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DieseArbeitsmappe" defaultThemeVersion="166925"/>
  <mc:AlternateContent xmlns:mc="http://schemas.openxmlformats.org/markup-compatibility/2006">
    <mc:Choice Requires="x15">
      <x15ac:absPath xmlns:x15ac="http://schemas.microsoft.com/office/spreadsheetml/2010/11/ac" url="I:\CTDE Business Development\TSD\12_Projekte\2022\ReStart E-Preisliste\"/>
    </mc:Choice>
  </mc:AlternateContent>
  <xr:revisionPtr revIDLastSave="0" documentId="13_ncr:1_{2687AC44-54DA-4117-91CE-F1FE0D63F714}" xr6:coauthVersionLast="47" xr6:coauthVersionMax="47" xr10:uidLastSave="{00000000-0000-0000-0000-000000000000}"/>
  <bookViews>
    <workbookView xWindow="-120" yWindow="-120" windowWidth="29040" windowHeight="15840" tabRatio="481" activeTab="1" xr2:uid="{2C1F4E29-1321-4490-AF39-F976B47CCF03}"/>
  </bookViews>
  <sheets>
    <sheet name="Information" sheetId="9" r:id="rId1"/>
    <sheet name="ArtikelNr. Neu - ArticleNo. new" sheetId="3" r:id="rId2"/>
    <sheet name="Nachschleif-Nr. - RegrindingNo." sheetId="5" r:id="rId3"/>
    <sheet name="Liste Artikel - Article list" sheetId="1" r:id="rId4"/>
    <sheet name="Fremdprodukt - Non-CT product" sheetId="7" r:id="rId5"/>
    <sheet name="Translation" sheetId="2" state="hidden" r:id="rId6"/>
    <sheet name="Nachschleiftexte" sheetId="6" state="hidden" r:id="rId7"/>
  </sheets>
  <externalReferences>
    <externalReference r:id="rId8"/>
  </externalReferences>
  <definedNames>
    <definedName name="_xlnm._FilterDatabase" localSheetId="3" hidden="1">'Liste Artikel - Article list'!$D$2:$L$35325</definedName>
    <definedName name="_xlnm._FilterDatabase" localSheetId="2" hidden="1">'Nachschleif-Nr. - RegrindingNo.'!$A$2:$Q$2571</definedName>
    <definedName name="_xlnm._FilterDatabase" localSheetId="6" hidden="1">Nachschleiftexte!$A$10:$AD$354</definedName>
    <definedName name="_xlnm._FilterDatabase" localSheetId="5" hidden="1">Translation!$C$56:$H$1551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3" l="1"/>
  <c r="P22" i="3" s="1"/>
  <c r="R20" i="3" s="1"/>
  <c r="M2572" i="5"/>
  <c r="M2573" i="5"/>
  <c r="M2574" i="5"/>
  <c r="M2575" i="5"/>
  <c r="M2576" i="5"/>
  <c r="M2577" i="5"/>
  <c r="M2578" i="5"/>
  <c r="M2579" i="5"/>
  <c r="M2580" i="5"/>
  <c r="K383" i="5"/>
  <c r="L383" i="5" a="1"/>
  <c r="L383" i="5" s="1"/>
  <c r="K384" i="5"/>
  <c r="L384" i="5" a="1"/>
  <c r="L384" i="5" s="1"/>
  <c r="K385" i="5"/>
  <c r="L385" i="5" a="1"/>
  <c r="L385" i="5" s="1"/>
  <c r="K386" i="5"/>
  <c r="L386" i="5" a="1"/>
  <c r="L386" i="5" s="1"/>
  <c r="K387" i="5"/>
  <c r="L387" i="5" a="1"/>
  <c r="L387" i="5" s="1"/>
  <c r="K388" i="5"/>
  <c r="L388" i="5" a="1"/>
  <c r="L388" i="5" s="1"/>
  <c r="K389" i="5"/>
  <c r="L389" i="5" a="1"/>
  <c r="L389" i="5" s="1"/>
  <c r="K390" i="5"/>
  <c r="L390" i="5" a="1"/>
  <c r="L390" i="5" s="1"/>
  <c r="K391" i="5"/>
  <c r="L391" i="5" a="1"/>
  <c r="L391" i="5" s="1"/>
  <c r="K392" i="5"/>
  <c r="L392" i="5" a="1"/>
  <c r="L392" i="5" s="1"/>
  <c r="K393" i="5"/>
  <c r="L393" i="5" a="1"/>
  <c r="L393" i="5" s="1"/>
  <c r="K394" i="5"/>
  <c r="L394" i="5" a="1"/>
  <c r="L394" i="5" s="1"/>
  <c r="K395" i="5"/>
  <c r="L395" i="5" a="1"/>
  <c r="L395" i="5" s="1"/>
  <c r="K396" i="5"/>
  <c r="L396" i="5" a="1"/>
  <c r="L396" i="5" s="1"/>
  <c r="K397" i="5"/>
  <c r="L397" i="5" a="1"/>
  <c r="L397" i="5" s="1"/>
  <c r="K398" i="5"/>
  <c r="L398" i="5" a="1"/>
  <c r="L398" i="5" s="1"/>
  <c r="K399" i="5"/>
  <c r="L399" i="5" a="1"/>
  <c r="L399" i="5" s="1"/>
  <c r="K400" i="5"/>
  <c r="L400" i="5" a="1"/>
  <c r="L400" i="5" s="1"/>
  <c r="K401" i="5"/>
  <c r="L401" i="5" a="1"/>
  <c r="L401" i="5" s="1"/>
  <c r="K402" i="5"/>
  <c r="L402" i="5" a="1"/>
  <c r="L402" i="5" s="1"/>
  <c r="K403" i="5"/>
  <c r="L403" i="5" a="1"/>
  <c r="L403" i="5" s="1"/>
  <c r="K404" i="5"/>
  <c r="L404" i="5" a="1"/>
  <c r="L404" i="5" s="1"/>
  <c r="K405" i="5"/>
  <c r="L405" i="5" a="1"/>
  <c r="L405" i="5" s="1"/>
  <c r="K406" i="5"/>
  <c r="L406" i="5" a="1"/>
  <c r="L406" i="5" s="1"/>
  <c r="K407" i="5"/>
  <c r="L407" i="5" a="1"/>
  <c r="L407" i="5" s="1"/>
  <c r="K408" i="5"/>
  <c r="L408" i="5" a="1"/>
  <c r="L408" i="5" s="1"/>
  <c r="M393" i="5"/>
  <c r="M394" i="5"/>
  <c r="M395" i="5"/>
  <c r="M396" i="5"/>
  <c r="J79" i="7"/>
  <c r="J78" i="7"/>
  <c r="J77" i="7"/>
  <c r="J76" i="7"/>
  <c r="J75" i="7"/>
  <c r="J74" i="7"/>
  <c r="J73" i="7"/>
  <c r="J72" i="7"/>
  <c r="J71" i="7"/>
  <c r="J70" i="7"/>
  <c r="J69" i="7"/>
  <c r="E79" i="7"/>
  <c r="E78" i="7"/>
  <c r="E77" i="7"/>
  <c r="E76" i="7"/>
  <c r="E75" i="7"/>
  <c r="E74" i="7"/>
  <c r="E73" i="7"/>
  <c r="E72" i="7"/>
  <c r="E71" i="7"/>
  <c r="E70" i="7"/>
  <c r="E69" i="7"/>
  <c r="J64" i="7"/>
  <c r="J63" i="7"/>
  <c r="J62" i="7"/>
  <c r="J61" i="7"/>
  <c r="J60" i="7"/>
  <c r="J59" i="7"/>
  <c r="J58" i="7"/>
  <c r="J57" i="7"/>
  <c r="J56" i="7"/>
  <c r="J55" i="7"/>
  <c r="J54" i="7"/>
  <c r="E64" i="7"/>
  <c r="E63" i="7"/>
  <c r="E62" i="7"/>
  <c r="E61" i="7"/>
  <c r="E60" i="7"/>
  <c r="E59" i="7"/>
  <c r="E58" i="7"/>
  <c r="E57" i="7"/>
  <c r="E56" i="7"/>
  <c r="E55" i="7"/>
  <c r="E54" i="7"/>
  <c r="J49" i="7"/>
  <c r="J48" i="7"/>
  <c r="J47" i="7"/>
  <c r="J46" i="7"/>
  <c r="J45" i="7"/>
  <c r="J44" i="7"/>
  <c r="J43" i="7"/>
  <c r="J42" i="7"/>
  <c r="J41" i="7"/>
  <c r="J40" i="7"/>
  <c r="J39" i="7"/>
  <c r="E49" i="7"/>
  <c r="E48" i="7"/>
  <c r="E47" i="7"/>
  <c r="E46" i="7"/>
  <c r="E45" i="7"/>
  <c r="E44" i="7"/>
  <c r="E43" i="7"/>
  <c r="E42" i="7"/>
  <c r="E41" i="7"/>
  <c r="E40" i="7"/>
  <c r="E39" i="7"/>
  <c r="J34" i="7"/>
  <c r="J33" i="7"/>
  <c r="J32" i="7"/>
  <c r="J31" i="7"/>
  <c r="J30" i="7"/>
  <c r="J29" i="7"/>
  <c r="J28" i="7"/>
  <c r="J27" i="7"/>
  <c r="J26" i="7"/>
  <c r="J25" i="7"/>
  <c r="J24" i="7"/>
  <c r="E34" i="7"/>
  <c r="E33" i="7"/>
  <c r="E32" i="7"/>
  <c r="E31" i="7"/>
  <c r="E30" i="7"/>
  <c r="E29" i="7"/>
  <c r="E28" i="7"/>
  <c r="E27" i="7"/>
  <c r="E26" i="7"/>
  <c r="E25" i="7"/>
  <c r="E24" i="7"/>
  <c r="J17" i="7"/>
  <c r="J16" i="7"/>
  <c r="J15" i="7"/>
  <c r="J14" i="7"/>
  <c r="J13" i="7"/>
  <c r="J12" i="7"/>
  <c r="J11" i="7"/>
  <c r="J10" i="7"/>
  <c r="J9" i="7"/>
  <c r="E17" i="7"/>
  <c r="E16" i="7"/>
  <c r="E15" i="7"/>
  <c r="E14" i="7"/>
  <c r="E13" i="7"/>
  <c r="E12" i="7"/>
  <c r="E11" i="7"/>
  <c r="E10" i="7"/>
  <c r="E9" i="7"/>
  <c r="M2571" i="5"/>
  <c r="M2570" i="5"/>
  <c r="M2569" i="5"/>
  <c r="M2568" i="5"/>
  <c r="M2567" i="5"/>
  <c r="M2566" i="5"/>
  <c r="M2565" i="5"/>
  <c r="M2564" i="5"/>
  <c r="M2563" i="5"/>
  <c r="M2562" i="5"/>
  <c r="M2561" i="5"/>
  <c r="M2560" i="5"/>
  <c r="M2559" i="5"/>
  <c r="M2558" i="5"/>
  <c r="M2557" i="5"/>
  <c r="M2556" i="5"/>
  <c r="M2555" i="5"/>
  <c r="M2554" i="5"/>
  <c r="M2553" i="5"/>
  <c r="M2552" i="5"/>
  <c r="M2551" i="5"/>
  <c r="M2550" i="5"/>
  <c r="M2549" i="5"/>
  <c r="M2548" i="5"/>
  <c r="M2547" i="5"/>
  <c r="M2546" i="5"/>
  <c r="M2545" i="5"/>
  <c r="M2544" i="5"/>
  <c r="M2543" i="5"/>
  <c r="M2542" i="5"/>
  <c r="M2541" i="5"/>
  <c r="M2540" i="5"/>
  <c r="M2539" i="5"/>
  <c r="M2538" i="5"/>
  <c r="M2537" i="5"/>
  <c r="M2536" i="5"/>
  <c r="M2535" i="5"/>
  <c r="M2534" i="5"/>
  <c r="M2533" i="5"/>
  <c r="M2532" i="5"/>
  <c r="M2531" i="5"/>
  <c r="M2530" i="5"/>
  <c r="M2529" i="5"/>
  <c r="M2528" i="5"/>
  <c r="M2527" i="5"/>
  <c r="M2526" i="5"/>
  <c r="M2525" i="5"/>
  <c r="M2524" i="5"/>
  <c r="M2523" i="5"/>
  <c r="M2522" i="5"/>
  <c r="M2521" i="5"/>
  <c r="M2520" i="5"/>
  <c r="M2519" i="5"/>
  <c r="M2518" i="5"/>
  <c r="M2517" i="5"/>
  <c r="M2516" i="5"/>
  <c r="M2515" i="5"/>
  <c r="M2514" i="5"/>
  <c r="M2513" i="5"/>
  <c r="M2512" i="5"/>
  <c r="M2511" i="5"/>
  <c r="M2510" i="5"/>
  <c r="M2509" i="5"/>
  <c r="M2508" i="5"/>
  <c r="M2507" i="5"/>
  <c r="M2506" i="5"/>
  <c r="M2505" i="5"/>
  <c r="M2504" i="5"/>
  <c r="M2503" i="5"/>
  <c r="M2502" i="5"/>
  <c r="M2501" i="5"/>
  <c r="M2500" i="5"/>
  <c r="M2499" i="5"/>
  <c r="M2498" i="5"/>
  <c r="M2497" i="5"/>
  <c r="M2496" i="5"/>
  <c r="M2495" i="5"/>
  <c r="M2494" i="5"/>
  <c r="M2493" i="5"/>
  <c r="M2492" i="5"/>
  <c r="M2491" i="5"/>
  <c r="M2490" i="5"/>
  <c r="M2489" i="5"/>
  <c r="M2488" i="5"/>
  <c r="M2487" i="5"/>
  <c r="M2486" i="5"/>
  <c r="M2485" i="5"/>
  <c r="M2484" i="5"/>
  <c r="M2483" i="5"/>
  <c r="M2482" i="5"/>
  <c r="M2481" i="5"/>
  <c r="M2480" i="5"/>
  <c r="M2479" i="5"/>
  <c r="M2478" i="5"/>
  <c r="M2477" i="5"/>
  <c r="M2476" i="5"/>
  <c r="M2475" i="5"/>
  <c r="M2474" i="5"/>
  <c r="M2473" i="5"/>
  <c r="M2472" i="5"/>
  <c r="M2471" i="5"/>
  <c r="M2470" i="5"/>
  <c r="M2469" i="5"/>
  <c r="M2468" i="5"/>
  <c r="M2467" i="5"/>
  <c r="M2466" i="5"/>
  <c r="L2465" i="5" l="1" a="1"/>
  <c r="L2465" i="5" s="1"/>
  <c r="K2465" i="5"/>
  <c r="L2464" i="5" a="1"/>
  <c r="L2464" i="5" s="1"/>
  <c r="K2464" i="5"/>
  <c r="L2463" i="5" a="1"/>
  <c r="L2463" i="5" s="1"/>
  <c r="K2463" i="5"/>
  <c r="L2462" i="5" a="1"/>
  <c r="L2462" i="5" s="1"/>
  <c r="K2462" i="5"/>
  <c r="L2461" i="5" a="1"/>
  <c r="L2461" i="5" s="1"/>
  <c r="K2461" i="5"/>
  <c r="L2460" i="5" a="1"/>
  <c r="L2460" i="5" s="1"/>
  <c r="K2460" i="5"/>
  <c r="L2459" i="5" a="1"/>
  <c r="L2459" i="5" s="1"/>
  <c r="K2459" i="5"/>
  <c r="L2458" i="5" a="1"/>
  <c r="L2458" i="5" s="1"/>
  <c r="K2458" i="5"/>
  <c r="L2457" i="5" a="1"/>
  <c r="L2457" i="5" s="1"/>
  <c r="K2457" i="5"/>
  <c r="L2456" i="5" a="1"/>
  <c r="L2456" i="5" s="1"/>
  <c r="K2456" i="5"/>
  <c r="L2455" i="5" a="1"/>
  <c r="L2455" i="5" s="1"/>
  <c r="K2455" i="5"/>
  <c r="L2454" i="5" a="1"/>
  <c r="L2454" i="5" s="1"/>
  <c r="K2454" i="5"/>
  <c r="L2453" i="5" a="1"/>
  <c r="L2453" i="5" s="1"/>
  <c r="K2453" i="5"/>
  <c r="L2452" i="5" a="1"/>
  <c r="L2452" i="5" s="1"/>
  <c r="K2452" i="5"/>
  <c r="L2451" i="5" a="1"/>
  <c r="L2451" i="5" s="1"/>
  <c r="K2451" i="5"/>
  <c r="L2450" i="5" a="1"/>
  <c r="L2450" i="5" s="1"/>
  <c r="K2450" i="5"/>
  <c r="L2449" i="5" a="1"/>
  <c r="L2449" i="5" s="1"/>
  <c r="K2449" i="5"/>
  <c r="L2448" i="5" a="1"/>
  <c r="L2448" i="5" s="1"/>
  <c r="K2448" i="5"/>
  <c r="L2447" i="5" a="1"/>
  <c r="L2447" i="5" s="1"/>
  <c r="K2447" i="5"/>
  <c r="L2446" i="5" a="1"/>
  <c r="L2446" i="5" s="1"/>
  <c r="K2446" i="5"/>
  <c r="L2445" i="5" a="1"/>
  <c r="L2445" i="5" s="1"/>
  <c r="K2445" i="5"/>
  <c r="L2444" i="5" a="1"/>
  <c r="L2444" i="5" s="1"/>
  <c r="K2444" i="5"/>
  <c r="L2443" i="5" a="1"/>
  <c r="L2443" i="5" s="1"/>
  <c r="K2443" i="5"/>
  <c r="L2442" i="5" a="1"/>
  <c r="L2442" i="5" s="1"/>
  <c r="K2442" i="5"/>
  <c r="K2441" i="5"/>
  <c r="K2440" i="5"/>
  <c r="K2439" i="5"/>
  <c r="K2438" i="5"/>
  <c r="K2437" i="5"/>
  <c r="K2436" i="5"/>
  <c r="K2435" i="5"/>
  <c r="K2434" i="5"/>
  <c r="K2433" i="5"/>
  <c r="K2432" i="5"/>
  <c r="L2431" i="5" a="1"/>
  <c r="L2431" i="5" s="1"/>
  <c r="K2431" i="5"/>
  <c r="L2430" i="5" a="1"/>
  <c r="L2430" i="5" s="1"/>
  <c r="K2430" i="5"/>
  <c r="L2429" i="5" a="1"/>
  <c r="L2429" i="5" s="1"/>
  <c r="K2429" i="5"/>
  <c r="K2428" i="5"/>
  <c r="K2427" i="5"/>
  <c r="K2426" i="5"/>
  <c r="K2425" i="5"/>
  <c r="K2424" i="5"/>
  <c r="K2423" i="5"/>
  <c r="K2422" i="5"/>
  <c r="K2421" i="5"/>
  <c r="L2420" i="5" a="1"/>
  <c r="L2420" i="5" s="1"/>
  <c r="K2420" i="5"/>
  <c r="L2419" i="5" a="1"/>
  <c r="L2419" i="5" s="1"/>
  <c r="K2419" i="5"/>
  <c r="L2418" i="5" a="1"/>
  <c r="L2418" i="5" s="1"/>
  <c r="K2418" i="5"/>
  <c r="L2417" i="5" a="1"/>
  <c r="L2417" i="5" s="1"/>
  <c r="K2417" i="5"/>
  <c r="L2416" i="5" a="1"/>
  <c r="L2416" i="5" s="1"/>
  <c r="K2416" i="5"/>
  <c r="L2415" i="5" a="1"/>
  <c r="L2415" i="5" s="1"/>
  <c r="K2415" i="5"/>
  <c r="L2414" i="5" a="1"/>
  <c r="L2414" i="5" s="1"/>
  <c r="K2414" i="5"/>
  <c r="L2413" i="5" a="1"/>
  <c r="L2413" i="5" s="1"/>
  <c r="K2413" i="5"/>
  <c r="K2412" i="5"/>
  <c r="K2411" i="5"/>
  <c r="K2410" i="5"/>
  <c r="K2409" i="5"/>
  <c r="K2408" i="5"/>
  <c r="K2407" i="5"/>
  <c r="K2406" i="5"/>
  <c r="K2405" i="5"/>
  <c r="K2404" i="5"/>
  <c r="L2403" i="5" a="1"/>
  <c r="L2403" i="5" s="1"/>
  <c r="K2403" i="5"/>
  <c r="L2402" i="5" a="1"/>
  <c r="L2402" i="5" s="1"/>
  <c r="K2402" i="5"/>
  <c r="L2401" i="5" a="1"/>
  <c r="L2401" i="5" s="1"/>
  <c r="K2401" i="5"/>
  <c r="L2400" i="5" a="1"/>
  <c r="L2400" i="5" s="1"/>
  <c r="K2400" i="5"/>
  <c r="L2399" i="5" a="1"/>
  <c r="L2399" i="5" s="1"/>
  <c r="K2399" i="5"/>
  <c r="L2398" i="5" a="1"/>
  <c r="L2398" i="5" s="1"/>
  <c r="K2398" i="5"/>
  <c r="L2397" i="5" a="1"/>
  <c r="L2397" i="5" s="1"/>
  <c r="K2397" i="5"/>
  <c r="L2396" i="5" a="1"/>
  <c r="L2396" i="5" s="1"/>
  <c r="K2396" i="5"/>
  <c r="L2395" i="5" a="1"/>
  <c r="L2395" i="5" s="1"/>
  <c r="K2395" i="5"/>
  <c r="L2394" i="5" a="1"/>
  <c r="L2394" i="5" s="1"/>
  <c r="K2394" i="5"/>
  <c r="L2393" i="5" a="1"/>
  <c r="L2393" i="5" s="1"/>
  <c r="K2393" i="5"/>
  <c r="L2392" i="5" a="1"/>
  <c r="L2392" i="5" s="1"/>
  <c r="K2392" i="5"/>
  <c r="L2391" i="5" a="1"/>
  <c r="L2391" i="5" s="1"/>
  <c r="K2391" i="5"/>
  <c r="L2390" i="5" a="1"/>
  <c r="L2390" i="5" s="1"/>
  <c r="K2390" i="5"/>
  <c r="L2389" i="5" a="1"/>
  <c r="L2389" i="5" s="1"/>
  <c r="K2389" i="5"/>
  <c r="L2388" i="5" a="1"/>
  <c r="L2388" i="5" s="1"/>
  <c r="K2388" i="5"/>
  <c r="L2387" i="5" a="1"/>
  <c r="L2387" i="5" s="1"/>
  <c r="K2387" i="5"/>
  <c r="L2386" i="5" a="1"/>
  <c r="L2386" i="5" s="1"/>
  <c r="K2386" i="5"/>
  <c r="L2385" i="5" a="1"/>
  <c r="L2385" i="5" s="1"/>
  <c r="K2385" i="5"/>
  <c r="L2384" i="5" a="1"/>
  <c r="L2384" i="5" s="1"/>
  <c r="K2384" i="5"/>
  <c r="L2383" i="5" a="1"/>
  <c r="L2383" i="5" s="1"/>
  <c r="K2383" i="5"/>
  <c r="L2382" i="5" a="1"/>
  <c r="L2382" i="5" s="1"/>
  <c r="K2382" i="5"/>
  <c r="L2381" i="5" a="1"/>
  <c r="L2381" i="5" s="1"/>
  <c r="K2381" i="5"/>
  <c r="L2380" i="5" a="1"/>
  <c r="L2380" i="5" s="1"/>
  <c r="K2380" i="5"/>
  <c r="L2379" i="5" a="1"/>
  <c r="L2379" i="5" s="1"/>
  <c r="K2379" i="5"/>
  <c r="L2378" i="5" a="1"/>
  <c r="L2378" i="5" s="1"/>
  <c r="K2378" i="5"/>
  <c r="L2377" i="5" a="1"/>
  <c r="L2377" i="5" s="1"/>
  <c r="K2377" i="5"/>
  <c r="L2376" i="5" a="1"/>
  <c r="L2376" i="5" s="1"/>
  <c r="K2376" i="5"/>
  <c r="L2375" i="5" a="1"/>
  <c r="L2375" i="5" s="1"/>
  <c r="K2375" i="5"/>
  <c r="L2374" i="5" a="1"/>
  <c r="L2374" i="5" s="1"/>
  <c r="K2374" i="5"/>
  <c r="L2373" i="5" a="1"/>
  <c r="L2373" i="5" s="1"/>
  <c r="K2373" i="5"/>
  <c r="L2372" i="5" a="1"/>
  <c r="L2372" i="5" s="1"/>
  <c r="K2372" i="5"/>
  <c r="L2371" i="5" a="1"/>
  <c r="L2371" i="5" s="1"/>
  <c r="K2371" i="5"/>
  <c r="L2370" i="5" a="1"/>
  <c r="L2370" i="5" s="1"/>
  <c r="K2370" i="5"/>
  <c r="L2369" i="5" a="1"/>
  <c r="L2369" i="5" s="1"/>
  <c r="K2369" i="5"/>
  <c r="L2368" i="5" a="1"/>
  <c r="L2368" i="5" s="1"/>
  <c r="K2368" i="5"/>
  <c r="L2367" i="5" a="1"/>
  <c r="L2367" i="5" s="1"/>
  <c r="K2367" i="5"/>
  <c r="L2366" i="5" a="1"/>
  <c r="L2366" i="5" s="1"/>
  <c r="K2366" i="5"/>
  <c r="L2365" i="5" a="1"/>
  <c r="L2365" i="5" s="1"/>
  <c r="K2365" i="5"/>
  <c r="L2364" i="5" a="1"/>
  <c r="L2364" i="5" s="1"/>
  <c r="K2364" i="5"/>
  <c r="L2363" i="5" a="1"/>
  <c r="L2363" i="5" s="1"/>
  <c r="K2363" i="5"/>
  <c r="L2362" i="5" a="1"/>
  <c r="L2362" i="5" s="1"/>
  <c r="K2362" i="5"/>
  <c r="L2361" i="5" a="1"/>
  <c r="L2361" i="5" s="1"/>
  <c r="K2361" i="5"/>
  <c r="L2360" i="5" a="1"/>
  <c r="L2360" i="5" s="1"/>
  <c r="K2360" i="5"/>
  <c r="L2359" i="5" a="1"/>
  <c r="L2359" i="5" s="1"/>
  <c r="K2359" i="5"/>
  <c r="L2358" i="5" a="1"/>
  <c r="L2358" i="5" s="1"/>
  <c r="K2358" i="5"/>
  <c r="L2357" i="5" a="1"/>
  <c r="L2357" i="5" s="1"/>
  <c r="K2357" i="5"/>
  <c r="L2356" i="5" a="1"/>
  <c r="L2356" i="5" s="1"/>
  <c r="K2356" i="5"/>
  <c r="L2355" i="5" a="1"/>
  <c r="L2355" i="5" s="1"/>
  <c r="K2355" i="5"/>
  <c r="L2354" i="5" a="1"/>
  <c r="L2354" i="5" s="1"/>
  <c r="K2354" i="5"/>
  <c r="L2353" i="5" a="1"/>
  <c r="L2353" i="5" s="1"/>
  <c r="K2353" i="5"/>
  <c r="K2352" i="5"/>
  <c r="K2351" i="5"/>
  <c r="K2350" i="5"/>
  <c r="K2349" i="5"/>
  <c r="K2348" i="5"/>
  <c r="K2347" i="5"/>
  <c r="K2346" i="5"/>
  <c r="K2345" i="5"/>
  <c r="K2344" i="5"/>
  <c r="K2343" i="5"/>
  <c r="K2342" i="5"/>
  <c r="K2341" i="5"/>
  <c r="K2340" i="5"/>
  <c r="K2339" i="5"/>
  <c r="K2338" i="5"/>
  <c r="K2337" i="5"/>
  <c r="K2336" i="5"/>
  <c r="K2335" i="5"/>
  <c r="K2334" i="5"/>
  <c r="K2333" i="5"/>
  <c r="K2332" i="5"/>
  <c r="K2331" i="5"/>
  <c r="K2330" i="5"/>
  <c r="K2329" i="5"/>
  <c r="L2328" i="5" a="1"/>
  <c r="L2328" i="5" s="1"/>
  <c r="K2328" i="5"/>
  <c r="L2327" i="5" a="1"/>
  <c r="L2327" i="5" s="1"/>
  <c r="K2327" i="5"/>
  <c r="L2326" i="5" a="1"/>
  <c r="L2326" i="5" s="1"/>
  <c r="K2326" i="5"/>
  <c r="L2325" i="5" a="1"/>
  <c r="L2325" i="5" s="1"/>
  <c r="K2325" i="5"/>
  <c r="K2324" i="5"/>
  <c r="K2323" i="5"/>
  <c r="K2322" i="5"/>
  <c r="K2321" i="5"/>
  <c r="K2320" i="5"/>
  <c r="K2319" i="5"/>
  <c r="K2318" i="5"/>
  <c r="K2317" i="5"/>
  <c r="K2316" i="5"/>
  <c r="K2315" i="5"/>
  <c r="K2314" i="5"/>
  <c r="K2313" i="5"/>
  <c r="K2312" i="5"/>
  <c r="K2311" i="5"/>
  <c r="K2310" i="5"/>
  <c r="K2309" i="5"/>
  <c r="K2308" i="5"/>
  <c r="K2307" i="5"/>
  <c r="K2306" i="5"/>
  <c r="K2305" i="5"/>
  <c r="K2304" i="5"/>
  <c r="K2303" i="5"/>
  <c r="K2302" i="5"/>
  <c r="K2301" i="5"/>
  <c r="K2300" i="5"/>
  <c r="K2299" i="5"/>
  <c r="K2298" i="5"/>
  <c r="K2297" i="5"/>
  <c r="K2296" i="5"/>
  <c r="K2295" i="5"/>
  <c r="K2294" i="5"/>
  <c r="K2293" i="5"/>
  <c r="K2292" i="5"/>
  <c r="K2291" i="5"/>
  <c r="K2290" i="5"/>
  <c r="K2289" i="5"/>
  <c r="K2288" i="5"/>
  <c r="K2287" i="5"/>
  <c r="K2286" i="5"/>
  <c r="K2285" i="5"/>
  <c r="K2284" i="5"/>
  <c r="K2283" i="5"/>
  <c r="K2282" i="5"/>
  <c r="K2281" i="5"/>
  <c r="K2280" i="5"/>
  <c r="K2279" i="5"/>
  <c r="K2278" i="5"/>
  <c r="K2277" i="5"/>
  <c r="K2276" i="5"/>
  <c r="K2275" i="5"/>
  <c r="K2274" i="5"/>
  <c r="K2273" i="5"/>
  <c r="K2272" i="5"/>
  <c r="K2271" i="5"/>
  <c r="K2270" i="5"/>
  <c r="K2269" i="5"/>
  <c r="K2268" i="5"/>
  <c r="K2267" i="5"/>
  <c r="K2266" i="5"/>
  <c r="K2265" i="5"/>
  <c r="K2264" i="5"/>
  <c r="K2263" i="5"/>
  <c r="K2262" i="5"/>
  <c r="K2261" i="5"/>
  <c r="K2260" i="5"/>
  <c r="K2259" i="5"/>
  <c r="K2258" i="5"/>
  <c r="K2257" i="5"/>
  <c r="K2256" i="5"/>
  <c r="K2255" i="5"/>
  <c r="K2254" i="5"/>
  <c r="K2253" i="5"/>
  <c r="K2252" i="5"/>
  <c r="K2251" i="5"/>
  <c r="K2250" i="5"/>
  <c r="K2249" i="5"/>
  <c r="K2248" i="5"/>
  <c r="K2247" i="5"/>
  <c r="K2246" i="5"/>
  <c r="K2245" i="5"/>
  <c r="K2244" i="5"/>
  <c r="K2243" i="5"/>
  <c r="K2242" i="5"/>
  <c r="K2241" i="5"/>
  <c r="K2240" i="5"/>
  <c r="K2239" i="5"/>
  <c r="K2238" i="5"/>
  <c r="K2237" i="5"/>
  <c r="K2236" i="5"/>
  <c r="K2235" i="5"/>
  <c r="K2234" i="5"/>
  <c r="K2233" i="5"/>
  <c r="K2232" i="5"/>
  <c r="K2231" i="5"/>
  <c r="K2230" i="5"/>
  <c r="K2229" i="5"/>
  <c r="K2228" i="5"/>
  <c r="K2227" i="5"/>
  <c r="K2226" i="5"/>
  <c r="K2225" i="5"/>
  <c r="K2224" i="5"/>
  <c r="K2223" i="5"/>
  <c r="K2222" i="5"/>
  <c r="K2221" i="5"/>
  <c r="K2220" i="5"/>
  <c r="K2219" i="5"/>
  <c r="K2218" i="5"/>
  <c r="K2217" i="5"/>
  <c r="K2216" i="5"/>
  <c r="K2215" i="5"/>
  <c r="K2214" i="5"/>
  <c r="K2213" i="5"/>
  <c r="K2212" i="5"/>
  <c r="K2211" i="5"/>
  <c r="K2210" i="5"/>
  <c r="K2209" i="5"/>
  <c r="K2208" i="5"/>
  <c r="K2207" i="5"/>
  <c r="K2206" i="5"/>
  <c r="K2205" i="5"/>
  <c r="K2204" i="5"/>
  <c r="K2203" i="5"/>
  <c r="K2202" i="5"/>
  <c r="K2201" i="5"/>
  <c r="K2200" i="5"/>
  <c r="K2199" i="5"/>
  <c r="K2198" i="5"/>
  <c r="K2197" i="5"/>
  <c r="K2196" i="5"/>
  <c r="K2195" i="5"/>
  <c r="K2194" i="5"/>
  <c r="K2193" i="5"/>
  <c r="K2192" i="5"/>
  <c r="K2191" i="5"/>
  <c r="K2190" i="5"/>
  <c r="K2189" i="5"/>
  <c r="K2188" i="5"/>
  <c r="K2187" i="5"/>
  <c r="K2186" i="5"/>
  <c r="K2185" i="5"/>
  <c r="K2184" i="5"/>
  <c r="K2183" i="5"/>
  <c r="K2182" i="5"/>
  <c r="K2181" i="5"/>
  <c r="K2180" i="5"/>
  <c r="K2179" i="5"/>
  <c r="K2178" i="5"/>
  <c r="K2177" i="5"/>
  <c r="K2176" i="5"/>
  <c r="K2175" i="5"/>
  <c r="K2169" i="5"/>
  <c r="K2168" i="5"/>
  <c r="K2167" i="5"/>
  <c r="K2166" i="5"/>
  <c r="K2165" i="5"/>
  <c r="K2164" i="5"/>
  <c r="K2163" i="5"/>
  <c r="K2162" i="5"/>
  <c r="K2161" i="5"/>
  <c r="K2160" i="5"/>
  <c r="K2159" i="5"/>
  <c r="K2158" i="5"/>
  <c r="K2157" i="5"/>
  <c r="K2156" i="5"/>
  <c r="L2155" i="5" a="1"/>
  <c r="L2155" i="5" s="1"/>
  <c r="K2155" i="5"/>
  <c r="L2154" i="5" a="1"/>
  <c r="L2154" i="5" s="1"/>
  <c r="K2154" i="5"/>
  <c r="L2153" i="5" a="1"/>
  <c r="L2153" i="5" s="1"/>
  <c r="K2153" i="5"/>
  <c r="L2152" i="5" a="1"/>
  <c r="L2152" i="5" s="1"/>
  <c r="K2152" i="5"/>
  <c r="L2151" i="5" a="1"/>
  <c r="L2151" i="5" s="1"/>
  <c r="K2151" i="5"/>
  <c r="L2150" i="5" a="1"/>
  <c r="L2150" i="5" s="1"/>
  <c r="K2150" i="5"/>
  <c r="L2149" i="5" a="1"/>
  <c r="L2149" i="5" s="1"/>
  <c r="K2149" i="5"/>
  <c r="L2148" i="5" a="1"/>
  <c r="L2148" i="5" s="1"/>
  <c r="K2148" i="5"/>
  <c r="L2147" i="5" a="1"/>
  <c r="L2147" i="5" s="1"/>
  <c r="K2147" i="5"/>
  <c r="L2146" i="5" a="1"/>
  <c r="L2146" i="5" s="1"/>
  <c r="K2146" i="5"/>
  <c r="L2145" i="5" a="1"/>
  <c r="L2145" i="5" s="1"/>
  <c r="K2145" i="5"/>
  <c r="K2144" i="5"/>
  <c r="K2143" i="5"/>
  <c r="K2142" i="5"/>
  <c r="K2141" i="5"/>
  <c r="K2140" i="5"/>
  <c r="K2139" i="5"/>
  <c r="K2138" i="5"/>
  <c r="K2137" i="5"/>
  <c r="K2136" i="5"/>
  <c r="K2135" i="5"/>
  <c r="K2134" i="5"/>
  <c r="K2133" i="5"/>
  <c r="K2132" i="5"/>
  <c r="K2131" i="5"/>
  <c r="K2130" i="5"/>
  <c r="K2129" i="5"/>
  <c r="K2128" i="5"/>
  <c r="K2127" i="5"/>
  <c r="K2126" i="5"/>
  <c r="K2125" i="5"/>
  <c r="K2124" i="5"/>
  <c r="K2123" i="5"/>
  <c r="K2122" i="5"/>
  <c r="K2121" i="5"/>
  <c r="K2120" i="5"/>
  <c r="K2119" i="5"/>
  <c r="K2118" i="5"/>
  <c r="L2117" i="5" a="1"/>
  <c r="L2117" i="5" s="1"/>
  <c r="K2117" i="5"/>
  <c r="L2116" i="5" a="1"/>
  <c r="L2116" i="5" s="1"/>
  <c r="K2116" i="5"/>
  <c r="L2115" i="5" a="1"/>
  <c r="L2115" i="5" s="1"/>
  <c r="K2115" i="5"/>
  <c r="L2114" i="5" a="1"/>
  <c r="L2114" i="5" s="1"/>
  <c r="K2114" i="5"/>
  <c r="L2113" i="5" a="1"/>
  <c r="L2113" i="5" s="1"/>
  <c r="K2113" i="5"/>
  <c r="L2112" i="5" a="1"/>
  <c r="L2112" i="5" s="1"/>
  <c r="K2112" i="5"/>
  <c r="L2111" i="5" a="1"/>
  <c r="L2111" i="5" s="1"/>
  <c r="K2111" i="5"/>
  <c r="L2110" i="5" a="1"/>
  <c r="L2110" i="5" s="1"/>
  <c r="K2110" i="5"/>
  <c r="L2109" i="5" a="1"/>
  <c r="L2109" i="5" s="1"/>
  <c r="K2109" i="5"/>
  <c r="L2108" i="5" a="1"/>
  <c r="L2108" i="5" s="1"/>
  <c r="K2108" i="5"/>
  <c r="L2107" i="5" a="1"/>
  <c r="L2107" i="5" s="1"/>
  <c r="K2107" i="5"/>
  <c r="L2106" i="5" a="1"/>
  <c r="L2106" i="5" s="1"/>
  <c r="K2106" i="5"/>
  <c r="L2105" i="5" a="1"/>
  <c r="L2105" i="5" s="1"/>
  <c r="K2105" i="5"/>
  <c r="L2104" i="5" a="1"/>
  <c r="L2104" i="5" s="1"/>
  <c r="K2104" i="5"/>
  <c r="L2103" i="5" a="1"/>
  <c r="L2103" i="5" s="1"/>
  <c r="K2103" i="5"/>
  <c r="L2102" i="5" a="1"/>
  <c r="L2102" i="5" s="1"/>
  <c r="K2102" i="5"/>
  <c r="L2101" i="5" a="1"/>
  <c r="L2101" i="5" s="1"/>
  <c r="K2101" i="5"/>
  <c r="K2100" i="5"/>
  <c r="K2099" i="5"/>
  <c r="K2098" i="5"/>
  <c r="K2097" i="5"/>
  <c r="K2096" i="5"/>
  <c r="K2095" i="5"/>
  <c r="K2094" i="5"/>
  <c r="K2093" i="5"/>
  <c r="K2092" i="5"/>
  <c r="K2091" i="5"/>
  <c r="K2090" i="5"/>
  <c r="K2089" i="5"/>
  <c r="K2088" i="5"/>
  <c r="K2087" i="5"/>
  <c r="L2086" i="5" a="1"/>
  <c r="L2086" i="5" s="1"/>
  <c r="K2086" i="5"/>
  <c r="L2085" i="5" a="1"/>
  <c r="L2085" i="5" s="1"/>
  <c r="K2085" i="5"/>
  <c r="L2084" i="5" a="1"/>
  <c r="L2084" i="5" s="1"/>
  <c r="K2084" i="5"/>
  <c r="L2083" i="5" a="1"/>
  <c r="L2083" i="5" s="1"/>
  <c r="K2083" i="5"/>
  <c r="L2082" i="5" a="1"/>
  <c r="L2082" i="5" s="1"/>
  <c r="K2082" i="5"/>
  <c r="L2081" i="5" a="1"/>
  <c r="L2081" i="5" s="1"/>
  <c r="K2081" i="5"/>
  <c r="L2080" i="5" a="1"/>
  <c r="L2080" i="5" s="1"/>
  <c r="K2080" i="5"/>
  <c r="L2079" i="5" a="1"/>
  <c r="L2079" i="5" s="1"/>
  <c r="K2079" i="5"/>
  <c r="L2078" i="5" a="1"/>
  <c r="L2078" i="5" s="1"/>
  <c r="K2078" i="5"/>
  <c r="L2077" i="5" a="1"/>
  <c r="L2077" i="5" s="1"/>
  <c r="K2077" i="5"/>
  <c r="L2076" i="5" a="1"/>
  <c r="L2076" i="5" s="1"/>
  <c r="K2076" i="5"/>
  <c r="L2075" i="5" a="1"/>
  <c r="L2075" i="5" s="1"/>
  <c r="K2075" i="5"/>
  <c r="L2074" i="5" a="1"/>
  <c r="L2074" i="5" s="1"/>
  <c r="K2074" i="5"/>
  <c r="L2073" i="5" a="1"/>
  <c r="L2073" i="5" s="1"/>
  <c r="K2073" i="5"/>
  <c r="J2073" i="5"/>
  <c r="L2072" i="5" a="1"/>
  <c r="L2072" i="5" s="1"/>
  <c r="K2072" i="5"/>
  <c r="J2072" i="5"/>
  <c r="L2071" i="5" a="1"/>
  <c r="L2071" i="5" s="1"/>
  <c r="K2071" i="5"/>
  <c r="J2071" i="5"/>
  <c r="L2070" i="5" a="1"/>
  <c r="L2070" i="5" s="1"/>
  <c r="K2070" i="5"/>
  <c r="L2069" i="5" a="1"/>
  <c r="L2069" i="5" s="1"/>
  <c r="K2069" i="5"/>
  <c r="L2068" i="5" a="1"/>
  <c r="L2068" i="5" s="1"/>
  <c r="K2068" i="5"/>
  <c r="L2067" i="5" a="1"/>
  <c r="L2067" i="5" s="1"/>
  <c r="K2067" i="5"/>
  <c r="J2067" i="5"/>
  <c r="L2066" i="5" a="1"/>
  <c r="L2066" i="5" s="1"/>
  <c r="K2066" i="5"/>
  <c r="J2066" i="5"/>
  <c r="L2065" i="5" a="1"/>
  <c r="L2065" i="5" s="1"/>
  <c r="K2065" i="5"/>
  <c r="J2065" i="5"/>
  <c r="L2064" i="5" a="1"/>
  <c r="L2064" i="5" s="1"/>
  <c r="K2064" i="5"/>
  <c r="J2064" i="5"/>
  <c r="L2063" i="5" a="1"/>
  <c r="L2063" i="5" s="1"/>
  <c r="K2063" i="5"/>
  <c r="J2063" i="5"/>
  <c r="L2062" i="5" a="1"/>
  <c r="L2062" i="5" s="1"/>
  <c r="K2062" i="5"/>
  <c r="J2062" i="5"/>
  <c r="L2061" i="5" a="1"/>
  <c r="L2061" i="5" s="1"/>
  <c r="K2061" i="5"/>
  <c r="J2061" i="5"/>
  <c r="L2060" i="5" a="1"/>
  <c r="L2060" i="5" s="1"/>
  <c r="K2060" i="5"/>
  <c r="J2060" i="5"/>
  <c r="L2059" i="5" a="1"/>
  <c r="L2059" i="5" s="1"/>
  <c r="K2059" i="5"/>
  <c r="L2058" i="5" a="1"/>
  <c r="L2058" i="5" s="1"/>
  <c r="K2058" i="5"/>
  <c r="L2057" i="5" a="1"/>
  <c r="L2057" i="5" s="1"/>
  <c r="K2057" i="5"/>
  <c r="L2056" i="5" a="1"/>
  <c r="L2056" i="5" s="1"/>
  <c r="K2056" i="5"/>
  <c r="L2055" i="5" a="1"/>
  <c r="L2055" i="5" s="1"/>
  <c r="K2055" i="5"/>
  <c r="L2054" i="5" a="1"/>
  <c r="L2054" i="5" s="1"/>
  <c r="K2054" i="5"/>
  <c r="L2053" i="5" a="1"/>
  <c r="L2053" i="5" s="1"/>
  <c r="K2053" i="5"/>
  <c r="L2052" i="5" a="1"/>
  <c r="L2052" i="5" s="1"/>
  <c r="K2052" i="5"/>
  <c r="L2051" i="5" a="1"/>
  <c r="L2051" i="5" s="1"/>
  <c r="K2051" i="5"/>
  <c r="L2050" i="5" a="1"/>
  <c r="L2050" i="5" s="1"/>
  <c r="K2050" i="5"/>
  <c r="K2049" i="5"/>
  <c r="K2048" i="5"/>
  <c r="K2047" i="5"/>
  <c r="K2046" i="5"/>
  <c r="K2045" i="5"/>
  <c r="K2044" i="5"/>
  <c r="L2043" i="5" a="1"/>
  <c r="L2043" i="5" s="1"/>
  <c r="K2043" i="5"/>
  <c r="L2042" i="5" a="1"/>
  <c r="L2042" i="5" s="1"/>
  <c r="K2042" i="5"/>
  <c r="L2041" i="5" a="1"/>
  <c r="L2041" i="5" s="1"/>
  <c r="K2041" i="5"/>
  <c r="L2040" i="5" a="1"/>
  <c r="L2040" i="5" s="1"/>
  <c r="K2040" i="5"/>
  <c r="L2039" i="5" a="1"/>
  <c r="L2039" i="5" s="1"/>
  <c r="K2039" i="5"/>
  <c r="L2038" i="5" a="1"/>
  <c r="L2038" i="5" s="1"/>
  <c r="K2038" i="5"/>
  <c r="L2037" i="5" a="1"/>
  <c r="L2037" i="5" s="1"/>
  <c r="K2037" i="5"/>
  <c r="L2036" i="5" a="1"/>
  <c r="L2036" i="5" s="1"/>
  <c r="K2036" i="5"/>
  <c r="L2035" i="5" a="1"/>
  <c r="L2035" i="5" s="1"/>
  <c r="K2035" i="5"/>
  <c r="L2034" i="5" a="1"/>
  <c r="L2034" i="5" s="1"/>
  <c r="K2034" i="5"/>
  <c r="L2033" i="5" a="1"/>
  <c r="L2033" i="5" s="1"/>
  <c r="K2033" i="5"/>
  <c r="L2032" i="5" a="1"/>
  <c r="L2032" i="5" s="1"/>
  <c r="K2032" i="5"/>
  <c r="L2031" i="5" a="1"/>
  <c r="L2031" i="5" s="1"/>
  <c r="K2031" i="5"/>
  <c r="L2030" i="5" a="1"/>
  <c r="L2030" i="5" s="1"/>
  <c r="K2030" i="5"/>
  <c r="L2029" i="5" a="1"/>
  <c r="L2029" i="5" s="1"/>
  <c r="K2029" i="5"/>
  <c r="L2028" i="5" a="1"/>
  <c r="L2028" i="5" s="1"/>
  <c r="K2028" i="5"/>
  <c r="L2027" i="5" a="1"/>
  <c r="L2027" i="5" s="1"/>
  <c r="K2027" i="5"/>
  <c r="L2026" i="5" a="1"/>
  <c r="L2026" i="5" s="1"/>
  <c r="K2026" i="5"/>
  <c r="L2025" i="5" a="1"/>
  <c r="L2025" i="5" s="1"/>
  <c r="K2025" i="5"/>
  <c r="L2024" i="5" a="1"/>
  <c r="L2024" i="5" s="1"/>
  <c r="K2024" i="5"/>
  <c r="L2023" i="5" a="1"/>
  <c r="L2023" i="5" s="1"/>
  <c r="K2023" i="5"/>
  <c r="L2022" i="5" a="1"/>
  <c r="L2022" i="5" s="1"/>
  <c r="K2022" i="5"/>
  <c r="L2021" i="5" a="1"/>
  <c r="L2021" i="5" s="1"/>
  <c r="K2021" i="5"/>
  <c r="K2020" i="5"/>
  <c r="K2019" i="5"/>
  <c r="K2018" i="5"/>
  <c r="K2017" i="5"/>
  <c r="K2016" i="5"/>
  <c r="K2015" i="5"/>
  <c r="K2014" i="5"/>
  <c r="K2013" i="5"/>
  <c r="K2012" i="5"/>
  <c r="K2011" i="5"/>
  <c r="K2010" i="5"/>
  <c r="K2009" i="5"/>
  <c r="K2008" i="5"/>
  <c r="K2007" i="5"/>
  <c r="K2006" i="5"/>
  <c r="K2005" i="5"/>
  <c r="K2004" i="5"/>
  <c r="K2003" i="5"/>
  <c r="K2002" i="5"/>
  <c r="K2001" i="5"/>
  <c r="K2000" i="5"/>
  <c r="K1999" i="5"/>
  <c r="K1998" i="5"/>
  <c r="L1997" i="5" a="1"/>
  <c r="L1997" i="5" s="1"/>
  <c r="K1997" i="5"/>
  <c r="L1996" i="5" a="1"/>
  <c r="L1996" i="5" s="1"/>
  <c r="K1996" i="5"/>
  <c r="L1995" i="5" a="1"/>
  <c r="L1995" i="5" s="1"/>
  <c r="K1995" i="5"/>
  <c r="L1994" i="5" a="1"/>
  <c r="L1994" i="5" s="1"/>
  <c r="K1994" i="5"/>
  <c r="L1993" i="5" a="1"/>
  <c r="L1993" i="5" s="1"/>
  <c r="K1993" i="5"/>
  <c r="L1992" i="5" a="1"/>
  <c r="L1992" i="5" s="1"/>
  <c r="K1992" i="5"/>
  <c r="L1991" i="5" a="1"/>
  <c r="L1991" i="5" s="1"/>
  <c r="K1991" i="5"/>
  <c r="L1990" i="5" a="1"/>
  <c r="L1990" i="5" s="1"/>
  <c r="K1990" i="5"/>
  <c r="L1989" i="5" a="1"/>
  <c r="L1989" i="5" s="1"/>
  <c r="K1989" i="5"/>
  <c r="L1988" i="5" a="1"/>
  <c r="L1988" i="5" s="1"/>
  <c r="K1988" i="5"/>
  <c r="L1987" i="5" a="1"/>
  <c r="L1987" i="5" s="1"/>
  <c r="K1987" i="5"/>
  <c r="L1986" i="5" a="1"/>
  <c r="L1986" i="5" s="1"/>
  <c r="K1986" i="5"/>
  <c r="L1985" i="5" a="1"/>
  <c r="L1985" i="5" s="1"/>
  <c r="K1985" i="5"/>
  <c r="L1984" i="5" a="1"/>
  <c r="L1984" i="5" s="1"/>
  <c r="K1984" i="5"/>
  <c r="L1983" i="5" a="1"/>
  <c r="L1983" i="5" s="1"/>
  <c r="K1983" i="5"/>
  <c r="L1982" i="5" a="1"/>
  <c r="L1982" i="5" s="1"/>
  <c r="K1982" i="5"/>
  <c r="L1981" i="5" a="1"/>
  <c r="L1981" i="5" s="1"/>
  <c r="K1981" i="5"/>
  <c r="L1980" i="5" a="1"/>
  <c r="L1980" i="5" s="1"/>
  <c r="K1980" i="5"/>
  <c r="L1979" i="5" a="1"/>
  <c r="L1979" i="5" s="1"/>
  <c r="K1979" i="5"/>
  <c r="L1978" i="5" a="1"/>
  <c r="L1978" i="5" s="1"/>
  <c r="K1978" i="5"/>
  <c r="L1977" i="5" a="1"/>
  <c r="L1977" i="5" s="1"/>
  <c r="K1977" i="5"/>
  <c r="L1976" i="5" a="1"/>
  <c r="L1976" i="5" s="1"/>
  <c r="K1976" i="5"/>
  <c r="L1975" i="5" a="1"/>
  <c r="L1975" i="5" s="1"/>
  <c r="K1975" i="5"/>
  <c r="K1973" i="5"/>
  <c r="K1966" i="5"/>
  <c r="K1965" i="5"/>
  <c r="K1964" i="5"/>
  <c r="K1963" i="5"/>
  <c r="K1962" i="5"/>
  <c r="K1961" i="5"/>
  <c r="K1960" i="5"/>
  <c r="K1959" i="5"/>
  <c r="K1958" i="5"/>
  <c r="K1957" i="5"/>
  <c r="K1956" i="5"/>
  <c r="L1955" i="5" a="1"/>
  <c r="L1955" i="5" s="1"/>
  <c r="K1955" i="5"/>
  <c r="L1954" i="5" a="1"/>
  <c r="L1954" i="5" s="1"/>
  <c r="K1954" i="5"/>
  <c r="L1953" i="5" a="1"/>
  <c r="L1953" i="5" s="1"/>
  <c r="K1953" i="5"/>
  <c r="L1952" i="5" a="1"/>
  <c r="L1952" i="5" s="1"/>
  <c r="K1952" i="5"/>
  <c r="L1951" i="5" a="1"/>
  <c r="L1951" i="5" s="1"/>
  <c r="K1951" i="5"/>
  <c r="L1950" i="5" a="1"/>
  <c r="L1950" i="5" s="1"/>
  <c r="K1950" i="5"/>
  <c r="L1949" i="5" a="1"/>
  <c r="L1949" i="5" s="1"/>
  <c r="K1949" i="5"/>
  <c r="L1948" i="5" a="1"/>
  <c r="L1948" i="5" s="1"/>
  <c r="K1948" i="5"/>
  <c r="L1947" i="5" a="1"/>
  <c r="L1947" i="5" s="1"/>
  <c r="K1947" i="5"/>
  <c r="L1946" i="5" a="1"/>
  <c r="L1946" i="5" s="1"/>
  <c r="K1946" i="5"/>
  <c r="L1945" i="5" a="1"/>
  <c r="L1945" i="5" s="1"/>
  <c r="K1945" i="5"/>
  <c r="L1944" i="5" a="1"/>
  <c r="L1944" i="5" s="1"/>
  <c r="K1944" i="5"/>
  <c r="L1943" i="5" a="1"/>
  <c r="L1943" i="5" s="1"/>
  <c r="K1943" i="5"/>
  <c r="L1942" i="5" a="1"/>
  <c r="L1942" i="5" s="1"/>
  <c r="K1942" i="5"/>
  <c r="L1941" i="5" a="1"/>
  <c r="L1941" i="5" s="1"/>
  <c r="K1941" i="5"/>
  <c r="L1940" i="5" a="1"/>
  <c r="L1940" i="5" s="1"/>
  <c r="K1940" i="5"/>
  <c r="L1939" i="5" a="1"/>
  <c r="L1939" i="5" s="1"/>
  <c r="K1939" i="5"/>
  <c r="L1938" i="5" a="1"/>
  <c r="L1938" i="5" s="1"/>
  <c r="K1938" i="5"/>
  <c r="L1937" i="5" a="1"/>
  <c r="L1937" i="5" s="1"/>
  <c r="K1937" i="5"/>
  <c r="K1936" i="5"/>
  <c r="K1935" i="5"/>
  <c r="K1934" i="5"/>
  <c r="K1933" i="5"/>
  <c r="K1932" i="5"/>
  <c r="K1931" i="5"/>
  <c r="K1930" i="5"/>
  <c r="K1929" i="5"/>
  <c r="K1928" i="5"/>
  <c r="K1927" i="5"/>
  <c r="K1926" i="5"/>
  <c r="K1925" i="5"/>
  <c r="K1924" i="5"/>
  <c r="K1923" i="5"/>
  <c r="K1914" i="5"/>
  <c r="K1903" i="5"/>
  <c r="K1902" i="5"/>
  <c r="K1901" i="5"/>
  <c r="K1900" i="5"/>
  <c r="K1899" i="5"/>
  <c r="K1898" i="5"/>
  <c r="K1897" i="5"/>
  <c r="K1896" i="5"/>
  <c r="K1895" i="5"/>
  <c r="K1894" i="5"/>
  <c r="L1893" i="5" a="1"/>
  <c r="L1893" i="5" s="1"/>
  <c r="L1892" i="5" a="1"/>
  <c r="L1892" i="5" s="1"/>
  <c r="L1891" i="5" a="1"/>
  <c r="L1891" i="5" s="1"/>
  <c r="L1890" i="5" a="1"/>
  <c r="L1890" i="5" s="1"/>
  <c r="L1889" i="5" a="1"/>
  <c r="L1889" i="5" s="1"/>
  <c r="L1888" i="5" a="1"/>
  <c r="L1888" i="5" s="1"/>
  <c r="L1887" i="5" a="1"/>
  <c r="L1887" i="5" s="1"/>
  <c r="L1886" i="5" a="1"/>
  <c r="L1886" i="5" s="1"/>
  <c r="L1885" i="5" a="1"/>
  <c r="L1885" i="5" s="1"/>
  <c r="K1885" i="5"/>
  <c r="K1884" i="5"/>
  <c r="K1883" i="5"/>
  <c r="K1882" i="5"/>
  <c r="K1881" i="5"/>
  <c r="K1880" i="5"/>
  <c r="K1879" i="5"/>
  <c r="K1878" i="5"/>
  <c r="K1877" i="5"/>
  <c r="K1876" i="5"/>
  <c r="K1875" i="5"/>
  <c r="L1874" i="5" a="1"/>
  <c r="L1874" i="5" s="1"/>
  <c r="K1874" i="5"/>
  <c r="L1873" i="5" a="1"/>
  <c r="L1873" i="5" s="1"/>
  <c r="K1873" i="5"/>
  <c r="L1872" i="5" a="1"/>
  <c r="L1872" i="5" s="1"/>
  <c r="K1872" i="5"/>
  <c r="L1871" i="5" a="1"/>
  <c r="L1871" i="5" s="1"/>
  <c r="K1871" i="5"/>
  <c r="L1870" i="5" a="1"/>
  <c r="L1870" i="5" s="1"/>
  <c r="K1870" i="5"/>
  <c r="L1869" i="5" a="1"/>
  <c r="L1869" i="5" s="1"/>
  <c r="K1869" i="5"/>
  <c r="L1868" i="5" a="1"/>
  <c r="L1868" i="5" s="1"/>
  <c r="K1868" i="5"/>
  <c r="L1867" i="5" a="1"/>
  <c r="L1867" i="5" s="1"/>
  <c r="K1867" i="5"/>
  <c r="L1866" i="5" a="1"/>
  <c r="L1866" i="5" s="1"/>
  <c r="K1866" i="5"/>
  <c r="L1865" i="5" a="1"/>
  <c r="L1865" i="5" s="1"/>
  <c r="K1865" i="5"/>
  <c r="L1864" i="5" a="1"/>
  <c r="L1864" i="5" s="1"/>
  <c r="L1863" i="5" a="1"/>
  <c r="L1863" i="5" s="1"/>
  <c r="L1862" i="5" a="1"/>
  <c r="L1862" i="5" s="1"/>
  <c r="L1861" i="5" a="1"/>
  <c r="L1861" i="5" s="1"/>
  <c r="L1860" i="5" a="1"/>
  <c r="L1860" i="5" s="1"/>
  <c r="L1859" i="5" a="1"/>
  <c r="L1859" i="5" s="1"/>
  <c r="L1858" i="5" a="1"/>
  <c r="L1858" i="5" s="1"/>
  <c r="L1857" i="5" a="1"/>
  <c r="L1857" i="5" s="1"/>
  <c r="K1857" i="5"/>
  <c r="L1856" i="5" a="1"/>
  <c r="L1856" i="5" s="1"/>
  <c r="K1856" i="5"/>
  <c r="L1855" i="5" a="1"/>
  <c r="L1855" i="5" s="1"/>
  <c r="K1855" i="5"/>
  <c r="L1854" i="5" a="1"/>
  <c r="L1854" i="5" s="1"/>
  <c r="K1854" i="5"/>
  <c r="L1853" i="5" a="1"/>
  <c r="L1853" i="5" s="1"/>
  <c r="K1853" i="5"/>
  <c r="L1852" i="5" a="1"/>
  <c r="L1852" i="5" s="1"/>
  <c r="K1852" i="5"/>
  <c r="L1851" i="5" a="1"/>
  <c r="L1851" i="5" s="1"/>
  <c r="K1851" i="5"/>
  <c r="L1850" i="5" a="1"/>
  <c r="L1850" i="5" s="1"/>
  <c r="K1850" i="5"/>
  <c r="L1849" i="5" a="1"/>
  <c r="L1849" i="5" s="1"/>
  <c r="K1849" i="5"/>
  <c r="L1848" i="5" a="1"/>
  <c r="L1848" i="5" s="1"/>
  <c r="K1848" i="5"/>
  <c r="L1847" i="5" a="1"/>
  <c r="L1847" i="5" s="1"/>
  <c r="K1847" i="5"/>
  <c r="L1846" i="5" a="1"/>
  <c r="L1846" i="5" s="1"/>
  <c r="K1846" i="5"/>
  <c r="L1845" i="5" a="1"/>
  <c r="L1845" i="5" s="1"/>
  <c r="K1845" i="5"/>
  <c r="L1844" i="5" a="1"/>
  <c r="L1844" i="5" s="1"/>
  <c r="K1844" i="5"/>
  <c r="L1843" i="5" a="1"/>
  <c r="L1843" i="5" s="1"/>
  <c r="K1843" i="5"/>
  <c r="L1842" i="5" a="1"/>
  <c r="L1842" i="5" s="1"/>
  <c r="L1841" i="5" a="1"/>
  <c r="L1841" i="5" s="1"/>
  <c r="L1840" i="5" a="1"/>
  <c r="L1840" i="5" s="1"/>
  <c r="L1839" i="5" a="1"/>
  <c r="L1839" i="5" s="1"/>
  <c r="L1838" i="5" a="1"/>
  <c r="L1838" i="5" s="1"/>
  <c r="L1837" i="5" a="1"/>
  <c r="L1837" i="5" s="1"/>
  <c r="L1836" i="5" a="1"/>
  <c r="L1836" i="5" s="1"/>
  <c r="L1835" i="5" a="1"/>
  <c r="L1835" i="5" s="1"/>
  <c r="L1834" i="5" a="1"/>
  <c r="L1834" i="5" s="1"/>
  <c r="K1834" i="5"/>
  <c r="L1833" i="5" a="1"/>
  <c r="L1833" i="5" s="1"/>
  <c r="K1833" i="5"/>
  <c r="L1832" i="5" a="1"/>
  <c r="L1832" i="5" s="1"/>
  <c r="K1832" i="5"/>
  <c r="L1831" i="5" a="1"/>
  <c r="L1831" i="5" s="1"/>
  <c r="K1831" i="5"/>
  <c r="L1830" i="5" a="1"/>
  <c r="L1830" i="5" s="1"/>
  <c r="K1830" i="5"/>
  <c r="L1829" i="5" a="1"/>
  <c r="L1829" i="5" s="1"/>
  <c r="K1829" i="5"/>
  <c r="L1828" i="5" a="1"/>
  <c r="L1828" i="5" s="1"/>
  <c r="K1828" i="5"/>
  <c r="L1827" i="5" a="1"/>
  <c r="L1827" i="5" s="1"/>
  <c r="K1827" i="5"/>
  <c r="L1826" i="5" a="1"/>
  <c r="L1826" i="5" s="1"/>
  <c r="K1826" i="5"/>
  <c r="L1825" i="5" a="1"/>
  <c r="L1825" i="5" s="1"/>
  <c r="L1824" i="5" a="1"/>
  <c r="L1824" i="5" s="1"/>
  <c r="L1823" i="5" a="1"/>
  <c r="L1823" i="5" s="1"/>
  <c r="L1822" i="5" a="1"/>
  <c r="L1822" i="5" s="1"/>
  <c r="L1821" i="5" a="1"/>
  <c r="L1821" i="5" s="1"/>
  <c r="L1820" i="5" a="1"/>
  <c r="L1820" i="5" s="1"/>
  <c r="L1819" i="5" a="1"/>
  <c r="L1819" i="5" s="1"/>
  <c r="L1818" i="5" a="1"/>
  <c r="L1818" i="5" s="1"/>
  <c r="L1817" i="5" a="1"/>
  <c r="L1817" i="5" s="1"/>
  <c r="L1816" i="5" a="1"/>
  <c r="L1816" i="5" s="1"/>
  <c r="K1816" i="5"/>
  <c r="L1815" i="5" a="1"/>
  <c r="L1815" i="5" s="1"/>
  <c r="K1815" i="5"/>
  <c r="L1814" i="5" a="1"/>
  <c r="L1814" i="5" s="1"/>
  <c r="K1814" i="5"/>
  <c r="L1813" i="5" a="1"/>
  <c r="L1813" i="5" s="1"/>
  <c r="K1813" i="5"/>
  <c r="L1812" i="5" a="1"/>
  <c r="L1812" i="5" s="1"/>
  <c r="K1812" i="5"/>
  <c r="L1811" i="5" a="1"/>
  <c r="L1811" i="5" s="1"/>
  <c r="K1811" i="5"/>
  <c r="L1810" i="5" a="1"/>
  <c r="L1810" i="5" s="1"/>
  <c r="K1810" i="5"/>
  <c r="L1809" i="5" a="1"/>
  <c r="L1809" i="5" s="1"/>
  <c r="K1809" i="5"/>
  <c r="L1808" i="5" a="1"/>
  <c r="L1808" i="5" s="1"/>
  <c r="K1808" i="5"/>
  <c r="L1807" i="5" a="1"/>
  <c r="L1807" i="5" s="1"/>
  <c r="L1806" i="5" a="1"/>
  <c r="L1806" i="5" s="1"/>
  <c r="L1805" i="5" a="1"/>
  <c r="L1805" i="5" s="1"/>
  <c r="L1804" i="5" a="1"/>
  <c r="L1804" i="5" s="1"/>
  <c r="L1803" i="5" a="1"/>
  <c r="L1803" i="5" s="1"/>
  <c r="L1802" i="5" a="1"/>
  <c r="L1802" i="5" s="1"/>
  <c r="L1801" i="5" a="1"/>
  <c r="L1801" i="5" s="1"/>
  <c r="L1800" i="5" a="1"/>
  <c r="L1800" i="5" s="1"/>
  <c r="L1799" i="5" a="1"/>
  <c r="L1799" i="5" s="1"/>
  <c r="L1798" i="5" a="1"/>
  <c r="L1798" i="5" s="1"/>
  <c r="K1798" i="5"/>
  <c r="L1797" i="5" a="1"/>
  <c r="L1797" i="5" s="1"/>
  <c r="K1797" i="5"/>
  <c r="L1796" i="5" a="1"/>
  <c r="L1796" i="5" s="1"/>
  <c r="K1796" i="5"/>
  <c r="L1795" i="5" a="1"/>
  <c r="L1795" i="5" s="1"/>
  <c r="K1795" i="5"/>
  <c r="L1794" i="5" a="1"/>
  <c r="L1794" i="5" s="1"/>
  <c r="K1794" i="5"/>
  <c r="L1793" i="5" a="1"/>
  <c r="L1793" i="5" s="1"/>
  <c r="K1793" i="5"/>
  <c r="L1792" i="5" a="1"/>
  <c r="L1792" i="5" s="1"/>
  <c r="K1792" i="5"/>
  <c r="L1791" i="5" a="1"/>
  <c r="L1791" i="5" s="1"/>
  <c r="K1791" i="5"/>
  <c r="L1790" i="5" a="1"/>
  <c r="L1790" i="5" s="1"/>
  <c r="K1790" i="5"/>
  <c r="L1789" i="5" a="1"/>
  <c r="L1789" i="5" s="1"/>
  <c r="L1788" i="5" a="1"/>
  <c r="L1788" i="5" s="1"/>
  <c r="L1787" i="5" a="1"/>
  <c r="L1787" i="5" s="1"/>
  <c r="L1786" i="5" a="1"/>
  <c r="L1786" i="5" s="1"/>
  <c r="L1785" i="5" a="1"/>
  <c r="L1785" i="5" s="1"/>
  <c r="L1784" i="5" a="1"/>
  <c r="L1784" i="5" s="1"/>
  <c r="L1783" i="5" a="1"/>
  <c r="L1783" i="5" s="1"/>
  <c r="L1782" i="5" a="1"/>
  <c r="L1782" i="5" s="1"/>
  <c r="L1781" i="5" a="1"/>
  <c r="L1781" i="5" s="1"/>
  <c r="L1780" i="5" a="1"/>
  <c r="L1780" i="5" s="1"/>
  <c r="L1779" i="5" a="1"/>
  <c r="L1779" i="5" s="1"/>
  <c r="K1779" i="5"/>
  <c r="L1778" i="5" a="1"/>
  <c r="L1778" i="5" s="1"/>
  <c r="K1778" i="5"/>
  <c r="L1777" i="5" a="1"/>
  <c r="L1777" i="5" s="1"/>
  <c r="K1777" i="5"/>
  <c r="L1776" i="5" a="1"/>
  <c r="L1776" i="5" s="1"/>
  <c r="K1776" i="5"/>
  <c r="L1775" i="5" a="1"/>
  <c r="L1775" i="5" s="1"/>
  <c r="K1775" i="5"/>
  <c r="L1774" i="5" a="1"/>
  <c r="L1774" i="5" s="1"/>
  <c r="K1774" i="5"/>
  <c r="L1773" i="5" a="1"/>
  <c r="L1773" i="5" s="1"/>
  <c r="K1773" i="5"/>
  <c r="L1772" i="5" a="1"/>
  <c r="L1772" i="5" s="1"/>
  <c r="K1772" i="5"/>
  <c r="L1771" i="5" a="1"/>
  <c r="L1771" i="5" s="1"/>
  <c r="K1771" i="5"/>
  <c r="L1770" i="5" a="1"/>
  <c r="L1770" i="5" s="1"/>
  <c r="K1770" i="5"/>
  <c r="L1769" i="5" a="1"/>
  <c r="L1769" i="5" s="1"/>
  <c r="L1768" i="5" a="1"/>
  <c r="L1768" i="5" s="1"/>
  <c r="L1767" i="5" a="1"/>
  <c r="L1767" i="5" s="1"/>
  <c r="L1766" i="5" a="1"/>
  <c r="L1766" i="5" s="1"/>
  <c r="L1765" i="5" a="1"/>
  <c r="L1765" i="5" s="1"/>
  <c r="L1764" i="5" a="1"/>
  <c r="L1764" i="5" s="1"/>
  <c r="L1763" i="5" a="1"/>
  <c r="L1763" i="5" s="1"/>
  <c r="L1762" i="5" a="1"/>
  <c r="L1762" i="5" s="1"/>
  <c r="L1761" i="5" a="1"/>
  <c r="L1761" i="5" s="1"/>
  <c r="L1760" i="5" a="1"/>
  <c r="L1760" i="5" s="1"/>
  <c r="L1759" i="5" a="1"/>
  <c r="L1759" i="5" s="1"/>
  <c r="K1759" i="5"/>
  <c r="L1758" i="5" a="1"/>
  <c r="L1758" i="5" s="1"/>
  <c r="K1758" i="5"/>
  <c r="L1757" i="5" a="1"/>
  <c r="L1757" i="5" s="1"/>
  <c r="K1757" i="5"/>
  <c r="L1756" i="5" a="1"/>
  <c r="L1756" i="5" s="1"/>
  <c r="K1756" i="5"/>
  <c r="L1755" i="5" a="1"/>
  <c r="L1755" i="5" s="1"/>
  <c r="K1755" i="5"/>
  <c r="L1754" i="5" a="1"/>
  <c r="L1754" i="5" s="1"/>
  <c r="K1754" i="5"/>
  <c r="L1753" i="5" a="1"/>
  <c r="L1753" i="5" s="1"/>
  <c r="K1753" i="5"/>
  <c r="L1752" i="5" a="1"/>
  <c r="L1752" i="5" s="1"/>
  <c r="K1752" i="5"/>
  <c r="L1751" i="5" a="1"/>
  <c r="L1751" i="5" s="1"/>
  <c r="K1751" i="5"/>
  <c r="L1750" i="5" a="1"/>
  <c r="L1750" i="5" s="1"/>
  <c r="K1750" i="5"/>
  <c r="L1749" i="5" a="1"/>
  <c r="L1749" i="5" s="1"/>
  <c r="L1748" i="5" a="1"/>
  <c r="L1748" i="5" s="1"/>
  <c r="L1747" i="5" a="1"/>
  <c r="L1747" i="5" s="1"/>
  <c r="L1746" i="5" a="1"/>
  <c r="L1746" i="5" s="1"/>
  <c r="L1745" i="5" a="1"/>
  <c r="L1745" i="5" s="1"/>
  <c r="L1744" i="5" a="1"/>
  <c r="L1744" i="5" s="1"/>
  <c r="L1743" i="5" a="1"/>
  <c r="L1743" i="5" s="1"/>
  <c r="L1742" i="5" a="1"/>
  <c r="L1742" i="5" s="1"/>
  <c r="L1741" i="5" a="1"/>
  <c r="L1741" i="5" s="1"/>
  <c r="L1740" i="5" a="1"/>
  <c r="L1740" i="5" s="1"/>
  <c r="L1739" i="5" a="1"/>
  <c r="L1739" i="5" s="1"/>
  <c r="L1738" i="5" a="1"/>
  <c r="L1738" i="5" s="1"/>
  <c r="L1737" i="5" a="1"/>
  <c r="L1737" i="5" s="1"/>
  <c r="L1736" i="5" a="1"/>
  <c r="L1736" i="5" s="1"/>
  <c r="L1735" i="5" a="1"/>
  <c r="L1735" i="5" s="1"/>
  <c r="L1734" i="5" a="1"/>
  <c r="L1734" i="5" s="1"/>
  <c r="L1733" i="5" a="1"/>
  <c r="L1733" i="5" s="1"/>
  <c r="L1732" i="5" a="1"/>
  <c r="L1732" i="5" s="1"/>
  <c r="K1713" i="5"/>
  <c r="K1712" i="5"/>
  <c r="K1711" i="5"/>
  <c r="K1710" i="5"/>
  <c r="K1709" i="5"/>
  <c r="K1708" i="5"/>
  <c r="K1707" i="5"/>
  <c r="K1706" i="5"/>
  <c r="K1705" i="5"/>
  <c r="K1704" i="5"/>
  <c r="K1703" i="5"/>
  <c r="K1702" i="5"/>
  <c r="K1701" i="5"/>
  <c r="K1700" i="5"/>
  <c r="K1699" i="5"/>
  <c r="K1698" i="5"/>
  <c r="K1697" i="5"/>
  <c r="K1696" i="5"/>
  <c r="L1677" i="5" a="1"/>
  <c r="L1677" i="5" s="1"/>
  <c r="L1676" i="5" a="1"/>
  <c r="L1676" i="5" s="1"/>
  <c r="L1675" i="5" a="1"/>
  <c r="L1675" i="5" s="1"/>
  <c r="L1674" i="5" a="1"/>
  <c r="L1674" i="5" s="1"/>
  <c r="L1673" i="5" a="1"/>
  <c r="L1673" i="5" s="1"/>
  <c r="L1672" i="5" a="1"/>
  <c r="L1672" i="5" s="1"/>
  <c r="L1671" i="5" a="1"/>
  <c r="L1671" i="5" s="1"/>
  <c r="L1670" i="5" a="1"/>
  <c r="L1670" i="5" s="1"/>
  <c r="L1669" i="5" a="1"/>
  <c r="L1669" i="5" s="1"/>
  <c r="L1668" i="5" a="1"/>
  <c r="L1668" i="5" s="1"/>
  <c r="L1667" i="5" a="1"/>
  <c r="L1667" i="5" s="1"/>
  <c r="L1666" i="5" a="1"/>
  <c r="L1666" i="5" s="1"/>
  <c r="L1665" i="5" a="1"/>
  <c r="L1665" i="5" s="1"/>
  <c r="L1664" i="5" a="1"/>
  <c r="L1664" i="5" s="1"/>
  <c r="L1663" i="5" a="1"/>
  <c r="L1663" i="5" s="1"/>
  <c r="L1662" i="5" a="1"/>
  <c r="L1662" i="5" s="1"/>
  <c r="L1661" i="5" a="1"/>
  <c r="L1661" i="5" s="1"/>
  <c r="L1660" i="5" a="1"/>
  <c r="L1660" i="5" s="1"/>
  <c r="L1659" i="5" a="1"/>
  <c r="L1659" i="5" s="1"/>
  <c r="L1658" i="5" a="1"/>
  <c r="L1658" i="5" s="1"/>
  <c r="L1657" i="5" a="1"/>
  <c r="L1657" i="5" s="1"/>
  <c r="L1656" i="5" a="1"/>
  <c r="L1656" i="5" s="1"/>
  <c r="L1655" i="5" a="1"/>
  <c r="L1655" i="5" s="1"/>
  <c r="L1654" i="5" a="1"/>
  <c r="L1654" i="5" s="1"/>
  <c r="L1653" i="5" a="1"/>
  <c r="L1653" i="5" s="1"/>
  <c r="L1652" i="5" a="1"/>
  <c r="L1652" i="5" s="1"/>
  <c r="L1651" i="5" a="1"/>
  <c r="L1651" i="5" s="1"/>
  <c r="L1650" i="5" a="1"/>
  <c r="L1650" i="5" s="1"/>
  <c r="L1649" i="5" a="1"/>
  <c r="L1649" i="5" s="1"/>
  <c r="L1648" i="5" a="1"/>
  <c r="L1648" i="5" s="1"/>
  <c r="L1647" i="5" a="1"/>
  <c r="L1647" i="5" s="1"/>
  <c r="L1646" i="5" a="1"/>
  <c r="L1646" i="5" s="1"/>
  <c r="L1645" i="5" a="1"/>
  <c r="L1645" i="5" s="1"/>
  <c r="L1644" i="5" a="1"/>
  <c r="L1644" i="5" s="1"/>
  <c r="L1643" i="5" a="1"/>
  <c r="L1643" i="5" s="1"/>
  <c r="L1642" i="5" a="1"/>
  <c r="L1642" i="5" s="1"/>
  <c r="L1641" i="5" a="1"/>
  <c r="L1641" i="5" s="1"/>
  <c r="L1640" i="5" a="1"/>
  <c r="L1640" i="5" s="1"/>
  <c r="L1639" i="5" a="1"/>
  <c r="L1639" i="5" s="1"/>
  <c r="L1638" i="5" a="1"/>
  <c r="L1638" i="5" s="1"/>
  <c r="L1637" i="5" a="1"/>
  <c r="L1637" i="5" s="1"/>
  <c r="L1636" i="5" a="1"/>
  <c r="L1636" i="5" s="1"/>
  <c r="L1635" i="5" a="1"/>
  <c r="L1635" i="5" s="1"/>
  <c r="L1634" i="5" a="1"/>
  <c r="L1634" i="5" s="1"/>
  <c r="L1633" i="5" a="1"/>
  <c r="L1633" i="5" s="1"/>
  <c r="L1632" i="5" a="1"/>
  <c r="L1632" i="5" s="1"/>
  <c r="L1631" i="5" a="1"/>
  <c r="L1631" i="5" s="1"/>
  <c r="L1630" i="5" a="1"/>
  <c r="L1630" i="5" s="1"/>
  <c r="L1629" i="5" a="1"/>
  <c r="L1629" i="5" s="1"/>
  <c r="L1628" i="5" a="1"/>
  <c r="L1628" i="5" s="1"/>
  <c r="L1627" i="5" a="1"/>
  <c r="L1627" i="5" s="1"/>
  <c r="L1626" i="5" a="1"/>
  <c r="L1626" i="5" s="1"/>
  <c r="L1625" i="5" a="1"/>
  <c r="L1625" i="5" s="1"/>
  <c r="L1624" i="5" a="1"/>
  <c r="L1624" i="5" s="1"/>
  <c r="L1623" i="5" a="1"/>
  <c r="L1623" i="5" s="1"/>
  <c r="L1622" i="5" a="1"/>
  <c r="L1622" i="5" s="1"/>
  <c r="L1621" i="5" a="1"/>
  <c r="L1621" i="5" s="1"/>
  <c r="L1620" i="5" a="1"/>
  <c r="L1620" i="5" s="1"/>
  <c r="L1619" i="5" a="1"/>
  <c r="L1619" i="5" s="1"/>
  <c r="L1618" i="5" a="1"/>
  <c r="L1618" i="5" s="1"/>
  <c r="L1617" i="5" a="1"/>
  <c r="L1617" i="5" s="1"/>
  <c r="L1616" i="5" a="1"/>
  <c r="L1616" i="5" s="1"/>
  <c r="L1615" i="5" a="1"/>
  <c r="L1615" i="5" s="1"/>
  <c r="L1614" i="5" a="1"/>
  <c r="L1614" i="5" s="1"/>
  <c r="L1613" i="5" a="1"/>
  <c r="L1613" i="5" s="1"/>
  <c r="L1612" i="5" a="1"/>
  <c r="L1612" i="5" s="1"/>
  <c r="L1611" i="5" a="1"/>
  <c r="L1611" i="5" s="1"/>
  <c r="L1610" i="5" a="1"/>
  <c r="L1610" i="5" s="1"/>
  <c r="L1609" i="5" a="1"/>
  <c r="L1609" i="5" s="1"/>
  <c r="L1608" i="5" a="1"/>
  <c r="L1608" i="5" s="1"/>
  <c r="L1607" i="5" a="1"/>
  <c r="L1607" i="5" s="1"/>
  <c r="L1606" i="5" a="1"/>
  <c r="L1606" i="5" s="1"/>
  <c r="L1605" i="5" a="1"/>
  <c r="L1605" i="5" s="1"/>
  <c r="L1604" i="5" a="1"/>
  <c r="L1604" i="5" s="1"/>
  <c r="L1603" i="5" a="1"/>
  <c r="L1603" i="5" s="1"/>
  <c r="L1602" i="5" a="1"/>
  <c r="L1602" i="5" s="1"/>
  <c r="L1601" i="5" a="1"/>
  <c r="L1601" i="5" s="1"/>
  <c r="L1600" i="5" a="1"/>
  <c r="L1600" i="5" s="1"/>
  <c r="L1599" i="5" a="1"/>
  <c r="L1599" i="5" s="1"/>
  <c r="L1598" i="5" a="1"/>
  <c r="L1598" i="5" s="1"/>
  <c r="L1597" i="5" a="1"/>
  <c r="L1597" i="5" s="1"/>
  <c r="L1596" i="5" a="1"/>
  <c r="L1596" i="5" s="1"/>
  <c r="L1595" i="5" a="1"/>
  <c r="L1595" i="5" s="1"/>
  <c r="L1594" i="5" a="1"/>
  <c r="L1594" i="5" s="1"/>
  <c r="L1593" i="5" a="1"/>
  <c r="L1593" i="5" s="1"/>
  <c r="L1592" i="5" a="1"/>
  <c r="L1592" i="5" s="1"/>
  <c r="L1591" i="5" a="1"/>
  <c r="L1591" i="5" s="1"/>
  <c r="L1556" i="5" a="1"/>
  <c r="L1556" i="5" s="1"/>
  <c r="L1555" i="5" a="1"/>
  <c r="L1555" i="5" s="1"/>
  <c r="L1554" i="5" a="1"/>
  <c r="L1554" i="5" s="1"/>
  <c r="L1553" i="5" a="1"/>
  <c r="L1553" i="5" s="1"/>
  <c r="L1552" i="5" a="1"/>
  <c r="L1552" i="5" s="1"/>
  <c r="L1551" i="5" a="1"/>
  <c r="L1551" i="5" s="1"/>
  <c r="L1550" i="5" a="1"/>
  <c r="L1550" i="5" s="1"/>
  <c r="L1549" i="5" a="1"/>
  <c r="L1549" i="5" s="1"/>
  <c r="L1548" i="5" a="1"/>
  <c r="L1548" i="5" s="1"/>
  <c r="L1547" i="5" a="1"/>
  <c r="L1547" i="5" s="1"/>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L1456" i="5" a="1"/>
  <c r="L1456" i="5" s="1"/>
  <c r="K1456" i="5"/>
  <c r="L1455" i="5" a="1"/>
  <c r="L1455" i="5" s="1"/>
  <c r="K1455" i="5"/>
  <c r="L1454" i="5" a="1"/>
  <c r="L1454" i="5" s="1"/>
  <c r="K1454" i="5"/>
  <c r="L1453" i="5" a="1"/>
  <c r="L1453" i="5" s="1"/>
  <c r="K1453" i="5"/>
  <c r="L1452" i="5" a="1"/>
  <c r="L1452" i="5" s="1"/>
  <c r="K1452" i="5"/>
  <c r="L1451" i="5" a="1"/>
  <c r="L1451" i="5" s="1"/>
  <c r="K1451" i="5"/>
  <c r="K1450" i="5"/>
  <c r="K1449" i="5"/>
  <c r="K1448" i="5"/>
  <c r="K1447" i="5"/>
  <c r="K1446" i="5"/>
  <c r="K1445" i="5"/>
  <c r="L1444" i="5" a="1"/>
  <c r="L1444" i="5" s="1"/>
  <c r="K1444" i="5"/>
  <c r="L1443" i="5" a="1"/>
  <c r="L1443" i="5" s="1"/>
  <c r="K1443" i="5"/>
  <c r="L1442" i="5" a="1"/>
  <c r="L1442" i="5" s="1"/>
  <c r="K1442" i="5"/>
  <c r="L1441" i="5" a="1"/>
  <c r="L1441" i="5" s="1"/>
  <c r="K1441" i="5"/>
  <c r="L1440" i="5" a="1"/>
  <c r="L1440" i="5" s="1"/>
  <c r="K1440" i="5"/>
  <c r="L1439" i="5" a="1"/>
  <c r="L1439" i="5" s="1"/>
  <c r="K1439" i="5"/>
  <c r="K1438" i="5"/>
  <c r="K1437" i="5"/>
  <c r="K1436" i="5"/>
  <c r="K1435" i="5"/>
  <c r="K1434" i="5"/>
  <c r="K1433" i="5"/>
  <c r="L1420" i="5" a="1"/>
  <c r="L1420" i="5" s="1"/>
  <c r="L1419" i="5" a="1"/>
  <c r="L1419" i="5" s="1"/>
  <c r="L1418" i="5" a="1"/>
  <c r="L1418" i="5" s="1"/>
  <c r="L1417" i="5" a="1"/>
  <c r="L1417" i="5" s="1"/>
  <c r="L1416" i="5" a="1"/>
  <c r="L1416" i="5" s="1"/>
  <c r="L1415" i="5" a="1"/>
  <c r="L1415" i="5" s="1"/>
  <c r="L1414" i="5" a="1"/>
  <c r="L1414" i="5" s="1"/>
  <c r="L1413" i="5" a="1"/>
  <c r="L1413" i="5" s="1"/>
  <c r="L1412" i="5" a="1"/>
  <c r="L1412" i="5" s="1"/>
  <c r="L1411" i="5" a="1"/>
  <c r="L1411" i="5" s="1"/>
  <c r="L1410" i="5" a="1"/>
  <c r="L1410" i="5" s="1"/>
  <c r="L1409" i="5" a="1"/>
  <c r="L1409" i="5" s="1"/>
  <c r="K1408" i="5"/>
  <c r="K1407" i="5"/>
  <c r="K1406" i="5"/>
  <c r="K1405" i="5"/>
  <c r="K1404" i="5"/>
  <c r="K1403" i="5"/>
  <c r="K1402" i="5"/>
  <c r="K1401" i="5"/>
  <c r="K1400" i="5"/>
  <c r="K1399" i="5"/>
  <c r="K1398" i="5"/>
  <c r="K1397"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L1252" i="5" a="1"/>
  <c r="L1252" i="5" s="1"/>
  <c r="L1251" i="5" a="1"/>
  <c r="L1251" i="5" s="1"/>
  <c r="L1250" i="5" a="1"/>
  <c r="L1250" i="5" s="1"/>
  <c r="L1249" i="5" a="1"/>
  <c r="L1249" i="5" s="1"/>
  <c r="L1248" i="5" a="1"/>
  <c r="L1248" i="5" s="1"/>
  <c r="L1242" i="5" a="1"/>
  <c r="L1242" i="5" s="1"/>
  <c r="K1242" i="5"/>
  <c r="L1241" i="5" a="1"/>
  <c r="L1241" i="5" s="1"/>
  <c r="K1241" i="5"/>
  <c r="L1240" i="5" a="1"/>
  <c r="L1240" i="5" s="1"/>
  <c r="K1240" i="5"/>
  <c r="L1239" i="5" a="1"/>
  <c r="L1239" i="5" s="1"/>
  <c r="K1239" i="5"/>
  <c r="L1238" i="5" a="1"/>
  <c r="L1238" i="5" s="1"/>
  <c r="K1238" i="5"/>
  <c r="L1237" i="5" a="1"/>
  <c r="L1237" i="5" s="1"/>
  <c r="K1237" i="5"/>
  <c r="L1236" i="5" a="1"/>
  <c r="L1236" i="5" s="1"/>
  <c r="K1236" i="5"/>
  <c r="K1235" i="5"/>
  <c r="K1234" i="5"/>
  <c r="K1233" i="5"/>
  <c r="K1232" i="5"/>
  <c r="K1231" i="5"/>
  <c r="L1230" i="5" a="1"/>
  <c r="L1230" i="5" s="1"/>
  <c r="K1230" i="5"/>
  <c r="L1229" i="5" a="1"/>
  <c r="L1229" i="5" s="1"/>
  <c r="K1229" i="5"/>
  <c r="L1228" i="5" a="1"/>
  <c r="L1228" i="5" s="1"/>
  <c r="K1228" i="5"/>
  <c r="L1227" i="5" a="1"/>
  <c r="L1227" i="5" s="1"/>
  <c r="K1227" i="5"/>
  <c r="L1226" i="5" a="1"/>
  <c r="L1226" i="5" s="1"/>
  <c r="K1226" i="5"/>
  <c r="L1225" i="5" a="1"/>
  <c r="L1225" i="5" s="1"/>
  <c r="K1225" i="5"/>
  <c r="L1224" i="5" a="1"/>
  <c r="L1224" i="5" s="1"/>
  <c r="K1224" i="5"/>
  <c r="L1223" i="5" a="1"/>
  <c r="L1223" i="5" s="1"/>
  <c r="K1223" i="5"/>
  <c r="L1222" i="5" a="1"/>
  <c r="L1222" i="5" s="1"/>
  <c r="K1222" i="5"/>
  <c r="L1221" i="5" a="1"/>
  <c r="L1221" i="5" s="1"/>
  <c r="K1221" i="5"/>
  <c r="L1220" i="5" a="1"/>
  <c r="L1220" i="5" s="1"/>
  <c r="K1220" i="5"/>
  <c r="L1219" i="5" a="1"/>
  <c r="L1219" i="5" s="1"/>
  <c r="K1219" i="5"/>
  <c r="L1218" i="5" a="1"/>
  <c r="L1218" i="5" s="1"/>
  <c r="K1218" i="5"/>
  <c r="L1217" i="5" a="1"/>
  <c r="L1217" i="5" s="1"/>
  <c r="K1217" i="5"/>
  <c r="L1216" i="5" a="1"/>
  <c r="L1216" i="5" s="1"/>
  <c r="K1216" i="5"/>
  <c r="L1215" i="5" a="1"/>
  <c r="L1215" i="5" s="1"/>
  <c r="K1215" i="5"/>
  <c r="L1214" i="5" a="1"/>
  <c r="L1214" i="5" s="1"/>
  <c r="K1214" i="5"/>
  <c r="K1202" i="5"/>
  <c r="K1201" i="5"/>
  <c r="K1200" i="5"/>
  <c r="K1199" i="5"/>
  <c r="K1198"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L1120" i="5" a="1"/>
  <c r="L1120" i="5" s="1"/>
  <c r="L1119" i="5" a="1"/>
  <c r="L1119" i="5" s="1"/>
  <c r="L1118" i="5" a="1"/>
  <c r="L1118" i="5" s="1"/>
  <c r="L1117" i="5" a="1"/>
  <c r="L1117" i="5" s="1"/>
  <c r="L1116" i="5" a="1"/>
  <c r="L1116" i="5" s="1"/>
  <c r="L1115" i="5" a="1"/>
  <c r="L1115" i="5" s="1"/>
  <c r="L1114" i="5" a="1"/>
  <c r="L1114" i="5" s="1"/>
  <c r="L1113" i="5" a="1"/>
  <c r="L1113" i="5" s="1"/>
  <c r="L1112" i="5" a="1"/>
  <c r="L1112" i="5" s="1"/>
  <c r="L1111" i="5" a="1"/>
  <c r="L1111" i="5" s="1"/>
  <c r="L1110" i="5" a="1"/>
  <c r="L1110" i="5" s="1"/>
  <c r="L1109" i="5" a="1"/>
  <c r="L1109" i="5" s="1"/>
  <c r="L1108" i="5" a="1"/>
  <c r="L1108" i="5" s="1"/>
  <c r="L1107" i="5" a="1"/>
  <c r="L1107" i="5" s="1"/>
  <c r="L1106" i="5" a="1"/>
  <c r="L1106" i="5" s="1"/>
  <c r="L1105" i="5" a="1"/>
  <c r="L1105" i="5" s="1"/>
  <c r="L1104" i="5" a="1"/>
  <c r="L1104" i="5" s="1"/>
  <c r="L1103" i="5" a="1"/>
  <c r="L1103" i="5" s="1"/>
  <c r="L1102" i="5" a="1"/>
  <c r="L1102" i="5" s="1"/>
  <c r="L1101" i="5" a="1"/>
  <c r="L1101" i="5" s="1"/>
  <c r="L1100" i="5" a="1"/>
  <c r="L1100" i="5" s="1"/>
  <c r="L1099" i="5" a="1"/>
  <c r="L1099" i="5" s="1"/>
  <c r="L1098" i="5" a="1"/>
  <c r="L1098" i="5" s="1"/>
  <c r="L1097" i="5" a="1"/>
  <c r="L1097" i="5" s="1"/>
  <c r="L1096" i="5" a="1"/>
  <c r="L1096" i="5" s="1"/>
  <c r="L1095" i="5" a="1"/>
  <c r="L1095" i="5" s="1"/>
  <c r="L1094" i="5" a="1"/>
  <c r="L1094" i="5" s="1"/>
  <c r="L1093" i="5" a="1"/>
  <c r="L1093" i="5" s="1"/>
  <c r="L1092" i="5" a="1"/>
  <c r="L1092" i="5" s="1"/>
  <c r="L1091" i="5" a="1"/>
  <c r="L1091" i="5" s="1"/>
  <c r="L1090" i="5" a="1"/>
  <c r="L1090" i="5" s="1"/>
  <c r="L1089" i="5" a="1"/>
  <c r="L1089" i="5" s="1"/>
  <c r="L1088" i="5" a="1"/>
  <c r="L1088" i="5" s="1"/>
  <c r="L1087" i="5" a="1"/>
  <c r="L1087" i="5" s="1"/>
  <c r="L1086" i="5" a="1"/>
  <c r="L1086" i="5" s="1"/>
  <c r="L1085" i="5" a="1"/>
  <c r="L1085" i="5" s="1"/>
  <c r="L1084" i="5" a="1"/>
  <c r="L1084" i="5" s="1"/>
  <c r="K1084" i="5"/>
  <c r="L1083" i="5" a="1"/>
  <c r="L1083" i="5" s="1"/>
  <c r="K1083" i="5"/>
  <c r="L1082" i="5" a="1"/>
  <c r="L1082" i="5" s="1"/>
  <c r="K1082" i="5"/>
  <c r="L1081" i="5" a="1"/>
  <c r="L1081" i="5" s="1"/>
  <c r="K1081" i="5"/>
  <c r="K1080" i="5"/>
  <c r="K1079" i="5"/>
  <c r="K1078" i="5"/>
  <c r="K1077" i="5"/>
  <c r="L1076" i="5" a="1"/>
  <c r="L1076" i="5" s="1"/>
  <c r="L1075" i="5" a="1"/>
  <c r="L1075" i="5" s="1"/>
  <c r="L1074" i="5" a="1"/>
  <c r="L1074" i="5" s="1"/>
  <c r="L1073" i="5" a="1"/>
  <c r="L1073" i="5" s="1"/>
  <c r="L1072" i="5" a="1"/>
  <c r="L1072" i="5" s="1"/>
  <c r="L1071" i="5" a="1"/>
  <c r="L1071" i="5" s="1"/>
  <c r="L1070" i="5" a="1"/>
  <c r="L1070" i="5" s="1"/>
  <c r="L1069" i="5" a="1"/>
  <c r="L1069" i="5" s="1"/>
  <c r="L1068" i="5" a="1"/>
  <c r="L1068" i="5" s="1"/>
  <c r="L1067" i="5" a="1"/>
  <c r="L1067" i="5" s="1"/>
  <c r="L1066" i="5" a="1"/>
  <c r="L1066" i="5" s="1"/>
  <c r="L1065" i="5" a="1"/>
  <c r="L1065" i="5" s="1"/>
  <c r="L1064" i="5" a="1"/>
  <c r="L1064" i="5" s="1"/>
  <c r="L1063" i="5" a="1"/>
  <c r="L1063" i="5" s="1"/>
  <c r="L1056" i="5" a="1"/>
  <c r="L1056" i="5" s="1"/>
  <c r="L1055" i="5" a="1"/>
  <c r="L1055" i="5" s="1"/>
  <c r="L1054" i="5" a="1"/>
  <c r="L1054" i="5" s="1"/>
  <c r="L1053" i="5" a="1"/>
  <c r="L1053" i="5" s="1"/>
  <c r="L1052" i="5" a="1"/>
  <c r="L1052" i="5" s="1"/>
  <c r="L1051" i="5" a="1"/>
  <c r="L1051" i="5" s="1"/>
  <c r="K1036" i="5"/>
  <c r="K1035" i="5"/>
  <c r="K1034" i="5"/>
  <c r="K1033" i="5"/>
  <c r="K1032" i="5"/>
  <c r="K1031" i="5"/>
  <c r="K1030" i="5"/>
  <c r="K1029" i="5"/>
  <c r="K1020" i="5"/>
  <c r="K1019" i="5"/>
  <c r="K1018" i="5"/>
  <c r="K1017" i="5"/>
  <c r="K1016" i="5"/>
  <c r="K1015" i="5"/>
  <c r="K1014" i="5"/>
  <c r="K1013" i="5"/>
  <c r="K1004" i="5"/>
  <c r="K1003" i="5"/>
  <c r="K1002" i="5"/>
  <c r="K1001" i="5"/>
  <c r="K1000" i="5"/>
  <c r="K999" i="5"/>
  <c r="K998" i="5"/>
  <c r="K997"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L879" i="5" a="1"/>
  <c r="L879" i="5" s="1"/>
  <c r="K879" i="5"/>
  <c r="L878" i="5" a="1"/>
  <c r="L878" i="5" s="1"/>
  <c r="K878" i="5"/>
  <c r="L877" i="5" a="1"/>
  <c r="L877" i="5" s="1"/>
  <c r="K877" i="5"/>
  <c r="L876" i="5" a="1"/>
  <c r="L876" i="5" s="1"/>
  <c r="K876" i="5"/>
  <c r="L875" i="5" a="1"/>
  <c r="L875" i="5" s="1"/>
  <c r="K875" i="5"/>
  <c r="L874" i="5" a="1"/>
  <c r="L874" i="5" s="1"/>
  <c r="K874" i="5"/>
  <c r="K873" i="5"/>
  <c r="K872" i="5"/>
  <c r="K871" i="5"/>
  <c r="K870" i="5"/>
  <c r="K869" i="5"/>
  <c r="K868" i="5"/>
  <c r="K855" i="5"/>
  <c r="K854" i="5"/>
  <c r="K853" i="5"/>
  <c r="K852" i="5"/>
  <c r="K851" i="5"/>
  <c r="K850" i="5"/>
  <c r="K849" i="5"/>
  <c r="K848" i="5"/>
  <c r="K847" i="5"/>
  <c r="K846" i="5"/>
  <c r="K845" i="5"/>
  <c r="K844" i="5"/>
  <c r="K843" i="5"/>
  <c r="K842" i="5"/>
  <c r="K841" i="5"/>
  <c r="K840" i="5"/>
  <c r="L839" i="5" a="1"/>
  <c r="L839" i="5" s="1"/>
  <c r="L838" i="5" a="1"/>
  <c r="L838" i="5" s="1"/>
  <c r="L837" i="5" a="1"/>
  <c r="L837" i="5" s="1"/>
  <c r="L836" i="5" a="1"/>
  <c r="L836" i="5" s="1"/>
  <c r="L835" i="5" a="1"/>
  <c r="L835" i="5" s="1"/>
  <c r="L834" i="5" a="1"/>
  <c r="L834" i="5" s="1"/>
  <c r="K833" i="5"/>
  <c r="K832" i="5"/>
  <c r="K831" i="5"/>
  <c r="K830" i="5"/>
  <c r="K824" i="5"/>
  <c r="K823" i="5"/>
  <c r="K822" i="5"/>
  <c r="K821" i="5"/>
  <c r="K820" i="5"/>
  <c r="L819" i="5" a="1"/>
  <c r="L819" i="5" s="1"/>
  <c r="L818" i="5" a="1"/>
  <c r="L818" i="5" s="1"/>
  <c r="L817" i="5" a="1"/>
  <c r="L817" i="5" s="1"/>
  <c r="L816" i="5" a="1"/>
  <c r="L816" i="5" s="1"/>
  <c r="L815" i="5" a="1"/>
  <c r="L815" i="5" s="1"/>
  <c r="L814" i="5" a="1"/>
  <c r="L814" i="5" s="1"/>
  <c r="L813" i="5" a="1"/>
  <c r="L813" i="5" s="1"/>
  <c r="L812" i="5" a="1"/>
  <c r="L812" i="5" s="1"/>
  <c r="L811" i="5" a="1"/>
  <c r="L811" i="5" s="1"/>
  <c r="L810" i="5" a="1"/>
  <c r="L810" i="5" s="1"/>
  <c r="L809" i="5" a="1"/>
  <c r="L809" i="5" s="1"/>
  <c r="L808" i="5" a="1"/>
  <c r="L808" i="5" s="1"/>
  <c r="L807" i="5" a="1"/>
  <c r="L807" i="5" s="1"/>
  <c r="L806" i="5" a="1"/>
  <c r="L806" i="5" s="1"/>
  <c r="L805" i="5" a="1"/>
  <c r="L805" i="5" s="1"/>
  <c r="L804" i="5" a="1"/>
  <c r="L804" i="5" s="1"/>
  <c r="L803" i="5" a="1"/>
  <c r="L803" i="5" s="1"/>
  <c r="L802" i="5" a="1"/>
  <c r="L802" i="5" s="1"/>
  <c r="L801" i="5" a="1"/>
  <c r="L801" i="5" s="1"/>
  <c r="L800" i="5" a="1"/>
  <c r="L800" i="5" s="1"/>
  <c r="L799" i="5" a="1"/>
  <c r="L799" i="5" s="1"/>
  <c r="L798" i="5" a="1"/>
  <c r="L798" i="5" s="1"/>
  <c r="L797" i="5" a="1"/>
  <c r="L797" i="5" s="1"/>
  <c r="L796" i="5" a="1"/>
  <c r="L796" i="5" s="1"/>
  <c r="L795" i="5" a="1"/>
  <c r="L795" i="5" s="1"/>
  <c r="L794" i="5" a="1"/>
  <c r="L794" i="5" s="1"/>
  <c r="L793" i="5" a="1"/>
  <c r="L793" i="5" s="1"/>
  <c r="L792" i="5" a="1"/>
  <c r="L792" i="5" s="1"/>
  <c r="L791" i="5" a="1"/>
  <c r="L791" i="5" s="1"/>
  <c r="L790" i="5" a="1"/>
  <c r="L790" i="5" s="1"/>
  <c r="K781" i="5"/>
  <c r="K780" i="5"/>
  <c r="K779" i="5"/>
  <c r="K778" i="5"/>
  <c r="K777" i="5"/>
  <c r="K776" i="5"/>
  <c r="K775" i="5"/>
  <c r="K774" i="5"/>
  <c r="K765" i="5"/>
  <c r="K764" i="5"/>
  <c r="K763" i="5"/>
  <c r="K762" i="5"/>
  <c r="K761" i="5"/>
  <c r="K760" i="5"/>
  <c r="K759" i="5"/>
  <c r="K758" i="5"/>
  <c r="K749" i="5"/>
  <c r="K748" i="5"/>
  <c r="K747" i="5"/>
  <c r="K746" i="5"/>
  <c r="K745" i="5"/>
  <c r="K744" i="5"/>
  <c r="K743" i="5"/>
  <c r="K742" i="5"/>
  <c r="K733" i="5"/>
  <c r="K732" i="5"/>
  <c r="K731" i="5"/>
  <c r="K730" i="5"/>
  <c r="K729" i="5"/>
  <c r="K728" i="5"/>
  <c r="K727" i="5"/>
  <c r="K726" i="5"/>
  <c r="L725" i="5" a="1"/>
  <c r="L725" i="5" s="1"/>
  <c r="K725" i="5"/>
  <c r="L724" i="5" a="1"/>
  <c r="L724" i="5" s="1"/>
  <c r="K724" i="5"/>
  <c r="L723" i="5" a="1"/>
  <c r="L723" i="5" s="1"/>
  <c r="K723" i="5"/>
  <c r="L722" i="5" a="1"/>
  <c r="L722" i="5" s="1"/>
  <c r="K722" i="5"/>
  <c r="L721" i="5" a="1"/>
  <c r="L721" i="5" s="1"/>
  <c r="K721" i="5"/>
  <c r="L720" i="5" a="1"/>
  <c r="L720" i="5" s="1"/>
  <c r="K720" i="5"/>
  <c r="L719" i="5" a="1"/>
  <c r="L719" i="5" s="1"/>
  <c r="K719" i="5"/>
  <c r="L718" i="5" a="1"/>
  <c r="L718" i="5" s="1"/>
  <c r="K718" i="5"/>
  <c r="L717" i="5" a="1"/>
  <c r="L717" i="5" s="1"/>
  <c r="K717" i="5"/>
  <c r="L716" i="5" a="1"/>
  <c r="L716" i="5" s="1"/>
  <c r="K716" i="5"/>
  <c r="L715" i="5" a="1"/>
  <c r="L715" i="5" s="1"/>
  <c r="K715" i="5"/>
  <c r="L714" i="5" a="1"/>
  <c r="L714" i="5" s="1"/>
  <c r="K714" i="5"/>
  <c r="L713" i="5" a="1"/>
  <c r="L713" i="5" s="1"/>
  <c r="K713" i="5"/>
  <c r="L712" i="5" a="1"/>
  <c r="L712" i="5" s="1"/>
  <c r="K712" i="5"/>
  <c r="L711" i="5" a="1"/>
  <c r="L711" i="5" s="1"/>
  <c r="K711" i="5"/>
  <c r="L710" i="5" a="1"/>
  <c r="L710" i="5" s="1"/>
  <c r="K710" i="5"/>
  <c r="L709" i="5" a="1"/>
  <c r="L709" i="5" s="1"/>
  <c r="K709" i="5"/>
  <c r="L708" i="5" a="1"/>
  <c r="L708" i="5" s="1"/>
  <c r="K708" i="5"/>
  <c r="L707" i="5" a="1"/>
  <c r="L707" i="5" s="1"/>
  <c r="K707" i="5"/>
  <c r="L706" i="5" a="1"/>
  <c r="L706" i="5" s="1"/>
  <c r="K706" i="5"/>
  <c r="L705" i="5" a="1"/>
  <c r="L705" i="5" s="1"/>
  <c r="K705" i="5"/>
  <c r="L704" i="5" a="1"/>
  <c r="L704" i="5" s="1"/>
  <c r="K704" i="5"/>
  <c r="L703" i="5" a="1"/>
  <c r="L703" i="5" s="1"/>
  <c r="K703" i="5"/>
  <c r="L702" i="5" a="1"/>
  <c r="L702" i="5" s="1"/>
  <c r="K702" i="5"/>
  <c r="L701" i="5" a="1"/>
  <c r="L701" i="5" s="1"/>
  <c r="K701" i="5"/>
  <c r="L700" i="5" a="1"/>
  <c r="L700" i="5" s="1"/>
  <c r="K700" i="5"/>
  <c r="L699" i="5" a="1"/>
  <c r="L699" i="5" s="1"/>
  <c r="K699" i="5"/>
  <c r="L698" i="5" a="1"/>
  <c r="L698" i="5" s="1"/>
  <c r="K698" i="5"/>
  <c r="L697" i="5" a="1"/>
  <c r="L697" i="5" s="1"/>
  <c r="K697" i="5"/>
  <c r="L696" i="5" a="1"/>
  <c r="L696" i="5" s="1"/>
  <c r="K696" i="5"/>
  <c r="L695" i="5" a="1"/>
  <c r="L695" i="5" s="1"/>
  <c r="K695" i="5"/>
  <c r="L694" i="5" a="1"/>
  <c r="L694" i="5" s="1"/>
  <c r="K694" i="5"/>
  <c r="L693" i="5" a="1"/>
  <c r="L693" i="5" s="1"/>
  <c r="K693" i="5"/>
  <c r="L692" i="5" a="1"/>
  <c r="L692" i="5" s="1"/>
  <c r="K692" i="5"/>
  <c r="L691" i="5" a="1"/>
  <c r="L691" i="5" s="1"/>
  <c r="K691" i="5"/>
  <c r="L690" i="5" a="1"/>
  <c r="L690" i="5" s="1"/>
  <c r="K690" i="5"/>
  <c r="L689" i="5" a="1"/>
  <c r="L689" i="5" s="1"/>
  <c r="L688" i="5" a="1"/>
  <c r="L688" i="5" s="1"/>
  <c r="L687" i="5" a="1"/>
  <c r="L687" i="5" s="1"/>
  <c r="L686" i="5" a="1"/>
  <c r="L686" i="5" s="1"/>
  <c r="L685" i="5" a="1"/>
  <c r="L685" i="5" s="1"/>
  <c r="L684" i="5" a="1"/>
  <c r="L684" i="5" s="1"/>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L593" i="5" a="1"/>
  <c r="L593" i="5" s="1"/>
  <c r="K593" i="5"/>
  <c r="L592" i="5" a="1"/>
  <c r="L592" i="5" s="1"/>
  <c r="K592" i="5"/>
  <c r="L591" i="5" a="1"/>
  <c r="L591" i="5" s="1"/>
  <c r="K591" i="5"/>
  <c r="L590" i="5" a="1"/>
  <c r="L590" i="5" s="1"/>
  <c r="K590" i="5"/>
  <c r="L589" i="5" a="1"/>
  <c r="L589" i="5" s="1"/>
  <c r="K589" i="5"/>
  <c r="L588" i="5" a="1"/>
  <c r="L588" i="5" s="1"/>
  <c r="K588" i="5"/>
  <c r="L587" i="5" a="1"/>
  <c r="L587" i="5" s="1"/>
  <c r="K587" i="5"/>
  <c r="L586" i="5" a="1"/>
  <c r="L586" i="5" s="1"/>
  <c r="K586" i="5"/>
  <c r="L585" i="5" a="1"/>
  <c r="L585" i="5" s="1"/>
  <c r="K585" i="5"/>
  <c r="L584" i="5" a="1"/>
  <c r="L584" i="5" s="1"/>
  <c r="K584" i="5"/>
  <c r="L583" i="5" a="1"/>
  <c r="L583" i="5" s="1"/>
  <c r="K583" i="5"/>
  <c r="L582" i="5" a="1"/>
  <c r="L582" i="5" s="1"/>
  <c r="K582" i="5"/>
  <c r="L581" i="5" a="1"/>
  <c r="L581" i="5" s="1"/>
  <c r="K581" i="5"/>
  <c r="L580" i="5" a="1"/>
  <c r="L580" i="5" s="1"/>
  <c r="K580" i="5"/>
  <c r="L579" i="5" a="1"/>
  <c r="L579" i="5" s="1"/>
  <c r="K579" i="5"/>
  <c r="L578" i="5" a="1"/>
  <c r="L578" i="5" s="1"/>
  <c r="K578" i="5"/>
  <c r="L577" i="5" a="1"/>
  <c r="L577" i="5" s="1"/>
  <c r="K577" i="5"/>
  <c r="L576" i="5" a="1"/>
  <c r="L576" i="5" s="1"/>
  <c r="K576" i="5"/>
  <c r="K575" i="5"/>
  <c r="K574" i="5"/>
  <c r="K573" i="5"/>
  <c r="K572" i="5"/>
  <c r="K571" i="5"/>
  <c r="L570" i="5" a="1"/>
  <c r="L570" i="5" s="1"/>
  <c r="K570" i="5"/>
  <c r="L569" i="5" a="1"/>
  <c r="L569" i="5" s="1"/>
  <c r="K569" i="5"/>
  <c r="L568" i="5" a="1"/>
  <c r="L568" i="5" s="1"/>
  <c r="K568" i="5"/>
  <c r="L567" i="5" a="1"/>
  <c r="L567" i="5" s="1"/>
  <c r="K567" i="5"/>
  <c r="L566" i="5" a="1"/>
  <c r="L566" i="5" s="1"/>
  <c r="K566" i="5"/>
  <c r="L565" i="5" a="1"/>
  <c r="L565" i="5" s="1"/>
  <c r="K565" i="5"/>
  <c r="L564" i="5" a="1"/>
  <c r="L564" i="5" s="1"/>
  <c r="K564" i="5"/>
  <c r="L563" i="5" a="1"/>
  <c r="L563" i="5" s="1"/>
  <c r="K563" i="5"/>
  <c r="L562" i="5" a="1"/>
  <c r="L562" i="5" s="1"/>
  <c r="K562" i="5"/>
  <c r="L561" i="5" a="1"/>
  <c r="L561" i="5" s="1"/>
  <c r="K561" i="5"/>
  <c r="L560" i="5" a="1"/>
  <c r="L560" i="5" s="1"/>
  <c r="K560" i="5"/>
  <c r="L559" i="5" a="1"/>
  <c r="L559" i="5" s="1"/>
  <c r="K559" i="5"/>
  <c r="L558" i="5" a="1"/>
  <c r="L558" i="5" s="1"/>
  <c r="K558" i="5"/>
  <c r="L557" i="5" a="1"/>
  <c r="L557" i="5" s="1"/>
  <c r="K557" i="5"/>
  <c r="L556" i="5" a="1"/>
  <c r="L556" i="5" s="1"/>
  <c r="K556" i="5"/>
  <c r="L555" i="5" a="1"/>
  <c r="L555" i="5" s="1"/>
  <c r="K555" i="5"/>
  <c r="L554" i="5" a="1"/>
  <c r="L554" i="5" s="1"/>
  <c r="K554" i="5"/>
  <c r="L553" i="5" a="1"/>
  <c r="L553" i="5" s="1"/>
  <c r="K553" i="5"/>
  <c r="L552" i="5" a="1"/>
  <c r="L552" i="5" s="1"/>
  <c r="K552" i="5"/>
  <c r="L551" i="5" a="1"/>
  <c r="L551" i="5" s="1"/>
  <c r="K551" i="5"/>
  <c r="L550" i="5" a="1"/>
  <c r="L550" i="5" s="1"/>
  <c r="K550" i="5"/>
  <c r="L549" i="5" a="1"/>
  <c r="L549" i="5" s="1"/>
  <c r="K549" i="5"/>
  <c r="L548" i="5" a="1"/>
  <c r="L548" i="5" s="1"/>
  <c r="K548" i="5"/>
  <c r="L547" i="5" a="1"/>
  <c r="L547" i="5" s="1"/>
  <c r="K547" i="5"/>
  <c r="K546" i="5"/>
  <c r="K545" i="5"/>
  <c r="K544" i="5"/>
  <c r="K543" i="5"/>
  <c r="K542" i="5"/>
  <c r="K541" i="5"/>
  <c r="K540" i="5"/>
  <c r="K539" i="5"/>
  <c r="K538" i="5"/>
  <c r="K537" i="5"/>
  <c r="K530" i="5"/>
  <c r="K529" i="5"/>
  <c r="K528" i="5"/>
  <c r="L527" i="5" a="1"/>
  <c r="L527" i="5" s="1"/>
  <c r="K527" i="5"/>
  <c r="L526" i="5" a="1"/>
  <c r="L526" i="5" s="1"/>
  <c r="K526" i="5"/>
  <c r="L525" i="5" a="1"/>
  <c r="L525" i="5" s="1"/>
  <c r="K525" i="5"/>
  <c r="L524" i="5" a="1"/>
  <c r="L524" i="5" s="1"/>
  <c r="K524" i="5"/>
  <c r="L523" i="5" a="1"/>
  <c r="L523" i="5" s="1"/>
  <c r="K523" i="5"/>
  <c r="L522" i="5" a="1"/>
  <c r="L522" i="5" s="1"/>
  <c r="K522" i="5"/>
  <c r="L521" i="5" a="1"/>
  <c r="L521" i="5" s="1"/>
  <c r="K521" i="5"/>
  <c r="L520" i="5" a="1"/>
  <c r="L520" i="5" s="1"/>
  <c r="K520" i="5"/>
  <c r="L519" i="5" a="1"/>
  <c r="L519" i="5" s="1"/>
  <c r="K519" i="5"/>
  <c r="L518" i="5" a="1"/>
  <c r="L518" i="5" s="1"/>
  <c r="K518" i="5"/>
  <c r="L517" i="5" a="1"/>
  <c r="L517" i="5" s="1"/>
  <c r="K517" i="5"/>
  <c r="L498" i="5" a="1"/>
  <c r="L498" i="5" s="1"/>
  <c r="K498" i="5"/>
  <c r="L497" i="5" a="1"/>
  <c r="L497" i="5" s="1"/>
  <c r="K497" i="5"/>
  <c r="L496" i="5" a="1"/>
  <c r="L496" i="5" s="1"/>
  <c r="K496" i="5"/>
  <c r="L495" i="5" a="1"/>
  <c r="L495" i="5" s="1"/>
  <c r="K495" i="5"/>
  <c r="L494" i="5" a="1"/>
  <c r="L494" i="5" s="1"/>
  <c r="K494" i="5"/>
  <c r="L487" i="5" a="1"/>
  <c r="L487" i="5" s="1"/>
  <c r="K487" i="5"/>
  <c r="L486" i="5" a="1"/>
  <c r="L486" i="5" s="1"/>
  <c r="K486" i="5"/>
  <c r="L485" i="5" a="1"/>
  <c r="L485" i="5" s="1"/>
  <c r="K485" i="5"/>
  <c r="L484" i="5" a="1"/>
  <c r="L484" i="5" s="1"/>
  <c r="K484" i="5"/>
  <c r="L483" i="5" a="1"/>
  <c r="L483" i="5" s="1"/>
  <c r="K483" i="5"/>
  <c r="L482" i="5" a="1"/>
  <c r="L482" i="5" s="1"/>
  <c r="K482" i="5"/>
  <c r="L481" i="5" a="1"/>
  <c r="L481" i="5" s="1"/>
  <c r="K481" i="5"/>
  <c r="L480" i="5" a="1"/>
  <c r="L480" i="5" s="1"/>
  <c r="K480" i="5"/>
  <c r="L479" i="5" a="1"/>
  <c r="L479" i="5" s="1"/>
  <c r="K479" i="5"/>
  <c r="L466" i="5" a="1"/>
  <c r="L466" i="5" s="1"/>
  <c r="K466" i="5"/>
  <c r="L465" i="5" a="1"/>
  <c r="L465" i="5" s="1"/>
  <c r="K465" i="5"/>
  <c r="L464" i="5" a="1"/>
  <c r="L464" i="5" s="1"/>
  <c r="K464" i="5"/>
  <c r="L463" i="5" a="1"/>
  <c r="L463" i="5" s="1"/>
  <c r="K463" i="5"/>
  <c r="L462" i="5" a="1"/>
  <c r="L462" i="5" s="1"/>
  <c r="K462" i="5"/>
  <c r="L461" i="5" a="1"/>
  <c r="L461" i="5" s="1"/>
  <c r="K461" i="5"/>
  <c r="L460" i="5" a="1"/>
  <c r="L460" i="5" s="1"/>
  <c r="K460" i="5"/>
  <c r="L459" i="5" a="1"/>
  <c r="L459" i="5" s="1"/>
  <c r="K459" i="5"/>
  <c r="L458" i="5" a="1"/>
  <c r="L458" i="5" s="1"/>
  <c r="K458" i="5"/>
  <c r="L457" i="5" a="1"/>
  <c r="L457" i="5" s="1"/>
  <c r="K457" i="5"/>
  <c r="L456" i="5" a="1"/>
  <c r="L456" i="5" s="1"/>
  <c r="K456" i="5"/>
  <c r="L455" i="5" a="1"/>
  <c r="L455" i="5" s="1"/>
  <c r="K455" i="5"/>
  <c r="L454" i="5" a="1"/>
  <c r="L454" i="5" s="1"/>
  <c r="K454" i="5"/>
  <c r="L453" i="5" a="1"/>
  <c r="L453" i="5" s="1"/>
  <c r="K453" i="5"/>
  <c r="L440" i="5" a="1"/>
  <c r="L440" i="5" s="1"/>
  <c r="K440" i="5"/>
  <c r="L439" i="5" a="1"/>
  <c r="L439" i="5" s="1"/>
  <c r="K439" i="5"/>
  <c r="L438" i="5" a="1"/>
  <c r="L438" i="5" s="1"/>
  <c r="K438" i="5"/>
  <c r="L437" i="5" a="1"/>
  <c r="L437" i="5" s="1"/>
  <c r="K437" i="5"/>
  <c r="L436" i="5" a="1"/>
  <c r="L436" i="5" s="1"/>
  <c r="K436" i="5"/>
  <c r="L435" i="5" a="1"/>
  <c r="L435" i="5" s="1"/>
  <c r="K435" i="5"/>
  <c r="L434" i="5" a="1"/>
  <c r="L434" i="5" s="1"/>
  <c r="K434" i="5"/>
  <c r="L433" i="5" a="1"/>
  <c r="L433" i="5" s="1"/>
  <c r="K433" i="5"/>
  <c r="L432" i="5" a="1"/>
  <c r="L432" i="5" s="1"/>
  <c r="K432" i="5"/>
  <c r="L431" i="5" a="1"/>
  <c r="L431" i="5" s="1"/>
  <c r="K431" i="5"/>
  <c r="L430" i="5" a="1"/>
  <c r="L430" i="5" s="1"/>
  <c r="K430" i="5"/>
  <c r="L429" i="5" a="1"/>
  <c r="L429" i="5" s="1"/>
  <c r="K429" i="5"/>
  <c r="L428" i="5" a="1"/>
  <c r="L428" i="5" s="1"/>
  <c r="K428" i="5"/>
  <c r="L427" i="5" a="1"/>
  <c r="L427" i="5" s="1"/>
  <c r="K427" i="5"/>
  <c r="L426" i="5" a="1"/>
  <c r="L426" i="5" s="1"/>
  <c r="K426" i="5"/>
  <c r="L425" i="5" a="1"/>
  <c r="L425" i="5" s="1"/>
  <c r="K425" i="5"/>
  <c r="L424" i="5" a="1"/>
  <c r="L424" i="5" s="1"/>
  <c r="K424" i="5"/>
  <c r="L423" i="5" a="1"/>
  <c r="L423" i="5" s="1"/>
  <c r="K423" i="5"/>
  <c r="L422" i="5" a="1"/>
  <c r="L422" i="5" s="1"/>
  <c r="K422" i="5"/>
  <c r="L421" i="5" a="1"/>
  <c r="L421" i="5" s="1"/>
  <c r="K421" i="5"/>
  <c r="L420" i="5" a="1"/>
  <c r="L420" i="5" s="1"/>
  <c r="K420" i="5"/>
  <c r="L419" i="5" a="1"/>
  <c r="L419" i="5" s="1"/>
  <c r="K419" i="5"/>
  <c r="L418" i="5" a="1"/>
  <c r="L418" i="5" s="1"/>
  <c r="K418" i="5"/>
  <c r="L417" i="5" a="1"/>
  <c r="L417" i="5" s="1"/>
  <c r="K417" i="5"/>
  <c r="L416" i="5" a="1"/>
  <c r="L416" i="5" s="1"/>
  <c r="K416" i="5"/>
  <c r="L415" i="5" a="1"/>
  <c r="L415" i="5" s="1"/>
  <c r="K415" i="5"/>
  <c r="L414" i="5" a="1"/>
  <c r="L414" i="5" s="1"/>
  <c r="K414" i="5"/>
  <c r="L413" i="5" a="1"/>
  <c r="L413" i="5" s="1"/>
  <c r="K413" i="5"/>
  <c r="L412" i="5" a="1"/>
  <c r="L412" i="5" s="1"/>
  <c r="K412" i="5"/>
  <c r="L411" i="5" a="1"/>
  <c r="L411" i="5" s="1"/>
  <c r="K411" i="5"/>
  <c r="L410" i="5" a="1"/>
  <c r="L410" i="5" s="1"/>
  <c r="K410" i="5"/>
  <c r="L409" i="5" a="1"/>
  <c r="L409" i="5" s="1"/>
  <c r="K409" i="5"/>
  <c r="L382" i="5" a="1"/>
  <c r="L382" i="5" s="1"/>
  <c r="K382" i="5"/>
  <c r="L381" i="5" a="1"/>
  <c r="L381" i="5" s="1"/>
  <c r="K381" i="5"/>
  <c r="L380" i="5" a="1"/>
  <c r="L380" i="5" s="1"/>
  <c r="K380" i="5"/>
  <c r="L379" i="5" a="1"/>
  <c r="L379" i="5" s="1"/>
  <c r="K379" i="5"/>
  <c r="L378" i="5" a="1"/>
  <c r="L378" i="5" s="1"/>
  <c r="K378" i="5"/>
  <c r="L377" i="5" a="1"/>
  <c r="L377" i="5" s="1"/>
  <c r="K377" i="5"/>
  <c r="L376" i="5" a="1"/>
  <c r="L376" i="5" s="1"/>
  <c r="K376" i="5"/>
  <c r="L375" i="5" a="1"/>
  <c r="L375" i="5" s="1"/>
  <c r="K375" i="5"/>
  <c r="L374" i="5" a="1"/>
  <c r="L374" i="5" s="1"/>
  <c r="K374" i="5"/>
  <c r="L373" i="5" a="1"/>
  <c r="L373" i="5" s="1"/>
  <c r="K373" i="5"/>
  <c r="L372" i="5" a="1"/>
  <c r="L372" i="5" s="1"/>
  <c r="K372" i="5"/>
  <c r="L371" i="5" a="1"/>
  <c r="L371" i="5" s="1"/>
  <c r="K371" i="5"/>
  <c r="L351" i="5" a="1"/>
  <c r="L351" i="5" s="1"/>
  <c r="L350" i="5" a="1"/>
  <c r="L350" i="5" s="1"/>
  <c r="L349" i="5" a="1"/>
  <c r="L349" i="5" s="1"/>
  <c r="L348" i="5" a="1"/>
  <c r="L348" i="5" s="1"/>
  <c r="L347" i="5" a="1"/>
  <c r="L347" i="5" s="1"/>
  <c r="L346" i="5" a="1"/>
  <c r="L346" i="5" s="1"/>
  <c r="L345" i="5" a="1"/>
  <c r="L345" i="5" s="1"/>
  <c r="L344" i="5" a="1"/>
  <c r="L344" i="5" s="1"/>
  <c r="L343" i="5" a="1"/>
  <c r="L343" i="5" s="1"/>
  <c r="L342" i="5" a="1"/>
  <c r="L342" i="5" s="1"/>
  <c r="L341" i="5" a="1"/>
  <c r="L341" i="5" s="1"/>
  <c r="L340" i="5" a="1"/>
  <c r="L340" i="5" s="1"/>
  <c r="K333" i="5"/>
  <c r="K332" i="5"/>
  <c r="K331" i="5"/>
  <c r="K330" i="5"/>
  <c r="K329" i="5"/>
  <c r="K328" i="5"/>
  <c r="K327" i="5"/>
  <c r="K326" i="5"/>
  <c r="K325" i="5"/>
  <c r="L324" i="5" a="1"/>
  <c r="L324" i="5" s="1"/>
  <c r="K324" i="5"/>
  <c r="L323" i="5" a="1"/>
  <c r="L323" i="5" s="1"/>
  <c r="K323" i="5"/>
  <c r="L322" i="5" a="1"/>
  <c r="L322" i="5" s="1"/>
  <c r="K322" i="5"/>
  <c r="L321" i="5" a="1"/>
  <c r="L321" i="5" s="1"/>
  <c r="K321" i="5"/>
  <c r="L320" i="5" a="1"/>
  <c r="L320" i="5" s="1"/>
  <c r="K320" i="5"/>
  <c r="L319" i="5" a="1"/>
  <c r="L319" i="5" s="1"/>
  <c r="K319" i="5"/>
  <c r="L318" i="5" a="1"/>
  <c r="L318" i="5" s="1"/>
  <c r="K318" i="5"/>
  <c r="L317" i="5" a="1"/>
  <c r="L317" i="5" s="1"/>
  <c r="K317" i="5"/>
  <c r="L316" i="5" a="1"/>
  <c r="L316" i="5" s="1"/>
  <c r="K316" i="5"/>
  <c r="L315" i="5" a="1"/>
  <c r="L315" i="5" s="1"/>
  <c r="K315" i="5"/>
  <c r="L314" i="5" a="1"/>
  <c r="L314" i="5" s="1"/>
  <c r="K314" i="5"/>
  <c r="L313" i="5" a="1"/>
  <c r="L313" i="5" s="1"/>
  <c r="K313" i="5"/>
  <c r="L312" i="5" a="1"/>
  <c r="L312" i="5" s="1"/>
  <c r="K312" i="5"/>
  <c r="L311" i="5" a="1"/>
  <c r="L311" i="5" s="1"/>
  <c r="K311" i="5"/>
  <c r="L310" i="5" a="1"/>
  <c r="L310" i="5" s="1"/>
  <c r="K310" i="5"/>
  <c r="L309" i="5" a="1"/>
  <c r="L309" i="5" s="1"/>
  <c r="K309" i="5"/>
  <c r="L308" i="5" a="1"/>
  <c r="L308" i="5" s="1"/>
  <c r="K308" i="5"/>
  <c r="L307" i="5" a="1"/>
  <c r="L307" i="5" s="1"/>
  <c r="K307" i="5"/>
  <c r="L306" i="5" a="1"/>
  <c r="L306" i="5" s="1"/>
  <c r="K306" i="5"/>
  <c r="L305" i="5" a="1"/>
  <c r="L305" i="5" s="1"/>
  <c r="K305" i="5"/>
  <c r="L304" i="5" a="1"/>
  <c r="L304" i="5" s="1"/>
  <c r="K304" i="5"/>
  <c r="L303" i="5" a="1"/>
  <c r="L303" i="5" s="1"/>
  <c r="K303" i="5"/>
  <c r="L302" i="5" a="1"/>
  <c r="L302" i="5" s="1"/>
  <c r="K302" i="5"/>
  <c r="L301" i="5" a="1"/>
  <c r="L301" i="5" s="1"/>
  <c r="K301" i="5"/>
  <c r="L300" i="5" a="1"/>
  <c r="L300" i="5" s="1"/>
  <c r="K300" i="5"/>
  <c r="L299" i="5" a="1"/>
  <c r="L299" i="5" s="1"/>
  <c r="K299" i="5"/>
  <c r="L298" i="5" a="1"/>
  <c r="L298" i="5" s="1"/>
  <c r="K298" i="5"/>
  <c r="L297" i="5" a="1"/>
  <c r="L297" i="5" s="1"/>
  <c r="K297" i="5"/>
  <c r="L296" i="5" a="1"/>
  <c r="L296" i="5" s="1"/>
  <c r="K296" i="5"/>
  <c r="L295" i="5" a="1"/>
  <c r="L295" i="5" s="1"/>
  <c r="K295" i="5"/>
  <c r="L294" i="5" a="1"/>
  <c r="L294" i="5" s="1"/>
  <c r="K294" i="5"/>
  <c r="L293" i="5" a="1"/>
  <c r="L293" i="5" s="1"/>
  <c r="K293" i="5"/>
  <c r="L292" i="5" a="1"/>
  <c r="L292" i="5" s="1"/>
  <c r="K292" i="5"/>
  <c r="L291" i="5" a="1"/>
  <c r="L291" i="5" s="1"/>
  <c r="K291" i="5"/>
  <c r="L290" i="5" a="1"/>
  <c r="L290" i="5" s="1"/>
  <c r="K290" i="5"/>
  <c r="L289" i="5" a="1"/>
  <c r="L289" i="5" s="1"/>
  <c r="K289" i="5"/>
  <c r="L288" i="5" a="1"/>
  <c r="L288" i="5" s="1"/>
  <c r="K288" i="5"/>
  <c r="L287" i="5" a="1"/>
  <c r="L287" i="5" s="1"/>
  <c r="K287" i="5"/>
  <c r="L286" i="5" a="1"/>
  <c r="L286" i="5" s="1"/>
  <c r="K286" i="5"/>
  <c r="L285" i="5" a="1"/>
  <c r="L285" i="5" s="1"/>
  <c r="K285" i="5"/>
  <c r="L284" i="5" a="1"/>
  <c r="L284" i="5" s="1"/>
  <c r="K284" i="5"/>
  <c r="L283" i="5" a="1"/>
  <c r="L283" i="5" s="1"/>
  <c r="K283" i="5"/>
  <c r="L282" i="5" a="1"/>
  <c r="L282" i="5" s="1"/>
  <c r="K282" i="5"/>
  <c r="L281" i="5" a="1"/>
  <c r="L281" i="5" s="1"/>
  <c r="K281" i="5"/>
  <c r="L280" i="5" a="1"/>
  <c r="L280" i="5" s="1"/>
  <c r="K280" i="5"/>
  <c r="L279" i="5" a="1"/>
  <c r="L279" i="5" s="1"/>
  <c r="K279" i="5"/>
  <c r="L278" i="5" a="1"/>
  <c r="L278" i="5" s="1"/>
  <c r="K278" i="5"/>
  <c r="L277" i="5" a="1"/>
  <c r="L277" i="5" s="1"/>
  <c r="K277" i="5"/>
  <c r="L276" i="5" a="1"/>
  <c r="L276" i="5" s="1"/>
  <c r="K276" i="5"/>
  <c r="L275" i="5" a="1"/>
  <c r="L275" i="5" s="1"/>
  <c r="K275" i="5"/>
  <c r="L274" i="5" a="1"/>
  <c r="L274" i="5" s="1"/>
  <c r="K274" i="5"/>
  <c r="L273" i="5" a="1"/>
  <c r="L273" i="5" s="1"/>
  <c r="K273" i="5"/>
  <c r="L272" i="5" a="1"/>
  <c r="L272" i="5" s="1"/>
  <c r="K272" i="5"/>
  <c r="L271" i="5" a="1"/>
  <c r="L271" i="5" s="1"/>
  <c r="K271" i="5"/>
  <c r="L270" i="5" a="1"/>
  <c r="L270" i="5" s="1"/>
  <c r="K270" i="5"/>
  <c r="L269" i="5" a="1"/>
  <c r="L269" i="5" s="1"/>
  <c r="K269" i="5"/>
  <c r="L268" i="5" a="1"/>
  <c r="L268" i="5" s="1"/>
  <c r="K268" i="5"/>
  <c r="L267" i="5" a="1"/>
  <c r="L267" i="5" s="1"/>
  <c r="K267" i="5"/>
  <c r="L266" i="5" a="1"/>
  <c r="L266" i="5" s="1"/>
  <c r="K266" i="5"/>
  <c r="L265" i="5" a="1"/>
  <c r="L265" i="5" s="1"/>
  <c r="K265" i="5"/>
  <c r="L264" i="5" a="1"/>
  <c r="L264" i="5" s="1"/>
  <c r="K264" i="5"/>
  <c r="L263" i="5" a="1"/>
  <c r="L263" i="5" s="1"/>
  <c r="K263" i="5"/>
  <c r="L262" i="5" a="1"/>
  <c r="L262" i="5" s="1"/>
  <c r="K262" i="5"/>
  <c r="L261" i="5" a="1"/>
  <c r="L261" i="5" s="1"/>
  <c r="K261" i="5"/>
  <c r="L260" i="5" a="1"/>
  <c r="L260" i="5" s="1"/>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L221" i="5" a="1"/>
  <c r="L221" i="5" s="1"/>
  <c r="K221" i="5"/>
  <c r="L220" i="5" a="1"/>
  <c r="L220" i="5" s="1"/>
  <c r="K220" i="5"/>
  <c r="L219" i="5" a="1"/>
  <c r="L219" i="5" s="1"/>
  <c r="K219" i="5"/>
  <c r="L218" i="5" a="1"/>
  <c r="L218" i="5" s="1"/>
  <c r="K218" i="5"/>
  <c r="L217" i="5" a="1"/>
  <c r="L217" i="5" s="1"/>
  <c r="K217" i="5"/>
  <c r="L216" i="5" a="1"/>
  <c r="L216" i="5" s="1"/>
  <c r="K216" i="5"/>
  <c r="L215" i="5" a="1"/>
  <c r="L215" i="5" s="1"/>
  <c r="K215" i="5"/>
  <c r="L214" i="5" a="1"/>
  <c r="L214" i="5" s="1"/>
  <c r="K214" i="5"/>
  <c r="L213" i="5" a="1"/>
  <c r="L213" i="5" s="1"/>
  <c r="K213" i="5"/>
  <c r="L212" i="5" a="1"/>
  <c r="L212" i="5" s="1"/>
  <c r="K212" i="5"/>
  <c r="L211" i="5" a="1"/>
  <c r="L211" i="5" s="1"/>
  <c r="K211" i="5"/>
  <c r="L210" i="5" a="1"/>
  <c r="L210" i="5" s="1"/>
  <c r="K210" i="5"/>
  <c r="L209" i="5" a="1"/>
  <c r="L209" i="5" s="1"/>
  <c r="K209" i="5"/>
  <c r="L208" i="5" a="1"/>
  <c r="L208" i="5" s="1"/>
  <c r="K208" i="5"/>
  <c r="L207" i="5" a="1"/>
  <c r="L207" i="5" s="1"/>
  <c r="K207" i="5"/>
  <c r="L206" i="5" a="1"/>
  <c r="L206" i="5" s="1"/>
  <c r="K206" i="5"/>
  <c r="K205" i="5"/>
  <c r="K204" i="5"/>
  <c r="K203" i="5"/>
  <c r="K202" i="5"/>
  <c r="K201" i="5"/>
  <c r="K200" i="5"/>
  <c r="K199" i="5"/>
  <c r="K198" i="5"/>
  <c r="K189" i="5"/>
  <c r="K188" i="5"/>
  <c r="K187" i="5"/>
  <c r="K186" i="5"/>
  <c r="K185" i="5"/>
  <c r="K184" i="5"/>
  <c r="K183" i="5"/>
  <c r="K182" i="5"/>
  <c r="K181" i="5"/>
  <c r="K180" i="5"/>
  <c r="K179" i="5"/>
  <c r="K178" i="5"/>
  <c r="K177" i="5"/>
  <c r="K171" i="5"/>
  <c r="K170" i="5"/>
  <c r="K169"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59" i="5"/>
  <c r="K58" i="5"/>
  <c r="K57" i="5"/>
  <c r="K56" i="5"/>
  <c r="K55" i="5"/>
  <c r="K54" i="5"/>
  <c r="K53" i="5"/>
  <c r="K52" i="5"/>
  <c r="K51" i="5"/>
  <c r="K50" i="5"/>
  <c r="K49" i="5"/>
  <c r="K48" i="5"/>
  <c r="K47"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A58" i="2" l="1"/>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57" i="2"/>
  <c r="A23" i="2"/>
  <c r="A24" i="2"/>
  <c r="A25" i="2"/>
  <c r="A26" i="2"/>
  <c r="A27" i="2"/>
  <c r="A28" i="2"/>
  <c r="A29" i="2"/>
  <c r="A30" i="2"/>
  <c r="A31" i="2"/>
  <c r="A32" i="2"/>
  <c r="A33" i="2"/>
  <c r="A34" i="2"/>
  <c r="A35" i="2"/>
  <c r="A36" i="2"/>
  <c r="A37" i="2"/>
  <c r="A38" i="2"/>
  <c r="A39" i="2"/>
  <c r="A40" i="2"/>
  <c r="A41" i="2"/>
  <c r="A42" i="2"/>
  <c r="A43" i="2"/>
  <c r="A44" i="2"/>
  <c r="A45" i="2"/>
  <c r="A46" i="2"/>
  <c r="A47" i="2"/>
  <c r="A48" i="2"/>
  <c r="A49" i="2"/>
  <c r="A22"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58" i="2"/>
  <c r="C59" i="2" l="1"/>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58" i="2"/>
  <c r="G22" i="3" l="1"/>
  <c r="J22" i="3"/>
  <c r="I22" i="3"/>
  <c r="R59" i="2" l="1"/>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1503" i="2"/>
  <c r="Q1504" i="2"/>
  <c r="Q1505" i="2"/>
  <c r="Q1506" i="2"/>
  <c r="Q1507" i="2"/>
  <c r="Q1508" i="2"/>
  <c r="Q1509" i="2"/>
  <c r="Q1510" i="2"/>
  <c r="Q1511" i="2"/>
  <c r="Q1512" i="2"/>
  <c r="Q1513" i="2"/>
  <c r="Q1514" i="2"/>
  <c r="Q1515" i="2"/>
  <c r="Q1516" i="2"/>
  <c r="Q1517" i="2"/>
  <c r="Q1518" i="2"/>
  <c r="Q1519" i="2"/>
  <c r="Q1520" i="2"/>
  <c r="Q1521" i="2"/>
  <c r="Q1522" i="2"/>
  <c r="Q1523" i="2"/>
  <c r="Q1524" i="2"/>
  <c r="Q1525" i="2"/>
  <c r="Q1526" i="2"/>
  <c r="Q1527" i="2"/>
  <c r="Q1528" i="2"/>
  <c r="Q1529" i="2"/>
  <c r="Q1530" i="2"/>
  <c r="Q1531" i="2"/>
  <c r="Q1532" i="2"/>
  <c r="Q1533" i="2"/>
  <c r="Q1534" i="2"/>
  <c r="Q1535" i="2"/>
  <c r="Q1536" i="2"/>
  <c r="Q1537" i="2"/>
  <c r="Q1538" i="2"/>
  <c r="Q1539" i="2"/>
  <c r="Q1540" i="2"/>
  <c r="Q1541" i="2"/>
  <c r="Q1542" i="2"/>
  <c r="Q1543" i="2"/>
  <c r="Q1544" i="2"/>
  <c r="Q1545" i="2"/>
  <c r="Q1546" i="2"/>
  <c r="Q1547" i="2"/>
  <c r="Q1548" i="2"/>
  <c r="Q1549" i="2"/>
  <c r="Q1550" i="2"/>
  <c r="Q1551" i="2"/>
  <c r="Q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Q53" i="7" s="1"/>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58" i="2"/>
  <c r="M59" i="2"/>
  <c r="M60" i="2"/>
  <c r="P23" i="7" s="1"/>
  <c r="M61" i="2"/>
  <c r="M62" i="2"/>
  <c r="M63" i="2"/>
  <c r="M64" i="2"/>
  <c r="M65" i="2"/>
  <c r="M66" i="2"/>
  <c r="M67" i="2"/>
  <c r="M68" i="2"/>
  <c r="M69" i="2"/>
  <c r="M70" i="2"/>
  <c r="M71" i="2"/>
  <c r="M72" i="2"/>
  <c r="M73" i="2"/>
  <c r="M74" i="2"/>
  <c r="M75" i="2"/>
  <c r="P38" i="7" s="1"/>
  <c r="M76" i="2"/>
  <c r="M77" i="2"/>
  <c r="M78" i="2"/>
  <c r="M79" i="2"/>
  <c r="M80" i="2"/>
  <c r="M81" i="2"/>
  <c r="M82" i="2"/>
  <c r="M83" i="2"/>
  <c r="M84" i="2"/>
  <c r="M85" i="2"/>
  <c r="M86" i="2"/>
  <c r="M87" i="2"/>
  <c r="M88" i="2"/>
  <c r="M89" i="2"/>
  <c r="M90" i="2"/>
  <c r="P53" i="7" s="1"/>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58" i="2"/>
  <c r="L59" i="2"/>
  <c r="L60" i="2"/>
  <c r="O23" i="7" s="1"/>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O53" i="7" s="1"/>
  <c r="L91" i="2"/>
  <c r="L92" i="2"/>
  <c r="L93" i="2"/>
  <c r="L94" i="2"/>
  <c r="L95" i="2"/>
  <c r="L96" i="2"/>
  <c r="L97" i="2"/>
  <c r="L98" i="2"/>
  <c r="L99" i="2"/>
  <c r="L100" i="2"/>
  <c r="L101" i="2"/>
  <c r="L102" i="2"/>
  <c r="L103" i="2"/>
  <c r="L104" i="2"/>
  <c r="L105" i="2"/>
  <c r="O68" i="7" s="1"/>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58" i="2"/>
  <c r="K59" i="2"/>
  <c r="K60" i="2"/>
  <c r="N23" i="7" s="1"/>
  <c r="K61" i="2"/>
  <c r="K62" i="2"/>
  <c r="K63" i="2"/>
  <c r="K64" i="2"/>
  <c r="K65" i="2"/>
  <c r="K66" i="2"/>
  <c r="K67" i="2"/>
  <c r="K68" i="2"/>
  <c r="K69" i="2"/>
  <c r="K70" i="2"/>
  <c r="K71" i="2"/>
  <c r="K72" i="2"/>
  <c r="K73" i="2"/>
  <c r="K74" i="2"/>
  <c r="K75" i="2"/>
  <c r="N38" i="7" s="1"/>
  <c r="K76" i="2"/>
  <c r="K77" i="2"/>
  <c r="K78" i="2"/>
  <c r="K79" i="2"/>
  <c r="K80" i="2"/>
  <c r="K81" i="2"/>
  <c r="K82" i="2"/>
  <c r="K83" i="2"/>
  <c r="K84" i="2"/>
  <c r="K85" i="2"/>
  <c r="K86" i="2"/>
  <c r="K87" i="2"/>
  <c r="K88" i="2"/>
  <c r="K89" i="2"/>
  <c r="K90" i="2"/>
  <c r="N53" i="7" s="1"/>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M53" i="7" s="1"/>
  <c r="J91" i="2"/>
  <c r="J92" i="2"/>
  <c r="J93" i="2"/>
  <c r="J94" i="2"/>
  <c r="J95" i="2"/>
  <c r="J96" i="2"/>
  <c r="J97" i="2"/>
  <c r="J98" i="2"/>
  <c r="J99" i="2"/>
  <c r="J100" i="2"/>
  <c r="J101" i="2"/>
  <c r="J102" i="2"/>
  <c r="J103" i="2"/>
  <c r="J104" i="2"/>
  <c r="J105" i="2"/>
  <c r="M68" i="7" s="1"/>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58" i="2"/>
  <c r="D68" i="2"/>
  <c r="D376" i="2"/>
  <c r="D377" i="2"/>
  <c r="D378" i="2"/>
  <c r="D379" i="2"/>
  <c r="D380" i="2"/>
  <c r="D381" i="2"/>
  <c r="D382" i="2"/>
  <c r="D383" i="2"/>
  <c r="D384" i="2"/>
  <c r="D385" i="2"/>
  <c r="D386" i="2"/>
  <c r="D387" i="2"/>
  <c r="D388" i="2"/>
  <c r="D389" i="2"/>
  <c r="D390" i="2"/>
  <c r="D391" i="2"/>
  <c r="D392" i="2"/>
  <c r="D393" i="2"/>
  <c r="D394" i="2"/>
  <c r="D395" i="2"/>
  <c r="D396" i="2"/>
  <c r="D397" i="2"/>
  <c r="D398" i="2"/>
  <c r="D399" i="2"/>
  <c r="D408" i="2"/>
  <c r="D409" i="2"/>
  <c r="D410" i="2"/>
  <c r="D411" i="2"/>
  <c r="D412" i="2"/>
  <c r="D413" i="2"/>
  <c r="D415" i="2"/>
  <c r="D416"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D58" i="2"/>
  <c r="D414" i="2"/>
  <c r="Q68" i="7"/>
  <c r="P68" i="7"/>
  <c r="N68" i="7"/>
  <c r="Q38" i="7"/>
  <c r="O38" i="7"/>
  <c r="M38" i="7"/>
  <c r="Q23" i="7"/>
  <c r="M23" i="7"/>
  <c r="Q8" i="7"/>
  <c r="P8" i="7"/>
  <c r="O8" i="7"/>
  <c r="N8" i="7"/>
  <c r="M8" i="7"/>
  <c r="R43" i="3" l="1"/>
  <c r="B25" i="3" l="1"/>
  <c r="B40" i="3"/>
  <c r="B37" i="3"/>
  <c r="B34" i="3"/>
  <c r="B31" i="3"/>
  <c r="B28" i="3"/>
  <c r="D328" i="2"/>
  <c r="D59" i="2"/>
  <c r="D60" i="2"/>
  <c r="D61" i="2"/>
  <c r="D62" i="2"/>
  <c r="D63" i="2"/>
  <c r="D64" i="2"/>
  <c r="D65" i="2"/>
  <c r="D66" i="2"/>
  <c r="D67"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400" i="2"/>
  <c r="D401" i="2"/>
  <c r="D402" i="2"/>
  <c r="D403" i="2"/>
  <c r="D404" i="2"/>
  <c r="D405" i="2"/>
  <c r="D406" i="2"/>
  <c r="D407"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N35" i="3" l="1"/>
  <c r="J35" i="3"/>
  <c r="G35" i="3"/>
  <c r="O35" i="3"/>
  <c r="M35" i="3"/>
  <c r="I35" i="3"/>
  <c r="P35" i="3"/>
  <c r="N38" i="3"/>
  <c r="J38" i="3"/>
  <c r="G38" i="3"/>
  <c r="O38" i="3"/>
  <c r="M38" i="3"/>
  <c r="I38" i="3"/>
  <c r="P38" i="3"/>
  <c r="O41" i="3"/>
  <c r="M41" i="3"/>
  <c r="I41" i="3"/>
  <c r="P41" i="3"/>
  <c r="N41" i="3"/>
  <c r="J41" i="3"/>
  <c r="G41" i="3"/>
  <c r="O29" i="3"/>
  <c r="M29" i="3"/>
  <c r="I29" i="3"/>
  <c r="P29" i="3"/>
  <c r="N29" i="3"/>
  <c r="J29" i="3"/>
  <c r="G29" i="3"/>
  <c r="O32" i="3"/>
  <c r="M32" i="3"/>
  <c r="I32" i="3"/>
  <c r="P32" i="3"/>
  <c r="N32" i="3"/>
  <c r="J32" i="3"/>
  <c r="G32" i="3"/>
  <c r="N26" i="3"/>
  <c r="J26" i="3"/>
  <c r="G26" i="3"/>
  <c r="I26" i="3"/>
  <c r="P26" i="3"/>
  <c r="M3" i="5" l="1"/>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1426" i="5"/>
  <c r="M1427" i="5"/>
  <c r="M1428" i="5"/>
  <c r="M1429" i="5"/>
  <c r="M1430" i="5"/>
  <c r="M1431" i="5"/>
  <c r="M1432" i="5"/>
  <c r="M1433" i="5"/>
  <c r="M1434" i="5"/>
  <c r="M1435" i="5"/>
  <c r="M1436" i="5"/>
  <c r="M1437" i="5"/>
  <c r="M1438" i="5"/>
  <c r="M1439" i="5"/>
  <c r="M1440" i="5"/>
  <c r="M1441" i="5"/>
  <c r="M1442" i="5"/>
  <c r="M1443" i="5"/>
  <c r="M1444" i="5"/>
  <c r="M1445" i="5"/>
  <c r="M1446" i="5"/>
  <c r="M1447" i="5"/>
  <c r="M1448" i="5"/>
  <c r="M1449" i="5"/>
  <c r="M1450" i="5"/>
  <c r="M1451" i="5"/>
  <c r="M1452"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M1478" i="5"/>
  <c r="M1479" i="5"/>
  <c r="M1480" i="5"/>
  <c r="M1481" i="5"/>
  <c r="M1482" i="5"/>
  <c r="M1483" i="5"/>
  <c r="M1484" i="5"/>
  <c r="M1485" i="5"/>
  <c r="M1486" i="5"/>
  <c r="M1487" i="5"/>
  <c r="M1488" i="5"/>
  <c r="M1489" i="5"/>
  <c r="M1490" i="5"/>
  <c r="M1491" i="5"/>
  <c r="M1492" i="5"/>
  <c r="M1493" i="5"/>
  <c r="M1494"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6" i="5"/>
  <c r="M1707"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2" i="5"/>
  <c r="M2083" i="5"/>
  <c r="M2084" i="5"/>
  <c r="M2085" i="5"/>
  <c r="M2086" i="5"/>
  <c r="M2087" i="5"/>
  <c r="M2088" i="5"/>
  <c r="M2089" i="5"/>
  <c r="M2090" i="5"/>
  <c r="M2091" i="5"/>
  <c r="M2092" i="5"/>
  <c r="M2093" i="5"/>
  <c r="M2094" i="5"/>
  <c r="M2095" i="5"/>
  <c r="M2096" i="5"/>
  <c r="M2097" i="5"/>
  <c r="M2098" i="5"/>
  <c r="M2099" i="5"/>
  <c r="M2100" i="5"/>
  <c r="M2101" i="5"/>
  <c r="M2102" i="5"/>
  <c r="M2103" i="5"/>
  <c r="M2104" i="5"/>
  <c r="M2105" i="5"/>
  <c r="M2106" i="5"/>
  <c r="M2107" i="5"/>
  <c r="M2108" i="5"/>
  <c r="M2109" i="5"/>
  <c r="M2110" i="5"/>
  <c r="M2111" i="5"/>
  <c r="M2112" i="5"/>
  <c r="M2113" i="5"/>
  <c r="M2114" i="5"/>
  <c r="M2115" i="5"/>
  <c r="M2116" i="5"/>
  <c r="M2117" i="5"/>
  <c r="M2118" i="5"/>
  <c r="M2119" i="5"/>
  <c r="M2120" i="5"/>
  <c r="M2121" i="5"/>
  <c r="M2122" i="5"/>
  <c r="M2123" i="5"/>
  <c r="M2124" i="5"/>
  <c r="M2125" i="5"/>
  <c r="M2126" i="5"/>
  <c r="M2127" i="5"/>
  <c r="M2128" i="5"/>
  <c r="M2129" i="5"/>
  <c r="M2130" i="5"/>
  <c r="M2131" i="5"/>
  <c r="M2132" i="5"/>
  <c r="M2133" i="5"/>
  <c r="M2134" i="5"/>
  <c r="M2135" i="5"/>
  <c r="M2136" i="5"/>
  <c r="M2137" i="5"/>
  <c r="M2138" i="5"/>
  <c r="M2139" i="5"/>
  <c r="M2140" i="5"/>
  <c r="M2141" i="5"/>
  <c r="M2142" i="5"/>
  <c r="M2143" i="5"/>
  <c r="M2144" i="5"/>
  <c r="M2145" i="5"/>
  <c r="M2146" i="5"/>
  <c r="M2147" i="5"/>
  <c r="M2148" i="5"/>
  <c r="M2149" i="5"/>
  <c r="M2150" i="5"/>
  <c r="M2151" i="5"/>
  <c r="M2152" i="5"/>
  <c r="M2153" i="5"/>
  <c r="M2154" i="5"/>
  <c r="M2155" i="5"/>
  <c r="M2156" i="5"/>
  <c r="M2157" i="5"/>
  <c r="M2158" i="5"/>
  <c r="M2159" i="5"/>
  <c r="M2160" i="5"/>
  <c r="M2161" i="5"/>
  <c r="M2162" i="5"/>
  <c r="M2163" i="5"/>
  <c r="M2164" i="5"/>
  <c r="M2165" i="5"/>
  <c r="M2166" i="5"/>
  <c r="M2167" i="5"/>
  <c r="M2168" i="5"/>
  <c r="M2169" i="5"/>
  <c r="M2170" i="5"/>
  <c r="M2171" i="5"/>
  <c r="M2172" i="5"/>
  <c r="M2173" i="5"/>
  <c r="M2174" i="5"/>
  <c r="M2175" i="5"/>
  <c r="M2176" i="5"/>
  <c r="M2177" i="5"/>
  <c r="M2178" i="5"/>
  <c r="M2179" i="5"/>
  <c r="M2180" i="5"/>
  <c r="M2181" i="5"/>
  <c r="M2182" i="5"/>
  <c r="M2183" i="5"/>
  <c r="M2184" i="5"/>
  <c r="M2185" i="5"/>
  <c r="M2186" i="5"/>
  <c r="M2187" i="5"/>
  <c r="M2188" i="5"/>
  <c r="M2189" i="5"/>
  <c r="M2190" i="5"/>
  <c r="M2191" i="5"/>
  <c r="M2192" i="5"/>
  <c r="M2193" i="5"/>
  <c r="M2194" i="5"/>
  <c r="M2195" i="5"/>
  <c r="M2196" i="5"/>
  <c r="M2197" i="5"/>
  <c r="M2198" i="5"/>
  <c r="M2199" i="5"/>
  <c r="M2200" i="5"/>
  <c r="M2201" i="5"/>
  <c r="M2202" i="5"/>
  <c r="M2203" i="5"/>
  <c r="M2204" i="5"/>
  <c r="M2205" i="5"/>
  <c r="M2206" i="5"/>
  <c r="M2207" i="5"/>
  <c r="M2208" i="5"/>
  <c r="M2209" i="5"/>
  <c r="M2210" i="5"/>
  <c r="M2211" i="5"/>
  <c r="M2212" i="5"/>
  <c r="M2213" i="5"/>
  <c r="M2214" i="5"/>
  <c r="M2215" i="5"/>
  <c r="M2216" i="5"/>
  <c r="M2217" i="5"/>
  <c r="M2218" i="5"/>
  <c r="M2219" i="5"/>
  <c r="M2220" i="5"/>
  <c r="M2221" i="5"/>
  <c r="M2222" i="5"/>
  <c r="M2223" i="5"/>
  <c r="M2224" i="5"/>
  <c r="M2225" i="5"/>
  <c r="M2226" i="5"/>
  <c r="M2227" i="5"/>
  <c r="M2228" i="5"/>
  <c r="M2229" i="5"/>
  <c r="M2230" i="5"/>
  <c r="M2231" i="5"/>
  <c r="M2232" i="5"/>
  <c r="M2233" i="5"/>
  <c r="M2234" i="5"/>
  <c r="M2235" i="5"/>
  <c r="M2236" i="5"/>
  <c r="M2237" i="5"/>
  <c r="M2238" i="5"/>
  <c r="M2239" i="5"/>
  <c r="M2240" i="5"/>
  <c r="M2241" i="5"/>
  <c r="M2242" i="5"/>
  <c r="M2243" i="5"/>
  <c r="M2244" i="5"/>
  <c r="M2245" i="5"/>
  <c r="M2246" i="5"/>
  <c r="M2247" i="5"/>
  <c r="M2248" i="5"/>
  <c r="M2249" i="5"/>
  <c r="M2250" i="5"/>
  <c r="M2251" i="5"/>
  <c r="M2252" i="5"/>
  <c r="M2253" i="5"/>
  <c r="M2254" i="5"/>
  <c r="M2255" i="5"/>
  <c r="M2256" i="5"/>
  <c r="M2257" i="5"/>
  <c r="M2258" i="5"/>
  <c r="M2259" i="5"/>
  <c r="M2260" i="5"/>
  <c r="M2261" i="5"/>
  <c r="M2262" i="5"/>
  <c r="M2263" i="5"/>
  <c r="M2264" i="5"/>
  <c r="M2265" i="5"/>
  <c r="M2266" i="5"/>
  <c r="M2267" i="5"/>
  <c r="M2268" i="5"/>
  <c r="M2269" i="5"/>
  <c r="M2270" i="5"/>
  <c r="M2271" i="5"/>
  <c r="M2272" i="5"/>
  <c r="M2273" i="5"/>
  <c r="M2274" i="5"/>
  <c r="M2275" i="5"/>
  <c r="M2276" i="5"/>
  <c r="M2277" i="5"/>
  <c r="M2278" i="5"/>
  <c r="M2279" i="5"/>
  <c r="M2280" i="5"/>
  <c r="M2281" i="5"/>
  <c r="M2282" i="5"/>
  <c r="M2283" i="5"/>
  <c r="M2284" i="5"/>
  <c r="M2285" i="5"/>
  <c r="M2286" i="5"/>
  <c r="M2287" i="5"/>
  <c r="M2288" i="5"/>
  <c r="M2289" i="5"/>
  <c r="M2290" i="5"/>
  <c r="M2291" i="5"/>
  <c r="M2292" i="5"/>
  <c r="M2293" i="5"/>
  <c r="M2294" i="5"/>
  <c r="M2295" i="5"/>
  <c r="M2296" i="5"/>
  <c r="M2297" i="5"/>
  <c r="M2298" i="5"/>
  <c r="M2299" i="5"/>
  <c r="M2300" i="5"/>
  <c r="M2301" i="5"/>
  <c r="M2302" i="5"/>
  <c r="M2303" i="5"/>
  <c r="M2304" i="5"/>
  <c r="M2305" i="5"/>
  <c r="M2306" i="5"/>
  <c r="M2307" i="5"/>
  <c r="M2308" i="5"/>
  <c r="M2309" i="5"/>
  <c r="M2310" i="5"/>
  <c r="M2311" i="5"/>
  <c r="M2312" i="5"/>
  <c r="M2313" i="5"/>
  <c r="M2314" i="5"/>
  <c r="M2315" i="5"/>
  <c r="M2316" i="5"/>
  <c r="M2317" i="5"/>
  <c r="M2318" i="5"/>
  <c r="M2319" i="5"/>
  <c r="M2320" i="5"/>
  <c r="M2321" i="5"/>
  <c r="M2322" i="5"/>
  <c r="M2323" i="5"/>
  <c r="M2324" i="5"/>
  <c r="M2325" i="5"/>
  <c r="M2326" i="5"/>
  <c r="M2327" i="5"/>
  <c r="M2328" i="5"/>
  <c r="M2329" i="5"/>
  <c r="M2330" i="5"/>
  <c r="M2331" i="5"/>
  <c r="M2332" i="5"/>
  <c r="M2333" i="5"/>
  <c r="M2334" i="5"/>
  <c r="M2335" i="5"/>
  <c r="M2336" i="5"/>
  <c r="M2337" i="5"/>
  <c r="M2338" i="5"/>
  <c r="M2339" i="5"/>
  <c r="M2340" i="5"/>
  <c r="M2341" i="5"/>
  <c r="M2342" i="5"/>
  <c r="M2343" i="5"/>
  <c r="M2344" i="5"/>
  <c r="M2345" i="5"/>
  <c r="M2346" i="5"/>
  <c r="M2347" i="5"/>
  <c r="M2348" i="5"/>
  <c r="M2349" i="5"/>
  <c r="M2350" i="5"/>
  <c r="M2351" i="5"/>
  <c r="M2352" i="5"/>
  <c r="M2353" i="5"/>
  <c r="M2354" i="5"/>
  <c r="M2355" i="5"/>
  <c r="M2356" i="5"/>
  <c r="M2357" i="5"/>
  <c r="M2358" i="5"/>
  <c r="M2359" i="5"/>
  <c r="M2360" i="5"/>
  <c r="M2361" i="5"/>
  <c r="M2362" i="5"/>
  <c r="M2363" i="5"/>
  <c r="M2364" i="5"/>
  <c r="M2365" i="5"/>
  <c r="M2366" i="5"/>
  <c r="M2367" i="5"/>
  <c r="M2368" i="5"/>
  <c r="M2369" i="5"/>
  <c r="M2370" i="5"/>
  <c r="M2371" i="5"/>
  <c r="M2372" i="5"/>
  <c r="M2373" i="5"/>
  <c r="M2374" i="5"/>
  <c r="M2375" i="5"/>
  <c r="M2376" i="5"/>
  <c r="M2377" i="5"/>
  <c r="M2378" i="5"/>
  <c r="M2379" i="5"/>
  <c r="M2380" i="5"/>
  <c r="M2381" i="5"/>
  <c r="M2382" i="5"/>
  <c r="M2383" i="5"/>
  <c r="M2384" i="5"/>
  <c r="M2385" i="5"/>
  <c r="M2386" i="5"/>
  <c r="M2387" i="5"/>
  <c r="M2388" i="5"/>
  <c r="M2389" i="5"/>
  <c r="M2390" i="5"/>
  <c r="M2391" i="5"/>
  <c r="M2392" i="5"/>
  <c r="M2393" i="5"/>
  <c r="M2394" i="5"/>
  <c r="M2395" i="5"/>
  <c r="M2396" i="5"/>
  <c r="M2397" i="5"/>
  <c r="M2398" i="5"/>
  <c r="M2399" i="5"/>
  <c r="M2400" i="5"/>
  <c r="M2401" i="5"/>
  <c r="M2402" i="5"/>
  <c r="M2403" i="5"/>
  <c r="M2404" i="5"/>
  <c r="M2405" i="5"/>
  <c r="M2406" i="5"/>
  <c r="M2407" i="5"/>
  <c r="M2408" i="5"/>
  <c r="M2409" i="5"/>
  <c r="M2410" i="5"/>
  <c r="M2411" i="5"/>
  <c r="M2412" i="5"/>
  <c r="M2413" i="5"/>
  <c r="M2414" i="5"/>
  <c r="M2415" i="5"/>
  <c r="M2416" i="5"/>
  <c r="M2417" i="5"/>
  <c r="M2418" i="5"/>
  <c r="M2419" i="5"/>
  <c r="M2420" i="5"/>
  <c r="M2421" i="5"/>
  <c r="M2422" i="5"/>
  <c r="M2423" i="5"/>
  <c r="M2424" i="5"/>
  <c r="M2425" i="5"/>
  <c r="M2426" i="5"/>
  <c r="M2427" i="5"/>
  <c r="M2428" i="5"/>
  <c r="M2429" i="5"/>
  <c r="M2430" i="5"/>
  <c r="M2431" i="5"/>
  <c r="M2432" i="5"/>
  <c r="M2433" i="5"/>
  <c r="M2434" i="5"/>
  <c r="M2435" i="5"/>
  <c r="M2436" i="5"/>
  <c r="M2437" i="5"/>
  <c r="M2438" i="5"/>
  <c r="M2439" i="5"/>
  <c r="M2440" i="5"/>
  <c r="M2441" i="5"/>
  <c r="E1517" i="2" l="1" a="1"/>
  <c r="E543" i="2" a="1"/>
  <c r="E156" i="2" a="1"/>
  <c r="E617" i="2" a="1"/>
  <c r="E1076" i="2" a="1"/>
  <c r="E1401" i="2" a="1"/>
  <c r="E814" i="2" a="1"/>
  <c r="E1386" i="2" a="1"/>
  <c r="E774" i="2" a="1"/>
  <c r="E561" i="2" a="1"/>
  <c r="E1306" i="2" a="1"/>
  <c r="E1363" i="2" a="1"/>
  <c r="E560" i="2" a="1"/>
  <c r="E1245" i="2" a="1"/>
  <c r="E1154" i="2" a="1"/>
  <c r="E286" i="2" a="1"/>
  <c r="E427" i="2" a="1"/>
  <c r="E1190" i="2" a="1"/>
  <c r="E984" i="2" a="1"/>
  <c r="E1025" i="2" a="1"/>
  <c r="E644" i="2" a="1"/>
  <c r="E466" i="2" a="1"/>
  <c r="E769" i="2" a="1"/>
  <c r="E947" i="2" a="1"/>
  <c r="E1105" i="2" a="1"/>
  <c r="E338" i="2" a="1"/>
  <c r="E1033" i="2" a="1"/>
  <c r="E789" i="2" a="1"/>
  <c r="E1058" i="2" a="1"/>
  <c r="E1436" i="2" a="1"/>
  <c r="E1107" i="2" a="1"/>
  <c r="E1225" i="2" a="1"/>
  <c r="E1040" i="2" a="1"/>
  <c r="E524" i="2" a="1"/>
  <c r="E743" i="2" a="1"/>
  <c r="E1505" i="2" a="1"/>
  <c r="E1210" i="2" a="1"/>
  <c r="E1447" i="2" a="1"/>
  <c r="E306" i="2" a="1"/>
  <c r="E1301" i="2" a="1"/>
  <c r="E117" i="2" a="1"/>
  <c r="E352" i="2" a="1"/>
  <c r="E1481" i="2" a="1"/>
  <c r="E1020" i="2" a="1"/>
  <c r="E932" i="2" a="1"/>
  <c r="E1095" i="2" a="1"/>
  <c r="E439" i="2" a="1"/>
  <c r="E461" i="2" a="1"/>
  <c r="E624" i="2" a="1"/>
  <c r="E1419" i="2" a="1"/>
  <c r="E274" i="2" a="1"/>
  <c r="E158" i="2" a="1"/>
  <c r="E1276" i="2" a="1"/>
  <c r="E552" i="2" a="1"/>
  <c r="E1090" i="2" a="1"/>
  <c r="E880" i="2" a="1"/>
  <c r="E1140" i="2" a="1"/>
  <c r="E269" i="2" a="1"/>
  <c r="E1268" i="2" a="1"/>
  <c r="E471" i="2" a="1"/>
  <c r="E120" i="2" a="1"/>
  <c r="E670" i="2" a="1"/>
  <c r="E436" i="2" a="1"/>
  <c r="E1297" i="2" a="1"/>
  <c r="E227" i="2" a="1"/>
  <c r="E1526" i="2" a="1"/>
  <c r="E876" i="2" a="1"/>
  <c r="E1423" i="2" a="1"/>
  <c r="E1053" i="2" a="1"/>
  <c r="E1522" i="2" a="1"/>
  <c r="E1332" i="2" a="1"/>
  <c r="E988" i="2" a="1"/>
  <c r="E636" i="2" a="1"/>
  <c r="E1230" i="2" a="1"/>
  <c r="E912" i="2" a="1"/>
  <c r="E1396" i="2" a="1"/>
  <c r="E860" i="2" a="1"/>
  <c r="E472" i="2" a="1"/>
  <c r="E1512" i="2" a="1"/>
  <c r="E186" i="2" a="1"/>
  <c r="E570" i="2" a="1"/>
  <c r="E272" i="2" a="1"/>
  <c r="E1389" i="2" a="1"/>
  <c r="E494" i="2" a="1"/>
  <c r="E341" i="2" a="1"/>
  <c r="E1255" i="2" a="1"/>
  <c r="E1015" i="2" a="1"/>
  <c r="E838" i="2" a="1"/>
  <c r="E1500" i="2" a="1"/>
  <c r="E193" i="2" a="1"/>
  <c r="E79" i="2" a="1"/>
  <c r="E380" i="2" a="1"/>
  <c r="E1467" i="2" a="1"/>
  <c r="E549" i="2" a="1"/>
  <c r="E163" i="2" a="1"/>
  <c r="E1530" i="2" a="1"/>
  <c r="E697" i="2" a="1"/>
  <c r="E165" i="2" a="1"/>
  <c r="E1536" i="2" a="1"/>
  <c r="E571" i="2" a="1"/>
  <c r="E301" i="2" a="1"/>
  <c r="E1398" i="2" a="1"/>
  <c r="E26" i="2" a="1"/>
  <c r="E34" i="2" a="1"/>
  <c r="E411" i="2" a="1"/>
  <c r="E893" i="2" a="1"/>
  <c r="E110" i="2" a="1"/>
  <c r="E1201" i="2" a="1"/>
  <c r="E270" i="2" a="1"/>
  <c r="E1217" i="2" a="1"/>
  <c r="E242" i="2" a="1"/>
  <c r="E535" i="2" a="1"/>
  <c r="E734" i="2" a="1"/>
  <c r="E198" i="2" a="1"/>
  <c r="E1017" i="2" a="1"/>
  <c r="E1126" i="2" a="1"/>
  <c r="E39" i="2" a="1"/>
  <c r="E973" i="2" a="1"/>
  <c r="E1424" i="2" a="1"/>
  <c r="E1380" i="2" a="1"/>
  <c r="E230" i="2" a="1"/>
  <c r="E350" i="2" a="1"/>
  <c r="E1452" i="2" a="1"/>
  <c r="E1400" i="2" a="1"/>
  <c r="E882" i="2" a="1"/>
  <c r="E366" i="2" a="1"/>
  <c r="E1422" i="2" a="1"/>
  <c r="E418" i="2" a="1"/>
  <c r="E261" i="2" a="1"/>
  <c r="E1336" i="2" a="1"/>
  <c r="E1166" i="2" a="1"/>
  <c r="E450" i="2" a="1"/>
  <c r="E553" i="2" a="1"/>
  <c r="E81" i="2" a="1"/>
  <c r="E367" i="2" a="1"/>
  <c r="E981" i="2" a="1"/>
  <c r="E1004" i="2" a="1"/>
  <c r="E539" i="2" a="1"/>
  <c r="E300" i="2" a="1"/>
  <c r="E378" i="2" a="1"/>
  <c r="E400" i="2" a="1"/>
  <c r="E75" i="2" a="1"/>
  <c r="E647" i="2" a="1"/>
  <c r="E115" i="2" a="1"/>
  <c r="E161" i="2" a="1"/>
  <c r="E124" i="2" a="1"/>
  <c r="E280" i="2" a="1"/>
  <c r="E423" i="2" a="1"/>
  <c r="E639" i="2" a="1"/>
  <c r="E1176" i="2" a="1"/>
  <c r="E351" i="2" a="1"/>
  <c r="E1533" i="2" a="1"/>
  <c r="E804" i="2" a="1"/>
  <c r="E365" i="2" a="1"/>
  <c r="E1315" i="2" a="1"/>
  <c r="E448" i="2" a="1"/>
  <c r="E125" i="2" a="1"/>
  <c r="E203" i="2" a="1"/>
  <c r="E669" i="2" a="1"/>
  <c r="E1314" i="2" a="1"/>
  <c r="E645" i="2" a="1"/>
  <c r="E871" i="2" a="1"/>
  <c r="E640" i="2" a="1"/>
  <c r="E772" i="2" a="1"/>
  <c r="E1209" i="2" a="1"/>
  <c r="E583" i="2" a="1"/>
  <c r="E71" i="2" a="1"/>
  <c r="E1226" i="2" a="1"/>
  <c r="E65" i="2" a="1"/>
  <c r="E205" i="2" a="1"/>
  <c r="E1362" i="2" a="1"/>
  <c r="E151" i="2" a="1"/>
  <c r="E942" i="2" a="1"/>
  <c r="E968" i="2" a="1"/>
  <c r="E1082" i="2" a="1"/>
  <c r="E1057" i="2" a="1"/>
  <c r="E444" i="2" a="1"/>
  <c r="E1343" i="2" a="1"/>
  <c r="E1248" i="2" a="1"/>
  <c r="E751" i="2" a="1"/>
  <c r="E407" i="2" a="1"/>
  <c r="E287" i="2" a="1"/>
  <c r="E134" i="2" a="1"/>
  <c r="E660" i="2" a="1"/>
  <c r="E626" i="2" a="1"/>
  <c r="E598" i="2" a="1"/>
  <c r="E673" i="2" a="1"/>
  <c r="E894" i="2" a="1"/>
  <c r="E223" i="2" a="1"/>
  <c r="E106" i="2" a="1"/>
  <c r="E497" i="2" a="1"/>
  <c r="E1341" i="2" a="1"/>
  <c r="E147" i="2" a="1"/>
  <c r="E758" i="2" a="1"/>
  <c r="E1348" i="2" a="1"/>
  <c r="E214" i="2" a="1"/>
  <c r="E1439" i="2" a="1"/>
  <c r="E92" i="2" a="1"/>
  <c r="E1354" i="2" a="1"/>
  <c r="E321" i="2" a="1"/>
  <c r="E581" i="2" a="1"/>
  <c r="E207" i="2" a="1"/>
  <c r="E1014" i="2" a="1"/>
  <c r="E1369" i="2" a="1"/>
  <c r="E354" i="2" a="1"/>
  <c r="E139" i="2" a="1"/>
  <c r="E731" i="2" a="1"/>
  <c r="E477" i="2" a="1"/>
  <c r="E1041" i="2" a="1"/>
  <c r="E1145" i="2" a="1"/>
  <c r="E1216" i="2" a="1"/>
  <c r="E1079" i="2" a="1"/>
  <c r="E612" i="2" a="1"/>
  <c r="E1454" i="2" a="1"/>
  <c r="E1543" i="2" a="1"/>
  <c r="E1252" i="2" a="1"/>
  <c r="E707" i="2" a="1"/>
  <c r="E945" i="2" a="1"/>
  <c r="E46" i="2" a="1"/>
  <c r="E109" i="2" a="1"/>
  <c r="E559" i="2" a="1"/>
  <c r="E504" i="2" a="1"/>
  <c r="E1340" i="2" a="1"/>
  <c r="E1367" i="2" a="1"/>
  <c r="E779" i="2" a="1"/>
  <c r="E137" i="2" a="1"/>
  <c r="E1442" i="2" a="1"/>
  <c r="E610" i="2" a="1"/>
  <c r="E705" i="2" a="1"/>
  <c r="E907" i="2" a="1"/>
  <c r="E221" i="2" a="1"/>
  <c r="E1463" i="2" a="1"/>
  <c r="E443" i="2" a="1"/>
  <c r="E490" i="2" a="1"/>
  <c r="E948" i="2" a="1"/>
  <c r="E460" i="2" a="1"/>
  <c r="E346" i="2" a="1"/>
  <c r="E1393" i="2" a="1"/>
  <c r="E141" i="2" a="1"/>
  <c r="E1448" i="2" a="1"/>
  <c r="E576" i="2" a="1"/>
  <c r="E622" i="2" a="1"/>
  <c r="E803" i="2" a="1"/>
  <c r="E896" i="2" a="1"/>
  <c r="E83" i="2" a="1"/>
  <c r="E254" i="2" a="1"/>
  <c r="E867" i="2" a="1"/>
  <c r="E1115" i="2" a="1"/>
  <c r="E402" i="2" a="1"/>
  <c r="E1227" i="2" a="1"/>
  <c r="E651" i="2" a="1"/>
  <c r="E1112" i="2" a="1"/>
  <c r="E693" i="2" a="1"/>
  <c r="E240" i="2" a="1"/>
  <c r="E1279" i="2" a="1"/>
  <c r="E695" i="2" a="1"/>
  <c r="E1305" i="2" a="1"/>
  <c r="E246" i="2" a="1"/>
  <c r="E37" i="2" a="1"/>
  <c r="E1428" i="2" a="1"/>
  <c r="E1007" i="2" a="1"/>
  <c r="E555" i="2" a="1"/>
  <c r="E839" i="2" a="1"/>
  <c r="E454" i="2" a="1"/>
  <c r="E1175" i="2" a="1"/>
  <c r="E1059" i="2" a="1"/>
  <c r="E288" i="2" a="1"/>
  <c r="E325" i="2" a="1"/>
  <c r="E1246" i="2" a="1"/>
  <c r="E1281" i="2" a="1"/>
  <c r="E1160" i="2" a="1"/>
  <c r="E1232" i="2" a="1"/>
  <c r="E638" i="2" a="1"/>
  <c r="E457" i="2" a="1"/>
  <c r="E1164" i="2" a="1"/>
  <c r="E159" i="2" a="1"/>
  <c r="E832" i="2" a="1"/>
  <c r="E1318" i="2" a="1"/>
  <c r="E390" i="2" a="1"/>
  <c r="E601" i="2" a="1"/>
  <c r="E1141" i="2" a="1"/>
  <c r="E741" i="2" a="1"/>
  <c r="E1074" i="2" a="1"/>
  <c r="E827" i="2" a="1"/>
  <c r="E619" i="2" a="1"/>
  <c r="E43" i="2" a="1"/>
  <c r="E1356" i="2" a="1"/>
  <c r="E1077" i="2" a="1"/>
  <c r="E933" i="2" a="1"/>
  <c r="E1429" i="2" a="1"/>
  <c r="E1045" i="2" a="1"/>
  <c r="E501" i="2" a="1"/>
  <c r="E90" i="2" a="1"/>
  <c r="E909" i="2" a="1"/>
  <c r="E1488" i="2" a="1"/>
  <c r="E878" i="2" a="1"/>
  <c r="E562" i="2" a="1"/>
  <c r="E491" i="2" a="1"/>
  <c r="E1202" i="2" a="1"/>
  <c r="E859" i="2" a="1"/>
  <c r="E623" i="2" a="1"/>
  <c r="E1038" i="2" a="1"/>
  <c r="E577" i="2" a="1"/>
  <c r="E243" i="2" a="1"/>
  <c r="E926" i="2" a="1"/>
  <c r="E677" i="2" a="1"/>
  <c r="E1320" i="2" a="1"/>
  <c r="E309" i="2" a="1"/>
  <c r="E162" i="2" a="1"/>
  <c r="E266" i="2" a="1"/>
  <c r="E1457" i="2" a="1"/>
  <c r="E1449" i="2" a="1"/>
  <c r="E1498" i="2" a="1"/>
  <c r="E1328" i="2" a="1"/>
  <c r="E1395" i="2" a="1"/>
  <c r="E1012" i="2" a="1"/>
  <c r="E1508" i="2" a="1"/>
  <c r="E1034" i="2" a="1"/>
  <c r="E465" i="2" a="1"/>
  <c r="E218" i="2" a="1"/>
  <c r="E257" i="2" a="1"/>
  <c r="E484" i="2" a="1"/>
  <c r="E1292" i="2" a="1"/>
  <c r="E1191" i="2" a="1"/>
  <c r="E904" i="2" a="1"/>
  <c r="E1416" i="2" a="1"/>
  <c r="E204" i="2" a="1"/>
  <c r="E1338" i="2" a="1"/>
  <c r="E889" i="2" a="1"/>
  <c r="E819" i="2" a="1"/>
  <c r="E890" i="2" a="1"/>
  <c r="E1003" i="2" a="1"/>
  <c r="E667" i="2" a="1"/>
  <c r="E1024" i="2" a="1"/>
  <c r="E183" i="2" a="1"/>
  <c r="E1316" i="2" a="1"/>
  <c r="E1358" i="2" a="1"/>
  <c r="E536" i="2" a="1"/>
  <c r="E727" i="2" a="1"/>
  <c r="E1375" i="2" a="1"/>
  <c r="E992" i="2" a="1"/>
  <c r="E191" i="2" a="1"/>
  <c r="E1415" i="2" a="1"/>
  <c r="E1384" i="2" a="1"/>
  <c r="E210" i="2" a="1"/>
  <c r="E916" i="2" a="1"/>
  <c r="E305" i="2" a="1"/>
  <c r="E1257" i="2" a="1"/>
  <c r="E1519" i="2" a="1"/>
  <c r="E1360" i="2" a="1"/>
  <c r="E1198" i="2" a="1"/>
  <c r="E233" i="2" a="1"/>
  <c r="E1151" i="2" a="1"/>
  <c r="E1083" i="2" a="1"/>
  <c r="E605" i="2" a="1"/>
  <c r="E698" i="2" a="1"/>
  <c r="E1192" i="2" a="1"/>
  <c r="E655" i="2" a="1"/>
  <c r="E1103" i="2" a="1"/>
  <c r="E763" i="2" a="1"/>
  <c r="E1139" i="2" a="1"/>
  <c r="E1283" i="2" a="1"/>
  <c r="E283" i="2" a="1"/>
  <c r="E915" i="2" a="1"/>
  <c r="E800" i="2" a="1"/>
  <c r="E1438" i="2" a="1"/>
  <c r="E1060" i="2" a="1"/>
  <c r="E462" i="2" a="1"/>
  <c r="E733" i="2" a="1"/>
  <c r="E1278" i="2" a="1"/>
  <c r="E176" i="2" a="1"/>
  <c r="E503" i="2" a="1"/>
  <c r="E1516" i="2" a="1"/>
  <c r="E157" i="2" a="1"/>
  <c r="E1370" i="2" a="1"/>
  <c r="E296" i="2" a="1"/>
  <c r="E1286" i="2" a="1"/>
  <c r="E1468" i="2" a="1"/>
  <c r="E429" i="2" a="1"/>
  <c r="E1346" i="2" a="1"/>
  <c r="E1249" i="2" a="1"/>
  <c r="E1011" i="2" a="1"/>
  <c r="E678" i="2" a="1"/>
  <c r="E759" i="2" a="1"/>
  <c r="E1073" i="2" a="1"/>
  <c r="E1106" i="2" a="1"/>
  <c r="E881" i="2" a="1"/>
  <c r="E225" i="2" a="1"/>
  <c r="E764" i="2" a="1"/>
  <c r="E1100" i="2" a="1"/>
  <c r="E469" i="2" a="1"/>
  <c r="E513" i="2" a="1"/>
  <c r="E1309" i="2" a="1"/>
  <c r="E1504" i="2" a="1"/>
  <c r="E1213" i="2" a="1"/>
  <c r="E718" i="2" a="1"/>
  <c r="E1177" i="2" a="1"/>
  <c r="E420" i="2" a="1"/>
  <c r="E182" i="2" a="1"/>
  <c r="E1006" i="2" a="1"/>
  <c r="E845" i="2" a="1"/>
  <c r="E783" i="2" a="1"/>
  <c r="E873" i="2" a="1"/>
  <c r="E1031" i="2" a="1"/>
  <c r="E696" i="2" a="1"/>
  <c r="E1445" i="2" a="1"/>
  <c r="E937" i="2" a="1"/>
  <c r="E97" i="2" a="1"/>
  <c r="E755" i="2" a="1"/>
  <c r="E778" i="2" a="1"/>
  <c r="E1051" i="2" a="1"/>
  <c r="E74" i="2" a="1"/>
  <c r="E631" i="2" a="1"/>
  <c r="E1410" i="2" a="1"/>
  <c r="E1168" i="2" a="1"/>
  <c r="E1349" i="2" a="1"/>
  <c r="E1186" i="2" a="1"/>
  <c r="E1092" i="2" a="1"/>
  <c r="E694" i="2" a="1"/>
  <c r="E908" i="2" a="1"/>
  <c r="E818" i="2" a="1"/>
  <c r="E96" i="2" a="1"/>
  <c r="E119" i="2" a="1"/>
  <c r="E1511" i="2" a="1"/>
  <c r="E544" i="2" a="1"/>
  <c r="E691" i="2" a="1"/>
  <c r="E493" i="2" a="1"/>
  <c r="E870" i="2" a="1"/>
  <c r="E1294" i="2" a="1"/>
  <c r="E1234" i="2" a="1"/>
  <c r="E810" i="2" a="1"/>
  <c r="E564" i="2" a="1"/>
  <c r="E385" i="2" a="1"/>
  <c r="E1134" i="2" a="1"/>
  <c r="E1515" i="2" a="1"/>
  <c r="E33" i="2" a="1"/>
  <c r="E899" i="2" a="1"/>
  <c r="E987" i="2" a="1"/>
  <c r="E941" i="2" a="1"/>
  <c r="E853" i="2" a="1"/>
  <c r="E87" i="2" a="1"/>
  <c r="E1456" i="2" a="1"/>
  <c r="E1251" i="2" a="1"/>
  <c r="E534" i="2" a="1"/>
  <c r="E473" i="2" a="1"/>
  <c r="E572" i="2" a="1"/>
  <c r="E406" i="2" a="1"/>
  <c r="E166" i="2" a="1"/>
  <c r="E714" i="2" a="1"/>
  <c r="E747" i="2" a="1"/>
  <c r="E887" i="2" a="1"/>
  <c r="E815" i="2" a="1"/>
  <c r="E316" i="2" a="1"/>
  <c r="E35" i="2" a="1"/>
  <c r="E199" i="2" a="1"/>
  <c r="E600" i="2" a="1"/>
  <c r="E1298" i="2" a="1"/>
  <c r="E865" i="2" a="1"/>
  <c r="E476" i="2" a="1"/>
  <c r="E765" i="2" a="1"/>
  <c r="E417" i="2" a="1"/>
  <c r="E1499" i="2" a="1"/>
  <c r="E1487" i="2" a="1"/>
  <c r="E1240" i="2" a="1"/>
  <c r="E753" i="2" a="1"/>
  <c r="E721" i="2" a="1"/>
  <c r="E202" i="2" a="1"/>
  <c r="E508" i="2" a="1"/>
  <c r="E1335" i="2" a="1"/>
  <c r="E720" i="2" a="1"/>
  <c r="E1195" i="2" a="1"/>
  <c r="E1231" i="2" a="1"/>
  <c r="E1243" i="2" a="1"/>
  <c r="E129" i="2" a="1"/>
  <c r="E857" i="2" a="1"/>
  <c r="E1029" i="2" a="1"/>
  <c r="E231" i="2" a="1"/>
  <c r="E1259" i="2" a="1"/>
  <c r="E1342" i="2" a="1"/>
  <c r="E222" i="2" a="1"/>
  <c r="E381" i="2" a="1"/>
  <c r="E996" i="2" a="1"/>
  <c r="E111" i="2" a="1"/>
  <c r="E517" i="2" a="1"/>
  <c r="E1203" i="2" a="1"/>
  <c r="E67" i="2" a="1"/>
  <c r="E312" i="2" a="1"/>
  <c r="E1373" i="2" a="1"/>
  <c r="E1171" i="2" a="1"/>
  <c r="E1469" i="2" a="1"/>
  <c r="E339" i="2" a="1"/>
  <c r="E788" i="2" a="1"/>
  <c r="E356" i="2" a="1"/>
  <c r="E481" i="2" a="1"/>
  <c r="E1152" i="2" a="1"/>
  <c r="E1350" i="2" a="1"/>
  <c r="E949" i="2" a="1"/>
  <c r="E580" i="2" a="1"/>
  <c r="E1121" i="2" a="1"/>
  <c r="E498" i="2" a="1"/>
  <c r="E1265" i="2" a="1"/>
  <c r="E1150" i="2" a="1"/>
  <c r="E777" i="2" a="1"/>
  <c r="E1119" i="2" a="1"/>
  <c r="E748" i="2" a="1"/>
  <c r="E146" i="2" a="1"/>
  <c r="E458" i="2" a="1"/>
  <c r="E790" i="2" a="1"/>
  <c r="E220" i="2" a="1"/>
  <c r="E1295" i="2" a="1"/>
  <c r="E113" i="2" a="1"/>
  <c r="E1405" i="2" a="1"/>
  <c r="E1039" i="2" a="1"/>
  <c r="E206" i="2" a="1"/>
  <c r="E273" i="2" a="1"/>
  <c r="E302" i="2" a="1"/>
  <c r="E329" i="2" a="1"/>
  <c r="E1196" i="2" a="1"/>
  <c r="E888" i="2" a="1"/>
  <c r="E807" i="2" a="1"/>
  <c r="E541" i="2" a="1"/>
  <c r="E45" i="2" a="1"/>
  <c r="E1475" i="2" a="1"/>
  <c r="E1178" i="2" a="1"/>
  <c r="E228" i="2" a="1"/>
  <c r="E761" i="2" a="1"/>
  <c r="E277" i="2" a="1"/>
  <c r="E1089" i="2" a="1"/>
  <c r="E82" i="2" a="1"/>
  <c r="E653" i="2" a="1"/>
  <c r="E1371" i="2" a="1"/>
  <c r="E746" i="2" a="1"/>
  <c r="E823" i="2" a="1"/>
  <c r="E383" i="2" a="1"/>
  <c r="E1381" i="2" a="1"/>
  <c r="E234" i="2" a="1"/>
  <c r="E760" i="2" a="1"/>
  <c r="E883" i="2" a="1"/>
  <c r="E284" i="2" a="1"/>
  <c r="E855" i="2" a="1"/>
  <c r="E628" i="2" a="1"/>
  <c r="E921" i="2" a="1"/>
  <c r="E547" i="2" a="1"/>
  <c r="E486" i="2" a="1"/>
  <c r="E1434" i="2" a="1"/>
  <c r="E373" i="2" a="1"/>
  <c r="E863" i="2" a="1"/>
  <c r="E104" i="2" a="1"/>
  <c r="E936" i="2" a="1"/>
  <c r="E884" i="2" a="1"/>
  <c r="E433" i="2" a="1"/>
  <c r="E1529" i="2" a="1"/>
  <c r="E322" i="2" a="1"/>
  <c r="E121" i="2" a="1"/>
  <c r="E1446" i="2" a="1"/>
  <c r="E1433" i="2" a="1"/>
  <c r="E1359" i="2" a="1"/>
  <c r="E1193" i="2" a="1"/>
  <c r="E1205" i="2" a="1"/>
  <c r="E1207" i="2" a="1"/>
  <c r="E500" i="2" a="1"/>
  <c r="E1097" i="2" a="1"/>
  <c r="E995" i="2" a="1"/>
  <c r="E1322" i="2" a="1"/>
  <c r="E1080" i="2" a="1"/>
  <c r="E1435" i="2" a="1"/>
  <c r="E717" i="2" a="1"/>
  <c r="E1527" i="2" a="1"/>
  <c r="E1044" i="2" a="1"/>
  <c r="E575" i="2" a="1"/>
  <c r="E1288" i="2" a="1"/>
  <c r="E1510" i="2" a="1"/>
  <c r="E997" i="2" a="1"/>
  <c r="E1545" i="2" a="1"/>
  <c r="E1471" i="2" a="1"/>
  <c r="E185" i="2" a="1"/>
  <c r="E1426" i="2" a="1"/>
  <c r="E1123" i="2" a="1"/>
  <c r="E974" i="2" a="1"/>
  <c r="E615" i="2" a="1"/>
  <c r="E1372" i="2" a="1"/>
  <c r="E1161" i="2" a="1"/>
  <c r="E148" i="2" a="1"/>
  <c r="E1339" i="2" a="1"/>
  <c r="E1432" i="2" a="1"/>
  <c r="E68" i="2" a="1"/>
  <c r="E1495" i="2" a="1"/>
  <c r="E742" i="2" a="1"/>
  <c r="E901" i="2" a="1"/>
  <c r="E311" i="2" a="1"/>
  <c r="E1002" i="2" a="1"/>
  <c r="E603" i="2" a="1"/>
  <c r="E1215" i="2" a="1"/>
  <c r="E836" i="2" a="1"/>
  <c r="E1117" i="2" a="1"/>
  <c r="E825" i="2" a="1"/>
  <c r="E303" i="2" a="1"/>
  <c r="E1466" i="2" a="1"/>
  <c r="E247" i="2" a="1"/>
  <c r="E1361" i="2" a="1"/>
  <c r="E522" i="2" a="1"/>
  <c r="E1022" i="2" a="1"/>
  <c r="E21" i="2" a="1"/>
  <c r="E93" i="2" a="1"/>
  <c r="E215" i="2" a="1"/>
  <c r="E435" i="2" a="1"/>
  <c r="E1431" i="2" a="1"/>
  <c r="E652" i="2" a="1"/>
  <c r="E172" i="2" a="1"/>
  <c r="E1052" i="2" a="1"/>
  <c r="E1421" i="2" a="1"/>
  <c r="E1458" i="2" a="1"/>
  <c r="E1206" i="2" a="1"/>
  <c r="E1480" i="2" a="1"/>
  <c r="E480" i="2" a="1"/>
  <c r="E861" i="2" a="1"/>
  <c r="E868" i="2" a="1"/>
  <c r="E511" i="2" a="1"/>
  <c r="E1455" i="2" a="1"/>
  <c r="E1313" i="2" a="1"/>
  <c r="E241" i="2" a="1"/>
  <c r="E349" i="2" a="1"/>
  <c r="E1355" i="2" a="1"/>
  <c r="E149" i="2" a="1"/>
  <c r="E128" i="2" a="1"/>
  <c r="E1303" i="2" a="1"/>
  <c r="E1334" i="2" a="1"/>
  <c r="E49" i="2" a="1"/>
  <c r="E319" i="2" a="1"/>
  <c r="E903" i="2" a="1"/>
  <c r="E94" i="2" a="1"/>
  <c r="E1173" i="2" a="1"/>
  <c r="E1351" i="2" a="1"/>
  <c r="E664" i="2" a="1"/>
  <c r="E279" i="2" a="1"/>
  <c r="E63" i="2" a="1"/>
  <c r="E1096" i="2" a="1"/>
  <c r="E592" i="2" a="1"/>
  <c r="E1062" i="2" a="1"/>
  <c r="E846" i="2" a="1"/>
  <c r="E445" i="2" a="1"/>
  <c r="E258" i="2" a="1"/>
  <c r="E895" i="2" a="1"/>
  <c r="E1113" i="2" a="1"/>
  <c r="E389" i="2" a="1"/>
  <c r="E568" i="2" a="1"/>
  <c r="E1131" i="2" a="1"/>
  <c r="E662" i="2" a="1"/>
  <c r="E1465" i="2" a="1"/>
  <c r="E537" i="2" a="1"/>
  <c r="E658" i="2" a="1"/>
  <c r="E337" i="2" a="1"/>
  <c r="E1239" i="2" a="1"/>
  <c r="E784" i="2" a="1"/>
  <c r="E393" i="2" a="1"/>
  <c r="E1368" i="2" a="1"/>
  <c r="E963" i="2" a="1"/>
  <c r="E674" i="2" a="1"/>
  <c r="E785" i="2" a="1"/>
  <c r="E509" i="2" a="1"/>
  <c r="E702" i="2" a="1"/>
  <c r="E320" i="2" a="1"/>
  <c r="E1218" i="2" a="1"/>
  <c r="E1285" i="2" a="1"/>
  <c r="E918" i="2" a="1"/>
  <c r="E844" i="2" a="1"/>
  <c r="E1551" i="2" a="1"/>
  <c r="E1483" i="2" a="1"/>
  <c r="E1197" i="2" a="1"/>
  <c r="E95" i="2" a="1"/>
  <c r="E977" i="2" a="1"/>
  <c r="E265" i="2" a="1"/>
  <c r="E409" i="2" a="1"/>
  <c r="E1165" i="2" a="1"/>
  <c r="E1035" i="2" a="1"/>
  <c r="E723" i="2" a="1"/>
  <c r="E307" i="2" a="1"/>
  <c r="E453" i="2" a="1"/>
  <c r="E333" i="2" a="1"/>
  <c r="E91" i="2" a="1"/>
  <c r="E1189" i="2" a="1"/>
  <c r="E735" i="2" a="1"/>
  <c r="E1066" i="2" a="1"/>
  <c r="E217" i="2" a="1"/>
  <c r="E569" i="2" a="1"/>
  <c r="E540" i="2" a="1"/>
  <c r="E851" i="2" a="1"/>
  <c r="E1026" i="2" a="1"/>
  <c r="E515" i="2" a="1"/>
  <c r="E41" i="2" a="1"/>
  <c r="E542" i="2" a="1"/>
  <c r="E145" i="2" a="1"/>
  <c r="E369" i="2" a="1"/>
  <c r="E467" i="2" a="1"/>
  <c r="E914" i="2" a="1"/>
  <c r="E1394" i="2" a="1"/>
  <c r="E983" i="2" a="1"/>
  <c r="E1507" i="2" a="1"/>
  <c r="E512" i="2" a="1"/>
  <c r="E1491" i="2" a="1"/>
  <c r="E1266" i="2" a="1"/>
  <c r="E781" i="2" a="1"/>
  <c r="E1037" i="2" a="1"/>
  <c r="E412" i="2" a="1"/>
  <c r="E76" i="2" a="1"/>
  <c r="E656" i="2" a="1"/>
  <c r="E722" i="2" a="1"/>
  <c r="E102" i="2" a="1"/>
  <c r="E136" i="2" a="1"/>
  <c r="E314" i="2" a="1"/>
  <c r="E487" i="2" a="1"/>
  <c r="E404" i="2" a="1"/>
  <c r="E394" i="2" a="1"/>
  <c r="E959" i="2" a="1"/>
  <c r="E1137" i="2" a="1"/>
  <c r="E177" i="2" a="1"/>
  <c r="E299" i="2" a="1"/>
  <c r="E1473" i="2" a="1"/>
  <c r="E905" i="2" a="1"/>
  <c r="E103" i="2" a="1"/>
  <c r="E532" i="2" a="1"/>
  <c r="E940" i="2" a="1"/>
  <c r="E922" i="2" a="1"/>
  <c r="E792" i="2" a="1"/>
  <c r="E1104" i="2" a="1"/>
  <c r="E1172" i="2" a="1"/>
  <c r="E787" i="2" a="1"/>
  <c r="E294" i="2" a="1"/>
  <c r="E850" i="2" a="1"/>
  <c r="E1453" i="2" a="1"/>
  <c r="E57" i="2" a="1"/>
  <c r="E970" i="2" a="1"/>
  <c r="E252" i="2" a="1"/>
  <c r="E1307" i="2" a="1"/>
  <c r="E739" i="2" a="1"/>
  <c r="E608" i="2" a="1"/>
  <c r="E1408" i="2" a="1"/>
  <c r="E1513" i="2" a="1"/>
  <c r="E368" i="2" a="1"/>
  <c r="E209" i="2" a="1"/>
  <c r="E127" i="2" a="1"/>
  <c r="E1492" i="2" a="1"/>
  <c r="E1544" i="2" a="1"/>
  <c r="E1379" i="2" a="1"/>
  <c r="E1124" i="2" a="1"/>
  <c r="E133" i="2" a="1"/>
  <c r="E925" i="2" a="1"/>
  <c r="E410" i="2" a="1"/>
  <c r="E999" i="2" a="1"/>
  <c r="E180" i="2" a="1"/>
  <c r="E768" i="2" a="1"/>
  <c r="E1125" i="2" a="1"/>
  <c r="E1116" i="2" a="1"/>
  <c r="E1023" i="2" a="1"/>
  <c r="E1538" i="2" a="1"/>
  <c r="E1138" i="2" a="1"/>
  <c r="E1548" i="2" a="1"/>
  <c r="E1110" i="2" a="1"/>
  <c r="E1284" i="2" a="1"/>
  <c r="E952" i="2" a="1"/>
  <c r="E634" i="2" a="1"/>
  <c r="E248" i="2" a="1"/>
  <c r="E766" i="2" a="1"/>
  <c r="E1407" i="2" a="1"/>
  <c r="E1264" i="2" a="1"/>
  <c r="E969" i="2" a="1"/>
  <c r="E251" i="2" a="1"/>
  <c r="E523" i="2" a="1"/>
  <c r="E757" i="2" a="1"/>
  <c r="E1170" i="2" a="1"/>
  <c r="E408" i="2" a="1"/>
  <c r="E801" i="2" a="1"/>
  <c r="E61" i="2" a="1"/>
  <c r="E174" i="2" a="1"/>
  <c r="E689" i="2" a="1"/>
  <c r="E143" i="2" a="1"/>
  <c r="E816" i="2" a="1"/>
  <c r="E173" i="2" a="1"/>
  <c r="E1108" i="2" a="1"/>
  <c r="E960" i="2" a="1"/>
  <c r="E405" i="2" a="1"/>
  <c r="E1308" i="2" a="1"/>
  <c r="E135" i="2" a="1"/>
  <c r="E938" i="2" a="1"/>
  <c r="E152" i="2" a="1"/>
  <c r="E310" i="2" a="1"/>
  <c r="E767" i="2" a="1"/>
  <c r="E994" i="2" a="1"/>
  <c r="E1392" i="2" a="1"/>
  <c r="E1280" i="2" a="1"/>
  <c r="E913" i="2" a="1"/>
  <c r="E686" i="2" a="1"/>
  <c r="E155" i="2" a="1"/>
  <c r="E1241" i="2" a="1"/>
  <c r="E1244" i="2" a="1"/>
  <c r="E1184" i="2" a="1"/>
  <c r="E700" i="2" a="1"/>
  <c r="E725" i="2" a="1"/>
  <c r="E685" i="2" a="1"/>
  <c r="E426" i="2" a="1"/>
  <c r="E1337" i="2" a="1"/>
  <c r="E805" i="2" a="1"/>
  <c r="E264" i="2" a="1"/>
  <c r="E169" i="2" a="1"/>
  <c r="E1461" i="2" a="1"/>
  <c r="E1497" i="2" a="1"/>
  <c r="E799" i="2" a="1"/>
  <c r="E1247" i="2" a="1"/>
  <c r="E357" i="2" a="1"/>
  <c r="E1546" i="2" a="1"/>
  <c r="E663" i="2" a="1"/>
  <c r="E384" i="2" a="1"/>
  <c r="E862" i="2" a="1"/>
  <c r="E1514" i="2" a="1"/>
  <c r="E935" i="2" a="1"/>
  <c r="E591" i="2" a="1"/>
  <c r="E219" i="2" a="1"/>
  <c r="E1056" i="2" a="1"/>
  <c r="E1130" i="2" a="1"/>
  <c r="E856" i="2" a="1"/>
  <c r="E618" i="2" a="1"/>
  <c r="E1412" i="2" a="1"/>
  <c r="E1009" i="2" a="1"/>
  <c r="E256" i="2" a="1"/>
  <c r="E538" i="2" a="1"/>
  <c r="E1005" i="2" a="1"/>
  <c r="E826" i="2" a="1"/>
  <c r="E813" i="2" a="1"/>
  <c r="E1256" i="2" a="1"/>
  <c r="E976" i="2" a="1"/>
  <c r="E594" i="2" a="1"/>
  <c r="E224" i="2" a="1"/>
  <c r="E197" i="2" a="1"/>
  <c r="E514" i="2" a="1"/>
  <c r="E806" i="2" a="1"/>
  <c r="E212" i="2" a="1"/>
  <c r="E1242" i="2" a="1"/>
  <c r="E1070" i="2" a="1"/>
  <c r="E430" i="2" a="1"/>
  <c r="E397" i="2" a="1"/>
  <c r="E967" i="2" a="1"/>
  <c r="E630" i="2" a="1"/>
  <c r="E920" i="2" a="1"/>
  <c r="E1411" i="2" a="1"/>
  <c r="E1010" i="2" a="1"/>
  <c r="E167" i="2" a="1"/>
  <c r="E798" i="2" a="1"/>
  <c r="E1477" i="2" a="1"/>
  <c r="E1078" i="2" a="1"/>
  <c r="E1550" i="2" a="1"/>
  <c r="E362" i="2" a="1"/>
  <c r="E463" i="2" a="1"/>
  <c r="E62" i="2" a="1"/>
  <c r="E1300" i="2" a="1"/>
  <c r="E456" i="2" a="1"/>
  <c r="E263" i="2" a="1"/>
  <c r="E340" i="2" a="1"/>
  <c r="E468" i="2" a="1"/>
  <c r="E31" i="2" a="1"/>
  <c r="E364" i="2" a="1"/>
  <c r="E1270" i="2" a="1"/>
  <c r="E934" i="2" a="1"/>
  <c r="E978" i="2" a="1"/>
  <c r="E1055" i="2" a="1"/>
  <c r="E1236" i="2" a="1"/>
  <c r="E659" i="2" a="1"/>
  <c r="E642" i="2" a="1"/>
  <c r="E446" i="2" a="1"/>
  <c r="E278" i="2" a="1"/>
  <c r="E1304" i="2" a="1"/>
  <c r="E238" i="2" a="1"/>
  <c r="E1353" i="2" a="1"/>
  <c r="E672" i="2" a="1"/>
  <c r="E259" i="2" a="1"/>
  <c r="E613" i="2" a="1"/>
  <c r="E379" i="2" a="1"/>
  <c r="E1535" i="2" a="1"/>
  <c r="E348" i="2" a="1"/>
  <c r="E1157" i="2" a="1"/>
  <c r="E1299" i="2" a="1"/>
  <c r="E1347" i="2" a="1"/>
  <c r="E1378" i="2" a="1"/>
  <c r="E399" i="2" a="1"/>
  <c r="E833" i="2" a="1"/>
  <c r="E483" i="2" a="1"/>
  <c r="E589" i="2" a="1"/>
  <c r="E847" i="2" a="1"/>
  <c r="E848" i="2" a="1"/>
  <c r="E1223" i="2" a="1"/>
  <c r="E1064" i="2" a="1"/>
  <c r="E98" i="2" a="1"/>
  <c r="E1094" i="2" a="1"/>
  <c r="E244" i="2" a="1"/>
  <c r="E955" i="2" a="1"/>
  <c r="E1540" i="2" a="1"/>
  <c r="E556" i="2" a="1"/>
  <c r="E317" i="2" a="1"/>
  <c r="E73" i="2" a="1"/>
  <c r="E629" i="2" a="1"/>
  <c r="E1523" i="2" a="1"/>
  <c r="E335" i="2" a="1"/>
  <c r="E434" i="2" a="1"/>
  <c r="E1146" i="2" a="1"/>
  <c r="E416" i="2" a="1"/>
  <c r="E1329" i="2" a="1"/>
  <c r="E1293" i="2" a="1"/>
  <c r="E958" i="2" a="1"/>
  <c r="E1155" i="2" a="1"/>
  <c r="E641" i="2" a="1"/>
  <c r="E1490" i="2" a="1"/>
  <c r="E854" i="2" a="1"/>
  <c r="E998" i="2" a="1"/>
  <c r="E132" i="2" a="1"/>
  <c r="E989" i="2" a="1"/>
  <c r="E737" i="2" a="1"/>
  <c r="E550" i="2" a="1"/>
  <c r="E1159" i="2" a="1"/>
  <c r="E1296" i="2" a="1"/>
  <c r="E1032" i="2" a="1"/>
  <c r="E875" i="2" a="1"/>
  <c r="E44" i="2" a="1"/>
  <c r="E775" i="2" a="1"/>
  <c r="E1377" i="2" a="1"/>
  <c r="E308" i="2" a="1"/>
  <c r="E929" i="2" a="1"/>
  <c r="E59" i="2" a="1"/>
  <c r="E879" i="2" a="1"/>
  <c r="E1018" i="2" a="1"/>
  <c r="E48" i="2" a="1"/>
  <c r="E886" i="2" a="1"/>
  <c r="E1406" i="2" a="1"/>
  <c r="E1008" i="2" a="1"/>
  <c r="E533" i="2" a="1"/>
  <c r="E425" i="2" a="1"/>
  <c r="E1287" i="2" a="1"/>
  <c r="E951" i="2" a="1"/>
  <c r="E1054" i="2" a="1"/>
  <c r="E1425" i="2" a="1"/>
  <c r="E643" i="2" a="1"/>
  <c r="E1520" i="2" a="1"/>
  <c r="E342" i="2" a="1"/>
  <c r="E396" i="2" a="1"/>
  <c r="E762" i="2" a="1"/>
  <c r="E563" i="2" a="1"/>
  <c r="E1187" i="2" a="1"/>
  <c r="E874" i="2" a="1"/>
  <c r="E842" i="2" a="1"/>
  <c r="E986" i="2" a="1"/>
  <c r="E837" i="2" a="1"/>
  <c r="E1440" i="2" a="1"/>
  <c r="E249" i="2" a="1"/>
  <c r="E820" i="2" a="1"/>
  <c r="E557" i="2" a="1"/>
  <c r="E190" i="2" a="1"/>
  <c r="E200" i="2" a="1"/>
  <c r="E1019" i="2" a="1"/>
  <c r="E1043" i="2" a="1"/>
  <c r="E1525" i="2" a="1"/>
  <c r="E706" i="2" a="1"/>
  <c r="E852" i="2" a="1"/>
  <c r="E690" i="2" a="1"/>
  <c r="E554" i="2" a="1"/>
  <c r="E528" i="2" a="1"/>
  <c r="E953" i="2" a="1"/>
  <c r="E40" i="2" a="1"/>
  <c r="E478" i="2" a="1"/>
  <c r="E331" i="2" a="1"/>
  <c r="E1036" i="2" a="1"/>
  <c r="E1443" i="2" a="1"/>
  <c r="E1258" i="2" a="1"/>
  <c r="E1262" i="2" a="1"/>
  <c r="E105" i="2" a="1"/>
  <c r="E1254" i="2" a="1"/>
  <c r="E108" i="2" a="1"/>
  <c r="E1482" i="2" a="1"/>
  <c r="E712" i="2" a="1"/>
  <c r="E1493" i="2" a="1"/>
  <c r="E632" i="2" a="1"/>
  <c r="E518" i="2" a="1"/>
  <c r="E681" i="2" a="1"/>
  <c r="E573" i="2" a="1"/>
  <c r="E1153" i="2" a="1"/>
  <c r="E403" i="2" a="1"/>
  <c r="E1030" i="2" a="1"/>
  <c r="E1290" i="2" a="1"/>
  <c r="E821" i="2" a="1"/>
  <c r="E131" i="2" a="1"/>
  <c r="E597" i="2" a="1"/>
  <c r="E614" i="2" a="1"/>
  <c r="E1273" i="2" a="1"/>
  <c r="E794" i="2" a="1"/>
  <c r="E1181" i="2" a="1"/>
  <c r="E377" i="2" a="1"/>
  <c r="E616" i="2" a="1"/>
  <c r="E345" i="2" a="1"/>
  <c r="E470" i="2" a="1"/>
  <c r="E455" i="2" a="1"/>
  <c r="E1098" i="2" a="1"/>
  <c r="E962" i="2" a="1"/>
  <c r="E343" i="2" a="1"/>
  <c r="E42" i="2" a="1"/>
  <c r="E1047" i="2" a="1"/>
  <c r="E565" i="2" a="1"/>
  <c r="E965" i="2" a="1"/>
  <c r="E1220" i="2" a="1"/>
  <c r="E347" i="2" a="1"/>
  <c r="E1048" i="2" a="1"/>
  <c r="E489" i="2" a="1"/>
  <c r="E232" i="2" a="1"/>
  <c r="E398" i="2" a="1"/>
  <c r="E704" i="2" a="1"/>
  <c r="E956" i="2" a="1"/>
  <c r="E1263" i="2" a="1"/>
  <c r="E1385" i="2" a="1"/>
  <c r="E1237" i="2" a="1"/>
  <c r="E376" i="2" a="1"/>
  <c r="E424" i="2" a="1"/>
  <c r="E1345" i="2" a="1"/>
  <c r="E1260" i="2" a="1"/>
  <c r="E276" i="2" a="1"/>
  <c r="E142" i="2" a="1"/>
  <c r="E811" i="2" a="1"/>
  <c r="E99" i="2" a="1"/>
  <c r="E415" i="2" a="1"/>
  <c r="E930" i="2" a="1"/>
  <c r="E716" i="2" a="1"/>
  <c r="E475" i="2" a="1"/>
  <c r="E964" i="2" a="1"/>
  <c r="E66" i="2" a="1"/>
  <c r="E281" i="2" a="1"/>
  <c r="E809" i="2" a="1"/>
  <c r="E32" i="2" a="1"/>
  <c r="E566" i="2" a="1"/>
  <c r="E1282" i="2" a="1"/>
  <c r="E1133" i="2" a="1"/>
  <c r="E1135" i="2" a="1"/>
  <c r="E1149" i="2" a="1"/>
  <c r="E864" i="2" a="1"/>
  <c r="E877" i="2" a="1"/>
  <c r="E30" i="2" a="1"/>
  <c r="E442" i="2" a="1"/>
  <c r="E650" i="2" a="1"/>
  <c r="E122" i="2" a="1"/>
  <c r="E1462" i="2" a="1"/>
  <c r="E939" i="2" a="1"/>
  <c r="E900" i="2" a="1"/>
  <c r="E1212" i="2" a="1"/>
  <c r="E1274" i="2" a="1"/>
  <c r="E275" i="2" a="1"/>
  <c r="E1494" i="2" a="1"/>
  <c r="E1382" i="2" a="1"/>
  <c r="E1383" i="2" a="1"/>
  <c r="E188" i="2" a="1"/>
  <c r="E359" i="2" a="1"/>
  <c r="E271" i="2" a="1"/>
  <c r="E1366" i="2" a="1"/>
  <c r="E1128" i="2" a="1"/>
  <c r="E991" i="2" a="1"/>
  <c r="E1326" i="2" a="1"/>
  <c r="E558" i="2" a="1"/>
  <c r="E140" i="2" a="1"/>
  <c r="E1185" i="2" a="1"/>
  <c r="E1129" i="2" a="1"/>
  <c r="E530" i="2" a="1"/>
  <c r="E1532" i="2" a="1"/>
  <c r="E516" i="2" a="1"/>
  <c r="E776" i="2" a="1"/>
  <c r="E85" i="2" a="1"/>
  <c r="E708" i="2" a="1"/>
  <c r="E1402" i="2" a="1"/>
  <c r="E507" i="2" a="1"/>
  <c r="E966" i="2" a="1"/>
  <c r="E625" i="2" a="1"/>
  <c r="E421" i="2" a="1"/>
  <c r="E906" i="2" a="1"/>
  <c r="E353" i="2" a="1"/>
  <c r="E336" i="2" a="1"/>
  <c r="E24" i="2" a="1"/>
  <c r="E201" i="2" a="1"/>
  <c r="E1403" i="2" a="1"/>
  <c r="E719" i="2" a="1"/>
  <c r="E226" i="2" a="1"/>
  <c r="E181" i="2" a="1"/>
  <c r="E1310" i="2" a="1"/>
  <c r="E1111" i="2" a="1"/>
  <c r="E1547" i="2" a="1"/>
  <c r="E607" i="2" a="1"/>
  <c r="E1068" i="2" a="1"/>
  <c r="E688" i="2" a="1"/>
  <c r="E1376" i="2" a="1"/>
  <c r="E829" i="2" a="1"/>
  <c r="E579" i="2" a="1"/>
  <c r="E1228" i="2" a="1"/>
  <c r="E1061" i="2" a="1"/>
  <c r="E902" i="2" a="1"/>
  <c r="E485" i="2" a="1"/>
  <c r="E869" i="2" a="1"/>
  <c r="E1352" i="2" a="1"/>
  <c r="E519" i="2" a="1"/>
  <c r="E1085" i="2" a="1"/>
  <c r="E1071" i="2" a="1"/>
  <c r="E830" i="2" a="1"/>
  <c r="E587" i="2" a="1"/>
  <c r="E422" i="2" a="1"/>
  <c r="E527" i="2" a="1"/>
  <c r="E665" i="2" a="1"/>
  <c r="E290" i="2" a="1"/>
  <c r="E1503" i="2" a="1"/>
  <c r="E1312" i="2" a="1"/>
  <c r="E192" i="2" a="1"/>
  <c r="E1506" i="2" a="1"/>
  <c r="E371" i="2" a="1"/>
  <c r="E326" i="2" a="1"/>
  <c r="E1214" i="2" a="1"/>
  <c r="E1271" i="2" a="1"/>
  <c r="E943" i="2" a="1"/>
  <c r="E531" i="2" a="1"/>
  <c r="E370" i="2" a="1"/>
  <c r="E479" i="2" a="1"/>
  <c r="E1261" i="2" a="1"/>
  <c r="E1344" i="2" a="1"/>
  <c r="E796" i="2" a="1"/>
  <c r="E744" i="2" a="1"/>
  <c r="E1102" i="2" a="1"/>
  <c r="E975" i="2" a="1"/>
  <c r="E88" i="2" a="1"/>
  <c r="E502" i="2" a="1"/>
  <c r="E648" i="2" a="1"/>
  <c r="E171" i="2" a="1"/>
  <c r="E1390" i="2" a="1"/>
  <c r="E1277" i="2" a="1"/>
  <c r="E387" i="2" a="1"/>
  <c r="E1451" i="2" a="1"/>
  <c r="E770" i="2" a="1"/>
  <c r="E431" i="2" a="1"/>
  <c r="E578" i="2" a="1"/>
  <c r="E849" i="2" a="1"/>
  <c r="E521" i="2" a="1"/>
  <c r="E374" i="2" a="1"/>
  <c r="E506" i="2" a="1"/>
  <c r="E64" i="2" a="1"/>
  <c r="E773" i="2" a="1"/>
  <c r="E990" i="2" a="1"/>
  <c r="E1502" i="2" a="1"/>
  <c r="E1272" i="2" a="1"/>
  <c r="E1028" i="2" a="1"/>
  <c r="E919" i="2" a="1"/>
  <c r="E1081" i="2" a="1"/>
  <c r="E388" i="2" a="1"/>
  <c r="E885" i="2" a="1"/>
  <c r="E1180" i="2" a="1"/>
  <c r="E1222" i="2" a="1"/>
  <c r="E153" i="2" a="1"/>
  <c r="E1063" i="2" a="1"/>
  <c r="E1021" i="2" a="1"/>
  <c r="E47" i="2" a="1"/>
  <c r="E488" i="2" a="1"/>
  <c r="E1509" i="2" a="1"/>
  <c r="E1142" i="2" a="1"/>
  <c r="E1099" i="2" a="1"/>
  <c r="E866" i="2" a="1"/>
  <c r="E327" i="2" a="1"/>
  <c r="E1235" i="2" a="1"/>
  <c r="E709" i="2" a="1"/>
  <c r="E1409" i="2" a="1"/>
  <c r="E971" i="2" a="1"/>
  <c r="E793" i="2" a="1"/>
  <c r="E993" i="2" a="1"/>
  <c r="E749" i="2" a="1"/>
  <c r="E449" i="2" a="1"/>
  <c r="E413" i="2" a="1"/>
  <c r="E985" i="2" a="1"/>
  <c r="E1144" i="2" a="1"/>
  <c r="E330" i="2" a="1"/>
  <c r="E355" i="2" a="1"/>
  <c r="E756" i="2" a="1"/>
  <c r="E1460" i="2" a="1"/>
  <c r="E1485" i="2" a="1"/>
  <c r="E1269" i="2" a="1"/>
  <c r="E363" i="2" a="1"/>
  <c r="E649" i="2" a="1"/>
  <c r="E979" i="2" a="1"/>
  <c r="E318" i="2" a="1"/>
  <c r="E114" i="2" a="1"/>
  <c r="E175" i="2" a="1"/>
  <c r="E1496" i="2" a="1"/>
  <c r="E1549" i="2" a="1"/>
  <c r="E828" i="2" a="1"/>
  <c r="E154" i="2" a="1"/>
  <c r="E924" i="2" a="1"/>
  <c r="E972" i="2" a="1"/>
  <c r="E213" i="2" a="1"/>
  <c r="E1330" i="2" a="1"/>
  <c r="E1450" i="2" a="1"/>
  <c r="E910" i="2" a="1"/>
  <c r="E1132" i="2" a="1"/>
  <c r="E386" i="2" a="1"/>
  <c r="E782" i="2" a="1"/>
  <c r="E1365" i="2" a="1"/>
  <c r="E1319" i="2" a="1"/>
  <c r="E239" i="2" a="1"/>
  <c r="E27" i="2" a="1"/>
  <c r="E679" i="2" a="1"/>
  <c r="E324" i="2" a="1"/>
  <c r="E196" i="2" a="1"/>
  <c r="E216" i="2" a="1"/>
  <c r="E1001" i="2" a="1"/>
  <c r="E86" i="2" a="1"/>
  <c r="E438" i="2" a="1"/>
  <c r="E1169" i="2" a="1"/>
  <c r="E315" i="2" a="1"/>
  <c r="E1476" i="2" a="1"/>
  <c r="E1472" i="2" a="1"/>
  <c r="E1437" i="2" a="1"/>
  <c r="E730" i="2" a="1"/>
  <c r="E780" i="2" a="1"/>
  <c r="E1387" i="2" a="1"/>
  <c r="E1267" i="2" a="1"/>
  <c r="E1321" i="2" a="1"/>
  <c r="E692" i="2" a="1"/>
  <c r="E548" i="2" a="1"/>
  <c r="E208" i="2" a="1"/>
  <c r="E253" i="2" a="1"/>
  <c r="E150" i="2" a="1"/>
  <c r="E360" i="2" a="1"/>
  <c r="E291" i="2" a="1"/>
  <c r="E627" i="2" a="1"/>
  <c r="E235" i="2" a="1"/>
  <c r="E1474" i="2" a="1"/>
  <c r="E724" i="2" a="1"/>
  <c r="E211" i="2" a="1"/>
  <c r="E740" i="2" a="1"/>
  <c r="E1531" i="2" a="1"/>
  <c r="E666" i="2" a="1"/>
  <c r="E586" i="2" a="1"/>
  <c r="E1302" i="2" a="1"/>
  <c r="E1253" i="2" a="1"/>
  <c r="E791" i="2" a="1"/>
  <c r="E293" i="2" a="1"/>
  <c r="E1291" i="2" a="1"/>
  <c r="E1478" i="2" a="1"/>
  <c r="E646" i="2" a="1"/>
  <c r="E1143" i="2" a="1"/>
  <c r="E637" i="2" a="1"/>
  <c r="E1136" i="2" a="1"/>
  <c r="E891" i="2" a="1"/>
  <c r="E1211" i="2" a="1"/>
  <c r="E372" i="2" a="1"/>
  <c r="E236" i="2" a="1"/>
  <c r="E911" i="2" a="1"/>
  <c r="E946" i="2" a="1"/>
  <c r="E1541" i="2" a="1"/>
  <c r="E441" i="2" a="1"/>
  <c r="E289" i="2" a="1"/>
  <c r="E858" i="2" a="1"/>
  <c r="E595" i="2" a="1"/>
  <c r="E126" i="2" a="1"/>
  <c r="E313" i="2" a="1"/>
  <c r="E684" i="2" a="1"/>
  <c r="E675" i="2" a="1"/>
  <c r="E841" i="2" a="1"/>
  <c r="E923" i="2" a="1"/>
  <c r="E1179" i="2" a="1"/>
  <c r="E1199" i="2" a="1"/>
  <c r="E834" i="2" a="1"/>
  <c r="E116" i="2" a="1"/>
  <c r="E250" i="2" a="1"/>
  <c r="E567" i="2" a="1"/>
  <c r="E843" i="2" a="1"/>
  <c r="E168" i="2" a="1"/>
  <c r="E496" i="2" a="1"/>
  <c r="E661" i="2" a="1"/>
  <c r="E588" i="2" a="1"/>
  <c r="E414" i="2" a="1"/>
  <c r="E529" i="2" a="1"/>
  <c r="E194" i="2" a="1"/>
  <c r="E28" i="2" a="1"/>
  <c r="E1163" i="2" a="1"/>
  <c r="E726" i="2" a="1"/>
  <c r="E428" i="2" a="1"/>
  <c r="E1501" i="2" a="1"/>
  <c r="E1167" i="2" a="1"/>
  <c r="E961" i="2" a="1"/>
  <c r="E452" i="2" a="1"/>
  <c r="E1072" i="2" a="1"/>
  <c r="E107" i="2" a="1"/>
  <c r="E546" i="2" a="1"/>
  <c r="E229" i="2" a="1"/>
  <c r="E1364" i="2" a="1"/>
  <c r="E1065" i="2" a="1"/>
  <c r="E1324" i="2" a="1"/>
  <c r="E1289" i="2" a="1"/>
  <c r="E69" i="2" a="1"/>
  <c r="E802" i="2" a="1"/>
  <c r="E604" i="2" a="1"/>
  <c r="E1016" i="2" a="1"/>
  <c r="E1327" i="2" a="1"/>
  <c r="E70" i="2" a="1"/>
  <c r="E1414" i="2" a="1"/>
  <c r="E898" i="2" a="1"/>
  <c r="E1109" i="2" a="1"/>
  <c r="E1050" i="2" a="1"/>
  <c r="E1391" i="2" a="1"/>
  <c r="E474" i="2" a="1"/>
  <c r="E1537" i="2" a="1"/>
  <c r="E101" i="2" a="1"/>
  <c r="E1027" i="2" a="1"/>
  <c r="E682" i="2" a="1"/>
  <c r="E1464" i="2" a="1"/>
  <c r="E60" i="2" a="1"/>
  <c r="E812" i="2" a="1"/>
  <c r="E1413" i="2" a="1"/>
  <c r="E25" i="2" a="1"/>
  <c r="E1156" i="2" a="1"/>
  <c r="E1427" i="2" a="1"/>
  <c r="E1399" i="2" a="1"/>
  <c r="E1118" i="2" a="1"/>
  <c r="E668" i="2" a="1"/>
  <c r="E927" i="2" a="1"/>
  <c r="E1147" i="2" a="1"/>
  <c r="E620" i="2" a="1"/>
  <c r="E1087" i="2" a="1"/>
  <c r="E22" i="2" a="1"/>
  <c r="E1093" i="2" a="1"/>
  <c r="E1183" i="2" a="1"/>
  <c r="E298" i="2" a="1"/>
  <c r="E729" i="2" a="1"/>
  <c r="E1459" i="2" a="1"/>
  <c r="E590" i="2" a="1"/>
  <c r="E1331" i="2" a="1"/>
  <c r="E654" i="2" a="1"/>
  <c r="E130" i="2" a="1"/>
  <c r="E1233" i="2" a="1"/>
  <c r="E609" i="2" a="1"/>
  <c r="E1221" i="2" a="1"/>
  <c r="E1219" i="2" a="1"/>
  <c r="E432" i="2" a="1"/>
  <c r="E285" i="2" a="1"/>
  <c r="E1333" i="2" a="1"/>
  <c r="E1388" i="2" a="1"/>
  <c r="E982" i="2" a="1"/>
  <c r="E1539" i="2" a="1"/>
  <c r="E1049" i="2" a="1"/>
  <c r="E1046" i="2" a="1"/>
  <c r="E671" i="2" a="1"/>
  <c r="E1000" i="2" a="1"/>
  <c r="E260" i="2" a="1"/>
  <c r="E711" i="2" a="1"/>
  <c r="E1486" i="2" a="1"/>
  <c r="E1084" i="2" a="1"/>
  <c r="E1224" i="2" a="1"/>
  <c r="E602" i="2" a="1"/>
  <c r="E38" i="2" a="1"/>
  <c r="E1188" i="2" a="1"/>
  <c r="E1069" i="2" a="1"/>
  <c r="E1311" i="2" a="1"/>
  <c r="E1420" i="2" a="1"/>
  <c r="E525" i="2" a="1"/>
  <c r="E295" i="2" a="1"/>
  <c r="E872" i="2" a="1"/>
  <c r="E582" i="2" a="1"/>
  <c r="E195" i="2" a="1"/>
  <c r="E1404" i="2" a="1"/>
  <c r="E917" i="2" a="1"/>
  <c r="E795" i="2" a="1"/>
  <c r="E447" i="2" a="1"/>
  <c r="E138" i="2" a="1"/>
  <c r="E728" i="2" a="1"/>
  <c r="E262" i="2" a="1"/>
  <c r="E520" i="2" a="1"/>
  <c r="E676" i="2" a="1"/>
  <c r="E1357" i="2" a="1"/>
  <c r="E1091" i="2" a="1"/>
  <c r="E1148" i="2" a="1"/>
  <c r="E596" i="2" a="1"/>
  <c r="E1194" i="2" a="1"/>
  <c r="E1489" i="2" a="1"/>
  <c r="E304" i="2" a="1"/>
  <c r="E1250" i="2" a="1"/>
  <c r="E633" i="2" a="1"/>
  <c r="E750" i="2" a="1"/>
  <c r="E822" i="2" a="1"/>
  <c r="E164" i="2" a="1"/>
  <c r="E77" i="2" a="1"/>
  <c r="E715" i="2" a="1"/>
  <c r="E334" i="2" a="1"/>
  <c r="E268" i="2" a="1"/>
  <c r="E332" i="2" a="1"/>
  <c r="E606" i="2" a="1"/>
  <c r="E440" i="2" a="1"/>
  <c r="E1417" i="2" a="1"/>
  <c r="E160" i="2" a="1"/>
  <c r="E401" i="2" a="1"/>
  <c r="E599" i="2" a="1"/>
  <c r="E1122" i="2" a="1"/>
  <c r="E754" i="2" a="1"/>
  <c r="E526" i="2" a="1"/>
  <c r="E112" i="2" a="1"/>
  <c r="E1534" i="2" a="1"/>
  <c r="E1275" i="2" a="1"/>
  <c r="E358" i="2" a="1"/>
  <c r="E954" i="2" a="1"/>
  <c r="E245" i="2" a="1"/>
  <c r="E699" i="2" a="1"/>
  <c r="E170" i="2" a="1"/>
  <c r="E1323" i="2" a="1"/>
  <c r="E292" i="2" a="1"/>
  <c r="E944" i="2" a="1"/>
  <c r="E419" i="2" a="1"/>
  <c r="E84" i="2" a="1"/>
  <c r="E1013" i="2" a="1"/>
  <c r="E1470" i="2" a="1"/>
  <c r="E808" i="2" a="1"/>
  <c r="E574" i="2" a="1"/>
  <c r="E824" i="2" a="1"/>
  <c r="E593" i="2" a="1"/>
  <c r="E1528" i="2" a="1"/>
  <c r="E1042" i="2" a="1"/>
  <c r="E797" i="2" a="1"/>
  <c r="E118" i="2" a="1"/>
  <c r="E701" i="2" a="1"/>
  <c r="E831" i="2" a="1"/>
  <c r="E817" i="2" a="1"/>
  <c r="E179" i="2" a="1"/>
  <c r="E1317" i="2" a="1"/>
  <c r="E786" i="2" a="1"/>
  <c r="E1229" i="2" a="1"/>
  <c r="E297" i="2" a="1"/>
  <c r="E680" i="2" a="1"/>
  <c r="E58" i="2" a="1"/>
  <c r="E178" i="2" a="1"/>
  <c r="E1418" i="2" a="1"/>
  <c r="E892" i="2" a="1"/>
  <c r="E771" i="2" a="1"/>
  <c r="E144" i="2" a="1"/>
  <c r="E611" i="2" a="1"/>
  <c r="E1430" i="2" a="1"/>
  <c r="E585" i="2" a="1"/>
  <c r="E123" i="2" a="1"/>
  <c r="E657" i="2" a="1"/>
  <c r="E89" i="2" a="1"/>
  <c r="E23" i="2" a="1"/>
  <c r="E1518" i="2" a="1"/>
  <c r="E713" i="2" a="1"/>
  <c r="E1174" i="2" a="1"/>
  <c r="E437" i="2" a="1"/>
  <c r="E1542" i="2" a="1"/>
  <c r="E1158" i="2" a="1"/>
  <c r="E328" i="2" a="1"/>
  <c r="E459" i="2" a="1"/>
  <c r="E687" i="2" a="1"/>
  <c r="E78" i="2" a="1"/>
  <c r="E752" i="2" a="1"/>
  <c r="E184" i="2" a="1"/>
  <c r="E840" i="2" a="1"/>
  <c r="E928" i="2" a="1"/>
  <c r="E267" i="2" a="1"/>
  <c r="E464" i="2" a="1"/>
  <c r="E1120" i="2" a="1"/>
  <c r="E584" i="2" a="1"/>
  <c r="E100" i="2" a="1"/>
  <c r="E738" i="2" a="1"/>
  <c r="E1127" i="2" a="1"/>
  <c r="E392" i="2" a="1"/>
  <c r="E1182" i="2" a="1"/>
  <c r="E1088" i="2" a="1"/>
  <c r="E1114" i="2" a="1"/>
  <c r="E189" i="2" a="1"/>
  <c r="E1208" i="2" a="1"/>
  <c r="E505" i="2" a="1"/>
  <c r="E1162" i="2" a="1"/>
  <c r="E391" i="2" a="1"/>
  <c r="E344" i="2" a="1"/>
  <c r="E551" i="2" a="1"/>
  <c r="E36" i="2" a="1"/>
  <c r="E1521" i="2" a="1"/>
  <c r="E187" i="2" a="1"/>
  <c r="E683" i="2" a="1"/>
  <c r="E1479" i="2" a="1"/>
  <c r="E495" i="2" a="1"/>
  <c r="E255" i="2" a="1"/>
  <c r="E897" i="2" a="1"/>
  <c r="E492" i="2" a="1"/>
  <c r="E80" i="2" a="1"/>
  <c r="E1484" i="2" a="1"/>
  <c r="E545" i="2" a="1"/>
  <c r="E375" i="2" a="1"/>
  <c r="E282" i="2" a="1"/>
  <c r="E361" i="2" a="1"/>
  <c r="E950" i="2" a="1"/>
  <c r="E732" i="2" a="1"/>
  <c r="E931" i="2" a="1"/>
  <c r="E1374" i="2" a="1"/>
  <c r="E1524" i="2" a="1"/>
  <c r="E957" i="2" a="1"/>
  <c r="E736" i="2" a="1"/>
  <c r="E745" i="2" a="1"/>
  <c r="E835" i="2" a="1"/>
  <c r="E395" i="2" a="1"/>
  <c r="E451" i="2" a="1"/>
  <c r="E980" i="2" a="1"/>
  <c r="E703" i="2" a="1"/>
  <c r="E621" i="2" a="1"/>
  <c r="E1444" i="2" a="1"/>
  <c r="E1397" i="2" a="1"/>
  <c r="E710" i="2" a="1"/>
  <c r="E1325" i="2" a="1"/>
  <c r="E1101" i="2" a="1"/>
  <c r="E1200" i="2" a="1"/>
  <c r="E1075" i="2" a="1"/>
  <c r="E237" i="2" a="1"/>
  <c r="E382" i="2" a="1"/>
  <c r="E510" i="2" a="1"/>
  <c r="E323" i="2" a="1"/>
  <c r="E482" i="2" a="1"/>
  <c r="E1204" i="2" a="1"/>
  <c r="E1067" i="2" a="1"/>
  <c r="E1441" i="2" a="1"/>
  <c r="E29" i="2" a="1"/>
  <c r="E1086" i="2" a="1"/>
  <c r="E635" i="2" a="1"/>
  <c r="E72" i="2" a="1"/>
  <c r="E1238" i="2" a="1"/>
  <c r="E499" i="2" a="1"/>
  <c r="E499" i="2" l="1"/>
  <c r="E1238" i="2"/>
  <c r="E72" i="2"/>
  <c r="E635" i="2"/>
  <c r="E1086" i="2"/>
  <c r="E29" i="2"/>
  <c r="E1441" i="2"/>
  <c r="E1067" i="2"/>
  <c r="E1204" i="2"/>
  <c r="E482" i="2"/>
  <c r="E323" i="2"/>
  <c r="E510" i="2"/>
  <c r="E382" i="2"/>
  <c r="E237" i="2"/>
  <c r="E1075" i="2"/>
  <c r="E1200" i="2"/>
  <c r="E1101" i="2"/>
  <c r="E1325" i="2"/>
  <c r="E710" i="2"/>
  <c r="E1397" i="2"/>
  <c r="E1444" i="2"/>
  <c r="E621" i="2"/>
  <c r="E703" i="2"/>
  <c r="E980" i="2"/>
  <c r="E451" i="2"/>
  <c r="E395" i="2"/>
  <c r="E835" i="2"/>
  <c r="E745" i="2"/>
  <c r="E736" i="2"/>
  <c r="E957" i="2"/>
  <c r="E1524" i="2"/>
  <c r="E1374" i="2"/>
  <c r="E931" i="2"/>
  <c r="E732" i="2"/>
  <c r="E950" i="2"/>
  <c r="E361" i="2"/>
  <c r="E282" i="2"/>
  <c r="E375" i="2"/>
  <c r="E545" i="2"/>
  <c r="E1484" i="2"/>
  <c r="E80" i="2"/>
  <c r="E492" i="2"/>
  <c r="E897" i="2"/>
  <c r="E255" i="2"/>
  <c r="E495" i="2"/>
  <c r="E1479" i="2"/>
  <c r="E683" i="2"/>
  <c r="E187" i="2"/>
  <c r="E1521" i="2"/>
  <c r="E36" i="2"/>
  <c r="E551" i="2"/>
  <c r="E344" i="2"/>
  <c r="E391" i="2"/>
  <c r="E1162" i="2"/>
  <c r="E505" i="2"/>
  <c r="E1208" i="2"/>
  <c r="E189" i="2"/>
  <c r="E1114" i="2"/>
  <c r="E1088" i="2"/>
  <c r="E1182" i="2"/>
  <c r="E392" i="2"/>
  <c r="E1127" i="2"/>
  <c r="E738" i="2"/>
  <c r="E100" i="2"/>
  <c r="E584" i="2"/>
  <c r="E1120" i="2"/>
  <c r="E464" i="2"/>
  <c r="E267" i="2"/>
  <c r="E928" i="2"/>
  <c r="E840" i="2"/>
  <c r="E184" i="2"/>
  <c r="E752" i="2"/>
  <c r="E78" i="2"/>
  <c r="E687" i="2"/>
  <c r="E459" i="2"/>
  <c r="E328" i="2"/>
  <c r="E1158" i="2"/>
  <c r="E1542" i="2"/>
  <c r="E437" i="2"/>
  <c r="E1174" i="2"/>
  <c r="E713" i="2"/>
  <c r="E1518" i="2"/>
  <c r="E23" i="2"/>
  <c r="E89" i="2"/>
  <c r="E657" i="2"/>
  <c r="E123" i="2"/>
  <c r="E585" i="2"/>
  <c r="E1430" i="2"/>
  <c r="E611" i="2"/>
  <c r="E144" i="2"/>
  <c r="E771" i="2"/>
  <c r="E892" i="2"/>
  <c r="E1418" i="2"/>
  <c r="E178" i="2"/>
  <c r="E58" i="2"/>
  <c r="E680" i="2"/>
  <c r="E297" i="2"/>
  <c r="E1229" i="2"/>
  <c r="E786" i="2"/>
  <c r="E1317" i="2"/>
  <c r="E179" i="2"/>
  <c r="E817" i="2"/>
  <c r="E831" i="2"/>
  <c r="E701" i="2"/>
  <c r="E118" i="2"/>
  <c r="E797" i="2"/>
  <c r="E1042" i="2"/>
  <c r="E1528" i="2"/>
  <c r="E593" i="2"/>
  <c r="E824" i="2"/>
  <c r="E574" i="2"/>
  <c r="E808" i="2"/>
  <c r="E1470" i="2"/>
  <c r="E1013" i="2"/>
  <c r="E84" i="2"/>
  <c r="E419" i="2"/>
  <c r="E944" i="2"/>
  <c r="E292" i="2"/>
  <c r="E1323" i="2"/>
  <c r="E170" i="2"/>
  <c r="E699" i="2"/>
  <c r="E245" i="2"/>
  <c r="E954" i="2"/>
  <c r="E358" i="2"/>
  <c r="E1275" i="2"/>
  <c r="E1534" i="2"/>
  <c r="E112" i="2"/>
  <c r="E526" i="2"/>
  <c r="E754" i="2"/>
  <c r="E1122" i="2"/>
  <c r="E599" i="2"/>
  <c r="E401" i="2"/>
  <c r="E160" i="2"/>
  <c r="E1417" i="2"/>
  <c r="E440" i="2"/>
  <c r="E606" i="2"/>
  <c r="E332" i="2"/>
  <c r="E268" i="2"/>
  <c r="E334" i="2"/>
  <c r="E715" i="2"/>
  <c r="E77" i="2"/>
  <c r="E164" i="2"/>
  <c r="E822" i="2"/>
  <c r="E750" i="2"/>
  <c r="E633" i="2"/>
  <c r="E1250" i="2"/>
  <c r="E304" i="2"/>
  <c r="E1489" i="2"/>
  <c r="E1194" i="2"/>
  <c r="E596" i="2"/>
  <c r="E1148" i="2"/>
  <c r="E1091" i="2"/>
  <c r="E1357" i="2"/>
  <c r="E676" i="2"/>
  <c r="E520" i="2"/>
  <c r="E262" i="2"/>
  <c r="E728" i="2"/>
  <c r="E138" i="2"/>
  <c r="E447" i="2"/>
  <c r="E795" i="2"/>
  <c r="E917" i="2"/>
  <c r="E1404" i="2"/>
  <c r="E195" i="2"/>
  <c r="E582" i="2"/>
  <c r="E872" i="2"/>
  <c r="E295" i="2"/>
  <c r="E525" i="2"/>
  <c r="E1420" i="2"/>
  <c r="E1311" i="2"/>
  <c r="E1069" i="2"/>
  <c r="E1188" i="2"/>
  <c r="E38" i="2"/>
  <c r="E602" i="2"/>
  <c r="E1224" i="2"/>
  <c r="E1084" i="2"/>
  <c r="E1486" i="2"/>
  <c r="E711" i="2"/>
  <c r="E260" i="2"/>
  <c r="E1000" i="2"/>
  <c r="E671" i="2"/>
  <c r="E1046" i="2"/>
  <c r="E1049" i="2"/>
  <c r="E1539" i="2"/>
  <c r="E982" i="2"/>
  <c r="E1388" i="2"/>
  <c r="E1333" i="2"/>
  <c r="E285" i="2"/>
  <c r="E432" i="2"/>
  <c r="E1219" i="2"/>
  <c r="E1221" i="2"/>
  <c r="E609" i="2"/>
  <c r="E1233" i="2"/>
  <c r="E130" i="2"/>
  <c r="E654" i="2"/>
  <c r="E1331" i="2"/>
  <c r="E590" i="2"/>
  <c r="E1459" i="2"/>
  <c r="E729" i="2"/>
  <c r="E298" i="2"/>
  <c r="E1183" i="2"/>
  <c r="E1093" i="2"/>
  <c r="E22" i="2"/>
  <c r="E1087" i="2"/>
  <c r="E620" i="2"/>
  <c r="E1147" i="2"/>
  <c r="E927" i="2"/>
  <c r="E668" i="2"/>
  <c r="E1118" i="2"/>
  <c r="E1399" i="2"/>
  <c r="E1427" i="2"/>
  <c r="E1156" i="2"/>
  <c r="E25" i="2"/>
  <c r="E1413" i="2"/>
  <c r="E812" i="2"/>
  <c r="E60" i="2"/>
  <c r="E1464" i="2"/>
  <c r="E682" i="2"/>
  <c r="E1027" i="2"/>
  <c r="E101" i="2"/>
  <c r="E1537" i="2"/>
  <c r="E474" i="2"/>
  <c r="E1391" i="2"/>
  <c r="E1050" i="2"/>
  <c r="E1109" i="2"/>
  <c r="E898" i="2"/>
  <c r="E1414" i="2"/>
  <c r="E70" i="2"/>
  <c r="E1327" i="2"/>
  <c r="E1016" i="2"/>
  <c r="E604" i="2"/>
  <c r="E802" i="2"/>
  <c r="E69" i="2"/>
  <c r="E1289" i="2"/>
  <c r="E1324" i="2"/>
  <c r="E1065" i="2"/>
  <c r="E1364" i="2"/>
  <c r="E229" i="2"/>
  <c r="E546" i="2"/>
  <c r="E107" i="2"/>
  <c r="E1072" i="2"/>
  <c r="E452" i="2"/>
  <c r="E961" i="2"/>
  <c r="E1167" i="2"/>
  <c r="E1501" i="2"/>
  <c r="E428" i="2"/>
  <c r="E726" i="2"/>
  <c r="E1163" i="2"/>
  <c r="E28" i="2"/>
  <c r="E194" i="2"/>
  <c r="E529" i="2"/>
  <c r="E414" i="2"/>
  <c r="E588" i="2"/>
  <c r="E661" i="2"/>
  <c r="E496" i="2"/>
  <c r="E168" i="2"/>
  <c r="E843" i="2"/>
  <c r="E567" i="2"/>
  <c r="E250" i="2"/>
  <c r="E116" i="2"/>
  <c r="E834" i="2"/>
  <c r="E1199" i="2"/>
  <c r="E1179" i="2"/>
  <c r="E923" i="2"/>
  <c r="E841" i="2"/>
  <c r="E675" i="2"/>
  <c r="E684" i="2"/>
  <c r="E313" i="2"/>
  <c r="E126" i="2"/>
  <c r="E595" i="2"/>
  <c r="E858" i="2"/>
  <c r="E289" i="2"/>
  <c r="E441" i="2"/>
  <c r="E1541" i="2"/>
  <c r="E946" i="2"/>
  <c r="E911" i="2"/>
  <c r="E236" i="2"/>
  <c r="E372" i="2"/>
  <c r="E1211" i="2"/>
  <c r="E891" i="2"/>
  <c r="E1136" i="2"/>
  <c r="E637" i="2"/>
  <c r="E1143" i="2"/>
  <c r="E646" i="2"/>
  <c r="E1478" i="2"/>
  <c r="E1291" i="2"/>
  <c r="E293" i="2"/>
  <c r="E791" i="2"/>
  <c r="E1253" i="2"/>
  <c r="E1302" i="2"/>
  <c r="E586" i="2"/>
  <c r="E666" i="2"/>
  <c r="E1531" i="2"/>
  <c r="E740" i="2"/>
  <c r="E211" i="2"/>
  <c r="E724" i="2"/>
  <c r="E1474" i="2"/>
  <c r="E235" i="2"/>
  <c r="E627" i="2"/>
  <c r="E291" i="2"/>
  <c r="E360" i="2"/>
  <c r="E150" i="2"/>
  <c r="E253" i="2"/>
  <c r="E208" i="2"/>
  <c r="E548" i="2"/>
  <c r="E692" i="2"/>
  <c r="E1321" i="2"/>
  <c r="E1267" i="2"/>
  <c r="E1387" i="2"/>
  <c r="E780" i="2"/>
  <c r="E730" i="2"/>
  <c r="E1437" i="2"/>
  <c r="E1472" i="2"/>
  <c r="E1476" i="2"/>
  <c r="E315" i="2"/>
  <c r="E1169" i="2"/>
  <c r="E438" i="2"/>
  <c r="E86" i="2"/>
  <c r="E1001" i="2"/>
  <c r="E216" i="2"/>
  <c r="E196" i="2"/>
  <c r="E324" i="2"/>
  <c r="E679" i="2"/>
  <c r="E27" i="2"/>
  <c r="E239" i="2"/>
  <c r="E1319" i="2"/>
  <c r="E1365" i="2"/>
  <c r="E782" i="2"/>
  <c r="E386" i="2"/>
  <c r="E1132" i="2"/>
  <c r="E910" i="2"/>
  <c r="E1450" i="2"/>
  <c r="E1330" i="2"/>
  <c r="E213" i="2"/>
  <c r="E972" i="2"/>
  <c r="E924" i="2"/>
  <c r="E154" i="2"/>
  <c r="E828" i="2"/>
  <c r="E1549" i="2"/>
  <c r="E1496" i="2"/>
  <c r="E175" i="2"/>
  <c r="E114" i="2"/>
  <c r="E318" i="2"/>
  <c r="E979" i="2"/>
  <c r="E649" i="2"/>
  <c r="E363" i="2"/>
  <c r="E1269" i="2"/>
  <c r="E1485" i="2"/>
  <c r="E1460" i="2"/>
  <c r="E756" i="2"/>
  <c r="E355" i="2"/>
  <c r="E330" i="2"/>
  <c r="E1144" i="2"/>
  <c r="E985" i="2"/>
  <c r="E413" i="2"/>
  <c r="E449" i="2"/>
  <c r="E749" i="2"/>
  <c r="E993" i="2"/>
  <c r="E793" i="2"/>
  <c r="E971" i="2"/>
  <c r="E1409" i="2"/>
  <c r="E709" i="2"/>
  <c r="E1235" i="2"/>
  <c r="E327" i="2"/>
  <c r="E866" i="2"/>
  <c r="E1099" i="2"/>
  <c r="E1142" i="2"/>
  <c r="E1509" i="2"/>
  <c r="E488" i="2"/>
  <c r="E47" i="2"/>
  <c r="M2" i="5" s="1"/>
  <c r="E1021" i="2"/>
  <c r="E1063" i="2"/>
  <c r="E153" i="2"/>
  <c r="E1222" i="2"/>
  <c r="E1180" i="2"/>
  <c r="E885" i="2"/>
  <c r="E388" i="2"/>
  <c r="E1081" i="2"/>
  <c r="E919" i="2"/>
  <c r="E1028" i="2"/>
  <c r="E1272" i="2"/>
  <c r="E1502" i="2"/>
  <c r="E990" i="2"/>
  <c r="E773" i="2"/>
  <c r="E64" i="2"/>
  <c r="E506" i="2"/>
  <c r="E374" i="2"/>
  <c r="E521" i="2"/>
  <c r="E849" i="2"/>
  <c r="E578" i="2"/>
  <c r="E431" i="2"/>
  <c r="E770" i="2"/>
  <c r="E1451" i="2"/>
  <c r="E387" i="2"/>
  <c r="E1277" i="2"/>
  <c r="E1390" i="2"/>
  <c r="E171" i="2"/>
  <c r="E648" i="2"/>
  <c r="E502" i="2"/>
  <c r="E88" i="2"/>
  <c r="E975" i="2"/>
  <c r="E1102" i="2"/>
  <c r="E744" i="2"/>
  <c r="E796" i="2"/>
  <c r="E1344" i="2"/>
  <c r="E1261" i="2"/>
  <c r="E479" i="2"/>
  <c r="E370" i="2"/>
  <c r="E531" i="2"/>
  <c r="E943" i="2"/>
  <c r="E1271" i="2"/>
  <c r="E1214" i="2"/>
  <c r="E326" i="2"/>
  <c r="E371" i="2"/>
  <c r="E1506" i="2"/>
  <c r="E192" i="2"/>
  <c r="E1312" i="2"/>
  <c r="E1503" i="2"/>
  <c r="E290" i="2"/>
  <c r="E665" i="2"/>
  <c r="E527" i="2"/>
  <c r="E422" i="2"/>
  <c r="E587" i="2"/>
  <c r="E830" i="2"/>
  <c r="E1071" i="2"/>
  <c r="E1085" i="2"/>
  <c r="E519" i="2"/>
  <c r="E1352" i="2"/>
  <c r="E869" i="2"/>
  <c r="E485" i="2"/>
  <c r="E902" i="2"/>
  <c r="E1061" i="2"/>
  <c r="E1228" i="2"/>
  <c r="E579" i="2"/>
  <c r="E829" i="2"/>
  <c r="E1376" i="2"/>
  <c r="E688" i="2"/>
  <c r="E1068" i="2"/>
  <c r="E607" i="2"/>
  <c r="E1547" i="2"/>
  <c r="E1111" i="2"/>
  <c r="E1310" i="2"/>
  <c r="E181" i="2"/>
  <c r="E226" i="2"/>
  <c r="E719" i="2"/>
  <c r="E1403" i="2"/>
  <c r="E201" i="2"/>
  <c r="E24" i="2"/>
  <c r="E336" i="2"/>
  <c r="E353" i="2"/>
  <c r="E906" i="2"/>
  <c r="E421" i="2"/>
  <c r="E625" i="2"/>
  <c r="E966" i="2"/>
  <c r="E507" i="2"/>
  <c r="E1402" i="2"/>
  <c r="E708" i="2"/>
  <c r="E85" i="2"/>
  <c r="E776" i="2"/>
  <c r="E516" i="2"/>
  <c r="E1532" i="2"/>
  <c r="E530" i="2"/>
  <c r="E1129" i="2"/>
  <c r="E1185" i="2"/>
  <c r="E140" i="2"/>
  <c r="E558" i="2"/>
  <c r="E1326" i="2"/>
  <c r="E991" i="2"/>
  <c r="E1128" i="2"/>
  <c r="E1366" i="2"/>
  <c r="E271" i="2"/>
  <c r="E359" i="2"/>
  <c r="E188" i="2"/>
  <c r="E1383" i="2"/>
  <c r="E1382" i="2"/>
  <c r="E1494" i="2"/>
  <c r="E275" i="2"/>
  <c r="E1274" i="2"/>
  <c r="E1212" i="2"/>
  <c r="E900" i="2"/>
  <c r="E939" i="2"/>
  <c r="E1462" i="2"/>
  <c r="E122" i="2"/>
  <c r="E650" i="2"/>
  <c r="E442" i="2"/>
  <c r="E30" i="2"/>
  <c r="E877" i="2"/>
  <c r="E864" i="2"/>
  <c r="E1149" i="2"/>
  <c r="E1135" i="2"/>
  <c r="E1133" i="2"/>
  <c r="E1282" i="2"/>
  <c r="E566" i="2"/>
  <c r="E32" i="2"/>
  <c r="E809" i="2"/>
  <c r="E281" i="2"/>
  <c r="E66" i="2"/>
  <c r="E964" i="2"/>
  <c r="E475" i="2"/>
  <c r="E716" i="2"/>
  <c r="E930" i="2"/>
  <c r="E415" i="2"/>
  <c r="E99" i="2"/>
  <c r="E811" i="2"/>
  <c r="E142" i="2"/>
  <c r="E276" i="2"/>
  <c r="E1260" i="2"/>
  <c r="E1345" i="2"/>
  <c r="E424" i="2"/>
  <c r="E376" i="2"/>
  <c r="E1237" i="2"/>
  <c r="E1385" i="2"/>
  <c r="E1263" i="2"/>
  <c r="E956" i="2"/>
  <c r="E704" i="2"/>
  <c r="E398" i="2"/>
  <c r="E232" i="2"/>
  <c r="E489" i="2"/>
  <c r="E1048" i="2"/>
  <c r="E347" i="2"/>
  <c r="E1220" i="2"/>
  <c r="E965" i="2"/>
  <c r="E565" i="2"/>
  <c r="E1047" i="2"/>
  <c r="E42" i="2"/>
  <c r="E343" i="2"/>
  <c r="E962" i="2"/>
  <c r="E1098" i="2"/>
  <c r="E455" i="2"/>
  <c r="E470" i="2"/>
  <c r="E345" i="2"/>
  <c r="E616" i="2"/>
  <c r="E377" i="2"/>
  <c r="E1181" i="2"/>
  <c r="E794" i="2"/>
  <c r="E1273" i="2"/>
  <c r="E614" i="2"/>
  <c r="E597" i="2"/>
  <c r="E131" i="2"/>
  <c r="E821" i="2"/>
  <c r="E1290" i="2"/>
  <c r="E1030" i="2"/>
  <c r="E403" i="2"/>
  <c r="E1153" i="2"/>
  <c r="E573" i="2"/>
  <c r="E681" i="2"/>
  <c r="E518" i="2"/>
  <c r="E632" i="2"/>
  <c r="E1493" i="2"/>
  <c r="E712" i="2"/>
  <c r="E1482" i="2"/>
  <c r="E108" i="2"/>
  <c r="E1254" i="2"/>
  <c r="E105" i="2"/>
  <c r="E1262" i="2"/>
  <c r="E1258" i="2"/>
  <c r="E1443" i="2"/>
  <c r="E1036" i="2"/>
  <c r="E331" i="2"/>
  <c r="E478" i="2"/>
  <c r="E40" i="2"/>
  <c r="E953" i="2"/>
  <c r="E528" i="2"/>
  <c r="E554" i="2"/>
  <c r="E690" i="2"/>
  <c r="E852" i="2"/>
  <c r="E706" i="2"/>
  <c r="E1525" i="2"/>
  <c r="E1043" i="2"/>
  <c r="E1019" i="2"/>
  <c r="E200" i="2"/>
  <c r="E190" i="2"/>
  <c r="E557" i="2"/>
  <c r="E820" i="2"/>
  <c r="E249" i="2"/>
  <c r="E1440" i="2"/>
  <c r="E837" i="2"/>
  <c r="E986" i="2"/>
  <c r="E842" i="2"/>
  <c r="E874" i="2"/>
  <c r="E1187" i="2"/>
  <c r="E563" i="2"/>
  <c r="E762" i="2"/>
  <c r="E396" i="2"/>
  <c r="E342" i="2"/>
  <c r="E1520" i="2"/>
  <c r="E643" i="2"/>
  <c r="E1425" i="2"/>
  <c r="E1054" i="2"/>
  <c r="E951" i="2"/>
  <c r="E1287" i="2"/>
  <c r="E425" i="2"/>
  <c r="E533" i="2"/>
  <c r="E1008" i="2"/>
  <c r="E1406" i="2"/>
  <c r="E886" i="2"/>
  <c r="E48" i="2"/>
  <c r="K14" i="3" s="1"/>
  <c r="E1018" i="2"/>
  <c r="E879" i="2"/>
  <c r="E59" i="2"/>
  <c r="E929" i="2"/>
  <c r="E308" i="2"/>
  <c r="E1377" i="2"/>
  <c r="E775" i="2"/>
  <c r="E44" i="2"/>
  <c r="C2" i="5" s="1"/>
  <c r="E875" i="2"/>
  <c r="E1032" i="2"/>
  <c r="E1296" i="2"/>
  <c r="E1159" i="2"/>
  <c r="E550" i="2"/>
  <c r="E737" i="2"/>
  <c r="E989" i="2"/>
  <c r="E132" i="2"/>
  <c r="E998" i="2"/>
  <c r="E854" i="2"/>
  <c r="E1490" i="2"/>
  <c r="E641" i="2"/>
  <c r="E1155" i="2"/>
  <c r="E958" i="2"/>
  <c r="E1293" i="2"/>
  <c r="E1329" i="2"/>
  <c r="E416" i="2"/>
  <c r="E1146" i="2"/>
  <c r="E434" i="2"/>
  <c r="E335" i="2"/>
  <c r="E1523" i="2"/>
  <c r="E629" i="2"/>
  <c r="E73" i="2"/>
  <c r="E317" i="2"/>
  <c r="E556" i="2"/>
  <c r="E1540" i="2"/>
  <c r="E955" i="2"/>
  <c r="E244" i="2"/>
  <c r="E1094" i="2"/>
  <c r="E98" i="2"/>
  <c r="E1064" i="2"/>
  <c r="E1223" i="2"/>
  <c r="E848" i="2"/>
  <c r="E847" i="2"/>
  <c r="E589" i="2"/>
  <c r="E483" i="2"/>
  <c r="E833" i="2"/>
  <c r="E399" i="2"/>
  <c r="E1378" i="2"/>
  <c r="E1347" i="2"/>
  <c r="E1299" i="2"/>
  <c r="E1157" i="2"/>
  <c r="E348" i="2"/>
  <c r="E1535" i="2"/>
  <c r="E379" i="2"/>
  <c r="E613" i="2"/>
  <c r="E259" i="2"/>
  <c r="E672" i="2"/>
  <c r="E1353" i="2"/>
  <c r="E238" i="2"/>
  <c r="E1304" i="2"/>
  <c r="E278" i="2"/>
  <c r="E446" i="2"/>
  <c r="E642" i="2"/>
  <c r="E659" i="2"/>
  <c r="E1236" i="2"/>
  <c r="E1055" i="2"/>
  <c r="E978" i="2"/>
  <c r="E934" i="2"/>
  <c r="E1270" i="2"/>
  <c r="E364" i="2"/>
  <c r="E31" i="2"/>
  <c r="E468" i="2"/>
  <c r="E340" i="2"/>
  <c r="E263" i="2"/>
  <c r="E456" i="2"/>
  <c r="E1300" i="2"/>
  <c r="E62" i="2"/>
  <c r="E463" i="2"/>
  <c r="E362" i="2"/>
  <c r="E1550" i="2"/>
  <c r="E1078" i="2"/>
  <c r="E1477" i="2"/>
  <c r="E798" i="2"/>
  <c r="E167" i="2"/>
  <c r="E1010" i="2"/>
  <c r="E1411" i="2"/>
  <c r="E920" i="2"/>
  <c r="E630" i="2"/>
  <c r="E967" i="2"/>
  <c r="E397" i="2"/>
  <c r="E430" i="2"/>
  <c r="E1070" i="2"/>
  <c r="E1242" i="2"/>
  <c r="E212" i="2"/>
  <c r="E806" i="2"/>
  <c r="E514" i="2"/>
  <c r="E197" i="2"/>
  <c r="E224" i="2"/>
  <c r="E594" i="2"/>
  <c r="E976" i="2"/>
  <c r="E1256" i="2"/>
  <c r="E813" i="2"/>
  <c r="E826" i="2"/>
  <c r="E1005" i="2"/>
  <c r="E538" i="2"/>
  <c r="E256" i="2"/>
  <c r="E1009" i="2"/>
  <c r="E1412" i="2"/>
  <c r="E618" i="2"/>
  <c r="E856" i="2"/>
  <c r="E1130" i="2"/>
  <c r="E1056" i="2"/>
  <c r="E219" i="2"/>
  <c r="E591" i="2"/>
  <c r="E935" i="2"/>
  <c r="E1514" i="2"/>
  <c r="E862" i="2"/>
  <c r="E384" i="2"/>
  <c r="E663" i="2"/>
  <c r="E1546" i="2"/>
  <c r="E357" i="2"/>
  <c r="E1247" i="2"/>
  <c r="E799" i="2"/>
  <c r="E1497" i="2"/>
  <c r="E1461" i="2"/>
  <c r="E169" i="2"/>
  <c r="E264" i="2"/>
  <c r="E805" i="2"/>
  <c r="E1337" i="2"/>
  <c r="E426" i="2"/>
  <c r="E685" i="2"/>
  <c r="E725" i="2"/>
  <c r="E700" i="2"/>
  <c r="E1184" i="2"/>
  <c r="E1244" i="2"/>
  <c r="E1241" i="2"/>
  <c r="E155" i="2"/>
  <c r="E686" i="2"/>
  <c r="E913" i="2"/>
  <c r="E1280" i="2"/>
  <c r="E1392" i="2"/>
  <c r="E994" i="2"/>
  <c r="E767" i="2"/>
  <c r="E310" i="2"/>
  <c r="E152" i="2"/>
  <c r="E938" i="2"/>
  <c r="E135" i="2"/>
  <c r="E1308" i="2"/>
  <c r="E405" i="2"/>
  <c r="E960" i="2"/>
  <c r="E1108" i="2"/>
  <c r="E173" i="2"/>
  <c r="E816" i="2"/>
  <c r="E143" i="2"/>
  <c r="E689" i="2"/>
  <c r="E174" i="2"/>
  <c r="E61" i="2"/>
  <c r="E801" i="2"/>
  <c r="E408" i="2"/>
  <c r="E1170" i="2"/>
  <c r="E757" i="2"/>
  <c r="E523" i="2"/>
  <c r="E251" i="2"/>
  <c r="E969" i="2"/>
  <c r="E1264" i="2"/>
  <c r="E1407" i="2"/>
  <c r="E766" i="2"/>
  <c r="E248" i="2"/>
  <c r="E634" i="2"/>
  <c r="E952" i="2"/>
  <c r="E1284" i="2"/>
  <c r="E1110" i="2"/>
  <c r="E1548" i="2"/>
  <c r="E1138" i="2"/>
  <c r="E1538" i="2"/>
  <c r="E1023" i="2"/>
  <c r="E1116" i="2"/>
  <c r="E1125" i="2"/>
  <c r="E768" i="2"/>
  <c r="E180" i="2"/>
  <c r="E999" i="2"/>
  <c r="E410" i="2"/>
  <c r="E925" i="2"/>
  <c r="E133" i="2"/>
  <c r="E1124" i="2"/>
  <c r="E1379" i="2"/>
  <c r="E1544" i="2"/>
  <c r="E1492" i="2"/>
  <c r="E127" i="2"/>
  <c r="E209" i="2"/>
  <c r="E368" i="2"/>
  <c r="E1513" i="2"/>
  <c r="E1408" i="2"/>
  <c r="E608" i="2"/>
  <c r="E739" i="2"/>
  <c r="E1307" i="2"/>
  <c r="E252" i="2"/>
  <c r="E970" i="2"/>
  <c r="E57" i="2"/>
  <c r="E1453" i="2"/>
  <c r="E850" i="2"/>
  <c r="E294" i="2"/>
  <c r="E787" i="2"/>
  <c r="E1172" i="2"/>
  <c r="E1104" i="2"/>
  <c r="E792" i="2"/>
  <c r="E922" i="2"/>
  <c r="E940" i="2"/>
  <c r="E532" i="2"/>
  <c r="E103" i="2"/>
  <c r="E905" i="2"/>
  <c r="E1473" i="2"/>
  <c r="E299" i="2"/>
  <c r="E177" i="2"/>
  <c r="E1137" i="2"/>
  <c r="E959" i="2"/>
  <c r="E394" i="2"/>
  <c r="E404" i="2"/>
  <c r="E487" i="2"/>
  <c r="E314" i="2"/>
  <c r="E136" i="2"/>
  <c r="E102" i="2"/>
  <c r="E722" i="2"/>
  <c r="E656" i="2"/>
  <c r="E76" i="2"/>
  <c r="E412" i="2"/>
  <c r="E1037" i="2"/>
  <c r="E781" i="2"/>
  <c r="E1266" i="2"/>
  <c r="E1491" i="2"/>
  <c r="E512" i="2"/>
  <c r="E1507" i="2"/>
  <c r="E983" i="2"/>
  <c r="E1394" i="2"/>
  <c r="E914" i="2"/>
  <c r="E467" i="2"/>
  <c r="E369" i="2"/>
  <c r="E145" i="2"/>
  <c r="E542" i="2"/>
  <c r="E41" i="2"/>
  <c r="E515" i="2"/>
  <c r="E1026" i="2"/>
  <c r="E851" i="2"/>
  <c r="E540" i="2"/>
  <c r="E569" i="2"/>
  <c r="E217" i="2"/>
  <c r="E1066" i="2"/>
  <c r="E735" i="2"/>
  <c r="E1189" i="2"/>
  <c r="E91" i="2"/>
  <c r="E333" i="2"/>
  <c r="E453" i="2"/>
  <c r="E307" i="2"/>
  <c r="E723" i="2"/>
  <c r="E1035" i="2"/>
  <c r="E1165" i="2"/>
  <c r="E409" i="2"/>
  <c r="E265" i="2"/>
  <c r="E977" i="2"/>
  <c r="E95" i="2"/>
  <c r="E1197" i="2"/>
  <c r="E1483" i="2"/>
  <c r="E1551" i="2"/>
  <c r="E844" i="2"/>
  <c r="E918" i="2"/>
  <c r="E1285" i="2"/>
  <c r="E1218" i="2"/>
  <c r="E320" i="2"/>
  <c r="E702" i="2"/>
  <c r="E509" i="2"/>
  <c r="E785" i="2"/>
  <c r="E674" i="2"/>
  <c r="E963" i="2"/>
  <c r="E1368" i="2"/>
  <c r="E393" i="2"/>
  <c r="E784" i="2"/>
  <c r="E1239" i="2"/>
  <c r="E337" i="2"/>
  <c r="E658" i="2"/>
  <c r="E537" i="2"/>
  <c r="E1465" i="2"/>
  <c r="E662" i="2"/>
  <c r="E1131" i="2"/>
  <c r="E568" i="2"/>
  <c r="E389" i="2"/>
  <c r="E1113" i="2"/>
  <c r="E895" i="2"/>
  <c r="E258" i="2"/>
  <c r="E445" i="2"/>
  <c r="E846" i="2"/>
  <c r="E1062" i="2"/>
  <c r="E592" i="2"/>
  <c r="E1096" i="2"/>
  <c r="E63" i="2"/>
  <c r="E279" i="2"/>
  <c r="E664" i="2"/>
  <c r="E1351" i="2"/>
  <c r="E1173" i="2"/>
  <c r="E94" i="2"/>
  <c r="E903" i="2"/>
  <c r="E319" i="2"/>
  <c r="E49" i="2"/>
  <c r="E1334" i="2"/>
  <c r="E1303" i="2"/>
  <c r="E128" i="2"/>
  <c r="E149" i="2"/>
  <c r="E1355" i="2"/>
  <c r="E349" i="2"/>
  <c r="E241" i="2"/>
  <c r="E1313" i="2"/>
  <c r="E1455" i="2"/>
  <c r="E511" i="2"/>
  <c r="E868" i="2"/>
  <c r="E861" i="2"/>
  <c r="E480" i="2"/>
  <c r="E1480" i="2"/>
  <c r="E1206" i="2"/>
  <c r="E1458" i="2"/>
  <c r="E1421" i="2"/>
  <c r="E1052" i="2"/>
  <c r="E172" i="2"/>
  <c r="E652" i="2"/>
  <c r="E1431" i="2"/>
  <c r="E435" i="2"/>
  <c r="E215" i="2"/>
  <c r="E93" i="2"/>
  <c r="E21" i="2"/>
  <c r="E2" i="2" s="1"/>
  <c r="E1022" i="2"/>
  <c r="E522" i="2"/>
  <c r="E1361" i="2"/>
  <c r="E247" i="2"/>
  <c r="E1466" i="2"/>
  <c r="E303" i="2"/>
  <c r="E825" i="2"/>
  <c r="E1117" i="2"/>
  <c r="E836" i="2"/>
  <c r="E1215" i="2"/>
  <c r="E603" i="2"/>
  <c r="E1002" i="2"/>
  <c r="E311" i="2"/>
  <c r="E901" i="2"/>
  <c r="E742" i="2"/>
  <c r="E1495" i="2"/>
  <c r="E68" i="2"/>
  <c r="E1432" i="2"/>
  <c r="E1339" i="2"/>
  <c r="E148" i="2"/>
  <c r="E1161" i="2"/>
  <c r="E1372" i="2"/>
  <c r="E615" i="2"/>
  <c r="E974" i="2"/>
  <c r="E1123" i="2"/>
  <c r="E1426" i="2"/>
  <c r="E185" i="2"/>
  <c r="E1471" i="2"/>
  <c r="E1545" i="2"/>
  <c r="E997" i="2"/>
  <c r="E1510" i="2"/>
  <c r="E1288" i="2"/>
  <c r="E575" i="2"/>
  <c r="E1044" i="2"/>
  <c r="E1527" i="2"/>
  <c r="E717" i="2"/>
  <c r="E1435" i="2"/>
  <c r="E1080" i="2"/>
  <c r="E1322" i="2"/>
  <c r="E995" i="2"/>
  <c r="E1097" i="2"/>
  <c r="E500" i="2"/>
  <c r="E1207" i="2"/>
  <c r="E1205" i="2"/>
  <c r="E1193" i="2"/>
  <c r="E1359" i="2"/>
  <c r="E1433" i="2"/>
  <c r="E1446" i="2"/>
  <c r="E121" i="2"/>
  <c r="E322" i="2"/>
  <c r="E1529" i="2"/>
  <c r="E433" i="2"/>
  <c r="E884" i="2"/>
  <c r="E936" i="2"/>
  <c r="E104" i="2"/>
  <c r="E863" i="2"/>
  <c r="E373" i="2"/>
  <c r="E1434" i="2"/>
  <c r="E486" i="2"/>
  <c r="E547" i="2"/>
  <c r="E921" i="2"/>
  <c r="E628" i="2"/>
  <c r="E855" i="2"/>
  <c r="E284" i="2"/>
  <c r="E883" i="2"/>
  <c r="E760" i="2"/>
  <c r="E234" i="2"/>
  <c r="E1381" i="2"/>
  <c r="E383" i="2"/>
  <c r="E823" i="2"/>
  <c r="E746" i="2"/>
  <c r="E1371" i="2"/>
  <c r="E653" i="2"/>
  <c r="E82" i="2"/>
  <c r="E1089" i="2"/>
  <c r="E277" i="2"/>
  <c r="E761" i="2"/>
  <c r="E228" i="2"/>
  <c r="E1178" i="2"/>
  <c r="E1475" i="2"/>
  <c r="E45" i="2"/>
  <c r="E541" i="2"/>
  <c r="E807" i="2"/>
  <c r="E888" i="2"/>
  <c r="E1196" i="2"/>
  <c r="E329" i="2"/>
  <c r="E302" i="2"/>
  <c r="E273" i="2"/>
  <c r="E206" i="2"/>
  <c r="E1039" i="2"/>
  <c r="E1405" i="2"/>
  <c r="E113" i="2"/>
  <c r="E1295" i="2"/>
  <c r="E220" i="2"/>
  <c r="E790" i="2"/>
  <c r="E458" i="2"/>
  <c r="E146" i="2"/>
  <c r="E748" i="2"/>
  <c r="E1119" i="2"/>
  <c r="E777" i="2"/>
  <c r="E1150" i="2"/>
  <c r="E1265" i="2"/>
  <c r="E498" i="2"/>
  <c r="E1121" i="2"/>
  <c r="E580" i="2"/>
  <c r="E949" i="2"/>
  <c r="E1350" i="2"/>
  <c r="E1152" i="2"/>
  <c r="E481" i="2"/>
  <c r="E356" i="2"/>
  <c r="E788" i="2"/>
  <c r="E339" i="2"/>
  <c r="E1469" i="2"/>
  <c r="E1171" i="2"/>
  <c r="E1373" i="2"/>
  <c r="E312" i="2"/>
  <c r="E67" i="2"/>
  <c r="E1203" i="2"/>
  <c r="E517" i="2"/>
  <c r="E111" i="2"/>
  <c r="E996" i="2"/>
  <c r="E381" i="2"/>
  <c r="E222" i="2"/>
  <c r="E1342" i="2"/>
  <c r="E1259" i="2"/>
  <c r="E231" i="2"/>
  <c r="E1029" i="2"/>
  <c r="E857" i="2"/>
  <c r="E129" i="2"/>
  <c r="E1243" i="2"/>
  <c r="E1231" i="2"/>
  <c r="E1195" i="2"/>
  <c r="E720" i="2"/>
  <c r="E1335" i="2"/>
  <c r="E508" i="2"/>
  <c r="E202" i="2"/>
  <c r="E721" i="2"/>
  <c r="E753" i="2"/>
  <c r="E1240" i="2"/>
  <c r="E1487" i="2"/>
  <c r="E1499" i="2"/>
  <c r="E417" i="2"/>
  <c r="E765" i="2"/>
  <c r="E476" i="2"/>
  <c r="E865" i="2"/>
  <c r="E1298" i="2"/>
  <c r="E600" i="2"/>
  <c r="E199" i="2"/>
  <c r="E35" i="2"/>
  <c r="B20" i="3" s="1"/>
  <c r="E316" i="2"/>
  <c r="E815" i="2"/>
  <c r="E887" i="2"/>
  <c r="E747" i="2"/>
  <c r="E714" i="2"/>
  <c r="E166" i="2"/>
  <c r="E406" i="2"/>
  <c r="E572" i="2"/>
  <c r="E473" i="2"/>
  <c r="E534" i="2"/>
  <c r="E1251" i="2"/>
  <c r="E1456" i="2"/>
  <c r="E87" i="2"/>
  <c r="E853" i="2"/>
  <c r="E941" i="2"/>
  <c r="E987" i="2"/>
  <c r="E899" i="2"/>
  <c r="E33" i="2"/>
  <c r="B14" i="3" s="1"/>
  <c r="E1515" i="2"/>
  <c r="E1134" i="2"/>
  <c r="E385" i="2"/>
  <c r="E564" i="2"/>
  <c r="E810" i="2"/>
  <c r="E1234" i="2"/>
  <c r="E1294" i="2"/>
  <c r="E870" i="2"/>
  <c r="E493" i="2"/>
  <c r="E691" i="2"/>
  <c r="E544" i="2"/>
  <c r="E1511" i="2"/>
  <c r="E119" i="2"/>
  <c r="E96" i="2"/>
  <c r="E818" i="2"/>
  <c r="E908" i="2"/>
  <c r="E694" i="2"/>
  <c r="E1092" i="2"/>
  <c r="E1186" i="2"/>
  <c r="E1349" i="2"/>
  <c r="E1168" i="2"/>
  <c r="E1410" i="2"/>
  <c r="E631" i="2"/>
  <c r="E74" i="2"/>
  <c r="E1051" i="2"/>
  <c r="E778" i="2"/>
  <c r="E755" i="2"/>
  <c r="E97" i="2"/>
  <c r="E937" i="2"/>
  <c r="E1445" i="2"/>
  <c r="E696" i="2"/>
  <c r="E1031" i="2"/>
  <c r="E873" i="2"/>
  <c r="E783" i="2"/>
  <c r="E845" i="2"/>
  <c r="E1006" i="2"/>
  <c r="E182" i="2"/>
  <c r="E420" i="2"/>
  <c r="E1177" i="2"/>
  <c r="E718" i="2"/>
  <c r="E1213" i="2"/>
  <c r="E1504" i="2"/>
  <c r="E1309" i="2"/>
  <c r="E513" i="2"/>
  <c r="E469" i="2"/>
  <c r="E1100" i="2"/>
  <c r="E764" i="2"/>
  <c r="E225" i="2"/>
  <c r="E881" i="2"/>
  <c r="E1106" i="2"/>
  <c r="E1073" i="2"/>
  <c r="E759" i="2"/>
  <c r="E678" i="2"/>
  <c r="E1011" i="2"/>
  <c r="E1249" i="2"/>
  <c r="E1346" i="2"/>
  <c r="E429" i="2"/>
  <c r="E1468" i="2"/>
  <c r="E1286" i="2"/>
  <c r="E296" i="2"/>
  <c r="E1370" i="2"/>
  <c r="E157" i="2"/>
  <c r="E1516" i="2"/>
  <c r="E503" i="2"/>
  <c r="E176" i="2"/>
  <c r="E1278" i="2"/>
  <c r="E733" i="2"/>
  <c r="E462" i="2"/>
  <c r="E1060" i="2"/>
  <c r="E1438" i="2"/>
  <c r="E800" i="2"/>
  <c r="E915" i="2"/>
  <c r="E283" i="2"/>
  <c r="E1283" i="2"/>
  <c r="E1139" i="2"/>
  <c r="E763" i="2"/>
  <c r="E1103" i="2"/>
  <c r="E655" i="2"/>
  <c r="E1192" i="2"/>
  <c r="E698" i="2"/>
  <c r="E605" i="2"/>
  <c r="E1083" i="2"/>
  <c r="E1151" i="2"/>
  <c r="E233" i="2"/>
  <c r="E1198" i="2"/>
  <c r="E1360" i="2"/>
  <c r="E1519" i="2"/>
  <c r="E1257" i="2"/>
  <c r="E305" i="2"/>
  <c r="E916" i="2"/>
  <c r="E210" i="2"/>
  <c r="E1384" i="2"/>
  <c r="E1415" i="2"/>
  <c r="E191" i="2"/>
  <c r="E992" i="2"/>
  <c r="E1375" i="2"/>
  <c r="E727" i="2"/>
  <c r="E536" i="2"/>
  <c r="E1358" i="2"/>
  <c r="E1316" i="2"/>
  <c r="E183" i="2"/>
  <c r="E1024" i="2"/>
  <c r="E667" i="2"/>
  <c r="E1003" i="2"/>
  <c r="E890" i="2"/>
  <c r="E819" i="2"/>
  <c r="E889" i="2"/>
  <c r="E1338" i="2"/>
  <c r="E204" i="2"/>
  <c r="E1416" i="2"/>
  <c r="E904" i="2"/>
  <c r="E1191" i="2"/>
  <c r="E1292" i="2"/>
  <c r="E484" i="2"/>
  <c r="E257" i="2"/>
  <c r="E218" i="2"/>
  <c r="E465" i="2"/>
  <c r="E1034" i="2"/>
  <c r="E1508" i="2"/>
  <c r="E1012" i="2"/>
  <c r="E1395" i="2"/>
  <c r="E1328" i="2"/>
  <c r="E1498" i="2"/>
  <c r="E1449" i="2"/>
  <c r="E1457" i="2"/>
  <c r="E266" i="2"/>
  <c r="E162" i="2"/>
  <c r="E309" i="2"/>
  <c r="E1320" i="2"/>
  <c r="E677" i="2"/>
  <c r="E926" i="2"/>
  <c r="E243" i="2"/>
  <c r="E577" i="2"/>
  <c r="E1038" i="2"/>
  <c r="E623" i="2"/>
  <c r="E859" i="2"/>
  <c r="E1202" i="2"/>
  <c r="E491" i="2"/>
  <c r="E562" i="2"/>
  <c r="E878" i="2"/>
  <c r="E1488" i="2"/>
  <c r="E909" i="2"/>
  <c r="E90" i="2"/>
  <c r="E501" i="2"/>
  <c r="E1045" i="2"/>
  <c r="E1429" i="2"/>
  <c r="E933" i="2"/>
  <c r="E1077" i="2"/>
  <c r="E1356" i="2"/>
  <c r="E43" i="2"/>
  <c r="E619" i="2"/>
  <c r="E827" i="2"/>
  <c r="E1074" i="2"/>
  <c r="E741" i="2"/>
  <c r="E1141" i="2"/>
  <c r="E601" i="2"/>
  <c r="E390" i="2"/>
  <c r="E1318" i="2"/>
  <c r="E832" i="2"/>
  <c r="E159" i="2"/>
  <c r="E1164" i="2"/>
  <c r="E457" i="2"/>
  <c r="E638" i="2"/>
  <c r="E1232" i="2"/>
  <c r="E1160" i="2"/>
  <c r="E1281" i="2"/>
  <c r="E1246" i="2"/>
  <c r="E325" i="2"/>
  <c r="E288" i="2"/>
  <c r="E1059" i="2"/>
  <c r="E1175" i="2"/>
  <c r="E454" i="2"/>
  <c r="E839" i="2"/>
  <c r="E555" i="2"/>
  <c r="E1007" i="2"/>
  <c r="E1428" i="2"/>
  <c r="E37" i="2"/>
  <c r="E246" i="2"/>
  <c r="E1305" i="2"/>
  <c r="E695" i="2"/>
  <c r="E1279" i="2"/>
  <c r="E240" i="2"/>
  <c r="E693" i="2"/>
  <c r="E1112" i="2"/>
  <c r="E651" i="2"/>
  <c r="E1227" i="2"/>
  <c r="E402" i="2"/>
  <c r="E1115" i="2"/>
  <c r="E867" i="2"/>
  <c r="E254" i="2"/>
  <c r="E83" i="2"/>
  <c r="E896" i="2"/>
  <c r="E803" i="2"/>
  <c r="E622" i="2"/>
  <c r="E576" i="2"/>
  <c r="E1448" i="2"/>
  <c r="E141" i="2"/>
  <c r="E1393" i="2"/>
  <c r="E346" i="2"/>
  <c r="E460" i="2"/>
  <c r="E948" i="2"/>
  <c r="E490" i="2"/>
  <c r="E443" i="2"/>
  <c r="E1463" i="2"/>
  <c r="E221" i="2"/>
  <c r="E907" i="2"/>
  <c r="E705" i="2"/>
  <c r="E610" i="2"/>
  <c r="E1442" i="2"/>
  <c r="E137" i="2"/>
  <c r="E779" i="2"/>
  <c r="E1367" i="2"/>
  <c r="E1340" i="2"/>
  <c r="E504" i="2"/>
  <c r="E559" i="2"/>
  <c r="E109" i="2"/>
  <c r="E46" i="2"/>
  <c r="E2" i="5" s="1"/>
  <c r="E945" i="2"/>
  <c r="E707" i="2"/>
  <c r="E1252" i="2"/>
  <c r="E1543" i="2"/>
  <c r="E1454" i="2"/>
  <c r="E612" i="2"/>
  <c r="E1079" i="2"/>
  <c r="E1216" i="2"/>
  <c r="E1145" i="2"/>
  <c r="E1041" i="2"/>
  <c r="E477" i="2"/>
  <c r="E731" i="2"/>
  <c r="E139" i="2"/>
  <c r="E354" i="2"/>
  <c r="E1369" i="2"/>
  <c r="E1014" i="2"/>
  <c r="E207" i="2"/>
  <c r="E581" i="2"/>
  <c r="E321" i="2"/>
  <c r="E1354" i="2"/>
  <c r="E92" i="2"/>
  <c r="E1439" i="2"/>
  <c r="E214" i="2"/>
  <c r="E1348" i="2"/>
  <c r="E758" i="2"/>
  <c r="E147" i="2"/>
  <c r="E1341" i="2"/>
  <c r="E497" i="2"/>
  <c r="E106" i="2"/>
  <c r="E223" i="2"/>
  <c r="E894" i="2"/>
  <c r="E673" i="2"/>
  <c r="E598" i="2"/>
  <c r="E626" i="2"/>
  <c r="E660" i="2"/>
  <c r="E134" i="2"/>
  <c r="E287" i="2"/>
  <c r="E407" i="2"/>
  <c r="E751" i="2"/>
  <c r="E1248" i="2"/>
  <c r="E1343" i="2"/>
  <c r="E444" i="2"/>
  <c r="E1057" i="2"/>
  <c r="E1082" i="2"/>
  <c r="E968" i="2"/>
  <c r="E942" i="2"/>
  <c r="E151" i="2"/>
  <c r="E1362" i="2"/>
  <c r="E205" i="2"/>
  <c r="E65" i="2"/>
  <c r="E1226" i="2"/>
  <c r="E71" i="2"/>
  <c r="E583" i="2"/>
  <c r="E1209" i="2"/>
  <c r="E772" i="2"/>
  <c r="E640" i="2"/>
  <c r="E871" i="2"/>
  <c r="E645" i="2"/>
  <c r="E1314" i="2"/>
  <c r="E669" i="2"/>
  <c r="E203" i="2"/>
  <c r="E125" i="2"/>
  <c r="E448" i="2"/>
  <c r="E1315" i="2"/>
  <c r="E365" i="2"/>
  <c r="E804" i="2"/>
  <c r="E1533" i="2"/>
  <c r="E351" i="2"/>
  <c r="E1176" i="2"/>
  <c r="E639" i="2"/>
  <c r="E423" i="2"/>
  <c r="E280" i="2"/>
  <c r="E124" i="2"/>
  <c r="E161" i="2"/>
  <c r="E115" i="2"/>
  <c r="E647" i="2"/>
  <c r="E75" i="2"/>
  <c r="E400" i="2"/>
  <c r="R22" i="3" s="1"/>
  <c r="E378" i="2"/>
  <c r="E300" i="2"/>
  <c r="E539" i="2"/>
  <c r="E1004" i="2"/>
  <c r="E981" i="2"/>
  <c r="E367" i="2"/>
  <c r="E81" i="2"/>
  <c r="E553" i="2"/>
  <c r="E450" i="2"/>
  <c r="E1166" i="2"/>
  <c r="E1336" i="2"/>
  <c r="E261" i="2"/>
  <c r="E418" i="2"/>
  <c r="E1422" i="2"/>
  <c r="E366" i="2"/>
  <c r="E882" i="2"/>
  <c r="E1400" i="2"/>
  <c r="E1452" i="2"/>
  <c r="E350" i="2"/>
  <c r="E230" i="2"/>
  <c r="E1380" i="2"/>
  <c r="E1424" i="2"/>
  <c r="E973" i="2"/>
  <c r="E39" i="2"/>
  <c r="E1126" i="2"/>
  <c r="E1017" i="2"/>
  <c r="E198" i="2"/>
  <c r="E734" i="2"/>
  <c r="E535" i="2"/>
  <c r="E242" i="2"/>
  <c r="E1217" i="2"/>
  <c r="E270" i="2"/>
  <c r="E1201" i="2"/>
  <c r="E110" i="2"/>
  <c r="E893" i="2"/>
  <c r="E411" i="2"/>
  <c r="E34" i="2"/>
  <c r="E26" i="2"/>
  <c r="E1398" i="2"/>
  <c r="E301" i="2"/>
  <c r="E571" i="2"/>
  <c r="E1536" i="2"/>
  <c r="E165" i="2"/>
  <c r="E697" i="2"/>
  <c r="E1530" i="2"/>
  <c r="E163" i="2"/>
  <c r="E549" i="2"/>
  <c r="E1467" i="2"/>
  <c r="E380" i="2"/>
  <c r="E79" i="2"/>
  <c r="E193" i="2"/>
  <c r="E1500" i="2"/>
  <c r="E838" i="2"/>
  <c r="E1015" i="2"/>
  <c r="E1255" i="2"/>
  <c r="E341" i="2"/>
  <c r="E494" i="2"/>
  <c r="E1389" i="2"/>
  <c r="E272" i="2"/>
  <c r="E570" i="2"/>
  <c r="E186" i="2"/>
  <c r="E1512" i="2"/>
  <c r="E472" i="2"/>
  <c r="E860" i="2"/>
  <c r="E1396" i="2"/>
  <c r="E912" i="2"/>
  <c r="E1230" i="2"/>
  <c r="E636" i="2"/>
  <c r="E988" i="2"/>
  <c r="E1332" i="2"/>
  <c r="E1522" i="2"/>
  <c r="E1053" i="2"/>
  <c r="E1423" i="2"/>
  <c r="E876" i="2"/>
  <c r="E1526" i="2"/>
  <c r="E227" i="2"/>
  <c r="E1297" i="2"/>
  <c r="E436" i="2"/>
  <c r="E670" i="2"/>
  <c r="E120" i="2"/>
  <c r="E471" i="2"/>
  <c r="E1268" i="2"/>
  <c r="E269" i="2"/>
  <c r="E1140" i="2"/>
  <c r="E880" i="2"/>
  <c r="E1090" i="2"/>
  <c r="E552" i="2"/>
  <c r="E1276" i="2"/>
  <c r="E158" i="2"/>
  <c r="E274" i="2"/>
  <c r="E1419" i="2"/>
  <c r="E624" i="2"/>
  <c r="E461" i="2"/>
  <c r="E439" i="2"/>
  <c r="E1095" i="2"/>
  <c r="E932" i="2"/>
  <c r="E1020" i="2"/>
  <c r="E1481" i="2"/>
  <c r="E352" i="2"/>
  <c r="E117" i="2"/>
  <c r="E1301" i="2"/>
  <c r="E306" i="2"/>
  <c r="E1447" i="2"/>
  <c r="E1210" i="2"/>
  <c r="E1505" i="2"/>
  <c r="E743" i="2"/>
  <c r="E524" i="2"/>
  <c r="E1040" i="2"/>
  <c r="E1225" i="2"/>
  <c r="E1107" i="2"/>
  <c r="E1436" i="2"/>
  <c r="E1058" i="2"/>
  <c r="E789" i="2"/>
  <c r="E1033" i="2"/>
  <c r="E338" i="2"/>
  <c r="E1105" i="2"/>
  <c r="E947" i="2"/>
  <c r="E769" i="2"/>
  <c r="E466" i="2"/>
  <c r="E644" i="2"/>
  <c r="E1025" i="2"/>
  <c r="E984" i="2"/>
  <c r="E1190" i="2"/>
  <c r="E427" i="2"/>
  <c r="E286" i="2"/>
  <c r="E1154" i="2"/>
  <c r="E1245" i="2"/>
  <c r="E560" i="2"/>
  <c r="E1363" i="2"/>
  <c r="E1306" i="2"/>
  <c r="E561" i="2"/>
  <c r="E774" i="2"/>
  <c r="E1386" i="2"/>
  <c r="E814" i="2"/>
  <c r="E1401" i="2"/>
  <c r="E1076" i="2"/>
  <c r="E617" i="2"/>
  <c r="E156" i="2"/>
  <c r="E543" i="2"/>
  <c r="E1517" i="2"/>
  <c r="C68" i="7" l="1"/>
  <c r="H38" i="7"/>
  <c r="C53" i="7"/>
  <c r="C38" i="7"/>
  <c r="H8" i="7"/>
  <c r="C8" i="7"/>
  <c r="C23" i="7"/>
  <c r="D2" i="5"/>
  <c r="H68" i="7"/>
  <c r="H23" i="7"/>
  <c r="H53" i="7"/>
  <c r="J68" i="7"/>
  <c r="F29" i="3"/>
  <c r="E68" i="7"/>
  <c r="J23" i="7"/>
  <c r="E23" i="7"/>
  <c r="F26" i="3"/>
  <c r="E53" i="7"/>
  <c r="F35" i="3"/>
  <c r="F22" i="3"/>
  <c r="J53" i="7"/>
  <c r="J8" i="7"/>
  <c r="J38" i="7"/>
  <c r="E38" i="7"/>
  <c r="E8" i="7"/>
  <c r="F38" i="3"/>
  <c r="F32" i="3"/>
  <c r="F41" i="3"/>
  <c r="C20" i="2"/>
  <c r="C52" i="2"/>
  <c r="K443" i="5"/>
  <c r="K1727" i="5"/>
  <c r="K598" i="5"/>
  <c r="K1677" i="5"/>
  <c r="K1245" i="5"/>
  <c r="K863" i="5"/>
  <c r="K1624" i="5"/>
  <c r="K532" i="5"/>
  <c r="K1109" i="5"/>
  <c r="K772" i="5"/>
  <c r="K1391" i="5"/>
  <c r="K1389" i="5"/>
  <c r="K1276" i="5"/>
  <c r="K1917" i="5"/>
  <c r="K1913" i="5"/>
  <c r="K1264" i="5"/>
  <c r="K1728" i="5"/>
  <c r="K1590" i="5"/>
  <c r="K1041" i="5"/>
  <c r="K1087" i="5"/>
  <c r="K1730" i="5"/>
  <c r="K1188" i="5"/>
  <c r="K1116" i="5"/>
  <c r="K1616" i="5"/>
  <c r="K1349" i="5"/>
  <c r="K1121" i="5"/>
  <c r="K365" i="5"/>
  <c r="K1662" i="5"/>
  <c r="K1119" i="5"/>
  <c r="K65" i="5"/>
  <c r="K1908" i="5"/>
  <c r="K335" i="5"/>
  <c r="K1393" i="5"/>
  <c r="K1743" i="5"/>
  <c r="K865" i="5"/>
  <c r="K1542" i="5"/>
  <c r="K1660" i="5"/>
  <c r="K1729" i="5"/>
  <c r="K1532" i="5"/>
  <c r="K1507" i="5"/>
  <c r="K1120" i="5"/>
  <c r="K1788" i="5"/>
  <c r="K1331" i="5"/>
  <c r="K444" i="5"/>
  <c r="K1379" i="5"/>
  <c r="K364" i="5"/>
  <c r="K1688" i="5"/>
  <c r="K1548" i="5"/>
  <c r="K940" i="5"/>
  <c r="K1085" i="5"/>
  <c r="K1417" i="5"/>
  <c r="K340" i="5"/>
  <c r="K1095" i="5"/>
  <c r="K1432" i="5"/>
  <c r="K1619" i="5"/>
  <c r="K468" i="5"/>
  <c r="K861" i="5"/>
  <c r="K1617" i="5"/>
  <c r="K1838" i="5"/>
  <c r="K500" i="5"/>
  <c r="K1738" i="5"/>
  <c r="K1673" i="5"/>
  <c r="K39" i="5"/>
  <c r="K166" i="5"/>
  <c r="K1724" i="5"/>
  <c r="K1546" i="5"/>
  <c r="K1726" i="5"/>
  <c r="K808" i="5"/>
  <c r="K1576" i="5"/>
  <c r="K475" i="5"/>
  <c r="K1375" i="5"/>
  <c r="K1739" i="5"/>
  <c r="K1046" i="5"/>
  <c r="K1761" i="5"/>
  <c r="K1668" i="5"/>
  <c r="K996" i="5"/>
  <c r="K1522" i="5"/>
  <c r="K68" i="5"/>
  <c r="K1059" i="5"/>
  <c r="K1197" i="5"/>
  <c r="K369" i="5"/>
  <c r="K336" i="5"/>
  <c r="K1583" i="5"/>
  <c r="K1860" i="5"/>
  <c r="K1687" i="5"/>
  <c r="K1189" i="5"/>
  <c r="K1918" i="5"/>
  <c r="K827" i="5"/>
  <c r="K937" i="5"/>
  <c r="K45" i="5"/>
  <c r="K1512" i="5"/>
  <c r="K1645" i="5"/>
  <c r="K1009" i="5"/>
  <c r="K859" i="5"/>
  <c r="K864" i="5"/>
  <c r="K771" i="5"/>
  <c r="K2173" i="5"/>
  <c r="K1060" i="5"/>
  <c r="K860" i="5"/>
  <c r="K685" i="5"/>
  <c r="K357" i="5"/>
  <c r="K1107" i="5"/>
  <c r="K1430" i="5"/>
  <c r="K1690" i="5"/>
  <c r="K1274" i="5"/>
  <c r="K596" i="5"/>
  <c r="K813" i="5"/>
  <c r="K351" i="5"/>
  <c r="K1695" i="5"/>
  <c r="K1338" i="5"/>
  <c r="K1547" i="5"/>
  <c r="K1680" i="5"/>
  <c r="K928" i="5"/>
  <c r="K1057" i="5"/>
  <c r="K1745" i="5"/>
  <c r="K689" i="5"/>
  <c r="K798" i="5"/>
  <c r="K1325" i="5"/>
  <c r="K794" i="5"/>
  <c r="K362" i="5"/>
  <c r="K837" i="5"/>
  <c r="K1644" i="5"/>
  <c r="K1426" i="5"/>
  <c r="K921" i="5"/>
  <c r="K60" i="5"/>
  <c r="K513" i="5"/>
  <c r="K1262" i="5"/>
  <c r="K1800" i="5"/>
  <c r="K1789" i="5"/>
  <c r="K1637" i="5"/>
  <c r="K1682" i="5"/>
  <c r="K1733" i="5"/>
  <c r="K1676" i="5"/>
  <c r="K1537" i="5"/>
  <c r="K337" i="5"/>
  <c r="K41" i="5"/>
  <c r="K1113" i="5"/>
  <c r="K353" i="5"/>
  <c r="K741" i="5"/>
  <c r="K829" i="5"/>
  <c r="K1603" i="5"/>
  <c r="K930" i="5"/>
  <c r="K1527" i="5"/>
  <c r="K1587" i="5"/>
  <c r="K1244" i="5"/>
  <c r="K1582" i="5"/>
  <c r="K516" i="5"/>
  <c r="K1074" i="5"/>
  <c r="K1071" i="5"/>
  <c r="K1741" i="5"/>
  <c r="K1257" i="5"/>
  <c r="K1837" i="5"/>
  <c r="K1602" i="5"/>
  <c r="K1541" i="5"/>
  <c r="K1126" i="5"/>
  <c r="K1921" i="5"/>
  <c r="K1351" i="5"/>
  <c r="K935" i="5"/>
  <c r="K1550" i="5"/>
  <c r="K501" i="5"/>
  <c r="K1431" i="5"/>
  <c r="K1627" i="5"/>
  <c r="K1012" i="5"/>
  <c r="K1912" i="5"/>
  <c r="K1636" i="5"/>
  <c r="K1628" i="5"/>
  <c r="K172" i="5"/>
  <c r="K1355" i="5"/>
  <c r="K1731" i="5"/>
  <c r="K508" i="5"/>
  <c r="K1075" i="5"/>
  <c r="K488" i="5"/>
  <c r="K738" i="5"/>
  <c r="K1760" i="5"/>
  <c r="K1820" i="5"/>
  <c r="K1335" i="5"/>
  <c r="K193" i="5"/>
  <c r="K1102" i="5"/>
  <c r="K939" i="5"/>
  <c r="K471" i="5"/>
  <c r="K1592" i="5"/>
  <c r="K1187" i="5"/>
  <c r="K857" i="5"/>
  <c r="K1508" i="5"/>
  <c r="K359" i="5"/>
  <c r="K992" i="5"/>
  <c r="K1038" i="5"/>
  <c r="K1195" i="5"/>
  <c r="K1890" i="5"/>
  <c r="K1062" i="5"/>
  <c r="K510" i="5"/>
  <c r="K1111" i="5"/>
  <c r="K1427" i="5"/>
  <c r="K1099" i="5"/>
  <c r="K784" i="5"/>
  <c r="K174" i="5"/>
  <c r="K825" i="5"/>
  <c r="K1551" i="5"/>
  <c r="K838" i="5"/>
  <c r="K994" i="5"/>
  <c r="K1622" i="5"/>
  <c r="K1623" i="5"/>
  <c r="K804" i="5"/>
  <c r="K1106" i="5"/>
  <c r="K1533" i="5"/>
  <c r="K1625" i="5"/>
  <c r="K1747" i="5"/>
  <c r="K1591" i="5"/>
  <c r="K814" i="5"/>
  <c r="K1969" i="5"/>
  <c r="K768" i="5"/>
  <c r="K933" i="5"/>
  <c r="K1655" i="5"/>
  <c r="K1412" i="5"/>
  <c r="K1818" i="5"/>
  <c r="K934" i="5"/>
  <c r="K1089" i="5"/>
  <c r="K1069" i="5"/>
  <c r="K1396" i="5"/>
  <c r="K1766" i="5"/>
  <c r="K785" i="5"/>
  <c r="K1204" i="5"/>
  <c r="K1916" i="5"/>
  <c r="K927" i="5"/>
  <c r="K1807" i="5"/>
  <c r="K1679" i="5"/>
  <c r="K1363" i="5"/>
  <c r="K757" i="5"/>
  <c r="K354" i="5"/>
  <c r="K1105" i="5"/>
  <c r="K1666" i="5"/>
  <c r="K797" i="5"/>
  <c r="K1356" i="5"/>
  <c r="K1380" i="5"/>
  <c r="K1824" i="5"/>
  <c r="K1248" i="5"/>
  <c r="K342" i="5"/>
  <c r="K1639" i="5"/>
  <c r="K1634" i="5"/>
  <c r="K64" i="5"/>
  <c r="K346" i="5"/>
  <c r="K1409" i="5"/>
  <c r="K1334" i="5"/>
  <c r="K1534" i="5"/>
  <c r="K1353" i="5"/>
  <c r="K1005" i="5"/>
  <c r="K1806" i="5"/>
  <c r="K1055" i="5"/>
  <c r="K1514" i="5"/>
  <c r="K1256" i="5"/>
  <c r="K790" i="5"/>
  <c r="K788" i="5"/>
  <c r="K1359" i="5"/>
  <c r="K360" i="5"/>
  <c r="K358" i="5"/>
  <c r="K1266" i="5"/>
  <c r="K787" i="5"/>
  <c r="K1635" i="5"/>
  <c r="K1588" i="5"/>
  <c r="K1888" i="5"/>
  <c r="K1904" i="5"/>
  <c r="K1104" i="5"/>
  <c r="K1823" i="5"/>
  <c r="K1626" i="5"/>
  <c r="K1273" i="5"/>
  <c r="K1648" i="5"/>
  <c r="K1589" i="5"/>
  <c r="K1714" i="5"/>
  <c r="K1545" i="5"/>
  <c r="K1650" i="5"/>
  <c r="K684" i="5"/>
  <c r="K1675" i="5"/>
  <c r="K1529" i="5"/>
  <c r="K176" i="5"/>
  <c r="K1762" i="5"/>
  <c r="K1536" i="5"/>
  <c r="K61" i="5"/>
  <c r="K1610" i="5"/>
  <c r="K735" i="5"/>
  <c r="K1509" i="5"/>
  <c r="K1972" i="5"/>
  <c r="K1889" i="5"/>
  <c r="K1721" i="5"/>
  <c r="K368" i="5"/>
  <c r="K1646" i="5"/>
  <c r="K736" i="5"/>
  <c r="K1103" i="5"/>
  <c r="K1068" i="5"/>
  <c r="K688" i="5"/>
  <c r="K490" i="5"/>
  <c r="K1006" i="5"/>
  <c r="K1919" i="5"/>
  <c r="K1558" i="5"/>
  <c r="K1915" i="5"/>
  <c r="K1609" i="5"/>
  <c r="K1048" i="5"/>
  <c r="K1573" i="5"/>
  <c r="K1097" i="5"/>
  <c r="K1604" i="5"/>
  <c r="K1249" i="5"/>
  <c r="K1065" i="5"/>
  <c r="K1553" i="5"/>
  <c r="K192" i="5"/>
  <c r="K1629" i="5"/>
  <c r="K1108" i="5"/>
  <c r="K1352" i="5"/>
  <c r="K1970" i="5"/>
  <c r="K1516" i="5"/>
  <c r="K1683" i="5"/>
  <c r="K1347" i="5"/>
  <c r="K1568" i="5"/>
  <c r="K1045" i="5"/>
  <c r="K2170" i="5"/>
  <c r="K1670" i="5"/>
  <c r="K1651" i="5"/>
  <c r="K1255" i="5"/>
  <c r="K1519" i="5"/>
  <c r="K1392" i="5"/>
  <c r="K503" i="5"/>
  <c r="K1024" i="5"/>
  <c r="K38" i="5"/>
  <c r="K920" i="5"/>
  <c r="K2174" i="5"/>
  <c r="K1746" i="5"/>
  <c r="K1606" i="5"/>
  <c r="K1825" i="5"/>
  <c r="K1008" i="5"/>
  <c r="K1110" i="5"/>
  <c r="K1565" i="5"/>
  <c r="K1193" i="5"/>
  <c r="K1886" i="5"/>
  <c r="K1722" i="5"/>
  <c r="K1191" i="5"/>
  <c r="K339" i="5"/>
  <c r="K1749" i="5"/>
  <c r="K1910" i="5"/>
  <c r="K1128" i="5"/>
  <c r="K1425" i="5"/>
  <c r="K1569" i="5"/>
  <c r="K826" i="5"/>
  <c r="K1265" i="5"/>
  <c r="K37" i="5"/>
  <c r="K782" i="5"/>
  <c r="K1631" i="5"/>
  <c r="K1365" i="5"/>
  <c r="K1736" i="5"/>
  <c r="K1922" i="5"/>
  <c r="K349" i="5"/>
  <c r="K67" i="5"/>
  <c r="K1122" i="5"/>
  <c r="K1370" i="5"/>
  <c r="K1893" i="5"/>
  <c r="K1518" i="5"/>
  <c r="K1096" i="5"/>
  <c r="K1040" i="5"/>
  <c r="K1340" i="5"/>
  <c r="K1523" i="5"/>
  <c r="K1571" i="5"/>
  <c r="K1047" i="5"/>
  <c r="K1593" i="5"/>
  <c r="K470" i="5"/>
  <c r="K1821" i="5"/>
  <c r="K858" i="5"/>
  <c r="K795" i="5"/>
  <c r="K1801" i="5"/>
  <c r="K1420" i="5"/>
  <c r="K1633" i="5"/>
  <c r="K752" i="5"/>
  <c r="K1765" i="5"/>
  <c r="K512" i="5"/>
  <c r="K1112" i="5"/>
  <c r="K1744" i="5"/>
  <c r="K1716" i="5"/>
  <c r="K1892" i="5"/>
  <c r="K1799" i="5"/>
  <c r="K1570" i="5"/>
  <c r="K1691" i="5"/>
  <c r="K793" i="5"/>
  <c r="K66" i="5"/>
  <c r="K1530" i="5"/>
  <c r="K1858" i="5"/>
  <c r="K1802" i="5"/>
  <c r="K40" i="5"/>
  <c r="K445" i="5"/>
  <c r="K507" i="5"/>
  <c r="K2171" i="5"/>
  <c r="K1742" i="5"/>
  <c r="K1416" i="5"/>
  <c r="K1513" i="5"/>
  <c r="K1212" i="5"/>
  <c r="K755" i="5"/>
  <c r="K993" i="5"/>
  <c r="K1339" i="5"/>
  <c r="K447" i="5"/>
  <c r="K1093" i="5"/>
  <c r="K1559" i="5"/>
  <c r="K1686" i="5"/>
  <c r="K1720" i="5"/>
  <c r="K1027" i="5"/>
  <c r="K1125" i="5"/>
  <c r="K1911" i="5"/>
  <c r="K737" i="5"/>
  <c r="K1115" i="5"/>
  <c r="K924" i="5"/>
  <c r="K1538" i="5"/>
  <c r="K792" i="5"/>
  <c r="K1526" i="5"/>
  <c r="K1566" i="5"/>
  <c r="K1764" i="5"/>
  <c r="K345" i="5"/>
  <c r="K1836" i="5"/>
  <c r="K1614" i="5"/>
  <c r="K862" i="5"/>
  <c r="K1642" i="5"/>
  <c r="K1572" i="5"/>
  <c r="K753" i="5"/>
  <c r="K1341" i="5"/>
  <c r="K1521" i="5"/>
  <c r="K1261" i="5"/>
  <c r="K1072" i="5"/>
  <c r="K1510" i="5"/>
  <c r="K1656" i="5"/>
  <c r="K1906" i="5"/>
  <c r="K1632" i="5"/>
  <c r="K867" i="5"/>
  <c r="K1515" i="5"/>
  <c r="K810" i="5"/>
  <c r="K1505" i="5"/>
  <c r="K1268" i="5"/>
  <c r="K1039" i="5"/>
  <c r="K164" i="5"/>
  <c r="K1394" i="5"/>
  <c r="K347" i="5"/>
  <c r="K1560" i="5"/>
  <c r="K1920" i="5"/>
  <c r="K531" i="5"/>
  <c r="K1539" i="5"/>
  <c r="K504" i="5"/>
  <c r="K1647" i="5"/>
  <c r="K1021" i="5"/>
  <c r="K801" i="5"/>
  <c r="K1091" i="5"/>
  <c r="K931" i="5"/>
  <c r="K1615" i="5"/>
  <c r="K197" i="5"/>
  <c r="K1613" i="5"/>
  <c r="K1544" i="5"/>
  <c r="K1206" i="5"/>
  <c r="K1861" i="5"/>
  <c r="K1254" i="5"/>
  <c r="K1101" i="5"/>
  <c r="K1390" i="5"/>
  <c r="K175" i="5"/>
  <c r="K1213" i="5"/>
  <c r="K493" i="5"/>
  <c r="K472" i="5"/>
  <c r="K1410" i="5"/>
  <c r="K343" i="5"/>
  <c r="K1054" i="5"/>
  <c r="K922" i="5"/>
  <c r="K796" i="5"/>
  <c r="K1783" i="5"/>
  <c r="K474" i="5"/>
  <c r="K1381" i="5"/>
  <c r="K1196" i="5"/>
  <c r="K1715" i="5"/>
  <c r="K1819" i="5"/>
  <c r="K1653" i="5"/>
  <c r="K1337" i="5"/>
  <c r="K1785" i="5"/>
  <c r="K1535" i="5"/>
  <c r="K190" i="5"/>
  <c r="K1511" i="5"/>
  <c r="K750" i="5"/>
  <c r="K1252" i="5"/>
  <c r="K1253" i="5"/>
  <c r="K1693" i="5"/>
  <c r="K807" i="5"/>
  <c r="K370" i="5"/>
  <c r="K1782" i="5"/>
  <c r="K2172" i="5"/>
  <c r="K1067" i="5"/>
  <c r="K1043" i="5"/>
  <c r="K338" i="5"/>
  <c r="K1272" i="5"/>
  <c r="K1428" i="5"/>
  <c r="K1350" i="5"/>
  <c r="K740" i="5"/>
  <c r="K1663" i="5"/>
  <c r="K767" i="5"/>
  <c r="K1028" i="5"/>
  <c r="K1042" i="5"/>
  <c r="K505" i="5"/>
  <c r="K441" i="5"/>
  <c r="K1669" i="5"/>
  <c r="K191" i="5"/>
  <c r="K1123" i="5"/>
  <c r="K1863" i="5"/>
  <c r="K1345" i="5"/>
  <c r="K450" i="5"/>
  <c r="K1640" i="5"/>
  <c r="K1251" i="5"/>
  <c r="K1618" i="5"/>
  <c r="K1387" i="5"/>
  <c r="K1723" i="5"/>
  <c r="K1586" i="5"/>
  <c r="K1557" i="5"/>
  <c r="K1372" i="5"/>
  <c r="K1864" i="5"/>
  <c r="K802" i="5"/>
  <c r="K1050" i="5"/>
  <c r="K35" i="5"/>
  <c r="K1649" i="5"/>
  <c r="K1577" i="5"/>
  <c r="K1386" i="5"/>
  <c r="K1732" i="5"/>
  <c r="K1556" i="5"/>
  <c r="K515" i="5"/>
  <c r="K1326" i="5"/>
  <c r="K1597" i="5"/>
  <c r="K1376" i="5"/>
  <c r="K1422" i="5"/>
  <c r="K367" i="5"/>
  <c r="K536" i="5"/>
  <c r="K1575" i="5"/>
  <c r="K1725" i="5"/>
  <c r="K754" i="5"/>
  <c r="K1567" i="5"/>
  <c r="K1528" i="5"/>
  <c r="K1327" i="5"/>
  <c r="K1605" i="5"/>
  <c r="K1974" i="5"/>
  <c r="K1044" i="5"/>
  <c r="K42" i="5"/>
  <c r="K1258" i="5"/>
  <c r="K1737" i="5"/>
  <c r="K1552" i="5"/>
  <c r="K70" i="5"/>
  <c r="K1585" i="5"/>
  <c r="K1208" i="5"/>
  <c r="K1267" i="5"/>
  <c r="K1781" i="5"/>
  <c r="K341" i="5"/>
  <c r="K1243" i="5"/>
  <c r="K478" i="5"/>
  <c r="K1659" i="5"/>
  <c r="K1010" i="5"/>
  <c r="K799" i="5"/>
  <c r="K919" i="5"/>
  <c r="K1658" i="5"/>
  <c r="K995" i="5"/>
  <c r="K770" i="5"/>
  <c r="K514" i="5"/>
  <c r="K836" i="5"/>
  <c r="K1205" i="5"/>
  <c r="K1053" i="5"/>
  <c r="K489" i="5"/>
  <c r="K1210" i="5"/>
  <c r="K506" i="5"/>
  <c r="K803" i="5"/>
  <c r="K1564" i="5"/>
  <c r="K1520" i="5"/>
  <c r="K1611" i="5"/>
  <c r="K816" i="5"/>
  <c r="K44" i="5"/>
  <c r="K491" i="5"/>
  <c r="K834" i="5"/>
  <c r="K1803" i="5"/>
  <c r="K1037" i="5"/>
  <c r="K451" i="5"/>
  <c r="K815" i="5"/>
  <c r="K1594" i="5"/>
  <c r="K1247" i="5"/>
  <c r="K1630" i="5"/>
  <c r="K597" i="5"/>
  <c r="K1411" i="5"/>
  <c r="K686" i="5"/>
  <c r="K1259" i="5"/>
  <c r="K1835" i="5"/>
  <c r="K818" i="5"/>
  <c r="K1620" i="5"/>
  <c r="K938" i="5"/>
  <c r="K1419" i="5"/>
  <c r="K1859" i="5"/>
  <c r="K1388" i="5"/>
  <c r="K835" i="5"/>
  <c r="K1681" i="5"/>
  <c r="K1580" i="5"/>
  <c r="K1250" i="5"/>
  <c r="K194" i="5"/>
  <c r="K1689" i="5"/>
  <c r="K1007" i="5"/>
  <c r="K1563" i="5"/>
  <c r="K2" i="5"/>
  <c r="K1561" i="5"/>
  <c r="K1382" i="5"/>
  <c r="K751" i="5"/>
  <c r="K1362" i="5"/>
  <c r="K1348" i="5"/>
  <c r="K36" i="5"/>
  <c r="K1598" i="5"/>
  <c r="K449" i="5"/>
  <c r="K1207" i="5"/>
  <c r="K476" i="5"/>
  <c r="K1022" i="5"/>
  <c r="K1269" i="5"/>
  <c r="K1418" i="5"/>
  <c r="K932" i="5"/>
  <c r="K473" i="5"/>
  <c r="K1574" i="5"/>
  <c r="K535" i="5"/>
  <c r="K991" i="5"/>
  <c r="K1787" i="5"/>
  <c r="K1360" i="5"/>
  <c r="K739" i="5"/>
  <c r="K1525" i="5"/>
  <c r="K1194" i="5"/>
  <c r="K1862" i="5"/>
  <c r="K1114" i="5"/>
  <c r="K1354" i="5"/>
  <c r="K62" i="5"/>
  <c r="K918" i="5"/>
  <c r="K766" i="5"/>
  <c r="K1052" i="5"/>
  <c r="K1192" i="5"/>
  <c r="K467" i="5"/>
  <c r="K1643" i="5"/>
  <c r="K1524" i="5"/>
  <c r="K789" i="5"/>
  <c r="N22" i="3" s="1"/>
  <c r="K1383" i="5"/>
  <c r="K1718" i="5"/>
  <c r="K1555" i="5"/>
  <c r="K1506" i="5"/>
  <c r="K1246" i="5"/>
  <c r="K1584" i="5"/>
  <c r="K361" i="5"/>
  <c r="K509" i="5"/>
  <c r="K366" i="5"/>
  <c r="K1531" i="5"/>
  <c r="K734" i="5"/>
  <c r="K1270" i="5"/>
  <c r="K1063" i="5"/>
  <c r="K502" i="5"/>
  <c r="K1967" i="5"/>
  <c r="K866" i="5"/>
  <c r="K1366" i="5"/>
  <c r="K1413" i="5"/>
  <c r="K1342" i="5"/>
  <c r="K1887" i="5"/>
  <c r="K1740" i="5"/>
  <c r="K1657" i="5"/>
  <c r="K929" i="5"/>
  <c r="K1361" i="5"/>
  <c r="K1763" i="5"/>
  <c r="K1344" i="5"/>
  <c r="K1641" i="5"/>
  <c r="K1424" i="5"/>
  <c r="K1066" i="5"/>
  <c r="K806" i="5"/>
  <c r="K1595" i="5"/>
  <c r="K1543" i="5"/>
  <c r="K452" i="5"/>
  <c r="K1275" i="5"/>
  <c r="K1073" i="5"/>
  <c r="K1371" i="5"/>
  <c r="K1346" i="5"/>
  <c r="K1817" i="5"/>
  <c r="K1661" i="5"/>
  <c r="K1717" i="5"/>
  <c r="K534" i="5"/>
  <c r="K1839" i="5"/>
  <c r="K1328" i="5"/>
  <c r="K1051" i="5"/>
  <c r="K1086" i="5"/>
  <c r="K168" i="5"/>
  <c r="K350" i="5"/>
  <c r="K1333" i="5"/>
  <c r="K1056" i="5"/>
  <c r="K1612" i="5"/>
  <c r="K1562" i="5"/>
  <c r="K1786" i="5"/>
  <c r="K783" i="5"/>
  <c r="K1517" i="5"/>
  <c r="K1579" i="5"/>
  <c r="K1088" i="5"/>
  <c r="K805" i="5"/>
  <c r="K1665" i="5"/>
  <c r="K355" i="5"/>
  <c r="K1554" i="5"/>
  <c r="K1540" i="5"/>
  <c r="K1672" i="5"/>
  <c r="K1599" i="5"/>
  <c r="K1358" i="5"/>
  <c r="K69" i="5"/>
  <c r="K1368" i="5"/>
  <c r="K1907" i="5"/>
  <c r="K492" i="5"/>
  <c r="K1840" i="5"/>
  <c r="K511" i="5"/>
  <c r="K1271" i="5"/>
  <c r="K769" i="5"/>
  <c r="K1784" i="5"/>
  <c r="K1343" i="5"/>
  <c r="K1748" i="5"/>
  <c r="K1364" i="5"/>
  <c r="K1678" i="5"/>
  <c r="K173" i="5"/>
  <c r="K1638" i="5"/>
  <c r="K1607" i="5"/>
  <c r="K786" i="5"/>
  <c r="K1127" i="5"/>
  <c r="K812" i="5"/>
  <c r="K1049" i="5"/>
  <c r="K923" i="5"/>
  <c r="K1694" i="5"/>
  <c r="K1070" i="5"/>
  <c r="K1968" i="5"/>
  <c r="K989" i="5"/>
  <c r="K1684" i="5"/>
  <c r="K1369" i="5"/>
  <c r="K1190" i="5"/>
  <c r="K1804" i="5"/>
  <c r="K499" i="5"/>
  <c r="K1841" i="5"/>
  <c r="K1667" i="5"/>
  <c r="K1719" i="5"/>
  <c r="K1092" i="5"/>
  <c r="K817" i="5"/>
  <c r="K926" i="5"/>
  <c r="K1209" i="5"/>
  <c r="K811" i="5"/>
  <c r="K1026" i="5"/>
  <c r="K687" i="5"/>
  <c r="K363" i="5"/>
  <c r="K1384" i="5"/>
  <c r="K1429" i="5"/>
  <c r="K1654" i="5"/>
  <c r="K356" i="5"/>
  <c r="K1735" i="5"/>
  <c r="K442" i="5"/>
  <c r="K1203" i="5"/>
  <c r="K925" i="5"/>
  <c r="K165" i="5"/>
  <c r="K1377" i="5"/>
  <c r="K1581" i="5"/>
  <c r="K1395" i="5"/>
  <c r="K348" i="5"/>
  <c r="K1891" i="5"/>
  <c r="K167" i="5"/>
  <c r="K791" i="5"/>
  <c r="K1090" i="5"/>
  <c r="K63" i="5"/>
  <c r="K1674" i="5"/>
  <c r="K1601" i="5"/>
  <c r="K1822" i="5"/>
  <c r="K1414" i="5"/>
  <c r="K1671" i="5"/>
  <c r="K1767" i="5"/>
  <c r="K828" i="5"/>
  <c r="K1905" i="5"/>
  <c r="K1378" i="5"/>
  <c r="K595" i="5"/>
  <c r="K46" i="5"/>
  <c r="K469" i="5"/>
  <c r="K1692" i="5"/>
  <c r="K1769" i="5"/>
  <c r="K856" i="5"/>
  <c r="K1909" i="5"/>
  <c r="K195" i="5"/>
  <c r="K533" i="5"/>
  <c r="K809" i="5"/>
  <c r="K196" i="5"/>
  <c r="K1421" i="5"/>
  <c r="K1332" i="5"/>
  <c r="K819" i="5"/>
  <c r="K1025" i="5"/>
  <c r="K1415" i="5"/>
  <c r="K1621" i="5"/>
  <c r="K1117" i="5"/>
  <c r="K1780" i="5"/>
  <c r="K352" i="5"/>
  <c r="K1549" i="5"/>
  <c r="K334" i="5"/>
  <c r="K1374" i="5"/>
  <c r="K1971" i="5"/>
  <c r="K800" i="5"/>
  <c r="K1058" i="5"/>
  <c r="K1768" i="5"/>
  <c r="K448" i="5"/>
  <c r="K839" i="5"/>
  <c r="K1805" i="5"/>
  <c r="K1094" i="5"/>
  <c r="K1260" i="5"/>
  <c r="K1211" i="5"/>
  <c r="K1685" i="5"/>
  <c r="K773" i="5"/>
  <c r="K1011" i="5"/>
  <c r="K1608" i="5"/>
  <c r="K936" i="5"/>
  <c r="K43" i="5"/>
  <c r="K1064" i="5"/>
  <c r="K1842" i="5"/>
  <c r="K477" i="5"/>
  <c r="K1124" i="5"/>
  <c r="K1330" i="5"/>
  <c r="K1357" i="5"/>
  <c r="K1652" i="5"/>
  <c r="K1596" i="5"/>
  <c r="K1600" i="5"/>
  <c r="K1578" i="5"/>
  <c r="K1367" i="5"/>
  <c r="K1329" i="5"/>
  <c r="K1023" i="5"/>
  <c r="K1385" i="5"/>
  <c r="K344" i="5"/>
  <c r="K1423" i="5"/>
  <c r="K990" i="5"/>
  <c r="K446" i="5"/>
  <c r="K1373" i="5"/>
  <c r="K756" i="5"/>
  <c r="K1336" i="5"/>
  <c r="K1734" i="5"/>
  <c r="K1098" i="5"/>
  <c r="K594" i="5"/>
  <c r="K1100" i="5"/>
  <c r="K1118" i="5"/>
  <c r="K1664" i="5"/>
  <c r="K1263" i="5"/>
  <c r="K1061" i="5"/>
  <c r="K1076" i="5"/>
  <c r="B68" i="7"/>
  <c r="G23" i="7"/>
  <c r="B38" i="7"/>
  <c r="B23" i="7"/>
  <c r="G53" i="7"/>
  <c r="G38" i="7"/>
  <c r="B53" i="7"/>
  <c r="D2" i="1"/>
  <c r="G68" i="7"/>
  <c r="G8" i="7"/>
  <c r="B8" i="7"/>
  <c r="B2" i="5"/>
  <c r="L504" i="5" a="1"/>
  <c r="L504" i="5" s="1"/>
  <c r="L739" i="5" a="1"/>
  <c r="L739" i="5" s="1"/>
  <c r="L1366" i="5" a="1"/>
  <c r="L1366" i="5" s="1"/>
  <c r="L1300" i="5" a="1"/>
  <c r="L1300" i="5" s="1"/>
  <c r="L367" i="5" a="1"/>
  <c r="L367" i="5" s="1"/>
  <c r="L1018" i="5" a="1"/>
  <c r="L1018" i="5" s="1"/>
  <c r="L1431" i="5" a="1"/>
  <c r="L1431" i="5" s="1"/>
  <c r="L187" i="5" a="1"/>
  <c r="L187" i="5" s="1"/>
  <c r="L1038" i="5" a="1"/>
  <c r="L1038" i="5" s="1"/>
  <c r="L1935" i="5" a="1"/>
  <c r="L1935" i="5" s="1"/>
  <c r="L679" i="5" a="1"/>
  <c r="L679" i="5" s="1"/>
  <c r="L2426" i="5" a="1"/>
  <c r="L2426" i="5" s="1"/>
  <c r="L1465" i="5" a="1"/>
  <c r="L1465" i="5" s="1"/>
  <c r="L2289" i="5" a="1"/>
  <c r="L2289" i="5" s="1"/>
  <c r="L1340" i="5" a="1"/>
  <c r="L1340" i="5" s="1"/>
  <c r="L912" i="5" a="1"/>
  <c r="L912" i="5" s="1"/>
  <c r="L2169" i="5" a="1"/>
  <c r="L2169" i="5" s="1"/>
  <c r="L1344" i="5" a="1"/>
  <c r="L1344" i="5" s="1"/>
  <c r="L1918" i="5" a="1"/>
  <c r="L1918" i="5" s="1"/>
  <c r="L452" i="5" a="1"/>
  <c r="L452" i="5" s="1"/>
  <c r="L1399" i="5" a="1"/>
  <c r="L1399" i="5" s="1"/>
  <c r="L332" i="5" a="1"/>
  <c r="L332" i="5" s="1"/>
  <c r="L941" i="5" a="1"/>
  <c r="L941" i="5" s="1"/>
  <c r="L39" i="5" a="1"/>
  <c r="L39" i="5" s="1"/>
  <c r="L656" i="5" a="1"/>
  <c r="L656" i="5" s="1"/>
  <c r="L2411" i="5" a="1"/>
  <c r="L2411" i="5" s="1"/>
  <c r="L1059" i="5" a="1"/>
  <c r="L1059" i="5" s="1"/>
  <c r="L828" i="5" a="1"/>
  <c r="L828" i="5" s="1"/>
  <c r="L601" i="5" a="1"/>
  <c r="L601" i="5" s="1"/>
  <c r="L2097" i="5" a="1"/>
  <c r="L2097" i="5" s="1"/>
  <c r="L731" i="5" a="1"/>
  <c r="L731" i="5" s="1"/>
  <c r="L2212" i="5" a="1"/>
  <c r="L2212" i="5" s="1"/>
  <c r="L226" i="5" a="1"/>
  <c r="L226" i="5" s="1"/>
  <c r="L94" i="5" a="1"/>
  <c r="L94" i="5" s="1"/>
  <c r="L516" i="5" a="1"/>
  <c r="L516" i="5" s="1"/>
  <c r="L648" i="5" a="1"/>
  <c r="L648" i="5" s="1"/>
  <c r="L1483" i="5" a="1"/>
  <c r="L1483" i="5" s="1"/>
  <c r="L1026" i="5" a="1"/>
  <c r="L1026" i="5" s="1"/>
  <c r="L1499" i="5" a="1"/>
  <c r="L1499" i="5" s="1"/>
  <c r="L2098" i="5" a="1"/>
  <c r="L2098" i="5" s="1"/>
  <c r="L2436" i="5" a="1"/>
  <c r="L2436" i="5" s="1"/>
  <c r="L1389" i="5" a="1"/>
  <c r="L1389" i="5" s="1"/>
  <c r="L768" i="5" a="1"/>
  <c r="L768" i="5" s="1"/>
  <c r="L2280" i="5" a="1"/>
  <c r="L2280" i="5" s="1"/>
  <c r="L334" i="5" a="1"/>
  <c r="L334" i="5" s="1"/>
  <c r="L1577" i="5" a="1"/>
  <c r="L1577" i="5" s="1"/>
  <c r="L2012" i="5" a="1"/>
  <c r="L2012" i="5" s="1"/>
  <c r="L1213" i="5" a="1"/>
  <c r="L1213" i="5" s="1"/>
  <c r="L1328" i="5" a="1"/>
  <c r="L1328" i="5" s="1"/>
  <c r="L1688" i="5" a="1"/>
  <c r="L1688" i="5" s="1"/>
  <c r="L1545" i="5" a="1"/>
  <c r="L1545" i="5" s="1"/>
  <c r="L887" i="5" a="1"/>
  <c r="L887" i="5" s="1"/>
  <c r="L1589" i="5" a="1"/>
  <c r="L1589" i="5" s="1"/>
  <c r="L25" i="5" a="1"/>
  <c r="L25" i="5" s="1"/>
  <c r="L2182" i="5" a="1"/>
  <c r="L2182" i="5" s="1"/>
  <c r="L974" i="5" a="1"/>
  <c r="L974" i="5" s="1"/>
  <c r="L1485" i="5" a="1"/>
  <c r="L1485" i="5" s="1"/>
  <c r="L1358" i="5" a="1"/>
  <c r="L1358" i="5" s="1"/>
  <c r="L1586" i="5" a="1"/>
  <c r="L1586" i="5" s="1"/>
  <c r="L1685" i="5" a="1"/>
  <c r="L1685" i="5" s="1"/>
  <c r="L1024" i="5" a="1"/>
  <c r="L1024" i="5" s="1"/>
  <c r="L4" i="5" a="1"/>
  <c r="L4" i="5" s="1"/>
  <c r="L1725" i="5" a="1"/>
  <c r="L1725" i="5" s="1"/>
  <c r="L611" i="5" a="1"/>
  <c r="L611" i="5" s="1"/>
  <c r="L1568" i="5" a="1"/>
  <c r="L1568" i="5" s="1"/>
  <c r="L1508" i="5" a="1"/>
  <c r="L1508" i="5" s="1"/>
  <c r="L1142" i="5" a="1"/>
  <c r="L1142" i="5" s="1"/>
  <c r="L1427" i="5" a="1"/>
  <c r="L1427" i="5" s="1"/>
  <c r="L2258" i="5" a="1"/>
  <c r="L2258" i="5" s="1"/>
  <c r="L1392" i="5" a="1"/>
  <c r="L1392" i="5" s="1"/>
  <c r="L1467" i="5" a="1"/>
  <c r="L1467" i="5" s="1"/>
  <c r="L199" i="5" a="1"/>
  <c r="L199" i="5" s="1"/>
  <c r="L114" i="5" a="1"/>
  <c r="L114" i="5" s="1"/>
  <c r="L743" i="5" a="1"/>
  <c r="L743" i="5" s="1"/>
  <c r="L998" i="5" a="1"/>
  <c r="L998" i="5" s="1"/>
  <c r="L2319" i="5" a="1"/>
  <c r="L2319" i="5" s="1"/>
  <c r="L866" i="5" a="1"/>
  <c r="L866" i="5" s="1"/>
  <c r="L774" i="5" a="1"/>
  <c r="L774" i="5" s="1"/>
  <c r="L1478" i="5" a="1"/>
  <c r="L1478" i="5" s="1"/>
  <c r="L2143" i="5" a="1"/>
  <c r="L2143" i="5" s="1"/>
  <c r="L1014" i="5" a="1"/>
  <c r="L1014" i="5" s="1"/>
  <c r="L2240" i="5" a="1"/>
  <c r="L2240" i="5" s="1"/>
  <c r="L54" i="5" a="1"/>
  <c r="L54" i="5" s="1"/>
  <c r="L649" i="5" a="1"/>
  <c r="L649" i="5" s="1"/>
  <c r="L159" i="5" a="1"/>
  <c r="L159" i="5" s="1"/>
  <c r="L7" i="5" a="1"/>
  <c r="L7" i="5" s="1"/>
  <c r="L510" i="5" a="1"/>
  <c r="L510" i="5" s="1"/>
  <c r="L1327" i="5" a="1"/>
  <c r="L1327" i="5" s="1"/>
  <c r="L1184" i="5" a="1"/>
  <c r="L1184" i="5" s="1"/>
  <c r="L667" i="5" a="1"/>
  <c r="L667" i="5" s="1"/>
  <c r="L1561" i="5" a="1"/>
  <c r="L1561" i="5" s="1"/>
  <c r="L21" i="5" a="1"/>
  <c r="L21" i="5" s="1"/>
  <c r="L2018" i="5" a="1"/>
  <c r="L2018" i="5" s="1"/>
  <c r="L1876" i="5" a="1"/>
  <c r="L1876" i="5" s="1"/>
  <c r="L1965" i="5" a="1"/>
  <c r="L1965" i="5" s="1"/>
  <c r="L913" i="5" a="1"/>
  <c r="L913" i="5" s="1"/>
  <c r="L770" i="5" a="1"/>
  <c r="L770" i="5" s="1"/>
  <c r="L1401" i="5" a="1"/>
  <c r="L1401" i="5" s="1"/>
  <c r="L1511" i="5" a="1"/>
  <c r="L1511" i="5" s="1"/>
  <c r="L1272" i="5" a="1"/>
  <c r="L1272" i="5" s="1"/>
  <c r="L830" i="5" a="1"/>
  <c r="L830" i="5" s="1"/>
  <c r="L2144" i="5" a="1"/>
  <c r="L2144" i="5" s="1"/>
  <c r="L943" i="5" a="1"/>
  <c r="L943" i="5" s="1"/>
  <c r="L634" i="5" a="1"/>
  <c r="L634" i="5" s="1"/>
  <c r="L867" i="5" a="1"/>
  <c r="L867" i="5" s="1"/>
  <c r="L657" i="5" a="1"/>
  <c r="L657" i="5" s="1"/>
  <c r="L472" i="5" a="1"/>
  <c r="L472" i="5" s="1"/>
  <c r="L856" i="5" a="1"/>
  <c r="L856" i="5" s="1"/>
  <c r="L853" i="5" a="1"/>
  <c r="L853" i="5" s="1"/>
  <c r="L2230" i="5" a="1"/>
  <c r="L2230" i="5" s="1"/>
  <c r="L1148" i="5" a="1"/>
  <c r="L1148" i="5" s="1"/>
  <c r="L80" i="5" a="1"/>
  <c r="L80" i="5" s="1"/>
  <c r="L1278" i="5" a="1"/>
  <c r="L1278" i="5" s="1"/>
  <c r="L242" i="5" a="1"/>
  <c r="L242" i="5" s="1"/>
  <c r="L2275" i="5" a="1"/>
  <c r="L2275" i="5" s="1"/>
  <c r="L2243" i="5" a="1"/>
  <c r="L2243" i="5" s="1"/>
  <c r="L947" i="5" a="1"/>
  <c r="L947" i="5" s="1"/>
  <c r="L1147" i="5" a="1"/>
  <c r="L1147" i="5" s="1"/>
  <c r="L2290" i="5" a="1"/>
  <c r="L2290" i="5" s="1"/>
  <c r="L681" i="5" a="1"/>
  <c r="L681" i="5" s="1"/>
  <c r="L1165" i="5" a="1"/>
  <c r="L1165" i="5" s="1"/>
  <c r="L825" i="5" a="1"/>
  <c r="L825" i="5" s="1"/>
  <c r="L765" i="5" a="1"/>
  <c r="L765" i="5" s="1"/>
  <c r="L1294" i="5" a="1"/>
  <c r="L1294" i="5" s="1"/>
  <c r="L110" i="5" a="1"/>
  <c r="L110" i="5" s="1"/>
  <c r="L2013" i="5" a="1"/>
  <c r="L2013" i="5" s="1"/>
  <c r="L617" i="5" a="1"/>
  <c r="L617" i="5" s="1"/>
  <c r="L1339" i="5" a="1"/>
  <c r="L1339" i="5" s="1"/>
  <c r="L2122" i="5" a="1"/>
  <c r="L2122" i="5" s="1"/>
  <c r="L2" i="5"/>
  <c r="L907" i="5" a="1"/>
  <c r="L907" i="5" s="1"/>
  <c r="L1875" i="5" a="1"/>
  <c r="L1875" i="5" s="1"/>
  <c r="L117" i="5" a="1"/>
  <c r="L117" i="5" s="1"/>
  <c r="L1924" i="5" a="1"/>
  <c r="L1924" i="5" s="1"/>
  <c r="L1245" i="5" a="1"/>
  <c r="L1245" i="5" s="1"/>
  <c r="L2203" i="5" a="1"/>
  <c r="L2203" i="5" s="1"/>
  <c r="L257" i="5" a="1"/>
  <c r="L257" i="5" s="1"/>
  <c r="L2178" i="5" a="1"/>
  <c r="L2178" i="5" s="1"/>
  <c r="L63" i="5" a="1"/>
  <c r="L63" i="5" s="1"/>
  <c r="L1183" i="5" a="1"/>
  <c r="L1183" i="5" s="1"/>
  <c r="L2268" i="5" a="1"/>
  <c r="L2268" i="5" s="1"/>
  <c r="L1402" i="5" a="1"/>
  <c r="L1402" i="5" s="1"/>
  <c r="L2138" i="5" a="1"/>
  <c r="L2138" i="5" s="1"/>
  <c r="L1190" i="5" a="1"/>
  <c r="L1190" i="5" s="1"/>
  <c r="L1691" i="5" a="1"/>
  <c r="L1691" i="5" s="1"/>
  <c r="L42" i="5" a="1"/>
  <c r="L42" i="5" s="1"/>
  <c r="L822" i="5" a="1"/>
  <c r="L822" i="5" s="1"/>
  <c r="L1233" i="5" a="1"/>
  <c r="L1233" i="5" s="1"/>
  <c r="L1898" i="5" a="1"/>
  <c r="L1898" i="5" s="1"/>
  <c r="L2159" i="5" a="1"/>
  <c r="L2159" i="5" s="1"/>
  <c r="L2265" i="5" a="1"/>
  <c r="L2265" i="5" s="1"/>
  <c r="L1022" i="5" a="1"/>
  <c r="L1022" i="5" s="1"/>
  <c r="L1961" i="5" a="1"/>
  <c r="L1961" i="5" s="1"/>
  <c r="L1299" i="5" a="1"/>
  <c r="L1299" i="5" s="1"/>
  <c r="L489" i="5" a="1"/>
  <c r="L489" i="5" s="1"/>
  <c r="L752" i="5" a="1"/>
  <c r="L752" i="5" s="1"/>
  <c r="L1520" i="5" a="1"/>
  <c r="L1520" i="5" s="1"/>
  <c r="L1587" i="5" a="1"/>
  <c r="L1587" i="5" s="1"/>
  <c r="L101" i="5" a="1"/>
  <c r="L101" i="5" s="1"/>
  <c r="L490" i="5" a="1"/>
  <c r="L490" i="5" s="1"/>
  <c r="L249" i="5" a="1"/>
  <c r="L249" i="5" s="1"/>
  <c r="L2047" i="5" a="1"/>
  <c r="L2047" i="5" s="1"/>
  <c r="L1010" i="5" a="1"/>
  <c r="L1010" i="5" s="1"/>
  <c r="L1405" i="5" a="1"/>
  <c r="L1405" i="5" s="1"/>
  <c r="L469" i="5" a="1"/>
  <c r="L469" i="5" s="1"/>
  <c r="L1134" i="5" a="1"/>
  <c r="L1134" i="5" s="1"/>
  <c r="L1877" i="5" a="1"/>
  <c r="L1877" i="5" s="1"/>
  <c r="L899" i="5" a="1"/>
  <c r="L899" i="5" s="1"/>
  <c r="L748" i="5" a="1"/>
  <c r="L748" i="5" s="1"/>
  <c r="L2314" i="5" a="1"/>
  <c r="L2314" i="5" s="1"/>
  <c r="L1476" i="5" a="1"/>
  <c r="L1476" i="5" s="1"/>
  <c r="L1131" i="5" a="1"/>
  <c r="L1131" i="5" s="1"/>
  <c r="L2228" i="5" a="1"/>
  <c r="L2228" i="5" s="1"/>
  <c r="L224" i="5" a="1"/>
  <c r="L224" i="5" s="1"/>
  <c r="L2091" i="5" a="1"/>
  <c r="L2091" i="5" s="1"/>
  <c r="L171" i="5" a="1"/>
  <c r="L171" i="5" s="1"/>
  <c r="L931" i="5" a="1"/>
  <c r="L931" i="5" s="1"/>
  <c r="L754" i="5" a="1"/>
  <c r="L754" i="5" s="1"/>
  <c r="L1383" i="5" a="1"/>
  <c r="L1383" i="5" s="1"/>
  <c r="L153" i="5" a="1"/>
  <c r="L153" i="5" s="1"/>
  <c r="L1158" i="5" a="1"/>
  <c r="L1158" i="5" s="1"/>
  <c r="L2237" i="5" a="1"/>
  <c r="L2237" i="5" s="1"/>
  <c r="L1521" i="5" a="1"/>
  <c r="L1521" i="5" s="1"/>
  <c r="L2288" i="5" a="1"/>
  <c r="L2288" i="5" s="1"/>
  <c r="L1149" i="5" a="1"/>
  <c r="L1149" i="5" s="1"/>
  <c r="L1714" i="5" a="1"/>
  <c r="L1714" i="5" s="1"/>
  <c r="L946" i="5" a="1"/>
  <c r="L946" i="5" s="1"/>
  <c r="L993" i="5" a="1"/>
  <c r="L993" i="5" s="1"/>
  <c r="L538" i="5" a="1"/>
  <c r="L538" i="5" s="1"/>
  <c r="L2347" i="5" a="1"/>
  <c r="L2347" i="5" s="1"/>
  <c r="L69" i="5" a="1"/>
  <c r="L69" i="5" s="1"/>
  <c r="L534" i="5" a="1"/>
  <c r="L534" i="5" s="1"/>
  <c r="L610" i="5" a="1"/>
  <c r="L610" i="5" s="1"/>
  <c r="L746" i="5" a="1"/>
  <c r="L746" i="5" s="1"/>
  <c r="L2175" i="5" a="1"/>
  <c r="L2175" i="5" s="1"/>
  <c r="L2307" i="5" a="1"/>
  <c r="L2307" i="5" s="1"/>
  <c r="L1336" i="5" a="1"/>
  <c r="L1336" i="5" s="1"/>
  <c r="L915" i="5" a="1"/>
  <c r="L915" i="5" s="1"/>
  <c r="L506" i="5" a="1"/>
  <c r="L506" i="5" s="1"/>
  <c r="L325" i="5" a="1"/>
  <c r="L325" i="5" s="1"/>
  <c r="L1287" i="5" a="1"/>
  <c r="L1287" i="5" s="1"/>
  <c r="L1159" i="5" a="1"/>
  <c r="L1159" i="5" s="1"/>
  <c r="L832" i="5" a="1"/>
  <c r="L832" i="5" s="1"/>
  <c r="L76" i="5" a="1"/>
  <c r="L76" i="5" s="1"/>
  <c r="L759" i="5" a="1"/>
  <c r="L759" i="5" s="1"/>
  <c r="L1125" i="5" a="1"/>
  <c r="L1125" i="5" s="1"/>
  <c r="L1200" i="5" a="1"/>
  <c r="L1200" i="5" s="1"/>
  <c r="L889" i="5" a="1"/>
  <c r="L889" i="5" s="1"/>
  <c r="L1537" i="5" a="1"/>
  <c r="L1537" i="5" s="1"/>
  <c r="L364" i="5" a="1"/>
  <c r="L364" i="5" s="1"/>
  <c r="L1174" i="5" a="1"/>
  <c r="L1174" i="5" s="1"/>
  <c r="L2225" i="5" a="1"/>
  <c r="L2225" i="5" s="1"/>
  <c r="L2199" i="5" a="1"/>
  <c r="L2199" i="5" s="1"/>
  <c r="L2137" i="5" a="1"/>
  <c r="L2137" i="5" s="1"/>
  <c r="L1259" i="5" a="1"/>
  <c r="L1259" i="5" s="1"/>
  <c r="L614" i="5" a="1"/>
  <c r="L614" i="5" s="1"/>
  <c r="L1169" i="5" a="1"/>
  <c r="L1169" i="5" s="1"/>
  <c r="L1155" i="5" a="1"/>
  <c r="L1155" i="5" s="1"/>
  <c r="L1139" i="5" a="1"/>
  <c r="L1139" i="5" s="1"/>
  <c r="L1121" i="5" a="1"/>
  <c r="L1121" i="5" s="1"/>
  <c r="L782" i="5" a="1"/>
  <c r="L782" i="5" s="1"/>
  <c r="L198" i="5" a="1"/>
  <c r="L198" i="5" s="1"/>
  <c r="L2242" i="5" a="1"/>
  <c r="L2242" i="5" s="1"/>
  <c r="L30" i="5" a="1"/>
  <c r="L30" i="5" s="1"/>
  <c r="L1497" i="5" a="1"/>
  <c r="L1497" i="5" s="1"/>
  <c r="L1291" i="5" a="1"/>
  <c r="L1291" i="5" s="1"/>
  <c r="L2340" i="5" a="1"/>
  <c r="L2340" i="5" s="1"/>
  <c r="L90" i="5" a="1"/>
  <c r="L90" i="5" s="1"/>
  <c r="L155" i="5" a="1"/>
  <c r="L155" i="5" s="1"/>
  <c r="L1060" i="5" a="1"/>
  <c r="L1060" i="5" s="1"/>
  <c r="L2100" i="5" a="1"/>
  <c r="L2100" i="5" s="1"/>
  <c r="L143" i="5" a="1"/>
  <c r="L143" i="5" s="1"/>
  <c r="L1471" i="5" a="1"/>
  <c r="L1471" i="5" s="1"/>
  <c r="L16" i="5" a="1"/>
  <c r="L16" i="5" s="1"/>
  <c r="L450" i="5" a="1"/>
  <c r="L450" i="5" s="1"/>
  <c r="L1271" i="5" a="1"/>
  <c r="L1271" i="5" s="1"/>
  <c r="L1424" i="5" a="1"/>
  <c r="L1424" i="5" s="1"/>
  <c r="L1546" i="5" a="1"/>
  <c r="L1546" i="5" s="1"/>
  <c r="L758" i="5" a="1"/>
  <c r="L758" i="5" s="1"/>
  <c r="L1277" i="5" a="1"/>
  <c r="L1277" i="5" s="1"/>
  <c r="L916" i="5" a="1"/>
  <c r="L916" i="5" s="1"/>
  <c r="L245" i="5" a="1"/>
  <c r="L245" i="5" s="1"/>
  <c r="L2310" i="5" a="1"/>
  <c r="L2310" i="5" s="1"/>
  <c r="L79" i="5" a="1"/>
  <c r="L79" i="5" s="1"/>
  <c r="L1204" i="5" a="1"/>
  <c r="L1204" i="5" s="1"/>
  <c r="L1720" i="5" a="1"/>
  <c r="L1720" i="5" s="1"/>
  <c r="L1695" i="5" a="1"/>
  <c r="L1695" i="5" s="1"/>
  <c r="L734" i="5" a="1"/>
  <c r="L734" i="5" s="1"/>
  <c r="L107" i="5" a="1"/>
  <c r="L107" i="5" s="1"/>
  <c r="L2318" i="5" a="1"/>
  <c r="L2318" i="5" s="1"/>
  <c r="L103" i="5" a="1"/>
  <c r="L103" i="5" s="1"/>
  <c r="L362" i="5" a="1"/>
  <c r="L362" i="5" s="1"/>
  <c r="L95" i="5" a="1"/>
  <c r="L95" i="5" s="1"/>
  <c r="L749" i="5" a="1"/>
  <c r="L749" i="5" s="1"/>
  <c r="L655" i="5" a="1"/>
  <c r="L655" i="5" s="1"/>
  <c r="L1969" i="5" a="1"/>
  <c r="L1969" i="5" s="1"/>
  <c r="L1713" i="5" a="1"/>
  <c r="L1713" i="5" s="1"/>
  <c r="L179" i="5" a="1"/>
  <c r="L179" i="5" s="1"/>
  <c r="L1966" i="5" a="1"/>
  <c r="L1966" i="5" s="1"/>
  <c r="L11" i="5" a="1"/>
  <c r="L11" i="5" s="1"/>
  <c r="L1693" i="5" a="1"/>
  <c r="L1693" i="5" s="1"/>
  <c r="L2133" i="5" a="1"/>
  <c r="L2133" i="5" s="1"/>
  <c r="L989" i="5" a="1"/>
  <c r="L989" i="5" s="1"/>
  <c r="L503" i="5" a="1"/>
  <c r="L503" i="5" s="1"/>
  <c r="L944" i="5" a="1"/>
  <c r="L944" i="5" s="1"/>
  <c r="L1479" i="5" a="1"/>
  <c r="L1479" i="5" s="1"/>
  <c r="L126" i="5" a="1"/>
  <c r="L126" i="5" s="1"/>
  <c r="L512" i="5" a="1"/>
  <c r="L512" i="5" s="1"/>
  <c r="L2283" i="5" a="1"/>
  <c r="L2283" i="5" s="1"/>
  <c r="L650" i="5" a="1"/>
  <c r="L650" i="5" s="1"/>
  <c r="L1728" i="5" a="1"/>
  <c r="L1728" i="5" s="1"/>
  <c r="L995" i="5" a="1"/>
  <c r="L995" i="5" s="1"/>
  <c r="L1882" i="5" a="1"/>
  <c r="L1882" i="5" s="1"/>
  <c r="L1432" i="5" a="1"/>
  <c r="L1432" i="5" s="1"/>
  <c r="L2210" i="5" a="1"/>
  <c r="L2210" i="5" s="1"/>
  <c r="L1910" i="5" a="1"/>
  <c r="L1910" i="5" s="1"/>
  <c r="L513" i="5" a="1"/>
  <c r="L513" i="5" s="1"/>
  <c r="L911" i="5" a="1"/>
  <c r="L911" i="5" s="1"/>
  <c r="L2004" i="5" a="1"/>
  <c r="L2004" i="5" s="1"/>
  <c r="L252" i="5" a="1"/>
  <c r="L252" i="5" s="1"/>
  <c r="L2352" i="5" a="1"/>
  <c r="L2352" i="5" s="1"/>
  <c r="L1288" i="5" a="1"/>
  <c r="L1288" i="5" s="1"/>
  <c r="L2277" i="5" a="1"/>
  <c r="L2277" i="5" s="1"/>
  <c r="L2334" i="5" a="1"/>
  <c r="L2334" i="5" s="1"/>
  <c r="L1421" i="5" a="1"/>
  <c r="L1421" i="5" s="1"/>
  <c r="L1560" i="5" a="1"/>
  <c r="L1560" i="5" s="1"/>
  <c r="L2317" i="5" a="1"/>
  <c r="L2317" i="5" s="1"/>
  <c r="L137" i="5" a="1"/>
  <c r="L137" i="5" s="1"/>
  <c r="L661" i="5" a="1"/>
  <c r="L661" i="5" s="1"/>
  <c r="L1682" i="5" a="1"/>
  <c r="L1682" i="5" s="1"/>
  <c r="L336" i="5" a="1"/>
  <c r="L336" i="5" s="1"/>
  <c r="L1260" i="5" a="1"/>
  <c r="L1260" i="5" s="1"/>
  <c r="L1883" i="5" a="1"/>
  <c r="L1883" i="5" s="1"/>
  <c r="L26" i="5" a="1"/>
  <c r="L26" i="5" s="1"/>
  <c r="L673" i="5" a="1"/>
  <c r="L673" i="5" s="1"/>
  <c r="L1408" i="5" a="1"/>
  <c r="L1408" i="5" s="1"/>
  <c r="L1234" i="5" a="1"/>
  <c r="L1234" i="5" s="1"/>
  <c r="L955" i="5" a="1"/>
  <c r="L955" i="5" s="1"/>
  <c r="L1058" i="5" a="1"/>
  <c r="L1058" i="5" s="1"/>
  <c r="L1161" i="5" a="1"/>
  <c r="L1161" i="5" s="1"/>
  <c r="L631" i="5" a="1"/>
  <c r="L631" i="5" s="1"/>
  <c r="L2193" i="5" a="1"/>
  <c r="L2193" i="5" s="1"/>
  <c r="L2282" i="5" a="1"/>
  <c r="L2282" i="5" s="1"/>
  <c r="L125" i="5" a="1"/>
  <c r="L125" i="5" s="1"/>
  <c r="L49" i="5" a="1"/>
  <c r="L49" i="5" s="1"/>
  <c r="L62" i="5" a="1"/>
  <c r="L62" i="5" s="1"/>
  <c r="L1929" i="5" a="1"/>
  <c r="L1929" i="5" s="1"/>
  <c r="L1355" i="5" a="1"/>
  <c r="L1355" i="5" s="1"/>
  <c r="L1884" i="5" a="1"/>
  <c r="L1884" i="5" s="1"/>
  <c r="L919" i="5" a="1"/>
  <c r="L919" i="5" s="1"/>
  <c r="L892" i="5" a="1"/>
  <c r="L892" i="5" s="1"/>
  <c r="L1050" i="5" a="1"/>
  <c r="L1050" i="5" s="1"/>
  <c r="L1516" i="5" a="1"/>
  <c r="L1516" i="5" s="1"/>
  <c r="L96" i="5" a="1"/>
  <c r="L96" i="5" s="1"/>
  <c r="L1016" i="5" a="1"/>
  <c r="L1016" i="5" s="1"/>
  <c r="L959" i="5" a="1"/>
  <c r="L959" i="5" s="1"/>
  <c r="L1699" i="5" a="1"/>
  <c r="L1699" i="5" s="1"/>
  <c r="L668" i="5" a="1"/>
  <c r="L668" i="5" s="1"/>
  <c r="L858" i="5" a="1"/>
  <c r="L858" i="5" s="1"/>
  <c r="L2292" i="5" a="1"/>
  <c r="L2292" i="5" s="1"/>
  <c r="L1246" i="5" a="1"/>
  <c r="L1246" i="5" s="1"/>
  <c r="L2164" i="5" a="1"/>
  <c r="L2164" i="5" s="1"/>
  <c r="L236" i="5" a="1"/>
  <c r="L236" i="5" s="1"/>
  <c r="L1262" i="5" a="1"/>
  <c r="L1262" i="5" s="1"/>
  <c r="L1504" i="5" a="1"/>
  <c r="L1504" i="5" s="1"/>
  <c r="L1320" i="5" a="1"/>
  <c r="L1320" i="5" s="1"/>
  <c r="L1495" i="5" a="1"/>
  <c r="L1495" i="5" s="1"/>
  <c r="L2187" i="5" a="1"/>
  <c r="L2187" i="5" s="1"/>
  <c r="L43" i="5" a="1"/>
  <c r="L43" i="5" s="1"/>
  <c r="L1349" i="5" a="1"/>
  <c r="L1349" i="5" s="1"/>
  <c r="L942" i="5" a="1"/>
  <c r="L942" i="5" s="1"/>
  <c r="L193" i="5" a="1"/>
  <c r="L193" i="5" s="1"/>
  <c r="L1583" i="5" a="1"/>
  <c r="L1583" i="5" s="1"/>
  <c r="L2014" i="5" a="1"/>
  <c r="L2014" i="5" s="1"/>
  <c r="L1406" i="5" a="1"/>
  <c r="L1406" i="5" s="1"/>
  <c r="L169" i="5" a="1"/>
  <c r="L169" i="5" s="1"/>
  <c r="L1971" i="5" a="1"/>
  <c r="L1971" i="5" s="1"/>
  <c r="L1373" i="5" a="1"/>
  <c r="L1373" i="5" s="1"/>
  <c r="L986" i="5" a="1"/>
  <c r="L986" i="5" s="1"/>
  <c r="L1535" i="5" a="1"/>
  <c r="L1535" i="5" s="1"/>
  <c r="L152" i="5" a="1"/>
  <c r="L152" i="5" s="1"/>
  <c r="L2088" i="5" a="1"/>
  <c r="L2088" i="5" s="1"/>
  <c r="L58" i="5" a="1"/>
  <c r="L58" i="5" s="1"/>
  <c r="L1231" i="5" a="1"/>
  <c r="L1231" i="5" s="1"/>
  <c r="L508" i="5" a="1"/>
  <c r="L508" i="5" s="1"/>
  <c r="L328" i="5" a="1"/>
  <c r="L328" i="5" s="1"/>
  <c r="L1386" i="5" a="1"/>
  <c r="L1386" i="5" s="1"/>
  <c r="L1488" i="5" a="1"/>
  <c r="L1488" i="5" s="1"/>
  <c r="L183" i="5" a="1"/>
  <c r="L183" i="5" s="1"/>
  <c r="L2304" i="5" a="1"/>
  <c r="L2304" i="5" s="1"/>
  <c r="L1194" i="5" a="1"/>
  <c r="L1194" i="5" s="1"/>
  <c r="L2139" i="5" a="1"/>
  <c r="L2139" i="5" s="1"/>
  <c r="L2142" i="5" a="1"/>
  <c r="L2142" i="5" s="1"/>
  <c r="L2181" i="5" a="1"/>
  <c r="L2181" i="5" s="1"/>
  <c r="L2119" i="5" a="1"/>
  <c r="L2119" i="5" s="1"/>
  <c r="L990" i="5" a="1"/>
  <c r="L990" i="5" s="1"/>
  <c r="L2300" i="5" a="1"/>
  <c r="L2300" i="5" s="1"/>
  <c r="L2005" i="5" a="1"/>
  <c r="L2005" i="5" s="1"/>
  <c r="L870" i="5" a="1"/>
  <c r="L870" i="5" s="1"/>
  <c r="L1290" i="5" a="1"/>
  <c r="L1290" i="5" s="1"/>
  <c r="L1526" i="5" a="1"/>
  <c r="L1526" i="5" s="1"/>
  <c r="L1475" i="5" a="1"/>
  <c r="L1475" i="5" s="1"/>
  <c r="L1973" i="5" a="1"/>
  <c r="L1973" i="5" s="1"/>
  <c r="L2272" i="5" a="1"/>
  <c r="L2272" i="5" s="1"/>
  <c r="L1341" i="5" a="1"/>
  <c r="L1341" i="5" s="1"/>
  <c r="L71" i="5" a="1"/>
  <c r="L71" i="5" s="1"/>
  <c r="L128" i="5" a="1"/>
  <c r="L128" i="5" s="1"/>
  <c r="L2260" i="5" a="1"/>
  <c r="L2260" i="5" s="1"/>
  <c r="L1000" i="5" a="1"/>
  <c r="L1000" i="5" s="1"/>
  <c r="L2099" i="5" a="1"/>
  <c r="L2099" i="5" s="1"/>
  <c r="L653" i="5" a="1"/>
  <c r="L653" i="5" s="1"/>
  <c r="L358" i="5" a="1"/>
  <c r="L358" i="5" s="1"/>
  <c r="L8" i="5" a="1"/>
  <c r="L8" i="5" s="1"/>
  <c r="L761" i="5" a="1"/>
  <c r="L761" i="5" s="1"/>
  <c r="L190" i="5" a="1"/>
  <c r="L190" i="5" s="1"/>
  <c r="L987" i="5" a="1"/>
  <c r="L987" i="5" s="1"/>
  <c r="L1364" i="5" a="1"/>
  <c r="L1364" i="5" s="1"/>
  <c r="L2163" i="5" a="1"/>
  <c r="L2163" i="5" s="1"/>
  <c r="L918" i="5" a="1"/>
  <c r="L918" i="5" s="1"/>
  <c r="L1513" i="5" a="1"/>
  <c r="L1513" i="5" s="1"/>
  <c r="L2191" i="5" a="1"/>
  <c r="L2191" i="5" s="1"/>
  <c r="L1519" i="5" a="1"/>
  <c r="L1519" i="5" s="1"/>
  <c r="L1243" i="5" a="1"/>
  <c r="L1243" i="5" s="1"/>
  <c r="L34" i="5" a="1"/>
  <c r="L34" i="5" s="1"/>
  <c r="L97" i="5" a="1"/>
  <c r="L97" i="5" s="1"/>
  <c r="L2244" i="5" a="1"/>
  <c r="L2244" i="5" s="1"/>
  <c r="L1048" i="5" a="1"/>
  <c r="L1048" i="5" s="1"/>
  <c r="L1680" i="5" a="1"/>
  <c r="L1680" i="5" s="1"/>
  <c r="L246" i="5" a="1"/>
  <c r="L246" i="5" s="1"/>
  <c r="L784" i="5" a="1"/>
  <c r="L784" i="5" s="1"/>
  <c r="L1306" i="5" a="1"/>
  <c r="L1306" i="5" s="1"/>
  <c r="L1013" i="5" a="1"/>
  <c r="L1013" i="5" s="1"/>
  <c r="L1917" i="5" a="1"/>
  <c r="L1917" i="5" s="1"/>
  <c r="L2177" i="5" a="1"/>
  <c r="L2177" i="5" s="1"/>
  <c r="L1289" i="5" a="1"/>
  <c r="L1289" i="5" s="1"/>
  <c r="L2241" i="5" a="1"/>
  <c r="L2241" i="5" s="1"/>
  <c r="L1543" i="5" a="1"/>
  <c r="L1543" i="5" s="1"/>
  <c r="L255" i="5" a="1"/>
  <c r="L255" i="5" s="1"/>
  <c r="L2267" i="5" a="1"/>
  <c r="L2267" i="5" s="1"/>
  <c r="L625" i="5" a="1"/>
  <c r="L625" i="5" s="1"/>
  <c r="L1906" i="5" a="1"/>
  <c r="L1906" i="5" s="1"/>
  <c r="L2249" i="5" a="1"/>
  <c r="L2249" i="5" s="1"/>
  <c r="L61" i="5" a="1"/>
  <c r="L61" i="5" s="1"/>
  <c r="L609" i="5" a="1"/>
  <c r="L609" i="5" s="1"/>
  <c r="L2002" i="5" a="1"/>
  <c r="L2002" i="5" s="1"/>
  <c r="L2342" i="5" a="1"/>
  <c r="L2342" i="5" s="1"/>
  <c r="L1325" i="5" a="1"/>
  <c r="L1325" i="5" s="1"/>
  <c r="L606" i="5" a="1"/>
  <c r="L606" i="5" s="1"/>
  <c r="L2232" i="5" a="1"/>
  <c r="L2232" i="5" s="1"/>
  <c r="L239" i="5" a="1"/>
  <c r="L239" i="5" s="1"/>
  <c r="L75" i="5" a="1"/>
  <c r="L75" i="5" s="1"/>
  <c r="L23" i="5" a="1"/>
  <c r="L23" i="5" s="1"/>
  <c r="L131" i="5" a="1"/>
  <c r="L131" i="5" s="1"/>
  <c r="L2141" i="5" a="1"/>
  <c r="L2141" i="5" s="1"/>
  <c r="L896" i="5" a="1"/>
  <c r="L896" i="5" s="1"/>
  <c r="L1490" i="5" a="1"/>
  <c r="L1490" i="5" s="1"/>
  <c r="L2321" i="5" a="1"/>
  <c r="L2321" i="5" s="1"/>
  <c r="L672" i="5" a="1"/>
  <c r="L672" i="5" s="1"/>
  <c r="L1510" i="5" a="1"/>
  <c r="L1510" i="5" s="1"/>
  <c r="L2271" i="5" a="1"/>
  <c r="L2271" i="5" s="1"/>
  <c r="L773" i="5" a="1"/>
  <c r="L773" i="5" s="1"/>
  <c r="L1487" i="5" a="1"/>
  <c r="L1487" i="5" s="1"/>
  <c r="L1489" i="5" a="1"/>
  <c r="L1489" i="5" s="1"/>
  <c r="L1715" i="5" a="1"/>
  <c r="L1715" i="5" s="1"/>
  <c r="L1162" i="5" a="1"/>
  <c r="L1162" i="5" s="1"/>
  <c r="L2264" i="5" a="1"/>
  <c r="L2264" i="5" s="1"/>
  <c r="L19" i="5" a="1"/>
  <c r="L19" i="5" s="1"/>
  <c r="L2167" i="5" a="1"/>
  <c r="L2167" i="5" s="1"/>
  <c r="L850" i="5" a="1"/>
  <c r="L850" i="5" s="1"/>
  <c r="L1029" i="5" a="1"/>
  <c r="L1029" i="5" s="1"/>
  <c r="L1683" i="5" a="1"/>
  <c r="L1683" i="5" s="1"/>
  <c r="L2192" i="5" a="1"/>
  <c r="L2192" i="5" s="1"/>
  <c r="L68" i="5" a="1"/>
  <c r="L68" i="5" s="1"/>
  <c r="L544" i="5" a="1"/>
  <c r="L544" i="5" s="1"/>
  <c r="L1967" i="5" a="1"/>
  <c r="L1967" i="5" s="1"/>
  <c r="L543" i="5" a="1"/>
  <c r="L543" i="5" s="1"/>
  <c r="L2247" i="5" a="1"/>
  <c r="L2247" i="5" s="1"/>
  <c r="L573" i="5" a="1"/>
  <c r="L573" i="5" s="1"/>
  <c r="L1724" i="5" a="1"/>
  <c r="L1724" i="5" s="1"/>
  <c r="L1566" i="5" a="1"/>
  <c r="L1566" i="5" s="1"/>
  <c r="L948" i="5" a="1"/>
  <c r="L948" i="5" s="1"/>
  <c r="L904" i="5" a="1"/>
  <c r="L904" i="5" s="1"/>
  <c r="L248" i="5" a="1"/>
  <c r="L248" i="5" s="1"/>
  <c r="L1379" i="5" a="1"/>
  <c r="L1379" i="5" s="1"/>
  <c r="L980" i="5" a="1"/>
  <c r="L980" i="5" s="1"/>
  <c r="L1544" i="5" a="1"/>
  <c r="L1544" i="5" s="1"/>
  <c r="L595" i="5" a="1"/>
  <c r="L595" i="5" s="1"/>
  <c r="L1283" i="5" a="1"/>
  <c r="L1283" i="5" s="1"/>
  <c r="L620" i="5" a="1"/>
  <c r="L620" i="5" s="1"/>
  <c r="L10" i="5" a="1"/>
  <c r="L10" i="5" s="1"/>
  <c r="L112" i="5" a="1"/>
  <c r="L112" i="5" s="1"/>
  <c r="L28" i="5" a="1"/>
  <c r="L28" i="5" s="1"/>
  <c r="L532" i="5" a="1"/>
  <c r="L532" i="5" s="1"/>
  <c r="L888" i="5" a="1"/>
  <c r="L888" i="5" s="1"/>
  <c r="L1716" i="5" a="1"/>
  <c r="L1716" i="5" s="1"/>
  <c r="L1469" i="5" a="1"/>
  <c r="L1469" i="5" s="1"/>
  <c r="L2440" i="5" a="1"/>
  <c r="L2440" i="5" s="1"/>
  <c r="L636" i="5" a="1"/>
  <c r="L636" i="5" s="1"/>
  <c r="L1923" i="5" a="1"/>
  <c r="L1923" i="5" s="1"/>
  <c r="L1062" i="5" a="1"/>
  <c r="L1062" i="5" s="1"/>
  <c r="L884" i="5" a="1"/>
  <c r="L884" i="5" s="1"/>
  <c r="L1314" i="5" a="1"/>
  <c r="L1314" i="5" s="1"/>
  <c r="L223" i="5" a="1"/>
  <c r="L223" i="5" s="1"/>
  <c r="L999" i="5" a="1"/>
  <c r="L999" i="5" s="1"/>
  <c r="L1302" i="5" a="1"/>
  <c r="L1302" i="5" s="1"/>
  <c r="L444" i="5" a="1"/>
  <c r="L444" i="5" s="1"/>
  <c r="L2404" i="5" a="1"/>
  <c r="L2404" i="5" s="1"/>
  <c r="L612" i="5" a="1"/>
  <c r="L612" i="5" s="1"/>
  <c r="L982" i="5" a="1"/>
  <c r="L982" i="5" s="1"/>
  <c r="L929" i="5" a="1"/>
  <c r="L929" i="5" s="1"/>
  <c r="L1915" i="5" a="1"/>
  <c r="L1915" i="5" s="1"/>
  <c r="L2437" i="5" a="1"/>
  <c r="L2437" i="5" s="1"/>
  <c r="L441" i="5" a="1"/>
  <c r="L441" i="5" s="1"/>
  <c r="L1706" i="5" a="1"/>
  <c r="L1706" i="5" s="1"/>
  <c r="L2438" i="5" a="1"/>
  <c r="L2438" i="5" s="1"/>
  <c r="L983" i="5" a="1"/>
  <c r="L983" i="5" s="1"/>
  <c r="L2432" i="5" a="1"/>
  <c r="L2432" i="5" s="1"/>
  <c r="L789" i="5" a="1"/>
  <c r="L789" i="5" s="1"/>
  <c r="O22" i="3" s="1"/>
  <c r="L953" i="5" a="1"/>
  <c r="L953" i="5" s="1"/>
  <c r="L1538" i="5" a="1"/>
  <c r="L1538" i="5" s="1"/>
  <c r="L1435" i="5" a="1"/>
  <c r="L1435" i="5" s="1"/>
  <c r="L1512" i="5" a="1"/>
  <c r="L1512" i="5" s="1"/>
  <c r="L1958" i="5" a="1"/>
  <c r="L1958" i="5" s="1"/>
  <c r="L111" i="5" a="1"/>
  <c r="L111" i="5" s="1"/>
  <c r="L1559" i="5" a="1"/>
  <c r="L1559" i="5" s="1"/>
  <c r="L862" i="5" a="1"/>
  <c r="L862" i="5" s="1"/>
  <c r="L27" i="5" a="1"/>
  <c r="L27" i="5" s="1"/>
  <c r="L2174" i="5" a="1"/>
  <c r="L2174" i="5" s="1"/>
  <c r="L2408" i="5" a="1"/>
  <c r="L2408" i="5" s="1"/>
  <c r="L141" i="5" a="1"/>
  <c r="L141" i="5" s="1"/>
  <c r="L2287" i="5" a="1"/>
  <c r="L2287" i="5" s="1"/>
  <c r="L786" i="5" a="1"/>
  <c r="L786" i="5" s="1"/>
  <c r="L1486" i="5" a="1"/>
  <c r="L1486" i="5" s="1"/>
  <c r="L1502" i="5" a="1"/>
  <c r="L1502" i="5" s="1"/>
  <c r="L632" i="5" a="1"/>
  <c r="L632" i="5" s="1"/>
  <c r="L1493" i="5" a="1"/>
  <c r="L1493" i="5" s="1"/>
  <c r="L1701" i="5" a="1"/>
  <c r="L1701" i="5" s="1"/>
  <c r="L1514" i="5" a="1"/>
  <c r="L1514" i="5" s="1"/>
  <c r="L1361" i="5" a="1"/>
  <c r="L1361" i="5" s="1"/>
  <c r="L1346" i="5" a="1"/>
  <c r="L1346" i="5" s="1"/>
  <c r="L2206" i="5" a="1"/>
  <c r="L2206" i="5" s="1"/>
  <c r="L471" i="5" a="1"/>
  <c r="L471" i="5" s="1"/>
  <c r="L1329" i="5" a="1"/>
  <c r="L1329" i="5" s="1"/>
  <c r="L160" i="5" a="1"/>
  <c r="L160" i="5" s="1"/>
  <c r="L36" i="5" a="1"/>
  <c r="L36" i="5" s="1"/>
  <c r="L769" i="5" a="1"/>
  <c r="L769" i="5" s="1"/>
  <c r="L244" i="5" a="1"/>
  <c r="L244" i="5" s="1"/>
  <c r="L1433" i="5" a="1"/>
  <c r="L1433" i="5" s="1"/>
  <c r="L1202" i="5" a="1"/>
  <c r="L1202" i="5" s="1"/>
  <c r="L147" i="5" a="1"/>
  <c r="L147" i="5" s="1"/>
  <c r="L831" i="5" a="1"/>
  <c r="L831" i="5" s="1"/>
  <c r="L1034" i="5" a="1"/>
  <c r="L1034" i="5" s="1"/>
  <c r="L2130" i="5" a="1"/>
  <c r="L2130" i="5" s="1"/>
  <c r="L545" i="5" a="1"/>
  <c r="L545" i="5" s="1"/>
  <c r="L89" i="5" a="1"/>
  <c r="L89" i="5" s="1"/>
  <c r="L1371" i="5" a="1"/>
  <c r="L1371" i="5" s="1"/>
  <c r="L1434" i="5" a="1"/>
  <c r="L1434" i="5" s="1"/>
  <c r="L326" i="5" a="1"/>
  <c r="L326" i="5" s="1"/>
  <c r="L898" i="5" a="1"/>
  <c r="L898" i="5" s="1"/>
  <c r="L1957" i="5" a="1"/>
  <c r="L1957" i="5" s="1"/>
  <c r="L1590" i="5" a="1"/>
  <c r="L1590" i="5" s="1"/>
  <c r="L1057" i="5" a="1"/>
  <c r="L1057" i="5" s="1"/>
  <c r="L231" i="5" a="1"/>
  <c r="L231" i="5" s="1"/>
  <c r="L2216" i="5" a="1"/>
  <c r="L2216" i="5" s="1"/>
  <c r="L1391" i="5" a="1"/>
  <c r="L1391" i="5" s="1"/>
  <c r="L515" i="5" a="1"/>
  <c r="L515" i="5" s="1"/>
  <c r="L2409" i="5" a="1"/>
  <c r="L2409" i="5" s="1"/>
  <c r="L840" i="5" a="1"/>
  <c r="L840" i="5" s="1"/>
  <c r="L189" i="5" a="1"/>
  <c r="L189" i="5" s="1"/>
  <c r="L1275" i="5" a="1"/>
  <c r="L1275" i="5" s="1"/>
  <c r="L736" i="5" a="1"/>
  <c r="L736" i="5" s="1"/>
  <c r="L1017" i="5" a="1"/>
  <c r="L1017" i="5" s="1"/>
  <c r="L2333" i="5" a="1"/>
  <c r="L2333" i="5" s="1"/>
  <c r="L1199" i="5" a="1"/>
  <c r="L1199" i="5" s="1"/>
  <c r="L1311" i="5" a="1"/>
  <c r="L1311" i="5" s="1"/>
  <c r="L1347" i="5" a="1"/>
  <c r="L1347" i="5" s="1"/>
  <c r="L2188" i="5" a="1"/>
  <c r="L2188" i="5" s="1"/>
  <c r="L1342" i="5" a="1"/>
  <c r="L1342" i="5" s="1"/>
  <c r="L613" i="5" a="1"/>
  <c r="L613" i="5" s="1"/>
  <c r="L1501" i="5" a="1"/>
  <c r="L1501" i="5" s="1"/>
  <c r="L1470" i="5" a="1"/>
  <c r="L1470" i="5" s="1"/>
  <c r="L1274" i="5" a="1"/>
  <c r="L1274" i="5" s="1"/>
  <c r="L1141" i="5" a="1"/>
  <c r="L1141" i="5" s="1"/>
  <c r="L2410" i="5" a="1"/>
  <c r="L2410" i="5" s="1"/>
  <c r="L1205" i="5" a="1"/>
  <c r="L1205" i="5" s="1"/>
  <c r="L1254" i="5" a="1"/>
  <c r="L1254" i="5" s="1"/>
  <c r="L2196" i="5" a="1"/>
  <c r="L2196" i="5" s="1"/>
  <c r="L247" i="5" a="1"/>
  <c r="L247" i="5" s="1"/>
  <c r="L1696" i="5" a="1"/>
  <c r="L1696" i="5" s="1"/>
  <c r="L2171" i="5" a="1"/>
  <c r="L2171" i="5" s="1"/>
  <c r="L93" i="5" a="1"/>
  <c r="L93" i="5" s="1"/>
  <c r="L751" i="5" a="1"/>
  <c r="L751" i="5" s="1"/>
  <c r="L2211" i="5" a="1"/>
  <c r="L2211" i="5" s="1"/>
  <c r="L1390" i="5" a="1"/>
  <c r="L1390" i="5" s="1"/>
  <c r="L1998" i="5" a="1"/>
  <c r="L1998" i="5" s="1"/>
  <c r="L574" i="5" a="1"/>
  <c r="L574" i="5" s="1"/>
  <c r="L1263" i="5" a="1"/>
  <c r="L1263" i="5" s="1"/>
  <c r="L1903" i="5" a="1"/>
  <c r="L1903" i="5" s="1"/>
  <c r="L165" i="5" a="1"/>
  <c r="L165" i="5" s="1"/>
  <c r="L1523" i="5" a="1"/>
  <c r="L1523" i="5" s="1"/>
  <c r="L41" i="5" a="1"/>
  <c r="L41" i="5" s="1"/>
  <c r="L756" i="5" a="1"/>
  <c r="L756" i="5" s="1"/>
  <c r="L933" i="5" a="1"/>
  <c r="L933" i="5" s="1"/>
  <c r="L2330" i="5" a="1"/>
  <c r="L2330" i="5" s="1"/>
  <c r="L994" i="5" a="1"/>
  <c r="L994" i="5" s="1"/>
  <c r="L841" i="5" a="1"/>
  <c r="L841" i="5" s="1"/>
  <c r="L2422" i="5" a="1"/>
  <c r="L2422" i="5" s="1"/>
  <c r="L84" i="5" a="1"/>
  <c r="L84" i="5" s="1"/>
  <c r="L732" i="5" a="1"/>
  <c r="L732" i="5" s="1"/>
  <c r="L683" i="5" a="1"/>
  <c r="L683" i="5" s="1"/>
  <c r="L1348" i="5" a="1"/>
  <c r="L1348" i="5" s="1"/>
  <c r="L2235" i="5" a="1"/>
  <c r="L2235" i="5" s="1"/>
  <c r="L1897" i="5" a="1"/>
  <c r="L1897" i="5" s="1"/>
  <c r="L1023" i="5" a="1"/>
  <c r="L1023" i="5" s="1"/>
  <c r="L6" i="5" a="1"/>
  <c r="L6" i="5" s="1"/>
  <c r="L170" i="5" a="1"/>
  <c r="L170" i="5" s="1"/>
  <c r="L1209" i="5" a="1"/>
  <c r="L1209" i="5" s="1"/>
  <c r="L2185" i="5" a="1"/>
  <c r="L2185" i="5" s="1"/>
  <c r="L852" i="5" a="1"/>
  <c r="L852" i="5" s="1"/>
  <c r="L132" i="5" a="1"/>
  <c r="L132" i="5" s="1"/>
  <c r="L2309" i="5" a="1"/>
  <c r="L2309" i="5" s="1"/>
  <c r="L1932" i="5" a="1"/>
  <c r="L1932" i="5" s="1"/>
  <c r="L940" i="5" a="1"/>
  <c r="L940" i="5" s="1"/>
  <c r="L2269" i="5" a="1"/>
  <c r="L2269" i="5" s="1"/>
  <c r="L854" i="5" a="1"/>
  <c r="L854" i="5" s="1"/>
  <c r="L1211" i="5" a="1"/>
  <c r="L1211" i="5" s="1"/>
  <c r="L1922" i="5" a="1"/>
  <c r="L1922" i="5" s="1"/>
  <c r="L40" i="5" a="1"/>
  <c r="L40" i="5" s="1"/>
  <c r="L985" i="5" a="1"/>
  <c r="L985" i="5" s="1"/>
  <c r="L22" i="5" a="1"/>
  <c r="L22" i="5" s="1"/>
  <c r="L960" i="5" a="1"/>
  <c r="L960" i="5" s="1"/>
  <c r="L1908" i="5" a="1"/>
  <c r="L1908" i="5" s="1"/>
  <c r="L2312" i="5" a="1"/>
  <c r="L2312" i="5" s="1"/>
  <c r="L511" i="5" a="1"/>
  <c r="L511" i="5" s="1"/>
  <c r="L2351" i="5" a="1"/>
  <c r="L2351" i="5" s="1"/>
  <c r="L104" i="5" a="1"/>
  <c r="L104" i="5" s="1"/>
  <c r="L256" i="5" a="1"/>
  <c r="L256" i="5" s="1"/>
  <c r="L1385" i="5" a="1"/>
  <c r="L1385" i="5" s="1"/>
  <c r="L1472" i="5" a="1"/>
  <c r="L1472" i="5" s="1"/>
  <c r="L1332" i="5" a="1"/>
  <c r="L1332" i="5" s="1"/>
  <c r="L1374" i="5" a="1"/>
  <c r="L1374" i="5" s="1"/>
  <c r="L951" i="5" a="1"/>
  <c r="L951" i="5" s="1"/>
  <c r="L204" i="5" a="1"/>
  <c r="L204" i="5" s="1"/>
  <c r="L654" i="5" a="1"/>
  <c r="L654" i="5" s="1"/>
  <c r="L1301" i="5" a="1"/>
  <c r="L1301" i="5" s="1"/>
  <c r="L2412" i="5" a="1"/>
  <c r="L2412" i="5" s="1"/>
  <c r="L1185" i="5" a="1"/>
  <c r="L1185" i="5" s="1"/>
  <c r="L1429" i="5" a="1"/>
  <c r="L1429" i="5" s="1"/>
  <c r="L188" i="5" a="1"/>
  <c r="L188" i="5" s="1"/>
  <c r="L1393" i="5" a="1"/>
  <c r="L1393" i="5" s="1"/>
  <c r="L2179" i="5" a="1"/>
  <c r="L2179" i="5" s="1"/>
  <c r="L607" i="5" a="1"/>
  <c r="L607" i="5" s="1"/>
  <c r="L666" i="5" a="1"/>
  <c r="L666" i="5" s="1"/>
  <c r="L2160" i="5" a="1"/>
  <c r="L2160" i="5" s="1"/>
  <c r="L2140" i="5" a="1"/>
  <c r="L2140" i="5" s="1"/>
  <c r="L652" i="5" a="1"/>
  <c r="L652" i="5" s="1"/>
  <c r="L448" i="5" a="1"/>
  <c r="L448" i="5" s="1"/>
  <c r="L2238" i="5" a="1"/>
  <c r="L2238" i="5" s="1"/>
  <c r="L2222" i="5" a="1"/>
  <c r="L2222" i="5" s="1"/>
  <c r="L240" i="5" a="1"/>
  <c r="L240" i="5" s="1"/>
  <c r="L763" i="5" a="1"/>
  <c r="L763" i="5" s="1"/>
  <c r="L200" i="5" a="1"/>
  <c r="L200" i="5" s="1"/>
  <c r="L1705" i="5" a="1"/>
  <c r="L1705" i="5" s="1"/>
  <c r="L2435" i="5" a="1"/>
  <c r="L2435" i="5" s="1"/>
  <c r="L238" i="5" a="1"/>
  <c r="L238" i="5" s="1"/>
  <c r="L1563" i="5" a="1"/>
  <c r="L1563" i="5" s="1"/>
  <c r="L726" i="5" a="1"/>
  <c r="L726" i="5" s="1"/>
  <c r="L1702" i="5" a="1"/>
  <c r="L1702" i="5" s="1"/>
  <c r="L1286" i="5" a="1"/>
  <c r="L1286" i="5" s="1"/>
  <c r="L138" i="5" a="1"/>
  <c r="L138" i="5" s="1"/>
  <c r="L2168" i="5" a="1"/>
  <c r="L2168" i="5" s="1"/>
  <c r="L626" i="5" a="1"/>
  <c r="L626" i="5" s="1"/>
  <c r="L2348" i="5" a="1"/>
  <c r="L2348" i="5" s="1"/>
  <c r="L671" i="5" a="1"/>
  <c r="L671" i="5" s="1"/>
  <c r="L233" i="5" a="1"/>
  <c r="L233" i="5" s="1"/>
  <c r="L1438" i="5" a="1"/>
  <c r="L1438" i="5" s="1"/>
  <c r="L1492" i="5" a="1"/>
  <c r="L1492" i="5" s="1"/>
  <c r="L1198" i="5" a="1"/>
  <c r="L1198" i="5" s="1"/>
  <c r="L742" i="5" a="1"/>
  <c r="L742" i="5" s="1"/>
  <c r="L1579" i="5" a="1"/>
  <c r="L1579" i="5" s="1"/>
  <c r="L2286" i="5" a="1"/>
  <c r="L2286" i="5" s="1"/>
  <c r="L780" i="5" a="1"/>
  <c r="L780" i="5" s="1"/>
  <c r="L478" i="5" a="1"/>
  <c r="L478" i="5" s="1"/>
  <c r="L355" i="5" a="1"/>
  <c r="L355" i="5" s="1"/>
  <c r="L1687" i="5" a="1"/>
  <c r="L1687" i="5" s="1"/>
  <c r="L502" i="5" a="1"/>
  <c r="L502" i="5" s="1"/>
  <c r="L597" i="5" a="1"/>
  <c r="L597" i="5" s="1"/>
  <c r="L197" i="5" a="1"/>
  <c r="L197" i="5" s="1"/>
  <c r="L575" i="5" a="1"/>
  <c r="L575" i="5" s="1"/>
  <c r="L857" i="5" a="1"/>
  <c r="L857" i="5" s="1"/>
  <c r="L1032" i="5" a="1"/>
  <c r="L1032" i="5" s="1"/>
  <c r="L2301" i="5" a="1"/>
  <c r="L2301" i="5" s="1"/>
  <c r="L1525" i="5" a="1"/>
  <c r="L1525" i="5" s="1"/>
  <c r="L778" i="5" a="1"/>
  <c r="L778" i="5" s="1"/>
  <c r="L619" i="5" a="1"/>
  <c r="L619" i="5" s="1"/>
  <c r="L327" i="5" a="1"/>
  <c r="L327" i="5" s="1"/>
  <c r="L1914" i="5" a="1"/>
  <c r="L1914" i="5" s="1"/>
  <c r="L954" i="5" a="1"/>
  <c r="L954" i="5" s="1"/>
  <c r="L921" i="5" a="1"/>
  <c r="L921" i="5" s="1"/>
  <c r="L2218" i="5" a="1"/>
  <c r="L2218" i="5" s="1"/>
  <c r="L2294" i="5" a="1"/>
  <c r="L2294" i="5" s="1"/>
  <c r="L1133" i="5" a="1"/>
  <c r="L1133" i="5" s="1"/>
  <c r="L192" i="5" a="1"/>
  <c r="L192" i="5" s="1"/>
  <c r="L922" i="5" a="1"/>
  <c r="L922" i="5" s="1"/>
  <c r="L604" i="5" a="1"/>
  <c r="L604" i="5" s="1"/>
  <c r="L1367" i="5" a="1"/>
  <c r="L1367" i="5" s="1"/>
  <c r="L646" i="5" a="1"/>
  <c r="L646" i="5" s="1"/>
  <c r="L1719" i="5" a="1"/>
  <c r="L1719" i="5" s="1"/>
  <c r="L1173" i="5" a="1"/>
  <c r="L1173" i="5" s="1"/>
  <c r="L5" i="5" a="1"/>
  <c r="L5" i="5" s="1"/>
  <c r="L1404" i="5" a="1"/>
  <c r="L1404" i="5" s="1"/>
  <c r="L647" i="5" a="1"/>
  <c r="L647" i="5" s="1"/>
  <c r="L175" i="5" a="1"/>
  <c r="L175" i="5" s="1"/>
  <c r="L1584" i="5" a="1"/>
  <c r="L1584" i="5" s="1"/>
  <c r="L194" i="5" a="1"/>
  <c r="L194" i="5" s="1"/>
  <c r="L1529" i="5" a="1"/>
  <c r="L1529" i="5" s="1"/>
  <c r="L475" i="5" a="1"/>
  <c r="L475" i="5" s="1"/>
  <c r="L1005" i="5" a="1"/>
  <c r="L1005" i="5" s="1"/>
  <c r="L541" i="5" a="1"/>
  <c r="L541" i="5" s="1"/>
  <c r="L1880" i="5" a="1"/>
  <c r="L1880" i="5" s="1"/>
  <c r="L1180" i="5" a="1"/>
  <c r="L1180" i="5" s="1"/>
  <c r="L2200" i="5" a="1"/>
  <c r="L2200" i="5" s="1"/>
  <c r="L1423" i="5" a="1"/>
  <c r="L1423" i="5" s="1"/>
  <c r="L635" i="5" a="1"/>
  <c r="L635" i="5" s="1"/>
  <c r="L14" i="5" a="1"/>
  <c r="L14" i="5" s="1"/>
  <c r="L891" i="5" a="1"/>
  <c r="L891" i="5" s="1"/>
  <c r="L1387" i="5" a="1"/>
  <c r="L1387" i="5" s="1"/>
  <c r="L572" i="5" a="1"/>
  <c r="L572" i="5" s="1"/>
  <c r="L1137" i="5" a="1"/>
  <c r="L1137" i="5" s="1"/>
  <c r="L2049" i="5" a="1"/>
  <c r="L2049" i="5" s="1"/>
  <c r="L50" i="5" a="1"/>
  <c r="L50" i="5" s="1"/>
  <c r="L1481" i="5" a="1"/>
  <c r="L1481" i="5" s="1"/>
  <c r="L1122" i="5" a="1"/>
  <c r="L1122" i="5" s="1"/>
  <c r="L2344" i="5" a="1"/>
  <c r="L2344" i="5" s="1"/>
  <c r="L2335" i="5" a="1"/>
  <c r="L2335" i="5" s="1"/>
  <c r="L78" i="5" a="1"/>
  <c r="L78" i="5" s="1"/>
  <c r="L1044" i="5" a="1"/>
  <c r="L1044" i="5" s="1"/>
  <c r="L57" i="5" a="1"/>
  <c r="L57" i="5" s="1"/>
  <c r="L1581" i="5" a="1"/>
  <c r="L1581" i="5" s="1"/>
  <c r="L932" i="5" a="1"/>
  <c r="L932" i="5" s="1"/>
  <c r="L821" i="5" a="1"/>
  <c r="L821" i="5" s="1"/>
  <c r="L1232" i="5" a="1"/>
  <c r="L1232" i="5" s="1"/>
  <c r="L1722" i="5" a="1"/>
  <c r="L1722" i="5" s="1"/>
  <c r="L536" i="5" a="1"/>
  <c r="L536" i="5" s="1"/>
  <c r="L890" i="5" a="1"/>
  <c r="L890" i="5" s="1"/>
  <c r="L1474" i="5" a="1"/>
  <c r="L1474" i="5" s="1"/>
  <c r="L184" i="5" a="1"/>
  <c r="L184" i="5" s="1"/>
  <c r="L872" i="5" a="1"/>
  <c r="L872" i="5" s="1"/>
  <c r="L633" i="5" a="1"/>
  <c r="L633" i="5" s="1"/>
  <c r="L1902" i="5" a="1"/>
  <c r="L1902" i="5" s="1"/>
  <c r="L2231" i="5" a="1"/>
  <c r="L2231" i="5" s="1"/>
  <c r="L443" i="5" a="1"/>
  <c r="L443" i="5" s="1"/>
  <c r="L745" i="5" a="1"/>
  <c r="L745" i="5" s="1"/>
  <c r="L833" i="5" a="1"/>
  <c r="L833" i="5" s="1"/>
  <c r="L1197" i="5" a="1"/>
  <c r="L1197" i="5" s="1"/>
  <c r="L1567" i="5" a="1"/>
  <c r="L1567" i="5" s="1"/>
  <c r="L196" i="5" a="1"/>
  <c r="L196" i="5" s="1"/>
  <c r="L1040" i="5" a="1"/>
  <c r="L1040" i="5" s="1"/>
  <c r="L2134" i="5" a="1"/>
  <c r="L2134" i="5" s="1"/>
  <c r="L31" i="5" a="1"/>
  <c r="L31" i="5" s="1"/>
  <c r="L2341" i="5" a="1"/>
  <c r="L2341" i="5" s="1"/>
  <c r="L1008" i="5" a="1"/>
  <c r="L1008" i="5" s="1"/>
  <c r="L2245" i="5" a="1"/>
  <c r="L2245" i="5" s="1"/>
  <c r="L1343" i="5" a="1"/>
  <c r="L1343" i="5" s="1"/>
  <c r="L1450" i="5" a="1"/>
  <c r="L1450" i="5" s="1"/>
  <c r="L1692" i="5" a="1"/>
  <c r="L1692" i="5" s="1"/>
  <c r="L864" i="5" a="1"/>
  <c r="L864" i="5" s="1"/>
  <c r="L1534" i="5" a="1"/>
  <c r="L1534" i="5" s="1"/>
  <c r="L829" i="5" a="1"/>
  <c r="L829" i="5" s="1"/>
  <c r="L1351" i="5" a="1"/>
  <c r="L1351" i="5" s="1"/>
  <c r="L66" i="5" a="1"/>
  <c r="L66" i="5" s="1"/>
  <c r="L1681" i="5" a="1"/>
  <c r="L1681" i="5" s="1"/>
  <c r="L669" i="5" a="1"/>
  <c r="L669" i="5" s="1"/>
  <c r="L603" i="5" a="1"/>
  <c r="L603" i="5" s="1"/>
  <c r="L1931" i="5" a="1"/>
  <c r="L1931" i="5" s="1"/>
  <c r="L1293" i="5" a="1"/>
  <c r="L1293" i="5" s="1"/>
  <c r="L134" i="5" a="1"/>
  <c r="L134" i="5" s="1"/>
  <c r="L1916" i="5" a="1"/>
  <c r="L1916" i="5" s="1"/>
  <c r="L2123" i="5" a="1"/>
  <c r="L2123" i="5" s="1"/>
  <c r="L1527" i="5" a="1"/>
  <c r="L1527" i="5" s="1"/>
  <c r="L1135" i="5" a="1"/>
  <c r="L1135" i="5" s="1"/>
  <c r="L2336" i="5" a="1"/>
  <c r="L2336" i="5" s="1"/>
  <c r="L1345" i="5" a="1"/>
  <c r="L1345" i="5" s="1"/>
  <c r="L1188" i="5" a="1"/>
  <c r="L1188" i="5" s="1"/>
  <c r="L361" i="5" a="1"/>
  <c r="L361" i="5" s="1"/>
  <c r="L1498" i="5" a="1"/>
  <c r="L1498" i="5" s="1"/>
  <c r="L1129" i="5" a="1"/>
  <c r="L1129" i="5" s="1"/>
  <c r="L2291" i="5" a="1"/>
  <c r="L2291" i="5" s="1"/>
  <c r="L1730" i="5" a="1"/>
  <c r="L1730" i="5" s="1"/>
  <c r="L1176" i="5" a="1"/>
  <c r="L1176" i="5" s="1"/>
  <c r="L253" i="5" a="1"/>
  <c r="L253" i="5" s="1"/>
  <c r="L74" i="5" a="1"/>
  <c r="L74" i="5" s="1"/>
  <c r="L1462" i="5" a="1"/>
  <c r="L1462" i="5" s="1"/>
  <c r="L20" i="5" a="1"/>
  <c r="L20" i="5" s="1"/>
  <c r="L157" i="5" a="1"/>
  <c r="L157" i="5" s="1"/>
  <c r="L973" i="5" a="1"/>
  <c r="L973" i="5" s="1"/>
  <c r="L1540" i="5" a="1"/>
  <c r="L1540" i="5" s="1"/>
  <c r="L641" i="5" a="1"/>
  <c r="L641" i="5" s="1"/>
  <c r="L1193" i="5" a="1"/>
  <c r="L1193" i="5" s="1"/>
  <c r="L1721" i="5" a="1"/>
  <c r="L1721" i="5" s="1"/>
  <c r="L1171" i="5" a="1"/>
  <c r="L1171" i="5" s="1"/>
  <c r="L936" i="5" a="1"/>
  <c r="L936" i="5" s="1"/>
  <c r="L1333" i="5" a="1"/>
  <c r="L1333" i="5" s="1"/>
  <c r="L1704" i="5" a="1"/>
  <c r="L1704" i="5" s="1"/>
  <c r="L2010" i="5" a="1"/>
  <c r="L2010" i="5" s="1"/>
  <c r="L1360" i="5" a="1"/>
  <c r="L1360" i="5" s="1"/>
  <c r="L234" i="5" a="1"/>
  <c r="L234" i="5" s="1"/>
  <c r="L750" i="5" a="1"/>
  <c r="L750" i="5" s="1"/>
  <c r="L2406" i="5" a="1"/>
  <c r="L2406" i="5" s="1"/>
  <c r="L1723" i="5" a="1"/>
  <c r="L1723" i="5" s="1"/>
  <c r="L2173" i="5" a="1"/>
  <c r="L2173" i="5" s="1"/>
  <c r="L767" i="5" a="1"/>
  <c r="L767" i="5" s="1"/>
  <c r="L1182" i="5" a="1"/>
  <c r="L1182" i="5" s="1"/>
  <c r="L232" i="5" a="1"/>
  <c r="L232" i="5" s="1"/>
  <c r="L356" i="5" a="1"/>
  <c r="L356" i="5" s="1"/>
  <c r="L1015" i="5" a="1"/>
  <c r="L1015" i="5" s="1"/>
  <c r="L1035" i="5" a="1"/>
  <c r="L1035" i="5" s="1"/>
  <c r="L368" i="5" a="1"/>
  <c r="L368" i="5" s="1"/>
  <c r="L181" i="5" a="1"/>
  <c r="L181" i="5" s="1"/>
  <c r="L1303" i="5" a="1"/>
  <c r="L1303" i="5" s="1"/>
  <c r="L446" i="5" a="1"/>
  <c r="L446" i="5" s="1"/>
  <c r="L243" i="5" a="1"/>
  <c r="L243" i="5" s="1"/>
  <c r="L191" i="5" a="1"/>
  <c r="L191" i="5" s="1"/>
  <c r="L651" i="5" a="1"/>
  <c r="L651" i="5" s="1"/>
  <c r="L1002" i="5" a="1"/>
  <c r="L1002" i="5" s="1"/>
  <c r="L149" i="5" a="1"/>
  <c r="L149" i="5" s="1"/>
  <c r="L1321" i="5" a="1"/>
  <c r="L1321" i="5" s="1"/>
  <c r="L1558" i="5" a="1"/>
  <c r="L1558" i="5" s="1"/>
  <c r="L83" i="5" a="1"/>
  <c r="L83" i="5" s="1"/>
  <c r="L116" i="5" a="1"/>
  <c r="L116" i="5" s="1"/>
  <c r="L2329" i="5" a="1"/>
  <c r="L2329" i="5" s="1"/>
  <c r="L1901" i="5" a="1"/>
  <c r="L1901" i="5" s="1"/>
  <c r="L173" i="5" a="1"/>
  <c r="L173" i="5" s="1"/>
  <c r="L9" i="5" a="1"/>
  <c r="L9" i="5" s="1"/>
  <c r="L1078" i="5" a="1"/>
  <c r="L1078" i="5" s="1"/>
  <c r="L935" i="5" a="1"/>
  <c r="L935" i="5" s="1"/>
  <c r="L1909" i="5" a="1"/>
  <c r="L1909" i="5" s="1"/>
  <c r="L1533" i="5" a="1"/>
  <c r="L1533" i="5" s="1"/>
  <c r="L1028" i="5" a="1"/>
  <c r="L1028" i="5" s="1"/>
  <c r="L1376" i="5" a="1"/>
  <c r="L1376" i="5" s="1"/>
  <c r="L950" i="5" a="1"/>
  <c r="L950" i="5" s="1"/>
  <c r="L1151" i="5" a="1"/>
  <c r="L1151" i="5" s="1"/>
  <c r="L2299" i="5" a="1"/>
  <c r="L2299" i="5" s="1"/>
  <c r="L996" i="5" a="1"/>
  <c r="L996" i="5" s="1"/>
  <c r="L1395" i="5" a="1"/>
  <c r="L1395" i="5" s="1"/>
  <c r="L2276" i="5" a="1"/>
  <c r="L2276" i="5" s="1"/>
  <c r="L1006" i="5" a="1"/>
  <c r="L1006" i="5" s="1"/>
  <c r="L1160" i="5" a="1"/>
  <c r="L1160" i="5" s="1"/>
  <c r="L2285" i="5" a="1"/>
  <c r="L2285" i="5" s="1"/>
  <c r="L1690" i="5" a="1"/>
  <c r="L1690" i="5" s="1"/>
  <c r="L535" i="5" a="1"/>
  <c r="L535" i="5" s="1"/>
  <c r="L2044" i="5" a="1"/>
  <c r="L2044" i="5" s="1"/>
  <c r="L251" i="5" a="1"/>
  <c r="L251" i="5" s="1"/>
  <c r="L826" i="5" a="1"/>
  <c r="L826" i="5" s="1"/>
  <c r="L776" i="5" a="1"/>
  <c r="L776" i="5" s="1"/>
  <c r="L1709" i="5" a="1"/>
  <c r="L1709" i="5" s="1"/>
  <c r="L848" i="5" a="1"/>
  <c r="L848" i="5" s="1"/>
  <c r="L2315" i="5" a="1"/>
  <c r="L2315" i="5" s="1"/>
  <c r="L886" i="5" a="1"/>
  <c r="L886" i="5" s="1"/>
  <c r="L1428" i="5" a="1"/>
  <c r="L1428" i="5" s="1"/>
  <c r="L254" i="5" a="1"/>
  <c r="L254" i="5" s="1"/>
  <c r="L2221" i="5" a="1"/>
  <c r="L2221" i="5" s="1"/>
  <c r="L2322" i="5" a="1"/>
  <c r="L2322" i="5" s="1"/>
  <c r="L845" i="5" a="1"/>
  <c r="L845" i="5" s="1"/>
  <c r="L1330" i="5" a="1"/>
  <c r="L1330" i="5" s="1"/>
  <c r="L615" i="5" a="1"/>
  <c r="L615" i="5" s="1"/>
  <c r="L167" i="5" a="1"/>
  <c r="L167" i="5" s="1"/>
  <c r="L2316" i="5" a="1"/>
  <c r="L2316" i="5" s="1"/>
  <c r="L1468" i="5" a="1"/>
  <c r="L1468" i="5" s="1"/>
  <c r="L501" i="5" a="1"/>
  <c r="L501" i="5" s="1"/>
  <c r="L2008" i="5" a="1"/>
  <c r="L2008" i="5" s="1"/>
  <c r="L757" i="5" a="1"/>
  <c r="L757" i="5" s="1"/>
  <c r="L108" i="5" a="1"/>
  <c r="L108" i="5" s="1"/>
  <c r="L1494" i="5" a="1"/>
  <c r="L1494" i="5" s="1"/>
  <c r="L905" i="5" a="1"/>
  <c r="L905" i="5" s="1"/>
  <c r="L2126" i="5" a="1"/>
  <c r="L2126" i="5" s="1"/>
  <c r="L1717" i="5" a="1"/>
  <c r="L1717" i="5" s="1"/>
  <c r="L1305" i="5" a="1"/>
  <c r="L1305" i="5" s="1"/>
  <c r="L1464" i="5" a="1"/>
  <c r="L1464" i="5" s="1"/>
  <c r="L1267" i="5" a="1"/>
  <c r="L1267" i="5" s="1"/>
  <c r="L129" i="5" a="1"/>
  <c r="L129" i="5" s="1"/>
  <c r="L1046" i="5" a="1"/>
  <c r="L1046" i="5" s="1"/>
  <c r="L1295" i="5" a="1"/>
  <c r="L1295" i="5" s="1"/>
  <c r="L1041" i="5" a="1"/>
  <c r="L1041" i="5" s="1"/>
  <c r="L172" i="5" a="1"/>
  <c r="L172" i="5" s="1"/>
  <c r="L2306" i="5" a="1"/>
  <c r="L2306" i="5" s="1"/>
  <c r="L1500" i="5" a="1"/>
  <c r="L1500" i="5" s="1"/>
  <c r="L449" i="5" a="1"/>
  <c r="L449" i="5" s="1"/>
  <c r="L961" i="5" a="1"/>
  <c r="L961" i="5" s="1"/>
  <c r="L1703" i="5" a="1"/>
  <c r="L1703" i="5" s="1"/>
  <c r="L2131" i="5" a="1"/>
  <c r="L2131" i="5" s="1"/>
  <c r="L920" i="5" a="1"/>
  <c r="L920" i="5" s="1"/>
  <c r="L1192" i="5" a="1"/>
  <c r="L1192" i="5" s="1"/>
  <c r="L2229" i="5" a="1"/>
  <c r="L2229" i="5" s="1"/>
  <c r="L1569" i="5" a="1"/>
  <c r="L1569" i="5" s="1"/>
  <c r="L2320" i="5" a="1"/>
  <c r="L2320" i="5" s="1"/>
  <c r="L972" i="5" a="1"/>
  <c r="L972" i="5" s="1"/>
  <c r="L185" i="5" a="1"/>
  <c r="L185" i="5" s="1"/>
  <c r="L499" i="5" a="1"/>
  <c r="L499" i="5" s="1"/>
  <c r="L1403" i="5" a="1"/>
  <c r="L1403" i="5" s="1"/>
  <c r="L330" i="5" a="1"/>
  <c r="L330" i="5" s="1"/>
  <c r="L468" i="5" a="1"/>
  <c r="L468" i="5" s="1"/>
  <c r="L1964" i="5" a="1"/>
  <c r="L1964" i="5" s="1"/>
  <c r="L1152" i="5" a="1"/>
  <c r="L1152" i="5" s="1"/>
  <c r="L1255" i="5" a="1"/>
  <c r="L1255" i="5" s="1"/>
  <c r="L680" i="5" a="1"/>
  <c r="L680" i="5" s="1"/>
  <c r="L1150" i="5" a="1"/>
  <c r="L1150" i="5" s="1"/>
  <c r="L730" i="5" a="1"/>
  <c r="L730" i="5" s="1"/>
  <c r="L45" i="5" a="1"/>
  <c r="L45" i="5" s="1"/>
  <c r="L1960" i="5" a="1"/>
  <c r="L1960" i="5" s="1"/>
  <c r="L533" i="5" a="1"/>
  <c r="L533" i="5" s="1"/>
  <c r="L82" i="5" a="1"/>
  <c r="L82" i="5" s="1"/>
  <c r="L59" i="5" a="1"/>
  <c r="L59" i="5" s="1"/>
  <c r="L1557" i="5" a="1"/>
  <c r="L1557" i="5" s="1"/>
  <c r="L630" i="5" a="1"/>
  <c r="L630" i="5" s="1"/>
  <c r="L861" i="5" a="1"/>
  <c r="L861" i="5" s="1"/>
  <c r="L1269" i="5" a="1"/>
  <c r="L1269" i="5" s="1"/>
  <c r="L901" i="5" a="1"/>
  <c r="L901" i="5" s="1"/>
  <c r="L1905" i="5" a="1"/>
  <c r="L1905" i="5" s="1"/>
  <c r="L366" i="5" a="1"/>
  <c r="L366" i="5" s="1"/>
  <c r="L1446" i="5" a="1"/>
  <c r="L1446" i="5" s="1"/>
  <c r="L976" i="5" a="1"/>
  <c r="L976" i="5" s="1"/>
  <c r="L2337" i="5" a="1"/>
  <c r="L2337" i="5" s="1"/>
  <c r="L259" i="5" a="1"/>
  <c r="L259" i="5" s="1"/>
  <c r="L594" i="5" a="1"/>
  <c r="L594" i="5" s="1"/>
  <c r="L2349" i="5" a="1"/>
  <c r="L2349" i="5" s="1"/>
  <c r="L2233" i="5" a="1"/>
  <c r="L2233" i="5" s="1"/>
  <c r="L1292" i="5" a="1"/>
  <c r="L1292" i="5" s="1"/>
  <c r="L146" i="5" a="1"/>
  <c r="L146" i="5" s="1"/>
  <c r="L727" i="5" a="1"/>
  <c r="L727" i="5" s="1"/>
  <c r="L162" i="5" a="1"/>
  <c r="L162" i="5" s="1"/>
  <c r="L1003" i="5" a="1"/>
  <c r="L1003" i="5" s="1"/>
  <c r="L642" i="5" a="1"/>
  <c r="L642" i="5" s="1"/>
  <c r="L1700" i="5" a="1"/>
  <c r="L1700" i="5" s="1"/>
  <c r="L747" i="5" a="1"/>
  <c r="L747" i="5" s="1"/>
  <c r="L493" i="5" a="1"/>
  <c r="L493" i="5" s="1"/>
  <c r="L1276" i="5" a="1"/>
  <c r="L1276" i="5" s="1"/>
  <c r="L1309" i="5" a="1"/>
  <c r="L1309" i="5" s="1"/>
  <c r="L2338" i="5" a="1"/>
  <c r="L2338" i="5" s="1"/>
  <c r="L971" i="5" a="1"/>
  <c r="L971" i="5" s="1"/>
  <c r="L2096" i="5" a="1"/>
  <c r="L2096" i="5" s="1"/>
  <c r="L975" i="5" a="1"/>
  <c r="L975" i="5" s="1"/>
  <c r="L123" i="5" a="1"/>
  <c r="L123" i="5" s="1"/>
  <c r="L777" i="5" a="1"/>
  <c r="L777" i="5" s="1"/>
  <c r="L2092" i="5" a="1"/>
  <c r="L2092" i="5" s="1"/>
  <c r="L477" i="5" a="1"/>
  <c r="L477" i="5" s="1"/>
  <c r="L1206" i="5" a="1"/>
  <c r="L1206" i="5" s="1"/>
  <c r="L2161" i="5" a="1"/>
  <c r="L2161" i="5" s="1"/>
  <c r="L957" i="5" a="1"/>
  <c r="L957" i="5" s="1"/>
  <c r="L1396" i="5" a="1"/>
  <c r="L1396" i="5" s="1"/>
  <c r="L546" i="5" a="1"/>
  <c r="L546" i="5" s="1"/>
  <c r="L900" i="5" a="1"/>
  <c r="L900" i="5" s="1"/>
  <c r="L1400" i="5" a="1"/>
  <c r="L1400" i="5" s="1"/>
  <c r="L1316" i="5" a="1"/>
  <c r="L1316" i="5" s="1"/>
  <c r="L2251" i="5" a="1"/>
  <c r="L2251" i="5" s="1"/>
  <c r="L2046" i="5" a="1"/>
  <c r="L2046" i="5" s="1"/>
  <c r="L628" i="5" a="1"/>
  <c r="L628" i="5" s="1"/>
  <c r="L1900" i="5" a="1"/>
  <c r="L1900" i="5" s="1"/>
  <c r="L2224" i="5" a="1"/>
  <c r="L2224" i="5" s="1"/>
  <c r="L363" i="5" a="1"/>
  <c r="L363" i="5" s="1"/>
  <c r="L529" i="5" a="1"/>
  <c r="L529" i="5" s="1"/>
  <c r="L2170" i="5" a="1"/>
  <c r="L2170" i="5" s="1"/>
  <c r="L1925" i="5" a="1"/>
  <c r="L1925" i="5" s="1"/>
  <c r="L2259" i="5" a="1"/>
  <c r="L2259" i="5" s="1"/>
  <c r="L118" i="5" a="1"/>
  <c r="L118" i="5" s="1"/>
  <c r="L2297" i="5" a="1"/>
  <c r="L2297" i="5" s="1"/>
  <c r="L1999" i="5" a="1"/>
  <c r="L1999" i="5" s="1"/>
  <c r="L237" i="5" a="1"/>
  <c r="L237" i="5" s="1"/>
  <c r="L1528" i="5" a="1"/>
  <c r="L1528" i="5" s="1"/>
  <c r="L1256" i="5" a="1"/>
  <c r="L1256" i="5" s="1"/>
  <c r="L1463" i="5" a="1"/>
  <c r="L1463" i="5" s="1"/>
  <c r="L164" i="5" a="1"/>
  <c r="L164" i="5" s="1"/>
  <c r="L241" i="5" a="1"/>
  <c r="L241" i="5" s="1"/>
  <c r="L2166" i="5" a="1"/>
  <c r="L2166" i="5" s="1"/>
  <c r="L166" i="5" a="1"/>
  <c r="L166" i="5" s="1"/>
  <c r="L1562" i="5" a="1"/>
  <c r="L1562" i="5" s="1"/>
  <c r="L2214" i="5" a="1"/>
  <c r="L2214" i="5" s="1"/>
  <c r="L1437" i="5" a="1"/>
  <c r="L1437" i="5" s="1"/>
  <c r="L2003" i="5" a="1"/>
  <c r="L2003" i="5" s="1"/>
  <c r="L1731" i="5" a="1"/>
  <c r="L1731" i="5" s="1"/>
  <c r="L1904" i="5" a="1"/>
  <c r="L1904" i="5" s="1"/>
  <c r="L442" i="5" a="1"/>
  <c r="L442" i="5" s="1"/>
  <c r="L1425" i="5" a="1"/>
  <c r="L1425" i="5" s="1"/>
  <c r="L925" i="5" a="1"/>
  <c r="L925" i="5" s="1"/>
  <c r="L2345" i="5" a="1"/>
  <c r="L2345" i="5" s="1"/>
  <c r="L151" i="5" a="1"/>
  <c r="L151" i="5" s="1"/>
  <c r="L1689" i="5" a="1"/>
  <c r="L1689" i="5" s="1"/>
  <c r="L33" i="5" a="1"/>
  <c r="L33" i="5" s="1"/>
  <c r="L1350" i="5" a="1"/>
  <c r="L1350" i="5" s="1"/>
  <c r="L2254" i="5" a="1"/>
  <c r="L2254" i="5" s="1"/>
  <c r="L1324" i="5" a="1"/>
  <c r="L1324" i="5" s="1"/>
  <c r="L1718" i="5" a="1"/>
  <c r="L1718" i="5" s="1"/>
  <c r="L881" i="5" a="1"/>
  <c r="L881" i="5" s="1"/>
  <c r="L51" i="5" a="1"/>
  <c r="L51" i="5" s="1"/>
  <c r="L1132" i="5" a="1"/>
  <c r="L1132" i="5" s="1"/>
  <c r="L12" i="5" a="1"/>
  <c r="L12" i="5" s="1"/>
  <c r="L161" i="5" a="1"/>
  <c r="L161" i="5" s="1"/>
  <c r="L2128" i="5" a="1"/>
  <c r="L2128" i="5" s="1"/>
  <c r="L1457" i="5" a="1"/>
  <c r="L1457" i="5" s="1"/>
  <c r="L1031" i="5" a="1"/>
  <c r="L1031" i="5" s="1"/>
  <c r="L1362" i="5" a="1"/>
  <c r="L1362" i="5" s="1"/>
  <c r="L1235" i="5" a="1"/>
  <c r="L1235" i="5" s="1"/>
  <c r="L970" i="5" a="1"/>
  <c r="L970" i="5" s="1"/>
  <c r="L1496" i="5" a="1"/>
  <c r="L1496" i="5" s="1"/>
  <c r="L849" i="5" a="1"/>
  <c r="L849" i="5" s="1"/>
  <c r="L851" i="5" a="1"/>
  <c r="L851" i="5" s="1"/>
  <c r="L893" i="5" a="1"/>
  <c r="L893" i="5" s="1"/>
  <c r="L621" i="5" a="1"/>
  <c r="L621" i="5" s="1"/>
  <c r="L783" i="5" a="1"/>
  <c r="L783" i="5" s="1"/>
  <c r="L764" i="5" a="1"/>
  <c r="L764" i="5" s="1"/>
  <c r="L846" i="5" a="1"/>
  <c r="L846" i="5" s="1"/>
  <c r="L2205" i="5" a="1"/>
  <c r="L2205" i="5" s="1"/>
  <c r="L2015" i="5" a="1"/>
  <c r="L2015" i="5" s="1"/>
  <c r="L2135" i="5" a="1"/>
  <c r="L2135" i="5" s="1"/>
  <c r="L333" i="5" a="1"/>
  <c r="L333" i="5" s="1"/>
  <c r="L235" i="5" a="1"/>
  <c r="L235" i="5" s="1"/>
  <c r="L1707" i="5" a="1"/>
  <c r="L1707" i="5" s="1"/>
  <c r="L2239" i="5" a="1"/>
  <c r="L2239" i="5" s="1"/>
  <c r="L1020" i="5" a="1"/>
  <c r="L1020" i="5" s="1"/>
  <c r="L977" i="5" a="1"/>
  <c r="L977" i="5" s="1"/>
  <c r="L2425" i="5" a="1"/>
  <c r="L2425" i="5" s="1"/>
  <c r="L1308" i="5" a="1"/>
  <c r="L1308" i="5" s="1"/>
  <c r="L1307" i="5" a="1"/>
  <c r="L1307" i="5" s="1"/>
  <c r="L1027" i="5" a="1"/>
  <c r="L1027" i="5" s="1"/>
  <c r="L1004" i="5" a="1"/>
  <c r="L1004" i="5" s="1"/>
  <c r="L168" i="5" a="1"/>
  <c r="L168" i="5" s="1"/>
  <c r="L144" i="5" a="1"/>
  <c r="L144" i="5" s="1"/>
  <c r="L1045" i="5" a="1"/>
  <c r="L1045" i="5" s="1"/>
  <c r="L2262" i="5" a="1"/>
  <c r="L2262" i="5" s="1"/>
  <c r="L85" i="5" a="1"/>
  <c r="L85" i="5" s="1"/>
  <c r="L598" i="5" a="1"/>
  <c r="L598" i="5" s="1"/>
  <c r="L1397" i="5" a="1"/>
  <c r="L1397" i="5" s="1"/>
  <c r="L2195" i="5" a="1"/>
  <c r="L2195" i="5" s="1"/>
  <c r="L2136" i="5" a="1"/>
  <c r="L2136" i="5" s="1"/>
  <c r="L65" i="5" a="1"/>
  <c r="L65" i="5" s="1"/>
  <c r="L1491" i="5" a="1"/>
  <c r="L1491" i="5" s="1"/>
  <c r="L2346" i="5" a="1"/>
  <c r="L2346" i="5" s="1"/>
  <c r="L1679" i="5" a="1"/>
  <c r="L1679" i="5" s="1"/>
  <c r="L2305" i="5" a="1"/>
  <c r="L2305" i="5" s="1"/>
  <c r="L2172" i="5" a="1"/>
  <c r="L2172" i="5" s="1"/>
  <c r="L48" i="5" a="1"/>
  <c r="L48" i="5" s="1"/>
  <c r="L500" i="5" a="1"/>
  <c r="L500" i="5" s="1"/>
  <c r="L225" i="5" a="1"/>
  <c r="L225" i="5" s="1"/>
  <c r="L105" i="5" a="1"/>
  <c r="L105" i="5" s="1"/>
  <c r="L44" i="5" a="1"/>
  <c r="L44" i="5" s="1"/>
  <c r="L1136" i="5" a="1"/>
  <c r="L1136" i="5" s="1"/>
  <c r="L2121" i="5" a="1"/>
  <c r="L2121" i="5" s="1"/>
  <c r="L910" i="5" a="1"/>
  <c r="L910" i="5" s="1"/>
  <c r="L978" i="5" a="1"/>
  <c r="L978" i="5" s="1"/>
  <c r="L1207" i="5" a="1"/>
  <c r="L1207" i="5" s="1"/>
  <c r="L67" i="5" a="1"/>
  <c r="L67" i="5" s="1"/>
  <c r="L2256" i="5" a="1"/>
  <c r="L2256" i="5" s="1"/>
  <c r="L1359" i="5" a="1"/>
  <c r="L1359" i="5" s="1"/>
  <c r="L2125" i="5" a="1"/>
  <c r="L2125" i="5" s="1"/>
  <c r="L1895" i="5" a="1"/>
  <c r="L1895" i="5" s="1"/>
  <c r="L148" i="5" a="1"/>
  <c r="L148" i="5" s="1"/>
  <c r="L2223" i="5" a="1"/>
  <c r="L2223" i="5" s="1"/>
  <c r="L2217" i="5" a="1"/>
  <c r="L2217" i="5" s="1"/>
  <c r="L258" i="5" a="1"/>
  <c r="L258" i="5" s="1"/>
  <c r="L205" i="5" a="1"/>
  <c r="L205" i="5" s="1"/>
  <c r="L1315" i="5" a="1"/>
  <c r="L1315" i="5" s="1"/>
  <c r="L1285" i="5" a="1"/>
  <c r="L1285" i="5" s="1"/>
  <c r="L738" i="5" a="1"/>
  <c r="L738" i="5" s="1"/>
  <c r="L966" i="5" a="1"/>
  <c r="L966" i="5" s="1"/>
  <c r="L195" i="5" a="1"/>
  <c r="L195" i="5" s="1"/>
  <c r="L863" i="5" a="1"/>
  <c r="L863" i="5" s="1"/>
  <c r="L1370" i="5" a="1"/>
  <c r="L1370" i="5" s="1"/>
  <c r="L1261" i="5" a="1"/>
  <c r="L1261" i="5" s="1"/>
  <c r="L1128" i="5" a="1"/>
  <c r="L1128" i="5" s="1"/>
  <c r="L2255" i="5" a="1"/>
  <c r="L2255" i="5" s="1"/>
  <c r="L163" i="5" a="1"/>
  <c r="L163" i="5" s="1"/>
  <c r="L914" i="5" a="1"/>
  <c r="L914" i="5" s="1"/>
  <c r="L17" i="5" a="1"/>
  <c r="L17" i="5" s="1"/>
  <c r="L1210" i="5" a="1"/>
  <c r="L1210" i="5" s="1"/>
  <c r="L1956" i="5" a="1"/>
  <c r="L1956" i="5" s="1"/>
  <c r="L29" i="5" a="1"/>
  <c r="L29" i="5" s="1"/>
  <c r="L1203" i="5" a="1"/>
  <c r="L1203" i="5" s="1"/>
  <c r="L1177" i="5" a="1"/>
  <c r="L1177" i="5" s="1"/>
  <c r="L1335" i="5" a="1"/>
  <c r="L1335" i="5" s="1"/>
  <c r="L1145" i="5" a="1"/>
  <c r="L1145" i="5" s="1"/>
  <c r="L2087" i="5" a="1"/>
  <c r="L2087" i="5" s="1"/>
  <c r="L855" i="5" a="1"/>
  <c r="L855" i="5" s="1"/>
  <c r="L1564" i="5" a="1"/>
  <c r="L1564" i="5" s="1"/>
  <c r="L2157" i="5" a="1"/>
  <c r="L2157" i="5" s="1"/>
  <c r="L150" i="5" a="1"/>
  <c r="L150" i="5" s="1"/>
  <c r="L882" i="5" a="1"/>
  <c r="L882" i="5" s="1"/>
  <c r="L1007" i="5" a="1"/>
  <c r="L1007" i="5" s="1"/>
  <c r="L627" i="5" a="1"/>
  <c r="L627" i="5" s="1"/>
  <c r="L2303" i="5" a="1"/>
  <c r="L2303" i="5" s="1"/>
  <c r="L1959" i="5" a="1"/>
  <c r="L1959" i="5" s="1"/>
  <c r="L824" i="5" a="1"/>
  <c r="L824" i="5" s="1"/>
  <c r="L677" i="5" a="1"/>
  <c r="L677" i="5" s="1"/>
  <c r="L2441" i="5" a="1"/>
  <c r="L2441" i="5" s="1"/>
  <c r="L158" i="5" a="1"/>
  <c r="L158" i="5" s="1"/>
  <c r="L1043" i="5" a="1"/>
  <c r="L1043" i="5" s="1"/>
  <c r="L2207" i="5" a="1"/>
  <c r="L2207" i="5" s="1"/>
  <c r="L337" i="5" a="1"/>
  <c r="L337" i="5" s="1"/>
  <c r="L1175" i="5" a="1"/>
  <c r="L1175" i="5" s="1"/>
  <c r="L2274" i="5" a="1"/>
  <c r="L2274" i="5" s="1"/>
  <c r="L1025" i="5" a="1"/>
  <c r="L1025" i="5" s="1"/>
  <c r="L174" i="5" a="1"/>
  <c r="L174" i="5" s="1"/>
  <c r="L1247" i="5" a="1"/>
  <c r="L1247" i="5" s="1"/>
  <c r="L72" i="5" a="1"/>
  <c r="L72" i="5" s="1"/>
  <c r="L788" i="5" a="1"/>
  <c r="L788" i="5" s="1"/>
  <c r="L1061" i="5" a="1"/>
  <c r="L1061" i="5" s="1"/>
  <c r="L2227" i="5" a="1"/>
  <c r="L2227" i="5" s="1"/>
  <c r="L1282" i="5" a="1"/>
  <c r="L1282" i="5" s="1"/>
  <c r="L868" i="5" a="1"/>
  <c r="L868" i="5" s="1"/>
  <c r="L1524" i="5" a="1"/>
  <c r="L1524" i="5" s="1"/>
  <c r="L2194" i="5" a="1"/>
  <c r="L2194" i="5" s="1"/>
  <c r="L2020" i="5" a="1"/>
  <c r="L2020" i="5" s="1"/>
  <c r="L2124" i="5" a="1"/>
  <c r="L2124" i="5" s="1"/>
  <c r="L2184" i="5" a="1"/>
  <c r="L2184" i="5" s="1"/>
  <c r="L1571" i="5" a="1"/>
  <c r="L1571" i="5" s="1"/>
  <c r="L865" i="5" a="1"/>
  <c r="L865" i="5" s="1"/>
  <c r="L142" i="5" a="1"/>
  <c r="L142" i="5" s="1"/>
  <c r="L1580" i="5" a="1"/>
  <c r="L1580" i="5" s="1"/>
  <c r="L1326" i="5" a="1"/>
  <c r="L1326" i="5" s="1"/>
  <c r="L1448" i="5" a="1"/>
  <c r="L1448" i="5" s="1"/>
  <c r="L87" i="5" a="1"/>
  <c r="L87" i="5" s="1"/>
  <c r="L2339" i="5" a="1"/>
  <c r="L2339" i="5" s="1"/>
  <c r="L997" i="5" a="1"/>
  <c r="L997" i="5" s="1"/>
  <c r="L1477" i="5" a="1"/>
  <c r="L1477" i="5" s="1"/>
  <c r="L182" i="5" a="1"/>
  <c r="L182" i="5" s="1"/>
  <c r="L1974" i="5" a="1"/>
  <c r="L1974" i="5" s="1"/>
  <c r="L60" i="5" a="1"/>
  <c r="L60" i="5" s="1"/>
  <c r="L623" i="5" a="1"/>
  <c r="L623" i="5" s="1"/>
  <c r="L86" i="5" a="1"/>
  <c r="L86" i="5" s="1"/>
  <c r="L32" i="5" a="1"/>
  <c r="L32" i="5" s="1"/>
  <c r="L24" i="5" a="1"/>
  <c r="L24" i="5" s="1"/>
  <c r="L880" i="5" a="1"/>
  <c r="L880" i="5" s="1"/>
  <c r="L1186" i="5" a="1"/>
  <c r="L1186" i="5" s="1"/>
  <c r="L937" i="5" a="1"/>
  <c r="L937" i="5" s="1"/>
  <c r="L113" i="5" a="1"/>
  <c r="L113" i="5" s="1"/>
  <c r="L1968" i="5" a="1"/>
  <c r="L1968" i="5" s="1"/>
  <c r="L1304" i="5" a="1"/>
  <c r="L1304" i="5" s="1"/>
  <c r="L1678" i="5" a="1"/>
  <c r="L1678" i="5" s="1"/>
  <c r="L1281" i="5" a="1"/>
  <c r="L1281" i="5" s="1"/>
  <c r="L136" i="5" a="1"/>
  <c r="L136" i="5" s="1"/>
  <c r="L122" i="5" a="1"/>
  <c r="L122" i="5" s="1"/>
  <c r="L2296" i="5" a="1"/>
  <c r="L2296" i="5" s="1"/>
  <c r="L2094" i="5" a="1"/>
  <c r="L2094" i="5" s="1"/>
  <c r="L827" i="5" a="1"/>
  <c r="L827" i="5" s="1"/>
  <c r="L1921" i="5" a="1"/>
  <c r="L1921" i="5" s="1"/>
  <c r="L81" i="5" a="1"/>
  <c r="L81" i="5" s="1"/>
  <c r="L186" i="5" a="1"/>
  <c r="L186" i="5" s="1"/>
  <c r="L1899" i="5" a="1"/>
  <c r="L1899" i="5" s="1"/>
  <c r="L2093" i="5" a="1"/>
  <c r="L2093" i="5" s="1"/>
  <c r="L2197" i="5" a="1"/>
  <c r="L2197" i="5" s="1"/>
  <c r="L2019" i="5" a="1"/>
  <c r="L2019" i="5" s="1"/>
  <c r="L1130" i="5" a="1"/>
  <c r="L1130" i="5" s="1"/>
  <c r="L871" i="5" a="1"/>
  <c r="L871" i="5" s="1"/>
  <c r="L1356" i="5" a="1"/>
  <c r="L1356" i="5" s="1"/>
  <c r="L660" i="5" a="1"/>
  <c r="L660" i="5" s="1"/>
  <c r="L2048" i="5" a="1"/>
  <c r="L2048" i="5" s="1"/>
  <c r="L678" i="5" a="1"/>
  <c r="L678" i="5" s="1"/>
  <c r="L1698" i="5" a="1"/>
  <c r="L1698" i="5" s="1"/>
  <c r="L1445" i="5" a="1"/>
  <c r="L1445" i="5" s="1"/>
  <c r="L1012" i="5" a="1"/>
  <c r="L1012" i="5" s="1"/>
  <c r="L2248" i="5" a="1"/>
  <c r="L2248" i="5" s="1"/>
  <c r="L1380" i="5" a="1"/>
  <c r="L1380" i="5" s="1"/>
  <c r="L1407" i="5" a="1"/>
  <c r="L1407" i="5" s="1"/>
  <c r="L2324" i="5" a="1"/>
  <c r="L2324" i="5" s="1"/>
  <c r="L618" i="5" a="1"/>
  <c r="L618" i="5" s="1"/>
  <c r="L992" i="5" a="1"/>
  <c r="L992" i="5" s="1"/>
  <c r="L1181" i="5" a="1"/>
  <c r="L1181" i="5" s="1"/>
  <c r="L1319" i="5" a="1"/>
  <c r="L1319" i="5" s="1"/>
  <c r="L1257" i="5" a="1"/>
  <c r="L1257" i="5" s="1"/>
  <c r="L1936" i="5" a="1"/>
  <c r="L1936" i="5" s="1"/>
  <c r="L2202" i="5" a="1"/>
  <c r="L2202" i="5" s="1"/>
  <c r="L2201" i="5" a="1"/>
  <c r="L2201" i="5" s="1"/>
  <c r="L447" i="5" a="1"/>
  <c r="L447" i="5" s="1"/>
  <c r="L2176" i="5" a="1"/>
  <c r="L2176" i="5" s="1"/>
  <c r="L1578" i="5" a="1"/>
  <c r="L1578" i="5" s="1"/>
  <c r="L1518" i="5" a="1"/>
  <c r="L1518" i="5" s="1"/>
  <c r="L229" i="5" a="1"/>
  <c r="L229" i="5" s="1"/>
  <c r="L1963" i="5" a="1"/>
  <c r="L1963" i="5" s="1"/>
  <c r="L1381" i="5" a="1"/>
  <c r="L1381" i="5" s="1"/>
  <c r="L1265" i="5" a="1"/>
  <c r="L1265" i="5" s="1"/>
  <c r="L2089" i="5" a="1"/>
  <c r="L2089" i="5" s="1"/>
  <c r="L1253" i="5" a="1"/>
  <c r="L1253" i="5" s="1"/>
  <c r="L115" i="5" a="1"/>
  <c r="L115" i="5" s="1"/>
  <c r="L1515" i="5" a="1"/>
  <c r="L1515" i="5" s="1"/>
  <c r="L2266" i="5" a="1"/>
  <c r="L2266" i="5" s="1"/>
  <c r="L1531" i="5" a="1"/>
  <c r="L1531" i="5" s="1"/>
  <c r="L1363" i="5" a="1"/>
  <c r="L1363" i="5" s="1"/>
  <c r="L537" i="5" a="1"/>
  <c r="L537" i="5" s="1"/>
  <c r="L674" i="5" a="1"/>
  <c r="L674" i="5" s="1"/>
  <c r="L127" i="5" a="1"/>
  <c r="L127" i="5" s="1"/>
  <c r="L2011" i="5" a="1"/>
  <c r="L2011" i="5" s="1"/>
  <c r="L1127" i="5" a="1"/>
  <c r="L1127" i="5" s="1"/>
  <c r="L779" i="5" a="1"/>
  <c r="L779" i="5" s="1"/>
  <c r="L1009" i="5" a="1"/>
  <c r="L1009" i="5" s="1"/>
  <c r="L1298" i="5" a="1"/>
  <c r="L1298" i="5" s="1"/>
  <c r="L741" i="5" a="1"/>
  <c r="L741" i="5" s="1"/>
  <c r="L130" i="5" a="1"/>
  <c r="L130" i="5" s="1"/>
  <c r="L2281" i="5" a="1"/>
  <c r="L2281" i="5" s="1"/>
  <c r="L488" i="5" a="1"/>
  <c r="L488" i="5" s="1"/>
  <c r="L1331" i="5" a="1"/>
  <c r="L1331" i="5" s="1"/>
  <c r="L1323" i="5" a="1"/>
  <c r="L1323" i="5" s="1"/>
  <c r="L968" i="5" a="1"/>
  <c r="L968" i="5" s="1"/>
  <c r="L2186" i="5" a="1"/>
  <c r="L2186" i="5" s="1"/>
  <c r="L873" i="5" a="1"/>
  <c r="L873" i="5" s="1"/>
  <c r="L2278" i="5" a="1"/>
  <c r="L2278" i="5" s="1"/>
  <c r="L476" i="5" a="1"/>
  <c r="L476" i="5" s="1"/>
  <c r="L928" i="5" a="1"/>
  <c r="L928" i="5" s="1"/>
  <c r="L1166" i="5" a="1"/>
  <c r="L1166" i="5" s="1"/>
  <c r="L64" i="5" a="1"/>
  <c r="L64" i="5" s="1"/>
  <c r="L228" i="5" a="1"/>
  <c r="L228" i="5" s="1"/>
  <c r="L514" i="5" a="1"/>
  <c r="L514" i="5" s="1"/>
  <c r="L507" i="5" a="1"/>
  <c r="L507" i="5" s="1"/>
  <c r="L120" i="5" a="1"/>
  <c r="L120" i="5" s="1"/>
  <c r="L766" i="5" a="1"/>
  <c r="L766" i="5" s="1"/>
  <c r="L645" i="5" a="1"/>
  <c r="L645" i="5" s="1"/>
  <c r="L338" i="5" a="1"/>
  <c r="L338" i="5" s="1"/>
  <c r="L1172" i="5" a="1"/>
  <c r="L1172" i="5" s="1"/>
  <c r="L227" i="5" a="1"/>
  <c r="L227" i="5" s="1"/>
  <c r="L2236" i="5" a="1"/>
  <c r="L2236" i="5" s="1"/>
  <c r="L1279" i="5" a="1"/>
  <c r="L1279" i="5" s="1"/>
  <c r="L2261" i="5" a="1"/>
  <c r="L2261" i="5" s="1"/>
  <c r="L109" i="5" a="1"/>
  <c r="L109" i="5" s="1"/>
  <c r="L728" i="5" a="1"/>
  <c r="L728" i="5" s="1"/>
  <c r="L2298" i="5" a="1"/>
  <c r="L2298" i="5" s="1"/>
  <c r="L1170" i="5" a="1"/>
  <c r="L1170" i="5" s="1"/>
  <c r="L2045" i="5" a="1"/>
  <c r="L2045" i="5" s="1"/>
  <c r="L662" i="5" a="1"/>
  <c r="L662" i="5" s="1"/>
  <c r="L1962" i="5" a="1"/>
  <c r="L1962" i="5" s="1"/>
  <c r="L53" i="5" a="1"/>
  <c r="L53" i="5" s="1"/>
  <c r="L963" i="5" a="1"/>
  <c r="L963" i="5" s="1"/>
  <c r="L2295" i="5" a="1"/>
  <c r="L2295" i="5" s="1"/>
  <c r="L88" i="5" a="1"/>
  <c r="L88" i="5" s="1"/>
  <c r="L1436" i="5" a="1"/>
  <c r="L1436" i="5" s="1"/>
  <c r="L135" i="5" a="1"/>
  <c r="L135" i="5" s="1"/>
  <c r="L1708" i="5" a="1"/>
  <c r="L1708" i="5" s="1"/>
  <c r="L1460" i="5" a="1"/>
  <c r="L1460" i="5" s="1"/>
  <c r="L926" i="5" a="1"/>
  <c r="L926" i="5" s="1"/>
  <c r="L979" i="5" a="1"/>
  <c r="L979" i="5" s="1"/>
  <c r="L2009" i="5" a="1"/>
  <c r="L2009" i="5" s="1"/>
  <c r="L1021" i="5" a="1"/>
  <c r="L1021" i="5" s="1"/>
  <c r="L1542" i="5" a="1"/>
  <c r="L1542" i="5" s="1"/>
  <c r="L988" i="5" a="1"/>
  <c r="L988" i="5" s="1"/>
  <c r="L451" i="5" a="1"/>
  <c r="L451" i="5" s="1"/>
  <c r="L1049" i="5" a="1"/>
  <c r="L1049" i="5" s="1"/>
  <c r="L991" i="5" a="1"/>
  <c r="L991" i="5" s="1"/>
  <c r="L1143" i="5" a="1"/>
  <c r="L1143" i="5" s="1"/>
  <c r="L505" i="5" a="1"/>
  <c r="L505" i="5" s="1"/>
  <c r="L1195" i="5" a="1"/>
  <c r="L1195" i="5" s="1"/>
  <c r="L2343" i="5" a="1"/>
  <c r="L2343" i="5" s="1"/>
  <c r="L1388" i="5" a="1"/>
  <c r="L1388" i="5" s="1"/>
  <c r="L939" i="5" a="1"/>
  <c r="L939" i="5" s="1"/>
  <c r="L2006" i="5" a="1"/>
  <c r="L2006" i="5" s="1"/>
  <c r="L2189" i="5" a="1"/>
  <c r="L2189" i="5" s="1"/>
  <c r="L624" i="5" a="1"/>
  <c r="L624" i="5" s="1"/>
  <c r="L331" i="5" a="1"/>
  <c r="L331" i="5" s="1"/>
  <c r="L1039" i="5" a="1"/>
  <c r="L1039" i="5" s="1"/>
  <c r="L844" i="5" a="1"/>
  <c r="L844" i="5" s="1"/>
  <c r="L2302" i="5" a="1"/>
  <c r="L2302" i="5" s="1"/>
  <c r="L859" i="5" a="1"/>
  <c r="L859" i="5" s="1"/>
  <c r="L1565" i="5" a="1"/>
  <c r="L1565" i="5" s="1"/>
  <c r="L639" i="5" a="1"/>
  <c r="L639" i="5" s="1"/>
  <c r="L969" i="5" a="1"/>
  <c r="L969" i="5" s="1"/>
  <c r="L2427" i="5" a="1"/>
  <c r="L2427" i="5" s="1"/>
  <c r="L1459" i="5" a="1"/>
  <c r="L1459" i="5" s="1"/>
  <c r="L781" i="5" a="1"/>
  <c r="L781" i="5" s="1"/>
  <c r="O26" i="3" s="1"/>
  <c r="L2350" i="5" a="1"/>
  <c r="L2350" i="5" s="1"/>
  <c r="L119" i="5" a="1"/>
  <c r="L119" i="5" s="1"/>
  <c r="L2252" i="5" a="1"/>
  <c r="L2252" i="5" s="1"/>
  <c r="L1144" i="5" a="1"/>
  <c r="L1144" i="5" s="1"/>
  <c r="L509" i="5" a="1"/>
  <c r="L509" i="5" s="1"/>
  <c r="L737" i="5" a="1"/>
  <c r="L737" i="5" s="1"/>
  <c r="L1507" i="5" a="1"/>
  <c r="L1507" i="5" s="1"/>
  <c r="L1532" i="5" a="1"/>
  <c r="L1532" i="5" s="1"/>
  <c r="L1124" i="5" a="1"/>
  <c r="L1124" i="5" s="1"/>
  <c r="L1338" i="5" a="1"/>
  <c r="L1338" i="5" s="1"/>
  <c r="L1894" i="5" a="1"/>
  <c r="L1894" i="5" s="1"/>
  <c r="L47" i="5" a="1"/>
  <c r="L47" i="5" s="1"/>
  <c r="L360" i="5" a="1"/>
  <c r="L360" i="5" s="1"/>
  <c r="L1212" i="5" a="1"/>
  <c r="L1212" i="5" s="1"/>
  <c r="L335" i="5" a="1"/>
  <c r="L335" i="5" s="1"/>
  <c r="L665" i="5" a="1"/>
  <c r="L665" i="5" s="1"/>
  <c r="L99" i="5" a="1"/>
  <c r="L99" i="5" s="1"/>
  <c r="L906" i="5" a="1"/>
  <c r="L906" i="5" s="1"/>
  <c r="L353" i="5" a="1"/>
  <c r="L353" i="5" s="1"/>
  <c r="L357" i="5" a="1"/>
  <c r="L357" i="5" s="1"/>
  <c r="L56" i="5" a="1"/>
  <c r="L56" i="5" s="1"/>
  <c r="L1394" i="5" a="1"/>
  <c r="L1394" i="5" s="1"/>
  <c r="L222" i="5" a="1"/>
  <c r="L222" i="5" s="1"/>
  <c r="L984" i="5" a="1"/>
  <c r="L984" i="5" s="1"/>
  <c r="L775" i="5" a="1"/>
  <c r="L775" i="5" s="1"/>
  <c r="L820" i="5" a="1"/>
  <c r="L820" i="5" s="1"/>
  <c r="L659" i="5" a="1"/>
  <c r="L659" i="5" s="1"/>
  <c r="L2270" i="5" a="1"/>
  <c r="L2270" i="5" s="1"/>
  <c r="L2439" i="5" a="1"/>
  <c r="L2439" i="5" s="1"/>
  <c r="L1196" i="5" a="1"/>
  <c r="L1196" i="5" s="1"/>
  <c r="L1927" i="5" a="1"/>
  <c r="L1927" i="5" s="1"/>
  <c r="L1258" i="5" a="1"/>
  <c r="L1258" i="5" s="1"/>
  <c r="L539" i="5" a="1"/>
  <c r="L539" i="5" s="1"/>
  <c r="L1919" i="5" a="1"/>
  <c r="L1919" i="5" s="1"/>
  <c r="L1729" i="5" a="1"/>
  <c r="L1729" i="5" s="1"/>
  <c r="L106" i="5" a="1"/>
  <c r="L106" i="5" s="1"/>
  <c r="L470" i="5" a="1"/>
  <c r="L470" i="5" s="1"/>
  <c r="L571" i="5" a="1"/>
  <c r="L571" i="5" s="1"/>
  <c r="L2219" i="5" a="1"/>
  <c r="L2219" i="5" s="1"/>
  <c r="L1354" i="5" a="1"/>
  <c r="L1354" i="5" s="1"/>
  <c r="L1191" i="5" a="1"/>
  <c r="L1191" i="5" s="1"/>
  <c r="L962" i="5" a="1"/>
  <c r="L962" i="5" s="1"/>
  <c r="L473" i="5" a="1"/>
  <c r="L473" i="5" s="1"/>
  <c r="L1879" i="5" a="1"/>
  <c r="L1879" i="5" s="1"/>
  <c r="L2132" i="5" a="1"/>
  <c r="L2132" i="5" s="1"/>
  <c r="L154" i="5" a="1"/>
  <c r="L154" i="5" s="1"/>
  <c r="L91" i="5" a="1"/>
  <c r="L91" i="5" s="1"/>
  <c r="L644" i="5" a="1"/>
  <c r="L644" i="5" s="1"/>
  <c r="L1458" i="5" a="1"/>
  <c r="L1458" i="5" s="1"/>
  <c r="L895" i="5" a="1"/>
  <c r="L895" i="5" s="1"/>
  <c r="L2209" i="5" a="1"/>
  <c r="L2209" i="5" s="1"/>
  <c r="L2313" i="5" a="1"/>
  <c r="L2313" i="5" s="1"/>
  <c r="L38" i="5" a="1"/>
  <c r="L38" i="5" s="1"/>
  <c r="L2158" i="5" a="1"/>
  <c r="L2158" i="5" s="1"/>
  <c r="L927" i="5" a="1"/>
  <c r="L927" i="5" s="1"/>
  <c r="L2118" i="5" a="1"/>
  <c r="L2118" i="5" s="1"/>
  <c r="L1353" i="5" a="1"/>
  <c r="L1353" i="5" s="1"/>
  <c r="L909" i="5" a="1"/>
  <c r="L909" i="5" s="1"/>
  <c r="L2234" i="5" a="1"/>
  <c r="L2234" i="5" s="1"/>
  <c r="L1430" i="5" a="1"/>
  <c r="L1430" i="5" s="1"/>
  <c r="L1710" i="5" a="1"/>
  <c r="L1710" i="5" s="1"/>
  <c r="L1930" i="5" a="1"/>
  <c r="L1930" i="5" s="1"/>
  <c r="L46" i="5" a="1"/>
  <c r="L46" i="5" s="1"/>
  <c r="L2220" i="5" a="1"/>
  <c r="L2220" i="5" s="1"/>
  <c r="L2127" i="5" a="1"/>
  <c r="L2127" i="5" s="1"/>
  <c r="L1368" i="5" a="1"/>
  <c r="L1368" i="5" s="1"/>
  <c r="L1042" i="5" a="1"/>
  <c r="L1042" i="5" s="1"/>
  <c r="L1697" i="5" a="1"/>
  <c r="L1697" i="5" s="1"/>
  <c r="L2156" i="5" a="1"/>
  <c r="L2156" i="5" s="1"/>
  <c r="L1123" i="5" a="1"/>
  <c r="L1123" i="5" s="1"/>
  <c r="L133" i="5" a="1"/>
  <c r="L133" i="5" s="1"/>
  <c r="L902" i="5" a="1"/>
  <c r="L902" i="5" s="1"/>
  <c r="L1907" i="5" a="1"/>
  <c r="L1907" i="5" s="1"/>
  <c r="L1187" i="5" a="1"/>
  <c r="L1187" i="5" s="1"/>
  <c r="L202" i="5" a="1"/>
  <c r="L202" i="5" s="1"/>
  <c r="L1461" i="5" a="1"/>
  <c r="L1461" i="5" s="1"/>
  <c r="L785" i="5" a="1"/>
  <c r="L785" i="5" s="1"/>
  <c r="L492" i="5" a="1"/>
  <c r="L492" i="5" s="1"/>
  <c r="L600" i="5" a="1"/>
  <c r="L600" i="5" s="1"/>
  <c r="L897" i="5" a="1"/>
  <c r="L897" i="5" s="1"/>
  <c r="L1146" i="5" a="1"/>
  <c r="L1146" i="5" s="1"/>
  <c r="L729" i="5" a="1"/>
  <c r="L729" i="5" s="1"/>
  <c r="L1928" i="5" a="1"/>
  <c r="L1928" i="5" s="1"/>
  <c r="L2311" i="5" a="1"/>
  <c r="L2311" i="5" s="1"/>
  <c r="L365" i="5" a="1"/>
  <c r="L365" i="5" s="1"/>
  <c r="L1473" i="5" a="1"/>
  <c r="L1473" i="5" s="1"/>
  <c r="L772" i="5" a="1"/>
  <c r="L772" i="5" s="1"/>
  <c r="L1398" i="5" a="1"/>
  <c r="L1398" i="5" s="1"/>
  <c r="L370" i="5" a="1"/>
  <c r="L370" i="5" s="1"/>
  <c r="L15" i="5" a="1"/>
  <c r="L15" i="5" s="1"/>
  <c r="L608" i="5" a="1"/>
  <c r="L608" i="5" s="1"/>
  <c r="L753" i="5" a="1"/>
  <c r="L753" i="5" s="1"/>
  <c r="L2423" i="5" a="1"/>
  <c r="L2423" i="5" s="1"/>
  <c r="L201" i="5" a="1"/>
  <c r="L201" i="5" s="1"/>
  <c r="L2424" i="5" a="1"/>
  <c r="L2424" i="5" s="1"/>
  <c r="L92" i="5" a="1"/>
  <c r="L92" i="5" s="1"/>
  <c r="L102" i="5" a="1"/>
  <c r="L102" i="5" s="1"/>
  <c r="L1881" i="5" a="1"/>
  <c r="L1881" i="5" s="1"/>
  <c r="L1164" i="5" a="1"/>
  <c r="L1164" i="5" s="1"/>
  <c r="L52" i="5" a="1"/>
  <c r="L52" i="5" s="1"/>
  <c r="L1426" i="5" a="1"/>
  <c r="L1426" i="5" s="1"/>
  <c r="L760" i="5" a="1"/>
  <c r="L760" i="5" s="1"/>
  <c r="L2208" i="5" a="1"/>
  <c r="L2208" i="5" s="1"/>
  <c r="L1585" i="5" a="1"/>
  <c r="L1585" i="5" s="1"/>
  <c r="L1318" i="5" a="1"/>
  <c r="L1318" i="5" s="1"/>
  <c r="L1449" i="5" a="1"/>
  <c r="L1449" i="5" s="1"/>
  <c r="L1322" i="5" a="1"/>
  <c r="L1322" i="5" s="1"/>
  <c r="L2120" i="5" a="1"/>
  <c r="L2120" i="5" s="1"/>
  <c r="L70" i="5" a="1"/>
  <c r="L70" i="5" s="1"/>
  <c r="L1334" i="5" a="1"/>
  <c r="L1334" i="5" s="1"/>
  <c r="L663" i="5" a="1"/>
  <c r="L663" i="5" s="1"/>
  <c r="L952" i="5" a="1"/>
  <c r="L952" i="5" s="1"/>
  <c r="L73" i="5" a="1"/>
  <c r="L73" i="5" s="1"/>
  <c r="L1157" i="5" a="1"/>
  <c r="L1157" i="5" s="1"/>
  <c r="L528" i="5" a="1"/>
  <c r="L528" i="5" s="1"/>
  <c r="L2405" i="5" a="1"/>
  <c r="L2405" i="5" s="1"/>
  <c r="L1168" i="5" a="1"/>
  <c r="L1168" i="5" s="1"/>
  <c r="L1503" i="5" a="1"/>
  <c r="L1503" i="5" s="1"/>
  <c r="L145" i="5" a="1"/>
  <c r="L145" i="5" s="1"/>
  <c r="L1244" i="5" a="1"/>
  <c r="L1244" i="5" s="1"/>
  <c r="L445" i="5" a="1"/>
  <c r="L445" i="5" s="1"/>
  <c r="L2016" i="5" a="1"/>
  <c r="L2016" i="5" s="1"/>
  <c r="L787" i="5" a="1"/>
  <c r="L787" i="5" s="1"/>
  <c r="L1482" i="5" a="1"/>
  <c r="L1482" i="5" s="1"/>
  <c r="L2095" i="5" a="1"/>
  <c r="L2095" i="5" s="1"/>
  <c r="L1189" i="5" a="1"/>
  <c r="L1189" i="5" s="1"/>
  <c r="L2407" i="5" a="1"/>
  <c r="L2407" i="5" s="1"/>
  <c r="L1047" i="5" a="1"/>
  <c r="L1047" i="5" s="1"/>
  <c r="L1153" i="5" a="1"/>
  <c r="L1153" i="5" s="1"/>
  <c r="L1310" i="5" a="1"/>
  <c r="L1310" i="5" s="1"/>
  <c r="L1541" i="5" a="1"/>
  <c r="L1541" i="5" s="1"/>
  <c r="L1970" i="5" a="1"/>
  <c r="L1970" i="5" s="1"/>
  <c r="L491" i="5" a="1"/>
  <c r="L491" i="5" s="1"/>
  <c r="L2263" i="5" a="1"/>
  <c r="L2263" i="5" s="1"/>
  <c r="L1077" i="5" a="1"/>
  <c r="L1077" i="5" s="1"/>
  <c r="L2007" i="5" a="1"/>
  <c r="L2007" i="5" s="1"/>
  <c r="L1466" i="5" a="1"/>
  <c r="L1466" i="5" s="1"/>
  <c r="L1201" i="5" a="1"/>
  <c r="L1201" i="5" s="1"/>
  <c r="L156" i="5" a="1"/>
  <c r="L156" i="5" s="1"/>
  <c r="L2421" i="5" a="1"/>
  <c r="L2421" i="5" s="1"/>
  <c r="L981" i="5" a="1"/>
  <c r="L981" i="5" s="1"/>
  <c r="L2331" i="5" a="1"/>
  <c r="L2331" i="5" s="1"/>
  <c r="L354" i="5" a="1"/>
  <c r="L354" i="5" s="1"/>
  <c r="L369" i="5" a="1"/>
  <c r="L369" i="5" s="1"/>
  <c r="L938" i="5" a="1"/>
  <c r="L938" i="5" s="1"/>
  <c r="L2253" i="5" a="1"/>
  <c r="L2253" i="5" s="1"/>
  <c r="L733" i="5" a="1"/>
  <c r="L733" i="5" s="1"/>
  <c r="L1920" i="5" a="1"/>
  <c r="L1920" i="5" s="1"/>
  <c r="L934" i="5" a="1"/>
  <c r="L934" i="5" s="1"/>
  <c r="L930" i="5" a="1"/>
  <c r="L930" i="5" s="1"/>
  <c r="L923" i="5" a="1"/>
  <c r="L923" i="5" s="1"/>
  <c r="L735" i="5" a="1"/>
  <c r="L735" i="5" s="1"/>
  <c r="L2165" i="5" a="1"/>
  <c r="L2165" i="5" s="1"/>
  <c r="L1484" i="5" a="1"/>
  <c r="L1484" i="5" s="1"/>
  <c r="L847" i="5" a="1"/>
  <c r="L847" i="5" s="1"/>
  <c r="L1372" i="5" a="1"/>
  <c r="L1372" i="5" s="1"/>
  <c r="L2000" i="5" a="1"/>
  <c r="L2000" i="5" s="1"/>
  <c r="L1588" i="5" a="1"/>
  <c r="L1588" i="5" s="1"/>
  <c r="L1582" i="5" a="1"/>
  <c r="L1582" i="5" s="1"/>
  <c r="L176" i="5" a="1"/>
  <c r="L176" i="5" s="1"/>
  <c r="L1726" i="5" a="1"/>
  <c r="L1726" i="5" s="1"/>
  <c r="L542" i="5" a="1"/>
  <c r="L542" i="5" s="1"/>
  <c r="L670" i="5" a="1"/>
  <c r="L670" i="5" s="1"/>
  <c r="L1575" i="5" a="1"/>
  <c r="L1575" i="5" s="1"/>
  <c r="L762" i="5" a="1"/>
  <c r="L762" i="5" s="1"/>
  <c r="L2323" i="5" a="1"/>
  <c r="L2323" i="5" s="1"/>
  <c r="L843" i="5" a="1"/>
  <c r="L843" i="5" s="1"/>
  <c r="L917" i="5" a="1"/>
  <c r="L917" i="5" s="1"/>
  <c r="L1208" i="5" a="1"/>
  <c r="L1208" i="5" s="1"/>
  <c r="L629" i="5" a="1"/>
  <c r="L629" i="5" s="1"/>
  <c r="L35" i="5" a="1"/>
  <c r="L35" i="5" s="1"/>
  <c r="L98" i="5" a="1"/>
  <c r="L98" i="5" s="1"/>
  <c r="L1570" i="5" a="1"/>
  <c r="L1570" i="5" s="1"/>
  <c r="L1268" i="5" a="1"/>
  <c r="L1268" i="5" s="1"/>
  <c r="L2215" i="5" a="1"/>
  <c r="L2215" i="5" s="1"/>
  <c r="L958" i="5" a="1"/>
  <c r="L958" i="5" s="1"/>
  <c r="L1011" i="5" a="1"/>
  <c r="L1011" i="5" s="1"/>
  <c r="L945" i="5" a="1"/>
  <c r="L945" i="5" s="1"/>
  <c r="L1317" i="5" a="1"/>
  <c r="L1317" i="5" s="1"/>
  <c r="L1447" i="5" a="1"/>
  <c r="L1447" i="5" s="1"/>
  <c r="L1382" i="5" a="1"/>
  <c r="L1382" i="5" s="1"/>
  <c r="L1036" i="5" a="1"/>
  <c r="L1036" i="5" s="1"/>
  <c r="L540" i="5" a="1"/>
  <c r="L540" i="5" s="1"/>
  <c r="L1536" i="5" a="1"/>
  <c r="L1536" i="5" s="1"/>
  <c r="L1284" i="5" a="1"/>
  <c r="L1284" i="5" s="1"/>
  <c r="L1080" i="5" a="1"/>
  <c r="L1080" i="5" s="1"/>
  <c r="L100" i="5" a="1"/>
  <c r="L100" i="5" s="1"/>
  <c r="L755" i="5" a="1"/>
  <c r="L755" i="5" s="1"/>
  <c r="L1365" i="5" a="1"/>
  <c r="L1365" i="5" s="1"/>
  <c r="L352" i="5" a="1"/>
  <c r="L352" i="5" s="1"/>
  <c r="L124" i="5" a="1"/>
  <c r="L124" i="5" s="1"/>
  <c r="L1296" i="5" a="1"/>
  <c r="L1296" i="5" s="1"/>
  <c r="L1912" i="5" a="1"/>
  <c r="L1912" i="5" s="1"/>
  <c r="L1312" i="5" a="1"/>
  <c r="L1312" i="5" s="1"/>
  <c r="L860" i="5" a="1"/>
  <c r="L860" i="5" s="1"/>
  <c r="L1576" i="5" a="1"/>
  <c r="L1576" i="5" s="1"/>
  <c r="L1911" i="5" a="1"/>
  <c r="L1911" i="5" s="1"/>
  <c r="L964" i="5" a="1"/>
  <c r="L964" i="5" s="1"/>
  <c r="L1684" i="5" a="1"/>
  <c r="L1684" i="5" s="1"/>
  <c r="L1572" i="5" a="1"/>
  <c r="L1572" i="5" s="1"/>
  <c r="L771" i="5" a="1"/>
  <c r="L771" i="5" s="1"/>
  <c r="L676" i="5" a="1"/>
  <c r="L676" i="5" s="1"/>
  <c r="L1530" i="5" a="1"/>
  <c r="L1530" i="5" s="1"/>
  <c r="L2246" i="5" a="1"/>
  <c r="L2246" i="5" s="1"/>
  <c r="L1033" i="5" a="1"/>
  <c r="L1033" i="5" s="1"/>
  <c r="L1357" i="5" a="1"/>
  <c r="L1357" i="5" s="1"/>
  <c r="L1167" i="5" a="1"/>
  <c r="L1167" i="5" s="1"/>
  <c r="L1712" i="5" a="1"/>
  <c r="L1712" i="5" s="1"/>
  <c r="L180" i="5" a="1"/>
  <c r="L180" i="5" s="1"/>
  <c r="L1694" i="5" a="1"/>
  <c r="L1694" i="5" s="1"/>
  <c r="L903" i="5" a="1"/>
  <c r="L903" i="5" s="1"/>
  <c r="L1896" i="5" a="1"/>
  <c r="L1896" i="5" s="1"/>
  <c r="L13" i="5" a="1"/>
  <c r="L13" i="5" s="1"/>
  <c r="L55" i="5" a="1"/>
  <c r="L55" i="5" s="1"/>
  <c r="L883" i="5" a="1"/>
  <c r="L883" i="5" s="1"/>
  <c r="L1711" i="5" a="1"/>
  <c r="L1711" i="5" s="1"/>
  <c r="L675" i="5" a="1"/>
  <c r="L675" i="5" s="1"/>
  <c r="L1266" i="5" a="1"/>
  <c r="L1266" i="5" s="1"/>
  <c r="L18" i="5" a="1"/>
  <c r="L18" i="5" s="1"/>
  <c r="L2001" i="5" a="1"/>
  <c r="L2001" i="5" s="1"/>
  <c r="L1934" i="5" a="1"/>
  <c r="L1934" i="5" s="1"/>
  <c r="L2213" i="5" a="1"/>
  <c r="L2213" i="5" s="1"/>
  <c r="L2204" i="5" a="1"/>
  <c r="L2204" i="5" s="1"/>
  <c r="L1019" i="5" a="1"/>
  <c r="L1019" i="5" s="1"/>
  <c r="L1178" i="5" a="1"/>
  <c r="L1178" i="5" s="1"/>
  <c r="L1375" i="5" a="1"/>
  <c r="L1375" i="5" s="1"/>
  <c r="L740" i="5" a="1"/>
  <c r="L740" i="5" s="1"/>
  <c r="L2198" i="5" a="1"/>
  <c r="L2198" i="5" s="1"/>
  <c r="L1384" i="5" a="1"/>
  <c r="L1384" i="5" s="1"/>
  <c r="L139" i="5" a="1"/>
  <c r="L139" i="5" s="1"/>
  <c r="L1369" i="5" a="1"/>
  <c r="L1369" i="5" s="1"/>
  <c r="L121" i="5" a="1"/>
  <c r="L121" i="5" s="1"/>
  <c r="L2190" i="5" a="1"/>
  <c r="L2190" i="5" s="1"/>
  <c r="L2250" i="5" a="1"/>
  <c r="L2250" i="5" s="1"/>
  <c r="L658" i="5" a="1"/>
  <c r="L658" i="5" s="1"/>
  <c r="L869" i="5" a="1"/>
  <c r="L869" i="5" s="1"/>
  <c r="L530" i="5" a="1"/>
  <c r="L530" i="5" s="1"/>
  <c r="L1126" i="5" a="1"/>
  <c r="L1126" i="5" s="1"/>
  <c r="L1377" i="5" a="1"/>
  <c r="L1377" i="5" s="1"/>
  <c r="L1522" i="5" a="1"/>
  <c r="L1522" i="5" s="1"/>
  <c r="L2308" i="5" a="1"/>
  <c r="L2308" i="5" s="1"/>
  <c r="L744" i="5" a="1"/>
  <c r="L744" i="5" s="1"/>
  <c r="L602" i="5" a="1"/>
  <c r="L602" i="5" s="1"/>
  <c r="L230" i="5" a="1"/>
  <c r="L230" i="5" s="1"/>
  <c r="L956" i="5" a="1"/>
  <c r="L956" i="5" s="1"/>
  <c r="L1913" i="5" a="1"/>
  <c r="L1913" i="5" s="1"/>
  <c r="L203" i="5" a="1"/>
  <c r="L203" i="5" s="1"/>
  <c r="L1037" i="5" a="1"/>
  <c r="L1037" i="5" s="1"/>
  <c r="L894" i="5" a="1"/>
  <c r="L894" i="5" s="1"/>
  <c r="L2284" i="5" a="1"/>
  <c r="L2284" i="5" s="1"/>
  <c r="L1926" i="5" a="1"/>
  <c r="L1926" i="5" s="1"/>
  <c r="L531" i="5" a="1"/>
  <c r="L531" i="5" s="1"/>
  <c r="L467" i="5" a="1"/>
  <c r="L467" i="5" s="1"/>
  <c r="L1933" i="5" a="1"/>
  <c r="L1933" i="5" s="1"/>
  <c r="L1140" i="5" a="1"/>
  <c r="L1140" i="5" s="1"/>
  <c r="L1686" i="5" a="1"/>
  <c r="L1686" i="5" s="1"/>
  <c r="L638" i="5" a="1"/>
  <c r="L638" i="5" s="1"/>
  <c r="L885" i="5" a="1"/>
  <c r="L885" i="5" s="1"/>
  <c r="L596" i="5" a="1"/>
  <c r="L596" i="5" s="1"/>
  <c r="L616" i="5" a="1"/>
  <c r="L616" i="5" s="1"/>
  <c r="L1727" i="5" a="1"/>
  <c r="L1727" i="5" s="1"/>
  <c r="L474" i="5" a="1"/>
  <c r="L474" i="5" s="1"/>
  <c r="L3" i="5" a="1"/>
  <c r="L3" i="5" s="1"/>
  <c r="L359" i="5" a="1"/>
  <c r="L359" i="5" s="1"/>
  <c r="L1574" i="5" a="1"/>
  <c r="L1574" i="5" s="1"/>
  <c r="L637" i="5" a="1"/>
  <c r="L637" i="5" s="1"/>
  <c r="L250" i="5" a="1"/>
  <c r="L250" i="5" s="1"/>
  <c r="L1378" i="5" a="1"/>
  <c r="L1378" i="5" s="1"/>
  <c r="L1352" i="5" a="1"/>
  <c r="L1352" i="5" s="1"/>
  <c r="L664" i="5" a="1"/>
  <c r="L664" i="5" s="1"/>
  <c r="L2434" i="5" a="1"/>
  <c r="L2434" i="5" s="1"/>
  <c r="L1156" i="5" a="1"/>
  <c r="L1156" i="5" s="1"/>
  <c r="L2332" i="5" a="1"/>
  <c r="L2332" i="5" s="1"/>
  <c r="L924" i="5" a="1"/>
  <c r="L924" i="5" s="1"/>
  <c r="L1313" i="5" a="1"/>
  <c r="L1313" i="5" s="1"/>
  <c r="L2090" i="5" a="1"/>
  <c r="L2090" i="5" s="1"/>
  <c r="L605" i="5" a="1"/>
  <c r="L605" i="5" s="1"/>
  <c r="L1972" i="5" a="1"/>
  <c r="L1972" i="5" s="1"/>
  <c r="L1509" i="5" a="1"/>
  <c r="L1509" i="5" s="1"/>
  <c r="L643" i="5" a="1"/>
  <c r="L643" i="5" s="1"/>
  <c r="L2180" i="5" a="1"/>
  <c r="L2180" i="5" s="1"/>
  <c r="L1297" i="5" a="1"/>
  <c r="L1297" i="5" s="1"/>
  <c r="L1270" i="5" a="1"/>
  <c r="L1270" i="5" s="1"/>
  <c r="L1273" i="5" a="1"/>
  <c r="L1273" i="5" s="1"/>
  <c r="L1001" i="5" a="1"/>
  <c r="L1001" i="5" s="1"/>
  <c r="L1154" i="5" a="1"/>
  <c r="L1154" i="5" s="1"/>
  <c r="L640" i="5" a="1"/>
  <c r="L640" i="5" s="1"/>
  <c r="L77" i="5" a="1"/>
  <c r="L77" i="5" s="1"/>
  <c r="L1506" i="5" a="1"/>
  <c r="L1506" i="5" s="1"/>
  <c r="L1422" i="5" a="1"/>
  <c r="L1422" i="5" s="1"/>
  <c r="L329" i="5" a="1"/>
  <c r="L329" i="5" s="1"/>
  <c r="L2257" i="5" a="1"/>
  <c r="L2257" i="5" s="1"/>
  <c r="L1280" i="5" a="1"/>
  <c r="L1280" i="5" s="1"/>
  <c r="L1179" i="5" a="1"/>
  <c r="L1179" i="5" s="1"/>
  <c r="L967" i="5" a="1"/>
  <c r="L967" i="5" s="1"/>
  <c r="L2279" i="5" a="1"/>
  <c r="L2279" i="5" s="1"/>
  <c r="L823" i="5" a="1"/>
  <c r="L823" i="5" s="1"/>
  <c r="L1030" i="5" a="1"/>
  <c r="L1030" i="5" s="1"/>
  <c r="L2428" i="5" a="1"/>
  <c r="L2428" i="5" s="1"/>
  <c r="L1138" i="5" a="1"/>
  <c r="L1138" i="5" s="1"/>
  <c r="L1480" i="5" a="1"/>
  <c r="L1480" i="5" s="1"/>
  <c r="L908" i="5" a="1"/>
  <c r="L908" i="5" s="1"/>
  <c r="L599" i="5" a="1"/>
  <c r="L599" i="5" s="1"/>
  <c r="L178" i="5" a="1"/>
  <c r="L178" i="5" s="1"/>
  <c r="L1337" i="5" a="1"/>
  <c r="L1337" i="5" s="1"/>
  <c r="L1573" i="5" a="1"/>
  <c r="L1573" i="5" s="1"/>
  <c r="L2433" i="5" a="1"/>
  <c r="L2433" i="5" s="1"/>
  <c r="L1517" i="5" a="1"/>
  <c r="L1517" i="5" s="1"/>
  <c r="L2129" i="5" a="1"/>
  <c r="L2129" i="5" s="1"/>
  <c r="L339" i="5" a="1"/>
  <c r="L339" i="5" s="1"/>
  <c r="L842" i="5" a="1"/>
  <c r="L842" i="5" s="1"/>
  <c r="L2273" i="5" a="1"/>
  <c r="L2273" i="5" s="1"/>
  <c r="L1163" i="5" a="1"/>
  <c r="L1163" i="5" s="1"/>
  <c r="L2017" i="5" a="1"/>
  <c r="L2017" i="5" s="1"/>
  <c r="L1505" i="5" a="1"/>
  <c r="L1505" i="5" s="1"/>
  <c r="L965" i="5" a="1"/>
  <c r="L965" i="5" s="1"/>
  <c r="L2183" i="5" a="1"/>
  <c r="L2183" i="5" s="1"/>
  <c r="L2293" i="5" a="1"/>
  <c r="L2293" i="5" s="1"/>
  <c r="L37" i="5" a="1"/>
  <c r="L37" i="5" s="1"/>
  <c r="L2226" i="5" a="1"/>
  <c r="L2226" i="5" s="1"/>
  <c r="L682" i="5" a="1"/>
  <c r="L682" i="5" s="1"/>
  <c r="L1264" i="5" a="1"/>
  <c r="L1264" i="5" s="1"/>
  <c r="L177" i="5" a="1"/>
  <c r="L177" i="5" s="1"/>
  <c r="L949" i="5" a="1"/>
  <c r="L949" i="5" s="1"/>
  <c r="L2162" i="5" a="1"/>
  <c r="L2162" i="5" s="1"/>
  <c r="L622" i="5" a="1"/>
  <c r="L622" i="5" s="1"/>
  <c r="L140" i="5" a="1"/>
  <c r="L140" i="5" s="1"/>
  <c r="L1539" i="5" a="1"/>
  <c r="L1539" i="5" s="1"/>
  <c r="L1878" i="5" a="1"/>
  <c r="L1878" i="5" s="1"/>
  <c r="L1079" i="5" a="1"/>
  <c r="L1079" i="5" s="1"/>
  <c r="L23" i="7"/>
  <c r="L68" i="7"/>
  <c r="L8" i="7"/>
  <c r="L53" i="7"/>
  <c r="X20" i="3"/>
  <c r="L38" i="7"/>
  <c r="I8" i="7"/>
  <c r="D23" i="7"/>
  <c r="H32" i="3"/>
  <c r="D68" i="7"/>
  <c r="D38" i="7"/>
  <c r="I38" i="7"/>
  <c r="H35" i="3"/>
  <c r="H26" i="3"/>
  <c r="H29" i="3"/>
  <c r="I68" i="7"/>
  <c r="I23" i="7"/>
  <c r="H38" i="3"/>
  <c r="H41" i="3"/>
  <c r="I53" i="7"/>
  <c r="H22" i="3"/>
  <c r="D8" i="7"/>
  <c r="D53" i="7"/>
  <c r="G2" i="5"/>
  <c r="J1409" i="5"/>
  <c r="J1776" i="5"/>
  <c r="J936" i="5"/>
  <c r="J1858" i="5"/>
  <c r="J1048" i="5"/>
  <c r="J1252" i="5"/>
  <c r="J360" i="5"/>
  <c r="J2075" i="5"/>
  <c r="J1475" i="5"/>
  <c r="J977" i="5"/>
  <c r="J493" i="5"/>
  <c r="J56" i="5"/>
  <c r="J926" i="5"/>
  <c r="J222" i="5"/>
  <c r="J650" i="5"/>
  <c r="J183" i="5"/>
  <c r="G4" i="7"/>
  <c r="J1713" i="5"/>
  <c r="J956" i="5"/>
  <c r="J788" i="5"/>
  <c r="J1500" i="5"/>
  <c r="J1656" i="5"/>
  <c r="J782" i="5"/>
  <c r="J472" i="5"/>
  <c r="J1346" i="5"/>
  <c r="J400" i="5"/>
  <c r="J57" i="5"/>
  <c r="J697" i="5"/>
  <c r="J2423" i="5"/>
  <c r="J726" i="5"/>
  <c r="J1764" i="5"/>
  <c r="J215" i="5"/>
  <c r="J1958" i="5"/>
  <c r="J325" i="5"/>
  <c r="J466" i="5"/>
  <c r="J673" i="5"/>
  <c r="J1854" i="5"/>
  <c r="J1935" i="5"/>
  <c r="J1600" i="5"/>
  <c r="J501" i="5"/>
  <c r="J663" i="5"/>
  <c r="J1462" i="5"/>
  <c r="J310" i="5"/>
  <c r="J958" i="5"/>
  <c r="J1485" i="5"/>
  <c r="J105" i="5"/>
  <c r="J836" i="5"/>
  <c r="J1403" i="5"/>
  <c r="J861" i="5"/>
  <c r="B2" i="7"/>
  <c r="J201" i="5"/>
  <c r="J1789" i="5"/>
  <c r="J347" i="5"/>
  <c r="J29" i="5"/>
  <c r="J408" i="5"/>
  <c r="J1844" i="5"/>
  <c r="J19" i="5"/>
  <c r="J69" i="5"/>
  <c r="J796" i="5"/>
  <c r="J1011" i="5"/>
  <c r="J1118" i="5"/>
  <c r="J612" i="5"/>
  <c r="J658" i="5"/>
  <c r="J1091" i="5"/>
  <c r="B4" i="7"/>
  <c r="J800" i="5"/>
  <c r="J1379" i="5"/>
  <c r="J2110" i="5"/>
  <c r="J393" i="5"/>
  <c r="J900" i="5"/>
  <c r="J700" i="5"/>
  <c r="J1158" i="5"/>
  <c r="J1455" i="5"/>
  <c r="J2210" i="5"/>
  <c r="J251" i="5"/>
  <c r="J2178" i="5"/>
  <c r="J1093" i="5"/>
  <c r="J942" i="5"/>
  <c r="J925" i="5"/>
  <c r="J1516" i="5"/>
  <c r="J1528" i="5"/>
  <c r="J1932" i="5"/>
  <c r="J2190" i="5"/>
  <c r="J742" i="5"/>
  <c r="J620" i="5"/>
  <c r="J276" i="5"/>
  <c r="J1677" i="5"/>
  <c r="J666" i="5"/>
  <c r="J2137" i="5"/>
  <c r="J532" i="5"/>
  <c r="J1482" i="5"/>
  <c r="J1174" i="5"/>
  <c r="J1970" i="5"/>
  <c r="J273" i="5"/>
  <c r="J1064" i="5"/>
  <c r="J696" i="5"/>
  <c r="J1202" i="5"/>
  <c r="J473" i="5"/>
  <c r="J829" i="5"/>
  <c r="J1523" i="5"/>
  <c r="J115" i="5"/>
  <c r="J2282" i="5"/>
  <c r="J107" i="5"/>
  <c r="J610" i="5"/>
  <c r="J2050" i="5"/>
  <c r="J178" i="5"/>
  <c r="J319" i="5"/>
  <c r="J1196" i="5"/>
  <c r="J302" i="5"/>
  <c r="J1474" i="5"/>
  <c r="J187" i="5"/>
  <c r="J206" i="5"/>
  <c r="J231" i="5"/>
  <c r="J245" i="5"/>
  <c r="J343" i="5"/>
  <c r="J1616" i="5"/>
  <c r="J645" i="5"/>
  <c r="J641" i="5"/>
  <c r="J284" i="5"/>
  <c r="J1396" i="5"/>
  <c r="J2005" i="5"/>
  <c r="J2451" i="5"/>
  <c r="J76" i="5"/>
  <c r="J678" i="5"/>
  <c r="J406" i="5"/>
  <c r="J91" i="5"/>
  <c r="J573" i="5"/>
  <c r="J2024" i="5"/>
  <c r="J94" i="5"/>
  <c r="J709" i="5"/>
  <c r="J618" i="5"/>
  <c r="J272" i="5"/>
  <c r="J1766" i="5"/>
  <c r="J756" i="5"/>
  <c r="J1101" i="5"/>
  <c r="J418" i="5"/>
  <c r="J39" i="5"/>
  <c r="J1155" i="5"/>
  <c r="J715" i="5"/>
  <c r="J2350" i="5"/>
  <c r="J1589" i="5"/>
  <c r="J45" i="5"/>
  <c r="J1769" i="5"/>
  <c r="J1185" i="5"/>
  <c r="B51" i="7"/>
  <c r="J953" i="5"/>
  <c r="J2010" i="5"/>
  <c r="J2149" i="5"/>
  <c r="J2043" i="5"/>
  <c r="J1542" i="5"/>
  <c r="J886" i="5"/>
  <c r="J1332" i="5"/>
  <c r="J2026" i="5"/>
  <c r="J826" i="5"/>
  <c r="J352" i="5"/>
  <c r="J1791" i="5"/>
  <c r="J1684" i="5"/>
  <c r="J1080" i="5"/>
  <c r="J2117" i="5"/>
  <c r="J591" i="5"/>
  <c r="J780" i="5"/>
  <c r="J2270" i="5"/>
  <c r="J337" i="5"/>
  <c r="J619" i="5"/>
  <c r="J1343" i="5"/>
  <c r="J874" i="5"/>
  <c r="J1336" i="5"/>
  <c r="J291" i="5"/>
  <c r="J1258" i="5"/>
  <c r="J2058" i="5"/>
  <c r="J1467" i="5"/>
  <c r="J1052" i="5"/>
  <c r="J561" i="5"/>
  <c r="J498" i="5"/>
  <c r="J999" i="5"/>
  <c r="J1058" i="5"/>
  <c r="J399" i="5"/>
  <c r="J1306" i="5"/>
  <c r="J515" i="5"/>
  <c r="J581" i="5"/>
  <c r="J2147" i="5"/>
  <c r="J1148" i="5"/>
  <c r="J529" i="5"/>
  <c r="J88" i="5"/>
  <c r="J962" i="5"/>
  <c r="J1035" i="5"/>
  <c r="J1402" i="5"/>
  <c r="J1304" i="5"/>
  <c r="J1449" i="5"/>
  <c r="J1544" i="5"/>
  <c r="J2345" i="5"/>
  <c r="J2430" i="5"/>
  <c r="J1121" i="5"/>
  <c r="J615" i="5"/>
  <c r="J264" i="5"/>
  <c r="J1422" i="5"/>
  <c r="J221" i="5"/>
  <c r="J2343" i="5"/>
  <c r="J143" i="5"/>
  <c r="J84" i="5"/>
  <c r="J692" i="5"/>
  <c r="J576" i="5"/>
  <c r="J1445" i="5"/>
  <c r="J34" i="5"/>
  <c r="J1682" i="5"/>
  <c r="J1563" i="5"/>
  <c r="J133" i="5"/>
  <c r="J394" i="5"/>
  <c r="J1021" i="5"/>
  <c r="J1290" i="5"/>
  <c r="J244" i="5"/>
  <c r="J1225" i="5"/>
  <c r="J814" i="5"/>
  <c r="J2158" i="5"/>
  <c r="J1247" i="5"/>
  <c r="J1425" i="5"/>
  <c r="J1145" i="5"/>
  <c r="J385" i="5"/>
  <c r="J134" i="5"/>
  <c r="J32" i="5"/>
  <c r="J843" i="5"/>
  <c r="J341" i="5"/>
  <c r="J512" i="5"/>
  <c r="J2421" i="5"/>
  <c r="J1705" i="5"/>
  <c r="J1487" i="5"/>
  <c r="J2252" i="5"/>
  <c r="J173" i="5"/>
  <c r="J551" i="5"/>
  <c r="J1303" i="5"/>
  <c r="J1775" i="5"/>
  <c r="J1985" i="5"/>
  <c r="B66" i="7"/>
  <c r="J1416" i="5"/>
  <c r="J578" i="5"/>
  <c r="J717" i="5"/>
  <c r="J2112" i="5"/>
  <c r="J1095" i="5"/>
  <c r="J2135" i="5"/>
  <c r="J831" i="5"/>
  <c r="J1140" i="5"/>
  <c r="J335" i="5"/>
  <c r="J917" i="5"/>
  <c r="J1760" i="5"/>
  <c r="J685" i="5"/>
  <c r="J2034" i="5"/>
  <c r="G21" i="7"/>
  <c r="J724" i="5"/>
  <c r="J725" i="5"/>
  <c r="J475" i="5"/>
  <c r="J2162" i="5"/>
  <c r="J1944" i="5"/>
  <c r="J327" i="5"/>
  <c r="J205" i="5"/>
  <c r="J11" i="5"/>
  <c r="J497" i="5"/>
  <c r="J1780" i="5"/>
  <c r="J432" i="5"/>
  <c r="J286" i="5"/>
  <c r="J1801" i="5"/>
  <c r="J640" i="5"/>
  <c r="J633" i="5"/>
  <c r="J1221" i="5"/>
  <c r="J247" i="5"/>
  <c r="J1573" i="5"/>
  <c r="J526" i="5"/>
  <c r="J294" i="5"/>
  <c r="J988" i="5"/>
  <c r="J919" i="5"/>
  <c r="J731" i="5"/>
  <c r="J1200" i="5"/>
  <c r="J976" i="5"/>
  <c r="J2186" i="5"/>
  <c r="J1629" i="5"/>
  <c r="J164" i="5"/>
  <c r="J170" i="5"/>
  <c r="J54" i="5"/>
  <c r="J2387" i="5"/>
  <c r="J1059" i="5"/>
  <c r="J898" i="5"/>
  <c r="J749" i="5"/>
  <c r="J298" i="5"/>
  <c r="J355" i="5"/>
  <c r="J607" i="5"/>
  <c r="J1130" i="5"/>
  <c r="J2433" i="5"/>
  <c r="J486" i="5"/>
  <c r="J1590" i="5"/>
  <c r="J423" i="5"/>
  <c r="J851" i="5"/>
  <c r="J1141" i="5"/>
  <c r="J449" i="5"/>
  <c r="J370" i="5"/>
  <c r="J2328" i="5"/>
  <c r="J1579" i="5"/>
  <c r="J1359" i="5"/>
  <c r="J2020" i="5"/>
  <c r="J1296" i="5"/>
  <c r="J1948" i="5"/>
  <c r="J865" i="5"/>
  <c r="J1286" i="5"/>
  <c r="J991" i="5"/>
  <c r="J140" i="5"/>
  <c r="J2263" i="5"/>
  <c r="J821" i="5"/>
  <c r="J241" i="5"/>
  <c r="J172" i="5"/>
  <c r="J1229" i="5"/>
  <c r="J1753" i="5"/>
  <c r="J963" i="5"/>
  <c r="J1559" i="5"/>
  <c r="J998" i="5"/>
  <c r="J1553" i="5"/>
  <c r="J1144" i="5"/>
  <c r="J2227" i="5"/>
  <c r="J548" i="5"/>
  <c r="J950" i="5"/>
  <c r="J631" i="5"/>
  <c r="J1912" i="5"/>
  <c r="J74" i="5"/>
  <c r="J1530" i="5"/>
  <c r="J1356" i="5"/>
  <c r="J165" i="5"/>
  <c r="J721" i="5"/>
  <c r="J155" i="5"/>
  <c r="J839" i="5"/>
  <c r="J2342" i="5"/>
  <c r="J8" i="5"/>
  <c r="J79" i="5"/>
  <c r="J1371" i="5"/>
  <c r="J1880" i="5"/>
  <c r="J1123" i="5"/>
  <c r="J369" i="5"/>
  <c r="J2382" i="5"/>
  <c r="J635" i="5"/>
  <c r="J2420" i="5"/>
  <c r="J869" i="5"/>
  <c r="J1489" i="5"/>
  <c r="J252" i="5"/>
  <c r="J711" i="5"/>
  <c r="J460" i="5"/>
  <c r="J753" i="5"/>
  <c r="J1833" i="5"/>
  <c r="J1472" i="5"/>
  <c r="J844" i="5"/>
  <c r="J389" i="5"/>
  <c r="J1217" i="5"/>
  <c r="J2371" i="5"/>
  <c r="J153" i="5"/>
  <c r="J527" i="5"/>
  <c r="J765" i="5"/>
  <c r="J15" i="5"/>
  <c r="J1444" i="5"/>
  <c r="J1593" i="5"/>
  <c r="J1360" i="5"/>
  <c r="J342" i="5"/>
  <c r="J1393" i="5"/>
  <c r="J38" i="5"/>
  <c r="J530" i="5"/>
  <c r="J1169" i="5"/>
  <c r="J2443" i="5"/>
  <c r="J825" i="5"/>
  <c r="J2088" i="5"/>
  <c r="J373" i="5"/>
  <c r="J457" i="5"/>
  <c r="J1794" i="5"/>
  <c r="J1111" i="5"/>
  <c r="J2456" i="5"/>
  <c r="J1012" i="5"/>
  <c r="J520" i="5"/>
  <c r="J450" i="5"/>
  <c r="J538" i="5"/>
  <c r="J2002" i="5"/>
  <c r="J479" i="5"/>
  <c r="J1477" i="5"/>
  <c r="J1695" i="5"/>
  <c r="J1175" i="5"/>
  <c r="J625" i="5"/>
  <c r="J1288" i="5"/>
  <c r="J1696" i="5"/>
  <c r="J1949" i="5"/>
  <c r="J1156" i="5"/>
  <c r="J1583" i="5"/>
  <c r="J299" i="5"/>
  <c r="J1157" i="5"/>
  <c r="J1661" i="5"/>
  <c r="J1669" i="5"/>
  <c r="J123" i="5"/>
  <c r="J1439" i="5"/>
  <c r="J219" i="5"/>
  <c r="J254" i="5"/>
  <c r="J2359" i="5"/>
  <c r="J1235" i="5"/>
  <c r="J1849" i="5"/>
  <c r="J1051" i="5"/>
  <c r="J1400" i="5"/>
  <c r="J396" i="5"/>
  <c r="J349" i="5"/>
  <c r="J1586" i="5"/>
  <c r="J815" i="5"/>
  <c r="J882" i="5"/>
  <c r="J2000" i="5"/>
  <c r="J1397" i="5"/>
  <c r="J99" i="5"/>
  <c r="J314" i="5"/>
  <c r="J1888" i="5"/>
  <c r="G51" i="7"/>
  <c r="J1740" i="5"/>
  <c r="J1055" i="5"/>
  <c r="J550" i="5"/>
  <c r="J2286" i="5"/>
  <c r="J659" i="5"/>
  <c r="J456" i="5"/>
  <c r="J1918" i="5"/>
  <c r="J1879" i="5"/>
  <c r="J941" i="5"/>
  <c r="J2006" i="5"/>
  <c r="J824" i="5"/>
  <c r="J388" i="5"/>
  <c r="J943" i="5"/>
  <c r="J1635" i="5"/>
  <c r="J1701" i="5"/>
  <c r="J1518" i="5"/>
  <c r="J2384" i="5"/>
  <c r="J1162" i="5"/>
  <c r="J2087" i="5"/>
  <c r="J1150" i="5"/>
  <c r="J1654" i="5"/>
  <c r="J679" i="5"/>
  <c r="J1090" i="5"/>
  <c r="J694" i="5"/>
  <c r="J308" i="5"/>
  <c r="J1744" i="5"/>
  <c r="J771" i="5"/>
  <c r="J2323" i="5"/>
  <c r="J848" i="5"/>
  <c r="J305" i="5"/>
  <c r="J1529" i="5"/>
  <c r="J2403" i="5"/>
  <c r="J969" i="5"/>
  <c r="J1486" i="5"/>
  <c r="J1626" i="5"/>
  <c r="J866" i="5"/>
  <c r="J1892" i="5"/>
  <c r="J1976" i="5"/>
  <c r="J1674" i="5"/>
  <c r="J1842" i="5"/>
  <c r="J36" i="5"/>
  <c r="J67" i="5"/>
  <c r="J2321" i="5"/>
  <c r="J22" i="5"/>
  <c r="J2198" i="5"/>
  <c r="J87" i="5"/>
  <c r="J761" i="5"/>
  <c r="J1963" i="5"/>
  <c r="J1671" i="5"/>
  <c r="J648" i="5"/>
  <c r="J2297" i="5"/>
  <c r="J1331" i="5"/>
  <c r="J1601" i="5"/>
  <c r="J372" i="5"/>
  <c r="J855" i="5"/>
  <c r="J1939" i="5"/>
  <c r="J2122" i="5"/>
  <c r="J1650" i="5"/>
  <c r="J774" i="5"/>
  <c r="J1703" i="5"/>
  <c r="J1726" i="5"/>
  <c r="J1420" i="5"/>
  <c r="J2153" i="5"/>
  <c r="J1652" i="5"/>
  <c r="J1398" i="5"/>
  <c r="J2320" i="5"/>
  <c r="J1032" i="5"/>
  <c r="J2337" i="5"/>
  <c r="J2021" i="5"/>
  <c r="J2011" i="5"/>
  <c r="J1883" i="5"/>
  <c r="J841" i="5"/>
  <c r="J1168" i="5"/>
  <c r="J876" i="5"/>
  <c r="J1315" i="5"/>
  <c r="J682" i="5"/>
  <c r="J270" i="5"/>
  <c r="J1670" i="5"/>
  <c r="J1448" i="5"/>
  <c r="J1071" i="5"/>
  <c r="J2340" i="5"/>
  <c r="J996" i="5"/>
  <c r="J2077" i="5"/>
  <c r="J2157" i="5"/>
  <c r="J1627" i="5"/>
  <c r="J1063" i="5"/>
  <c r="J1595" i="5"/>
  <c r="J55" i="5"/>
  <c r="J33" i="5"/>
  <c r="J2136" i="5"/>
  <c r="J2329" i="5"/>
  <c r="J1873" i="5"/>
  <c r="J928" i="5"/>
  <c r="J1159" i="5"/>
  <c r="J1230" i="5"/>
  <c r="J444" i="5"/>
  <c r="J2027" i="5"/>
  <c r="J2330" i="5"/>
  <c r="J1792" i="5"/>
  <c r="J234" i="5"/>
  <c r="J2016" i="5"/>
  <c r="J2127" i="5"/>
  <c r="J2378" i="5"/>
  <c r="J1411" i="5"/>
  <c r="J2091" i="5"/>
  <c r="J1998" i="5"/>
  <c r="J1073" i="5"/>
  <c r="J2033" i="5"/>
  <c r="J1655" i="5"/>
  <c r="J2457" i="5"/>
  <c r="J419" i="5"/>
  <c r="J1042" i="5"/>
  <c r="J278" i="5"/>
  <c r="J768" i="5"/>
  <c r="J523" i="5"/>
  <c r="J833" i="5"/>
  <c r="J1657" i="5"/>
  <c r="J630" i="5"/>
  <c r="J690" i="5"/>
  <c r="J92" i="5"/>
  <c r="J1147" i="5"/>
  <c r="J698" i="5"/>
  <c r="J169" i="5"/>
  <c r="J913" i="5"/>
  <c r="J1805" i="5"/>
  <c r="J125" i="5"/>
  <c r="J1115" i="5"/>
  <c r="J274" i="5"/>
  <c r="J468" i="5"/>
  <c r="J1002" i="5"/>
  <c r="J536" i="5"/>
  <c r="J95" i="5"/>
  <c r="J616" i="5"/>
  <c r="J649" i="5"/>
  <c r="J1358" i="5"/>
  <c r="J1898" i="5"/>
  <c r="J1178" i="5"/>
  <c r="J2416" i="5"/>
  <c r="J1167" i="5"/>
  <c r="J1925" i="5"/>
  <c r="J151" i="5"/>
  <c r="J1577" i="5"/>
  <c r="J1504" i="5"/>
  <c r="J228" i="5"/>
  <c r="J2240" i="5"/>
  <c r="J560" i="5"/>
  <c r="J229" i="5"/>
  <c r="J676" i="5"/>
  <c r="J716" i="5"/>
  <c r="J1007" i="5"/>
  <c r="G36" i="7"/>
  <c r="J1527" i="5"/>
  <c r="J2177" i="5"/>
  <c r="J285" i="5"/>
  <c r="J428" i="5"/>
  <c r="J93" i="5"/>
  <c r="J112" i="5"/>
  <c r="J1249" i="5"/>
  <c r="J797" i="5"/>
  <c r="J940" i="5"/>
  <c r="J1606" i="5"/>
  <c r="J1664" i="5"/>
  <c r="J1003" i="5"/>
  <c r="J465" i="5"/>
  <c r="J478" i="5"/>
  <c r="J1466" i="5"/>
  <c r="J643" i="5"/>
  <c r="J209" i="5"/>
  <c r="J808" i="5"/>
  <c r="J2168" i="5"/>
  <c r="J639" i="5"/>
  <c r="J1097" i="5"/>
  <c r="G66" i="7"/>
  <c r="J433" i="5"/>
  <c r="J951" i="5"/>
  <c r="J1525" i="5"/>
  <c r="J1423" i="5"/>
  <c r="J2092" i="5"/>
  <c r="J2074" i="5"/>
  <c r="J2266" i="5"/>
  <c r="J160" i="5"/>
  <c r="J2046" i="5"/>
  <c r="J891" i="5"/>
  <c r="J667" i="5"/>
  <c r="J1214" i="5"/>
  <c r="J307" i="5"/>
  <c r="J233" i="5"/>
  <c r="J309" i="5"/>
  <c r="J363" i="5"/>
  <c r="J911" i="5"/>
  <c r="J1152" i="5"/>
  <c r="J46" i="5"/>
  <c r="J1587" i="5"/>
  <c r="J85" i="5"/>
  <c r="J959" i="5"/>
  <c r="J1099" i="5"/>
  <c r="J2109" i="5"/>
  <c r="J1041" i="5"/>
  <c r="J1165" i="5"/>
  <c r="J568" i="5"/>
  <c r="J601" i="5"/>
  <c r="J706" i="5"/>
  <c r="J430" i="5"/>
  <c r="J2242" i="5"/>
  <c r="J217" i="5"/>
  <c r="J1440" i="5"/>
  <c r="J1378" i="5"/>
  <c r="J586" i="5"/>
  <c r="J2284" i="5"/>
  <c r="J2454" i="5"/>
  <c r="J1905" i="5"/>
  <c r="J439" i="5"/>
  <c r="J701" i="5"/>
  <c r="J1507" i="5"/>
  <c r="J2279" i="5"/>
  <c r="J1408" i="5"/>
  <c r="J572" i="5"/>
  <c r="J1131" i="5"/>
  <c r="J554" i="5"/>
  <c r="J1442" i="5"/>
  <c r="J2385" i="5"/>
  <c r="J1729" i="5"/>
  <c r="J1404" i="5"/>
  <c r="J519" i="5"/>
  <c r="J809" i="5"/>
  <c r="J1754" i="5"/>
  <c r="J1927" i="5"/>
  <c r="J424" i="5"/>
  <c r="J362" i="5"/>
  <c r="J2262" i="5"/>
  <c r="J47" i="5"/>
  <c r="J2213" i="5"/>
  <c r="J1211" i="5"/>
  <c r="J1072" i="5"/>
  <c r="J290" i="5"/>
  <c r="J1187" i="5"/>
  <c r="J577" i="5"/>
  <c r="J772" i="5"/>
  <c r="J1612" i="5"/>
  <c r="J544" i="5"/>
  <c r="J82" i="5"/>
  <c r="J587" i="5"/>
  <c r="J1192" i="5"/>
  <c r="J427" i="5"/>
  <c r="J1823" i="5"/>
  <c r="J1471" i="5"/>
  <c r="J1220" i="5"/>
  <c r="J1829" i="5"/>
  <c r="J1164" i="5"/>
  <c r="J2281" i="5"/>
  <c r="J162" i="5"/>
  <c r="J320" i="5"/>
  <c r="J979" i="5"/>
  <c r="J1342" i="5"/>
  <c r="J1298" i="5"/>
  <c r="J2118" i="5"/>
  <c r="J263" i="5"/>
  <c r="J1625" i="5"/>
  <c r="J1417" i="5"/>
  <c r="J119" i="5"/>
  <c r="J517" i="5"/>
  <c r="J50" i="5"/>
  <c r="J1480" i="5"/>
  <c r="J250" i="5"/>
  <c r="J1946" i="5"/>
  <c r="J1678" i="5"/>
  <c r="J1170" i="5"/>
  <c r="J2039" i="5"/>
  <c r="J1609" i="5"/>
  <c r="J2267" i="5"/>
  <c r="J2271" i="5"/>
  <c r="J776" i="5"/>
  <c r="J992" i="5"/>
  <c r="J357" i="5"/>
  <c r="J1566" i="5"/>
  <c r="J2044" i="5"/>
  <c r="J358" i="5"/>
  <c r="J495" i="5"/>
  <c r="J2040" i="5"/>
  <c r="J179" i="5"/>
  <c r="J1383" i="5"/>
  <c r="J914" i="5"/>
  <c r="J1977" i="5"/>
  <c r="J180" i="5"/>
  <c r="J256" i="5"/>
  <c r="J801" i="5"/>
  <c r="J1603" i="5"/>
  <c r="J78" i="5"/>
  <c r="J2191" i="5"/>
  <c r="J280" i="5"/>
  <c r="J939" i="5"/>
  <c r="J462" i="5"/>
  <c r="J2458" i="5"/>
  <c r="J109" i="5"/>
  <c r="J464" i="5"/>
  <c r="J653" i="5"/>
  <c r="J275" i="5"/>
  <c r="J1426" i="5"/>
  <c r="J783" i="5"/>
  <c r="J763" i="5"/>
  <c r="J2376" i="5"/>
  <c r="J1128" i="5"/>
  <c r="J789" i="5"/>
  <c r="M22" i="3" s="1"/>
  <c r="J24" i="5"/>
  <c r="J490" i="5"/>
  <c r="J416" i="5"/>
  <c r="J292" i="5"/>
  <c r="J80" i="5"/>
  <c r="J671" i="5"/>
  <c r="J2334" i="5"/>
  <c r="J2318" i="5"/>
  <c r="J521" i="5"/>
  <c r="J887" i="5"/>
  <c r="J2232" i="5"/>
  <c r="J1283" i="5"/>
  <c r="J605" i="5"/>
  <c r="J791" i="5"/>
  <c r="J300" i="5"/>
  <c r="J989" i="5"/>
  <c r="J1009" i="5"/>
  <c r="J304" i="5"/>
  <c r="J916" i="5"/>
  <c r="J1554" i="5"/>
  <c r="J1030" i="5"/>
  <c r="J395" i="5"/>
  <c r="J380" i="5"/>
  <c r="J2426" i="5"/>
  <c r="J689" i="5"/>
  <c r="J2293" i="5"/>
  <c r="J2193" i="5"/>
  <c r="J1697" i="5"/>
  <c r="J2164" i="5"/>
  <c r="J1313" i="5"/>
  <c r="J1864" i="5"/>
  <c r="J196" i="5"/>
  <c r="J455" i="5"/>
  <c r="J1738" i="5"/>
  <c r="J722" i="5"/>
  <c r="J793" i="5"/>
  <c r="J1407" i="5"/>
  <c r="J2081" i="5"/>
  <c r="J1367" i="5"/>
  <c r="J279" i="5"/>
  <c r="J261" i="5"/>
  <c r="J1344" i="5"/>
  <c r="J750" i="5"/>
  <c r="J798" i="5"/>
  <c r="J350" i="5"/>
  <c r="J1676" i="5"/>
  <c r="J1957" i="5"/>
  <c r="J2448" i="5"/>
  <c r="J259" i="5"/>
  <c r="J230" i="5"/>
  <c r="J1950" i="5"/>
  <c r="J2450" i="5"/>
  <c r="J409" i="5"/>
  <c r="J2383" i="5"/>
  <c r="J781" i="5"/>
  <c r="M26" i="3" s="1"/>
  <c r="J714" i="5"/>
  <c r="J1354" i="5"/>
  <c r="J1428" i="5"/>
  <c r="J1415" i="5"/>
  <c r="J287" i="5"/>
  <c r="J410" i="5"/>
  <c r="J398" i="5"/>
  <c r="J1049" i="5"/>
  <c r="J1564" i="5"/>
  <c r="J1793" i="5"/>
  <c r="J354" i="5"/>
  <c r="J1641" i="5"/>
  <c r="J260" i="5"/>
  <c r="J2028" i="5"/>
  <c r="J947" i="5"/>
  <c r="J1300" i="5"/>
  <c r="J1044" i="5"/>
  <c r="J1556" i="5"/>
  <c r="J2296" i="5"/>
  <c r="J12" i="5"/>
  <c r="J974" i="5"/>
  <c r="J1464" i="5"/>
  <c r="J2438" i="5"/>
  <c r="J2181" i="5"/>
  <c r="J1851" i="5"/>
  <c r="J1648" i="5"/>
  <c r="J1119" i="5"/>
  <c r="J154" i="5"/>
  <c r="J966" i="5"/>
  <c r="J1285" i="5"/>
  <c r="J138" i="5"/>
  <c r="J152" i="5"/>
  <c r="J1022" i="5"/>
  <c r="J1852" i="5"/>
  <c r="J557" i="5"/>
  <c r="J1213" i="5"/>
  <c r="J1374" i="5"/>
  <c r="J2030" i="5"/>
  <c r="J1634" i="5"/>
  <c r="J2082" i="5"/>
  <c r="J2052" i="5"/>
  <c r="J2176" i="5"/>
  <c r="J1930" i="5"/>
  <c r="J1013" i="5"/>
  <c r="J787" i="5"/>
  <c r="J705" i="5"/>
  <c r="J1106" i="5"/>
  <c r="J1699" i="5"/>
  <c r="J902" i="5"/>
  <c r="J1387" i="5"/>
  <c r="J1521" i="5"/>
  <c r="J668" i="5"/>
  <c r="J2311" i="5"/>
  <c r="J232" i="5"/>
  <c r="J496" i="5"/>
  <c r="J482" i="5"/>
  <c r="J677" i="5"/>
  <c r="J582" i="5"/>
  <c r="J506" i="5"/>
  <c r="J1493" i="5"/>
  <c r="J522" i="5"/>
  <c r="J1933" i="5"/>
  <c r="J746" i="5"/>
  <c r="J1759" i="5"/>
  <c r="J25" i="5"/>
  <c r="J857" i="5"/>
  <c r="J603" i="5"/>
  <c r="J161" i="5"/>
  <c r="J1491" i="5"/>
  <c r="J1386" i="5"/>
  <c r="J120" i="5"/>
  <c r="J1887" i="5"/>
  <c r="J2150" i="5"/>
  <c r="J609" i="5"/>
  <c r="J1572" i="5"/>
  <c r="J1151" i="5"/>
  <c r="J1297" i="5"/>
  <c r="J129" i="5"/>
  <c r="J747" i="5"/>
  <c r="J1237" i="5"/>
  <c r="J1287" i="5"/>
  <c r="J321" i="5"/>
  <c r="J277" i="5"/>
  <c r="J51" i="5"/>
  <c r="J608" i="5"/>
  <c r="J1365" i="5"/>
  <c r="J1265" i="5"/>
  <c r="J1835" i="5"/>
  <c r="J1537" i="5"/>
  <c r="J994" i="5"/>
  <c r="J1193" i="5"/>
  <c r="J1599" i="5"/>
  <c r="J1419" i="5"/>
  <c r="J1909" i="5"/>
  <c r="J1663" i="5"/>
  <c r="J487" i="5"/>
  <c r="J1325" i="5"/>
  <c r="J1405" i="5"/>
  <c r="J1502" i="5"/>
  <c r="J1389" i="5"/>
  <c r="J199" i="5"/>
  <c r="J920" i="5"/>
  <c r="J157" i="5"/>
  <c r="J1070" i="5"/>
  <c r="J1505" i="5"/>
  <c r="J895" i="5"/>
  <c r="J644" i="5"/>
  <c r="J961" i="5"/>
  <c r="J2145" i="5"/>
  <c r="J1163" i="5"/>
  <c r="J118" i="5"/>
  <c r="J897" i="5"/>
  <c r="J1457" i="5"/>
  <c r="J1533" i="5"/>
  <c r="J1262" i="5"/>
  <c r="J1028" i="5"/>
  <c r="J1372" i="5"/>
  <c r="J249" i="5"/>
  <c r="J1978" i="5"/>
  <c r="J89" i="5"/>
  <c r="J214" i="5"/>
  <c r="J436" i="5"/>
  <c r="J149" i="5"/>
  <c r="J1127" i="5"/>
  <c r="J1709" i="5"/>
  <c r="J1582" i="5"/>
  <c r="J767" i="5"/>
  <c r="J1540" i="5"/>
  <c r="J3" i="5"/>
  <c r="J401" i="5"/>
  <c r="J1241" i="5"/>
  <c r="J2055" i="5"/>
  <c r="J1611" i="5"/>
  <c r="J1458" i="5"/>
  <c r="J889" i="5"/>
  <c r="J691" i="5"/>
  <c r="J1538" i="5"/>
  <c r="J2161" i="5"/>
  <c r="J2406" i="5"/>
  <c r="J2125" i="5"/>
  <c r="J494" i="5"/>
  <c r="J1483" i="5"/>
  <c r="J881" i="5"/>
  <c r="J1390" i="5"/>
  <c r="J2184" i="5"/>
  <c r="J1831" i="5"/>
  <c r="J1199" i="5"/>
  <c r="J743" i="5"/>
  <c r="J1737" i="5"/>
  <c r="J1112" i="5"/>
  <c r="J1284" i="5"/>
  <c r="J1190" i="5"/>
  <c r="J1784" i="5"/>
  <c r="J1414" i="5"/>
  <c r="J1256" i="5"/>
  <c r="J2299" i="5"/>
  <c r="J5" i="5"/>
  <c r="J965" i="5"/>
  <c r="J1857" i="5"/>
  <c r="J2185" i="5"/>
  <c r="J842" i="5"/>
  <c r="J446" i="5"/>
  <c r="J1275" i="5"/>
  <c r="J485" i="5"/>
  <c r="J775" i="5"/>
  <c r="J1730" i="5"/>
  <c r="J1392" i="5"/>
  <c r="J1770" i="5"/>
  <c r="J2463" i="5"/>
  <c r="J859" i="5"/>
  <c r="J1362" i="5"/>
  <c r="J1984" i="5"/>
  <c r="J1000" i="5"/>
  <c r="J1014" i="5"/>
  <c r="J1109" i="5"/>
  <c r="J1855" i="5"/>
  <c r="J960" i="5"/>
  <c r="J1617" i="5"/>
  <c r="J491" i="5"/>
  <c r="J377" i="5"/>
  <c r="J794" i="5"/>
  <c r="J1979" i="5"/>
  <c r="J238" i="5"/>
  <c r="J445" i="5"/>
  <c r="J652" i="5"/>
  <c r="J1223" i="5"/>
  <c r="J1069" i="5"/>
  <c r="J528" i="5"/>
  <c r="J1594" i="5"/>
  <c r="J1499" i="5"/>
  <c r="J2126" i="5"/>
  <c r="J488" i="5"/>
  <c r="J2313" i="5"/>
  <c r="J2391" i="5"/>
  <c r="J2038" i="5"/>
  <c r="J2155" i="5"/>
  <c r="J2439" i="5"/>
  <c r="J1623" i="5"/>
  <c r="J139" i="5"/>
  <c r="J2037" i="5"/>
  <c r="J28" i="5"/>
  <c r="J2239" i="5"/>
  <c r="J1596" i="5"/>
  <c r="J1974" i="5"/>
  <c r="J1039" i="5"/>
  <c r="J1081" i="5"/>
  <c r="J2245" i="5"/>
  <c r="J1584" i="5"/>
  <c r="J1845" i="5"/>
  <c r="J1545" i="5"/>
  <c r="J181" i="5"/>
  <c r="J1443" i="5"/>
  <c r="J1460" i="5"/>
  <c r="J1450" i="5"/>
  <c r="J2054" i="5"/>
  <c r="J868" i="5"/>
  <c r="J990" i="5"/>
  <c r="J1768" i="5"/>
  <c r="J636" i="5"/>
  <c r="J1027" i="5"/>
  <c r="J268" i="5"/>
  <c r="J1598" i="5"/>
  <c r="J378" i="5"/>
  <c r="J2258" i="5"/>
  <c r="J1454" i="5"/>
  <c r="J108" i="5"/>
  <c r="J42" i="5"/>
  <c r="J1715" i="5"/>
  <c r="J158" i="5"/>
  <c r="J1736" i="5"/>
  <c r="J2441" i="5"/>
  <c r="J2290" i="5"/>
  <c r="J1710" i="5"/>
  <c r="J1394" i="5"/>
  <c r="J894" i="5"/>
  <c r="J2407" i="5"/>
  <c r="J516" i="5"/>
  <c r="J1876" i="5"/>
  <c r="J1333" i="5"/>
  <c r="J533" i="5"/>
  <c r="J2437" i="5"/>
  <c r="J1116" i="5"/>
  <c r="J2035" i="5"/>
  <c r="J598" i="5"/>
  <c r="J2404" i="5"/>
  <c r="J997" i="5"/>
  <c r="J1824" i="5"/>
  <c r="B36" i="7"/>
  <c r="J2264" i="5"/>
  <c r="J681" i="5"/>
  <c r="J2325" i="5"/>
  <c r="J1310" i="5"/>
  <c r="J870" i="5"/>
  <c r="J271" i="5"/>
  <c r="J1324" i="5"/>
  <c r="J1913" i="5"/>
  <c r="J901" i="5"/>
  <c r="J720" i="5"/>
  <c r="J785" i="5"/>
  <c r="J212" i="5"/>
  <c r="J524" i="5"/>
  <c r="J1581" i="5"/>
  <c r="J336" i="5"/>
  <c r="J575" i="5"/>
  <c r="J580" i="5"/>
  <c r="J223" i="5"/>
  <c r="J1897" i="5"/>
  <c r="J1319" i="5"/>
  <c r="J1334" i="5"/>
  <c r="J1330" i="5"/>
  <c r="J2049" i="5"/>
  <c r="J2214" i="5"/>
  <c r="J189" i="5"/>
  <c r="J1882" i="5"/>
  <c r="J1312" i="5"/>
  <c r="J1995" i="5"/>
  <c r="J1522" i="5"/>
  <c r="J159" i="5"/>
  <c r="J70" i="5"/>
  <c r="J1103" i="5"/>
  <c r="J1515" i="5"/>
  <c r="J1549" i="5"/>
  <c r="J1787" i="5"/>
  <c r="J2346" i="5"/>
  <c r="J840" i="5"/>
  <c r="J822" i="5"/>
  <c r="J1353" i="5"/>
  <c r="J195" i="5"/>
  <c r="J1574" i="5"/>
  <c r="J1643" i="5"/>
  <c r="J592" i="5"/>
  <c r="J952" i="5"/>
  <c r="J1591" i="5"/>
  <c r="J1307" i="5"/>
  <c r="J1813" i="5"/>
  <c r="J213" i="5"/>
  <c r="J448" i="5"/>
  <c r="J1683" i="5"/>
  <c r="J1818" i="5"/>
  <c r="J2235" i="5"/>
  <c r="J2199" i="5"/>
  <c r="J1364" i="5"/>
  <c r="J1421" i="5"/>
  <c r="J1447" i="5"/>
  <c r="J1732" i="5"/>
  <c r="J2083" i="5"/>
  <c r="J2398" i="5"/>
  <c r="J1526" i="5"/>
  <c r="J862" i="5"/>
  <c r="J975" i="5"/>
  <c r="J2314" i="5"/>
  <c r="J1357" i="5"/>
  <c r="J303" i="5"/>
  <c r="J968" i="5"/>
  <c r="J413" i="5"/>
  <c r="J863" i="5"/>
  <c r="J2394" i="5"/>
  <c r="J888" i="5"/>
  <c r="J330" i="5"/>
  <c r="J810" i="5"/>
  <c r="J2277" i="5"/>
  <c r="J98" i="5"/>
  <c r="J2172" i="5"/>
  <c r="J2129" i="5"/>
  <c r="J1429" i="5"/>
  <c r="J2206" i="5"/>
  <c r="J257" i="5"/>
  <c r="J1204" i="5"/>
  <c r="J13" i="5"/>
  <c r="J1102" i="5"/>
  <c r="J2218" i="5"/>
  <c r="J365" i="5"/>
  <c r="J1182" i="5"/>
  <c r="J1280" i="5"/>
  <c r="J447" i="5"/>
  <c r="J890" i="5"/>
  <c r="J477" i="5"/>
  <c r="J579" i="5"/>
  <c r="J420" i="5"/>
  <c r="J1649" i="5"/>
  <c r="J1281" i="5"/>
  <c r="J1969" i="5"/>
  <c r="J1053" i="5"/>
  <c r="J1911" i="5"/>
  <c r="J1351" i="5"/>
  <c r="J1717" i="5"/>
  <c r="J1757" i="5"/>
  <c r="J2358" i="5"/>
  <c r="J390" i="5"/>
  <c r="J2331" i="5"/>
  <c r="J262" i="5"/>
  <c r="J1228" i="5"/>
  <c r="J828" i="5"/>
  <c r="J1725" i="5"/>
  <c r="J2032" i="5"/>
  <c r="J2165" i="5"/>
  <c r="J1194" i="5"/>
  <c r="J246" i="5"/>
  <c r="J1922" i="5"/>
  <c r="J2220" i="5"/>
  <c r="J907" i="5"/>
  <c r="J2221" i="5"/>
  <c r="J514" i="5"/>
  <c r="J1318" i="5"/>
  <c r="J534" i="5"/>
  <c r="J66" i="5"/>
  <c r="J283" i="5"/>
  <c r="J1986" i="5"/>
  <c r="J2309" i="5"/>
  <c r="J351" i="5"/>
  <c r="J1366" i="5"/>
  <c r="J1840" i="5"/>
  <c r="J2229" i="5"/>
  <c r="J220" i="5"/>
  <c r="J1503" i="5"/>
  <c r="J1871" i="5"/>
  <c r="J740" i="5"/>
  <c r="J227" i="5"/>
  <c r="J1519" i="5"/>
  <c r="J1747" i="5"/>
  <c r="J1993" i="5"/>
  <c r="J1295" i="5"/>
  <c r="J1219" i="5"/>
  <c r="J136" i="5"/>
  <c r="J1691" i="5"/>
  <c r="J1452" i="5"/>
  <c r="J812" i="5"/>
  <c r="J2386" i="5"/>
  <c r="J2465" i="5"/>
  <c r="J200" i="5"/>
  <c r="J1023" i="5"/>
  <c r="J131" i="5"/>
  <c r="J318" i="5"/>
  <c r="J1943" i="5"/>
  <c r="J1203" i="5"/>
  <c r="J932" i="5"/>
  <c r="J384" i="5"/>
  <c r="J429" i="5"/>
  <c r="J613" i="5"/>
  <c r="J77" i="5"/>
  <c r="J708" i="5"/>
  <c r="J2367" i="5"/>
  <c r="J1264" i="5"/>
  <c r="J873" i="5"/>
  <c r="J405" i="5"/>
  <c r="J923" i="5"/>
  <c r="J1690" i="5"/>
  <c r="J1490" i="5"/>
  <c r="J934" i="5"/>
  <c r="J764" i="5"/>
  <c r="J237" i="5"/>
  <c r="J1940" i="5"/>
  <c r="J324" i="5"/>
  <c r="J1010" i="5"/>
  <c r="J7" i="5"/>
  <c r="J834" i="5"/>
  <c r="J144" i="5"/>
  <c r="J964" i="5"/>
  <c r="J1561" i="5"/>
  <c r="J564" i="5"/>
  <c r="J545" i="5"/>
  <c r="J1266" i="5"/>
  <c r="J1136" i="5"/>
  <c r="J63" i="5"/>
  <c r="J617" i="5"/>
  <c r="J437" i="5"/>
  <c r="J2166" i="5"/>
  <c r="J10" i="5"/>
  <c r="J878" i="5"/>
  <c r="J985" i="5"/>
  <c r="J1868" i="5"/>
  <c r="J565" i="5"/>
  <c r="J113" i="5"/>
  <c r="J1658" i="5"/>
  <c r="J2224" i="5"/>
  <c r="J1531" i="5"/>
  <c r="J240" i="5"/>
  <c r="J1293" i="5"/>
  <c r="J542" i="5"/>
  <c r="J699" i="5"/>
  <c r="J1453" i="5"/>
  <c r="J411" i="5"/>
  <c r="J2140" i="5"/>
  <c r="J2204" i="5"/>
  <c r="J72" i="5"/>
  <c r="J356" i="5"/>
  <c r="J2418" i="5"/>
  <c r="J684" i="5"/>
  <c r="J2444" i="5"/>
  <c r="J60" i="5"/>
  <c r="J972" i="5"/>
  <c r="J1607" i="5"/>
  <c r="J1547" i="5"/>
  <c r="J192" i="5"/>
  <c r="J1988" i="5"/>
  <c r="J1973" i="5"/>
  <c r="J1314" i="5"/>
  <c r="J1040" i="5"/>
  <c r="J2432" i="5"/>
  <c r="J933" i="5"/>
  <c r="J1060" i="5"/>
  <c r="J425" i="5"/>
  <c r="J1142" i="5"/>
  <c r="J1068" i="5"/>
  <c r="J2096" i="5"/>
  <c r="J1317" i="5"/>
  <c r="J2449" i="5"/>
  <c r="J1982" i="5"/>
  <c r="J2352" i="5"/>
  <c r="J2295" i="5"/>
  <c r="J2069" i="5"/>
  <c r="J2304" i="5"/>
  <c r="J1216" i="5"/>
  <c r="J1761" i="5"/>
  <c r="J1488" i="5"/>
  <c r="J1532" i="5"/>
  <c r="J935" i="5"/>
  <c r="J1796" i="5"/>
  <c r="J910" i="5"/>
  <c r="J1815" i="5"/>
  <c r="J1231" i="5"/>
  <c r="J1841" i="5"/>
  <c r="J168" i="5"/>
  <c r="J1812" i="5"/>
  <c r="J556" i="5"/>
  <c r="J2057" i="5"/>
  <c r="J1952" i="5"/>
  <c r="J1308" i="5"/>
  <c r="J1272" i="5"/>
  <c r="J1299" i="5"/>
  <c r="J379" i="5"/>
  <c r="J470" i="5"/>
  <c r="J2429" i="5"/>
  <c r="J2332" i="5"/>
  <c r="J1437" i="5"/>
  <c r="J2389" i="5"/>
  <c r="J1124" i="5"/>
  <c r="J594" i="5"/>
  <c r="J1723" i="5"/>
  <c r="J147" i="5"/>
  <c r="J361" i="5"/>
  <c r="J132" i="5"/>
  <c r="J1782" i="5"/>
  <c r="J191" i="5"/>
  <c r="J2379" i="5"/>
  <c r="J1902" i="5"/>
  <c r="J734" i="5"/>
  <c r="J2228" i="5"/>
  <c r="J733" i="5"/>
  <c r="J211" i="5"/>
  <c r="J2341" i="5"/>
  <c r="J296" i="5"/>
  <c r="J1758" i="5"/>
  <c r="J1327" i="5"/>
  <c r="J1061" i="5"/>
  <c r="J719" i="5"/>
  <c r="J858" i="5"/>
  <c r="J1267" i="5"/>
  <c r="J1253" i="5"/>
  <c r="J2369" i="5"/>
  <c r="J1380" i="5"/>
  <c r="J14" i="5"/>
  <c r="J1773" i="5"/>
  <c r="J339" i="5"/>
  <c r="J1874" i="5"/>
  <c r="J1350" i="5"/>
  <c r="J2310" i="5"/>
  <c r="J2231" i="5"/>
  <c r="J2084" i="5"/>
  <c r="J1945" i="5"/>
  <c r="J2203" i="5"/>
  <c r="J1861" i="5"/>
  <c r="J1451" i="5"/>
  <c r="J2308" i="5"/>
  <c r="J728" i="5"/>
  <c r="J1238" i="5"/>
  <c r="J2179" i="5"/>
  <c r="J1735" i="5"/>
  <c r="J739" i="5"/>
  <c r="J1834" i="5"/>
  <c r="J2233" i="5"/>
  <c r="J1822" i="5"/>
  <c r="J811" i="5"/>
  <c r="J2368" i="5"/>
  <c r="J2196" i="5"/>
  <c r="J1814" i="5"/>
  <c r="J2275" i="5"/>
  <c r="J2249" i="5"/>
  <c r="J481" i="5"/>
  <c r="J2194" i="5"/>
  <c r="J269" i="5"/>
  <c r="J2001" i="5"/>
  <c r="J1034" i="5"/>
  <c r="J2095" i="5"/>
  <c r="J1418" i="5"/>
  <c r="J967" i="5"/>
  <c r="J590" i="5"/>
  <c r="J2366" i="5"/>
  <c r="J1889" i="5"/>
  <c r="J441" i="5"/>
  <c r="J2188" i="5"/>
  <c r="J2207" i="5"/>
  <c r="J1172" i="5"/>
  <c r="J1208" i="5"/>
  <c r="J1031" i="5"/>
  <c r="J1996" i="5"/>
  <c r="J971" i="5"/>
  <c r="J402" i="5"/>
  <c r="J1748" i="5"/>
  <c r="J1642" i="5"/>
  <c r="J1065" i="5"/>
  <c r="J729" i="5"/>
  <c r="J1191" i="5"/>
  <c r="J2291" i="5"/>
  <c r="J1524" i="5"/>
  <c r="J1076" i="5"/>
  <c r="J2445" i="5"/>
  <c r="J1484" i="5"/>
  <c r="J2169" i="5"/>
  <c r="J476" i="5"/>
  <c r="J710" i="5"/>
  <c r="J1706" i="5"/>
  <c r="J1413" i="5"/>
  <c r="J1259" i="5"/>
  <c r="J1867" i="5"/>
  <c r="J313" i="5"/>
  <c r="J2068" i="5"/>
  <c r="J2139" i="5"/>
  <c r="J885" i="5"/>
  <c r="J1301" i="5"/>
  <c r="J546" i="5"/>
  <c r="J1004" i="5"/>
  <c r="J1838" i="5"/>
  <c r="J2019" i="5"/>
  <c r="J1110" i="5"/>
  <c r="J2103" i="5"/>
  <c r="J2123" i="5"/>
  <c r="J1302" i="5"/>
  <c r="J1685" i="5"/>
  <c r="J1955" i="5"/>
  <c r="J1712" i="5"/>
  <c r="J1836" i="5"/>
  <c r="J1197" i="5"/>
  <c r="J1361" i="5"/>
  <c r="J17" i="5"/>
  <c r="J156" i="5"/>
  <c r="J1514" i="5"/>
  <c r="J1008" i="5"/>
  <c r="J539" i="5"/>
  <c r="J1895" i="5"/>
  <c r="J2080" i="5"/>
  <c r="J1495" i="5"/>
  <c r="J758" i="5"/>
  <c r="J1218" i="5"/>
  <c r="J2097" i="5"/>
  <c r="J535" i="5"/>
  <c r="J908" i="5"/>
  <c r="J563" i="5"/>
  <c r="J37" i="5"/>
  <c r="J2015" i="5"/>
  <c r="J1901" i="5"/>
  <c r="J1846" i="5"/>
  <c r="J1243" i="5"/>
  <c r="J2187" i="5"/>
  <c r="J375" i="5"/>
  <c r="J626" i="5"/>
  <c r="J1201" i="5"/>
  <c r="J31" i="5"/>
  <c r="J1953" i="5"/>
  <c r="J2254" i="5"/>
  <c r="J1117" i="5"/>
  <c r="J1790" i="5"/>
  <c r="J2339" i="5"/>
  <c r="J1575" i="5"/>
  <c r="J558" i="5"/>
  <c r="J1067" i="5"/>
  <c r="J216" i="5"/>
  <c r="J1094" i="5"/>
  <c r="J2107" i="5"/>
  <c r="J9" i="5"/>
  <c r="J773" i="5"/>
  <c r="J1209" i="5"/>
  <c r="J759" i="5"/>
  <c r="J243" i="5"/>
  <c r="J1774" i="5"/>
  <c r="J867" i="5"/>
  <c r="J403" i="5"/>
  <c r="J492" i="5"/>
  <c r="J392" i="5"/>
  <c r="J1819" i="5"/>
  <c r="J443" i="5"/>
  <c r="J1628" i="5"/>
  <c r="J1078" i="5"/>
  <c r="J1424" i="5"/>
  <c r="J955" i="5"/>
  <c r="J680" i="5"/>
  <c r="J58" i="5"/>
  <c r="J1084" i="5"/>
  <c r="J981" i="5"/>
  <c r="J735" i="5"/>
  <c r="J1461" i="5"/>
  <c r="J802" i="5"/>
  <c r="J805" i="5"/>
  <c r="J331" i="5"/>
  <c r="J1338" i="5"/>
  <c r="J386" i="5"/>
  <c r="J467" i="5"/>
  <c r="J921" i="5"/>
  <c r="J453" i="5"/>
  <c r="J2183" i="5"/>
  <c r="J1965" i="5"/>
  <c r="J1001" i="5"/>
  <c r="J382" i="5"/>
  <c r="J655" i="5"/>
  <c r="J16" i="5"/>
  <c r="J2243" i="5"/>
  <c r="J1321" i="5"/>
  <c r="J632" i="5"/>
  <c r="J2167" i="5"/>
  <c r="J1947" i="5"/>
  <c r="J1653" i="5"/>
  <c r="J1018" i="5"/>
  <c r="J1534" i="5"/>
  <c r="J2374" i="5"/>
  <c r="J871" i="5"/>
  <c r="J1908" i="5"/>
  <c r="J2411" i="5"/>
  <c r="J348" i="5"/>
  <c r="J1082" i="5"/>
  <c r="J1316" i="5"/>
  <c r="J1181" i="5"/>
  <c r="J137" i="5"/>
  <c r="J345" i="5"/>
  <c r="J1224" i="5"/>
  <c r="J683" i="5"/>
  <c r="J367" i="5"/>
  <c r="J1639" i="5"/>
  <c r="J2195" i="5"/>
  <c r="J1809" i="5"/>
  <c r="J2357" i="5"/>
  <c r="J1585" i="5"/>
  <c r="J588" i="5"/>
  <c r="J1608" i="5"/>
  <c r="J2460" i="5"/>
  <c r="J803" i="5"/>
  <c r="J770" i="5"/>
  <c r="J1694" i="5"/>
  <c r="J1510" i="5"/>
  <c r="J820" i="5"/>
  <c r="J404" i="5"/>
  <c r="J2106" i="5"/>
  <c r="J1107" i="5"/>
  <c r="J830" i="5"/>
  <c r="J2008" i="5"/>
  <c r="J1651" i="5"/>
  <c r="J1323" i="5"/>
  <c r="J1981" i="5"/>
  <c r="J1830" i="5"/>
  <c r="J2417" i="5"/>
  <c r="J727" i="5"/>
  <c r="J1345" i="5"/>
  <c r="J282" i="5"/>
  <c r="J792" i="5"/>
  <c r="J2" i="5"/>
  <c r="J1698" i="5"/>
  <c r="J293" i="5"/>
  <c r="J483" i="5"/>
  <c r="J500" i="5"/>
  <c r="J224" i="5"/>
  <c r="J2324" i="5"/>
  <c r="J2283" i="5"/>
  <c r="J1914" i="5"/>
  <c r="J463" i="5"/>
  <c r="J518" i="5"/>
  <c r="J1092" i="5"/>
  <c r="J555" i="5"/>
  <c r="J1242" i="5"/>
  <c r="J1622" i="5"/>
  <c r="J2134" i="5"/>
  <c r="J1269" i="5"/>
  <c r="J62" i="5"/>
  <c r="J875" i="5"/>
  <c r="J1843" i="5"/>
  <c r="J970" i="5"/>
  <c r="J2427" i="5"/>
  <c r="J1942" i="5"/>
  <c r="J1672" i="5"/>
  <c r="J2424" i="5"/>
  <c r="J2004" i="5"/>
  <c r="J504" i="5"/>
  <c r="J656" i="5"/>
  <c r="J289" i="5"/>
  <c r="J852" i="5"/>
  <c r="J2300" i="5"/>
  <c r="J1391" i="5"/>
  <c r="J1509" i="5"/>
  <c r="J59" i="5"/>
  <c r="J2251" i="5"/>
  <c r="J65" i="5"/>
  <c r="J1100" i="5"/>
  <c r="J1129" i="5"/>
  <c r="J757" i="5"/>
  <c r="J1659" i="5"/>
  <c r="J323" i="5"/>
  <c r="J1473" i="5"/>
  <c r="J1630" i="5"/>
  <c r="J1667" i="5"/>
  <c r="J736" i="5"/>
  <c r="J1637" i="5"/>
  <c r="J1352" i="5"/>
  <c r="J68" i="5"/>
  <c r="J451" i="5"/>
  <c r="J1020" i="5"/>
  <c r="J30" i="5"/>
  <c r="J660" i="5"/>
  <c r="J381" i="5"/>
  <c r="J954" i="5"/>
  <c r="J1632" i="5"/>
  <c r="J937" i="5"/>
  <c r="J1513" i="5"/>
  <c r="J1675" i="5"/>
  <c r="J1891" i="5"/>
  <c r="J1335" i="5"/>
  <c r="J2338" i="5"/>
  <c r="J693" i="5"/>
  <c r="J1907" i="5"/>
  <c r="J148" i="5"/>
  <c r="J547" i="5"/>
  <c r="J835" i="5"/>
  <c r="J509" i="5"/>
  <c r="J96" i="5"/>
  <c r="J364" i="5"/>
  <c r="J1800" i="5"/>
  <c r="J1968" i="5"/>
  <c r="J121" i="5"/>
  <c r="J1506" i="5"/>
  <c r="J128" i="5"/>
  <c r="J909" i="5"/>
  <c r="J1610" i="5"/>
  <c r="J2412" i="5"/>
  <c r="J604" i="5"/>
  <c r="J1837" i="5"/>
  <c r="J2322" i="5"/>
  <c r="J1741" i="5"/>
  <c r="J2175" i="5"/>
  <c r="J510" i="5"/>
  <c r="J795" i="5"/>
  <c r="J1565" i="5"/>
  <c r="J1205" i="5"/>
  <c r="J2294" i="5"/>
  <c r="J2222" i="5"/>
  <c r="J1719" i="5"/>
  <c r="J2212" i="5"/>
  <c r="J2255" i="5"/>
  <c r="J1807" i="5"/>
  <c r="J1433" i="5"/>
  <c r="J2189" i="5"/>
  <c r="J784" i="5"/>
  <c r="J2045" i="5"/>
  <c r="J1869" i="5"/>
  <c r="J1376" i="5"/>
  <c r="J2462" i="5"/>
  <c r="J1377" i="5"/>
  <c r="J2312" i="5"/>
  <c r="J2360" i="5"/>
  <c r="J1436" i="5"/>
  <c r="J1038" i="5"/>
  <c r="J762" i="5"/>
  <c r="J2274" i="5"/>
  <c r="J622" i="5"/>
  <c r="J2256" i="5"/>
  <c r="J167" i="5"/>
  <c r="J1721" i="5"/>
  <c r="J1143" i="5"/>
  <c r="J2029" i="5"/>
  <c r="J1277" i="5"/>
  <c r="J1179" i="5"/>
  <c r="J166" i="5"/>
  <c r="J397" i="5"/>
  <c r="J266" i="5"/>
  <c r="J585" i="5"/>
  <c r="J827" i="5"/>
  <c r="J1406" i="5"/>
  <c r="J745" i="5"/>
  <c r="J760" i="5"/>
  <c r="J1341" i="5"/>
  <c r="J1877" i="5"/>
  <c r="J1257" i="5"/>
  <c r="J2455" i="5"/>
  <c r="J27" i="5"/>
  <c r="J662" i="5"/>
  <c r="J1681" i="5"/>
  <c r="J371" i="5"/>
  <c r="J634" i="5"/>
  <c r="J1045" i="5"/>
  <c r="J480" i="5"/>
  <c r="J1783" i="5"/>
  <c r="J2111" i="5"/>
  <c r="J931" i="5"/>
  <c r="J946" i="5"/>
  <c r="J1074" i="5"/>
  <c r="J1885" i="5"/>
  <c r="J1470" i="5"/>
  <c r="J1250" i="5"/>
  <c r="J1399" i="5"/>
  <c r="J1134" i="5"/>
  <c r="J1962" i="5"/>
  <c r="J1222" i="5"/>
  <c r="J81" i="5"/>
  <c r="J712" i="5"/>
  <c r="J43" i="5"/>
  <c r="J628" i="5"/>
  <c r="J2170" i="5"/>
  <c r="J562" i="5"/>
  <c r="J103" i="5"/>
  <c r="J316" i="5"/>
  <c r="J938" i="5"/>
  <c r="J1638" i="5"/>
  <c r="J1806" i="5"/>
  <c r="J2100" i="5"/>
  <c r="J2022" i="5"/>
  <c r="J186" i="5"/>
  <c r="J537" i="5"/>
  <c r="J1363" i="5"/>
  <c r="J864" i="5"/>
  <c r="J602" i="5"/>
  <c r="J1662" i="5"/>
  <c r="J1960" i="5"/>
  <c r="J1236" i="5"/>
  <c r="J1615" i="5"/>
  <c r="J1497" i="5"/>
  <c r="J1282" i="5"/>
  <c r="J1476" i="5"/>
  <c r="J1755" i="5"/>
  <c r="J1992" i="5"/>
  <c r="J1803" i="5"/>
  <c r="J2363" i="5"/>
  <c r="J1983" i="5"/>
  <c r="J1120" i="5"/>
  <c r="J1254" i="5"/>
  <c r="J1707" i="5"/>
  <c r="J1498" i="5"/>
  <c r="J1997" i="5"/>
  <c r="J1006" i="5"/>
  <c r="J1562" i="5"/>
  <c r="J1195" i="5"/>
  <c r="J505" i="5"/>
  <c r="J552" i="5"/>
  <c r="J2141" i="5"/>
  <c r="J442" i="5"/>
  <c r="J2151" i="5"/>
  <c r="J1731" i="5"/>
  <c r="J438" i="5"/>
  <c r="J2336" i="5"/>
  <c r="J2031" i="5"/>
  <c r="J1967" i="5"/>
  <c r="J1975" i="5"/>
  <c r="J1778" i="5"/>
  <c r="J1597" i="5"/>
  <c r="J1184" i="5"/>
  <c r="J927" i="5"/>
  <c r="J426" i="5"/>
  <c r="J1746" i="5"/>
  <c r="J2452" i="5"/>
  <c r="J1431" i="5"/>
  <c r="J1146" i="5"/>
  <c r="J1618" i="5"/>
  <c r="J2365" i="5"/>
  <c r="J145" i="5"/>
  <c r="J1734" i="5"/>
  <c r="J596" i="5"/>
  <c r="J499" i="5"/>
  <c r="J75" i="5"/>
  <c r="J434" i="5"/>
  <c r="J52" i="5"/>
  <c r="J1271" i="5"/>
  <c r="J1926" i="5"/>
  <c r="J1373" i="5"/>
  <c r="J1412" i="5"/>
  <c r="J2234" i="5"/>
  <c r="J2237" i="5"/>
  <c r="J1246" i="5"/>
  <c r="J2230" i="5"/>
  <c r="J23" i="5"/>
  <c r="J2113" i="5"/>
  <c r="J2440" i="5"/>
  <c r="J570" i="5"/>
  <c r="J2143" i="5"/>
  <c r="J1745" i="5"/>
  <c r="J127" i="5"/>
  <c r="J1934" i="5"/>
  <c r="J846" i="5"/>
  <c r="J21" i="5"/>
  <c r="J188" i="5"/>
  <c r="J1828" i="5"/>
  <c r="J1066" i="5"/>
  <c r="J421" i="5"/>
  <c r="J511" i="5"/>
  <c r="J2244" i="5"/>
  <c r="J182" i="5"/>
  <c r="J1016" i="5"/>
  <c r="J1046" i="5"/>
  <c r="J1512" i="5"/>
  <c r="J2014" i="5"/>
  <c r="J559" i="5"/>
  <c r="J124" i="5"/>
  <c r="J2119" i="5"/>
  <c r="J1056" i="5"/>
  <c r="J2302" i="5"/>
  <c r="J1180" i="5"/>
  <c r="J1017" i="5"/>
  <c r="J2223" i="5"/>
  <c r="J2349" i="5"/>
  <c r="J2023" i="5"/>
  <c r="J1348" i="5"/>
  <c r="J110" i="5"/>
  <c r="J1785" i="5"/>
  <c r="J1438" i="5"/>
  <c r="J2335" i="5"/>
  <c r="J1956" i="5"/>
  <c r="J1369" i="5"/>
  <c r="J730" i="5"/>
  <c r="J2086" i="5"/>
  <c r="J2133" i="5"/>
  <c r="J297" i="5"/>
  <c r="J1820" i="5"/>
  <c r="J338" i="5"/>
  <c r="J334" i="5"/>
  <c r="J1872" i="5"/>
  <c r="J1270" i="5"/>
  <c r="J2076" i="5"/>
  <c r="J597" i="5"/>
  <c r="J2436" i="5"/>
  <c r="J2393" i="5"/>
  <c r="J1980" i="5"/>
  <c r="J2009" i="5"/>
  <c r="J508" i="5"/>
  <c r="J818" i="5"/>
  <c r="J4" i="5"/>
  <c r="J383" i="5"/>
  <c r="J2425" i="5"/>
  <c r="J1750" i="5"/>
  <c r="J1212" i="5"/>
  <c r="J461" i="5"/>
  <c r="J86" i="5"/>
  <c r="J1633" i="5"/>
  <c r="J702" i="5"/>
  <c r="J1160" i="5"/>
  <c r="J948" i="5"/>
  <c r="J1328" i="5"/>
  <c r="J1501" i="5"/>
  <c r="J2257" i="5"/>
  <c r="J1620" i="5"/>
  <c r="J414" i="5"/>
  <c r="J1539" i="5"/>
  <c r="J2355" i="5"/>
  <c r="J531" i="5"/>
  <c r="J993" i="5"/>
  <c r="J1660" i="5"/>
  <c r="J1015" i="5"/>
  <c r="J1492" i="5"/>
  <c r="J2303" i="5"/>
  <c r="J2400" i="5"/>
  <c r="J1508" i="5"/>
  <c r="J670" i="5"/>
  <c r="J2085" i="5"/>
  <c r="J1894" i="5"/>
  <c r="J718" i="5"/>
  <c r="J1666" i="5"/>
  <c r="J1987" i="5"/>
  <c r="J703" i="5"/>
  <c r="J1370" i="5"/>
  <c r="J883" i="5"/>
  <c r="J748" i="5"/>
  <c r="J1916" i="5"/>
  <c r="J1900" i="5"/>
  <c r="J1636" i="5"/>
  <c r="J1568" i="5"/>
  <c r="J1631" i="5"/>
  <c r="J135" i="5"/>
  <c r="J2146" i="5"/>
  <c r="J1166" i="5"/>
  <c r="J1154" i="5"/>
  <c r="B21" i="7"/>
  <c r="J2156" i="5"/>
  <c r="J1368" i="5"/>
  <c r="J1915" i="5"/>
  <c r="J1961" i="5"/>
  <c r="J1481" i="5"/>
  <c r="J1339" i="5"/>
  <c r="J571" i="5"/>
  <c r="J837" i="5"/>
  <c r="J61" i="5"/>
  <c r="J2208" i="5"/>
  <c r="J778" i="5"/>
  <c r="J2459" i="5"/>
  <c r="J1255" i="5"/>
  <c r="J174" i="5"/>
  <c r="J744" i="5"/>
  <c r="J333" i="5"/>
  <c r="J1552" i="5"/>
  <c r="J755" i="5"/>
  <c r="J459" i="5"/>
  <c r="J248" i="5"/>
  <c r="J1381" i="5"/>
  <c r="J1340" i="5"/>
  <c r="J353" i="5"/>
  <c r="J141" i="5"/>
  <c r="J1543" i="5"/>
  <c r="J2078" i="5"/>
  <c r="J1186" i="5"/>
  <c r="J1432" i="5"/>
  <c r="J819" i="5"/>
  <c r="J637" i="5"/>
  <c r="J236" i="5"/>
  <c r="J202" i="5"/>
  <c r="J440" i="5"/>
  <c r="J2017" i="5"/>
  <c r="J995" i="5"/>
  <c r="J1062" i="5"/>
  <c r="J1959" i="5"/>
  <c r="J2377" i="5"/>
  <c r="J893" i="5"/>
  <c r="J2238" i="5"/>
  <c r="J860" i="5"/>
  <c r="J417" i="5"/>
  <c r="J122" i="5"/>
  <c r="J2413" i="5"/>
  <c r="J2260" i="5"/>
  <c r="J2099" i="5"/>
  <c r="J2434" i="5"/>
  <c r="J1541" i="5"/>
  <c r="J1550" i="5"/>
  <c r="J2361" i="5"/>
  <c r="J980" i="5"/>
  <c r="J374" i="5"/>
  <c r="J647" i="5"/>
  <c r="J1496" i="5"/>
  <c r="J1029" i="5"/>
  <c r="J1125" i="5"/>
  <c r="J1906" i="5"/>
  <c r="J669" i="5"/>
  <c r="J1207" i="5"/>
  <c r="J1479" i="5"/>
  <c r="J239" i="5"/>
  <c r="J688" i="5"/>
  <c r="J1558" i="5"/>
  <c r="J295" i="5"/>
  <c r="J983" i="5"/>
  <c r="J892" i="5"/>
  <c r="J1441" i="5"/>
  <c r="J2307" i="5"/>
  <c r="J651" i="5"/>
  <c r="J1536" i="5"/>
  <c r="J624" i="5"/>
  <c r="J97" i="5"/>
  <c r="J366" i="5"/>
  <c r="J1592" i="5"/>
  <c r="J469" i="5"/>
  <c r="J1161" i="5"/>
  <c r="J281" i="5"/>
  <c r="J1994" i="5"/>
  <c r="J1722" i="5"/>
  <c r="J328" i="5"/>
  <c r="J657" i="5"/>
  <c r="J194" i="5"/>
  <c r="J368" i="5"/>
  <c r="J1999" i="5"/>
  <c r="J101" i="5"/>
  <c r="J207" i="5"/>
  <c r="J723" i="5"/>
  <c r="J872" i="5"/>
  <c r="J1215" i="5"/>
  <c r="J1349" i="5"/>
  <c r="J1153" i="5"/>
  <c r="J315" i="5"/>
  <c r="J1137" i="5"/>
  <c r="J111" i="5"/>
  <c r="J1459" i="5"/>
  <c r="J253" i="5"/>
  <c r="J2276" i="5"/>
  <c r="J1621" i="5"/>
  <c r="J2215" i="5"/>
  <c r="J880" i="5"/>
  <c r="J1862" i="5"/>
  <c r="J1139" i="5"/>
  <c r="J2211" i="5"/>
  <c r="J2285" i="5"/>
  <c r="J1673" i="5"/>
  <c r="J1802" i="5"/>
  <c r="J896" i="5"/>
  <c r="J1772" i="5"/>
  <c r="J1825" i="5"/>
  <c r="J1427" i="5"/>
  <c r="J1054" i="5"/>
  <c r="J2287" i="5"/>
  <c r="J1929" i="5"/>
  <c r="J1375" i="5"/>
  <c r="J1724" i="5"/>
  <c r="J1686" i="5"/>
  <c r="J2372" i="5"/>
  <c r="J877" i="5"/>
  <c r="J2272" i="5"/>
  <c r="J1742" i="5"/>
  <c r="J583" i="5"/>
  <c r="J1037" i="5"/>
  <c r="J2202" i="5"/>
  <c r="J1645" i="5"/>
  <c r="J2306" i="5"/>
  <c r="J407" i="5"/>
  <c r="J1752" i="5"/>
  <c r="J569" i="5"/>
  <c r="J1781" i="5"/>
  <c r="J2250" i="5"/>
  <c r="J2171" i="5"/>
  <c r="J2132" i="5"/>
  <c r="J2041" i="5"/>
  <c r="J2351" i="5"/>
  <c r="J1640" i="5"/>
  <c r="J1114" i="5"/>
  <c r="J346" i="5"/>
  <c r="J142" i="5"/>
  <c r="J1261" i="5"/>
  <c r="J1763" i="5"/>
  <c r="J2131" i="5"/>
  <c r="J317" i="5"/>
  <c r="J665" i="5"/>
  <c r="J1239" i="5"/>
  <c r="J541" i="5"/>
  <c r="J832" i="5"/>
  <c r="J646" i="5"/>
  <c r="J2070" i="5"/>
  <c r="J53" i="5"/>
  <c r="J1647" i="5"/>
  <c r="J2104" i="5"/>
  <c r="J1355" i="5"/>
  <c r="J83" i="5"/>
  <c r="J2121" i="5"/>
  <c r="J2399" i="5"/>
  <c r="J1808" i="5"/>
  <c r="J1665" i="5"/>
  <c r="J1964" i="5"/>
  <c r="J1388" i="5"/>
  <c r="J2144" i="5"/>
  <c r="J906" i="5"/>
  <c r="J1786" i="5"/>
  <c r="J2138" i="5"/>
  <c r="J1751" i="5"/>
  <c r="J686" i="5"/>
  <c r="J627" i="5"/>
  <c r="J1138" i="5"/>
  <c r="J1971" i="5"/>
  <c r="J18" i="5"/>
  <c r="J1702" i="5"/>
  <c r="J1292" i="5"/>
  <c r="J713" i="5"/>
  <c r="J2289" i="5"/>
  <c r="J1910" i="5"/>
  <c r="J2298" i="5"/>
  <c r="J2405" i="5"/>
  <c r="J949" i="5"/>
  <c r="J1777" i="5"/>
  <c r="J1149" i="5"/>
  <c r="J1863" i="5"/>
  <c r="J2225" i="5"/>
  <c r="J1385" i="5"/>
  <c r="J2128" i="5"/>
  <c r="J2152" i="5"/>
  <c r="J1263" i="5"/>
  <c r="J1251" i="5"/>
  <c r="J2380" i="5"/>
  <c r="J1966" i="5"/>
  <c r="J2362" i="5"/>
  <c r="J1329" i="5"/>
  <c r="J1033" i="5"/>
  <c r="J1866" i="5"/>
  <c r="J2236" i="5"/>
  <c r="J1337" i="5"/>
  <c r="J944" i="5"/>
  <c r="J741" i="5"/>
  <c r="J1126" i="5"/>
  <c r="J1268" i="5"/>
  <c r="J2114" i="5"/>
  <c r="J1206" i="5"/>
  <c r="J329" i="5"/>
  <c r="J786" i="5"/>
  <c r="J208" i="5"/>
  <c r="J732" i="5"/>
  <c r="J1468" i="5"/>
  <c r="J584" i="5"/>
  <c r="J1122" i="5"/>
  <c r="J2246" i="5"/>
  <c r="J674" i="5"/>
  <c r="J854" i="5"/>
  <c r="J2278" i="5"/>
  <c r="J2442" i="5"/>
  <c r="J1535" i="5"/>
  <c r="J1210" i="5"/>
  <c r="J1096" i="5"/>
  <c r="J614" i="5"/>
  <c r="J853" i="5"/>
  <c r="J49" i="5"/>
  <c r="J912" i="5"/>
  <c r="J1680" i="5"/>
  <c r="J1951" i="5"/>
  <c r="J1733" i="5"/>
  <c r="J1043" i="5"/>
  <c r="J1548" i="5"/>
  <c r="J2053" i="5"/>
  <c r="J2108" i="5"/>
  <c r="J642" i="5"/>
  <c r="J1227" i="5"/>
  <c r="J1435" i="5"/>
  <c r="J1189" i="5"/>
  <c r="J1827" i="5"/>
  <c r="J525" i="5"/>
  <c r="J311" i="5"/>
  <c r="J1198" i="5"/>
  <c r="J2265" i="5"/>
  <c r="J474" i="5"/>
  <c r="J1311" i="5"/>
  <c r="J707" i="5"/>
  <c r="J2305" i="5"/>
  <c r="J769" i="5"/>
  <c r="J599" i="5"/>
  <c r="J2409" i="5"/>
  <c r="J2094" i="5"/>
  <c r="J1799" i="5"/>
  <c r="J930" i="5"/>
  <c r="J1273" i="5"/>
  <c r="J1047" i="5"/>
  <c r="J1188" i="5"/>
  <c r="J1804" i="5"/>
  <c r="J1410" i="5"/>
  <c r="J204" i="5"/>
  <c r="J2219" i="5"/>
  <c r="J6" i="5"/>
  <c r="J114" i="5"/>
  <c r="J452" i="5"/>
  <c r="J2375" i="5"/>
  <c r="J2098" i="5"/>
  <c r="J1928" i="5"/>
  <c r="J918" i="5"/>
  <c r="J2402" i="5"/>
  <c r="J1990" i="5"/>
  <c r="J1289" i="5"/>
  <c r="J1762" i="5"/>
  <c r="J540" i="5"/>
  <c r="J807" i="5"/>
  <c r="J1860" i="5"/>
  <c r="J1382" i="5"/>
  <c r="J1716" i="5"/>
  <c r="J2292" i="5"/>
  <c r="J2089" i="5"/>
  <c r="J945" i="5"/>
  <c r="J2056" i="5"/>
  <c r="J150" i="5"/>
  <c r="J752" i="5"/>
  <c r="J1646" i="5"/>
  <c r="J242" i="5"/>
  <c r="J1248" i="5"/>
  <c r="J1555" i="5"/>
  <c r="J929" i="5"/>
  <c r="J190" i="5"/>
  <c r="J1859" i="5"/>
  <c r="J210" i="5"/>
  <c r="J359" i="5"/>
  <c r="J1865" i="5"/>
  <c r="J2247" i="5"/>
  <c r="J2414" i="5"/>
  <c r="J130" i="5"/>
  <c r="J984" i="5"/>
  <c r="J90" i="5"/>
  <c r="J1326" i="5"/>
  <c r="J1024" i="5"/>
  <c r="J306" i="5"/>
  <c r="J1478" i="5"/>
  <c r="J1309" i="5"/>
  <c r="J1704" i="5"/>
  <c r="J376" i="5"/>
  <c r="J1395" i="5"/>
  <c r="J2344" i="5"/>
  <c r="J1919" i="5"/>
  <c r="J1989" i="5"/>
  <c r="J543" i="5"/>
  <c r="J1384" i="5"/>
  <c r="J1903" i="5"/>
  <c r="J915" i="5"/>
  <c r="J2180" i="5"/>
  <c r="J301" i="5"/>
  <c r="J1183" i="5"/>
  <c r="J175" i="5"/>
  <c r="J1494" i="5"/>
  <c r="J163" i="5"/>
  <c r="J2192" i="5"/>
  <c r="J2356" i="5"/>
  <c r="J44" i="5"/>
  <c r="J431" i="5"/>
  <c r="J611" i="5"/>
  <c r="J1795" i="5"/>
  <c r="J1727" i="5"/>
  <c r="J2419" i="5"/>
  <c r="J2205" i="5"/>
  <c r="J106" i="5"/>
  <c r="J2124" i="5"/>
  <c r="J1232" i="5"/>
  <c r="J687" i="5"/>
  <c r="J1817" i="5"/>
  <c r="J1075" i="5"/>
  <c r="J1688" i="5"/>
  <c r="J1931" i="5"/>
  <c r="J1711" i="5"/>
  <c r="J484" i="5"/>
  <c r="J265" i="5"/>
  <c r="J1614" i="5"/>
  <c r="J777" i="5"/>
  <c r="J737" i="5"/>
  <c r="J751" i="5"/>
  <c r="J1811" i="5"/>
  <c r="J1788" i="5"/>
  <c r="J1991" i="5"/>
  <c r="J957" i="5"/>
  <c r="J1938" i="5"/>
  <c r="J1881" i="5"/>
  <c r="J847" i="5"/>
  <c r="J1739" i="5"/>
  <c r="J458" i="5"/>
  <c r="J2173" i="5"/>
  <c r="J1904" i="5"/>
  <c r="J2079" i="5"/>
  <c r="J2410" i="5"/>
  <c r="J1765" i="5"/>
  <c r="J2268" i="5"/>
  <c r="J2316" i="5"/>
  <c r="J391" i="5"/>
  <c r="J2102" i="5"/>
  <c r="J1899" i="5"/>
  <c r="J502" i="5"/>
  <c r="J503" i="5"/>
  <c r="J1826" i="5"/>
  <c r="J171" i="5"/>
  <c r="J924" i="5"/>
  <c r="J102" i="5"/>
  <c r="J1893" i="5"/>
  <c r="J1870" i="5"/>
  <c r="J1917" i="5"/>
  <c r="J1177" i="5"/>
  <c r="J197" i="5"/>
  <c r="J589" i="5"/>
  <c r="J806" i="5"/>
  <c r="J1089" i="5"/>
  <c r="J1692" i="5"/>
  <c r="J1890" i="5"/>
  <c r="J1720" i="5"/>
  <c r="J340" i="5"/>
  <c r="J1086" i="5"/>
  <c r="J1687" i="5"/>
  <c r="J2148" i="5"/>
  <c r="J2007" i="5"/>
  <c r="J2059" i="5"/>
  <c r="J1821" i="5"/>
  <c r="J2216" i="5"/>
  <c r="J2182" i="5"/>
  <c r="J1924" i="5"/>
  <c r="J1019" i="5"/>
  <c r="J1463" i="5"/>
  <c r="J2435" i="5"/>
  <c r="J1320" i="5"/>
  <c r="J20" i="5"/>
  <c r="J176" i="5"/>
  <c r="J1546" i="5"/>
  <c r="J288" i="5"/>
  <c r="J2163" i="5"/>
  <c r="J1679" i="5"/>
  <c r="J1714" i="5"/>
  <c r="J332" i="5"/>
  <c r="J1718" i="5"/>
  <c r="J856" i="5"/>
  <c r="J225" i="5"/>
  <c r="J507" i="5"/>
  <c r="J1700" i="5"/>
  <c r="J982" i="5"/>
  <c r="J1520" i="5"/>
  <c r="J799" i="5"/>
  <c r="J185" i="5"/>
  <c r="J2370" i="5"/>
  <c r="J2025" i="5"/>
  <c r="J1921" i="5"/>
  <c r="J850" i="5"/>
  <c r="J2395" i="5"/>
  <c r="J415" i="5"/>
  <c r="J1767" i="5"/>
  <c r="J1569" i="5"/>
  <c r="J2319" i="5"/>
  <c r="J2018" i="5"/>
  <c r="J1954" i="5"/>
  <c r="J1920" i="5"/>
  <c r="J566" i="5"/>
  <c r="J595" i="5"/>
  <c r="J1465" i="5"/>
  <c r="J2048" i="5"/>
  <c r="J1779" i="5"/>
  <c r="J1401" i="5"/>
  <c r="J1347" i="5"/>
  <c r="J258" i="5"/>
  <c r="J2392" i="5"/>
  <c r="J672" i="5"/>
  <c r="J2396" i="5"/>
  <c r="J845" i="5"/>
  <c r="J1602" i="5"/>
  <c r="J1133" i="5"/>
  <c r="J2209" i="5"/>
  <c r="J1749" i="5"/>
  <c r="J1226" i="5"/>
  <c r="J1567" i="5"/>
  <c r="J1079" i="5"/>
  <c r="J64" i="5"/>
  <c r="J1771" i="5"/>
  <c r="J1798" i="5"/>
  <c r="J884" i="5"/>
  <c r="J1937" i="5"/>
  <c r="J1104" i="5"/>
  <c r="J2301" i="5"/>
  <c r="J2397" i="5"/>
  <c r="J48" i="5"/>
  <c r="J2353" i="5"/>
  <c r="J1560" i="5"/>
  <c r="J2105" i="5"/>
  <c r="J1884" i="5"/>
  <c r="J2226" i="5"/>
  <c r="J1511" i="5"/>
  <c r="J1941" i="5"/>
  <c r="J117" i="5"/>
  <c r="J654" i="5"/>
  <c r="J1171" i="5"/>
  <c r="J2447" i="5"/>
  <c r="J1896" i="5"/>
  <c r="J817" i="5"/>
  <c r="J1005" i="5"/>
  <c r="J2415" i="5"/>
  <c r="J1743" i="5"/>
  <c r="J2326" i="5"/>
  <c r="J986" i="5"/>
  <c r="J2154" i="5"/>
  <c r="J2315" i="5"/>
  <c r="J422" i="5"/>
  <c r="J738" i="5"/>
  <c r="J1850" i="5"/>
  <c r="J146" i="5"/>
  <c r="J2051" i="5"/>
  <c r="J2422" i="5"/>
  <c r="J1797" i="5"/>
  <c r="J177" i="5"/>
  <c r="J1936" i="5"/>
  <c r="J2390" i="5"/>
  <c r="J2003" i="5"/>
  <c r="J600" i="5"/>
  <c r="J2174" i="5"/>
  <c r="J2347" i="5"/>
  <c r="J804" i="5"/>
  <c r="J2036" i="5"/>
  <c r="J903" i="5"/>
  <c r="J489" i="5"/>
  <c r="J2327" i="5"/>
  <c r="B19" i="7"/>
  <c r="J973" i="5"/>
  <c r="J675" i="5"/>
  <c r="J184" i="5"/>
  <c r="J695" i="5"/>
  <c r="J1456" i="5"/>
  <c r="J41" i="5"/>
  <c r="J1848" i="5"/>
  <c r="J838" i="5"/>
  <c r="J2241" i="5"/>
  <c r="J1278" i="5"/>
  <c r="J766" i="5"/>
  <c r="J435" i="5"/>
  <c r="J779" i="5"/>
  <c r="J513" i="5"/>
  <c r="J1668" i="5"/>
  <c r="J2093" i="5"/>
  <c r="J1176" i="5"/>
  <c r="J1088" i="5"/>
  <c r="J454" i="5"/>
  <c r="J664" i="5"/>
  <c r="J1135" i="5"/>
  <c r="J1856" i="5"/>
  <c r="J387" i="5"/>
  <c r="J1816" i="5"/>
  <c r="J2431" i="5"/>
  <c r="J344" i="5"/>
  <c r="J1853" i="5"/>
  <c r="J2288" i="5"/>
  <c r="J2333" i="5"/>
  <c r="J2348" i="5"/>
  <c r="J1832" i="5"/>
  <c r="J1279" i="5"/>
  <c r="J1260" i="5"/>
  <c r="J790" i="5"/>
  <c r="J2042" i="5"/>
  <c r="J2101" i="5"/>
  <c r="J549" i="5"/>
  <c r="J754" i="5"/>
  <c r="J574" i="5"/>
  <c r="J2142" i="5"/>
  <c r="J905" i="5"/>
  <c r="J2248" i="5"/>
  <c r="J1551" i="5"/>
  <c r="J100" i="5"/>
  <c r="J1693" i="5"/>
  <c r="J1077" i="5"/>
  <c r="J1132" i="5"/>
  <c r="J2130" i="5"/>
  <c r="J2446" i="5"/>
  <c r="J623" i="5"/>
  <c r="J567" i="5"/>
  <c r="J235" i="5"/>
  <c r="J1557" i="5"/>
  <c r="J255" i="5"/>
  <c r="J1728" i="5"/>
  <c r="J1113" i="5"/>
  <c r="J2428" i="5"/>
  <c r="J987" i="5"/>
  <c r="J2453" i="5"/>
  <c r="J1689" i="5"/>
  <c r="J471" i="5"/>
  <c r="J1087" i="5"/>
  <c r="J1644" i="5"/>
  <c r="J1294" i="5"/>
  <c r="J1588" i="5"/>
  <c r="J2217" i="5"/>
  <c r="J1434" i="5"/>
  <c r="J1234" i="5"/>
  <c r="J193" i="5"/>
  <c r="J1098" i="5"/>
  <c r="J2373" i="5"/>
  <c r="J2012" i="5"/>
  <c r="J1108" i="5"/>
  <c r="J629" i="5"/>
  <c r="J26" i="5"/>
  <c r="J2269" i="5"/>
  <c r="J1025" i="5"/>
  <c r="J203" i="5"/>
  <c r="J606" i="5"/>
  <c r="J1517" i="5"/>
  <c r="J2364" i="5"/>
  <c r="J1274" i="5"/>
  <c r="J1430" i="5"/>
  <c r="J2388" i="5"/>
  <c r="J1878" i="5"/>
  <c r="J816" i="5"/>
  <c r="J2464" i="5"/>
  <c r="J326" i="5"/>
  <c r="J1604" i="5"/>
  <c r="J1886" i="5"/>
  <c r="J312" i="5"/>
  <c r="J1305" i="5"/>
  <c r="J2381" i="5"/>
  <c r="J126" i="5"/>
  <c r="J2090" i="5"/>
  <c r="J2259" i="5"/>
  <c r="J1322" i="5"/>
  <c r="J226" i="5"/>
  <c r="J1240" i="5"/>
  <c r="J904" i="5"/>
  <c r="J823" i="5"/>
  <c r="J1923" i="5"/>
  <c r="J1291" i="5"/>
  <c r="J2201" i="5"/>
  <c r="J116" i="5"/>
  <c r="J71" i="5"/>
  <c r="J1619" i="5"/>
  <c r="J198" i="5"/>
  <c r="J1613" i="5"/>
  <c r="J2013" i="5"/>
  <c r="J1245" i="5"/>
  <c r="J1571" i="5"/>
  <c r="J553" i="5"/>
  <c r="J813" i="5"/>
  <c r="J849" i="5"/>
  <c r="J1083" i="5"/>
  <c r="J1050" i="5"/>
  <c r="J899" i="5"/>
  <c r="J2408" i="5"/>
  <c r="J1173" i="5"/>
  <c r="J2261" i="5"/>
  <c r="J704" i="5"/>
  <c r="J412" i="5"/>
  <c r="J1576" i="5"/>
  <c r="J661" i="5"/>
  <c r="J1469" i="5"/>
  <c r="J1839" i="5"/>
  <c r="J1446" i="5"/>
  <c r="J2120" i="5"/>
  <c r="J1036" i="5"/>
  <c r="J35" i="5"/>
  <c r="J1847" i="5"/>
  <c r="J73" i="5"/>
  <c r="J322" i="5"/>
  <c r="J2197" i="5"/>
  <c r="J2461" i="5"/>
  <c r="J1756" i="5"/>
  <c r="J1708" i="5"/>
  <c r="J2354" i="5"/>
  <c r="J879" i="5"/>
  <c r="J2253" i="5"/>
  <c r="J1810" i="5"/>
  <c r="J1244" i="5"/>
  <c r="J2200" i="5"/>
  <c r="J40" i="5"/>
  <c r="J104" i="5"/>
  <c r="J1578" i="5"/>
  <c r="J922" i="5"/>
  <c r="J2160" i="5"/>
  <c r="J1580" i="5"/>
  <c r="J2047" i="5"/>
  <c r="J1233" i="5"/>
  <c r="J638" i="5"/>
  <c r="J2317" i="5"/>
  <c r="J978" i="5"/>
  <c r="J1624" i="5"/>
  <c r="J267" i="5"/>
  <c r="J1605" i="5"/>
  <c r="J2273" i="5"/>
  <c r="J218" i="5"/>
  <c r="J2280" i="5"/>
  <c r="J1105" i="5"/>
  <c r="J1276" i="5"/>
  <c r="J1026" i="5"/>
  <c r="J2159" i="5"/>
  <c r="J2116" i="5"/>
  <c r="J1085" i="5"/>
  <c r="J1972" i="5"/>
  <c r="J621" i="5"/>
  <c r="J1875" i="5"/>
  <c r="J1057" i="5"/>
  <c r="J593" i="5"/>
  <c r="J2401" i="5"/>
  <c r="J2115" i="5"/>
  <c r="J1570"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<sst xmlns="http://schemas.openxmlformats.org/spreadsheetml/2006/main" count="64201" uniqueCount="3708">
  <si>
    <t>Material</t>
  </si>
  <si>
    <t>Materialkurztext</t>
  </si>
  <si>
    <t>Katalogcode WNT</t>
  </si>
  <si>
    <t>Übersetzung</t>
  </si>
  <si>
    <t>Nachschleifnummer mit Hals</t>
  </si>
  <si>
    <t>Artikelnummer</t>
  </si>
  <si>
    <t>So schleifen wir nach</t>
  </si>
  <si>
    <t>Eingabe Artikelnummer</t>
  </si>
  <si>
    <t>Deutsch</t>
  </si>
  <si>
    <t>Englisch</t>
  </si>
  <si>
    <t>Bemerkung</t>
  </si>
  <si>
    <t>Text für Nachschleifanleitung</t>
  </si>
  <si>
    <t>English</t>
  </si>
  <si>
    <t>Sprache</t>
  </si>
  <si>
    <t>Text for regrinding instructions</t>
  </si>
  <si>
    <t>German</t>
  </si>
  <si>
    <t>Language</t>
  </si>
  <si>
    <t>Grinding process</t>
  </si>
  <si>
    <t>Enter article number</t>
  </si>
  <si>
    <t>article number</t>
  </si>
  <si>
    <t>Regrinding number with neck</t>
  </si>
  <si>
    <t xml:space="preserve">Nachschleifnummer </t>
  </si>
  <si>
    <t>Regrinding number</t>
  </si>
  <si>
    <t>Recommended</t>
  </si>
  <si>
    <t>Empfohlen</t>
  </si>
  <si>
    <t>Unwirtschaftlich</t>
  </si>
  <si>
    <t>Uneconomical</t>
  </si>
  <si>
    <t>Comment</t>
  </si>
  <si>
    <t>Translation</t>
  </si>
  <si>
    <t>These tools are completely reground.</t>
  </si>
  <si>
    <t>Diese Werkzeuge werden komplett nachgeschliffen.</t>
  </si>
  <si>
    <t>local language</t>
  </si>
  <si>
    <t>Landessprache</t>
  </si>
  <si>
    <t>Sub 2</t>
  </si>
  <si>
    <t>Sub 3</t>
  </si>
  <si>
    <t>Sub 4</t>
  </si>
  <si>
    <t>Sub 5</t>
  </si>
  <si>
    <t>Sub 6</t>
  </si>
  <si>
    <t>CERATIZIT ReStart</t>
  </si>
  <si>
    <t>Z003</t>
  </si>
  <si>
    <t>N99PKDFW</t>
  </si>
  <si>
    <t>N99PKDFW-SO</t>
  </si>
  <si>
    <t>N99CBNFW</t>
  </si>
  <si>
    <t>N99CBNFW-SO</t>
  </si>
  <si>
    <t>N99PKDEB</t>
  </si>
  <si>
    <t>N99PKDEB-SO</t>
  </si>
  <si>
    <t>N99PKDGS</t>
  </si>
  <si>
    <t>N99PKDGS-SO</t>
  </si>
  <si>
    <t>N99CBNEB</t>
  </si>
  <si>
    <t>N99CBNEB-SO</t>
  </si>
  <si>
    <t>N99MDCEB</t>
  </si>
  <si>
    <t>N99MDCEB-SO</t>
  </si>
  <si>
    <t>N99PKDFF</t>
  </si>
  <si>
    <t>N99CBNFF</t>
  </si>
  <si>
    <t>N99PKDRW</t>
  </si>
  <si>
    <t>N99CBNGS</t>
  </si>
  <si>
    <t>N99CBNGS-SO</t>
  </si>
  <si>
    <t>N99CBNRW</t>
  </si>
  <si>
    <t>Substitutionsgrund</t>
  </si>
  <si>
    <t>Vertriebstext Zeile 1 englisch</t>
  </si>
  <si>
    <t>REGRIND HSS END MILL</t>
  </si>
  <si>
    <t>Z0</t>
  </si>
  <si>
    <t>RG+TI700/TIB/Ti750/TiSi Ø12,0-15,5MM</t>
  </si>
  <si>
    <t>REGRIND WTX CHANGE</t>
  </si>
  <si>
    <t>RG+TI700/TIB/Ti750/TiSi Ø15,6-18,0MM</t>
  </si>
  <si>
    <t>RG+TI700/TIB/Ti750/TiSi Ø18,1-20,0MM</t>
  </si>
  <si>
    <t>RG+TI700/TIB/Ti750/TiSi Ø20,1-22,0MM</t>
  </si>
  <si>
    <t>RG+TI700/TIB/Ti750/TiSi Ø22,1-24,0MM</t>
  </si>
  <si>
    <t>RG+TI700/TIB/Ti750/TiSi Ø24,1-25,5MM</t>
  </si>
  <si>
    <t>RG+TI700/TIB/Ti750/TiSi Ø25,6-28,0MM</t>
  </si>
  <si>
    <t>RG+TI700/TIB/TI750/TISI Ø28,1-30,0MM</t>
  </si>
  <si>
    <t>RG+TI700/TIB/Ti750/TiSi Ø30,1-32,0MM</t>
  </si>
  <si>
    <t>RG+TI700/TIB/Ti750/TiSi Ø32,5-35,49MM</t>
  </si>
  <si>
    <t>RG+TI700/TIB/Ti750/TiSi Ø35,5-38,49MM</t>
  </si>
  <si>
    <t>RG+TI700/TIB/Ti750/TiSi Ø38,5-41,00MM</t>
  </si>
  <si>
    <t>RG+DPX74S Ø2,0-6,0MM</t>
  </si>
  <si>
    <t>REGRIND WTX DRILL</t>
  </si>
  <si>
    <t>RG+DPX74S Ø6,01-8,0MM</t>
  </si>
  <si>
    <t>RG+DPX74S Ø8,01-10,0MM</t>
  </si>
  <si>
    <t>RG+DPX74S Ø10,01-12,0MM</t>
  </si>
  <si>
    <t>RG+DPX74S Ø12,01-14,0MM</t>
  </si>
  <si>
    <t>RG+DPX74S Ø14,01-16,0MM</t>
  </si>
  <si>
    <t>RG+DPX74S Ø16,01-18,0MM</t>
  </si>
  <si>
    <t>RG+DPX74S Ø18,01-20,0MM</t>
  </si>
  <si>
    <t>RG+DPX74S Ø20,01-25,0MM</t>
  </si>
  <si>
    <t>RG+TI100BLACK 3D-5D Ø6,01-8,0MM</t>
  </si>
  <si>
    <t>RG+TI100BLACK 3D-5D Ø8,01-10,0MM</t>
  </si>
  <si>
    <t>RG+TI100BLACK 3D-5D Ø10,01-12,0MM</t>
  </si>
  <si>
    <t>RG+TI100BLACK 3D-5D Ø12,01-14,0MM</t>
  </si>
  <si>
    <t>RG+TI100BLACK 3D-5D Ø14,01-16,0MM</t>
  </si>
  <si>
    <t>RG+TI100BLACK 3D-5D Ø16,01-18,0MM</t>
  </si>
  <si>
    <t>RG+TI100BLACK 3D-5D Ø18,01-20,0MM</t>
  </si>
  <si>
    <t>RG+TI100BLACK 3D-5D Ø20,01-22,0MM</t>
  </si>
  <si>
    <t>RG+TI100BLACK 3D-5D Ø22,01-26,0MM</t>
  </si>
  <si>
    <t>RG+TI100BLACK 3D-5D Ø26,01-32,0MM</t>
  </si>
  <si>
    <t>RG+TI100BLACK 3D-5D Ø36,01-40,0MM</t>
  </si>
  <si>
    <t>RG+RN+TI100BLACK &lt;3D Ø6,01-8,0MM</t>
  </si>
  <si>
    <t>RG+RN+TI100BLACK &lt;3D Ø8,01-10,0MM</t>
  </si>
  <si>
    <t>RG+RN+TI100BLACK &lt;3D Ø10,01-12,0MM</t>
  </si>
  <si>
    <t>RG+RN+TI100BLACK &lt;3D Ø12,01-14,0MM</t>
  </si>
  <si>
    <t>RG+RN+TI100BLACK &lt;3D Ø14,01-16,0MM</t>
  </si>
  <si>
    <t>RG+RN+TI100BLACK &lt;3D Ø16,01-18,0MM</t>
  </si>
  <si>
    <t>RG+RN+TI100BLACK &lt;3D Ø18,01-20,0MM</t>
  </si>
  <si>
    <t>RG+RN+TI100BLACK &lt;3D Ø20,01-22,0MM</t>
  </si>
  <si>
    <t>RG+RN+TI100BLACK &lt;3D Ø22,01-26,0MM</t>
  </si>
  <si>
    <t>RG+RN+TI100BLACK &lt;3D Ø26,01-32,0MM</t>
  </si>
  <si>
    <t>RG+RN+TI100BLACK &lt;3D Ø32,01-36,0MM</t>
  </si>
  <si>
    <t>RG+RN+TI100BLACK &lt;3D Ø36,01-40,0MM</t>
  </si>
  <si>
    <t>RG+TI100BLACK Ø40,0MM</t>
  </si>
  <si>
    <t>REGRIND HSS ROLL MILL</t>
  </si>
  <si>
    <t>RG+TI100BLACK Ø50,0MM</t>
  </si>
  <si>
    <t>RG+TI100BLACK Ø63,0MM</t>
  </si>
  <si>
    <t>RG+TI100BLACK Ø80,0MM</t>
  </si>
  <si>
    <t>RG+TI100BLACK Ø100,0MM</t>
  </si>
  <si>
    <t>RG+TI100BLACK Ø6,01-8,0MM Z=2</t>
  </si>
  <si>
    <t>REGRIND HSSE BALL NOSED END MILL</t>
  </si>
  <si>
    <t>RG+TI100BLACK Ø8,01-10,0MM Z=2</t>
  </si>
  <si>
    <t>RG+TI100BLACK Ø10,01-12,0MM Z=2</t>
  </si>
  <si>
    <t>RG+TI100BLACK Ø12,01-14,0MM Z=2</t>
  </si>
  <si>
    <t>RG+TI100BLACK Ø14,01-16,0MM Z=2</t>
  </si>
  <si>
    <t>RG+TI100BLACK Ø16,01-18,0MM Z=2</t>
  </si>
  <si>
    <t>RG+TI100BLACK Ø20,01-22,0MM Z=2</t>
  </si>
  <si>
    <t>RG+TI100BLACK Ø22,01-26,0MM Z=2</t>
  </si>
  <si>
    <t>RG+RN+TI100BLACK 3D-5D Ø6,01-8,0MM</t>
  </si>
  <si>
    <t>RG+RN+TI100BLACK 3D-5D Ø8,01-10,0MM</t>
  </si>
  <si>
    <t>RG+RN+TI100BLACK 3D-5D Ø10,01-12,0MM</t>
  </si>
  <si>
    <t>RG+RN+TI100BLACK 3D-5D Ø12,01-14,0MM</t>
  </si>
  <si>
    <t>RG+RN+TI100BLACK 3D-5D Ø14,01-16,0MM</t>
  </si>
  <si>
    <t>RG+RN+TI100BLACK 3D-5D Ø16,01-18,0MM</t>
  </si>
  <si>
    <t>RG+RN+TI100BLACK 3D-5D Ø18,01-20,0MM</t>
  </si>
  <si>
    <t>RG+RN+TI100BLACK 3D-5D Ø20,01-22,0MM</t>
  </si>
  <si>
    <t>RG+RN+TI100BLACK 3D-5D Ø22,01-26,0MM</t>
  </si>
  <si>
    <t>RG+RN+TI100BLACK 3D-5D Ø26,01-32,0MM</t>
  </si>
  <si>
    <t>RG+RN+TI100BLACK 3D-5D Ø36,01-40,0MM</t>
  </si>
  <si>
    <t>RG+TI100BLACK &lt;3D Ø6,01-8,0MM</t>
  </si>
  <si>
    <t>RG+TI100BLACK &lt;3D Ø8,01-10,0MM</t>
  </si>
  <si>
    <t>RG+TI100BLACK &lt;3D Ø10,01-12,0MM</t>
  </si>
  <si>
    <t>RG+TI100BLACK &lt;3D Ø12,01-14,0MM</t>
  </si>
  <si>
    <t>RG+TI100BLACK &lt;3D Ø14,01-16,0MM</t>
  </si>
  <si>
    <t>RG+TI100BLACK &lt;3D Ø16,01-18,0MM</t>
  </si>
  <si>
    <t>RG+TI100BLACK &lt;3D Ø18,01-20,0MM</t>
  </si>
  <si>
    <t>RG+TI100BLACK &lt;3D Ø20,01-22,0MM</t>
  </si>
  <si>
    <t>RG+TI100BLACK &lt;3D Ø22,01-26,0MM</t>
  </si>
  <si>
    <t>RG+TI100BLACK &lt;3D Ø26,01-32,0MM</t>
  </si>
  <si>
    <t>RG+TI100BLACK &lt;3D Ø32,01-36,0MM</t>
  </si>
  <si>
    <t>RG+TI100BLACK &lt;3D Ø36,01-40,0MM</t>
  </si>
  <si>
    <t>RG+TI800/DPZ74S Ø2,0-6,0MM</t>
  </si>
  <si>
    <t>RG+TI800/DPZ74S Ø6,01-8,0MM</t>
  </si>
  <si>
    <t>RG+TI800/DPZ74S Ø8,01-10,0MM</t>
  </si>
  <si>
    <t>RG+TI800/DPZ74S Ø10,01-12,0MM</t>
  </si>
  <si>
    <t>RG+TI800/DPZ74S Ø12,01-14,0MM</t>
  </si>
  <si>
    <t>RG+TI800/DPZ74S Ø14,01-16,0MM</t>
  </si>
  <si>
    <t>RG+TI800/DPZ74S Ø16,01-18,0MM</t>
  </si>
  <si>
    <t>RG+TI800/DPZ74S Ø18,1-20,0MM</t>
  </si>
  <si>
    <t>RG+TI700 Ø2,0-6,0MM</t>
  </si>
  <si>
    <t>RG+TI700 Ø6,01-8,0MM</t>
  </si>
  <si>
    <t>RG+TI700 Ø8,01-10,0MM</t>
  </si>
  <si>
    <t>RG+TI700 Ø10,01-12,0MM</t>
  </si>
  <si>
    <t>RG+TI700 Ø12,01-14,0MM</t>
  </si>
  <si>
    <t>RG+TI700 Ø14,01-16,0MM</t>
  </si>
  <si>
    <t>RG+TI700 Ø16,01-18,0MM</t>
  </si>
  <si>
    <t>RG+TI700 Ø18,01-20,0MM</t>
  </si>
  <si>
    <t>RG+TI700 Ø20,01-25,0MM</t>
  </si>
  <si>
    <t>RG+TI700 Ø3,97-8,05MM</t>
  </si>
  <si>
    <t>RG+TI700 Ø8,06-10,05MM</t>
  </si>
  <si>
    <t>RG+TI700 Ø10,06-12,05MM</t>
  </si>
  <si>
    <t>RG+TI700 Ø12,06-14,05MM</t>
  </si>
  <si>
    <t>RG+TI700 Ø14,06-20,00MM</t>
  </si>
  <si>
    <t>RG+TI700 Ø3,0-6,0MM</t>
  </si>
  <si>
    <t>REGRIND WTX STEPPED DRILL</t>
  </si>
  <si>
    <t>RG+TIALN/DLC Ø2,0-6,0MM</t>
  </si>
  <si>
    <t>RG+TIALN/DLC Ø6,01-8,0MM</t>
  </si>
  <si>
    <t>RG+TIALN/DLC Ø8,01-10,0MM</t>
  </si>
  <si>
    <t>RG+TIALN/DLC Ø10,01-12,0MM</t>
  </si>
  <si>
    <t>RG+TIALN/DLC Ø12,01-14,0MM</t>
  </si>
  <si>
    <t>RG+TI1005/DLC Ø3,0-6,0MM</t>
  </si>
  <si>
    <t>RG+TI1005/DLC Ø6,01-8,0MM</t>
  </si>
  <si>
    <t>RG+TI1005/DLC Ø8,01-10,0MM</t>
  </si>
  <si>
    <t>RG+TI1005/DLC Ø10,01-12,0MM</t>
  </si>
  <si>
    <t>RG+TI1005/DLC Ø12,01-14,0MM</t>
  </si>
  <si>
    <t>RG+TI1005/DLC Ø14,01-16,0MM</t>
  </si>
  <si>
    <t>RG+TI1005/DLC Ø16,01-18,0MM</t>
  </si>
  <si>
    <t>RG+TI1005/DLC Ø18,01-20,0MM</t>
  </si>
  <si>
    <t>RG+TIALN Ø2,0-6,0MM</t>
  </si>
  <si>
    <t>REGRIND SOLID CARBIDE WPC DRILL</t>
  </si>
  <si>
    <t>RG+TIALN Ø6,01-8,0MM</t>
  </si>
  <si>
    <t>RG+TIALN Ø8,01-10,0MM</t>
  </si>
  <si>
    <t>RG+TIALN Ø10,01-12,0MM</t>
  </si>
  <si>
    <t>RG+TIALN Ø12,01-14,0MM</t>
  </si>
  <si>
    <t>RG+TIALN Ø14,01-16,0MM</t>
  </si>
  <si>
    <t>RG+TIALN Ø16,01-18,0MM</t>
  </si>
  <si>
    <t>RG+TIALN Ø18,01-20,0MM</t>
  </si>
  <si>
    <t>RG+TI700 Ø6,01-10,0MM</t>
  </si>
  <si>
    <t>RG+ALTI Ø4,0-6,0MM</t>
  </si>
  <si>
    <t>RG+ALTI Ø6,01-8,0MM</t>
  </si>
  <si>
    <t>RG+ALTI Ø8,01-10,0MM</t>
  </si>
  <si>
    <t>RG+ALTI Ø10,01-12,0MM</t>
  </si>
  <si>
    <t>RG+ALTI Ø12,01-14,0MM</t>
  </si>
  <si>
    <t>RG+ALTI Ø14,01-16,0MM</t>
  </si>
  <si>
    <t>RG+ALTI Ø16,01-18,0MM</t>
  </si>
  <si>
    <t>RG+ALTI Ø18,01-20,0MM</t>
  </si>
  <si>
    <t>RG+TI100BLACK Ø6,01-8,0MM Z=≤5</t>
  </si>
  <si>
    <t>RG+TI100BLACK Ø8,01-10,0MM Z=≤5</t>
  </si>
  <si>
    <t>RG+TI100BLACK Ø10,01-12,0MM Z=≤5</t>
  </si>
  <si>
    <t>RG+TI100BLACK Ø14,01-16,0MM Z=≤5</t>
  </si>
  <si>
    <t>RG+TI100BLACK Ø18,01-20,0MM Z=≤5</t>
  </si>
  <si>
    <t>RG+TI100BLACK Ø22,01-26,0MM Z=≤5</t>
  </si>
  <si>
    <t>RG+TI1000 Ø8,0MM</t>
  </si>
  <si>
    <t>REGRIND SOLID CARBIDE HPC END MILL</t>
  </si>
  <si>
    <t>RG+TI1000 Ø10,0MM</t>
  </si>
  <si>
    <t>RG+TI1000 Ø12,0MM</t>
  </si>
  <si>
    <t>RG+TI1000 Ø16,0MM</t>
  </si>
  <si>
    <t>RG+TI1000 Ø20,0MM</t>
  </si>
  <si>
    <t>RG+RN+TI1000 Ø8,0MM</t>
  </si>
  <si>
    <t>RG+RN+TI1000 Ø10,0MM</t>
  </si>
  <si>
    <t>RG+RN+TI1000 Ø12,0MM</t>
  </si>
  <si>
    <t>RG+RN+TI1000 Ø16,0MM</t>
  </si>
  <si>
    <t>RG+RN+TI1000 Ø20,0MM</t>
  </si>
  <si>
    <t>RG+APA72S Ø6,00</t>
  </si>
  <si>
    <t>REGRIND SOLID CARBIDE END MILL</t>
  </si>
  <si>
    <t>RG+APA72S Ø 6,70 - 8,00</t>
  </si>
  <si>
    <t>RG+APA72S Ø 8,70 - 10,00</t>
  </si>
  <si>
    <t>RG+APA72S Ø 11,70 - 12,00</t>
  </si>
  <si>
    <t>RG+APA72S Ø 13,70 - 14,00</t>
  </si>
  <si>
    <t>RG+APA72S Ø 15,50 - 16,00</t>
  </si>
  <si>
    <t>RG+APA72S Ø 17,50 - 18,00</t>
  </si>
  <si>
    <t>RG+APA72S Ø 19,50 - 20,00</t>
  </si>
  <si>
    <t>RG+RN+APA72S Ø6,00</t>
  </si>
  <si>
    <t>RG+RN+APA72S Ø 6,70 - 8,00</t>
  </si>
  <si>
    <t>RG+RN+APA72S Ø 8,70 - 10,00</t>
  </si>
  <si>
    <t>RG+RN+APA72S Ø 11,70 - 12,00</t>
  </si>
  <si>
    <t>RG+RN+APA72S Ø 13,70 - 14,00</t>
  </si>
  <si>
    <t>RG+RN+APA72S Ø 15,50 - 16,00</t>
  </si>
  <si>
    <t>RG+RN+APA72S Ø 17,50 - 18,00</t>
  </si>
  <si>
    <t>RG+RN+APA72S Ø 19,50 - 20,00</t>
  </si>
  <si>
    <t>RG+DPA54 Ø3,0-6,0MM</t>
  </si>
  <si>
    <t>RG+DPA54 Ø6,01-8,0MM</t>
  </si>
  <si>
    <t>RG+DPA54 Ø8,01-10,0MM</t>
  </si>
  <si>
    <t>RG+DPA54 Ø10,01-12,0MM</t>
  </si>
  <si>
    <t>RG+DPA54 Ø12,01-14,0MM</t>
  </si>
  <si>
    <t>RG+DPA54 Ø14,01-16,0MM</t>
  </si>
  <si>
    <t>RG+DPA54 Ø16,01-18,0MM</t>
  </si>
  <si>
    <t>RG+DPA54 Ø18,01-20,0MM</t>
  </si>
  <si>
    <t>RG-U Ø10,5-16,0MM</t>
  </si>
  <si>
    <t>REGRIND HSS SLOT DRILL</t>
  </si>
  <si>
    <t>RG-U Ø16,01-22,0MM</t>
  </si>
  <si>
    <t>RG-U Ø22,01-36,0MM</t>
  </si>
  <si>
    <t>RG-U Ø36,01-45,0MM</t>
  </si>
  <si>
    <t>RG-U Ø45,01-60,0MM</t>
  </si>
  <si>
    <t>RG-K Ø10,5-16,0MM</t>
  </si>
  <si>
    <t>RG-K Ø16,01-22,0MM</t>
  </si>
  <si>
    <t>RG-K Ø22,01-36,0MM</t>
  </si>
  <si>
    <t>RG-K Ø36,01-45,0MM</t>
  </si>
  <si>
    <t>RG-K Ø45,01-60,0MM</t>
  </si>
  <si>
    <t>RG Ø40,0MM</t>
  </si>
  <si>
    <t>RG Ø50,0MM</t>
  </si>
  <si>
    <t>RG Ø63,0MM</t>
  </si>
  <si>
    <t>RG Ø80,0MM</t>
  </si>
  <si>
    <t>RG Ø100,0MM</t>
  </si>
  <si>
    <t>RG Ø125,0MM</t>
  </si>
  <si>
    <t>RG+TI1005 &lt;3D Ø5,0MM</t>
  </si>
  <si>
    <t>REGRIND TYPE W SOLID CARBIDE END MILL</t>
  </si>
  <si>
    <t>RG+TI1005 &lt;3D Ø5,1-6,0MM</t>
  </si>
  <si>
    <t>RG+TI1005 &lt;3D Ø6,1-8,0MM</t>
  </si>
  <si>
    <t>RG+TI1005 &lt;3D Ø8,1-10,0MM</t>
  </si>
  <si>
    <t>RG+TI1005 &lt;3D Ø10,1-12,0MM</t>
  </si>
  <si>
    <t>RG+TI1005 &lt;3D Ø12,1-14,0MM</t>
  </si>
  <si>
    <t>RG+TI1005 &lt;3D Ø14,1-16,0MM</t>
  </si>
  <si>
    <t>RG+TI1005 &lt;3D Ø16,1-18,0MM</t>
  </si>
  <si>
    <t>RG+TI1005 &lt;3D Ø18,1-20,0MM</t>
  </si>
  <si>
    <t>RG+TI1005 &lt;3D Ø20,1-25,0MM</t>
  </si>
  <si>
    <t>REGRIND CARBIDE TYPE W END MILL WITH RAD</t>
  </si>
  <si>
    <t>RG+TI1005 Ø5,0MM</t>
  </si>
  <si>
    <t>REGRIND SOLID CARBIDE FULL RADIUS CUTTER</t>
  </si>
  <si>
    <t>RG+TI1005 Ø5,1-6,0MM</t>
  </si>
  <si>
    <t>RG+TI1005 Ø6,1-8,0MM</t>
  </si>
  <si>
    <t>RG+TI1005 Ø8,1-10,0MM</t>
  </si>
  <si>
    <t>RG+TI1005 Ø10,1-12,0MM</t>
  </si>
  <si>
    <t>RG+TI1005 Ø12,1-14,0MM</t>
  </si>
  <si>
    <t>RG+TI1005 Ø14,1-16,0MM</t>
  </si>
  <si>
    <t>RG+TI1005 Ø16,1-18,0MM</t>
  </si>
  <si>
    <t>RG+TI1005 Ø18,1-20,0MM</t>
  </si>
  <si>
    <t>RG &lt;3D Ø5,0MM</t>
  </si>
  <si>
    <t>RG &lt;3D Ø5,1-6,0MM</t>
  </si>
  <si>
    <t>RG &lt;3D Ø6,1-8,0MM</t>
  </si>
  <si>
    <t>RG &lt;3D Ø8,1-10,0MM</t>
  </si>
  <si>
    <t>RG &lt;3D Ø10,1-12,0MM</t>
  </si>
  <si>
    <t>RG &lt;3D Ø12,1-14,0MM</t>
  </si>
  <si>
    <t>RG &lt;3D Ø14,1-16,0MM</t>
  </si>
  <si>
    <t>RG &lt;3D Ø16,1-18,0MM</t>
  </si>
  <si>
    <t>RG &lt;3D Ø18,1-20,0MM</t>
  </si>
  <si>
    <t>RG &lt;3D Ø20,1-25,0MM</t>
  </si>
  <si>
    <t>RG Ø5,0MM</t>
  </si>
  <si>
    <t>RG Ø5,1-6,0MM</t>
  </si>
  <si>
    <t>RG Ø6,1-8,0MM</t>
  </si>
  <si>
    <t>RG Ø8,1-10,0MM</t>
  </si>
  <si>
    <t>RG Ø10,1-12,0MM</t>
  </si>
  <si>
    <t>RG Ø12,1-14,0MM</t>
  </si>
  <si>
    <t>RG Ø14,1-16,0MM</t>
  </si>
  <si>
    <t>RG Ø16,1-18,0MM</t>
  </si>
  <si>
    <t>RG Ø18,1-20,0MM</t>
  </si>
  <si>
    <t>RG FKV Ø50,0MM</t>
  </si>
  <si>
    <t>REGRIND HSS SAW</t>
  </si>
  <si>
    <t>RG FKV Ø63,0MM</t>
  </si>
  <si>
    <t>RG FKV Ø80,0MM</t>
  </si>
  <si>
    <t>RG FKV Ø100,0MM</t>
  </si>
  <si>
    <t>RG FKV Ø125,0MM</t>
  </si>
  <si>
    <t>RG FKV Ø160,0MM</t>
  </si>
  <si>
    <t>RG GKV Ø50,0MM</t>
  </si>
  <si>
    <t>RG GKV Ø63,0MM</t>
  </si>
  <si>
    <t>RG GKV Ø80,0MM</t>
  </si>
  <si>
    <t>RG GKV Ø100,0MM</t>
  </si>
  <si>
    <t>RG GKV Ø125,0MM</t>
  </si>
  <si>
    <t>RG GKV Ø160,0MM</t>
  </si>
  <si>
    <t>RG KV Ø63,0MM</t>
  </si>
  <si>
    <t>RG KV Ø80,0MM</t>
  </si>
  <si>
    <t>RG KV Ø100,0MM</t>
  </si>
  <si>
    <t>RG KV Ø125,0MM</t>
  </si>
  <si>
    <t>RG KV Ø160,0MM</t>
  </si>
  <si>
    <t>RG GV Ø63,0MM</t>
  </si>
  <si>
    <t>RG GV Ø80,0MM</t>
  </si>
  <si>
    <t>RG GV Ø100,0MM</t>
  </si>
  <si>
    <t>RG GV Ø125,0MM</t>
  </si>
  <si>
    <t>RG GV Ø160,0MM</t>
  </si>
  <si>
    <t>RG+TI750 Ø14,00 - 15,40MM</t>
  </si>
  <si>
    <t>RG+TI750 Ø15,50 - 17,40MM</t>
  </si>
  <si>
    <t>RG+TI750 Ø17,50 - 19,40MM</t>
  </si>
  <si>
    <t>RG+TI750 Ø19,50 - 22,40MM</t>
  </si>
  <si>
    <t>RG+TI750 Ø22,50 - 24,40MM</t>
  </si>
  <si>
    <t>RG+TI750 Ø24,50 - 26,40MM</t>
  </si>
  <si>
    <t>RG+TI750 Ø26,50 - 28,40MM</t>
  </si>
  <si>
    <t>RG+TI750 Ø28,50 - 30,40MM</t>
  </si>
  <si>
    <t>RG+TI750 Ø30,50 - 32,00MM</t>
  </si>
  <si>
    <t>RG+RN+DLC Ø8,70 - 10,00</t>
  </si>
  <si>
    <t>RG+RN+DLC Ø11,70 - 12,00</t>
  </si>
  <si>
    <t>RG+RN+DLC Ø13,70 - 14,00</t>
  </si>
  <si>
    <t>RG+RN+DLC Ø15,50 - 16,00</t>
  </si>
  <si>
    <t>RG+RN+DLC Ø17,50 - 18,00</t>
  </si>
  <si>
    <t>RG+RN+DLC Ø19,50 - 20,00</t>
  </si>
  <si>
    <t>RG+RN 3D-5D +/-IK Ø 6,0MM</t>
  </si>
  <si>
    <t>RG+RN 3D-5D +/-IK Ø 8,0MM</t>
  </si>
  <si>
    <t>RG+RN 3D-5D +/-IK Ø 10,0MM</t>
  </si>
  <si>
    <t>RG+RN 3D-5D +/-IK Ø 12,0MM</t>
  </si>
  <si>
    <t>RG+RN 3D-5D +/-IK Ø 16,0MM</t>
  </si>
  <si>
    <t>RG+RN 3D-5D +/-IK Ø 20,0MM</t>
  </si>
  <si>
    <t>RG+RN 8D +/-IK Ø 6,0MM</t>
  </si>
  <si>
    <t>RG+RN 8D +/-IK Ø 8,0MM</t>
  </si>
  <si>
    <t>RG+RN 8D +/-IK Ø 10,0MM</t>
  </si>
  <si>
    <t>RG+RN 8D +/-IK Ø 12,0MM</t>
  </si>
  <si>
    <t>RG+RN 8D +/-IK Ø 16,0MM</t>
  </si>
  <si>
    <t>RG+RN 8D +/-IK Ø 20,0MM</t>
  </si>
  <si>
    <t>RG+RN+DLC 3D-5D +/-IK Ø 6,0MM</t>
  </si>
  <si>
    <t>RG+RN+DLC 3D-5D +/-IK Ø 8,0MM</t>
  </si>
  <si>
    <t>RG+RN+DLC 3D-5D +/-IK Ø 10,0MM</t>
  </si>
  <si>
    <t>RG+RN+DLC 3D-5D +/-IK Ø 12,0MM</t>
  </si>
  <si>
    <t>RG+RN+DLC 3D-5D +/-IK Ø 16,0MM</t>
  </si>
  <si>
    <t>RG+RN+DLC 3D-5D +/-IK Ø 20,0MM</t>
  </si>
  <si>
    <t>RG+RN+DLC 8D +/-IK Ø 6,0MM</t>
  </si>
  <si>
    <t>RG+RN+DLC 8D +/-IK Ø 8,0MM</t>
  </si>
  <si>
    <t>RG+RN+DLC 8D +/-IK Ø 10,0MM</t>
  </si>
  <si>
    <t>RG+RN+DLC 8D +/-IK Ø 12,0MM</t>
  </si>
  <si>
    <t>RG+RN+DLC 8D +/-IK Ø 16,0MM</t>
  </si>
  <si>
    <t>RG+RN+DLC 8D +/-IK Ø 20,0MM</t>
  </si>
  <si>
    <t>RG+RN+DLC Ø 6,00MM</t>
  </si>
  <si>
    <t>REGRIND SOLID CARBIDE BALL NOSED CUTTER</t>
  </si>
  <si>
    <t>RG+RN+DLC Ø 8,00MM</t>
  </si>
  <si>
    <t>RG+RN+DLC Ø 10,00MM</t>
  </si>
  <si>
    <t>RG+RN+DLC Ø 12,00MM</t>
  </si>
  <si>
    <t>RG+RN+DLC Ø 14,00MM</t>
  </si>
  <si>
    <t>RG+RN+DLC Ø 16,00MM</t>
  </si>
  <si>
    <t>RG+RN+DLC Ø 20,00MM</t>
  </si>
  <si>
    <t>RG Ø2,0-4,0MM</t>
  </si>
  <si>
    <t>REGRIND HSS DRILL</t>
  </si>
  <si>
    <t>RG Ø4,01-6,0MM</t>
  </si>
  <si>
    <t>RG Ø6,01-8,0MM</t>
  </si>
  <si>
    <t>RG Ø8,01-10,0MM</t>
  </si>
  <si>
    <t>RG Ø10,01-12,0MM</t>
  </si>
  <si>
    <t>RG Ø12,01-14,0MM</t>
  </si>
  <si>
    <t>RG Ø14,01-16,0MM</t>
  </si>
  <si>
    <t>RG Ø16,01-18,0MM</t>
  </si>
  <si>
    <t>RG Ø18,01-20,0MM</t>
  </si>
  <si>
    <t>RG Ø20,01-22,0MM</t>
  </si>
  <si>
    <t>RG Ø22,01-26,0MM</t>
  </si>
  <si>
    <t>RG Ø26,01-32,0MM</t>
  </si>
  <si>
    <t>RG Ø32,01-36,0MM</t>
  </si>
  <si>
    <t>RG Ø36,01-40,0MM</t>
  </si>
  <si>
    <t>REGRIND HSS STEPPED / NC SPOT DRILL</t>
  </si>
  <si>
    <t>RG &lt;3D Ø6,01-8,0MM</t>
  </si>
  <si>
    <t>RG &lt;3D Ø8,01-10,0MM</t>
  </si>
  <si>
    <t>RG &lt;3D Ø10,01-12,0MM</t>
  </si>
  <si>
    <t>RG &lt;3D Ø12,01-14,0MM</t>
  </si>
  <si>
    <t>RG &lt;3D Ø14,01-16,0MM</t>
  </si>
  <si>
    <t>RG &lt;3D Ø16,01-18,0MM</t>
  </si>
  <si>
    <t>RG &lt;3D Ø18,01-20,0MM</t>
  </si>
  <si>
    <t>RG &lt;3D Ø20,01-22,0MM</t>
  </si>
  <si>
    <t>RG &lt;3D Ø22,01-26,0MM</t>
  </si>
  <si>
    <t>RG &lt;3D Ø26,01-32,0MM</t>
  </si>
  <si>
    <t>RG &lt;3D Ø32,01-36,0MM</t>
  </si>
  <si>
    <t>RG &lt;3D Ø36,01-40,0MM</t>
  </si>
  <si>
    <t>RG 3D-5D Ø6,01-8,0MM</t>
  </si>
  <si>
    <t>RG 3D-5D Ø8,01-10,0MM</t>
  </si>
  <si>
    <t>RG 3D-5D Ø10,01-12,0MM</t>
  </si>
  <si>
    <t>RG 3D-5D Ø12,01-14,0MM</t>
  </si>
  <si>
    <t>RG 3D-5D Ø14,01-16,0MM</t>
  </si>
  <si>
    <t>RG 3D-5D Ø16,01-18,0MM</t>
  </si>
  <si>
    <t>RG 3D-5D Ø18,01-20,0MM</t>
  </si>
  <si>
    <t>RG 3D-5D Ø20,01-22,0MM</t>
  </si>
  <si>
    <t>RG 3D-5D Ø22,01-26,0MM</t>
  </si>
  <si>
    <t>RG 3D-5D Ø26,01-32,0MM</t>
  </si>
  <si>
    <t>RG 3D-5D Ø32,01-36,0MM</t>
  </si>
  <si>
    <t>RG 3D-5D Ø36,01-40,0MM</t>
  </si>
  <si>
    <t>RG Ø6,01-8,0MM Z=2</t>
  </si>
  <si>
    <t>RG Ø8,01-10,0MM Z=2</t>
  </si>
  <si>
    <t>RG Ø10,01-12,0MM Z=2</t>
  </si>
  <si>
    <t>RG Ø12,01-14,0MM Z=2</t>
  </si>
  <si>
    <t>RG Ø14,01-16,0MM Z=2</t>
  </si>
  <si>
    <t>RG Ø16,01-18,0MM Z=2</t>
  </si>
  <si>
    <t>RG Ø18,01-20,0MM Z=2</t>
  </si>
  <si>
    <t>RG Ø20,01-22,0MM Z=2</t>
  </si>
  <si>
    <t>RG Ø22,01-26,0MM Z=2</t>
  </si>
  <si>
    <t>RG Ø26,01-32,0MM Z=2</t>
  </si>
  <si>
    <t>RG Ø6,01-8,0MM Z=≤5</t>
  </si>
  <si>
    <t>RG Ø8,01-10,0MM Z=≤5</t>
  </si>
  <si>
    <t>RG Ø10,01-12,0MM Z=≤5</t>
  </si>
  <si>
    <t>RG Ø12,01-14,0MM Z=≤5</t>
  </si>
  <si>
    <t>RG Ø14,01-16,0MM Z=≤5</t>
  </si>
  <si>
    <t>RG Ø16,01-18,0MM Z=≤5</t>
  </si>
  <si>
    <t>RG Ø18,01-20,0MM Z=≤5</t>
  </si>
  <si>
    <t>RG Ø20,01-22,0MM Z=≤5</t>
  </si>
  <si>
    <t>RG Ø22,01-26,0MM Z=≤5</t>
  </si>
  <si>
    <t>RG Ø26,01-32,0MM Z=≤5</t>
  </si>
  <si>
    <t>RG+RN+DLC Ø6,0MM</t>
  </si>
  <si>
    <t>REGRIND CAR. ROUGH-FIN CUTTTER WITH RAD</t>
  </si>
  <si>
    <t>RG+RN+DLC Ø8,0MM</t>
  </si>
  <si>
    <t>RG+RN+DLC Ø10,0MM</t>
  </si>
  <si>
    <t>RG+RN+DLC Ø12,0MM</t>
  </si>
  <si>
    <t>RG+RN+DLC Ø16,0MM</t>
  </si>
  <si>
    <t>RG+RN+DLC Ø20,0MM</t>
  </si>
  <si>
    <t>RG+RN+DLC 3D Ø 6,0MM</t>
  </si>
  <si>
    <t>REGRIND SOLID CARBIDE ROUGHING CUTTER</t>
  </si>
  <si>
    <t>RG+RN+DLC 3D Ø 8,0MM</t>
  </si>
  <si>
    <t>RG+RN+DLC 3D Ø 10,0MM</t>
  </si>
  <si>
    <t>RG+RN+DLC 3D Ø 12,0MM</t>
  </si>
  <si>
    <t>RG+RN+DLC 3D Ø 16,0MM</t>
  </si>
  <si>
    <t>RG+RN+DLC 3D Ø 20,0MM</t>
  </si>
  <si>
    <t>RG Ø4,0MM</t>
  </si>
  <si>
    <t>REGRIND SOLID CARBIDE NC DEBURR TOOL</t>
  </si>
  <si>
    <t>RG Ø6,0MM</t>
  </si>
  <si>
    <t>RG Ø8,0MM</t>
  </si>
  <si>
    <t>RG Ø10,0MM</t>
  </si>
  <si>
    <t>RG Ø12,0MM</t>
  </si>
  <si>
    <t>RG Ø3,0-4,0MM</t>
  </si>
  <si>
    <t>REGRIND SOLID CARBIDE DRILL</t>
  </si>
  <si>
    <t>RG+RN+DLC+IK 3D Ø 6,0MM</t>
  </si>
  <si>
    <t>RG+RN+DLC+IK 3D Ø 8,0MM</t>
  </si>
  <si>
    <t>RG+RN+DLC+IK 3D Ø 10,0MM</t>
  </si>
  <si>
    <t>RG+RN+DLC+IK 3D Ø 12,0MM</t>
  </si>
  <si>
    <t>RG+RN+DLC+IK 3D Ø 16,0MM</t>
  </si>
  <si>
    <t>RG+RN+DLC+IK 3D Ø 20,0MM</t>
  </si>
  <si>
    <t>RG+RN+DLC 5D Ø 6,0MM</t>
  </si>
  <si>
    <t>RG+RN+DLC 5D Ø 8,0MM</t>
  </si>
  <si>
    <t>RG+RN+DLC 5D Ø 10,0MM</t>
  </si>
  <si>
    <t>RG+RN+DLC 5D Ø 12,0MM</t>
  </si>
  <si>
    <t>RG+RN+DLC 5D Ø 16,0MM</t>
  </si>
  <si>
    <t>RG+RN+DLC 5D Ø 20,0MM</t>
  </si>
  <si>
    <t>REGRIND SOLID CARBIDE NC SPOT DRILL</t>
  </si>
  <si>
    <t>RG+RN+DLC+IK 5D Ø 6,0MM</t>
  </si>
  <si>
    <t>RG+RN+DLC+IK 5D Ø 8,0MM</t>
  </si>
  <si>
    <t>RG+RN+DLC+IK 5D Ø 10,0MM</t>
  </si>
  <si>
    <t>RG+RN+DLC+IK 5D Ø 12,0MM</t>
  </si>
  <si>
    <t>RG+RN+DLC+IK 5D Ø 16,0MM</t>
  </si>
  <si>
    <t>RG+RN+DLC+IK 5D Ø 20,0MM</t>
  </si>
  <si>
    <t>RG+RN+DLC 8D Ø 6,0MM</t>
  </si>
  <si>
    <t>RG+RN+DLC 8D Ø 8,0MM</t>
  </si>
  <si>
    <t>RG+RN+DLC 8D Ø 10,0MM</t>
  </si>
  <si>
    <t>RG+RN+DLC 8D Ø 12,0MM</t>
  </si>
  <si>
    <t>RG+RN+DLC 8D Ø 16,0MM</t>
  </si>
  <si>
    <t>RG+RN+DLC 8D Ø 20,0MM</t>
  </si>
  <si>
    <t>RG+RN+DLC+IK 8D Ø 6,0MM</t>
  </si>
  <si>
    <t>RG+RN+DLC+IK 8D Ø 8,0MM</t>
  </si>
  <si>
    <t>RG+RN+DLC+IK 8D Ø 10,0MM</t>
  </si>
  <si>
    <t>RG+RN+DLC+IK 8D Ø 12,0MM</t>
  </si>
  <si>
    <t>RG+RN+DLC+IK 8D Ø 16,0MM</t>
  </si>
  <si>
    <t>RG+RN+DLC+IK 8D Ø 20,0MM</t>
  </si>
  <si>
    <t>RG+RN+DLC &lt;3D Ø 6,0MM</t>
  </si>
  <si>
    <t>REGRIND HPC SOLID CARB. FINISHING CUTTER</t>
  </si>
  <si>
    <t>RG+RN+DLC &lt;3D Ø 8,0MM</t>
  </si>
  <si>
    <t>RG+RN+DLC &lt;3D Ø 10,0MM</t>
  </si>
  <si>
    <t>RG+RN+DLC &lt;3D Ø 12,0MM</t>
  </si>
  <si>
    <t>RG+RN+DLC &lt;3D Ø 16,0MM</t>
  </si>
  <si>
    <t>RG+RN+DLC &lt;3D Ø 20,0MM</t>
  </si>
  <si>
    <t>REGRIND SOLID CARBIDE FINE TOOTH CUTTER</t>
  </si>
  <si>
    <t>RG+DLC 3-5D Ø 12,0MM</t>
  </si>
  <si>
    <t>RG+DLC 3-5D Ø 16,0MM</t>
  </si>
  <si>
    <t>RG+DLC 3-5D Ø 20,0MM</t>
  </si>
  <si>
    <t>RG+RN+DLC &gt;5D Ø 6,0MM</t>
  </si>
  <si>
    <t>RG+RN+DLC &gt;5D Ø 8,0MM</t>
  </si>
  <si>
    <t>RG+RN+DLC &gt;5D Ø 10,0MM</t>
  </si>
  <si>
    <t>RG+RN+DLC &gt;5D Ø 12,0MM</t>
  </si>
  <si>
    <t>RG+RN+DLC &gt;5D Ø 16,0MM</t>
  </si>
  <si>
    <t>RG+RN+DLC &gt;5D Ø 20,0MM</t>
  </si>
  <si>
    <t>RG+DPX64S Ø3,0-6,0MM</t>
  </si>
  <si>
    <t>RG+DPX64S Ø6,01-8,0MM</t>
  </si>
  <si>
    <t>RG+DPX64S Ø8,01-10,0MM</t>
  </si>
  <si>
    <t>RG+DPX64S Ø10,01-12,0MM</t>
  </si>
  <si>
    <t>RG+DPX64S Ø12,01-14,0MM</t>
  </si>
  <si>
    <t>RG+DPX64U Ø3,0-6,0MM</t>
  </si>
  <si>
    <t>RG+DPX64U Ø6,01-8,0MM</t>
  </si>
  <si>
    <t>RG+DPX64U Ø8,01-10,0MM</t>
  </si>
  <si>
    <t>RG+DPX64U Ø10,01-12,0MM</t>
  </si>
  <si>
    <t>RG+DPX64U Ø12,01-14,0MM</t>
  </si>
  <si>
    <t>RG &lt;3D Ø3,0-4,0MM</t>
  </si>
  <si>
    <t>RG &lt;3D Ø4,01-6,0MM</t>
  </si>
  <si>
    <t>RG &gt;3D-5D Ø3,0-4,0MM</t>
  </si>
  <si>
    <t>RG &gt;3D-5D Ø4,01-6,0MM</t>
  </si>
  <si>
    <t>RG &gt;3D-5D Ø6,01-8,0MM</t>
  </si>
  <si>
    <t>RG &gt;3D-5D Ø8,01-10,0MM</t>
  </si>
  <si>
    <t>RG &gt;3D-5D Ø10,01-12,0MM</t>
  </si>
  <si>
    <t>RG &gt;3D-5D Ø12,01-14,0MM</t>
  </si>
  <si>
    <t>RG &gt;3D-5D Ø14,01-16,0MM</t>
  </si>
  <si>
    <t>RG &gt;3D-5D Ø16,01-18,0MM</t>
  </si>
  <si>
    <t>RG &gt;3D-5D Ø18,01-20,0MM</t>
  </si>
  <si>
    <t>RG &gt;3D-5D Ø20,01-22,0MM</t>
  </si>
  <si>
    <t>RG &gt;3D-5D Ø22,01-26,0MM</t>
  </si>
  <si>
    <t>RG &gt;3D-5D Ø26,01-32,0MM</t>
  </si>
  <si>
    <t>RG+TI1000 Ø6,0MM</t>
  </si>
  <si>
    <t>REGRIND SOLID CARBIDE TORUS CUTTER</t>
  </si>
  <si>
    <t>RG Ø3,0-4,0MM Z=2</t>
  </si>
  <si>
    <t>REGRIND CARBIDE BALL NOSED/TORUS CUTTER</t>
  </si>
  <si>
    <t>RG Ø4,01-6,0MM Z=2</t>
  </si>
  <si>
    <t>RG Ø3,0-4,0MM Z=4</t>
  </si>
  <si>
    <t>RG Ø4,01-6,0MM Z=4</t>
  </si>
  <si>
    <t>RG Ø6,01-8,0MM Z=4</t>
  </si>
  <si>
    <t>RG Ø8,01-10,0MM Z=4</t>
  </si>
  <si>
    <t>RG Ø10,01-12,0MM Z=4</t>
  </si>
  <si>
    <t>RG Ø12,01-14,0MM Z=4</t>
  </si>
  <si>
    <t>RG Ø14,01-16,0MM Z=4</t>
  </si>
  <si>
    <t>RG Ø16,01-18,0MM Z=4</t>
  </si>
  <si>
    <t>RG Ø18,01-20,0MM Z=4</t>
  </si>
  <si>
    <t>RG+RN+TIALN Ø6,0MM</t>
  </si>
  <si>
    <t>REGRIND SOLID CARBIDE HIGH FEED CUTTER</t>
  </si>
  <si>
    <t>RG+RN+TIALN Ø8,0MM</t>
  </si>
  <si>
    <t>RG+RN+TIALN Ø10,0MM</t>
  </si>
  <si>
    <t>RG+RN+TIALN Ø12,0MM</t>
  </si>
  <si>
    <t>RG+RN+TIALN Ø16,0MM</t>
  </si>
  <si>
    <t>RG+ALTI Ø5,0MM</t>
  </si>
  <si>
    <t>REGRIND HPC CARBIDE END MILL WITH RAD</t>
  </si>
  <si>
    <t>RG+ALTI Ø6,0MM</t>
  </si>
  <si>
    <t>RG+ALTI Ø8,0MM</t>
  </si>
  <si>
    <t>RG+ALTI Ø10,0MM</t>
  </si>
  <si>
    <t>RG+ALTI Ø12,0MM</t>
  </si>
  <si>
    <t>RG+ALTI Ø16,0MM</t>
  </si>
  <si>
    <t>RG+ALTI Ø20,0MM</t>
  </si>
  <si>
    <t>RG+TI1010/DPB72S Ø5,0MM</t>
  </si>
  <si>
    <t>RG+TI1010/DPB72S Ø6,0MM</t>
  </si>
  <si>
    <t>RG+TI1010/DPB72S Ø8,0MM</t>
  </si>
  <si>
    <t>RG+TI1010/DPB72S Ø10,0MM</t>
  </si>
  <si>
    <t>RG+TI1010/DPB72S Ø12,0MM</t>
  </si>
  <si>
    <t>RG+TI1010/DPB72S Ø14,0MM</t>
  </si>
  <si>
    <t>RG+TI1010/DPB72S Ø16,0MM</t>
  </si>
  <si>
    <t>RG+TI1010/DPB72S Ø18,0MM</t>
  </si>
  <si>
    <t>RG+TI1010/DPB72S Ø20,0MM</t>
  </si>
  <si>
    <t>REGRIND SOLID CARBIDE HPC CUTTER</t>
  </si>
  <si>
    <t>RG+TI1010 Ø6,0MM</t>
  </si>
  <si>
    <t>REGRIND SOLID CARBIDE FINISHING CUTTER</t>
  </si>
  <si>
    <t>RG+TI1010 Ø8,0MM</t>
  </si>
  <si>
    <t>RG+TI1010 Ø10,0MM</t>
  </si>
  <si>
    <t>RG+TI1010 Ø12,0MM</t>
  </si>
  <si>
    <t>RG+TI1010 Ø16,0MM</t>
  </si>
  <si>
    <t>RG+TI1010 Ø20,0MM</t>
  </si>
  <si>
    <t>RG+TI1010 Ø25,0MM</t>
  </si>
  <si>
    <t>RG+TI2000 Ø3,0-6,0MM</t>
  </si>
  <si>
    <t>REGRIND CARBIDE FINISH CUTTER WITH RAD</t>
  </si>
  <si>
    <t>RG+TI2000 Ø8,0MM</t>
  </si>
  <si>
    <t>RG+TI2000 Ø10,0MM</t>
  </si>
  <si>
    <t>RG+TI2000 Ø12,0MM</t>
  </si>
  <si>
    <t>RG+TI2000 Ø14,0MM</t>
  </si>
  <si>
    <t>RG+TI2000 Ø16,0MM</t>
  </si>
  <si>
    <t>RG+TI2000 Ø18,0MM</t>
  </si>
  <si>
    <t>RG+TI2000 Ø20,0MM</t>
  </si>
  <si>
    <t>RG+TI2000 Ø6,0MM</t>
  </si>
  <si>
    <t>RG+RN+APX72S &lt;5D Ø8,0MM</t>
  </si>
  <si>
    <t>REGRIND HPC SOLID CARB. ROUGHING CUTTER</t>
  </si>
  <si>
    <t>RG+RN+APX72S &lt;5D Ø10,0MM</t>
  </si>
  <si>
    <t>RG+RN+APX72S &lt;5D Ø12,0MM</t>
  </si>
  <si>
    <t>RG+RN+APX72S &lt;5D Ø14,0MM</t>
  </si>
  <si>
    <t>RG+RN+APX72S &lt;5D Ø16,0MM</t>
  </si>
  <si>
    <t>RG+RN+APX72S &lt;5D Ø20,0MM</t>
  </si>
  <si>
    <t>RG ≤3D VR/GF/GS Ø3,0-4,0MM</t>
  </si>
  <si>
    <t>REGRIND SOLID CARBIDE CUTTER</t>
  </si>
  <si>
    <t>RG ≤3D VR/GF/GS Ø4,01-6,0MM</t>
  </si>
  <si>
    <t>RG ≤3D VR/GF/GS Ø6,01-8,0MM</t>
  </si>
  <si>
    <t>RG ≤3D VR/GF/GS Ø8,01-10,0MM</t>
  </si>
  <si>
    <t>RG ≤3D VR/GF/GS Ø10,01-12,0MM</t>
  </si>
  <si>
    <t>RG ≤3D VR/GF/GS Ø12,01-14,0MM</t>
  </si>
  <si>
    <t>RG ≤3D VR/GF/GS Ø14,01-16,0MM</t>
  </si>
  <si>
    <t>RG ≤3D VR/GF/GS Ø16,01-18,0MM</t>
  </si>
  <si>
    <t>RG ≤3D VR/GF/GS Ø18,01-20,0MM</t>
  </si>
  <si>
    <t>RG ≤3D VR/GF/GS Ø20,01-22,0MM</t>
  </si>
  <si>
    <t>RG ≤3D VR/GF/GS Ø22,01-26,0MM</t>
  </si>
  <si>
    <t>RG ≤3D VR/GF/GS Ø26,01-32,0MM</t>
  </si>
  <si>
    <t>RG &gt;3D-≤5D VR/GF/GS Ø3,0-4,0MM</t>
  </si>
  <si>
    <t>RG &gt;3D-≤5D VR/GF/GS Ø4,01-6,0MM</t>
  </si>
  <si>
    <t>RG &gt;3D-≤5D VR/GF/GS Ø6,01-8,0MM</t>
  </si>
  <si>
    <t>RG &gt;3D-≤5D VR/GF/GS Ø8,01-10,0MM</t>
  </si>
  <si>
    <t>RG &gt;3D-≤5D VR/GF/GS Ø10,01-12,0MM</t>
  </si>
  <si>
    <t>RG &gt;3D-≤5D VR/GF/GS Ø12,01-14,0MM</t>
  </si>
  <si>
    <t>RG &gt;3D-≤5D VR/GF/GS Ø14,01-16,0MM</t>
  </si>
  <si>
    <t>RG &gt;3D-≤5D VR/GF/GS Ø16,01-18,0MM</t>
  </si>
  <si>
    <t>RG &gt;3D-≤5D VR/GF/GS Ø18,01-20,0MM</t>
  </si>
  <si>
    <t>RG &gt;3D-≤5D VR/GF/GS Ø20,01-22,0MM</t>
  </si>
  <si>
    <t>RG &gt;3D-≤5D VR/GF/GS Ø22,01-26,0MM</t>
  </si>
  <si>
    <t>RG &gt;3D-≤5D VR/GF/GS Ø26,01-32,0MM</t>
  </si>
  <si>
    <t>REGRIND SOLID CARBIDE END MILL WITH RAD</t>
  </si>
  <si>
    <t>RG+DPX72S L Ø6,0MM</t>
  </si>
  <si>
    <t>RG+DPX72S L Ø8,0MM</t>
  </si>
  <si>
    <t>RG+DPX72S L Ø10,0MM</t>
  </si>
  <si>
    <t>RG+DPX72S L Ø12,0MM</t>
  </si>
  <si>
    <t>RG+DPX72S L Ø14,0MM</t>
  </si>
  <si>
    <t>RG+DPX72S L Ø16,0MM</t>
  </si>
  <si>
    <t>RG+DPX72S L Ø18,0MM</t>
  </si>
  <si>
    <t>RG+DPX72S L Ø20,0MM</t>
  </si>
  <si>
    <t>RG+RN+DPX72S L Ø6,0MM</t>
  </si>
  <si>
    <t>RG+RN+DPX72S L Ø8,0MM</t>
  </si>
  <si>
    <t>RG+RN+DPX72S L Ø10,0MM</t>
  </si>
  <si>
    <t>RG+RN+DPX72S L Ø12,0MM</t>
  </si>
  <si>
    <t>RG+RN+DPX72S L Ø14,0MM</t>
  </si>
  <si>
    <t>RG+RN+DPX72S L Ø16,0MM</t>
  </si>
  <si>
    <t>RG+RN+DPX72S L Ø18,0MM</t>
  </si>
  <si>
    <t>RG+RN+DPX72S L Ø20,0MM</t>
  </si>
  <si>
    <t>RG+DPX72S EL Ø6,0MM</t>
  </si>
  <si>
    <t>RG+DPX72S EL Ø8,0MM</t>
  </si>
  <si>
    <t>RG+DPX72S EL Ø10,0MM</t>
  </si>
  <si>
    <t>RG+DPX72S EL Ø12,0MM</t>
  </si>
  <si>
    <t>RG+DPX72S EL Ø14,0MM</t>
  </si>
  <si>
    <t>RG+DPX72S EL Ø16,0MM</t>
  </si>
  <si>
    <t>RG+DPX72S EL Ø18,0MM</t>
  </si>
  <si>
    <t>RG+DPX72S EL Ø20,0MM</t>
  </si>
  <si>
    <t>RG+RN+DPX72S EL Ø6,0MM</t>
  </si>
  <si>
    <t>RG+RN+DPX72S EL Ø8,0MM</t>
  </si>
  <si>
    <t>RG+RN+DPX72S EL Ø10,0MM</t>
  </si>
  <si>
    <t>RG+RN+DPX72S EL Ø12,0MM</t>
  </si>
  <si>
    <t>RG+RN+DPX72S EL Ø14,0MM</t>
  </si>
  <si>
    <t>RG+RN+DPX72S EL Ø16,0MM</t>
  </si>
  <si>
    <t>RG+RN+DPX72S EL Ø18,0MM</t>
  </si>
  <si>
    <t>RG+RN+DPX72S EL Ø20,0MM</t>
  </si>
  <si>
    <t>RG+RN+APX72S &lt;3D Ø3,0-4,0MM</t>
  </si>
  <si>
    <t>RG+RN+APX72S &lt;3D Ø6,0MM</t>
  </si>
  <si>
    <t>RG+RN+APX72S &lt;3D Ø8,0MM</t>
  </si>
  <si>
    <t>RG+RN+APX72S &lt;3D Ø10,0MM</t>
  </si>
  <si>
    <t>RG+RN+APX72S &lt;3D Ø12,0MM</t>
  </si>
  <si>
    <t>RG+RN+APX72S &lt;3D Ø14,0MM</t>
  </si>
  <si>
    <t>RG+RN+APX72S &lt;3D Ø16,0MM</t>
  </si>
  <si>
    <t>RG+RN+APX72S &lt;3D Ø18,0MM</t>
  </si>
  <si>
    <t>RG+RN+APX72S &lt;3D Ø20,0MM</t>
  </si>
  <si>
    <t>RG+RN+APX72S &lt;3D Ø25,0MM</t>
  </si>
  <si>
    <t>RG+RN+APX72S 3D-5D Ø3,0-4,0MM</t>
  </si>
  <si>
    <t>RG+RN+APX72S 3D-5D Ø6,0MM</t>
  </si>
  <si>
    <t>RG+RN+APX72S 3D-5D Ø8,0MM</t>
  </si>
  <si>
    <t>RG+RN+APX72S 3D-5D Ø10,0MM</t>
  </si>
  <si>
    <t>RG+RN+APX72S 3D-5D Ø12,0MM</t>
  </si>
  <si>
    <t>RG+RN+APX72S 3D-5D Ø14,0MM</t>
  </si>
  <si>
    <t>RG+RN+APX72S 3D-5D Ø16,0MM</t>
  </si>
  <si>
    <t>RG+RN+APX72S 3D-5D Ø18,0MM</t>
  </si>
  <si>
    <t>RG+RN+APX72S 3D-5D Ø20,0MM</t>
  </si>
  <si>
    <t>RG+RN+APX72S 3D-5D Ø25,0MM</t>
  </si>
  <si>
    <t>RG+RN+APX72S 3D Ø3,0-4,0MM</t>
  </si>
  <si>
    <t>RG+RN+APX72S 3D Ø6,0MM</t>
  </si>
  <si>
    <t>RG+RN+APX72S 3D Ø8,0MM</t>
  </si>
  <si>
    <t>RG+RN+APX72S 3D Ø10,0MM</t>
  </si>
  <si>
    <t>RG+RN+APX72S 3D Ø12,0MM</t>
  </si>
  <si>
    <t>RG+RN+APX72S 3D Ø14,0MM</t>
  </si>
  <si>
    <t>RG+RN+APX72S 3D Ø16,0MM</t>
  </si>
  <si>
    <t>RG+RN+APX72S 3D Ø18,0MM</t>
  </si>
  <si>
    <t>RG+RN+APX72S 3D Ø20,0MM</t>
  </si>
  <si>
    <t>RG+RN+APX72S 3D Ø25,0MM</t>
  </si>
  <si>
    <t>RG+DPX62S L Ø10,0MM</t>
  </si>
  <si>
    <t>RG+DPX62S L Ø12,0MM</t>
  </si>
  <si>
    <t>RG+DPX62S L Ø16,0MM</t>
  </si>
  <si>
    <t>RG+DPX62S L Ø20,0MM</t>
  </si>
  <si>
    <t>RG+RN+APX72S &gt;5D Ø8,0MM</t>
  </si>
  <si>
    <t>RG+RN+APX72S &gt;5D Ø10,0MM</t>
  </si>
  <si>
    <t>RG+RN+APX72S &gt;5D Ø12,0MM</t>
  </si>
  <si>
    <t>RG+RN+APX72S &gt;5D Ø14,0MM</t>
  </si>
  <si>
    <t>RG+RN+APX72S &gt;5D Ø16,0MM</t>
  </si>
  <si>
    <t>RG+RN+APX72S &gt;5D Ø20,0MM</t>
  </si>
  <si>
    <t>RG+TI1001 Ø5,0MM</t>
  </si>
  <si>
    <t>RG+TI1001 Ø5,01-6,0MM</t>
  </si>
  <si>
    <t>RG+TI1001 Ø4,01-6,0MM</t>
  </si>
  <si>
    <t>RG+TI1001 Ø6,01-8,0MM</t>
  </si>
  <si>
    <t>RG+TI1001 Ø8,01-10,0MM</t>
  </si>
  <si>
    <t>RG+TI1001 Ø10,01-12,0MM</t>
  </si>
  <si>
    <t>RG+TI1001 Ø12,01-14,0MM</t>
  </si>
  <si>
    <t>RG+TI1001 Ø14,01-16,0MM</t>
  </si>
  <si>
    <t>RG+TI1001 Ø16,01-18,0MM</t>
  </si>
  <si>
    <t>RG+TI1001 Ø18,01-20,0MM</t>
  </si>
  <si>
    <t>RG+RN+DPX62U Ø8,0MM Z=2</t>
  </si>
  <si>
    <t>RG+RN+DPX62U Ø10,0MM Z=2</t>
  </si>
  <si>
    <t>RG+RN+DPX62U Ø12,0MM Z=2</t>
  </si>
  <si>
    <t>RG+RN+DPX62U Ø8,0MM Z=4</t>
  </si>
  <si>
    <t>RG+RN+DPX62U Ø10,0MM Z=4</t>
  </si>
  <si>
    <t>RG+RN+DPX62U Ø12,0MM Z=4</t>
  </si>
  <si>
    <t>RG+RN+DPX62U Ø8,0MM Z=2-4</t>
  </si>
  <si>
    <t>RG+RN+DPX62U Ø10,0MM Z=2-4</t>
  </si>
  <si>
    <t>RG+RN+DPX62U Ø12,0MM Z=2-4</t>
  </si>
  <si>
    <t>REGRIND CARBIDE END MILL WITH EDGE BREAK</t>
  </si>
  <si>
    <t>RG+DLC/DPB72S Ø4,0MM</t>
  </si>
  <si>
    <t>RG+DLC/DPB72S Ø6,0MM</t>
  </si>
  <si>
    <t>RG+DLC/DPB72S Ø8,0MM</t>
  </si>
  <si>
    <t>RG+DLC/DPB72S Ø10,0MM</t>
  </si>
  <si>
    <t>RG+DLC/DPB72S Ø12,0MM</t>
  </si>
  <si>
    <t>RG+DLC/DPB72S Ø16,0MM</t>
  </si>
  <si>
    <t>RG Ø4,0MM / K20/K30</t>
  </si>
  <si>
    <t>RG Ø6,0MM / K20/K30</t>
  </si>
  <si>
    <t>RG Ø8,0MM / K20/K30</t>
  </si>
  <si>
    <t>RG Ø10,0MM / K20/K30</t>
  </si>
  <si>
    <t>RG Ø12,0MM / K20/K30</t>
  </si>
  <si>
    <t>RG Ø16,0MM / K20/K30</t>
  </si>
  <si>
    <t>RG+TI2000 Ø4,0MM</t>
  </si>
  <si>
    <t>RG+DPX14S Ø3,0-6,0MM</t>
  </si>
  <si>
    <t>RG+DPX14S Ø6,0-8,0MM</t>
  </si>
  <si>
    <t>RG+DPX14S Ø8,0-10,0MM</t>
  </si>
  <si>
    <t>RG+DPX14S Ø10,0-12,0MM</t>
  </si>
  <si>
    <t>RG+DPX14S Ø12,0-14,0MM</t>
  </si>
  <si>
    <t>RG+DPX14S Ø14,0-16,0MM</t>
  </si>
  <si>
    <t>RG+DPX14S Ø16,0-18,0MM</t>
  </si>
  <si>
    <t>RG+DPX14S Ø18,0-20,0MM</t>
  </si>
  <si>
    <t>RG+TI10 EL Ø3,0-6,0MM</t>
  </si>
  <si>
    <t>RG+TI10 EL Ø8,0MM</t>
  </si>
  <si>
    <t>RG+TI10 EL Ø10,0MM</t>
  </si>
  <si>
    <t>RG+TI10 EL Ø12,0MM</t>
  </si>
  <si>
    <t>RG+TI10 EL Ø16,0MM</t>
  </si>
  <si>
    <t>RG+TI10 K Ø4,0-5,0MM</t>
  </si>
  <si>
    <t>REGRIND CARBIDE ROUGH/FINISH CUTTER</t>
  </si>
  <si>
    <t>RG+TI10 K Ø6,0MM</t>
  </si>
  <si>
    <t>RG+TI10 K Ø8,0MM</t>
  </si>
  <si>
    <t>RG+TI10 K Ø10,0MM</t>
  </si>
  <si>
    <t>RG+TI10 K Ø12,0MM</t>
  </si>
  <si>
    <t>RG+TI10 K Ø16,0MM</t>
  </si>
  <si>
    <t>RG+TI10 K Ø20,0MM</t>
  </si>
  <si>
    <t>RG+TI10 L Ø4,0-5,0MM</t>
  </si>
  <si>
    <t>RG+TI10 L Ø6,0MM</t>
  </si>
  <si>
    <t>RG+TI10 L Ø8,0MM</t>
  </si>
  <si>
    <t>RG+TI10 L Ø10,0MM</t>
  </si>
  <si>
    <t>RG+TI10 L Ø12,0MM</t>
  </si>
  <si>
    <t>RG+TI10 L Ø16,0MM</t>
  </si>
  <si>
    <t>RG+TI10 L Ø20,0MM</t>
  </si>
  <si>
    <t>RG+TI10 L Ø3,0-6,0MM</t>
  </si>
  <si>
    <t>RG+RN+ALTI Ø5,0MM</t>
  </si>
  <si>
    <t>RG+RN+ALTI Ø6,0MM</t>
  </si>
  <si>
    <t>RG+RN+ALTI Ø8,0MM</t>
  </si>
  <si>
    <t>RG+RN+ALTI Ø10,0MM</t>
  </si>
  <si>
    <t>RG+RN+ALTI Ø12,0MM</t>
  </si>
  <si>
    <t>RG+RN+ALTI Ø16,0MM</t>
  </si>
  <si>
    <t>RG+RN+ALTI Ø20,0MM</t>
  </si>
  <si>
    <t>RG+RN+TI1010/DPB72S Ø5,0MM</t>
  </si>
  <si>
    <t>RG+RN+TI1010/DPB72S Ø6,0MM</t>
  </si>
  <si>
    <t>RG+RN+TI1010/DPB72S Ø8,0MM</t>
  </si>
  <si>
    <t>RG+RN+TI1010/DPB72S Ø10,0MM</t>
  </si>
  <si>
    <t>RG+RN+TI1010/DPB72S Ø12,0MM</t>
  </si>
  <si>
    <t>RG+RN+TI1010/DPB72S Ø14,0MM</t>
  </si>
  <si>
    <t>RG+RN+TI1010/DPB72S Ø16,0MM</t>
  </si>
  <si>
    <t>RG+RN+TI1010/DPB72S Ø18,0MM</t>
  </si>
  <si>
    <t>RG+RN+TI1010/DPB72S Ø20,0MM</t>
  </si>
  <si>
    <t>RG+TICN Ø2,0-4,0MM</t>
  </si>
  <si>
    <t>RG+TICN Ø4,1-6,0MM</t>
  </si>
  <si>
    <t>RG+TICN Ø6,1-8,0MM</t>
  </si>
  <si>
    <t>RG+TICN Ø8,1-10,0MM</t>
  </si>
  <si>
    <t>RG+TICN Ø10,1-12,0MM</t>
  </si>
  <si>
    <t>RG+TICN Ø12,1-14,0MM</t>
  </si>
  <si>
    <t>RG+TICN Ø14,1-16,0MM</t>
  </si>
  <si>
    <t>RG+TICN Ø16,1-18,0MM</t>
  </si>
  <si>
    <t>RG+TICN Ø18,1-20,0MM</t>
  </si>
  <si>
    <t>RG+TICN Ø20,1-22,0MM</t>
  </si>
  <si>
    <t>RG+TICN Ø22,1-26,0MM</t>
  </si>
  <si>
    <t>RG+TICN Ø26,1-32,0MM</t>
  </si>
  <si>
    <t>RG+TICN Ø32,1-36,0MM</t>
  </si>
  <si>
    <t>RG+TICN Ø36,1-40,0MM</t>
  </si>
  <si>
    <t>RG+TIN Ø4,1-6,0MM</t>
  </si>
  <si>
    <t>RG+TIN Ø6,1-8,0MM</t>
  </si>
  <si>
    <t>RG+TIN Ø8,1-10,0MM</t>
  </si>
  <si>
    <t>RG+TIN Ø10,1-12,0MM</t>
  </si>
  <si>
    <t>RG+TIN Ø12,1-14,0MM</t>
  </si>
  <si>
    <t>RG+TIN Ø14,1-16,0MM</t>
  </si>
  <si>
    <t>RG+TIN Ø16,1-18,0MM</t>
  </si>
  <si>
    <t>RG+TIN Ø18,1-20,0MM</t>
  </si>
  <si>
    <t>RG+TIALN Ø3,0-4,0MM</t>
  </si>
  <si>
    <t>RG+TIALN Ø4,01-6,0MM</t>
  </si>
  <si>
    <t>RG+TIALN Ø2,0-4,0MM</t>
  </si>
  <si>
    <t>RG+TIALN Ø4,1-6,0MM</t>
  </si>
  <si>
    <t>RG+TIALN Ø6,1-8,0MM</t>
  </si>
  <si>
    <t>RG+TIALN Ø8,1-10,0MM</t>
  </si>
  <si>
    <t>RG+TIALN Ø10,1-12,0MM</t>
  </si>
  <si>
    <t>RG+TIALN Ø12,1-14,0MM</t>
  </si>
  <si>
    <t>RG+TIALN Ø14,1-16,0MM</t>
  </si>
  <si>
    <t>RG+TIALN Ø16,1-18,0MM</t>
  </si>
  <si>
    <t>RG+TIALN Ø18,1-20,0MM</t>
  </si>
  <si>
    <t>RG+DLC L Ø6,0MM</t>
  </si>
  <si>
    <t>RG+DLC L Ø8,0MM</t>
  </si>
  <si>
    <t>RG+DLC L Ø10,0MM</t>
  </si>
  <si>
    <t>RG+DLC L Ø12,0MM</t>
  </si>
  <si>
    <t>RG+DLC L Ø14,0MM</t>
  </si>
  <si>
    <t>RG+DLC L Ø16,0MM</t>
  </si>
  <si>
    <t>RG+DLC L Ø18,0MM</t>
  </si>
  <si>
    <t>RG+DLC L Ø20,0MM</t>
  </si>
  <si>
    <t>RG+RN+DLC L Ø6,0MM</t>
  </si>
  <si>
    <t>RG+RN+DLC L Ø8,0MM</t>
  </si>
  <si>
    <t>RG+RN+DLC L Ø10,0MM</t>
  </si>
  <si>
    <t>RG+RN+DLC L Ø12,0MM</t>
  </si>
  <si>
    <t>RG+RN+DLC L Ø14,0MM</t>
  </si>
  <si>
    <t>RG+RN+DLC L Ø16,0MM</t>
  </si>
  <si>
    <t>RG+RN+DLC L Ø18,0MM</t>
  </si>
  <si>
    <t>RG+RN+DLC L Ø20,0MM</t>
  </si>
  <si>
    <t>RG+RN+DLC LØ6,0MM</t>
  </si>
  <si>
    <t>RG+RN+DLC LØ8,0MM</t>
  </si>
  <si>
    <t>RG+RN+DLC LØ10,0MM</t>
  </si>
  <si>
    <t>RG+RN+DLC LØ12,0MM</t>
  </si>
  <si>
    <t>RG+RN+DLC LØ14,0MM</t>
  </si>
  <si>
    <t>RG+RN+DLC LØ16,0MM</t>
  </si>
  <si>
    <t>RG+RN+DLC LØ18,0MM</t>
  </si>
  <si>
    <t>RG+RN+DLC LØ20,0MM</t>
  </si>
  <si>
    <t>RG+DLC EL Ø6,0MM</t>
  </si>
  <si>
    <t>RG+DLC EL Ø8,0MM</t>
  </si>
  <si>
    <t>RG+DLC EL Ø10,0MM</t>
  </si>
  <si>
    <t>RG+DLC EL Ø12,0MM</t>
  </si>
  <si>
    <t>RG+DLC EL Ø14,0MM</t>
  </si>
  <si>
    <t>RG+DLC EL Ø16,0MM</t>
  </si>
  <si>
    <t>RG+DLC EL Ø18,0MM</t>
  </si>
  <si>
    <t>RG+DLC EL Ø20,0MM</t>
  </si>
  <si>
    <t>RG+RN+DLC EL Ø6,0MM</t>
  </si>
  <si>
    <t>RG+RN+DLC EL Ø8,0MM</t>
  </si>
  <si>
    <t>RG+RN+DLC EL Ø10,0MM</t>
  </si>
  <si>
    <t>RG+RN+DLC EL Ø12,0MM</t>
  </si>
  <si>
    <t>RG+RN+DLC EL Ø14,0MM</t>
  </si>
  <si>
    <t>RG+RN+DLC EL Ø16,0MM</t>
  </si>
  <si>
    <t>RG+RN+DLC EL Ø18,0MM</t>
  </si>
  <si>
    <t>RG+RN+DLC EL Ø20,0MM</t>
  </si>
  <si>
    <t>RG+RN+DPX52S Ø6,0MM</t>
  </si>
  <si>
    <t>RG+RN+DPX52S Ø8,0MM</t>
  </si>
  <si>
    <t>RG+RN+DPX52S Ø10,0MM</t>
  </si>
  <si>
    <t>RG+RN+DPX52S Ø12,0MM</t>
  </si>
  <si>
    <t>RG+RN+DPX52S Ø16,0MM</t>
  </si>
  <si>
    <t>RG+RN+DPX52S Ø20,0MM</t>
  </si>
  <si>
    <t>RG+RN Ø6,0MM</t>
  </si>
  <si>
    <t>RG+RN Ø8,0MM</t>
  </si>
  <si>
    <t>RG+RN Ø10,0MM</t>
  </si>
  <si>
    <t>RG+RN Ø12,0MM</t>
  </si>
  <si>
    <t>RG+RN Ø16,0MM</t>
  </si>
  <si>
    <t>RG+RN Ø20,0MM</t>
  </si>
  <si>
    <t>RG+RN+DPB72S Ø6,0MM</t>
  </si>
  <si>
    <t>RG+RN+DPB72S Ø6,01- 8,0MM</t>
  </si>
  <si>
    <t>RG+RN+DPB72S Ø8,01-10,0MM</t>
  </si>
  <si>
    <t>RG+RN+DPB72S Ø10,01-12,0MM</t>
  </si>
  <si>
    <t>RG+RN+DPB72S Ø12,01-14,0MM</t>
  </si>
  <si>
    <t>RG+RN+DPB72S Ø14,01-16,0MM</t>
  </si>
  <si>
    <t>RG+RN+DPB72S Ø16,01-18,0MM</t>
  </si>
  <si>
    <t>RG+RN+DPB72S Ø18,01-20,0MM</t>
  </si>
  <si>
    <t>RG+TI1000 &lt;Ø12,00MM</t>
  </si>
  <si>
    <t>REGRIND SC T-SLOT MILLING CUTTER</t>
  </si>
  <si>
    <t>RG+TI1000 Ø12,01-20,00MM</t>
  </si>
  <si>
    <t>RG+TI1000 Ø20,01-30,00MM</t>
  </si>
  <si>
    <t>RG+TI1000 Ø30,01-40,00MM</t>
  </si>
  <si>
    <t>RG &lt;Ø12,00MM</t>
  </si>
  <si>
    <t>RG Ø12,01-20,00MM</t>
  </si>
  <si>
    <t>RG Ø20,01-30,00MM</t>
  </si>
  <si>
    <t>RG Ø30,01-40,00MM</t>
  </si>
  <si>
    <t>RG+RN+AL200PRO K Ø6,00MM</t>
  </si>
  <si>
    <t>REGRIND HSSE END MILL</t>
  </si>
  <si>
    <t>RG+RN+AL200PRO K Ø8,00MM</t>
  </si>
  <si>
    <t>RG+RN+AL200PRO K Ø10,00MM</t>
  </si>
  <si>
    <t>RG+RN+AL200PRO K Ø12,00MM</t>
  </si>
  <si>
    <t>RG+RN+AL200PRO K Ø16,00MM</t>
  </si>
  <si>
    <t>RG+RN+AL200PRO K Ø20,00MM</t>
  </si>
  <si>
    <t>RG+RN+AL200PRO ML Ø6,00MM</t>
  </si>
  <si>
    <t>RG+RN+AL200PRO ML Ø8,00MM</t>
  </si>
  <si>
    <t>RG+RN+AL200PRO ML Ø10,00MM</t>
  </si>
  <si>
    <t>RG+RN+AL200PRO ML Ø12,00MM</t>
  </si>
  <si>
    <t>RG+RN+AL200PRO ML Ø16,00MM</t>
  </si>
  <si>
    <t>RG+RN+AL200PRO ML Ø20,00MM</t>
  </si>
  <si>
    <t>RG+RN+AL200PRO L Ø6,00MM</t>
  </si>
  <si>
    <t>RG+RN+AL200PRO L Ø8,00MM</t>
  </si>
  <si>
    <t>RG+RN+AL200PRO L Ø10,00MM</t>
  </si>
  <si>
    <t>RG+RN+AL200PRO L Ø12,00MM</t>
  </si>
  <si>
    <t>RG+RN+AL200PRO L Ø16,00MM</t>
  </si>
  <si>
    <t>RG+RN+AL200PRO L Ø20,00MM</t>
  </si>
  <si>
    <t>RG+RN+AL200PRO PM K Ø6,00MM</t>
  </si>
  <si>
    <t>REGRIND HSSE ROUGH MILLING CUTTER</t>
  </si>
  <si>
    <t>RG+RN+AL200PRO PM K Ø8,00MM</t>
  </si>
  <si>
    <t>RG+RN+AL200PRO PM K Ø10,00MM</t>
  </si>
  <si>
    <t>RG+RN+AL200PRO PM K Ø12,00MM</t>
  </si>
  <si>
    <t>RG+RN+AL200PRO PM K Ø16,00MM</t>
  </si>
  <si>
    <t>RG+RN+AL200PRO PM K Ø20,00MM</t>
  </si>
  <si>
    <t>RG+RN+AL200PRO PM ML Ø6,00MM</t>
  </si>
  <si>
    <t>RG+RN+AL200PRO PM ML Ø8,00MM</t>
  </si>
  <si>
    <t>RG+RN+AL200PRO PM ML Ø10,00MM</t>
  </si>
  <si>
    <t>RG+RN+AL200PRO PM ML Ø12,00MM</t>
  </si>
  <si>
    <t>RG+RN+AL200PRO PM ML Ø16,00MM</t>
  </si>
  <si>
    <t>RG+RN+AL200PRO PM ML Ø20,00MM</t>
  </si>
  <si>
    <t>RG+RN+AL200PRO PM L Ø6,00MM</t>
  </si>
  <si>
    <t>RG+RN+AL200PRO PM L Ø8,00MM</t>
  </si>
  <si>
    <t>RG+RN+AL200PRO PM L Ø10,00MM</t>
  </si>
  <si>
    <t>RG+RN+AL200PRO PM L Ø12,00MM</t>
  </si>
  <si>
    <t>RG+RN+AL200PRO PM L Ø16,00MM</t>
  </si>
  <si>
    <t>RG+RN+AL200PRO PM L Ø20,00MM</t>
  </si>
  <si>
    <t>RG+RN+TI200PRO PM K R2,0 Ø25,00MM</t>
  </si>
  <si>
    <t>RG+RN+TI200PRO PM K R4,0 Ø25,00MM</t>
  </si>
  <si>
    <t>RG+RN+TI200PRO PM K R2,0 Ø32,00MM</t>
  </si>
  <si>
    <t>RG+RN+TI200PRO PM K R4,0 Ø32,00MM</t>
  </si>
  <si>
    <t>RG+RN+TI200PRO PM L R2,0 Ø25,00MM</t>
  </si>
  <si>
    <t>RG+RN+TI200PRO PM L R4,0 Ø25,00MM</t>
  </si>
  <si>
    <t>RG+RN+TI200PRO PM L R2,0 Ø32,00MM</t>
  </si>
  <si>
    <t>RG+RN+TI200PRO PM L R4,0 Ø32,00MM</t>
  </si>
  <si>
    <t>RG+DPX74S Ø18,1-20,0MM</t>
  </si>
  <si>
    <t>RG+DPX14S Ø2,0-6,0MM</t>
  </si>
  <si>
    <t>RG+DPX14S Ø6,01-8,0MM</t>
  </si>
  <si>
    <t>RG+DPX14S Ø8,01-10,0MM</t>
  </si>
  <si>
    <t>RG+DPX14S Ø10,01-12,0MM</t>
  </si>
  <si>
    <t>RG+DPX14S Ø12,01-14,0MM</t>
  </si>
  <si>
    <t>RG+DPX14S Ø14,01-16,0MM</t>
  </si>
  <si>
    <t>RG+DPX14S Ø16,01-18,0MM</t>
  </si>
  <si>
    <t>RG+DPX14S Ø18,1-20,0MM</t>
  </si>
  <si>
    <t>RG+DPX74S Ø12,0-15,5MM</t>
  </si>
  <si>
    <t>RG+DPX74S Ø15,51-18,0MM</t>
  </si>
  <si>
    <t>RG+DPX74S Ø20,01-22,0MM</t>
  </si>
  <si>
    <t>RG+DPX74S Ø22,01-24,0MM</t>
  </si>
  <si>
    <t>RG+DPX74S Ø24,01-25,5MM</t>
  </si>
  <si>
    <t>RG+DPX74S Ø25,51-28,0MM</t>
  </si>
  <si>
    <t>RG+DPX74S Ø28,01-30,0MM</t>
  </si>
  <si>
    <t>RG+DPX74S Ø30,01-32,49MM</t>
  </si>
  <si>
    <t>RG+DPX74S Ø32,5-35,49MM</t>
  </si>
  <si>
    <t>RG+DPX74S Ø35,5-38,49MM</t>
  </si>
  <si>
    <t>RG+DPX74S Ø38,5-41,49MM</t>
  </si>
  <si>
    <t>RG+TI400 Ø4,0MM</t>
  </si>
  <si>
    <t>RG+TI400 Ø4,01-6,0MM</t>
  </si>
  <si>
    <t>RG+TI400 Ø6,01-8,0MM</t>
  </si>
  <si>
    <t>RG+TI400 Ø8,01-10,0MM</t>
  </si>
  <si>
    <t>RG+TI400 Ø10,01-12,0MM</t>
  </si>
  <si>
    <t>RG+TI400 Ø12,01-14,0MM</t>
  </si>
  <si>
    <t>RG+TI400 Ø14,01-16,0MM</t>
  </si>
  <si>
    <t>RG+TI400 Ø16,01-18,0MM</t>
  </si>
  <si>
    <t>RG+TI400 Ø18,01-20,0MM</t>
  </si>
  <si>
    <t>RG+TI400 Ø20,01-22,0MM</t>
  </si>
  <si>
    <t>RG+TI400 Ø22,01-26,0MM</t>
  </si>
  <si>
    <t>RG+TI1000 Ø4,0MM</t>
  </si>
  <si>
    <t>RG+TI1000 Ø4,01-6,0MM</t>
  </si>
  <si>
    <t>RG+TI1000 Ø6,01-8,0MM</t>
  </si>
  <si>
    <t>RG+TI1000 Ø8,01-10,0MM</t>
  </si>
  <si>
    <t>RG+TI1000 Ø10,01-12,0MM</t>
  </si>
  <si>
    <t>RG+TI1000 Ø12,01-14,0MM</t>
  </si>
  <si>
    <t>RG+TI1000 Ø14,01-16,0MM</t>
  </si>
  <si>
    <t>RG+TI1000 Ø16,01-18,0MM</t>
  </si>
  <si>
    <t>RG+TI1000 Ø18,01-20,0MM</t>
  </si>
  <si>
    <t>RG+TI1000 Ø20,01-22,0MM</t>
  </si>
  <si>
    <t>RG+TI1000 Ø22,01-26,0MM</t>
  </si>
  <si>
    <t>RG+RN+TI400 Ø4,0MM</t>
  </si>
  <si>
    <t>RG+RN+TI400 Ø4,01-6,0MM</t>
  </si>
  <si>
    <t>RG+RN+TI400 Ø6,01-8,0MM</t>
  </si>
  <si>
    <t>RG+RN+TI400 Ø8,01-10,0MM</t>
  </si>
  <si>
    <t>RG+RN+TI400 Ø10,01-12,0MM</t>
  </si>
  <si>
    <t>RG+RN+TI400 Ø12,01-14,0MM</t>
  </si>
  <si>
    <t>RG+RN+TI400 Ø14,01-16,0MM</t>
  </si>
  <si>
    <t>RG+RN+TI400 Ø16,01-18,0MM</t>
  </si>
  <si>
    <t>RG+RN+TI400 Ø18,01-20,0MM</t>
  </si>
  <si>
    <t>RG+RN+TI400 Ø20,01-22,0MM</t>
  </si>
  <si>
    <t>RG+RN+TI400 Ø22,01-26,0MM</t>
  </si>
  <si>
    <t>RG+RN+TI1000 Ø4,0MM</t>
  </si>
  <si>
    <t>RG+RN+TI1000 Ø4,01-6,0MM</t>
  </si>
  <si>
    <t>RG+RN+TI1000 Ø6,01-8,0MM</t>
  </si>
  <si>
    <t>RG+RN+TI1000 Ø8,01-10,0MM</t>
  </si>
  <si>
    <t>RG+RN+TI1000 Ø10,01-12,0MM</t>
  </si>
  <si>
    <t>RG+RN+TI1000 Ø12,01-14,0MM</t>
  </si>
  <si>
    <t>RG+RN+TI1000 Ø14,01-16,0MM</t>
  </si>
  <si>
    <t>RG+RN+TI1000 Ø16,01-18,0MM</t>
  </si>
  <si>
    <t>RG+RN+TI1000 Ø18,01-20,0MM</t>
  </si>
  <si>
    <t>RG+RN+TI1000 Ø20,01-22,0MM</t>
  </si>
  <si>
    <t>RG+RN+TI1000 Ø22,01-26,0MM</t>
  </si>
  <si>
    <t>RG Ø10,01-14,0MM</t>
  </si>
  <si>
    <t>RG Ø14,01-23,0MM</t>
  </si>
  <si>
    <t>RG Ø23,01-30,0MM</t>
  </si>
  <si>
    <t>RG+DPX52S Ø6,0MM</t>
  </si>
  <si>
    <t>RG+DPX52S Ø8,0MM</t>
  </si>
  <si>
    <t>RG+DPX52S Ø10,0MM</t>
  </si>
  <si>
    <t>RG+DPX52S Ø12,0MM</t>
  </si>
  <si>
    <t>RG+DPX52S Ø16,0MM</t>
  </si>
  <si>
    <t>RG Ø16,0MM</t>
  </si>
  <si>
    <t>RG Ø3,0-11,9MM</t>
  </si>
  <si>
    <t>REGRIND SOLID CARBIDE DRILL TYPE N</t>
  </si>
  <si>
    <t>RG Ø12,0-20MM</t>
  </si>
  <si>
    <t>REGRIND SOLID CARBIDE HEAD TORUS CUTTER</t>
  </si>
  <si>
    <t>RG+TI400 &lt;3D Ø3,0-4,0MM</t>
  </si>
  <si>
    <t>RG+TI400 &lt;3D Ø4,01-6,0MM</t>
  </si>
  <si>
    <t>RG+TI400 &lt;3D Ø6,01-8,0MM</t>
  </si>
  <si>
    <t>RG+TI400 &lt;3D Ø8,01-10,0MM</t>
  </si>
  <si>
    <t>RG+TI400 &lt;3D Ø10,01-12,0MM</t>
  </si>
  <si>
    <t>RG+TI400 &lt;3D Ø12,01-14,0MM</t>
  </si>
  <si>
    <t>RG+TI400 &lt;3D Ø14,01-16,0MM</t>
  </si>
  <si>
    <t>RG+TI400 &lt;3D Ø16,01-18,0MM</t>
  </si>
  <si>
    <t>RG+TI400 &lt;3D Ø18,01-20,0MM</t>
  </si>
  <si>
    <t>RG+TI400 &lt;3D Ø20,01-22,0MM</t>
  </si>
  <si>
    <t>RG+TI400 &lt;3D Ø22,01-26,0MM</t>
  </si>
  <si>
    <t>RG+TI400 &lt;3D Ø26,01-32,0MM</t>
  </si>
  <si>
    <t>RG+TI400 &gt;3D-5D Ø3,0-4,0MM</t>
  </si>
  <si>
    <t>RG+TI400 &gt;3D-5D Ø4,01-6,0MM</t>
  </si>
  <si>
    <t>RG+TI400 &gt;3D-5D Ø6,01-8,0MM</t>
  </si>
  <si>
    <t>RG+TI400 &gt;3D-5D Ø8,01-10,0MM</t>
  </si>
  <si>
    <t>RG+TI400 &gt;3D-5D Ø10,01-12,0MM</t>
  </si>
  <si>
    <t>RG+TI400 &gt;3D-5D Ø12,01-14,0MM</t>
  </si>
  <si>
    <t>RG+TI400 &gt;3D-5D Ø14,01-16,0MM</t>
  </si>
  <si>
    <t>RG+TI400 &gt;3D-5D Ø16,01-18,0MM</t>
  </si>
  <si>
    <t>RG+TI400 &gt;3D-5D Ø18,01-20,0MM</t>
  </si>
  <si>
    <t>RG+TI400 &gt;3D-5D Ø20,01-22,0MM</t>
  </si>
  <si>
    <t>RG+TI400 &gt;3D-5D Ø22,01-26,0MM</t>
  </si>
  <si>
    <t>RG+TI400 &gt;3D-5D Ø26,01-32,0MM</t>
  </si>
  <si>
    <t>RG+TI1000 &lt;3D Ø3,0-4,0MM</t>
  </si>
  <si>
    <t>RG+TI1000 &lt;3D Ø4,01-6,0MM</t>
  </si>
  <si>
    <t>RG+TI1000 &lt;3D Ø6,01-8,0MM</t>
  </si>
  <si>
    <t>RG+TI1000 &lt;3D Ø8,01-10,0MM</t>
  </si>
  <si>
    <t>RG+TI1000 &lt;3D Ø10,01-12,0MM</t>
  </si>
  <si>
    <t>RG+TI1000 &lt;3D Ø12,01-14,0MM</t>
  </si>
  <si>
    <t>RG+TI1000 &lt;3D Ø14,01-16,0MM</t>
  </si>
  <si>
    <t>RG+TI1000 &lt;3D Ø16,01-18,0MM</t>
  </si>
  <si>
    <t>RG+TI1000 &lt;3D Ø18,01-20,0MM</t>
  </si>
  <si>
    <t>RG+TI1000 &lt;3D Ø20,01-22,0MM</t>
  </si>
  <si>
    <t>RG+TI1000 &lt;3D Ø22,01-26,0MM</t>
  </si>
  <si>
    <t>RG+TI1000 &lt;3D Ø26,01-32,0MM</t>
  </si>
  <si>
    <t>RG+TI1000 &gt;3D-5D Ø3,0-4,0MM</t>
  </si>
  <si>
    <t>RG+TI1000 &gt;3D-5D Ø4,01-6,0MM</t>
  </si>
  <si>
    <t>RG+TI1000 &gt;3D-5D Ø6,01-8,0MM</t>
  </si>
  <si>
    <t>RG+TI1000 &gt;3D-5D Ø8,01-10,0MM</t>
  </si>
  <si>
    <t>RG+TI1000 &gt;3D-5D Ø10,01-12,0MM</t>
  </si>
  <si>
    <t>RG+TI1000 &gt;3D-5D Ø12,01-14,0MM</t>
  </si>
  <si>
    <t>RG+TI1000 &gt;3D-5D Ø14,01-16,0MM</t>
  </si>
  <si>
    <t>RG+TI1000 &gt;3D-5D Ø16,01-18,0MM</t>
  </si>
  <si>
    <t>RG+TI1000 &gt;3D-5D Ø18,01-20,0MM</t>
  </si>
  <si>
    <t>RG+TI1000 &gt;3D-5D Ø20,01-22,0MM</t>
  </si>
  <si>
    <t>RG+TI1000 &gt;3D-5D Ø22,01-26,0MM</t>
  </si>
  <si>
    <t>RG+TI1000 &gt;3D-5D Ø26,01-32,0MM</t>
  </si>
  <si>
    <t>RG+RN+TI400 &lt;3D Ø3,0-4,0MM</t>
  </si>
  <si>
    <t>RG+RN+TI400 &lt;3D Ø4,01-6,0MM</t>
  </si>
  <si>
    <t>RG+RN+TI400 &lt;3D Ø6,01-8,0MM</t>
  </si>
  <si>
    <t>RG+RN+TI400 &lt;3D Ø8,01-10,0MM</t>
  </si>
  <si>
    <t>RG+RN+TI400 &lt;3D Ø10,01-12,0MM</t>
  </si>
  <si>
    <t>RG+RN+TI400 &lt;3D Ø12,01-14,0MM</t>
  </si>
  <si>
    <t>RG+RN+TI400 &lt;3D Ø14,01-16,0MM</t>
  </si>
  <si>
    <t>RG+RN+TI400 &lt;3D Ø16,01-18,0MM</t>
  </si>
  <si>
    <t>RG+RN+TI400 &lt;3D Ø18,01-20,0MM</t>
  </si>
  <si>
    <t>RG+RN+TI400 &lt;3D Ø20,01-22,0MM</t>
  </si>
  <si>
    <t>RG+RN+TI400 &lt;3D Ø22,01-26,0MM</t>
  </si>
  <si>
    <t>RG+RN+TI400 &lt;3D Ø26,01-32,0MM</t>
  </si>
  <si>
    <t>RG+RN+TI400 &gt;3D-5D Ø3,0-4,0MM</t>
  </si>
  <si>
    <t>RG+RN+TI400 &gt;3D-5D Ø4,01-6,0MM</t>
  </si>
  <si>
    <t>RG+RN+TI400 &gt;3D-5D Ø6,01-8,0MM</t>
  </si>
  <si>
    <t>RG+RN+TI400 &gt;3D-5D  Ø8,01-10,0MM</t>
  </si>
  <si>
    <t>RG+RN+TI400 &gt;3D-5D  Ø10,01-12,0MM</t>
  </si>
  <si>
    <t>RG+RN+TI400 &gt;3D-5D  Ø12,01-14,0MM</t>
  </si>
  <si>
    <t>RG+RN+TI400 &gt;3D-5D  Ø14,01-16,0MM</t>
  </si>
  <si>
    <t>RG+RN+TI400 &gt;3D-5D  Ø16,01-18,0MM</t>
  </si>
  <si>
    <t>RG+RN+TI400 &gt;3D-5D  Ø18,01-20,0MM</t>
  </si>
  <si>
    <t>RG+RN+TI400 &gt;3D-5D  Ø20,01-22,0MM</t>
  </si>
  <si>
    <t>RG+RN+TI400 &gt;3D-5D  Ø22,01-26,0MM</t>
  </si>
  <si>
    <t>RG+RN+TI400 &gt;3D-5D  Ø26,01-32,0MM</t>
  </si>
  <si>
    <t>RG+RN+TI1000 &lt;3D Ø3,0-4,0MM</t>
  </si>
  <si>
    <t>RG+RN+TI1000 &lt;3D Ø4,01-6,0MM</t>
  </si>
  <si>
    <t>RG+RN+TI1000 &lt;3D Ø6,01-8,0MM</t>
  </si>
  <si>
    <t>RG+RN+TI1000 &lt;3D Ø8,01-10,0MM</t>
  </si>
  <si>
    <t>RG+RN+TI1000 &lt;3D Ø10,01-12,0MM</t>
  </si>
  <si>
    <t>RG+RN+TI1000 &lt;3D Ø12,01-14,0MM</t>
  </si>
  <si>
    <t>RG+RN+TI1000 &lt;3D Ø14,01-16,0MM</t>
  </si>
  <si>
    <t>RG+RN+TI1000 &lt;3D Ø16,01-18,0MM</t>
  </si>
  <si>
    <t>RG+RN+TI1000 &lt;3D Ø18,01-20,0MM</t>
  </si>
  <si>
    <t>RG+RN+TI1000 &lt;3D Ø20,01-22,0MM</t>
  </si>
  <si>
    <t>RG+RN+TI1000 &lt;3D Ø22,01-26,0MM</t>
  </si>
  <si>
    <t>RG+RN+TI1000 &lt;3D Ø26,01-32,0MM</t>
  </si>
  <si>
    <t>RG+RN+TI1000 &gt;3D-5D Ø3,0-4,0MM</t>
  </si>
  <si>
    <t>RG+RN+TI1000 &gt;3D-5D Ø4,01-6,0MM</t>
  </si>
  <si>
    <t>RG+RN+TI1000 &gt;3D-5D Ø6,01-8,0MM</t>
  </si>
  <si>
    <t>RG+RN+TI1000 &gt;3D-5D Ø8,01-10,0MM</t>
  </si>
  <si>
    <t>RG+RN+TI1000 &gt;3D-5D Ø10,01-12,0MM</t>
  </si>
  <si>
    <t>RG+RN+TI1000 &gt;3D-5D Ø12,01-14,0MM</t>
  </si>
  <si>
    <t>RG+RN+TI1000 &gt;3D-5D Ø14,01-16,0MM</t>
  </si>
  <si>
    <t>RG+RN+TI1000 &gt;3D-5D Ø16,01-18,0MM</t>
  </si>
  <si>
    <t>RG+RN+TI1000 &gt;3D-5D Ø18,01-20,0MM</t>
  </si>
  <si>
    <t>RG+RN+TI1000 &gt;3D-5D Ø20,01-22,0MM</t>
  </si>
  <si>
    <t>RG+RN+TI1000 &gt;3D-5D Ø22,01-26,0MM</t>
  </si>
  <si>
    <t>RG+RN+TI1000 &gt;3D-5D Ø26,01-32,0MM</t>
  </si>
  <si>
    <t>RG+RN &lt;3D Ø3,0-4,0MM</t>
  </si>
  <si>
    <t>RG+RN &lt;3D Ø4,01-6,0MM</t>
  </si>
  <si>
    <t>RG+RN &lt;3D Ø6,01-8,0MM</t>
  </si>
  <si>
    <t>RG+RN &lt;3D Ø8,01-10,0MM</t>
  </si>
  <si>
    <t>RG+RN &lt;3D Ø10,01-12,0MM</t>
  </si>
  <si>
    <t>RG+RN &lt;3D Ø12,01-14,0MM</t>
  </si>
  <si>
    <t>RG+RN &lt;3D Ø14,01-16,0MM</t>
  </si>
  <si>
    <t>RG+RN &lt;3D Ø16,01-18,0MM</t>
  </si>
  <si>
    <t>RG+RN &lt;3D Ø18,01-20,0MM</t>
  </si>
  <si>
    <t>RG+RN &lt;3D Ø20,01-22,0MM</t>
  </si>
  <si>
    <t>RG+RN &lt;3D Ø22,01-26,0MM</t>
  </si>
  <si>
    <t>RG+RN &lt;3D Ø26,01-32,0MM</t>
  </si>
  <si>
    <t>RG+DPX52S L Ø6,0MM</t>
  </si>
  <si>
    <t>RG+DPX52S L Ø8,0MM</t>
  </si>
  <si>
    <t>RG+DPX52S L Ø10,0MM</t>
  </si>
  <si>
    <t>RG+DPX52S L Ø12,0MM</t>
  </si>
  <si>
    <t>RG+DPX52S L Ø16,0MM</t>
  </si>
  <si>
    <t>RG+DPX52S L Ø20,0MM</t>
  </si>
  <si>
    <t>RG L Ø6,0MM</t>
  </si>
  <si>
    <t>RG L Ø8,0MM</t>
  </si>
  <si>
    <t>RG L Ø10,0MM</t>
  </si>
  <si>
    <t>RG L Ø12,0MM</t>
  </si>
  <si>
    <t>RG L Ø16,0MM</t>
  </si>
  <si>
    <t>RG L Ø20,0MM</t>
  </si>
  <si>
    <t>RG+DPX52S EL Ø6,0MM</t>
  </si>
  <si>
    <t>RG+DPX52S EL Ø8,0MM</t>
  </si>
  <si>
    <t>RG+DPX52S EL Ø10,0MM</t>
  </si>
  <si>
    <t>RG+DPX52S EL Ø12,0MM</t>
  </si>
  <si>
    <t>RG+DPX52S EL Ø16,0MM</t>
  </si>
  <si>
    <t>RG+DPX52S EL Ø20,0MM</t>
  </si>
  <si>
    <t>RG EL Ø6,0MM</t>
  </si>
  <si>
    <t>RG EL Ø8,0MM</t>
  </si>
  <si>
    <t>RG EL Ø10,0MM</t>
  </si>
  <si>
    <t>RG EL Ø12,0MM</t>
  </si>
  <si>
    <t>RG EL Ø16,0MM</t>
  </si>
  <si>
    <t>RG EL Ø20,0MM</t>
  </si>
  <si>
    <t>RG+TI1000 ≤3D VR/GF/GS Ø3,0-4,0MM</t>
  </si>
  <si>
    <t>RG+TI1000 ≤3D VR/GF/GS Ø4,01-6,0MM</t>
  </si>
  <si>
    <t>RG+TI1000 ≤3D VR/GF/GS Ø6,01-8,0MM</t>
  </si>
  <si>
    <t>RG+TI1000 ≤3D VR/GF/GS Ø8,01-10,0MM</t>
  </si>
  <si>
    <t>RG+TI1000 ≤3D VR/GF/GS Ø10,01-12,0MM</t>
  </si>
  <si>
    <t>RG+TI1000 ≤3D VR/GF/GS Ø12,01-14,0MM</t>
  </si>
  <si>
    <t>RG+TI1000 ≤3D VR/GF/GS Ø14,01-16,0MM</t>
  </si>
  <si>
    <t>RG+TI1000 ≤3D VR/GF/GS Ø16,01-18,0MM</t>
  </si>
  <si>
    <t>RG+TI1000 ≤3D VR/GF/GS Ø18,01-20,0MM</t>
  </si>
  <si>
    <t>RG+TI1000 ≤3D VR/GF/GS Ø20,01-22,0MM</t>
  </si>
  <si>
    <t>RG+TI1000 ≤3D VR/GF/GS Ø22,01-26,0MM</t>
  </si>
  <si>
    <t>RG+TI1000 ≤3D VR/GF/GS Ø26,01-32,0MM</t>
  </si>
  <si>
    <t>RG+TI1000 &gt;3D-≤5D VR/GF/GS Ø3,0-4,0MM</t>
  </si>
  <si>
    <t>RG+TI1000 &gt;3D-≤5D VR/GF/GS Ø4,01-6,0MM</t>
  </si>
  <si>
    <t>RG+TI1000 &gt;3D-≤5D VR/GF/GS Ø6,01-8,0MM</t>
  </si>
  <si>
    <t>RG+TI1000 &gt;3D-≤5D VR/GF/GS Ø8,01-10,0MM</t>
  </si>
  <si>
    <t>RG+TI1000 &gt;3D-≤5D VR/GF/GS Ø10,01-12,0MM</t>
  </si>
  <si>
    <t>RG+TI1000 &gt;3D-≤5D VR/GF/GS Ø12,01-14,0MM</t>
  </si>
  <si>
    <t>RG+TI1000 &gt;3D-≤5D VR/GF/GS Ø14,01-16,0MM</t>
  </si>
  <si>
    <t>RG+TI1000 &gt;3D-≤5D VR/GF/GS Ø16,01-18,0MM</t>
  </si>
  <si>
    <t>RG+TI1000 &gt;3D-≤5D VR/GF/GS Ø18,01-20,0MM</t>
  </si>
  <si>
    <t>RG+TI1000 &gt;3D-≤5D VR/GF/GS Ø20,01-22,0MM</t>
  </si>
  <si>
    <t>RG+TI1000 &gt;3D-≤5D VR/GF/GS Ø22,01-26,0MM</t>
  </si>
  <si>
    <t>RG+TI1000 &gt;3D-≤5D VR/GF/GS Ø26,01-32,0MM</t>
  </si>
  <si>
    <t>RG+TI1000 Ø3,0-4,0MM</t>
  </si>
  <si>
    <t>RG+TIN Ø2,0-4,0MM</t>
  </si>
  <si>
    <t>REGRIND HSSE-PM DRILL</t>
  </si>
  <si>
    <t>RG+TIN Ø20,1-22,0MM</t>
  </si>
  <si>
    <t>RG+TIN Ø22,1-26,0MM</t>
  </si>
  <si>
    <t>RG+TIN Ø26,1-32,0MM</t>
  </si>
  <si>
    <t>RG+TIN Ø32,1-36,0MM</t>
  </si>
  <si>
    <t>RG+TIN Ø36,1-40,0MM</t>
  </si>
  <si>
    <t>RG+RN+TI1010/DPB72S Ø25,0MM</t>
  </si>
  <si>
    <t>RG+RN+TI1005 &lt;3D Ø5,0MM</t>
  </si>
  <si>
    <t>RG+RN+TI1005 &lt;3D Ø5,1-6,0MM</t>
  </si>
  <si>
    <t>RG+RN+TI1005 &lt;3D Ø6,1-8,0MM</t>
  </si>
  <si>
    <t>RG+RN+TI1005 &lt;3D Ø8,1-10,0MM</t>
  </si>
  <si>
    <t>RG+RN+TI1005 &lt;3D Ø10,1-12,0MM</t>
  </si>
  <si>
    <t>RG+RN+TI1005 &lt;3D Ø12,1-14,0MM</t>
  </si>
  <si>
    <t>RG+RN+TI1005 &lt;3D Ø14,1-16,0MM</t>
  </si>
  <si>
    <t>RG+RN+TI1005 &lt;3D Ø16,1-18,0MM</t>
  </si>
  <si>
    <t>RG+RN+TI1005 &lt;3D Ø18,1-20,0MM</t>
  </si>
  <si>
    <t>RG+RN+TI1005 &lt;3D Ø20,1-25,0MM</t>
  </si>
  <si>
    <t>RG+RN &lt;3D Ø5,0MM</t>
  </si>
  <si>
    <t>RG+RN &lt;3D Ø5,1-6,0MM</t>
  </si>
  <si>
    <t>RG+RN &lt;3D Ø6,1-8,0MM</t>
  </si>
  <si>
    <t>RG+RN &lt;3D Ø8,1-10,0MM</t>
  </si>
  <si>
    <t>RG+RN &lt;3D Ø10,1-12,0MM</t>
  </si>
  <si>
    <t>RG+RN &lt;3D Ø12,1-14,0MM</t>
  </si>
  <si>
    <t>RG+RN &lt;3D Ø14,1-16,0MM</t>
  </si>
  <si>
    <t>RG+RN &lt;3D Ø16,1-18,0MM</t>
  </si>
  <si>
    <t>RG+RN &lt;3D Ø18,1-20,0MM</t>
  </si>
  <si>
    <t>RG+RN &lt;3D Ø20,1-25,0MM</t>
  </si>
  <si>
    <t>RG+RN+TI1005 Ø5,0MM</t>
  </si>
  <si>
    <t>RG+RN+TI1005 Ø5,1-6,0MM</t>
  </si>
  <si>
    <t>RG+RN+TI1005 Ø6,1-8,0MM</t>
  </si>
  <si>
    <t>RG+RN+TI1005 Ø8,1-10,0MM</t>
  </si>
  <si>
    <t>RG+RN+TI1005 Ø10,1-12,0MM</t>
  </si>
  <si>
    <t>RG+RN+TI1005 Ø12,1-14,0MM</t>
  </si>
  <si>
    <t>RG+RN+TI1005 Ø14,1-16,0MM</t>
  </si>
  <si>
    <t>RG+RN+TI1005 Ø16,1-18,0MM</t>
  </si>
  <si>
    <t>RG+RN+TI1005 Ø18,1-20,0MM</t>
  </si>
  <si>
    <t>RG+RN+TI1001 Ø5,0MM</t>
  </si>
  <si>
    <t>RG+RN+TI1001 Ø5,01-6,0MM</t>
  </si>
  <si>
    <t>RG+RN+TI1001 Ø4,01-6,0MM</t>
  </si>
  <si>
    <t>RG+RN+TI1001 Ø6,01-8,0MM</t>
  </si>
  <si>
    <t>RG+RN+TI1001 Ø8,01-10,0MM</t>
  </si>
  <si>
    <t>RG+RN+TI1001 Ø10,01-12,0MM</t>
  </si>
  <si>
    <t>RG+RN+TI1001 Ø12,01-14,0MM</t>
  </si>
  <si>
    <t>RG+RN+TI1001 Ø14,01-16,0MM</t>
  </si>
  <si>
    <t>RG+RN+TI1001 Ø18,01-20,0MM</t>
  </si>
  <si>
    <t>RG+RN &lt;3D Ø32,01-36,0MM</t>
  </si>
  <si>
    <t>RG+RN &lt;3D  Ø36,01-40,0MM</t>
  </si>
  <si>
    <t>RG+RN 3D-5D Ø6,01-8,0MM</t>
  </si>
  <si>
    <t>RG+RN 3D-5D Ø8,01-10,0MM</t>
  </si>
  <si>
    <t>RG+RN 3D-5D Ø10,01-12,0MM</t>
  </si>
  <si>
    <t>RG+RN 3D-5D Ø12,01-14,0MM</t>
  </si>
  <si>
    <t>RG+RN 3D-5D Ø14,01-16,0MM</t>
  </si>
  <si>
    <t>RG+RN 3D-5D Ø16,01-18,0MM</t>
  </si>
  <si>
    <t>RG+RN 3D-5D Ø18,01-20,0MM</t>
  </si>
  <si>
    <t>RG+RN 3D-5D Ø20,01-22,0MM</t>
  </si>
  <si>
    <t>RG+RN 3D-5D Ø22,01-26,0MM</t>
  </si>
  <si>
    <t>RG+RN 3D-5D Ø26,01-32,0MM</t>
  </si>
  <si>
    <t>RG+RN 3D-5D Ø32,01-36,0MM</t>
  </si>
  <si>
    <t>RG+RN 3D-5D Ø36,01-40,0MM</t>
  </si>
  <si>
    <t>RG+RN &gt;3D-5D Ø3,0-4,0MM</t>
  </si>
  <si>
    <t>RG+RN &gt;3D-5D Ø4,01-6,0MM</t>
  </si>
  <si>
    <t>RG+RN &gt;3D-5D Ø6,01-8,0MM</t>
  </si>
  <si>
    <t>RG+RN &gt;3D-5D Ø8,01-10,0MM</t>
  </si>
  <si>
    <t>RG+RN &gt;3D-5D Ø10,01-12,0MM</t>
  </si>
  <si>
    <t>RG+RN &gt;3D-5D Ø12,01-14,0MM</t>
  </si>
  <si>
    <t>RG+RN &gt;3D-5D Ø14,01-16,0MM</t>
  </si>
  <si>
    <t>RG+RN &gt;3D-5D Ø16,01-18,0MM</t>
  </si>
  <si>
    <t>RG+RN &gt;3D-5D Ø18,01-20,0MM</t>
  </si>
  <si>
    <t>RG+RN &gt;3D-5D Ø20,01-22,0MM</t>
  </si>
  <si>
    <t>RG+RN &gt;3D-5D Ø22,01-26,0MM</t>
  </si>
  <si>
    <t>RG+RN &gt;3D-5D Ø26,01-32,0MM</t>
  </si>
  <si>
    <t>RG+RN Ø5,0MM</t>
  </si>
  <si>
    <t>RG+RN Ø5,1-6,0MM</t>
  </si>
  <si>
    <t>RG+RN Ø6,1-8,0MM</t>
  </si>
  <si>
    <t>RG+RN Ø8,1-10,0MM</t>
  </si>
  <si>
    <t>RG+RN Ø10,1-12,0MM</t>
  </si>
  <si>
    <t>RG+RN Ø12,1-14,0MM</t>
  </si>
  <si>
    <t>RG+RN Ø14,1-16,0MM</t>
  </si>
  <si>
    <t>RG+RN Ø16,1-18,0MM</t>
  </si>
  <si>
    <t>RG+RN Ø18,1-20,0MM</t>
  </si>
  <si>
    <t>RG+RN Ø4,0MM</t>
  </si>
  <si>
    <t>RG+RN Ø4,01-6,0MM</t>
  </si>
  <si>
    <t>RG+RN Ø6,01-8,0MM</t>
  </si>
  <si>
    <t>RG+RN Ø8,01-10,0MM</t>
  </si>
  <si>
    <t>RG+RN Ø10,01-12,0MM</t>
  </si>
  <si>
    <t>RG+RN Ø12,01-14,0MM</t>
  </si>
  <si>
    <t>RG+RN Ø14,01-16,0MM</t>
  </si>
  <si>
    <t>RG+RN Ø16,01-18,0MM</t>
  </si>
  <si>
    <t>RG+RN Ø18,01-20,0MM</t>
  </si>
  <si>
    <t>RG+RN Ø20,01-22,0MM</t>
  </si>
  <si>
    <t>RG+RN Ø22,01-26,0MM</t>
  </si>
  <si>
    <t>RG+RN+DPA52S K/L Ø6,00MM</t>
  </si>
  <si>
    <t>RG+RN+DPA52S K/L Ø8,00MM</t>
  </si>
  <si>
    <t>RG+RN+DPA52S K/L Ø10,00MM</t>
  </si>
  <si>
    <t>RG+RN+DPA52S K/L Ø12,00MM</t>
  </si>
  <si>
    <t>RG+RN+DPA52S K/L Ø16,00MM</t>
  </si>
  <si>
    <t>RG+RN+DPA52S K/L Ø20,00MM</t>
  </si>
  <si>
    <t>RG+RN+DLC L Ø10,00</t>
  </si>
  <si>
    <t>RG+RN+DLC L Ø12,00</t>
  </si>
  <si>
    <t>RG+RN+DLC L Ø14,00</t>
  </si>
  <si>
    <t>RG+RN+DLC L Ø16,00</t>
  </si>
  <si>
    <t>RG+RN+DLC L Ø18,00</t>
  </si>
  <si>
    <t>RG+RN+DLC L Ø20,00</t>
  </si>
  <si>
    <t>RG+RN+APA 72S L Ø10,00</t>
  </si>
  <si>
    <t>RG+RN+APA 72S L Ø12,00</t>
  </si>
  <si>
    <t>RG+RN+APA 72S L Ø14,00</t>
  </si>
  <si>
    <t>RG+RN+APA 72S L Ø16,00</t>
  </si>
  <si>
    <t>RG+RN+APA 72S L Ø18,00</t>
  </si>
  <si>
    <t>RG+RN+APA 72S L Ø20,00</t>
  </si>
  <si>
    <t>RG+TI1000 Ø3,0-4,0MM Z=2</t>
  </si>
  <si>
    <t>RG+TI1000 Ø4,01-6,0MM Z=2</t>
  </si>
  <si>
    <t>RG+TI1000 Ø6,01-8,0MM Z=2</t>
  </si>
  <si>
    <t>RG+TI1000 Ø8,01-10,0MM Z=2</t>
  </si>
  <si>
    <t>RG+TI1000 Ø10,01-12,0MM Z=2</t>
  </si>
  <si>
    <t>RG+TI1000 Ø12,01-14,0MM Z=2</t>
  </si>
  <si>
    <t>RG+TI1000 Ø14,01-16,0MM Z=2</t>
  </si>
  <si>
    <t>RG+TI1000 Ø16,01-18,0MM Z=2</t>
  </si>
  <si>
    <t>RG+TI1000 Ø18,01-20,0MM Z=2</t>
  </si>
  <si>
    <t>RG+TI1000 Ø3,0-4,0MM Z=4</t>
  </si>
  <si>
    <t>RG+TI1000 Ø4,01-6,0MM Z=4</t>
  </si>
  <si>
    <t>RG+TI1000 Ø6,01-8,0MM Z=4</t>
  </si>
  <si>
    <t>RG+TI1000 Ø8,01-10,0MM Z=4</t>
  </si>
  <si>
    <t>RG+TI1000 Ø10,01-12,0MM Z=4</t>
  </si>
  <si>
    <t>RG+TI1000 Ø12,01-14,0MM Z=4</t>
  </si>
  <si>
    <t>RG+TI1000 Ø14,01-16,0MM Z=4</t>
  </si>
  <si>
    <t>RG+TI1000 Ø16,01-18,0MM Z=4</t>
  </si>
  <si>
    <t>RG+TI1000 Ø18,01-20,0MM Z=4</t>
  </si>
  <si>
    <t>RG+RN+TI1000 Ø3,0-4,0MM Z=2</t>
  </si>
  <si>
    <t>RG+RN+TI1000 Ø4,01-6,0MM Z=2</t>
  </si>
  <si>
    <t>RG+RN+TI1000 Ø6,01-8,0MM Z=2</t>
  </si>
  <si>
    <t>RG+RN+TI1000 Ø8,01-10,0MM Z=2</t>
  </si>
  <si>
    <t>RG+RN+TI1000 Ø10,01-12,0MM Z=2</t>
  </si>
  <si>
    <t>RG+RN+TI1000 Ø12,01-14,0MM Z=2</t>
  </si>
  <si>
    <t>RG+RN+TI1000 Ø14,01-16,0MM Z=2</t>
  </si>
  <si>
    <t>RG+RN+TI1000 Ø16,01-18,0MM Z=2</t>
  </si>
  <si>
    <t>RG+RN+TI1000 Ø18,01-20,0MM Z=2</t>
  </si>
  <si>
    <t>RG+RN+TI1000 Ø3,0-4,0MM Z=4</t>
  </si>
  <si>
    <t>RG+RN+TI1000 Ø4,01-6,0MM Z=4</t>
  </si>
  <si>
    <t>RG+RN+TI1000 Ø6,01-8,0MM Z=4</t>
  </si>
  <si>
    <t>RG+RN+TI1000 Ø8,01-10,0MM Z=4</t>
  </si>
  <si>
    <t>RG+RN+TI1000 Ø10,01-12,0MM Z=4</t>
  </si>
  <si>
    <t>RG+RN+TI1000 Ø12,01-14,0MM Z=4</t>
  </si>
  <si>
    <t>RG+RN+TI1000 Ø14,01-16,0MM Z=4</t>
  </si>
  <si>
    <t>RG+RN+TI1000 Ø16,01-18,0MM Z=4</t>
  </si>
  <si>
    <t>RG+RN+TI1000 Ø18,01-20,0MM Z=4</t>
  </si>
  <si>
    <t>RG+RN Ø3,0-4,0MM Z=2</t>
  </si>
  <si>
    <t>RG+RN Ø4,01-6,0MM Z=2</t>
  </si>
  <si>
    <t>RG+RN Ø6,01-8,0MM Z=2</t>
  </si>
  <si>
    <t>RG+RN Ø8,01-10,0MM Z=2</t>
  </si>
  <si>
    <t>RG+RN Ø10,01-12,0MM Z=2</t>
  </si>
  <si>
    <t>RG+RN Ø12,01-14,0MM Z=2</t>
  </si>
  <si>
    <t>RG+RN Ø14,01-16,0MM Z=2</t>
  </si>
  <si>
    <t>RG+RN Ø16,01-18,0MM Z=2</t>
  </si>
  <si>
    <t>RG+RN Ø18,01-20,0MM Z=2</t>
  </si>
  <si>
    <t>RG+RN Ø3,0-4,0MM Z=4</t>
  </si>
  <si>
    <t>RG+RN Ø4,01-6,0MM Z=4</t>
  </si>
  <si>
    <t>RG+RN Ø6,01-8,0MM Z=4</t>
  </si>
  <si>
    <t>RG+RN Ø8,01-10,0MM Z=4</t>
  </si>
  <si>
    <t>RG+RN Ø10,01-12,0MM Z=4</t>
  </si>
  <si>
    <t>RG+RN Ø12,01-14,0MM Z=4</t>
  </si>
  <si>
    <t>RG+RN Ø14,01-16,0MM Z=4</t>
  </si>
  <si>
    <t>RG+RN Ø16,01-18,0MM Z=4</t>
  </si>
  <si>
    <t>RG+RN Ø18,01-20,0MM Z=4</t>
  </si>
  <si>
    <t>RG+SCPN235 &lt;3D Ø5,0MM</t>
  </si>
  <si>
    <t>RG+SCPN235 &lt;3D Ø5,1-6,0MM</t>
  </si>
  <si>
    <t>RG+SCPN235 &lt;3D Ø6,1-8,0MM</t>
  </si>
  <si>
    <t>RG+SCPN235 &lt;3D Ø8,1-10,0MM</t>
  </si>
  <si>
    <t>RG+SCPN235 &lt;3D Ø10,1-12,0MM</t>
  </si>
  <si>
    <t>RG+SCPN235 &lt;3D Ø12,1-14,0MM</t>
  </si>
  <si>
    <t>RG+SCPN235 &lt;3D Ø14,1-16,0MM</t>
  </si>
  <si>
    <t>RG+SCPN235 &lt;3D Ø16,1-18,0MM</t>
  </si>
  <si>
    <t>RG+SCPN235 &lt;3D Ø18,1-20,0MM</t>
  </si>
  <si>
    <t>RG+SCPN235 &lt;3D Ø20,1-25,0MM</t>
  </si>
  <si>
    <t>RG+RN+SCPN235 &lt;3D Ø5,0MM</t>
  </si>
  <si>
    <t>RG+RN+SCPN235 &lt;3D Ø5,1-6,0MM</t>
  </si>
  <si>
    <t>RG+RN+SCPN235 &lt;3D Ø6,1-8,0MM</t>
  </si>
  <si>
    <t>RG+RN+SCPN235 &lt;3D Ø8,1-10,0MM</t>
  </si>
  <si>
    <t>RG+RN+SCPN235 &lt;3D Ø10,1-12,0MM</t>
  </si>
  <si>
    <t>RG+RN+SCPN235 &lt;3D Ø12,1-14,0MM</t>
  </si>
  <si>
    <t>RG+RN+SCPN235 &lt;3D Ø14,1-16,0MM</t>
  </si>
  <si>
    <t>RG+RN+SCPN235 &lt;3D Ø16,1-18,0MM</t>
  </si>
  <si>
    <t>RG+RN+SCPN235 &lt;3D Ø18,1-20,0MM</t>
  </si>
  <si>
    <t>RG+RN+SCPN235 &lt;3D Ø20,1-25,0MM</t>
  </si>
  <si>
    <t>RG+SCPM225 Ø5,0MM</t>
  </si>
  <si>
    <t>RG+SCPM225 Ø6,0MM</t>
  </si>
  <si>
    <t>RG+SCPM225 Ø8,0MM</t>
  </si>
  <si>
    <t>RG+SCPM225 Ø10,0MM</t>
  </si>
  <si>
    <t>RG+SCPM225 Ø12,0MM</t>
  </si>
  <si>
    <t>RG+SCPM225 Ø14,0MM</t>
  </si>
  <si>
    <t>RG+SCPM225 Ø16,0MM</t>
  </si>
  <si>
    <t>RG+SCPM225 Ø18,0MM</t>
  </si>
  <si>
    <t>RG+SCPM225 Ø20,0MM</t>
  </si>
  <si>
    <t>RG+RN+SCPM225 Ø5,0MM</t>
  </si>
  <si>
    <t>RG+RN+SCPM225 Ø6,0MM</t>
  </si>
  <si>
    <t>RG+RN+SCPM225 Ø8,0MM</t>
  </si>
  <si>
    <t>RG+RN+SCPM225 Ø10,0MM</t>
  </si>
  <si>
    <t>RG+RN+SCPM225 Ø12,0MM</t>
  </si>
  <si>
    <t>RG+RN+SCPM225 Ø14,0MM</t>
  </si>
  <si>
    <t>RG+RN+SCPM225 Ø16,0MM</t>
  </si>
  <si>
    <t>RG+RN+SCPM225 Ø18,0MM</t>
  </si>
  <si>
    <t>RG+RN+SCPM225 Ø20,0MM</t>
  </si>
  <si>
    <t>RG+SCPN235 Ø5,0MM</t>
  </si>
  <si>
    <t>RG+SCPN235 Ø4,01-6,0MM</t>
  </si>
  <si>
    <t>RG+SCPN235 Ø6,01-8,0MM</t>
  </si>
  <si>
    <t>RG+SCPN235 Ø8,01-10,0MM</t>
  </si>
  <si>
    <t>RG+SCPN235 Ø10,01-12,0MM</t>
  </si>
  <si>
    <t>RG+SCPN235 Ø12,01-14,0MM</t>
  </si>
  <si>
    <t>RG+SCPN235 Ø14,01-16,0MM</t>
  </si>
  <si>
    <t>RG+SCPN235 Ø16,01-18,0MM</t>
  </si>
  <si>
    <t>RG+SCPN235 Ø18,01-20,0MM</t>
  </si>
  <si>
    <t>RG+RN+SCPN235 Ø5,0MM</t>
  </si>
  <si>
    <t>RG+RN+SCPN235 Ø4,01-6,0MM</t>
  </si>
  <si>
    <t>RG+RN+SCPN235 Ø6,01-8,0MM</t>
  </si>
  <si>
    <t>RG+RN+SCPN235 Ø8,01-10,0MM</t>
  </si>
  <si>
    <t>RG+RN+SCPN235 Ø10,01-12,0MM</t>
  </si>
  <si>
    <t>RG+RN+SCPN235 Ø12,01-14,0MM</t>
  </si>
  <si>
    <t>RG+RN+SCPN235 Ø14,01-16,0MM</t>
  </si>
  <si>
    <t>RG+RN+SCPN235 Ø18,01-20,0MM</t>
  </si>
  <si>
    <t>RG+SCPH405 Ø3,0-6,0MM</t>
  </si>
  <si>
    <t>RG+SCPH405 Ø6,01-8,0MM</t>
  </si>
  <si>
    <t>RG+SCPH405 Ø8,01-10,0MM</t>
  </si>
  <si>
    <t>RG+SCPH405 Ø10,01-12,0MM</t>
  </si>
  <si>
    <t>RG+SCPH405 Ø12,01-14,0MM</t>
  </si>
  <si>
    <t>RG+SCPH405 Ø14,01-16,0MM</t>
  </si>
  <si>
    <t>RG+SCPH405 Ø16,01-18,0MM</t>
  </si>
  <si>
    <t>RG+SCPH405 Ø18,01-20,0MM</t>
  </si>
  <si>
    <t>RG+SCPN235 Ø6,0MM</t>
  </si>
  <si>
    <t>REGRIND SOLID CARBIDE HPC FINISHING CUTTER</t>
  </si>
  <si>
    <t>RG+SCPN235 Ø8,0MM</t>
  </si>
  <si>
    <t>RG+SCPN235 Ø10,0MM</t>
  </si>
  <si>
    <t>RG+SCPN235 Ø12,0MM</t>
  </si>
  <si>
    <t>RG+SCPN235 Ø16,0MM</t>
  </si>
  <si>
    <t>RG+SCPN235 Ø20,0MM</t>
  </si>
  <si>
    <t>RG+SCPN235 Ø25,0MM</t>
  </si>
  <si>
    <t>RG+RN+SCPN235 Ø6,0MM</t>
  </si>
  <si>
    <t>RG+RN+SCPN235 Ø8,0MM</t>
  </si>
  <si>
    <t>RG+RN+SCPN235 Ø10,0MM</t>
  </si>
  <si>
    <t>RG+RN+SCPN235 Ø12,0MM</t>
  </si>
  <si>
    <t>RG+RN+SCPN235 Ø16,0MM</t>
  </si>
  <si>
    <t>RG+RN+SCPN235 Ø20,0MM</t>
  </si>
  <si>
    <t>RG+RN+SCPN235 Ø25,0MM</t>
  </si>
  <si>
    <t>RG FM.Ø2,560-4,059MM</t>
  </si>
  <si>
    <t>REGRIND SOLID CARBIDE MACHINE REAMER</t>
  </si>
  <si>
    <t>RG FM.Ø4,060-5,059MM</t>
  </si>
  <si>
    <t>RG FM.Ø5,060-6,059MM</t>
  </si>
  <si>
    <t>RG FM.Ø6,060-8,059MM</t>
  </si>
  <si>
    <t>RG FM.Ø8,060-10,059MM</t>
  </si>
  <si>
    <t>RG FM.Ø10,060-12,059MM</t>
  </si>
  <si>
    <t>RG FM.Ø12,060-14,059MM</t>
  </si>
  <si>
    <t>RG FM.Ø14,060-16,059MM</t>
  </si>
  <si>
    <t>RG FM.Ø16,060-18,059MM</t>
  </si>
  <si>
    <t>RG FM.Ø18,060-20,050MM</t>
  </si>
  <si>
    <t>RG+COAT FM.Ø2,560-4,059MM</t>
  </si>
  <si>
    <t>RG+COAT FM.Ø4,060-5,059MM</t>
  </si>
  <si>
    <t>RG+COAT FM.Ø5,060-6,059MM</t>
  </si>
  <si>
    <t>RG+COAT FM.Ø6,060-8,059MM</t>
  </si>
  <si>
    <t>RG+COAT FM.Ø8,060-10,059MM</t>
  </si>
  <si>
    <t>RG+COAT FM.Ø10,060-12,059MM</t>
  </si>
  <si>
    <t>RG+COAT FM.Ø12,060-14,059MM</t>
  </si>
  <si>
    <t>RG+COAT FM.Ø14,060-16,059MM</t>
  </si>
  <si>
    <t>RG+COAT FM.Ø16,060-18,059MM</t>
  </si>
  <si>
    <t>RG+COAT FM.Ø18,060-20,050MM</t>
  </si>
  <si>
    <t>RG &gt;3D-5D Ø6,1-8,0MM</t>
  </si>
  <si>
    <t>RG+RN &gt;3D-5D Ø5,1-6,0MM</t>
  </si>
  <si>
    <t>RG+RN &gt;3D-5D Ø6,1-8,0MM</t>
  </si>
  <si>
    <t>RG+RN &gt;3D-5D Ø8,1-10,0MM</t>
  </si>
  <si>
    <t>RG+RN &gt;3D-5D Ø10,1-12,0MM</t>
  </si>
  <si>
    <t>RG+RN &gt;3D-5D Ø12,1-14,0MM</t>
  </si>
  <si>
    <t>RG+RN &gt;3D-5D Ø14,1-16,0MM</t>
  </si>
  <si>
    <t>RG+RN &gt;3D-5D Ø16,1-18,0MM</t>
  </si>
  <si>
    <t>RG+RN &gt;3D-5D Ø18,1-20,0MM</t>
  </si>
  <si>
    <t>RG+DLC &lt;3D Ø5,0MM</t>
  </si>
  <si>
    <t>RG+DLC &lt;3D Ø5,1-6,0MM</t>
  </si>
  <si>
    <t>RG+DLC &lt;3D Ø6,1-8,0MM</t>
  </si>
  <si>
    <t>RG+DLC &lt;3D Ø8,1-10,0MM</t>
  </si>
  <si>
    <t>RG+DLC &lt;3D Ø10,1-12,0MM</t>
  </si>
  <si>
    <t>RG+DLC &lt;3D Ø12,1-14,0MM</t>
  </si>
  <si>
    <t>RG+DLC &lt;3D Ø14,1-16,0MM</t>
  </si>
  <si>
    <t>RG+DLC &lt;3D Ø16,1-18,0MM</t>
  </si>
  <si>
    <t>RG+DLC &lt;3D Ø18,1-20,0MM</t>
  </si>
  <si>
    <t>RG+DLC &lt;3D Ø20,1-25,0MM</t>
  </si>
  <si>
    <t>RG+RN+DLC &lt;3D Ø5,0MM</t>
  </si>
  <si>
    <t>RG+RN+DLC &lt;3D Ø5,1-6,0MM</t>
  </si>
  <si>
    <t>RG+RN+DLC &lt;3D Ø6,1-8,0MM</t>
  </si>
  <si>
    <t>RG+RN+DLC &lt;3D Ø8,1-10,0MM</t>
  </si>
  <si>
    <t>RG+RN+DLC &lt;3D Ø10,1-12,0MM</t>
  </si>
  <si>
    <t>RG+RN+DLC &lt;3D Ø12,1-14,0MM</t>
  </si>
  <si>
    <t>RG+RN+DLC &lt;3D Ø14,1-16,0MM</t>
  </si>
  <si>
    <t>RG+RN+DLC &lt;3D Ø16,1-18,0MM</t>
  </si>
  <si>
    <t>RG+RN+DLC &lt;3D Ø18,1-20,0MM</t>
  </si>
  <si>
    <t>RG+RN+DLC &lt;3D Ø20,1-25,0MM</t>
  </si>
  <si>
    <t>RG+DLC &gt;3D-5D Ø6,1-8,0MM</t>
  </si>
  <si>
    <t>RG+RN+DLC &gt;3D-5D Ø5,1-6,0MM</t>
  </si>
  <si>
    <t>RG+RN+DLC &gt;3D-5D Ø6,1-8,0MM</t>
  </si>
  <si>
    <t>RG+RN+DLC &gt;3D-5D Ø8,1-10,0MM</t>
  </si>
  <si>
    <t>RG+RN+DLC &gt;3D-5D Ø10,1-12,0MM</t>
  </si>
  <si>
    <t>RG+RN+DLC &gt;3D-5D Ø12,1-14,0MM</t>
  </si>
  <si>
    <t>RG+RN+DLC &gt;3D-5D Ø14,1-16,0MM</t>
  </si>
  <si>
    <t>RG+RN+DLC &gt;3D-5D Ø16,1-18,0MM</t>
  </si>
  <si>
    <t>RG+RN+DLC &gt;3D-5D Ø18,1-20,0MM</t>
  </si>
  <si>
    <t>RG+RF+COAT RM-TS.Ø18,000-21,999MM</t>
  </si>
  <si>
    <t>REGRIND INDEXABLE HEAD REAMER</t>
  </si>
  <si>
    <t>RG+RF+COAT RM-TS.Ø22,000-26,999MM</t>
  </si>
  <si>
    <t>RG+RF+COAT RM-TS.Ø27,000-31,799MM</t>
  </si>
  <si>
    <t>RG+RF+COAT RM-TS.Ø31,800-34,999MM</t>
  </si>
  <si>
    <t>RG+RF+COAT RM-TS.Ø35,000-41,999MM</t>
  </si>
  <si>
    <t>RG+RF+COAT RM-TS.Ø42,000-51,999MM</t>
  </si>
  <si>
    <t>RG+RF+COAT RM-TS.Ø52,000-65,000MM</t>
  </si>
  <si>
    <t>RG+COAT RM-TS.Ø18,000-21,999MM</t>
  </si>
  <si>
    <t>RG+COAT RM-TS.Ø22,000-26,999MM</t>
  </si>
  <si>
    <t>RG+COAT RM-TS.Ø27,000-31,799MM</t>
  </si>
  <si>
    <t>RG+COAT RM-TS.Ø31,800-34,999MM</t>
  </si>
  <si>
    <t>RG+COAT RM-TS.Ø35,000-41,999MM</t>
  </si>
  <si>
    <t>RG+COAT RM-TS.Ø42,000-51,999MM</t>
  </si>
  <si>
    <t>RG+COAT RM-TS.Ø52,000-65,000MM</t>
  </si>
  <si>
    <t>RG RM-TS.Ø18,000-21,999MM</t>
  </si>
  <si>
    <t>RG RM-TS.Ø22,000-26,999MM</t>
  </si>
  <si>
    <t>RG RM-TS.Ø27,000-31,799MM</t>
  </si>
  <si>
    <t>RG RM-TS.Ø31,800-34,999MM</t>
  </si>
  <si>
    <t>RG RM-TS.Ø35,000-41,999MM</t>
  </si>
  <si>
    <t>RG RM-TS.Ø42,000-51,999MM</t>
  </si>
  <si>
    <t>RG RM-TS.Ø52,000-65,000MM</t>
  </si>
  <si>
    <t>RG+RF RM-TS-DST.Ø18,000-21,999MM</t>
  </si>
  <si>
    <t>RG+RF RM-TS-DST.Ø22,000-26,999MM</t>
  </si>
  <si>
    <t>RG+RF RM-TS-DST.Ø27,000-31,799MM</t>
  </si>
  <si>
    <t>RG+RF RM-TS-DST.Ø31,800-34,999MM</t>
  </si>
  <si>
    <t>RG+RF RM-TS-DST.Ø35,000-41,999MM</t>
  </si>
  <si>
    <t>RG+RF RM-TS-DST.Ø42,000-51,999MM</t>
  </si>
  <si>
    <t>RG+RF RM-TS-DST.Ø52,000-65,000MM</t>
  </si>
  <si>
    <t>RG RM.Ø12,000-15,999MM</t>
  </si>
  <si>
    <t>RG RM.Ø16,000-21,999MM</t>
  </si>
  <si>
    <t>RG RM.Ø22,000-25,999MM</t>
  </si>
  <si>
    <t>RG RM.Ø26,000-32,000MM</t>
  </si>
  <si>
    <t>RG RM.Ø32,001-40,000MM</t>
  </si>
  <si>
    <t>RG+COAT RM.Ø12,000-15,999MM</t>
  </si>
  <si>
    <t>RG+COAT RM.Ø16,000-21,999MM</t>
  </si>
  <si>
    <t>RG+COAT RM.Ø22,000-25,999MM</t>
  </si>
  <si>
    <t>RG+COAT RM.Ø26,000-32,000MM</t>
  </si>
  <si>
    <t>RG+COAT RM.Ø32,001-40,000MM</t>
  </si>
  <si>
    <t>REGRIND SOLID CARBIDE W-HPC END MILL</t>
  </si>
  <si>
    <t>RG+TI1005 &gt;3D-5D Ø5,0MM</t>
  </si>
  <si>
    <t>RG+RN+TI1005 &gt;3D-5D Ø5,0MM</t>
  </si>
  <si>
    <t>RG+RF SR-DST.Ø95,600-100,599MM</t>
  </si>
  <si>
    <t>REGRIND CUTTING RING</t>
  </si>
  <si>
    <t>RG+RF SR-DST.Ø100,600-110,599MM</t>
  </si>
  <si>
    <t>RG+RF SR-DST.Ø110,600-115,590MM</t>
  </si>
  <si>
    <t>RG+RF SR-DST.Ø115,600-120,599MM</t>
  </si>
  <si>
    <t>RG+RF SR-DST.Ø120,600-125,599MM</t>
  </si>
  <si>
    <t>RG+RF SR-DST.Ø125,600-139,599MM</t>
  </si>
  <si>
    <t>RG+RF SR-DST.Ø17,600-21,599MM</t>
  </si>
  <si>
    <t>RG+RF SR-DST.Ø21,600-25,599MM</t>
  </si>
  <si>
    <t>RG+RF SR-DST.Ø25,600-28,599MM</t>
  </si>
  <si>
    <t>RG+RF SR-DST.Ø28,600-32,599MM</t>
  </si>
  <si>
    <t>RG+RF SR-DST.Ø32,600-36,599MM</t>
  </si>
  <si>
    <t>RG+RF SR-DST.Ø36,600-40,599MM</t>
  </si>
  <si>
    <t>RG+RF SR-DST.Ø40,600-45,599MM</t>
  </si>
  <si>
    <t>RG+RF SR-DST.Ø45,600-50,599MM</t>
  </si>
  <si>
    <t>RG+RF SR-DST.Ø50,600-55,599MM</t>
  </si>
  <si>
    <t>RG+RF SR-DST.Ø55,600-60,599MM</t>
  </si>
  <si>
    <t>RG+RF SR-DST.Ø60,600-65,599MM</t>
  </si>
  <si>
    <t>RG+RF SR-DST.Ø65,600-70,599MM</t>
  </si>
  <si>
    <t>RG+RF SR-DST.Ø70,600-75,599MM</t>
  </si>
  <si>
    <t>RG+RF SR-DST.Ø75,600-79,599MM</t>
  </si>
  <si>
    <t>RG+RF SR-DST.Ø79,600-85,599MM</t>
  </si>
  <si>
    <t>RG+RF SR-DST.Ø85,600-90,599MM</t>
  </si>
  <si>
    <t>RG+RF SR-DST.Ø90,600-95,599MM</t>
  </si>
  <si>
    <t>RG+RF+COAT SR.Ø95,600-100,599MM</t>
  </si>
  <si>
    <t>RG+RF+COAT SR.Ø100,600-110,599MM</t>
  </si>
  <si>
    <t>RG+RF+COAT SR.Ø110,600-115,590MM</t>
  </si>
  <si>
    <t>RG+RF+COAT SR.Ø115,600-120,599MM</t>
  </si>
  <si>
    <t>RG+RF+COAT SR.Ø120,600-125,599MM</t>
  </si>
  <si>
    <t>RG+RF+COAT SR.Ø125,600-139,599MM</t>
  </si>
  <si>
    <t>RG+RF+COAT SR.Ø17,600-21,599MM</t>
  </si>
  <si>
    <t>RG+RF+COAT SR.Ø21,600-25,599MM</t>
  </si>
  <si>
    <t>RG+RF+COAT SR.Ø25,600-28,599MM</t>
  </si>
  <si>
    <t>RG+RF+COAT SR.Ø28,600-32,599MM</t>
  </si>
  <si>
    <t>RG+RF+COAT SR.Ø32,600-36,599MM</t>
  </si>
  <si>
    <t>RG+RF+COAT SR.Ø36,600-40,599MM</t>
  </si>
  <si>
    <t>RG+RF+COAT SR.Ø40,600-45,599MM</t>
  </si>
  <si>
    <t>RG+RF+COAT SR.Ø45,600-50,599MM</t>
  </si>
  <si>
    <t>RG+RF+COAT SR.Ø50,600-55,599MM</t>
  </si>
  <si>
    <t>RG+RF+COAT SR.Ø55,600-60,599MM</t>
  </si>
  <si>
    <t>RG+RF+COAT SR.Ø60,600-65,599MM</t>
  </si>
  <si>
    <t>RG+RF+COAT SR.Ø65,600-70,599MM</t>
  </si>
  <si>
    <t>RG+RF+COAT SR.Ø70,600-75,599MM</t>
  </si>
  <si>
    <t>RG+RF+COAT SR.Ø75,600-79,599MM</t>
  </si>
  <si>
    <t>RG+RF+COAT SR.Ø79,600-85,599MM</t>
  </si>
  <si>
    <t>RG+RF+COAT SR.Ø85,600-90,599MM</t>
  </si>
  <si>
    <t>RG+RF+COAT SR.Ø90,600-95,599MM</t>
  </si>
  <si>
    <t>RG+RF SR.Ø95,600-100,599MM</t>
  </si>
  <si>
    <t>RG+RF SR.Ø100,600-110,599MM</t>
  </si>
  <si>
    <t>RG+RF SR.Ø110,600-115,590MM</t>
  </si>
  <si>
    <t>RG+RF SR.Ø115,600-120,599MM</t>
  </si>
  <si>
    <t>RG+RF SR.Ø120,600-125,599MM</t>
  </si>
  <si>
    <t>RG+RF SR.Ø125,600-139,599MM</t>
  </si>
  <si>
    <t>RG+RF SR.Ø17,600-21,599MM</t>
  </si>
  <si>
    <t>RG+RF SR.Ø21,600-25,599MM</t>
  </si>
  <si>
    <t>RG+RF SR.Ø25,600-28,599MM</t>
  </si>
  <si>
    <t>RG+RF SR.Ø28,600-32,599MM</t>
  </si>
  <si>
    <t>RG+RF SR.Ø32,600-36,599MM</t>
  </si>
  <si>
    <t>RG+RF SR.Ø36,600-40,599MM</t>
  </si>
  <si>
    <t>RG+RF SR.Ø40,600-45,599MM</t>
  </si>
  <si>
    <t>RG+RF SR.Ø45,600-50,599MM</t>
  </si>
  <si>
    <t>RG+RF SR.Ø50,600-55,599MM</t>
  </si>
  <si>
    <t>RG+RF SR.Ø55,600-60,599MM</t>
  </si>
  <si>
    <t>RG+RF SR.Ø60,600-65,599MM</t>
  </si>
  <si>
    <t>RG+RF SR.Ø65,600-70,599MM</t>
  </si>
  <si>
    <t>RG+RF SR.Ø70,600-75,599MM</t>
  </si>
  <si>
    <t>RG+RF SR.Ø75,600-79,599MM</t>
  </si>
  <si>
    <t>RG+RF SR.Ø79,600-85,599MM</t>
  </si>
  <si>
    <t>RG+RF SR.Ø85,600-90,599MM</t>
  </si>
  <si>
    <t>RG+RF SR.Ø90,600-95,599MM</t>
  </si>
  <si>
    <t>XS</t>
  </si>
  <si>
    <t>RG+RF+COAT MM-HM.Ø5,600-8,899MM</t>
  </si>
  <si>
    <t>REGRIND HIGH-SPEED REAMER</t>
  </si>
  <si>
    <t>RG+RF+COAT MM-HM.Ø8,900-15,899MM</t>
  </si>
  <si>
    <t>RG+RF+COAT MM-HM.Ø15,900-18,899MM</t>
  </si>
  <si>
    <t>RG+RF+COAT MM-HM.Ø18,900-25,899MM</t>
  </si>
  <si>
    <t>RG+RF+COAT MM-HM.Ø25,900-32,599MM</t>
  </si>
  <si>
    <t>RG+RF+COAT MM-HM.Ø32,600-40,599MM</t>
  </si>
  <si>
    <t>RG+RF MM-HM.Ø5,600-8,899MM</t>
  </si>
  <si>
    <t>RG+RF MM-HM.Ø8,900-15,899MM</t>
  </si>
  <si>
    <t>RG+RF MM-HM.Ø15,900-18,899MM</t>
  </si>
  <si>
    <t>RG+RF MM-HM.Ø18,900-25,899MM</t>
  </si>
  <si>
    <t>RG+RF MM-HM.Ø25,900-32,599MM</t>
  </si>
  <si>
    <t>RG+RF MM-HM.Ø32,600-40,599MM</t>
  </si>
  <si>
    <t>REGRIND PCD END MILL</t>
  </si>
  <si>
    <t>RG Ø12,01-16,0MM</t>
  </si>
  <si>
    <t>RF Ø6,01-8,0MM</t>
  </si>
  <si>
    <t>REFURBISH SOLID CARBIDE PCD END MILL</t>
  </si>
  <si>
    <t>RF Ø8,01-10,0MM</t>
  </si>
  <si>
    <t>RF Ø10,01-12,0MM</t>
  </si>
  <si>
    <t>RF Ø12,01-16,0MM</t>
  </si>
  <si>
    <t>REFURB SOLID CARBIDE PCD RADIUS CUTTER</t>
  </si>
  <si>
    <t>REGRIND PCD TORUS CUTTER</t>
  </si>
  <si>
    <t>REFURBISH SOLID CARBIDE PCD TORUS CUTTER</t>
  </si>
  <si>
    <t>RG+RF MM-DST.Ø5,600-8,899MM</t>
  </si>
  <si>
    <t>RG+RF MM-DST.Ø8,900-15,899MM</t>
  </si>
  <si>
    <t>RG+RF MM-DST.Ø15,900-18,899MM</t>
  </si>
  <si>
    <t>RG+RF MM-DST.Ø18,900-25,899MM</t>
  </si>
  <si>
    <t>RG+RF MM-DST.Ø25,900-32,599MM</t>
  </si>
  <si>
    <t>RG+RF MM-DST.Ø32,600-40,599MM</t>
  </si>
  <si>
    <t>RG EWK.Ø9,600-12,599MM</t>
  </si>
  <si>
    <t>REGRIND REAMING HEAD</t>
  </si>
  <si>
    <t>RG EWK.Ø12,600-15,599MM</t>
  </si>
  <si>
    <t>RG EWK.Ø15,600-18,599MM</t>
  </si>
  <si>
    <t>RG EWK.Ø18,600-24,000MM</t>
  </si>
  <si>
    <t>RG EWK.Ø24,001-30,100MM</t>
  </si>
  <si>
    <t>RG EWK.Ø30,101-40,000MM</t>
  </si>
  <si>
    <t>RG EWK.Ø40,001-60,000MM</t>
  </si>
  <si>
    <t>RG+COAT EWK.Ø9,600-12,599MM</t>
  </si>
  <si>
    <t>RG+COAT EWK.Ø12,600-15,599MM</t>
  </si>
  <si>
    <t>RG+COAT EWK.Ø15,600-18,599MM</t>
  </si>
  <si>
    <t>RG+COAT EWK.Ø18,600-24,000MM</t>
  </si>
  <si>
    <t>RG+COAT EWK.Ø24,001-30,100MM</t>
  </si>
  <si>
    <t>RG+COAT EWK.Ø30,101-40,000MM</t>
  </si>
  <si>
    <t>RG+COAT EWK.Ø40,001-60,000MM</t>
  </si>
  <si>
    <t>RG+RF+COAT EWK.Ø9,600-12,599MM</t>
  </si>
  <si>
    <t>RG+RF+COAT EWK.Ø12,600-15,599MM</t>
  </si>
  <si>
    <t>RG+RF+COAT EWK.Ø15,600-18,599MM</t>
  </si>
  <si>
    <t>RG+RF+COAT EWK.Ø18,600-24,000MM</t>
  </si>
  <si>
    <t>RG+RF+COAT EWK.Ø24,001-30,100MM</t>
  </si>
  <si>
    <t>RG+RF+COAT EWK.Ø30,101-40,000MM</t>
  </si>
  <si>
    <t>RG+RF+COAT EWK.Ø40,001-60,000MM</t>
  </si>
  <si>
    <t>RG+RF EWK-HM.Ø9,600-12,599MM</t>
  </si>
  <si>
    <t>RG+RF EWK-HM.Ø12,600-15,599MM</t>
  </si>
  <si>
    <t>RG+RF EWK-HM.Ø15,600-18,599MM</t>
  </si>
  <si>
    <t>RG+RF EWK-HM.Ø18,600-24,000MM</t>
  </si>
  <si>
    <t>RG+RF EWK-HM.Ø24,001-30,100MM</t>
  </si>
  <si>
    <t>RG+RF EWK-HM.Ø30,101-40,000MM</t>
  </si>
  <si>
    <t>RG+RF EWK-HM.Ø40,001-60,000MM</t>
  </si>
  <si>
    <t>RG+RF EWK-DST.Ø9,600-12,599MM</t>
  </si>
  <si>
    <t>RG+RF EWK-DST.Ø12,600-15,599MM</t>
  </si>
  <si>
    <t>RG+RF EWK-DST.Ø15,600-18,599MM</t>
  </si>
  <si>
    <t>RG+RF EWK-DST.Ø18,600-24,000MM</t>
  </si>
  <si>
    <t>RG+RF EWK-DST.Ø24,001-30,100MM</t>
  </si>
  <si>
    <t>RG+RF EWK-DST.Ø30,101-40,000MM</t>
  </si>
  <si>
    <t>RG+RF EWK-DST.Ø40,001-60,000MM</t>
  </si>
  <si>
    <t>RG PDC / PDC-S</t>
  </si>
  <si>
    <t>REGRIND PCD INSERT</t>
  </si>
  <si>
    <t>XX</t>
  </si>
  <si>
    <t>RG PBC25/PBC10/PBC40/SBC1/SBC25</t>
  </si>
  <si>
    <t>REGRIND CBN INSERTS</t>
  </si>
  <si>
    <t>RG GS/PDC/PDC-S</t>
  </si>
  <si>
    <t>RG+TIALN Ø2,800-6,200MM</t>
  </si>
  <si>
    <t>RG+TIALN Ø6,210-14,200MM</t>
  </si>
  <si>
    <t>RG+TIALN Ø14,210-20,200MM</t>
  </si>
  <si>
    <t>RG+ALTIN Ø2,800-6,200MM</t>
  </si>
  <si>
    <t>RG+ALTIN Ø6,210-14,200MM</t>
  </si>
  <si>
    <t>RG+ALTIN Ø14,210-20,200MM</t>
  </si>
  <si>
    <t>RG+TI1000 Ø14,0MM</t>
  </si>
  <si>
    <t>REGRIND CARBIDE ROUGHING CUTTER WITH RAD</t>
  </si>
  <si>
    <t>RG Ø20,0MM</t>
  </si>
  <si>
    <t>RG Ø25,0MM</t>
  </si>
  <si>
    <t>RG+TI1500 Ø6,0MM</t>
  </si>
  <si>
    <t>RG+TI1500 Ø8,0MM</t>
  </si>
  <si>
    <t>RG+TI1500 Ø10,0MM</t>
  </si>
  <si>
    <t>RG+TI1500 Ø12,0MM</t>
  </si>
  <si>
    <t>RG+TI1500 Ø14,0MM</t>
  </si>
  <si>
    <t>RG+TI1500 Ø16,0MM</t>
  </si>
  <si>
    <t>RG+TI1500 Ø18,0MM</t>
  </si>
  <si>
    <t>RG+TI1500 Ø20,0MM</t>
  </si>
  <si>
    <t>RG+TI1000+RN Ø6,0MM</t>
  </si>
  <si>
    <t>RG+TI1000+RN Ø8,0MM</t>
  </si>
  <si>
    <t>RG+TI1000+RN Ø10,0MM</t>
  </si>
  <si>
    <t>RG+TI1000+RN Ø12,0MM</t>
  </si>
  <si>
    <t>RG+TI1000+RN Ø16,0MM</t>
  </si>
  <si>
    <t>RG+TI1000 Ø18,0MM</t>
  </si>
  <si>
    <t>RG+TI1000 Ø25,0MM</t>
  </si>
  <si>
    <t>RG+TI20 Ø6,0MM</t>
  </si>
  <si>
    <t>RG+TI20 Ø8,0MM</t>
  </si>
  <si>
    <t>RG+TI20 Ø10,0MM</t>
  </si>
  <si>
    <t>RG+TI20 Ø12,0MM</t>
  </si>
  <si>
    <t>RG+TI20 Ø16,0MM</t>
  </si>
  <si>
    <t>RG+TI20 Ø20,0MM</t>
  </si>
  <si>
    <t>RG+TI1200 Ø6,0MM Z=4</t>
  </si>
  <si>
    <t>RG+TI1200 Ø6,01-8,0MM Z=4</t>
  </si>
  <si>
    <t>RG+TI1200 Ø8,01-10,0MM Z=4</t>
  </si>
  <si>
    <t>RG+TI1200 Ø10,01-12,0MM Z=4</t>
  </si>
  <si>
    <t>RG+TI1200 Ø12,01-14,0MM Z=4</t>
  </si>
  <si>
    <t>RG+TI1200 Ø14,01-16,0MM Z=4</t>
  </si>
  <si>
    <t>RG+TI1200 Ø16,0MM Z=5</t>
  </si>
  <si>
    <t>RG+TI1200 Ø16,01-18,0MM Z=4</t>
  </si>
  <si>
    <t>RG+TI1200 Ø18,0MM Z=5</t>
  </si>
  <si>
    <t>RG+TI1200 Ø18,01-20,0MM Z=4</t>
  </si>
  <si>
    <t>RG+TI1200 Ø20,0MM Z=5</t>
  </si>
  <si>
    <t>RG+TI1200+IK Ø6,0MM</t>
  </si>
  <si>
    <t>RG+TI1200+IK Ø8,0MM</t>
  </si>
  <si>
    <t>RG+TI1200+IK Ø10,0MM</t>
  </si>
  <si>
    <t>RG+TI1200+IK Ø12,0MM</t>
  </si>
  <si>
    <t>RG+TI1200+IK Ø14,0MM</t>
  </si>
  <si>
    <t>RG+TI1200+IK Ø16,0MM</t>
  </si>
  <si>
    <t>RG+TI1200+IK Ø18,0MM</t>
  </si>
  <si>
    <t>RG+TI1200+IK Ø20,0MM</t>
  </si>
  <si>
    <t>RG+TI1200 Ø8,0MM Z=4</t>
  </si>
  <si>
    <t>RG+TI1200 Ø10,0MM Z=4</t>
  </si>
  <si>
    <t>RG+TI1200 Ø12,0MM Z=4</t>
  </si>
  <si>
    <t>RG+TI1200 Ø14,0MM Z=4</t>
  </si>
  <si>
    <t>RG+TI1200 Ø16,0MM Z=4</t>
  </si>
  <si>
    <t>RG+TI1200 Ø20,0MM Z=4</t>
  </si>
  <si>
    <t>RG+TI1200 Ø6,0MM</t>
  </si>
  <si>
    <t>RG+TI1200 Ø8,0MM</t>
  </si>
  <si>
    <t>RG+TI1200 Ø10,0MM</t>
  </si>
  <si>
    <t>RG+TI1200 Ø12,0MM</t>
  </si>
  <si>
    <t>RG+TI1200 Ø16,0MM</t>
  </si>
  <si>
    <t>RG+TI1200 Ø20,0MM</t>
  </si>
  <si>
    <t>RG+TI1200 L Ø3,0MM</t>
  </si>
  <si>
    <t>RG+TI1200 L Ø4,0MM</t>
  </si>
  <si>
    <t>RG+TI1200 L Ø5,0MM</t>
  </si>
  <si>
    <t>RG+TI1200 L Ø6,0MM</t>
  </si>
  <si>
    <t>RG+TI1200 L Ø8,0MM</t>
  </si>
  <si>
    <t>RG+TI1200 L Ø10,0MM</t>
  </si>
  <si>
    <t>RG+TI1200 L Ø12,0MM</t>
  </si>
  <si>
    <t>RG+TI1200 L Ø16,0MM</t>
  </si>
  <si>
    <t>RG+TI1200 EL Ø8,0MM</t>
  </si>
  <si>
    <t>RG+TI1200 EL Ø10,0MM</t>
  </si>
  <si>
    <t>RG+TI1200 EL Ø12,0MM</t>
  </si>
  <si>
    <t>RG+TI1200 EL Ø16,0MM</t>
  </si>
  <si>
    <t>RG+TI1200 K Ø6,0MM</t>
  </si>
  <si>
    <t>RG+TI1200 K Ø8,0MM</t>
  </si>
  <si>
    <t>RG+TI1200 K Ø10,0MM</t>
  </si>
  <si>
    <t>RG+TI1200 K Ø12,0MM</t>
  </si>
  <si>
    <t>RG+TI1200 K Ø16,0MM</t>
  </si>
  <si>
    <t>RG+TI1100 Ø8,0MM Z=4</t>
  </si>
  <si>
    <t>RG+TI1100 Ø10,0MM Z=4</t>
  </si>
  <si>
    <t>RG+TI1100 Ø12,0MM Z=4</t>
  </si>
  <si>
    <t>RG+TI1100 Ø16,0MM Z=4</t>
  </si>
  <si>
    <t>RG+TI1100 Ø20,0MM Z=4</t>
  </si>
  <si>
    <t>RG+TI1100 Ø8,0MM Z=3</t>
  </si>
  <si>
    <t>RG+TI1100 Ø10,0MM Z=3</t>
  </si>
  <si>
    <t>RG+TI1100 Ø12,0MM Z=3</t>
  </si>
  <si>
    <t>RG+TI1100 Ø16,0MM Z=3</t>
  </si>
  <si>
    <t>RG+TI1100 Ø20,0MM Z=3</t>
  </si>
  <si>
    <t>RG+TI1100 Ø8,0MM</t>
  </si>
  <si>
    <t>RG+TI1100 Ø10,0MM</t>
  </si>
  <si>
    <t>RG+TI1100 Ø12,0MM</t>
  </si>
  <si>
    <t>RG+TI1100 Ø16,0MM</t>
  </si>
  <si>
    <t>RG+TI1100 Ø20,0MM</t>
  </si>
  <si>
    <t>RG+TI1050 Ø10,0MM</t>
  </si>
  <si>
    <t>REGRIND SOLID CARBIDE CHAMFER CUTTER</t>
  </si>
  <si>
    <t>RG+TI1050 Ø12,0MM</t>
  </si>
  <si>
    <t>RG+TI1050 Ø16,0MM</t>
  </si>
  <si>
    <t>RG+TI1050 Ø20,0MM</t>
  </si>
  <si>
    <t>RG+DLC Ø10,0MM</t>
  </si>
  <si>
    <t>RG+DLC Ø12,0MM</t>
  </si>
  <si>
    <t>RG+DLC Ø16,0MM</t>
  </si>
  <si>
    <t>RG+DLC Ø20,0MM</t>
  </si>
  <si>
    <t>RG+TI1050 Ø8,0MM</t>
  </si>
  <si>
    <t>RG Ø8,00-15,99MM</t>
  </si>
  <si>
    <t>RG Ø16,00-17,99MM</t>
  </si>
  <si>
    <t>RG Ø18,00-21,99MM</t>
  </si>
  <si>
    <t>RG Ø22,00-30,20MM</t>
  </si>
  <si>
    <t>RG+TIALN Ø8,00-15,99MM</t>
  </si>
  <si>
    <t>RG+TIALN Ø16,00-17,99MM</t>
  </si>
  <si>
    <t>RG+TIALN Ø18,00-21,99MM</t>
  </si>
  <si>
    <t>RG+TIALN Ø22,00-30,20MM</t>
  </si>
  <si>
    <t>REGRIND CARBIDE QUARTER ROUND CUTTER</t>
  </si>
  <si>
    <t>RG+APA72S Ø9,7-10,0MM</t>
  </si>
  <si>
    <t>RG+APA72S Ø11,7-12,0MM</t>
  </si>
  <si>
    <t>RG+APA72S Ø15,7-16,0MM</t>
  </si>
  <si>
    <t>RG+APA72S Ø19,7-20,0MM</t>
  </si>
  <si>
    <t>RG+DLC Ø9,7-10,0MM</t>
  </si>
  <si>
    <t>RG+DLC Ø11,7-12,0MM</t>
  </si>
  <si>
    <t>RG+DLC Ø15,7-16,0MM</t>
  </si>
  <si>
    <t>RG+DLC Ø19,7-20,0MM</t>
  </si>
  <si>
    <t>RG+DPX74S SHANKØ06,0MM</t>
  </si>
  <si>
    <t>REGRIND STEPPED DRILL</t>
  </si>
  <si>
    <t>RG+DPX74S SHANKØ08,0MM</t>
  </si>
  <si>
    <t>RG+DPX74S SHANKØ10,0MM</t>
  </si>
  <si>
    <t>RG+DPX74S SHANKØ12,0MM</t>
  </si>
  <si>
    <t>RG+DPX74S SHANKØ14,0MM</t>
  </si>
  <si>
    <t>RG+DPX74S SHANKØ16,0MM</t>
  </si>
  <si>
    <t>RG+DPX74S SHANKØ18,0MM</t>
  </si>
  <si>
    <t>RG CS.G.Ø15,00MM</t>
  </si>
  <si>
    <t>REGRIND SOLID CARBIDE SAW BLADE</t>
  </si>
  <si>
    <t>RG CS.G.Ø20,00MM</t>
  </si>
  <si>
    <t>RG CS.G.Ø25,00MM</t>
  </si>
  <si>
    <t>RG CS.G.Ø30,00MM</t>
  </si>
  <si>
    <t>RG CS.G.Ø40,00MM</t>
  </si>
  <si>
    <t>RG CS.G.Ø50,00MM</t>
  </si>
  <si>
    <t>RG CS.G.Ø63,00MM</t>
  </si>
  <si>
    <t>RG CS.G.Ø80,00MM</t>
  </si>
  <si>
    <t>RG CS.G.Ø100,00MM</t>
  </si>
  <si>
    <t>RG CS.G.Ø125,00MM</t>
  </si>
  <si>
    <t>RG CS.G.Ø160,00MM</t>
  </si>
  <si>
    <t>RG CS.G.Ø200,00MM</t>
  </si>
  <si>
    <t>RG CS.F.Ø15,00MM</t>
  </si>
  <si>
    <t>RG CS.F.Ø20,00MM</t>
  </si>
  <si>
    <t>RG CS.F.Ø25,00MM</t>
  </si>
  <si>
    <t>RG CS.F.Ø30,00MM</t>
  </si>
  <si>
    <t>RG CS.F.Ø40,00MM</t>
  </si>
  <si>
    <t>RG CS.F.Ø50,00MM</t>
  </si>
  <si>
    <t>RG CS.F.Ø63,00MM</t>
  </si>
  <si>
    <t>RG CS.F.Ø80,00MM</t>
  </si>
  <si>
    <t>RG CS.F.Ø100,00MM</t>
  </si>
  <si>
    <t>RG CS.F.Ø125,00MM</t>
  </si>
  <si>
    <t>RG CS.F.Ø160,00MM</t>
  </si>
  <si>
    <t>RG CS.F.Ø200,00MM</t>
  </si>
  <si>
    <t>RG+NT CS.G.Ø30,00MM</t>
  </si>
  <si>
    <t>RG+NT CS.G.Ø40,00MM</t>
  </si>
  <si>
    <t>RG+NT CS.G.Ø50,00MM</t>
  </si>
  <si>
    <t>RG+NT CS.G.Ø63,00MM</t>
  </si>
  <si>
    <t>RG+NT CS.G.Ø80,00MM</t>
  </si>
  <si>
    <t>RG+NT CS.G.Ø100,00MM</t>
  </si>
  <si>
    <t>RG+NT CS.G.Ø125,00MM</t>
  </si>
  <si>
    <t>RG+NT CS.G.Ø160,00MM</t>
  </si>
  <si>
    <t>RG+NT CS.G.Ø200,00MM</t>
  </si>
  <si>
    <t>RG+NT CS.F.Ø30,00MM</t>
  </si>
  <si>
    <t>RG+NT CS.F.Ø40,00MM</t>
  </si>
  <si>
    <t>RG+NT CS.F.Ø50,00MM</t>
  </si>
  <si>
    <t>RG+NT CS.F.Ø63,00MM</t>
  </si>
  <si>
    <t>RG+NT CS.F.Ø80,00MM</t>
  </si>
  <si>
    <t>RG+NT CS.F.Ø100,00MM</t>
  </si>
  <si>
    <t>RG+NT CS.F.Ø125,00MM</t>
  </si>
  <si>
    <t>RG+NT CS.F.Ø160,00MM</t>
  </si>
  <si>
    <t>RG+NT CS.F.Ø200,00MM</t>
  </si>
  <si>
    <t>RG SGF.Ø3,00-6,00MM</t>
  </si>
  <si>
    <t>REGRIND THREADMILL</t>
  </si>
  <si>
    <t>RG SGF.Ø6,01-8,00MM</t>
  </si>
  <si>
    <t>RG SGF.Ø8,01-10,00MM</t>
  </si>
  <si>
    <t>RG SGF.Ø10,01-12,00MM</t>
  </si>
  <si>
    <t>RG SGF.Ø12,01-14,00MM</t>
  </si>
  <si>
    <t>RG SGF.Ø14,01-16,00MM</t>
  </si>
  <si>
    <t>RG SGF.Ø16,01-18,00MM</t>
  </si>
  <si>
    <t>RG SGF.Ø18,01-20,00MM</t>
  </si>
  <si>
    <t>RG SGF.Ø20,01-25,00MM</t>
  </si>
  <si>
    <t>RG+COAT SGF.Ø3,00-6,00MM</t>
  </si>
  <si>
    <t>RG+COAT SGF.Ø6,01-8,00MM</t>
  </si>
  <si>
    <t>RG+COAT SGF.Ø8,01-10,00MM</t>
  </si>
  <si>
    <t>RG+COAT SGF.Ø10,01-12,00MM</t>
  </si>
  <si>
    <t>RG+COAT SGF.Ø12,01-14,00MM</t>
  </si>
  <si>
    <t>RG+COAT SGF.Ø14,01-16,00MM</t>
  </si>
  <si>
    <t>RG+COAT SGF.Ø16,01-18,00MM</t>
  </si>
  <si>
    <t>RG+COAT SGF.Ø18,01-20,00MM</t>
  </si>
  <si>
    <t>RG+COAT SGF.Ø20,01-25,00MM</t>
  </si>
  <si>
    <t>RG BGF/SGF-HPC.Ø3,00-4,00MM</t>
  </si>
  <si>
    <t>REGRIND DRILL/THREADMILL</t>
  </si>
  <si>
    <t>RG BGF/SGF-HPC.Ø4,01-5,00MM</t>
  </si>
  <si>
    <t>RG BGF/SGF-HPC.Ø5,01-6,00MM</t>
  </si>
  <si>
    <t>RG BGF/SGF-HPC.Ø6,01-8,00MM</t>
  </si>
  <si>
    <t>RG BGF/SGF-HPC.Ø8,01-10,00MM</t>
  </si>
  <si>
    <t>RG BGF/SGF-HPC.Ø10,01-12,00MM</t>
  </si>
  <si>
    <t>RG BGF/SGF-HPC.Ø12,01-14,00MM</t>
  </si>
  <si>
    <t>RG BGF/SGF-HPC.Ø14,01-16,00MM</t>
  </si>
  <si>
    <t>RG+COAT BGF/SGF-HPC.Ø3,00-4,00MM</t>
  </si>
  <si>
    <t>RG+COAT BGF/SGF-HPC.Ø4,01-5,00MM</t>
  </si>
  <si>
    <t>RG+COAT BGF/SGF-HPC.Ø5,01-6,00MM</t>
  </si>
  <si>
    <t>RG+COAT BGF/SGF-HPC.Ø6,01-8,00MM</t>
  </si>
  <si>
    <t>RG+COAT BGF/SGF-HPC.Ø8,01-10,00MM</t>
  </si>
  <si>
    <t>RG+COAT BGF/SGF-HPC.Ø10,01-12,00MM</t>
  </si>
  <si>
    <t>RG+COAT BGF/SGF-HPC.Ø12,01-14,00MM</t>
  </si>
  <si>
    <t>RG+COAT BGF/SGF-HPC.Ø14,01-16,00MM</t>
  </si>
  <si>
    <t>RG GFK-TMC.Ø16,00</t>
  </si>
  <si>
    <t>REGRIND THREADMILL HEAD</t>
  </si>
  <si>
    <t>RG GFK-TMC.Ø20,00</t>
  </si>
  <si>
    <t>RG GFK-TMC.Ø34,00</t>
  </si>
  <si>
    <t>RG+COAT GFK-TMC.Ø16,00</t>
  </si>
  <si>
    <t>RG+COAT GFK-TMC.Ø20,00</t>
  </si>
  <si>
    <t>RG+COAT GFK-TMC.Ø34,00</t>
  </si>
  <si>
    <t>RG+DPX74S/TI700 SHANKØ04</t>
  </si>
  <si>
    <t>RG+DPX74S/TI700 SHANKØ06</t>
  </si>
  <si>
    <t>RG+DPX74S/TI700 SHANKØ08</t>
  </si>
  <si>
    <t>RG+DPX74S/TI700 SHANKØ10</t>
  </si>
  <si>
    <t>RG+DPX74S/TI700 SHANKØ12</t>
  </si>
  <si>
    <t>RG+DPX74S/TI700 SHANKØ14</t>
  </si>
  <si>
    <t>RG+DPX74S/TI700 SHANKØ16</t>
  </si>
  <si>
    <t>N99CBNFC</t>
  </si>
  <si>
    <t>N99CBNFC-SO</t>
  </si>
  <si>
    <t>N99CBNSW</t>
  </si>
  <si>
    <t>N99CBNSW-SO</t>
  </si>
  <si>
    <t>N99PKDFC</t>
  </si>
  <si>
    <t>N99PKDFC-SO</t>
  </si>
  <si>
    <t>Halsfreischliff</t>
  </si>
  <si>
    <t>with reduced neck</t>
  </si>
  <si>
    <t>Nachschleifen</t>
  </si>
  <si>
    <t>Bereich</t>
  </si>
  <si>
    <t>Regrinding</t>
  </si>
  <si>
    <t>Beschichten</t>
  </si>
  <si>
    <t>Coating</t>
  </si>
  <si>
    <t>Neue Beschichtungen hier Hinzufügen und Spalte "K" anpassen</t>
  </si>
  <si>
    <t>Sub 7</t>
  </si>
  <si>
    <t>Bezeichnung</t>
  </si>
  <si>
    <t>Die Segmente werden ausgelötet, neue eingelötet, geschliffen und ggf. beschichtet. Optional werden die Segmente nur geschliffen bzw. geschliffen und beschichtet. </t>
  </si>
  <si>
    <t>Kreissägeblätter werden komplett an Spanfläche und Umfang nachgeschliffen, bei zu großem Verschleiß ggf. neu verzahnt.</t>
  </si>
  <si>
    <t>Die Werkzeuge werden an der Spanfläche (ggf. stirnseitig) nachgeschliffen und ggf. beschichtet.</t>
  </si>
  <si>
    <t>Die Segmente werden ausgelötet, neue eingelötet, geschliffen und ggf. beschichtet.</t>
  </si>
  <si>
    <t>Wie Schleifen wir nach (Bezogen auf Standardschliff)</t>
  </si>
  <si>
    <t>How do we regrind (Related to standard grinding)</t>
  </si>
  <si>
    <t>RG CBN-EB &gt;0,1MM</t>
  </si>
  <si>
    <t>RG CBN-EB &lt;0,1MM</t>
  </si>
  <si>
    <t>RG CBN-FC &lt;0,1MM</t>
  </si>
  <si>
    <t>RG CBN-FC &gt;0,1MM</t>
  </si>
  <si>
    <t>RG CBN-FF &lt;0,1MM</t>
  </si>
  <si>
    <t>RG CBN-FW &lt;0,1MM</t>
  </si>
  <si>
    <t>RG CBN-FW &gt;0,1MM</t>
  </si>
  <si>
    <t>RG CBN-GS &lt;0,1MM</t>
  </si>
  <si>
    <t>RG CBN-GS &gt;0,1MM</t>
  </si>
  <si>
    <t>RG CBN-RW &lt;0,1MM</t>
  </si>
  <si>
    <t>RG CBN-SW &lt;0,1MM</t>
  </si>
  <si>
    <t>RG CBN-SW &gt;0,1MM</t>
  </si>
  <si>
    <t>RG MDC-EB &lt;0,1MM</t>
  </si>
  <si>
    <t>RG MDC-EB &gt;0,1MM</t>
  </si>
  <si>
    <t>RG PCD-EB &lt;0,1MM</t>
  </si>
  <si>
    <t>RG PCD-EB &gt;0,1MM</t>
  </si>
  <si>
    <t>RG PCD-FC &lt;0,1MM</t>
  </si>
  <si>
    <t>RG PCD-FC &gt;0,1MM</t>
  </si>
  <si>
    <t>RG PCD-FF &lt;0,1MM</t>
  </si>
  <si>
    <t>RG PCD-FW &lt;0,1MM</t>
  </si>
  <si>
    <t>RG PCD-FW &gt;0,1MM</t>
  </si>
  <si>
    <t>RG PCD-GS &lt;0,1MM</t>
  </si>
  <si>
    <t>RG PCD-GS &gt;0,1MM</t>
  </si>
  <si>
    <t>RG PCD-RW &lt;0,1MM</t>
  </si>
  <si>
    <t>Rabattgruppe:</t>
  </si>
  <si>
    <t>discount group:</t>
  </si>
  <si>
    <t>Range</t>
  </si>
  <si>
    <t>Catalogue code WNT</t>
  </si>
  <si>
    <t>material</t>
  </si>
  <si>
    <t>Short text of material</t>
  </si>
  <si>
    <t>Sales text line 1 English</t>
  </si>
  <si>
    <t>Bitte Eingabe überprüfen</t>
  </si>
  <si>
    <t>Please verify your input</t>
  </si>
  <si>
    <t>Nachschleifen Unwirtschaftlich</t>
  </si>
  <si>
    <t>REGRINDING IS UNECONOMICAL</t>
  </si>
  <si>
    <t>Sub 1</t>
  </si>
  <si>
    <t>Preis:*</t>
  </si>
  <si>
    <t>price:*</t>
  </si>
  <si>
    <t>F</t>
  </si>
  <si>
    <t>G</t>
  </si>
  <si>
    <t>H</t>
  </si>
  <si>
    <t>I</t>
  </si>
  <si>
    <t>K</t>
  </si>
  <si>
    <t>L</t>
  </si>
  <si>
    <t>M</t>
  </si>
  <si>
    <t>N</t>
  </si>
  <si>
    <t>O</t>
  </si>
  <si>
    <t>P</t>
  </si>
  <si>
    <t>J</t>
  </si>
  <si>
    <t>Nederlands</t>
  </si>
  <si>
    <t>Taal</t>
  </si>
  <si>
    <t>Vertaling</t>
  </si>
  <si>
    <t>Tekst voor herslijpen</t>
  </si>
  <si>
    <t>Nationale taal</t>
  </si>
  <si>
    <t>Naslijp nummer</t>
  </si>
  <si>
    <t>Naslijp nummer met vrijgeslepen hals</t>
  </si>
  <si>
    <t>Opmerking</t>
  </si>
  <si>
    <t xml:space="preserve">Voer artikelnummer in </t>
  </si>
  <si>
    <t>Zo slijpen wij na</t>
  </si>
  <si>
    <t>Aanbeveling</t>
  </si>
  <si>
    <t>Niet rendabel</t>
  </si>
  <si>
    <t>Vrijgeslepen hals</t>
  </si>
  <si>
    <t>Naslijpen</t>
  </si>
  <si>
    <t>Hoe slijpen we na (m.b.t. onze standaard slijping)</t>
  </si>
  <si>
    <t>prijs:*</t>
  </si>
  <si>
    <t>Kortingsgroep:</t>
  </si>
  <si>
    <t xml:space="preserve">Cataloguscode WNT </t>
  </si>
  <si>
    <t>Materiaal</t>
  </si>
  <si>
    <t>Korte tekst over het materiaal</t>
  </si>
  <si>
    <t xml:space="preserve">Verkooptekst regel 1 in het Engels </t>
  </si>
  <si>
    <t>Bereik</t>
  </si>
  <si>
    <t xml:space="preserve">Controleer uw invoer a.u.b. </t>
  </si>
  <si>
    <t>Italiano</t>
  </si>
  <si>
    <t>Lingua</t>
  </si>
  <si>
    <t>Traduzione</t>
  </si>
  <si>
    <t>Testo per le istruzioni di riaffilatura</t>
  </si>
  <si>
    <t>lingua locale</t>
  </si>
  <si>
    <t>Numero di riaffilatura</t>
  </si>
  <si>
    <t>Numero di riaffilatura con collarino</t>
  </si>
  <si>
    <t>Codice</t>
  </si>
  <si>
    <t>Commenti</t>
  </si>
  <si>
    <t>Inserire il codice</t>
  </si>
  <si>
    <t>Processo di affilatura</t>
  </si>
  <si>
    <t>Consigliato</t>
  </si>
  <si>
    <t>Non economico</t>
  </si>
  <si>
    <t>con riduzione del collarino</t>
  </si>
  <si>
    <t>Riaffilatura</t>
  </si>
  <si>
    <t>Rivestimento</t>
  </si>
  <si>
    <t>Come riaffiliamo (in relazione alla riaffilatura standard)</t>
  </si>
  <si>
    <t>prezzo:*</t>
  </si>
  <si>
    <t>gruppo sconto:</t>
  </si>
  <si>
    <t>Codice catalogo WNT</t>
  </si>
  <si>
    <t>materiale</t>
  </si>
  <si>
    <t>Testo breve del materiale</t>
  </si>
  <si>
    <t>Testo di vendita linea 1 inglese</t>
  </si>
  <si>
    <t>Si prega di verificare i dati inseriti</t>
  </si>
  <si>
    <t>NL</t>
  </si>
  <si>
    <t>IT</t>
  </si>
  <si>
    <t>ES</t>
  </si>
  <si>
    <t>Idioma</t>
  </si>
  <si>
    <t>Traducción</t>
  </si>
  <si>
    <t>Texto de las instrucciones de rectificación</t>
  </si>
  <si>
    <t>Español</t>
  </si>
  <si>
    <t>idioma local</t>
  </si>
  <si>
    <t>Número de reafilado</t>
  </si>
  <si>
    <t>Número de reafilado con cuello</t>
  </si>
  <si>
    <t>Número de artículo</t>
  </si>
  <si>
    <t>Comentario</t>
  </si>
  <si>
    <t>Introduzca el número de artículo</t>
  </si>
  <si>
    <t>Proceso de rectificado</t>
  </si>
  <si>
    <t>Recomendado</t>
  </si>
  <si>
    <t>Poco económico</t>
  </si>
  <si>
    <t>con cuello reducido</t>
  </si>
  <si>
    <t>Reafilado</t>
  </si>
  <si>
    <t>Recubrimiento</t>
  </si>
  <si>
    <t>Cómo reafilamos (Relacionado con el reafilado estándar)</t>
  </si>
  <si>
    <t>Precio:*</t>
  </si>
  <si>
    <t>Grupo de descuento:</t>
  </si>
  <si>
    <t>Código de catálogo WNT</t>
  </si>
  <si>
    <t>Texto corto del material</t>
  </si>
  <si>
    <t>Texto de venta línea 1 Español</t>
  </si>
  <si>
    <t>Gama</t>
  </si>
  <si>
    <t>Por favor, verifique su entrada</t>
  </si>
  <si>
    <t>PL</t>
  </si>
  <si>
    <t>Język</t>
  </si>
  <si>
    <t>Tłumaczenie</t>
  </si>
  <si>
    <t>Tekst instrukcji szlifowania</t>
  </si>
  <si>
    <t>Angielski</t>
  </si>
  <si>
    <t>Język lokalny</t>
  </si>
  <si>
    <t>Numer szlifowania</t>
  </si>
  <si>
    <t>Numer szlifowania z przewężeniem</t>
  </si>
  <si>
    <t>Numer artykułu</t>
  </si>
  <si>
    <t>Komentarz</t>
  </si>
  <si>
    <t>Wprowadz numer artykułu</t>
  </si>
  <si>
    <t>Proces szlifowania</t>
  </si>
  <si>
    <t>Zalecana</t>
  </si>
  <si>
    <t>Nieekonomiczny</t>
  </si>
  <si>
    <t>Z przewężeniem</t>
  </si>
  <si>
    <t>Szlifowanie</t>
  </si>
  <si>
    <t>Pokrycie</t>
  </si>
  <si>
    <t>Jak szlifujemy (w odniesieniu do standardowego szlifowania)</t>
  </si>
  <si>
    <t>Cena *</t>
  </si>
  <si>
    <t xml:space="preserve">Grupa rabatowa </t>
  </si>
  <si>
    <t>Katalog numerów WNT</t>
  </si>
  <si>
    <t>Materiał</t>
  </si>
  <si>
    <t>Krótki opis produktu</t>
  </si>
  <si>
    <t>Opis sprzedażowy linijka 1 angielski</t>
  </si>
  <si>
    <t>Zakres</t>
  </si>
  <si>
    <t>Zweryfikuj dane wejściowe</t>
  </si>
  <si>
    <t>HR</t>
  </si>
  <si>
    <t>Jezik</t>
  </si>
  <si>
    <t>Prijevod</t>
  </si>
  <si>
    <t>Tekst za upute za ponovno brušenje</t>
  </si>
  <si>
    <t>Engleski</t>
  </si>
  <si>
    <t>lokalni jezik</t>
  </si>
  <si>
    <t>CERATIZIT Ponovni početak</t>
  </si>
  <si>
    <t>Broj za ponovno brušenje</t>
  </si>
  <si>
    <t>Broj za ponovno brušenje sa vratom</t>
  </si>
  <si>
    <t>broj artikla</t>
  </si>
  <si>
    <t>Komentar</t>
  </si>
  <si>
    <t>Unesite broj artikla</t>
  </si>
  <si>
    <t>Postupak brušenja</t>
  </si>
  <si>
    <t>Preporučeno</t>
  </si>
  <si>
    <t>Neekonomično</t>
  </si>
  <si>
    <t>sa smanjenim vratom</t>
  </si>
  <si>
    <t>Ponovno brušenje</t>
  </si>
  <si>
    <t>Presvlaka</t>
  </si>
  <si>
    <t>Kako ponovno brusimo (Vezano za standardno brušenje)</t>
  </si>
  <si>
    <t>cijena:*</t>
  </si>
  <si>
    <t>grupa popusta:</t>
  </si>
  <si>
    <t>Kataloški kod WNT</t>
  </si>
  <si>
    <t>materijal</t>
  </si>
  <si>
    <t>Kratak tekst materiala</t>
  </si>
  <si>
    <t>1. redak prodajnog teksta na engleskom</t>
  </si>
  <si>
    <t>Domet</t>
  </si>
  <si>
    <t xml:space="preserve">Provjerite svoj unos </t>
  </si>
  <si>
    <t>SL</t>
  </si>
  <si>
    <t>Prevod</t>
  </si>
  <si>
    <t>Besedilo za navodila za ponovno brušenje</t>
  </si>
  <si>
    <t>angleščina</t>
  </si>
  <si>
    <t>CERATIZIT Ponovni zagon</t>
  </si>
  <si>
    <t>Številka za ponovno brušenje</t>
  </si>
  <si>
    <t>Številka za ponovno brušenje z vratom</t>
  </si>
  <si>
    <t>številka artikla</t>
  </si>
  <si>
    <t>Vnesite številko artikla</t>
  </si>
  <si>
    <t>Postopek brušenja</t>
  </si>
  <si>
    <t>Priporočeno</t>
  </si>
  <si>
    <t>z zmanjšanim vratom</t>
  </si>
  <si>
    <t>Prevleka</t>
  </si>
  <si>
    <t>Kako ponovno brusimo (povezano s standardnim brušenjem)</t>
  </si>
  <si>
    <t>cena:*</t>
  </si>
  <si>
    <t>popustna skupina:</t>
  </si>
  <si>
    <t>Kataloška oznaka WNT</t>
  </si>
  <si>
    <t>Kratko besedilo materiala</t>
  </si>
  <si>
    <t>1. vrstica prodajnega besedila v angleščini</t>
  </si>
  <si>
    <t xml:space="preserve">Preverite svoj vnos </t>
  </si>
  <si>
    <t>HU</t>
  </si>
  <si>
    <t>Nyelv</t>
  </si>
  <si>
    <t>Fordítás</t>
  </si>
  <si>
    <t>Utánélezési útmutató szövege</t>
  </si>
  <si>
    <t>Magyar</t>
  </si>
  <si>
    <t>Helyi nyelv</t>
  </si>
  <si>
    <t>Utánélezési szám</t>
  </si>
  <si>
    <t>Utánélezési szám nyakrésszel</t>
  </si>
  <si>
    <t>Cikkszám</t>
  </si>
  <si>
    <t>Megjegyzés</t>
  </si>
  <si>
    <t>Írja be a cikkszámot</t>
  </si>
  <si>
    <t>Így végezzük az utánélezést</t>
  </si>
  <si>
    <t>Javasolt</t>
  </si>
  <si>
    <t>Nem gazdaságos</t>
  </si>
  <si>
    <t>Aláköszörült nyak</t>
  </si>
  <si>
    <t>Újraköszörülés</t>
  </si>
  <si>
    <t>Bevonatolás</t>
  </si>
  <si>
    <t>Így végezzük az utánélezést (standard élezés esetén)</t>
  </si>
  <si>
    <t>Ár:*</t>
  </si>
  <si>
    <t>Kedvezménycsoport:</t>
  </si>
  <si>
    <t>WNT katalóguskód</t>
  </si>
  <si>
    <t>Anyag</t>
  </si>
  <si>
    <t>Rövid terméknév</t>
  </si>
  <si>
    <t>Értékesítési szöveg (1 sor, angol)</t>
  </si>
  <si>
    <t>Tartomány</t>
  </si>
  <si>
    <t>Kérjük, ellenőrizze a beírt adatokat</t>
  </si>
  <si>
    <t>RO</t>
  </si>
  <si>
    <t>Limba</t>
  </si>
  <si>
    <t>Traducerea</t>
  </si>
  <si>
    <t>Text pentru reascuţire</t>
  </si>
  <si>
    <t>Română</t>
  </si>
  <si>
    <t>Limba locală</t>
  </si>
  <si>
    <t>Număr de reascuţire</t>
  </si>
  <si>
    <t>Număr de reascuţire la gât</t>
  </si>
  <si>
    <t>Număr articol</t>
  </si>
  <si>
    <t>Notă</t>
  </si>
  <si>
    <t>Introduceţi numărul articol</t>
  </si>
  <si>
    <t>Procesul nostru de reascuţire</t>
  </si>
  <si>
    <t>Recomandat</t>
  </si>
  <si>
    <t>Nerentabil</t>
  </si>
  <si>
    <t>Cu gât de degajare</t>
  </si>
  <si>
    <t>Reascuţire</t>
  </si>
  <si>
    <t>Acoperire</t>
  </si>
  <si>
    <t>Procesul de reascuţire (reascuţire standard)</t>
  </si>
  <si>
    <t>Preţ:*</t>
  </si>
  <si>
    <t>Grupa de reducere:</t>
  </si>
  <si>
    <t>Cod catalog WNT</t>
  </si>
  <si>
    <t>Text scurt material</t>
  </si>
  <si>
    <t>Text de vânzare (1 rând, engleză)</t>
  </si>
  <si>
    <t>Domeniu</t>
  </si>
  <si>
    <t>Vă rugăm verificaţi datele introduse</t>
  </si>
  <si>
    <t>FR</t>
  </si>
  <si>
    <t>Langue</t>
  </si>
  <si>
    <t>Traduction</t>
  </si>
  <si>
    <t>Texte pour les instructions de réaffûtage</t>
  </si>
  <si>
    <t>Français</t>
  </si>
  <si>
    <t>langue locale</t>
  </si>
  <si>
    <t>Numéro de réaffûtage</t>
  </si>
  <si>
    <t>Numéro d'affûtage avec col</t>
  </si>
  <si>
    <t>numéro d'article</t>
  </si>
  <si>
    <t>Commentaire</t>
  </si>
  <si>
    <t>Entrer le numéro d'article</t>
  </si>
  <si>
    <t>Processus de réaffûtage</t>
  </si>
  <si>
    <t>Recommandé</t>
  </si>
  <si>
    <t>Peu rentable</t>
  </si>
  <si>
    <t>avec un col réduit</t>
  </si>
  <si>
    <t>Réaffûtage</t>
  </si>
  <si>
    <t>Revêtement</t>
  </si>
  <si>
    <t>Comment procéde-t-on au réaffûtage (en rapport avec l'affûtage standard)</t>
  </si>
  <si>
    <t>prix:*</t>
  </si>
  <si>
    <t>groupe de remise :</t>
  </si>
  <si>
    <t>Code catalogue WNT</t>
  </si>
  <si>
    <t>Produit</t>
  </si>
  <si>
    <t>Texte court du produit</t>
  </si>
  <si>
    <t>Texte de vente ligne 1 anglais</t>
  </si>
  <si>
    <t>Gamme</t>
  </si>
  <si>
    <t>Veuillez vérifier votre saisie</t>
  </si>
  <si>
    <t>DK</t>
  </si>
  <si>
    <t>Sprog</t>
  </si>
  <si>
    <t>Oversættelse</t>
  </si>
  <si>
    <t>Tekst til genopslibningsvejledning</t>
  </si>
  <si>
    <t>Dansk</t>
  </si>
  <si>
    <t xml:space="preserve">Genopslibningsnummer </t>
  </si>
  <si>
    <t>Genopslibningsnummer med hals</t>
  </si>
  <si>
    <t>Kommentar</t>
  </si>
  <si>
    <t>Angiv artikelnummer</t>
  </si>
  <si>
    <t>Sådan genopsliber vi</t>
  </si>
  <si>
    <t>Anbefalede</t>
  </si>
  <si>
    <t>Uøkonomisk</t>
  </si>
  <si>
    <t>Halsfrislibning</t>
  </si>
  <si>
    <t>Genopslibning</t>
  </si>
  <si>
    <t>Belægning</t>
  </si>
  <si>
    <t>Hvordan genopsliber vi ( ift. standardslibning)</t>
  </si>
  <si>
    <t>Pris:*</t>
  </si>
  <si>
    <t>Rabatgruppe:</t>
  </si>
  <si>
    <t>Katalogkode WNT</t>
  </si>
  <si>
    <t>Materiale</t>
  </si>
  <si>
    <t>Kort tekst om materiale</t>
  </si>
  <si>
    <t>Salgstekstlinje 1 engelsk</t>
  </si>
  <si>
    <t>Område</t>
  </si>
  <si>
    <t>Kontroller din indtastning</t>
  </si>
  <si>
    <t>SV</t>
  </si>
  <si>
    <t xml:space="preserve">Språk </t>
  </si>
  <si>
    <t xml:space="preserve">Översättning </t>
  </si>
  <si>
    <t>Text för omslipningsinstruktioner</t>
  </si>
  <si>
    <t>Svenska</t>
  </si>
  <si>
    <t xml:space="preserve">lokalt språk </t>
  </si>
  <si>
    <t>Omslipningsnummer</t>
  </si>
  <si>
    <t>Omslipningnummer med reducerad midja</t>
  </si>
  <si>
    <t>artikelnummer</t>
  </si>
  <si>
    <t>Ange artikelnummer</t>
  </si>
  <si>
    <t>Omslipningsprocess</t>
  </si>
  <si>
    <t>Rekommenderad</t>
  </si>
  <si>
    <t>Oekonomisk</t>
  </si>
  <si>
    <t>Med reducerad midja</t>
  </si>
  <si>
    <t xml:space="preserve">Omslipning </t>
  </si>
  <si>
    <t xml:space="preserve">Bellägning </t>
  </si>
  <si>
    <t>Hur slipar vi om (relaterat till standardslipning)</t>
  </si>
  <si>
    <t>Rabattgrupp:</t>
  </si>
  <si>
    <t>Katalogkod WNT</t>
  </si>
  <si>
    <t>Kort text om material</t>
  </si>
  <si>
    <t>Försäljningstext rad 1 engelska</t>
  </si>
  <si>
    <t>Kontrollera din inmatning</t>
  </si>
  <si>
    <t>Q</t>
  </si>
  <si>
    <t>R</t>
  </si>
  <si>
    <t>EN</t>
  </si>
  <si>
    <t>DE</t>
  </si>
  <si>
    <t>RG-F Ø2,0-4,0MM</t>
  </si>
  <si>
    <t>Z1</t>
  </si>
  <si>
    <t>RG-F+COAT Ø2,0-4,0MM</t>
  </si>
  <si>
    <t>RG-F Ø4,01-6,0MM</t>
  </si>
  <si>
    <t>RG-F+COAT Ø4,01-6,0MM</t>
  </si>
  <si>
    <t>RG-F Ø6,01-8,0MM</t>
  </si>
  <si>
    <t>RG-F+COAT Ø6,01-8,0MM</t>
  </si>
  <si>
    <t>RG-F Ø8,01-10,0MM</t>
  </si>
  <si>
    <t>RG-F+COAT Ø8,01-10,0MM</t>
  </si>
  <si>
    <t>RG-F Ø10,01-12,0MM</t>
  </si>
  <si>
    <t>RG-F+COAT Ø10,01-12,0MM</t>
  </si>
  <si>
    <t>RG-F Ø12,01-14,0MM</t>
  </si>
  <si>
    <t>RG-F+COAT Ø12,01-14,0MM</t>
  </si>
  <si>
    <t>RG-F Ø14,01-16,0MM</t>
  </si>
  <si>
    <t>RG-F+COAT Ø14,01-16,0MM</t>
  </si>
  <si>
    <t>RG-F Ø16,01-20,0MM</t>
  </si>
  <si>
    <t>RG-F+COAT Ø16,01-20,0MM</t>
  </si>
  <si>
    <t>RG-F Ø20,01-25,0MM</t>
  </si>
  <si>
    <t>RG-F+COAT Ø20,01-25,0MM</t>
  </si>
  <si>
    <t>RG-F &lt;3D Ø3,0-5,00</t>
  </si>
  <si>
    <t>RG-F &lt;3D Ø5,01-6,00</t>
  </si>
  <si>
    <t>RG-F &lt;3D Ø6,01-8,00</t>
  </si>
  <si>
    <t>RG-F &lt;3D Ø8,01-10,00</t>
  </si>
  <si>
    <t>RG-F &lt;3D Ø10,01-12,00</t>
  </si>
  <si>
    <t>RG-F &lt;3D Ø12,01-14,00</t>
  </si>
  <si>
    <t>RG-F &lt;3D Ø14,01-16,00</t>
  </si>
  <si>
    <t>RG-F &lt;3D Ø16,01-18,00</t>
  </si>
  <si>
    <t>RG-F &lt;3D Ø18,01-20,00</t>
  </si>
  <si>
    <t>RG-F &lt;3D Ø20,01-25,00</t>
  </si>
  <si>
    <t>RG-F &lt;3D Ø25,01-32,00</t>
  </si>
  <si>
    <t>RG-F+COAT &lt;3D Ø3,0-5,00</t>
  </si>
  <si>
    <t>RG-F+COAT &lt;3D Ø5,01-6,00</t>
  </si>
  <si>
    <t>RG-F+COAT &lt;3D Ø6,01-8,00</t>
  </si>
  <si>
    <t>RG-F+COAT &lt;3D Ø8,01-10,00</t>
  </si>
  <si>
    <t>RG-F+COAT &lt;3D Ø10,01-12,00</t>
  </si>
  <si>
    <t>RG-F+COAT &lt;3D Ø12,01-14,00</t>
  </si>
  <si>
    <t>RG-F+COAT &lt;3D Ø14,01-16,00</t>
  </si>
  <si>
    <t>RG-F+COAT &lt;3D Ø16,01-18,00</t>
  </si>
  <si>
    <t>RG-F+COAT &lt;3D Ø18,01-20,00</t>
  </si>
  <si>
    <t>RG-F+COAT &lt;3D Ø20,01-25,00</t>
  </si>
  <si>
    <t>RG-F+COAT &lt;3D Ø25,01-32,00</t>
  </si>
  <si>
    <t>RG-F+RN/&gt;3D Ø3,0-5,00</t>
  </si>
  <si>
    <t>RG-F+RN/&gt;3D Ø5,01-6,00</t>
  </si>
  <si>
    <t>RG-F+RN/&gt;3D Ø6,01-8,00</t>
  </si>
  <si>
    <t>RG-F+RN/&gt;3D Ø8,01-10,00</t>
  </si>
  <si>
    <t>RG-F+RN/&gt;3D Ø10,01-12,00</t>
  </si>
  <si>
    <t>RG-F+RN/&gt;3D Ø12,01-14,00</t>
  </si>
  <si>
    <t>RG-F+RN/&gt;3D Ø14,01-16,00</t>
  </si>
  <si>
    <t>RG-F+RN/&gt;3D Ø16,01-18,00</t>
  </si>
  <si>
    <t>RG-F+RN/&gt;3D Ø18,01-20,00</t>
  </si>
  <si>
    <t>RG-F+RN/&gt;3D Ø20,01-25,00</t>
  </si>
  <si>
    <t>RG-F+RN/&gt;3D Ø25,01-32,00</t>
  </si>
  <si>
    <t>RG-F+COAT+RN/&gt;3D Ø3,0-5,00</t>
  </si>
  <si>
    <t>RG-F+COAT+RN/&gt;3D Ø5,01-6,00</t>
  </si>
  <si>
    <t>RG-F+COAT+RN/&gt;3D Ø6,01-8,00</t>
  </si>
  <si>
    <t>RG-F+COAT+RN/&gt;3D Ø8,01-10,00</t>
  </si>
  <si>
    <t>RG-F+COAT+RN/&gt;3D Ø10,01-12,00</t>
  </si>
  <si>
    <t>RG-F+COAT+RN/&gt;3D Ø12,01-14,00</t>
  </si>
  <si>
    <t>RG-F+COAT+RN/&gt;3D Ø14,01-16,00</t>
  </si>
  <si>
    <t>RG-F+COAT+RN/&gt;3D Ø16,01-18,00</t>
  </si>
  <si>
    <t>RG-F+COAT+RN/&gt;3D Ø18,01-20,00</t>
  </si>
  <si>
    <t>RG-F+COAT+RN/&gt;3D Ø20,01-25,00</t>
  </si>
  <si>
    <t>RG-F+COAT+RN/&gt;3D Ø25,01-32,00</t>
  </si>
  <si>
    <t>Fremdwerkzeuge werden nach CERATIZIT-Richtlinien nachgeschliffen. Sie erhalten CERATIZIT-Geometrien und ggf. CERATIZIT Beschichtungen!
Die Bohrer werden an der Schneide komplett neu angeschliffen.
Ist das Werkzeug an den Führungsfasen zu stark verschlissen, wird der entsprechende Bereich gekappt und danach wie oben angeführt verfahren.</t>
  </si>
  <si>
    <t>Fremdwerkzeuge werden nach CERATIZIT-Richtlinien nachgeschliffen. Sie erhalten CERATIZIT-Geometrien und ggf. CERATIZIT Beschichtungen!
Standardfräser werden an der Stirn und an der Spanfläche nachgeschliffen.
Ist die Verschleißbreite zu groß, wird der Außendurchmesser geschliffen.
Ist der Stirnbereich zu stark verschlissen, wird das Werkzeug gekürzt und neu angeschliffen.</t>
  </si>
  <si>
    <t>Fremdwerkzeuge werden nach CERATIZIT-Richtlinien nachgeschliffen. Sie erhalten CERATIZIT-Geometrien und ggf. CERATIZIT Beschichtungen!
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t>
  </si>
  <si>
    <t>Fremdwerkzeuge werden nach CERATIZIT-Richtlinien nachgeschliffen. Sie erhalten CERATIZIT-Geometrien und ggf. CERATIZIT Beschichtungen!
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Schaftfräser mit Eckradius werden nach dem Verschleißbild wiederaufbereitet, d.h. 
Verschleiß ähnlich Torusfräser - Nachschliff siehe Torusfräser
Verschleiß ähnlich Standardfräser (Umfang) - Nachschliff an der Stirn und an der Spanfläche, ggf. Aussendurchmesser</t>
  </si>
  <si>
    <t>Fremdwerkzeuge werden nach CERATIZIT-Richtlinien nachgeschliffen. Sie erhalten CERATIZIT-Geometrien und ggf. CERATIZIT Beschichtungen!
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Schaftfräser mit Eckradius werden nach dem Verschleißbild wiederaufbereitet, d.h. 
Verschleiß ähnlich Torusfräser - Nachschliff siehe Torusfräser
Verschleiß ähnlich Standardfräser (Umfang) - Nachschliff an der Stirn und an der Spanfläche, ggf. Aussendurchmesser
Bei Werkzeugen mit Halsfreischliff wird auch der Hals-Ø nachgeschliffen.</t>
  </si>
  <si>
    <t>98022_8XD</t>
  </si>
  <si>
    <t>98090_SIDE_FACE_MIL_DIN1834</t>
  </si>
  <si>
    <t>98600_INTERMEDIATE</t>
  </si>
  <si>
    <t>98600_INTERMEDIATE_MM_NEW</t>
  </si>
  <si>
    <t>98600_PREFERRED</t>
  </si>
  <si>
    <t>98601_INTERMEDIATE</t>
  </si>
  <si>
    <t>98601_INTERMEDIATE_MM_NEW</t>
  </si>
  <si>
    <t>98601_PREFERRED</t>
  </si>
  <si>
    <t>98620_INTERMEDIATE</t>
  </si>
  <si>
    <t>98620_PREFERRED</t>
  </si>
  <si>
    <t>98621_INTERMEDIATE</t>
  </si>
  <si>
    <t>98621_INTERMEDIATE_MM_NEW</t>
  </si>
  <si>
    <t>98621_PREFERRED</t>
  </si>
  <si>
    <t>98659_0</t>
  </si>
  <si>
    <t>98659_1</t>
  </si>
  <si>
    <t>98659_2</t>
  </si>
  <si>
    <t>98660_ACR</t>
  </si>
  <si>
    <t>98660_ACR_CORNER_RAD</t>
  </si>
  <si>
    <t>98661_1</t>
  </si>
  <si>
    <t>98661_2_6</t>
  </si>
  <si>
    <t>98661_5</t>
  </si>
  <si>
    <t>98666_3</t>
  </si>
  <si>
    <t>98666_4</t>
  </si>
  <si>
    <t>98670_ZEFP_4</t>
  </si>
  <si>
    <t>98670_ZEFP_5</t>
  </si>
  <si>
    <t>98671_ZEFP_4</t>
  </si>
  <si>
    <t>98671_ZEFP_5</t>
  </si>
  <si>
    <t>98674_0_1</t>
  </si>
  <si>
    <t>98674_2</t>
  </si>
  <si>
    <t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t>
  </si>
  <si>
    <t xml:space="preserve">de boren worden aan de snijkant compleet opnieuw geslepen en voorzien van de originele coating. afhankelijk van de slijtage kan een boorkop maximaal 2 maal nageslepen worden, doorslaggevend is de boorkoplengte l / min. de boorkop wordt overeenkomstig gekenmerkt. </t>
  </si>
  <si>
    <t xml:space="preserve">de boren worden aan de hoofdsnijkant compleet opnieuw geslepen. indien nodig worden de gereedschappen ingekort en daarna aan de snijkant compleet opnieuw geslepen. </t>
  </si>
  <si>
    <t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t>
  </si>
  <si>
    <t xml:space="preserve">Mantelkopfrezen worden kops, aan het spaanvlak en aan de omtrek nageslepen. bij gereedschap met ruw-vertanding wordt de omtrek niet nageslepen. </t>
  </si>
  <si>
    <t xml:space="preserve">radiusfrezen worden alleen kops nageslepen, omdat door het slijpen van de spaanvlakken de snij-Ø en daarmee de radius kleiner wordt! radiustolerantie ± 0,05 mm </t>
  </si>
  <si>
    <t xml:space="preserve">De boren worden aan de snijkant compleet opnieuw geslepen. Indien nodig worden de gereedschappen ingekort en daarna aan de snijkant compleet opnieuw geslepen. </t>
  </si>
  <si>
    <t xml:space="preserve">deze gereedschappen worden aan de hoofdsnijkant en aan de verzinkhoek nageslepen en gecoat </t>
  </si>
  <si>
    <t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t>
  </si>
  <si>
    <t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radiustolerantie ± 0,05 mm </t>
  </si>
  <si>
    <t xml:space="preserve">deze gereedschappen worden aan de buiten-Ø, kop en spaanvlak alsmede de hals compleet nageslepen en weer gecoat afhankelijk van de slijtage kan tot 2 maal nageslepen worden. radiustolerantie ± 0,03 mm </t>
  </si>
  <si>
    <t xml:space="preserve">bij geringe slijtage wordt alleen de omtrek geslepen. indien de vrijloophoeken te veel versleten zijn, wordt het gereedschap compleet nageslepen. </t>
  </si>
  <si>
    <t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t>
  </si>
  <si>
    <t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t>
  </si>
  <si>
    <t xml:space="preserve">torusfrezen worden alleen kops en aan de radius nageslepen is de kop te veel versleten, dan wordt het gereedschap ingekort en opnieuw geslepen. bij gereedschappen met een vrijgeslepen hals wordt ook de hals-Ø nageslepen. radiustolerantie ± 0,05 mm </t>
  </si>
  <si>
    <t xml:space="preserve">schijffrezen worden aan de omtrek nageslepen. is de slijtage te groot, dan wordt ook het spaanvlak nageslepen. </t>
  </si>
  <si>
    <t xml:space="preserve">De boorkoppen worden aan de snijkant compleet nageslepen en van de originele coating voorzien Afhankelijk van de slijtage kan een boorkop tot 2 keer nageslepen worden, doorslaggevend is de lengte van de boorkop l / min. De boorkop wordt gekenmerkt en krijgt een nieuwe differentiaalschroef. </t>
  </si>
  <si>
    <t xml:space="preserve">deze gereedschappen worden aan de hoofdsnijkant nageslepen en worden, indien aanwezig, voorzien van hun oorspronkelijke coating. indien nodig worden de gereedschappen ingekort en opnieuw geslepen. </t>
  </si>
  <si>
    <t xml:space="preserve">deze gereedschappen worden aan de hoofdsnijkant nageslepen en worden, indien aanwezig, voorzien van hun oorspronkelijke coating. getrapte boren worden ook aan de verzinkhoek nageslepen. </t>
  </si>
  <si>
    <t xml:space="preserve">deze gereedschappen worden compleet nageslepen. </t>
  </si>
  <si>
    <t xml:space="preserve">deze gereedschappen worden aan de hoofdsnijkant nageslepen en worden, indien aanwezig, voorzien van hun oorspronkelijke coating. </t>
  </si>
  <si>
    <t xml:space="preserve">deze gereedschappen worden alleen in het spaanvlak nageslepen. </t>
  </si>
  <si>
    <t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t>
  </si>
  <si>
    <t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t>
  </si>
  <si>
    <t xml:space="preserve">torusfrezen worden alleen aan kops en aan de radius nageslepen. is de kop te veel versleten, dan wordt het gereedschap ingekort en opnieuw geslepen. bij gereedschappen met een vrijgeslepen hals wordt ook de hals-Ø nageslepen radiustolerantie ± 0,01 mm </t>
  </si>
  <si>
    <t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t>
  </si>
  <si>
    <t xml:space="preserve">torusfrezen worden alleen kops en aan de radius nageslepen. is de kop te veel versleten, dan wordt het gereedschap ingekort en opnieuw geslepen. bij gereedschappen met een vrijgeslepen hals wordt ook de hals-Ø nageslepen. </t>
  </si>
  <si>
    <t xml:space="preserve">frezen met hoekradius worden kops, in het spaanvlak en aan de radius nageslepen. is de slijtage te groot, dan wordt de buitendiameter geslepen. is de kop te veel versleten, dan wordt het gereedschap ingekort en opnieuw geslepen. radiustolerantie ± 0,05 mm </t>
  </si>
  <si>
    <t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maximale rondloop en maximale verjonging van 0,015 mm </t>
  </si>
  <si>
    <t xml:space="preserve">frezen met hoekradius en frezen met vergrote spaankamer worden kops, in het spaanvlak en aan de radius resp. spaankamer nageslepen. is de kop te veel versleten, dan wordt het gereedschap ingekort en opnieuw geslepen. bij gereedschappen met een vrijgeslepen hals wordt ook de hals-Ø nageslepen radiustolerantie ± 0,01 mm </t>
  </si>
  <si>
    <t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0,01 mm </t>
  </si>
  <si>
    <t xml:space="preserve">deze gereedschappen worden kops, in het spaanvlak en aan de buiten-Ø nageslepen. is de kop te veel versleten, dan wordt het gereedschap ingekort en opnieuw geslepen. bij gereedschappen met een vrijgeslepen hals wordt ook de hals-Ø nageslepen. </t>
  </si>
  <si>
    <t xml:space="preserve">kwartrond-profielfrezen en conische frezen worden alleen aan de spaanhoek nageslepen graveerfrezen worden compleet nageslepen </t>
  </si>
  <si>
    <t>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t>
  </si>
  <si>
    <t>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t>
  </si>
  <si>
    <t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t>
  </si>
  <si>
    <t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radiustolerantie ± 0,015 mm </t>
  </si>
  <si>
    <t>Deze gereedschappen worden compleet nageslepen.</t>
  </si>
  <si>
    <t xml:space="preserve">torusfrezen worden eveneens alleen aan kops en aan de radius nageslepen is de kop te veel versleten, dan wordt het gereedschap ingekort en opnieuw geslepen. bij gereedschappen met een vrijgeslepen hals wordt ook de hals-Ø nageslepen. radiustolerantie ± 0,01 mm </t>
  </si>
  <si>
    <t xml:space="preserve">deze gereedschappen worden kops en in het spaanvlak nageslepen. is de kop te veel versleten, dan wordt het gereedschap ingekort en opnieuw geslepen. bij gereedschappen met een vrijgeslepen hals wordt ook de hals-Ø nageslepen </t>
  </si>
  <si>
    <t xml:space="preserve">Hoekradius frezen en frezen met vergrote spaankamer worden kops, in het spaanvlak, aan de radius en aan de buitendiameter resp. de spaankamer nageslepen. Is de kop te veel versleten, dan wordt het gereedschap ingekort en opnieuw geslepen. Bij gereedschappen met een vrijgeslepen hals wordt ook de hals-Ø nageslepen. Radiustolerantie ± 0,02 mm </t>
  </si>
  <si>
    <t xml:space="preserve">mantelkopfrezen en schijffrezen worden aan de spaanhoek en omtrek nageslepen! </t>
  </si>
  <si>
    <t xml:space="preserve">Deze gereedschappen worden aan de hoofdsnijkant nageslepen en worden, indien aanwezig, voorzien van hun oorspronkelijke coating. Bij sterke slijtage aan de geleidefase worden de gereedschappen ingekort en dan opnieuw geslepen. </t>
  </si>
  <si>
    <t xml:space="preserve">Radiusfrezen worden alleen kops nageslepen, omdat door het slijpen van de spaanvlakken de snij-Ø en daarmee de radius kleiner wordt! Is de kop te veel versleten, dan wordt het gereedschap ingekort en opnieuw geslepen. Radiustolerantie ± 0,01 mm </t>
  </si>
  <si>
    <t xml:space="preserve">Hoekradius frezen en frezen met vergrote spaankamer worden kops, in het spaanvlak, aan de radius en aan de buitendiameter resp. de spaankamer nageslepen. Is de kop te veel versleten, dan wordt het gereedschap ingekort en opnieuw geslepen. De spaanbrekers worden niet nageslepen. Radiustolerantie ± 0,02 mm </t>
  </si>
  <si>
    <t xml:space="preserve">Deze gereedschappen worden aan de omtrek, kop en spaanvlak compleet nageslepen. bij gereedschappen met een vrijgeslepen hals wordt ook de hals-Ø nageslepen afhankelijk van de slijtage kan tot 2 maal nageslepen worden. Is de kop te veel versleten, dan wordt het gereedschap ingekort en opnieuw geslepen. radiustolerantie ± 0,01 mm </t>
  </si>
  <si>
    <t xml:space="preserve">De segmenten worden los gesoldeerd, opnieuw ingelegd, geslepen en eventueel gecoat. </t>
  </si>
  <si>
    <t xml:space="preserve">Bij deze gereedschappen wordt standaardmatig de aansnijding, afhankelijk van de slijtage van de tand, nageslepen en eventueel gecoat. Maximaal 2 maal na te slijpen. </t>
  </si>
  <si>
    <t xml:space="preserve">De segmenten worden eruit gehaald, nieuwe erop gesoldeerd, geslepen en eventueel gecoat. Optioneel worden de segmenten alleen geslepen resp. geslepen en gecoat. Maximaal 1 maal na te slijpen. </t>
  </si>
  <si>
    <t xml:space="preserve">Bij deze gereedschappen wordt standaardmatig de aansnijding,  afhankelijk van de slijtage, nageslepen en eventueel gecoat. Maximaal 2 maal na te slijpen. </t>
  </si>
  <si>
    <t xml:space="preserve">De segmenten worden eruit gehaald, nieuwe erop gesoldeerd, geslepen en eventueel gecoat. </t>
  </si>
  <si>
    <t xml:space="preserve">de segmenten worden los gesoldeerd, opnieuw ingelegd, geslepen en eventueel gecoat. </t>
  </si>
  <si>
    <t xml:space="preserve">PKD-hoekfrezen kunnen 1 maal aan de kop nageslepen worden. vanaf de 2e maal worden de segmenten losgesoldeerd, opnieuw ingelegd en geslepen. </t>
  </si>
  <si>
    <t xml:space="preserve">de segmenten worden los gesoldeerd, opnieuw ingelegd en geslepen. radiustolerantie ± 0,05 mm </t>
  </si>
  <si>
    <t xml:space="preserve">PKD-torusfrezen kunnen 1 maal aan de kop en radius nageslepen worden. vanaf de 2e maal worden de segmenten los gesoldeerd, opnieuw ingelegd en geslepen. radiustolerantie ± 0,01 mm </t>
  </si>
  <si>
    <t xml:space="preserve">bij deze gereedschappen wordt standaard de aansnijding, de spaankamer alsmede de diameter nageslepen. maximaal 2 maal na te slijpen. </t>
  </si>
  <si>
    <t xml:space="preserve">deze gereedschappen worden aan het Kordelprofiel, kop en spaanvlak alsmede de hals compleet nageslepen en weer gecoat. afhankelijk van de slijtage kan tot 2 maal nageslepen worden. is de kop te veel versleten, dan wordt het gereedschap ingekort en opnieuw geslepen. </t>
  </si>
  <si>
    <t xml:space="preserve">deze gereedschappen worden aan het Kordelprofiel, kop en spaanvlak alsmede de hals compleet nageslepen. afhankelijk van de slijtage kan tot 2 maal nageslepen worden. is de kop te veel versleten, dan wordt het gereedschap ingekort en opnieuw geslepen. radiustolerantie ± 0,01 mm </t>
  </si>
  <si>
    <t xml:space="preserve">deze gereedschappen worden aan de buiten-Ø, kop en spaanvlak alsmede de hals compleet nageslepen en weer gecoat afhankelijk van de slijtage kan tot 2 maal nageslepen worden. Is de kop te veel versleten, dan wordt het gereedschap ingekort en opnieuw geslepen. </t>
  </si>
  <si>
    <t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afhankelijk van de slijtage kan tot 2 maal nageslepen worden. </t>
  </si>
  <si>
    <t xml:space="preserve">deze gereedschappen worden aan de kop en spaanvlak alsmede de hals compleet nageslepen en weer gecoat. </t>
  </si>
  <si>
    <t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afhankelijk van de slijtage kan tot 2 maal nageslepen worden. </t>
  </si>
  <si>
    <t xml:space="preserve">deze gereedschappen worden kops, in het spaanvlak en aan de buiten-Ø nageslepen. is de kop te veel versleten, dan wordt het gereedschap ingekort en opnieuw geslepen. afhankelijk van de slijtage kan tot 2 maal nageslepen worden. </t>
  </si>
  <si>
    <t xml:space="preserve">deze gereedschappen worden aan de omtrek, kop en spaanvlak compleet nageslepen. bij gereedschappen met een vrijgeslepen hals wordt ook de hals-Ø nageslepen afhankelijk van de slijtage kan tot 2 maal nageslepen worden. Is de kop te veel versleten, dan wordt het gereedschap ingekort en opnieuw geslepen. radiustolerantie ± 0,01 mm </t>
  </si>
  <si>
    <t xml:space="preserve">torusfrezen worden standaard alleen kops en aan de radius nageslepen. is de kop te veel versleten, dan wordt het gereedschap ingekort en opnieuw geslepen. bij gereedschappen met een vrijgeslepen hals wordt ook de hals-Ø nageslepen afhankelijk van de slijtage kan tot 2 maal nageslepen worden. </t>
  </si>
  <si>
    <t xml:space="preserve">bij radiusfrezen wordt standaard alleen de kops geslepen. is de kop te veel versleten, dan wordt het gereedschap ingekort en opnieuw geslepen. bij gereedschappen met een vrijgeslepen hals wordt ook de hals-Ø nageslepen afhankelijk van de slijtage kan tot 2 maal nageslepen worden. radiustolerantie ± 0,01 mm </t>
  </si>
  <si>
    <t xml:space="preserve">naslijpen aan de kopse kant en het spaanvlak. is de slijtage te groot, dan wordt ook de buitendiameter geslepen. </t>
  </si>
  <si>
    <t xml:space="preserve">naslijpen aan de kopse kant en het spaanvlak. is de slijtage te groot, dan geldt het gereedschap als "niet naslijpbaar"  </t>
  </si>
  <si>
    <t xml:space="preserve">naslijpen van de kopse kant en het spaanvlak. is de slijtage te groot, dan wordt ook de buitendiameter geslepen. </t>
  </si>
  <si>
    <t xml:space="preserve">naslijpen alleen aan de kopse kant. is de slijtage te groot, dan geldt het gereedschap als &amp;quot;niet naslijpbaar&amp;quot; radiustolerantie ± 0,02 mm </t>
  </si>
  <si>
    <t xml:space="preserve">naslijpen alleen aan de kopse kant bij artikelgroep &lt;strong&gt;52 867 ...&lt;/strong&gt; naslijpen van het spaanvlak bij artikelgroep &lt;strong&gt;52 868 ...&lt;/strong&gt; is de slijtage te groot, dan geldt het gereedschap als "niet naslijpbaar" </t>
  </si>
  <si>
    <t xml:space="preserve">Alleen de kopse kant wordt nageslepen. Indien de slijtagebreedte te groot is, dan is het gereedschap niet naslijpbaar. Radiustolerantie ± 0,02 mm </t>
  </si>
  <si>
    <t xml:space="preserve">deze centerboren worden aan de hoofdsnijkant nageslepen en gecoat. </t>
  </si>
  <si>
    <t xml:space="preserve">deze gereedschappen kunnen alleen aan de aansnijfase nageslepen worden, zodat de diametertolerantie behouden blijft. indien naslijpen niet meer mogelijk is, ontvangt u het gereedschap ongeslepen terug! maximaal 2 maal na te slijpen. </t>
  </si>
  <si>
    <t xml:space="preserve">naslijpen alleen aan de kopse kant. is de slijtage te groot, dan geldt het gereedschap als &amp;quot;niet naslijpbaar&amp;quot; radiustolerantie ± 0,03 mm </t>
  </si>
  <si>
    <t xml:space="preserve">Naslijpen aan kopse kant, aan buiten-Ø en aan spaanvlak Radiustolerantie ± 0,03 mm </t>
  </si>
  <si>
    <t xml:space="preserve">Deze gereedschappen worden aan de hoofdsnijkant en aan de verzinkhoek nageslepen en gecoat. </t>
  </si>
  <si>
    <t>TR</t>
  </si>
  <si>
    <t>PT</t>
  </si>
  <si>
    <t>FI</t>
  </si>
  <si>
    <t>EL</t>
  </si>
  <si>
    <t>RU</t>
  </si>
  <si>
    <t>LT</t>
  </si>
  <si>
    <t>LV</t>
  </si>
  <si>
    <t>ET</t>
  </si>
  <si>
    <t>BG</t>
  </si>
  <si>
    <t>ZH</t>
  </si>
  <si>
    <t>NO</t>
  </si>
  <si>
    <t>BE</t>
  </si>
  <si>
    <t>SK</t>
  </si>
  <si>
    <t>TH</t>
  </si>
  <si>
    <t>STRUKTUROBJEKT</t>
  </si>
  <si>
    <t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t>
  </si>
  <si>
    <t xml:space="preserve">Standard cutters are reground on the end and on the rake face. If the wear width is too large, the outside diameter is ground. If the end is severely worn, the tool will be cut-off and reground. For tools with reduced neck the neck diameter is reground. </t>
  </si>
  <si>
    <t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t>
  </si>
  <si>
    <t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t>
  </si>
  <si>
    <t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t>
  </si>
  <si>
    <t xml:space="preserve">Standart frezelerde ardıl taşlama frezelerin alın ve talaş yüzeylerinde yapılır. Aşınma alanının genişliği fazla ise, dış çap taşlanır. Alın bölgesinin çok aşınmış olması halinde, takım kısaltılır ve yeniden taşlanır. Boyun kısmı serbest taşlamalı takımlarda boyun çapına da ardıl taşlama uygulanır. </t>
  </si>
  <si>
    <t xml:space="preserve">Frezy standardowe są ostrzone od strony czoła i po powierzchni skrawającej. Jeżeli są one zbyt mocno zużyte, skraca się je i ostrzy na nowo. </t>
  </si>
  <si>
    <t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t>
  </si>
  <si>
    <t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t>
  </si>
  <si>
    <t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t>
  </si>
  <si>
    <t xml:space="preserve">Переточка стандартных фрез выполняется в торцевой области и по передней поверхности.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t>
  </si>
  <si>
    <t xml:space="preserve">Standardfräsar blir omslipade på änden och spånytorna. Är förslitningen för stor, slipas ytterdiametern. Är änden alltför mycket sliten, kapas verktyget och slipas på nytt.  På verktyg med reducering på halsen slipas även halsens diameter. </t>
  </si>
  <si>
    <t xml:space="preserve">标准铣刀的端刃及前刀面可进行修磨。 如果磨损宽度过大，外径将需要修磨。 如果端刃严重磨损，需要将刀具切断并重磨。 对于缩颈铣刀，颈部直径需要重磨。 </t>
  </si>
  <si>
    <t xml:space="preserve">Standardna glodala bruse se na čeonoj strani i steznoj površini. Ako je širina trošenja prevelika, brusi se vanjski promjer. Ako je čeono područje prejako istrošeno, skratit će se alat i ponovno naoštriti. Kod alata s brusnim vratom, brusi se i Ø vrata. </t>
  </si>
  <si>
    <t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t>
  </si>
  <si>
    <t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t>
  </si>
  <si>
    <t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t>
  </si>
  <si>
    <t xml:space="preserve">The drill heads are completely reground on the cutting edges and recoated with the original coating. Depending on the wear drills can be reground up to two times, critical head length is  l / min. The drill head is marked accordingly. </t>
  </si>
  <si>
    <t xml:space="preserve">Las puntas de broca se reafilan en el filo de corte y se recubren con el recubrimiento original. Una punta de broca se puede reafilar hasta 2 veces en función al desgaste. La longitud de la punta de broca es un factor decisivo l / mín. La punta de broca se marca de la manera correspondiente. </t>
  </si>
  <si>
    <t xml:space="preserve">Les têtes interchangeables sont réaffûtées complètement et revêtues conformément à l'original. Selon l'usure, une tête peut être réaffûtée jusqu'à deux fois, le respect de la longueur de la tête est primordial l / min. La tête est gravée. </t>
  </si>
  <si>
    <t xml:space="preserve">Il tagliente delle punte viene completamente riaffilato. A seconda dell'usura una testina può essere riaffilata fino a due volte, è decisiva la lunghezza della testina l / min. Eseguita l'affilatura la testina viene contrassegnata. </t>
  </si>
  <si>
    <t xml:space="preserve">Delik işleme kafalarının kesici ağızlarının tamamına ardıl taşlama uygulanır ve delik işleme kafaları orijinal kaplama ile yeniden kaplanır. Aşınma ve yıpranmaya bağlı olarak bir delik işleme kafasına azami 2 kez ardıl taşlama uygulanabilir, burada belirleyici faktör delik işleme kafası uzunluğunun asgari l / olmasıdır. Delik işleme kafası buna göre işaretlenir. </t>
  </si>
  <si>
    <t xml:space="preserve">Głowice są ostrzone po stronie powierzchni skrawającej oraz powlekane. W zależności od zużycia głowica może być ostrzona dwukrotnie, wytyczną jest długość głowicy  l / min. Głowca zostaje odpowiednio oznaczona. </t>
  </si>
  <si>
    <t xml:space="preserve">A fúrófejeket az élen teljesen újraélezzük és újra az eredeti bevonattal látjuk el. A kopás mértékétől függően egy fúrófejen maximum két alkalommal végezhető utánélezés, itt a fúrófej hossza (l / min) a mérvadó. A fúrófejeket a megfelelő módon jelöljük. </t>
  </si>
  <si>
    <t xml:space="preserve">Reascuţim complet şi prevedem cu acoperirea originală tăişele capurilor de burhiu. În funcţie de uzură, capul de burghiu poate fi reascuţit de maxim două ori, în acest caz fiind importantă lungimea (l, min) acestuia. Capurile de burghiu vor fi marcate corespunzător. </t>
  </si>
  <si>
    <t xml:space="preserve">Břit vyvrtávacích hlav se kompletně znovu naostří a opatří se originálním povlakem. V závislosti na opotřebení lze jednu vyvrtávací hlavu ostřit až 2krát. Směrodatná je přitom délka vyvrtávací hlavy l / min. Vyvrtávací hlava se patřičně označí. </t>
  </si>
  <si>
    <t xml:space="preserve">На сверлильных головках полностью перетачивается режущая кромка и повторно наносится оригинальное покрытие. В зависимости от износа переточка расточной головки может быть выполнена до 2 раз, решающее значение имеет длина расточной головки l / мин. На расточную головку наносится маркировка. </t>
  </si>
  <si>
    <t xml:space="preserve">Borrhuvud blir totalt omslipade och belagda med orginalbeläggningen. Beroende på förslitningen kan ett borrhuvud omslipas upp till två gånger, förutsatt att borrhuvudslängden inte blir mindre än l /. Borrhuvudet får en märkning. </t>
  </si>
  <si>
    <t xml:space="preserve">钻头切削刃部分完全重磨，并重新涂覆原始涂层。 根据钻头的磨损不同，最多可修磨两次，钻头的最小长度为 l /。 修磨钻头带有相应标识。 </t>
  </si>
  <si>
    <t xml:space="preserve">Bušne glave se potpuno bruse po reznom rubu i obnavljaju se s izvornim premazom. Ovisno o trošenju, na bušnoj glavi su moguća do 2 dodatna brušenja, pri čemu je odlučujući faktor duljina bušne glave l / min. Bušna glava se označava na određen način. </t>
  </si>
  <si>
    <t xml:space="preserve">Vrtalne glave pri rezilu znova popolnoma pobrusimo in prevlečemo z originalno prevleko. Glede na obrabo lahko vrtalno glavo ponovno brusimo do dvakrat, odvisno od dolžine vrtalne glave (l / najm.) Vrtalna glava je ustrezno označena. </t>
  </si>
  <si>
    <t xml:space="preserve">Brit vyvŕtavacích hláv sa kompletne znova naostrí a opatrí sa originálnym povlakom. V závislosti od opotrebenia je možné jednu vyvŕtavaciu hlavu ostriť až 2 krát. Smerodajná je pritom dĺžka vyvŕtavacej hlavy l / min. Vyvŕtavacia hlava sa patrične označí. </t>
  </si>
  <si>
    <t xml:space="preserve">Die Bohrer werden an der Schneide komplett neu angeschliffen. Ist das Werkzeug an den Führungsfasen zu stark verschlissen, wird der entsprechende Bereich gekappt und danach wie oben angeführt verfahren. </t>
  </si>
  <si>
    <t xml:space="preserve">The drills are completely reground on the cutting edge. If the wear to the circular lands is excessive, the corresponding area is cut-off and then proceed as above. </t>
  </si>
  <si>
    <t xml:space="preserve">Las brocas se reafilarán de nuevo por completo en el filo de corte. Si la herramienta está muy desgastada en la faja-guía, se recortará la zona correspondiente y se procederá como se ha indicado anteriormente. </t>
  </si>
  <si>
    <t xml:space="preserve">Les forets sont réaffûtés sur l'ensemble de l'arête de coupe. Si l'outil est trop usé au niveau du chanfrein, la zone est tronçonnée et l'outil réaffûté. </t>
  </si>
  <si>
    <t xml:space="preserve">Il tagliente delle punte viene completamente riaffilato. Se l'utensile mostra un'eccessiva usura sui pattini di guida, viene eliminata la parte usurata, di seguito il procedimento è quanto descritto sopra. </t>
  </si>
  <si>
    <t xml:space="preserve">Matkap uçlarının kesici ağızları tamamen yeniden taşlanır. Takımın kılavuz pahlarının çok aşınmış olması halinde, ilgili bölüm ucundan kesilir ve ardından işleme yukarıda açıklandığı şekilde devam edilir. </t>
  </si>
  <si>
    <t xml:space="preserve">A fúróknál teljesen újraélezzük az élet. Ha túl nagy a kopás a szerszám élszalagján, akkor levágjuk az adott részt, majd a fent leírtak szerint járunk el. </t>
  </si>
  <si>
    <t xml:space="preserve">Reascuţim complet tăişul burghielor. Dacă uzura faţetei este prea mare, atunci partea uzată este tăiată şi vom proceda conform celor scrise mai sus. </t>
  </si>
  <si>
    <t xml:space="preserve">Břit vrtáků se kompletně znovu naostří. Je-li nástroj na vodicích fazetkách příliš opotřebený, pak se příslušná oblast odřízne a poté se postupuje dle popisu výše. </t>
  </si>
  <si>
    <t xml:space="preserve">На сверлах заново выполняется заточка всей режущей кромки. При слишком сильном износе направляющих ленточек инструмента соответствующая область отрезается и затем выполняется заточка в соответствии с приведенным выше описанием. </t>
  </si>
  <si>
    <t xml:space="preserve">Borren blir totalt omslipade på skären. Är verktyget starkt förslitet på styrfasen, så kapas området bort och slipas sedan som ovan. </t>
  </si>
  <si>
    <t xml:space="preserve">钻头切削刃部分完全重磨。 如果圆弧刃带磨损过大，则会切除相应部位，并按照上述步骤重磨。 </t>
  </si>
  <si>
    <t xml:space="preserve">Svrdla se potpuno bruse po reznom rubu. Ako je alat previše istrošen na vodećim utorima, odgovarajuće područje se odsijeca, a zatim postupite kao što je gore navedeno. </t>
  </si>
  <si>
    <t xml:space="preserve">Sveder na rezilu popolnoma na novo obrusimo. Če je orodje preveč pritrjeno v vodilni rezalni rob, ustrezno področje odrežite in se ravnajte po zgornjih navodilih. </t>
  </si>
  <si>
    <t xml:space="preserve">Brit vrtákov sa kompletne znova naostrí. Ak je nástroj na vodiacich fazetkách príliš opotrebený, potom sa príslušná oblasť odreže a potom sa postupuje podľa popisu vyššie. </t>
  </si>
  <si>
    <t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t>
  </si>
  <si>
    <t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t>
  </si>
  <si>
    <t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t>
  </si>
  <si>
    <t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t>
  </si>
  <si>
    <t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t>
  </si>
  <si>
    <t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t>
  </si>
  <si>
    <t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t>
  </si>
  <si>
    <t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t>
  </si>
  <si>
    <t xml:space="preserve">Переточка этих инструментов выполняется в торцевой области, по передней поверхности и по окружности. Переточка черновых зубьев по окружности не производится.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t>
  </si>
  <si>
    <t xml:space="preserve">Dessa verktyg omslipas på ändplan, spännyta och diametern. Vid skrubbtandning sker ingen omslipning på diametern. Om änden är mycket nedsliten, kortas verktyget och slipas om. För verktyg med midja omslipas även midje-Ø. </t>
  </si>
  <si>
    <t xml:space="preserve">Ovi alati se bruse čeono, na površini cijepanja i po obodu. Kod grubih ozubljenja obod se dodatno ne naoštruje. Ako je čeono područje prejako istrošeno, skratit će se alat i ponovno naoštriti. Kod alata s smanjenim vratom, brusi se i Ø vrata. </t>
  </si>
  <si>
    <t xml:space="preserve">Ta orodja znova obrusimo na čelu, na cepilni ploskvi in po premeru. Pri grobem ozobljenju po premeru ne obrusimo.  Če je čelno območje preveč obrabljeno, orodje skrajšamo in znova obrusimo. Pri orodjih s sproščenim  vratom znova obrusimo tudi premer vratu. </t>
  </si>
  <si>
    <t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t>
  </si>
  <si>
    <t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t>
  </si>
  <si>
    <t xml:space="preserve">Walzenstirnfräser werden an der Stirn, an der Spanfläche und am Umfang nachgeschliffen. Bei Schruppverzahnungen wird am Umfang nicht nachgeschliffen. </t>
  </si>
  <si>
    <t xml:space="preserve">Shell end mills are reground on the end, on the rake face and around the circumference. Roughing geometries are not reground around the circumference. </t>
  </si>
  <si>
    <t xml:space="preserve">Las fresas frontales sin mango se reafilan en el frente, en la cara de desprendimiento y en la periferia. En el caso de fresas con dentado de desbaste, la periferia no se reafila. </t>
  </si>
  <si>
    <t>Les fraises deux tailles sont rectifiées en bout, dans les goujures et sur la périphérie. Pour les fraises d'ébauche, la périphérie n'est pas rectifiée. .</t>
  </si>
  <si>
    <t xml:space="preserve">Nelle frese cilindriche frontali viene riaffilata la parte frontale, l&amp;apos;angolo di spoglia superiore e il diametro esterno. I profili di sgrossatura non vengono riaffilati sul diametro esterno. </t>
  </si>
  <si>
    <t xml:space="preserve">A homlok-palásmarókat a homlokrészen, a forgácsolófelületen és a paláston köszörüljük újra. Nagyolófogazat esetén a palástot nem köszörüljük újra. </t>
  </si>
  <si>
    <t xml:space="preserve">Frezele cilindro-frontale vor fi reascuțite pe partea frontală, fața de degajare și pe circumferință. La dantură de degroșare circumferința nu va fi reascuțită </t>
  </si>
  <si>
    <t xml:space="preserve">Válcové čelní frézy se ostří na čele, na ploše čela a po obvodu. V případě hrubovacího ozubení se ostření po obvodu neprovádí. </t>
  </si>
  <si>
    <t xml:space="preserve">Переточка цилиндрических торцевых фрез выполняется в торцевой области, по передней поверхности и по окружности. Переточка черновых зубьев по окружности не производится. </t>
  </si>
  <si>
    <t xml:space="preserve">Ändplanfräsar omslipas på ändplan, spännyta och diametern. Vid skrubbtandning sker ingen omslipning på diametern. </t>
  </si>
  <si>
    <t xml:space="preserve">Valjkasto čeono glodalo se brusi čeono, na površini cijepanja i po obodu. Kod grubih ozubljenja obod se dodatno ne naoštruje. </t>
  </si>
  <si>
    <t xml:space="preserve">Čelno-valjčne rezkarje znova obrusimo na čelu, na cepilni ploskvi in po premeru. Pri grobem ozobljenju po premeru ne obrusimo.  </t>
  </si>
  <si>
    <t xml:space="preserve">Valcové čelné frézy sa ostria na čele, na ploche čela a po obvode. V prípade hrubovacieho ozubenia sa ostrenie po obvode nevykonáva. </t>
  </si>
  <si>
    <t xml:space="preserve">Valsefræsere genopslibes på enden, på spånfladen, og på periferien. Ved grove fortandinger bliver periferien ikke genopslebet. </t>
  </si>
  <si>
    <t xml:space="preserve">Radiusfräser werden nur an der Stirn nachgeschliffen, denn durch Schleifen der Spanfläche würde der Schneiden-Ø und somit der Radius kleiner werden! Radiustoleranz ± 0,05 mm </t>
  </si>
  <si>
    <t xml:space="preserve">Ball Nosed cutters are reground only on the end, because grinding the rake face of the cutting diameter would make the radius smaller! Radius tolerance ± 0,05 mm </t>
  </si>
  <si>
    <t xml:space="preserve">Las fresas punta esférica se reafilan en la parte frontal, ya que mediante el reafilado de la superficie de desprendimiento se reduce el Ø de los filos de corte, y por lo tanto también el radio. Tolerancia del radio ± 0,05 mm </t>
  </si>
  <si>
    <t xml:space="preserve">Les fraises hémisphériques ne sont réaffûtées qu'en bout, car la retouche de la face de coupe réduirait la valeur du rayon de l'outil et son Ø! Tolérance du rayon ± 0,05 mm </t>
  </si>
  <si>
    <t xml:space="preserve">Nelle frese a testa sferica viene riaffilata la parte frontale, perché la riaffilatura della spoglia superiore ridurrebbe il Ø del tagliente! Tolleranza sul raggio ± 0,05 mm </t>
  </si>
  <si>
    <t xml:space="preserve">Yarıçap frezelerinde ardıl taşlama sadece alında yapılır, zira talaş yüzeyinin taşlanması halinde, kesici ağız çağı ve bunun sonucu olarak yarıçapta düşme olur! Yarıçap toleransı ± 0,05 mm </t>
  </si>
  <si>
    <t xml:space="preserve">Frezy kuliste ostrzy się tylko od strony czoła, ponieważ w wyniku ostrzenia powierzchni skrawającej, średnica ostrzy, a co za tym idzie i promień mogą się zmieniszyć! Tolerancja promienia krzywizny ± 0,05 mm </t>
  </si>
  <si>
    <t xml:space="preserve">Rádiuszmaróknál kizárólag a homlokrészt élezzük újra, mivel a forgácsolófelület élezése az élek átmérőjét és ezzel a rádiuszt is csökkentené! Rádiusztűrés: ± 0,05 mm </t>
  </si>
  <si>
    <t xml:space="preserve">Frezele sferice sunt rectificate numai pe partea de atac, deoarece ascuţirea suprafeţei de aşchiere reduc diametrul muchiilor şi astfel s-ar reduce şi raza! Toleranţă radius ± 0,05 mm </t>
  </si>
  <si>
    <t xml:space="preserve">Rádiusové frézy se ostří pouze na čele, protože by se ostřením plochy čela zmenšil Ø břitu a tím i rádius! Tolerance rádiusu ± 0,05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</si>
  <si>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Допуск на радиус ± 0,05 мм </t>
  </si>
  <si>
    <t xml:space="preserve">Radiefräsar blir omslipade på änden, eftersom en slipning på spånytorna gör att skärdiametern och därmed radien minskas! Radietolerans ± 0,05 mm </t>
  </si>
  <si>
    <t xml:space="preserve">球头铣刀仅修磨端刃，因为磨削前刀面会使得圆角变小。 圆角公差 ± 0,05 mm </t>
  </si>
  <si>
    <t xml:space="preserve">Rezne radijuse naknadno brusimo samo na čelu, jer bi se brušenjem površine cijepanja smanjio promjer oštrice, a time i radijus! Tolerancija radijusa ± 0,05 mm </t>
  </si>
  <si>
    <t xml:space="preserve">Radiusne rezkarje ponovno brusimo le na čelu, saj bi se z brušenjem cepilne ploskve zmanjšal premer rezila in tako tudi radij! Dovoljeno odstopanje polmera ± 0,05 mm </t>
  </si>
  <si>
    <t xml:space="preserve">Rádiusové frézy sa ostria iba na čele, pretože by sa ostrením plochy čela zmenšil Ø britu a tým aj rádius! Tolerancia rádiusu ± 0,05 mm </t>
  </si>
  <si>
    <t xml:space="preserve">Sveder na rezilu pobrusimo popolnoma na novo. Če je orodje preveč pritrjeno v vodilni rezalni rob, ustrezno področje odrežite in se ravnajte po zgornjih navodilih. </t>
  </si>
  <si>
    <t xml:space="preserve">Diese Werkzeuge werden an der Hauptschneide und am Senkwinkel nachgeschliffen und beschichtet. </t>
  </si>
  <si>
    <t xml:space="preserve">These tools are reground on the main cutting edge and the countersink angle and recoated. </t>
  </si>
  <si>
    <t xml:space="preserve">Estas herramientas se reafilan y recubren en el filo de corte principal y en el ángulo de avellanado. </t>
  </si>
  <si>
    <t xml:space="preserve">L'arête principale et de chanfreinage sont réaffûtées puis les outils sont revêtus. </t>
  </si>
  <si>
    <t xml:space="preserve">In questi utensili vengono riaffilati e rivestiti il tagliente principale e l'angolo di svasatura. </t>
  </si>
  <si>
    <t xml:space="preserve">Bu takımlarda ardıl taşlama ana kesici ağızda ve havşa açısında yapılır ve ardından kaplanır. </t>
  </si>
  <si>
    <t xml:space="preserve">W narzędziach ostrzy się i powleka krawędź skrawającą oraz kąt zagłębienia.  </t>
  </si>
  <si>
    <t xml:space="preserve">Ezeknél a szerszámoknál a főéleket és a kúpszöget élezzük és bevonatoljuk újra. </t>
  </si>
  <si>
    <t xml:space="preserve">La aceste scule reascuţim şi acoperim din nou tăişele principale şi unghiul de atac. </t>
  </si>
  <si>
    <t xml:space="preserve">Tyto nástroje se ostří a povlakují na hlavním břitu a na úhlu zahloubení. </t>
  </si>
  <si>
    <t xml:space="preserve">Эти инструменты перетачиваются по главной режущей кромке и в области угла зенковки и затем на них наносится покрытие. </t>
  </si>
  <si>
    <t xml:space="preserve">Dessa verktyg blir omslipade på huvudskäret och försänkningsdelen </t>
  </si>
  <si>
    <t xml:space="preserve">这些刀具的主切削刃和沉孔刃口重新修磨并进行涂层。 </t>
  </si>
  <si>
    <t xml:space="preserve">Ovi alati se dodatno bruse i prevlače na glavnoj oštrici i na kutu upuštanja. </t>
  </si>
  <si>
    <t xml:space="preserve">Ta orodja ponovno brusimo in prevlečemo na glavnem rezilu in na kotu grezila. </t>
  </si>
  <si>
    <t xml:space="preserve">Tieto nástroje sa ostria a povlakujú na hlavnom brite a na uhle zahĺbenia. </t>
  </si>
  <si>
    <t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t>
  </si>
  <si>
    <t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t>
  </si>
  <si>
    <t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t>
  </si>
  <si>
    <t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t>
  </si>
  <si>
    <t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t>
  </si>
  <si>
    <t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t>
  </si>
  <si>
    <t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t>
  </si>
  <si>
    <t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t>
  </si>
  <si>
    <t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t>
  </si>
  <si>
    <t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t>
  </si>
  <si>
    <t xml:space="preserve">球头铣刀仅修磨端刃，因为磨削前刀面会使得圆角变小。 如果端刃严重磨损，需要将刀具切断并重磨。 对于缩颈铣刀，颈部直径需要重磨。 圆角公差 ± 0,05 mm </t>
  </si>
  <si>
    <t xml:space="preserve">Radijusno glodalo brusi se na čeonoj strani, zatim se brušenjem stezne plohe smanjuje Ø oštrice, a time i radijus! Ako su vrlo istrošeni u čeonom području, skraćuju se i ponovno bruse. Kod alata s brusnim vratom, brusi se i Ø vrata. </t>
  </si>
  <si>
    <t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t>
  </si>
  <si>
    <t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t>
  </si>
  <si>
    <t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t>
  </si>
  <si>
    <t xml:space="preserve">These tools are reground on the end and on the rake face. If the wear width is too large, the outside diameter is ground. If the end is severely worn, the tool will be cut-off and reground. For tools with reduced neck the neck diameter is reground. Radius tolerance ± 0,05 mm </t>
  </si>
  <si>
    <t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t>
  </si>
  <si>
    <t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t>
  </si>
  <si>
    <t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Tolleranza sul raggio ± 0,05 mm </t>
  </si>
  <si>
    <t xml:space="preserve">Bu takımlarda ardıl taşlama frezelerin alın ve talaş yüzeylerinde yapılır. Aşınma alanının genişliği fazla ise, dış çap taşlanır. Alın bölgesinin çok aşınmış olması halinde, takım kısaltılır ve yeniden taşlanır. Boyun kısmı serbest taşlamalı takımlarda boyun çapına da ardıl taşlama uygulanır. Yarıçap toleransı ± 0,05 mm </t>
  </si>
  <si>
    <t xml:space="preserve">Te narzędzia są ostrzone od strony czoła i po powierzchni skrawającej. Jeżeli zużycie jest duże, ostrzy się średnicę zewnętrzną. Jeżeli są one zbyt mocno zużyte, skraca się je i ostrzy na nowo. Tolerancja promienia krzywizny ± 0,05 mm </t>
  </si>
  <si>
    <t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t>
  </si>
  <si>
    <t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Toleranţă radius ± 0,05 mm </t>
  </si>
  <si>
    <t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Tolerance rádiusu ± 0,05 mm </t>
  </si>
  <si>
    <t xml:space="preserve">Переточка этих инструментов выполняется в торцевой области и по передней поверхности.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0,05 мм </t>
  </si>
  <si>
    <t xml:space="preserve">Dessa verktyg blir omslipade på änden och spånytorna. Är förslitningen för stor, slipas ytterdiametern. Är änden alltför mycket sliten, kapas verktyget och slipas på nytt. På verktyg med reducering på halsen slipas även halsens diameter. Radietolerans ± 0,05 mm </t>
  </si>
  <si>
    <t xml:space="preserve">这些铣刀的端刃及前刀面进行修磨。 如果磨损宽度过大，外径将需要修磨。 如果端刃严重磨损，需要将刀具切断并重磨。 对于缩颈铣刀，颈部直径需要重磨。 圆角公差 ± 0,05 mm </t>
  </si>
  <si>
    <t xml:space="preserve">Ovi alati bruse se na čeonoj strani i na površini cjepanja. Ako je širina trošenja prevelika, brusi se vanjski promjer. Ako je čeono područje prejako istrošeno, skratit će se alat i ponovno naoštriti. Kod alata s brusnim vratom, brusi se i Ø vrata. Tolerancija radijusa ± 0,05 mm </t>
  </si>
  <si>
    <t xml:space="preserve">Ta orodja znova brusimo na čelu in na cepilni ploskvi. Če je širina obrabe prevelika, brusimo zunanji premer. Če je čelno območje preveč obrabljeno, orodje skrajšamo in znova pobrusimo. Pri orodjih s prostim brušenjem vratu znova brusimo tudi premer vratu. Dovoljeno odstopanje polmera ± 0,05 mm </t>
  </si>
  <si>
    <t xml:space="preserve">Tieto nástroje sa ostria na čele a na ploche čela. Ak je šírka opotrebenia príliš veľká, potom sa ostrí vonkajší priemer. Ak je čelo príliš opotrebené, nástroj sa skráti a znova naostrí. U nástrojov s podbrúsením kŕčka sa ostrí aj Ø kŕčka. Tolerancia rádiusu ± 0,05 mm </t>
  </si>
  <si>
    <t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t>
  </si>
  <si>
    <t xml:space="preserve">These tools are completely reground on the external Ø, end and waist as well as the reduced neck and then recoated. Depending on the amount of wear, the tool can be reground up to two times. Radius tolerance ± 0,03 mm </t>
  </si>
  <si>
    <t xml:space="preserve">Estas herramientas se reafilan y se recubren de nuevo por completo en el perfil de desbaste, en la parte frontal y en la cara de desprendimiento, así como en el destalonado del cuello. Se pueden reafilar hasta 2 veces en función al desgaste. Tolerancia del radio ± 0,03 mm </t>
  </si>
  <si>
    <t xml:space="preserve">Ces fraises sont complétement réaffûtées (En bout, sur la face de coupe, sur le Ø extérieur et de rétrecissement arrière), puis revêtues. Ces outils pourront être réaffûtés jusqu'à deux fois en fonction de leur degré d'usure. Tolérance du rayon ± 0,03 mm </t>
  </si>
  <si>
    <t xml:space="preserve">In questi utensili viene riaffilato il diametro esterno, la parte frontale, il fianco e il collarino di disimpegno, e nuovamente rivestiti. A seconda dell'usura è possibile eseguire la riaffilatura fino a due volte. Tolleranza sul raggio ± 0,03 mm </t>
  </si>
  <si>
    <t xml:space="preserve">Narzędzia te są ostrzone po średnicy zewnętrznej, od czoła i strony natarcia, nastepnie są powlekane. W zależności od zużycia, narzędzie może być ostrzone dwukrotnie. Tolerancja promienia krzywizny ± 0,03 mm </t>
  </si>
  <si>
    <t xml:space="preserve">Ezeknél a szerszámoknál a külső átmérőt, a homlokrészt és a dolgozórészt, valamint az aláköszörült nyakrészt élezzük és bevonatoljuk újra. A kopás mértékétől függően maximum 2 alkalommal végezhető utánélezés. Rádiusztűrés: ± 0,03 mm </t>
  </si>
  <si>
    <t xml:space="preserve">Aceste scule sunt reascuţite şi acoperite din nou pe partea de atac, suprafaţa de aşchiere şi diametrul exterior, respectiv gâtul rectificat. În funcţie de uzură, poate fi reascuţit maxim de 2 ori Toleranţă radius ± 0,03 mm </t>
  </si>
  <si>
    <t xml:space="preserve">Tyto nástroje se kompletně ostří na vnějším Ø, čele a čele z drážky, i na podbroušení krčku a opět se povlakují. V závislosti na opotřebení lze nástroje ostřit maximálně 2krát. Tolerance rádiusu ± 0,03 mm </t>
  </si>
  <si>
    <t xml:space="preserve">Dessa verktyg blir totalt omslipande på ytterdiametern, änden och halsen och sedan belagd. Beroende på slitage kan dessa omslipas upp till två gånger. Radietolerans ± 0,03 mm </t>
  </si>
  <si>
    <t xml:space="preserve">这些刀具的外径、端刃以及缩颈重新修磨并进行涂层。 取决于磨损程度，刀具最大可修磨两次。 圆角公差 ± 0,03 mm </t>
  </si>
  <si>
    <t>Ovi alati bruse se u potpunosti na vanjskom Ø, čeono i frontalno, kao i po vratu te se ponovno prevlače. Ovisno o trošenju, moguća su do 2 dodatna brušenja.  </t>
  </si>
  <si>
    <t>Ta orodja znova brusimo na čelu, na cepilni ploskvi in na zunanjem premeru. Če obstaja, ponovno obrusimo tudi premer vratu. Glede na obrabo ga je mogoče ponovno brusiti do dvakrat. Če je čelno območje preveč obrabljeno, orodje skrajšamo in znova pobrusimo. Dovoljeno odstopanje polmera ± 0,03 mm  </t>
  </si>
  <si>
    <t xml:space="preserve">Tieto nástroje sa kompletne ostria na vonkajšom Ø, čele a čele z drážky, aj na podbrúsení kŕčka a opäť sa povlakujú. V závislosti od opotrebenia je možné nástroje ostriť maximálne 2 krát. Tolerancia rádiusu ± 0,03 mm </t>
  </si>
  <si>
    <t xml:space="preserve">Bei geringem Verschleiß wird nur am Umfang nachgeschliffen. Sind die Freiwinkel zu sehr verschlissen, wird das Werkzeug komplett nachgeschliffen. </t>
  </si>
  <si>
    <t xml:space="preserve">With low wear the tool is reground only on the periphery. If the clearance angle is too worn, the tool is completely reground. </t>
  </si>
  <si>
    <t xml:space="preserve">Si el desgaste es reducido, solo se reafilará el perímetro. Si los ángulos de incidencia están muy desgastados, la herramienta se reafilará por completo. </t>
  </si>
  <si>
    <t xml:space="preserve">Si l'outil est faiblement usé, il sera réaffûté uniquement en périphérie. Si l'usure en dépouille est trop importante, l'outil sera alors complétement réaffûté. </t>
  </si>
  <si>
    <t xml:space="preserve">In caso di usura limitata viene riaffilata solo il profilo. Quando l'usura  è eccessiva l'utensile viene completamente riaffilato. </t>
  </si>
  <si>
    <t xml:space="preserve">Aşınmanın az olması halinde, ardıl taşlama sadece frezenin çevresinde uygulanır. Boşluk açısının çok aşınmış olması halinde, takım tamamen yeniden taşlanır. </t>
  </si>
  <si>
    <t xml:space="preserve">Przy małym zużyciu ostrzenie odbywa się tylko po obwodzie.  Jeżeli kąt przyłożenia jest zbyt zużyty, narzędzie ostrzy się całkowicie.  </t>
  </si>
  <si>
    <t xml:space="preserve">Kisebb mértékű kopás esetén csak a paláston történik utánélezés. Ha túl nagy a kopás a hátfelületeken, akkor teljesen utánélezzük a szerszámot. </t>
  </si>
  <si>
    <t xml:space="preserve">La uzuri mai mici reascuţire numai pe suprafaţa de degajare. Dacă uzura este prea mare pe suprafaţa de aşezare, atunci scula este complet reascuţită. </t>
  </si>
  <si>
    <t xml:space="preserve">V případě malého opotřebení se ostří pouze po obvodu. Jsou-li úhly hřbetu příliš opotřebené, pak se ostří kompletně celý nástroj. </t>
  </si>
  <si>
    <t xml:space="preserve">При небольшом износе переточка выполняется только по окружности. При слишком сильном износе задних углов инструмент перетачивается полностью. </t>
  </si>
  <si>
    <t xml:space="preserve">Vid litet slitage blir bara diametern omslipad. Är frivinkeln mycket sliten, blir verktyget totalt omslipat. </t>
  </si>
  <si>
    <t xml:space="preserve">对于磨损较少的刀具，仅修磨外径。 如果后角磨损严重，刀具将要进行完全重磨。 </t>
  </si>
  <si>
    <t xml:space="preserve">Kod manjeg trošenja brusi se samo po opsegu. Ako su kutovi zazora prejako istrošeni, alat se u potpunosti ponovno brusi. </t>
  </si>
  <si>
    <t xml:space="preserve">Pri manjši obrabi se ponovno brusi le premer. Če so prosti koti preveč obrabljeni, znova brusimo celotno orodje. </t>
  </si>
  <si>
    <t xml:space="preserve">V prípade malého opotrebenia sa ostrí iba po obvode. Ak sú uhly chrbtu príliš opotrebené, potom sa ostrí kompletne celý nástroj. </t>
  </si>
  <si>
    <t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t>
  </si>
  <si>
    <t xml:space="preserve">These tools are reground on the end and on the rake face. If the wear width is too large, the outside diameter is ground. If the end is severely worn, the tool will be cut-off and reground. For tools with reduced neck the neck diameter is reground. </t>
  </si>
  <si>
    <t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t>
  </si>
  <si>
    <t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t>
  </si>
  <si>
    <t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t>
  </si>
  <si>
    <t xml:space="preserve">Bu takımlarda ardıl taşlama frezelerin alın ve talaş yüzeylerinde yapılır. Aşınma alanının genişliği fazla ise, dış çap taşlanır. Alın bölgesinin çok aşınmış olması halinde, takım kısaltılır ve yeniden taşlanır. Boyun kısmı serbest taşlamalı takımlarda boyun çapına da ardıl taşlama uygulanır. </t>
  </si>
  <si>
    <t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t>
  </si>
  <si>
    <t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t>
  </si>
  <si>
    <t xml:space="preserve">Переточка этих инструментов выполняется в торцевой области и по передней поверхности.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t>
  </si>
  <si>
    <t xml:space="preserve">Dessa verktyg blir omslipade på änden och på spånytorna. Är förslitningen för stor, slipas ytterdiametern. Är änden alltför mycket sliten, kapas verktyget och slipas på nytt.  På verktyg med reducerad hals omslipas även halsen. </t>
  </si>
  <si>
    <t xml:space="preserve">这些铣刀的端刃及前刀面进行修磨。 如果磨损宽度过大，外径将需要修磨。 如果端刃严重磨损，需要将刀具切断并重磨。 对于缩颈铣刀，颈部直径需要重磨。 </t>
  </si>
  <si>
    <t xml:space="preserve">Ovi alati bruse se na čeonoj strani i steznoj površini. Ako je širina trošenja prevelika, brusi se vanjski promjer. Ako je čeono područje prejako istrošeno, skratit će se alat i ponovno naoštriti. Kod alata s brusnim vratom, brusi se i Ø vrata. </t>
  </si>
  <si>
    <t xml:space="preserve">Ta orodja znova brusimo na čelu in na cepilni ploskvi. Če je širina obrabe prevelika, brusimo zunanji premer. Če je čelno območje preveč obrabljeno, orodje skrajšamo in znova pobrusimo. Pri orodjih s prostim brušenjem vratu znova brusimo tudi premer vratu. </t>
  </si>
  <si>
    <t xml:space="preserve">Tieto nástroje sa ostria na čele a na ploche čela. Ak je šírka opotrebenia príliš veľká, potom sa ostrí vonkajší priemer. Ak je čelo príliš opotrebené, nástroj sa skráti a znova naostrí. U nástrojov s podbrúsením kŕčka sa ostrí aj Ø kŕčka. </t>
  </si>
  <si>
    <t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t>
  </si>
  <si>
    <t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t>
  </si>
  <si>
    <t xml:space="preserve">Fresas con radio de esquina y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t>
  </si>
  <si>
    <t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t>
  </si>
  <si>
    <t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t>
  </si>
  <si>
    <t xml:space="preserve">Köşe yarıçap frezeleri ve talaş bölümü ayrılmış olan frezelerde ardıl taşlama alın, talaş yüzeyi ve yarıçap veya talaş bölümü ayrımında uygulanır. Aşınma alanının genişliği fazla ise, dış çap taşlanır. Alın bölgesinin çok aşınmış olması halinde, takım kısaltılır ve yeniden taşlanır. Boyun kısmı serbest taşlamalı takımlarda boyun çapına da ardıl taşlama uygulanır. Yarıçap toleransı ± 0,05 mm </t>
  </si>
  <si>
    <t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0,05 mm </t>
  </si>
  <si>
    <t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t>
  </si>
  <si>
    <t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t>
  </si>
  <si>
    <t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t>
  </si>
  <si>
    <t xml:space="preserve">Фрезы с радиусом при вершине и фрезы со ступенькой в области стружечной канавки перетачиваются в торцевой области, по передней поверхности и по радиусу или ступеньке.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0,05 мм </t>
  </si>
  <si>
    <t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t>
  </si>
  <si>
    <t xml:space="preserve">圆角铣刀和不等齿距铣刀将修磨端刃、前刀面和圆角。 如果磨损宽度过大，外径将需要修磨。 如果端刃严重磨损，需要将刀具切断并重磨。 对于缩颈铣刀，颈部直径需要重磨。 圆角公差 ± 0,05 mm </t>
  </si>
  <si>
    <t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t>
  </si>
  <si>
    <t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obrusimo. Pri orodjih s prostim brušenjem vratu znova brusimo tudi premer vratu. Dovoljeno odstopanje polmera ± 0,05 mm </t>
  </si>
  <si>
    <t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t>
  </si>
  <si>
    <t xml:space="preserve">Torus cutters will be reground only on the end and the radius. If the end is severely worn, the tool will be cut-off and reground. For tools with reduced neck the neck diameter is reground. Radius tolerance ± 0,05 mm </t>
  </si>
  <si>
    <t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t>
  </si>
  <si>
    <t xml:space="preserve">Les fraises toriques sont affûtées en bout ainsi que sur les rayons. Si l'usure est trop importante, l'outil sera tronçonné et réaffûté. Pour les outils ayant un rétrecissement arrière, le Ø de celui-ci sera également rectifié. Tolérance du rayon ± 0,05 mm </t>
  </si>
  <si>
    <t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t>
  </si>
  <si>
    <t xml:space="preserve">Frezy torusowe są ostrzone od strony czoła i po promieniu. Jeżeli są one zbyt mocno zużyte, skraca się je i ostrzy na nowo. W przypadku narzędzi z przewężeniem, również średnica przewężenia jest ostrzona. Tolerancja promienia krzywizny ± 0,05 mm </t>
  </si>
  <si>
    <t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t>
  </si>
  <si>
    <t xml:space="preserve">Frezele torice sunt reascuţite numai pe partea frontală şi rază. Dacă partea frontală este prea uzată, atunci scurtăm şi rectificăm scula. La sculele cu gât rectificat, rectificăm şi diametrul gâtului. Toleranţă radius ± 0,05 mm </t>
  </si>
  <si>
    <t xml:space="preserve">Toroidní frézy se standardně ostří na čele a na rádiusu. Jsou-li v oblasti čela příliš opotřebené, frézy se zkrátí a opět naostří. U nástrojů s podbroušením krčku se ostří i Ø krčku. Tolerance rádiusu ± 0,05 mm </t>
  </si>
  <si>
    <t xml:space="preserve">Torusfräsar blir omslipade på änden och på radien. Är änden alltför mycket sliten, kapas verktyget och slipas på nytt. På verktyg med reducerad hals omslipas även halsen. Radietolerans ± 0,05 mm </t>
  </si>
  <si>
    <t xml:space="preserve">牛鼻铣刀仅修磨端刃和圆角。 如果端刃严重磨损，需要将刀具切断并重磨。 对于缩颈铣刀，颈部直径需要重磨。 圆角公差 ± 0,05 mm </t>
  </si>
  <si>
    <t xml:space="preserve">Torusno glodalo brusi se na čeonoj strani i po radijusu. Ako su vrlo istrošeni u čeonom području, skraćuju se i ponovno bruse. Kod alata s brusnim vratom, brusi se i Ø vrata. </t>
  </si>
  <si>
    <t xml:space="preserve">Torusni rezkarji se ponovno brusijo le na čelu in na premeru. Če so na čelnem območju preveč obrabljeni, se skrajšajo in znova pobrusijo. Pri orodjih s prostim brušenjem vratu znova brusimo tudi premer vratu. Dovoljeno odstopanje polmera ± 0,05 mm </t>
  </si>
  <si>
    <t xml:space="preserve">Toroidné frézy sa štandardne ostria na čele a na rádiuse. Ak sú v oblasti čela príliš opotrebené, frézy sa skrátia a opäť naostria. U nástrojov s podbrúsením kŕčka sa ostrí aj Ø kŕčka. Tolerancia rádiusu ± 0,05 mm </t>
  </si>
  <si>
    <t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t>
  </si>
  <si>
    <t xml:space="preserve">Scheibenfräser werden am Umfang nachgeschliffen! Ist der Verschleiß zu groß, wird zusätzlich die Spanfläche nachgeschliffen. </t>
  </si>
  <si>
    <t xml:space="preserve">Side and face milling cutters are reground around the circumference! If the wear is too great, the rake face is also reground. </t>
  </si>
  <si>
    <t xml:space="preserve">Las fresas de disco de tres cortes se reafilan en la periferia. Si el desgaste es demasiado grande, la cara de desprendimiento también se reafilará. </t>
  </si>
  <si>
    <t xml:space="preserve">Les fraises disque sont réaffûtées sur la périphérie ! Si l'usure est trop importante, la face de coupe est également réaffûtée. </t>
  </si>
  <si>
    <t xml:space="preserve">Le frese a disco vengono riaffilate sul diametro esterno. Quando l’usura è già eccessiva, viene riaffilata anche la spoglia superiore. </t>
  </si>
  <si>
    <t xml:space="preserve">Silindirik alın frezeleri ve disk frezelerde ardıl taşlama talaş açısında ve çevresinde yapılır! </t>
  </si>
  <si>
    <t xml:space="preserve">Tárcsamaróknál a palástot köszörüljük újra! Ha túl nagy a kopás, akkor a forgácsolófelületet is újraköszörüljük. </t>
  </si>
  <si>
    <t xml:space="preserve">Frezele disc vor fi reascuţite pe circumferință! Dacă uzura este prea mare atunci faţa de aşezare va fi reascuţită deasemenea. </t>
  </si>
  <si>
    <t xml:space="preserve">Kotoučové frézy se ostří po obvodu! Je-li opotřebení přílišné, pak se dodatečně ostří i plocha čela. </t>
  </si>
  <si>
    <t xml:space="preserve">Дисковые фрезы перетачиваются по окружности! При слишком большом износе дополнительно перетачивается передняя поверхность. </t>
  </si>
  <si>
    <t xml:space="preserve">Skivfräsar omslipas på diametern! Om slitaget är för stort, slipas även spännytan om. </t>
  </si>
  <si>
    <t xml:space="preserve">Pločasta glodala bruse se po obodu! Ako je trošenje prejako, dodatno se brusi površina cijepanja. </t>
  </si>
  <si>
    <t xml:space="preserve">Pri kolutnih rezkarjih znova obrusimo premer. Če je obraba prevelika, orodje dodatno znova obrusimo na cepilni ploskvi. </t>
  </si>
  <si>
    <t xml:space="preserve">Kotúčové frézy sa ostria po obvode! Ak je opotrebenie príliš veľké, potom sa dodatočne ostrí i plocha čela. </t>
  </si>
  <si>
    <t xml:space="preserve">Skivefræsere bliver genopslebet på periferien! Hvis slitagen er for stor, bliver spånfladen også genopslebet. </t>
  </si>
  <si>
    <t>98090_QUADROGON</t>
  </si>
  <si>
    <t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und erhält eine neue Differentialschraube. </t>
  </si>
  <si>
    <t xml:space="preserve">The drill heads are completely reground on the cutting edge and recoated with the original coating. Depending on the amount of wear, the drill head can be reground up to two times; the drill head length l / min is the deciding factor. The drill head is marked accordingly and is given a new differential screw. </t>
  </si>
  <si>
    <t xml:space="preserve">Las puntas de broca se reafilan en el filo de corte y se recubren con el recubrimiento original. Una punta de broca se puede reafilar hasta 2 veces en función al desgaste. La longitud de la punta de broca es un factor decisivo l / min. La punta de broca se marca de la manera correspondiente y es equipada con un nuevo tornillo diferencial. </t>
  </si>
  <si>
    <t xml:space="preserve">Les têtes de perçage sont entièrement rectifiées sur l’arête de coupe et recouvertes du revêtement d’origine. En fonction de l’usure, une tête de forage peut être rectifiée jusqu’à 2 fois, le facteur décisif étant la longueur de la tête de forage l / min. La tête de forage est identifiée en conséquence et est équipée d’une nouvelle vis différentielle. </t>
  </si>
  <si>
    <t xml:space="preserve">Il tagliente delle punte viene completamente riaffilato e rivestito come l’originale. A seconda dell’usura una testina può essere riaffilata fino a due volte, è decisiva la lunghezza della testina l / min. Eseguita l’affilatura la testina viene contrassegnata e dotata di una nuova vite differenziale. </t>
  </si>
  <si>
    <t xml:space="preserve">Delik işleme kafalarının kesici ağızlarının tamamına ardıl taşlama uygulanır ve delik işleme kafaları orijinal kaplama ile yeniden kaplanır. Aşınma ve yıpranmaya bağlı olarak bir delik işleme kafasına azami 2 kez ardıl taşlama uygulanabilir, burada belirleyici faktör delik işleme kafası uzunluğunun asgari l / olmasıdır. Delik işleme kafası buna göre işaretlenir ve yeni bir diferansiyel cıvatası takılır. </t>
  </si>
  <si>
    <t xml:space="preserve">A fúrófejek élét teljesen újraélezzük és újra az eredeti bevonattal látjuk el. A kopás mértékétől függően egy fúrófejen maximum 2 alkalommal végezhető újraélezés. A döntő tényező a fúrófej hosszúsága: l / min. A fúrófejeket a megfelelő módon jelöljük és új differenciálcsavarral látjuk el. </t>
  </si>
  <si>
    <t xml:space="preserve">Capetele de alezare sunt reascuţite complet la tăiş şi este aplicată ulterior acoperirea originală. În funcţie de uzură, un cap de alezare poate fi reascuţit de până la 2 ori, esenţială este lungimea capului de alezare  /min. Capul de alezare este marcat corespunzător şi primeşte un nou şurub diferenţial. </t>
  </si>
  <si>
    <t xml:space="preserve">На сверлильных головках полностью перетачивается режущая кромка и повторно наносится оригинальное покрытие. В зависимости от износа переточка расточной головки может быть выполнена до 2 раз, решающее значение имеет длина расточной головки l / мин. На расточную головку наносится маркировка и устанавливается новый дифференциальный винт. </t>
  </si>
  <si>
    <t xml:space="preserve">Borrhuvudenas skär slipas om och beläggs med originalbeläggningen. Beroende på slitage kan ett borrhuvud slipas om upp till 2 gånger, här är borrhuvudets längd l / min avgörande. Borrhuvudet märks och får en ny differentialskruv. </t>
  </si>
  <si>
    <t xml:space="preserve">钻头切削刃部分完全重磨，并重新涂覆原始涂层。 取决于磨损程度，钻头最多可修磨两次；钻头最小长度须大于 l /。 修磨钻头带有相应标识及新的锁紧螺钉。 </t>
  </si>
  <si>
    <t xml:space="preserve">Bušne glave se potpuno bruse po reznom rubu i obnavljaju se s izvornim premazom. Ovisno o trošenju, na bušnoj glavi su moguća do 2 dodatna brušenja, pri čemu je odlučujući faktor duljina bušne glave l  / min. Glava za bušenje označena je u skladu s tim i dobiva novi diferencijalni vijak. </t>
  </si>
  <si>
    <t xml:space="preserve">Vrtalne glave pri rezilu znova popolnoma pobrusimo in prevlečemo z originalno prevleko. Glede na obrabo lahko vrtalno glavo ponovno brusimo do dvakrat, odvisno od dolžine vrtalne glave (l / najm.). Vrtalna glava je ustrezno označena in dobi nov diferencialni vijak. </t>
  </si>
  <si>
    <t xml:space="preserve">Bu takımlarda ardıl taşlama alında, talaş yüzeyinde ve dış çapta yapılır. Aşınma ve yıpranmaya bağlı olarak azami 2 kez ardıl taşlama yapılabilir. Alın bölgesinin çok aşınmış olması halinde, takım kısaltılır ve yeniden taşlanır. Boyun kısmı serbest taşlamalı takımlarda boyun çapına da ardıl taşlama uygulanır. Yarıçap toleransı ± 0,03 mm </t>
  </si>
  <si>
    <t xml:space="preserve">Переточка этих инструментов выполняется в торцевой области, по передней поверхности и по наружному диаметру.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0,03 мм </t>
  </si>
  <si>
    <t xml:space="preserve">Ovi su alati brušeni na čeonoj strani, površini cjepanja i vanjskom promjeru. Ovisno o trošenju, moguća su do 2 dodatna brušenja. Ako je čeono područje prejako istrošeno, skratit će se alat i ponovno naoštriti. Kod alata s brusnim vratom, brusi se i Ø vrata. Tolerancija radijusa ± 0,03 mm </t>
  </si>
  <si>
    <t>Ta orodja znova brusimo na čelu, na cepilni ploskvi in na zunanjem premeru. Če obstaja, ponovno brusimo tudi premer vratu. Glede na obrabo ga je mogoče ponovno brusiti do dvakrat. Če je čelno območje preveč obrabljeno, orodje skrajšamo in znova pobrusimo. Dovoljeno odstopanje polmera ± 0,03 mm  </t>
  </si>
  <si>
    <t xml:space="preserve">Diese Werkzeuge werden an der Hauptschneide nachgeschliffen und erhalten, wenn vorhanden, ihre ursprüngliche Beschichtung wieder. Bei stärkerem Verschleiß an der Führungsfase werden die Werkzeuge entsprechend gekürzt und dann wieder neu angeschliffen. </t>
  </si>
  <si>
    <t xml:space="preserve">These tools are reground on the main cutting edge and receive, if present, their original coating. With heavy wear to the guide land, the tools will be reduced accordingly and then reground. </t>
  </si>
  <si>
    <t xml:space="preserve">Estas herramientas se reafilarán en el corte principal y recibirán, en caso necesario, su recubrimiento original. En caso de presentar un desgaste muy pronunciado en la faja-guía, se cortará y reafilará de nuevo. </t>
  </si>
  <si>
    <t xml:space="preserve">Les outils sont réaffûtés sur la coupe principale et revêtus si possible comme l'original. Pour des usures plus importantes sur les chanfreins, les outils sont raccourcis et réaffûtés. </t>
  </si>
  <si>
    <t xml:space="preserve">In questi utensili viene riaffilato il tagliente principale e, se previsto, vengono rivestiti originale. Nel caso di una sostanziale usura dei pattini di guida gli utensili vengono tagliati e riaffilati. </t>
  </si>
  <si>
    <t xml:space="preserve">Bu takımlarda ardıl taşlama ana kesici ağızda uygulanır ve varsa orijinal kaplama tekrar yapılır. Kılavuz pahlarının çok aşınmış olması halinde, takım buna uygun olarak kısaltılır ve ardından tekrar taşlanır. </t>
  </si>
  <si>
    <t xml:space="preserve">Narzędzia ostrzy się od strony krawędzi skrawającej oraz powleka (jeżeli pierwotnie były powlekane). Przy dużym zużyciu na fazce prowadzącej narzędzia skraca się odpowiednio a następnie ostrzy.  </t>
  </si>
  <si>
    <t xml:space="preserve">Ezeknél a szerszámoknál a főéleket élezzük újra, és amennyiben lehetséges, újra az eredeti bevonattal látjuk el. Az élszalag nagyobb kopása esetén a szerszámot a megfelelő módon lerövidítjük, és így élezzük újra. </t>
  </si>
  <si>
    <t xml:space="preserve">La aceste scule vor fi reascuţite tăişele principale şi dacă este posibil, din nou vor fi prevăzute cu acoperirea originală. La uzura exagerată a tăişului scula va fi scurtată în mod potrivit şi astfel va fi reascuţit. </t>
  </si>
  <si>
    <t xml:space="preserve">Tyto nástroje se ostří na hlavním břitu a opět se opatří původním povlakem (pokud jej měly). V případě většího opotřebení na vodicí fazetce se nástroje patřičně zkrátí a poté se opět znovu naostří. </t>
  </si>
  <si>
    <t xml:space="preserve">Эти инструменты перетачиваются по главной режущей кромке и затем на них наносится оригинальное покрытие (если имелось). При более сильном износе направляющей ленточки инструмент соответствующим образом укорачивается и затем затачивается заново. </t>
  </si>
  <si>
    <t xml:space="preserve">Dessa verktyg blir omslipade på huvudskären och återfår, om dom har, den ursprungliga beläggningen igen. Vid större förslitning av styrfasen blir verktyget avkortat och sedan slipat på nytt. </t>
  </si>
  <si>
    <t xml:space="preserve">这些刀具的主切削刃重新修磨并进行涂层。 刃带磨损严重，刀具需要进行切断并重磨。 </t>
  </si>
  <si>
    <t xml:space="preserve">Ovi alati se dodatno bruse na glavnoj oštrici i, ako postoji, ponovno dobivaju svoju izvornu prevlaku. Kod jakog trošenja na vodećem utoru, alat se odgovarajuće skraćuje i tada ponovno oštri. </t>
  </si>
  <si>
    <t xml:space="preserve">Pri teh orodjih se servisno brusi glavno rezilo, če obstaja, se ga prevleče z njegovo originalno prevleko. Pri večji obrabi, na vodilnem rezalnem robu, orodja ustrezno skrajšamo in nato znova pobrusimo. </t>
  </si>
  <si>
    <t xml:space="preserve">Tieto nástroje sa ostria na hlavnom brite a opäť sa opatria pôvodným povlakom (pokiaľ ho mali). V prípade väčšieho opotrebenia na vodiacej fazetke sa nástroje patrične skrátia a potom sa opäť znova naostria. </t>
  </si>
  <si>
    <t xml:space="preserve">Diese Werkzeuge werden an der Hauptschneide nachgeschliffen und erhalten, wenn vorhanden, ihre ursprüngliche Beschichtung wieder. Stufenbohrer werden zusätzlich noch am Senkwinkel nachgeschliffen. </t>
  </si>
  <si>
    <t xml:space="preserve">These tools are reground on the main cutting edge and receive, if present, their original coating. Stepped drills are also reground on the countersink angle. </t>
  </si>
  <si>
    <t xml:space="preserve">Estas herramientas se reafilarán en el corte principal y recibirán, en caso necesario, su recubrimiento original. Las brocas bidiametrales se reafilarán también en el ángulo de avellanado. </t>
  </si>
  <si>
    <t xml:space="preserve">Les outils sont réaffûtés sur la coupe principale et revêtus si possible comme l'original. Les angles de chanfreinage des forets étagés sont également réaffûtés. </t>
  </si>
  <si>
    <t xml:space="preserve">In questi utensili viene riaffilato il tagliente principale e, se previsto, vengono rivestiti. Nelle punte a gradino inoltre viene riaffilato l'angolo di svasatura. </t>
  </si>
  <si>
    <t xml:space="preserve">Bu takımlarda ardıl taşlama ana kesici ağızda uygulanır ve varsa orijinal kaplama tekrar yapılır. Kademeli matkaplarda ardıl taşlama havşa açısında da uygulanır. </t>
  </si>
  <si>
    <t xml:space="preserve">Narzędzia ostrzy się po stronie krawędzi skrawającej oraz powleka (jeżeli pierwotnie były powlekane). Wiertła stopniowe ostrzy się także po kącie zagłębienia. </t>
  </si>
  <si>
    <t xml:space="preserve">Ezeknél a szerszámoknál a főéleket élezzük újra, és amennyiben lehetséges, újra az eredeti bevonattal látjuk el. A lépcsős fúróknál ezen kívül még a kúpszög utánélezését is elvégezzük. </t>
  </si>
  <si>
    <t xml:space="preserve">La aceste scule vor fi reascuţite tăişele principale şi dacă este posibil, din nou vor fi prevăzute cu acoperirea originală. În plus,la burghiele în trepte vom reascuţi şi unghiul la vârf. </t>
  </si>
  <si>
    <t xml:space="preserve">Tyto nástroje se ostří na hlavním břitu a opět se opatří původním povlakem (pokud jej měly). Stupňovité vrtáky se dodatečně ostří i na úhlu zahloubení. </t>
  </si>
  <si>
    <t xml:space="preserve">Эти инструменты перетачиваются по главной режущей кромке и затем на них наносится оригинальное покрытие (если имелось). На ступенчатых сверлах дополнительно перетачиваются угол зенковки. </t>
  </si>
  <si>
    <t xml:space="preserve">Dessa verktyg blir omslipade på huvudskären och återfår, om dom har, den ursprungliga beläggningen igen. Stegborr blir också omslipade på försänkningen </t>
  </si>
  <si>
    <t xml:space="preserve">这些刀具的主切削刃重新修磨并进行涂层。 阶梯钻也可以修磨沉孔角。 </t>
  </si>
  <si>
    <t xml:space="preserve">Ovi alati se dodatno bruse na glavnoj oštrici i, ako postoji, ponovno dobivaju svoju izvornu prevlaku. Stupnjevita svrdla dodatno se bruse još na kutu upuštanja. </t>
  </si>
  <si>
    <t xml:space="preserve">Pri teh orodjih se servisno brusi glavno rezilo, če obstaja, se ga prevleče z njegovo originalno prevleko. Stopenjski svedri se dodatno brusijo še na kotu grezila. </t>
  </si>
  <si>
    <t xml:space="preserve">Tieto nástroje sa ostria na hlavnom brite a opäť sa opatria pôvodným povlakom (pokiaľ ho mali). Stupňovité vrtáky sa dodatočne ostria aj na uhle zahĺbenia. </t>
  </si>
  <si>
    <t xml:space="preserve">Diese Werkzeuge werden komplett nachgeschliffen. </t>
  </si>
  <si>
    <t xml:space="preserve">These tools are completely reground </t>
  </si>
  <si>
    <t xml:space="preserve">Estas herramientas se reafilan por completo. </t>
  </si>
  <si>
    <t xml:space="preserve">Ces outils sont complétement réaffûtés. </t>
  </si>
  <si>
    <t xml:space="preserve">Questi utensili vengono completamente riaffilati. </t>
  </si>
  <si>
    <t xml:space="preserve">Bu takımlara tamamen ardıl taşlama yapılmıştır. </t>
  </si>
  <si>
    <t xml:space="preserve">Te narzędzia ostrzy się całkowicie. </t>
  </si>
  <si>
    <t xml:space="preserve">Ezeknél a szerszámoknál teljes utánélezést végzünk. </t>
  </si>
  <si>
    <t xml:space="preserve">La aceste scule vom efectua reascuţire completă. </t>
  </si>
  <si>
    <t xml:space="preserve">Tyto nástroje se ostří kompletně. </t>
  </si>
  <si>
    <t xml:space="preserve">Эти инструменты перетачиваются полностью. </t>
  </si>
  <si>
    <t xml:space="preserve">Dessa verktyg blir helt omslipade. </t>
  </si>
  <si>
    <t xml:space="preserve">这些刀具需要完全重磨。 </t>
  </si>
  <si>
    <t xml:space="preserve">Alati se potpuno dodatno bruse. </t>
  </si>
  <si>
    <t xml:space="preserve">Ta orodja popolnoma obnovimo. </t>
  </si>
  <si>
    <t xml:space="preserve">Tieto nástroje sa ostria kompletne. </t>
  </si>
  <si>
    <t xml:space="preserve">Die Bohrer werden an der Hauptschneide nachgeschliffen. Ist das Werkzeug an den Führungsfasen zu stark verschlissen, wird der entsprechende Bereich gekappt und danach wie oben angeführt verfahren. </t>
  </si>
  <si>
    <t xml:space="preserve">The drills are reground on the main cutting edge. If the wear to the circular lands is excessive, the corresponding area is cut-off and then proceed as above. </t>
  </si>
  <si>
    <t xml:space="preserve">Las brocas se reafilarán en el filo de corte principal. Si la herramienta está muy desgastada en la faja-guía, se recortará la zona correspondiente y se procederá como se ha indicado anteriormente. </t>
  </si>
  <si>
    <t xml:space="preserve">Bu matkaplarda ardıl taşlama ana kesici ağızda yapılır. Takımın kılavuz pahlarının çok aşınmış olması halinde, ilgili bölüm ucundan kesilir ve ardından işleme yukarıda açıklandığı şekilde devam edilir. </t>
  </si>
  <si>
    <t xml:space="preserve">Hlavní břit vrtáků se kompletně znovu naostří. Je-li nástroj na vodicích fazetkách příliš opotřebený, pak se příslušná oblast odřízne a poté se postupuje dle popisu výše. </t>
  </si>
  <si>
    <t xml:space="preserve">Переточка сверл выполняется по главной режущей кромке. При слишком сильном износе направляющих ленточек инструмента соответствующая область отрезается и затем выполняется заточка в соответствии с приведенным выше описанием. </t>
  </si>
  <si>
    <t xml:space="preserve">Borret blir omslipat på huvudskäret. Är verktyget starkt förslitet på styrfasen, så kapas området bort och slipas sedan som ovan. </t>
  </si>
  <si>
    <t xml:space="preserve">钻头修磨主切削刃部分。 如果圆弧刃带磨损过大，则会切除相应部位，并按照上述步骤重磨。 </t>
  </si>
  <si>
    <t xml:space="preserve">Svrdla dodatno se bruse na glavnoj oštrici. Ako je alat previše istrošen na vodećim utorima, odgovarajuće područje se odsijeca, a zatim postupite kao što je gore navedeno. </t>
  </si>
  <si>
    <t xml:space="preserve">Svedre ponovno obrusimo na glavnem rezilu. Če je orodje preveč pritrjeno v vodilni rezalni rob, ustrezno področje odrežite in se ravnajte po zgornjih navodilih. </t>
  </si>
  <si>
    <t xml:space="preserve">Hlavný brit vrtákov sa kompletne znova naostrí. Ak je nástroj na vodiacich fazetkách príliš opotrebený, potom sa príslušná oblasť odreže a potom sa postupuje podľa popisu vyššie. </t>
  </si>
  <si>
    <t xml:space="preserve">Diese Werkzeuge werden an der Hauptschneide nachgeschliffen und erhalten, wenn vorhanden, ihre ursprüngliche Beschichtung wieder. </t>
  </si>
  <si>
    <t xml:space="preserve">These tools are reground on the main cutting edge and receive, if present, their original coating. </t>
  </si>
  <si>
    <t xml:space="preserve">Estas herramientas se reafilarán y recubrirán con su recubrimiento original, en caso de que lo lleve, en el filo principal </t>
  </si>
  <si>
    <t xml:space="preserve">Ces outils sont réaffûtés sur la coupe principale et si besoin est, revêtus conformément à l'original. </t>
  </si>
  <si>
    <t xml:space="preserve">Bu takımlarda ardıl taşlama ana kesici ağızda uygulanır ve varsa orijinal kaplama tekrar yapılır. </t>
  </si>
  <si>
    <t xml:space="preserve">Narzędzia ostrzy się po stronie krawędzi skrawającej oraz powleka (jeżeli pierwotnie były powlekane). </t>
  </si>
  <si>
    <t xml:space="preserve">Ezeknél a szerszámoknál a főéleket élezzük újra, és amennyiben lehetséges, újra az eredeti bevonattal látjuk el. </t>
  </si>
  <si>
    <t xml:space="preserve">La aceste scule vor fi reascuţite tăişele principale şi dacă este posibil, din nou vor fi prevăzute cu acoperirea originală. </t>
  </si>
  <si>
    <t xml:space="preserve">Tyto nástroje se ostří na hlavním břitu a opatří se původním povlakem (pokud jej měly). </t>
  </si>
  <si>
    <t xml:space="preserve">Эти инструменты перетачиваются по главной режущей кромке и затем на них наносится оригинальное покрытие (если имелось). </t>
  </si>
  <si>
    <t xml:space="preserve">Dessa verktyg blir omslipade på huvudskären och återfår, om dom har, den ursprungliga beläggningen igen. </t>
  </si>
  <si>
    <t xml:space="preserve">这些刀具的主切削刃重新修磨并进行涂层。 </t>
  </si>
  <si>
    <t xml:space="preserve">Ovi alati se dodatno bruse na glavnoj oštrici i, ako postoji, ponovno dobivaju svoju izvornu prevlaku. </t>
  </si>
  <si>
    <t xml:space="preserve">Pri teh orodjih se ponovno brusi glavno rezilo, če obstaja, se ga prevleče z njegovo originalno prevleko. </t>
  </si>
  <si>
    <t xml:space="preserve">Tieto nástroje sa ostria na hlavnom brite a opatria sa pôvodným povlakom (pokiaľ ho mali). </t>
  </si>
  <si>
    <t xml:space="preserve">Diese Werkzeuge werden nur an der Spanfläche nachgeschliffen. </t>
  </si>
  <si>
    <t xml:space="preserve">These tools are reground only on the rake face. </t>
  </si>
  <si>
    <t xml:space="preserve">Estas herramientas se reafilan solo en la superficie de desprendimiento. </t>
  </si>
  <si>
    <t xml:space="preserve">Ces outils ne sont réaffûtés que sur leurs faces de coupe. </t>
  </si>
  <si>
    <t xml:space="preserve">In questi utensili viene solo riaffialta la spoglia superiore. </t>
  </si>
  <si>
    <t xml:space="preserve">Bu takımlarda ardıl taşlama frezelerin sadece talaş yüzeylerinde yapılır. </t>
  </si>
  <si>
    <t xml:space="preserve">Te narzędzia ostrzy się tylko na powierzchni skrawającej. </t>
  </si>
  <si>
    <t xml:space="preserve">Ezeknél a szerszámoknál csak a homlokfelületet élezzük újra. </t>
  </si>
  <si>
    <t xml:space="preserve">La aceste scule vom efectua reascuţirea suprafeţei frontale. </t>
  </si>
  <si>
    <t xml:space="preserve">Tyto nástroje se ostří pouze na ploše čela. </t>
  </si>
  <si>
    <t xml:space="preserve">Эти инструменты перетачиваются только по передней поверхности. </t>
  </si>
  <si>
    <t xml:space="preserve">Dessa verktyg blir omslipade på spånytorna. </t>
  </si>
  <si>
    <t xml:space="preserve">这些铣刀仅修磨前刀面。 </t>
  </si>
  <si>
    <t xml:space="preserve">Alati se bruse samo na steznoj površini. </t>
  </si>
  <si>
    <t xml:space="preserve">Pri teh orodjih se ponovno brusi le cepilna ploskev. </t>
  </si>
  <si>
    <t xml:space="preserve">Tieto nástroje sa ostria iba na ploche čela. </t>
  </si>
  <si>
    <t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t>
  </si>
  <si>
    <t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t>
  </si>
  <si>
    <t xml:space="preserve">Fine-tooth cutters are reground only on the end and the rake face. If the wear width is too large, the outside diameter is ground. If the end is severely worn, the tool will be cut-off and reground. For tools with reduced neck the neck diameter is reground. </t>
  </si>
  <si>
    <t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t>
  </si>
  <si>
    <t xml:space="preserve">Les fraises multi-dents de finition sont affûtées en bout et sur leurs faces de coupe. Si l'usure est trop importante, l'outil sera tronçonné et réaffûté. Pour les outils ayant un rétrecissement arrière, le Ø de celui-ci sera également rectifié. </t>
  </si>
  <si>
    <t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t>
  </si>
  <si>
    <t xml:space="preserve">İnce dişli frezelerde ardıl taşlama frezelerin alın ve talaş yüzeylerinde yapılır. Ancak aşınma alanının çok geniş olması halinde, dış çap taşlanır. Alın bölgesinin çok aşınmış olması halinde, takım kısaltılır ve yeniden taşlanır. Boyun kısmı serbest taşlamalı takımlarda boyun çapına da ardıl taşlama uygulanır. </t>
  </si>
  <si>
    <t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t>
  </si>
  <si>
    <t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t>
  </si>
  <si>
    <t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t>
  </si>
  <si>
    <t xml:space="preserve">Переточка фрез с мелкими зубьями выполняется только в торцевой области и по передней поверхности. Однако при слишком большой ширине износа перетачивается наружный диаметр. При слишком большом износе в торцевой области инструмент в этой части укорачивается и затачивается заново. На инструментах с обнижением шейки перетачивается также Ø шейки. </t>
  </si>
  <si>
    <t xml:space="preserve">Fintandad fräs blir omslipad på änden och på spånytorna. Är dock förslitningen för stor, slipas även ytterdiametern. Är änden alltför mycket sliten, kapas verktyget och slipas på nytt.  På verktyg med reducerad hals omslipas även halsen. </t>
  </si>
  <si>
    <t xml:space="preserve">精齿铣刀的端刃及前刀面进行修磨。 如果磨损宽度过大，外径将需要修磨。 如果端刃严重磨损，需要将刀具切断并重磨。 对于缩颈铣刀，颈部直径需要重磨。 </t>
  </si>
  <si>
    <t xml:space="preserve">Glodala s finim zubima se bruse samo na čeonoj i steznoj površini. Ako je širina trošenja prevelika, brusi se vanjski promjer. Ako je čeono područje prejako istrošeno, skratit će se i alat se ponovno oštri. Kod alata s brusnim vratom, brusi se i Ø vrata. </t>
  </si>
  <si>
    <t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t>
  </si>
  <si>
    <t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t>
  </si>
  <si>
    <t xml:space="preserve">Diese Werkzeuge werden an der Stirn und an der Spanfläche nachgeschliffen. Ist die Verschleißbreite zu groß, wird der Außendurchmesser geschliffen. Ist der Stirnbereich zu stark verschlissen, wird das Werkzeug gekürzt und neu angeschliffen. Maximaler Rundlauf und maximale Verjüngung von 0,015 mm. </t>
  </si>
  <si>
    <t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t>
  </si>
  <si>
    <t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t>
  </si>
  <si>
    <t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t>
  </si>
  <si>
    <t xml:space="preserve">Torusfräser werden nur an der Stirn und am Radius nachgeschliffen. Sind sie im Stirnbereich zu sehr verschlissen, werden sie gekürzt und neu angeschliffen. Bei Werkzeugen mit Halsfreischliff wird auch der Hals-Ø nachgeschliffen. Radiustoleranz ± 0,01 mm </t>
  </si>
  <si>
    <t xml:space="preserve">Torus cutters are only reground on the end and radius. If the end is too severely worn, it is cut off and reground. For tools with reduced neck, the neck Ø will also be reground. Radius tolerance ± 0,01 mm </t>
  </si>
  <si>
    <t xml:space="preserve">Las fresas toroidales también se reafilan únicamente en la parte frontal y en el radio. Si están muy desgastadas en la parte frontal, se cortará y se reafilarán de nuevo. El diámetro del cuello en herramientas con destalonado del cuello también se reafilará. Tolerancia del radio ± 0,01 mm </t>
  </si>
  <si>
    <t xml:space="preserve">Les fraises toriques sont affûtées en bout ainsi que sur les rayons. Si l'usure est trop importante, l'outil sera tronçonné et réaffûté. Pour les outils ayant un rétrecissement arrière, le Ø de celui-ci sera également rectifié. Tolérance du rayon ± 0,01 mm </t>
  </si>
  <si>
    <t xml:space="preserve">Anche nelle frese toriche viene riaffilata la parte frontale e il raggio. Se la parte frontale mostra un'eccessiva usura, l'utensile viene tagliato e riaffilato di nuovo. In utensili con collarino di disimpegno viene ridotto anche il Ø del collarino. Tolleranza sul raggio ± 0,01 mm </t>
  </si>
  <si>
    <t xml:space="preserve">Torus frezelerde ardıl taşlama frezelerin alın ve yarıçaplarında yapılır. Alın bölgesinin çok aşınmış olması halinde, takımlar kısaltılır ve yeniden taşlanır. Boyun kısmı serbest taşlamalı takımlarda boyun çapına da ardıl taşlama uygulanır. Yarıçap toleransı ± 0,01 mm </t>
  </si>
  <si>
    <t xml:space="preserve">Frezy torusowe są ostrzone od strony czoła i po promieniu. Jeżeli są one zbyt mocno zużyte, skraca się je i ostrzy na nowo. W przypadku narzędzi z przewężeniem, równiez średnica przewężenia jest ostrzona. Tolerancja promienia krzywizny ± 0,01 mm </t>
  </si>
  <si>
    <t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t>
  </si>
  <si>
    <t xml:space="preserve">Frezele torice sunt la fel reascuţite numai pe partea frontală şi rază. Dacă partea de atac este prea uzată, atunci scurtăm şi rectificăm scula. La sculele cu gât rectificat, rectificăm şi diametrul gâtului. Toleranţă radius ± 0,01 mm </t>
  </si>
  <si>
    <t xml:space="preserve">Toroidní frézy se ostří pouze na čele a na rádiusu. Jsou-li v oblasti čela příliš opotřebené, frézy se zkrátí a opět naostří. U nástrojů s podbroušením krčku se ostří i Ø krčku. Tolerance rádiusu ± 0,01 mm </t>
  </si>
  <si>
    <t xml:space="preserve">Тороидальные фрезы перетачиваются только в торцевой области и по радиусу. При слишком сильном износе в торцевой области они укорачиваются и затачиваются заново. На инструментах с обнижением шейки перетачивается также Ø шейки. Допуск на радиус ± 0,01 мм </t>
  </si>
  <si>
    <t xml:space="preserve">Torusfräsar blir omslipade på änden och på radien. Är änden alltför mycket sliten, kapas verktyget och slipas på nytt. På verktyg med reducerad hals omslipas även halsen. Radietolerans ± 0,01 mm </t>
  </si>
  <si>
    <t xml:space="preserve">牛鼻铣刀仅修磨端刃和圆角。 如果端刃严重磨损，需要将刀具切断并重磨。 对于缩颈铣刀，颈部直径也需要重磨。 圆角公差 ± 0,01 mm </t>
  </si>
  <si>
    <t xml:space="preserve">Torusno glodalo brusi se na čeonoj strani i po radijusu. Ako su vrlo istrošeni u čeonom području, skraćuju se i ponovno bruse. Kod alata s brusnim vratom, brusi se i Ø vrata. Tolerancija radijusa ± 0,01 mm </t>
  </si>
  <si>
    <t xml:space="preserve">Torusni rezkarji se ponovno brusijo le na čelu in na premeru. Če so na čelnem območju preveč obrabljeni, se skrajšajo in znova pobrusijo. Pri orodjih s prostim brušenjem vratu znova brusimo tudi premer vratu. Dovoljeno odstopanje polmera ± 0,01 mm </t>
  </si>
  <si>
    <t xml:space="preserve">Toroidné frézy sa ostria iba na čele a na rádiuse. Ak sú v oblasti čela príliš opotrebené, frézy sa skrátia a opäť naostria. U nástrojov s podbrúsením kŕčka sa ostrí aj Ø kŕčka. Tolerancia rádiusu ± 0,01 mm </t>
  </si>
  <si>
    <t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t>
  </si>
  <si>
    <t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t>
  </si>
  <si>
    <t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t>
  </si>
  <si>
    <t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t>
  </si>
  <si>
    <t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t>
  </si>
  <si>
    <t xml:space="preserve">Yarıçap frezelerinde ardıl taşlama sadece alında yapılır, zira talaş yüzeyinin taşlanması halinde, kesici ağız çağı ve bunun sonucu olarak yarıçapta düşme olur! Torus frezelerde de, ardıl taşlama frezelerin alın ve yarıçaplarında yapılır. Alın bölgesinin çok aşınmış olması halinde, takımlar kısaltılır ve yeniden taşlanır. Boyun kısmı serbest taşlamalı takımlarda boyun çapına da ardıl taşlama uygulanır. Yarıçap toleransı ± 0,05 mm </t>
  </si>
  <si>
    <t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t>
  </si>
  <si>
    <t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t>
  </si>
  <si>
    <t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t>
  </si>
  <si>
    <t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</si>
  <si>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Тороидальные фрезы также перетачиваются только в торцевой области и по радиусу. При слишком сильном износе в торцевой области они укорачиваются и затачиваются заново. На инструментах с обнижением шейки перетачивается также Ø шейки. Допуск на радиус ± 0,05 мм </t>
  </si>
  <si>
    <t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t>
  </si>
  <si>
    <t xml:space="preserve">球头铣刀仅修磨端刃，因为磨削前刀面会使得圆角变小。 牛鼻铣刀仅修磨端刃和圆角。 如果端刃严重磨损，需要将刀具切断并重磨。 对于缩颈铣刀，颈部直径需要重磨。 圆角公差 ± 0,05 mm </t>
  </si>
  <si>
    <t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t>
  </si>
  <si>
    <t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t>
  </si>
  <si>
    <t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t>
  </si>
  <si>
    <t xml:space="preserve">Torusfräser werden nur an der Stirn und am Radius nachgeschliffen. Sind sie im Stirnbereich zu sehr verschlissen, werden sie gekürzt und neu angeschliffen. Bei Werkzeugen mit Halsfreischliff wird auch der Hals-Ø nachgeschliffen. </t>
  </si>
  <si>
    <t xml:space="preserve">Torus cutters will be reground only on the end and the radius. If the end is severely worn, the tool will be cut-off and reground. For tools with reduced neck the neck diameter is reground. </t>
  </si>
  <si>
    <t xml:space="preserve">Las fresas toroidales también se reafilan únicamente en la parte frontal y en el radio. Si están muy desgastadas en la parte frontal, se cortará y se reafilarán de nuevo. El diámetro del cuello en herramientas con destalonado del cuello también se reafilará. </t>
  </si>
  <si>
    <t xml:space="preserve">Les fraises toriques sont affûtées en bout ainsi que sur les rayons. Si l'usure est trop importante, l'outil sera tronçonné et réaffûté. Pour les outils ayant un rétrecissement arrière, le Ø de celui-ci sera également rectifié. </t>
  </si>
  <si>
    <t xml:space="preserve">Nelle frese toriche viene affilata la parte frontale e il raggio. Se la parte frontale mostra un'eccessiva usura, l'utensile viene tagliato e riaffilato di nuovo. In utensili con collarino di disimpegno viene ridotto anche il Ø del collarino. </t>
  </si>
  <si>
    <t xml:space="preserve">Torus frezelerde ardıl taşlama frezelerin alın ve yarıçaplarında yapılır. Alın bölgesinin çok aşınmış olması halinde, takımlar kısaltılır ve yeniden taşlanır. Boyun kısmı serbest taşlamalı takımlarda boyun çapına da ardıl taşlama uygulanır. </t>
  </si>
  <si>
    <t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t>
  </si>
  <si>
    <t xml:space="preserve">Frezele torice sunt reascuţite numai pe partea frontală şi rază. Dacă partea frontală este prea uzată, atunci scurtăm şi rectificăm scula. La sculele cu gât rectificat, rectificăm şi diametrul gâtului. </t>
  </si>
  <si>
    <t xml:space="preserve">Toroidní frézy se ostří pouze na čele a na rádiusu. Jsou-li v oblasti čela příliš opotřebené, frézy se zkrátí a opět naostří. U nástrojů s podbroušením krčku se ostří i Ø krčku. </t>
  </si>
  <si>
    <t xml:space="preserve">Тороидальные фрезы перетачиваются только в торцевой области и по радиусу. При слишком сильном износе в торцевой области они укорачиваются и затачиваются заново. На инструментах с обнижением шейки перетачивается также Ø шейки. </t>
  </si>
  <si>
    <t xml:space="preserve">Högmatningsfräsar blir omslipade på änden och på radien. Är änden alltför mycket sliten, kapas verktyget och slipas på nytt. På verktyg med reducerad hals omslipas även halsen. </t>
  </si>
  <si>
    <t xml:space="preserve">牛鼻铣刀仅修磨端刃和圆角。 如果端刃严重磨损，需要将刀具切断并重磨。 对于缩颈铣刀，颈部直径需要重磨。 </t>
  </si>
  <si>
    <t xml:space="preserve">Torusni rezkarji se ponovno brusijo le na čelu in na premeru. Če so na čelnem območju preveč obrabljeni, se skrajšajo in znova pobrusijo. Pri orodjih s prostim brušenjem vratu znova brusimo tudi premer vratu. </t>
  </si>
  <si>
    <t xml:space="preserve">Toroidné frézy sa ostria iba na čele a na rádiuse. Ak sú v oblasti čela príliš opotrebené, frézy sa skrátia a opäť naostria. U nástrojov s podbrúsením kŕčka sa ostrí aj Ø kŕčka.  </t>
  </si>
  <si>
    <t xml:space="preserve">Fräser mit Eckenradius werden an der Stirn, der Spanfläche und am Radius nachgeschliffen. Ist die Verschleißbreite zu groß, wird der Außendurchmesser geschliffen. Ist der Stirnbereich zu stark verschlissen, wird das Werkzeug gekürzt und neu angeschliffen. Radiustoleranz ± 0,05 mm </t>
  </si>
  <si>
    <t xml:space="preserve">Cutters with corner radius will be reground on the end, the rake face and the radius. If the wear width is too large, the outside diameter is ground. If the end is severely worn, the tool will be cut-off and reground. Radius tolerance ± 0,05 mm </t>
  </si>
  <si>
    <t xml:space="preserve">Las fresas con radio de esquina se reafilan en la parte frontal, en la superficie de desprendimiento y en el radio. Si el ancho de desgaste es demasiado pronunciado, se reafilará el diámetro exterior. Si la parte frontal está muy desgastada, se cortará la herramienta y se reafilará de nuevo. Tolerancia del radio ± 0,05 mm </t>
  </si>
  <si>
    <t xml:space="preserve">Nelle frese con raggio di punta viene riaffilata la parte frontale, la spoglia superiore e il raggio. In caso di un'usura eccessiva viene riaffilato anche il diametro esterno. Se la parte frontale mostra un'eccessiva usura, l'utensile viene tagliato e riaffilato di nuovo. In utensili con collarino di disimpegno viene ridotto anche il Ø del collarino. Tolleranza sul raggio ± 0,05 mm </t>
  </si>
  <si>
    <t xml:space="preserve">Köşe yarıçaplı frezelerde ardıl taşlama alın, talaş yüzeyi ve yarıçapta yapılır. Aşınma alanının genişliği fazla ise, dış çap taşlanır. Alın bölgesinin çok aşınmış olması halinde, takım kısaltılır ve yeniden taşlanır. Yarıçap toleransı ± 0,05 mm </t>
  </si>
  <si>
    <t xml:space="preserve">Frezy z kątem naroża ostrzy się od strony czoła, na powierzchni skrawającej i po promieniu. Jeżeli zużycie jest duże, ostrzy się średnicę zewnętrzną. Jeżeli są one zbyt mocno zużyte, skraca się je i ostrzy na nowo. Tolerancja promienia krzywizny ± 0,05 mm </t>
  </si>
  <si>
    <t xml:space="preserve">Sarokrádiuszos maróknál a homlokrészt, a forgácsolófelületet és a rádiuszt élezzük újra. Ha túl nagy a kopás, akkor a külső átmérő utánköszörülését végezzük el. Ha túl nagy a homlokrész elhasználódása, akkor lerövidítjük és újraköszörüljük a szerszámot. Rádiusztűrés: ± 0,05 mm </t>
  </si>
  <si>
    <t xml:space="preserve">Reascuţire pe partea de atac, suprafaţa de aşchiere şi raza la frezele cu rază. Dacă uzura este prea mare, atunci efectuăm rectificarea diametrului exterior. Dacă partea de atac este prea uzată, atunci scurtăm şi rectificăm scula Toleranţă radius ± 0,05 mm </t>
  </si>
  <si>
    <t xml:space="preserve">Frézy a rohovým rádiusem se ostří na čele, ploše čela a na rádiusu. Je-li šířka opotřebení příliš velká, pak se ostří vnější průměr. Je-li čelo příliš opotřebené, nástroj se zkrátí a znovu naostří. Tolerance rádiusu ± 0,05 mm </t>
  </si>
  <si>
    <t xml:space="preserve">Переточка фрез с радиусами при вершине выполняется в торцевой области, по передней поверхности и по радиусу.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Допуск на радиус ± 0,05 мм </t>
  </si>
  <si>
    <t xml:space="preserve">Fräsar med hörnradie blir omslipade på änden, spånytan och radien. Är förslitningen för stor, slipas ytterdiametern. Är änden alltför mycket sliten, kapas verktyget och slipas på nytt. Radietolerans ± 0,05 mm </t>
  </si>
  <si>
    <t xml:space="preserve">带有圆角的铣刀修磨端刃、前刀面和圆角。 如果磨损宽度过大，外径将需要修磨。 如果端刃严重磨损，需要将刀具切断并重磨。 圆角公差 ± 0,05 mm </t>
  </si>
  <si>
    <t xml:space="preserve">Glodala s radijusom kuta bruse se čeono, na površini cjepanja  i po radijusu. Ako je širina trošenja prevelika, brusi se vanjski promjer. Ako je čeono područje prejako istrošeno, skratit će se alat i ponovno naoštriti. Tolerancija radijusa ± 0,05 mm </t>
  </si>
  <si>
    <t xml:space="preserve">Rezkarje z radijem rezalnega roba ponovno brusimo na čelu, na cepilni ploskvi in na premeru. Če je širina obrabe prevelika, brusimo zunanji premer. Če je čelno območje preveč obrabljeno, orodje skrajšamo in znova pobrusimo. Dovoljeno odstopanje polmera ± 0,05 mm </t>
  </si>
  <si>
    <t xml:space="preserve">Frézy s rohovým rádiusom sa ostria na čele, ploche čela a na rádiuse. Ak je šírka opotrebenia príliš veľká, potom sa ostrí vonkajší priemer. Ak je čelo príliš opotrebené, nástroj sa skráti a znova naostrí. Tolerancia rádiusu ± 0,05 mm </t>
  </si>
  <si>
    <t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t>
  </si>
  <si>
    <t xml:space="preserve">Tyto nástoje se ostří na čele a na ploše čela. Je-li šířka opotřebení příliš velká, pak se ostří vnější průměr. Je-li čelo příliš opotřebené, nástroj se zkrátí a znovu naostří. U nástrojů s podbroušením krčku se ostří i Ø krčku. </t>
  </si>
  <si>
    <t xml:space="preserve">Dessa verktyg blir omslipade på änden och spånytorna. Är förslitningen för stor, slipas ytterdiametern. Är änden alltför mycket sliten, kapas verktyget och slipas på nytt.  På verktyg med reducering på halsen slipas även halsens diameter. </t>
  </si>
  <si>
    <t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t>
  </si>
  <si>
    <t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t>
  </si>
  <si>
    <t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t>
  </si>
  <si>
    <t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t>
  </si>
  <si>
    <t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t>
  </si>
  <si>
    <t xml:space="preserve">Radiusfräser werden nur an der Stirn nachgeschliffen, denn durch Schleifen der Spanfläche würde der Schneiden-Ø und somit der Radius kleiner werden! Torusfräser werden nur an der Stirn und am Radius nachgeschliffen. Ist der Stirnbereich zu stark verschlissen, wird das Werkzeug gekürzt und neu angeschliffen. Bei Werkzeugen mit Halsfreischliff wird auch der Hals-Ø nachgeschliffen. Radiustoleranz ± 0,05 mm </t>
  </si>
  <si>
    <t xml:space="preserve">Yarıçap frezelerinde ardıl taşlama sadece alında yapılır, zira talaş yüzeyinin taşlanması halinde, kesici ağız çağı ve bunun sonucu olarak yarıçapta düşme olur! Torus frezelerde ardıl taşlama frezelerin alın ve yarıçaplarında yapılır. Alın bölgesinin çok aşınmış olması halinde, takım kısaltılır ve yeniden taşlanır. Boyun kısmı serbest taşlamalı takımlarda boyun çapına da ardıl taşlama uygulanır. Yarıçap toleransı ± 0,05 mm </t>
  </si>
  <si>
    <t xml:space="preserve">Frezy kuliste są ostrzone tylko od strony czoła, ponieważ podczas ostrzenia powierzchni mocującej zmniejsza się średnica ostrzy, a tym samym również promień Frezy torusowe są ostrzone od strony czoła i po promieniu. Jeżeli są one zbyt mocno zużyte, skraca się je i ostrzy na nowo. W przypadku narzędzi z przewężeniem, również średnica przewężenia jest ostrzona. Tolerancja promienia krzywizny ± 0,05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</si>
  <si>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Тороидальные фрезы перетачиваются только в торцевой области и по радиусу.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0,05 мм </t>
  </si>
  <si>
    <t xml:space="preserve">Radijusno glodalo brusi se na čeonoj strani, zatim se brušenjem površine cjepanja  smanjuje Ø oštrice, a time i radijus! Torusno glodalo brusi se na čeonoj strani i po radijusu. Ako je čeono područje prejako istrošeno, skratit će se alat i ponovno naoštriti. Kod alata s brusnim vratom, brusi se i Ø vrata. Tolerancija radijusa ± 0,05 mm </t>
  </si>
  <si>
    <t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t>
  </si>
  <si>
    <t xml:space="preserve">These tools are reground on the end and on the rake face. If the wear width is too large, the outside diameter is ground. If the end is severely worn, the tool will be cut-off and reground. For tools with reduced neck the neck diameter is reground. Maximum run-out and maximum rejuvenation of 0.015 mm </t>
  </si>
  <si>
    <t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Concentricidad máxima y reducción cónica máxima de 0,015 mm </t>
  </si>
  <si>
    <t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Concentricité et rafraîchissement maximaux de 0,015 mm </t>
  </si>
  <si>
    <t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Massima concentricità e massima conicità 0,015 mm </t>
  </si>
  <si>
    <t xml:space="preserve">Bu takımlarda ardıl taşlama frezelerin alın ve talaş yüzeylerinde yapılır. Aşınma alanının genişliği fazla ise, dış çap taşlanır. Alın bölgesinin çok aşınmış olması halinde, takım kısaltılır ve yeniden taşlanır. Boyun kısmı serbest taşlamalı takımlarda boyun çapına da ardıl taşlama uygulanır. Azami eş merkezlilik ve azami 0,015 mm küçülme </t>
  </si>
  <si>
    <t xml:space="preserve">Frezy standardowe są ostrzone od strony czoła i po powierzchni skrawającej. Jeżeli zużycie jest duże, ostrzy się średnicę zewnętrzną. Jeżeli są one zbyt mocno zużyte, skraca się je i ostrzy na nowo. Maksymalne bicie promieniowe i maksymalnym zwężeniem 0,015 mm </t>
  </si>
  <si>
    <t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Maximális körfutás és maximum 0,015 mm elvékonyítás. </t>
  </si>
  <si>
    <t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t>
  </si>
  <si>
    <t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Maximální obvodová házivost a max. zúžení Ø ke stopce 0,015 mm </t>
  </si>
  <si>
    <t xml:space="preserve">Переточка этих инструментов выполняется в торцевой области и по передней поверхности.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Минимальное радиальное биение и максимальная конусность 0,015 мм </t>
  </si>
  <si>
    <t xml:space="preserve">Dessa verktyg blir omslipade på änden och spånytorna. Är förslitningen för stor, slipas ytterdiametern. Är änden alltför mycket sliten, kapas verktyget och slipas på nytt. På verktyg med reducering på halsen slipas även halsens diameter. Maximal koncentricitet och en maximal avsmalning på 0,015 mm </t>
  </si>
  <si>
    <t xml:space="preserve">这些铣刀的端刃及前刀面进行修磨。 如果磨损宽度过大，外径将需要修磨。 如果端刃严重磨损，需要将刀具切断并重磨。 对于缩颈铣刀，颈部直径需要重磨。 最大跳动 0.015 mm。 </t>
  </si>
  <si>
    <t xml:space="preserve">Ovi alati bruse se na čeonoj strani i steznoj površini. Ako je širina trošenja prevelika, brusi se vanjski promjer. Ako je čeono područje prejako istrošeno, skratit će se alat i ponovno naoštriti. Kod alata s brusnim vratom, brusi se i Ø vrata. Maksimalna koncentričnost i maksimalna konusnost od 0,015 mm </t>
  </si>
  <si>
    <t xml:space="preserve">Ta orodja znova brusimo na čelu in na cepilni ploskvi. Če je širina obrabe prevelika, brusimo zunanji premer. Če je čelno območje preveč obrabljeno, orodje skrajšamo in znova pobrusimo. Pri orodjih s prostim brušenjem vratu znova brusimo tudi premer vratu. Največji krožni tek in največja zožitev 0,015 mm </t>
  </si>
  <si>
    <t xml:space="preserve">Tieto nástroje sa ostria na čele a na ploche čela. Ak je šírka opotrebenia príliš veľká, potom sa ostrí vonkajší priemer. Ak je čelo príliš opotrebené, nástroj sa skráti a znova naostrí. U nástrojov s podbrúsením kŕčka sa ostrí aj Ø kŕčka. Maximálna obvodová hádzavosť a max. zúženie Ø ku stopke 0,015 mm. </t>
  </si>
  <si>
    <t xml:space="preserve">Eckenradiusfräser und Fräser mit abgesetztem Spanraum werden an der Stirn, der Spanfläche und am Radius bzw. dem Absatz nachgeschliffen. Ist der Stirnbereich zu stark verschlissen, wird das Werkzeug gekürzt und neu angeschliffen. Bei Werkzeugen mit Halsfreischliff wird auch der Hals-Ø nachgeschliffen. Radiustoleranz ± 0,01 mm </t>
  </si>
  <si>
    <t xml:space="preserve">Corner radius milling cutters and milling cutters with graduated flute depth are reground on the end, rake face and radius or step. If the end is too severely worn, the end will be cut off and the tool reground. For tools with reduced neck, the neck Ø will also be reground. Radius tolerance ± 0,01 mm </t>
  </si>
  <si>
    <t xml:space="preserve">Las fresas con radio de esquina y las fresas con profundidad graduada del canal se reafilan en la parte frontal, en la superficie de desprendimiento y en el radio o escalón. Si la parte frontal está muy desgastada, se cortará la herramienta y se reafilará de nuevo. El Ø del cuello en herramientas con destalonado del cuello también se reafilará. Tolerancia del radio ± 0,01 mm </t>
  </si>
  <si>
    <t xml:space="preserve">Ces fraises sont affûtées en bout, sur les rayons et la face de coupe. Si l'usure en bout est trop importante l'outil sera tronçonné et réaffûté. Pour les outils ayant un rétrecissement arrière, le Ø de celui-ci sera également rectifié. Tolérance du rayon ± 0,01 mm </t>
  </si>
  <si>
    <t xml:space="preserve">Nelle frese con raggio di punta e frese con rompitruciolo viene riaffilata la parte frontale, la spoglia superiore e il raggio dove previsto. Se la parte frontale mostra un'eccessiva usura, l'utensile viene tagliato e riaffilato di nuovo. In utensili con collarino di disimpegno viene ridotto anche il Ø del collarino. Tolleranza sul raggio ± 0,01 mm </t>
  </si>
  <si>
    <t xml:space="preserve">Köşe yarıçap frezeleri ve talaş bölümü ayrılmış olan frezelerde ardıl taşlama alın, talaş yüzeyi ve yarıçap veya talaş bölümü ayrımında uygulanır. Alın bölgesinin çok aşınmış olması halinde, takım kısaltılır ve yeniden taşlanır. Boyun kısmı serbest taşlamalı takımlarda boyun çapına da ardıl taşlama uygulanır. Yarıçap toleransı ± 0,01 mm </t>
  </si>
  <si>
    <t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0,01 mm </t>
  </si>
  <si>
    <t xml:space="preserve">Sarokrádiuszos maróknál és lépcsőzetesen csökkenő forgácsterű maróknál a homlokrészt, a forgácsolófelületet és a rádiuszt, valamint a lépcsős részt élezzük újra. Ha túl nagy a homlokrész elhasználódása, akkor lerövidítjük és újraköszörüljük a szerszámot. Aláköszörült nyakú szerszámoknál a nyakátmérőt is utánköszörüljük. Rádiusztűrés: ± 0,01 mm </t>
  </si>
  <si>
    <t xml:space="preserve">La frezele cu rază şi frezele cu canal de aşchii îngustabil treptat este reascuţită partea de atac, suprafaţa de aşchiere şi raza, respectiv este reascuţită porţiunea treptată. Dacă partea frontală este foarte uzată, scula va fi scurtată şi reascuţită. La sculele cu gât rectificat, rectificăm şi diametrul gâtului. Toleranţă radius ± 0,01 mm </t>
  </si>
  <si>
    <t xml:space="preserve">Frézy s rohovým rádiusem a frézy s odsazenými drážkami pro odvádění třísek se ostří na čele, ploše čela a na rádiusu, popř. na odsazení. Je-li čelo příliš opotřebené, nástroj se zkrátí a znovu naostří. U nástrojů s podbroušením krčku se ostří i Ø krčku. Tolerance rádiusu ± 0,01 mm </t>
  </si>
  <si>
    <t xml:space="preserve">Фрезы с радиусом при вершине и фрезы со ступенькой в области стружечной канавки перетачиваются в торцевой области, по передней поверхности и по радиусу или ступеньке.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0,01 мм </t>
  </si>
  <si>
    <t xml:space="preserve">Hörnradiefräsar och fräsar med urslipade spånrum blir omslipade på änden, spånytan och på respektive radie. Är änden alltför mycket sliten, kapas verktyget och slipas på nytt. På verktyg med reducerad hals omslipas även halsen. Radietolerans ± 0,01 mm </t>
  </si>
  <si>
    <t xml:space="preserve">圆角铣刀和带断屑槽的铣刀将修磨端刃、前刀面和圆角或阶梯。 如果端刃严重磨损，需要将刀具切断并重磨。 对于缩颈铣刀，颈部直径也需要重磨。 圆角公差 ± 0,01 mm </t>
  </si>
  <si>
    <t xml:space="preserve">Glodalo s radijusom kuta i glodalo s odvojenim prostorom za strugotine bruse se čeono, na steznoj površini i po radijusu odn. presjeku. Ako je čeono područje prejako istrošeno, skratit će se alat i ponovno naoštriti. Kod alata s brusnim vratom, brusi se i Ø vrata. Tolerancija radijusa ± 0,01 mm </t>
  </si>
  <si>
    <t xml:space="preserve">Rezkar z radijem rezalnega roba in rezkar s posnetim prostorom za odrezke se ponovno brusita na čelu, na cepilni ploskvi in na premeru oz. peti. Če je čelno območje preveč obrabljeno, orodje skrajšamo in znova pobrusimo. Pri orodjih s prostim brušenjem vratu znova pobrusimo tudi premer vratu. Dovoljeno odstopanje polmera ± 0,01 mm </t>
  </si>
  <si>
    <t xml:space="preserve">Frézy s rohovým rádiusom a frézy s odsadenými drážkami pre odvádzanie triesok sa ostria na čele, ploche čela a na rádiuse, popr. na odsadení. Ak je čelo príliš opotrebené, nástroj sa skráti a znova naostrí. U nástrojov s podbrúsením kŕčka sa ostrí aj Ø kŕčka. Tolerancia rádiusu ± 0,01 mm </t>
  </si>
  <si>
    <t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0,01 mm </t>
  </si>
  <si>
    <t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0,01 mm </t>
  </si>
  <si>
    <t xml:space="preserve">Las fresas punta esférica se reafilan en la parte frontal, ya que mediante el reafilado de la superficie de desprendimiento se reduce el Ø de los filos de corte, y por lo tanto también el radio. Si están muy desgastadas en la parte frontal, se cortarán y se reafilarán de nuevo. El diámetro del cuello en herramientas con destalonado del cuello también se reafilará. Tolerancia del radio ± 0,01 mm </t>
  </si>
  <si>
    <t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0,01 mm </t>
  </si>
  <si>
    <t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0,01 mm </t>
  </si>
  <si>
    <t xml:space="preserve">Yarıçap frezelerinde ardıl taşlama sadece alında yapılır, zira talaş yüzeyinin taşlanması halinde, kesici ağız çağı ve bunun sonucu olarak yarıçapta düşme olur! Alın bölgesinin çok aşınmış olması halinde, takım kısaltılır ve yeniden taşlanır. Boyun kısmı serbest taşlamalı takımlarda boyun çapına da ardıl taşlama uygulanır. Yarıçap toleransı ± 0,01 mm </t>
  </si>
  <si>
    <t xml:space="preserve">Frezy kuliste są ostrzone tylko od strony czoła, ponieważ podczas ostrzenia powierzchni mocującej zmniejsza się średnica ostrzy, a tym samym również promień. Jeżeli są one zbyt mocno zużyte, skraca się je i ostrzy na nowo. W przypadku narzędzi z przewężeniem, również średnica przewężenia jest ostrzona. Tolerancja promienia krzywizny ± 0,01 mm </t>
  </si>
  <si>
    <t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0,01 mm </t>
  </si>
  <si>
    <t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0,01 mm </t>
  </si>
  <si>
    <t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0,01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</si>
  <si>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0,01 мм </t>
  </si>
  <si>
    <t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0,01 mm </t>
  </si>
  <si>
    <t xml:space="preserve">球头铣刀仅修磨端刃，因为磨削前刀面会使得圆角变小。 如果端刃严重磨损，需要将刀具切断并重磨。 对于缩颈铣刀，颈部直径需要重磨。 圆角公差 ± 0,01 mm </t>
  </si>
  <si>
    <t xml:space="preserve">Radijusno glodalo brusi se na čeonoj strani, zatim se brušenjem stezne plohe smanjuje Ø oštrice, a time i radijus! Ako je čeono područje prejako istrošeno, skratit će se alat i ponovno naoštriti. Kod alata s brusnim vratom, brusi se i Ø vrata. Tolerancija radijusa ± 0,01 mm </t>
  </si>
  <si>
    <t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0,01 mm </t>
  </si>
  <si>
    <t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0,01 mm </t>
  </si>
  <si>
    <t xml:space="preserve">Diese Werkzeuge werden an der Stirn, an der Spanfläche und am Außen-Ø nachgeschliffen. Ist die Verschleißbreite zu groß, wird das Werkzeug gekürzt und neu angeschliffen. Bei Werkzeugen mit Halsfreischliff wird der Hals-Ø nachgeschliffen. </t>
  </si>
  <si>
    <t xml:space="preserve">These tools are reground on the end, on the rake face and the outside Ø. If the wear width is too large, the tool is cut-off and reground. For tools with reduced neck the neck Ø is reground. </t>
  </si>
  <si>
    <t xml:space="preserve">Estas herramientas se reafilan en la parte frontal, en la superficie de desprendimiento y en el Ø exterior. Si el ancho de desgaste es demasiado pronunciado, se cortará la herramienta y se reafilará de nuevo. El Ø del cuello en herramientas con destalonado del cuello se reafilará. </t>
  </si>
  <si>
    <t xml:space="preserve">Ces fraises sont affûtées en bout, sur la face de coupe et sur le Ø extérieur. Pour les outils ayant un rétrecissement arrière, le Ø de celui-ci sera également rectifié. Si l'usure en bout est trop importante l'outil sera tronçonné et réaffûté. </t>
  </si>
  <si>
    <t xml:space="preserve">In questi utensili viene riaffilata la parte frontale, la spoglia superiore e il diametro esterno. In caso di un'eccessiva usura viene riaffilato il diametro esterno. In utensili con collarino di disimpegno viene ridotto anche il Ø del collarino. </t>
  </si>
  <si>
    <t xml:space="preserve">Bu takımlarda ardıl taşlama alında, talaş yüzeyinde ve dış çapta yapılır. Aşınmanın çok olması halinde, takım kısaltılır ve yeniden taşlanır. Boyun kısmı serbest taşlamalı takımlarda boyun çapına ardıl taşlama uygulanır. </t>
  </si>
  <si>
    <t xml:space="preserve">Ezeknél a szerszámoknál a homlokrészt, a forgácsolófelületet és a külső átmérőt élezzük újra. Ha túl nagy a kopás, akkor lerövidítjük és újraköszörüljük a szerszámot. A kopás mértékétől függően maximum 2 alkalommal végezhető utánélezés. </t>
  </si>
  <si>
    <t xml:space="preserve">Aceste scule sunt reascuţite pe partea de atac, suprafaţa de aşchiere şi diametrul exterior. Dacă partea de atac este prea uzată, atunci scurtăm şi rectificăm scula. În funcţie de măsura uzurii reascuţirea se poate efectua de maxim 2 ori. </t>
  </si>
  <si>
    <t xml:space="preserve">Tyto nástroje se ostří na čele, na ploše čela a na vnějším Ø. Je-li šířka opotřebení příliš velká, nástroj se zkrátí a znovu naostří. U nástrojů s podbroušením krčku se ostří Ø krčku. </t>
  </si>
  <si>
    <t xml:space="preserve">Переточка этих инструментов выполняется в торцевой области, по передней поверхности и по наружному диаметру. При слишком большой ширине износа инструмент укорачивается и затачивается заново. На инструментах с обнижением шейки перетачивается Ø шейки. </t>
  </si>
  <si>
    <t xml:space="preserve">Dessa verktyg blir omslipade på änden, på spånytorna och på ytterdiametern. Är änden alltför mycket sliten, kapas verktyget och slipas på nytt.  På verktyg med reducerad hals omslipas även halsen. </t>
  </si>
  <si>
    <t xml:space="preserve">这些刀具修磨端刃、前刀面和外径。 如果磨损宽度过大，刀具需要切断和重磨。 对于缩颈铣刀，颈部直径需要重磨。 </t>
  </si>
  <si>
    <t xml:space="preserve">Alati se bruse čeono, na steznoj površini i po vanjskom promjeru. Ako je širina istrošenosti prevelika, alat se skraćuje i ponovno oštri. Kod alata s brusnim vratom, brusi se Ø vrata. </t>
  </si>
  <si>
    <t xml:space="preserve">Ta orodja znova brusimo na čelu, na cepilni ploskvi in na zunanjem premeru. Če je širina obrabe prevelika, se orodje skrajša in znova pobrusi. Pri orodjih s prostim brušenjem vratu znova brusimo premer vratu. </t>
  </si>
  <si>
    <t xml:space="preserve">Tieto nástroje sa ostria na čele, na ploche čela a na vonkajšom Ø. Ak je šírka opotrebenia príliš veľká, nástroj sa skráti a znova naostrí. U nástrojov s podbrúsením kŕčka sa ostrí Ø kŕčka. </t>
  </si>
  <si>
    <t xml:space="preserve">Diese Werkzeuge werden an der Stirn, an der Spanfläche und am Außen-Ø nachgeschliffen. Je nach Verschleiß kann bis zu 2 mal nachgeschliffen werden. Ist der Stirnbereich zu stark verschlissen, wird das Werkzeug gekürzt und neu angeschliffen. Bei Werkzeugen mit Halsfreischliff wird auch der Hals-Ø nachgeschliffen. Die Spanbrecher werden nachgesetzt. </t>
  </si>
  <si>
    <t xml:space="preserve">Bu takımlarda ardıl taşlama alında, talaş yüzeyinde ve dış çapta yapılır. Aşınma ve yıpranmaya bağlı olarak azami 2 kez ardıl taşlama yapılabilir. Alın bölgesinin çok aşınmış olması halinde, takım kısaltılır ve yeniden taşlanır. Boyun kısmı serbest taşlamalı takımlarda boyun çapına da ardıl taşlama uygulanır. Talaş kırıcıların yerleri yeniden yerleştirilir. </t>
  </si>
  <si>
    <t xml:space="preserve">Переточка этих инструментов выполняется в торцевой области, по передней поверхности и по наружному диаметру.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Стружколомы восстанавливаются. </t>
  </si>
  <si>
    <t xml:space="preserve">Alati se bruse čeono, na steznoj površini i po vanjskom promjeru. Ovisno o trošenju, moguća su do 2 dodatna brušenja. Ako je čeono područje prejako istrošeno, skratit će se alat i ponovno naoštriti. Kod alata s brusnim vratom, brusi se i Ø vrata. Drobilica strugotina se ponovno postavlja. </t>
  </si>
  <si>
    <t xml:space="preserve">Viertelrund-Profilfräser und konische Gesenkfräser werden nur am Spanwinkel nachgeschliffen. Gravierfräser werden komplett geschliffen. </t>
  </si>
  <si>
    <t xml:space="preserve">Quarter round profile cutters and tapered die cutters can be reground only on the rake angle. Engraving Cutters are completely reground </t>
  </si>
  <si>
    <t xml:space="preserve">Las fresas de perfil de cuarto de círculo y las fresas de matricería cónicas solo se reafilarán en el ángulo de desprendimiento. Las fresas de matricería se reafilan por completo. </t>
  </si>
  <si>
    <t xml:space="preserve">Les fraises de forme et à ébavurer sont affûtées sur leurs faces de coupe. Les fraises à graver sont complétement réaffûtées. </t>
  </si>
  <si>
    <t xml:space="preserve">Nelle frese per profili e frese coniche  viene riaffilato solo l'angolo di spoglia superiore. Le frese per incisione vengono completamente riaffilate. </t>
  </si>
  <si>
    <t xml:space="preserve">Köşe yuvarlama profil frezeleri ve konik finiş işleme frezelerinde ardıl taşlama sadece talaş açısında yapılır. Gravür frezeleri tamamen taşlanır. </t>
  </si>
  <si>
    <t xml:space="preserve">W frezach kształtowych, ćwierć okrągłych oraz frezach do obróbki wykańczającej ostrzy się tylko kąt przyłożenia. Frezy do grawerowania są ostrzone całkowicie. </t>
  </si>
  <si>
    <t xml:space="preserve">Negyedköríves profilmaróknál és kúpos süllyesztékmaróknál kizárólag a homlokszöget élezzük újra. Gravírmaróknál teljes utánélezést végzünk. </t>
  </si>
  <si>
    <t xml:space="preserve">La frezele profilate sfert sferice şi frezele de zencuire conice reascuţim numai ungiul de degajare. Frezele de gravură sunt reascuţire complet. </t>
  </si>
  <si>
    <t xml:space="preserve">Čtvrtkruhové profilové frézy a kónické frézy na zápustky se ostří pouze na úhlu čela. Gravírovací frézy se ostří kompletně. </t>
  </si>
  <si>
    <t xml:space="preserve">Фасонные фрезы для обработки галтелей и конусные фрезы для штампов перетачиваются только в области переднего угла. Гравировальные фрезы затачиваются полностью. </t>
  </si>
  <si>
    <t xml:space="preserve">Hörnradie-Profilfräs och konisk fräs blir omslipade på spånytorna. Graverfräsen blir helt omslipad. </t>
  </si>
  <si>
    <t xml:space="preserve">1/4 圆弧成型铣刀和锥度拔模铣刀仅修磨前刀面。 雕刻铣刀需要完全重磨。 </t>
  </si>
  <si>
    <t xml:space="preserve">Profilno glodalo s četvrt kruga i konusno glodalo za kalupe bruse se samo na kutu odvođenja strugotine. Gravirno glodalo se brusi u cijelosti. </t>
  </si>
  <si>
    <t xml:space="preserve">Četrtkrožni profilni rezkar in konusni utopni rezkar ponovno brusimo le ob cepilnem kotu. Gravirni rezkarji se brusijo v celoti. </t>
  </si>
  <si>
    <t xml:space="preserve">Štvrťkruhové profilové frézy a kónické frézy na zápustky sa ostria iba na uhle čela. Gravírovacie frézy sa ostria kompletne. </t>
  </si>
  <si>
    <t>Diese Werkzeuge werden an Außen-Ø, Stirn und Brust, sowie dem Halsfreischliff komplett nachgeschliffen und wieder beschichtet. Je nach Verschleiß kann bis zu 2 mal nachgeschliffen werden. Es wird bis auf die Spanbrecher abgeschliffen und anschließend neu angeschliffen.  </t>
  </si>
  <si>
    <t>These tools are completely reground on the external Ø, end and waist as well as the reduced neck and then recoated. Depending on the amount of wear, the tool can be reground up to two times. Everything apart from the chip breakers is ground down and then grinded anew.  </t>
  </si>
  <si>
    <t>Estas herramientas se reafilan completamente en la periferia, parte frontal y cuello, y se recubren de nuevo. Dependiendo del desgaste, se pueden reafilar hasta 2 veces. Se rectifica hasta los rompevirutas y luego se vuelve a reafilar.  </t>
  </si>
  <si>
    <t>Ces outils sont entièrement réaffûtés et revêtus (goujures, pointe de l'outil, dégagement). Selon l'usure, ils peuvent être réaffûtés jusqu'à 2 fois. Les brise-copeaux sont eux aussi réaffûté.  </t>
  </si>
  <si>
    <t>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
  </si>
  <si>
    <t>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t>
  </si>
  <si>
    <t>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
  </si>
  <si>
    <t>Tyto nástroje se kompletně ostří na vnějším Ø, na čele a boku, i na podbroušení krčku a opět se povlakují. V závislosti na opotřebení lze ostření provádět až 2krát. Obrousí se až po lamač třísky a následně se naostří.  </t>
  </si>
  <si>
    <t>Dessa verktyg omslipas komplett och får ny beläggning på ytter-Ø, ändplan och bröst, samt på den långa midjan. Beroende på slitage kan omslipning ske upp till 2 gånger. Slipningen sker ned till spånbrytaren och därefter sker omslipning.  </t>
  </si>
  <si>
    <t>Ovi alati bruse se u potpunosti na vanjskom Ø, čeono i frontalno, kao i po vratu te se ponovno prevlače. Ovisno o trošenju, moguća su do 2 dodatna brušenja. Drobilica strugotina se uklanja i na kraju se ponovno brusi.  </t>
  </si>
  <si>
    <t>Ta orodja znova obrusimo in prevlečemo na zunanjem premeru, čelu in frontalno ter pri vratu. Glede na obrabo ga je mogoče znova obrusiti do dvakrat. Brusimo do lomilca odrezkov in nato obrusimo na novo.  </t>
  </si>
  <si>
    <t>Tieto nástroje sa kompletne ostria na vonkajšom Ø, na čele a boku, i na podbrúsení krčku a opäť sa povlakujú V závislosti od opotrebenia je možné ostrenie vykonávať až 2 krát. Obrúsi sa až po lámač triesky a nasledovne sa naostrí.  </t>
  </si>
  <si>
    <t>Disse værktøjer bliver genopslebet helt på udvendig-Ø, ende og bryst samt halsfrislibning og belagt igen. Alt efter slitage kan der genopslibes op til 2 gange. Der bliver slebet ned til spånbryderne og derefter slebet på ny.  </t>
  </si>
  <si>
    <t>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t>
  </si>
  <si>
    <t>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t>
  </si>
  <si>
    <t>Estas herramientas se reafilan completamente en la periferia, parte frontal y cuello, y se recubren de nuevo. Dependiendo del desgaste, se pueden reafilar hasta 2 veces. Se rectifica hasta los rompevirutas y luego se vuelve a reafilar. Tolerancia del radio ± 0,05 mm  </t>
  </si>
  <si>
    <t>Ces outils sont entièrement réaffûtés et revêtus (goujures, pointe de l'outil, dégagement). Selon l'usure, ils peuvent être réaffûtés jusqu'à 2 fois. Les brise-copeaux sont eux aussi réaffûté.  Tolérance de rayon ± 0,05 mm . </t>
  </si>
  <si>
    <t>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t>
  </si>
  <si>
    <t>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t>
  </si>
  <si>
    <t>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t>
  </si>
  <si>
    <t>Tyto nástroje se kompletně ostří na vnějším Ø, na čele a boku, i na podbroušení krčku a opět se povlakují. V závislosti na opotřebení lze ostření provádět až 2krát. Obrousí se až po lamač třísky a následně se naostří. Tolerance rádiusu ± 0,05 mm  </t>
  </si>
  <si>
    <t>Dessa verktyg omslipas komplett och får ny beläggning på ytter-Ø, ändplan och bröst, samt på den långa midjan. Beroende på slitage kan omslipning ske upp till 2 gånger. Slipningen sker ned till spånbrytaren och därefter sker omslipning. Radietolerans ± 0,05 mm  </t>
  </si>
  <si>
    <t>Ovi alati bruse se u potpunosti na vanjskom Ø, čeono i frontalno, kao i po vratu te se ponovno prevlače. Ovisno o trošenju, moguća su do 2 dodatna brušenja. Drobilica strugotina se uklanja i na kraju se ponovno brusi. Tolerancija radijusa ± 0,05 mm  </t>
  </si>
  <si>
    <t>Ta orodja znova obrusimo in prevlečemo po zunanjem premeru, čelu in frontalno ter pri vratu. Glede na obrabo ga je mogoče znova obrusiti do dvakrat. Brusimo do lomilca odrezkov in nato obrusimo na novo. Dovoljeno odstopanje polmera ±0,05 mm  </t>
  </si>
  <si>
    <t>Tieto nástroje sa kompletne ostria na vonkajšom Ø, na čele a boku, i na podbrúsení krčku a opäť sa povlakujú V závislosti od opotrebenia je možné ostrenie vykonávať až 2 krát. Obrúsi sa až po lámač triesky a nasledovne sa naostrí. Tolerancia rádiusu ± 0,05 mm  </t>
  </si>
  <si>
    <t>Disse værktøjer bliver genopslebet helt på udvendig-Ø, ende og bryst samt halsfrislibning og belagt igen. Alt efter slitage kan der genopslibes op til 2 gange. Der bliver slebet ned til spånbryderne og derefter slebet på ny Radiustolerance ± 0,05 mm  </t>
  </si>
  <si>
    <t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t>
  </si>
  <si>
    <t xml:space="preserve">These tools are reground on the end, on the rake face and the outside Ø. When present the neck Ø is reground. Depending on wear the tools can be reground up to 2 times. If the end is severely worn, the tool will be cut-off and reground. </t>
  </si>
  <si>
    <t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t>
  </si>
  <si>
    <t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t>
  </si>
  <si>
    <t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t>
  </si>
  <si>
    <t xml:space="preserve">Bu takımlarda ardıl taşlama alında, talaş yüzeyinde ve dış çapta yapılır. Mevcutsa, boyun çapında da ardıl taşlama yapılır. Aşınma ve yıpranmaya bağlı olarak azami 2 kez ardıl taşlama yapılabilir. Alın bölgesinin çok aşınmış olması halinde, takım kısaltılır ve yeniden taşlanır. </t>
  </si>
  <si>
    <t xml:space="preserve">Narzędzia są ostrzone od strony czoła, na powierzchni skrawającej i po średnicy zewnętrznej. W zależności od zużycia narzędzia może być ostrzone dwukrotnie. Jeżeli są one zbyt mocno zużyte, skraca się je i ostrzy na nowo. </t>
  </si>
  <si>
    <t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t>
  </si>
  <si>
    <t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t>
  </si>
  <si>
    <t xml:space="preserve">Tyto nástroje se ostří na čele, na ploše čela na vnějším Ø. Mají-li krček, pak se ostří i Ø krčku. V závislosti na opotřebení lze nástroj ostřit maximálně 2krát. Je-li čelo příliš opotřebené, pak se nástroj zkrátí a znovu naostří. </t>
  </si>
  <si>
    <t xml:space="preserve">Переточка этих инструментов выполняется в торцевой области, по передней поверхности и по наружному диаметру. При наличии перетачивается также Ø шейки.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t>
  </si>
  <si>
    <t xml:space="preserve">Dessa verktyg blir omslipade på änden, på spånytorna och på ytterdiametern. I förekommande fall omslipas halsdiametern. Beroende på slitage kan dessa omslipas upp till två gånger. Är änden alltför mycket sliten, kapas verktyget och slipas på nytt.  </t>
  </si>
  <si>
    <t xml:space="preserve">这些刀具修磨端刃、前刀面和外径。 如果缩颈，则颈径需要修磨。 取决于磨损程度，刀具最大可修磨两次。 如果端刃严重磨损，需要将刀具切断并重磨。 </t>
  </si>
  <si>
    <t xml:space="preserve">Alati se bruse čeono, na steznoj površini i po vanjskom promjeru. Ako postoji, dodatno se brusi i Ø vrata. Ovisno o trošenju, moguća su do 2 dodatna brušenja. Ako je čeono područje prejako istrošeno, skratit će se alat i ponovno naoštriti. </t>
  </si>
  <si>
    <t xml:space="preserve">Ta orodja znova brusimo na čelu, na cepilni ploskvi in na zunanjem premeru. Če obstaja, ponovnno brusimo tudi premer vratu. Glede na obrabo ga je mogoče ponovno brusiti do dvakrat. Če je čelno območje preveč obrabljeno, orodje skrajšamo in znova pobrusimo. </t>
  </si>
  <si>
    <t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t>
  </si>
  <si>
    <t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Radiustoleranz ± 0,015 mm </t>
  </si>
  <si>
    <t xml:space="preserve">These tools are reground on the end, on the rake face and the outside Ø. When present the neck Ø is reground. Depending on wear the tools can be reground up to 2 times. If the end is severely worn, the tool will be cut-off and reground. Radius tolerance ± 0,015 mm </t>
  </si>
  <si>
    <t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Tolerancia del radio ± 0,015 mm </t>
  </si>
  <si>
    <t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Tolérance du rayon ± 0,015 mm </t>
  </si>
  <si>
    <t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Tolleranza sul raggio ± 0,015 mm </t>
  </si>
  <si>
    <t xml:space="preserve">Bu takımlarda ardıl taşlama alında, talaş yüzeyinde ve dış çapta yapılır. Mevcutsa, boyun çapında da ardıl taşlama yapılır. Aşınma ve yıpranmaya bağlı olarak azami 2 kez ardıl taşlama yapılabilir. Alın bölgesinin çok aşınmış olması halinde, takım kısaltılır ve yeniden taşlanır. Yarıçap toleransı ± 0,015 mm </t>
  </si>
  <si>
    <t xml:space="preserve">Narzędzia są ostrzone od strony czoła, na powierzchni skrawającej i po średnicy zewnętrznej. W zależności od zużycia narzędzia może być ostrzone dwukrotnie. Jeżeli są one zbyt mocno zużyte, skraca się je i ostrzy na nowo. Tolerancja promienia krzywizny ± 0,015 mm </t>
  </si>
  <si>
    <t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Rádiusztűrés: ± 0,015 mm </t>
  </si>
  <si>
    <t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Toleranţă radius ± 0,015 mm </t>
  </si>
  <si>
    <t xml:space="preserve">Tyto nástroje se ostří na čele, na ploše čela na vnějším Ø. Mají-li krček, pak se ostří i Ø krčku. V závislosti na opotřebení lze nástroj ostřit maximálně 2krát. Je-li čelo příliš opotřebené, pak se nástroj zkrátí a znovu naostří. Tolerance rádiusu ± 0,015 mm </t>
  </si>
  <si>
    <t xml:space="preserve">Переточка этих инструментов выполняется в торцевой области, по передней поверхности и по наружному диаметру. При наличии перетачивается также Ø шейки.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Допуск на радиус ± 0,015 мм </t>
  </si>
  <si>
    <t xml:space="preserve">Dessa verktyg blir omslipade på änden, på spånytorna och på ytterdiametern. I förekommande fall omslipas halsdiametern. Beroende på slitage kan dessa omslipas upp till två gånger. Är änden alltför mycket sliten, kapas verktyget och slipas på nytt. Radietolerans ± 0,015 mm </t>
  </si>
  <si>
    <t xml:space="preserve">这些刀具修磨端刃、前刀面和外径。 如果缩颈，则颈径需要修磨。 取决于磨损程度，刀具最大可修磨两次。 如果端刃严重磨损，需要将刀具切断并重磨。 圆角公差 ± 0,015 mm </t>
  </si>
  <si>
    <t xml:space="preserve">Alati se bruse čeono, na površini cjepanja i po vanjskom promjeru. Ako postoji, dodatno se brusi i Ø vrata. Ovisno o trošenju, moguća su do 2 dodatna brušenja. Ako je čeono područje prejako istrošeno, skratit će se alat i ponovno naoštriti. Tolerancija radijusa ± 0,015 mm </t>
  </si>
  <si>
    <t xml:space="preserve">Ta orodja znova obrusimo na čelu, na cepilni ploskvi in na zunanjem premeru. Če obstaja, naknadno obrusimo tudi premer vratu. Glede na obrabo ga je mogoče naknadno obrusiti do dvakrat. Če je čelno območje preveč obrabljeno, orodje skrajšamo in znova obrusimo. Dovoljeno odstopanje polmera ± 0,015 mm </t>
  </si>
  <si>
    <t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Tolerancia rádiusu ± 0,015 mm </t>
  </si>
  <si>
    <t xml:space="preserve">Tieto nástroje sa ostria na čele, na ploche čela. Ak je šírka opotrebenia príliš veľká, potom sa ostrí vonkajší priemer. Ak je čelo príliš opotrebené, nástroj sa skráti a znova naostrí. U nástrojov s podbrúsením kŕčka sa ostrí aj Ø kŕčka. </t>
  </si>
  <si>
    <t xml:space="preserve">Torusfräser werden nur an der Stirn und am Radius nachgeschliffen. Ist der Stirnbereich zu stark verschlissen, wird das Werkzeug gekürzt und neu angeschliffen. Bei Werkzeugen mit Halsfreischliff wird auch der Hals-Ø nachgeschliffen. Radiustoleranz ± 0,05 mm </t>
  </si>
  <si>
    <t xml:space="preserve">Las fresas toroidales se reafilan solo en la parte frontal y en el radio. Si están muy desgastadas en la parte frontal, se cortarán y se reafilarán de nuevo. El diámetro del cuello en herramientas con destalonado del mismo, también se reafilará. Tolerancia del radio ± 0,05 mm </t>
  </si>
  <si>
    <t xml:space="preserve">Torus frezelerde ardıl taşlama frezelerin alın ve yarıçaplarında yapılır. Alın bölgesinin çok aşınmış olması halinde, takım kısaltılır ve yeniden taşlanır. Boyun kısmı serbest taşlamalı takımlarda boyun çapına da ardıl taşlama uygulanır. Yarıçap toleransı ± 0,05 mm </t>
  </si>
  <si>
    <t xml:space="preserve">Frezy torusowe są ostrzone od strony czoła i po promieniu. Jeżeli są one zbyt mocno zużyte, skraca się je i ostrzy na nowo. W przypadku narzędzi z przewężeniem, równiez średnica przewężenia jest ostrzona. Tolerancja promienia krzywizny ± 0,05 mm </t>
  </si>
  <si>
    <t xml:space="preserve">Toroidní frézy se ostří pouze na čele a na rádiusu. Jsou-li v oblasti čela příliš opotřebené, frézy se zkrátí a opět naostří. U nástrojů s podbroušením krčku se ostří i Ø krčku. Tolerance rádiusu ± 0,05 mm </t>
  </si>
  <si>
    <t xml:space="preserve">Тороидальные фрезы перетачиваются только в торцевой области и по радиусу.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0,05 мм </t>
  </si>
  <si>
    <t xml:space="preserve">Torusno glodalo brusi se na čeonoj strani i po radijusu. Ako je čeono područje prejako istrošeno, skratit će se alat i ponovno naoštriti. Kod alata s brusnim vratom, brusi se i Ø vrata. Tolerancija radijusa ± 0,05 mm </t>
  </si>
  <si>
    <t xml:space="preserve">Toroidné frézy sa ostria iba na čele a na rádiuse. Ak sú v oblasti čela príliš opotrebené, frézy sa skrátia a opäť naostria. U nástrojov s podbrúsením kŕčka sa ostrí aj Ø kŕčka. Tolerancia rádiusu ± 0,05 mm </t>
  </si>
  <si>
    <t xml:space="preserve">Yarıçap frezelerinde ardıl taşlama sadece alında yapılır, zira talaş yüzeyinin taşlanması halinde, kesici ağız çağı ve bunun sonucu olarak yarıçapta düşme olur! Alın bölgesinin çok aşınmış olması halinde, takım kısaltılır ve yeniden taşlanır. Boyun kısmı serbest taşlamalı takımlarda boyun çapına da ardıl taşlama uygulanır. Yarıçap toleransı ± 0,05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</si>
  <si>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0,05 мм </t>
  </si>
  <si>
    <t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t>
  </si>
  <si>
    <t xml:space="preserve">Ovi alati bruse se na čeonoj strani i površini cjepanja. Ako je širina trošenja prevelika, brusi se vanjski promjer. Ako je čeono područje prejako istrošeno, skratit će se alat i ponovno naoštriti. Kod alata s brusnim vratom, brusi se i Ø vrata. Tolerancija radijusa ± 0,05 mm </t>
  </si>
  <si>
    <t>Estas herramientas se reafilan completamente.</t>
  </si>
  <si>
    <t>Ces outils sont entièrement rectifiés.</t>
  </si>
  <si>
    <t>Questi utensili possono essere riaffilati completamente.</t>
  </si>
  <si>
    <t>Bu takımlara tamamen ardıl taşlama yapılmıştır.</t>
  </si>
  <si>
    <t>Ezeket a szerszámokat teljesen újraélezzük.</t>
  </si>
  <si>
    <t>Aceste scule sunt reascuţite complet.</t>
  </si>
  <si>
    <t>Эти инструменты перетачиваются полностью.</t>
  </si>
  <si>
    <t>Dessa verktyg kan slipas om komplett.</t>
  </si>
  <si>
    <t>这些刀具需要完全重磨。</t>
  </si>
  <si>
    <t>Alati se potpuno dodatno bruse.</t>
  </si>
  <si>
    <t>Ta orodja so popolnoma prebrušena.</t>
  </si>
  <si>
    <t xml:space="preserve">These tools are reground on the main cutting edge and, where available, recoated with their original coating. In the event of heavy wear on the guide land, the tools are shortened accordingly and then reground. </t>
  </si>
  <si>
    <t xml:space="preserve">Estas herramientas se reafilarán en los filos de corte principales y recibirán, en caso necesario, su recubrimiento original. En caso de presentar un desgaste muy pronunciado en la faja-guía, se cortará y reafilará de nuevo. </t>
  </si>
  <si>
    <t xml:space="preserve">Ces outils sont rectifiés sur l’arête principale et sont dotés, le cas échéant, de leur revêtement d’origine. En cas d’usure importante sur le listel de guidage, les outils sont raccourcis en conséquence puis à nouveau rectifiés. </t>
  </si>
  <si>
    <t xml:space="preserve">Il tagliente principale di questi utensili viene riaffilato e, se previsto, dotato del suo rivestimento originale. In caso di usura eccessiva della parte frontale si riduce la lunghezza dell’utensile riaffilandolo nuovamente. </t>
  </si>
  <si>
    <t xml:space="preserve">Ezeknél a szerszámoknál a főélen végezzük az újraélezést és – ha rendelkezésre áll – újra az eredeti bevonattal látjuk el. A vezetőszalagok erősebb kopása esetén megrövidítjük és újraélezzük a szerszámot. </t>
  </si>
  <si>
    <t xml:space="preserve">Aceste scule sunt reascuţite la tăişul principal şi reprimesc, dacă este cazul, stratul de acoperire iniţial. În cazul uzurii puternice la muchia de ghidare, sculele sunt scurtate în mod corespunzător şi apoi reascuţite. </t>
  </si>
  <si>
    <t xml:space="preserve">Dessa verktyg slipas om på huvudskären och får tillbaka den ursprungliga beläggningen, om den finns. Vid starkt slitage på styrfasen kortas verktygen innan de slipas om. </t>
  </si>
  <si>
    <t xml:space="preserve">这些刀具的主切削刃重新修磨并进行涂层。 如果刃带磨损严重，刀具将切断并重磨。 </t>
  </si>
  <si>
    <t xml:space="preserve">Pri teh orodjih se glavno rezilo naknadno obrusi in ohrani se, če obstaja, njegova izvirna prevleka. Pri večji obrabi na vodilnem rezalnem robu orodja ustrezno skrajšamo in nato znova obrusimo. </t>
  </si>
  <si>
    <t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t>
  </si>
  <si>
    <t xml:space="preserve">Torus cutters will be reground only on the end and the radius. If the end is severely worn, the tool will be cut-off and reground. For tools with reduced neck the neck diameter is reground. Radius tolerance ± 0,01 mm </t>
  </si>
  <si>
    <t xml:space="preserve">También las fresas toroidales se reafilan solo en la parte frontal y en el radio. Si están muy desgastadas en la parte frontal, se cortarán y se reafilarán de nuevo. El diámetro del cuello en herramientas con destalonado del mismo, también se reafilará. Tolerancia del radio ± 0,01 mm </t>
  </si>
  <si>
    <t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0,01 mm </t>
  </si>
  <si>
    <t xml:space="preserve">Torus frezelerde, ardıl taşlama standart olarak frezelerin sadece alın ve yarıçaplarında yapılır. Alın bölgesinin çok aşınmış olması halinde, takım kısaltılır ve yeniden taşlanır. Boyun kısmı serbest taşlamalı takımlarda boyun çapına da ardıl taşlama uygulanır. Yarıçap toleransı ± 0,01 mm </t>
  </si>
  <si>
    <t xml:space="preserve">Frezele torice vor fi reascuţite de asemenea pe partea frontală şi sferică. Dacă partea de atac este prea uzată, atunci scurtăm şi rectificăm scula. La sculele cu gât rectificat, rectificăm şi diametrul gâtului. Toleranţă radius ± 0,01 mm </t>
  </si>
  <si>
    <t xml:space="preserve">Toroidní frézy se rovněž ostří pouze na čele a na rádiusu. Jsou-li v oblasti čela příliš opotřebené, frézy se zkrátí a opět naostří. U nástrojů s podbroušením krčku se ostří i Ø krčku. Tolerance rádiusu ± 0,01 mm </t>
  </si>
  <si>
    <t xml:space="preserve">Тороидальные фрезы в стандартном случае перетачиваются только в торцевой области и по радиусу.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0,01 мм </t>
  </si>
  <si>
    <t xml:space="preserve">牛鼻铣刀仅修磨端刃和圆角。 如果端刃严重磨损，需要将刀具切断并重磨。 对于缩颈铣刀，颈部直径需要重磨。 圆角公差 ± 0,01 mm </t>
  </si>
  <si>
    <t xml:space="preserve">Torusno glodalo standardno se oštri samo na čeonoj strani i na radijusu. Ako je čeono područje prejako istrošeno, skratit će se alat i ponovno naoštriti. Kod alata s brusnim vratom, brusi se i Ø vrata. Tolerancija radijusa ± 0,01 mm </t>
  </si>
  <si>
    <t xml:space="preserve">Toroidné frézy sa taktiež ostria iba na čele a na rádiuse. Ak sú v oblasti čela príliš opotrebené, frézy sa skrátia a opäť naostria. U nástrojov s podbrúsením kŕčka sa ostrí aj Ø kŕčka. Tolerancia rádiusu ± 0,01 mm </t>
  </si>
  <si>
    <t xml:space="preserve">Diese Werkzeuge werden an der Stirn und an der Spanfläche nachgeschliffen. Ist der Stirnbereich zu stark verschlissen, wird das Werkzeug gekürzt und neu angeschliffen. Bei Werkzeugen mit Halsfreischliff wird auch der Hals-Ø nachgeschliffen. </t>
  </si>
  <si>
    <t xml:space="preserve">These tools are reground on the end and rake face. If the end is too severely worn, the end will be cut off and the tool reground. For tools with reduced neck, the neck Ø will also be reground. </t>
  </si>
  <si>
    <t xml:space="preserve">Estas herramientas se reafilan en la parte frontal y en la superficie de desprendimiento. Si la parte frontal está muy desgastada, se coratará la herramienta y se reafilará de nuevo. El Ø del cuello en herramientas con destalonado del cuello también se reafilará. </t>
  </si>
  <si>
    <t xml:space="preserve">Ces outils sont rectifiés sur la face avant et sur la face de coupe. Si la partie avant est trop usée, l’outil est raccourci et à nouveau rectifié. Pour les outils avec col détalonné, le Ø du col est également rectifié. </t>
  </si>
  <si>
    <t xml:space="preserve">In questi utensili viene riaffilata la parte frontale e la spoglia superiore. Se la parte frontale è troppo usurata, si riduce la lunghezza dell’utensile riaffilandolo nuovamente. Dove è presente il collarino di disimpegno viene anche riaffilato il diametro del collarino. </t>
  </si>
  <si>
    <t xml:space="preserve">Bu takımlarda ardıl taşlama frezelerin alın ve talaş yüzeylerinde yapılır. Alın bölgesinin çok aşınmış olması halinde, takım kısaltılır ve yeniden taşlanır. Boyun kısmı serbest taşlamalı takımlarda boyun çapına da ardıl taşlama uygulanır. </t>
  </si>
  <si>
    <t xml:space="preserve">Narzędzia te ostrzone są od strony czoła i po powierzchni skrawającej. Jeżeli zużycie od strony czoła jest zbyt duże, narzędzie skraca się i ostrzy na nowo. W przypadku narzędzi z przewężeniem średnica przewężenia jest również ostrzona.  </t>
  </si>
  <si>
    <t xml:space="preserve">Ezeknél a szerszámoknál a homlokrészt és a forgácsolófelületet élezzük újra. Ha túl nagy a homlokrész elhasználódása, akkor lerövidítjük és újraköszörüljük a szerszámot. Aláköszörült nyakú szerszámoknál a nyakátmérőt is utánköszörüljük. </t>
  </si>
  <si>
    <t xml:space="preserve">Aceste freze sunt reascuţite pe partea de atac şi suprafaţa de aşchiere. Dacă partea frontală este foarte uzată, scula va fi scurtată şi reascuţită. La sculele cu gât rectificat, rectificăm şi diametrul gâtului. </t>
  </si>
  <si>
    <t xml:space="preserve">Tyto nástroje se ostří na čele a na ploše čela. Je-li čelo příliš opotřebené, nástroj se zkrátí a znovu naostří. U nástrojů s podbroušením krčku se ostří i Ø krčku. </t>
  </si>
  <si>
    <t xml:space="preserve">Переточка этих инструментов выполняется в торцевой области и по передней поверхности.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t>
  </si>
  <si>
    <t xml:space="preserve">Dessa verktyg blir omslipade på änden och på spånytorna. Är änden alltför mycket sliten, kapas verktyget och slipas på nytt. På verktyg med reducerad hals omslipas även halsen. </t>
  </si>
  <si>
    <t xml:space="preserve">这些铣刀的端刃及前刀面进行修磨。 如果端刃严重磨损，需要将刀具切断并重磨。 对于缩颈铣刀，颈部直径也需要重磨。 </t>
  </si>
  <si>
    <t xml:space="preserve">Ovi alati bruse se na čeonoj strani i steznoj površini. Ako je čeono područje prejako istrošeno, skratit će se alat i ponovno naoštriti. Kod alata s brusnim vratom, brusi se i Ø vrata. </t>
  </si>
  <si>
    <t xml:space="preserve">Ta orodja znova brusimo na čelu in na cepilni ploskvi. Če je čelno območje preveč obrabljeno, orodje skrajšamo in znova pobrusimo. Pri orodjih s prostim brušenjem vratu znova brusimo tudi premer vratu. </t>
  </si>
  <si>
    <t xml:space="preserve">Tieto nástroje sa ostria na čele a na ploche čela. Ak je čelo príliš opotrebené, nástroj sa skráti a znova naostrí. U nástrojov s podbrúsením kŕčka sa ostrí aj Ø kŕčka. </t>
  </si>
  <si>
    <t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t>
  </si>
  <si>
    <t xml:space="preserve">Corner radius milling cutters and milling cutters with graduated chip space are reground on the end, rake face, radius and outer diameter or step. If the end is too severely worn, the end will be cut off and the tool reground. For tools with reduced neck, the neck Ø will also be reground. Radius tolerance ± 0.02 mm </t>
  </si>
  <si>
    <t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En herramientas con destalonado de cuello también se reafilará el diámetro del cuello. Tolerancia de radio ± 0,02 mm </t>
  </si>
  <si>
    <t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Pour les outils avec col détalonné, le Ø du col est également rectifié. Tolérance du rayon ± 0,02 mm </t>
  </si>
  <si>
    <t xml:space="preserve">Nelle frese con raggio di punta e frese con vano truciolo maggiorato viene riaffilata la parte frontale, la spoglia superiore e il raggio. Se la parte frontale è troppo usurata, si riduce la lunghezza dell’utensile riaffilandolo nuovamente. Dove è presente il collarino di disimpegno viene anche riaffilato il diametro del collarino. Tolleranza raggio ± 0,02 mm </t>
  </si>
  <si>
    <t xml:space="preserve">Köşe yarıçap frezeleri ve talaş bölümü ayrılmış olan frezelerde ardıl taşlama alın, talaş yüzeyi ve yarıçap ve dış çapta veya talaş bölümü ayrımında uygulanır. Alın bölgesinin çok aşınmış olması halinde, takım kısaltılır ve yeniden taşlanır. Boyun kısmı serbest taşlamalı takımlarda boyun çapına da ardıl taşlama uygulanır. Yarıçap toleransı ± 0,02 mm </t>
  </si>
  <si>
    <t xml:space="preserve">A sarokrádiuszos és a lépcsőzetesen csökkenő forgácsterű marókon a homlokrészt, a forgácsolófelületet, a rádiuszt és a külső átmérőt, illetve a bekezdőrészt köszörüljük újra. Ha túl nagy a homlokrész elhasználódása, akkor megrövidítjük és újraélezzük a szerszámot. Aláköszörült nyakú szerszámoknál a nyak átmérőjét is újraköszörüljük. Rádiusztűrés: ± 0,02 mm </t>
  </si>
  <si>
    <t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La sculele cu gât rectificat se rectifică şi diametrul gâtului. Toleranţă rază ± 0,02 mm </t>
  </si>
  <si>
    <t xml:space="preserve">Фрезы с радиусом при вершине и фрезы со ступенькой в области стружечной канавки перетачиваются в торцевой области, по передней поверхности, по радиусу и наружному диаметру или ступеньке.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Допуск на радиус ± 0,02 мм </t>
  </si>
  <si>
    <t xml:space="preserve">Hörnradiefräsar och fräsar med spånutrymme med en avsats slipas på änden, spännytan och på ytterkanten resp. avsatsen. Om änden är mycket nedsliten, kortas verktyget och slipas om. För verktyg med lång hals efterslipas även hals-Ø. Radietolerans ± 0,02 mm </t>
  </si>
  <si>
    <t xml:space="preserve">圆角铣刀和带断屑槽的铣刀将修磨端刃、前刀面和圆角或阶梯。 如果端刃严重磨损，需要将刀具切断并重磨。 对于缩颈铣刀，颈部直径也需要重磨。 圆角公差 ± 0,02 mm </t>
  </si>
  <si>
    <t xml:space="preserve">Glodalo s radijusom kuta i glodalo s odvojenim prostorom za strugotine bruse se čeono, na površini cjepanja  i po radijusu te vanjskom promjeru odn. presjeku. Ako je čeono područje prejako istrošeno, skratit će se alat i ponovno naoštriti. Kod alata s brusnim vratom, brusi se i Ø vrata. Tolerancija radijusa ± 0,02 mm </t>
  </si>
  <si>
    <t xml:space="preserve">Kotni radiusni rezkar in rezkar s zamaknjenim prostorom za odrezke se naknadno brusita na čelu, na cepilni ploskvi in na zunanjem premeru oz. peti. Če je čelno območje preveč obrabljeno, orodje skrajšamo in znova obrusimo. Pri orodjih s prostim brušenjem vratu znova obrusimo tudi premer vratu. Dovoljeno odstopanje polmera ±0,02 mm </t>
  </si>
  <si>
    <t xml:space="preserve">Szabvány szerinti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t>
  </si>
  <si>
    <t xml:space="preserve">Štandardné frézy sa ostria na čele a na ploche čela. Ak je šírka opotrebenia príliš veľká, potom sa ostrí vonkajší priemer. Ak je oblasť čela príliš opotrebovaná, potom sa nástroj skráti a znova naostrí. U nástrojov s podbrúsením kŕčka sa ostrí aj Ø kŕčka. </t>
  </si>
  <si>
    <t xml:space="preserve">Walzenstirnfräser und Scheibenfräser werden an Spanwinkel und Umfang nachgeschliffen! </t>
  </si>
  <si>
    <t xml:space="preserve">Shell mills and saws are reground on the rake angle and periphery! </t>
  </si>
  <si>
    <t xml:space="preserve">Las fresas sin mango y de tres cortes se reafilarán en el ángulo de desprendimiento y en el perímetro </t>
  </si>
  <si>
    <t xml:space="preserve">Les fraises deux et trois tailles sont réaffûtées en périphérie et sur leurs faces de coupe! </t>
  </si>
  <si>
    <t xml:space="preserve">Nelle frese cilindriche frontali e frese a disco viene riaffilato l'angolo di spoglia superiore e il diametro periferico. </t>
  </si>
  <si>
    <t xml:space="preserve">Przy frezach walcowo-czołowych i frezach tarczowych ostrzy się kąt natarcia i obwód! </t>
  </si>
  <si>
    <t xml:space="preserve">Homlok-palástmarók és tárcsamarók esetén a homlokszöget és a palástot élezzük után. </t>
  </si>
  <si>
    <t xml:space="preserve">În cazul frezelor cilindro frontale şi frezele disc reascuţim unghiul de degajare şi suprafaţa de aşezare! </t>
  </si>
  <si>
    <t xml:space="preserve">Válcové čelní frézy a kotoučové frézy se ostří na úhlu čela a po obvodu! </t>
  </si>
  <si>
    <t xml:space="preserve">Цилиндрические торцевые фрезы и дисковые фрезы перетачиваются в области переднего угла и по окружности! </t>
  </si>
  <si>
    <t xml:space="preserve">Ändplanfräs och skivfräsar blir omslipade på spånytor och diametern! </t>
  </si>
  <si>
    <t xml:space="preserve">面铣刀和锯片铣刀修磨周刃和前角！ </t>
  </si>
  <si>
    <t xml:space="preserve">Valjkasto čeono glodalo i pločasto glodalo oštre se po kutu odvođenja strugotina i po obodu! </t>
  </si>
  <si>
    <t xml:space="preserve">Čelno-valjčni rezkar in kolutni rezkar se ponovno brusita na cepilnem kotu in premeru! </t>
  </si>
  <si>
    <t xml:space="preserve">Valcové čelné frézy a kotúčové frézy sa ostria na uhle čela a po obvode! </t>
  </si>
  <si>
    <t xml:space="preserve">Radiusfräser werden nur an der Stirn nachgeschliffen, denn durch Schleifen der Spanfläche würde der Schneiden-Ø und somit der Radius kleiner werden! Ist der Stirnbereich zu stark verschlissen, wird das Werkzeug gekürzt und neu angeschliffen. Radiustoleranz ± 0,01 mm </t>
  </si>
  <si>
    <t xml:space="preserve">Ball-nosed end mills are reground on the end only, as grinding the rake face would make the cutting edge diameter – and thus the radius – smaller. If the end is too severely worn, the end will be cut off and the tool reground. Radius tolerance ± 0.01 mm </t>
  </si>
  <si>
    <t xml:space="preserve">Las fresas de punta esférica se reafilan en la parte frontal, ya que mediante el reafilado de la superficie de desprendimiento se reduce el diámetro de los filos de corte, y por lo tanto también el radio. Si la parte frontal está muy gastada, se cortará la herramienta y se reafilará de nuevo. Tolerancia de radio ± 0,01 mm </t>
  </si>
  <si>
    <t xml:space="preserve">Les fraises rayonnées sont rectifiées uniquement sur la face avant, car la rectification de la face de coupe entraînerait la réduction du diamètre de coupe et du rayon. Si la partie avant est trop usée, l’outil est raccourci et à nouveau rectifié. Tolérance du rayon ± 0,01 mm </t>
  </si>
  <si>
    <t xml:space="preserve">Nelle frese a testa sferica viene riaffilata la parte frontale, perché la riaffilatura della spoglia superiore ridurrebbe il diametro dell&amp;apos;utensile. Se la parte frontale è troppo usurata, si riduce la lunghezza dell’utensile riaffilandolo nuovamente. Tolleranza raggio ± 0,01 mm </t>
  </si>
  <si>
    <t xml:space="preserve">Yarıçap frezelerinde ardıl taşlama sadece alında yapılır, zira talaş yüzeyinin taşlanması halinde, kesici ağız çağı ve bunun sonucu olarak yarıçapta düşme olur! Alın bölgesinin çok aşınmış olması halinde, takım kısaltılır ve yeniden taşlanır. Yarıçap toleransı ± 0,01 mm </t>
  </si>
  <si>
    <t xml:space="preserve">A rádiuszmarókat csak a homlokrészen élezzük újra, mivel a forgácsolófelület élezése csökkentené az él átmérőjét és ezáltal a rádiuszt is! Ha túl nagy a homlokrész elhasználódása, akkor megrövidítjük és újraélezzük a szerszámot. Rádiusztűrés: ± 0,01 mm </t>
  </si>
  <si>
    <t xml:space="preserve">Frezele sferice sunt rectificate numai pe partea frontală, deoarece ascuţirea suprafeţei de contact ar diminua diametrul muchiilor, reducându-se astfel şi raza! Dacă zona frontală este prea uzată, scula este scurtată şi reascuţită. Toleranţă rază ± 0,01 mm </t>
  </si>
  <si>
    <t xml:space="preserve">Переточка радиусных фрез выполняется только в торцевой области, поскольку переточка по передней поверхности приводит к уменьшению Ø зубьев и, следовательно, радиуса! При слишком большом износе в торцевой области инструмент укорачивается и затачивается заново. Допуск на радиус ± 0,01 мм </t>
  </si>
  <si>
    <t xml:space="preserve">Radiefräsar efterslipas bara på änden, eftersom slipning av spännytan skulle leda till att skär-Ø, och därmed radien, skulle bli mindre! Om änden är mycket nedsliten, kortas verktyget och slipas om. Radietolerans ± 0,01 mm </t>
  </si>
  <si>
    <t xml:space="preserve">球头立铣刀仅修磨端刃，如果修磨前刀面会使得刀具直径变小，因此半径也相应变小。 如果端刃严重磨损，需要将刀具切断并重磨。 圆角公差 ± 0,01 mm </t>
  </si>
  <si>
    <t xml:space="preserve">Radijusno glodalo brusi se na čeonoj strani, zatim se brušenjem plohe cjepanja smanjuje Ø oštrice, a time i radijus! Ako je čeono područje prejako istrošeno, skratit će se alat i ponovno naoštriti. Tolerancija radijusa ± 0,01 mm </t>
  </si>
  <si>
    <t xml:space="preserve">Radiusne rezkarje naknadno obrusimo le na čelu, saj bi se z brušenjem cepilne ploskve zmanjšal premer rezila in tako tudi radij! Če je čelno območje preveč obrabljeno, orodje skrajšamo in znova obrusimo. Dovoljeno odstopanje polmera ±0,01 mm </t>
  </si>
  <si>
    <t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t>
  </si>
  <si>
    <t xml:space="preserve">Corner radius milling cutters and milling cutters with graduated chip space are reground on the end, rake face, radius and outer diameter or step. If the end is too severely worn, the end will be cut off and the tool reground. Chip breakers are not redressed. Radius tolerance ± 0.02 mm </t>
  </si>
  <si>
    <t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Los rompevirutas no se reubican. Tolerancia de radio ± 0,02 mm </t>
  </si>
  <si>
    <t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Les brise-copeaux ne sont pas réajustés. Tolérance du rayon ± 0,02 mm </t>
  </si>
  <si>
    <t xml:space="preserve">Nelle frese con raggio di punta e frese con vano truciolo maggiorato viene riaffilata la parte frontale, la spoglia superiore e il raggio. Se la parte frontale è troppo usurata, si riduce la lunghezza dell’utensile riaffilandolo nuovamente. Il rompitruciolo non viene riaffilato. Tolleranza raggio ± 0,02 mm </t>
  </si>
  <si>
    <t xml:space="preserve">Köşe yarıçap frezeleri ve talaş bölümü ayrılmış olan frezelerde ardıl taşlama alın, talaş yüzeyi ve yarıçap ve dış çapta veya talaş bölümü ayrımında uygulanır. Alın bölgesinin çok aşınmış olması halinde, takım kısaltılır ve yeniden taşlanır. Talaş kırıcıların yerleri değiştirilmez. Yarıçap toleransı ± 0,02 mm </t>
  </si>
  <si>
    <t xml:space="preserve">A sarokrádiuszos és a csökkenő forgácsterű marókon a homlokrészt, a forgácsolófelületet, a rádiuszt és a külső átmérőt, illetve a bekezdőrészt köszörüljük újra. Ha túl nagy a homlokrész elhasználódása, akkor megrövidítjük és újraélezzük a szerszámot. A forgácsosztókat nem köszörüljük újra. Rádiusztűrés: ± 0,02 mm </t>
  </si>
  <si>
    <t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Spărgătoarele de aşchii nu sunt reajustate. Toleranţă rază ± 0,02 mm </t>
  </si>
  <si>
    <t xml:space="preserve">Фрезы с радиусом при вершине и фрезы со ступенькой в области стружечной канавки перетачиваются в торцевой области, по передней поверхности, по радиусу и наружному диаметру или ступеньке. При слишком большом износе в торцевой области инструмент укорачивается и затачивается заново. Стружколомы не восстанавливаются. Допуск на радиус ± 0,02 мм </t>
  </si>
  <si>
    <t xml:space="preserve">Hörnradiefräsar och fräsar med spånutrymme med en avsats slipas på änden, spännytan och på ytterkanten resp. avsatsen. Om änden är mycket nedsliten, kortas verktyget och slipas om. Spånbrytarna justeras inte. Radietolerans ± 0,02 mm </t>
  </si>
  <si>
    <t xml:space="preserve">圆角铣刀和带断屑槽的铣刀将修磨端刃、前刀面和圆角或阶梯。 如果端刃严重磨损，需要将刀具切断并重磨。 断屑槽无法重修。 圆角公差 ± 0,02 mm </t>
  </si>
  <si>
    <t xml:space="preserve">Glodalo s radijusom kuta i glodalo s odvojenim prostorom za strugotine bruse se čeono, na površini cjepanja i po radijusu te vanjskom promjeru odn. presjeku. Ako je čeono područje prejako istrošeno, skratit će se alat i ponovno naoštriti. Drobilica strugotina se ne postavlja ponovno. Tolerancija radijusa ± 0,02 mm </t>
  </si>
  <si>
    <t xml:space="preserve">Kotni radiusni rezkar in rezkar s zamaknjenim prostorom za odrezke se naknadno brusita na čelu, na cepilni ploskvi in na zunanjem premeru oz. peti. Če je čelno območje preveč obrabljeno, orodje skrajšamo in znova obrusimo. Lomilci odrezkov se ne obnovijo. Dovoljeno odstopanje polmera ±0,02 mm </t>
  </si>
  <si>
    <t xml:space="preserve">Diese Werkzeuge werden am Umfang, Stirn und Brust komplett nachgeschliffen. Bei Werkzeugen mit Halsfreischliff wird auch der Hals-Ø nachgeschliffen. Je nach Verschleiß kann bis zu 2 mal nachgeschliffen werden. Ist der Stirnbereich zu stark verschlissen, wird das Werkzeug gekürzt und neu angeschliffen. Radiustoleranz ± 0,01 mm </t>
  </si>
  <si>
    <t xml:space="preserve">These tools are completely reground on the periphery, end and waist. For tools with reduced neck, the neck Ø will also be reground. Depending on the amount of wear, the tool can be reground up to two times. If the end is too severely worn, the end will be cut off and the tool reground. Radius tolerance ± 0,01 mm </t>
  </si>
  <si>
    <t xml:space="preserve">Estas herramientas se reafilan por completo en el perímetro, la parte frontal y la cara de desprendimiento. El diámetro del cuello en herramientas con destalonado del mismo, también se reafilará. Dependiendo del desgaste se pueden reafilar hasta 2 veces De todas formas, si la parte frontal está muy gastada, se cortará y se reafilará de nuevo la herramienta. Tolerancia del radio ± 0,01 mm </t>
  </si>
  <si>
    <t xml:space="preserve">Ces ouils sont réaffûtés en périphérie , en bout et sur les faces de coupe. Pour les outils ayant un rétrecissement arrière,  le Ø de celui-ci sera également rectifié. En fonction du degré d'usure constaté, ces outils pourront être réaffûtés deux fois maximum. En cas d'usure trop importante, l'outil pourra être tronçonné et réaffûté. Tolérance du rayon ± 0,01 mm </t>
  </si>
  <si>
    <t xml:space="preserve">In questi utensili viene riaffilato il diametro periferico, la parte frontale e il fianco. In utensili con collarino di disimpegno viene ridotto anche il Ø del collarino. A seconda dell'usura è possibile eseguire la riaffilatura fino a due volte. Se la parte frontale mostra un'eccessiva usura, l'utensile viene tagliato e riaffilato di nuovo. Tolleranza sul raggio ± 0,01 mm </t>
  </si>
  <si>
    <t xml:space="preserve">Bu takımlarda ardıl taşlama frezelerin alın ve göğüslerinde tamamen uygulanır. Boyun kısmı serbest taşlamalı takımlarda boyun çapına da ardıl taşlama uygulanır. Aşınma ve yıpranmaya bağlı olarak azami 2 kez ardıl taşlama yapılabilir. Alın bölgesinin çok aşınmış olması halinde, takım kısaltılır ve yeniden taşlanır. Yarıçap toleransı ± 0,01 mm </t>
  </si>
  <si>
    <t xml:space="preserve">Narzędzia są ostrzone po obwodzie, od strony czoła i powierzchni natarcia. W przypadku narzędzi z przewężeniem, róweniż średnica przewężenia zostaje naostrzona. W zależności od zużycia narzędzie może być ostrzone dwukrotnie. Jeśli narzędzie jest zbyt zużyte od strony czoła, zostaje skrócone i na nowo naostrzone. Tolerancja promienia krzywizny ± 0,01 mm </t>
  </si>
  <si>
    <t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Rádiusztűrés: ± 0,01 mm </t>
  </si>
  <si>
    <t xml:space="preserve">La aceste scule reascuţim complet diametrul exterior, partea de atac şi partea activă. La sculele cu gât rectificat, rectificăm şi diametrul gâtului. În funcţie de uzură, poate fi reascuţit maxim de 2 ori Dacă partea frontală este foarte uzată, scula va fi scurtată şi reascuţită. Toleranţă radius ± 0,01 mm </t>
  </si>
  <si>
    <t xml:space="preserve">Tyto nástroje se kompletně ostří na obvodu, na čele a na čele z drážky. U nástrojů s podbroušením krčku se ostří i Ø krčku. V závislosti na opotřebení lze nástroj ostřit maximálně 2krát. Je-li čelo příliš opotřebené, nástroj se zkrátí a znovu naostří. Tolerance rádiusu ± 0,01 mm </t>
  </si>
  <si>
    <t xml:space="preserve">Эти инструменты полностью перетачиваются по окружности, в торцевой области и по передней поверхности. На инструментах с обнижением шейки перетачивается также Ø шейки.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Допуск на радиус ± 0,01 мм </t>
  </si>
  <si>
    <t xml:space="preserve">Dessa verktyg blir totalt omslipande på diametern och änden. På verktyg med reducerad hals omslipas även halsen. Beroende på slitage kan dessa omslipas upp till två gånger. Är änden alltför mycket sliten, kapas verktyget och slipas på nytt. Radietolerans ± 0,01 mm </t>
  </si>
  <si>
    <t xml:space="preserve">Ovaj alat se u potpunosti dodatno brusi po obodu, čeono i frontalno. Kod alata s brusnim vratom, brusi se i Ø vrata. Ovisno o trošenju, moguća su do 2 dodatna brušenja. Ako je čeono područje prejako istrošeno, skratit će se alat i ponovno naoštriti. Tolerancija radijusa ± 0,01 mm </t>
  </si>
  <si>
    <t xml:space="preserve">Ta orodja popolnoma brusimo po premeru, čelu in cepilni ploskvi. Pri orodjih s prostim brušenjem vratu znova brusimo tudi premer vratu. Glede na obrabo ga je mogoče ponovno brusiti do dvakrat. Če je čelno območje preveč obrabljeno, orodje skrajšamo in znova pobrusimo. Dovoljeno odstopanje polmera ± 0,01 mm </t>
  </si>
  <si>
    <t xml:space="preserve">Tieto nástroje sa kompletne ostria na obvode, na čele a na čele z drážky. U nástrojov s podbrúsením kŕčku sa ostrí aj Ø kŕčku. V závislosti od opotrebenia je možné nástroj ostriť maximálne 2 krát. Ak je čelo príliš opotrebené, nástroj sa skráti a znova naostrí. Tolerancia rádiusu ± 0,01 mm </t>
  </si>
  <si>
    <t xml:space="preserve">Disse værktøjer bliver helt genopslebet på periferien, ende og bryst. Ved værktøj med halsfrislibning bliver også skaft-Ø genopslebet. Alt efter slitage kan der genopslibes op til 2 gange. Hvis enden er for slidt, bliver værktøjet afkortet og slebet igen. Radiustolerance ± 0,01 mm </t>
  </si>
  <si>
    <t xml:space="preserve">Die Segmente werden ausgelötet, neue eingelötet, geschliffen und ggf. beschichtet. </t>
  </si>
  <si>
    <t xml:space="preserve">The segments are removed, new segments brazed in, ground and coated if required. </t>
  </si>
  <si>
    <t xml:space="preserve">Se sondea la profundidad de los segmentos, se verifica la verticalidad y se reafilan y en caso necesario también se recubren. </t>
  </si>
  <si>
    <t xml:space="preserve">La mise rapportée est débrasée, puis rebrasée, réaffûtée et si nécessaire revêtue. </t>
  </si>
  <si>
    <t xml:space="preserve">I taglienti saldobrasati vengono asportati, affilati e nuovamente saldobrasati, eventualmente, rivestiti. </t>
  </si>
  <si>
    <t xml:space="preserve">Segmentlerin lehimleri sökülür, segmentlere yeniden lehim, taşlama ve gereğinde kaplama yapılır. </t>
  </si>
  <si>
    <t xml:space="preserve">Segmenty zostają usunięte, nowe wlutowane, następnie ostrzone i ewentualnie powlekane. </t>
  </si>
  <si>
    <t xml:space="preserve">A betéteket leválasztjuk, az újakat beforrasztjuk, köszörüljük és szükség esetén bevonatoljuk. </t>
  </si>
  <si>
    <t xml:space="preserve">Inserţiile sunt separate, cele noi lipite la loc, rectificăm şi dacă este necesar le acoperim. </t>
  </si>
  <si>
    <t xml:space="preserve">Сегменты выпаиваются, новые впаиваются, выполняется их заточка и при необходимости наносится покрытие. </t>
  </si>
  <si>
    <t xml:space="preserve">Segmenten blir bortlödda, nya lödas dit, slipas och beläggs vid behov. </t>
  </si>
  <si>
    <t xml:space="preserve">焊片将移除，并焊上新片，需要磨削和涂层（按需）。 </t>
  </si>
  <si>
    <t xml:space="preserve">Segmenti se odlemljuju, ponovno zalemljuju, bruse i po potrebi prevlače. </t>
  </si>
  <si>
    <t xml:space="preserve">Segmente odlotamo in zalotamo nove, jih obrusimo ter po potrebi prevlečemo. </t>
  </si>
  <si>
    <t xml:space="preserve">Bei diesen Werkzeugen wird standardmäßig der Anschnitt, je nach Verschleiß die Zahnbrust nachgesetzt und gff. beschichtet. Maximal 2 mal nachschleifbar. </t>
  </si>
  <si>
    <t xml:space="preserve">With these tools, the chamfer as standard and the tooth face (depending on wear) are redressed and, if necessary, coated. Can be reground no more than twice. </t>
  </si>
  <si>
    <t xml:space="preserve">En estas herramientas se reafila por defecto el chaflán de entrada, en función del desgaste también se puede reafilar la cara de ataque, y se recubren en caso necesario. Se pueden reafilar como máximo 2 veces. </t>
  </si>
  <si>
    <t xml:space="preserve">Pour ces outils, la coupe, en fonction de l’usure, la pointe de la dent sont ajustés et revêtues de manière standard. Maximum 2 rectifications possibles. </t>
  </si>
  <si>
    <t xml:space="preserve">In questi utensili come standard viene riaffilato l’imbocco, a seconda dell’usura viene riaffilato e rivestito anche il petto del tagliente. Riaffilatura possibile al massimo due volte. </t>
  </si>
  <si>
    <t xml:space="preserve">Bu takımlarda, standart olarak kesim yerinin, aşınmaya göre de diş yüzünün yeri yeniden yerleştirilir veya gerekirse kaplanır. Azami 2 kez ardıl taşlama yapılabilir. </t>
  </si>
  <si>
    <t xml:space="preserve">Ezeknél a szerszámoknál szabvány szerint a bekezdőrészt, illetve a kopás mértékétől függően a fogak dolgozórészét köszörüljük újra és szükség szerint bevonatoljuk. Maximum 2 alkalommal újraélezhető. </t>
  </si>
  <si>
    <t xml:space="preserve">În cazul acestor scule este reajustată în mod standard teşirea, în funcţie de uzură şi flancul dintelui şi, eventual, se realizează acoperirea. Reascuţire de maxim 2 ori. </t>
  </si>
  <si>
    <t xml:space="preserve">На этих инструментах в стандартном случае восстанавливается заборный конус, в зависимости от износа передняя поверхность зубьев, и при необходимости наносится покрытие. Переточка возможна не более 2 раз. </t>
  </si>
  <si>
    <t xml:space="preserve">För dessa verktyg justeras avfasningen som standard, beroende på slitage justeras tandningen och förses med beläggning. Kan slipas om max. 2 gånger. </t>
  </si>
  <si>
    <t xml:space="preserve">这些刀具，标准倒角和前刀面（取决于磨损） 需要修补；如有需要，还要涂层。 最多修磨两次。 </t>
  </si>
  <si>
    <t xml:space="preserve">Kod ovih se alata standardno dodaje urez, ovisno o istrošenosti, na čeonoj strani zuba i po potrebi se prevlači. Dodatno oštrenje moguće maksimalno 2 puta. </t>
  </si>
  <si>
    <t xml:space="preserve">Pri teh orodjih se standardno obnovi prisekani del, odvisno od obrabe telo ozobja in po potrebi prevleka. Ponovno brušenje mogoče največ dvakrat. </t>
  </si>
  <si>
    <t xml:space="preserve">Die Segmente werden ausgelötet, neue eingelötet, geschliffen und ggf. beschichtet. Optional werden die Segmente nur geschliffen bzw. geschliffen und beschichtet. Maximal 1 mal wiederaufbereitbar. </t>
  </si>
  <si>
    <t xml:space="preserve">The segments are de-soldered, newly soldered in, ground and, if necessary, coated. Optionally, the segments are only ground or ground and coated. Can only be reused once. </t>
  </si>
  <si>
    <t xml:space="preserve">Se sondea la profundidad de los segmentos, se verifica la verticalidad y se reafilan, y se recubren en caso necesario. De manera opcional los segmentos solo se reafilan, o se reafilan y se recubren. Se pueden reafilar como máximo 1 vez. </t>
  </si>
  <si>
    <t xml:space="preserve">Les segments sont debrasés, puis rebrasés, rectifiés et, le cas échéant, revêtus. En option, les segments sont uniquement rectifiés ou rectifiés et revêtus. Maximum 1 réutilisation possible. </t>
  </si>
  <si>
    <t>Alla seconda affilatura i riporti vengono asportati, riaffilati e nuovamente saldobrasati.&lt;br /&gt;I riporti possono essere riaffilati e rivestiti oppure solamente riaffilati.&lt;br /&gt;Riaffilatura possibile al massimo una volta.</t>
  </si>
  <si>
    <t xml:space="preserve">Segmentlerin lehimleri sökülür, segmentlere yeniden lehim, taşlama ve gereğinde kaplama yapılır. Opsiyonel olarak, segmentler sadece taşlanır ya da taşlanır ve kaplanır. Azami 1 kez yeniden işlenebilir. </t>
  </si>
  <si>
    <t xml:space="preserve">A betéteket leválasztjuk, az újakat beforrasztjuk és a dörzsárakat ezt követően köszörüljük és adott esetben bevonatoljuk. Opcionálisan csak köszörüljük vagy köszörüljük és bevonatoljuk a betéteket. Maximum 1 alkalommal újraélezhető. </t>
  </si>
  <si>
    <t xml:space="preserve">Segmentele sunt dezlipite, relipite, rectificate şi eventual prevăzute cu acoperire. Opţional, segmentele pot fi doar rectificate, resp, rectificate şi reacoperite. Reprelucrare maxim 1 dată. </t>
  </si>
  <si>
    <t xml:space="preserve">Сегменты выпаиваются, новые впаиваются, выполняется их заточка и при необходимости наносится покрытие. По запросу выполняется только заточка сегментов или заточка с нанесением покрытия. Восстановление возможно не более 1 раза. </t>
  </si>
  <si>
    <t xml:space="preserve">Segmenten löds loss, nya löds fast, slipas och förses vid behov med beläggning. Segmenten kan även endast slipas resp. slipas och förses med ny beläggning. Kan upparbetas max. 1 gång. </t>
  </si>
  <si>
    <t xml:space="preserve">脱焊并焊接新片，磨削，涂层（按需）。 可选择仅修磨或修磨并涂层。 仅可再用一次。 </t>
  </si>
  <si>
    <t xml:space="preserve">Segmenti se odlemljuju, ponovno zalemljuju, bruse i po potrebi prevlače. Po želji, segmenti se samo bruse ili bruse i presvlače. Može se ponovno obraditi najviše 1 put. </t>
  </si>
  <si>
    <t xml:space="preserve">Segmente odlotamo in zalotamo nove, jih brusimo ter po potrebi prevlečemo. Izbirno segmente samo brusimo oziroma brusimo in prevlečemo. Obnovljivo največ enkrat. </t>
  </si>
  <si>
    <t xml:space="preserve">Bei diesen Werkzeugen wird standardmäßig der Anschnitt, je nach Verschleiß die Zahnbrust nachgesetzt und optional beschichtet. Maximal 2 mal nachschleifbar. </t>
  </si>
  <si>
    <t xml:space="preserve">With these tools, the chamfer as standard and the tooth face (depending on wear) are redressed and optionally coated. Can be reground no more than twice. </t>
  </si>
  <si>
    <t xml:space="preserve">Pour ces outils, par défaut, la coupe, en fonction de l’usure, la pointe de la dent sont ajustées et revêtues de manière optionnelle. Maximum 2 rectifications possibles. </t>
  </si>
  <si>
    <t xml:space="preserve">In questi utensili come standard viene riaffilato l’imbocco, viene riaffilato e rivestito anche il petto del tagliente. Riaffilatura possibile al massimo due volte. </t>
  </si>
  <si>
    <t xml:space="preserve">Bu takımlarda, standart olarak kesim yeri, aşınmaya bağlı olarak da diş göğsünün yeri yeniden yerleştirilir ve yeniden kaplama yapılır. Azami 2 kez ardıl taşlama yapılabilir. </t>
  </si>
  <si>
    <t xml:space="preserve">Ezeknél a szerszámoknál szabvány szerint a bekezdőrészt, illetve a kopás mértékétől függően a fogak dolgozórészét köszörüljük újra és opcionálisan bevonatoljuk. Maximum 2 alkalommal újraélezhető. </t>
  </si>
  <si>
    <t xml:space="preserve">În cazul acestor scule este reajustată în mod standard teşirea, în funcţie de uzură şi flancul dintelui şi, opţional, se realizează acoperirea. Reascuţire de maxim 2 ori. </t>
  </si>
  <si>
    <t xml:space="preserve">На этих инструментах в стандартном случае восстанавливается заборный конус, в зависимости от износа передняя поверхность зубьев, и по запросу наносится покрытие. Переточка возможна не более 2 раз. </t>
  </si>
  <si>
    <t xml:space="preserve">För dessa verktyg justeras avfasningen som standard, beroende på slitage justeras tandningen och förses som tillval med beläggning. Kan slipas om max. 2 gånger. </t>
  </si>
  <si>
    <t xml:space="preserve">这些刀具的标准倒角 和前刀面（取决于磨损）修补并根据需要涂层。 最多修磨两次。 </t>
  </si>
  <si>
    <t xml:space="preserve">Kod ovih se alata standardno dodaje urez, ovisno o istrošenosti, na čeonoj strani zuba i po želji se prevlači. Dodatno oštrenje moguće maksimalno 2 puta. </t>
  </si>
  <si>
    <t xml:space="preserve">Te narzędzia są ostrzone od strony czoła i po powierzchni skrawającej. Jeżeli zużycie jest duże, ostrzy się średnicę zewnętrzną. Jeżeli są one zbyt mocno zużyte, skraca się je i ostrzy na nowo. Maksymalne bicie promieniowe i maksymalnym zwężeniem 0,015 mm </t>
  </si>
  <si>
    <t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t>
  </si>
  <si>
    <t xml:space="preserve">Dessa verktyg blir omslipade på änden och på spånytorna. Är förslitningen för stor, slipas ytterdiametern. Är änden alltför mycket sliten, kapas verktyget och slipas på nytt. På verktyg med reducerad hals omslipas även halsen. Maximal koncentricitet och en maximal avsmalning på 0,015 mm </t>
  </si>
  <si>
    <t xml:space="preserve">这些刀具的端刃及前刀面进行修磨。 如果磨损宽度过大，外径将需要修磨。 如果端刃严重磨损，需要将刀具切断并重磨。 对于缩颈铣刀，颈部直径需要重磨。 最大跳动 0.015 mm。 </t>
  </si>
  <si>
    <t xml:space="preserve">Ovi alati bruse se na čeonoj strani i površini cjepanja. Ako je širina trošenja prevelika, brusi se vanjski promjer. Ako je čeono područje prejako istrošeno, skratit će se alat i ponovno naoštriti. Kod alata s brusnim vratom, brusi se i Ø vrata. Maksimalna koncentričnost i maksimalna konusnost od 0,015 mm </t>
  </si>
  <si>
    <t xml:space="preserve">The segments are de-soldered, newly soldered in, ground and, if necessary, coated. </t>
  </si>
  <si>
    <t xml:space="preserve">Se sondea la profundidad de los segmentos, se verifica la verticalidad y se reafilan, y se recubren en caso necesario. </t>
  </si>
  <si>
    <t xml:space="preserve">Les segments sont debrasés, puis rebrasés, rectifiés et, le cas échéant, revêtus. </t>
  </si>
  <si>
    <t>Alla seconda affilatura i riporti vengono asportati, riaffilati e nuovamente saldobrasati.</t>
  </si>
  <si>
    <t xml:space="preserve">A betéteket leválasztjuk, az újakat beforrasztjuk és a dörzsárakat ezt követően köszörüljük és adott esetben bevonatoljuk. </t>
  </si>
  <si>
    <t xml:space="preserve">Segmentele sunt dezlipite, relipite, rectificate şi eventual prevăzute cu acoperire. </t>
  </si>
  <si>
    <t xml:space="preserve">Segmenten löds loss, nya löds fast, slipas och förses vid behov med beläggning. </t>
  </si>
  <si>
    <t xml:space="preserve">脱焊并焊接新片，磨削，涂层（按需）。 </t>
  </si>
  <si>
    <t xml:space="preserve">Segmente odlotamo in zalotamo nove, jih brusimo ter po potrebi prevlečemo. </t>
  </si>
  <si>
    <t xml:space="preserve">I taglienti saldobrasati vengono asportati, affilati e nuovamente saldobrasati, se previsto in origine anche rivestiti. </t>
  </si>
  <si>
    <t xml:space="preserve">Segmenty se odpájejí, znovu se zapájejí, naostří a event. opatří povlakem. </t>
  </si>
  <si>
    <t xml:space="preserve">Segmenten blir bortlödda, nya löds dit, slipas och beläggs vid behov. </t>
  </si>
  <si>
    <t xml:space="preserve">Segmenty sa odpájajú, znova sa zapájajú, naostria a event. opatria povlakom. </t>
  </si>
  <si>
    <t xml:space="preserve">Se sondea la profundidad de los segmentos, se verifica la verticalidad y se reafilan. En caso necesario también se recubren. </t>
  </si>
  <si>
    <t xml:space="preserve">PKD-Eckfräser können 1 mal an der Stirn nachgeschliffen werden. Ab dem 2. mal werden die Segmente ausgelötet, neue eingelötet und geschliffen. </t>
  </si>
  <si>
    <t xml:space="preserve">PCD end milling cutters can be reground on the face 1 time. From the 2nd time the segments are removed, new segments brazed in and ground. </t>
  </si>
  <si>
    <t xml:space="preserve">Las fresas de escuadrado PKD se pueden reafilar una vez en la parte frontal. A partir de la 2ª vez se sondea la profundidad de los segmentos, se verifica la verticalidad y se reafilan. </t>
  </si>
  <si>
    <t xml:space="preserve">Les fraises à inserts PKD ne peuvent être réaffûtées qu'une fois en bout. A partir du 2ème affûtage, les inserts seront débrasés, remplacés par de nouveaux et affûtés. </t>
  </si>
  <si>
    <t xml:space="preserve">È possibile riaffilare le frese con riporto in PKD a spallamento retto una volta sul lato frontale. Alla seconda affilatura  i riporti vengono asportati, riaffilati e nuovamente saldobrasati. </t>
  </si>
  <si>
    <t xml:space="preserve">PCD köşe frezelerinde ardıl taşlama alında 1 kere uygulanabilir. 2. Ardıl taşlamadan itibaren segmentlerin lehimleri sökülür, segmentlere yeniden lehim ve taşlama yapılır. </t>
  </si>
  <si>
    <t xml:space="preserve">Frezy kątowe PKD mogą być tylko raz ostrzone od strony czoła.. Od drugiego ostrzenia segmenty zostają usunięte, nowe wlutowane, następnie ostrzone i ewentualnie powlekane. </t>
  </si>
  <si>
    <t xml:space="preserve">A polikristályos gyémánt sarokmarók utánélezése 1 alkalommal, a homlokrészen végezhető el. A 2. alkalomtól kezdve a betéteket leválasztjuk, az újakat beforrasztjuk és köszörüljük. </t>
  </si>
  <si>
    <t xml:space="preserve">La frezele cilindro frontale din diamant policristalin reascuţirea este posibilă o dată, pe suprafaţa de atac . Începând cu data a doua inserţiile sunt îndepărtate, cele noi lipite la loc şi rectificate. </t>
  </si>
  <si>
    <t xml:space="preserve">Rohové frézy PKD lze ostřit 1krát na čele. Počínaje druhým případem ostření se segmenty odpájejí, znovu zapájení a naostří. </t>
  </si>
  <si>
    <t xml:space="preserve">Переточка фрез PCD для обработки уступов возможна 1 раз в торцевой области. Начиная со 2-го раза сегменты выпаиваются, новые впаиваются и выполняется их заточка. </t>
  </si>
  <si>
    <t xml:space="preserve">PKD-Hörnfräs kan omslipas en gång på änden. Andra gången blir segmenten bortlödda, nya fastlödda och slipade. </t>
  </si>
  <si>
    <t xml:space="preserve">PCD 立铣刀端刃可修磨一次。 第二次修磨时，PCD 片将移除，并焊上新片，需要磨削。 </t>
  </si>
  <si>
    <t xml:space="preserve">PKD-kutna glodala bruse se 1 put na čelu. Od 2. puta segment se odlemljuje, ponovno zalemljuje i brusi. </t>
  </si>
  <si>
    <t xml:space="preserve">Kotne rezkarje PKD lahko enkrat ponovno brusimo na čelu. Drugič segmente odlotamo, zalotamo nove in jih pobrusimo. </t>
  </si>
  <si>
    <t xml:space="preserve">Rohové frézy PKD je možné ostriť 1 krát na čele. Počínajúc druhým prípadom ostrenia sa segmenty odpájajú, znova zapájajú a naostria. </t>
  </si>
  <si>
    <t xml:space="preserve">Die Segmente werden ausgelötet, neue eingelötet und geschliffen. Radiustoleranz ± 0,05 mm </t>
  </si>
  <si>
    <t xml:space="preserve">The segments are removed, new segments brazed in and ground. Radius tolerance ± 0,05 mm </t>
  </si>
  <si>
    <t xml:space="preserve">Se sondea la profundidad de los segmentos, se verifica la verticalidad y se reafilan. Tolerancia del radio ± 0,05 mm </t>
  </si>
  <si>
    <t xml:space="preserve">Les inserts seront débrasés, remplacés par de nouveaux et affûtés. Tolérance du rayon ± 0,05 mm </t>
  </si>
  <si>
    <t xml:space="preserve">I riporti vengono asportati, riaffilati e nuovamente saldobrasati. Tolleranza sul raggio ± 0,05 mm </t>
  </si>
  <si>
    <t xml:space="preserve">Segmentlerin lehimleri sökülür, segmentlere yeniden lehim ve taşlama yapılır. Yarıçap toleransı ± 0,05 mm </t>
  </si>
  <si>
    <t xml:space="preserve">Segmenty zostają usunięte, nowe wlutowane, następnie ostrzone i ewentualnie powlekane. Tolerancja promienia krzywizny ± 0,05 mm </t>
  </si>
  <si>
    <t xml:space="preserve">A betéteket leválasztjuk, az újakat beforrasztjuk és köszörüljük. Rádiusztűrés: ± 0,05 mm </t>
  </si>
  <si>
    <t xml:space="preserve">Inserţiile sunt îndepărtate, cele noi lipite la loc şi rectificate. Toleranţă radius ± 0,05 mm </t>
  </si>
  <si>
    <t xml:space="preserve">Segmenty se odpájejí, znovu zapájejí a naostří. Tolerance rádiusu ± 0,05 mm </t>
  </si>
  <si>
    <t xml:space="preserve">Сегменты выпаиваются, новые впаиваются и выполняется их заточка. Допуск на радиус ± 0,05 мм </t>
  </si>
  <si>
    <t xml:space="preserve">Segmenten blir bortlödda, nya fastlödda och slipade. Radietolerans ± 0,05 mm </t>
  </si>
  <si>
    <t xml:space="preserve">PCD 片将移除，并焊上新片，需要磨削。 圆角公差 ± 0,05 mm </t>
  </si>
  <si>
    <t xml:space="preserve">Segmenti se odlemljuju, ponovno zalemljuju i bruse. Tolerancija radijusa ± 0,05 mm </t>
  </si>
  <si>
    <t xml:space="preserve">Segmente odlotamo, zalotamo nove in jih pobrusimo. Dovoljeno odstopanje polmera ± 0,05 mm </t>
  </si>
  <si>
    <t xml:space="preserve">Segmenty sa odpájajú, znova zapájajú a naostria. Tolerancia rádiusu ± 0,05 mm </t>
  </si>
  <si>
    <t xml:space="preserve">PKD-Torusfräser können 1 mal an der Stirn und Radius nachgeschliffen werden. Ab dem 2. mal werden die Segmente ausgelötet, neue eingelötet und geschliffen. Radiustoleranz ± 0,01 mm </t>
  </si>
  <si>
    <t xml:space="preserve">PCD Torus cutters can be reground on the end and radius 1 time. From the 2nd time the segments are removed, new segments brazed in and ground. Radius tolerance ± 0,01 mm </t>
  </si>
  <si>
    <t xml:space="preserve">Las fresas toroidales PKD se pueden reafilar 1 vez en la parte frontal y el radio. A partir de la 2ª vez se sondea la profundidad de los segmentos, se verifica la verticalidad y se reafilan. Tolerancia del radio ± 0,01 mm </t>
  </si>
  <si>
    <t xml:space="preserve">Les fraises toriques à inserts PKD ne peuvent être réaffûtées qu'une fois en bout et sur les rayons. A partir du 2ème affûtage, les inserts seront débrasés, remplacés par de nouveaux et affûtés. Tolérance du rayon ± 0,01 mm </t>
  </si>
  <si>
    <t xml:space="preserve">Le frese toriche con riporto in PKD possono essere riaffilate una volta sul lato frontale e sul raggio. Alla seconda affilatura  i riporti vengono asportati, riaffilati e nuovamente saldobrasati. Tolleranza sul raggio ± 0,01 mm </t>
  </si>
  <si>
    <t xml:space="preserve">PCD torus frezelerinde ardıl taşlama alında ve yarıçapta 1 kere uygulanabilir. 2. Ardıl taşlamadan itibaren segmentlerin lehimleri sökülür, segmentlere yeniden lehim ve taşlama yapılır. Yarıçap toleransı ± 0,01 mm </t>
  </si>
  <si>
    <t xml:space="preserve">Frezy torusowe PKD mogą być tylko raz ostrzone od strony czoła i po promieniu. Od drugiego ostrzenia segmenty zostają usunięte, nowe wlutowane, następnie ostrzone i ewentualnie powlekane. Tolerancja promienia krzywizny ± 0,01 mm </t>
  </si>
  <si>
    <t xml:space="preserve">A polikristályos gyémánt tóruszmarók utánélezése 1 alkalommal, a homlokrészen és a rádiuszon végezhető el. A 2. alkalomtól kezdve a betéteket leválasztjuk, az újakat beforrasztjuk és köszörüljük. Rádiusztűrés: ± 0,01 mm </t>
  </si>
  <si>
    <t xml:space="preserve">La frezele torice din diamant policristalin reascuţirea este posibilă o dată, pe suprafaţa de atac şi pe rază. Începând cu data a doua inserţiile sunt îndepărtate, cele noi lipite la loc şi rectificate. Toleranţă radius ± 0,01 mm </t>
  </si>
  <si>
    <t xml:space="preserve">Toroidní frézy PKD lze ostřit 1krát na čele a na rádiusu. Počínaje druhým případem ostření se segmenty odpájejí, znovu zapájejí a naostří. Tolerance rádiusu ± 0,01 mm </t>
  </si>
  <si>
    <t xml:space="preserve">Переточка тороидальных фрез PCD возможна 1 раз в торцевой области и по радиусу. Начиная со 2-го раза сегменты выпаиваются, новые впаиваются и выполняется их заточка. Допуск на радиус ± 0,01 мм </t>
  </si>
  <si>
    <t xml:space="preserve">PKD-Torusfräs kan omslipas en gång på ände och radie. Andra gången blir segmenten bortlödda, nya fastlödda och slipade. Radietolerans ± 0,01 mm </t>
  </si>
  <si>
    <t xml:space="preserve">PCD 牛鼻铣刀仅修磨端刃和圆角一次。 第二次修磨时，PCD 片将移除，并焊上新片，需要磨削。 圆角公差 ± 0,01 mm </t>
  </si>
  <si>
    <t xml:space="preserve">PKD-torusna glodala mogu se brusiti 1 put čeono i po radijusu. Od 2. puta segment se odlemljuje, ponovno zalemljuje i brusi. Tolerancija radijusa ± 0,01 mm </t>
  </si>
  <si>
    <t xml:space="preserve">Torusne rezkarje PKD lahko enkrat ponovno obrusimo na čelu in na premeru. Drugič segmente odlotamo, zalotamo nove in jih pobrusimo. Dovoljeno odstopanje polmera ± 0,01 mm </t>
  </si>
  <si>
    <t xml:space="preserve">Toroidné frézy PKD je možné ostriť 1 krát na čele a na rádiuse. Počínajúc druhým prípadom ostrenia sa segmenty odpájajú, znova zapájajú a naostria. Tolerancia rádiusu ± 0,01 mm </t>
  </si>
  <si>
    <t xml:space="preserve">Bei diesen Werkzeugen wird Standardmäßig der Anschnitt, die Zahnbrust, sowie der Durchmesser nachgesetzt. Maximal 2 mal nachschleifbar. </t>
  </si>
  <si>
    <t xml:space="preserve">With these tools, the end, the tooth face, and the diameter is brought forward by default. Maximum two regrinds. </t>
  </si>
  <si>
    <t xml:space="preserve">En estas herramientas se afila por defecto el chaflán de entrada, la cara de ataque y el diámetro. Se pueden reafilar como máx. 2 veces. </t>
  </si>
  <si>
    <t xml:space="preserve">Pour ces outils le réaffûtage sera fait en bout, sur les chanfreins, ainsi qu'à minima sur le diamètre. 2 réaffûtages maximum. </t>
  </si>
  <si>
    <t xml:space="preserve">In questi utensili come standard viene riaffilato l'imbocco, il fianco e il diametro. Riaffilatura max. 2 volte. </t>
  </si>
  <si>
    <t xml:space="preserve">Bu takımlar ile pah, diş yüzü ve çap standart olarak eklenir.. Azami 2 kez ardıl taşlama yapılabilir. </t>
  </si>
  <si>
    <t xml:space="preserve">Jeżeli ostrzenie jest już niemożliwe, zwaracamy nieobrobione narzędzie Możliwe maks. dwukrotne ostrzenie </t>
  </si>
  <si>
    <t xml:space="preserve">Ezeknél a szerszámoknál szabvány szerint a bekezdőrész és a foghomlokfelület utánélezését végezzük el, valamint az átmérőt köszörüljük után. Ha nem végezhető el az utánélezés, akkor megmunkálás nélkül visszakapja a szerszámot. Maximum 2 alkalommal végezhető utánélezés. </t>
  </si>
  <si>
    <t xml:space="preserve">La aceste scule reascuţim după standard conul de atac şi frontul danturii, respectiv rectificăm diametrul. Dacă scula nu se poate recondiționa, atunci vom returna scula fără prelucrare. Reascuţirea se poate efectua de maxim 2 ori. </t>
  </si>
  <si>
    <t xml:space="preserve">U těchto nástrojů se standardně obnovuje náběh, čelo zubu i průměr. Četnost ostření - maximálně 2krát. </t>
  </si>
  <si>
    <t xml:space="preserve">На этих инструментах в стандартном случае восстанавливаются заборный конус, передняя поверхность зубьев, а также диаметр. Переточка возможна не более 2 раз. </t>
  </si>
  <si>
    <t xml:space="preserve">Dessa verktyg blir standardmässigt återställda på skär, tandyta och diameter. Omslipningsbar maximalt två gånger. </t>
  </si>
  <si>
    <t xml:space="preserve">这些刀具的端刃、前刀面和默认带有锥度的直径 最多两次修磨。 </t>
  </si>
  <si>
    <t xml:space="preserve">Kod ovih se alata standardno naknadno podešava zasjek, izgled zubiju, kao i promjer. Dodatno oštrenje moguće maksimalno 2 puta. </t>
  </si>
  <si>
    <t xml:space="preserve">Pri tem orodju se standardno dopolnijo še prisekani del, telo zobovja ter premer. Ponovno brušenje je mogoče največ dvakrat. </t>
  </si>
  <si>
    <t xml:space="preserve">U týchto nástrojov sa štandardne obnovuje nábeh, čelo zubu aj priemer. Početnosť ostrenia - maximálne 2 krát. </t>
  </si>
  <si>
    <t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t>
  </si>
  <si>
    <t xml:space="preserve">These tools are completely reground on the ripper profile, end and waist as well as the reduced neck and then recoated. Depending on the amount of wear, the tool can be reground up to two times. If the end is too severely worn, the end will be cut off and the tool reground. </t>
  </si>
  <si>
    <t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t>
  </si>
  <si>
    <t xml:space="preserve">Ces outils sont entièrement rectifiés et à nouveau revêtus au niveau du profil torsadé, de l’avant et du centre, et du détalonnage. En fonction de l’usure, il peut y avoir jusqu’à 2 rectifications. Si la partie avant est trop usée, l’outil est raccourci et à nouveau rectifié. </t>
  </si>
  <si>
    <t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t>
  </si>
  <si>
    <t xml:space="preserve">Bu takımlarda ardıl taşlama, tırtıllı profil, alın ve gövde yanı sıra serbest taşlanmış boyunlarda tamamen uygulanır ve kaplama tekrar yapılır. Aşınma ve yıpranmaya bağlı olarak azami 2 kez ardıl taşlama yapılabilir. Alın bölgesinin çok aşınmış olması halinde, takım kısaltılır ve yeniden taşlanır. </t>
  </si>
  <si>
    <t xml:space="preserve">Narzędzia są ostrzone od strony czoła, strony natarcia, jak również na przewężeniu. Następnie sa powlekane.  W zależności od zużycia narzędzia może być ostrzone dwukrotnie. Jeśli narzędzie jest zbyt zużyte od strony czoła, zostaje skrócone i na nowo naostrzone.  </t>
  </si>
  <si>
    <t xml:space="preserve">Ezeknél a szerszámoknál a kordelprofilon, a homlokrészen és a dolgozórészen, valamint az aláköszörült nyakrészen végezzük a teljes utánélezést és újrabevonatolást A kopás mértékétől függően maximum 2 alkalommal végezhető utánélezés. Ha túl nagy a homlokrész elhasználódása, akkor lerövidítjük és újraköszörüljük a szerszámot. </t>
  </si>
  <si>
    <t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t>
  </si>
  <si>
    <t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t>
  </si>
  <si>
    <t xml:space="preserve">Эти инструменты полностью перетачиваются по профилю Kordel, в торцевой области и по передней поверхности, а также в области обнижения шейки и затем на них снова наносится покрытие.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t>
  </si>
  <si>
    <t xml:space="preserve">Dessa verktyg med spånbrytare blir totalt omslipande på ytterdiametern, änden och halsen och sedan belagd. Beroende på slitage kan dessa omslipas upp till två gånger. Är änden alltför mycket sliten, kapas verktyget och slipas på nytt. </t>
  </si>
  <si>
    <t xml:space="preserve">这些刀具需要完全修磨轮廓、端刃以及缩颈并进行涂层。 取决于磨损程度，刀具最多可修磨两次。 如果端刃严重磨损，需要将刀具切断并重磨。 </t>
  </si>
  <si>
    <t xml:space="preserve">Ovi alati bruse se u potpunosti po zupčastom profilu, čeono i frontalno, kao i po vratu te se ponovno prevlače. Ovisno o trošenju, moguća su do 2 dodatna brušenja. Ako je čeono područje prejako istrošeno, skratit će se alat i ponovno naoštriti. </t>
  </si>
  <si>
    <t xml:space="preserve">Ta orodja ponovno brusimo in prevlečemo na zunanjem premeru, čelu in cepilni ploskvi ter na vratu. Glede na obrabo ga je mogoče ponovno brusiti do dvakrat. Če je čelno območje preveč obrabljeno, orodje skrajšamo in znova pobrusimo. </t>
  </si>
  <si>
    <t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t>
  </si>
  <si>
    <t xml:space="preserve">Diese Werkzeuge werden an Kordelprofil, Stirn und Brust, sowie dem Halsfreischliff komplett nachgeschliffen. Je nach Verschleiß kann bis zu 2 mal nachgeschliffen werden. Ist der Stirnbereich zu stark verschlissen, wird das Werkzeug gekürzt und neu angeschliffen. </t>
  </si>
  <si>
    <t xml:space="preserve">These tools are completely reground on the ripper profile, end and waist as well as the reduced neck. Depending on the amount of wear, the tool can be reground up to two times. If the end is too severely worn, the end will be cut off and the tool reground. </t>
  </si>
  <si>
    <t xml:space="preserve">Estas herramientas se reafilan por completo en el perfil de desbaste, en la parte frontal y en la cara del diente, así como en el destalonado del cuello. Se pueden reafilar hasta 2 veces en función al desgaste. De todas formas, si la parte frontal está muy gastada, se cortará y se reafilará de nuevo la herramienta. </t>
  </si>
  <si>
    <t xml:space="preserve">Ces fraises sont complétement réaffûtées (Profil d'ébauche, en bout, sur la face de coupe, sur le Ø extérieur et de rétrecissement arrière), puis revêtues. Ces outils pourront être réaffûtés jusqu'à deux fois en fonction de leur degré d'usure. </t>
  </si>
  <si>
    <t xml:space="preserve">Bu takımlarda ardıl taşlama, tırtıllı profil, alın ve gövde yanı sıra serbest taşlanmış boyunlarda tamamen uygulanır. Aşınma ve yıpranmaya bağlı olarak azami 2 kez ardıl taşlama yapılabilir. Alın bölgesinin çok aşınmış olması halinde, takım kısaltılır ve yeniden taşlanır. </t>
  </si>
  <si>
    <t xml:space="preserve">Narzędzia są ostrzone i powlekane. W zależności od zużycia narzędzia może być ostrzone dwukrotnie. Jesli narzędzie jest zbyt zużyte od strony czoła, zostaje skrócone i naostrzone na nowo. </t>
  </si>
  <si>
    <t xml:space="preserve">Ezeknél a szerszámoknál a kordelprofilon, a homlokrészen és a dolgozórészen, valamint az aláköszörült nyakrészen végezzük a teljes utánélezést. A kopás mértékétől függően maximum 2 alkalommal végezhető utánélezés. Ha túl nagy a homlokrész elhasználódása, akkor lerövidítjük és újraköszörüljük a szerszámot. </t>
  </si>
  <si>
    <t xml:space="preserve">Эти инструменты полностью перетачиваются по профилю Kordel, в торцевой области и по передней поверхности, а также в области обнижения шейки.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t>
  </si>
  <si>
    <t xml:space="preserve">Dessa verktyg med spånbrytare blir totalt omslipande på ytterdiametern, änden och halsen. Beroende på slitage kan dessa omslipas upp till två gånger. Är änden alltför mycket sliten, kapas verktyget och slipas på nytt. </t>
  </si>
  <si>
    <t xml:space="preserve">Ta orodja ponovno brusimo na zunanjem premeru, čelu in cepilni ploskvi ter na vratu. Glede na obrabo ga je mogoče ponovno brusiti do dvakrat. Če je čelno območje preveč obrabljeno, orodje skrajšamo in znova pobrusimo. </t>
  </si>
  <si>
    <t xml:space="preserve">Diese Werkzeuge werden an Kordelprofil, Stirn und Brust, sowie dem Halsfreischliff komplett nachgeschliffen. Je nach Verschleiß kann bis zu 2 mal nachgeschliffen werden. Ist der Stirnbereich zu stark verschlissen, wird das Werkzeug gekürzt und neu angeschliffen. Radiustoleranz ± 0,01 mm </t>
  </si>
  <si>
    <t xml:space="preserve">These tools are completely reground on the ripper profile, end and waist as well as the reduced neck. Depending on the amount of wear, the tool can be reground up to two times. If the end is too severely worn, the end will be cut off and the tool reground. Radius tolerance ± 0,01 mm </t>
  </si>
  <si>
    <t xml:space="preserve">Estas herramientas se reafilan por completo en el perfil de desbaste, en la parte frontal y en la cara de desprendimiento, así como en el destalonado del cuello. Se pueden reafilar hasta dos veces en función del desgaste. De todas formas, si la parte frontal está muy gastada, se cortará y se reafilará de nuevo la herramienta. Tolerancia del radio ± 0,01 mm </t>
  </si>
  <si>
    <t xml:space="preserve">Ces fraises sont complétement réaffûtées (Profil d'ébauche, en bout, sur la face de coupe, sur le Ø extérieur et de rétrecissement arrière), puis revêtues. Ces outils pourront être réaffûtés jusqu'à deux fois en fonction de leur degré d'usure. Tolérance du rayon ± 0,01 mm </t>
  </si>
  <si>
    <t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Tolleranza sul raggio ± 0,01 mm </t>
  </si>
  <si>
    <t xml:space="preserve">Bu takımlarda ardıl taşlama, tırtıllı profil, alın ve gövde yanı sıra serbest taşlanmış boyunlarda tamamen uygulanır. Aşınma ve yıpranmaya bağlı olarak azami 2 kez ardıl taşlama yapılabilir. Alın bölgesinin çok aşınmış olması halinde, takım kısaltılır ve yeniden taşlanır. Yarıçap toleransı ± 0,01 mm </t>
  </si>
  <si>
    <t xml:space="preserve">Narzędzia są ostrzone od czoła i strony natarcia, jak również na przewężeniu. W zalezności od zużycia, narzędzie może być ostrzone dwukrotnie. Jeśli narzędzie jest zbyt zużyte od strony czoła, zostaje skrócone i na nowo naostrzone. Tolerancja promienia krzywizny ± 0,01 mm </t>
  </si>
  <si>
    <t xml:space="preserve">Ezeknél a szerszámoknál a kordelprofilon, homlokrészen és a dolgozórészen, valamint az aláköszörült nyakrészen végezzük a teljes utánélezést. A kopás mértékétől függően maximum 2 alkalommal végezhető utánélezés. Ha túl nagy a homlokrész elhasználódása, akkor lerövidítjük és újraköszörüljük a szerszámot. Rádiusztűrés: ± 0,01 mm </t>
  </si>
  <si>
    <t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Toleranţă radius ± 0,01 mm </t>
  </si>
  <si>
    <t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Tolerance rádiusu ± 0,01 mm </t>
  </si>
  <si>
    <t xml:space="preserve">Эти инструменты полностью перетачиваются по профилю Kordel, в торцевой области и по передней поверхности, а также в области обнижения шейки.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Допуск на радиус ± 0,01 мм </t>
  </si>
  <si>
    <t xml:space="preserve">Dessa verktyg med spånbrytare blir totalt omslipande på ytterdiametern, änden och halsen. Beroende på slitage kan dessa omslipas upp till två gånger. Är änden alltför mycket sliten, kapas verktyget och slipas på nytt. Radietolerans ± 0,01 mm </t>
  </si>
  <si>
    <t xml:space="preserve">这些刀具需要完全修磨轮廓、端刃以及缩颈并进行涂层。 取决于磨损程度，刀具最多可修磨两次。 如果端刃严重磨损，需要将刀具切断并重磨。 圆角公差 ± 0,01 mm </t>
  </si>
  <si>
    <t xml:space="preserve">Ovi alati bruse se u potpunosti po zupčastom profilu, čeono i frontalno, kao i po vratu te se ponovno prevlače. Ovisno o trošenju, moguća su do 2 dodatna brušenja. Ako je čeono područje prejako istrošeno, skratit će se alat i ponovno naoštriti. Tolerancija radijusa ± 0,01 mm </t>
  </si>
  <si>
    <t xml:space="preserve">Ta orodja ponovno brusimo na zunanjem premeru, čelu in cepilni ploskvi ter na vratu. Glede na obrabo ga je mogoče ponovno brusiti do dvakrat. Če je čelno območje preveč obrabljeno, orodje skrajšamo in znova pobrusimo. Dovoljeno odstopanje polmera ± 0,01 mm </t>
  </si>
  <si>
    <t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Tolerancia rádiusu ± 0,01 mm </t>
  </si>
  <si>
    <t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t>
  </si>
  <si>
    <t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t>
  </si>
  <si>
    <t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t>
  </si>
  <si>
    <t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t>
  </si>
  <si>
    <t xml:space="preserve">Bu takımlarda ardıl taşlama dış çap, alın ve göğsün yanı sıra serbest taşlanmış boyunlarda tamamen uygulanır ve kaplama tekrar yapılır. Aşınma ve yıpranmaya bağlı olarak azami 2 kez ardıl taşlama yapılabilir. Alın bölgesinin çok aşınmış olması halinde, takım kısaltılır ve yeniden taşlanır. </t>
  </si>
  <si>
    <t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t>
  </si>
  <si>
    <t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t>
  </si>
  <si>
    <t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t>
  </si>
  <si>
    <t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t>
  </si>
  <si>
    <t xml:space="preserve">Эти инструменты полностью перетачиваются по наружному диаметру, в торцевой области и по передней поверхности, а также в области обнижения шейки и затем на них снова наносится покрытие. В зависимости от износа переточка может быть выполнена до 2 раз. При слишком большом износе в торцевой области инструмент укорачивается и затачивается заново. </t>
  </si>
  <si>
    <t xml:space="preserve">Dessa verktyg blir totalt omslipande på ytterdiametern, änden och halsen och sedan belagd. Beroende på slitage kan dessa omslipas upp till två gånger. Är änden alltför mycket sliten, kapas verktyget och slipas på nytt. </t>
  </si>
  <si>
    <t xml:space="preserve">这些刀具需要完全重磨外径、端刃以及缩颈并进行涂层。 取决于磨损程度，刀具最多可修磨两次。 如果端刃严重磨损，需要将刀具切断并重磨。 </t>
  </si>
  <si>
    <t xml:space="preserve">Ovi alati bruse se u potpunosti na vanjskom Ø, čeono i frontalno, kao i po vratu te se ponovno prevlače. Ovisno o trošenju, moguća su do 2 dodatna brušenja. Ako je čeono područje prejako istrošeno, skratit će se alat i ponovno naoštriti. </t>
  </si>
  <si>
    <t xml:space="preserve">Ta orodja ponovno brusimo in znova prevlečemo na zunanjem premeru, čelu in cepilni ploskvi ter pri vratu. Glede na obrabo ga je mogoče ponovno brusiti do dvakrat. Če je čelno območje preveč obrabljeno, orodje skrajšamo in znova pobrusimo. </t>
  </si>
  <si>
    <t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t>
  </si>
  <si>
    <t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Je nach Verschleiß kann bis zu 2 mal nachgeschliffen werden. </t>
  </si>
  <si>
    <t xml:space="preserve">Multi-flute milling cutters are only reground on the end and rake face. However, if the wear width is too large, the outside diameter will be ground. If the end is too severely worn, it will be cut off and the tool will be reground. For tools with reduced neck, the neck Ø will also be reground. Depending on the amount of wear, the tool can be reground up to two times. </t>
  </si>
  <si>
    <t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cuello también se reafilará. Se pueden reafilar hasta 2 veces en función al desgaste. </t>
  </si>
  <si>
    <t xml:space="preserve">Les fraises multi-dents de finition sont affûtées en bout et sur leurs faces de coupe. Si l'usure est trop importante, l'outil sera tronçonné et réaffûté. Pour les outils ayant un rétrecissement arrière, le Ø de celui-ci sera également rectifié. Ces outils pourront être réaffûtés jusqu'à deux fois en fonction de leur degré d'usure. </t>
  </si>
  <si>
    <t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A seconda dell'usura è possibile eseguire la riaffilatura fino a due volte. </t>
  </si>
  <si>
    <t xml:space="preserve">İnce dişli frezelerde ardıl taşlama frezelerin alın ve talaş yüzeylerinde yapılır. Ancak aşınma alanının çok geniş olması halinde, dış çap taşlanır. Alın bölgesinin çok aşınmış olması halinde, takım kısaltılır ve yeniden taşlanır. Boyun kısmı serbest taşlamalı takımlarda boyun çapına da ardıl taşlama uygulanır. Aşınma ve yıpranmaya bağlı olarak azami 2 kez ardıl taşlama yapılabilir. </t>
  </si>
  <si>
    <t xml:space="preserve">Frezy trzpieniowe ostrzy się od strony czoła i na powierzchni skrawającej. Jeżeli zużycie jest duże, ostrzy się średnicę zewnętrzną. Jeżeli są one zbyt mocno zużyte, skraca się je i ostrzy na nowo. W przypadku narzędzi z przewężeniem również Ø-przewężenia jest szlifowana. W zależności od zużycia można ostrzyć dwa razy. </t>
  </si>
  <si>
    <t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A kopás mértékétől függően maximum 2 alkalommal végezhető utánélezés. </t>
  </si>
  <si>
    <t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În funcţie de uzură, poate fi reascuţit maxim de 2 ori </t>
  </si>
  <si>
    <t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závislosti na opotřebení lze nástroj ostřit maximálně 2krát. </t>
  </si>
  <si>
    <t xml:space="preserve">Переточка фрез с мелкими зубьями выполняется только в торцевой области и по передней поверхности. Однако при слишком большой ширине износа перетачивается наружный диаметр. При слишком большом износе в торцевой области инструмент в этой части укорачивается и затачивается заново. На инструментах с обнижением шейки перетачивается также Ø шейки. В зависимости от износа переточка может быть выполнена до 2 раз. </t>
  </si>
  <si>
    <t xml:space="preserve">Fintandad fräs blir omslipad på änden och på spånytorna. Är dock förslitningen för stor, slipas även ytterdiametern. Är änden alltför mycket sliten, kapas verktyget och slipas på nytt.  På verktyg med reducerad hals omslipas även halsen. Kan omslipas två gånger beroende på förslitning. </t>
  </si>
  <si>
    <t xml:space="preserve">多刃铣刀仅修磨端刃及前刀面。 然而，如果磨损宽度过大，外径将需要修磨。 如果端刃严重磨损，需要将刀具切断并重磨。 对于缩颈铣刀，颈部直径也需要重磨。 取决于磨损程度，刀具最多可修磨两次。 </t>
  </si>
  <si>
    <t xml:space="preserve">Glodala s finim zubima se bruse samo na čeonoj i steznoj površini. Ako je širina trošenja prevelika, brusi se vanjski promjer. Ako je čeono područje prejako istrošeno, skratit će se i alat se ponovno oštri. Kod alata s brusnim vratom, brusi se i Ø vrata. Ovisno o trošenju, moguća su do 2 dodatna brušenja. </t>
  </si>
  <si>
    <t xml:space="preserve">Rezkarje s finim ozobljenjem naknadno brusimo le na čelu in cepilni ploskvi. Če je širina obrabe prevelika, obrusimo zunanji premer. Če je čelno območje preveč obrabljeno, ga skrajšamo in orodje znova pobrusimo. Pri orodjih s prostim brušenjem vratu znova brusimo tudi premer vratu. Glede na obrabo ga je mogoče naknadno nabrusiti do dvakrat. </t>
  </si>
  <si>
    <t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závislosti od opotrebenia je možné nástroj ostriť maximálne 2 krát. </t>
  </si>
  <si>
    <t xml:space="preserve">Diese Werkzeuge werden an Stirn und Brust, sowie dem Halsfreischliff komplett nachgeschliffen und wieder beschichtet. </t>
  </si>
  <si>
    <t xml:space="preserve">These tools are completely reground on the end and waist as well as the reduced neck and then recoated. </t>
  </si>
  <si>
    <t xml:space="preserve">Estas herramientas se reafilan y recubren de nuevo por completo en el perfil de desbaste, en la parte frontal y en la cara del diente, así como en el destalonado del cuello. </t>
  </si>
  <si>
    <t xml:space="preserve">Ces outils sont entièrement rectifiés et à nouveau revêtus au niveau de l’avant et du centre, et du détalonnage. </t>
  </si>
  <si>
    <t xml:space="preserve">In questi utensili viene riaffilata la parte frontale, il fianco e il collarino di disimpegno, e nuovamente rivestiti. </t>
  </si>
  <si>
    <t xml:space="preserve">Bu takımlarda ardıl taşlama alın ve gövde yanı sıra serbest taşlanmış boyunlarda tamamen uygulanır ve kaplama tekrar yapılır. </t>
  </si>
  <si>
    <t xml:space="preserve">Narzędzia ostrzone są i powlekane od strony czoła i natarcia, oraz na przewężeniu. </t>
  </si>
  <si>
    <t xml:space="preserve">Ezeknél a szerszámoknál a homlokrészt és a dolgozórészt, valamint az aláköszörült nyakrészt élezzük és bevonatoljuk újra. </t>
  </si>
  <si>
    <t xml:space="preserve">La aceste scule reascuţim partea de atac şi partea activă, precum va fi reascuţit şi reacoperit şi gâtul rectificat. </t>
  </si>
  <si>
    <t xml:space="preserve">Tyto nástroje se kompletně ostří na čele a na čele z drážky, i na podbroušení krčku a opět se povlakují. </t>
  </si>
  <si>
    <t xml:space="preserve">Эти инструменты полностью перетачиваются в торцевой области и по передней поверхности, а также в области обнижения шейки и затем на них снова наносится покрытие. </t>
  </si>
  <si>
    <t xml:space="preserve">Dessa verktyg blir helt omslipade på ytterdiametern med spånbrytare, änden, bröstet och halsen och sedan belagd. </t>
  </si>
  <si>
    <t xml:space="preserve">这些刀具需要完全重磨端刃以及缩颈并进行涂层。 </t>
  </si>
  <si>
    <t xml:space="preserve">Ovi alati bruse se u potpunosti čeono i frontalno, kao i po vratu te se ponovno prevlače. </t>
  </si>
  <si>
    <t xml:space="preserve">Ta orodja ponovno brusimo in prevlečemo na čelu in cepilni ploskvi ter na vratu. </t>
  </si>
  <si>
    <t xml:space="preserve">Tieto nástroje sa kompletne ostria na čele a na čele z drážky, aj na podbrúsení kŕčka a opäť sa povlakujú. </t>
  </si>
  <si>
    <t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Je nach Verschleiß kann bis zu 2 mal nachgeschliffen werden. </t>
  </si>
  <si>
    <t xml:space="preserve">These tools are reground on the end and rake face. If the wear width is too large, the external diameter will be ground. If the end is too severely worn, the end will be cut off and the tool reground. For tools with reduced neck, the neck Ø will also be reground. Depending on the amount of wear, the tool can be reground up to two times. </t>
  </si>
  <si>
    <t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Se pueden reafilar hasta 2 veces en función al desgaste. </t>
  </si>
  <si>
    <t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Ces outils pourront être réaffûtés jusqu'à deux fois en fonction de leur degré d'usure. </t>
  </si>
  <si>
    <t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A seconda dell'usura è possibile eseguire la riaffilatura fino a due volte. </t>
  </si>
  <si>
    <t xml:space="preserve">Bu takımlarda ardıl taşlama frezelerin alın ve talaş yüzeylerinde yapılır. Aşınma alanının genişliği fazla ise, dış çap taşlanır. Alın bölgesinin çok aşınmış olması halinde, takım kısaltılır ve yeniden taşlanır. Boyun kısmı serbest taşlamalı takımlarda boyun çapına da ardıl taşlama uygulanır. Aşınma ve yıpranmaya bağlı olarak azami 2 kez ardıl taşlama yapılabilir. </t>
  </si>
  <si>
    <t xml:space="preserve">Narzędzia są ostrzone od strony czoła i na powierzchni mocowania. Jeśli zużycie jest zbyt duże, średnica zewnętrzna jest szlifowana. Jeśli obszar od strony czoła ja zbyt zużyty, narzędzie zostaje skrócone i naostrzone. W przypadku narzędzi z przewężeniem również Ø-przewężenia jest szlifowana. W zależności od zużycia narzędzie może myć ostrzona dwa razy. </t>
  </si>
  <si>
    <t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A kopás mértékétől függően maximum 2 alkalommal végezhető utánélezés. </t>
  </si>
  <si>
    <t xml:space="preserve">Aceste freze sunt reascuţite pe partea de atac şi suprafaţa de aşchiere. Dacă uzura este prea mare, atunci efectuăm rectificarea diametrului exterior. Dacă partea frontală este foarte uzată, scula va fi scurtată şi reascuţită. La sculele cu gât rectificat, rectificăm şi diametrul gâtului. În funcţie de uzură, poate fi reascuţit maxim de 2 ori </t>
  </si>
  <si>
    <t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závislosti na opotřebení lze nástroj ostřit maximálně 2krát. </t>
  </si>
  <si>
    <t xml:space="preserve">Переточка этих инструментов выполняется в торцевой области и по передней поверхности. При слишком большой ширине износа перетачивается наружный диаметр. При слишком большом износе в торцевой области инструмент укорачивается и затачивается заново. На инструментах с обнижением шейки перетачивается также Ø шейки. В зависимости от износа переточка может быть выполнена до 2 раз. </t>
  </si>
  <si>
    <t xml:space="preserve">Dessa verktyg blir omslipade på änden och på spånytorna. Är förslitningen för stor, slipas ytterdiametern. Är änden alltför mycket sliten, kapas verktyget och slipas på nytt.  På verktyg med reducerad hals omslipas även halsen. Kan omslipas två gånger beroende på förslitning. </t>
  </si>
  <si>
    <t xml:space="preserve">这些铣刀的端刃及前刀面进行修磨。 然而，如果磨损宽度过大，外径将需要修磨。 如果端刃严重磨损，需要将刀具切断并重磨。 对于缩颈铣刀，颈部直径也需要重磨。 取决于磨损程度，刀具最多可修磨两次。 </t>
  </si>
  <si>
    <t xml:space="preserve">Ovi alati bruse se na čeonoj strani i steznoj površini. Ako je širina trošenja prevelika, brusi se vanjski promjer. Ako je čeono područje prejako istrošeno, skratit će se alat i ponovno naoštriti. Kod alata s brusnim vratom, brusi se i Ø vrata. Ovisno o trošenju, moguća su do 2 dodatna brušenja. </t>
  </si>
  <si>
    <t xml:space="preserve">Ta orodja znova brusimo na čelu in na cepilni ploskvi. Če je širina obrabe prevelika, brusimo zunanji premer. Če je čelno območje preveč obrabljeno, orodje skrajšamo in znova pobrusimo. Pri orodjih s prostim brušenjem vratu znova brusimo tudi premer vratu. Glede na obrabo ga je mogoče ponovno brusiti do dvakrat. </t>
  </si>
  <si>
    <t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závislosti od opotrebenia je možné nástroj ostriť maximálne 2 krát. </t>
  </si>
  <si>
    <t xml:space="preserve">Ta orodja znova brusimo na čelu, na cepilni ploskvi in na zunanjem premeru. Če obstaja, ponovno brusimo tudi premer vratu. Glede na obrabo ga je mogoče ponovno brusiti do dvakrat. Če je čelno območje preveč obrabljeno, orodje skrajšamo in znova pobrusimo. </t>
  </si>
  <si>
    <t xml:space="preserve">Diese Werkzeuge werden an der Stirn, an der Spanfläche und am Außen-Ø nachgeschliffen. Ist der Stirnbereich zu stark verschlissen, wird das Werkzeug gekürzt und neu angeschliffen. Je nach Verschleiß kann bis zu 2 mal nachgeschliffen werden. </t>
  </si>
  <si>
    <t xml:space="preserve">These tools are reground on the end, on the rake face and the outside Ø. If the end is severely worn, the tool will be cut-off and reground. Depending on wear the tools can be reground up to 2 times. </t>
  </si>
  <si>
    <t xml:space="preserve">Estas herramientas se reafilan en la parte frontal, en la superficie de desprendimiento y en el Ø exterior. Si la parte frontal está muy gastada, se cortará la herramienta y se reafilará de nuevo. Se pueden reafilar hasta 2 veces en función al desgaste. </t>
  </si>
  <si>
    <t xml:space="preserve">Ces fraises sont affûtées en bout, sur la face de coupe et sur le Ø extérieur. Ces outils pourront être réaffûtés jusqu'à deux fois en fonction de leur degré d'usure. Si l'usure en bout est trop importante l'outil sera tronçonné et réaffûté. </t>
  </si>
  <si>
    <t xml:space="preserve">In questi utensili viene riaffilata la parte frontale, la spoglia superiore e il diametro esterno. Se la parte frontale mostra un'eccessiva usura, l'utensile viene tagliato e riaffilato di nuovo. A seconda dell'usura è possibile eseguire la riaffilatura fino a due volte. </t>
  </si>
  <si>
    <t xml:space="preserve">Bu takımlarda ardıl taşlama alında, talaş yüzeyinde ve dış çapta yapılır. Alın bölgesinin çok aşınmış olması halinde, takım kısaltılır ve yeniden taşlanır. Aşınma ve yıpranmaya bağlı olarak azami 2 kez ardıl taşlama yapılabilir. </t>
  </si>
  <si>
    <t xml:space="preserve">Narzędzia są ostrzone od strony czoła, na powierzchni skrawającej i po średnicy zewnętrznej. Jeżeli są one zbyt mocno zużyte, skraca się je i ostrzy na nowo. W zależności od zużycia narzędzia może być ostrzone dwukrotnie. </t>
  </si>
  <si>
    <t xml:space="preserve">Ezeknél a szerszámoknál a homlokrészt, a forgácsolófelületet és a külső átmérőt élezzük újra. Ha túl nagy a homlokrész elhasználódása, akkor lerövidítjük és újraköszörüljük a szerszámot. A kopás mértékétől függően maximum 2 alkalommal végezhető utánélezés. </t>
  </si>
  <si>
    <t xml:space="preserve">Tyto nástroje se ostří na čele, na ploše čela a na vnějším Ø. Je-li čelo příliš opotřebené, pak se nástroj zkrátí a znovu naostří. V závislosti na opotřebení lze nástroj ostřit maximálně 2krát. </t>
  </si>
  <si>
    <t xml:space="preserve">Переточка этих инструментов выполняется в торцевой области, по передней поверхности и по наружному диаметру. При слишком большом износе в торцевой области инструмент укорачивается и затачивается заново. В зависимости от износа переточка может быть выполнена до 2 раз. </t>
  </si>
  <si>
    <t xml:space="preserve">Dessa verktyg blir omslipade på änden, på spånytorna och på ytterdiametern. Är änden alltför mycket sliten, kapas verktyget och slipas på nytt.  Beroende på slitage kan dessa omslipas upp till två gånger. </t>
  </si>
  <si>
    <t xml:space="preserve">这些刀具修磨端刃、前刀面和外径。 如果端刃严重磨损，需要将刀具切断并重磨。 取决于磨损程度，刀具最大可修磨两次。 </t>
  </si>
  <si>
    <t xml:space="preserve">Alati se bruse čeono, na steznoj površini i po vanjskom promjeru. Ako je čeono područje prejako istrošeno, skratit će se alat i ponovno naoštriti. Ovisno o trošenju, moguća su do 2 dodatna brušenja. </t>
  </si>
  <si>
    <t xml:space="preserve">Ta orodja znova brusimo na čelu, na cepilni ploskvi in na zunanjem premeru. Če je čelno območje preveč obrabljeno, orodje skrajšamo in znova pobrusimo. Glede na obrabo ga je mogoče ponovno brusiti do dvakrat. </t>
  </si>
  <si>
    <t xml:space="preserve">Tieto nástroje sa ostria na čele, na ploche čela a na vonkajšom Ø. Ak je čelo príliš opotrebované, potom sa nástroj skráti a znova naostrí. V závislosti od opotrebenia je možné nástroj ostriť maximálne 2 krát. </t>
  </si>
  <si>
    <t xml:space="preserve">这些刀具的外形、端刃和缩颈需要完全重磨。 对于缩颈铣刀，颈部直径也需要重磨。 取决于磨损程度，刀具最多可修磨两次。 如果端刃严重磨损，需要将刀具切断并重磨。 圆角公差 ± 0,01 mm </t>
  </si>
  <si>
    <t xml:space="preserve">Torusfräser werden standardmäßig nur an der Stirn und am Radius nachgeschliffen. Sind sie im Stirnbereich zu sehr verschlissen, werden sie gekürzt und neu angeschliffen. Bei Werkzeugen mit Halsfreischliff wird auch der Hals-Ø nachgeschliffen. Je nach Verschleiß kann bis zu 2 mal nachgeschliffen werden. </t>
  </si>
  <si>
    <t xml:space="preserve">Torus cutters are usually reground on the end and radius only. If the end is too severely worn, it is cut off and reground. For tools with reduced neck, the neck Ø will also be reground. Depending on the amount of wear, the tool can be reground up to two times. </t>
  </si>
  <si>
    <t xml:space="preserve">Las fresas toroidales se reafilan de manera estándar en la parte frontal y en el radio, y si fuera necesario también en el perímetro. Si las partes frontales están muy desgastadas, se cortarán y reafilarán de nuevo. El Ø del cuello en herramientas con destalonado del cuello también se reafilará. Se pueden reafilar hasta 2 veces en función al desgaste. </t>
  </si>
  <si>
    <t xml:space="preserve">Par défaut, les fraises toriques sont rectifiées uniquement sur la face avant et sur le rayon. Si l’usure est trop important sur la face avant, elles sont raccourcies et à nouveau rectifiées. Pour les outils avec col détalonné, le Ø du col est également rectifié. En fonction de l’usure, il peut y avoir jusqu’à 2 rectifications. </t>
  </si>
  <si>
    <t xml:space="preserve">Nelle frese toriche come standard viene riaffilata la parte frontale e il diametro periferico. Se la parte frontale mostra un'eccessiva usura, l'utensile viene tagliato e riaffilato di nuovo. In utensili con collarino di disimpegno viene ridotto anche il Ø del collarino. A seconda dell'usura è possibile eseguire la riaffilatura fino a due volte. </t>
  </si>
  <si>
    <t xml:space="preserve">Torus frezelerde, ardıl taşlama standart olarak frezelerin sadece alın ve yarıçaplarında yapılır. Alın bölgesinin çok aşınmış olması halinde, takımlar kısaltılır ve yeniden taşlanır. Boyun kısmı serbest taşlamalı takımlarda boyun çapına da ardıl taşlama uygulanır. Aşınma ve yıpranmaya bağlı olarak azami 2 kez ardıl taşlama yapılabilir. </t>
  </si>
  <si>
    <t xml:space="preserve">Frezy torusowe ostrzy się standardowo od strony czoła i po promieniu.  Jeżeli są one zbyt mocno zużyte, skraca się je i ostrzy na nowo. W przypadku narzędzi z przewężeniem również średnica przewężenia będzia ostrzona. W zależności od zużycia narzędzia może być ostrzone dwukrotnie. </t>
  </si>
  <si>
    <t xml:space="preserve">Tóruszmaróknál szabvány szerint csak a homlokrészt és a rádiuszt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t>
  </si>
  <si>
    <t xml:space="preserve">La frezele torice reascuţim conform standard partea de atac şi raza. Dacă partea de atac este prea uzată, atunci scurtăm şi rectificăm scula. La sculele cu gât rectificat, rectificăm şi diametrul gâtului. În funcţie de uzură, poate fi reascuţit maxim de 2 ori </t>
  </si>
  <si>
    <t xml:space="preserve">Toroidní frézy se standardně ostří na čele a na rádiusu. Jsou-li v oblasti čela příliš opotřebené, frézy se zkrátí a opět naostří. U nástrojů s podbroušením krčku se ostří i Ø krčku. V závislosti na opotřebení lze nástroj ostřit maximálně 2krát. </t>
  </si>
  <si>
    <t xml:space="preserve">Тороидальные фрезы в стандартном случае перетачиваются только в торцевой области и по радиусу. При слишком сильном износе в торцевой области они укорачиваются и затачиваются заново. На инструментах с обнижением шейки перетачивается также Ø шейки. В зависимости от износа переточка может быть выполнена до 2 раз. </t>
  </si>
  <si>
    <t xml:space="preserve">Torusfräsar blir som standard omslipade på änden och på radien, vid behov även på diametern. Är änden alltför mycket sliten, kapas verktyget och slipas på nytt.  På verktyg med reducerad hals omslipas även halsen. Kan omslipas två gånger beroende på förslitning. </t>
  </si>
  <si>
    <t xml:space="preserve">牛鼻铣刀通常仅修磨端刃和圆角。 如果端刃严重磨损，需要将刀具切断并重磨。 对于缩颈铣刀，颈部直径也需要重磨。 取决于磨损程度，刀具最多可修磨两次。 </t>
  </si>
  <si>
    <t xml:space="preserve">Torusno glodalo standardno se oštri samo na čeonoj strani i na radijusu. Ako su vrlo istrošeni u čeonom području, skraćuju se i ponovno bruse. Kod alata s brusnim vratom, brusi se i Ø vrata. Ovisno o trošenju, moguća su do 2 dodatna brušenja. </t>
  </si>
  <si>
    <t xml:space="preserve">Torusne rezkarje standardno ponovno brusimo le na čelu in na radiju. Če so na čelnem območju preveč obrabljeni, se skrajšajo znova pobrusijo. Pri orodjih s prostim brušenjem vratu znova brusimo tudi premer vratu. Glede na obrabo ga je mogoče ponovno brusiti do dvakrat. </t>
  </si>
  <si>
    <t xml:space="preserve">Toroidné frézy sa štandardne ostria na čele a na rádiuse. Ak sú v oblasti čela príliš opotrebené, frézy sa skrátia a opäť naostria. U nástrojov s podbrúsením kŕčka sa ostrí aj Ø kŕčka. V závislosti od opotrebenia je možné nástroj ostriť maximálne 2 krát. </t>
  </si>
  <si>
    <t xml:space="preserve">Radiusfräser werden standardmäßig nur an der Stirn nachgeschliffen. Sind sie im Stirnbereich zu sehr verschlissen, werden sie gekürzt und neu angeschliffen. Bei Werkzeugen mit Halsfreischliff wird auch der Hals-Ø nachgeschliffen. Je nach Verschleiß kann bis zu 2 mal nachgeschliffen werden. Radiustoleranz ± 0,01 mm </t>
  </si>
  <si>
    <t xml:space="preserve">Ball-nosed end mills are usually reground on the end only. If the end is too severely worn, it is cut off and reground. For tools with reduced neck, the neck Ø will also be reground. Depending on the amount of wear, the tool can be reground up to two times. Radius tolerance ± 0,01 mm </t>
  </si>
  <si>
    <t xml:space="preserve">Las fresas de radio se reafilan de manera estándar en la parte frontal, y si fuera necesario también en el perímetro. Si las partes frontales están muy desgastadas, se cortará y reafilarán de nuevo. El Ø del cuello en herramientas con destalonado del cuello también se reafilará. Se puede reafilar hasta 2 veces en función al desgaste. Tolerancia del radio ± 0,01 mm </t>
  </si>
  <si>
    <t xml:space="preserve">Ces fraises ne sont normalement affûtées qu'en bout, un affûtage en périphérie ne sera exécuté que si nécessaire. Si l'usure est trop importante, l'outil sera tronçonné et réaffûté. Pour les outils ayant un rétrecissement arrière, le Ø de celui-ci sera également rectifié. Ces outils pourront être réaffûtés jusqu'à deux fois en fonction de leur degré d'usure. Tolérance du rayon ± 0,01 mm </t>
  </si>
  <si>
    <t xml:space="preserve">Nelle frese a testa sferica in m.d.i.  come standard viene riaffilata la parte frontale. Se la parte frontale mostra un'eccessiva usura, l'utensile viene tagliato e riaffilato di nuovo. In utensili con collarino di disimpegno viene ridotto anche il Ø del collarino. A seconda dell'usura è possibile eseguire la riaffilatura fino a due volte. Tolleranza sul raggio ± 0,01 mm </t>
  </si>
  <si>
    <t xml:space="preserve">Yarıçap frezelerinde, ardıl taşlama standart olarak frezelerin sadece alınlarında yapılır. Alın bölgesinin çok aşınmış olması halinde, takımlar kısaltılır ve yeniden taşlanır. Boyun kısmı serbest taşlamalı takımlarda boyun çapına da ardıl taşlama uygulanır. Aşınma ve yıpranmaya bağlı olarak azami 2 kez ardıl taşlama yapılabilir. Yarıçap toleransı ± 0,01 mm </t>
  </si>
  <si>
    <t xml:space="preserve">Frezy kuliste ostrzy się standardowo od strony czoła. Jeżeli są one zbyt mocno zużyte, skraca się je i ostrzy na nowo. W przypadku narzędzi z przewężeniem również średnica przewężenia będzie ostrzona. W zależności od zużycia narzędzia może być ostrzone dwukrotnie. Tolerancja promienia krzywizny ± 0,01 mm </t>
  </si>
  <si>
    <t xml:space="preserve">Rádiuszmaróknál szabvány szerint csak a homlokrészt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Rádiusztűrés: ± 0,01 mm </t>
  </si>
  <si>
    <t xml:space="preserve">La frezele sferice reascuţim conform standard numai partea de atac. Dacă partea de atac este prea uzată, atunci scurtăm şi rectificăm scula. La sculele cu gât rectificat, rectificăm şi diametrul gâtului. În funcţie de uzură, poate fi reascuţit maxim de 2 ori Toleranţă radius ± 0,01 mm </t>
  </si>
  <si>
    <t xml:space="preserve">Rádiusové frézy se standardně ostří pouze na čele. Jsou-li v oblasti čela příliš opotřebené, frézy se zkrátí a opět naostří. U nástrojů s podbroušením krčku se ostří i Ø krčku. V závislosti na opotřebení lze nástroj ostřit maximálně 2krát. Tolerance rádiusu ± 0,01 mm </t>
  </si>
  <si>
    <t xml:space="preserve">Радиусные фрезы в стандартном случае перетачиваются только в торцевой области. При слишком сильном износе в торцевой области они укорачиваются и затачиваются заново. На инструментах с обнижением шейки перетачивается также Ø шейки. В зависимости от износа переточка может быть выполнена до 2 раз. Допуск на радиус ± 0,01 мм </t>
  </si>
  <si>
    <t xml:space="preserve">Radiefräsar blir som standard omslipade på änden, vid behov även på diametern. Är änden alltför mycket sliten, kapas verktyget och slipas på nytt. På verktyg med reducerad hals omslipas även halsen. Kan omslipas två gånger beroende på förslitning. Radietolerans ± 0,01 mm </t>
  </si>
  <si>
    <t xml:space="preserve">球头立铣刀通常仅修磨端刃。 如果端刃严重磨损，需要将刀具切断并重磨。 对于缩颈铣刀，颈部直径也需要重磨。 取决于磨损程度，刀具最多可修磨两次。 圆角公差 ± 0,01 mm </t>
  </si>
  <si>
    <t xml:space="preserve">Radijusno glodalo standardno se oštri samo na čeonoj strani. Ako su vrlo istrošeni u čeonom području, skraćuju se i ponovno bruse. Kod alata s brusnim vratom, brusi se i Ø vrata. Ovisno o trošenju, moguća su do 2 dodatna brušenja. Tolerancija radijusa ± 0,01 mm </t>
  </si>
  <si>
    <t xml:space="preserve">Radiusne rezkarje standardno ponovno brusimo le na čelu. Če so na čelnem območju preveč obrabljeni, se skrajšajo in znova pobrusijo. Pri orodjih s prostim brušenjem vratu znova brusimo tudi premer vratu. Glede na obrabo ga je mogoče ponovno brusiti do dvakrat. Dovoljeno odstopanje polmera ± 0,01 mm </t>
  </si>
  <si>
    <t xml:space="preserve">Rádiusové frézy sa štandardne ostria iba na čele. Ak sú v oblasti čela príliš opotrebené, frézy sa skrátia a opäť naostria. U nástrojov s podbrúsením kŕčka sa ostrí aj Ø kŕčka. V závislosti od opotrebenia je možné nástroj ostriť maximálne 2 krát. Tolerancia rádiusu ± 0,01 mm </t>
  </si>
  <si>
    <t xml:space="preserve">Nachschliff an Stirn und Spanfläche. Ist die Verschleißbreite zu groß, wird der Außendurchmesser geschliffen. </t>
  </si>
  <si>
    <t xml:space="preserve">Regrind on end and cutting edges If the wear width is too large, the outside diameter is ground. </t>
  </si>
  <si>
    <t xml:space="preserve">Reafilado en la parte frontal y en la superficie de desprendimiento. Si el ancho de desgaste es demasiado pronunciado, se reafilará el diámetro exterior. </t>
  </si>
  <si>
    <t xml:space="preserve">Réaffûtage en bout et des arêtes de coupe. Si l'usure est trop importante, le diamètre extérieur est réaffûté. </t>
  </si>
  <si>
    <t xml:space="preserve">Riaffilatura della parte frontale e della spoglia superiore. In caso di eccessiva usura, viene riaffilato il diametro esterno. </t>
  </si>
  <si>
    <t xml:space="preserve">Alın ve talaş yüzeyinde ardıl taşlama. Aşınma alanının genişliği fazla ise, dış çap taşlanır. </t>
  </si>
  <si>
    <t xml:space="preserve">Utánélezés a homlokrészen és a forgácsolófelületen. Ha túl nagy a kopás, akkor a külső átmérő utánköszörülését végezzük el. </t>
  </si>
  <si>
    <t xml:space="preserve">Reascuţire pe partea de atac şi suprafaţa de aşchiere. Dacă uzura este prea mare, atunci efectuăm rectificarea diametrului exterior. </t>
  </si>
  <si>
    <t xml:space="preserve">Ostření na čele a na ploše čela. Je-li šířka opotřebení příliš velká, pak se ostří vnější průměr. </t>
  </si>
  <si>
    <t xml:space="preserve">Переточка в торцевой области и по передней поверхности. При слишком большой ширине износа перетачивается наружный диаметр. </t>
  </si>
  <si>
    <t xml:space="preserve">Omslipning på ände och spånytor. Är förslitningen för stor, slipas ytterdiametern. </t>
  </si>
  <si>
    <t xml:space="preserve">修磨端刃和切削刃。 如果磨损宽度过大，外径将需要修磨。 </t>
  </si>
  <si>
    <t xml:space="preserve">Dodatno oštrenje čeono i na steznoj površini. Ako je širina trošenja prevelika, brusi se vanjski promjer. </t>
  </si>
  <si>
    <t xml:space="preserve">Ponovno brušenje čela in cepilne ploskve. Če je širina obrabe prevelika, brusimo zunanji premer. </t>
  </si>
  <si>
    <t xml:space="preserve">Ostrenie na čele a na ploche čela. Ak je šírka opotrebenia príliš veľká, potom sa ostrí vonkajší priemer. </t>
  </si>
  <si>
    <t xml:space="preserve">Nachschliff an Stirn und Spanfläche. Ist die Verschleißbreite zu groß, gilt das Werkzeug als „nicht nachschleifbar“. </t>
  </si>
  <si>
    <t xml:space="preserve">Regrind on end and cutting edges If the wear width is too large, the tool is considered as "not re-sharpened." </t>
  </si>
  <si>
    <t xml:space="preserve">Reafilado en la parte frontal y en la superficie de desprendimiento. Si el desgaste es demasiado pronunciado, la herramienta se considerará "no reafilable". </t>
  </si>
  <si>
    <t xml:space="preserve">Réaffûtage en bout et de la surface de coupe. Si l'usure est trop importante, l'outil est considéré non réaffûtable et sera renvoyé en l'état. </t>
  </si>
  <si>
    <t xml:space="preserve">Riaffilatura della parte frontale e della spoglia superiore. In caso di un' eccessiva usura, non è possibile riaffilare l'utensile. </t>
  </si>
  <si>
    <t xml:space="preserve">Alın ve talaş yüzeyinde ardıl taşlama. Aşınmanın çok olması halinde, takım “ardıl taşlanamaz” olarak kabul edilir. </t>
  </si>
  <si>
    <t xml:space="preserve">Ostrzenie od strony czoła i powierzchni skrawającej. Jeżeli zużycie narzędzia jest zbyt duże, ostrzenie nie jest możliwe. </t>
  </si>
  <si>
    <t xml:space="preserve">Utánélezés a homlokrészen és a forgácsolófelületen. Ha túl nagy a kopás, akkor a szerszám nem utánélezhető. </t>
  </si>
  <si>
    <t xml:space="preserve">Reascuţire pe suprafaţa de atac şi de partea aşchiere. Dacă uzura este prea mare, atunci scula este "nereascuţibilă". </t>
  </si>
  <si>
    <t xml:space="preserve">Ostření na čele a na ploše čela. Je-li šířka opotřebení příliš velká, pak nástroj nelze naostřit. </t>
  </si>
  <si>
    <t xml:space="preserve">Переточка в торцевой области и по передней поверхности. При слишком большой ширине износа инструмент считается непригодным для переточки. </t>
  </si>
  <si>
    <t xml:space="preserve">Omslipning på ände och spånytor. Är förslitningen för stor, är verktyget inte omslipningsbar. </t>
  </si>
  <si>
    <t xml:space="preserve">修磨端刃和切削刃。 如果磨损宽度过大，刀具将会被认为“无法重修”。 </t>
  </si>
  <si>
    <t xml:space="preserve">Dodatno oštrenje čeono i na steznoj površini. Ako je širina istrošenosti prevelika, alat se smatra neprikladnim za ponovno oštrenje. </t>
  </si>
  <si>
    <t xml:space="preserve">Ponovno brušenje čela in cepilne ploskve. Če je širina obrabe prevelika, za orodje velja, da ga ni mogoče ponovno brusiti. </t>
  </si>
  <si>
    <t xml:space="preserve">Ostrenie na čele a na ploche čela. Ak je šírka opotrebenia príliš veľká, potom sa nástroj nedá naostriť. </t>
  </si>
  <si>
    <t xml:space="preserve">Reafilado en la parte frontal y en la superficie de desprendimiento. Si el desgaste es demasiado pronunciado, se reafilará el diámetro exterior. </t>
  </si>
  <si>
    <t xml:space="preserve">Réaffûtage en bout et de la surface de coupe. Si l'usure est trop importante, le diamètre extérieur est réaffûté. </t>
  </si>
  <si>
    <t xml:space="preserve">Nachschliff erfolgt nur stirnseitig. Ist die Verschleißbreite zu groß, gilt das Werkzeug als „nicht nachschleifbar“. Radiustoleranz ± 0,02 mm </t>
  </si>
  <si>
    <t xml:space="preserve">Regrind on end only If the wear width is too large, the tool is considered as &amp;quot;not re-sharpened.&amp;quot; Radius tolerance ± 0,02 mm </t>
  </si>
  <si>
    <t xml:space="preserve">El reafilado se realiza solo en la parte frontal. Si el desgaste es demasiado pronunciado, la herramienta se considerará &amp;quot;no reafilable&amp;quot;. Tolerancia del radio ± 0,02 mm </t>
  </si>
  <si>
    <t xml:space="preserve">Réaffûtage en bout et de la surface de coupe. Si l'usure est trop importante, l'outil est considéré non réaffûtable et sera renvoyé en l'état. Tolérance du rayon ± 0,02 mm </t>
  </si>
  <si>
    <t xml:space="preserve">Riaffilatura della parte frontale e della spoglia superiore. In caso eccessiva usura, non è possibile riaffilare l'utensile. Tolleranza sul raggio ± 0,02 mm </t>
  </si>
  <si>
    <t xml:space="preserve">Ardıl taşlama sadece alında yapılır. Aşınmanın çok olması halinde, takım “ardıl taşlanamaz” olarak kabul edilir. Yarıçap toleransı ± 0,02 mm </t>
  </si>
  <si>
    <t xml:space="preserve">Ostrzenie tylko od strony czoła. Jeżeli zużycie narzędzia jest zbyt duże, ostrzenie nie jest możliwe. Tolerancja promienia krzywizny ± 0,02 mm </t>
  </si>
  <si>
    <t xml:space="preserve">Az utánélezést csak a homlokoldalon végezzük el. Ha túl nagy a kopás, akkor a szerszám nem utánélezhető. Rádiusztűrés: ± 0,02 mm </t>
  </si>
  <si>
    <t xml:space="preserve">Reascuţire numai pe suprafaţa de atac. Dacă uzura este prea mare, atunci scula este &amp;quot;nereascuţibilă&amp;quot;. Toleranţă radius ± 0,02 mm </t>
  </si>
  <si>
    <t xml:space="preserve">Ostření se provádí pouze na čele. Je-li šířka opotřebení příliš velká, pak nástroj nelze naostřit. Tolerance rádiusu ± 0,02 mm </t>
  </si>
  <si>
    <t xml:space="preserve">Переточка выполняется только в торцевой области. При слишком большой ширине износа инструмент считается непригодным для переточки. Допуск на радиус ± 0,02 мм </t>
  </si>
  <si>
    <t xml:space="preserve">Omslipning utförs endast på änden. Är förslitningen för stor, är verktyget inte omslipningsbar. Radietolerans ± 0,02 mm </t>
  </si>
  <si>
    <t xml:space="preserve">仅修磨端刃。 如果磨损宽度过大，刀具将会被认为“无法重修”。 圆角公差 ± 0,02 mm </t>
  </si>
  <si>
    <t xml:space="preserve">Dodatno brušenje izvodi se samo na čeonoj strani. Ako je širina istrošenosti prevelika, alat se smatra neprikladnim za ponovno oštrenje. Tolerancija radijusa ± 0,02 mm </t>
  </si>
  <si>
    <t xml:space="preserve">Ponovno brušenje se izvede le na čelni strani. Če je širina obrabe prevelika, za orodje velja, da ga ni mogoče ponovno brusiti. Dovoljeno odstopanje polmera ± 0,02 mm </t>
  </si>
  <si>
    <t xml:space="preserve">Ostrenie sa robí iba na čele a na ploche čela. Ak je šírka opotrebenia príliš veľká, potom sa nástroj nedá naostriť. Tolerancia rádiusu ± 0,02 mm </t>
  </si>
  <si>
    <t xml:space="preserve">Réaffûtage uniquement en bout. Si l'usure est trop importante, l'outil est renvoyé en l'état. Tolérance du rayon ± 0,02 mm </t>
  </si>
  <si>
    <t xml:space="preserve">Riaffilatura della parte frontale e della spoglia superiore. In caso di un' eccessiva usura, non è possibile riaffilare l'utensile. Tolleranza sul raggio ± 0,02 mm </t>
  </si>
  <si>
    <t xml:space="preserve">Ostrenie sa robí iba na čele. Ak je šírka opotrebenia príliš veľká, potom sa nástroj nedá naostriť. Tolerancia rádiusu ± 0,02 mm </t>
  </si>
  <si>
    <t xml:space="preserve">Nachschliff erfolgt nur stirnseitig bei Artikelgruppe &lt;strong&gt;52 867 ...&lt;/strong&gt; Nachschliff an der Spanfläche bei Artikelgruppe &lt;strong&gt;52 868 ...&lt;/strong&gt; Ist die Verschleißbreite zu groß, gilt das Werkzeug als „nicht nachschleifbar“. </t>
  </si>
  <si>
    <t xml:space="preserve">Regrinding on end only for article group &lt;strong&gt;52 867 ...&lt;/strong&gt; Regrinding on cutting edges for article group &lt;strong&gt;52 868&lt;/strong&gt;&lt;strong&gt;...&lt;/strong&gt; If the wear width is too large, the tool is considered as „not re-sharpened.“ </t>
  </si>
  <si>
    <t xml:space="preserve">El reafilado en la parte frontal solo se realiza con el grupo de artículos &lt;strong&gt;52 867 ...&lt;/strong&gt; Reafilado en la superficie de desprendimiento con el grupo de artículos &lt;strong&gt;52 868 ...&lt;/strong&gt; Si el desgaste es demasiado pronunciado, la herramienta se considerará &amp;quot;no reafilable&amp;quot;. </t>
  </si>
  <si>
    <t xml:space="preserve">Réaffûtage uniquement en bout pour les numéros d'articles &lt;strong&gt;52 867 ...&lt;/strong&gt; Réaffûtage de la surface de coupe pour le groupe d'articles &lt;strong&gt;52 868 ...&lt;/strong&gt; Si l'usure est trop importante, l'outil est renvoyé en l'état. </t>
  </si>
  <si>
    <t xml:space="preserve">Solo riaffilatura della parte frontale per articoli codice &lt;strong&gt;52 867 ...&lt;/strong&gt; Riaffilatura della spoglia superiore per articoli codice &lt;strong&gt;52 868 ...&lt;/strong&gt; In caso di un'eccessiva usura, non è possibile riaffilare l'utensile. </t>
  </si>
  <si>
    <t xml:space="preserve">&lt;strong&gt;52 867 ...&lt;/strong&gt; parça grubunda ardıl taşlama sadece alında yapılır. &lt;strong&gt;52 868 ...&lt;/strong&gt; parça grubunda ardıl taşlama sadece talaş yüzeyinde yapılır. Aşınmanın çok olması halinde, takım “ardıl taşlanamaz” olarak kabul edilir. </t>
  </si>
  <si>
    <t xml:space="preserve">Ostrzenie tylko od strony czoła grupy artykułów &lt;strong&gt;52 867 ...&lt;/strong&gt; Ostrzenie powierzchni skrawającej grupy artykułów &lt;strong&gt;52 868 ...&lt;/strong&gt; Jeżeli zużycie narzędzia jest zbyt duże, ostrzenie nie jest możliwe. </t>
  </si>
  <si>
    <t xml:space="preserve">Az utánélezést csak a homlokoldalon végezzük el a következő termékcsoportnál: &lt;strong&gt;52 867 ...&lt;/strong&gt; Az utánélezést csak a forgácsolófelületen végezzük el a következő termékcsoportnál: &lt;strong&gt;52 868 ...&lt;/strong&gt; Ha túl nagy a kopás, akkor a szerszám "nem utánélezhető". </t>
  </si>
  <si>
    <t xml:space="preserve">Reascuţire numai pe suprafaţa de atac la următoarea grupă de produse: &lt;strong&gt;52 867 ...&lt;/strong&gt; Reascuţire numai pe partea de aşchiere la următoarea grupă de produse: &lt;strong&gt;52 868 ...&lt;/strong&gt; Dacă uzura este prea mare, atunci scula este „nereascuţibilă“. </t>
  </si>
  <si>
    <t xml:space="preserve">Ostření se provádí pouze na čele u produktové skupiny &lt;strong&gt;52 867 ...&lt;/strong&gt; Ostření na ploše čela u produktové skupiny &lt;strong&gt;52 868 ...&lt;/strong&gt; Je-li šířka opotřebení příliš velká, pak nástroj nelze naostřit. </t>
  </si>
  <si>
    <t xml:space="preserve">Переточка выполняется только в торцевой области для номенклатурной группы &lt;strong&gt;52 867 ...&lt;/strong&gt; Переточка выполняется только по передней поверхности для номенклатурной группы &lt;strong&gt;52 868 ...&lt;/strong&gt; При слишком большой ширине износа инструмент считается непригодным для переточки. </t>
  </si>
  <si>
    <t xml:space="preserve">Omslipning utförs på ände vid artikelgrupp &lt;strong&gt;52 867...&lt;/strong&gt; Omslipning utförs på spånyta vid artikelgrupp &lt;strong&gt;52 868 ...&lt;/strong&gt; Är förslitningen för stor, är verktyget inte omslipningsbar. </t>
  </si>
  <si>
    <t xml:space="preserve">订货组&lt;strong&gt;52 867 ...&lt;/strong&gt; 仅修磨端刃。 订货组&lt;strong&gt;52 868&lt;/strong&gt;&lt;strong&gt;...&lt;/strong&gt;仅修磨切削刃。 如果磨损宽度过大，刀具将会被认为“无法重修”。 </t>
  </si>
  <si>
    <t xml:space="preserve">Dodatno brušenje izvodi se samo na čeonoj strani kod skupine artikala &lt;strong&gt;52 867 ...&lt;/strong&gt; Dodatno brušenje na steznoj površini skupine artikala &lt;strong&gt;52 868 ...&lt;/strong&gt; Ako je širina istrošenosti prevelika, alat se smatra neprikladnim za ponovno oštrenje. </t>
  </si>
  <si>
    <t xml:space="preserve">Ponovno brušenje se izvede le na čelni strani – pri skupini izdelkov &lt;strong&gt;52 867 ...&lt;/strong&gt; Ponovno brušenje se izvede le na cepilni ploskvi – pri skupini izdelkov &lt;strong&gt;52 868 ...&lt;/strong&gt; Če je širina obrabe prevelika, za orodje velja, da ga ni mogoče ponovno brusiti. </t>
  </si>
  <si>
    <t xml:space="preserve">Ostrenie sa robí iba na čele u produktovej skupiny &lt;strong&gt;52 867 ...&lt;/strong&gt; Ostrenie na ploche čela u produktovej skupiny &lt;strong&gt;52 868 ...&lt;/strong&gt; Ak je šírka opotrebenia príliš veľká, potom sa nástroj nedá naostriť. </t>
  </si>
  <si>
    <t xml:space="preserve">Regrinding is only performed on the end. If the wear width is too large, the tool is classed as &amp;quot;cannot be reground&amp;quot;. Radius tolerance ± 0.02 mm </t>
  </si>
  <si>
    <t xml:space="preserve">El reafilado se realiza solo en la parte frontal . Si el desgaste es demasiado pronunciado, la herramienta se considerará &amp;quot;no reafilable&amp;quot;. Tolerancia de radio ± 0,02 mm </t>
  </si>
  <si>
    <t xml:space="preserve">La rectification s’effectue uniquement à l’avant. Si la largeur d’usure est trop grande, l’outil est considéré comme « non rectifiable ». Tolérance du rayon ± 0,02 mm </t>
  </si>
  <si>
    <t xml:space="preserve">Solo riaffilatura della parte frontale. In caso di un&amp;apos;eccessiva usura, non è possibile riaffilare l’utensile. Tolleranza raggio ± 0,02 mm </t>
  </si>
  <si>
    <t xml:space="preserve">Csak a homlokoldalt élezzük újra. Ha túl nagy a kopás, akkor a szerszám nem újraélezhető. Rádiusztűrés: ± 0,02 mm </t>
  </si>
  <si>
    <t xml:space="preserve">Reascuţirea se face doar în partea frontală. Dacă lăţimea zonei de uzură este prea mare, se consideră că scula „nu poate fi reascuțită“. Toleranţă rază ± 0,02 mm </t>
  </si>
  <si>
    <t xml:space="preserve">Efterslipning bara på änden. Om slitagebredden är för stor, klassas verktyget som &amp;quot;ej omslipningsbart&amp;quot;. Radietolerans ± 0,02 mm </t>
  </si>
  <si>
    <t xml:space="preserve">Naknadno brušenje se izvede le na čelni strani. Če je širina obrabe prevelika, za orodje velja, da ga ni mogoče ponovno brusiti. Dovoljeno odstopanje polmera ±0,02 mm </t>
  </si>
  <si>
    <t xml:space="preserve">Diese Anbohrer werden an der Hauptschneide nachgeschliffen. </t>
  </si>
  <si>
    <t xml:space="preserve">These spot drills are reground on the main cutting edge. </t>
  </si>
  <si>
    <t xml:space="preserve">Estas brocas de puntear se reafilan en el filo de corte principal. </t>
  </si>
  <si>
    <t xml:space="preserve">Ces forets à pointer sont réaffûtés sur la coupe pricipale. </t>
  </si>
  <si>
    <t xml:space="preserve">In queste punte da centro viene riaffilato il tagliente principale. </t>
  </si>
  <si>
    <t xml:space="preserve">Bu merkezleme matkaplarında ardıl taşlama ana kesici ağızda yapılır. </t>
  </si>
  <si>
    <t xml:space="preserve">Te nawiertaki ostrzy się po stronie krawędzi skrawającej oraz powleka. </t>
  </si>
  <si>
    <t xml:space="preserve">Ezeket a központfúrókat a főéleken élezzük újra, és újra az eredeti bevonattal látjuk el. </t>
  </si>
  <si>
    <t xml:space="preserve">Burghiele de centrare sunt reascuţite pe tăişele principale şi sunt reacoperite. </t>
  </si>
  <si>
    <t xml:space="preserve">Tyto navrtáváky se ostří na hlavním břitu. </t>
  </si>
  <si>
    <t xml:space="preserve">Переточка этих центровочных сверл выполняется по главной режущей кромке. </t>
  </si>
  <si>
    <t xml:space="preserve">Dessa NC-borr blir omslipade på huvudskären </t>
  </si>
  <si>
    <t xml:space="preserve">这些点钻仅修磨主切削刃部分。 </t>
  </si>
  <si>
    <t xml:space="preserve">Ova centralna svrdla dodatno se bruse na glavnoj oštrici. </t>
  </si>
  <si>
    <t xml:space="preserve">Pri teh svedrih za navrtanje ponovno brusimo glavno rezilo. </t>
  </si>
  <si>
    <t xml:space="preserve">Tieto navrtávače sa ostria na hlavnom brite. </t>
  </si>
  <si>
    <t xml:space="preserve">Diese Werkzeuge können nur an der Anschnittfase nachgeschliffen werden, damit die Schneiden- und Durchmessertoleranz erhalten bleibt. Ist ein Nachschliff nicht mehr machbar, erhalten Sie ihr Werkzeug unbearbeitet zurück! Maximal 2 mal nachschleifbar. </t>
  </si>
  <si>
    <t xml:space="preserve">These tools can be reground only on the cutting chamfer so that the cutting and diameter tolerance is maintained. If regrinding is not feasible, the tools are returned unprocessed! Maximum two regrinds. </t>
  </si>
  <si>
    <t xml:space="preserve">Estas herramientas solo se puede reafilar en el chaflán para que la tolerancia del diámetro y de los filos de corte no varíe. Si no es posible reafilar la herramienta, se la devolveremos sin realizar ningún tratamiento. Se pueden reafilar como máximo 2 veces. </t>
  </si>
  <si>
    <t xml:space="preserve">Ces outils sont seulement réaffûtables en bout et sur le chanfrein afin que les tolérances dimensionnelles restent inchangées. Si un réaffûtage n'est plus possible, l'outil vous est renvoyé en l'état. 2 réaffûtages au maximum. </t>
  </si>
  <si>
    <t xml:space="preserve">In questi utensili è solo possibile riaffilare la fase d'imbocco, per mantenere la tolleranza del tagliente e del diametro. Qualora non fosse più possibile riaffilare un utensile, vi sarà ritornato senza avere eseguito il lavoro. Riaffilatura possibile max. 2 volte. </t>
  </si>
  <si>
    <t xml:space="preserve">Kesici ağızların ve çap toleransının korunabilmesi için, bu takımlarda ardıl taşlama sadece kesme pahında yapılabilir. Ardıl taşlama yapmanın artık olanaksız olması halinde, takım size işlem yapılmadan iade edilir! Azami 2 kez ardıl taşlama yapılabilir. </t>
  </si>
  <si>
    <t xml:space="preserve">Narzędzia ostrzy się po stronie nakroju. Jeżeli ostrzenie nie jest możliwe, narzędzie zwracamy nieobrobione.  Możliwe maks. dwukrotne ostrzenie </t>
  </si>
  <si>
    <t xml:space="preserve">Ezeket a szerszámokat csak a bekezdő szakaszon lehet újraélezni, hogy az él- és átmérőtűrések tarthatóak legyenek. Ha nem végezhető el az utánélezés, akkor megmunkálás nélkül visszakapja a szerszámot. Maximum 2 alkalommal végezhető utánélezés. </t>
  </si>
  <si>
    <t xml:space="preserve">La aceste scule se poate reascuţi numai conul de atac, pentru menţinerea toleranţelor de tăiş şi diametru. Dacă scula nu se poate recondiționa, atunci vom returna scula fără prelucrare. Reascuţirea se poate efectua de maxim 2 ori. </t>
  </si>
  <si>
    <t xml:space="preserve">Tyto nástroje lze ostřit pouze na náběhové fazetce, aby zůstala zachována tolerance břitů a průměru. Pokud naostření již nelze provést, pak Vám zašleme Váš nástroj bez naostření zpět! Ostřit lze maximálně 2krát. </t>
  </si>
  <si>
    <t xml:space="preserve">Переточка этих инструментов возможна только по заборной фаске, что позволяет сохранить допуск на режущую кромку и диаметр. Если переточка больше невозможна, мы вернем Вам инструмент без обработки! Переточка возможна не более 2 раз. </t>
  </si>
  <si>
    <t xml:space="preserve">Dessa verktyg blir omslipade på skärfasen, förutsatt att skär och diametertoleransen upprättshålls. Är en omslipning inte längre möjlig, erhåller ni verktyget i retur obearbetat! Omslipningsbar maximalt två gånger. </t>
  </si>
  <si>
    <t xml:space="preserve">这些刀具仅修磨切削倒角因此切削刃和直径公差仍保持不变。 如果无法修磨，刀具将会被退还。 最多两次修磨。 </t>
  </si>
  <si>
    <t xml:space="preserve">Ovaj se alat može dodatno brusiti samo na utoru za zasijecanje, tako se održavaju tolerancije reza i promjera. Ako dodatno brušenje više nije moguće, alat će se vratiti neobrađen! Dodatno oštrenje moguće maksimalno 2 puta. </t>
  </si>
  <si>
    <t xml:space="preserve">Ta orodja lahko ponovno brusimo le v prisekanem delu, da ostane toleranca rezil in premera ohranjena. Če ponovno brušenje ni več mogoče, vam orodje nepredelano vrnemo. Ponovno brušenje je mogoče največ dvakrat. </t>
  </si>
  <si>
    <t xml:space="preserve">Tieto nástroje je možné ostriť iba na nábehovej fazetke, aby zostala zachovaná tolerancia britov a priemeru. Pokiaľ naostrenie sa už nedá vykonať, potom Vám zašleme Váš nástroj bez naostrenia naspäť! Ostriť je možné maximálne 2 krát. </t>
  </si>
  <si>
    <t xml:space="preserve">Nachschliff erfolgt nur stirnseitig. Ist die Verschleißbreite zu groß, gilt das Werkzeug als „nicht nachschleifbar“. Radiustoleranz ± 0,03 mm </t>
  </si>
  <si>
    <t xml:space="preserve">Regrind on end only If the wear width is too large, the tool is considered as &amp;quot;not re-sharpened.&amp;quot; Radius tolerance ± 0,03 mm </t>
  </si>
  <si>
    <t xml:space="preserve">El reafilado se realiza solo en la parte frontal. Si el desgaste es demasiado pronunciado, la herramienta se considerará &amp;quot;no reafilable&amp;quot;. Tolerancia del radio ± 0,03 mm </t>
  </si>
  <si>
    <t xml:space="preserve">Réaffûtage uniquement en bout. Si l'usure est trop importante, l'outil est considéré non réaffûtable et sera renvoyé en l'état. Tolérance du rayon ± 0,03 mm </t>
  </si>
  <si>
    <t xml:space="preserve">Riaffilatura della parte frontale e della spoglia superiore. In caso di un' eccessiva usura, non è possibile riaffilare l'utensile. Tolleranza sul raggio ± 0,03 mm </t>
  </si>
  <si>
    <t xml:space="preserve">Ardıl taşlama sadece alında yapılır. Aşınmanın çok olması halinde, takım “ardıl taşlanamaz” olarak kabul edilir. Yarıçap toleransı ± 0,03 mm </t>
  </si>
  <si>
    <t xml:space="preserve">Ostrzenie tylko od strony czoła. Jeżeli zużycie narzędzia jest zbyt duże, ostrzenie nie jest możliwe. Tolerancja promienia krzywizny ± 0,03 mm </t>
  </si>
  <si>
    <t xml:space="preserve">Az utánélezést csak a homlokoldalon végezzük el. Ha túl nagy a kopás, akkor a szerszám nem utánélezhető. Rádiusztűrés: ± 0,03 mm </t>
  </si>
  <si>
    <t xml:space="preserve">Reascuţire numai pe suprafaţa de atac. Dacă uzura este prea mare, atunci scula este &amp;quot;nereascuţibilă&amp;quot;. Toleranţă radius ± 0,03 mm </t>
  </si>
  <si>
    <t xml:space="preserve">Ostření se provádí pouze na čele. Je-li šířka opotřebení příliš velká, pak nástroj nelze naostřit. Tolerance rádiusu ± 0,03 mm </t>
  </si>
  <si>
    <t xml:space="preserve">Переточка выполняется только в торцевой области. При слишком большой ширине износа инструмент считается непригодным для переточки. Допуск на радиус ± 0,03 мм </t>
  </si>
  <si>
    <t xml:space="preserve">Omslipning utförs endast på änden. Är förslitningen för stor, är verktyget inte omslipningsbar. Radietolerans ± 0,03 mm </t>
  </si>
  <si>
    <t xml:space="preserve">仅修磨端刃。 如果磨损宽度过大，刀具将会被认为“无法重修”。 圆角公差 ± 0,03 mm </t>
  </si>
  <si>
    <t xml:space="preserve">Dodatno brušenje izvodi se samo na čeonoj strani. Ako je širina istrošenosti prevelika, alat se smatra neprikladnim za ponovno oštrenje. Tolerancija radijusa ± 0,03 mm </t>
  </si>
  <si>
    <t xml:space="preserve">Ponovno brušenje se izvede le na čelni strani. Če je širina obrabe prevelika, za orodje velja, da ga ni mogoče ponovno brusiti. Dovoljeno odstopanje polmera ± 0,03 mm </t>
  </si>
  <si>
    <t xml:space="preserve">Ostrenie sa robí iba na čele. Ak je šírka opotrebenia príliš veľká, potom sa nástroj nedá naostriť. Tolerancia rádiusu ± 0,03 mm </t>
  </si>
  <si>
    <t xml:space="preserve">Nachschliff an Stirn und Spanfläche und am Außen-ø. Radiustoleranz ± 0,03 mm </t>
  </si>
  <si>
    <t xml:space="preserve">Reground on end and rake face and on outer ø. Radius tolerance ± 0.03 mm </t>
  </si>
  <si>
    <t xml:space="preserve">Reafilado en la parte frontal y en la superficie de desprendimiento y en el diámetro exterior. Tolerancia de radio ± 0,03 mm </t>
  </si>
  <si>
    <t xml:space="preserve">Rectification sur la face avant et la face de coupe, et sur le Ø extérieur. Tolérance du rayon ± 0,03 mm </t>
  </si>
  <si>
    <t xml:space="preserve">Riaffilatura sulla parte frontale, sulla spoglia superiore e sul diametro esterno. Tolleranza raggio ± 0,03 mm </t>
  </si>
  <si>
    <t xml:space="preserve">Alın ve talaş yüzeyinin yanı sıra dış çapta ardıl taşlama. Yarıçap toleransı ± 0,03 mm </t>
  </si>
  <si>
    <t xml:space="preserve">Újraélezés a homlokrészen, a forgácsolófelületen és a külső átmérőn. Rádiusztűrés: ± 0,03 mm </t>
  </si>
  <si>
    <t xml:space="preserve">Reascuţire la partea frontală, suprafaţa de contact şi diametrul exterior. Toleranţă rază ± 0,03 mm </t>
  </si>
  <si>
    <t xml:space="preserve">Переточка в торцевой области, по передней поверхности и наружному ø. Допуск на радиус ± 0,03 мм </t>
  </si>
  <si>
    <t xml:space="preserve">Omslipning på ände och spånyta och på ytter-Ø. Radietolerans ± 0,03 mm </t>
  </si>
  <si>
    <t xml:space="preserve">修磨端刃、前刀面和外径。 圆角公差 ± 0,03 mm </t>
  </si>
  <si>
    <t xml:space="preserve">Ponovno brusiti na čeonoj starni i steznoj površini te na vanjskom promjeru. Tolerancija radijusa ± 0,03 mm </t>
  </si>
  <si>
    <t xml:space="preserve">Ponovno brušenje čela in cepilne ploskve in zunanjega premera. Toleranca radija ±0,03 mm </t>
  </si>
  <si>
    <t xml:space="preserve">These tools are reground and coated on the main cutting edge and countersinking angle. </t>
  </si>
  <si>
    <t xml:space="preserve">Ces outils sont rectifiés et revêtus au niveau de l’arête principale et de l’angle de chanfreinage. </t>
  </si>
  <si>
    <t xml:space="preserve">Questi utensili vengono riaffilati sul tagliente principale e riaffilati e rivestiti nell’angolo di svasatura. </t>
  </si>
  <si>
    <t xml:space="preserve">Ezeknél a szerszámoknál a főéleket és a süllyesztési szöget élezzük újra és bevonatoljuk. </t>
  </si>
  <si>
    <t xml:space="preserve">Aceste scule sunt reascuţite şi reacoperite la tăişul principal şi la unghiul de teşire. </t>
  </si>
  <si>
    <t xml:space="preserve">På dessa verktyg är det huvudskäret och försänkningsvinkeln som efterslipas och förses med ny beläggning. </t>
  </si>
  <si>
    <t xml:space="preserve">Ta orodja ponovno obrusimo in prevlečemo na glavnem rezilu in na kotu grezila. </t>
  </si>
  <si>
    <t>Wiertła ostrzy się po stronie powierzchni skrawającej. W przypadku zbyt dużego zużycia na fazkach prowadzących, odpowiedni obszar zostaje odcięty i oszlifowany.</t>
  </si>
  <si>
    <t xml:space="preserve">Wiertła ostrzy się po stronie powierzchni skrawającej. </t>
  </si>
  <si>
    <t xml:space="preserve">Te narzędzia są ostrzone od strony czoła i po powierzchni skrawającej. Jeżeli zużycie jest duże, ostrzy się średnicę zewnętrzną. Jeżeli są one zbyt mocno zużyte, skraca się je i ostrzy na nowo. </t>
  </si>
  <si>
    <t xml:space="preserve"> Frezy trzpieniowe ostrzy się od strony czoła i na powierzchni skrawającej. Jeżeli zużycie jest duże, ostrzy się średnicę zewnętrzną. Jeżeli są one zbyt mocno zużyte, skraca się je i ostrzy na nowo. </t>
  </si>
  <si>
    <t xml:space="preserve">Frezy standardowe są ostrzone od strony czoła i po powierzchni skrawającej. Jeżeli zużycie jest duże, ostrzy się średnicę zewnętrzną. Jeżeli są one zbyt mocno zużyte, skraca się je i ostrzy na nowo. </t>
  </si>
  <si>
    <t>Frezy torusowe są ostrzone od strony czoła i po promieniu.  Jeżeli są one zbyt mocno zużyte, skraca się je i ostrzy na nowo. W przypadku narzędzi z przewężeniem, równiez średnica przewężenia jest ostrzona.</t>
  </si>
  <si>
    <t xml:space="preserve">Narzędzia są ostrzone od strony czoła, na powierzchni skrawającej i po średnicy zewnętrznej. Jeżeli są one zbyt mocno zużyte, skraca się je i ostrzy na nowo. </t>
  </si>
  <si>
    <t xml:space="preserve">Ostrzenie po stronie czoła i powierzchni skrawającej. </t>
  </si>
  <si>
    <t>-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</si>
  <si>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</si>
  <si>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in Schritten von 0,1mm (nur eine Ecke) und Stärke nachgeschliffen
- T-WSP werden nur an einer Seite und den Eckradien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</si>
  <si>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in Schritten von 0,1mm  und Stärke nachgeschliffen
- die Schneidkantenpräparation erfolgt Artikelspezifisch nach Vorgabe von CERATIZIT*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</si>
  <si>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in Schritten von 0,1mm und Stärke nachgeschliffen
- die Schneidkantenpräparation erfolgt Artikelspezifisch nach Vorgabe von CERATIZIT*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</si>
  <si>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und Stärke (Spanfläche)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</si>
  <si>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</si>
  <si>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WSP werden am Umfang nach Größe des Ausbruchs individuell nachgeschliffen;
- T-WSP werden nur an einer Seite und den Eckradien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</si>
  <si>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nach Größe des Ausbruchs individuell nachgeschliffen;
- die Schneidkantenpräparation erfolgt Artikelspezifisch nach Vorgabe von CERATIZIT* 
(im Regelfall scharfkantig/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</si>
  <si>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 xml:space="preserve"> - WSP werden am Umfang nach Größe des Ausbruchs individuell nachgeschliffen;
- die Schneidkantenpräparation erfolgt Artikelspezifisch nach Vorgabe von CERATIZIT* 
(im Regelfall scharfkantig/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t>
  </si>
  <si>
    <t>Manuell (LINKS-5Zeichen plus Ausnahme)</t>
  </si>
  <si>
    <t>language/ Sprache</t>
  </si>
  <si>
    <t/>
  </si>
  <si>
    <r>
      <rPr>
        <b/>
        <sz val="11"/>
        <rFont val="Calibri"/>
        <family val="2"/>
        <scheme val="minor"/>
      </rPr>
      <t xml:space="preserve">Unsere Preisliste digital dient Ihnen als Alternative zu unserem E-Shop und beinhaltet nur Preise von Artikeln aus unserem ReStart-Standardprogramm.
</t>
    </r>
    <r>
      <rPr>
        <u/>
        <sz val="11"/>
        <rFont val="Calibri"/>
        <family val="2"/>
        <scheme val="minor"/>
      </rPr>
      <t>Bitte beachten Sie:</t>
    </r>
    <r>
      <rPr>
        <b/>
        <sz val="11"/>
        <rFont val="Calibri"/>
        <family val="2"/>
        <scheme val="minor"/>
      </rPr>
      <t xml:space="preserve">
- Preisliste gültig ab 01.07.2021
- Diese Preisliste ersetzt alle vorhergehenden
- Änderungen und Fehler vorbehalten
</t>
    </r>
    <r>
      <rPr>
        <sz val="11"/>
        <rFont val="Calibri"/>
        <family val="2"/>
        <scheme val="minor"/>
      </rPr>
      <t xml:space="preserve">
</t>
    </r>
    <r>
      <rPr>
        <u/>
        <sz val="11"/>
        <rFont val="Calibri"/>
        <family val="2"/>
        <scheme val="minor"/>
      </rPr>
      <t xml:space="preserve">In der Excel-Mappe „Information“:
</t>
    </r>
    <r>
      <rPr>
        <sz val="11"/>
        <rFont val="Calibri"/>
        <family val="2"/>
        <scheme val="minor"/>
      </rPr>
      <t>Kurze Beschreibung und wichtige Informationen bezüglich der Handhabung unserer digitalen Preisliste.</t>
    </r>
    <r>
      <rPr>
        <u/>
        <sz val="11"/>
        <rFont val="Calibri"/>
        <family val="2"/>
        <scheme val="minor"/>
      </rPr>
      <t xml:space="preserve">
In der Excel-Mappe „Artikel-Nr. Neu“: </t>
    </r>
    <r>
      <rPr>
        <sz val="11"/>
        <rFont val="Calibri"/>
        <family val="2"/>
        <scheme val="minor"/>
      </rPr>
      <t xml:space="preserve">
Sie können sich durch Eingabe des Originalartikels mittels Artikel-Nr. [siehe Punkt "5"] die zugehörigen Nachschleifmöglichkeiten anzeigen lassen.
Unser Standardnachschliff [siehe Punkt "6"] ist als erstes und die möglichen Nachschleifoptionen [siehe Punkt "7"] nachfolgend aufgeführt.
Falls nicht anders auf den Lieferscheinen vermerkt, erhalten Ihre Werkzeuge den Standardnachschliff. 
Die ausführliche Beschreibung zu unserem Standardnachschliff finden Sie als Information seitlich unter dem Punkt „So schleifen wir nach“ [siehe Punk "8"].
</t>
    </r>
    <r>
      <rPr>
        <u/>
        <sz val="11"/>
        <rFont val="Calibri"/>
        <family val="2"/>
        <scheme val="minor"/>
      </rPr>
      <t>In der Excel-Mappe „Liste Artikel“:</t>
    </r>
    <r>
      <rPr>
        <sz val="11"/>
        <rFont val="Calibri"/>
        <family val="2"/>
        <scheme val="minor"/>
      </rPr>
      <t xml:space="preserve">
 Hier finden Sie zu Ihren Originalartikeln die zugehörigen Nachschleif-Artikel-Nr.
Unser Standardnachschliff ist unter Sub 1 und die möglichen Nachschleifoptionen nachfolgend unter Sub 2 bis 7 aufgeführt. 
Falls nicht anders auf den Lieferscheinen vermerkt, erhalten Ihre Werkzeuge den Standardnachschliff. 
Die ausführliche Beschreibung zu unserem Standardnachschliff finden Sie als Information seitlich unter dem Punkt „So schleifen wir nach“.
</t>
    </r>
    <r>
      <rPr>
        <u/>
        <sz val="11"/>
        <rFont val="Calibri"/>
        <family val="2"/>
        <scheme val="minor"/>
      </rPr>
      <t>In der Excel-Mappe „Nachschleif-Nr.“:</t>
    </r>
    <r>
      <rPr>
        <sz val="11"/>
        <rFont val="Calibri"/>
        <family val="2"/>
        <scheme val="minor"/>
      </rPr>
      <t xml:space="preserve">
In diesem Reiter werden alle aktuellen Nachschleif-Nr. mit allen nötigen Informationen aufgeführt.
Sie können sich hier unter Nutzung der Filterfunktion auch einen Überblick über bestimmte Nachschleifgruppen und Ihre Durchmesserbereiche machen.
</t>
    </r>
  </si>
  <si>
    <t>Vertriebsstatus</t>
  </si>
  <si>
    <t>RG+ALCRN &lt;3D Ø3,0-4,0MM</t>
  </si>
  <si>
    <t>RG+ALCRN &lt;3D Ø4,01-6,0MM</t>
  </si>
  <si>
    <t>RG+ALCRN &lt;3D Ø6,01-8,0MM</t>
  </si>
  <si>
    <t>RG+ALCRN &lt;3D Ø8,01-10,0MM</t>
  </si>
  <si>
    <t>RG+ALCRN &lt;3D Ø10,01-12,0MM</t>
  </si>
  <si>
    <t>RG+ALCRN &lt;3D Ø12,01-14,0MM</t>
  </si>
  <si>
    <t>RG+ALCRN &lt;3D Ø14,01-16,0MM</t>
  </si>
  <si>
    <t>RG+ALCRN &lt;3D Ø16,01-18,0MM</t>
  </si>
  <si>
    <t>RG+ALCRN &lt;3D Ø18,01-20,0MM</t>
  </si>
  <si>
    <t>RG+ALCRN &lt;3D Ø20,01-22,0MM</t>
  </si>
  <si>
    <t>RG+ALCRN &lt;3D Ø22,01-26,0MM</t>
  </si>
  <si>
    <t>RG+ALCRN &lt;3D Ø26,01-32,0MM</t>
  </si>
  <si>
    <t>RG+ALCRN &gt;3D-5D Ø3,0-4,0MM</t>
  </si>
  <si>
    <t>RG+ALCRN &gt;3D-5D Ø4,01-6,0MM</t>
  </si>
  <si>
    <t>RG+ALCRN &gt;3D-5D Ø6,01-8,0MM</t>
  </si>
  <si>
    <t>RG+ALCRN &gt;3D-5D Ø8,01-10,0MM</t>
  </si>
  <si>
    <t>RG+ALCRN &gt;3D-5D Ø10,01-12,0MM</t>
  </si>
  <si>
    <t>RG+ALCRN &gt;3D-5D Ø12,01-14,0MM</t>
  </si>
  <si>
    <t>RG+ALCRN &gt;3D-5D Ø14,01-16,0MM</t>
  </si>
  <si>
    <t>RG+ALCRN &gt;3D-5D Ø16,01-18,0MM</t>
  </si>
  <si>
    <t>RG+ALCRN &gt;3D-5D Ø18,01-20,0MM</t>
  </si>
  <si>
    <t>RG+ALCRN &gt;3D-5D Ø20,01-22,0MM</t>
  </si>
  <si>
    <t>RG+ALCRN &gt;3D-5D Ø22,01-26,0MM</t>
  </si>
  <si>
    <t>RG+ALCRN &gt;3D-5D Ø26,01-32,0MM</t>
  </si>
  <si>
    <t>RG+RN+ALCRN &lt;3D Ø3,0-4,0MM</t>
  </si>
  <si>
    <t>RG+RN+ALCRN &lt;3D Ø4,01-6,0MM</t>
  </si>
  <si>
    <t>RG+RN+ALCRN &lt;3D Ø6,01-8,0MM</t>
  </si>
  <si>
    <t>RG+RN+ALCRN &lt;3D Ø8,01-10,0MM</t>
  </si>
  <si>
    <t>RG+RN+ALCRN &lt;3D Ø10,01-12,0MM</t>
  </si>
  <si>
    <t>RG+RN+ALCRN &lt;3D Ø12,01-14,0MM</t>
  </si>
  <si>
    <t>RG+RN+ALCRN &lt;3D Ø14,01-16,0MM</t>
  </si>
  <si>
    <t>RG+RN+ALCRN &lt;3D Ø16,01-18,0MM</t>
  </si>
  <si>
    <t>RG+RN+ALCRN &lt;3D Ø18,01-20,0MM</t>
  </si>
  <si>
    <t>RG+RN+ALCRN &lt;3D Ø20,01-22,0MM</t>
  </si>
  <si>
    <t>RG+RN+ALCRN &lt;3D Ø22,01-26,0MM</t>
  </si>
  <si>
    <t>RG+RN+ALCRN &lt;3D Ø26,01-32,0MM</t>
  </si>
  <si>
    <t>RG+RN+ALCRN &gt;3D-5D Ø3,0-4,0MM</t>
  </si>
  <si>
    <t>RG+RN+ALCRN &gt;3D-5D Ø4,01-6,0MM</t>
  </si>
  <si>
    <t>RG+RN+ALCRN &gt;3D-5D Ø6,01-8,0MM</t>
  </si>
  <si>
    <t>RG+RN+ALCRN &gt;3D-5D Ø8,01-10,0MM</t>
  </si>
  <si>
    <t>RG+RN+ALCRN &gt;3D-5D Ø10,01-12,0MM</t>
  </si>
  <si>
    <t>RG+RN+ALCRN &gt;3D-5D Ø12,01-14,0MM</t>
  </si>
  <si>
    <t>RG+RN+ALCRN &gt;3D-5D Ø14,01-16,0MM</t>
  </si>
  <si>
    <t>RG+RN+ALCRN &gt;3D-5D Ø16,01-18,0MM</t>
  </si>
  <si>
    <t>RG+RN+ALCRN &gt;3D-5D Ø18,01-20,0MM</t>
  </si>
  <si>
    <t>RG+RN+ALCRN &gt;3D-5D Ø20,01-22,0MM</t>
  </si>
  <si>
    <t>RG+RN+ALCRN &gt;3D-5D Ø22,01-26,0MM</t>
  </si>
  <si>
    <t>RG+RN+ALCRN &gt;3D-5D Ø26,01-32,0MM</t>
  </si>
  <si>
    <t>S</t>
  </si>
  <si>
    <t>T</t>
  </si>
  <si>
    <t>CZ</t>
  </si>
  <si>
    <t>CS/CZ</t>
  </si>
  <si>
    <t>**Note quantity scale/ Mengenstaffel beachten</t>
  </si>
  <si>
    <t>RG</t>
  </si>
  <si>
    <t>RN</t>
  </si>
  <si>
    <t>DPX</t>
  </si>
  <si>
    <t>TI</t>
  </si>
  <si>
    <t>APA</t>
  </si>
  <si>
    <t>DPA</t>
  </si>
  <si>
    <t>DLC</t>
  </si>
  <si>
    <t>COAT</t>
  </si>
  <si>
    <t>ALC</t>
  </si>
  <si>
    <r>
      <t>Náš digitální ceník pro Vás představuje alternativu k našemu online e-shopu a obsahuje pouze ceny artiklů z našeho standardního programu ReStart</t>
    </r>
    <r>
      <rPr>
        <b/>
        <sz val="11"/>
        <rFont val="Calibri"/>
        <family val="2"/>
        <scheme val="minor"/>
      </rPr>
      <t xml:space="preserve">.
</t>
    </r>
    <r>
      <rPr>
        <u/>
        <sz val="11"/>
        <rFont val="Calibri"/>
        <family val="2"/>
        <scheme val="minor"/>
      </rPr>
      <t>Důležité související informace:</t>
    </r>
    <r>
      <rPr>
        <b/>
        <sz val="11"/>
        <rFont val="Calibri"/>
        <family val="2"/>
        <scheme val="minor"/>
      </rPr>
      <t xml:space="preserve">
- Ceník je platný od 01.07.2021
- Tento ceník nahrazuje veškeré předchozí ceníky
- Změny a chyby vyhrazeny
</t>
    </r>
    <r>
      <rPr>
        <sz val="11"/>
        <rFont val="Calibri"/>
        <family val="2"/>
        <scheme val="minor"/>
      </rPr>
      <t xml:space="preserve">
</t>
    </r>
    <r>
      <rPr>
        <u/>
        <sz val="11"/>
        <rFont val="Calibri"/>
        <family val="2"/>
        <scheme val="minor"/>
      </rPr>
      <t>Záložka "Informace" (Information) v excelovském souboru:
Stručný popis a důležité informace týkající se práce s naším digitálním ceníkem</t>
    </r>
    <r>
      <rPr>
        <sz val="11"/>
        <rFont val="Calibri"/>
        <family val="2"/>
        <scheme val="minor"/>
      </rPr>
      <t>.</t>
    </r>
    <r>
      <rPr>
        <u/>
        <sz val="11"/>
        <rFont val="Calibri"/>
        <family val="2"/>
        <scheme val="minor"/>
      </rPr>
      <t xml:space="preserve">
Záložka "Nové číslo artiklu" (Artikel-Nr. Neu) v excelovském souboru: </t>
    </r>
    <r>
      <rPr>
        <sz val="11"/>
        <rFont val="Calibri"/>
        <family val="2"/>
        <scheme val="minor"/>
      </rPr>
      <t xml:space="preserve">
Zadáním originálního artiklu prostřednictvím čísla artiklu [viz bod "5"] si můžete nechat zobrazit příslušné možnosti ostření.
Nejprve je uvedeno naše standardní ostření [viz bod "6"] a poté uvádíme možné varianty ostření [viz bod "7"].
Není-li na dodacím listu uvedeno jinak, na Vašich nástrojích se bude provádět standardní ostření. 
Podrobný popis našeho standardního ostření naleznete jako informaci na boku pod bodem "Tak ostříme my" [viz bod "8"].
Záložka "Seznam artiklů" (</t>
    </r>
    <r>
      <rPr>
        <u/>
        <sz val="11"/>
        <rFont val="Calibri"/>
        <family val="2"/>
        <scheme val="minor"/>
      </rPr>
      <t>Liste Artikel) v excelovském souboru:</t>
    </r>
    <r>
      <rPr>
        <sz val="11"/>
        <rFont val="Calibri"/>
        <family val="2"/>
        <scheme val="minor"/>
      </rPr>
      <t xml:space="preserve">
Zde naleznete příslušné číslo naostřeného artiklu k Vašim originálním artiklům.
Naše standardní ostření uvádíme pod Sub 1 a možné varianty ostření následně pod Sub 2 až 7. 
Není-li na dodacím listu uvedeno jinak, na Vašich nástrojích se bude provádět standardní ostření. 
Podrobný popis našeho standardního ostření naleznete jako informaci na boku pod bodem "Tak ostříme my".
Záložka "Č. ostření" v excelovském souboru</t>
    </r>
    <r>
      <rPr>
        <u/>
        <sz val="11"/>
        <rFont val="Calibri"/>
        <family val="2"/>
        <scheme val="minor"/>
      </rPr>
      <t>:</t>
    </r>
    <r>
      <rPr>
        <sz val="11"/>
        <rFont val="Calibri"/>
        <family val="2"/>
        <scheme val="minor"/>
      </rPr>
      <t xml:space="preserve">
V této záložce uvádíme veškerá aktuální č. ostření se všemi potřebnými informacemi.
Prostřednictvím příslušných filtrů si zde můžete zobrazit určité skupiny ostření i různé průměry ostřených nástrojů.
</t>
    </r>
  </si>
  <si>
    <t>Jazyk</t>
  </si>
  <si>
    <t>Překlad</t>
  </si>
  <si>
    <t>Text pro návod na ostření</t>
  </si>
  <si>
    <t>Němčina</t>
  </si>
  <si>
    <t>Angličtina</t>
  </si>
  <si>
    <t>Národní jazyk</t>
  </si>
  <si>
    <t>Číslo ostření</t>
  </si>
  <si>
    <t>Číslo ostření s krčkem</t>
  </si>
  <si>
    <t>Artiklové číslo</t>
  </si>
  <si>
    <t>Poznámka</t>
  </si>
  <si>
    <t>Zadání artiklového čísla</t>
  </si>
  <si>
    <t>Tímto způsobem ostříme</t>
  </si>
  <si>
    <t>Doporučeno</t>
  </si>
  <si>
    <t>Neekonomické</t>
  </si>
  <si>
    <t>Podbroušení krčku</t>
  </si>
  <si>
    <t>Ostření</t>
  </si>
  <si>
    <t>Povlakování</t>
  </si>
  <si>
    <t>Jakým způsobem ostříme (s ohledem na standardní naostření)</t>
  </si>
  <si>
    <t>Cena:*</t>
  </si>
  <si>
    <t>Rabatová skupina</t>
  </si>
  <si>
    <t>Katalogový kód WNT</t>
  </si>
  <si>
    <t>Materiál</t>
  </si>
  <si>
    <t>Stručný popis materiálu</t>
  </si>
  <si>
    <t>Bližší popis materiálu, řádek 1 anglicky</t>
  </si>
  <si>
    <t>Oblast</t>
  </si>
  <si>
    <t>Zkontrolujte prosím zadání</t>
  </si>
  <si>
    <r>
      <t xml:space="preserve">Digitális árlistánk az online áruházunk alternatívájaként szolgál és csak a ReStart szabványos kínálatában szereplő termékek árát tartalmazza.
</t>
    </r>
    <r>
      <rPr>
        <u/>
        <sz val="11"/>
        <rFont val="Calibri"/>
        <family val="2"/>
        <scheme val="minor"/>
      </rPr>
      <t xml:space="preserve">
Fontos tudnivalók:
</t>
    </r>
    <r>
      <rPr>
        <b/>
        <sz val="11"/>
        <rFont val="Calibri"/>
        <family val="2"/>
        <scheme val="minor"/>
      </rPr>
      <t xml:space="preserve">- Az árlista 2021.07.01-től érvényes
- Az árlista minden korábbi árlista helyébe lép
- Fenntartjuk a változások jogát, és előfordulhatnak hibák
</t>
    </r>
    <r>
      <rPr>
        <sz val="11"/>
        <rFont val="Calibri"/>
        <family val="2"/>
        <scheme val="minor"/>
      </rPr>
      <t xml:space="preserve">
Az Excel-fájl „Information” munkalapján:
Rövid leírást és fontos információkat olvashat a digitális árlistánk használatáról.
</t>
    </r>
    <r>
      <rPr>
        <u/>
        <sz val="11"/>
        <rFont val="Calibri"/>
        <family val="2"/>
        <scheme val="minor"/>
      </rPr>
      <t>Az „ArtikelNr. Neu - ArticleNo. new” munkalapon:</t>
    </r>
    <r>
      <rPr>
        <sz val="11"/>
        <rFont val="Calibri"/>
        <family val="2"/>
        <scheme val="minor"/>
      </rPr>
      <t xml:space="preserve">
Az eredeti termék cikkszámának beírásával [5-ös pont] meg tudja jeleníteni a kapcsolódó utánélezési lehetőségeket.
A standard (eredeti) élezés [6-os pont] az első lehetőség a listán, alatta láthatóak a további élezési lehetőségek [7-es pont].
Ha nem jelez eltérő igényt a szállítólevélen, akkor szerszámai standard élezést kapnak.
Standard élezésünk részletes leírását az „Így végezzünk az utánélezést” címsor alatt olvashatja [8-as pont].
</t>
    </r>
    <r>
      <rPr>
        <u/>
        <sz val="11"/>
        <rFont val="Calibri"/>
        <family val="2"/>
        <scheme val="minor"/>
      </rPr>
      <t>A „Liste Artikel - Article list” munkalapon:</t>
    </r>
    <r>
      <rPr>
        <sz val="11"/>
        <rFont val="Calibri"/>
        <family val="2"/>
        <scheme val="minor"/>
      </rPr>
      <t xml:space="preserve">
Itt találja meg az eredeti termékekhez tartozó utánélezési cikkszámokat. 
A „Sub 1” oszlopban szerepel a szabványos élezés, a „Sub 2” -  „Sub 7” oszlopokban pedig a többi élezési lehetőség.
Ha nem jelez eltérő igényt a szállítólevélen, akkor szerszámai standard élezést kapnak.
Standard élezésünk részletes leírását az „Így végezzünk az utánélezést” címsor alatt olvashatja.
A „Nachschleif-Nr. - RegrindingNo.” munkalapon:
Ezen a fülön megtalálja az összes aktuális utánélezési cikkszámot, minden szükséges információval együtt.
A szűrőfunkció használatával áttekintést kaphat az egyes utánélezési csoportokról és azok átmérőtartományairól.</t>
    </r>
  </si>
  <si>
    <t>MAGYAR</t>
  </si>
  <si>
    <t>Polski</t>
  </si>
  <si>
    <r>
      <rPr>
        <b/>
        <sz val="11"/>
        <rFont val="Calibri"/>
        <family val="2"/>
        <scheme val="minor"/>
      </rPr>
      <t xml:space="preserve">Cennik w wersji elektronicznej stanowi alternatywę dla naszego sklepu internetowego i zawiera wyłącznie ceny artykułów z naszego standardowego programu ReStart.
</t>
    </r>
    <r>
      <rPr>
        <sz val="11"/>
        <rFont val="Calibri"/>
        <family val="2"/>
        <charset val="238"/>
        <scheme val="minor"/>
      </rPr>
      <t>Uwaga:</t>
    </r>
    <r>
      <rPr>
        <b/>
        <sz val="11"/>
        <rFont val="Calibri"/>
        <family val="2"/>
        <scheme val="minor"/>
      </rPr>
      <t xml:space="preserve">
- Cennik obowiązuje od 01.07.2021 r.
- Niniejszy cennik zastępuje wszystkie poprzednie cenniki.
- Zastrzega się możliwość zmian i błędów.
</t>
    </r>
    <r>
      <rPr>
        <u/>
        <sz val="11"/>
        <rFont val="Calibri"/>
        <family val="2"/>
        <charset val="238"/>
        <scheme val="minor"/>
      </rPr>
      <t>W arkuszu programu Excel „Informacje”:</t>
    </r>
    <r>
      <rPr>
        <sz val="11"/>
        <rFont val="Calibri"/>
        <family val="2"/>
        <charset val="238"/>
        <scheme val="minor"/>
      </rPr>
      <t xml:space="preserve">
Krótki opis i ważne informacje dotyczące obsługi naszego cennika w wersji elektronicznej.
</t>
    </r>
    <r>
      <rPr>
        <u/>
        <sz val="11"/>
        <rFont val="Calibri"/>
        <family val="2"/>
        <charset val="238"/>
        <scheme val="minor"/>
      </rPr>
      <t xml:space="preserve">W arkuszu programu Excel  „Nr artykułu nowy": </t>
    </r>
    <r>
      <rPr>
        <sz val="11"/>
        <rFont val="Calibri"/>
        <family val="2"/>
        <charset val="238"/>
        <scheme val="minor"/>
      </rPr>
      <t xml:space="preserve">
Wprowadzając oryginalny artykuł za pomocą numeru artykułu [patrz punkt „5”] można tutaj wyświetlić powiązane opcje ostrzenia. 
Jako pierwszy wymieniony jest nasz standardowy program ostrzenia [patrz punkt „6”], a poniżej wymienione są możliwe opcje ostrzenia [patrz punkt „7”].
O ile nie podano inaczej w dokumentach dostawy, narzędzia ostrzone są w programie standardowym. 
Szczegółowy opis naszego standardowego programu ostrzenia znajdą Państwo jako informację obok w punkcie „Jak ostrzymy narzędzia” [patrz punkt „8”].
</t>
    </r>
    <r>
      <rPr>
        <u/>
        <sz val="11"/>
        <rFont val="Calibri"/>
        <family val="2"/>
        <charset val="238"/>
        <scheme val="minor"/>
      </rPr>
      <t>W arkuszu programu Excel „Lista artykułów”</t>
    </r>
    <r>
      <rPr>
        <sz val="11"/>
        <rFont val="Calibri"/>
        <family val="2"/>
        <charset val="238"/>
        <scheme val="minor"/>
      </rPr>
      <t xml:space="preserve">
Tutaj znajdą Państwo numery artykułów ostrzonych, odpowiednie dla Państwa artykułów oryginalnych.
Nasz standardowy program ostrzenia znajduje się w punkcie 1, a możliwe opcje ostrzenia wyszczególniono poniżej w punktach 2 do 7.
O ile nie podano inaczej w dokumentach dostawy, narzędzia ostrzone są w programie standardowym. 
Szczegółowy opis naszego standardowego programu ostrzenia znajdą Państwo jako informację obok w punkcie „Jak ostrzymy narzędzia” [patrz punkt „8”].
</t>
    </r>
    <r>
      <rPr>
        <u/>
        <sz val="11"/>
        <rFont val="Calibri"/>
        <family val="2"/>
        <charset val="238"/>
        <scheme val="minor"/>
      </rPr>
      <t>W arkuszu programu Excel „Nr ostrzenia”</t>
    </r>
    <r>
      <rPr>
        <b/>
        <sz val="11"/>
        <rFont val="Calibri"/>
        <family val="2"/>
        <scheme val="minor"/>
      </rPr>
      <t xml:space="preserve">
</t>
    </r>
    <r>
      <rPr>
        <sz val="11"/>
        <rFont val="Calibri"/>
        <family val="2"/>
        <charset val="238"/>
        <scheme val="minor"/>
      </rPr>
      <t xml:space="preserve">W tym arkuszu znajduje się lista wszystkich aktualnych numerów ostrzenia wraz z niezbędnymi informacjami.
Można również skorzystać z funkcji filtrowania, aby uzyskać przegląd określonych grup ostrzenia i ich zakresów średnic.
</t>
    </r>
    <r>
      <rPr>
        <sz val="11"/>
        <rFont val="Calibri"/>
        <family val="2"/>
        <scheme val="minor"/>
      </rPr>
      <t xml:space="preserve">
</t>
    </r>
  </si>
  <si>
    <r>
      <rPr>
        <b/>
        <sz val="11"/>
        <rFont val="Calibri"/>
        <family val="2"/>
        <scheme val="minor"/>
      </rPr>
      <t xml:space="preserve">Lista noastră digitală de prețuri servește ca alternativă la magazinul nostru electronic și include doar prețurile articolelor din gama noastră standard ReStart.
</t>
    </r>
    <r>
      <rPr>
        <u/>
        <sz val="11"/>
        <rFont val="Calibri"/>
        <family val="2"/>
        <scheme val="minor"/>
      </rPr>
      <t>Vă rugăm să rețineți:</t>
    </r>
    <r>
      <rPr>
        <b/>
        <sz val="11"/>
        <rFont val="Calibri"/>
        <family val="2"/>
        <scheme val="minor"/>
      </rPr>
      <t xml:space="preserve">
- Lista de preţuri este valabilă din 01.07.2021
- Această listă de prețuri le înlocuiește pe toate precedentele
- Sub rezerva modificărilor și erorilor
</t>
    </r>
    <r>
      <rPr>
        <sz val="11"/>
        <rFont val="Calibri"/>
        <family val="2"/>
        <scheme val="minor"/>
      </rPr>
      <t xml:space="preserve">
</t>
    </r>
    <r>
      <rPr>
        <u/>
        <sz val="11"/>
        <rFont val="Calibri"/>
        <family val="2"/>
        <scheme val="minor"/>
      </rPr>
      <t xml:space="preserve">Pe foaia Excel „Information”:
</t>
    </r>
    <r>
      <rPr>
        <sz val="11"/>
        <rFont val="Calibri"/>
        <family val="2"/>
        <scheme val="minor"/>
      </rPr>
      <t>Scurtă descriere și informații importante privind gestionarea listei noastre de prețuri digitale.</t>
    </r>
    <r>
      <rPr>
        <u/>
        <sz val="11"/>
        <rFont val="Calibri"/>
        <family val="2"/>
        <scheme val="minor"/>
      </rPr>
      <t xml:space="preserve">
Pe foaia Excel „ArtikelNr. Neu - ArticleNo. new":</t>
    </r>
    <r>
      <rPr>
        <sz val="11"/>
        <rFont val="Calibri"/>
        <family val="2"/>
        <scheme val="minor"/>
      </rPr>
      <t xml:space="preserve">
Puteţi afişa opțiunile de re-ascuţire asociate articolului original introducând nr. articol [vezi punctul „5”] .
Mai întâi este listată re-ascuţirea noastră standard [vezi punctul „6”] și opțiunile posibile de re-ascuţire [vezi punctul „7”] de mai jos.
Cu excepția cazului în care se menționează altfel în bonurile de livrare, sculele dvs. vor fi re-ascuţite ca standard.
Veți găsi o descriere detaliată a re-ascuţirii noastre standard sub formă de informații pe partea laterală, sub punctul „Cum re-ascuţim [vezi punctul „8”].
</t>
    </r>
    <r>
      <rPr>
        <u/>
        <sz val="11"/>
        <rFont val="Calibri"/>
        <family val="2"/>
        <scheme val="minor"/>
      </rPr>
      <t>Pe foaia Excel „Liste Artikel - Article list”:</t>
    </r>
    <r>
      <rPr>
        <sz val="11"/>
        <rFont val="Calibri"/>
        <family val="2"/>
        <scheme val="minor"/>
      </rPr>
      <t xml:space="preserve">
Aici veți găsi numerele corespunzătoare ale articolelor de re-ascuţire pentru articolele dumneavoastră originale.
Re-ascuţirea noastră standard este listată la Sub 1, iar opțiunile posibile de re-ascuţire sunt enumerate mai jos, la Sub 2 şi 7.
Cu excepția cazului în care se menționează altfel în bonul de livrare, sculele dvs. vor fi re-ascuţite ca standard. 
Veți găsi o descriere detaliată a re-ascuţirii noastre standard sub formă de informații pe partea laterală, sub punctul „Cum re-ascuţim”.
</t>
    </r>
    <r>
      <rPr>
        <u/>
        <sz val="11"/>
        <rFont val="Calibri"/>
        <family val="2"/>
        <scheme val="minor"/>
      </rPr>
      <t>Pe foaia Excel „Nachschleif-Nr. - RegrindingNo.“:</t>
    </r>
    <r>
      <rPr>
        <sz val="11"/>
        <rFont val="Calibri"/>
        <family val="2"/>
        <scheme val="minor"/>
      </rPr>
      <t xml:space="preserve">
Pe această foaie, veţi găsi toate nr. listate ale re-ascuţirilor curente  cu toate informațiile necesare.
De asemenea, puteți utiliza funcția de filtrare pentru a obține o imagine de ansamblu asupra anumitor grupuri de re-ascuţiri și a domeniilor de diametre ale acestora.
</t>
    </r>
  </si>
  <si>
    <r>
      <t>Náš digitálny cenník pre Vás predstavuje alternatívu k nášmu online e-shopu a obsahuje iba ceny artiklov z nášho štandardného programu ReStart</t>
    </r>
    <r>
      <rPr>
        <b/>
        <sz val="11"/>
        <rFont val="Calibri"/>
        <family val="2"/>
        <scheme val="minor"/>
      </rPr>
      <t xml:space="preserve">.
</t>
    </r>
    <r>
      <rPr>
        <u/>
        <sz val="11"/>
        <rFont val="Calibri"/>
        <family val="2"/>
        <scheme val="minor"/>
      </rPr>
      <t>Dôležité súvisiace informácie:</t>
    </r>
    <r>
      <rPr>
        <b/>
        <sz val="11"/>
        <rFont val="Calibri"/>
        <family val="2"/>
        <scheme val="minor"/>
      </rPr>
      <t xml:space="preserve">
- Cenník je platný od 01.07.2021
- Tento cenník nahrádza všetky predchádzajúce cenníky
- Zmeny a chyby vyhradené
</t>
    </r>
    <r>
      <rPr>
        <sz val="11"/>
        <rFont val="Calibri"/>
        <family val="2"/>
        <scheme val="minor"/>
      </rPr>
      <t xml:space="preserve">
</t>
    </r>
    <r>
      <rPr>
        <u/>
        <sz val="11"/>
        <rFont val="Calibri"/>
        <family val="2"/>
        <scheme val="minor"/>
      </rPr>
      <t>Záložka "Informácie" (Information) v excelovskom súbore:
Stručný popis a dôležité informácie týkajúce sa práce s naším digitálnym cenníkom</t>
    </r>
    <r>
      <rPr>
        <sz val="11"/>
        <rFont val="Calibri"/>
        <family val="2"/>
        <scheme val="minor"/>
      </rPr>
      <t>.</t>
    </r>
    <r>
      <rPr>
        <u/>
        <sz val="11"/>
        <rFont val="Calibri"/>
        <family val="2"/>
        <scheme val="minor"/>
      </rPr>
      <t xml:space="preserve">
Záložka "Nové číslo artiklu" (Artikel-Nr. Neu) v excelovskom súbore: </t>
    </r>
    <r>
      <rPr>
        <sz val="11"/>
        <rFont val="Calibri"/>
        <family val="2"/>
        <scheme val="minor"/>
      </rPr>
      <t xml:space="preserve">
Zadaním originálneho artiklu prostredníctvom čísla artiklu [viď bod "5"] si môžete nechať zobraziť príslušné možnosti ostrenia.
Najprv je uvedené naše štandardné ostrenie [viď bod "6"] a potom uvádzame možné varianty ostrenia [viď bod "7"].
Ak nie je na dodacom liste uvedené inak, na Vašich nástrojoch sa bude robiť štandardné ostrenie. 
Podrobný popis nášho štandardného ostrenia nájdete ako informáciu na boku pod bodom "Tak ostríme my" [viď bod "8"].
Záložka "Zoznam artiklov" (</t>
    </r>
    <r>
      <rPr>
        <u/>
        <sz val="11"/>
        <rFont val="Calibri"/>
        <family val="2"/>
        <scheme val="minor"/>
      </rPr>
      <t>Liste Artikel) v excelovskom súbore:</t>
    </r>
    <r>
      <rPr>
        <sz val="11"/>
        <rFont val="Calibri"/>
        <family val="2"/>
        <scheme val="minor"/>
      </rPr>
      <t xml:space="preserve">
Tu nájdete príslušné číslo naostreného artiklu k Vašim originálnym artiklom.
Naše štandardné ostrenie uvádzame pod Sub 1 a možné varianty ostrenia nasledovne pod Sub 2 až 7. 
Ak nie je na dodacom liste uvedené inak, na Vašich nástrojoch sa bude robiť štandardné ostrenie. 
Podrobný popis nášho štandardného ostrenia nájdete ako informáciu na boku pod bodom "Tak ostríme my".
Záložka "Č. ostrenia" v excelovskom súbore</t>
    </r>
    <r>
      <rPr>
        <u/>
        <sz val="11"/>
        <rFont val="Calibri"/>
        <family val="2"/>
        <scheme val="minor"/>
      </rPr>
      <t>:</t>
    </r>
    <r>
      <rPr>
        <sz val="11"/>
        <rFont val="Calibri"/>
        <family val="2"/>
        <scheme val="minor"/>
      </rPr>
      <t xml:space="preserve">
V tejto záložke uvádzame všetky aktuálne č. ostrenia so všetkými potrebnými informáciami.
Prostredníctvom príslušných filtrov si tu môžete zobraziť určité skupiny ostrenia i rôzne priemery ostrených nástrojov.
</t>
    </r>
  </si>
  <si>
    <r>
      <rPr>
        <b/>
        <sz val="11"/>
        <rFont val="Calibri"/>
        <family val="2"/>
        <scheme val="minor"/>
      </rPr>
      <t>Naš digitalni cjenik služi Vam kao alternativa našem e-dućanu i sadrži samo cijene artikala iz našeg standardnog asortimana ReStart.</t>
    </r>
    <r>
      <rPr>
        <sz val="11"/>
        <rFont val="Calibri"/>
        <family val="2"/>
        <scheme val="minor"/>
      </rPr>
      <t xml:space="preserve">
</t>
    </r>
    <r>
      <rPr>
        <u/>
        <sz val="11"/>
        <rFont val="Calibri"/>
        <family val="2"/>
        <scheme val="minor"/>
      </rPr>
      <t>Obratite pozornost na:</t>
    </r>
    <r>
      <rPr>
        <sz val="11"/>
        <rFont val="Calibri"/>
        <family val="2"/>
        <scheme val="minor"/>
      </rPr>
      <t xml:space="preserve">
</t>
    </r>
    <r>
      <rPr>
        <b/>
        <sz val="11"/>
        <rFont val="Calibri"/>
        <family val="2"/>
        <scheme val="minor"/>
      </rPr>
      <t>– Cjenik vrijedi od 01.07.2021</t>
    </r>
    <r>
      <rPr>
        <sz val="11"/>
        <rFont val="Calibri"/>
        <family val="2"/>
        <scheme val="minor"/>
      </rPr>
      <t xml:space="preserve">
</t>
    </r>
    <r>
      <rPr>
        <b/>
        <sz val="11"/>
        <rFont val="Calibri"/>
        <family val="2"/>
        <scheme val="minor"/>
      </rPr>
      <t>– Ovaj cjenik zamjenjuje sve prethodne</t>
    </r>
    <r>
      <rPr>
        <sz val="11"/>
        <rFont val="Calibri"/>
        <family val="2"/>
        <scheme val="minor"/>
      </rPr>
      <t xml:space="preserve">
</t>
    </r>
    <r>
      <rPr>
        <b/>
        <sz val="11"/>
        <rFont val="Calibri"/>
        <family val="2"/>
        <scheme val="minor"/>
      </rPr>
      <t>– Podložno promjenama i greškama</t>
    </r>
    <r>
      <rPr>
        <sz val="11"/>
        <rFont val="Calibri"/>
        <family val="2"/>
        <scheme val="minor"/>
      </rPr>
      <t xml:space="preserve">
</t>
    </r>
    <r>
      <rPr>
        <u/>
        <sz val="11"/>
        <rFont val="Calibri"/>
        <family val="2"/>
        <scheme val="minor"/>
      </rPr>
      <t>U mapi „Informacije“ u Excelu:</t>
    </r>
    <r>
      <rPr>
        <sz val="11"/>
        <rFont val="Calibri"/>
        <family val="2"/>
        <scheme val="minor"/>
      </rPr>
      <t xml:space="preserve">
Kratak opis i važne informacije koje se odnose na rukovanje našim digitalnim cjenikom.
</t>
    </r>
    <r>
      <rPr>
        <u/>
        <sz val="11"/>
        <rFont val="Calibri"/>
        <family val="2"/>
        <scheme val="minor"/>
      </rPr>
      <t xml:space="preserve">U mapi „Novi br. artikla“ u Excelu: </t>
    </r>
    <r>
      <rPr>
        <sz val="11"/>
        <rFont val="Calibri"/>
        <family val="2"/>
        <scheme val="minor"/>
      </rPr>
      <t xml:space="preserve">
Prikazati se može unosom originalnog artikla pomoću br. artikla [vidi točku „5“] pripadajućih mogućnosti naknadnog oštrenja.
Naše standardno naknadno oštrenje [vidi točku „6“] je navedeno kao prvo, a moguće opcije ponovnog oštrenja [vidi točku „7“] nakon toga.
Ako nije drugačije navedeno u dostavnicama, vaši alati će se standardno ponovno oštriti. 
Detaljan opis našeg standardnog oštrenja naći ćete kao informaciju sa strane pod točkom „Kako oštrimo“ [vidi točku „8“].
</t>
    </r>
    <r>
      <rPr>
        <u/>
        <sz val="11"/>
        <rFont val="Calibri"/>
        <family val="2"/>
        <scheme val="minor"/>
      </rPr>
      <t>U mapi „Popis artikala“ u Excelu:</t>
    </r>
    <r>
      <rPr>
        <sz val="11"/>
        <rFont val="Calibri"/>
        <family val="2"/>
        <scheme val="minor"/>
      </rPr>
      <t xml:space="preserve">
 Ovdje ćete pronaći odgovarajuće brojeve artikala za ponovno oštrenje za svoje originalne artikle.
Naše standardno oštrenje navedeno je pod Sub 1, a moguće opcije ponovnog oštrenja navedene su pod Sub 2 do 7. 
Ako nije drugačije navedeno u dostavnicama, vaši alati će se standardno ponovno oštriti. 
Detaljan opis našeg standardnog oštrenja pronaći ćete kao informaciju sa strane pod točkom „Kako oštrimo“.
</t>
    </r>
    <r>
      <rPr>
        <u/>
        <sz val="11"/>
        <rFont val="Calibri"/>
        <family val="2"/>
        <scheme val="minor"/>
      </rPr>
      <t>U mapi „Br. naknadnog oštrenja“ u Excelu:</t>
    </r>
    <r>
      <rPr>
        <sz val="11"/>
        <rFont val="Calibri"/>
        <family val="2"/>
        <scheme val="minor"/>
      </rPr>
      <t xml:space="preserve">
U ovoj kartici svi trenutačni br. oštrenja navedeni su sa svim potrebnim podacima.
Također možete pomoću funkcije filtra dobiti pregled određenih grupa za ponovno oštrenje i njihovih raspona promjera.
</t>
    </r>
  </si>
  <si>
    <r>
      <rPr>
        <b/>
        <sz val="11"/>
        <rFont val="Calibri"/>
        <family val="2"/>
        <scheme val="minor"/>
      </rPr>
      <t>Naš digitalni cenik je namenjen kot alternativa naši e-trgovini in vsebuje samo cene izdelkov iz našega standardnega programa ReStart.</t>
    </r>
    <r>
      <rPr>
        <sz val="11"/>
        <rFont val="Calibri"/>
        <family val="2"/>
        <scheme val="minor"/>
      </rPr>
      <t xml:space="preserve">
</t>
    </r>
    <r>
      <rPr>
        <u/>
        <sz val="11"/>
        <rFont val="Calibri"/>
        <family val="2"/>
        <scheme val="minor"/>
      </rPr>
      <t>Prosimo, upoštevajte:</t>
    </r>
    <r>
      <rPr>
        <sz val="11"/>
        <rFont val="Calibri"/>
        <family val="2"/>
        <scheme val="minor"/>
      </rPr>
      <t xml:space="preserve">
</t>
    </r>
    <r>
      <rPr>
        <b/>
        <sz val="11"/>
        <rFont val="Calibri"/>
        <family val="2"/>
        <scheme val="minor"/>
      </rPr>
      <t>– Cenik velja od 1. 7. 2021</t>
    </r>
    <r>
      <rPr>
        <sz val="11"/>
        <rFont val="Calibri"/>
        <family val="2"/>
        <scheme val="minor"/>
      </rPr>
      <t xml:space="preserve">
</t>
    </r>
    <r>
      <rPr>
        <b/>
        <sz val="11"/>
        <rFont val="Calibri"/>
        <family val="2"/>
        <scheme val="minor"/>
      </rPr>
      <t>– Ta cenik nadomešča vse prejšnje</t>
    </r>
    <r>
      <rPr>
        <sz val="11"/>
        <rFont val="Calibri"/>
        <family val="2"/>
        <scheme val="minor"/>
      </rPr>
      <t xml:space="preserve">
</t>
    </r>
    <r>
      <rPr>
        <b/>
        <sz val="11"/>
        <rFont val="Calibri"/>
        <family val="2"/>
        <scheme val="minor"/>
      </rPr>
      <t>– Pridržujemo si pravico do sprememb in napak</t>
    </r>
    <r>
      <rPr>
        <sz val="11"/>
        <rFont val="Calibri"/>
        <family val="2"/>
        <scheme val="minor"/>
      </rPr>
      <t xml:space="preserve">
</t>
    </r>
    <r>
      <rPr>
        <u/>
        <sz val="11"/>
        <rFont val="Calibri"/>
        <family val="2"/>
        <scheme val="minor"/>
      </rPr>
      <t>V mapi programa Excel »Informacije«:</t>
    </r>
    <r>
      <rPr>
        <sz val="11"/>
        <rFont val="Calibri"/>
        <family val="2"/>
        <scheme val="minor"/>
      </rPr>
      <t xml:space="preserve">
Kratek opis in pomembne informacije glede ravnanja z našim digitalnim cenikom.
</t>
    </r>
    <r>
      <rPr>
        <u/>
        <sz val="11"/>
        <rFont val="Calibri"/>
        <family val="2"/>
        <scheme val="minor"/>
      </rPr>
      <t xml:space="preserve">V mapi programa Excel »Nova št. izdelka«: </t>
    </r>
    <r>
      <rPr>
        <sz val="11"/>
        <rFont val="Calibri"/>
        <family val="2"/>
        <scheme val="minor"/>
      </rPr>
      <t xml:space="preserve">
Z vnosom originalnega izdelka s pomočjo št. izdelka [glejte 5. točko] lahko prikažete ustrezne možnosti za ponovno brušenje.
Najprej je prikazano naše standardno brušenje [glejte 6. točko], v nadaljevanju pa so navedene možnosti za ponovno brušenje [glejte 7. točko].
Če na dobavnicah ni navedeno drugače, bodo vaša orodja obdelana s standardnim brušenjem. 
Izčrpen opis našega standardnega brušenja je kot informacija na voljo ob strani pod točko »Tako poteka naknadno brušenje« [glejte 8. točko].
</t>
    </r>
    <r>
      <rPr>
        <u/>
        <sz val="11"/>
        <rFont val="Calibri"/>
        <family val="2"/>
        <scheme val="minor"/>
      </rPr>
      <t>V mapi programa Excel »Seznam izdelkov«:</t>
    </r>
    <r>
      <rPr>
        <sz val="11"/>
        <rFont val="Calibri"/>
        <family val="2"/>
        <scheme val="minor"/>
      </rPr>
      <t xml:space="preserve">
 Tukaj boste za svoj originalni izdelek našli ustrezno št. izdelka za ponovno brušenje.
Naše standardno brušenje je navedeno v 1. podtočki, ki mu v podtočkah od 2 do 7 sledijo nadaljnje možnosti za ponovno brušenje. 
Če na dobavnicah ni navedeno drugače, bodo vaša orodja obdelana s standardnim brušenjem. 
Izčrpen opis našega standardnega brušenja je kot informacija na voljo ob strani pod točko »Tako poteka naknadno brušenje«.
</t>
    </r>
    <r>
      <rPr>
        <u/>
        <sz val="11"/>
        <rFont val="Calibri"/>
        <family val="2"/>
        <scheme val="minor"/>
      </rPr>
      <t>V mapi programa Excel »Št. naknadnega brušenja«:</t>
    </r>
    <r>
      <rPr>
        <sz val="11"/>
        <rFont val="Calibri"/>
        <family val="2"/>
        <scheme val="minor"/>
      </rPr>
      <t xml:space="preserve">
Pod tem zavihkom so navedene vse trenutne št. naknadnega brušenja z vsemi potrebnimi informacijami.
Z uporabo funkcije filtriranja lahko tukaj najdete tudi pregled določenih skupin ponovnega brušenja in njihova območja premerov.
</t>
    </r>
  </si>
  <si>
    <r>
      <rPr>
        <b/>
        <sz val="11"/>
        <rFont val="Calibri"/>
        <family val="2"/>
        <scheme val="minor"/>
      </rPr>
      <t>Onze digitale prijslijst dient voor u als alternatief voor onze e-Shop en bevat alleen prijzen van artikelen uit ons ReStart-standaardprogramma.
Let op</t>
    </r>
    <r>
      <rPr>
        <u/>
        <sz val="11"/>
        <rFont val="Calibri"/>
        <family val="2"/>
        <scheme val="minor"/>
      </rPr>
      <t>:</t>
    </r>
    <r>
      <rPr>
        <b/>
        <sz val="11"/>
        <rFont val="Calibri"/>
        <family val="2"/>
        <scheme val="minor"/>
      </rPr>
      <t xml:space="preserve">
- Prijslijst geldig vanaf 01.07.2021
- Deze prijslijst vervangt alle voorgaande 
- Wijzigingen en fouten voorbehouden
</t>
    </r>
    <r>
      <rPr>
        <sz val="11"/>
        <rFont val="Calibri"/>
        <family val="2"/>
        <scheme val="minor"/>
      </rPr>
      <t xml:space="preserve">
</t>
    </r>
    <r>
      <rPr>
        <u/>
        <sz val="11"/>
        <rFont val="Calibri"/>
        <family val="2"/>
        <scheme val="minor"/>
      </rPr>
      <t xml:space="preserve">In de Excel-tab „Information“:
</t>
    </r>
    <r>
      <rPr>
        <sz val="11"/>
        <rFont val="Calibri"/>
        <family val="2"/>
        <scheme val="minor"/>
      </rPr>
      <t>Korte beschrijving en belangrijke informatie over de handling van onze digitale prijslijst.</t>
    </r>
    <r>
      <rPr>
        <u/>
        <sz val="11"/>
        <rFont val="Calibri"/>
        <family val="2"/>
        <scheme val="minor"/>
      </rPr>
      <t xml:space="preserve">
In de Excel-tab „Artikel-Nr. Neu“: </t>
    </r>
    <r>
      <rPr>
        <sz val="11"/>
        <rFont val="Calibri"/>
        <family val="2"/>
        <scheme val="minor"/>
      </rPr>
      <t xml:space="preserve">
U kunt door ingave van het originele artikelnummer [zie punt "5"] de bijbehorende naslijpmogelijkheden bekijken.
Onze standaard om na te slijpen [zie punt"6"] is als eerste en de mogelijke naslijpopties [zie punt "7"] daarna weergegevent.
Indien niet anders op de pakbonnen aangegeven, wordt uw gereedschap standaard nageslepen. 
De uitvoerige beschrijving van onze standaard naslijping vindt u als informatie aan de zijkant bij het punt „Zo slijpen wij na“ [zie punt "8"].
</t>
    </r>
    <r>
      <rPr>
        <u/>
        <sz val="11"/>
        <rFont val="Calibri"/>
        <family val="2"/>
        <scheme val="minor"/>
      </rPr>
      <t>In de Excel-tab „Liste Artikel“:</t>
    </r>
    <r>
      <rPr>
        <sz val="11"/>
        <rFont val="Calibri"/>
        <family val="2"/>
        <scheme val="minor"/>
      </rPr>
      <t xml:space="preserve">
Hier vindt u bij de originele artikelnummers de bijbehorende naslijp-nrs.
Onze standaard naslijping is onder Sub 1 en de mogelijke naslijpopties daarna onder Sub 2 tot 7 weergegeven. 
Indien op de pakbonnen niet anders aangegeven, wordt uw gereedschap standaard nageslepen. 
De uitvoerige beschrijving van onze standaard naslijping vindt u als informatie aan de zijkant bij het punt „Zo slijpen wij na“.
</t>
    </r>
    <r>
      <rPr>
        <u/>
        <sz val="11"/>
        <rFont val="Calibri"/>
        <family val="2"/>
        <scheme val="minor"/>
      </rPr>
      <t>In de Excel-tab „Nachschleif-Nr.“:</t>
    </r>
    <r>
      <rPr>
        <sz val="11"/>
        <rFont val="Calibri"/>
        <family val="2"/>
        <scheme val="minor"/>
      </rPr>
      <t xml:space="preserve">
In deze tab worden alle actuele naslijp-nrs. met de noodzakelijke informaties weergegeven.
U kunt hier met behulp van de filterfunctie ook een overzicht maken van bepaalde naslijpgroepen en diameterbereiken.</t>
    </r>
  </si>
  <si>
    <t>16,71 €**</t>
  </si>
  <si>
    <t>21,74 €**</t>
  </si>
  <si>
    <t>23,4 €**</t>
  </si>
  <si>
    <t>30,43 €**</t>
  </si>
  <si>
    <t>18,94 €**</t>
  </si>
  <si>
    <t>24,64 €**</t>
  </si>
  <si>
    <t>24,53 €**</t>
  </si>
  <si>
    <t>31,87 €**</t>
  </si>
  <si>
    <t>25,64 €**</t>
  </si>
  <si>
    <t>40,46 €**</t>
  </si>
  <si>
    <t>31,21 €**</t>
  </si>
  <si>
    <t>46,82 €**</t>
  </si>
  <si>
    <t>31,76 €**</t>
  </si>
  <si>
    <t>49,16 €**</t>
  </si>
  <si>
    <t>*Validity price from 01.10.2022/ Preisgültigkeit ab dem 01.10.2022</t>
  </si>
  <si>
    <t>REGRIND SOLID CARBIDE DRILL NON-CT</t>
  </si>
  <si>
    <t>REGRIND SOLID CARBIDE END MILL NON-CT</t>
  </si>
  <si>
    <t>REGRIND CARBIDE BALL NOSED/TORUS NON-CT</t>
  </si>
  <si>
    <t>98106220</t>
  </si>
  <si>
    <t>98106260</t>
  </si>
  <si>
    <t>98106320</t>
  </si>
  <si>
    <t>98106360</t>
  </si>
  <si>
    <t>RG+TI2000 Ø4,0-6,0MM</t>
  </si>
  <si>
    <t>RG+DPX72S/DPX22S L Ø6,0MM</t>
  </si>
  <si>
    <t>RG+DPX72S/DPX22S L Ø8,0MM</t>
  </si>
  <si>
    <t>RG+DPX72S/DPX22S L Ø10,0MM</t>
  </si>
  <si>
    <t>RG+DPX72S/DPX22S L Ø12,0MM</t>
  </si>
  <si>
    <t>RG+DPX72S/DPX22S L Ø14,0MM</t>
  </si>
  <si>
    <t>RG+DPX72S/DPX22S L Ø16,0MM</t>
  </si>
  <si>
    <t>RG+DPX72S/DPX22S L Ø18,0MM</t>
  </si>
  <si>
    <t>RG+DPX72S/DPX22S L Ø20,0MM</t>
  </si>
  <si>
    <t>RG+RN+DPX72S/DPX22S L Ø6,0MM</t>
  </si>
  <si>
    <t>RG+RN+DPX72S/DPX22S L Ø8,0MM</t>
  </si>
  <si>
    <t>RG+RN+DPX72S/DPX22S L Ø10,0MM</t>
  </si>
  <si>
    <t>RG+RN+DPX72S/DPX22S L Ø12,0MM</t>
  </si>
  <si>
    <t>RG+RN+DPX72S/DPX22S L Ø14,0MM</t>
  </si>
  <si>
    <t>RG+RN+DPX72S/DPX22S L Ø16,0MM</t>
  </si>
  <si>
    <t>RG+RN+DPX72S/DPX22S L Ø18,0MM</t>
  </si>
  <si>
    <t>RG+RN+DPX72S/DPX22S L Ø20,0MM</t>
  </si>
  <si>
    <t>RG+DPX72S/DPX22S EL Ø6,0MM</t>
  </si>
  <si>
    <t>RG+DPX72S/DPX22S EL Ø8,0MM</t>
  </si>
  <si>
    <t>RG+DPX72S/DPX22S EL Ø10,0MM</t>
  </si>
  <si>
    <t>RG+DPX72S/DPX22S EL Ø12,0MM</t>
  </si>
  <si>
    <t>RG+DPX72S/DPX22S EL Ø14,0MM</t>
  </si>
  <si>
    <t>RG+DPX72S/DPX22S EL Ø16,0MM</t>
  </si>
  <si>
    <t>RG+DPX72S/DPX22S EL Ø18,0MM</t>
  </si>
  <si>
    <t>RG+DPX72S/DPX22S EL Ø20,0MM</t>
  </si>
  <si>
    <t>RG+RN+DPX72S/DPX22S EL Ø6,0MM</t>
  </si>
  <si>
    <t>RG+RN+DPX72S/DPX22S EL Ø8,0MM</t>
  </si>
  <si>
    <t>RG+RN+DPX72S/DPX22S EL Ø10,0MM</t>
  </si>
  <si>
    <t>RG+RN+DPX72S/DPX22S EL Ø12,0MM</t>
  </si>
  <si>
    <t>RG+RN+DPX72S/DPX22S EL Ø14,0MM</t>
  </si>
  <si>
    <t>RG+RN+DPX72S/DPX22S EL Ø16,0MM</t>
  </si>
  <si>
    <t>RG+RN+DPX72S/DPX22S EL Ø18,0MM</t>
  </si>
  <si>
    <t>RG+RN+DPX72S/DPX22S EL Ø20,0MM</t>
  </si>
  <si>
    <t>RG+RN+TI1000 L Ø10,00MM</t>
  </si>
  <si>
    <t>RG+RN+TI1000 L Ø12,00MM</t>
  </si>
  <si>
    <t>RG+RN+TI1000 L Ø16,00MM</t>
  </si>
  <si>
    <t>RG+RN+TI1000 L Ø20,00MM</t>
  </si>
  <si>
    <t>RG+RN+TI1000 EL Ø8,00MM</t>
  </si>
  <si>
    <t>RG+RN+TI1000 EL Ø10,00MM</t>
  </si>
  <si>
    <t>RG+RN+TI1000 EL Ø12,00MM</t>
  </si>
  <si>
    <t>RG+RN+TI1000 EL Ø16,00MM</t>
  </si>
  <si>
    <t>RG+RN+TI1000 EL Ø20,00MM</t>
  </si>
  <si>
    <t>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t>
  </si>
  <si>
    <t>V5.4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</si>
</sst>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5" x14ac:knownFonts="1">
    <font>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b/>
      <sz val="11"/>
      <color rgb="FFFA7D00"/>
      <name val="Calibri"/>
      <family val="2"/>
      <scheme val="minor"/>
    </font>
    <font>
      <b/>
      <sz val="22"/>
      <color theme="0"/>
      <name val="Calibri"/>
      <family val="2"/>
      <scheme val="minor"/>
    </font>
    <font>
      <b/>
      <sz val="22"/>
      <color rgb="FFFA7D00"/>
      <name val="Calibri"/>
      <family val="2"/>
      <scheme val="minor"/>
    </font>
    <font>
      <sz val="8"/>
      <name val="Calibri"/>
      <family val="2"/>
      <scheme val="minor"/>
    </font>
    <font>
      <b/>
      <sz val="12"/>
      <color rgb="FFFA7D00"/>
      <name val="Calibri"/>
      <family val="2"/>
      <scheme val="minor"/>
    </font>
    <font>
      <sz val="11"/>
      <color theme="1"/>
      <name val="Calibri Light"/>
      <family val="2"/>
      <scheme val="major"/>
    </font>
    <font>
      <sz val="8"/>
      <color theme="1"/>
      <name val="Calibri"/>
      <family val="2"/>
      <scheme val="minor"/>
    </font>
    <font>
      <b/>
      <sz val="8"/>
      <color theme="1"/>
      <name val="Calibri Light"/>
      <family val="2"/>
      <scheme val="major"/>
    </font>
    <font>
      <sz val="8"/>
      <color theme="1"/>
      <name val="Calibri Light"/>
      <family val="2"/>
      <scheme val="major"/>
    </font>
    <font>
      <sz val="12"/>
      <color theme="1"/>
      <name val="Calibri"/>
      <family val="2"/>
      <scheme val="minor"/>
    </font>
    <font>
      <b/>
      <sz val="12"/>
      <color theme="1"/>
      <name val="Calibri"/>
      <family val="2"/>
      <scheme val="minor"/>
    </font>
    <font>
      <sz val="11"/>
      <color rgb="FF006100"/>
      <name val="Calibri"/>
      <family val="2"/>
      <scheme val="minor"/>
    </font>
    <font>
      <b/>
      <sz val="26"/>
      <color rgb="FFCC0000"/>
      <name val="Arial"/>
      <family val="2"/>
    </font>
    <font>
      <sz val="11"/>
      <color rgb="FF9C5700"/>
      <name val="Calibri"/>
      <family val="2"/>
      <scheme val="minor"/>
    </font>
    <font>
      <sz val="11"/>
      <color theme="0" tint="-0.14999847407452621"/>
      <name val="Calibri"/>
      <family val="2"/>
      <scheme val="minor"/>
    </font>
    <font>
      <b/>
      <sz val="11"/>
      <color theme="1"/>
      <name val="Calibri"/>
      <family val="2"/>
      <scheme val="minor"/>
    </font>
    <font>
      <sz val="12"/>
      <color rgb="FF006100"/>
      <name val="Calibri"/>
      <family val="2"/>
      <scheme val="minor"/>
    </font>
    <font>
      <b/>
      <sz val="14"/>
      <color rgb="FFFF0000"/>
      <name val="Calibri"/>
      <family val="2"/>
      <scheme val="minor"/>
    </font>
    <font>
      <sz val="16"/>
      <color theme="0"/>
      <name val="Calibri"/>
      <family val="2"/>
      <scheme val="minor"/>
    </font>
    <font>
      <sz val="14"/>
      <color theme="0"/>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b/>
      <sz val="16"/>
      <color theme="5"/>
      <name val="Calibri"/>
      <family val="2"/>
      <scheme val="minor"/>
    </font>
    <font>
      <sz val="8"/>
      <color rgb="FF000000"/>
      <name val="Segoe UI"/>
      <family val="2"/>
    </font>
    <font>
      <sz val="12"/>
      <color rgb="FFFF0000"/>
      <name val="Calibri"/>
      <family val="2"/>
      <scheme val="minor"/>
    </font>
    <font>
      <sz val="12"/>
      <name val="Calibri"/>
      <family val="2"/>
      <scheme val="minor"/>
    </font>
    <font>
      <sz val="10"/>
      <name val="Calibri Light"/>
      <family val="2"/>
      <scheme val="major"/>
    </font>
    <font>
      <sz val="11"/>
      <name val="Calibri"/>
      <family val="2"/>
      <scheme val="minor"/>
    </font>
    <font>
      <b/>
      <sz val="11"/>
      <name val="Calibri"/>
      <family val="2"/>
      <scheme val="minor"/>
    </font>
    <font>
      <u/>
      <sz val="11"/>
      <name val="Calibri"/>
      <family val="2"/>
      <scheme val="minor"/>
    </font>
    <font>
      <sz val="22"/>
      <color rgb="FFFA7D00"/>
      <name val="Calibri"/>
      <family val="2"/>
      <scheme val="minor"/>
    </font>
    <font>
      <sz val="12"/>
      <color rgb="FFFA7D00"/>
      <name val="Calibri"/>
      <family val="2"/>
      <scheme val="minor"/>
    </font>
    <font>
      <i/>
      <sz val="10"/>
      <color theme="1"/>
      <name val="Calibri"/>
      <family val="2"/>
      <scheme val="minor"/>
    </font>
    <font>
      <b/>
      <sz val="10"/>
      <color theme="1"/>
      <name val="Calibri"/>
      <family val="2"/>
      <scheme val="minor"/>
    </font>
    <font>
      <b/>
      <sz val="48"/>
      <color rgb="FFCC0000"/>
      <name val="Arial"/>
      <family val="2"/>
    </font>
    <font>
      <sz val="48"/>
      <color theme="1"/>
      <name val="Calibri"/>
      <family val="2"/>
      <scheme val="minor"/>
    </font>
    <font>
      <b/>
      <u/>
      <sz val="11"/>
      <color theme="10"/>
      <name val="Calibri"/>
      <family val="2"/>
      <scheme val="minor"/>
    </font>
    <font>
      <b/>
      <sz val="8"/>
      <color theme="1"/>
      <name val="Calibri"/>
      <family val="2"/>
      <scheme val="minor"/>
    </font>
    <font>
      <sz val="11"/>
      <name val="Calibri"/>
      <family val="2"/>
      <charset val="238"/>
      <scheme val="minor"/>
    </font>
    <font>
      <u/>
      <sz val="11"/>
      <name val="Calibri"/>
      <family val="2"/>
      <charset val="238"/>
      <scheme val="minor"/>
    </font>
  </fonts>
  <fills count="24">
    <fill>
      <patternFill patternType="none"/>
    </fill>
    <fill>
      <patternFill patternType="gray125"/>
    </fill>
    <fill>
      <patternFill patternType="solid">
        <fgColor theme="4"/>
      </patternFill>
    </fill>
    <fill>
      <patternFill patternType="solid">
        <fgColor theme="5"/>
      </patternFill>
    </fill>
    <fill>
      <patternFill patternType="solid">
        <fgColor theme="7"/>
      </patternFill>
    </fill>
    <fill>
      <patternFill patternType="solid">
        <fgColor theme="0" tint="-4.9989318521683403E-2"/>
        <bgColor indexed="64"/>
      </patternFill>
    </fill>
    <fill>
      <patternFill patternType="solid">
        <fgColor rgb="FFF2F2F2"/>
      </patternFill>
    </fill>
    <fill>
      <patternFill patternType="solid">
        <fgColor theme="4"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theme="5" tint="0.79998168889431442"/>
        <bgColor indexed="65"/>
      </patternFill>
    </fill>
    <fill>
      <patternFill patternType="solid">
        <fgColor theme="9"/>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4" fillId="6" borderId="11" applyNumberFormat="0" applyAlignment="0" applyProtection="0"/>
    <xf numFmtId="0" fontId="3" fillId="7" borderId="0" applyNumberFormat="0" applyBorder="0" applyAlignment="0" applyProtection="0"/>
    <xf numFmtId="0" fontId="15" fillId="12"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2" fillId="15" borderId="0" applyNumberFormat="0" applyBorder="0" applyAlignment="0" applyProtection="0"/>
    <xf numFmtId="0" fontId="26" fillId="0" borderId="0" applyNumberFormat="0" applyFill="0" applyBorder="0" applyAlignment="0" applyProtection="0"/>
  </cellStyleXfs>
  <cellXfs count="223">
    <xf numFmtId="0" fontId="0" fillId="0" borderId="0" xfId="0"/>
    <xf numFmtId="0" fontId="0" fillId="0" borderId="0" xfId="0" applyAlignment="1">
      <alignment horizontal="center"/>
    </xf>
    <xf numFmtId="0" fontId="0" fillId="5" borderId="0" xfId="0" applyFill="1" applyProtection="1"/>
    <xf numFmtId="0" fontId="0" fillId="5" borderId="0" xfId="0" applyFill="1" applyAlignment="1" applyProtection="1">
      <alignment vertical="center"/>
    </xf>
    <xf numFmtId="0" fontId="0" fillId="8" borderId="0" xfId="0" applyFill="1" applyProtection="1"/>
    <xf numFmtId="0" fontId="6" fillId="6" borderId="11" xfId="4" applyFont="1" applyAlignment="1">
      <alignment horizontal="center" vertical="center"/>
    </xf>
    <xf numFmtId="0" fontId="0" fillId="9" borderId="0" xfId="0" applyFill="1"/>
    <xf numFmtId="0" fontId="8" fillId="6" borderId="11" xfId="4" applyFont="1" applyAlignment="1">
      <alignment horizontal="right" vertical="center"/>
    </xf>
    <xf numFmtId="0" fontId="8" fillId="6" borderId="11" xfId="4" applyFont="1" applyAlignment="1">
      <alignment vertical="center"/>
    </xf>
    <xf numFmtId="0" fontId="0" fillId="0" borderId="0" xfId="0" applyAlignment="1">
      <alignment vertical="center"/>
    </xf>
    <xf numFmtId="0" fontId="10" fillId="5" borderId="0" xfId="0" applyFont="1" applyFill="1" applyProtection="1"/>
    <xf numFmtId="0" fontId="0" fillId="0" borderId="0" xfId="0" applyAlignment="1">
      <alignment horizontal="center" vertical="center"/>
    </xf>
    <xf numFmtId="0" fontId="0" fillId="0" borderId="0" xfId="0" applyAlignment="1">
      <alignment horizontal="center" vertical="top"/>
    </xf>
    <xf numFmtId="0" fontId="0" fillId="0" borderId="0" xfId="0" applyAlignment="1">
      <alignment vertical="top"/>
    </xf>
    <xf numFmtId="0" fontId="1" fillId="2" borderId="15" xfId="1" applyFont="1" applyBorder="1" applyAlignment="1">
      <alignment horizontal="center" vertical="center"/>
    </xf>
    <xf numFmtId="0" fontId="0" fillId="10" borderId="16" xfId="0" applyFill="1" applyBorder="1" applyAlignment="1">
      <alignment horizontal="center" vertical="center" wrapText="1"/>
    </xf>
    <xf numFmtId="0" fontId="1" fillId="4" borderId="16" xfId="3" applyFont="1" applyBorder="1" applyAlignment="1">
      <alignment horizontal="center" vertical="center"/>
    </xf>
    <xf numFmtId="0" fontId="15" fillId="12" borderId="0" xfId="6" applyAlignment="1">
      <alignment vertical="top"/>
    </xf>
    <xf numFmtId="0" fontId="15" fillId="12" borderId="0" xfId="6" applyAlignment="1">
      <alignment horizontal="center" vertical="top"/>
    </xf>
    <xf numFmtId="0" fontId="15" fillId="12" borderId="2" xfId="6" applyBorder="1" applyProtection="1"/>
    <xf numFmtId="0" fontId="15" fillId="12" borderId="3" xfId="6" applyBorder="1" applyProtection="1"/>
    <xf numFmtId="0" fontId="15" fillId="12" borderId="4" xfId="6" applyBorder="1" applyProtection="1"/>
    <xf numFmtId="0" fontId="15" fillId="12" borderId="0" xfId="6" applyBorder="1" applyProtection="1"/>
    <xf numFmtId="0" fontId="15" fillId="12" borderId="6" xfId="6" applyBorder="1" applyProtection="1"/>
    <xf numFmtId="0" fontId="15" fillId="12" borderId="7" xfId="6" applyBorder="1" applyProtection="1"/>
    <xf numFmtId="0" fontId="17" fillId="13" borderId="10" xfId="7" applyBorder="1" applyAlignment="1">
      <alignment horizontal="center"/>
    </xf>
    <xf numFmtId="0" fontId="3" fillId="7" borderId="10" xfId="5" applyBorder="1" applyAlignment="1">
      <alignment vertical="center" wrapText="1"/>
    </xf>
    <xf numFmtId="0" fontId="3" fillId="7" borderId="10" xfId="5" applyBorder="1" applyAlignment="1">
      <alignment vertical="center"/>
    </xf>
    <xf numFmtId="0" fontId="5" fillId="3" borderId="0" xfId="2" applyFont="1" applyAlignment="1"/>
    <xf numFmtId="0" fontId="15" fillId="12" borderId="5" xfId="6" applyBorder="1" applyProtection="1"/>
    <xf numFmtId="0" fontId="17" fillId="13" borderId="10" xfId="7" applyBorder="1" applyAlignment="1">
      <alignment horizontal="center" vertical="top"/>
    </xf>
    <xf numFmtId="0" fontId="18" fillId="8" borderId="0" xfId="0" applyFont="1" applyFill="1" applyProtection="1"/>
    <xf numFmtId="0" fontId="0" fillId="8" borderId="0" xfId="0" applyFill="1" applyBorder="1" applyProtection="1"/>
    <xf numFmtId="0" fontId="0" fillId="0" borderId="0" xfId="0" applyProtection="1"/>
    <xf numFmtId="0" fontId="3" fillId="14" borderId="10" xfId="8" applyBorder="1" applyAlignment="1">
      <alignment horizontal="center" vertical="center" wrapText="1"/>
    </xf>
    <xf numFmtId="0" fontId="3" fillId="14" borderId="10" xfId="8" applyBorder="1" applyAlignment="1">
      <alignment vertical="center" wrapText="1"/>
    </xf>
    <xf numFmtId="0" fontId="0" fillId="0" borderId="10" xfId="0" applyBorder="1" applyAlignment="1">
      <alignment horizontal="center" vertical="center"/>
    </xf>
    <xf numFmtId="0" fontId="0" fillId="0" borderId="10" xfId="0" applyBorder="1" applyAlignment="1">
      <alignment vertical="center"/>
    </xf>
    <xf numFmtId="4" fontId="0" fillId="0" borderId="10" xfId="0" applyNumberFormat="1" applyBorder="1" applyAlignment="1">
      <alignment vertical="center"/>
    </xf>
    <xf numFmtId="0" fontId="0" fillId="0" borderId="23" xfId="0" applyBorder="1" applyAlignment="1">
      <alignment vertical="center"/>
    </xf>
    <xf numFmtId="164" fontId="0" fillId="0" borderId="23" xfId="0" quotePrefix="1" applyNumberFormat="1" applyBorder="1" applyAlignment="1">
      <alignment horizontal="center" vertical="center"/>
    </xf>
    <xf numFmtId="0" fontId="17" fillId="13" borderId="15" xfId="7" applyBorder="1" applyAlignment="1">
      <alignment horizontal="center" vertical="center"/>
    </xf>
    <xf numFmtId="0" fontId="0" fillId="10" borderId="16" xfId="0" applyFill="1" applyBorder="1" applyAlignment="1">
      <alignment horizontal="center" vertical="center"/>
    </xf>
    <xf numFmtId="0" fontId="17" fillId="13" borderId="16" xfId="7" applyBorder="1" applyAlignment="1">
      <alignment horizontal="center" vertical="center"/>
    </xf>
    <xf numFmtId="0" fontId="17" fillId="13" borderId="16" xfId="7" applyBorder="1" applyAlignment="1">
      <alignment vertical="center"/>
    </xf>
    <xf numFmtId="0" fontId="17" fillId="13" borderId="16" xfId="7" applyBorder="1" applyAlignment="1">
      <alignment horizontal="center" vertical="center" wrapText="1"/>
    </xf>
    <xf numFmtId="0" fontId="0" fillId="10" borderId="16" xfId="0" applyFill="1" applyBorder="1" applyAlignment="1">
      <alignment vertical="center" wrapText="1"/>
    </xf>
    <xf numFmtId="0" fontId="2" fillId="3" borderId="16" xfId="2" applyBorder="1" applyAlignment="1">
      <alignment horizontal="center" vertical="center"/>
    </xf>
    <xf numFmtId="0" fontId="2" fillId="3" borderId="17" xfId="2" applyBorder="1" applyAlignment="1">
      <alignment horizontal="center" vertical="center"/>
    </xf>
    <xf numFmtId="0" fontId="0" fillId="0" borderId="10" xfId="0" applyNumberFormat="1" applyBorder="1" applyAlignment="1">
      <alignment horizontal="center" vertical="center"/>
    </xf>
    <xf numFmtId="0" fontId="0" fillId="0" borderId="10" xfId="0" applyBorder="1" applyAlignment="1">
      <alignment horizontal="center" vertical="top"/>
    </xf>
    <xf numFmtId="0" fontId="1" fillId="4" borderId="17" xfId="3" applyFont="1" applyBorder="1" applyAlignment="1">
      <alignment horizontal="center" vertical="center"/>
    </xf>
    <xf numFmtId="0" fontId="8" fillId="6" borderId="11" xfId="4" applyFont="1" applyAlignment="1" applyProtection="1">
      <alignment horizontal="left" vertical="center"/>
      <protection locked="0"/>
    </xf>
    <xf numFmtId="0" fontId="0" fillId="0" borderId="0" xfId="0" applyBorder="1"/>
    <xf numFmtId="0" fontId="1" fillId="4" borderId="18" xfId="3" applyFont="1" applyBorder="1" applyAlignment="1">
      <alignment horizontal="center" vertical="center"/>
    </xf>
    <xf numFmtId="0" fontId="6" fillId="6" borderId="24" xfId="4" applyFont="1" applyBorder="1" applyAlignment="1">
      <alignment horizontal="center" vertical="center"/>
    </xf>
    <xf numFmtId="0" fontId="0" fillId="9" borderId="10" xfId="0" applyFill="1" applyBorder="1"/>
    <xf numFmtId="0" fontId="0" fillId="0" borderId="10" xfId="0" applyBorder="1"/>
    <xf numFmtId="0" fontId="4" fillId="6" borderId="0" xfId="4" applyBorder="1" applyAlignment="1">
      <alignment horizontal="center"/>
    </xf>
    <xf numFmtId="0" fontId="0" fillId="0" borderId="0" xfId="0" applyAlignment="1">
      <alignment horizontal="left" vertical="center"/>
    </xf>
    <xf numFmtId="0" fontId="6" fillId="6" borderId="25" xfId="4" applyFont="1" applyBorder="1" applyAlignment="1">
      <alignment horizontal="center" vertical="center"/>
    </xf>
    <xf numFmtId="0" fontId="12" fillId="5" borderId="10" xfId="0" applyFont="1" applyFill="1" applyBorder="1" applyAlignment="1" applyProtection="1"/>
    <xf numFmtId="0" fontId="0" fillId="11" borderId="0" xfId="0" applyFill="1"/>
    <xf numFmtId="0" fontId="0" fillId="11" borderId="0" xfId="0" applyFill="1" applyAlignment="1">
      <alignment horizontal="center"/>
    </xf>
    <xf numFmtId="0" fontId="0" fillId="11" borderId="30" xfId="0" applyFill="1" applyBorder="1" applyAlignment="1">
      <alignment horizontal="center"/>
    </xf>
    <xf numFmtId="0" fontId="0" fillId="11" borderId="10" xfId="0" applyFill="1" applyBorder="1"/>
    <xf numFmtId="0" fontId="0" fillId="11" borderId="10" xfId="0" applyFill="1" applyBorder="1" applyAlignment="1">
      <alignment horizontal="center"/>
    </xf>
    <xf numFmtId="4" fontId="0" fillId="11" borderId="22" xfId="0" applyNumberFormat="1" applyFill="1" applyBorder="1" applyAlignment="1">
      <alignment horizontal="center"/>
    </xf>
    <xf numFmtId="0" fontId="0" fillId="11" borderId="31" xfId="0" applyFill="1" applyBorder="1" applyAlignment="1">
      <alignment horizontal="center"/>
    </xf>
    <xf numFmtId="0" fontId="0" fillId="11" borderId="32" xfId="0" applyFill="1" applyBorder="1"/>
    <xf numFmtId="0" fontId="0" fillId="11" borderId="32" xfId="0" applyFill="1" applyBorder="1" applyAlignment="1">
      <alignment horizontal="center"/>
    </xf>
    <xf numFmtId="4" fontId="0" fillId="11" borderId="33" xfId="0" applyNumberFormat="1" applyFill="1" applyBorder="1" applyAlignment="1">
      <alignment horizontal="center"/>
    </xf>
    <xf numFmtId="0" fontId="2" fillId="18" borderId="27" xfId="1" applyFill="1" applyBorder="1" applyAlignment="1">
      <alignment horizontal="center" vertical="center"/>
    </xf>
    <xf numFmtId="0" fontId="0" fillId="19" borderId="28" xfId="0" applyFill="1" applyBorder="1" applyAlignment="1">
      <alignment horizontal="center" vertical="center"/>
    </xf>
    <xf numFmtId="0" fontId="0" fillId="19" borderId="29" xfId="0" applyFill="1" applyBorder="1" applyAlignment="1">
      <alignment horizontal="center" vertical="center"/>
    </xf>
    <xf numFmtId="0" fontId="0" fillId="8" borderId="34" xfId="0" applyFill="1" applyBorder="1" applyAlignment="1" applyProtection="1">
      <alignment vertical="center"/>
    </xf>
    <xf numFmtId="0" fontId="10" fillId="8" borderId="35" xfId="0" applyFont="1" applyFill="1" applyBorder="1" applyProtection="1"/>
    <xf numFmtId="0" fontId="10" fillId="8" borderId="36" xfId="0" applyFont="1" applyFill="1" applyBorder="1" applyProtection="1"/>
    <xf numFmtId="0" fontId="19" fillId="8" borderId="35" xfId="0" applyFont="1" applyFill="1" applyBorder="1" applyAlignment="1" applyProtection="1">
      <alignment vertical="center"/>
    </xf>
    <xf numFmtId="0" fontId="0" fillId="0" borderId="0" xfId="0" applyAlignment="1">
      <alignment horizontal="left"/>
    </xf>
    <xf numFmtId="0" fontId="27" fillId="0" borderId="0" xfId="0" applyFont="1" applyFill="1" applyAlignment="1" applyProtection="1">
      <alignment horizontal="center"/>
    </xf>
    <xf numFmtId="0" fontId="0" fillId="19" borderId="0" xfId="0" applyFill="1"/>
    <xf numFmtId="0" fontId="0" fillId="9" borderId="10" xfId="0" applyFill="1" applyBorder="1" applyAlignment="1">
      <alignment horizontal="left"/>
    </xf>
    <xf numFmtId="0" fontId="26" fillId="8" borderId="0" xfId="10" applyFill="1" applyAlignment="1" applyProtection="1">
      <alignment horizontal="center" vertical="center"/>
    </xf>
    <xf numFmtId="0" fontId="10" fillId="5" borderId="30" xfId="0" applyFont="1" applyFill="1" applyBorder="1" applyProtection="1"/>
    <xf numFmtId="0" fontId="12" fillId="5" borderId="22" xfId="0" applyFont="1" applyFill="1" applyBorder="1" applyAlignment="1" applyProtection="1"/>
    <xf numFmtId="0" fontId="12" fillId="5" borderId="30" xfId="0" applyFont="1" applyFill="1" applyBorder="1" applyAlignment="1" applyProtection="1"/>
    <xf numFmtId="0" fontId="12" fillId="5" borderId="31" xfId="0" applyFont="1" applyFill="1" applyBorder="1" applyAlignment="1" applyProtection="1"/>
    <xf numFmtId="0" fontId="12" fillId="5" borderId="32" xfId="0" applyFont="1" applyFill="1" applyBorder="1" applyAlignment="1" applyProtection="1"/>
    <xf numFmtId="0" fontId="12" fillId="5" borderId="33" xfId="0" applyFont="1" applyFill="1" applyBorder="1" applyAlignment="1" applyProtection="1"/>
    <xf numFmtId="0" fontId="14" fillId="5" borderId="10" xfId="0" applyFont="1" applyFill="1" applyBorder="1" applyAlignment="1" applyProtection="1">
      <alignment horizontal="left" vertical="center" shrinkToFit="1"/>
    </xf>
    <xf numFmtId="164" fontId="13" fillId="11" borderId="10" xfId="0" applyNumberFormat="1" applyFont="1" applyFill="1" applyBorder="1" applyAlignment="1" applyProtection="1">
      <alignment horizontal="center" vertical="center" shrinkToFit="1"/>
    </xf>
    <xf numFmtId="0" fontId="13" fillId="5" borderId="10" xfId="0" applyNumberFormat="1" applyFont="1" applyFill="1" applyBorder="1" applyAlignment="1" applyProtection="1">
      <alignment horizontal="center" vertical="center" shrinkToFit="1"/>
    </xf>
    <xf numFmtId="0" fontId="13" fillId="5" borderId="22" xfId="0" applyNumberFormat="1" applyFont="1" applyFill="1" applyBorder="1" applyAlignment="1" applyProtection="1">
      <alignment horizontal="center" vertical="center" shrinkToFit="1"/>
    </xf>
    <xf numFmtId="0" fontId="15" fillId="12" borderId="7" xfId="6" applyBorder="1" applyAlignment="1" applyProtection="1">
      <alignment shrinkToFit="1"/>
    </xf>
    <xf numFmtId="0" fontId="15" fillId="12" borderId="8" xfId="6" applyBorder="1" applyAlignment="1" applyProtection="1">
      <alignment shrinkToFit="1"/>
    </xf>
    <xf numFmtId="0" fontId="0" fillId="8" borderId="0" xfId="0" applyFill="1" applyAlignment="1" applyProtection="1">
      <alignment shrinkToFit="1"/>
    </xf>
    <xf numFmtId="0" fontId="15" fillId="12" borderId="7" xfId="6" applyFont="1" applyBorder="1" applyAlignment="1" applyProtection="1">
      <alignment shrinkToFit="1"/>
    </xf>
    <xf numFmtId="0" fontId="0" fillId="8" borderId="0" xfId="0" applyFont="1" applyFill="1" applyAlignment="1" applyProtection="1">
      <alignment shrinkToFit="1"/>
    </xf>
    <xf numFmtId="0" fontId="6" fillId="6" borderId="14" xfId="4" applyFont="1" applyBorder="1" applyAlignment="1">
      <alignment horizontal="center" vertical="center"/>
    </xf>
    <xf numFmtId="0" fontId="6" fillId="6" borderId="12" xfId="4" applyFont="1" applyBorder="1" applyAlignment="1">
      <alignment vertical="center"/>
    </xf>
    <xf numFmtId="0" fontId="6" fillId="6" borderId="13" xfId="4" applyFont="1" applyBorder="1" applyAlignment="1">
      <alignment vertical="center"/>
    </xf>
    <xf numFmtId="0" fontId="8" fillId="6" borderId="11" xfId="4" applyFont="1" applyAlignment="1" applyProtection="1">
      <alignment horizontal="center" vertical="center"/>
      <protection locked="0"/>
    </xf>
    <xf numFmtId="0" fontId="29" fillId="5" borderId="10" xfId="0" applyNumberFormat="1" applyFont="1" applyFill="1" applyBorder="1" applyAlignment="1" applyProtection="1">
      <alignment horizontal="center" vertical="center" shrinkToFit="1"/>
    </xf>
    <xf numFmtId="164" fontId="30" fillId="11" borderId="10" xfId="0" applyNumberFormat="1" applyFont="1" applyFill="1" applyBorder="1" applyAlignment="1" applyProtection="1">
      <alignment horizontal="center" vertical="center" shrinkToFit="1"/>
    </xf>
    <xf numFmtId="0" fontId="0" fillId="20" borderId="0" xfId="0" applyFill="1" applyAlignment="1">
      <alignment horizontal="left"/>
    </xf>
    <xf numFmtId="0" fontId="0" fillId="21" borderId="0" xfId="0" applyFill="1" applyAlignment="1">
      <alignment horizontal="left"/>
    </xf>
    <xf numFmtId="0" fontId="0" fillId="21" borderId="0" xfId="0" applyFill="1" applyProtection="1"/>
    <xf numFmtId="0" fontId="0" fillId="0" borderId="10" xfId="0" applyNumberFormat="1" applyBorder="1" applyAlignment="1">
      <alignment horizontal="center" vertical="top"/>
    </xf>
    <xf numFmtId="0" fontId="25" fillId="10" borderId="16" xfId="0" applyFont="1" applyFill="1" applyBorder="1" applyAlignment="1">
      <alignment vertical="center"/>
    </xf>
    <xf numFmtId="14" fontId="31" fillId="0" borderId="40" xfId="0" applyNumberFormat="1" applyFont="1" applyFill="1" applyBorder="1" applyAlignment="1" applyProtection="1">
      <alignment horizontal="center"/>
    </xf>
    <xf numFmtId="0" fontId="31" fillId="0" borderId="41" xfId="0" applyFont="1" applyFill="1" applyBorder="1" applyAlignment="1" applyProtection="1">
      <alignment horizontal="center"/>
    </xf>
    <xf numFmtId="0" fontId="0" fillId="0" borderId="0" xfId="0" applyAlignment="1">
      <alignment wrapText="1"/>
    </xf>
    <xf numFmtId="0" fontId="16" fillId="8" borderId="0" xfId="0" applyFont="1" applyFill="1" applyAlignment="1" applyProtection="1">
      <alignment horizontal="left" vertical="center"/>
    </xf>
    <xf numFmtId="0" fontId="12" fillId="5" borderId="10" xfId="0" applyFont="1" applyFill="1" applyBorder="1" applyAlignment="1" applyProtection="1">
      <alignment vertical="top"/>
    </xf>
    <xf numFmtId="0" fontId="12" fillId="5" borderId="32" xfId="0" applyFont="1" applyFill="1" applyBorder="1" applyAlignment="1" applyProtection="1">
      <alignment vertical="top"/>
    </xf>
    <xf numFmtId="0" fontId="12" fillId="5" borderId="10" xfId="0" applyFont="1" applyFill="1" applyBorder="1" applyAlignment="1" applyProtection="1">
      <alignment horizontal="left" vertical="top"/>
    </xf>
    <xf numFmtId="0" fontId="12" fillId="5" borderId="32" xfId="0" applyFont="1" applyFill="1" applyBorder="1" applyAlignment="1" applyProtection="1">
      <alignment horizontal="left" vertical="top"/>
    </xf>
    <xf numFmtId="0" fontId="12" fillId="5" borderId="22" xfId="0" applyFont="1" applyFill="1" applyBorder="1" applyAlignment="1" applyProtection="1">
      <alignment horizontal="left" vertical="top"/>
    </xf>
    <xf numFmtId="0" fontId="3" fillId="14" borderId="10" xfId="8" applyBorder="1" applyAlignment="1">
      <alignment horizontal="left" vertical="center" wrapText="1"/>
    </xf>
    <xf numFmtId="0" fontId="6" fillId="6" borderId="10" xfId="4" applyFont="1" applyBorder="1" applyAlignment="1">
      <alignment vertical="center"/>
    </xf>
    <xf numFmtId="0" fontId="6" fillId="6" borderId="10" xfId="4" applyFont="1" applyBorder="1" applyAlignment="1">
      <alignment horizontal="center" vertical="center"/>
    </xf>
    <xf numFmtId="0" fontId="35" fillId="6" borderId="11" xfId="4" applyFont="1" applyAlignment="1">
      <alignment horizontal="center" vertical="center"/>
    </xf>
    <xf numFmtId="0" fontId="36" fillId="6" borderId="11" xfId="4" applyFont="1" applyAlignment="1" applyProtection="1">
      <alignment horizontal="left" vertical="center"/>
      <protection locked="0"/>
    </xf>
    <xf numFmtId="0" fontId="36" fillId="6" borderId="11" xfId="4" applyFont="1" applyAlignment="1">
      <alignment vertical="center"/>
    </xf>
    <xf numFmtId="0" fontId="20" fillId="12" borderId="6" xfId="6" applyFont="1" applyBorder="1" applyAlignment="1" applyProtection="1">
      <alignment horizontal="center" vertical="center" wrapText="1"/>
    </xf>
    <xf numFmtId="0" fontId="20" fillId="12" borderId="8" xfId="6" applyFont="1" applyBorder="1" applyAlignment="1" applyProtection="1">
      <alignment horizontal="center" vertical="center" wrapText="1"/>
    </xf>
    <xf numFmtId="0" fontId="5" fillId="3" borderId="0" xfId="2" applyFont="1" applyAlignment="1">
      <alignment horizontal="center"/>
    </xf>
    <xf numFmtId="0" fontId="0" fillId="0" borderId="0" xfId="0" applyFill="1" applyAlignment="1">
      <alignment horizontal="center"/>
    </xf>
    <xf numFmtId="0" fontId="0" fillId="0" borderId="0" xfId="0" applyFill="1" applyAlignment="1">
      <alignment horizontal="center" vertical="center"/>
    </xf>
    <xf numFmtId="0" fontId="26" fillId="8" borderId="0" xfId="10" applyFill="1" applyProtection="1"/>
    <xf numFmtId="0" fontId="0" fillId="9" borderId="10" xfId="0" applyFill="1" applyBorder="1" applyAlignment="1">
      <alignment horizontal="center"/>
    </xf>
    <xf numFmtId="0" fontId="0" fillId="0" borderId="10" xfId="0" applyBorder="1" applyAlignment="1">
      <alignment horizontal="center"/>
    </xf>
    <xf numFmtId="0" fontId="19" fillId="8" borderId="0" xfId="0" applyFont="1" applyFill="1" applyProtection="1"/>
    <xf numFmtId="0" fontId="19" fillId="5" borderId="0" xfId="0" applyFont="1" applyFill="1" applyProtection="1"/>
    <xf numFmtId="0" fontId="42" fillId="8" borderId="35" xfId="0" applyFont="1" applyFill="1" applyBorder="1" applyProtection="1"/>
    <xf numFmtId="0" fontId="0" fillId="5" borderId="37" xfId="0" applyFill="1" applyBorder="1" applyAlignment="1">
      <alignment vertical="center"/>
    </xf>
    <xf numFmtId="0" fontId="42" fillId="8" borderId="35" xfId="0" applyFont="1" applyFill="1" applyBorder="1" applyAlignment="1" applyProtection="1">
      <alignment horizontal="center" vertical="center"/>
    </xf>
    <xf numFmtId="0" fontId="0" fillId="8" borderId="35" xfId="0" applyFill="1" applyBorder="1" applyAlignment="1">
      <alignment horizontal="center" vertical="center"/>
    </xf>
    <xf numFmtId="0" fontId="26" fillId="8" borderId="35" xfId="10" applyFill="1" applyBorder="1" applyAlignment="1" applyProtection="1">
      <alignment horizontal="center" vertical="center"/>
    </xf>
    <xf numFmtId="0" fontId="41" fillId="8" borderId="35" xfId="10" applyFont="1" applyFill="1" applyBorder="1" applyAlignment="1" applyProtection="1">
      <alignment horizontal="center" vertical="center"/>
    </xf>
    <xf numFmtId="0" fontId="0" fillId="8" borderId="10" xfId="0" applyFill="1" applyBorder="1" applyAlignment="1" applyProtection="1">
      <alignment horizontal="center" vertical="center"/>
      <protection locked="0"/>
    </xf>
    <xf numFmtId="0" fontId="26" fillId="8" borderId="10" xfId="10" applyFill="1" applyBorder="1" applyAlignment="1" applyProtection="1">
      <alignment horizontal="center" vertical="center"/>
      <protection locked="0"/>
    </xf>
    <xf numFmtId="0" fontId="26" fillId="22" borderId="10" xfId="10" applyFill="1" applyBorder="1" applyAlignment="1" applyProtection="1">
      <alignment horizontal="center" vertical="center"/>
      <protection locked="0"/>
    </xf>
    <xf numFmtId="0" fontId="41" fillId="8" borderId="10" xfId="10" applyFont="1" applyFill="1" applyBorder="1" applyAlignment="1" applyProtection="1">
      <alignment horizontal="center" vertical="center"/>
      <protection locked="0"/>
    </xf>
    <xf numFmtId="0" fontId="19" fillId="8" borderId="35" xfId="0" applyFont="1" applyFill="1" applyBorder="1" applyAlignment="1">
      <alignment vertical="center"/>
    </xf>
    <xf numFmtId="0" fontId="10" fillId="8" borderId="35" xfId="0" applyFont="1" applyFill="1" applyBorder="1"/>
    <xf numFmtId="0" fontId="10" fillId="8" borderId="36" xfId="0" applyFont="1" applyFill="1" applyBorder="1"/>
    <xf numFmtId="0" fontId="0" fillId="5" borderId="0" xfId="0" applyFill="1" applyAlignment="1">
      <alignment vertical="center"/>
    </xf>
    <xf numFmtId="0" fontId="0" fillId="23" borderId="0" xfId="0" applyFill="1" applyAlignment="1">
      <alignment vertical="top"/>
    </xf>
    <xf numFmtId="164" fontId="32" fillId="0" borderId="23" xfId="0" quotePrefix="1" applyNumberFormat="1" applyFont="1" applyBorder="1" applyAlignment="1">
      <alignment horizontal="center" vertical="center"/>
    </xf>
    <xf numFmtId="0" fontId="0" fillId="0" borderId="23" xfId="0" applyBorder="1" applyAlignment="1">
      <alignment horizontal="center" vertical="top"/>
    </xf>
    <xf numFmtId="0" fontId="25" fillId="0" borderId="10" xfId="0" applyFont="1" applyBorder="1" applyAlignment="1">
      <alignment horizontal="center" vertical="top"/>
    </xf>
    <xf numFmtId="0" fontId="0" fillId="0" borderId="0" xfId="0" applyAlignment="1" applyProtection="1">
      <alignment wrapText="1"/>
    </xf>
    <xf numFmtId="49" fontId="32" fillId="5" borderId="38" xfId="0" applyNumberFormat="1" applyFont="1" applyFill="1" applyBorder="1" applyAlignment="1">
      <alignment vertical="top" wrapText="1"/>
    </xf>
    <xf numFmtId="49" fontId="32" fillId="0" borderId="38" xfId="0" applyNumberFormat="1" applyFont="1" applyBorder="1" applyAlignment="1">
      <alignment vertical="top"/>
    </xf>
    <xf numFmtId="49" fontId="32" fillId="0" borderId="39" xfId="0" applyNumberFormat="1" applyFont="1" applyBorder="1" applyAlignment="1">
      <alignment vertical="top"/>
    </xf>
    <xf numFmtId="0" fontId="0" fillId="8" borderId="34" xfId="0" applyFill="1" applyBorder="1" applyAlignment="1">
      <alignment horizontal="center" vertical="center"/>
    </xf>
    <xf numFmtId="0" fontId="0" fillId="8" borderId="37" xfId="0" applyFill="1" applyBorder="1" applyAlignment="1">
      <alignment horizontal="center" vertical="center"/>
    </xf>
    <xf numFmtId="0" fontId="0" fillId="8" borderId="34" xfId="0" applyFill="1" applyBorder="1" applyAlignment="1" applyProtection="1">
      <alignment horizontal="center" vertical="center"/>
    </xf>
    <xf numFmtId="0" fontId="0" fillId="8" borderId="37" xfId="0" applyFill="1" applyBorder="1" applyAlignment="1" applyProtection="1">
      <alignment horizontal="center" vertical="center"/>
    </xf>
    <xf numFmtId="49" fontId="32" fillId="5" borderId="38" xfId="0" applyNumberFormat="1" applyFont="1" applyFill="1" applyBorder="1" applyAlignment="1" applyProtection="1">
      <alignment horizontal="left" vertical="top" wrapText="1"/>
    </xf>
    <xf numFmtId="49" fontId="32" fillId="5" borderId="38" xfId="0" applyNumberFormat="1" applyFont="1" applyFill="1" applyBorder="1" applyAlignment="1" applyProtection="1">
      <alignment horizontal="center" vertical="top" wrapText="1"/>
    </xf>
    <xf numFmtId="49" fontId="32" fillId="5" borderId="39" xfId="0" applyNumberFormat="1" applyFont="1" applyFill="1" applyBorder="1" applyAlignment="1" applyProtection="1">
      <alignment horizontal="center" vertical="top" wrapText="1"/>
    </xf>
    <xf numFmtId="49" fontId="32" fillId="5" borderId="38" xfId="0" applyNumberFormat="1" applyFont="1" applyFill="1" applyBorder="1" applyAlignment="1">
      <alignment horizontal="left" wrapText="1"/>
    </xf>
    <xf numFmtId="49" fontId="32" fillId="5" borderId="38" xfId="0" applyNumberFormat="1" applyFont="1" applyFill="1" applyBorder="1" applyAlignment="1">
      <alignment horizontal="center" vertical="top"/>
    </xf>
    <xf numFmtId="49" fontId="32" fillId="5" borderId="39" xfId="0" applyNumberFormat="1" applyFont="1" applyFill="1" applyBorder="1" applyAlignment="1">
      <alignment horizontal="center" vertical="top"/>
    </xf>
    <xf numFmtId="0" fontId="37" fillId="8" borderId="0" xfId="0" applyFont="1" applyFill="1" applyAlignment="1">
      <alignment horizontal="left"/>
    </xf>
    <xf numFmtId="0" fontId="37" fillId="0" borderId="0" xfId="0" applyFont="1"/>
    <xf numFmtId="0" fontId="20" fillId="12" borderId="1" xfId="6" applyFont="1" applyBorder="1" applyAlignment="1" applyProtection="1">
      <alignment horizontal="center" vertical="center" wrapText="1"/>
    </xf>
    <xf numFmtId="0" fontId="20" fillId="12" borderId="2" xfId="6" applyFont="1" applyBorder="1" applyAlignment="1" applyProtection="1">
      <alignment horizontal="center" vertical="center" wrapText="1"/>
    </xf>
    <xf numFmtId="0" fontId="0" fillId="0" borderId="2" xfId="0" applyBorder="1" applyAlignment="1">
      <alignment horizontal="center" vertical="center" wrapText="1"/>
    </xf>
    <xf numFmtId="0" fontId="20" fillId="12" borderId="6" xfId="6" applyFont="1" applyBorder="1" applyAlignment="1" applyProtection="1">
      <alignment horizontal="center" vertical="center" wrapText="1"/>
    </xf>
    <xf numFmtId="0" fontId="20" fillId="12" borderId="7" xfId="6" applyFont="1" applyBorder="1" applyAlignment="1" applyProtection="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13" fillId="5" borderId="19" xfId="0" applyNumberFormat="1" applyFont="1" applyFill="1" applyBorder="1" applyAlignment="1" applyProtection="1">
      <alignment horizontal="left" vertical="center" shrinkToFit="1"/>
    </xf>
    <xf numFmtId="0" fontId="13" fillId="5" borderId="20" xfId="0" applyNumberFormat="1" applyFont="1" applyFill="1" applyBorder="1" applyAlignment="1" applyProtection="1">
      <alignment horizontal="left" vertical="center" shrinkToFit="1"/>
    </xf>
    <xf numFmtId="0" fontId="13" fillId="5" borderId="21" xfId="0" applyNumberFormat="1" applyFont="1" applyFill="1" applyBorder="1" applyAlignment="1" applyProtection="1">
      <alignment horizontal="left" vertical="center" shrinkToFit="1"/>
    </xf>
    <xf numFmtId="0" fontId="38" fillId="8" borderId="0" xfId="0" applyFont="1" applyFill="1" applyAlignment="1">
      <alignment horizontal="left"/>
    </xf>
    <xf numFmtId="0" fontId="24" fillId="0" borderId="0" xfId="0" applyFont="1"/>
    <xf numFmtId="0" fontId="11" fillId="8" borderId="42" xfId="0" applyFont="1" applyFill="1" applyBorder="1" applyAlignment="1" applyProtection="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39" fillId="8" borderId="0" xfId="0" applyFont="1" applyFill="1" applyAlignment="1" applyProtection="1">
      <alignment horizontal="left" vertical="center"/>
    </xf>
    <xf numFmtId="0" fontId="40" fillId="0" borderId="0" xfId="0" applyFont="1" applyAlignment="1"/>
    <xf numFmtId="0" fontId="13" fillId="5" borderId="9" xfId="0" applyNumberFormat="1" applyFont="1" applyFill="1" applyBorder="1" applyAlignment="1" applyProtection="1">
      <alignment horizontal="center" vertical="center"/>
      <protection locked="0"/>
    </xf>
    <xf numFmtId="0" fontId="13" fillId="5" borderId="18" xfId="0" applyNumberFormat="1" applyFont="1" applyFill="1" applyBorder="1" applyAlignment="1" applyProtection="1">
      <alignment horizontal="center" vertical="center"/>
      <protection locked="0"/>
    </xf>
    <xf numFmtId="0" fontId="30" fillId="5" borderId="10" xfId="0" applyNumberFormat="1" applyFont="1" applyFill="1" applyBorder="1" applyAlignment="1" applyProtection="1">
      <alignment horizontal="left" vertical="center" shrinkToFit="1"/>
    </xf>
    <xf numFmtId="0" fontId="9" fillId="5" borderId="4" xfId="0" applyFont="1" applyFill="1" applyBorder="1" applyAlignment="1" applyProtection="1">
      <alignment horizontal="left" vertical="center" wrapText="1"/>
    </xf>
    <xf numFmtId="0" fontId="9" fillId="5" borderId="0" xfId="0" applyFont="1" applyFill="1" applyBorder="1" applyAlignment="1" applyProtection="1">
      <alignment horizontal="left" vertical="center" wrapText="1"/>
    </xf>
    <xf numFmtId="0" fontId="9" fillId="5" borderId="5" xfId="0" applyFont="1" applyFill="1" applyBorder="1" applyAlignment="1" applyProtection="1">
      <alignment horizontal="left" vertical="center" wrapText="1"/>
    </xf>
    <xf numFmtId="0" fontId="9" fillId="5" borderId="6" xfId="0" applyFont="1" applyFill="1" applyBorder="1" applyAlignment="1" applyProtection="1">
      <alignment horizontal="left" vertical="center" wrapText="1"/>
    </xf>
    <xf numFmtId="0" fontId="9" fillId="5" borderId="7" xfId="0" applyFont="1" applyFill="1" applyBorder="1" applyAlignment="1" applyProtection="1">
      <alignment horizontal="left" vertical="center" wrapText="1"/>
    </xf>
    <xf numFmtId="0" fontId="9" fillId="5" borderId="8" xfId="0" applyFont="1" applyFill="1" applyBorder="1" applyAlignment="1" applyProtection="1">
      <alignment horizontal="left" vertical="center" wrapText="1"/>
    </xf>
    <xf numFmtId="0" fontId="14" fillId="8" borderId="9" xfId="0" applyFont="1" applyFill="1" applyBorder="1" applyAlignment="1" applyProtection="1">
      <alignment horizontal="center" vertical="center"/>
    </xf>
    <xf numFmtId="0" fontId="14" fillId="8" borderId="26" xfId="0" applyFont="1" applyFill="1" applyBorder="1" applyAlignment="1" applyProtection="1">
      <alignment horizontal="center" vertical="center"/>
    </xf>
    <xf numFmtId="0" fontId="14" fillId="8" borderId="18" xfId="0" applyFont="1" applyFill="1" applyBorder="1" applyAlignment="1" applyProtection="1">
      <alignment horizontal="center" vertical="center"/>
    </xf>
    <xf numFmtId="0" fontId="21" fillId="5" borderId="0" xfId="0" applyFont="1" applyFill="1" applyAlignment="1" applyProtection="1">
      <alignment horizontal="center" vertical="center"/>
    </xf>
    <xf numFmtId="0" fontId="23" fillId="17" borderId="0" xfId="9" applyFont="1" applyFill="1" applyAlignment="1">
      <alignment horizontal="left" vertical="center"/>
    </xf>
    <xf numFmtId="0" fontId="23" fillId="17" borderId="0" xfId="9" applyFont="1" applyFill="1" applyAlignment="1">
      <alignment horizontal="left"/>
    </xf>
    <xf numFmtId="0" fontId="22" fillId="16" borderId="0" xfId="2" applyFont="1" applyFill="1" applyAlignment="1">
      <alignment horizontal="center"/>
    </xf>
    <xf numFmtId="0" fontId="23" fillId="17" borderId="0" xfId="9" applyFont="1" applyFill="1" applyAlignment="1">
      <alignment horizontal="center"/>
    </xf>
    <xf numFmtId="0" fontId="0" fillId="19" borderId="1" xfId="0" applyFill="1" applyBorder="1" applyAlignment="1">
      <alignment horizontal="left" vertical="center"/>
    </xf>
    <xf numFmtId="0" fontId="0" fillId="19" borderId="2" xfId="0" applyFill="1" applyBorder="1" applyAlignment="1">
      <alignment horizontal="left" vertical="center"/>
    </xf>
    <xf numFmtId="0" fontId="0" fillId="19" borderId="2" xfId="0" applyFill="1" applyBorder="1"/>
    <xf numFmtId="0" fontId="0" fillId="19" borderId="3" xfId="0" applyFill="1" applyBorder="1"/>
    <xf numFmtId="0" fontId="24" fillId="11" borderId="4" xfId="0" applyFont="1" applyFill="1" applyBorder="1" applyAlignment="1">
      <alignment vertical="top" wrapText="1"/>
    </xf>
    <xf numFmtId="0" fontId="24" fillId="0" borderId="0" xfId="0" applyFont="1" applyAlignment="1">
      <alignment vertical="top"/>
    </xf>
    <xf numFmtId="0" fontId="24" fillId="0" borderId="5" xfId="0" applyFont="1" applyBorder="1" applyAlignment="1">
      <alignment vertical="top"/>
    </xf>
    <xf numFmtId="0" fontId="24" fillId="0" borderId="4" xfId="0" applyFont="1" applyBorder="1" applyAlignment="1">
      <alignment vertical="top"/>
    </xf>
    <xf numFmtId="0" fontId="24" fillId="0" borderId="6" xfId="0" applyFont="1" applyBorder="1" applyAlignment="1">
      <alignment vertical="top"/>
    </xf>
    <xf numFmtId="0" fontId="24" fillId="0" borderId="7" xfId="0" applyFont="1" applyBorder="1" applyAlignment="1">
      <alignment vertical="top"/>
    </xf>
    <xf numFmtId="0" fontId="24" fillId="0" borderId="8" xfId="0" applyFont="1" applyBorder="1" applyAlignment="1">
      <alignment vertical="top"/>
    </xf>
    <xf numFmtId="0" fontId="24" fillId="11" borderId="4" xfId="0" quotePrefix="1" applyFont="1" applyFill="1" applyBorder="1" applyAlignment="1">
      <alignment vertical="top" wrapText="1"/>
    </xf>
    <xf numFmtId="0" fontId="24" fillId="11" borderId="0" xfId="0" quotePrefix="1" applyFont="1" applyFill="1" applyBorder="1" applyAlignment="1">
      <alignment vertical="top" wrapText="1"/>
    </xf>
    <xf numFmtId="0" fontId="24" fillId="11" borderId="5" xfId="0" quotePrefix="1" applyFont="1" applyFill="1" applyBorder="1" applyAlignment="1">
      <alignment vertical="top" wrapText="1"/>
    </xf>
    <xf numFmtId="0" fontId="24" fillId="11" borderId="6" xfId="0" quotePrefix="1" applyFont="1" applyFill="1" applyBorder="1" applyAlignment="1">
      <alignment vertical="top" wrapText="1"/>
    </xf>
    <xf numFmtId="0" fontId="24" fillId="11" borderId="7" xfId="0" quotePrefix="1" applyFont="1" applyFill="1" applyBorder="1" applyAlignment="1">
      <alignment vertical="top" wrapText="1"/>
    </xf>
    <xf numFmtId="0" fontId="24" fillId="11" borderId="8" xfId="0" quotePrefix="1" applyFont="1" applyFill="1" applyBorder="1" applyAlignment="1">
      <alignment vertical="top" wrapText="1"/>
    </xf>
    <xf numFmtId="0" fontId="5" fillId="3" borderId="0" xfId="2" applyFont="1" applyAlignment="1">
      <alignment horizontal="center"/>
    </xf>
    <xf numFmtId="0" fontId="4" fillId="6" borderId="12" xfId="4" applyBorder="1" applyAlignment="1">
      <alignment horizontal="center"/>
    </xf>
    <xf numFmtId="0" fontId="4" fillId="6" borderId="13" xfId="4" applyBorder="1" applyAlignment="1">
      <alignment horizontal="center"/>
    </xf>
  </cellXfs>
  <cellStyles count="11">
    <cellStyle name="20 % - Akzent1" xfId="5" builtinId="30"/>
    <cellStyle name="20 % - Akzent2" xfId="8" builtinId="34"/>
    <cellStyle name="Akzent1" xfId="1" builtinId="29"/>
    <cellStyle name="Akzent2" xfId="2" builtinId="33"/>
    <cellStyle name="Akzent4" xfId="3" builtinId="41"/>
    <cellStyle name="Akzent6" xfId="9" builtinId="49"/>
    <cellStyle name="Berechnung" xfId="4" builtinId="22"/>
    <cellStyle name="Gut" xfId="6" builtinId="26"/>
    <cellStyle name="Link" xfId="10" builtinId="8"/>
    <cellStyle name="Neutral" xfId="7" builtinId="28"/>
    <cellStyle name="Standard" xfId="0" builtinId="0"/>
  </cellStyles>
  <dxfs count="8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Translation!$F$2" lockText="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6.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sv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svg"/><Relationship Id="rId25" Type="http://schemas.openxmlformats.org/officeDocument/2006/relationships/image" Target="../media/image25.svg"/><Relationship Id="rId33" Type="http://schemas.openxmlformats.org/officeDocument/2006/relationships/image" Target="../media/image33.sv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sv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svg"/><Relationship Id="rId31" Type="http://schemas.openxmlformats.org/officeDocument/2006/relationships/image" Target="../media/image31.sv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svg"/><Relationship Id="rId30" Type="http://schemas.openxmlformats.org/officeDocument/2006/relationships/image" Target="../media/image30.png"/><Relationship Id="rId35" Type="http://schemas.openxmlformats.org/officeDocument/2006/relationships/image" Target="../media/image35.sv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7.svg"/><Relationship Id="rId1" Type="http://schemas.openxmlformats.org/officeDocument/2006/relationships/image" Target="../media/image36.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0.jpe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editAs="oneCell">
    <xdr:from>
      <xdr:col>14</xdr:col>
      <xdr:colOff>503465</xdr:colOff>
      <xdr:row>27</xdr:row>
      <xdr:rowOff>0</xdr:rowOff>
    </xdr:from>
    <xdr:to>
      <xdr:col>23</xdr:col>
      <xdr:colOff>1802613</xdr:colOff>
      <xdr:row>27</xdr:row>
      <xdr:rowOff>5100017</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980965" y="44862750"/>
          <a:ext cx="9531469" cy="5100017"/>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547123</xdr:colOff>
      <xdr:row>10</xdr:row>
      <xdr:rowOff>204749</xdr:rowOff>
    </xdr:from>
    <xdr:to>
      <xdr:col>23</xdr:col>
      <xdr:colOff>1826558</xdr:colOff>
      <xdr:row>10</xdr:row>
      <xdr:rowOff>4962556</xdr:rowOff>
    </xdr:to>
    <xdr:pic>
      <xdr:nvPicPr>
        <xdr:cNvPr id="9228" name="Grafik 9227">
          <a:extLst>
            <a:ext uri="{FF2B5EF4-FFF2-40B4-BE49-F238E27FC236}">
              <a16:creationId xmlns:a16="http://schemas.microsoft.com/office/drawing/2014/main" id="{00000000-0008-0000-0000-00000C240000}"/>
            </a:ext>
          </a:extLst>
        </xdr:cNvPr>
        <xdr:cNvPicPr>
          <a:picLocks noChangeAspect="1"/>
        </xdr:cNvPicPr>
      </xdr:nvPicPr>
      <xdr:blipFill>
        <a:blip xmlns:r="http://schemas.openxmlformats.org/officeDocument/2006/relationships" r:embed="rId2"/>
        <a:stretch>
          <a:fillRect/>
        </a:stretch>
      </xdr:blipFill>
      <xdr:spPr>
        <a:xfrm>
          <a:off x="10901358" y="1426190"/>
          <a:ext cx="9448524" cy="4757807"/>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534682</xdr:colOff>
      <xdr:row>12</xdr:row>
      <xdr:rowOff>220872</xdr:rowOff>
    </xdr:from>
    <xdr:to>
      <xdr:col>23</xdr:col>
      <xdr:colOff>1815352</xdr:colOff>
      <xdr:row>12</xdr:row>
      <xdr:rowOff>4994807</xdr:rowOff>
    </xdr:to>
    <xdr:pic>
      <xdr:nvPicPr>
        <xdr:cNvPr id="9227" name="Grafik 9226">
          <a:extLst>
            <a:ext uri="{FF2B5EF4-FFF2-40B4-BE49-F238E27FC236}">
              <a16:creationId xmlns:a16="http://schemas.microsoft.com/office/drawing/2014/main" id="{00000000-0008-0000-0000-00000B240000}"/>
            </a:ext>
          </a:extLst>
        </xdr:cNvPr>
        <xdr:cNvPicPr>
          <a:picLocks noChangeAspect="1"/>
        </xdr:cNvPicPr>
      </xdr:nvPicPr>
      <xdr:blipFill>
        <a:blip xmlns:r="http://schemas.openxmlformats.org/officeDocument/2006/relationships" r:embed="rId3"/>
        <a:stretch>
          <a:fillRect/>
        </a:stretch>
      </xdr:blipFill>
      <xdr:spPr>
        <a:xfrm>
          <a:off x="10888917" y="6821137"/>
          <a:ext cx="9449759" cy="4773935"/>
        </a:xfrm>
        <a:prstGeom prst="rect">
          <a:avLst/>
        </a:prstGeom>
        <a:ln>
          <a:solidFill>
            <a:sysClr val="windowText" lastClr="000000"/>
          </a:solidFill>
        </a:ln>
        <a:effectLst>
          <a:outerShdw blurRad="292100" dist="139700" dir="2700000" algn="ctr" rotWithShape="0">
            <a:schemeClr val="tx1">
              <a:alpha val="65000"/>
            </a:schemeClr>
          </a:outerShdw>
        </a:effectLst>
      </xdr:spPr>
    </xdr:pic>
    <xdr:clientData/>
  </xdr:twoCellAnchor>
  <xdr:twoCellAnchor editAs="oneCell">
    <xdr:from>
      <xdr:col>14</xdr:col>
      <xdr:colOff>536068</xdr:colOff>
      <xdr:row>14</xdr:row>
      <xdr:rowOff>134470</xdr:rowOff>
    </xdr:from>
    <xdr:to>
      <xdr:col>23</xdr:col>
      <xdr:colOff>1811592</xdr:colOff>
      <xdr:row>14</xdr:row>
      <xdr:rowOff>4935247</xdr:rowOff>
    </xdr:to>
    <xdr:pic>
      <xdr:nvPicPr>
        <xdr:cNvPr id="9226" name="Grafik 9225">
          <a:extLst>
            <a:ext uri="{FF2B5EF4-FFF2-40B4-BE49-F238E27FC236}">
              <a16:creationId xmlns:a16="http://schemas.microsoft.com/office/drawing/2014/main" id="{00000000-0008-0000-0000-00000A240000}"/>
            </a:ext>
          </a:extLst>
        </xdr:cNvPr>
        <xdr:cNvPicPr>
          <a:picLocks noChangeAspect="1"/>
        </xdr:cNvPicPr>
      </xdr:nvPicPr>
      <xdr:blipFill>
        <a:blip xmlns:r="http://schemas.openxmlformats.org/officeDocument/2006/relationships" r:embed="rId4"/>
        <a:stretch>
          <a:fillRect/>
        </a:stretch>
      </xdr:blipFill>
      <xdr:spPr>
        <a:xfrm>
          <a:off x="10890303" y="12124764"/>
          <a:ext cx="9444613" cy="4800777"/>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560674</xdr:colOff>
      <xdr:row>16</xdr:row>
      <xdr:rowOff>190499</xdr:rowOff>
    </xdr:from>
    <xdr:to>
      <xdr:col>23</xdr:col>
      <xdr:colOff>1828076</xdr:colOff>
      <xdr:row>16</xdr:row>
      <xdr:rowOff>4913173</xdr:rowOff>
    </xdr:to>
    <xdr:pic>
      <xdr:nvPicPr>
        <xdr:cNvPr id="9225" name="Grafik 9224">
          <a:extLst>
            <a:ext uri="{FF2B5EF4-FFF2-40B4-BE49-F238E27FC236}">
              <a16:creationId xmlns:a16="http://schemas.microsoft.com/office/drawing/2014/main" id="{00000000-0008-0000-0000-000009240000}"/>
            </a:ext>
          </a:extLst>
        </xdr:cNvPr>
        <xdr:cNvPicPr>
          <a:picLocks noChangeAspect="1"/>
        </xdr:cNvPicPr>
      </xdr:nvPicPr>
      <xdr:blipFill>
        <a:blip xmlns:r="http://schemas.openxmlformats.org/officeDocument/2006/relationships" r:embed="rId5"/>
        <a:stretch>
          <a:fillRect/>
        </a:stretch>
      </xdr:blipFill>
      <xdr:spPr>
        <a:xfrm>
          <a:off x="10914909" y="17570823"/>
          <a:ext cx="9436491" cy="4722674"/>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553089</xdr:colOff>
      <xdr:row>19</xdr:row>
      <xdr:rowOff>145679</xdr:rowOff>
    </xdr:from>
    <xdr:to>
      <xdr:col>23</xdr:col>
      <xdr:colOff>1830765</xdr:colOff>
      <xdr:row>19</xdr:row>
      <xdr:rowOff>4909405</xdr:rowOff>
    </xdr:to>
    <xdr:pic>
      <xdr:nvPicPr>
        <xdr:cNvPr id="9224" name="Grafik 9223">
          <a:extLst>
            <a:ext uri="{FF2B5EF4-FFF2-40B4-BE49-F238E27FC236}">
              <a16:creationId xmlns:a16="http://schemas.microsoft.com/office/drawing/2014/main" id="{00000000-0008-0000-0000-000008240000}"/>
            </a:ext>
          </a:extLst>
        </xdr:cNvPr>
        <xdr:cNvPicPr>
          <a:picLocks noChangeAspect="1"/>
        </xdr:cNvPicPr>
      </xdr:nvPicPr>
      <xdr:blipFill>
        <a:blip xmlns:r="http://schemas.openxmlformats.org/officeDocument/2006/relationships" r:embed="rId6"/>
        <a:stretch>
          <a:fillRect/>
        </a:stretch>
      </xdr:blipFill>
      <xdr:spPr>
        <a:xfrm>
          <a:off x="10907324" y="23341855"/>
          <a:ext cx="9446765" cy="4763726"/>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448235</xdr:colOff>
      <xdr:row>25</xdr:row>
      <xdr:rowOff>235323</xdr:rowOff>
    </xdr:from>
    <xdr:to>
      <xdr:col>23</xdr:col>
      <xdr:colOff>1739183</xdr:colOff>
      <xdr:row>25</xdr:row>
      <xdr:rowOff>4991288</xdr:rowOff>
    </xdr:to>
    <xdr:pic>
      <xdr:nvPicPr>
        <xdr:cNvPr id="28" name="Grafik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
        <a:stretch>
          <a:fillRect/>
        </a:stretch>
      </xdr:blipFill>
      <xdr:spPr>
        <a:xfrm>
          <a:off x="10925735" y="39696037"/>
          <a:ext cx="9523269" cy="4755965"/>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542686</xdr:colOff>
      <xdr:row>21</xdr:row>
      <xdr:rowOff>145676</xdr:rowOff>
    </xdr:from>
    <xdr:to>
      <xdr:col>23</xdr:col>
      <xdr:colOff>1817139</xdr:colOff>
      <xdr:row>21</xdr:row>
      <xdr:rowOff>4925345</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a:stretch>
          <a:fillRect/>
        </a:stretch>
      </xdr:blipFill>
      <xdr:spPr>
        <a:xfrm>
          <a:off x="10896921" y="28731882"/>
          <a:ext cx="9443542" cy="4779669"/>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14</xdr:col>
      <xdr:colOff>526802</xdr:colOff>
      <xdr:row>23</xdr:row>
      <xdr:rowOff>112061</xdr:rowOff>
    </xdr:from>
    <xdr:to>
      <xdr:col>23</xdr:col>
      <xdr:colOff>1818938</xdr:colOff>
      <xdr:row>23</xdr:row>
      <xdr:rowOff>4895159</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stretch>
          <a:fillRect/>
        </a:stretch>
      </xdr:blipFill>
      <xdr:spPr>
        <a:xfrm>
          <a:off x="10881037" y="34088296"/>
          <a:ext cx="9461225" cy="4783098"/>
        </a:xfrm>
        <a:prstGeom prst="rect">
          <a:avLst/>
        </a:prstGeom>
        <a:ln>
          <a:solidFill>
            <a:sysClr val="windowText" lastClr="000000"/>
          </a:solidFill>
        </a:ln>
        <a:effectLst>
          <a:outerShdw blurRad="292100" dist="139700" dir="2700000" algn="ctr" rotWithShape="0">
            <a:srgbClr val="000000">
              <a:alpha val="65000"/>
            </a:srgbClr>
          </a:outerShdw>
        </a:effectLst>
      </xdr:spPr>
    </xdr:pic>
    <xdr:clientData/>
  </xdr:twoCellAnchor>
  <xdr:twoCellAnchor editAs="oneCell">
    <xdr:from>
      <xdr:col>0</xdr:col>
      <xdr:colOff>0</xdr:colOff>
      <xdr:row>31</xdr:row>
      <xdr:rowOff>28575</xdr:rowOff>
    </xdr:from>
    <xdr:to>
      <xdr:col>8</xdr:col>
      <xdr:colOff>31560</xdr:colOff>
      <xdr:row>36</xdr:row>
      <xdr:rowOff>123207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cstate="print"/>
        <a:stretch>
          <a:fillRect/>
        </a:stretch>
      </xdr:blipFill>
      <xdr:spPr>
        <a:xfrm>
          <a:off x="0" y="3629025"/>
          <a:ext cx="5975160" cy="1047132"/>
        </a:xfrm>
        <a:prstGeom prst="rect">
          <a:avLst/>
        </a:prstGeom>
      </xdr:spPr>
    </xdr:pic>
    <xdr:clientData/>
  </xdr:twoCellAnchor>
  <xdr:oneCellAnchor>
    <xdr:from>
      <xdr:col>23</xdr:col>
      <xdr:colOff>196665</xdr:colOff>
      <xdr:row>0</xdr:row>
      <xdr:rowOff>0</xdr:rowOff>
    </xdr:from>
    <xdr:ext cx="1664074" cy="636114"/>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
        <a:stretch>
          <a:fillRect/>
        </a:stretch>
      </xdr:blipFill>
      <xdr:spPr>
        <a:xfrm>
          <a:off x="14731815" y="0"/>
          <a:ext cx="1664074" cy="636114"/>
        </a:xfrm>
        <a:prstGeom prst="rect">
          <a:avLst/>
        </a:prstGeom>
      </xdr:spPr>
    </xdr:pic>
    <xdr:clientData/>
  </xdr:oneCellAnchor>
  <xdr:twoCellAnchor>
    <xdr:from>
      <xdr:col>15</xdr:col>
      <xdr:colOff>290603</xdr:colOff>
      <xdr:row>10</xdr:row>
      <xdr:rowOff>4469041</xdr:rowOff>
    </xdr:from>
    <xdr:to>
      <xdr:col>15</xdr:col>
      <xdr:colOff>622929</xdr:colOff>
      <xdr:row>10</xdr:row>
      <xdr:rowOff>4817737</xdr:rowOff>
    </xdr:to>
    <xdr:sp macro="" textlink="">
      <xdr:nvSpPr>
        <xdr:cNvPr id="9" name="Freihandform: Form 8">
          <a:extLst>
            <a:ext uri="{FF2B5EF4-FFF2-40B4-BE49-F238E27FC236}">
              <a16:creationId xmlns:a16="http://schemas.microsoft.com/office/drawing/2014/main" id="{00000000-0008-0000-0000-000009000000}"/>
            </a:ext>
          </a:extLst>
        </xdr:cNvPr>
        <xdr:cNvSpPr/>
      </xdr:nvSpPr>
      <xdr:spPr>
        <a:xfrm>
          <a:off x="11384427" y="5690482"/>
          <a:ext cx="332326" cy="348696"/>
        </a:xfrm>
        <a:custGeom>
          <a:avLst/>
          <a:gdLst>
            <a:gd name="connsiteX0" fmla="*/ 167629 w 335257"/>
            <a:gd name="connsiteY0" fmla="*/ 9181 h 348696"/>
            <a:gd name="connsiteX1" fmla="*/ 326430 w 335257"/>
            <a:gd name="connsiteY1" fmla="*/ 174348 h 348696"/>
            <a:gd name="connsiteX2" fmla="*/ 167629 w 335257"/>
            <a:gd name="connsiteY2" fmla="*/ 339515 h 348696"/>
            <a:gd name="connsiteX3" fmla="*/ 8828 w 335257"/>
            <a:gd name="connsiteY3" fmla="*/ 174348 h 348696"/>
            <a:gd name="connsiteX4" fmla="*/ 167629 w 335257"/>
            <a:gd name="connsiteY4" fmla="*/ 9182 h 348696"/>
            <a:gd name="connsiteX5" fmla="*/ 167629 w 335257"/>
            <a:gd name="connsiteY5" fmla="*/ 0 h 348696"/>
            <a:gd name="connsiteX6" fmla="*/ 0 w 335257"/>
            <a:gd name="connsiteY6" fmla="*/ 174348 h 348696"/>
            <a:gd name="connsiteX7" fmla="*/ 167628 w 335257"/>
            <a:gd name="connsiteY7" fmla="*/ 348697 h 348696"/>
            <a:gd name="connsiteX8" fmla="*/ 335257 w 335257"/>
            <a:gd name="connsiteY8" fmla="*/ 174349 h 348696"/>
            <a:gd name="connsiteX9" fmla="*/ 167779 w 335257"/>
            <a:gd name="connsiteY9" fmla="*/ 1 h 348696"/>
            <a:gd name="connsiteX10" fmla="*/ 167629 w 335257"/>
            <a:gd name="connsiteY10" fmla="*/ 1 h 3486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335257" h="348696">
              <a:moveTo>
                <a:pt x="167629" y="9181"/>
              </a:moveTo>
              <a:cubicBezTo>
                <a:pt x="255333" y="9181"/>
                <a:pt x="326430" y="83129"/>
                <a:pt x="326430" y="174348"/>
              </a:cubicBezTo>
              <a:cubicBezTo>
                <a:pt x="326430" y="265568"/>
                <a:pt x="255333" y="339515"/>
                <a:pt x="167629" y="339515"/>
              </a:cubicBezTo>
              <a:cubicBezTo>
                <a:pt x="79925" y="339515"/>
                <a:pt x="8828" y="265568"/>
                <a:pt x="8828" y="174348"/>
              </a:cubicBezTo>
              <a:cubicBezTo>
                <a:pt x="8928" y="83172"/>
                <a:pt x="79967" y="9285"/>
                <a:pt x="167629" y="9182"/>
              </a:cubicBezTo>
              <a:moveTo>
                <a:pt x="167629" y="0"/>
              </a:moveTo>
              <a:cubicBezTo>
                <a:pt x="75051" y="0"/>
                <a:pt x="0" y="78058"/>
                <a:pt x="0" y="174348"/>
              </a:cubicBezTo>
              <a:cubicBezTo>
                <a:pt x="0" y="270638"/>
                <a:pt x="75050" y="348696"/>
                <a:pt x="167628" y="348697"/>
              </a:cubicBezTo>
              <a:cubicBezTo>
                <a:pt x="260207" y="348697"/>
                <a:pt x="335257" y="270638"/>
                <a:pt x="335257" y="174349"/>
              </a:cubicBezTo>
              <a:cubicBezTo>
                <a:pt x="335298" y="78102"/>
                <a:pt x="260316" y="44"/>
                <a:pt x="167779" y="1"/>
              </a:cubicBezTo>
              <a:cubicBezTo>
                <a:pt x="167729" y="1"/>
                <a:pt x="167679" y="1"/>
                <a:pt x="167629" y="1"/>
              </a:cubicBezTo>
              <a:close/>
            </a:path>
          </a:pathLst>
        </a:custGeom>
        <a:solidFill>
          <a:srgbClr val="FF0000"/>
        </a:solidFill>
        <a:ln w="18222" cap="flat">
          <a:solidFill>
            <a:srgbClr val="FF0000"/>
          </a:solidFill>
          <a:prstDash val="solid"/>
          <a:miter/>
        </a:ln>
      </xdr:spPr>
      <xdr:txBody>
        <a:bodyPr rtlCol="0" anchor="ctr"/>
        <a:lstStyle/>
        <a:p>
          <a:endParaRPr lang="de-DE"/>
        </a:p>
      </xdr:txBody>
    </xdr:sp>
    <xdr:clientData/>
  </xdr:twoCellAnchor>
  <xdr:twoCellAnchor>
    <xdr:from>
      <xdr:col>15</xdr:col>
      <xdr:colOff>424321</xdr:colOff>
      <xdr:row>10</xdr:row>
      <xdr:rowOff>4568027</xdr:rowOff>
    </xdr:from>
    <xdr:to>
      <xdr:col>15</xdr:col>
      <xdr:colOff>469952</xdr:colOff>
      <xdr:row>10</xdr:row>
      <xdr:rowOff>4722653</xdr:rowOff>
    </xdr:to>
    <xdr:sp macro="" textlink="">
      <xdr:nvSpPr>
        <xdr:cNvPr id="12" name="Freihandform: Form 11">
          <a:extLst>
            <a:ext uri="{FF2B5EF4-FFF2-40B4-BE49-F238E27FC236}">
              <a16:creationId xmlns:a16="http://schemas.microsoft.com/office/drawing/2014/main" id="{00000000-0008-0000-0000-00000C000000}"/>
            </a:ext>
          </a:extLst>
        </xdr:cNvPr>
        <xdr:cNvSpPr/>
      </xdr:nvSpPr>
      <xdr:spPr>
        <a:xfrm>
          <a:off x="11518145" y="5789468"/>
          <a:ext cx="45631" cy="154626"/>
        </a:xfrm>
        <a:custGeom>
          <a:avLst/>
          <a:gdLst>
            <a:gd name="connsiteX0" fmla="*/ 35482 w 45631"/>
            <a:gd name="connsiteY0" fmla="*/ 154627 h 154626"/>
            <a:gd name="connsiteX1" fmla="*/ 35482 w 45631"/>
            <a:gd name="connsiteY1" fmla="*/ 14902 h 154626"/>
            <a:gd name="connsiteX2" fmla="*/ 35409 w 45631"/>
            <a:gd name="connsiteY2" fmla="*/ 14866 h 154626"/>
            <a:gd name="connsiteX3" fmla="*/ 32933 w 45631"/>
            <a:gd name="connsiteY3" fmla="*/ 17096 h 154626"/>
            <a:gd name="connsiteX4" fmla="*/ 24980 w 45631"/>
            <a:gd name="connsiteY4" fmla="*/ 23191 h 154626"/>
            <a:gd name="connsiteX5" fmla="*/ 15877 w 45631"/>
            <a:gd name="connsiteY5" fmla="*/ 28777 h 154626"/>
            <a:gd name="connsiteX6" fmla="*/ 6586 w 45631"/>
            <a:gd name="connsiteY6" fmla="*/ 33448 h 154626"/>
            <a:gd name="connsiteX7" fmla="*/ 0 w 45631"/>
            <a:gd name="connsiteY7" fmla="*/ 36160 h 154626"/>
            <a:gd name="connsiteX8" fmla="*/ 0 w 45631"/>
            <a:gd name="connsiteY8" fmla="*/ 27427 h 154626"/>
            <a:gd name="connsiteX9" fmla="*/ 22594 w 45631"/>
            <a:gd name="connsiteY9" fmla="*/ 16385 h 154626"/>
            <a:gd name="connsiteX10" fmla="*/ 44045 w 45631"/>
            <a:gd name="connsiteY10" fmla="*/ 0 h 154626"/>
            <a:gd name="connsiteX11" fmla="*/ 45631 w 45631"/>
            <a:gd name="connsiteY11" fmla="*/ 85 h 154626"/>
            <a:gd name="connsiteX12" fmla="*/ 45631 w 45631"/>
            <a:gd name="connsiteY12" fmla="*/ 154627 h 1546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631" h="154626">
              <a:moveTo>
                <a:pt x="35482" y="154627"/>
              </a:moveTo>
              <a:lnTo>
                <a:pt x="35482" y="14902"/>
              </a:lnTo>
              <a:cubicBezTo>
                <a:pt x="35482" y="14847"/>
                <a:pt x="35450" y="14831"/>
                <a:pt x="35409" y="14866"/>
              </a:cubicBezTo>
              <a:lnTo>
                <a:pt x="32933" y="17096"/>
              </a:lnTo>
              <a:cubicBezTo>
                <a:pt x="30417" y="19311"/>
                <a:pt x="27760" y="21348"/>
                <a:pt x="24980" y="23191"/>
              </a:cubicBezTo>
              <a:cubicBezTo>
                <a:pt x="22012" y="25177"/>
                <a:pt x="18950" y="27055"/>
                <a:pt x="15877" y="28777"/>
              </a:cubicBezTo>
              <a:cubicBezTo>
                <a:pt x="12784" y="30507"/>
                <a:pt x="9657" y="32076"/>
                <a:pt x="6586" y="33448"/>
              </a:cubicBezTo>
              <a:cubicBezTo>
                <a:pt x="4278" y="34475"/>
                <a:pt x="2071" y="35385"/>
                <a:pt x="0" y="36160"/>
              </a:cubicBezTo>
              <a:lnTo>
                <a:pt x="0" y="27427"/>
              </a:lnTo>
              <a:cubicBezTo>
                <a:pt x="7916" y="24665"/>
                <a:pt x="15498" y="20960"/>
                <a:pt x="22594" y="16385"/>
              </a:cubicBezTo>
              <a:cubicBezTo>
                <a:pt x="30137" y="11503"/>
                <a:pt x="37309" y="6025"/>
                <a:pt x="44045" y="0"/>
              </a:cubicBezTo>
              <a:lnTo>
                <a:pt x="45631" y="85"/>
              </a:lnTo>
              <a:lnTo>
                <a:pt x="45631" y="154627"/>
              </a:lnTo>
              <a:close/>
            </a:path>
          </a:pathLst>
        </a:custGeom>
        <a:solidFill>
          <a:srgbClr val="FF0000"/>
        </a:solidFill>
        <a:ln w="18222" cap="flat">
          <a:solidFill>
            <a:srgbClr val="FF0000"/>
          </a:solidFill>
          <a:prstDash val="solid"/>
          <a:miter/>
        </a:ln>
      </xdr:spPr>
      <xdr:txBody>
        <a:bodyPr rtlCol="0" anchor="ctr"/>
        <a:lstStyle/>
        <a:p>
          <a:endParaRPr lang="de-DE"/>
        </a:p>
      </xdr:txBody>
    </xdr:sp>
    <xdr:clientData/>
  </xdr:twoCellAnchor>
  <xdr:twoCellAnchor>
    <xdr:from>
      <xdr:col>18</xdr:col>
      <xdr:colOff>157112</xdr:colOff>
      <xdr:row>10</xdr:row>
      <xdr:rowOff>4472313</xdr:rowOff>
    </xdr:from>
    <xdr:to>
      <xdr:col>18</xdr:col>
      <xdr:colOff>489436</xdr:colOff>
      <xdr:row>10</xdr:row>
      <xdr:rowOff>4821007</xdr:rowOff>
    </xdr:to>
    <xdr:grpSp>
      <xdr:nvGrpSpPr>
        <xdr:cNvPr id="20" name="Grafik 10" descr="Badge 3 Silhouette">
          <a:extLst>
            <a:ext uri="{FF2B5EF4-FFF2-40B4-BE49-F238E27FC236}">
              <a16:creationId xmlns:a16="http://schemas.microsoft.com/office/drawing/2014/main" id="{00000000-0008-0000-0000-000014000000}"/>
            </a:ext>
          </a:extLst>
        </xdr:cNvPr>
        <xdr:cNvGrpSpPr/>
      </xdr:nvGrpSpPr>
      <xdr:grpSpPr>
        <a:xfrm>
          <a:off x="13530212" y="5691513"/>
          <a:ext cx="332324" cy="348694"/>
          <a:chOff x="12555860" y="5763231"/>
          <a:chExt cx="335255" cy="348694"/>
        </a:xfrm>
        <a:solidFill>
          <a:srgbClr val="FF0000"/>
        </a:solidFill>
      </xdr:grpSpPr>
      <xdr:sp macro="" textlink="">
        <xdr:nvSpPr>
          <xdr:cNvPr id="21" name="Freihandform: Form 20">
            <a:extLst>
              <a:ext uri="{FF2B5EF4-FFF2-40B4-BE49-F238E27FC236}">
                <a16:creationId xmlns:a16="http://schemas.microsoft.com/office/drawing/2014/main" id="{00000000-0008-0000-0000-000015000000}"/>
              </a:ext>
            </a:extLst>
          </xdr:cNvPr>
          <xdr:cNvSpPr/>
        </xdr:nvSpPr>
        <xdr:spPr>
          <a:xfrm>
            <a:off x="12555860" y="5763231"/>
            <a:ext cx="335255" cy="348694"/>
          </a:xfrm>
          <a:custGeom>
            <a:avLst/>
            <a:gdLst>
              <a:gd name="connsiteX0" fmla="*/ 167628 w 335255"/>
              <a:gd name="connsiteY0" fmla="*/ 9181 h 348694"/>
              <a:gd name="connsiteX1" fmla="*/ 326428 w 335255"/>
              <a:gd name="connsiteY1" fmla="*/ 174347 h 348694"/>
              <a:gd name="connsiteX2" fmla="*/ 167628 w 335255"/>
              <a:gd name="connsiteY2" fmla="*/ 339513 h 348694"/>
              <a:gd name="connsiteX3" fmla="*/ 8827 w 335255"/>
              <a:gd name="connsiteY3" fmla="*/ 174347 h 348694"/>
              <a:gd name="connsiteX4" fmla="*/ 167628 w 335255"/>
              <a:gd name="connsiteY4" fmla="*/ 9181 h 348694"/>
              <a:gd name="connsiteX5" fmla="*/ 167628 w 335255"/>
              <a:gd name="connsiteY5" fmla="*/ 0 h 348694"/>
              <a:gd name="connsiteX6" fmla="*/ 0 w 335255"/>
              <a:gd name="connsiteY6" fmla="*/ 174347 h 348694"/>
              <a:gd name="connsiteX7" fmla="*/ 167628 w 335255"/>
              <a:gd name="connsiteY7" fmla="*/ 348695 h 348694"/>
              <a:gd name="connsiteX8" fmla="*/ 335256 w 335255"/>
              <a:gd name="connsiteY8" fmla="*/ 174347 h 348694"/>
              <a:gd name="connsiteX9" fmla="*/ 167787 w 335255"/>
              <a:gd name="connsiteY9" fmla="*/ 0 h 348694"/>
              <a:gd name="connsiteX10" fmla="*/ 167628 w 335255"/>
              <a:gd name="connsiteY10" fmla="*/ 0 h 348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335255" h="348694">
                <a:moveTo>
                  <a:pt x="167628" y="9181"/>
                </a:moveTo>
                <a:cubicBezTo>
                  <a:pt x="255331" y="9181"/>
                  <a:pt x="326428" y="83128"/>
                  <a:pt x="326428" y="174347"/>
                </a:cubicBezTo>
                <a:cubicBezTo>
                  <a:pt x="326428" y="265566"/>
                  <a:pt x="255331" y="339513"/>
                  <a:pt x="167628" y="339513"/>
                </a:cubicBezTo>
                <a:cubicBezTo>
                  <a:pt x="79925" y="339513"/>
                  <a:pt x="8827" y="265566"/>
                  <a:pt x="8827" y="174347"/>
                </a:cubicBezTo>
                <a:cubicBezTo>
                  <a:pt x="8927" y="83172"/>
                  <a:pt x="79966" y="9285"/>
                  <a:pt x="167628" y="9181"/>
                </a:cubicBezTo>
                <a:moveTo>
                  <a:pt x="167628" y="0"/>
                </a:moveTo>
                <a:cubicBezTo>
                  <a:pt x="75050" y="0"/>
                  <a:pt x="0" y="78058"/>
                  <a:pt x="0" y="174347"/>
                </a:cubicBezTo>
                <a:cubicBezTo>
                  <a:pt x="0" y="270637"/>
                  <a:pt x="75050" y="348695"/>
                  <a:pt x="167628" y="348695"/>
                </a:cubicBezTo>
                <a:cubicBezTo>
                  <a:pt x="260206" y="348695"/>
                  <a:pt x="335256" y="270637"/>
                  <a:pt x="335256" y="174347"/>
                </a:cubicBezTo>
                <a:cubicBezTo>
                  <a:pt x="335299" y="78104"/>
                  <a:pt x="260321" y="45"/>
                  <a:pt x="167787" y="0"/>
                </a:cubicBezTo>
                <a:cubicBezTo>
                  <a:pt x="167734" y="0"/>
                  <a:pt x="167681" y="0"/>
                  <a:pt x="167628" y="0"/>
                </a:cubicBezTo>
                <a:close/>
              </a:path>
            </a:pathLst>
          </a:custGeom>
          <a:solidFill>
            <a:srgbClr val="FF0000"/>
          </a:solidFill>
          <a:ln w="18222" cap="flat">
            <a:solidFill>
              <a:srgbClr val="FF0000"/>
            </a:solidFill>
            <a:prstDash val="solid"/>
            <a:miter/>
          </a:ln>
        </xdr:spPr>
        <xdr:txBody>
          <a:bodyPr rtlCol="0" anchor="ctr"/>
          <a:lstStyle/>
          <a:p>
            <a:endParaRPr lang="de-DE"/>
          </a:p>
        </xdr:txBody>
      </xdr:sp>
      <xdr:sp macro="" textlink="">
        <xdr:nvSpPr>
          <xdr:cNvPr id="22" name="Freihandform: Form 21">
            <a:extLst>
              <a:ext uri="{FF2B5EF4-FFF2-40B4-BE49-F238E27FC236}">
                <a16:creationId xmlns:a16="http://schemas.microsoft.com/office/drawing/2014/main" id="{00000000-0008-0000-0000-000016000000}"/>
              </a:ext>
            </a:extLst>
          </xdr:cNvPr>
          <xdr:cNvSpPr/>
        </xdr:nvSpPr>
        <xdr:spPr>
          <a:xfrm>
            <a:off x="12682039" y="5860451"/>
            <a:ext cx="79780" cy="156364"/>
          </a:xfrm>
          <a:custGeom>
            <a:avLst/>
            <a:gdLst>
              <a:gd name="connsiteX0" fmla="*/ 31147 w 79780"/>
              <a:gd name="connsiteY0" fmla="*/ 156348 h 156364"/>
              <a:gd name="connsiteX1" fmla="*/ 0 w 79780"/>
              <a:gd name="connsiteY1" fmla="*/ 148732 h 156364"/>
              <a:gd name="connsiteX2" fmla="*/ 0 w 79780"/>
              <a:gd name="connsiteY2" fmla="*/ 137494 h 156364"/>
              <a:gd name="connsiteX3" fmla="*/ 31558 w 79780"/>
              <a:gd name="connsiteY3" fmla="*/ 147616 h 156364"/>
              <a:gd name="connsiteX4" fmla="*/ 45510 w 79780"/>
              <a:gd name="connsiteY4" fmla="*/ 145734 h 156364"/>
              <a:gd name="connsiteX5" fmla="*/ 57572 w 79780"/>
              <a:gd name="connsiteY5" fmla="*/ 139711 h 156364"/>
              <a:gd name="connsiteX6" fmla="*/ 66033 w 79780"/>
              <a:gd name="connsiteY6" fmla="*/ 129153 h 156364"/>
              <a:gd name="connsiteX7" fmla="*/ 69207 w 79780"/>
              <a:gd name="connsiteY7" fmla="*/ 113839 h 156364"/>
              <a:gd name="connsiteX8" fmla="*/ 57652 w 79780"/>
              <a:gd name="connsiteY8" fmla="*/ 88241 h 156364"/>
              <a:gd name="connsiteX9" fmla="*/ 24628 w 79780"/>
              <a:gd name="connsiteY9" fmla="*/ 79762 h 156364"/>
              <a:gd name="connsiteX10" fmla="*/ 14380 w 79780"/>
              <a:gd name="connsiteY10" fmla="*/ 79762 h 156364"/>
              <a:gd name="connsiteX11" fmla="*/ 14380 w 79780"/>
              <a:gd name="connsiteY11" fmla="*/ 71040 h 156364"/>
              <a:gd name="connsiteX12" fmla="*/ 23702 w 79780"/>
              <a:gd name="connsiteY12" fmla="*/ 71040 h 156364"/>
              <a:gd name="connsiteX13" fmla="*/ 53618 w 79780"/>
              <a:gd name="connsiteY13" fmla="*/ 62777 h 156364"/>
              <a:gd name="connsiteX14" fmla="*/ 63937 w 79780"/>
              <a:gd name="connsiteY14" fmla="*/ 38447 h 156364"/>
              <a:gd name="connsiteX15" fmla="*/ 56270 w 79780"/>
              <a:gd name="connsiteY15" fmla="*/ 16467 h 156364"/>
              <a:gd name="connsiteX16" fmla="*/ 33628 w 79780"/>
              <a:gd name="connsiteY16" fmla="*/ 8823 h 156364"/>
              <a:gd name="connsiteX17" fmla="*/ 5795 w 79780"/>
              <a:gd name="connsiteY17" fmla="*/ 18005 h 156364"/>
              <a:gd name="connsiteX18" fmla="*/ 5795 w 79780"/>
              <a:gd name="connsiteY18" fmla="*/ 8075 h 156364"/>
              <a:gd name="connsiteX19" fmla="*/ 36422 w 79780"/>
              <a:gd name="connsiteY19" fmla="*/ 0 h 156364"/>
              <a:gd name="connsiteX20" fmla="*/ 51080 w 79780"/>
              <a:gd name="connsiteY20" fmla="*/ 2190 h 156364"/>
              <a:gd name="connsiteX21" fmla="*/ 63226 w 79780"/>
              <a:gd name="connsiteY21" fmla="*/ 8736 h 156364"/>
              <a:gd name="connsiteX22" fmla="*/ 71502 w 79780"/>
              <a:gd name="connsiteY22" fmla="*/ 19607 h 156364"/>
              <a:gd name="connsiteX23" fmla="*/ 74591 w 79780"/>
              <a:gd name="connsiteY23" fmla="*/ 34866 h 156364"/>
              <a:gd name="connsiteX24" fmla="*/ 46344 w 79780"/>
              <a:gd name="connsiteY24" fmla="*/ 72807 h 156364"/>
              <a:gd name="connsiteX25" fmla="*/ 45218 w 79780"/>
              <a:gd name="connsiteY25" fmla="*/ 73133 h 156364"/>
              <a:gd name="connsiteX26" fmla="*/ 45218 w 79780"/>
              <a:gd name="connsiteY26" fmla="*/ 76214 h 156364"/>
              <a:gd name="connsiteX27" fmla="*/ 46591 w 79780"/>
              <a:gd name="connsiteY27" fmla="*/ 76379 h 156364"/>
              <a:gd name="connsiteX28" fmla="*/ 59700 w 79780"/>
              <a:gd name="connsiteY28" fmla="*/ 79973 h 156364"/>
              <a:gd name="connsiteX29" fmla="*/ 70195 w 79780"/>
              <a:gd name="connsiteY29" fmla="*/ 87277 h 156364"/>
              <a:gd name="connsiteX30" fmla="*/ 77204 w 79780"/>
              <a:gd name="connsiteY30" fmla="*/ 98171 h 156364"/>
              <a:gd name="connsiteX31" fmla="*/ 79773 w 79780"/>
              <a:gd name="connsiteY31" fmla="*/ 112333 h 156364"/>
              <a:gd name="connsiteX32" fmla="*/ 75995 w 79780"/>
              <a:gd name="connsiteY32" fmla="*/ 131113 h 156364"/>
              <a:gd name="connsiteX33" fmla="*/ 65649 w 79780"/>
              <a:gd name="connsiteY33" fmla="*/ 144885 h 156364"/>
              <a:gd name="connsiteX34" fmla="*/ 50184 w 79780"/>
              <a:gd name="connsiteY34" fmla="*/ 153428 h 156364"/>
              <a:gd name="connsiteX35" fmla="*/ 31147 w 79780"/>
              <a:gd name="connsiteY35" fmla="*/ 156348 h 156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79780" h="156364">
                <a:moveTo>
                  <a:pt x="31147" y="156348"/>
                </a:moveTo>
                <a:cubicBezTo>
                  <a:pt x="20311" y="156605"/>
                  <a:pt x="9591" y="153984"/>
                  <a:pt x="0" y="148732"/>
                </a:cubicBezTo>
                <a:lnTo>
                  <a:pt x="0" y="137494"/>
                </a:lnTo>
                <a:cubicBezTo>
                  <a:pt x="9363" y="143958"/>
                  <a:pt x="20321" y="147473"/>
                  <a:pt x="31558" y="147616"/>
                </a:cubicBezTo>
                <a:cubicBezTo>
                  <a:pt x="36268" y="147630"/>
                  <a:pt x="40959" y="146997"/>
                  <a:pt x="45510" y="145734"/>
                </a:cubicBezTo>
                <a:cubicBezTo>
                  <a:pt x="49864" y="144547"/>
                  <a:pt x="53959" y="142502"/>
                  <a:pt x="57572" y="139711"/>
                </a:cubicBezTo>
                <a:cubicBezTo>
                  <a:pt x="61129" y="136909"/>
                  <a:pt x="64024" y="133297"/>
                  <a:pt x="66033" y="129153"/>
                </a:cubicBezTo>
                <a:cubicBezTo>
                  <a:pt x="68248" y="124384"/>
                  <a:pt x="69336" y="119133"/>
                  <a:pt x="69207" y="113839"/>
                </a:cubicBezTo>
                <a:cubicBezTo>
                  <a:pt x="69766" y="103823"/>
                  <a:pt x="65418" y="94192"/>
                  <a:pt x="57652" y="88241"/>
                </a:cubicBezTo>
                <a:cubicBezTo>
                  <a:pt x="50148" y="82613"/>
                  <a:pt x="39030" y="79762"/>
                  <a:pt x="24628" y="79762"/>
                </a:cubicBezTo>
                <a:lnTo>
                  <a:pt x="14380" y="79762"/>
                </a:lnTo>
                <a:lnTo>
                  <a:pt x="14380" y="71040"/>
                </a:lnTo>
                <a:lnTo>
                  <a:pt x="23702" y="71040"/>
                </a:lnTo>
                <a:cubicBezTo>
                  <a:pt x="36819" y="71040"/>
                  <a:pt x="46882" y="68286"/>
                  <a:pt x="53618" y="62777"/>
                </a:cubicBezTo>
                <a:cubicBezTo>
                  <a:pt x="60616" y="56862"/>
                  <a:pt x="64455" y="47810"/>
                  <a:pt x="63937" y="38447"/>
                </a:cubicBezTo>
                <a:cubicBezTo>
                  <a:pt x="64444" y="30328"/>
                  <a:pt x="61665" y="22358"/>
                  <a:pt x="56270" y="16467"/>
                </a:cubicBezTo>
                <a:cubicBezTo>
                  <a:pt x="49964" y="10957"/>
                  <a:pt x="41844" y="8216"/>
                  <a:pt x="33628" y="8823"/>
                </a:cubicBezTo>
                <a:cubicBezTo>
                  <a:pt x="23691" y="9015"/>
                  <a:pt x="14022" y="12204"/>
                  <a:pt x="5795" y="18005"/>
                </a:cubicBezTo>
                <a:lnTo>
                  <a:pt x="5795" y="8075"/>
                </a:lnTo>
                <a:cubicBezTo>
                  <a:pt x="15217" y="2822"/>
                  <a:pt x="25732" y="49"/>
                  <a:pt x="36422" y="0"/>
                </a:cubicBezTo>
                <a:cubicBezTo>
                  <a:pt x="41384" y="-14"/>
                  <a:pt x="46322" y="724"/>
                  <a:pt x="51080" y="2190"/>
                </a:cubicBezTo>
                <a:cubicBezTo>
                  <a:pt x="55500" y="3529"/>
                  <a:pt x="59626" y="5752"/>
                  <a:pt x="63226" y="8736"/>
                </a:cubicBezTo>
                <a:cubicBezTo>
                  <a:pt x="66709" y="11694"/>
                  <a:pt x="69532" y="15403"/>
                  <a:pt x="71502" y="19607"/>
                </a:cubicBezTo>
                <a:cubicBezTo>
                  <a:pt x="73650" y="24377"/>
                  <a:pt x="74707" y="29600"/>
                  <a:pt x="74591" y="34866"/>
                </a:cubicBezTo>
                <a:cubicBezTo>
                  <a:pt x="74591" y="54826"/>
                  <a:pt x="65349" y="67239"/>
                  <a:pt x="46344" y="72807"/>
                </a:cubicBezTo>
                <a:lnTo>
                  <a:pt x="45218" y="73133"/>
                </a:lnTo>
                <a:lnTo>
                  <a:pt x="45218" y="76214"/>
                </a:lnTo>
                <a:lnTo>
                  <a:pt x="46591" y="76379"/>
                </a:lnTo>
                <a:cubicBezTo>
                  <a:pt x="51107" y="76897"/>
                  <a:pt x="55525" y="78109"/>
                  <a:pt x="59700" y="79973"/>
                </a:cubicBezTo>
                <a:cubicBezTo>
                  <a:pt x="63604" y="81708"/>
                  <a:pt x="67164" y="84184"/>
                  <a:pt x="70195" y="87277"/>
                </a:cubicBezTo>
                <a:cubicBezTo>
                  <a:pt x="73197" y="90394"/>
                  <a:pt x="75579" y="94096"/>
                  <a:pt x="77204" y="98171"/>
                </a:cubicBezTo>
                <a:cubicBezTo>
                  <a:pt x="78965" y="102664"/>
                  <a:pt x="79839" y="107480"/>
                  <a:pt x="79773" y="112333"/>
                </a:cubicBezTo>
                <a:cubicBezTo>
                  <a:pt x="79889" y="118809"/>
                  <a:pt x="78598" y="125229"/>
                  <a:pt x="75995" y="131113"/>
                </a:cubicBezTo>
                <a:cubicBezTo>
                  <a:pt x="73564" y="136440"/>
                  <a:pt x="70032" y="141144"/>
                  <a:pt x="65649" y="144885"/>
                </a:cubicBezTo>
                <a:cubicBezTo>
                  <a:pt x="61063" y="148729"/>
                  <a:pt x="55814" y="151629"/>
                  <a:pt x="50184" y="153428"/>
                </a:cubicBezTo>
                <a:cubicBezTo>
                  <a:pt x="44020" y="155410"/>
                  <a:pt x="37599" y="156395"/>
                  <a:pt x="31147" y="156348"/>
                </a:cubicBezTo>
                <a:close/>
              </a:path>
            </a:pathLst>
          </a:custGeom>
          <a:solidFill>
            <a:srgbClr val="FF0000"/>
          </a:solidFill>
          <a:ln w="18222" cap="flat">
            <a:solidFill>
              <a:srgbClr val="FF0000"/>
            </a:solidFill>
            <a:prstDash val="solid"/>
            <a:miter/>
          </a:ln>
        </xdr:spPr>
        <xdr:txBody>
          <a:bodyPr rtlCol="0" anchor="ctr"/>
          <a:lstStyle/>
          <a:p>
            <a:endParaRPr lang="de-DE"/>
          </a:p>
        </xdr:txBody>
      </xdr:sp>
    </xdr:grpSp>
    <xdr:clientData/>
  </xdr:twoCellAnchor>
  <xdr:twoCellAnchor>
    <xdr:from>
      <xdr:col>19</xdr:col>
      <xdr:colOff>560901</xdr:colOff>
      <xdr:row>10</xdr:row>
      <xdr:rowOff>4471162</xdr:rowOff>
    </xdr:from>
    <xdr:to>
      <xdr:col>20</xdr:col>
      <xdr:colOff>156136</xdr:colOff>
      <xdr:row>10</xdr:row>
      <xdr:rowOff>4819856</xdr:rowOff>
    </xdr:to>
    <xdr:grpSp>
      <xdr:nvGrpSpPr>
        <xdr:cNvPr id="23" name="Grafik 12" descr="Badge 4 Silhouette">
          <a:extLst>
            <a:ext uri="{FF2B5EF4-FFF2-40B4-BE49-F238E27FC236}">
              <a16:creationId xmlns:a16="http://schemas.microsoft.com/office/drawing/2014/main" id="{00000000-0008-0000-0000-000017000000}"/>
            </a:ext>
          </a:extLst>
        </xdr:cNvPr>
        <xdr:cNvGrpSpPr/>
      </xdr:nvGrpSpPr>
      <xdr:grpSpPr>
        <a:xfrm>
          <a:off x="14676951" y="5690362"/>
          <a:ext cx="338185" cy="348694"/>
          <a:chOff x="13451027" y="5770356"/>
          <a:chExt cx="335255" cy="348694"/>
        </a:xfrm>
        <a:solidFill>
          <a:srgbClr val="FF0000"/>
        </a:solidFill>
      </xdr:grpSpPr>
      <xdr:sp macro="" textlink="">
        <xdr:nvSpPr>
          <xdr:cNvPr id="24" name="Freihandform: Form 23">
            <a:extLst>
              <a:ext uri="{FF2B5EF4-FFF2-40B4-BE49-F238E27FC236}">
                <a16:creationId xmlns:a16="http://schemas.microsoft.com/office/drawing/2014/main" id="{00000000-0008-0000-0000-000018000000}"/>
              </a:ext>
            </a:extLst>
          </xdr:cNvPr>
          <xdr:cNvSpPr/>
        </xdr:nvSpPr>
        <xdr:spPr>
          <a:xfrm>
            <a:off x="13451027" y="5770356"/>
            <a:ext cx="335255" cy="348694"/>
          </a:xfrm>
          <a:custGeom>
            <a:avLst/>
            <a:gdLst>
              <a:gd name="connsiteX0" fmla="*/ 167628 w 335255"/>
              <a:gd name="connsiteY0" fmla="*/ 9181 h 348694"/>
              <a:gd name="connsiteX1" fmla="*/ 326428 w 335255"/>
              <a:gd name="connsiteY1" fmla="*/ 174347 h 348694"/>
              <a:gd name="connsiteX2" fmla="*/ 167628 w 335255"/>
              <a:gd name="connsiteY2" fmla="*/ 339513 h 348694"/>
              <a:gd name="connsiteX3" fmla="*/ 8827 w 335255"/>
              <a:gd name="connsiteY3" fmla="*/ 174347 h 348694"/>
              <a:gd name="connsiteX4" fmla="*/ 167628 w 335255"/>
              <a:gd name="connsiteY4" fmla="*/ 9181 h 348694"/>
              <a:gd name="connsiteX5" fmla="*/ 167628 w 335255"/>
              <a:gd name="connsiteY5" fmla="*/ 0 h 348694"/>
              <a:gd name="connsiteX6" fmla="*/ 0 w 335255"/>
              <a:gd name="connsiteY6" fmla="*/ 174347 h 348694"/>
              <a:gd name="connsiteX7" fmla="*/ 167628 w 335255"/>
              <a:gd name="connsiteY7" fmla="*/ 348695 h 348694"/>
              <a:gd name="connsiteX8" fmla="*/ 335256 w 335255"/>
              <a:gd name="connsiteY8" fmla="*/ 174347 h 348694"/>
              <a:gd name="connsiteX9" fmla="*/ 167787 w 335255"/>
              <a:gd name="connsiteY9" fmla="*/ 0 h 348694"/>
              <a:gd name="connsiteX10" fmla="*/ 167628 w 335255"/>
              <a:gd name="connsiteY10" fmla="*/ 0 h 348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335255" h="348694">
                <a:moveTo>
                  <a:pt x="167628" y="9181"/>
                </a:moveTo>
                <a:cubicBezTo>
                  <a:pt x="255331" y="9181"/>
                  <a:pt x="326428" y="83128"/>
                  <a:pt x="326428" y="174347"/>
                </a:cubicBezTo>
                <a:cubicBezTo>
                  <a:pt x="326428" y="265566"/>
                  <a:pt x="255331" y="339513"/>
                  <a:pt x="167628" y="339513"/>
                </a:cubicBezTo>
                <a:cubicBezTo>
                  <a:pt x="79925" y="339513"/>
                  <a:pt x="8827" y="265566"/>
                  <a:pt x="8827" y="174347"/>
                </a:cubicBezTo>
                <a:cubicBezTo>
                  <a:pt x="8927" y="83172"/>
                  <a:pt x="79966" y="9285"/>
                  <a:pt x="167628" y="9181"/>
                </a:cubicBezTo>
                <a:moveTo>
                  <a:pt x="167628" y="0"/>
                </a:moveTo>
                <a:cubicBezTo>
                  <a:pt x="75050" y="0"/>
                  <a:pt x="0" y="78058"/>
                  <a:pt x="0" y="174347"/>
                </a:cubicBezTo>
                <a:cubicBezTo>
                  <a:pt x="0" y="270637"/>
                  <a:pt x="75050" y="348695"/>
                  <a:pt x="167628" y="348695"/>
                </a:cubicBezTo>
                <a:cubicBezTo>
                  <a:pt x="260206" y="348695"/>
                  <a:pt x="335256" y="270637"/>
                  <a:pt x="335256" y="174347"/>
                </a:cubicBezTo>
                <a:cubicBezTo>
                  <a:pt x="335299" y="78104"/>
                  <a:pt x="260321" y="45"/>
                  <a:pt x="167787" y="0"/>
                </a:cubicBezTo>
                <a:cubicBezTo>
                  <a:pt x="167734" y="0"/>
                  <a:pt x="167681" y="0"/>
                  <a:pt x="167628" y="0"/>
                </a:cubicBezTo>
                <a:close/>
              </a:path>
            </a:pathLst>
          </a:custGeom>
          <a:solidFill>
            <a:srgbClr val="FF0000"/>
          </a:solidFill>
          <a:ln w="18222" cap="flat">
            <a:solidFill>
              <a:srgbClr val="FF0000"/>
            </a:solidFill>
            <a:prstDash val="solid"/>
            <a:miter/>
          </a:ln>
        </xdr:spPr>
        <xdr:txBody>
          <a:bodyPr rtlCol="0" anchor="ctr"/>
          <a:lstStyle/>
          <a:p>
            <a:endParaRPr lang="de-DE"/>
          </a:p>
        </xdr:txBody>
      </xdr:sp>
      <xdr:sp macro="" textlink="">
        <xdr:nvSpPr>
          <xdr:cNvPr id="25" name="Freihandform: Form 24">
            <a:extLst>
              <a:ext uri="{FF2B5EF4-FFF2-40B4-BE49-F238E27FC236}">
                <a16:creationId xmlns:a16="http://schemas.microsoft.com/office/drawing/2014/main" id="{00000000-0008-0000-0000-000019000000}"/>
              </a:ext>
            </a:extLst>
          </xdr:cNvPr>
          <xdr:cNvSpPr/>
        </xdr:nvSpPr>
        <xdr:spPr>
          <a:xfrm>
            <a:off x="13558500" y="5865565"/>
            <a:ext cx="103461" cy="151077"/>
          </a:xfrm>
          <a:custGeom>
            <a:avLst/>
            <a:gdLst>
              <a:gd name="connsiteX0" fmla="*/ 70240 w 103461"/>
              <a:gd name="connsiteY0" fmla="*/ 151077 h 151077"/>
              <a:gd name="connsiteX1" fmla="*/ 70240 w 103461"/>
              <a:gd name="connsiteY1" fmla="*/ 112778 h 151077"/>
              <a:gd name="connsiteX2" fmla="*/ 0 w 103461"/>
              <a:gd name="connsiteY2" fmla="*/ 112778 h 151077"/>
              <a:gd name="connsiteX3" fmla="*/ 0 w 103461"/>
              <a:gd name="connsiteY3" fmla="*/ 102334 h 151077"/>
              <a:gd name="connsiteX4" fmla="*/ 19579 w 103461"/>
              <a:gd name="connsiteY4" fmla="*/ 78100 h 151077"/>
              <a:gd name="connsiteX5" fmla="*/ 38924 w 103461"/>
              <a:gd name="connsiteY5" fmla="*/ 51231 h 151077"/>
              <a:gd name="connsiteX6" fmla="*/ 55948 w 103461"/>
              <a:gd name="connsiteY6" fmla="*/ 24243 h 151077"/>
              <a:gd name="connsiteX7" fmla="*/ 68642 w 103461"/>
              <a:gd name="connsiteY7" fmla="*/ 0 h 151077"/>
              <a:gd name="connsiteX8" fmla="*/ 80290 w 103461"/>
              <a:gd name="connsiteY8" fmla="*/ 0 h 151077"/>
              <a:gd name="connsiteX9" fmla="*/ 80290 w 103461"/>
              <a:gd name="connsiteY9" fmla="*/ 103505 h 151077"/>
              <a:gd name="connsiteX10" fmla="*/ 103462 w 103461"/>
              <a:gd name="connsiteY10" fmla="*/ 103505 h 151077"/>
              <a:gd name="connsiteX11" fmla="*/ 103462 w 103461"/>
              <a:gd name="connsiteY11" fmla="*/ 112778 h 151077"/>
              <a:gd name="connsiteX12" fmla="*/ 80290 w 103461"/>
              <a:gd name="connsiteY12" fmla="*/ 112778 h 151077"/>
              <a:gd name="connsiteX13" fmla="*/ 80290 w 103461"/>
              <a:gd name="connsiteY13" fmla="*/ 151077 h 151077"/>
              <a:gd name="connsiteX14" fmla="*/ 67357 w 103461"/>
              <a:gd name="connsiteY14" fmla="*/ 19652 h 151077"/>
              <a:gd name="connsiteX15" fmla="*/ 52201 w 103461"/>
              <a:gd name="connsiteY15" fmla="*/ 45231 h 151077"/>
              <a:gd name="connsiteX16" fmla="*/ 37600 w 103461"/>
              <a:gd name="connsiteY16" fmla="*/ 67230 h 151077"/>
              <a:gd name="connsiteX17" fmla="*/ 24094 w 103461"/>
              <a:gd name="connsiteY17" fmla="*/ 85725 h 151077"/>
              <a:gd name="connsiteX18" fmla="*/ 12261 w 103461"/>
              <a:gd name="connsiteY18" fmla="*/ 100874 h 151077"/>
              <a:gd name="connsiteX19" fmla="*/ 10187 w 103461"/>
              <a:gd name="connsiteY19" fmla="*/ 103491 h 151077"/>
              <a:gd name="connsiteX20" fmla="*/ 10187 w 103461"/>
              <a:gd name="connsiteY20" fmla="*/ 103491 h 151077"/>
              <a:gd name="connsiteX21" fmla="*/ 70240 w 103461"/>
              <a:gd name="connsiteY21" fmla="*/ 103491 h 151077"/>
              <a:gd name="connsiteX22" fmla="*/ 70240 w 103461"/>
              <a:gd name="connsiteY22" fmla="*/ 14479 h 151077"/>
              <a:gd name="connsiteX23" fmla="*/ 70240 w 103461"/>
              <a:gd name="connsiteY23" fmla="*/ 14479 h 1510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03461" h="151077">
                <a:moveTo>
                  <a:pt x="70240" y="151077"/>
                </a:moveTo>
                <a:lnTo>
                  <a:pt x="70240" y="112778"/>
                </a:lnTo>
                <a:lnTo>
                  <a:pt x="0" y="112778"/>
                </a:lnTo>
                <a:lnTo>
                  <a:pt x="0" y="102334"/>
                </a:lnTo>
                <a:cubicBezTo>
                  <a:pt x="6347" y="94989"/>
                  <a:pt x="12967" y="86726"/>
                  <a:pt x="19579" y="78100"/>
                </a:cubicBezTo>
                <a:cubicBezTo>
                  <a:pt x="26279" y="69346"/>
                  <a:pt x="32789" y="60302"/>
                  <a:pt x="38924" y="51231"/>
                </a:cubicBezTo>
                <a:cubicBezTo>
                  <a:pt x="45059" y="42160"/>
                  <a:pt x="50788" y="33080"/>
                  <a:pt x="55948" y="24243"/>
                </a:cubicBezTo>
                <a:cubicBezTo>
                  <a:pt x="60574" y="16393"/>
                  <a:pt x="64811" y="8301"/>
                  <a:pt x="68642" y="0"/>
                </a:cubicBezTo>
                <a:lnTo>
                  <a:pt x="80290" y="0"/>
                </a:lnTo>
                <a:lnTo>
                  <a:pt x="80290" y="103505"/>
                </a:lnTo>
                <a:lnTo>
                  <a:pt x="103462" y="103505"/>
                </a:lnTo>
                <a:lnTo>
                  <a:pt x="103462" y="112778"/>
                </a:lnTo>
                <a:lnTo>
                  <a:pt x="80290" y="112778"/>
                </a:lnTo>
                <a:lnTo>
                  <a:pt x="80290" y="151077"/>
                </a:lnTo>
                <a:close/>
                <a:moveTo>
                  <a:pt x="67357" y="19652"/>
                </a:moveTo>
                <a:cubicBezTo>
                  <a:pt x="62308" y="28733"/>
                  <a:pt x="57206" y="37340"/>
                  <a:pt x="52201" y="45231"/>
                </a:cubicBezTo>
                <a:cubicBezTo>
                  <a:pt x="47196" y="53123"/>
                  <a:pt x="42296" y="60491"/>
                  <a:pt x="37600" y="67230"/>
                </a:cubicBezTo>
                <a:cubicBezTo>
                  <a:pt x="32904" y="73969"/>
                  <a:pt x="28362" y="80184"/>
                  <a:pt x="24094" y="85725"/>
                </a:cubicBezTo>
                <a:cubicBezTo>
                  <a:pt x="19826" y="91266"/>
                  <a:pt x="15845" y="96362"/>
                  <a:pt x="12261" y="100874"/>
                </a:cubicBezTo>
                <a:lnTo>
                  <a:pt x="10187" y="103491"/>
                </a:lnTo>
                <a:lnTo>
                  <a:pt x="10187" y="103491"/>
                </a:lnTo>
                <a:lnTo>
                  <a:pt x="70240" y="103491"/>
                </a:lnTo>
                <a:lnTo>
                  <a:pt x="70240" y="14479"/>
                </a:lnTo>
                <a:lnTo>
                  <a:pt x="70240" y="14479"/>
                </a:lnTo>
                <a:close/>
              </a:path>
            </a:pathLst>
          </a:custGeom>
          <a:solidFill>
            <a:srgbClr val="FF0000"/>
          </a:solidFill>
          <a:ln w="18222" cap="flat">
            <a:solidFill>
              <a:srgbClr val="FF0000"/>
            </a:solidFill>
            <a:prstDash val="solid"/>
            <a:miter/>
          </a:ln>
        </xdr:spPr>
        <xdr:txBody>
          <a:bodyPr rtlCol="0" anchor="ctr"/>
          <a:lstStyle/>
          <a:p>
            <a:endParaRPr lang="de-DE"/>
          </a:p>
        </xdr:txBody>
      </xdr:sp>
    </xdr:grpSp>
    <xdr:clientData/>
  </xdr:twoCellAnchor>
  <xdr:twoCellAnchor>
    <xdr:from>
      <xdr:col>14</xdr:col>
      <xdr:colOff>579123</xdr:colOff>
      <xdr:row>10</xdr:row>
      <xdr:rowOff>1482266</xdr:rowOff>
    </xdr:from>
    <xdr:to>
      <xdr:col>15</xdr:col>
      <xdr:colOff>166268</xdr:colOff>
      <xdr:row>10</xdr:row>
      <xdr:rowOff>1804947</xdr:rowOff>
    </xdr:to>
    <xdr:grpSp>
      <xdr:nvGrpSpPr>
        <xdr:cNvPr id="30" name="Grafik 16" descr="Badge 6 Silhouette">
          <a:extLst>
            <a:ext uri="{FF2B5EF4-FFF2-40B4-BE49-F238E27FC236}">
              <a16:creationId xmlns:a16="http://schemas.microsoft.com/office/drawing/2014/main" id="{00000000-0008-0000-0000-00001E000000}"/>
            </a:ext>
          </a:extLst>
        </xdr:cNvPr>
        <xdr:cNvGrpSpPr/>
      </xdr:nvGrpSpPr>
      <xdr:grpSpPr>
        <a:xfrm>
          <a:off x="10980423" y="2701466"/>
          <a:ext cx="330095" cy="322681"/>
          <a:chOff x="10828584" y="2513048"/>
          <a:chExt cx="335538" cy="348988"/>
        </a:xfrm>
        <a:solidFill>
          <a:schemeClr val="tx1"/>
        </a:solidFill>
      </xdr:grpSpPr>
      <xdr:sp macro="" textlink="">
        <xdr:nvSpPr>
          <xdr:cNvPr id="31" name="Freihandform: Form 30">
            <a:extLst>
              <a:ext uri="{FF2B5EF4-FFF2-40B4-BE49-F238E27FC236}">
                <a16:creationId xmlns:a16="http://schemas.microsoft.com/office/drawing/2014/main" id="{00000000-0008-0000-0000-00001F000000}"/>
              </a:ext>
            </a:extLst>
          </xdr:cNvPr>
          <xdr:cNvSpPr/>
        </xdr:nvSpPr>
        <xdr:spPr>
          <a:xfrm>
            <a:off x="10828584" y="2513048"/>
            <a:ext cx="335538" cy="348988"/>
          </a:xfrm>
          <a:custGeom>
            <a:avLst/>
            <a:gdLst>
              <a:gd name="connsiteX0" fmla="*/ 167818 w 335538"/>
              <a:gd name="connsiteY0" fmla="*/ 9181 h 348988"/>
              <a:gd name="connsiteX1" fmla="*/ 326808 w 335538"/>
              <a:gd name="connsiteY1" fmla="*/ 174444 h 348988"/>
              <a:gd name="connsiteX2" fmla="*/ 167915 w 335538"/>
              <a:gd name="connsiteY2" fmla="*/ 339807 h 348988"/>
              <a:gd name="connsiteX3" fmla="*/ 8925 w 335538"/>
              <a:gd name="connsiteY3" fmla="*/ 174545 h 348988"/>
              <a:gd name="connsiteX4" fmla="*/ 8925 w 335538"/>
              <a:gd name="connsiteY4" fmla="*/ 174490 h 348988"/>
              <a:gd name="connsiteX5" fmla="*/ 167818 w 335538"/>
              <a:gd name="connsiteY5" fmla="*/ 9181 h 348988"/>
              <a:gd name="connsiteX6" fmla="*/ 167818 w 335538"/>
              <a:gd name="connsiteY6" fmla="*/ 0 h 348988"/>
              <a:gd name="connsiteX7" fmla="*/ 0 w 335538"/>
              <a:gd name="connsiteY7" fmla="*/ 174444 h 348988"/>
              <a:gd name="connsiteX8" fmla="*/ 167721 w 335538"/>
              <a:gd name="connsiteY8" fmla="*/ 348989 h 348988"/>
              <a:gd name="connsiteX9" fmla="*/ 335538 w 335538"/>
              <a:gd name="connsiteY9" fmla="*/ 174545 h 348988"/>
              <a:gd name="connsiteX10" fmla="*/ 335538 w 335538"/>
              <a:gd name="connsiteY10" fmla="*/ 174490 h 348988"/>
              <a:gd name="connsiteX11" fmla="*/ 167950 w 335538"/>
              <a:gd name="connsiteY11" fmla="*/ 0 h 348988"/>
              <a:gd name="connsiteX12" fmla="*/ 167818 w 335538"/>
              <a:gd name="connsiteY12" fmla="*/ 0 h 348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335538" h="348988">
                <a:moveTo>
                  <a:pt x="167818" y="9181"/>
                </a:moveTo>
                <a:cubicBezTo>
                  <a:pt x="255599" y="9153"/>
                  <a:pt x="326781" y="83144"/>
                  <a:pt x="326808" y="174444"/>
                </a:cubicBezTo>
                <a:cubicBezTo>
                  <a:pt x="326835" y="265743"/>
                  <a:pt x="255696" y="339779"/>
                  <a:pt x="167915" y="339807"/>
                </a:cubicBezTo>
                <a:cubicBezTo>
                  <a:pt x="80134" y="339835"/>
                  <a:pt x="8951" y="265844"/>
                  <a:pt x="8925" y="174545"/>
                </a:cubicBezTo>
                <a:cubicBezTo>
                  <a:pt x="8925" y="174526"/>
                  <a:pt x="8925" y="174508"/>
                  <a:pt x="8925" y="174490"/>
                </a:cubicBezTo>
                <a:cubicBezTo>
                  <a:pt x="9012" y="83248"/>
                  <a:pt x="80093" y="9298"/>
                  <a:pt x="167818" y="9181"/>
                </a:cubicBezTo>
                <a:moveTo>
                  <a:pt x="167818" y="0"/>
                </a:moveTo>
                <a:cubicBezTo>
                  <a:pt x="75161" y="-28"/>
                  <a:pt x="27" y="78073"/>
                  <a:pt x="0" y="174444"/>
                </a:cubicBezTo>
                <a:cubicBezTo>
                  <a:pt x="-27" y="270814"/>
                  <a:pt x="75064" y="348961"/>
                  <a:pt x="167721" y="348989"/>
                </a:cubicBezTo>
                <a:cubicBezTo>
                  <a:pt x="260377" y="349017"/>
                  <a:pt x="335511" y="270915"/>
                  <a:pt x="335538" y="174545"/>
                </a:cubicBezTo>
                <a:cubicBezTo>
                  <a:pt x="335538" y="174526"/>
                  <a:pt x="335538" y="174508"/>
                  <a:pt x="335538" y="174490"/>
                </a:cubicBezTo>
                <a:cubicBezTo>
                  <a:pt x="335587" y="78172"/>
                  <a:pt x="260555" y="51"/>
                  <a:pt x="167950" y="0"/>
                </a:cubicBezTo>
                <a:cubicBezTo>
                  <a:pt x="167906" y="0"/>
                  <a:pt x="167862" y="0"/>
                  <a:pt x="167818" y="0"/>
                </a:cubicBezTo>
                <a:close/>
              </a:path>
            </a:pathLst>
          </a:custGeom>
          <a:solidFill>
            <a:schemeClr val="tx1"/>
          </a:solidFill>
          <a:ln w="6074" cap="flat">
            <a:solidFill>
              <a:srgbClr val="000000"/>
            </a:solidFill>
            <a:prstDash val="solid"/>
            <a:miter/>
          </a:ln>
        </xdr:spPr>
        <xdr:txBody>
          <a:bodyPr rtlCol="0" anchor="ctr"/>
          <a:lstStyle/>
          <a:p>
            <a:endParaRPr lang="de-DE"/>
          </a:p>
        </xdr:txBody>
      </xdr:sp>
      <xdr:sp macro="" textlink="">
        <xdr:nvSpPr>
          <xdr:cNvPr id="9216" name="Freihandform: Form 9215">
            <a:extLst>
              <a:ext uri="{FF2B5EF4-FFF2-40B4-BE49-F238E27FC236}">
                <a16:creationId xmlns:a16="http://schemas.microsoft.com/office/drawing/2014/main" id="{00000000-0008-0000-0000-000000240000}"/>
              </a:ext>
            </a:extLst>
          </xdr:cNvPr>
          <xdr:cNvSpPr/>
        </xdr:nvSpPr>
        <xdr:spPr>
          <a:xfrm>
            <a:off x="10949807" y="2605657"/>
            <a:ext cx="87861" cy="156386"/>
          </a:xfrm>
          <a:custGeom>
            <a:avLst/>
            <a:gdLst>
              <a:gd name="connsiteX0" fmla="*/ 43982 w 87861"/>
              <a:gd name="connsiteY0" fmla="*/ 156368 h 156386"/>
              <a:gd name="connsiteX1" fmla="*/ 11797 w 87861"/>
              <a:gd name="connsiteY1" fmla="*/ 138681 h 156386"/>
              <a:gd name="connsiteX2" fmla="*/ 3072 w 87861"/>
              <a:gd name="connsiteY2" fmla="*/ 117031 h 156386"/>
              <a:gd name="connsiteX3" fmla="*/ 8 w 87861"/>
              <a:gd name="connsiteY3" fmla="*/ 87500 h 156386"/>
              <a:gd name="connsiteX4" fmla="*/ 4047 w 87861"/>
              <a:gd name="connsiteY4" fmla="*/ 51326 h 156386"/>
              <a:gd name="connsiteX5" fmla="*/ 15571 w 87861"/>
              <a:gd name="connsiteY5" fmla="*/ 23690 h 156386"/>
              <a:gd name="connsiteX6" fmla="*/ 33619 w 87861"/>
              <a:gd name="connsiteY6" fmla="*/ 6163 h 156386"/>
              <a:gd name="connsiteX7" fmla="*/ 57537 w 87861"/>
              <a:gd name="connsiteY7" fmla="*/ 21 h 156386"/>
              <a:gd name="connsiteX8" fmla="*/ 79058 w 87861"/>
              <a:gd name="connsiteY8" fmla="*/ 3588 h 156386"/>
              <a:gd name="connsiteX9" fmla="*/ 79058 w 87861"/>
              <a:gd name="connsiteY9" fmla="*/ 13627 h 156386"/>
              <a:gd name="connsiteX10" fmla="*/ 57629 w 87861"/>
              <a:gd name="connsiteY10" fmla="*/ 8844 h 156386"/>
              <a:gd name="connsiteX11" fmla="*/ 37971 w 87861"/>
              <a:gd name="connsiteY11" fmla="*/ 14174 h 156386"/>
              <a:gd name="connsiteX12" fmla="*/ 23132 w 87861"/>
              <a:gd name="connsiteY12" fmla="*/ 29148 h 156386"/>
              <a:gd name="connsiteX13" fmla="*/ 13823 w 87861"/>
              <a:gd name="connsiteY13" fmla="*/ 52069 h 156386"/>
              <a:gd name="connsiteX14" fmla="*/ 10579 w 87861"/>
              <a:gd name="connsiteY14" fmla="*/ 81376 h 156386"/>
              <a:gd name="connsiteX15" fmla="*/ 10579 w 87861"/>
              <a:gd name="connsiteY15" fmla="*/ 82983 h 156386"/>
              <a:gd name="connsiteX16" fmla="*/ 13492 w 87861"/>
              <a:gd name="connsiteY16" fmla="*/ 82983 h 156386"/>
              <a:gd name="connsiteX17" fmla="*/ 13934 w 87861"/>
              <a:gd name="connsiteY17" fmla="*/ 82064 h 156386"/>
              <a:gd name="connsiteX18" fmla="*/ 48025 w 87861"/>
              <a:gd name="connsiteY18" fmla="*/ 60365 h 156386"/>
              <a:gd name="connsiteX19" fmla="*/ 64409 w 87861"/>
              <a:gd name="connsiteY19" fmla="*/ 63775 h 156386"/>
              <a:gd name="connsiteX20" fmla="*/ 76926 w 87861"/>
              <a:gd name="connsiteY20" fmla="*/ 73278 h 156386"/>
              <a:gd name="connsiteX21" fmla="*/ 84994 w 87861"/>
              <a:gd name="connsiteY21" fmla="*/ 87803 h 156386"/>
              <a:gd name="connsiteX22" fmla="*/ 87859 w 87861"/>
              <a:gd name="connsiteY22" fmla="*/ 106312 h 156386"/>
              <a:gd name="connsiteX23" fmla="*/ 84588 w 87861"/>
              <a:gd name="connsiteY23" fmla="*/ 126511 h 156386"/>
              <a:gd name="connsiteX24" fmla="*/ 75492 w 87861"/>
              <a:gd name="connsiteY24" fmla="*/ 142284 h 156386"/>
              <a:gd name="connsiteX25" fmla="*/ 61602 w 87861"/>
              <a:gd name="connsiteY25" fmla="*/ 152636 h 156386"/>
              <a:gd name="connsiteX26" fmla="*/ 43982 w 87861"/>
              <a:gd name="connsiteY26" fmla="*/ 156368 h 156386"/>
              <a:gd name="connsiteX27" fmla="*/ 45019 w 87861"/>
              <a:gd name="connsiteY27" fmla="*/ 69220 h 156386"/>
              <a:gd name="connsiteX28" fmla="*/ 31699 w 87861"/>
              <a:gd name="connsiteY28" fmla="*/ 72162 h 156386"/>
              <a:gd name="connsiteX29" fmla="*/ 21106 w 87861"/>
              <a:gd name="connsiteY29" fmla="*/ 80054 h 156386"/>
              <a:gd name="connsiteX30" fmla="*/ 14185 w 87861"/>
              <a:gd name="connsiteY30" fmla="*/ 91420 h 156386"/>
              <a:gd name="connsiteX31" fmla="*/ 11696 w 87861"/>
              <a:gd name="connsiteY31" fmla="*/ 104825 h 156386"/>
              <a:gd name="connsiteX32" fmla="*/ 14040 w 87861"/>
              <a:gd name="connsiteY32" fmla="*/ 121177 h 156386"/>
              <a:gd name="connsiteX33" fmla="*/ 20704 w 87861"/>
              <a:gd name="connsiteY33" fmla="*/ 134742 h 156386"/>
              <a:gd name="connsiteX34" fmla="*/ 31121 w 87861"/>
              <a:gd name="connsiteY34" fmla="*/ 144056 h 156386"/>
              <a:gd name="connsiteX35" fmla="*/ 44684 w 87861"/>
              <a:gd name="connsiteY35" fmla="*/ 147531 h 156386"/>
              <a:gd name="connsiteX36" fmla="*/ 68156 w 87861"/>
              <a:gd name="connsiteY36" fmla="*/ 136367 h 156386"/>
              <a:gd name="connsiteX37" fmla="*/ 74847 w 87861"/>
              <a:gd name="connsiteY37" fmla="*/ 124023 h 156386"/>
              <a:gd name="connsiteX38" fmla="*/ 77261 w 87861"/>
              <a:gd name="connsiteY38" fmla="*/ 108484 h 156386"/>
              <a:gd name="connsiteX39" fmla="*/ 75055 w 87861"/>
              <a:gd name="connsiteY39" fmla="*/ 92504 h 156386"/>
              <a:gd name="connsiteX40" fmla="*/ 68716 w 87861"/>
              <a:gd name="connsiteY40" fmla="*/ 80068 h 156386"/>
              <a:gd name="connsiteX41" fmla="*/ 58565 w 87861"/>
              <a:gd name="connsiteY41" fmla="*/ 72052 h 156386"/>
              <a:gd name="connsiteX42" fmla="*/ 45019 w 87861"/>
              <a:gd name="connsiteY42" fmla="*/ 69220 h 1563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Lst>
            <a:rect l="l" t="t" r="r" b="b"/>
            <a:pathLst>
              <a:path w="87861" h="156386">
                <a:moveTo>
                  <a:pt x="43982" y="156368"/>
                </a:moveTo>
                <a:cubicBezTo>
                  <a:pt x="31008" y="156778"/>
                  <a:pt x="18783" y="150059"/>
                  <a:pt x="11797" y="138681"/>
                </a:cubicBezTo>
                <a:cubicBezTo>
                  <a:pt x="7702" y="132046"/>
                  <a:pt x="4748" y="124720"/>
                  <a:pt x="3072" y="117031"/>
                </a:cubicBezTo>
                <a:cubicBezTo>
                  <a:pt x="923" y="107350"/>
                  <a:pt x="-105" y="97435"/>
                  <a:pt x="8" y="87500"/>
                </a:cubicBezTo>
                <a:cubicBezTo>
                  <a:pt x="-107" y="75313"/>
                  <a:pt x="1250" y="63160"/>
                  <a:pt x="4047" y="51326"/>
                </a:cubicBezTo>
                <a:cubicBezTo>
                  <a:pt x="6329" y="41492"/>
                  <a:pt x="10227" y="32142"/>
                  <a:pt x="15571" y="23690"/>
                </a:cubicBezTo>
                <a:cubicBezTo>
                  <a:pt x="20191" y="16464"/>
                  <a:pt x="26371" y="10461"/>
                  <a:pt x="33619" y="6163"/>
                </a:cubicBezTo>
                <a:cubicBezTo>
                  <a:pt x="40948" y="2002"/>
                  <a:pt x="49188" y="-115"/>
                  <a:pt x="57537" y="21"/>
                </a:cubicBezTo>
                <a:cubicBezTo>
                  <a:pt x="64860" y="-177"/>
                  <a:pt x="72156" y="1033"/>
                  <a:pt x="79058" y="3588"/>
                </a:cubicBezTo>
                <a:lnTo>
                  <a:pt x="79058" y="13627"/>
                </a:lnTo>
                <a:cubicBezTo>
                  <a:pt x="72324" y="10463"/>
                  <a:pt x="65018" y="8833"/>
                  <a:pt x="57629" y="8844"/>
                </a:cubicBezTo>
                <a:cubicBezTo>
                  <a:pt x="50736" y="8756"/>
                  <a:pt x="43946" y="10597"/>
                  <a:pt x="37971" y="14174"/>
                </a:cubicBezTo>
                <a:cubicBezTo>
                  <a:pt x="31967" y="17890"/>
                  <a:pt x="26884" y="23018"/>
                  <a:pt x="23132" y="29148"/>
                </a:cubicBezTo>
                <a:cubicBezTo>
                  <a:pt x="18838" y="36204"/>
                  <a:pt x="15693" y="43948"/>
                  <a:pt x="13823" y="52069"/>
                </a:cubicBezTo>
                <a:cubicBezTo>
                  <a:pt x="11577" y="61661"/>
                  <a:pt x="10487" y="71505"/>
                  <a:pt x="10579" y="81376"/>
                </a:cubicBezTo>
                <a:lnTo>
                  <a:pt x="10579" y="82983"/>
                </a:lnTo>
                <a:lnTo>
                  <a:pt x="13492" y="82983"/>
                </a:lnTo>
                <a:lnTo>
                  <a:pt x="13934" y="82064"/>
                </a:lnTo>
                <a:cubicBezTo>
                  <a:pt x="19798" y="68111"/>
                  <a:pt x="33410" y="59446"/>
                  <a:pt x="48025" y="60365"/>
                </a:cubicBezTo>
                <a:cubicBezTo>
                  <a:pt x="53657" y="60281"/>
                  <a:pt x="59242" y="61443"/>
                  <a:pt x="64409" y="63775"/>
                </a:cubicBezTo>
                <a:cubicBezTo>
                  <a:pt x="69183" y="65983"/>
                  <a:pt x="73449" y="69222"/>
                  <a:pt x="76926" y="73278"/>
                </a:cubicBezTo>
                <a:cubicBezTo>
                  <a:pt x="80499" y="77527"/>
                  <a:pt x="83240" y="82461"/>
                  <a:pt x="84994" y="87803"/>
                </a:cubicBezTo>
                <a:cubicBezTo>
                  <a:pt x="86948" y="93760"/>
                  <a:pt x="87917" y="100018"/>
                  <a:pt x="87859" y="106312"/>
                </a:cubicBezTo>
                <a:cubicBezTo>
                  <a:pt x="87927" y="113193"/>
                  <a:pt x="86820" y="120033"/>
                  <a:pt x="84588" y="126511"/>
                </a:cubicBezTo>
                <a:cubicBezTo>
                  <a:pt x="82576" y="132336"/>
                  <a:pt x="79486" y="137695"/>
                  <a:pt x="75492" y="142284"/>
                </a:cubicBezTo>
                <a:cubicBezTo>
                  <a:pt x="71590" y="146686"/>
                  <a:pt x="66863" y="150209"/>
                  <a:pt x="61602" y="152636"/>
                </a:cubicBezTo>
                <a:cubicBezTo>
                  <a:pt x="56048" y="155162"/>
                  <a:pt x="50043" y="156434"/>
                  <a:pt x="43982" y="156368"/>
                </a:cubicBezTo>
                <a:close/>
                <a:moveTo>
                  <a:pt x="45019" y="69220"/>
                </a:moveTo>
                <a:cubicBezTo>
                  <a:pt x="40426" y="69183"/>
                  <a:pt x="35881" y="70187"/>
                  <a:pt x="31699" y="72162"/>
                </a:cubicBezTo>
                <a:cubicBezTo>
                  <a:pt x="27704" y="74045"/>
                  <a:pt x="24105" y="76726"/>
                  <a:pt x="21106" y="80054"/>
                </a:cubicBezTo>
                <a:cubicBezTo>
                  <a:pt x="18145" y="83366"/>
                  <a:pt x="15798" y="87220"/>
                  <a:pt x="14185" y="91420"/>
                </a:cubicBezTo>
                <a:cubicBezTo>
                  <a:pt x="12532" y="95680"/>
                  <a:pt x="11687" y="100231"/>
                  <a:pt x="11696" y="104825"/>
                </a:cubicBezTo>
                <a:cubicBezTo>
                  <a:pt x="11668" y="110368"/>
                  <a:pt x="12459" y="115883"/>
                  <a:pt x="14040" y="121177"/>
                </a:cubicBezTo>
                <a:cubicBezTo>
                  <a:pt x="15479" y="126070"/>
                  <a:pt x="17735" y="130662"/>
                  <a:pt x="20704" y="134742"/>
                </a:cubicBezTo>
                <a:cubicBezTo>
                  <a:pt x="23508" y="138574"/>
                  <a:pt x="27057" y="141748"/>
                  <a:pt x="31121" y="144056"/>
                </a:cubicBezTo>
                <a:cubicBezTo>
                  <a:pt x="35288" y="146386"/>
                  <a:pt x="39953" y="147581"/>
                  <a:pt x="44684" y="147531"/>
                </a:cubicBezTo>
                <a:cubicBezTo>
                  <a:pt x="53721" y="147657"/>
                  <a:pt x="62336" y="143560"/>
                  <a:pt x="68156" y="136367"/>
                </a:cubicBezTo>
                <a:cubicBezTo>
                  <a:pt x="71090" y="132710"/>
                  <a:pt x="73357" y="128527"/>
                  <a:pt x="74847" y="124023"/>
                </a:cubicBezTo>
                <a:cubicBezTo>
                  <a:pt x="76497" y="119024"/>
                  <a:pt x="77314" y="113769"/>
                  <a:pt x="77261" y="108484"/>
                </a:cubicBezTo>
                <a:cubicBezTo>
                  <a:pt x="77310" y="103071"/>
                  <a:pt x="76565" y="97683"/>
                  <a:pt x="75055" y="92504"/>
                </a:cubicBezTo>
                <a:cubicBezTo>
                  <a:pt x="73744" y="87967"/>
                  <a:pt x="71591" y="83742"/>
                  <a:pt x="68716" y="80068"/>
                </a:cubicBezTo>
                <a:cubicBezTo>
                  <a:pt x="65959" y="76631"/>
                  <a:pt x="62488" y="73891"/>
                  <a:pt x="58565" y="72052"/>
                </a:cubicBezTo>
                <a:cubicBezTo>
                  <a:pt x="54296" y="70112"/>
                  <a:pt x="49677" y="69146"/>
                  <a:pt x="45019" y="69220"/>
                </a:cubicBezTo>
                <a:close/>
              </a:path>
            </a:pathLst>
          </a:custGeom>
          <a:solidFill>
            <a:schemeClr val="tx1"/>
          </a:solidFill>
          <a:ln w="6074" cap="flat">
            <a:solidFill>
              <a:srgbClr val="000000"/>
            </a:solidFill>
            <a:prstDash val="solid"/>
            <a:miter/>
          </a:ln>
        </xdr:spPr>
        <xdr:txBody>
          <a:bodyPr rtlCol="0" anchor="ctr"/>
          <a:lstStyle/>
          <a:p>
            <a:endParaRPr lang="de-DE"/>
          </a:p>
        </xdr:txBody>
      </xdr:sp>
    </xdr:grpSp>
    <xdr:clientData/>
  </xdr:twoCellAnchor>
  <xdr:twoCellAnchor editAs="oneCell">
    <xdr:from>
      <xdr:col>0</xdr:col>
      <xdr:colOff>95250</xdr:colOff>
      <xdr:row>10</xdr:row>
      <xdr:rowOff>1362075</xdr:rowOff>
    </xdr:from>
    <xdr:to>
      <xdr:col>0</xdr:col>
      <xdr:colOff>535950</xdr:colOff>
      <xdr:row>10</xdr:row>
      <xdr:rowOff>1802775</xdr:rowOff>
    </xdr:to>
    <xdr:pic>
      <xdr:nvPicPr>
        <xdr:cNvPr id="48" name="Grafik 47" descr="Badge 1 Silhouette">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95250" y="4267200"/>
          <a:ext cx="440700" cy="440700"/>
        </a:xfrm>
        <a:prstGeom prst="rect">
          <a:avLst/>
        </a:prstGeom>
      </xdr:spPr>
    </xdr:pic>
    <xdr:clientData/>
  </xdr:twoCellAnchor>
  <xdr:twoCellAnchor editAs="oneCell">
    <xdr:from>
      <xdr:col>0</xdr:col>
      <xdr:colOff>71400</xdr:colOff>
      <xdr:row>10</xdr:row>
      <xdr:rowOff>2128800</xdr:rowOff>
    </xdr:from>
    <xdr:to>
      <xdr:col>0</xdr:col>
      <xdr:colOff>512100</xdr:colOff>
      <xdr:row>10</xdr:row>
      <xdr:rowOff>2569500</xdr:rowOff>
    </xdr:to>
    <xdr:pic>
      <xdr:nvPicPr>
        <xdr:cNvPr id="49" name="Grafik 48" descr="Badge Silhouette">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5033925"/>
          <a:ext cx="440700" cy="440700"/>
        </a:xfrm>
        <a:prstGeom prst="rect">
          <a:avLst/>
        </a:prstGeom>
      </xdr:spPr>
    </xdr:pic>
    <xdr:clientData/>
  </xdr:twoCellAnchor>
  <xdr:twoCellAnchor editAs="oneCell">
    <xdr:from>
      <xdr:col>0</xdr:col>
      <xdr:colOff>59475</xdr:colOff>
      <xdr:row>10</xdr:row>
      <xdr:rowOff>3336075</xdr:rowOff>
    </xdr:from>
    <xdr:to>
      <xdr:col>0</xdr:col>
      <xdr:colOff>500175</xdr:colOff>
      <xdr:row>10</xdr:row>
      <xdr:rowOff>3776775</xdr:rowOff>
    </xdr:to>
    <xdr:pic>
      <xdr:nvPicPr>
        <xdr:cNvPr id="50" name="Grafik 49" descr="Badge 3 Silhouette">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6241200"/>
          <a:ext cx="440700" cy="440700"/>
        </a:xfrm>
        <a:prstGeom prst="rect">
          <a:avLst/>
        </a:prstGeom>
      </xdr:spPr>
    </xdr:pic>
    <xdr:clientData/>
  </xdr:twoCellAnchor>
  <xdr:twoCellAnchor editAs="oneCell">
    <xdr:from>
      <xdr:col>0</xdr:col>
      <xdr:colOff>66600</xdr:colOff>
      <xdr:row>10</xdr:row>
      <xdr:rowOff>4257600</xdr:rowOff>
    </xdr:from>
    <xdr:to>
      <xdr:col>0</xdr:col>
      <xdr:colOff>507300</xdr:colOff>
      <xdr:row>10</xdr:row>
      <xdr:rowOff>4698300</xdr:rowOff>
    </xdr:to>
    <xdr:pic>
      <xdr:nvPicPr>
        <xdr:cNvPr id="53" name="Grafik 52" descr="Badge 4 Silhouette">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7162725"/>
          <a:ext cx="440700" cy="440700"/>
        </a:xfrm>
        <a:prstGeom prst="rect">
          <a:avLst/>
        </a:prstGeom>
      </xdr:spPr>
    </xdr:pic>
    <xdr:clientData/>
  </xdr:twoCellAnchor>
  <xdr:twoCellAnchor editAs="oneCell">
    <xdr:from>
      <xdr:col>0</xdr:col>
      <xdr:colOff>66675</xdr:colOff>
      <xdr:row>12</xdr:row>
      <xdr:rowOff>1323975</xdr:rowOff>
    </xdr:from>
    <xdr:to>
      <xdr:col>0</xdr:col>
      <xdr:colOff>507375</xdr:colOff>
      <xdr:row>12</xdr:row>
      <xdr:rowOff>1764675</xdr:rowOff>
    </xdr:to>
    <xdr:pic>
      <xdr:nvPicPr>
        <xdr:cNvPr id="44" name="Grafik 43" descr="Badge 1 Silhouett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7791450"/>
          <a:ext cx="440700" cy="440700"/>
        </a:xfrm>
        <a:prstGeom prst="rect">
          <a:avLst/>
        </a:prstGeom>
      </xdr:spPr>
    </xdr:pic>
    <xdr:clientData/>
  </xdr:twoCellAnchor>
  <xdr:twoCellAnchor editAs="oneCell">
    <xdr:from>
      <xdr:col>0</xdr:col>
      <xdr:colOff>71400</xdr:colOff>
      <xdr:row>12</xdr:row>
      <xdr:rowOff>2128800</xdr:rowOff>
    </xdr:from>
    <xdr:to>
      <xdr:col>0</xdr:col>
      <xdr:colOff>512100</xdr:colOff>
      <xdr:row>12</xdr:row>
      <xdr:rowOff>2569500</xdr:rowOff>
    </xdr:to>
    <xdr:pic>
      <xdr:nvPicPr>
        <xdr:cNvPr id="45" name="Grafik 44" descr="Badge Silhouett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2833650"/>
          <a:ext cx="440700" cy="440700"/>
        </a:xfrm>
        <a:prstGeom prst="rect">
          <a:avLst/>
        </a:prstGeom>
      </xdr:spPr>
    </xdr:pic>
    <xdr:clientData/>
  </xdr:twoCellAnchor>
  <xdr:twoCellAnchor editAs="oneCell">
    <xdr:from>
      <xdr:col>0</xdr:col>
      <xdr:colOff>59475</xdr:colOff>
      <xdr:row>12</xdr:row>
      <xdr:rowOff>3336075</xdr:rowOff>
    </xdr:from>
    <xdr:to>
      <xdr:col>0</xdr:col>
      <xdr:colOff>500175</xdr:colOff>
      <xdr:row>12</xdr:row>
      <xdr:rowOff>3776775</xdr:rowOff>
    </xdr:to>
    <xdr:pic>
      <xdr:nvPicPr>
        <xdr:cNvPr id="46" name="Grafik 45" descr="Badge 3 Silhouette">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4040925"/>
          <a:ext cx="440700" cy="440700"/>
        </a:xfrm>
        <a:prstGeom prst="rect">
          <a:avLst/>
        </a:prstGeom>
      </xdr:spPr>
    </xdr:pic>
    <xdr:clientData/>
  </xdr:twoCellAnchor>
  <xdr:twoCellAnchor editAs="oneCell">
    <xdr:from>
      <xdr:col>0</xdr:col>
      <xdr:colOff>66600</xdr:colOff>
      <xdr:row>12</xdr:row>
      <xdr:rowOff>4257600</xdr:rowOff>
    </xdr:from>
    <xdr:to>
      <xdr:col>0</xdr:col>
      <xdr:colOff>507300</xdr:colOff>
      <xdr:row>12</xdr:row>
      <xdr:rowOff>4698300</xdr:rowOff>
    </xdr:to>
    <xdr:pic>
      <xdr:nvPicPr>
        <xdr:cNvPr id="47" name="Grafik 46" descr="Badge 4 Silhouette">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4962450"/>
          <a:ext cx="440700" cy="440700"/>
        </a:xfrm>
        <a:prstGeom prst="rect">
          <a:avLst/>
        </a:prstGeom>
      </xdr:spPr>
    </xdr:pic>
    <xdr:clientData/>
  </xdr:twoCellAnchor>
  <xdr:twoCellAnchor editAs="oneCell">
    <xdr:from>
      <xdr:col>15</xdr:col>
      <xdr:colOff>253252</xdr:colOff>
      <xdr:row>12</xdr:row>
      <xdr:rowOff>4397748</xdr:rowOff>
    </xdr:from>
    <xdr:to>
      <xdr:col>15</xdr:col>
      <xdr:colOff>690591</xdr:colOff>
      <xdr:row>12</xdr:row>
      <xdr:rowOff>4838448</xdr:rowOff>
    </xdr:to>
    <xdr:pic>
      <xdr:nvPicPr>
        <xdr:cNvPr id="52" name="Grafik 51" descr="Badge 1 Silhouette">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47076" y="10998013"/>
          <a:ext cx="437339" cy="440700"/>
        </a:xfrm>
        <a:prstGeom prst="rect">
          <a:avLst/>
        </a:prstGeom>
      </xdr:spPr>
    </xdr:pic>
    <xdr:clientData/>
  </xdr:twoCellAnchor>
  <xdr:twoCellAnchor editAs="oneCell">
    <xdr:from>
      <xdr:col>16</xdr:col>
      <xdr:colOff>340902</xdr:colOff>
      <xdr:row>12</xdr:row>
      <xdr:rowOff>4404154</xdr:rowOff>
    </xdr:from>
    <xdr:to>
      <xdr:col>17</xdr:col>
      <xdr:colOff>42014</xdr:colOff>
      <xdr:row>12</xdr:row>
      <xdr:rowOff>4844854</xdr:rowOff>
    </xdr:to>
    <xdr:pic>
      <xdr:nvPicPr>
        <xdr:cNvPr id="54" name="Grafik 53" descr="Badge Silhouette">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174314" y="11004419"/>
          <a:ext cx="440700" cy="440700"/>
        </a:xfrm>
        <a:prstGeom prst="rect">
          <a:avLst/>
        </a:prstGeom>
      </xdr:spPr>
    </xdr:pic>
    <xdr:clientData/>
  </xdr:twoCellAnchor>
  <xdr:twoCellAnchor editAs="oneCell">
    <xdr:from>
      <xdr:col>18</xdr:col>
      <xdr:colOff>73482</xdr:colOff>
      <xdr:row>12</xdr:row>
      <xdr:rowOff>4420804</xdr:rowOff>
    </xdr:from>
    <xdr:to>
      <xdr:col>18</xdr:col>
      <xdr:colOff>510820</xdr:colOff>
      <xdr:row>12</xdr:row>
      <xdr:rowOff>4861504</xdr:rowOff>
    </xdr:to>
    <xdr:pic>
      <xdr:nvPicPr>
        <xdr:cNvPr id="55" name="Grafik 54" descr="Badge 3 Silhouette">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386070" y="11021069"/>
          <a:ext cx="437338" cy="440700"/>
        </a:xfrm>
        <a:prstGeom prst="rect">
          <a:avLst/>
        </a:prstGeom>
      </xdr:spPr>
    </xdr:pic>
    <xdr:clientData/>
  </xdr:twoCellAnchor>
  <xdr:twoCellAnchor editAs="oneCell">
    <xdr:from>
      <xdr:col>19</xdr:col>
      <xdr:colOff>457126</xdr:colOff>
      <xdr:row>12</xdr:row>
      <xdr:rowOff>4418405</xdr:rowOff>
    </xdr:from>
    <xdr:to>
      <xdr:col>20</xdr:col>
      <xdr:colOff>155435</xdr:colOff>
      <xdr:row>12</xdr:row>
      <xdr:rowOff>4859105</xdr:rowOff>
    </xdr:to>
    <xdr:pic>
      <xdr:nvPicPr>
        <xdr:cNvPr id="56" name="Grafik 55" descr="Badge 4 Silhouette">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09302" y="11018670"/>
          <a:ext cx="437898" cy="440700"/>
        </a:xfrm>
        <a:prstGeom prst="rect">
          <a:avLst/>
        </a:prstGeom>
      </xdr:spPr>
    </xdr:pic>
    <xdr:clientData/>
  </xdr:twoCellAnchor>
  <xdr:twoCellAnchor editAs="oneCell">
    <xdr:from>
      <xdr:col>17</xdr:col>
      <xdr:colOff>650268</xdr:colOff>
      <xdr:row>12</xdr:row>
      <xdr:rowOff>814433</xdr:rowOff>
    </xdr:from>
    <xdr:to>
      <xdr:col>18</xdr:col>
      <xdr:colOff>344096</xdr:colOff>
      <xdr:row>12</xdr:row>
      <xdr:rowOff>1255133</xdr:rowOff>
    </xdr:to>
    <xdr:pic>
      <xdr:nvPicPr>
        <xdr:cNvPr id="57" name="Grafik 56" descr="Badge 5 Silhouette">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223268" y="7414698"/>
          <a:ext cx="433416" cy="440700"/>
        </a:xfrm>
        <a:prstGeom prst="rect">
          <a:avLst/>
        </a:prstGeom>
      </xdr:spPr>
    </xdr:pic>
    <xdr:clientData/>
  </xdr:twoCellAnchor>
  <xdr:twoCellAnchor editAs="oneCell">
    <xdr:from>
      <xdr:col>14</xdr:col>
      <xdr:colOff>485942</xdr:colOff>
      <xdr:row>12</xdr:row>
      <xdr:rowOff>1499514</xdr:rowOff>
    </xdr:from>
    <xdr:to>
      <xdr:col>15</xdr:col>
      <xdr:colOff>183692</xdr:colOff>
      <xdr:row>12</xdr:row>
      <xdr:rowOff>1940214</xdr:rowOff>
    </xdr:to>
    <xdr:pic>
      <xdr:nvPicPr>
        <xdr:cNvPr id="58" name="Grafik 57" descr="Badge 6 Silhouett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40177" y="8099779"/>
          <a:ext cx="437339" cy="440700"/>
        </a:xfrm>
        <a:prstGeom prst="rect">
          <a:avLst/>
        </a:prstGeom>
      </xdr:spPr>
    </xdr:pic>
    <xdr:clientData/>
  </xdr:twoCellAnchor>
  <xdr:twoCellAnchor editAs="oneCell">
    <xdr:from>
      <xdr:col>14</xdr:col>
      <xdr:colOff>609608</xdr:colOff>
      <xdr:row>12</xdr:row>
      <xdr:rowOff>2206447</xdr:rowOff>
    </xdr:from>
    <xdr:to>
      <xdr:col>15</xdr:col>
      <xdr:colOff>307358</xdr:colOff>
      <xdr:row>12</xdr:row>
      <xdr:rowOff>2647147</xdr:rowOff>
    </xdr:to>
    <xdr:pic>
      <xdr:nvPicPr>
        <xdr:cNvPr id="59" name="Grafik 58" descr="Badge 7 Silhouette">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963843" y="8806712"/>
          <a:ext cx="437339" cy="440700"/>
        </a:xfrm>
        <a:prstGeom prst="rect">
          <a:avLst/>
        </a:prstGeom>
      </xdr:spPr>
    </xdr:pic>
    <xdr:clientData/>
  </xdr:twoCellAnchor>
  <xdr:twoCellAnchor editAs="oneCell">
    <xdr:from>
      <xdr:col>22</xdr:col>
      <xdr:colOff>769133</xdr:colOff>
      <xdr:row>12</xdr:row>
      <xdr:rowOff>1689138</xdr:rowOff>
    </xdr:from>
    <xdr:to>
      <xdr:col>22</xdr:col>
      <xdr:colOff>1210394</xdr:colOff>
      <xdr:row>12</xdr:row>
      <xdr:rowOff>2129838</xdr:rowOff>
    </xdr:to>
    <xdr:pic>
      <xdr:nvPicPr>
        <xdr:cNvPr id="60" name="Grafik 59" descr="Badge 8 Silhouett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558221" y="8289403"/>
          <a:ext cx="441261" cy="440700"/>
        </a:xfrm>
        <a:prstGeom prst="rect">
          <a:avLst/>
        </a:prstGeom>
      </xdr:spPr>
    </xdr:pic>
    <xdr:clientData/>
  </xdr:twoCellAnchor>
  <xdr:oneCellAnchor>
    <xdr:from>
      <xdr:col>0</xdr:col>
      <xdr:colOff>66675</xdr:colOff>
      <xdr:row>14</xdr:row>
      <xdr:rowOff>1323975</xdr:rowOff>
    </xdr:from>
    <xdr:ext cx="440700" cy="440700"/>
    <xdr:pic>
      <xdr:nvPicPr>
        <xdr:cNvPr id="61" name="Grafik 60" descr="Badge 1 Silhouette">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7791450"/>
          <a:ext cx="440700" cy="440700"/>
        </a:xfrm>
        <a:prstGeom prst="rect">
          <a:avLst/>
        </a:prstGeom>
      </xdr:spPr>
    </xdr:pic>
    <xdr:clientData/>
  </xdr:oneCellAnchor>
  <xdr:oneCellAnchor>
    <xdr:from>
      <xdr:col>0</xdr:col>
      <xdr:colOff>71400</xdr:colOff>
      <xdr:row>14</xdr:row>
      <xdr:rowOff>2128800</xdr:rowOff>
    </xdr:from>
    <xdr:ext cx="440700" cy="440700"/>
    <xdr:pic>
      <xdr:nvPicPr>
        <xdr:cNvPr id="62" name="Grafik 61" descr="Badge Silhouette">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8596275"/>
          <a:ext cx="440700" cy="440700"/>
        </a:xfrm>
        <a:prstGeom prst="rect">
          <a:avLst/>
        </a:prstGeom>
      </xdr:spPr>
    </xdr:pic>
    <xdr:clientData/>
  </xdr:oneCellAnchor>
  <xdr:oneCellAnchor>
    <xdr:from>
      <xdr:col>0</xdr:col>
      <xdr:colOff>59475</xdr:colOff>
      <xdr:row>14</xdr:row>
      <xdr:rowOff>3336075</xdr:rowOff>
    </xdr:from>
    <xdr:ext cx="440700" cy="440700"/>
    <xdr:pic>
      <xdr:nvPicPr>
        <xdr:cNvPr id="63" name="Grafik 62" descr="Badge 3 Silhouette">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9803550"/>
          <a:ext cx="440700" cy="440700"/>
        </a:xfrm>
        <a:prstGeom prst="rect">
          <a:avLst/>
        </a:prstGeom>
      </xdr:spPr>
    </xdr:pic>
    <xdr:clientData/>
  </xdr:oneCellAnchor>
  <xdr:oneCellAnchor>
    <xdr:from>
      <xdr:col>0</xdr:col>
      <xdr:colOff>66600</xdr:colOff>
      <xdr:row>14</xdr:row>
      <xdr:rowOff>4257600</xdr:rowOff>
    </xdr:from>
    <xdr:ext cx="440700" cy="440700"/>
    <xdr:pic>
      <xdr:nvPicPr>
        <xdr:cNvPr id="64" name="Grafik 63" descr="Badge 4 Silhouette">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10725075"/>
          <a:ext cx="440700" cy="440700"/>
        </a:xfrm>
        <a:prstGeom prst="rect">
          <a:avLst/>
        </a:prstGeom>
      </xdr:spPr>
    </xdr:pic>
    <xdr:clientData/>
  </xdr:oneCellAnchor>
  <xdr:oneCellAnchor>
    <xdr:from>
      <xdr:col>15</xdr:col>
      <xdr:colOff>230841</xdr:colOff>
      <xdr:row>14</xdr:row>
      <xdr:rowOff>4319308</xdr:rowOff>
    </xdr:from>
    <xdr:ext cx="440700" cy="440700"/>
    <xdr:pic>
      <xdr:nvPicPr>
        <xdr:cNvPr id="66" name="Grafik 65" descr="Badge 1 Silhouette">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24665" y="16309602"/>
          <a:ext cx="440700" cy="440700"/>
        </a:xfrm>
        <a:prstGeom prst="rect">
          <a:avLst/>
        </a:prstGeom>
      </xdr:spPr>
    </xdr:pic>
    <xdr:clientData/>
  </xdr:oneCellAnchor>
  <xdr:oneCellAnchor>
    <xdr:from>
      <xdr:col>16</xdr:col>
      <xdr:colOff>352107</xdr:colOff>
      <xdr:row>14</xdr:row>
      <xdr:rowOff>4314508</xdr:rowOff>
    </xdr:from>
    <xdr:ext cx="440700" cy="440700"/>
    <xdr:pic>
      <xdr:nvPicPr>
        <xdr:cNvPr id="67" name="Grafik 66" descr="Badge Silhouette">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185519" y="16304802"/>
          <a:ext cx="440700" cy="440700"/>
        </a:xfrm>
        <a:prstGeom prst="rect">
          <a:avLst/>
        </a:prstGeom>
      </xdr:spPr>
    </xdr:pic>
    <xdr:clientData/>
  </xdr:oneCellAnchor>
  <xdr:oneCellAnchor>
    <xdr:from>
      <xdr:col>18</xdr:col>
      <xdr:colOff>129512</xdr:colOff>
      <xdr:row>14</xdr:row>
      <xdr:rowOff>4331158</xdr:rowOff>
    </xdr:from>
    <xdr:ext cx="440700" cy="440700"/>
    <xdr:pic>
      <xdr:nvPicPr>
        <xdr:cNvPr id="68" name="Grafik 67" descr="Badge 3 Silhouette">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442100" y="16321452"/>
          <a:ext cx="440700" cy="440700"/>
        </a:xfrm>
        <a:prstGeom prst="rect">
          <a:avLst/>
        </a:prstGeom>
      </xdr:spPr>
    </xdr:pic>
    <xdr:clientData/>
  </xdr:oneCellAnchor>
  <xdr:oneCellAnchor>
    <xdr:from>
      <xdr:col>19</xdr:col>
      <xdr:colOff>524361</xdr:colOff>
      <xdr:row>14</xdr:row>
      <xdr:rowOff>4317552</xdr:rowOff>
    </xdr:from>
    <xdr:ext cx="440700" cy="440700"/>
    <xdr:pic>
      <xdr:nvPicPr>
        <xdr:cNvPr id="69" name="Grafik 68" descr="Badge 4 Silhouette">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76537" y="16307846"/>
          <a:ext cx="440700" cy="440700"/>
        </a:xfrm>
        <a:prstGeom prst="rect">
          <a:avLst/>
        </a:prstGeom>
      </xdr:spPr>
    </xdr:pic>
    <xdr:clientData/>
  </xdr:oneCellAnchor>
  <xdr:oneCellAnchor>
    <xdr:from>
      <xdr:col>17</xdr:col>
      <xdr:colOff>661474</xdr:colOff>
      <xdr:row>14</xdr:row>
      <xdr:rowOff>724786</xdr:rowOff>
    </xdr:from>
    <xdr:ext cx="436218" cy="440700"/>
    <xdr:pic>
      <xdr:nvPicPr>
        <xdr:cNvPr id="70" name="Grafik 69" descr="Badge 5 Silhouette">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234474" y="12715080"/>
          <a:ext cx="436218" cy="440700"/>
        </a:xfrm>
        <a:prstGeom prst="rect">
          <a:avLst/>
        </a:prstGeom>
      </xdr:spPr>
    </xdr:pic>
    <xdr:clientData/>
  </xdr:oneCellAnchor>
  <xdr:oneCellAnchor>
    <xdr:from>
      <xdr:col>14</xdr:col>
      <xdr:colOff>474737</xdr:colOff>
      <xdr:row>14</xdr:row>
      <xdr:rowOff>1387455</xdr:rowOff>
    </xdr:from>
    <xdr:ext cx="440700" cy="440700"/>
    <xdr:pic>
      <xdr:nvPicPr>
        <xdr:cNvPr id="71" name="Grafik 70" descr="Badge 6 Silhouette">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28972" y="13377749"/>
          <a:ext cx="440700" cy="440700"/>
        </a:xfrm>
        <a:prstGeom prst="rect">
          <a:avLst/>
        </a:prstGeom>
      </xdr:spPr>
    </xdr:pic>
    <xdr:clientData/>
  </xdr:oneCellAnchor>
  <xdr:oneCellAnchor>
    <xdr:from>
      <xdr:col>14</xdr:col>
      <xdr:colOff>463933</xdr:colOff>
      <xdr:row>14</xdr:row>
      <xdr:rowOff>2128006</xdr:rowOff>
    </xdr:from>
    <xdr:ext cx="440700" cy="440700"/>
    <xdr:pic>
      <xdr:nvPicPr>
        <xdr:cNvPr id="72" name="Grafik 71" descr="Badge 7 Silhouette">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818168" y="14118300"/>
          <a:ext cx="440700" cy="440700"/>
        </a:xfrm>
        <a:prstGeom prst="rect">
          <a:avLst/>
        </a:prstGeom>
      </xdr:spPr>
    </xdr:pic>
    <xdr:clientData/>
  </xdr:oneCellAnchor>
  <xdr:oneCellAnchor>
    <xdr:from>
      <xdr:col>22</xdr:col>
      <xdr:colOff>926015</xdr:colOff>
      <xdr:row>14</xdr:row>
      <xdr:rowOff>1633108</xdr:rowOff>
    </xdr:from>
    <xdr:ext cx="440700" cy="440700"/>
    <xdr:pic>
      <xdr:nvPicPr>
        <xdr:cNvPr id="73" name="Grafik 72" descr="Badge 8 Silhouette">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715103" y="13623402"/>
          <a:ext cx="440700" cy="440700"/>
        </a:xfrm>
        <a:prstGeom prst="rect">
          <a:avLst/>
        </a:prstGeom>
      </xdr:spPr>
    </xdr:pic>
    <xdr:clientData/>
  </xdr:oneCellAnchor>
  <xdr:oneCellAnchor>
    <xdr:from>
      <xdr:col>0</xdr:col>
      <xdr:colOff>66675</xdr:colOff>
      <xdr:row>16</xdr:row>
      <xdr:rowOff>1323975</xdr:rowOff>
    </xdr:from>
    <xdr:ext cx="440700" cy="440700"/>
    <xdr:pic>
      <xdr:nvPicPr>
        <xdr:cNvPr id="74" name="Grafik 73" descr="Badge 1 Silhouette">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13184671"/>
          <a:ext cx="440700" cy="440700"/>
        </a:xfrm>
        <a:prstGeom prst="rect">
          <a:avLst/>
        </a:prstGeom>
      </xdr:spPr>
    </xdr:pic>
    <xdr:clientData/>
  </xdr:oneCellAnchor>
  <xdr:oneCellAnchor>
    <xdr:from>
      <xdr:col>0</xdr:col>
      <xdr:colOff>71400</xdr:colOff>
      <xdr:row>16</xdr:row>
      <xdr:rowOff>2128800</xdr:rowOff>
    </xdr:from>
    <xdr:ext cx="440700" cy="440700"/>
    <xdr:pic>
      <xdr:nvPicPr>
        <xdr:cNvPr id="75" name="Grafik 74" descr="Badge Silhouette">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13989496"/>
          <a:ext cx="440700" cy="440700"/>
        </a:xfrm>
        <a:prstGeom prst="rect">
          <a:avLst/>
        </a:prstGeom>
      </xdr:spPr>
    </xdr:pic>
    <xdr:clientData/>
  </xdr:oneCellAnchor>
  <xdr:oneCellAnchor>
    <xdr:from>
      <xdr:col>0</xdr:col>
      <xdr:colOff>59475</xdr:colOff>
      <xdr:row>16</xdr:row>
      <xdr:rowOff>3336075</xdr:rowOff>
    </xdr:from>
    <xdr:ext cx="440700" cy="440700"/>
    <xdr:pic>
      <xdr:nvPicPr>
        <xdr:cNvPr id="76" name="Grafik 75" descr="Badge 3 Silhouette">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15196771"/>
          <a:ext cx="440700" cy="440700"/>
        </a:xfrm>
        <a:prstGeom prst="rect">
          <a:avLst/>
        </a:prstGeom>
      </xdr:spPr>
    </xdr:pic>
    <xdr:clientData/>
  </xdr:oneCellAnchor>
  <xdr:oneCellAnchor>
    <xdr:from>
      <xdr:col>0</xdr:col>
      <xdr:colOff>66600</xdr:colOff>
      <xdr:row>16</xdr:row>
      <xdr:rowOff>4257600</xdr:rowOff>
    </xdr:from>
    <xdr:ext cx="440700" cy="440700"/>
    <xdr:pic>
      <xdr:nvPicPr>
        <xdr:cNvPr id="77" name="Grafik 76" descr="Badge 4 Silhouette">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16118296"/>
          <a:ext cx="440700" cy="440700"/>
        </a:xfrm>
        <a:prstGeom prst="rect">
          <a:avLst/>
        </a:prstGeom>
      </xdr:spPr>
    </xdr:pic>
    <xdr:clientData/>
  </xdr:oneCellAnchor>
  <xdr:oneCellAnchor>
    <xdr:from>
      <xdr:col>15</xdr:col>
      <xdr:colOff>275664</xdr:colOff>
      <xdr:row>16</xdr:row>
      <xdr:rowOff>4397748</xdr:rowOff>
    </xdr:from>
    <xdr:ext cx="440700" cy="440700"/>
    <xdr:pic>
      <xdr:nvPicPr>
        <xdr:cNvPr id="78" name="Grafik 77" descr="Badge 1 Silhouette">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69488" y="21778072"/>
          <a:ext cx="440700" cy="440700"/>
        </a:xfrm>
        <a:prstGeom prst="rect">
          <a:avLst/>
        </a:prstGeom>
      </xdr:spPr>
    </xdr:pic>
    <xdr:clientData/>
  </xdr:oneCellAnchor>
  <xdr:oneCellAnchor>
    <xdr:from>
      <xdr:col>16</xdr:col>
      <xdr:colOff>396931</xdr:colOff>
      <xdr:row>16</xdr:row>
      <xdr:rowOff>4415360</xdr:rowOff>
    </xdr:from>
    <xdr:ext cx="440700" cy="440700"/>
    <xdr:pic>
      <xdr:nvPicPr>
        <xdr:cNvPr id="79" name="Grafik 78" descr="Badge Silhouette">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30343" y="21795684"/>
          <a:ext cx="440700" cy="440700"/>
        </a:xfrm>
        <a:prstGeom prst="rect">
          <a:avLst/>
        </a:prstGeom>
      </xdr:spPr>
    </xdr:pic>
    <xdr:clientData/>
  </xdr:oneCellAnchor>
  <xdr:oneCellAnchor>
    <xdr:from>
      <xdr:col>18</xdr:col>
      <xdr:colOff>185542</xdr:colOff>
      <xdr:row>16</xdr:row>
      <xdr:rowOff>4409598</xdr:rowOff>
    </xdr:from>
    <xdr:ext cx="440700" cy="440700"/>
    <xdr:pic>
      <xdr:nvPicPr>
        <xdr:cNvPr id="80" name="Grafik 79" descr="Badge 3 Silhouette">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498130" y="21789922"/>
          <a:ext cx="440700" cy="440700"/>
        </a:xfrm>
        <a:prstGeom prst="rect">
          <a:avLst/>
        </a:prstGeom>
      </xdr:spPr>
    </xdr:pic>
    <xdr:clientData/>
  </xdr:oneCellAnchor>
  <xdr:oneCellAnchor>
    <xdr:from>
      <xdr:col>19</xdr:col>
      <xdr:colOff>546773</xdr:colOff>
      <xdr:row>16</xdr:row>
      <xdr:rowOff>4384787</xdr:rowOff>
    </xdr:from>
    <xdr:ext cx="440700" cy="440700"/>
    <xdr:pic>
      <xdr:nvPicPr>
        <xdr:cNvPr id="81" name="Grafik 80" descr="Badge 4 Silhouette">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98949" y="21765111"/>
          <a:ext cx="440700" cy="440700"/>
        </a:xfrm>
        <a:prstGeom prst="rect">
          <a:avLst/>
        </a:prstGeom>
      </xdr:spPr>
    </xdr:pic>
    <xdr:clientData/>
  </xdr:oneCellAnchor>
  <xdr:oneCellAnchor>
    <xdr:from>
      <xdr:col>17</xdr:col>
      <xdr:colOff>728709</xdr:colOff>
      <xdr:row>16</xdr:row>
      <xdr:rowOff>814433</xdr:rowOff>
    </xdr:from>
    <xdr:ext cx="436218" cy="440700"/>
    <xdr:pic>
      <xdr:nvPicPr>
        <xdr:cNvPr id="82" name="Grafik 81" descr="Badge 5 Silhouette">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301709" y="18194757"/>
          <a:ext cx="436218" cy="440700"/>
        </a:xfrm>
        <a:prstGeom prst="rect">
          <a:avLst/>
        </a:prstGeom>
      </xdr:spPr>
    </xdr:pic>
    <xdr:clientData/>
  </xdr:oneCellAnchor>
  <xdr:oneCellAnchor>
    <xdr:from>
      <xdr:col>14</xdr:col>
      <xdr:colOff>485943</xdr:colOff>
      <xdr:row>16</xdr:row>
      <xdr:rowOff>1465897</xdr:rowOff>
    </xdr:from>
    <xdr:ext cx="440700" cy="440700"/>
    <xdr:pic>
      <xdr:nvPicPr>
        <xdr:cNvPr id="83" name="Grafik 82" descr="Badge 6 Silhouette">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40178" y="18846221"/>
          <a:ext cx="440700" cy="440700"/>
        </a:xfrm>
        <a:prstGeom prst="rect">
          <a:avLst/>
        </a:prstGeom>
      </xdr:spPr>
    </xdr:pic>
    <xdr:clientData/>
  </xdr:oneCellAnchor>
  <xdr:oneCellAnchor>
    <xdr:from>
      <xdr:col>14</xdr:col>
      <xdr:colOff>564786</xdr:colOff>
      <xdr:row>16</xdr:row>
      <xdr:rowOff>2284888</xdr:rowOff>
    </xdr:from>
    <xdr:ext cx="440700" cy="440700"/>
    <xdr:pic>
      <xdr:nvPicPr>
        <xdr:cNvPr id="84" name="Grafik 83" descr="Badge 7 Silhouette">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919021" y="19665212"/>
          <a:ext cx="440700" cy="440700"/>
        </a:xfrm>
        <a:prstGeom prst="rect">
          <a:avLst/>
        </a:prstGeom>
      </xdr:spPr>
    </xdr:pic>
    <xdr:clientData/>
  </xdr:oneCellAnchor>
  <xdr:oneCellAnchor>
    <xdr:from>
      <xdr:col>22</xdr:col>
      <xdr:colOff>937222</xdr:colOff>
      <xdr:row>16</xdr:row>
      <xdr:rowOff>1677931</xdr:rowOff>
    </xdr:from>
    <xdr:ext cx="440700" cy="440700"/>
    <xdr:pic>
      <xdr:nvPicPr>
        <xdr:cNvPr id="85" name="Grafik 84" descr="Badge 8 Silhouette">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726310" y="19058255"/>
          <a:ext cx="440700" cy="440700"/>
        </a:xfrm>
        <a:prstGeom prst="rect">
          <a:avLst/>
        </a:prstGeom>
      </xdr:spPr>
    </xdr:pic>
    <xdr:clientData/>
  </xdr:oneCellAnchor>
  <xdr:oneCellAnchor>
    <xdr:from>
      <xdr:col>0</xdr:col>
      <xdr:colOff>66675</xdr:colOff>
      <xdr:row>19</xdr:row>
      <xdr:rowOff>1323975</xdr:rowOff>
    </xdr:from>
    <xdr:ext cx="440700" cy="440700"/>
    <xdr:pic>
      <xdr:nvPicPr>
        <xdr:cNvPr id="104" name="Grafik 103" descr="Badge 1 Silhouette">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13184671"/>
          <a:ext cx="440700" cy="440700"/>
        </a:xfrm>
        <a:prstGeom prst="rect">
          <a:avLst/>
        </a:prstGeom>
      </xdr:spPr>
    </xdr:pic>
    <xdr:clientData/>
  </xdr:oneCellAnchor>
  <xdr:oneCellAnchor>
    <xdr:from>
      <xdr:col>0</xdr:col>
      <xdr:colOff>71400</xdr:colOff>
      <xdr:row>19</xdr:row>
      <xdr:rowOff>2128800</xdr:rowOff>
    </xdr:from>
    <xdr:ext cx="440700" cy="440700"/>
    <xdr:pic>
      <xdr:nvPicPr>
        <xdr:cNvPr id="105" name="Grafik 104" descr="Badge Silhouette">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13989496"/>
          <a:ext cx="440700" cy="440700"/>
        </a:xfrm>
        <a:prstGeom prst="rect">
          <a:avLst/>
        </a:prstGeom>
      </xdr:spPr>
    </xdr:pic>
    <xdr:clientData/>
  </xdr:oneCellAnchor>
  <xdr:oneCellAnchor>
    <xdr:from>
      <xdr:col>0</xdr:col>
      <xdr:colOff>59475</xdr:colOff>
      <xdr:row>19</xdr:row>
      <xdr:rowOff>3336075</xdr:rowOff>
    </xdr:from>
    <xdr:ext cx="440700" cy="440700"/>
    <xdr:pic>
      <xdr:nvPicPr>
        <xdr:cNvPr id="106" name="Grafik 105" descr="Badge 3 Silhouette">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15196771"/>
          <a:ext cx="440700" cy="440700"/>
        </a:xfrm>
        <a:prstGeom prst="rect">
          <a:avLst/>
        </a:prstGeom>
      </xdr:spPr>
    </xdr:pic>
    <xdr:clientData/>
  </xdr:oneCellAnchor>
  <xdr:oneCellAnchor>
    <xdr:from>
      <xdr:col>0</xdr:col>
      <xdr:colOff>66600</xdr:colOff>
      <xdr:row>19</xdr:row>
      <xdr:rowOff>4257600</xdr:rowOff>
    </xdr:from>
    <xdr:ext cx="440700" cy="440700"/>
    <xdr:pic>
      <xdr:nvPicPr>
        <xdr:cNvPr id="107" name="Grafik 106" descr="Badge 4 Silhouette">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16118296"/>
          <a:ext cx="440700" cy="440700"/>
        </a:xfrm>
        <a:prstGeom prst="rect">
          <a:avLst/>
        </a:prstGeom>
      </xdr:spPr>
    </xdr:pic>
    <xdr:clientData/>
  </xdr:oneCellAnchor>
  <xdr:oneCellAnchor>
    <xdr:from>
      <xdr:col>15</xdr:col>
      <xdr:colOff>275664</xdr:colOff>
      <xdr:row>19</xdr:row>
      <xdr:rowOff>4375337</xdr:rowOff>
    </xdr:from>
    <xdr:ext cx="440700" cy="440700"/>
    <xdr:pic>
      <xdr:nvPicPr>
        <xdr:cNvPr id="108" name="Grafik 107" descr="Badge 1 Silhouette">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69488" y="27571513"/>
          <a:ext cx="440700" cy="440700"/>
        </a:xfrm>
        <a:prstGeom prst="rect">
          <a:avLst/>
        </a:prstGeom>
      </xdr:spPr>
    </xdr:pic>
    <xdr:clientData/>
  </xdr:oneCellAnchor>
  <xdr:oneCellAnchor>
    <xdr:from>
      <xdr:col>16</xdr:col>
      <xdr:colOff>396931</xdr:colOff>
      <xdr:row>19</xdr:row>
      <xdr:rowOff>4370537</xdr:rowOff>
    </xdr:from>
    <xdr:ext cx="440700" cy="440700"/>
    <xdr:pic>
      <xdr:nvPicPr>
        <xdr:cNvPr id="109" name="Grafik 108" descr="Badge Silhouette">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30343" y="27566713"/>
          <a:ext cx="440700" cy="440700"/>
        </a:xfrm>
        <a:prstGeom prst="rect">
          <a:avLst/>
        </a:prstGeom>
      </xdr:spPr>
    </xdr:pic>
    <xdr:clientData/>
  </xdr:oneCellAnchor>
  <xdr:oneCellAnchor>
    <xdr:from>
      <xdr:col>18</xdr:col>
      <xdr:colOff>151923</xdr:colOff>
      <xdr:row>19</xdr:row>
      <xdr:rowOff>4353569</xdr:rowOff>
    </xdr:from>
    <xdr:ext cx="440700" cy="440700"/>
    <xdr:pic>
      <xdr:nvPicPr>
        <xdr:cNvPr id="110" name="Grafik 109" descr="Badge 3 Silhouette">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464511" y="27549745"/>
          <a:ext cx="440700" cy="440700"/>
        </a:xfrm>
        <a:prstGeom prst="rect">
          <a:avLst/>
        </a:prstGeom>
      </xdr:spPr>
    </xdr:pic>
    <xdr:clientData/>
  </xdr:oneCellAnchor>
  <xdr:oneCellAnchor>
    <xdr:from>
      <xdr:col>19</xdr:col>
      <xdr:colOff>513155</xdr:colOff>
      <xdr:row>19</xdr:row>
      <xdr:rowOff>4339963</xdr:rowOff>
    </xdr:from>
    <xdr:ext cx="440700" cy="440700"/>
    <xdr:pic>
      <xdr:nvPicPr>
        <xdr:cNvPr id="111" name="Grafik 110" descr="Badge 4 Silhouette">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65331" y="27536139"/>
          <a:ext cx="440700" cy="440700"/>
        </a:xfrm>
        <a:prstGeom prst="rect">
          <a:avLst/>
        </a:prstGeom>
      </xdr:spPr>
    </xdr:pic>
    <xdr:clientData/>
  </xdr:oneCellAnchor>
  <xdr:oneCellAnchor>
    <xdr:from>
      <xdr:col>17</xdr:col>
      <xdr:colOff>639062</xdr:colOff>
      <xdr:row>19</xdr:row>
      <xdr:rowOff>747197</xdr:rowOff>
    </xdr:from>
    <xdr:ext cx="436218" cy="440700"/>
    <xdr:pic>
      <xdr:nvPicPr>
        <xdr:cNvPr id="112" name="Grafik 111" descr="Badge 5 Silhouette">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212062" y="23943373"/>
          <a:ext cx="436218" cy="440700"/>
        </a:xfrm>
        <a:prstGeom prst="rect">
          <a:avLst/>
        </a:prstGeom>
      </xdr:spPr>
    </xdr:pic>
    <xdr:clientData/>
  </xdr:oneCellAnchor>
  <xdr:oneCellAnchor>
    <xdr:from>
      <xdr:col>14</xdr:col>
      <xdr:colOff>519560</xdr:colOff>
      <xdr:row>19</xdr:row>
      <xdr:rowOff>1398661</xdr:rowOff>
    </xdr:from>
    <xdr:ext cx="440700" cy="440700"/>
    <xdr:pic>
      <xdr:nvPicPr>
        <xdr:cNvPr id="113" name="Grafik 112" descr="Badge 6 Silhouette">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73795" y="24594837"/>
          <a:ext cx="440700" cy="440700"/>
        </a:xfrm>
        <a:prstGeom prst="rect">
          <a:avLst/>
        </a:prstGeom>
      </xdr:spPr>
    </xdr:pic>
    <xdr:clientData/>
  </xdr:oneCellAnchor>
  <xdr:oneCellAnchor>
    <xdr:from>
      <xdr:col>14</xdr:col>
      <xdr:colOff>531168</xdr:colOff>
      <xdr:row>19</xdr:row>
      <xdr:rowOff>2128006</xdr:rowOff>
    </xdr:from>
    <xdr:ext cx="440700" cy="440700"/>
    <xdr:pic>
      <xdr:nvPicPr>
        <xdr:cNvPr id="114" name="Grafik 113" descr="Badge 7 Silhouette">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885403" y="25324182"/>
          <a:ext cx="440700" cy="440700"/>
        </a:xfrm>
        <a:prstGeom prst="rect">
          <a:avLst/>
        </a:prstGeom>
      </xdr:spPr>
    </xdr:pic>
    <xdr:clientData/>
  </xdr:oneCellAnchor>
  <xdr:oneCellAnchor>
    <xdr:from>
      <xdr:col>22</xdr:col>
      <xdr:colOff>802751</xdr:colOff>
      <xdr:row>19</xdr:row>
      <xdr:rowOff>1666725</xdr:rowOff>
    </xdr:from>
    <xdr:ext cx="440700" cy="440700"/>
    <xdr:pic>
      <xdr:nvPicPr>
        <xdr:cNvPr id="115" name="Grafik 114" descr="Badge 8 Silhouette">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591839" y="24862901"/>
          <a:ext cx="440700" cy="440700"/>
        </a:xfrm>
        <a:prstGeom prst="rect">
          <a:avLst/>
        </a:prstGeom>
      </xdr:spPr>
    </xdr:pic>
    <xdr:clientData/>
  </xdr:oneCellAnchor>
  <xdr:oneCellAnchor>
    <xdr:from>
      <xdr:col>0</xdr:col>
      <xdr:colOff>66675</xdr:colOff>
      <xdr:row>21</xdr:row>
      <xdr:rowOff>1323975</xdr:rowOff>
    </xdr:from>
    <xdr:ext cx="440700" cy="440700"/>
    <xdr:pic>
      <xdr:nvPicPr>
        <xdr:cNvPr id="116" name="Grafik 115" descr="Badge 1 Silhouette">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23968627"/>
          <a:ext cx="440700" cy="440700"/>
        </a:xfrm>
        <a:prstGeom prst="rect">
          <a:avLst/>
        </a:prstGeom>
      </xdr:spPr>
    </xdr:pic>
    <xdr:clientData/>
  </xdr:oneCellAnchor>
  <xdr:oneCellAnchor>
    <xdr:from>
      <xdr:col>0</xdr:col>
      <xdr:colOff>71400</xdr:colOff>
      <xdr:row>21</xdr:row>
      <xdr:rowOff>2128800</xdr:rowOff>
    </xdr:from>
    <xdr:ext cx="440700" cy="440700"/>
    <xdr:pic>
      <xdr:nvPicPr>
        <xdr:cNvPr id="117" name="Grafik 116" descr="Badge Silhouette">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24773452"/>
          <a:ext cx="440700" cy="440700"/>
        </a:xfrm>
        <a:prstGeom prst="rect">
          <a:avLst/>
        </a:prstGeom>
      </xdr:spPr>
    </xdr:pic>
    <xdr:clientData/>
  </xdr:oneCellAnchor>
  <xdr:oneCellAnchor>
    <xdr:from>
      <xdr:col>0</xdr:col>
      <xdr:colOff>59475</xdr:colOff>
      <xdr:row>21</xdr:row>
      <xdr:rowOff>3336075</xdr:rowOff>
    </xdr:from>
    <xdr:ext cx="440700" cy="440700"/>
    <xdr:pic>
      <xdr:nvPicPr>
        <xdr:cNvPr id="118" name="Grafik 117" descr="Badge 3 Silhouette">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25980727"/>
          <a:ext cx="440700" cy="440700"/>
        </a:xfrm>
        <a:prstGeom prst="rect">
          <a:avLst/>
        </a:prstGeom>
      </xdr:spPr>
    </xdr:pic>
    <xdr:clientData/>
  </xdr:oneCellAnchor>
  <xdr:oneCellAnchor>
    <xdr:from>
      <xdr:col>0</xdr:col>
      <xdr:colOff>66600</xdr:colOff>
      <xdr:row>21</xdr:row>
      <xdr:rowOff>4257600</xdr:rowOff>
    </xdr:from>
    <xdr:ext cx="440700" cy="440700"/>
    <xdr:pic>
      <xdr:nvPicPr>
        <xdr:cNvPr id="119" name="Grafik 118" descr="Badge 4 Silhouette">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26902252"/>
          <a:ext cx="440700" cy="440700"/>
        </a:xfrm>
        <a:prstGeom prst="rect">
          <a:avLst/>
        </a:prstGeom>
      </xdr:spPr>
    </xdr:pic>
    <xdr:clientData/>
  </xdr:oneCellAnchor>
  <xdr:twoCellAnchor editAs="oneCell">
    <xdr:from>
      <xdr:col>15</xdr:col>
      <xdr:colOff>242046</xdr:colOff>
      <xdr:row>21</xdr:row>
      <xdr:rowOff>4375336</xdr:rowOff>
    </xdr:from>
    <xdr:to>
      <xdr:col>15</xdr:col>
      <xdr:colOff>679385</xdr:colOff>
      <xdr:row>21</xdr:row>
      <xdr:rowOff>4816036</xdr:rowOff>
    </xdr:to>
    <xdr:pic>
      <xdr:nvPicPr>
        <xdr:cNvPr id="129" name="Grafik 128" descr="Badge 1 Silhouette">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35870" y="32961542"/>
          <a:ext cx="437339" cy="440700"/>
        </a:xfrm>
        <a:prstGeom prst="rect">
          <a:avLst/>
        </a:prstGeom>
      </xdr:spPr>
    </xdr:pic>
    <xdr:clientData/>
  </xdr:twoCellAnchor>
  <xdr:twoCellAnchor editAs="oneCell">
    <xdr:from>
      <xdr:col>16</xdr:col>
      <xdr:colOff>374519</xdr:colOff>
      <xdr:row>21</xdr:row>
      <xdr:rowOff>4348125</xdr:rowOff>
    </xdr:from>
    <xdr:to>
      <xdr:col>17</xdr:col>
      <xdr:colOff>75631</xdr:colOff>
      <xdr:row>21</xdr:row>
      <xdr:rowOff>4788825</xdr:rowOff>
    </xdr:to>
    <xdr:pic>
      <xdr:nvPicPr>
        <xdr:cNvPr id="130" name="Grafik 129" descr="Badge Silhouette">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07931" y="32934331"/>
          <a:ext cx="440700" cy="440700"/>
        </a:xfrm>
        <a:prstGeom prst="rect">
          <a:avLst/>
        </a:prstGeom>
      </xdr:spPr>
    </xdr:pic>
    <xdr:clientData/>
  </xdr:twoCellAnchor>
  <xdr:twoCellAnchor editAs="oneCell">
    <xdr:from>
      <xdr:col>18</xdr:col>
      <xdr:colOff>151924</xdr:colOff>
      <xdr:row>21</xdr:row>
      <xdr:rowOff>4375981</xdr:rowOff>
    </xdr:from>
    <xdr:to>
      <xdr:col>18</xdr:col>
      <xdr:colOff>589262</xdr:colOff>
      <xdr:row>21</xdr:row>
      <xdr:rowOff>4816681</xdr:rowOff>
    </xdr:to>
    <xdr:pic>
      <xdr:nvPicPr>
        <xdr:cNvPr id="131" name="Grafik 130" descr="Badge 3 Silhouette">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464512" y="32962187"/>
          <a:ext cx="437338" cy="440700"/>
        </a:xfrm>
        <a:prstGeom prst="rect">
          <a:avLst/>
        </a:prstGeom>
      </xdr:spPr>
    </xdr:pic>
    <xdr:clientData/>
  </xdr:twoCellAnchor>
  <xdr:twoCellAnchor editAs="oneCell">
    <xdr:from>
      <xdr:col>19</xdr:col>
      <xdr:colOff>513155</xdr:colOff>
      <xdr:row>21</xdr:row>
      <xdr:rowOff>4362375</xdr:rowOff>
    </xdr:from>
    <xdr:to>
      <xdr:col>20</xdr:col>
      <xdr:colOff>211464</xdr:colOff>
      <xdr:row>21</xdr:row>
      <xdr:rowOff>4803075</xdr:rowOff>
    </xdr:to>
    <xdr:pic>
      <xdr:nvPicPr>
        <xdr:cNvPr id="132" name="Grafik 131" descr="Badge 4 Silhouette">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65331" y="32948581"/>
          <a:ext cx="437898" cy="440700"/>
        </a:xfrm>
        <a:prstGeom prst="rect">
          <a:avLst/>
        </a:prstGeom>
      </xdr:spPr>
    </xdr:pic>
    <xdr:clientData/>
  </xdr:twoCellAnchor>
  <xdr:twoCellAnchor editAs="oneCell">
    <xdr:from>
      <xdr:col>17</xdr:col>
      <xdr:colOff>661474</xdr:colOff>
      <xdr:row>21</xdr:row>
      <xdr:rowOff>724785</xdr:rowOff>
    </xdr:from>
    <xdr:to>
      <xdr:col>18</xdr:col>
      <xdr:colOff>355302</xdr:colOff>
      <xdr:row>21</xdr:row>
      <xdr:rowOff>1165485</xdr:rowOff>
    </xdr:to>
    <xdr:pic>
      <xdr:nvPicPr>
        <xdr:cNvPr id="133" name="Grafik 132" descr="Badge 5 Silhouette">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234474" y="29310991"/>
          <a:ext cx="433416" cy="440700"/>
        </a:xfrm>
        <a:prstGeom prst="rect">
          <a:avLst/>
        </a:prstGeom>
      </xdr:spPr>
    </xdr:pic>
    <xdr:clientData/>
  </xdr:twoCellAnchor>
  <xdr:twoCellAnchor editAs="oneCell">
    <xdr:from>
      <xdr:col>14</xdr:col>
      <xdr:colOff>508355</xdr:colOff>
      <xdr:row>21</xdr:row>
      <xdr:rowOff>1443485</xdr:rowOff>
    </xdr:from>
    <xdr:to>
      <xdr:col>15</xdr:col>
      <xdr:colOff>206105</xdr:colOff>
      <xdr:row>21</xdr:row>
      <xdr:rowOff>1884185</xdr:rowOff>
    </xdr:to>
    <xdr:pic>
      <xdr:nvPicPr>
        <xdr:cNvPr id="134" name="Grafik 133" descr="Badge 6 Silhouette">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62590" y="30029691"/>
          <a:ext cx="437339" cy="440700"/>
        </a:xfrm>
        <a:prstGeom prst="rect">
          <a:avLst/>
        </a:prstGeom>
      </xdr:spPr>
    </xdr:pic>
    <xdr:clientData/>
  </xdr:twoCellAnchor>
  <xdr:twoCellAnchor editAs="oneCell">
    <xdr:from>
      <xdr:col>14</xdr:col>
      <xdr:colOff>508756</xdr:colOff>
      <xdr:row>21</xdr:row>
      <xdr:rowOff>2251270</xdr:rowOff>
    </xdr:from>
    <xdr:to>
      <xdr:col>15</xdr:col>
      <xdr:colOff>206506</xdr:colOff>
      <xdr:row>21</xdr:row>
      <xdr:rowOff>2691970</xdr:rowOff>
    </xdr:to>
    <xdr:pic>
      <xdr:nvPicPr>
        <xdr:cNvPr id="135" name="Grafik 134" descr="Badge 7 Silhouette">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862991" y="30837476"/>
          <a:ext cx="437339" cy="440700"/>
        </a:xfrm>
        <a:prstGeom prst="rect">
          <a:avLst/>
        </a:prstGeom>
      </xdr:spPr>
    </xdr:pic>
    <xdr:clientData/>
  </xdr:twoCellAnchor>
  <xdr:twoCellAnchor editAs="oneCell">
    <xdr:from>
      <xdr:col>22</xdr:col>
      <xdr:colOff>780340</xdr:colOff>
      <xdr:row>21</xdr:row>
      <xdr:rowOff>1610696</xdr:rowOff>
    </xdr:from>
    <xdr:to>
      <xdr:col>22</xdr:col>
      <xdr:colOff>1221601</xdr:colOff>
      <xdr:row>21</xdr:row>
      <xdr:rowOff>2051396</xdr:rowOff>
    </xdr:to>
    <xdr:pic>
      <xdr:nvPicPr>
        <xdr:cNvPr id="136" name="Grafik 135" descr="Badge 8 Silhouette">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569428" y="30196902"/>
          <a:ext cx="441261" cy="440700"/>
        </a:xfrm>
        <a:prstGeom prst="rect">
          <a:avLst/>
        </a:prstGeom>
      </xdr:spPr>
    </xdr:pic>
    <xdr:clientData/>
  </xdr:twoCellAnchor>
  <xdr:oneCellAnchor>
    <xdr:from>
      <xdr:col>0</xdr:col>
      <xdr:colOff>66675</xdr:colOff>
      <xdr:row>23</xdr:row>
      <xdr:rowOff>1323975</xdr:rowOff>
    </xdr:from>
    <xdr:ext cx="440700" cy="440700"/>
    <xdr:pic>
      <xdr:nvPicPr>
        <xdr:cNvPr id="137" name="Grafik 136" descr="Badge 1 Silhouette">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29356050"/>
          <a:ext cx="440700" cy="440700"/>
        </a:xfrm>
        <a:prstGeom prst="rect">
          <a:avLst/>
        </a:prstGeom>
      </xdr:spPr>
    </xdr:pic>
    <xdr:clientData/>
  </xdr:oneCellAnchor>
  <xdr:oneCellAnchor>
    <xdr:from>
      <xdr:col>0</xdr:col>
      <xdr:colOff>71400</xdr:colOff>
      <xdr:row>23</xdr:row>
      <xdr:rowOff>2128800</xdr:rowOff>
    </xdr:from>
    <xdr:ext cx="440700" cy="440700"/>
    <xdr:pic>
      <xdr:nvPicPr>
        <xdr:cNvPr id="138" name="Grafik 137" descr="Badge Silhouette">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30160875"/>
          <a:ext cx="440700" cy="440700"/>
        </a:xfrm>
        <a:prstGeom prst="rect">
          <a:avLst/>
        </a:prstGeom>
      </xdr:spPr>
    </xdr:pic>
    <xdr:clientData/>
  </xdr:oneCellAnchor>
  <xdr:oneCellAnchor>
    <xdr:from>
      <xdr:col>0</xdr:col>
      <xdr:colOff>59475</xdr:colOff>
      <xdr:row>23</xdr:row>
      <xdr:rowOff>3336075</xdr:rowOff>
    </xdr:from>
    <xdr:ext cx="440700" cy="440700"/>
    <xdr:pic>
      <xdr:nvPicPr>
        <xdr:cNvPr id="139" name="Grafik 138" descr="Badge 3 Silhouette">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31368150"/>
          <a:ext cx="440700" cy="440700"/>
        </a:xfrm>
        <a:prstGeom prst="rect">
          <a:avLst/>
        </a:prstGeom>
      </xdr:spPr>
    </xdr:pic>
    <xdr:clientData/>
  </xdr:oneCellAnchor>
  <xdr:oneCellAnchor>
    <xdr:from>
      <xdr:col>0</xdr:col>
      <xdr:colOff>66600</xdr:colOff>
      <xdr:row>23</xdr:row>
      <xdr:rowOff>4257600</xdr:rowOff>
    </xdr:from>
    <xdr:ext cx="440700" cy="440700"/>
    <xdr:pic>
      <xdr:nvPicPr>
        <xdr:cNvPr id="140" name="Grafik 139" descr="Badge 4 Silhouette">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32289675"/>
          <a:ext cx="440700" cy="440700"/>
        </a:xfrm>
        <a:prstGeom prst="rect">
          <a:avLst/>
        </a:prstGeom>
      </xdr:spPr>
    </xdr:pic>
    <xdr:clientData/>
  </xdr:oneCellAnchor>
  <xdr:oneCellAnchor>
    <xdr:from>
      <xdr:col>15</xdr:col>
      <xdr:colOff>253252</xdr:colOff>
      <xdr:row>23</xdr:row>
      <xdr:rowOff>4341719</xdr:rowOff>
    </xdr:from>
    <xdr:ext cx="440700" cy="440700"/>
    <xdr:pic>
      <xdr:nvPicPr>
        <xdr:cNvPr id="149" name="Grafik 148" descr="Badge 1 Silhouette">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347076" y="38317954"/>
          <a:ext cx="440700" cy="440700"/>
        </a:xfrm>
        <a:prstGeom prst="rect">
          <a:avLst/>
        </a:prstGeom>
      </xdr:spPr>
    </xdr:pic>
    <xdr:clientData/>
  </xdr:oneCellAnchor>
  <xdr:oneCellAnchor>
    <xdr:from>
      <xdr:col>16</xdr:col>
      <xdr:colOff>419342</xdr:colOff>
      <xdr:row>23</xdr:row>
      <xdr:rowOff>4348125</xdr:rowOff>
    </xdr:from>
    <xdr:ext cx="440700" cy="440700"/>
    <xdr:pic>
      <xdr:nvPicPr>
        <xdr:cNvPr id="150" name="Grafik 149" descr="Badge Silhouette">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52754" y="38324360"/>
          <a:ext cx="440700" cy="440700"/>
        </a:xfrm>
        <a:prstGeom prst="rect">
          <a:avLst/>
        </a:prstGeom>
      </xdr:spPr>
    </xdr:pic>
    <xdr:clientData/>
  </xdr:oneCellAnchor>
  <xdr:oneCellAnchor>
    <xdr:from>
      <xdr:col>18</xdr:col>
      <xdr:colOff>39865</xdr:colOff>
      <xdr:row>23</xdr:row>
      <xdr:rowOff>4387187</xdr:rowOff>
    </xdr:from>
    <xdr:ext cx="440700" cy="440700"/>
    <xdr:pic>
      <xdr:nvPicPr>
        <xdr:cNvPr id="151" name="Grafik 150" descr="Badge 3 Silhouette">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352453" y="38363422"/>
          <a:ext cx="440700" cy="440700"/>
        </a:xfrm>
        <a:prstGeom prst="rect">
          <a:avLst/>
        </a:prstGeom>
      </xdr:spPr>
    </xdr:pic>
    <xdr:clientData/>
  </xdr:oneCellAnchor>
  <xdr:oneCellAnchor>
    <xdr:from>
      <xdr:col>19</xdr:col>
      <xdr:colOff>490743</xdr:colOff>
      <xdr:row>23</xdr:row>
      <xdr:rowOff>4384787</xdr:rowOff>
    </xdr:from>
    <xdr:ext cx="440700" cy="440700"/>
    <xdr:pic>
      <xdr:nvPicPr>
        <xdr:cNvPr id="152" name="Grafik 151" descr="Badge 4 Silhouette">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542919" y="38361022"/>
          <a:ext cx="440700" cy="440700"/>
        </a:xfrm>
        <a:prstGeom prst="rect">
          <a:avLst/>
        </a:prstGeom>
      </xdr:spPr>
    </xdr:pic>
    <xdr:clientData/>
  </xdr:oneCellAnchor>
  <xdr:oneCellAnchor>
    <xdr:from>
      <xdr:col>17</xdr:col>
      <xdr:colOff>661473</xdr:colOff>
      <xdr:row>23</xdr:row>
      <xdr:rowOff>713580</xdr:rowOff>
    </xdr:from>
    <xdr:ext cx="436218" cy="440700"/>
    <xdr:pic>
      <xdr:nvPicPr>
        <xdr:cNvPr id="153" name="Grafik 152" descr="Badge 5 Silhouette">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234473" y="34689815"/>
          <a:ext cx="436218" cy="440700"/>
        </a:xfrm>
        <a:prstGeom prst="rect">
          <a:avLst/>
        </a:prstGeom>
      </xdr:spPr>
    </xdr:pic>
    <xdr:clientData/>
  </xdr:oneCellAnchor>
  <xdr:oneCellAnchor>
    <xdr:from>
      <xdr:col>14</xdr:col>
      <xdr:colOff>508355</xdr:colOff>
      <xdr:row>23</xdr:row>
      <xdr:rowOff>1421073</xdr:rowOff>
    </xdr:from>
    <xdr:ext cx="440700" cy="440700"/>
    <xdr:pic>
      <xdr:nvPicPr>
        <xdr:cNvPr id="154" name="Grafik 153" descr="Badge 6 Silhouette">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62590" y="35397308"/>
          <a:ext cx="440700" cy="440700"/>
        </a:xfrm>
        <a:prstGeom prst="rect">
          <a:avLst/>
        </a:prstGeom>
      </xdr:spPr>
    </xdr:pic>
    <xdr:clientData/>
  </xdr:oneCellAnchor>
  <xdr:oneCellAnchor>
    <xdr:from>
      <xdr:col>14</xdr:col>
      <xdr:colOff>531168</xdr:colOff>
      <xdr:row>23</xdr:row>
      <xdr:rowOff>2150418</xdr:rowOff>
    </xdr:from>
    <xdr:ext cx="440700" cy="440700"/>
    <xdr:pic>
      <xdr:nvPicPr>
        <xdr:cNvPr id="155" name="Grafik 154" descr="Badge 7 Silhouette">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885403" y="36126653"/>
          <a:ext cx="440700" cy="440700"/>
        </a:xfrm>
        <a:prstGeom prst="rect">
          <a:avLst/>
        </a:prstGeom>
      </xdr:spPr>
    </xdr:pic>
    <xdr:clientData/>
  </xdr:oneCellAnchor>
  <xdr:oneCellAnchor>
    <xdr:from>
      <xdr:col>22</xdr:col>
      <xdr:colOff>757927</xdr:colOff>
      <xdr:row>23</xdr:row>
      <xdr:rowOff>1633108</xdr:rowOff>
    </xdr:from>
    <xdr:ext cx="440700" cy="440700"/>
    <xdr:pic>
      <xdr:nvPicPr>
        <xdr:cNvPr id="156" name="Grafik 155" descr="Badge 8 Silhouette">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547015" y="35609343"/>
          <a:ext cx="440700" cy="440700"/>
        </a:xfrm>
        <a:prstGeom prst="rect">
          <a:avLst/>
        </a:prstGeom>
      </xdr:spPr>
    </xdr:pic>
    <xdr:clientData/>
  </xdr:oneCellAnchor>
  <xdr:oneCellAnchor>
    <xdr:from>
      <xdr:col>0</xdr:col>
      <xdr:colOff>66675</xdr:colOff>
      <xdr:row>25</xdr:row>
      <xdr:rowOff>1323975</xdr:rowOff>
    </xdr:from>
    <xdr:ext cx="440700" cy="440700"/>
    <xdr:pic>
      <xdr:nvPicPr>
        <xdr:cNvPr id="175" name="Grafik 174" descr="Badge 1 Silhouette">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34824761"/>
          <a:ext cx="440700" cy="440700"/>
        </a:xfrm>
        <a:prstGeom prst="rect">
          <a:avLst/>
        </a:prstGeom>
      </xdr:spPr>
    </xdr:pic>
    <xdr:clientData/>
  </xdr:oneCellAnchor>
  <xdr:oneCellAnchor>
    <xdr:from>
      <xdr:col>0</xdr:col>
      <xdr:colOff>71400</xdr:colOff>
      <xdr:row>25</xdr:row>
      <xdr:rowOff>2128800</xdr:rowOff>
    </xdr:from>
    <xdr:ext cx="440700" cy="440700"/>
    <xdr:pic>
      <xdr:nvPicPr>
        <xdr:cNvPr id="176" name="Grafik 175" descr="Badge Silhouette">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35629586"/>
          <a:ext cx="440700" cy="440700"/>
        </a:xfrm>
        <a:prstGeom prst="rect">
          <a:avLst/>
        </a:prstGeom>
      </xdr:spPr>
    </xdr:pic>
    <xdr:clientData/>
  </xdr:oneCellAnchor>
  <xdr:oneCellAnchor>
    <xdr:from>
      <xdr:col>0</xdr:col>
      <xdr:colOff>59475</xdr:colOff>
      <xdr:row>25</xdr:row>
      <xdr:rowOff>3336075</xdr:rowOff>
    </xdr:from>
    <xdr:ext cx="440700" cy="440700"/>
    <xdr:pic>
      <xdr:nvPicPr>
        <xdr:cNvPr id="177" name="Grafik 176" descr="Badge 3 Silhouette">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36836861"/>
          <a:ext cx="440700" cy="440700"/>
        </a:xfrm>
        <a:prstGeom prst="rect">
          <a:avLst/>
        </a:prstGeom>
      </xdr:spPr>
    </xdr:pic>
    <xdr:clientData/>
  </xdr:oneCellAnchor>
  <xdr:oneCellAnchor>
    <xdr:from>
      <xdr:col>0</xdr:col>
      <xdr:colOff>66600</xdr:colOff>
      <xdr:row>25</xdr:row>
      <xdr:rowOff>4257600</xdr:rowOff>
    </xdr:from>
    <xdr:ext cx="440700" cy="440700"/>
    <xdr:pic>
      <xdr:nvPicPr>
        <xdr:cNvPr id="178" name="Grafik 177" descr="Badge 4 Silhouette">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37758386"/>
          <a:ext cx="440700" cy="440700"/>
        </a:xfrm>
        <a:prstGeom prst="rect">
          <a:avLst/>
        </a:prstGeom>
      </xdr:spPr>
    </xdr:pic>
    <xdr:clientData/>
  </xdr:oneCellAnchor>
  <xdr:twoCellAnchor editAs="oneCell">
    <xdr:from>
      <xdr:col>15</xdr:col>
      <xdr:colOff>264458</xdr:colOff>
      <xdr:row>25</xdr:row>
      <xdr:rowOff>4453778</xdr:rowOff>
    </xdr:from>
    <xdr:to>
      <xdr:col>15</xdr:col>
      <xdr:colOff>670047</xdr:colOff>
      <xdr:row>25</xdr:row>
      <xdr:rowOff>4894478</xdr:rowOff>
    </xdr:to>
    <xdr:pic>
      <xdr:nvPicPr>
        <xdr:cNvPr id="196" name="Grafik 2" descr="Silhueta značke 1">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11358282" y="43820043"/>
          <a:ext cx="405589" cy="440700"/>
        </a:xfrm>
        <a:prstGeom prst="rect">
          <a:avLst/>
        </a:prstGeom>
      </xdr:spPr>
    </xdr:pic>
    <xdr:clientData/>
  </xdr:twoCellAnchor>
  <xdr:twoCellAnchor editAs="oneCell">
    <xdr:from>
      <xdr:col>16</xdr:col>
      <xdr:colOff>340902</xdr:colOff>
      <xdr:row>25</xdr:row>
      <xdr:rowOff>4448978</xdr:rowOff>
    </xdr:from>
    <xdr:to>
      <xdr:col>17</xdr:col>
      <xdr:colOff>54714</xdr:colOff>
      <xdr:row>25</xdr:row>
      <xdr:rowOff>4889678</xdr:rowOff>
    </xdr:to>
    <xdr:pic>
      <xdr:nvPicPr>
        <xdr:cNvPr id="197" name="Grafik 7" descr="Silhueta značke">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2174314" y="43815243"/>
          <a:ext cx="453400" cy="440700"/>
        </a:xfrm>
        <a:prstGeom prst="rect">
          <a:avLst/>
        </a:prstGeom>
      </xdr:spPr>
    </xdr:pic>
    <xdr:clientData/>
  </xdr:twoCellAnchor>
  <xdr:twoCellAnchor editAs="oneCell">
    <xdr:from>
      <xdr:col>18</xdr:col>
      <xdr:colOff>84688</xdr:colOff>
      <xdr:row>25</xdr:row>
      <xdr:rowOff>4465627</xdr:rowOff>
    </xdr:from>
    <xdr:to>
      <xdr:col>18</xdr:col>
      <xdr:colOff>541076</xdr:colOff>
      <xdr:row>25</xdr:row>
      <xdr:rowOff>4906327</xdr:rowOff>
    </xdr:to>
    <xdr:pic>
      <xdr:nvPicPr>
        <xdr:cNvPr id="198" name="Grafik 10" descr="Silhueta značke 3">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13397276" y="43831892"/>
          <a:ext cx="456388" cy="440700"/>
        </a:xfrm>
        <a:prstGeom prst="rect">
          <a:avLst/>
        </a:prstGeom>
      </xdr:spPr>
    </xdr:pic>
    <xdr:clientData/>
  </xdr:twoCellAnchor>
  <xdr:twoCellAnchor editAs="oneCell">
    <xdr:from>
      <xdr:col>19</xdr:col>
      <xdr:colOff>445920</xdr:colOff>
      <xdr:row>25</xdr:row>
      <xdr:rowOff>4474434</xdr:rowOff>
    </xdr:from>
    <xdr:to>
      <xdr:col>20</xdr:col>
      <xdr:colOff>153754</xdr:colOff>
      <xdr:row>25</xdr:row>
      <xdr:rowOff>4915134</xdr:rowOff>
    </xdr:to>
    <xdr:pic>
      <xdr:nvPicPr>
        <xdr:cNvPr id="199" name="Grafik 12" descr="Silhueta značke 4">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14498096" y="43840699"/>
          <a:ext cx="447423" cy="440700"/>
        </a:xfrm>
        <a:prstGeom prst="rect">
          <a:avLst/>
        </a:prstGeom>
      </xdr:spPr>
    </xdr:pic>
    <xdr:clientData/>
  </xdr:twoCellAnchor>
  <xdr:twoCellAnchor editAs="oneCell">
    <xdr:from>
      <xdr:col>17</xdr:col>
      <xdr:colOff>614283</xdr:colOff>
      <xdr:row>25</xdr:row>
      <xdr:rowOff>848050</xdr:rowOff>
    </xdr:from>
    <xdr:to>
      <xdr:col>18</xdr:col>
      <xdr:colOff>332951</xdr:colOff>
      <xdr:row>25</xdr:row>
      <xdr:rowOff>1288750</xdr:rowOff>
    </xdr:to>
    <xdr:pic>
      <xdr:nvPicPr>
        <xdr:cNvPr id="200" name="Grafik 14" descr="Silhueta značke 5">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187283" y="40214315"/>
          <a:ext cx="458256" cy="440700"/>
        </a:xfrm>
        <a:prstGeom prst="rect">
          <a:avLst/>
        </a:prstGeom>
      </xdr:spPr>
    </xdr:pic>
    <xdr:clientData/>
  </xdr:twoCellAnchor>
  <xdr:twoCellAnchor editAs="oneCell">
    <xdr:from>
      <xdr:col>14</xdr:col>
      <xdr:colOff>485943</xdr:colOff>
      <xdr:row>25</xdr:row>
      <xdr:rowOff>1510720</xdr:rowOff>
    </xdr:from>
    <xdr:to>
      <xdr:col>15</xdr:col>
      <xdr:colOff>151943</xdr:colOff>
      <xdr:row>25</xdr:row>
      <xdr:rowOff>1951420</xdr:rowOff>
    </xdr:to>
    <xdr:pic>
      <xdr:nvPicPr>
        <xdr:cNvPr id="201" name="Grafik 16" descr="Silhueta značke 6">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840178" y="40876985"/>
          <a:ext cx="405589" cy="440700"/>
        </a:xfrm>
        <a:prstGeom prst="rect">
          <a:avLst/>
        </a:prstGeom>
      </xdr:spPr>
    </xdr:pic>
    <xdr:clientData/>
  </xdr:twoCellAnchor>
  <xdr:twoCellAnchor editAs="oneCell">
    <xdr:from>
      <xdr:col>14</xdr:col>
      <xdr:colOff>550378</xdr:colOff>
      <xdr:row>25</xdr:row>
      <xdr:rowOff>2360927</xdr:rowOff>
    </xdr:from>
    <xdr:to>
      <xdr:col>15</xdr:col>
      <xdr:colOff>216378</xdr:colOff>
      <xdr:row>25</xdr:row>
      <xdr:rowOff>2801627</xdr:rowOff>
    </xdr:to>
    <xdr:pic>
      <xdr:nvPicPr>
        <xdr:cNvPr id="202" name="Grafik 18" descr="Silhueta značke 7">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1027878" y="41821641"/>
          <a:ext cx="414393" cy="440700"/>
        </a:xfrm>
        <a:prstGeom prst="rect">
          <a:avLst/>
        </a:prstGeom>
      </xdr:spPr>
    </xdr:pic>
    <xdr:clientData/>
  </xdr:twoCellAnchor>
  <xdr:twoCellAnchor editAs="oneCell">
    <xdr:from>
      <xdr:col>22</xdr:col>
      <xdr:colOff>821589</xdr:colOff>
      <xdr:row>25</xdr:row>
      <xdr:rowOff>1756372</xdr:rowOff>
    </xdr:from>
    <xdr:to>
      <xdr:col>22</xdr:col>
      <xdr:colOff>1265175</xdr:colOff>
      <xdr:row>25</xdr:row>
      <xdr:rowOff>2197072</xdr:rowOff>
    </xdr:to>
    <xdr:pic>
      <xdr:nvPicPr>
        <xdr:cNvPr id="203" name="Grafik 27" descr="Silhueta značke 8">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610677" y="41122637"/>
          <a:ext cx="443586" cy="440700"/>
        </a:xfrm>
        <a:prstGeom prst="rect">
          <a:avLst/>
        </a:prstGeom>
      </xdr:spPr>
    </xdr:pic>
    <xdr:clientData/>
  </xdr:twoCellAnchor>
  <xdr:twoCellAnchor editAs="oneCell">
    <xdr:from>
      <xdr:col>17</xdr:col>
      <xdr:colOff>731107</xdr:colOff>
      <xdr:row>10</xdr:row>
      <xdr:rowOff>767123</xdr:rowOff>
    </xdr:from>
    <xdr:to>
      <xdr:col>18</xdr:col>
      <xdr:colOff>434541</xdr:colOff>
      <xdr:row>10</xdr:row>
      <xdr:rowOff>1207823</xdr:rowOff>
    </xdr:to>
    <xdr:pic>
      <xdr:nvPicPr>
        <xdr:cNvPr id="205" name="Grafik 204" descr="Badge 5 Silhouette">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304107" y="1988564"/>
          <a:ext cx="443022" cy="440700"/>
        </a:xfrm>
        <a:prstGeom prst="rect">
          <a:avLst/>
        </a:prstGeom>
      </xdr:spPr>
    </xdr:pic>
    <xdr:clientData/>
  </xdr:twoCellAnchor>
  <xdr:twoCellAnchor editAs="oneCell">
    <xdr:from>
      <xdr:col>22</xdr:col>
      <xdr:colOff>877903</xdr:colOff>
      <xdr:row>10</xdr:row>
      <xdr:rowOff>1689368</xdr:rowOff>
    </xdr:from>
    <xdr:to>
      <xdr:col>22</xdr:col>
      <xdr:colOff>1319963</xdr:colOff>
      <xdr:row>10</xdr:row>
      <xdr:rowOff>2130068</xdr:rowOff>
    </xdr:to>
    <xdr:pic>
      <xdr:nvPicPr>
        <xdr:cNvPr id="206" name="Grafik 205" descr="Badge 8 Silhouette">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6666991" y="2910809"/>
          <a:ext cx="442060" cy="440700"/>
        </a:xfrm>
        <a:prstGeom prst="rect">
          <a:avLst/>
        </a:prstGeom>
      </xdr:spPr>
    </xdr:pic>
    <xdr:clientData/>
  </xdr:twoCellAnchor>
  <xdr:twoCellAnchor editAs="oneCell">
    <xdr:from>
      <xdr:col>16</xdr:col>
      <xdr:colOff>396345</xdr:colOff>
      <xdr:row>10</xdr:row>
      <xdr:rowOff>4406757</xdr:rowOff>
    </xdr:from>
    <xdr:to>
      <xdr:col>17</xdr:col>
      <xdr:colOff>89084</xdr:colOff>
      <xdr:row>10</xdr:row>
      <xdr:rowOff>4847457</xdr:rowOff>
    </xdr:to>
    <xdr:pic>
      <xdr:nvPicPr>
        <xdr:cNvPr id="208" name="Grafik 207" descr="Badge Silhouette">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9757" y="5628198"/>
          <a:ext cx="432327" cy="440700"/>
        </a:xfrm>
        <a:prstGeom prst="rect">
          <a:avLst/>
        </a:prstGeom>
      </xdr:spPr>
    </xdr:pic>
    <xdr:clientData/>
  </xdr:twoCellAnchor>
  <xdr:twoCellAnchor editAs="oneCell">
    <xdr:from>
      <xdr:col>14</xdr:col>
      <xdr:colOff>548779</xdr:colOff>
      <xdr:row>10</xdr:row>
      <xdr:rowOff>2158420</xdr:rowOff>
    </xdr:from>
    <xdr:to>
      <xdr:col>15</xdr:col>
      <xdr:colOff>246529</xdr:colOff>
      <xdr:row>10</xdr:row>
      <xdr:rowOff>2599120</xdr:rowOff>
    </xdr:to>
    <xdr:pic>
      <xdr:nvPicPr>
        <xdr:cNvPr id="157" name="Grafik 156" descr="Badge 7 Silhouette">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903014" y="3379861"/>
          <a:ext cx="437339" cy="440700"/>
        </a:xfrm>
        <a:prstGeom prst="rect">
          <a:avLst/>
        </a:prstGeom>
      </xdr:spPr>
    </xdr:pic>
    <xdr:clientData/>
  </xdr:twoCellAnchor>
  <xdr:oneCellAnchor>
    <xdr:from>
      <xdr:col>0</xdr:col>
      <xdr:colOff>66675</xdr:colOff>
      <xdr:row>27</xdr:row>
      <xdr:rowOff>1323975</xdr:rowOff>
    </xdr:from>
    <xdr:ext cx="440700" cy="440700"/>
    <xdr:pic>
      <xdr:nvPicPr>
        <xdr:cNvPr id="124" name="Grafik 123" descr="Badge 1 Silhouette">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6675" y="40690240"/>
          <a:ext cx="440700" cy="440700"/>
        </a:xfrm>
        <a:prstGeom prst="rect">
          <a:avLst/>
        </a:prstGeom>
      </xdr:spPr>
    </xdr:pic>
    <xdr:clientData/>
  </xdr:oneCellAnchor>
  <xdr:oneCellAnchor>
    <xdr:from>
      <xdr:col>0</xdr:col>
      <xdr:colOff>71400</xdr:colOff>
      <xdr:row>27</xdr:row>
      <xdr:rowOff>2128800</xdr:rowOff>
    </xdr:from>
    <xdr:ext cx="440700" cy="440700"/>
    <xdr:pic>
      <xdr:nvPicPr>
        <xdr:cNvPr id="125" name="Grafik 124" descr="Badge Silhouette">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400" y="41495065"/>
          <a:ext cx="440700" cy="440700"/>
        </a:xfrm>
        <a:prstGeom prst="rect">
          <a:avLst/>
        </a:prstGeom>
      </xdr:spPr>
    </xdr:pic>
    <xdr:clientData/>
  </xdr:oneCellAnchor>
  <xdr:oneCellAnchor>
    <xdr:from>
      <xdr:col>0</xdr:col>
      <xdr:colOff>59475</xdr:colOff>
      <xdr:row>27</xdr:row>
      <xdr:rowOff>3336075</xdr:rowOff>
    </xdr:from>
    <xdr:ext cx="440700" cy="440700"/>
    <xdr:pic>
      <xdr:nvPicPr>
        <xdr:cNvPr id="126" name="Grafik 125" descr="Badge 3 Silhouette">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9475" y="42702340"/>
          <a:ext cx="440700" cy="440700"/>
        </a:xfrm>
        <a:prstGeom prst="rect">
          <a:avLst/>
        </a:prstGeom>
      </xdr:spPr>
    </xdr:pic>
    <xdr:clientData/>
  </xdr:oneCellAnchor>
  <xdr:oneCellAnchor>
    <xdr:from>
      <xdr:col>0</xdr:col>
      <xdr:colOff>66600</xdr:colOff>
      <xdr:row>27</xdr:row>
      <xdr:rowOff>4257600</xdr:rowOff>
    </xdr:from>
    <xdr:ext cx="440700" cy="440700"/>
    <xdr:pic>
      <xdr:nvPicPr>
        <xdr:cNvPr id="127" name="Grafik 126" descr="Badge 4 Silhouette">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6600" y="43623865"/>
          <a:ext cx="440700" cy="440700"/>
        </a:xfrm>
        <a:prstGeom prst="rect">
          <a:avLst/>
        </a:prstGeom>
      </xdr:spPr>
    </xdr:pic>
    <xdr:clientData/>
  </xdr:oneCellAnchor>
  <xdr:oneCellAnchor>
    <xdr:from>
      <xdr:col>23</xdr:col>
      <xdr:colOff>196665</xdr:colOff>
      <xdr:row>20</xdr:row>
      <xdr:rowOff>0</xdr:rowOff>
    </xdr:from>
    <xdr:ext cx="1664074" cy="636114"/>
    <xdr:pic>
      <xdr:nvPicPr>
        <xdr:cNvPr id="128" name="Grafik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1"/>
        <a:stretch>
          <a:fillRect/>
        </a:stretch>
      </xdr:blipFill>
      <xdr:spPr>
        <a:xfrm>
          <a:off x="18808515" y="0"/>
          <a:ext cx="1664074" cy="636114"/>
        </a:xfrm>
        <a:prstGeom prst="rect">
          <a:avLst/>
        </a:prstGeom>
      </xdr:spPr>
    </xdr:pic>
    <xdr:clientData/>
  </xdr:oneCellAnchor>
  <xdr:twoCellAnchor editAs="oneCell">
    <xdr:from>
      <xdr:col>15</xdr:col>
      <xdr:colOff>315686</xdr:colOff>
      <xdr:row>27</xdr:row>
      <xdr:rowOff>4488997</xdr:rowOff>
    </xdr:from>
    <xdr:to>
      <xdr:col>16</xdr:col>
      <xdr:colOff>13436</xdr:colOff>
      <xdr:row>27</xdr:row>
      <xdr:rowOff>4929697</xdr:rowOff>
    </xdr:to>
    <xdr:pic>
      <xdr:nvPicPr>
        <xdr:cNvPr id="160" name="Grafik 159" descr="Badge 1 Silhouette">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541579" y="49351747"/>
          <a:ext cx="446143" cy="440700"/>
        </a:xfrm>
        <a:prstGeom prst="rect">
          <a:avLst/>
        </a:prstGeom>
      </xdr:spPr>
    </xdr:pic>
    <xdr:clientData/>
  </xdr:twoCellAnchor>
  <xdr:twoCellAnchor editAs="oneCell">
    <xdr:from>
      <xdr:col>16</xdr:col>
      <xdr:colOff>500185</xdr:colOff>
      <xdr:row>27</xdr:row>
      <xdr:rowOff>4495403</xdr:rowOff>
    </xdr:from>
    <xdr:to>
      <xdr:col>17</xdr:col>
      <xdr:colOff>192492</xdr:colOff>
      <xdr:row>27</xdr:row>
      <xdr:rowOff>4936103</xdr:rowOff>
    </xdr:to>
    <xdr:pic>
      <xdr:nvPicPr>
        <xdr:cNvPr id="161" name="Grafik 160" descr="Badge Silhouette">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74471" y="49358153"/>
          <a:ext cx="440700" cy="440700"/>
        </a:xfrm>
        <a:prstGeom prst="rect">
          <a:avLst/>
        </a:prstGeom>
      </xdr:spPr>
    </xdr:pic>
    <xdr:clientData/>
  </xdr:twoCellAnchor>
  <xdr:twoCellAnchor editAs="oneCell">
    <xdr:from>
      <xdr:col>18</xdr:col>
      <xdr:colOff>256778</xdr:colOff>
      <xdr:row>27</xdr:row>
      <xdr:rowOff>4528061</xdr:rowOff>
    </xdr:from>
    <xdr:to>
      <xdr:col>18</xdr:col>
      <xdr:colOff>702921</xdr:colOff>
      <xdr:row>27</xdr:row>
      <xdr:rowOff>4968761</xdr:rowOff>
    </xdr:to>
    <xdr:pic>
      <xdr:nvPicPr>
        <xdr:cNvPr id="162" name="Grafik 161" descr="Badge 3 Silhouette">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727849" y="49390811"/>
          <a:ext cx="446143" cy="440700"/>
        </a:xfrm>
        <a:prstGeom prst="rect">
          <a:avLst/>
        </a:prstGeom>
      </xdr:spPr>
    </xdr:pic>
    <xdr:clientData/>
  </xdr:twoCellAnchor>
  <xdr:twoCellAnchor editAs="oneCell">
    <xdr:from>
      <xdr:col>19</xdr:col>
      <xdr:colOff>647625</xdr:colOff>
      <xdr:row>27</xdr:row>
      <xdr:rowOff>4539268</xdr:rowOff>
    </xdr:from>
    <xdr:to>
      <xdr:col>20</xdr:col>
      <xdr:colOff>346736</xdr:colOff>
      <xdr:row>27</xdr:row>
      <xdr:rowOff>4979968</xdr:rowOff>
    </xdr:to>
    <xdr:pic>
      <xdr:nvPicPr>
        <xdr:cNvPr id="163" name="Grafik 162" descr="Badge 4 Silhouette">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4867089" y="49402018"/>
          <a:ext cx="447504" cy="440700"/>
        </a:xfrm>
        <a:prstGeom prst="rect">
          <a:avLst/>
        </a:prstGeom>
      </xdr:spPr>
    </xdr:pic>
    <xdr:clientData/>
  </xdr:twoCellAnchor>
  <xdr:twoCellAnchor editAs="oneCell">
    <xdr:from>
      <xdr:col>18</xdr:col>
      <xdr:colOff>62760</xdr:colOff>
      <xdr:row>27</xdr:row>
      <xdr:rowOff>739995</xdr:rowOff>
    </xdr:from>
    <xdr:to>
      <xdr:col>18</xdr:col>
      <xdr:colOff>504980</xdr:colOff>
      <xdr:row>27</xdr:row>
      <xdr:rowOff>1180695</xdr:rowOff>
    </xdr:to>
    <xdr:pic>
      <xdr:nvPicPr>
        <xdr:cNvPr id="164" name="Grafik 163" descr="Badge 5 Silhouette">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533831" y="45602745"/>
          <a:ext cx="442220" cy="440700"/>
        </a:xfrm>
        <a:prstGeom prst="rect">
          <a:avLst/>
        </a:prstGeom>
      </xdr:spPr>
    </xdr:pic>
    <xdr:clientData/>
  </xdr:twoCellAnchor>
  <xdr:twoCellAnchor editAs="oneCell">
    <xdr:from>
      <xdr:col>14</xdr:col>
      <xdr:colOff>504352</xdr:colOff>
      <xdr:row>27</xdr:row>
      <xdr:rowOff>1437081</xdr:rowOff>
    </xdr:from>
    <xdr:to>
      <xdr:col>15</xdr:col>
      <xdr:colOff>202102</xdr:colOff>
      <xdr:row>27</xdr:row>
      <xdr:rowOff>1877781</xdr:rowOff>
    </xdr:to>
    <xdr:pic>
      <xdr:nvPicPr>
        <xdr:cNvPr id="165" name="Grafik 164" descr="Badge 6 Silhouette">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0981852" y="46299831"/>
          <a:ext cx="446143" cy="440700"/>
        </a:xfrm>
        <a:prstGeom prst="rect">
          <a:avLst/>
        </a:prstGeom>
      </xdr:spPr>
    </xdr:pic>
    <xdr:clientData/>
  </xdr:twoCellAnchor>
  <xdr:twoCellAnchor editAs="oneCell">
    <xdr:from>
      <xdr:col>15</xdr:col>
      <xdr:colOff>30906</xdr:colOff>
      <xdr:row>27</xdr:row>
      <xdr:rowOff>2235262</xdr:rowOff>
    </xdr:from>
    <xdr:to>
      <xdr:col>15</xdr:col>
      <xdr:colOff>477049</xdr:colOff>
      <xdr:row>27</xdr:row>
      <xdr:rowOff>2675962</xdr:rowOff>
    </xdr:to>
    <xdr:pic>
      <xdr:nvPicPr>
        <xdr:cNvPr id="166" name="Grafik 165" descr="Badge 7 Silhouette">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1256799" y="47098012"/>
          <a:ext cx="446143" cy="440700"/>
        </a:xfrm>
        <a:prstGeom prst="rect">
          <a:avLst/>
        </a:prstGeom>
      </xdr:spPr>
    </xdr:pic>
    <xdr:clientData/>
  </xdr:twoCellAnchor>
  <xdr:twoCellAnchor editAs="oneCell">
    <xdr:from>
      <xdr:col>22</xdr:col>
      <xdr:colOff>1138127</xdr:colOff>
      <xdr:row>27</xdr:row>
      <xdr:rowOff>1669126</xdr:rowOff>
    </xdr:from>
    <xdr:to>
      <xdr:col>22</xdr:col>
      <xdr:colOff>1579388</xdr:colOff>
      <xdr:row>27</xdr:row>
      <xdr:rowOff>2109826</xdr:rowOff>
    </xdr:to>
    <xdr:pic>
      <xdr:nvPicPr>
        <xdr:cNvPr id="167" name="Grafik 166" descr="Badge 8 Silhouette">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7112913" y="46531876"/>
          <a:ext cx="441261" cy="44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14</xdr:row>
      <xdr:rowOff>64195</xdr:rowOff>
    </xdr:from>
    <xdr:to>
      <xdr:col>24</xdr:col>
      <xdr:colOff>2600325</xdr:colOff>
      <xdr:row>16</xdr:row>
      <xdr:rowOff>57150</xdr:rowOff>
    </xdr:to>
    <xdr:sp macro="" textlink="Translation!E34">
      <xdr:nvSpPr>
        <xdr:cNvPr id="12" name="Rechteck: abgerundete Ecken 11">
          <a:extLst>
            <a:ext uri="{FF2B5EF4-FFF2-40B4-BE49-F238E27FC236}">
              <a16:creationId xmlns:a16="http://schemas.microsoft.com/office/drawing/2014/main" id="{00000000-0008-0000-0100-00000C000000}"/>
            </a:ext>
          </a:extLst>
        </xdr:cNvPr>
        <xdr:cNvSpPr/>
      </xdr:nvSpPr>
      <xdr:spPr>
        <a:xfrm>
          <a:off x="133350" y="2083495"/>
          <a:ext cx="17735550" cy="40253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976837-6076-4A98-8885-0D4F6125A7C6}" type="TxLink">
            <a:rPr lang="en-US" sz="1600" b="0" i="0" u="none" strike="noStrike">
              <a:solidFill>
                <a:srgbClr val="000000"/>
              </a:solidFill>
              <a:latin typeface="Calibri"/>
              <a:cs typeface="Calibri"/>
            </a:rPr>
            <a:pPr algn="ctr"/>
            <a:t>So schleifen wir nach</a:t>
          </a:fld>
          <a:endParaRPr lang="de-DE" sz="1600" b="0">
            <a:solidFill>
              <a:sysClr val="windowText" lastClr="000000"/>
            </a:solidFill>
          </a:endParaRPr>
        </a:p>
      </xdr:txBody>
    </xdr:sp>
    <xdr:clientData/>
  </xdr:twoCellAnchor>
  <xdr:twoCellAnchor editAs="oneCell">
    <xdr:from>
      <xdr:col>5</xdr:col>
      <xdr:colOff>1161060</xdr:colOff>
      <xdr:row>12</xdr:row>
      <xdr:rowOff>28575</xdr:rowOff>
    </xdr:from>
    <xdr:to>
      <xdr:col>6</xdr:col>
      <xdr:colOff>552450</xdr:colOff>
      <xdr:row>14</xdr:row>
      <xdr:rowOff>82509</xdr:rowOff>
    </xdr:to>
    <xdr:pic>
      <xdr:nvPicPr>
        <xdr:cNvPr id="15" name="Grafik 14" descr="Chevron Pfeile">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13685" y="695325"/>
          <a:ext cx="553440" cy="387309"/>
        </a:xfrm>
        <a:prstGeom prst="rect">
          <a:avLst/>
        </a:prstGeom>
      </xdr:spPr>
    </xdr:pic>
    <xdr:clientData/>
  </xdr:twoCellAnchor>
  <xdr:twoCellAnchor editAs="oneCell">
    <xdr:from>
      <xdr:col>0</xdr:col>
      <xdr:colOff>0</xdr:colOff>
      <xdr:row>44</xdr:row>
      <xdr:rowOff>38100</xdr:rowOff>
    </xdr:from>
    <xdr:to>
      <xdr:col>10</xdr:col>
      <xdr:colOff>98235</xdr:colOff>
      <xdr:row>49</xdr:row>
      <xdr:rowOff>161307</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cstate="print"/>
        <a:stretch>
          <a:fillRect/>
        </a:stretch>
      </xdr:blipFill>
      <xdr:spPr>
        <a:xfrm>
          <a:off x="0" y="6134100"/>
          <a:ext cx="5982852" cy="1048492"/>
        </a:xfrm>
        <a:prstGeom prst="rect">
          <a:avLst/>
        </a:prstGeom>
      </xdr:spPr>
    </xdr:pic>
    <xdr:clientData/>
  </xdr:twoCellAnchor>
  <xdr:twoCellAnchor>
    <xdr:from>
      <xdr:col>1</xdr:col>
      <xdr:colOff>13939</xdr:colOff>
      <xdr:row>23</xdr:row>
      <xdr:rowOff>94321</xdr:rowOff>
    </xdr:from>
    <xdr:to>
      <xdr:col>4</xdr:col>
      <xdr:colOff>54664</xdr:colOff>
      <xdr:row>26</xdr:row>
      <xdr:rowOff>69046</xdr:rowOff>
    </xdr:to>
    <xdr:sp macro="" textlink="P26">
      <xdr:nvSpPr>
        <xdr:cNvPr id="17" name="Rechteck: abgerundete Ecken 16">
          <a:extLst>
            <a:ext uri="{FF2B5EF4-FFF2-40B4-BE49-F238E27FC236}">
              <a16:creationId xmlns:a16="http://schemas.microsoft.com/office/drawing/2014/main" id="{00000000-0008-0000-0100-000011000000}"/>
            </a:ext>
          </a:extLst>
        </xdr:cNvPr>
        <xdr:cNvSpPr/>
      </xdr:nvSpPr>
      <xdr:spPr>
        <a:xfrm>
          <a:off x="156814" y="2542246"/>
          <a:ext cx="1869525" cy="27000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558244B-7CCE-4A73-930F-DA9017D463A7}" type="TxLink">
            <a:rPr lang="en-US" sz="1100" b="0" i="0" u="none" strike="noStrike">
              <a:solidFill>
                <a:srgbClr val="000000"/>
              </a:solidFill>
              <a:latin typeface="Calibri"/>
              <a:cs typeface="Calibri"/>
            </a:rPr>
            <a:pPr algn="ctr"/>
            <a:t> </a:t>
          </a:fld>
          <a:endParaRPr lang="en-US" sz="1200" b="0"/>
        </a:p>
      </xdr:txBody>
    </xdr:sp>
    <xdr:clientData/>
  </xdr:twoCellAnchor>
  <xdr:twoCellAnchor>
    <xdr:from>
      <xdr:col>1</xdr:col>
      <xdr:colOff>38100</xdr:colOff>
      <xdr:row>20</xdr:row>
      <xdr:rowOff>9525</xdr:rowOff>
    </xdr:from>
    <xdr:to>
      <xdr:col>4</xdr:col>
      <xdr:colOff>51343</xdr:colOff>
      <xdr:row>22</xdr:row>
      <xdr:rowOff>41400</xdr:rowOff>
    </xdr:to>
    <xdr:sp macro="" textlink="$P$22">
      <xdr:nvSpPr>
        <xdr:cNvPr id="21" name="Rechteck: abgerundete Ecken 20">
          <a:extLst>
            <a:ext uri="{FF2B5EF4-FFF2-40B4-BE49-F238E27FC236}">
              <a16:creationId xmlns:a16="http://schemas.microsoft.com/office/drawing/2014/main" id="{00000000-0008-0000-0100-000015000000}"/>
            </a:ext>
          </a:extLst>
        </xdr:cNvPr>
        <xdr:cNvSpPr/>
      </xdr:nvSpPr>
      <xdr:spPr>
        <a:xfrm>
          <a:off x="180975" y="3057525"/>
          <a:ext cx="1842043" cy="28905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68EAC53-935B-4284-9E27-98B0B9F73514}" type="TxLink">
            <a:rPr lang="en-US" sz="1100" b="1" i="0" u="none" strike="noStrike">
              <a:solidFill>
                <a:sysClr val="windowText" lastClr="000000"/>
              </a:solidFill>
              <a:latin typeface="Calibri"/>
              <a:ea typeface="+mn-ea"/>
              <a:cs typeface="Calibri"/>
            </a:rPr>
            <a:pPr marL="0" indent="0" algn="ctr"/>
            <a:t>9857516000</a:t>
          </a:fld>
          <a:endParaRPr lang="de-DE" sz="1200" b="1" i="0" u="none" strike="noStrike">
            <a:solidFill>
              <a:sysClr val="windowText" lastClr="000000"/>
            </a:solidFill>
            <a:latin typeface="Calibri"/>
            <a:ea typeface="+mn-ea"/>
            <a:cs typeface="Calibri"/>
          </a:endParaRPr>
        </a:p>
      </xdr:txBody>
    </xdr:sp>
    <xdr:clientData/>
  </xdr:twoCellAnchor>
  <xdr:twoCellAnchor>
    <xdr:from>
      <xdr:col>1</xdr:col>
      <xdr:colOff>8013</xdr:colOff>
      <xdr:row>26</xdr:row>
      <xdr:rowOff>162157</xdr:rowOff>
    </xdr:from>
    <xdr:to>
      <xdr:col>4</xdr:col>
      <xdr:colOff>48738</xdr:colOff>
      <xdr:row>29</xdr:row>
      <xdr:rowOff>41632</xdr:rowOff>
    </xdr:to>
    <xdr:sp macro="" textlink="P29">
      <xdr:nvSpPr>
        <xdr:cNvPr id="23" name="Rechteck: abgerundete Ecken 22">
          <a:extLst>
            <a:ext uri="{FF2B5EF4-FFF2-40B4-BE49-F238E27FC236}">
              <a16:creationId xmlns:a16="http://schemas.microsoft.com/office/drawing/2014/main" id="{00000000-0008-0000-0100-000017000000}"/>
            </a:ext>
          </a:extLst>
        </xdr:cNvPr>
        <xdr:cNvSpPr/>
      </xdr:nvSpPr>
      <xdr:spPr>
        <a:xfrm>
          <a:off x="152050" y="2977840"/>
          <a:ext cx="3386090" cy="269768"/>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A07DAA-7387-4774-A9AB-40B4D785CD5F}" type="TxLink">
            <a:rPr lang="en-US" sz="1100" b="0" i="0" u="none" strike="noStrike">
              <a:solidFill>
                <a:srgbClr val="000000"/>
              </a:solidFill>
              <a:latin typeface="Calibri"/>
              <a:ea typeface="+mn-ea"/>
              <a:cs typeface="Calibri"/>
            </a:rPr>
            <a:pPr marL="0" indent="0" algn="ctr"/>
            <a:t> </a:t>
          </a:fld>
          <a:endParaRPr lang="de-DE" sz="1200" b="0" i="0" u="none" strike="noStrike">
            <a:solidFill>
              <a:srgbClr val="000000"/>
            </a:solidFill>
            <a:latin typeface="Calibri"/>
            <a:ea typeface="+mn-ea"/>
            <a:cs typeface="Calibri"/>
          </a:endParaRPr>
        </a:p>
      </xdr:txBody>
    </xdr:sp>
    <xdr:clientData/>
  </xdr:twoCellAnchor>
  <xdr:twoCellAnchor>
    <xdr:from>
      <xdr:col>1</xdr:col>
      <xdr:colOff>12478</xdr:colOff>
      <xdr:row>29</xdr:row>
      <xdr:rowOff>157047</xdr:rowOff>
    </xdr:from>
    <xdr:to>
      <xdr:col>4</xdr:col>
      <xdr:colOff>53203</xdr:colOff>
      <xdr:row>32</xdr:row>
      <xdr:rowOff>36522</xdr:rowOff>
    </xdr:to>
    <xdr:sp macro="" textlink="$P$32">
      <xdr:nvSpPr>
        <xdr:cNvPr id="24" name="Rechteck: abgerundete Ecken 23">
          <a:extLst>
            <a:ext uri="{FF2B5EF4-FFF2-40B4-BE49-F238E27FC236}">
              <a16:creationId xmlns:a16="http://schemas.microsoft.com/office/drawing/2014/main" id="{00000000-0008-0000-0100-000018000000}"/>
            </a:ext>
          </a:extLst>
        </xdr:cNvPr>
        <xdr:cNvSpPr/>
      </xdr:nvSpPr>
      <xdr:spPr>
        <a:xfrm>
          <a:off x="155353" y="3128847"/>
          <a:ext cx="2526750" cy="27000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920B94F-D7BE-4C74-A621-74D2B064CA41}" type="TxLink">
            <a:rPr lang="en-US" sz="1100" b="0" i="0" u="none" strike="noStrike">
              <a:solidFill>
                <a:srgbClr val="000000"/>
              </a:solidFill>
              <a:latin typeface="Calibri"/>
              <a:ea typeface="+mn-ea"/>
              <a:cs typeface="Calibri"/>
            </a:rPr>
            <a:pPr marL="0" indent="0" algn="ctr"/>
            <a:t> </a:t>
          </a:fld>
          <a:endParaRPr lang="de-DE" sz="1200" b="0" i="0" u="none" strike="noStrike">
            <a:solidFill>
              <a:srgbClr val="000000"/>
            </a:solidFill>
            <a:latin typeface="Calibri"/>
            <a:ea typeface="+mn-ea"/>
            <a:cs typeface="Calibri"/>
          </a:endParaRPr>
        </a:p>
      </xdr:txBody>
    </xdr:sp>
    <xdr:clientData/>
  </xdr:twoCellAnchor>
  <xdr:twoCellAnchor>
    <xdr:from>
      <xdr:col>1</xdr:col>
      <xdr:colOff>7898</xdr:colOff>
      <xdr:row>32</xdr:row>
      <xdr:rowOff>167267</xdr:rowOff>
    </xdr:from>
    <xdr:to>
      <xdr:col>4</xdr:col>
      <xdr:colOff>46533</xdr:colOff>
      <xdr:row>35</xdr:row>
      <xdr:rowOff>46974</xdr:rowOff>
    </xdr:to>
    <xdr:sp macro="" textlink="$P$35">
      <xdr:nvSpPr>
        <xdr:cNvPr id="26" name="Rechteck: abgerundete Ecken 25">
          <a:extLst>
            <a:ext uri="{FF2B5EF4-FFF2-40B4-BE49-F238E27FC236}">
              <a16:creationId xmlns:a16="http://schemas.microsoft.com/office/drawing/2014/main" id="{00000000-0008-0000-0100-00001A000000}"/>
            </a:ext>
          </a:extLst>
        </xdr:cNvPr>
        <xdr:cNvSpPr/>
      </xdr:nvSpPr>
      <xdr:spPr>
        <a:xfrm>
          <a:off x="151935" y="3763535"/>
          <a:ext cx="3384000" cy="27000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88801F2-7E80-4D1D-B3D6-CD6F1E5C257A}" type="TxLink">
            <a:rPr lang="en-US" sz="1100" b="0" i="0" u="none" strike="noStrike">
              <a:solidFill>
                <a:srgbClr val="000000"/>
              </a:solidFill>
              <a:latin typeface="Calibri"/>
              <a:ea typeface="+mn-ea"/>
              <a:cs typeface="Calibri"/>
            </a:rPr>
            <a:pPr marL="0" indent="0" algn="ctr"/>
            <a:t> </a:t>
          </a:fld>
          <a:endParaRPr lang="de-DE" sz="1200" b="0" i="0" u="none" strike="noStrike">
            <a:solidFill>
              <a:srgbClr val="000000"/>
            </a:solidFill>
            <a:latin typeface="Calibri"/>
            <a:ea typeface="+mn-ea"/>
            <a:cs typeface="Calibri"/>
          </a:endParaRPr>
        </a:p>
      </xdr:txBody>
    </xdr:sp>
    <xdr:clientData/>
  </xdr:twoCellAnchor>
  <xdr:oneCellAnchor>
    <xdr:from>
      <xdr:col>23</xdr:col>
      <xdr:colOff>1130896</xdr:colOff>
      <xdr:row>1</xdr:row>
      <xdr:rowOff>28575</xdr:rowOff>
    </xdr:from>
    <xdr:ext cx="3463518" cy="1323974"/>
    <xdr:pic>
      <xdr:nvPicPr>
        <xdr:cNvPr id="29" name="Grafik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4"/>
        <a:stretch>
          <a:fillRect/>
        </a:stretch>
      </xdr:blipFill>
      <xdr:spPr>
        <a:xfrm>
          <a:off x="14351596" y="200025"/>
          <a:ext cx="3463518" cy="1323974"/>
        </a:xfrm>
        <a:prstGeom prst="rect">
          <a:avLst/>
        </a:prstGeom>
      </xdr:spPr>
    </xdr:pic>
    <xdr:clientData/>
  </xdr:oneCellAnchor>
  <xdr:twoCellAnchor>
    <xdr:from>
      <xdr:col>1</xdr:col>
      <xdr:colOff>36492</xdr:colOff>
      <xdr:row>35</xdr:row>
      <xdr:rowOff>172146</xdr:rowOff>
    </xdr:from>
    <xdr:to>
      <xdr:col>4</xdr:col>
      <xdr:colOff>75127</xdr:colOff>
      <xdr:row>38</xdr:row>
      <xdr:rowOff>51853</xdr:rowOff>
    </xdr:to>
    <xdr:sp macro="" textlink="$P$38">
      <xdr:nvSpPr>
        <xdr:cNvPr id="30" name="Rechteck: abgerundete Ecken 29">
          <a:extLst>
            <a:ext uri="{FF2B5EF4-FFF2-40B4-BE49-F238E27FC236}">
              <a16:creationId xmlns:a16="http://schemas.microsoft.com/office/drawing/2014/main" id="{00000000-0008-0000-0100-00001E000000}"/>
            </a:ext>
          </a:extLst>
        </xdr:cNvPr>
        <xdr:cNvSpPr/>
      </xdr:nvSpPr>
      <xdr:spPr>
        <a:xfrm>
          <a:off x="179367" y="4086921"/>
          <a:ext cx="1867435" cy="270232"/>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1187DED-8EF2-40C6-B822-D3FA29765D45}" type="TxLink">
            <a:rPr lang="en-US" sz="1100" b="0" i="0" u="none" strike="noStrike">
              <a:solidFill>
                <a:srgbClr val="000000"/>
              </a:solidFill>
              <a:latin typeface="Calibri"/>
              <a:ea typeface="+mn-ea"/>
              <a:cs typeface="Calibri"/>
            </a:rPr>
            <a:pPr marL="0" indent="0" algn="ctr"/>
            <a:t> </a:t>
          </a:fld>
          <a:endParaRPr lang="en-US" sz="1100" b="0" i="0" u="none" strike="noStrike">
            <a:solidFill>
              <a:srgbClr val="000000"/>
            </a:solidFill>
            <a:latin typeface="Calibri"/>
            <a:ea typeface="+mn-ea"/>
            <a:cs typeface="Calibri"/>
          </a:endParaRPr>
        </a:p>
        <a:p>
          <a:pPr marL="0" indent="0" algn="ctr"/>
          <a:endParaRPr lang="de-DE" sz="1200" b="0" i="0" u="none" strike="noStrike">
            <a:solidFill>
              <a:srgbClr val="000000"/>
            </a:solidFill>
            <a:latin typeface="Calibri"/>
            <a:ea typeface="+mn-ea"/>
            <a:cs typeface="Calibri"/>
          </a:endParaRPr>
        </a:p>
      </xdr:txBody>
    </xdr:sp>
    <xdr:clientData/>
  </xdr:twoCellAnchor>
  <xdr:twoCellAnchor>
    <xdr:from>
      <xdr:col>1</xdr:col>
      <xdr:colOff>15254</xdr:colOff>
      <xdr:row>38</xdr:row>
      <xdr:rowOff>157748</xdr:rowOff>
    </xdr:from>
    <xdr:to>
      <xdr:col>4</xdr:col>
      <xdr:colOff>53889</xdr:colOff>
      <xdr:row>41</xdr:row>
      <xdr:rowOff>28163</xdr:rowOff>
    </xdr:to>
    <xdr:sp macro="" textlink="$P$41">
      <xdr:nvSpPr>
        <xdr:cNvPr id="16" name="Rechteck: abgerundete Ecken 15">
          <a:extLst>
            <a:ext uri="{FF2B5EF4-FFF2-40B4-BE49-F238E27FC236}">
              <a16:creationId xmlns:a16="http://schemas.microsoft.com/office/drawing/2014/main" id="{00000000-0008-0000-0100-000010000000}"/>
            </a:ext>
          </a:extLst>
        </xdr:cNvPr>
        <xdr:cNvSpPr/>
      </xdr:nvSpPr>
      <xdr:spPr>
        <a:xfrm>
          <a:off x="159291" y="4534602"/>
          <a:ext cx="3384000" cy="270000"/>
        </a:xfrm>
        <a:prstGeom prst="roundRect">
          <a:avLst/>
        </a:prstGeom>
        <a:solidFill>
          <a:schemeClr val="bg1">
            <a:lumMod val="85000"/>
          </a:schemeClr>
        </a:solid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C8C9A25-34EF-4C9E-97C2-3700612E02F6}" type="TxLink">
            <a:rPr lang="en-US" sz="1100" b="0" i="0" u="none" strike="noStrike">
              <a:solidFill>
                <a:srgbClr val="000000"/>
              </a:solidFill>
              <a:latin typeface="Calibri"/>
              <a:ea typeface="+mn-ea"/>
              <a:cs typeface="Calibri"/>
            </a:rPr>
            <a:pPr marL="0" indent="0" algn="ctr"/>
            <a:t> </a:t>
          </a:fld>
          <a:endParaRPr lang="de-DE" sz="1200" b="0" i="0" u="none" strike="noStrike">
            <a:solidFill>
              <a:srgbClr val="000000"/>
            </a:solidFill>
            <a:latin typeface="Calibri"/>
            <a:ea typeface="+mn-ea"/>
            <a:cs typeface="Calibri"/>
          </a:endParaRPr>
        </a:p>
      </xdr:txBody>
    </xdr:sp>
    <xdr:clientData/>
  </xdr:twoCellAnchor>
  <xdr:twoCellAnchor>
    <xdr:from>
      <xdr:col>16</xdr:col>
      <xdr:colOff>56153</xdr:colOff>
      <xdr:row>2</xdr:row>
      <xdr:rowOff>114300</xdr:rowOff>
    </xdr:from>
    <xdr:to>
      <xdr:col>18</xdr:col>
      <xdr:colOff>68377</xdr:colOff>
      <xdr:row>9</xdr:row>
      <xdr:rowOff>0</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1381378" y="457200"/>
          <a:ext cx="278924" cy="1085850"/>
          <a:chOff x="12170624" y="4993089"/>
          <a:chExt cx="280294" cy="999692"/>
        </a:xfrm>
      </xdr:grpSpPr>
      <xdr:sp macro="" textlink="">
        <xdr:nvSpPr>
          <xdr:cNvPr id="2049" name="Option Button 1" hidden="1">
            <a:extLst>
              <a:ext uri="{63B3BB69-23CF-44E3-9099-C40C66FF867C}">
                <a14:compatExt xmlns:a14="http://schemas.microsoft.com/office/drawing/2010/main" spid="_x0000_s2049"/>
              </a:ext>
              <a:ext uri="{FF2B5EF4-FFF2-40B4-BE49-F238E27FC236}">
                <a16:creationId xmlns:a16="http://schemas.microsoft.com/office/drawing/2014/main" id="{00000000-0008-0000-0100-000001080000}"/>
              </a:ext>
            </a:extLst>
          </xdr:cNvPr>
          <xdr:cNvSpPr/>
        </xdr:nvSpPr>
        <xdr:spPr bwMode="auto">
          <a:xfrm>
            <a:off x="12175426" y="4993089"/>
            <a:ext cx="275492" cy="196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1</a:t>
            </a:r>
          </a:p>
        </xdr:txBody>
      </xdr:sp>
      <xdr:sp macro="" textlink="">
        <xdr:nvSpPr>
          <xdr:cNvPr id="2050" name="Option Button 2" hidden="1">
            <a:extLst>
              <a:ext uri="{63B3BB69-23CF-44E3-9099-C40C66FF867C}">
                <a14:compatExt xmlns:a14="http://schemas.microsoft.com/office/drawing/2010/main" spid="_x0000_s2050"/>
              </a:ext>
              <a:ext uri="{FF2B5EF4-FFF2-40B4-BE49-F238E27FC236}">
                <a16:creationId xmlns:a16="http://schemas.microsoft.com/office/drawing/2014/main" id="{00000000-0008-0000-0100-000002080000}"/>
              </a:ext>
            </a:extLst>
          </xdr:cNvPr>
          <xdr:cNvSpPr/>
        </xdr:nvSpPr>
        <xdr:spPr bwMode="auto">
          <a:xfrm>
            <a:off x="12173969" y="5139447"/>
            <a:ext cx="237389" cy="206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2</a:t>
            </a:r>
          </a:p>
        </xdr:txBody>
      </xdr:sp>
      <xdr:sp macro="" textlink="">
        <xdr:nvSpPr>
          <xdr:cNvPr id="2053" name="Option Button 5" hidden="1">
            <a:extLst>
              <a:ext uri="{63B3BB69-23CF-44E3-9099-C40C66FF867C}">
                <a14:compatExt xmlns:a14="http://schemas.microsoft.com/office/drawing/2010/main" spid="_x0000_s2053"/>
              </a:ext>
              <a:ext uri="{FF2B5EF4-FFF2-40B4-BE49-F238E27FC236}">
                <a16:creationId xmlns:a16="http://schemas.microsoft.com/office/drawing/2014/main" id="{00000000-0008-0000-0100-000005080000}"/>
              </a:ext>
            </a:extLst>
          </xdr:cNvPr>
          <xdr:cNvSpPr/>
        </xdr:nvSpPr>
        <xdr:spPr bwMode="auto">
          <a:xfrm>
            <a:off x="12173969" y="5308149"/>
            <a:ext cx="237389" cy="206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5</a:t>
            </a:r>
          </a:p>
        </xdr:txBody>
      </xdr:sp>
      <xdr:sp macro="" textlink="">
        <xdr:nvSpPr>
          <xdr:cNvPr id="2054" name="Option Button 6" hidden="1">
            <a:extLst>
              <a:ext uri="{63B3BB69-23CF-44E3-9099-C40C66FF867C}">
                <a14:compatExt xmlns:a14="http://schemas.microsoft.com/office/drawing/2010/main" spid="_x0000_s2054"/>
              </a:ext>
              <a:ext uri="{FF2B5EF4-FFF2-40B4-BE49-F238E27FC236}">
                <a16:creationId xmlns:a16="http://schemas.microsoft.com/office/drawing/2014/main" id="{00000000-0008-0000-0100-000006080000}"/>
              </a:ext>
            </a:extLst>
          </xdr:cNvPr>
          <xdr:cNvSpPr/>
        </xdr:nvSpPr>
        <xdr:spPr bwMode="auto">
          <a:xfrm>
            <a:off x="12170624" y="5462311"/>
            <a:ext cx="227865" cy="206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6</a:t>
            </a:r>
          </a:p>
        </xdr:txBody>
      </xdr:sp>
      <xdr:sp macro="" textlink="">
        <xdr:nvSpPr>
          <xdr:cNvPr id="2055" name="Option Button 7" hidden="1">
            <a:extLst>
              <a:ext uri="{63B3BB69-23CF-44E3-9099-C40C66FF867C}">
                <a14:compatExt xmlns:a14="http://schemas.microsoft.com/office/drawing/2010/main" spid="_x0000_s2055"/>
              </a:ext>
              <a:ext uri="{FF2B5EF4-FFF2-40B4-BE49-F238E27FC236}">
                <a16:creationId xmlns:a16="http://schemas.microsoft.com/office/drawing/2014/main" id="{00000000-0008-0000-0100-000007080000}"/>
              </a:ext>
            </a:extLst>
          </xdr:cNvPr>
          <xdr:cNvSpPr/>
        </xdr:nvSpPr>
        <xdr:spPr bwMode="auto">
          <a:xfrm>
            <a:off x="12170624" y="5627669"/>
            <a:ext cx="227865" cy="206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7</a:t>
            </a:r>
          </a:p>
        </xdr:txBody>
      </xdr:sp>
      <xdr:sp macro="" textlink="">
        <xdr:nvSpPr>
          <xdr:cNvPr id="2056" name="Option Button 8" hidden="1">
            <a:extLst>
              <a:ext uri="{63B3BB69-23CF-44E3-9099-C40C66FF867C}">
                <a14:compatExt xmlns:a14="http://schemas.microsoft.com/office/drawing/2010/main" spid="_x0000_s2056"/>
              </a:ext>
              <a:ext uri="{FF2B5EF4-FFF2-40B4-BE49-F238E27FC236}">
                <a16:creationId xmlns:a16="http://schemas.microsoft.com/office/drawing/2014/main" id="{00000000-0008-0000-0100-000008080000}"/>
              </a:ext>
            </a:extLst>
          </xdr:cNvPr>
          <xdr:cNvSpPr/>
        </xdr:nvSpPr>
        <xdr:spPr bwMode="auto">
          <a:xfrm>
            <a:off x="12170625" y="5785889"/>
            <a:ext cx="237390" cy="2068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59436" rIns="0" bIns="59436" anchor="ctr" upright="1"/>
          <a:lstStyle/>
          <a:p>
            <a:pPr algn="l" rtl="0">
              <a:defRPr sz="1000"/>
            </a:pPr>
            <a:r>
              <a:rPr lang="de-DE" sz="800" b="0" i="0" u="none" strike="noStrike" baseline="0">
                <a:solidFill>
                  <a:srgbClr val="000000"/>
                </a:solidFill>
                <a:latin typeface="Segoe UI"/>
                <a:cs typeface="Segoe UI"/>
              </a:rPr>
              <a:t>Optionsfeld 8</a:t>
            </a:r>
          </a:p>
        </xdr:txBody>
      </xdr:sp>
    </xdr:grpSp>
    <xdr:clientData/>
  </xdr:twoCellAnchor>
  <mc:AlternateContent xmlns:mc="http://schemas.openxmlformats.org/markup-compatibility/2006">
    <mc:Choice xmlns:a14="http://schemas.microsoft.com/office/drawing/2010/main" Requires="a14">
      <xdr:twoCellAnchor>
        <xdr:from>
          <xdr:col>19</xdr:col>
          <xdr:colOff>11896</xdr:colOff>
          <xdr:row>2</xdr:row>
          <xdr:rowOff>109522</xdr:rowOff>
        </xdr:from>
        <xdr:to>
          <xdr:col>22</xdr:col>
          <xdr:colOff>8038</xdr:colOff>
          <xdr:row>9</xdr:row>
          <xdr:rowOff>5</xdr:rowOff>
        </xdr:to>
        <xdr:grpSp>
          <xdr:nvGrpSpPr>
            <xdr:cNvPr id="4" name="Gruppieren 3">
              <a:extLst>
                <a:ext uri="{FF2B5EF4-FFF2-40B4-BE49-F238E27FC236}">
                  <a16:creationId xmlns:a16="http://schemas.microsoft.com/office/drawing/2014/main" id="{00000000-0008-0000-0100-000004000000}"/>
                </a:ext>
              </a:extLst>
            </xdr:cNvPr>
            <xdr:cNvGrpSpPr/>
          </xdr:nvGrpSpPr>
          <xdr:grpSpPr>
            <a:xfrm>
              <a:off x="12013396" y="452422"/>
              <a:ext cx="815292" cy="1090633"/>
              <a:chOff x="13489769" y="5214921"/>
              <a:chExt cx="1320490" cy="1016835"/>
            </a:xfrm>
          </xdr:grpSpPr>
          <xdr:grpSp>
            <xdr:nvGrpSpPr>
              <xdr:cNvPr id="3" name="Gruppieren 2">
                <a:extLst>
                  <a:ext uri="{FF2B5EF4-FFF2-40B4-BE49-F238E27FC236}">
                    <a16:creationId xmlns:a16="http://schemas.microsoft.com/office/drawing/2014/main" id="{00000000-0008-0000-0100-000003000000}"/>
                  </a:ext>
                </a:extLst>
              </xdr:cNvPr>
              <xdr:cNvGrpSpPr/>
            </xdr:nvGrpSpPr>
            <xdr:grpSpPr>
              <a:xfrm>
                <a:off x="13489769" y="5214921"/>
                <a:ext cx="191247" cy="1016835"/>
                <a:chOff x="13277849" y="5005371"/>
                <a:chExt cx="238869" cy="1016835"/>
              </a:xfrm>
            </xdr:grpSpPr>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13278581" y="5005371"/>
                  <a:ext cx="238137"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9</a:t>
                  </a:r>
                </a:p>
              </xdr:txBody>
            </xdr:sp>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13278595" y="5162601"/>
                  <a:ext cx="238123" cy="2093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10</a:t>
                  </a:r>
                </a:p>
              </xdr:txBody>
            </xdr:sp>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13277851" y="5324475"/>
                  <a:ext cx="238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11</a:t>
                  </a:r>
                </a:p>
              </xdr:txBody>
            </xdr:sp>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13277849" y="5488781"/>
                  <a:ext cx="238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12</a:t>
                  </a:r>
                </a:p>
              </xdr:txBody>
            </xdr:sp>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13277851" y="5655470"/>
                  <a:ext cx="238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13</a:t>
                  </a:r>
                </a:p>
              </xdr:txBody>
            </xdr:sp>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13277849" y="5812656"/>
                  <a:ext cx="238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14</a:t>
                  </a:r>
                </a:p>
              </xdr:txBody>
            </xdr:sp>
          </xdr:grpSp>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14572143" y="5222298"/>
                <a:ext cx="23811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15</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44</xdr:row>
          <xdr:rowOff>0</xdr:rowOff>
        </xdr:from>
        <xdr:to>
          <xdr:col>18</xdr:col>
          <xdr:colOff>0</xdr:colOff>
          <xdr:row>45</xdr:row>
          <xdr:rowOff>9525</xdr:rowOff>
        </xdr:to>
        <xdr:sp macro="" textlink="">
          <xdr:nvSpPr>
            <xdr:cNvPr id="2064" name="Option Butto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44</xdr:row>
          <xdr:rowOff>0</xdr:rowOff>
        </xdr:from>
        <xdr:to>
          <xdr:col>18</xdr:col>
          <xdr:colOff>0</xdr:colOff>
          <xdr:row>45</xdr:row>
          <xdr:rowOff>9525</xdr:rowOff>
        </xdr:to>
        <xdr:sp macro="" textlink="">
          <xdr:nvSpPr>
            <xdr:cNvPr id="2065" name="Option Butto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838200</xdr:colOff>
          <xdr:row>43</xdr:row>
          <xdr:rowOff>0</xdr:rowOff>
        </xdr:from>
        <xdr:to>
          <xdr:col>20</xdr:col>
          <xdr:colOff>19050</xdr:colOff>
          <xdr:row>43</xdr:row>
          <xdr:rowOff>152400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43</xdr:row>
          <xdr:rowOff>0</xdr:rowOff>
        </xdr:from>
        <xdr:to>
          <xdr:col>18</xdr:col>
          <xdr:colOff>0</xdr:colOff>
          <xdr:row>44</xdr:row>
          <xdr:rowOff>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0</xdr:rowOff>
        </xdr:from>
        <xdr:to>
          <xdr:col>18</xdr:col>
          <xdr:colOff>0</xdr:colOff>
          <xdr:row>44</xdr:row>
          <xdr:rowOff>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0</xdr:rowOff>
        </xdr:from>
        <xdr:to>
          <xdr:col>18</xdr:col>
          <xdr:colOff>0</xdr:colOff>
          <xdr:row>44</xdr:row>
          <xdr:rowOff>0</xdr:rowOff>
        </xdr:to>
        <xdr:sp macro="" textlink="">
          <xdr:nvSpPr>
            <xdr:cNvPr id="2069" name="Option Button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43</xdr:row>
          <xdr:rowOff>0</xdr:rowOff>
        </xdr:from>
        <xdr:to>
          <xdr:col>18</xdr:col>
          <xdr:colOff>0</xdr:colOff>
          <xdr:row>44</xdr:row>
          <xdr:rowOff>0</xdr:rowOff>
        </xdr:to>
        <xdr:sp macro="" textlink="">
          <xdr:nvSpPr>
            <xdr:cNvPr id="2076" name="Option Button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20</xdr:col>
          <xdr:colOff>0</xdr:colOff>
          <xdr:row>45</xdr:row>
          <xdr:rowOff>0</xdr:rowOff>
        </xdr:to>
        <xdr:sp macro="" textlink="">
          <xdr:nvSpPr>
            <xdr:cNvPr id="2078" name="Option Button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43</xdr:row>
          <xdr:rowOff>0</xdr:rowOff>
        </xdr:from>
        <xdr:to>
          <xdr:col>22</xdr:col>
          <xdr:colOff>19050</xdr:colOff>
          <xdr:row>44</xdr:row>
          <xdr:rowOff>0</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20</xdr:col>
          <xdr:colOff>0</xdr:colOff>
          <xdr:row>45</xdr:row>
          <xdr:rowOff>0</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2081" name="Option Butto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838200</xdr:colOff>
          <xdr:row>43</xdr:row>
          <xdr:rowOff>0</xdr:rowOff>
        </xdr:from>
        <xdr:to>
          <xdr:col>20</xdr:col>
          <xdr:colOff>0</xdr:colOff>
          <xdr:row>44</xdr:row>
          <xdr:rowOff>0</xdr:rowOff>
        </xdr:to>
        <xdr:sp macro="" textlink="">
          <xdr:nvSpPr>
            <xdr:cNvPr id="2082" name="Option Butto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838200</xdr:colOff>
          <xdr:row>43</xdr:row>
          <xdr:rowOff>0</xdr:rowOff>
        </xdr:from>
        <xdr:to>
          <xdr:col>20</xdr:col>
          <xdr:colOff>0</xdr:colOff>
          <xdr:row>44</xdr:row>
          <xdr:rowOff>0</xdr:rowOff>
        </xdr:to>
        <xdr:sp macro="" textlink="">
          <xdr:nvSpPr>
            <xdr:cNvPr id="2083" name="Option Button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18</xdr:col>
          <xdr:colOff>0</xdr:colOff>
          <xdr:row>7</xdr:row>
          <xdr:rowOff>161925</xdr:rowOff>
        </xdr:to>
        <xdr:sp macro="" textlink="">
          <xdr:nvSpPr>
            <xdr:cNvPr id="2084" name="Option Button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0</xdr:colOff>
          <xdr:row>8</xdr:row>
          <xdr:rowOff>161925</xdr:rowOff>
        </xdr:to>
        <xdr:sp macro="" textlink="">
          <xdr:nvSpPr>
            <xdr:cNvPr id="2087" name="Option Button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3</xdr:row>
          <xdr:rowOff>161925</xdr:rowOff>
        </xdr:to>
        <xdr:sp macro="" textlink="">
          <xdr:nvSpPr>
            <xdr:cNvPr id="2088" name="Option Button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xdr:row>
          <xdr:rowOff>0</xdr:rowOff>
        </xdr:from>
        <xdr:to>
          <xdr:col>18</xdr:col>
          <xdr:colOff>0</xdr:colOff>
          <xdr:row>3</xdr:row>
          <xdr:rowOff>161925</xdr:rowOff>
        </xdr:to>
        <xdr:sp macro="" textlink="">
          <xdr:nvSpPr>
            <xdr:cNvPr id="2089" name="Option Button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xdr:row>
          <xdr:rowOff>0</xdr:rowOff>
        </xdr:from>
        <xdr:to>
          <xdr:col>18</xdr:col>
          <xdr:colOff>0</xdr:colOff>
          <xdr:row>4</xdr:row>
          <xdr:rowOff>161925</xdr:rowOff>
        </xdr:to>
        <xdr:sp macro="" textlink="">
          <xdr:nvSpPr>
            <xdr:cNvPr id="2090" name="Option Button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xdr:row>
          <xdr:rowOff>0</xdr:rowOff>
        </xdr:from>
        <xdr:to>
          <xdr:col>18</xdr:col>
          <xdr:colOff>0</xdr:colOff>
          <xdr:row>5</xdr:row>
          <xdr:rowOff>161925</xdr:rowOff>
        </xdr:to>
        <xdr:sp macro="" textlink="">
          <xdr:nvSpPr>
            <xdr:cNvPr id="2091" name="Option Button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18</xdr:col>
          <xdr:colOff>0</xdr:colOff>
          <xdr:row>6</xdr:row>
          <xdr:rowOff>161925</xdr:rowOff>
        </xdr:to>
        <xdr:sp macro="" textlink="">
          <xdr:nvSpPr>
            <xdr:cNvPr id="2092" name="Option Button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20</xdr:col>
          <xdr:colOff>0</xdr:colOff>
          <xdr:row>5</xdr:row>
          <xdr:rowOff>161925</xdr:rowOff>
        </xdr:to>
        <xdr:sp macro="" textlink="">
          <xdr:nvSpPr>
            <xdr:cNvPr id="2093" name="Option Button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20</xdr:col>
          <xdr:colOff>0</xdr:colOff>
          <xdr:row>4</xdr:row>
          <xdr:rowOff>161925</xdr:rowOff>
        </xdr:to>
        <xdr:sp macro="" textlink="">
          <xdr:nvSpPr>
            <xdr:cNvPr id="2094" name="Option Button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xdr:row>
          <xdr:rowOff>0</xdr:rowOff>
        </xdr:from>
        <xdr:to>
          <xdr:col>20</xdr:col>
          <xdr:colOff>0</xdr:colOff>
          <xdr:row>6</xdr:row>
          <xdr:rowOff>161925</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20</xdr:col>
          <xdr:colOff>0</xdr:colOff>
          <xdr:row>7</xdr:row>
          <xdr:rowOff>161925</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20</xdr:col>
          <xdr:colOff>0</xdr:colOff>
          <xdr:row>8</xdr:row>
          <xdr:rowOff>161925</xdr:rowOff>
        </xdr:to>
        <xdr:sp macro="" textlink="">
          <xdr:nvSpPr>
            <xdr:cNvPr id="2097" name="Option Button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xdr:row>
          <xdr:rowOff>0</xdr:rowOff>
        </xdr:from>
        <xdr:to>
          <xdr:col>22</xdr:col>
          <xdr:colOff>0</xdr:colOff>
          <xdr:row>3</xdr:row>
          <xdr:rowOff>161925</xdr:rowOff>
        </xdr:to>
        <xdr:sp macro="" textlink="">
          <xdr:nvSpPr>
            <xdr:cNvPr id="2098" name="Option Button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xdr:row>
          <xdr:rowOff>0</xdr:rowOff>
        </xdr:from>
        <xdr:to>
          <xdr:col>22</xdr:col>
          <xdr:colOff>0</xdr:colOff>
          <xdr:row>4</xdr:row>
          <xdr:rowOff>161925</xdr:rowOff>
        </xdr:to>
        <xdr:sp macro="" textlink="">
          <xdr:nvSpPr>
            <xdr:cNvPr id="2099" name="Option Button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xdr:row>
          <xdr:rowOff>0</xdr:rowOff>
        </xdr:from>
        <xdr:to>
          <xdr:col>22</xdr:col>
          <xdr:colOff>0</xdr:colOff>
          <xdr:row>5</xdr:row>
          <xdr:rowOff>161925</xdr:rowOff>
        </xdr:to>
        <xdr:sp macro="" textlink="">
          <xdr:nvSpPr>
            <xdr:cNvPr id="2100" name="Option Button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52</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3</xdr:row>
          <xdr:rowOff>0</xdr:rowOff>
        </xdr:from>
        <xdr:to>
          <xdr:col>18</xdr:col>
          <xdr:colOff>0</xdr:colOff>
          <xdr:row>4</xdr:row>
          <xdr:rowOff>0</xdr:rowOff>
        </xdr:to>
        <xdr:sp macro="" textlink="">
          <xdr:nvSpPr>
            <xdr:cNvPr id="2101" name="Option Button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xdr:row>
          <xdr:rowOff>171450</xdr:rowOff>
        </xdr:from>
        <xdr:to>
          <xdr:col>17</xdr:col>
          <xdr:colOff>200025</xdr:colOff>
          <xdr:row>5</xdr:row>
          <xdr:rowOff>0</xdr:rowOff>
        </xdr:to>
        <xdr:sp macro="" textlink="">
          <xdr:nvSpPr>
            <xdr:cNvPr id="2107" name="Option Button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xdr:row>
          <xdr:rowOff>0</xdr:rowOff>
        </xdr:from>
        <xdr:to>
          <xdr:col>17</xdr:col>
          <xdr:colOff>200025</xdr:colOff>
          <xdr:row>6</xdr:row>
          <xdr:rowOff>0</xdr:rowOff>
        </xdr:to>
        <xdr:sp macro="" textlink="">
          <xdr:nvSpPr>
            <xdr:cNvPr id="2108" name="Option Butto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17</xdr:col>
          <xdr:colOff>200025</xdr:colOff>
          <xdr:row>7</xdr:row>
          <xdr:rowOff>0</xdr:rowOff>
        </xdr:to>
        <xdr:sp macro="" textlink="">
          <xdr:nvSpPr>
            <xdr:cNvPr id="2109" name="Option Button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17</xdr:col>
          <xdr:colOff>200025</xdr:colOff>
          <xdr:row>8</xdr:row>
          <xdr:rowOff>0</xdr:rowOff>
        </xdr:to>
        <xdr:sp macro="" textlink="">
          <xdr:nvSpPr>
            <xdr:cNvPr id="2110" name="Option Button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17</xdr:col>
          <xdr:colOff>200025</xdr:colOff>
          <xdr:row>9</xdr:row>
          <xdr:rowOff>0</xdr:rowOff>
        </xdr:to>
        <xdr:sp macro="" textlink="">
          <xdr:nvSpPr>
            <xdr:cNvPr id="2111" name="Option Button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409575</xdr:colOff>
          <xdr:row>2</xdr:row>
          <xdr:rowOff>171450</xdr:rowOff>
        </xdr:from>
        <xdr:to>
          <xdr:col>19</xdr:col>
          <xdr:colOff>200025</xdr:colOff>
          <xdr:row>4</xdr:row>
          <xdr:rowOff>0</xdr:rowOff>
        </xdr:to>
        <xdr:sp macro="" textlink="">
          <xdr:nvSpPr>
            <xdr:cNvPr id="2112" name="Option Button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171450</xdr:rowOff>
        </xdr:from>
        <xdr:to>
          <xdr:col>19</xdr:col>
          <xdr:colOff>200025</xdr:colOff>
          <xdr:row>5</xdr:row>
          <xdr:rowOff>0</xdr:rowOff>
        </xdr:to>
        <xdr:sp macro="" textlink="">
          <xdr:nvSpPr>
            <xdr:cNvPr id="2113" name="Option Button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409575</xdr:colOff>
          <xdr:row>5</xdr:row>
          <xdr:rowOff>0</xdr:rowOff>
        </xdr:from>
        <xdr:to>
          <xdr:col>19</xdr:col>
          <xdr:colOff>200025</xdr:colOff>
          <xdr:row>6</xdr:row>
          <xdr:rowOff>0</xdr:rowOff>
        </xdr:to>
        <xdr:sp macro="" textlink="">
          <xdr:nvSpPr>
            <xdr:cNvPr id="2114" name="Option Button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xdr:row>
          <xdr:rowOff>0</xdr:rowOff>
        </xdr:from>
        <xdr:to>
          <xdr:col>19</xdr:col>
          <xdr:colOff>200025</xdr:colOff>
          <xdr:row>7</xdr:row>
          <xdr:rowOff>0</xdr:rowOff>
        </xdr:to>
        <xdr:sp macro="" textlink="">
          <xdr:nvSpPr>
            <xdr:cNvPr id="2115" name="Option Button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0</xdr:rowOff>
        </xdr:from>
        <xdr:to>
          <xdr:col>19</xdr:col>
          <xdr:colOff>200025</xdr:colOff>
          <xdr:row>8</xdr:row>
          <xdr:rowOff>0</xdr:rowOff>
        </xdr:to>
        <xdr:sp macro="" textlink="">
          <xdr:nvSpPr>
            <xdr:cNvPr id="2116" name="Option Button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xdr:row>
          <xdr:rowOff>0</xdr:rowOff>
        </xdr:from>
        <xdr:to>
          <xdr:col>19</xdr:col>
          <xdr:colOff>200025</xdr:colOff>
          <xdr:row>9</xdr:row>
          <xdr:rowOff>0</xdr:rowOff>
        </xdr:to>
        <xdr:sp macro="" textlink="">
          <xdr:nvSpPr>
            <xdr:cNvPr id="2117" name="Option Button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xdr:row>
          <xdr:rowOff>171450</xdr:rowOff>
        </xdr:from>
        <xdr:to>
          <xdr:col>22</xdr:col>
          <xdr:colOff>0</xdr:colOff>
          <xdr:row>4</xdr:row>
          <xdr:rowOff>0</xdr:rowOff>
        </xdr:to>
        <xdr:sp macro="" textlink="">
          <xdr:nvSpPr>
            <xdr:cNvPr id="2118" name="Option Button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400050</xdr:colOff>
          <xdr:row>3</xdr:row>
          <xdr:rowOff>171450</xdr:rowOff>
        </xdr:from>
        <xdr:to>
          <xdr:col>21</xdr:col>
          <xdr:colOff>200025</xdr:colOff>
          <xdr:row>5</xdr:row>
          <xdr:rowOff>0</xdr:rowOff>
        </xdr:to>
        <xdr:sp macro="" textlink="">
          <xdr:nvSpPr>
            <xdr:cNvPr id="2119" name="Option Button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200025</xdr:colOff>
          <xdr:row>6</xdr:row>
          <xdr:rowOff>0</xdr:rowOff>
        </xdr:to>
        <xdr:sp macro="" textlink="">
          <xdr:nvSpPr>
            <xdr:cNvPr id="2120" name="Option Button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xdr:row>
          <xdr:rowOff>114300</xdr:rowOff>
        </xdr:from>
        <xdr:to>
          <xdr:col>18</xdr:col>
          <xdr:colOff>66675</xdr:colOff>
          <xdr:row>9</xdr:row>
          <xdr:rowOff>0</xdr:rowOff>
        </xdr:to>
        <xdr:grpSp>
          <xdr:nvGrpSpPr>
            <xdr:cNvPr id="2122" name="Gruppieren 1">
              <a:extLst>
                <a:ext uri="{FF2B5EF4-FFF2-40B4-BE49-F238E27FC236}">
                  <a16:creationId xmlns:a16="http://schemas.microsoft.com/office/drawing/2014/main" id="{00000000-0008-0000-0100-00004A080000}"/>
                </a:ext>
              </a:extLst>
            </xdr:cNvPr>
            <xdr:cNvGrpSpPr>
              <a:grpSpLocks/>
            </xdr:cNvGrpSpPr>
          </xdr:nvGrpSpPr>
          <xdr:grpSpPr bwMode="auto">
            <a:xfrm>
              <a:off x="11382375" y="457200"/>
              <a:ext cx="276225" cy="1085850"/>
              <a:chOff x="121706" y="49930"/>
              <a:chExt cx="2803" cy="9997"/>
            </a:xfrm>
          </xdr:grpSpPr>
          <xdr:sp macro="" textlink="">
            <xdr:nvSpPr>
              <xdr:cNvPr id="5" name="Option Button 1" hidden="1">
                <a:extLst>
                  <a:ext uri="{63B3BB69-23CF-44E3-9099-C40C66FF867C}">
                    <a14:compatExt spid="_x0000_s2049"/>
                  </a:ext>
                  <a:ext uri="{FF2B5EF4-FFF2-40B4-BE49-F238E27FC236}">
                    <a16:creationId xmlns:a16="http://schemas.microsoft.com/office/drawing/2014/main" id="{00000000-0008-0000-0100-000005000000}"/>
                  </a:ext>
                </a:extLst>
              </xdr:cNvPr>
              <xdr:cNvSpPr/>
            </xdr:nvSpPr>
            <xdr:spPr bwMode="auto">
              <a:xfrm>
                <a:off x="121754" y="49930"/>
                <a:ext cx="2755" cy="1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1</a:t>
                </a:r>
              </a:p>
            </xdr:txBody>
          </xdr:sp>
          <xdr:sp macro="" textlink="">
            <xdr:nvSpPr>
              <xdr:cNvPr id="6" name="Option Button 2" hidden="1">
                <a:extLst>
                  <a:ext uri="{63B3BB69-23CF-44E3-9099-C40C66FF867C}">
                    <a14:compatExt spid="_x0000_s2050"/>
                  </a:ext>
                  <a:ext uri="{FF2B5EF4-FFF2-40B4-BE49-F238E27FC236}">
                    <a16:creationId xmlns:a16="http://schemas.microsoft.com/office/drawing/2014/main" id="{00000000-0008-0000-0100-000006000000}"/>
                  </a:ext>
                </a:extLst>
              </xdr:cNvPr>
              <xdr:cNvSpPr/>
            </xdr:nvSpPr>
            <xdr:spPr bwMode="auto">
              <a:xfrm>
                <a:off x="121739" y="51394"/>
                <a:ext cx="2374" cy="2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2</a:t>
                </a:r>
              </a:p>
            </xdr:txBody>
          </xdr:sp>
          <xdr:sp macro="" textlink="">
            <xdr:nvSpPr>
              <xdr:cNvPr id="7" name="Option Button 5" hidden="1">
                <a:extLst>
                  <a:ext uri="{63B3BB69-23CF-44E3-9099-C40C66FF867C}">
                    <a14:compatExt spid="_x0000_s2053"/>
                  </a:ext>
                  <a:ext uri="{FF2B5EF4-FFF2-40B4-BE49-F238E27FC236}">
                    <a16:creationId xmlns:a16="http://schemas.microsoft.com/office/drawing/2014/main" id="{00000000-0008-0000-0100-000007000000}"/>
                  </a:ext>
                </a:extLst>
              </xdr:cNvPr>
              <xdr:cNvSpPr/>
            </xdr:nvSpPr>
            <xdr:spPr bwMode="auto">
              <a:xfrm>
                <a:off x="121739" y="53081"/>
                <a:ext cx="2374" cy="2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5</a:t>
                </a:r>
              </a:p>
            </xdr:txBody>
          </xdr:sp>
          <xdr:sp macro="" textlink="">
            <xdr:nvSpPr>
              <xdr:cNvPr id="8" name="Option Button 6" hidden="1">
                <a:extLst>
                  <a:ext uri="{63B3BB69-23CF-44E3-9099-C40C66FF867C}">
                    <a14:compatExt spid="_x0000_s2054"/>
                  </a:ext>
                  <a:ext uri="{FF2B5EF4-FFF2-40B4-BE49-F238E27FC236}">
                    <a16:creationId xmlns:a16="http://schemas.microsoft.com/office/drawing/2014/main" id="{00000000-0008-0000-0100-000008000000}"/>
                  </a:ext>
                </a:extLst>
              </xdr:cNvPr>
              <xdr:cNvSpPr/>
            </xdr:nvSpPr>
            <xdr:spPr bwMode="auto">
              <a:xfrm>
                <a:off x="121706" y="54623"/>
                <a:ext cx="2278" cy="2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6</a:t>
                </a:r>
              </a:p>
            </xdr:txBody>
          </xdr:sp>
          <xdr:sp macro="" textlink="">
            <xdr:nvSpPr>
              <xdr:cNvPr id="9" name="Option Button 7" hidden="1">
                <a:extLst>
                  <a:ext uri="{63B3BB69-23CF-44E3-9099-C40C66FF867C}">
                    <a14:compatExt spid="_x0000_s2055"/>
                  </a:ext>
                  <a:ext uri="{FF2B5EF4-FFF2-40B4-BE49-F238E27FC236}">
                    <a16:creationId xmlns:a16="http://schemas.microsoft.com/office/drawing/2014/main" id="{00000000-0008-0000-0100-000009000000}"/>
                  </a:ext>
                </a:extLst>
              </xdr:cNvPr>
              <xdr:cNvSpPr/>
            </xdr:nvSpPr>
            <xdr:spPr bwMode="auto">
              <a:xfrm>
                <a:off x="121706" y="56276"/>
                <a:ext cx="2278" cy="2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7</a:t>
                </a:r>
              </a:p>
            </xdr:txBody>
          </xdr:sp>
          <xdr:sp macro="" textlink="">
            <xdr:nvSpPr>
              <xdr:cNvPr id="10" name="Option Button 8" hidden="1">
                <a:extLst>
                  <a:ext uri="{63B3BB69-23CF-44E3-9099-C40C66FF867C}">
                    <a14:compatExt spid="_x0000_s2056"/>
                  </a:ext>
                  <a:ext uri="{FF2B5EF4-FFF2-40B4-BE49-F238E27FC236}">
                    <a16:creationId xmlns:a16="http://schemas.microsoft.com/office/drawing/2014/main" id="{00000000-0008-0000-0100-00000A000000}"/>
                  </a:ext>
                </a:extLst>
              </xdr:cNvPr>
              <xdr:cNvSpPr/>
            </xdr:nvSpPr>
            <xdr:spPr bwMode="auto">
              <a:xfrm>
                <a:off x="121706" y="57858"/>
                <a:ext cx="2374" cy="2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Optionsfeld 8</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728382</xdr:colOff>
      <xdr:row>21</xdr:row>
      <xdr:rowOff>246530</xdr:rowOff>
    </xdr:from>
    <xdr:to>
      <xdr:col>2</xdr:col>
      <xdr:colOff>1437526</xdr:colOff>
      <xdr:row>21</xdr:row>
      <xdr:rowOff>551356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rot="10800000">
          <a:off x="728382" y="5300383"/>
          <a:ext cx="2475191" cy="304826"/>
        </a:xfrm>
        <a:prstGeom prst="rect">
          <a:avLst/>
        </a:prstGeom>
      </xdr:spPr>
    </xdr:pic>
    <xdr:clientData/>
  </xdr:twoCellAnchor>
  <xdr:twoCellAnchor editAs="oneCell">
    <xdr:from>
      <xdr:col>5</xdr:col>
      <xdr:colOff>874060</xdr:colOff>
      <xdr:row>21</xdr:row>
      <xdr:rowOff>235323</xdr:rowOff>
    </xdr:from>
    <xdr:to>
      <xdr:col>7</xdr:col>
      <xdr:colOff>1076151</xdr:colOff>
      <xdr:row>21</xdr:row>
      <xdr:rowOff>527956</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rot="10800000">
          <a:off x="7709648" y="5289176"/>
          <a:ext cx="2115495" cy="292633"/>
        </a:xfrm>
        <a:prstGeom prst="rect">
          <a:avLst/>
        </a:prstGeom>
      </xdr:spPr>
    </xdr:pic>
    <xdr:clientData/>
  </xdr:twoCellAnchor>
  <xdr:twoCellAnchor editAs="oneCell">
    <xdr:from>
      <xdr:col>0</xdr:col>
      <xdr:colOff>750794</xdr:colOff>
      <xdr:row>6</xdr:row>
      <xdr:rowOff>302559</xdr:rowOff>
    </xdr:from>
    <xdr:to>
      <xdr:col>2</xdr:col>
      <xdr:colOff>1115444</xdr:colOff>
      <xdr:row>6</xdr:row>
      <xdr:rowOff>512109</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750794" y="1501588"/>
          <a:ext cx="2159272"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907677</xdr:colOff>
      <xdr:row>6</xdr:row>
      <xdr:rowOff>268941</xdr:rowOff>
    </xdr:from>
    <xdr:to>
      <xdr:col>7</xdr:col>
      <xdr:colOff>1148255</xdr:colOff>
      <xdr:row>6</xdr:row>
      <xdr:rowOff>512802</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rot="16200000">
          <a:off x="8712613" y="498622"/>
          <a:ext cx="243861" cy="2182557"/>
        </a:xfrm>
        <a:prstGeom prst="rect">
          <a:avLst/>
        </a:prstGeom>
      </xdr:spPr>
    </xdr:pic>
    <xdr:clientData/>
  </xdr:twoCellAnchor>
  <xdr:twoCellAnchor editAs="oneCell">
    <xdr:from>
      <xdr:col>0</xdr:col>
      <xdr:colOff>728382</xdr:colOff>
      <xdr:row>36</xdr:row>
      <xdr:rowOff>246529</xdr:rowOff>
    </xdr:from>
    <xdr:to>
      <xdr:col>2</xdr:col>
      <xdr:colOff>1437526</xdr:colOff>
      <xdr:row>36</xdr:row>
      <xdr:rowOff>551355</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a:stretch>
          <a:fillRect/>
        </a:stretch>
      </xdr:blipFill>
      <xdr:spPr>
        <a:xfrm>
          <a:off x="728382" y="8785411"/>
          <a:ext cx="2475191" cy="304826"/>
        </a:xfrm>
        <a:prstGeom prst="rect">
          <a:avLst/>
        </a:prstGeom>
      </xdr:spPr>
    </xdr:pic>
    <xdr:clientData/>
  </xdr:twoCellAnchor>
  <xdr:twoCellAnchor editAs="oneCell">
    <xdr:from>
      <xdr:col>5</xdr:col>
      <xdr:colOff>907677</xdr:colOff>
      <xdr:row>36</xdr:row>
      <xdr:rowOff>224118</xdr:rowOff>
    </xdr:from>
    <xdr:to>
      <xdr:col>7</xdr:col>
      <xdr:colOff>1081193</xdr:colOff>
      <xdr:row>36</xdr:row>
      <xdr:rowOff>516751</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stretch>
          <a:fillRect/>
        </a:stretch>
      </xdr:blipFill>
      <xdr:spPr>
        <a:xfrm rot="10800000">
          <a:off x="7743265" y="8763000"/>
          <a:ext cx="2115495" cy="292633"/>
        </a:xfrm>
        <a:prstGeom prst="rect">
          <a:avLst/>
        </a:prstGeom>
      </xdr:spPr>
    </xdr:pic>
    <xdr:clientData/>
  </xdr:twoCellAnchor>
  <xdr:twoCellAnchor editAs="oneCell">
    <xdr:from>
      <xdr:col>1</xdr:col>
      <xdr:colOff>22412</xdr:colOff>
      <xdr:row>51</xdr:row>
      <xdr:rowOff>235323</xdr:rowOff>
    </xdr:from>
    <xdr:to>
      <xdr:col>2</xdr:col>
      <xdr:colOff>1443262</xdr:colOff>
      <xdr:row>51</xdr:row>
      <xdr:rowOff>576729</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6"/>
        <a:stretch>
          <a:fillRect/>
        </a:stretch>
      </xdr:blipFill>
      <xdr:spPr>
        <a:xfrm rot="10800000">
          <a:off x="784412" y="12259235"/>
          <a:ext cx="2462997" cy="341406"/>
        </a:xfrm>
        <a:prstGeom prst="rect">
          <a:avLst/>
        </a:prstGeom>
      </xdr:spPr>
    </xdr:pic>
    <xdr:clientData/>
  </xdr:twoCellAnchor>
  <xdr:twoCellAnchor editAs="oneCell">
    <xdr:from>
      <xdr:col>5</xdr:col>
      <xdr:colOff>896471</xdr:colOff>
      <xdr:row>51</xdr:row>
      <xdr:rowOff>212911</xdr:rowOff>
    </xdr:from>
    <xdr:to>
      <xdr:col>7</xdr:col>
      <xdr:colOff>1469690</xdr:colOff>
      <xdr:row>51</xdr:row>
      <xdr:rowOff>566510</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
        <a:stretch>
          <a:fillRect/>
        </a:stretch>
      </xdr:blipFill>
      <xdr:spPr>
        <a:xfrm rot="10800000">
          <a:off x="7732059" y="12236823"/>
          <a:ext cx="2505673" cy="353599"/>
        </a:xfrm>
        <a:prstGeom prst="rect">
          <a:avLst/>
        </a:prstGeom>
      </xdr:spPr>
    </xdr:pic>
    <xdr:clientData/>
  </xdr:twoCellAnchor>
  <xdr:twoCellAnchor editAs="oneCell">
    <xdr:from>
      <xdr:col>0</xdr:col>
      <xdr:colOff>739588</xdr:colOff>
      <xdr:row>66</xdr:row>
      <xdr:rowOff>212912</xdr:rowOff>
    </xdr:from>
    <xdr:to>
      <xdr:col>2</xdr:col>
      <xdr:colOff>1417488</xdr:colOff>
      <xdr:row>66</xdr:row>
      <xdr:rowOff>554318</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rot="10800000">
          <a:off x="739588" y="15721853"/>
          <a:ext cx="2462997" cy="341406"/>
        </a:xfrm>
        <a:prstGeom prst="rect">
          <a:avLst/>
        </a:prstGeom>
      </xdr:spPr>
    </xdr:pic>
    <xdr:clientData/>
  </xdr:twoCellAnchor>
  <xdr:twoCellAnchor editAs="oneCell">
    <xdr:from>
      <xdr:col>5</xdr:col>
      <xdr:colOff>851647</xdr:colOff>
      <xdr:row>66</xdr:row>
      <xdr:rowOff>190500</xdr:rowOff>
    </xdr:from>
    <xdr:to>
      <xdr:col>7</xdr:col>
      <xdr:colOff>1472491</xdr:colOff>
      <xdr:row>66</xdr:row>
      <xdr:rowOff>544099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
        <a:stretch>
          <a:fillRect/>
        </a:stretch>
      </xdr:blipFill>
      <xdr:spPr>
        <a:xfrm rot="10800000">
          <a:off x="7687235" y="15699441"/>
          <a:ext cx="2505673" cy="3535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683</xdr:row>
      <xdr:rowOff>155123</xdr:rowOff>
    </xdr:from>
    <xdr:to>
      <xdr:col>2</xdr:col>
      <xdr:colOff>392569</xdr:colOff>
      <xdr:row>692</xdr:row>
      <xdr:rowOff>133351</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6948836" y="2888798"/>
          <a:ext cx="4429743" cy="1692728"/>
        </a:xfrm>
        <a:prstGeom prst="rect">
          <a:avLst/>
        </a:prstGeom>
      </xdr:spPr>
    </xdr:pic>
    <xdr:clientData/>
  </xdr:twoCellAnchor>
  <xdr:twoCellAnchor editAs="oneCell">
    <xdr:from>
      <xdr:col>0</xdr:col>
      <xdr:colOff>0</xdr:colOff>
      <xdr:row>687</xdr:row>
      <xdr:rowOff>5442</xdr:rowOff>
    </xdr:from>
    <xdr:to>
      <xdr:col>2</xdr:col>
      <xdr:colOff>344938</xdr:colOff>
      <xdr:row>696</xdr:row>
      <xdr:rowOff>9525</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1621529" y="3501117"/>
          <a:ext cx="4382112" cy="1718583"/>
        </a:xfrm>
        <a:prstGeom prst="rect">
          <a:avLst/>
        </a:prstGeom>
      </xdr:spPr>
    </xdr:pic>
    <xdr:clientData/>
  </xdr:twoCellAnchor>
  <xdr:twoCellAnchor editAs="oneCell">
    <xdr:from>
      <xdr:col>0</xdr:col>
      <xdr:colOff>0</xdr:colOff>
      <xdr:row>686</xdr:row>
      <xdr:rowOff>137432</xdr:rowOff>
    </xdr:from>
    <xdr:to>
      <xdr:col>2</xdr:col>
      <xdr:colOff>383043</xdr:colOff>
      <xdr:row>695</xdr:row>
      <xdr:rowOff>171450</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0631150" y="85176632"/>
          <a:ext cx="4420217" cy="1748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lambeckg\AppData\Local\Microsoft\Windows\INetCache\Content.Outlook\UC06NRY5\211013_regrind_Lief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elle1"/>
    </sheetNames>
    <sheetDataSet>
      <sheetData sheetId="0">
        <row r="2">
          <cell r="A2">
            <v>98000</v>
          </cell>
        </row>
        <row r="3">
          <cell r="A3">
            <v>98001</v>
          </cell>
        </row>
        <row r="4">
          <cell r="A4">
            <v>98002</v>
          </cell>
        </row>
        <row r="5">
          <cell r="A5">
            <v>98003</v>
          </cell>
        </row>
        <row r="6">
          <cell r="A6">
            <v>98004</v>
          </cell>
        </row>
        <row r="7">
          <cell r="A7">
            <v>98005</v>
          </cell>
        </row>
        <row r="8">
          <cell r="A8">
            <v>98006</v>
          </cell>
        </row>
        <row r="9">
          <cell r="A9">
            <v>98007</v>
          </cell>
        </row>
        <row r="10">
          <cell r="A10">
            <v>98008</v>
          </cell>
        </row>
        <row r="11">
          <cell r="A11">
            <v>98009</v>
          </cell>
        </row>
        <row r="12">
          <cell r="A12" t="str">
            <v>98022_8XD</v>
          </cell>
        </row>
        <row r="13">
          <cell r="A13">
            <v>98023</v>
          </cell>
        </row>
        <row r="14">
          <cell r="A14">
            <v>98025</v>
          </cell>
        </row>
        <row r="15">
          <cell r="A15">
            <v>98026</v>
          </cell>
        </row>
        <row r="16">
          <cell r="A16">
            <v>98027</v>
          </cell>
        </row>
        <row r="17">
          <cell r="A17">
            <v>98028</v>
          </cell>
        </row>
        <row r="18">
          <cell r="A18">
            <v>98029</v>
          </cell>
        </row>
        <row r="19">
          <cell r="A19">
            <v>98031</v>
          </cell>
        </row>
        <row r="20">
          <cell r="A20">
            <v>98039</v>
          </cell>
        </row>
        <row r="21">
          <cell r="A21">
            <v>98043</v>
          </cell>
        </row>
        <row r="22">
          <cell r="A22">
            <v>98044</v>
          </cell>
        </row>
        <row r="23">
          <cell r="A23">
            <v>98049</v>
          </cell>
        </row>
        <row r="24">
          <cell r="A24">
            <v>98050</v>
          </cell>
        </row>
        <row r="25">
          <cell r="A25">
            <v>98060</v>
          </cell>
        </row>
        <row r="26">
          <cell r="A26">
            <v>98067</v>
          </cell>
        </row>
        <row r="27">
          <cell r="A27">
            <v>98068</v>
          </cell>
        </row>
        <row r="28">
          <cell r="A28">
            <v>98069</v>
          </cell>
        </row>
        <row r="29">
          <cell r="A29">
            <v>98070</v>
          </cell>
        </row>
        <row r="30">
          <cell r="A30">
            <v>98071</v>
          </cell>
        </row>
        <row r="31">
          <cell r="A31">
            <v>98073</v>
          </cell>
        </row>
        <row r="32">
          <cell r="A32">
            <v>98076</v>
          </cell>
        </row>
        <row r="33">
          <cell r="A33">
            <v>98077</v>
          </cell>
        </row>
        <row r="34">
          <cell r="A34">
            <v>98078</v>
          </cell>
        </row>
        <row r="35">
          <cell r="A35">
            <v>98079</v>
          </cell>
        </row>
        <row r="36">
          <cell r="A36">
            <v>98080</v>
          </cell>
        </row>
        <row r="37">
          <cell r="A37">
            <v>98081</v>
          </cell>
        </row>
        <row r="38">
          <cell r="A38">
            <v>98082</v>
          </cell>
        </row>
        <row r="39">
          <cell r="A39">
            <v>98083</v>
          </cell>
        </row>
        <row r="40">
          <cell r="A40">
            <v>98084</v>
          </cell>
        </row>
        <row r="41">
          <cell r="A41">
            <v>98085</v>
          </cell>
        </row>
        <row r="42">
          <cell r="A42" t="str">
            <v>98090_QUADROGON</v>
          </cell>
        </row>
        <row r="43">
          <cell r="A43" t="str">
            <v>98090_SIDE_FACE_MIL_DIN1834</v>
          </cell>
        </row>
        <row r="44">
          <cell r="A44">
            <v>98091</v>
          </cell>
        </row>
        <row r="45">
          <cell r="A45">
            <v>98092</v>
          </cell>
        </row>
        <row r="46">
          <cell r="A46">
            <v>98093</v>
          </cell>
        </row>
        <row r="47">
          <cell r="A47">
            <v>98094</v>
          </cell>
        </row>
        <row r="48">
          <cell r="A48">
            <v>98099</v>
          </cell>
        </row>
        <row r="49">
          <cell r="A49">
            <v>98100</v>
          </cell>
        </row>
        <row r="50">
          <cell r="A50">
            <v>98106</v>
          </cell>
        </row>
        <row r="51">
          <cell r="A51">
            <v>98110</v>
          </cell>
        </row>
        <row r="52">
          <cell r="A52">
            <v>98111</v>
          </cell>
        </row>
        <row r="53">
          <cell r="A53">
            <v>98120</v>
          </cell>
        </row>
        <row r="54">
          <cell r="A54">
            <v>98121</v>
          </cell>
        </row>
        <row r="55">
          <cell r="A55">
            <v>98130</v>
          </cell>
        </row>
        <row r="56">
          <cell r="A56">
            <v>98132</v>
          </cell>
        </row>
        <row r="57">
          <cell r="A57">
            <v>98135</v>
          </cell>
        </row>
        <row r="58">
          <cell r="A58">
            <v>98138</v>
          </cell>
        </row>
        <row r="59">
          <cell r="A59">
            <v>98141</v>
          </cell>
        </row>
        <row r="60">
          <cell r="A60">
            <v>98144</v>
          </cell>
        </row>
        <row r="61">
          <cell r="A61">
            <v>98146</v>
          </cell>
        </row>
        <row r="62">
          <cell r="A62">
            <v>98147</v>
          </cell>
        </row>
        <row r="63">
          <cell r="A63">
            <v>98150</v>
          </cell>
        </row>
        <row r="64">
          <cell r="A64">
            <v>98151</v>
          </cell>
        </row>
        <row r="65">
          <cell r="A65">
            <v>98159</v>
          </cell>
        </row>
        <row r="66">
          <cell r="A66">
            <v>98160</v>
          </cell>
        </row>
        <row r="67">
          <cell r="A67">
            <v>98161</v>
          </cell>
        </row>
        <row r="68">
          <cell r="A68">
            <v>98187</v>
          </cell>
        </row>
        <row r="69">
          <cell r="A69">
            <v>98188</v>
          </cell>
        </row>
        <row r="70">
          <cell r="A70">
            <v>98189</v>
          </cell>
        </row>
        <row r="71">
          <cell r="A71">
            <v>98190</v>
          </cell>
        </row>
        <row r="72">
          <cell r="A72">
            <v>98191</v>
          </cell>
        </row>
        <row r="73">
          <cell r="A73">
            <v>98192</v>
          </cell>
        </row>
        <row r="74">
          <cell r="A74">
            <v>98193</v>
          </cell>
        </row>
        <row r="75">
          <cell r="A75">
            <v>98194</v>
          </cell>
        </row>
        <row r="76">
          <cell r="A76">
            <v>98195</v>
          </cell>
        </row>
        <row r="77">
          <cell r="A77">
            <v>98196</v>
          </cell>
        </row>
        <row r="78">
          <cell r="A78">
            <v>98197</v>
          </cell>
        </row>
        <row r="79">
          <cell r="A79">
            <v>98198</v>
          </cell>
        </row>
        <row r="80">
          <cell r="A80">
            <v>98199</v>
          </cell>
        </row>
        <row r="81">
          <cell r="A81">
            <v>98200</v>
          </cell>
        </row>
        <row r="82">
          <cell r="A82">
            <v>98201</v>
          </cell>
        </row>
        <row r="83">
          <cell r="A83">
            <v>98202</v>
          </cell>
        </row>
        <row r="84">
          <cell r="A84">
            <v>98203</v>
          </cell>
        </row>
        <row r="85">
          <cell r="A85">
            <v>98204</v>
          </cell>
        </row>
        <row r="86">
          <cell r="A86">
            <v>98205</v>
          </cell>
        </row>
        <row r="87">
          <cell r="A87">
            <v>98206</v>
          </cell>
        </row>
        <row r="88">
          <cell r="A88">
            <v>98207</v>
          </cell>
        </row>
        <row r="89">
          <cell r="A89">
            <v>98208</v>
          </cell>
        </row>
        <row r="90">
          <cell r="A90">
            <v>98209</v>
          </cell>
        </row>
        <row r="91">
          <cell r="A91">
            <v>98210</v>
          </cell>
        </row>
        <row r="92">
          <cell r="A92">
            <v>98211</v>
          </cell>
        </row>
        <row r="93">
          <cell r="A93">
            <v>98212</v>
          </cell>
        </row>
        <row r="94">
          <cell r="A94">
            <v>98213</v>
          </cell>
        </row>
        <row r="95">
          <cell r="A95">
            <v>98214</v>
          </cell>
        </row>
        <row r="96">
          <cell r="A96">
            <v>98215</v>
          </cell>
        </row>
        <row r="97">
          <cell r="A97">
            <v>98219</v>
          </cell>
        </row>
        <row r="98">
          <cell r="A98">
            <v>98220</v>
          </cell>
        </row>
        <row r="99">
          <cell r="A99">
            <v>98221</v>
          </cell>
        </row>
        <row r="100">
          <cell r="A100">
            <v>98222</v>
          </cell>
        </row>
        <row r="101">
          <cell r="A101">
            <v>98223</v>
          </cell>
        </row>
        <row r="102">
          <cell r="A102">
            <v>98224</v>
          </cell>
        </row>
        <row r="103">
          <cell r="A103">
            <v>98225</v>
          </cell>
        </row>
        <row r="104">
          <cell r="A104">
            <v>98226</v>
          </cell>
        </row>
        <row r="105">
          <cell r="A105">
            <v>98227</v>
          </cell>
        </row>
        <row r="106">
          <cell r="A106">
            <v>98228</v>
          </cell>
        </row>
        <row r="107">
          <cell r="A107">
            <v>98229</v>
          </cell>
        </row>
        <row r="108">
          <cell r="A108">
            <v>98231</v>
          </cell>
        </row>
        <row r="109">
          <cell r="A109">
            <v>98234</v>
          </cell>
        </row>
        <row r="110">
          <cell r="A110">
            <v>98235</v>
          </cell>
        </row>
        <row r="111">
          <cell r="A111">
            <v>98236</v>
          </cell>
        </row>
        <row r="112">
          <cell r="A112">
            <v>98237</v>
          </cell>
        </row>
        <row r="113">
          <cell r="A113">
            <v>98238</v>
          </cell>
        </row>
        <row r="114">
          <cell r="A114">
            <v>98239</v>
          </cell>
        </row>
        <row r="115">
          <cell r="A115">
            <v>98240</v>
          </cell>
        </row>
        <row r="116">
          <cell r="A116">
            <v>98241</v>
          </cell>
        </row>
        <row r="117">
          <cell r="A117">
            <v>98242</v>
          </cell>
        </row>
        <row r="118">
          <cell r="A118">
            <v>98243</v>
          </cell>
        </row>
        <row r="119">
          <cell r="A119">
            <v>98244</v>
          </cell>
        </row>
        <row r="120">
          <cell r="A120">
            <v>98245</v>
          </cell>
        </row>
        <row r="121">
          <cell r="A121">
            <v>98246</v>
          </cell>
        </row>
        <row r="122">
          <cell r="A122">
            <v>98247</v>
          </cell>
        </row>
        <row r="123">
          <cell r="A123">
            <v>98248</v>
          </cell>
        </row>
        <row r="124">
          <cell r="A124">
            <v>98249</v>
          </cell>
        </row>
        <row r="125">
          <cell r="A125">
            <v>98250</v>
          </cell>
        </row>
        <row r="126">
          <cell r="A126">
            <v>98251</v>
          </cell>
        </row>
        <row r="127">
          <cell r="A127">
            <v>98252</v>
          </cell>
        </row>
        <row r="128">
          <cell r="A128">
            <v>98253</v>
          </cell>
        </row>
        <row r="129">
          <cell r="A129">
            <v>98254</v>
          </cell>
        </row>
        <row r="130">
          <cell r="A130">
            <v>98255</v>
          </cell>
        </row>
        <row r="131">
          <cell r="A131">
            <v>98256</v>
          </cell>
        </row>
        <row r="132">
          <cell r="A132">
            <v>98260</v>
          </cell>
        </row>
        <row r="133">
          <cell r="A133">
            <v>98261</v>
          </cell>
        </row>
        <row r="134">
          <cell r="A134">
            <v>98262</v>
          </cell>
        </row>
        <row r="135">
          <cell r="A135">
            <v>98263</v>
          </cell>
        </row>
        <row r="136">
          <cell r="A136">
            <v>98264</v>
          </cell>
        </row>
        <row r="137">
          <cell r="A137">
            <v>98265</v>
          </cell>
        </row>
        <row r="138">
          <cell r="A138">
            <v>98266</v>
          </cell>
        </row>
        <row r="139">
          <cell r="A139">
            <v>98267</v>
          </cell>
        </row>
        <row r="140">
          <cell r="A140">
            <v>98270</v>
          </cell>
        </row>
        <row r="141">
          <cell r="A141">
            <v>98272</v>
          </cell>
        </row>
        <row r="142">
          <cell r="A142">
            <v>98274</v>
          </cell>
        </row>
        <row r="143">
          <cell r="A143">
            <v>98275</v>
          </cell>
        </row>
        <row r="144">
          <cell r="A144">
            <v>98276</v>
          </cell>
        </row>
        <row r="145">
          <cell r="A145">
            <v>98277</v>
          </cell>
        </row>
        <row r="146">
          <cell r="A146">
            <v>98278</v>
          </cell>
        </row>
        <row r="147">
          <cell r="A147">
            <v>98279</v>
          </cell>
        </row>
        <row r="148">
          <cell r="A148">
            <v>98280</v>
          </cell>
        </row>
        <row r="149">
          <cell r="A149">
            <v>98281</v>
          </cell>
        </row>
        <row r="150">
          <cell r="A150">
            <v>98282</v>
          </cell>
        </row>
        <row r="151">
          <cell r="A151">
            <v>98283</v>
          </cell>
        </row>
        <row r="152">
          <cell r="A152">
            <v>98284</v>
          </cell>
        </row>
        <row r="153">
          <cell r="A153">
            <v>98285</v>
          </cell>
        </row>
        <row r="154">
          <cell r="A154">
            <v>98286</v>
          </cell>
        </row>
        <row r="155">
          <cell r="A155">
            <v>98290</v>
          </cell>
        </row>
        <row r="156">
          <cell r="A156">
            <v>98292</v>
          </cell>
        </row>
        <row r="157">
          <cell r="A157">
            <v>98294</v>
          </cell>
        </row>
        <row r="158">
          <cell r="A158">
            <v>98296</v>
          </cell>
        </row>
        <row r="159">
          <cell r="A159">
            <v>98297</v>
          </cell>
        </row>
        <row r="160">
          <cell r="A160">
            <v>98298</v>
          </cell>
        </row>
        <row r="161">
          <cell r="A161">
            <v>98299</v>
          </cell>
        </row>
        <row r="162">
          <cell r="A162">
            <v>98301</v>
          </cell>
        </row>
        <row r="163">
          <cell r="A163">
            <v>98302</v>
          </cell>
        </row>
        <row r="164">
          <cell r="A164">
            <v>98307</v>
          </cell>
        </row>
        <row r="165">
          <cell r="A165">
            <v>98308</v>
          </cell>
        </row>
        <row r="166">
          <cell r="A166">
            <v>98309</v>
          </cell>
        </row>
        <row r="167">
          <cell r="A167">
            <v>98310</v>
          </cell>
        </row>
        <row r="168">
          <cell r="A168">
            <v>98311</v>
          </cell>
        </row>
        <row r="169">
          <cell r="A169">
            <v>98312</v>
          </cell>
        </row>
        <row r="170">
          <cell r="A170">
            <v>98313</v>
          </cell>
        </row>
        <row r="171">
          <cell r="A171">
            <v>98316</v>
          </cell>
        </row>
        <row r="172">
          <cell r="A172">
            <v>98317</v>
          </cell>
        </row>
        <row r="173">
          <cell r="A173">
            <v>98318</v>
          </cell>
        </row>
        <row r="174">
          <cell r="A174">
            <v>98319</v>
          </cell>
        </row>
        <row r="175">
          <cell r="A175">
            <v>98320</v>
          </cell>
        </row>
        <row r="176">
          <cell r="A176">
            <v>98321</v>
          </cell>
        </row>
        <row r="177">
          <cell r="A177">
            <v>98324</v>
          </cell>
        </row>
        <row r="178">
          <cell r="A178">
            <v>98325</v>
          </cell>
        </row>
        <row r="179">
          <cell r="A179">
            <v>98328</v>
          </cell>
        </row>
        <row r="180">
          <cell r="A180">
            <v>98332</v>
          </cell>
        </row>
        <row r="181">
          <cell r="A181">
            <v>98334</v>
          </cell>
        </row>
        <row r="182">
          <cell r="A182">
            <v>98335</v>
          </cell>
        </row>
        <row r="183">
          <cell r="A183">
            <v>98336</v>
          </cell>
        </row>
        <row r="184">
          <cell r="A184">
            <v>98337</v>
          </cell>
        </row>
        <row r="185">
          <cell r="A185">
            <v>98338</v>
          </cell>
        </row>
        <row r="186">
          <cell r="A186">
            <v>98342</v>
          </cell>
        </row>
        <row r="187">
          <cell r="A187">
            <v>98344</v>
          </cell>
        </row>
        <row r="188">
          <cell r="A188">
            <v>98346</v>
          </cell>
        </row>
        <row r="189">
          <cell r="A189">
            <v>98348</v>
          </cell>
        </row>
        <row r="190">
          <cell r="A190">
            <v>98350</v>
          </cell>
        </row>
        <row r="191">
          <cell r="A191">
            <v>98352</v>
          </cell>
        </row>
        <row r="192">
          <cell r="A192">
            <v>98354</v>
          </cell>
        </row>
        <row r="193">
          <cell r="A193">
            <v>98356</v>
          </cell>
        </row>
        <row r="194">
          <cell r="A194">
            <v>98362</v>
          </cell>
        </row>
        <row r="195">
          <cell r="A195">
            <v>98366</v>
          </cell>
        </row>
        <row r="196">
          <cell r="A196">
            <v>98368</v>
          </cell>
        </row>
        <row r="197">
          <cell r="A197">
            <v>98370</v>
          </cell>
        </row>
        <row r="198">
          <cell r="A198">
            <v>98374</v>
          </cell>
        </row>
        <row r="199">
          <cell r="A199">
            <v>98380</v>
          </cell>
        </row>
        <row r="200">
          <cell r="A200">
            <v>98382</v>
          </cell>
        </row>
        <row r="201">
          <cell r="A201">
            <v>98384</v>
          </cell>
        </row>
        <row r="202">
          <cell r="A202">
            <v>98386</v>
          </cell>
        </row>
        <row r="203">
          <cell r="A203">
            <v>98387</v>
          </cell>
        </row>
        <row r="204">
          <cell r="A204">
            <v>98388</v>
          </cell>
        </row>
        <row r="205">
          <cell r="A205">
            <v>98389</v>
          </cell>
        </row>
        <row r="206">
          <cell r="A206">
            <v>98390</v>
          </cell>
        </row>
        <row r="207">
          <cell r="A207">
            <v>98392</v>
          </cell>
        </row>
        <row r="208">
          <cell r="A208">
            <v>98394</v>
          </cell>
        </row>
        <row r="209">
          <cell r="A209">
            <v>98396</v>
          </cell>
        </row>
        <row r="210">
          <cell r="A210">
            <v>98397</v>
          </cell>
        </row>
        <row r="211">
          <cell r="A211">
            <v>98414</v>
          </cell>
        </row>
        <row r="212">
          <cell r="A212">
            <v>98416</v>
          </cell>
        </row>
        <row r="213">
          <cell r="A213">
            <v>98422</v>
          </cell>
        </row>
        <row r="214">
          <cell r="A214">
            <v>98424</v>
          </cell>
        </row>
        <row r="215">
          <cell r="A215">
            <v>98426</v>
          </cell>
        </row>
        <row r="216">
          <cell r="A216">
            <v>98428</v>
          </cell>
        </row>
        <row r="217">
          <cell r="A217">
            <v>98435</v>
          </cell>
        </row>
        <row r="218">
          <cell r="A218">
            <v>98436</v>
          </cell>
        </row>
        <row r="219">
          <cell r="A219">
            <v>98437</v>
          </cell>
        </row>
        <row r="220">
          <cell r="A220">
            <v>98438</v>
          </cell>
        </row>
        <row r="221">
          <cell r="A221">
            <v>98439</v>
          </cell>
        </row>
        <row r="222">
          <cell r="A222">
            <v>98480</v>
          </cell>
        </row>
        <row r="223">
          <cell r="A223">
            <v>98484</v>
          </cell>
        </row>
        <row r="224">
          <cell r="A224">
            <v>98485</v>
          </cell>
        </row>
        <row r="225">
          <cell r="A225">
            <v>98502</v>
          </cell>
        </row>
        <row r="226">
          <cell r="A226">
            <v>98503</v>
          </cell>
        </row>
        <row r="227">
          <cell r="A227">
            <v>98504</v>
          </cell>
        </row>
        <row r="228">
          <cell r="A228">
            <v>98505</v>
          </cell>
        </row>
        <row r="229">
          <cell r="A229">
            <v>98506</v>
          </cell>
        </row>
        <row r="230">
          <cell r="A230">
            <v>98507</v>
          </cell>
        </row>
        <row r="231">
          <cell r="A231">
            <v>98521</v>
          </cell>
        </row>
        <row r="232">
          <cell r="A232">
            <v>98522</v>
          </cell>
        </row>
        <row r="233">
          <cell r="A233">
            <v>98523</v>
          </cell>
        </row>
        <row r="234">
          <cell r="A234">
            <v>98525</v>
          </cell>
        </row>
        <row r="235">
          <cell r="A235">
            <v>98526</v>
          </cell>
        </row>
        <row r="236">
          <cell r="A236">
            <v>98557</v>
          </cell>
        </row>
        <row r="237">
          <cell r="A237">
            <v>98558</v>
          </cell>
        </row>
        <row r="238">
          <cell r="A238">
            <v>98572</v>
          </cell>
        </row>
        <row r="239">
          <cell r="A239">
            <v>98573</v>
          </cell>
        </row>
        <row r="240">
          <cell r="A240">
            <v>98597</v>
          </cell>
        </row>
        <row r="241">
          <cell r="A241">
            <v>98598</v>
          </cell>
        </row>
        <row r="242">
          <cell r="A242">
            <v>98599</v>
          </cell>
        </row>
        <row r="243">
          <cell r="A243" t="str">
            <v>98600_INTERMEDIATE</v>
          </cell>
        </row>
        <row r="244">
          <cell r="A244" t="str">
            <v>98600_INTERMEDIATE_MM_NEW</v>
          </cell>
        </row>
        <row r="245">
          <cell r="A245" t="str">
            <v>98600_PREFERRED</v>
          </cell>
        </row>
        <row r="246">
          <cell r="A246" t="str">
            <v>98601_INTERMEDIATE</v>
          </cell>
        </row>
        <row r="247">
          <cell r="A247" t="str">
            <v>98601_INTERMEDIATE_MM_NEW</v>
          </cell>
        </row>
        <row r="248">
          <cell r="A248" t="str">
            <v>98601_PREFERRED</v>
          </cell>
        </row>
        <row r="249">
          <cell r="A249">
            <v>98610</v>
          </cell>
        </row>
        <row r="250">
          <cell r="A250">
            <v>98612</v>
          </cell>
        </row>
        <row r="251">
          <cell r="A251">
            <v>98614</v>
          </cell>
        </row>
        <row r="252">
          <cell r="A252">
            <v>98616</v>
          </cell>
        </row>
        <row r="253">
          <cell r="A253">
            <v>98618</v>
          </cell>
        </row>
        <row r="254">
          <cell r="A254" t="str">
            <v>98620_INTERMEDIATE</v>
          </cell>
        </row>
        <row r="255">
          <cell r="A255" t="str">
            <v>98620_PREFERRED</v>
          </cell>
        </row>
        <row r="256">
          <cell r="A256" t="str">
            <v>98621_INTERMEDIATE</v>
          </cell>
        </row>
        <row r="257">
          <cell r="A257" t="str">
            <v>98621_INTERMEDIATE_MM_NEW</v>
          </cell>
        </row>
        <row r="258">
          <cell r="A258" t="str">
            <v>98621_PREFERRED</v>
          </cell>
        </row>
        <row r="259">
          <cell r="A259">
            <v>98635</v>
          </cell>
        </row>
        <row r="260">
          <cell r="A260">
            <v>98636</v>
          </cell>
        </row>
        <row r="261">
          <cell r="A261">
            <v>98637</v>
          </cell>
        </row>
        <row r="262">
          <cell r="A262">
            <v>98638</v>
          </cell>
        </row>
        <row r="263">
          <cell r="A263">
            <v>98639</v>
          </cell>
        </row>
        <row r="264">
          <cell r="A264">
            <v>98652</v>
          </cell>
        </row>
        <row r="265">
          <cell r="A265">
            <v>98653</v>
          </cell>
        </row>
        <row r="266">
          <cell r="A266">
            <v>98654</v>
          </cell>
        </row>
        <row r="267">
          <cell r="A267" t="str">
            <v>98659_0</v>
          </cell>
        </row>
        <row r="268">
          <cell r="A268" t="str">
            <v>98659_1</v>
          </cell>
        </row>
        <row r="269">
          <cell r="A269" t="str">
            <v>98659_2</v>
          </cell>
        </row>
        <row r="270">
          <cell r="A270" t="str">
            <v>98660_ACR</v>
          </cell>
        </row>
        <row r="271">
          <cell r="A271" t="str">
            <v>98660_ACR_CORNER_RAD</v>
          </cell>
        </row>
        <row r="272">
          <cell r="A272" t="str">
            <v>98661_1</v>
          </cell>
        </row>
        <row r="273">
          <cell r="A273" t="str">
            <v>98661_2_6</v>
          </cell>
        </row>
        <row r="274">
          <cell r="A274" t="str">
            <v>98661_5</v>
          </cell>
        </row>
        <row r="275">
          <cell r="A275">
            <v>98662</v>
          </cell>
        </row>
        <row r="276">
          <cell r="A276">
            <v>98664</v>
          </cell>
        </row>
        <row r="277">
          <cell r="A277">
            <v>98665</v>
          </cell>
        </row>
        <row r="278">
          <cell r="A278" t="str">
            <v>98666_3</v>
          </cell>
        </row>
        <row r="279">
          <cell r="A279" t="str">
            <v>98666_4</v>
          </cell>
        </row>
        <row r="280">
          <cell r="A280" t="str">
            <v>98670_ZEFP_4</v>
          </cell>
        </row>
        <row r="281">
          <cell r="A281" t="str">
            <v>98670_ZEFP_5</v>
          </cell>
        </row>
        <row r="282">
          <cell r="A282" t="str">
            <v>98671_ZEFP_4</v>
          </cell>
        </row>
        <row r="283">
          <cell r="A283" t="str">
            <v>98671_ZEFP_5</v>
          </cell>
        </row>
        <row r="284">
          <cell r="A284">
            <v>98672</v>
          </cell>
        </row>
        <row r="285">
          <cell r="A285">
            <v>98673</v>
          </cell>
        </row>
        <row r="286">
          <cell r="A286" t="str">
            <v>98674_0_1</v>
          </cell>
        </row>
        <row r="287">
          <cell r="A287" t="str">
            <v>98674_2</v>
          </cell>
        </row>
        <row r="288">
          <cell r="A288">
            <v>98675</v>
          </cell>
        </row>
        <row r="289">
          <cell r="A289">
            <v>98676</v>
          </cell>
        </row>
        <row r="290">
          <cell r="A290">
            <v>98677</v>
          </cell>
        </row>
        <row r="291">
          <cell r="A291">
            <v>98678</v>
          </cell>
        </row>
        <row r="292">
          <cell r="A292">
            <v>98680</v>
          </cell>
        </row>
        <row r="293">
          <cell r="A293">
            <v>98681</v>
          </cell>
        </row>
        <row r="294">
          <cell r="A294">
            <v>98682</v>
          </cell>
        </row>
        <row r="295">
          <cell r="A295">
            <v>98683</v>
          </cell>
        </row>
        <row r="296">
          <cell r="A296">
            <v>98684</v>
          </cell>
        </row>
        <row r="297">
          <cell r="A297">
            <v>98685</v>
          </cell>
        </row>
        <row r="298">
          <cell r="A298">
            <v>98686</v>
          </cell>
        </row>
        <row r="299">
          <cell r="A299">
            <v>98687</v>
          </cell>
        </row>
        <row r="300">
          <cell r="A300">
            <v>98688</v>
          </cell>
        </row>
        <row r="301">
          <cell r="A301">
            <v>98689</v>
          </cell>
        </row>
        <row r="302">
          <cell r="A302">
            <v>98690</v>
          </cell>
        </row>
        <row r="303">
          <cell r="A303">
            <v>98691</v>
          </cell>
        </row>
        <row r="304">
          <cell r="A304">
            <v>98692</v>
          </cell>
        </row>
        <row r="305">
          <cell r="A305">
            <v>98693</v>
          </cell>
        </row>
        <row r="306">
          <cell r="A306">
            <v>98694</v>
          </cell>
        </row>
        <row r="307">
          <cell r="A307">
            <v>98695</v>
          </cell>
        </row>
        <row r="308">
          <cell r="A308">
            <v>98696</v>
          </cell>
        </row>
        <row r="309">
          <cell r="A309">
            <v>98700</v>
          </cell>
        </row>
        <row r="310">
          <cell r="A310">
            <v>98701</v>
          </cell>
        </row>
        <row r="311">
          <cell r="A311">
            <v>98702</v>
          </cell>
        </row>
        <row r="312">
          <cell r="A312">
            <v>98703</v>
          </cell>
        </row>
        <row r="313">
          <cell r="A313">
            <v>98801</v>
          </cell>
        </row>
        <row r="314">
          <cell r="A314">
            <v>98802</v>
          </cell>
        </row>
        <row r="315">
          <cell r="A315">
            <v>98803</v>
          </cell>
        </row>
        <row r="316">
          <cell r="A316">
            <v>98804</v>
          </cell>
        </row>
        <row r="317">
          <cell r="A317">
            <v>98805</v>
          </cell>
        </row>
        <row r="318">
          <cell r="A318">
            <v>98806</v>
          </cell>
        </row>
        <row r="319">
          <cell r="A319">
            <v>98991</v>
          </cell>
        </row>
      </sheetData>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7B99-A9BA-4467-8824-CF5B85A4F4FA}">
  <sheetPr codeName="Tabelle5">
    <tabColor rgb="FF92D050"/>
  </sheetPr>
  <dimension ref="A1:BO40"/>
  <sheetViews>
    <sheetView topLeftCell="A6" workbookViewId="0"/>
  </sheetViews>
  <sheetFormatPr baseColWidth="10" defaultRowHeight="15" x14ac:dyDescent="0.25"/>
  <cols>
    <col min="1" max="9" width="11.140625" style="2" customWidth="1"/>
    <col min="10" max="10" width="11.140625" style="134" customWidth="1"/>
    <col min="11" max="11" width="11.140625" style="2" customWidth="1"/>
    <col min="12" max="12" width="11.140625" style="134" customWidth="1"/>
    <col min="13" max="13" width="11.140625" style="2" customWidth="1"/>
    <col min="14" max="14" width="11.140625" style="134" customWidth="1"/>
    <col min="15" max="21" width="11.140625" style="2" customWidth="1"/>
    <col min="22" max="22" width="3.85546875" style="2" customWidth="1"/>
    <col min="23" max="23" width="41" style="2" customWidth="1"/>
    <col min="24" max="24" width="30.85546875" style="2" customWidth="1"/>
    <col min="25" max="16384" width="11.42578125" style="2"/>
  </cols>
  <sheetData>
    <row r="1" spans="1:67" ht="13.5" hidden="1" customHeight="1" x14ac:dyDescent="0.25">
      <c r="A1" s="4"/>
      <c r="B1" s="4"/>
      <c r="C1" s="4"/>
      <c r="D1" s="4"/>
      <c r="E1" s="4"/>
      <c r="F1" s="4"/>
      <c r="G1" s="4"/>
      <c r="H1" s="4"/>
      <c r="I1" s="4"/>
      <c r="J1" s="133"/>
      <c r="K1" s="4"/>
      <c r="L1" s="133"/>
      <c r="M1" s="4"/>
      <c r="N1" s="133"/>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row>
    <row r="2" spans="1:67" ht="46.5" hidden="1" customHeight="1" x14ac:dyDescent="0.25">
      <c r="A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row>
    <row r="3" spans="1:67" hidden="1" x14ac:dyDescent="0.25">
      <c r="A3" s="4"/>
      <c r="B3" s="4"/>
      <c r="C3" s="4"/>
      <c r="D3" s="4"/>
      <c r="E3" s="4"/>
      <c r="F3" s="4"/>
      <c r="G3" s="4"/>
      <c r="H3" s="4"/>
      <c r="I3" s="4"/>
      <c r="J3" s="133"/>
      <c r="K3" s="4"/>
      <c r="L3" s="133"/>
      <c r="M3" s="4"/>
      <c r="N3" s="133"/>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row>
    <row r="4" spans="1:67" hidden="1" x14ac:dyDescent="0.25">
      <c r="A4" s="4"/>
      <c r="B4" s="4"/>
      <c r="C4" s="4"/>
      <c r="D4" s="4"/>
      <c r="E4" s="4"/>
      <c r="F4" s="4"/>
      <c r="G4" s="4"/>
      <c r="H4" s="4"/>
      <c r="I4" s="4"/>
      <c r="J4" s="133"/>
      <c r="K4" s="4"/>
      <c r="L4" s="133"/>
      <c r="M4" s="4"/>
      <c r="N4" s="133"/>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row>
    <row r="5" spans="1:67" hidden="1" x14ac:dyDescent="0.25">
      <c r="A5" s="4"/>
      <c r="B5" s="4"/>
      <c r="C5" s="4"/>
      <c r="D5" s="4"/>
      <c r="E5" s="4"/>
      <c r="F5" s="4"/>
      <c r="G5" s="4"/>
      <c r="H5" s="4"/>
      <c r="I5" s="4"/>
      <c r="J5" s="133"/>
      <c r="K5" s="4"/>
      <c r="L5" s="133"/>
      <c r="M5" s="4"/>
      <c r="N5" s="133"/>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row>
    <row r="6" spans="1:67" ht="18.75" customHeight="1" x14ac:dyDescent="0.25">
      <c r="A6" s="4"/>
      <c r="B6" s="4"/>
      <c r="C6" s="130"/>
      <c r="D6" s="4"/>
      <c r="E6" s="4"/>
      <c r="F6" s="4"/>
      <c r="G6" s="4"/>
      <c r="H6" s="4"/>
      <c r="I6" s="4"/>
      <c r="J6" s="133"/>
      <c r="K6" s="4"/>
      <c r="L6" s="133"/>
      <c r="M6" s="4"/>
      <c r="N6" s="133"/>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row>
    <row r="7" spans="1:67" ht="21.75" customHeight="1" x14ac:dyDescent="0.25">
      <c r="A7" s="83"/>
      <c r="B7" s="141"/>
      <c r="C7" s="142"/>
      <c r="D7" s="142"/>
      <c r="E7" s="143" t="s">
        <v>1998</v>
      </c>
      <c r="F7" s="143" t="s">
        <v>2024</v>
      </c>
      <c r="G7" s="143" t="s">
        <v>2197</v>
      </c>
      <c r="H7" s="144"/>
      <c r="I7" s="143" t="s">
        <v>1971</v>
      </c>
      <c r="J7" s="143" t="s">
        <v>2071</v>
      </c>
      <c r="K7" s="143" t="s">
        <v>2051</v>
      </c>
      <c r="L7" s="143" t="s">
        <v>2097</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row>
    <row r="8" spans="1:67" ht="20.25" customHeight="1" x14ac:dyDescent="0.25">
      <c r="A8" s="83"/>
      <c r="B8" s="141"/>
      <c r="C8" s="142"/>
      <c r="D8" s="142"/>
      <c r="E8" s="142"/>
      <c r="F8" s="143" t="s">
        <v>3594</v>
      </c>
      <c r="G8" s="143" t="s">
        <v>2384</v>
      </c>
      <c r="H8" s="144"/>
      <c r="I8" s="144"/>
      <c r="J8" s="144"/>
      <c r="K8" s="144"/>
      <c r="L8" s="14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row>
    <row r="9" spans="1:67" ht="16.5" customHeight="1" x14ac:dyDescent="0.25">
      <c r="A9" s="83"/>
      <c r="B9" s="138"/>
      <c r="C9" s="139"/>
      <c r="D9" s="139"/>
      <c r="E9" s="139"/>
      <c r="F9" s="139"/>
      <c r="G9" s="139"/>
      <c r="H9" s="140"/>
      <c r="I9" s="140"/>
      <c r="J9" s="140"/>
      <c r="K9" s="140"/>
      <c r="L9" s="140"/>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row>
    <row r="10" spans="1:67" s="3" customFormat="1" ht="18.75" customHeight="1" x14ac:dyDescent="0.2">
      <c r="A10" s="159"/>
      <c r="B10" s="78" t="s">
        <v>8</v>
      </c>
      <c r="C10" s="76"/>
      <c r="D10" s="76"/>
      <c r="E10" s="76"/>
      <c r="F10" s="76"/>
      <c r="G10" s="76"/>
      <c r="H10" s="76"/>
      <c r="I10" s="76"/>
      <c r="J10" s="135"/>
      <c r="K10" s="76"/>
      <c r="L10" s="135"/>
      <c r="M10" s="76"/>
      <c r="N10" s="135"/>
      <c r="O10" s="76"/>
      <c r="P10" s="76"/>
      <c r="Q10" s="76"/>
      <c r="R10" s="76"/>
      <c r="S10" s="76"/>
      <c r="T10" s="76"/>
      <c r="U10" s="76"/>
      <c r="V10" s="76"/>
      <c r="W10" s="76"/>
      <c r="X10" s="77"/>
    </row>
    <row r="11" spans="1:67" s="3" customFormat="1" ht="405" customHeight="1" x14ac:dyDescent="0.25">
      <c r="A11" s="160"/>
      <c r="B11" s="161" t="s">
        <v>3542</v>
      </c>
      <c r="C11" s="161"/>
      <c r="D11" s="161"/>
      <c r="E11" s="161"/>
      <c r="F11" s="161"/>
      <c r="G11" s="161"/>
      <c r="H11" s="161"/>
      <c r="I11" s="161"/>
      <c r="J11" s="161"/>
      <c r="K11" s="161"/>
      <c r="L11" s="161"/>
      <c r="M11" s="161"/>
      <c r="N11" s="161"/>
      <c r="O11" s="162"/>
      <c r="P11" s="162"/>
      <c r="Q11" s="162"/>
      <c r="R11" s="162"/>
      <c r="S11" s="162"/>
      <c r="T11" s="162"/>
      <c r="U11" s="162"/>
      <c r="V11" s="162"/>
      <c r="W11" s="162"/>
      <c r="X11" s="163"/>
    </row>
    <row r="12" spans="1:67" ht="18.75" customHeight="1" x14ac:dyDescent="0.25">
      <c r="A12" s="159"/>
      <c r="B12" s="78" t="s">
        <v>3594</v>
      </c>
      <c r="C12" s="76"/>
      <c r="D12" s="76"/>
      <c r="E12" s="76"/>
      <c r="F12" s="76"/>
      <c r="G12" s="76"/>
      <c r="H12" s="76"/>
      <c r="I12" s="76"/>
      <c r="J12" s="135"/>
      <c r="K12" s="76"/>
      <c r="L12" s="135"/>
      <c r="M12" s="76"/>
      <c r="N12" s="135"/>
      <c r="O12" s="76"/>
      <c r="P12" s="76"/>
      <c r="Q12" s="76"/>
      <c r="R12" s="76"/>
      <c r="S12" s="76"/>
      <c r="T12" s="76"/>
      <c r="U12" s="76"/>
      <c r="V12" s="76"/>
      <c r="W12" s="76"/>
      <c r="X12" s="77"/>
    </row>
    <row r="13" spans="1:67" ht="405.75" customHeight="1" x14ac:dyDescent="0.25">
      <c r="A13" s="160"/>
      <c r="B13" s="154" t="s">
        <v>3606</v>
      </c>
      <c r="C13" s="155"/>
      <c r="D13" s="155"/>
      <c r="E13" s="155"/>
      <c r="F13" s="155"/>
      <c r="G13" s="155"/>
      <c r="H13" s="155"/>
      <c r="I13" s="155"/>
      <c r="J13" s="155"/>
      <c r="K13" s="155"/>
      <c r="L13" s="155"/>
      <c r="M13" s="155"/>
      <c r="N13" s="155"/>
      <c r="O13" s="155"/>
      <c r="P13" s="155"/>
      <c r="Q13" s="155"/>
      <c r="R13" s="155"/>
      <c r="S13" s="155"/>
      <c r="T13" s="155"/>
      <c r="U13" s="155"/>
      <c r="V13" s="155"/>
      <c r="W13" s="155"/>
      <c r="X13" s="156"/>
    </row>
    <row r="14" spans="1:67" ht="18.75" customHeight="1" x14ac:dyDescent="0.25">
      <c r="A14" s="159"/>
      <c r="B14" s="78" t="s">
        <v>2071</v>
      </c>
      <c r="C14" s="137" t="s">
        <v>3634</v>
      </c>
      <c r="D14" s="76"/>
      <c r="E14" s="76"/>
      <c r="F14" s="76"/>
      <c r="G14" s="76"/>
      <c r="H14" s="76"/>
      <c r="I14" s="76"/>
      <c r="J14" s="135"/>
      <c r="K14" s="76"/>
      <c r="L14" s="135"/>
      <c r="M14" s="76"/>
      <c r="N14" s="135"/>
      <c r="O14" s="76"/>
      <c r="P14" s="76"/>
      <c r="Q14" s="76"/>
      <c r="R14" s="76"/>
      <c r="S14" s="76"/>
      <c r="T14" s="76"/>
      <c r="U14" s="76"/>
      <c r="V14" s="76"/>
      <c r="W14" s="76"/>
      <c r="X14" s="77"/>
    </row>
    <row r="15" spans="1:67" ht="405.75" customHeight="1" x14ac:dyDescent="0.25">
      <c r="A15" s="160"/>
      <c r="B15" s="154" t="s">
        <v>3633</v>
      </c>
      <c r="C15" s="155"/>
      <c r="D15" s="155"/>
      <c r="E15" s="155"/>
      <c r="F15" s="155"/>
      <c r="G15" s="155"/>
      <c r="H15" s="155"/>
      <c r="I15" s="155"/>
      <c r="J15" s="155"/>
      <c r="K15" s="155"/>
      <c r="L15" s="155"/>
      <c r="M15" s="155"/>
      <c r="N15" s="155"/>
      <c r="O15" s="155"/>
      <c r="P15" s="155"/>
      <c r="Q15" s="155"/>
      <c r="R15" s="155"/>
      <c r="S15" s="155"/>
      <c r="T15" s="155"/>
      <c r="U15" s="155"/>
      <c r="V15" s="155"/>
      <c r="W15" s="155"/>
      <c r="X15" s="156"/>
    </row>
    <row r="16" spans="1:67" ht="18.75" customHeight="1" x14ac:dyDescent="0.25">
      <c r="A16" s="75"/>
      <c r="B16" s="78" t="s">
        <v>1998</v>
      </c>
      <c r="C16" s="137" t="s">
        <v>3635</v>
      </c>
      <c r="D16" s="76"/>
      <c r="E16" s="76"/>
      <c r="F16" s="76"/>
      <c r="G16" s="76"/>
      <c r="H16" s="76"/>
      <c r="I16" s="76"/>
      <c r="J16" s="135"/>
      <c r="K16" s="76"/>
      <c r="L16" s="135"/>
      <c r="M16" s="76"/>
      <c r="N16" s="135"/>
      <c r="O16" s="76"/>
      <c r="P16" s="76"/>
      <c r="Q16" s="76"/>
      <c r="R16" s="76"/>
      <c r="S16" s="76"/>
      <c r="T16" s="76"/>
      <c r="U16" s="76"/>
      <c r="V16" s="76"/>
      <c r="W16" s="76"/>
      <c r="X16" s="77"/>
    </row>
    <row r="17" spans="1:67" ht="405.75" customHeight="1" x14ac:dyDescent="0.25">
      <c r="A17" s="136"/>
      <c r="B17" s="154" t="s">
        <v>3636</v>
      </c>
      <c r="C17" s="155"/>
      <c r="D17" s="155"/>
      <c r="E17" s="155"/>
      <c r="F17" s="155"/>
      <c r="G17" s="155"/>
      <c r="H17" s="155"/>
      <c r="I17" s="155"/>
      <c r="J17" s="155"/>
      <c r="K17" s="155"/>
      <c r="L17" s="155"/>
      <c r="M17" s="155"/>
      <c r="N17" s="155"/>
      <c r="O17" s="155"/>
      <c r="P17" s="155"/>
      <c r="Q17" s="155"/>
      <c r="R17" s="155"/>
      <c r="S17" s="155"/>
      <c r="T17" s="155"/>
      <c r="U17" s="155"/>
      <c r="V17" s="155"/>
      <c r="W17" s="155"/>
      <c r="X17" s="156"/>
    </row>
    <row r="18" spans="1:67" ht="33.75" customHeight="1"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7" ht="18.75" customHeight="1" x14ac:dyDescent="0.25">
      <c r="A19" s="159"/>
      <c r="B19" s="78" t="s">
        <v>2097</v>
      </c>
      <c r="C19" s="137" t="s">
        <v>2101</v>
      </c>
      <c r="D19" s="76"/>
      <c r="E19" s="76"/>
      <c r="F19" s="76"/>
      <c r="G19" s="76"/>
      <c r="H19" s="76"/>
      <c r="I19" s="76"/>
      <c r="J19" s="135"/>
      <c r="K19" s="76"/>
      <c r="L19" s="135"/>
      <c r="M19" s="76"/>
      <c r="N19" s="135"/>
      <c r="O19" s="76"/>
      <c r="P19" s="76"/>
      <c r="Q19" s="76"/>
      <c r="R19" s="76"/>
      <c r="S19" s="76"/>
      <c r="T19" s="76"/>
      <c r="U19" s="76"/>
      <c r="V19" s="76"/>
      <c r="W19" s="76"/>
      <c r="X19" s="77"/>
    </row>
    <row r="20" spans="1:67" ht="405.75" customHeight="1" x14ac:dyDescent="0.25">
      <c r="A20" s="160"/>
      <c r="B20" s="164" t="s">
        <v>3637</v>
      </c>
      <c r="C20" s="164"/>
      <c r="D20" s="164"/>
      <c r="E20" s="164"/>
      <c r="F20" s="164"/>
      <c r="G20" s="164"/>
      <c r="H20" s="164"/>
      <c r="I20" s="164"/>
      <c r="J20" s="164"/>
      <c r="K20" s="164"/>
      <c r="L20" s="164"/>
      <c r="M20" s="164"/>
      <c r="N20" s="164"/>
      <c r="O20" s="165"/>
      <c r="P20" s="165"/>
      <c r="Q20" s="165"/>
      <c r="R20" s="165"/>
      <c r="S20" s="165"/>
      <c r="T20" s="165"/>
      <c r="U20" s="165"/>
      <c r="V20" s="165"/>
      <c r="W20" s="165"/>
      <c r="X20" s="166"/>
    </row>
    <row r="21" spans="1:67" ht="18.75" customHeight="1" x14ac:dyDescent="0.25">
      <c r="A21" s="159"/>
      <c r="B21" s="78" t="s">
        <v>2384</v>
      </c>
      <c r="C21" s="137"/>
      <c r="D21" s="76"/>
      <c r="E21" s="76"/>
      <c r="F21" s="76"/>
      <c r="G21" s="76"/>
      <c r="H21" s="76"/>
      <c r="I21" s="76"/>
      <c r="J21" s="135"/>
      <c r="K21" s="76"/>
      <c r="L21" s="135"/>
      <c r="M21" s="76"/>
      <c r="N21" s="135"/>
      <c r="O21" s="76"/>
      <c r="P21" s="76"/>
      <c r="Q21" s="76"/>
      <c r="R21" s="76"/>
      <c r="S21" s="76"/>
      <c r="T21" s="76"/>
      <c r="U21" s="76"/>
      <c r="V21" s="76"/>
      <c r="W21" s="76"/>
      <c r="X21" s="77"/>
    </row>
    <row r="22" spans="1:67" ht="405.75" customHeight="1" x14ac:dyDescent="0.25">
      <c r="A22" s="160"/>
      <c r="B22" s="154" t="s">
        <v>3638</v>
      </c>
      <c r="C22" s="155"/>
      <c r="D22" s="155"/>
      <c r="E22" s="155"/>
      <c r="F22" s="155"/>
      <c r="G22" s="155"/>
      <c r="H22" s="155"/>
      <c r="I22" s="155"/>
      <c r="J22" s="155"/>
      <c r="K22" s="155"/>
      <c r="L22" s="155"/>
      <c r="M22" s="155"/>
      <c r="N22" s="155"/>
      <c r="O22" s="155"/>
      <c r="P22" s="155"/>
      <c r="Q22" s="155"/>
      <c r="R22" s="155"/>
      <c r="S22" s="155"/>
      <c r="T22" s="155"/>
      <c r="U22" s="155"/>
      <c r="V22" s="155"/>
      <c r="W22" s="155"/>
      <c r="X22" s="156"/>
    </row>
    <row r="23" spans="1:67" ht="18.75" customHeight="1" x14ac:dyDescent="0.25">
      <c r="A23" s="159"/>
      <c r="B23" s="78" t="s">
        <v>2024</v>
      </c>
      <c r="C23" s="137"/>
      <c r="D23" s="76"/>
      <c r="E23" s="76"/>
      <c r="F23" s="76"/>
      <c r="G23" s="76"/>
      <c r="H23" s="76"/>
      <c r="I23" s="76"/>
      <c r="J23" s="135"/>
      <c r="K23" s="76"/>
      <c r="L23" s="135"/>
      <c r="M23" s="76"/>
      <c r="N23" s="135"/>
      <c r="O23" s="76"/>
      <c r="P23" s="76"/>
      <c r="Q23" s="76"/>
      <c r="R23" s="76"/>
      <c r="S23" s="76"/>
      <c r="T23" s="76"/>
      <c r="U23" s="76"/>
      <c r="V23" s="76"/>
      <c r="W23" s="76"/>
      <c r="X23" s="77"/>
    </row>
    <row r="24" spans="1:67" ht="405.75" customHeight="1" x14ac:dyDescent="0.25">
      <c r="A24" s="160"/>
      <c r="B24" s="154" t="s">
        <v>3639</v>
      </c>
      <c r="C24" s="155"/>
      <c r="D24" s="155"/>
      <c r="E24" s="155"/>
      <c r="F24" s="155"/>
      <c r="G24" s="155"/>
      <c r="H24" s="155"/>
      <c r="I24" s="155"/>
      <c r="J24" s="155"/>
      <c r="K24" s="155"/>
      <c r="L24" s="155"/>
      <c r="M24" s="155"/>
      <c r="N24" s="155"/>
      <c r="O24" s="155"/>
      <c r="P24" s="155"/>
      <c r="Q24" s="155"/>
      <c r="R24" s="155"/>
      <c r="S24" s="155"/>
      <c r="T24" s="155"/>
      <c r="U24" s="155"/>
      <c r="V24" s="155"/>
      <c r="W24" s="155"/>
      <c r="X24" s="156"/>
    </row>
    <row r="25" spans="1:67" ht="18.75" customHeight="1" x14ac:dyDescent="0.25">
      <c r="A25" s="75"/>
      <c r="B25" s="78" t="s">
        <v>2051</v>
      </c>
      <c r="C25" s="137"/>
      <c r="D25" s="76"/>
      <c r="E25" s="76"/>
      <c r="F25" s="76"/>
      <c r="G25" s="76"/>
      <c r="H25" s="76"/>
      <c r="I25" s="76"/>
      <c r="J25" s="135"/>
      <c r="K25" s="76"/>
      <c r="L25" s="135"/>
      <c r="M25" s="76"/>
      <c r="N25" s="135"/>
      <c r="O25" s="76"/>
      <c r="P25" s="76"/>
      <c r="Q25" s="76"/>
      <c r="R25" s="76"/>
      <c r="S25" s="76"/>
      <c r="T25" s="76"/>
      <c r="U25" s="76"/>
      <c r="V25" s="76"/>
      <c r="W25" s="76"/>
      <c r="X25" s="77"/>
    </row>
    <row r="26" spans="1:67" ht="405.75" customHeight="1" x14ac:dyDescent="0.25">
      <c r="A26" s="136"/>
      <c r="B26" s="154" t="s">
        <v>3640</v>
      </c>
      <c r="C26" s="155"/>
      <c r="D26" s="155"/>
      <c r="E26" s="155"/>
      <c r="F26" s="155"/>
      <c r="G26" s="155"/>
      <c r="H26" s="155"/>
      <c r="I26" s="155"/>
      <c r="J26" s="155"/>
      <c r="K26" s="155"/>
      <c r="L26" s="155"/>
      <c r="M26" s="155"/>
      <c r="N26" s="155"/>
      <c r="O26" s="155"/>
      <c r="P26" s="155"/>
      <c r="Q26" s="155"/>
      <c r="R26" s="155"/>
      <c r="S26" s="155"/>
      <c r="T26" s="155"/>
      <c r="U26" s="155"/>
      <c r="V26" s="155"/>
      <c r="W26" s="155"/>
      <c r="X26" s="156"/>
    </row>
    <row r="27" spans="1:67" s="148" customFormat="1" ht="18.75" customHeight="1" x14ac:dyDescent="0.2">
      <c r="A27" s="157"/>
      <c r="B27" s="145" t="s">
        <v>1971</v>
      </c>
      <c r="C27" s="146"/>
      <c r="D27" s="146"/>
      <c r="E27" s="146"/>
      <c r="F27" s="146"/>
      <c r="G27" s="146"/>
      <c r="H27" s="146"/>
      <c r="I27" s="146"/>
      <c r="J27" s="146"/>
      <c r="K27" s="146"/>
      <c r="L27" s="146"/>
      <c r="M27" s="146"/>
      <c r="N27" s="146"/>
      <c r="O27" s="146"/>
      <c r="P27" s="146"/>
      <c r="Q27" s="146"/>
      <c r="R27" s="146"/>
      <c r="S27" s="146"/>
      <c r="T27" s="146"/>
      <c r="U27" s="146"/>
      <c r="V27" s="146"/>
      <c r="W27" s="146"/>
      <c r="X27" s="147"/>
    </row>
    <row r="28" spans="1:67" ht="409.5" customHeight="1" x14ac:dyDescent="0.25">
      <c r="A28" s="158"/>
      <c r="B28" s="154" t="s">
        <v>3641</v>
      </c>
      <c r="C28" s="155"/>
      <c r="D28" s="155"/>
      <c r="E28" s="155"/>
      <c r="F28" s="155"/>
      <c r="G28" s="155"/>
      <c r="H28" s="155"/>
      <c r="I28" s="155"/>
      <c r="J28" s="155"/>
      <c r="K28" s="155"/>
      <c r="L28" s="155"/>
      <c r="M28" s="155"/>
      <c r="N28" s="155"/>
      <c r="O28" s="155"/>
      <c r="P28" s="155"/>
      <c r="Q28" s="155"/>
      <c r="R28" s="155"/>
      <c r="S28" s="155"/>
      <c r="T28" s="155"/>
      <c r="U28" s="155"/>
      <c r="V28" s="155"/>
      <c r="W28" s="155"/>
      <c r="X28" s="156"/>
    </row>
    <row r="29" spans="1:67" x14ac:dyDescent="0.25">
      <c r="B29" s="4"/>
      <c r="C29" s="4"/>
      <c r="D29" s="4"/>
      <c r="E29" s="4"/>
      <c r="F29" s="4"/>
      <c r="G29" s="4"/>
      <c r="H29" s="4"/>
      <c r="I29" s="4"/>
      <c r="J29" s="133"/>
      <c r="K29" s="4"/>
      <c r="L29" s="133"/>
      <c r="M29" s="4"/>
      <c r="N29" s="133"/>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row>
    <row r="30" spans="1:67" x14ac:dyDescent="0.25">
      <c r="A30" s="4"/>
      <c r="B30" s="4"/>
      <c r="C30" s="4"/>
      <c r="D30" s="4"/>
      <c r="E30" s="4"/>
      <c r="F30" s="4"/>
      <c r="G30" s="4"/>
      <c r="H30" s="4"/>
      <c r="I30" s="4"/>
      <c r="J30" s="133"/>
      <c r="K30" s="4"/>
      <c r="L30" s="133"/>
      <c r="M30" s="4"/>
      <c r="N30" s="133"/>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row>
    <row r="31" spans="1:67" x14ac:dyDescent="0.25">
      <c r="A31" s="4"/>
      <c r="B31" s="4"/>
      <c r="C31" s="4"/>
      <c r="D31" s="4"/>
      <c r="E31" s="4"/>
      <c r="F31" s="4"/>
      <c r="G31" s="4"/>
      <c r="H31" s="4"/>
      <c r="I31" s="4"/>
      <c r="J31" s="133"/>
      <c r="K31" s="4"/>
      <c r="L31" s="133"/>
      <c r="M31" s="4"/>
      <c r="N31" s="133"/>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row>
    <row r="32" spans="1:67" x14ac:dyDescent="0.25">
      <c r="A32" s="4"/>
      <c r="B32" s="4"/>
      <c r="C32" s="4"/>
      <c r="D32" s="4"/>
      <c r="E32" s="4"/>
      <c r="F32" s="4"/>
      <c r="G32" s="4"/>
      <c r="H32" s="4"/>
      <c r="I32" s="4"/>
      <c r="J32" s="133"/>
      <c r="K32" s="4"/>
      <c r="L32" s="133"/>
      <c r="M32" s="4"/>
      <c r="N32" s="133"/>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row>
    <row r="33" spans="1:55" x14ac:dyDescent="0.25">
      <c r="A33" s="4"/>
      <c r="B33" s="4"/>
      <c r="C33" s="4"/>
      <c r="D33" s="4"/>
      <c r="E33" s="4"/>
      <c r="F33" s="4"/>
      <c r="G33" s="4"/>
      <c r="H33" s="4"/>
      <c r="I33" s="4"/>
      <c r="J33" s="133"/>
      <c r="K33" s="4"/>
      <c r="L33" s="133"/>
      <c r="M33" s="4"/>
      <c r="N33" s="133"/>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x14ac:dyDescent="0.25">
      <c r="A34" s="4"/>
      <c r="B34" s="4"/>
      <c r="C34" s="4"/>
      <c r="D34" s="4"/>
      <c r="E34" s="4"/>
      <c r="F34" s="4"/>
      <c r="G34" s="4"/>
      <c r="H34" s="4"/>
      <c r="I34" s="4"/>
      <c r="J34" s="133"/>
      <c r="K34" s="4"/>
      <c r="L34" s="133"/>
      <c r="M34" s="4"/>
      <c r="N34" s="133"/>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x14ac:dyDescent="0.25">
      <c r="A35" s="4"/>
      <c r="B35" s="4"/>
      <c r="C35" s="4"/>
      <c r="D35" s="4"/>
      <c r="E35" s="4"/>
      <c r="F35" s="4"/>
      <c r="G35" s="4"/>
      <c r="H35" s="4"/>
      <c r="I35" s="4"/>
      <c r="J35" s="133"/>
      <c r="K35" s="4"/>
      <c r="L35" s="133"/>
      <c r="M35" s="4"/>
      <c r="N35" s="133"/>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row>
    <row r="36" spans="1:55" x14ac:dyDescent="0.25">
      <c r="A36" s="4"/>
      <c r="B36" s="4"/>
      <c r="C36" s="4"/>
      <c r="D36" s="4"/>
      <c r="E36" s="4"/>
      <c r="F36" s="4"/>
      <c r="G36" s="4"/>
      <c r="H36" s="4"/>
      <c r="I36" s="4"/>
      <c r="J36" s="133"/>
      <c r="K36" s="4"/>
      <c r="L36" s="133"/>
      <c r="M36" s="4"/>
      <c r="N36" s="133"/>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row>
    <row r="37" spans="1:55" x14ac:dyDescent="0.25">
      <c r="A37" s="4"/>
      <c r="B37" s="4"/>
      <c r="C37" s="4"/>
      <c r="D37" s="4"/>
      <c r="E37" s="4"/>
      <c r="F37" s="4"/>
      <c r="G37" s="4"/>
      <c r="H37" s="4"/>
      <c r="I37" s="4"/>
      <c r="J37" s="133"/>
      <c r="K37" s="4"/>
      <c r="L37" s="133"/>
      <c r="M37" s="4"/>
      <c r="N37" s="133"/>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row>
    <row r="38" spans="1:55" x14ac:dyDescent="0.25">
      <c r="A38" s="4"/>
      <c r="B38" s="4"/>
      <c r="C38" s="4"/>
      <c r="D38" s="4"/>
      <c r="E38" s="4"/>
      <c r="F38" s="4"/>
      <c r="G38" s="4"/>
      <c r="H38" s="4"/>
      <c r="I38" s="4"/>
      <c r="J38" s="133"/>
      <c r="K38" s="4"/>
      <c r="L38" s="133"/>
      <c r="M38" s="4"/>
      <c r="N38" s="133"/>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row>
    <row r="39" spans="1:55" x14ac:dyDescent="0.25">
      <c r="A39" s="4"/>
      <c r="B39" s="4"/>
      <c r="C39" s="4"/>
      <c r="D39" s="4"/>
      <c r="E39" s="4"/>
      <c r="F39" s="4"/>
      <c r="G39" s="4"/>
      <c r="H39" s="4"/>
      <c r="I39" s="4"/>
      <c r="J39" s="133"/>
      <c r="K39" s="4"/>
      <c r="L39" s="133"/>
      <c r="M39" s="4"/>
      <c r="N39" s="133"/>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row>
    <row r="40" spans="1:55" x14ac:dyDescent="0.25">
      <c r="A40" s="4"/>
    </row>
  </sheetData>
  <sheetProtection algorithmName="SHA-512" hashValue="HDA+ZCp7L+JmS0mVZQLjywBI4VosaztauWjasMuTSZ7g0jOfoomWbjdIIz3di53Kp/qScigKfDaPPXoFHuIKEA==" saltValue="SdSogbBzFOUTKNaTinZxuw==" spinCount="100000" sheet="1" objects="1" scenarios="1"/>
  <mergeCells count="18">
    <mergeCell ref="B20:N20"/>
    <mergeCell ref="O20:X20"/>
    <mergeCell ref="B28:X28"/>
    <mergeCell ref="A27:A28"/>
    <mergeCell ref="A21:A22"/>
    <mergeCell ref="A10:A11"/>
    <mergeCell ref="A12:A13"/>
    <mergeCell ref="A19:A20"/>
    <mergeCell ref="A23:A24"/>
    <mergeCell ref="A14:A15"/>
    <mergeCell ref="B11:N11"/>
    <mergeCell ref="O11:X11"/>
    <mergeCell ref="B22:X22"/>
    <mergeCell ref="B24:X24"/>
    <mergeCell ref="B26:X26"/>
    <mergeCell ref="B13:X13"/>
    <mergeCell ref="B15:X15"/>
    <mergeCell ref="B17:X17"/>
  </mergeCells>
  <conditionalFormatting sqref="P10:S10">
    <cfRule type="cellIs" dxfId="86" priority="78" operator="equal">
      <formula>"x"</formula>
    </cfRule>
  </conditionalFormatting>
  <conditionalFormatting sqref="G10:H10">
    <cfRule type="cellIs" dxfId="85" priority="77" operator="equal">
      <formula>"x"</formula>
    </cfRule>
  </conditionalFormatting>
  <conditionalFormatting sqref="P12:S12">
    <cfRule type="cellIs" dxfId="84" priority="48" operator="equal">
      <formula>"x"</formula>
    </cfRule>
  </conditionalFormatting>
  <conditionalFormatting sqref="G12:H12">
    <cfRule type="cellIs" dxfId="83" priority="47" operator="equal">
      <formula>"x"</formula>
    </cfRule>
  </conditionalFormatting>
  <conditionalFormatting sqref="J10">
    <cfRule type="cellIs" dxfId="82" priority="46" operator="equal">
      <formula>"x"</formula>
    </cfRule>
  </conditionalFormatting>
  <conditionalFormatting sqref="J12">
    <cfRule type="cellIs" dxfId="81" priority="45" operator="equal">
      <formula>"x"</formula>
    </cfRule>
  </conditionalFormatting>
  <conditionalFormatting sqref="L10">
    <cfRule type="cellIs" dxfId="80" priority="44" operator="equal">
      <formula>"x"</formula>
    </cfRule>
  </conditionalFormatting>
  <conditionalFormatting sqref="L12">
    <cfRule type="cellIs" dxfId="79" priority="43" operator="equal">
      <formula>"x"</formula>
    </cfRule>
  </conditionalFormatting>
  <conditionalFormatting sqref="N10">
    <cfRule type="cellIs" dxfId="78" priority="42" operator="equal">
      <formula>"x"</formula>
    </cfRule>
  </conditionalFormatting>
  <conditionalFormatting sqref="N12">
    <cfRule type="cellIs" dxfId="77" priority="41" operator="equal">
      <formula>"x"</formula>
    </cfRule>
  </conditionalFormatting>
  <conditionalFormatting sqref="I10">
    <cfRule type="cellIs" dxfId="76" priority="40" operator="equal">
      <formula>"x"</formula>
    </cfRule>
  </conditionalFormatting>
  <conditionalFormatting sqref="I12">
    <cfRule type="cellIs" dxfId="75" priority="39" operator="equal">
      <formula>"x"</formula>
    </cfRule>
  </conditionalFormatting>
  <conditionalFormatting sqref="P14:S14">
    <cfRule type="cellIs" dxfId="74" priority="38" operator="equal">
      <formula>"x"</formula>
    </cfRule>
  </conditionalFormatting>
  <conditionalFormatting sqref="G14:H14">
    <cfRule type="cellIs" dxfId="73" priority="37" operator="equal">
      <formula>"x"</formula>
    </cfRule>
  </conditionalFormatting>
  <conditionalFormatting sqref="J14">
    <cfRule type="cellIs" dxfId="72" priority="36" operator="equal">
      <formula>"x"</formula>
    </cfRule>
  </conditionalFormatting>
  <conditionalFormatting sqref="L14">
    <cfRule type="cellIs" dxfId="71" priority="35" operator="equal">
      <formula>"x"</formula>
    </cfRule>
  </conditionalFormatting>
  <conditionalFormatting sqref="N14">
    <cfRule type="cellIs" dxfId="70" priority="34" operator="equal">
      <formula>"x"</formula>
    </cfRule>
  </conditionalFormatting>
  <conditionalFormatting sqref="I14">
    <cfRule type="cellIs" dxfId="69" priority="33" operator="equal">
      <formula>"x"</formula>
    </cfRule>
  </conditionalFormatting>
  <conditionalFormatting sqref="P16:S16">
    <cfRule type="cellIs" dxfId="68" priority="32" operator="equal">
      <formula>"x"</formula>
    </cfRule>
  </conditionalFormatting>
  <conditionalFormatting sqref="G16:H16">
    <cfRule type="cellIs" dxfId="67" priority="31" operator="equal">
      <formula>"x"</formula>
    </cfRule>
  </conditionalFormatting>
  <conditionalFormatting sqref="J16">
    <cfRule type="cellIs" dxfId="66" priority="30" operator="equal">
      <formula>"x"</formula>
    </cfRule>
  </conditionalFormatting>
  <conditionalFormatting sqref="L16">
    <cfRule type="cellIs" dxfId="65" priority="29" operator="equal">
      <formula>"x"</formula>
    </cfRule>
  </conditionalFormatting>
  <conditionalFormatting sqref="N16">
    <cfRule type="cellIs" dxfId="64" priority="28" operator="equal">
      <formula>"x"</formula>
    </cfRule>
  </conditionalFormatting>
  <conditionalFormatting sqref="I16">
    <cfRule type="cellIs" dxfId="63" priority="27" operator="equal">
      <formula>"x"</formula>
    </cfRule>
  </conditionalFormatting>
  <conditionalFormatting sqref="P19:S19">
    <cfRule type="cellIs" dxfId="62" priority="26" operator="equal">
      <formula>"x"</formula>
    </cfRule>
  </conditionalFormatting>
  <conditionalFormatting sqref="G19:H19">
    <cfRule type="cellIs" dxfId="61" priority="25" operator="equal">
      <formula>"x"</formula>
    </cfRule>
  </conditionalFormatting>
  <conditionalFormatting sqref="J19">
    <cfRule type="cellIs" dxfId="60" priority="24" operator="equal">
      <formula>"x"</formula>
    </cfRule>
  </conditionalFormatting>
  <conditionalFormatting sqref="L19">
    <cfRule type="cellIs" dxfId="59" priority="23" operator="equal">
      <formula>"x"</formula>
    </cfRule>
  </conditionalFormatting>
  <conditionalFormatting sqref="N19">
    <cfRule type="cellIs" dxfId="58" priority="22" operator="equal">
      <formula>"x"</formula>
    </cfRule>
  </conditionalFormatting>
  <conditionalFormatting sqref="I19">
    <cfRule type="cellIs" dxfId="57" priority="21" operator="equal">
      <formula>"x"</formula>
    </cfRule>
  </conditionalFormatting>
  <conditionalFormatting sqref="P21:S21">
    <cfRule type="cellIs" dxfId="56" priority="20" operator="equal">
      <formula>"x"</formula>
    </cfRule>
  </conditionalFormatting>
  <conditionalFormatting sqref="G21:H21">
    <cfRule type="cellIs" dxfId="55" priority="19" operator="equal">
      <formula>"x"</formula>
    </cfRule>
  </conditionalFormatting>
  <conditionalFormatting sqref="J21">
    <cfRule type="cellIs" dxfId="54" priority="18" operator="equal">
      <formula>"x"</formula>
    </cfRule>
  </conditionalFormatting>
  <conditionalFormatting sqref="L21">
    <cfRule type="cellIs" dxfId="53" priority="17" operator="equal">
      <formula>"x"</formula>
    </cfRule>
  </conditionalFormatting>
  <conditionalFormatting sqref="N21">
    <cfRule type="cellIs" dxfId="52" priority="16" operator="equal">
      <formula>"x"</formula>
    </cfRule>
  </conditionalFormatting>
  <conditionalFormatting sqref="I21">
    <cfRule type="cellIs" dxfId="51" priority="15" operator="equal">
      <formula>"x"</formula>
    </cfRule>
  </conditionalFormatting>
  <conditionalFormatting sqref="P23:S23">
    <cfRule type="cellIs" dxfId="50" priority="14" operator="equal">
      <formula>"x"</formula>
    </cfRule>
  </conditionalFormatting>
  <conditionalFormatting sqref="G23:H23">
    <cfRule type="cellIs" dxfId="49" priority="13" operator="equal">
      <formula>"x"</formula>
    </cfRule>
  </conditionalFormatting>
  <conditionalFormatting sqref="J23">
    <cfRule type="cellIs" dxfId="48" priority="12" operator="equal">
      <formula>"x"</formula>
    </cfRule>
  </conditionalFormatting>
  <conditionalFormatting sqref="L23">
    <cfRule type="cellIs" dxfId="47" priority="11" operator="equal">
      <formula>"x"</formula>
    </cfRule>
  </conditionalFormatting>
  <conditionalFormatting sqref="N23">
    <cfRule type="cellIs" dxfId="46" priority="10" operator="equal">
      <formula>"x"</formula>
    </cfRule>
  </conditionalFormatting>
  <conditionalFormatting sqref="I23">
    <cfRule type="cellIs" dxfId="45" priority="9" operator="equal">
      <formula>"x"</formula>
    </cfRule>
  </conditionalFormatting>
  <conditionalFormatting sqref="P25:S25">
    <cfRule type="cellIs" dxfId="44" priority="8" operator="equal">
      <formula>"x"</formula>
    </cfRule>
  </conditionalFormatting>
  <conditionalFormatting sqref="G25:H25">
    <cfRule type="cellIs" dxfId="43" priority="7" operator="equal">
      <formula>"x"</formula>
    </cfRule>
  </conditionalFormatting>
  <conditionalFormatting sqref="J25">
    <cfRule type="cellIs" dxfId="42" priority="6" operator="equal">
      <formula>"x"</formula>
    </cfRule>
  </conditionalFormatting>
  <conditionalFormatting sqref="L25">
    <cfRule type="cellIs" dxfId="41" priority="5" operator="equal">
      <formula>"x"</formula>
    </cfRule>
  </conditionalFormatting>
  <conditionalFormatting sqref="N25">
    <cfRule type="cellIs" dxfId="40" priority="4" operator="equal">
      <formula>"x"</formula>
    </cfRule>
  </conditionalFormatting>
  <conditionalFormatting sqref="I25">
    <cfRule type="cellIs" dxfId="39" priority="3" operator="equal">
      <formula>"x"</formula>
    </cfRule>
  </conditionalFormatting>
  <conditionalFormatting sqref="L27:N27 P27:S27">
    <cfRule type="cellIs" dxfId="38" priority="2" operator="equal">
      <formula>"x"</formula>
    </cfRule>
  </conditionalFormatting>
  <conditionalFormatting sqref="G27:I27">
    <cfRule type="cellIs" dxfId="37" priority="1" operator="equal">
      <formula>"x"</formula>
    </cfRule>
  </conditionalFormatting>
  <hyperlinks>
    <hyperlink ref="G8" location="Information!A22" display="SK" xr:uid="{CE30C03C-E899-41FC-A678-E79382B30863}"/>
    <hyperlink ref="F8" location="Information!A13" display="CZ" xr:uid="{D8599871-C095-4FF2-A7C3-F83A4673F2C3}"/>
    <hyperlink ref="E7" location="Information!A17" display="PL" xr:uid="{DEA25A93-2CE0-4FF6-B093-AF48CC3FB58F}"/>
    <hyperlink ref="G7" location="Information!A11" display="DE" xr:uid="{70AC3035-6206-4CAA-9368-3385ABB0A938}"/>
    <hyperlink ref="F7" location="Information!A24" display="HR" xr:uid="{B3CC9A79-B949-45F4-BADB-2FB4BC98A928}"/>
    <hyperlink ref="J7" location="Information!A15" display="HU" xr:uid="{CA1526E0-92C0-4DE7-95FC-AC583A54A0FE}"/>
    <hyperlink ref="K7" location="Information!A26" display="SL" xr:uid="{96A2019F-9077-42D1-ADF3-9B625AF643E6}"/>
    <hyperlink ref="L7" location="Information!A20" display="RO" xr:uid="{FF892165-7B9D-451C-A5B6-B4D43EA3E07A}"/>
    <hyperlink ref="I7" location="Information!A27" display="NL" xr:uid="{6E23CDF6-BA63-4A75-99B1-08340776EBB6}"/>
  </hyperlinks>
  <pageMargins left="0.7" right="0.7" top="0.78740157499999996" bottom="0.78740157499999996" header="0.3" footer="0.3"/>
  <pageSetup paperSize="9" orientation="portrait" r:id="rId1"/>
  <headerFooter>
    <oddFooter>&amp;L&amp;1#&amp;"Arial"&amp;7&amp;K000000Classification: Intern \ All employees</oddFooter>
  </headerFooter>
  <drawing r:id="rId2"/>
  <extLst>
    <ext xmlns:x14="http://schemas.microsoft.com/office/spreadsheetml/2009/9/main" uri="{CCE6A557-97BC-4b89-ADB6-D9C93CAAB3DF}">
      <x14:dataValidations xmlns:xm="http://schemas.microsoft.com/office/excel/2006/main" count="1">
        <x14:dataValidation type="list" allowBlank="1" showDropDown="1" showInputMessage="1" showErrorMessage="1" error="Artikelnummer nicht vorhanden_x000a_Article number not available_x000a_" xr:uid="{A7E9F906-D75E-4B0A-B81C-BC7F206EFB36}">
          <x14:formula1>
            <xm:f>'Liste Artikel - Article list'!#REF!</xm:f>
          </x14:formula1>
          <xm:sqref>G10:I10 G12:I12 G14:I14 G16:I16 G19:I19 G21:I21 G23:I23 G25:I25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6A21-A4EA-4726-AD51-6BBC31C800CE}">
  <sheetPr codeName="Tabelle1">
    <tabColor rgb="FF92D050"/>
  </sheetPr>
  <dimension ref="A1:CG57"/>
  <sheetViews>
    <sheetView tabSelected="1" topLeftCell="B1" workbookViewId="0">
      <selection activeCell="H14" sqref="H14:I14"/>
    </sheetView>
  </sheetViews>
  <sheetFormatPr baseColWidth="10" defaultRowHeight="15" x14ac:dyDescent="0.25"/>
  <cols>
    <col min="1" max="1" width="2.140625" style="2" customWidth="1"/>
    <col min="2" max="2" width="6.140625" style="2" customWidth="1"/>
    <col min="3" max="3" width="9.140625" style="2" customWidth="1"/>
    <col min="4" max="4" width="12.140625" style="2" customWidth="1"/>
    <col min="5" max="5" width="1.85546875" style="2" customWidth="1"/>
    <col min="6" max="6" width="7.42578125" style="2" bestFit="1" customWidth="1"/>
    <col min="7" max="7" width="10.42578125" style="2" customWidth="1"/>
    <col min="8" max="8" width="16.85546875" style="2" customWidth="1"/>
    <col min="9" max="9" width="5.28515625" style="2" customWidth="1"/>
    <col min="10" max="10" width="16.7109375" style="2" customWidth="1"/>
    <col min="11" max="11" width="2.140625" style="2" customWidth="1"/>
    <col min="12" max="12" width="11.85546875" style="2" customWidth="1"/>
    <col min="13" max="13" width="21.7109375" style="2" customWidth="1"/>
    <col min="14" max="14" width="19.140625" style="2" customWidth="1"/>
    <col min="15" max="15" width="21.140625" style="2" customWidth="1"/>
    <col min="16" max="16" width="5.7109375" style="2" customWidth="1"/>
    <col min="17" max="17" width="0.85546875" style="2" customWidth="1"/>
    <col min="18" max="18" width="3.140625" style="2" customWidth="1"/>
    <col min="19" max="19" width="6.140625" style="2" customWidth="1"/>
    <col min="20" max="20" width="3.140625" style="2" customWidth="1"/>
    <col min="21" max="21" width="6" style="2" customWidth="1"/>
    <col min="22" max="22" width="3.140625" style="2" customWidth="1"/>
    <col min="23" max="23" width="5.85546875" style="2" customWidth="1"/>
    <col min="24" max="24" width="30.85546875" style="2" customWidth="1"/>
    <col min="25" max="25" width="39.140625" style="2" customWidth="1"/>
    <col min="26" max="27" width="16.7109375" style="2" customWidth="1"/>
    <col min="28" max="30" width="12.7109375" style="2" customWidth="1"/>
    <col min="31" max="16384" width="11.42578125" style="2"/>
  </cols>
  <sheetData>
    <row r="1" spans="1:85" ht="13.5" customHeigh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row>
    <row r="2" spans="1:85" ht="13.5" customHeight="1" thickBot="1" x14ac:dyDescent="0.3">
      <c r="A2" s="184" t="s">
        <v>38</v>
      </c>
      <c r="B2" s="185"/>
      <c r="C2" s="185"/>
      <c r="D2" s="185"/>
      <c r="E2" s="185"/>
      <c r="F2" s="185"/>
      <c r="G2" s="185"/>
      <c r="H2" s="185"/>
      <c r="I2" s="185"/>
      <c r="J2" s="185"/>
      <c r="K2" s="185"/>
      <c r="L2" s="185"/>
      <c r="M2" s="185"/>
      <c r="N2" s="185"/>
      <c r="O2" s="185"/>
      <c r="P2" s="113"/>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3.5" customHeight="1" x14ac:dyDescent="0.25">
      <c r="A3" s="185"/>
      <c r="B3" s="185"/>
      <c r="C3" s="185"/>
      <c r="D3" s="185"/>
      <c r="E3" s="185"/>
      <c r="F3" s="185"/>
      <c r="G3" s="185"/>
      <c r="H3" s="185"/>
      <c r="I3" s="185"/>
      <c r="J3" s="185"/>
      <c r="K3" s="185"/>
      <c r="L3" s="185"/>
      <c r="M3" s="185"/>
      <c r="N3" s="185"/>
      <c r="O3" s="185"/>
      <c r="P3" s="113"/>
      <c r="Q3" s="4"/>
      <c r="R3" s="181" t="s">
        <v>3540</v>
      </c>
      <c r="S3" s="182"/>
      <c r="T3" s="182"/>
      <c r="U3" s="182"/>
      <c r="V3" s="182"/>
      <c r="W3" s="183"/>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3.5" customHeight="1" x14ac:dyDescent="0.25">
      <c r="A4" s="185"/>
      <c r="B4" s="185"/>
      <c r="C4" s="185"/>
      <c r="D4" s="185"/>
      <c r="E4" s="185"/>
      <c r="F4" s="185"/>
      <c r="G4" s="185"/>
      <c r="H4" s="185"/>
      <c r="I4" s="185"/>
      <c r="J4" s="185"/>
      <c r="K4" s="185"/>
      <c r="L4" s="185"/>
      <c r="M4" s="185"/>
      <c r="N4" s="185"/>
      <c r="O4" s="185"/>
      <c r="P4" s="113"/>
      <c r="Q4" s="4"/>
      <c r="R4" s="84"/>
      <c r="S4" s="114" t="s">
        <v>1972</v>
      </c>
      <c r="T4" s="61"/>
      <c r="U4" s="116" t="s">
        <v>1971</v>
      </c>
      <c r="V4" s="61"/>
      <c r="W4" s="118" t="s">
        <v>2172</v>
      </c>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13.5" customHeight="1" x14ac:dyDescent="0.25">
      <c r="A5" s="185"/>
      <c r="B5" s="185"/>
      <c r="C5" s="185"/>
      <c r="D5" s="185"/>
      <c r="E5" s="185"/>
      <c r="F5" s="185"/>
      <c r="G5" s="185"/>
      <c r="H5" s="185"/>
      <c r="I5" s="185"/>
      <c r="J5" s="185"/>
      <c r="K5" s="185"/>
      <c r="L5" s="185"/>
      <c r="M5" s="185"/>
      <c r="N5" s="185"/>
      <c r="O5" s="185"/>
      <c r="P5" s="113"/>
      <c r="Q5" s="4"/>
      <c r="R5" s="86"/>
      <c r="S5" s="114" t="s">
        <v>1973</v>
      </c>
      <c r="T5" s="61"/>
      <c r="U5" s="116" t="s">
        <v>2071</v>
      </c>
      <c r="V5" s="61"/>
      <c r="W5" s="85" t="s">
        <v>3594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3.5" customHeight="1" x14ac:dyDescent="0.25">
      <c r="A6" s="185"/>
      <c r="B6" s="185"/>
      <c r="C6" s="185"/>
      <c r="D6" s="185"/>
      <c r="E6" s="185"/>
      <c r="F6" s="185"/>
      <c r="G6" s="185"/>
      <c r="H6" s="185"/>
      <c r="I6" s="185"/>
      <c r="J6" s="185"/>
      <c r="K6" s="185"/>
      <c r="L6" s="185"/>
      <c r="M6" s="185"/>
      <c r="N6" s="185"/>
      <c r="O6" s="185"/>
      <c r="P6" s="113"/>
      <c r="Q6" s="4"/>
      <c r="R6" s="86"/>
      <c r="S6" s="114" t="s">
        <v>1998</v>
      </c>
      <c r="T6" s="61"/>
      <c r="U6" s="116" t="s">
        <v>2051</v>
      </c>
      <c r="V6" s="61"/>
      <c r="W6" s="85" t="s">
        <v>2384</v>
      </c>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row>
    <row r="7" spans="1:85" ht="13.5" customHeight="1" x14ac:dyDescent="0.25">
      <c r="A7" s="185"/>
      <c r="B7" s="185"/>
      <c r="C7" s="185"/>
      <c r="D7" s="185"/>
      <c r="E7" s="185"/>
      <c r="F7" s="185"/>
      <c r="G7" s="185"/>
      <c r="H7" s="185"/>
      <c r="I7" s="185"/>
      <c r="J7" s="185"/>
      <c r="K7" s="185"/>
      <c r="L7" s="185"/>
      <c r="M7" s="185"/>
      <c r="N7" s="185"/>
      <c r="O7" s="185"/>
      <c r="P7" s="113"/>
      <c r="Q7" s="4"/>
      <c r="R7" s="86"/>
      <c r="S7" s="114" t="s">
        <v>2024</v>
      </c>
      <c r="T7" s="61"/>
      <c r="U7" s="116" t="s">
        <v>2097</v>
      </c>
      <c r="V7" s="61"/>
      <c r="W7" s="85"/>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row>
    <row r="8" spans="1:85" ht="13.5" customHeight="1" x14ac:dyDescent="0.25">
      <c r="A8" s="185"/>
      <c r="B8" s="185"/>
      <c r="C8" s="185"/>
      <c r="D8" s="185"/>
      <c r="E8" s="185"/>
      <c r="F8" s="185"/>
      <c r="G8" s="185"/>
      <c r="H8" s="185"/>
      <c r="I8" s="185"/>
      <c r="J8" s="185"/>
      <c r="K8" s="185"/>
      <c r="L8" s="185"/>
      <c r="M8" s="185"/>
      <c r="N8" s="185"/>
      <c r="O8" s="185"/>
      <c r="P8" s="4"/>
      <c r="Q8" s="4"/>
      <c r="R8" s="86"/>
      <c r="S8" s="114" t="s">
        <v>2197</v>
      </c>
      <c r="T8" s="61"/>
      <c r="U8" s="116" t="s">
        <v>2122</v>
      </c>
      <c r="V8" s="61"/>
      <c r="W8" s="85"/>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row>
    <row r="9" spans="1:85" ht="13.5" customHeight="1" thickBot="1" x14ac:dyDescent="0.3">
      <c r="A9" s="185"/>
      <c r="B9" s="185"/>
      <c r="C9" s="185"/>
      <c r="D9" s="185"/>
      <c r="E9" s="185"/>
      <c r="F9" s="185"/>
      <c r="G9" s="185"/>
      <c r="H9" s="185"/>
      <c r="I9" s="185"/>
      <c r="J9" s="185"/>
      <c r="K9" s="185"/>
      <c r="L9" s="185"/>
      <c r="M9" s="185"/>
      <c r="N9" s="185"/>
      <c r="O9" s="185"/>
      <c r="P9" s="4"/>
      <c r="Q9" s="4"/>
      <c r="R9" s="87"/>
      <c r="S9" s="115" t="s">
        <v>2196</v>
      </c>
      <c r="T9" s="88"/>
      <c r="U9" s="117" t="s">
        <v>2148</v>
      </c>
      <c r="V9" s="88"/>
      <c r="W9" s="89"/>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row>
    <row r="10" spans="1:85" ht="13.5" customHeight="1" thickBot="1" x14ac:dyDescent="0.3">
      <c r="A10" s="113"/>
      <c r="B10" s="113"/>
      <c r="C10" s="113"/>
      <c r="D10" s="113"/>
      <c r="E10" s="113"/>
      <c r="F10" s="113"/>
      <c r="G10" s="113"/>
      <c r="H10" s="113"/>
      <c r="I10" s="113"/>
      <c r="J10" s="113"/>
      <c r="K10" s="113"/>
      <c r="L10" s="113"/>
      <c r="M10" s="113"/>
      <c r="N10" s="113"/>
      <c r="O10" s="113"/>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row>
    <row r="11" spans="1:85" ht="90.75" hidden="1" customHeight="1" x14ac:dyDescent="0.25">
      <c r="A11" s="113"/>
      <c r="B11" s="113"/>
      <c r="C11" s="113"/>
      <c r="D11" s="113"/>
      <c r="E11" s="113"/>
      <c r="F11" s="113"/>
      <c r="G11" s="113"/>
      <c r="H11" s="113"/>
      <c r="I11" s="113"/>
      <c r="J11" s="113"/>
      <c r="K11" s="113"/>
      <c r="L11" s="113"/>
      <c r="M11" s="113"/>
      <c r="N11" s="113"/>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row>
    <row r="12" spans="1:85" ht="90.75" hidden="1" customHeight="1" x14ac:dyDescent="0.25">
      <c r="A12" s="113"/>
      <c r="B12" s="113"/>
      <c r="C12" s="113"/>
      <c r="D12" s="113"/>
      <c r="E12" s="113"/>
      <c r="F12" s="113"/>
      <c r="G12" s="113"/>
      <c r="H12" s="113"/>
      <c r="I12" s="113"/>
      <c r="J12" s="113"/>
      <c r="K12" s="113"/>
      <c r="L12" s="113"/>
      <c r="M12" s="113"/>
      <c r="N12" s="113"/>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row>
    <row r="13" spans="1:85" ht="5.25" hidden="1" customHeight="1" thickBot="1" x14ac:dyDescent="0.3">
      <c r="K13" s="10"/>
      <c r="L13" s="10"/>
      <c r="M13" s="10"/>
      <c r="N13" s="10"/>
      <c r="O13" s="10"/>
      <c r="P13" s="10"/>
      <c r="Q13" s="10"/>
      <c r="R13" s="10"/>
      <c r="S13" s="10"/>
      <c r="T13" s="10"/>
      <c r="U13" s="10"/>
      <c r="V13" s="10"/>
      <c r="W13" s="10"/>
      <c r="X13" s="10"/>
      <c r="Y13" s="10"/>
      <c r="Z13" s="10"/>
      <c r="AA13" s="10"/>
    </row>
    <row r="14" spans="1:85" ht="24" customHeight="1" thickBot="1" x14ac:dyDescent="0.3">
      <c r="B14" s="195" t="str">
        <f ca="1">Translation!E33</f>
        <v>Eingabe Artikelnummer</v>
      </c>
      <c r="C14" s="196"/>
      <c r="D14" s="197"/>
      <c r="H14" s="186">
        <v>5407616200</v>
      </c>
      <c r="I14" s="187"/>
      <c r="K14" s="198" t="str">
        <f>IF(ISERROR(VLOOKUP(H14,'Liste Artikel - Article list'!D3:L50000,3,FALSE)=""),Translation!E48,"")</f>
        <v/>
      </c>
      <c r="L14" s="198"/>
      <c r="M14" s="198"/>
      <c r="N14" s="198"/>
      <c r="O14" s="10"/>
      <c r="P14" s="10"/>
      <c r="Q14" s="10"/>
      <c r="R14" s="10"/>
      <c r="S14" s="10"/>
      <c r="T14" s="10"/>
      <c r="U14" s="10"/>
      <c r="V14" s="10"/>
      <c r="W14" s="10"/>
      <c r="X14" s="10"/>
      <c r="Y14" s="10"/>
      <c r="Z14" s="10"/>
      <c r="AA14" s="10"/>
    </row>
    <row r="15" spans="1:85" ht="21.75" customHeight="1" x14ac:dyDescent="0.25">
      <c r="C15" s="10"/>
      <c r="D15" s="10"/>
      <c r="E15" s="10"/>
      <c r="F15" s="10"/>
      <c r="G15" s="10"/>
      <c r="H15" s="10"/>
      <c r="I15" s="10"/>
      <c r="J15" s="10"/>
      <c r="K15" s="10"/>
      <c r="L15" s="10"/>
      <c r="M15" s="10"/>
      <c r="N15" s="10"/>
      <c r="O15" s="10"/>
      <c r="P15" s="10"/>
      <c r="Q15" s="10"/>
      <c r="R15" s="10"/>
      <c r="S15" s="10"/>
      <c r="T15" s="10"/>
      <c r="U15" s="10"/>
      <c r="V15" s="10"/>
      <c r="W15" s="10"/>
      <c r="X15" s="10"/>
      <c r="Y15" s="10"/>
      <c r="Z15" s="10"/>
      <c r="AA15" s="10"/>
    </row>
    <row r="16" spans="1:85" s="3" customFormat="1" ht="10.5" customHeight="1" x14ac:dyDescent="0.2">
      <c r="C16" s="10"/>
      <c r="D16" s="10"/>
      <c r="E16" s="10"/>
      <c r="F16" s="10"/>
      <c r="G16" s="10"/>
      <c r="H16" s="10"/>
      <c r="I16" s="10"/>
      <c r="J16" s="10"/>
      <c r="K16" s="10"/>
      <c r="L16" s="10"/>
      <c r="M16" s="10"/>
      <c r="N16" s="10"/>
      <c r="O16" s="10"/>
      <c r="P16" s="10"/>
      <c r="Q16" s="10"/>
      <c r="R16" s="10"/>
      <c r="S16" s="10"/>
      <c r="T16" s="10"/>
      <c r="U16" s="10"/>
      <c r="V16" s="10"/>
      <c r="W16" s="10"/>
      <c r="X16" s="10"/>
      <c r="Y16" s="10"/>
      <c r="Z16" s="10"/>
      <c r="AA16" s="10"/>
    </row>
    <row r="17" spans="1:73" ht="6" customHeight="1" x14ac:dyDescent="0.25">
      <c r="V17" s="10"/>
      <c r="W17" s="10"/>
      <c r="Z17" s="10"/>
      <c r="AA17" s="10"/>
    </row>
    <row r="18" spans="1:73" ht="9" customHeight="1" x14ac:dyDescent="0.25">
      <c r="V18" s="10"/>
      <c r="W18" s="10"/>
      <c r="Z18" s="10"/>
      <c r="AA18" s="10"/>
    </row>
    <row r="19" spans="1:73" ht="6" customHeight="1" thickBot="1" x14ac:dyDescent="0.3">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113"/>
      <c r="BI19" s="113"/>
      <c r="BJ19" s="113"/>
      <c r="BK19" s="113"/>
      <c r="BL19" s="113"/>
      <c r="BM19" s="113"/>
      <c r="BN19" s="113"/>
      <c r="BO19" s="113"/>
      <c r="BP19" s="113"/>
      <c r="BQ19" s="113"/>
      <c r="BR19" s="113"/>
      <c r="BS19" s="113"/>
      <c r="BT19" s="113"/>
      <c r="BU19" s="113"/>
    </row>
    <row r="20" spans="1:73" ht="27.75" customHeight="1" x14ac:dyDescent="0.25">
      <c r="A20" s="32"/>
      <c r="B20" s="169" t="str">
        <f ca="1">Translation!E35</f>
        <v>Empfohlen</v>
      </c>
      <c r="C20" s="170"/>
      <c r="D20" s="170"/>
      <c r="E20" s="19"/>
      <c r="F20" s="19"/>
      <c r="G20" s="19"/>
      <c r="H20" s="19"/>
      <c r="I20" s="19"/>
      <c r="J20" s="19"/>
      <c r="K20" s="19"/>
      <c r="L20" s="19"/>
      <c r="M20" s="19"/>
      <c r="N20" s="19"/>
      <c r="O20" s="20"/>
      <c r="P20" s="31"/>
      <c r="Q20" s="4"/>
      <c r="R20" s="169">
        <f>IFERROR(IF(OR((LEFT(P22,5)="98643"),(LEFT(P22,5)="98644"),(LEFT(P22,5)="98645")),VALUE(LEFT(P22,10)),VALUE((LEFT(P22,5)))),"")</f>
        <v>98575</v>
      </c>
      <c r="S20" s="170"/>
      <c r="T20" s="171"/>
      <c r="U20" s="171"/>
      <c r="V20" s="171"/>
      <c r="W20" s="171"/>
      <c r="X20" s="169" t="str">
        <f ca="1">Translation!E40</f>
        <v>Wie Schleifen wir nach (Bezogen auf Standardschliff)</v>
      </c>
      <c r="Y20" s="175"/>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row>
    <row r="21" spans="1:73" ht="4.5" customHeight="1" thickBot="1" x14ac:dyDescent="0.3">
      <c r="A21" s="32"/>
      <c r="B21" s="21"/>
      <c r="C21" s="22"/>
      <c r="D21" s="22"/>
      <c r="E21" s="22"/>
      <c r="F21" s="22"/>
      <c r="G21" s="22"/>
      <c r="H21" s="22"/>
      <c r="I21" s="22"/>
      <c r="J21" s="22"/>
      <c r="K21" s="22"/>
      <c r="L21" s="22"/>
      <c r="M21" s="22"/>
      <c r="N21" s="22"/>
      <c r="O21" s="29"/>
      <c r="P21" s="31"/>
      <c r="Q21" s="4"/>
      <c r="R21" s="172"/>
      <c r="S21" s="173"/>
      <c r="T21" s="174"/>
      <c r="U21" s="174"/>
      <c r="V21" s="174"/>
      <c r="W21" s="174"/>
      <c r="X21" s="125"/>
      <c r="Y21" s="126"/>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row>
    <row r="22" spans="1:73" ht="15.95" customHeight="1" x14ac:dyDescent="0.25">
      <c r="A22" s="32"/>
      <c r="B22" s="21">
        <f>IF(VLOOKUP(H14,'Liste Artikel - Article list'!D3:L50000,3,FALSE)="","",VLOOKUP(H14,'Liste Artikel - Article list'!D3:L50000,3,FALSE))</f>
        <v>9857516000</v>
      </c>
      <c r="C22" s="22"/>
      <c r="D22" s="22"/>
      <c r="E22" s="22"/>
      <c r="F22" s="90" t="str">
        <f ca="1">Translation!E41</f>
        <v>Preis:*</v>
      </c>
      <c r="G22" s="104">
        <f>IFERROR(IF(OR(B22="",B22=9899999903),"",VLOOKUP(B22,'Nachschleif-Nr. - RegrindingNo.'!$C$3:$I$4750,7,FALSE)),"")</f>
        <v>40.89</v>
      </c>
      <c r="H22" s="90" t="str">
        <f ca="1">Translation!E$42</f>
        <v>Rabattgruppe:</v>
      </c>
      <c r="I22" s="104" t="str">
        <f>IFERROR(IF(OR(B22=9899999903,B22=""),"",VLOOKUP(B22,'Nachschleif-Nr. - RegrindingNo.'!C$3:G4750,5,FALSE)),"")</f>
        <v>Z0</v>
      </c>
      <c r="J22" s="188" t="str">
        <f>IFERROR(IF(OR(B22=9899999903,B22=""),"",VLOOKUP(B22,'Nachschleif-Nr. - RegrindingNo.'!$C$3:$D$4750,2,FALSE)),"")</f>
        <v>RG+RN+TI1000 L Ø16,00MM</v>
      </c>
      <c r="K22" s="188"/>
      <c r="L22" s="188"/>
      <c r="M22" s="103" t="str">
        <f>IFERROR(IF(OR(B22=9899999903,B22=""),"",VLOOKUP(B22,'Nachschleif-Nr. - RegrindingNo.'!$C$3:$L$4750,8,FALSE)),"")</f>
        <v>Nachschleifen</v>
      </c>
      <c r="N22" s="92" t="str">
        <f>IFERROR(IF(OR(B22=9899999903,B22=""),"",VLOOKUP(B22,'Nachschleif-Nr. - RegrindingNo.'!$C$3:$L$4750,9,FALSE)),"")</f>
        <v>Halsfreischliff</v>
      </c>
      <c r="O22" s="93" t="str">
        <f>IFERROR(IF(OR(B22=9899999903,B22=""),"",VLOOKUP(B22,'Nachschleif-Nr. - RegrindingNo.'!$C$3:$L$4750,10,FALSE)),"")</f>
        <v>Beschichten</v>
      </c>
      <c r="P22" s="31">
        <f>IFERROR(VLOOKUP(B22,'Nachschleif-Nr. - RegrindingNo.'!C$3:Q$4750,15,FALSE),"")</f>
        <v>9857516000</v>
      </c>
      <c r="Q22" s="31"/>
      <c r="R22" s="189" t="str">
        <f ca="1">(IFERROR(VLOOKUP(R20,Translation!$C$57:$E$1551,3,FALSE),Translation!E57))</f>
        <v>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v>
      </c>
      <c r="S22" s="190"/>
      <c r="T22" s="190"/>
      <c r="U22" s="190"/>
      <c r="V22" s="190"/>
      <c r="W22" s="190"/>
      <c r="X22" s="190"/>
      <c r="Y22" s="191"/>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row>
    <row r="23" spans="1:73" ht="9.75" customHeight="1" thickBot="1" x14ac:dyDescent="0.3">
      <c r="A23" s="32"/>
      <c r="B23" s="23"/>
      <c r="C23" s="24"/>
      <c r="D23" s="24"/>
      <c r="E23" s="24"/>
      <c r="F23" s="97"/>
      <c r="G23" s="94"/>
      <c r="H23" s="94"/>
      <c r="I23" s="94"/>
      <c r="J23" s="94"/>
      <c r="K23" s="94"/>
      <c r="L23" s="94"/>
      <c r="M23" s="94"/>
      <c r="N23" s="94"/>
      <c r="O23" s="95"/>
      <c r="P23" s="31"/>
      <c r="Q23" s="31"/>
      <c r="R23" s="189"/>
      <c r="S23" s="190"/>
      <c r="T23" s="190"/>
      <c r="U23" s="190"/>
      <c r="V23" s="190"/>
      <c r="W23" s="190"/>
      <c r="X23" s="190"/>
      <c r="Y23" s="191"/>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row>
    <row r="24" spans="1:73" ht="7.5" customHeight="1" x14ac:dyDescent="0.25">
      <c r="A24" s="32"/>
      <c r="B24" s="4"/>
      <c r="C24" s="4"/>
      <c r="D24" s="4"/>
      <c r="E24" s="4"/>
      <c r="F24" s="98"/>
      <c r="G24" s="96"/>
      <c r="H24" s="96"/>
      <c r="I24" s="96"/>
      <c r="J24" s="96"/>
      <c r="K24" s="96"/>
      <c r="L24" s="96"/>
      <c r="M24" s="96"/>
      <c r="N24" s="96"/>
      <c r="O24" s="96"/>
      <c r="P24" s="31"/>
      <c r="Q24" s="31"/>
      <c r="R24" s="189"/>
      <c r="S24" s="190"/>
      <c r="T24" s="190"/>
      <c r="U24" s="190"/>
      <c r="V24" s="190"/>
      <c r="W24" s="190"/>
      <c r="X24" s="190"/>
      <c r="Y24" s="191"/>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row>
    <row r="25" spans="1:73" ht="15" hidden="1" customHeight="1" x14ac:dyDescent="0.25">
      <c r="A25" s="32"/>
      <c r="B25" s="2" t="str">
        <f>IF(VLOOKUP(H14,'Liste Artikel - Article list'!D3:L50000,4,FALSE)="","",VLOOKUP(H14,'Liste Artikel - Article list'!D3:L50000,4,FALSE))</f>
        <v/>
      </c>
      <c r="C25" s="4"/>
      <c r="D25" s="4"/>
      <c r="E25" s="4"/>
      <c r="F25" s="98"/>
      <c r="G25" s="96"/>
      <c r="H25" s="96"/>
      <c r="I25" s="96"/>
      <c r="J25" s="96"/>
      <c r="K25" s="96"/>
      <c r="L25" s="96"/>
      <c r="M25" s="96"/>
      <c r="N25" s="96"/>
      <c r="O25" s="96"/>
      <c r="P25" s="31"/>
      <c r="Q25" s="31"/>
      <c r="R25" s="189"/>
      <c r="S25" s="190"/>
      <c r="T25" s="190"/>
      <c r="U25" s="190"/>
      <c r="V25" s="190"/>
      <c r="W25" s="190"/>
      <c r="X25" s="190"/>
      <c r="Y25" s="191"/>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row>
    <row r="26" spans="1:73" ht="15.95" customHeight="1" x14ac:dyDescent="0.25">
      <c r="A26" s="32"/>
      <c r="B26" s="4"/>
      <c r="C26" s="4"/>
      <c r="D26" s="4"/>
      <c r="E26" s="4"/>
      <c r="F26" s="90" t="str">
        <f ca="1">Translation!E$41</f>
        <v>Preis:*</v>
      </c>
      <c r="G26" s="91" t="str">
        <f>IFERROR(IF(B25="","",VLOOKUP(B25,'Nachschleif-Nr. - RegrindingNo.'!$C$3:$I$4750,7,FALSE)),"")</f>
        <v/>
      </c>
      <c r="H26" s="90" t="str">
        <f ca="1">Translation!E$42</f>
        <v>Rabattgruppe:</v>
      </c>
      <c r="I26" s="91" t="str">
        <f>IFERROR(IF(B25="","",VLOOKUP(B25,'Nachschleif-Nr. - RegrindingNo.'!C$3:G$4750,5,FALSE)),"")</f>
        <v/>
      </c>
      <c r="J26" s="176" t="str">
        <f>IFERROR(IF(B25="","",VLOOKUP(B25,'Nachschleif-Nr. - RegrindingNo.'!$C$3:$D$4750,2,FALSE)),"")</f>
        <v/>
      </c>
      <c r="K26" s="177"/>
      <c r="L26" s="178"/>
      <c r="M26" s="92" t="str">
        <f>IFERROR(IF(B25="","",VLOOKUP(B25,'Nachschleif-Nr. - RegrindingNo.'!$C$3:$L$4750,8,FALSE)),"")</f>
        <v/>
      </c>
      <c r="N26" s="92" t="str">
        <f>IFERROR(IF(B25="","",VLOOKUP(B25,'Nachschleif-Nr. - RegrindingNo.'!$C$3:$L$4750,9,FALSE)),"")</f>
        <v/>
      </c>
      <c r="O26" s="92" t="str">
        <f>IFERROR(IF(B25="","",VLOOKUP(B25,'Nachschleif-Nr. - RegrindingNo.'!$C$3:$L$4750,10,FALSE)),"")</f>
        <v/>
      </c>
      <c r="P26" s="31" t="str">
        <f>IFERROR(IF(B25="","",VLOOKUP(B25,'Nachschleif-Nr. - RegrindingNo.'!C3:Q2465,15,FALSE)),"")</f>
        <v/>
      </c>
      <c r="Q26" s="31"/>
      <c r="R26" s="189"/>
      <c r="S26" s="190"/>
      <c r="T26" s="190"/>
      <c r="U26" s="190"/>
      <c r="V26" s="190"/>
      <c r="W26" s="190"/>
      <c r="X26" s="190"/>
      <c r="Y26" s="191"/>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row>
    <row r="27" spans="1:73" ht="15" customHeight="1" x14ac:dyDescent="0.25">
      <c r="A27" s="32"/>
      <c r="B27" s="4"/>
      <c r="C27" s="4"/>
      <c r="D27" s="4"/>
      <c r="E27" s="4"/>
      <c r="F27" s="98"/>
      <c r="G27" s="96"/>
      <c r="H27" s="96"/>
      <c r="I27" s="96"/>
      <c r="J27" s="96"/>
      <c r="K27" s="96"/>
      <c r="L27" s="96"/>
      <c r="M27" s="96"/>
      <c r="N27" s="96"/>
      <c r="O27" s="96"/>
      <c r="P27" s="31"/>
      <c r="Q27" s="31"/>
      <c r="R27" s="189"/>
      <c r="S27" s="190"/>
      <c r="T27" s="190"/>
      <c r="U27" s="190"/>
      <c r="V27" s="190"/>
      <c r="W27" s="190"/>
      <c r="X27" s="190"/>
      <c r="Y27" s="191"/>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row>
    <row r="28" spans="1:73" ht="15.75" hidden="1" customHeight="1" x14ac:dyDescent="0.25">
      <c r="A28" s="32"/>
      <c r="B28" s="2" t="str">
        <f>IF(VLOOKUP(H14,'Liste Artikel - Article list'!D3:L50000,5,FALSE)="","",VLOOKUP(H14,'Liste Artikel - Article list'!D3:L50000,5,FALSE))</f>
        <v/>
      </c>
      <c r="C28" s="4"/>
      <c r="D28" s="4"/>
      <c r="E28" s="4"/>
      <c r="F28" s="98"/>
      <c r="G28" s="96"/>
      <c r="H28" s="96"/>
      <c r="I28" s="96"/>
      <c r="J28" s="96"/>
      <c r="K28" s="96"/>
      <c r="L28" s="96"/>
      <c r="M28" s="96"/>
      <c r="N28" s="96"/>
      <c r="O28" s="96"/>
      <c r="P28" s="31"/>
      <c r="Q28" s="31"/>
      <c r="R28" s="189"/>
      <c r="S28" s="190"/>
      <c r="T28" s="190"/>
      <c r="U28" s="190"/>
      <c r="V28" s="190"/>
      <c r="W28" s="190"/>
      <c r="X28" s="190"/>
      <c r="Y28" s="191"/>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row>
    <row r="29" spans="1:73" ht="15.95" customHeight="1" x14ac:dyDescent="0.25">
      <c r="A29" s="32"/>
      <c r="B29" s="4"/>
      <c r="C29" s="4"/>
      <c r="D29" s="4"/>
      <c r="E29" s="4"/>
      <c r="F29" s="90" t="str">
        <f ca="1">Translation!E$41</f>
        <v>Preis:*</v>
      </c>
      <c r="G29" s="91" t="str">
        <f>IFERROR(IF(B28="","",VLOOKUP(B28,'Nachschleif-Nr. - RegrindingNo.'!$C$3:$I$4750,7,FALSE)),"")</f>
        <v/>
      </c>
      <c r="H29" s="90" t="str">
        <f ca="1">Translation!E$42</f>
        <v>Rabattgruppe:</v>
      </c>
      <c r="I29" s="91" t="str">
        <f>IFERROR(IF(B28="","",VLOOKUP(B28,'Nachschleif-Nr. - RegrindingNo.'!C$3:G$4750,5,FALSE)),"")</f>
        <v/>
      </c>
      <c r="J29" s="176" t="str">
        <f>IFERROR(IF(B28="","",VLOOKUP(B28,'Nachschleif-Nr. - RegrindingNo.'!$C$3:$D$4750,2,FALSE)),"")</f>
        <v/>
      </c>
      <c r="K29" s="177"/>
      <c r="L29" s="178"/>
      <c r="M29" s="92" t="str">
        <f>IFERROR(IF(B28="","",VLOOKUP(B28,'Nachschleif-Nr. - RegrindingNo.'!$C$3:$L$4750,8,FALSE)),"")</f>
        <v/>
      </c>
      <c r="N29" s="92" t="str">
        <f>IFERROR(IF(B28="","",VLOOKUP(B28,'Nachschleif-Nr. - RegrindingNo.'!$C$3:$L$4750,9,FALSE)),"")</f>
        <v/>
      </c>
      <c r="O29" s="92" t="str">
        <f>IFERROR(IF(B28="","",VLOOKUP(B28,'Nachschleif-Nr. - RegrindingNo.'!$C$3:$L$4750,10,FALSE)),"")</f>
        <v/>
      </c>
      <c r="P29" s="31" t="str">
        <f>IFERROR(IF(B28="","",VLOOKUP(B28,'Nachschleif-Nr. - RegrindingNo.'!C3:Q2468,15,FALSE)),"")</f>
        <v/>
      </c>
      <c r="Q29" s="31"/>
      <c r="R29" s="189"/>
      <c r="S29" s="190"/>
      <c r="T29" s="190"/>
      <c r="U29" s="190"/>
      <c r="V29" s="190"/>
      <c r="W29" s="190"/>
      <c r="X29" s="190"/>
      <c r="Y29" s="191"/>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row>
    <row r="30" spans="1:73" ht="15" customHeight="1" x14ac:dyDescent="0.25">
      <c r="A30" s="32"/>
      <c r="B30" s="4"/>
      <c r="C30" s="4"/>
      <c r="D30" s="4"/>
      <c r="E30" s="4"/>
      <c r="F30" s="98"/>
      <c r="G30" s="96"/>
      <c r="H30" s="96"/>
      <c r="I30" s="96"/>
      <c r="J30" s="96"/>
      <c r="K30" s="96"/>
      <c r="L30" s="96"/>
      <c r="M30" s="96"/>
      <c r="N30" s="96"/>
      <c r="O30" s="96"/>
      <c r="P30" s="31"/>
      <c r="Q30" s="31"/>
      <c r="R30" s="189"/>
      <c r="S30" s="190"/>
      <c r="T30" s="190"/>
      <c r="U30" s="190"/>
      <c r="V30" s="190"/>
      <c r="W30" s="190"/>
      <c r="X30" s="190"/>
      <c r="Y30" s="191"/>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row>
    <row r="31" spans="1:73" ht="15" hidden="1" customHeight="1" x14ac:dyDescent="0.25">
      <c r="A31" s="32"/>
      <c r="B31" s="2" t="str">
        <f>IF(VLOOKUP(H14,'Liste Artikel - Article list'!D3:K50000,6,FALSE)="","",VLOOKUP(H14,'Liste Artikel - Article list'!D3:K50000,6,FALSE))</f>
        <v/>
      </c>
      <c r="C31" s="4"/>
      <c r="D31" s="4"/>
      <c r="E31" s="4"/>
      <c r="F31" s="98"/>
      <c r="G31" s="96"/>
      <c r="H31" s="96"/>
      <c r="I31" s="96"/>
      <c r="J31" s="96"/>
      <c r="K31" s="96"/>
      <c r="L31" s="96"/>
      <c r="M31" s="96"/>
      <c r="N31" s="96"/>
      <c r="O31" s="96"/>
      <c r="P31" s="31"/>
      <c r="Q31" s="31"/>
      <c r="R31" s="189"/>
      <c r="S31" s="190"/>
      <c r="T31" s="190"/>
      <c r="U31" s="190"/>
      <c r="V31" s="190"/>
      <c r="W31" s="190"/>
      <c r="X31" s="190"/>
      <c r="Y31" s="191"/>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row>
    <row r="32" spans="1:73" ht="15.95" customHeight="1" x14ac:dyDescent="0.25">
      <c r="A32" s="32"/>
      <c r="B32" s="4"/>
      <c r="C32" s="4"/>
      <c r="D32" s="4"/>
      <c r="E32" s="4"/>
      <c r="F32" s="90" t="str">
        <f ca="1">Translation!E$41</f>
        <v>Preis:*</v>
      </c>
      <c r="G32" s="91" t="str">
        <f>IFERROR(IF(B31="","",VLOOKUP(B31,'Nachschleif-Nr. - RegrindingNo.'!$C$3:$I$4750,7,FALSE)),"")</f>
        <v/>
      </c>
      <c r="H32" s="90" t="str">
        <f ca="1">Translation!E$42</f>
        <v>Rabattgruppe:</v>
      </c>
      <c r="I32" s="91" t="str">
        <f>IFERROR(IF(B31="","",VLOOKUP(B31,'Nachschleif-Nr. - RegrindingNo.'!C$3:G$4750,5,FALSE)),"")</f>
        <v/>
      </c>
      <c r="J32" s="176" t="str">
        <f>IFERROR(IF(B31="","",VLOOKUP(B31,'Nachschleif-Nr. - RegrindingNo.'!$C$3:$D$4750,2,FALSE)),"")</f>
        <v/>
      </c>
      <c r="K32" s="177"/>
      <c r="L32" s="178"/>
      <c r="M32" s="92" t="str">
        <f>IFERROR(IF(B31="","",VLOOKUP(B31,'Nachschleif-Nr. - RegrindingNo.'!$C$3:$L$4750,8,FALSE)),"")</f>
        <v/>
      </c>
      <c r="N32" s="92" t="str">
        <f>IFERROR(IF(B31="","",VLOOKUP(B31,'Nachschleif-Nr. - RegrindingNo.'!$C$3:$L$4750,9,FALSE)),"")</f>
        <v/>
      </c>
      <c r="O32" s="92" t="str">
        <f>IFERROR(IF(B31="","",VLOOKUP(B31,'Nachschleif-Nr. - RegrindingNo.'!$C$3:$L$4750,10,FALSE)),"")</f>
        <v/>
      </c>
      <c r="P32" s="31" t="str">
        <f>IFERROR(IF(B31="","",VLOOKUP(B31,'Nachschleif-Nr. - RegrindingNo.'!C3:Q2471,15,FALSE)),"")</f>
        <v/>
      </c>
      <c r="Q32" s="31"/>
      <c r="R32" s="189"/>
      <c r="S32" s="190"/>
      <c r="T32" s="190"/>
      <c r="U32" s="190"/>
      <c r="V32" s="190"/>
      <c r="W32" s="190"/>
      <c r="X32" s="190"/>
      <c r="Y32" s="191"/>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row>
    <row r="33" spans="1:73" ht="15" customHeight="1" x14ac:dyDescent="0.25">
      <c r="A33" s="32"/>
      <c r="B33" s="4"/>
      <c r="C33" s="4"/>
      <c r="D33" s="4"/>
      <c r="E33" s="4"/>
      <c r="F33" s="98"/>
      <c r="G33" s="96"/>
      <c r="H33" s="96"/>
      <c r="I33" s="96"/>
      <c r="J33" s="96"/>
      <c r="K33" s="96"/>
      <c r="L33" s="96"/>
      <c r="M33" s="96"/>
      <c r="N33" s="96"/>
      <c r="O33" s="96"/>
      <c r="P33" s="31"/>
      <c r="Q33" s="31"/>
      <c r="R33" s="189"/>
      <c r="S33" s="190"/>
      <c r="T33" s="190"/>
      <c r="U33" s="190"/>
      <c r="V33" s="190"/>
      <c r="W33" s="190"/>
      <c r="X33" s="190"/>
      <c r="Y33" s="191"/>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row>
    <row r="34" spans="1:73" ht="15" hidden="1" customHeight="1" x14ac:dyDescent="0.25">
      <c r="A34" s="32"/>
      <c r="B34" s="2" t="str">
        <f>IF(VLOOKUP(H14,'Liste Artikel - Article list'!D3:K50000,7,FALSE)="","",VLOOKUP(H14,'Liste Artikel - Article list'!D3:K50000,7,FALSE))</f>
        <v/>
      </c>
      <c r="C34" s="4"/>
      <c r="D34" s="4"/>
      <c r="E34" s="4"/>
      <c r="F34" s="98"/>
      <c r="G34" s="96"/>
      <c r="H34" s="96"/>
      <c r="I34" s="96"/>
      <c r="J34" s="96"/>
      <c r="K34" s="96"/>
      <c r="L34" s="96"/>
      <c r="M34" s="96"/>
      <c r="N34" s="96"/>
      <c r="O34" s="96"/>
      <c r="P34" s="31"/>
      <c r="Q34" s="31"/>
      <c r="R34" s="189"/>
      <c r="S34" s="190"/>
      <c r="T34" s="190"/>
      <c r="U34" s="190"/>
      <c r="V34" s="190"/>
      <c r="W34" s="190"/>
      <c r="X34" s="190"/>
      <c r="Y34" s="19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row>
    <row r="35" spans="1:73" ht="15.95" customHeight="1" x14ac:dyDescent="0.25">
      <c r="A35" s="32"/>
      <c r="B35" s="4"/>
      <c r="C35" s="4"/>
      <c r="D35" s="4"/>
      <c r="E35" s="4"/>
      <c r="F35" s="90" t="str">
        <f ca="1">Translation!E$41</f>
        <v>Preis:*</v>
      </c>
      <c r="G35" s="91" t="str">
        <f>IFERROR(IF(B34="","",VLOOKUP(B34,'Nachschleif-Nr. - RegrindingNo.'!$C$3:$I$4750,7,FALSE)),"")</f>
        <v/>
      </c>
      <c r="H35" s="90" t="str">
        <f ca="1">Translation!E$42</f>
        <v>Rabattgruppe:</v>
      </c>
      <c r="I35" s="91" t="str">
        <f>IFERROR(IF(B34="","",VLOOKUP(B34,'Nachschleif-Nr. - RegrindingNo.'!C$3:G$4750,5,FALSE)),"")</f>
        <v/>
      </c>
      <c r="J35" s="176" t="str">
        <f>IFERROR(IF(B34="","",VLOOKUP(B34,'Nachschleif-Nr. - RegrindingNo.'!$C$3:$D$4750,2,FALSE)),"")</f>
        <v/>
      </c>
      <c r="K35" s="177"/>
      <c r="L35" s="178"/>
      <c r="M35" s="92" t="str">
        <f>IFERROR(IF(B34="","",VLOOKUP(B34,'Nachschleif-Nr. - RegrindingNo.'!$C$3:$L$4750,8,FALSE)),"")</f>
        <v/>
      </c>
      <c r="N35" s="92" t="str">
        <f>IFERROR(IF(B34="","",VLOOKUP(B34,'Nachschleif-Nr. - RegrindingNo.'!$C$3:$L$4750,9,FALSE)),"")</f>
        <v/>
      </c>
      <c r="O35" s="92" t="str">
        <f>IFERROR(IF(B34="","",VLOOKUP(B34,'Nachschleif-Nr. - RegrindingNo.'!$C$3:$L$4750,10,FALSE)),"")</f>
        <v/>
      </c>
      <c r="P35" s="31" t="str">
        <f>IFERROR(IF(B34="","",VLOOKUP(B34,'Nachschleif-Nr. - RegrindingNo.'!C4:Q2474,15,FALSE)),"")</f>
        <v/>
      </c>
      <c r="Q35" s="31"/>
      <c r="R35" s="189"/>
      <c r="S35" s="190"/>
      <c r="T35" s="190"/>
      <c r="U35" s="190"/>
      <c r="V35" s="190"/>
      <c r="W35" s="190"/>
      <c r="X35" s="190"/>
      <c r="Y35" s="191"/>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row>
    <row r="36" spans="1:73" ht="15" customHeight="1" x14ac:dyDescent="0.25">
      <c r="A36" s="32"/>
      <c r="B36" s="4"/>
      <c r="C36" s="4"/>
      <c r="D36" s="4"/>
      <c r="E36" s="4"/>
      <c r="F36" s="98"/>
      <c r="G36" s="96"/>
      <c r="H36" s="96"/>
      <c r="I36" s="96"/>
      <c r="J36" s="96"/>
      <c r="K36" s="96"/>
      <c r="L36" s="96"/>
      <c r="M36" s="96"/>
      <c r="N36" s="96"/>
      <c r="O36" s="96"/>
      <c r="P36" s="31"/>
      <c r="Q36" s="31"/>
      <c r="R36" s="189"/>
      <c r="S36" s="190"/>
      <c r="T36" s="190"/>
      <c r="U36" s="190"/>
      <c r="V36" s="190"/>
      <c r="W36" s="190"/>
      <c r="X36" s="190"/>
      <c r="Y36" s="191"/>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row>
    <row r="37" spans="1:73" ht="15" hidden="1" customHeight="1" x14ac:dyDescent="0.25">
      <c r="A37" s="32"/>
      <c r="B37" s="2" t="str">
        <f>IF(VLOOKUP(H14,'Liste Artikel - Article list'!D3:K50000,8,FALSE)="","",VLOOKUP(H14,'Liste Artikel - Article list'!D3:K50000,8,FALSE))</f>
        <v/>
      </c>
      <c r="C37" s="4"/>
      <c r="D37" s="4"/>
      <c r="E37" s="4"/>
      <c r="F37" s="98"/>
      <c r="G37" s="96"/>
      <c r="H37" s="96"/>
      <c r="I37" s="96"/>
      <c r="J37" s="96"/>
      <c r="K37" s="96"/>
      <c r="L37" s="96"/>
      <c r="M37" s="96"/>
      <c r="N37" s="96"/>
      <c r="O37" s="96"/>
      <c r="P37" s="31"/>
      <c r="Q37" s="31"/>
      <c r="R37" s="189"/>
      <c r="S37" s="190"/>
      <c r="T37" s="190"/>
      <c r="U37" s="190"/>
      <c r="V37" s="190"/>
      <c r="W37" s="190"/>
      <c r="X37" s="190"/>
      <c r="Y37" s="191"/>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row>
    <row r="38" spans="1:73" ht="15.95" customHeight="1" x14ac:dyDescent="0.25">
      <c r="A38" s="32"/>
      <c r="B38" s="4"/>
      <c r="C38" s="4"/>
      <c r="D38" s="4"/>
      <c r="E38" s="4"/>
      <c r="F38" s="90" t="str">
        <f ca="1">Translation!E$41</f>
        <v>Preis:*</v>
      </c>
      <c r="G38" s="91" t="str">
        <f>IFERROR(IF(B37="","",VLOOKUP(B37,'Nachschleif-Nr. - RegrindingNo.'!$C$3:$I$4750,7,FALSE)),"")</f>
        <v/>
      </c>
      <c r="H38" s="90" t="str">
        <f ca="1">Translation!E$42</f>
        <v>Rabattgruppe:</v>
      </c>
      <c r="I38" s="91" t="str">
        <f>IFERROR(IF(B37="","",VLOOKUP(B37,'Nachschleif-Nr. - RegrindingNo.'!C$3:G$4750,5,FALSE)),"")</f>
        <v/>
      </c>
      <c r="J38" s="176" t="str">
        <f>IFERROR(IF(B37="","",VLOOKUP(B37,'Nachschleif-Nr. - RegrindingNo.'!$C$3:$D$4750,2,FALSE)),"")</f>
        <v/>
      </c>
      <c r="K38" s="177"/>
      <c r="L38" s="178"/>
      <c r="M38" s="92" t="str">
        <f>IFERROR(IF(B37="","",VLOOKUP(B37,'Nachschleif-Nr. - RegrindingNo.'!$C$3:$L$4750,8,FALSE)),"")</f>
        <v/>
      </c>
      <c r="N38" s="92" t="str">
        <f>IFERROR(IF(B37="","",VLOOKUP(B37,'Nachschleif-Nr. - RegrindingNo.'!$C$3:$L$4750,9,FALSE)),"")</f>
        <v/>
      </c>
      <c r="O38" s="92" t="str">
        <f>IFERROR(IF(B37="","",VLOOKUP(B37,'Nachschleif-Nr. - RegrindingNo.'!$C$3:$L$4750,10,FALSE)),"")</f>
        <v/>
      </c>
      <c r="P38" s="31" t="str">
        <f>IFERROR(IF(B37="","",VLOOKUP(B37,'Nachschleif-Nr. - RegrindingNo.'!C7:Q2477,15,FALSE)),"")</f>
        <v/>
      </c>
      <c r="Q38" s="31"/>
      <c r="R38" s="189"/>
      <c r="S38" s="190"/>
      <c r="T38" s="190"/>
      <c r="U38" s="190"/>
      <c r="V38" s="190"/>
      <c r="W38" s="190"/>
      <c r="X38" s="190"/>
      <c r="Y38" s="191"/>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row>
    <row r="39" spans="1:73" ht="15" customHeight="1" x14ac:dyDescent="0.25">
      <c r="A39" s="32"/>
      <c r="B39" s="4"/>
      <c r="C39" s="4"/>
      <c r="D39" s="4"/>
      <c r="E39" s="4"/>
      <c r="F39" s="98"/>
      <c r="G39" s="96"/>
      <c r="H39" s="96"/>
      <c r="I39" s="96"/>
      <c r="J39" s="96"/>
      <c r="K39" s="96"/>
      <c r="L39" s="96"/>
      <c r="M39" s="96"/>
      <c r="N39" s="96"/>
      <c r="O39" s="96"/>
      <c r="P39" s="31"/>
      <c r="Q39" s="31"/>
      <c r="R39" s="189"/>
      <c r="S39" s="190"/>
      <c r="T39" s="190"/>
      <c r="U39" s="190"/>
      <c r="V39" s="190"/>
      <c r="W39" s="190"/>
      <c r="X39" s="190"/>
      <c r="Y39" s="191"/>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row>
    <row r="40" spans="1:73" ht="21" hidden="1" customHeight="1" x14ac:dyDescent="0.25">
      <c r="A40" s="32"/>
      <c r="B40" s="2" t="str">
        <f>IF(VLOOKUP(H14,'Liste Artikel - Article list'!D3:L50000,9,FALSE)="","",VLOOKUP(H14,'Liste Artikel - Article list'!D3:L50000,9,FALSE))</f>
        <v/>
      </c>
      <c r="C40" s="4"/>
      <c r="D40" s="4"/>
      <c r="E40" s="4"/>
      <c r="F40" s="98"/>
      <c r="G40" s="96"/>
      <c r="H40" s="96"/>
      <c r="I40" s="96"/>
      <c r="J40" s="96"/>
      <c r="K40" s="96"/>
      <c r="L40" s="96"/>
      <c r="M40" s="96"/>
      <c r="N40" s="96"/>
      <c r="O40" s="96"/>
      <c r="P40" s="31"/>
      <c r="Q40" s="31"/>
      <c r="R40" s="189"/>
      <c r="S40" s="190"/>
      <c r="T40" s="190"/>
      <c r="U40" s="190"/>
      <c r="V40" s="190"/>
      <c r="W40" s="190"/>
      <c r="X40" s="190"/>
      <c r="Y40" s="191"/>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row>
    <row r="41" spans="1:73" ht="15.95" customHeight="1" thickBot="1" x14ac:dyDescent="0.3">
      <c r="A41" s="32"/>
      <c r="B41" s="4"/>
      <c r="C41" s="4"/>
      <c r="D41" s="4"/>
      <c r="E41" s="4"/>
      <c r="F41" s="90" t="str">
        <f ca="1">Translation!E$41</f>
        <v>Preis:*</v>
      </c>
      <c r="G41" s="91" t="str">
        <f>IFERROR(IF(B40="","",VLOOKUP(B40,'Nachschleif-Nr. - RegrindingNo.'!$C$3:$I$4750,7,FALSE)),"")</f>
        <v/>
      </c>
      <c r="H41" s="90" t="str">
        <f ca="1">Translation!E$42</f>
        <v>Rabattgruppe:</v>
      </c>
      <c r="I41" s="91" t="str">
        <f>IFERROR(IF(B40="","",VLOOKUP(B40,'Nachschleif-Nr. - RegrindingNo.'!C$3:G$4750,5,FALSE)),"")</f>
        <v/>
      </c>
      <c r="J41" s="176" t="str">
        <f>IFERROR(IF(B40="","",VLOOKUP(B40,'Nachschleif-Nr. - RegrindingNo.'!$C$3:$D$4750,2,FALSE)),"")</f>
        <v/>
      </c>
      <c r="K41" s="177"/>
      <c r="L41" s="178"/>
      <c r="M41" s="92" t="str">
        <f>IFERROR(IF(B40="","",VLOOKUP(B40,'Nachschleif-Nr. - RegrindingNo.'!$C$3:$L$4750,8,FALSE)),"")</f>
        <v/>
      </c>
      <c r="N41" s="92" t="str">
        <f>IFERROR(IF(B40="","",VLOOKUP(B40,'Nachschleif-Nr. - RegrindingNo.'!$C$3:$L$4750,9,FALSE)),"")</f>
        <v/>
      </c>
      <c r="O41" s="92" t="str">
        <f>IFERROR(IF(B40="","",VLOOKUP(B40,'Nachschleif-Nr. - RegrindingNo.'!$C$3:$L$4750,10,FALSE)),"")</f>
        <v/>
      </c>
      <c r="P41" s="31" t="str">
        <f>IFERROR(IF(B40="","",VLOOKUP(B40,'Nachschleif-Nr. - RegrindingNo.'!C10:Q2480,15,FALSE)),"")</f>
        <v/>
      </c>
      <c r="Q41" s="31"/>
      <c r="R41" s="192"/>
      <c r="S41" s="193"/>
      <c r="T41" s="193"/>
      <c r="U41" s="193"/>
      <c r="V41" s="193"/>
      <c r="W41" s="193"/>
      <c r="X41" s="193"/>
      <c r="Y41" s="19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row>
    <row r="42" spans="1:73" ht="15.75" thickBot="1" x14ac:dyDescent="0.3">
      <c r="A42" s="32"/>
      <c r="B42" s="4"/>
      <c r="C42" s="4"/>
      <c r="D42" s="4"/>
      <c r="E42" s="4"/>
      <c r="F42" s="4"/>
      <c r="G42" s="4"/>
      <c r="H42" s="4"/>
      <c r="I42" s="4"/>
      <c r="J42" s="4"/>
      <c r="K42" s="4"/>
      <c r="L42" s="4"/>
      <c r="M42" s="4"/>
      <c r="N42" s="4"/>
      <c r="O42" s="4"/>
      <c r="P42" s="31"/>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row>
    <row r="43" spans="1:73" ht="17.25" customHeight="1" x14ac:dyDescent="0.25">
      <c r="A43" s="32"/>
      <c r="B43" s="4"/>
      <c r="C43" s="4"/>
      <c r="D43" s="4"/>
      <c r="E43" s="4"/>
      <c r="F43" s="167" t="s">
        <v>3656</v>
      </c>
      <c r="G43" s="179"/>
      <c r="H43" s="179"/>
      <c r="I43" s="180"/>
      <c r="J43" s="180"/>
      <c r="K43" s="180"/>
      <c r="L43" s="180"/>
      <c r="M43" s="180"/>
      <c r="N43" s="4"/>
      <c r="O43" s="4"/>
      <c r="P43" s="31"/>
      <c r="Q43" s="4"/>
      <c r="R43" s="31">
        <f>Translation!F2</f>
        <v>49</v>
      </c>
      <c r="S43" s="4"/>
      <c r="T43" s="4"/>
      <c r="U43" s="4"/>
      <c r="V43" s="4"/>
      <c r="W43" s="4"/>
      <c r="X43" s="4"/>
      <c r="Y43" s="110">
        <v>44835</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row>
    <row r="44" spans="1:73" ht="12.75" customHeight="1" thickBot="1" x14ac:dyDescent="0.3">
      <c r="A44" s="4"/>
      <c r="B44" s="4"/>
      <c r="C44" s="4"/>
      <c r="D44" s="4"/>
      <c r="E44" s="4"/>
      <c r="F44" s="167" t="s">
        <v>3596</v>
      </c>
      <c r="G44" s="167"/>
      <c r="H44" s="167"/>
      <c r="I44" s="168"/>
      <c r="J44" s="168"/>
      <c r="K44" s="168"/>
      <c r="L44" s="168"/>
      <c r="M44" s="168"/>
      <c r="N44" s="4"/>
      <c r="O44" s="4"/>
      <c r="P44" s="4"/>
      <c r="Q44" s="4"/>
      <c r="R44" s="4"/>
      <c r="S44" s="4"/>
      <c r="T44" s="4"/>
      <c r="U44" s="4"/>
      <c r="V44" s="4"/>
      <c r="W44" s="4"/>
      <c r="X44" s="4"/>
      <c r="Y44" s="111" t="s">
        <v>3707</v>
      </c>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row>
    <row r="45" spans="1:73" ht="12.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row>
    <row r="46" spans="1:73"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row>
    <row r="47" spans="1:73"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row>
    <row r="48" spans="1:73"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row>
    <row r="49" spans="1:73"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row>
    <row r="50" spans="1:73"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row>
    <row r="51" spans="1:73"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row>
    <row r="52" spans="1:73"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row>
    <row r="53" spans="1:73"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row>
    <row r="54" spans="1:73"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row>
    <row r="55" spans="1:73"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row>
    <row r="56" spans="1:73"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row>
    <row r="57" spans="1:73" ht="70.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row>
  </sheetData>
  <sheetProtection algorithmName="SHA-512" hashValue="hsVIAM0wZotpj/vOM5O9lzj7JxgY9GsnB2fEIQLERyQBa06L4VkbEMxlXqgzxQJyfUYXDp3NPjvtP8G++VCyXQ==" saltValue="xYe3TZQmCVu7sLlC+VQK6A==" spinCount="100000" sheet="1" selectLockedCells="1"/>
  <mergeCells count="18">
    <mergeCell ref="R3:W3"/>
    <mergeCell ref="A2:O9"/>
    <mergeCell ref="H14:I14"/>
    <mergeCell ref="J22:L22"/>
    <mergeCell ref="J26:L26"/>
    <mergeCell ref="R22:Y41"/>
    <mergeCell ref="J29:L29"/>
    <mergeCell ref="B20:D20"/>
    <mergeCell ref="B14:D14"/>
    <mergeCell ref="K14:N14"/>
    <mergeCell ref="F44:M44"/>
    <mergeCell ref="R20:W21"/>
    <mergeCell ref="X20:Y20"/>
    <mergeCell ref="J35:L35"/>
    <mergeCell ref="J41:L41"/>
    <mergeCell ref="J32:L32"/>
    <mergeCell ref="J38:L38"/>
    <mergeCell ref="F43:M43"/>
  </mergeCells>
  <conditionalFormatting sqref="L15:N17 M18:N18 B28 P15:S17 R18:S18 B31">
    <cfRule type="cellIs" dxfId="36" priority="63" operator="equal">
      <formula>"x"</formula>
    </cfRule>
  </conditionalFormatting>
  <conditionalFormatting sqref="G16:I16">
    <cfRule type="cellIs" dxfId="35" priority="61" operator="equal">
      <formula>"x"</formula>
    </cfRule>
  </conditionalFormatting>
  <conditionalFormatting sqref="M35">
    <cfRule type="containsText" dxfId="34" priority="59" operator="containsText" text="Nachschleifen">
      <formula>NOT(ISERROR(SEARCH("Nachschleifen",M35)))</formula>
    </cfRule>
  </conditionalFormatting>
  <conditionalFormatting sqref="O35">
    <cfRule type="cellIs" dxfId="33" priority="58" operator="equal">
      <formula>"Beschichten"</formula>
    </cfRule>
  </conditionalFormatting>
  <conditionalFormatting sqref="M26">
    <cfRule type="containsText" dxfId="32" priority="35" operator="containsText" text="Nachschleifen">
      <formula>NOT(ISERROR(SEARCH("Nachschleifen",M26)))</formula>
    </cfRule>
  </conditionalFormatting>
  <conditionalFormatting sqref="O26">
    <cfRule type="cellIs" dxfId="31" priority="34" operator="equal">
      <formula>"Beschichten"</formula>
    </cfRule>
  </conditionalFormatting>
  <conditionalFormatting sqref="M38">
    <cfRule type="containsText" dxfId="30" priority="44" operator="containsText" text="Nachschleifen">
      <formula>NOT(ISERROR(SEARCH("Nachschleifen",M38)))</formula>
    </cfRule>
  </conditionalFormatting>
  <conditionalFormatting sqref="O38">
    <cfRule type="cellIs" dxfId="29" priority="43" operator="equal">
      <formula>"Beschichten"</formula>
    </cfRule>
  </conditionalFormatting>
  <conditionalFormatting sqref="M32">
    <cfRule type="containsText" dxfId="28" priority="41" operator="containsText" text="Nachschleifen">
      <formula>NOT(ISERROR(SEARCH("Nachschleifen",M32)))</formula>
    </cfRule>
  </conditionalFormatting>
  <conditionalFormatting sqref="O32">
    <cfRule type="cellIs" dxfId="27" priority="40" operator="equal">
      <formula>"Beschichten"</formula>
    </cfRule>
  </conditionalFormatting>
  <conditionalFormatting sqref="M29">
    <cfRule type="containsText" dxfId="26" priority="38" operator="containsText" text="Nachschleifen">
      <formula>NOT(ISERROR(SEARCH("Nachschleifen",M29)))</formula>
    </cfRule>
  </conditionalFormatting>
  <conditionalFormatting sqref="O29">
    <cfRule type="cellIs" dxfId="25" priority="37" operator="equal">
      <formula>"Beschichten"</formula>
    </cfRule>
  </conditionalFormatting>
  <conditionalFormatting sqref="M41">
    <cfRule type="containsText" dxfId="24" priority="26" operator="containsText" text="Nachschleifen">
      <formula>NOT(ISERROR(SEARCH("Nachschleifen",M41)))</formula>
    </cfRule>
  </conditionalFormatting>
  <conditionalFormatting sqref="O41">
    <cfRule type="cellIs" dxfId="23" priority="25" operator="equal">
      <formula>"Beschichten"</formula>
    </cfRule>
  </conditionalFormatting>
  <conditionalFormatting sqref="M22">
    <cfRule type="containsText" dxfId="22" priority="23" operator="containsText" text="Nachschleifen">
      <formula>NOT(ISERROR(SEARCH("Nachschleifen",M22)))</formula>
    </cfRule>
  </conditionalFormatting>
  <conditionalFormatting sqref="O22">
    <cfRule type="cellIs" dxfId="21" priority="22" operator="equal">
      <formula>"Beschichten"</formula>
    </cfRule>
  </conditionalFormatting>
  <conditionalFormatting sqref="R20">
    <cfRule type="duplicateValues" dxfId="20" priority="19"/>
  </conditionalFormatting>
  <conditionalFormatting sqref="R20">
    <cfRule type="duplicateValues" dxfId="19" priority="20"/>
  </conditionalFormatting>
  <conditionalFormatting sqref="M22:M23 M40:M41 M37:M38 M34:M35 M31:M32 M28:M29 M25:M26">
    <cfRule type="cellIs" dxfId="18" priority="11" operator="equal">
      <formula>$M$22</formula>
    </cfRule>
    <cfRule type="cellIs" dxfId="17" priority="17" operator="equal">
      <formula>"Regrinding"</formula>
    </cfRule>
  </conditionalFormatting>
  <conditionalFormatting sqref="N22:N41 O27 O24 O30 O33 O36 O39">
    <cfRule type="cellIs" dxfId="16" priority="16" operator="equal">
      <formula>"with reduced neck"</formula>
    </cfRule>
  </conditionalFormatting>
  <conditionalFormatting sqref="O22:O23 O28:O29 O25:O26 O31:O32 O34:O35 O37:O38 O40:O41">
    <cfRule type="cellIs" dxfId="15" priority="10" operator="equal">
      <formula>$O$22</formula>
    </cfRule>
    <cfRule type="cellIs" dxfId="14" priority="15" operator="equal">
      <formula>"Coating"</formula>
    </cfRule>
  </conditionalFormatting>
  <conditionalFormatting sqref="M39">
    <cfRule type="cellIs" dxfId="13" priority="7" operator="equal">
      <formula>"with reduced neck"</formula>
    </cfRule>
  </conditionalFormatting>
  <conditionalFormatting sqref="M33">
    <cfRule type="cellIs" dxfId="12" priority="5" operator="equal">
      <formula>"with reduced neck"</formula>
    </cfRule>
  </conditionalFormatting>
  <conditionalFormatting sqref="M36">
    <cfRule type="cellIs" dxfId="11" priority="4" operator="equal">
      <formula>"with reduced neck"</formula>
    </cfRule>
  </conditionalFormatting>
  <conditionalFormatting sqref="M30">
    <cfRule type="cellIs" dxfId="10" priority="3" operator="equal">
      <formula>"with reduced neck"</formula>
    </cfRule>
  </conditionalFormatting>
  <conditionalFormatting sqref="M27">
    <cfRule type="cellIs" dxfId="9" priority="2" operator="equal">
      <formula>"with reduced neck"</formula>
    </cfRule>
  </conditionalFormatting>
  <conditionalFormatting sqref="M24">
    <cfRule type="cellIs" dxfId="8" priority="1" operator="equal">
      <formula>"with reduced neck"</formula>
    </cfRule>
  </conditionalFormatting>
  <pageMargins left="0.7" right="0.7" top="0.78740157499999996" bottom="0.78740157499999996" header="0.3" footer="0.3"/>
  <pageSetup paperSize="9" orientation="portrait" r:id="rId1"/>
  <headerFooter>
    <oddFooter>&amp;L&amp;1#&amp;"Arial"&amp;7&amp;K000000Classification: Intern \ All employees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Option Button 9">
              <controlPr defaultSize="0" autoFill="0" autoLine="0" autoPict="0">
                <anchor moveWithCells="1" sizeWithCells="1">
                  <from>
                    <xdr:col>19</xdr:col>
                    <xdr:colOff>9525</xdr:colOff>
                    <xdr:row>2</xdr:row>
                    <xdr:rowOff>104775</xdr:rowOff>
                  </from>
                  <to>
                    <xdr:col>19</xdr:col>
                    <xdr:colOff>133350</xdr:colOff>
                    <xdr:row>3</xdr:row>
                    <xdr:rowOff>161925</xdr:rowOff>
                  </to>
                </anchor>
              </controlPr>
            </control>
          </mc:Choice>
        </mc:AlternateContent>
        <mc:AlternateContent xmlns:mc="http://schemas.openxmlformats.org/markup-compatibility/2006">
          <mc:Choice Requires="x14">
            <control shapeId="2058" r:id="rId5" name="Option Button 10">
              <controlPr defaultSize="0" autoFill="0" autoLine="0" autoPict="0">
                <anchor moveWithCells="1" sizeWithCells="1">
                  <from>
                    <xdr:col>19</xdr:col>
                    <xdr:colOff>9525</xdr:colOff>
                    <xdr:row>3</xdr:row>
                    <xdr:rowOff>104775</xdr:rowOff>
                  </from>
                  <to>
                    <xdr:col>19</xdr:col>
                    <xdr:colOff>133350</xdr:colOff>
                    <xdr:row>4</xdr:row>
                    <xdr:rowOff>161925</xdr:rowOff>
                  </to>
                </anchor>
              </controlPr>
            </control>
          </mc:Choice>
        </mc:AlternateContent>
        <mc:AlternateContent xmlns:mc="http://schemas.openxmlformats.org/markup-compatibility/2006">
          <mc:Choice Requires="x14">
            <control shapeId="2059" r:id="rId6" name="Option Button 11">
              <controlPr defaultSize="0" autoFill="0" autoLine="0" autoPict="0">
                <anchor moveWithCells="1" sizeWithCells="1">
                  <from>
                    <xdr:col>19</xdr:col>
                    <xdr:colOff>9525</xdr:colOff>
                    <xdr:row>4</xdr:row>
                    <xdr:rowOff>104775</xdr:rowOff>
                  </from>
                  <to>
                    <xdr:col>19</xdr:col>
                    <xdr:colOff>133350</xdr:colOff>
                    <xdr:row>5</xdr:row>
                    <xdr:rowOff>161925</xdr:rowOff>
                  </to>
                </anchor>
              </controlPr>
            </control>
          </mc:Choice>
        </mc:AlternateContent>
        <mc:AlternateContent xmlns:mc="http://schemas.openxmlformats.org/markup-compatibility/2006">
          <mc:Choice Requires="x14">
            <control shapeId="2060" r:id="rId7" name="Option Button 12">
              <controlPr defaultSize="0" autoFill="0" autoLine="0" autoPict="0">
                <anchor moveWithCells="1" sizeWithCells="1">
                  <from>
                    <xdr:col>19</xdr:col>
                    <xdr:colOff>9525</xdr:colOff>
                    <xdr:row>5</xdr:row>
                    <xdr:rowOff>114300</xdr:rowOff>
                  </from>
                  <to>
                    <xdr:col>19</xdr:col>
                    <xdr:colOff>133350</xdr:colOff>
                    <xdr:row>6</xdr:row>
                    <xdr:rowOff>171450</xdr:rowOff>
                  </to>
                </anchor>
              </controlPr>
            </control>
          </mc:Choice>
        </mc:AlternateContent>
        <mc:AlternateContent xmlns:mc="http://schemas.openxmlformats.org/markup-compatibility/2006">
          <mc:Choice Requires="x14">
            <control shapeId="2061" r:id="rId8" name="Option Button 13">
              <controlPr defaultSize="0" autoFill="0" autoLine="0" autoPict="0">
                <anchor moveWithCells="1" sizeWithCells="1">
                  <from>
                    <xdr:col>19</xdr:col>
                    <xdr:colOff>9525</xdr:colOff>
                    <xdr:row>6</xdr:row>
                    <xdr:rowOff>123825</xdr:rowOff>
                  </from>
                  <to>
                    <xdr:col>19</xdr:col>
                    <xdr:colOff>133350</xdr:colOff>
                    <xdr:row>8</xdr:row>
                    <xdr:rowOff>0</xdr:rowOff>
                  </to>
                </anchor>
              </controlPr>
            </control>
          </mc:Choice>
        </mc:AlternateContent>
        <mc:AlternateContent xmlns:mc="http://schemas.openxmlformats.org/markup-compatibility/2006">
          <mc:Choice Requires="x14">
            <control shapeId="2062" r:id="rId9" name="Option Button 14">
              <controlPr defaultSize="0" autoFill="0" autoLine="0" autoPict="0">
                <anchor moveWithCells="1" sizeWithCells="1">
                  <from>
                    <xdr:col>19</xdr:col>
                    <xdr:colOff>9525</xdr:colOff>
                    <xdr:row>7</xdr:row>
                    <xdr:rowOff>114300</xdr:rowOff>
                  </from>
                  <to>
                    <xdr:col>19</xdr:col>
                    <xdr:colOff>133350</xdr:colOff>
                    <xdr:row>9</xdr:row>
                    <xdr:rowOff>0</xdr:rowOff>
                  </to>
                </anchor>
              </controlPr>
            </control>
          </mc:Choice>
        </mc:AlternateContent>
        <mc:AlternateContent xmlns:mc="http://schemas.openxmlformats.org/markup-compatibility/2006">
          <mc:Choice Requires="x14">
            <control shapeId="2063" r:id="rId10" name="Option Button 15">
              <controlPr defaultSize="0" autoFill="0" autoLine="0" autoPict="0">
                <anchor moveWithCells="1" sizeWithCells="1">
                  <from>
                    <xdr:col>21</xdr:col>
                    <xdr:colOff>66675</xdr:colOff>
                    <xdr:row>2</xdr:row>
                    <xdr:rowOff>114300</xdr:rowOff>
                  </from>
                  <to>
                    <xdr:col>22</xdr:col>
                    <xdr:colOff>9525</xdr:colOff>
                    <xdr:row>3</xdr:row>
                    <xdr:rowOff>171450</xdr:rowOff>
                  </to>
                </anchor>
              </controlPr>
            </control>
          </mc:Choice>
        </mc:AlternateContent>
        <mc:AlternateContent xmlns:mc="http://schemas.openxmlformats.org/markup-compatibility/2006">
          <mc:Choice Requires="x14">
            <control shapeId="2066" r:id="rId11" name="Option Button 18">
              <controlPr defaultSize="0" autoFill="0" autoLine="0" autoPict="0" altText="">
                <anchor moveWithCells="1">
                  <from>
                    <xdr:col>18</xdr:col>
                    <xdr:colOff>838200</xdr:colOff>
                    <xdr:row>43</xdr:row>
                    <xdr:rowOff>0</xdr:rowOff>
                  </from>
                  <to>
                    <xdr:col>20</xdr:col>
                    <xdr:colOff>19050</xdr:colOff>
                    <xdr:row>43</xdr:row>
                    <xdr:rowOff>152400</xdr:rowOff>
                  </to>
                </anchor>
              </controlPr>
            </control>
          </mc:Choice>
        </mc:AlternateContent>
        <mc:AlternateContent xmlns:mc="http://schemas.openxmlformats.org/markup-compatibility/2006">
          <mc:Choice Requires="x14">
            <control shapeId="2078" r:id="rId12" name="Option Button 30">
              <controlPr defaultSize="0" autoFill="0" autoLine="0" autoPict="0" altText="">
                <anchor moveWithCells="1">
                  <from>
                    <xdr:col>19</xdr:col>
                    <xdr:colOff>0</xdr:colOff>
                    <xdr:row>44</xdr:row>
                    <xdr:rowOff>0</xdr:rowOff>
                  </from>
                  <to>
                    <xdr:col>20</xdr:col>
                    <xdr:colOff>0</xdr:colOff>
                    <xdr:row>45</xdr:row>
                    <xdr:rowOff>0</xdr:rowOff>
                  </to>
                </anchor>
              </controlPr>
            </control>
          </mc:Choice>
        </mc:AlternateContent>
        <mc:AlternateContent xmlns:mc="http://schemas.openxmlformats.org/markup-compatibility/2006">
          <mc:Choice Requires="x14">
            <control shapeId="2079" r:id="rId13" name="Option Button 31">
              <controlPr defaultSize="0" autoFill="0" autoLine="0" autoPict="0" altText="">
                <anchor moveWithCells="1">
                  <from>
                    <xdr:col>21</xdr:col>
                    <xdr:colOff>19050</xdr:colOff>
                    <xdr:row>43</xdr:row>
                    <xdr:rowOff>0</xdr:rowOff>
                  </from>
                  <to>
                    <xdr:col>22</xdr:col>
                    <xdr:colOff>19050</xdr:colOff>
                    <xdr:row>44</xdr:row>
                    <xdr:rowOff>0</xdr:rowOff>
                  </to>
                </anchor>
              </controlPr>
            </control>
          </mc:Choice>
        </mc:AlternateContent>
        <mc:AlternateContent xmlns:mc="http://schemas.openxmlformats.org/markup-compatibility/2006">
          <mc:Choice Requires="x14">
            <control shapeId="2080" r:id="rId14" name="Option Button 32">
              <controlPr defaultSize="0" autoFill="0" autoLine="0" autoPict="0" altText="">
                <anchor moveWithCells="1">
                  <from>
                    <xdr:col>19</xdr:col>
                    <xdr:colOff>0</xdr:colOff>
                    <xdr:row>44</xdr:row>
                    <xdr:rowOff>0</xdr:rowOff>
                  </from>
                  <to>
                    <xdr:col>20</xdr:col>
                    <xdr:colOff>0</xdr:colOff>
                    <xdr:row>45</xdr:row>
                    <xdr:rowOff>0</xdr:rowOff>
                  </to>
                </anchor>
              </controlPr>
            </control>
          </mc:Choice>
        </mc:AlternateContent>
        <mc:AlternateContent xmlns:mc="http://schemas.openxmlformats.org/markup-compatibility/2006">
          <mc:Choice Requires="x14">
            <control shapeId="2081" r:id="rId15" name="Option Button 33">
              <controlPr defaultSize="0" autoFill="0" autoLine="0" autoPict="0" altText="">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2082" r:id="rId16" name="Option Button 34">
              <controlPr defaultSize="0" autoFill="0" autoLine="0" autoPict="0" altText="">
                <anchor moveWithCells="1">
                  <from>
                    <xdr:col>18</xdr:col>
                    <xdr:colOff>838200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2083" r:id="rId17" name="Option Button 35">
              <controlPr defaultSize="0" autoFill="0" autoLine="0" autoPict="0" altText="">
                <anchor moveWithCells="1">
                  <from>
                    <xdr:col>18</xdr:col>
                    <xdr:colOff>838200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2088" r:id="rId18" name="Option Button 40">
              <controlPr defaultSize="0" autoFill="0" autoLine="0" autoPict="0" altText="">
                <anchor moveWithCells="1">
                  <from>
                    <xdr:col>19</xdr:col>
                    <xdr:colOff>0</xdr:colOff>
                    <xdr:row>3</xdr:row>
                    <xdr:rowOff>0</xdr:rowOff>
                  </from>
                  <to>
                    <xdr:col>20</xdr:col>
                    <xdr:colOff>0</xdr:colOff>
                    <xdr:row>3</xdr:row>
                    <xdr:rowOff>161925</xdr:rowOff>
                  </to>
                </anchor>
              </controlPr>
            </control>
          </mc:Choice>
        </mc:AlternateContent>
        <mc:AlternateContent xmlns:mc="http://schemas.openxmlformats.org/markup-compatibility/2006">
          <mc:Choice Requires="x14">
            <control shapeId="2093" r:id="rId19" name="Option Button 45">
              <controlPr defaultSize="0" autoFill="0" autoLine="0" autoPict="0" altText="">
                <anchor moveWithCells="1">
                  <from>
                    <xdr:col>19</xdr:col>
                    <xdr:colOff>0</xdr:colOff>
                    <xdr:row>5</xdr:row>
                    <xdr:rowOff>0</xdr:rowOff>
                  </from>
                  <to>
                    <xdr:col>20</xdr:col>
                    <xdr:colOff>0</xdr:colOff>
                    <xdr:row>5</xdr:row>
                    <xdr:rowOff>161925</xdr:rowOff>
                  </to>
                </anchor>
              </controlPr>
            </control>
          </mc:Choice>
        </mc:AlternateContent>
        <mc:AlternateContent xmlns:mc="http://schemas.openxmlformats.org/markup-compatibility/2006">
          <mc:Choice Requires="x14">
            <control shapeId="2094" r:id="rId20" name="Option Button 46">
              <controlPr defaultSize="0" autoFill="0" autoLine="0" autoPict="0" altText="">
                <anchor moveWithCells="1">
                  <from>
                    <xdr:col>19</xdr:col>
                    <xdr:colOff>0</xdr:colOff>
                    <xdr:row>4</xdr:row>
                    <xdr:rowOff>0</xdr:rowOff>
                  </from>
                  <to>
                    <xdr:col>20</xdr:col>
                    <xdr:colOff>0</xdr:colOff>
                    <xdr:row>4</xdr:row>
                    <xdr:rowOff>161925</xdr:rowOff>
                  </to>
                </anchor>
              </controlPr>
            </control>
          </mc:Choice>
        </mc:AlternateContent>
        <mc:AlternateContent xmlns:mc="http://schemas.openxmlformats.org/markup-compatibility/2006">
          <mc:Choice Requires="x14">
            <control shapeId="2095" r:id="rId21" name="Option Button 47">
              <controlPr defaultSize="0" autoFill="0" autoLine="0" autoPict="0" altText="">
                <anchor moveWithCells="1">
                  <from>
                    <xdr:col>19</xdr:col>
                    <xdr:colOff>0</xdr:colOff>
                    <xdr:row>6</xdr:row>
                    <xdr:rowOff>0</xdr:rowOff>
                  </from>
                  <to>
                    <xdr:col>20</xdr:col>
                    <xdr:colOff>0</xdr:colOff>
                    <xdr:row>6</xdr:row>
                    <xdr:rowOff>161925</xdr:rowOff>
                  </to>
                </anchor>
              </controlPr>
            </control>
          </mc:Choice>
        </mc:AlternateContent>
        <mc:AlternateContent xmlns:mc="http://schemas.openxmlformats.org/markup-compatibility/2006">
          <mc:Choice Requires="x14">
            <control shapeId="2096" r:id="rId22" name="Option Button 48">
              <controlPr defaultSize="0" autoFill="0" autoLine="0" autoPict="0" altText="">
                <anchor moveWithCells="1">
                  <from>
                    <xdr:col>19</xdr:col>
                    <xdr:colOff>0</xdr:colOff>
                    <xdr:row>7</xdr:row>
                    <xdr:rowOff>0</xdr:rowOff>
                  </from>
                  <to>
                    <xdr:col>20</xdr:col>
                    <xdr:colOff>0</xdr:colOff>
                    <xdr:row>7</xdr:row>
                    <xdr:rowOff>161925</xdr:rowOff>
                  </to>
                </anchor>
              </controlPr>
            </control>
          </mc:Choice>
        </mc:AlternateContent>
        <mc:AlternateContent xmlns:mc="http://schemas.openxmlformats.org/markup-compatibility/2006">
          <mc:Choice Requires="x14">
            <control shapeId="2097" r:id="rId23" name="Option Button 49">
              <controlPr defaultSize="0" autoFill="0" autoLine="0" autoPict="0" altText="">
                <anchor moveWithCells="1">
                  <from>
                    <xdr:col>19</xdr:col>
                    <xdr:colOff>0</xdr:colOff>
                    <xdr:row>8</xdr:row>
                    <xdr:rowOff>0</xdr:rowOff>
                  </from>
                  <to>
                    <xdr:col>20</xdr:col>
                    <xdr:colOff>0</xdr:colOff>
                    <xdr:row>8</xdr:row>
                    <xdr:rowOff>161925</xdr:rowOff>
                  </to>
                </anchor>
              </controlPr>
            </control>
          </mc:Choice>
        </mc:AlternateContent>
        <mc:AlternateContent xmlns:mc="http://schemas.openxmlformats.org/markup-compatibility/2006">
          <mc:Choice Requires="x14">
            <control shapeId="2098" r:id="rId24" name="Option Button 50">
              <controlPr defaultSize="0" autoFill="0" autoLine="0" autoPict="0" altText="">
                <anchor moveWithCells="1">
                  <from>
                    <xdr:col>21</xdr:col>
                    <xdr:colOff>0</xdr:colOff>
                    <xdr:row>3</xdr:row>
                    <xdr:rowOff>0</xdr:rowOff>
                  </from>
                  <to>
                    <xdr:col>22</xdr:col>
                    <xdr:colOff>0</xdr:colOff>
                    <xdr:row>3</xdr:row>
                    <xdr:rowOff>161925</xdr:rowOff>
                  </to>
                </anchor>
              </controlPr>
            </control>
          </mc:Choice>
        </mc:AlternateContent>
        <mc:AlternateContent xmlns:mc="http://schemas.openxmlformats.org/markup-compatibility/2006">
          <mc:Choice Requires="x14">
            <control shapeId="2099" r:id="rId25" name="Option Button 51">
              <controlPr defaultSize="0" autoFill="0" autoLine="0" autoPict="0" altText="">
                <anchor moveWithCells="1">
                  <from>
                    <xdr:col>21</xdr:col>
                    <xdr:colOff>0</xdr:colOff>
                    <xdr:row>4</xdr:row>
                    <xdr:rowOff>0</xdr:rowOff>
                  </from>
                  <to>
                    <xdr:col>22</xdr:col>
                    <xdr:colOff>0</xdr:colOff>
                    <xdr:row>4</xdr:row>
                    <xdr:rowOff>161925</xdr:rowOff>
                  </to>
                </anchor>
              </controlPr>
            </control>
          </mc:Choice>
        </mc:AlternateContent>
        <mc:AlternateContent xmlns:mc="http://schemas.openxmlformats.org/markup-compatibility/2006">
          <mc:Choice Requires="x14">
            <control shapeId="2100" r:id="rId26" name="Option Button 52">
              <controlPr defaultSize="0" autoFill="0" autoLine="0" autoPict="0" altText="">
                <anchor moveWithCells="1">
                  <from>
                    <xdr:col>21</xdr:col>
                    <xdr:colOff>0</xdr:colOff>
                    <xdr:row>5</xdr:row>
                    <xdr:rowOff>0</xdr:rowOff>
                  </from>
                  <to>
                    <xdr:col>22</xdr:col>
                    <xdr:colOff>0</xdr:colOff>
                    <xdr:row>5</xdr:row>
                    <xdr:rowOff>161925</xdr:rowOff>
                  </to>
                </anchor>
              </controlPr>
            </control>
          </mc:Choice>
        </mc:AlternateContent>
        <mc:AlternateContent xmlns:mc="http://schemas.openxmlformats.org/markup-compatibility/2006">
          <mc:Choice Requires="x14">
            <control shapeId="2112" r:id="rId27" name="Option Button 64">
              <controlPr defaultSize="0" autoFill="0" autoLine="0" autoPict="0">
                <anchor moveWithCells="1">
                  <from>
                    <xdr:col>18</xdr:col>
                    <xdr:colOff>409575</xdr:colOff>
                    <xdr:row>2</xdr:row>
                    <xdr:rowOff>171450</xdr:rowOff>
                  </from>
                  <to>
                    <xdr:col>19</xdr:col>
                    <xdr:colOff>200025</xdr:colOff>
                    <xdr:row>3</xdr:row>
                    <xdr:rowOff>171450</xdr:rowOff>
                  </to>
                </anchor>
              </controlPr>
            </control>
          </mc:Choice>
        </mc:AlternateContent>
        <mc:AlternateContent xmlns:mc="http://schemas.openxmlformats.org/markup-compatibility/2006">
          <mc:Choice Requires="x14">
            <control shapeId="2113" r:id="rId28" name="Option Button 65">
              <controlPr defaultSize="0" autoFill="0" autoLine="0" autoPict="0">
                <anchor moveWithCells="1">
                  <from>
                    <xdr:col>19</xdr:col>
                    <xdr:colOff>0</xdr:colOff>
                    <xdr:row>3</xdr:row>
                    <xdr:rowOff>171450</xdr:rowOff>
                  </from>
                  <to>
                    <xdr:col>19</xdr:col>
                    <xdr:colOff>200025</xdr:colOff>
                    <xdr:row>5</xdr:row>
                    <xdr:rowOff>0</xdr:rowOff>
                  </to>
                </anchor>
              </controlPr>
            </control>
          </mc:Choice>
        </mc:AlternateContent>
        <mc:AlternateContent xmlns:mc="http://schemas.openxmlformats.org/markup-compatibility/2006">
          <mc:Choice Requires="x14">
            <control shapeId="2114" r:id="rId29" name="Option Button 66">
              <controlPr defaultSize="0" autoFill="0" autoLine="0" autoPict="0">
                <anchor moveWithCells="1">
                  <from>
                    <xdr:col>18</xdr:col>
                    <xdr:colOff>409575</xdr:colOff>
                    <xdr:row>5</xdr:row>
                    <xdr:rowOff>0</xdr:rowOff>
                  </from>
                  <to>
                    <xdr:col>19</xdr:col>
                    <xdr:colOff>200025</xdr:colOff>
                    <xdr:row>6</xdr:row>
                    <xdr:rowOff>0</xdr:rowOff>
                  </to>
                </anchor>
              </controlPr>
            </control>
          </mc:Choice>
        </mc:AlternateContent>
        <mc:AlternateContent xmlns:mc="http://schemas.openxmlformats.org/markup-compatibility/2006">
          <mc:Choice Requires="x14">
            <control shapeId="2115" r:id="rId30" name="Option Button 67">
              <controlPr defaultSize="0" autoFill="0" autoLine="0" autoPict="0">
                <anchor moveWithCells="1">
                  <from>
                    <xdr:col>19</xdr:col>
                    <xdr:colOff>9525</xdr:colOff>
                    <xdr:row>6</xdr:row>
                    <xdr:rowOff>0</xdr:rowOff>
                  </from>
                  <to>
                    <xdr:col>19</xdr:col>
                    <xdr:colOff>200025</xdr:colOff>
                    <xdr:row>7</xdr:row>
                    <xdr:rowOff>0</xdr:rowOff>
                  </to>
                </anchor>
              </controlPr>
            </control>
          </mc:Choice>
        </mc:AlternateContent>
        <mc:AlternateContent xmlns:mc="http://schemas.openxmlformats.org/markup-compatibility/2006">
          <mc:Choice Requires="x14">
            <control shapeId="2116" r:id="rId31" name="Option Button 68">
              <controlPr defaultSize="0" autoFill="0" autoLine="0" autoPict="0">
                <anchor moveWithCells="1">
                  <from>
                    <xdr:col>19</xdr:col>
                    <xdr:colOff>9525</xdr:colOff>
                    <xdr:row>7</xdr:row>
                    <xdr:rowOff>0</xdr:rowOff>
                  </from>
                  <to>
                    <xdr:col>19</xdr:col>
                    <xdr:colOff>200025</xdr:colOff>
                    <xdr:row>8</xdr:row>
                    <xdr:rowOff>0</xdr:rowOff>
                  </to>
                </anchor>
              </controlPr>
            </control>
          </mc:Choice>
        </mc:AlternateContent>
        <mc:AlternateContent xmlns:mc="http://schemas.openxmlformats.org/markup-compatibility/2006">
          <mc:Choice Requires="x14">
            <control shapeId="2117" r:id="rId32" name="Option Button 69">
              <controlPr defaultSize="0" autoFill="0" autoLine="0" autoPict="0">
                <anchor moveWithCells="1">
                  <from>
                    <xdr:col>19</xdr:col>
                    <xdr:colOff>9525</xdr:colOff>
                    <xdr:row>8</xdr:row>
                    <xdr:rowOff>0</xdr:rowOff>
                  </from>
                  <to>
                    <xdr:col>19</xdr:col>
                    <xdr:colOff>200025</xdr:colOff>
                    <xdr:row>9</xdr:row>
                    <xdr:rowOff>0</xdr:rowOff>
                  </to>
                </anchor>
              </controlPr>
            </control>
          </mc:Choice>
        </mc:AlternateContent>
        <mc:AlternateContent xmlns:mc="http://schemas.openxmlformats.org/markup-compatibility/2006">
          <mc:Choice Requires="x14">
            <control shapeId="2118" r:id="rId33" name="Option Button 70">
              <controlPr defaultSize="0" autoFill="0" autoLine="0" autoPict="0">
                <anchor moveWithCells="1">
                  <from>
                    <xdr:col>21</xdr:col>
                    <xdr:colOff>9525</xdr:colOff>
                    <xdr:row>2</xdr:row>
                    <xdr:rowOff>171450</xdr:rowOff>
                  </from>
                  <to>
                    <xdr:col>22</xdr:col>
                    <xdr:colOff>0</xdr:colOff>
                    <xdr:row>3</xdr:row>
                    <xdr:rowOff>171450</xdr:rowOff>
                  </to>
                </anchor>
              </controlPr>
            </control>
          </mc:Choice>
        </mc:AlternateContent>
        <mc:AlternateContent xmlns:mc="http://schemas.openxmlformats.org/markup-compatibility/2006">
          <mc:Choice Requires="x14">
            <control shapeId="2119" r:id="rId34" name="Option Button 71">
              <controlPr defaultSize="0" autoFill="0" autoLine="0" autoPict="0">
                <anchor moveWithCells="1">
                  <from>
                    <xdr:col>20</xdr:col>
                    <xdr:colOff>400050</xdr:colOff>
                    <xdr:row>3</xdr:row>
                    <xdr:rowOff>171450</xdr:rowOff>
                  </from>
                  <to>
                    <xdr:col>21</xdr:col>
                    <xdr:colOff>200025</xdr:colOff>
                    <xdr:row>5</xdr:row>
                    <xdr:rowOff>0</xdr:rowOff>
                  </to>
                </anchor>
              </controlPr>
            </control>
          </mc:Choice>
        </mc:AlternateContent>
        <mc:AlternateContent xmlns:mc="http://schemas.openxmlformats.org/markup-compatibility/2006">
          <mc:Choice Requires="x14">
            <control shapeId="2120" r:id="rId35" name="Option Button 72">
              <controlPr defaultSize="0" autoFill="0" autoLine="0" autoPict="0">
                <anchor moveWithCells="1">
                  <from>
                    <xdr:col>21</xdr:col>
                    <xdr:colOff>9525</xdr:colOff>
                    <xdr:row>5</xdr:row>
                    <xdr:rowOff>0</xdr:rowOff>
                  </from>
                  <to>
                    <xdr:col>21</xdr:col>
                    <xdr:colOff>200025</xdr:colOff>
                    <xdr:row>6</xdr:row>
                    <xdr:rowOff>0</xdr:rowOff>
                  </to>
                </anchor>
              </controlPr>
            </control>
          </mc:Choice>
        </mc:AlternateContent>
        <mc:AlternateContent xmlns:mc="http://schemas.openxmlformats.org/markup-compatibility/2006">
          <mc:Choice Requires="x14">
            <control shapeId="2064" r:id="rId36" name="Option Button 16">
              <controlPr defaultSize="0" autoFill="0" autoLine="0" autoPict="0" altText="">
                <anchor moveWithCells="1">
                  <from>
                    <xdr:col>17</xdr:col>
                    <xdr:colOff>0</xdr:colOff>
                    <xdr:row>44</xdr:row>
                    <xdr:rowOff>0</xdr:rowOff>
                  </from>
                  <to>
                    <xdr:col>18</xdr:col>
                    <xdr:colOff>0</xdr:colOff>
                    <xdr:row>45</xdr:row>
                    <xdr:rowOff>9525</xdr:rowOff>
                  </to>
                </anchor>
              </controlPr>
            </control>
          </mc:Choice>
        </mc:AlternateContent>
        <mc:AlternateContent xmlns:mc="http://schemas.openxmlformats.org/markup-compatibility/2006">
          <mc:Choice Requires="x14">
            <control shapeId="2065" r:id="rId37" name="Option Button 17">
              <controlPr defaultSize="0" autoFill="0" autoLine="0" autoPict="0" altText="">
                <anchor moveWithCells="1">
                  <from>
                    <xdr:col>17</xdr:col>
                    <xdr:colOff>0</xdr:colOff>
                    <xdr:row>44</xdr:row>
                    <xdr:rowOff>0</xdr:rowOff>
                  </from>
                  <to>
                    <xdr:col>18</xdr:col>
                    <xdr:colOff>0</xdr:colOff>
                    <xdr:row>45</xdr:row>
                    <xdr:rowOff>9525</xdr:rowOff>
                  </to>
                </anchor>
              </controlPr>
            </control>
          </mc:Choice>
        </mc:AlternateContent>
        <mc:AlternateContent xmlns:mc="http://schemas.openxmlformats.org/markup-compatibility/2006">
          <mc:Choice Requires="x14">
            <control shapeId="2067" r:id="rId38" name="Option Button 19">
              <controlPr defaultSize="0" autoFill="0" autoLine="0" autoPict="0" altText="">
                <anchor moveWithCells="1">
                  <from>
                    <xdr:col>17</xdr:col>
                    <xdr:colOff>0</xdr:colOff>
                    <xdr:row>43</xdr:row>
                    <xdr:rowOff>0</xdr:rowOff>
                  </from>
                  <to>
                    <xdr:col>18</xdr:col>
                    <xdr:colOff>0</xdr:colOff>
                    <xdr:row>44</xdr:row>
                    <xdr:rowOff>0</xdr:rowOff>
                  </to>
                </anchor>
              </controlPr>
            </control>
          </mc:Choice>
        </mc:AlternateContent>
        <mc:AlternateContent xmlns:mc="http://schemas.openxmlformats.org/markup-compatibility/2006">
          <mc:Choice Requires="x14">
            <control shapeId="2068" r:id="rId39" name="Option Button 20">
              <controlPr defaultSize="0" autoFill="0" autoLine="0" autoPict="0" altText="">
                <anchor moveWithCells="1">
                  <from>
                    <xdr:col>16</xdr:col>
                    <xdr:colOff>142875</xdr:colOff>
                    <xdr:row>43</xdr:row>
                    <xdr:rowOff>0</xdr:rowOff>
                  </from>
                  <to>
                    <xdr:col>18</xdr:col>
                    <xdr:colOff>0</xdr:colOff>
                    <xdr:row>44</xdr:row>
                    <xdr:rowOff>0</xdr:rowOff>
                  </to>
                </anchor>
              </controlPr>
            </control>
          </mc:Choice>
        </mc:AlternateContent>
        <mc:AlternateContent xmlns:mc="http://schemas.openxmlformats.org/markup-compatibility/2006">
          <mc:Choice Requires="x14">
            <control shapeId="2069" r:id="rId40" name="Option Button 21">
              <controlPr defaultSize="0" autoFill="0" autoLine="0" autoPict="0" altText="">
                <anchor moveWithCells="1">
                  <from>
                    <xdr:col>16</xdr:col>
                    <xdr:colOff>142875</xdr:colOff>
                    <xdr:row>43</xdr:row>
                    <xdr:rowOff>0</xdr:rowOff>
                  </from>
                  <to>
                    <xdr:col>18</xdr:col>
                    <xdr:colOff>0</xdr:colOff>
                    <xdr:row>44</xdr:row>
                    <xdr:rowOff>0</xdr:rowOff>
                  </to>
                </anchor>
              </controlPr>
            </control>
          </mc:Choice>
        </mc:AlternateContent>
        <mc:AlternateContent xmlns:mc="http://schemas.openxmlformats.org/markup-compatibility/2006">
          <mc:Choice Requires="x14">
            <control shapeId="2076" r:id="rId41" name="Option Button 28">
              <controlPr defaultSize="0" autoFill="0" autoLine="0" autoPict="0" altText="">
                <anchor moveWithCells="1">
                  <from>
                    <xdr:col>16</xdr:col>
                    <xdr:colOff>142875</xdr:colOff>
                    <xdr:row>43</xdr:row>
                    <xdr:rowOff>0</xdr:rowOff>
                  </from>
                  <to>
                    <xdr:col>18</xdr:col>
                    <xdr:colOff>0</xdr:colOff>
                    <xdr:row>44</xdr:row>
                    <xdr:rowOff>0</xdr:rowOff>
                  </to>
                </anchor>
              </controlPr>
            </control>
          </mc:Choice>
        </mc:AlternateContent>
        <mc:AlternateContent xmlns:mc="http://schemas.openxmlformats.org/markup-compatibility/2006">
          <mc:Choice Requires="x14">
            <control shapeId="2084" r:id="rId42" name="Option Button 36">
              <controlPr defaultSize="0" autoFill="0" autoLine="0" autoPict="0" altText="">
                <anchor moveWithCells="1">
                  <from>
                    <xdr:col>17</xdr:col>
                    <xdr:colOff>0</xdr:colOff>
                    <xdr:row>7</xdr:row>
                    <xdr:rowOff>0</xdr:rowOff>
                  </from>
                  <to>
                    <xdr:col>18</xdr:col>
                    <xdr:colOff>0</xdr:colOff>
                    <xdr:row>7</xdr:row>
                    <xdr:rowOff>161925</xdr:rowOff>
                  </to>
                </anchor>
              </controlPr>
            </control>
          </mc:Choice>
        </mc:AlternateContent>
        <mc:AlternateContent xmlns:mc="http://schemas.openxmlformats.org/markup-compatibility/2006">
          <mc:Choice Requires="x14">
            <control shapeId="2087" r:id="rId43" name="Option Button 39">
              <controlPr defaultSize="0" autoFill="0" autoLine="0" autoPict="0" altText="">
                <anchor moveWithCells="1">
                  <from>
                    <xdr:col>17</xdr:col>
                    <xdr:colOff>0</xdr:colOff>
                    <xdr:row>8</xdr:row>
                    <xdr:rowOff>0</xdr:rowOff>
                  </from>
                  <to>
                    <xdr:col>18</xdr:col>
                    <xdr:colOff>0</xdr:colOff>
                    <xdr:row>8</xdr:row>
                    <xdr:rowOff>161925</xdr:rowOff>
                  </to>
                </anchor>
              </controlPr>
            </control>
          </mc:Choice>
        </mc:AlternateContent>
        <mc:AlternateContent xmlns:mc="http://schemas.openxmlformats.org/markup-compatibility/2006">
          <mc:Choice Requires="x14">
            <control shapeId="2089" r:id="rId44" name="Option Button 41">
              <controlPr defaultSize="0" autoFill="0" autoLine="0" autoPict="0" altText="">
                <anchor moveWithCells="1">
                  <from>
                    <xdr:col>17</xdr:col>
                    <xdr:colOff>0</xdr:colOff>
                    <xdr:row>3</xdr:row>
                    <xdr:rowOff>0</xdr:rowOff>
                  </from>
                  <to>
                    <xdr:col>18</xdr:col>
                    <xdr:colOff>0</xdr:colOff>
                    <xdr:row>3</xdr:row>
                    <xdr:rowOff>161925</xdr:rowOff>
                  </to>
                </anchor>
              </controlPr>
            </control>
          </mc:Choice>
        </mc:AlternateContent>
        <mc:AlternateContent xmlns:mc="http://schemas.openxmlformats.org/markup-compatibility/2006">
          <mc:Choice Requires="x14">
            <control shapeId="2090" r:id="rId45" name="Option Button 42">
              <controlPr defaultSize="0" autoFill="0" autoLine="0" autoPict="0" altText="">
                <anchor moveWithCells="1">
                  <from>
                    <xdr:col>17</xdr:col>
                    <xdr:colOff>0</xdr:colOff>
                    <xdr:row>4</xdr:row>
                    <xdr:rowOff>0</xdr:rowOff>
                  </from>
                  <to>
                    <xdr:col>18</xdr:col>
                    <xdr:colOff>0</xdr:colOff>
                    <xdr:row>4</xdr:row>
                    <xdr:rowOff>161925</xdr:rowOff>
                  </to>
                </anchor>
              </controlPr>
            </control>
          </mc:Choice>
        </mc:AlternateContent>
        <mc:AlternateContent xmlns:mc="http://schemas.openxmlformats.org/markup-compatibility/2006">
          <mc:Choice Requires="x14">
            <control shapeId="2091" r:id="rId46" name="Option Button 43">
              <controlPr defaultSize="0" autoFill="0" autoLine="0" autoPict="0" altText="">
                <anchor moveWithCells="1">
                  <from>
                    <xdr:col>17</xdr:col>
                    <xdr:colOff>0</xdr:colOff>
                    <xdr:row>5</xdr:row>
                    <xdr:rowOff>0</xdr:rowOff>
                  </from>
                  <to>
                    <xdr:col>18</xdr:col>
                    <xdr:colOff>0</xdr:colOff>
                    <xdr:row>5</xdr:row>
                    <xdr:rowOff>161925</xdr:rowOff>
                  </to>
                </anchor>
              </controlPr>
            </control>
          </mc:Choice>
        </mc:AlternateContent>
        <mc:AlternateContent xmlns:mc="http://schemas.openxmlformats.org/markup-compatibility/2006">
          <mc:Choice Requires="x14">
            <control shapeId="2092" r:id="rId47" name="Option Button 44">
              <controlPr defaultSize="0" autoFill="0" autoLine="0" autoPict="0" altText="">
                <anchor moveWithCells="1">
                  <from>
                    <xdr:col>17</xdr:col>
                    <xdr:colOff>0</xdr:colOff>
                    <xdr:row>6</xdr:row>
                    <xdr:rowOff>0</xdr:rowOff>
                  </from>
                  <to>
                    <xdr:col>18</xdr:col>
                    <xdr:colOff>0</xdr:colOff>
                    <xdr:row>6</xdr:row>
                    <xdr:rowOff>161925</xdr:rowOff>
                  </to>
                </anchor>
              </controlPr>
            </control>
          </mc:Choice>
        </mc:AlternateContent>
        <mc:AlternateContent xmlns:mc="http://schemas.openxmlformats.org/markup-compatibility/2006">
          <mc:Choice Requires="x14">
            <control shapeId="2101" r:id="rId48" name="Option Button 53">
              <controlPr defaultSize="0" autoFill="0" autoLine="0" autoPict="0" altText="">
                <anchor>
                  <from>
                    <xdr:col>17</xdr:col>
                    <xdr:colOff>0</xdr:colOff>
                    <xdr:row>2</xdr:row>
                    <xdr:rowOff>171450</xdr:rowOff>
                  </from>
                  <to>
                    <xdr:col>18</xdr:col>
                    <xdr:colOff>0</xdr:colOff>
                    <xdr:row>4</xdr:row>
                    <xdr:rowOff>0</xdr:rowOff>
                  </to>
                </anchor>
              </controlPr>
            </control>
          </mc:Choice>
        </mc:AlternateContent>
        <mc:AlternateContent xmlns:mc="http://schemas.openxmlformats.org/markup-compatibility/2006">
          <mc:Choice Requires="x14">
            <control shapeId="2107" r:id="rId49" name="Option Button 59">
              <controlPr defaultSize="0" autoFill="0" autoLine="0" autoPict="0">
                <anchor moveWithCells="1">
                  <from>
                    <xdr:col>16</xdr:col>
                    <xdr:colOff>57150</xdr:colOff>
                    <xdr:row>3</xdr:row>
                    <xdr:rowOff>171450</xdr:rowOff>
                  </from>
                  <to>
                    <xdr:col>17</xdr:col>
                    <xdr:colOff>200025</xdr:colOff>
                    <xdr:row>5</xdr:row>
                    <xdr:rowOff>0</xdr:rowOff>
                  </to>
                </anchor>
              </controlPr>
            </control>
          </mc:Choice>
        </mc:AlternateContent>
        <mc:AlternateContent xmlns:mc="http://schemas.openxmlformats.org/markup-compatibility/2006">
          <mc:Choice Requires="x14">
            <control shapeId="2108" r:id="rId50" name="Option Button 60">
              <controlPr defaultSize="0" autoFill="0" autoLine="0" autoPict="0">
                <anchor moveWithCells="1">
                  <from>
                    <xdr:col>16</xdr:col>
                    <xdr:colOff>57150</xdr:colOff>
                    <xdr:row>5</xdr:row>
                    <xdr:rowOff>0</xdr:rowOff>
                  </from>
                  <to>
                    <xdr:col>17</xdr:col>
                    <xdr:colOff>200025</xdr:colOff>
                    <xdr:row>6</xdr:row>
                    <xdr:rowOff>0</xdr:rowOff>
                  </to>
                </anchor>
              </controlPr>
            </control>
          </mc:Choice>
        </mc:AlternateContent>
        <mc:AlternateContent xmlns:mc="http://schemas.openxmlformats.org/markup-compatibility/2006">
          <mc:Choice Requires="x14">
            <control shapeId="2109" r:id="rId51" name="Option Button 61">
              <controlPr defaultSize="0" autoFill="0" autoLine="0" autoPict="0">
                <anchor moveWithCells="1">
                  <from>
                    <xdr:col>17</xdr:col>
                    <xdr:colOff>0</xdr:colOff>
                    <xdr:row>6</xdr:row>
                    <xdr:rowOff>0</xdr:rowOff>
                  </from>
                  <to>
                    <xdr:col>17</xdr:col>
                    <xdr:colOff>200025</xdr:colOff>
                    <xdr:row>7</xdr:row>
                    <xdr:rowOff>0</xdr:rowOff>
                  </to>
                </anchor>
              </controlPr>
            </control>
          </mc:Choice>
        </mc:AlternateContent>
        <mc:AlternateContent xmlns:mc="http://schemas.openxmlformats.org/markup-compatibility/2006">
          <mc:Choice Requires="x14">
            <control shapeId="2110" r:id="rId52" name="Option Button 62">
              <controlPr defaultSize="0" autoFill="0" autoLine="0" autoPict="0">
                <anchor moveWithCells="1">
                  <from>
                    <xdr:col>17</xdr:col>
                    <xdr:colOff>0</xdr:colOff>
                    <xdr:row>7</xdr:row>
                    <xdr:rowOff>0</xdr:rowOff>
                  </from>
                  <to>
                    <xdr:col>17</xdr:col>
                    <xdr:colOff>200025</xdr:colOff>
                    <xdr:row>8</xdr:row>
                    <xdr:rowOff>0</xdr:rowOff>
                  </to>
                </anchor>
              </controlPr>
            </control>
          </mc:Choice>
        </mc:AlternateContent>
        <mc:AlternateContent xmlns:mc="http://schemas.openxmlformats.org/markup-compatibility/2006">
          <mc:Choice Requires="x14">
            <control shapeId="2111" r:id="rId53" name="Option Button 63">
              <controlPr defaultSize="0" autoFill="0" autoLine="0" autoPict="0">
                <anchor moveWithCells="1">
                  <from>
                    <xdr:col>17</xdr:col>
                    <xdr:colOff>0</xdr:colOff>
                    <xdr:row>8</xdr:row>
                    <xdr:rowOff>0</xdr:rowOff>
                  </from>
                  <to>
                    <xdr:col>17</xdr:col>
                    <xdr:colOff>200025</xdr:colOff>
                    <xdr:row>9</xdr:row>
                    <xdr:rowOff>0</xdr:rowOff>
                  </to>
                </anchor>
              </controlPr>
            </control>
          </mc:Choice>
        </mc:AlternateContent>
        <mc:AlternateContent xmlns:mc="http://schemas.openxmlformats.org/markup-compatibility/2006">
          <mc:Choice Requires="x14">
            <control shapeId="5" r:id="rId54" name="Option Button 1">
              <controlPr defaultSize="0" autoFill="0" autoLine="0" autoPict="0" altText="">
                <anchor moveWithCells="1" sizeWithCells="1">
                  <from>
                    <xdr:col>17</xdr:col>
                    <xdr:colOff>0</xdr:colOff>
                    <xdr:row>2</xdr:row>
                    <xdr:rowOff>114300</xdr:rowOff>
                  </from>
                  <to>
                    <xdr:col>18</xdr:col>
                    <xdr:colOff>66675</xdr:colOff>
                    <xdr:row>3</xdr:row>
                    <xdr:rowOff>152400</xdr:rowOff>
                  </to>
                </anchor>
              </controlPr>
            </control>
          </mc:Choice>
        </mc:AlternateContent>
        <mc:AlternateContent xmlns:mc="http://schemas.openxmlformats.org/markup-compatibility/2006">
          <mc:Choice Requires="x14">
            <control shapeId="6" r:id="rId55" name="Option Button 2">
              <controlPr defaultSize="0" autoFill="0" autoLine="0" autoPict="0">
                <anchor moveWithCells="1" sizeWithCells="1">
                  <from>
                    <xdr:col>17</xdr:col>
                    <xdr:colOff>0</xdr:colOff>
                    <xdr:row>3</xdr:row>
                    <xdr:rowOff>104775</xdr:rowOff>
                  </from>
                  <to>
                    <xdr:col>18</xdr:col>
                    <xdr:colOff>28575</xdr:colOff>
                    <xdr:row>4</xdr:row>
                    <xdr:rowOff>152400</xdr:rowOff>
                  </to>
                </anchor>
              </controlPr>
            </control>
          </mc:Choice>
        </mc:AlternateContent>
        <mc:AlternateContent xmlns:mc="http://schemas.openxmlformats.org/markup-compatibility/2006">
          <mc:Choice Requires="x14">
            <control shapeId="7" r:id="rId56" name="Option Button 5">
              <controlPr defaultSize="0" autoFill="0" autoLine="0" autoPict="0">
                <anchor moveWithCells="1" sizeWithCells="1">
                  <from>
                    <xdr:col>17</xdr:col>
                    <xdr:colOff>0</xdr:colOff>
                    <xdr:row>4</xdr:row>
                    <xdr:rowOff>114300</xdr:rowOff>
                  </from>
                  <to>
                    <xdr:col>18</xdr:col>
                    <xdr:colOff>28575</xdr:colOff>
                    <xdr:row>5</xdr:row>
                    <xdr:rowOff>171450</xdr:rowOff>
                  </to>
                </anchor>
              </controlPr>
            </control>
          </mc:Choice>
        </mc:AlternateContent>
        <mc:AlternateContent xmlns:mc="http://schemas.openxmlformats.org/markup-compatibility/2006">
          <mc:Choice Requires="x14">
            <control shapeId="8" r:id="rId57" name="Option Button 6">
              <controlPr defaultSize="0" autoFill="0" autoLine="0" autoPict="0">
                <anchor moveWithCells="1" sizeWithCells="1">
                  <from>
                    <xdr:col>17</xdr:col>
                    <xdr:colOff>0</xdr:colOff>
                    <xdr:row>5</xdr:row>
                    <xdr:rowOff>114300</xdr:rowOff>
                  </from>
                  <to>
                    <xdr:col>18</xdr:col>
                    <xdr:colOff>19050</xdr:colOff>
                    <xdr:row>6</xdr:row>
                    <xdr:rowOff>161925</xdr:rowOff>
                  </to>
                </anchor>
              </controlPr>
            </control>
          </mc:Choice>
        </mc:AlternateContent>
        <mc:AlternateContent xmlns:mc="http://schemas.openxmlformats.org/markup-compatibility/2006">
          <mc:Choice Requires="x14">
            <control shapeId="9" r:id="rId58" name="Option Button 7">
              <controlPr defaultSize="0" autoFill="0" autoLine="0" autoPict="0">
                <anchor moveWithCells="1" sizeWithCells="1">
                  <from>
                    <xdr:col>17</xdr:col>
                    <xdr:colOff>0</xdr:colOff>
                    <xdr:row>6</xdr:row>
                    <xdr:rowOff>114300</xdr:rowOff>
                  </from>
                  <to>
                    <xdr:col>18</xdr:col>
                    <xdr:colOff>19050</xdr:colOff>
                    <xdr:row>7</xdr:row>
                    <xdr:rowOff>171450</xdr:rowOff>
                  </to>
                </anchor>
              </controlPr>
            </control>
          </mc:Choice>
        </mc:AlternateContent>
        <mc:AlternateContent xmlns:mc="http://schemas.openxmlformats.org/markup-compatibility/2006">
          <mc:Choice Requires="x14">
            <control shapeId="10" r:id="rId59" name="Option Button 8">
              <controlPr defaultSize="0" autoFill="0" autoLine="0" autoPict="0">
                <anchor moveWithCells="1" sizeWithCells="1">
                  <from>
                    <xdr:col>17</xdr:col>
                    <xdr:colOff>0</xdr:colOff>
                    <xdr:row>7</xdr:row>
                    <xdr:rowOff>114300</xdr:rowOff>
                  </from>
                  <to>
                    <xdr:col>18</xdr:col>
                    <xdr:colOff>28575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57" operator="equal" id="{A5495436-B25D-468D-A057-6ADCE357D7B7}">
            <xm:f>'Nachschleif-Nr. - RegrindingNo.'!$K$2</xm:f>
            <x14:dxf>
              <font>
                <color rgb="FF006100"/>
              </font>
              <fill>
                <patternFill>
                  <bgColor rgb="FFC6EFCE"/>
                </patternFill>
              </fill>
            </x14:dxf>
          </x14:cfRule>
          <xm:sqref>N35</xm:sqref>
        </x14:conditionalFormatting>
        <x14:conditionalFormatting xmlns:xm="http://schemas.microsoft.com/office/excel/2006/main">
          <x14:cfRule type="cellIs" priority="33" operator="equal" id="{3CD8DEFD-0F7F-455A-91FE-F6118B921398}">
            <xm:f>'Nachschleif-Nr. - RegrindingNo.'!$K$2</xm:f>
            <x14:dxf>
              <font>
                <color rgb="FF006100"/>
              </font>
              <fill>
                <patternFill>
                  <bgColor rgb="FFC6EFCE"/>
                </patternFill>
              </fill>
            </x14:dxf>
          </x14:cfRule>
          <xm:sqref>N26</xm:sqref>
        </x14:conditionalFormatting>
        <x14:conditionalFormatting xmlns:xm="http://schemas.microsoft.com/office/excel/2006/main">
          <x14:cfRule type="cellIs" priority="42" operator="equal" id="{E5B90940-BC4A-455E-B44F-08EDE5CA3904}">
            <xm:f>'Nachschleif-Nr. - RegrindingNo.'!$K$2</xm:f>
            <x14:dxf>
              <font>
                <color rgb="FF006100"/>
              </font>
              <fill>
                <patternFill>
                  <bgColor rgb="FFC6EFCE"/>
                </patternFill>
              </fill>
            </x14:dxf>
          </x14:cfRule>
          <xm:sqref>N38</xm:sqref>
        </x14:conditionalFormatting>
        <x14:conditionalFormatting xmlns:xm="http://schemas.microsoft.com/office/excel/2006/main">
          <x14:cfRule type="cellIs" priority="39" operator="equal" id="{F9E6C41C-DA22-4DE5-BC02-D059B6111B43}">
            <xm:f>'Nachschleif-Nr. - RegrindingNo.'!$K$2</xm:f>
            <x14:dxf>
              <font>
                <color rgb="FF006100"/>
              </font>
              <fill>
                <patternFill>
                  <bgColor rgb="FFC6EFCE"/>
                </patternFill>
              </fill>
            </x14:dxf>
          </x14:cfRule>
          <xm:sqref>N32</xm:sqref>
        </x14:conditionalFormatting>
        <x14:conditionalFormatting xmlns:xm="http://schemas.microsoft.com/office/excel/2006/main">
          <x14:cfRule type="cellIs" priority="36" operator="equal" id="{BCA4C5B6-E1FD-43F2-B088-B111CEB3F184}">
            <xm:f>'Nachschleif-Nr. - RegrindingNo.'!$K$2</xm:f>
            <x14:dxf>
              <font>
                <color rgb="FF006100"/>
              </font>
              <fill>
                <patternFill>
                  <bgColor rgb="FFC6EFCE"/>
                </patternFill>
              </fill>
            </x14:dxf>
          </x14:cfRule>
          <xm:sqref>N29</xm:sqref>
        </x14:conditionalFormatting>
        <x14:conditionalFormatting xmlns:xm="http://schemas.microsoft.com/office/excel/2006/main">
          <x14:cfRule type="cellIs" priority="24" operator="equal" id="{4CD8FEF5-25EB-4193-B906-78F2D2DAA4F2}">
            <xm:f>'Nachschleif-Nr. - RegrindingNo.'!$K$2</xm:f>
            <x14:dxf>
              <font>
                <color rgb="FF006100"/>
              </font>
              <fill>
                <patternFill>
                  <bgColor rgb="FFC6EFCE"/>
                </patternFill>
              </fill>
            </x14:dxf>
          </x14:cfRule>
          <xm:sqref>N41</xm:sqref>
        </x14:conditionalFormatting>
        <x14:conditionalFormatting xmlns:xm="http://schemas.microsoft.com/office/excel/2006/main">
          <x14:cfRule type="cellIs" priority="21" operator="equal" id="{FA9616ED-0200-434C-9B1A-11DD650751EC}">
            <xm:f>'Nachschleif-Nr. - RegrindingNo.'!$K$2</xm:f>
            <x14:dxf>
              <font>
                <color rgb="FF006100"/>
              </font>
              <fill>
                <patternFill>
                  <bgColor rgb="FFC6EFCE"/>
                </patternFill>
              </fill>
            </x14:dxf>
          </x14:cfRule>
          <xm:sqref>N22</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Artikelnummer nicht vorhanden_x000a_Article number not available_x000a_" xr:uid="{C4E24004-5D67-4AD9-97C9-AFAF21D1BAAC}">
          <x14:formula1>
            <xm:f>'Liste Artikel - Article list'!#REF!</xm:f>
          </x14:formula1>
          <xm:sqref>G16:I16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D28DE-FFB8-4E49-AE92-7D97818B41CB}">
  <sheetPr codeName="Tabelle4">
    <tabColor rgb="FF00B0F0"/>
  </sheetPr>
  <dimension ref="A1:Q2580"/>
  <sheetViews>
    <sheetView topLeftCell="B1" workbookViewId="0">
      <selection activeCell="B2572" sqref="B2572"/>
    </sheetView>
  </sheetViews>
  <sheetFormatPr baseColWidth="10" defaultColWidth="9.140625" defaultRowHeight="15" x14ac:dyDescent="0.25"/>
  <cols>
    <col min="1" max="1" width="22.85546875" style="13" customWidth="1"/>
    <col min="2" max="2" width="25.5703125" style="11" bestFit="1" customWidth="1"/>
    <col min="3" max="3" width="14.42578125" style="11" customWidth="1"/>
    <col min="4" max="4" width="42.42578125" style="9" bestFit="1" customWidth="1"/>
    <col min="5" max="5" width="45.28515625" style="9" bestFit="1" customWidth="1"/>
    <col min="6" max="6" width="16" style="9" hidden="1" customWidth="1"/>
    <col min="7" max="7" width="20.7109375" style="11" bestFit="1" customWidth="1"/>
    <col min="8" max="8" width="16.5703125" style="9" hidden="1" customWidth="1"/>
    <col min="9" max="9" width="11.5703125" style="11" bestFit="1" customWidth="1"/>
    <col min="10" max="12" width="22.28515625" style="9" customWidth="1"/>
    <col min="13" max="13" width="22.28515625" style="11" customWidth="1"/>
    <col min="14" max="15" width="23.140625" style="13" hidden="1" customWidth="1"/>
    <col min="16" max="16" width="69.5703125" style="12" hidden="1" customWidth="1"/>
    <col min="17" max="17" width="17" style="12" hidden="1" customWidth="1"/>
    <col min="18" max="18" width="9.140625" style="13" customWidth="1"/>
    <col min="19" max="16384" width="9.140625" style="13"/>
  </cols>
  <sheetData>
    <row r="1" spans="2:17" ht="5.25" customHeight="1" thickBot="1" x14ac:dyDescent="0.3"/>
    <row r="2" spans="2:17" ht="36.75" customHeight="1" thickBot="1" x14ac:dyDescent="0.3">
      <c r="B2" s="41" t="str">
        <f ca="1">Translation!E31</f>
        <v>Artikelnummer</v>
      </c>
      <c r="C2" s="42" t="str">
        <f ca="1">Translation!E44</f>
        <v>Material</v>
      </c>
      <c r="D2" s="43" t="str">
        <f ca="1">Translation!E45</f>
        <v>Materialkurztext</v>
      </c>
      <c r="E2" s="44" t="str">
        <f ca="1">Translation!E46</f>
        <v>Vertriebstext Zeile 1 englisch</v>
      </c>
      <c r="F2" s="109" t="s">
        <v>3543</v>
      </c>
      <c r="G2" s="45" t="str">
        <f ca="1">Translation!E42</f>
        <v>Rabattgruppe:</v>
      </c>
      <c r="H2" s="46"/>
      <c r="I2" s="45" t="s">
        <v>1911</v>
      </c>
      <c r="J2" s="47" t="str">
        <f ca="1">Translation!E38</f>
        <v>Nachschleifen</v>
      </c>
      <c r="K2" s="47" t="str">
        <f ca="1">Translation!E37</f>
        <v>Halsfreischliff</v>
      </c>
      <c r="L2" s="47" t="str">
        <f ca="1">Translation!E39</f>
        <v>Beschichten</v>
      </c>
      <c r="M2" s="48" t="str">
        <f ca="1">Translation!E47</f>
        <v>Bereich</v>
      </c>
      <c r="N2" s="17"/>
      <c r="O2" s="17"/>
      <c r="P2" s="18" t="s">
        <v>1866</v>
      </c>
      <c r="Q2" s="30" t="s">
        <v>2</v>
      </c>
    </row>
    <row r="3" spans="2:17" x14ac:dyDescent="0.25">
      <c r="B3" s="36">
        <v>98001155</v>
      </c>
      <c r="C3" s="36">
        <v>9800115500</v>
      </c>
      <c r="D3" s="37" t="s">
        <v>62</v>
      </c>
      <c r="E3" s="37" t="s">
        <v>63</v>
      </c>
      <c r="F3" s="37"/>
      <c r="G3" s="36" t="s">
        <v>61</v>
      </c>
      <c r="H3" s="38"/>
      <c r="I3" s="40">
        <v>36.81</v>
      </c>
      <c r="J3" s="39" t="str">
        <f ca="1">IF(SUMPRODUCT(1*ISNUMBER(SEARCH($N$3,D3))),Translation!$E$38,"")</f>
        <v>Nachschleifen</v>
      </c>
      <c r="K3" s="37" t="str">
        <f>IF(SUMPRODUCT(1*ISNUMBER(SEARCH(O$3,D3))),Translation!$E$37,"")</f>
        <v/>
      </c>
      <c r="L3" s="39" t="str" cm="1">
        <f t="array" aca="1" ref="L3" ca="1">IF(SUMPRODUCT(1*ISNUMBER(SEARCH(P$3:$P$9,D3))),Translation!$E$39,"")</f>
        <v>Beschichten</v>
      </c>
      <c r="M3" s="36" t="str">
        <f t="shared" ref="M3:M59" si="0">RIGHT(D3,LEN(D3)-(FIND("Ø",D3)))</f>
        <v>12,0-15,5MM</v>
      </c>
      <c r="N3" s="13" t="s">
        <v>3597</v>
      </c>
      <c r="O3" s="13" t="s">
        <v>3598</v>
      </c>
      <c r="P3" s="12" t="s">
        <v>3599</v>
      </c>
      <c r="Q3" s="12">
        <v>98001155</v>
      </c>
    </row>
    <row r="4" spans="2:17" x14ac:dyDescent="0.25">
      <c r="B4" s="36">
        <v>98001180</v>
      </c>
      <c r="C4" s="36">
        <v>9800118000</v>
      </c>
      <c r="D4" s="37" t="s">
        <v>64</v>
      </c>
      <c r="E4" s="37" t="s">
        <v>63</v>
      </c>
      <c r="F4" s="37"/>
      <c r="G4" s="36" t="s">
        <v>61</v>
      </c>
      <c r="H4" s="38"/>
      <c r="I4" s="40">
        <v>37.479999999999997</v>
      </c>
      <c r="J4" s="39" t="str">
        <f ca="1">IF(SUMPRODUCT(1*ISNUMBER(SEARCH($N$3,D4))),Translation!$E$38,"")</f>
        <v>Nachschleifen</v>
      </c>
      <c r="K4" s="37" t="str">
        <f>IF(SUMPRODUCT(1*ISNUMBER(SEARCH(O$3,D4))),Translation!$E$37,"")</f>
        <v/>
      </c>
      <c r="L4" s="39" t="str" cm="1">
        <f t="array" aca="1" ref="L4" ca="1">IF(SUMPRODUCT(1*ISNUMBER(SEARCH(P$3:$P$9,D4))),Translation!$E$39,"")</f>
        <v>Beschichten</v>
      </c>
      <c r="M4" s="36" t="str">
        <f t="shared" si="0"/>
        <v>15,6-18,0MM</v>
      </c>
      <c r="P4" s="12" t="s">
        <v>3600</v>
      </c>
      <c r="Q4" s="12">
        <v>98001180</v>
      </c>
    </row>
    <row r="5" spans="2:17" x14ac:dyDescent="0.25">
      <c r="B5" s="36">
        <v>98001200</v>
      </c>
      <c r="C5" s="36">
        <v>9800120000</v>
      </c>
      <c r="D5" s="37" t="s">
        <v>65</v>
      </c>
      <c r="E5" s="37" t="s">
        <v>63</v>
      </c>
      <c r="F5" s="37"/>
      <c r="G5" s="36" t="s">
        <v>61</v>
      </c>
      <c r="H5" s="38"/>
      <c r="I5" s="40">
        <v>40.18</v>
      </c>
      <c r="J5" s="39" t="str">
        <f ca="1">IF(SUMPRODUCT(1*ISNUMBER(SEARCH($N$3,D5))),Translation!$E$38,"")</f>
        <v>Nachschleifen</v>
      </c>
      <c r="K5" s="37" t="str">
        <f>IF(SUMPRODUCT(1*ISNUMBER(SEARCH(O$3,D5))),Translation!$E$37,"")</f>
        <v/>
      </c>
      <c r="L5" s="39" t="str" cm="1">
        <f t="array" aca="1" ref="L5" ca="1">IF(SUMPRODUCT(1*ISNUMBER(SEARCH(P$3:$P$9,D5))),Translation!$E$39,"")</f>
        <v>Beschichten</v>
      </c>
      <c r="M5" s="36" t="str">
        <f t="shared" si="0"/>
        <v>18,1-20,0MM</v>
      </c>
      <c r="P5" s="12" t="s">
        <v>3601</v>
      </c>
      <c r="Q5" s="12">
        <v>98001200</v>
      </c>
    </row>
    <row r="6" spans="2:17" x14ac:dyDescent="0.25">
      <c r="B6" s="36">
        <v>98001220</v>
      </c>
      <c r="C6" s="36">
        <v>9800122000</v>
      </c>
      <c r="D6" s="37" t="s">
        <v>66</v>
      </c>
      <c r="E6" s="37" t="s">
        <v>63</v>
      </c>
      <c r="F6" s="37"/>
      <c r="G6" s="36" t="s">
        <v>61</v>
      </c>
      <c r="H6" s="38"/>
      <c r="I6" s="40">
        <v>40.96</v>
      </c>
      <c r="J6" s="39" t="str">
        <f ca="1">IF(SUMPRODUCT(1*ISNUMBER(SEARCH($N$3,D6))),Translation!$E$38,"")</f>
        <v>Nachschleifen</v>
      </c>
      <c r="K6" s="37" t="str">
        <f>IF(SUMPRODUCT(1*ISNUMBER(SEARCH(O$3,D6))),Translation!$E$37,"")</f>
        <v/>
      </c>
      <c r="L6" s="39" t="str" cm="1">
        <f t="array" aca="1" ref="L6" ca="1">IF(SUMPRODUCT(1*ISNUMBER(SEARCH(P$3:$P$9,D6))),Translation!$E$39,"")</f>
        <v>Beschichten</v>
      </c>
      <c r="M6" s="36" t="str">
        <f t="shared" si="0"/>
        <v>20,1-22,0MM</v>
      </c>
      <c r="P6" s="12" t="s">
        <v>3602</v>
      </c>
      <c r="Q6" s="12">
        <v>98001220</v>
      </c>
    </row>
    <row r="7" spans="2:17" x14ac:dyDescent="0.25">
      <c r="B7" s="36">
        <v>98001240</v>
      </c>
      <c r="C7" s="36">
        <v>9800124000</v>
      </c>
      <c r="D7" s="37" t="s">
        <v>67</v>
      </c>
      <c r="E7" s="37" t="s">
        <v>63</v>
      </c>
      <c r="F7" s="37"/>
      <c r="G7" s="36" t="s">
        <v>61</v>
      </c>
      <c r="H7" s="38"/>
      <c r="I7" s="40">
        <v>41.87</v>
      </c>
      <c r="J7" s="39" t="str">
        <f ca="1">IF(SUMPRODUCT(1*ISNUMBER(SEARCH($N$3,D7))),Translation!$E$38,"")</f>
        <v>Nachschleifen</v>
      </c>
      <c r="K7" s="37" t="str">
        <f>IF(SUMPRODUCT(1*ISNUMBER(SEARCH(O$3,D7))),Translation!$E$37,"")</f>
        <v/>
      </c>
      <c r="L7" s="39" t="str" cm="1">
        <f t="array" aca="1" ref="L7" ca="1">IF(SUMPRODUCT(1*ISNUMBER(SEARCH(P$3:$P$9,D7))),Translation!$E$39,"")</f>
        <v>Beschichten</v>
      </c>
      <c r="M7" s="36" t="str">
        <f t="shared" si="0"/>
        <v>22,1-24,0MM</v>
      </c>
      <c r="P7" s="12" t="s">
        <v>3603</v>
      </c>
      <c r="Q7" s="12">
        <v>98001240</v>
      </c>
    </row>
    <row r="8" spans="2:17" x14ac:dyDescent="0.25">
      <c r="B8" s="36">
        <v>98001255</v>
      </c>
      <c r="C8" s="36">
        <v>9800125500</v>
      </c>
      <c r="D8" s="37" t="s">
        <v>68</v>
      </c>
      <c r="E8" s="37" t="s">
        <v>63</v>
      </c>
      <c r="F8" s="37"/>
      <c r="G8" s="36" t="s">
        <v>61</v>
      </c>
      <c r="H8" s="38"/>
      <c r="I8" s="40">
        <v>42.43</v>
      </c>
      <c r="J8" s="39" t="str">
        <f ca="1">IF(SUMPRODUCT(1*ISNUMBER(SEARCH($N$3,D8))),Translation!$E$38,"")</f>
        <v>Nachschleifen</v>
      </c>
      <c r="K8" s="37" t="str">
        <f>IF(SUMPRODUCT(1*ISNUMBER(SEARCH(O$3,D8))),Translation!$E$37,"")</f>
        <v/>
      </c>
      <c r="L8" s="39" t="str" cm="1">
        <f t="array" aca="1" ref="L8" ca="1">IF(SUMPRODUCT(1*ISNUMBER(SEARCH(P$3:$P$9,D8))),Translation!$E$39,"")</f>
        <v>Beschichten</v>
      </c>
      <c r="M8" s="36" t="str">
        <f t="shared" si="0"/>
        <v>24,1-25,5MM</v>
      </c>
      <c r="P8" s="12" t="s">
        <v>3604</v>
      </c>
      <c r="Q8" s="12">
        <v>98001255</v>
      </c>
    </row>
    <row r="9" spans="2:17" x14ac:dyDescent="0.25">
      <c r="B9" s="36">
        <v>98001280</v>
      </c>
      <c r="C9" s="36">
        <v>9800128000</v>
      </c>
      <c r="D9" s="37" t="s">
        <v>69</v>
      </c>
      <c r="E9" s="37" t="s">
        <v>63</v>
      </c>
      <c r="F9" s="37"/>
      <c r="G9" s="36" t="s">
        <v>61</v>
      </c>
      <c r="H9" s="38"/>
      <c r="I9" s="40">
        <v>45</v>
      </c>
      <c r="J9" s="39" t="str">
        <f ca="1">IF(SUMPRODUCT(1*ISNUMBER(SEARCH($N$3,D9))),Translation!$E$38,"")</f>
        <v>Nachschleifen</v>
      </c>
      <c r="K9" s="37" t="str">
        <f>IF(SUMPRODUCT(1*ISNUMBER(SEARCH(O$3,D9))),Translation!$E$37,"")</f>
        <v/>
      </c>
      <c r="L9" s="39" t="str" cm="1">
        <f t="array" aca="1" ref="L9" ca="1">IF(SUMPRODUCT(1*ISNUMBER(SEARCH(P$3:$P$9,D9))),Translation!$E$39,"")</f>
        <v>Beschichten</v>
      </c>
      <c r="M9" s="36" t="str">
        <f t="shared" si="0"/>
        <v>25,6-28,0MM</v>
      </c>
      <c r="P9" s="12" t="s">
        <v>3605</v>
      </c>
      <c r="Q9" s="12">
        <v>98001280</v>
      </c>
    </row>
    <row r="10" spans="2:17" x14ac:dyDescent="0.25">
      <c r="B10" s="36">
        <v>98001300</v>
      </c>
      <c r="C10" s="36">
        <v>9800130000</v>
      </c>
      <c r="D10" s="37" t="s">
        <v>70</v>
      </c>
      <c r="E10" s="37" t="s">
        <v>63</v>
      </c>
      <c r="F10" s="37"/>
      <c r="G10" s="36" t="s">
        <v>61</v>
      </c>
      <c r="H10" s="38"/>
      <c r="I10" s="40">
        <v>48.71</v>
      </c>
      <c r="J10" s="39" t="str">
        <f ca="1">IF(SUMPRODUCT(1*ISNUMBER(SEARCH($N$3,D10))),Translation!$E$38,"")</f>
        <v>Nachschleifen</v>
      </c>
      <c r="K10" s="37" t="str">
        <f>IF(SUMPRODUCT(1*ISNUMBER(SEARCH(O$3,D10))),Translation!$E$37,"")</f>
        <v/>
      </c>
      <c r="L10" s="39" t="str" cm="1">
        <f t="array" aca="1" ref="L10" ca="1">IF(SUMPRODUCT(1*ISNUMBER(SEARCH(P$3:$P$9,D10))),Translation!$E$39,"")</f>
        <v>Beschichten</v>
      </c>
      <c r="M10" s="36" t="str">
        <f t="shared" si="0"/>
        <v>28,1-30,0MM</v>
      </c>
      <c r="Q10" s="12">
        <v>98001300</v>
      </c>
    </row>
    <row r="11" spans="2:17" x14ac:dyDescent="0.25">
      <c r="B11" s="36">
        <v>98001320</v>
      </c>
      <c r="C11" s="36">
        <v>9800132000</v>
      </c>
      <c r="D11" s="37" t="s">
        <v>71</v>
      </c>
      <c r="E11" s="37" t="s">
        <v>63</v>
      </c>
      <c r="F11" s="37"/>
      <c r="G11" s="36" t="s">
        <v>61</v>
      </c>
      <c r="H11" s="38"/>
      <c r="I11" s="40">
        <v>50.62</v>
      </c>
      <c r="J11" s="39" t="str">
        <f ca="1">IF(SUMPRODUCT(1*ISNUMBER(SEARCH($N$3,D11))),Translation!$E$38,"")</f>
        <v>Nachschleifen</v>
      </c>
      <c r="K11" s="37" t="str">
        <f>IF(SUMPRODUCT(1*ISNUMBER(SEARCH(O$3,D11))),Translation!$E$37,"")</f>
        <v/>
      </c>
      <c r="L11" s="39" t="str" cm="1">
        <f t="array" aca="1" ref="L11" ca="1">IF(SUMPRODUCT(1*ISNUMBER(SEARCH(P$3:$P$9,D11))),Translation!$E$39,"")</f>
        <v>Beschichten</v>
      </c>
      <c r="M11" s="36" t="str">
        <f t="shared" si="0"/>
        <v>30,1-32,0MM</v>
      </c>
      <c r="Q11" s="12">
        <v>98001320</v>
      </c>
    </row>
    <row r="12" spans="2:17" x14ac:dyDescent="0.25">
      <c r="B12" s="36">
        <v>98001350</v>
      </c>
      <c r="C12" s="36">
        <v>9800135000</v>
      </c>
      <c r="D12" s="37" t="s">
        <v>72</v>
      </c>
      <c r="E12" s="37" t="s">
        <v>63</v>
      </c>
      <c r="F12" s="37"/>
      <c r="G12" s="36" t="s">
        <v>61</v>
      </c>
      <c r="H12" s="38"/>
      <c r="I12" s="40">
        <v>56.01</v>
      </c>
      <c r="J12" s="39" t="str">
        <f ca="1">IF(SUMPRODUCT(1*ISNUMBER(SEARCH($N$3,D12))),Translation!$E$38,"")</f>
        <v>Nachschleifen</v>
      </c>
      <c r="K12" s="37" t="str">
        <f>IF(SUMPRODUCT(1*ISNUMBER(SEARCH(O$3,D12))),Translation!$E$37,"")</f>
        <v/>
      </c>
      <c r="L12" s="39" t="str" cm="1">
        <f t="array" aca="1" ref="L12" ca="1">IF(SUMPRODUCT(1*ISNUMBER(SEARCH(P$3:$P$9,D12))),Translation!$E$39,"")</f>
        <v>Beschichten</v>
      </c>
      <c r="M12" s="36" t="str">
        <f t="shared" si="0"/>
        <v>32,5-35,49MM</v>
      </c>
      <c r="Q12" s="12">
        <v>98001350</v>
      </c>
    </row>
    <row r="13" spans="2:17" x14ac:dyDescent="0.25">
      <c r="B13" s="36">
        <v>98001380</v>
      </c>
      <c r="C13" s="36">
        <v>9800138000</v>
      </c>
      <c r="D13" s="37" t="s">
        <v>73</v>
      </c>
      <c r="E13" s="37" t="s">
        <v>63</v>
      </c>
      <c r="F13" s="37"/>
      <c r="G13" s="36" t="s">
        <v>61</v>
      </c>
      <c r="H13" s="38"/>
      <c r="I13" s="40">
        <v>61.73</v>
      </c>
      <c r="J13" s="39" t="str">
        <f ca="1">IF(SUMPRODUCT(1*ISNUMBER(SEARCH($N$3,D13))),Translation!$E$38,"")</f>
        <v>Nachschleifen</v>
      </c>
      <c r="K13" s="37" t="str">
        <f>IF(SUMPRODUCT(1*ISNUMBER(SEARCH(O$3,D13))),Translation!$E$37,"")</f>
        <v/>
      </c>
      <c r="L13" s="39" t="str" cm="1">
        <f t="array" aca="1" ref="L13" ca="1">IF(SUMPRODUCT(1*ISNUMBER(SEARCH(P$3:$P$9,D13))),Translation!$E$39,"")</f>
        <v>Beschichten</v>
      </c>
      <c r="M13" s="36" t="str">
        <f t="shared" si="0"/>
        <v>35,5-38,49MM</v>
      </c>
      <c r="Q13" s="12">
        <v>98001380</v>
      </c>
    </row>
    <row r="14" spans="2:17" x14ac:dyDescent="0.25">
      <c r="B14" s="36">
        <v>98001410</v>
      </c>
      <c r="C14" s="36">
        <v>9800141000</v>
      </c>
      <c r="D14" s="37" t="s">
        <v>74</v>
      </c>
      <c r="E14" s="37" t="s">
        <v>63</v>
      </c>
      <c r="F14" s="37"/>
      <c r="G14" s="36" t="s">
        <v>61</v>
      </c>
      <c r="H14" s="38"/>
      <c r="I14" s="40">
        <v>67.8</v>
      </c>
      <c r="J14" s="39" t="str">
        <f ca="1">IF(SUMPRODUCT(1*ISNUMBER(SEARCH($N$3,D14))),Translation!$E$38,"")</f>
        <v>Nachschleifen</v>
      </c>
      <c r="K14" s="37" t="str">
        <f>IF(SUMPRODUCT(1*ISNUMBER(SEARCH(O$3,D14))),Translation!$E$37,"")</f>
        <v/>
      </c>
      <c r="L14" s="39" t="str" cm="1">
        <f t="array" aca="1" ref="L14" ca="1">IF(SUMPRODUCT(1*ISNUMBER(SEARCH(P$3:$P$9,D14))),Translation!$E$39,"")</f>
        <v>Beschichten</v>
      </c>
      <c r="M14" s="36" t="str">
        <f t="shared" si="0"/>
        <v>38,5-41,00MM</v>
      </c>
      <c r="Q14" s="12">
        <v>98001410</v>
      </c>
    </row>
    <row r="15" spans="2:17" x14ac:dyDescent="0.25">
      <c r="B15" s="36">
        <v>98002060</v>
      </c>
      <c r="C15" s="36">
        <v>9800206000</v>
      </c>
      <c r="D15" s="37" t="s">
        <v>75</v>
      </c>
      <c r="E15" s="37" t="s">
        <v>76</v>
      </c>
      <c r="F15" s="37"/>
      <c r="G15" s="36" t="s">
        <v>61</v>
      </c>
      <c r="H15" s="38"/>
      <c r="I15" s="40">
        <v>19.98</v>
      </c>
      <c r="J15" s="39" t="str">
        <f ca="1">IF(SUMPRODUCT(1*ISNUMBER(SEARCH($N$3,D15))),Translation!$E$38,"")</f>
        <v>Nachschleifen</v>
      </c>
      <c r="K15" s="37" t="str">
        <f>IF(SUMPRODUCT(1*ISNUMBER(SEARCH(O$3,D15))),Translation!$E$37,"")</f>
        <v/>
      </c>
      <c r="L15" s="39" t="str" cm="1">
        <f t="array" aca="1" ref="L15" ca="1">IF(SUMPRODUCT(1*ISNUMBER(SEARCH(P$3:$P$9,D15))),Translation!$E$39,"")</f>
        <v>Beschichten</v>
      </c>
      <c r="M15" s="36" t="str">
        <f t="shared" si="0"/>
        <v>2,0-6,0MM</v>
      </c>
      <c r="Q15" s="12">
        <v>98002060</v>
      </c>
    </row>
    <row r="16" spans="2:17" x14ac:dyDescent="0.25">
      <c r="B16" s="36">
        <v>98002080</v>
      </c>
      <c r="C16" s="36">
        <v>9800208000</v>
      </c>
      <c r="D16" s="37" t="s">
        <v>77</v>
      </c>
      <c r="E16" s="37" t="s">
        <v>76</v>
      </c>
      <c r="F16" s="37"/>
      <c r="G16" s="36" t="s">
        <v>61</v>
      </c>
      <c r="H16" s="38"/>
      <c r="I16" s="40">
        <v>22.1</v>
      </c>
      <c r="J16" s="39" t="str">
        <f ca="1">IF(SUMPRODUCT(1*ISNUMBER(SEARCH($N$3,D16))),Translation!$E$38,"")</f>
        <v>Nachschleifen</v>
      </c>
      <c r="K16" s="37" t="str">
        <f>IF(SUMPRODUCT(1*ISNUMBER(SEARCH(O$3,D16))),Translation!$E$37,"")</f>
        <v/>
      </c>
      <c r="L16" s="39" t="str" cm="1">
        <f t="array" aca="1" ref="L16" ca="1">IF(SUMPRODUCT(1*ISNUMBER(SEARCH(P$3:$P$9,D16))),Translation!$E$39,"")</f>
        <v>Beschichten</v>
      </c>
      <c r="M16" s="36" t="str">
        <f t="shared" si="0"/>
        <v>6,01-8,0MM</v>
      </c>
      <c r="Q16" s="12">
        <v>98002080</v>
      </c>
    </row>
    <row r="17" spans="2:17" x14ac:dyDescent="0.25">
      <c r="B17" s="36">
        <v>98002100</v>
      </c>
      <c r="C17" s="36">
        <v>9800210000</v>
      </c>
      <c r="D17" s="37" t="s">
        <v>78</v>
      </c>
      <c r="E17" s="37" t="s">
        <v>76</v>
      </c>
      <c r="F17" s="37"/>
      <c r="G17" s="36" t="s">
        <v>61</v>
      </c>
      <c r="H17" s="38"/>
      <c r="I17" s="40">
        <v>22.1</v>
      </c>
      <c r="J17" s="39" t="str">
        <f ca="1">IF(SUMPRODUCT(1*ISNUMBER(SEARCH($N$3,D17))),Translation!$E$38,"")</f>
        <v>Nachschleifen</v>
      </c>
      <c r="K17" s="37" t="str">
        <f>IF(SUMPRODUCT(1*ISNUMBER(SEARCH(O$3,D17))),Translation!$E$37,"")</f>
        <v/>
      </c>
      <c r="L17" s="39" t="str" cm="1">
        <f t="array" aca="1" ref="L17" ca="1">IF(SUMPRODUCT(1*ISNUMBER(SEARCH(P$3:$P$9,D17))),Translation!$E$39,"")</f>
        <v>Beschichten</v>
      </c>
      <c r="M17" s="36" t="str">
        <f t="shared" si="0"/>
        <v>8,01-10,0MM</v>
      </c>
      <c r="Q17" s="12">
        <v>98002100</v>
      </c>
    </row>
    <row r="18" spans="2:17" x14ac:dyDescent="0.25">
      <c r="B18" s="36">
        <v>98002120</v>
      </c>
      <c r="C18" s="36">
        <v>9800212000</v>
      </c>
      <c r="D18" s="37" t="s">
        <v>79</v>
      </c>
      <c r="E18" s="37" t="s">
        <v>76</v>
      </c>
      <c r="F18" s="37"/>
      <c r="G18" s="36" t="s">
        <v>61</v>
      </c>
      <c r="H18" s="38"/>
      <c r="I18" s="40">
        <v>29.87</v>
      </c>
      <c r="J18" s="39" t="str">
        <f ca="1">IF(SUMPRODUCT(1*ISNUMBER(SEARCH($N$3,D18))),Translation!$E$38,"")</f>
        <v>Nachschleifen</v>
      </c>
      <c r="K18" s="37" t="str">
        <f>IF(SUMPRODUCT(1*ISNUMBER(SEARCH(O$3,D18))),Translation!$E$37,"")</f>
        <v/>
      </c>
      <c r="L18" s="39" t="str" cm="1">
        <f t="array" aca="1" ref="L18" ca="1">IF(SUMPRODUCT(1*ISNUMBER(SEARCH(P$3:$P$9,D18))),Translation!$E$39,"")</f>
        <v>Beschichten</v>
      </c>
      <c r="M18" s="36" t="str">
        <f t="shared" si="0"/>
        <v>10,01-12,0MM</v>
      </c>
      <c r="Q18" s="12">
        <v>98002120</v>
      </c>
    </row>
    <row r="19" spans="2:17" x14ac:dyDescent="0.25">
      <c r="B19" s="36">
        <v>98002140</v>
      </c>
      <c r="C19" s="36">
        <v>9800214000</v>
      </c>
      <c r="D19" s="37" t="s">
        <v>80</v>
      </c>
      <c r="E19" s="37" t="s">
        <v>76</v>
      </c>
      <c r="F19" s="37"/>
      <c r="G19" s="36" t="s">
        <v>61</v>
      </c>
      <c r="H19" s="38"/>
      <c r="I19" s="40">
        <v>29.87</v>
      </c>
      <c r="J19" s="39" t="str">
        <f ca="1">IF(SUMPRODUCT(1*ISNUMBER(SEARCH($N$3,D19))),Translation!$E$38,"")</f>
        <v>Nachschleifen</v>
      </c>
      <c r="K19" s="37" t="str">
        <f>IF(SUMPRODUCT(1*ISNUMBER(SEARCH(O$3,D19))),Translation!$E$37,"")</f>
        <v/>
      </c>
      <c r="L19" s="39" t="str" cm="1">
        <f t="array" aca="1" ref="L19" ca="1">IF(SUMPRODUCT(1*ISNUMBER(SEARCH(P$3:$P$9,D19))),Translation!$E$39,"")</f>
        <v>Beschichten</v>
      </c>
      <c r="M19" s="36" t="str">
        <f t="shared" si="0"/>
        <v>12,01-14,0MM</v>
      </c>
      <c r="Q19" s="12">
        <v>98002140</v>
      </c>
    </row>
    <row r="20" spans="2:17" x14ac:dyDescent="0.25">
      <c r="B20" s="36">
        <v>98002160</v>
      </c>
      <c r="C20" s="36">
        <v>9800216000</v>
      </c>
      <c r="D20" s="37" t="s">
        <v>81</v>
      </c>
      <c r="E20" s="37" t="s">
        <v>76</v>
      </c>
      <c r="F20" s="37"/>
      <c r="G20" s="36" t="s">
        <v>61</v>
      </c>
      <c r="H20" s="38"/>
      <c r="I20" s="40">
        <v>37.380000000000003</v>
      </c>
      <c r="J20" s="39" t="str">
        <f ca="1">IF(SUMPRODUCT(1*ISNUMBER(SEARCH($N$3,D20))),Translation!$E$38,"")</f>
        <v>Nachschleifen</v>
      </c>
      <c r="K20" s="37" t="str">
        <f>IF(SUMPRODUCT(1*ISNUMBER(SEARCH(O$3,D20))),Translation!$E$37,"")</f>
        <v/>
      </c>
      <c r="L20" s="39" t="str" cm="1">
        <f t="array" aca="1" ref="L20" ca="1">IF(SUMPRODUCT(1*ISNUMBER(SEARCH(P$3:$P$9,D20))),Translation!$E$39,"")</f>
        <v>Beschichten</v>
      </c>
      <c r="M20" s="36" t="str">
        <f t="shared" si="0"/>
        <v>14,01-16,0MM</v>
      </c>
      <c r="Q20" s="12">
        <v>98002160</v>
      </c>
    </row>
    <row r="21" spans="2:17" x14ac:dyDescent="0.25">
      <c r="B21" s="36">
        <v>98002180</v>
      </c>
      <c r="C21" s="36">
        <v>9800218000</v>
      </c>
      <c r="D21" s="37" t="s">
        <v>82</v>
      </c>
      <c r="E21" s="37" t="s">
        <v>76</v>
      </c>
      <c r="F21" s="37"/>
      <c r="G21" s="36" t="s">
        <v>61</v>
      </c>
      <c r="H21" s="38"/>
      <c r="I21" s="40">
        <v>37.380000000000003</v>
      </c>
      <c r="J21" s="39" t="str">
        <f ca="1">IF(SUMPRODUCT(1*ISNUMBER(SEARCH($N$3,D21))),Translation!$E$38,"")</f>
        <v>Nachschleifen</v>
      </c>
      <c r="K21" s="37" t="str">
        <f>IF(SUMPRODUCT(1*ISNUMBER(SEARCH(O$3,D21))),Translation!$E$37,"")</f>
        <v/>
      </c>
      <c r="L21" s="39" t="str" cm="1">
        <f t="array" aca="1" ref="L21" ca="1">IF(SUMPRODUCT(1*ISNUMBER(SEARCH(P$3:$P$9,D21))),Translation!$E$39,"")</f>
        <v>Beschichten</v>
      </c>
      <c r="M21" s="36" t="str">
        <f t="shared" si="0"/>
        <v>16,01-18,0MM</v>
      </c>
      <c r="Q21" s="12">
        <v>98002180</v>
      </c>
    </row>
    <row r="22" spans="2:17" x14ac:dyDescent="0.25">
      <c r="B22" s="36">
        <v>98002200</v>
      </c>
      <c r="C22" s="36">
        <v>9800220000</v>
      </c>
      <c r="D22" s="37" t="s">
        <v>83</v>
      </c>
      <c r="E22" s="37" t="s">
        <v>76</v>
      </c>
      <c r="F22" s="37"/>
      <c r="G22" s="36" t="s">
        <v>61</v>
      </c>
      <c r="H22" s="38"/>
      <c r="I22" s="40">
        <v>41.41</v>
      </c>
      <c r="J22" s="39" t="str">
        <f ca="1">IF(SUMPRODUCT(1*ISNUMBER(SEARCH($N$3,D22))),Translation!$E$38,"")</f>
        <v>Nachschleifen</v>
      </c>
      <c r="K22" s="37" t="str">
        <f>IF(SUMPRODUCT(1*ISNUMBER(SEARCH(O$3,D22))),Translation!$E$37,"")</f>
        <v/>
      </c>
      <c r="L22" s="39" t="str" cm="1">
        <f t="array" aca="1" ref="L22" ca="1">IF(SUMPRODUCT(1*ISNUMBER(SEARCH(P$3:$P$9,D22))),Translation!$E$39,"")</f>
        <v>Beschichten</v>
      </c>
      <c r="M22" s="36" t="str">
        <f t="shared" si="0"/>
        <v>18,01-20,0MM</v>
      </c>
      <c r="Q22" s="12">
        <v>98002200</v>
      </c>
    </row>
    <row r="23" spans="2:17" x14ac:dyDescent="0.25">
      <c r="B23" s="36">
        <v>98002250</v>
      </c>
      <c r="C23" s="36">
        <v>9800225000</v>
      </c>
      <c r="D23" s="37" t="s">
        <v>84</v>
      </c>
      <c r="E23" s="37" t="s">
        <v>76</v>
      </c>
      <c r="F23" s="37"/>
      <c r="G23" s="36" t="s">
        <v>61</v>
      </c>
      <c r="H23" s="38"/>
      <c r="I23" s="40">
        <v>41.41</v>
      </c>
      <c r="J23" s="39" t="str">
        <f ca="1">IF(SUMPRODUCT(1*ISNUMBER(SEARCH($N$3,D23))),Translation!$E$38,"")</f>
        <v>Nachschleifen</v>
      </c>
      <c r="K23" s="37" t="str">
        <f>IF(SUMPRODUCT(1*ISNUMBER(SEARCH(O$3,D23))),Translation!$E$37,"")</f>
        <v/>
      </c>
      <c r="L23" s="39" t="str" cm="1">
        <f t="array" aca="1" ref="L23" ca="1">IF(SUMPRODUCT(1*ISNUMBER(SEARCH(P$3:$P$9,D23))),Translation!$E$39,"")</f>
        <v>Beschichten</v>
      </c>
      <c r="M23" s="36" t="str">
        <f t="shared" si="0"/>
        <v>20,01-25,0MM</v>
      </c>
      <c r="Q23" s="12">
        <v>98002250</v>
      </c>
    </row>
    <row r="24" spans="2:17" x14ac:dyDescent="0.25">
      <c r="B24" s="36">
        <v>98003080</v>
      </c>
      <c r="C24" s="36">
        <v>9800308000</v>
      </c>
      <c r="D24" s="37" t="s">
        <v>85</v>
      </c>
      <c r="E24" s="37" t="s">
        <v>60</v>
      </c>
      <c r="F24" s="37"/>
      <c r="G24" s="36" t="s">
        <v>61</v>
      </c>
      <c r="H24" s="38"/>
      <c r="I24" s="40">
        <v>21.14</v>
      </c>
      <c r="J24" s="39" t="str">
        <f ca="1">IF(SUMPRODUCT(1*ISNUMBER(SEARCH($N$3,D24))),Translation!$E$38,"")</f>
        <v>Nachschleifen</v>
      </c>
      <c r="K24" s="37" t="str">
        <f>IF(SUMPRODUCT(1*ISNUMBER(SEARCH(O$3,D24))),Translation!$E$37,"")</f>
        <v/>
      </c>
      <c r="L24" s="39" t="str" cm="1">
        <f t="array" aca="1" ref="L24" ca="1">IF(SUMPRODUCT(1*ISNUMBER(SEARCH(P$3:$P$9,D24))),Translation!$E$39,"")</f>
        <v>Beschichten</v>
      </c>
      <c r="M24" s="36" t="str">
        <f t="shared" si="0"/>
        <v>6,01-8,0MM</v>
      </c>
      <c r="Q24" s="12">
        <v>98003080</v>
      </c>
    </row>
    <row r="25" spans="2:17" x14ac:dyDescent="0.25">
      <c r="B25" s="36">
        <v>98003100</v>
      </c>
      <c r="C25" s="36">
        <v>9800310000</v>
      </c>
      <c r="D25" s="37" t="s">
        <v>86</v>
      </c>
      <c r="E25" s="37" t="s">
        <v>60</v>
      </c>
      <c r="F25" s="37"/>
      <c r="G25" s="36" t="s">
        <v>61</v>
      </c>
      <c r="H25" s="38"/>
      <c r="I25" s="40">
        <v>22.35</v>
      </c>
      <c r="J25" s="39" t="str">
        <f ca="1">IF(SUMPRODUCT(1*ISNUMBER(SEARCH($N$3,D25))),Translation!$E$38,"")</f>
        <v>Nachschleifen</v>
      </c>
      <c r="K25" s="37" t="str">
        <f>IF(SUMPRODUCT(1*ISNUMBER(SEARCH(O$3,D25))),Translation!$E$37,"")</f>
        <v/>
      </c>
      <c r="L25" s="39" t="str" cm="1">
        <f t="array" aca="1" ref="L25" ca="1">IF(SUMPRODUCT(1*ISNUMBER(SEARCH(P$3:$P$9,D25))),Translation!$E$39,"")</f>
        <v>Beschichten</v>
      </c>
      <c r="M25" s="36" t="str">
        <f t="shared" si="0"/>
        <v>8,01-10,0MM</v>
      </c>
      <c r="Q25" s="12">
        <v>98003100</v>
      </c>
    </row>
    <row r="26" spans="2:17" x14ac:dyDescent="0.25">
      <c r="B26" s="36">
        <v>98003120</v>
      </c>
      <c r="C26" s="36">
        <v>9800312000</v>
      </c>
      <c r="D26" s="37" t="s">
        <v>87</v>
      </c>
      <c r="E26" s="37" t="s">
        <v>60</v>
      </c>
      <c r="F26" s="37"/>
      <c r="G26" s="36" t="s">
        <v>61</v>
      </c>
      <c r="H26" s="38"/>
      <c r="I26" s="40">
        <v>29.83</v>
      </c>
      <c r="J26" s="39" t="str">
        <f ca="1">IF(SUMPRODUCT(1*ISNUMBER(SEARCH($N$3,D26))),Translation!$E$38,"")</f>
        <v>Nachschleifen</v>
      </c>
      <c r="K26" s="37" t="str">
        <f>IF(SUMPRODUCT(1*ISNUMBER(SEARCH(O$3,D26))),Translation!$E$37,"")</f>
        <v/>
      </c>
      <c r="L26" s="39" t="str" cm="1">
        <f t="array" aca="1" ref="L26" ca="1">IF(SUMPRODUCT(1*ISNUMBER(SEARCH(P$3:$P$9,D26))),Translation!$E$39,"")</f>
        <v>Beschichten</v>
      </c>
      <c r="M26" s="36" t="str">
        <f t="shared" si="0"/>
        <v>10,01-12,0MM</v>
      </c>
      <c r="Q26" s="12">
        <v>98003120</v>
      </c>
    </row>
    <row r="27" spans="2:17" x14ac:dyDescent="0.25">
      <c r="B27" s="36">
        <v>98003140</v>
      </c>
      <c r="C27" s="36">
        <v>9800314000</v>
      </c>
      <c r="D27" s="37" t="s">
        <v>88</v>
      </c>
      <c r="E27" s="37" t="s">
        <v>60</v>
      </c>
      <c r="F27" s="37"/>
      <c r="G27" s="36" t="s">
        <v>61</v>
      </c>
      <c r="H27" s="38"/>
      <c r="I27" s="40">
        <v>31.17</v>
      </c>
      <c r="J27" s="39" t="str">
        <f ca="1">IF(SUMPRODUCT(1*ISNUMBER(SEARCH($N$3,D27))),Translation!$E$38,"")</f>
        <v>Nachschleifen</v>
      </c>
      <c r="K27" s="37" t="str">
        <f>IF(SUMPRODUCT(1*ISNUMBER(SEARCH(O$3,D27))),Translation!$E$37,"")</f>
        <v/>
      </c>
      <c r="L27" s="39" t="str" cm="1">
        <f t="array" aca="1" ref="L27" ca="1">IF(SUMPRODUCT(1*ISNUMBER(SEARCH(P$3:$P$9,D27))),Translation!$E$39,"")</f>
        <v>Beschichten</v>
      </c>
      <c r="M27" s="36" t="str">
        <f t="shared" si="0"/>
        <v>12,01-14,0MM</v>
      </c>
      <c r="Q27" s="12">
        <v>98003140</v>
      </c>
    </row>
    <row r="28" spans="2:17" x14ac:dyDescent="0.25">
      <c r="B28" s="36">
        <v>98003160</v>
      </c>
      <c r="C28" s="36">
        <v>9800316000</v>
      </c>
      <c r="D28" s="37" t="s">
        <v>89</v>
      </c>
      <c r="E28" s="37" t="s">
        <v>60</v>
      </c>
      <c r="F28" s="37"/>
      <c r="G28" s="36" t="s">
        <v>61</v>
      </c>
      <c r="H28" s="38"/>
      <c r="I28" s="40">
        <v>37</v>
      </c>
      <c r="J28" s="39" t="str">
        <f ca="1">IF(SUMPRODUCT(1*ISNUMBER(SEARCH($N$3,D28))),Translation!$E$38,"")</f>
        <v>Nachschleifen</v>
      </c>
      <c r="K28" s="37" t="str">
        <f>IF(SUMPRODUCT(1*ISNUMBER(SEARCH(O$3,D28))),Translation!$E$37,"")</f>
        <v/>
      </c>
      <c r="L28" s="39" t="str" cm="1">
        <f t="array" aca="1" ref="L28" ca="1">IF(SUMPRODUCT(1*ISNUMBER(SEARCH(P$3:$P$9,D28))),Translation!$E$39,"")</f>
        <v>Beschichten</v>
      </c>
      <c r="M28" s="36" t="str">
        <f t="shared" si="0"/>
        <v>14,01-16,0MM</v>
      </c>
      <c r="Q28" s="12">
        <v>98003160</v>
      </c>
    </row>
    <row r="29" spans="2:17" x14ac:dyDescent="0.25">
      <c r="B29" s="36">
        <v>98003180</v>
      </c>
      <c r="C29" s="36">
        <v>9800318000</v>
      </c>
      <c r="D29" s="37" t="s">
        <v>90</v>
      </c>
      <c r="E29" s="37" t="s">
        <v>60</v>
      </c>
      <c r="F29" s="37"/>
      <c r="G29" s="36" t="s">
        <v>61</v>
      </c>
      <c r="H29" s="38"/>
      <c r="I29" s="40">
        <v>37.76</v>
      </c>
      <c r="J29" s="39" t="str">
        <f ca="1">IF(SUMPRODUCT(1*ISNUMBER(SEARCH($N$3,D29))),Translation!$E$38,"")</f>
        <v>Nachschleifen</v>
      </c>
      <c r="K29" s="37" t="str">
        <f>IF(SUMPRODUCT(1*ISNUMBER(SEARCH(O$3,D29))),Translation!$E$37,"")</f>
        <v/>
      </c>
      <c r="L29" s="39" t="str" cm="1">
        <f t="array" aca="1" ref="L29" ca="1">IF(SUMPRODUCT(1*ISNUMBER(SEARCH(P$3:$P$9,D29))),Translation!$E$39,"")</f>
        <v>Beschichten</v>
      </c>
      <c r="M29" s="36" t="str">
        <f t="shared" si="0"/>
        <v>16,01-18,0MM</v>
      </c>
      <c r="Q29" s="12">
        <v>98003180</v>
      </c>
    </row>
    <row r="30" spans="2:17" x14ac:dyDescent="0.25">
      <c r="B30" s="36">
        <v>98003200</v>
      </c>
      <c r="C30" s="36">
        <v>9800320000</v>
      </c>
      <c r="D30" s="37" t="s">
        <v>91</v>
      </c>
      <c r="E30" s="37" t="s">
        <v>60</v>
      </c>
      <c r="F30" s="37"/>
      <c r="G30" s="36" t="s">
        <v>61</v>
      </c>
      <c r="H30" s="38"/>
      <c r="I30" s="40">
        <v>40.299999999999997</v>
      </c>
      <c r="J30" s="39" t="str">
        <f ca="1">IF(SUMPRODUCT(1*ISNUMBER(SEARCH($N$3,D30))),Translation!$E$38,"")</f>
        <v>Nachschleifen</v>
      </c>
      <c r="K30" s="37" t="str">
        <f>IF(SUMPRODUCT(1*ISNUMBER(SEARCH(O$3,D30))),Translation!$E$37,"")</f>
        <v/>
      </c>
      <c r="L30" s="39" t="str" cm="1">
        <f t="array" aca="1" ref="L30" ca="1">IF(SUMPRODUCT(1*ISNUMBER(SEARCH(P$3:$P$9,D30))),Translation!$E$39,"")</f>
        <v>Beschichten</v>
      </c>
      <c r="M30" s="36" t="str">
        <f t="shared" si="0"/>
        <v>18,01-20,0MM</v>
      </c>
      <c r="Q30" s="12">
        <v>98003200</v>
      </c>
    </row>
    <row r="31" spans="2:17" x14ac:dyDescent="0.25">
      <c r="B31" s="36">
        <v>98003220</v>
      </c>
      <c r="C31" s="36">
        <v>9800322000</v>
      </c>
      <c r="D31" s="37" t="s">
        <v>92</v>
      </c>
      <c r="E31" s="37" t="s">
        <v>60</v>
      </c>
      <c r="F31" s="37"/>
      <c r="G31" s="36" t="s">
        <v>61</v>
      </c>
      <c r="H31" s="38"/>
      <c r="I31" s="40">
        <v>42.49</v>
      </c>
      <c r="J31" s="39" t="str">
        <f ca="1">IF(SUMPRODUCT(1*ISNUMBER(SEARCH($N$3,D31))),Translation!$E$38,"")</f>
        <v>Nachschleifen</v>
      </c>
      <c r="K31" s="37" t="str">
        <f>IF(SUMPRODUCT(1*ISNUMBER(SEARCH(O$3,D31))),Translation!$E$37,"")</f>
        <v/>
      </c>
      <c r="L31" s="39" t="str" cm="1">
        <f t="array" aca="1" ref="L31" ca="1">IF(SUMPRODUCT(1*ISNUMBER(SEARCH(P$3:$P$9,D31))),Translation!$E$39,"")</f>
        <v>Beschichten</v>
      </c>
      <c r="M31" s="36" t="str">
        <f t="shared" si="0"/>
        <v>20,01-22,0MM</v>
      </c>
      <c r="Q31" s="12">
        <v>98003220</v>
      </c>
    </row>
    <row r="32" spans="2:17" x14ac:dyDescent="0.25">
      <c r="B32" s="36">
        <v>98003260</v>
      </c>
      <c r="C32" s="36">
        <v>9800326000</v>
      </c>
      <c r="D32" s="37" t="s">
        <v>93</v>
      </c>
      <c r="E32" s="37" t="s">
        <v>60</v>
      </c>
      <c r="F32" s="37"/>
      <c r="G32" s="36" t="s">
        <v>61</v>
      </c>
      <c r="H32" s="38"/>
      <c r="I32" s="40">
        <v>51.53</v>
      </c>
      <c r="J32" s="39" t="str">
        <f ca="1">IF(SUMPRODUCT(1*ISNUMBER(SEARCH($N$3,D32))),Translation!$E$38,"")</f>
        <v>Nachschleifen</v>
      </c>
      <c r="K32" s="37" t="str">
        <f>IF(SUMPRODUCT(1*ISNUMBER(SEARCH(O$3,D32))),Translation!$E$37,"")</f>
        <v/>
      </c>
      <c r="L32" s="39" t="str" cm="1">
        <f t="array" aca="1" ref="L32" ca="1">IF(SUMPRODUCT(1*ISNUMBER(SEARCH(P$3:$P$9,D32))),Translation!$E$39,"")</f>
        <v>Beschichten</v>
      </c>
      <c r="M32" s="36" t="str">
        <f t="shared" si="0"/>
        <v>22,01-26,0MM</v>
      </c>
      <c r="Q32" s="12">
        <v>98003260</v>
      </c>
    </row>
    <row r="33" spans="2:17" x14ac:dyDescent="0.25">
      <c r="B33" s="36">
        <v>98003320</v>
      </c>
      <c r="C33" s="36">
        <v>9800332000</v>
      </c>
      <c r="D33" s="37" t="s">
        <v>94</v>
      </c>
      <c r="E33" s="37" t="s">
        <v>60</v>
      </c>
      <c r="F33" s="37"/>
      <c r="G33" s="36" t="s">
        <v>61</v>
      </c>
      <c r="H33" s="38"/>
      <c r="I33" s="40">
        <v>56.15</v>
      </c>
      <c r="J33" s="39" t="str">
        <f ca="1">IF(SUMPRODUCT(1*ISNUMBER(SEARCH($N$3,D33))),Translation!$E$38,"")</f>
        <v>Nachschleifen</v>
      </c>
      <c r="K33" s="37" t="str">
        <f>IF(SUMPRODUCT(1*ISNUMBER(SEARCH(O$3,D33))),Translation!$E$37,"")</f>
        <v/>
      </c>
      <c r="L33" s="39" t="str" cm="1">
        <f t="array" aca="1" ref="L33" ca="1">IF(SUMPRODUCT(1*ISNUMBER(SEARCH(P$3:$P$9,D33))),Translation!$E$39,"")</f>
        <v>Beschichten</v>
      </c>
      <c r="M33" s="36" t="str">
        <f t="shared" si="0"/>
        <v>26,01-32,0MM</v>
      </c>
      <c r="Q33" s="12">
        <v>98003320</v>
      </c>
    </row>
    <row r="34" spans="2:17" x14ac:dyDescent="0.25">
      <c r="B34" s="36">
        <v>98003400</v>
      </c>
      <c r="C34" s="36">
        <v>9800340000</v>
      </c>
      <c r="D34" s="37" t="s">
        <v>95</v>
      </c>
      <c r="E34" s="37" t="s">
        <v>60</v>
      </c>
      <c r="F34" s="37"/>
      <c r="G34" s="36" t="s">
        <v>61</v>
      </c>
      <c r="H34" s="38"/>
      <c r="I34" s="40">
        <v>84.12</v>
      </c>
      <c r="J34" s="39" t="str">
        <f ca="1">IF(SUMPRODUCT(1*ISNUMBER(SEARCH($N$3,D34))),Translation!$E$38,"")</f>
        <v>Nachschleifen</v>
      </c>
      <c r="K34" s="37" t="str">
        <f>IF(SUMPRODUCT(1*ISNUMBER(SEARCH(O$3,D34))),Translation!$E$37,"")</f>
        <v/>
      </c>
      <c r="L34" s="39" t="str" cm="1">
        <f t="array" aca="1" ref="L34" ca="1">IF(SUMPRODUCT(1*ISNUMBER(SEARCH(P$3:$P$9,D34))),Translation!$E$39,"")</f>
        <v>Beschichten</v>
      </c>
      <c r="M34" s="36" t="str">
        <f t="shared" si="0"/>
        <v>36,01-40,0MM</v>
      </c>
      <c r="Q34" s="12">
        <v>98003400</v>
      </c>
    </row>
    <row r="35" spans="2:17" x14ac:dyDescent="0.25">
      <c r="B35" s="36">
        <v>98004080</v>
      </c>
      <c r="C35" s="36">
        <v>9800408000</v>
      </c>
      <c r="D35" s="37" t="s">
        <v>96</v>
      </c>
      <c r="E35" s="37" t="s">
        <v>60</v>
      </c>
      <c r="F35" s="37"/>
      <c r="G35" s="36" t="s">
        <v>61</v>
      </c>
      <c r="H35" s="38"/>
      <c r="I35" s="40">
        <v>24</v>
      </c>
      <c r="J35" s="39" t="str">
        <f ca="1">IF(SUMPRODUCT(1*ISNUMBER(SEARCH($N$3,D35))),Translation!$E$38,"")</f>
        <v>Nachschleifen</v>
      </c>
      <c r="K35" s="37" t="str">
        <f ca="1">IF(SUMPRODUCT(1*ISNUMBER(SEARCH(O$3,D35))),Translation!$E$37,"")</f>
        <v>Halsfreischliff</v>
      </c>
      <c r="L35" s="39" t="str" cm="1">
        <f t="array" aca="1" ref="L35" ca="1">IF(SUMPRODUCT(1*ISNUMBER(SEARCH(P$3:$P$9,D35))),Translation!$E$39,"")</f>
        <v>Beschichten</v>
      </c>
      <c r="M35" s="36" t="str">
        <f t="shared" si="0"/>
        <v>6,01-8,0MM</v>
      </c>
      <c r="Q35" s="12">
        <v>98004080</v>
      </c>
    </row>
    <row r="36" spans="2:17" x14ac:dyDescent="0.25">
      <c r="B36" s="36">
        <v>98004100</v>
      </c>
      <c r="C36" s="36">
        <v>9800410000</v>
      </c>
      <c r="D36" s="37" t="s">
        <v>97</v>
      </c>
      <c r="E36" s="37" t="s">
        <v>60</v>
      </c>
      <c r="F36" s="37"/>
      <c r="G36" s="36" t="s">
        <v>61</v>
      </c>
      <c r="H36" s="38"/>
      <c r="I36" s="40">
        <v>25.22</v>
      </c>
      <c r="J36" s="39" t="str">
        <f ca="1">IF(SUMPRODUCT(1*ISNUMBER(SEARCH($N$3,D36))),Translation!$E$38,"")</f>
        <v>Nachschleifen</v>
      </c>
      <c r="K36" s="37" t="str">
        <f ca="1">IF(SUMPRODUCT(1*ISNUMBER(SEARCH(O$3,D36))),Translation!$E$37,"")</f>
        <v>Halsfreischliff</v>
      </c>
      <c r="L36" s="39" t="str" cm="1">
        <f t="array" aca="1" ref="L36" ca="1">IF(SUMPRODUCT(1*ISNUMBER(SEARCH(P$3:$P$9,D36))),Translation!$E$39,"")</f>
        <v>Beschichten</v>
      </c>
      <c r="M36" s="36" t="str">
        <f t="shared" si="0"/>
        <v>8,01-10,0MM</v>
      </c>
      <c r="Q36" s="12">
        <v>98004100</v>
      </c>
    </row>
    <row r="37" spans="2:17" x14ac:dyDescent="0.25">
      <c r="B37" s="36">
        <v>98004120</v>
      </c>
      <c r="C37" s="36">
        <v>9800412000</v>
      </c>
      <c r="D37" s="37" t="s">
        <v>98</v>
      </c>
      <c r="E37" s="37" t="s">
        <v>60</v>
      </c>
      <c r="F37" s="37"/>
      <c r="G37" s="36" t="s">
        <v>61</v>
      </c>
      <c r="H37" s="38"/>
      <c r="I37" s="40">
        <v>26.2</v>
      </c>
      <c r="J37" s="39" t="str">
        <f ca="1">IF(SUMPRODUCT(1*ISNUMBER(SEARCH($N$3,D37))),Translation!$E$38,"")</f>
        <v>Nachschleifen</v>
      </c>
      <c r="K37" s="37" t="str">
        <f ca="1">IF(SUMPRODUCT(1*ISNUMBER(SEARCH(O$3,D37))),Translation!$E$37,"")</f>
        <v>Halsfreischliff</v>
      </c>
      <c r="L37" s="39" t="str" cm="1">
        <f t="array" aca="1" ref="L37" ca="1">IF(SUMPRODUCT(1*ISNUMBER(SEARCH(P$3:$P$9,D37))),Translation!$E$39,"")</f>
        <v>Beschichten</v>
      </c>
      <c r="M37" s="36" t="str">
        <f t="shared" si="0"/>
        <v>10,01-12,0MM</v>
      </c>
      <c r="Q37" s="12">
        <v>98004120</v>
      </c>
    </row>
    <row r="38" spans="2:17" x14ac:dyDescent="0.25">
      <c r="B38" s="36">
        <v>98004140</v>
      </c>
      <c r="C38" s="36">
        <v>9800414000</v>
      </c>
      <c r="D38" s="37" t="s">
        <v>99</v>
      </c>
      <c r="E38" s="37" t="s">
        <v>60</v>
      </c>
      <c r="F38" s="37"/>
      <c r="G38" s="36" t="s">
        <v>61</v>
      </c>
      <c r="H38" s="38"/>
      <c r="I38" s="40">
        <v>25.98</v>
      </c>
      <c r="J38" s="39" t="str">
        <f ca="1">IF(SUMPRODUCT(1*ISNUMBER(SEARCH($N$3,D38))),Translation!$E$38,"")</f>
        <v>Nachschleifen</v>
      </c>
      <c r="K38" s="37" t="str">
        <f ca="1">IF(SUMPRODUCT(1*ISNUMBER(SEARCH(O$3,D38))),Translation!$E$37,"")</f>
        <v>Halsfreischliff</v>
      </c>
      <c r="L38" s="39" t="str" cm="1">
        <f t="array" aca="1" ref="L38" ca="1">IF(SUMPRODUCT(1*ISNUMBER(SEARCH(P$3:$P$9,D38))),Translation!$E$39,"")</f>
        <v>Beschichten</v>
      </c>
      <c r="M38" s="36" t="str">
        <f t="shared" si="0"/>
        <v>12,01-14,0MM</v>
      </c>
      <c r="Q38" s="12">
        <v>98004140</v>
      </c>
    </row>
    <row r="39" spans="2:17" x14ac:dyDescent="0.25">
      <c r="B39" s="36">
        <v>98004160</v>
      </c>
      <c r="C39" s="36">
        <v>9800416000</v>
      </c>
      <c r="D39" s="37" t="s">
        <v>100</v>
      </c>
      <c r="E39" s="37" t="s">
        <v>60</v>
      </c>
      <c r="F39" s="37"/>
      <c r="G39" s="36" t="s">
        <v>61</v>
      </c>
      <c r="H39" s="38"/>
      <c r="I39" s="40">
        <v>28.51</v>
      </c>
      <c r="J39" s="39" t="str">
        <f ca="1">IF(SUMPRODUCT(1*ISNUMBER(SEARCH($N$3,D39))),Translation!$E$38,"")</f>
        <v>Nachschleifen</v>
      </c>
      <c r="K39" s="37" t="str">
        <f ca="1">IF(SUMPRODUCT(1*ISNUMBER(SEARCH(O$3,D39))),Translation!$E$37,"")</f>
        <v>Halsfreischliff</v>
      </c>
      <c r="L39" s="39" t="str" cm="1">
        <f t="array" aca="1" ref="L39" ca="1">IF(SUMPRODUCT(1*ISNUMBER(SEARCH(P$3:$P$9,D39))),Translation!$E$39,"")</f>
        <v>Beschichten</v>
      </c>
      <c r="M39" s="36" t="str">
        <f t="shared" si="0"/>
        <v>14,01-16,0MM</v>
      </c>
      <c r="Q39" s="12">
        <v>98004160</v>
      </c>
    </row>
    <row r="40" spans="2:17" x14ac:dyDescent="0.25">
      <c r="B40" s="36">
        <v>98004180</v>
      </c>
      <c r="C40" s="36">
        <v>9800418000</v>
      </c>
      <c r="D40" s="37" t="s">
        <v>101</v>
      </c>
      <c r="E40" s="37" t="s">
        <v>60</v>
      </c>
      <c r="F40" s="37"/>
      <c r="G40" s="36" t="s">
        <v>61</v>
      </c>
      <c r="H40" s="38"/>
      <c r="I40" s="40">
        <v>31.27</v>
      </c>
      <c r="J40" s="39" t="str">
        <f ca="1">IF(SUMPRODUCT(1*ISNUMBER(SEARCH($N$3,D40))),Translation!$E$38,"")</f>
        <v>Nachschleifen</v>
      </c>
      <c r="K40" s="37" t="str">
        <f ca="1">IF(SUMPRODUCT(1*ISNUMBER(SEARCH(O$3,D40))),Translation!$E$37,"")</f>
        <v>Halsfreischliff</v>
      </c>
      <c r="L40" s="39" t="str" cm="1">
        <f t="array" aca="1" ref="L40" ca="1">IF(SUMPRODUCT(1*ISNUMBER(SEARCH(P$3:$P$9,D40))),Translation!$E$39,"")</f>
        <v>Beschichten</v>
      </c>
      <c r="M40" s="36" t="str">
        <f t="shared" si="0"/>
        <v>16,01-18,0MM</v>
      </c>
      <c r="Q40" s="12">
        <v>98004180</v>
      </c>
    </row>
    <row r="41" spans="2:17" x14ac:dyDescent="0.25">
      <c r="B41" s="36">
        <v>98004200</v>
      </c>
      <c r="C41" s="36">
        <v>9800420000</v>
      </c>
      <c r="D41" s="37" t="s">
        <v>102</v>
      </c>
      <c r="E41" s="37" t="s">
        <v>60</v>
      </c>
      <c r="F41" s="37"/>
      <c r="G41" s="36" t="s">
        <v>61</v>
      </c>
      <c r="H41" s="38"/>
      <c r="I41" s="40">
        <v>34.020000000000003</v>
      </c>
      <c r="J41" s="39" t="str">
        <f ca="1">IF(SUMPRODUCT(1*ISNUMBER(SEARCH($N$3,D41))),Translation!$E$38,"")</f>
        <v>Nachschleifen</v>
      </c>
      <c r="K41" s="37" t="str">
        <f ca="1">IF(SUMPRODUCT(1*ISNUMBER(SEARCH(O$3,D41))),Translation!$E$37,"")</f>
        <v>Halsfreischliff</v>
      </c>
      <c r="L41" s="39" t="str" cm="1">
        <f t="array" aca="1" ref="L41" ca="1">IF(SUMPRODUCT(1*ISNUMBER(SEARCH(P$3:$P$9,D41))),Translation!$E$39,"")</f>
        <v>Beschichten</v>
      </c>
      <c r="M41" s="36" t="str">
        <f t="shared" si="0"/>
        <v>18,01-20,0MM</v>
      </c>
      <c r="Q41" s="12">
        <v>98004200</v>
      </c>
    </row>
    <row r="42" spans="2:17" x14ac:dyDescent="0.25">
      <c r="B42" s="36">
        <v>98004220</v>
      </c>
      <c r="C42" s="36">
        <v>9800422000</v>
      </c>
      <c r="D42" s="37" t="s">
        <v>103</v>
      </c>
      <c r="E42" s="37" t="s">
        <v>60</v>
      </c>
      <c r="F42" s="37"/>
      <c r="G42" s="36" t="s">
        <v>61</v>
      </c>
      <c r="H42" s="38"/>
      <c r="I42" s="40">
        <v>35.450000000000003</v>
      </c>
      <c r="J42" s="39" t="str">
        <f ca="1">IF(SUMPRODUCT(1*ISNUMBER(SEARCH($N$3,D42))),Translation!$E$38,"")</f>
        <v>Nachschleifen</v>
      </c>
      <c r="K42" s="37" t="str">
        <f ca="1">IF(SUMPRODUCT(1*ISNUMBER(SEARCH(O$3,D42))),Translation!$E$37,"")</f>
        <v>Halsfreischliff</v>
      </c>
      <c r="L42" s="39" t="str" cm="1">
        <f t="array" aca="1" ref="L42" ca="1">IF(SUMPRODUCT(1*ISNUMBER(SEARCH(P$3:$P$9,D42))),Translation!$E$39,"")</f>
        <v>Beschichten</v>
      </c>
      <c r="M42" s="36" t="str">
        <f t="shared" si="0"/>
        <v>20,01-22,0MM</v>
      </c>
      <c r="Q42" s="12">
        <v>98004220</v>
      </c>
    </row>
    <row r="43" spans="2:17" x14ac:dyDescent="0.25">
      <c r="B43" s="36">
        <v>98004260</v>
      </c>
      <c r="C43" s="36">
        <v>9800426000</v>
      </c>
      <c r="D43" s="37" t="s">
        <v>104</v>
      </c>
      <c r="E43" s="37" t="s">
        <v>60</v>
      </c>
      <c r="F43" s="37"/>
      <c r="G43" s="36" t="s">
        <v>61</v>
      </c>
      <c r="H43" s="38"/>
      <c r="I43" s="40">
        <v>38.54</v>
      </c>
      <c r="J43" s="39" t="str">
        <f ca="1">IF(SUMPRODUCT(1*ISNUMBER(SEARCH($N$3,D43))),Translation!$E$38,"")</f>
        <v>Nachschleifen</v>
      </c>
      <c r="K43" s="37" t="str">
        <f ca="1">IF(SUMPRODUCT(1*ISNUMBER(SEARCH(O$3,D43))),Translation!$E$37,"")</f>
        <v>Halsfreischliff</v>
      </c>
      <c r="L43" s="39" t="str" cm="1">
        <f t="array" aca="1" ref="L43" ca="1">IF(SUMPRODUCT(1*ISNUMBER(SEARCH(P$3:$P$9,D43))),Translation!$E$39,"")</f>
        <v>Beschichten</v>
      </c>
      <c r="M43" s="36" t="str">
        <f t="shared" si="0"/>
        <v>22,01-26,0MM</v>
      </c>
      <c r="Q43" s="12">
        <v>98004260</v>
      </c>
    </row>
    <row r="44" spans="2:17" x14ac:dyDescent="0.25">
      <c r="B44" s="36">
        <v>98004320</v>
      </c>
      <c r="C44" s="36">
        <v>9800432000</v>
      </c>
      <c r="D44" s="37" t="s">
        <v>105</v>
      </c>
      <c r="E44" s="37" t="s">
        <v>60</v>
      </c>
      <c r="F44" s="37"/>
      <c r="G44" s="36" t="s">
        <v>61</v>
      </c>
      <c r="H44" s="38"/>
      <c r="I44" s="40">
        <v>42.27</v>
      </c>
      <c r="J44" s="39" t="str">
        <f ca="1">IF(SUMPRODUCT(1*ISNUMBER(SEARCH($N$3,D44))),Translation!$E$38,"")</f>
        <v>Nachschleifen</v>
      </c>
      <c r="K44" s="37" t="str">
        <f ca="1">IF(SUMPRODUCT(1*ISNUMBER(SEARCH(O$3,D44))),Translation!$E$37,"")</f>
        <v>Halsfreischliff</v>
      </c>
      <c r="L44" s="39" t="str" cm="1">
        <f t="array" aca="1" ref="L44" ca="1">IF(SUMPRODUCT(1*ISNUMBER(SEARCH(P$3:$P$9,D44))),Translation!$E$39,"")</f>
        <v>Beschichten</v>
      </c>
      <c r="M44" s="36" t="str">
        <f t="shared" si="0"/>
        <v>26,01-32,0MM</v>
      </c>
      <c r="Q44" s="12">
        <v>98004320</v>
      </c>
    </row>
    <row r="45" spans="2:17" x14ac:dyDescent="0.25">
      <c r="B45" s="36">
        <v>98004360</v>
      </c>
      <c r="C45" s="36">
        <v>9800436000</v>
      </c>
      <c r="D45" s="37" t="s">
        <v>106</v>
      </c>
      <c r="E45" s="37" t="s">
        <v>60</v>
      </c>
      <c r="F45" s="37"/>
      <c r="G45" s="36" t="s">
        <v>61</v>
      </c>
      <c r="H45" s="38"/>
      <c r="I45" s="40">
        <v>55.39</v>
      </c>
      <c r="J45" s="39" t="str">
        <f ca="1">IF(SUMPRODUCT(1*ISNUMBER(SEARCH($N$3,D45))),Translation!$E$38,"")</f>
        <v>Nachschleifen</v>
      </c>
      <c r="K45" s="37" t="str">
        <f ca="1">IF(SUMPRODUCT(1*ISNUMBER(SEARCH(O$3,D45))),Translation!$E$37,"")</f>
        <v>Halsfreischliff</v>
      </c>
      <c r="L45" s="39" t="str" cm="1">
        <f t="array" aca="1" ref="L45" ca="1">IF(SUMPRODUCT(1*ISNUMBER(SEARCH(P$3:$P$9,D45))),Translation!$E$39,"")</f>
        <v>Beschichten</v>
      </c>
      <c r="M45" s="36" t="str">
        <f t="shared" si="0"/>
        <v>32,01-36,0MM</v>
      </c>
      <c r="Q45" s="12">
        <v>98004360</v>
      </c>
    </row>
    <row r="46" spans="2:17" x14ac:dyDescent="0.25">
      <c r="B46" s="36">
        <v>98004400</v>
      </c>
      <c r="C46" s="36">
        <v>9800440000</v>
      </c>
      <c r="D46" s="37" t="s">
        <v>107</v>
      </c>
      <c r="E46" s="37" t="s">
        <v>60</v>
      </c>
      <c r="F46" s="37"/>
      <c r="G46" s="36" t="s">
        <v>61</v>
      </c>
      <c r="H46" s="38"/>
      <c r="I46" s="40">
        <v>74.650000000000006</v>
      </c>
      <c r="J46" s="39" t="str">
        <f ca="1">IF(SUMPRODUCT(1*ISNUMBER(SEARCH($N$3,D46))),Translation!$E$38,"")</f>
        <v>Nachschleifen</v>
      </c>
      <c r="K46" s="37" t="str">
        <f ca="1">IF(SUMPRODUCT(1*ISNUMBER(SEARCH(O$3,D46))),Translation!$E$37,"")</f>
        <v>Halsfreischliff</v>
      </c>
      <c r="L46" s="39" t="str" cm="1">
        <f t="array" aca="1" ref="L46" ca="1">IF(SUMPRODUCT(1*ISNUMBER(SEARCH(P$3:$P$9,D46))),Translation!$E$39,"")</f>
        <v>Beschichten</v>
      </c>
      <c r="M46" s="36" t="str">
        <f t="shared" si="0"/>
        <v>36,01-40,0MM</v>
      </c>
      <c r="Q46" s="12">
        <v>98004400</v>
      </c>
    </row>
    <row r="47" spans="2:17" x14ac:dyDescent="0.25">
      <c r="B47" s="36">
        <v>98005040</v>
      </c>
      <c r="C47" s="36">
        <v>9800504000</v>
      </c>
      <c r="D47" s="37" t="s">
        <v>108</v>
      </c>
      <c r="E47" s="37" t="s">
        <v>109</v>
      </c>
      <c r="F47" s="37"/>
      <c r="G47" s="36" t="s">
        <v>61</v>
      </c>
      <c r="H47" s="38"/>
      <c r="I47" s="40">
        <v>39.53</v>
      </c>
      <c r="J47" s="39" t="str">
        <f ca="1">IF(SUMPRODUCT(1*ISNUMBER(SEARCH($N$3,D47))),Translation!$E$38,"")</f>
        <v>Nachschleifen</v>
      </c>
      <c r="K47" s="37" t="str">
        <f>IF(SUMPRODUCT(1*ISNUMBER(SEARCH(O$3,D47))),Translation!$E$37,"")</f>
        <v/>
      </c>
      <c r="L47" s="39" t="str" cm="1">
        <f t="array" aca="1" ref="L47" ca="1">IF(SUMPRODUCT(1*ISNUMBER(SEARCH(P$3:$P$9,D47))),Translation!$E$39,"")</f>
        <v>Beschichten</v>
      </c>
      <c r="M47" s="36" t="str">
        <f t="shared" si="0"/>
        <v>40,0MM</v>
      </c>
      <c r="Q47" s="12">
        <v>98005040</v>
      </c>
    </row>
    <row r="48" spans="2:17" x14ac:dyDescent="0.25">
      <c r="B48" s="36">
        <v>98005050</v>
      </c>
      <c r="C48" s="36">
        <v>9800505000</v>
      </c>
      <c r="D48" s="37" t="s">
        <v>110</v>
      </c>
      <c r="E48" s="37" t="s">
        <v>109</v>
      </c>
      <c r="F48" s="37"/>
      <c r="G48" s="36" t="s">
        <v>61</v>
      </c>
      <c r="H48" s="38"/>
      <c r="I48" s="40">
        <v>45.36</v>
      </c>
      <c r="J48" s="39" t="str">
        <f ca="1">IF(SUMPRODUCT(1*ISNUMBER(SEARCH($N$3,D48))),Translation!$E$38,"")</f>
        <v>Nachschleifen</v>
      </c>
      <c r="K48" s="37" t="str">
        <f>IF(SUMPRODUCT(1*ISNUMBER(SEARCH(O$3,D48))),Translation!$E$37,"")</f>
        <v/>
      </c>
      <c r="L48" s="39" t="str" cm="1">
        <f t="array" aca="1" ref="L48" ca="1">IF(SUMPRODUCT(1*ISNUMBER(SEARCH(P$3:$P$9,D48))),Translation!$E$39,"")</f>
        <v>Beschichten</v>
      </c>
      <c r="M48" s="36" t="str">
        <f t="shared" si="0"/>
        <v>50,0MM</v>
      </c>
      <c r="Q48" s="12">
        <v>98005050</v>
      </c>
    </row>
    <row r="49" spans="2:17" x14ac:dyDescent="0.25">
      <c r="B49" s="36">
        <v>98005063</v>
      </c>
      <c r="C49" s="36">
        <v>9800506300</v>
      </c>
      <c r="D49" s="37" t="s">
        <v>111</v>
      </c>
      <c r="E49" s="37" t="s">
        <v>109</v>
      </c>
      <c r="F49" s="37"/>
      <c r="G49" s="36" t="s">
        <v>61</v>
      </c>
      <c r="H49" s="38"/>
      <c r="I49" s="40">
        <v>58.46</v>
      </c>
      <c r="J49" s="39" t="str">
        <f ca="1">IF(SUMPRODUCT(1*ISNUMBER(SEARCH($N$3,D49))),Translation!$E$38,"")</f>
        <v>Nachschleifen</v>
      </c>
      <c r="K49" s="37" t="str">
        <f>IF(SUMPRODUCT(1*ISNUMBER(SEARCH(O$3,D49))),Translation!$E$37,"")</f>
        <v/>
      </c>
      <c r="L49" s="39" t="str" cm="1">
        <f t="array" aca="1" ref="L49" ca="1">IF(SUMPRODUCT(1*ISNUMBER(SEARCH(P$3:$P$9,D49))),Translation!$E$39,"")</f>
        <v>Beschichten</v>
      </c>
      <c r="M49" s="36" t="str">
        <f t="shared" si="0"/>
        <v>63,0MM</v>
      </c>
      <c r="Q49" s="12">
        <v>98005063</v>
      </c>
    </row>
    <row r="50" spans="2:17" x14ac:dyDescent="0.25">
      <c r="B50" s="36">
        <v>98005080</v>
      </c>
      <c r="C50" s="36">
        <v>9800508000</v>
      </c>
      <c r="D50" s="37" t="s">
        <v>112</v>
      </c>
      <c r="E50" s="37" t="s">
        <v>109</v>
      </c>
      <c r="F50" s="37"/>
      <c r="G50" s="36" t="s">
        <v>61</v>
      </c>
      <c r="H50" s="38"/>
      <c r="I50" s="40">
        <v>89.07</v>
      </c>
      <c r="J50" s="39" t="str">
        <f ca="1">IF(SUMPRODUCT(1*ISNUMBER(SEARCH($N$3,D50))),Translation!$E$38,"")</f>
        <v>Nachschleifen</v>
      </c>
      <c r="K50" s="37" t="str">
        <f>IF(SUMPRODUCT(1*ISNUMBER(SEARCH(O$3,D50))),Translation!$E$37,"")</f>
        <v/>
      </c>
      <c r="L50" s="39" t="str" cm="1">
        <f t="array" aca="1" ref="L50" ca="1">IF(SUMPRODUCT(1*ISNUMBER(SEARCH(P$3:$P$9,D50))),Translation!$E$39,"")</f>
        <v>Beschichten</v>
      </c>
      <c r="M50" s="36" t="str">
        <f t="shared" si="0"/>
        <v>80,0MM</v>
      </c>
      <c r="Q50" s="12">
        <v>98005080</v>
      </c>
    </row>
    <row r="51" spans="2:17" x14ac:dyDescent="0.25">
      <c r="B51" s="36">
        <v>98005100</v>
      </c>
      <c r="C51" s="36">
        <v>9800510000</v>
      </c>
      <c r="D51" s="37" t="s">
        <v>113</v>
      </c>
      <c r="E51" s="37" t="s">
        <v>109</v>
      </c>
      <c r="F51" s="37"/>
      <c r="G51" s="36" t="s">
        <v>61</v>
      </c>
      <c r="H51" s="38"/>
      <c r="I51" s="40">
        <v>125.57</v>
      </c>
      <c r="J51" s="39" t="str">
        <f ca="1">IF(SUMPRODUCT(1*ISNUMBER(SEARCH($N$3,D51))),Translation!$E$38,"")</f>
        <v>Nachschleifen</v>
      </c>
      <c r="K51" s="37" t="str">
        <f>IF(SUMPRODUCT(1*ISNUMBER(SEARCH(O$3,D51))),Translation!$E$37,"")</f>
        <v/>
      </c>
      <c r="L51" s="39" t="str" cm="1">
        <f t="array" aca="1" ref="L51" ca="1">IF(SUMPRODUCT(1*ISNUMBER(SEARCH(P$3:$P$9,D51))),Translation!$E$39,"")</f>
        <v>Beschichten</v>
      </c>
      <c r="M51" s="36" t="str">
        <f t="shared" si="0"/>
        <v>100,0MM</v>
      </c>
      <c r="Q51" s="12">
        <v>98005100</v>
      </c>
    </row>
    <row r="52" spans="2:17" x14ac:dyDescent="0.25">
      <c r="B52" s="36">
        <v>98006080</v>
      </c>
      <c r="C52" s="36">
        <v>9800608000</v>
      </c>
      <c r="D52" s="37" t="s">
        <v>114</v>
      </c>
      <c r="E52" s="37" t="s">
        <v>115</v>
      </c>
      <c r="F52" s="37"/>
      <c r="G52" s="36" t="s">
        <v>61</v>
      </c>
      <c r="H52" s="38"/>
      <c r="I52" s="40">
        <v>21.25</v>
      </c>
      <c r="J52" s="39" t="str">
        <f ca="1">IF(SUMPRODUCT(1*ISNUMBER(SEARCH($N$3,D52))),Translation!$E$38,"")</f>
        <v>Nachschleifen</v>
      </c>
      <c r="K52" s="37" t="str">
        <f>IF(SUMPRODUCT(1*ISNUMBER(SEARCH(O$3,D52))),Translation!$E$37,"")</f>
        <v/>
      </c>
      <c r="L52" s="39" t="str" cm="1">
        <f t="array" aca="1" ref="L52" ca="1">IF(SUMPRODUCT(1*ISNUMBER(SEARCH(P$3:$P$9,D52))),Translation!$E$39,"")</f>
        <v>Beschichten</v>
      </c>
      <c r="M52" s="36" t="str">
        <f t="shared" si="0"/>
        <v>6,01-8,0MM Z=2</v>
      </c>
      <c r="Q52" s="12">
        <v>98006080</v>
      </c>
    </row>
    <row r="53" spans="2:17" x14ac:dyDescent="0.25">
      <c r="B53" s="36">
        <v>98006100</v>
      </c>
      <c r="C53" s="36">
        <v>9800610000</v>
      </c>
      <c r="D53" s="37" t="s">
        <v>116</v>
      </c>
      <c r="E53" s="37" t="s">
        <v>115</v>
      </c>
      <c r="F53" s="37"/>
      <c r="G53" s="36" t="s">
        <v>61</v>
      </c>
      <c r="H53" s="38"/>
      <c r="I53" s="40">
        <v>21.81</v>
      </c>
      <c r="J53" s="39" t="str">
        <f ca="1">IF(SUMPRODUCT(1*ISNUMBER(SEARCH($N$3,D53))),Translation!$E$38,"")</f>
        <v>Nachschleifen</v>
      </c>
      <c r="K53" s="37" t="str">
        <f>IF(SUMPRODUCT(1*ISNUMBER(SEARCH(O$3,D53))),Translation!$E$37,"")</f>
        <v/>
      </c>
      <c r="L53" s="39" t="str" cm="1">
        <f t="array" aca="1" ref="L53" ca="1">IF(SUMPRODUCT(1*ISNUMBER(SEARCH(P$3:$P$9,D53))),Translation!$E$39,"")</f>
        <v>Beschichten</v>
      </c>
      <c r="M53" s="36" t="str">
        <f t="shared" si="0"/>
        <v>8,01-10,0MM Z=2</v>
      </c>
      <c r="Q53" s="12">
        <v>98006100</v>
      </c>
    </row>
    <row r="54" spans="2:17" x14ac:dyDescent="0.25">
      <c r="B54" s="36">
        <v>98006120</v>
      </c>
      <c r="C54" s="36">
        <v>9800612000</v>
      </c>
      <c r="D54" s="37" t="s">
        <v>117</v>
      </c>
      <c r="E54" s="37" t="s">
        <v>115</v>
      </c>
      <c r="F54" s="37"/>
      <c r="G54" s="36" t="s">
        <v>61</v>
      </c>
      <c r="H54" s="38"/>
      <c r="I54" s="40">
        <v>22.57</v>
      </c>
      <c r="J54" s="39" t="str">
        <f ca="1">IF(SUMPRODUCT(1*ISNUMBER(SEARCH($N$3,D54))),Translation!$E$38,"")</f>
        <v>Nachschleifen</v>
      </c>
      <c r="K54" s="37" t="str">
        <f>IF(SUMPRODUCT(1*ISNUMBER(SEARCH(O$3,D54))),Translation!$E$37,"")</f>
        <v/>
      </c>
      <c r="L54" s="39" t="str" cm="1">
        <f t="array" aca="1" ref="L54" ca="1">IF(SUMPRODUCT(1*ISNUMBER(SEARCH(P$3:$P$9,D54))),Translation!$E$39,"")</f>
        <v>Beschichten</v>
      </c>
      <c r="M54" s="36" t="str">
        <f t="shared" si="0"/>
        <v>10,01-12,0MM Z=2</v>
      </c>
      <c r="Q54" s="12">
        <v>98006120</v>
      </c>
    </row>
    <row r="55" spans="2:17" x14ac:dyDescent="0.25">
      <c r="B55" s="36">
        <v>98006140</v>
      </c>
      <c r="C55" s="36">
        <v>9800614000</v>
      </c>
      <c r="D55" s="37" t="s">
        <v>118</v>
      </c>
      <c r="E55" s="37" t="s">
        <v>115</v>
      </c>
      <c r="F55" s="37"/>
      <c r="G55" s="36" t="s">
        <v>61</v>
      </c>
      <c r="H55" s="38"/>
      <c r="I55" s="40">
        <v>23.89</v>
      </c>
      <c r="J55" s="39" t="str">
        <f ca="1">IF(SUMPRODUCT(1*ISNUMBER(SEARCH($N$3,D55))),Translation!$E$38,"")</f>
        <v>Nachschleifen</v>
      </c>
      <c r="K55" s="37" t="str">
        <f>IF(SUMPRODUCT(1*ISNUMBER(SEARCH(O$3,D55))),Translation!$E$37,"")</f>
        <v/>
      </c>
      <c r="L55" s="39" t="str" cm="1">
        <f t="array" aca="1" ref="L55" ca="1">IF(SUMPRODUCT(1*ISNUMBER(SEARCH(P$3:$P$9,D55))),Translation!$E$39,"")</f>
        <v>Beschichten</v>
      </c>
      <c r="M55" s="36" t="str">
        <f t="shared" si="0"/>
        <v>12,01-14,0MM Z=2</v>
      </c>
      <c r="Q55" s="12">
        <v>98006140</v>
      </c>
    </row>
    <row r="56" spans="2:17" x14ac:dyDescent="0.25">
      <c r="B56" s="36">
        <v>98006160</v>
      </c>
      <c r="C56" s="36">
        <v>9800616000</v>
      </c>
      <c r="D56" s="37" t="s">
        <v>119</v>
      </c>
      <c r="E56" s="37" t="s">
        <v>115</v>
      </c>
      <c r="F56" s="37"/>
      <c r="G56" s="36" t="s">
        <v>61</v>
      </c>
      <c r="H56" s="38"/>
      <c r="I56" s="40">
        <v>34.58</v>
      </c>
      <c r="J56" s="39" t="str">
        <f ca="1">IF(SUMPRODUCT(1*ISNUMBER(SEARCH($N$3,D56))),Translation!$E$38,"")</f>
        <v>Nachschleifen</v>
      </c>
      <c r="K56" s="37" t="str">
        <f>IF(SUMPRODUCT(1*ISNUMBER(SEARCH(O$3,D56))),Translation!$E$37,"")</f>
        <v/>
      </c>
      <c r="L56" s="39" t="str" cm="1">
        <f t="array" aca="1" ref="L56" ca="1">IF(SUMPRODUCT(1*ISNUMBER(SEARCH(P$3:$P$9,D56))),Translation!$E$39,"")</f>
        <v>Beschichten</v>
      </c>
      <c r="M56" s="36" t="str">
        <f t="shared" si="0"/>
        <v>14,01-16,0MM Z=2</v>
      </c>
      <c r="Q56" s="12">
        <v>98006160</v>
      </c>
    </row>
    <row r="57" spans="2:17" x14ac:dyDescent="0.25">
      <c r="B57" s="36">
        <v>98006180</v>
      </c>
      <c r="C57" s="36">
        <v>9800618000</v>
      </c>
      <c r="D57" s="37" t="s">
        <v>120</v>
      </c>
      <c r="E57" s="37" t="s">
        <v>115</v>
      </c>
      <c r="F57" s="37"/>
      <c r="G57" s="36" t="s">
        <v>61</v>
      </c>
      <c r="H57" s="38"/>
      <c r="I57" s="40">
        <v>37.32</v>
      </c>
      <c r="J57" s="39" t="str">
        <f ca="1">IF(SUMPRODUCT(1*ISNUMBER(SEARCH($N$3,D57))),Translation!$E$38,"")</f>
        <v>Nachschleifen</v>
      </c>
      <c r="K57" s="37" t="str">
        <f>IF(SUMPRODUCT(1*ISNUMBER(SEARCH(O$3,D57))),Translation!$E$37,"")</f>
        <v/>
      </c>
      <c r="L57" s="39" t="str" cm="1">
        <f t="array" aca="1" ref="L57" ca="1">IF(SUMPRODUCT(1*ISNUMBER(SEARCH(P$3:$P$9,D57))),Translation!$E$39,"")</f>
        <v>Beschichten</v>
      </c>
      <c r="M57" s="36" t="str">
        <f t="shared" si="0"/>
        <v>16,01-18,0MM Z=2</v>
      </c>
      <c r="Q57" s="12">
        <v>98006180</v>
      </c>
    </row>
    <row r="58" spans="2:17" x14ac:dyDescent="0.25">
      <c r="B58" s="36">
        <v>98006220</v>
      </c>
      <c r="C58" s="36">
        <v>9800622000</v>
      </c>
      <c r="D58" s="37" t="s">
        <v>121</v>
      </c>
      <c r="E58" s="37" t="s">
        <v>115</v>
      </c>
      <c r="F58" s="37"/>
      <c r="G58" s="36" t="s">
        <v>61</v>
      </c>
      <c r="H58" s="38"/>
      <c r="I58" s="40">
        <v>41.51</v>
      </c>
      <c r="J58" s="39" t="str">
        <f ca="1">IF(SUMPRODUCT(1*ISNUMBER(SEARCH($N$3,D58))),Translation!$E$38,"")</f>
        <v>Nachschleifen</v>
      </c>
      <c r="K58" s="37" t="str">
        <f>IF(SUMPRODUCT(1*ISNUMBER(SEARCH(O$3,D58))),Translation!$E$37,"")</f>
        <v/>
      </c>
      <c r="L58" s="39" t="str" cm="1">
        <f t="array" aca="1" ref="L58" ca="1">IF(SUMPRODUCT(1*ISNUMBER(SEARCH(P$3:$P$9,D58))),Translation!$E$39,"")</f>
        <v>Beschichten</v>
      </c>
      <c r="M58" s="36" t="str">
        <f t="shared" si="0"/>
        <v>20,01-22,0MM Z=2</v>
      </c>
      <c r="Q58" s="12">
        <v>98006220</v>
      </c>
    </row>
    <row r="59" spans="2:17" x14ac:dyDescent="0.25">
      <c r="B59" s="36">
        <v>98006260</v>
      </c>
      <c r="C59" s="36">
        <v>9800626000</v>
      </c>
      <c r="D59" s="37" t="s">
        <v>122</v>
      </c>
      <c r="E59" s="37" t="s">
        <v>115</v>
      </c>
      <c r="F59" s="37"/>
      <c r="G59" s="36" t="s">
        <v>61</v>
      </c>
      <c r="H59" s="38"/>
      <c r="I59" s="40">
        <v>53.18</v>
      </c>
      <c r="J59" s="39" t="str">
        <f ca="1">IF(SUMPRODUCT(1*ISNUMBER(SEARCH($N$3,D59))),Translation!$E$38,"")</f>
        <v>Nachschleifen</v>
      </c>
      <c r="K59" s="37" t="str">
        <f>IF(SUMPRODUCT(1*ISNUMBER(SEARCH(O$3,D59))),Translation!$E$37,"")</f>
        <v/>
      </c>
      <c r="L59" s="39" t="str" cm="1">
        <f t="array" aca="1" ref="L59" ca="1">IF(SUMPRODUCT(1*ISNUMBER(SEARCH(P$3:$P$9,D59))),Translation!$E$39,"")</f>
        <v>Beschichten</v>
      </c>
      <c r="M59" s="36" t="str">
        <f t="shared" si="0"/>
        <v>22,01-26,0MM Z=2</v>
      </c>
      <c r="Q59" s="12">
        <v>98006260</v>
      </c>
    </row>
    <row r="60" spans="2:17" x14ac:dyDescent="0.25">
      <c r="B60" s="36">
        <v>98007080</v>
      </c>
      <c r="C60" s="36">
        <v>9800708000</v>
      </c>
      <c r="D60" s="37" t="s">
        <v>123</v>
      </c>
      <c r="E60" s="37" t="s">
        <v>60</v>
      </c>
      <c r="F60" s="37"/>
      <c r="G60" s="36" t="s">
        <v>61</v>
      </c>
      <c r="H60" s="38"/>
      <c r="I60" s="40">
        <v>27.75</v>
      </c>
      <c r="J60" s="39" t="str">
        <f ca="1">IF(SUMPRODUCT(1*ISNUMBER(SEARCH($N$3,D60))),Translation!$E$38,"")</f>
        <v>Nachschleifen</v>
      </c>
      <c r="K60" s="37" t="str">
        <f ca="1">IF(SUMPRODUCT(1*ISNUMBER(SEARCH(O$3,D60))),Translation!$E$37,"")</f>
        <v>Halsfreischliff</v>
      </c>
      <c r="L60" s="39" t="str" cm="1">
        <f t="array" aca="1" ref="L60" ca="1">IF(SUMPRODUCT(1*ISNUMBER(SEARCH(P$3:$P$9,D60))),Translation!$E$39,"")</f>
        <v>Beschichten</v>
      </c>
      <c r="M60" s="36" t="str">
        <f t="shared" ref="M60:M123" si="1">RIGHT(D60,LEN(D60)-(FIND("Ø",D60)))</f>
        <v>6,01-8,0MM</v>
      </c>
      <c r="Q60" s="12">
        <v>98007080</v>
      </c>
    </row>
    <row r="61" spans="2:17" x14ac:dyDescent="0.25">
      <c r="B61" s="36">
        <v>98007100</v>
      </c>
      <c r="C61" s="36">
        <v>9800710000</v>
      </c>
      <c r="D61" s="37" t="s">
        <v>124</v>
      </c>
      <c r="E61" s="37" t="s">
        <v>60</v>
      </c>
      <c r="F61" s="37"/>
      <c r="G61" s="36" t="s">
        <v>61</v>
      </c>
      <c r="H61" s="38"/>
      <c r="I61" s="40">
        <v>28.41</v>
      </c>
      <c r="J61" s="39" t="str">
        <f ca="1">IF(SUMPRODUCT(1*ISNUMBER(SEARCH($N$3,D61))),Translation!$E$38,"")</f>
        <v>Nachschleifen</v>
      </c>
      <c r="K61" s="37" t="str">
        <f ca="1">IF(SUMPRODUCT(1*ISNUMBER(SEARCH(O$3,D61))),Translation!$E$37,"")</f>
        <v>Halsfreischliff</v>
      </c>
      <c r="L61" s="39" t="str" cm="1">
        <f t="array" aca="1" ref="L61" ca="1">IF(SUMPRODUCT(1*ISNUMBER(SEARCH(P$3:$P$9,D61))),Translation!$E$39,"")</f>
        <v>Beschichten</v>
      </c>
      <c r="M61" s="36" t="str">
        <f t="shared" si="1"/>
        <v>8,01-10,0MM</v>
      </c>
      <c r="Q61" s="12">
        <v>98007100</v>
      </c>
    </row>
    <row r="62" spans="2:17" x14ac:dyDescent="0.25">
      <c r="B62" s="36">
        <v>98007120</v>
      </c>
      <c r="C62" s="36">
        <v>9800712000</v>
      </c>
      <c r="D62" s="37" t="s">
        <v>125</v>
      </c>
      <c r="E62" s="37" t="s">
        <v>60</v>
      </c>
      <c r="F62" s="37"/>
      <c r="G62" s="36" t="s">
        <v>61</v>
      </c>
      <c r="H62" s="38"/>
      <c r="I62" s="40">
        <v>35.130000000000003</v>
      </c>
      <c r="J62" s="39" t="str">
        <f ca="1">IF(SUMPRODUCT(1*ISNUMBER(SEARCH($N$3,D62))),Translation!$E$38,"")</f>
        <v>Nachschleifen</v>
      </c>
      <c r="K62" s="37" t="str">
        <f ca="1">IF(SUMPRODUCT(1*ISNUMBER(SEARCH(O$3,D62))),Translation!$E$37,"")</f>
        <v>Halsfreischliff</v>
      </c>
      <c r="L62" s="39" t="str" cm="1">
        <f t="array" aca="1" ref="L62" ca="1">IF(SUMPRODUCT(1*ISNUMBER(SEARCH(P$3:$P$9,D62))),Translation!$E$39,"")</f>
        <v>Beschichten</v>
      </c>
      <c r="M62" s="36" t="str">
        <f t="shared" si="1"/>
        <v>10,01-12,0MM</v>
      </c>
      <c r="Q62" s="12">
        <v>98007120</v>
      </c>
    </row>
    <row r="63" spans="2:17" x14ac:dyDescent="0.25">
      <c r="B63" s="36">
        <v>98007140</v>
      </c>
      <c r="C63" s="36">
        <v>9800714000</v>
      </c>
      <c r="D63" s="37" t="s">
        <v>126</v>
      </c>
      <c r="E63" s="37" t="s">
        <v>60</v>
      </c>
      <c r="F63" s="37"/>
      <c r="G63" s="36" t="s">
        <v>61</v>
      </c>
      <c r="H63" s="38"/>
      <c r="I63" s="40">
        <v>35.56</v>
      </c>
      <c r="J63" s="39" t="str">
        <f ca="1">IF(SUMPRODUCT(1*ISNUMBER(SEARCH($N$3,D63))),Translation!$E$38,"")</f>
        <v>Nachschleifen</v>
      </c>
      <c r="K63" s="37" t="str">
        <f ca="1">IF(SUMPRODUCT(1*ISNUMBER(SEARCH(O$3,D63))),Translation!$E$37,"")</f>
        <v>Halsfreischliff</v>
      </c>
      <c r="L63" s="39" t="str" cm="1">
        <f t="array" aca="1" ref="L63" ca="1">IF(SUMPRODUCT(1*ISNUMBER(SEARCH(P$3:$P$9,D63))),Translation!$E$39,"")</f>
        <v>Beschichten</v>
      </c>
      <c r="M63" s="36" t="str">
        <f t="shared" si="1"/>
        <v>12,01-14,0MM</v>
      </c>
      <c r="Q63" s="12">
        <v>98007140</v>
      </c>
    </row>
    <row r="64" spans="2:17" x14ac:dyDescent="0.25">
      <c r="B64" s="36">
        <v>98007160</v>
      </c>
      <c r="C64" s="36">
        <v>9800716000</v>
      </c>
      <c r="D64" s="37" t="s">
        <v>127</v>
      </c>
      <c r="E64" s="37" t="s">
        <v>60</v>
      </c>
      <c r="F64" s="37"/>
      <c r="G64" s="36" t="s">
        <v>61</v>
      </c>
      <c r="H64" s="38"/>
      <c r="I64" s="40">
        <v>41.62</v>
      </c>
      <c r="J64" s="39" t="str">
        <f ca="1">IF(SUMPRODUCT(1*ISNUMBER(SEARCH($N$3,D64))),Translation!$E$38,"")</f>
        <v>Nachschleifen</v>
      </c>
      <c r="K64" s="37" t="str">
        <f ca="1">IF(SUMPRODUCT(1*ISNUMBER(SEARCH(O$3,D64))),Translation!$E$37,"")</f>
        <v>Halsfreischliff</v>
      </c>
      <c r="L64" s="39" t="str" cm="1">
        <f t="array" aca="1" ref="L64" ca="1">IF(SUMPRODUCT(1*ISNUMBER(SEARCH(P$3:$P$9,D64))),Translation!$E$39,"")</f>
        <v>Beschichten</v>
      </c>
      <c r="M64" s="36" t="str">
        <f t="shared" si="1"/>
        <v>14,01-16,0MM</v>
      </c>
      <c r="Q64" s="12">
        <v>98007160</v>
      </c>
    </row>
    <row r="65" spans="2:17" x14ac:dyDescent="0.25">
      <c r="B65" s="36">
        <v>98007180</v>
      </c>
      <c r="C65" s="36">
        <v>9800718000</v>
      </c>
      <c r="D65" s="37" t="s">
        <v>128</v>
      </c>
      <c r="E65" s="37" t="s">
        <v>60</v>
      </c>
      <c r="F65" s="37"/>
      <c r="G65" s="36" t="s">
        <v>61</v>
      </c>
      <c r="H65" s="38"/>
      <c r="I65" s="40">
        <v>44.49</v>
      </c>
      <c r="J65" s="39" t="str">
        <f ca="1">IF(SUMPRODUCT(1*ISNUMBER(SEARCH($N$3,D65))),Translation!$E$38,"")</f>
        <v>Nachschleifen</v>
      </c>
      <c r="K65" s="37" t="str">
        <f ca="1">IF(SUMPRODUCT(1*ISNUMBER(SEARCH(O$3,D65))),Translation!$E$37,"")</f>
        <v>Halsfreischliff</v>
      </c>
      <c r="L65" s="39" t="str" cm="1">
        <f t="array" aca="1" ref="L65" ca="1">IF(SUMPRODUCT(1*ISNUMBER(SEARCH(P$3:$P$9,D65))),Translation!$E$39,"")</f>
        <v>Beschichten</v>
      </c>
      <c r="M65" s="36" t="str">
        <f t="shared" si="1"/>
        <v>16,01-18,0MM</v>
      </c>
      <c r="Q65" s="12">
        <v>98007180</v>
      </c>
    </row>
    <row r="66" spans="2:17" x14ac:dyDescent="0.25">
      <c r="B66" s="36">
        <v>98007200</v>
      </c>
      <c r="C66" s="36">
        <v>9800720000</v>
      </c>
      <c r="D66" s="37" t="s">
        <v>129</v>
      </c>
      <c r="E66" s="37" t="s">
        <v>60</v>
      </c>
      <c r="F66" s="37"/>
      <c r="G66" s="36" t="s">
        <v>61</v>
      </c>
      <c r="H66" s="38"/>
      <c r="I66" s="40">
        <v>46.14</v>
      </c>
      <c r="J66" s="39" t="str">
        <f ca="1">IF(SUMPRODUCT(1*ISNUMBER(SEARCH($N$3,D66))),Translation!$E$38,"")</f>
        <v>Nachschleifen</v>
      </c>
      <c r="K66" s="37" t="str">
        <f ca="1">IF(SUMPRODUCT(1*ISNUMBER(SEARCH(O$3,D66))),Translation!$E$37,"")</f>
        <v>Halsfreischliff</v>
      </c>
      <c r="L66" s="39" t="str" cm="1">
        <f t="array" aca="1" ref="L66" ca="1">IF(SUMPRODUCT(1*ISNUMBER(SEARCH(P$3:$P$9,D66))),Translation!$E$39,"")</f>
        <v>Beschichten</v>
      </c>
      <c r="M66" s="36" t="str">
        <f t="shared" si="1"/>
        <v>18,01-20,0MM</v>
      </c>
      <c r="Q66" s="12">
        <v>98007200</v>
      </c>
    </row>
    <row r="67" spans="2:17" x14ac:dyDescent="0.25">
      <c r="B67" s="36">
        <v>98007220</v>
      </c>
      <c r="C67" s="36">
        <v>9800722000</v>
      </c>
      <c r="D67" s="37" t="s">
        <v>130</v>
      </c>
      <c r="E67" s="37" t="s">
        <v>60</v>
      </c>
      <c r="F67" s="37"/>
      <c r="G67" s="36" t="s">
        <v>61</v>
      </c>
      <c r="H67" s="38"/>
      <c r="I67" s="40">
        <v>48.66</v>
      </c>
      <c r="J67" s="39" t="str">
        <f ca="1">IF(SUMPRODUCT(1*ISNUMBER(SEARCH($N$3,D67))),Translation!$E$38,"")</f>
        <v>Nachschleifen</v>
      </c>
      <c r="K67" s="37" t="str">
        <f ca="1">IF(SUMPRODUCT(1*ISNUMBER(SEARCH(O$3,D67))),Translation!$E$37,"")</f>
        <v>Halsfreischliff</v>
      </c>
      <c r="L67" s="39" t="str" cm="1">
        <f t="array" aca="1" ref="L67" ca="1">IF(SUMPRODUCT(1*ISNUMBER(SEARCH(P$3:$P$9,D67))),Translation!$E$39,"")</f>
        <v>Beschichten</v>
      </c>
      <c r="M67" s="36" t="str">
        <f t="shared" si="1"/>
        <v>20,01-22,0MM</v>
      </c>
      <c r="Q67" s="12">
        <v>98007220</v>
      </c>
    </row>
    <row r="68" spans="2:17" x14ac:dyDescent="0.25">
      <c r="B68" s="36">
        <v>98007260</v>
      </c>
      <c r="C68" s="36">
        <v>9800726000</v>
      </c>
      <c r="D68" s="37" t="s">
        <v>131</v>
      </c>
      <c r="E68" s="37" t="s">
        <v>60</v>
      </c>
      <c r="F68" s="37"/>
      <c r="G68" s="36" t="s">
        <v>61</v>
      </c>
      <c r="H68" s="38"/>
      <c r="I68" s="40">
        <v>53.95</v>
      </c>
      <c r="J68" s="39" t="str">
        <f ca="1">IF(SUMPRODUCT(1*ISNUMBER(SEARCH($N$3,D68))),Translation!$E$38,"")</f>
        <v>Nachschleifen</v>
      </c>
      <c r="K68" s="37" t="str">
        <f ca="1">IF(SUMPRODUCT(1*ISNUMBER(SEARCH(O$3,D68))),Translation!$E$37,"")</f>
        <v>Halsfreischliff</v>
      </c>
      <c r="L68" s="39" t="str" cm="1">
        <f t="array" aca="1" ref="L68" ca="1">IF(SUMPRODUCT(1*ISNUMBER(SEARCH(P$3:$P$9,D68))),Translation!$E$39,"")</f>
        <v>Beschichten</v>
      </c>
      <c r="M68" s="36" t="str">
        <f t="shared" si="1"/>
        <v>22,01-26,0MM</v>
      </c>
      <c r="Q68" s="12">
        <v>98007260</v>
      </c>
    </row>
    <row r="69" spans="2:17" x14ac:dyDescent="0.25">
      <c r="B69" s="36">
        <v>98007320</v>
      </c>
      <c r="C69" s="36">
        <v>9800732000</v>
      </c>
      <c r="D69" s="37" t="s">
        <v>132</v>
      </c>
      <c r="E69" s="37" t="s">
        <v>60</v>
      </c>
      <c r="F69" s="37"/>
      <c r="G69" s="36" t="s">
        <v>61</v>
      </c>
      <c r="H69" s="38"/>
      <c r="I69" s="40">
        <v>57.92</v>
      </c>
      <c r="J69" s="39" t="str">
        <f ca="1">IF(SUMPRODUCT(1*ISNUMBER(SEARCH($N$3,D69))),Translation!$E$38,"")</f>
        <v>Nachschleifen</v>
      </c>
      <c r="K69" s="37" t="str">
        <f ca="1">IF(SUMPRODUCT(1*ISNUMBER(SEARCH(O$3,D69))),Translation!$E$37,"")</f>
        <v>Halsfreischliff</v>
      </c>
      <c r="L69" s="39" t="str" cm="1">
        <f t="array" aca="1" ref="L69" ca="1">IF(SUMPRODUCT(1*ISNUMBER(SEARCH(P$3:$P$9,D69))),Translation!$E$39,"")</f>
        <v>Beschichten</v>
      </c>
      <c r="M69" s="36" t="str">
        <f t="shared" si="1"/>
        <v>26,01-32,0MM</v>
      </c>
      <c r="Q69" s="12">
        <v>98007320</v>
      </c>
    </row>
    <row r="70" spans="2:17" x14ac:dyDescent="0.25">
      <c r="B70" s="36">
        <v>98007400</v>
      </c>
      <c r="C70" s="36">
        <v>9800740000</v>
      </c>
      <c r="D70" s="37" t="s">
        <v>133</v>
      </c>
      <c r="E70" s="37" t="s">
        <v>60</v>
      </c>
      <c r="F70" s="37"/>
      <c r="G70" s="36" t="s">
        <v>61</v>
      </c>
      <c r="H70" s="38"/>
      <c r="I70" s="40">
        <v>89.07</v>
      </c>
      <c r="J70" s="39" t="str">
        <f ca="1">IF(SUMPRODUCT(1*ISNUMBER(SEARCH($N$3,D70))),Translation!$E$38,"")</f>
        <v>Nachschleifen</v>
      </c>
      <c r="K70" s="37" t="str">
        <f ca="1">IF(SUMPRODUCT(1*ISNUMBER(SEARCH(O$3,D70))),Translation!$E$37,"")</f>
        <v>Halsfreischliff</v>
      </c>
      <c r="L70" s="39" t="str" cm="1">
        <f t="array" aca="1" ref="L70" ca="1">IF(SUMPRODUCT(1*ISNUMBER(SEARCH(P$3:$P$9,D70))),Translation!$E$39,"")</f>
        <v>Beschichten</v>
      </c>
      <c r="M70" s="36" t="str">
        <f t="shared" si="1"/>
        <v>36,01-40,0MM</v>
      </c>
      <c r="Q70" s="12">
        <v>98007400</v>
      </c>
    </row>
    <row r="71" spans="2:17" x14ac:dyDescent="0.25">
      <c r="B71" s="36">
        <v>98008080</v>
      </c>
      <c r="C71" s="36">
        <v>9800808000</v>
      </c>
      <c r="D71" s="37" t="s">
        <v>134</v>
      </c>
      <c r="E71" s="37" t="s">
        <v>60</v>
      </c>
      <c r="F71" s="37"/>
      <c r="G71" s="36" t="s">
        <v>61</v>
      </c>
      <c r="H71" s="38"/>
      <c r="I71" s="40">
        <v>17.84</v>
      </c>
      <c r="J71" s="39" t="str">
        <f ca="1">IF(SUMPRODUCT(1*ISNUMBER(SEARCH($N$3,D71))),Translation!$E$38,"")</f>
        <v>Nachschleifen</v>
      </c>
      <c r="K71" s="37" t="str">
        <f>IF(SUMPRODUCT(1*ISNUMBER(SEARCH(O$3,D71))),Translation!$E$37,"")</f>
        <v/>
      </c>
      <c r="L71" s="39" t="str" cm="1">
        <f t="array" aca="1" ref="L71" ca="1">IF(SUMPRODUCT(1*ISNUMBER(SEARCH(P$3:$P$9,D71))),Translation!$E$39,"")</f>
        <v>Beschichten</v>
      </c>
      <c r="M71" s="36" t="str">
        <f t="shared" si="1"/>
        <v>6,01-8,0MM</v>
      </c>
      <c r="Q71" s="12">
        <v>98008080</v>
      </c>
    </row>
    <row r="72" spans="2:17" x14ac:dyDescent="0.25">
      <c r="B72" s="36">
        <v>98008100</v>
      </c>
      <c r="C72" s="36">
        <v>9800810000</v>
      </c>
      <c r="D72" s="37" t="s">
        <v>135</v>
      </c>
      <c r="E72" s="37" t="s">
        <v>60</v>
      </c>
      <c r="F72" s="37"/>
      <c r="G72" s="36" t="s">
        <v>61</v>
      </c>
      <c r="H72" s="38"/>
      <c r="I72" s="40">
        <v>18.39</v>
      </c>
      <c r="J72" s="39" t="str">
        <f ca="1">IF(SUMPRODUCT(1*ISNUMBER(SEARCH($N$3,D72))),Translation!$E$38,"")</f>
        <v>Nachschleifen</v>
      </c>
      <c r="K72" s="37" t="str">
        <f>IF(SUMPRODUCT(1*ISNUMBER(SEARCH(O$3,D72))),Translation!$E$37,"")</f>
        <v/>
      </c>
      <c r="L72" s="39" t="str" cm="1">
        <f t="array" aca="1" ref="L72" ca="1">IF(SUMPRODUCT(1*ISNUMBER(SEARCH(P$3:$P$9,D72))),Translation!$E$39,"")</f>
        <v>Beschichten</v>
      </c>
      <c r="M72" s="36" t="str">
        <f t="shared" si="1"/>
        <v>8,01-10,0MM</v>
      </c>
      <c r="Q72" s="12">
        <v>98008100</v>
      </c>
    </row>
    <row r="73" spans="2:17" x14ac:dyDescent="0.25">
      <c r="B73" s="36">
        <v>98008120</v>
      </c>
      <c r="C73" s="36">
        <v>9800812000</v>
      </c>
      <c r="D73" s="37" t="s">
        <v>136</v>
      </c>
      <c r="E73" s="37" t="s">
        <v>60</v>
      </c>
      <c r="F73" s="37"/>
      <c r="G73" s="36" t="s">
        <v>61</v>
      </c>
      <c r="H73" s="38"/>
      <c r="I73" s="40">
        <v>19.05</v>
      </c>
      <c r="J73" s="39" t="str">
        <f ca="1">IF(SUMPRODUCT(1*ISNUMBER(SEARCH($N$3,D73))),Translation!$E$38,"")</f>
        <v>Nachschleifen</v>
      </c>
      <c r="K73" s="37" t="str">
        <f>IF(SUMPRODUCT(1*ISNUMBER(SEARCH(O$3,D73))),Translation!$E$37,"")</f>
        <v/>
      </c>
      <c r="L73" s="39" t="str" cm="1">
        <f t="array" aca="1" ref="L73" ca="1">IF(SUMPRODUCT(1*ISNUMBER(SEARCH(P$3:$P$9,D73))),Translation!$E$39,"")</f>
        <v>Beschichten</v>
      </c>
      <c r="M73" s="36" t="str">
        <f t="shared" si="1"/>
        <v>10,01-12,0MM</v>
      </c>
      <c r="Q73" s="12">
        <v>98008120</v>
      </c>
    </row>
    <row r="74" spans="2:17" x14ac:dyDescent="0.25">
      <c r="B74" s="36">
        <v>98008140</v>
      </c>
      <c r="C74" s="36">
        <v>9800814000</v>
      </c>
      <c r="D74" s="37" t="s">
        <v>137</v>
      </c>
      <c r="E74" s="37" t="s">
        <v>60</v>
      </c>
      <c r="F74" s="37"/>
      <c r="G74" s="36" t="s">
        <v>61</v>
      </c>
      <c r="H74" s="38"/>
      <c r="I74" s="40">
        <v>19.600000000000001</v>
      </c>
      <c r="J74" s="39" t="str">
        <f ca="1">IF(SUMPRODUCT(1*ISNUMBER(SEARCH($N$3,D74))),Translation!$E$38,"")</f>
        <v>Nachschleifen</v>
      </c>
      <c r="K74" s="37" t="str">
        <f>IF(SUMPRODUCT(1*ISNUMBER(SEARCH(O$3,D74))),Translation!$E$37,"")</f>
        <v/>
      </c>
      <c r="L74" s="39" t="str" cm="1">
        <f t="array" aca="1" ref="L74" ca="1">IF(SUMPRODUCT(1*ISNUMBER(SEARCH(P$3:$P$9,D74))),Translation!$E$39,"")</f>
        <v>Beschichten</v>
      </c>
      <c r="M74" s="36" t="str">
        <f t="shared" si="1"/>
        <v>12,01-14,0MM</v>
      </c>
      <c r="Q74" s="12">
        <v>98008140</v>
      </c>
    </row>
    <row r="75" spans="2:17" x14ac:dyDescent="0.25">
      <c r="B75" s="36">
        <v>98008160</v>
      </c>
      <c r="C75" s="36">
        <v>9800816000</v>
      </c>
      <c r="D75" s="37" t="s">
        <v>138</v>
      </c>
      <c r="E75" s="37" t="s">
        <v>60</v>
      </c>
      <c r="F75" s="37"/>
      <c r="G75" s="36" t="s">
        <v>61</v>
      </c>
      <c r="H75" s="38"/>
      <c r="I75" s="40">
        <v>21.91</v>
      </c>
      <c r="J75" s="39" t="str">
        <f ca="1">IF(SUMPRODUCT(1*ISNUMBER(SEARCH($N$3,D75))),Translation!$E$38,"")</f>
        <v>Nachschleifen</v>
      </c>
      <c r="K75" s="37" t="str">
        <f>IF(SUMPRODUCT(1*ISNUMBER(SEARCH(O$3,D75))),Translation!$E$37,"")</f>
        <v/>
      </c>
      <c r="L75" s="39" t="str" cm="1">
        <f t="array" aca="1" ref="L75" ca="1">IF(SUMPRODUCT(1*ISNUMBER(SEARCH(P$3:$P$9,D75))),Translation!$E$39,"")</f>
        <v>Beschichten</v>
      </c>
      <c r="M75" s="36" t="str">
        <f t="shared" si="1"/>
        <v>14,01-16,0MM</v>
      </c>
      <c r="Q75" s="12">
        <v>98008160</v>
      </c>
    </row>
    <row r="76" spans="2:17" x14ac:dyDescent="0.25">
      <c r="B76" s="36">
        <v>98008180</v>
      </c>
      <c r="C76" s="36">
        <v>9800818000</v>
      </c>
      <c r="D76" s="37" t="s">
        <v>139</v>
      </c>
      <c r="E76" s="37" t="s">
        <v>60</v>
      </c>
      <c r="F76" s="37"/>
      <c r="G76" s="36" t="s">
        <v>61</v>
      </c>
      <c r="H76" s="38"/>
      <c r="I76" s="40">
        <v>21.91</v>
      </c>
      <c r="J76" s="39" t="str">
        <f ca="1">IF(SUMPRODUCT(1*ISNUMBER(SEARCH($N$3,D76))),Translation!$E$38,"")</f>
        <v>Nachschleifen</v>
      </c>
      <c r="K76" s="37" t="str">
        <f>IF(SUMPRODUCT(1*ISNUMBER(SEARCH(O$3,D76))),Translation!$E$37,"")</f>
        <v/>
      </c>
      <c r="L76" s="39" t="str" cm="1">
        <f t="array" aca="1" ref="L76" ca="1">IF(SUMPRODUCT(1*ISNUMBER(SEARCH(P$3:$P$9,D76))),Translation!$E$39,"")</f>
        <v>Beschichten</v>
      </c>
      <c r="M76" s="36" t="str">
        <f t="shared" si="1"/>
        <v>16,01-18,0MM</v>
      </c>
      <c r="Q76" s="12">
        <v>98008180</v>
      </c>
    </row>
    <row r="77" spans="2:17" x14ac:dyDescent="0.25">
      <c r="B77" s="36">
        <v>98008200</v>
      </c>
      <c r="C77" s="36">
        <v>9800820000</v>
      </c>
      <c r="D77" s="37" t="s">
        <v>140</v>
      </c>
      <c r="E77" s="37" t="s">
        <v>60</v>
      </c>
      <c r="F77" s="37"/>
      <c r="G77" s="36" t="s">
        <v>61</v>
      </c>
      <c r="H77" s="38"/>
      <c r="I77" s="40">
        <v>26.86</v>
      </c>
      <c r="J77" s="39" t="str">
        <f ca="1">IF(SUMPRODUCT(1*ISNUMBER(SEARCH($N$3,D77))),Translation!$E$38,"")</f>
        <v>Nachschleifen</v>
      </c>
      <c r="K77" s="37" t="str">
        <f>IF(SUMPRODUCT(1*ISNUMBER(SEARCH(O$3,D77))),Translation!$E$37,"")</f>
        <v/>
      </c>
      <c r="L77" s="39" t="str" cm="1">
        <f t="array" aca="1" ref="L77" ca="1">IF(SUMPRODUCT(1*ISNUMBER(SEARCH(P$3:$P$9,D77))),Translation!$E$39,"")</f>
        <v>Beschichten</v>
      </c>
      <c r="M77" s="36" t="str">
        <f t="shared" si="1"/>
        <v>18,01-20,0MM</v>
      </c>
      <c r="Q77" s="12">
        <v>98008200</v>
      </c>
    </row>
    <row r="78" spans="2:17" x14ac:dyDescent="0.25">
      <c r="B78" s="36">
        <v>98008220</v>
      </c>
      <c r="C78" s="36">
        <v>9800822000</v>
      </c>
      <c r="D78" s="37" t="s">
        <v>141</v>
      </c>
      <c r="E78" s="37" t="s">
        <v>60</v>
      </c>
      <c r="F78" s="37"/>
      <c r="G78" s="36" t="s">
        <v>61</v>
      </c>
      <c r="H78" s="38"/>
      <c r="I78" s="40">
        <v>30.27</v>
      </c>
      <c r="J78" s="39" t="str">
        <f ca="1">IF(SUMPRODUCT(1*ISNUMBER(SEARCH($N$3,D78))),Translation!$E$38,"")</f>
        <v>Nachschleifen</v>
      </c>
      <c r="K78" s="37" t="str">
        <f>IF(SUMPRODUCT(1*ISNUMBER(SEARCH(O$3,D78))),Translation!$E$37,"")</f>
        <v/>
      </c>
      <c r="L78" s="39" t="str" cm="1">
        <f t="array" aca="1" ref="L78" ca="1">IF(SUMPRODUCT(1*ISNUMBER(SEARCH(P$3:$P$9,D78))),Translation!$E$39,"")</f>
        <v>Beschichten</v>
      </c>
      <c r="M78" s="36" t="str">
        <f t="shared" si="1"/>
        <v>20,01-22,0MM</v>
      </c>
      <c r="Q78" s="12">
        <v>98008220</v>
      </c>
    </row>
    <row r="79" spans="2:17" x14ac:dyDescent="0.25">
      <c r="B79" s="36">
        <v>98008260</v>
      </c>
      <c r="C79" s="36">
        <v>9800826000</v>
      </c>
      <c r="D79" s="37" t="s">
        <v>142</v>
      </c>
      <c r="E79" s="37" t="s">
        <v>60</v>
      </c>
      <c r="F79" s="37"/>
      <c r="G79" s="36" t="s">
        <v>61</v>
      </c>
      <c r="H79" s="38"/>
      <c r="I79" s="40">
        <v>34.130000000000003</v>
      </c>
      <c r="J79" s="39" t="str">
        <f ca="1">IF(SUMPRODUCT(1*ISNUMBER(SEARCH($N$3,D79))),Translation!$E$38,"")</f>
        <v>Nachschleifen</v>
      </c>
      <c r="K79" s="37" t="str">
        <f>IF(SUMPRODUCT(1*ISNUMBER(SEARCH(O$3,D79))),Translation!$E$37,"")</f>
        <v/>
      </c>
      <c r="L79" s="39" t="str" cm="1">
        <f t="array" aca="1" ref="L79" ca="1">IF(SUMPRODUCT(1*ISNUMBER(SEARCH(P$3:$P$9,D79))),Translation!$E$39,"")</f>
        <v>Beschichten</v>
      </c>
      <c r="M79" s="36" t="str">
        <f t="shared" si="1"/>
        <v>22,01-26,0MM</v>
      </c>
      <c r="Q79" s="12">
        <v>98008260</v>
      </c>
    </row>
    <row r="80" spans="2:17" x14ac:dyDescent="0.25">
      <c r="B80" s="36">
        <v>98008320</v>
      </c>
      <c r="C80" s="36">
        <v>9800832000</v>
      </c>
      <c r="D80" s="37" t="s">
        <v>143</v>
      </c>
      <c r="E80" s="37" t="s">
        <v>60</v>
      </c>
      <c r="F80" s="37"/>
      <c r="G80" s="36" t="s">
        <v>61</v>
      </c>
      <c r="H80" s="38"/>
      <c r="I80" s="40">
        <v>36.340000000000003</v>
      </c>
      <c r="J80" s="39" t="str">
        <f ca="1">IF(SUMPRODUCT(1*ISNUMBER(SEARCH($N$3,D80))),Translation!$E$38,"")</f>
        <v>Nachschleifen</v>
      </c>
      <c r="K80" s="37" t="str">
        <f>IF(SUMPRODUCT(1*ISNUMBER(SEARCH(O$3,D80))),Translation!$E$37,"")</f>
        <v/>
      </c>
      <c r="L80" s="39" t="str" cm="1">
        <f t="array" aca="1" ref="L80" ca="1">IF(SUMPRODUCT(1*ISNUMBER(SEARCH(P$3:$P$9,D80))),Translation!$E$39,"")</f>
        <v>Beschichten</v>
      </c>
      <c r="M80" s="36" t="str">
        <f t="shared" si="1"/>
        <v>26,01-32,0MM</v>
      </c>
      <c r="Q80" s="12">
        <v>98008320</v>
      </c>
    </row>
    <row r="81" spans="2:17" x14ac:dyDescent="0.25">
      <c r="B81" s="36">
        <v>98008360</v>
      </c>
      <c r="C81" s="36">
        <v>9800836000</v>
      </c>
      <c r="D81" s="37" t="s">
        <v>144</v>
      </c>
      <c r="E81" s="37" t="s">
        <v>60</v>
      </c>
      <c r="F81" s="37"/>
      <c r="G81" s="36" t="s">
        <v>61</v>
      </c>
      <c r="H81" s="38"/>
      <c r="I81" s="40">
        <v>49.76</v>
      </c>
      <c r="J81" s="39" t="str">
        <f ca="1">IF(SUMPRODUCT(1*ISNUMBER(SEARCH($N$3,D81))),Translation!$E$38,"")</f>
        <v>Nachschleifen</v>
      </c>
      <c r="K81" s="37" t="str">
        <f>IF(SUMPRODUCT(1*ISNUMBER(SEARCH(O$3,D81))),Translation!$E$37,"")</f>
        <v/>
      </c>
      <c r="L81" s="39" t="str" cm="1">
        <f t="array" aca="1" ref="L81" ca="1">IF(SUMPRODUCT(1*ISNUMBER(SEARCH(P$3:$P$9,D81))),Translation!$E$39,"")</f>
        <v>Beschichten</v>
      </c>
      <c r="M81" s="36" t="str">
        <f t="shared" si="1"/>
        <v>32,01-36,0MM</v>
      </c>
      <c r="Q81" s="12">
        <v>98008360</v>
      </c>
    </row>
    <row r="82" spans="2:17" x14ac:dyDescent="0.25">
      <c r="B82" s="36">
        <v>98008400</v>
      </c>
      <c r="C82" s="36">
        <v>9800840000</v>
      </c>
      <c r="D82" s="37" t="s">
        <v>145</v>
      </c>
      <c r="E82" s="37" t="s">
        <v>60</v>
      </c>
      <c r="F82" s="37"/>
      <c r="G82" s="36" t="s">
        <v>61</v>
      </c>
      <c r="H82" s="38"/>
      <c r="I82" s="40">
        <v>69.25</v>
      </c>
      <c r="J82" s="39" t="str">
        <f ca="1">IF(SUMPRODUCT(1*ISNUMBER(SEARCH($N$3,D82))),Translation!$E$38,"")</f>
        <v>Nachschleifen</v>
      </c>
      <c r="K82" s="37" t="str">
        <f>IF(SUMPRODUCT(1*ISNUMBER(SEARCH(O$3,D82))),Translation!$E$37,"")</f>
        <v/>
      </c>
      <c r="L82" s="39" t="str" cm="1">
        <f t="array" aca="1" ref="L82" ca="1">IF(SUMPRODUCT(1*ISNUMBER(SEARCH(P$3:$P$9,D82))),Translation!$E$39,"")</f>
        <v>Beschichten</v>
      </c>
      <c r="M82" s="36" t="str">
        <f t="shared" si="1"/>
        <v>36,01-40,0MM</v>
      </c>
      <c r="Q82" s="12">
        <v>98008400</v>
      </c>
    </row>
    <row r="83" spans="2:17" x14ac:dyDescent="0.25">
      <c r="B83" s="36">
        <v>98009060</v>
      </c>
      <c r="C83" s="36">
        <v>9800906000</v>
      </c>
      <c r="D83" s="37" t="s">
        <v>146</v>
      </c>
      <c r="E83" s="37" t="s">
        <v>76</v>
      </c>
      <c r="F83" s="37"/>
      <c r="G83" s="36" t="s">
        <v>61</v>
      </c>
      <c r="H83" s="38"/>
      <c r="I83" s="40">
        <v>28.06</v>
      </c>
      <c r="J83" s="39" t="str">
        <f ca="1">IF(SUMPRODUCT(1*ISNUMBER(SEARCH($N$3,D83))),Translation!$E$38,"")</f>
        <v>Nachschleifen</v>
      </c>
      <c r="K83" s="37" t="str">
        <f>IF(SUMPRODUCT(1*ISNUMBER(SEARCH(O$3,D83))),Translation!$E$37,"")</f>
        <v/>
      </c>
      <c r="L83" s="39" t="str" cm="1">
        <f t="array" aca="1" ref="L83" ca="1">IF(SUMPRODUCT(1*ISNUMBER(SEARCH(P$3:$P$9,D83))),Translation!$E$39,"")</f>
        <v>Beschichten</v>
      </c>
      <c r="M83" s="36" t="str">
        <f t="shared" si="1"/>
        <v>2,0-6,0MM</v>
      </c>
      <c r="Q83" s="12">
        <v>98009060</v>
      </c>
    </row>
    <row r="84" spans="2:17" x14ac:dyDescent="0.25">
      <c r="B84" s="36">
        <v>98009080</v>
      </c>
      <c r="C84" s="36">
        <v>9800908000</v>
      </c>
      <c r="D84" s="37" t="s">
        <v>147</v>
      </c>
      <c r="E84" s="37" t="s">
        <v>76</v>
      </c>
      <c r="F84" s="37"/>
      <c r="G84" s="36" t="s">
        <v>61</v>
      </c>
      <c r="H84" s="38"/>
      <c r="I84" s="40">
        <v>31.98</v>
      </c>
      <c r="J84" s="39" t="str">
        <f ca="1">IF(SUMPRODUCT(1*ISNUMBER(SEARCH($N$3,D84))),Translation!$E$38,"")</f>
        <v>Nachschleifen</v>
      </c>
      <c r="K84" s="37" t="str">
        <f>IF(SUMPRODUCT(1*ISNUMBER(SEARCH(O$3,D84))),Translation!$E$37,"")</f>
        <v/>
      </c>
      <c r="L84" s="39" t="str" cm="1">
        <f t="array" aca="1" ref="L84" ca="1">IF(SUMPRODUCT(1*ISNUMBER(SEARCH(P$3:$P$9,D84))),Translation!$E$39,"")</f>
        <v>Beschichten</v>
      </c>
      <c r="M84" s="36" t="str">
        <f t="shared" si="1"/>
        <v>6,01-8,0MM</v>
      </c>
      <c r="Q84" s="12">
        <v>98009080</v>
      </c>
    </row>
    <row r="85" spans="2:17" x14ac:dyDescent="0.25">
      <c r="B85" s="36">
        <v>98009100</v>
      </c>
      <c r="C85" s="36">
        <v>9800910000</v>
      </c>
      <c r="D85" s="37" t="s">
        <v>148</v>
      </c>
      <c r="E85" s="37" t="s">
        <v>76</v>
      </c>
      <c r="F85" s="37"/>
      <c r="G85" s="36" t="s">
        <v>61</v>
      </c>
      <c r="H85" s="38"/>
      <c r="I85" s="40">
        <v>35.47</v>
      </c>
      <c r="J85" s="39" t="str">
        <f ca="1">IF(SUMPRODUCT(1*ISNUMBER(SEARCH($N$3,D85))),Translation!$E$38,"")</f>
        <v>Nachschleifen</v>
      </c>
      <c r="K85" s="37" t="str">
        <f>IF(SUMPRODUCT(1*ISNUMBER(SEARCH(O$3,D85))),Translation!$E$37,"")</f>
        <v/>
      </c>
      <c r="L85" s="39" t="str" cm="1">
        <f t="array" aca="1" ref="L85" ca="1">IF(SUMPRODUCT(1*ISNUMBER(SEARCH(P$3:$P$9,D85))),Translation!$E$39,"")</f>
        <v>Beschichten</v>
      </c>
      <c r="M85" s="36" t="str">
        <f t="shared" si="1"/>
        <v>8,01-10,0MM</v>
      </c>
      <c r="Q85" s="12">
        <v>98009100</v>
      </c>
    </row>
    <row r="86" spans="2:17" x14ac:dyDescent="0.25">
      <c r="B86" s="36">
        <v>98009120</v>
      </c>
      <c r="C86" s="36">
        <v>9800912000</v>
      </c>
      <c r="D86" s="37" t="s">
        <v>149</v>
      </c>
      <c r="E86" s="37" t="s">
        <v>76</v>
      </c>
      <c r="F86" s="37"/>
      <c r="G86" s="36" t="s">
        <v>61</v>
      </c>
      <c r="H86" s="38"/>
      <c r="I86" s="40">
        <v>42.88</v>
      </c>
      <c r="J86" s="39" t="str">
        <f ca="1">IF(SUMPRODUCT(1*ISNUMBER(SEARCH($N$3,D86))),Translation!$E$38,"")</f>
        <v>Nachschleifen</v>
      </c>
      <c r="K86" s="37" t="str">
        <f>IF(SUMPRODUCT(1*ISNUMBER(SEARCH(O$3,D86))),Translation!$E$37,"")</f>
        <v/>
      </c>
      <c r="L86" s="39" t="str" cm="1">
        <f t="array" aca="1" ref="L86" ca="1">IF(SUMPRODUCT(1*ISNUMBER(SEARCH(P$3:$P$9,D86))),Translation!$E$39,"")</f>
        <v>Beschichten</v>
      </c>
      <c r="M86" s="36" t="str">
        <f t="shared" si="1"/>
        <v>10,01-12,0MM</v>
      </c>
      <c r="Q86" s="12">
        <v>98009120</v>
      </c>
    </row>
    <row r="87" spans="2:17" x14ac:dyDescent="0.25">
      <c r="B87" s="36">
        <v>98009140</v>
      </c>
      <c r="C87" s="36">
        <v>9800914000</v>
      </c>
      <c r="D87" s="37" t="s">
        <v>150</v>
      </c>
      <c r="E87" s="37" t="s">
        <v>76</v>
      </c>
      <c r="F87" s="37"/>
      <c r="G87" s="36" t="s">
        <v>61</v>
      </c>
      <c r="H87" s="38"/>
      <c r="I87" s="40">
        <v>44.9</v>
      </c>
      <c r="J87" s="39" t="str">
        <f ca="1">IF(SUMPRODUCT(1*ISNUMBER(SEARCH($N$3,D87))),Translation!$E$38,"")</f>
        <v>Nachschleifen</v>
      </c>
      <c r="K87" s="37" t="str">
        <f>IF(SUMPRODUCT(1*ISNUMBER(SEARCH(O$3,D87))),Translation!$E$37,"")</f>
        <v/>
      </c>
      <c r="L87" s="39" t="str" cm="1">
        <f t="array" aca="1" ref="L87" ca="1">IF(SUMPRODUCT(1*ISNUMBER(SEARCH(P$3:$P$9,D87))),Translation!$E$39,"")</f>
        <v>Beschichten</v>
      </c>
      <c r="M87" s="36" t="str">
        <f t="shared" si="1"/>
        <v>12,01-14,0MM</v>
      </c>
      <c r="Q87" s="12">
        <v>98009140</v>
      </c>
    </row>
    <row r="88" spans="2:17" x14ac:dyDescent="0.25">
      <c r="B88" s="36">
        <v>98009160</v>
      </c>
      <c r="C88" s="36">
        <v>9800916000</v>
      </c>
      <c r="D88" s="37" t="s">
        <v>151</v>
      </c>
      <c r="E88" s="37" t="s">
        <v>76</v>
      </c>
      <c r="F88" s="37"/>
      <c r="G88" s="36" t="s">
        <v>61</v>
      </c>
      <c r="H88" s="38"/>
      <c r="I88" s="40">
        <v>50.62</v>
      </c>
      <c r="J88" s="39" t="str">
        <f ca="1">IF(SUMPRODUCT(1*ISNUMBER(SEARCH($N$3,D88))),Translation!$E$38,"")</f>
        <v>Nachschleifen</v>
      </c>
      <c r="K88" s="37" t="str">
        <f>IF(SUMPRODUCT(1*ISNUMBER(SEARCH(O$3,D88))),Translation!$E$37,"")</f>
        <v/>
      </c>
      <c r="L88" s="39" t="str" cm="1">
        <f t="array" aca="1" ref="L88" ca="1">IF(SUMPRODUCT(1*ISNUMBER(SEARCH(P$3:$P$9,D88))),Translation!$E$39,"")</f>
        <v>Beschichten</v>
      </c>
      <c r="M88" s="36" t="str">
        <f t="shared" si="1"/>
        <v>14,01-16,0MM</v>
      </c>
      <c r="Q88" s="12">
        <v>98009160</v>
      </c>
    </row>
    <row r="89" spans="2:17" x14ac:dyDescent="0.25">
      <c r="B89" s="36">
        <v>98009180</v>
      </c>
      <c r="C89" s="36">
        <v>9800918000</v>
      </c>
      <c r="D89" s="37" t="s">
        <v>152</v>
      </c>
      <c r="E89" s="37" t="s">
        <v>76</v>
      </c>
      <c r="F89" s="37"/>
      <c r="G89" s="36" t="s">
        <v>61</v>
      </c>
      <c r="H89" s="38"/>
      <c r="I89" s="40">
        <v>52.42</v>
      </c>
      <c r="J89" s="39" t="str">
        <f ca="1">IF(SUMPRODUCT(1*ISNUMBER(SEARCH($N$3,D89))),Translation!$E$38,"")</f>
        <v>Nachschleifen</v>
      </c>
      <c r="K89" s="37" t="str">
        <f>IF(SUMPRODUCT(1*ISNUMBER(SEARCH(O$3,D89))),Translation!$E$37,"")</f>
        <v/>
      </c>
      <c r="L89" s="39" t="str" cm="1">
        <f t="array" aca="1" ref="L89" ca="1">IF(SUMPRODUCT(1*ISNUMBER(SEARCH(P$3:$P$9,D89))),Translation!$E$39,"")</f>
        <v>Beschichten</v>
      </c>
      <c r="M89" s="36" t="str">
        <f t="shared" si="1"/>
        <v>16,01-18,0MM</v>
      </c>
      <c r="Q89" s="12">
        <v>98009180</v>
      </c>
    </row>
    <row r="90" spans="2:17" x14ac:dyDescent="0.25">
      <c r="B90" s="36">
        <v>98009200</v>
      </c>
      <c r="C90" s="36">
        <v>9800920000</v>
      </c>
      <c r="D90" s="37" t="s">
        <v>153</v>
      </c>
      <c r="E90" s="37" t="s">
        <v>76</v>
      </c>
      <c r="F90" s="37"/>
      <c r="G90" s="36" t="s">
        <v>61</v>
      </c>
      <c r="H90" s="38"/>
      <c r="I90" s="40">
        <v>59.71</v>
      </c>
      <c r="J90" s="39" t="str">
        <f ca="1">IF(SUMPRODUCT(1*ISNUMBER(SEARCH($N$3,D90))),Translation!$E$38,"")</f>
        <v>Nachschleifen</v>
      </c>
      <c r="K90" s="37" t="str">
        <f>IF(SUMPRODUCT(1*ISNUMBER(SEARCH(O$3,D90))),Translation!$E$37,"")</f>
        <v/>
      </c>
      <c r="L90" s="39" t="str" cm="1">
        <f t="array" aca="1" ref="L90" ca="1">IF(SUMPRODUCT(1*ISNUMBER(SEARCH(P$3:$P$9,D90))),Translation!$E$39,"")</f>
        <v>Beschichten</v>
      </c>
      <c r="M90" s="36" t="str">
        <f t="shared" si="1"/>
        <v>18,1-20,0MM</v>
      </c>
      <c r="Q90" s="12">
        <v>98009200</v>
      </c>
    </row>
    <row r="91" spans="2:17" x14ac:dyDescent="0.25">
      <c r="B91" s="36">
        <v>98022060</v>
      </c>
      <c r="C91" s="36">
        <v>9802206000</v>
      </c>
      <c r="D91" s="37" t="s">
        <v>154</v>
      </c>
      <c r="E91" s="37" t="s">
        <v>76</v>
      </c>
      <c r="F91" s="37"/>
      <c r="G91" s="36" t="s">
        <v>61</v>
      </c>
      <c r="H91" s="38"/>
      <c r="I91" s="40">
        <v>19.98</v>
      </c>
      <c r="J91" s="39" t="str">
        <f ca="1">IF(SUMPRODUCT(1*ISNUMBER(SEARCH($N$3,D91))),Translation!$E$38,"")</f>
        <v>Nachschleifen</v>
      </c>
      <c r="K91" s="37" t="str">
        <f>IF(SUMPRODUCT(1*ISNUMBER(SEARCH(O$3,D91))),Translation!$E$37,"")</f>
        <v/>
      </c>
      <c r="L91" s="39" t="str" cm="1">
        <f t="array" aca="1" ref="L91" ca="1">IF(SUMPRODUCT(1*ISNUMBER(SEARCH(P$3:$P$9,D91))),Translation!$E$39,"")</f>
        <v>Beschichten</v>
      </c>
      <c r="M91" s="36" t="str">
        <f t="shared" si="1"/>
        <v>2,0-6,0MM</v>
      </c>
      <c r="Q91" s="12">
        <v>98022060</v>
      </c>
    </row>
    <row r="92" spans="2:17" x14ac:dyDescent="0.25">
      <c r="B92" s="36">
        <v>98022080</v>
      </c>
      <c r="C92" s="36">
        <v>9802208000</v>
      </c>
      <c r="D92" s="37" t="s">
        <v>155</v>
      </c>
      <c r="E92" s="37" t="s">
        <v>76</v>
      </c>
      <c r="F92" s="37"/>
      <c r="G92" s="36" t="s">
        <v>61</v>
      </c>
      <c r="H92" s="38"/>
      <c r="I92" s="40">
        <v>22.1</v>
      </c>
      <c r="J92" s="39" t="str">
        <f ca="1">IF(SUMPRODUCT(1*ISNUMBER(SEARCH($N$3,D92))),Translation!$E$38,"")</f>
        <v>Nachschleifen</v>
      </c>
      <c r="K92" s="37" t="str">
        <f>IF(SUMPRODUCT(1*ISNUMBER(SEARCH(O$3,D92))),Translation!$E$37,"")</f>
        <v/>
      </c>
      <c r="L92" s="39" t="str" cm="1">
        <f t="array" aca="1" ref="L92" ca="1">IF(SUMPRODUCT(1*ISNUMBER(SEARCH(P$3:$P$9,D92))),Translation!$E$39,"")</f>
        <v>Beschichten</v>
      </c>
      <c r="M92" s="36" t="str">
        <f t="shared" si="1"/>
        <v>6,01-8,0MM</v>
      </c>
      <c r="Q92" s="12">
        <v>98022080</v>
      </c>
    </row>
    <row r="93" spans="2:17" x14ac:dyDescent="0.25">
      <c r="B93" s="36">
        <v>98022100</v>
      </c>
      <c r="C93" s="36">
        <v>9802210000</v>
      </c>
      <c r="D93" s="37" t="s">
        <v>156</v>
      </c>
      <c r="E93" s="37" t="s">
        <v>76</v>
      </c>
      <c r="F93" s="37"/>
      <c r="G93" s="36" t="s">
        <v>61</v>
      </c>
      <c r="H93" s="38"/>
      <c r="I93" s="40">
        <v>22.1</v>
      </c>
      <c r="J93" s="39" t="str">
        <f ca="1">IF(SUMPRODUCT(1*ISNUMBER(SEARCH($N$3,D93))),Translation!$E$38,"")</f>
        <v>Nachschleifen</v>
      </c>
      <c r="K93" s="37" t="str">
        <f>IF(SUMPRODUCT(1*ISNUMBER(SEARCH(O$3,D93))),Translation!$E$37,"")</f>
        <v/>
      </c>
      <c r="L93" s="39" t="str" cm="1">
        <f t="array" aca="1" ref="L93" ca="1">IF(SUMPRODUCT(1*ISNUMBER(SEARCH(P$3:$P$9,D93))),Translation!$E$39,"")</f>
        <v>Beschichten</v>
      </c>
      <c r="M93" s="36" t="str">
        <f t="shared" si="1"/>
        <v>8,01-10,0MM</v>
      </c>
      <c r="Q93" s="12">
        <v>98022100</v>
      </c>
    </row>
    <row r="94" spans="2:17" x14ac:dyDescent="0.25">
      <c r="B94" s="36">
        <v>98022120</v>
      </c>
      <c r="C94" s="36">
        <v>9802212000</v>
      </c>
      <c r="D94" s="37" t="s">
        <v>157</v>
      </c>
      <c r="E94" s="37" t="s">
        <v>76</v>
      </c>
      <c r="F94" s="37"/>
      <c r="G94" s="36" t="s">
        <v>61</v>
      </c>
      <c r="H94" s="38"/>
      <c r="I94" s="40">
        <v>29.87</v>
      </c>
      <c r="J94" s="39" t="str">
        <f ca="1">IF(SUMPRODUCT(1*ISNUMBER(SEARCH($N$3,D94))),Translation!$E$38,"")</f>
        <v>Nachschleifen</v>
      </c>
      <c r="K94" s="37" t="str">
        <f>IF(SUMPRODUCT(1*ISNUMBER(SEARCH(O$3,D94))),Translation!$E$37,"")</f>
        <v/>
      </c>
      <c r="L94" s="39" t="str" cm="1">
        <f t="array" aca="1" ref="L94" ca="1">IF(SUMPRODUCT(1*ISNUMBER(SEARCH(P$3:$P$9,D94))),Translation!$E$39,"")</f>
        <v>Beschichten</v>
      </c>
      <c r="M94" s="36" t="str">
        <f t="shared" si="1"/>
        <v>10,01-12,0MM</v>
      </c>
      <c r="Q94" s="12">
        <v>98022120</v>
      </c>
    </row>
    <row r="95" spans="2:17" x14ac:dyDescent="0.25">
      <c r="B95" s="36">
        <v>98022140</v>
      </c>
      <c r="C95" s="36">
        <v>9802214000</v>
      </c>
      <c r="D95" s="37" t="s">
        <v>158</v>
      </c>
      <c r="E95" s="37" t="s">
        <v>76</v>
      </c>
      <c r="F95" s="37"/>
      <c r="G95" s="36" t="s">
        <v>61</v>
      </c>
      <c r="H95" s="38"/>
      <c r="I95" s="40">
        <v>29.87</v>
      </c>
      <c r="J95" s="39" t="str">
        <f ca="1">IF(SUMPRODUCT(1*ISNUMBER(SEARCH($N$3,D95))),Translation!$E$38,"")</f>
        <v>Nachschleifen</v>
      </c>
      <c r="K95" s="37" t="str">
        <f>IF(SUMPRODUCT(1*ISNUMBER(SEARCH(O$3,D95))),Translation!$E$37,"")</f>
        <v/>
      </c>
      <c r="L95" s="39" t="str" cm="1">
        <f t="array" aca="1" ref="L95" ca="1">IF(SUMPRODUCT(1*ISNUMBER(SEARCH(P$3:$P$9,D95))),Translation!$E$39,"")</f>
        <v>Beschichten</v>
      </c>
      <c r="M95" s="36" t="str">
        <f t="shared" si="1"/>
        <v>12,01-14,0MM</v>
      </c>
      <c r="Q95" s="12">
        <v>98022140</v>
      </c>
    </row>
    <row r="96" spans="2:17" x14ac:dyDescent="0.25">
      <c r="B96" s="36">
        <v>98022160</v>
      </c>
      <c r="C96" s="36">
        <v>9802216000</v>
      </c>
      <c r="D96" s="37" t="s">
        <v>159</v>
      </c>
      <c r="E96" s="37" t="s">
        <v>76</v>
      </c>
      <c r="F96" s="37"/>
      <c r="G96" s="36" t="s">
        <v>61</v>
      </c>
      <c r="H96" s="38"/>
      <c r="I96" s="40">
        <v>37.380000000000003</v>
      </c>
      <c r="J96" s="39" t="str">
        <f ca="1">IF(SUMPRODUCT(1*ISNUMBER(SEARCH($N$3,D96))),Translation!$E$38,"")</f>
        <v>Nachschleifen</v>
      </c>
      <c r="K96" s="37" t="str">
        <f>IF(SUMPRODUCT(1*ISNUMBER(SEARCH(O$3,D96))),Translation!$E$37,"")</f>
        <v/>
      </c>
      <c r="L96" s="39" t="str" cm="1">
        <f t="array" aca="1" ref="L96" ca="1">IF(SUMPRODUCT(1*ISNUMBER(SEARCH(P$3:$P$9,D96))),Translation!$E$39,"")</f>
        <v>Beschichten</v>
      </c>
      <c r="M96" s="36" t="str">
        <f t="shared" si="1"/>
        <v>14,01-16,0MM</v>
      </c>
      <c r="Q96" s="12">
        <v>98022160</v>
      </c>
    </row>
    <row r="97" spans="2:17" x14ac:dyDescent="0.25">
      <c r="B97" s="36">
        <v>98022180</v>
      </c>
      <c r="C97" s="36">
        <v>9802218000</v>
      </c>
      <c r="D97" s="37" t="s">
        <v>160</v>
      </c>
      <c r="E97" s="37" t="s">
        <v>76</v>
      </c>
      <c r="F97" s="37"/>
      <c r="G97" s="36" t="s">
        <v>61</v>
      </c>
      <c r="H97" s="38"/>
      <c r="I97" s="40">
        <v>37.380000000000003</v>
      </c>
      <c r="J97" s="39" t="str">
        <f ca="1">IF(SUMPRODUCT(1*ISNUMBER(SEARCH($N$3,D97))),Translation!$E$38,"")</f>
        <v>Nachschleifen</v>
      </c>
      <c r="K97" s="37" t="str">
        <f>IF(SUMPRODUCT(1*ISNUMBER(SEARCH(O$3,D97))),Translation!$E$37,"")</f>
        <v/>
      </c>
      <c r="L97" s="39" t="str" cm="1">
        <f t="array" aca="1" ref="L97" ca="1">IF(SUMPRODUCT(1*ISNUMBER(SEARCH(P$3:$P$9,D97))),Translation!$E$39,"")</f>
        <v>Beschichten</v>
      </c>
      <c r="M97" s="36" t="str">
        <f t="shared" si="1"/>
        <v>16,01-18,0MM</v>
      </c>
      <c r="Q97" s="12">
        <v>98022180</v>
      </c>
    </row>
    <row r="98" spans="2:17" x14ac:dyDescent="0.25">
      <c r="B98" s="36">
        <v>98022200</v>
      </c>
      <c r="C98" s="36">
        <v>9802220000</v>
      </c>
      <c r="D98" s="37" t="s">
        <v>161</v>
      </c>
      <c r="E98" s="37" t="s">
        <v>76</v>
      </c>
      <c r="F98" s="37"/>
      <c r="G98" s="36" t="s">
        <v>61</v>
      </c>
      <c r="H98" s="38"/>
      <c r="I98" s="40">
        <v>41.41</v>
      </c>
      <c r="J98" s="39" t="str">
        <f ca="1">IF(SUMPRODUCT(1*ISNUMBER(SEARCH($N$3,D98))),Translation!$E$38,"")</f>
        <v>Nachschleifen</v>
      </c>
      <c r="K98" s="37" t="str">
        <f>IF(SUMPRODUCT(1*ISNUMBER(SEARCH(O$3,D98))),Translation!$E$37,"")</f>
        <v/>
      </c>
      <c r="L98" s="39" t="str" cm="1">
        <f t="array" aca="1" ref="L98" ca="1">IF(SUMPRODUCT(1*ISNUMBER(SEARCH(P$3:$P$9,D98))),Translation!$E$39,"")</f>
        <v>Beschichten</v>
      </c>
      <c r="M98" s="36" t="str">
        <f t="shared" si="1"/>
        <v>18,01-20,0MM</v>
      </c>
      <c r="Q98" s="12">
        <v>98022200</v>
      </c>
    </row>
    <row r="99" spans="2:17" x14ac:dyDescent="0.25">
      <c r="B99" s="36">
        <v>98022250</v>
      </c>
      <c r="C99" s="36">
        <v>9802225000</v>
      </c>
      <c r="D99" s="37" t="s">
        <v>162</v>
      </c>
      <c r="E99" s="37" t="s">
        <v>76</v>
      </c>
      <c r="F99" s="37"/>
      <c r="G99" s="36" t="s">
        <v>61</v>
      </c>
      <c r="H99" s="38"/>
      <c r="I99" s="40">
        <v>41.41</v>
      </c>
      <c r="J99" s="39" t="str">
        <f ca="1">IF(SUMPRODUCT(1*ISNUMBER(SEARCH($N$3,D99))),Translation!$E$38,"")</f>
        <v>Nachschleifen</v>
      </c>
      <c r="K99" s="37" t="str">
        <f>IF(SUMPRODUCT(1*ISNUMBER(SEARCH(O$3,D99))),Translation!$E$37,"")</f>
        <v/>
      </c>
      <c r="L99" s="39" t="str" cm="1">
        <f t="array" aca="1" ref="L99" ca="1">IF(SUMPRODUCT(1*ISNUMBER(SEARCH(P$3:$P$9,D99))),Translation!$E$39,"")</f>
        <v>Beschichten</v>
      </c>
      <c r="M99" s="36" t="str">
        <f t="shared" si="1"/>
        <v>20,01-25,0MM</v>
      </c>
      <c r="Q99" s="12">
        <v>98022250</v>
      </c>
    </row>
    <row r="100" spans="2:17" x14ac:dyDescent="0.25">
      <c r="B100" s="36">
        <v>98023080</v>
      </c>
      <c r="C100" s="36">
        <v>9802308000</v>
      </c>
      <c r="D100" s="37" t="s">
        <v>163</v>
      </c>
      <c r="E100" s="37" t="s">
        <v>76</v>
      </c>
      <c r="F100" s="37"/>
      <c r="G100" s="36" t="s">
        <v>61</v>
      </c>
      <c r="H100" s="38"/>
      <c r="I100" s="40">
        <v>32.659999999999997</v>
      </c>
      <c r="J100" s="39" t="str">
        <f ca="1">IF(SUMPRODUCT(1*ISNUMBER(SEARCH($N$3,D100))),Translation!$E$38,"")</f>
        <v>Nachschleifen</v>
      </c>
      <c r="K100" s="37" t="str">
        <f>IF(SUMPRODUCT(1*ISNUMBER(SEARCH(O$3,D100))),Translation!$E$37,"")</f>
        <v/>
      </c>
      <c r="L100" s="39" t="str" cm="1">
        <f t="array" aca="1" ref="L100" ca="1">IF(SUMPRODUCT(1*ISNUMBER(SEARCH(P$3:$P$9,D100))),Translation!$E$39,"")</f>
        <v>Beschichten</v>
      </c>
      <c r="M100" s="36" t="str">
        <f t="shared" si="1"/>
        <v>3,97-8,05MM</v>
      </c>
      <c r="Q100" s="12">
        <v>98023080</v>
      </c>
    </row>
    <row r="101" spans="2:17" x14ac:dyDescent="0.25">
      <c r="B101" s="36">
        <v>98023100</v>
      </c>
      <c r="C101" s="36">
        <v>9802310000</v>
      </c>
      <c r="D101" s="37" t="s">
        <v>164</v>
      </c>
      <c r="E101" s="37" t="s">
        <v>76</v>
      </c>
      <c r="F101" s="37"/>
      <c r="G101" s="36" t="s">
        <v>61</v>
      </c>
      <c r="H101" s="38"/>
      <c r="I101" s="40">
        <v>36.81</v>
      </c>
      <c r="J101" s="39" t="str">
        <f ca="1">IF(SUMPRODUCT(1*ISNUMBER(SEARCH($N$3,D101))),Translation!$E$38,"")</f>
        <v>Nachschleifen</v>
      </c>
      <c r="K101" s="37" t="str">
        <f>IF(SUMPRODUCT(1*ISNUMBER(SEARCH(O$3,D101))),Translation!$E$37,"")</f>
        <v/>
      </c>
      <c r="L101" s="39" t="str" cm="1">
        <f t="array" aca="1" ref="L101" ca="1">IF(SUMPRODUCT(1*ISNUMBER(SEARCH(P$3:$P$9,D101))),Translation!$E$39,"")</f>
        <v>Beschichten</v>
      </c>
      <c r="M101" s="36" t="str">
        <f t="shared" si="1"/>
        <v>8,06-10,05MM</v>
      </c>
      <c r="Q101" s="12">
        <v>98023100</v>
      </c>
    </row>
    <row r="102" spans="2:17" x14ac:dyDescent="0.25">
      <c r="B102" s="36">
        <v>98023120</v>
      </c>
      <c r="C102" s="36">
        <v>9802312000</v>
      </c>
      <c r="D102" s="37" t="s">
        <v>165</v>
      </c>
      <c r="E102" s="37" t="s">
        <v>76</v>
      </c>
      <c r="F102" s="37"/>
      <c r="G102" s="36" t="s">
        <v>61</v>
      </c>
      <c r="H102" s="38"/>
      <c r="I102" s="40">
        <v>40.96</v>
      </c>
      <c r="J102" s="39" t="str">
        <f ca="1">IF(SUMPRODUCT(1*ISNUMBER(SEARCH($N$3,D102))),Translation!$E$38,"")</f>
        <v>Nachschleifen</v>
      </c>
      <c r="K102" s="37" t="str">
        <f>IF(SUMPRODUCT(1*ISNUMBER(SEARCH(O$3,D102))),Translation!$E$37,"")</f>
        <v/>
      </c>
      <c r="L102" s="39" t="str" cm="1">
        <f t="array" aca="1" ref="L102" ca="1">IF(SUMPRODUCT(1*ISNUMBER(SEARCH(P$3:$P$9,D102))),Translation!$E$39,"")</f>
        <v>Beschichten</v>
      </c>
      <c r="M102" s="36" t="str">
        <f t="shared" si="1"/>
        <v>10,06-12,05MM</v>
      </c>
      <c r="Q102" s="12">
        <v>98023120</v>
      </c>
    </row>
    <row r="103" spans="2:17" x14ac:dyDescent="0.25">
      <c r="B103" s="36">
        <v>98023140</v>
      </c>
      <c r="C103" s="36">
        <v>9802314000</v>
      </c>
      <c r="D103" s="37" t="s">
        <v>166</v>
      </c>
      <c r="E103" s="37" t="s">
        <v>76</v>
      </c>
      <c r="F103" s="37"/>
      <c r="G103" s="36" t="s">
        <v>61</v>
      </c>
      <c r="H103" s="38"/>
      <c r="I103" s="40">
        <v>45</v>
      </c>
      <c r="J103" s="39" t="str">
        <f ca="1">IF(SUMPRODUCT(1*ISNUMBER(SEARCH($N$3,D103))),Translation!$E$38,"")</f>
        <v>Nachschleifen</v>
      </c>
      <c r="K103" s="37" t="str">
        <f>IF(SUMPRODUCT(1*ISNUMBER(SEARCH(O$3,D103))),Translation!$E$37,"")</f>
        <v/>
      </c>
      <c r="L103" s="39" t="str" cm="1">
        <f t="array" aca="1" ref="L103" ca="1">IF(SUMPRODUCT(1*ISNUMBER(SEARCH(P$3:$P$9,D103))),Translation!$E$39,"")</f>
        <v>Beschichten</v>
      </c>
      <c r="M103" s="36" t="str">
        <f t="shared" si="1"/>
        <v>12,06-14,05MM</v>
      </c>
      <c r="Q103" s="12">
        <v>98023140</v>
      </c>
    </row>
    <row r="104" spans="2:17" x14ac:dyDescent="0.25">
      <c r="B104" s="36">
        <v>98023160</v>
      </c>
      <c r="C104" s="36">
        <v>9802316000</v>
      </c>
      <c r="D104" s="37" t="s">
        <v>167</v>
      </c>
      <c r="E104" s="37" t="s">
        <v>76</v>
      </c>
      <c r="F104" s="37"/>
      <c r="G104" s="36" t="s">
        <v>61</v>
      </c>
      <c r="H104" s="38"/>
      <c r="I104" s="40">
        <v>49.05</v>
      </c>
      <c r="J104" s="39" t="str">
        <f ca="1">IF(SUMPRODUCT(1*ISNUMBER(SEARCH($N$3,D104))),Translation!$E$38,"")</f>
        <v>Nachschleifen</v>
      </c>
      <c r="K104" s="37" t="str">
        <f>IF(SUMPRODUCT(1*ISNUMBER(SEARCH(O$3,D104))),Translation!$E$37,"")</f>
        <v/>
      </c>
      <c r="L104" s="39" t="str" cm="1">
        <f t="array" aca="1" ref="L104" ca="1">IF(SUMPRODUCT(1*ISNUMBER(SEARCH(P$3:$P$9,D104))),Translation!$E$39,"")</f>
        <v>Beschichten</v>
      </c>
      <c r="M104" s="36" t="str">
        <f t="shared" si="1"/>
        <v>14,06-20,00MM</v>
      </c>
      <c r="Q104" s="12">
        <v>98023160</v>
      </c>
    </row>
    <row r="105" spans="2:17" x14ac:dyDescent="0.25">
      <c r="B105" s="36">
        <v>98025060</v>
      </c>
      <c r="C105" s="36">
        <v>9802506000</v>
      </c>
      <c r="D105" s="37" t="s">
        <v>168</v>
      </c>
      <c r="E105" s="37" t="s">
        <v>169</v>
      </c>
      <c r="F105" s="37"/>
      <c r="G105" s="36" t="s">
        <v>61</v>
      </c>
      <c r="H105" s="38"/>
      <c r="I105" s="40">
        <v>22.67</v>
      </c>
      <c r="J105" s="39" t="str">
        <f ca="1">IF(SUMPRODUCT(1*ISNUMBER(SEARCH($N$3,D105))),Translation!$E$38,"")</f>
        <v>Nachschleifen</v>
      </c>
      <c r="K105" s="37" t="str">
        <f>IF(SUMPRODUCT(1*ISNUMBER(SEARCH(O$3,D105))),Translation!$E$37,"")</f>
        <v/>
      </c>
      <c r="L105" s="39" t="str" cm="1">
        <f t="array" aca="1" ref="L105" ca="1">IF(SUMPRODUCT(1*ISNUMBER(SEARCH(P$3:$P$9,D105))),Translation!$E$39,"")</f>
        <v>Beschichten</v>
      </c>
      <c r="M105" s="36" t="str">
        <f t="shared" si="1"/>
        <v>3,0-6,0MM</v>
      </c>
      <c r="Q105" s="12">
        <v>98025060</v>
      </c>
    </row>
    <row r="106" spans="2:17" x14ac:dyDescent="0.25">
      <c r="B106" s="36">
        <v>98025080</v>
      </c>
      <c r="C106" s="36">
        <v>9802508000</v>
      </c>
      <c r="D106" s="37" t="s">
        <v>155</v>
      </c>
      <c r="E106" s="37" t="s">
        <v>169</v>
      </c>
      <c r="F106" s="37"/>
      <c r="G106" s="36" t="s">
        <v>61</v>
      </c>
      <c r="H106" s="38"/>
      <c r="I106" s="40">
        <v>25.59</v>
      </c>
      <c r="J106" s="39" t="str">
        <f ca="1">IF(SUMPRODUCT(1*ISNUMBER(SEARCH($N$3,D106))),Translation!$E$38,"")</f>
        <v>Nachschleifen</v>
      </c>
      <c r="K106" s="37" t="str">
        <f>IF(SUMPRODUCT(1*ISNUMBER(SEARCH(O$3,D106))),Translation!$E$37,"")</f>
        <v/>
      </c>
      <c r="L106" s="39" t="str" cm="1">
        <f t="array" aca="1" ref="L106" ca="1">IF(SUMPRODUCT(1*ISNUMBER(SEARCH(P$3:$P$9,D106))),Translation!$E$39,"")</f>
        <v>Beschichten</v>
      </c>
      <c r="M106" s="36" t="str">
        <f t="shared" si="1"/>
        <v>6,01-8,0MM</v>
      </c>
      <c r="Q106" s="12">
        <v>98025080</v>
      </c>
    </row>
    <row r="107" spans="2:17" x14ac:dyDescent="0.25">
      <c r="B107" s="36">
        <v>98025100</v>
      </c>
      <c r="C107" s="36">
        <v>9802510000</v>
      </c>
      <c r="D107" s="37" t="s">
        <v>156</v>
      </c>
      <c r="E107" s="37" t="s">
        <v>169</v>
      </c>
      <c r="F107" s="37"/>
      <c r="G107" s="36" t="s">
        <v>61</v>
      </c>
      <c r="H107" s="38"/>
      <c r="I107" s="40">
        <v>27.73</v>
      </c>
      <c r="J107" s="39" t="str">
        <f ca="1">IF(SUMPRODUCT(1*ISNUMBER(SEARCH($N$3,D107))),Translation!$E$38,"")</f>
        <v>Nachschleifen</v>
      </c>
      <c r="K107" s="37" t="str">
        <f>IF(SUMPRODUCT(1*ISNUMBER(SEARCH(O$3,D107))),Translation!$E$37,"")</f>
        <v/>
      </c>
      <c r="L107" s="39" t="str" cm="1">
        <f t="array" aca="1" ref="L107" ca="1">IF(SUMPRODUCT(1*ISNUMBER(SEARCH(P$3:$P$9,D107))),Translation!$E$39,"")</f>
        <v>Beschichten</v>
      </c>
      <c r="M107" s="36" t="str">
        <f t="shared" si="1"/>
        <v>8,01-10,0MM</v>
      </c>
      <c r="Q107" s="12">
        <v>98025100</v>
      </c>
    </row>
    <row r="108" spans="2:17" x14ac:dyDescent="0.25">
      <c r="B108" s="36">
        <v>98025120</v>
      </c>
      <c r="C108" s="36">
        <v>9802512000</v>
      </c>
      <c r="D108" s="37" t="s">
        <v>157</v>
      </c>
      <c r="E108" s="37" t="s">
        <v>169</v>
      </c>
      <c r="F108" s="37"/>
      <c r="G108" s="36" t="s">
        <v>61</v>
      </c>
      <c r="H108" s="38"/>
      <c r="I108" s="40">
        <v>32.770000000000003</v>
      </c>
      <c r="J108" s="39" t="str">
        <f ca="1">IF(SUMPRODUCT(1*ISNUMBER(SEARCH($N$3,D108))),Translation!$E$38,"")</f>
        <v>Nachschleifen</v>
      </c>
      <c r="K108" s="37" t="str">
        <f>IF(SUMPRODUCT(1*ISNUMBER(SEARCH(O$3,D108))),Translation!$E$37,"")</f>
        <v/>
      </c>
      <c r="L108" s="39" t="str" cm="1">
        <f t="array" aca="1" ref="L108" ca="1">IF(SUMPRODUCT(1*ISNUMBER(SEARCH(P$3:$P$9,D108))),Translation!$E$39,"")</f>
        <v>Beschichten</v>
      </c>
      <c r="M108" s="36" t="str">
        <f t="shared" si="1"/>
        <v>10,01-12,0MM</v>
      </c>
      <c r="Q108" s="12">
        <v>98025120</v>
      </c>
    </row>
    <row r="109" spans="2:17" x14ac:dyDescent="0.25">
      <c r="B109" s="36">
        <v>98025140</v>
      </c>
      <c r="C109" s="36">
        <v>9802514000</v>
      </c>
      <c r="D109" s="37" t="s">
        <v>158</v>
      </c>
      <c r="E109" s="37" t="s">
        <v>169</v>
      </c>
      <c r="F109" s="37"/>
      <c r="G109" s="36" t="s">
        <v>61</v>
      </c>
      <c r="H109" s="38"/>
      <c r="I109" s="40">
        <v>33.78</v>
      </c>
      <c r="J109" s="39" t="str">
        <f ca="1">IF(SUMPRODUCT(1*ISNUMBER(SEARCH($N$3,D109))),Translation!$E$38,"")</f>
        <v>Nachschleifen</v>
      </c>
      <c r="K109" s="37" t="str">
        <f>IF(SUMPRODUCT(1*ISNUMBER(SEARCH(O$3,D109))),Translation!$E$37,"")</f>
        <v/>
      </c>
      <c r="L109" s="39" t="str" cm="1">
        <f t="array" aca="1" ref="L109" ca="1">IF(SUMPRODUCT(1*ISNUMBER(SEARCH(P$3:$P$9,D109))),Translation!$E$39,"")</f>
        <v>Beschichten</v>
      </c>
      <c r="M109" s="36" t="str">
        <f t="shared" si="1"/>
        <v>12,01-14,0MM</v>
      </c>
      <c r="Q109" s="12">
        <v>98025140</v>
      </c>
    </row>
    <row r="110" spans="2:17" x14ac:dyDescent="0.25">
      <c r="B110" s="36">
        <v>98025160</v>
      </c>
      <c r="C110" s="36">
        <v>9802516000</v>
      </c>
      <c r="D110" s="37" t="s">
        <v>159</v>
      </c>
      <c r="E110" s="37" t="s">
        <v>169</v>
      </c>
      <c r="F110" s="37"/>
      <c r="G110" s="36" t="s">
        <v>61</v>
      </c>
      <c r="H110" s="38"/>
      <c r="I110" s="40">
        <v>37.04</v>
      </c>
      <c r="J110" s="39" t="str">
        <f ca="1">IF(SUMPRODUCT(1*ISNUMBER(SEARCH($N$3,D110))),Translation!$E$38,"")</f>
        <v>Nachschleifen</v>
      </c>
      <c r="K110" s="37" t="str">
        <f>IF(SUMPRODUCT(1*ISNUMBER(SEARCH(O$3,D110))),Translation!$E$37,"")</f>
        <v/>
      </c>
      <c r="L110" s="39" t="str" cm="1">
        <f t="array" aca="1" ref="L110" ca="1">IF(SUMPRODUCT(1*ISNUMBER(SEARCH(P$3:$P$9,D110))),Translation!$E$39,"")</f>
        <v>Beschichten</v>
      </c>
      <c r="M110" s="36" t="str">
        <f t="shared" si="1"/>
        <v>14,01-16,0MM</v>
      </c>
      <c r="Q110" s="12">
        <v>98025160</v>
      </c>
    </row>
    <row r="111" spans="2:17" x14ac:dyDescent="0.25">
      <c r="B111" s="36">
        <v>98025180</v>
      </c>
      <c r="C111" s="36">
        <v>9802518000</v>
      </c>
      <c r="D111" s="37" t="s">
        <v>160</v>
      </c>
      <c r="E111" s="37" t="s">
        <v>169</v>
      </c>
      <c r="F111" s="37"/>
      <c r="G111" s="36" t="s">
        <v>61</v>
      </c>
      <c r="H111" s="38"/>
      <c r="I111" s="40">
        <v>39.29</v>
      </c>
      <c r="J111" s="39" t="str">
        <f ca="1">IF(SUMPRODUCT(1*ISNUMBER(SEARCH($N$3,D111))),Translation!$E$38,"")</f>
        <v>Nachschleifen</v>
      </c>
      <c r="K111" s="37" t="str">
        <f>IF(SUMPRODUCT(1*ISNUMBER(SEARCH(O$3,D111))),Translation!$E$37,"")</f>
        <v/>
      </c>
      <c r="L111" s="39" t="str" cm="1">
        <f t="array" aca="1" ref="L111" ca="1">IF(SUMPRODUCT(1*ISNUMBER(SEARCH(P$3:$P$9,D111))),Translation!$E$39,"")</f>
        <v>Beschichten</v>
      </c>
      <c r="M111" s="36" t="str">
        <f t="shared" si="1"/>
        <v>16,01-18,0MM</v>
      </c>
      <c r="Q111" s="12">
        <v>98025180</v>
      </c>
    </row>
    <row r="112" spans="2:17" x14ac:dyDescent="0.25">
      <c r="B112" s="36">
        <v>98026060</v>
      </c>
      <c r="C112" s="36">
        <v>9802606000</v>
      </c>
      <c r="D112" s="37" t="s">
        <v>170</v>
      </c>
      <c r="E112" s="37" t="s">
        <v>76</v>
      </c>
      <c r="F112" s="37"/>
      <c r="G112" s="36" t="s">
        <v>61</v>
      </c>
      <c r="H112" s="38"/>
      <c r="I112" s="40">
        <v>26.94</v>
      </c>
      <c r="J112" s="39" t="str">
        <f ca="1">IF(SUMPRODUCT(1*ISNUMBER(SEARCH($N$3,D112))),Translation!$E$38,"")</f>
        <v>Nachschleifen</v>
      </c>
      <c r="K112" s="37" t="str">
        <f>IF(SUMPRODUCT(1*ISNUMBER(SEARCH(O$3,D112))),Translation!$E$37,"")</f>
        <v/>
      </c>
      <c r="L112" s="39" t="str" cm="1">
        <f t="array" aca="1" ref="L112" ca="1">IF(SUMPRODUCT(1*ISNUMBER(SEARCH(P$3:$P$9,D112))),Translation!$E$39,"")</f>
        <v>Beschichten</v>
      </c>
      <c r="M112" s="36" t="str">
        <f t="shared" si="1"/>
        <v>2,0-6,0MM</v>
      </c>
      <c r="Q112" s="12">
        <v>98026060</v>
      </c>
    </row>
    <row r="113" spans="2:17" x14ac:dyDescent="0.25">
      <c r="B113" s="36">
        <v>98026080</v>
      </c>
      <c r="C113" s="36">
        <v>9802608000</v>
      </c>
      <c r="D113" s="37" t="s">
        <v>171</v>
      </c>
      <c r="E113" s="37" t="s">
        <v>76</v>
      </c>
      <c r="F113" s="37"/>
      <c r="G113" s="36" t="s">
        <v>61</v>
      </c>
      <c r="H113" s="38"/>
      <c r="I113" s="40">
        <v>31.88</v>
      </c>
      <c r="J113" s="39" t="str">
        <f ca="1">IF(SUMPRODUCT(1*ISNUMBER(SEARCH($N$3,D113))),Translation!$E$38,"")</f>
        <v>Nachschleifen</v>
      </c>
      <c r="K113" s="37" t="str">
        <f>IF(SUMPRODUCT(1*ISNUMBER(SEARCH(O$3,D113))),Translation!$E$37,"")</f>
        <v/>
      </c>
      <c r="L113" s="39" t="str" cm="1">
        <f t="array" aca="1" ref="L113" ca="1">IF(SUMPRODUCT(1*ISNUMBER(SEARCH(P$3:$P$9,D113))),Translation!$E$39,"")</f>
        <v>Beschichten</v>
      </c>
      <c r="M113" s="36" t="str">
        <f t="shared" si="1"/>
        <v>6,01-8,0MM</v>
      </c>
      <c r="Q113" s="12">
        <v>98026080</v>
      </c>
    </row>
    <row r="114" spans="2:17" x14ac:dyDescent="0.25">
      <c r="B114" s="36">
        <v>98026100</v>
      </c>
      <c r="C114" s="36">
        <v>9802610000</v>
      </c>
      <c r="D114" s="37" t="s">
        <v>172</v>
      </c>
      <c r="E114" s="37" t="s">
        <v>76</v>
      </c>
      <c r="F114" s="37"/>
      <c r="G114" s="36" t="s">
        <v>61</v>
      </c>
      <c r="H114" s="38"/>
      <c r="I114" s="40">
        <v>33.89</v>
      </c>
      <c r="J114" s="39" t="str">
        <f ca="1">IF(SUMPRODUCT(1*ISNUMBER(SEARCH($N$3,D114))),Translation!$E$38,"")</f>
        <v>Nachschleifen</v>
      </c>
      <c r="K114" s="37" t="str">
        <f>IF(SUMPRODUCT(1*ISNUMBER(SEARCH(O$3,D114))),Translation!$E$37,"")</f>
        <v/>
      </c>
      <c r="L114" s="39" t="str" cm="1">
        <f t="array" aca="1" ref="L114" ca="1">IF(SUMPRODUCT(1*ISNUMBER(SEARCH(P$3:$P$9,D114))),Translation!$E$39,"")</f>
        <v>Beschichten</v>
      </c>
      <c r="M114" s="36" t="str">
        <f t="shared" si="1"/>
        <v>8,01-10,0MM</v>
      </c>
      <c r="Q114" s="12">
        <v>98026100</v>
      </c>
    </row>
    <row r="115" spans="2:17" x14ac:dyDescent="0.25">
      <c r="B115" s="36">
        <v>98026120</v>
      </c>
      <c r="C115" s="36">
        <v>9802612000</v>
      </c>
      <c r="D115" s="37" t="s">
        <v>173</v>
      </c>
      <c r="E115" s="37" t="s">
        <v>76</v>
      </c>
      <c r="F115" s="37"/>
      <c r="G115" s="36" t="s">
        <v>61</v>
      </c>
      <c r="H115" s="38"/>
      <c r="I115" s="40">
        <v>37.479999999999997</v>
      </c>
      <c r="J115" s="39" t="str">
        <f ca="1">IF(SUMPRODUCT(1*ISNUMBER(SEARCH($N$3,D115))),Translation!$E$38,"")</f>
        <v>Nachschleifen</v>
      </c>
      <c r="K115" s="37" t="str">
        <f>IF(SUMPRODUCT(1*ISNUMBER(SEARCH(O$3,D115))),Translation!$E$37,"")</f>
        <v/>
      </c>
      <c r="L115" s="39" t="str" cm="1">
        <f t="array" aca="1" ref="L115" ca="1">IF(SUMPRODUCT(1*ISNUMBER(SEARCH(P$3:$P$9,D115))),Translation!$E$39,"")</f>
        <v>Beschichten</v>
      </c>
      <c r="M115" s="36" t="str">
        <f t="shared" si="1"/>
        <v>10,01-12,0MM</v>
      </c>
      <c r="Q115" s="12">
        <v>98026120</v>
      </c>
    </row>
    <row r="116" spans="2:17" x14ac:dyDescent="0.25">
      <c r="B116" s="36">
        <v>98026140</v>
      </c>
      <c r="C116" s="36">
        <v>9802614000</v>
      </c>
      <c r="D116" s="37" t="s">
        <v>174</v>
      </c>
      <c r="E116" s="37" t="s">
        <v>76</v>
      </c>
      <c r="F116" s="37"/>
      <c r="G116" s="36" t="s">
        <v>61</v>
      </c>
      <c r="H116" s="38"/>
      <c r="I116" s="40">
        <v>37.479999999999997</v>
      </c>
      <c r="J116" s="39" t="str">
        <f ca="1">IF(SUMPRODUCT(1*ISNUMBER(SEARCH($N$3,D116))),Translation!$E$38,"")</f>
        <v>Nachschleifen</v>
      </c>
      <c r="K116" s="37" t="str">
        <f>IF(SUMPRODUCT(1*ISNUMBER(SEARCH(O$3,D116))),Translation!$E$37,"")</f>
        <v/>
      </c>
      <c r="L116" s="39" t="str" cm="1">
        <f t="array" aca="1" ref="L116" ca="1">IF(SUMPRODUCT(1*ISNUMBER(SEARCH(P$3:$P$9,D116))),Translation!$E$39,"")</f>
        <v>Beschichten</v>
      </c>
      <c r="M116" s="36" t="str">
        <f t="shared" si="1"/>
        <v>12,01-14,0MM</v>
      </c>
      <c r="Q116" s="12">
        <v>98026140</v>
      </c>
    </row>
    <row r="117" spans="2:17" x14ac:dyDescent="0.25">
      <c r="B117" s="36">
        <v>98027060</v>
      </c>
      <c r="C117" s="36">
        <v>9802706000</v>
      </c>
      <c r="D117" s="37" t="s">
        <v>170</v>
      </c>
      <c r="E117" s="37" t="s">
        <v>76</v>
      </c>
      <c r="F117" s="37"/>
      <c r="G117" s="36" t="s">
        <v>61</v>
      </c>
      <c r="H117" s="38"/>
      <c r="I117" s="40">
        <v>27.95</v>
      </c>
      <c r="J117" s="39" t="str">
        <f ca="1">IF(SUMPRODUCT(1*ISNUMBER(SEARCH($N$3,D117))),Translation!$E$38,"")</f>
        <v>Nachschleifen</v>
      </c>
      <c r="K117" s="37" t="str">
        <f>IF(SUMPRODUCT(1*ISNUMBER(SEARCH(O$3,D117))),Translation!$E$37,"")</f>
        <v/>
      </c>
      <c r="L117" s="39" t="str" cm="1">
        <f t="array" aca="1" ref="L117" ca="1">IF(SUMPRODUCT(1*ISNUMBER(SEARCH(P$3:$P$9,D117))),Translation!$E$39,"")</f>
        <v>Beschichten</v>
      </c>
      <c r="M117" s="36" t="str">
        <f t="shared" si="1"/>
        <v>2,0-6,0MM</v>
      </c>
      <c r="Q117" s="12">
        <v>98027060</v>
      </c>
    </row>
    <row r="118" spans="2:17" x14ac:dyDescent="0.25">
      <c r="B118" s="36">
        <v>98027080</v>
      </c>
      <c r="C118" s="36">
        <v>9802708000</v>
      </c>
      <c r="D118" s="37" t="s">
        <v>171</v>
      </c>
      <c r="E118" s="37" t="s">
        <v>76</v>
      </c>
      <c r="F118" s="37"/>
      <c r="G118" s="36" t="s">
        <v>61</v>
      </c>
      <c r="H118" s="38"/>
      <c r="I118" s="40">
        <v>33.11</v>
      </c>
      <c r="J118" s="39" t="str">
        <f ca="1">IF(SUMPRODUCT(1*ISNUMBER(SEARCH($N$3,D118))),Translation!$E$38,"")</f>
        <v>Nachschleifen</v>
      </c>
      <c r="K118" s="37" t="str">
        <f>IF(SUMPRODUCT(1*ISNUMBER(SEARCH(O$3,D118))),Translation!$E$37,"")</f>
        <v/>
      </c>
      <c r="L118" s="39" t="str" cm="1">
        <f t="array" aca="1" ref="L118" ca="1">IF(SUMPRODUCT(1*ISNUMBER(SEARCH(P$3:$P$9,D118))),Translation!$E$39,"")</f>
        <v>Beschichten</v>
      </c>
      <c r="M118" s="36" t="str">
        <f t="shared" si="1"/>
        <v>6,01-8,0MM</v>
      </c>
      <c r="Q118" s="12">
        <v>98027080</v>
      </c>
    </row>
    <row r="119" spans="2:17" x14ac:dyDescent="0.25">
      <c r="B119" s="36">
        <v>98027100</v>
      </c>
      <c r="C119" s="36">
        <v>9802710000</v>
      </c>
      <c r="D119" s="37" t="s">
        <v>172</v>
      </c>
      <c r="E119" s="37" t="s">
        <v>76</v>
      </c>
      <c r="F119" s="37"/>
      <c r="G119" s="36" t="s">
        <v>61</v>
      </c>
      <c r="H119" s="38"/>
      <c r="I119" s="40">
        <v>35.25</v>
      </c>
      <c r="J119" s="39" t="str">
        <f ca="1">IF(SUMPRODUCT(1*ISNUMBER(SEARCH($N$3,D119))),Translation!$E$38,"")</f>
        <v>Nachschleifen</v>
      </c>
      <c r="K119" s="37" t="str">
        <f>IF(SUMPRODUCT(1*ISNUMBER(SEARCH(O$3,D119))),Translation!$E$37,"")</f>
        <v/>
      </c>
      <c r="L119" s="39" t="str" cm="1">
        <f t="array" aca="1" ref="L119" ca="1">IF(SUMPRODUCT(1*ISNUMBER(SEARCH(P$3:$P$9,D119))),Translation!$E$39,"")</f>
        <v>Beschichten</v>
      </c>
      <c r="M119" s="36" t="str">
        <f t="shared" si="1"/>
        <v>8,01-10,0MM</v>
      </c>
      <c r="Q119" s="12">
        <v>98027100</v>
      </c>
    </row>
    <row r="120" spans="2:17" x14ac:dyDescent="0.25">
      <c r="B120" s="36">
        <v>98027120</v>
      </c>
      <c r="C120" s="36">
        <v>9802712000</v>
      </c>
      <c r="D120" s="37" t="s">
        <v>173</v>
      </c>
      <c r="E120" s="37" t="s">
        <v>76</v>
      </c>
      <c r="F120" s="37"/>
      <c r="G120" s="36" t="s">
        <v>61</v>
      </c>
      <c r="H120" s="38"/>
      <c r="I120" s="40">
        <v>38.950000000000003</v>
      </c>
      <c r="J120" s="39" t="str">
        <f ca="1">IF(SUMPRODUCT(1*ISNUMBER(SEARCH($N$3,D120))),Translation!$E$38,"")</f>
        <v>Nachschleifen</v>
      </c>
      <c r="K120" s="37" t="str">
        <f>IF(SUMPRODUCT(1*ISNUMBER(SEARCH(O$3,D120))),Translation!$E$37,"")</f>
        <v/>
      </c>
      <c r="L120" s="39" t="str" cm="1">
        <f t="array" aca="1" ref="L120" ca="1">IF(SUMPRODUCT(1*ISNUMBER(SEARCH(P$3:$P$9,D120))),Translation!$E$39,"")</f>
        <v>Beschichten</v>
      </c>
      <c r="M120" s="36" t="str">
        <f t="shared" si="1"/>
        <v>10,01-12,0MM</v>
      </c>
      <c r="Q120" s="12">
        <v>98027120</v>
      </c>
    </row>
    <row r="121" spans="2:17" x14ac:dyDescent="0.25">
      <c r="B121" s="36">
        <v>98028060</v>
      </c>
      <c r="C121" s="36">
        <v>9802806000</v>
      </c>
      <c r="D121" s="37" t="s">
        <v>175</v>
      </c>
      <c r="E121" s="37" t="s">
        <v>76</v>
      </c>
      <c r="F121" s="37"/>
      <c r="G121" s="36" t="s">
        <v>61</v>
      </c>
      <c r="H121" s="38"/>
      <c r="I121" s="40">
        <v>27.38</v>
      </c>
      <c r="J121" s="39" t="str">
        <f ca="1">IF(SUMPRODUCT(1*ISNUMBER(SEARCH($N$3,D121))),Translation!$E$38,"")</f>
        <v>Nachschleifen</v>
      </c>
      <c r="K121" s="37" t="str">
        <f>IF(SUMPRODUCT(1*ISNUMBER(SEARCH(O$3,D121))),Translation!$E$37,"")</f>
        <v/>
      </c>
      <c r="L121" s="39" t="str" cm="1">
        <f t="array" aca="1" ref="L121" ca="1">IF(SUMPRODUCT(1*ISNUMBER(SEARCH(P$3:$P$9,D121))),Translation!$E$39,"")</f>
        <v>Beschichten</v>
      </c>
      <c r="M121" s="36" t="str">
        <f t="shared" si="1"/>
        <v>3,0-6,0MM</v>
      </c>
      <c r="Q121" s="12">
        <v>98028060</v>
      </c>
    </row>
    <row r="122" spans="2:17" x14ac:dyDescent="0.25">
      <c r="B122" s="36">
        <v>98028080</v>
      </c>
      <c r="C122" s="36">
        <v>9802808000</v>
      </c>
      <c r="D122" s="37" t="s">
        <v>176</v>
      </c>
      <c r="E122" s="37" t="s">
        <v>76</v>
      </c>
      <c r="F122" s="37"/>
      <c r="G122" s="36" t="s">
        <v>61</v>
      </c>
      <c r="H122" s="38"/>
      <c r="I122" s="40">
        <v>32.659999999999997</v>
      </c>
      <c r="J122" s="39" t="str">
        <f ca="1">IF(SUMPRODUCT(1*ISNUMBER(SEARCH($N$3,D122))),Translation!$E$38,"")</f>
        <v>Nachschleifen</v>
      </c>
      <c r="K122" s="37" t="str">
        <f>IF(SUMPRODUCT(1*ISNUMBER(SEARCH(O$3,D122))),Translation!$E$37,"")</f>
        <v/>
      </c>
      <c r="L122" s="39" t="str" cm="1">
        <f t="array" aca="1" ref="L122" ca="1">IF(SUMPRODUCT(1*ISNUMBER(SEARCH(P$3:$P$9,D122))),Translation!$E$39,"")</f>
        <v>Beschichten</v>
      </c>
      <c r="M122" s="36" t="str">
        <f t="shared" si="1"/>
        <v>6,01-8,0MM</v>
      </c>
      <c r="Q122" s="12">
        <v>98028080</v>
      </c>
    </row>
    <row r="123" spans="2:17" x14ac:dyDescent="0.25">
      <c r="B123" s="36">
        <v>98028100</v>
      </c>
      <c r="C123" s="36">
        <v>9802810000</v>
      </c>
      <c r="D123" s="37" t="s">
        <v>177</v>
      </c>
      <c r="E123" s="37" t="s">
        <v>76</v>
      </c>
      <c r="F123" s="37"/>
      <c r="G123" s="36" t="s">
        <v>61</v>
      </c>
      <c r="H123" s="38"/>
      <c r="I123" s="40">
        <v>34.58</v>
      </c>
      <c r="J123" s="39" t="str">
        <f ca="1">IF(SUMPRODUCT(1*ISNUMBER(SEARCH($N$3,D123))),Translation!$E$38,"")</f>
        <v>Nachschleifen</v>
      </c>
      <c r="K123" s="37" t="str">
        <f>IF(SUMPRODUCT(1*ISNUMBER(SEARCH(O$3,D123))),Translation!$E$37,"")</f>
        <v/>
      </c>
      <c r="L123" s="39" t="str" cm="1">
        <f t="array" aca="1" ref="L123" ca="1">IF(SUMPRODUCT(1*ISNUMBER(SEARCH(P$3:$P$9,D123))),Translation!$E$39,"")</f>
        <v>Beschichten</v>
      </c>
      <c r="M123" s="36" t="str">
        <f t="shared" si="1"/>
        <v>8,01-10,0MM</v>
      </c>
      <c r="Q123" s="12">
        <v>98028100</v>
      </c>
    </row>
    <row r="124" spans="2:17" x14ac:dyDescent="0.25">
      <c r="B124" s="36">
        <v>98028120</v>
      </c>
      <c r="C124" s="36">
        <v>9802812000</v>
      </c>
      <c r="D124" s="37" t="s">
        <v>178</v>
      </c>
      <c r="E124" s="37" t="s">
        <v>76</v>
      </c>
      <c r="F124" s="37"/>
      <c r="G124" s="36" t="s">
        <v>61</v>
      </c>
      <c r="H124" s="38"/>
      <c r="I124" s="40">
        <v>38.159999999999997</v>
      </c>
      <c r="J124" s="39" t="str">
        <f ca="1">IF(SUMPRODUCT(1*ISNUMBER(SEARCH($N$3,D124))),Translation!$E$38,"")</f>
        <v>Nachschleifen</v>
      </c>
      <c r="K124" s="37" t="str">
        <f>IF(SUMPRODUCT(1*ISNUMBER(SEARCH(O$3,D124))),Translation!$E$37,"")</f>
        <v/>
      </c>
      <c r="L124" s="39" t="str" cm="1">
        <f t="array" aca="1" ref="L124" ca="1">IF(SUMPRODUCT(1*ISNUMBER(SEARCH(P$3:$P$9,D124))),Translation!$E$39,"")</f>
        <v>Beschichten</v>
      </c>
      <c r="M124" s="36" t="str">
        <f t="shared" ref="M124:M187" si="2">RIGHT(D124,LEN(D124)-(FIND("Ø",D124)))</f>
        <v>10,01-12,0MM</v>
      </c>
      <c r="Q124" s="12">
        <v>98028120</v>
      </c>
    </row>
    <row r="125" spans="2:17" x14ac:dyDescent="0.25">
      <c r="B125" s="36">
        <v>98028140</v>
      </c>
      <c r="C125" s="36">
        <v>9802814000</v>
      </c>
      <c r="D125" s="37" t="s">
        <v>179</v>
      </c>
      <c r="E125" s="37" t="s">
        <v>76</v>
      </c>
      <c r="F125" s="37"/>
      <c r="G125" s="36" t="s">
        <v>61</v>
      </c>
      <c r="H125" s="38"/>
      <c r="I125" s="40">
        <v>40.96</v>
      </c>
      <c r="J125" s="39" t="str">
        <f ca="1">IF(SUMPRODUCT(1*ISNUMBER(SEARCH($N$3,D125))),Translation!$E$38,"")</f>
        <v>Nachschleifen</v>
      </c>
      <c r="K125" s="37" t="str">
        <f>IF(SUMPRODUCT(1*ISNUMBER(SEARCH(O$3,D125))),Translation!$E$37,"")</f>
        <v/>
      </c>
      <c r="L125" s="39" t="str" cm="1">
        <f t="array" aca="1" ref="L125" ca="1">IF(SUMPRODUCT(1*ISNUMBER(SEARCH(P$3:$P$9,D125))),Translation!$E$39,"")</f>
        <v>Beschichten</v>
      </c>
      <c r="M125" s="36" t="str">
        <f t="shared" si="2"/>
        <v>12,01-14,0MM</v>
      </c>
      <c r="Q125" s="12">
        <v>98028140</v>
      </c>
    </row>
    <row r="126" spans="2:17" x14ac:dyDescent="0.25">
      <c r="B126" s="36">
        <v>98028160</v>
      </c>
      <c r="C126" s="36">
        <v>9802816000</v>
      </c>
      <c r="D126" s="37" t="s">
        <v>180</v>
      </c>
      <c r="E126" s="37" t="s">
        <v>76</v>
      </c>
      <c r="F126" s="37"/>
      <c r="G126" s="36" t="s">
        <v>61</v>
      </c>
      <c r="H126" s="38"/>
      <c r="I126" s="40">
        <v>43.32</v>
      </c>
      <c r="J126" s="39" t="str">
        <f ca="1">IF(SUMPRODUCT(1*ISNUMBER(SEARCH($N$3,D126))),Translation!$E$38,"")</f>
        <v>Nachschleifen</v>
      </c>
      <c r="K126" s="37" t="str">
        <f>IF(SUMPRODUCT(1*ISNUMBER(SEARCH(O$3,D126))),Translation!$E$37,"")</f>
        <v/>
      </c>
      <c r="L126" s="39" t="str" cm="1">
        <f t="array" aca="1" ref="L126" ca="1">IF(SUMPRODUCT(1*ISNUMBER(SEARCH(P$3:$P$9,D126))),Translation!$E$39,"")</f>
        <v>Beschichten</v>
      </c>
      <c r="M126" s="36" t="str">
        <f t="shared" si="2"/>
        <v>14,01-16,0MM</v>
      </c>
      <c r="Q126" s="12">
        <v>98028160</v>
      </c>
    </row>
    <row r="127" spans="2:17" x14ac:dyDescent="0.25">
      <c r="B127" s="36">
        <v>98028180</v>
      </c>
      <c r="C127" s="36">
        <v>9802818000</v>
      </c>
      <c r="D127" s="37" t="s">
        <v>181</v>
      </c>
      <c r="E127" s="37" t="s">
        <v>76</v>
      </c>
      <c r="F127" s="37"/>
      <c r="G127" s="36" t="s">
        <v>61</v>
      </c>
      <c r="H127" s="38"/>
      <c r="I127" s="40">
        <v>46.34</v>
      </c>
      <c r="J127" s="39" t="str">
        <f ca="1">IF(SUMPRODUCT(1*ISNUMBER(SEARCH($N$3,D127))),Translation!$E$38,"")</f>
        <v>Nachschleifen</v>
      </c>
      <c r="K127" s="37" t="str">
        <f>IF(SUMPRODUCT(1*ISNUMBER(SEARCH(O$3,D127))),Translation!$E$37,"")</f>
        <v/>
      </c>
      <c r="L127" s="39" t="str" cm="1">
        <f t="array" aca="1" ref="L127" ca="1">IF(SUMPRODUCT(1*ISNUMBER(SEARCH(P$3:$P$9,D127))),Translation!$E$39,"")</f>
        <v>Beschichten</v>
      </c>
      <c r="M127" s="36" t="str">
        <f t="shared" si="2"/>
        <v>16,01-18,0MM</v>
      </c>
      <c r="Q127" s="12">
        <v>98028180</v>
      </c>
    </row>
    <row r="128" spans="2:17" x14ac:dyDescent="0.25">
      <c r="B128" s="36">
        <v>98028200</v>
      </c>
      <c r="C128" s="36">
        <v>9802820000</v>
      </c>
      <c r="D128" s="37" t="s">
        <v>182</v>
      </c>
      <c r="E128" s="37" t="s">
        <v>76</v>
      </c>
      <c r="F128" s="37"/>
      <c r="G128" s="36" t="s">
        <v>61</v>
      </c>
      <c r="H128" s="38"/>
      <c r="I128" s="40">
        <v>50.39</v>
      </c>
      <c r="J128" s="39" t="str">
        <f ca="1">IF(SUMPRODUCT(1*ISNUMBER(SEARCH($N$3,D128))),Translation!$E$38,"")</f>
        <v>Nachschleifen</v>
      </c>
      <c r="K128" s="37" t="str">
        <f>IF(SUMPRODUCT(1*ISNUMBER(SEARCH(O$3,D128))),Translation!$E$37,"")</f>
        <v/>
      </c>
      <c r="L128" s="39" t="str" cm="1">
        <f t="array" aca="1" ref="L128" ca="1">IF(SUMPRODUCT(1*ISNUMBER(SEARCH(P$3:$P$9,D128))),Translation!$E$39,"")</f>
        <v>Beschichten</v>
      </c>
      <c r="M128" s="36" t="str">
        <f t="shared" si="2"/>
        <v>18,01-20,0MM</v>
      </c>
      <c r="Q128" s="12">
        <v>98028200</v>
      </c>
    </row>
    <row r="129" spans="2:17" x14ac:dyDescent="0.25">
      <c r="B129" s="36">
        <v>98029060</v>
      </c>
      <c r="C129" s="36">
        <v>9802906000</v>
      </c>
      <c r="D129" s="37" t="s">
        <v>183</v>
      </c>
      <c r="E129" s="37" t="s">
        <v>184</v>
      </c>
      <c r="F129" s="37"/>
      <c r="G129" s="36" t="s">
        <v>61</v>
      </c>
      <c r="H129" s="38"/>
      <c r="I129" s="40">
        <v>19.309999999999999</v>
      </c>
      <c r="J129" s="39" t="str">
        <f ca="1">IF(SUMPRODUCT(1*ISNUMBER(SEARCH($N$3,D129))),Translation!$E$38,"")</f>
        <v>Nachschleifen</v>
      </c>
      <c r="K129" s="37" t="str">
        <f>IF(SUMPRODUCT(1*ISNUMBER(SEARCH(O$3,D129))),Translation!$E$37,"")</f>
        <v/>
      </c>
      <c r="L129" s="39" t="str" cm="1">
        <f t="array" aca="1" ref="L129" ca="1">IF(SUMPRODUCT(1*ISNUMBER(SEARCH(P$3:$P$9,D129))),Translation!$E$39,"")</f>
        <v>Beschichten</v>
      </c>
      <c r="M129" s="36" t="str">
        <f t="shared" si="2"/>
        <v>2,0-6,0MM</v>
      </c>
      <c r="Q129" s="12">
        <v>98029060</v>
      </c>
    </row>
    <row r="130" spans="2:17" x14ac:dyDescent="0.25">
      <c r="B130" s="36">
        <v>98029080</v>
      </c>
      <c r="C130" s="36">
        <v>9802908000</v>
      </c>
      <c r="D130" s="37" t="s">
        <v>185</v>
      </c>
      <c r="E130" s="37" t="s">
        <v>184</v>
      </c>
      <c r="F130" s="37"/>
      <c r="G130" s="36" t="s">
        <v>61</v>
      </c>
      <c r="H130" s="38"/>
      <c r="I130" s="40">
        <v>21.11</v>
      </c>
      <c r="J130" s="39" t="str">
        <f ca="1">IF(SUMPRODUCT(1*ISNUMBER(SEARCH($N$3,D130))),Translation!$E$38,"")</f>
        <v>Nachschleifen</v>
      </c>
      <c r="K130" s="37" t="str">
        <f>IF(SUMPRODUCT(1*ISNUMBER(SEARCH(O$3,D130))),Translation!$E$37,"")</f>
        <v/>
      </c>
      <c r="L130" s="39" t="str" cm="1">
        <f t="array" aca="1" ref="L130" ca="1">IF(SUMPRODUCT(1*ISNUMBER(SEARCH(P$3:$P$9,D130))),Translation!$E$39,"")</f>
        <v>Beschichten</v>
      </c>
      <c r="M130" s="36" t="str">
        <f t="shared" si="2"/>
        <v>6,01-8,0MM</v>
      </c>
      <c r="Q130" s="12">
        <v>98029080</v>
      </c>
    </row>
    <row r="131" spans="2:17" x14ac:dyDescent="0.25">
      <c r="B131" s="36">
        <v>98029100</v>
      </c>
      <c r="C131" s="36">
        <v>9802910000</v>
      </c>
      <c r="D131" s="37" t="s">
        <v>186</v>
      </c>
      <c r="E131" s="37" t="s">
        <v>184</v>
      </c>
      <c r="F131" s="37"/>
      <c r="G131" s="36" t="s">
        <v>61</v>
      </c>
      <c r="H131" s="38"/>
      <c r="I131" s="40">
        <v>21.11</v>
      </c>
      <c r="J131" s="39" t="str">
        <f ca="1">IF(SUMPRODUCT(1*ISNUMBER(SEARCH($N$3,D131))),Translation!$E$38,"")</f>
        <v>Nachschleifen</v>
      </c>
      <c r="K131" s="37" t="str">
        <f>IF(SUMPRODUCT(1*ISNUMBER(SEARCH(O$3,D131))),Translation!$E$37,"")</f>
        <v/>
      </c>
      <c r="L131" s="39" t="str" cm="1">
        <f t="array" aca="1" ref="L131" ca="1">IF(SUMPRODUCT(1*ISNUMBER(SEARCH(P$3:$P$9,D131))),Translation!$E$39,"")</f>
        <v>Beschichten</v>
      </c>
      <c r="M131" s="36" t="str">
        <f t="shared" si="2"/>
        <v>8,01-10,0MM</v>
      </c>
      <c r="Q131" s="12">
        <v>98029100</v>
      </c>
    </row>
    <row r="132" spans="2:17" x14ac:dyDescent="0.25">
      <c r="B132" s="36">
        <v>98029120</v>
      </c>
      <c r="C132" s="36">
        <v>9802912000</v>
      </c>
      <c r="D132" s="37" t="s">
        <v>187</v>
      </c>
      <c r="E132" s="37" t="s">
        <v>184</v>
      </c>
      <c r="F132" s="37"/>
      <c r="G132" s="36" t="s">
        <v>61</v>
      </c>
      <c r="H132" s="38"/>
      <c r="I132" s="40">
        <v>28.85</v>
      </c>
      <c r="J132" s="39" t="str">
        <f ca="1">IF(SUMPRODUCT(1*ISNUMBER(SEARCH($N$3,D132))),Translation!$E$38,"")</f>
        <v>Nachschleifen</v>
      </c>
      <c r="K132" s="37" t="str">
        <f>IF(SUMPRODUCT(1*ISNUMBER(SEARCH(O$3,D132))),Translation!$E$37,"")</f>
        <v/>
      </c>
      <c r="L132" s="39" t="str" cm="1">
        <f t="array" aca="1" ref="L132" ca="1">IF(SUMPRODUCT(1*ISNUMBER(SEARCH(P$3:$P$9,D132))),Translation!$E$39,"")</f>
        <v>Beschichten</v>
      </c>
      <c r="M132" s="36" t="str">
        <f t="shared" si="2"/>
        <v>10,01-12,0MM</v>
      </c>
      <c r="Q132" s="12">
        <v>98029120</v>
      </c>
    </row>
    <row r="133" spans="2:17" x14ac:dyDescent="0.25">
      <c r="B133" s="36">
        <v>98029140</v>
      </c>
      <c r="C133" s="36">
        <v>9802914000</v>
      </c>
      <c r="D133" s="37" t="s">
        <v>188</v>
      </c>
      <c r="E133" s="37" t="s">
        <v>184</v>
      </c>
      <c r="F133" s="37"/>
      <c r="G133" s="36" t="s">
        <v>61</v>
      </c>
      <c r="H133" s="38"/>
      <c r="I133" s="40">
        <v>28.85</v>
      </c>
      <c r="J133" s="39" t="str">
        <f ca="1">IF(SUMPRODUCT(1*ISNUMBER(SEARCH($N$3,D133))),Translation!$E$38,"")</f>
        <v>Nachschleifen</v>
      </c>
      <c r="K133" s="37" t="str">
        <f>IF(SUMPRODUCT(1*ISNUMBER(SEARCH(O$3,D133))),Translation!$E$37,"")</f>
        <v/>
      </c>
      <c r="L133" s="39" t="str" cm="1">
        <f t="array" aca="1" ref="L133" ca="1">IF(SUMPRODUCT(1*ISNUMBER(SEARCH(P$3:$P$9,D133))),Translation!$E$39,"")</f>
        <v>Beschichten</v>
      </c>
      <c r="M133" s="36" t="str">
        <f t="shared" si="2"/>
        <v>12,01-14,0MM</v>
      </c>
      <c r="Q133" s="12">
        <v>98029140</v>
      </c>
    </row>
    <row r="134" spans="2:17" x14ac:dyDescent="0.25">
      <c r="B134" s="36">
        <v>98029160</v>
      </c>
      <c r="C134" s="36">
        <v>9802916000</v>
      </c>
      <c r="D134" s="37" t="s">
        <v>189</v>
      </c>
      <c r="E134" s="37" t="s">
        <v>184</v>
      </c>
      <c r="F134" s="37"/>
      <c r="G134" s="36" t="s">
        <v>61</v>
      </c>
      <c r="H134" s="38"/>
      <c r="I134" s="40">
        <v>36.03</v>
      </c>
      <c r="J134" s="39" t="str">
        <f ca="1">IF(SUMPRODUCT(1*ISNUMBER(SEARCH($N$3,D134))),Translation!$E$38,"")</f>
        <v>Nachschleifen</v>
      </c>
      <c r="K134" s="37" t="str">
        <f>IF(SUMPRODUCT(1*ISNUMBER(SEARCH(O$3,D134))),Translation!$E$37,"")</f>
        <v/>
      </c>
      <c r="L134" s="39" t="str" cm="1">
        <f t="array" aca="1" ref="L134" ca="1">IF(SUMPRODUCT(1*ISNUMBER(SEARCH(P$3:$P$9,D134))),Translation!$E$39,"")</f>
        <v>Beschichten</v>
      </c>
      <c r="M134" s="36" t="str">
        <f t="shared" si="2"/>
        <v>14,01-16,0MM</v>
      </c>
      <c r="Q134" s="12">
        <v>98029160</v>
      </c>
    </row>
    <row r="135" spans="2:17" x14ac:dyDescent="0.25">
      <c r="B135" s="36">
        <v>98029180</v>
      </c>
      <c r="C135" s="36">
        <v>9802918000</v>
      </c>
      <c r="D135" s="37" t="s">
        <v>190</v>
      </c>
      <c r="E135" s="37" t="s">
        <v>184</v>
      </c>
      <c r="F135" s="37"/>
      <c r="G135" s="36" t="s">
        <v>61</v>
      </c>
      <c r="H135" s="38"/>
      <c r="I135" s="40">
        <v>36.03</v>
      </c>
      <c r="J135" s="39" t="str">
        <f ca="1">IF(SUMPRODUCT(1*ISNUMBER(SEARCH($N$3,D135))),Translation!$E$38,"")</f>
        <v>Nachschleifen</v>
      </c>
      <c r="K135" s="37" t="str">
        <f>IF(SUMPRODUCT(1*ISNUMBER(SEARCH(O$3,D135))),Translation!$E$37,"")</f>
        <v/>
      </c>
      <c r="L135" s="39" t="str" cm="1">
        <f t="array" aca="1" ref="L135" ca="1">IF(SUMPRODUCT(1*ISNUMBER(SEARCH(P$3:$P$9,D135))),Translation!$E$39,"")</f>
        <v>Beschichten</v>
      </c>
      <c r="M135" s="36" t="str">
        <f t="shared" si="2"/>
        <v>16,01-18,0MM</v>
      </c>
      <c r="Q135" s="12">
        <v>98029180</v>
      </c>
    </row>
    <row r="136" spans="2:17" x14ac:dyDescent="0.25">
      <c r="B136" s="36">
        <v>98029200</v>
      </c>
      <c r="C136" s="36">
        <v>9802920000</v>
      </c>
      <c r="D136" s="37" t="s">
        <v>191</v>
      </c>
      <c r="E136" s="37" t="s">
        <v>184</v>
      </c>
      <c r="F136" s="37"/>
      <c r="G136" s="36" t="s">
        <v>61</v>
      </c>
      <c r="H136" s="38"/>
      <c r="I136" s="40">
        <v>39.29</v>
      </c>
      <c r="J136" s="39" t="str">
        <f ca="1">IF(SUMPRODUCT(1*ISNUMBER(SEARCH($N$3,D136))),Translation!$E$38,"")</f>
        <v>Nachschleifen</v>
      </c>
      <c r="K136" s="37" t="str">
        <f>IF(SUMPRODUCT(1*ISNUMBER(SEARCH(O$3,D136))),Translation!$E$37,"")</f>
        <v/>
      </c>
      <c r="L136" s="39" t="str" cm="1">
        <f t="array" aca="1" ref="L136" ca="1">IF(SUMPRODUCT(1*ISNUMBER(SEARCH(P$3:$P$9,D136))),Translation!$E$39,"")</f>
        <v>Beschichten</v>
      </c>
      <c r="M136" s="36" t="str">
        <f t="shared" si="2"/>
        <v>18,01-20,0MM</v>
      </c>
      <c r="Q136" s="12">
        <v>98029200</v>
      </c>
    </row>
    <row r="137" spans="2:17" x14ac:dyDescent="0.25">
      <c r="B137" s="36">
        <v>98031060</v>
      </c>
      <c r="C137" s="36">
        <v>9803106000</v>
      </c>
      <c r="D137" s="37" t="s">
        <v>154</v>
      </c>
      <c r="E137" s="37" t="s">
        <v>76</v>
      </c>
      <c r="F137" s="37"/>
      <c r="G137" s="36" t="s">
        <v>61</v>
      </c>
      <c r="H137" s="38"/>
      <c r="I137" s="40">
        <v>19.98</v>
      </c>
      <c r="J137" s="39" t="str">
        <f ca="1">IF(SUMPRODUCT(1*ISNUMBER(SEARCH($N$3,D137))),Translation!$E$38,"")</f>
        <v>Nachschleifen</v>
      </c>
      <c r="K137" s="37" t="str">
        <f>IF(SUMPRODUCT(1*ISNUMBER(SEARCH(O$3,D137))),Translation!$E$37,"")</f>
        <v/>
      </c>
      <c r="L137" s="39" t="str" cm="1">
        <f t="array" aca="1" ref="L137" ca="1">IF(SUMPRODUCT(1*ISNUMBER(SEARCH(P$3:$P$9,D137))),Translation!$E$39,"")</f>
        <v>Beschichten</v>
      </c>
      <c r="M137" s="36" t="str">
        <f t="shared" si="2"/>
        <v>2,0-6,0MM</v>
      </c>
      <c r="Q137" s="12">
        <v>98031060</v>
      </c>
    </row>
    <row r="138" spans="2:17" x14ac:dyDescent="0.25">
      <c r="B138" s="36">
        <v>98031080</v>
      </c>
      <c r="C138" s="36">
        <v>9803108000</v>
      </c>
      <c r="D138" s="37" t="s">
        <v>155</v>
      </c>
      <c r="E138" s="37" t="s">
        <v>76</v>
      </c>
      <c r="F138" s="37"/>
      <c r="G138" s="36" t="s">
        <v>61</v>
      </c>
      <c r="H138" s="38"/>
      <c r="I138" s="40">
        <v>22.1</v>
      </c>
      <c r="J138" s="39" t="str">
        <f ca="1">IF(SUMPRODUCT(1*ISNUMBER(SEARCH($N$3,D138))),Translation!$E$38,"")</f>
        <v>Nachschleifen</v>
      </c>
      <c r="K138" s="37" t="str">
        <f>IF(SUMPRODUCT(1*ISNUMBER(SEARCH(O$3,D138))),Translation!$E$37,"")</f>
        <v/>
      </c>
      <c r="L138" s="39" t="str" cm="1">
        <f t="array" aca="1" ref="L138" ca="1">IF(SUMPRODUCT(1*ISNUMBER(SEARCH(P$3:$P$9,D138))),Translation!$E$39,"")</f>
        <v>Beschichten</v>
      </c>
      <c r="M138" s="36" t="str">
        <f t="shared" si="2"/>
        <v>6,01-8,0MM</v>
      </c>
      <c r="Q138" s="12">
        <v>98031080</v>
      </c>
    </row>
    <row r="139" spans="2:17" x14ac:dyDescent="0.25">
      <c r="B139" s="36">
        <v>98031100</v>
      </c>
      <c r="C139" s="36">
        <v>9803110000</v>
      </c>
      <c r="D139" s="37" t="s">
        <v>192</v>
      </c>
      <c r="E139" s="37" t="s">
        <v>76</v>
      </c>
      <c r="F139" s="37"/>
      <c r="G139" s="36" t="s">
        <v>61</v>
      </c>
      <c r="H139" s="38"/>
      <c r="I139" s="40">
        <v>22.1</v>
      </c>
      <c r="J139" s="39" t="str">
        <f ca="1">IF(SUMPRODUCT(1*ISNUMBER(SEARCH($N$3,D139))),Translation!$E$38,"")</f>
        <v>Nachschleifen</v>
      </c>
      <c r="K139" s="37" t="str">
        <f>IF(SUMPRODUCT(1*ISNUMBER(SEARCH(O$3,D139))),Translation!$E$37,"")</f>
        <v/>
      </c>
      <c r="L139" s="39" t="str" cm="1">
        <f t="array" aca="1" ref="L139" ca="1">IF(SUMPRODUCT(1*ISNUMBER(SEARCH(P$3:$P$9,D139))),Translation!$E$39,"")</f>
        <v>Beschichten</v>
      </c>
      <c r="M139" s="36" t="str">
        <f t="shared" si="2"/>
        <v>6,01-10,0MM</v>
      </c>
      <c r="Q139" s="12">
        <v>98031100</v>
      </c>
    </row>
    <row r="140" spans="2:17" x14ac:dyDescent="0.25">
      <c r="B140" s="36">
        <v>98031120</v>
      </c>
      <c r="C140" s="36">
        <v>9803112000</v>
      </c>
      <c r="D140" s="37" t="s">
        <v>157</v>
      </c>
      <c r="E140" s="37" t="s">
        <v>76</v>
      </c>
      <c r="F140" s="37"/>
      <c r="G140" s="36" t="s">
        <v>61</v>
      </c>
      <c r="H140" s="38"/>
      <c r="I140" s="40">
        <v>29.87</v>
      </c>
      <c r="J140" s="39" t="str">
        <f ca="1">IF(SUMPRODUCT(1*ISNUMBER(SEARCH($N$3,D140))),Translation!$E$38,"")</f>
        <v>Nachschleifen</v>
      </c>
      <c r="K140" s="37" t="str">
        <f>IF(SUMPRODUCT(1*ISNUMBER(SEARCH(O$3,D140))),Translation!$E$37,"")</f>
        <v/>
      </c>
      <c r="L140" s="39" t="str" cm="1">
        <f t="array" aca="1" ref="L140" ca="1">IF(SUMPRODUCT(1*ISNUMBER(SEARCH(P$3:$P$9,D140))),Translation!$E$39,"")</f>
        <v>Beschichten</v>
      </c>
      <c r="M140" s="36" t="str">
        <f t="shared" si="2"/>
        <v>10,01-12,0MM</v>
      </c>
      <c r="Q140" s="12">
        <v>98031120</v>
      </c>
    </row>
    <row r="141" spans="2:17" x14ac:dyDescent="0.25">
      <c r="B141" s="36">
        <v>98031140</v>
      </c>
      <c r="C141" s="36">
        <v>9803114000</v>
      </c>
      <c r="D141" s="37" t="s">
        <v>158</v>
      </c>
      <c r="E141" s="37" t="s">
        <v>76</v>
      </c>
      <c r="F141" s="37"/>
      <c r="G141" s="36" t="s">
        <v>61</v>
      </c>
      <c r="H141" s="38"/>
      <c r="I141" s="40">
        <v>29.87</v>
      </c>
      <c r="J141" s="39" t="str">
        <f ca="1">IF(SUMPRODUCT(1*ISNUMBER(SEARCH($N$3,D141))),Translation!$E$38,"")</f>
        <v>Nachschleifen</v>
      </c>
      <c r="K141" s="37" t="str">
        <f>IF(SUMPRODUCT(1*ISNUMBER(SEARCH(O$3,D141))),Translation!$E$37,"")</f>
        <v/>
      </c>
      <c r="L141" s="39" t="str" cm="1">
        <f t="array" aca="1" ref="L141" ca="1">IF(SUMPRODUCT(1*ISNUMBER(SEARCH(P$3:$P$9,D141))),Translation!$E$39,"")</f>
        <v>Beschichten</v>
      </c>
      <c r="M141" s="36" t="str">
        <f t="shared" si="2"/>
        <v>12,01-14,0MM</v>
      </c>
      <c r="Q141" s="12">
        <v>98031140</v>
      </c>
    </row>
    <row r="142" spans="2:17" x14ac:dyDescent="0.25">
      <c r="B142" s="36">
        <v>98031160</v>
      </c>
      <c r="C142" s="36">
        <v>9803116000</v>
      </c>
      <c r="D142" s="37" t="s">
        <v>159</v>
      </c>
      <c r="E142" s="37" t="s">
        <v>76</v>
      </c>
      <c r="F142" s="37"/>
      <c r="G142" s="36" t="s">
        <v>61</v>
      </c>
      <c r="H142" s="38"/>
      <c r="I142" s="40">
        <v>37.380000000000003</v>
      </c>
      <c r="J142" s="39" t="str">
        <f ca="1">IF(SUMPRODUCT(1*ISNUMBER(SEARCH($N$3,D142))),Translation!$E$38,"")</f>
        <v>Nachschleifen</v>
      </c>
      <c r="K142" s="37" t="str">
        <f>IF(SUMPRODUCT(1*ISNUMBER(SEARCH(O$3,D142))),Translation!$E$37,"")</f>
        <v/>
      </c>
      <c r="L142" s="39" t="str" cm="1">
        <f t="array" aca="1" ref="L142" ca="1">IF(SUMPRODUCT(1*ISNUMBER(SEARCH(P$3:$P$9,D142))),Translation!$E$39,"")</f>
        <v>Beschichten</v>
      </c>
      <c r="M142" s="36" t="str">
        <f t="shared" si="2"/>
        <v>14,01-16,0MM</v>
      </c>
      <c r="Q142" s="12">
        <v>98031160</v>
      </c>
    </row>
    <row r="143" spans="2:17" x14ac:dyDescent="0.25">
      <c r="B143" s="36">
        <v>98031180</v>
      </c>
      <c r="C143" s="36">
        <v>9803118000</v>
      </c>
      <c r="D143" s="37" t="s">
        <v>160</v>
      </c>
      <c r="E143" s="37" t="s">
        <v>76</v>
      </c>
      <c r="F143" s="37"/>
      <c r="G143" s="36" t="s">
        <v>61</v>
      </c>
      <c r="H143" s="38"/>
      <c r="I143" s="40">
        <v>37.380000000000003</v>
      </c>
      <c r="J143" s="39" t="str">
        <f ca="1">IF(SUMPRODUCT(1*ISNUMBER(SEARCH($N$3,D143))),Translation!$E$38,"")</f>
        <v>Nachschleifen</v>
      </c>
      <c r="K143" s="37" t="str">
        <f>IF(SUMPRODUCT(1*ISNUMBER(SEARCH(O$3,D143))),Translation!$E$37,"")</f>
        <v/>
      </c>
      <c r="L143" s="39" t="str" cm="1">
        <f t="array" aca="1" ref="L143" ca="1">IF(SUMPRODUCT(1*ISNUMBER(SEARCH(P$3:$P$9,D143))),Translation!$E$39,"")</f>
        <v>Beschichten</v>
      </c>
      <c r="M143" s="36" t="str">
        <f t="shared" si="2"/>
        <v>16,01-18,0MM</v>
      </c>
      <c r="Q143" s="12">
        <v>98031180</v>
      </c>
    </row>
    <row r="144" spans="2:17" x14ac:dyDescent="0.25">
      <c r="B144" s="36">
        <v>98031200</v>
      </c>
      <c r="C144" s="36">
        <v>9803120000</v>
      </c>
      <c r="D144" s="37" t="s">
        <v>161</v>
      </c>
      <c r="E144" s="37" t="s">
        <v>76</v>
      </c>
      <c r="F144" s="37"/>
      <c r="G144" s="36" t="s">
        <v>61</v>
      </c>
      <c r="H144" s="38"/>
      <c r="I144" s="40">
        <v>52.64</v>
      </c>
      <c r="J144" s="39" t="str">
        <f ca="1">IF(SUMPRODUCT(1*ISNUMBER(SEARCH($N$3,D144))),Translation!$E$38,"")</f>
        <v>Nachschleifen</v>
      </c>
      <c r="K144" s="37" t="str">
        <f>IF(SUMPRODUCT(1*ISNUMBER(SEARCH(O$3,D144))),Translation!$E$37,"")</f>
        <v/>
      </c>
      <c r="L144" s="39" t="str" cm="1">
        <f t="array" aca="1" ref="L144" ca="1">IF(SUMPRODUCT(1*ISNUMBER(SEARCH(P$3:$P$9,D144))),Translation!$E$39,"")</f>
        <v>Beschichten</v>
      </c>
      <c r="M144" s="36" t="str">
        <f t="shared" si="2"/>
        <v>18,01-20,0MM</v>
      </c>
      <c r="Q144" s="12">
        <v>98031200</v>
      </c>
    </row>
    <row r="145" spans="2:17" x14ac:dyDescent="0.25">
      <c r="B145" s="36">
        <v>98039060</v>
      </c>
      <c r="C145" s="36">
        <v>9803906000</v>
      </c>
      <c r="D145" s="37" t="s">
        <v>193</v>
      </c>
      <c r="E145" s="37" t="s">
        <v>76</v>
      </c>
      <c r="F145" s="37"/>
      <c r="G145" s="36" t="s">
        <v>61</v>
      </c>
      <c r="H145" s="38"/>
      <c r="I145" s="40">
        <v>27.38</v>
      </c>
      <c r="J145" s="39" t="str">
        <f ca="1">IF(SUMPRODUCT(1*ISNUMBER(SEARCH($N$3,D145))),Translation!$E$38,"")</f>
        <v>Nachschleifen</v>
      </c>
      <c r="K145" s="37" t="str">
        <f>IF(SUMPRODUCT(1*ISNUMBER(SEARCH(O$3,D145))),Translation!$E$37,"")</f>
        <v/>
      </c>
      <c r="L145" s="39" t="str" cm="1">
        <f t="array" aca="1" ref="L145" ca="1">IF(SUMPRODUCT(1*ISNUMBER(SEARCH(P$3:$P$9,D145))),Translation!$E$39,"")</f>
        <v>Beschichten</v>
      </c>
      <c r="M145" s="36" t="str">
        <f t="shared" si="2"/>
        <v>4,0-6,0MM</v>
      </c>
      <c r="Q145" s="12">
        <v>98039060</v>
      </c>
    </row>
    <row r="146" spans="2:17" x14ac:dyDescent="0.25">
      <c r="B146" s="36">
        <v>98039080</v>
      </c>
      <c r="C146" s="36">
        <v>9803908000</v>
      </c>
      <c r="D146" s="37" t="s">
        <v>194</v>
      </c>
      <c r="E146" s="37" t="s">
        <v>76</v>
      </c>
      <c r="F146" s="37"/>
      <c r="G146" s="36" t="s">
        <v>61</v>
      </c>
      <c r="H146" s="38"/>
      <c r="I146" s="40">
        <v>32.659999999999997</v>
      </c>
      <c r="J146" s="39" t="str">
        <f ca="1">IF(SUMPRODUCT(1*ISNUMBER(SEARCH($N$3,D146))),Translation!$E$38,"")</f>
        <v>Nachschleifen</v>
      </c>
      <c r="K146" s="37" t="str">
        <f>IF(SUMPRODUCT(1*ISNUMBER(SEARCH(O$3,D146))),Translation!$E$37,"")</f>
        <v/>
      </c>
      <c r="L146" s="39" t="str" cm="1">
        <f t="array" aca="1" ref="L146" ca="1">IF(SUMPRODUCT(1*ISNUMBER(SEARCH(P$3:$P$9,D146))),Translation!$E$39,"")</f>
        <v>Beschichten</v>
      </c>
      <c r="M146" s="36" t="str">
        <f t="shared" si="2"/>
        <v>6,01-8,0MM</v>
      </c>
      <c r="Q146" s="12">
        <v>98039080</v>
      </c>
    </row>
    <row r="147" spans="2:17" x14ac:dyDescent="0.25">
      <c r="B147" s="36">
        <v>98039100</v>
      </c>
      <c r="C147" s="36">
        <v>9803910000</v>
      </c>
      <c r="D147" s="37" t="s">
        <v>195</v>
      </c>
      <c r="E147" s="37" t="s">
        <v>76</v>
      </c>
      <c r="F147" s="37"/>
      <c r="G147" s="36" t="s">
        <v>61</v>
      </c>
      <c r="H147" s="38"/>
      <c r="I147" s="40">
        <v>34.58</v>
      </c>
      <c r="J147" s="39" t="str">
        <f ca="1">IF(SUMPRODUCT(1*ISNUMBER(SEARCH($N$3,D147))),Translation!$E$38,"")</f>
        <v>Nachschleifen</v>
      </c>
      <c r="K147" s="37" t="str">
        <f>IF(SUMPRODUCT(1*ISNUMBER(SEARCH(O$3,D147))),Translation!$E$37,"")</f>
        <v/>
      </c>
      <c r="L147" s="39" t="str" cm="1">
        <f t="array" aca="1" ref="L147" ca="1">IF(SUMPRODUCT(1*ISNUMBER(SEARCH(P$3:$P$9,D147))),Translation!$E$39,"")</f>
        <v>Beschichten</v>
      </c>
      <c r="M147" s="36" t="str">
        <f t="shared" si="2"/>
        <v>8,01-10,0MM</v>
      </c>
      <c r="Q147" s="12">
        <v>98039100</v>
      </c>
    </row>
    <row r="148" spans="2:17" x14ac:dyDescent="0.25">
      <c r="B148" s="36">
        <v>98039120</v>
      </c>
      <c r="C148" s="36">
        <v>9803912000</v>
      </c>
      <c r="D148" s="37" t="s">
        <v>196</v>
      </c>
      <c r="E148" s="37" t="s">
        <v>76</v>
      </c>
      <c r="F148" s="37"/>
      <c r="G148" s="36" t="s">
        <v>61</v>
      </c>
      <c r="H148" s="38"/>
      <c r="I148" s="40">
        <v>38.159999999999997</v>
      </c>
      <c r="J148" s="39" t="str">
        <f ca="1">IF(SUMPRODUCT(1*ISNUMBER(SEARCH($N$3,D148))),Translation!$E$38,"")</f>
        <v>Nachschleifen</v>
      </c>
      <c r="K148" s="37" t="str">
        <f>IF(SUMPRODUCT(1*ISNUMBER(SEARCH(O$3,D148))),Translation!$E$37,"")</f>
        <v/>
      </c>
      <c r="L148" s="39" t="str" cm="1">
        <f t="array" aca="1" ref="L148" ca="1">IF(SUMPRODUCT(1*ISNUMBER(SEARCH(P$3:$P$9,D148))),Translation!$E$39,"")</f>
        <v>Beschichten</v>
      </c>
      <c r="M148" s="36" t="str">
        <f t="shared" si="2"/>
        <v>10,01-12,0MM</v>
      </c>
      <c r="Q148" s="12">
        <v>98039120</v>
      </c>
    </row>
    <row r="149" spans="2:17" x14ac:dyDescent="0.25">
      <c r="B149" s="36">
        <v>98039140</v>
      </c>
      <c r="C149" s="36">
        <v>9803914000</v>
      </c>
      <c r="D149" s="37" t="s">
        <v>197</v>
      </c>
      <c r="E149" s="37" t="s">
        <v>76</v>
      </c>
      <c r="F149" s="37"/>
      <c r="G149" s="36" t="s">
        <v>61</v>
      </c>
      <c r="H149" s="38"/>
      <c r="I149" s="40">
        <v>40.96</v>
      </c>
      <c r="J149" s="39" t="str">
        <f ca="1">IF(SUMPRODUCT(1*ISNUMBER(SEARCH($N$3,D149))),Translation!$E$38,"")</f>
        <v>Nachschleifen</v>
      </c>
      <c r="K149" s="37" t="str">
        <f>IF(SUMPRODUCT(1*ISNUMBER(SEARCH(O$3,D149))),Translation!$E$37,"")</f>
        <v/>
      </c>
      <c r="L149" s="39" t="str" cm="1">
        <f t="array" aca="1" ref="L149" ca="1">IF(SUMPRODUCT(1*ISNUMBER(SEARCH(P$3:$P$9,D149))),Translation!$E$39,"")</f>
        <v>Beschichten</v>
      </c>
      <c r="M149" s="36" t="str">
        <f t="shared" si="2"/>
        <v>12,01-14,0MM</v>
      </c>
      <c r="Q149" s="12">
        <v>98039140</v>
      </c>
    </row>
    <row r="150" spans="2:17" x14ac:dyDescent="0.25">
      <c r="B150" s="36">
        <v>98039160</v>
      </c>
      <c r="C150" s="36">
        <v>9803916000</v>
      </c>
      <c r="D150" s="37" t="s">
        <v>198</v>
      </c>
      <c r="E150" s="37" t="s">
        <v>76</v>
      </c>
      <c r="F150" s="37"/>
      <c r="G150" s="36" t="s">
        <v>61</v>
      </c>
      <c r="H150" s="38"/>
      <c r="I150" s="40">
        <v>43.32</v>
      </c>
      <c r="J150" s="39" t="str">
        <f ca="1">IF(SUMPRODUCT(1*ISNUMBER(SEARCH($N$3,D150))),Translation!$E$38,"")</f>
        <v>Nachschleifen</v>
      </c>
      <c r="K150" s="37" t="str">
        <f>IF(SUMPRODUCT(1*ISNUMBER(SEARCH(O$3,D150))),Translation!$E$37,"")</f>
        <v/>
      </c>
      <c r="L150" s="39" t="str" cm="1">
        <f t="array" aca="1" ref="L150" ca="1">IF(SUMPRODUCT(1*ISNUMBER(SEARCH(P$3:$P$9,D150))),Translation!$E$39,"")</f>
        <v>Beschichten</v>
      </c>
      <c r="M150" s="36" t="str">
        <f t="shared" si="2"/>
        <v>14,01-16,0MM</v>
      </c>
      <c r="Q150" s="12">
        <v>98039160</v>
      </c>
    </row>
    <row r="151" spans="2:17" x14ac:dyDescent="0.25">
      <c r="B151" s="36">
        <v>98039180</v>
      </c>
      <c r="C151" s="36">
        <v>9803918000</v>
      </c>
      <c r="D151" s="37" t="s">
        <v>199</v>
      </c>
      <c r="E151" s="37" t="s">
        <v>76</v>
      </c>
      <c r="F151" s="37"/>
      <c r="G151" s="36" t="s">
        <v>61</v>
      </c>
      <c r="H151" s="38"/>
      <c r="I151" s="40">
        <v>46.34</v>
      </c>
      <c r="J151" s="39" t="str">
        <f ca="1">IF(SUMPRODUCT(1*ISNUMBER(SEARCH($N$3,D151))),Translation!$E$38,"")</f>
        <v>Nachschleifen</v>
      </c>
      <c r="K151" s="37" t="str">
        <f>IF(SUMPRODUCT(1*ISNUMBER(SEARCH(O$3,D151))),Translation!$E$37,"")</f>
        <v/>
      </c>
      <c r="L151" s="39" t="str" cm="1">
        <f t="array" aca="1" ref="L151" ca="1">IF(SUMPRODUCT(1*ISNUMBER(SEARCH(P$3:$P$9,D151))),Translation!$E$39,"")</f>
        <v>Beschichten</v>
      </c>
      <c r="M151" s="36" t="str">
        <f t="shared" si="2"/>
        <v>16,01-18,0MM</v>
      </c>
      <c r="Q151" s="12">
        <v>98039180</v>
      </c>
    </row>
    <row r="152" spans="2:17" x14ac:dyDescent="0.25">
      <c r="B152" s="36">
        <v>98039200</v>
      </c>
      <c r="C152" s="36">
        <v>9803920000</v>
      </c>
      <c r="D152" s="37" t="s">
        <v>200</v>
      </c>
      <c r="E152" s="37" t="s">
        <v>76</v>
      </c>
      <c r="F152" s="37"/>
      <c r="G152" s="36" t="s">
        <v>61</v>
      </c>
      <c r="H152" s="38"/>
      <c r="I152" s="40">
        <v>50.39</v>
      </c>
      <c r="J152" s="39" t="str">
        <f ca="1">IF(SUMPRODUCT(1*ISNUMBER(SEARCH($N$3,D152))),Translation!$E$38,"")</f>
        <v>Nachschleifen</v>
      </c>
      <c r="K152" s="37" t="str">
        <f>IF(SUMPRODUCT(1*ISNUMBER(SEARCH(O$3,D152))),Translation!$E$37,"")</f>
        <v/>
      </c>
      <c r="L152" s="39" t="str" cm="1">
        <f t="array" aca="1" ref="L152" ca="1">IF(SUMPRODUCT(1*ISNUMBER(SEARCH(P$3:$P$9,D152))),Translation!$E$39,"")</f>
        <v>Beschichten</v>
      </c>
      <c r="M152" s="36" t="str">
        <f t="shared" si="2"/>
        <v>18,01-20,0MM</v>
      </c>
      <c r="Q152" s="12">
        <v>98039200</v>
      </c>
    </row>
    <row r="153" spans="2:17" x14ac:dyDescent="0.25">
      <c r="B153" s="36">
        <v>98043080</v>
      </c>
      <c r="C153" s="36">
        <v>9804308000</v>
      </c>
      <c r="D153" s="37" t="s">
        <v>201</v>
      </c>
      <c r="E153" s="37" t="s">
        <v>115</v>
      </c>
      <c r="F153" s="37"/>
      <c r="G153" s="36" t="s">
        <v>61</v>
      </c>
      <c r="H153" s="38"/>
      <c r="I153" s="40">
        <v>30.38</v>
      </c>
      <c r="J153" s="39" t="str">
        <f ca="1">IF(SUMPRODUCT(1*ISNUMBER(SEARCH($N$3,D153))),Translation!$E$38,"")</f>
        <v>Nachschleifen</v>
      </c>
      <c r="K153" s="37" t="str">
        <f>IF(SUMPRODUCT(1*ISNUMBER(SEARCH(O$3,D153))),Translation!$E$37,"")</f>
        <v/>
      </c>
      <c r="L153" s="39" t="str" cm="1">
        <f t="array" aca="1" ref="L153" ca="1">IF(SUMPRODUCT(1*ISNUMBER(SEARCH(P$3:$P$9,D153))),Translation!$E$39,"")</f>
        <v>Beschichten</v>
      </c>
      <c r="M153" s="36" t="str">
        <f t="shared" si="2"/>
        <v>6,01-8,0MM Z=≤5</v>
      </c>
      <c r="Q153" s="12">
        <v>98043080</v>
      </c>
    </row>
    <row r="154" spans="2:17" x14ac:dyDescent="0.25">
      <c r="B154" s="36">
        <v>98043100</v>
      </c>
      <c r="C154" s="36">
        <v>9804310000</v>
      </c>
      <c r="D154" s="37" t="s">
        <v>202</v>
      </c>
      <c r="E154" s="37" t="s">
        <v>115</v>
      </c>
      <c r="F154" s="37"/>
      <c r="G154" s="36" t="s">
        <v>61</v>
      </c>
      <c r="H154" s="38"/>
      <c r="I154" s="40">
        <v>30.94</v>
      </c>
      <c r="J154" s="39" t="str">
        <f ca="1">IF(SUMPRODUCT(1*ISNUMBER(SEARCH($N$3,D154))),Translation!$E$38,"")</f>
        <v>Nachschleifen</v>
      </c>
      <c r="K154" s="37" t="str">
        <f>IF(SUMPRODUCT(1*ISNUMBER(SEARCH(O$3,D154))),Translation!$E$37,"")</f>
        <v/>
      </c>
      <c r="L154" s="39" t="str" cm="1">
        <f t="array" aca="1" ref="L154" ca="1">IF(SUMPRODUCT(1*ISNUMBER(SEARCH(P$3:$P$9,D154))),Translation!$E$39,"")</f>
        <v>Beschichten</v>
      </c>
      <c r="M154" s="36" t="str">
        <f t="shared" si="2"/>
        <v>8,01-10,0MM Z=≤5</v>
      </c>
      <c r="Q154" s="12">
        <v>98043100</v>
      </c>
    </row>
    <row r="155" spans="2:17" x14ac:dyDescent="0.25">
      <c r="B155" s="36">
        <v>98043120</v>
      </c>
      <c r="C155" s="36">
        <v>9804312000</v>
      </c>
      <c r="D155" s="37" t="s">
        <v>203</v>
      </c>
      <c r="E155" s="37" t="s">
        <v>115</v>
      </c>
      <c r="F155" s="37"/>
      <c r="G155" s="36" t="s">
        <v>61</v>
      </c>
      <c r="H155" s="38"/>
      <c r="I155" s="40">
        <v>31.71</v>
      </c>
      <c r="J155" s="39" t="str">
        <f ca="1">IF(SUMPRODUCT(1*ISNUMBER(SEARCH($N$3,D155))),Translation!$E$38,"")</f>
        <v>Nachschleifen</v>
      </c>
      <c r="K155" s="37" t="str">
        <f>IF(SUMPRODUCT(1*ISNUMBER(SEARCH(O$3,D155))),Translation!$E$37,"")</f>
        <v/>
      </c>
      <c r="L155" s="39" t="str" cm="1">
        <f t="array" aca="1" ref="L155" ca="1">IF(SUMPRODUCT(1*ISNUMBER(SEARCH(P$3:$P$9,D155))),Translation!$E$39,"")</f>
        <v>Beschichten</v>
      </c>
      <c r="M155" s="36" t="str">
        <f t="shared" si="2"/>
        <v>10,01-12,0MM Z=≤5</v>
      </c>
      <c r="Q155" s="12">
        <v>98043120</v>
      </c>
    </row>
    <row r="156" spans="2:17" x14ac:dyDescent="0.25">
      <c r="B156" s="36">
        <v>98043160</v>
      </c>
      <c r="C156" s="36">
        <v>9804316000</v>
      </c>
      <c r="D156" s="37" t="s">
        <v>204</v>
      </c>
      <c r="E156" s="37" t="s">
        <v>115</v>
      </c>
      <c r="F156" s="37"/>
      <c r="G156" s="36" t="s">
        <v>61</v>
      </c>
      <c r="H156" s="38"/>
      <c r="I156" s="40">
        <v>43.05</v>
      </c>
      <c r="J156" s="39" t="str">
        <f ca="1">IF(SUMPRODUCT(1*ISNUMBER(SEARCH($N$3,D156))),Translation!$E$38,"")</f>
        <v>Nachschleifen</v>
      </c>
      <c r="K156" s="37" t="str">
        <f>IF(SUMPRODUCT(1*ISNUMBER(SEARCH(O$3,D156))),Translation!$E$37,"")</f>
        <v/>
      </c>
      <c r="L156" s="39" t="str" cm="1">
        <f t="array" aca="1" ref="L156" ca="1">IF(SUMPRODUCT(1*ISNUMBER(SEARCH(P$3:$P$9,D156))),Translation!$E$39,"")</f>
        <v>Beschichten</v>
      </c>
      <c r="M156" s="36" t="str">
        <f t="shared" si="2"/>
        <v>14,01-16,0MM Z=≤5</v>
      </c>
      <c r="Q156" s="12">
        <v>98043160</v>
      </c>
    </row>
    <row r="157" spans="2:17" x14ac:dyDescent="0.25">
      <c r="B157" s="36">
        <v>98043200</v>
      </c>
      <c r="C157" s="36">
        <v>9804320000</v>
      </c>
      <c r="D157" s="37" t="s">
        <v>205</v>
      </c>
      <c r="E157" s="37" t="s">
        <v>115</v>
      </c>
      <c r="F157" s="37"/>
      <c r="G157" s="36" t="s">
        <v>61</v>
      </c>
      <c r="H157" s="38"/>
      <c r="I157" s="40">
        <v>47.67</v>
      </c>
      <c r="J157" s="39" t="str">
        <f ca="1">IF(SUMPRODUCT(1*ISNUMBER(SEARCH($N$3,D157))),Translation!$E$38,"")</f>
        <v>Nachschleifen</v>
      </c>
      <c r="K157" s="37" t="str">
        <f>IF(SUMPRODUCT(1*ISNUMBER(SEARCH(O$3,D157))),Translation!$E$37,"")</f>
        <v/>
      </c>
      <c r="L157" s="39" t="str" cm="1">
        <f t="array" aca="1" ref="L157" ca="1">IF(SUMPRODUCT(1*ISNUMBER(SEARCH(P$3:$P$9,D157))),Translation!$E$39,"")</f>
        <v>Beschichten</v>
      </c>
      <c r="M157" s="36" t="str">
        <f t="shared" si="2"/>
        <v>18,01-20,0MM Z=≤5</v>
      </c>
      <c r="Q157" s="12">
        <v>98043200</v>
      </c>
    </row>
    <row r="158" spans="2:17" x14ac:dyDescent="0.25">
      <c r="B158" s="36">
        <v>98043260</v>
      </c>
      <c r="C158" s="36">
        <v>9804326000</v>
      </c>
      <c r="D158" s="37" t="s">
        <v>206</v>
      </c>
      <c r="E158" s="37" t="s">
        <v>115</v>
      </c>
      <c r="F158" s="37"/>
      <c r="G158" s="36" t="s">
        <v>61</v>
      </c>
      <c r="H158" s="38"/>
      <c r="I158" s="40">
        <v>63.85</v>
      </c>
      <c r="J158" s="39" t="str">
        <f ca="1">IF(SUMPRODUCT(1*ISNUMBER(SEARCH($N$3,D158))),Translation!$E$38,"")</f>
        <v>Nachschleifen</v>
      </c>
      <c r="K158" s="37" t="str">
        <f>IF(SUMPRODUCT(1*ISNUMBER(SEARCH(O$3,D158))),Translation!$E$37,"")</f>
        <v/>
      </c>
      <c r="L158" s="39" t="str" cm="1">
        <f t="array" aca="1" ref="L158" ca="1">IF(SUMPRODUCT(1*ISNUMBER(SEARCH(P$3:$P$9,D158))),Translation!$E$39,"")</f>
        <v>Beschichten</v>
      </c>
      <c r="M158" s="36" t="str">
        <f t="shared" si="2"/>
        <v>22,01-26,0MM Z=≤5</v>
      </c>
      <c r="Q158" s="12">
        <v>98043260</v>
      </c>
    </row>
    <row r="159" spans="2:17" x14ac:dyDescent="0.25">
      <c r="B159" s="36">
        <v>98044080</v>
      </c>
      <c r="C159" s="36">
        <v>9804408000</v>
      </c>
      <c r="D159" s="37" t="s">
        <v>207</v>
      </c>
      <c r="E159" s="37" t="s">
        <v>208</v>
      </c>
      <c r="F159" s="37"/>
      <c r="G159" s="36" t="s">
        <v>61</v>
      </c>
      <c r="H159" s="38"/>
      <c r="I159" s="40">
        <v>17.84</v>
      </c>
      <c r="J159" s="39" t="str">
        <f ca="1">IF(SUMPRODUCT(1*ISNUMBER(SEARCH($N$3,D159))),Translation!$E$38,"")</f>
        <v>Nachschleifen</v>
      </c>
      <c r="K159" s="37" t="str">
        <f>IF(SUMPRODUCT(1*ISNUMBER(SEARCH(O$3,D159))),Translation!$E$37,"")</f>
        <v/>
      </c>
      <c r="L159" s="39" t="str" cm="1">
        <f t="array" aca="1" ref="L159" ca="1">IF(SUMPRODUCT(1*ISNUMBER(SEARCH(P$3:$P$9,D159))),Translation!$E$39,"")</f>
        <v>Beschichten</v>
      </c>
      <c r="M159" s="36" t="str">
        <f t="shared" si="2"/>
        <v>8,0MM</v>
      </c>
      <c r="Q159" s="12">
        <v>98044080</v>
      </c>
    </row>
    <row r="160" spans="2:17" x14ac:dyDescent="0.25">
      <c r="B160" s="36">
        <v>98044100</v>
      </c>
      <c r="C160" s="36">
        <v>9804410000</v>
      </c>
      <c r="D160" s="37" t="s">
        <v>209</v>
      </c>
      <c r="E160" s="37" t="s">
        <v>208</v>
      </c>
      <c r="F160" s="37"/>
      <c r="G160" s="36" t="s">
        <v>61</v>
      </c>
      <c r="H160" s="38"/>
      <c r="I160" s="40">
        <v>20.09</v>
      </c>
      <c r="J160" s="39" t="str">
        <f ca="1">IF(SUMPRODUCT(1*ISNUMBER(SEARCH($N$3,D160))),Translation!$E$38,"")</f>
        <v>Nachschleifen</v>
      </c>
      <c r="K160" s="37" t="str">
        <f>IF(SUMPRODUCT(1*ISNUMBER(SEARCH(O$3,D160))),Translation!$E$37,"")</f>
        <v/>
      </c>
      <c r="L160" s="39" t="str" cm="1">
        <f t="array" aca="1" ref="L160" ca="1">IF(SUMPRODUCT(1*ISNUMBER(SEARCH(P$3:$P$9,D160))),Translation!$E$39,"")</f>
        <v>Beschichten</v>
      </c>
      <c r="M160" s="36" t="str">
        <f t="shared" si="2"/>
        <v>10,0MM</v>
      </c>
      <c r="Q160" s="12">
        <v>98044100</v>
      </c>
    </row>
    <row r="161" spans="2:17" x14ac:dyDescent="0.25">
      <c r="B161" s="36">
        <v>98044120</v>
      </c>
      <c r="C161" s="36">
        <v>9804412000</v>
      </c>
      <c r="D161" s="37" t="s">
        <v>210</v>
      </c>
      <c r="E161" s="37" t="s">
        <v>208</v>
      </c>
      <c r="F161" s="37"/>
      <c r="G161" s="36" t="s">
        <v>61</v>
      </c>
      <c r="H161" s="38"/>
      <c r="I161" s="40">
        <v>26.15</v>
      </c>
      <c r="J161" s="39" t="str">
        <f ca="1">IF(SUMPRODUCT(1*ISNUMBER(SEARCH($N$3,D161))),Translation!$E$38,"")</f>
        <v>Nachschleifen</v>
      </c>
      <c r="K161" s="37" t="str">
        <f>IF(SUMPRODUCT(1*ISNUMBER(SEARCH(O$3,D161))),Translation!$E$37,"")</f>
        <v/>
      </c>
      <c r="L161" s="39" t="str" cm="1">
        <f t="array" aca="1" ref="L161" ca="1">IF(SUMPRODUCT(1*ISNUMBER(SEARCH(P$3:$P$9,D161))),Translation!$E$39,"")</f>
        <v>Beschichten</v>
      </c>
      <c r="M161" s="36" t="str">
        <f t="shared" si="2"/>
        <v>12,0MM</v>
      </c>
      <c r="Q161" s="12">
        <v>98044120</v>
      </c>
    </row>
    <row r="162" spans="2:17" x14ac:dyDescent="0.25">
      <c r="B162" s="36">
        <v>98044160</v>
      </c>
      <c r="C162" s="36">
        <v>9804416000</v>
      </c>
      <c r="D162" s="37" t="s">
        <v>211</v>
      </c>
      <c r="E162" s="37" t="s">
        <v>208</v>
      </c>
      <c r="F162" s="37"/>
      <c r="G162" s="36" t="s">
        <v>61</v>
      </c>
      <c r="H162" s="38"/>
      <c r="I162" s="40">
        <v>32.21</v>
      </c>
      <c r="J162" s="39" t="str">
        <f ca="1">IF(SUMPRODUCT(1*ISNUMBER(SEARCH($N$3,D162))),Translation!$E$38,"")</f>
        <v>Nachschleifen</v>
      </c>
      <c r="K162" s="37" t="str">
        <f>IF(SUMPRODUCT(1*ISNUMBER(SEARCH(O$3,D162))),Translation!$E$37,"")</f>
        <v/>
      </c>
      <c r="L162" s="39" t="str" cm="1">
        <f t="array" aca="1" ref="L162" ca="1">IF(SUMPRODUCT(1*ISNUMBER(SEARCH(P$3:$P$9,D162))),Translation!$E$39,"")</f>
        <v>Beschichten</v>
      </c>
      <c r="M162" s="36" t="str">
        <f t="shared" si="2"/>
        <v>16,0MM</v>
      </c>
      <c r="Q162" s="12">
        <v>98044160</v>
      </c>
    </row>
    <row r="163" spans="2:17" x14ac:dyDescent="0.25">
      <c r="B163" s="36">
        <v>98044200</v>
      </c>
      <c r="C163" s="36">
        <v>9804420000</v>
      </c>
      <c r="D163" s="37" t="s">
        <v>212</v>
      </c>
      <c r="E163" s="37" t="s">
        <v>208</v>
      </c>
      <c r="F163" s="37"/>
      <c r="G163" s="36" t="s">
        <v>61</v>
      </c>
      <c r="H163" s="38"/>
      <c r="I163" s="40">
        <v>38.049999999999997</v>
      </c>
      <c r="J163" s="39" t="str">
        <f ca="1">IF(SUMPRODUCT(1*ISNUMBER(SEARCH($N$3,D163))),Translation!$E$38,"")</f>
        <v>Nachschleifen</v>
      </c>
      <c r="K163" s="37" t="str">
        <f>IF(SUMPRODUCT(1*ISNUMBER(SEARCH(O$3,D163))),Translation!$E$37,"")</f>
        <v/>
      </c>
      <c r="L163" s="39" t="str" cm="1">
        <f t="array" aca="1" ref="L163" ca="1">IF(SUMPRODUCT(1*ISNUMBER(SEARCH(P$3:$P$9,D163))),Translation!$E$39,"")</f>
        <v>Beschichten</v>
      </c>
      <c r="M163" s="36" t="str">
        <f t="shared" si="2"/>
        <v>20,0MM</v>
      </c>
      <c r="Q163" s="12">
        <v>98044200</v>
      </c>
    </row>
    <row r="164" spans="2:17" x14ac:dyDescent="0.25">
      <c r="B164" s="36">
        <v>98049080</v>
      </c>
      <c r="C164" s="36">
        <v>9804908000</v>
      </c>
      <c r="D164" s="37" t="s">
        <v>213</v>
      </c>
      <c r="E164" s="37" t="s">
        <v>208</v>
      </c>
      <c r="F164" s="37"/>
      <c r="G164" s="36" t="s">
        <v>61</v>
      </c>
      <c r="H164" s="38"/>
      <c r="I164" s="40">
        <v>18.86</v>
      </c>
      <c r="J164" s="39" t="str">
        <f ca="1">IF(SUMPRODUCT(1*ISNUMBER(SEARCH($N$3,D164))),Translation!$E$38,"")</f>
        <v>Nachschleifen</v>
      </c>
      <c r="K164" s="37" t="str">
        <f ca="1">IF(SUMPRODUCT(1*ISNUMBER(SEARCH(O$3,D164))),Translation!$E$37,"")</f>
        <v>Halsfreischliff</v>
      </c>
      <c r="L164" s="39" t="str" cm="1">
        <f t="array" aca="1" ref="L164" ca="1">IF(SUMPRODUCT(1*ISNUMBER(SEARCH(P$3:$P$9,D164))),Translation!$E$39,"")</f>
        <v>Beschichten</v>
      </c>
      <c r="M164" s="36" t="str">
        <f t="shared" si="2"/>
        <v>8,0MM</v>
      </c>
      <c r="Q164" s="12">
        <v>98049080</v>
      </c>
    </row>
    <row r="165" spans="2:17" x14ac:dyDescent="0.25">
      <c r="B165" s="36">
        <v>98049100</v>
      </c>
      <c r="C165" s="36">
        <v>9804910000</v>
      </c>
      <c r="D165" s="37" t="s">
        <v>214</v>
      </c>
      <c r="E165" s="37" t="s">
        <v>208</v>
      </c>
      <c r="F165" s="37"/>
      <c r="G165" s="36" t="s">
        <v>61</v>
      </c>
      <c r="H165" s="38"/>
      <c r="I165" s="40">
        <v>21.11</v>
      </c>
      <c r="J165" s="39" t="str">
        <f ca="1">IF(SUMPRODUCT(1*ISNUMBER(SEARCH($N$3,D165))),Translation!$E$38,"")</f>
        <v>Nachschleifen</v>
      </c>
      <c r="K165" s="37" t="str">
        <f ca="1">IF(SUMPRODUCT(1*ISNUMBER(SEARCH(O$3,D165))),Translation!$E$37,"")</f>
        <v>Halsfreischliff</v>
      </c>
      <c r="L165" s="39" t="str" cm="1">
        <f t="array" aca="1" ref="L165" ca="1">IF(SUMPRODUCT(1*ISNUMBER(SEARCH(P$3:$P$9,D165))),Translation!$E$39,"")</f>
        <v>Beschichten</v>
      </c>
      <c r="M165" s="36" t="str">
        <f t="shared" si="2"/>
        <v>10,0MM</v>
      </c>
      <c r="Q165" s="12">
        <v>98049100</v>
      </c>
    </row>
    <row r="166" spans="2:17" x14ac:dyDescent="0.25">
      <c r="B166" s="36">
        <v>98049120</v>
      </c>
      <c r="C166" s="36">
        <v>9804912000</v>
      </c>
      <c r="D166" s="37" t="s">
        <v>215</v>
      </c>
      <c r="E166" s="37" t="s">
        <v>208</v>
      </c>
      <c r="F166" s="37"/>
      <c r="G166" s="36" t="s">
        <v>61</v>
      </c>
      <c r="H166" s="38"/>
      <c r="I166" s="40">
        <v>27.16</v>
      </c>
      <c r="J166" s="39" t="str">
        <f ca="1">IF(SUMPRODUCT(1*ISNUMBER(SEARCH($N$3,D166))),Translation!$E$38,"")</f>
        <v>Nachschleifen</v>
      </c>
      <c r="K166" s="37" t="str">
        <f ca="1">IF(SUMPRODUCT(1*ISNUMBER(SEARCH(O$3,D166))),Translation!$E$37,"")</f>
        <v>Halsfreischliff</v>
      </c>
      <c r="L166" s="39" t="str" cm="1">
        <f t="array" aca="1" ref="L166" ca="1">IF(SUMPRODUCT(1*ISNUMBER(SEARCH(P$3:$P$9,D166))),Translation!$E$39,"")</f>
        <v>Beschichten</v>
      </c>
      <c r="M166" s="36" t="str">
        <f t="shared" si="2"/>
        <v>12,0MM</v>
      </c>
      <c r="Q166" s="12">
        <v>98049120</v>
      </c>
    </row>
    <row r="167" spans="2:17" x14ac:dyDescent="0.25">
      <c r="B167" s="36">
        <v>98049160</v>
      </c>
      <c r="C167" s="36">
        <v>9804916000</v>
      </c>
      <c r="D167" s="37" t="s">
        <v>216</v>
      </c>
      <c r="E167" s="37" t="s">
        <v>208</v>
      </c>
      <c r="F167" s="37"/>
      <c r="G167" s="36" t="s">
        <v>61</v>
      </c>
      <c r="H167" s="38"/>
      <c r="I167" s="40">
        <v>33.22</v>
      </c>
      <c r="J167" s="39" t="str">
        <f ca="1">IF(SUMPRODUCT(1*ISNUMBER(SEARCH($N$3,D167))),Translation!$E$38,"")</f>
        <v>Nachschleifen</v>
      </c>
      <c r="K167" s="37" t="str">
        <f ca="1">IF(SUMPRODUCT(1*ISNUMBER(SEARCH(O$3,D167))),Translation!$E$37,"")</f>
        <v>Halsfreischliff</v>
      </c>
      <c r="L167" s="39" t="str" cm="1">
        <f t="array" aca="1" ref="L167" ca="1">IF(SUMPRODUCT(1*ISNUMBER(SEARCH(P$3:$P$9,D167))),Translation!$E$39,"")</f>
        <v>Beschichten</v>
      </c>
      <c r="M167" s="36" t="str">
        <f t="shared" si="2"/>
        <v>16,0MM</v>
      </c>
      <c r="Q167" s="12">
        <v>98049160</v>
      </c>
    </row>
    <row r="168" spans="2:17" x14ac:dyDescent="0.25">
      <c r="B168" s="36">
        <v>98049200</v>
      </c>
      <c r="C168" s="36">
        <v>9804920000</v>
      </c>
      <c r="D168" s="37" t="s">
        <v>217</v>
      </c>
      <c r="E168" s="37" t="s">
        <v>208</v>
      </c>
      <c r="F168" s="37"/>
      <c r="G168" s="36" t="s">
        <v>61</v>
      </c>
      <c r="H168" s="38"/>
      <c r="I168" s="40">
        <v>39.29</v>
      </c>
      <c r="J168" s="39" t="str">
        <f ca="1">IF(SUMPRODUCT(1*ISNUMBER(SEARCH($N$3,D168))),Translation!$E$38,"")</f>
        <v>Nachschleifen</v>
      </c>
      <c r="K168" s="37" t="str">
        <f ca="1">IF(SUMPRODUCT(1*ISNUMBER(SEARCH(O$3,D168))),Translation!$E$37,"")</f>
        <v>Halsfreischliff</v>
      </c>
      <c r="L168" s="39" t="str" cm="1">
        <f t="array" aca="1" ref="L168" ca="1">IF(SUMPRODUCT(1*ISNUMBER(SEARCH(P$3:$P$9,D168))),Translation!$E$39,"")</f>
        <v>Beschichten</v>
      </c>
      <c r="M168" s="36" t="str">
        <f t="shared" si="2"/>
        <v>20,0MM</v>
      </c>
      <c r="Q168" s="12">
        <v>98049200</v>
      </c>
    </row>
    <row r="169" spans="2:17" x14ac:dyDescent="0.25">
      <c r="B169" s="36">
        <v>98050060</v>
      </c>
      <c r="C169" s="36">
        <v>9805006000</v>
      </c>
      <c r="D169" s="37" t="s">
        <v>170</v>
      </c>
      <c r="E169" s="37" t="s">
        <v>76</v>
      </c>
      <c r="F169" s="37"/>
      <c r="G169" s="36" t="s">
        <v>61</v>
      </c>
      <c r="H169" s="38"/>
      <c r="I169" s="40">
        <v>33.56</v>
      </c>
      <c r="J169" s="39" t="str">
        <f ca="1">IF(SUMPRODUCT(1*ISNUMBER(SEARCH($N$3,D169))),Translation!$E$38,"")</f>
        <v>Nachschleifen</v>
      </c>
      <c r="K169" s="37" t="str">
        <f>IF(SUMPRODUCT(1*ISNUMBER(SEARCH(O$3,D169))),Translation!$E$37,"")</f>
        <v/>
      </c>
      <c r="L169" s="39" t="str" cm="1">
        <f t="array" aca="1" ref="L169" ca="1">IF(SUMPRODUCT(1*ISNUMBER(SEARCH(P$3:$P$9,D169))),Translation!$E$39,"")</f>
        <v>Beschichten</v>
      </c>
      <c r="M169" s="36" t="str">
        <f t="shared" si="2"/>
        <v>2,0-6,0MM</v>
      </c>
      <c r="Q169" s="12">
        <v>98050060</v>
      </c>
    </row>
    <row r="170" spans="2:17" x14ac:dyDescent="0.25">
      <c r="B170" s="36">
        <v>98050080</v>
      </c>
      <c r="C170" s="36">
        <v>9805008000</v>
      </c>
      <c r="D170" s="37" t="s">
        <v>171</v>
      </c>
      <c r="E170" s="37" t="s">
        <v>76</v>
      </c>
      <c r="F170" s="37"/>
      <c r="G170" s="36" t="s">
        <v>61</v>
      </c>
      <c r="H170" s="38"/>
      <c r="I170" s="40">
        <v>39.4</v>
      </c>
      <c r="J170" s="39" t="str">
        <f ca="1">IF(SUMPRODUCT(1*ISNUMBER(SEARCH($N$3,D170))),Translation!$E$38,"")</f>
        <v>Nachschleifen</v>
      </c>
      <c r="K170" s="37" t="str">
        <f>IF(SUMPRODUCT(1*ISNUMBER(SEARCH(O$3,D170))),Translation!$E$37,"")</f>
        <v/>
      </c>
      <c r="L170" s="39" t="str" cm="1">
        <f t="array" aca="1" ref="L170" ca="1">IF(SUMPRODUCT(1*ISNUMBER(SEARCH(P$3:$P$9,D170))),Translation!$E$39,"")</f>
        <v>Beschichten</v>
      </c>
      <c r="M170" s="36" t="str">
        <f t="shared" si="2"/>
        <v>6,01-8,0MM</v>
      </c>
      <c r="Q170" s="12">
        <v>98050080</v>
      </c>
    </row>
    <row r="171" spans="2:17" x14ac:dyDescent="0.25">
      <c r="B171" s="36">
        <v>98050090</v>
      </c>
      <c r="C171" s="36">
        <v>9805009000</v>
      </c>
      <c r="D171" s="37" t="s">
        <v>172</v>
      </c>
      <c r="E171" s="37" t="s">
        <v>76</v>
      </c>
      <c r="F171" s="37"/>
      <c r="G171" s="36" t="s">
        <v>61</v>
      </c>
      <c r="H171" s="38"/>
      <c r="I171" s="40">
        <v>42.2</v>
      </c>
      <c r="J171" s="39" t="str">
        <f ca="1">IF(SUMPRODUCT(1*ISNUMBER(SEARCH($N$3,D171))),Translation!$E$38,"")</f>
        <v>Nachschleifen</v>
      </c>
      <c r="K171" s="37" t="str">
        <f>IF(SUMPRODUCT(1*ISNUMBER(SEARCH(O$3,D171))),Translation!$E$37,"")</f>
        <v/>
      </c>
      <c r="L171" s="39" t="str" cm="1">
        <f t="array" aca="1" ref="L171" ca="1">IF(SUMPRODUCT(1*ISNUMBER(SEARCH(P$3:$P$9,D171))),Translation!$E$39,"")</f>
        <v>Beschichten</v>
      </c>
      <c r="M171" s="36" t="str">
        <f t="shared" si="2"/>
        <v>8,01-10,0MM</v>
      </c>
      <c r="Q171" s="12">
        <v>98050090</v>
      </c>
    </row>
    <row r="172" spans="2:17" x14ac:dyDescent="0.25">
      <c r="B172" s="36">
        <v>98060080</v>
      </c>
      <c r="C172" s="36">
        <v>9806008000</v>
      </c>
      <c r="D172" s="37" t="s">
        <v>213</v>
      </c>
      <c r="E172" s="37" t="s">
        <v>208</v>
      </c>
      <c r="F172" s="37"/>
      <c r="G172" s="36" t="s">
        <v>61</v>
      </c>
      <c r="H172" s="38"/>
      <c r="I172" s="40">
        <v>20.88</v>
      </c>
      <c r="J172" s="39" t="str">
        <f ca="1">IF(SUMPRODUCT(1*ISNUMBER(SEARCH($N$3,D172))),Translation!$E$38,"")</f>
        <v>Nachschleifen</v>
      </c>
      <c r="K172" s="37" t="str">
        <f ca="1">IF(SUMPRODUCT(1*ISNUMBER(SEARCH(O$3,D172))),Translation!$E$37,"")</f>
        <v>Halsfreischliff</v>
      </c>
      <c r="L172" s="39" t="str" cm="1">
        <f t="array" aca="1" ref="L172" ca="1">IF(SUMPRODUCT(1*ISNUMBER(SEARCH(P$3:$P$9,D172))),Translation!$E$39,"")</f>
        <v>Beschichten</v>
      </c>
      <c r="M172" s="36" t="str">
        <f t="shared" si="2"/>
        <v>8,0MM</v>
      </c>
      <c r="Q172" s="12">
        <v>98060080</v>
      </c>
    </row>
    <row r="173" spans="2:17" x14ac:dyDescent="0.25">
      <c r="B173" s="36">
        <v>98060100</v>
      </c>
      <c r="C173" s="36">
        <v>9806010000</v>
      </c>
      <c r="D173" s="37" t="s">
        <v>214</v>
      </c>
      <c r="E173" s="37" t="s">
        <v>208</v>
      </c>
      <c r="F173" s="37"/>
      <c r="G173" s="36" t="s">
        <v>61</v>
      </c>
      <c r="H173" s="38"/>
      <c r="I173" s="40">
        <v>23.12</v>
      </c>
      <c r="J173" s="39" t="str">
        <f ca="1">IF(SUMPRODUCT(1*ISNUMBER(SEARCH($N$3,D173))),Translation!$E$38,"")</f>
        <v>Nachschleifen</v>
      </c>
      <c r="K173" s="37" t="str">
        <f ca="1">IF(SUMPRODUCT(1*ISNUMBER(SEARCH(O$3,D173))),Translation!$E$37,"")</f>
        <v>Halsfreischliff</v>
      </c>
      <c r="L173" s="39" t="str" cm="1">
        <f t="array" aca="1" ref="L173" ca="1">IF(SUMPRODUCT(1*ISNUMBER(SEARCH(P$3:$P$9,D173))),Translation!$E$39,"")</f>
        <v>Beschichten</v>
      </c>
      <c r="M173" s="36" t="str">
        <f t="shared" si="2"/>
        <v>10,0MM</v>
      </c>
      <c r="Q173" s="12">
        <v>98060100</v>
      </c>
    </row>
    <row r="174" spans="2:17" x14ac:dyDescent="0.25">
      <c r="B174" s="36">
        <v>98060120</v>
      </c>
      <c r="C174" s="36">
        <v>9806012000</v>
      </c>
      <c r="D174" s="37" t="s">
        <v>215</v>
      </c>
      <c r="E174" s="37" t="s">
        <v>208</v>
      </c>
      <c r="F174" s="37"/>
      <c r="G174" s="36" t="s">
        <v>61</v>
      </c>
      <c r="H174" s="38"/>
      <c r="I174" s="40">
        <v>29.17</v>
      </c>
      <c r="J174" s="39" t="str">
        <f ca="1">IF(SUMPRODUCT(1*ISNUMBER(SEARCH($N$3,D174))),Translation!$E$38,"")</f>
        <v>Nachschleifen</v>
      </c>
      <c r="K174" s="37" t="str">
        <f ca="1">IF(SUMPRODUCT(1*ISNUMBER(SEARCH(O$3,D174))),Translation!$E$37,"")</f>
        <v>Halsfreischliff</v>
      </c>
      <c r="L174" s="39" t="str" cm="1">
        <f t="array" aca="1" ref="L174" ca="1">IF(SUMPRODUCT(1*ISNUMBER(SEARCH(P$3:$P$9,D174))),Translation!$E$39,"")</f>
        <v>Beschichten</v>
      </c>
      <c r="M174" s="36" t="str">
        <f t="shared" si="2"/>
        <v>12,0MM</v>
      </c>
      <c r="Q174" s="12">
        <v>98060120</v>
      </c>
    </row>
    <row r="175" spans="2:17" x14ac:dyDescent="0.25">
      <c r="B175" s="36">
        <v>98060160</v>
      </c>
      <c r="C175" s="36">
        <v>9806016000</v>
      </c>
      <c r="D175" s="37" t="s">
        <v>216</v>
      </c>
      <c r="E175" s="37" t="s">
        <v>208</v>
      </c>
      <c r="F175" s="37"/>
      <c r="G175" s="36" t="s">
        <v>61</v>
      </c>
      <c r="H175" s="38"/>
      <c r="I175" s="40">
        <v>35.25</v>
      </c>
      <c r="J175" s="39" t="str">
        <f ca="1">IF(SUMPRODUCT(1*ISNUMBER(SEARCH($N$3,D175))),Translation!$E$38,"")</f>
        <v>Nachschleifen</v>
      </c>
      <c r="K175" s="37" t="str">
        <f ca="1">IF(SUMPRODUCT(1*ISNUMBER(SEARCH(O$3,D175))),Translation!$E$37,"")</f>
        <v>Halsfreischliff</v>
      </c>
      <c r="L175" s="39" t="str" cm="1">
        <f t="array" aca="1" ref="L175" ca="1">IF(SUMPRODUCT(1*ISNUMBER(SEARCH(P$3:$P$9,D175))),Translation!$E$39,"")</f>
        <v>Beschichten</v>
      </c>
      <c r="M175" s="36" t="str">
        <f t="shared" si="2"/>
        <v>16,0MM</v>
      </c>
      <c r="Q175" s="12">
        <v>98060160</v>
      </c>
    </row>
    <row r="176" spans="2:17" x14ac:dyDescent="0.25">
      <c r="B176" s="36">
        <v>98060200</v>
      </c>
      <c r="C176" s="36">
        <v>9806020000</v>
      </c>
      <c r="D176" s="37" t="s">
        <v>217</v>
      </c>
      <c r="E176" s="37" t="s">
        <v>208</v>
      </c>
      <c r="F176" s="37"/>
      <c r="G176" s="36" t="s">
        <v>61</v>
      </c>
      <c r="H176" s="38"/>
      <c r="I176" s="40">
        <v>41.09</v>
      </c>
      <c r="J176" s="39" t="str">
        <f ca="1">IF(SUMPRODUCT(1*ISNUMBER(SEARCH($N$3,D176))),Translation!$E$38,"")</f>
        <v>Nachschleifen</v>
      </c>
      <c r="K176" s="37" t="str">
        <f ca="1">IF(SUMPRODUCT(1*ISNUMBER(SEARCH(O$3,D176))),Translation!$E$37,"")</f>
        <v>Halsfreischliff</v>
      </c>
      <c r="L176" s="39" t="str" cm="1">
        <f t="array" aca="1" ref="L176" ca="1">IF(SUMPRODUCT(1*ISNUMBER(SEARCH(P$3:$P$9,D176))),Translation!$E$39,"")</f>
        <v>Beschichten</v>
      </c>
      <c r="M176" s="36" t="str">
        <f t="shared" si="2"/>
        <v>20,0MM</v>
      </c>
      <c r="Q176" s="12">
        <v>98060200</v>
      </c>
    </row>
    <row r="177" spans="2:17" x14ac:dyDescent="0.25">
      <c r="B177" s="36">
        <v>98066080</v>
      </c>
      <c r="C177" s="36">
        <v>9806608000</v>
      </c>
      <c r="D177" s="37" t="s">
        <v>207</v>
      </c>
      <c r="E177" s="37" t="s">
        <v>208</v>
      </c>
      <c r="F177" s="37"/>
      <c r="G177" s="36" t="s">
        <v>61</v>
      </c>
      <c r="H177" s="38"/>
      <c r="I177" s="40">
        <v>15.93</v>
      </c>
      <c r="J177" s="39" t="str">
        <f ca="1">IF(SUMPRODUCT(1*ISNUMBER(SEARCH($N$3,D177))),Translation!$E$38,"")</f>
        <v>Nachschleifen</v>
      </c>
      <c r="K177" s="37" t="str">
        <f>IF(SUMPRODUCT(1*ISNUMBER(SEARCH(O$3,D177))),Translation!$E$37,"")</f>
        <v/>
      </c>
      <c r="L177" s="39" t="str" cm="1">
        <f t="array" aca="1" ref="L177" ca="1">IF(SUMPRODUCT(1*ISNUMBER(SEARCH(P$3:$P$9,D177))),Translation!$E$39,"")</f>
        <v>Beschichten</v>
      </c>
      <c r="M177" s="36" t="str">
        <f t="shared" si="2"/>
        <v>8,0MM</v>
      </c>
      <c r="Q177" s="12">
        <v>98066080</v>
      </c>
    </row>
    <row r="178" spans="2:17" x14ac:dyDescent="0.25">
      <c r="B178" s="36">
        <v>98066100</v>
      </c>
      <c r="C178" s="36">
        <v>9806610000</v>
      </c>
      <c r="D178" s="37" t="s">
        <v>209</v>
      </c>
      <c r="E178" s="37" t="s">
        <v>208</v>
      </c>
      <c r="F178" s="37"/>
      <c r="G178" s="36" t="s">
        <v>61</v>
      </c>
      <c r="H178" s="38"/>
      <c r="I178" s="40">
        <v>18.07</v>
      </c>
      <c r="J178" s="39" t="str">
        <f ca="1">IF(SUMPRODUCT(1*ISNUMBER(SEARCH($N$3,D178))),Translation!$E$38,"")</f>
        <v>Nachschleifen</v>
      </c>
      <c r="K178" s="37" t="str">
        <f>IF(SUMPRODUCT(1*ISNUMBER(SEARCH(O$3,D178))),Translation!$E$37,"")</f>
        <v/>
      </c>
      <c r="L178" s="39" t="str" cm="1">
        <f t="array" aca="1" ref="L178" ca="1">IF(SUMPRODUCT(1*ISNUMBER(SEARCH(P$3:$P$9,D178))),Translation!$E$39,"")</f>
        <v>Beschichten</v>
      </c>
      <c r="M178" s="36" t="str">
        <f t="shared" si="2"/>
        <v>10,0MM</v>
      </c>
      <c r="Q178" s="12">
        <v>98066100</v>
      </c>
    </row>
    <row r="179" spans="2:17" x14ac:dyDescent="0.25">
      <c r="B179" s="36">
        <v>98066120</v>
      </c>
      <c r="C179" s="36">
        <v>9806612000</v>
      </c>
      <c r="D179" s="37" t="s">
        <v>210</v>
      </c>
      <c r="E179" s="37" t="s">
        <v>208</v>
      </c>
      <c r="F179" s="37"/>
      <c r="G179" s="36" t="s">
        <v>61</v>
      </c>
      <c r="H179" s="38"/>
      <c r="I179" s="40">
        <v>24.14</v>
      </c>
      <c r="J179" s="39" t="str">
        <f ca="1">IF(SUMPRODUCT(1*ISNUMBER(SEARCH($N$3,D179))),Translation!$E$38,"")</f>
        <v>Nachschleifen</v>
      </c>
      <c r="K179" s="37" t="str">
        <f>IF(SUMPRODUCT(1*ISNUMBER(SEARCH(O$3,D179))),Translation!$E$37,"")</f>
        <v/>
      </c>
      <c r="L179" s="39" t="str" cm="1">
        <f t="array" aca="1" ref="L179" ca="1">IF(SUMPRODUCT(1*ISNUMBER(SEARCH(P$3:$P$9,D179))),Translation!$E$39,"")</f>
        <v>Beschichten</v>
      </c>
      <c r="M179" s="36" t="str">
        <f t="shared" si="2"/>
        <v>12,0MM</v>
      </c>
      <c r="Q179" s="12">
        <v>98066120</v>
      </c>
    </row>
    <row r="180" spans="2:17" x14ac:dyDescent="0.25">
      <c r="B180" s="36">
        <v>98066160</v>
      </c>
      <c r="C180" s="36">
        <v>9806616000</v>
      </c>
      <c r="D180" s="37" t="s">
        <v>211</v>
      </c>
      <c r="E180" s="37" t="s">
        <v>208</v>
      </c>
      <c r="F180" s="37"/>
      <c r="G180" s="36" t="s">
        <v>61</v>
      </c>
      <c r="H180" s="38"/>
      <c r="I180" s="40">
        <v>30.19</v>
      </c>
      <c r="J180" s="39" t="str">
        <f ca="1">IF(SUMPRODUCT(1*ISNUMBER(SEARCH($N$3,D180))),Translation!$E$38,"")</f>
        <v>Nachschleifen</v>
      </c>
      <c r="K180" s="37" t="str">
        <f>IF(SUMPRODUCT(1*ISNUMBER(SEARCH(O$3,D180))),Translation!$E$37,"")</f>
        <v/>
      </c>
      <c r="L180" s="39" t="str" cm="1">
        <f t="array" aca="1" ref="L180" ca="1">IF(SUMPRODUCT(1*ISNUMBER(SEARCH(P$3:$P$9,D180))),Translation!$E$39,"")</f>
        <v>Beschichten</v>
      </c>
      <c r="M180" s="36" t="str">
        <f t="shared" si="2"/>
        <v>16,0MM</v>
      </c>
      <c r="Q180" s="12">
        <v>98066160</v>
      </c>
    </row>
    <row r="181" spans="2:17" x14ac:dyDescent="0.25">
      <c r="B181" s="36">
        <v>98066200</v>
      </c>
      <c r="C181" s="36">
        <v>9806620000</v>
      </c>
      <c r="D181" s="37" t="s">
        <v>212</v>
      </c>
      <c r="E181" s="37" t="s">
        <v>208</v>
      </c>
      <c r="F181" s="37"/>
      <c r="G181" s="36" t="s">
        <v>61</v>
      </c>
      <c r="H181" s="38"/>
      <c r="I181" s="40">
        <v>36.25</v>
      </c>
      <c r="J181" s="39" t="str">
        <f ca="1">IF(SUMPRODUCT(1*ISNUMBER(SEARCH($N$3,D181))),Translation!$E$38,"")</f>
        <v>Nachschleifen</v>
      </c>
      <c r="K181" s="37" t="str">
        <f>IF(SUMPRODUCT(1*ISNUMBER(SEARCH(O$3,D181))),Translation!$E$37,"")</f>
        <v/>
      </c>
      <c r="L181" s="39" t="str" cm="1">
        <f t="array" aca="1" ref="L181" ca="1">IF(SUMPRODUCT(1*ISNUMBER(SEARCH(P$3:$P$9,D181))),Translation!$E$39,"")</f>
        <v>Beschichten</v>
      </c>
      <c r="M181" s="36" t="str">
        <f t="shared" si="2"/>
        <v>20,0MM</v>
      </c>
      <c r="Q181" s="12">
        <v>98066200</v>
      </c>
    </row>
    <row r="182" spans="2:17" x14ac:dyDescent="0.25">
      <c r="B182" s="36">
        <v>98067060</v>
      </c>
      <c r="C182" s="36">
        <v>9806706000</v>
      </c>
      <c r="D182" s="37" t="s">
        <v>218</v>
      </c>
      <c r="E182" s="37" t="s">
        <v>219</v>
      </c>
      <c r="F182" s="37"/>
      <c r="G182" s="36" t="s">
        <v>61</v>
      </c>
      <c r="H182" s="38"/>
      <c r="I182" s="40">
        <v>35.58</v>
      </c>
      <c r="J182" s="39" t="str">
        <f ca="1">IF(SUMPRODUCT(1*ISNUMBER(SEARCH($N$3,D182))),Translation!$E$38,"")</f>
        <v>Nachschleifen</v>
      </c>
      <c r="K182" s="37" t="str">
        <f>IF(SUMPRODUCT(1*ISNUMBER(SEARCH(O$3,D182))),Translation!$E$37,"")</f>
        <v/>
      </c>
      <c r="L182" s="39" t="str" cm="1">
        <f t="array" aca="1" ref="L182" ca="1">IF(SUMPRODUCT(1*ISNUMBER(SEARCH(P$3:$P$9,D182))),Translation!$E$39,"")</f>
        <v>Beschichten</v>
      </c>
      <c r="M182" s="36" t="str">
        <f t="shared" si="2"/>
        <v>6,00</v>
      </c>
      <c r="Q182" s="12">
        <v>98067060</v>
      </c>
    </row>
    <row r="183" spans="2:17" x14ac:dyDescent="0.25">
      <c r="B183" s="36">
        <v>98067080</v>
      </c>
      <c r="C183" s="36">
        <v>9806708000</v>
      </c>
      <c r="D183" s="37" t="s">
        <v>220</v>
      </c>
      <c r="E183" s="37" t="s">
        <v>219</v>
      </c>
      <c r="F183" s="37"/>
      <c r="G183" s="36" t="s">
        <v>61</v>
      </c>
      <c r="H183" s="38"/>
      <c r="I183" s="40">
        <v>38.380000000000003</v>
      </c>
      <c r="J183" s="39" t="str">
        <f ca="1">IF(SUMPRODUCT(1*ISNUMBER(SEARCH($N$3,D183))),Translation!$E$38,"")</f>
        <v>Nachschleifen</v>
      </c>
      <c r="K183" s="37" t="str">
        <f>IF(SUMPRODUCT(1*ISNUMBER(SEARCH(O$3,D183))),Translation!$E$37,"")</f>
        <v/>
      </c>
      <c r="L183" s="39" t="str" cm="1">
        <f t="array" aca="1" ref="L183" ca="1">IF(SUMPRODUCT(1*ISNUMBER(SEARCH(P$3:$P$9,D183))),Translation!$E$39,"")</f>
        <v>Beschichten</v>
      </c>
      <c r="M183" s="36" t="str">
        <f t="shared" si="2"/>
        <v xml:space="preserve"> 6,70 - 8,00</v>
      </c>
      <c r="Q183" s="12">
        <v>98067080</v>
      </c>
    </row>
    <row r="184" spans="2:17" x14ac:dyDescent="0.25">
      <c r="B184" s="36">
        <v>98067100</v>
      </c>
      <c r="C184" s="36">
        <v>9806710000</v>
      </c>
      <c r="D184" s="37" t="s">
        <v>221</v>
      </c>
      <c r="E184" s="37" t="s">
        <v>219</v>
      </c>
      <c r="F184" s="37"/>
      <c r="G184" s="36" t="s">
        <v>61</v>
      </c>
      <c r="H184" s="38"/>
      <c r="I184" s="40">
        <v>41.63</v>
      </c>
      <c r="J184" s="39" t="str">
        <f ca="1">IF(SUMPRODUCT(1*ISNUMBER(SEARCH($N$3,D184))),Translation!$E$38,"")</f>
        <v>Nachschleifen</v>
      </c>
      <c r="K184" s="37" t="str">
        <f>IF(SUMPRODUCT(1*ISNUMBER(SEARCH(O$3,D184))),Translation!$E$37,"")</f>
        <v/>
      </c>
      <c r="L184" s="39" t="str" cm="1">
        <f t="array" aca="1" ref="L184" ca="1">IF(SUMPRODUCT(1*ISNUMBER(SEARCH(P$3:$P$9,D184))),Translation!$E$39,"")</f>
        <v>Beschichten</v>
      </c>
      <c r="M184" s="36" t="str">
        <f t="shared" si="2"/>
        <v xml:space="preserve"> 8,70 - 10,00</v>
      </c>
      <c r="Q184" s="12">
        <v>98067100</v>
      </c>
    </row>
    <row r="185" spans="2:17" x14ac:dyDescent="0.25">
      <c r="B185" s="36">
        <v>98067120</v>
      </c>
      <c r="C185" s="36">
        <v>9806712000</v>
      </c>
      <c r="D185" s="37" t="s">
        <v>222</v>
      </c>
      <c r="E185" s="37" t="s">
        <v>219</v>
      </c>
      <c r="F185" s="37"/>
      <c r="G185" s="36" t="s">
        <v>61</v>
      </c>
      <c r="H185" s="38"/>
      <c r="I185" s="40">
        <v>45.8</v>
      </c>
      <c r="J185" s="39" t="str">
        <f ca="1">IF(SUMPRODUCT(1*ISNUMBER(SEARCH($N$3,D185))),Translation!$E$38,"")</f>
        <v>Nachschleifen</v>
      </c>
      <c r="K185" s="37" t="str">
        <f>IF(SUMPRODUCT(1*ISNUMBER(SEARCH(O$3,D185))),Translation!$E$37,"")</f>
        <v/>
      </c>
      <c r="L185" s="39" t="str" cm="1">
        <f t="array" aca="1" ref="L185" ca="1">IF(SUMPRODUCT(1*ISNUMBER(SEARCH(P$3:$P$9,D185))),Translation!$E$39,"")</f>
        <v>Beschichten</v>
      </c>
      <c r="M185" s="36" t="str">
        <f t="shared" si="2"/>
        <v xml:space="preserve"> 11,70 - 12,00</v>
      </c>
      <c r="Q185" s="12">
        <v>98067120</v>
      </c>
    </row>
    <row r="186" spans="2:17" x14ac:dyDescent="0.25">
      <c r="B186" s="36">
        <v>98067140</v>
      </c>
      <c r="C186" s="36">
        <v>9806714000</v>
      </c>
      <c r="D186" s="37" t="s">
        <v>223</v>
      </c>
      <c r="E186" s="37" t="s">
        <v>219</v>
      </c>
      <c r="F186" s="37"/>
      <c r="G186" s="36" t="s">
        <v>61</v>
      </c>
      <c r="H186" s="38"/>
      <c r="I186" s="40">
        <v>48.26</v>
      </c>
      <c r="J186" s="39" t="str">
        <f ca="1">IF(SUMPRODUCT(1*ISNUMBER(SEARCH($N$3,D186))),Translation!$E$38,"")</f>
        <v>Nachschleifen</v>
      </c>
      <c r="K186" s="37" t="str">
        <f>IF(SUMPRODUCT(1*ISNUMBER(SEARCH(O$3,D186))),Translation!$E$37,"")</f>
        <v/>
      </c>
      <c r="L186" s="39" t="str" cm="1">
        <f t="array" aca="1" ref="L186" ca="1">IF(SUMPRODUCT(1*ISNUMBER(SEARCH(P$3:$P$9,D186))),Translation!$E$39,"")</f>
        <v>Beschichten</v>
      </c>
      <c r="M186" s="36" t="str">
        <f t="shared" si="2"/>
        <v xml:space="preserve"> 13,70 - 14,00</v>
      </c>
      <c r="Q186" s="12">
        <v>98067140</v>
      </c>
    </row>
    <row r="187" spans="2:17" x14ac:dyDescent="0.25">
      <c r="B187" s="36">
        <v>98067160</v>
      </c>
      <c r="C187" s="36">
        <v>9806716000</v>
      </c>
      <c r="D187" s="37" t="s">
        <v>224</v>
      </c>
      <c r="E187" s="37" t="s">
        <v>219</v>
      </c>
      <c r="F187" s="37"/>
      <c r="G187" s="36" t="s">
        <v>61</v>
      </c>
      <c r="H187" s="38"/>
      <c r="I187" s="40">
        <v>53.21</v>
      </c>
      <c r="J187" s="39" t="str">
        <f ca="1">IF(SUMPRODUCT(1*ISNUMBER(SEARCH($N$3,D187))),Translation!$E$38,"")</f>
        <v>Nachschleifen</v>
      </c>
      <c r="K187" s="37" t="str">
        <f>IF(SUMPRODUCT(1*ISNUMBER(SEARCH(O$3,D187))),Translation!$E$37,"")</f>
        <v/>
      </c>
      <c r="L187" s="39" t="str" cm="1">
        <f t="array" aca="1" ref="L187" ca="1">IF(SUMPRODUCT(1*ISNUMBER(SEARCH(P$3:$P$9,D187))),Translation!$E$39,"")</f>
        <v>Beschichten</v>
      </c>
      <c r="M187" s="36" t="str">
        <f t="shared" si="2"/>
        <v xml:space="preserve"> 15,50 - 16,00</v>
      </c>
      <c r="Q187" s="12">
        <v>98067160</v>
      </c>
    </row>
    <row r="188" spans="2:17" x14ac:dyDescent="0.25">
      <c r="B188" s="36">
        <v>98067180</v>
      </c>
      <c r="C188" s="36">
        <v>9806718000</v>
      </c>
      <c r="D188" s="37" t="s">
        <v>225</v>
      </c>
      <c r="E188" s="37" t="s">
        <v>219</v>
      </c>
      <c r="F188" s="37"/>
      <c r="G188" s="36" t="s">
        <v>61</v>
      </c>
      <c r="H188" s="38"/>
      <c r="I188" s="40">
        <v>56.34</v>
      </c>
      <c r="J188" s="39" t="str">
        <f ca="1">IF(SUMPRODUCT(1*ISNUMBER(SEARCH($N$3,D188))),Translation!$E$38,"")</f>
        <v>Nachschleifen</v>
      </c>
      <c r="K188" s="37" t="str">
        <f>IF(SUMPRODUCT(1*ISNUMBER(SEARCH(O$3,D188))),Translation!$E$37,"")</f>
        <v/>
      </c>
      <c r="L188" s="39" t="str" cm="1">
        <f t="array" aca="1" ref="L188" ca="1">IF(SUMPRODUCT(1*ISNUMBER(SEARCH(P$3:$P$9,D188))),Translation!$E$39,"")</f>
        <v>Beschichten</v>
      </c>
      <c r="M188" s="36" t="str">
        <f t="shared" ref="M188:M251" si="3">RIGHT(D188,LEN(D188)-(FIND("Ø",D188)))</f>
        <v xml:space="preserve"> 17,50 - 18,00</v>
      </c>
      <c r="Q188" s="12">
        <v>98067180</v>
      </c>
    </row>
    <row r="189" spans="2:17" x14ac:dyDescent="0.25">
      <c r="B189" s="36">
        <v>98067200</v>
      </c>
      <c r="C189" s="36">
        <v>9806720000</v>
      </c>
      <c r="D189" s="37" t="s">
        <v>226</v>
      </c>
      <c r="E189" s="37" t="s">
        <v>219</v>
      </c>
      <c r="F189" s="37"/>
      <c r="G189" s="36" t="s">
        <v>61</v>
      </c>
      <c r="H189" s="38"/>
      <c r="I189" s="40">
        <v>61.85</v>
      </c>
      <c r="J189" s="39" t="str">
        <f ca="1">IF(SUMPRODUCT(1*ISNUMBER(SEARCH($N$3,D189))),Translation!$E$38,"")</f>
        <v>Nachschleifen</v>
      </c>
      <c r="K189" s="37" t="str">
        <f>IF(SUMPRODUCT(1*ISNUMBER(SEARCH(O$3,D189))),Translation!$E$37,"")</f>
        <v/>
      </c>
      <c r="L189" s="39" t="str" cm="1">
        <f t="array" aca="1" ref="L189" ca="1">IF(SUMPRODUCT(1*ISNUMBER(SEARCH(P$3:$P$9,D189))),Translation!$E$39,"")</f>
        <v>Beschichten</v>
      </c>
      <c r="M189" s="36" t="str">
        <f t="shared" si="3"/>
        <v xml:space="preserve"> 19,50 - 20,00</v>
      </c>
      <c r="Q189" s="12">
        <v>98067200</v>
      </c>
    </row>
    <row r="190" spans="2:17" x14ac:dyDescent="0.25">
      <c r="B190" s="36">
        <v>98068060</v>
      </c>
      <c r="C190" s="36">
        <v>9806806000</v>
      </c>
      <c r="D190" s="37" t="s">
        <v>227</v>
      </c>
      <c r="E190" s="37" t="s">
        <v>219</v>
      </c>
      <c r="F190" s="37"/>
      <c r="G190" s="36" t="s">
        <v>61</v>
      </c>
      <c r="H190" s="38"/>
      <c r="I190" s="40">
        <v>37.93</v>
      </c>
      <c r="J190" s="39" t="str">
        <f ca="1">IF(SUMPRODUCT(1*ISNUMBER(SEARCH($N$3,D190))),Translation!$E$38,"")</f>
        <v>Nachschleifen</v>
      </c>
      <c r="K190" s="37" t="str">
        <f ca="1">IF(SUMPRODUCT(1*ISNUMBER(SEARCH(O$3,D190))),Translation!$E$37,"")</f>
        <v>Halsfreischliff</v>
      </c>
      <c r="L190" s="39" t="str" cm="1">
        <f t="array" aca="1" ref="L190" ca="1">IF(SUMPRODUCT(1*ISNUMBER(SEARCH(P$3:$P$9,D190))),Translation!$E$39,"")</f>
        <v>Beschichten</v>
      </c>
      <c r="M190" s="36" t="str">
        <f t="shared" si="3"/>
        <v>6,00</v>
      </c>
      <c r="Q190" s="12">
        <v>98068060</v>
      </c>
    </row>
    <row r="191" spans="2:17" x14ac:dyDescent="0.25">
      <c r="B191" s="36">
        <v>98068080</v>
      </c>
      <c r="C191" s="36">
        <v>9806808000</v>
      </c>
      <c r="D191" s="37" t="s">
        <v>228</v>
      </c>
      <c r="E191" s="37" t="s">
        <v>219</v>
      </c>
      <c r="F191" s="37"/>
      <c r="G191" s="36" t="s">
        <v>61</v>
      </c>
      <c r="H191" s="38"/>
      <c r="I191" s="40">
        <v>41.09</v>
      </c>
      <c r="J191" s="39" t="str">
        <f ca="1">IF(SUMPRODUCT(1*ISNUMBER(SEARCH($N$3,D191))),Translation!$E$38,"")</f>
        <v>Nachschleifen</v>
      </c>
      <c r="K191" s="37" t="str">
        <f ca="1">IF(SUMPRODUCT(1*ISNUMBER(SEARCH(O$3,D191))),Translation!$E$37,"")</f>
        <v>Halsfreischliff</v>
      </c>
      <c r="L191" s="39" t="str" cm="1">
        <f t="array" aca="1" ref="L191" ca="1">IF(SUMPRODUCT(1*ISNUMBER(SEARCH(P$3:$P$9,D191))),Translation!$E$39,"")</f>
        <v>Beschichten</v>
      </c>
      <c r="M191" s="36" t="str">
        <f t="shared" si="3"/>
        <v xml:space="preserve"> 6,70 - 8,00</v>
      </c>
      <c r="Q191" s="12">
        <v>98068080</v>
      </c>
    </row>
    <row r="192" spans="2:17" x14ac:dyDescent="0.25">
      <c r="B192" s="36">
        <v>98068100</v>
      </c>
      <c r="C192" s="36">
        <v>9806810000</v>
      </c>
      <c r="D192" s="37" t="s">
        <v>229</v>
      </c>
      <c r="E192" s="37" t="s">
        <v>219</v>
      </c>
      <c r="F192" s="37"/>
      <c r="G192" s="36" t="s">
        <v>61</v>
      </c>
      <c r="H192" s="38"/>
      <c r="I192" s="40">
        <v>44.55</v>
      </c>
      <c r="J192" s="39" t="str">
        <f ca="1">IF(SUMPRODUCT(1*ISNUMBER(SEARCH($N$3,D192))),Translation!$E$38,"")</f>
        <v>Nachschleifen</v>
      </c>
      <c r="K192" s="37" t="str">
        <f ca="1">IF(SUMPRODUCT(1*ISNUMBER(SEARCH(O$3,D192))),Translation!$E$37,"")</f>
        <v>Halsfreischliff</v>
      </c>
      <c r="L192" s="39" t="str" cm="1">
        <f t="array" aca="1" ref="L192" ca="1">IF(SUMPRODUCT(1*ISNUMBER(SEARCH(P$3:$P$9,D192))),Translation!$E$39,"")</f>
        <v>Beschichten</v>
      </c>
      <c r="M192" s="36" t="str">
        <f t="shared" si="3"/>
        <v xml:space="preserve"> 8,70 - 10,00</v>
      </c>
      <c r="Q192" s="12">
        <v>98068100</v>
      </c>
    </row>
    <row r="193" spans="2:17" x14ac:dyDescent="0.25">
      <c r="B193" s="36">
        <v>98068120</v>
      </c>
      <c r="C193" s="36">
        <v>9806812000</v>
      </c>
      <c r="D193" s="37" t="s">
        <v>230</v>
      </c>
      <c r="E193" s="37" t="s">
        <v>219</v>
      </c>
      <c r="F193" s="37"/>
      <c r="G193" s="36" t="s">
        <v>61</v>
      </c>
      <c r="H193" s="38"/>
      <c r="I193" s="40">
        <v>49.27</v>
      </c>
      <c r="J193" s="39" t="str">
        <f ca="1">IF(SUMPRODUCT(1*ISNUMBER(SEARCH($N$3,D193))),Translation!$E$38,"")</f>
        <v>Nachschleifen</v>
      </c>
      <c r="K193" s="37" t="str">
        <f ca="1">IF(SUMPRODUCT(1*ISNUMBER(SEARCH(O$3,D193))),Translation!$E$37,"")</f>
        <v>Halsfreischliff</v>
      </c>
      <c r="L193" s="39" t="str" cm="1">
        <f t="array" aca="1" ref="L193" ca="1">IF(SUMPRODUCT(1*ISNUMBER(SEARCH(P$3:$P$9,D193))),Translation!$E$39,"")</f>
        <v>Beschichten</v>
      </c>
      <c r="M193" s="36" t="str">
        <f t="shared" si="3"/>
        <v xml:space="preserve"> 11,70 - 12,00</v>
      </c>
      <c r="Q193" s="12">
        <v>98068120</v>
      </c>
    </row>
    <row r="194" spans="2:17" x14ac:dyDescent="0.25">
      <c r="B194" s="36">
        <v>98068140</v>
      </c>
      <c r="C194" s="36">
        <v>9806814000</v>
      </c>
      <c r="D194" s="37" t="s">
        <v>231</v>
      </c>
      <c r="E194" s="37" t="s">
        <v>219</v>
      </c>
      <c r="F194" s="37"/>
      <c r="G194" s="36" t="s">
        <v>61</v>
      </c>
      <c r="H194" s="38"/>
      <c r="I194" s="40">
        <v>51.07</v>
      </c>
      <c r="J194" s="39" t="str">
        <f ca="1">IF(SUMPRODUCT(1*ISNUMBER(SEARCH($N$3,D194))),Translation!$E$38,"")</f>
        <v>Nachschleifen</v>
      </c>
      <c r="K194" s="37" t="str">
        <f ca="1">IF(SUMPRODUCT(1*ISNUMBER(SEARCH(O$3,D194))),Translation!$E$37,"")</f>
        <v>Halsfreischliff</v>
      </c>
      <c r="L194" s="39" t="str" cm="1">
        <f t="array" aca="1" ref="L194" ca="1">IF(SUMPRODUCT(1*ISNUMBER(SEARCH(P$3:$P$9,D194))),Translation!$E$39,"")</f>
        <v>Beschichten</v>
      </c>
      <c r="M194" s="36" t="str">
        <f t="shared" si="3"/>
        <v xml:space="preserve"> 13,70 - 14,00</v>
      </c>
      <c r="Q194" s="12">
        <v>98068140</v>
      </c>
    </row>
    <row r="195" spans="2:17" x14ac:dyDescent="0.25">
      <c r="B195" s="36">
        <v>98068160</v>
      </c>
      <c r="C195" s="36">
        <v>9806816000</v>
      </c>
      <c r="D195" s="37" t="s">
        <v>232</v>
      </c>
      <c r="E195" s="37" t="s">
        <v>219</v>
      </c>
      <c r="F195" s="37"/>
      <c r="G195" s="36" t="s">
        <v>61</v>
      </c>
      <c r="H195" s="38"/>
      <c r="I195" s="40">
        <v>57.57</v>
      </c>
      <c r="J195" s="39" t="str">
        <f ca="1">IF(SUMPRODUCT(1*ISNUMBER(SEARCH($N$3,D195))),Translation!$E$38,"")</f>
        <v>Nachschleifen</v>
      </c>
      <c r="K195" s="37" t="str">
        <f ca="1">IF(SUMPRODUCT(1*ISNUMBER(SEARCH(O$3,D195))),Translation!$E$37,"")</f>
        <v>Halsfreischliff</v>
      </c>
      <c r="L195" s="39" t="str" cm="1">
        <f t="array" aca="1" ref="L195" ca="1">IF(SUMPRODUCT(1*ISNUMBER(SEARCH(P$3:$P$9,D195))),Translation!$E$39,"")</f>
        <v>Beschichten</v>
      </c>
      <c r="M195" s="36" t="str">
        <f t="shared" si="3"/>
        <v xml:space="preserve"> 15,50 - 16,00</v>
      </c>
      <c r="Q195" s="12">
        <v>98068160</v>
      </c>
    </row>
    <row r="196" spans="2:17" x14ac:dyDescent="0.25">
      <c r="B196" s="36">
        <v>98068180</v>
      </c>
      <c r="C196" s="36">
        <v>9806818000</v>
      </c>
      <c r="D196" s="37" t="s">
        <v>233</v>
      </c>
      <c r="E196" s="37" t="s">
        <v>219</v>
      </c>
      <c r="F196" s="37"/>
      <c r="G196" s="36" t="s">
        <v>61</v>
      </c>
      <c r="H196" s="38"/>
      <c r="I196" s="40">
        <v>61.05</v>
      </c>
      <c r="J196" s="39" t="str">
        <f ca="1">IF(SUMPRODUCT(1*ISNUMBER(SEARCH($N$3,D196))),Translation!$E$38,"")</f>
        <v>Nachschleifen</v>
      </c>
      <c r="K196" s="37" t="str">
        <f ca="1">IF(SUMPRODUCT(1*ISNUMBER(SEARCH(O$3,D196))),Translation!$E$37,"")</f>
        <v>Halsfreischliff</v>
      </c>
      <c r="L196" s="39" t="str" cm="1">
        <f t="array" aca="1" ref="L196" ca="1">IF(SUMPRODUCT(1*ISNUMBER(SEARCH(P$3:$P$9,D196))),Translation!$E$39,"")</f>
        <v>Beschichten</v>
      </c>
      <c r="M196" s="36" t="str">
        <f t="shared" si="3"/>
        <v xml:space="preserve"> 17,50 - 18,00</v>
      </c>
      <c r="Q196" s="12">
        <v>98068180</v>
      </c>
    </row>
    <row r="197" spans="2:17" x14ac:dyDescent="0.25">
      <c r="B197" s="36">
        <v>98068200</v>
      </c>
      <c r="C197" s="36">
        <v>9806820000</v>
      </c>
      <c r="D197" s="37" t="s">
        <v>234</v>
      </c>
      <c r="E197" s="37" t="s">
        <v>219</v>
      </c>
      <c r="F197" s="37"/>
      <c r="G197" s="36" t="s">
        <v>61</v>
      </c>
      <c r="H197" s="38"/>
      <c r="I197" s="40">
        <v>67.349999999999994</v>
      </c>
      <c r="J197" s="39" t="str">
        <f ca="1">IF(SUMPRODUCT(1*ISNUMBER(SEARCH($N$3,D197))),Translation!$E$38,"")</f>
        <v>Nachschleifen</v>
      </c>
      <c r="K197" s="37" t="str">
        <f ca="1">IF(SUMPRODUCT(1*ISNUMBER(SEARCH(O$3,D197))),Translation!$E$37,"")</f>
        <v>Halsfreischliff</v>
      </c>
      <c r="L197" s="39" t="str" cm="1">
        <f t="array" aca="1" ref="L197" ca="1">IF(SUMPRODUCT(1*ISNUMBER(SEARCH(P$3:$P$9,D197))),Translation!$E$39,"")</f>
        <v>Beschichten</v>
      </c>
      <c r="M197" s="36" t="str">
        <f t="shared" si="3"/>
        <v xml:space="preserve"> 19,50 - 20,00</v>
      </c>
      <c r="Q197" s="12">
        <v>98068200</v>
      </c>
    </row>
    <row r="198" spans="2:17" x14ac:dyDescent="0.25">
      <c r="B198" s="36">
        <v>98069060</v>
      </c>
      <c r="C198" s="36">
        <v>9806906000</v>
      </c>
      <c r="D198" s="37" t="s">
        <v>235</v>
      </c>
      <c r="E198" s="37" t="s">
        <v>76</v>
      </c>
      <c r="F198" s="37"/>
      <c r="G198" s="36" t="s">
        <v>61</v>
      </c>
      <c r="H198" s="38"/>
      <c r="I198" s="40">
        <v>27.38</v>
      </c>
      <c r="J198" s="39" t="str">
        <f ca="1">IF(SUMPRODUCT(1*ISNUMBER(SEARCH($N$3,D198))),Translation!$E$38,"")</f>
        <v>Nachschleifen</v>
      </c>
      <c r="K198" s="37" t="str">
        <f>IF(SUMPRODUCT(1*ISNUMBER(SEARCH(O$3,D198))),Translation!$E$37,"")</f>
        <v/>
      </c>
      <c r="L198" s="39" t="str" cm="1">
        <f t="array" aca="1" ref="L198" ca="1">IF(SUMPRODUCT(1*ISNUMBER(SEARCH(P$3:$P$9,D198))),Translation!$E$39,"")</f>
        <v>Beschichten</v>
      </c>
      <c r="M198" s="36" t="str">
        <f t="shared" si="3"/>
        <v>3,0-6,0MM</v>
      </c>
      <c r="Q198" s="12">
        <v>98069060</v>
      </c>
    </row>
    <row r="199" spans="2:17" x14ac:dyDescent="0.25">
      <c r="B199" s="36">
        <v>98069080</v>
      </c>
      <c r="C199" s="36">
        <v>9806908000</v>
      </c>
      <c r="D199" s="37" t="s">
        <v>236</v>
      </c>
      <c r="E199" s="37" t="s">
        <v>76</v>
      </c>
      <c r="F199" s="37"/>
      <c r="G199" s="36" t="s">
        <v>61</v>
      </c>
      <c r="H199" s="38"/>
      <c r="I199" s="40">
        <v>32.659999999999997</v>
      </c>
      <c r="J199" s="39" t="str">
        <f ca="1">IF(SUMPRODUCT(1*ISNUMBER(SEARCH($N$3,D199))),Translation!$E$38,"")</f>
        <v>Nachschleifen</v>
      </c>
      <c r="K199" s="37" t="str">
        <f>IF(SUMPRODUCT(1*ISNUMBER(SEARCH(O$3,D199))),Translation!$E$37,"")</f>
        <v/>
      </c>
      <c r="L199" s="39" t="str" cm="1">
        <f t="array" aca="1" ref="L199" ca="1">IF(SUMPRODUCT(1*ISNUMBER(SEARCH(P$3:$P$9,D199))),Translation!$E$39,"")</f>
        <v>Beschichten</v>
      </c>
      <c r="M199" s="36" t="str">
        <f t="shared" si="3"/>
        <v>6,01-8,0MM</v>
      </c>
      <c r="Q199" s="12">
        <v>98069080</v>
      </c>
    </row>
    <row r="200" spans="2:17" x14ac:dyDescent="0.25">
      <c r="B200" s="36">
        <v>98069100</v>
      </c>
      <c r="C200" s="36">
        <v>9806910000</v>
      </c>
      <c r="D200" s="37" t="s">
        <v>237</v>
      </c>
      <c r="E200" s="37" t="s">
        <v>76</v>
      </c>
      <c r="F200" s="37"/>
      <c r="G200" s="36" t="s">
        <v>61</v>
      </c>
      <c r="H200" s="38"/>
      <c r="I200" s="40">
        <v>34.58</v>
      </c>
      <c r="J200" s="39" t="str">
        <f ca="1">IF(SUMPRODUCT(1*ISNUMBER(SEARCH($N$3,D200))),Translation!$E$38,"")</f>
        <v>Nachschleifen</v>
      </c>
      <c r="K200" s="37" t="str">
        <f>IF(SUMPRODUCT(1*ISNUMBER(SEARCH(O$3,D200))),Translation!$E$37,"")</f>
        <v/>
      </c>
      <c r="L200" s="39" t="str" cm="1">
        <f t="array" aca="1" ref="L200" ca="1">IF(SUMPRODUCT(1*ISNUMBER(SEARCH(P$3:$P$9,D200))),Translation!$E$39,"")</f>
        <v>Beschichten</v>
      </c>
      <c r="M200" s="36" t="str">
        <f t="shared" si="3"/>
        <v>8,01-10,0MM</v>
      </c>
      <c r="Q200" s="12">
        <v>98069100</v>
      </c>
    </row>
    <row r="201" spans="2:17" x14ac:dyDescent="0.25">
      <c r="B201" s="36">
        <v>98069120</v>
      </c>
      <c r="C201" s="36">
        <v>9806912000</v>
      </c>
      <c r="D201" s="37" t="s">
        <v>238</v>
      </c>
      <c r="E201" s="37" t="s">
        <v>76</v>
      </c>
      <c r="F201" s="37"/>
      <c r="G201" s="36" t="s">
        <v>61</v>
      </c>
      <c r="H201" s="38"/>
      <c r="I201" s="40">
        <v>38.159999999999997</v>
      </c>
      <c r="J201" s="39" t="str">
        <f ca="1">IF(SUMPRODUCT(1*ISNUMBER(SEARCH($N$3,D201))),Translation!$E$38,"")</f>
        <v>Nachschleifen</v>
      </c>
      <c r="K201" s="37" t="str">
        <f>IF(SUMPRODUCT(1*ISNUMBER(SEARCH(O$3,D201))),Translation!$E$37,"")</f>
        <v/>
      </c>
      <c r="L201" s="39" t="str" cm="1">
        <f t="array" aca="1" ref="L201" ca="1">IF(SUMPRODUCT(1*ISNUMBER(SEARCH(P$3:$P$9,D201))),Translation!$E$39,"")</f>
        <v>Beschichten</v>
      </c>
      <c r="M201" s="36" t="str">
        <f t="shared" si="3"/>
        <v>10,01-12,0MM</v>
      </c>
      <c r="Q201" s="12">
        <v>98069120</v>
      </c>
    </row>
    <row r="202" spans="2:17" x14ac:dyDescent="0.25">
      <c r="B202" s="36">
        <v>98069140</v>
      </c>
      <c r="C202" s="36">
        <v>9806914000</v>
      </c>
      <c r="D202" s="37" t="s">
        <v>239</v>
      </c>
      <c r="E202" s="37" t="s">
        <v>76</v>
      </c>
      <c r="F202" s="37"/>
      <c r="G202" s="36" t="s">
        <v>61</v>
      </c>
      <c r="H202" s="38"/>
      <c r="I202" s="40">
        <v>40.96</v>
      </c>
      <c r="J202" s="39" t="str">
        <f ca="1">IF(SUMPRODUCT(1*ISNUMBER(SEARCH($N$3,D202))),Translation!$E$38,"")</f>
        <v>Nachschleifen</v>
      </c>
      <c r="K202" s="37" t="str">
        <f>IF(SUMPRODUCT(1*ISNUMBER(SEARCH(O$3,D202))),Translation!$E$37,"")</f>
        <v/>
      </c>
      <c r="L202" s="39" t="str" cm="1">
        <f t="array" aca="1" ref="L202" ca="1">IF(SUMPRODUCT(1*ISNUMBER(SEARCH(P$3:$P$9,D202))),Translation!$E$39,"")</f>
        <v>Beschichten</v>
      </c>
      <c r="M202" s="36" t="str">
        <f t="shared" si="3"/>
        <v>12,01-14,0MM</v>
      </c>
      <c r="Q202" s="12">
        <v>98069140</v>
      </c>
    </row>
    <row r="203" spans="2:17" x14ac:dyDescent="0.25">
      <c r="B203" s="36">
        <v>98069160</v>
      </c>
      <c r="C203" s="36">
        <v>9806916000</v>
      </c>
      <c r="D203" s="37" t="s">
        <v>240</v>
      </c>
      <c r="E203" s="37" t="s">
        <v>76</v>
      </c>
      <c r="F203" s="37"/>
      <c r="G203" s="36" t="s">
        <v>61</v>
      </c>
      <c r="H203" s="38"/>
      <c r="I203" s="40">
        <v>43.32</v>
      </c>
      <c r="J203" s="39" t="str">
        <f ca="1">IF(SUMPRODUCT(1*ISNUMBER(SEARCH($N$3,D203))),Translation!$E$38,"")</f>
        <v>Nachschleifen</v>
      </c>
      <c r="K203" s="37" t="str">
        <f>IF(SUMPRODUCT(1*ISNUMBER(SEARCH(O$3,D203))),Translation!$E$37,"")</f>
        <v/>
      </c>
      <c r="L203" s="39" t="str" cm="1">
        <f t="array" aca="1" ref="L203" ca="1">IF(SUMPRODUCT(1*ISNUMBER(SEARCH(P$3:$P$9,D203))),Translation!$E$39,"")</f>
        <v>Beschichten</v>
      </c>
      <c r="M203" s="36" t="str">
        <f t="shared" si="3"/>
        <v>14,01-16,0MM</v>
      </c>
      <c r="Q203" s="12">
        <v>98069160</v>
      </c>
    </row>
    <row r="204" spans="2:17" x14ac:dyDescent="0.25">
      <c r="B204" s="36">
        <v>98069180</v>
      </c>
      <c r="C204" s="36">
        <v>9806918000</v>
      </c>
      <c r="D204" s="37" t="s">
        <v>241</v>
      </c>
      <c r="E204" s="37" t="s">
        <v>76</v>
      </c>
      <c r="F204" s="37"/>
      <c r="G204" s="36" t="s">
        <v>61</v>
      </c>
      <c r="H204" s="38"/>
      <c r="I204" s="40">
        <v>46.34</v>
      </c>
      <c r="J204" s="39" t="str">
        <f ca="1">IF(SUMPRODUCT(1*ISNUMBER(SEARCH($N$3,D204))),Translation!$E$38,"")</f>
        <v>Nachschleifen</v>
      </c>
      <c r="K204" s="37" t="str">
        <f>IF(SUMPRODUCT(1*ISNUMBER(SEARCH(O$3,D204))),Translation!$E$37,"")</f>
        <v/>
      </c>
      <c r="L204" s="39" t="str" cm="1">
        <f t="array" aca="1" ref="L204" ca="1">IF(SUMPRODUCT(1*ISNUMBER(SEARCH(P$3:$P$9,D204))),Translation!$E$39,"")</f>
        <v>Beschichten</v>
      </c>
      <c r="M204" s="36" t="str">
        <f t="shared" si="3"/>
        <v>16,01-18,0MM</v>
      </c>
      <c r="Q204" s="12">
        <v>98069180</v>
      </c>
    </row>
    <row r="205" spans="2:17" x14ac:dyDescent="0.25">
      <c r="B205" s="36">
        <v>98069200</v>
      </c>
      <c r="C205" s="36">
        <v>9806920000</v>
      </c>
      <c r="D205" s="37" t="s">
        <v>242</v>
      </c>
      <c r="E205" s="37" t="s">
        <v>76</v>
      </c>
      <c r="F205" s="37"/>
      <c r="G205" s="36" t="s">
        <v>61</v>
      </c>
      <c r="H205" s="38"/>
      <c r="I205" s="40">
        <v>50.39</v>
      </c>
      <c r="J205" s="39" t="str">
        <f ca="1">IF(SUMPRODUCT(1*ISNUMBER(SEARCH($N$3,D205))),Translation!$E$38,"")</f>
        <v>Nachschleifen</v>
      </c>
      <c r="K205" s="37" t="str">
        <f>IF(SUMPRODUCT(1*ISNUMBER(SEARCH(O$3,D205))),Translation!$E$37,"")</f>
        <v/>
      </c>
      <c r="L205" s="39" t="str" cm="1">
        <f t="array" aca="1" ref="L205" ca="1">IF(SUMPRODUCT(1*ISNUMBER(SEARCH(P$3:$P$9,D205))),Translation!$E$39,"")</f>
        <v>Beschichten</v>
      </c>
      <c r="M205" s="36" t="str">
        <f t="shared" si="3"/>
        <v>18,01-20,0MM</v>
      </c>
      <c r="Q205" s="12">
        <v>98069200</v>
      </c>
    </row>
    <row r="206" spans="2:17" x14ac:dyDescent="0.25">
      <c r="B206" s="36">
        <v>98070160</v>
      </c>
      <c r="C206" s="36">
        <v>9807016000</v>
      </c>
      <c r="D206" s="37" t="s">
        <v>243</v>
      </c>
      <c r="E206" s="37" t="s">
        <v>244</v>
      </c>
      <c r="F206" s="37"/>
      <c r="G206" s="36" t="s">
        <v>61</v>
      </c>
      <c r="H206" s="38"/>
      <c r="I206" s="40">
        <v>20.48</v>
      </c>
      <c r="J206" s="39" t="str">
        <f ca="1">IF(SUMPRODUCT(1*ISNUMBER(SEARCH($N$3,D206))),Translation!$E$38,"")</f>
        <v>Nachschleifen</v>
      </c>
      <c r="K206" s="37" t="str">
        <f>IF(SUMPRODUCT(1*ISNUMBER(SEARCH(O$3,D206))),Translation!$E$37,"")</f>
        <v/>
      </c>
      <c r="L206" s="39" t="str" cm="1">
        <f t="array" ref="L206">IF(SUMPRODUCT(1*ISNUMBER(SEARCH(P$3:$P$9,D206))),Translation!$E$39,"")</f>
        <v/>
      </c>
      <c r="M206" s="36" t="str">
        <f t="shared" si="3"/>
        <v>10,5-16,0MM</v>
      </c>
      <c r="Q206" s="12">
        <v>98070160</v>
      </c>
    </row>
    <row r="207" spans="2:17" x14ac:dyDescent="0.25">
      <c r="B207" s="36">
        <v>98070220</v>
      </c>
      <c r="C207" s="36">
        <v>9807022000</v>
      </c>
      <c r="D207" s="37" t="s">
        <v>245</v>
      </c>
      <c r="E207" s="37" t="s">
        <v>244</v>
      </c>
      <c r="F207" s="37"/>
      <c r="G207" s="36" t="s">
        <v>61</v>
      </c>
      <c r="H207" s="38"/>
      <c r="I207" s="40">
        <v>24.55</v>
      </c>
      <c r="J207" s="39" t="str">
        <f ca="1">IF(SUMPRODUCT(1*ISNUMBER(SEARCH($N$3,D207))),Translation!$E$38,"")</f>
        <v>Nachschleifen</v>
      </c>
      <c r="K207" s="37" t="str">
        <f>IF(SUMPRODUCT(1*ISNUMBER(SEARCH(O$3,D207))),Translation!$E$37,"")</f>
        <v/>
      </c>
      <c r="L207" s="39" t="str" cm="1">
        <f t="array" ref="L207">IF(SUMPRODUCT(1*ISNUMBER(SEARCH(P$3:$P$9,D207))),Translation!$E$39,"")</f>
        <v/>
      </c>
      <c r="M207" s="36" t="str">
        <f t="shared" si="3"/>
        <v>16,01-22,0MM</v>
      </c>
      <c r="Q207" s="12">
        <v>98070220</v>
      </c>
    </row>
    <row r="208" spans="2:17" x14ac:dyDescent="0.25">
      <c r="B208" s="36">
        <v>98070360</v>
      </c>
      <c r="C208" s="36">
        <v>9807036000</v>
      </c>
      <c r="D208" s="37" t="s">
        <v>246</v>
      </c>
      <c r="E208" s="37" t="s">
        <v>244</v>
      </c>
      <c r="F208" s="37"/>
      <c r="G208" s="36" t="s">
        <v>61</v>
      </c>
      <c r="H208" s="38"/>
      <c r="I208" s="40">
        <v>35.9</v>
      </c>
      <c r="J208" s="39" t="str">
        <f ca="1">IF(SUMPRODUCT(1*ISNUMBER(SEARCH($N$3,D208))),Translation!$E$38,"")</f>
        <v>Nachschleifen</v>
      </c>
      <c r="K208" s="37" t="str">
        <f>IF(SUMPRODUCT(1*ISNUMBER(SEARCH(O$3,D208))),Translation!$E$37,"")</f>
        <v/>
      </c>
      <c r="L208" s="39" t="str" cm="1">
        <f t="array" ref="L208">IF(SUMPRODUCT(1*ISNUMBER(SEARCH(P$3:$P$9,D208))),Translation!$E$39,"")</f>
        <v/>
      </c>
      <c r="M208" s="36" t="str">
        <f t="shared" si="3"/>
        <v>22,01-36,0MM</v>
      </c>
      <c r="Q208" s="12">
        <v>98070360</v>
      </c>
    </row>
    <row r="209" spans="2:17" x14ac:dyDescent="0.25">
      <c r="B209" s="36">
        <v>98070450</v>
      </c>
      <c r="C209" s="36">
        <v>9807045000</v>
      </c>
      <c r="D209" s="37" t="s">
        <v>247</v>
      </c>
      <c r="E209" s="37" t="s">
        <v>244</v>
      </c>
      <c r="F209" s="37"/>
      <c r="G209" s="36" t="s">
        <v>61</v>
      </c>
      <c r="H209" s="38"/>
      <c r="I209" s="40">
        <v>46.24</v>
      </c>
      <c r="J209" s="39" t="str">
        <f ca="1">IF(SUMPRODUCT(1*ISNUMBER(SEARCH($N$3,D209))),Translation!$E$38,"")</f>
        <v>Nachschleifen</v>
      </c>
      <c r="K209" s="37" t="str">
        <f>IF(SUMPRODUCT(1*ISNUMBER(SEARCH(O$3,D209))),Translation!$E$37,"")</f>
        <v/>
      </c>
      <c r="L209" s="39" t="str" cm="1">
        <f t="array" ref="L209">IF(SUMPRODUCT(1*ISNUMBER(SEARCH(P$3:$P$9,D209))),Translation!$E$39,"")</f>
        <v/>
      </c>
      <c r="M209" s="36" t="str">
        <f t="shared" si="3"/>
        <v>36,01-45,0MM</v>
      </c>
      <c r="Q209" s="12">
        <v>98070450</v>
      </c>
    </row>
    <row r="210" spans="2:17" x14ac:dyDescent="0.25">
      <c r="B210" s="36">
        <v>98070600</v>
      </c>
      <c r="C210" s="36">
        <v>9807060000</v>
      </c>
      <c r="D210" s="37" t="s">
        <v>248</v>
      </c>
      <c r="E210" s="37" t="s">
        <v>244</v>
      </c>
      <c r="F210" s="37"/>
      <c r="G210" s="36" t="s">
        <v>61</v>
      </c>
      <c r="H210" s="38"/>
      <c r="I210" s="40">
        <v>51.97</v>
      </c>
      <c r="J210" s="39" t="str">
        <f ca="1">IF(SUMPRODUCT(1*ISNUMBER(SEARCH($N$3,D210))),Translation!$E$38,"")</f>
        <v>Nachschleifen</v>
      </c>
      <c r="K210" s="37" t="str">
        <f>IF(SUMPRODUCT(1*ISNUMBER(SEARCH(O$3,D210))),Translation!$E$37,"")</f>
        <v/>
      </c>
      <c r="L210" s="39" t="str" cm="1">
        <f t="array" ref="L210">IF(SUMPRODUCT(1*ISNUMBER(SEARCH(P$3:$P$9,D210))),Translation!$E$39,"")</f>
        <v/>
      </c>
      <c r="M210" s="36" t="str">
        <f t="shared" si="3"/>
        <v>45,01-60,0MM</v>
      </c>
      <c r="Q210" s="12">
        <v>98070600</v>
      </c>
    </row>
    <row r="211" spans="2:17" x14ac:dyDescent="0.25">
      <c r="B211" s="36">
        <v>98071160</v>
      </c>
      <c r="C211" s="36">
        <v>9807116000</v>
      </c>
      <c r="D211" s="37" t="s">
        <v>249</v>
      </c>
      <c r="E211" s="37" t="s">
        <v>244</v>
      </c>
      <c r="F211" s="37"/>
      <c r="G211" s="36" t="s">
        <v>61</v>
      </c>
      <c r="H211" s="38"/>
      <c r="I211" s="40">
        <v>26.64</v>
      </c>
      <c r="J211" s="39" t="str">
        <f ca="1">IF(SUMPRODUCT(1*ISNUMBER(SEARCH($N$3,D211))),Translation!$E$38,"")</f>
        <v>Nachschleifen</v>
      </c>
      <c r="K211" s="37" t="str">
        <f>IF(SUMPRODUCT(1*ISNUMBER(SEARCH(O$3,D211))),Translation!$E$37,"")</f>
        <v/>
      </c>
      <c r="L211" s="39" t="str" cm="1">
        <f t="array" ref="L211">IF(SUMPRODUCT(1*ISNUMBER(SEARCH(P$3:$P$9,D211))),Translation!$E$39,"")</f>
        <v/>
      </c>
      <c r="M211" s="36" t="str">
        <f t="shared" si="3"/>
        <v>10,5-16,0MM</v>
      </c>
      <c r="Q211" s="12">
        <v>98071160</v>
      </c>
    </row>
    <row r="212" spans="2:17" x14ac:dyDescent="0.25">
      <c r="B212" s="36">
        <v>98071220</v>
      </c>
      <c r="C212" s="36">
        <v>9807122000</v>
      </c>
      <c r="D212" s="37" t="s">
        <v>250</v>
      </c>
      <c r="E212" s="37" t="s">
        <v>244</v>
      </c>
      <c r="F212" s="37"/>
      <c r="G212" s="36" t="s">
        <v>61</v>
      </c>
      <c r="H212" s="38"/>
      <c r="I212" s="40">
        <v>30.71</v>
      </c>
      <c r="J212" s="39" t="str">
        <f ca="1">IF(SUMPRODUCT(1*ISNUMBER(SEARCH($N$3,D212))),Translation!$E$38,"")</f>
        <v>Nachschleifen</v>
      </c>
      <c r="K212" s="37" t="str">
        <f>IF(SUMPRODUCT(1*ISNUMBER(SEARCH(O$3,D212))),Translation!$E$37,"")</f>
        <v/>
      </c>
      <c r="L212" s="39" t="str" cm="1">
        <f t="array" ref="L212">IF(SUMPRODUCT(1*ISNUMBER(SEARCH(P$3:$P$9,D212))),Translation!$E$39,"")</f>
        <v/>
      </c>
      <c r="M212" s="36" t="str">
        <f t="shared" si="3"/>
        <v>16,01-22,0MM</v>
      </c>
      <c r="Q212" s="12">
        <v>98071220</v>
      </c>
    </row>
    <row r="213" spans="2:17" x14ac:dyDescent="0.25">
      <c r="B213" s="36">
        <v>98071360</v>
      </c>
      <c r="C213" s="36">
        <v>9807136000</v>
      </c>
      <c r="D213" s="37" t="s">
        <v>251</v>
      </c>
      <c r="E213" s="37" t="s">
        <v>244</v>
      </c>
      <c r="F213" s="37"/>
      <c r="G213" s="36" t="s">
        <v>61</v>
      </c>
      <c r="H213" s="38"/>
      <c r="I213" s="40">
        <v>51.31</v>
      </c>
      <c r="J213" s="39" t="str">
        <f ca="1">IF(SUMPRODUCT(1*ISNUMBER(SEARCH($N$3,D213))),Translation!$E$38,"")</f>
        <v>Nachschleifen</v>
      </c>
      <c r="K213" s="37" t="str">
        <f>IF(SUMPRODUCT(1*ISNUMBER(SEARCH(O$3,D213))),Translation!$E$37,"")</f>
        <v/>
      </c>
      <c r="L213" s="39" t="str" cm="1">
        <f t="array" ref="L213">IF(SUMPRODUCT(1*ISNUMBER(SEARCH(P$3:$P$9,D213))),Translation!$E$39,"")</f>
        <v/>
      </c>
      <c r="M213" s="36" t="str">
        <f t="shared" si="3"/>
        <v>22,01-36,0MM</v>
      </c>
      <c r="Q213" s="12">
        <v>98071360</v>
      </c>
    </row>
    <row r="214" spans="2:17" x14ac:dyDescent="0.25">
      <c r="B214" s="36">
        <v>98071450</v>
      </c>
      <c r="C214" s="36">
        <v>9807145000</v>
      </c>
      <c r="D214" s="37" t="s">
        <v>252</v>
      </c>
      <c r="E214" s="37" t="s">
        <v>244</v>
      </c>
      <c r="F214" s="37"/>
      <c r="G214" s="36" t="s">
        <v>61</v>
      </c>
      <c r="H214" s="38"/>
      <c r="I214" s="40">
        <v>60.78</v>
      </c>
      <c r="J214" s="39" t="str">
        <f ca="1">IF(SUMPRODUCT(1*ISNUMBER(SEARCH($N$3,D214))),Translation!$E$38,"")</f>
        <v>Nachschleifen</v>
      </c>
      <c r="K214" s="37" t="str">
        <f>IF(SUMPRODUCT(1*ISNUMBER(SEARCH(O$3,D214))),Translation!$E$37,"")</f>
        <v/>
      </c>
      <c r="L214" s="39" t="str" cm="1">
        <f t="array" ref="L214">IF(SUMPRODUCT(1*ISNUMBER(SEARCH(P$3:$P$9,D214))),Translation!$E$39,"")</f>
        <v/>
      </c>
      <c r="M214" s="36" t="str">
        <f t="shared" si="3"/>
        <v>36,01-45,0MM</v>
      </c>
      <c r="Q214" s="12">
        <v>98071450</v>
      </c>
    </row>
    <row r="215" spans="2:17" x14ac:dyDescent="0.25">
      <c r="B215" s="36">
        <v>98071600</v>
      </c>
      <c r="C215" s="36">
        <v>9807160000</v>
      </c>
      <c r="D215" s="37" t="s">
        <v>253</v>
      </c>
      <c r="E215" s="37" t="s">
        <v>244</v>
      </c>
      <c r="F215" s="37"/>
      <c r="G215" s="36" t="s">
        <v>61</v>
      </c>
      <c r="H215" s="38"/>
      <c r="I215" s="40">
        <v>73.77</v>
      </c>
      <c r="J215" s="39" t="str">
        <f ca="1">IF(SUMPRODUCT(1*ISNUMBER(SEARCH($N$3,D215))),Translation!$E$38,"")</f>
        <v>Nachschleifen</v>
      </c>
      <c r="K215" s="37" t="str">
        <f>IF(SUMPRODUCT(1*ISNUMBER(SEARCH(O$3,D215))),Translation!$E$37,"")</f>
        <v/>
      </c>
      <c r="L215" s="39" t="str" cm="1">
        <f t="array" ref="L215">IF(SUMPRODUCT(1*ISNUMBER(SEARCH(P$3:$P$9,D215))),Translation!$E$39,"")</f>
        <v/>
      </c>
      <c r="M215" s="36" t="str">
        <f t="shared" si="3"/>
        <v>45,01-60,0MM</v>
      </c>
      <c r="Q215" s="12">
        <v>98071600</v>
      </c>
    </row>
    <row r="216" spans="2:17" x14ac:dyDescent="0.25">
      <c r="B216" s="36">
        <v>98073040</v>
      </c>
      <c r="C216" s="36">
        <v>9807304000</v>
      </c>
      <c r="D216" s="37" t="s">
        <v>254</v>
      </c>
      <c r="E216" s="37" t="s">
        <v>109</v>
      </c>
      <c r="F216" s="37"/>
      <c r="G216" s="36" t="s">
        <v>61</v>
      </c>
      <c r="H216" s="38"/>
      <c r="I216" s="40">
        <v>23.56</v>
      </c>
      <c r="J216" s="39" t="str">
        <f ca="1">IF(SUMPRODUCT(1*ISNUMBER(SEARCH($N$3,D216))),Translation!$E$38,"")</f>
        <v>Nachschleifen</v>
      </c>
      <c r="K216" s="37" t="str">
        <f>IF(SUMPRODUCT(1*ISNUMBER(SEARCH(O$3,D216))),Translation!$E$37,"")</f>
        <v/>
      </c>
      <c r="L216" s="39" t="str" cm="1">
        <f t="array" ref="L216">IF(SUMPRODUCT(1*ISNUMBER(SEARCH(P$3:$P$9,D216))),Translation!$E$39,"")</f>
        <v/>
      </c>
      <c r="M216" s="36" t="str">
        <f t="shared" si="3"/>
        <v>40,0MM</v>
      </c>
      <c r="Q216" s="12">
        <v>98073040</v>
      </c>
    </row>
    <row r="217" spans="2:17" x14ac:dyDescent="0.25">
      <c r="B217" s="36">
        <v>98073050</v>
      </c>
      <c r="C217" s="36">
        <v>9807305000</v>
      </c>
      <c r="D217" s="37" t="s">
        <v>255</v>
      </c>
      <c r="E217" s="37" t="s">
        <v>109</v>
      </c>
      <c r="F217" s="37"/>
      <c r="G217" s="36" t="s">
        <v>61</v>
      </c>
      <c r="H217" s="38"/>
      <c r="I217" s="40">
        <v>27.64</v>
      </c>
      <c r="J217" s="39" t="str">
        <f ca="1">IF(SUMPRODUCT(1*ISNUMBER(SEARCH($N$3,D217))),Translation!$E$38,"")</f>
        <v>Nachschleifen</v>
      </c>
      <c r="K217" s="37" t="str">
        <f>IF(SUMPRODUCT(1*ISNUMBER(SEARCH(O$3,D217))),Translation!$E$37,"")</f>
        <v/>
      </c>
      <c r="L217" s="39" t="str" cm="1">
        <f t="array" ref="L217">IF(SUMPRODUCT(1*ISNUMBER(SEARCH(P$3:$P$9,D217))),Translation!$E$39,"")</f>
        <v/>
      </c>
      <c r="M217" s="36" t="str">
        <f t="shared" si="3"/>
        <v>50,0MM</v>
      </c>
      <c r="Q217" s="12">
        <v>98073050</v>
      </c>
    </row>
    <row r="218" spans="2:17" x14ac:dyDescent="0.25">
      <c r="B218" s="36">
        <v>98073063</v>
      </c>
      <c r="C218" s="36">
        <v>9807306300</v>
      </c>
      <c r="D218" s="37" t="s">
        <v>256</v>
      </c>
      <c r="E218" s="37" t="s">
        <v>109</v>
      </c>
      <c r="F218" s="37"/>
      <c r="G218" s="36" t="s">
        <v>61</v>
      </c>
      <c r="H218" s="38"/>
      <c r="I218" s="40">
        <v>34.020000000000003</v>
      </c>
      <c r="J218" s="39" t="str">
        <f ca="1">IF(SUMPRODUCT(1*ISNUMBER(SEARCH($N$3,D218))),Translation!$E$38,"")</f>
        <v>Nachschleifen</v>
      </c>
      <c r="K218" s="37" t="str">
        <f>IF(SUMPRODUCT(1*ISNUMBER(SEARCH(O$3,D218))),Translation!$E$37,"")</f>
        <v/>
      </c>
      <c r="L218" s="39" t="str" cm="1">
        <f t="array" ref="L218">IF(SUMPRODUCT(1*ISNUMBER(SEARCH(P$3:$P$9,D218))),Translation!$E$39,"")</f>
        <v/>
      </c>
      <c r="M218" s="36" t="str">
        <f t="shared" si="3"/>
        <v>63,0MM</v>
      </c>
      <c r="Q218" s="12">
        <v>98073063</v>
      </c>
    </row>
    <row r="219" spans="2:17" x14ac:dyDescent="0.25">
      <c r="B219" s="36">
        <v>98073080</v>
      </c>
      <c r="C219" s="36">
        <v>9807308000</v>
      </c>
      <c r="D219" s="37" t="s">
        <v>257</v>
      </c>
      <c r="E219" s="37" t="s">
        <v>109</v>
      </c>
      <c r="F219" s="37"/>
      <c r="G219" s="36" t="s">
        <v>61</v>
      </c>
      <c r="H219" s="38"/>
      <c r="I219" s="40">
        <v>45.14</v>
      </c>
      <c r="J219" s="39" t="str">
        <f ca="1">IF(SUMPRODUCT(1*ISNUMBER(SEARCH($N$3,D219))),Translation!$E$38,"")</f>
        <v>Nachschleifen</v>
      </c>
      <c r="K219" s="37" t="str">
        <f>IF(SUMPRODUCT(1*ISNUMBER(SEARCH(O$3,D219))),Translation!$E$37,"")</f>
        <v/>
      </c>
      <c r="L219" s="39" t="str" cm="1">
        <f t="array" ref="L219">IF(SUMPRODUCT(1*ISNUMBER(SEARCH(P$3:$P$9,D219))),Translation!$E$39,"")</f>
        <v/>
      </c>
      <c r="M219" s="36" t="str">
        <f t="shared" si="3"/>
        <v>80,0MM</v>
      </c>
      <c r="Q219" s="12">
        <v>98073080</v>
      </c>
    </row>
    <row r="220" spans="2:17" x14ac:dyDescent="0.25">
      <c r="B220" s="36">
        <v>98073100</v>
      </c>
      <c r="C220" s="36">
        <v>9807310000</v>
      </c>
      <c r="D220" s="37" t="s">
        <v>258</v>
      </c>
      <c r="E220" s="37" t="s">
        <v>109</v>
      </c>
      <c r="F220" s="37"/>
      <c r="G220" s="36" t="s">
        <v>61</v>
      </c>
      <c r="H220" s="38"/>
      <c r="I220" s="40">
        <v>59.46</v>
      </c>
      <c r="J220" s="39" t="str">
        <f ca="1">IF(SUMPRODUCT(1*ISNUMBER(SEARCH($N$3,D220))),Translation!$E$38,"")</f>
        <v>Nachschleifen</v>
      </c>
      <c r="K220" s="37" t="str">
        <f>IF(SUMPRODUCT(1*ISNUMBER(SEARCH(O$3,D220))),Translation!$E$37,"")</f>
        <v/>
      </c>
      <c r="L220" s="39" t="str" cm="1">
        <f t="array" ref="L220">IF(SUMPRODUCT(1*ISNUMBER(SEARCH(P$3:$P$9,D220))),Translation!$E$39,"")</f>
        <v/>
      </c>
      <c r="M220" s="36" t="str">
        <f t="shared" si="3"/>
        <v>100,0MM</v>
      </c>
      <c r="Q220" s="12">
        <v>98073100</v>
      </c>
    </row>
    <row r="221" spans="2:17" x14ac:dyDescent="0.25">
      <c r="B221" s="36">
        <v>98073125</v>
      </c>
      <c r="C221" s="36">
        <v>9807312500</v>
      </c>
      <c r="D221" s="37" t="s">
        <v>259</v>
      </c>
      <c r="E221" s="37" t="s">
        <v>109</v>
      </c>
      <c r="F221" s="37"/>
      <c r="G221" s="36" t="s">
        <v>61</v>
      </c>
      <c r="H221" s="38"/>
      <c r="I221" s="40">
        <v>66.06</v>
      </c>
      <c r="J221" s="39" t="str">
        <f ca="1">IF(SUMPRODUCT(1*ISNUMBER(SEARCH($N$3,D221))),Translation!$E$38,"")</f>
        <v>Nachschleifen</v>
      </c>
      <c r="K221" s="37" t="str">
        <f>IF(SUMPRODUCT(1*ISNUMBER(SEARCH(O$3,D221))),Translation!$E$37,"")</f>
        <v/>
      </c>
      <c r="L221" s="39" t="str" cm="1">
        <f t="array" ref="L221">IF(SUMPRODUCT(1*ISNUMBER(SEARCH(P$3:$P$9,D221))),Translation!$E$39,"")</f>
        <v/>
      </c>
      <c r="M221" s="36" t="str">
        <f t="shared" si="3"/>
        <v>125,0MM</v>
      </c>
      <c r="Q221" s="12">
        <v>98073125</v>
      </c>
    </row>
    <row r="222" spans="2:17" x14ac:dyDescent="0.25">
      <c r="B222" s="36">
        <v>98076050</v>
      </c>
      <c r="C222" s="36">
        <v>9807605000</v>
      </c>
      <c r="D222" s="37" t="s">
        <v>260</v>
      </c>
      <c r="E222" s="37" t="s">
        <v>261</v>
      </c>
      <c r="F222" s="37"/>
      <c r="G222" s="36" t="s">
        <v>61</v>
      </c>
      <c r="H222" s="38"/>
      <c r="I222" s="40">
        <v>17.28</v>
      </c>
      <c r="J222" s="39" t="str">
        <f ca="1">IF(SUMPRODUCT(1*ISNUMBER(SEARCH($N$3,D222))),Translation!$E$38,"")</f>
        <v>Nachschleifen</v>
      </c>
      <c r="K222" s="37" t="str">
        <f>IF(SUMPRODUCT(1*ISNUMBER(SEARCH(O$3,D222))),Translation!$E$37,"")</f>
        <v/>
      </c>
      <c r="L222" s="39" t="str" cm="1">
        <f t="array" aca="1" ref="L222" ca="1">IF(SUMPRODUCT(1*ISNUMBER(SEARCH(P$3:$P$9,D222))),Translation!$E$39,"")</f>
        <v>Beschichten</v>
      </c>
      <c r="M222" s="36" t="str">
        <f t="shared" si="3"/>
        <v>5,0MM</v>
      </c>
      <c r="Q222" s="12">
        <v>98076050</v>
      </c>
    </row>
    <row r="223" spans="2:17" x14ac:dyDescent="0.25">
      <c r="B223" s="36">
        <v>98076060</v>
      </c>
      <c r="C223" s="36">
        <v>9807606000</v>
      </c>
      <c r="D223" s="37" t="s">
        <v>262</v>
      </c>
      <c r="E223" s="37" t="s">
        <v>261</v>
      </c>
      <c r="F223" s="37"/>
      <c r="G223" s="36" t="s">
        <v>61</v>
      </c>
      <c r="H223" s="38"/>
      <c r="I223" s="40">
        <v>17.84</v>
      </c>
      <c r="J223" s="39" t="str">
        <f ca="1">IF(SUMPRODUCT(1*ISNUMBER(SEARCH($N$3,D223))),Translation!$E$38,"")</f>
        <v>Nachschleifen</v>
      </c>
      <c r="K223" s="37" t="str">
        <f>IF(SUMPRODUCT(1*ISNUMBER(SEARCH(O$3,D223))),Translation!$E$37,"")</f>
        <v/>
      </c>
      <c r="L223" s="39" t="str" cm="1">
        <f t="array" aca="1" ref="L223" ca="1">IF(SUMPRODUCT(1*ISNUMBER(SEARCH(P$3:$P$9,D223))),Translation!$E$39,"")</f>
        <v>Beschichten</v>
      </c>
      <c r="M223" s="36" t="str">
        <f t="shared" si="3"/>
        <v>5,1-6,0MM</v>
      </c>
      <c r="Q223" s="12">
        <v>98076060</v>
      </c>
    </row>
    <row r="224" spans="2:17" x14ac:dyDescent="0.25">
      <c r="B224" s="36">
        <v>98076080</v>
      </c>
      <c r="C224" s="36">
        <v>9807608000</v>
      </c>
      <c r="D224" s="37" t="s">
        <v>263</v>
      </c>
      <c r="E224" s="37" t="s">
        <v>261</v>
      </c>
      <c r="F224" s="37"/>
      <c r="G224" s="36" t="s">
        <v>61</v>
      </c>
      <c r="H224" s="38"/>
      <c r="I224" s="40">
        <v>19.190000000000001</v>
      </c>
      <c r="J224" s="39" t="str">
        <f ca="1">IF(SUMPRODUCT(1*ISNUMBER(SEARCH($N$3,D224))),Translation!$E$38,"")</f>
        <v>Nachschleifen</v>
      </c>
      <c r="K224" s="37" t="str">
        <f>IF(SUMPRODUCT(1*ISNUMBER(SEARCH(O$3,D224))),Translation!$E$37,"")</f>
        <v/>
      </c>
      <c r="L224" s="39" t="str" cm="1">
        <f t="array" aca="1" ref="L224" ca="1">IF(SUMPRODUCT(1*ISNUMBER(SEARCH(P$3:$P$9,D224))),Translation!$E$39,"")</f>
        <v>Beschichten</v>
      </c>
      <c r="M224" s="36" t="str">
        <f t="shared" si="3"/>
        <v>6,1-8,0MM</v>
      </c>
      <c r="Q224" s="12">
        <v>98076080</v>
      </c>
    </row>
    <row r="225" spans="2:17" x14ac:dyDescent="0.25">
      <c r="B225" s="36">
        <v>98076100</v>
      </c>
      <c r="C225" s="36">
        <v>9807610000</v>
      </c>
      <c r="D225" s="37" t="s">
        <v>264</v>
      </c>
      <c r="E225" s="37" t="s">
        <v>261</v>
      </c>
      <c r="F225" s="37"/>
      <c r="G225" s="36" t="s">
        <v>61</v>
      </c>
      <c r="H225" s="38"/>
      <c r="I225" s="40">
        <v>20.88</v>
      </c>
      <c r="J225" s="39" t="str">
        <f ca="1">IF(SUMPRODUCT(1*ISNUMBER(SEARCH($N$3,D225))),Translation!$E$38,"")</f>
        <v>Nachschleifen</v>
      </c>
      <c r="K225" s="37" t="str">
        <f>IF(SUMPRODUCT(1*ISNUMBER(SEARCH(O$3,D225))),Translation!$E$37,"")</f>
        <v/>
      </c>
      <c r="L225" s="39" t="str" cm="1">
        <f t="array" aca="1" ref="L225" ca="1">IF(SUMPRODUCT(1*ISNUMBER(SEARCH(P$3:$P$9,D225))),Translation!$E$39,"")</f>
        <v>Beschichten</v>
      </c>
      <c r="M225" s="36" t="str">
        <f t="shared" si="3"/>
        <v>8,1-10,0MM</v>
      </c>
      <c r="Q225" s="12">
        <v>98076100</v>
      </c>
    </row>
    <row r="226" spans="2:17" x14ac:dyDescent="0.25">
      <c r="B226" s="36">
        <v>98076120</v>
      </c>
      <c r="C226" s="36">
        <v>9807612000</v>
      </c>
      <c r="D226" s="37" t="s">
        <v>265</v>
      </c>
      <c r="E226" s="37" t="s">
        <v>261</v>
      </c>
      <c r="F226" s="37"/>
      <c r="G226" s="36" t="s">
        <v>61</v>
      </c>
      <c r="H226" s="38"/>
      <c r="I226" s="40">
        <v>26.71</v>
      </c>
      <c r="J226" s="39" t="str">
        <f ca="1">IF(SUMPRODUCT(1*ISNUMBER(SEARCH($N$3,D226))),Translation!$E$38,"")</f>
        <v>Nachschleifen</v>
      </c>
      <c r="K226" s="37" t="str">
        <f>IF(SUMPRODUCT(1*ISNUMBER(SEARCH(O$3,D226))),Translation!$E$37,"")</f>
        <v/>
      </c>
      <c r="L226" s="39" t="str" cm="1">
        <f t="array" aca="1" ref="L226" ca="1">IF(SUMPRODUCT(1*ISNUMBER(SEARCH(P$3:$P$9,D226))),Translation!$E$39,"")</f>
        <v>Beschichten</v>
      </c>
      <c r="M226" s="36" t="str">
        <f t="shared" si="3"/>
        <v>10,1-12,0MM</v>
      </c>
      <c r="Q226" s="12">
        <v>98076120</v>
      </c>
    </row>
    <row r="227" spans="2:17" x14ac:dyDescent="0.25">
      <c r="B227" s="36">
        <v>98076140</v>
      </c>
      <c r="C227" s="36">
        <v>9807614000</v>
      </c>
      <c r="D227" s="37" t="s">
        <v>266</v>
      </c>
      <c r="E227" s="37" t="s">
        <v>261</v>
      </c>
      <c r="F227" s="37"/>
      <c r="G227" s="36" t="s">
        <v>61</v>
      </c>
      <c r="H227" s="38"/>
      <c r="I227" s="40">
        <v>28.4</v>
      </c>
      <c r="J227" s="39" t="str">
        <f ca="1">IF(SUMPRODUCT(1*ISNUMBER(SEARCH($N$3,D227))),Translation!$E$38,"")</f>
        <v>Nachschleifen</v>
      </c>
      <c r="K227" s="37" t="str">
        <f>IF(SUMPRODUCT(1*ISNUMBER(SEARCH(O$3,D227))),Translation!$E$37,"")</f>
        <v/>
      </c>
      <c r="L227" s="39" t="str" cm="1">
        <f t="array" aca="1" ref="L227" ca="1">IF(SUMPRODUCT(1*ISNUMBER(SEARCH(P$3:$P$9,D227))),Translation!$E$39,"")</f>
        <v>Beschichten</v>
      </c>
      <c r="M227" s="36" t="str">
        <f t="shared" si="3"/>
        <v>12,1-14,0MM</v>
      </c>
      <c r="Q227" s="12">
        <v>98076140</v>
      </c>
    </row>
    <row r="228" spans="2:17" x14ac:dyDescent="0.25">
      <c r="B228" s="36">
        <v>98076160</v>
      </c>
      <c r="C228" s="36">
        <v>9807616000</v>
      </c>
      <c r="D228" s="37" t="s">
        <v>267</v>
      </c>
      <c r="E228" s="37" t="s">
        <v>261</v>
      </c>
      <c r="F228" s="37"/>
      <c r="G228" s="36" t="s">
        <v>61</v>
      </c>
      <c r="H228" s="38"/>
      <c r="I228" s="40">
        <v>30.76</v>
      </c>
      <c r="J228" s="39" t="str">
        <f ca="1">IF(SUMPRODUCT(1*ISNUMBER(SEARCH($N$3,D228))),Translation!$E$38,"")</f>
        <v>Nachschleifen</v>
      </c>
      <c r="K228" s="37" t="str">
        <f>IF(SUMPRODUCT(1*ISNUMBER(SEARCH(O$3,D228))),Translation!$E$37,"")</f>
        <v/>
      </c>
      <c r="L228" s="39" t="str" cm="1">
        <f t="array" aca="1" ref="L228" ca="1">IF(SUMPRODUCT(1*ISNUMBER(SEARCH(P$3:$P$9,D228))),Translation!$E$39,"")</f>
        <v>Beschichten</v>
      </c>
      <c r="M228" s="36" t="str">
        <f t="shared" si="3"/>
        <v>14,1-16,0MM</v>
      </c>
      <c r="Q228" s="12">
        <v>98076160</v>
      </c>
    </row>
    <row r="229" spans="2:17" x14ac:dyDescent="0.25">
      <c r="B229" s="36">
        <v>98076180</v>
      </c>
      <c r="C229" s="36">
        <v>9807618000</v>
      </c>
      <c r="D229" s="37" t="s">
        <v>268</v>
      </c>
      <c r="E229" s="37" t="s">
        <v>261</v>
      </c>
      <c r="F229" s="37"/>
      <c r="G229" s="36" t="s">
        <v>61</v>
      </c>
      <c r="H229" s="38"/>
      <c r="I229" s="40">
        <v>32.89</v>
      </c>
      <c r="J229" s="39" t="str">
        <f ca="1">IF(SUMPRODUCT(1*ISNUMBER(SEARCH($N$3,D229))),Translation!$E$38,"")</f>
        <v>Nachschleifen</v>
      </c>
      <c r="K229" s="37" t="str">
        <f>IF(SUMPRODUCT(1*ISNUMBER(SEARCH(O$3,D229))),Translation!$E$37,"")</f>
        <v/>
      </c>
      <c r="L229" s="39" t="str" cm="1">
        <f t="array" aca="1" ref="L229" ca="1">IF(SUMPRODUCT(1*ISNUMBER(SEARCH(P$3:$P$9,D229))),Translation!$E$39,"")</f>
        <v>Beschichten</v>
      </c>
      <c r="M229" s="36" t="str">
        <f t="shared" si="3"/>
        <v>16,1-18,0MM</v>
      </c>
      <c r="Q229" s="12">
        <v>98076180</v>
      </c>
    </row>
    <row r="230" spans="2:17" x14ac:dyDescent="0.25">
      <c r="B230" s="36">
        <v>98076200</v>
      </c>
      <c r="C230" s="36">
        <v>9807620000</v>
      </c>
      <c r="D230" s="37" t="s">
        <v>269</v>
      </c>
      <c r="E230" s="37" t="s">
        <v>261</v>
      </c>
      <c r="F230" s="37"/>
      <c r="G230" s="36" t="s">
        <v>61</v>
      </c>
      <c r="H230" s="38"/>
      <c r="I230" s="40">
        <v>36.479999999999997</v>
      </c>
      <c r="J230" s="39" t="str">
        <f ca="1">IF(SUMPRODUCT(1*ISNUMBER(SEARCH($N$3,D230))),Translation!$E$38,"")</f>
        <v>Nachschleifen</v>
      </c>
      <c r="K230" s="37" t="str">
        <f>IF(SUMPRODUCT(1*ISNUMBER(SEARCH(O$3,D230))),Translation!$E$37,"")</f>
        <v/>
      </c>
      <c r="L230" s="39" t="str" cm="1">
        <f t="array" aca="1" ref="L230" ca="1">IF(SUMPRODUCT(1*ISNUMBER(SEARCH(P$3:$P$9,D230))),Translation!$E$39,"")</f>
        <v>Beschichten</v>
      </c>
      <c r="M230" s="36" t="str">
        <f t="shared" si="3"/>
        <v>18,1-20,0MM</v>
      </c>
      <c r="Q230" s="12">
        <v>98076200</v>
      </c>
    </row>
    <row r="231" spans="2:17" x14ac:dyDescent="0.25">
      <c r="B231" s="36">
        <v>98076250</v>
      </c>
      <c r="C231" s="36">
        <v>9807625000</v>
      </c>
      <c r="D231" s="37" t="s">
        <v>270</v>
      </c>
      <c r="E231" s="37" t="s">
        <v>261</v>
      </c>
      <c r="F231" s="37"/>
      <c r="G231" s="36" t="s">
        <v>61</v>
      </c>
      <c r="H231" s="38"/>
      <c r="I231" s="40">
        <v>49.95</v>
      </c>
      <c r="J231" s="39" t="str">
        <f ca="1">IF(SUMPRODUCT(1*ISNUMBER(SEARCH($N$3,D231))),Translation!$E$38,"")</f>
        <v>Nachschleifen</v>
      </c>
      <c r="K231" s="37" t="str">
        <f>IF(SUMPRODUCT(1*ISNUMBER(SEARCH(O$3,D231))),Translation!$E$37,"")</f>
        <v/>
      </c>
      <c r="L231" s="39" t="str" cm="1">
        <f t="array" aca="1" ref="L231" ca="1">IF(SUMPRODUCT(1*ISNUMBER(SEARCH(P$3:$P$9,D231))),Translation!$E$39,"")</f>
        <v>Beschichten</v>
      </c>
      <c r="M231" s="36" t="str">
        <f t="shared" si="3"/>
        <v>20,1-25,0MM</v>
      </c>
      <c r="Q231" s="12">
        <v>98076250</v>
      </c>
    </row>
    <row r="232" spans="2:17" x14ac:dyDescent="0.25">
      <c r="B232" s="36">
        <v>98077050</v>
      </c>
      <c r="C232" s="36">
        <v>9807705000</v>
      </c>
      <c r="D232" s="37" t="s">
        <v>260</v>
      </c>
      <c r="E232" s="37" t="s">
        <v>271</v>
      </c>
      <c r="F232" s="37"/>
      <c r="G232" s="36" t="s">
        <v>61</v>
      </c>
      <c r="H232" s="38"/>
      <c r="I232" s="40">
        <v>18.07</v>
      </c>
      <c r="J232" s="39" t="str">
        <f ca="1">IF(SUMPRODUCT(1*ISNUMBER(SEARCH($N$3,D232))),Translation!$E$38,"")</f>
        <v>Nachschleifen</v>
      </c>
      <c r="K232" s="37" t="str">
        <f>IF(SUMPRODUCT(1*ISNUMBER(SEARCH(O$3,D232))),Translation!$E$37,"")</f>
        <v/>
      </c>
      <c r="L232" s="39" t="str" cm="1">
        <f t="array" aca="1" ref="L232" ca="1">IF(SUMPRODUCT(1*ISNUMBER(SEARCH(P$3:$P$9,D232))),Translation!$E$39,"")</f>
        <v>Beschichten</v>
      </c>
      <c r="M232" s="36" t="str">
        <f t="shared" si="3"/>
        <v>5,0MM</v>
      </c>
      <c r="Q232" s="12">
        <v>98077050</v>
      </c>
    </row>
    <row r="233" spans="2:17" x14ac:dyDescent="0.25">
      <c r="B233" s="36">
        <v>98077060</v>
      </c>
      <c r="C233" s="36">
        <v>9807706000</v>
      </c>
      <c r="D233" s="37" t="s">
        <v>262</v>
      </c>
      <c r="E233" s="37" t="s">
        <v>271</v>
      </c>
      <c r="F233" s="37"/>
      <c r="G233" s="36" t="s">
        <v>61</v>
      </c>
      <c r="H233" s="38"/>
      <c r="I233" s="40">
        <v>18.86</v>
      </c>
      <c r="J233" s="39" t="str">
        <f ca="1">IF(SUMPRODUCT(1*ISNUMBER(SEARCH($N$3,D233))),Translation!$E$38,"")</f>
        <v>Nachschleifen</v>
      </c>
      <c r="K233" s="37" t="str">
        <f>IF(SUMPRODUCT(1*ISNUMBER(SEARCH(O$3,D233))),Translation!$E$37,"")</f>
        <v/>
      </c>
      <c r="L233" s="39" t="str" cm="1">
        <f t="array" aca="1" ref="L233" ca="1">IF(SUMPRODUCT(1*ISNUMBER(SEARCH(P$3:$P$9,D233))),Translation!$E$39,"")</f>
        <v>Beschichten</v>
      </c>
      <c r="M233" s="36" t="str">
        <f t="shared" si="3"/>
        <v>5,1-6,0MM</v>
      </c>
      <c r="Q233" s="12">
        <v>98077060</v>
      </c>
    </row>
    <row r="234" spans="2:17" x14ac:dyDescent="0.25">
      <c r="B234" s="36">
        <v>98077080</v>
      </c>
      <c r="C234" s="36">
        <v>9807708000</v>
      </c>
      <c r="D234" s="37" t="s">
        <v>263</v>
      </c>
      <c r="E234" s="37" t="s">
        <v>271</v>
      </c>
      <c r="F234" s="37"/>
      <c r="G234" s="36" t="s">
        <v>61</v>
      </c>
      <c r="H234" s="38"/>
      <c r="I234" s="40">
        <v>19.87</v>
      </c>
      <c r="J234" s="39" t="str">
        <f ca="1">IF(SUMPRODUCT(1*ISNUMBER(SEARCH($N$3,D234))),Translation!$E$38,"")</f>
        <v>Nachschleifen</v>
      </c>
      <c r="K234" s="37" t="str">
        <f>IF(SUMPRODUCT(1*ISNUMBER(SEARCH(O$3,D234))),Translation!$E$37,"")</f>
        <v/>
      </c>
      <c r="L234" s="39" t="str" cm="1">
        <f t="array" aca="1" ref="L234" ca="1">IF(SUMPRODUCT(1*ISNUMBER(SEARCH(P$3:$P$9,D234))),Translation!$E$39,"")</f>
        <v>Beschichten</v>
      </c>
      <c r="M234" s="36" t="str">
        <f t="shared" si="3"/>
        <v>6,1-8,0MM</v>
      </c>
      <c r="Q234" s="12">
        <v>98077080</v>
      </c>
    </row>
    <row r="235" spans="2:17" x14ac:dyDescent="0.25">
      <c r="B235" s="36">
        <v>98077100</v>
      </c>
      <c r="C235" s="36">
        <v>9807710000</v>
      </c>
      <c r="D235" s="37" t="s">
        <v>264</v>
      </c>
      <c r="E235" s="37" t="s">
        <v>271</v>
      </c>
      <c r="F235" s="37"/>
      <c r="G235" s="36" t="s">
        <v>61</v>
      </c>
      <c r="H235" s="38"/>
      <c r="I235" s="40">
        <v>21.88</v>
      </c>
      <c r="J235" s="39" t="str">
        <f ca="1">IF(SUMPRODUCT(1*ISNUMBER(SEARCH($N$3,D235))),Translation!$E$38,"")</f>
        <v>Nachschleifen</v>
      </c>
      <c r="K235" s="37" t="str">
        <f>IF(SUMPRODUCT(1*ISNUMBER(SEARCH(O$3,D235))),Translation!$E$37,"")</f>
        <v/>
      </c>
      <c r="L235" s="39" t="str" cm="1">
        <f t="array" aca="1" ref="L235" ca="1">IF(SUMPRODUCT(1*ISNUMBER(SEARCH(P$3:$P$9,D235))),Translation!$E$39,"")</f>
        <v>Beschichten</v>
      </c>
      <c r="M235" s="36" t="str">
        <f t="shared" si="3"/>
        <v>8,1-10,0MM</v>
      </c>
      <c r="Q235" s="12">
        <v>98077100</v>
      </c>
    </row>
    <row r="236" spans="2:17" x14ac:dyDescent="0.25">
      <c r="B236" s="36">
        <v>98077120</v>
      </c>
      <c r="C236" s="36">
        <v>9807712000</v>
      </c>
      <c r="D236" s="37" t="s">
        <v>265</v>
      </c>
      <c r="E236" s="37" t="s">
        <v>271</v>
      </c>
      <c r="F236" s="37"/>
      <c r="G236" s="36" t="s">
        <v>61</v>
      </c>
      <c r="H236" s="38"/>
      <c r="I236" s="40">
        <v>27.38</v>
      </c>
      <c r="J236" s="39" t="str">
        <f ca="1">IF(SUMPRODUCT(1*ISNUMBER(SEARCH($N$3,D236))),Translation!$E$38,"")</f>
        <v>Nachschleifen</v>
      </c>
      <c r="K236" s="37" t="str">
        <f>IF(SUMPRODUCT(1*ISNUMBER(SEARCH(O$3,D236))),Translation!$E$37,"")</f>
        <v/>
      </c>
      <c r="L236" s="39" t="str" cm="1">
        <f t="array" aca="1" ref="L236" ca="1">IF(SUMPRODUCT(1*ISNUMBER(SEARCH(P$3:$P$9,D236))),Translation!$E$39,"")</f>
        <v>Beschichten</v>
      </c>
      <c r="M236" s="36" t="str">
        <f t="shared" si="3"/>
        <v>10,1-12,0MM</v>
      </c>
      <c r="Q236" s="12">
        <v>98077120</v>
      </c>
    </row>
    <row r="237" spans="2:17" x14ac:dyDescent="0.25">
      <c r="B237" s="36">
        <v>98077140</v>
      </c>
      <c r="C237" s="36">
        <v>9807714000</v>
      </c>
      <c r="D237" s="37" t="s">
        <v>266</v>
      </c>
      <c r="E237" s="37" t="s">
        <v>271</v>
      </c>
      <c r="F237" s="37"/>
      <c r="G237" s="36" t="s">
        <v>61</v>
      </c>
      <c r="H237" s="38"/>
      <c r="I237" s="40">
        <v>29.97</v>
      </c>
      <c r="J237" s="39" t="str">
        <f ca="1">IF(SUMPRODUCT(1*ISNUMBER(SEARCH($N$3,D237))),Translation!$E$38,"")</f>
        <v>Nachschleifen</v>
      </c>
      <c r="K237" s="37" t="str">
        <f>IF(SUMPRODUCT(1*ISNUMBER(SEARCH(O$3,D237))),Translation!$E$37,"")</f>
        <v/>
      </c>
      <c r="L237" s="39" t="str" cm="1">
        <f t="array" aca="1" ref="L237" ca="1">IF(SUMPRODUCT(1*ISNUMBER(SEARCH(P$3:$P$9,D237))),Translation!$E$39,"")</f>
        <v>Beschichten</v>
      </c>
      <c r="M237" s="36" t="str">
        <f t="shared" si="3"/>
        <v>12,1-14,0MM</v>
      </c>
      <c r="Q237" s="12">
        <v>98077140</v>
      </c>
    </row>
    <row r="238" spans="2:17" x14ac:dyDescent="0.25">
      <c r="B238" s="36">
        <v>98077160</v>
      </c>
      <c r="C238" s="36">
        <v>9807716000</v>
      </c>
      <c r="D238" s="37" t="s">
        <v>267</v>
      </c>
      <c r="E238" s="37" t="s">
        <v>271</v>
      </c>
      <c r="F238" s="37"/>
      <c r="G238" s="36" t="s">
        <v>61</v>
      </c>
      <c r="H238" s="38"/>
      <c r="I238" s="40">
        <v>32.89</v>
      </c>
      <c r="J238" s="39" t="str">
        <f ca="1">IF(SUMPRODUCT(1*ISNUMBER(SEARCH($N$3,D238))),Translation!$E$38,"")</f>
        <v>Nachschleifen</v>
      </c>
      <c r="K238" s="37" t="str">
        <f>IF(SUMPRODUCT(1*ISNUMBER(SEARCH(O$3,D238))),Translation!$E$37,"")</f>
        <v/>
      </c>
      <c r="L238" s="39" t="str" cm="1">
        <f t="array" aca="1" ref="L238" ca="1">IF(SUMPRODUCT(1*ISNUMBER(SEARCH(P$3:$P$9,D238))),Translation!$E$39,"")</f>
        <v>Beschichten</v>
      </c>
      <c r="M238" s="36" t="str">
        <f t="shared" si="3"/>
        <v>14,1-16,0MM</v>
      </c>
      <c r="Q238" s="12">
        <v>98077160</v>
      </c>
    </row>
    <row r="239" spans="2:17" x14ac:dyDescent="0.25">
      <c r="B239" s="36">
        <v>98077180</v>
      </c>
      <c r="C239" s="36">
        <v>9807718000</v>
      </c>
      <c r="D239" s="37" t="s">
        <v>268</v>
      </c>
      <c r="E239" s="37" t="s">
        <v>271</v>
      </c>
      <c r="F239" s="37"/>
      <c r="G239" s="36" t="s">
        <v>61</v>
      </c>
      <c r="H239" s="38"/>
      <c r="I239" s="40">
        <v>34.9</v>
      </c>
      <c r="J239" s="39" t="str">
        <f ca="1">IF(SUMPRODUCT(1*ISNUMBER(SEARCH($N$3,D239))),Translation!$E$38,"")</f>
        <v>Nachschleifen</v>
      </c>
      <c r="K239" s="37" t="str">
        <f>IF(SUMPRODUCT(1*ISNUMBER(SEARCH(O$3,D239))),Translation!$E$37,"")</f>
        <v/>
      </c>
      <c r="L239" s="39" t="str" cm="1">
        <f t="array" aca="1" ref="L239" ca="1">IF(SUMPRODUCT(1*ISNUMBER(SEARCH(P$3:$P$9,D239))),Translation!$E$39,"")</f>
        <v>Beschichten</v>
      </c>
      <c r="M239" s="36" t="str">
        <f t="shared" si="3"/>
        <v>16,1-18,0MM</v>
      </c>
      <c r="Q239" s="12">
        <v>98077180</v>
      </c>
    </row>
    <row r="240" spans="2:17" x14ac:dyDescent="0.25">
      <c r="B240" s="36">
        <v>98077200</v>
      </c>
      <c r="C240" s="36">
        <v>9807720000</v>
      </c>
      <c r="D240" s="37" t="s">
        <v>269</v>
      </c>
      <c r="E240" s="37" t="s">
        <v>271</v>
      </c>
      <c r="F240" s="37"/>
      <c r="G240" s="36" t="s">
        <v>61</v>
      </c>
      <c r="H240" s="38"/>
      <c r="I240" s="40">
        <v>38.380000000000003</v>
      </c>
      <c r="J240" s="39" t="str">
        <f ca="1">IF(SUMPRODUCT(1*ISNUMBER(SEARCH($N$3,D240))),Translation!$E$38,"")</f>
        <v>Nachschleifen</v>
      </c>
      <c r="K240" s="37" t="str">
        <f>IF(SUMPRODUCT(1*ISNUMBER(SEARCH(O$3,D240))),Translation!$E$37,"")</f>
        <v/>
      </c>
      <c r="L240" s="39" t="str" cm="1">
        <f t="array" aca="1" ref="L240" ca="1">IF(SUMPRODUCT(1*ISNUMBER(SEARCH(P$3:$P$9,D240))),Translation!$E$39,"")</f>
        <v>Beschichten</v>
      </c>
      <c r="M240" s="36" t="str">
        <f t="shared" si="3"/>
        <v>18,1-20,0MM</v>
      </c>
      <c r="Q240" s="12">
        <v>98077200</v>
      </c>
    </row>
    <row r="241" spans="2:17" x14ac:dyDescent="0.25">
      <c r="B241" s="36">
        <v>98077250</v>
      </c>
      <c r="C241" s="36">
        <v>9807725000</v>
      </c>
      <c r="D241" s="37" t="s">
        <v>270</v>
      </c>
      <c r="E241" s="37" t="s">
        <v>271</v>
      </c>
      <c r="F241" s="37"/>
      <c r="G241" s="36" t="s">
        <v>61</v>
      </c>
      <c r="H241" s="38"/>
      <c r="I241" s="40">
        <v>55</v>
      </c>
      <c r="J241" s="39" t="str">
        <f ca="1">IF(SUMPRODUCT(1*ISNUMBER(SEARCH($N$3,D241))),Translation!$E$38,"")</f>
        <v>Nachschleifen</v>
      </c>
      <c r="K241" s="37" t="str">
        <f>IF(SUMPRODUCT(1*ISNUMBER(SEARCH(O$3,D241))),Translation!$E$37,"")</f>
        <v/>
      </c>
      <c r="L241" s="39" t="str" cm="1">
        <f t="array" aca="1" ref="L241" ca="1">IF(SUMPRODUCT(1*ISNUMBER(SEARCH(P$3:$P$9,D241))),Translation!$E$39,"")</f>
        <v>Beschichten</v>
      </c>
      <c r="M241" s="36" t="str">
        <f t="shared" si="3"/>
        <v>20,1-25,0MM</v>
      </c>
      <c r="Q241" s="12">
        <v>98077250</v>
      </c>
    </row>
    <row r="242" spans="2:17" x14ac:dyDescent="0.25">
      <c r="B242" s="36">
        <v>98078050</v>
      </c>
      <c r="C242" s="36">
        <v>9807805000</v>
      </c>
      <c r="D242" s="37" t="s">
        <v>272</v>
      </c>
      <c r="E242" s="37" t="s">
        <v>273</v>
      </c>
      <c r="F242" s="37"/>
      <c r="G242" s="36" t="s">
        <v>61</v>
      </c>
      <c r="H242" s="38"/>
      <c r="I242" s="40">
        <v>20.09</v>
      </c>
      <c r="J242" s="39" t="str">
        <f ca="1">IF(SUMPRODUCT(1*ISNUMBER(SEARCH($N$3,D242))),Translation!$E$38,"")</f>
        <v>Nachschleifen</v>
      </c>
      <c r="K242" s="37" t="str">
        <f>IF(SUMPRODUCT(1*ISNUMBER(SEARCH(O$3,D242))),Translation!$E$37,"")</f>
        <v/>
      </c>
      <c r="L242" s="39" t="str" cm="1">
        <f t="array" aca="1" ref="L242" ca="1">IF(SUMPRODUCT(1*ISNUMBER(SEARCH(P$3:$P$9,D242))),Translation!$E$39,"")</f>
        <v>Beschichten</v>
      </c>
      <c r="M242" s="36" t="str">
        <f t="shared" si="3"/>
        <v>5,0MM</v>
      </c>
      <c r="Q242" s="12">
        <v>98078050</v>
      </c>
    </row>
    <row r="243" spans="2:17" x14ac:dyDescent="0.25">
      <c r="B243" s="36">
        <v>98078060</v>
      </c>
      <c r="C243" s="36">
        <v>9807806000</v>
      </c>
      <c r="D243" s="37" t="s">
        <v>274</v>
      </c>
      <c r="E243" s="37" t="s">
        <v>273</v>
      </c>
      <c r="F243" s="37"/>
      <c r="G243" s="36" t="s">
        <v>61</v>
      </c>
      <c r="H243" s="38"/>
      <c r="I243" s="40">
        <v>20.76</v>
      </c>
      <c r="J243" s="39" t="str">
        <f ca="1">IF(SUMPRODUCT(1*ISNUMBER(SEARCH($N$3,D243))),Translation!$E$38,"")</f>
        <v>Nachschleifen</v>
      </c>
      <c r="K243" s="37" t="str">
        <f>IF(SUMPRODUCT(1*ISNUMBER(SEARCH(O$3,D243))),Translation!$E$37,"")</f>
        <v/>
      </c>
      <c r="L243" s="39" t="str" cm="1">
        <f t="array" aca="1" ref="L243" ca="1">IF(SUMPRODUCT(1*ISNUMBER(SEARCH(P$3:$P$9,D243))),Translation!$E$39,"")</f>
        <v>Beschichten</v>
      </c>
      <c r="M243" s="36" t="str">
        <f t="shared" si="3"/>
        <v>5,1-6,0MM</v>
      </c>
      <c r="Q243" s="12">
        <v>98078060</v>
      </c>
    </row>
    <row r="244" spans="2:17" x14ac:dyDescent="0.25">
      <c r="B244" s="36">
        <v>98078080</v>
      </c>
      <c r="C244" s="36">
        <v>9807808000</v>
      </c>
      <c r="D244" s="37" t="s">
        <v>275</v>
      </c>
      <c r="E244" s="37" t="s">
        <v>273</v>
      </c>
      <c r="F244" s="37"/>
      <c r="G244" s="36" t="s">
        <v>61</v>
      </c>
      <c r="H244" s="38"/>
      <c r="I244" s="40">
        <v>22.1</v>
      </c>
      <c r="J244" s="39" t="str">
        <f ca="1">IF(SUMPRODUCT(1*ISNUMBER(SEARCH($N$3,D244))),Translation!$E$38,"")</f>
        <v>Nachschleifen</v>
      </c>
      <c r="K244" s="37" t="str">
        <f>IF(SUMPRODUCT(1*ISNUMBER(SEARCH(O$3,D244))),Translation!$E$37,"")</f>
        <v/>
      </c>
      <c r="L244" s="39" t="str" cm="1">
        <f t="array" aca="1" ref="L244" ca="1">IF(SUMPRODUCT(1*ISNUMBER(SEARCH(P$3:$P$9,D244))),Translation!$E$39,"")</f>
        <v>Beschichten</v>
      </c>
      <c r="M244" s="36" t="str">
        <f t="shared" si="3"/>
        <v>6,1-8,0MM</v>
      </c>
      <c r="Q244" s="12">
        <v>98078080</v>
      </c>
    </row>
    <row r="245" spans="2:17" x14ac:dyDescent="0.25">
      <c r="B245" s="36">
        <v>98078100</v>
      </c>
      <c r="C245" s="36">
        <v>9807810000</v>
      </c>
      <c r="D245" s="37" t="s">
        <v>276</v>
      </c>
      <c r="E245" s="37" t="s">
        <v>273</v>
      </c>
      <c r="F245" s="37"/>
      <c r="G245" s="36" t="s">
        <v>61</v>
      </c>
      <c r="H245" s="38"/>
      <c r="I245" s="40">
        <v>23.79</v>
      </c>
      <c r="J245" s="39" t="str">
        <f ca="1">IF(SUMPRODUCT(1*ISNUMBER(SEARCH($N$3,D245))),Translation!$E$38,"")</f>
        <v>Nachschleifen</v>
      </c>
      <c r="K245" s="37" t="str">
        <f>IF(SUMPRODUCT(1*ISNUMBER(SEARCH(O$3,D245))),Translation!$E$37,"")</f>
        <v/>
      </c>
      <c r="L245" s="39" t="str" cm="1">
        <f t="array" aca="1" ref="L245" ca="1">IF(SUMPRODUCT(1*ISNUMBER(SEARCH(P$3:$P$9,D245))),Translation!$E$39,"")</f>
        <v>Beschichten</v>
      </c>
      <c r="M245" s="36" t="str">
        <f t="shared" si="3"/>
        <v>8,1-10,0MM</v>
      </c>
      <c r="Q245" s="12">
        <v>98078100</v>
      </c>
    </row>
    <row r="246" spans="2:17" x14ac:dyDescent="0.25">
      <c r="B246" s="36">
        <v>98078120</v>
      </c>
      <c r="C246" s="36">
        <v>9807812000</v>
      </c>
      <c r="D246" s="37" t="s">
        <v>277</v>
      </c>
      <c r="E246" s="37" t="s">
        <v>273</v>
      </c>
      <c r="F246" s="37"/>
      <c r="G246" s="36" t="s">
        <v>61</v>
      </c>
      <c r="H246" s="38"/>
      <c r="I246" s="40">
        <v>29.41</v>
      </c>
      <c r="J246" s="39" t="str">
        <f ca="1">IF(SUMPRODUCT(1*ISNUMBER(SEARCH($N$3,D246))),Translation!$E$38,"")</f>
        <v>Nachschleifen</v>
      </c>
      <c r="K246" s="37" t="str">
        <f>IF(SUMPRODUCT(1*ISNUMBER(SEARCH(O$3,D246))),Translation!$E$37,"")</f>
        <v/>
      </c>
      <c r="L246" s="39" t="str" cm="1">
        <f t="array" aca="1" ref="L246" ca="1">IF(SUMPRODUCT(1*ISNUMBER(SEARCH(P$3:$P$9,D246))),Translation!$E$39,"")</f>
        <v>Beschichten</v>
      </c>
      <c r="M246" s="36" t="str">
        <f t="shared" si="3"/>
        <v>10,1-12,0MM</v>
      </c>
      <c r="Q246" s="12">
        <v>98078120</v>
      </c>
    </row>
    <row r="247" spans="2:17" x14ac:dyDescent="0.25">
      <c r="B247" s="36">
        <v>98078140</v>
      </c>
      <c r="C247" s="36">
        <v>9807814000</v>
      </c>
      <c r="D247" s="37" t="s">
        <v>278</v>
      </c>
      <c r="E247" s="37" t="s">
        <v>273</v>
      </c>
      <c r="F247" s="37"/>
      <c r="G247" s="36" t="s">
        <v>61</v>
      </c>
      <c r="H247" s="38"/>
      <c r="I247" s="40">
        <v>31.88</v>
      </c>
      <c r="J247" s="39" t="str">
        <f ca="1">IF(SUMPRODUCT(1*ISNUMBER(SEARCH($N$3,D247))),Translation!$E$38,"")</f>
        <v>Nachschleifen</v>
      </c>
      <c r="K247" s="37" t="str">
        <f>IF(SUMPRODUCT(1*ISNUMBER(SEARCH(O$3,D247))),Translation!$E$37,"")</f>
        <v/>
      </c>
      <c r="L247" s="39" t="str" cm="1">
        <f t="array" aca="1" ref="L247" ca="1">IF(SUMPRODUCT(1*ISNUMBER(SEARCH(P$3:$P$9,D247))),Translation!$E$39,"")</f>
        <v>Beschichten</v>
      </c>
      <c r="M247" s="36" t="str">
        <f t="shared" si="3"/>
        <v>12,1-14,0MM</v>
      </c>
      <c r="Q247" s="12">
        <v>98078140</v>
      </c>
    </row>
    <row r="248" spans="2:17" x14ac:dyDescent="0.25">
      <c r="B248" s="36">
        <v>98078160</v>
      </c>
      <c r="C248" s="36">
        <v>9807816000</v>
      </c>
      <c r="D248" s="37" t="s">
        <v>279</v>
      </c>
      <c r="E248" s="37" t="s">
        <v>273</v>
      </c>
      <c r="F248" s="37"/>
      <c r="G248" s="36" t="s">
        <v>61</v>
      </c>
      <c r="H248" s="38"/>
      <c r="I248" s="40">
        <v>34.9</v>
      </c>
      <c r="J248" s="39" t="str">
        <f ca="1">IF(SUMPRODUCT(1*ISNUMBER(SEARCH($N$3,D248))),Translation!$E$38,"")</f>
        <v>Nachschleifen</v>
      </c>
      <c r="K248" s="37" t="str">
        <f>IF(SUMPRODUCT(1*ISNUMBER(SEARCH(O$3,D248))),Translation!$E$37,"")</f>
        <v/>
      </c>
      <c r="L248" s="39" t="str" cm="1">
        <f t="array" aca="1" ref="L248" ca="1">IF(SUMPRODUCT(1*ISNUMBER(SEARCH(P$3:$P$9,D248))),Translation!$E$39,"")</f>
        <v>Beschichten</v>
      </c>
      <c r="M248" s="36" t="str">
        <f t="shared" si="3"/>
        <v>14,1-16,0MM</v>
      </c>
      <c r="Q248" s="12">
        <v>98078160</v>
      </c>
    </row>
    <row r="249" spans="2:17" x14ac:dyDescent="0.25">
      <c r="B249" s="36">
        <v>98078180</v>
      </c>
      <c r="C249" s="36">
        <v>9807818000</v>
      </c>
      <c r="D249" s="37" t="s">
        <v>280</v>
      </c>
      <c r="E249" s="37" t="s">
        <v>273</v>
      </c>
      <c r="F249" s="37"/>
      <c r="G249" s="36" t="s">
        <v>61</v>
      </c>
      <c r="H249" s="38"/>
      <c r="I249" s="40">
        <v>36.81</v>
      </c>
      <c r="J249" s="39" t="str">
        <f ca="1">IF(SUMPRODUCT(1*ISNUMBER(SEARCH($N$3,D249))),Translation!$E$38,"")</f>
        <v>Nachschleifen</v>
      </c>
      <c r="K249" s="37" t="str">
        <f>IF(SUMPRODUCT(1*ISNUMBER(SEARCH(O$3,D249))),Translation!$E$37,"")</f>
        <v/>
      </c>
      <c r="L249" s="39" t="str" cm="1">
        <f t="array" aca="1" ref="L249" ca="1">IF(SUMPRODUCT(1*ISNUMBER(SEARCH(P$3:$P$9,D249))),Translation!$E$39,"")</f>
        <v>Beschichten</v>
      </c>
      <c r="M249" s="36" t="str">
        <f t="shared" si="3"/>
        <v>16,1-18,0MM</v>
      </c>
      <c r="Q249" s="12">
        <v>98078180</v>
      </c>
    </row>
    <row r="250" spans="2:17" x14ac:dyDescent="0.25">
      <c r="B250" s="36">
        <v>98078200</v>
      </c>
      <c r="C250" s="36">
        <v>9807820000</v>
      </c>
      <c r="D250" s="37" t="s">
        <v>281</v>
      </c>
      <c r="E250" s="37" t="s">
        <v>273</v>
      </c>
      <c r="F250" s="37"/>
      <c r="G250" s="36" t="s">
        <v>61</v>
      </c>
      <c r="H250" s="38"/>
      <c r="I250" s="40">
        <v>40.520000000000003</v>
      </c>
      <c r="J250" s="39" t="str">
        <f ca="1">IF(SUMPRODUCT(1*ISNUMBER(SEARCH($N$3,D250))),Translation!$E$38,"")</f>
        <v>Nachschleifen</v>
      </c>
      <c r="K250" s="37" t="str">
        <f>IF(SUMPRODUCT(1*ISNUMBER(SEARCH(O$3,D250))),Translation!$E$37,"")</f>
        <v/>
      </c>
      <c r="L250" s="39" t="str" cm="1">
        <f t="array" aca="1" ref="L250" ca="1">IF(SUMPRODUCT(1*ISNUMBER(SEARCH(P$3:$P$9,D250))),Translation!$E$39,"")</f>
        <v>Beschichten</v>
      </c>
      <c r="M250" s="36" t="str">
        <f t="shared" si="3"/>
        <v>18,1-20,0MM</v>
      </c>
      <c r="Q250" s="12">
        <v>98078200</v>
      </c>
    </row>
    <row r="251" spans="2:17" x14ac:dyDescent="0.25">
      <c r="B251" s="36">
        <v>98079050</v>
      </c>
      <c r="C251" s="36">
        <v>9807905000</v>
      </c>
      <c r="D251" s="37" t="s">
        <v>260</v>
      </c>
      <c r="E251" s="37" t="s">
        <v>261</v>
      </c>
      <c r="F251" s="37"/>
      <c r="G251" s="36" t="s">
        <v>61</v>
      </c>
      <c r="H251" s="38"/>
      <c r="I251" s="40">
        <v>17.739999999999998</v>
      </c>
      <c r="J251" s="39" t="str">
        <f ca="1">IF(SUMPRODUCT(1*ISNUMBER(SEARCH($N$3,D251))),Translation!$E$38,"")</f>
        <v>Nachschleifen</v>
      </c>
      <c r="K251" s="37" t="str">
        <f>IF(SUMPRODUCT(1*ISNUMBER(SEARCH(O$3,D251))),Translation!$E$37,"")</f>
        <v/>
      </c>
      <c r="L251" s="39" t="str" cm="1">
        <f t="array" aca="1" ref="L251" ca="1">IF(SUMPRODUCT(1*ISNUMBER(SEARCH(P$3:$P$9,D251))),Translation!$E$39,"")</f>
        <v>Beschichten</v>
      </c>
      <c r="M251" s="36" t="str">
        <f t="shared" si="3"/>
        <v>5,0MM</v>
      </c>
      <c r="Q251" s="12">
        <v>98079050</v>
      </c>
    </row>
    <row r="252" spans="2:17" x14ac:dyDescent="0.25">
      <c r="B252" s="36">
        <v>98079060</v>
      </c>
      <c r="C252" s="36">
        <v>9807906000</v>
      </c>
      <c r="D252" s="37" t="s">
        <v>262</v>
      </c>
      <c r="E252" s="37" t="s">
        <v>261</v>
      </c>
      <c r="F252" s="37"/>
      <c r="G252" s="36" t="s">
        <v>61</v>
      </c>
      <c r="H252" s="38"/>
      <c r="I252" s="40">
        <v>18.190000000000001</v>
      </c>
      <c r="J252" s="39" t="str">
        <f ca="1">IF(SUMPRODUCT(1*ISNUMBER(SEARCH($N$3,D252))),Translation!$E$38,"")</f>
        <v>Nachschleifen</v>
      </c>
      <c r="K252" s="37" t="str">
        <f>IF(SUMPRODUCT(1*ISNUMBER(SEARCH(O$3,D252))),Translation!$E$37,"")</f>
        <v/>
      </c>
      <c r="L252" s="39" t="str" cm="1">
        <f t="array" aca="1" ref="L252" ca="1">IF(SUMPRODUCT(1*ISNUMBER(SEARCH(P$3:$P$9,D252))),Translation!$E$39,"")</f>
        <v>Beschichten</v>
      </c>
      <c r="M252" s="36" t="str">
        <f t="shared" ref="M252:M313" si="4">RIGHT(D252,LEN(D252)-(FIND("Ø",D252)))</f>
        <v>5,1-6,0MM</v>
      </c>
      <c r="Q252" s="12">
        <v>98079060</v>
      </c>
    </row>
    <row r="253" spans="2:17" x14ac:dyDescent="0.25">
      <c r="B253" s="36">
        <v>98079080</v>
      </c>
      <c r="C253" s="36">
        <v>9807908000</v>
      </c>
      <c r="D253" s="37" t="s">
        <v>263</v>
      </c>
      <c r="E253" s="37" t="s">
        <v>261</v>
      </c>
      <c r="F253" s="37"/>
      <c r="G253" s="36" t="s">
        <v>61</v>
      </c>
      <c r="H253" s="38"/>
      <c r="I253" s="40">
        <v>19.53</v>
      </c>
      <c r="J253" s="39" t="str">
        <f ca="1">IF(SUMPRODUCT(1*ISNUMBER(SEARCH($N$3,D253))),Translation!$E$38,"")</f>
        <v>Nachschleifen</v>
      </c>
      <c r="K253" s="37" t="str">
        <f>IF(SUMPRODUCT(1*ISNUMBER(SEARCH(O$3,D253))),Translation!$E$37,"")</f>
        <v/>
      </c>
      <c r="L253" s="39" t="str" cm="1">
        <f t="array" aca="1" ref="L253" ca="1">IF(SUMPRODUCT(1*ISNUMBER(SEARCH(P$3:$P$9,D253))),Translation!$E$39,"")</f>
        <v>Beschichten</v>
      </c>
      <c r="M253" s="36" t="str">
        <f t="shared" si="4"/>
        <v>6,1-8,0MM</v>
      </c>
      <c r="Q253" s="12">
        <v>98079080</v>
      </c>
    </row>
    <row r="254" spans="2:17" x14ac:dyDescent="0.25">
      <c r="B254" s="36">
        <v>98079100</v>
      </c>
      <c r="C254" s="36">
        <v>9807910000</v>
      </c>
      <c r="D254" s="37" t="s">
        <v>264</v>
      </c>
      <c r="E254" s="37" t="s">
        <v>261</v>
      </c>
      <c r="F254" s="37"/>
      <c r="G254" s="36" t="s">
        <v>61</v>
      </c>
      <c r="H254" s="38"/>
      <c r="I254" s="40">
        <v>21.43</v>
      </c>
      <c r="J254" s="39" t="str">
        <f ca="1">IF(SUMPRODUCT(1*ISNUMBER(SEARCH($N$3,D254))),Translation!$E$38,"")</f>
        <v>Nachschleifen</v>
      </c>
      <c r="K254" s="37" t="str">
        <f>IF(SUMPRODUCT(1*ISNUMBER(SEARCH(O$3,D254))),Translation!$E$37,"")</f>
        <v/>
      </c>
      <c r="L254" s="39" t="str" cm="1">
        <f t="array" aca="1" ref="L254" ca="1">IF(SUMPRODUCT(1*ISNUMBER(SEARCH(P$3:$P$9,D254))),Translation!$E$39,"")</f>
        <v>Beschichten</v>
      </c>
      <c r="M254" s="36" t="str">
        <f t="shared" si="4"/>
        <v>8,1-10,0MM</v>
      </c>
      <c r="Q254" s="12">
        <v>98079100</v>
      </c>
    </row>
    <row r="255" spans="2:17" x14ac:dyDescent="0.25">
      <c r="B255" s="36">
        <v>98079120</v>
      </c>
      <c r="C255" s="36">
        <v>9807912000</v>
      </c>
      <c r="D255" s="37" t="s">
        <v>265</v>
      </c>
      <c r="E255" s="37" t="s">
        <v>261</v>
      </c>
      <c r="F255" s="37"/>
      <c r="G255" s="36" t="s">
        <v>61</v>
      </c>
      <c r="H255" s="38"/>
      <c r="I255" s="40">
        <v>27.05</v>
      </c>
      <c r="J255" s="39" t="str">
        <f ca="1">IF(SUMPRODUCT(1*ISNUMBER(SEARCH($N$3,D255))),Translation!$E$38,"")</f>
        <v>Nachschleifen</v>
      </c>
      <c r="K255" s="37" t="str">
        <f>IF(SUMPRODUCT(1*ISNUMBER(SEARCH(O$3,D255))),Translation!$E$37,"")</f>
        <v/>
      </c>
      <c r="L255" s="39" t="str" cm="1">
        <f t="array" aca="1" ref="L255" ca="1">IF(SUMPRODUCT(1*ISNUMBER(SEARCH(P$3:$P$9,D255))),Translation!$E$39,"")</f>
        <v>Beschichten</v>
      </c>
      <c r="M255" s="36" t="str">
        <f t="shared" si="4"/>
        <v>10,1-12,0MM</v>
      </c>
      <c r="Q255" s="12">
        <v>98079120</v>
      </c>
    </row>
    <row r="256" spans="2:17" x14ac:dyDescent="0.25">
      <c r="B256" s="36">
        <v>98079140</v>
      </c>
      <c r="C256" s="36">
        <v>9807914000</v>
      </c>
      <c r="D256" s="37" t="s">
        <v>266</v>
      </c>
      <c r="E256" s="37" t="s">
        <v>261</v>
      </c>
      <c r="F256" s="37"/>
      <c r="G256" s="36" t="s">
        <v>61</v>
      </c>
      <c r="H256" s="38"/>
      <c r="I256" s="40">
        <v>28.95</v>
      </c>
      <c r="J256" s="39" t="str">
        <f ca="1">IF(SUMPRODUCT(1*ISNUMBER(SEARCH($N$3,D256))),Translation!$E$38,"")</f>
        <v>Nachschleifen</v>
      </c>
      <c r="K256" s="37" t="str">
        <f>IF(SUMPRODUCT(1*ISNUMBER(SEARCH(O$3,D256))),Translation!$E$37,"")</f>
        <v/>
      </c>
      <c r="L256" s="39" t="str" cm="1">
        <f t="array" aca="1" ref="L256" ca="1">IF(SUMPRODUCT(1*ISNUMBER(SEARCH(P$3:$P$9,D256))),Translation!$E$39,"")</f>
        <v>Beschichten</v>
      </c>
      <c r="M256" s="36" t="str">
        <f t="shared" si="4"/>
        <v>12,1-14,0MM</v>
      </c>
      <c r="Q256" s="12">
        <v>98079140</v>
      </c>
    </row>
    <row r="257" spans="2:17" x14ac:dyDescent="0.25">
      <c r="B257" s="36">
        <v>98079160</v>
      </c>
      <c r="C257" s="36">
        <v>9807916000</v>
      </c>
      <c r="D257" s="37" t="s">
        <v>267</v>
      </c>
      <c r="E257" s="37" t="s">
        <v>261</v>
      </c>
      <c r="F257" s="37"/>
      <c r="G257" s="36" t="s">
        <v>61</v>
      </c>
      <c r="H257" s="38"/>
      <c r="I257" s="40">
        <v>31.43</v>
      </c>
      <c r="J257" s="39" t="str">
        <f ca="1">IF(SUMPRODUCT(1*ISNUMBER(SEARCH($N$3,D257))),Translation!$E$38,"")</f>
        <v>Nachschleifen</v>
      </c>
      <c r="K257" s="37" t="str">
        <f>IF(SUMPRODUCT(1*ISNUMBER(SEARCH(O$3,D257))),Translation!$E$37,"")</f>
        <v/>
      </c>
      <c r="L257" s="39" t="str" cm="1">
        <f t="array" aca="1" ref="L257" ca="1">IF(SUMPRODUCT(1*ISNUMBER(SEARCH(P$3:$P$9,D257))),Translation!$E$39,"")</f>
        <v>Beschichten</v>
      </c>
      <c r="M257" s="36" t="str">
        <f t="shared" si="4"/>
        <v>14,1-16,0MM</v>
      </c>
      <c r="Q257" s="12">
        <v>98079160</v>
      </c>
    </row>
    <row r="258" spans="2:17" x14ac:dyDescent="0.25">
      <c r="B258" s="36">
        <v>98079180</v>
      </c>
      <c r="C258" s="36">
        <v>9807918000</v>
      </c>
      <c r="D258" s="37" t="s">
        <v>268</v>
      </c>
      <c r="E258" s="37" t="s">
        <v>261</v>
      </c>
      <c r="F258" s="37"/>
      <c r="G258" s="36" t="s">
        <v>61</v>
      </c>
      <c r="H258" s="38"/>
      <c r="I258" s="40">
        <v>33.450000000000003</v>
      </c>
      <c r="J258" s="39" t="str">
        <f ca="1">IF(SUMPRODUCT(1*ISNUMBER(SEARCH($N$3,D258))),Translation!$E$38,"")</f>
        <v>Nachschleifen</v>
      </c>
      <c r="K258" s="37" t="str">
        <f>IF(SUMPRODUCT(1*ISNUMBER(SEARCH(O$3,D258))),Translation!$E$37,"")</f>
        <v/>
      </c>
      <c r="L258" s="39" t="str" cm="1">
        <f t="array" aca="1" ref="L258" ca="1">IF(SUMPRODUCT(1*ISNUMBER(SEARCH(P$3:$P$9,D258))),Translation!$E$39,"")</f>
        <v>Beschichten</v>
      </c>
      <c r="M258" s="36" t="str">
        <f t="shared" si="4"/>
        <v>16,1-18,0MM</v>
      </c>
      <c r="Q258" s="12">
        <v>98079180</v>
      </c>
    </row>
    <row r="259" spans="2:17" x14ac:dyDescent="0.25">
      <c r="B259" s="36">
        <v>98079200</v>
      </c>
      <c r="C259" s="36">
        <v>9807920000</v>
      </c>
      <c r="D259" s="37" t="s">
        <v>269</v>
      </c>
      <c r="E259" s="37" t="s">
        <v>261</v>
      </c>
      <c r="F259" s="37"/>
      <c r="G259" s="36" t="s">
        <v>61</v>
      </c>
      <c r="H259" s="38"/>
      <c r="I259" s="40">
        <v>37.04</v>
      </c>
      <c r="J259" s="39" t="str">
        <f ca="1">IF(SUMPRODUCT(1*ISNUMBER(SEARCH($N$3,D259))),Translation!$E$38,"")</f>
        <v>Nachschleifen</v>
      </c>
      <c r="K259" s="37" t="str">
        <f>IF(SUMPRODUCT(1*ISNUMBER(SEARCH(O$3,D259))),Translation!$E$37,"")</f>
        <v/>
      </c>
      <c r="L259" s="39" t="str" cm="1">
        <f t="array" aca="1" ref="L259" ca="1">IF(SUMPRODUCT(1*ISNUMBER(SEARCH(P$3:$P$9,D259))),Translation!$E$39,"")</f>
        <v>Beschichten</v>
      </c>
      <c r="M259" s="36" t="str">
        <f t="shared" si="4"/>
        <v>18,1-20,0MM</v>
      </c>
      <c r="Q259" s="12">
        <v>98079200</v>
      </c>
    </row>
    <row r="260" spans="2:17" x14ac:dyDescent="0.25">
      <c r="B260" s="36">
        <v>98080050</v>
      </c>
      <c r="C260" s="36">
        <v>9808005000</v>
      </c>
      <c r="D260" s="37" t="s">
        <v>282</v>
      </c>
      <c r="E260" s="37" t="s">
        <v>261</v>
      </c>
      <c r="F260" s="37"/>
      <c r="G260" s="36" t="s">
        <v>61</v>
      </c>
      <c r="H260" s="38"/>
      <c r="I260" s="40">
        <v>14.04</v>
      </c>
      <c r="J260" s="39" t="str">
        <f ca="1">IF(SUMPRODUCT(1*ISNUMBER(SEARCH($N$3,D260))),Translation!$E$38,"")</f>
        <v>Nachschleifen</v>
      </c>
      <c r="K260" s="37" t="str">
        <f>IF(SUMPRODUCT(1*ISNUMBER(SEARCH(O$3,D260))),Translation!$E$37,"")</f>
        <v/>
      </c>
      <c r="L260" s="39" t="str" cm="1">
        <f t="array" ref="L260">IF(SUMPRODUCT(1*ISNUMBER(SEARCH(P$3:$P$9,D260))),Translation!$E$39,"")</f>
        <v/>
      </c>
      <c r="M260" s="36" t="str">
        <f t="shared" si="4"/>
        <v>5,0MM</v>
      </c>
      <c r="Q260" s="12">
        <v>98080050</v>
      </c>
    </row>
    <row r="261" spans="2:17" x14ac:dyDescent="0.25">
      <c r="B261" s="36">
        <v>98080060</v>
      </c>
      <c r="C261" s="36">
        <v>9808006000</v>
      </c>
      <c r="D261" s="37" t="s">
        <v>283</v>
      </c>
      <c r="E261" s="37" t="s">
        <v>261</v>
      </c>
      <c r="F261" s="37"/>
      <c r="G261" s="36" t="s">
        <v>61</v>
      </c>
      <c r="H261" s="38"/>
      <c r="I261" s="40">
        <v>14.59</v>
      </c>
      <c r="J261" s="39" t="str">
        <f ca="1">IF(SUMPRODUCT(1*ISNUMBER(SEARCH($N$3,D261))),Translation!$E$38,"")</f>
        <v>Nachschleifen</v>
      </c>
      <c r="K261" s="37" t="str">
        <f>IF(SUMPRODUCT(1*ISNUMBER(SEARCH(O$3,D261))),Translation!$E$37,"")</f>
        <v/>
      </c>
      <c r="L261" s="39" t="str" cm="1">
        <f t="array" ref="L261">IF(SUMPRODUCT(1*ISNUMBER(SEARCH(P$3:$P$9,D261))),Translation!$E$39,"")</f>
        <v/>
      </c>
      <c r="M261" s="36" t="str">
        <f t="shared" si="4"/>
        <v>5,1-6,0MM</v>
      </c>
      <c r="Q261" s="12">
        <v>98080060</v>
      </c>
    </row>
    <row r="262" spans="2:17" x14ac:dyDescent="0.25">
      <c r="B262" s="36">
        <v>98080080</v>
      </c>
      <c r="C262" s="36">
        <v>9808008000</v>
      </c>
      <c r="D262" s="37" t="s">
        <v>284</v>
      </c>
      <c r="E262" s="37" t="s">
        <v>261</v>
      </c>
      <c r="F262" s="37"/>
      <c r="G262" s="36" t="s">
        <v>61</v>
      </c>
      <c r="H262" s="38"/>
      <c r="I262" s="40">
        <v>15.93</v>
      </c>
      <c r="J262" s="39" t="str">
        <f ca="1">IF(SUMPRODUCT(1*ISNUMBER(SEARCH($N$3,D262))),Translation!$E$38,"")</f>
        <v>Nachschleifen</v>
      </c>
      <c r="K262" s="37" t="str">
        <f>IF(SUMPRODUCT(1*ISNUMBER(SEARCH(O$3,D262))),Translation!$E$37,"")</f>
        <v/>
      </c>
      <c r="L262" s="39" t="str" cm="1">
        <f t="array" ref="L262">IF(SUMPRODUCT(1*ISNUMBER(SEARCH(P$3:$P$9,D262))),Translation!$E$39,"")</f>
        <v/>
      </c>
      <c r="M262" s="36" t="str">
        <f t="shared" si="4"/>
        <v>6,1-8,0MM</v>
      </c>
      <c r="Q262" s="12">
        <v>98080080</v>
      </c>
    </row>
    <row r="263" spans="2:17" x14ac:dyDescent="0.25">
      <c r="B263" s="36">
        <v>98080100</v>
      </c>
      <c r="C263" s="36">
        <v>9808010000</v>
      </c>
      <c r="D263" s="37" t="s">
        <v>285</v>
      </c>
      <c r="E263" s="37" t="s">
        <v>261</v>
      </c>
      <c r="F263" s="37"/>
      <c r="G263" s="36" t="s">
        <v>61</v>
      </c>
      <c r="H263" s="38"/>
      <c r="I263" s="40">
        <v>16.95</v>
      </c>
      <c r="J263" s="39" t="str">
        <f ca="1">IF(SUMPRODUCT(1*ISNUMBER(SEARCH($N$3,D263))),Translation!$E$38,"")</f>
        <v>Nachschleifen</v>
      </c>
      <c r="K263" s="37" t="str">
        <f>IF(SUMPRODUCT(1*ISNUMBER(SEARCH(O$3,D263))),Translation!$E$37,"")</f>
        <v/>
      </c>
      <c r="L263" s="39" t="str" cm="1">
        <f t="array" ref="L263">IF(SUMPRODUCT(1*ISNUMBER(SEARCH(P$3:$P$9,D263))),Translation!$E$39,"")</f>
        <v/>
      </c>
      <c r="M263" s="36" t="str">
        <f t="shared" si="4"/>
        <v>8,1-10,0MM</v>
      </c>
      <c r="Q263" s="12">
        <v>98080100</v>
      </c>
    </row>
    <row r="264" spans="2:17" x14ac:dyDescent="0.25">
      <c r="B264" s="36">
        <v>98080120</v>
      </c>
      <c r="C264" s="36">
        <v>9808012000</v>
      </c>
      <c r="D264" s="37" t="s">
        <v>286</v>
      </c>
      <c r="E264" s="37" t="s">
        <v>261</v>
      </c>
      <c r="F264" s="37"/>
      <c r="G264" s="36" t="s">
        <v>61</v>
      </c>
      <c r="H264" s="38"/>
      <c r="I264" s="40">
        <v>22.23</v>
      </c>
      <c r="J264" s="39" t="str">
        <f ca="1">IF(SUMPRODUCT(1*ISNUMBER(SEARCH($N$3,D264))),Translation!$E$38,"")</f>
        <v>Nachschleifen</v>
      </c>
      <c r="K264" s="37" t="str">
        <f>IF(SUMPRODUCT(1*ISNUMBER(SEARCH(O$3,D264))),Translation!$E$37,"")</f>
        <v/>
      </c>
      <c r="L264" s="39" t="str" cm="1">
        <f t="array" ref="L264">IF(SUMPRODUCT(1*ISNUMBER(SEARCH(P$3:$P$9,D264))),Translation!$E$39,"")</f>
        <v/>
      </c>
      <c r="M264" s="36" t="str">
        <f t="shared" si="4"/>
        <v>10,1-12,0MM</v>
      </c>
      <c r="Q264" s="12">
        <v>98080120</v>
      </c>
    </row>
    <row r="265" spans="2:17" x14ac:dyDescent="0.25">
      <c r="B265" s="36">
        <v>98080140</v>
      </c>
      <c r="C265" s="36">
        <v>9808014000</v>
      </c>
      <c r="D265" s="37" t="s">
        <v>287</v>
      </c>
      <c r="E265" s="37" t="s">
        <v>261</v>
      </c>
      <c r="F265" s="37"/>
      <c r="G265" s="36" t="s">
        <v>61</v>
      </c>
      <c r="H265" s="38"/>
      <c r="I265" s="40">
        <v>23.12</v>
      </c>
      <c r="J265" s="39" t="str">
        <f ca="1">IF(SUMPRODUCT(1*ISNUMBER(SEARCH($N$3,D265))),Translation!$E$38,"")</f>
        <v>Nachschleifen</v>
      </c>
      <c r="K265" s="37" t="str">
        <f>IF(SUMPRODUCT(1*ISNUMBER(SEARCH(O$3,D265))),Translation!$E$37,"")</f>
        <v/>
      </c>
      <c r="L265" s="39" t="str" cm="1">
        <f t="array" ref="L265">IF(SUMPRODUCT(1*ISNUMBER(SEARCH(P$3:$P$9,D265))),Translation!$E$39,"")</f>
        <v/>
      </c>
      <c r="M265" s="36" t="str">
        <f t="shared" si="4"/>
        <v>12,1-14,0MM</v>
      </c>
      <c r="Q265" s="12">
        <v>98080140</v>
      </c>
    </row>
    <row r="266" spans="2:17" x14ac:dyDescent="0.25">
      <c r="B266" s="36">
        <v>98080160</v>
      </c>
      <c r="C266" s="36">
        <v>9808016000</v>
      </c>
      <c r="D266" s="37" t="s">
        <v>288</v>
      </c>
      <c r="E266" s="37" t="s">
        <v>261</v>
      </c>
      <c r="F266" s="37"/>
      <c r="G266" s="36" t="s">
        <v>61</v>
      </c>
      <c r="H266" s="38"/>
      <c r="I266" s="40">
        <v>25.14</v>
      </c>
      <c r="J266" s="39" t="str">
        <f ca="1">IF(SUMPRODUCT(1*ISNUMBER(SEARCH($N$3,D266))),Translation!$E$38,"")</f>
        <v>Nachschleifen</v>
      </c>
      <c r="K266" s="37" t="str">
        <f>IF(SUMPRODUCT(1*ISNUMBER(SEARCH(O$3,D266))),Translation!$E$37,"")</f>
        <v/>
      </c>
      <c r="L266" s="39" t="str" cm="1">
        <f t="array" ref="L266">IF(SUMPRODUCT(1*ISNUMBER(SEARCH(P$3:$P$9,D266))),Translation!$E$39,"")</f>
        <v/>
      </c>
      <c r="M266" s="36" t="str">
        <f t="shared" si="4"/>
        <v>14,1-16,0MM</v>
      </c>
      <c r="Q266" s="12">
        <v>98080160</v>
      </c>
    </row>
    <row r="267" spans="2:17" x14ac:dyDescent="0.25">
      <c r="B267" s="36">
        <v>98080180</v>
      </c>
      <c r="C267" s="36">
        <v>9808018000</v>
      </c>
      <c r="D267" s="37" t="s">
        <v>289</v>
      </c>
      <c r="E267" s="37" t="s">
        <v>261</v>
      </c>
      <c r="F267" s="37"/>
      <c r="G267" s="36" t="s">
        <v>61</v>
      </c>
      <c r="H267" s="38"/>
      <c r="I267" s="40">
        <v>26.82</v>
      </c>
      <c r="J267" s="39" t="str">
        <f ca="1">IF(SUMPRODUCT(1*ISNUMBER(SEARCH($N$3,D267))),Translation!$E$38,"")</f>
        <v>Nachschleifen</v>
      </c>
      <c r="K267" s="37" t="str">
        <f>IF(SUMPRODUCT(1*ISNUMBER(SEARCH(O$3,D267))),Translation!$E$37,"")</f>
        <v/>
      </c>
      <c r="L267" s="39" t="str" cm="1">
        <f t="array" ref="L267">IF(SUMPRODUCT(1*ISNUMBER(SEARCH(P$3:$P$9,D267))),Translation!$E$39,"")</f>
        <v/>
      </c>
      <c r="M267" s="36" t="str">
        <f t="shared" si="4"/>
        <v>16,1-18,0MM</v>
      </c>
      <c r="Q267" s="12">
        <v>98080180</v>
      </c>
    </row>
    <row r="268" spans="2:17" x14ac:dyDescent="0.25">
      <c r="B268" s="36">
        <v>98080200</v>
      </c>
      <c r="C268" s="36">
        <v>9808020000</v>
      </c>
      <c r="D268" s="37" t="s">
        <v>290</v>
      </c>
      <c r="E268" s="37" t="s">
        <v>261</v>
      </c>
      <c r="F268" s="37"/>
      <c r="G268" s="36" t="s">
        <v>61</v>
      </c>
      <c r="H268" s="38"/>
      <c r="I268" s="40">
        <v>29.3</v>
      </c>
      <c r="J268" s="39" t="str">
        <f ca="1">IF(SUMPRODUCT(1*ISNUMBER(SEARCH($N$3,D268))),Translation!$E$38,"")</f>
        <v>Nachschleifen</v>
      </c>
      <c r="K268" s="37" t="str">
        <f>IF(SUMPRODUCT(1*ISNUMBER(SEARCH(O$3,D268))),Translation!$E$37,"")</f>
        <v/>
      </c>
      <c r="L268" s="39" t="str" cm="1">
        <f t="array" ref="L268">IF(SUMPRODUCT(1*ISNUMBER(SEARCH(P$3:$P$9,D268))),Translation!$E$39,"")</f>
        <v/>
      </c>
      <c r="M268" s="36" t="str">
        <f t="shared" si="4"/>
        <v>18,1-20,0MM</v>
      </c>
      <c r="Q268" s="12">
        <v>98080200</v>
      </c>
    </row>
    <row r="269" spans="2:17" x14ac:dyDescent="0.25">
      <c r="B269" s="36">
        <v>98080250</v>
      </c>
      <c r="C269" s="36">
        <v>9808025000</v>
      </c>
      <c r="D269" s="37" t="s">
        <v>291</v>
      </c>
      <c r="E269" s="37" t="s">
        <v>261</v>
      </c>
      <c r="F269" s="37"/>
      <c r="G269" s="36" t="s">
        <v>61</v>
      </c>
      <c r="H269" s="38"/>
      <c r="I269" s="40">
        <v>40.29</v>
      </c>
      <c r="J269" s="39" t="str">
        <f ca="1">IF(SUMPRODUCT(1*ISNUMBER(SEARCH($N$3,D269))),Translation!$E$38,"")</f>
        <v>Nachschleifen</v>
      </c>
      <c r="K269" s="37" t="str">
        <f>IF(SUMPRODUCT(1*ISNUMBER(SEARCH(O$3,D269))),Translation!$E$37,"")</f>
        <v/>
      </c>
      <c r="L269" s="39" t="str" cm="1">
        <f t="array" ref="L269">IF(SUMPRODUCT(1*ISNUMBER(SEARCH(P$3:$P$9,D269))),Translation!$E$39,"")</f>
        <v/>
      </c>
      <c r="M269" s="36" t="str">
        <f t="shared" si="4"/>
        <v>20,1-25,0MM</v>
      </c>
      <c r="Q269" s="12">
        <v>98080250</v>
      </c>
    </row>
    <row r="270" spans="2:17" x14ac:dyDescent="0.25">
      <c r="B270" s="36">
        <v>98081050</v>
      </c>
      <c r="C270" s="36">
        <v>9808105000</v>
      </c>
      <c r="D270" s="37" t="s">
        <v>282</v>
      </c>
      <c r="E270" s="37" t="s">
        <v>271</v>
      </c>
      <c r="F270" s="37"/>
      <c r="G270" s="36" t="s">
        <v>61</v>
      </c>
      <c r="H270" s="38"/>
      <c r="I270" s="40">
        <v>15.03</v>
      </c>
      <c r="J270" s="39" t="str">
        <f ca="1">IF(SUMPRODUCT(1*ISNUMBER(SEARCH($N$3,D270))),Translation!$E$38,"")</f>
        <v>Nachschleifen</v>
      </c>
      <c r="K270" s="37" t="str">
        <f>IF(SUMPRODUCT(1*ISNUMBER(SEARCH(O$3,D270))),Translation!$E$37,"")</f>
        <v/>
      </c>
      <c r="L270" s="39" t="str" cm="1">
        <f t="array" ref="L270">IF(SUMPRODUCT(1*ISNUMBER(SEARCH(P$3:$P$9,D270))),Translation!$E$39,"")</f>
        <v/>
      </c>
      <c r="M270" s="36" t="str">
        <f t="shared" si="4"/>
        <v>5,0MM</v>
      </c>
      <c r="Q270" s="12">
        <v>98081050</v>
      </c>
    </row>
    <row r="271" spans="2:17" x14ac:dyDescent="0.25">
      <c r="B271" s="36">
        <v>98081060</v>
      </c>
      <c r="C271" s="36">
        <v>9808106000</v>
      </c>
      <c r="D271" s="37" t="s">
        <v>283</v>
      </c>
      <c r="E271" s="37" t="s">
        <v>271</v>
      </c>
      <c r="F271" s="37"/>
      <c r="G271" s="36" t="s">
        <v>61</v>
      </c>
      <c r="H271" s="38"/>
      <c r="I271" s="40">
        <v>15.6</v>
      </c>
      <c r="J271" s="39" t="str">
        <f ca="1">IF(SUMPRODUCT(1*ISNUMBER(SEARCH($N$3,D271))),Translation!$E$38,"")</f>
        <v>Nachschleifen</v>
      </c>
      <c r="K271" s="37" t="str">
        <f>IF(SUMPRODUCT(1*ISNUMBER(SEARCH(O$3,D271))),Translation!$E$37,"")</f>
        <v/>
      </c>
      <c r="L271" s="39" t="str" cm="1">
        <f t="array" ref="L271">IF(SUMPRODUCT(1*ISNUMBER(SEARCH(P$3:$P$9,D271))),Translation!$E$39,"")</f>
        <v/>
      </c>
      <c r="M271" s="36" t="str">
        <f t="shared" si="4"/>
        <v>5,1-6,0MM</v>
      </c>
      <c r="Q271" s="12">
        <v>98081060</v>
      </c>
    </row>
    <row r="272" spans="2:17" x14ac:dyDescent="0.25">
      <c r="B272" s="36">
        <v>98081080</v>
      </c>
      <c r="C272" s="36">
        <v>9808108000</v>
      </c>
      <c r="D272" s="37" t="s">
        <v>284</v>
      </c>
      <c r="E272" s="37" t="s">
        <v>271</v>
      </c>
      <c r="F272" s="37"/>
      <c r="G272" s="36" t="s">
        <v>61</v>
      </c>
      <c r="H272" s="38"/>
      <c r="I272" s="40">
        <v>16.72</v>
      </c>
      <c r="J272" s="39" t="str">
        <f ca="1">IF(SUMPRODUCT(1*ISNUMBER(SEARCH($N$3,D272))),Translation!$E$38,"")</f>
        <v>Nachschleifen</v>
      </c>
      <c r="K272" s="37" t="str">
        <f>IF(SUMPRODUCT(1*ISNUMBER(SEARCH(O$3,D272))),Translation!$E$37,"")</f>
        <v/>
      </c>
      <c r="L272" s="39" t="str" cm="1">
        <f t="array" ref="L272">IF(SUMPRODUCT(1*ISNUMBER(SEARCH(P$3:$P$9,D272))),Translation!$E$39,"")</f>
        <v/>
      </c>
      <c r="M272" s="36" t="str">
        <f t="shared" si="4"/>
        <v>6,1-8,0MM</v>
      </c>
      <c r="Q272" s="12">
        <v>98081080</v>
      </c>
    </row>
    <row r="273" spans="2:17" x14ac:dyDescent="0.25">
      <c r="B273" s="36">
        <v>98081100</v>
      </c>
      <c r="C273" s="36">
        <v>9808110000</v>
      </c>
      <c r="D273" s="37" t="s">
        <v>285</v>
      </c>
      <c r="E273" s="37" t="s">
        <v>271</v>
      </c>
      <c r="F273" s="37"/>
      <c r="G273" s="36" t="s">
        <v>61</v>
      </c>
      <c r="H273" s="38"/>
      <c r="I273" s="40">
        <v>17.739999999999998</v>
      </c>
      <c r="J273" s="39" t="str">
        <f ca="1">IF(SUMPRODUCT(1*ISNUMBER(SEARCH($N$3,D273))),Translation!$E$38,"")</f>
        <v>Nachschleifen</v>
      </c>
      <c r="K273" s="37" t="str">
        <f>IF(SUMPRODUCT(1*ISNUMBER(SEARCH(O$3,D273))),Translation!$E$37,"")</f>
        <v/>
      </c>
      <c r="L273" s="39" t="str" cm="1">
        <f t="array" ref="L273">IF(SUMPRODUCT(1*ISNUMBER(SEARCH(P$3:$P$9,D273))),Translation!$E$39,"")</f>
        <v/>
      </c>
      <c r="M273" s="36" t="str">
        <f t="shared" si="4"/>
        <v>8,1-10,0MM</v>
      </c>
      <c r="Q273" s="12">
        <v>98081100</v>
      </c>
    </row>
    <row r="274" spans="2:17" x14ac:dyDescent="0.25">
      <c r="B274" s="36">
        <v>98081120</v>
      </c>
      <c r="C274" s="36">
        <v>9808112000</v>
      </c>
      <c r="D274" s="37" t="s">
        <v>286</v>
      </c>
      <c r="E274" s="37" t="s">
        <v>271</v>
      </c>
      <c r="F274" s="37"/>
      <c r="G274" s="36" t="s">
        <v>61</v>
      </c>
      <c r="H274" s="38"/>
      <c r="I274" s="40">
        <v>23</v>
      </c>
      <c r="J274" s="39" t="str">
        <f ca="1">IF(SUMPRODUCT(1*ISNUMBER(SEARCH($N$3,D274))),Translation!$E$38,"")</f>
        <v>Nachschleifen</v>
      </c>
      <c r="K274" s="37" t="str">
        <f>IF(SUMPRODUCT(1*ISNUMBER(SEARCH(O$3,D274))),Translation!$E$37,"")</f>
        <v/>
      </c>
      <c r="L274" s="39" t="str" cm="1">
        <f t="array" ref="L274">IF(SUMPRODUCT(1*ISNUMBER(SEARCH(P$3:$P$9,D274))),Translation!$E$39,"")</f>
        <v/>
      </c>
      <c r="M274" s="36" t="str">
        <f t="shared" si="4"/>
        <v>10,1-12,0MM</v>
      </c>
      <c r="Q274" s="12">
        <v>98081120</v>
      </c>
    </row>
    <row r="275" spans="2:17" x14ac:dyDescent="0.25">
      <c r="B275" s="36">
        <v>98081140</v>
      </c>
      <c r="C275" s="36">
        <v>9808114000</v>
      </c>
      <c r="D275" s="37" t="s">
        <v>287</v>
      </c>
      <c r="E275" s="37" t="s">
        <v>271</v>
      </c>
      <c r="F275" s="37"/>
      <c r="G275" s="36" t="s">
        <v>61</v>
      </c>
      <c r="H275" s="38"/>
      <c r="I275" s="40">
        <v>24.69</v>
      </c>
      <c r="J275" s="39" t="str">
        <f ca="1">IF(SUMPRODUCT(1*ISNUMBER(SEARCH($N$3,D275))),Translation!$E$38,"")</f>
        <v>Nachschleifen</v>
      </c>
      <c r="K275" s="37" t="str">
        <f>IF(SUMPRODUCT(1*ISNUMBER(SEARCH(O$3,D275))),Translation!$E$37,"")</f>
        <v/>
      </c>
      <c r="L275" s="39" t="str" cm="1">
        <f t="array" ref="L275">IF(SUMPRODUCT(1*ISNUMBER(SEARCH(P$3:$P$9,D275))),Translation!$E$39,"")</f>
        <v/>
      </c>
      <c r="M275" s="36" t="str">
        <f t="shared" si="4"/>
        <v>12,1-14,0MM</v>
      </c>
      <c r="Q275" s="12">
        <v>98081140</v>
      </c>
    </row>
    <row r="276" spans="2:17" x14ac:dyDescent="0.25">
      <c r="B276" s="36">
        <v>98081160</v>
      </c>
      <c r="C276" s="36">
        <v>9808116000</v>
      </c>
      <c r="D276" s="37" t="s">
        <v>288</v>
      </c>
      <c r="E276" s="37" t="s">
        <v>271</v>
      </c>
      <c r="F276" s="37"/>
      <c r="G276" s="36" t="s">
        <v>61</v>
      </c>
      <c r="H276" s="38"/>
      <c r="I276" s="40">
        <v>27.27</v>
      </c>
      <c r="J276" s="39" t="str">
        <f ca="1">IF(SUMPRODUCT(1*ISNUMBER(SEARCH($N$3,D276))),Translation!$E$38,"")</f>
        <v>Nachschleifen</v>
      </c>
      <c r="K276" s="37" t="str">
        <f>IF(SUMPRODUCT(1*ISNUMBER(SEARCH(O$3,D276))),Translation!$E$37,"")</f>
        <v/>
      </c>
      <c r="L276" s="39" t="str" cm="1">
        <f t="array" ref="L276">IF(SUMPRODUCT(1*ISNUMBER(SEARCH(P$3:$P$9,D276))),Translation!$E$39,"")</f>
        <v/>
      </c>
      <c r="M276" s="36" t="str">
        <f t="shared" si="4"/>
        <v>14,1-16,0MM</v>
      </c>
      <c r="Q276" s="12">
        <v>98081160</v>
      </c>
    </row>
    <row r="277" spans="2:17" x14ac:dyDescent="0.25">
      <c r="B277" s="36">
        <v>98081180</v>
      </c>
      <c r="C277" s="36">
        <v>9808118000</v>
      </c>
      <c r="D277" s="37" t="s">
        <v>289</v>
      </c>
      <c r="E277" s="37" t="s">
        <v>271</v>
      </c>
      <c r="F277" s="37"/>
      <c r="G277" s="36" t="s">
        <v>61</v>
      </c>
      <c r="H277" s="38"/>
      <c r="I277" s="40">
        <v>28.95</v>
      </c>
      <c r="J277" s="39" t="str">
        <f ca="1">IF(SUMPRODUCT(1*ISNUMBER(SEARCH($N$3,D277))),Translation!$E$38,"")</f>
        <v>Nachschleifen</v>
      </c>
      <c r="K277" s="37" t="str">
        <f>IF(SUMPRODUCT(1*ISNUMBER(SEARCH(O$3,D277))),Translation!$E$37,"")</f>
        <v/>
      </c>
      <c r="L277" s="39" t="str" cm="1">
        <f t="array" ref="L277">IF(SUMPRODUCT(1*ISNUMBER(SEARCH(P$3:$P$9,D277))),Translation!$E$39,"")</f>
        <v/>
      </c>
      <c r="M277" s="36" t="str">
        <f t="shared" si="4"/>
        <v>16,1-18,0MM</v>
      </c>
      <c r="Q277" s="12">
        <v>98081180</v>
      </c>
    </row>
    <row r="278" spans="2:17" x14ac:dyDescent="0.25">
      <c r="B278" s="36">
        <v>98081200</v>
      </c>
      <c r="C278" s="36">
        <v>9808120000</v>
      </c>
      <c r="D278" s="37" t="s">
        <v>290</v>
      </c>
      <c r="E278" s="37" t="s">
        <v>271</v>
      </c>
      <c r="F278" s="37"/>
      <c r="G278" s="36" t="s">
        <v>61</v>
      </c>
      <c r="H278" s="38"/>
      <c r="I278" s="40">
        <v>31.21</v>
      </c>
      <c r="J278" s="39" t="str">
        <f ca="1">IF(SUMPRODUCT(1*ISNUMBER(SEARCH($N$3,D278))),Translation!$E$38,"")</f>
        <v>Nachschleifen</v>
      </c>
      <c r="K278" s="37" t="str">
        <f>IF(SUMPRODUCT(1*ISNUMBER(SEARCH(O$3,D278))),Translation!$E$37,"")</f>
        <v/>
      </c>
      <c r="L278" s="39" t="str" cm="1">
        <f t="array" ref="L278">IF(SUMPRODUCT(1*ISNUMBER(SEARCH(P$3:$P$9,D278))),Translation!$E$39,"")</f>
        <v/>
      </c>
      <c r="M278" s="36" t="str">
        <f t="shared" si="4"/>
        <v>18,1-20,0MM</v>
      </c>
      <c r="Q278" s="12">
        <v>98081200</v>
      </c>
    </row>
    <row r="279" spans="2:17" x14ac:dyDescent="0.25">
      <c r="B279" s="36">
        <v>98081250</v>
      </c>
      <c r="C279" s="36">
        <v>9808125000</v>
      </c>
      <c r="D279" s="37" t="s">
        <v>291</v>
      </c>
      <c r="E279" s="37" t="s">
        <v>271</v>
      </c>
      <c r="F279" s="37"/>
      <c r="G279" s="36" t="s">
        <v>61</v>
      </c>
      <c r="H279" s="38"/>
      <c r="I279" s="40">
        <v>45.35</v>
      </c>
      <c r="J279" s="39" t="str">
        <f ca="1">IF(SUMPRODUCT(1*ISNUMBER(SEARCH($N$3,D279))),Translation!$E$38,"")</f>
        <v>Nachschleifen</v>
      </c>
      <c r="K279" s="37" t="str">
        <f>IF(SUMPRODUCT(1*ISNUMBER(SEARCH(O$3,D279))),Translation!$E$37,"")</f>
        <v/>
      </c>
      <c r="L279" s="39" t="str" cm="1">
        <f t="array" ref="L279">IF(SUMPRODUCT(1*ISNUMBER(SEARCH(P$3:$P$9,D279))),Translation!$E$39,"")</f>
        <v/>
      </c>
      <c r="M279" s="36" t="str">
        <f t="shared" si="4"/>
        <v>20,1-25,0MM</v>
      </c>
      <c r="Q279" s="12">
        <v>98081250</v>
      </c>
    </row>
    <row r="280" spans="2:17" x14ac:dyDescent="0.25">
      <c r="B280" s="36">
        <v>98082050</v>
      </c>
      <c r="C280" s="36">
        <v>9808205000</v>
      </c>
      <c r="D280" s="37" t="s">
        <v>292</v>
      </c>
      <c r="E280" s="37" t="s">
        <v>273</v>
      </c>
      <c r="F280" s="37"/>
      <c r="G280" s="36" t="s">
        <v>61</v>
      </c>
      <c r="H280" s="38"/>
      <c r="I280" s="40">
        <v>16.95</v>
      </c>
      <c r="J280" s="39" t="str">
        <f ca="1">IF(SUMPRODUCT(1*ISNUMBER(SEARCH($N$3,D280))),Translation!$E$38,"")</f>
        <v>Nachschleifen</v>
      </c>
      <c r="K280" s="37" t="str">
        <f>IF(SUMPRODUCT(1*ISNUMBER(SEARCH(O$3,D280))),Translation!$E$37,"")</f>
        <v/>
      </c>
      <c r="L280" s="39" t="str" cm="1">
        <f t="array" ref="L280">IF(SUMPRODUCT(1*ISNUMBER(SEARCH(P$3:$P$9,D280))),Translation!$E$39,"")</f>
        <v/>
      </c>
      <c r="M280" s="36" t="str">
        <f t="shared" si="4"/>
        <v>5,0MM</v>
      </c>
      <c r="Q280" s="12">
        <v>98082050</v>
      </c>
    </row>
    <row r="281" spans="2:17" x14ac:dyDescent="0.25">
      <c r="B281" s="36">
        <v>98082060</v>
      </c>
      <c r="C281" s="36">
        <v>9808206000</v>
      </c>
      <c r="D281" s="37" t="s">
        <v>293</v>
      </c>
      <c r="E281" s="37" t="s">
        <v>273</v>
      </c>
      <c r="F281" s="37"/>
      <c r="G281" s="36" t="s">
        <v>61</v>
      </c>
      <c r="H281" s="38"/>
      <c r="I281" s="40">
        <v>17.52</v>
      </c>
      <c r="J281" s="39" t="str">
        <f ca="1">IF(SUMPRODUCT(1*ISNUMBER(SEARCH($N$3,D281))),Translation!$E$38,"")</f>
        <v>Nachschleifen</v>
      </c>
      <c r="K281" s="37" t="str">
        <f>IF(SUMPRODUCT(1*ISNUMBER(SEARCH(O$3,D281))),Translation!$E$37,"")</f>
        <v/>
      </c>
      <c r="L281" s="39" t="str" cm="1">
        <f t="array" ref="L281">IF(SUMPRODUCT(1*ISNUMBER(SEARCH(P$3:$P$9,D281))),Translation!$E$39,"")</f>
        <v/>
      </c>
      <c r="M281" s="36" t="str">
        <f t="shared" si="4"/>
        <v>5,1-6,0MM</v>
      </c>
      <c r="Q281" s="12">
        <v>98082060</v>
      </c>
    </row>
    <row r="282" spans="2:17" x14ac:dyDescent="0.25">
      <c r="B282" s="36">
        <v>98082080</v>
      </c>
      <c r="C282" s="36">
        <v>9808208000</v>
      </c>
      <c r="D282" s="37" t="s">
        <v>294</v>
      </c>
      <c r="E282" s="37" t="s">
        <v>273</v>
      </c>
      <c r="F282" s="37"/>
      <c r="G282" s="36" t="s">
        <v>61</v>
      </c>
      <c r="H282" s="38"/>
      <c r="I282" s="40">
        <v>18.86</v>
      </c>
      <c r="J282" s="39" t="str">
        <f ca="1">IF(SUMPRODUCT(1*ISNUMBER(SEARCH($N$3,D282))),Translation!$E$38,"")</f>
        <v>Nachschleifen</v>
      </c>
      <c r="K282" s="37" t="str">
        <f>IF(SUMPRODUCT(1*ISNUMBER(SEARCH(O$3,D282))),Translation!$E$37,"")</f>
        <v/>
      </c>
      <c r="L282" s="39" t="str" cm="1">
        <f t="array" ref="L282">IF(SUMPRODUCT(1*ISNUMBER(SEARCH(P$3:$P$9,D282))),Translation!$E$39,"")</f>
        <v/>
      </c>
      <c r="M282" s="36" t="str">
        <f t="shared" si="4"/>
        <v>6,1-8,0MM</v>
      </c>
      <c r="Q282" s="12">
        <v>98082080</v>
      </c>
    </row>
    <row r="283" spans="2:17" x14ac:dyDescent="0.25">
      <c r="B283" s="36">
        <v>98082100</v>
      </c>
      <c r="C283" s="36">
        <v>9808210000</v>
      </c>
      <c r="D283" s="37" t="s">
        <v>295</v>
      </c>
      <c r="E283" s="37" t="s">
        <v>273</v>
      </c>
      <c r="F283" s="37"/>
      <c r="G283" s="36" t="s">
        <v>61</v>
      </c>
      <c r="H283" s="38"/>
      <c r="I283" s="40">
        <v>19.75</v>
      </c>
      <c r="J283" s="39" t="str">
        <f ca="1">IF(SUMPRODUCT(1*ISNUMBER(SEARCH($N$3,D283))),Translation!$E$38,"")</f>
        <v>Nachschleifen</v>
      </c>
      <c r="K283" s="37" t="str">
        <f>IF(SUMPRODUCT(1*ISNUMBER(SEARCH(O$3,D283))),Translation!$E$37,"")</f>
        <v/>
      </c>
      <c r="L283" s="39" t="str" cm="1">
        <f t="array" ref="L283">IF(SUMPRODUCT(1*ISNUMBER(SEARCH(P$3:$P$9,D283))),Translation!$E$39,"")</f>
        <v/>
      </c>
      <c r="M283" s="36" t="str">
        <f t="shared" si="4"/>
        <v>8,1-10,0MM</v>
      </c>
      <c r="Q283" s="12">
        <v>98082100</v>
      </c>
    </row>
    <row r="284" spans="2:17" x14ac:dyDescent="0.25">
      <c r="B284" s="36">
        <v>98082120</v>
      </c>
      <c r="C284" s="36">
        <v>9808212000</v>
      </c>
      <c r="D284" s="37" t="s">
        <v>296</v>
      </c>
      <c r="E284" s="37" t="s">
        <v>273</v>
      </c>
      <c r="F284" s="37"/>
      <c r="G284" s="36" t="s">
        <v>61</v>
      </c>
      <c r="H284" s="38"/>
      <c r="I284" s="40">
        <v>25.03</v>
      </c>
      <c r="J284" s="39" t="str">
        <f ca="1">IF(SUMPRODUCT(1*ISNUMBER(SEARCH($N$3,D284))),Translation!$E$38,"")</f>
        <v>Nachschleifen</v>
      </c>
      <c r="K284" s="37" t="str">
        <f>IF(SUMPRODUCT(1*ISNUMBER(SEARCH(O$3,D284))),Translation!$E$37,"")</f>
        <v/>
      </c>
      <c r="L284" s="39" t="str" cm="1">
        <f t="array" ref="L284">IF(SUMPRODUCT(1*ISNUMBER(SEARCH(P$3:$P$9,D284))),Translation!$E$39,"")</f>
        <v/>
      </c>
      <c r="M284" s="36" t="str">
        <f t="shared" si="4"/>
        <v>10,1-12,0MM</v>
      </c>
      <c r="Q284" s="12">
        <v>98082120</v>
      </c>
    </row>
    <row r="285" spans="2:17" x14ac:dyDescent="0.25">
      <c r="B285" s="36">
        <v>98082140</v>
      </c>
      <c r="C285" s="36">
        <v>9808214000</v>
      </c>
      <c r="D285" s="37" t="s">
        <v>297</v>
      </c>
      <c r="E285" s="37" t="s">
        <v>273</v>
      </c>
      <c r="F285" s="37"/>
      <c r="G285" s="36" t="s">
        <v>61</v>
      </c>
      <c r="H285" s="38"/>
      <c r="I285" s="40">
        <v>26.71</v>
      </c>
      <c r="J285" s="39" t="str">
        <f ca="1">IF(SUMPRODUCT(1*ISNUMBER(SEARCH($N$3,D285))),Translation!$E$38,"")</f>
        <v>Nachschleifen</v>
      </c>
      <c r="K285" s="37" t="str">
        <f>IF(SUMPRODUCT(1*ISNUMBER(SEARCH(O$3,D285))),Translation!$E$37,"")</f>
        <v/>
      </c>
      <c r="L285" s="39" t="str" cm="1">
        <f t="array" ref="L285">IF(SUMPRODUCT(1*ISNUMBER(SEARCH(P$3:$P$9,D285))),Translation!$E$39,"")</f>
        <v/>
      </c>
      <c r="M285" s="36" t="str">
        <f t="shared" si="4"/>
        <v>12,1-14,0MM</v>
      </c>
      <c r="Q285" s="12">
        <v>98082140</v>
      </c>
    </row>
    <row r="286" spans="2:17" x14ac:dyDescent="0.25">
      <c r="B286" s="36">
        <v>98082160</v>
      </c>
      <c r="C286" s="36">
        <v>9808216000</v>
      </c>
      <c r="D286" s="37" t="s">
        <v>298</v>
      </c>
      <c r="E286" s="37" t="s">
        <v>273</v>
      </c>
      <c r="F286" s="37"/>
      <c r="G286" s="36" t="s">
        <v>61</v>
      </c>
      <c r="H286" s="38"/>
      <c r="I286" s="40">
        <v>29.3</v>
      </c>
      <c r="J286" s="39" t="str">
        <f ca="1">IF(SUMPRODUCT(1*ISNUMBER(SEARCH($N$3,D286))),Translation!$E$38,"")</f>
        <v>Nachschleifen</v>
      </c>
      <c r="K286" s="37" t="str">
        <f>IF(SUMPRODUCT(1*ISNUMBER(SEARCH(O$3,D286))),Translation!$E$37,"")</f>
        <v/>
      </c>
      <c r="L286" s="39" t="str" cm="1">
        <f t="array" ref="L286">IF(SUMPRODUCT(1*ISNUMBER(SEARCH(P$3:$P$9,D286))),Translation!$E$39,"")</f>
        <v/>
      </c>
      <c r="M286" s="36" t="str">
        <f t="shared" si="4"/>
        <v>14,1-16,0MM</v>
      </c>
      <c r="Q286" s="12">
        <v>98082160</v>
      </c>
    </row>
    <row r="287" spans="2:17" x14ac:dyDescent="0.25">
      <c r="B287" s="36">
        <v>98082180</v>
      </c>
      <c r="C287" s="36">
        <v>9808218000</v>
      </c>
      <c r="D287" s="37" t="s">
        <v>299</v>
      </c>
      <c r="E287" s="37" t="s">
        <v>273</v>
      </c>
      <c r="F287" s="37"/>
      <c r="G287" s="36" t="s">
        <v>61</v>
      </c>
      <c r="H287" s="38"/>
      <c r="I287" s="40">
        <v>30.76</v>
      </c>
      <c r="J287" s="39" t="str">
        <f ca="1">IF(SUMPRODUCT(1*ISNUMBER(SEARCH($N$3,D287))),Translation!$E$38,"")</f>
        <v>Nachschleifen</v>
      </c>
      <c r="K287" s="37" t="str">
        <f>IF(SUMPRODUCT(1*ISNUMBER(SEARCH(O$3,D287))),Translation!$E$37,"")</f>
        <v/>
      </c>
      <c r="L287" s="39" t="str" cm="1">
        <f t="array" ref="L287">IF(SUMPRODUCT(1*ISNUMBER(SEARCH(P$3:$P$9,D287))),Translation!$E$39,"")</f>
        <v/>
      </c>
      <c r="M287" s="36" t="str">
        <f t="shared" si="4"/>
        <v>16,1-18,0MM</v>
      </c>
      <c r="Q287" s="12">
        <v>98082180</v>
      </c>
    </row>
    <row r="288" spans="2:17" x14ac:dyDescent="0.25">
      <c r="B288" s="36">
        <v>98082200</v>
      </c>
      <c r="C288" s="36">
        <v>9808220000</v>
      </c>
      <c r="D288" s="37" t="s">
        <v>300</v>
      </c>
      <c r="E288" s="37" t="s">
        <v>273</v>
      </c>
      <c r="F288" s="37"/>
      <c r="G288" s="36" t="s">
        <v>61</v>
      </c>
      <c r="H288" s="38"/>
      <c r="I288" s="40">
        <v>33.22</v>
      </c>
      <c r="J288" s="39" t="str">
        <f ca="1">IF(SUMPRODUCT(1*ISNUMBER(SEARCH($N$3,D288))),Translation!$E$38,"")</f>
        <v>Nachschleifen</v>
      </c>
      <c r="K288" s="37" t="str">
        <f>IF(SUMPRODUCT(1*ISNUMBER(SEARCH(O$3,D288))),Translation!$E$37,"")</f>
        <v/>
      </c>
      <c r="L288" s="39" t="str" cm="1">
        <f t="array" ref="L288">IF(SUMPRODUCT(1*ISNUMBER(SEARCH(P$3:$P$9,D288))),Translation!$E$39,"")</f>
        <v/>
      </c>
      <c r="M288" s="36" t="str">
        <f t="shared" si="4"/>
        <v>18,1-20,0MM</v>
      </c>
      <c r="Q288" s="12">
        <v>98082200</v>
      </c>
    </row>
    <row r="289" spans="2:17" x14ac:dyDescent="0.25">
      <c r="B289" s="36">
        <v>98083050</v>
      </c>
      <c r="C289" s="36">
        <v>9808305000</v>
      </c>
      <c r="D289" s="37" t="s">
        <v>292</v>
      </c>
      <c r="E289" s="37" t="s">
        <v>261</v>
      </c>
      <c r="F289" s="37"/>
      <c r="G289" s="36" t="s">
        <v>61</v>
      </c>
      <c r="H289" s="38"/>
      <c r="I289" s="40">
        <v>14.49</v>
      </c>
      <c r="J289" s="39" t="str">
        <f ca="1">IF(SUMPRODUCT(1*ISNUMBER(SEARCH($N$3,D289))),Translation!$E$38,"")</f>
        <v>Nachschleifen</v>
      </c>
      <c r="K289" s="37" t="str">
        <f>IF(SUMPRODUCT(1*ISNUMBER(SEARCH(O$3,D289))),Translation!$E$37,"")</f>
        <v/>
      </c>
      <c r="L289" s="39" t="str" cm="1">
        <f t="array" ref="L289">IF(SUMPRODUCT(1*ISNUMBER(SEARCH(P$3:$P$9,D289))),Translation!$E$39,"")</f>
        <v/>
      </c>
      <c r="M289" s="36" t="str">
        <f t="shared" si="4"/>
        <v>5,0MM</v>
      </c>
      <c r="Q289" s="12">
        <v>98083050</v>
      </c>
    </row>
    <row r="290" spans="2:17" x14ac:dyDescent="0.25">
      <c r="B290" s="36">
        <v>98083060</v>
      </c>
      <c r="C290" s="36">
        <v>9808306000</v>
      </c>
      <c r="D290" s="37" t="s">
        <v>293</v>
      </c>
      <c r="E290" s="37" t="s">
        <v>261</v>
      </c>
      <c r="F290" s="37"/>
      <c r="G290" s="36" t="s">
        <v>61</v>
      </c>
      <c r="H290" s="38"/>
      <c r="I290" s="40">
        <v>15.16</v>
      </c>
      <c r="J290" s="39" t="str">
        <f ca="1">IF(SUMPRODUCT(1*ISNUMBER(SEARCH($N$3,D290))),Translation!$E$38,"")</f>
        <v>Nachschleifen</v>
      </c>
      <c r="K290" s="37" t="str">
        <f>IF(SUMPRODUCT(1*ISNUMBER(SEARCH(O$3,D290))),Translation!$E$37,"")</f>
        <v/>
      </c>
      <c r="L290" s="39" t="str" cm="1">
        <f t="array" ref="L290">IF(SUMPRODUCT(1*ISNUMBER(SEARCH(P$3:$P$9,D290))),Translation!$E$39,"")</f>
        <v/>
      </c>
      <c r="M290" s="36" t="str">
        <f t="shared" si="4"/>
        <v>5,1-6,0MM</v>
      </c>
      <c r="Q290" s="12">
        <v>98083060</v>
      </c>
    </row>
    <row r="291" spans="2:17" x14ac:dyDescent="0.25">
      <c r="B291" s="36">
        <v>98083080</v>
      </c>
      <c r="C291" s="36">
        <v>9808308000</v>
      </c>
      <c r="D291" s="37" t="s">
        <v>294</v>
      </c>
      <c r="E291" s="37" t="s">
        <v>261</v>
      </c>
      <c r="F291" s="37"/>
      <c r="G291" s="36" t="s">
        <v>61</v>
      </c>
      <c r="H291" s="38"/>
      <c r="I291" s="40">
        <v>16.39</v>
      </c>
      <c r="J291" s="39" t="str">
        <f ca="1">IF(SUMPRODUCT(1*ISNUMBER(SEARCH($N$3,D291))),Translation!$E$38,"")</f>
        <v>Nachschleifen</v>
      </c>
      <c r="K291" s="37" t="str">
        <f>IF(SUMPRODUCT(1*ISNUMBER(SEARCH(O$3,D291))),Translation!$E$37,"")</f>
        <v/>
      </c>
      <c r="L291" s="39" t="str" cm="1">
        <f t="array" ref="L291">IF(SUMPRODUCT(1*ISNUMBER(SEARCH(P$3:$P$9,D291))),Translation!$E$39,"")</f>
        <v/>
      </c>
      <c r="M291" s="36" t="str">
        <f t="shared" si="4"/>
        <v>6,1-8,0MM</v>
      </c>
      <c r="Q291" s="12">
        <v>98083080</v>
      </c>
    </row>
    <row r="292" spans="2:17" x14ac:dyDescent="0.25">
      <c r="B292" s="36">
        <v>98083100</v>
      </c>
      <c r="C292" s="36">
        <v>9808310000</v>
      </c>
      <c r="D292" s="37" t="s">
        <v>295</v>
      </c>
      <c r="E292" s="37" t="s">
        <v>261</v>
      </c>
      <c r="F292" s="37"/>
      <c r="G292" s="36" t="s">
        <v>61</v>
      </c>
      <c r="H292" s="38"/>
      <c r="I292" s="40">
        <v>17.28</v>
      </c>
      <c r="J292" s="39" t="str">
        <f ca="1">IF(SUMPRODUCT(1*ISNUMBER(SEARCH($N$3,D292))),Translation!$E$38,"")</f>
        <v>Nachschleifen</v>
      </c>
      <c r="K292" s="37" t="str">
        <f>IF(SUMPRODUCT(1*ISNUMBER(SEARCH(O$3,D292))),Translation!$E$37,"")</f>
        <v/>
      </c>
      <c r="L292" s="39" t="str" cm="1">
        <f t="array" ref="L292">IF(SUMPRODUCT(1*ISNUMBER(SEARCH(P$3:$P$9,D292))),Translation!$E$39,"")</f>
        <v/>
      </c>
      <c r="M292" s="36" t="str">
        <f t="shared" si="4"/>
        <v>8,1-10,0MM</v>
      </c>
      <c r="Q292" s="12">
        <v>98083100</v>
      </c>
    </row>
    <row r="293" spans="2:17" x14ac:dyDescent="0.25">
      <c r="B293" s="36">
        <v>98083120</v>
      </c>
      <c r="C293" s="36">
        <v>9808312000</v>
      </c>
      <c r="D293" s="37" t="s">
        <v>296</v>
      </c>
      <c r="E293" s="37" t="s">
        <v>261</v>
      </c>
      <c r="F293" s="37"/>
      <c r="G293" s="36" t="s">
        <v>61</v>
      </c>
      <c r="H293" s="38"/>
      <c r="I293" s="40">
        <v>22.55</v>
      </c>
      <c r="J293" s="39" t="str">
        <f ca="1">IF(SUMPRODUCT(1*ISNUMBER(SEARCH($N$3,D293))),Translation!$E$38,"")</f>
        <v>Nachschleifen</v>
      </c>
      <c r="K293" s="37" t="str">
        <f>IF(SUMPRODUCT(1*ISNUMBER(SEARCH(O$3,D293))),Translation!$E$37,"")</f>
        <v/>
      </c>
      <c r="L293" s="39" t="str" cm="1">
        <f t="array" ref="L293">IF(SUMPRODUCT(1*ISNUMBER(SEARCH(P$3:$P$9,D293))),Translation!$E$39,"")</f>
        <v/>
      </c>
      <c r="M293" s="36" t="str">
        <f t="shared" si="4"/>
        <v>10,1-12,0MM</v>
      </c>
      <c r="Q293" s="12">
        <v>98083120</v>
      </c>
    </row>
    <row r="294" spans="2:17" x14ac:dyDescent="0.25">
      <c r="B294" s="36">
        <v>98083140</v>
      </c>
      <c r="C294" s="36">
        <v>9808314000</v>
      </c>
      <c r="D294" s="37" t="s">
        <v>297</v>
      </c>
      <c r="E294" s="37" t="s">
        <v>261</v>
      </c>
      <c r="F294" s="37"/>
      <c r="G294" s="36" t="s">
        <v>61</v>
      </c>
      <c r="H294" s="38"/>
      <c r="I294" s="40">
        <v>23.47</v>
      </c>
      <c r="J294" s="39" t="str">
        <f ca="1">IF(SUMPRODUCT(1*ISNUMBER(SEARCH($N$3,D294))),Translation!$E$38,"")</f>
        <v>Nachschleifen</v>
      </c>
      <c r="K294" s="37" t="str">
        <f>IF(SUMPRODUCT(1*ISNUMBER(SEARCH(O$3,D294))),Translation!$E$37,"")</f>
        <v/>
      </c>
      <c r="L294" s="39" t="str" cm="1">
        <f t="array" ref="L294">IF(SUMPRODUCT(1*ISNUMBER(SEARCH(P$3:$P$9,D294))),Translation!$E$39,"")</f>
        <v/>
      </c>
      <c r="M294" s="36" t="str">
        <f t="shared" si="4"/>
        <v>12,1-14,0MM</v>
      </c>
      <c r="Q294" s="12">
        <v>98083140</v>
      </c>
    </row>
    <row r="295" spans="2:17" x14ac:dyDescent="0.25">
      <c r="B295" s="36">
        <v>98083160</v>
      </c>
      <c r="C295" s="36">
        <v>9808316000</v>
      </c>
      <c r="D295" s="37" t="s">
        <v>298</v>
      </c>
      <c r="E295" s="37" t="s">
        <v>261</v>
      </c>
      <c r="F295" s="37"/>
      <c r="G295" s="36" t="s">
        <v>61</v>
      </c>
      <c r="H295" s="38"/>
      <c r="I295" s="40">
        <v>25.71</v>
      </c>
      <c r="J295" s="39" t="str">
        <f ca="1">IF(SUMPRODUCT(1*ISNUMBER(SEARCH($N$3,D295))),Translation!$E$38,"")</f>
        <v>Nachschleifen</v>
      </c>
      <c r="K295" s="37" t="str">
        <f>IF(SUMPRODUCT(1*ISNUMBER(SEARCH(O$3,D295))),Translation!$E$37,"")</f>
        <v/>
      </c>
      <c r="L295" s="39" t="str" cm="1">
        <f t="array" ref="L295">IF(SUMPRODUCT(1*ISNUMBER(SEARCH(P$3:$P$9,D295))),Translation!$E$39,"")</f>
        <v/>
      </c>
      <c r="M295" s="36" t="str">
        <f t="shared" si="4"/>
        <v>14,1-16,0MM</v>
      </c>
      <c r="Q295" s="12">
        <v>98083160</v>
      </c>
    </row>
    <row r="296" spans="2:17" x14ac:dyDescent="0.25">
      <c r="B296" s="36">
        <v>98083180</v>
      </c>
      <c r="C296" s="36">
        <v>9808318000</v>
      </c>
      <c r="D296" s="37" t="s">
        <v>299</v>
      </c>
      <c r="E296" s="37" t="s">
        <v>261</v>
      </c>
      <c r="F296" s="37"/>
      <c r="G296" s="36" t="s">
        <v>61</v>
      </c>
      <c r="H296" s="38"/>
      <c r="I296" s="40">
        <v>27.38</v>
      </c>
      <c r="J296" s="39" t="str">
        <f ca="1">IF(SUMPRODUCT(1*ISNUMBER(SEARCH($N$3,D296))),Translation!$E$38,"")</f>
        <v>Nachschleifen</v>
      </c>
      <c r="K296" s="37" t="str">
        <f>IF(SUMPRODUCT(1*ISNUMBER(SEARCH(O$3,D296))),Translation!$E$37,"")</f>
        <v/>
      </c>
      <c r="L296" s="39" t="str" cm="1">
        <f t="array" ref="L296">IF(SUMPRODUCT(1*ISNUMBER(SEARCH(P$3:$P$9,D296))),Translation!$E$39,"")</f>
        <v/>
      </c>
      <c r="M296" s="36" t="str">
        <f t="shared" si="4"/>
        <v>16,1-18,0MM</v>
      </c>
      <c r="Q296" s="12">
        <v>98083180</v>
      </c>
    </row>
    <row r="297" spans="2:17" x14ac:dyDescent="0.25">
      <c r="B297" s="36">
        <v>98083200</v>
      </c>
      <c r="C297" s="36">
        <v>9808320000</v>
      </c>
      <c r="D297" s="37" t="s">
        <v>300</v>
      </c>
      <c r="E297" s="37" t="s">
        <v>261</v>
      </c>
      <c r="F297" s="37"/>
      <c r="G297" s="36" t="s">
        <v>61</v>
      </c>
      <c r="H297" s="38"/>
      <c r="I297" s="40">
        <v>29.87</v>
      </c>
      <c r="J297" s="39" t="str">
        <f ca="1">IF(SUMPRODUCT(1*ISNUMBER(SEARCH($N$3,D297))),Translation!$E$38,"")</f>
        <v>Nachschleifen</v>
      </c>
      <c r="K297" s="37" t="str">
        <f>IF(SUMPRODUCT(1*ISNUMBER(SEARCH(O$3,D297))),Translation!$E$37,"")</f>
        <v/>
      </c>
      <c r="L297" s="39" t="str" cm="1">
        <f t="array" ref="L297">IF(SUMPRODUCT(1*ISNUMBER(SEARCH(P$3:$P$9,D297))),Translation!$E$39,"")</f>
        <v/>
      </c>
      <c r="M297" s="36" t="str">
        <f t="shared" si="4"/>
        <v>18,1-20,0MM</v>
      </c>
      <c r="Q297" s="12">
        <v>98083200</v>
      </c>
    </row>
    <row r="298" spans="2:17" x14ac:dyDescent="0.25">
      <c r="B298" s="36">
        <v>98084050</v>
      </c>
      <c r="C298" s="36">
        <v>9808405000</v>
      </c>
      <c r="D298" s="37" t="s">
        <v>301</v>
      </c>
      <c r="E298" s="37" t="s">
        <v>302</v>
      </c>
      <c r="F298" s="37"/>
      <c r="G298" s="36" t="s">
        <v>61</v>
      </c>
      <c r="H298" s="38"/>
      <c r="I298" s="40">
        <v>31.48</v>
      </c>
      <c r="J298" s="39" t="str">
        <f ca="1">IF(SUMPRODUCT(1*ISNUMBER(SEARCH($N$3,D298))),Translation!$E$38,"")</f>
        <v>Nachschleifen</v>
      </c>
      <c r="K298" s="37" t="str">
        <f>IF(SUMPRODUCT(1*ISNUMBER(SEARCH(O$3,D298))),Translation!$E$37,"")</f>
        <v/>
      </c>
      <c r="L298" s="39" t="str" cm="1">
        <f t="array" ref="L298">IF(SUMPRODUCT(1*ISNUMBER(SEARCH(P$3:$P$9,D298))),Translation!$E$39,"")</f>
        <v/>
      </c>
      <c r="M298" s="36" t="str">
        <f t="shared" si="4"/>
        <v>50,0MM</v>
      </c>
      <c r="Q298" s="12">
        <v>98084050</v>
      </c>
    </row>
    <row r="299" spans="2:17" x14ac:dyDescent="0.25">
      <c r="B299" s="36">
        <v>98084063</v>
      </c>
      <c r="C299" s="36">
        <v>9808406300</v>
      </c>
      <c r="D299" s="37" t="s">
        <v>303</v>
      </c>
      <c r="E299" s="37" t="s">
        <v>302</v>
      </c>
      <c r="F299" s="37"/>
      <c r="G299" s="36" t="s">
        <v>61</v>
      </c>
      <c r="H299" s="38"/>
      <c r="I299" s="40">
        <v>31.48</v>
      </c>
      <c r="J299" s="39" t="str">
        <f ca="1">IF(SUMPRODUCT(1*ISNUMBER(SEARCH($N$3,D299))),Translation!$E$38,"")</f>
        <v>Nachschleifen</v>
      </c>
      <c r="K299" s="37" t="str">
        <f>IF(SUMPRODUCT(1*ISNUMBER(SEARCH(O$3,D299))),Translation!$E$37,"")</f>
        <v/>
      </c>
      <c r="L299" s="39" t="str" cm="1">
        <f t="array" ref="L299">IF(SUMPRODUCT(1*ISNUMBER(SEARCH(P$3:$P$9,D299))),Translation!$E$39,"")</f>
        <v/>
      </c>
      <c r="M299" s="36" t="str">
        <f t="shared" si="4"/>
        <v>63,0MM</v>
      </c>
      <c r="Q299" s="12">
        <v>98084063</v>
      </c>
    </row>
    <row r="300" spans="2:17" x14ac:dyDescent="0.25">
      <c r="B300" s="36">
        <v>98084080</v>
      </c>
      <c r="C300" s="36">
        <v>9808408000</v>
      </c>
      <c r="D300" s="37" t="s">
        <v>304</v>
      </c>
      <c r="E300" s="37" t="s">
        <v>302</v>
      </c>
      <c r="F300" s="37"/>
      <c r="G300" s="36" t="s">
        <v>61</v>
      </c>
      <c r="H300" s="38"/>
      <c r="I300" s="40">
        <v>37.54</v>
      </c>
      <c r="J300" s="39" t="str">
        <f ca="1">IF(SUMPRODUCT(1*ISNUMBER(SEARCH($N$3,D300))),Translation!$E$38,"")</f>
        <v>Nachschleifen</v>
      </c>
      <c r="K300" s="37" t="str">
        <f>IF(SUMPRODUCT(1*ISNUMBER(SEARCH(O$3,D300))),Translation!$E$37,"")</f>
        <v/>
      </c>
      <c r="L300" s="39" t="str" cm="1">
        <f t="array" ref="L300">IF(SUMPRODUCT(1*ISNUMBER(SEARCH(P$3:$P$9,D300))),Translation!$E$39,"")</f>
        <v/>
      </c>
      <c r="M300" s="36" t="str">
        <f t="shared" si="4"/>
        <v>80,0MM</v>
      </c>
      <c r="Q300" s="12">
        <v>98084080</v>
      </c>
    </row>
    <row r="301" spans="2:17" x14ac:dyDescent="0.25">
      <c r="B301" s="36">
        <v>98084100</v>
      </c>
      <c r="C301" s="36">
        <v>9808410000</v>
      </c>
      <c r="D301" s="37" t="s">
        <v>305</v>
      </c>
      <c r="E301" s="37" t="s">
        <v>302</v>
      </c>
      <c r="F301" s="37"/>
      <c r="G301" s="36" t="s">
        <v>61</v>
      </c>
      <c r="H301" s="38"/>
      <c r="I301" s="40">
        <v>40.409999999999997</v>
      </c>
      <c r="J301" s="39" t="str">
        <f ca="1">IF(SUMPRODUCT(1*ISNUMBER(SEARCH($N$3,D301))),Translation!$E$38,"")</f>
        <v>Nachschleifen</v>
      </c>
      <c r="K301" s="37" t="str">
        <f>IF(SUMPRODUCT(1*ISNUMBER(SEARCH(O$3,D301))),Translation!$E$37,"")</f>
        <v/>
      </c>
      <c r="L301" s="39" t="str" cm="1">
        <f t="array" ref="L301">IF(SUMPRODUCT(1*ISNUMBER(SEARCH(P$3:$P$9,D301))),Translation!$E$39,"")</f>
        <v/>
      </c>
      <c r="M301" s="36" t="str">
        <f t="shared" si="4"/>
        <v>100,0MM</v>
      </c>
      <c r="Q301" s="12">
        <v>98084100</v>
      </c>
    </row>
    <row r="302" spans="2:17" x14ac:dyDescent="0.25">
      <c r="B302" s="36">
        <v>98084125</v>
      </c>
      <c r="C302" s="36">
        <v>9808412500</v>
      </c>
      <c r="D302" s="37" t="s">
        <v>306</v>
      </c>
      <c r="E302" s="37" t="s">
        <v>302</v>
      </c>
      <c r="F302" s="37"/>
      <c r="G302" s="36" t="s">
        <v>61</v>
      </c>
      <c r="H302" s="38"/>
      <c r="I302" s="40">
        <v>43.38</v>
      </c>
      <c r="J302" s="39" t="str">
        <f ca="1">IF(SUMPRODUCT(1*ISNUMBER(SEARCH($N$3,D302))),Translation!$E$38,"")</f>
        <v>Nachschleifen</v>
      </c>
      <c r="K302" s="37" t="str">
        <f>IF(SUMPRODUCT(1*ISNUMBER(SEARCH(O$3,D302))),Translation!$E$37,"")</f>
        <v/>
      </c>
      <c r="L302" s="39" t="str" cm="1">
        <f t="array" ref="L302">IF(SUMPRODUCT(1*ISNUMBER(SEARCH(P$3:$P$9,D302))),Translation!$E$39,"")</f>
        <v/>
      </c>
      <c r="M302" s="36" t="str">
        <f t="shared" si="4"/>
        <v>125,0MM</v>
      </c>
      <c r="Q302" s="12">
        <v>98084125</v>
      </c>
    </row>
    <row r="303" spans="2:17" x14ac:dyDescent="0.25">
      <c r="B303" s="36">
        <v>98084160</v>
      </c>
      <c r="C303" s="36">
        <v>9808416000</v>
      </c>
      <c r="D303" s="37" t="s">
        <v>307</v>
      </c>
      <c r="E303" s="37" t="s">
        <v>302</v>
      </c>
      <c r="F303" s="37"/>
      <c r="G303" s="36" t="s">
        <v>61</v>
      </c>
      <c r="H303" s="38"/>
      <c r="I303" s="40">
        <v>46.24</v>
      </c>
      <c r="J303" s="39" t="str">
        <f ca="1">IF(SUMPRODUCT(1*ISNUMBER(SEARCH($N$3,D303))),Translation!$E$38,"")</f>
        <v>Nachschleifen</v>
      </c>
      <c r="K303" s="37" t="str">
        <f>IF(SUMPRODUCT(1*ISNUMBER(SEARCH(O$3,D303))),Translation!$E$37,"")</f>
        <v/>
      </c>
      <c r="L303" s="39" t="str" cm="1">
        <f t="array" ref="L303">IF(SUMPRODUCT(1*ISNUMBER(SEARCH(P$3:$P$9,D303))),Translation!$E$39,"")</f>
        <v/>
      </c>
      <c r="M303" s="36" t="str">
        <f t="shared" si="4"/>
        <v>160,0MM</v>
      </c>
      <c r="Q303" s="12">
        <v>98084160</v>
      </c>
    </row>
    <row r="304" spans="2:17" x14ac:dyDescent="0.25">
      <c r="B304" s="36">
        <v>98085050</v>
      </c>
      <c r="C304" s="36">
        <v>9808505000</v>
      </c>
      <c r="D304" s="37" t="s">
        <v>308</v>
      </c>
      <c r="E304" s="37" t="s">
        <v>302</v>
      </c>
      <c r="F304" s="37"/>
      <c r="G304" s="36" t="s">
        <v>61</v>
      </c>
      <c r="H304" s="38"/>
      <c r="I304" s="40">
        <v>24.78</v>
      </c>
      <c r="J304" s="39" t="str">
        <f ca="1">IF(SUMPRODUCT(1*ISNUMBER(SEARCH($N$3,D304))),Translation!$E$38,"")</f>
        <v>Nachschleifen</v>
      </c>
      <c r="K304" s="37" t="str">
        <f>IF(SUMPRODUCT(1*ISNUMBER(SEARCH(O$3,D304))),Translation!$E$37,"")</f>
        <v/>
      </c>
      <c r="L304" s="39" t="str" cm="1">
        <f t="array" ref="L304">IF(SUMPRODUCT(1*ISNUMBER(SEARCH(P$3:$P$9,D304))),Translation!$E$39,"")</f>
        <v/>
      </c>
      <c r="M304" s="36" t="str">
        <f t="shared" si="4"/>
        <v>50,0MM</v>
      </c>
      <c r="Q304" s="12">
        <v>98085050</v>
      </c>
    </row>
    <row r="305" spans="2:17" x14ac:dyDescent="0.25">
      <c r="B305" s="36">
        <v>98085063</v>
      </c>
      <c r="C305" s="36">
        <v>9808506300</v>
      </c>
      <c r="D305" s="37" t="s">
        <v>309</v>
      </c>
      <c r="E305" s="37" t="s">
        <v>302</v>
      </c>
      <c r="F305" s="37"/>
      <c r="G305" s="36" t="s">
        <v>61</v>
      </c>
      <c r="H305" s="38"/>
      <c r="I305" s="40">
        <v>24.78</v>
      </c>
      <c r="J305" s="39" t="str">
        <f ca="1">IF(SUMPRODUCT(1*ISNUMBER(SEARCH($N$3,D305))),Translation!$E$38,"")</f>
        <v>Nachschleifen</v>
      </c>
      <c r="K305" s="37" t="str">
        <f>IF(SUMPRODUCT(1*ISNUMBER(SEARCH(O$3,D305))),Translation!$E$37,"")</f>
        <v/>
      </c>
      <c r="L305" s="39" t="str" cm="1">
        <f t="array" ref="L305">IF(SUMPRODUCT(1*ISNUMBER(SEARCH(P$3:$P$9,D305))),Translation!$E$39,"")</f>
        <v/>
      </c>
      <c r="M305" s="36" t="str">
        <f t="shared" si="4"/>
        <v>63,0MM</v>
      </c>
      <c r="Q305" s="12">
        <v>98085063</v>
      </c>
    </row>
    <row r="306" spans="2:17" x14ac:dyDescent="0.25">
      <c r="B306" s="36">
        <v>98085080</v>
      </c>
      <c r="C306" s="36">
        <v>9808508000</v>
      </c>
      <c r="D306" s="37" t="s">
        <v>310</v>
      </c>
      <c r="E306" s="37" t="s">
        <v>302</v>
      </c>
      <c r="F306" s="37"/>
      <c r="G306" s="36" t="s">
        <v>61</v>
      </c>
      <c r="H306" s="38"/>
      <c r="I306" s="40">
        <v>26.42</v>
      </c>
      <c r="J306" s="39" t="str">
        <f ca="1">IF(SUMPRODUCT(1*ISNUMBER(SEARCH($N$3,D306))),Translation!$E$38,"")</f>
        <v>Nachschleifen</v>
      </c>
      <c r="K306" s="37" t="str">
        <f>IF(SUMPRODUCT(1*ISNUMBER(SEARCH(O$3,D306))),Translation!$E$37,"")</f>
        <v/>
      </c>
      <c r="L306" s="39" t="str" cm="1">
        <f t="array" ref="L306">IF(SUMPRODUCT(1*ISNUMBER(SEARCH(P$3:$P$9,D306))),Translation!$E$39,"")</f>
        <v/>
      </c>
      <c r="M306" s="36" t="str">
        <f t="shared" si="4"/>
        <v>80,0MM</v>
      </c>
      <c r="Q306" s="12">
        <v>98085080</v>
      </c>
    </row>
    <row r="307" spans="2:17" x14ac:dyDescent="0.25">
      <c r="B307" s="36">
        <v>98085100</v>
      </c>
      <c r="C307" s="36">
        <v>9808510000</v>
      </c>
      <c r="D307" s="37" t="s">
        <v>311</v>
      </c>
      <c r="E307" s="37" t="s">
        <v>302</v>
      </c>
      <c r="F307" s="37"/>
      <c r="G307" s="36" t="s">
        <v>61</v>
      </c>
      <c r="H307" s="38"/>
      <c r="I307" s="40">
        <v>30.94</v>
      </c>
      <c r="J307" s="39" t="str">
        <f ca="1">IF(SUMPRODUCT(1*ISNUMBER(SEARCH($N$3,D307))),Translation!$E$38,"")</f>
        <v>Nachschleifen</v>
      </c>
      <c r="K307" s="37" t="str">
        <f>IF(SUMPRODUCT(1*ISNUMBER(SEARCH(O$3,D307))),Translation!$E$37,"")</f>
        <v/>
      </c>
      <c r="L307" s="39" t="str" cm="1">
        <f t="array" ref="L307">IF(SUMPRODUCT(1*ISNUMBER(SEARCH(P$3:$P$9,D307))),Translation!$E$39,"")</f>
        <v/>
      </c>
      <c r="M307" s="36" t="str">
        <f t="shared" si="4"/>
        <v>100,0MM</v>
      </c>
      <c r="Q307" s="12">
        <v>98085100</v>
      </c>
    </row>
    <row r="308" spans="2:17" x14ac:dyDescent="0.25">
      <c r="B308" s="36">
        <v>98085125</v>
      </c>
      <c r="C308" s="36">
        <v>9808512500</v>
      </c>
      <c r="D308" s="37" t="s">
        <v>312</v>
      </c>
      <c r="E308" s="37" t="s">
        <v>302</v>
      </c>
      <c r="F308" s="37"/>
      <c r="G308" s="36" t="s">
        <v>61</v>
      </c>
      <c r="H308" s="38"/>
      <c r="I308" s="40">
        <v>33.69</v>
      </c>
      <c r="J308" s="39" t="str">
        <f ca="1">IF(SUMPRODUCT(1*ISNUMBER(SEARCH($N$3,D308))),Translation!$E$38,"")</f>
        <v>Nachschleifen</v>
      </c>
      <c r="K308" s="37" t="str">
        <f>IF(SUMPRODUCT(1*ISNUMBER(SEARCH(O$3,D308))),Translation!$E$37,"")</f>
        <v/>
      </c>
      <c r="L308" s="39" t="str" cm="1">
        <f t="array" ref="L308">IF(SUMPRODUCT(1*ISNUMBER(SEARCH(P$3:$P$9,D308))),Translation!$E$39,"")</f>
        <v/>
      </c>
      <c r="M308" s="36" t="str">
        <f t="shared" si="4"/>
        <v>125,0MM</v>
      </c>
      <c r="Q308" s="12">
        <v>98085125</v>
      </c>
    </row>
    <row r="309" spans="2:17" x14ac:dyDescent="0.25">
      <c r="B309" s="36">
        <v>98085160</v>
      </c>
      <c r="C309" s="36">
        <v>9808516000</v>
      </c>
      <c r="D309" s="37" t="s">
        <v>313</v>
      </c>
      <c r="E309" s="37" t="s">
        <v>302</v>
      </c>
      <c r="F309" s="37"/>
      <c r="G309" s="36" t="s">
        <v>61</v>
      </c>
      <c r="H309" s="38"/>
      <c r="I309" s="40">
        <v>37.979999999999997</v>
      </c>
      <c r="J309" s="39" t="str">
        <f ca="1">IF(SUMPRODUCT(1*ISNUMBER(SEARCH($N$3,D309))),Translation!$E$38,"")</f>
        <v>Nachschleifen</v>
      </c>
      <c r="K309" s="37" t="str">
        <f>IF(SUMPRODUCT(1*ISNUMBER(SEARCH(O$3,D309))),Translation!$E$37,"")</f>
        <v/>
      </c>
      <c r="L309" s="39" t="str" cm="1">
        <f t="array" ref="L309">IF(SUMPRODUCT(1*ISNUMBER(SEARCH(P$3:$P$9,D309))),Translation!$E$39,"")</f>
        <v/>
      </c>
      <c r="M309" s="36" t="str">
        <f t="shared" si="4"/>
        <v>160,0MM</v>
      </c>
      <c r="Q309" s="12">
        <v>98085160</v>
      </c>
    </row>
    <row r="310" spans="2:17" x14ac:dyDescent="0.25">
      <c r="B310" s="36">
        <v>98090063</v>
      </c>
      <c r="C310" s="36">
        <v>9809006300</v>
      </c>
      <c r="D310" s="37" t="s">
        <v>314</v>
      </c>
      <c r="E310" s="37" t="s">
        <v>302</v>
      </c>
      <c r="F310" s="37"/>
      <c r="G310" s="36" t="s">
        <v>61</v>
      </c>
      <c r="H310" s="38"/>
      <c r="I310" s="40">
        <v>32.04</v>
      </c>
      <c r="J310" s="39" t="str">
        <f ca="1">IF(SUMPRODUCT(1*ISNUMBER(SEARCH($N$3,D310))),Translation!$E$38,"")</f>
        <v>Nachschleifen</v>
      </c>
      <c r="K310" s="37" t="str">
        <f>IF(SUMPRODUCT(1*ISNUMBER(SEARCH(O$3,D310))),Translation!$E$37,"")</f>
        <v/>
      </c>
      <c r="L310" s="39" t="str" cm="1">
        <f t="array" ref="L310">IF(SUMPRODUCT(1*ISNUMBER(SEARCH(P$3:$P$9,D310))),Translation!$E$39,"")</f>
        <v/>
      </c>
      <c r="M310" s="36" t="str">
        <f t="shared" si="4"/>
        <v>63,0MM</v>
      </c>
      <c r="Q310" s="12">
        <v>98090063</v>
      </c>
    </row>
    <row r="311" spans="2:17" x14ac:dyDescent="0.25">
      <c r="B311" s="36">
        <v>98090080</v>
      </c>
      <c r="C311" s="36">
        <v>9809008000</v>
      </c>
      <c r="D311" s="37" t="s">
        <v>315</v>
      </c>
      <c r="E311" s="37" t="s">
        <v>302</v>
      </c>
      <c r="F311" s="37"/>
      <c r="G311" s="36" t="s">
        <v>61</v>
      </c>
      <c r="H311" s="38"/>
      <c r="I311" s="40">
        <v>36.770000000000003</v>
      </c>
      <c r="J311" s="39" t="str">
        <f ca="1">IF(SUMPRODUCT(1*ISNUMBER(SEARCH($N$3,D311))),Translation!$E$38,"")</f>
        <v>Nachschleifen</v>
      </c>
      <c r="K311" s="37" t="str">
        <f>IF(SUMPRODUCT(1*ISNUMBER(SEARCH(O$3,D311))),Translation!$E$37,"")</f>
        <v/>
      </c>
      <c r="L311" s="39" t="str" cm="1">
        <f t="array" ref="L311">IF(SUMPRODUCT(1*ISNUMBER(SEARCH(P$3:$P$9,D311))),Translation!$E$39,"")</f>
        <v/>
      </c>
      <c r="M311" s="36" t="str">
        <f t="shared" si="4"/>
        <v>80,0MM</v>
      </c>
      <c r="Q311" s="12">
        <v>98090080</v>
      </c>
    </row>
    <row r="312" spans="2:17" x14ac:dyDescent="0.25">
      <c r="B312" s="36">
        <v>98090100</v>
      </c>
      <c r="C312" s="36">
        <v>9809010000</v>
      </c>
      <c r="D312" s="37" t="s">
        <v>316</v>
      </c>
      <c r="E312" s="37" t="s">
        <v>302</v>
      </c>
      <c r="F312" s="37"/>
      <c r="G312" s="36" t="s">
        <v>61</v>
      </c>
      <c r="H312" s="38"/>
      <c r="I312" s="40">
        <v>40.520000000000003</v>
      </c>
      <c r="J312" s="39" t="str">
        <f ca="1">IF(SUMPRODUCT(1*ISNUMBER(SEARCH($N$3,D312))),Translation!$E$38,"")</f>
        <v>Nachschleifen</v>
      </c>
      <c r="K312" s="37" t="str">
        <f>IF(SUMPRODUCT(1*ISNUMBER(SEARCH(O$3,D312))),Translation!$E$37,"")</f>
        <v/>
      </c>
      <c r="L312" s="39" t="str" cm="1">
        <f t="array" ref="L312">IF(SUMPRODUCT(1*ISNUMBER(SEARCH(P$3:$P$9,D312))),Translation!$E$39,"")</f>
        <v/>
      </c>
      <c r="M312" s="36" t="str">
        <f t="shared" si="4"/>
        <v>100,0MM</v>
      </c>
      <c r="Q312" s="12">
        <v>98090100</v>
      </c>
    </row>
    <row r="313" spans="2:17" x14ac:dyDescent="0.25">
      <c r="B313" s="36">
        <v>98090125</v>
      </c>
      <c r="C313" s="36">
        <v>9809012500</v>
      </c>
      <c r="D313" s="37" t="s">
        <v>317</v>
      </c>
      <c r="E313" s="37" t="s">
        <v>302</v>
      </c>
      <c r="F313" s="37"/>
      <c r="G313" s="36" t="s">
        <v>61</v>
      </c>
      <c r="H313" s="38"/>
      <c r="I313" s="40">
        <v>45.8</v>
      </c>
      <c r="J313" s="39" t="str">
        <f ca="1">IF(SUMPRODUCT(1*ISNUMBER(SEARCH($N$3,D313))),Translation!$E$38,"")</f>
        <v>Nachschleifen</v>
      </c>
      <c r="K313" s="37" t="str">
        <f>IF(SUMPRODUCT(1*ISNUMBER(SEARCH(O$3,D313))),Translation!$E$37,"")</f>
        <v/>
      </c>
      <c r="L313" s="39" t="str" cm="1">
        <f t="array" ref="L313">IF(SUMPRODUCT(1*ISNUMBER(SEARCH(P$3:$P$9,D313))),Translation!$E$39,"")</f>
        <v/>
      </c>
      <c r="M313" s="36" t="str">
        <f t="shared" si="4"/>
        <v>125,0MM</v>
      </c>
      <c r="Q313" s="12">
        <v>98090125</v>
      </c>
    </row>
    <row r="314" spans="2:17" x14ac:dyDescent="0.25">
      <c r="B314" s="36">
        <v>98090160</v>
      </c>
      <c r="C314" s="36">
        <v>9809016000</v>
      </c>
      <c r="D314" s="37" t="s">
        <v>318</v>
      </c>
      <c r="E314" s="37" t="s">
        <v>302</v>
      </c>
      <c r="F314" s="37"/>
      <c r="G314" s="36" t="s">
        <v>61</v>
      </c>
      <c r="H314" s="38"/>
      <c r="I314" s="40">
        <v>53.83</v>
      </c>
      <c r="J314" s="39" t="str">
        <f ca="1">IF(SUMPRODUCT(1*ISNUMBER(SEARCH($N$3,D314))),Translation!$E$38,"")</f>
        <v>Nachschleifen</v>
      </c>
      <c r="K314" s="37" t="str">
        <f>IF(SUMPRODUCT(1*ISNUMBER(SEARCH(O$3,D314))),Translation!$E$37,"")</f>
        <v/>
      </c>
      <c r="L314" s="39" t="str" cm="1">
        <f t="array" ref="L314">IF(SUMPRODUCT(1*ISNUMBER(SEARCH(P$3:$P$9,D314))),Translation!$E$39,"")</f>
        <v/>
      </c>
      <c r="M314" s="36" t="str">
        <f t="shared" ref="M314:M377" si="5">RIGHT(D314,LEN(D314)-(FIND("Ø",D314)))</f>
        <v>160,0MM</v>
      </c>
      <c r="Q314" s="12">
        <v>98090160</v>
      </c>
    </row>
    <row r="315" spans="2:17" x14ac:dyDescent="0.25">
      <c r="B315" s="36">
        <v>98091063</v>
      </c>
      <c r="C315" s="36">
        <v>9809106300</v>
      </c>
      <c r="D315" s="37" t="s">
        <v>319</v>
      </c>
      <c r="E315" s="37" t="s">
        <v>302</v>
      </c>
      <c r="F315" s="37"/>
      <c r="G315" s="36" t="s">
        <v>61</v>
      </c>
      <c r="H315" s="38"/>
      <c r="I315" s="40">
        <v>36.44</v>
      </c>
      <c r="J315" s="39" t="str">
        <f ca="1">IF(SUMPRODUCT(1*ISNUMBER(SEARCH($N$3,D315))),Translation!$E$38,"")</f>
        <v>Nachschleifen</v>
      </c>
      <c r="K315" s="37" t="str">
        <f>IF(SUMPRODUCT(1*ISNUMBER(SEARCH(O$3,D315))),Translation!$E$37,"")</f>
        <v/>
      </c>
      <c r="L315" s="39" t="str" cm="1">
        <f t="array" ref="L315">IF(SUMPRODUCT(1*ISNUMBER(SEARCH(P$3:$P$9,D315))),Translation!$E$39,"")</f>
        <v/>
      </c>
      <c r="M315" s="36" t="str">
        <f t="shared" si="5"/>
        <v>63,0MM</v>
      </c>
      <c r="Q315" s="12">
        <v>98091063</v>
      </c>
    </row>
    <row r="316" spans="2:17" x14ac:dyDescent="0.25">
      <c r="B316" s="36">
        <v>98091080</v>
      </c>
      <c r="C316" s="36">
        <v>9809108000</v>
      </c>
      <c r="D316" s="37" t="s">
        <v>320</v>
      </c>
      <c r="E316" s="37" t="s">
        <v>302</v>
      </c>
      <c r="F316" s="37"/>
      <c r="G316" s="36" t="s">
        <v>61</v>
      </c>
      <c r="H316" s="38"/>
      <c r="I316" s="40">
        <v>40.520000000000003</v>
      </c>
      <c r="J316" s="39" t="str">
        <f ca="1">IF(SUMPRODUCT(1*ISNUMBER(SEARCH($N$3,D316))),Translation!$E$38,"")</f>
        <v>Nachschleifen</v>
      </c>
      <c r="K316" s="37" t="str">
        <f>IF(SUMPRODUCT(1*ISNUMBER(SEARCH(O$3,D316))),Translation!$E$37,"")</f>
        <v/>
      </c>
      <c r="L316" s="39" t="str" cm="1">
        <f t="array" ref="L316">IF(SUMPRODUCT(1*ISNUMBER(SEARCH(P$3:$P$9,D316))),Translation!$E$39,"")</f>
        <v/>
      </c>
      <c r="M316" s="36" t="str">
        <f t="shared" si="5"/>
        <v>80,0MM</v>
      </c>
      <c r="Q316" s="12">
        <v>98091080</v>
      </c>
    </row>
    <row r="317" spans="2:17" x14ac:dyDescent="0.25">
      <c r="B317" s="36">
        <v>98091100</v>
      </c>
      <c r="C317" s="36">
        <v>9809110000</v>
      </c>
      <c r="D317" s="37" t="s">
        <v>321</v>
      </c>
      <c r="E317" s="37" t="s">
        <v>302</v>
      </c>
      <c r="F317" s="37"/>
      <c r="G317" s="36" t="s">
        <v>61</v>
      </c>
      <c r="H317" s="38"/>
      <c r="I317" s="40">
        <v>44.93</v>
      </c>
      <c r="J317" s="39" t="str">
        <f ca="1">IF(SUMPRODUCT(1*ISNUMBER(SEARCH($N$3,D317))),Translation!$E$38,"")</f>
        <v>Nachschleifen</v>
      </c>
      <c r="K317" s="37" t="str">
        <f>IF(SUMPRODUCT(1*ISNUMBER(SEARCH(O$3,D317))),Translation!$E$37,"")</f>
        <v/>
      </c>
      <c r="L317" s="39" t="str" cm="1">
        <f t="array" ref="L317">IF(SUMPRODUCT(1*ISNUMBER(SEARCH(P$3:$P$9,D317))),Translation!$E$39,"")</f>
        <v/>
      </c>
      <c r="M317" s="36" t="str">
        <f t="shared" si="5"/>
        <v>100,0MM</v>
      </c>
      <c r="Q317" s="12">
        <v>98091100</v>
      </c>
    </row>
    <row r="318" spans="2:17" x14ac:dyDescent="0.25">
      <c r="B318" s="36">
        <v>98091125</v>
      </c>
      <c r="C318" s="36">
        <v>9809112500</v>
      </c>
      <c r="D318" s="37" t="s">
        <v>322</v>
      </c>
      <c r="E318" s="37" t="s">
        <v>302</v>
      </c>
      <c r="F318" s="37"/>
      <c r="G318" s="36" t="s">
        <v>61</v>
      </c>
      <c r="H318" s="38"/>
      <c r="I318" s="40">
        <v>49.98</v>
      </c>
      <c r="J318" s="39" t="str">
        <f ca="1">IF(SUMPRODUCT(1*ISNUMBER(SEARCH($N$3,D318))),Translation!$E$38,"")</f>
        <v>Nachschleifen</v>
      </c>
      <c r="K318" s="37" t="str">
        <f>IF(SUMPRODUCT(1*ISNUMBER(SEARCH(O$3,D318))),Translation!$E$37,"")</f>
        <v/>
      </c>
      <c r="L318" s="39" t="str" cm="1">
        <f t="array" ref="L318">IF(SUMPRODUCT(1*ISNUMBER(SEARCH(P$3:$P$9,D318))),Translation!$E$39,"")</f>
        <v/>
      </c>
      <c r="M318" s="36" t="str">
        <f t="shared" si="5"/>
        <v>125,0MM</v>
      </c>
      <c r="Q318" s="12">
        <v>98091125</v>
      </c>
    </row>
    <row r="319" spans="2:17" x14ac:dyDescent="0.25">
      <c r="B319" s="36">
        <v>98091160</v>
      </c>
      <c r="C319" s="36">
        <v>9809116000</v>
      </c>
      <c r="D319" s="37" t="s">
        <v>323</v>
      </c>
      <c r="E319" s="37" t="s">
        <v>302</v>
      </c>
      <c r="F319" s="37"/>
      <c r="G319" s="36" t="s">
        <v>61</v>
      </c>
      <c r="H319" s="38"/>
      <c r="I319" s="40">
        <v>58.46</v>
      </c>
      <c r="J319" s="39" t="str">
        <f ca="1">IF(SUMPRODUCT(1*ISNUMBER(SEARCH($N$3,D319))),Translation!$E$38,"")</f>
        <v>Nachschleifen</v>
      </c>
      <c r="K319" s="37" t="str">
        <f>IF(SUMPRODUCT(1*ISNUMBER(SEARCH(O$3,D319))),Translation!$E$37,"")</f>
        <v/>
      </c>
      <c r="L319" s="39" t="str" cm="1">
        <f t="array" ref="L319">IF(SUMPRODUCT(1*ISNUMBER(SEARCH(P$3:$P$9,D319))),Translation!$E$39,"")</f>
        <v/>
      </c>
      <c r="M319" s="36" t="str">
        <f t="shared" si="5"/>
        <v>160,0MM</v>
      </c>
      <c r="Q319" s="12">
        <v>98091160</v>
      </c>
    </row>
    <row r="320" spans="2:17" x14ac:dyDescent="0.25">
      <c r="B320" s="36">
        <v>98092063</v>
      </c>
      <c r="C320" s="36">
        <v>9809206300</v>
      </c>
      <c r="D320" s="37" t="s">
        <v>309</v>
      </c>
      <c r="E320" s="37" t="s">
        <v>302</v>
      </c>
      <c r="F320" s="37"/>
      <c r="G320" s="36" t="s">
        <v>61</v>
      </c>
      <c r="H320" s="38"/>
      <c r="I320" s="40">
        <v>24.66</v>
      </c>
      <c r="J320" s="39" t="str">
        <f ca="1">IF(SUMPRODUCT(1*ISNUMBER(SEARCH($N$3,D320))),Translation!$E$38,"")</f>
        <v>Nachschleifen</v>
      </c>
      <c r="K320" s="37" t="str">
        <f>IF(SUMPRODUCT(1*ISNUMBER(SEARCH(O$3,D320))),Translation!$E$37,"")</f>
        <v/>
      </c>
      <c r="L320" s="39" t="str" cm="1">
        <f t="array" ref="L320">IF(SUMPRODUCT(1*ISNUMBER(SEARCH(P$3:$P$9,D320))),Translation!$E$39,"")</f>
        <v/>
      </c>
      <c r="M320" s="36" t="str">
        <f t="shared" si="5"/>
        <v>63,0MM</v>
      </c>
      <c r="Q320" s="12">
        <v>98092063</v>
      </c>
    </row>
    <row r="321" spans="2:17" x14ac:dyDescent="0.25">
      <c r="B321" s="36">
        <v>98092080</v>
      </c>
      <c r="C321" s="36">
        <v>9809208000</v>
      </c>
      <c r="D321" s="37" t="s">
        <v>310</v>
      </c>
      <c r="E321" s="37" t="s">
        <v>302</v>
      </c>
      <c r="F321" s="37"/>
      <c r="G321" s="36" t="s">
        <v>61</v>
      </c>
      <c r="H321" s="38"/>
      <c r="I321" s="40">
        <v>26.98</v>
      </c>
      <c r="J321" s="39" t="str">
        <f ca="1">IF(SUMPRODUCT(1*ISNUMBER(SEARCH($N$3,D321))),Translation!$E$38,"")</f>
        <v>Nachschleifen</v>
      </c>
      <c r="K321" s="37" t="str">
        <f>IF(SUMPRODUCT(1*ISNUMBER(SEARCH(O$3,D321))),Translation!$E$37,"")</f>
        <v/>
      </c>
      <c r="L321" s="39" t="str" cm="1">
        <f t="array" ref="L321">IF(SUMPRODUCT(1*ISNUMBER(SEARCH(P$3:$P$9,D321))),Translation!$E$39,"")</f>
        <v/>
      </c>
      <c r="M321" s="36" t="str">
        <f t="shared" si="5"/>
        <v>80,0MM</v>
      </c>
      <c r="Q321" s="12">
        <v>98092080</v>
      </c>
    </row>
    <row r="322" spans="2:17" x14ac:dyDescent="0.25">
      <c r="B322" s="36">
        <v>98092100</v>
      </c>
      <c r="C322" s="36">
        <v>9809210000</v>
      </c>
      <c r="D322" s="37" t="s">
        <v>311</v>
      </c>
      <c r="E322" s="37" t="s">
        <v>302</v>
      </c>
      <c r="F322" s="37"/>
      <c r="G322" s="36" t="s">
        <v>61</v>
      </c>
      <c r="H322" s="38"/>
      <c r="I322" s="40">
        <v>29.73</v>
      </c>
      <c r="J322" s="39" t="str">
        <f ca="1">IF(SUMPRODUCT(1*ISNUMBER(SEARCH($N$3,D322))),Translation!$E$38,"")</f>
        <v>Nachschleifen</v>
      </c>
      <c r="K322" s="37" t="str">
        <f>IF(SUMPRODUCT(1*ISNUMBER(SEARCH(O$3,D322))),Translation!$E$37,"")</f>
        <v/>
      </c>
      <c r="L322" s="39" t="str" cm="1">
        <f t="array" ref="L322">IF(SUMPRODUCT(1*ISNUMBER(SEARCH(P$3:$P$9,D322))),Translation!$E$39,"")</f>
        <v/>
      </c>
      <c r="M322" s="36" t="str">
        <f t="shared" si="5"/>
        <v>100,0MM</v>
      </c>
      <c r="Q322" s="12">
        <v>98092100</v>
      </c>
    </row>
    <row r="323" spans="2:17" x14ac:dyDescent="0.25">
      <c r="B323" s="36">
        <v>98092125</v>
      </c>
      <c r="C323" s="36">
        <v>9809212500</v>
      </c>
      <c r="D323" s="37" t="s">
        <v>312</v>
      </c>
      <c r="E323" s="37" t="s">
        <v>302</v>
      </c>
      <c r="F323" s="37"/>
      <c r="G323" s="36" t="s">
        <v>61</v>
      </c>
      <c r="H323" s="38"/>
      <c r="I323" s="40">
        <v>31.48</v>
      </c>
      <c r="J323" s="39" t="str">
        <f ca="1">IF(SUMPRODUCT(1*ISNUMBER(SEARCH($N$3,D323))),Translation!$E$38,"")</f>
        <v>Nachschleifen</v>
      </c>
      <c r="K323" s="37" t="str">
        <f>IF(SUMPRODUCT(1*ISNUMBER(SEARCH(O$3,D323))),Translation!$E$37,"")</f>
        <v/>
      </c>
      <c r="L323" s="39" t="str" cm="1">
        <f t="array" ref="L323">IF(SUMPRODUCT(1*ISNUMBER(SEARCH(P$3:$P$9,D323))),Translation!$E$39,"")</f>
        <v/>
      </c>
      <c r="M323" s="36" t="str">
        <f t="shared" si="5"/>
        <v>125,0MM</v>
      </c>
      <c r="Q323" s="12">
        <v>98092125</v>
      </c>
    </row>
    <row r="324" spans="2:17" x14ac:dyDescent="0.25">
      <c r="B324" s="36">
        <v>98092160</v>
      </c>
      <c r="C324" s="36">
        <v>9809216000</v>
      </c>
      <c r="D324" s="37" t="s">
        <v>313</v>
      </c>
      <c r="E324" s="37" t="s">
        <v>302</v>
      </c>
      <c r="F324" s="37"/>
      <c r="G324" s="36" t="s">
        <v>61</v>
      </c>
      <c r="H324" s="38"/>
      <c r="I324" s="40">
        <v>34.58</v>
      </c>
      <c r="J324" s="39" t="str">
        <f ca="1">IF(SUMPRODUCT(1*ISNUMBER(SEARCH($N$3,D324))),Translation!$E$38,"")</f>
        <v>Nachschleifen</v>
      </c>
      <c r="K324" s="37" t="str">
        <f>IF(SUMPRODUCT(1*ISNUMBER(SEARCH(O$3,D324))),Translation!$E$37,"")</f>
        <v/>
      </c>
      <c r="L324" s="39" t="str" cm="1">
        <f t="array" ref="L324">IF(SUMPRODUCT(1*ISNUMBER(SEARCH(P$3:$P$9,D324))),Translation!$E$39,"")</f>
        <v/>
      </c>
      <c r="M324" s="36" t="str">
        <f t="shared" si="5"/>
        <v>160,0MM</v>
      </c>
      <c r="Q324" s="12">
        <v>98092160</v>
      </c>
    </row>
    <row r="325" spans="2:17" x14ac:dyDescent="0.25">
      <c r="B325" s="36">
        <v>98093154</v>
      </c>
      <c r="C325" s="36">
        <v>9809315400</v>
      </c>
      <c r="D325" s="37" t="s">
        <v>324</v>
      </c>
      <c r="E325" s="37" t="s">
        <v>63</v>
      </c>
      <c r="F325" s="37"/>
      <c r="G325" s="36" t="s">
        <v>61</v>
      </c>
      <c r="H325" s="38"/>
      <c r="I325" s="40">
        <v>55</v>
      </c>
      <c r="J325" s="39" t="str">
        <f ca="1">IF(SUMPRODUCT(1*ISNUMBER(SEARCH($N$3,D325))),Translation!$E$38,"")</f>
        <v>Nachschleifen</v>
      </c>
      <c r="K325" s="37" t="str">
        <f>IF(SUMPRODUCT(1*ISNUMBER(SEARCH(O$3,D325))),Translation!$E$37,"")</f>
        <v/>
      </c>
      <c r="L325" s="39" t="str" cm="1">
        <f t="array" aca="1" ref="L325" ca="1">IF(SUMPRODUCT(1*ISNUMBER(SEARCH(P$3:$P$9,D325))),Translation!$E$39,"")</f>
        <v>Beschichten</v>
      </c>
      <c r="M325" s="36" t="str">
        <f t="shared" si="5"/>
        <v>14,00 - 15,40MM</v>
      </c>
      <c r="Q325" s="12">
        <v>98093154</v>
      </c>
    </row>
    <row r="326" spans="2:17" x14ac:dyDescent="0.25">
      <c r="B326" s="36">
        <v>98093174</v>
      </c>
      <c r="C326" s="36">
        <v>9809317400</v>
      </c>
      <c r="D326" s="37" t="s">
        <v>325</v>
      </c>
      <c r="E326" s="37" t="s">
        <v>63</v>
      </c>
      <c r="F326" s="37"/>
      <c r="G326" s="36" t="s">
        <v>61</v>
      </c>
      <c r="H326" s="38"/>
      <c r="I326" s="40">
        <v>58.59</v>
      </c>
      <c r="J326" s="39" t="str">
        <f ca="1">IF(SUMPRODUCT(1*ISNUMBER(SEARCH($N$3,D326))),Translation!$E$38,"")</f>
        <v>Nachschleifen</v>
      </c>
      <c r="K326" s="37" t="str">
        <f>IF(SUMPRODUCT(1*ISNUMBER(SEARCH(O$3,D326))),Translation!$E$37,"")</f>
        <v/>
      </c>
      <c r="L326" s="39" t="str" cm="1">
        <f t="array" aca="1" ref="L326" ca="1">IF(SUMPRODUCT(1*ISNUMBER(SEARCH(P$3:$P$9,D326))),Translation!$E$39,"")</f>
        <v>Beschichten</v>
      </c>
      <c r="M326" s="36" t="str">
        <f t="shared" si="5"/>
        <v>15,50 - 17,40MM</v>
      </c>
      <c r="Q326" s="12">
        <v>98093174</v>
      </c>
    </row>
    <row r="327" spans="2:17" x14ac:dyDescent="0.25">
      <c r="B327" s="36">
        <v>98093194</v>
      </c>
      <c r="C327" s="36">
        <v>9809319400</v>
      </c>
      <c r="D327" s="37" t="s">
        <v>326</v>
      </c>
      <c r="E327" s="37" t="s">
        <v>63</v>
      </c>
      <c r="F327" s="37"/>
      <c r="G327" s="36" t="s">
        <v>61</v>
      </c>
      <c r="H327" s="38"/>
      <c r="I327" s="40">
        <v>62.29</v>
      </c>
      <c r="J327" s="39" t="str">
        <f ca="1">IF(SUMPRODUCT(1*ISNUMBER(SEARCH($N$3,D327))),Translation!$E$38,"")</f>
        <v>Nachschleifen</v>
      </c>
      <c r="K327" s="37" t="str">
        <f>IF(SUMPRODUCT(1*ISNUMBER(SEARCH(O$3,D327))),Translation!$E$37,"")</f>
        <v/>
      </c>
      <c r="L327" s="39" t="str" cm="1">
        <f t="array" aca="1" ref="L327" ca="1">IF(SUMPRODUCT(1*ISNUMBER(SEARCH(P$3:$P$9,D327))),Translation!$E$39,"")</f>
        <v>Beschichten</v>
      </c>
      <c r="M327" s="36" t="str">
        <f t="shared" si="5"/>
        <v>17,50 - 19,40MM</v>
      </c>
      <c r="Q327" s="12">
        <v>98093194</v>
      </c>
    </row>
    <row r="328" spans="2:17" x14ac:dyDescent="0.25">
      <c r="B328" s="36">
        <v>98093224</v>
      </c>
      <c r="C328" s="36">
        <v>9809322400</v>
      </c>
      <c r="D328" s="37" t="s">
        <v>327</v>
      </c>
      <c r="E328" s="37" t="s">
        <v>63</v>
      </c>
      <c r="F328" s="37"/>
      <c r="G328" s="36" t="s">
        <v>61</v>
      </c>
      <c r="H328" s="38"/>
      <c r="I328" s="40">
        <v>65.33</v>
      </c>
      <c r="J328" s="39" t="str">
        <f ca="1">IF(SUMPRODUCT(1*ISNUMBER(SEARCH($N$3,D328))),Translation!$E$38,"")</f>
        <v>Nachschleifen</v>
      </c>
      <c r="K328" s="37" t="str">
        <f>IF(SUMPRODUCT(1*ISNUMBER(SEARCH(O$3,D328))),Translation!$E$37,"")</f>
        <v/>
      </c>
      <c r="L328" s="39" t="str" cm="1">
        <f t="array" aca="1" ref="L328" ca="1">IF(SUMPRODUCT(1*ISNUMBER(SEARCH(P$3:$P$9,D328))),Translation!$E$39,"")</f>
        <v>Beschichten</v>
      </c>
      <c r="M328" s="36" t="str">
        <f t="shared" si="5"/>
        <v>19,50 - 22,40MM</v>
      </c>
      <c r="Q328" s="12">
        <v>98093224</v>
      </c>
    </row>
    <row r="329" spans="2:17" x14ac:dyDescent="0.25">
      <c r="B329" s="36">
        <v>98093244</v>
      </c>
      <c r="C329" s="36">
        <v>9809324400</v>
      </c>
      <c r="D329" s="37" t="s">
        <v>328</v>
      </c>
      <c r="E329" s="37" t="s">
        <v>63</v>
      </c>
      <c r="F329" s="37"/>
      <c r="G329" s="36" t="s">
        <v>61</v>
      </c>
      <c r="H329" s="38"/>
      <c r="I329" s="40">
        <v>68.47</v>
      </c>
      <c r="J329" s="39" t="str">
        <f ca="1">IF(SUMPRODUCT(1*ISNUMBER(SEARCH($N$3,D329))),Translation!$E$38,"")</f>
        <v>Nachschleifen</v>
      </c>
      <c r="K329" s="37" t="str">
        <f>IF(SUMPRODUCT(1*ISNUMBER(SEARCH(O$3,D329))),Translation!$E$37,"")</f>
        <v/>
      </c>
      <c r="L329" s="39" t="str" cm="1">
        <f t="array" aca="1" ref="L329" ca="1">IF(SUMPRODUCT(1*ISNUMBER(SEARCH(P$3:$P$9,D329))),Translation!$E$39,"")</f>
        <v>Beschichten</v>
      </c>
      <c r="M329" s="36" t="str">
        <f t="shared" si="5"/>
        <v>22,50 - 24,40MM</v>
      </c>
      <c r="Q329" s="12">
        <v>98093244</v>
      </c>
    </row>
    <row r="330" spans="2:17" x14ac:dyDescent="0.25">
      <c r="B330" s="36">
        <v>98093264</v>
      </c>
      <c r="C330" s="36">
        <v>9809326400</v>
      </c>
      <c r="D330" s="37" t="s">
        <v>329</v>
      </c>
      <c r="E330" s="37" t="s">
        <v>63</v>
      </c>
      <c r="F330" s="37"/>
      <c r="G330" s="36" t="s">
        <v>61</v>
      </c>
      <c r="H330" s="38"/>
      <c r="I330" s="40">
        <v>77.33</v>
      </c>
      <c r="J330" s="39" t="str">
        <f ca="1">IF(SUMPRODUCT(1*ISNUMBER(SEARCH($N$3,D330))),Translation!$E$38,"")</f>
        <v>Nachschleifen</v>
      </c>
      <c r="K330" s="37" t="str">
        <f>IF(SUMPRODUCT(1*ISNUMBER(SEARCH(O$3,D330))),Translation!$E$37,"")</f>
        <v/>
      </c>
      <c r="L330" s="39" t="str" cm="1">
        <f t="array" aca="1" ref="L330" ca="1">IF(SUMPRODUCT(1*ISNUMBER(SEARCH(P$3:$P$9,D330))),Translation!$E$39,"")</f>
        <v>Beschichten</v>
      </c>
      <c r="M330" s="36" t="str">
        <f t="shared" si="5"/>
        <v>24,50 - 26,40MM</v>
      </c>
      <c r="Q330" s="12">
        <v>98093264</v>
      </c>
    </row>
    <row r="331" spans="2:17" x14ac:dyDescent="0.25">
      <c r="B331" s="36">
        <v>98093284</v>
      </c>
      <c r="C331" s="36">
        <v>9809328400</v>
      </c>
      <c r="D331" s="37" t="s">
        <v>330</v>
      </c>
      <c r="E331" s="37" t="s">
        <v>63</v>
      </c>
      <c r="F331" s="37"/>
      <c r="G331" s="36" t="s">
        <v>61</v>
      </c>
      <c r="H331" s="38"/>
      <c r="I331" s="40">
        <v>80.58</v>
      </c>
      <c r="J331" s="39" t="str">
        <f ca="1">IF(SUMPRODUCT(1*ISNUMBER(SEARCH($N$3,D331))),Translation!$E$38,"")</f>
        <v>Nachschleifen</v>
      </c>
      <c r="K331" s="37" t="str">
        <f>IF(SUMPRODUCT(1*ISNUMBER(SEARCH(O$3,D331))),Translation!$E$37,"")</f>
        <v/>
      </c>
      <c r="L331" s="39" t="str" cm="1">
        <f t="array" aca="1" ref="L331" ca="1">IF(SUMPRODUCT(1*ISNUMBER(SEARCH(P$3:$P$9,D331))),Translation!$E$39,"")</f>
        <v>Beschichten</v>
      </c>
      <c r="M331" s="36" t="str">
        <f t="shared" si="5"/>
        <v>26,50 - 28,40MM</v>
      </c>
      <c r="Q331" s="12">
        <v>98093284</v>
      </c>
    </row>
    <row r="332" spans="2:17" x14ac:dyDescent="0.25">
      <c r="B332" s="36">
        <v>98093304</v>
      </c>
      <c r="C332" s="36">
        <v>9809330400</v>
      </c>
      <c r="D332" s="37" t="s">
        <v>331</v>
      </c>
      <c r="E332" s="37" t="s">
        <v>63</v>
      </c>
      <c r="F332" s="37"/>
      <c r="G332" s="36" t="s">
        <v>61</v>
      </c>
      <c r="H332" s="38"/>
      <c r="I332" s="40">
        <v>85.29</v>
      </c>
      <c r="J332" s="39" t="str">
        <f ca="1">IF(SUMPRODUCT(1*ISNUMBER(SEARCH($N$3,D332))),Translation!$E$38,"")</f>
        <v>Nachschleifen</v>
      </c>
      <c r="K332" s="37" t="str">
        <f>IF(SUMPRODUCT(1*ISNUMBER(SEARCH(O$3,D332))),Translation!$E$37,"")</f>
        <v/>
      </c>
      <c r="L332" s="39" t="str" cm="1">
        <f t="array" aca="1" ref="L332" ca="1">IF(SUMPRODUCT(1*ISNUMBER(SEARCH(P$3:$P$9,D332))),Translation!$E$39,"")</f>
        <v>Beschichten</v>
      </c>
      <c r="M332" s="36" t="str">
        <f t="shared" si="5"/>
        <v>28,50 - 30,40MM</v>
      </c>
      <c r="Q332" s="12">
        <v>98093304</v>
      </c>
    </row>
    <row r="333" spans="2:17" x14ac:dyDescent="0.25">
      <c r="B333" s="36">
        <v>98093320</v>
      </c>
      <c r="C333" s="36">
        <v>9809332000</v>
      </c>
      <c r="D333" s="37" t="s">
        <v>332</v>
      </c>
      <c r="E333" s="37" t="s">
        <v>63</v>
      </c>
      <c r="F333" s="37"/>
      <c r="G333" s="36" t="s">
        <v>61</v>
      </c>
      <c r="H333" s="38"/>
      <c r="I333" s="40">
        <v>88.78</v>
      </c>
      <c r="J333" s="39" t="str">
        <f ca="1">IF(SUMPRODUCT(1*ISNUMBER(SEARCH($N$3,D333))),Translation!$E$38,"")</f>
        <v>Nachschleifen</v>
      </c>
      <c r="K333" s="37" t="str">
        <f>IF(SUMPRODUCT(1*ISNUMBER(SEARCH(O$3,D333))),Translation!$E$37,"")</f>
        <v/>
      </c>
      <c r="L333" s="39" t="str" cm="1">
        <f t="array" aca="1" ref="L333" ca="1">IF(SUMPRODUCT(1*ISNUMBER(SEARCH(P$3:$P$9,D333))),Translation!$E$39,"")</f>
        <v>Beschichten</v>
      </c>
      <c r="M333" s="36" t="str">
        <f t="shared" si="5"/>
        <v>30,50 - 32,00MM</v>
      </c>
      <c r="Q333" s="12">
        <v>98093320</v>
      </c>
    </row>
    <row r="334" spans="2:17" x14ac:dyDescent="0.25">
      <c r="B334" s="36">
        <v>98094100</v>
      </c>
      <c r="C334" s="36">
        <v>9809410000</v>
      </c>
      <c r="D334" s="37" t="s">
        <v>333</v>
      </c>
      <c r="E334" s="37" t="s">
        <v>219</v>
      </c>
      <c r="F334" s="37"/>
      <c r="G334" s="36" t="s">
        <v>61</v>
      </c>
      <c r="H334" s="38"/>
      <c r="I334" s="40">
        <v>55.93</v>
      </c>
      <c r="J334" s="39" t="str">
        <f ca="1">IF(SUMPRODUCT(1*ISNUMBER(SEARCH($N$3,D334))),Translation!$E$38,"")</f>
        <v>Nachschleifen</v>
      </c>
      <c r="K334" s="37" t="str">
        <f ca="1">IF(SUMPRODUCT(1*ISNUMBER(SEARCH(O$3,D334))),Translation!$E$37,"")</f>
        <v>Halsfreischliff</v>
      </c>
      <c r="L334" s="39" t="str" cm="1">
        <f t="array" aca="1" ref="L334" ca="1">IF(SUMPRODUCT(1*ISNUMBER(SEARCH(P$3:$P$9,D334))),Translation!$E$39,"")</f>
        <v>Beschichten</v>
      </c>
      <c r="M334" s="36" t="str">
        <f t="shared" si="5"/>
        <v>8,70 - 10,00</v>
      </c>
      <c r="Q334" s="12">
        <v>98094100</v>
      </c>
    </row>
    <row r="335" spans="2:17" x14ac:dyDescent="0.25">
      <c r="B335" s="36">
        <v>98094120</v>
      </c>
      <c r="C335" s="36">
        <v>9809412000</v>
      </c>
      <c r="D335" s="37" t="s">
        <v>334</v>
      </c>
      <c r="E335" s="37" t="s">
        <v>219</v>
      </c>
      <c r="F335" s="37"/>
      <c r="G335" s="36" t="s">
        <v>61</v>
      </c>
      <c r="H335" s="38"/>
      <c r="I335" s="40">
        <v>63.35</v>
      </c>
      <c r="J335" s="39" t="str">
        <f ca="1">IF(SUMPRODUCT(1*ISNUMBER(SEARCH($N$3,D335))),Translation!$E$38,"")</f>
        <v>Nachschleifen</v>
      </c>
      <c r="K335" s="37" t="str">
        <f ca="1">IF(SUMPRODUCT(1*ISNUMBER(SEARCH(O$3,D335))),Translation!$E$37,"")</f>
        <v>Halsfreischliff</v>
      </c>
      <c r="L335" s="39" t="str" cm="1">
        <f t="array" aca="1" ref="L335" ca="1">IF(SUMPRODUCT(1*ISNUMBER(SEARCH(P$3:$P$9,D335))),Translation!$E$39,"")</f>
        <v>Beschichten</v>
      </c>
      <c r="M335" s="36" t="str">
        <f t="shared" si="5"/>
        <v>11,70 - 12,00</v>
      </c>
      <c r="Q335" s="12">
        <v>98094120</v>
      </c>
    </row>
    <row r="336" spans="2:17" x14ac:dyDescent="0.25">
      <c r="B336" s="36">
        <v>98094140</v>
      </c>
      <c r="C336" s="36">
        <v>9809414000</v>
      </c>
      <c r="D336" s="37" t="s">
        <v>335</v>
      </c>
      <c r="E336" s="37" t="s">
        <v>219</v>
      </c>
      <c r="F336" s="37"/>
      <c r="G336" s="36" t="s">
        <v>61</v>
      </c>
      <c r="H336" s="38"/>
      <c r="I336" s="40">
        <v>70.569999999999993</v>
      </c>
      <c r="J336" s="39" t="str">
        <f ca="1">IF(SUMPRODUCT(1*ISNUMBER(SEARCH($N$3,D336))),Translation!$E$38,"")</f>
        <v>Nachschleifen</v>
      </c>
      <c r="K336" s="37" t="str">
        <f ca="1">IF(SUMPRODUCT(1*ISNUMBER(SEARCH(O$3,D336))),Translation!$E$37,"")</f>
        <v>Halsfreischliff</v>
      </c>
      <c r="L336" s="39" t="str" cm="1">
        <f t="array" aca="1" ref="L336" ca="1">IF(SUMPRODUCT(1*ISNUMBER(SEARCH(P$3:$P$9,D336))),Translation!$E$39,"")</f>
        <v>Beschichten</v>
      </c>
      <c r="M336" s="36" t="str">
        <f t="shared" si="5"/>
        <v>13,70 - 14,00</v>
      </c>
      <c r="Q336" s="12">
        <v>98094140</v>
      </c>
    </row>
    <row r="337" spans="2:17" x14ac:dyDescent="0.25">
      <c r="B337" s="36">
        <v>98094160</v>
      </c>
      <c r="C337" s="36">
        <v>9809416000</v>
      </c>
      <c r="D337" s="37" t="s">
        <v>336</v>
      </c>
      <c r="E337" s="37" t="s">
        <v>219</v>
      </c>
      <c r="F337" s="37"/>
      <c r="G337" s="36" t="s">
        <v>61</v>
      </c>
      <c r="H337" s="38"/>
      <c r="I337" s="40">
        <v>76.540000000000006</v>
      </c>
      <c r="J337" s="39" t="str">
        <f ca="1">IF(SUMPRODUCT(1*ISNUMBER(SEARCH($N$3,D337))),Translation!$E$38,"")</f>
        <v>Nachschleifen</v>
      </c>
      <c r="K337" s="37" t="str">
        <f ca="1">IF(SUMPRODUCT(1*ISNUMBER(SEARCH(O$3,D337))),Translation!$E$37,"")</f>
        <v>Halsfreischliff</v>
      </c>
      <c r="L337" s="39" t="str" cm="1">
        <f t="array" aca="1" ref="L337" ca="1">IF(SUMPRODUCT(1*ISNUMBER(SEARCH(P$3:$P$9,D337))),Translation!$E$39,"")</f>
        <v>Beschichten</v>
      </c>
      <c r="M337" s="36" t="str">
        <f t="shared" si="5"/>
        <v>15,50 - 16,00</v>
      </c>
      <c r="Q337" s="12">
        <v>98094160</v>
      </c>
    </row>
    <row r="338" spans="2:17" x14ac:dyDescent="0.25">
      <c r="B338" s="36">
        <v>98094180</v>
      </c>
      <c r="C338" s="36">
        <v>9809418000</v>
      </c>
      <c r="D338" s="37" t="s">
        <v>337</v>
      </c>
      <c r="E338" s="37" t="s">
        <v>219</v>
      </c>
      <c r="F338" s="37"/>
      <c r="G338" s="36" t="s">
        <v>61</v>
      </c>
      <c r="H338" s="38"/>
      <c r="I338" s="40">
        <v>83.51</v>
      </c>
      <c r="J338" s="39" t="str">
        <f ca="1">IF(SUMPRODUCT(1*ISNUMBER(SEARCH($N$3,D338))),Translation!$E$38,"")</f>
        <v>Nachschleifen</v>
      </c>
      <c r="K338" s="37" t="str">
        <f ca="1">IF(SUMPRODUCT(1*ISNUMBER(SEARCH(O$3,D338))),Translation!$E$37,"")</f>
        <v>Halsfreischliff</v>
      </c>
      <c r="L338" s="39" t="str" cm="1">
        <f t="array" aca="1" ref="L338" ca="1">IF(SUMPRODUCT(1*ISNUMBER(SEARCH(P$3:$P$9,D338))),Translation!$E$39,"")</f>
        <v>Beschichten</v>
      </c>
      <c r="M338" s="36" t="str">
        <f t="shared" si="5"/>
        <v>17,50 - 18,00</v>
      </c>
      <c r="Q338" s="12">
        <v>98094180</v>
      </c>
    </row>
    <row r="339" spans="2:17" x14ac:dyDescent="0.25">
      <c r="B339" s="36">
        <v>98094200</v>
      </c>
      <c r="C339" s="36">
        <v>9809420000</v>
      </c>
      <c r="D339" s="37" t="s">
        <v>338</v>
      </c>
      <c r="E339" s="37" t="s">
        <v>219</v>
      </c>
      <c r="F339" s="37"/>
      <c r="G339" s="36" t="s">
        <v>61</v>
      </c>
      <c r="H339" s="38"/>
      <c r="I339" s="40">
        <v>93.37</v>
      </c>
      <c r="J339" s="39" t="str">
        <f ca="1">IF(SUMPRODUCT(1*ISNUMBER(SEARCH($N$3,D339))),Translation!$E$38,"")</f>
        <v>Nachschleifen</v>
      </c>
      <c r="K339" s="37" t="str">
        <f ca="1">IF(SUMPRODUCT(1*ISNUMBER(SEARCH(O$3,D339))),Translation!$E$37,"")</f>
        <v>Halsfreischliff</v>
      </c>
      <c r="L339" s="39" t="str" cm="1">
        <f t="array" aca="1" ref="L339" ca="1">IF(SUMPRODUCT(1*ISNUMBER(SEARCH(P$3:$P$9,D339))),Translation!$E$39,"")</f>
        <v>Beschichten</v>
      </c>
      <c r="M339" s="36" t="str">
        <f t="shared" si="5"/>
        <v>19,50 - 20,00</v>
      </c>
      <c r="Q339" s="12">
        <v>98094200</v>
      </c>
    </row>
    <row r="340" spans="2:17" x14ac:dyDescent="0.25">
      <c r="B340" s="36">
        <v>98095060</v>
      </c>
      <c r="C340" s="36">
        <v>9809506000</v>
      </c>
      <c r="D340" s="37" t="s">
        <v>339</v>
      </c>
      <c r="E340" s="37" t="s">
        <v>261</v>
      </c>
      <c r="F340" s="37"/>
      <c r="G340" s="36" t="s">
        <v>61</v>
      </c>
      <c r="H340" s="38"/>
      <c r="I340" s="40">
        <v>19.13</v>
      </c>
      <c r="J340" s="39" t="str">
        <f ca="1">IF(SUMPRODUCT(1*ISNUMBER(SEARCH($N$3,D340))),Translation!$E$38,"")</f>
        <v>Nachschleifen</v>
      </c>
      <c r="K340" s="37" t="str">
        <f ca="1">IF(SUMPRODUCT(1*ISNUMBER(SEARCH(O$3,D340))),Translation!$E$37,"")</f>
        <v>Halsfreischliff</v>
      </c>
      <c r="L340" s="39" t="str" cm="1">
        <f t="array" ref="L340">IF(SUMPRODUCT(1*ISNUMBER(SEARCH(P$3:$P$9,D340))),Translation!$E$39,"")</f>
        <v/>
      </c>
      <c r="M340" s="36" t="str">
        <f t="shared" si="5"/>
        <v xml:space="preserve"> 6,0MM</v>
      </c>
      <c r="Q340" s="12">
        <v>98095060</v>
      </c>
    </row>
    <row r="341" spans="2:17" x14ac:dyDescent="0.25">
      <c r="B341" s="36">
        <v>98095080</v>
      </c>
      <c r="C341" s="36">
        <v>9809508000</v>
      </c>
      <c r="D341" s="37" t="s">
        <v>340</v>
      </c>
      <c r="E341" s="37" t="s">
        <v>261</v>
      </c>
      <c r="F341" s="37"/>
      <c r="G341" s="36" t="s">
        <v>61</v>
      </c>
      <c r="H341" s="38"/>
      <c r="I341" s="40">
        <v>20.309999999999999</v>
      </c>
      <c r="J341" s="39" t="str">
        <f ca="1">IF(SUMPRODUCT(1*ISNUMBER(SEARCH($N$3,D341))),Translation!$E$38,"")</f>
        <v>Nachschleifen</v>
      </c>
      <c r="K341" s="37" t="str">
        <f ca="1">IF(SUMPRODUCT(1*ISNUMBER(SEARCH(O$3,D341))),Translation!$E$37,"")</f>
        <v>Halsfreischliff</v>
      </c>
      <c r="L341" s="39" t="str" cm="1">
        <f t="array" ref="L341">IF(SUMPRODUCT(1*ISNUMBER(SEARCH(P$3:$P$9,D341))),Translation!$E$39,"")</f>
        <v/>
      </c>
      <c r="M341" s="36" t="str">
        <f t="shared" si="5"/>
        <v xml:space="preserve"> 8,0MM</v>
      </c>
      <c r="Q341" s="12">
        <v>98095080</v>
      </c>
    </row>
    <row r="342" spans="2:17" x14ac:dyDescent="0.25">
      <c r="B342" s="36">
        <v>98095100</v>
      </c>
      <c r="C342" s="36">
        <v>9809510000</v>
      </c>
      <c r="D342" s="37" t="s">
        <v>341</v>
      </c>
      <c r="E342" s="37" t="s">
        <v>261</v>
      </c>
      <c r="F342" s="37"/>
      <c r="G342" s="36" t="s">
        <v>61</v>
      </c>
      <c r="H342" s="38"/>
      <c r="I342" s="40">
        <v>21.31</v>
      </c>
      <c r="J342" s="39" t="str">
        <f ca="1">IF(SUMPRODUCT(1*ISNUMBER(SEARCH($N$3,D342))),Translation!$E$38,"")</f>
        <v>Nachschleifen</v>
      </c>
      <c r="K342" s="37" t="str">
        <f ca="1">IF(SUMPRODUCT(1*ISNUMBER(SEARCH(O$3,D342))),Translation!$E$37,"")</f>
        <v>Halsfreischliff</v>
      </c>
      <c r="L342" s="39" t="str" cm="1">
        <f t="array" ref="L342">IF(SUMPRODUCT(1*ISNUMBER(SEARCH(P$3:$P$9,D342))),Translation!$E$39,"")</f>
        <v/>
      </c>
      <c r="M342" s="36" t="str">
        <f t="shared" si="5"/>
        <v xml:space="preserve"> 10,0MM</v>
      </c>
      <c r="Q342" s="12">
        <v>98095100</v>
      </c>
    </row>
    <row r="343" spans="2:17" x14ac:dyDescent="0.25">
      <c r="B343" s="36">
        <v>98095120</v>
      </c>
      <c r="C343" s="36">
        <v>9809512000</v>
      </c>
      <c r="D343" s="37" t="s">
        <v>342</v>
      </c>
      <c r="E343" s="37" t="s">
        <v>261</v>
      </c>
      <c r="F343" s="37"/>
      <c r="G343" s="36" t="s">
        <v>61</v>
      </c>
      <c r="H343" s="38"/>
      <c r="I343" s="40">
        <v>26.43</v>
      </c>
      <c r="J343" s="39" t="str">
        <f ca="1">IF(SUMPRODUCT(1*ISNUMBER(SEARCH($N$3,D343))),Translation!$E$38,"")</f>
        <v>Nachschleifen</v>
      </c>
      <c r="K343" s="37" t="str">
        <f ca="1">IF(SUMPRODUCT(1*ISNUMBER(SEARCH(O$3,D343))),Translation!$E$37,"")</f>
        <v>Halsfreischliff</v>
      </c>
      <c r="L343" s="39" t="str" cm="1">
        <f t="array" ref="L343">IF(SUMPRODUCT(1*ISNUMBER(SEARCH(P$3:$P$9,D343))),Translation!$E$39,"")</f>
        <v/>
      </c>
      <c r="M343" s="36" t="str">
        <f t="shared" si="5"/>
        <v xml:space="preserve"> 12,0MM</v>
      </c>
      <c r="Q343" s="12">
        <v>98095120</v>
      </c>
    </row>
    <row r="344" spans="2:17" x14ac:dyDescent="0.25">
      <c r="B344" s="36">
        <v>98095160</v>
      </c>
      <c r="C344" s="36">
        <v>9809516000</v>
      </c>
      <c r="D344" s="37" t="s">
        <v>343</v>
      </c>
      <c r="E344" s="37" t="s">
        <v>261</v>
      </c>
      <c r="F344" s="37"/>
      <c r="G344" s="36" t="s">
        <v>61</v>
      </c>
      <c r="H344" s="38"/>
      <c r="I344" s="40">
        <v>30.59</v>
      </c>
      <c r="J344" s="39" t="str">
        <f ca="1">IF(SUMPRODUCT(1*ISNUMBER(SEARCH($N$3,D344))),Translation!$E$38,"")</f>
        <v>Nachschleifen</v>
      </c>
      <c r="K344" s="37" t="str">
        <f ca="1">IF(SUMPRODUCT(1*ISNUMBER(SEARCH(O$3,D344))),Translation!$E$37,"")</f>
        <v>Halsfreischliff</v>
      </c>
      <c r="L344" s="39" t="str" cm="1">
        <f t="array" ref="L344">IF(SUMPRODUCT(1*ISNUMBER(SEARCH(P$3:$P$9,D344))),Translation!$E$39,"")</f>
        <v/>
      </c>
      <c r="M344" s="36" t="str">
        <f t="shared" si="5"/>
        <v xml:space="preserve"> 16,0MM</v>
      </c>
      <c r="Q344" s="12">
        <v>98095160</v>
      </c>
    </row>
    <row r="345" spans="2:17" x14ac:dyDescent="0.25">
      <c r="B345" s="36">
        <v>98095200</v>
      </c>
      <c r="C345" s="36">
        <v>9809520000</v>
      </c>
      <c r="D345" s="37" t="s">
        <v>344</v>
      </c>
      <c r="E345" s="37" t="s">
        <v>261</v>
      </c>
      <c r="F345" s="37"/>
      <c r="G345" s="36" t="s">
        <v>61</v>
      </c>
      <c r="H345" s="38"/>
      <c r="I345" s="40">
        <v>34.520000000000003</v>
      </c>
      <c r="J345" s="39" t="str">
        <f ca="1">IF(SUMPRODUCT(1*ISNUMBER(SEARCH($N$3,D345))),Translation!$E$38,"")</f>
        <v>Nachschleifen</v>
      </c>
      <c r="K345" s="37" t="str">
        <f ca="1">IF(SUMPRODUCT(1*ISNUMBER(SEARCH(O$3,D345))),Translation!$E$37,"")</f>
        <v>Halsfreischliff</v>
      </c>
      <c r="L345" s="39" t="str" cm="1">
        <f t="array" ref="L345">IF(SUMPRODUCT(1*ISNUMBER(SEARCH(P$3:$P$9,D345))),Translation!$E$39,"")</f>
        <v/>
      </c>
      <c r="M345" s="36" t="str">
        <f t="shared" si="5"/>
        <v xml:space="preserve"> 20,0MM</v>
      </c>
      <c r="Q345" s="12">
        <v>98095200</v>
      </c>
    </row>
    <row r="346" spans="2:17" x14ac:dyDescent="0.25">
      <c r="B346" s="36">
        <v>98096060</v>
      </c>
      <c r="C346" s="36">
        <v>9809606000</v>
      </c>
      <c r="D346" s="37" t="s">
        <v>345</v>
      </c>
      <c r="E346" s="37" t="s">
        <v>261</v>
      </c>
      <c r="F346" s="37"/>
      <c r="G346" s="36" t="s">
        <v>61</v>
      </c>
      <c r="H346" s="38"/>
      <c r="I346" s="40">
        <v>23.04</v>
      </c>
      <c r="J346" s="39" t="str">
        <f ca="1">IF(SUMPRODUCT(1*ISNUMBER(SEARCH($N$3,D346))),Translation!$E$38,"")</f>
        <v>Nachschleifen</v>
      </c>
      <c r="K346" s="37" t="str">
        <f ca="1">IF(SUMPRODUCT(1*ISNUMBER(SEARCH(O$3,D346))),Translation!$E$37,"")</f>
        <v>Halsfreischliff</v>
      </c>
      <c r="L346" s="39" t="str" cm="1">
        <f t="array" ref="L346">IF(SUMPRODUCT(1*ISNUMBER(SEARCH(P$3:$P$9,D346))),Translation!$E$39,"")</f>
        <v/>
      </c>
      <c r="M346" s="36" t="str">
        <f t="shared" si="5"/>
        <v xml:space="preserve"> 6,0MM</v>
      </c>
      <c r="Q346" s="12">
        <v>98096060</v>
      </c>
    </row>
    <row r="347" spans="2:17" x14ac:dyDescent="0.25">
      <c r="B347" s="36">
        <v>98096080</v>
      </c>
      <c r="C347" s="36">
        <v>9809608000</v>
      </c>
      <c r="D347" s="37" t="s">
        <v>346</v>
      </c>
      <c r="E347" s="37" t="s">
        <v>261</v>
      </c>
      <c r="F347" s="37"/>
      <c r="G347" s="36" t="s">
        <v>61</v>
      </c>
      <c r="H347" s="38"/>
      <c r="I347" s="40">
        <v>24.88</v>
      </c>
      <c r="J347" s="39" t="str">
        <f ca="1">IF(SUMPRODUCT(1*ISNUMBER(SEARCH($N$3,D347))),Translation!$E$38,"")</f>
        <v>Nachschleifen</v>
      </c>
      <c r="K347" s="37" t="str">
        <f ca="1">IF(SUMPRODUCT(1*ISNUMBER(SEARCH(O$3,D347))),Translation!$E$37,"")</f>
        <v>Halsfreischliff</v>
      </c>
      <c r="L347" s="39" t="str" cm="1">
        <f t="array" ref="L347">IF(SUMPRODUCT(1*ISNUMBER(SEARCH(P$3:$P$9,D347))),Translation!$E$39,"")</f>
        <v/>
      </c>
      <c r="M347" s="36" t="str">
        <f t="shared" si="5"/>
        <v xml:space="preserve"> 8,0MM</v>
      </c>
      <c r="Q347" s="12">
        <v>98096080</v>
      </c>
    </row>
    <row r="348" spans="2:17" x14ac:dyDescent="0.25">
      <c r="B348" s="36">
        <v>98096100</v>
      </c>
      <c r="C348" s="36">
        <v>9809610000</v>
      </c>
      <c r="D348" s="37" t="s">
        <v>347</v>
      </c>
      <c r="E348" s="37" t="s">
        <v>261</v>
      </c>
      <c r="F348" s="37"/>
      <c r="G348" s="36" t="s">
        <v>61</v>
      </c>
      <c r="H348" s="38"/>
      <c r="I348" s="40">
        <v>26.92</v>
      </c>
      <c r="J348" s="39" t="str">
        <f ca="1">IF(SUMPRODUCT(1*ISNUMBER(SEARCH($N$3,D348))),Translation!$E$38,"")</f>
        <v>Nachschleifen</v>
      </c>
      <c r="K348" s="37" t="str">
        <f ca="1">IF(SUMPRODUCT(1*ISNUMBER(SEARCH(O$3,D348))),Translation!$E$37,"")</f>
        <v>Halsfreischliff</v>
      </c>
      <c r="L348" s="39" t="str" cm="1">
        <f t="array" ref="L348">IF(SUMPRODUCT(1*ISNUMBER(SEARCH(P$3:$P$9,D348))),Translation!$E$39,"")</f>
        <v/>
      </c>
      <c r="M348" s="36" t="str">
        <f t="shared" si="5"/>
        <v xml:space="preserve"> 10,0MM</v>
      </c>
      <c r="Q348" s="12">
        <v>98096100</v>
      </c>
    </row>
    <row r="349" spans="2:17" x14ac:dyDescent="0.25">
      <c r="B349" s="36">
        <v>98096120</v>
      </c>
      <c r="C349" s="36">
        <v>9809612000</v>
      </c>
      <c r="D349" s="37" t="s">
        <v>348</v>
      </c>
      <c r="E349" s="37" t="s">
        <v>261</v>
      </c>
      <c r="F349" s="37"/>
      <c r="G349" s="36" t="s">
        <v>61</v>
      </c>
      <c r="H349" s="38"/>
      <c r="I349" s="40">
        <v>33.1</v>
      </c>
      <c r="J349" s="39" t="str">
        <f ca="1">IF(SUMPRODUCT(1*ISNUMBER(SEARCH($N$3,D349))),Translation!$E$38,"")</f>
        <v>Nachschleifen</v>
      </c>
      <c r="K349" s="37" t="str">
        <f ca="1">IF(SUMPRODUCT(1*ISNUMBER(SEARCH(O$3,D349))),Translation!$E$37,"")</f>
        <v>Halsfreischliff</v>
      </c>
      <c r="L349" s="39" t="str" cm="1">
        <f t="array" ref="L349">IF(SUMPRODUCT(1*ISNUMBER(SEARCH(P$3:$P$9,D349))),Translation!$E$39,"")</f>
        <v/>
      </c>
      <c r="M349" s="36" t="str">
        <f t="shared" si="5"/>
        <v xml:space="preserve"> 12,0MM</v>
      </c>
      <c r="Q349" s="12">
        <v>98096120</v>
      </c>
    </row>
    <row r="350" spans="2:17" x14ac:dyDescent="0.25">
      <c r="B350" s="36">
        <v>98096160</v>
      </c>
      <c r="C350" s="36">
        <v>9809616000</v>
      </c>
      <c r="D350" s="37" t="s">
        <v>349</v>
      </c>
      <c r="E350" s="37" t="s">
        <v>261</v>
      </c>
      <c r="F350" s="37"/>
      <c r="G350" s="36" t="s">
        <v>61</v>
      </c>
      <c r="H350" s="38"/>
      <c r="I350" s="40">
        <v>41.24</v>
      </c>
      <c r="J350" s="39" t="str">
        <f ca="1">IF(SUMPRODUCT(1*ISNUMBER(SEARCH($N$3,D350))),Translation!$E$38,"")</f>
        <v>Nachschleifen</v>
      </c>
      <c r="K350" s="37" t="str">
        <f ca="1">IF(SUMPRODUCT(1*ISNUMBER(SEARCH(O$3,D350))),Translation!$E$37,"")</f>
        <v>Halsfreischliff</v>
      </c>
      <c r="L350" s="39" t="str" cm="1">
        <f t="array" ref="L350">IF(SUMPRODUCT(1*ISNUMBER(SEARCH(P$3:$P$9,D350))),Translation!$E$39,"")</f>
        <v/>
      </c>
      <c r="M350" s="36" t="str">
        <f t="shared" si="5"/>
        <v xml:space="preserve"> 16,0MM</v>
      </c>
      <c r="Q350" s="12">
        <v>98096160</v>
      </c>
    </row>
    <row r="351" spans="2:17" x14ac:dyDescent="0.25">
      <c r="B351" s="36">
        <v>98096200</v>
      </c>
      <c r="C351" s="36">
        <v>9809620000</v>
      </c>
      <c r="D351" s="37" t="s">
        <v>350</v>
      </c>
      <c r="E351" s="37" t="s">
        <v>261</v>
      </c>
      <c r="F351" s="37"/>
      <c r="G351" s="36" t="s">
        <v>61</v>
      </c>
      <c r="H351" s="38"/>
      <c r="I351" s="40">
        <v>51.17</v>
      </c>
      <c r="J351" s="39" t="str">
        <f ca="1">IF(SUMPRODUCT(1*ISNUMBER(SEARCH($N$3,D351))),Translation!$E$38,"")</f>
        <v>Nachschleifen</v>
      </c>
      <c r="K351" s="37" t="str">
        <f ca="1">IF(SUMPRODUCT(1*ISNUMBER(SEARCH(O$3,D351))),Translation!$E$37,"")</f>
        <v>Halsfreischliff</v>
      </c>
      <c r="L351" s="39" t="str" cm="1">
        <f t="array" ref="L351">IF(SUMPRODUCT(1*ISNUMBER(SEARCH(P$3:$P$9,D351))),Translation!$E$39,"")</f>
        <v/>
      </c>
      <c r="M351" s="36" t="str">
        <f t="shared" si="5"/>
        <v xml:space="preserve"> 20,0MM</v>
      </c>
      <c r="Q351" s="12">
        <v>98096200</v>
      </c>
    </row>
    <row r="352" spans="2:17" x14ac:dyDescent="0.25">
      <c r="B352" s="36">
        <v>98097060</v>
      </c>
      <c r="C352" s="36">
        <v>9809706000</v>
      </c>
      <c r="D352" s="37" t="s">
        <v>351</v>
      </c>
      <c r="E352" s="37" t="s">
        <v>261</v>
      </c>
      <c r="F352" s="37"/>
      <c r="G352" s="36" t="s">
        <v>61</v>
      </c>
      <c r="H352" s="38"/>
      <c r="I352" s="40">
        <v>25.56</v>
      </c>
      <c r="J352" s="39" t="str">
        <f ca="1">IF(SUMPRODUCT(1*ISNUMBER(SEARCH($N$3,D352))),Translation!$E$38,"")</f>
        <v>Nachschleifen</v>
      </c>
      <c r="K352" s="37" t="str">
        <f ca="1">IF(SUMPRODUCT(1*ISNUMBER(SEARCH(O$3,D352))),Translation!$E$37,"")</f>
        <v>Halsfreischliff</v>
      </c>
      <c r="L352" s="39" t="str" cm="1">
        <f t="array" aca="1" ref="L352" ca="1">IF(SUMPRODUCT(1*ISNUMBER(SEARCH(P$3:$P$9,D352))),Translation!$E$39,"")</f>
        <v>Beschichten</v>
      </c>
      <c r="M352" s="36" t="str">
        <f t="shared" si="5"/>
        <v xml:space="preserve"> 6,0MM</v>
      </c>
      <c r="Q352" s="12">
        <v>98097060</v>
      </c>
    </row>
    <row r="353" spans="2:17" x14ac:dyDescent="0.25">
      <c r="B353" s="36">
        <v>98097080</v>
      </c>
      <c r="C353" s="36">
        <v>9809708000</v>
      </c>
      <c r="D353" s="37" t="s">
        <v>352</v>
      </c>
      <c r="E353" s="37" t="s">
        <v>261</v>
      </c>
      <c r="F353" s="37"/>
      <c r="G353" s="36" t="s">
        <v>61</v>
      </c>
      <c r="H353" s="38"/>
      <c r="I353" s="40">
        <v>27.55</v>
      </c>
      <c r="J353" s="39" t="str">
        <f ca="1">IF(SUMPRODUCT(1*ISNUMBER(SEARCH($N$3,D353))),Translation!$E$38,"")</f>
        <v>Nachschleifen</v>
      </c>
      <c r="K353" s="37" t="str">
        <f ca="1">IF(SUMPRODUCT(1*ISNUMBER(SEARCH(O$3,D353))),Translation!$E$37,"")</f>
        <v>Halsfreischliff</v>
      </c>
      <c r="L353" s="39" t="str" cm="1">
        <f t="array" aca="1" ref="L353" ca="1">IF(SUMPRODUCT(1*ISNUMBER(SEARCH(P$3:$P$9,D353))),Translation!$E$39,"")</f>
        <v>Beschichten</v>
      </c>
      <c r="M353" s="36" t="str">
        <f t="shared" si="5"/>
        <v xml:space="preserve"> 8,0MM</v>
      </c>
      <c r="Q353" s="12">
        <v>98097080</v>
      </c>
    </row>
    <row r="354" spans="2:17" x14ac:dyDescent="0.25">
      <c r="B354" s="36">
        <v>98097100</v>
      </c>
      <c r="C354" s="36">
        <v>9809710000</v>
      </c>
      <c r="D354" s="37" t="s">
        <v>353</v>
      </c>
      <c r="E354" s="37" t="s">
        <v>261</v>
      </c>
      <c r="F354" s="37"/>
      <c r="G354" s="36" t="s">
        <v>61</v>
      </c>
      <c r="H354" s="38"/>
      <c r="I354" s="40">
        <v>29.35</v>
      </c>
      <c r="J354" s="39" t="str">
        <f ca="1">IF(SUMPRODUCT(1*ISNUMBER(SEARCH($N$3,D354))),Translation!$E$38,"")</f>
        <v>Nachschleifen</v>
      </c>
      <c r="K354" s="37" t="str">
        <f ca="1">IF(SUMPRODUCT(1*ISNUMBER(SEARCH(O$3,D354))),Translation!$E$37,"")</f>
        <v>Halsfreischliff</v>
      </c>
      <c r="L354" s="39" t="str" cm="1">
        <f t="array" aca="1" ref="L354" ca="1">IF(SUMPRODUCT(1*ISNUMBER(SEARCH(P$3:$P$9,D354))),Translation!$E$39,"")</f>
        <v>Beschichten</v>
      </c>
      <c r="M354" s="36" t="str">
        <f t="shared" si="5"/>
        <v xml:space="preserve"> 10,0MM</v>
      </c>
      <c r="Q354" s="12">
        <v>98097100</v>
      </c>
    </row>
    <row r="355" spans="2:17" x14ac:dyDescent="0.25">
      <c r="B355" s="36">
        <v>98097120</v>
      </c>
      <c r="C355" s="36">
        <v>9809712000</v>
      </c>
      <c r="D355" s="37" t="s">
        <v>354</v>
      </c>
      <c r="E355" s="37" t="s">
        <v>261</v>
      </c>
      <c r="F355" s="37"/>
      <c r="G355" s="36" t="s">
        <v>61</v>
      </c>
      <c r="H355" s="38"/>
      <c r="I355" s="40">
        <v>37.68</v>
      </c>
      <c r="J355" s="39" t="str">
        <f ca="1">IF(SUMPRODUCT(1*ISNUMBER(SEARCH($N$3,D355))),Translation!$E$38,"")</f>
        <v>Nachschleifen</v>
      </c>
      <c r="K355" s="37" t="str">
        <f ca="1">IF(SUMPRODUCT(1*ISNUMBER(SEARCH(O$3,D355))),Translation!$E$37,"")</f>
        <v>Halsfreischliff</v>
      </c>
      <c r="L355" s="39" t="str" cm="1">
        <f t="array" aca="1" ref="L355" ca="1">IF(SUMPRODUCT(1*ISNUMBER(SEARCH(P$3:$P$9,D355))),Translation!$E$39,"")</f>
        <v>Beschichten</v>
      </c>
      <c r="M355" s="36" t="str">
        <f t="shared" si="5"/>
        <v xml:space="preserve"> 12,0MM</v>
      </c>
      <c r="Q355" s="12">
        <v>98097120</v>
      </c>
    </row>
    <row r="356" spans="2:17" x14ac:dyDescent="0.25">
      <c r="B356" s="36">
        <v>98097160</v>
      </c>
      <c r="C356" s="36">
        <v>9809716000</v>
      </c>
      <c r="D356" s="37" t="s">
        <v>355</v>
      </c>
      <c r="E356" s="37" t="s">
        <v>261</v>
      </c>
      <c r="F356" s="37"/>
      <c r="G356" s="36" t="s">
        <v>61</v>
      </c>
      <c r="H356" s="38"/>
      <c r="I356" s="40">
        <v>48.25</v>
      </c>
      <c r="J356" s="39" t="str">
        <f ca="1">IF(SUMPRODUCT(1*ISNUMBER(SEARCH($N$3,D356))),Translation!$E$38,"")</f>
        <v>Nachschleifen</v>
      </c>
      <c r="K356" s="37" t="str">
        <f ca="1">IF(SUMPRODUCT(1*ISNUMBER(SEARCH(O$3,D356))),Translation!$E$37,"")</f>
        <v>Halsfreischliff</v>
      </c>
      <c r="L356" s="39" t="str" cm="1">
        <f t="array" aca="1" ref="L356" ca="1">IF(SUMPRODUCT(1*ISNUMBER(SEARCH(P$3:$P$9,D356))),Translation!$E$39,"")</f>
        <v>Beschichten</v>
      </c>
      <c r="M356" s="36" t="str">
        <f t="shared" si="5"/>
        <v xml:space="preserve"> 16,0MM</v>
      </c>
      <c r="Q356" s="12">
        <v>98097160</v>
      </c>
    </row>
    <row r="357" spans="2:17" x14ac:dyDescent="0.25">
      <c r="B357" s="36">
        <v>98097200</v>
      </c>
      <c r="C357" s="36">
        <v>9809720000</v>
      </c>
      <c r="D357" s="37" t="s">
        <v>356</v>
      </c>
      <c r="E357" s="37" t="s">
        <v>261</v>
      </c>
      <c r="F357" s="37"/>
      <c r="G357" s="36" t="s">
        <v>61</v>
      </c>
      <c r="H357" s="38"/>
      <c r="I357" s="40">
        <v>58.69</v>
      </c>
      <c r="J357" s="39" t="str">
        <f ca="1">IF(SUMPRODUCT(1*ISNUMBER(SEARCH($N$3,D357))),Translation!$E$38,"")</f>
        <v>Nachschleifen</v>
      </c>
      <c r="K357" s="37" t="str">
        <f ca="1">IF(SUMPRODUCT(1*ISNUMBER(SEARCH(O$3,D357))),Translation!$E$37,"")</f>
        <v>Halsfreischliff</v>
      </c>
      <c r="L357" s="39" t="str" cm="1">
        <f t="array" aca="1" ref="L357" ca="1">IF(SUMPRODUCT(1*ISNUMBER(SEARCH(P$3:$P$9,D357))),Translation!$E$39,"")</f>
        <v>Beschichten</v>
      </c>
      <c r="M357" s="36" t="str">
        <f t="shared" si="5"/>
        <v xml:space="preserve"> 20,0MM</v>
      </c>
      <c r="Q357" s="12">
        <v>98097200</v>
      </c>
    </row>
    <row r="358" spans="2:17" x14ac:dyDescent="0.25">
      <c r="B358" s="36">
        <v>98098060</v>
      </c>
      <c r="C358" s="36">
        <v>9809806000</v>
      </c>
      <c r="D358" s="37" t="s">
        <v>357</v>
      </c>
      <c r="E358" s="37" t="s">
        <v>261</v>
      </c>
      <c r="F358" s="37"/>
      <c r="G358" s="36" t="s">
        <v>61</v>
      </c>
      <c r="H358" s="38"/>
      <c r="I358" s="40">
        <v>29.47</v>
      </c>
      <c r="J358" s="39" t="str">
        <f ca="1">IF(SUMPRODUCT(1*ISNUMBER(SEARCH($N$3,D358))),Translation!$E$38,"")</f>
        <v>Nachschleifen</v>
      </c>
      <c r="K358" s="37" t="str">
        <f ca="1">IF(SUMPRODUCT(1*ISNUMBER(SEARCH(O$3,D358))),Translation!$E$37,"")</f>
        <v>Halsfreischliff</v>
      </c>
      <c r="L358" s="39" t="str" cm="1">
        <f t="array" aca="1" ref="L358" ca="1">IF(SUMPRODUCT(1*ISNUMBER(SEARCH(P$3:$P$9,D358))),Translation!$E$39,"")</f>
        <v>Beschichten</v>
      </c>
      <c r="M358" s="36" t="str">
        <f t="shared" si="5"/>
        <v xml:space="preserve"> 6,0MM</v>
      </c>
      <c r="Q358" s="12">
        <v>98098060</v>
      </c>
    </row>
    <row r="359" spans="2:17" x14ac:dyDescent="0.25">
      <c r="B359" s="36">
        <v>98098080</v>
      </c>
      <c r="C359" s="36">
        <v>9809808000</v>
      </c>
      <c r="D359" s="37" t="s">
        <v>358</v>
      </c>
      <c r="E359" s="37" t="s">
        <v>261</v>
      </c>
      <c r="F359" s="37"/>
      <c r="G359" s="36" t="s">
        <v>61</v>
      </c>
      <c r="H359" s="38"/>
      <c r="I359" s="40">
        <v>32.11</v>
      </c>
      <c r="J359" s="39" t="str">
        <f ca="1">IF(SUMPRODUCT(1*ISNUMBER(SEARCH($N$3,D359))),Translation!$E$38,"")</f>
        <v>Nachschleifen</v>
      </c>
      <c r="K359" s="37" t="str">
        <f ca="1">IF(SUMPRODUCT(1*ISNUMBER(SEARCH(O$3,D359))),Translation!$E$37,"")</f>
        <v>Halsfreischliff</v>
      </c>
      <c r="L359" s="39" t="str" cm="1">
        <f t="array" aca="1" ref="L359" ca="1">IF(SUMPRODUCT(1*ISNUMBER(SEARCH(P$3:$P$9,D359))),Translation!$E$39,"")</f>
        <v>Beschichten</v>
      </c>
      <c r="M359" s="36" t="str">
        <f t="shared" si="5"/>
        <v xml:space="preserve"> 8,0MM</v>
      </c>
      <c r="Q359" s="12">
        <v>98098080</v>
      </c>
    </row>
    <row r="360" spans="2:17" x14ac:dyDescent="0.25">
      <c r="B360" s="36">
        <v>98098100</v>
      </c>
      <c r="C360" s="36">
        <v>9809810000</v>
      </c>
      <c r="D360" s="37" t="s">
        <v>359</v>
      </c>
      <c r="E360" s="37" t="s">
        <v>261</v>
      </c>
      <c r="F360" s="37"/>
      <c r="G360" s="36" t="s">
        <v>61</v>
      </c>
      <c r="H360" s="38"/>
      <c r="I360" s="40">
        <v>34.96</v>
      </c>
      <c r="J360" s="39" t="str">
        <f ca="1">IF(SUMPRODUCT(1*ISNUMBER(SEARCH($N$3,D360))),Translation!$E$38,"")</f>
        <v>Nachschleifen</v>
      </c>
      <c r="K360" s="37" t="str">
        <f ca="1">IF(SUMPRODUCT(1*ISNUMBER(SEARCH(O$3,D360))),Translation!$E$37,"")</f>
        <v>Halsfreischliff</v>
      </c>
      <c r="L360" s="39" t="str" cm="1">
        <f t="array" aca="1" ref="L360" ca="1">IF(SUMPRODUCT(1*ISNUMBER(SEARCH(P$3:$P$9,D360))),Translation!$E$39,"")</f>
        <v>Beschichten</v>
      </c>
      <c r="M360" s="36" t="str">
        <f t="shared" si="5"/>
        <v xml:space="preserve"> 10,0MM</v>
      </c>
      <c r="Q360" s="12">
        <v>98098100</v>
      </c>
    </row>
    <row r="361" spans="2:17" x14ac:dyDescent="0.25">
      <c r="B361" s="36">
        <v>98098120</v>
      </c>
      <c r="C361" s="36">
        <v>9809812000</v>
      </c>
      <c r="D361" s="37" t="s">
        <v>360</v>
      </c>
      <c r="E361" s="37" t="s">
        <v>261</v>
      </c>
      <c r="F361" s="37"/>
      <c r="G361" s="36" t="s">
        <v>61</v>
      </c>
      <c r="H361" s="38"/>
      <c r="I361" s="40">
        <v>44.34</v>
      </c>
      <c r="J361" s="39" t="str">
        <f ca="1">IF(SUMPRODUCT(1*ISNUMBER(SEARCH($N$3,D361))),Translation!$E$38,"")</f>
        <v>Nachschleifen</v>
      </c>
      <c r="K361" s="37" t="str">
        <f ca="1">IF(SUMPRODUCT(1*ISNUMBER(SEARCH(O$3,D361))),Translation!$E$37,"")</f>
        <v>Halsfreischliff</v>
      </c>
      <c r="L361" s="39" t="str" cm="1">
        <f t="array" aca="1" ref="L361" ca="1">IF(SUMPRODUCT(1*ISNUMBER(SEARCH(P$3:$P$9,D361))),Translation!$E$39,"")</f>
        <v>Beschichten</v>
      </c>
      <c r="M361" s="36" t="str">
        <f t="shared" si="5"/>
        <v xml:space="preserve"> 12,0MM</v>
      </c>
      <c r="Q361" s="12">
        <v>98098120</v>
      </c>
    </row>
    <row r="362" spans="2:17" x14ac:dyDescent="0.25">
      <c r="B362" s="36">
        <v>98098160</v>
      </c>
      <c r="C362" s="36">
        <v>9809816000</v>
      </c>
      <c r="D362" s="37" t="s">
        <v>361</v>
      </c>
      <c r="E362" s="37" t="s">
        <v>261</v>
      </c>
      <c r="F362" s="37"/>
      <c r="G362" s="36" t="s">
        <v>61</v>
      </c>
      <c r="H362" s="38"/>
      <c r="I362" s="40">
        <v>58.9</v>
      </c>
      <c r="J362" s="39" t="str">
        <f ca="1">IF(SUMPRODUCT(1*ISNUMBER(SEARCH($N$3,D362))),Translation!$E$38,"")</f>
        <v>Nachschleifen</v>
      </c>
      <c r="K362" s="37" t="str">
        <f ca="1">IF(SUMPRODUCT(1*ISNUMBER(SEARCH(O$3,D362))),Translation!$E$37,"")</f>
        <v>Halsfreischliff</v>
      </c>
      <c r="L362" s="39" t="str" cm="1">
        <f t="array" aca="1" ref="L362" ca="1">IF(SUMPRODUCT(1*ISNUMBER(SEARCH(P$3:$P$9,D362))),Translation!$E$39,"")</f>
        <v>Beschichten</v>
      </c>
      <c r="M362" s="36" t="str">
        <f t="shared" si="5"/>
        <v xml:space="preserve"> 16,0MM</v>
      </c>
      <c r="Q362" s="12">
        <v>98098160</v>
      </c>
    </row>
    <row r="363" spans="2:17" x14ac:dyDescent="0.25">
      <c r="B363" s="36">
        <v>98098200</v>
      </c>
      <c r="C363" s="36">
        <v>9809820000</v>
      </c>
      <c r="D363" s="37" t="s">
        <v>362</v>
      </c>
      <c r="E363" s="37" t="s">
        <v>261</v>
      </c>
      <c r="F363" s="37"/>
      <c r="G363" s="36" t="s">
        <v>61</v>
      </c>
      <c r="H363" s="38"/>
      <c r="I363" s="40">
        <v>75.349999999999994</v>
      </c>
      <c r="J363" s="39" t="str">
        <f ca="1">IF(SUMPRODUCT(1*ISNUMBER(SEARCH($N$3,D363))),Translation!$E$38,"")</f>
        <v>Nachschleifen</v>
      </c>
      <c r="K363" s="37" t="str">
        <f ca="1">IF(SUMPRODUCT(1*ISNUMBER(SEARCH(O$3,D363))),Translation!$E$37,"")</f>
        <v>Halsfreischliff</v>
      </c>
      <c r="L363" s="39" t="str" cm="1">
        <f t="array" aca="1" ref="L363" ca="1">IF(SUMPRODUCT(1*ISNUMBER(SEARCH(P$3:$P$9,D363))),Translation!$E$39,"")</f>
        <v>Beschichten</v>
      </c>
      <c r="M363" s="36" t="str">
        <f t="shared" si="5"/>
        <v xml:space="preserve"> 20,0MM</v>
      </c>
      <c r="Q363" s="12">
        <v>98098200</v>
      </c>
    </row>
    <row r="364" spans="2:17" x14ac:dyDescent="0.25">
      <c r="B364" s="36">
        <v>98099060</v>
      </c>
      <c r="C364" s="36">
        <v>9809906000</v>
      </c>
      <c r="D364" s="37" t="s">
        <v>363</v>
      </c>
      <c r="E364" s="37" t="s">
        <v>364</v>
      </c>
      <c r="F364" s="37"/>
      <c r="G364" s="36" t="s">
        <v>61</v>
      </c>
      <c r="H364" s="38"/>
      <c r="I364" s="40">
        <v>27.55</v>
      </c>
      <c r="J364" s="39" t="str">
        <f ca="1">IF(SUMPRODUCT(1*ISNUMBER(SEARCH($N$3,D364))),Translation!$E$38,"")</f>
        <v>Nachschleifen</v>
      </c>
      <c r="K364" s="37" t="str">
        <f ca="1">IF(SUMPRODUCT(1*ISNUMBER(SEARCH(O$3,D364))),Translation!$E$37,"")</f>
        <v>Halsfreischliff</v>
      </c>
      <c r="L364" s="39" t="str" cm="1">
        <f t="array" aca="1" ref="L364" ca="1">IF(SUMPRODUCT(1*ISNUMBER(SEARCH(P$3:$P$9,D364))),Translation!$E$39,"")</f>
        <v>Beschichten</v>
      </c>
      <c r="M364" s="36" t="str">
        <f t="shared" si="5"/>
        <v xml:space="preserve"> 6,00MM</v>
      </c>
      <c r="Q364" s="12">
        <v>98099060</v>
      </c>
    </row>
    <row r="365" spans="2:17" x14ac:dyDescent="0.25">
      <c r="B365" s="36">
        <v>98099080</v>
      </c>
      <c r="C365" s="36">
        <v>9809908000</v>
      </c>
      <c r="D365" s="37" t="s">
        <v>365</v>
      </c>
      <c r="E365" s="37" t="s">
        <v>364</v>
      </c>
      <c r="F365" s="37"/>
      <c r="G365" s="36" t="s">
        <v>61</v>
      </c>
      <c r="H365" s="38"/>
      <c r="I365" s="40">
        <v>29.52</v>
      </c>
      <c r="J365" s="39" t="str">
        <f ca="1">IF(SUMPRODUCT(1*ISNUMBER(SEARCH($N$3,D365))),Translation!$E$38,"")</f>
        <v>Nachschleifen</v>
      </c>
      <c r="K365" s="37" t="str">
        <f ca="1">IF(SUMPRODUCT(1*ISNUMBER(SEARCH(O$3,D365))),Translation!$E$37,"")</f>
        <v>Halsfreischliff</v>
      </c>
      <c r="L365" s="39" t="str" cm="1">
        <f t="array" aca="1" ref="L365" ca="1">IF(SUMPRODUCT(1*ISNUMBER(SEARCH(P$3:$P$9,D365))),Translation!$E$39,"")</f>
        <v>Beschichten</v>
      </c>
      <c r="M365" s="36" t="str">
        <f t="shared" si="5"/>
        <v xml:space="preserve"> 8,00MM</v>
      </c>
      <c r="Q365" s="12">
        <v>98099080</v>
      </c>
    </row>
    <row r="366" spans="2:17" x14ac:dyDescent="0.25">
      <c r="B366" s="36">
        <v>98099100</v>
      </c>
      <c r="C366" s="36">
        <v>9809910000</v>
      </c>
      <c r="D366" s="37" t="s">
        <v>366</v>
      </c>
      <c r="E366" s="37" t="s">
        <v>364</v>
      </c>
      <c r="F366" s="37"/>
      <c r="G366" s="36" t="s">
        <v>61</v>
      </c>
      <c r="H366" s="38"/>
      <c r="I366" s="40">
        <v>31.32</v>
      </c>
      <c r="J366" s="39" t="str">
        <f ca="1">IF(SUMPRODUCT(1*ISNUMBER(SEARCH($N$3,D366))),Translation!$E$38,"")</f>
        <v>Nachschleifen</v>
      </c>
      <c r="K366" s="37" t="str">
        <f ca="1">IF(SUMPRODUCT(1*ISNUMBER(SEARCH(O$3,D366))),Translation!$E$37,"")</f>
        <v>Halsfreischliff</v>
      </c>
      <c r="L366" s="39" t="str" cm="1">
        <f t="array" aca="1" ref="L366" ca="1">IF(SUMPRODUCT(1*ISNUMBER(SEARCH(P$3:$P$9,D366))),Translation!$E$39,"")</f>
        <v>Beschichten</v>
      </c>
      <c r="M366" s="36" t="str">
        <f t="shared" si="5"/>
        <v xml:space="preserve"> 10,00MM</v>
      </c>
      <c r="Q366" s="12">
        <v>98099100</v>
      </c>
    </row>
    <row r="367" spans="2:17" x14ac:dyDescent="0.25">
      <c r="B367" s="36">
        <v>98099120</v>
      </c>
      <c r="C367" s="36">
        <v>9809912000</v>
      </c>
      <c r="D367" s="37" t="s">
        <v>367</v>
      </c>
      <c r="E367" s="37" t="s">
        <v>364</v>
      </c>
      <c r="F367" s="37"/>
      <c r="G367" s="36" t="s">
        <v>61</v>
      </c>
      <c r="H367" s="38"/>
      <c r="I367" s="40">
        <v>39.64</v>
      </c>
      <c r="J367" s="39" t="str">
        <f ca="1">IF(SUMPRODUCT(1*ISNUMBER(SEARCH($N$3,D367))),Translation!$E$38,"")</f>
        <v>Nachschleifen</v>
      </c>
      <c r="K367" s="37" t="str">
        <f ca="1">IF(SUMPRODUCT(1*ISNUMBER(SEARCH(O$3,D367))),Translation!$E$37,"")</f>
        <v>Halsfreischliff</v>
      </c>
      <c r="L367" s="39" t="str" cm="1">
        <f t="array" aca="1" ref="L367" ca="1">IF(SUMPRODUCT(1*ISNUMBER(SEARCH(P$3:$P$9,D367))),Translation!$E$39,"")</f>
        <v>Beschichten</v>
      </c>
      <c r="M367" s="36" t="str">
        <f t="shared" si="5"/>
        <v xml:space="preserve"> 12,00MM</v>
      </c>
      <c r="Q367" s="12">
        <v>98099120</v>
      </c>
    </row>
    <row r="368" spans="2:17" x14ac:dyDescent="0.25">
      <c r="B368" s="36">
        <v>98099140</v>
      </c>
      <c r="C368" s="36">
        <v>9809914000</v>
      </c>
      <c r="D368" s="37" t="s">
        <v>368</v>
      </c>
      <c r="E368" s="37" t="s">
        <v>364</v>
      </c>
      <c r="F368" s="37"/>
      <c r="G368" s="36" t="s">
        <v>61</v>
      </c>
      <c r="H368" s="38"/>
      <c r="I368" s="40">
        <v>47.65</v>
      </c>
      <c r="J368" s="39" t="str">
        <f ca="1">IF(SUMPRODUCT(1*ISNUMBER(SEARCH($N$3,D368))),Translation!$E$38,"")</f>
        <v>Nachschleifen</v>
      </c>
      <c r="K368" s="37" t="str">
        <f ca="1">IF(SUMPRODUCT(1*ISNUMBER(SEARCH(O$3,D368))),Translation!$E$37,"")</f>
        <v>Halsfreischliff</v>
      </c>
      <c r="L368" s="39" t="str" cm="1">
        <f t="array" aca="1" ref="L368" ca="1">IF(SUMPRODUCT(1*ISNUMBER(SEARCH(P$3:$P$9,D368))),Translation!$E$39,"")</f>
        <v>Beschichten</v>
      </c>
      <c r="M368" s="36" t="str">
        <f t="shared" si="5"/>
        <v xml:space="preserve"> 14,00MM</v>
      </c>
      <c r="Q368" s="12">
        <v>98099140</v>
      </c>
    </row>
    <row r="369" spans="2:17" x14ac:dyDescent="0.25">
      <c r="B369" s="36">
        <v>98099160</v>
      </c>
      <c r="C369" s="36">
        <v>9809916000</v>
      </c>
      <c r="D369" s="37" t="s">
        <v>369</v>
      </c>
      <c r="E369" s="37" t="s">
        <v>364</v>
      </c>
      <c r="F369" s="37"/>
      <c r="G369" s="36" t="s">
        <v>61</v>
      </c>
      <c r="H369" s="38"/>
      <c r="I369" s="40">
        <v>50.22</v>
      </c>
      <c r="J369" s="39" t="str">
        <f ca="1">IF(SUMPRODUCT(1*ISNUMBER(SEARCH($N$3,D369))),Translation!$E$38,"")</f>
        <v>Nachschleifen</v>
      </c>
      <c r="K369" s="37" t="str">
        <f ca="1">IF(SUMPRODUCT(1*ISNUMBER(SEARCH(O$3,D369))),Translation!$E$37,"")</f>
        <v>Halsfreischliff</v>
      </c>
      <c r="L369" s="39" t="str" cm="1">
        <f t="array" aca="1" ref="L369" ca="1">IF(SUMPRODUCT(1*ISNUMBER(SEARCH(P$3:$P$9,D369))),Translation!$E$39,"")</f>
        <v>Beschichten</v>
      </c>
      <c r="M369" s="36" t="str">
        <f t="shared" si="5"/>
        <v xml:space="preserve"> 16,00MM</v>
      </c>
      <c r="Q369" s="12">
        <v>98099160</v>
      </c>
    </row>
    <row r="370" spans="2:17" x14ac:dyDescent="0.25">
      <c r="B370" s="36">
        <v>98099200</v>
      </c>
      <c r="C370" s="36">
        <v>9809920000</v>
      </c>
      <c r="D370" s="37" t="s">
        <v>370</v>
      </c>
      <c r="E370" s="37" t="s">
        <v>364</v>
      </c>
      <c r="F370" s="37"/>
      <c r="G370" s="36" t="s">
        <v>61</v>
      </c>
      <c r="H370" s="38"/>
      <c r="I370" s="40">
        <v>60.22</v>
      </c>
      <c r="J370" s="39" t="str">
        <f ca="1">IF(SUMPRODUCT(1*ISNUMBER(SEARCH($N$3,D370))),Translation!$E$38,"")</f>
        <v>Nachschleifen</v>
      </c>
      <c r="K370" s="37" t="str">
        <f ca="1">IF(SUMPRODUCT(1*ISNUMBER(SEARCH(O$3,D370))),Translation!$E$37,"")</f>
        <v>Halsfreischliff</v>
      </c>
      <c r="L370" s="39" t="str" cm="1">
        <f t="array" aca="1" ref="L370" ca="1">IF(SUMPRODUCT(1*ISNUMBER(SEARCH(P$3:$P$9,D370))),Translation!$E$39,"")</f>
        <v>Beschichten</v>
      </c>
      <c r="M370" s="36" t="str">
        <f t="shared" si="5"/>
        <v xml:space="preserve"> 20,00MM</v>
      </c>
      <c r="Q370" s="12">
        <v>98099200</v>
      </c>
    </row>
    <row r="371" spans="2:17" x14ac:dyDescent="0.25">
      <c r="B371" s="36">
        <v>98100040</v>
      </c>
      <c r="C371" s="36">
        <v>9810004000</v>
      </c>
      <c r="D371" s="37" t="s">
        <v>371</v>
      </c>
      <c r="E371" s="37" t="s">
        <v>372</v>
      </c>
      <c r="F371" s="37"/>
      <c r="G371" s="36" t="s">
        <v>61</v>
      </c>
      <c r="H371" s="38"/>
      <c r="I371" s="40">
        <v>4.63</v>
      </c>
      <c r="J371" s="39" t="str">
        <f ca="1">IF(SUMPRODUCT(1*ISNUMBER(SEARCH($N$3,D371))),Translation!$E$38,"")</f>
        <v>Nachschleifen</v>
      </c>
      <c r="K371" s="37" t="str">
        <f>IF(SUMPRODUCT(1*ISNUMBER(SEARCH(O$3,D371))),Translation!$E$37,"")</f>
        <v/>
      </c>
      <c r="L371" s="39" t="str" cm="1">
        <f t="array" ref="L371">IF(SUMPRODUCT(1*ISNUMBER(SEARCH(P$3:$P$9,D371))),Translation!$E$39,"")</f>
        <v/>
      </c>
      <c r="M371" s="36" t="str">
        <f t="shared" si="5"/>
        <v>2,0-4,0MM</v>
      </c>
      <c r="Q371" s="12">
        <v>98100040</v>
      </c>
    </row>
    <row r="372" spans="2:17" x14ac:dyDescent="0.25">
      <c r="B372" s="36">
        <v>98100060</v>
      </c>
      <c r="C372" s="36">
        <v>9810006000</v>
      </c>
      <c r="D372" s="37" t="s">
        <v>373</v>
      </c>
      <c r="E372" s="37" t="s">
        <v>372</v>
      </c>
      <c r="F372" s="37"/>
      <c r="G372" s="36" t="s">
        <v>61</v>
      </c>
      <c r="H372" s="38"/>
      <c r="I372" s="40">
        <v>3.41</v>
      </c>
      <c r="J372" s="39" t="str">
        <f ca="1">IF(SUMPRODUCT(1*ISNUMBER(SEARCH($N$3,D372))),Translation!$E$38,"")</f>
        <v>Nachschleifen</v>
      </c>
      <c r="K372" s="37" t="str">
        <f>IF(SUMPRODUCT(1*ISNUMBER(SEARCH(O$3,D372))),Translation!$E$37,"")</f>
        <v/>
      </c>
      <c r="L372" s="39" t="str" cm="1">
        <f t="array" ref="L372">IF(SUMPRODUCT(1*ISNUMBER(SEARCH(P$3:$P$9,D372))),Translation!$E$39,"")</f>
        <v/>
      </c>
      <c r="M372" s="36" t="str">
        <f t="shared" si="5"/>
        <v>4,01-6,0MM</v>
      </c>
      <c r="Q372" s="12">
        <v>98100060</v>
      </c>
    </row>
    <row r="373" spans="2:17" x14ac:dyDescent="0.25">
      <c r="B373" s="36">
        <v>98100080</v>
      </c>
      <c r="C373" s="36">
        <v>9810008000</v>
      </c>
      <c r="D373" s="37" t="s">
        <v>374</v>
      </c>
      <c r="E373" s="37" t="s">
        <v>372</v>
      </c>
      <c r="F373" s="37"/>
      <c r="G373" s="36" t="s">
        <v>61</v>
      </c>
      <c r="H373" s="38"/>
      <c r="I373" s="40">
        <v>3.41</v>
      </c>
      <c r="J373" s="39" t="str">
        <f ca="1">IF(SUMPRODUCT(1*ISNUMBER(SEARCH($N$3,D373))),Translation!$E$38,"")</f>
        <v>Nachschleifen</v>
      </c>
      <c r="K373" s="37" t="str">
        <f>IF(SUMPRODUCT(1*ISNUMBER(SEARCH(O$3,D373))),Translation!$E$37,"")</f>
        <v/>
      </c>
      <c r="L373" s="39" t="str" cm="1">
        <f t="array" ref="L373">IF(SUMPRODUCT(1*ISNUMBER(SEARCH(P$3:$P$9,D373))),Translation!$E$39,"")</f>
        <v/>
      </c>
      <c r="M373" s="36" t="str">
        <f t="shared" si="5"/>
        <v>6,01-8,0MM</v>
      </c>
      <c r="Q373" s="12">
        <v>98100080</v>
      </c>
    </row>
    <row r="374" spans="2:17" x14ac:dyDescent="0.25">
      <c r="B374" s="36">
        <v>98100100</v>
      </c>
      <c r="C374" s="36">
        <v>9810010000</v>
      </c>
      <c r="D374" s="37" t="s">
        <v>375</v>
      </c>
      <c r="E374" s="37" t="s">
        <v>372</v>
      </c>
      <c r="F374" s="37"/>
      <c r="G374" s="36" t="s">
        <v>61</v>
      </c>
      <c r="H374" s="38"/>
      <c r="I374" s="40">
        <v>3.41</v>
      </c>
      <c r="J374" s="39" t="str">
        <f ca="1">IF(SUMPRODUCT(1*ISNUMBER(SEARCH($N$3,D374))),Translation!$E$38,"")</f>
        <v>Nachschleifen</v>
      </c>
      <c r="K374" s="37" t="str">
        <f>IF(SUMPRODUCT(1*ISNUMBER(SEARCH(O$3,D374))),Translation!$E$37,"")</f>
        <v/>
      </c>
      <c r="L374" s="39" t="str" cm="1">
        <f t="array" ref="L374">IF(SUMPRODUCT(1*ISNUMBER(SEARCH(P$3:$P$9,D374))),Translation!$E$39,"")</f>
        <v/>
      </c>
      <c r="M374" s="36" t="str">
        <f t="shared" si="5"/>
        <v>8,01-10,0MM</v>
      </c>
      <c r="Q374" s="12">
        <v>98100100</v>
      </c>
    </row>
    <row r="375" spans="2:17" x14ac:dyDescent="0.25">
      <c r="B375" s="36">
        <v>98100120</v>
      </c>
      <c r="C375" s="36">
        <v>9810012000</v>
      </c>
      <c r="D375" s="37" t="s">
        <v>376</v>
      </c>
      <c r="E375" s="37" t="s">
        <v>372</v>
      </c>
      <c r="F375" s="37"/>
      <c r="G375" s="36" t="s">
        <v>61</v>
      </c>
      <c r="H375" s="38"/>
      <c r="I375" s="40">
        <v>4.5199999999999996</v>
      </c>
      <c r="J375" s="39" t="str">
        <f ca="1">IF(SUMPRODUCT(1*ISNUMBER(SEARCH($N$3,D375))),Translation!$E$38,"")</f>
        <v>Nachschleifen</v>
      </c>
      <c r="K375" s="37" t="str">
        <f>IF(SUMPRODUCT(1*ISNUMBER(SEARCH(O$3,D375))),Translation!$E$37,"")</f>
        <v/>
      </c>
      <c r="L375" s="39" t="str" cm="1">
        <f t="array" ref="L375">IF(SUMPRODUCT(1*ISNUMBER(SEARCH(P$3:$P$9,D375))),Translation!$E$39,"")</f>
        <v/>
      </c>
      <c r="M375" s="36" t="str">
        <f t="shared" si="5"/>
        <v>10,01-12,0MM</v>
      </c>
      <c r="Q375" s="12">
        <v>98100120</v>
      </c>
    </row>
    <row r="376" spans="2:17" x14ac:dyDescent="0.25">
      <c r="B376" s="36">
        <v>98100140</v>
      </c>
      <c r="C376" s="36">
        <v>9810014000</v>
      </c>
      <c r="D376" s="37" t="s">
        <v>377</v>
      </c>
      <c r="E376" s="37" t="s">
        <v>372</v>
      </c>
      <c r="F376" s="37"/>
      <c r="G376" s="36" t="s">
        <v>61</v>
      </c>
      <c r="H376" s="38"/>
      <c r="I376" s="40">
        <v>4.5199999999999996</v>
      </c>
      <c r="J376" s="39" t="str">
        <f ca="1">IF(SUMPRODUCT(1*ISNUMBER(SEARCH($N$3,D376))),Translation!$E$38,"")</f>
        <v>Nachschleifen</v>
      </c>
      <c r="K376" s="37" t="str">
        <f>IF(SUMPRODUCT(1*ISNUMBER(SEARCH(O$3,D376))),Translation!$E$37,"")</f>
        <v/>
      </c>
      <c r="L376" s="39" t="str" cm="1">
        <f t="array" ref="L376">IF(SUMPRODUCT(1*ISNUMBER(SEARCH(P$3:$P$9,D376))),Translation!$E$39,"")</f>
        <v/>
      </c>
      <c r="M376" s="36" t="str">
        <f t="shared" si="5"/>
        <v>12,01-14,0MM</v>
      </c>
      <c r="Q376" s="12">
        <v>98100140</v>
      </c>
    </row>
    <row r="377" spans="2:17" x14ac:dyDescent="0.25">
      <c r="B377" s="36">
        <v>98100160</v>
      </c>
      <c r="C377" s="36">
        <v>9810016000</v>
      </c>
      <c r="D377" s="37" t="s">
        <v>378</v>
      </c>
      <c r="E377" s="37" t="s">
        <v>372</v>
      </c>
      <c r="F377" s="37"/>
      <c r="G377" s="36" t="s">
        <v>61</v>
      </c>
      <c r="H377" s="38"/>
      <c r="I377" s="40">
        <v>6.17</v>
      </c>
      <c r="J377" s="39" t="str">
        <f ca="1">IF(SUMPRODUCT(1*ISNUMBER(SEARCH($N$3,D377))),Translation!$E$38,"")</f>
        <v>Nachschleifen</v>
      </c>
      <c r="K377" s="37" t="str">
        <f>IF(SUMPRODUCT(1*ISNUMBER(SEARCH(O$3,D377))),Translation!$E$37,"")</f>
        <v/>
      </c>
      <c r="L377" s="39" t="str" cm="1">
        <f t="array" ref="L377">IF(SUMPRODUCT(1*ISNUMBER(SEARCH(P$3:$P$9,D377))),Translation!$E$39,"")</f>
        <v/>
      </c>
      <c r="M377" s="36" t="str">
        <f t="shared" si="5"/>
        <v>14,01-16,0MM</v>
      </c>
      <c r="Q377" s="12">
        <v>98100160</v>
      </c>
    </row>
    <row r="378" spans="2:17" x14ac:dyDescent="0.25">
      <c r="B378" s="36">
        <v>98100180</v>
      </c>
      <c r="C378" s="36">
        <v>9810018000</v>
      </c>
      <c r="D378" s="37" t="s">
        <v>379</v>
      </c>
      <c r="E378" s="37" t="s">
        <v>372</v>
      </c>
      <c r="F378" s="37"/>
      <c r="G378" s="36" t="s">
        <v>61</v>
      </c>
      <c r="H378" s="38"/>
      <c r="I378" s="40">
        <v>6.17</v>
      </c>
      <c r="J378" s="39" t="str">
        <f ca="1">IF(SUMPRODUCT(1*ISNUMBER(SEARCH($N$3,D378))),Translation!$E$38,"")</f>
        <v>Nachschleifen</v>
      </c>
      <c r="K378" s="37" t="str">
        <f>IF(SUMPRODUCT(1*ISNUMBER(SEARCH(O$3,D378))),Translation!$E$37,"")</f>
        <v/>
      </c>
      <c r="L378" s="39" t="str" cm="1">
        <f t="array" ref="L378">IF(SUMPRODUCT(1*ISNUMBER(SEARCH(P$3:$P$9,D378))),Translation!$E$39,"")</f>
        <v/>
      </c>
      <c r="M378" s="36" t="str">
        <f t="shared" ref="M378:M445" si="6">RIGHT(D378,LEN(D378)-(FIND("Ø",D378)))</f>
        <v>16,01-18,0MM</v>
      </c>
      <c r="Q378" s="12">
        <v>98100180</v>
      </c>
    </row>
    <row r="379" spans="2:17" x14ac:dyDescent="0.25">
      <c r="B379" s="36">
        <v>98100200</v>
      </c>
      <c r="C379" s="36">
        <v>9810020000</v>
      </c>
      <c r="D379" s="37" t="s">
        <v>380</v>
      </c>
      <c r="E379" s="37" t="s">
        <v>372</v>
      </c>
      <c r="F379" s="37"/>
      <c r="G379" s="36" t="s">
        <v>61</v>
      </c>
      <c r="H379" s="38"/>
      <c r="I379" s="40">
        <v>6.17</v>
      </c>
      <c r="J379" s="39" t="str">
        <f ca="1">IF(SUMPRODUCT(1*ISNUMBER(SEARCH($N$3,D379))),Translation!$E$38,"")</f>
        <v>Nachschleifen</v>
      </c>
      <c r="K379" s="37" t="str">
        <f>IF(SUMPRODUCT(1*ISNUMBER(SEARCH(O$3,D379))),Translation!$E$37,"")</f>
        <v/>
      </c>
      <c r="L379" s="39" t="str" cm="1">
        <f t="array" ref="L379">IF(SUMPRODUCT(1*ISNUMBER(SEARCH(P$3:$P$9,D379))),Translation!$E$39,"")</f>
        <v/>
      </c>
      <c r="M379" s="36" t="str">
        <f t="shared" si="6"/>
        <v>18,01-20,0MM</v>
      </c>
      <c r="Q379" s="12">
        <v>98100200</v>
      </c>
    </row>
    <row r="380" spans="2:17" x14ac:dyDescent="0.25">
      <c r="B380" s="36">
        <v>98100220</v>
      </c>
      <c r="C380" s="36">
        <v>9810022000</v>
      </c>
      <c r="D380" s="37" t="s">
        <v>381</v>
      </c>
      <c r="E380" s="37" t="s">
        <v>372</v>
      </c>
      <c r="F380" s="37"/>
      <c r="G380" s="36" t="s">
        <v>61</v>
      </c>
      <c r="H380" s="38"/>
      <c r="I380" s="40">
        <v>9.59</v>
      </c>
      <c r="J380" s="39" t="str">
        <f ca="1">IF(SUMPRODUCT(1*ISNUMBER(SEARCH($N$3,D380))),Translation!$E$38,"")</f>
        <v>Nachschleifen</v>
      </c>
      <c r="K380" s="37" t="str">
        <f>IF(SUMPRODUCT(1*ISNUMBER(SEARCH(O$3,D380))),Translation!$E$37,"")</f>
        <v/>
      </c>
      <c r="L380" s="39" t="str" cm="1">
        <f t="array" ref="L380">IF(SUMPRODUCT(1*ISNUMBER(SEARCH(P$3:$P$9,D380))),Translation!$E$39,"")</f>
        <v/>
      </c>
      <c r="M380" s="36" t="str">
        <f t="shared" si="6"/>
        <v>20,01-22,0MM</v>
      </c>
      <c r="Q380" s="12">
        <v>98100220</v>
      </c>
    </row>
    <row r="381" spans="2:17" x14ac:dyDescent="0.25">
      <c r="B381" s="36">
        <v>98100260</v>
      </c>
      <c r="C381" s="36">
        <v>9810026000</v>
      </c>
      <c r="D381" s="37" t="s">
        <v>382</v>
      </c>
      <c r="E381" s="37" t="s">
        <v>372</v>
      </c>
      <c r="F381" s="37"/>
      <c r="G381" s="36" t="s">
        <v>61</v>
      </c>
      <c r="H381" s="38"/>
      <c r="I381" s="40">
        <v>12.22</v>
      </c>
      <c r="J381" s="39" t="str">
        <f ca="1">IF(SUMPRODUCT(1*ISNUMBER(SEARCH($N$3,D381))),Translation!$E$38,"")</f>
        <v>Nachschleifen</v>
      </c>
      <c r="K381" s="37" t="str">
        <f>IF(SUMPRODUCT(1*ISNUMBER(SEARCH(O$3,D381))),Translation!$E$37,"")</f>
        <v/>
      </c>
      <c r="L381" s="39" t="str" cm="1">
        <f t="array" ref="L381">IF(SUMPRODUCT(1*ISNUMBER(SEARCH(P$3:$P$9,D381))),Translation!$E$39,"")</f>
        <v/>
      </c>
      <c r="M381" s="36" t="str">
        <f t="shared" si="6"/>
        <v>22,01-26,0MM</v>
      </c>
      <c r="Q381" s="12">
        <v>98100260</v>
      </c>
    </row>
    <row r="382" spans="2:17" x14ac:dyDescent="0.25">
      <c r="B382" s="36">
        <v>98100320</v>
      </c>
      <c r="C382" s="36">
        <v>9810032000</v>
      </c>
      <c r="D382" s="37" t="s">
        <v>383</v>
      </c>
      <c r="E382" s="37" t="s">
        <v>372</v>
      </c>
      <c r="F382" s="37"/>
      <c r="G382" s="36" t="s">
        <v>61</v>
      </c>
      <c r="H382" s="38"/>
      <c r="I382" s="40">
        <v>15.19</v>
      </c>
      <c r="J382" s="39" t="str">
        <f ca="1">IF(SUMPRODUCT(1*ISNUMBER(SEARCH($N$3,D382))),Translation!$E$38,"")</f>
        <v>Nachschleifen</v>
      </c>
      <c r="K382" s="37" t="str">
        <f>IF(SUMPRODUCT(1*ISNUMBER(SEARCH(O$3,D382))),Translation!$E$37,"")</f>
        <v/>
      </c>
      <c r="L382" s="39" t="str" cm="1">
        <f t="array" ref="L382">IF(SUMPRODUCT(1*ISNUMBER(SEARCH(P$3:$P$9,D382))),Translation!$E$39,"")</f>
        <v/>
      </c>
      <c r="M382" s="36" t="str">
        <f t="shared" si="6"/>
        <v>26,01-32,0MM</v>
      </c>
      <c r="Q382" s="12">
        <v>98100320</v>
      </c>
    </row>
    <row r="383" spans="2:17" x14ac:dyDescent="0.25">
      <c r="B383" s="36">
        <v>98100360</v>
      </c>
      <c r="C383" s="36">
        <v>9810036000</v>
      </c>
      <c r="D383" s="37" t="s">
        <v>384</v>
      </c>
      <c r="E383" s="37" t="s">
        <v>372</v>
      </c>
      <c r="F383" s="37"/>
      <c r="G383" s="36" t="s">
        <v>61</v>
      </c>
      <c r="H383" s="38"/>
      <c r="I383" s="40">
        <v>19.05</v>
      </c>
      <c r="J383" s="39" t="str">
        <f ca="1">IF(SUMPRODUCT(1*ISNUMBER(SEARCH($N$3,D383))),Translation!$E$38,"")</f>
        <v>Nachschleifen</v>
      </c>
      <c r="K383" s="37" t="str">
        <f>IF(SUMPRODUCT(1*ISNUMBER(SEARCH(O$3,D383))),Translation!$E$37,"")</f>
        <v/>
      </c>
      <c r="L383" s="39" t="str" cm="1">
        <f t="array" ref="L383">IF(SUMPRODUCT(1*ISNUMBER(SEARCH(P$3:$P$9,D383))),Translation!$E$39,"")</f>
        <v/>
      </c>
      <c r="M383" s="36" t="str">
        <f t="shared" si="6"/>
        <v>32,01-36,0MM</v>
      </c>
      <c r="Q383" s="12">
        <v>98100360</v>
      </c>
    </row>
    <row r="384" spans="2:17" x14ac:dyDescent="0.25">
      <c r="B384" s="36">
        <v>98100400</v>
      </c>
      <c r="C384" s="36">
        <v>9810040000</v>
      </c>
      <c r="D384" s="37" t="s">
        <v>385</v>
      </c>
      <c r="E384" s="37" t="s">
        <v>372</v>
      </c>
      <c r="F384" s="37"/>
      <c r="G384" s="36" t="s">
        <v>61</v>
      </c>
      <c r="H384" s="38"/>
      <c r="I384" s="40">
        <v>23.68</v>
      </c>
      <c r="J384" s="39" t="str">
        <f ca="1">IF(SUMPRODUCT(1*ISNUMBER(SEARCH($N$3,D384))),Translation!$E$38,"")</f>
        <v>Nachschleifen</v>
      </c>
      <c r="K384" s="37" t="str">
        <f>IF(SUMPRODUCT(1*ISNUMBER(SEARCH(O$3,D384))),Translation!$E$37,"")</f>
        <v/>
      </c>
      <c r="L384" s="39" t="str" cm="1">
        <f t="array" ref="L384">IF(SUMPRODUCT(1*ISNUMBER(SEARCH(P$3:$P$9,D384))),Translation!$E$39,"")</f>
        <v/>
      </c>
      <c r="M384" s="36" t="str">
        <f t="shared" si="6"/>
        <v>36,01-40,0MM</v>
      </c>
      <c r="Q384" s="12">
        <v>98100400</v>
      </c>
    </row>
    <row r="385" spans="2:17" x14ac:dyDescent="0.25">
      <c r="B385" s="36">
        <v>98106060</v>
      </c>
      <c r="C385" s="36">
        <v>9810606000</v>
      </c>
      <c r="D385" s="37" t="s">
        <v>373</v>
      </c>
      <c r="E385" s="37" t="s">
        <v>386</v>
      </c>
      <c r="F385" s="37"/>
      <c r="G385" s="36" t="s">
        <v>61</v>
      </c>
      <c r="H385" s="38"/>
      <c r="I385" s="40">
        <v>13.32</v>
      </c>
      <c r="J385" s="39" t="str">
        <f ca="1">IF(SUMPRODUCT(1*ISNUMBER(SEARCH($N$3,D385))),Translation!$E$38,"")</f>
        <v>Nachschleifen</v>
      </c>
      <c r="K385" s="37" t="str">
        <f>IF(SUMPRODUCT(1*ISNUMBER(SEARCH(O$3,D385))),Translation!$E$37,"")</f>
        <v/>
      </c>
      <c r="L385" s="39" t="str" cm="1">
        <f t="array" ref="L385">IF(SUMPRODUCT(1*ISNUMBER(SEARCH(P$3:$P$9,D385))),Translation!$E$39,"")</f>
        <v/>
      </c>
      <c r="M385" s="36" t="str">
        <f t="shared" si="6"/>
        <v>4,01-6,0MM</v>
      </c>
      <c r="Q385" s="12">
        <v>98106060</v>
      </c>
    </row>
    <row r="386" spans="2:17" x14ac:dyDescent="0.25">
      <c r="B386" s="36">
        <v>98106080</v>
      </c>
      <c r="C386" s="36">
        <v>9810608000</v>
      </c>
      <c r="D386" s="37" t="s">
        <v>374</v>
      </c>
      <c r="E386" s="37" t="s">
        <v>386</v>
      </c>
      <c r="F386" s="37"/>
      <c r="G386" s="36" t="s">
        <v>61</v>
      </c>
      <c r="H386" s="38"/>
      <c r="I386" s="40">
        <v>13.32</v>
      </c>
      <c r="J386" s="39" t="str">
        <f ca="1">IF(SUMPRODUCT(1*ISNUMBER(SEARCH($N$3,D386))),Translation!$E$38,"")</f>
        <v>Nachschleifen</v>
      </c>
      <c r="K386" s="37" t="str">
        <f>IF(SUMPRODUCT(1*ISNUMBER(SEARCH(O$3,D386))),Translation!$E$37,"")</f>
        <v/>
      </c>
      <c r="L386" s="39" t="str" cm="1">
        <f t="array" ref="L386">IF(SUMPRODUCT(1*ISNUMBER(SEARCH(P$3:$P$9,D386))),Translation!$E$39,"")</f>
        <v/>
      </c>
      <c r="M386" s="36" t="str">
        <f t="shared" si="6"/>
        <v>6,01-8,0MM</v>
      </c>
      <c r="Q386" s="12">
        <v>98106080</v>
      </c>
    </row>
    <row r="387" spans="2:17" x14ac:dyDescent="0.25">
      <c r="B387" s="36">
        <v>98106100</v>
      </c>
      <c r="C387" s="36">
        <v>9810610000</v>
      </c>
      <c r="D387" s="37" t="s">
        <v>375</v>
      </c>
      <c r="E387" s="37" t="s">
        <v>386</v>
      </c>
      <c r="F387" s="37"/>
      <c r="G387" s="36" t="s">
        <v>61</v>
      </c>
      <c r="H387" s="38"/>
      <c r="I387" s="40">
        <v>13.32</v>
      </c>
      <c r="J387" s="39" t="str">
        <f ca="1">IF(SUMPRODUCT(1*ISNUMBER(SEARCH($N$3,D387))),Translation!$E$38,"")</f>
        <v>Nachschleifen</v>
      </c>
      <c r="K387" s="37" t="str">
        <f>IF(SUMPRODUCT(1*ISNUMBER(SEARCH(O$3,D387))),Translation!$E$37,"")</f>
        <v/>
      </c>
      <c r="L387" s="39" t="str" cm="1">
        <f t="array" ref="L387">IF(SUMPRODUCT(1*ISNUMBER(SEARCH(P$3:$P$9,D387))),Translation!$E$39,"")</f>
        <v/>
      </c>
      <c r="M387" s="36" t="str">
        <f t="shared" si="6"/>
        <v>8,01-10,0MM</v>
      </c>
      <c r="Q387" s="12">
        <v>98106100</v>
      </c>
    </row>
    <row r="388" spans="2:17" x14ac:dyDescent="0.25">
      <c r="B388" s="36">
        <v>98106120</v>
      </c>
      <c r="C388" s="36">
        <v>9810612000</v>
      </c>
      <c r="D388" s="37" t="s">
        <v>376</v>
      </c>
      <c r="E388" s="37" t="s">
        <v>386</v>
      </c>
      <c r="F388" s="37"/>
      <c r="G388" s="36" t="s">
        <v>61</v>
      </c>
      <c r="H388" s="38"/>
      <c r="I388" s="40">
        <v>14.98</v>
      </c>
      <c r="J388" s="39" t="str">
        <f ca="1">IF(SUMPRODUCT(1*ISNUMBER(SEARCH($N$3,D388))),Translation!$E$38,"")</f>
        <v>Nachschleifen</v>
      </c>
      <c r="K388" s="37" t="str">
        <f>IF(SUMPRODUCT(1*ISNUMBER(SEARCH(O$3,D388))),Translation!$E$37,"")</f>
        <v/>
      </c>
      <c r="L388" s="39" t="str" cm="1">
        <f t="array" ref="L388">IF(SUMPRODUCT(1*ISNUMBER(SEARCH(P$3:$P$9,D388))),Translation!$E$39,"")</f>
        <v/>
      </c>
      <c r="M388" s="36" t="str">
        <f t="shared" si="6"/>
        <v>10,01-12,0MM</v>
      </c>
      <c r="Q388" s="12">
        <v>98106120</v>
      </c>
    </row>
    <row r="389" spans="2:17" x14ac:dyDescent="0.25">
      <c r="B389" s="36">
        <v>98106140</v>
      </c>
      <c r="C389" s="36">
        <v>9810614000</v>
      </c>
      <c r="D389" s="37" t="s">
        <v>377</v>
      </c>
      <c r="E389" s="37" t="s">
        <v>386</v>
      </c>
      <c r="F389" s="37"/>
      <c r="G389" s="36" t="s">
        <v>61</v>
      </c>
      <c r="H389" s="38"/>
      <c r="I389" s="40">
        <v>16.29</v>
      </c>
      <c r="J389" s="39" t="str">
        <f ca="1">IF(SUMPRODUCT(1*ISNUMBER(SEARCH($N$3,D389))),Translation!$E$38,"")</f>
        <v>Nachschleifen</v>
      </c>
      <c r="K389" s="37" t="str">
        <f>IF(SUMPRODUCT(1*ISNUMBER(SEARCH(O$3,D389))),Translation!$E$37,"")</f>
        <v/>
      </c>
      <c r="L389" s="39" t="str" cm="1">
        <f t="array" ref="L389">IF(SUMPRODUCT(1*ISNUMBER(SEARCH(P$3:$P$9,D389))),Translation!$E$39,"")</f>
        <v/>
      </c>
      <c r="M389" s="36" t="str">
        <f t="shared" si="6"/>
        <v>12,01-14,0MM</v>
      </c>
      <c r="Q389" s="12">
        <v>98106140</v>
      </c>
    </row>
    <row r="390" spans="2:17" x14ac:dyDescent="0.25">
      <c r="B390" s="36">
        <v>98106160</v>
      </c>
      <c r="C390" s="36">
        <v>9810616000</v>
      </c>
      <c r="D390" s="37" t="s">
        <v>378</v>
      </c>
      <c r="E390" s="37" t="s">
        <v>386</v>
      </c>
      <c r="F390" s="37"/>
      <c r="G390" s="36" t="s">
        <v>61</v>
      </c>
      <c r="H390" s="38"/>
      <c r="I390" s="40">
        <v>17.84</v>
      </c>
      <c r="J390" s="39" t="str">
        <f ca="1">IF(SUMPRODUCT(1*ISNUMBER(SEARCH($N$3,D390))),Translation!$E$38,"")</f>
        <v>Nachschleifen</v>
      </c>
      <c r="K390" s="37" t="str">
        <f>IF(SUMPRODUCT(1*ISNUMBER(SEARCH(O$3,D390))),Translation!$E$37,"")</f>
        <v/>
      </c>
      <c r="L390" s="39" t="str" cm="1">
        <f t="array" ref="L390">IF(SUMPRODUCT(1*ISNUMBER(SEARCH(P$3:$P$9,D390))),Translation!$E$39,"")</f>
        <v/>
      </c>
      <c r="M390" s="36" t="str">
        <f t="shared" si="6"/>
        <v>14,01-16,0MM</v>
      </c>
      <c r="Q390" s="12">
        <v>98106160</v>
      </c>
    </row>
    <row r="391" spans="2:17" x14ac:dyDescent="0.25">
      <c r="B391" s="36">
        <v>98106180</v>
      </c>
      <c r="C391" s="36">
        <v>9810618000</v>
      </c>
      <c r="D391" s="37" t="s">
        <v>379</v>
      </c>
      <c r="E391" s="37" t="s">
        <v>386</v>
      </c>
      <c r="F391" s="37"/>
      <c r="G391" s="36" t="s">
        <v>61</v>
      </c>
      <c r="H391" s="38"/>
      <c r="I391" s="40">
        <v>20.48</v>
      </c>
      <c r="J391" s="39" t="str">
        <f ca="1">IF(SUMPRODUCT(1*ISNUMBER(SEARCH($N$3,D391))),Translation!$E$38,"")</f>
        <v>Nachschleifen</v>
      </c>
      <c r="K391" s="37" t="str">
        <f>IF(SUMPRODUCT(1*ISNUMBER(SEARCH(O$3,D391))),Translation!$E$37,"")</f>
        <v/>
      </c>
      <c r="L391" s="39" t="str" cm="1">
        <f t="array" ref="L391">IF(SUMPRODUCT(1*ISNUMBER(SEARCH(P$3:$P$9,D391))),Translation!$E$39,"")</f>
        <v/>
      </c>
      <c r="M391" s="36" t="str">
        <f t="shared" si="6"/>
        <v>16,01-18,0MM</v>
      </c>
      <c r="Q391" s="12">
        <v>98106180</v>
      </c>
    </row>
    <row r="392" spans="2:17" x14ac:dyDescent="0.25">
      <c r="B392" s="36">
        <v>98106200</v>
      </c>
      <c r="C392" s="36">
        <v>9810620000</v>
      </c>
      <c r="D392" s="37" t="s">
        <v>380</v>
      </c>
      <c r="E392" s="37" t="s">
        <v>386</v>
      </c>
      <c r="F392" s="37"/>
      <c r="G392" s="36" t="s">
        <v>61</v>
      </c>
      <c r="H392" s="38"/>
      <c r="I392" s="40">
        <v>21.58</v>
      </c>
      <c r="J392" s="39" t="str">
        <f ca="1">IF(SUMPRODUCT(1*ISNUMBER(SEARCH($N$3,D392))),Translation!$E$38,"")</f>
        <v>Nachschleifen</v>
      </c>
      <c r="K392" s="37" t="str">
        <f>IF(SUMPRODUCT(1*ISNUMBER(SEARCH(O$3,D392))),Translation!$E$37,"")</f>
        <v/>
      </c>
      <c r="L392" s="39" t="str" cm="1">
        <f t="array" ref="L392">IF(SUMPRODUCT(1*ISNUMBER(SEARCH(P$3:$P$9,D392))),Translation!$E$39,"")</f>
        <v/>
      </c>
      <c r="M392" s="36" t="str">
        <f t="shared" si="6"/>
        <v>18,01-20,0MM</v>
      </c>
      <c r="Q392" s="12">
        <v>98106200</v>
      </c>
    </row>
    <row r="393" spans="2:17" x14ac:dyDescent="0.25">
      <c r="B393" s="36">
        <v>98106220</v>
      </c>
      <c r="C393" s="36">
        <v>9810622000</v>
      </c>
      <c r="D393" s="37" t="s">
        <v>381</v>
      </c>
      <c r="E393" s="37" t="s">
        <v>386</v>
      </c>
      <c r="F393" s="37"/>
      <c r="G393" s="36" t="s">
        <v>61</v>
      </c>
      <c r="H393" s="38"/>
      <c r="I393" s="150">
        <v>26.71</v>
      </c>
      <c r="J393" s="39" t="str">
        <f ca="1">IF(SUMPRODUCT(1*ISNUMBER(SEARCH($N$3,D393))),Translation!$E$38,"")</f>
        <v>Nachschleifen</v>
      </c>
      <c r="K393" s="37" t="str">
        <f>IF(SUMPRODUCT(1*ISNUMBER(SEARCH(O$3,D393))),Translation!$E$37,"")</f>
        <v/>
      </c>
      <c r="L393" s="39" t="str" cm="1">
        <f t="array" ref="L393">IF(SUMPRODUCT(1*ISNUMBER(SEARCH(P$3:$P$9,D393))),Translation!$E$39,"")</f>
        <v/>
      </c>
      <c r="M393" s="36" t="str">
        <f t="shared" si="6"/>
        <v>20,01-22,0MM</v>
      </c>
      <c r="Q393" s="12" t="s">
        <v>3660</v>
      </c>
    </row>
    <row r="394" spans="2:17" x14ac:dyDescent="0.25">
      <c r="B394" s="36">
        <v>98106260</v>
      </c>
      <c r="C394" s="36">
        <v>9810626000</v>
      </c>
      <c r="D394" s="37" t="s">
        <v>382</v>
      </c>
      <c r="E394" s="37" t="s">
        <v>386</v>
      </c>
      <c r="F394" s="37"/>
      <c r="G394" s="36" t="s">
        <v>61</v>
      </c>
      <c r="H394" s="38"/>
      <c r="I394" s="150">
        <v>29.87</v>
      </c>
      <c r="J394" s="39" t="str">
        <f ca="1">IF(SUMPRODUCT(1*ISNUMBER(SEARCH($N$3,D394))),Translation!$E$38,"")</f>
        <v>Nachschleifen</v>
      </c>
      <c r="K394" s="37" t="str">
        <f>IF(SUMPRODUCT(1*ISNUMBER(SEARCH(O$3,D394))),Translation!$E$37,"")</f>
        <v/>
      </c>
      <c r="L394" s="39" t="str" cm="1">
        <f t="array" ref="L394">IF(SUMPRODUCT(1*ISNUMBER(SEARCH(P$3:$P$9,D394))),Translation!$E$39,"")</f>
        <v/>
      </c>
      <c r="M394" s="36" t="str">
        <f t="shared" si="6"/>
        <v>22,01-26,0MM</v>
      </c>
      <c r="Q394" s="12" t="s">
        <v>3661</v>
      </c>
    </row>
    <row r="395" spans="2:17" x14ac:dyDescent="0.25">
      <c r="B395" s="36">
        <v>98106320</v>
      </c>
      <c r="C395" s="36">
        <v>9810632000</v>
      </c>
      <c r="D395" s="37" t="s">
        <v>383</v>
      </c>
      <c r="E395" s="37" t="s">
        <v>386</v>
      </c>
      <c r="F395" s="37"/>
      <c r="G395" s="36" t="s">
        <v>61</v>
      </c>
      <c r="H395" s="38"/>
      <c r="I395" s="150">
        <v>36.44</v>
      </c>
      <c r="J395" s="39" t="str">
        <f ca="1">IF(SUMPRODUCT(1*ISNUMBER(SEARCH($N$3,D395))),Translation!$E$38,"")</f>
        <v>Nachschleifen</v>
      </c>
      <c r="K395" s="37" t="str">
        <f>IF(SUMPRODUCT(1*ISNUMBER(SEARCH(O$3,D395))),Translation!$E$37,"")</f>
        <v/>
      </c>
      <c r="L395" s="39" t="str" cm="1">
        <f t="array" ref="L395">IF(SUMPRODUCT(1*ISNUMBER(SEARCH(P$3:$P$9,D395))),Translation!$E$39,"")</f>
        <v/>
      </c>
      <c r="M395" s="36" t="str">
        <f t="shared" si="6"/>
        <v>26,01-32,0MM</v>
      </c>
      <c r="Q395" s="12" t="s">
        <v>3662</v>
      </c>
    </row>
    <row r="396" spans="2:17" x14ac:dyDescent="0.25">
      <c r="B396" s="36">
        <v>98106360</v>
      </c>
      <c r="C396" s="36">
        <v>9810636000</v>
      </c>
      <c r="D396" s="37" t="s">
        <v>384</v>
      </c>
      <c r="E396" s="37" t="s">
        <v>386</v>
      </c>
      <c r="F396" s="37"/>
      <c r="G396" s="36" t="s">
        <v>61</v>
      </c>
      <c r="H396" s="38"/>
      <c r="I396" s="150">
        <v>45.11</v>
      </c>
      <c r="J396" s="39" t="str">
        <f ca="1">IF(SUMPRODUCT(1*ISNUMBER(SEARCH($N$3,D396))),Translation!$E$38,"")</f>
        <v>Nachschleifen</v>
      </c>
      <c r="K396" s="37" t="str">
        <f>IF(SUMPRODUCT(1*ISNUMBER(SEARCH(O$3,D396))),Translation!$E$37,"")</f>
        <v/>
      </c>
      <c r="L396" s="39" t="str" cm="1">
        <f t="array" ref="L396">IF(SUMPRODUCT(1*ISNUMBER(SEARCH(P$3:$P$9,D396))),Translation!$E$39,"")</f>
        <v/>
      </c>
      <c r="M396" s="36" t="str">
        <f t="shared" si="6"/>
        <v>32,01-36,0MM</v>
      </c>
      <c r="Q396" s="12" t="s">
        <v>3663</v>
      </c>
    </row>
    <row r="397" spans="2:17" x14ac:dyDescent="0.25">
      <c r="B397" s="36">
        <v>98110080</v>
      </c>
      <c r="C397" s="36">
        <v>9811008000</v>
      </c>
      <c r="D397" s="37" t="s">
        <v>387</v>
      </c>
      <c r="E397" s="37" t="s">
        <v>60</v>
      </c>
      <c r="F397" s="37"/>
      <c r="G397" s="36" t="s">
        <v>61</v>
      </c>
      <c r="H397" s="38"/>
      <c r="I397" s="40">
        <v>14.42</v>
      </c>
      <c r="J397" s="39" t="str">
        <f ca="1">IF(SUMPRODUCT(1*ISNUMBER(SEARCH($N$3,D397))),Translation!$E$38,"")</f>
        <v>Nachschleifen</v>
      </c>
      <c r="K397" s="37" t="str">
        <f>IF(SUMPRODUCT(1*ISNUMBER(SEARCH(O$3,D397))),Translation!$E$37,"")</f>
        <v/>
      </c>
      <c r="L397" s="39" t="str" cm="1">
        <f t="array" ref="L397">IF(SUMPRODUCT(1*ISNUMBER(SEARCH(P$3:$P$9,D397))),Translation!$E$39,"")</f>
        <v/>
      </c>
      <c r="M397" s="36" t="str">
        <f t="shared" si="6"/>
        <v>6,01-8,0MM</v>
      </c>
      <c r="Q397" s="12">
        <v>98110080</v>
      </c>
    </row>
    <row r="398" spans="2:17" x14ac:dyDescent="0.25">
      <c r="B398" s="36">
        <v>98110100</v>
      </c>
      <c r="C398" s="36">
        <v>9811010000</v>
      </c>
      <c r="D398" s="37" t="s">
        <v>388</v>
      </c>
      <c r="E398" s="37" t="s">
        <v>60</v>
      </c>
      <c r="F398" s="37"/>
      <c r="G398" s="36" t="s">
        <v>61</v>
      </c>
      <c r="H398" s="38"/>
      <c r="I398" s="40">
        <v>14.42</v>
      </c>
      <c r="J398" s="39" t="str">
        <f ca="1">IF(SUMPRODUCT(1*ISNUMBER(SEARCH($N$3,D398))),Translation!$E$38,"")</f>
        <v>Nachschleifen</v>
      </c>
      <c r="K398" s="37" t="str">
        <f>IF(SUMPRODUCT(1*ISNUMBER(SEARCH(O$3,D398))),Translation!$E$37,"")</f>
        <v/>
      </c>
      <c r="L398" s="39" t="str" cm="1">
        <f t="array" ref="L398">IF(SUMPRODUCT(1*ISNUMBER(SEARCH(P$3:$P$9,D398))),Translation!$E$39,"")</f>
        <v/>
      </c>
      <c r="M398" s="36" t="str">
        <f t="shared" si="6"/>
        <v>8,01-10,0MM</v>
      </c>
      <c r="Q398" s="12">
        <v>98110100</v>
      </c>
    </row>
    <row r="399" spans="2:17" x14ac:dyDescent="0.25">
      <c r="B399" s="36">
        <v>98110120</v>
      </c>
      <c r="C399" s="36">
        <v>9811012000</v>
      </c>
      <c r="D399" s="37" t="s">
        <v>389</v>
      </c>
      <c r="E399" s="37" t="s">
        <v>60</v>
      </c>
      <c r="F399" s="37"/>
      <c r="G399" s="36" t="s">
        <v>61</v>
      </c>
      <c r="H399" s="38"/>
      <c r="I399" s="40">
        <v>14.42</v>
      </c>
      <c r="J399" s="39" t="str">
        <f ca="1">IF(SUMPRODUCT(1*ISNUMBER(SEARCH($N$3,D399))),Translation!$E$38,"")</f>
        <v>Nachschleifen</v>
      </c>
      <c r="K399" s="37" t="str">
        <f>IF(SUMPRODUCT(1*ISNUMBER(SEARCH(O$3,D399))),Translation!$E$37,"")</f>
        <v/>
      </c>
      <c r="L399" s="39" t="str" cm="1">
        <f t="array" ref="L399">IF(SUMPRODUCT(1*ISNUMBER(SEARCH(P$3:$P$9,D399))),Translation!$E$39,"")</f>
        <v/>
      </c>
      <c r="M399" s="36" t="str">
        <f t="shared" si="6"/>
        <v>10,01-12,0MM</v>
      </c>
      <c r="Q399" s="12">
        <v>98110120</v>
      </c>
    </row>
    <row r="400" spans="2:17" x14ac:dyDescent="0.25">
      <c r="B400" s="36">
        <v>98110140</v>
      </c>
      <c r="C400" s="36">
        <v>9811014000</v>
      </c>
      <c r="D400" s="37" t="s">
        <v>390</v>
      </c>
      <c r="E400" s="37" t="s">
        <v>60</v>
      </c>
      <c r="F400" s="37"/>
      <c r="G400" s="36" t="s">
        <v>61</v>
      </c>
      <c r="H400" s="38"/>
      <c r="I400" s="40">
        <v>14.42</v>
      </c>
      <c r="J400" s="39" t="str">
        <f ca="1">IF(SUMPRODUCT(1*ISNUMBER(SEARCH($N$3,D400))),Translation!$E$38,"")</f>
        <v>Nachschleifen</v>
      </c>
      <c r="K400" s="37" t="str">
        <f>IF(SUMPRODUCT(1*ISNUMBER(SEARCH(O$3,D400))),Translation!$E$37,"")</f>
        <v/>
      </c>
      <c r="L400" s="39" t="str" cm="1">
        <f t="array" ref="L400">IF(SUMPRODUCT(1*ISNUMBER(SEARCH(P$3:$P$9,D400))),Translation!$E$39,"")</f>
        <v/>
      </c>
      <c r="M400" s="36" t="str">
        <f t="shared" si="6"/>
        <v>12,01-14,0MM</v>
      </c>
      <c r="Q400" s="12">
        <v>98110140</v>
      </c>
    </row>
    <row r="401" spans="2:17" x14ac:dyDescent="0.25">
      <c r="B401" s="36">
        <v>98110160</v>
      </c>
      <c r="C401" s="36">
        <v>9811016000</v>
      </c>
      <c r="D401" s="37" t="s">
        <v>391</v>
      </c>
      <c r="E401" s="37" t="s">
        <v>60</v>
      </c>
      <c r="F401" s="37"/>
      <c r="G401" s="36" t="s">
        <v>61</v>
      </c>
      <c r="H401" s="38"/>
      <c r="I401" s="40">
        <v>15.63</v>
      </c>
      <c r="J401" s="39" t="str">
        <f ca="1">IF(SUMPRODUCT(1*ISNUMBER(SEARCH($N$3,D401))),Translation!$E$38,"")</f>
        <v>Nachschleifen</v>
      </c>
      <c r="K401" s="37" t="str">
        <f>IF(SUMPRODUCT(1*ISNUMBER(SEARCH(O$3,D401))),Translation!$E$37,"")</f>
        <v/>
      </c>
      <c r="L401" s="39" t="str" cm="1">
        <f t="array" ref="L401">IF(SUMPRODUCT(1*ISNUMBER(SEARCH(P$3:$P$9,D401))),Translation!$E$39,"")</f>
        <v/>
      </c>
      <c r="M401" s="36" t="str">
        <f t="shared" si="6"/>
        <v>14,01-16,0MM</v>
      </c>
      <c r="Q401" s="12">
        <v>98110160</v>
      </c>
    </row>
    <row r="402" spans="2:17" x14ac:dyDescent="0.25">
      <c r="B402" s="36">
        <v>98110180</v>
      </c>
      <c r="C402" s="36">
        <v>9811018000</v>
      </c>
      <c r="D402" s="37" t="s">
        <v>392</v>
      </c>
      <c r="E402" s="37" t="s">
        <v>60</v>
      </c>
      <c r="F402" s="37"/>
      <c r="G402" s="36" t="s">
        <v>61</v>
      </c>
      <c r="H402" s="38"/>
      <c r="I402" s="40">
        <v>15.63</v>
      </c>
      <c r="J402" s="39" t="str">
        <f ca="1">IF(SUMPRODUCT(1*ISNUMBER(SEARCH($N$3,D402))),Translation!$E$38,"")</f>
        <v>Nachschleifen</v>
      </c>
      <c r="K402" s="37" t="str">
        <f>IF(SUMPRODUCT(1*ISNUMBER(SEARCH(O$3,D402))),Translation!$E$37,"")</f>
        <v/>
      </c>
      <c r="L402" s="39" t="str" cm="1">
        <f t="array" ref="L402">IF(SUMPRODUCT(1*ISNUMBER(SEARCH(P$3:$P$9,D402))),Translation!$E$39,"")</f>
        <v/>
      </c>
      <c r="M402" s="36" t="str">
        <f t="shared" si="6"/>
        <v>16,01-18,0MM</v>
      </c>
      <c r="Q402" s="12">
        <v>98110180</v>
      </c>
    </row>
    <row r="403" spans="2:17" x14ac:dyDescent="0.25">
      <c r="B403" s="36">
        <v>98110200</v>
      </c>
      <c r="C403" s="36">
        <v>9811020000</v>
      </c>
      <c r="D403" s="37" t="s">
        <v>393</v>
      </c>
      <c r="E403" s="37" t="s">
        <v>60</v>
      </c>
      <c r="F403" s="37"/>
      <c r="G403" s="36" t="s">
        <v>61</v>
      </c>
      <c r="H403" s="38"/>
      <c r="I403" s="40">
        <v>15.63</v>
      </c>
      <c r="J403" s="39" t="str">
        <f ca="1">IF(SUMPRODUCT(1*ISNUMBER(SEARCH($N$3,D403))),Translation!$E$38,"")</f>
        <v>Nachschleifen</v>
      </c>
      <c r="K403" s="37" t="str">
        <f>IF(SUMPRODUCT(1*ISNUMBER(SEARCH(O$3,D403))),Translation!$E$37,"")</f>
        <v/>
      </c>
      <c r="L403" s="39" t="str" cm="1">
        <f t="array" ref="L403">IF(SUMPRODUCT(1*ISNUMBER(SEARCH(P$3:$P$9,D403))),Translation!$E$39,"")</f>
        <v/>
      </c>
      <c r="M403" s="36" t="str">
        <f t="shared" si="6"/>
        <v>18,01-20,0MM</v>
      </c>
      <c r="Q403" s="12">
        <v>98110200</v>
      </c>
    </row>
    <row r="404" spans="2:17" x14ac:dyDescent="0.25">
      <c r="B404" s="36">
        <v>98110220</v>
      </c>
      <c r="C404" s="36">
        <v>9811022000</v>
      </c>
      <c r="D404" s="37" t="s">
        <v>394</v>
      </c>
      <c r="E404" s="37" t="s">
        <v>60</v>
      </c>
      <c r="F404" s="37"/>
      <c r="G404" s="36" t="s">
        <v>61</v>
      </c>
      <c r="H404" s="38"/>
      <c r="I404" s="40">
        <v>16.63</v>
      </c>
      <c r="J404" s="39" t="str">
        <f ca="1">IF(SUMPRODUCT(1*ISNUMBER(SEARCH($N$3,D404))),Translation!$E$38,"")</f>
        <v>Nachschleifen</v>
      </c>
      <c r="K404" s="37" t="str">
        <f>IF(SUMPRODUCT(1*ISNUMBER(SEARCH(O$3,D404))),Translation!$E$37,"")</f>
        <v/>
      </c>
      <c r="L404" s="39" t="str" cm="1">
        <f t="array" ref="L404">IF(SUMPRODUCT(1*ISNUMBER(SEARCH(P$3:$P$9,D404))),Translation!$E$39,"")</f>
        <v/>
      </c>
      <c r="M404" s="36" t="str">
        <f t="shared" si="6"/>
        <v>20,01-22,0MM</v>
      </c>
      <c r="Q404" s="12">
        <v>98110220</v>
      </c>
    </row>
    <row r="405" spans="2:17" x14ac:dyDescent="0.25">
      <c r="B405" s="36">
        <v>98110260</v>
      </c>
      <c r="C405" s="36">
        <v>9811026000</v>
      </c>
      <c r="D405" s="37" t="s">
        <v>395</v>
      </c>
      <c r="E405" s="37" t="s">
        <v>60</v>
      </c>
      <c r="F405" s="37"/>
      <c r="G405" s="36" t="s">
        <v>61</v>
      </c>
      <c r="H405" s="38"/>
      <c r="I405" s="40">
        <v>20.81</v>
      </c>
      <c r="J405" s="39" t="str">
        <f ca="1">IF(SUMPRODUCT(1*ISNUMBER(SEARCH($N$3,D405))),Translation!$E$38,"")</f>
        <v>Nachschleifen</v>
      </c>
      <c r="K405" s="37" t="str">
        <f>IF(SUMPRODUCT(1*ISNUMBER(SEARCH(O$3,D405))),Translation!$E$37,"")</f>
        <v/>
      </c>
      <c r="L405" s="39" t="str" cm="1">
        <f t="array" ref="L405">IF(SUMPRODUCT(1*ISNUMBER(SEARCH(P$3:$P$9,D405))),Translation!$E$39,"")</f>
        <v/>
      </c>
      <c r="M405" s="36" t="str">
        <f t="shared" si="6"/>
        <v>22,01-26,0MM</v>
      </c>
      <c r="Q405" s="12">
        <v>98110260</v>
      </c>
    </row>
    <row r="406" spans="2:17" x14ac:dyDescent="0.25">
      <c r="B406" s="36">
        <v>98110320</v>
      </c>
      <c r="C406" s="36">
        <v>9811032000</v>
      </c>
      <c r="D406" s="37" t="s">
        <v>396</v>
      </c>
      <c r="E406" s="37" t="s">
        <v>60</v>
      </c>
      <c r="F406" s="37"/>
      <c r="G406" s="36" t="s">
        <v>61</v>
      </c>
      <c r="H406" s="38"/>
      <c r="I406" s="40">
        <v>21.02</v>
      </c>
      <c r="J406" s="39" t="str">
        <f ca="1">IF(SUMPRODUCT(1*ISNUMBER(SEARCH($N$3,D406))),Translation!$E$38,"")</f>
        <v>Nachschleifen</v>
      </c>
      <c r="K406" s="37" t="str">
        <f>IF(SUMPRODUCT(1*ISNUMBER(SEARCH(O$3,D406))),Translation!$E$37,"")</f>
        <v/>
      </c>
      <c r="L406" s="39" t="str" cm="1">
        <f t="array" ref="L406">IF(SUMPRODUCT(1*ISNUMBER(SEARCH(P$3:$P$9,D406))),Translation!$E$39,"")</f>
        <v/>
      </c>
      <c r="M406" s="36" t="str">
        <f t="shared" si="6"/>
        <v>26,01-32,0MM</v>
      </c>
      <c r="Q406" s="12">
        <v>98110320</v>
      </c>
    </row>
    <row r="407" spans="2:17" x14ac:dyDescent="0.25">
      <c r="B407" s="36">
        <v>98110360</v>
      </c>
      <c r="C407" s="36">
        <v>9811036000</v>
      </c>
      <c r="D407" s="37" t="s">
        <v>397</v>
      </c>
      <c r="E407" s="37" t="s">
        <v>60</v>
      </c>
      <c r="F407" s="37"/>
      <c r="G407" s="36" t="s">
        <v>61</v>
      </c>
      <c r="H407" s="38"/>
      <c r="I407" s="40">
        <v>27.53</v>
      </c>
      <c r="J407" s="39" t="str">
        <f ca="1">IF(SUMPRODUCT(1*ISNUMBER(SEARCH($N$3,D407))),Translation!$E$38,"")</f>
        <v>Nachschleifen</v>
      </c>
      <c r="K407" s="37" t="str">
        <f>IF(SUMPRODUCT(1*ISNUMBER(SEARCH(O$3,D407))),Translation!$E$37,"")</f>
        <v/>
      </c>
      <c r="L407" s="39" t="str" cm="1">
        <f t="array" ref="L407">IF(SUMPRODUCT(1*ISNUMBER(SEARCH(P$3:$P$9,D407))),Translation!$E$39,"")</f>
        <v/>
      </c>
      <c r="M407" s="36" t="str">
        <f t="shared" si="6"/>
        <v>32,01-36,0MM</v>
      </c>
      <c r="Q407" s="12">
        <v>98110360</v>
      </c>
    </row>
    <row r="408" spans="2:17" x14ac:dyDescent="0.25">
      <c r="B408" s="36">
        <v>98110400</v>
      </c>
      <c r="C408" s="36">
        <v>9811040000</v>
      </c>
      <c r="D408" s="37" t="s">
        <v>398</v>
      </c>
      <c r="E408" s="37" t="s">
        <v>60</v>
      </c>
      <c r="F408" s="37"/>
      <c r="G408" s="36" t="s">
        <v>61</v>
      </c>
      <c r="H408" s="38"/>
      <c r="I408" s="40">
        <v>31.93</v>
      </c>
      <c r="J408" s="39" t="str">
        <f ca="1">IF(SUMPRODUCT(1*ISNUMBER(SEARCH($N$3,D408))),Translation!$E$38,"")</f>
        <v>Nachschleifen</v>
      </c>
      <c r="K408" s="37" t="str">
        <f>IF(SUMPRODUCT(1*ISNUMBER(SEARCH(O$3,D408))),Translation!$E$37,"")</f>
        <v/>
      </c>
      <c r="L408" s="39" t="str" cm="1">
        <f t="array" ref="L408">IF(SUMPRODUCT(1*ISNUMBER(SEARCH(P$3:$P$9,D408))),Translation!$E$39,"")</f>
        <v/>
      </c>
      <c r="M408" s="36" t="str">
        <f t="shared" si="6"/>
        <v>36,01-40,0MM</v>
      </c>
      <c r="Q408" s="12">
        <v>98110400</v>
      </c>
    </row>
    <row r="409" spans="2:17" x14ac:dyDescent="0.25">
      <c r="B409" s="36">
        <v>98111080</v>
      </c>
      <c r="C409" s="36">
        <v>9811108000</v>
      </c>
      <c r="D409" s="37" t="s">
        <v>399</v>
      </c>
      <c r="E409" s="37" t="s">
        <v>60</v>
      </c>
      <c r="F409" s="37"/>
      <c r="G409" s="36" t="s">
        <v>61</v>
      </c>
      <c r="H409" s="38"/>
      <c r="I409" s="40">
        <v>18.16</v>
      </c>
      <c r="J409" s="39" t="str">
        <f ca="1">IF(SUMPRODUCT(1*ISNUMBER(SEARCH($N$3,D409))),Translation!$E$38,"")</f>
        <v>Nachschleifen</v>
      </c>
      <c r="K409" s="37" t="str">
        <f>IF(SUMPRODUCT(1*ISNUMBER(SEARCH(O$3,D409))),Translation!$E$37,"")</f>
        <v/>
      </c>
      <c r="L409" s="39" t="str" cm="1">
        <f t="array" ref="L409">IF(SUMPRODUCT(1*ISNUMBER(SEARCH(P$3:$P$9,D409))),Translation!$E$39,"")</f>
        <v/>
      </c>
      <c r="M409" s="36" t="str">
        <f t="shared" si="6"/>
        <v>6,01-8,0MM</v>
      </c>
      <c r="Q409" s="12">
        <v>98111080</v>
      </c>
    </row>
    <row r="410" spans="2:17" x14ac:dyDescent="0.25">
      <c r="B410" s="36">
        <v>98111100</v>
      </c>
      <c r="C410" s="36">
        <v>9811110000</v>
      </c>
      <c r="D410" s="37" t="s">
        <v>400</v>
      </c>
      <c r="E410" s="37" t="s">
        <v>60</v>
      </c>
      <c r="F410" s="37"/>
      <c r="G410" s="36" t="s">
        <v>61</v>
      </c>
      <c r="H410" s="38"/>
      <c r="I410" s="40">
        <v>18.28</v>
      </c>
      <c r="J410" s="39" t="str">
        <f ca="1">IF(SUMPRODUCT(1*ISNUMBER(SEARCH($N$3,D410))),Translation!$E$38,"")</f>
        <v>Nachschleifen</v>
      </c>
      <c r="K410" s="37" t="str">
        <f>IF(SUMPRODUCT(1*ISNUMBER(SEARCH(O$3,D410))),Translation!$E$37,"")</f>
        <v/>
      </c>
      <c r="L410" s="39" t="str" cm="1">
        <f t="array" ref="L410">IF(SUMPRODUCT(1*ISNUMBER(SEARCH(P$3:$P$9,D410))),Translation!$E$39,"")</f>
        <v/>
      </c>
      <c r="M410" s="36" t="str">
        <f t="shared" si="6"/>
        <v>8,01-10,0MM</v>
      </c>
      <c r="Q410" s="12">
        <v>98111100</v>
      </c>
    </row>
    <row r="411" spans="2:17" x14ac:dyDescent="0.25">
      <c r="B411" s="36">
        <v>98111120</v>
      </c>
      <c r="C411" s="36">
        <v>9811112000</v>
      </c>
      <c r="D411" s="37" t="s">
        <v>401</v>
      </c>
      <c r="E411" s="37" t="s">
        <v>60</v>
      </c>
      <c r="F411" s="37"/>
      <c r="G411" s="36" t="s">
        <v>61</v>
      </c>
      <c r="H411" s="38"/>
      <c r="I411" s="40">
        <v>22.91</v>
      </c>
      <c r="J411" s="39" t="str">
        <f ca="1">IF(SUMPRODUCT(1*ISNUMBER(SEARCH($N$3,D411))),Translation!$E$38,"")</f>
        <v>Nachschleifen</v>
      </c>
      <c r="K411" s="37" t="str">
        <f>IF(SUMPRODUCT(1*ISNUMBER(SEARCH(O$3,D411))),Translation!$E$37,"")</f>
        <v/>
      </c>
      <c r="L411" s="39" t="str" cm="1">
        <f t="array" ref="L411">IF(SUMPRODUCT(1*ISNUMBER(SEARCH(P$3:$P$9,D411))),Translation!$E$39,"")</f>
        <v/>
      </c>
      <c r="M411" s="36" t="str">
        <f t="shared" si="6"/>
        <v>10,01-12,0MM</v>
      </c>
      <c r="Q411" s="12">
        <v>98111120</v>
      </c>
    </row>
    <row r="412" spans="2:17" x14ac:dyDescent="0.25">
      <c r="B412" s="36">
        <v>98111140</v>
      </c>
      <c r="C412" s="36">
        <v>9811114000</v>
      </c>
      <c r="D412" s="37" t="s">
        <v>402</v>
      </c>
      <c r="E412" s="37" t="s">
        <v>60</v>
      </c>
      <c r="F412" s="37"/>
      <c r="G412" s="36" t="s">
        <v>61</v>
      </c>
      <c r="H412" s="38"/>
      <c r="I412" s="40">
        <v>24.22</v>
      </c>
      <c r="J412" s="39" t="str">
        <f ca="1">IF(SUMPRODUCT(1*ISNUMBER(SEARCH($N$3,D412))),Translation!$E$38,"")</f>
        <v>Nachschleifen</v>
      </c>
      <c r="K412" s="37" t="str">
        <f>IF(SUMPRODUCT(1*ISNUMBER(SEARCH(O$3,D412))),Translation!$E$37,"")</f>
        <v/>
      </c>
      <c r="L412" s="39" t="str" cm="1">
        <f t="array" ref="L412">IF(SUMPRODUCT(1*ISNUMBER(SEARCH(P$3:$P$9,D412))),Translation!$E$39,"")</f>
        <v/>
      </c>
      <c r="M412" s="36" t="str">
        <f t="shared" si="6"/>
        <v>12,01-14,0MM</v>
      </c>
      <c r="Q412" s="12">
        <v>98111140</v>
      </c>
    </row>
    <row r="413" spans="2:17" x14ac:dyDescent="0.25">
      <c r="B413" s="36">
        <v>98111160</v>
      </c>
      <c r="C413" s="36">
        <v>9811116000</v>
      </c>
      <c r="D413" s="37" t="s">
        <v>403</v>
      </c>
      <c r="E413" s="37" t="s">
        <v>60</v>
      </c>
      <c r="F413" s="37"/>
      <c r="G413" s="36" t="s">
        <v>61</v>
      </c>
      <c r="H413" s="38"/>
      <c r="I413" s="40">
        <v>29.17</v>
      </c>
      <c r="J413" s="39" t="str">
        <f ca="1">IF(SUMPRODUCT(1*ISNUMBER(SEARCH($N$3,D413))),Translation!$E$38,"")</f>
        <v>Nachschleifen</v>
      </c>
      <c r="K413" s="37" t="str">
        <f>IF(SUMPRODUCT(1*ISNUMBER(SEARCH(O$3,D413))),Translation!$E$37,"")</f>
        <v/>
      </c>
      <c r="L413" s="39" t="str" cm="1">
        <f t="array" ref="L413">IF(SUMPRODUCT(1*ISNUMBER(SEARCH(P$3:$P$9,D413))),Translation!$E$39,"")</f>
        <v/>
      </c>
      <c r="M413" s="36" t="str">
        <f t="shared" si="6"/>
        <v>14,01-16,0MM</v>
      </c>
      <c r="Q413" s="12">
        <v>98111160</v>
      </c>
    </row>
    <row r="414" spans="2:17" x14ac:dyDescent="0.25">
      <c r="B414" s="36">
        <v>98111180</v>
      </c>
      <c r="C414" s="36">
        <v>9811118000</v>
      </c>
      <c r="D414" s="37" t="s">
        <v>404</v>
      </c>
      <c r="E414" s="37" t="s">
        <v>60</v>
      </c>
      <c r="F414" s="37"/>
      <c r="G414" s="36" t="s">
        <v>61</v>
      </c>
      <c r="H414" s="38"/>
      <c r="I414" s="40">
        <v>29.17</v>
      </c>
      <c r="J414" s="39" t="str">
        <f ca="1">IF(SUMPRODUCT(1*ISNUMBER(SEARCH($N$3,D414))),Translation!$E$38,"")</f>
        <v>Nachschleifen</v>
      </c>
      <c r="K414" s="37" t="str">
        <f>IF(SUMPRODUCT(1*ISNUMBER(SEARCH(O$3,D414))),Translation!$E$37,"")</f>
        <v/>
      </c>
      <c r="L414" s="39" t="str" cm="1">
        <f t="array" ref="L414">IF(SUMPRODUCT(1*ISNUMBER(SEARCH(P$3:$P$9,D414))),Translation!$E$39,"")</f>
        <v/>
      </c>
      <c r="M414" s="36" t="str">
        <f t="shared" si="6"/>
        <v>16,01-18,0MM</v>
      </c>
      <c r="Q414" s="12">
        <v>98111180</v>
      </c>
    </row>
    <row r="415" spans="2:17" x14ac:dyDescent="0.25">
      <c r="B415" s="36">
        <v>98111200</v>
      </c>
      <c r="C415" s="36">
        <v>9811120000</v>
      </c>
      <c r="D415" s="37" t="s">
        <v>405</v>
      </c>
      <c r="E415" s="37" t="s">
        <v>60</v>
      </c>
      <c r="F415" s="37"/>
      <c r="G415" s="36" t="s">
        <v>61</v>
      </c>
      <c r="H415" s="38"/>
      <c r="I415" s="40">
        <v>29.17</v>
      </c>
      <c r="J415" s="39" t="str">
        <f ca="1">IF(SUMPRODUCT(1*ISNUMBER(SEARCH($N$3,D415))),Translation!$E$38,"")</f>
        <v>Nachschleifen</v>
      </c>
      <c r="K415" s="37" t="str">
        <f>IF(SUMPRODUCT(1*ISNUMBER(SEARCH(O$3,D415))),Translation!$E$37,"")</f>
        <v/>
      </c>
      <c r="L415" s="39" t="str" cm="1">
        <f t="array" ref="L415">IF(SUMPRODUCT(1*ISNUMBER(SEARCH(P$3:$P$9,D415))),Translation!$E$39,"")</f>
        <v/>
      </c>
      <c r="M415" s="36" t="str">
        <f t="shared" si="6"/>
        <v>18,01-20,0MM</v>
      </c>
      <c r="Q415" s="12">
        <v>98111200</v>
      </c>
    </row>
    <row r="416" spans="2:17" x14ac:dyDescent="0.25">
      <c r="B416" s="36">
        <v>98111220</v>
      </c>
      <c r="C416" s="36">
        <v>9811122000</v>
      </c>
      <c r="D416" s="37" t="s">
        <v>406</v>
      </c>
      <c r="E416" s="37" t="s">
        <v>60</v>
      </c>
      <c r="F416" s="37"/>
      <c r="G416" s="36" t="s">
        <v>61</v>
      </c>
      <c r="H416" s="38"/>
      <c r="I416" s="40">
        <v>29.17</v>
      </c>
      <c r="J416" s="39" t="str">
        <f ca="1">IF(SUMPRODUCT(1*ISNUMBER(SEARCH($N$3,D416))),Translation!$E$38,"")</f>
        <v>Nachschleifen</v>
      </c>
      <c r="K416" s="37" t="str">
        <f>IF(SUMPRODUCT(1*ISNUMBER(SEARCH(O$3,D416))),Translation!$E$37,"")</f>
        <v/>
      </c>
      <c r="L416" s="39" t="str" cm="1">
        <f t="array" ref="L416">IF(SUMPRODUCT(1*ISNUMBER(SEARCH(P$3:$P$9,D416))),Translation!$E$39,"")</f>
        <v/>
      </c>
      <c r="M416" s="36" t="str">
        <f t="shared" si="6"/>
        <v>20,01-22,0MM</v>
      </c>
      <c r="Q416" s="12">
        <v>98111220</v>
      </c>
    </row>
    <row r="417" spans="2:17" x14ac:dyDescent="0.25">
      <c r="B417" s="36">
        <v>98111260</v>
      </c>
      <c r="C417" s="36">
        <v>9811126000</v>
      </c>
      <c r="D417" s="37" t="s">
        <v>407</v>
      </c>
      <c r="E417" s="37" t="s">
        <v>60</v>
      </c>
      <c r="F417" s="37"/>
      <c r="G417" s="36" t="s">
        <v>61</v>
      </c>
      <c r="H417" s="38"/>
      <c r="I417" s="40">
        <v>33.69</v>
      </c>
      <c r="J417" s="39" t="str">
        <f ca="1">IF(SUMPRODUCT(1*ISNUMBER(SEARCH($N$3,D417))),Translation!$E$38,"")</f>
        <v>Nachschleifen</v>
      </c>
      <c r="K417" s="37" t="str">
        <f>IF(SUMPRODUCT(1*ISNUMBER(SEARCH(O$3,D417))),Translation!$E$37,"")</f>
        <v/>
      </c>
      <c r="L417" s="39" t="str" cm="1">
        <f t="array" ref="L417">IF(SUMPRODUCT(1*ISNUMBER(SEARCH(P$3:$P$9,D417))),Translation!$E$39,"")</f>
        <v/>
      </c>
      <c r="M417" s="36" t="str">
        <f t="shared" si="6"/>
        <v>22,01-26,0MM</v>
      </c>
      <c r="Q417" s="12">
        <v>98111260</v>
      </c>
    </row>
    <row r="418" spans="2:17" x14ac:dyDescent="0.25">
      <c r="B418" s="36">
        <v>98111320</v>
      </c>
      <c r="C418" s="36">
        <v>9811132000</v>
      </c>
      <c r="D418" s="37" t="s">
        <v>408</v>
      </c>
      <c r="E418" s="37" t="s">
        <v>60</v>
      </c>
      <c r="F418" s="37"/>
      <c r="G418" s="36" t="s">
        <v>61</v>
      </c>
      <c r="H418" s="38"/>
      <c r="I418" s="40">
        <v>37.659999999999997</v>
      </c>
      <c r="J418" s="39" t="str">
        <f ca="1">IF(SUMPRODUCT(1*ISNUMBER(SEARCH($N$3,D418))),Translation!$E$38,"")</f>
        <v>Nachschleifen</v>
      </c>
      <c r="K418" s="37" t="str">
        <f>IF(SUMPRODUCT(1*ISNUMBER(SEARCH(O$3,D418))),Translation!$E$37,"")</f>
        <v/>
      </c>
      <c r="L418" s="39" t="str" cm="1">
        <f t="array" ref="L418">IF(SUMPRODUCT(1*ISNUMBER(SEARCH(P$3:$P$9,D418))),Translation!$E$39,"")</f>
        <v/>
      </c>
      <c r="M418" s="36" t="str">
        <f t="shared" si="6"/>
        <v>26,01-32,0MM</v>
      </c>
      <c r="Q418" s="12">
        <v>98111320</v>
      </c>
    </row>
    <row r="419" spans="2:17" x14ac:dyDescent="0.25">
      <c r="B419" s="36">
        <v>98111360</v>
      </c>
      <c r="C419" s="36">
        <v>9811136000</v>
      </c>
      <c r="D419" s="37" t="s">
        <v>409</v>
      </c>
      <c r="E419" s="37" t="s">
        <v>60</v>
      </c>
      <c r="F419" s="37"/>
      <c r="G419" s="36" t="s">
        <v>61</v>
      </c>
      <c r="H419" s="38"/>
      <c r="I419" s="40">
        <v>42.73</v>
      </c>
      <c r="J419" s="39" t="str">
        <f ca="1">IF(SUMPRODUCT(1*ISNUMBER(SEARCH($N$3,D419))),Translation!$E$38,"")</f>
        <v>Nachschleifen</v>
      </c>
      <c r="K419" s="37" t="str">
        <f>IF(SUMPRODUCT(1*ISNUMBER(SEARCH(O$3,D419))),Translation!$E$37,"")</f>
        <v/>
      </c>
      <c r="L419" s="39" t="str" cm="1">
        <f t="array" ref="L419">IF(SUMPRODUCT(1*ISNUMBER(SEARCH(P$3:$P$9,D419))),Translation!$E$39,"")</f>
        <v/>
      </c>
      <c r="M419" s="36" t="str">
        <f t="shared" si="6"/>
        <v>32,01-36,0MM</v>
      </c>
      <c r="Q419" s="12">
        <v>98111360</v>
      </c>
    </row>
    <row r="420" spans="2:17" x14ac:dyDescent="0.25">
      <c r="B420" s="36">
        <v>98111400</v>
      </c>
      <c r="C420" s="36">
        <v>9811140000</v>
      </c>
      <c r="D420" s="37" t="s">
        <v>410</v>
      </c>
      <c r="E420" s="37" t="s">
        <v>60</v>
      </c>
      <c r="F420" s="37"/>
      <c r="G420" s="36" t="s">
        <v>61</v>
      </c>
      <c r="H420" s="38"/>
      <c r="I420" s="40">
        <v>46.8</v>
      </c>
      <c r="J420" s="39" t="str">
        <f ca="1">IF(SUMPRODUCT(1*ISNUMBER(SEARCH($N$3,D420))),Translation!$E$38,"")</f>
        <v>Nachschleifen</v>
      </c>
      <c r="K420" s="37" t="str">
        <f>IF(SUMPRODUCT(1*ISNUMBER(SEARCH(O$3,D420))),Translation!$E$37,"")</f>
        <v/>
      </c>
      <c r="L420" s="39" t="str" cm="1">
        <f t="array" ref="L420">IF(SUMPRODUCT(1*ISNUMBER(SEARCH(P$3:$P$9,D420))),Translation!$E$39,"")</f>
        <v/>
      </c>
      <c r="M420" s="36" t="str">
        <f t="shared" si="6"/>
        <v>36,01-40,0MM</v>
      </c>
      <c r="Q420" s="12">
        <v>98111400</v>
      </c>
    </row>
    <row r="421" spans="2:17" x14ac:dyDescent="0.25">
      <c r="B421" s="36">
        <v>98120080</v>
      </c>
      <c r="C421" s="36">
        <v>9812008000</v>
      </c>
      <c r="D421" s="37" t="s">
        <v>411</v>
      </c>
      <c r="E421" s="37" t="s">
        <v>115</v>
      </c>
      <c r="F421" s="37"/>
      <c r="G421" s="36" t="s">
        <v>61</v>
      </c>
      <c r="H421" s="38"/>
      <c r="I421" s="40">
        <v>18.28</v>
      </c>
      <c r="J421" s="39" t="str">
        <f ca="1">IF(SUMPRODUCT(1*ISNUMBER(SEARCH($N$3,D421))),Translation!$E$38,"")</f>
        <v>Nachschleifen</v>
      </c>
      <c r="K421" s="37" t="str">
        <f>IF(SUMPRODUCT(1*ISNUMBER(SEARCH(O$3,D421))),Translation!$E$37,"")</f>
        <v/>
      </c>
      <c r="L421" s="39" t="str" cm="1">
        <f t="array" ref="L421">IF(SUMPRODUCT(1*ISNUMBER(SEARCH(P$3:$P$9,D421))),Translation!$E$39,"")</f>
        <v/>
      </c>
      <c r="M421" s="36" t="str">
        <f t="shared" si="6"/>
        <v>6,01-8,0MM Z=2</v>
      </c>
      <c r="Q421" s="12">
        <v>98120080</v>
      </c>
    </row>
    <row r="422" spans="2:17" x14ac:dyDescent="0.25">
      <c r="B422" s="36">
        <v>98120100</v>
      </c>
      <c r="C422" s="36">
        <v>9812010000</v>
      </c>
      <c r="D422" s="37" t="s">
        <v>412</v>
      </c>
      <c r="E422" s="37" t="s">
        <v>115</v>
      </c>
      <c r="F422" s="37"/>
      <c r="G422" s="36" t="s">
        <v>61</v>
      </c>
      <c r="H422" s="38"/>
      <c r="I422" s="40">
        <v>18.28</v>
      </c>
      <c r="J422" s="39" t="str">
        <f ca="1">IF(SUMPRODUCT(1*ISNUMBER(SEARCH($N$3,D422))),Translation!$E$38,"")</f>
        <v>Nachschleifen</v>
      </c>
      <c r="K422" s="37" t="str">
        <f>IF(SUMPRODUCT(1*ISNUMBER(SEARCH(O$3,D422))),Translation!$E$37,"")</f>
        <v/>
      </c>
      <c r="L422" s="39" t="str" cm="1">
        <f t="array" ref="L422">IF(SUMPRODUCT(1*ISNUMBER(SEARCH(P$3:$P$9,D422))),Translation!$E$39,"")</f>
        <v/>
      </c>
      <c r="M422" s="36" t="str">
        <f t="shared" si="6"/>
        <v>8,01-10,0MM Z=2</v>
      </c>
      <c r="Q422" s="12">
        <v>98120100</v>
      </c>
    </row>
    <row r="423" spans="2:17" x14ac:dyDescent="0.25">
      <c r="B423" s="36">
        <v>98120120</v>
      </c>
      <c r="C423" s="36">
        <v>9812012000</v>
      </c>
      <c r="D423" s="37" t="s">
        <v>413</v>
      </c>
      <c r="E423" s="37" t="s">
        <v>115</v>
      </c>
      <c r="F423" s="37"/>
      <c r="G423" s="36" t="s">
        <v>61</v>
      </c>
      <c r="H423" s="38"/>
      <c r="I423" s="40">
        <v>18.28</v>
      </c>
      <c r="J423" s="39" t="str">
        <f ca="1">IF(SUMPRODUCT(1*ISNUMBER(SEARCH($N$3,D423))),Translation!$E$38,"")</f>
        <v>Nachschleifen</v>
      </c>
      <c r="K423" s="37" t="str">
        <f>IF(SUMPRODUCT(1*ISNUMBER(SEARCH(O$3,D423))),Translation!$E$37,"")</f>
        <v/>
      </c>
      <c r="L423" s="39" t="str" cm="1">
        <f t="array" ref="L423">IF(SUMPRODUCT(1*ISNUMBER(SEARCH(P$3:$P$9,D423))),Translation!$E$39,"")</f>
        <v/>
      </c>
      <c r="M423" s="36" t="str">
        <f t="shared" si="6"/>
        <v>10,01-12,0MM Z=2</v>
      </c>
      <c r="Q423" s="12">
        <v>98120120</v>
      </c>
    </row>
    <row r="424" spans="2:17" x14ac:dyDescent="0.25">
      <c r="B424" s="36">
        <v>98120140</v>
      </c>
      <c r="C424" s="36">
        <v>9812014000</v>
      </c>
      <c r="D424" s="37" t="s">
        <v>414</v>
      </c>
      <c r="E424" s="37" t="s">
        <v>115</v>
      </c>
      <c r="F424" s="37"/>
      <c r="G424" s="36" t="s">
        <v>61</v>
      </c>
      <c r="H424" s="38"/>
      <c r="I424" s="40">
        <v>18.28</v>
      </c>
      <c r="J424" s="39" t="str">
        <f ca="1">IF(SUMPRODUCT(1*ISNUMBER(SEARCH($N$3,D424))),Translation!$E$38,"")</f>
        <v>Nachschleifen</v>
      </c>
      <c r="K424" s="37" t="str">
        <f>IF(SUMPRODUCT(1*ISNUMBER(SEARCH(O$3,D424))),Translation!$E$37,"")</f>
        <v/>
      </c>
      <c r="L424" s="39" t="str" cm="1">
        <f t="array" ref="L424">IF(SUMPRODUCT(1*ISNUMBER(SEARCH(P$3:$P$9,D424))),Translation!$E$39,"")</f>
        <v/>
      </c>
      <c r="M424" s="36" t="str">
        <f t="shared" si="6"/>
        <v>12,01-14,0MM Z=2</v>
      </c>
      <c r="Q424" s="12">
        <v>98120140</v>
      </c>
    </row>
    <row r="425" spans="2:17" x14ac:dyDescent="0.25">
      <c r="B425" s="36">
        <v>98120160</v>
      </c>
      <c r="C425" s="36">
        <v>9812016000</v>
      </c>
      <c r="D425" s="37" t="s">
        <v>415</v>
      </c>
      <c r="E425" s="37" t="s">
        <v>115</v>
      </c>
      <c r="F425" s="37"/>
      <c r="G425" s="36" t="s">
        <v>61</v>
      </c>
      <c r="H425" s="38"/>
      <c r="I425" s="40">
        <v>28.74</v>
      </c>
      <c r="J425" s="39" t="str">
        <f ca="1">IF(SUMPRODUCT(1*ISNUMBER(SEARCH($N$3,D425))),Translation!$E$38,"")</f>
        <v>Nachschleifen</v>
      </c>
      <c r="K425" s="37" t="str">
        <f>IF(SUMPRODUCT(1*ISNUMBER(SEARCH(O$3,D425))),Translation!$E$37,"")</f>
        <v/>
      </c>
      <c r="L425" s="39" t="str" cm="1">
        <f t="array" ref="L425">IF(SUMPRODUCT(1*ISNUMBER(SEARCH(P$3:$P$9,D425))),Translation!$E$39,"")</f>
        <v/>
      </c>
      <c r="M425" s="36" t="str">
        <f t="shared" si="6"/>
        <v>14,01-16,0MM Z=2</v>
      </c>
      <c r="Q425" s="12">
        <v>98120160</v>
      </c>
    </row>
    <row r="426" spans="2:17" x14ac:dyDescent="0.25">
      <c r="B426" s="36">
        <v>98120180</v>
      </c>
      <c r="C426" s="36">
        <v>9812018000</v>
      </c>
      <c r="D426" s="37" t="s">
        <v>416</v>
      </c>
      <c r="E426" s="37" t="s">
        <v>115</v>
      </c>
      <c r="F426" s="37"/>
      <c r="G426" s="36" t="s">
        <v>61</v>
      </c>
      <c r="H426" s="38"/>
      <c r="I426" s="40">
        <v>28.74</v>
      </c>
      <c r="J426" s="39" t="str">
        <f ca="1">IF(SUMPRODUCT(1*ISNUMBER(SEARCH($N$3,D426))),Translation!$E$38,"")</f>
        <v>Nachschleifen</v>
      </c>
      <c r="K426" s="37" t="str">
        <f>IF(SUMPRODUCT(1*ISNUMBER(SEARCH(O$3,D426))),Translation!$E$37,"")</f>
        <v/>
      </c>
      <c r="L426" s="39" t="str" cm="1">
        <f t="array" ref="L426">IF(SUMPRODUCT(1*ISNUMBER(SEARCH(P$3:$P$9,D426))),Translation!$E$39,"")</f>
        <v/>
      </c>
      <c r="M426" s="36" t="str">
        <f t="shared" si="6"/>
        <v>16,01-18,0MM Z=2</v>
      </c>
      <c r="Q426" s="12">
        <v>98120180</v>
      </c>
    </row>
    <row r="427" spans="2:17" x14ac:dyDescent="0.25">
      <c r="B427" s="36">
        <v>98120200</v>
      </c>
      <c r="C427" s="36">
        <v>9812020000</v>
      </c>
      <c r="D427" s="37" t="s">
        <v>417</v>
      </c>
      <c r="E427" s="37" t="s">
        <v>115</v>
      </c>
      <c r="F427" s="37"/>
      <c r="G427" s="36" t="s">
        <v>61</v>
      </c>
      <c r="H427" s="38"/>
      <c r="I427" s="40">
        <v>28.74</v>
      </c>
      <c r="J427" s="39" t="str">
        <f ca="1">IF(SUMPRODUCT(1*ISNUMBER(SEARCH($N$3,D427))),Translation!$E$38,"")</f>
        <v>Nachschleifen</v>
      </c>
      <c r="K427" s="37" t="str">
        <f>IF(SUMPRODUCT(1*ISNUMBER(SEARCH(O$3,D427))),Translation!$E$37,"")</f>
        <v/>
      </c>
      <c r="L427" s="39" t="str" cm="1">
        <f t="array" ref="L427">IF(SUMPRODUCT(1*ISNUMBER(SEARCH(P$3:$P$9,D427))),Translation!$E$39,"")</f>
        <v/>
      </c>
      <c r="M427" s="36" t="str">
        <f t="shared" si="6"/>
        <v>18,01-20,0MM Z=2</v>
      </c>
      <c r="Q427" s="12">
        <v>98120200</v>
      </c>
    </row>
    <row r="428" spans="2:17" x14ac:dyDescent="0.25">
      <c r="B428" s="36">
        <v>98120220</v>
      </c>
      <c r="C428" s="36">
        <v>9812022000</v>
      </c>
      <c r="D428" s="37" t="s">
        <v>418</v>
      </c>
      <c r="E428" s="37" t="s">
        <v>115</v>
      </c>
      <c r="F428" s="37"/>
      <c r="G428" s="36" t="s">
        <v>61</v>
      </c>
      <c r="H428" s="38"/>
      <c r="I428" s="40">
        <v>30.61</v>
      </c>
      <c r="J428" s="39" t="str">
        <f ca="1">IF(SUMPRODUCT(1*ISNUMBER(SEARCH($N$3,D428))),Translation!$E$38,"")</f>
        <v>Nachschleifen</v>
      </c>
      <c r="K428" s="37" t="str">
        <f>IF(SUMPRODUCT(1*ISNUMBER(SEARCH(O$3,D428))),Translation!$E$37,"")</f>
        <v/>
      </c>
      <c r="L428" s="39" t="str" cm="1">
        <f t="array" ref="L428">IF(SUMPRODUCT(1*ISNUMBER(SEARCH(P$3:$P$9,D428))),Translation!$E$39,"")</f>
        <v/>
      </c>
      <c r="M428" s="36" t="str">
        <f t="shared" si="6"/>
        <v>20,01-22,0MM Z=2</v>
      </c>
      <c r="Q428" s="12">
        <v>98120220</v>
      </c>
    </row>
    <row r="429" spans="2:17" x14ac:dyDescent="0.25">
      <c r="B429" s="36">
        <v>98120260</v>
      </c>
      <c r="C429" s="36">
        <v>9812026000</v>
      </c>
      <c r="D429" s="37" t="s">
        <v>419</v>
      </c>
      <c r="E429" s="37" t="s">
        <v>115</v>
      </c>
      <c r="F429" s="37"/>
      <c r="G429" s="36" t="s">
        <v>61</v>
      </c>
      <c r="H429" s="38"/>
      <c r="I429" s="40">
        <v>39.75</v>
      </c>
      <c r="J429" s="39" t="str">
        <f ca="1">IF(SUMPRODUCT(1*ISNUMBER(SEARCH($N$3,D429))),Translation!$E$38,"")</f>
        <v>Nachschleifen</v>
      </c>
      <c r="K429" s="37" t="str">
        <f>IF(SUMPRODUCT(1*ISNUMBER(SEARCH(O$3,D429))),Translation!$E$37,"")</f>
        <v/>
      </c>
      <c r="L429" s="39" t="str" cm="1">
        <f t="array" ref="L429">IF(SUMPRODUCT(1*ISNUMBER(SEARCH(P$3:$P$9,D429))),Translation!$E$39,"")</f>
        <v/>
      </c>
      <c r="M429" s="36" t="str">
        <f t="shared" si="6"/>
        <v>22,01-26,0MM Z=2</v>
      </c>
      <c r="Q429" s="12">
        <v>98120260</v>
      </c>
    </row>
    <row r="430" spans="2:17" x14ac:dyDescent="0.25">
      <c r="B430" s="36">
        <v>98120320</v>
      </c>
      <c r="C430" s="36">
        <v>9812032000</v>
      </c>
      <c r="D430" s="37" t="s">
        <v>420</v>
      </c>
      <c r="E430" s="37" t="s">
        <v>115</v>
      </c>
      <c r="F430" s="37"/>
      <c r="G430" s="36" t="s">
        <v>61</v>
      </c>
      <c r="H430" s="38"/>
      <c r="I430" s="40">
        <v>50.87</v>
      </c>
      <c r="J430" s="39" t="str">
        <f ca="1">IF(SUMPRODUCT(1*ISNUMBER(SEARCH($N$3,D430))),Translation!$E$38,"")</f>
        <v>Nachschleifen</v>
      </c>
      <c r="K430" s="37" t="str">
        <f>IF(SUMPRODUCT(1*ISNUMBER(SEARCH(O$3,D430))),Translation!$E$37,"")</f>
        <v/>
      </c>
      <c r="L430" s="39" t="str" cm="1">
        <f t="array" ref="L430">IF(SUMPRODUCT(1*ISNUMBER(SEARCH(P$3:$P$9,D430))),Translation!$E$39,"")</f>
        <v/>
      </c>
      <c r="M430" s="36" t="str">
        <f t="shared" si="6"/>
        <v>26,01-32,0MM Z=2</v>
      </c>
      <c r="Q430" s="12">
        <v>98120320</v>
      </c>
    </row>
    <row r="431" spans="2:17" x14ac:dyDescent="0.25">
      <c r="B431" s="36">
        <v>98121080</v>
      </c>
      <c r="C431" s="36">
        <v>9812108000</v>
      </c>
      <c r="D431" s="37" t="s">
        <v>421</v>
      </c>
      <c r="E431" s="37" t="s">
        <v>115</v>
      </c>
      <c r="F431" s="37"/>
      <c r="G431" s="36" t="s">
        <v>61</v>
      </c>
      <c r="H431" s="38"/>
      <c r="I431" s="40">
        <v>24.88</v>
      </c>
      <c r="J431" s="39" t="str">
        <f ca="1">IF(SUMPRODUCT(1*ISNUMBER(SEARCH($N$3,D431))),Translation!$E$38,"")</f>
        <v>Nachschleifen</v>
      </c>
      <c r="K431" s="37" t="str">
        <f>IF(SUMPRODUCT(1*ISNUMBER(SEARCH(O$3,D431))),Translation!$E$37,"")</f>
        <v/>
      </c>
      <c r="L431" s="39" t="str" cm="1">
        <f t="array" ref="L431">IF(SUMPRODUCT(1*ISNUMBER(SEARCH(P$3:$P$9,D431))),Translation!$E$39,"")</f>
        <v/>
      </c>
      <c r="M431" s="36" t="str">
        <f t="shared" si="6"/>
        <v>6,01-8,0MM Z=≤5</v>
      </c>
      <c r="Q431" s="12">
        <v>98121080</v>
      </c>
    </row>
    <row r="432" spans="2:17" x14ac:dyDescent="0.25">
      <c r="B432" s="36">
        <v>98121100</v>
      </c>
      <c r="C432" s="36">
        <v>9812110000</v>
      </c>
      <c r="D432" s="37" t="s">
        <v>422</v>
      </c>
      <c r="E432" s="37" t="s">
        <v>115</v>
      </c>
      <c r="F432" s="37"/>
      <c r="G432" s="36" t="s">
        <v>61</v>
      </c>
      <c r="H432" s="38"/>
      <c r="I432" s="40">
        <v>26.75</v>
      </c>
      <c r="J432" s="39" t="str">
        <f ca="1">IF(SUMPRODUCT(1*ISNUMBER(SEARCH($N$3,D432))),Translation!$E$38,"")</f>
        <v>Nachschleifen</v>
      </c>
      <c r="K432" s="37" t="str">
        <f>IF(SUMPRODUCT(1*ISNUMBER(SEARCH(O$3,D432))),Translation!$E$37,"")</f>
        <v/>
      </c>
      <c r="L432" s="39" t="str" cm="1">
        <f t="array" ref="L432">IF(SUMPRODUCT(1*ISNUMBER(SEARCH(P$3:$P$9,D432))),Translation!$E$39,"")</f>
        <v/>
      </c>
      <c r="M432" s="36" t="str">
        <f t="shared" si="6"/>
        <v>8,01-10,0MM Z=≤5</v>
      </c>
      <c r="Q432" s="12">
        <v>98121100</v>
      </c>
    </row>
    <row r="433" spans="2:17" x14ac:dyDescent="0.25">
      <c r="B433" s="36">
        <v>98121120</v>
      </c>
      <c r="C433" s="36">
        <v>9812112000</v>
      </c>
      <c r="D433" s="37" t="s">
        <v>423</v>
      </c>
      <c r="E433" s="37" t="s">
        <v>115</v>
      </c>
      <c r="F433" s="37"/>
      <c r="G433" s="36" t="s">
        <v>61</v>
      </c>
      <c r="H433" s="38"/>
      <c r="I433" s="40">
        <v>27.64</v>
      </c>
      <c r="J433" s="39" t="str">
        <f ca="1">IF(SUMPRODUCT(1*ISNUMBER(SEARCH($N$3,D433))),Translation!$E$38,"")</f>
        <v>Nachschleifen</v>
      </c>
      <c r="K433" s="37" t="str">
        <f>IF(SUMPRODUCT(1*ISNUMBER(SEARCH(O$3,D433))),Translation!$E$37,"")</f>
        <v/>
      </c>
      <c r="L433" s="39" t="str" cm="1">
        <f t="array" ref="L433">IF(SUMPRODUCT(1*ISNUMBER(SEARCH(P$3:$P$9,D433))),Translation!$E$39,"")</f>
        <v/>
      </c>
      <c r="M433" s="36" t="str">
        <f t="shared" si="6"/>
        <v>10,01-12,0MM Z=≤5</v>
      </c>
      <c r="Q433" s="12">
        <v>98121120</v>
      </c>
    </row>
    <row r="434" spans="2:17" x14ac:dyDescent="0.25">
      <c r="B434" s="36">
        <v>98121140</v>
      </c>
      <c r="C434" s="36">
        <v>9812114000</v>
      </c>
      <c r="D434" s="37" t="s">
        <v>424</v>
      </c>
      <c r="E434" s="37" t="s">
        <v>115</v>
      </c>
      <c r="F434" s="37"/>
      <c r="G434" s="36" t="s">
        <v>61</v>
      </c>
      <c r="H434" s="38"/>
      <c r="I434" s="40">
        <v>27.64</v>
      </c>
      <c r="J434" s="39" t="str">
        <f ca="1">IF(SUMPRODUCT(1*ISNUMBER(SEARCH($N$3,D434))),Translation!$E$38,"")</f>
        <v>Nachschleifen</v>
      </c>
      <c r="K434" s="37" t="str">
        <f>IF(SUMPRODUCT(1*ISNUMBER(SEARCH(O$3,D434))),Translation!$E$37,"")</f>
        <v/>
      </c>
      <c r="L434" s="39" t="str" cm="1">
        <f t="array" ref="L434">IF(SUMPRODUCT(1*ISNUMBER(SEARCH(P$3:$P$9,D434))),Translation!$E$39,"")</f>
        <v/>
      </c>
      <c r="M434" s="36" t="str">
        <f t="shared" si="6"/>
        <v>12,01-14,0MM Z=≤5</v>
      </c>
      <c r="Q434" s="12">
        <v>98121140</v>
      </c>
    </row>
    <row r="435" spans="2:17" x14ac:dyDescent="0.25">
      <c r="B435" s="36">
        <v>98121160</v>
      </c>
      <c r="C435" s="36">
        <v>9812116000</v>
      </c>
      <c r="D435" s="37" t="s">
        <v>425</v>
      </c>
      <c r="E435" s="37" t="s">
        <v>115</v>
      </c>
      <c r="F435" s="37"/>
      <c r="G435" s="36" t="s">
        <v>61</v>
      </c>
      <c r="H435" s="38"/>
      <c r="I435" s="40">
        <v>37.659999999999997</v>
      </c>
      <c r="J435" s="39" t="str">
        <f ca="1">IF(SUMPRODUCT(1*ISNUMBER(SEARCH($N$3,D435))),Translation!$E$38,"")</f>
        <v>Nachschleifen</v>
      </c>
      <c r="K435" s="37" t="str">
        <f>IF(SUMPRODUCT(1*ISNUMBER(SEARCH(O$3,D435))),Translation!$E$37,"")</f>
        <v/>
      </c>
      <c r="L435" s="39" t="str" cm="1">
        <f t="array" ref="L435">IF(SUMPRODUCT(1*ISNUMBER(SEARCH(P$3:$P$9,D435))),Translation!$E$39,"")</f>
        <v/>
      </c>
      <c r="M435" s="36" t="str">
        <f t="shared" si="6"/>
        <v>14,01-16,0MM Z=≤5</v>
      </c>
      <c r="Q435" s="12">
        <v>98121160</v>
      </c>
    </row>
    <row r="436" spans="2:17" x14ac:dyDescent="0.25">
      <c r="B436" s="36">
        <v>98121180</v>
      </c>
      <c r="C436" s="36">
        <v>9812118000</v>
      </c>
      <c r="D436" s="37" t="s">
        <v>426</v>
      </c>
      <c r="E436" s="37" t="s">
        <v>115</v>
      </c>
      <c r="F436" s="37"/>
      <c r="G436" s="36" t="s">
        <v>61</v>
      </c>
      <c r="H436" s="38"/>
      <c r="I436" s="40">
        <v>37.659999999999997</v>
      </c>
      <c r="J436" s="39" t="str">
        <f ca="1">IF(SUMPRODUCT(1*ISNUMBER(SEARCH($N$3,D436))),Translation!$E$38,"")</f>
        <v>Nachschleifen</v>
      </c>
      <c r="K436" s="37" t="str">
        <f>IF(SUMPRODUCT(1*ISNUMBER(SEARCH(O$3,D436))),Translation!$E$37,"")</f>
        <v/>
      </c>
      <c r="L436" s="39" t="str" cm="1">
        <f t="array" ref="L436">IF(SUMPRODUCT(1*ISNUMBER(SEARCH(P$3:$P$9,D436))),Translation!$E$39,"")</f>
        <v/>
      </c>
      <c r="M436" s="36" t="str">
        <f t="shared" si="6"/>
        <v>16,01-18,0MM Z=≤5</v>
      </c>
      <c r="Q436" s="12">
        <v>98121180</v>
      </c>
    </row>
    <row r="437" spans="2:17" x14ac:dyDescent="0.25">
      <c r="B437" s="36">
        <v>98121200</v>
      </c>
      <c r="C437" s="36">
        <v>9812120000</v>
      </c>
      <c r="D437" s="37" t="s">
        <v>427</v>
      </c>
      <c r="E437" s="37" t="s">
        <v>115</v>
      </c>
      <c r="F437" s="37"/>
      <c r="G437" s="36" t="s">
        <v>61</v>
      </c>
      <c r="H437" s="38"/>
      <c r="I437" s="40">
        <v>37.659999999999997</v>
      </c>
      <c r="J437" s="39" t="str">
        <f ca="1">IF(SUMPRODUCT(1*ISNUMBER(SEARCH($N$3,D437))),Translation!$E$38,"")</f>
        <v>Nachschleifen</v>
      </c>
      <c r="K437" s="37" t="str">
        <f>IF(SUMPRODUCT(1*ISNUMBER(SEARCH(O$3,D437))),Translation!$E$37,"")</f>
        <v/>
      </c>
      <c r="L437" s="39" t="str" cm="1">
        <f t="array" ref="L437">IF(SUMPRODUCT(1*ISNUMBER(SEARCH(P$3:$P$9,D437))),Translation!$E$39,"")</f>
        <v/>
      </c>
      <c r="M437" s="36" t="str">
        <f t="shared" si="6"/>
        <v>18,01-20,0MM Z=≤5</v>
      </c>
      <c r="Q437" s="12">
        <v>98121200</v>
      </c>
    </row>
    <row r="438" spans="2:17" x14ac:dyDescent="0.25">
      <c r="B438" s="36">
        <v>98121220</v>
      </c>
      <c r="C438" s="36">
        <v>9812122000</v>
      </c>
      <c r="D438" s="37" t="s">
        <v>428</v>
      </c>
      <c r="E438" s="37" t="s">
        <v>115</v>
      </c>
      <c r="F438" s="37"/>
      <c r="G438" s="36" t="s">
        <v>61</v>
      </c>
      <c r="H438" s="38"/>
      <c r="I438" s="40">
        <v>37.659999999999997</v>
      </c>
      <c r="J438" s="39" t="str">
        <f ca="1">IF(SUMPRODUCT(1*ISNUMBER(SEARCH($N$3,D438))),Translation!$E$38,"")</f>
        <v>Nachschleifen</v>
      </c>
      <c r="K438" s="37" t="str">
        <f>IF(SUMPRODUCT(1*ISNUMBER(SEARCH(O$3,D438))),Translation!$E$37,"")</f>
        <v/>
      </c>
      <c r="L438" s="39" t="str" cm="1">
        <f t="array" ref="L438">IF(SUMPRODUCT(1*ISNUMBER(SEARCH(P$3:$P$9,D438))),Translation!$E$39,"")</f>
        <v/>
      </c>
      <c r="M438" s="36" t="str">
        <f t="shared" si="6"/>
        <v>20,01-22,0MM Z=≤5</v>
      </c>
      <c r="Q438" s="12">
        <v>98121220</v>
      </c>
    </row>
    <row r="439" spans="2:17" x14ac:dyDescent="0.25">
      <c r="B439" s="36">
        <v>98121260</v>
      </c>
      <c r="C439" s="36">
        <v>9812126000</v>
      </c>
      <c r="D439" s="37" t="s">
        <v>429</v>
      </c>
      <c r="E439" s="37" t="s">
        <v>115</v>
      </c>
      <c r="F439" s="37"/>
      <c r="G439" s="36" t="s">
        <v>61</v>
      </c>
      <c r="H439" s="38"/>
      <c r="I439" s="40">
        <v>50.76</v>
      </c>
      <c r="J439" s="39" t="str">
        <f ca="1">IF(SUMPRODUCT(1*ISNUMBER(SEARCH($N$3,D439))),Translation!$E$38,"")</f>
        <v>Nachschleifen</v>
      </c>
      <c r="K439" s="37" t="str">
        <f>IF(SUMPRODUCT(1*ISNUMBER(SEARCH(O$3,D439))),Translation!$E$37,"")</f>
        <v/>
      </c>
      <c r="L439" s="39" t="str" cm="1">
        <f t="array" ref="L439">IF(SUMPRODUCT(1*ISNUMBER(SEARCH(P$3:$P$9,D439))),Translation!$E$39,"")</f>
        <v/>
      </c>
      <c r="M439" s="36" t="str">
        <f t="shared" si="6"/>
        <v>22,01-26,0MM Z=≤5</v>
      </c>
      <c r="Q439" s="12">
        <v>98121260</v>
      </c>
    </row>
    <row r="440" spans="2:17" x14ac:dyDescent="0.25">
      <c r="B440" s="36">
        <v>98121320</v>
      </c>
      <c r="C440" s="36">
        <v>9812132000</v>
      </c>
      <c r="D440" s="37" t="s">
        <v>430</v>
      </c>
      <c r="E440" s="37" t="s">
        <v>115</v>
      </c>
      <c r="F440" s="37"/>
      <c r="G440" s="36" t="s">
        <v>61</v>
      </c>
      <c r="H440" s="38"/>
      <c r="I440" s="40">
        <v>55.39</v>
      </c>
      <c r="J440" s="39" t="str">
        <f ca="1">IF(SUMPRODUCT(1*ISNUMBER(SEARCH($N$3,D440))),Translation!$E$38,"")</f>
        <v>Nachschleifen</v>
      </c>
      <c r="K440" s="37" t="str">
        <f>IF(SUMPRODUCT(1*ISNUMBER(SEARCH(O$3,D440))),Translation!$E$37,"")</f>
        <v/>
      </c>
      <c r="L440" s="39" t="str" cm="1">
        <f t="array" ref="L440">IF(SUMPRODUCT(1*ISNUMBER(SEARCH(P$3:$P$9,D440))),Translation!$E$39,"")</f>
        <v/>
      </c>
      <c r="M440" s="36" t="str">
        <f t="shared" si="6"/>
        <v>26,01-32,0MM Z=≤5</v>
      </c>
      <c r="Q440" s="12">
        <v>98121320</v>
      </c>
    </row>
    <row r="441" spans="2:17" x14ac:dyDescent="0.25">
      <c r="B441" s="36">
        <v>98128060</v>
      </c>
      <c r="C441" s="36">
        <v>9812806000</v>
      </c>
      <c r="D441" s="37" t="s">
        <v>431</v>
      </c>
      <c r="E441" s="37" t="s">
        <v>432</v>
      </c>
      <c r="F441" s="37"/>
      <c r="G441" s="36" t="s">
        <v>61</v>
      </c>
      <c r="H441" s="38"/>
      <c r="I441" s="40">
        <v>25.72</v>
      </c>
      <c r="J441" s="39" t="str">
        <f ca="1">IF(SUMPRODUCT(1*ISNUMBER(SEARCH($N$3,D441))),Translation!$E$38,"")</f>
        <v>Nachschleifen</v>
      </c>
      <c r="K441" s="37" t="str">
        <f ca="1">IF(SUMPRODUCT(1*ISNUMBER(SEARCH(O$3,D441))),Translation!$E$37,"")</f>
        <v>Halsfreischliff</v>
      </c>
      <c r="L441" s="39" t="str" cm="1">
        <f t="array" aca="1" ref="L441" ca="1">IF(SUMPRODUCT(1*ISNUMBER(SEARCH(P$3:$P$9,D441))),Translation!$E$39,"")</f>
        <v>Beschichten</v>
      </c>
      <c r="M441" s="36" t="str">
        <f t="shared" si="6"/>
        <v>6,0MM</v>
      </c>
      <c r="Q441" s="12">
        <v>98128060</v>
      </c>
    </row>
    <row r="442" spans="2:17" x14ac:dyDescent="0.25">
      <c r="B442" s="36">
        <v>98128080</v>
      </c>
      <c r="C442" s="36">
        <v>9812808000</v>
      </c>
      <c r="D442" s="37" t="s">
        <v>433</v>
      </c>
      <c r="E442" s="37" t="s">
        <v>432</v>
      </c>
      <c r="F442" s="37"/>
      <c r="G442" s="36" t="s">
        <v>61</v>
      </c>
      <c r="H442" s="38"/>
      <c r="I442" s="40">
        <v>29.15</v>
      </c>
      <c r="J442" s="39" t="str">
        <f ca="1">IF(SUMPRODUCT(1*ISNUMBER(SEARCH($N$3,D442))),Translation!$E$38,"")</f>
        <v>Nachschleifen</v>
      </c>
      <c r="K442" s="37" t="str">
        <f ca="1">IF(SUMPRODUCT(1*ISNUMBER(SEARCH(O$3,D442))),Translation!$E$37,"")</f>
        <v>Halsfreischliff</v>
      </c>
      <c r="L442" s="39" t="str" cm="1">
        <f t="array" aca="1" ref="L442" ca="1">IF(SUMPRODUCT(1*ISNUMBER(SEARCH(P$3:$P$9,D442))),Translation!$E$39,"")</f>
        <v>Beschichten</v>
      </c>
      <c r="M442" s="36" t="str">
        <f t="shared" si="6"/>
        <v>8,0MM</v>
      </c>
      <c r="Q442" s="12">
        <v>98128080</v>
      </c>
    </row>
    <row r="443" spans="2:17" x14ac:dyDescent="0.25">
      <c r="B443" s="36">
        <v>98128100</v>
      </c>
      <c r="C443" s="36">
        <v>9812810000</v>
      </c>
      <c r="D443" s="37" t="s">
        <v>434</v>
      </c>
      <c r="E443" s="37" t="s">
        <v>432</v>
      </c>
      <c r="F443" s="37"/>
      <c r="G443" s="36" t="s">
        <v>61</v>
      </c>
      <c r="H443" s="38"/>
      <c r="I443" s="40">
        <v>32.47</v>
      </c>
      <c r="J443" s="39" t="str">
        <f ca="1">IF(SUMPRODUCT(1*ISNUMBER(SEARCH($N$3,D443))),Translation!$E$38,"")</f>
        <v>Nachschleifen</v>
      </c>
      <c r="K443" s="37" t="str">
        <f ca="1">IF(SUMPRODUCT(1*ISNUMBER(SEARCH(O$3,D443))),Translation!$E$37,"")</f>
        <v>Halsfreischliff</v>
      </c>
      <c r="L443" s="39" t="str" cm="1">
        <f t="array" aca="1" ref="L443" ca="1">IF(SUMPRODUCT(1*ISNUMBER(SEARCH(P$3:$P$9,D443))),Translation!$E$39,"")</f>
        <v>Beschichten</v>
      </c>
      <c r="M443" s="36" t="str">
        <f t="shared" si="6"/>
        <v>10,0MM</v>
      </c>
      <c r="Q443" s="12">
        <v>98128100</v>
      </c>
    </row>
    <row r="444" spans="2:17" x14ac:dyDescent="0.25">
      <c r="B444" s="36">
        <v>98128120</v>
      </c>
      <c r="C444" s="36">
        <v>9812812000</v>
      </c>
      <c r="D444" s="37" t="s">
        <v>435</v>
      </c>
      <c r="E444" s="37" t="s">
        <v>432</v>
      </c>
      <c r="F444" s="37"/>
      <c r="G444" s="36" t="s">
        <v>61</v>
      </c>
      <c r="H444" s="38"/>
      <c r="I444" s="40">
        <v>39.9</v>
      </c>
      <c r="J444" s="39" t="str">
        <f ca="1">IF(SUMPRODUCT(1*ISNUMBER(SEARCH($N$3,D444))),Translation!$E$38,"")</f>
        <v>Nachschleifen</v>
      </c>
      <c r="K444" s="37" t="str">
        <f ca="1">IF(SUMPRODUCT(1*ISNUMBER(SEARCH(O$3,D444))),Translation!$E$37,"")</f>
        <v>Halsfreischliff</v>
      </c>
      <c r="L444" s="39" t="str" cm="1">
        <f t="array" aca="1" ref="L444" ca="1">IF(SUMPRODUCT(1*ISNUMBER(SEARCH(P$3:$P$9,D444))),Translation!$E$39,"")</f>
        <v>Beschichten</v>
      </c>
      <c r="M444" s="36" t="str">
        <f t="shared" si="6"/>
        <v>12,0MM</v>
      </c>
      <c r="Q444" s="12">
        <v>98128120</v>
      </c>
    </row>
    <row r="445" spans="2:17" x14ac:dyDescent="0.25">
      <c r="B445" s="36">
        <v>98128160</v>
      </c>
      <c r="C445" s="36">
        <v>9812816000</v>
      </c>
      <c r="D445" s="37" t="s">
        <v>436</v>
      </c>
      <c r="E445" s="37" t="s">
        <v>432</v>
      </c>
      <c r="F445" s="37"/>
      <c r="G445" s="36" t="s">
        <v>61</v>
      </c>
      <c r="H445" s="38"/>
      <c r="I445" s="40">
        <v>47.55</v>
      </c>
      <c r="J445" s="39" t="str">
        <f ca="1">IF(SUMPRODUCT(1*ISNUMBER(SEARCH($N$3,D445))),Translation!$E$38,"")</f>
        <v>Nachschleifen</v>
      </c>
      <c r="K445" s="37" t="str">
        <f ca="1">IF(SUMPRODUCT(1*ISNUMBER(SEARCH(O$3,D445))),Translation!$E$37,"")</f>
        <v>Halsfreischliff</v>
      </c>
      <c r="L445" s="39" t="str" cm="1">
        <f t="array" aca="1" ref="L445" ca="1">IF(SUMPRODUCT(1*ISNUMBER(SEARCH(P$3:$P$9,D445))),Translation!$E$39,"")</f>
        <v>Beschichten</v>
      </c>
      <c r="M445" s="36" t="str">
        <f t="shared" si="6"/>
        <v>16,0MM</v>
      </c>
      <c r="Q445" s="12">
        <v>98128160</v>
      </c>
    </row>
    <row r="446" spans="2:17" x14ac:dyDescent="0.25">
      <c r="B446" s="36">
        <v>98128200</v>
      </c>
      <c r="C446" s="36">
        <v>9812820000</v>
      </c>
      <c r="D446" s="37" t="s">
        <v>437</v>
      </c>
      <c r="E446" s="37" t="s">
        <v>432</v>
      </c>
      <c r="F446" s="37"/>
      <c r="G446" s="36" t="s">
        <v>61</v>
      </c>
      <c r="H446" s="38"/>
      <c r="I446" s="40">
        <v>57.2</v>
      </c>
      <c r="J446" s="39" t="str">
        <f ca="1">IF(SUMPRODUCT(1*ISNUMBER(SEARCH($N$3,D446))),Translation!$E$38,"")</f>
        <v>Nachschleifen</v>
      </c>
      <c r="K446" s="37" t="str">
        <f ca="1">IF(SUMPRODUCT(1*ISNUMBER(SEARCH(O$3,D446))),Translation!$E$37,"")</f>
        <v>Halsfreischliff</v>
      </c>
      <c r="L446" s="39" t="str" cm="1">
        <f t="array" aca="1" ref="L446" ca="1">IF(SUMPRODUCT(1*ISNUMBER(SEARCH(P$3:$P$9,D446))),Translation!$E$39,"")</f>
        <v>Beschichten</v>
      </c>
      <c r="M446" s="36" t="str">
        <f t="shared" ref="M446:M509" si="7">RIGHT(D446,LEN(D446)-(FIND("Ø",D446)))</f>
        <v>20,0MM</v>
      </c>
      <c r="Q446" s="12">
        <v>98128200</v>
      </c>
    </row>
    <row r="447" spans="2:17" x14ac:dyDescent="0.25">
      <c r="B447" s="36">
        <v>98129060</v>
      </c>
      <c r="C447" s="36">
        <v>9812906000</v>
      </c>
      <c r="D447" s="37" t="s">
        <v>438</v>
      </c>
      <c r="E447" s="37" t="s">
        <v>439</v>
      </c>
      <c r="F447" s="37"/>
      <c r="G447" s="36" t="s">
        <v>61</v>
      </c>
      <c r="H447" s="38"/>
      <c r="I447" s="40">
        <v>28.32</v>
      </c>
      <c r="J447" s="39" t="str">
        <f ca="1">IF(SUMPRODUCT(1*ISNUMBER(SEARCH($N$3,D447))),Translation!$E$38,"")</f>
        <v>Nachschleifen</v>
      </c>
      <c r="K447" s="37" t="str">
        <f ca="1">IF(SUMPRODUCT(1*ISNUMBER(SEARCH(O$3,D447))),Translation!$E$37,"")</f>
        <v>Halsfreischliff</v>
      </c>
      <c r="L447" s="39" t="str" cm="1">
        <f t="array" aca="1" ref="L447" ca="1">IF(SUMPRODUCT(1*ISNUMBER(SEARCH(P$3:$P$9,D447))),Translation!$E$39,"")</f>
        <v>Beschichten</v>
      </c>
      <c r="M447" s="36" t="str">
        <f t="shared" si="7"/>
        <v xml:space="preserve"> 6,0MM</v>
      </c>
      <c r="Q447" s="12">
        <v>98129060</v>
      </c>
    </row>
    <row r="448" spans="2:17" x14ac:dyDescent="0.25">
      <c r="B448" s="36">
        <v>98129080</v>
      </c>
      <c r="C448" s="36">
        <v>9812908000</v>
      </c>
      <c r="D448" s="37" t="s">
        <v>440</v>
      </c>
      <c r="E448" s="37" t="s">
        <v>439</v>
      </c>
      <c r="F448" s="37"/>
      <c r="G448" s="36" t="s">
        <v>61</v>
      </c>
      <c r="H448" s="38"/>
      <c r="I448" s="40">
        <v>30.31</v>
      </c>
      <c r="J448" s="39" t="str">
        <f ca="1">IF(SUMPRODUCT(1*ISNUMBER(SEARCH($N$3,D448))),Translation!$E$38,"")</f>
        <v>Nachschleifen</v>
      </c>
      <c r="K448" s="37" t="str">
        <f ca="1">IF(SUMPRODUCT(1*ISNUMBER(SEARCH(O$3,D448))),Translation!$E$37,"")</f>
        <v>Halsfreischliff</v>
      </c>
      <c r="L448" s="39" t="str" cm="1">
        <f t="array" aca="1" ref="L448" ca="1">IF(SUMPRODUCT(1*ISNUMBER(SEARCH(P$3:$P$9,D448))),Translation!$E$39,"")</f>
        <v>Beschichten</v>
      </c>
      <c r="M448" s="36" t="str">
        <f t="shared" si="7"/>
        <v xml:space="preserve"> 8,0MM</v>
      </c>
      <c r="Q448" s="12">
        <v>98129080</v>
      </c>
    </row>
    <row r="449" spans="2:17" x14ac:dyDescent="0.25">
      <c r="B449" s="36">
        <v>98129100</v>
      </c>
      <c r="C449" s="36">
        <v>9812910000</v>
      </c>
      <c r="D449" s="37" t="s">
        <v>441</v>
      </c>
      <c r="E449" s="37" t="s">
        <v>439</v>
      </c>
      <c r="F449" s="37"/>
      <c r="G449" s="36" t="s">
        <v>61</v>
      </c>
      <c r="H449" s="38"/>
      <c r="I449" s="40">
        <v>32.89</v>
      </c>
      <c r="J449" s="39" t="str">
        <f ca="1">IF(SUMPRODUCT(1*ISNUMBER(SEARCH($N$3,D449))),Translation!$E$38,"")</f>
        <v>Nachschleifen</v>
      </c>
      <c r="K449" s="37" t="str">
        <f ca="1">IF(SUMPRODUCT(1*ISNUMBER(SEARCH(O$3,D449))),Translation!$E$37,"")</f>
        <v>Halsfreischliff</v>
      </c>
      <c r="L449" s="39" t="str" cm="1">
        <f t="array" aca="1" ref="L449" ca="1">IF(SUMPRODUCT(1*ISNUMBER(SEARCH(P$3:$P$9,D449))),Translation!$E$39,"")</f>
        <v>Beschichten</v>
      </c>
      <c r="M449" s="36" t="str">
        <f t="shared" si="7"/>
        <v xml:space="preserve"> 10,0MM</v>
      </c>
      <c r="Q449" s="12">
        <v>98129100</v>
      </c>
    </row>
    <row r="450" spans="2:17" x14ac:dyDescent="0.25">
      <c r="B450" s="36">
        <v>98129120</v>
      </c>
      <c r="C450" s="36">
        <v>9812912000</v>
      </c>
      <c r="D450" s="37" t="s">
        <v>442</v>
      </c>
      <c r="E450" s="37" t="s">
        <v>439</v>
      </c>
      <c r="F450" s="37"/>
      <c r="G450" s="36" t="s">
        <v>61</v>
      </c>
      <c r="H450" s="38"/>
      <c r="I450" s="40">
        <v>41.62</v>
      </c>
      <c r="J450" s="39" t="str">
        <f ca="1">IF(SUMPRODUCT(1*ISNUMBER(SEARCH($N$3,D450))),Translation!$E$38,"")</f>
        <v>Nachschleifen</v>
      </c>
      <c r="K450" s="37" t="str">
        <f ca="1">IF(SUMPRODUCT(1*ISNUMBER(SEARCH(O$3,D450))),Translation!$E$37,"")</f>
        <v>Halsfreischliff</v>
      </c>
      <c r="L450" s="39" t="str" cm="1">
        <f t="array" aca="1" ref="L450" ca="1">IF(SUMPRODUCT(1*ISNUMBER(SEARCH(P$3:$P$9,D450))),Translation!$E$39,"")</f>
        <v>Beschichten</v>
      </c>
      <c r="M450" s="36" t="str">
        <f t="shared" si="7"/>
        <v xml:space="preserve"> 12,0MM</v>
      </c>
      <c r="Q450" s="12">
        <v>98129120</v>
      </c>
    </row>
    <row r="451" spans="2:17" x14ac:dyDescent="0.25">
      <c r="B451" s="36">
        <v>98129160</v>
      </c>
      <c r="C451" s="36">
        <v>9812916000</v>
      </c>
      <c r="D451" s="37" t="s">
        <v>443</v>
      </c>
      <c r="E451" s="37" t="s">
        <v>439</v>
      </c>
      <c r="F451" s="37"/>
      <c r="G451" s="36" t="s">
        <v>61</v>
      </c>
      <c r="H451" s="38"/>
      <c r="I451" s="40">
        <v>52.39</v>
      </c>
      <c r="J451" s="39" t="str">
        <f ca="1">IF(SUMPRODUCT(1*ISNUMBER(SEARCH($N$3,D451))),Translation!$E$38,"")</f>
        <v>Nachschleifen</v>
      </c>
      <c r="K451" s="37" t="str">
        <f ca="1">IF(SUMPRODUCT(1*ISNUMBER(SEARCH(O$3,D451))),Translation!$E$37,"")</f>
        <v>Halsfreischliff</v>
      </c>
      <c r="L451" s="39" t="str" cm="1">
        <f t="array" aca="1" ref="L451" ca="1">IF(SUMPRODUCT(1*ISNUMBER(SEARCH(P$3:$P$9,D451))),Translation!$E$39,"")</f>
        <v>Beschichten</v>
      </c>
      <c r="M451" s="36" t="str">
        <f t="shared" si="7"/>
        <v xml:space="preserve"> 16,0MM</v>
      </c>
      <c r="Q451" s="12">
        <v>98129160</v>
      </c>
    </row>
    <row r="452" spans="2:17" x14ac:dyDescent="0.25">
      <c r="B452" s="36">
        <v>98129200</v>
      </c>
      <c r="C452" s="36">
        <v>9812920000</v>
      </c>
      <c r="D452" s="37" t="s">
        <v>444</v>
      </c>
      <c r="E452" s="37" t="s">
        <v>439</v>
      </c>
      <c r="F452" s="37"/>
      <c r="G452" s="36" t="s">
        <v>61</v>
      </c>
      <c r="H452" s="38"/>
      <c r="I452" s="40">
        <v>60.6</v>
      </c>
      <c r="J452" s="39" t="str">
        <f ca="1">IF(SUMPRODUCT(1*ISNUMBER(SEARCH($N$3,D452))),Translation!$E$38,"")</f>
        <v>Nachschleifen</v>
      </c>
      <c r="K452" s="37" t="str">
        <f ca="1">IF(SUMPRODUCT(1*ISNUMBER(SEARCH(O$3,D452))),Translation!$E$37,"")</f>
        <v>Halsfreischliff</v>
      </c>
      <c r="L452" s="39" t="str" cm="1">
        <f t="array" aca="1" ref="L452" ca="1">IF(SUMPRODUCT(1*ISNUMBER(SEARCH(P$3:$P$9,D452))),Translation!$E$39,"")</f>
        <v>Beschichten</v>
      </c>
      <c r="M452" s="36" t="str">
        <f t="shared" si="7"/>
        <v xml:space="preserve"> 20,0MM</v>
      </c>
      <c r="Q452" s="12">
        <v>98129200</v>
      </c>
    </row>
    <row r="453" spans="2:17" x14ac:dyDescent="0.25">
      <c r="B453" s="36">
        <v>98130040</v>
      </c>
      <c r="C453" s="36">
        <v>9813004000</v>
      </c>
      <c r="D453" s="37" t="s">
        <v>445</v>
      </c>
      <c r="E453" s="37" t="s">
        <v>446</v>
      </c>
      <c r="F453" s="37"/>
      <c r="G453" s="36" t="s">
        <v>61</v>
      </c>
      <c r="H453" s="38"/>
      <c r="I453" s="40">
        <v>16.149999999999999</v>
      </c>
      <c r="J453" s="39" t="str">
        <f ca="1">IF(SUMPRODUCT(1*ISNUMBER(SEARCH($N$3,D453))),Translation!$E$38,"")</f>
        <v>Nachschleifen</v>
      </c>
      <c r="K453" s="37" t="str">
        <f>IF(SUMPRODUCT(1*ISNUMBER(SEARCH(O$3,D453))),Translation!$E$37,"")</f>
        <v/>
      </c>
      <c r="L453" s="39" t="str" cm="1">
        <f t="array" ref="L453">IF(SUMPRODUCT(1*ISNUMBER(SEARCH(P$3:$P$9,D453))),Translation!$E$39,"")</f>
        <v/>
      </c>
      <c r="M453" s="36" t="str">
        <f t="shared" si="7"/>
        <v>4,0MM</v>
      </c>
      <c r="Q453" s="12">
        <v>98130040</v>
      </c>
    </row>
    <row r="454" spans="2:17" x14ac:dyDescent="0.25">
      <c r="B454" s="36">
        <v>98130060</v>
      </c>
      <c r="C454" s="36">
        <v>9813006000</v>
      </c>
      <c r="D454" s="37" t="s">
        <v>447</v>
      </c>
      <c r="E454" s="37" t="s">
        <v>446</v>
      </c>
      <c r="F454" s="37"/>
      <c r="G454" s="36" t="s">
        <v>61</v>
      </c>
      <c r="H454" s="38"/>
      <c r="I454" s="40">
        <v>16.149999999999999</v>
      </c>
      <c r="J454" s="39" t="str">
        <f ca="1">IF(SUMPRODUCT(1*ISNUMBER(SEARCH($N$3,D454))),Translation!$E$38,"")</f>
        <v>Nachschleifen</v>
      </c>
      <c r="K454" s="37" t="str">
        <f>IF(SUMPRODUCT(1*ISNUMBER(SEARCH(O$3,D454))),Translation!$E$37,"")</f>
        <v/>
      </c>
      <c r="L454" s="39" t="str" cm="1">
        <f t="array" ref="L454">IF(SUMPRODUCT(1*ISNUMBER(SEARCH(P$3:$P$9,D454))),Translation!$E$39,"")</f>
        <v/>
      </c>
      <c r="M454" s="36" t="str">
        <f t="shared" si="7"/>
        <v>6,0MM</v>
      </c>
      <c r="Q454" s="12">
        <v>98130060</v>
      </c>
    </row>
    <row r="455" spans="2:17" x14ac:dyDescent="0.25">
      <c r="B455" s="36">
        <v>98130080</v>
      </c>
      <c r="C455" s="36">
        <v>9813008000</v>
      </c>
      <c r="D455" s="37" t="s">
        <v>448</v>
      </c>
      <c r="E455" s="37" t="s">
        <v>446</v>
      </c>
      <c r="F455" s="37"/>
      <c r="G455" s="36" t="s">
        <v>61</v>
      </c>
      <c r="H455" s="38"/>
      <c r="I455" s="40">
        <v>16.149999999999999</v>
      </c>
      <c r="J455" s="39" t="str">
        <f ca="1">IF(SUMPRODUCT(1*ISNUMBER(SEARCH($N$3,D455))),Translation!$E$38,"")</f>
        <v>Nachschleifen</v>
      </c>
      <c r="K455" s="37" t="str">
        <f>IF(SUMPRODUCT(1*ISNUMBER(SEARCH(O$3,D455))),Translation!$E$37,"")</f>
        <v/>
      </c>
      <c r="L455" s="39" t="str" cm="1">
        <f t="array" ref="L455">IF(SUMPRODUCT(1*ISNUMBER(SEARCH(P$3:$P$9,D455))),Translation!$E$39,"")</f>
        <v/>
      </c>
      <c r="M455" s="36" t="str">
        <f t="shared" si="7"/>
        <v>8,0MM</v>
      </c>
      <c r="Q455" s="12">
        <v>98130080</v>
      </c>
    </row>
    <row r="456" spans="2:17" x14ac:dyDescent="0.25">
      <c r="B456" s="36">
        <v>98130100</v>
      </c>
      <c r="C456" s="36">
        <v>9813010000</v>
      </c>
      <c r="D456" s="37" t="s">
        <v>449</v>
      </c>
      <c r="E456" s="37" t="s">
        <v>446</v>
      </c>
      <c r="F456" s="37"/>
      <c r="G456" s="36" t="s">
        <v>61</v>
      </c>
      <c r="H456" s="38"/>
      <c r="I456" s="40">
        <v>16.149999999999999</v>
      </c>
      <c r="J456" s="39" t="str">
        <f ca="1">IF(SUMPRODUCT(1*ISNUMBER(SEARCH($N$3,D456))),Translation!$E$38,"")</f>
        <v>Nachschleifen</v>
      </c>
      <c r="K456" s="37" t="str">
        <f>IF(SUMPRODUCT(1*ISNUMBER(SEARCH(O$3,D456))),Translation!$E$37,"")</f>
        <v/>
      </c>
      <c r="L456" s="39" t="str" cm="1">
        <f t="array" ref="L456">IF(SUMPRODUCT(1*ISNUMBER(SEARCH(P$3:$P$9,D456))),Translation!$E$39,"")</f>
        <v/>
      </c>
      <c r="M456" s="36" t="str">
        <f t="shared" si="7"/>
        <v>10,0MM</v>
      </c>
      <c r="Q456" s="12">
        <v>98130100</v>
      </c>
    </row>
    <row r="457" spans="2:17" x14ac:dyDescent="0.25">
      <c r="B457" s="36">
        <v>98130120</v>
      </c>
      <c r="C457" s="36">
        <v>9813012000</v>
      </c>
      <c r="D457" s="37" t="s">
        <v>450</v>
      </c>
      <c r="E457" s="37" t="s">
        <v>446</v>
      </c>
      <c r="F457" s="37"/>
      <c r="G457" s="36" t="s">
        <v>61</v>
      </c>
      <c r="H457" s="38"/>
      <c r="I457" s="40">
        <v>16.149999999999999</v>
      </c>
      <c r="J457" s="39" t="str">
        <f ca="1">IF(SUMPRODUCT(1*ISNUMBER(SEARCH($N$3,D457))),Translation!$E$38,"")</f>
        <v>Nachschleifen</v>
      </c>
      <c r="K457" s="37" t="str">
        <f>IF(SUMPRODUCT(1*ISNUMBER(SEARCH(O$3,D457))),Translation!$E$37,"")</f>
        <v/>
      </c>
      <c r="L457" s="39" t="str" cm="1">
        <f t="array" ref="L457">IF(SUMPRODUCT(1*ISNUMBER(SEARCH(P$3:$P$9,D457))),Translation!$E$39,"")</f>
        <v/>
      </c>
      <c r="M457" s="36" t="str">
        <f t="shared" si="7"/>
        <v>12,0MM</v>
      </c>
      <c r="Q457" s="12">
        <v>98130120</v>
      </c>
    </row>
    <row r="458" spans="2:17" x14ac:dyDescent="0.25">
      <c r="B458" s="36">
        <v>98132040</v>
      </c>
      <c r="C458" s="36">
        <v>9813204000</v>
      </c>
      <c r="D458" s="37" t="s">
        <v>451</v>
      </c>
      <c r="E458" s="37" t="s">
        <v>452</v>
      </c>
      <c r="F458" s="37"/>
      <c r="G458" s="36" t="s">
        <v>61</v>
      </c>
      <c r="H458" s="38"/>
      <c r="I458" s="40">
        <v>17.84</v>
      </c>
      <c r="J458" s="39" t="str">
        <f ca="1">IF(SUMPRODUCT(1*ISNUMBER(SEARCH($N$3,D458))),Translation!$E$38,"")</f>
        <v>Nachschleifen</v>
      </c>
      <c r="K458" s="37" t="str">
        <f>IF(SUMPRODUCT(1*ISNUMBER(SEARCH(O$3,D458))),Translation!$E$37,"")</f>
        <v/>
      </c>
      <c r="L458" s="39" t="str" cm="1">
        <f t="array" ref="L458">IF(SUMPRODUCT(1*ISNUMBER(SEARCH(P$3:$P$9,D458))),Translation!$E$39,"")</f>
        <v/>
      </c>
      <c r="M458" s="36" t="str">
        <f t="shared" si="7"/>
        <v>3,0-4,0MM</v>
      </c>
      <c r="Q458" s="12">
        <v>98132040</v>
      </c>
    </row>
    <row r="459" spans="2:17" x14ac:dyDescent="0.25">
      <c r="B459" s="36">
        <v>98132060</v>
      </c>
      <c r="C459" s="36">
        <v>9813206000</v>
      </c>
      <c r="D459" s="37" t="s">
        <v>373</v>
      </c>
      <c r="E459" s="37" t="s">
        <v>452</v>
      </c>
      <c r="F459" s="37"/>
      <c r="G459" s="36" t="s">
        <v>61</v>
      </c>
      <c r="H459" s="38"/>
      <c r="I459" s="40">
        <v>17.84</v>
      </c>
      <c r="J459" s="39" t="str">
        <f ca="1">IF(SUMPRODUCT(1*ISNUMBER(SEARCH($N$3,D459))),Translation!$E$38,"")</f>
        <v>Nachschleifen</v>
      </c>
      <c r="K459" s="37" t="str">
        <f>IF(SUMPRODUCT(1*ISNUMBER(SEARCH(O$3,D459))),Translation!$E$37,"")</f>
        <v/>
      </c>
      <c r="L459" s="39" t="str" cm="1">
        <f t="array" ref="L459">IF(SUMPRODUCT(1*ISNUMBER(SEARCH(P$3:$P$9,D459))),Translation!$E$39,"")</f>
        <v/>
      </c>
      <c r="M459" s="36" t="str">
        <f t="shared" si="7"/>
        <v>4,01-6,0MM</v>
      </c>
      <c r="Q459" s="12">
        <v>98132060</v>
      </c>
    </row>
    <row r="460" spans="2:17" x14ac:dyDescent="0.25">
      <c r="B460" s="36">
        <v>98132080</v>
      </c>
      <c r="C460" s="36">
        <v>9813208000</v>
      </c>
      <c r="D460" s="37" t="s">
        <v>374</v>
      </c>
      <c r="E460" s="37" t="s">
        <v>452</v>
      </c>
      <c r="F460" s="37"/>
      <c r="G460" s="36" t="s">
        <v>61</v>
      </c>
      <c r="H460" s="38"/>
      <c r="I460" s="40">
        <v>20.65</v>
      </c>
      <c r="J460" s="39" t="str">
        <f ca="1">IF(SUMPRODUCT(1*ISNUMBER(SEARCH($N$3,D460))),Translation!$E$38,"")</f>
        <v>Nachschleifen</v>
      </c>
      <c r="K460" s="37" t="str">
        <f>IF(SUMPRODUCT(1*ISNUMBER(SEARCH(O$3,D460))),Translation!$E$37,"")</f>
        <v/>
      </c>
      <c r="L460" s="39" t="str" cm="1">
        <f t="array" ref="L460">IF(SUMPRODUCT(1*ISNUMBER(SEARCH(P$3:$P$9,D460))),Translation!$E$39,"")</f>
        <v/>
      </c>
      <c r="M460" s="36" t="str">
        <f t="shared" si="7"/>
        <v>6,01-8,0MM</v>
      </c>
      <c r="Q460" s="12">
        <v>98132080</v>
      </c>
    </row>
    <row r="461" spans="2:17" x14ac:dyDescent="0.25">
      <c r="B461" s="36">
        <v>98132100</v>
      </c>
      <c r="C461" s="36">
        <v>9813210000</v>
      </c>
      <c r="D461" s="37" t="s">
        <v>375</v>
      </c>
      <c r="E461" s="37" t="s">
        <v>452</v>
      </c>
      <c r="F461" s="37"/>
      <c r="G461" s="36" t="s">
        <v>61</v>
      </c>
      <c r="H461" s="38"/>
      <c r="I461" s="40">
        <v>22.23</v>
      </c>
      <c r="J461" s="39" t="str">
        <f ca="1">IF(SUMPRODUCT(1*ISNUMBER(SEARCH($N$3,D461))),Translation!$E$38,"")</f>
        <v>Nachschleifen</v>
      </c>
      <c r="K461" s="37" t="str">
        <f>IF(SUMPRODUCT(1*ISNUMBER(SEARCH(O$3,D461))),Translation!$E$37,"")</f>
        <v/>
      </c>
      <c r="L461" s="39" t="str" cm="1">
        <f t="array" ref="L461">IF(SUMPRODUCT(1*ISNUMBER(SEARCH(P$3:$P$9,D461))),Translation!$E$39,"")</f>
        <v/>
      </c>
      <c r="M461" s="36" t="str">
        <f t="shared" si="7"/>
        <v>8,01-10,0MM</v>
      </c>
      <c r="Q461" s="12">
        <v>98132100</v>
      </c>
    </row>
    <row r="462" spans="2:17" x14ac:dyDescent="0.25">
      <c r="B462" s="36">
        <v>98132120</v>
      </c>
      <c r="C462" s="36">
        <v>9813212000</v>
      </c>
      <c r="D462" s="37" t="s">
        <v>376</v>
      </c>
      <c r="E462" s="37" t="s">
        <v>452</v>
      </c>
      <c r="F462" s="37"/>
      <c r="G462" s="36" t="s">
        <v>61</v>
      </c>
      <c r="H462" s="38"/>
      <c r="I462" s="40">
        <v>24.24</v>
      </c>
      <c r="J462" s="39" t="str">
        <f ca="1">IF(SUMPRODUCT(1*ISNUMBER(SEARCH($N$3,D462))),Translation!$E$38,"")</f>
        <v>Nachschleifen</v>
      </c>
      <c r="K462" s="37" t="str">
        <f>IF(SUMPRODUCT(1*ISNUMBER(SEARCH(O$3,D462))),Translation!$E$37,"")</f>
        <v/>
      </c>
      <c r="L462" s="39" t="str" cm="1">
        <f t="array" ref="L462">IF(SUMPRODUCT(1*ISNUMBER(SEARCH(P$3:$P$9,D462))),Translation!$E$39,"")</f>
        <v/>
      </c>
      <c r="M462" s="36" t="str">
        <f t="shared" si="7"/>
        <v>10,01-12,0MM</v>
      </c>
      <c r="Q462" s="12">
        <v>98132120</v>
      </c>
    </row>
    <row r="463" spans="2:17" x14ac:dyDescent="0.25">
      <c r="B463" s="36">
        <v>98132140</v>
      </c>
      <c r="C463" s="36">
        <v>9813214000</v>
      </c>
      <c r="D463" s="37" t="s">
        <v>377</v>
      </c>
      <c r="E463" s="37" t="s">
        <v>452</v>
      </c>
      <c r="F463" s="37"/>
      <c r="G463" s="36" t="s">
        <v>61</v>
      </c>
      <c r="H463" s="38"/>
      <c r="I463" s="40">
        <v>26.15</v>
      </c>
      <c r="J463" s="39" t="str">
        <f ca="1">IF(SUMPRODUCT(1*ISNUMBER(SEARCH($N$3,D463))),Translation!$E$38,"")</f>
        <v>Nachschleifen</v>
      </c>
      <c r="K463" s="37" t="str">
        <f>IF(SUMPRODUCT(1*ISNUMBER(SEARCH(O$3,D463))),Translation!$E$37,"")</f>
        <v/>
      </c>
      <c r="L463" s="39" t="str" cm="1">
        <f t="array" ref="L463">IF(SUMPRODUCT(1*ISNUMBER(SEARCH(P$3:$P$9,D463))),Translation!$E$39,"")</f>
        <v/>
      </c>
      <c r="M463" s="36" t="str">
        <f t="shared" si="7"/>
        <v>12,01-14,0MM</v>
      </c>
      <c r="Q463" s="12">
        <v>98132140</v>
      </c>
    </row>
    <row r="464" spans="2:17" x14ac:dyDescent="0.25">
      <c r="B464" s="36">
        <v>98132160</v>
      </c>
      <c r="C464" s="36">
        <v>9813216000</v>
      </c>
      <c r="D464" s="37" t="s">
        <v>378</v>
      </c>
      <c r="E464" s="37" t="s">
        <v>452</v>
      </c>
      <c r="F464" s="37"/>
      <c r="G464" s="36" t="s">
        <v>61</v>
      </c>
      <c r="H464" s="38"/>
      <c r="I464" s="40">
        <v>27.95</v>
      </c>
      <c r="J464" s="39" t="str">
        <f ca="1">IF(SUMPRODUCT(1*ISNUMBER(SEARCH($N$3,D464))),Translation!$E$38,"")</f>
        <v>Nachschleifen</v>
      </c>
      <c r="K464" s="37" t="str">
        <f>IF(SUMPRODUCT(1*ISNUMBER(SEARCH(O$3,D464))),Translation!$E$37,"")</f>
        <v/>
      </c>
      <c r="L464" s="39" t="str" cm="1">
        <f t="array" ref="L464">IF(SUMPRODUCT(1*ISNUMBER(SEARCH(P$3:$P$9,D464))),Translation!$E$39,"")</f>
        <v/>
      </c>
      <c r="M464" s="36" t="str">
        <f t="shared" si="7"/>
        <v>14,01-16,0MM</v>
      </c>
      <c r="Q464" s="12">
        <v>98132160</v>
      </c>
    </row>
    <row r="465" spans="2:17" x14ac:dyDescent="0.25">
      <c r="B465" s="36">
        <v>98132180</v>
      </c>
      <c r="C465" s="36">
        <v>9813218000</v>
      </c>
      <c r="D465" s="37" t="s">
        <v>379</v>
      </c>
      <c r="E465" s="37" t="s">
        <v>452</v>
      </c>
      <c r="F465" s="37"/>
      <c r="G465" s="36" t="s">
        <v>61</v>
      </c>
      <c r="H465" s="38"/>
      <c r="I465" s="40">
        <v>29.74</v>
      </c>
      <c r="J465" s="39" t="str">
        <f ca="1">IF(SUMPRODUCT(1*ISNUMBER(SEARCH($N$3,D465))),Translation!$E$38,"")</f>
        <v>Nachschleifen</v>
      </c>
      <c r="K465" s="37" t="str">
        <f>IF(SUMPRODUCT(1*ISNUMBER(SEARCH(O$3,D465))),Translation!$E$37,"")</f>
        <v/>
      </c>
      <c r="L465" s="39" t="str" cm="1">
        <f t="array" ref="L465">IF(SUMPRODUCT(1*ISNUMBER(SEARCH(P$3:$P$9,D465))),Translation!$E$39,"")</f>
        <v/>
      </c>
      <c r="M465" s="36" t="str">
        <f t="shared" si="7"/>
        <v>16,01-18,0MM</v>
      </c>
      <c r="Q465" s="12">
        <v>98132180</v>
      </c>
    </row>
    <row r="466" spans="2:17" x14ac:dyDescent="0.25">
      <c r="B466" s="36">
        <v>98132200</v>
      </c>
      <c r="C466" s="36">
        <v>9813220000</v>
      </c>
      <c r="D466" s="37" t="s">
        <v>380</v>
      </c>
      <c r="E466" s="37" t="s">
        <v>452</v>
      </c>
      <c r="F466" s="37"/>
      <c r="G466" s="36" t="s">
        <v>61</v>
      </c>
      <c r="H466" s="38"/>
      <c r="I466" s="40">
        <v>32.21</v>
      </c>
      <c r="J466" s="39" t="str">
        <f ca="1">IF(SUMPRODUCT(1*ISNUMBER(SEARCH($N$3,D466))),Translation!$E$38,"")</f>
        <v>Nachschleifen</v>
      </c>
      <c r="K466" s="37" t="str">
        <f>IF(SUMPRODUCT(1*ISNUMBER(SEARCH(O$3,D466))),Translation!$E$37,"")</f>
        <v/>
      </c>
      <c r="L466" s="39" t="str" cm="1">
        <f t="array" ref="L466">IF(SUMPRODUCT(1*ISNUMBER(SEARCH(P$3:$P$9,D466))),Translation!$E$39,"")</f>
        <v/>
      </c>
      <c r="M466" s="36" t="str">
        <f t="shared" si="7"/>
        <v>18,01-20,0MM</v>
      </c>
      <c r="Q466" s="12">
        <v>98132200</v>
      </c>
    </row>
    <row r="467" spans="2:17" x14ac:dyDescent="0.25">
      <c r="B467" s="36">
        <v>98133060</v>
      </c>
      <c r="C467" s="36">
        <v>9813306000</v>
      </c>
      <c r="D467" s="37" t="s">
        <v>453</v>
      </c>
      <c r="E467" s="37" t="s">
        <v>439</v>
      </c>
      <c r="F467" s="37"/>
      <c r="G467" s="36" t="s">
        <v>61</v>
      </c>
      <c r="H467" s="38"/>
      <c r="I467" s="40">
        <v>28.32</v>
      </c>
      <c r="J467" s="39" t="str">
        <f ca="1">IF(SUMPRODUCT(1*ISNUMBER(SEARCH($N$3,D467))),Translation!$E$38,"")</f>
        <v>Nachschleifen</v>
      </c>
      <c r="K467" s="37" t="str">
        <f ca="1">IF(SUMPRODUCT(1*ISNUMBER(SEARCH(O$3,D467))),Translation!$E$37,"")</f>
        <v>Halsfreischliff</v>
      </c>
      <c r="L467" s="39" t="str" cm="1">
        <f t="array" aca="1" ref="L467" ca="1">IF(SUMPRODUCT(1*ISNUMBER(SEARCH(P$3:$P$9,D467))),Translation!$E$39,"")</f>
        <v>Beschichten</v>
      </c>
      <c r="M467" s="36" t="str">
        <f t="shared" si="7"/>
        <v xml:space="preserve"> 6,0MM</v>
      </c>
      <c r="Q467" s="12">
        <v>98133060</v>
      </c>
    </row>
    <row r="468" spans="2:17" x14ac:dyDescent="0.25">
      <c r="B468" s="36">
        <v>98133080</v>
      </c>
      <c r="C468" s="36">
        <v>9813308000</v>
      </c>
      <c r="D468" s="37" t="s">
        <v>454</v>
      </c>
      <c r="E468" s="37" t="s">
        <v>439</v>
      </c>
      <c r="F468" s="37"/>
      <c r="G468" s="36" t="s">
        <v>61</v>
      </c>
      <c r="H468" s="38"/>
      <c r="I468" s="40">
        <v>30.31</v>
      </c>
      <c r="J468" s="39" t="str">
        <f ca="1">IF(SUMPRODUCT(1*ISNUMBER(SEARCH($N$3,D468))),Translation!$E$38,"")</f>
        <v>Nachschleifen</v>
      </c>
      <c r="K468" s="37" t="str">
        <f ca="1">IF(SUMPRODUCT(1*ISNUMBER(SEARCH(O$3,D468))),Translation!$E$37,"")</f>
        <v>Halsfreischliff</v>
      </c>
      <c r="L468" s="39" t="str" cm="1">
        <f t="array" aca="1" ref="L468" ca="1">IF(SUMPRODUCT(1*ISNUMBER(SEARCH(P$3:$P$9,D468))),Translation!$E$39,"")</f>
        <v>Beschichten</v>
      </c>
      <c r="M468" s="36" t="str">
        <f t="shared" si="7"/>
        <v xml:space="preserve"> 8,0MM</v>
      </c>
      <c r="Q468" s="12">
        <v>98133080</v>
      </c>
    </row>
    <row r="469" spans="2:17" x14ac:dyDescent="0.25">
      <c r="B469" s="36">
        <v>98133100</v>
      </c>
      <c r="C469" s="36">
        <v>9813310000</v>
      </c>
      <c r="D469" s="37" t="s">
        <v>455</v>
      </c>
      <c r="E469" s="37" t="s">
        <v>439</v>
      </c>
      <c r="F469" s="37"/>
      <c r="G469" s="36" t="s">
        <v>61</v>
      </c>
      <c r="H469" s="38"/>
      <c r="I469" s="40">
        <v>32.89</v>
      </c>
      <c r="J469" s="39" t="str">
        <f ca="1">IF(SUMPRODUCT(1*ISNUMBER(SEARCH($N$3,D469))),Translation!$E$38,"")</f>
        <v>Nachschleifen</v>
      </c>
      <c r="K469" s="37" t="str">
        <f ca="1">IF(SUMPRODUCT(1*ISNUMBER(SEARCH(O$3,D469))),Translation!$E$37,"")</f>
        <v>Halsfreischliff</v>
      </c>
      <c r="L469" s="39" t="str" cm="1">
        <f t="array" aca="1" ref="L469" ca="1">IF(SUMPRODUCT(1*ISNUMBER(SEARCH(P$3:$P$9,D469))),Translation!$E$39,"")</f>
        <v>Beschichten</v>
      </c>
      <c r="M469" s="36" t="str">
        <f t="shared" si="7"/>
        <v xml:space="preserve"> 10,0MM</v>
      </c>
      <c r="Q469" s="12">
        <v>98133100</v>
      </c>
    </row>
    <row r="470" spans="2:17" x14ac:dyDescent="0.25">
      <c r="B470" s="36">
        <v>98133120</v>
      </c>
      <c r="C470" s="36">
        <v>9813312000</v>
      </c>
      <c r="D470" s="37" t="s">
        <v>456</v>
      </c>
      <c r="E470" s="37" t="s">
        <v>439</v>
      </c>
      <c r="F470" s="37"/>
      <c r="G470" s="36" t="s">
        <v>61</v>
      </c>
      <c r="H470" s="38"/>
      <c r="I470" s="40">
        <v>41.62</v>
      </c>
      <c r="J470" s="39" t="str">
        <f ca="1">IF(SUMPRODUCT(1*ISNUMBER(SEARCH($N$3,D470))),Translation!$E$38,"")</f>
        <v>Nachschleifen</v>
      </c>
      <c r="K470" s="37" t="str">
        <f ca="1">IF(SUMPRODUCT(1*ISNUMBER(SEARCH(O$3,D470))),Translation!$E$37,"")</f>
        <v>Halsfreischliff</v>
      </c>
      <c r="L470" s="39" t="str" cm="1">
        <f t="array" aca="1" ref="L470" ca="1">IF(SUMPRODUCT(1*ISNUMBER(SEARCH(P$3:$P$9,D470))),Translation!$E$39,"")</f>
        <v>Beschichten</v>
      </c>
      <c r="M470" s="36" t="str">
        <f t="shared" si="7"/>
        <v xml:space="preserve"> 12,0MM</v>
      </c>
      <c r="Q470" s="12">
        <v>98133120</v>
      </c>
    </row>
    <row r="471" spans="2:17" x14ac:dyDescent="0.25">
      <c r="B471" s="36">
        <v>98133160</v>
      </c>
      <c r="C471" s="36">
        <v>9813316000</v>
      </c>
      <c r="D471" s="37" t="s">
        <v>457</v>
      </c>
      <c r="E471" s="37" t="s">
        <v>439</v>
      </c>
      <c r="F471" s="37"/>
      <c r="G471" s="36" t="s">
        <v>61</v>
      </c>
      <c r="H471" s="38"/>
      <c r="I471" s="40">
        <v>52.39</v>
      </c>
      <c r="J471" s="39" t="str">
        <f ca="1">IF(SUMPRODUCT(1*ISNUMBER(SEARCH($N$3,D471))),Translation!$E$38,"")</f>
        <v>Nachschleifen</v>
      </c>
      <c r="K471" s="37" t="str">
        <f ca="1">IF(SUMPRODUCT(1*ISNUMBER(SEARCH(O$3,D471))),Translation!$E$37,"")</f>
        <v>Halsfreischliff</v>
      </c>
      <c r="L471" s="39" t="str" cm="1">
        <f t="array" aca="1" ref="L471" ca="1">IF(SUMPRODUCT(1*ISNUMBER(SEARCH(P$3:$P$9,D471))),Translation!$E$39,"")</f>
        <v>Beschichten</v>
      </c>
      <c r="M471" s="36" t="str">
        <f t="shared" si="7"/>
        <v xml:space="preserve"> 16,0MM</v>
      </c>
      <c r="Q471" s="12">
        <v>98133160</v>
      </c>
    </row>
    <row r="472" spans="2:17" x14ac:dyDescent="0.25">
      <c r="B472" s="36">
        <v>98133200</v>
      </c>
      <c r="C472" s="36">
        <v>9813320000</v>
      </c>
      <c r="D472" s="37" t="s">
        <v>458</v>
      </c>
      <c r="E472" s="37" t="s">
        <v>439</v>
      </c>
      <c r="F472" s="37"/>
      <c r="G472" s="36" t="s">
        <v>61</v>
      </c>
      <c r="H472" s="38"/>
      <c r="I472" s="40">
        <v>60.6</v>
      </c>
      <c r="J472" s="39" t="str">
        <f ca="1">IF(SUMPRODUCT(1*ISNUMBER(SEARCH($N$3,D472))),Translation!$E$38,"")</f>
        <v>Nachschleifen</v>
      </c>
      <c r="K472" s="37" t="str">
        <f ca="1">IF(SUMPRODUCT(1*ISNUMBER(SEARCH(O$3,D472))),Translation!$E$37,"")</f>
        <v>Halsfreischliff</v>
      </c>
      <c r="L472" s="39" t="str" cm="1">
        <f t="array" aca="1" ref="L472" ca="1">IF(SUMPRODUCT(1*ISNUMBER(SEARCH(P$3:$P$9,D472))),Translation!$E$39,"")</f>
        <v>Beschichten</v>
      </c>
      <c r="M472" s="36" t="str">
        <f t="shared" si="7"/>
        <v xml:space="preserve"> 20,0MM</v>
      </c>
      <c r="Q472" s="12">
        <v>98133200</v>
      </c>
    </row>
    <row r="473" spans="2:17" x14ac:dyDescent="0.25">
      <c r="B473" s="36">
        <v>98134060</v>
      </c>
      <c r="C473" s="36">
        <v>9813406000</v>
      </c>
      <c r="D473" s="37" t="s">
        <v>459</v>
      </c>
      <c r="E473" s="37" t="s">
        <v>439</v>
      </c>
      <c r="F473" s="37"/>
      <c r="G473" s="36" t="s">
        <v>61</v>
      </c>
      <c r="H473" s="38"/>
      <c r="I473" s="40">
        <v>28.32</v>
      </c>
      <c r="J473" s="39" t="str">
        <f ca="1">IF(SUMPRODUCT(1*ISNUMBER(SEARCH($N$3,D473))),Translation!$E$38,"")</f>
        <v>Nachschleifen</v>
      </c>
      <c r="K473" s="37" t="str">
        <f ca="1">IF(SUMPRODUCT(1*ISNUMBER(SEARCH(O$3,D473))),Translation!$E$37,"")</f>
        <v>Halsfreischliff</v>
      </c>
      <c r="L473" s="39" t="str" cm="1">
        <f t="array" aca="1" ref="L473" ca="1">IF(SUMPRODUCT(1*ISNUMBER(SEARCH(P$3:$P$9,D473))),Translation!$E$39,"")</f>
        <v>Beschichten</v>
      </c>
      <c r="M473" s="36" t="str">
        <f t="shared" si="7"/>
        <v xml:space="preserve"> 6,0MM</v>
      </c>
      <c r="Q473" s="12">
        <v>98134060</v>
      </c>
    </row>
    <row r="474" spans="2:17" x14ac:dyDescent="0.25">
      <c r="B474" s="36">
        <v>98134080</v>
      </c>
      <c r="C474" s="36">
        <v>9813408000</v>
      </c>
      <c r="D474" s="37" t="s">
        <v>460</v>
      </c>
      <c r="E474" s="37" t="s">
        <v>439</v>
      </c>
      <c r="F474" s="37"/>
      <c r="G474" s="36" t="s">
        <v>61</v>
      </c>
      <c r="H474" s="38"/>
      <c r="I474" s="40">
        <v>30.31</v>
      </c>
      <c r="J474" s="39" t="str">
        <f ca="1">IF(SUMPRODUCT(1*ISNUMBER(SEARCH($N$3,D474))),Translation!$E$38,"")</f>
        <v>Nachschleifen</v>
      </c>
      <c r="K474" s="37" t="str">
        <f ca="1">IF(SUMPRODUCT(1*ISNUMBER(SEARCH(O$3,D474))),Translation!$E$37,"")</f>
        <v>Halsfreischliff</v>
      </c>
      <c r="L474" s="39" t="str" cm="1">
        <f t="array" aca="1" ref="L474" ca="1">IF(SUMPRODUCT(1*ISNUMBER(SEARCH(P$3:$P$9,D474))),Translation!$E$39,"")</f>
        <v>Beschichten</v>
      </c>
      <c r="M474" s="36" t="str">
        <f t="shared" si="7"/>
        <v xml:space="preserve"> 8,0MM</v>
      </c>
      <c r="Q474" s="12">
        <v>98134080</v>
      </c>
    </row>
    <row r="475" spans="2:17" x14ac:dyDescent="0.25">
      <c r="B475" s="36">
        <v>98134100</v>
      </c>
      <c r="C475" s="36">
        <v>9813410000</v>
      </c>
      <c r="D475" s="37" t="s">
        <v>461</v>
      </c>
      <c r="E475" s="37" t="s">
        <v>439</v>
      </c>
      <c r="F475" s="37"/>
      <c r="G475" s="36" t="s">
        <v>61</v>
      </c>
      <c r="H475" s="38"/>
      <c r="I475" s="40">
        <v>32.89</v>
      </c>
      <c r="J475" s="39" t="str">
        <f ca="1">IF(SUMPRODUCT(1*ISNUMBER(SEARCH($N$3,D475))),Translation!$E$38,"")</f>
        <v>Nachschleifen</v>
      </c>
      <c r="K475" s="37" t="str">
        <f ca="1">IF(SUMPRODUCT(1*ISNUMBER(SEARCH(O$3,D475))),Translation!$E$37,"")</f>
        <v>Halsfreischliff</v>
      </c>
      <c r="L475" s="39" t="str" cm="1">
        <f t="array" aca="1" ref="L475" ca="1">IF(SUMPRODUCT(1*ISNUMBER(SEARCH(P$3:$P$9,D475))),Translation!$E$39,"")</f>
        <v>Beschichten</v>
      </c>
      <c r="M475" s="36" t="str">
        <f t="shared" si="7"/>
        <v xml:space="preserve"> 10,0MM</v>
      </c>
      <c r="Q475" s="12">
        <v>98134100</v>
      </c>
    </row>
    <row r="476" spans="2:17" x14ac:dyDescent="0.25">
      <c r="B476" s="36">
        <v>98134120</v>
      </c>
      <c r="C476" s="36">
        <v>9813412000</v>
      </c>
      <c r="D476" s="37" t="s">
        <v>462</v>
      </c>
      <c r="E476" s="37" t="s">
        <v>439</v>
      </c>
      <c r="F476" s="37"/>
      <c r="G476" s="36" t="s">
        <v>61</v>
      </c>
      <c r="H476" s="38"/>
      <c r="I476" s="40">
        <v>41.62</v>
      </c>
      <c r="J476" s="39" t="str">
        <f ca="1">IF(SUMPRODUCT(1*ISNUMBER(SEARCH($N$3,D476))),Translation!$E$38,"")</f>
        <v>Nachschleifen</v>
      </c>
      <c r="K476" s="37" t="str">
        <f ca="1">IF(SUMPRODUCT(1*ISNUMBER(SEARCH(O$3,D476))),Translation!$E$37,"")</f>
        <v>Halsfreischliff</v>
      </c>
      <c r="L476" s="39" t="str" cm="1">
        <f t="array" aca="1" ref="L476" ca="1">IF(SUMPRODUCT(1*ISNUMBER(SEARCH(P$3:$P$9,D476))),Translation!$E$39,"")</f>
        <v>Beschichten</v>
      </c>
      <c r="M476" s="36" t="str">
        <f t="shared" si="7"/>
        <v xml:space="preserve"> 12,0MM</v>
      </c>
      <c r="Q476" s="12">
        <v>98134120</v>
      </c>
    </row>
    <row r="477" spans="2:17" x14ac:dyDescent="0.25">
      <c r="B477" s="36">
        <v>98134160</v>
      </c>
      <c r="C477" s="36">
        <v>9813416000</v>
      </c>
      <c r="D477" s="37" t="s">
        <v>463</v>
      </c>
      <c r="E477" s="37" t="s">
        <v>439</v>
      </c>
      <c r="F477" s="37"/>
      <c r="G477" s="36" t="s">
        <v>61</v>
      </c>
      <c r="H477" s="38"/>
      <c r="I477" s="40">
        <v>52.39</v>
      </c>
      <c r="J477" s="39" t="str">
        <f ca="1">IF(SUMPRODUCT(1*ISNUMBER(SEARCH($N$3,D477))),Translation!$E$38,"")</f>
        <v>Nachschleifen</v>
      </c>
      <c r="K477" s="37" t="str">
        <f ca="1">IF(SUMPRODUCT(1*ISNUMBER(SEARCH(O$3,D477))),Translation!$E$37,"")</f>
        <v>Halsfreischliff</v>
      </c>
      <c r="L477" s="39" t="str" cm="1">
        <f t="array" aca="1" ref="L477" ca="1">IF(SUMPRODUCT(1*ISNUMBER(SEARCH(P$3:$P$9,D477))),Translation!$E$39,"")</f>
        <v>Beschichten</v>
      </c>
      <c r="M477" s="36" t="str">
        <f t="shared" si="7"/>
        <v xml:space="preserve"> 16,0MM</v>
      </c>
      <c r="Q477" s="12">
        <v>98134160</v>
      </c>
    </row>
    <row r="478" spans="2:17" x14ac:dyDescent="0.25">
      <c r="B478" s="36">
        <v>98134200</v>
      </c>
      <c r="C478" s="36">
        <v>9813420000</v>
      </c>
      <c r="D478" s="37" t="s">
        <v>464</v>
      </c>
      <c r="E478" s="37" t="s">
        <v>439</v>
      </c>
      <c r="F478" s="37"/>
      <c r="G478" s="36" t="s">
        <v>61</v>
      </c>
      <c r="H478" s="38"/>
      <c r="I478" s="40">
        <v>60.6</v>
      </c>
      <c r="J478" s="39" t="str">
        <f ca="1">IF(SUMPRODUCT(1*ISNUMBER(SEARCH($N$3,D478))),Translation!$E$38,"")</f>
        <v>Nachschleifen</v>
      </c>
      <c r="K478" s="37" t="str">
        <f ca="1">IF(SUMPRODUCT(1*ISNUMBER(SEARCH(O$3,D478))),Translation!$E$37,"")</f>
        <v>Halsfreischliff</v>
      </c>
      <c r="L478" s="39" t="str" cm="1">
        <f t="array" aca="1" ref="L478" ca="1">IF(SUMPRODUCT(1*ISNUMBER(SEARCH(P$3:$P$9,D478))),Translation!$E$39,"")</f>
        <v>Beschichten</v>
      </c>
      <c r="M478" s="36" t="str">
        <f t="shared" si="7"/>
        <v xml:space="preserve"> 20,0MM</v>
      </c>
      <c r="Q478" s="12">
        <v>98134200</v>
      </c>
    </row>
    <row r="479" spans="2:17" x14ac:dyDescent="0.25">
      <c r="B479" s="36">
        <v>98135040</v>
      </c>
      <c r="C479" s="36">
        <v>9813504000</v>
      </c>
      <c r="D479" s="37" t="s">
        <v>451</v>
      </c>
      <c r="E479" s="37" t="s">
        <v>465</v>
      </c>
      <c r="F479" s="37"/>
      <c r="G479" s="36" t="s">
        <v>61</v>
      </c>
      <c r="H479" s="38"/>
      <c r="I479" s="40">
        <v>12.91</v>
      </c>
      <c r="J479" s="39" t="str">
        <f ca="1">IF(SUMPRODUCT(1*ISNUMBER(SEARCH($N$3,D479))),Translation!$E$38,"")</f>
        <v>Nachschleifen</v>
      </c>
      <c r="K479" s="37" t="str">
        <f>IF(SUMPRODUCT(1*ISNUMBER(SEARCH(O$3,D479))),Translation!$E$37,"")</f>
        <v/>
      </c>
      <c r="L479" s="39" t="str" cm="1">
        <f t="array" ref="L479">IF(SUMPRODUCT(1*ISNUMBER(SEARCH(P$3:$P$9,D479))),Translation!$E$39,"")</f>
        <v/>
      </c>
      <c r="M479" s="36" t="str">
        <f t="shared" si="7"/>
        <v>3,0-4,0MM</v>
      </c>
      <c r="Q479" s="12">
        <v>98135040</v>
      </c>
    </row>
    <row r="480" spans="2:17" x14ac:dyDescent="0.25">
      <c r="B480" s="36">
        <v>98135060</v>
      </c>
      <c r="C480" s="36">
        <v>9813506000</v>
      </c>
      <c r="D480" s="37" t="s">
        <v>373</v>
      </c>
      <c r="E480" s="37" t="s">
        <v>465</v>
      </c>
      <c r="F480" s="37"/>
      <c r="G480" s="36" t="s">
        <v>61</v>
      </c>
      <c r="H480" s="38"/>
      <c r="I480" s="40">
        <v>12.91</v>
      </c>
      <c r="J480" s="39" t="str">
        <f ca="1">IF(SUMPRODUCT(1*ISNUMBER(SEARCH($N$3,D480))),Translation!$E$38,"")</f>
        <v>Nachschleifen</v>
      </c>
      <c r="K480" s="37" t="str">
        <f>IF(SUMPRODUCT(1*ISNUMBER(SEARCH(O$3,D480))),Translation!$E$37,"")</f>
        <v/>
      </c>
      <c r="L480" s="39" t="str" cm="1">
        <f t="array" ref="L480">IF(SUMPRODUCT(1*ISNUMBER(SEARCH(P$3:$P$9,D480))),Translation!$E$39,"")</f>
        <v/>
      </c>
      <c r="M480" s="36" t="str">
        <f t="shared" si="7"/>
        <v>4,01-6,0MM</v>
      </c>
      <c r="Q480" s="12">
        <v>98135060</v>
      </c>
    </row>
    <row r="481" spans="2:17" x14ac:dyDescent="0.25">
      <c r="B481" s="36">
        <v>98135080</v>
      </c>
      <c r="C481" s="36">
        <v>9813508000</v>
      </c>
      <c r="D481" s="37" t="s">
        <v>374</v>
      </c>
      <c r="E481" s="37" t="s">
        <v>465</v>
      </c>
      <c r="F481" s="37"/>
      <c r="G481" s="36" t="s">
        <v>61</v>
      </c>
      <c r="H481" s="38"/>
      <c r="I481" s="40">
        <v>17.84</v>
      </c>
      <c r="J481" s="39" t="str">
        <f ca="1">IF(SUMPRODUCT(1*ISNUMBER(SEARCH($N$3,D481))),Translation!$E$38,"")</f>
        <v>Nachschleifen</v>
      </c>
      <c r="K481" s="37" t="str">
        <f>IF(SUMPRODUCT(1*ISNUMBER(SEARCH(O$3,D481))),Translation!$E$37,"")</f>
        <v/>
      </c>
      <c r="L481" s="39" t="str" cm="1">
        <f t="array" ref="L481">IF(SUMPRODUCT(1*ISNUMBER(SEARCH(P$3:$P$9,D481))),Translation!$E$39,"")</f>
        <v/>
      </c>
      <c r="M481" s="36" t="str">
        <f t="shared" si="7"/>
        <v>6,01-8,0MM</v>
      </c>
      <c r="Q481" s="12">
        <v>98135080</v>
      </c>
    </row>
    <row r="482" spans="2:17" x14ac:dyDescent="0.25">
      <c r="B482" s="36">
        <v>98135100</v>
      </c>
      <c r="C482" s="36">
        <v>9813510000</v>
      </c>
      <c r="D482" s="37" t="s">
        <v>375</v>
      </c>
      <c r="E482" s="37" t="s">
        <v>465</v>
      </c>
      <c r="F482" s="37"/>
      <c r="G482" s="36" t="s">
        <v>61</v>
      </c>
      <c r="H482" s="38"/>
      <c r="I482" s="40">
        <v>17.84</v>
      </c>
      <c r="J482" s="39" t="str">
        <f ca="1">IF(SUMPRODUCT(1*ISNUMBER(SEARCH($N$3,D482))),Translation!$E$38,"")</f>
        <v>Nachschleifen</v>
      </c>
      <c r="K482" s="37" t="str">
        <f>IF(SUMPRODUCT(1*ISNUMBER(SEARCH(O$3,D482))),Translation!$E$37,"")</f>
        <v/>
      </c>
      <c r="L482" s="39" t="str" cm="1">
        <f t="array" ref="L482">IF(SUMPRODUCT(1*ISNUMBER(SEARCH(P$3:$P$9,D482))),Translation!$E$39,"")</f>
        <v/>
      </c>
      <c r="M482" s="36" t="str">
        <f t="shared" si="7"/>
        <v>8,01-10,0MM</v>
      </c>
      <c r="Q482" s="12">
        <v>98135100</v>
      </c>
    </row>
    <row r="483" spans="2:17" x14ac:dyDescent="0.25">
      <c r="B483" s="36">
        <v>98135120</v>
      </c>
      <c r="C483" s="36">
        <v>9813512000</v>
      </c>
      <c r="D483" s="37" t="s">
        <v>376</v>
      </c>
      <c r="E483" s="37" t="s">
        <v>465</v>
      </c>
      <c r="F483" s="37"/>
      <c r="G483" s="36" t="s">
        <v>61</v>
      </c>
      <c r="H483" s="38"/>
      <c r="I483" s="40">
        <v>17.84</v>
      </c>
      <c r="J483" s="39" t="str">
        <f ca="1">IF(SUMPRODUCT(1*ISNUMBER(SEARCH($N$3,D483))),Translation!$E$38,"")</f>
        <v>Nachschleifen</v>
      </c>
      <c r="K483" s="37" t="str">
        <f>IF(SUMPRODUCT(1*ISNUMBER(SEARCH(O$3,D483))),Translation!$E$37,"")</f>
        <v/>
      </c>
      <c r="L483" s="39" t="str" cm="1">
        <f t="array" ref="L483">IF(SUMPRODUCT(1*ISNUMBER(SEARCH(P$3:$P$9,D483))),Translation!$E$39,"")</f>
        <v/>
      </c>
      <c r="M483" s="36" t="str">
        <f t="shared" si="7"/>
        <v>10,01-12,0MM</v>
      </c>
      <c r="Q483" s="12">
        <v>98135120</v>
      </c>
    </row>
    <row r="484" spans="2:17" x14ac:dyDescent="0.25">
      <c r="B484" s="36">
        <v>98135140</v>
      </c>
      <c r="C484" s="36">
        <v>9813514000</v>
      </c>
      <c r="D484" s="37" t="s">
        <v>377</v>
      </c>
      <c r="E484" s="37" t="s">
        <v>465</v>
      </c>
      <c r="F484" s="37"/>
      <c r="G484" s="36" t="s">
        <v>61</v>
      </c>
      <c r="H484" s="38"/>
      <c r="I484" s="40">
        <v>20.2</v>
      </c>
      <c r="J484" s="39" t="str">
        <f ca="1">IF(SUMPRODUCT(1*ISNUMBER(SEARCH($N$3,D484))),Translation!$E$38,"")</f>
        <v>Nachschleifen</v>
      </c>
      <c r="K484" s="37" t="str">
        <f>IF(SUMPRODUCT(1*ISNUMBER(SEARCH(O$3,D484))),Translation!$E$37,"")</f>
        <v/>
      </c>
      <c r="L484" s="39" t="str" cm="1">
        <f t="array" ref="L484">IF(SUMPRODUCT(1*ISNUMBER(SEARCH(P$3:$P$9,D484))),Translation!$E$39,"")</f>
        <v/>
      </c>
      <c r="M484" s="36" t="str">
        <f t="shared" si="7"/>
        <v>12,01-14,0MM</v>
      </c>
      <c r="Q484" s="12">
        <v>98135140</v>
      </c>
    </row>
    <row r="485" spans="2:17" x14ac:dyDescent="0.25">
      <c r="B485" s="36">
        <v>98135160</v>
      </c>
      <c r="C485" s="36">
        <v>9813516000</v>
      </c>
      <c r="D485" s="37" t="s">
        <v>378</v>
      </c>
      <c r="E485" s="37" t="s">
        <v>465</v>
      </c>
      <c r="F485" s="37"/>
      <c r="G485" s="36" t="s">
        <v>61</v>
      </c>
      <c r="H485" s="38"/>
      <c r="I485" s="40">
        <v>20.2</v>
      </c>
      <c r="J485" s="39" t="str">
        <f ca="1">IF(SUMPRODUCT(1*ISNUMBER(SEARCH($N$3,D485))),Translation!$E$38,"")</f>
        <v>Nachschleifen</v>
      </c>
      <c r="K485" s="37" t="str">
        <f>IF(SUMPRODUCT(1*ISNUMBER(SEARCH(O$3,D485))),Translation!$E$37,"")</f>
        <v/>
      </c>
      <c r="L485" s="39" t="str" cm="1">
        <f t="array" ref="L485">IF(SUMPRODUCT(1*ISNUMBER(SEARCH(P$3:$P$9,D485))),Translation!$E$39,"")</f>
        <v/>
      </c>
      <c r="M485" s="36" t="str">
        <f t="shared" si="7"/>
        <v>14,01-16,0MM</v>
      </c>
      <c r="Q485" s="12">
        <v>98135160</v>
      </c>
    </row>
    <row r="486" spans="2:17" x14ac:dyDescent="0.25">
      <c r="B486" s="36">
        <v>98135180</v>
      </c>
      <c r="C486" s="36">
        <v>9813518000</v>
      </c>
      <c r="D486" s="37" t="s">
        <v>379</v>
      </c>
      <c r="E486" s="37" t="s">
        <v>465</v>
      </c>
      <c r="F486" s="37"/>
      <c r="G486" s="36" t="s">
        <v>61</v>
      </c>
      <c r="H486" s="38"/>
      <c r="I486" s="40">
        <v>20.2</v>
      </c>
      <c r="J486" s="39" t="str">
        <f ca="1">IF(SUMPRODUCT(1*ISNUMBER(SEARCH($N$3,D486))),Translation!$E$38,"")</f>
        <v>Nachschleifen</v>
      </c>
      <c r="K486" s="37" t="str">
        <f>IF(SUMPRODUCT(1*ISNUMBER(SEARCH(O$3,D486))),Translation!$E$37,"")</f>
        <v/>
      </c>
      <c r="L486" s="39" t="str" cm="1">
        <f t="array" ref="L486">IF(SUMPRODUCT(1*ISNUMBER(SEARCH(P$3:$P$9,D486))),Translation!$E$39,"")</f>
        <v/>
      </c>
      <c r="M486" s="36" t="str">
        <f t="shared" si="7"/>
        <v>16,01-18,0MM</v>
      </c>
      <c r="Q486" s="12">
        <v>98135180</v>
      </c>
    </row>
    <row r="487" spans="2:17" x14ac:dyDescent="0.25">
      <c r="B487" s="36">
        <v>98135200</v>
      </c>
      <c r="C487" s="36">
        <v>9813520000</v>
      </c>
      <c r="D487" s="37" t="s">
        <v>380</v>
      </c>
      <c r="E487" s="37" t="s">
        <v>465</v>
      </c>
      <c r="F487" s="37"/>
      <c r="G487" s="36" t="s">
        <v>61</v>
      </c>
      <c r="H487" s="38"/>
      <c r="I487" s="40">
        <v>20.2</v>
      </c>
      <c r="J487" s="39" t="str">
        <f ca="1">IF(SUMPRODUCT(1*ISNUMBER(SEARCH($N$3,D487))),Translation!$E$38,"")</f>
        <v>Nachschleifen</v>
      </c>
      <c r="K487" s="37" t="str">
        <f>IF(SUMPRODUCT(1*ISNUMBER(SEARCH(O$3,D487))),Translation!$E$37,"")</f>
        <v/>
      </c>
      <c r="L487" s="39" t="str" cm="1">
        <f t="array" ref="L487">IF(SUMPRODUCT(1*ISNUMBER(SEARCH(P$3:$P$9,D487))),Translation!$E$39,"")</f>
        <v/>
      </c>
      <c r="M487" s="36" t="str">
        <f t="shared" si="7"/>
        <v>18,01-20,0MM</v>
      </c>
      <c r="Q487" s="12">
        <v>98135200</v>
      </c>
    </row>
    <row r="488" spans="2:17" x14ac:dyDescent="0.25">
      <c r="B488" s="36">
        <v>98137060</v>
      </c>
      <c r="C488" s="36">
        <v>9813706000</v>
      </c>
      <c r="D488" s="37" t="s">
        <v>466</v>
      </c>
      <c r="E488" s="37" t="s">
        <v>439</v>
      </c>
      <c r="F488" s="37"/>
      <c r="G488" s="36" t="s">
        <v>61</v>
      </c>
      <c r="H488" s="38"/>
      <c r="I488" s="40">
        <v>28.32</v>
      </c>
      <c r="J488" s="39" t="str">
        <f ca="1">IF(SUMPRODUCT(1*ISNUMBER(SEARCH($N$3,D488))),Translation!$E$38,"")</f>
        <v>Nachschleifen</v>
      </c>
      <c r="K488" s="37" t="str">
        <f ca="1">IF(SUMPRODUCT(1*ISNUMBER(SEARCH(O$3,D488))),Translation!$E$37,"")</f>
        <v>Halsfreischliff</v>
      </c>
      <c r="L488" s="39" t="str" cm="1">
        <f t="array" aca="1" ref="L488" ca="1">IF(SUMPRODUCT(1*ISNUMBER(SEARCH(P$3:$P$9,D488))),Translation!$E$39,"")</f>
        <v>Beschichten</v>
      </c>
      <c r="M488" s="36" t="str">
        <f t="shared" si="7"/>
        <v xml:space="preserve"> 6,0MM</v>
      </c>
      <c r="Q488" s="12">
        <v>98137060</v>
      </c>
    </row>
    <row r="489" spans="2:17" x14ac:dyDescent="0.25">
      <c r="B489" s="36">
        <v>98137080</v>
      </c>
      <c r="C489" s="36">
        <v>9813708000</v>
      </c>
      <c r="D489" s="37" t="s">
        <v>467</v>
      </c>
      <c r="E489" s="37" t="s">
        <v>439</v>
      </c>
      <c r="F489" s="37"/>
      <c r="G489" s="36" t="s">
        <v>61</v>
      </c>
      <c r="H489" s="38"/>
      <c r="I489" s="40">
        <v>30.31</v>
      </c>
      <c r="J489" s="39" t="str">
        <f ca="1">IF(SUMPRODUCT(1*ISNUMBER(SEARCH($N$3,D489))),Translation!$E$38,"")</f>
        <v>Nachschleifen</v>
      </c>
      <c r="K489" s="37" t="str">
        <f ca="1">IF(SUMPRODUCT(1*ISNUMBER(SEARCH(O$3,D489))),Translation!$E$37,"")</f>
        <v>Halsfreischliff</v>
      </c>
      <c r="L489" s="39" t="str" cm="1">
        <f t="array" aca="1" ref="L489" ca="1">IF(SUMPRODUCT(1*ISNUMBER(SEARCH(P$3:$P$9,D489))),Translation!$E$39,"")</f>
        <v>Beschichten</v>
      </c>
      <c r="M489" s="36" t="str">
        <f t="shared" si="7"/>
        <v xml:space="preserve"> 8,0MM</v>
      </c>
      <c r="Q489" s="12">
        <v>98137080</v>
      </c>
    </row>
    <row r="490" spans="2:17" x14ac:dyDescent="0.25">
      <c r="B490" s="36">
        <v>98137100</v>
      </c>
      <c r="C490" s="36">
        <v>9813710000</v>
      </c>
      <c r="D490" s="37" t="s">
        <v>468</v>
      </c>
      <c r="E490" s="37" t="s">
        <v>439</v>
      </c>
      <c r="F490" s="37"/>
      <c r="G490" s="36" t="s">
        <v>61</v>
      </c>
      <c r="H490" s="38"/>
      <c r="I490" s="40">
        <v>32.89</v>
      </c>
      <c r="J490" s="39" t="str">
        <f ca="1">IF(SUMPRODUCT(1*ISNUMBER(SEARCH($N$3,D490))),Translation!$E$38,"")</f>
        <v>Nachschleifen</v>
      </c>
      <c r="K490" s="37" t="str">
        <f ca="1">IF(SUMPRODUCT(1*ISNUMBER(SEARCH(O$3,D490))),Translation!$E$37,"")</f>
        <v>Halsfreischliff</v>
      </c>
      <c r="L490" s="39" t="str" cm="1">
        <f t="array" aca="1" ref="L490" ca="1">IF(SUMPRODUCT(1*ISNUMBER(SEARCH(P$3:$P$9,D490))),Translation!$E$39,"")</f>
        <v>Beschichten</v>
      </c>
      <c r="M490" s="36" t="str">
        <f t="shared" si="7"/>
        <v xml:space="preserve"> 10,0MM</v>
      </c>
      <c r="Q490" s="12">
        <v>98137100</v>
      </c>
    </row>
    <row r="491" spans="2:17" x14ac:dyDescent="0.25">
      <c r="B491" s="36">
        <v>98137120</v>
      </c>
      <c r="C491" s="36">
        <v>9813712000</v>
      </c>
      <c r="D491" s="37" t="s">
        <v>469</v>
      </c>
      <c r="E491" s="37" t="s">
        <v>439</v>
      </c>
      <c r="F491" s="37"/>
      <c r="G491" s="36" t="s">
        <v>61</v>
      </c>
      <c r="H491" s="38"/>
      <c r="I491" s="40">
        <v>41.62</v>
      </c>
      <c r="J491" s="39" t="str">
        <f ca="1">IF(SUMPRODUCT(1*ISNUMBER(SEARCH($N$3,D491))),Translation!$E$38,"")</f>
        <v>Nachschleifen</v>
      </c>
      <c r="K491" s="37" t="str">
        <f ca="1">IF(SUMPRODUCT(1*ISNUMBER(SEARCH(O$3,D491))),Translation!$E$37,"")</f>
        <v>Halsfreischliff</v>
      </c>
      <c r="L491" s="39" t="str" cm="1">
        <f t="array" aca="1" ref="L491" ca="1">IF(SUMPRODUCT(1*ISNUMBER(SEARCH(P$3:$P$9,D491))),Translation!$E$39,"")</f>
        <v>Beschichten</v>
      </c>
      <c r="M491" s="36" t="str">
        <f t="shared" si="7"/>
        <v xml:space="preserve"> 12,0MM</v>
      </c>
      <c r="Q491" s="12">
        <v>98137120</v>
      </c>
    </row>
    <row r="492" spans="2:17" x14ac:dyDescent="0.25">
      <c r="B492" s="36">
        <v>98137160</v>
      </c>
      <c r="C492" s="36">
        <v>9813716000</v>
      </c>
      <c r="D492" s="37" t="s">
        <v>470</v>
      </c>
      <c r="E492" s="37" t="s">
        <v>439</v>
      </c>
      <c r="F492" s="37"/>
      <c r="G492" s="36" t="s">
        <v>61</v>
      </c>
      <c r="H492" s="38"/>
      <c r="I492" s="40">
        <v>52.39</v>
      </c>
      <c r="J492" s="39" t="str">
        <f ca="1">IF(SUMPRODUCT(1*ISNUMBER(SEARCH($N$3,D492))),Translation!$E$38,"")</f>
        <v>Nachschleifen</v>
      </c>
      <c r="K492" s="37" t="str">
        <f ca="1">IF(SUMPRODUCT(1*ISNUMBER(SEARCH(O$3,D492))),Translation!$E$37,"")</f>
        <v>Halsfreischliff</v>
      </c>
      <c r="L492" s="39" t="str" cm="1">
        <f t="array" aca="1" ref="L492" ca="1">IF(SUMPRODUCT(1*ISNUMBER(SEARCH(P$3:$P$9,D492))),Translation!$E$39,"")</f>
        <v>Beschichten</v>
      </c>
      <c r="M492" s="36" t="str">
        <f t="shared" si="7"/>
        <v xml:space="preserve"> 16,0MM</v>
      </c>
      <c r="Q492" s="12">
        <v>98137160</v>
      </c>
    </row>
    <row r="493" spans="2:17" x14ac:dyDescent="0.25">
      <c r="B493" s="36">
        <v>98137200</v>
      </c>
      <c r="C493" s="36">
        <v>9813720000</v>
      </c>
      <c r="D493" s="37" t="s">
        <v>471</v>
      </c>
      <c r="E493" s="37" t="s">
        <v>439</v>
      </c>
      <c r="F493" s="37"/>
      <c r="G493" s="36" t="s">
        <v>61</v>
      </c>
      <c r="H493" s="38"/>
      <c r="I493" s="40">
        <v>60.6</v>
      </c>
      <c r="J493" s="39" t="str">
        <f ca="1">IF(SUMPRODUCT(1*ISNUMBER(SEARCH($N$3,D493))),Translation!$E$38,"")</f>
        <v>Nachschleifen</v>
      </c>
      <c r="K493" s="37" t="str">
        <f ca="1">IF(SUMPRODUCT(1*ISNUMBER(SEARCH(O$3,D493))),Translation!$E$37,"")</f>
        <v>Halsfreischliff</v>
      </c>
      <c r="L493" s="39" t="str" cm="1">
        <f t="array" aca="1" ref="L493" ca="1">IF(SUMPRODUCT(1*ISNUMBER(SEARCH(P$3:$P$9,D493))),Translation!$E$39,"")</f>
        <v>Beschichten</v>
      </c>
      <c r="M493" s="36" t="str">
        <f t="shared" si="7"/>
        <v xml:space="preserve"> 20,0MM</v>
      </c>
      <c r="Q493" s="12">
        <v>98137200</v>
      </c>
    </row>
    <row r="494" spans="2:17" x14ac:dyDescent="0.25">
      <c r="B494" s="36">
        <v>98138040</v>
      </c>
      <c r="C494" s="36">
        <v>9813804000</v>
      </c>
      <c r="D494" s="37" t="s">
        <v>451</v>
      </c>
      <c r="E494" s="37" t="s">
        <v>446</v>
      </c>
      <c r="F494" s="37"/>
      <c r="G494" s="36" t="s">
        <v>61</v>
      </c>
      <c r="H494" s="38"/>
      <c r="I494" s="40">
        <v>16.149999999999999</v>
      </c>
      <c r="J494" s="39" t="str">
        <f ca="1">IF(SUMPRODUCT(1*ISNUMBER(SEARCH($N$3,D494))),Translation!$E$38,"")</f>
        <v>Nachschleifen</v>
      </c>
      <c r="K494" s="37" t="str">
        <f>IF(SUMPRODUCT(1*ISNUMBER(SEARCH(O$3,D494))),Translation!$E$37,"")</f>
        <v/>
      </c>
      <c r="L494" s="39" t="str" cm="1">
        <f t="array" ref="L494">IF(SUMPRODUCT(1*ISNUMBER(SEARCH(P$3:$P$9,D494))),Translation!$E$39,"")</f>
        <v/>
      </c>
      <c r="M494" s="36" t="str">
        <f t="shared" si="7"/>
        <v>3,0-4,0MM</v>
      </c>
      <c r="Q494" s="12">
        <v>98138040</v>
      </c>
    </row>
    <row r="495" spans="2:17" x14ac:dyDescent="0.25">
      <c r="B495" s="36">
        <v>98138060</v>
      </c>
      <c r="C495" s="36">
        <v>9813806000</v>
      </c>
      <c r="D495" s="37" t="s">
        <v>447</v>
      </c>
      <c r="E495" s="37" t="s">
        <v>446</v>
      </c>
      <c r="F495" s="37"/>
      <c r="G495" s="36" t="s">
        <v>61</v>
      </c>
      <c r="H495" s="38"/>
      <c r="I495" s="40">
        <v>16.149999999999999</v>
      </c>
      <c r="J495" s="39" t="str">
        <f ca="1">IF(SUMPRODUCT(1*ISNUMBER(SEARCH($N$3,D495))),Translation!$E$38,"")</f>
        <v>Nachschleifen</v>
      </c>
      <c r="K495" s="37" t="str">
        <f>IF(SUMPRODUCT(1*ISNUMBER(SEARCH(O$3,D495))),Translation!$E$37,"")</f>
        <v/>
      </c>
      <c r="L495" s="39" t="str" cm="1">
        <f t="array" ref="L495">IF(SUMPRODUCT(1*ISNUMBER(SEARCH(P$3:$P$9,D495))),Translation!$E$39,"")</f>
        <v/>
      </c>
      <c r="M495" s="36" t="str">
        <f t="shared" si="7"/>
        <v>6,0MM</v>
      </c>
      <c r="Q495" s="12">
        <v>98138060</v>
      </c>
    </row>
    <row r="496" spans="2:17" x14ac:dyDescent="0.25">
      <c r="B496" s="36">
        <v>98138080</v>
      </c>
      <c r="C496" s="36">
        <v>9813808000</v>
      </c>
      <c r="D496" s="37" t="s">
        <v>448</v>
      </c>
      <c r="E496" s="37" t="s">
        <v>446</v>
      </c>
      <c r="F496" s="37"/>
      <c r="G496" s="36" t="s">
        <v>61</v>
      </c>
      <c r="H496" s="38"/>
      <c r="I496" s="40">
        <v>16.149999999999999</v>
      </c>
      <c r="J496" s="39" t="str">
        <f ca="1">IF(SUMPRODUCT(1*ISNUMBER(SEARCH($N$3,D496))),Translation!$E$38,"")</f>
        <v>Nachschleifen</v>
      </c>
      <c r="K496" s="37" t="str">
        <f>IF(SUMPRODUCT(1*ISNUMBER(SEARCH(O$3,D496))),Translation!$E$37,"")</f>
        <v/>
      </c>
      <c r="L496" s="39" t="str" cm="1">
        <f t="array" ref="L496">IF(SUMPRODUCT(1*ISNUMBER(SEARCH(P$3:$P$9,D496))),Translation!$E$39,"")</f>
        <v/>
      </c>
      <c r="M496" s="36" t="str">
        <f t="shared" si="7"/>
        <v>8,0MM</v>
      </c>
      <c r="Q496" s="12">
        <v>98138080</v>
      </c>
    </row>
    <row r="497" spans="2:17" x14ac:dyDescent="0.25">
      <c r="B497" s="36">
        <v>98138100</v>
      </c>
      <c r="C497" s="36">
        <v>9813810000</v>
      </c>
      <c r="D497" s="37" t="s">
        <v>449</v>
      </c>
      <c r="E497" s="37" t="s">
        <v>446</v>
      </c>
      <c r="F497" s="37"/>
      <c r="G497" s="36" t="s">
        <v>61</v>
      </c>
      <c r="H497" s="38"/>
      <c r="I497" s="40">
        <v>16.149999999999999</v>
      </c>
      <c r="J497" s="39" t="str">
        <f ca="1">IF(SUMPRODUCT(1*ISNUMBER(SEARCH($N$3,D497))),Translation!$E$38,"")</f>
        <v>Nachschleifen</v>
      </c>
      <c r="K497" s="37" t="str">
        <f>IF(SUMPRODUCT(1*ISNUMBER(SEARCH(O$3,D497))),Translation!$E$37,"")</f>
        <v/>
      </c>
      <c r="L497" s="39" t="str" cm="1">
        <f t="array" ref="L497">IF(SUMPRODUCT(1*ISNUMBER(SEARCH(P$3:$P$9,D497))),Translation!$E$39,"")</f>
        <v/>
      </c>
      <c r="M497" s="36" t="str">
        <f t="shared" si="7"/>
        <v>10,0MM</v>
      </c>
      <c r="Q497" s="12">
        <v>98138100</v>
      </c>
    </row>
    <row r="498" spans="2:17" x14ac:dyDescent="0.25">
      <c r="B498" s="36">
        <v>98138120</v>
      </c>
      <c r="C498" s="36">
        <v>9813812000</v>
      </c>
      <c r="D498" s="37" t="s">
        <v>450</v>
      </c>
      <c r="E498" s="37" t="s">
        <v>446</v>
      </c>
      <c r="F498" s="37"/>
      <c r="G498" s="36" t="s">
        <v>61</v>
      </c>
      <c r="H498" s="38"/>
      <c r="I498" s="40">
        <v>16.149999999999999</v>
      </c>
      <c r="J498" s="39" t="str">
        <f ca="1">IF(SUMPRODUCT(1*ISNUMBER(SEARCH($N$3,D498))),Translation!$E$38,"")</f>
        <v>Nachschleifen</v>
      </c>
      <c r="K498" s="37" t="str">
        <f>IF(SUMPRODUCT(1*ISNUMBER(SEARCH(O$3,D498))),Translation!$E$37,"")</f>
        <v/>
      </c>
      <c r="L498" s="39" t="str" cm="1">
        <f t="array" ref="L498">IF(SUMPRODUCT(1*ISNUMBER(SEARCH(P$3:$P$9,D498))),Translation!$E$39,"")</f>
        <v/>
      </c>
      <c r="M498" s="36" t="str">
        <f t="shared" si="7"/>
        <v>12,0MM</v>
      </c>
      <c r="Q498" s="12">
        <v>98138120</v>
      </c>
    </row>
    <row r="499" spans="2:17" x14ac:dyDescent="0.25">
      <c r="B499" s="36">
        <v>98139060</v>
      </c>
      <c r="C499" s="36">
        <v>9813906000</v>
      </c>
      <c r="D499" s="37" t="s">
        <v>472</v>
      </c>
      <c r="E499" s="37" t="s">
        <v>439</v>
      </c>
      <c r="F499" s="37"/>
      <c r="G499" s="36" t="s">
        <v>61</v>
      </c>
      <c r="H499" s="38"/>
      <c r="I499" s="40">
        <v>28.32</v>
      </c>
      <c r="J499" s="39" t="str">
        <f ca="1">IF(SUMPRODUCT(1*ISNUMBER(SEARCH($N$3,D499))),Translation!$E$38,"")</f>
        <v>Nachschleifen</v>
      </c>
      <c r="K499" s="37" t="str">
        <f ca="1">IF(SUMPRODUCT(1*ISNUMBER(SEARCH(O$3,D499))),Translation!$E$37,"")</f>
        <v>Halsfreischliff</v>
      </c>
      <c r="L499" s="39" t="str" cm="1">
        <f t="array" aca="1" ref="L499" ca="1">IF(SUMPRODUCT(1*ISNUMBER(SEARCH(P$3:$P$9,D499))),Translation!$E$39,"")</f>
        <v>Beschichten</v>
      </c>
      <c r="M499" s="36" t="str">
        <f t="shared" si="7"/>
        <v xml:space="preserve"> 6,0MM</v>
      </c>
      <c r="Q499" s="12">
        <v>98139060</v>
      </c>
    </row>
    <row r="500" spans="2:17" x14ac:dyDescent="0.25">
      <c r="B500" s="36">
        <v>98139080</v>
      </c>
      <c r="C500" s="36">
        <v>9813908000</v>
      </c>
      <c r="D500" s="37" t="s">
        <v>473</v>
      </c>
      <c r="E500" s="37" t="s">
        <v>439</v>
      </c>
      <c r="F500" s="37"/>
      <c r="G500" s="36" t="s">
        <v>61</v>
      </c>
      <c r="H500" s="38"/>
      <c r="I500" s="40">
        <v>30.31</v>
      </c>
      <c r="J500" s="39" t="str">
        <f ca="1">IF(SUMPRODUCT(1*ISNUMBER(SEARCH($N$3,D500))),Translation!$E$38,"")</f>
        <v>Nachschleifen</v>
      </c>
      <c r="K500" s="37" t="str">
        <f ca="1">IF(SUMPRODUCT(1*ISNUMBER(SEARCH(O$3,D500))),Translation!$E$37,"")</f>
        <v>Halsfreischliff</v>
      </c>
      <c r="L500" s="39" t="str" cm="1">
        <f t="array" aca="1" ref="L500" ca="1">IF(SUMPRODUCT(1*ISNUMBER(SEARCH(P$3:$P$9,D500))),Translation!$E$39,"")</f>
        <v>Beschichten</v>
      </c>
      <c r="M500" s="36" t="str">
        <f t="shared" si="7"/>
        <v xml:space="preserve"> 8,0MM</v>
      </c>
      <c r="Q500" s="12">
        <v>98139080</v>
      </c>
    </row>
    <row r="501" spans="2:17" x14ac:dyDescent="0.25">
      <c r="B501" s="36">
        <v>98139100</v>
      </c>
      <c r="C501" s="36">
        <v>9813910000</v>
      </c>
      <c r="D501" s="37" t="s">
        <v>474</v>
      </c>
      <c r="E501" s="37" t="s">
        <v>439</v>
      </c>
      <c r="F501" s="37"/>
      <c r="G501" s="36" t="s">
        <v>61</v>
      </c>
      <c r="H501" s="38"/>
      <c r="I501" s="40">
        <v>32.89</v>
      </c>
      <c r="J501" s="39" t="str">
        <f ca="1">IF(SUMPRODUCT(1*ISNUMBER(SEARCH($N$3,D501))),Translation!$E$38,"")</f>
        <v>Nachschleifen</v>
      </c>
      <c r="K501" s="37" t="str">
        <f ca="1">IF(SUMPRODUCT(1*ISNUMBER(SEARCH(O$3,D501))),Translation!$E$37,"")</f>
        <v>Halsfreischliff</v>
      </c>
      <c r="L501" s="39" t="str" cm="1">
        <f t="array" aca="1" ref="L501" ca="1">IF(SUMPRODUCT(1*ISNUMBER(SEARCH(P$3:$P$9,D501))),Translation!$E$39,"")</f>
        <v>Beschichten</v>
      </c>
      <c r="M501" s="36" t="str">
        <f t="shared" si="7"/>
        <v xml:space="preserve"> 10,0MM</v>
      </c>
      <c r="Q501" s="12">
        <v>98139100</v>
      </c>
    </row>
    <row r="502" spans="2:17" x14ac:dyDescent="0.25">
      <c r="B502" s="36">
        <v>98139120</v>
      </c>
      <c r="C502" s="36">
        <v>9813912000</v>
      </c>
      <c r="D502" s="37" t="s">
        <v>475</v>
      </c>
      <c r="E502" s="37" t="s">
        <v>439</v>
      </c>
      <c r="F502" s="37"/>
      <c r="G502" s="36" t="s">
        <v>61</v>
      </c>
      <c r="H502" s="38"/>
      <c r="I502" s="40">
        <v>41.62</v>
      </c>
      <c r="J502" s="39" t="str">
        <f ca="1">IF(SUMPRODUCT(1*ISNUMBER(SEARCH($N$3,D502))),Translation!$E$38,"")</f>
        <v>Nachschleifen</v>
      </c>
      <c r="K502" s="37" t="str">
        <f ca="1">IF(SUMPRODUCT(1*ISNUMBER(SEARCH(O$3,D502))),Translation!$E$37,"")</f>
        <v>Halsfreischliff</v>
      </c>
      <c r="L502" s="39" t="str" cm="1">
        <f t="array" aca="1" ref="L502" ca="1">IF(SUMPRODUCT(1*ISNUMBER(SEARCH(P$3:$P$9,D502))),Translation!$E$39,"")</f>
        <v>Beschichten</v>
      </c>
      <c r="M502" s="36" t="str">
        <f t="shared" si="7"/>
        <v xml:space="preserve"> 12,0MM</v>
      </c>
      <c r="Q502" s="12">
        <v>98139120</v>
      </c>
    </row>
    <row r="503" spans="2:17" x14ac:dyDescent="0.25">
      <c r="B503" s="36">
        <v>98139160</v>
      </c>
      <c r="C503" s="36">
        <v>9813916000</v>
      </c>
      <c r="D503" s="37" t="s">
        <v>476</v>
      </c>
      <c r="E503" s="37" t="s">
        <v>439</v>
      </c>
      <c r="F503" s="37"/>
      <c r="G503" s="36" t="s">
        <v>61</v>
      </c>
      <c r="H503" s="38"/>
      <c r="I503" s="40">
        <v>52.39</v>
      </c>
      <c r="J503" s="39" t="str">
        <f ca="1">IF(SUMPRODUCT(1*ISNUMBER(SEARCH($N$3,D503))),Translation!$E$38,"")</f>
        <v>Nachschleifen</v>
      </c>
      <c r="K503" s="37" t="str">
        <f ca="1">IF(SUMPRODUCT(1*ISNUMBER(SEARCH(O$3,D503))),Translation!$E$37,"")</f>
        <v>Halsfreischliff</v>
      </c>
      <c r="L503" s="39" t="str" cm="1">
        <f t="array" aca="1" ref="L503" ca="1">IF(SUMPRODUCT(1*ISNUMBER(SEARCH(P$3:$P$9,D503))),Translation!$E$39,"")</f>
        <v>Beschichten</v>
      </c>
      <c r="M503" s="36" t="str">
        <f t="shared" si="7"/>
        <v xml:space="preserve"> 16,0MM</v>
      </c>
      <c r="Q503" s="12">
        <v>98139160</v>
      </c>
    </row>
    <row r="504" spans="2:17" x14ac:dyDescent="0.25">
      <c r="B504" s="36">
        <v>98139200</v>
      </c>
      <c r="C504" s="36">
        <v>9813920000</v>
      </c>
      <c r="D504" s="37" t="s">
        <v>477</v>
      </c>
      <c r="E504" s="37" t="s">
        <v>439</v>
      </c>
      <c r="F504" s="37"/>
      <c r="G504" s="36" t="s">
        <v>61</v>
      </c>
      <c r="H504" s="38"/>
      <c r="I504" s="40">
        <v>60.6</v>
      </c>
      <c r="J504" s="39" t="str">
        <f ca="1">IF(SUMPRODUCT(1*ISNUMBER(SEARCH($N$3,D504))),Translation!$E$38,"")</f>
        <v>Nachschleifen</v>
      </c>
      <c r="K504" s="37" t="str">
        <f ca="1">IF(SUMPRODUCT(1*ISNUMBER(SEARCH(O$3,D504))),Translation!$E$37,"")</f>
        <v>Halsfreischliff</v>
      </c>
      <c r="L504" s="39" t="str" cm="1">
        <f t="array" aca="1" ref="L504" ca="1">IF(SUMPRODUCT(1*ISNUMBER(SEARCH(P$3:$P$9,D504))),Translation!$E$39,"")</f>
        <v>Beschichten</v>
      </c>
      <c r="M504" s="36" t="str">
        <f t="shared" si="7"/>
        <v xml:space="preserve"> 20,0MM</v>
      </c>
      <c r="Q504" s="12">
        <v>98139200</v>
      </c>
    </row>
    <row r="505" spans="2:17" x14ac:dyDescent="0.25">
      <c r="B505" s="36">
        <v>98140060</v>
      </c>
      <c r="C505" s="36">
        <v>9814006000</v>
      </c>
      <c r="D505" s="37" t="s">
        <v>478</v>
      </c>
      <c r="E505" s="37" t="s">
        <v>439</v>
      </c>
      <c r="F505" s="37"/>
      <c r="G505" s="36" t="s">
        <v>61</v>
      </c>
      <c r="H505" s="38"/>
      <c r="I505" s="40">
        <v>28.32</v>
      </c>
      <c r="J505" s="39" t="str">
        <f ca="1">IF(SUMPRODUCT(1*ISNUMBER(SEARCH($N$3,D505))),Translation!$E$38,"")</f>
        <v>Nachschleifen</v>
      </c>
      <c r="K505" s="37" t="str">
        <f ca="1">IF(SUMPRODUCT(1*ISNUMBER(SEARCH(O$3,D505))),Translation!$E$37,"")</f>
        <v>Halsfreischliff</v>
      </c>
      <c r="L505" s="39" t="str" cm="1">
        <f t="array" aca="1" ref="L505" ca="1">IF(SUMPRODUCT(1*ISNUMBER(SEARCH(P$3:$P$9,D505))),Translation!$E$39,"")</f>
        <v>Beschichten</v>
      </c>
      <c r="M505" s="36" t="str">
        <f t="shared" si="7"/>
        <v xml:space="preserve"> 6,0MM</v>
      </c>
      <c r="Q505" s="12">
        <v>98140060</v>
      </c>
    </row>
    <row r="506" spans="2:17" x14ac:dyDescent="0.25">
      <c r="B506" s="36">
        <v>98140080</v>
      </c>
      <c r="C506" s="36">
        <v>9814008000</v>
      </c>
      <c r="D506" s="37" t="s">
        <v>479</v>
      </c>
      <c r="E506" s="37" t="s">
        <v>439</v>
      </c>
      <c r="F506" s="37"/>
      <c r="G506" s="36" t="s">
        <v>61</v>
      </c>
      <c r="H506" s="38"/>
      <c r="I506" s="40">
        <v>30.31</v>
      </c>
      <c r="J506" s="39" t="str">
        <f ca="1">IF(SUMPRODUCT(1*ISNUMBER(SEARCH($N$3,D506))),Translation!$E$38,"")</f>
        <v>Nachschleifen</v>
      </c>
      <c r="K506" s="37" t="str">
        <f ca="1">IF(SUMPRODUCT(1*ISNUMBER(SEARCH(O$3,D506))),Translation!$E$37,"")</f>
        <v>Halsfreischliff</v>
      </c>
      <c r="L506" s="39" t="str" cm="1">
        <f t="array" aca="1" ref="L506" ca="1">IF(SUMPRODUCT(1*ISNUMBER(SEARCH(P$3:$P$9,D506))),Translation!$E$39,"")</f>
        <v>Beschichten</v>
      </c>
      <c r="M506" s="36" t="str">
        <f t="shared" si="7"/>
        <v xml:space="preserve"> 8,0MM</v>
      </c>
      <c r="Q506" s="12">
        <v>98140080</v>
      </c>
    </row>
    <row r="507" spans="2:17" x14ac:dyDescent="0.25">
      <c r="B507" s="36">
        <v>98140100</v>
      </c>
      <c r="C507" s="36">
        <v>9814010000</v>
      </c>
      <c r="D507" s="37" t="s">
        <v>480</v>
      </c>
      <c r="E507" s="37" t="s">
        <v>439</v>
      </c>
      <c r="F507" s="37"/>
      <c r="G507" s="36" t="s">
        <v>61</v>
      </c>
      <c r="H507" s="38"/>
      <c r="I507" s="40">
        <v>32.89</v>
      </c>
      <c r="J507" s="39" t="str">
        <f ca="1">IF(SUMPRODUCT(1*ISNUMBER(SEARCH($N$3,D507))),Translation!$E$38,"")</f>
        <v>Nachschleifen</v>
      </c>
      <c r="K507" s="37" t="str">
        <f ca="1">IF(SUMPRODUCT(1*ISNUMBER(SEARCH(O$3,D507))),Translation!$E$37,"")</f>
        <v>Halsfreischliff</v>
      </c>
      <c r="L507" s="39" t="str" cm="1">
        <f t="array" aca="1" ref="L507" ca="1">IF(SUMPRODUCT(1*ISNUMBER(SEARCH(P$3:$P$9,D507))),Translation!$E$39,"")</f>
        <v>Beschichten</v>
      </c>
      <c r="M507" s="36" t="str">
        <f t="shared" si="7"/>
        <v xml:space="preserve"> 10,0MM</v>
      </c>
      <c r="Q507" s="12">
        <v>98140100</v>
      </c>
    </row>
    <row r="508" spans="2:17" x14ac:dyDescent="0.25">
      <c r="B508" s="36">
        <v>98140120</v>
      </c>
      <c r="C508" s="36">
        <v>9814012000</v>
      </c>
      <c r="D508" s="37" t="s">
        <v>481</v>
      </c>
      <c r="E508" s="37" t="s">
        <v>439</v>
      </c>
      <c r="F508" s="37"/>
      <c r="G508" s="36" t="s">
        <v>61</v>
      </c>
      <c r="H508" s="38"/>
      <c r="I508" s="40">
        <v>41.62</v>
      </c>
      <c r="J508" s="39" t="str">
        <f ca="1">IF(SUMPRODUCT(1*ISNUMBER(SEARCH($N$3,D508))),Translation!$E$38,"")</f>
        <v>Nachschleifen</v>
      </c>
      <c r="K508" s="37" t="str">
        <f ca="1">IF(SUMPRODUCT(1*ISNUMBER(SEARCH(O$3,D508))),Translation!$E$37,"")</f>
        <v>Halsfreischliff</v>
      </c>
      <c r="L508" s="39" t="str" cm="1">
        <f t="array" aca="1" ref="L508" ca="1">IF(SUMPRODUCT(1*ISNUMBER(SEARCH(P$3:$P$9,D508))),Translation!$E$39,"")</f>
        <v>Beschichten</v>
      </c>
      <c r="M508" s="36" t="str">
        <f t="shared" si="7"/>
        <v xml:space="preserve"> 12,0MM</v>
      </c>
      <c r="Q508" s="12">
        <v>98140120</v>
      </c>
    </row>
    <row r="509" spans="2:17" x14ac:dyDescent="0.25">
      <c r="B509" s="36">
        <v>98140160</v>
      </c>
      <c r="C509" s="36">
        <v>9814016000</v>
      </c>
      <c r="D509" s="37" t="s">
        <v>482</v>
      </c>
      <c r="E509" s="37" t="s">
        <v>439</v>
      </c>
      <c r="F509" s="37"/>
      <c r="G509" s="36" t="s">
        <v>61</v>
      </c>
      <c r="H509" s="38"/>
      <c r="I509" s="40">
        <v>52.39</v>
      </c>
      <c r="J509" s="39" t="str">
        <f ca="1">IF(SUMPRODUCT(1*ISNUMBER(SEARCH($N$3,D509))),Translation!$E$38,"")</f>
        <v>Nachschleifen</v>
      </c>
      <c r="K509" s="37" t="str">
        <f ca="1">IF(SUMPRODUCT(1*ISNUMBER(SEARCH(O$3,D509))),Translation!$E$37,"")</f>
        <v>Halsfreischliff</v>
      </c>
      <c r="L509" s="39" t="str" cm="1">
        <f t="array" aca="1" ref="L509" ca="1">IF(SUMPRODUCT(1*ISNUMBER(SEARCH(P$3:$P$9,D509))),Translation!$E$39,"")</f>
        <v>Beschichten</v>
      </c>
      <c r="M509" s="36" t="str">
        <f t="shared" si="7"/>
        <v xml:space="preserve"> 16,0MM</v>
      </c>
      <c r="Q509" s="12">
        <v>98140160</v>
      </c>
    </row>
    <row r="510" spans="2:17" x14ac:dyDescent="0.25">
      <c r="B510" s="36">
        <v>98140200</v>
      </c>
      <c r="C510" s="36">
        <v>9814020000</v>
      </c>
      <c r="D510" s="37" t="s">
        <v>483</v>
      </c>
      <c r="E510" s="37" t="s">
        <v>439</v>
      </c>
      <c r="F510" s="37"/>
      <c r="G510" s="36" t="s">
        <v>61</v>
      </c>
      <c r="H510" s="38"/>
      <c r="I510" s="40">
        <v>60.6</v>
      </c>
      <c r="J510" s="39" t="str">
        <f ca="1">IF(SUMPRODUCT(1*ISNUMBER(SEARCH($N$3,D510))),Translation!$E$38,"")</f>
        <v>Nachschleifen</v>
      </c>
      <c r="K510" s="37" t="str">
        <f ca="1">IF(SUMPRODUCT(1*ISNUMBER(SEARCH(O$3,D510))),Translation!$E$37,"")</f>
        <v>Halsfreischliff</v>
      </c>
      <c r="L510" s="39" t="str" cm="1">
        <f t="array" aca="1" ref="L510" ca="1">IF(SUMPRODUCT(1*ISNUMBER(SEARCH(P$3:$P$9,D510))),Translation!$E$39,"")</f>
        <v>Beschichten</v>
      </c>
      <c r="M510" s="36" t="str">
        <f t="shared" ref="M510:M573" si="8">RIGHT(D510,LEN(D510)-(FIND("Ø",D510)))</f>
        <v xml:space="preserve"> 20,0MM</v>
      </c>
      <c r="Q510" s="12">
        <v>98140200</v>
      </c>
    </row>
    <row r="511" spans="2:17" x14ac:dyDescent="0.25">
      <c r="B511" s="36">
        <v>98141060</v>
      </c>
      <c r="C511" s="36">
        <v>9814106000</v>
      </c>
      <c r="D511" s="37" t="s">
        <v>484</v>
      </c>
      <c r="E511" s="37" t="s">
        <v>485</v>
      </c>
      <c r="F511" s="37"/>
      <c r="G511" s="36" t="s">
        <v>61</v>
      </c>
      <c r="H511" s="38"/>
      <c r="I511" s="40">
        <v>25.46</v>
      </c>
      <c r="J511" s="39" t="str">
        <f ca="1">IF(SUMPRODUCT(1*ISNUMBER(SEARCH($N$3,D511))),Translation!$E$38,"")</f>
        <v>Nachschleifen</v>
      </c>
      <c r="K511" s="37" t="str">
        <f ca="1">IF(SUMPRODUCT(1*ISNUMBER(SEARCH(O$3,D511))),Translation!$E$37,"")</f>
        <v>Halsfreischliff</v>
      </c>
      <c r="L511" s="39" t="str" cm="1">
        <f t="array" aca="1" ref="L511" ca="1">IF(SUMPRODUCT(1*ISNUMBER(SEARCH(P$3:$P$9,D511))),Translation!$E$39,"")</f>
        <v>Beschichten</v>
      </c>
      <c r="M511" s="36" t="str">
        <f t="shared" si="8"/>
        <v xml:space="preserve"> 6,0MM</v>
      </c>
      <c r="Q511" s="12">
        <v>98141060</v>
      </c>
    </row>
    <row r="512" spans="2:17" x14ac:dyDescent="0.25">
      <c r="B512" s="36">
        <v>98141080</v>
      </c>
      <c r="C512" s="36">
        <v>9814108000</v>
      </c>
      <c r="D512" s="37" t="s">
        <v>486</v>
      </c>
      <c r="E512" s="37" t="s">
        <v>485</v>
      </c>
      <c r="F512" s="37"/>
      <c r="G512" s="36" t="s">
        <v>61</v>
      </c>
      <c r="H512" s="38"/>
      <c r="I512" s="40">
        <v>30.05</v>
      </c>
      <c r="J512" s="39" t="str">
        <f ca="1">IF(SUMPRODUCT(1*ISNUMBER(SEARCH($N$3,D512))),Translation!$E$38,"")</f>
        <v>Nachschleifen</v>
      </c>
      <c r="K512" s="37" t="str">
        <f ca="1">IF(SUMPRODUCT(1*ISNUMBER(SEARCH(O$3,D512))),Translation!$E$37,"")</f>
        <v>Halsfreischliff</v>
      </c>
      <c r="L512" s="39" t="str" cm="1">
        <f t="array" aca="1" ref="L512" ca="1">IF(SUMPRODUCT(1*ISNUMBER(SEARCH(P$3:$P$9,D512))),Translation!$E$39,"")</f>
        <v>Beschichten</v>
      </c>
      <c r="M512" s="36" t="str">
        <f t="shared" si="8"/>
        <v xml:space="preserve"> 8,0MM</v>
      </c>
      <c r="Q512" s="12">
        <v>98141080</v>
      </c>
    </row>
    <row r="513" spans="2:17" x14ac:dyDescent="0.25">
      <c r="B513" s="36">
        <v>98141100</v>
      </c>
      <c r="C513" s="36">
        <v>9814110000</v>
      </c>
      <c r="D513" s="37" t="s">
        <v>487</v>
      </c>
      <c r="E513" s="37" t="s">
        <v>485</v>
      </c>
      <c r="F513" s="37"/>
      <c r="G513" s="36" t="s">
        <v>61</v>
      </c>
      <c r="H513" s="38"/>
      <c r="I513" s="40">
        <v>34.299999999999997</v>
      </c>
      <c r="J513" s="39" t="str">
        <f ca="1">IF(SUMPRODUCT(1*ISNUMBER(SEARCH($N$3,D513))),Translation!$E$38,"")</f>
        <v>Nachschleifen</v>
      </c>
      <c r="K513" s="37" t="str">
        <f ca="1">IF(SUMPRODUCT(1*ISNUMBER(SEARCH(O$3,D513))),Translation!$E$37,"")</f>
        <v>Halsfreischliff</v>
      </c>
      <c r="L513" s="39" t="str" cm="1">
        <f t="array" aca="1" ref="L513" ca="1">IF(SUMPRODUCT(1*ISNUMBER(SEARCH(P$3:$P$9,D513))),Translation!$E$39,"")</f>
        <v>Beschichten</v>
      </c>
      <c r="M513" s="36" t="str">
        <f t="shared" si="8"/>
        <v xml:space="preserve"> 10,0MM</v>
      </c>
      <c r="Q513" s="12">
        <v>98141100</v>
      </c>
    </row>
    <row r="514" spans="2:17" x14ac:dyDescent="0.25">
      <c r="B514" s="36">
        <v>98141120</v>
      </c>
      <c r="C514" s="36">
        <v>9814112000</v>
      </c>
      <c r="D514" s="37" t="s">
        <v>488</v>
      </c>
      <c r="E514" s="37" t="s">
        <v>485</v>
      </c>
      <c r="F514" s="37"/>
      <c r="G514" s="36" t="s">
        <v>61</v>
      </c>
      <c r="H514" s="38"/>
      <c r="I514" s="40">
        <v>46.07</v>
      </c>
      <c r="J514" s="39" t="str">
        <f ca="1">IF(SUMPRODUCT(1*ISNUMBER(SEARCH($N$3,D514))),Translation!$E$38,"")</f>
        <v>Nachschleifen</v>
      </c>
      <c r="K514" s="37" t="str">
        <f ca="1">IF(SUMPRODUCT(1*ISNUMBER(SEARCH(O$3,D514))),Translation!$E$37,"")</f>
        <v>Halsfreischliff</v>
      </c>
      <c r="L514" s="39" t="str" cm="1">
        <f t="array" aca="1" ref="L514" ca="1">IF(SUMPRODUCT(1*ISNUMBER(SEARCH(P$3:$P$9,D514))),Translation!$E$39,"")</f>
        <v>Beschichten</v>
      </c>
      <c r="M514" s="36" t="str">
        <f t="shared" si="8"/>
        <v xml:space="preserve"> 12,0MM</v>
      </c>
      <c r="Q514" s="12">
        <v>98141120</v>
      </c>
    </row>
    <row r="515" spans="2:17" x14ac:dyDescent="0.25">
      <c r="B515" s="36">
        <v>98141160</v>
      </c>
      <c r="C515" s="36">
        <v>9814116000</v>
      </c>
      <c r="D515" s="37" t="s">
        <v>489</v>
      </c>
      <c r="E515" s="37" t="s">
        <v>485</v>
      </c>
      <c r="F515" s="37"/>
      <c r="G515" s="36" t="s">
        <v>61</v>
      </c>
      <c r="H515" s="38"/>
      <c r="I515" s="40">
        <v>68.11</v>
      </c>
      <c r="J515" s="39" t="str">
        <f ca="1">IF(SUMPRODUCT(1*ISNUMBER(SEARCH($N$3,D515))),Translation!$E$38,"")</f>
        <v>Nachschleifen</v>
      </c>
      <c r="K515" s="37" t="str">
        <f ca="1">IF(SUMPRODUCT(1*ISNUMBER(SEARCH(O$3,D515))),Translation!$E$37,"")</f>
        <v>Halsfreischliff</v>
      </c>
      <c r="L515" s="39" t="str" cm="1">
        <f t="array" aca="1" ref="L515" ca="1">IF(SUMPRODUCT(1*ISNUMBER(SEARCH(P$3:$P$9,D515))),Translation!$E$39,"")</f>
        <v>Beschichten</v>
      </c>
      <c r="M515" s="36" t="str">
        <f t="shared" si="8"/>
        <v xml:space="preserve"> 16,0MM</v>
      </c>
      <c r="Q515" s="12">
        <v>98141160</v>
      </c>
    </row>
    <row r="516" spans="2:17" x14ac:dyDescent="0.25">
      <c r="B516" s="36">
        <v>98141200</v>
      </c>
      <c r="C516" s="36">
        <v>9814120000</v>
      </c>
      <c r="D516" s="37" t="s">
        <v>490</v>
      </c>
      <c r="E516" s="37" t="s">
        <v>485</v>
      </c>
      <c r="F516" s="37"/>
      <c r="G516" s="36" t="s">
        <v>61</v>
      </c>
      <c r="H516" s="38"/>
      <c r="I516" s="40">
        <v>88.72</v>
      </c>
      <c r="J516" s="39" t="str">
        <f ca="1">IF(SUMPRODUCT(1*ISNUMBER(SEARCH($N$3,D516))),Translation!$E$38,"")</f>
        <v>Nachschleifen</v>
      </c>
      <c r="K516" s="37" t="str">
        <f ca="1">IF(SUMPRODUCT(1*ISNUMBER(SEARCH(O$3,D516))),Translation!$E$37,"")</f>
        <v>Halsfreischliff</v>
      </c>
      <c r="L516" s="39" t="str" cm="1">
        <f t="array" aca="1" ref="L516" ca="1">IF(SUMPRODUCT(1*ISNUMBER(SEARCH(P$3:$P$9,D516))),Translation!$E$39,"")</f>
        <v>Beschichten</v>
      </c>
      <c r="M516" s="36" t="str">
        <f t="shared" si="8"/>
        <v xml:space="preserve"> 20,0MM</v>
      </c>
      <c r="Q516" s="12">
        <v>98141200</v>
      </c>
    </row>
    <row r="517" spans="2:17" x14ac:dyDescent="0.25">
      <c r="B517" s="36">
        <v>98144040</v>
      </c>
      <c r="C517" s="36">
        <v>9814404000</v>
      </c>
      <c r="D517" s="37" t="s">
        <v>445</v>
      </c>
      <c r="E517" s="37" t="s">
        <v>491</v>
      </c>
      <c r="F517" s="37"/>
      <c r="G517" s="36" t="s">
        <v>61</v>
      </c>
      <c r="H517" s="38"/>
      <c r="I517" s="40">
        <v>35.92</v>
      </c>
      <c r="J517" s="39" t="str">
        <f ca="1">IF(SUMPRODUCT(1*ISNUMBER(SEARCH($N$3,D517))),Translation!$E$38,"")</f>
        <v>Nachschleifen</v>
      </c>
      <c r="K517" s="37" t="str">
        <f>IF(SUMPRODUCT(1*ISNUMBER(SEARCH(O$3,D517))),Translation!$E$37,"")</f>
        <v/>
      </c>
      <c r="L517" s="39" t="str" cm="1">
        <f t="array" ref="L517">IF(SUMPRODUCT(1*ISNUMBER(SEARCH(P$3:$P$9,D517))),Translation!$E$39,"")</f>
        <v/>
      </c>
      <c r="M517" s="36" t="str">
        <f t="shared" si="8"/>
        <v>4,0MM</v>
      </c>
      <c r="Q517" s="12">
        <v>98144040</v>
      </c>
    </row>
    <row r="518" spans="2:17" x14ac:dyDescent="0.25">
      <c r="B518" s="36">
        <v>98144060</v>
      </c>
      <c r="C518" s="36">
        <v>9814406000</v>
      </c>
      <c r="D518" s="37" t="s">
        <v>373</v>
      </c>
      <c r="E518" s="37" t="s">
        <v>491</v>
      </c>
      <c r="F518" s="37"/>
      <c r="G518" s="36" t="s">
        <v>61</v>
      </c>
      <c r="H518" s="38"/>
      <c r="I518" s="40">
        <v>35.92</v>
      </c>
      <c r="J518" s="39" t="str">
        <f ca="1">IF(SUMPRODUCT(1*ISNUMBER(SEARCH($N$3,D518))),Translation!$E$38,"")</f>
        <v>Nachschleifen</v>
      </c>
      <c r="K518" s="37" t="str">
        <f>IF(SUMPRODUCT(1*ISNUMBER(SEARCH(O$3,D518))),Translation!$E$37,"")</f>
        <v/>
      </c>
      <c r="L518" s="39" t="str" cm="1">
        <f t="array" ref="L518">IF(SUMPRODUCT(1*ISNUMBER(SEARCH(P$3:$P$9,D518))),Translation!$E$39,"")</f>
        <v/>
      </c>
      <c r="M518" s="36" t="str">
        <f t="shared" si="8"/>
        <v>4,01-6,0MM</v>
      </c>
      <c r="Q518" s="12">
        <v>98144060</v>
      </c>
    </row>
    <row r="519" spans="2:17" x14ac:dyDescent="0.25">
      <c r="B519" s="36">
        <v>98144080</v>
      </c>
      <c r="C519" s="36">
        <v>9814408000</v>
      </c>
      <c r="D519" s="37" t="s">
        <v>374</v>
      </c>
      <c r="E519" s="37" t="s">
        <v>491</v>
      </c>
      <c r="F519" s="37"/>
      <c r="G519" s="36" t="s">
        <v>61</v>
      </c>
      <c r="H519" s="38"/>
      <c r="I519" s="40">
        <v>35.92</v>
      </c>
      <c r="J519" s="39" t="str">
        <f ca="1">IF(SUMPRODUCT(1*ISNUMBER(SEARCH($N$3,D519))),Translation!$E$38,"")</f>
        <v>Nachschleifen</v>
      </c>
      <c r="K519" s="37" t="str">
        <f>IF(SUMPRODUCT(1*ISNUMBER(SEARCH(O$3,D519))),Translation!$E$37,"")</f>
        <v/>
      </c>
      <c r="L519" s="39" t="str" cm="1">
        <f t="array" ref="L519">IF(SUMPRODUCT(1*ISNUMBER(SEARCH(P$3:$P$9,D519))),Translation!$E$39,"")</f>
        <v/>
      </c>
      <c r="M519" s="36" t="str">
        <f t="shared" si="8"/>
        <v>6,01-8,0MM</v>
      </c>
      <c r="Q519" s="12">
        <v>98144080</v>
      </c>
    </row>
    <row r="520" spans="2:17" x14ac:dyDescent="0.25">
      <c r="B520" s="36">
        <v>98144100</v>
      </c>
      <c r="C520" s="36">
        <v>9814410000</v>
      </c>
      <c r="D520" s="37" t="s">
        <v>375</v>
      </c>
      <c r="E520" s="37" t="s">
        <v>491</v>
      </c>
      <c r="F520" s="37"/>
      <c r="G520" s="36" t="s">
        <v>61</v>
      </c>
      <c r="H520" s="38"/>
      <c r="I520" s="40">
        <v>39.96</v>
      </c>
      <c r="J520" s="39" t="str">
        <f ca="1">IF(SUMPRODUCT(1*ISNUMBER(SEARCH($N$3,D520))),Translation!$E$38,"")</f>
        <v>Nachschleifen</v>
      </c>
      <c r="K520" s="37" t="str">
        <f>IF(SUMPRODUCT(1*ISNUMBER(SEARCH(O$3,D520))),Translation!$E$37,"")</f>
        <v/>
      </c>
      <c r="L520" s="39" t="str" cm="1">
        <f t="array" ref="L520">IF(SUMPRODUCT(1*ISNUMBER(SEARCH(P$3:$P$9,D520))),Translation!$E$39,"")</f>
        <v/>
      </c>
      <c r="M520" s="36" t="str">
        <f t="shared" si="8"/>
        <v>8,01-10,0MM</v>
      </c>
      <c r="Q520" s="12">
        <v>98144100</v>
      </c>
    </row>
    <row r="521" spans="2:17" x14ac:dyDescent="0.25">
      <c r="B521" s="36">
        <v>98144120</v>
      </c>
      <c r="C521" s="36">
        <v>9814412000</v>
      </c>
      <c r="D521" s="37" t="s">
        <v>376</v>
      </c>
      <c r="E521" s="37" t="s">
        <v>491</v>
      </c>
      <c r="F521" s="37"/>
      <c r="G521" s="36" t="s">
        <v>61</v>
      </c>
      <c r="H521" s="38"/>
      <c r="I521" s="40">
        <v>39.96</v>
      </c>
      <c r="J521" s="39" t="str">
        <f ca="1">IF(SUMPRODUCT(1*ISNUMBER(SEARCH($N$3,D521))),Translation!$E$38,"")</f>
        <v>Nachschleifen</v>
      </c>
      <c r="K521" s="37" t="str">
        <f>IF(SUMPRODUCT(1*ISNUMBER(SEARCH(O$3,D521))),Translation!$E$37,"")</f>
        <v/>
      </c>
      <c r="L521" s="39" t="str" cm="1">
        <f t="array" ref="L521">IF(SUMPRODUCT(1*ISNUMBER(SEARCH(P$3:$P$9,D521))),Translation!$E$39,"")</f>
        <v/>
      </c>
      <c r="M521" s="36" t="str">
        <f t="shared" si="8"/>
        <v>10,01-12,0MM</v>
      </c>
      <c r="Q521" s="12">
        <v>98144120</v>
      </c>
    </row>
    <row r="522" spans="2:17" x14ac:dyDescent="0.25">
      <c r="B522" s="36">
        <v>98144140</v>
      </c>
      <c r="C522" s="36">
        <v>9814414000</v>
      </c>
      <c r="D522" s="37" t="s">
        <v>377</v>
      </c>
      <c r="E522" s="37" t="s">
        <v>491</v>
      </c>
      <c r="F522" s="37"/>
      <c r="G522" s="36" t="s">
        <v>61</v>
      </c>
      <c r="H522" s="38"/>
      <c r="I522" s="40">
        <v>47.93</v>
      </c>
      <c r="J522" s="39" t="str">
        <f ca="1">IF(SUMPRODUCT(1*ISNUMBER(SEARCH($N$3,D522))),Translation!$E$38,"")</f>
        <v>Nachschleifen</v>
      </c>
      <c r="K522" s="37" t="str">
        <f>IF(SUMPRODUCT(1*ISNUMBER(SEARCH(O$3,D522))),Translation!$E$37,"")</f>
        <v/>
      </c>
      <c r="L522" s="39" t="str" cm="1">
        <f t="array" ref="L522">IF(SUMPRODUCT(1*ISNUMBER(SEARCH(P$3:$P$9,D522))),Translation!$E$39,"")</f>
        <v/>
      </c>
      <c r="M522" s="36" t="str">
        <f t="shared" si="8"/>
        <v>12,01-14,0MM</v>
      </c>
      <c r="Q522" s="12">
        <v>98144140</v>
      </c>
    </row>
    <row r="523" spans="2:17" x14ac:dyDescent="0.25">
      <c r="B523" s="36">
        <v>98144160</v>
      </c>
      <c r="C523" s="36">
        <v>9814416000</v>
      </c>
      <c r="D523" s="37" t="s">
        <v>378</v>
      </c>
      <c r="E523" s="37" t="s">
        <v>491</v>
      </c>
      <c r="F523" s="37"/>
      <c r="G523" s="36" t="s">
        <v>61</v>
      </c>
      <c r="H523" s="38"/>
      <c r="I523" s="40">
        <v>47.93</v>
      </c>
      <c r="J523" s="39" t="str">
        <f ca="1">IF(SUMPRODUCT(1*ISNUMBER(SEARCH($N$3,D523))),Translation!$E$38,"")</f>
        <v>Nachschleifen</v>
      </c>
      <c r="K523" s="37" t="str">
        <f>IF(SUMPRODUCT(1*ISNUMBER(SEARCH(O$3,D523))),Translation!$E$37,"")</f>
        <v/>
      </c>
      <c r="L523" s="39" t="str" cm="1">
        <f t="array" ref="L523">IF(SUMPRODUCT(1*ISNUMBER(SEARCH(P$3:$P$9,D523))),Translation!$E$39,"")</f>
        <v/>
      </c>
      <c r="M523" s="36" t="str">
        <f t="shared" si="8"/>
        <v>14,01-16,0MM</v>
      </c>
      <c r="Q523" s="12">
        <v>98144160</v>
      </c>
    </row>
    <row r="524" spans="2:17" x14ac:dyDescent="0.25">
      <c r="B524" s="36">
        <v>98144180</v>
      </c>
      <c r="C524" s="36">
        <v>9814418000</v>
      </c>
      <c r="D524" s="37" t="s">
        <v>379</v>
      </c>
      <c r="E524" s="37" t="s">
        <v>491</v>
      </c>
      <c r="F524" s="37"/>
      <c r="G524" s="36" t="s">
        <v>61</v>
      </c>
      <c r="H524" s="38"/>
      <c r="I524" s="40">
        <v>47.93</v>
      </c>
      <c r="J524" s="39" t="str">
        <f ca="1">IF(SUMPRODUCT(1*ISNUMBER(SEARCH($N$3,D524))),Translation!$E$38,"")</f>
        <v>Nachschleifen</v>
      </c>
      <c r="K524" s="37" t="str">
        <f>IF(SUMPRODUCT(1*ISNUMBER(SEARCH(O$3,D524))),Translation!$E$37,"")</f>
        <v/>
      </c>
      <c r="L524" s="39" t="str" cm="1">
        <f t="array" ref="L524">IF(SUMPRODUCT(1*ISNUMBER(SEARCH(P$3:$P$9,D524))),Translation!$E$39,"")</f>
        <v/>
      </c>
      <c r="M524" s="36" t="str">
        <f t="shared" si="8"/>
        <v>16,01-18,0MM</v>
      </c>
      <c r="Q524" s="12">
        <v>98144180</v>
      </c>
    </row>
    <row r="525" spans="2:17" x14ac:dyDescent="0.25">
      <c r="B525" s="36">
        <v>98144200</v>
      </c>
      <c r="C525" s="36">
        <v>9814420000</v>
      </c>
      <c r="D525" s="37" t="s">
        <v>380</v>
      </c>
      <c r="E525" s="37" t="s">
        <v>491</v>
      </c>
      <c r="F525" s="37"/>
      <c r="G525" s="36" t="s">
        <v>61</v>
      </c>
      <c r="H525" s="38"/>
      <c r="I525" s="40">
        <v>47.93</v>
      </c>
      <c r="J525" s="39" t="str">
        <f ca="1">IF(SUMPRODUCT(1*ISNUMBER(SEARCH($N$3,D525))),Translation!$E$38,"")</f>
        <v>Nachschleifen</v>
      </c>
      <c r="K525" s="37" t="str">
        <f>IF(SUMPRODUCT(1*ISNUMBER(SEARCH(O$3,D525))),Translation!$E$37,"")</f>
        <v/>
      </c>
      <c r="L525" s="39" t="str" cm="1">
        <f t="array" ref="L525">IF(SUMPRODUCT(1*ISNUMBER(SEARCH(P$3:$P$9,D525))),Translation!$E$39,"")</f>
        <v/>
      </c>
      <c r="M525" s="36" t="str">
        <f t="shared" si="8"/>
        <v>18,01-20,0MM</v>
      </c>
      <c r="Q525" s="12">
        <v>98144200</v>
      </c>
    </row>
    <row r="526" spans="2:17" x14ac:dyDescent="0.25">
      <c r="B526" s="36">
        <v>98144220</v>
      </c>
      <c r="C526" s="36">
        <v>9814422000</v>
      </c>
      <c r="D526" s="37" t="s">
        <v>381</v>
      </c>
      <c r="E526" s="37" t="s">
        <v>491</v>
      </c>
      <c r="F526" s="37"/>
      <c r="G526" s="36" t="s">
        <v>61</v>
      </c>
      <c r="H526" s="38"/>
      <c r="I526" s="40">
        <v>56.46</v>
      </c>
      <c r="J526" s="39" t="str">
        <f ca="1">IF(SUMPRODUCT(1*ISNUMBER(SEARCH($N$3,D526))),Translation!$E$38,"")</f>
        <v>Nachschleifen</v>
      </c>
      <c r="K526" s="37" t="str">
        <f>IF(SUMPRODUCT(1*ISNUMBER(SEARCH(O$3,D526))),Translation!$E$37,"")</f>
        <v/>
      </c>
      <c r="L526" s="39" t="str" cm="1">
        <f t="array" ref="L526">IF(SUMPRODUCT(1*ISNUMBER(SEARCH(P$3:$P$9,D526))),Translation!$E$39,"")</f>
        <v/>
      </c>
      <c r="M526" s="36" t="str">
        <f t="shared" si="8"/>
        <v>20,01-22,0MM</v>
      </c>
      <c r="Q526" s="12">
        <v>98144220</v>
      </c>
    </row>
    <row r="527" spans="2:17" x14ac:dyDescent="0.25">
      <c r="B527" s="36">
        <v>98144260</v>
      </c>
      <c r="C527" s="36">
        <v>9814426000</v>
      </c>
      <c r="D527" s="37" t="s">
        <v>382</v>
      </c>
      <c r="E527" s="37" t="s">
        <v>491</v>
      </c>
      <c r="F527" s="37"/>
      <c r="G527" s="36" t="s">
        <v>61</v>
      </c>
      <c r="H527" s="38"/>
      <c r="I527" s="40">
        <v>56.46</v>
      </c>
      <c r="J527" s="39" t="str">
        <f ca="1">IF(SUMPRODUCT(1*ISNUMBER(SEARCH($N$3,D527))),Translation!$E$38,"")</f>
        <v>Nachschleifen</v>
      </c>
      <c r="K527" s="37" t="str">
        <f>IF(SUMPRODUCT(1*ISNUMBER(SEARCH(O$3,D527))),Translation!$E$37,"")</f>
        <v/>
      </c>
      <c r="L527" s="39" t="str" cm="1">
        <f t="array" ref="L527">IF(SUMPRODUCT(1*ISNUMBER(SEARCH(P$3:$P$9,D527))),Translation!$E$39,"")</f>
        <v/>
      </c>
      <c r="M527" s="36" t="str">
        <f t="shared" si="8"/>
        <v>22,01-26,0MM</v>
      </c>
      <c r="Q527" s="12">
        <v>98144260</v>
      </c>
    </row>
    <row r="528" spans="2:17" x14ac:dyDescent="0.25">
      <c r="B528" s="36">
        <v>98146120</v>
      </c>
      <c r="C528" s="36">
        <v>9814612000</v>
      </c>
      <c r="D528" s="37" t="s">
        <v>492</v>
      </c>
      <c r="E528" s="37" t="s">
        <v>485</v>
      </c>
      <c r="F528" s="37"/>
      <c r="G528" s="36" t="s">
        <v>61</v>
      </c>
      <c r="H528" s="38"/>
      <c r="I528" s="40">
        <v>26.16</v>
      </c>
      <c r="J528" s="39" t="str">
        <f ca="1">IF(SUMPRODUCT(1*ISNUMBER(SEARCH($N$3,D528))),Translation!$E$38,"")</f>
        <v>Nachschleifen</v>
      </c>
      <c r="K528" s="37" t="str">
        <f>IF(SUMPRODUCT(1*ISNUMBER(SEARCH(O$3,D528))),Translation!$E$37,"")</f>
        <v/>
      </c>
      <c r="L528" s="39" t="str" cm="1">
        <f t="array" aca="1" ref="L528" ca="1">IF(SUMPRODUCT(1*ISNUMBER(SEARCH(P$3:$P$9,D528))),Translation!$E$39,"")</f>
        <v>Beschichten</v>
      </c>
      <c r="M528" s="36" t="str">
        <f t="shared" si="8"/>
        <v xml:space="preserve"> 12,0MM</v>
      </c>
      <c r="Q528" s="12">
        <v>98146120</v>
      </c>
    </row>
    <row r="529" spans="2:17" x14ac:dyDescent="0.25">
      <c r="B529" s="36">
        <v>98146160</v>
      </c>
      <c r="C529" s="36">
        <v>9814616000</v>
      </c>
      <c r="D529" s="37" t="s">
        <v>493</v>
      </c>
      <c r="E529" s="37" t="s">
        <v>485</v>
      </c>
      <c r="F529" s="37"/>
      <c r="G529" s="36" t="s">
        <v>61</v>
      </c>
      <c r="H529" s="38"/>
      <c r="I529" s="40">
        <v>26.16</v>
      </c>
      <c r="J529" s="39" t="str">
        <f ca="1">IF(SUMPRODUCT(1*ISNUMBER(SEARCH($N$3,D529))),Translation!$E$38,"")</f>
        <v>Nachschleifen</v>
      </c>
      <c r="K529" s="37" t="str">
        <f>IF(SUMPRODUCT(1*ISNUMBER(SEARCH(O$3,D529))),Translation!$E$37,"")</f>
        <v/>
      </c>
      <c r="L529" s="39" t="str" cm="1">
        <f t="array" aca="1" ref="L529" ca="1">IF(SUMPRODUCT(1*ISNUMBER(SEARCH(P$3:$P$9,D529))),Translation!$E$39,"")</f>
        <v>Beschichten</v>
      </c>
      <c r="M529" s="36" t="str">
        <f t="shared" si="8"/>
        <v xml:space="preserve"> 16,0MM</v>
      </c>
      <c r="Q529" s="12">
        <v>98146160</v>
      </c>
    </row>
    <row r="530" spans="2:17" x14ac:dyDescent="0.25">
      <c r="B530" s="36">
        <v>98146200</v>
      </c>
      <c r="C530" s="36">
        <v>9814620000</v>
      </c>
      <c r="D530" s="37" t="s">
        <v>494</v>
      </c>
      <c r="E530" s="37" t="s">
        <v>485</v>
      </c>
      <c r="F530" s="37"/>
      <c r="G530" s="36" t="s">
        <v>61</v>
      </c>
      <c r="H530" s="38"/>
      <c r="I530" s="40">
        <v>26.16</v>
      </c>
      <c r="J530" s="39" t="str">
        <f ca="1">IF(SUMPRODUCT(1*ISNUMBER(SEARCH($N$3,D530))),Translation!$E$38,"")</f>
        <v>Nachschleifen</v>
      </c>
      <c r="K530" s="37" t="str">
        <f>IF(SUMPRODUCT(1*ISNUMBER(SEARCH(O$3,D530))),Translation!$E$37,"")</f>
        <v/>
      </c>
      <c r="L530" s="39" t="str" cm="1">
        <f t="array" aca="1" ref="L530" ca="1">IF(SUMPRODUCT(1*ISNUMBER(SEARCH(P$3:$P$9,D530))),Translation!$E$39,"")</f>
        <v>Beschichten</v>
      </c>
      <c r="M530" s="36" t="str">
        <f t="shared" si="8"/>
        <v xml:space="preserve"> 20,0MM</v>
      </c>
      <c r="Q530" s="12">
        <v>98146200</v>
      </c>
    </row>
    <row r="531" spans="2:17" x14ac:dyDescent="0.25">
      <c r="B531" s="36">
        <v>98147060</v>
      </c>
      <c r="C531" s="36">
        <v>9814706000</v>
      </c>
      <c r="D531" s="37" t="s">
        <v>495</v>
      </c>
      <c r="E531" s="37" t="s">
        <v>485</v>
      </c>
      <c r="F531" s="37"/>
      <c r="G531" s="36" t="s">
        <v>61</v>
      </c>
      <c r="H531" s="38"/>
      <c r="I531" s="40">
        <v>25.46</v>
      </c>
      <c r="J531" s="39" t="str">
        <f ca="1">IF(SUMPRODUCT(1*ISNUMBER(SEARCH($N$3,D531))),Translation!$E$38,"")</f>
        <v>Nachschleifen</v>
      </c>
      <c r="K531" s="37" t="str">
        <f ca="1">IF(SUMPRODUCT(1*ISNUMBER(SEARCH(O$3,D531))),Translation!$E$37,"")</f>
        <v>Halsfreischliff</v>
      </c>
      <c r="L531" s="39" t="str" cm="1">
        <f t="array" aca="1" ref="L531" ca="1">IF(SUMPRODUCT(1*ISNUMBER(SEARCH(P$3:$P$9,D531))),Translation!$E$39,"")</f>
        <v>Beschichten</v>
      </c>
      <c r="M531" s="36" t="str">
        <f t="shared" si="8"/>
        <v xml:space="preserve"> 6,0MM</v>
      </c>
      <c r="Q531" s="12">
        <v>98147060</v>
      </c>
    </row>
    <row r="532" spans="2:17" x14ac:dyDescent="0.25">
      <c r="B532" s="36">
        <v>98147080</v>
      </c>
      <c r="C532" s="36">
        <v>9814708000</v>
      </c>
      <c r="D532" s="37" t="s">
        <v>496</v>
      </c>
      <c r="E532" s="37" t="s">
        <v>485</v>
      </c>
      <c r="F532" s="37"/>
      <c r="G532" s="36" t="s">
        <v>61</v>
      </c>
      <c r="H532" s="38"/>
      <c r="I532" s="40">
        <v>30.05</v>
      </c>
      <c r="J532" s="39" t="str">
        <f ca="1">IF(SUMPRODUCT(1*ISNUMBER(SEARCH($N$3,D532))),Translation!$E$38,"")</f>
        <v>Nachschleifen</v>
      </c>
      <c r="K532" s="37" t="str">
        <f ca="1">IF(SUMPRODUCT(1*ISNUMBER(SEARCH(O$3,D532))),Translation!$E$37,"")</f>
        <v>Halsfreischliff</v>
      </c>
      <c r="L532" s="39" t="str" cm="1">
        <f t="array" aca="1" ref="L532" ca="1">IF(SUMPRODUCT(1*ISNUMBER(SEARCH(P$3:$P$9,D532))),Translation!$E$39,"")</f>
        <v>Beschichten</v>
      </c>
      <c r="M532" s="36" t="str">
        <f t="shared" si="8"/>
        <v xml:space="preserve"> 8,0MM</v>
      </c>
      <c r="Q532" s="12">
        <v>98147080</v>
      </c>
    </row>
    <row r="533" spans="2:17" x14ac:dyDescent="0.25">
      <c r="B533" s="36">
        <v>98147100</v>
      </c>
      <c r="C533" s="36">
        <v>9814710000</v>
      </c>
      <c r="D533" s="37" t="s">
        <v>497</v>
      </c>
      <c r="E533" s="37" t="s">
        <v>485</v>
      </c>
      <c r="F533" s="37"/>
      <c r="G533" s="36" t="s">
        <v>61</v>
      </c>
      <c r="H533" s="38"/>
      <c r="I533" s="40">
        <v>34.299999999999997</v>
      </c>
      <c r="J533" s="39" t="str">
        <f ca="1">IF(SUMPRODUCT(1*ISNUMBER(SEARCH($N$3,D533))),Translation!$E$38,"")</f>
        <v>Nachschleifen</v>
      </c>
      <c r="K533" s="37" t="str">
        <f ca="1">IF(SUMPRODUCT(1*ISNUMBER(SEARCH(O$3,D533))),Translation!$E$37,"")</f>
        <v>Halsfreischliff</v>
      </c>
      <c r="L533" s="39" t="str" cm="1">
        <f t="array" aca="1" ref="L533" ca="1">IF(SUMPRODUCT(1*ISNUMBER(SEARCH(P$3:$P$9,D533))),Translation!$E$39,"")</f>
        <v>Beschichten</v>
      </c>
      <c r="M533" s="36" t="str">
        <f t="shared" si="8"/>
        <v xml:space="preserve"> 10,0MM</v>
      </c>
      <c r="Q533" s="12">
        <v>98147100</v>
      </c>
    </row>
    <row r="534" spans="2:17" x14ac:dyDescent="0.25">
      <c r="B534" s="36">
        <v>98147120</v>
      </c>
      <c r="C534" s="36">
        <v>9814712000</v>
      </c>
      <c r="D534" s="37" t="s">
        <v>498</v>
      </c>
      <c r="E534" s="37" t="s">
        <v>485</v>
      </c>
      <c r="F534" s="37"/>
      <c r="G534" s="36" t="s">
        <v>61</v>
      </c>
      <c r="H534" s="38"/>
      <c r="I534" s="40">
        <v>46.07</v>
      </c>
      <c r="J534" s="39" t="str">
        <f ca="1">IF(SUMPRODUCT(1*ISNUMBER(SEARCH($N$3,D534))),Translation!$E$38,"")</f>
        <v>Nachschleifen</v>
      </c>
      <c r="K534" s="37" t="str">
        <f ca="1">IF(SUMPRODUCT(1*ISNUMBER(SEARCH(O$3,D534))),Translation!$E$37,"")</f>
        <v>Halsfreischliff</v>
      </c>
      <c r="L534" s="39" t="str" cm="1">
        <f t="array" aca="1" ref="L534" ca="1">IF(SUMPRODUCT(1*ISNUMBER(SEARCH(P$3:$P$9,D534))),Translation!$E$39,"")</f>
        <v>Beschichten</v>
      </c>
      <c r="M534" s="36" t="str">
        <f t="shared" si="8"/>
        <v xml:space="preserve"> 12,0MM</v>
      </c>
      <c r="Q534" s="12">
        <v>98147120</v>
      </c>
    </row>
    <row r="535" spans="2:17" x14ac:dyDescent="0.25">
      <c r="B535" s="36">
        <v>98147160</v>
      </c>
      <c r="C535" s="36">
        <v>9814716000</v>
      </c>
      <c r="D535" s="37" t="s">
        <v>499</v>
      </c>
      <c r="E535" s="37" t="s">
        <v>485</v>
      </c>
      <c r="F535" s="37"/>
      <c r="G535" s="36" t="s">
        <v>61</v>
      </c>
      <c r="H535" s="38"/>
      <c r="I535" s="40">
        <v>68.11</v>
      </c>
      <c r="J535" s="39" t="str">
        <f ca="1">IF(SUMPRODUCT(1*ISNUMBER(SEARCH($N$3,D535))),Translation!$E$38,"")</f>
        <v>Nachschleifen</v>
      </c>
      <c r="K535" s="37" t="str">
        <f ca="1">IF(SUMPRODUCT(1*ISNUMBER(SEARCH(O$3,D535))),Translation!$E$37,"")</f>
        <v>Halsfreischliff</v>
      </c>
      <c r="L535" s="39" t="str" cm="1">
        <f t="array" aca="1" ref="L535" ca="1">IF(SUMPRODUCT(1*ISNUMBER(SEARCH(P$3:$P$9,D535))),Translation!$E$39,"")</f>
        <v>Beschichten</v>
      </c>
      <c r="M535" s="36" t="str">
        <f t="shared" si="8"/>
        <v xml:space="preserve"> 16,0MM</v>
      </c>
      <c r="Q535" s="12">
        <v>98147160</v>
      </c>
    </row>
    <row r="536" spans="2:17" x14ac:dyDescent="0.25">
      <c r="B536" s="36">
        <v>98147200</v>
      </c>
      <c r="C536" s="36">
        <v>9814720000</v>
      </c>
      <c r="D536" s="37" t="s">
        <v>500</v>
      </c>
      <c r="E536" s="37" t="s">
        <v>485</v>
      </c>
      <c r="F536" s="37"/>
      <c r="G536" s="36" t="s">
        <v>61</v>
      </c>
      <c r="H536" s="38"/>
      <c r="I536" s="40">
        <v>88.72</v>
      </c>
      <c r="J536" s="39" t="str">
        <f ca="1">IF(SUMPRODUCT(1*ISNUMBER(SEARCH($N$3,D536))),Translation!$E$38,"")</f>
        <v>Nachschleifen</v>
      </c>
      <c r="K536" s="37" t="str">
        <f ca="1">IF(SUMPRODUCT(1*ISNUMBER(SEARCH(O$3,D536))),Translation!$E$37,"")</f>
        <v>Halsfreischliff</v>
      </c>
      <c r="L536" s="39" t="str" cm="1">
        <f t="array" aca="1" ref="L536" ca="1">IF(SUMPRODUCT(1*ISNUMBER(SEARCH(P$3:$P$9,D536))),Translation!$E$39,"")</f>
        <v>Beschichten</v>
      </c>
      <c r="M536" s="36" t="str">
        <f t="shared" si="8"/>
        <v xml:space="preserve"> 20,0MM</v>
      </c>
      <c r="Q536" s="12">
        <v>98147200</v>
      </c>
    </row>
    <row r="537" spans="2:17" x14ac:dyDescent="0.25">
      <c r="B537" s="36">
        <v>9814806000</v>
      </c>
      <c r="C537" s="36">
        <v>9814806000</v>
      </c>
      <c r="D537" s="37" t="s">
        <v>501</v>
      </c>
      <c r="E537" s="37" t="s">
        <v>76</v>
      </c>
      <c r="F537" s="37"/>
      <c r="G537" s="36" t="s">
        <v>61</v>
      </c>
      <c r="H537" s="38"/>
      <c r="I537" s="40">
        <v>28.45</v>
      </c>
      <c r="J537" s="39" t="str">
        <f ca="1">IF(SUMPRODUCT(1*ISNUMBER(SEARCH($N$3,D537))),Translation!$E$38,"")</f>
        <v>Nachschleifen</v>
      </c>
      <c r="K537" s="37" t="str">
        <f>IF(SUMPRODUCT(1*ISNUMBER(SEARCH(O$3,D537))),Translation!$E$37,"")</f>
        <v/>
      </c>
      <c r="L537" s="39" t="str" cm="1">
        <f t="array" aca="1" ref="L537" ca="1">IF(SUMPRODUCT(1*ISNUMBER(SEARCH(P$3:$P$9,D537))),Translation!$E$39,"")</f>
        <v>Beschichten</v>
      </c>
      <c r="M537" s="36" t="str">
        <f t="shared" si="8"/>
        <v>3,0-6,0MM</v>
      </c>
      <c r="Q537" s="12">
        <v>9814806000</v>
      </c>
    </row>
    <row r="538" spans="2:17" x14ac:dyDescent="0.25">
      <c r="B538" s="36">
        <v>9814808000</v>
      </c>
      <c r="C538" s="36">
        <v>9814808000</v>
      </c>
      <c r="D538" s="37" t="s">
        <v>502</v>
      </c>
      <c r="E538" s="37" t="s">
        <v>76</v>
      </c>
      <c r="F538" s="37"/>
      <c r="G538" s="36" t="s">
        <v>61</v>
      </c>
      <c r="H538" s="38"/>
      <c r="I538" s="40">
        <v>34.01</v>
      </c>
      <c r="J538" s="39" t="str">
        <f ca="1">IF(SUMPRODUCT(1*ISNUMBER(SEARCH($N$3,D538))),Translation!$E$38,"")</f>
        <v>Nachschleifen</v>
      </c>
      <c r="K538" s="37" t="str">
        <f>IF(SUMPRODUCT(1*ISNUMBER(SEARCH(O$3,D538))),Translation!$E$37,"")</f>
        <v/>
      </c>
      <c r="L538" s="39" t="str" cm="1">
        <f t="array" aca="1" ref="L538" ca="1">IF(SUMPRODUCT(1*ISNUMBER(SEARCH(P$3:$P$9,D538))),Translation!$E$39,"")</f>
        <v>Beschichten</v>
      </c>
      <c r="M538" s="36" t="str">
        <f t="shared" si="8"/>
        <v>6,01-8,0MM</v>
      </c>
      <c r="Q538" s="12">
        <v>9814808000</v>
      </c>
    </row>
    <row r="539" spans="2:17" x14ac:dyDescent="0.25">
      <c r="B539" s="36">
        <v>9814810000</v>
      </c>
      <c r="C539" s="36">
        <v>9814810000</v>
      </c>
      <c r="D539" s="37" t="s">
        <v>503</v>
      </c>
      <c r="E539" s="37" t="s">
        <v>76</v>
      </c>
      <c r="F539" s="37"/>
      <c r="G539" s="36" t="s">
        <v>61</v>
      </c>
      <c r="H539" s="38"/>
      <c r="I539" s="40">
        <v>35.93</v>
      </c>
      <c r="J539" s="39" t="str">
        <f ca="1">IF(SUMPRODUCT(1*ISNUMBER(SEARCH($N$3,D539))),Translation!$E$38,"")</f>
        <v>Nachschleifen</v>
      </c>
      <c r="K539" s="37" t="str">
        <f>IF(SUMPRODUCT(1*ISNUMBER(SEARCH(O$3,D539))),Translation!$E$37,"")</f>
        <v/>
      </c>
      <c r="L539" s="39" t="str" cm="1">
        <f t="array" aca="1" ref="L539" ca="1">IF(SUMPRODUCT(1*ISNUMBER(SEARCH(P$3:$P$9,D539))),Translation!$E$39,"")</f>
        <v>Beschichten</v>
      </c>
      <c r="M539" s="36" t="str">
        <f t="shared" si="8"/>
        <v>8,01-10,0MM</v>
      </c>
      <c r="Q539" s="12">
        <v>9814810000</v>
      </c>
    </row>
    <row r="540" spans="2:17" x14ac:dyDescent="0.25">
      <c r="B540" s="36">
        <v>9814812000</v>
      </c>
      <c r="C540" s="36">
        <v>9814812000</v>
      </c>
      <c r="D540" s="37" t="s">
        <v>504</v>
      </c>
      <c r="E540" s="37" t="s">
        <v>76</v>
      </c>
      <c r="F540" s="37"/>
      <c r="G540" s="36" t="s">
        <v>61</v>
      </c>
      <c r="H540" s="38"/>
      <c r="I540" s="40">
        <v>39.78</v>
      </c>
      <c r="J540" s="39" t="str">
        <f ca="1">IF(SUMPRODUCT(1*ISNUMBER(SEARCH($N$3,D540))),Translation!$E$38,"")</f>
        <v>Nachschleifen</v>
      </c>
      <c r="K540" s="37" t="str">
        <f>IF(SUMPRODUCT(1*ISNUMBER(SEARCH(O$3,D540))),Translation!$E$37,"")</f>
        <v/>
      </c>
      <c r="L540" s="39" t="str" cm="1">
        <f t="array" aca="1" ref="L540" ca="1">IF(SUMPRODUCT(1*ISNUMBER(SEARCH(P$3:$P$9,D540))),Translation!$E$39,"")</f>
        <v>Beschichten</v>
      </c>
      <c r="M540" s="36" t="str">
        <f t="shared" si="8"/>
        <v>10,01-12,0MM</v>
      </c>
      <c r="Q540" s="12">
        <v>9814812000</v>
      </c>
    </row>
    <row r="541" spans="2:17" x14ac:dyDescent="0.25">
      <c r="B541" s="36">
        <v>9814814000</v>
      </c>
      <c r="C541" s="36">
        <v>9814814000</v>
      </c>
      <c r="D541" s="37" t="s">
        <v>505</v>
      </c>
      <c r="E541" s="37" t="s">
        <v>76</v>
      </c>
      <c r="F541" s="37"/>
      <c r="G541" s="36" t="s">
        <v>61</v>
      </c>
      <c r="H541" s="38"/>
      <c r="I541" s="40">
        <v>42.45</v>
      </c>
      <c r="J541" s="39" t="str">
        <f ca="1">IF(SUMPRODUCT(1*ISNUMBER(SEARCH($N$3,D541))),Translation!$E$38,"")</f>
        <v>Nachschleifen</v>
      </c>
      <c r="K541" s="37" t="str">
        <f>IF(SUMPRODUCT(1*ISNUMBER(SEARCH(O$3,D541))),Translation!$E$37,"")</f>
        <v/>
      </c>
      <c r="L541" s="39" t="str" cm="1">
        <f t="array" aca="1" ref="L541" ca="1">IF(SUMPRODUCT(1*ISNUMBER(SEARCH(P$3:$P$9,D541))),Translation!$E$39,"")</f>
        <v>Beschichten</v>
      </c>
      <c r="M541" s="36" t="str">
        <f t="shared" si="8"/>
        <v>12,01-14,0MM</v>
      </c>
      <c r="Q541" s="12">
        <v>9814814000</v>
      </c>
    </row>
    <row r="542" spans="2:17" x14ac:dyDescent="0.25">
      <c r="B542" s="36">
        <v>9814906000</v>
      </c>
      <c r="C542" s="36">
        <v>9814906000</v>
      </c>
      <c r="D542" s="37" t="s">
        <v>506</v>
      </c>
      <c r="E542" s="37" t="s">
        <v>76</v>
      </c>
      <c r="F542" s="37"/>
      <c r="G542" s="36" t="s">
        <v>61</v>
      </c>
      <c r="H542" s="38"/>
      <c r="I542" s="40">
        <v>28.45</v>
      </c>
      <c r="J542" s="39" t="str">
        <f ca="1">IF(SUMPRODUCT(1*ISNUMBER(SEARCH($N$3,D542))),Translation!$E$38,"")</f>
        <v>Nachschleifen</v>
      </c>
      <c r="K542" s="37" t="str">
        <f>IF(SUMPRODUCT(1*ISNUMBER(SEARCH(O$3,D542))),Translation!$E$37,"")</f>
        <v/>
      </c>
      <c r="L542" s="39" t="str" cm="1">
        <f t="array" aca="1" ref="L542" ca="1">IF(SUMPRODUCT(1*ISNUMBER(SEARCH(P$3:$P$9,D542))),Translation!$E$39,"")</f>
        <v>Beschichten</v>
      </c>
      <c r="M542" s="36" t="str">
        <f t="shared" si="8"/>
        <v>3,0-6,0MM</v>
      </c>
      <c r="Q542" s="12">
        <v>9814906000</v>
      </c>
    </row>
    <row r="543" spans="2:17" x14ac:dyDescent="0.25">
      <c r="B543" s="36">
        <v>9814908000</v>
      </c>
      <c r="C543" s="36">
        <v>9814908000</v>
      </c>
      <c r="D543" s="37" t="s">
        <v>507</v>
      </c>
      <c r="E543" s="37" t="s">
        <v>76</v>
      </c>
      <c r="F543" s="37"/>
      <c r="G543" s="36" t="s">
        <v>61</v>
      </c>
      <c r="H543" s="38"/>
      <c r="I543" s="40">
        <v>34.01</v>
      </c>
      <c r="J543" s="39" t="str">
        <f ca="1">IF(SUMPRODUCT(1*ISNUMBER(SEARCH($N$3,D543))),Translation!$E$38,"")</f>
        <v>Nachschleifen</v>
      </c>
      <c r="K543" s="37" t="str">
        <f>IF(SUMPRODUCT(1*ISNUMBER(SEARCH(O$3,D543))),Translation!$E$37,"")</f>
        <v/>
      </c>
      <c r="L543" s="39" t="str" cm="1">
        <f t="array" aca="1" ref="L543" ca="1">IF(SUMPRODUCT(1*ISNUMBER(SEARCH(P$3:$P$9,D543))),Translation!$E$39,"")</f>
        <v>Beschichten</v>
      </c>
      <c r="M543" s="36" t="str">
        <f t="shared" si="8"/>
        <v>6,01-8,0MM</v>
      </c>
      <c r="Q543" s="12">
        <v>9814908000</v>
      </c>
    </row>
    <row r="544" spans="2:17" x14ac:dyDescent="0.25">
      <c r="B544" s="36">
        <v>9814910000</v>
      </c>
      <c r="C544" s="36">
        <v>9814910000</v>
      </c>
      <c r="D544" s="37" t="s">
        <v>508</v>
      </c>
      <c r="E544" s="37" t="s">
        <v>76</v>
      </c>
      <c r="F544" s="37"/>
      <c r="G544" s="36" t="s">
        <v>61</v>
      </c>
      <c r="H544" s="38"/>
      <c r="I544" s="40">
        <v>35.93</v>
      </c>
      <c r="J544" s="39" t="str">
        <f ca="1">IF(SUMPRODUCT(1*ISNUMBER(SEARCH($N$3,D544))),Translation!$E$38,"")</f>
        <v>Nachschleifen</v>
      </c>
      <c r="K544" s="37" t="str">
        <f>IF(SUMPRODUCT(1*ISNUMBER(SEARCH(O$3,D544))),Translation!$E$37,"")</f>
        <v/>
      </c>
      <c r="L544" s="39" t="str" cm="1">
        <f t="array" aca="1" ref="L544" ca="1">IF(SUMPRODUCT(1*ISNUMBER(SEARCH(P$3:$P$9,D544))),Translation!$E$39,"")</f>
        <v>Beschichten</v>
      </c>
      <c r="M544" s="36" t="str">
        <f t="shared" si="8"/>
        <v>8,01-10,0MM</v>
      </c>
      <c r="Q544" s="12">
        <v>9814910000</v>
      </c>
    </row>
    <row r="545" spans="2:17" x14ac:dyDescent="0.25">
      <c r="B545" s="36">
        <v>9814912000</v>
      </c>
      <c r="C545" s="36">
        <v>9814912000</v>
      </c>
      <c r="D545" s="37" t="s">
        <v>509</v>
      </c>
      <c r="E545" s="37" t="s">
        <v>76</v>
      </c>
      <c r="F545" s="37"/>
      <c r="G545" s="36" t="s">
        <v>61</v>
      </c>
      <c r="H545" s="38"/>
      <c r="I545" s="40">
        <v>39.78</v>
      </c>
      <c r="J545" s="39" t="str">
        <f ca="1">IF(SUMPRODUCT(1*ISNUMBER(SEARCH($N$3,D545))),Translation!$E$38,"")</f>
        <v>Nachschleifen</v>
      </c>
      <c r="K545" s="37" t="str">
        <f>IF(SUMPRODUCT(1*ISNUMBER(SEARCH(O$3,D545))),Translation!$E$37,"")</f>
        <v/>
      </c>
      <c r="L545" s="39" t="str" cm="1">
        <f t="array" aca="1" ref="L545" ca="1">IF(SUMPRODUCT(1*ISNUMBER(SEARCH(P$3:$P$9,D545))),Translation!$E$39,"")</f>
        <v>Beschichten</v>
      </c>
      <c r="M545" s="36" t="str">
        <f t="shared" si="8"/>
        <v>10,01-12,0MM</v>
      </c>
      <c r="Q545" s="12">
        <v>9814912000</v>
      </c>
    </row>
    <row r="546" spans="2:17" x14ac:dyDescent="0.25">
      <c r="B546" s="36">
        <v>9814914000</v>
      </c>
      <c r="C546" s="36">
        <v>9814914000</v>
      </c>
      <c r="D546" s="37" t="s">
        <v>510</v>
      </c>
      <c r="E546" s="37" t="s">
        <v>76</v>
      </c>
      <c r="F546" s="37"/>
      <c r="G546" s="36" t="s">
        <v>61</v>
      </c>
      <c r="H546" s="38"/>
      <c r="I546" s="40">
        <v>42.45</v>
      </c>
      <c r="J546" s="39" t="str">
        <f ca="1">IF(SUMPRODUCT(1*ISNUMBER(SEARCH($N$3,D546))),Translation!$E$38,"")</f>
        <v>Nachschleifen</v>
      </c>
      <c r="K546" s="37" t="str">
        <f>IF(SUMPRODUCT(1*ISNUMBER(SEARCH(O$3,D546))),Translation!$E$37,"")</f>
        <v/>
      </c>
      <c r="L546" s="39" t="str" cm="1">
        <f t="array" aca="1" ref="L546" ca="1">IF(SUMPRODUCT(1*ISNUMBER(SEARCH(P$3:$P$9,D546))),Translation!$E$39,"")</f>
        <v>Beschichten</v>
      </c>
      <c r="M546" s="36" t="str">
        <f t="shared" si="8"/>
        <v>12,01-14,0MM</v>
      </c>
      <c r="Q546" s="12">
        <v>9814914000</v>
      </c>
    </row>
    <row r="547" spans="2:17" x14ac:dyDescent="0.25">
      <c r="B547" s="36">
        <v>98150040</v>
      </c>
      <c r="C547" s="36">
        <v>9815004000</v>
      </c>
      <c r="D547" s="37" t="s">
        <v>511</v>
      </c>
      <c r="E547" s="37" t="s">
        <v>219</v>
      </c>
      <c r="F547" s="37"/>
      <c r="G547" s="36" t="s">
        <v>61</v>
      </c>
      <c r="H547" s="38"/>
      <c r="I547" s="40">
        <v>18.07</v>
      </c>
      <c r="J547" s="39" t="str">
        <f ca="1">IF(SUMPRODUCT(1*ISNUMBER(SEARCH($N$3,D547))),Translation!$E$38,"")</f>
        <v>Nachschleifen</v>
      </c>
      <c r="K547" s="37" t="str">
        <f>IF(SUMPRODUCT(1*ISNUMBER(SEARCH(O$3,D547))),Translation!$E$37,"")</f>
        <v/>
      </c>
      <c r="L547" s="39" t="str" cm="1">
        <f t="array" ref="L547">IF(SUMPRODUCT(1*ISNUMBER(SEARCH(P$3:$P$9,D547))),Translation!$E$39,"")</f>
        <v/>
      </c>
      <c r="M547" s="36" t="str">
        <f t="shared" si="8"/>
        <v>3,0-4,0MM</v>
      </c>
      <c r="Q547" s="12">
        <v>98150040</v>
      </c>
    </row>
    <row r="548" spans="2:17" x14ac:dyDescent="0.25">
      <c r="B548" s="36">
        <v>98150060</v>
      </c>
      <c r="C548" s="36">
        <v>9815006000</v>
      </c>
      <c r="D548" s="37" t="s">
        <v>512</v>
      </c>
      <c r="E548" s="37" t="s">
        <v>219</v>
      </c>
      <c r="F548" s="37"/>
      <c r="G548" s="36" t="s">
        <v>61</v>
      </c>
      <c r="H548" s="38"/>
      <c r="I548" s="40">
        <v>20.43</v>
      </c>
      <c r="J548" s="39" t="str">
        <f ca="1">IF(SUMPRODUCT(1*ISNUMBER(SEARCH($N$3,D548))),Translation!$E$38,"")</f>
        <v>Nachschleifen</v>
      </c>
      <c r="K548" s="37" t="str">
        <f>IF(SUMPRODUCT(1*ISNUMBER(SEARCH(O$3,D548))),Translation!$E$37,"")</f>
        <v/>
      </c>
      <c r="L548" s="39" t="str" cm="1">
        <f t="array" ref="L548">IF(SUMPRODUCT(1*ISNUMBER(SEARCH(P$3:$P$9,D548))),Translation!$E$39,"")</f>
        <v/>
      </c>
      <c r="M548" s="36" t="str">
        <f t="shared" si="8"/>
        <v>4,01-6,0MM</v>
      </c>
      <c r="Q548" s="12">
        <v>98150060</v>
      </c>
    </row>
    <row r="549" spans="2:17" x14ac:dyDescent="0.25">
      <c r="B549" s="36">
        <v>98150080</v>
      </c>
      <c r="C549" s="36">
        <v>9815008000</v>
      </c>
      <c r="D549" s="37" t="s">
        <v>387</v>
      </c>
      <c r="E549" s="37" t="s">
        <v>219</v>
      </c>
      <c r="F549" s="37"/>
      <c r="G549" s="36" t="s">
        <v>61</v>
      </c>
      <c r="H549" s="38"/>
      <c r="I549" s="40">
        <v>20.43</v>
      </c>
      <c r="J549" s="39" t="str">
        <f ca="1">IF(SUMPRODUCT(1*ISNUMBER(SEARCH($N$3,D549))),Translation!$E$38,"")</f>
        <v>Nachschleifen</v>
      </c>
      <c r="K549" s="37" t="str">
        <f>IF(SUMPRODUCT(1*ISNUMBER(SEARCH(O$3,D549))),Translation!$E$37,"")</f>
        <v/>
      </c>
      <c r="L549" s="39" t="str" cm="1">
        <f t="array" ref="L549">IF(SUMPRODUCT(1*ISNUMBER(SEARCH(P$3:$P$9,D549))),Translation!$E$39,"")</f>
        <v/>
      </c>
      <c r="M549" s="36" t="str">
        <f t="shared" si="8"/>
        <v>6,01-8,0MM</v>
      </c>
      <c r="Q549" s="12">
        <v>98150080</v>
      </c>
    </row>
    <row r="550" spans="2:17" x14ac:dyDescent="0.25">
      <c r="B550" s="36">
        <v>98150100</v>
      </c>
      <c r="C550" s="36">
        <v>9815010000</v>
      </c>
      <c r="D550" s="37" t="s">
        <v>388</v>
      </c>
      <c r="E550" s="37" t="s">
        <v>219</v>
      </c>
      <c r="F550" s="37"/>
      <c r="G550" s="36" t="s">
        <v>61</v>
      </c>
      <c r="H550" s="38"/>
      <c r="I550" s="40">
        <v>20.43</v>
      </c>
      <c r="J550" s="39" t="str">
        <f ca="1">IF(SUMPRODUCT(1*ISNUMBER(SEARCH($N$3,D550))),Translation!$E$38,"")</f>
        <v>Nachschleifen</v>
      </c>
      <c r="K550" s="37" t="str">
        <f>IF(SUMPRODUCT(1*ISNUMBER(SEARCH(O$3,D550))),Translation!$E$37,"")</f>
        <v/>
      </c>
      <c r="L550" s="39" t="str" cm="1">
        <f t="array" ref="L550">IF(SUMPRODUCT(1*ISNUMBER(SEARCH(P$3:$P$9,D550))),Translation!$E$39,"")</f>
        <v/>
      </c>
      <c r="M550" s="36" t="str">
        <f t="shared" si="8"/>
        <v>8,01-10,0MM</v>
      </c>
      <c r="Q550" s="12">
        <v>98150100</v>
      </c>
    </row>
    <row r="551" spans="2:17" x14ac:dyDescent="0.25">
      <c r="B551" s="36">
        <v>98150120</v>
      </c>
      <c r="C551" s="36">
        <v>9815012000</v>
      </c>
      <c r="D551" s="37" t="s">
        <v>389</v>
      </c>
      <c r="E551" s="37" t="s">
        <v>219</v>
      </c>
      <c r="F551" s="37"/>
      <c r="G551" s="36" t="s">
        <v>61</v>
      </c>
      <c r="H551" s="38"/>
      <c r="I551" s="40">
        <v>22.9</v>
      </c>
      <c r="J551" s="39" t="str">
        <f ca="1">IF(SUMPRODUCT(1*ISNUMBER(SEARCH($N$3,D551))),Translation!$E$38,"")</f>
        <v>Nachschleifen</v>
      </c>
      <c r="K551" s="37" t="str">
        <f>IF(SUMPRODUCT(1*ISNUMBER(SEARCH(O$3,D551))),Translation!$E$37,"")</f>
        <v/>
      </c>
      <c r="L551" s="39" t="str" cm="1">
        <f t="array" ref="L551">IF(SUMPRODUCT(1*ISNUMBER(SEARCH(P$3:$P$9,D551))),Translation!$E$39,"")</f>
        <v/>
      </c>
      <c r="M551" s="36" t="str">
        <f t="shared" si="8"/>
        <v>10,01-12,0MM</v>
      </c>
      <c r="Q551" s="12">
        <v>98150120</v>
      </c>
    </row>
    <row r="552" spans="2:17" x14ac:dyDescent="0.25">
      <c r="B552" s="36">
        <v>98150140</v>
      </c>
      <c r="C552" s="36">
        <v>9815014000</v>
      </c>
      <c r="D552" s="37" t="s">
        <v>390</v>
      </c>
      <c r="E552" s="37" t="s">
        <v>219</v>
      </c>
      <c r="F552" s="37"/>
      <c r="G552" s="36" t="s">
        <v>61</v>
      </c>
      <c r="H552" s="38"/>
      <c r="I552" s="40">
        <v>22.9</v>
      </c>
      <c r="J552" s="39" t="str">
        <f ca="1">IF(SUMPRODUCT(1*ISNUMBER(SEARCH($N$3,D552))),Translation!$E$38,"")</f>
        <v>Nachschleifen</v>
      </c>
      <c r="K552" s="37" t="str">
        <f>IF(SUMPRODUCT(1*ISNUMBER(SEARCH(O$3,D552))),Translation!$E$37,"")</f>
        <v/>
      </c>
      <c r="L552" s="39" t="str" cm="1">
        <f t="array" ref="L552">IF(SUMPRODUCT(1*ISNUMBER(SEARCH(P$3:$P$9,D552))),Translation!$E$39,"")</f>
        <v/>
      </c>
      <c r="M552" s="36" t="str">
        <f t="shared" si="8"/>
        <v>12,01-14,0MM</v>
      </c>
      <c r="Q552" s="12">
        <v>98150140</v>
      </c>
    </row>
    <row r="553" spans="2:17" x14ac:dyDescent="0.25">
      <c r="B553" s="36">
        <v>98150160</v>
      </c>
      <c r="C553" s="36">
        <v>9815016000</v>
      </c>
      <c r="D553" s="37" t="s">
        <v>391</v>
      </c>
      <c r="E553" s="37" t="s">
        <v>219</v>
      </c>
      <c r="F553" s="37"/>
      <c r="G553" s="36" t="s">
        <v>61</v>
      </c>
      <c r="H553" s="38"/>
      <c r="I553" s="40">
        <v>27.38</v>
      </c>
      <c r="J553" s="39" t="str">
        <f ca="1">IF(SUMPRODUCT(1*ISNUMBER(SEARCH($N$3,D553))),Translation!$E$38,"")</f>
        <v>Nachschleifen</v>
      </c>
      <c r="K553" s="37" t="str">
        <f>IF(SUMPRODUCT(1*ISNUMBER(SEARCH(O$3,D553))),Translation!$E$37,"")</f>
        <v/>
      </c>
      <c r="L553" s="39" t="str" cm="1">
        <f t="array" ref="L553">IF(SUMPRODUCT(1*ISNUMBER(SEARCH(P$3:$P$9,D553))),Translation!$E$39,"")</f>
        <v/>
      </c>
      <c r="M553" s="36" t="str">
        <f t="shared" si="8"/>
        <v>14,01-16,0MM</v>
      </c>
      <c r="Q553" s="12">
        <v>98150160</v>
      </c>
    </row>
    <row r="554" spans="2:17" x14ac:dyDescent="0.25">
      <c r="B554" s="36">
        <v>98150180</v>
      </c>
      <c r="C554" s="36">
        <v>9815018000</v>
      </c>
      <c r="D554" s="37" t="s">
        <v>392</v>
      </c>
      <c r="E554" s="37" t="s">
        <v>219</v>
      </c>
      <c r="F554" s="37"/>
      <c r="G554" s="36" t="s">
        <v>61</v>
      </c>
      <c r="H554" s="38"/>
      <c r="I554" s="40">
        <v>27.38</v>
      </c>
      <c r="J554" s="39" t="str">
        <f ca="1">IF(SUMPRODUCT(1*ISNUMBER(SEARCH($N$3,D554))),Translation!$E$38,"")</f>
        <v>Nachschleifen</v>
      </c>
      <c r="K554" s="37" t="str">
        <f>IF(SUMPRODUCT(1*ISNUMBER(SEARCH(O$3,D554))),Translation!$E$37,"")</f>
        <v/>
      </c>
      <c r="L554" s="39" t="str" cm="1">
        <f t="array" ref="L554">IF(SUMPRODUCT(1*ISNUMBER(SEARCH(P$3:$P$9,D554))),Translation!$E$39,"")</f>
        <v/>
      </c>
      <c r="M554" s="36" t="str">
        <f t="shared" si="8"/>
        <v>16,01-18,0MM</v>
      </c>
      <c r="Q554" s="12">
        <v>98150180</v>
      </c>
    </row>
    <row r="555" spans="2:17" x14ac:dyDescent="0.25">
      <c r="B555" s="36">
        <v>98150200</v>
      </c>
      <c r="C555" s="36">
        <v>9815020000</v>
      </c>
      <c r="D555" s="37" t="s">
        <v>393</v>
      </c>
      <c r="E555" s="37" t="s">
        <v>219</v>
      </c>
      <c r="F555" s="37"/>
      <c r="G555" s="36" t="s">
        <v>61</v>
      </c>
      <c r="H555" s="38"/>
      <c r="I555" s="40">
        <v>27.38</v>
      </c>
      <c r="J555" s="39" t="str">
        <f ca="1">IF(SUMPRODUCT(1*ISNUMBER(SEARCH($N$3,D555))),Translation!$E$38,"")</f>
        <v>Nachschleifen</v>
      </c>
      <c r="K555" s="37" t="str">
        <f>IF(SUMPRODUCT(1*ISNUMBER(SEARCH(O$3,D555))),Translation!$E$37,"")</f>
        <v/>
      </c>
      <c r="L555" s="39" t="str" cm="1">
        <f t="array" ref="L555">IF(SUMPRODUCT(1*ISNUMBER(SEARCH(P$3:$P$9,D555))),Translation!$E$39,"")</f>
        <v/>
      </c>
      <c r="M555" s="36" t="str">
        <f t="shared" si="8"/>
        <v>18,01-20,0MM</v>
      </c>
      <c r="Q555" s="12">
        <v>98150200</v>
      </c>
    </row>
    <row r="556" spans="2:17" x14ac:dyDescent="0.25">
      <c r="B556" s="36">
        <v>98150220</v>
      </c>
      <c r="C556" s="36">
        <v>9815022000</v>
      </c>
      <c r="D556" s="37" t="s">
        <v>394</v>
      </c>
      <c r="E556" s="37" t="s">
        <v>219</v>
      </c>
      <c r="F556" s="37"/>
      <c r="G556" s="36" t="s">
        <v>61</v>
      </c>
      <c r="H556" s="38"/>
      <c r="I556" s="40">
        <v>27.38</v>
      </c>
      <c r="J556" s="39" t="str">
        <f ca="1">IF(SUMPRODUCT(1*ISNUMBER(SEARCH($N$3,D556))),Translation!$E$38,"")</f>
        <v>Nachschleifen</v>
      </c>
      <c r="K556" s="37" t="str">
        <f>IF(SUMPRODUCT(1*ISNUMBER(SEARCH(O$3,D556))),Translation!$E$37,"")</f>
        <v/>
      </c>
      <c r="L556" s="39" t="str" cm="1">
        <f t="array" ref="L556">IF(SUMPRODUCT(1*ISNUMBER(SEARCH(P$3:$P$9,D556))),Translation!$E$39,"")</f>
        <v/>
      </c>
      <c r="M556" s="36" t="str">
        <f t="shared" si="8"/>
        <v>20,01-22,0MM</v>
      </c>
      <c r="Q556" s="12">
        <v>98150220</v>
      </c>
    </row>
    <row r="557" spans="2:17" x14ac:dyDescent="0.25">
      <c r="B557" s="36">
        <v>98150260</v>
      </c>
      <c r="C557" s="36">
        <v>9815026000</v>
      </c>
      <c r="D557" s="37" t="s">
        <v>395</v>
      </c>
      <c r="E557" s="37" t="s">
        <v>219</v>
      </c>
      <c r="F557" s="37"/>
      <c r="G557" s="36" t="s">
        <v>61</v>
      </c>
      <c r="H557" s="38"/>
      <c r="I557" s="40">
        <v>33</v>
      </c>
      <c r="J557" s="39" t="str">
        <f ca="1">IF(SUMPRODUCT(1*ISNUMBER(SEARCH($N$3,D557))),Translation!$E$38,"")</f>
        <v>Nachschleifen</v>
      </c>
      <c r="K557" s="37" t="str">
        <f>IF(SUMPRODUCT(1*ISNUMBER(SEARCH(O$3,D557))),Translation!$E$37,"")</f>
        <v/>
      </c>
      <c r="L557" s="39" t="str" cm="1">
        <f t="array" ref="L557">IF(SUMPRODUCT(1*ISNUMBER(SEARCH(P$3:$P$9,D557))),Translation!$E$39,"")</f>
        <v/>
      </c>
      <c r="M557" s="36" t="str">
        <f t="shared" si="8"/>
        <v>22,01-26,0MM</v>
      </c>
      <c r="Q557" s="12">
        <v>98150260</v>
      </c>
    </row>
    <row r="558" spans="2:17" x14ac:dyDescent="0.25">
      <c r="B558" s="36">
        <v>98150320</v>
      </c>
      <c r="C558" s="36">
        <v>9815032000</v>
      </c>
      <c r="D558" s="37" t="s">
        <v>396</v>
      </c>
      <c r="E558" s="37" t="s">
        <v>219</v>
      </c>
      <c r="F558" s="37"/>
      <c r="G558" s="36" t="s">
        <v>61</v>
      </c>
      <c r="H558" s="38"/>
      <c r="I558" s="40">
        <v>35.020000000000003</v>
      </c>
      <c r="J558" s="39" t="str">
        <f ca="1">IF(SUMPRODUCT(1*ISNUMBER(SEARCH($N$3,D558))),Translation!$E$38,"")</f>
        <v>Nachschleifen</v>
      </c>
      <c r="K558" s="37" t="str">
        <f>IF(SUMPRODUCT(1*ISNUMBER(SEARCH(O$3,D558))),Translation!$E$37,"")</f>
        <v/>
      </c>
      <c r="L558" s="39" t="str" cm="1">
        <f t="array" ref="L558">IF(SUMPRODUCT(1*ISNUMBER(SEARCH(P$3:$P$9,D558))),Translation!$E$39,"")</f>
        <v/>
      </c>
      <c r="M558" s="36" t="str">
        <f t="shared" si="8"/>
        <v>26,01-32,0MM</v>
      </c>
      <c r="Q558" s="12">
        <v>98150320</v>
      </c>
    </row>
    <row r="559" spans="2:17" x14ac:dyDescent="0.25">
      <c r="B559" s="36">
        <v>98151040</v>
      </c>
      <c r="C559" s="36">
        <v>9815104000</v>
      </c>
      <c r="D559" s="37" t="s">
        <v>513</v>
      </c>
      <c r="E559" s="37" t="s">
        <v>219</v>
      </c>
      <c r="F559" s="37"/>
      <c r="G559" s="36" t="s">
        <v>61</v>
      </c>
      <c r="H559" s="38"/>
      <c r="I559" s="40">
        <v>20.309999999999999</v>
      </c>
      <c r="J559" s="39" t="str">
        <f ca="1">IF(SUMPRODUCT(1*ISNUMBER(SEARCH($N$3,D559))),Translation!$E$38,"")</f>
        <v>Nachschleifen</v>
      </c>
      <c r="K559" s="37" t="str">
        <f>IF(SUMPRODUCT(1*ISNUMBER(SEARCH(O$3,D559))),Translation!$E$37,"")</f>
        <v/>
      </c>
      <c r="L559" s="39" t="str" cm="1">
        <f t="array" ref="L559">IF(SUMPRODUCT(1*ISNUMBER(SEARCH(P$3:$P$9,D559))),Translation!$E$39,"")</f>
        <v/>
      </c>
      <c r="M559" s="36" t="str">
        <f t="shared" si="8"/>
        <v>3,0-4,0MM</v>
      </c>
      <c r="Q559" s="12">
        <v>98151040</v>
      </c>
    </row>
    <row r="560" spans="2:17" x14ac:dyDescent="0.25">
      <c r="B560" s="36">
        <v>98151060</v>
      </c>
      <c r="C560" s="36">
        <v>9815106000</v>
      </c>
      <c r="D560" s="37" t="s">
        <v>514</v>
      </c>
      <c r="E560" s="37" t="s">
        <v>219</v>
      </c>
      <c r="F560" s="37"/>
      <c r="G560" s="36" t="s">
        <v>61</v>
      </c>
      <c r="H560" s="38"/>
      <c r="I560" s="40">
        <v>22.78</v>
      </c>
      <c r="J560" s="39" t="str">
        <f ca="1">IF(SUMPRODUCT(1*ISNUMBER(SEARCH($N$3,D560))),Translation!$E$38,"")</f>
        <v>Nachschleifen</v>
      </c>
      <c r="K560" s="37" t="str">
        <f>IF(SUMPRODUCT(1*ISNUMBER(SEARCH(O$3,D560))),Translation!$E$37,"")</f>
        <v/>
      </c>
      <c r="L560" s="39" t="str" cm="1">
        <f t="array" ref="L560">IF(SUMPRODUCT(1*ISNUMBER(SEARCH(P$3:$P$9,D560))),Translation!$E$39,"")</f>
        <v/>
      </c>
      <c r="M560" s="36" t="str">
        <f t="shared" si="8"/>
        <v>4,01-6,0MM</v>
      </c>
      <c r="Q560" s="12">
        <v>98151060</v>
      </c>
    </row>
    <row r="561" spans="2:17" x14ac:dyDescent="0.25">
      <c r="B561" s="36">
        <v>98151080</v>
      </c>
      <c r="C561" s="36">
        <v>9815108000</v>
      </c>
      <c r="D561" s="37" t="s">
        <v>515</v>
      </c>
      <c r="E561" s="37" t="s">
        <v>219</v>
      </c>
      <c r="F561" s="37"/>
      <c r="G561" s="36" t="s">
        <v>61</v>
      </c>
      <c r="H561" s="38"/>
      <c r="I561" s="40">
        <v>22.78</v>
      </c>
      <c r="J561" s="39" t="str">
        <f ca="1">IF(SUMPRODUCT(1*ISNUMBER(SEARCH($N$3,D561))),Translation!$E$38,"")</f>
        <v>Nachschleifen</v>
      </c>
      <c r="K561" s="37" t="str">
        <f>IF(SUMPRODUCT(1*ISNUMBER(SEARCH(O$3,D561))),Translation!$E$37,"")</f>
        <v/>
      </c>
      <c r="L561" s="39" t="str" cm="1">
        <f t="array" ref="L561">IF(SUMPRODUCT(1*ISNUMBER(SEARCH(P$3:$P$9,D561))),Translation!$E$39,"")</f>
        <v/>
      </c>
      <c r="M561" s="36" t="str">
        <f t="shared" si="8"/>
        <v>6,01-8,0MM</v>
      </c>
      <c r="Q561" s="12">
        <v>98151080</v>
      </c>
    </row>
    <row r="562" spans="2:17" x14ac:dyDescent="0.25">
      <c r="B562" s="36">
        <v>98151100</v>
      </c>
      <c r="C562" s="36">
        <v>9815110000</v>
      </c>
      <c r="D562" s="37" t="s">
        <v>516</v>
      </c>
      <c r="E562" s="37" t="s">
        <v>219</v>
      </c>
      <c r="F562" s="37"/>
      <c r="G562" s="36" t="s">
        <v>61</v>
      </c>
      <c r="H562" s="38"/>
      <c r="I562" s="40">
        <v>22.78</v>
      </c>
      <c r="J562" s="39" t="str">
        <f ca="1">IF(SUMPRODUCT(1*ISNUMBER(SEARCH($N$3,D562))),Translation!$E$38,"")</f>
        <v>Nachschleifen</v>
      </c>
      <c r="K562" s="37" t="str">
        <f>IF(SUMPRODUCT(1*ISNUMBER(SEARCH(O$3,D562))),Translation!$E$37,"")</f>
        <v/>
      </c>
      <c r="L562" s="39" t="str" cm="1">
        <f t="array" ref="L562">IF(SUMPRODUCT(1*ISNUMBER(SEARCH(P$3:$P$9,D562))),Translation!$E$39,"")</f>
        <v/>
      </c>
      <c r="M562" s="36" t="str">
        <f t="shared" si="8"/>
        <v>8,01-10,0MM</v>
      </c>
      <c r="Q562" s="12">
        <v>98151100</v>
      </c>
    </row>
    <row r="563" spans="2:17" x14ac:dyDescent="0.25">
      <c r="B563" s="36">
        <v>98151120</v>
      </c>
      <c r="C563" s="36">
        <v>9815112000</v>
      </c>
      <c r="D563" s="37" t="s">
        <v>517</v>
      </c>
      <c r="E563" s="37" t="s">
        <v>219</v>
      </c>
      <c r="F563" s="37"/>
      <c r="G563" s="36" t="s">
        <v>61</v>
      </c>
      <c r="H563" s="38"/>
      <c r="I563" s="40">
        <v>27.38</v>
      </c>
      <c r="J563" s="39" t="str">
        <f ca="1">IF(SUMPRODUCT(1*ISNUMBER(SEARCH($N$3,D563))),Translation!$E$38,"")</f>
        <v>Nachschleifen</v>
      </c>
      <c r="K563" s="37" t="str">
        <f>IF(SUMPRODUCT(1*ISNUMBER(SEARCH(O$3,D563))),Translation!$E$37,"")</f>
        <v/>
      </c>
      <c r="L563" s="39" t="str" cm="1">
        <f t="array" ref="L563">IF(SUMPRODUCT(1*ISNUMBER(SEARCH(P$3:$P$9,D563))),Translation!$E$39,"")</f>
        <v/>
      </c>
      <c r="M563" s="36" t="str">
        <f t="shared" si="8"/>
        <v>10,01-12,0MM</v>
      </c>
      <c r="Q563" s="12">
        <v>98151120</v>
      </c>
    </row>
    <row r="564" spans="2:17" x14ac:dyDescent="0.25">
      <c r="B564" s="36">
        <v>98151140</v>
      </c>
      <c r="C564" s="36">
        <v>9815114000</v>
      </c>
      <c r="D564" s="37" t="s">
        <v>518</v>
      </c>
      <c r="E564" s="37" t="s">
        <v>219</v>
      </c>
      <c r="F564" s="37"/>
      <c r="G564" s="36" t="s">
        <v>61</v>
      </c>
      <c r="H564" s="38"/>
      <c r="I564" s="40">
        <v>27.38</v>
      </c>
      <c r="J564" s="39" t="str">
        <f ca="1">IF(SUMPRODUCT(1*ISNUMBER(SEARCH($N$3,D564))),Translation!$E$38,"")</f>
        <v>Nachschleifen</v>
      </c>
      <c r="K564" s="37" t="str">
        <f>IF(SUMPRODUCT(1*ISNUMBER(SEARCH(O$3,D564))),Translation!$E$37,"")</f>
        <v/>
      </c>
      <c r="L564" s="39" t="str" cm="1">
        <f t="array" ref="L564">IF(SUMPRODUCT(1*ISNUMBER(SEARCH(P$3:$P$9,D564))),Translation!$E$39,"")</f>
        <v/>
      </c>
      <c r="M564" s="36" t="str">
        <f t="shared" si="8"/>
        <v>12,01-14,0MM</v>
      </c>
      <c r="Q564" s="12">
        <v>98151140</v>
      </c>
    </row>
    <row r="565" spans="2:17" x14ac:dyDescent="0.25">
      <c r="B565" s="36">
        <v>98151160</v>
      </c>
      <c r="C565" s="36">
        <v>9815116000</v>
      </c>
      <c r="D565" s="37" t="s">
        <v>519</v>
      </c>
      <c r="E565" s="37" t="s">
        <v>219</v>
      </c>
      <c r="F565" s="37"/>
      <c r="G565" s="36" t="s">
        <v>61</v>
      </c>
      <c r="H565" s="38"/>
      <c r="I565" s="40">
        <v>31.09</v>
      </c>
      <c r="J565" s="39" t="str">
        <f ca="1">IF(SUMPRODUCT(1*ISNUMBER(SEARCH($N$3,D565))),Translation!$E$38,"")</f>
        <v>Nachschleifen</v>
      </c>
      <c r="K565" s="37" t="str">
        <f>IF(SUMPRODUCT(1*ISNUMBER(SEARCH(O$3,D565))),Translation!$E$37,"")</f>
        <v/>
      </c>
      <c r="L565" s="39" t="str" cm="1">
        <f t="array" ref="L565">IF(SUMPRODUCT(1*ISNUMBER(SEARCH(P$3:$P$9,D565))),Translation!$E$39,"")</f>
        <v/>
      </c>
      <c r="M565" s="36" t="str">
        <f t="shared" si="8"/>
        <v>14,01-16,0MM</v>
      </c>
      <c r="Q565" s="12">
        <v>98151160</v>
      </c>
    </row>
    <row r="566" spans="2:17" x14ac:dyDescent="0.25">
      <c r="B566" s="36">
        <v>98151180</v>
      </c>
      <c r="C566" s="36">
        <v>9815118000</v>
      </c>
      <c r="D566" s="37" t="s">
        <v>520</v>
      </c>
      <c r="E566" s="37" t="s">
        <v>219</v>
      </c>
      <c r="F566" s="37"/>
      <c r="G566" s="36" t="s">
        <v>61</v>
      </c>
      <c r="H566" s="38"/>
      <c r="I566" s="40">
        <v>31.09</v>
      </c>
      <c r="J566" s="39" t="str">
        <f ca="1">IF(SUMPRODUCT(1*ISNUMBER(SEARCH($N$3,D566))),Translation!$E$38,"")</f>
        <v>Nachschleifen</v>
      </c>
      <c r="K566" s="37" t="str">
        <f>IF(SUMPRODUCT(1*ISNUMBER(SEARCH(O$3,D566))),Translation!$E$37,"")</f>
        <v/>
      </c>
      <c r="L566" s="39" t="str" cm="1">
        <f t="array" ref="L566">IF(SUMPRODUCT(1*ISNUMBER(SEARCH(P$3:$P$9,D566))),Translation!$E$39,"")</f>
        <v/>
      </c>
      <c r="M566" s="36" t="str">
        <f t="shared" si="8"/>
        <v>16,01-18,0MM</v>
      </c>
      <c r="Q566" s="12">
        <v>98151180</v>
      </c>
    </row>
    <row r="567" spans="2:17" x14ac:dyDescent="0.25">
      <c r="B567" s="36">
        <v>98151200</v>
      </c>
      <c r="C567" s="36">
        <v>9815120000</v>
      </c>
      <c r="D567" s="37" t="s">
        <v>521</v>
      </c>
      <c r="E567" s="37" t="s">
        <v>219</v>
      </c>
      <c r="F567" s="37"/>
      <c r="G567" s="36" t="s">
        <v>61</v>
      </c>
      <c r="H567" s="38"/>
      <c r="I567" s="40">
        <v>33.33</v>
      </c>
      <c r="J567" s="39" t="str">
        <f ca="1">IF(SUMPRODUCT(1*ISNUMBER(SEARCH($N$3,D567))),Translation!$E$38,"")</f>
        <v>Nachschleifen</v>
      </c>
      <c r="K567" s="37" t="str">
        <f>IF(SUMPRODUCT(1*ISNUMBER(SEARCH(O$3,D567))),Translation!$E$37,"")</f>
        <v/>
      </c>
      <c r="L567" s="39" t="str" cm="1">
        <f t="array" ref="L567">IF(SUMPRODUCT(1*ISNUMBER(SEARCH(P$3:$P$9,D567))),Translation!$E$39,"")</f>
        <v/>
      </c>
      <c r="M567" s="36" t="str">
        <f t="shared" si="8"/>
        <v>18,01-20,0MM</v>
      </c>
      <c r="Q567" s="12">
        <v>98151200</v>
      </c>
    </row>
    <row r="568" spans="2:17" x14ac:dyDescent="0.25">
      <c r="B568" s="36">
        <v>98151220</v>
      </c>
      <c r="C568" s="36">
        <v>9815122000</v>
      </c>
      <c r="D568" s="37" t="s">
        <v>522</v>
      </c>
      <c r="E568" s="37" t="s">
        <v>219</v>
      </c>
      <c r="F568" s="37"/>
      <c r="G568" s="36" t="s">
        <v>61</v>
      </c>
      <c r="H568" s="38"/>
      <c r="I568" s="40">
        <v>33.33</v>
      </c>
      <c r="J568" s="39" t="str">
        <f ca="1">IF(SUMPRODUCT(1*ISNUMBER(SEARCH($N$3,D568))),Translation!$E$38,"")</f>
        <v>Nachschleifen</v>
      </c>
      <c r="K568" s="37" t="str">
        <f>IF(SUMPRODUCT(1*ISNUMBER(SEARCH(O$3,D568))),Translation!$E$37,"")</f>
        <v/>
      </c>
      <c r="L568" s="39" t="str" cm="1">
        <f t="array" ref="L568">IF(SUMPRODUCT(1*ISNUMBER(SEARCH(P$3:$P$9,D568))),Translation!$E$39,"")</f>
        <v/>
      </c>
      <c r="M568" s="36" t="str">
        <f t="shared" si="8"/>
        <v>20,01-22,0MM</v>
      </c>
      <c r="Q568" s="12">
        <v>98151220</v>
      </c>
    </row>
    <row r="569" spans="2:17" x14ac:dyDescent="0.25">
      <c r="B569" s="36">
        <v>98151260</v>
      </c>
      <c r="C569" s="36">
        <v>9815126000</v>
      </c>
      <c r="D569" s="37" t="s">
        <v>523</v>
      </c>
      <c r="E569" s="37" t="s">
        <v>219</v>
      </c>
      <c r="F569" s="37"/>
      <c r="G569" s="36" t="s">
        <v>61</v>
      </c>
      <c r="H569" s="38"/>
      <c r="I569" s="40">
        <v>40.74</v>
      </c>
      <c r="J569" s="39" t="str">
        <f ca="1">IF(SUMPRODUCT(1*ISNUMBER(SEARCH($N$3,D569))),Translation!$E$38,"")</f>
        <v>Nachschleifen</v>
      </c>
      <c r="K569" s="37" t="str">
        <f>IF(SUMPRODUCT(1*ISNUMBER(SEARCH(O$3,D569))),Translation!$E$37,"")</f>
        <v/>
      </c>
      <c r="L569" s="39" t="str" cm="1">
        <f t="array" ref="L569">IF(SUMPRODUCT(1*ISNUMBER(SEARCH(P$3:$P$9,D569))),Translation!$E$39,"")</f>
        <v/>
      </c>
      <c r="M569" s="36" t="str">
        <f t="shared" si="8"/>
        <v>22,01-26,0MM</v>
      </c>
      <c r="Q569" s="12">
        <v>98151260</v>
      </c>
    </row>
    <row r="570" spans="2:17" x14ac:dyDescent="0.25">
      <c r="B570" s="36">
        <v>98151320</v>
      </c>
      <c r="C570" s="36">
        <v>9815132000</v>
      </c>
      <c r="D570" s="37" t="s">
        <v>524</v>
      </c>
      <c r="E570" s="37" t="s">
        <v>219</v>
      </c>
      <c r="F570" s="37"/>
      <c r="G570" s="36" t="s">
        <v>61</v>
      </c>
      <c r="H570" s="38"/>
      <c r="I570" s="40">
        <v>40.74</v>
      </c>
      <c r="J570" s="39" t="str">
        <f ca="1">IF(SUMPRODUCT(1*ISNUMBER(SEARCH($N$3,D570))),Translation!$E$38,"")</f>
        <v>Nachschleifen</v>
      </c>
      <c r="K570" s="37" t="str">
        <f>IF(SUMPRODUCT(1*ISNUMBER(SEARCH(O$3,D570))),Translation!$E$37,"")</f>
        <v/>
      </c>
      <c r="L570" s="39" t="str" cm="1">
        <f t="array" ref="L570">IF(SUMPRODUCT(1*ISNUMBER(SEARCH(P$3:$P$9,D570))),Translation!$E$39,"")</f>
        <v/>
      </c>
      <c r="M570" s="36" t="str">
        <f t="shared" si="8"/>
        <v>26,01-32,0MM</v>
      </c>
      <c r="Q570" s="12">
        <v>98151320</v>
      </c>
    </row>
    <row r="571" spans="2:17" x14ac:dyDescent="0.25">
      <c r="B571" s="36">
        <v>98159065</v>
      </c>
      <c r="C571" s="36">
        <v>9815906500</v>
      </c>
      <c r="D571" s="37" t="s">
        <v>525</v>
      </c>
      <c r="E571" s="37" t="s">
        <v>526</v>
      </c>
      <c r="F571" s="37"/>
      <c r="G571" s="36" t="s">
        <v>61</v>
      </c>
      <c r="H571" s="38"/>
      <c r="I571" s="40">
        <v>21.33</v>
      </c>
      <c r="J571" s="39" t="str">
        <f ca="1">IF(SUMPRODUCT(1*ISNUMBER(SEARCH($N$3,D571))),Translation!$E$38,"")</f>
        <v>Nachschleifen</v>
      </c>
      <c r="K571" s="37" t="str">
        <f>IF(SUMPRODUCT(1*ISNUMBER(SEARCH(O$3,D571))),Translation!$E$37,"")</f>
        <v/>
      </c>
      <c r="L571" s="39" t="str" cm="1">
        <f t="array" aca="1" ref="L571" ca="1">IF(SUMPRODUCT(1*ISNUMBER(SEARCH(P$3:$P$9,D571))),Translation!$E$39,"")</f>
        <v>Beschichten</v>
      </c>
      <c r="M571" s="36" t="str">
        <f t="shared" si="8"/>
        <v>6,0MM</v>
      </c>
      <c r="Q571" s="12">
        <v>98159065</v>
      </c>
    </row>
    <row r="572" spans="2:17" x14ac:dyDescent="0.25">
      <c r="B572" s="36">
        <v>98159086</v>
      </c>
      <c r="C572" s="36">
        <v>9815908600</v>
      </c>
      <c r="D572" s="37" t="s">
        <v>207</v>
      </c>
      <c r="E572" s="37" t="s">
        <v>526</v>
      </c>
      <c r="F572" s="37"/>
      <c r="G572" s="36" t="s">
        <v>61</v>
      </c>
      <c r="H572" s="38"/>
      <c r="I572" s="40">
        <v>28.95</v>
      </c>
      <c r="J572" s="39" t="str">
        <f ca="1">IF(SUMPRODUCT(1*ISNUMBER(SEARCH($N$3,D572))),Translation!$E$38,"")</f>
        <v>Nachschleifen</v>
      </c>
      <c r="K572" s="37" t="str">
        <f>IF(SUMPRODUCT(1*ISNUMBER(SEARCH(O$3,D572))),Translation!$E$37,"")</f>
        <v/>
      </c>
      <c r="L572" s="39" t="str" cm="1">
        <f t="array" aca="1" ref="L572" ca="1">IF(SUMPRODUCT(1*ISNUMBER(SEARCH(P$3:$P$9,D572))),Translation!$E$39,"")</f>
        <v>Beschichten</v>
      </c>
      <c r="M572" s="36" t="str">
        <f t="shared" si="8"/>
        <v>8,0MM</v>
      </c>
      <c r="Q572" s="12">
        <v>98159086</v>
      </c>
    </row>
    <row r="573" spans="2:17" x14ac:dyDescent="0.25">
      <c r="B573" s="36">
        <v>98159107</v>
      </c>
      <c r="C573" s="36">
        <v>9815910700</v>
      </c>
      <c r="D573" s="37" t="s">
        <v>209</v>
      </c>
      <c r="E573" s="37" t="s">
        <v>526</v>
      </c>
      <c r="F573" s="37"/>
      <c r="G573" s="36" t="s">
        <v>61</v>
      </c>
      <c r="H573" s="38"/>
      <c r="I573" s="40">
        <v>37.380000000000003</v>
      </c>
      <c r="J573" s="39" t="str">
        <f ca="1">IF(SUMPRODUCT(1*ISNUMBER(SEARCH($N$3,D573))),Translation!$E$38,"")</f>
        <v>Nachschleifen</v>
      </c>
      <c r="K573" s="37" t="str">
        <f>IF(SUMPRODUCT(1*ISNUMBER(SEARCH(O$3,D573))),Translation!$E$37,"")</f>
        <v/>
      </c>
      <c r="L573" s="39" t="str" cm="1">
        <f t="array" aca="1" ref="L573" ca="1">IF(SUMPRODUCT(1*ISNUMBER(SEARCH(P$3:$P$9,D573))),Translation!$E$39,"")</f>
        <v>Beschichten</v>
      </c>
      <c r="M573" s="36" t="str">
        <f t="shared" si="8"/>
        <v>10,0MM</v>
      </c>
      <c r="Q573" s="12">
        <v>98159107</v>
      </c>
    </row>
    <row r="574" spans="2:17" x14ac:dyDescent="0.25">
      <c r="B574" s="36">
        <v>98159128</v>
      </c>
      <c r="C574" s="36">
        <v>9815912800</v>
      </c>
      <c r="D574" s="37" t="s">
        <v>210</v>
      </c>
      <c r="E574" s="37" t="s">
        <v>526</v>
      </c>
      <c r="F574" s="37"/>
      <c r="G574" s="36" t="s">
        <v>61</v>
      </c>
      <c r="H574" s="38"/>
      <c r="I574" s="40">
        <v>48.26</v>
      </c>
      <c r="J574" s="39" t="str">
        <f ca="1">IF(SUMPRODUCT(1*ISNUMBER(SEARCH($N$3,D574))),Translation!$E$38,"")</f>
        <v>Nachschleifen</v>
      </c>
      <c r="K574" s="37" t="str">
        <f>IF(SUMPRODUCT(1*ISNUMBER(SEARCH(O$3,D574))),Translation!$E$37,"")</f>
        <v/>
      </c>
      <c r="L574" s="39" t="str" cm="1">
        <f t="array" aca="1" ref="L574" ca="1">IF(SUMPRODUCT(1*ISNUMBER(SEARCH(P$3:$P$9,D574))),Translation!$E$39,"")</f>
        <v>Beschichten</v>
      </c>
      <c r="M574" s="36" t="str">
        <f t="shared" ref="M574:M637" si="9">RIGHT(D574,LEN(D574)-(FIND("Ø",D574)))</f>
        <v>12,0MM</v>
      </c>
      <c r="Q574" s="12">
        <v>98159128</v>
      </c>
    </row>
    <row r="575" spans="2:17" x14ac:dyDescent="0.25">
      <c r="B575" s="36">
        <v>98159169</v>
      </c>
      <c r="C575" s="36">
        <v>9815916900</v>
      </c>
      <c r="D575" s="37" t="s">
        <v>211</v>
      </c>
      <c r="E575" s="37" t="s">
        <v>526</v>
      </c>
      <c r="F575" s="37"/>
      <c r="G575" s="36" t="s">
        <v>61</v>
      </c>
      <c r="H575" s="38"/>
      <c r="I575" s="40">
        <v>73.180000000000007</v>
      </c>
      <c r="J575" s="39" t="str">
        <f ca="1">IF(SUMPRODUCT(1*ISNUMBER(SEARCH($N$3,D575))),Translation!$E$38,"")</f>
        <v>Nachschleifen</v>
      </c>
      <c r="K575" s="37" t="str">
        <f>IF(SUMPRODUCT(1*ISNUMBER(SEARCH(O$3,D575))),Translation!$E$37,"")</f>
        <v/>
      </c>
      <c r="L575" s="39" t="str" cm="1">
        <f t="array" aca="1" ref="L575" ca="1">IF(SUMPRODUCT(1*ISNUMBER(SEARCH(P$3:$P$9,D575))),Translation!$E$39,"")</f>
        <v>Beschichten</v>
      </c>
      <c r="M575" s="36" t="str">
        <f t="shared" si="9"/>
        <v>16,0MM</v>
      </c>
      <c r="Q575" s="12">
        <v>98159169</v>
      </c>
    </row>
    <row r="576" spans="2:17" x14ac:dyDescent="0.25">
      <c r="B576" s="36">
        <v>98160040</v>
      </c>
      <c r="C576" s="36">
        <v>9816004000</v>
      </c>
      <c r="D576" s="37" t="s">
        <v>527</v>
      </c>
      <c r="E576" s="37" t="s">
        <v>528</v>
      </c>
      <c r="F576" s="37"/>
      <c r="G576" s="36" t="s">
        <v>61</v>
      </c>
      <c r="H576" s="38"/>
      <c r="I576" s="40">
        <v>19.75</v>
      </c>
      <c r="J576" s="39" t="str">
        <f ca="1">IF(SUMPRODUCT(1*ISNUMBER(SEARCH($N$3,D576))),Translation!$E$38,"")</f>
        <v>Nachschleifen</v>
      </c>
      <c r="K576" s="37" t="str">
        <f>IF(SUMPRODUCT(1*ISNUMBER(SEARCH(O$3,D576))),Translation!$E$37,"")</f>
        <v/>
      </c>
      <c r="L576" s="39" t="str" cm="1">
        <f t="array" ref="L576">IF(SUMPRODUCT(1*ISNUMBER(SEARCH(P$3:$P$9,D576))),Translation!$E$39,"")</f>
        <v/>
      </c>
      <c r="M576" s="36" t="str">
        <f t="shared" si="9"/>
        <v>3,0-4,0MM Z=2</v>
      </c>
      <c r="Q576" s="12">
        <v>98160040</v>
      </c>
    </row>
    <row r="577" spans="2:17" x14ac:dyDescent="0.25">
      <c r="B577" s="36">
        <v>98160060</v>
      </c>
      <c r="C577" s="36">
        <v>9816006000</v>
      </c>
      <c r="D577" s="37" t="s">
        <v>529</v>
      </c>
      <c r="E577" s="37" t="s">
        <v>528</v>
      </c>
      <c r="F577" s="37"/>
      <c r="G577" s="36" t="s">
        <v>61</v>
      </c>
      <c r="H577" s="38"/>
      <c r="I577" s="40">
        <v>19.75</v>
      </c>
      <c r="J577" s="39" t="str">
        <f ca="1">IF(SUMPRODUCT(1*ISNUMBER(SEARCH($N$3,D577))),Translation!$E$38,"")</f>
        <v>Nachschleifen</v>
      </c>
      <c r="K577" s="37" t="str">
        <f>IF(SUMPRODUCT(1*ISNUMBER(SEARCH(O$3,D577))),Translation!$E$37,"")</f>
        <v/>
      </c>
      <c r="L577" s="39" t="str" cm="1">
        <f t="array" ref="L577">IF(SUMPRODUCT(1*ISNUMBER(SEARCH(P$3:$P$9,D577))),Translation!$E$39,"")</f>
        <v/>
      </c>
      <c r="M577" s="36" t="str">
        <f t="shared" si="9"/>
        <v>4,01-6,0MM Z=2</v>
      </c>
      <c r="Q577" s="12">
        <v>98160060</v>
      </c>
    </row>
    <row r="578" spans="2:17" x14ac:dyDescent="0.25">
      <c r="B578" s="36">
        <v>98160080</v>
      </c>
      <c r="C578" s="36">
        <v>9816008000</v>
      </c>
      <c r="D578" s="37" t="s">
        <v>411</v>
      </c>
      <c r="E578" s="37" t="s">
        <v>528</v>
      </c>
      <c r="F578" s="37"/>
      <c r="G578" s="36" t="s">
        <v>61</v>
      </c>
      <c r="H578" s="38"/>
      <c r="I578" s="40">
        <v>21.88</v>
      </c>
      <c r="J578" s="39" t="str">
        <f ca="1">IF(SUMPRODUCT(1*ISNUMBER(SEARCH($N$3,D578))),Translation!$E$38,"")</f>
        <v>Nachschleifen</v>
      </c>
      <c r="K578" s="37" t="str">
        <f>IF(SUMPRODUCT(1*ISNUMBER(SEARCH(O$3,D578))),Translation!$E$37,"")</f>
        <v/>
      </c>
      <c r="L578" s="39" t="str" cm="1">
        <f t="array" ref="L578">IF(SUMPRODUCT(1*ISNUMBER(SEARCH(P$3:$P$9,D578))),Translation!$E$39,"")</f>
        <v/>
      </c>
      <c r="M578" s="36" t="str">
        <f t="shared" si="9"/>
        <v>6,01-8,0MM Z=2</v>
      </c>
      <c r="Q578" s="12">
        <v>98160080</v>
      </c>
    </row>
    <row r="579" spans="2:17" x14ac:dyDescent="0.25">
      <c r="B579" s="36">
        <v>98160100</v>
      </c>
      <c r="C579" s="36">
        <v>9816010000</v>
      </c>
      <c r="D579" s="37" t="s">
        <v>412</v>
      </c>
      <c r="E579" s="37" t="s">
        <v>528</v>
      </c>
      <c r="F579" s="37"/>
      <c r="G579" s="36" t="s">
        <v>61</v>
      </c>
      <c r="H579" s="38"/>
      <c r="I579" s="40">
        <v>21.88</v>
      </c>
      <c r="J579" s="39" t="str">
        <f ca="1">IF(SUMPRODUCT(1*ISNUMBER(SEARCH($N$3,D579))),Translation!$E$38,"")</f>
        <v>Nachschleifen</v>
      </c>
      <c r="K579" s="37" t="str">
        <f>IF(SUMPRODUCT(1*ISNUMBER(SEARCH(O$3,D579))),Translation!$E$37,"")</f>
        <v/>
      </c>
      <c r="L579" s="39" t="str" cm="1">
        <f t="array" ref="L579">IF(SUMPRODUCT(1*ISNUMBER(SEARCH(P$3:$P$9,D579))),Translation!$E$39,"")</f>
        <v/>
      </c>
      <c r="M579" s="36" t="str">
        <f t="shared" si="9"/>
        <v>8,01-10,0MM Z=2</v>
      </c>
      <c r="Q579" s="12">
        <v>98160100</v>
      </c>
    </row>
    <row r="580" spans="2:17" x14ac:dyDescent="0.25">
      <c r="B580" s="36">
        <v>98160120</v>
      </c>
      <c r="C580" s="36">
        <v>9816012000</v>
      </c>
      <c r="D580" s="37" t="s">
        <v>413</v>
      </c>
      <c r="E580" s="37" t="s">
        <v>528</v>
      </c>
      <c r="F580" s="37"/>
      <c r="G580" s="36" t="s">
        <v>61</v>
      </c>
      <c r="H580" s="38"/>
      <c r="I580" s="40">
        <v>23.79</v>
      </c>
      <c r="J580" s="39" t="str">
        <f ca="1">IF(SUMPRODUCT(1*ISNUMBER(SEARCH($N$3,D580))),Translation!$E$38,"")</f>
        <v>Nachschleifen</v>
      </c>
      <c r="K580" s="37" t="str">
        <f>IF(SUMPRODUCT(1*ISNUMBER(SEARCH(O$3,D580))),Translation!$E$37,"")</f>
        <v/>
      </c>
      <c r="L580" s="39" t="str" cm="1">
        <f t="array" ref="L580">IF(SUMPRODUCT(1*ISNUMBER(SEARCH(P$3:$P$9,D580))),Translation!$E$39,"")</f>
        <v/>
      </c>
      <c r="M580" s="36" t="str">
        <f t="shared" si="9"/>
        <v>10,01-12,0MM Z=2</v>
      </c>
      <c r="Q580" s="12">
        <v>98160120</v>
      </c>
    </row>
    <row r="581" spans="2:17" x14ac:dyDescent="0.25">
      <c r="B581" s="36">
        <v>98160140</v>
      </c>
      <c r="C581" s="36">
        <v>9816014000</v>
      </c>
      <c r="D581" s="37" t="s">
        <v>414</v>
      </c>
      <c r="E581" s="37" t="s">
        <v>528</v>
      </c>
      <c r="F581" s="37"/>
      <c r="G581" s="36" t="s">
        <v>61</v>
      </c>
      <c r="H581" s="38"/>
      <c r="I581" s="40">
        <v>26.04</v>
      </c>
      <c r="J581" s="39" t="str">
        <f ca="1">IF(SUMPRODUCT(1*ISNUMBER(SEARCH($N$3,D581))),Translation!$E$38,"")</f>
        <v>Nachschleifen</v>
      </c>
      <c r="K581" s="37" t="str">
        <f>IF(SUMPRODUCT(1*ISNUMBER(SEARCH(O$3,D581))),Translation!$E$37,"")</f>
        <v/>
      </c>
      <c r="L581" s="39" t="str" cm="1">
        <f t="array" ref="L581">IF(SUMPRODUCT(1*ISNUMBER(SEARCH(P$3:$P$9,D581))),Translation!$E$39,"")</f>
        <v/>
      </c>
      <c r="M581" s="36" t="str">
        <f t="shared" si="9"/>
        <v>12,01-14,0MM Z=2</v>
      </c>
      <c r="Q581" s="12">
        <v>98160140</v>
      </c>
    </row>
    <row r="582" spans="2:17" x14ac:dyDescent="0.25">
      <c r="B582" s="36">
        <v>98160160</v>
      </c>
      <c r="C582" s="36">
        <v>9816016000</v>
      </c>
      <c r="D582" s="37" t="s">
        <v>415</v>
      </c>
      <c r="E582" s="37" t="s">
        <v>528</v>
      </c>
      <c r="F582" s="37"/>
      <c r="G582" s="36" t="s">
        <v>61</v>
      </c>
      <c r="H582" s="38"/>
      <c r="I582" s="40">
        <v>30.19</v>
      </c>
      <c r="J582" s="39" t="str">
        <f ca="1">IF(SUMPRODUCT(1*ISNUMBER(SEARCH($N$3,D582))),Translation!$E$38,"")</f>
        <v>Nachschleifen</v>
      </c>
      <c r="K582" s="37" t="str">
        <f>IF(SUMPRODUCT(1*ISNUMBER(SEARCH(O$3,D582))),Translation!$E$37,"")</f>
        <v/>
      </c>
      <c r="L582" s="39" t="str" cm="1">
        <f t="array" ref="L582">IF(SUMPRODUCT(1*ISNUMBER(SEARCH(P$3:$P$9,D582))),Translation!$E$39,"")</f>
        <v/>
      </c>
      <c r="M582" s="36" t="str">
        <f t="shared" si="9"/>
        <v>14,01-16,0MM Z=2</v>
      </c>
      <c r="Q582" s="12">
        <v>98160160</v>
      </c>
    </row>
    <row r="583" spans="2:17" x14ac:dyDescent="0.25">
      <c r="B583" s="36">
        <v>98160180</v>
      </c>
      <c r="C583" s="36">
        <v>9816018000</v>
      </c>
      <c r="D583" s="37" t="s">
        <v>416</v>
      </c>
      <c r="E583" s="37" t="s">
        <v>528</v>
      </c>
      <c r="F583" s="37"/>
      <c r="G583" s="36" t="s">
        <v>61</v>
      </c>
      <c r="H583" s="38"/>
      <c r="I583" s="40">
        <v>30.76</v>
      </c>
      <c r="J583" s="39" t="str">
        <f ca="1">IF(SUMPRODUCT(1*ISNUMBER(SEARCH($N$3,D583))),Translation!$E$38,"")</f>
        <v>Nachschleifen</v>
      </c>
      <c r="K583" s="37" t="str">
        <f>IF(SUMPRODUCT(1*ISNUMBER(SEARCH(O$3,D583))),Translation!$E$37,"")</f>
        <v/>
      </c>
      <c r="L583" s="39" t="str" cm="1">
        <f t="array" ref="L583">IF(SUMPRODUCT(1*ISNUMBER(SEARCH(P$3:$P$9,D583))),Translation!$E$39,"")</f>
        <v/>
      </c>
      <c r="M583" s="36" t="str">
        <f t="shared" si="9"/>
        <v>16,01-18,0MM Z=2</v>
      </c>
      <c r="Q583" s="12">
        <v>98160180</v>
      </c>
    </row>
    <row r="584" spans="2:17" x14ac:dyDescent="0.25">
      <c r="B584" s="36">
        <v>98160200</v>
      </c>
      <c r="C584" s="36">
        <v>9816020000</v>
      </c>
      <c r="D584" s="37" t="s">
        <v>417</v>
      </c>
      <c r="E584" s="37" t="s">
        <v>528</v>
      </c>
      <c r="F584" s="37"/>
      <c r="G584" s="36" t="s">
        <v>61</v>
      </c>
      <c r="H584" s="38"/>
      <c r="I584" s="40">
        <v>34.01</v>
      </c>
      <c r="J584" s="39" t="str">
        <f ca="1">IF(SUMPRODUCT(1*ISNUMBER(SEARCH($N$3,D584))),Translation!$E$38,"")</f>
        <v>Nachschleifen</v>
      </c>
      <c r="K584" s="37" t="str">
        <f>IF(SUMPRODUCT(1*ISNUMBER(SEARCH(O$3,D584))),Translation!$E$37,"")</f>
        <v/>
      </c>
      <c r="L584" s="39" t="str" cm="1">
        <f t="array" ref="L584">IF(SUMPRODUCT(1*ISNUMBER(SEARCH(P$3:$P$9,D584))),Translation!$E$39,"")</f>
        <v/>
      </c>
      <c r="M584" s="36" t="str">
        <f t="shared" si="9"/>
        <v>18,01-20,0MM Z=2</v>
      </c>
      <c r="Q584" s="12">
        <v>98160200</v>
      </c>
    </row>
    <row r="585" spans="2:17" x14ac:dyDescent="0.25">
      <c r="B585" s="36">
        <v>98161040</v>
      </c>
      <c r="C585" s="36">
        <v>9816104000</v>
      </c>
      <c r="D585" s="37" t="s">
        <v>530</v>
      </c>
      <c r="E585" s="37" t="s">
        <v>528</v>
      </c>
      <c r="F585" s="37"/>
      <c r="G585" s="36" t="s">
        <v>61</v>
      </c>
      <c r="H585" s="38"/>
      <c r="I585" s="40">
        <v>27.83</v>
      </c>
      <c r="J585" s="39" t="str">
        <f ca="1">IF(SUMPRODUCT(1*ISNUMBER(SEARCH($N$3,D585))),Translation!$E$38,"")</f>
        <v>Nachschleifen</v>
      </c>
      <c r="K585" s="37" t="str">
        <f>IF(SUMPRODUCT(1*ISNUMBER(SEARCH(O$3,D585))),Translation!$E$37,"")</f>
        <v/>
      </c>
      <c r="L585" s="39" t="str" cm="1">
        <f t="array" ref="L585">IF(SUMPRODUCT(1*ISNUMBER(SEARCH(P$3:$P$9,D585))),Translation!$E$39,"")</f>
        <v/>
      </c>
      <c r="M585" s="36" t="str">
        <f t="shared" si="9"/>
        <v>3,0-4,0MM Z=4</v>
      </c>
      <c r="Q585" s="12">
        <v>98161040</v>
      </c>
    </row>
    <row r="586" spans="2:17" x14ac:dyDescent="0.25">
      <c r="B586" s="36">
        <v>98161060</v>
      </c>
      <c r="C586" s="36">
        <v>9816106000</v>
      </c>
      <c r="D586" s="37" t="s">
        <v>531</v>
      </c>
      <c r="E586" s="37" t="s">
        <v>528</v>
      </c>
      <c r="F586" s="37"/>
      <c r="G586" s="36" t="s">
        <v>61</v>
      </c>
      <c r="H586" s="38"/>
      <c r="I586" s="40">
        <v>27.83</v>
      </c>
      <c r="J586" s="39" t="str">
        <f ca="1">IF(SUMPRODUCT(1*ISNUMBER(SEARCH($N$3,D586))),Translation!$E$38,"")</f>
        <v>Nachschleifen</v>
      </c>
      <c r="K586" s="37" t="str">
        <f>IF(SUMPRODUCT(1*ISNUMBER(SEARCH(O$3,D586))),Translation!$E$37,"")</f>
        <v/>
      </c>
      <c r="L586" s="39" t="str" cm="1">
        <f t="array" ref="L586">IF(SUMPRODUCT(1*ISNUMBER(SEARCH(P$3:$P$9,D586))),Translation!$E$39,"")</f>
        <v/>
      </c>
      <c r="M586" s="36" t="str">
        <f t="shared" si="9"/>
        <v>4,01-6,0MM Z=4</v>
      </c>
      <c r="Q586" s="12">
        <v>98161060</v>
      </c>
    </row>
    <row r="587" spans="2:17" x14ac:dyDescent="0.25">
      <c r="B587" s="36">
        <v>98161080</v>
      </c>
      <c r="C587" s="36">
        <v>9816108000</v>
      </c>
      <c r="D587" s="37" t="s">
        <v>532</v>
      </c>
      <c r="E587" s="37" t="s">
        <v>528</v>
      </c>
      <c r="F587" s="37"/>
      <c r="G587" s="36" t="s">
        <v>61</v>
      </c>
      <c r="H587" s="38"/>
      <c r="I587" s="40">
        <v>30.19</v>
      </c>
      <c r="J587" s="39" t="str">
        <f ca="1">IF(SUMPRODUCT(1*ISNUMBER(SEARCH($N$3,D587))),Translation!$E$38,"")</f>
        <v>Nachschleifen</v>
      </c>
      <c r="K587" s="37" t="str">
        <f>IF(SUMPRODUCT(1*ISNUMBER(SEARCH(O$3,D587))),Translation!$E$37,"")</f>
        <v/>
      </c>
      <c r="L587" s="39" t="str" cm="1">
        <f t="array" ref="L587">IF(SUMPRODUCT(1*ISNUMBER(SEARCH(P$3:$P$9,D587))),Translation!$E$39,"")</f>
        <v/>
      </c>
      <c r="M587" s="36" t="str">
        <f t="shared" si="9"/>
        <v>6,01-8,0MM Z=4</v>
      </c>
      <c r="Q587" s="12">
        <v>98161080</v>
      </c>
    </row>
    <row r="588" spans="2:17" x14ac:dyDescent="0.25">
      <c r="B588" s="36">
        <v>98161100</v>
      </c>
      <c r="C588" s="36">
        <v>9816110000</v>
      </c>
      <c r="D588" s="37" t="s">
        <v>533</v>
      </c>
      <c r="E588" s="37" t="s">
        <v>528</v>
      </c>
      <c r="F588" s="37"/>
      <c r="G588" s="36" t="s">
        <v>61</v>
      </c>
      <c r="H588" s="38"/>
      <c r="I588" s="40">
        <v>30.19</v>
      </c>
      <c r="J588" s="39" t="str">
        <f ca="1">IF(SUMPRODUCT(1*ISNUMBER(SEARCH($N$3,D588))),Translation!$E$38,"")</f>
        <v>Nachschleifen</v>
      </c>
      <c r="K588" s="37" t="str">
        <f>IF(SUMPRODUCT(1*ISNUMBER(SEARCH(O$3,D588))),Translation!$E$37,"")</f>
        <v/>
      </c>
      <c r="L588" s="39" t="str" cm="1">
        <f t="array" ref="L588">IF(SUMPRODUCT(1*ISNUMBER(SEARCH(P$3:$P$9,D588))),Translation!$E$39,"")</f>
        <v/>
      </c>
      <c r="M588" s="36" t="str">
        <f t="shared" si="9"/>
        <v>8,01-10,0MM Z=4</v>
      </c>
      <c r="Q588" s="12">
        <v>98161100</v>
      </c>
    </row>
    <row r="589" spans="2:17" x14ac:dyDescent="0.25">
      <c r="B589" s="36">
        <v>98161120</v>
      </c>
      <c r="C589" s="36">
        <v>9816112000</v>
      </c>
      <c r="D589" s="37" t="s">
        <v>534</v>
      </c>
      <c r="E589" s="37" t="s">
        <v>528</v>
      </c>
      <c r="F589" s="37"/>
      <c r="G589" s="36" t="s">
        <v>61</v>
      </c>
      <c r="H589" s="38"/>
      <c r="I589" s="40">
        <v>34.229999999999997</v>
      </c>
      <c r="J589" s="39" t="str">
        <f ca="1">IF(SUMPRODUCT(1*ISNUMBER(SEARCH($N$3,D589))),Translation!$E$38,"")</f>
        <v>Nachschleifen</v>
      </c>
      <c r="K589" s="37" t="str">
        <f>IF(SUMPRODUCT(1*ISNUMBER(SEARCH(O$3,D589))),Translation!$E$37,"")</f>
        <v/>
      </c>
      <c r="L589" s="39" t="str" cm="1">
        <f t="array" ref="L589">IF(SUMPRODUCT(1*ISNUMBER(SEARCH(P$3:$P$9,D589))),Translation!$E$39,"")</f>
        <v/>
      </c>
      <c r="M589" s="36" t="str">
        <f t="shared" si="9"/>
        <v>10,01-12,0MM Z=4</v>
      </c>
      <c r="Q589" s="12">
        <v>98161120</v>
      </c>
    </row>
    <row r="590" spans="2:17" x14ac:dyDescent="0.25">
      <c r="B590" s="36">
        <v>98161140</v>
      </c>
      <c r="C590" s="36">
        <v>9816114000</v>
      </c>
      <c r="D590" s="37" t="s">
        <v>535</v>
      </c>
      <c r="E590" s="37" t="s">
        <v>528</v>
      </c>
      <c r="F590" s="37"/>
      <c r="G590" s="36" t="s">
        <v>61</v>
      </c>
      <c r="H590" s="38"/>
      <c r="I590" s="40">
        <v>34.229999999999997</v>
      </c>
      <c r="J590" s="39" t="str">
        <f ca="1">IF(SUMPRODUCT(1*ISNUMBER(SEARCH($N$3,D590))),Translation!$E$38,"")</f>
        <v>Nachschleifen</v>
      </c>
      <c r="K590" s="37" t="str">
        <f>IF(SUMPRODUCT(1*ISNUMBER(SEARCH(O$3,D590))),Translation!$E$37,"")</f>
        <v/>
      </c>
      <c r="L590" s="39" t="str" cm="1">
        <f t="array" ref="L590">IF(SUMPRODUCT(1*ISNUMBER(SEARCH(P$3:$P$9,D590))),Translation!$E$39,"")</f>
        <v/>
      </c>
      <c r="M590" s="36" t="str">
        <f t="shared" si="9"/>
        <v>12,01-14,0MM Z=4</v>
      </c>
      <c r="Q590" s="12">
        <v>98161140</v>
      </c>
    </row>
    <row r="591" spans="2:17" x14ac:dyDescent="0.25">
      <c r="B591" s="36">
        <v>98161160</v>
      </c>
      <c r="C591" s="36">
        <v>9816116000</v>
      </c>
      <c r="D591" s="37" t="s">
        <v>536</v>
      </c>
      <c r="E591" s="37" t="s">
        <v>528</v>
      </c>
      <c r="F591" s="37"/>
      <c r="G591" s="36" t="s">
        <v>61</v>
      </c>
      <c r="H591" s="38"/>
      <c r="I591" s="40">
        <v>37.71</v>
      </c>
      <c r="J591" s="39" t="str">
        <f ca="1">IF(SUMPRODUCT(1*ISNUMBER(SEARCH($N$3,D591))),Translation!$E$38,"")</f>
        <v>Nachschleifen</v>
      </c>
      <c r="K591" s="37" t="str">
        <f>IF(SUMPRODUCT(1*ISNUMBER(SEARCH(O$3,D591))),Translation!$E$37,"")</f>
        <v/>
      </c>
      <c r="L591" s="39" t="str" cm="1">
        <f t="array" ref="L591">IF(SUMPRODUCT(1*ISNUMBER(SEARCH(P$3:$P$9,D591))),Translation!$E$39,"")</f>
        <v/>
      </c>
      <c r="M591" s="36" t="str">
        <f t="shared" si="9"/>
        <v>14,01-16,0MM Z=4</v>
      </c>
      <c r="Q591" s="12">
        <v>98161160</v>
      </c>
    </row>
    <row r="592" spans="2:17" x14ac:dyDescent="0.25">
      <c r="B592" s="36">
        <v>98161180</v>
      </c>
      <c r="C592" s="36">
        <v>9816118000</v>
      </c>
      <c r="D592" s="37" t="s">
        <v>537</v>
      </c>
      <c r="E592" s="37" t="s">
        <v>528</v>
      </c>
      <c r="F592" s="37"/>
      <c r="G592" s="36" t="s">
        <v>61</v>
      </c>
      <c r="H592" s="38"/>
      <c r="I592" s="40">
        <v>37.71</v>
      </c>
      <c r="J592" s="39" t="str">
        <f ca="1">IF(SUMPRODUCT(1*ISNUMBER(SEARCH($N$3,D592))),Translation!$E$38,"")</f>
        <v>Nachschleifen</v>
      </c>
      <c r="K592" s="37" t="str">
        <f>IF(SUMPRODUCT(1*ISNUMBER(SEARCH(O$3,D592))),Translation!$E$37,"")</f>
        <v/>
      </c>
      <c r="L592" s="39" t="str" cm="1">
        <f t="array" ref="L592">IF(SUMPRODUCT(1*ISNUMBER(SEARCH(P$3:$P$9,D592))),Translation!$E$39,"")</f>
        <v/>
      </c>
      <c r="M592" s="36" t="str">
        <f t="shared" si="9"/>
        <v>16,01-18,0MM Z=4</v>
      </c>
      <c r="Q592" s="12">
        <v>98161180</v>
      </c>
    </row>
    <row r="593" spans="2:17" x14ac:dyDescent="0.25">
      <c r="B593" s="36">
        <v>98161200</v>
      </c>
      <c r="C593" s="36">
        <v>9816120000</v>
      </c>
      <c r="D593" s="37" t="s">
        <v>538</v>
      </c>
      <c r="E593" s="37" t="s">
        <v>528</v>
      </c>
      <c r="F593" s="37"/>
      <c r="G593" s="36" t="s">
        <v>61</v>
      </c>
      <c r="H593" s="38"/>
      <c r="I593" s="40">
        <v>39.729999999999997</v>
      </c>
      <c r="J593" s="39" t="str">
        <f ca="1">IF(SUMPRODUCT(1*ISNUMBER(SEARCH($N$3,D593))),Translation!$E$38,"")</f>
        <v>Nachschleifen</v>
      </c>
      <c r="K593" s="37" t="str">
        <f>IF(SUMPRODUCT(1*ISNUMBER(SEARCH(O$3,D593))),Translation!$E$37,"")</f>
        <v/>
      </c>
      <c r="L593" s="39" t="str" cm="1">
        <f t="array" ref="L593">IF(SUMPRODUCT(1*ISNUMBER(SEARCH(P$3:$P$9,D593))),Translation!$E$39,"")</f>
        <v/>
      </c>
      <c r="M593" s="36" t="str">
        <f t="shared" si="9"/>
        <v>18,01-20,0MM Z=4</v>
      </c>
      <c r="Q593" s="12">
        <v>98161200</v>
      </c>
    </row>
    <row r="594" spans="2:17" x14ac:dyDescent="0.25">
      <c r="B594" s="36">
        <v>98187060</v>
      </c>
      <c r="C594" s="36">
        <v>9818706000</v>
      </c>
      <c r="D594" s="37" t="s">
        <v>539</v>
      </c>
      <c r="E594" s="37" t="s">
        <v>540</v>
      </c>
      <c r="F594" s="37"/>
      <c r="G594" s="36" t="s">
        <v>61</v>
      </c>
      <c r="H594" s="38"/>
      <c r="I594" s="40">
        <v>25.14</v>
      </c>
      <c r="J594" s="39" t="str">
        <f ca="1">IF(SUMPRODUCT(1*ISNUMBER(SEARCH($N$3,D594))),Translation!$E$38,"")</f>
        <v>Nachschleifen</v>
      </c>
      <c r="K594" s="37" t="str">
        <f ca="1">IF(SUMPRODUCT(1*ISNUMBER(SEARCH(O$3,D594))),Translation!$E$37,"")</f>
        <v>Halsfreischliff</v>
      </c>
      <c r="L594" s="39" t="str" cm="1">
        <f t="array" aca="1" ref="L594" ca="1">IF(SUMPRODUCT(1*ISNUMBER(SEARCH(P$3:$P$9,D594))),Translation!$E$39,"")</f>
        <v>Beschichten</v>
      </c>
      <c r="M594" s="36" t="str">
        <f t="shared" si="9"/>
        <v>6,0MM</v>
      </c>
      <c r="Q594" s="12">
        <v>98187060</v>
      </c>
    </row>
    <row r="595" spans="2:17" x14ac:dyDescent="0.25">
      <c r="B595" s="36">
        <v>98187080</v>
      </c>
      <c r="C595" s="36">
        <v>9818708000</v>
      </c>
      <c r="D595" s="37" t="s">
        <v>541</v>
      </c>
      <c r="E595" s="37" t="s">
        <v>540</v>
      </c>
      <c r="F595" s="37"/>
      <c r="G595" s="36" t="s">
        <v>61</v>
      </c>
      <c r="H595" s="38"/>
      <c r="I595" s="40">
        <v>26.94</v>
      </c>
      <c r="J595" s="39" t="str">
        <f ca="1">IF(SUMPRODUCT(1*ISNUMBER(SEARCH($N$3,D595))),Translation!$E$38,"")</f>
        <v>Nachschleifen</v>
      </c>
      <c r="K595" s="37" t="str">
        <f ca="1">IF(SUMPRODUCT(1*ISNUMBER(SEARCH(O$3,D595))),Translation!$E$37,"")</f>
        <v>Halsfreischliff</v>
      </c>
      <c r="L595" s="39" t="str" cm="1">
        <f t="array" aca="1" ref="L595" ca="1">IF(SUMPRODUCT(1*ISNUMBER(SEARCH(P$3:$P$9,D595))),Translation!$E$39,"")</f>
        <v>Beschichten</v>
      </c>
      <c r="M595" s="36" t="str">
        <f t="shared" si="9"/>
        <v>8,0MM</v>
      </c>
      <c r="Q595" s="12">
        <v>98187080</v>
      </c>
    </row>
    <row r="596" spans="2:17" x14ac:dyDescent="0.25">
      <c r="B596" s="36">
        <v>98187100</v>
      </c>
      <c r="C596" s="36">
        <v>9818710000</v>
      </c>
      <c r="D596" s="37" t="s">
        <v>542</v>
      </c>
      <c r="E596" s="37" t="s">
        <v>540</v>
      </c>
      <c r="F596" s="37"/>
      <c r="G596" s="36" t="s">
        <v>61</v>
      </c>
      <c r="H596" s="38"/>
      <c r="I596" s="40">
        <v>30.19</v>
      </c>
      <c r="J596" s="39" t="str">
        <f ca="1">IF(SUMPRODUCT(1*ISNUMBER(SEARCH($N$3,D596))),Translation!$E$38,"")</f>
        <v>Nachschleifen</v>
      </c>
      <c r="K596" s="37" t="str">
        <f ca="1">IF(SUMPRODUCT(1*ISNUMBER(SEARCH(O$3,D596))),Translation!$E$37,"")</f>
        <v>Halsfreischliff</v>
      </c>
      <c r="L596" s="39" t="str" cm="1">
        <f t="array" aca="1" ref="L596" ca="1">IF(SUMPRODUCT(1*ISNUMBER(SEARCH(P$3:$P$9,D596))),Translation!$E$39,"")</f>
        <v>Beschichten</v>
      </c>
      <c r="M596" s="36" t="str">
        <f t="shared" si="9"/>
        <v>10,0MM</v>
      </c>
      <c r="Q596" s="12">
        <v>98187100</v>
      </c>
    </row>
    <row r="597" spans="2:17" x14ac:dyDescent="0.25">
      <c r="B597" s="36">
        <v>98187120</v>
      </c>
      <c r="C597" s="36">
        <v>9818712000</v>
      </c>
      <c r="D597" s="37" t="s">
        <v>543</v>
      </c>
      <c r="E597" s="37" t="s">
        <v>540</v>
      </c>
      <c r="F597" s="37"/>
      <c r="G597" s="36" t="s">
        <v>61</v>
      </c>
      <c r="H597" s="38"/>
      <c r="I597" s="40">
        <v>39.29</v>
      </c>
      <c r="J597" s="39" t="str">
        <f ca="1">IF(SUMPRODUCT(1*ISNUMBER(SEARCH($N$3,D597))),Translation!$E$38,"")</f>
        <v>Nachschleifen</v>
      </c>
      <c r="K597" s="37" t="str">
        <f ca="1">IF(SUMPRODUCT(1*ISNUMBER(SEARCH(O$3,D597))),Translation!$E$37,"")</f>
        <v>Halsfreischliff</v>
      </c>
      <c r="L597" s="39" t="str" cm="1">
        <f t="array" aca="1" ref="L597" ca="1">IF(SUMPRODUCT(1*ISNUMBER(SEARCH(P$3:$P$9,D597))),Translation!$E$39,"")</f>
        <v>Beschichten</v>
      </c>
      <c r="M597" s="36" t="str">
        <f t="shared" si="9"/>
        <v>12,0MM</v>
      </c>
      <c r="Q597" s="12">
        <v>98187120</v>
      </c>
    </row>
    <row r="598" spans="2:17" x14ac:dyDescent="0.25">
      <c r="B598" s="36">
        <v>98187160</v>
      </c>
      <c r="C598" s="36">
        <v>9818716000</v>
      </c>
      <c r="D598" s="37" t="s">
        <v>544</v>
      </c>
      <c r="E598" s="37" t="s">
        <v>540</v>
      </c>
      <c r="F598" s="37"/>
      <c r="G598" s="36" t="s">
        <v>61</v>
      </c>
      <c r="H598" s="38"/>
      <c r="I598" s="40">
        <v>48.48</v>
      </c>
      <c r="J598" s="39" t="str">
        <f ca="1">IF(SUMPRODUCT(1*ISNUMBER(SEARCH($N$3,D598))),Translation!$E$38,"")</f>
        <v>Nachschleifen</v>
      </c>
      <c r="K598" s="37" t="str">
        <f ca="1">IF(SUMPRODUCT(1*ISNUMBER(SEARCH(O$3,D598))),Translation!$E$37,"")</f>
        <v>Halsfreischliff</v>
      </c>
      <c r="L598" s="39" t="str" cm="1">
        <f t="array" aca="1" ref="L598" ca="1">IF(SUMPRODUCT(1*ISNUMBER(SEARCH(P$3:$P$9,D598))),Translation!$E$39,"")</f>
        <v>Beschichten</v>
      </c>
      <c r="M598" s="36" t="str">
        <f t="shared" si="9"/>
        <v>16,0MM</v>
      </c>
      <c r="Q598" s="12">
        <v>98187160</v>
      </c>
    </row>
    <row r="599" spans="2:17" x14ac:dyDescent="0.25">
      <c r="B599" s="36">
        <v>98188050</v>
      </c>
      <c r="C599" s="36">
        <v>9818805000</v>
      </c>
      <c r="D599" s="37" t="s">
        <v>545</v>
      </c>
      <c r="E599" s="37" t="s">
        <v>546</v>
      </c>
      <c r="F599" s="37"/>
      <c r="G599" s="36" t="s">
        <v>61</v>
      </c>
      <c r="H599" s="38"/>
      <c r="I599" s="40">
        <v>13.8</v>
      </c>
      <c r="J599" s="39" t="str">
        <f ca="1">IF(SUMPRODUCT(1*ISNUMBER(SEARCH($N$3,D599))),Translation!$E$38,"")</f>
        <v>Nachschleifen</v>
      </c>
      <c r="K599" s="37" t="str">
        <f>IF(SUMPRODUCT(1*ISNUMBER(SEARCH(O$3,D599))),Translation!$E$37,"")</f>
        <v/>
      </c>
      <c r="L599" s="39" t="str" cm="1">
        <f t="array" aca="1" ref="L599" ca="1">IF(SUMPRODUCT(1*ISNUMBER(SEARCH(P$3:$P$9,D599))),Translation!$E$39,"")</f>
        <v>Beschichten</v>
      </c>
      <c r="M599" s="36" t="str">
        <f t="shared" si="9"/>
        <v>5,0MM</v>
      </c>
      <c r="Q599" s="12">
        <v>98188050</v>
      </c>
    </row>
    <row r="600" spans="2:17" x14ac:dyDescent="0.25">
      <c r="B600" s="36">
        <v>98188060</v>
      </c>
      <c r="C600" s="36">
        <v>9818806000</v>
      </c>
      <c r="D600" s="37" t="s">
        <v>547</v>
      </c>
      <c r="E600" s="37" t="s">
        <v>546</v>
      </c>
      <c r="F600" s="37"/>
      <c r="G600" s="36" t="s">
        <v>61</v>
      </c>
      <c r="H600" s="38"/>
      <c r="I600" s="40">
        <v>14.36</v>
      </c>
      <c r="J600" s="39" t="str">
        <f ca="1">IF(SUMPRODUCT(1*ISNUMBER(SEARCH($N$3,D600))),Translation!$E$38,"")</f>
        <v>Nachschleifen</v>
      </c>
      <c r="K600" s="37" t="str">
        <f>IF(SUMPRODUCT(1*ISNUMBER(SEARCH(O$3,D600))),Translation!$E$37,"")</f>
        <v/>
      </c>
      <c r="L600" s="39" t="str" cm="1">
        <f t="array" aca="1" ref="L600" ca="1">IF(SUMPRODUCT(1*ISNUMBER(SEARCH(P$3:$P$9,D600))),Translation!$E$39,"")</f>
        <v>Beschichten</v>
      </c>
      <c r="M600" s="36" t="str">
        <f t="shared" si="9"/>
        <v>6,0MM</v>
      </c>
      <c r="Q600" s="12">
        <v>98188060</v>
      </c>
    </row>
    <row r="601" spans="2:17" x14ac:dyDescent="0.25">
      <c r="B601" s="36">
        <v>98188080</v>
      </c>
      <c r="C601" s="36">
        <v>9818808000</v>
      </c>
      <c r="D601" s="37" t="s">
        <v>548</v>
      </c>
      <c r="E601" s="37" t="s">
        <v>546</v>
      </c>
      <c r="F601" s="37"/>
      <c r="G601" s="36" t="s">
        <v>61</v>
      </c>
      <c r="H601" s="38"/>
      <c r="I601" s="40">
        <v>15.71</v>
      </c>
      <c r="J601" s="39" t="str">
        <f ca="1">IF(SUMPRODUCT(1*ISNUMBER(SEARCH($N$3,D601))),Translation!$E$38,"")</f>
        <v>Nachschleifen</v>
      </c>
      <c r="K601" s="37" t="str">
        <f>IF(SUMPRODUCT(1*ISNUMBER(SEARCH(O$3,D601))),Translation!$E$37,"")</f>
        <v/>
      </c>
      <c r="L601" s="39" t="str" cm="1">
        <f t="array" aca="1" ref="L601" ca="1">IF(SUMPRODUCT(1*ISNUMBER(SEARCH(P$3:$P$9,D601))),Translation!$E$39,"")</f>
        <v>Beschichten</v>
      </c>
      <c r="M601" s="36" t="str">
        <f t="shared" si="9"/>
        <v>8,0MM</v>
      </c>
      <c r="Q601" s="12">
        <v>98188080</v>
      </c>
    </row>
    <row r="602" spans="2:17" x14ac:dyDescent="0.25">
      <c r="B602" s="36">
        <v>98188100</v>
      </c>
      <c r="C602" s="36">
        <v>9818810000</v>
      </c>
      <c r="D602" s="37" t="s">
        <v>549</v>
      </c>
      <c r="E602" s="37" t="s">
        <v>546</v>
      </c>
      <c r="F602" s="37"/>
      <c r="G602" s="36" t="s">
        <v>61</v>
      </c>
      <c r="H602" s="38"/>
      <c r="I602" s="40">
        <v>17.739999999999998</v>
      </c>
      <c r="J602" s="39" t="str">
        <f ca="1">IF(SUMPRODUCT(1*ISNUMBER(SEARCH($N$3,D602))),Translation!$E$38,"")</f>
        <v>Nachschleifen</v>
      </c>
      <c r="K602" s="37" t="str">
        <f>IF(SUMPRODUCT(1*ISNUMBER(SEARCH(O$3,D602))),Translation!$E$37,"")</f>
        <v/>
      </c>
      <c r="L602" s="39" t="str" cm="1">
        <f t="array" aca="1" ref="L602" ca="1">IF(SUMPRODUCT(1*ISNUMBER(SEARCH(P$3:$P$9,D602))),Translation!$E$39,"")</f>
        <v>Beschichten</v>
      </c>
      <c r="M602" s="36" t="str">
        <f t="shared" si="9"/>
        <v>10,0MM</v>
      </c>
      <c r="Q602" s="12">
        <v>98188100</v>
      </c>
    </row>
    <row r="603" spans="2:17" x14ac:dyDescent="0.25">
      <c r="B603" s="36">
        <v>98188120</v>
      </c>
      <c r="C603" s="36">
        <v>9818812000</v>
      </c>
      <c r="D603" s="37" t="s">
        <v>550</v>
      </c>
      <c r="E603" s="37" t="s">
        <v>546</v>
      </c>
      <c r="F603" s="37"/>
      <c r="G603" s="36" t="s">
        <v>61</v>
      </c>
      <c r="H603" s="38"/>
      <c r="I603" s="40">
        <v>23.79</v>
      </c>
      <c r="J603" s="39" t="str">
        <f ca="1">IF(SUMPRODUCT(1*ISNUMBER(SEARCH($N$3,D603))),Translation!$E$38,"")</f>
        <v>Nachschleifen</v>
      </c>
      <c r="K603" s="37" t="str">
        <f>IF(SUMPRODUCT(1*ISNUMBER(SEARCH(O$3,D603))),Translation!$E$37,"")</f>
        <v/>
      </c>
      <c r="L603" s="39" t="str" cm="1">
        <f t="array" aca="1" ref="L603" ca="1">IF(SUMPRODUCT(1*ISNUMBER(SEARCH(P$3:$P$9,D603))),Translation!$E$39,"")</f>
        <v>Beschichten</v>
      </c>
      <c r="M603" s="36" t="str">
        <f t="shared" si="9"/>
        <v>12,0MM</v>
      </c>
      <c r="Q603" s="12">
        <v>98188120</v>
      </c>
    </row>
    <row r="604" spans="2:17" x14ac:dyDescent="0.25">
      <c r="B604" s="36">
        <v>98188160</v>
      </c>
      <c r="C604" s="36">
        <v>9818816000</v>
      </c>
      <c r="D604" s="37" t="s">
        <v>551</v>
      </c>
      <c r="E604" s="37" t="s">
        <v>546</v>
      </c>
      <c r="F604" s="37"/>
      <c r="G604" s="36" t="s">
        <v>61</v>
      </c>
      <c r="H604" s="38"/>
      <c r="I604" s="40">
        <v>29.74</v>
      </c>
      <c r="J604" s="39" t="str">
        <f ca="1">IF(SUMPRODUCT(1*ISNUMBER(SEARCH($N$3,D604))),Translation!$E$38,"")</f>
        <v>Nachschleifen</v>
      </c>
      <c r="K604" s="37" t="str">
        <f>IF(SUMPRODUCT(1*ISNUMBER(SEARCH(O$3,D604))),Translation!$E$37,"")</f>
        <v/>
      </c>
      <c r="L604" s="39" t="str" cm="1">
        <f t="array" aca="1" ref="L604" ca="1">IF(SUMPRODUCT(1*ISNUMBER(SEARCH(P$3:$P$9,D604))),Translation!$E$39,"")</f>
        <v>Beschichten</v>
      </c>
      <c r="M604" s="36" t="str">
        <f t="shared" si="9"/>
        <v>16,0MM</v>
      </c>
      <c r="Q604" s="12">
        <v>98188160</v>
      </c>
    </row>
    <row r="605" spans="2:17" x14ac:dyDescent="0.25">
      <c r="B605" s="36">
        <v>98188200</v>
      </c>
      <c r="C605" s="36">
        <v>9818820000</v>
      </c>
      <c r="D605" s="37" t="s">
        <v>552</v>
      </c>
      <c r="E605" s="37" t="s">
        <v>546</v>
      </c>
      <c r="F605" s="37"/>
      <c r="G605" s="36" t="s">
        <v>61</v>
      </c>
      <c r="H605" s="38"/>
      <c r="I605" s="40">
        <v>35.69</v>
      </c>
      <c r="J605" s="39" t="str">
        <f ca="1">IF(SUMPRODUCT(1*ISNUMBER(SEARCH($N$3,D605))),Translation!$E$38,"")</f>
        <v>Nachschleifen</v>
      </c>
      <c r="K605" s="37" t="str">
        <f>IF(SUMPRODUCT(1*ISNUMBER(SEARCH(O$3,D605))),Translation!$E$37,"")</f>
        <v/>
      </c>
      <c r="L605" s="39" t="str" cm="1">
        <f t="array" aca="1" ref="L605" ca="1">IF(SUMPRODUCT(1*ISNUMBER(SEARCH(P$3:$P$9,D605))),Translation!$E$39,"")</f>
        <v>Beschichten</v>
      </c>
      <c r="M605" s="36" t="str">
        <f t="shared" si="9"/>
        <v>20,0MM</v>
      </c>
      <c r="Q605" s="12">
        <v>98188200</v>
      </c>
    </row>
    <row r="606" spans="2:17" x14ac:dyDescent="0.25">
      <c r="B606" s="36">
        <v>98189050</v>
      </c>
      <c r="C606" s="36">
        <v>9818905000</v>
      </c>
      <c r="D606" s="37" t="s">
        <v>545</v>
      </c>
      <c r="E606" s="37" t="s">
        <v>208</v>
      </c>
      <c r="F606" s="37"/>
      <c r="G606" s="36" t="s">
        <v>61</v>
      </c>
      <c r="H606" s="38"/>
      <c r="I606" s="40">
        <v>13.02</v>
      </c>
      <c r="J606" s="39" t="str">
        <f ca="1">IF(SUMPRODUCT(1*ISNUMBER(SEARCH($N$3,D606))),Translation!$E$38,"")</f>
        <v>Nachschleifen</v>
      </c>
      <c r="K606" s="37" t="str">
        <f>IF(SUMPRODUCT(1*ISNUMBER(SEARCH(O$3,D606))),Translation!$E$37,"")</f>
        <v/>
      </c>
      <c r="L606" s="39" t="str" cm="1">
        <f t="array" aca="1" ref="L606" ca="1">IF(SUMPRODUCT(1*ISNUMBER(SEARCH(P$3:$P$9,D606))),Translation!$E$39,"")</f>
        <v>Beschichten</v>
      </c>
      <c r="M606" s="36" t="str">
        <f t="shared" si="9"/>
        <v>5,0MM</v>
      </c>
      <c r="Q606" s="12">
        <v>98189050</v>
      </c>
    </row>
    <row r="607" spans="2:17" x14ac:dyDescent="0.25">
      <c r="B607" s="36">
        <v>98189060</v>
      </c>
      <c r="C607" s="36">
        <v>9818906000</v>
      </c>
      <c r="D607" s="37" t="s">
        <v>547</v>
      </c>
      <c r="E607" s="37" t="s">
        <v>208</v>
      </c>
      <c r="F607" s="37"/>
      <c r="G607" s="36" t="s">
        <v>61</v>
      </c>
      <c r="H607" s="38"/>
      <c r="I607" s="40">
        <v>13.58</v>
      </c>
      <c r="J607" s="39" t="str">
        <f ca="1">IF(SUMPRODUCT(1*ISNUMBER(SEARCH($N$3,D607))),Translation!$E$38,"")</f>
        <v>Nachschleifen</v>
      </c>
      <c r="K607" s="37" t="str">
        <f>IF(SUMPRODUCT(1*ISNUMBER(SEARCH(O$3,D607))),Translation!$E$37,"")</f>
        <v/>
      </c>
      <c r="L607" s="39" t="str" cm="1">
        <f t="array" aca="1" ref="L607" ca="1">IF(SUMPRODUCT(1*ISNUMBER(SEARCH(P$3:$P$9,D607))),Translation!$E$39,"")</f>
        <v>Beschichten</v>
      </c>
      <c r="M607" s="36" t="str">
        <f t="shared" si="9"/>
        <v>6,0MM</v>
      </c>
      <c r="Q607" s="12">
        <v>98189060</v>
      </c>
    </row>
    <row r="608" spans="2:17" x14ac:dyDescent="0.25">
      <c r="B608" s="36">
        <v>98189080</v>
      </c>
      <c r="C608" s="36">
        <v>9818908000</v>
      </c>
      <c r="D608" s="37" t="s">
        <v>548</v>
      </c>
      <c r="E608" s="37" t="s">
        <v>208</v>
      </c>
      <c r="F608" s="37"/>
      <c r="G608" s="36" t="s">
        <v>61</v>
      </c>
      <c r="H608" s="38"/>
      <c r="I608" s="40">
        <v>14.81</v>
      </c>
      <c r="J608" s="39" t="str">
        <f ca="1">IF(SUMPRODUCT(1*ISNUMBER(SEARCH($N$3,D608))),Translation!$E$38,"")</f>
        <v>Nachschleifen</v>
      </c>
      <c r="K608" s="37" t="str">
        <f>IF(SUMPRODUCT(1*ISNUMBER(SEARCH(O$3,D608))),Translation!$E$37,"")</f>
        <v/>
      </c>
      <c r="L608" s="39" t="str" cm="1">
        <f t="array" aca="1" ref="L608" ca="1">IF(SUMPRODUCT(1*ISNUMBER(SEARCH(P$3:$P$9,D608))),Translation!$E$39,"")</f>
        <v>Beschichten</v>
      </c>
      <c r="M608" s="36" t="str">
        <f t="shared" si="9"/>
        <v>8,0MM</v>
      </c>
      <c r="Q608" s="12">
        <v>98189080</v>
      </c>
    </row>
    <row r="609" spans="2:17" x14ac:dyDescent="0.25">
      <c r="B609" s="36">
        <v>98189100</v>
      </c>
      <c r="C609" s="36">
        <v>9818910000</v>
      </c>
      <c r="D609" s="37" t="s">
        <v>549</v>
      </c>
      <c r="E609" s="37" t="s">
        <v>208</v>
      </c>
      <c r="F609" s="37"/>
      <c r="G609" s="36" t="s">
        <v>61</v>
      </c>
      <c r="H609" s="38"/>
      <c r="I609" s="40">
        <v>17.059999999999999</v>
      </c>
      <c r="J609" s="39" t="str">
        <f ca="1">IF(SUMPRODUCT(1*ISNUMBER(SEARCH($N$3,D609))),Translation!$E$38,"")</f>
        <v>Nachschleifen</v>
      </c>
      <c r="K609" s="37" t="str">
        <f>IF(SUMPRODUCT(1*ISNUMBER(SEARCH(O$3,D609))),Translation!$E$37,"")</f>
        <v/>
      </c>
      <c r="L609" s="39" t="str" cm="1">
        <f t="array" aca="1" ref="L609" ca="1">IF(SUMPRODUCT(1*ISNUMBER(SEARCH(P$3:$P$9,D609))),Translation!$E$39,"")</f>
        <v>Beschichten</v>
      </c>
      <c r="M609" s="36" t="str">
        <f t="shared" si="9"/>
        <v>10,0MM</v>
      </c>
      <c r="Q609" s="12">
        <v>98189100</v>
      </c>
    </row>
    <row r="610" spans="2:17" x14ac:dyDescent="0.25">
      <c r="B610" s="36">
        <v>98189120</v>
      </c>
      <c r="C610" s="36">
        <v>9818912000</v>
      </c>
      <c r="D610" s="37" t="s">
        <v>550</v>
      </c>
      <c r="E610" s="37" t="s">
        <v>208</v>
      </c>
      <c r="F610" s="37"/>
      <c r="G610" s="36" t="s">
        <v>61</v>
      </c>
      <c r="H610" s="38"/>
      <c r="I610" s="40">
        <v>23</v>
      </c>
      <c r="J610" s="39" t="str">
        <f ca="1">IF(SUMPRODUCT(1*ISNUMBER(SEARCH($N$3,D610))),Translation!$E$38,"")</f>
        <v>Nachschleifen</v>
      </c>
      <c r="K610" s="37" t="str">
        <f>IF(SUMPRODUCT(1*ISNUMBER(SEARCH(O$3,D610))),Translation!$E$37,"")</f>
        <v/>
      </c>
      <c r="L610" s="39" t="str" cm="1">
        <f t="array" aca="1" ref="L610" ca="1">IF(SUMPRODUCT(1*ISNUMBER(SEARCH(P$3:$P$9,D610))),Translation!$E$39,"")</f>
        <v>Beschichten</v>
      </c>
      <c r="M610" s="36" t="str">
        <f t="shared" si="9"/>
        <v>12,0MM</v>
      </c>
      <c r="Q610" s="12">
        <v>98189120</v>
      </c>
    </row>
    <row r="611" spans="2:17" x14ac:dyDescent="0.25">
      <c r="B611" s="36">
        <v>98189160</v>
      </c>
      <c r="C611" s="36">
        <v>9818916000</v>
      </c>
      <c r="D611" s="37" t="s">
        <v>551</v>
      </c>
      <c r="E611" s="37" t="s">
        <v>208</v>
      </c>
      <c r="F611" s="37"/>
      <c r="G611" s="36" t="s">
        <v>61</v>
      </c>
      <c r="H611" s="38"/>
      <c r="I611" s="40">
        <v>27.73</v>
      </c>
      <c r="J611" s="39" t="str">
        <f ca="1">IF(SUMPRODUCT(1*ISNUMBER(SEARCH($N$3,D611))),Translation!$E$38,"")</f>
        <v>Nachschleifen</v>
      </c>
      <c r="K611" s="37" t="str">
        <f>IF(SUMPRODUCT(1*ISNUMBER(SEARCH(O$3,D611))),Translation!$E$37,"")</f>
        <v/>
      </c>
      <c r="L611" s="39" t="str" cm="1">
        <f t="array" aca="1" ref="L611" ca="1">IF(SUMPRODUCT(1*ISNUMBER(SEARCH(P$3:$P$9,D611))),Translation!$E$39,"")</f>
        <v>Beschichten</v>
      </c>
      <c r="M611" s="36" t="str">
        <f t="shared" si="9"/>
        <v>16,0MM</v>
      </c>
      <c r="Q611" s="12">
        <v>98189160</v>
      </c>
    </row>
    <row r="612" spans="2:17" x14ac:dyDescent="0.25">
      <c r="B612" s="36">
        <v>98189200</v>
      </c>
      <c r="C612" s="36">
        <v>9818920000</v>
      </c>
      <c r="D612" s="37" t="s">
        <v>552</v>
      </c>
      <c r="E612" s="37" t="s">
        <v>208</v>
      </c>
      <c r="F612" s="37"/>
      <c r="G612" s="36" t="s">
        <v>61</v>
      </c>
      <c r="H612" s="38"/>
      <c r="I612" s="40">
        <v>33.67</v>
      </c>
      <c r="J612" s="39" t="str">
        <f ca="1">IF(SUMPRODUCT(1*ISNUMBER(SEARCH($N$3,D612))),Translation!$E$38,"")</f>
        <v>Nachschleifen</v>
      </c>
      <c r="K612" s="37" t="str">
        <f>IF(SUMPRODUCT(1*ISNUMBER(SEARCH(O$3,D612))),Translation!$E$37,"")</f>
        <v/>
      </c>
      <c r="L612" s="39" t="str" cm="1">
        <f t="array" aca="1" ref="L612" ca="1">IF(SUMPRODUCT(1*ISNUMBER(SEARCH(P$3:$P$9,D612))),Translation!$E$39,"")</f>
        <v>Beschichten</v>
      </c>
      <c r="M612" s="36" t="str">
        <f t="shared" si="9"/>
        <v>20,0MM</v>
      </c>
      <c r="Q612" s="12">
        <v>98189200</v>
      </c>
    </row>
    <row r="613" spans="2:17" x14ac:dyDescent="0.25">
      <c r="B613" s="36">
        <v>98190050</v>
      </c>
      <c r="C613" s="36">
        <v>9819005000</v>
      </c>
      <c r="D613" s="37" t="s">
        <v>553</v>
      </c>
      <c r="E613" s="37" t="s">
        <v>208</v>
      </c>
      <c r="F613" s="37"/>
      <c r="G613" s="36" t="s">
        <v>61</v>
      </c>
      <c r="H613" s="38"/>
      <c r="I613" s="40">
        <v>13.24</v>
      </c>
      <c r="J613" s="39" t="str">
        <f ca="1">IF(SUMPRODUCT(1*ISNUMBER(SEARCH($N$3,D613))),Translation!$E$38,"")</f>
        <v>Nachschleifen</v>
      </c>
      <c r="K613" s="37" t="str">
        <f>IF(SUMPRODUCT(1*ISNUMBER(SEARCH(O$3,D613))),Translation!$E$37,"")</f>
        <v/>
      </c>
      <c r="L613" s="39" t="str" cm="1">
        <f t="array" aca="1" ref="L613" ca="1">IF(SUMPRODUCT(1*ISNUMBER(SEARCH(P$3:$P$9,D613))),Translation!$E$39,"")</f>
        <v>Beschichten</v>
      </c>
      <c r="M613" s="36" t="str">
        <f t="shared" si="9"/>
        <v>5,0MM</v>
      </c>
      <c r="Q613" s="12">
        <v>98190050</v>
      </c>
    </row>
    <row r="614" spans="2:17" x14ac:dyDescent="0.25">
      <c r="B614" s="36">
        <v>98190060</v>
      </c>
      <c r="C614" s="36">
        <v>9819006000</v>
      </c>
      <c r="D614" s="37" t="s">
        <v>554</v>
      </c>
      <c r="E614" s="37" t="s">
        <v>208</v>
      </c>
      <c r="F614" s="37"/>
      <c r="G614" s="36" t="s">
        <v>61</v>
      </c>
      <c r="H614" s="38"/>
      <c r="I614" s="40">
        <v>13.92</v>
      </c>
      <c r="J614" s="39" t="str">
        <f ca="1">IF(SUMPRODUCT(1*ISNUMBER(SEARCH($N$3,D614))),Translation!$E$38,"")</f>
        <v>Nachschleifen</v>
      </c>
      <c r="K614" s="37" t="str">
        <f>IF(SUMPRODUCT(1*ISNUMBER(SEARCH(O$3,D614))),Translation!$E$37,"")</f>
        <v/>
      </c>
      <c r="L614" s="39" t="str" cm="1">
        <f t="array" aca="1" ref="L614" ca="1">IF(SUMPRODUCT(1*ISNUMBER(SEARCH(P$3:$P$9,D614))),Translation!$E$39,"")</f>
        <v>Beschichten</v>
      </c>
      <c r="M614" s="36" t="str">
        <f t="shared" si="9"/>
        <v>6,0MM</v>
      </c>
      <c r="Q614" s="12">
        <v>98190060</v>
      </c>
    </row>
    <row r="615" spans="2:17" x14ac:dyDescent="0.25">
      <c r="B615" s="36">
        <v>98190080</v>
      </c>
      <c r="C615" s="36">
        <v>9819008000</v>
      </c>
      <c r="D615" s="37" t="s">
        <v>555</v>
      </c>
      <c r="E615" s="37" t="s">
        <v>208</v>
      </c>
      <c r="F615" s="37"/>
      <c r="G615" s="36" t="s">
        <v>61</v>
      </c>
      <c r="H615" s="38"/>
      <c r="I615" s="40">
        <v>15.16</v>
      </c>
      <c r="J615" s="39" t="str">
        <f ca="1">IF(SUMPRODUCT(1*ISNUMBER(SEARCH($N$3,D615))),Translation!$E$38,"")</f>
        <v>Nachschleifen</v>
      </c>
      <c r="K615" s="37" t="str">
        <f>IF(SUMPRODUCT(1*ISNUMBER(SEARCH(O$3,D615))),Translation!$E$37,"")</f>
        <v/>
      </c>
      <c r="L615" s="39" t="str" cm="1">
        <f t="array" aca="1" ref="L615" ca="1">IF(SUMPRODUCT(1*ISNUMBER(SEARCH(P$3:$P$9,D615))),Translation!$E$39,"")</f>
        <v>Beschichten</v>
      </c>
      <c r="M615" s="36" t="str">
        <f t="shared" si="9"/>
        <v>8,0MM</v>
      </c>
      <c r="Q615" s="12">
        <v>98190080</v>
      </c>
    </row>
    <row r="616" spans="2:17" x14ac:dyDescent="0.25">
      <c r="B616" s="36">
        <v>98190100</v>
      </c>
      <c r="C616" s="36">
        <v>9819010000</v>
      </c>
      <c r="D616" s="37" t="s">
        <v>556</v>
      </c>
      <c r="E616" s="37" t="s">
        <v>208</v>
      </c>
      <c r="F616" s="37"/>
      <c r="G616" s="36" t="s">
        <v>61</v>
      </c>
      <c r="H616" s="38"/>
      <c r="I616" s="40">
        <v>17.28</v>
      </c>
      <c r="J616" s="39" t="str">
        <f ca="1">IF(SUMPRODUCT(1*ISNUMBER(SEARCH($N$3,D616))),Translation!$E$38,"")</f>
        <v>Nachschleifen</v>
      </c>
      <c r="K616" s="37" t="str">
        <f>IF(SUMPRODUCT(1*ISNUMBER(SEARCH(O$3,D616))),Translation!$E$37,"")</f>
        <v/>
      </c>
      <c r="L616" s="39" t="str" cm="1">
        <f t="array" aca="1" ref="L616" ca="1">IF(SUMPRODUCT(1*ISNUMBER(SEARCH(P$3:$P$9,D616))),Translation!$E$39,"")</f>
        <v>Beschichten</v>
      </c>
      <c r="M616" s="36" t="str">
        <f t="shared" si="9"/>
        <v>10,0MM</v>
      </c>
      <c r="Q616" s="12">
        <v>98190100</v>
      </c>
    </row>
    <row r="617" spans="2:17" x14ac:dyDescent="0.25">
      <c r="B617" s="36">
        <v>98190120</v>
      </c>
      <c r="C617" s="36">
        <v>9819012000</v>
      </c>
      <c r="D617" s="37" t="s">
        <v>557</v>
      </c>
      <c r="E617" s="37" t="s">
        <v>208</v>
      </c>
      <c r="F617" s="37"/>
      <c r="G617" s="36" t="s">
        <v>61</v>
      </c>
      <c r="H617" s="38"/>
      <c r="I617" s="40">
        <v>23.35</v>
      </c>
      <c r="J617" s="39" t="str">
        <f ca="1">IF(SUMPRODUCT(1*ISNUMBER(SEARCH($N$3,D617))),Translation!$E$38,"")</f>
        <v>Nachschleifen</v>
      </c>
      <c r="K617" s="37" t="str">
        <f>IF(SUMPRODUCT(1*ISNUMBER(SEARCH(O$3,D617))),Translation!$E$37,"")</f>
        <v/>
      </c>
      <c r="L617" s="39" t="str" cm="1">
        <f t="array" aca="1" ref="L617" ca="1">IF(SUMPRODUCT(1*ISNUMBER(SEARCH(P$3:$P$9,D617))),Translation!$E$39,"")</f>
        <v>Beschichten</v>
      </c>
      <c r="M617" s="36" t="str">
        <f t="shared" si="9"/>
        <v>12,0MM</v>
      </c>
      <c r="Q617" s="12">
        <v>98190120</v>
      </c>
    </row>
    <row r="618" spans="2:17" x14ac:dyDescent="0.25">
      <c r="B618" s="36">
        <v>98190140</v>
      </c>
      <c r="C618" s="36">
        <v>9819014000</v>
      </c>
      <c r="D618" s="37" t="s">
        <v>558</v>
      </c>
      <c r="E618" s="37" t="s">
        <v>208</v>
      </c>
      <c r="F618" s="37"/>
      <c r="G618" s="36" t="s">
        <v>61</v>
      </c>
      <c r="H618" s="38"/>
      <c r="I618" s="40">
        <v>25.71</v>
      </c>
      <c r="J618" s="39" t="str">
        <f ca="1">IF(SUMPRODUCT(1*ISNUMBER(SEARCH($N$3,D618))),Translation!$E$38,"")</f>
        <v>Nachschleifen</v>
      </c>
      <c r="K618" s="37" t="str">
        <f>IF(SUMPRODUCT(1*ISNUMBER(SEARCH(O$3,D618))),Translation!$E$37,"")</f>
        <v/>
      </c>
      <c r="L618" s="39" t="str" cm="1">
        <f t="array" aca="1" ref="L618" ca="1">IF(SUMPRODUCT(1*ISNUMBER(SEARCH(P$3:$P$9,D618))),Translation!$E$39,"")</f>
        <v>Beschichten</v>
      </c>
      <c r="M618" s="36" t="str">
        <f t="shared" si="9"/>
        <v>14,0MM</v>
      </c>
      <c r="Q618" s="12">
        <v>98190140</v>
      </c>
    </row>
    <row r="619" spans="2:17" x14ac:dyDescent="0.25">
      <c r="B619" s="36">
        <v>98190160</v>
      </c>
      <c r="C619" s="36">
        <v>9819016000</v>
      </c>
      <c r="D619" s="37" t="s">
        <v>559</v>
      </c>
      <c r="E619" s="37" t="s">
        <v>208</v>
      </c>
      <c r="F619" s="37"/>
      <c r="G619" s="36" t="s">
        <v>61</v>
      </c>
      <c r="H619" s="38"/>
      <c r="I619" s="40">
        <v>28.06</v>
      </c>
      <c r="J619" s="39" t="str">
        <f ca="1">IF(SUMPRODUCT(1*ISNUMBER(SEARCH($N$3,D619))),Translation!$E$38,"")</f>
        <v>Nachschleifen</v>
      </c>
      <c r="K619" s="37" t="str">
        <f>IF(SUMPRODUCT(1*ISNUMBER(SEARCH(O$3,D619))),Translation!$E$37,"")</f>
        <v/>
      </c>
      <c r="L619" s="39" t="str" cm="1">
        <f t="array" aca="1" ref="L619" ca="1">IF(SUMPRODUCT(1*ISNUMBER(SEARCH(P$3:$P$9,D619))),Translation!$E$39,"")</f>
        <v>Beschichten</v>
      </c>
      <c r="M619" s="36" t="str">
        <f t="shared" si="9"/>
        <v>16,0MM</v>
      </c>
      <c r="Q619" s="12">
        <v>98190160</v>
      </c>
    </row>
    <row r="620" spans="2:17" x14ac:dyDescent="0.25">
      <c r="B620" s="36">
        <v>98190180</v>
      </c>
      <c r="C620" s="36">
        <v>9819018000</v>
      </c>
      <c r="D620" s="37" t="s">
        <v>560</v>
      </c>
      <c r="E620" s="37" t="s">
        <v>208</v>
      </c>
      <c r="F620" s="37"/>
      <c r="G620" s="36" t="s">
        <v>61</v>
      </c>
      <c r="H620" s="38"/>
      <c r="I620" s="40">
        <v>30.31</v>
      </c>
      <c r="J620" s="39" t="str">
        <f ca="1">IF(SUMPRODUCT(1*ISNUMBER(SEARCH($N$3,D620))),Translation!$E$38,"")</f>
        <v>Nachschleifen</v>
      </c>
      <c r="K620" s="37" t="str">
        <f>IF(SUMPRODUCT(1*ISNUMBER(SEARCH(O$3,D620))),Translation!$E$37,"")</f>
        <v/>
      </c>
      <c r="L620" s="39" t="str" cm="1">
        <f t="array" aca="1" ref="L620" ca="1">IF(SUMPRODUCT(1*ISNUMBER(SEARCH(P$3:$P$9,D620))),Translation!$E$39,"")</f>
        <v>Beschichten</v>
      </c>
      <c r="M620" s="36" t="str">
        <f t="shared" si="9"/>
        <v>18,0MM</v>
      </c>
      <c r="Q620" s="12">
        <v>98190180</v>
      </c>
    </row>
    <row r="621" spans="2:17" x14ac:dyDescent="0.25">
      <c r="B621" s="36">
        <v>98190200</v>
      </c>
      <c r="C621" s="36">
        <v>9819020000</v>
      </c>
      <c r="D621" s="37" t="s">
        <v>561</v>
      </c>
      <c r="E621" s="37" t="s">
        <v>208</v>
      </c>
      <c r="F621" s="37"/>
      <c r="G621" s="36" t="s">
        <v>61</v>
      </c>
      <c r="H621" s="38"/>
      <c r="I621" s="40">
        <v>34.229999999999997</v>
      </c>
      <c r="J621" s="39" t="str">
        <f ca="1">IF(SUMPRODUCT(1*ISNUMBER(SEARCH($N$3,D621))),Translation!$E$38,"")</f>
        <v>Nachschleifen</v>
      </c>
      <c r="K621" s="37" t="str">
        <f>IF(SUMPRODUCT(1*ISNUMBER(SEARCH(O$3,D621))),Translation!$E$37,"")</f>
        <v/>
      </c>
      <c r="L621" s="39" t="str" cm="1">
        <f t="array" aca="1" ref="L621" ca="1">IF(SUMPRODUCT(1*ISNUMBER(SEARCH(P$3:$P$9,D621))),Translation!$E$39,"")</f>
        <v>Beschichten</v>
      </c>
      <c r="M621" s="36" t="str">
        <f t="shared" si="9"/>
        <v>20,0MM</v>
      </c>
      <c r="Q621" s="12">
        <v>98190200</v>
      </c>
    </row>
    <row r="622" spans="2:17" x14ac:dyDescent="0.25">
      <c r="B622" s="36">
        <v>98191050</v>
      </c>
      <c r="C622" s="36">
        <v>9819105000</v>
      </c>
      <c r="D622" s="37" t="s">
        <v>553</v>
      </c>
      <c r="E622" s="37" t="s">
        <v>546</v>
      </c>
      <c r="F622" s="37"/>
      <c r="G622" s="36" t="s">
        <v>61</v>
      </c>
      <c r="H622" s="38"/>
      <c r="I622" s="40">
        <v>14.04</v>
      </c>
      <c r="J622" s="39" t="str">
        <f ca="1">IF(SUMPRODUCT(1*ISNUMBER(SEARCH($N$3,D622))),Translation!$E$38,"")</f>
        <v>Nachschleifen</v>
      </c>
      <c r="K622" s="37" t="str">
        <f>IF(SUMPRODUCT(1*ISNUMBER(SEARCH(O$3,D622))),Translation!$E$37,"")</f>
        <v/>
      </c>
      <c r="L622" s="39" t="str" cm="1">
        <f t="array" aca="1" ref="L622" ca="1">IF(SUMPRODUCT(1*ISNUMBER(SEARCH(P$3:$P$9,D622))),Translation!$E$39,"")</f>
        <v>Beschichten</v>
      </c>
      <c r="M622" s="36" t="str">
        <f t="shared" si="9"/>
        <v>5,0MM</v>
      </c>
      <c r="Q622" s="12">
        <v>98191050</v>
      </c>
    </row>
    <row r="623" spans="2:17" x14ac:dyDescent="0.25">
      <c r="B623" s="36">
        <v>98191060</v>
      </c>
      <c r="C623" s="36">
        <v>9819106000</v>
      </c>
      <c r="D623" s="37" t="s">
        <v>554</v>
      </c>
      <c r="E623" s="37" t="s">
        <v>546</v>
      </c>
      <c r="F623" s="37"/>
      <c r="G623" s="36" t="s">
        <v>61</v>
      </c>
      <c r="H623" s="38"/>
      <c r="I623" s="40">
        <v>14.59</v>
      </c>
      <c r="J623" s="39" t="str">
        <f ca="1">IF(SUMPRODUCT(1*ISNUMBER(SEARCH($N$3,D623))),Translation!$E$38,"")</f>
        <v>Nachschleifen</v>
      </c>
      <c r="K623" s="37" t="str">
        <f>IF(SUMPRODUCT(1*ISNUMBER(SEARCH(O$3,D623))),Translation!$E$37,"")</f>
        <v/>
      </c>
      <c r="L623" s="39" t="str" cm="1">
        <f t="array" aca="1" ref="L623" ca="1">IF(SUMPRODUCT(1*ISNUMBER(SEARCH(P$3:$P$9,D623))),Translation!$E$39,"")</f>
        <v>Beschichten</v>
      </c>
      <c r="M623" s="36" t="str">
        <f t="shared" si="9"/>
        <v>6,0MM</v>
      </c>
      <c r="Q623" s="12">
        <v>98191060</v>
      </c>
    </row>
    <row r="624" spans="2:17" x14ac:dyDescent="0.25">
      <c r="B624" s="36">
        <v>98191080</v>
      </c>
      <c r="C624" s="36">
        <v>9819108000</v>
      </c>
      <c r="D624" s="37" t="s">
        <v>555</v>
      </c>
      <c r="E624" s="37" t="s">
        <v>546</v>
      </c>
      <c r="F624" s="37"/>
      <c r="G624" s="36" t="s">
        <v>61</v>
      </c>
      <c r="H624" s="38"/>
      <c r="I624" s="40">
        <v>15.93</v>
      </c>
      <c r="J624" s="39" t="str">
        <f ca="1">IF(SUMPRODUCT(1*ISNUMBER(SEARCH($N$3,D624))),Translation!$E$38,"")</f>
        <v>Nachschleifen</v>
      </c>
      <c r="K624" s="37" t="str">
        <f>IF(SUMPRODUCT(1*ISNUMBER(SEARCH(O$3,D624))),Translation!$E$37,"")</f>
        <v/>
      </c>
      <c r="L624" s="39" t="str" cm="1">
        <f t="array" aca="1" ref="L624" ca="1">IF(SUMPRODUCT(1*ISNUMBER(SEARCH(P$3:$P$9,D624))),Translation!$E$39,"")</f>
        <v>Beschichten</v>
      </c>
      <c r="M624" s="36" t="str">
        <f t="shared" si="9"/>
        <v>8,0MM</v>
      </c>
      <c r="Q624" s="12">
        <v>98191080</v>
      </c>
    </row>
    <row r="625" spans="2:17" x14ac:dyDescent="0.25">
      <c r="B625" s="36">
        <v>98191100</v>
      </c>
      <c r="C625" s="36">
        <v>9819110000</v>
      </c>
      <c r="D625" s="37" t="s">
        <v>556</v>
      </c>
      <c r="E625" s="37" t="s">
        <v>546</v>
      </c>
      <c r="F625" s="37"/>
      <c r="G625" s="36" t="s">
        <v>61</v>
      </c>
      <c r="H625" s="38"/>
      <c r="I625" s="40">
        <v>18.07</v>
      </c>
      <c r="J625" s="39" t="str">
        <f ca="1">IF(SUMPRODUCT(1*ISNUMBER(SEARCH($N$3,D625))),Translation!$E$38,"")</f>
        <v>Nachschleifen</v>
      </c>
      <c r="K625" s="37" t="str">
        <f>IF(SUMPRODUCT(1*ISNUMBER(SEARCH(O$3,D625))),Translation!$E$37,"")</f>
        <v/>
      </c>
      <c r="L625" s="39" t="str" cm="1">
        <f t="array" aca="1" ref="L625" ca="1">IF(SUMPRODUCT(1*ISNUMBER(SEARCH(P$3:$P$9,D625))),Translation!$E$39,"")</f>
        <v>Beschichten</v>
      </c>
      <c r="M625" s="36" t="str">
        <f t="shared" si="9"/>
        <v>10,0MM</v>
      </c>
      <c r="Q625" s="12">
        <v>98191100</v>
      </c>
    </row>
    <row r="626" spans="2:17" x14ac:dyDescent="0.25">
      <c r="B626" s="36">
        <v>98191120</v>
      </c>
      <c r="C626" s="36">
        <v>9819112000</v>
      </c>
      <c r="D626" s="37" t="s">
        <v>557</v>
      </c>
      <c r="E626" s="37" t="s">
        <v>546</v>
      </c>
      <c r="F626" s="37"/>
      <c r="G626" s="36" t="s">
        <v>61</v>
      </c>
      <c r="H626" s="38"/>
      <c r="I626" s="40">
        <v>24.14</v>
      </c>
      <c r="J626" s="39" t="str">
        <f ca="1">IF(SUMPRODUCT(1*ISNUMBER(SEARCH($N$3,D626))),Translation!$E$38,"")</f>
        <v>Nachschleifen</v>
      </c>
      <c r="K626" s="37" t="str">
        <f>IF(SUMPRODUCT(1*ISNUMBER(SEARCH(O$3,D626))),Translation!$E$37,"")</f>
        <v/>
      </c>
      <c r="L626" s="39" t="str" cm="1">
        <f t="array" aca="1" ref="L626" ca="1">IF(SUMPRODUCT(1*ISNUMBER(SEARCH(P$3:$P$9,D626))),Translation!$E$39,"")</f>
        <v>Beschichten</v>
      </c>
      <c r="M626" s="36" t="str">
        <f t="shared" si="9"/>
        <v>12,0MM</v>
      </c>
      <c r="Q626" s="12">
        <v>98191120</v>
      </c>
    </row>
    <row r="627" spans="2:17" x14ac:dyDescent="0.25">
      <c r="B627" s="36">
        <v>98191140</v>
      </c>
      <c r="C627" s="36">
        <v>9819114000</v>
      </c>
      <c r="D627" s="37" t="s">
        <v>558</v>
      </c>
      <c r="E627" s="37" t="s">
        <v>546</v>
      </c>
      <c r="F627" s="37"/>
      <c r="G627" s="36" t="s">
        <v>61</v>
      </c>
      <c r="H627" s="38"/>
      <c r="I627" s="40">
        <v>27.38</v>
      </c>
      <c r="J627" s="39" t="str">
        <f ca="1">IF(SUMPRODUCT(1*ISNUMBER(SEARCH($N$3,D627))),Translation!$E$38,"")</f>
        <v>Nachschleifen</v>
      </c>
      <c r="K627" s="37" t="str">
        <f>IF(SUMPRODUCT(1*ISNUMBER(SEARCH(O$3,D627))),Translation!$E$37,"")</f>
        <v/>
      </c>
      <c r="L627" s="39" t="str" cm="1">
        <f t="array" aca="1" ref="L627" ca="1">IF(SUMPRODUCT(1*ISNUMBER(SEARCH(P$3:$P$9,D627))),Translation!$E$39,"")</f>
        <v>Beschichten</v>
      </c>
      <c r="M627" s="36" t="str">
        <f t="shared" si="9"/>
        <v>14,0MM</v>
      </c>
      <c r="Q627" s="12">
        <v>98191140</v>
      </c>
    </row>
    <row r="628" spans="2:17" x14ac:dyDescent="0.25">
      <c r="B628" s="36">
        <v>98191160</v>
      </c>
      <c r="C628" s="36">
        <v>9819116000</v>
      </c>
      <c r="D628" s="37" t="s">
        <v>559</v>
      </c>
      <c r="E628" s="37" t="s">
        <v>546</v>
      </c>
      <c r="F628" s="37"/>
      <c r="G628" s="36" t="s">
        <v>61</v>
      </c>
      <c r="H628" s="38"/>
      <c r="I628" s="40">
        <v>30.19</v>
      </c>
      <c r="J628" s="39" t="str">
        <f ca="1">IF(SUMPRODUCT(1*ISNUMBER(SEARCH($N$3,D628))),Translation!$E$38,"")</f>
        <v>Nachschleifen</v>
      </c>
      <c r="K628" s="37" t="str">
        <f>IF(SUMPRODUCT(1*ISNUMBER(SEARCH(O$3,D628))),Translation!$E$37,"")</f>
        <v/>
      </c>
      <c r="L628" s="39" t="str" cm="1">
        <f t="array" aca="1" ref="L628" ca="1">IF(SUMPRODUCT(1*ISNUMBER(SEARCH(P$3:$P$9,D628))),Translation!$E$39,"")</f>
        <v>Beschichten</v>
      </c>
      <c r="M628" s="36" t="str">
        <f t="shared" si="9"/>
        <v>16,0MM</v>
      </c>
      <c r="Q628" s="12">
        <v>98191160</v>
      </c>
    </row>
    <row r="629" spans="2:17" x14ac:dyDescent="0.25">
      <c r="B629" s="36">
        <v>98191180</v>
      </c>
      <c r="C629" s="36">
        <v>9819118000</v>
      </c>
      <c r="D629" s="37" t="s">
        <v>560</v>
      </c>
      <c r="E629" s="37" t="s">
        <v>546</v>
      </c>
      <c r="F629" s="37"/>
      <c r="G629" s="36" t="s">
        <v>61</v>
      </c>
      <c r="H629" s="38"/>
      <c r="I629" s="40">
        <v>32.33</v>
      </c>
      <c r="J629" s="39" t="str">
        <f ca="1">IF(SUMPRODUCT(1*ISNUMBER(SEARCH($N$3,D629))),Translation!$E$38,"")</f>
        <v>Nachschleifen</v>
      </c>
      <c r="K629" s="37" t="str">
        <f>IF(SUMPRODUCT(1*ISNUMBER(SEARCH(O$3,D629))),Translation!$E$37,"")</f>
        <v/>
      </c>
      <c r="L629" s="39" t="str" cm="1">
        <f t="array" aca="1" ref="L629" ca="1">IF(SUMPRODUCT(1*ISNUMBER(SEARCH(P$3:$P$9,D629))),Translation!$E$39,"")</f>
        <v>Beschichten</v>
      </c>
      <c r="M629" s="36" t="str">
        <f t="shared" si="9"/>
        <v>18,0MM</v>
      </c>
      <c r="Q629" s="12">
        <v>98191180</v>
      </c>
    </row>
    <row r="630" spans="2:17" x14ac:dyDescent="0.25">
      <c r="B630" s="36">
        <v>98191200</v>
      </c>
      <c r="C630" s="36">
        <v>9819120000</v>
      </c>
      <c r="D630" s="37" t="s">
        <v>561</v>
      </c>
      <c r="E630" s="37" t="s">
        <v>546</v>
      </c>
      <c r="F630" s="37"/>
      <c r="G630" s="36" t="s">
        <v>61</v>
      </c>
      <c r="H630" s="38"/>
      <c r="I630" s="40">
        <v>36.25</v>
      </c>
      <c r="J630" s="39" t="str">
        <f ca="1">IF(SUMPRODUCT(1*ISNUMBER(SEARCH($N$3,D630))),Translation!$E$38,"")</f>
        <v>Nachschleifen</v>
      </c>
      <c r="K630" s="37" t="str">
        <f>IF(SUMPRODUCT(1*ISNUMBER(SEARCH(O$3,D630))),Translation!$E$37,"")</f>
        <v/>
      </c>
      <c r="L630" s="39" t="str" cm="1">
        <f t="array" aca="1" ref="L630" ca="1">IF(SUMPRODUCT(1*ISNUMBER(SEARCH(P$3:$P$9,D630))),Translation!$E$39,"")</f>
        <v>Beschichten</v>
      </c>
      <c r="M630" s="36" t="str">
        <f t="shared" si="9"/>
        <v>20,0MM</v>
      </c>
      <c r="Q630" s="12">
        <v>98191200</v>
      </c>
    </row>
    <row r="631" spans="2:17" x14ac:dyDescent="0.25">
      <c r="B631" s="36">
        <v>98192050</v>
      </c>
      <c r="C631" s="36">
        <v>9819205000</v>
      </c>
      <c r="D631" s="37" t="s">
        <v>553</v>
      </c>
      <c r="E631" s="37" t="s">
        <v>562</v>
      </c>
      <c r="F631" s="37"/>
      <c r="G631" s="36" t="s">
        <v>61</v>
      </c>
      <c r="H631" s="38"/>
      <c r="I631" s="40">
        <v>16.05</v>
      </c>
      <c r="J631" s="39" t="str">
        <f ca="1">IF(SUMPRODUCT(1*ISNUMBER(SEARCH($N$3,D631))),Translation!$E$38,"")</f>
        <v>Nachschleifen</v>
      </c>
      <c r="K631" s="37" t="str">
        <f>IF(SUMPRODUCT(1*ISNUMBER(SEARCH(O$3,D631))),Translation!$E$37,"")</f>
        <v/>
      </c>
      <c r="L631" s="39" t="str" cm="1">
        <f t="array" aca="1" ref="L631" ca="1">IF(SUMPRODUCT(1*ISNUMBER(SEARCH(P$3:$P$9,D631))),Translation!$E$39,"")</f>
        <v>Beschichten</v>
      </c>
      <c r="M631" s="36" t="str">
        <f t="shared" si="9"/>
        <v>5,0MM</v>
      </c>
      <c r="Q631" s="12">
        <v>98192050</v>
      </c>
    </row>
    <row r="632" spans="2:17" x14ac:dyDescent="0.25">
      <c r="B632" s="36">
        <v>98192060</v>
      </c>
      <c r="C632" s="36">
        <v>9819206000</v>
      </c>
      <c r="D632" s="37" t="s">
        <v>554</v>
      </c>
      <c r="E632" s="37" t="s">
        <v>562</v>
      </c>
      <c r="F632" s="37"/>
      <c r="G632" s="36" t="s">
        <v>61</v>
      </c>
      <c r="H632" s="38"/>
      <c r="I632" s="40">
        <v>16.72</v>
      </c>
      <c r="J632" s="39" t="str">
        <f ca="1">IF(SUMPRODUCT(1*ISNUMBER(SEARCH($N$3,D632))),Translation!$E$38,"")</f>
        <v>Nachschleifen</v>
      </c>
      <c r="K632" s="37" t="str">
        <f>IF(SUMPRODUCT(1*ISNUMBER(SEARCH(O$3,D632))),Translation!$E$37,"")</f>
        <v/>
      </c>
      <c r="L632" s="39" t="str" cm="1">
        <f t="array" aca="1" ref="L632" ca="1">IF(SUMPRODUCT(1*ISNUMBER(SEARCH(P$3:$P$9,D632))),Translation!$E$39,"")</f>
        <v>Beschichten</v>
      </c>
      <c r="M632" s="36" t="str">
        <f t="shared" si="9"/>
        <v>6,0MM</v>
      </c>
      <c r="Q632" s="12">
        <v>98192060</v>
      </c>
    </row>
    <row r="633" spans="2:17" x14ac:dyDescent="0.25">
      <c r="B633" s="36">
        <v>98192080</v>
      </c>
      <c r="C633" s="36">
        <v>9819208000</v>
      </c>
      <c r="D633" s="37" t="s">
        <v>555</v>
      </c>
      <c r="E633" s="37" t="s">
        <v>562</v>
      </c>
      <c r="F633" s="37"/>
      <c r="G633" s="36" t="s">
        <v>61</v>
      </c>
      <c r="H633" s="38"/>
      <c r="I633" s="40">
        <v>17.84</v>
      </c>
      <c r="J633" s="39" t="str">
        <f ca="1">IF(SUMPRODUCT(1*ISNUMBER(SEARCH($N$3,D633))),Translation!$E$38,"")</f>
        <v>Nachschleifen</v>
      </c>
      <c r="K633" s="37" t="str">
        <f>IF(SUMPRODUCT(1*ISNUMBER(SEARCH(O$3,D633))),Translation!$E$37,"")</f>
        <v/>
      </c>
      <c r="L633" s="39" t="str" cm="1">
        <f t="array" aca="1" ref="L633" ca="1">IF(SUMPRODUCT(1*ISNUMBER(SEARCH(P$3:$P$9,D633))),Translation!$E$39,"")</f>
        <v>Beschichten</v>
      </c>
      <c r="M633" s="36" t="str">
        <f t="shared" si="9"/>
        <v>8,0MM</v>
      </c>
      <c r="Q633" s="12">
        <v>98192080</v>
      </c>
    </row>
    <row r="634" spans="2:17" x14ac:dyDescent="0.25">
      <c r="B634" s="36">
        <v>98192100</v>
      </c>
      <c r="C634" s="36">
        <v>9819210000</v>
      </c>
      <c r="D634" s="37" t="s">
        <v>556</v>
      </c>
      <c r="E634" s="37" t="s">
        <v>562</v>
      </c>
      <c r="F634" s="37"/>
      <c r="G634" s="36" t="s">
        <v>61</v>
      </c>
      <c r="H634" s="38"/>
      <c r="I634" s="40">
        <v>20.09</v>
      </c>
      <c r="J634" s="39" t="str">
        <f ca="1">IF(SUMPRODUCT(1*ISNUMBER(SEARCH($N$3,D634))),Translation!$E$38,"")</f>
        <v>Nachschleifen</v>
      </c>
      <c r="K634" s="37" t="str">
        <f>IF(SUMPRODUCT(1*ISNUMBER(SEARCH(O$3,D634))),Translation!$E$37,"")</f>
        <v/>
      </c>
      <c r="L634" s="39" t="str" cm="1">
        <f t="array" aca="1" ref="L634" ca="1">IF(SUMPRODUCT(1*ISNUMBER(SEARCH(P$3:$P$9,D634))),Translation!$E$39,"")</f>
        <v>Beschichten</v>
      </c>
      <c r="M634" s="36" t="str">
        <f t="shared" si="9"/>
        <v>10,0MM</v>
      </c>
      <c r="Q634" s="12">
        <v>98192100</v>
      </c>
    </row>
    <row r="635" spans="2:17" x14ac:dyDescent="0.25">
      <c r="B635" s="36">
        <v>98192120</v>
      </c>
      <c r="C635" s="36">
        <v>9819212000</v>
      </c>
      <c r="D635" s="37" t="s">
        <v>557</v>
      </c>
      <c r="E635" s="37" t="s">
        <v>562</v>
      </c>
      <c r="F635" s="37"/>
      <c r="G635" s="36" t="s">
        <v>61</v>
      </c>
      <c r="H635" s="38"/>
      <c r="I635" s="40">
        <v>26.15</v>
      </c>
      <c r="J635" s="39" t="str">
        <f ca="1">IF(SUMPRODUCT(1*ISNUMBER(SEARCH($N$3,D635))),Translation!$E$38,"")</f>
        <v>Nachschleifen</v>
      </c>
      <c r="K635" s="37" t="str">
        <f>IF(SUMPRODUCT(1*ISNUMBER(SEARCH(O$3,D635))),Translation!$E$37,"")</f>
        <v/>
      </c>
      <c r="L635" s="39" t="str" cm="1">
        <f t="array" aca="1" ref="L635" ca="1">IF(SUMPRODUCT(1*ISNUMBER(SEARCH(P$3:$P$9,D635))),Translation!$E$39,"")</f>
        <v>Beschichten</v>
      </c>
      <c r="M635" s="36" t="str">
        <f t="shared" si="9"/>
        <v>12,0MM</v>
      </c>
      <c r="Q635" s="12">
        <v>98192120</v>
      </c>
    </row>
    <row r="636" spans="2:17" x14ac:dyDescent="0.25">
      <c r="B636" s="36">
        <v>98192160</v>
      </c>
      <c r="C636" s="36">
        <v>9819216000</v>
      </c>
      <c r="D636" s="37" t="s">
        <v>559</v>
      </c>
      <c r="E636" s="37" t="s">
        <v>562</v>
      </c>
      <c r="F636" s="37"/>
      <c r="G636" s="36" t="s">
        <v>61</v>
      </c>
      <c r="H636" s="38"/>
      <c r="I636" s="40">
        <v>32.21</v>
      </c>
      <c r="J636" s="39" t="str">
        <f ca="1">IF(SUMPRODUCT(1*ISNUMBER(SEARCH($N$3,D636))),Translation!$E$38,"")</f>
        <v>Nachschleifen</v>
      </c>
      <c r="K636" s="37" t="str">
        <f>IF(SUMPRODUCT(1*ISNUMBER(SEARCH(O$3,D636))),Translation!$E$37,"")</f>
        <v/>
      </c>
      <c r="L636" s="39" t="str" cm="1">
        <f t="array" aca="1" ref="L636" ca="1">IF(SUMPRODUCT(1*ISNUMBER(SEARCH(P$3:$P$9,D636))),Translation!$E$39,"")</f>
        <v>Beschichten</v>
      </c>
      <c r="M636" s="36" t="str">
        <f t="shared" si="9"/>
        <v>16,0MM</v>
      </c>
      <c r="Q636" s="12">
        <v>98192160</v>
      </c>
    </row>
    <row r="637" spans="2:17" x14ac:dyDescent="0.25">
      <c r="B637" s="36">
        <v>98192200</v>
      </c>
      <c r="C637" s="36">
        <v>9819220000</v>
      </c>
      <c r="D637" s="37" t="s">
        <v>561</v>
      </c>
      <c r="E637" s="37" t="s">
        <v>562</v>
      </c>
      <c r="F637" s="37"/>
      <c r="G637" s="36" t="s">
        <v>61</v>
      </c>
      <c r="H637" s="38"/>
      <c r="I637" s="40">
        <v>38.049999999999997</v>
      </c>
      <c r="J637" s="39" t="str">
        <f ca="1">IF(SUMPRODUCT(1*ISNUMBER(SEARCH($N$3,D637))),Translation!$E$38,"")</f>
        <v>Nachschleifen</v>
      </c>
      <c r="K637" s="37" t="str">
        <f>IF(SUMPRODUCT(1*ISNUMBER(SEARCH(O$3,D637))),Translation!$E$37,"")</f>
        <v/>
      </c>
      <c r="L637" s="39" t="str" cm="1">
        <f t="array" aca="1" ref="L637" ca="1">IF(SUMPRODUCT(1*ISNUMBER(SEARCH(P$3:$P$9,D637))),Translation!$E$39,"")</f>
        <v>Beschichten</v>
      </c>
      <c r="M637" s="36" t="str">
        <f t="shared" si="9"/>
        <v>20,0MM</v>
      </c>
      <c r="Q637" s="12">
        <v>98192200</v>
      </c>
    </row>
    <row r="638" spans="2:17" x14ac:dyDescent="0.25">
      <c r="B638" s="36">
        <v>98193060</v>
      </c>
      <c r="C638" s="36">
        <v>9819306000</v>
      </c>
      <c r="D638" s="37" t="s">
        <v>563</v>
      </c>
      <c r="E638" s="37" t="s">
        <v>564</v>
      </c>
      <c r="F638" s="37"/>
      <c r="G638" s="36" t="s">
        <v>61</v>
      </c>
      <c r="H638" s="38"/>
      <c r="I638" s="40">
        <v>19.420000000000002</v>
      </c>
      <c r="J638" s="39" t="str">
        <f ca="1">IF(SUMPRODUCT(1*ISNUMBER(SEARCH($N$3,D638))),Translation!$E$38,"")</f>
        <v>Nachschleifen</v>
      </c>
      <c r="K638" s="37" t="str">
        <f>IF(SUMPRODUCT(1*ISNUMBER(SEARCH(O$3,D638))),Translation!$E$37,"")</f>
        <v/>
      </c>
      <c r="L638" s="39" t="str" cm="1">
        <f t="array" aca="1" ref="L638" ca="1">IF(SUMPRODUCT(1*ISNUMBER(SEARCH(P$3:$P$9,D638))),Translation!$E$39,"")</f>
        <v>Beschichten</v>
      </c>
      <c r="M638" s="36" t="str">
        <f t="shared" ref="M638:M701" si="10">RIGHT(D638,LEN(D638)-(FIND("Ø",D638)))</f>
        <v>6,0MM</v>
      </c>
      <c r="Q638" s="12">
        <v>98193060</v>
      </c>
    </row>
    <row r="639" spans="2:17" x14ac:dyDescent="0.25">
      <c r="B639" s="36">
        <v>98193080</v>
      </c>
      <c r="C639" s="36">
        <v>9819308000</v>
      </c>
      <c r="D639" s="37" t="s">
        <v>565</v>
      </c>
      <c r="E639" s="37" t="s">
        <v>564</v>
      </c>
      <c r="F639" s="37"/>
      <c r="G639" s="36" t="s">
        <v>61</v>
      </c>
      <c r="H639" s="38"/>
      <c r="I639" s="40">
        <v>22.33</v>
      </c>
      <c r="J639" s="39" t="str">
        <f ca="1">IF(SUMPRODUCT(1*ISNUMBER(SEARCH($N$3,D639))),Translation!$E$38,"")</f>
        <v>Nachschleifen</v>
      </c>
      <c r="K639" s="37" t="str">
        <f>IF(SUMPRODUCT(1*ISNUMBER(SEARCH(O$3,D639))),Translation!$E$37,"")</f>
        <v/>
      </c>
      <c r="L639" s="39" t="str" cm="1">
        <f t="array" aca="1" ref="L639" ca="1">IF(SUMPRODUCT(1*ISNUMBER(SEARCH(P$3:$P$9,D639))),Translation!$E$39,"")</f>
        <v>Beschichten</v>
      </c>
      <c r="M639" s="36" t="str">
        <f t="shared" si="10"/>
        <v>8,0MM</v>
      </c>
      <c r="Q639" s="12">
        <v>98193080</v>
      </c>
    </row>
    <row r="640" spans="2:17" x14ac:dyDescent="0.25">
      <c r="B640" s="36">
        <v>98193100</v>
      </c>
      <c r="C640" s="36">
        <v>9819310000</v>
      </c>
      <c r="D640" s="37" t="s">
        <v>566</v>
      </c>
      <c r="E640" s="37" t="s">
        <v>564</v>
      </c>
      <c r="F640" s="37"/>
      <c r="G640" s="36" t="s">
        <v>61</v>
      </c>
      <c r="H640" s="38"/>
      <c r="I640" s="40">
        <v>25.59</v>
      </c>
      <c r="J640" s="39" t="str">
        <f ca="1">IF(SUMPRODUCT(1*ISNUMBER(SEARCH($N$3,D640))),Translation!$E$38,"")</f>
        <v>Nachschleifen</v>
      </c>
      <c r="K640" s="37" t="str">
        <f>IF(SUMPRODUCT(1*ISNUMBER(SEARCH(O$3,D640))),Translation!$E$37,"")</f>
        <v/>
      </c>
      <c r="L640" s="39" t="str" cm="1">
        <f t="array" aca="1" ref="L640" ca="1">IF(SUMPRODUCT(1*ISNUMBER(SEARCH(P$3:$P$9,D640))),Translation!$E$39,"")</f>
        <v>Beschichten</v>
      </c>
      <c r="M640" s="36" t="str">
        <f t="shared" si="10"/>
        <v>10,0MM</v>
      </c>
      <c r="Q640" s="12">
        <v>98193100</v>
      </c>
    </row>
    <row r="641" spans="2:17" x14ac:dyDescent="0.25">
      <c r="B641" s="36">
        <v>98193120</v>
      </c>
      <c r="C641" s="36">
        <v>9819312000</v>
      </c>
      <c r="D641" s="37" t="s">
        <v>567</v>
      </c>
      <c r="E641" s="37" t="s">
        <v>564</v>
      </c>
      <c r="F641" s="37"/>
      <c r="G641" s="36" t="s">
        <v>61</v>
      </c>
      <c r="H641" s="38"/>
      <c r="I641" s="40">
        <v>32.44</v>
      </c>
      <c r="J641" s="39" t="str">
        <f ca="1">IF(SUMPRODUCT(1*ISNUMBER(SEARCH($N$3,D641))),Translation!$E$38,"")</f>
        <v>Nachschleifen</v>
      </c>
      <c r="K641" s="37" t="str">
        <f>IF(SUMPRODUCT(1*ISNUMBER(SEARCH(O$3,D641))),Translation!$E$37,"")</f>
        <v/>
      </c>
      <c r="L641" s="39" t="str" cm="1">
        <f t="array" aca="1" ref="L641" ca="1">IF(SUMPRODUCT(1*ISNUMBER(SEARCH(P$3:$P$9,D641))),Translation!$E$39,"")</f>
        <v>Beschichten</v>
      </c>
      <c r="M641" s="36" t="str">
        <f t="shared" si="10"/>
        <v>12,0MM</v>
      </c>
      <c r="Q641" s="12">
        <v>98193120</v>
      </c>
    </row>
    <row r="642" spans="2:17" x14ac:dyDescent="0.25">
      <c r="B642" s="36">
        <v>98193160</v>
      </c>
      <c r="C642" s="36">
        <v>9819316000</v>
      </c>
      <c r="D642" s="37" t="s">
        <v>568</v>
      </c>
      <c r="E642" s="37" t="s">
        <v>564</v>
      </c>
      <c r="F642" s="37"/>
      <c r="G642" s="36" t="s">
        <v>61</v>
      </c>
      <c r="H642" s="38"/>
      <c r="I642" s="40">
        <v>39.51</v>
      </c>
      <c r="J642" s="39" t="str">
        <f ca="1">IF(SUMPRODUCT(1*ISNUMBER(SEARCH($N$3,D642))),Translation!$E$38,"")</f>
        <v>Nachschleifen</v>
      </c>
      <c r="K642" s="37" t="str">
        <f>IF(SUMPRODUCT(1*ISNUMBER(SEARCH(O$3,D642))),Translation!$E$37,"")</f>
        <v/>
      </c>
      <c r="L642" s="39" t="str" cm="1">
        <f t="array" aca="1" ref="L642" ca="1">IF(SUMPRODUCT(1*ISNUMBER(SEARCH(P$3:$P$9,D642))),Translation!$E$39,"")</f>
        <v>Beschichten</v>
      </c>
      <c r="M642" s="36" t="str">
        <f t="shared" si="10"/>
        <v>16,0MM</v>
      </c>
      <c r="Q642" s="12">
        <v>98193160</v>
      </c>
    </row>
    <row r="643" spans="2:17" x14ac:dyDescent="0.25">
      <c r="B643" s="36">
        <v>98193200</v>
      </c>
      <c r="C643" s="36">
        <v>9819320000</v>
      </c>
      <c r="D643" s="37" t="s">
        <v>569</v>
      </c>
      <c r="E643" s="37" t="s">
        <v>564</v>
      </c>
      <c r="F643" s="37"/>
      <c r="G643" s="36" t="s">
        <v>61</v>
      </c>
      <c r="H643" s="38"/>
      <c r="I643" s="40">
        <v>47.48</v>
      </c>
      <c r="J643" s="39" t="str">
        <f ca="1">IF(SUMPRODUCT(1*ISNUMBER(SEARCH($N$3,D643))),Translation!$E$38,"")</f>
        <v>Nachschleifen</v>
      </c>
      <c r="K643" s="37" t="str">
        <f>IF(SUMPRODUCT(1*ISNUMBER(SEARCH(O$3,D643))),Translation!$E$37,"")</f>
        <v/>
      </c>
      <c r="L643" s="39" t="str" cm="1">
        <f t="array" aca="1" ref="L643" ca="1">IF(SUMPRODUCT(1*ISNUMBER(SEARCH(P$3:$P$9,D643))),Translation!$E$39,"")</f>
        <v>Beschichten</v>
      </c>
      <c r="M643" s="36" t="str">
        <f t="shared" si="10"/>
        <v>20,0MM</v>
      </c>
      <c r="Q643" s="12">
        <v>98193200</v>
      </c>
    </row>
    <row r="644" spans="2:17" x14ac:dyDescent="0.25">
      <c r="B644" s="36">
        <v>98193250</v>
      </c>
      <c r="C644" s="36">
        <v>9819325000</v>
      </c>
      <c r="D644" s="37" t="s">
        <v>570</v>
      </c>
      <c r="E644" s="37" t="s">
        <v>564</v>
      </c>
      <c r="F644" s="37"/>
      <c r="G644" s="36" t="s">
        <v>61</v>
      </c>
      <c r="H644" s="38"/>
      <c r="I644" s="40">
        <v>62.74</v>
      </c>
      <c r="J644" s="39" t="str">
        <f ca="1">IF(SUMPRODUCT(1*ISNUMBER(SEARCH($N$3,D644))),Translation!$E$38,"")</f>
        <v>Nachschleifen</v>
      </c>
      <c r="K644" s="37" t="str">
        <f>IF(SUMPRODUCT(1*ISNUMBER(SEARCH(O$3,D644))),Translation!$E$37,"")</f>
        <v/>
      </c>
      <c r="L644" s="39" t="str" cm="1">
        <f t="array" aca="1" ref="L644" ca="1">IF(SUMPRODUCT(1*ISNUMBER(SEARCH(P$3:$P$9,D644))),Translation!$E$39,"")</f>
        <v>Beschichten</v>
      </c>
      <c r="M644" s="36" t="str">
        <f t="shared" si="10"/>
        <v>25,0MM</v>
      </c>
      <c r="Q644" s="12">
        <v>98193250</v>
      </c>
    </row>
    <row r="645" spans="2:17" x14ac:dyDescent="0.25">
      <c r="B645" s="36">
        <v>98194060</v>
      </c>
      <c r="C645" s="36">
        <v>9819406000</v>
      </c>
      <c r="D645" s="37" t="s">
        <v>571</v>
      </c>
      <c r="E645" s="37" t="s">
        <v>572</v>
      </c>
      <c r="F645" s="37"/>
      <c r="G645" s="36" t="s">
        <v>61</v>
      </c>
      <c r="H645" s="38"/>
      <c r="I645" s="40">
        <v>25.59</v>
      </c>
      <c r="J645" s="39" t="str">
        <f ca="1">IF(SUMPRODUCT(1*ISNUMBER(SEARCH($N$3,D645))),Translation!$E$38,"")</f>
        <v>Nachschleifen</v>
      </c>
      <c r="K645" s="37" t="str">
        <f>IF(SUMPRODUCT(1*ISNUMBER(SEARCH(O$3,D645))),Translation!$E$37,"")</f>
        <v/>
      </c>
      <c r="L645" s="39" t="str" cm="1">
        <f t="array" aca="1" ref="L645" ca="1">IF(SUMPRODUCT(1*ISNUMBER(SEARCH(P$3:$P$9,D645))),Translation!$E$39,"")</f>
        <v>Beschichten</v>
      </c>
      <c r="M645" s="36" t="str">
        <f t="shared" si="10"/>
        <v>3,0-6,0MM</v>
      </c>
      <c r="Q645" s="12">
        <v>98194060</v>
      </c>
    </row>
    <row r="646" spans="2:17" x14ac:dyDescent="0.25">
      <c r="B646" s="36">
        <v>98194080</v>
      </c>
      <c r="C646" s="36">
        <v>9819408000</v>
      </c>
      <c r="D646" s="37" t="s">
        <v>573</v>
      </c>
      <c r="E646" s="37" t="s">
        <v>572</v>
      </c>
      <c r="F646" s="37"/>
      <c r="G646" s="36" t="s">
        <v>61</v>
      </c>
      <c r="H646" s="38"/>
      <c r="I646" s="40">
        <v>27.38</v>
      </c>
      <c r="J646" s="39" t="str">
        <f ca="1">IF(SUMPRODUCT(1*ISNUMBER(SEARCH($N$3,D646))),Translation!$E$38,"")</f>
        <v>Nachschleifen</v>
      </c>
      <c r="K646" s="37" t="str">
        <f>IF(SUMPRODUCT(1*ISNUMBER(SEARCH(O$3,D646))),Translation!$E$37,"")</f>
        <v/>
      </c>
      <c r="L646" s="39" t="str" cm="1">
        <f t="array" aca="1" ref="L646" ca="1">IF(SUMPRODUCT(1*ISNUMBER(SEARCH(P$3:$P$9,D646))),Translation!$E$39,"")</f>
        <v>Beschichten</v>
      </c>
      <c r="M646" s="36" t="str">
        <f t="shared" si="10"/>
        <v>8,0MM</v>
      </c>
      <c r="Q646" s="12">
        <v>98194080</v>
      </c>
    </row>
    <row r="647" spans="2:17" x14ac:dyDescent="0.25">
      <c r="B647" s="36">
        <v>98194100</v>
      </c>
      <c r="C647" s="36">
        <v>9819410000</v>
      </c>
      <c r="D647" s="37" t="s">
        <v>574</v>
      </c>
      <c r="E647" s="37" t="s">
        <v>572</v>
      </c>
      <c r="F647" s="37"/>
      <c r="G647" s="36" t="s">
        <v>61</v>
      </c>
      <c r="H647" s="38"/>
      <c r="I647" s="40">
        <v>38.950000000000003</v>
      </c>
      <c r="J647" s="39" t="str">
        <f ca="1">IF(SUMPRODUCT(1*ISNUMBER(SEARCH($N$3,D647))),Translation!$E$38,"")</f>
        <v>Nachschleifen</v>
      </c>
      <c r="K647" s="37" t="str">
        <f>IF(SUMPRODUCT(1*ISNUMBER(SEARCH(O$3,D647))),Translation!$E$37,"")</f>
        <v/>
      </c>
      <c r="L647" s="39" t="str" cm="1">
        <f t="array" aca="1" ref="L647" ca="1">IF(SUMPRODUCT(1*ISNUMBER(SEARCH(P$3:$P$9,D647))),Translation!$E$39,"")</f>
        <v>Beschichten</v>
      </c>
      <c r="M647" s="36" t="str">
        <f t="shared" si="10"/>
        <v>10,0MM</v>
      </c>
      <c r="Q647" s="12">
        <v>98194100</v>
      </c>
    </row>
    <row r="648" spans="2:17" x14ac:dyDescent="0.25">
      <c r="B648" s="36">
        <v>98194120</v>
      </c>
      <c r="C648" s="36">
        <v>9819412000</v>
      </c>
      <c r="D648" s="37" t="s">
        <v>575</v>
      </c>
      <c r="E648" s="37" t="s">
        <v>572</v>
      </c>
      <c r="F648" s="37"/>
      <c r="G648" s="36" t="s">
        <v>61</v>
      </c>
      <c r="H648" s="38"/>
      <c r="I648" s="40">
        <v>48.71</v>
      </c>
      <c r="J648" s="39" t="str">
        <f ca="1">IF(SUMPRODUCT(1*ISNUMBER(SEARCH($N$3,D648))),Translation!$E$38,"")</f>
        <v>Nachschleifen</v>
      </c>
      <c r="K648" s="37" t="str">
        <f>IF(SUMPRODUCT(1*ISNUMBER(SEARCH(O$3,D648))),Translation!$E$37,"")</f>
        <v/>
      </c>
      <c r="L648" s="39" t="str" cm="1">
        <f t="array" aca="1" ref="L648" ca="1">IF(SUMPRODUCT(1*ISNUMBER(SEARCH(P$3:$P$9,D648))),Translation!$E$39,"")</f>
        <v>Beschichten</v>
      </c>
      <c r="M648" s="36" t="str">
        <f t="shared" si="10"/>
        <v>12,0MM</v>
      </c>
      <c r="Q648" s="12">
        <v>98194120</v>
      </c>
    </row>
    <row r="649" spans="2:17" x14ac:dyDescent="0.25">
      <c r="B649" s="36">
        <v>98194140</v>
      </c>
      <c r="C649" s="36">
        <v>9819414000</v>
      </c>
      <c r="D649" s="37" t="s">
        <v>576</v>
      </c>
      <c r="E649" s="37" t="s">
        <v>572</v>
      </c>
      <c r="F649" s="37"/>
      <c r="G649" s="36" t="s">
        <v>61</v>
      </c>
      <c r="H649" s="38"/>
      <c r="I649" s="40">
        <v>56.34</v>
      </c>
      <c r="J649" s="39" t="str">
        <f ca="1">IF(SUMPRODUCT(1*ISNUMBER(SEARCH($N$3,D649))),Translation!$E$38,"")</f>
        <v>Nachschleifen</v>
      </c>
      <c r="K649" s="37" t="str">
        <f>IF(SUMPRODUCT(1*ISNUMBER(SEARCH(O$3,D649))),Translation!$E$37,"")</f>
        <v/>
      </c>
      <c r="L649" s="39" t="str" cm="1">
        <f t="array" aca="1" ref="L649" ca="1">IF(SUMPRODUCT(1*ISNUMBER(SEARCH(P$3:$P$9,D649))),Translation!$E$39,"")</f>
        <v>Beschichten</v>
      </c>
      <c r="M649" s="36" t="str">
        <f t="shared" si="10"/>
        <v>14,0MM</v>
      </c>
      <c r="Q649" s="12">
        <v>98194140</v>
      </c>
    </row>
    <row r="650" spans="2:17" x14ac:dyDescent="0.25">
      <c r="B650" s="36">
        <v>98194160</v>
      </c>
      <c r="C650" s="36">
        <v>9819416000</v>
      </c>
      <c r="D650" s="37" t="s">
        <v>577</v>
      </c>
      <c r="E650" s="37" t="s">
        <v>572</v>
      </c>
      <c r="F650" s="37"/>
      <c r="G650" s="36" t="s">
        <v>61</v>
      </c>
      <c r="H650" s="38"/>
      <c r="I650" s="40">
        <v>70.709999999999994</v>
      </c>
      <c r="J650" s="39" t="str">
        <f ca="1">IF(SUMPRODUCT(1*ISNUMBER(SEARCH($N$3,D650))),Translation!$E$38,"")</f>
        <v>Nachschleifen</v>
      </c>
      <c r="K650" s="37" t="str">
        <f>IF(SUMPRODUCT(1*ISNUMBER(SEARCH(O$3,D650))),Translation!$E$37,"")</f>
        <v/>
      </c>
      <c r="L650" s="39" t="str" cm="1">
        <f t="array" aca="1" ref="L650" ca="1">IF(SUMPRODUCT(1*ISNUMBER(SEARCH(P$3:$P$9,D650))),Translation!$E$39,"")</f>
        <v>Beschichten</v>
      </c>
      <c r="M650" s="36" t="str">
        <f t="shared" si="10"/>
        <v>16,0MM</v>
      </c>
      <c r="Q650" s="12">
        <v>98194160</v>
      </c>
    </row>
    <row r="651" spans="2:17" x14ac:dyDescent="0.25">
      <c r="B651" s="36">
        <v>98194180</v>
      </c>
      <c r="C651" s="36">
        <v>9819418000</v>
      </c>
      <c r="D651" s="37" t="s">
        <v>578</v>
      </c>
      <c r="E651" s="37" t="s">
        <v>572</v>
      </c>
      <c r="F651" s="37"/>
      <c r="G651" s="36" t="s">
        <v>61</v>
      </c>
      <c r="H651" s="38"/>
      <c r="I651" s="40">
        <v>77.78</v>
      </c>
      <c r="J651" s="39" t="str">
        <f ca="1">IF(SUMPRODUCT(1*ISNUMBER(SEARCH($N$3,D651))),Translation!$E$38,"")</f>
        <v>Nachschleifen</v>
      </c>
      <c r="K651" s="37" t="str">
        <f>IF(SUMPRODUCT(1*ISNUMBER(SEARCH(O$3,D651))),Translation!$E$37,"")</f>
        <v/>
      </c>
      <c r="L651" s="39" t="str" cm="1">
        <f t="array" aca="1" ref="L651" ca="1">IF(SUMPRODUCT(1*ISNUMBER(SEARCH(P$3:$P$9,D651))),Translation!$E$39,"")</f>
        <v>Beschichten</v>
      </c>
      <c r="M651" s="36" t="str">
        <f t="shared" si="10"/>
        <v>18,0MM</v>
      </c>
      <c r="Q651" s="12">
        <v>98194180</v>
      </c>
    </row>
    <row r="652" spans="2:17" x14ac:dyDescent="0.25">
      <c r="B652" s="36">
        <v>98194200</v>
      </c>
      <c r="C652" s="36">
        <v>9819420000</v>
      </c>
      <c r="D652" s="37" t="s">
        <v>579</v>
      </c>
      <c r="E652" s="37" t="s">
        <v>572</v>
      </c>
      <c r="F652" s="37"/>
      <c r="G652" s="36" t="s">
        <v>61</v>
      </c>
      <c r="H652" s="38"/>
      <c r="I652" s="40">
        <v>86.76</v>
      </c>
      <c r="J652" s="39" t="str">
        <f ca="1">IF(SUMPRODUCT(1*ISNUMBER(SEARCH($N$3,D652))),Translation!$E$38,"")</f>
        <v>Nachschleifen</v>
      </c>
      <c r="K652" s="37" t="str">
        <f>IF(SUMPRODUCT(1*ISNUMBER(SEARCH(O$3,D652))),Translation!$E$37,"")</f>
        <v/>
      </c>
      <c r="L652" s="39" t="str" cm="1">
        <f t="array" aca="1" ref="L652" ca="1">IF(SUMPRODUCT(1*ISNUMBER(SEARCH(P$3:$P$9,D652))),Translation!$E$39,"")</f>
        <v>Beschichten</v>
      </c>
      <c r="M652" s="36" t="str">
        <f t="shared" si="10"/>
        <v>20,0MM</v>
      </c>
      <c r="Q652" s="12">
        <v>98194200</v>
      </c>
    </row>
    <row r="653" spans="2:17" x14ac:dyDescent="0.25">
      <c r="B653" s="36">
        <v>98195060</v>
      </c>
      <c r="C653" s="36">
        <v>9819506000</v>
      </c>
      <c r="D653" s="37" t="s">
        <v>580</v>
      </c>
      <c r="E653" s="37" t="s">
        <v>572</v>
      </c>
      <c r="F653" s="37"/>
      <c r="G653" s="36" t="s">
        <v>61</v>
      </c>
      <c r="H653" s="38"/>
      <c r="I653" s="40">
        <v>28.5</v>
      </c>
      <c r="J653" s="39" t="str">
        <f ca="1">IF(SUMPRODUCT(1*ISNUMBER(SEARCH($N$3,D653))),Translation!$E$38,"")</f>
        <v>Nachschleifen</v>
      </c>
      <c r="K653" s="37" t="str">
        <f>IF(SUMPRODUCT(1*ISNUMBER(SEARCH(O$3,D653))),Translation!$E$37,"")</f>
        <v/>
      </c>
      <c r="L653" s="39" t="str" cm="1">
        <f t="array" aca="1" ref="L653" ca="1">IF(SUMPRODUCT(1*ISNUMBER(SEARCH(P$3:$P$9,D653))),Translation!$E$39,"")</f>
        <v>Beschichten</v>
      </c>
      <c r="M653" s="36" t="str">
        <f t="shared" si="10"/>
        <v>6,0MM</v>
      </c>
      <c r="Q653" s="12">
        <v>98195060</v>
      </c>
    </row>
    <row r="654" spans="2:17" x14ac:dyDescent="0.25">
      <c r="B654" s="36">
        <v>98195080</v>
      </c>
      <c r="C654" s="36">
        <v>9819508000</v>
      </c>
      <c r="D654" s="37" t="s">
        <v>573</v>
      </c>
      <c r="E654" s="37" t="s">
        <v>572</v>
      </c>
      <c r="F654" s="37"/>
      <c r="G654" s="36" t="s">
        <v>61</v>
      </c>
      <c r="H654" s="38"/>
      <c r="I654" s="40">
        <v>31.43</v>
      </c>
      <c r="J654" s="39" t="str">
        <f ca="1">IF(SUMPRODUCT(1*ISNUMBER(SEARCH($N$3,D654))),Translation!$E$38,"")</f>
        <v>Nachschleifen</v>
      </c>
      <c r="K654" s="37" t="str">
        <f>IF(SUMPRODUCT(1*ISNUMBER(SEARCH(O$3,D654))),Translation!$E$37,"")</f>
        <v/>
      </c>
      <c r="L654" s="39" t="str" cm="1">
        <f t="array" aca="1" ref="L654" ca="1">IF(SUMPRODUCT(1*ISNUMBER(SEARCH(P$3:$P$9,D654))),Translation!$E$39,"")</f>
        <v>Beschichten</v>
      </c>
      <c r="M654" s="36" t="str">
        <f t="shared" si="10"/>
        <v>8,0MM</v>
      </c>
      <c r="Q654" s="12">
        <v>98195080</v>
      </c>
    </row>
    <row r="655" spans="2:17" x14ac:dyDescent="0.25">
      <c r="B655" s="36">
        <v>98195100</v>
      </c>
      <c r="C655" s="36">
        <v>9819510000</v>
      </c>
      <c r="D655" s="37" t="s">
        <v>574</v>
      </c>
      <c r="E655" s="37" t="s">
        <v>572</v>
      </c>
      <c r="F655" s="37"/>
      <c r="G655" s="36" t="s">
        <v>61</v>
      </c>
      <c r="H655" s="38"/>
      <c r="I655" s="40">
        <v>46.8</v>
      </c>
      <c r="J655" s="39" t="str">
        <f ca="1">IF(SUMPRODUCT(1*ISNUMBER(SEARCH($N$3,D655))),Translation!$E$38,"")</f>
        <v>Nachschleifen</v>
      </c>
      <c r="K655" s="37" t="str">
        <f>IF(SUMPRODUCT(1*ISNUMBER(SEARCH(O$3,D655))),Translation!$E$37,"")</f>
        <v/>
      </c>
      <c r="L655" s="39" t="str" cm="1">
        <f t="array" aca="1" ref="L655" ca="1">IF(SUMPRODUCT(1*ISNUMBER(SEARCH(P$3:$P$9,D655))),Translation!$E$39,"")</f>
        <v>Beschichten</v>
      </c>
      <c r="M655" s="36" t="str">
        <f t="shared" si="10"/>
        <v>10,0MM</v>
      </c>
      <c r="Q655" s="12">
        <v>98195100</v>
      </c>
    </row>
    <row r="656" spans="2:17" x14ac:dyDescent="0.25">
      <c r="B656" s="36">
        <v>98195120</v>
      </c>
      <c r="C656" s="36">
        <v>9819512000</v>
      </c>
      <c r="D656" s="37" t="s">
        <v>575</v>
      </c>
      <c r="E656" s="37" t="s">
        <v>572</v>
      </c>
      <c r="F656" s="37"/>
      <c r="G656" s="36" t="s">
        <v>61</v>
      </c>
      <c r="H656" s="38"/>
      <c r="I656" s="40">
        <v>58.69</v>
      </c>
      <c r="J656" s="39" t="str">
        <f ca="1">IF(SUMPRODUCT(1*ISNUMBER(SEARCH($N$3,D656))),Translation!$E$38,"")</f>
        <v>Nachschleifen</v>
      </c>
      <c r="K656" s="37" t="str">
        <f>IF(SUMPRODUCT(1*ISNUMBER(SEARCH(O$3,D656))),Translation!$E$37,"")</f>
        <v/>
      </c>
      <c r="L656" s="39" t="str" cm="1">
        <f t="array" aca="1" ref="L656" ca="1">IF(SUMPRODUCT(1*ISNUMBER(SEARCH(P$3:$P$9,D656))),Translation!$E$39,"")</f>
        <v>Beschichten</v>
      </c>
      <c r="M656" s="36" t="str">
        <f t="shared" si="10"/>
        <v>12,0MM</v>
      </c>
      <c r="Q656" s="12">
        <v>98195120</v>
      </c>
    </row>
    <row r="657" spans="2:17" x14ac:dyDescent="0.25">
      <c r="B657" s="36">
        <v>98195140</v>
      </c>
      <c r="C657" s="36">
        <v>9819514000</v>
      </c>
      <c r="D657" s="37" t="s">
        <v>576</v>
      </c>
      <c r="E657" s="37" t="s">
        <v>572</v>
      </c>
      <c r="F657" s="37"/>
      <c r="G657" s="36" t="s">
        <v>61</v>
      </c>
      <c r="H657" s="38"/>
      <c r="I657" s="40">
        <v>68.25</v>
      </c>
      <c r="J657" s="39" t="str">
        <f ca="1">IF(SUMPRODUCT(1*ISNUMBER(SEARCH($N$3,D657))),Translation!$E$38,"")</f>
        <v>Nachschleifen</v>
      </c>
      <c r="K657" s="37" t="str">
        <f>IF(SUMPRODUCT(1*ISNUMBER(SEARCH(O$3,D657))),Translation!$E$37,"")</f>
        <v/>
      </c>
      <c r="L657" s="39" t="str" cm="1">
        <f t="array" aca="1" ref="L657" ca="1">IF(SUMPRODUCT(1*ISNUMBER(SEARCH(P$3:$P$9,D657))),Translation!$E$39,"")</f>
        <v>Beschichten</v>
      </c>
      <c r="M657" s="36" t="str">
        <f t="shared" si="10"/>
        <v>14,0MM</v>
      </c>
      <c r="Q657" s="12">
        <v>98195140</v>
      </c>
    </row>
    <row r="658" spans="2:17" x14ac:dyDescent="0.25">
      <c r="B658" s="36">
        <v>98195160</v>
      </c>
      <c r="C658" s="36">
        <v>9819516000</v>
      </c>
      <c r="D658" s="37" t="s">
        <v>577</v>
      </c>
      <c r="E658" s="37" t="s">
        <v>572</v>
      </c>
      <c r="F658" s="37"/>
      <c r="G658" s="36" t="s">
        <v>61</v>
      </c>
      <c r="H658" s="38"/>
      <c r="I658" s="40">
        <v>85.98</v>
      </c>
      <c r="J658" s="39" t="str">
        <f ca="1">IF(SUMPRODUCT(1*ISNUMBER(SEARCH($N$3,D658))),Translation!$E$38,"")</f>
        <v>Nachschleifen</v>
      </c>
      <c r="K658" s="37" t="str">
        <f>IF(SUMPRODUCT(1*ISNUMBER(SEARCH(O$3,D658))),Translation!$E$37,"")</f>
        <v/>
      </c>
      <c r="L658" s="39" t="str" cm="1">
        <f t="array" aca="1" ref="L658" ca="1">IF(SUMPRODUCT(1*ISNUMBER(SEARCH(P$3:$P$9,D658))),Translation!$E$39,"")</f>
        <v>Beschichten</v>
      </c>
      <c r="M658" s="36" t="str">
        <f t="shared" si="10"/>
        <v>16,0MM</v>
      </c>
      <c r="Q658" s="12">
        <v>98195160</v>
      </c>
    </row>
    <row r="659" spans="2:17" x14ac:dyDescent="0.25">
      <c r="B659" s="36">
        <v>98195180</v>
      </c>
      <c r="C659" s="36">
        <v>9819518000</v>
      </c>
      <c r="D659" s="37" t="s">
        <v>578</v>
      </c>
      <c r="E659" s="37" t="s">
        <v>572</v>
      </c>
      <c r="F659" s="37"/>
      <c r="G659" s="36" t="s">
        <v>61</v>
      </c>
      <c r="H659" s="38"/>
      <c r="I659" s="40">
        <v>100.11</v>
      </c>
      <c r="J659" s="39" t="str">
        <f ca="1">IF(SUMPRODUCT(1*ISNUMBER(SEARCH($N$3,D659))),Translation!$E$38,"")</f>
        <v>Nachschleifen</v>
      </c>
      <c r="K659" s="37" t="str">
        <f>IF(SUMPRODUCT(1*ISNUMBER(SEARCH(O$3,D659))),Translation!$E$37,"")</f>
        <v/>
      </c>
      <c r="L659" s="39" t="str" cm="1">
        <f t="array" aca="1" ref="L659" ca="1">IF(SUMPRODUCT(1*ISNUMBER(SEARCH(P$3:$P$9,D659))),Translation!$E$39,"")</f>
        <v>Beschichten</v>
      </c>
      <c r="M659" s="36" t="str">
        <f t="shared" si="10"/>
        <v>18,0MM</v>
      </c>
      <c r="Q659" s="12">
        <v>98195180</v>
      </c>
    </row>
    <row r="660" spans="2:17" x14ac:dyDescent="0.25">
      <c r="B660" s="36">
        <v>98195200</v>
      </c>
      <c r="C660" s="36">
        <v>9819520000</v>
      </c>
      <c r="D660" s="37" t="s">
        <v>579</v>
      </c>
      <c r="E660" s="37" t="s">
        <v>572</v>
      </c>
      <c r="F660" s="37"/>
      <c r="G660" s="36" t="s">
        <v>61</v>
      </c>
      <c r="H660" s="38"/>
      <c r="I660" s="40">
        <v>102.47</v>
      </c>
      <c r="J660" s="39" t="str">
        <f ca="1">IF(SUMPRODUCT(1*ISNUMBER(SEARCH($N$3,D660))),Translation!$E$38,"")</f>
        <v>Nachschleifen</v>
      </c>
      <c r="K660" s="37" t="str">
        <f>IF(SUMPRODUCT(1*ISNUMBER(SEARCH(O$3,D660))),Translation!$E$37,"")</f>
        <v/>
      </c>
      <c r="L660" s="39" t="str" cm="1">
        <f t="array" aca="1" ref="L660" ca="1">IF(SUMPRODUCT(1*ISNUMBER(SEARCH(P$3:$P$9,D660))),Translation!$E$39,"")</f>
        <v>Beschichten</v>
      </c>
      <c r="M660" s="36" t="str">
        <f t="shared" si="10"/>
        <v>20,0MM</v>
      </c>
      <c r="Q660" s="12">
        <v>98195200</v>
      </c>
    </row>
    <row r="661" spans="2:17" x14ac:dyDescent="0.25">
      <c r="B661" s="36">
        <v>98196060</v>
      </c>
      <c r="C661" s="36">
        <v>9819606000</v>
      </c>
      <c r="D661" s="37" t="s">
        <v>3664</v>
      </c>
      <c r="E661" s="37" t="s">
        <v>364</v>
      </c>
      <c r="F661" s="37"/>
      <c r="G661" s="36" t="s">
        <v>61</v>
      </c>
      <c r="H661" s="38"/>
      <c r="I661" s="40">
        <v>26.38</v>
      </c>
      <c r="J661" s="39" t="str">
        <f ca="1">IF(SUMPRODUCT(1*ISNUMBER(SEARCH($N$3,D661))),Translation!$E$38,"")</f>
        <v>Nachschleifen</v>
      </c>
      <c r="K661" s="37" t="str">
        <f>IF(SUMPRODUCT(1*ISNUMBER(SEARCH(O$3,D661))),Translation!$E$37,"")</f>
        <v/>
      </c>
      <c r="L661" s="39" t="str" cm="1">
        <f t="array" aca="1" ref="L661" ca="1">IF(SUMPRODUCT(1*ISNUMBER(SEARCH(P$3:$P$9,D661))),Translation!$E$39,"")</f>
        <v>Beschichten</v>
      </c>
      <c r="M661" s="36" t="str">
        <f t="shared" si="10"/>
        <v>4,0-6,0MM</v>
      </c>
      <c r="Q661" s="12">
        <v>98196060</v>
      </c>
    </row>
    <row r="662" spans="2:17" x14ac:dyDescent="0.25">
      <c r="B662" s="36">
        <v>98196080</v>
      </c>
      <c r="C662" s="36">
        <v>9819608000</v>
      </c>
      <c r="D662" s="37" t="s">
        <v>573</v>
      </c>
      <c r="E662" s="37" t="s">
        <v>364</v>
      </c>
      <c r="F662" s="37"/>
      <c r="G662" s="36" t="s">
        <v>61</v>
      </c>
      <c r="H662" s="38"/>
      <c r="I662" s="40">
        <v>26.38</v>
      </c>
      <c r="J662" s="39" t="str">
        <f ca="1">IF(SUMPRODUCT(1*ISNUMBER(SEARCH($N$3,D662))),Translation!$E$38,"")</f>
        <v>Nachschleifen</v>
      </c>
      <c r="K662" s="37" t="str">
        <f>IF(SUMPRODUCT(1*ISNUMBER(SEARCH(O$3,D662))),Translation!$E$37,"")</f>
        <v/>
      </c>
      <c r="L662" s="39" t="str" cm="1">
        <f t="array" aca="1" ref="L662" ca="1">IF(SUMPRODUCT(1*ISNUMBER(SEARCH(P$3:$P$9,D662))),Translation!$E$39,"")</f>
        <v>Beschichten</v>
      </c>
      <c r="M662" s="36" t="str">
        <f t="shared" si="10"/>
        <v>8,0MM</v>
      </c>
      <c r="Q662" s="12">
        <v>98196080</v>
      </c>
    </row>
    <row r="663" spans="2:17" x14ac:dyDescent="0.25">
      <c r="B663" s="36">
        <v>98196100</v>
      </c>
      <c r="C663" s="36">
        <v>9819610000</v>
      </c>
      <c r="D663" s="37" t="s">
        <v>574</v>
      </c>
      <c r="E663" s="37" t="s">
        <v>364</v>
      </c>
      <c r="F663" s="37"/>
      <c r="G663" s="36" t="s">
        <v>61</v>
      </c>
      <c r="H663" s="38"/>
      <c r="I663" s="40">
        <v>30.19</v>
      </c>
      <c r="J663" s="39" t="str">
        <f ca="1">IF(SUMPRODUCT(1*ISNUMBER(SEARCH($N$3,D663))),Translation!$E$38,"")</f>
        <v>Nachschleifen</v>
      </c>
      <c r="K663" s="37" t="str">
        <f>IF(SUMPRODUCT(1*ISNUMBER(SEARCH(O$3,D663))),Translation!$E$37,"")</f>
        <v/>
      </c>
      <c r="L663" s="39" t="str" cm="1">
        <f t="array" aca="1" ref="L663" ca="1">IF(SUMPRODUCT(1*ISNUMBER(SEARCH(P$3:$P$9,D663))),Translation!$E$39,"")</f>
        <v>Beschichten</v>
      </c>
      <c r="M663" s="36" t="str">
        <f t="shared" si="10"/>
        <v>10,0MM</v>
      </c>
      <c r="Q663" s="12">
        <v>98196100</v>
      </c>
    </row>
    <row r="664" spans="2:17" x14ac:dyDescent="0.25">
      <c r="B664" s="36">
        <v>98196120</v>
      </c>
      <c r="C664" s="36">
        <v>9819612000</v>
      </c>
      <c r="D664" s="37" t="s">
        <v>575</v>
      </c>
      <c r="E664" s="37" t="s">
        <v>364</v>
      </c>
      <c r="F664" s="37"/>
      <c r="G664" s="36" t="s">
        <v>61</v>
      </c>
      <c r="H664" s="38"/>
      <c r="I664" s="40">
        <v>38.380000000000003</v>
      </c>
      <c r="J664" s="39" t="str">
        <f ca="1">IF(SUMPRODUCT(1*ISNUMBER(SEARCH($N$3,D664))),Translation!$E$38,"")</f>
        <v>Nachschleifen</v>
      </c>
      <c r="K664" s="37" t="str">
        <f>IF(SUMPRODUCT(1*ISNUMBER(SEARCH(O$3,D664))),Translation!$E$37,"")</f>
        <v/>
      </c>
      <c r="L664" s="39" t="str" cm="1">
        <f t="array" aca="1" ref="L664" ca="1">IF(SUMPRODUCT(1*ISNUMBER(SEARCH(P$3:$P$9,D664))),Translation!$E$39,"")</f>
        <v>Beschichten</v>
      </c>
      <c r="M664" s="36" t="str">
        <f t="shared" si="10"/>
        <v>12,0MM</v>
      </c>
      <c r="Q664" s="12">
        <v>98196120</v>
      </c>
    </row>
    <row r="665" spans="2:17" x14ac:dyDescent="0.25">
      <c r="B665" s="36">
        <v>98196140</v>
      </c>
      <c r="C665" s="36">
        <v>9819614000</v>
      </c>
      <c r="D665" s="37" t="s">
        <v>576</v>
      </c>
      <c r="E665" s="37" t="s">
        <v>364</v>
      </c>
      <c r="F665" s="37"/>
      <c r="G665" s="36" t="s">
        <v>61</v>
      </c>
      <c r="H665" s="38"/>
      <c r="I665" s="40">
        <v>43.66</v>
      </c>
      <c r="J665" s="39" t="str">
        <f ca="1">IF(SUMPRODUCT(1*ISNUMBER(SEARCH($N$3,D665))),Translation!$E$38,"")</f>
        <v>Nachschleifen</v>
      </c>
      <c r="K665" s="37" t="str">
        <f>IF(SUMPRODUCT(1*ISNUMBER(SEARCH(O$3,D665))),Translation!$E$37,"")</f>
        <v/>
      </c>
      <c r="L665" s="39" t="str" cm="1">
        <f t="array" aca="1" ref="L665" ca="1">IF(SUMPRODUCT(1*ISNUMBER(SEARCH(P$3:$P$9,D665))),Translation!$E$39,"")</f>
        <v>Beschichten</v>
      </c>
      <c r="M665" s="36" t="str">
        <f t="shared" si="10"/>
        <v>14,0MM</v>
      </c>
      <c r="Q665" s="12">
        <v>98196140</v>
      </c>
    </row>
    <row r="666" spans="2:17" x14ac:dyDescent="0.25">
      <c r="B666" s="36">
        <v>98196160</v>
      </c>
      <c r="C666" s="36">
        <v>9819616000</v>
      </c>
      <c r="D666" s="37" t="s">
        <v>577</v>
      </c>
      <c r="E666" s="37" t="s">
        <v>364</v>
      </c>
      <c r="F666" s="37"/>
      <c r="G666" s="36" t="s">
        <v>61</v>
      </c>
      <c r="H666" s="38"/>
      <c r="I666" s="40">
        <v>47.36</v>
      </c>
      <c r="J666" s="39" t="str">
        <f ca="1">IF(SUMPRODUCT(1*ISNUMBER(SEARCH($N$3,D666))),Translation!$E$38,"")</f>
        <v>Nachschleifen</v>
      </c>
      <c r="K666" s="37" t="str">
        <f>IF(SUMPRODUCT(1*ISNUMBER(SEARCH(O$3,D666))),Translation!$E$37,"")</f>
        <v/>
      </c>
      <c r="L666" s="39" t="str" cm="1">
        <f t="array" aca="1" ref="L666" ca="1">IF(SUMPRODUCT(1*ISNUMBER(SEARCH(P$3:$P$9,D666))),Translation!$E$39,"")</f>
        <v>Beschichten</v>
      </c>
      <c r="M666" s="36" t="str">
        <f t="shared" si="10"/>
        <v>16,0MM</v>
      </c>
      <c r="Q666" s="12">
        <v>98196160</v>
      </c>
    </row>
    <row r="667" spans="2:17" x14ac:dyDescent="0.25">
      <c r="B667" s="36">
        <v>98196200</v>
      </c>
      <c r="C667" s="36">
        <v>9819620000</v>
      </c>
      <c r="D667" s="37" t="s">
        <v>579</v>
      </c>
      <c r="E667" s="37" t="s">
        <v>364</v>
      </c>
      <c r="F667" s="37"/>
      <c r="G667" s="36" t="s">
        <v>61</v>
      </c>
      <c r="H667" s="38"/>
      <c r="I667" s="40">
        <v>54.21</v>
      </c>
      <c r="J667" s="39" t="str">
        <f ca="1">IF(SUMPRODUCT(1*ISNUMBER(SEARCH($N$3,D667))),Translation!$E$38,"")</f>
        <v>Nachschleifen</v>
      </c>
      <c r="K667" s="37" t="str">
        <f>IF(SUMPRODUCT(1*ISNUMBER(SEARCH(O$3,D667))),Translation!$E$37,"")</f>
        <v/>
      </c>
      <c r="L667" s="39" t="str" cm="1">
        <f t="array" aca="1" ref="L667" ca="1">IF(SUMPRODUCT(1*ISNUMBER(SEARCH(P$3:$P$9,D667))),Translation!$E$39,"")</f>
        <v>Beschichten</v>
      </c>
      <c r="M667" s="36" t="str">
        <f t="shared" si="10"/>
        <v>20,0MM</v>
      </c>
      <c r="Q667" s="12">
        <v>98196200</v>
      </c>
    </row>
    <row r="668" spans="2:17" x14ac:dyDescent="0.25">
      <c r="B668" s="36">
        <v>98197060</v>
      </c>
      <c r="C668" s="36">
        <v>9819706000</v>
      </c>
      <c r="D668" s="37" t="s">
        <v>580</v>
      </c>
      <c r="E668" s="37" t="s">
        <v>564</v>
      </c>
      <c r="F668" s="37"/>
      <c r="G668" s="36" t="s">
        <v>61</v>
      </c>
      <c r="H668" s="38"/>
      <c r="I668" s="40">
        <v>20.2</v>
      </c>
      <c r="J668" s="39" t="str">
        <f ca="1">IF(SUMPRODUCT(1*ISNUMBER(SEARCH($N$3,D668))),Translation!$E$38,"")</f>
        <v>Nachschleifen</v>
      </c>
      <c r="K668" s="37" t="str">
        <f>IF(SUMPRODUCT(1*ISNUMBER(SEARCH(O$3,D668))),Translation!$E$37,"")</f>
        <v/>
      </c>
      <c r="L668" s="39" t="str" cm="1">
        <f t="array" aca="1" ref="L668" ca="1">IF(SUMPRODUCT(1*ISNUMBER(SEARCH(P$3:$P$9,D668))),Translation!$E$39,"")</f>
        <v>Beschichten</v>
      </c>
      <c r="M668" s="36" t="str">
        <f t="shared" si="10"/>
        <v>6,0MM</v>
      </c>
      <c r="Q668" s="12">
        <v>98197060</v>
      </c>
    </row>
    <row r="669" spans="2:17" x14ac:dyDescent="0.25">
      <c r="B669" s="36">
        <v>98197080</v>
      </c>
      <c r="C669" s="36">
        <v>9819708000</v>
      </c>
      <c r="D669" s="37" t="s">
        <v>573</v>
      </c>
      <c r="E669" s="37" t="s">
        <v>564</v>
      </c>
      <c r="F669" s="37"/>
      <c r="G669" s="36" t="s">
        <v>61</v>
      </c>
      <c r="H669" s="38"/>
      <c r="I669" s="40">
        <v>22.1</v>
      </c>
      <c r="J669" s="39" t="str">
        <f ca="1">IF(SUMPRODUCT(1*ISNUMBER(SEARCH($N$3,D669))),Translation!$E$38,"")</f>
        <v>Nachschleifen</v>
      </c>
      <c r="K669" s="37" t="str">
        <f>IF(SUMPRODUCT(1*ISNUMBER(SEARCH(O$3,D669))),Translation!$E$37,"")</f>
        <v/>
      </c>
      <c r="L669" s="39" t="str" cm="1">
        <f t="array" aca="1" ref="L669" ca="1">IF(SUMPRODUCT(1*ISNUMBER(SEARCH(P$3:$P$9,D669))),Translation!$E$39,"")</f>
        <v>Beschichten</v>
      </c>
      <c r="M669" s="36" t="str">
        <f t="shared" si="10"/>
        <v>8,0MM</v>
      </c>
      <c r="Q669" s="12">
        <v>98197080</v>
      </c>
    </row>
    <row r="670" spans="2:17" x14ac:dyDescent="0.25">
      <c r="B670" s="36">
        <v>98197100</v>
      </c>
      <c r="C670" s="36">
        <v>9819710000</v>
      </c>
      <c r="D670" s="37" t="s">
        <v>574</v>
      </c>
      <c r="E670" s="37" t="s">
        <v>564</v>
      </c>
      <c r="F670" s="37"/>
      <c r="G670" s="36" t="s">
        <v>61</v>
      </c>
      <c r="H670" s="38"/>
      <c r="I670" s="40">
        <v>30.54</v>
      </c>
      <c r="J670" s="39" t="str">
        <f ca="1">IF(SUMPRODUCT(1*ISNUMBER(SEARCH($N$3,D670))),Translation!$E$38,"")</f>
        <v>Nachschleifen</v>
      </c>
      <c r="K670" s="37" t="str">
        <f>IF(SUMPRODUCT(1*ISNUMBER(SEARCH(O$3,D670))),Translation!$E$37,"")</f>
        <v/>
      </c>
      <c r="L670" s="39" t="str" cm="1">
        <f t="array" aca="1" ref="L670" ca="1">IF(SUMPRODUCT(1*ISNUMBER(SEARCH(P$3:$P$9,D670))),Translation!$E$39,"")</f>
        <v>Beschichten</v>
      </c>
      <c r="M670" s="36" t="str">
        <f t="shared" si="10"/>
        <v>10,0MM</v>
      </c>
      <c r="Q670" s="12">
        <v>98197100</v>
      </c>
    </row>
    <row r="671" spans="2:17" x14ac:dyDescent="0.25">
      <c r="B671" s="36">
        <v>98197120</v>
      </c>
      <c r="C671" s="36">
        <v>9819712000</v>
      </c>
      <c r="D671" s="37" t="s">
        <v>575</v>
      </c>
      <c r="E671" s="37" t="s">
        <v>564</v>
      </c>
      <c r="F671" s="37"/>
      <c r="G671" s="36" t="s">
        <v>61</v>
      </c>
      <c r="H671" s="38"/>
      <c r="I671" s="40">
        <v>39.17</v>
      </c>
      <c r="J671" s="39" t="str">
        <f ca="1">IF(SUMPRODUCT(1*ISNUMBER(SEARCH($N$3,D671))),Translation!$E$38,"")</f>
        <v>Nachschleifen</v>
      </c>
      <c r="K671" s="37" t="str">
        <f>IF(SUMPRODUCT(1*ISNUMBER(SEARCH(O$3,D671))),Translation!$E$37,"")</f>
        <v/>
      </c>
      <c r="L671" s="39" t="str" cm="1">
        <f t="array" aca="1" ref="L671" ca="1">IF(SUMPRODUCT(1*ISNUMBER(SEARCH(P$3:$P$9,D671))),Translation!$E$39,"")</f>
        <v>Beschichten</v>
      </c>
      <c r="M671" s="36" t="str">
        <f t="shared" si="10"/>
        <v>12,0MM</v>
      </c>
      <c r="Q671" s="12">
        <v>98197120</v>
      </c>
    </row>
    <row r="672" spans="2:17" x14ac:dyDescent="0.25">
      <c r="B672" s="36">
        <v>98197140</v>
      </c>
      <c r="C672" s="36">
        <v>9819714000</v>
      </c>
      <c r="D672" s="37" t="s">
        <v>576</v>
      </c>
      <c r="E672" s="37" t="s">
        <v>564</v>
      </c>
      <c r="F672" s="37"/>
      <c r="G672" s="36" t="s">
        <v>61</v>
      </c>
      <c r="H672" s="38"/>
      <c r="I672" s="40">
        <v>46.8</v>
      </c>
      <c r="J672" s="39" t="str">
        <f ca="1">IF(SUMPRODUCT(1*ISNUMBER(SEARCH($N$3,D672))),Translation!$E$38,"")</f>
        <v>Nachschleifen</v>
      </c>
      <c r="K672" s="37" t="str">
        <f>IF(SUMPRODUCT(1*ISNUMBER(SEARCH(O$3,D672))),Translation!$E$37,"")</f>
        <v/>
      </c>
      <c r="L672" s="39" t="str" cm="1">
        <f t="array" aca="1" ref="L672" ca="1">IF(SUMPRODUCT(1*ISNUMBER(SEARCH(P$3:$P$9,D672))),Translation!$E$39,"")</f>
        <v>Beschichten</v>
      </c>
      <c r="M672" s="36" t="str">
        <f t="shared" si="10"/>
        <v>14,0MM</v>
      </c>
      <c r="Q672" s="12">
        <v>98197140</v>
      </c>
    </row>
    <row r="673" spans="2:17" x14ac:dyDescent="0.25">
      <c r="B673" s="36">
        <v>98197160</v>
      </c>
      <c r="C673" s="36">
        <v>9819716000</v>
      </c>
      <c r="D673" s="37" t="s">
        <v>577</v>
      </c>
      <c r="E673" s="37" t="s">
        <v>564</v>
      </c>
      <c r="F673" s="37"/>
      <c r="G673" s="36" t="s">
        <v>61</v>
      </c>
      <c r="H673" s="38"/>
      <c r="I673" s="40">
        <v>56.57</v>
      </c>
      <c r="J673" s="39" t="str">
        <f ca="1">IF(SUMPRODUCT(1*ISNUMBER(SEARCH($N$3,D673))),Translation!$E$38,"")</f>
        <v>Nachschleifen</v>
      </c>
      <c r="K673" s="37" t="str">
        <f>IF(SUMPRODUCT(1*ISNUMBER(SEARCH(O$3,D673))),Translation!$E$37,"")</f>
        <v/>
      </c>
      <c r="L673" s="39" t="str" cm="1">
        <f t="array" aca="1" ref="L673" ca="1">IF(SUMPRODUCT(1*ISNUMBER(SEARCH(P$3:$P$9,D673))),Translation!$E$39,"")</f>
        <v>Beschichten</v>
      </c>
      <c r="M673" s="36" t="str">
        <f t="shared" si="10"/>
        <v>16,0MM</v>
      </c>
      <c r="Q673" s="12">
        <v>98197160</v>
      </c>
    </row>
    <row r="674" spans="2:17" x14ac:dyDescent="0.25">
      <c r="B674" s="36">
        <v>98197180</v>
      </c>
      <c r="C674" s="36">
        <v>9819718000</v>
      </c>
      <c r="D674" s="37" t="s">
        <v>578</v>
      </c>
      <c r="E674" s="37" t="s">
        <v>564</v>
      </c>
      <c r="F674" s="37"/>
      <c r="G674" s="36" t="s">
        <v>61</v>
      </c>
      <c r="H674" s="38"/>
      <c r="I674" s="40">
        <v>60.16</v>
      </c>
      <c r="J674" s="39" t="str">
        <f ca="1">IF(SUMPRODUCT(1*ISNUMBER(SEARCH($N$3,D674))),Translation!$E$38,"")</f>
        <v>Nachschleifen</v>
      </c>
      <c r="K674" s="37" t="str">
        <f>IF(SUMPRODUCT(1*ISNUMBER(SEARCH(O$3,D674))),Translation!$E$37,"")</f>
        <v/>
      </c>
      <c r="L674" s="39" t="str" cm="1">
        <f t="array" aca="1" ref="L674" ca="1">IF(SUMPRODUCT(1*ISNUMBER(SEARCH(P$3:$P$9,D674))),Translation!$E$39,"")</f>
        <v>Beschichten</v>
      </c>
      <c r="M674" s="36" t="str">
        <f t="shared" si="10"/>
        <v>18,0MM</v>
      </c>
      <c r="Q674" s="12">
        <v>98197180</v>
      </c>
    </row>
    <row r="675" spans="2:17" x14ac:dyDescent="0.25">
      <c r="B675" s="36">
        <v>98197200</v>
      </c>
      <c r="C675" s="36">
        <v>9819720000</v>
      </c>
      <c r="D675" s="37" t="s">
        <v>579</v>
      </c>
      <c r="E675" s="37" t="s">
        <v>564</v>
      </c>
      <c r="F675" s="37"/>
      <c r="G675" s="36" t="s">
        <v>61</v>
      </c>
      <c r="H675" s="38"/>
      <c r="I675" s="40">
        <v>67</v>
      </c>
      <c r="J675" s="39" t="str">
        <f ca="1">IF(SUMPRODUCT(1*ISNUMBER(SEARCH($N$3,D675))),Translation!$E$38,"")</f>
        <v>Nachschleifen</v>
      </c>
      <c r="K675" s="37" t="str">
        <f>IF(SUMPRODUCT(1*ISNUMBER(SEARCH(O$3,D675))),Translation!$E$37,"")</f>
        <v/>
      </c>
      <c r="L675" s="39" t="str" cm="1">
        <f t="array" aca="1" ref="L675" ca="1">IF(SUMPRODUCT(1*ISNUMBER(SEARCH(P$3:$P$9,D675))),Translation!$E$39,"")</f>
        <v>Beschichten</v>
      </c>
      <c r="M675" s="36" t="str">
        <f t="shared" si="10"/>
        <v>20,0MM</v>
      </c>
      <c r="Q675" s="12">
        <v>98197200</v>
      </c>
    </row>
    <row r="676" spans="2:17" x14ac:dyDescent="0.25">
      <c r="B676" s="36">
        <v>98198060</v>
      </c>
      <c r="C676" s="36">
        <v>9819806000</v>
      </c>
      <c r="D676" s="37" t="s">
        <v>580</v>
      </c>
      <c r="E676" s="37" t="s">
        <v>564</v>
      </c>
      <c r="F676" s="37"/>
      <c r="G676" s="36" t="s">
        <v>61</v>
      </c>
      <c r="H676" s="38"/>
      <c r="I676" s="40">
        <v>22.67</v>
      </c>
      <c r="J676" s="39" t="str">
        <f ca="1">IF(SUMPRODUCT(1*ISNUMBER(SEARCH($N$3,D676))),Translation!$E$38,"")</f>
        <v>Nachschleifen</v>
      </c>
      <c r="K676" s="37" t="str">
        <f>IF(SUMPRODUCT(1*ISNUMBER(SEARCH(O$3,D676))),Translation!$E$37,"")</f>
        <v/>
      </c>
      <c r="L676" s="39" t="str" cm="1">
        <f t="array" aca="1" ref="L676" ca="1">IF(SUMPRODUCT(1*ISNUMBER(SEARCH(P$3:$P$9,D676))),Translation!$E$39,"")</f>
        <v>Beschichten</v>
      </c>
      <c r="M676" s="36" t="str">
        <f t="shared" si="10"/>
        <v>6,0MM</v>
      </c>
      <c r="Q676" s="12">
        <v>98198060</v>
      </c>
    </row>
    <row r="677" spans="2:17" x14ac:dyDescent="0.25">
      <c r="B677" s="36">
        <v>98198080</v>
      </c>
      <c r="C677" s="36">
        <v>9819808000</v>
      </c>
      <c r="D677" s="37" t="s">
        <v>573</v>
      </c>
      <c r="E677" s="37" t="s">
        <v>564</v>
      </c>
      <c r="F677" s="37"/>
      <c r="G677" s="36" t="s">
        <v>61</v>
      </c>
      <c r="H677" s="38"/>
      <c r="I677" s="40">
        <v>26.49</v>
      </c>
      <c r="J677" s="39" t="str">
        <f ca="1">IF(SUMPRODUCT(1*ISNUMBER(SEARCH($N$3,D677))),Translation!$E$38,"")</f>
        <v>Nachschleifen</v>
      </c>
      <c r="K677" s="37" t="str">
        <f>IF(SUMPRODUCT(1*ISNUMBER(SEARCH(O$3,D677))),Translation!$E$37,"")</f>
        <v/>
      </c>
      <c r="L677" s="39" t="str" cm="1">
        <f t="array" aca="1" ref="L677" ca="1">IF(SUMPRODUCT(1*ISNUMBER(SEARCH(P$3:$P$9,D677))),Translation!$E$39,"")</f>
        <v>Beschichten</v>
      </c>
      <c r="M677" s="36" t="str">
        <f t="shared" si="10"/>
        <v>8,0MM</v>
      </c>
      <c r="Q677" s="12">
        <v>98198080</v>
      </c>
    </row>
    <row r="678" spans="2:17" x14ac:dyDescent="0.25">
      <c r="B678" s="36">
        <v>98198100</v>
      </c>
      <c r="C678" s="36">
        <v>9819810000</v>
      </c>
      <c r="D678" s="37" t="s">
        <v>574</v>
      </c>
      <c r="E678" s="37" t="s">
        <v>564</v>
      </c>
      <c r="F678" s="37"/>
      <c r="G678" s="36" t="s">
        <v>61</v>
      </c>
      <c r="H678" s="38"/>
      <c r="I678" s="40">
        <v>39.29</v>
      </c>
      <c r="J678" s="39" t="str">
        <f ca="1">IF(SUMPRODUCT(1*ISNUMBER(SEARCH($N$3,D678))),Translation!$E$38,"")</f>
        <v>Nachschleifen</v>
      </c>
      <c r="K678" s="37" t="str">
        <f>IF(SUMPRODUCT(1*ISNUMBER(SEARCH(O$3,D678))),Translation!$E$37,"")</f>
        <v/>
      </c>
      <c r="L678" s="39" t="str" cm="1">
        <f t="array" aca="1" ref="L678" ca="1">IF(SUMPRODUCT(1*ISNUMBER(SEARCH(P$3:$P$9,D678))),Translation!$E$39,"")</f>
        <v>Beschichten</v>
      </c>
      <c r="M678" s="36" t="str">
        <f t="shared" si="10"/>
        <v>10,0MM</v>
      </c>
      <c r="Q678" s="12">
        <v>98198100</v>
      </c>
    </row>
    <row r="679" spans="2:17" x14ac:dyDescent="0.25">
      <c r="B679" s="36">
        <v>98198120</v>
      </c>
      <c r="C679" s="36">
        <v>9819812000</v>
      </c>
      <c r="D679" s="37" t="s">
        <v>575</v>
      </c>
      <c r="E679" s="37" t="s">
        <v>564</v>
      </c>
      <c r="F679" s="37"/>
      <c r="G679" s="36" t="s">
        <v>61</v>
      </c>
      <c r="H679" s="38"/>
      <c r="I679" s="40">
        <v>48.03</v>
      </c>
      <c r="J679" s="39" t="str">
        <f ca="1">IF(SUMPRODUCT(1*ISNUMBER(SEARCH($N$3,D679))),Translation!$E$38,"")</f>
        <v>Nachschleifen</v>
      </c>
      <c r="K679" s="37" t="str">
        <f>IF(SUMPRODUCT(1*ISNUMBER(SEARCH(O$3,D679))),Translation!$E$37,"")</f>
        <v/>
      </c>
      <c r="L679" s="39" t="str" cm="1">
        <f t="array" aca="1" ref="L679" ca="1">IF(SUMPRODUCT(1*ISNUMBER(SEARCH(P$3:$P$9,D679))),Translation!$E$39,"")</f>
        <v>Beschichten</v>
      </c>
      <c r="M679" s="36" t="str">
        <f t="shared" si="10"/>
        <v>12,0MM</v>
      </c>
      <c r="Q679" s="12">
        <v>98198120</v>
      </c>
    </row>
    <row r="680" spans="2:17" x14ac:dyDescent="0.25">
      <c r="B680" s="36">
        <v>98198140</v>
      </c>
      <c r="C680" s="36">
        <v>9819814000</v>
      </c>
      <c r="D680" s="37" t="s">
        <v>576</v>
      </c>
      <c r="E680" s="37" t="s">
        <v>564</v>
      </c>
      <c r="F680" s="37"/>
      <c r="G680" s="36" t="s">
        <v>61</v>
      </c>
      <c r="H680" s="38"/>
      <c r="I680" s="40">
        <v>56.57</v>
      </c>
      <c r="J680" s="39" t="str">
        <f ca="1">IF(SUMPRODUCT(1*ISNUMBER(SEARCH($N$3,D680))),Translation!$E$38,"")</f>
        <v>Nachschleifen</v>
      </c>
      <c r="K680" s="37" t="str">
        <f>IF(SUMPRODUCT(1*ISNUMBER(SEARCH(O$3,D680))),Translation!$E$37,"")</f>
        <v/>
      </c>
      <c r="L680" s="39" t="str" cm="1">
        <f t="array" aca="1" ref="L680" ca="1">IF(SUMPRODUCT(1*ISNUMBER(SEARCH(P$3:$P$9,D680))),Translation!$E$39,"")</f>
        <v>Beschichten</v>
      </c>
      <c r="M680" s="36" t="str">
        <f t="shared" si="10"/>
        <v>14,0MM</v>
      </c>
      <c r="Q680" s="12">
        <v>98198140</v>
      </c>
    </row>
    <row r="681" spans="2:17" x14ac:dyDescent="0.25">
      <c r="B681" s="36">
        <v>98198160</v>
      </c>
      <c r="C681" s="36">
        <v>9819816000</v>
      </c>
      <c r="D681" s="37" t="s">
        <v>577</v>
      </c>
      <c r="E681" s="37" t="s">
        <v>564</v>
      </c>
      <c r="F681" s="37"/>
      <c r="G681" s="36" t="s">
        <v>61</v>
      </c>
      <c r="H681" s="38"/>
      <c r="I681" s="40">
        <v>65.44</v>
      </c>
      <c r="J681" s="39" t="str">
        <f ca="1">IF(SUMPRODUCT(1*ISNUMBER(SEARCH($N$3,D681))),Translation!$E$38,"")</f>
        <v>Nachschleifen</v>
      </c>
      <c r="K681" s="37" t="str">
        <f>IF(SUMPRODUCT(1*ISNUMBER(SEARCH(O$3,D681))),Translation!$E$37,"")</f>
        <v/>
      </c>
      <c r="L681" s="39" t="str" cm="1">
        <f t="array" aca="1" ref="L681" ca="1">IF(SUMPRODUCT(1*ISNUMBER(SEARCH(P$3:$P$9,D681))),Translation!$E$39,"")</f>
        <v>Beschichten</v>
      </c>
      <c r="M681" s="36" t="str">
        <f t="shared" si="10"/>
        <v>16,0MM</v>
      </c>
      <c r="Q681" s="12">
        <v>98198160</v>
      </c>
    </row>
    <row r="682" spans="2:17" x14ac:dyDescent="0.25">
      <c r="B682" s="36">
        <v>98198180</v>
      </c>
      <c r="C682" s="36">
        <v>9819818000</v>
      </c>
      <c r="D682" s="37" t="s">
        <v>578</v>
      </c>
      <c r="E682" s="37" t="s">
        <v>564</v>
      </c>
      <c r="F682" s="37"/>
      <c r="G682" s="36" t="s">
        <v>61</v>
      </c>
      <c r="H682" s="38"/>
      <c r="I682" s="40">
        <v>72.959999999999994</v>
      </c>
      <c r="J682" s="39" t="str">
        <f ca="1">IF(SUMPRODUCT(1*ISNUMBER(SEARCH($N$3,D682))),Translation!$E$38,"")</f>
        <v>Nachschleifen</v>
      </c>
      <c r="K682" s="37" t="str">
        <f>IF(SUMPRODUCT(1*ISNUMBER(SEARCH(O$3,D682))),Translation!$E$37,"")</f>
        <v/>
      </c>
      <c r="L682" s="39" t="str" cm="1">
        <f t="array" aca="1" ref="L682" ca="1">IF(SUMPRODUCT(1*ISNUMBER(SEARCH(P$3:$P$9,D682))),Translation!$E$39,"")</f>
        <v>Beschichten</v>
      </c>
      <c r="M682" s="36" t="str">
        <f t="shared" si="10"/>
        <v>18,0MM</v>
      </c>
      <c r="Q682" s="12">
        <v>98198180</v>
      </c>
    </row>
    <row r="683" spans="2:17" x14ac:dyDescent="0.25">
      <c r="B683" s="36">
        <v>98198200</v>
      </c>
      <c r="C683" s="36">
        <v>9819820000</v>
      </c>
      <c r="D683" s="37" t="s">
        <v>579</v>
      </c>
      <c r="E683" s="37" t="s">
        <v>564</v>
      </c>
      <c r="F683" s="37"/>
      <c r="G683" s="36" t="s">
        <v>61</v>
      </c>
      <c r="H683" s="38"/>
      <c r="I683" s="40">
        <v>82.83</v>
      </c>
      <c r="J683" s="39" t="str">
        <f ca="1">IF(SUMPRODUCT(1*ISNUMBER(SEARCH($N$3,D683))),Translation!$E$38,"")</f>
        <v>Nachschleifen</v>
      </c>
      <c r="K683" s="37" t="str">
        <f>IF(SUMPRODUCT(1*ISNUMBER(SEARCH(O$3,D683))),Translation!$E$37,"")</f>
        <v/>
      </c>
      <c r="L683" s="39" t="str" cm="1">
        <f t="array" aca="1" ref="L683" ca="1">IF(SUMPRODUCT(1*ISNUMBER(SEARCH(P$3:$P$9,D683))),Translation!$E$39,"")</f>
        <v>Beschichten</v>
      </c>
      <c r="M683" s="36" t="str">
        <f t="shared" si="10"/>
        <v>20,0MM</v>
      </c>
      <c r="Q683" s="12">
        <v>98198200</v>
      </c>
    </row>
    <row r="684" spans="2:17" x14ac:dyDescent="0.25">
      <c r="B684" s="36">
        <v>9819908000</v>
      </c>
      <c r="C684" s="36">
        <v>9819908000</v>
      </c>
      <c r="D684" s="37" t="s">
        <v>581</v>
      </c>
      <c r="E684" s="37" t="s">
        <v>582</v>
      </c>
      <c r="F684" s="37"/>
      <c r="G684" s="36" t="s">
        <v>61</v>
      </c>
      <c r="H684" s="38"/>
      <c r="I684" s="40">
        <v>43.27</v>
      </c>
      <c r="J684" s="39" t="str">
        <f ca="1">IF(SUMPRODUCT(1*ISNUMBER(SEARCH($N$3,D684))),Translation!$E$38,"")</f>
        <v>Nachschleifen</v>
      </c>
      <c r="K684" s="37" t="str">
        <f ca="1">IF(SUMPRODUCT(1*ISNUMBER(SEARCH(O$3,D684))),Translation!$E$37,"")</f>
        <v>Halsfreischliff</v>
      </c>
      <c r="L684" s="39" t="str" cm="1">
        <f t="array" ref="L684">IF(SUMPRODUCT(1*ISNUMBER(SEARCH(P$3:$P$9,D684))),Translation!$E$39,"")</f>
        <v/>
      </c>
      <c r="M684" s="36" t="str">
        <f t="shared" si="10"/>
        <v>8,0MM</v>
      </c>
      <c r="Q684" s="12">
        <v>9819908000</v>
      </c>
    </row>
    <row r="685" spans="2:17" x14ac:dyDescent="0.25">
      <c r="B685" s="36">
        <v>9819910000</v>
      </c>
      <c r="C685" s="36">
        <v>9819910000</v>
      </c>
      <c r="D685" s="37" t="s">
        <v>583</v>
      </c>
      <c r="E685" s="37" t="s">
        <v>582</v>
      </c>
      <c r="F685" s="37"/>
      <c r="G685" s="36" t="s">
        <v>61</v>
      </c>
      <c r="H685" s="38"/>
      <c r="I685" s="40">
        <v>43.49</v>
      </c>
      <c r="J685" s="39" t="str">
        <f ca="1">IF(SUMPRODUCT(1*ISNUMBER(SEARCH($N$3,D685))),Translation!$E$38,"")</f>
        <v>Nachschleifen</v>
      </c>
      <c r="K685" s="37" t="str">
        <f ca="1">IF(SUMPRODUCT(1*ISNUMBER(SEARCH(O$3,D685))),Translation!$E$37,"")</f>
        <v>Halsfreischliff</v>
      </c>
      <c r="L685" s="39" t="str" cm="1">
        <f t="array" ref="L685">IF(SUMPRODUCT(1*ISNUMBER(SEARCH(P$3:$P$9,D685))),Translation!$E$39,"")</f>
        <v/>
      </c>
      <c r="M685" s="36" t="str">
        <f t="shared" si="10"/>
        <v>10,0MM</v>
      </c>
      <c r="Q685" s="12">
        <v>9819910000</v>
      </c>
    </row>
    <row r="686" spans="2:17" x14ac:dyDescent="0.25">
      <c r="B686" s="36">
        <v>9819912000</v>
      </c>
      <c r="C686" s="36">
        <v>9819912000</v>
      </c>
      <c r="D686" s="37" t="s">
        <v>584</v>
      </c>
      <c r="E686" s="37" t="s">
        <v>582</v>
      </c>
      <c r="F686" s="37"/>
      <c r="G686" s="36" t="s">
        <v>61</v>
      </c>
      <c r="H686" s="38"/>
      <c r="I686" s="40">
        <v>49.04</v>
      </c>
      <c r="J686" s="39" t="str">
        <f ca="1">IF(SUMPRODUCT(1*ISNUMBER(SEARCH($N$3,D686))),Translation!$E$38,"")</f>
        <v>Nachschleifen</v>
      </c>
      <c r="K686" s="37" t="str">
        <f ca="1">IF(SUMPRODUCT(1*ISNUMBER(SEARCH(O$3,D686))),Translation!$E$37,"")</f>
        <v>Halsfreischliff</v>
      </c>
      <c r="L686" s="39" t="str" cm="1">
        <f t="array" ref="L686">IF(SUMPRODUCT(1*ISNUMBER(SEARCH(P$3:$P$9,D686))),Translation!$E$39,"")</f>
        <v/>
      </c>
      <c r="M686" s="36" t="str">
        <f t="shared" si="10"/>
        <v>12,0MM</v>
      </c>
      <c r="Q686" s="12">
        <v>9819912000</v>
      </c>
    </row>
    <row r="687" spans="2:17" x14ac:dyDescent="0.25">
      <c r="B687" s="36">
        <v>9819914000</v>
      </c>
      <c r="C687" s="36">
        <v>9819914000</v>
      </c>
      <c r="D687" s="37" t="s">
        <v>585</v>
      </c>
      <c r="E687" s="37" t="s">
        <v>582</v>
      </c>
      <c r="F687" s="37"/>
      <c r="G687" s="36" t="s">
        <v>61</v>
      </c>
      <c r="H687" s="38"/>
      <c r="I687" s="40">
        <v>51.46</v>
      </c>
      <c r="J687" s="39" t="str">
        <f ca="1">IF(SUMPRODUCT(1*ISNUMBER(SEARCH($N$3,D687))),Translation!$E$38,"")</f>
        <v>Nachschleifen</v>
      </c>
      <c r="K687" s="37" t="str">
        <f ca="1">IF(SUMPRODUCT(1*ISNUMBER(SEARCH(O$3,D687))),Translation!$E$37,"")</f>
        <v>Halsfreischliff</v>
      </c>
      <c r="L687" s="39" t="str" cm="1">
        <f t="array" ref="L687">IF(SUMPRODUCT(1*ISNUMBER(SEARCH(P$3:$P$9,D687))),Translation!$E$39,"")</f>
        <v/>
      </c>
      <c r="M687" s="36" t="str">
        <f t="shared" si="10"/>
        <v>14,0MM</v>
      </c>
      <c r="Q687" s="12">
        <v>9819914000</v>
      </c>
    </row>
    <row r="688" spans="2:17" x14ac:dyDescent="0.25">
      <c r="B688" s="36">
        <v>9819916000</v>
      </c>
      <c r="C688" s="36">
        <v>9819916000</v>
      </c>
      <c r="D688" s="37" t="s">
        <v>586</v>
      </c>
      <c r="E688" s="37" t="s">
        <v>582</v>
      </c>
      <c r="F688" s="37"/>
      <c r="G688" s="36" t="s">
        <v>61</v>
      </c>
      <c r="H688" s="38"/>
      <c r="I688" s="40">
        <v>71.88</v>
      </c>
      <c r="J688" s="39" t="str">
        <f ca="1">IF(SUMPRODUCT(1*ISNUMBER(SEARCH($N$3,D688))),Translation!$E$38,"")</f>
        <v>Nachschleifen</v>
      </c>
      <c r="K688" s="37" t="str">
        <f ca="1">IF(SUMPRODUCT(1*ISNUMBER(SEARCH(O$3,D688))),Translation!$E$37,"")</f>
        <v>Halsfreischliff</v>
      </c>
      <c r="L688" s="39" t="str" cm="1">
        <f t="array" ref="L688">IF(SUMPRODUCT(1*ISNUMBER(SEARCH(P$3:$P$9,D688))),Translation!$E$39,"")</f>
        <v/>
      </c>
      <c r="M688" s="36" t="str">
        <f t="shared" si="10"/>
        <v>16,0MM</v>
      </c>
      <c r="Q688" s="12">
        <v>9819916000</v>
      </c>
    </row>
    <row r="689" spans="2:17" x14ac:dyDescent="0.25">
      <c r="B689" s="36">
        <v>9819920000</v>
      </c>
      <c r="C689" s="36">
        <v>9819920000</v>
      </c>
      <c r="D689" s="37" t="s">
        <v>587</v>
      </c>
      <c r="E689" s="37" t="s">
        <v>582</v>
      </c>
      <c r="F689" s="37"/>
      <c r="G689" s="36" t="s">
        <v>61</v>
      </c>
      <c r="H689" s="38"/>
      <c r="I689" s="40">
        <v>87.07</v>
      </c>
      <c r="J689" s="39" t="str">
        <f ca="1">IF(SUMPRODUCT(1*ISNUMBER(SEARCH($N$3,D689))),Translation!$E$38,"")</f>
        <v>Nachschleifen</v>
      </c>
      <c r="K689" s="37" t="str">
        <f ca="1">IF(SUMPRODUCT(1*ISNUMBER(SEARCH(O$3,D689))),Translation!$E$37,"")</f>
        <v>Halsfreischliff</v>
      </c>
      <c r="L689" s="39" t="str" cm="1">
        <f t="array" ref="L689">IF(SUMPRODUCT(1*ISNUMBER(SEARCH(P$3:$P$9,D689))),Translation!$E$39,"")</f>
        <v/>
      </c>
      <c r="M689" s="36" t="str">
        <f t="shared" si="10"/>
        <v>20,0MM</v>
      </c>
      <c r="Q689" s="12">
        <v>9819920000</v>
      </c>
    </row>
    <row r="690" spans="2:17" x14ac:dyDescent="0.25">
      <c r="B690" s="36">
        <v>98200040</v>
      </c>
      <c r="C690" s="36">
        <v>9820004000</v>
      </c>
      <c r="D690" s="37" t="s">
        <v>588</v>
      </c>
      <c r="E690" s="37" t="s">
        <v>589</v>
      </c>
      <c r="F690" s="37"/>
      <c r="G690" s="36" t="s">
        <v>61</v>
      </c>
      <c r="H690" s="38"/>
      <c r="I690" s="40">
        <v>20.99</v>
      </c>
      <c r="J690" s="39" t="str">
        <f ca="1">IF(SUMPRODUCT(1*ISNUMBER(SEARCH($N$3,D690))),Translation!$E$38,"")</f>
        <v>Nachschleifen</v>
      </c>
      <c r="K690" s="37" t="str">
        <f>IF(SUMPRODUCT(1*ISNUMBER(SEARCH(O$3,D690))),Translation!$E$37,"")</f>
        <v/>
      </c>
      <c r="L690" s="39" t="str" cm="1">
        <f t="array" ref="L690">IF(SUMPRODUCT(1*ISNUMBER(SEARCH(P$3:$P$9,D690))),Translation!$E$39,"")</f>
        <v/>
      </c>
      <c r="M690" s="36" t="str">
        <f t="shared" si="10"/>
        <v>3,0-4,0MM</v>
      </c>
      <c r="Q690" s="12">
        <v>98200040</v>
      </c>
    </row>
    <row r="691" spans="2:17" x14ac:dyDescent="0.25">
      <c r="B691" s="36">
        <v>98200060</v>
      </c>
      <c r="C691" s="36">
        <v>9820006000</v>
      </c>
      <c r="D691" s="37" t="s">
        <v>590</v>
      </c>
      <c r="E691" s="37" t="s">
        <v>589</v>
      </c>
      <c r="F691" s="37"/>
      <c r="G691" s="36" t="s">
        <v>61</v>
      </c>
      <c r="H691" s="38"/>
      <c r="I691" s="40">
        <v>23.57</v>
      </c>
      <c r="J691" s="39" t="str">
        <f ca="1">IF(SUMPRODUCT(1*ISNUMBER(SEARCH($N$3,D691))),Translation!$E$38,"")</f>
        <v>Nachschleifen</v>
      </c>
      <c r="K691" s="37" t="str">
        <f>IF(SUMPRODUCT(1*ISNUMBER(SEARCH(O$3,D691))),Translation!$E$37,"")</f>
        <v/>
      </c>
      <c r="L691" s="39" t="str" cm="1">
        <f t="array" ref="L691">IF(SUMPRODUCT(1*ISNUMBER(SEARCH(P$3:$P$9,D691))),Translation!$E$39,"")</f>
        <v/>
      </c>
      <c r="M691" s="36" t="str">
        <f t="shared" si="10"/>
        <v>4,01-6,0MM</v>
      </c>
      <c r="Q691" s="12">
        <v>98200060</v>
      </c>
    </row>
    <row r="692" spans="2:17" x14ac:dyDescent="0.25">
      <c r="B692" s="36">
        <v>98200080</v>
      </c>
      <c r="C692" s="36">
        <v>9820008000</v>
      </c>
      <c r="D692" s="37" t="s">
        <v>591</v>
      </c>
      <c r="E692" s="37" t="s">
        <v>589</v>
      </c>
      <c r="F692" s="37"/>
      <c r="G692" s="36" t="s">
        <v>61</v>
      </c>
      <c r="H692" s="38"/>
      <c r="I692" s="40">
        <v>23.57</v>
      </c>
      <c r="J692" s="39" t="str">
        <f ca="1">IF(SUMPRODUCT(1*ISNUMBER(SEARCH($N$3,D692))),Translation!$E$38,"")</f>
        <v>Nachschleifen</v>
      </c>
      <c r="K692" s="37" t="str">
        <f>IF(SUMPRODUCT(1*ISNUMBER(SEARCH(O$3,D692))),Translation!$E$37,"")</f>
        <v/>
      </c>
      <c r="L692" s="39" t="str" cm="1">
        <f t="array" ref="L692">IF(SUMPRODUCT(1*ISNUMBER(SEARCH(P$3:$P$9,D692))),Translation!$E$39,"")</f>
        <v/>
      </c>
      <c r="M692" s="36" t="str">
        <f t="shared" si="10"/>
        <v>6,01-8,0MM</v>
      </c>
      <c r="Q692" s="12">
        <v>98200080</v>
      </c>
    </row>
    <row r="693" spans="2:17" x14ac:dyDescent="0.25">
      <c r="B693" s="36">
        <v>98200100</v>
      </c>
      <c r="C693" s="36">
        <v>9820010000</v>
      </c>
      <c r="D693" s="37" t="s">
        <v>592</v>
      </c>
      <c r="E693" s="37" t="s">
        <v>589</v>
      </c>
      <c r="F693" s="37"/>
      <c r="G693" s="36" t="s">
        <v>61</v>
      </c>
      <c r="H693" s="38"/>
      <c r="I693" s="40">
        <v>23.57</v>
      </c>
      <c r="J693" s="39" t="str">
        <f ca="1">IF(SUMPRODUCT(1*ISNUMBER(SEARCH($N$3,D693))),Translation!$E$38,"")</f>
        <v>Nachschleifen</v>
      </c>
      <c r="K693" s="37" t="str">
        <f>IF(SUMPRODUCT(1*ISNUMBER(SEARCH(O$3,D693))),Translation!$E$37,"")</f>
        <v/>
      </c>
      <c r="L693" s="39" t="str" cm="1">
        <f t="array" ref="L693">IF(SUMPRODUCT(1*ISNUMBER(SEARCH(P$3:$P$9,D693))),Translation!$E$39,"")</f>
        <v/>
      </c>
      <c r="M693" s="36" t="str">
        <f t="shared" si="10"/>
        <v>8,01-10,0MM</v>
      </c>
      <c r="Q693" s="12">
        <v>98200100</v>
      </c>
    </row>
    <row r="694" spans="2:17" x14ac:dyDescent="0.25">
      <c r="B694" s="36">
        <v>98200120</v>
      </c>
      <c r="C694" s="36">
        <v>9820012000</v>
      </c>
      <c r="D694" s="37" t="s">
        <v>593</v>
      </c>
      <c r="E694" s="37" t="s">
        <v>589</v>
      </c>
      <c r="F694" s="37"/>
      <c r="G694" s="36" t="s">
        <v>61</v>
      </c>
      <c r="H694" s="38"/>
      <c r="I694" s="40">
        <v>26.15</v>
      </c>
      <c r="J694" s="39" t="str">
        <f ca="1">IF(SUMPRODUCT(1*ISNUMBER(SEARCH($N$3,D694))),Translation!$E$38,"")</f>
        <v>Nachschleifen</v>
      </c>
      <c r="K694" s="37" t="str">
        <f>IF(SUMPRODUCT(1*ISNUMBER(SEARCH(O$3,D694))),Translation!$E$37,"")</f>
        <v/>
      </c>
      <c r="L694" s="39" t="str" cm="1">
        <f t="array" ref="L694">IF(SUMPRODUCT(1*ISNUMBER(SEARCH(P$3:$P$9,D694))),Translation!$E$39,"")</f>
        <v/>
      </c>
      <c r="M694" s="36" t="str">
        <f t="shared" si="10"/>
        <v>10,01-12,0MM</v>
      </c>
      <c r="Q694" s="12">
        <v>98200120</v>
      </c>
    </row>
    <row r="695" spans="2:17" x14ac:dyDescent="0.25">
      <c r="B695" s="36">
        <v>98200140</v>
      </c>
      <c r="C695" s="36">
        <v>9820014000</v>
      </c>
      <c r="D695" s="37" t="s">
        <v>594</v>
      </c>
      <c r="E695" s="37" t="s">
        <v>589</v>
      </c>
      <c r="F695" s="37"/>
      <c r="G695" s="36" t="s">
        <v>61</v>
      </c>
      <c r="H695" s="38"/>
      <c r="I695" s="40">
        <v>28.5</v>
      </c>
      <c r="J695" s="39" t="str">
        <f ca="1">IF(SUMPRODUCT(1*ISNUMBER(SEARCH($N$3,D695))),Translation!$E$38,"")</f>
        <v>Nachschleifen</v>
      </c>
      <c r="K695" s="37" t="str">
        <f>IF(SUMPRODUCT(1*ISNUMBER(SEARCH(O$3,D695))),Translation!$E$37,"")</f>
        <v/>
      </c>
      <c r="L695" s="39" t="str" cm="1">
        <f t="array" ref="L695">IF(SUMPRODUCT(1*ISNUMBER(SEARCH(P$3:$P$9,D695))),Translation!$E$39,"")</f>
        <v/>
      </c>
      <c r="M695" s="36" t="str">
        <f t="shared" si="10"/>
        <v>12,01-14,0MM</v>
      </c>
      <c r="Q695" s="12">
        <v>98200140</v>
      </c>
    </row>
    <row r="696" spans="2:17" x14ac:dyDescent="0.25">
      <c r="B696" s="36">
        <v>98200160</v>
      </c>
      <c r="C696" s="36">
        <v>9820016000</v>
      </c>
      <c r="D696" s="37" t="s">
        <v>595</v>
      </c>
      <c r="E696" s="37" t="s">
        <v>589</v>
      </c>
      <c r="F696" s="37"/>
      <c r="G696" s="36" t="s">
        <v>61</v>
      </c>
      <c r="H696" s="38"/>
      <c r="I696" s="40">
        <v>31.43</v>
      </c>
      <c r="J696" s="39" t="str">
        <f ca="1">IF(SUMPRODUCT(1*ISNUMBER(SEARCH($N$3,D696))),Translation!$E$38,"")</f>
        <v>Nachschleifen</v>
      </c>
      <c r="K696" s="37" t="str">
        <f>IF(SUMPRODUCT(1*ISNUMBER(SEARCH(O$3,D696))),Translation!$E$37,"")</f>
        <v/>
      </c>
      <c r="L696" s="39" t="str" cm="1">
        <f t="array" ref="L696">IF(SUMPRODUCT(1*ISNUMBER(SEARCH(P$3:$P$9,D696))),Translation!$E$39,"")</f>
        <v/>
      </c>
      <c r="M696" s="36" t="str">
        <f t="shared" si="10"/>
        <v>14,01-16,0MM</v>
      </c>
      <c r="Q696" s="12">
        <v>98200160</v>
      </c>
    </row>
    <row r="697" spans="2:17" x14ac:dyDescent="0.25">
      <c r="B697" s="36">
        <v>98200180</v>
      </c>
      <c r="C697" s="36">
        <v>9820018000</v>
      </c>
      <c r="D697" s="37" t="s">
        <v>596</v>
      </c>
      <c r="E697" s="37" t="s">
        <v>589</v>
      </c>
      <c r="F697" s="37"/>
      <c r="G697" s="36" t="s">
        <v>61</v>
      </c>
      <c r="H697" s="38"/>
      <c r="I697" s="40">
        <v>31.43</v>
      </c>
      <c r="J697" s="39" t="str">
        <f ca="1">IF(SUMPRODUCT(1*ISNUMBER(SEARCH($N$3,D697))),Translation!$E$38,"")</f>
        <v>Nachschleifen</v>
      </c>
      <c r="K697" s="37" t="str">
        <f>IF(SUMPRODUCT(1*ISNUMBER(SEARCH(O$3,D697))),Translation!$E$37,"")</f>
        <v/>
      </c>
      <c r="L697" s="39" t="str" cm="1">
        <f t="array" ref="L697">IF(SUMPRODUCT(1*ISNUMBER(SEARCH(P$3:$P$9,D697))),Translation!$E$39,"")</f>
        <v/>
      </c>
      <c r="M697" s="36" t="str">
        <f t="shared" si="10"/>
        <v>16,01-18,0MM</v>
      </c>
      <c r="Q697" s="12">
        <v>98200180</v>
      </c>
    </row>
    <row r="698" spans="2:17" x14ac:dyDescent="0.25">
      <c r="B698" s="36">
        <v>98200200</v>
      </c>
      <c r="C698" s="36">
        <v>9820020000</v>
      </c>
      <c r="D698" s="37" t="s">
        <v>597</v>
      </c>
      <c r="E698" s="37" t="s">
        <v>589</v>
      </c>
      <c r="F698" s="37"/>
      <c r="G698" s="36" t="s">
        <v>61</v>
      </c>
      <c r="H698" s="38"/>
      <c r="I698" s="40">
        <v>33.22</v>
      </c>
      <c r="J698" s="39" t="str">
        <f ca="1">IF(SUMPRODUCT(1*ISNUMBER(SEARCH($N$3,D698))),Translation!$E$38,"")</f>
        <v>Nachschleifen</v>
      </c>
      <c r="K698" s="37" t="str">
        <f>IF(SUMPRODUCT(1*ISNUMBER(SEARCH(O$3,D698))),Translation!$E$37,"")</f>
        <v/>
      </c>
      <c r="L698" s="39" t="str" cm="1">
        <f t="array" ref="L698">IF(SUMPRODUCT(1*ISNUMBER(SEARCH(P$3:$P$9,D698))),Translation!$E$39,"")</f>
        <v/>
      </c>
      <c r="M698" s="36" t="str">
        <f t="shared" si="10"/>
        <v>18,01-20,0MM</v>
      </c>
      <c r="Q698" s="12">
        <v>98200200</v>
      </c>
    </row>
    <row r="699" spans="2:17" x14ac:dyDescent="0.25">
      <c r="B699" s="36">
        <v>98200220</v>
      </c>
      <c r="C699" s="36">
        <v>9820022000</v>
      </c>
      <c r="D699" s="37" t="s">
        <v>598</v>
      </c>
      <c r="E699" s="37" t="s">
        <v>589</v>
      </c>
      <c r="F699" s="37"/>
      <c r="G699" s="36" t="s">
        <v>61</v>
      </c>
      <c r="H699" s="38"/>
      <c r="I699" s="40">
        <v>35.58</v>
      </c>
      <c r="J699" s="39" t="str">
        <f ca="1">IF(SUMPRODUCT(1*ISNUMBER(SEARCH($N$3,D699))),Translation!$E$38,"")</f>
        <v>Nachschleifen</v>
      </c>
      <c r="K699" s="37" t="str">
        <f>IF(SUMPRODUCT(1*ISNUMBER(SEARCH(O$3,D699))),Translation!$E$37,"")</f>
        <v/>
      </c>
      <c r="L699" s="39" t="str" cm="1">
        <f t="array" ref="L699">IF(SUMPRODUCT(1*ISNUMBER(SEARCH(P$3:$P$9,D699))),Translation!$E$39,"")</f>
        <v/>
      </c>
      <c r="M699" s="36" t="str">
        <f t="shared" si="10"/>
        <v>20,01-22,0MM</v>
      </c>
      <c r="Q699" s="12">
        <v>98200220</v>
      </c>
    </row>
    <row r="700" spans="2:17" x14ac:dyDescent="0.25">
      <c r="B700" s="36">
        <v>98200260</v>
      </c>
      <c r="C700" s="36">
        <v>9820026000</v>
      </c>
      <c r="D700" s="37" t="s">
        <v>599</v>
      </c>
      <c r="E700" s="37" t="s">
        <v>589</v>
      </c>
      <c r="F700" s="37"/>
      <c r="G700" s="36" t="s">
        <v>61</v>
      </c>
      <c r="H700" s="38"/>
      <c r="I700" s="40">
        <v>39.17</v>
      </c>
      <c r="J700" s="39" t="str">
        <f ca="1">IF(SUMPRODUCT(1*ISNUMBER(SEARCH($N$3,D700))),Translation!$E$38,"")</f>
        <v>Nachschleifen</v>
      </c>
      <c r="K700" s="37" t="str">
        <f>IF(SUMPRODUCT(1*ISNUMBER(SEARCH(O$3,D700))),Translation!$E$37,"")</f>
        <v/>
      </c>
      <c r="L700" s="39" t="str" cm="1">
        <f t="array" ref="L700">IF(SUMPRODUCT(1*ISNUMBER(SEARCH(P$3:$P$9,D700))),Translation!$E$39,"")</f>
        <v/>
      </c>
      <c r="M700" s="36" t="str">
        <f t="shared" si="10"/>
        <v>22,01-26,0MM</v>
      </c>
      <c r="Q700" s="12">
        <v>98200260</v>
      </c>
    </row>
    <row r="701" spans="2:17" x14ac:dyDescent="0.25">
      <c r="B701" s="36">
        <v>98200320</v>
      </c>
      <c r="C701" s="36">
        <v>9820032000</v>
      </c>
      <c r="D701" s="37" t="s">
        <v>600</v>
      </c>
      <c r="E701" s="37" t="s">
        <v>589</v>
      </c>
      <c r="F701" s="37"/>
      <c r="G701" s="36" t="s">
        <v>61</v>
      </c>
      <c r="H701" s="38"/>
      <c r="I701" s="40">
        <v>42.09</v>
      </c>
      <c r="J701" s="39" t="str">
        <f ca="1">IF(SUMPRODUCT(1*ISNUMBER(SEARCH($N$3,D701))),Translation!$E$38,"")</f>
        <v>Nachschleifen</v>
      </c>
      <c r="K701" s="37" t="str">
        <f>IF(SUMPRODUCT(1*ISNUMBER(SEARCH(O$3,D701))),Translation!$E$37,"")</f>
        <v/>
      </c>
      <c r="L701" s="39" t="str" cm="1">
        <f t="array" ref="L701">IF(SUMPRODUCT(1*ISNUMBER(SEARCH(P$3:$P$9,D701))),Translation!$E$39,"")</f>
        <v/>
      </c>
      <c r="M701" s="36" t="str">
        <f t="shared" si="10"/>
        <v>26,01-32,0MM</v>
      </c>
      <c r="Q701" s="12">
        <v>98200320</v>
      </c>
    </row>
    <row r="702" spans="2:17" x14ac:dyDescent="0.25">
      <c r="B702" s="36">
        <v>98201040</v>
      </c>
      <c r="C702" s="36">
        <v>9820104000</v>
      </c>
      <c r="D702" s="37" t="s">
        <v>601</v>
      </c>
      <c r="E702" s="37" t="s">
        <v>589</v>
      </c>
      <c r="F702" s="37"/>
      <c r="G702" s="36" t="s">
        <v>61</v>
      </c>
      <c r="H702" s="38"/>
      <c r="I702" s="40">
        <v>23.57</v>
      </c>
      <c r="J702" s="39" t="str">
        <f ca="1">IF(SUMPRODUCT(1*ISNUMBER(SEARCH($N$3,D702))),Translation!$E$38,"")</f>
        <v>Nachschleifen</v>
      </c>
      <c r="K702" s="37" t="str">
        <f>IF(SUMPRODUCT(1*ISNUMBER(SEARCH(O$3,D702))),Translation!$E$37,"")</f>
        <v/>
      </c>
      <c r="L702" s="39" t="str" cm="1">
        <f t="array" ref="L702">IF(SUMPRODUCT(1*ISNUMBER(SEARCH(P$3:$P$9,D702))),Translation!$E$39,"")</f>
        <v/>
      </c>
      <c r="M702" s="36" t="str">
        <f t="shared" ref="M702:M765" si="11">RIGHT(D702,LEN(D702)-(FIND("Ø",D702)))</f>
        <v>3,0-4,0MM</v>
      </c>
      <c r="Q702" s="12">
        <v>98201040</v>
      </c>
    </row>
    <row r="703" spans="2:17" x14ac:dyDescent="0.25">
      <c r="B703" s="36">
        <v>98201060</v>
      </c>
      <c r="C703" s="36">
        <v>9820106000</v>
      </c>
      <c r="D703" s="37" t="s">
        <v>602</v>
      </c>
      <c r="E703" s="37" t="s">
        <v>589</v>
      </c>
      <c r="F703" s="37"/>
      <c r="G703" s="36" t="s">
        <v>61</v>
      </c>
      <c r="H703" s="38"/>
      <c r="I703" s="40">
        <v>26.15</v>
      </c>
      <c r="J703" s="39" t="str">
        <f ca="1">IF(SUMPRODUCT(1*ISNUMBER(SEARCH($N$3,D703))),Translation!$E$38,"")</f>
        <v>Nachschleifen</v>
      </c>
      <c r="K703" s="37" t="str">
        <f>IF(SUMPRODUCT(1*ISNUMBER(SEARCH(O$3,D703))),Translation!$E$37,"")</f>
        <v/>
      </c>
      <c r="L703" s="39" t="str" cm="1">
        <f t="array" ref="L703">IF(SUMPRODUCT(1*ISNUMBER(SEARCH(P$3:$P$9,D703))),Translation!$E$39,"")</f>
        <v/>
      </c>
      <c r="M703" s="36" t="str">
        <f t="shared" si="11"/>
        <v>4,01-6,0MM</v>
      </c>
      <c r="Q703" s="12">
        <v>98201060</v>
      </c>
    </row>
    <row r="704" spans="2:17" x14ac:dyDescent="0.25">
      <c r="B704" s="36">
        <v>98201080</v>
      </c>
      <c r="C704" s="36">
        <v>9820108000</v>
      </c>
      <c r="D704" s="37" t="s">
        <v>603</v>
      </c>
      <c r="E704" s="37" t="s">
        <v>589</v>
      </c>
      <c r="F704" s="37"/>
      <c r="G704" s="36" t="s">
        <v>61</v>
      </c>
      <c r="H704" s="38"/>
      <c r="I704" s="40">
        <v>26.15</v>
      </c>
      <c r="J704" s="39" t="str">
        <f ca="1">IF(SUMPRODUCT(1*ISNUMBER(SEARCH($N$3,D704))),Translation!$E$38,"")</f>
        <v>Nachschleifen</v>
      </c>
      <c r="K704" s="37" t="str">
        <f>IF(SUMPRODUCT(1*ISNUMBER(SEARCH(O$3,D704))),Translation!$E$37,"")</f>
        <v/>
      </c>
      <c r="L704" s="39" t="str" cm="1">
        <f t="array" ref="L704">IF(SUMPRODUCT(1*ISNUMBER(SEARCH(P$3:$P$9,D704))),Translation!$E$39,"")</f>
        <v/>
      </c>
      <c r="M704" s="36" t="str">
        <f t="shared" si="11"/>
        <v>6,01-8,0MM</v>
      </c>
      <c r="Q704" s="12">
        <v>98201080</v>
      </c>
    </row>
    <row r="705" spans="2:17" x14ac:dyDescent="0.25">
      <c r="B705" s="36">
        <v>98201100</v>
      </c>
      <c r="C705" s="36">
        <v>9820110000</v>
      </c>
      <c r="D705" s="37" t="s">
        <v>604</v>
      </c>
      <c r="E705" s="37" t="s">
        <v>589</v>
      </c>
      <c r="F705" s="37"/>
      <c r="G705" s="36" t="s">
        <v>61</v>
      </c>
      <c r="H705" s="38"/>
      <c r="I705" s="40">
        <v>26.15</v>
      </c>
      <c r="J705" s="39" t="str">
        <f ca="1">IF(SUMPRODUCT(1*ISNUMBER(SEARCH($N$3,D705))),Translation!$E$38,"")</f>
        <v>Nachschleifen</v>
      </c>
      <c r="K705" s="37" t="str">
        <f>IF(SUMPRODUCT(1*ISNUMBER(SEARCH(O$3,D705))),Translation!$E$37,"")</f>
        <v/>
      </c>
      <c r="L705" s="39" t="str" cm="1">
        <f t="array" ref="L705">IF(SUMPRODUCT(1*ISNUMBER(SEARCH(P$3:$P$9,D705))),Translation!$E$39,"")</f>
        <v/>
      </c>
      <c r="M705" s="36" t="str">
        <f t="shared" si="11"/>
        <v>8,01-10,0MM</v>
      </c>
      <c r="Q705" s="12">
        <v>98201100</v>
      </c>
    </row>
    <row r="706" spans="2:17" x14ac:dyDescent="0.25">
      <c r="B706" s="36">
        <v>98201120</v>
      </c>
      <c r="C706" s="36">
        <v>9820112000</v>
      </c>
      <c r="D706" s="37" t="s">
        <v>605</v>
      </c>
      <c r="E706" s="37" t="s">
        <v>589</v>
      </c>
      <c r="F706" s="37"/>
      <c r="G706" s="36" t="s">
        <v>61</v>
      </c>
      <c r="H706" s="38"/>
      <c r="I706" s="40">
        <v>31.31</v>
      </c>
      <c r="J706" s="39" t="str">
        <f ca="1">IF(SUMPRODUCT(1*ISNUMBER(SEARCH($N$3,D706))),Translation!$E$38,"")</f>
        <v>Nachschleifen</v>
      </c>
      <c r="K706" s="37" t="str">
        <f>IF(SUMPRODUCT(1*ISNUMBER(SEARCH(O$3,D706))),Translation!$E$37,"")</f>
        <v/>
      </c>
      <c r="L706" s="39" t="str" cm="1">
        <f t="array" ref="L706">IF(SUMPRODUCT(1*ISNUMBER(SEARCH(P$3:$P$9,D706))),Translation!$E$39,"")</f>
        <v/>
      </c>
      <c r="M706" s="36" t="str">
        <f t="shared" si="11"/>
        <v>10,01-12,0MM</v>
      </c>
      <c r="Q706" s="12">
        <v>98201120</v>
      </c>
    </row>
    <row r="707" spans="2:17" x14ac:dyDescent="0.25">
      <c r="B707" s="36">
        <v>98201140</v>
      </c>
      <c r="C707" s="36">
        <v>9820114000</v>
      </c>
      <c r="D707" s="37" t="s">
        <v>606</v>
      </c>
      <c r="E707" s="37" t="s">
        <v>589</v>
      </c>
      <c r="F707" s="37"/>
      <c r="G707" s="36" t="s">
        <v>61</v>
      </c>
      <c r="H707" s="38"/>
      <c r="I707" s="40">
        <v>31.31</v>
      </c>
      <c r="J707" s="39" t="str">
        <f ca="1">IF(SUMPRODUCT(1*ISNUMBER(SEARCH($N$3,D707))),Translation!$E$38,"")</f>
        <v>Nachschleifen</v>
      </c>
      <c r="K707" s="37" t="str">
        <f>IF(SUMPRODUCT(1*ISNUMBER(SEARCH(O$3,D707))),Translation!$E$37,"")</f>
        <v/>
      </c>
      <c r="L707" s="39" t="str" cm="1">
        <f t="array" ref="L707">IF(SUMPRODUCT(1*ISNUMBER(SEARCH(P$3:$P$9,D707))),Translation!$E$39,"")</f>
        <v/>
      </c>
      <c r="M707" s="36" t="str">
        <f t="shared" si="11"/>
        <v>12,01-14,0MM</v>
      </c>
      <c r="Q707" s="12">
        <v>98201140</v>
      </c>
    </row>
    <row r="708" spans="2:17" x14ac:dyDescent="0.25">
      <c r="B708" s="36">
        <v>98201160</v>
      </c>
      <c r="C708" s="36">
        <v>9820116000</v>
      </c>
      <c r="D708" s="37" t="s">
        <v>607</v>
      </c>
      <c r="E708" s="37" t="s">
        <v>589</v>
      </c>
      <c r="F708" s="37"/>
      <c r="G708" s="36" t="s">
        <v>61</v>
      </c>
      <c r="H708" s="38"/>
      <c r="I708" s="40">
        <v>35.92</v>
      </c>
      <c r="J708" s="39" t="str">
        <f ca="1">IF(SUMPRODUCT(1*ISNUMBER(SEARCH($N$3,D708))),Translation!$E$38,"")</f>
        <v>Nachschleifen</v>
      </c>
      <c r="K708" s="37" t="str">
        <f>IF(SUMPRODUCT(1*ISNUMBER(SEARCH(O$3,D708))),Translation!$E$37,"")</f>
        <v/>
      </c>
      <c r="L708" s="39" t="str" cm="1">
        <f t="array" ref="L708">IF(SUMPRODUCT(1*ISNUMBER(SEARCH(P$3:$P$9,D708))),Translation!$E$39,"")</f>
        <v/>
      </c>
      <c r="M708" s="36" t="str">
        <f t="shared" si="11"/>
        <v>14,01-16,0MM</v>
      </c>
      <c r="Q708" s="12">
        <v>98201160</v>
      </c>
    </row>
    <row r="709" spans="2:17" x14ac:dyDescent="0.25">
      <c r="B709" s="36">
        <v>98201180</v>
      </c>
      <c r="C709" s="36">
        <v>9820118000</v>
      </c>
      <c r="D709" s="37" t="s">
        <v>608</v>
      </c>
      <c r="E709" s="37" t="s">
        <v>589</v>
      </c>
      <c r="F709" s="37"/>
      <c r="G709" s="36" t="s">
        <v>61</v>
      </c>
      <c r="H709" s="38"/>
      <c r="I709" s="40">
        <v>35.92</v>
      </c>
      <c r="J709" s="39" t="str">
        <f ca="1">IF(SUMPRODUCT(1*ISNUMBER(SEARCH($N$3,D709))),Translation!$E$38,"")</f>
        <v>Nachschleifen</v>
      </c>
      <c r="K709" s="37" t="str">
        <f>IF(SUMPRODUCT(1*ISNUMBER(SEARCH(O$3,D709))),Translation!$E$37,"")</f>
        <v/>
      </c>
      <c r="L709" s="39" t="str" cm="1">
        <f t="array" ref="L709">IF(SUMPRODUCT(1*ISNUMBER(SEARCH(P$3:$P$9,D709))),Translation!$E$39,"")</f>
        <v/>
      </c>
      <c r="M709" s="36" t="str">
        <f t="shared" si="11"/>
        <v>16,01-18,0MM</v>
      </c>
      <c r="Q709" s="12">
        <v>98201180</v>
      </c>
    </row>
    <row r="710" spans="2:17" x14ac:dyDescent="0.25">
      <c r="B710" s="36">
        <v>98201200</v>
      </c>
      <c r="C710" s="36">
        <v>9820120000</v>
      </c>
      <c r="D710" s="37" t="s">
        <v>609</v>
      </c>
      <c r="E710" s="37" t="s">
        <v>589</v>
      </c>
      <c r="F710" s="37"/>
      <c r="G710" s="36" t="s">
        <v>61</v>
      </c>
      <c r="H710" s="38"/>
      <c r="I710" s="40">
        <v>38.380000000000003</v>
      </c>
      <c r="J710" s="39" t="str">
        <f ca="1">IF(SUMPRODUCT(1*ISNUMBER(SEARCH($N$3,D710))),Translation!$E$38,"")</f>
        <v>Nachschleifen</v>
      </c>
      <c r="K710" s="37" t="str">
        <f>IF(SUMPRODUCT(1*ISNUMBER(SEARCH(O$3,D710))),Translation!$E$37,"")</f>
        <v/>
      </c>
      <c r="L710" s="39" t="str" cm="1">
        <f t="array" ref="L710">IF(SUMPRODUCT(1*ISNUMBER(SEARCH(P$3:$P$9,D710))),Translation!$E$39,"")</f>
        <v/>
      </c>
      <c r="M710" s="36" t="str">
        <f t="shared" si="11"/>
        <v>18,01-20,0MM</v>
      </c>
      <c r="Q710" s="12">
        <v>98201200</v>
      </c>
    </row>
    <row r="711" spans="2:17" x14ac:dyDescent="0.25">
      <c r="B711" s="36">
        <v>98201220</v>
      </c>
      <c r="C711" s="36">
        <v>9820122000</v>
      </c>
      <c r="D711" s="37" t="s">
        <v>610</v>
      </c>
      <c r="E711" s="37" t="s">
        <v>589</v>
      </c>
      <c r="F711" s="37"/>
      <c r="G711" s="36" t="s">
        <v>61</v>
      </c>
      <c r="H711" s="38"/>
      <c r="I711" s="40">
        <v>40.29</v>
      </c>
      <c r="J711" s="39" t="str">
        <f ca="1">IF(SUMPRODUCT(1*ISNUMBER(SEARCH($N$3,D711))),Translation!$E$38,"")</f>
        <v>Nachschleifen</v>
      </c>
      <c r="K711" s="37" t="str">
        <f>IF(SUMPRODUCT(1*ISNUMBER(SEARCH(O$3,D711))),Translation!$E$37,"")</f>
        <v/>
      </c>
      <c r="L711" s="39" t="str" cm="1">
        <f t="array" ref="L711">IF(SUMPRODUCT(1*ISNUMBER(SEARCH(P$3:$P$9,D711))),Translation!$E$39,"")</f>
        <v/>
      </c>
      <c r="M711" s="36" t="str">
        <f t="shared" si="11"/>
        <v>20,01-22,0MM</v>
      </c>
      <c r="Q711" s="12">
        <v>98201220</v>
      </c>
    </row>
    <row r="712" spans="2:17" x14ac:dyDescent="0.25">
      <c r="B712" s="36">
        <v>98201260</v>
      </c>
      <c r="C712" s="36">
        <v>9820126000</v>
      </c>
      <c r="D712" s="37" t="s">
        <v>611</v>
      </c>
      <c r="E712" s="37" t="s">
        <v>589</v>
      </c>
      <c r="F712" s="37"/>
      <c r="G712" s="36" t="s">
        <v>61</v>
      </c>
      <c r="H712" s="38"/>
      <c r="I712" s="40">
        <v>47.36</v>
      </c>
      <c r="J712" s="39" t="str">
        <f ca="1">IF(SUMPRODUCT(1*ISNUMBER(SEARCH($N$3,D712))),Translation!$E$38,"")</f>
        <v>Nachschleifen</v>
      </c>
      <c r="K712" s="37" t="str">
        <f>IF(SUMPRODUCT(1*ISNUMBER(SEARCH(O$3,D712))),Translation!$E$37,"")</f>
        <v/>
      </c>
      <c r="L712" s="39" t="str" cm="1">
        <f t="array" ref="L712">IF(SUMPRODUCT(1*ISNUMBER(SEARCH(P$3:$P$9,D712))),Translation!$E$39,"")</f>
        <v/>
      </c>
      <c r="M712" s="36" t="str">
        <f t="shared" si="11"/>
        <v>22,01-26,0MM</v>
      </c>
      <c r="Q712" s="12">
        <v>98201260</v>
      </c>
    </row>
    <row r="713" spans="2:17" x14ac:dyDescent="0.25">
      <c r="B713" s="36">
        <v>98201320</v>
      </c>
      <c r="C713" s="36">
        <v>9820132000</v>
      </c>
      <c r="D713" s="37" t="s">
        <v>612</v>
      </c>
      <c r="E713" s="37" t="s">
        <v>589</v>
      </c>
      <c r="F713" s="37"/>
      <c r="G713" s="36" t="s">
        <v>61</v>
      </c>
      <c r="H713" s="38"/>
      <c r="I713" s="40">
        <v>50.95</v>
      </c>
      <c r="J713" s="39" t="str">
        <f ca="1">IF(SUMPRODUCT(1*ISNUMBER(SEARCH($N$3,D713))),Translation!$E$38,"")</f>
        <v>Nachschleifen</v>
      </c>
      <c r="K713" s="37" t="str">
        <f>IF(SUMPRODUCT(1*ISNUMBER(SEARCH(O$3,D713))),Translation!$E$37,"")</f>
        <v/>
      </c>
      <c r="L713" s="39" t="str" cm="1">
        <f t="array" ref="L713">IF(SUMPRODUCT(1*ISNUMBER(SEARCH(P$3:$P$9,D713))),Translation!$E$39,"")</f>
        <v/>
      </c>
      <c r="M713" s="36" t="str">
        <f t="shared" si="11"/>
        <v>26,01-32,0MM</v>
      </c>
      <c r="Q713" s="12">
        <v>98201320</v>
      </c>
    </row>
    <row r="714" spans="2:17" x14ac:dyDescent="0.25">
      <c r="B714" s="36">
        <v>98202040</v>
      </c>
      <c r="C714" s="36">
        <v>9820204000</v>
      </c>
      <c r="D714" s="37" t="s">
        <v>511</v>
      </c>
      <c r="E714" s="37" t="s">
        <v>613</v>
      </c>
      <c r="F714" s="37"/>
      <c r="G714" s="36" t="s">
        <v>61</v>
      </c>
      <c r="H714" s="38"/>
      <c r="I714" s="40">
        <v>22.9</v>
      </c>
      <c r="J714" s="39" t="str">
        <f ca="1">IF(SUMPRODUCT(1*ISNUMBER(SEARCH($N$3,D714))),Translation!$E$38,"")</f>
        <v>Nachschleifen</v>
      </c>
      <c r="K714" s="37" t="str">
        <f>IF(SUMPRODUCT(1*ISNUMBER(SEARCH(O$3,D714))),Translation!$E$37,"")</f>
        <v/>
      </c>
      <c r="L714" s="39" t="str" cm="1">
        <f t="array" ref="L714">IF(SUMPRODUCT(1*ISNUMBER(SEARCH(P$3:$P$9,D714))),Translation!$E$39,"")</f>
        <v/>
      </c>
      <c r="M714" s="36" t="str">
        <f t="shared" si="11"/>
        <v>3,0-4,0MM</v>
      </c>
      <c r="Q714" s="12">
        <v>98202040</v>
      </c>
    </row>
    <row r="715" spans="2:17" x14ac:dyDescent="0.25">
      <c r="B715" s="36">
        <v>98202060</v>
      </c>
      <c r="C715" s="36">
        <v>9820206000</v>
      </c>
      <c r="D715" s="37" t="s">
        <v>512</v>
      </c>
      <c r="E715" s="37" t="s">
        <v>613</v>
      </c>
      <c r="F715" s="37"/>
      <c r="G715" s="36" t="s">
        <v>61</v>
      </c>
      <c r="H715" s="38"/>
      <c r="I715" s="40">
        <v>25.59</v>
      </c>
      <c r="J715" s="39" t="str">
        <f ca="1">IF(SUMPRODUCT(1*ISNUMBER(SEARCH($N$3,D715))),Translation!$E$38,"")</f>
        <v>Nachschleifen</v>
      </c>
      <c r="K715" s="37" t="str">
        <f>IF(SUMPRODUCT(1*ISNUMBER(SEARCH(O$3,D715))),Translation!$E$37,"")</f>
        <v/>
      </c>
      <c r="L715" s="39" t="str" cm="1">
        <f t="array" ref="L715">IF(SUMPRODUCT(1*ISNUMBER(SEARCH(P$3:$P$9,D715))),Translation!$E$39,"")</f>
        <v/>
      </c>
      <c r="M715" s="36" t="str">
        <f t="shared" si="11"/>
        <v>4,01-6,0MM</v>
      </c>
      <c r="Q715" s="12">
        <v>98202060</v>
      </c>
    </row>
    <row r="716" spans="2:17" x14ac:dyDescent="0.25">
      <c r="B716" s="36">
        <v>98202080</v>
      </c>
      <c r="C716" s="36">
        <v>9820208000</v>
      </c>
      <c r="D716" s="37" t="s">
        <v>387</v>
      </c>
      <c r="E716" s="37" t="s">
        <v>613</v>
      </c>
      <c r="F716" s="37"/>
      <c r="G716" s="36" t="s">
        <v>61</v>
      </c>
      <c r="H716" s="38"/>
      <c r="I716" s="40">
        <v>25.59</v>
      </c>
      <c r="J716" s="39" t="str">
        <f ca="1">IF(SUMPRODUCT(1*ISNUMBER(SEARCH($N$3,D716))),Translation!$E$38,"")</f>
        <v>Nachschleifen</v>
      </c>
      <c r="K716" s="37" t="str">
        <f>IF(SUMPRODUCT(1*ISNUMBER(SEARCH(O$3,D716))),Translation!$E$37,"")</f>
        <v/>
      </c>
      <c r="L716" s="39" t="str" cm="1">
        <f t="array" ref="L716">IF(SUMPRODUCT(1*ISNUMBER(SEARCH(P$3:$P$9,D716))),Translation!$E$39,"")</f>
        <v/>
      </c>
      <c r="M716" s="36" t="str">
        <f t="shared" si="11"/>
        <v>6,01-8,0MM</v>
      </c>
      <c r="Q716" s="12">
        <v>98202080</v>
      </c>
    </row>
    <row r="717" spans="2:17" x14ac:dyDescent="0.25">
      <c r="B717" s="36">
        <v>98202100</v>
      </c>
      <c r="C717" s="36">
        <v>9820210000</v>
      </c>
      <c r="D717" s="37" t="s">
        <v>388</v>
      </c>
      <c r="E717" s="37" t="s">
        <v>613</v>
      </c>
      <c r="F717" s="37"/>
      <c r="G717" s="36" t="s">
        <v>61</v>
      </c>
      <c r="H717" s="38"/>
      <c r="I717" s="40">
        <v>25.59</v>
      </c>
      <c r="J717" s="39" t="str">
        <f ca="1">IF(SUMPRODUCT(1*ISNUMBER(SEARCH($N$3,D717))),Translation!$E$38,"")</f>
        <v>Nachschleifen</v>
      </c>
      <c r="K717" s="37" t="str">
        <f>IF(SUMPRODUCT(1*ISNUMBER(SEARCH(O$3,D717))),Translation!$E$37,"")</f>
        <v/>
      </c>
      <c r="L717" s="39" t="str" cm="1">
        <f t="array" ref="L717">IF(SUMPRODUCT(1*ISNUMBER(SEARCH(P$3:$P$9,D717))),Translation!$E$39,"")</f>
        <v/>
      </c>
      <c r="M717" s="36" t="str">
        <f t="shared" si="11"/>
        <v>8,01-10,0MM</v>
      </c>
      <c r="Q717" s="12">
        <v>98202100</v>
      </c>
    </row>
    <row r="718" spans="2:17" x14ac:dyDescent="0.25">
      <c r="B718" s="36">
        <v>98202120</v>
      </c>
      <c r="C718" s="36">
        <v>9820212000</v>
      </c>
      <c r="D718" s="37" t="s">
        <v>389</v>
      </c>
      <c r="E718" s="37" t="s">
        <v>613</v>
      </c>
      <c r="F718" s="37"/>
      <c r="G718" s="36" t="s">
        <v>61</v>
      </c>
      <c r="H718" s="38"/>
      <c r="I718" s="40">
        <v>28.5</v>
      </c>
      <c r="J718" s="39" t="str">
        <f ca="1">IF(SUMPRODUCT(1*ISNUMBER(SEARCH($N$3,D718))),Translation!$E$38,"")</f>
        <v>Nachschleifen</v>
      </c>
      <c r="K718" s="37" t="str">
        <f>IF(SUMPRODUCT(1*ISNUMBER(SEARCH(O$3,D718))),Translation!$E$37,"")</f>
        <v/>
      </c>
      <c r="L718" s="39" t="str" cm="1">
        <f t="array" ref="L718">IF(SUMPRODUCT(1*ISNUMBER(SEARCH(P$3:$P$9,D718))),Translation!$E$39,"")</f>
        <v/>
      </c>
      <c r="M718" s="36" t="str">
        <f t="shared" si="11"/>
        <v>10,01-12,0MM</v>
      </c>
      <c r="Q718" s="12">
        <v>98202120</v>
      </c>
    </row>
    <row r="719" spans="2:17" x14ac:dyDescent="0.25">
      <c r="B719" s="36">
        <v>98202140</v>
      </c>
      <c r="C719" s="36">
        <v>9820214000</v>
      </c>
      <c r="D719" s="37" t="s">
        <v>390</v>
      </c>
      <c r="E719" s="37" t="s">
        <v>613</v>
      </c>
      <c r="F719" s="37"/>
      <c r="G719" s="36" t="s">
        <v>61</v>
      </c>
      <c r="H719" s="38"/>
      <c r="I719" s="40">
        <v>28.5</v>
      </c>
      <c r="J719" s="39" t="str">
        <f ca="1">IF(SUMPRODUCT(1*ISNUMBER(SEARCH($N$3,D719))),Translation!$E$38,"")</f>
        <v>Nachschleifen</v>
      </c>
      <c r="K719" s="37" t="str">
        <f>IF(SUMPRODUCT(1*ISNUMBER(SEARCH(O$3,D719))),Translation!$E$37,"")</f>
        <v/>
      </c>
      <c r="L719" s="39" t="str" cm="1">
        <f t="array" ref="L719">IF(SUMPRODUCT(1*ISNUMBER(SEARCH(P$3:$P$9,D719))),Translation!$E$39,"")</f>
        <v/>
      </c>
      <c r="M719" s="36" t="str">
        <f t="shared" si="11"/>
        <v>12,01-14,0MM</v>
      </c>
      <c r="Q719" s="12">
        <v>98202140</v>
      </c>
    </row>
    <row r="720" spans="2:17" x14ac:dyDescent="0.25">
      <c r="B720" s="36">
        <v>98202160</v>
      </c>
      <c r="C720" s="36">
        <v>9820216000</v>
      </c>
      <c r="D720" s="37" t="s">
        <v>391</v>
      </c>
      <c r="E720" s="37" t="s">
        <v>613</v>
      </c>
      <c r="F720" s="37"/>
      <c r="G720" s="36" t="s">
        <v>61</v>
      </c>
      <c r="H720" s="38"/>
      <c r="I720" s="40">
        <v>34.01</v>
      </c>
      <c r="J720" s="39" t="str">
        <f ca="1">IF(SUMPRODUCT(1*ISNUMBER(SEARCH($N$3,D720))),Translation!$E$38,"")</f>
        <v>Nachschleifen</v>
      </c>
      <c r="K720" s="37" t="str">
        <f>IF(SUMPRODUCT(1*ISNUMBER(SEARCH(O$3,D720))),Translation!$E$37,"")</f>
        <v/>
      </c>
      <c r="L720" s="39" t="str" cm="1">
        <f t="array" ref="L720">IF(SUMPRODUCT(1*ISNUMBER(SEARCH(P$3:$P$9,D720))),Translation!$E$39,"")</f>
        <v/>
      </c>
      <c r="M720" s="36" t="str">
        <f t="shared" si="11"/>
        <v>14,01-16,0MM</v>
      </c>
      <c r="Q720" s="12">
        <v>98202160</v>
      </c>
    </row>
    <row r="721" spans="2:17" x14ac:dyDescent="0.25">
      <c r="B721" s="36">
        <v>98202180</v>
      </c>
      <c r="C721" s="36">
        <v>9820218000</v>
      </c>
      <c r="D721" s="37" t="s">
        <v>392</v>
      </c>
      <c r="E721" s="37" t="s">
        <v>613</v>
      </c>
      <c r="F721" s="37"/>
      <c r="G721" s="36" t="s">
        <v>61</v>
      </c>
      <c r="H721" s="38"/>
      <c r="I721" s="40">
        <v>34.01</v>
      </c>
      <c r="J721" s="39" t="str">
        <f ca="1">IF(SUMPRODUCT(1*ISNUMBER(SEARCH($N$3,D721))),Translation!$E$38,"")</f>
        <v>Nachschleifen</v>
      </c>
      <c r="K721" s="37" t="str">
        <f>IF(SUMPRODUCT(1*ISNUMBER(SEARCH(O$3,D721))),Translation!$E$37,"")</f>
        <v/>
      </c>
      <c r="L721" s="39" t="str" cm="1">
        <f t="array" ref="L721">IF(SUMPRODUCT(1*ISNUMBER(SEARCH(P$3:$P$9,D721))),Translation!$E$39,"")</f>
        <v/>
      </c>
      <c r="M721" s="36" t="str">
        <f t="shared" si="11"/>
        <v>16,01-18,0MM</v>
      </c>
      <c r="Q721" s="12">
        <v>98202180</v>
      </c>
    </row>
    <row r="722" spans="2:17" x14ac:dyDescent="0.25">
      <c r="B722" s="36">
        <v>98202200</v>
      </c>
      <c r="C722" s="36">
        <v>9820220000</v>
      </c>
      <c r="D722" s="37" t="s">
        <v>393</v>
      </c>
      <c r="E722" s="37" t="s">
        <v>613</v>
      </c>
      <c r="F722" s="37"/>
      <c r="G722" s="36" t="s">
        <v>61</v>
      </c>
      <c r="H722" s="38"/>
      <c r="I722" s="40">
        <v>34.01</v>
      </c>
      <c r="J722" s="39" t="str">
        <f ca="1">IF(SUMPRODUCT(1*ISNUMBER(SEARCH($N$3,D722))),Translation!$E$38,"")</f>
        <v>Nachschleifen</v>
      </c>
      <c r="K722" s="37" t="str">
        <f>IF(SUMPRODUCT(1*ISNUMBER(SEARCH(O$3,D722))),Translation!$E$37,"")</f>
        <v/>
      </c>
      <c r="L722" s="39" t="str" cm="1">
        <f t="array" ref="L722">IF(SUMPRODUCT(1*ISNUMBER(SEARCH(P$3:$P$9,D722))),Translation!$E$39,"")</f>
        <v/>
      </c>
      <c r="M722" s="36" t="str">
        <f t="shared" si="11"/>
        <v>18,01-20,0MM</v>
      </c>
      <c r="Q722" s="12">
        <v>98202200</v>
      </c>
    </row>
    <row r="723" spans="2:17" x14ac:dyDescent="0.25">
      <c r="B723" s="36">
        <v>98202220</v>
      </c>
      <c r="C723" s="36">
        <v>9820222000</v>
      </c>
      <c r="D723" s="37" t="s">
        <v>394</v>
      </c>
      <c r="E723" s="37" t="s">
        <v>613</v>
      </c>
      <c r="F723" s="37"/>
      <c r="G723" s="36" t="s">
        <v>61</v>
      </c>
      <c r="H723" s="38"/>
      <c r="I723" s="40">
        <v>35.020000000000003</v>
      </c>
      <c r="J723" s="39" t="str">
        <f ca="1">IF(SUMPRODUCT(1*ISNUMBER(SEARCH($N$3,D723))),Translation!$E$38,"")</f>
        <v>Nachschleifen</v>
      </c>
      <c r="K723" s="37" t="str">
        <f>IF(SUMPRODUCT(1*ISNUMBER(SEARCH(O$3,D723))),Translation!$E$37,"")</f>
        <v/>
      </c>
      <c r="L723" s="39" t="str" cm="1">
        <f t="array" ref="L723">IF(SUMPRODUCT(1*ISNUMBER(SEARCH(P$3:$P$9,D723))),Translation!$E$39,"")</f>
        <v/>
      </c>
      <c r="M723" s="36" t="str">
        <f t="shared" si="11"/>
        <v>20,01-22,0MM</v>
      </c>
      <c r="Q723" s="12">
        <v>98202220</v>
      </c>
    </row>
    <row r="724" spans="2:17" x14ac:dyDescent="0.25">
      <c r="B724" s="36">
        <v>98202260</v>
      </c>
      <c r="C724" s="36">
        <v>9820226000</v>
      </c>
      <c r="D724" s="37" t="s">
        <v>395</v>
      </c>
      <c r="E724" s="37" t="s">
        <v>613</v>
      </c>
      <c r="F724" s="37"/>
      <c r="G724" s="36" t="s">
        <v>61</v>
      </c>
      <c r="H724" s="38"/>
      <c r="I724" s="40">
        <v>41.31</v>
      </c>
      <c r="J724" s="39" t="str">
        <f ca="1">IF(SUMPRODUCT(1*ISNUMBER(SEARCH($N$3,D724))),Translation!$E$38,"")</f>
        <v>Nachschleifen</v>
      </c>
      <c r="K724" s="37" t="str">
        <f>IF(SUMPRODUCT(1*ISNUMBER(SEARCH(O$3,D724))),Translation!$E$37,"")</f>
        <v/>
      </c>
      <c r="L724" s="39" t="str" cm="1">
        <f t="array" ref="L724">IF(SUMPRODUCT(1*ISNUMBER(SEARCH(P$3:$P$9,D724))),Translation!$E$39,"")</f>
        <v/>
      </c>
      <c r="M724" s="36" t="str">
        <f t="shared" si="11"/>
        <v>22,01-26,0MM</v>
      </c>
      <c r="Q724" s="12">
        <v>98202260</v>
      </c>
    </row>
    <row r="725" spans="2:17" x14ac:dyDescent="0.25">
      <c r="B725" s="36">
        <v>98202320</v>
      </c>
      <c r="C725" s="36">
        <v>9820232000</v>
      </c>
      <c r="D725" s="37" t="s">
        <v>396</v>
      </c>
      <c r="E725" s="37" t="s">
        <v>613</v>
      </c>
      <c r="F725" s="37"/>
      <c r="G725" s="36" t="s">
        <v>61</v>
      </c>
      <c r="H725" s="38"/>
      <c r="I725" s="40">
        <v>43.77</v>
      </c>
      <c r="J725" s="39" t="str">
        <f ca="1">IF(SUMPRODUCT(1*ISNUMBER(SEARCH($N$3,D725))),Translation!$E$38,"")</f>
        <v>Nachschleifen</v>
      </c>
      <c r="K725" s="37" t="str">
        <f>IF(SUMPRODUCT(1*ISNUMBER(SEARCH(O$3,D725))),Translation!$E$37,"")</f>
        <v/>
      </c>
      <c r="L725" s="39" t="str" cm="1">
        <f t="array" ref="L725">IF(SUMPRODUCT(1*ISNUMBER(SEARCH(P$3:$P$9,D725))),Translation!$E$39,"")</f>
        <v/>
      </c>
      <c r="M725" s="36" t="str">
        <f t="shared" si="11"/>
        <v>26,01-32,0MM</v>
      </c>
      <c r="Q725" s="12">
        <v>98202320</v>
      </c>
    </row>
    <row r="726" spans="2:17" x14ac:dyDescent="0.25">
      <c r="B726" s="36">
        <v>98203060</v>
      </c>
      <c r="C726" s="36">
        <v>9820306000</v>
      </c>
      <c r="D726" s="37" t="s">
        <v>614</v>
      </c>
      <c r="E726" s="37" t="s">
        <v>208</v>
      </c>
      <c r="F726" s="37"/>
      <c r="G726" s="36" t="s">
        <v>61</v>
      </c>
      <c r="H726" s="38"/>
      <c r="I726" s="40">
        <v>26.94</v>
      </c>
      <c r="J726" s="39" t="str">
        <f ca="1">IF(SUMPRODUCT(1*ISNUMBER(SEARCH($N$3,D726))),Translation!$E$38,"")</f>
        <v>Nachschleifen</v>
      </c>
      <c r="K726" s="37" t="str">
        <f>IF(SUMPRODUCT(1*ISNUMBER(SEARCH(O$3,D726))),Translation!$E$37,"")</f>
        <v/>
      </c>
      <c r="L726" s="39" t="str" cm="1">
        <f t="array" aca="1" ref="L726" ca="1">IF(SUMPRODUCT(1*ISNUMBER(SEARCH(P$3:$P$9,D726))),Translation!$E$39,"")</f>
        <v>Beschichten</v>
      </c>
      <c r="M726" s="36" t="str">
        <f t="shared" si="11"/>
        <v>6,0MM</v>
      </c>
      <c r="Q726" s="12">
        <v>98203060</v>
      </c>
    </row>
    <row r="727" spans="2:17" x14ac:dyDescent="0.25">
      <c r="B727" s="36">
        <v>98203080</v>
      </c>
      <c r="C727" s="36">
        <v>9820308000</v>
      </c>
      <c r="D727" s="37" t="s">
        <v>615</v>
      </c>
      <c r="E727" s="37" t="s">
        <v>208</v>
      </c>
      <c r="F727" s="37"/>
      <c r="G727" s="36" t="s">
        <v>61</v>
      </c>
      <c r="H727" s="38"/>
      <c r="I727" s="40">
        <v>27.83</v>
      </c>
      <c r="J727" s="39" t="str">
        <f ca="1">IF(SUMPRODUCT(1*ISNUMBER(SEARCH($N$3,D727))),Translation!$E$38,"")</f>
        <v>Nachschleifen</v>
      </c>
      <c r="K727" s="37" t="str">
        <f>IF(SUMPRODUCT(1*ISNUMBER(SEARCH(O$3,D727))),Translation!$E$37,"")</f>
        <v/>
      </c>
      <c r="L727" s="39" t="str" cm="1">
        <f t="array" aca="1" ref="L727" ca="1">IF(SUMPRODUCT(1*ISNUMBER(SEARCH(P$3:$P$9,D727))),Translation!$E$39,"")</f>
        <v>Beschichten</v>
      </c>
      <c r="M727" s="36" t="str">
        <f t="shared" si="11"/>
        <v>8,0MM</v>
      </c>
      <c r="Q727" s="12">
        <v>98203080</v>
      </c>
    </row>
    <row r="728" spans="2:17" x14ac:dyDescent="0.25">
      <c r="B728" s="36">
        <v>98203100</v>
      </c>
      <c r="C728" s="36">
        <v>9820310000</v>
      </c>
      <c r="D728" s="37" t="s">
        <v>616</v>
      </c>
      <c r="E728" s="37" t="s">
        <v>208</v>
      </c>
      <c r="F728" s="37"/>
      <c r="G728" s="36" t="s">
        <v>61</v>
      </c>
      <c r="H728" s="38"/>
      <c r="I728" s="40">
        <v>30.76</v>
      </c>
      <c r="J728" s="39" t="str">
        <f ca="1">IF(SUMPRODUCT(1*ISNUMBER(SEARCH($N$3,D728))),Translation!$E$38,"")</f>
        <v>Nachschleifen</v>
      </c>
      <c r="K728" s="37" t="str">
        <f>IF(SUMPRODUCT(1*ISNUMBER(SEARCH(O$3,D728))),Translation!$E$37,"")</f>
        <v/>
      </c>
      <c r="L728" s="39" t="str" cm="1">
        <f t="array" aca="1" ref="L728" ca="1">IF(SUMPRODUCT(1*ISNUMBER(SEARCH(P$3:$P$9,D728))),Translation!$E$39,"")</f>
        <v>Beschichten</v>
      </c>
      <c r="M728" s="36" t="str">
        <f t="shared" si="11"/>
        <v>10,0MM</v>
      </c>
      <c r="Q728" s="12">
        <v>98203100</v>
      </c>
    </row>
    <row r="729" spans="2:17" x14ac:dyDescent="0.25">
      <c r="B729" s="36">
        <v>98203120</v>
      </c>
      <c r="C729" s="36">
        <v>9820312000</v>
      </c>
      <c r="D729" s="37" t="s">
        <v>617</v>
      </c>
      <c r="E729" s="37" t="s">
        <v>208</v>
      </c>
      <c r="F729" s="37"/>
      <c r="G729" s="36" t="s">
        <v>61</v>
      </c>
      <c r="H729" s="38"/>
      <c r="I729" s="40">
        <v>33.33</v>
      </c>
      <c r="J729" s="39" t="str">
        <f ca="1">IF(SUMPRODUCT(1*ISNUMBER(SEARCH($N$3,D729))),Translation!$E$38,"")</f>
        <v>Nachschleifen</v>
      </c>
      <c r="K729" s="37" t="str">
        <f>IF(SUMPRODUCT(1*ISNUMBER(SEARCH(O$3,D729))),Translation!$E$37,"")</f>
        <v/>
      </c>
      <c r="L729" s="39" t="str" cm="1">
        <f t="array" aca="1" ref="L729" ca="1">IF(SUMPRODUCT(1*ISNUMBER(SEARCH(P$3:$P$9,D729))),Translation!$E$39,"")</f>
        <v>Beschichten</v>
      </c>
      <c r="M729" s="36" t="str">
        <f t="shared" si="11"/>
        <v>12,0MM</v>
      </c>
      <c r="Q729" s="12">
        <v>98203120</v>
      </c>
    </row>
    <row r="730" spans="2:17" x14ac:dyDescent="0.25">
      <c r="B730" s="36">
        <v>9820314000</v>
      </c>
      <c r="C730" s="36">
        <v>9820314000</v>
      </c>
      <c r="D730" s="37" t="s">
        <v>618</v>
      </c>
      <c r="E730" s="37" t="s">
        <v>208</v>
      </c>
      <c r="F730" s="37"/>
      <c r="G730" s="36" t="s">
        <v>61</v>
      </c>
      <c r="H730" s="38"/>
      <c r="I730" s="40">
        <v>39.74</v>
      </c>
      <c r="J730" s="39" t="str">
        <f ca="1">IF(SUMPRODUCT(1*ISNUMBER(SEARCH($N$3,D730))),Translation!$E$38,"")</f>
        <v>Nachschleifen</v>
      </c>
      <c r="K730" s="37" t="str">
        <f>IF(SUMPRODUCT(1*ISNUMBER(SEARCH(O$3,D730))),Translation!$E$37,"")</f>
        <v/>
      </c>
      <c r="L730" s="39" t="str" cm="1">
        <f t="array" aca="1" ref="L730" ca="1">IF(SUMPRODUCT(1*ISNUMBER(SEARCH(P$3:$P$9,D730))),Translation!$E$39,"")</f>
        <v>Beschichten</v>
      </c>
      <c r="M730" s="36" t="str">
        <f t="shared" si="11"/>
        <v>14,0MM</v>
      </c>
      <c r="Q730" s="12">
        <v>9820314000</v>
      </c>
    </row>
    <row r="731" spans="2:17" x14ac:dyDescent="0.25">
      <c r="B731" s="36">
        <v>98203160</v>
      </c>
      <c r="C731" s="36">
        <v>9820316000</v>
      </c>
      <c r="D731" s="37" t="s">
        <v>619</v>
      </c>
      <c r="E731" s="37" t="s">
        <v>208</v>
      </c>
      <c r="F731" s="37"/>
      <c r="G731" s="36" t="s">
        <v>61</v>
      </c>
      <c r="H731" s="38"/>
      <c r="I731" s="40">
        <v>40.630000000000003</v>
      </c>
      <c r="J731" s="39" t="str">
        <f ca="1">IF(SUMPRODUCT(1*ISNUMBER(SEARCH($N$3,D731))),Translation!$E$38,"")</f>
        <v>Nachschleifen</v>
      </c>
      <c r="K731" s="37" t="str">
        <f>IF(SUMPRODUCT(1*ISNUMBER(SEARCH(O$3,D731))),Translation!$E$37,"")</f>
        <v/>
      </c>
      <c r="L731" s="39" t="str" cm="1">
        <f t="array" aca="1" ref="L731" ca="1">IF(SUMPRODUCT(1*ISNUMBER(SEARCH(P$3:$P$9,D731))),Translation!$E$39,"")</f>
        <v>Beschichten</v>
      </c>
      <c r="M731" s="36" t="str">
        <f t="shared" si="11"/>
        <v>16,0MM</v>
      </c>
      <c r="Q731" s="12">
        <v>98203160</v>
      </c>
    </row>
    <row r="732" spans="2:17" x14ac:dyDescent="0.25">
      <c r="B732" s="36">
        <v>9820318000</v>
      </c>
      <c r="C732" s="36">
        <v>9820318000</v>
      </c>
      <c r="D732" s="37" t="s">
        <v>620</v>
      </c>
      <c r="E732" s="37" t="s">
        <v>208</v>
      </c>
      <c r="F732" s="37"/>
      <c r="G732" s="36" t="s">
        <v>61</v>
      </c>
      <c r="H732" s="38"/>
      <c r="I732" s="40">
        <v>47.23</v>
      </c>
      <c r="J732" s="39" t="str">
        <f ca="1">IF(SUMPRODUCT(1*ISNUMBER(SEARCH($N$3,D732))),Translation!$E$38,"")</f>
        <v>Nachschleifen</v>
      </c>
      <c r="K732" s="37" t="str">
        <f>IF(SUMPRODUCT(1*ISNUMBER(SEARCH(O$3,D732))),Translation!$E$37,"")</f>
        <v/>
      </c>
      <c r="L732" s="39" t="str" cm="1">
        <f t="array" aca="1" ref="L732" ca="1">IF(SUMPRODUCT(1*ISNUMBER(SEARCH(P$3:$P$9,D732))),Translation!$E$39,"")</f>
        <v>Beschichten</v>
      </c>
      <c r="M732" s="36" t="str">
        <f t="shared" si="11"/>
        <v>18,0MM</v>
      </c>
      <c r="Q732" s="12">
        <v>9820318000</v>
      </c>
    </row>
    <row r="733" spans="2:17" x14ac:dyDescent="0.25">
      <c r="B733" s="36">
        <v>98203200</v>
      </c>
      <c r="C733" s="36">
        <v>9820320000</v>
      </c>
      <c r="D733" s="37" t="s">
        <v>621</v>
      </c>
      <c r="E733" s="37" t="s">
        <v>208</v>
      </c>
      <c r="F733" s="37"/>
      <c r="G733" s="36" t="s">
        <v>61</v>
      </c>
      <c r="H733" s="38"/>
      <c r="I733" s="40">
        <v>48.03</v>
      </c>
      <c r="J733" s="39" t="str">
        <f ca="1">IF(SUMPRODUCT(1*ISNUMBER(SEARCH($N$3,D733))),Translation!$E$38,"")</f>
        <v>Nachschleifen</v>
      </c>
      <c r="K733" s="37" t="str">
        <f>IF(SUMPRODUCT(1*ISNUMBER(SEARCH(O$3,D733))),Translation!$E$37,"")</f>
        <v/>
      </c>
      <c r="L733" s="39" t="str" cm="1">
        <f t="array" aca="1" ref="L733" ca="1">IF(SUMPRODUCT(1*ISNUMBER(SEARCH(P$3:$P$9,D733))),Translation!$E$39,"")</f>
        <v>Beschichten</v>
      </c>
      <c r="M733" s="36" t="str">
        <f t="shared" si="11"/>
        <v>20,0MM</v>
      </c>
      <c r="Q733" s="12">
        <v>98203200</v>
      </c>
    </row>
    <row r="734" spans="2:17" x14ac:dyDescent="0.25">
      <c r="B734" s="36">
        <v>98204060</v>
      </c>
      <c r="C734" s="36">
        <v>9820406000</v>
      </c>
      <c r="D734" s="37" t="s">
        <v>622</v>
      </c>
      <c r="E734" s="37" t="s">
        <v>208</v>
      </c>
      <c r="F734" s="37"/>
      <c r="G734" s="36" t="s">
        <v>61</v>
      </c>
      <c r="H734" s="38"/>
      <c r="I734" s="40">
        <v>33</v>
      </c>
      <c r="J734" s="39" t="str">
        <f ca="1">IF(SUMPRODUCT(1*ISNUMBER(SEARCH($N$3,D734))),Translation!$E$38,"")</f>
        <v>Nachschleifen</v>
      </c>
      <c r="K734" s="37" t="str">
        <f ca="1">IF(SUMPRODUCT(1*ISNUMBER(SEARCH(O$3,D734))),Translation!$E$37,"")</f>
        <v>Halsfreischliff</v>
      </c>
      <c r="L734" s="39" t="str" cm="1">
        <f t="array" aca="1" ref="L734" ca="1">IF(SUMPRODUCT(1*ISNUMBER(SEARCH(P$3:$P$9,D734))),Translation!$E$39,"")</f>
        <v>Beschichten</v>
      </c>
      <c r="M734" s="36" t="str">
        <f t="shared" si="11"/>
        <v>6,0MM</v>
      </c>
      <c r="Q734" s="12">
        <v>98204060</v>
      </c>
    </row>
    <row r="735" spans="2:17" x14ac:dyDescent="0.25">
      <c r="B735" s="36">
        <v>98204080</v>
      </c>
      <c r="C735" s="36">
        <v>9820408000</v>
      </c>
      <c r="D735" s="37" t="s">
        <v>623</v>
      </c>
      <c r="E735" s="37" t="s">
        <v>208</v>
      </c>
      <c r="F735" s="37"/>
      <c r="G735" s="36" t="s">
        <v>61</v>
      </c>
      <c r="H735" s="38"/>
      <c r="I735" s="40">
        <v>35.119999999999997</v>
      </c>
      <c r="J735" s="39" t="str">
        <f ca="1">IF(SUMPRODUCT(1*ISNUMBER(SEARCH($N$3,D735))),Translation!$E$38,"")</f>
        <v>Nachschleifen</v>
      </c>
      <c r="K735" s="37" t="str">
        <f ca="1">IF(SUMPRODUCT(1*ISNUMBER(SEARCH(O$3,D735))),Translation!$E$37,"")</f>
        <v>Halsfreischliff</v>
      </c>
      <c r="L735" s="39" t="str" cm="1">
        <f t="array" aca="1" ref="L735" ca="1">IF(SUMPRODUCT(1*ISNUMBER(SEARCH(P$3:$P$9,D735))),Translation!$E$39,"")</f>
        <v>Beschichten</v>
      </c>
      <c r="M735" s="36" t="str">
        <f t="shared" si="11"/>
        <v>8,0MM</v>
      </c>
      <c r="Q735" s="12">
        <v>98204080</v>
      </c>
    </row>
    <row r="736" spans="2:17" x14ac:dyDescent="0.25">
      <c r="B736" s="36">
        <v>98204100</v>
      </c>
      <c r="C736" s="36">
        <v>9820410000</v>
      </c>
      <c r="D736" s="37" t="s">
        <v>624</v>
      </c>
      <c r="E736" s="37" t="s">
        <v>208</v>
      </c>
      <c r="F736" s="37"/>
      <c r="G736" s="36" t="s">
        <v>61</v>
      </c>
      <c r="H736" s="38"/>
      <c r="I736" s="40">
        <v>37.83</v>
      </c>
      <c r="J736" s="39" t="str">
        <f ca="1">IF(SUMPRODUCT(1*ISNUMBER(SEARCH($N$3,D736))),Translation!$E$38,"")</f>
        <v>Nachschleifen</v>
      </c>
      <c r="K736" s="37" t="str">
        <f ca="1">IF(SUMPRODUCT(1*ISNUMBER(SEARCH(O$3,D736))),Translation!$E$37,"")</f>
        <v>Halsfreischliff</v>
      </c>
      <c r="L736" s="39" t="str" cm="1">
        <f t="array" aca="1" ref="L736" ca="1">IF(SUMPRODUCT(1*ISNUMBER(SEARCH(P$3:$P$9,D736))),Translation!$E$39,"")</f>
        <v>Beschichten</v>
      </c>
      <c r="M736" s="36" t="str">
        <f t="shared" si="11"/>
        <v>10,0MM</v>
      </c>
      <c r="Q736" s="12">
        <v>98204100</v>
      </c>
    </row>
    <row r="737" spans="2:17" x14ac:dyDescent="0.25">
      <c r="B737" s="36">
        <v>98204120</v>
      </c>
      <c r="C737" s="36">
        <v>9820412000</v>
      </c>
      <c r="D737" s="37" t="s">
        <v>625</v>
      </c>
      <c r="E737" s="37" t="s">
        <v>208</v>
      </c>
      <c r="F737" s="37"/>
      <c r="G737" s="36" t="s">
        <v>61</v>
      </c>
      <c r="H737" s="38"/>
      <c r="I737" s="40">
        <v>40.520000000000003</v>
      </c>
      <c r="J737" s="39" t="str">
        <f ca="1">IF(SUMPRODUCT(1*ISNUMBER(SEARCH($N$3,D737))),Translation!$E$38,"")</f>
        <v>Nachschleifen</v>
      </c>
      <c r="K737" s="37" t="str">
        <f ca="1">IF(SUMPRODUCT(1*ISNUMBER(SEARCH(O$3,D737))),Translation!$E$37,"")</f>
        <v>Halsfreischliff</v>
      </c>
      <c r="L737" s="39" t="str" cm="1">
        <f t="array" aca="1" ref="L737" ca="1">IF(SUMPRODUCT(1*ISNUMBER(SEARCH(P$3:$P$9,D737))),Translation!$E$39,"")</f>
        <v>Beschichten</v>
      </c>
      <c r="M737" s="36" t="str">
        <f t="shared" si="11"/>
        <v>12,0MM</v>
      </c>
      <c r="Q737" s="12">
        <v>98204120</v>
      </c>
    </row>
    <row r="738" spans="2:17" x14ac:dyDescent="0.25">
      <c r="B738" s="36">
        <v>9820414000</v>
      </c>
      <c r="C738" s="36">
        <v>9820414000</v>
      </c>
      <c r="D738" s="37" t="s">
        <v>626</v>
      </c>
      <c r="E738" s="37" t="s">
        <v>208</v>
      </c>
      <c r="F738" s="37"/>
      <c r="G738" s="36" t="s">
        <v>61</v>
      </c>
      <c r="H738" s="38"/>
      <c r="I738" s="40">
        <v>43.31</v>
      </c>
      <c r="J738" s="39" t="str">
        <f ca="1">IF(SUMPRODUCT(1*ISNUMBER(SEARCH($N$3,D738))),Translation!$E$38,"")</f>
        <v>Nachschleifen</v>
      </c>
      <c r="K738" s="37" t="str">
        <f ca="1">IF(SUMPRODUCT(1*ISNUMBER(SEARCH(O$3,D738))),Translation!$E$37,"")</f>
        <v>Halsfreischliff</v>
      </c>
      <c r="L738" s="39" t="str" cm="1">
        <f t="array" aca="1" ref="L738" ca="1">IF(SUMPRODUCT(1*ISNUMBER(SEARCH(P$3:$P$9,D738))),Translation!$E$39,"")</f>
        <v>Beschichten</v>
      </c>
      <c r="M738" s="36" t="str">
        <f t="shared" si="11"/>
        <v>14,0MM</v>
      </c>
      <c r="Q738" s="12">
        <v>9820414000</v>
      </c>
    </row>
    <row r="739" spans="2:17" x14ac:dyDescent="0.25">
      <c r="B739" s="36">
        <v>98204160</v>
      </c>
      <c r="C739" s="36">
        <v>9820416000</v>
      </c>
      <c r="D739" s="37" t="s">
        <v>627</v>
      </c>
      <c r="E739" s="37" t="s">
        <v>208</v>
      </c>
      <c r="F739" s="37"/>
      <c r="G739" s="36" t="s">
        <v>61</v>
      </c>
      <c r="H739" s="38"/>
      <c r="I739" s="40">
        <v>47.71</v>
      </c>
      <c r="J739" s="39" t="str">
        <f ca="1">IF(SUMPRODUCT(1*ISNUMBER(SEARCH($N$3,D739))),Translation!$E$38,"")</f>
        <v>Nachschleifen</v>
      </c>
      <c r="K739" s="37" t="str">
        <f ca="1">IF(SUMPRODUCT(1*ISNUMBER(SEARCH(O$3,D739))),Translation!$E$37,"")</f>
        <v>Halsfreischliff</v>
      </c>
      <c r="L739" s="39" t="str" cm="1">
        <f t="array" aca="1" ref="L739" ca="1">IF(SUMPRODUCT(1*ISNUMBER(SEARCH(P$3:$P$9,D739))),Translation!$E$39,"")</f>
        <v>Beschichten</v>
      </c>
      <c r="M739" s="36" t="str">
        <f t="shared" si="11"/>
        <v>16,0MM</v>
      </c>
      <c r="Q739" s="12">
        <v>98204160</v>
      </c>
    </row>
    <row r="740" spans="2:17" x14ac:dyDescent="0.25">
      <c r="B740" s="36">
        <v>9820418000</v>
      </c>
      <c r="C740" s="36">
        <v>9820418000</v>
      </c>
      <c r="D740" s="37" t="s">
        <v>628</v>
      </c>
      <c r="E740" s="37" t="s">
        <v>208</v>
      </c>
      <c r="F740" s="37"/>
      <c r="G740" s="36" t="s">
        <v>61</v>
      </c>
      <c r="H740" s="38"/>
      <c r="I740" s="40">
        <v>52.46</v>
      </c>
      <c r="J740" s="39" t="str">
        <f ca="1">IF(SUMPRODUCT(1*ISNUMBER(SEARCH($N$3,D740))),Translation!$E$38,"")</f>
        <v>Nachschleifen</v>
      </c>
      <c r="K740" s="37" t="str">
        <f ca="1">IF(SUMPRODUCT(1*ISNUMBER(SEARCH(O$3,D740))),Translation!$E$37,"")</f>
        <v>Halsfreischliff</v>
      </c>
      <c r="L740" s="39" t="str" cm="1">
        <f t="array" aca="1" ref="L740" ca="1">IF(SUMPRODUCT(1*ISNUMBER(SEARCH(P$3:$P$9,D740))),Translation!$E$39,"")</f>
        <v>Beschichten</v>
      </c>
      <c r="M740" s="36" t="str">
        <f t="shared" si="11"/>
        <v>18,0MM</v>
      </c>
      <c r="Q740" s="12">
        <v>9820418000</v>
      </c>
    </row>
    <row r="741" spans="2:17" x14ac:dyDescent="0.25">
      <c r="B741" s="36">
        <v>98204200</v>
      </c>
      <c r="C741" s="36">
        <v>9820420000</v>
      </c>
      <c r="D741" s="37" t="s">
        <v>629</v>
      </c>
      <c r="E741" s="37" t="s">
        <v>208</v>
      </c>
      <c r="F741" s="37"/>
      <c r="G741" s="36" t="s">
        <v>61</v>
      </c>
      <c r="H741" s="38"/>
      <c r="I741" s="40">
        <v>55.33</v>
      </c>
      <c r="J741" s="39" t="str">
        <f ca="1">IF(SUMPRODUCT(1*ISNUMBER(SEARCH($N$3,D741))),Translation!$E$38,"")</f>
        <v>Nachschleifen</v>
      </c>
      <c r="K741" s="37" t="str">
        <f ca="1">IF(SUMPRODUCT(1*ISNUMBER(SEARCH(O$3,D741))),Translation!$E$37,"")</f>
        <v>Halsfreischliff</v>
      </c>
      <c r="L741" s="39" t="str" cm="1">
        <f t="array" aca="1" ref="L741" ca="1">IF(SUMPRODUCT(1*ISNUMBER(SEARCH(P$3:$P$9,D741))),Translation!$E$39,"")</f>
        <v>Beschichten</v>
      </c>
      <c r="M741" s="36" t="str">
        <f t="shared" si="11"/>
        <v>20,0MM</v>
      </c>
      <c r="Q741" s="12">
        <v>98204200</v>
      </c>
    </row>
    <row r="742" spans="2:17" x14ac:dyDescent="0.25">
      <c r="B742" s="36">
        <v>98205060</v>
      </c>
      <c r="C742" s="36">
        <v>9820506000</v>
      </c>
      <c r="D742" s="37" t="s">
        <v>3665</v>
      </c>
      <c r="E742" s="37" t="s">
        <v>546</v>
      </c>
      <c r="F742" s="37"/>
      <c r="G742" s="36" t="s">
        <v>61</v>
      </c>
      <c r="H742" s="38"/>
      <c r="I742" s="40">
        <v>29.17</v>
      </c>
      <c r="J742" s="39" t="str">
        <f ca="1">IF(SUMPRODUCT(1*ISNUMBER(SEARCH($N$3,D742))),Translation!$E$38,"")</f>
        <v>Nachschleifen</v>
      </c>
      <c r="K742" s="37" t="str">
        <f>IF(SUMPRODUCT(1*ISNUMBER(SEARCH(O$3,D742))),Translation!$E$37,"")</f>
        <v/>
      </c>
      <c r="L742" s="39" t="str" cm="1">
        <f t="array" aca="1" ref="L742" ca="1">IF(SUMPRODUCT(1*ISNUMBER(SEARCH(P$3:$P$9,D742))),Translation!$E$39,"")</f>
        <v>Beschichten</v>
      </c>
      <c r="M742" s="36" t="str">
        <f t="shared" si="11"/>
        <v>6,0MM</v>
      </c>
      <c r="Q742" s="12">
        <v>98205060</v>
      </c>
    </row>
    <row r="743" spans="2:17" x14ac:dyDescent="0.25">
      <c r="B743" s="36">
        <v>98205080</v>
      </c>
      <c r="C743" s="36">
        <v>9820508000</v>
      </c>
      <c r="D743" s="37" t="s">
        <v>3666</v>
      </c>
      <c r="E743" s="37" t="s">
        <v>546</v>
      </c>
      <c r="F743" s="37"/>
      <c r="G743" s="36" t="s">
        <v>61</v>
      </c>
      <c r="H743" s="38"/>
      <c r="I743" s="40">
        <v>32.44</v>
      </c>
      <c r="J743" s="39" t="str">
        <f ca="1">IF(SUMPRODUCT(1*ISNUMBER(SEARCH($N$3,D743))),Translation!$E$38,"")</f>
        <v>Nachschleifen</v>
      </c>
      <c r="K743" s="37" t="str">
        <f>IF(SUMPRODUCT(1*ISNUMBER(SEARCH(O$3,D743))),Translation!$E$37,"")</f>
        <v/>
      </c>
      <c r="L743" s="39" t="str" cm="1">
        <f t="array" aca="1" ref="L743" ca="1">IF(SUMPRODUCT(1*ISNUMBER(SEARCH(P$3:$P$9,D743))),Translation!$E$39,"")</f>
        <v>Beschichten</v>
      </c>
      <c r="M743" s="36" t="str">
        <f t="shared" si="11"/>
        <v>8,0MM</v>
      </c>
      <c r="Q743" s="12">
        <v>98205080</v>
      </c>
    </row>
    <row r="744" spans="2:17" x14ac:dyDescent="0.25">
      <c r="B744" s="36">
        <v>98205100</v>
      </c>
      <c r="C744" s="36">
        <v>9820510000</v>
      </c>
      <c r="D744" s="37" t="s">
        <v>3667</v>
      </c>
      <c r="E744" s="37" t="s">
        <v>546</v>
      </c>
      <c r="F744" s="37"/>
      <c r="G744" s="36" t="s">
        <v>61</v>
      </c>
      <c r="H744" s="38"/>
      <c r="I744" s="40">
        <v>35.81</v>
      </c>
      <c r="J744" s="39" t="str">
        <f ca="1">IF(SUMPRODUCT(1*ISNUMBER(SEARCH($N$3,D744))),Translation!$E$38,"")</f>
        <v>Nachschleifen</v>
      </c>
      <c r="K744" s="37" t="str">
        <f>IF(SUMPRODUCT(1*ISNUMBER(SEARCH(O$3,D744))),Translation!$E$37,"")</f>
        <v/>
      </c>
      <c r="L744" s="39" t="str" cm="1">
        <f t="array" aca="1" ref="L744" ca="1">IF(SUMPRODUCT(1*ISNUMBER(SEARCH(P$3:$P$9,D744))),Translation!$E$39,"")</f>
        <v>Beschichten</v>
      </c>
      <c r="M744" s="36" t="str">
        <f t="shared" si="11"/>
        <v>10,0MM</v>
      </c>
      <c r="Q744" s="12">
        <v>98205100</v>
      </c>
    </row>
    <row r="745" spans="2:17" x14ac:dyDescent="0.25">
      <c r="B745" s="36">
        <v>98205120</v>
      </c>
      <c r="C745" s="36">
        <v>9820512000</v>
      </c>
      <c r="D745" s="37" t="s">
        <v>3668</v>
      </c>
      <c r="E745" s="37" t="s">
        <v>546</v>
      </c>
      <c r="F745" s="37"/>
      <c r="G745" s="36" t="s">
        <v>61</v>
      </c>
      <c r="H745" s="38"/>
      <c r="I745" s="40">
        <v>39.619999999999997</v>
      </c>
      <c r="J745" s="39" t="str">
        <f ca="1">IF(SUMPRODUCT(1*ISNUMBER(SEARCH($N$3,D745))),Translation!$E$38,"")</f>
        <v>Nachschleifen</v>
      </c>
      <c r="K745" s="37" t="str">
        <f>IF(SUMPRODUCT(1*ISNUMBER(SEARCH(O$3,D745))),Translation!$E$37,"")</f>
        <v/>
      </c>
      <c r="L745" s="39" t="str" cm="1">
        <f t="array" aca="1" ref="L745" ca="1">IF(SUMPRODUCT(1*ISNUMBER(SEARCH(P$3:$P$9,D745))),Translation!$E$39,"")</f>
        <v>Beschichten</v>
      </c>
      <c r="M745" s="36" t="str">
        <f t="shared" si="11"/>
        <v>12,0MM</v>
      </c>
      <c r="Q745" s="12">
        <v>98205120</v>
      </c>
    </row>
    <row r="746" spans="2:17" x14ac:dyDescent="0.25">
      <c r="B746" s="36">
        <v>9820514000</v>
      </c>
      <c r="C746" s="36">
        <v>9820514000</v>
      </c>
      <c r="D746" s="37" t="s">
        <v>3669</v>
      </c>
      <c r="E746" s="37" t="s">
        <v>546</v>
      </c>
      <c r="F746" s="37"/>
      <c r="G746" s="36" t="s">
        <v>61</v>
      </c>
      <c r="H746" s="38"/>
      <c r="I746" s="40">
        <v>45.14</v>
      </c>
      <c r="J746" s="39" t="str">
        <f ca="1">IF(SUMPRODUCT(1*ISNUMBER(SEARCH($N$3,D746))),Translation!$E$38,"")</f>
        <v>Nachschleifen</v>
      </c>
      <c r="K746" s="37" t="str">
        <f>IF(SUMPRODUCT(1*ISNUMBER(SEARCH(O$3,D746))),Translation!$E$37,"")</f>
        <v/>
      </c>
      <c r="L746" s="39" t="str" cm="1">
        <f t="array" aca="1" ref="L746" ca="1">IF(SUMPRODUCT(1*ISNUMBER(SEARCH(P$3:$P$9,D746))),Translation!$E$39,"")</f>
        <v>Beschichten</v>
      </c>
      <c r="M746" s="36" t="str">
        <f t="shared" si="11"/>
        <v>14,0MM</v>
      </c>
      <c r="Q746" s="12">
        <v>9820514000</v>
      </c>
    </row>
    <row r="747" spans="2:17" x14ac:dyDescent="0.25">
      <c r="B747" s="36">
        <v>98205160</v>
      </c>
      <c r="C747" s="36">
        <v>9820516000</v>
      </c>
      <c r="D747" s="37" t="s">
        <v>3670</v>
      </c>
      <c r="E747" s="37" t="s">
        <v>546</v>
      </c>
      <c r="F747" s="37"/>
      <c r="G747" s="36" t="s">
        <v>61</v>
      </c>
      <c r="H747" s="38"/>
      <c r="I747" s="40">
        <v>47.48</v>
      </c>
      <c r="J747" s="39" t="str">
        <f ca="1">IF(SUMPRODUCT(1*ISNUMBER(SEARCH($N$3,D747))),Translation!$E$38,"")</f>
        <v>Nachschleifen</v>
      </c>
      <c r="K747" s="37" t="str">
        <f>IF(SUMPRODUCT(1*ISNUMBER(SEARCH(O$3,D747))),Translation!$E$37,"")</f>
        <v/>
      </c>
      <c r="L747" s="39" t="str" cm="1">
        <f t="array" aca="1" ref="L747" ca="1">IF(SUMPRODUCT(1*ISNUMBER(SEARCH(P$3:$P$9,D747))),Translation!$E$39,"")</f>
        <v>Beschichten</v>
      </c>
      <c r="M747" s="36" t="str">
        <f t="shared" si="11"/>
        <v>16,0MM</v>
      </c>
      <c r="Q747" s="12">
        <v>98205160</v>
      </c>
    </row>
    <row r="748" spans="2:17" x14ac:dyDescent="0.25">
      <c r="B748" s="36">
        <v>9820518000</v>
      </c>
      <c r="C748" s="36">
        <v>9820518000</v>
      </c>
      <c r="D748" s="37" t="s">
        <v>3671</v>
      </c>
      <c r="E748" s="37" t="s">
        <v>546</v>
      </c>
      <c r="F748" s="37"/>
      <c r="G748" s="36" t="s">
        <v>61</v>
      </c>
      <c r="H748" s="38"/>
      <c r="I748" s="40">
        <v>53.25</v>
      </c>
      <c r="J748" s="39" t="str">
        <f ca="1">IF(SUMPRODUCT(1*ISNUMBER(SEARCH($N$3,D748))),Translation!$E$38,"")</f>
        <v>Nachschleifen</v>
      </c>
      <c r="K748" s="37" t="str">
        <f>IF(SUMPRODUCT(1*ISNUMBER(SEARCH(O$3,D748))),Translation!$E$37,"")</f>
        <v/>
      </c>
      <c r="L748" s="39" t="str" cm="1">
        <f t="array" aca="1" ref="L748" ca="1">IF(SUMPRODUCT(1*ISNUMBER(SEARCH(P$3:$P$9,D748))),Translation!$E$39,"")</f>
        <v>Beschichten</v>
      </c>
      <c r="M748" s="36" t="str">
        <f t="shared" si="11"/>
        <v>18,0MM</v>
      </c>
      <c r="Q748" s="12">
        <v>9820518000</v>
      </c>
    </row>
    <row r="749" spans="2:17" x14ac:dyDescent="0.25">
      <c r="B749" s="36">
        <v>98205200</v>
      </c>
      <c r="C749" s="36">
        <v>9820520000</v>
      </c>
      <c r="D749" s="37" t="s">
        <v>3672</v>
      </c>
      <c r="E749" s="37" t="s">
        <v>546</v>
      </c>
      <c r="F749" s="37"/>
      <c r="G749" s="36" t="s">
        <v>61</v>
      </c>
      <c r="H749" s="38"/>
      <c r="I749" s="40">
        <v>55.33</v>
      </c>
      <c r="J749" s="39" t="str">
        <f ca="1">IF(SUMPRODUCT(1*ISNUMBER(SEARCH($N$3,D749))),Translation!$E$38,"")</f>
        <v>Nachschleifen</v>
      </c>
      <c r="K749" s="37" t="str">
        <f>IF(SUMPRODUCT(1*ISNUMBER(SEARCH(O$3,D749))),Translation!$E$37,"")</f>
        <v/>
      </c>
      <c r="L749" s="39" t="str" cm="1">
        <f t="array" aca="1" ref="L749" ca="1">IF(SUMPRODUCT(1*ISNUMBER(SEARCH(P$3:$P$9,D749))),Translation!$E$39,"")</f>
        <v>Beschichten</v>
      </c>
      <c r="M749" s="36" t="str">
        <f t="shared" si="11"/>
        <v>20,0MM</v>
      </c>
      <c r="Q749" s="12">
        <v>98205200</v>
      </c>
    </row>
    <row r="750" spans="2:17" x14ac:dyDescent="0.25">
      <c r="B750" s="36">
        <v>98206060</v>
      </c>
      <c r="C750" s="36">
        <v>9820606000</v>
      </c>
      <c r="D750" s="37" t="s">
        <v>3673</v>
      </c>
      <c r="E750" s="37" t="s">
        <v>546</v>
      </c>
      <c r="F750" s="37"/>
      <c r="G750" s="36" t="s">
        <v>61</v>
      </c>
      <c r="H750" s="38"/>
      <c r="I750" s="40">
        <v>36.25</v>
      </c>
      <c r="J750" s="39" t="str">
        <f ca="1">IF(SUMPRODUCT(1*ISNUMBER(SEARCH($N$3,D750))),Translation!$E$38,"")</f>
        <v>Nachschleifen</v>
      </c>
      <c r="K750" s="37" t="str">
        <f ca="1">IF(SUMPRODUCT(1*ISNUMBER(SEARCH(O$3,D750))),Translation!$E$37,"")</f>
        <v>Halsfreischliff</v>
      </c>
      <c r="L750" s="39" t="str" cm="1">
        <f t="array" aca="1" ref="L750" ca="1">IF(SUMPRODUCT(1*ISNUMBER(SEARCH(P$3:$P$9,D750))),Translation!$E$39,"")</f>
        <v>Beschichten</v>
      </c>
      <c r="M750" s="36" t="str">
        <f t="shared" si="11"/>
        <v>6,0MM</v>
      </c>
      <c r="Q750" s="12">
        <v>98206060</v>
      </c>
    </row>
    <row r="751" spans="2:17" x14ac:dyDescent="0.25">
      <c r="B751" s="36">
        <v>98206080</v>
      </c>
      <c r="C751" s="36">
        <v>9820608000</v>
      </c>
      <c r="D751" s="37" t="s">
        <v>3674</v>
      </c>
      <c r="E751" s="37" t="s">
        <v>546</v>
      </c>
      <c r="F751" s="37"/>
      <c r="G751" s="36" t="s">
        <v>61</v>
      </c>
      <c r="H751" s="38"/>
      <c r="I751" s="40">
        <v>39.51</v>
      </c>
      <c r="J751" s="39" t="str">
        <f ca="1">IF(SUMPRODUCT(1*ISNUMBER(SEARCH($N$3,D751))),Translation!$E$38,"")</f>
        <v>Nachschleifen</v>
      </c>
      <c r="K751" s="37" t="str">
        <f ca="1">IF(SUMPRODUCT(1*ISNUMBER(SEARCH(O$3,D751))),Translation!$E$37,"")</f>
        <v>Halsfreischliff</v>
      </c>
      <c r="L751" s="39" t="str" cm="1">
        <f t="array" aca="1" ref="L751" ca="1">IF(SUMPRODUCT(1*ISNUMBER(SEARCH(P$3:$P$9,D751))),Translation!$E$39,"")</f>
        <v>Beschichten</v>
      </c>
      <c r="M751" s="36" t="str">
        <f t="shared" si="11"/>
        <v>8,0MM</v>
      </c>
      <c r="Q751" s="12">
        <v>98206080</v>
      </c>
    </row>
    <row r="752" spans="2:17" x14ac:dyDescent="0.25">
      <c r="B752" s="36">
        <v>98206100</v>
      </c>
      <c r="C752" s="36">
        <v>9820610000</v>
      </c>
      <c r="D752" s="37" t="s">
        <v>3675</v>
      </c>
      <c r="E752" s="37" t="s">
        <v>546</v>
      </c>
      <c r="F752" s="37"/>
      <c r="G752" s="36" t="s">
        <v>61</v>
      </c>
      <c r="H752" s="38"/>
      <c r="I752" s="40">
        <v>42.99</v>
      </c>
      <c r="J752" s="39" t="str">
        <f ca="1">IF(SUMPRODUCT(1*ISNUMBER(SEARCH($N$3,D752))),Translation!$E$38,"")</f>
        <v>Nachschleifen</v>
      </c>
      <c r="K752" s="37" t="str">
        <f ca="1">IF(SUMPRODUCT(1*ISNUMBER(SEARCH(O$3,D752))),Translation!$E$37,"")</f>
        <v>Halsfreischliff</v>
      </c>
      <c r="L752" s="39" t="str" cm="1">
        <f t="array" aca="1" ref="L752" ca="1">IF(SUMPRODUCT(1*ISNUMBER(SEARCH(P$3:$P$9,D752))),Translation!$E$39,"")</f>
        <v>Beschichten</v>
      </c>
      <c r="M752" s="36" t="str">
        <f t="shared" si="11"/>
        <v>10,0MM</v>
      </c>
      <c r="Q752" s="12">
        <v>98206100</v>
      </c>
    </row>
    <row r="753" spans="2:17" x14ac:dyDescent="0.25">
      <c r="B753" s="36">
        <v>98206120</v>
      </c>
      <c r="C753" s="36">
        <v>9820612000</v>
      </c>
      <c r="D753" s="37" t="s">
        <v>3676</v>
      </c>
      <c r="E753" s="37" t="s">
        <v>546</v>
      </c>
      <c r="F753" s="37"/>
      <c r="G753" s="36" t="s">
        <v>61</v>
      </c>
      <c r="H753" s="38"/>
      <c r="I753" s="40">
        <v>46.8</v>
      </c>
      <c r="J753" s="39" t="str">
        <f ca="1">IF(SUMPRODUCT(1*ISNUMBER(SEARCH($N$3,D753))),Translation!$E$38,"")</f>
        <v>Nachschleifen</v>
      </c>
      <c r="K753" s="37" t="str">
        <f ca="1">IF(SUMPRODUCT(1*ISNUMBER(SEARCH(O$3,D753))),Translation!$E$37,"")</f>
        <v>Halsfreischliff</v>
      </c>
      <c r="L753" s="39" t="str" cm="1">
        <f t="array" aca="1" ref="L753" ca="1">IF(SUMPRODUCT(1*ISNUMBER(SEARCH(P$3:$P$9,D753))),Translation!$E$39,"")</f>
        <v>Beschichten</v>
      </c>
      <c r="M753" s="36" t="str">
        <f t="shared" si="11"/>
        <v>12,0MM</v>
      </c>
      <c r="Q753" s="12">
        <v>98206120</v>
      </c>
    </row>
    <row r="754" spans="2:17" x14ac:dyDescent="0.25">
      <c r="B754" s="36">
        <v>9820614000</v>
      </c>
      <c r="C754" s="36">
        <v>9820614000</v>
      </c>
      <c r="D754" s="37" t="s">
        <v>3677</v>
      </c>
      <c r="E754" s="37" t="s">
        <v>546</v>
      </c>
      <c r="F754" s="37"/>
      <c r="G754" s="36" t="s">
        <v>61</v>
      </c>
      <c r="H754" s="38"/>
      <c r="I754" s="40">
        <v>52.88</v>
      </c>
      <c r="J754" s="39" t="str">
        <f ca="1">IF(SUMPRODUCT(1*ISNUMBER(SEARCH($N$3,D754))),Translation!$E$38,"")</f>
        <v>Nachschleifen</v>
      </c>
      <c r="K754" s="37" t="str">
        <f ca="1">IF(SUMPRODUCT(1*ISNUMBER(SEARCH(O$3,D754))),Translation!$E$37,"")</f>
        <v>Halsfreischliff</v>
      </c>
      <c r="L754" s="39" t="str" cm="1">
        <f t="array" aca="1" ref="L754" ca="1">IF(SUMPRODUCT(1*ISNUMBER(SEARCH(P$3:$P$9,D754))),Translation!$E$39,"")</f>
        <v>Beschichten</v>
      </c>
      <c r="M754" s="36" t="str">
        <f t="shared" si="11"/>
        <v>14,0MM</v>
      </c>
      <c r="Q754" s="12">
        <v>9820614000</v>
      </c>
    </row>
    <row r="755" spans="2:17" x14ac:dyDescent="0.25">
      <c r="B755" s="36">
        <v>98206160</v>
      </c>
      <c r="C755" s="36">
        <v>9820616000</v>
      </c>
      <c r="D755" s="37" t="s">
        <v>3678</v>
      </c>
      <c r="E755" s="37" t="s">
        <v>546</v>
      </c>
      <c r="F755" s="37"/>
      <c r="G755" s="36" t="s">
        <v>61</v>
      </c>
      <c r="H755" s="38"/>
      <c r="I755" s="40">
        <v>54.66</v>
      </c>
      <c r="J755" s="39" t="str">
        <f ca="1">IF(SUMPRODUCT(1*ISNUMBER(SEARCH($N$3,D755))),Translation!$E$38,"")</f>
        <v>Nachschleifen</v>
      </c>
      <c r="K755" s="37" t="str">
        <f ca="1">IF(SUMPRODUCT(1*ISNUMBER(SEARCH(O$3,D755))),Translation!$E$37,"")</f>
        <v>Halsfreischliff</v>
      </c>
      <c r="L755" s="39" t="str" cm="1">
        <f t="array" aca="1" ref="L755" ca="1">IF(SUMPRODUCT(1*ISNUMBER(SEARCH(P$3:$P$9,D755))),Translation!$E$39,"")</f>
        <v>Beschichten</v>
      </c>
      <c r="M755" s="36" t="str">
        <f t="shared" si="11"/>
        <v>16,0MM</v>
      </c>
      <c r="Q755" s="12">
        <v>98206160</v>
      </c>
    </row>
    <row r="756" spans="2:17" x14ac:dyDescent="0.25">
      <c r="B756" s="36">
        <v>9820618000</v>
      </c>
      <c r="C756" s="36">
        <v>9820618000</v>
      </c>
      <c r="D756" s="37" t="s">
        <v>3679</v>
      </c>
      <c r="E756" s="37" t="s">
        <v>546</v>
      </c>
      <c r="F756" s="37"/>
      <c r="G756" s="36" t="s">
        <v>61</v>
      </c>
      <c r="H756" s="38"/>
      <c r="I756" s="40">
        <v>57.66</v>
      </c>
      <c r="J756" s="39" t="str">
        <f ca="1">IF(SUMPRODUCT(1*ISNUMBER(SEARCH($N$3,D756))),Translation!$E$38,"")</f>
        <v>Nachschleifen</v>
      </c>
      <c r="K756" s="37" t="str">
        <f ca="1">IF(SUMPRODUCT(1*ISNUMBER(SEARCH(O$3,D756))),Translation!$E$37,"")</f>
        <v>Halsfreischliff</v>
      </c>
      <c r="L756" s="39" t="str" cm="1">
        <f t="array" aca="1" ref="L756" ca="1">IF(SUMPRODUCT(1*ISNUMBER(SEARCH(P$3:$P$9,D756))),Translation!$E$39,"")</f>
        <v>Beschichten</v>
      </c>
      <c r="M756" s="36" t="str">
        <f t="shared" si="11"/>
        <v>18,0MM</v>
      </c>
      <c r="Q756" s="12">
        <v>9820618000</v>
      </c>
    </row>
    <row r="757" spans="2:17" x14ac:dyDescent="0.25">
      <c r="B757" s="36">
        <v>98206200</v>
      </c>
      <c r="C757" s="36">
        <v>9820620000</v>
      </c>
      <c r="D757" s="37" t="s">
        <v>3680</v>
      </c>
      <c r="E757" s="37" t="s">
        <v>546</v>
      </c>
      <c r="F757" s="37"/>
      <c r="G757" s="36" t="s">
        <v>61</v>
      </c>
      <c r="H757" s="38"/>
      <c r="I757" s="40">
        <v>62.41</v>
      </c>
      <c r="J757" s="39" t="str">
        <f ca="1">IF(SUMPRODUCT(1*ISNUMBER(SEARCH($N$3,D757))),Translation!$E$38,"")</f>
        <v>Nachschleifen</v>
      </c>
      <c r="K757" s="37" t="str">
        <f ca="1">IF(SUMPRODUCT(1*ISNUMBER(SEARCH(O$3,D757))),Translation!$E$37,"")</f>
        <v>Halsfreischliff</v>
      </c>
      <c r="L757" s="39" t="str" cm="1">
        <f t="array" aca="1" ref="L757" ca="1">IF(SUMPRODUCT(1*ISNUMBER(SEARCH(P$3:$P$9,D757))),Translation!$E$39,"")</f>
        <v>Beschichten</v>
      </c>
      <c r="M757" s="36" t="str">
        <f t="shared" si="11"/>
        <v>20,0MM</v>
      </c>
      <c r="Q757" s="12">
        <v>98206200</v>
      </c>
    </row>
    <row r="758" spans="2:17" x14ac:dyDescent="0.25">
      <c r="B758" s="36">
        <v>98207060</v>
      </c>
      <c r="C758" s="36">
        <v>9820706000</v>
      </c>
      <c r="D758" s="37" t="s">
        <v>630</v>
      </c>
      <c r="E758" s="37" t="s">
        <v>208</v>
      </c>
      <c r="F758" s="37"/>
      <c r="G758" s="36" t="s">
        <v>61</v>
      </c>
      <c r="H758" s="38"/>
      <c r="I758" s="40">
        <v>28.95</v>
      </c>
      <c r="J758" s="39" t="str">
        <f ca="1">IF(SUMPRODUCT(1*ISNUMBER(SEARCH($N$3,D758))),Translation!$E$38,"")</f>
        <v>Nachschleifen</v>
      </c>
      <c r="K758" s="37" t="str">
        <f>IF(SUMPRODUCT(1*ISNUMBER(SEARCH(O$3,D758))),Translation!$E$37,"")</f>
        <v/>
      </c>
      <c r="L758" s="39" t="str" cm="1">
        <f t="array" aca="1" ref="L758" ca="1">IF(SUMPRODUCT(1*ISNUMBER(SEARCH(P$3:$P$9,D758))),Translation!$E$39,"")</f>
        <v>Beschichten</v>
      </c>
      <c r="M758" s="36" t="str">
        <f t="shared" si="11"/>
        <v>6,0MM</v>
      </c>
      <c r="Q758" s="12">
        <v>98207060</v>
      </c>
    </row>
    <row r="759" spans="2:17" x14ac:dyDescent="0.25">
      <c r="B759" s="36">
        <v>98207080</v>
      </c>
      <c r="C759" s="36">
        <v>9820708000</v>
      </c>
      <c r="D759" s="37" t="s">
        <v>631</v>
      </c>
      <c r="E759" s="37" t="s">
        <v>208</v>
      </c>
      <c r="F759" s="37"/>
      <c r="G759" s="36" t="s">
        <v>61</v>
      </c>
      <c r="H759" s="38"/>
      <c r="I759" s="40">
        <v>30.86</v>
      </c>
      <c r="J759" s="39" t="str">
        <f ca="1">IF(SUMPRODUCT(1*ISNUMBER(SEARCH($N$3,D759))),Translation!$E$38,"")</f>
        <v>Nachschleifen</v>
      </c>
      <c r="K759" s="37" t="str">
        <f>IF(SUMPRODUCT(1*ISNUMBER(SEARCH(O$3,D759))),Translation!$E$37,"")</f>
        <v/>
      </c>
      <c r="L759" s="39" t="str" cm="1">
        <f t="array" aca="1" ref="L759" ca="1">IF(SUMPRODUCT(1*ISNUMBER(SEARCH(P$3:$P$9,D759))),Translation!$E$39,"")</f>
        <v>Beschichten</v>
      </c>
      <c r="M759" s="36" t="str">
        <f t="shared" si="11"/>
        <v>8,0MM</v>
      </c>
      <c r="Q759" s="12">
        <v>98207080</v>
      </c>
    </row>
    <row r="760" spans="2:17" x14ac:dyDescent="0.25">
      <c r="B760" s="36">
        <v>98207100</v>
      </c>
      <c r="C760" s="36">
        <v>9820710000</v>
      </c>
      <c r="D760" s="37" t="s">
        <v>632</v>
      </c>
      <c r="E760" s="37" t="s">
        <v>208</v>
      </c>
      <c r="F760" s="37"/>
      <c r="G760" s="36" t="s">
        <v>61</v>
      </c>
      <c r="H760" s="38"/>
      <c r="I760" s="40">
        <v>34.119999999999997</v>
      </c>
      <c r="J760" s="39" t="str">
        <f ca="1">IF(SUMPRODUCT(1*ISNUMBER(SEARCH($N$3,D760))),Translation!$E$38,"")</f>
        <v>Nachschleifen</v>
      </c>
      <c r="K760" s="37" t="str">
        <f>IF(SUMPRODUCT(1*ISNUMBER(SEARCH(O$3,D760))),Translation!$E$37,"")</f>
        <v/>
      </c>
      <c r="L760" s="39" t="str" cm="1">
        <f t="array" aca="1" ref="L760" ca="1">IF(SUMPRODUCT(1*ISNUMBER(SEARCH(P$3:$P$9,D760))),Translation!$E$39,"")</f>
        <v>Beschichten</v>
      </c>
      <c r="M760" s="36" t="str">
        <f t="shared" si="11"/>
        <v>10,0MM</v>
      </c>
      <c r="Q760" s="12">
        <v>98207100</v>
      </c>
    </row>
    <row r="761" spans="2:17" x14ac:dyDescent="0.25">
      <c r="B761" s="36">
        <v>98207120</v>
      </c>
      <c r="C761" s="36">
        <v>9820712000</v>
      </c>
      <c r="D761" s="37" t="s">
        <v>633</v>
      </c>
      <c r="E761" s="37" t="s">
        <v>208</v>
      </c>
      <c r="F761" s="37"/>
      <c r="G761" s="36" t="s">
        <v>61</v>
      </c>
      <c r="H761" s="38"/>
      <c r="I761" s="40">
        <v>38.729999999999997</v>
      </c>
      <c r="J761" s="39" t="str">
        <f ca="1">IF(SUMPRODUCT(1*ISNUMBER(SEARCH($N$3,D761))),Translation!$E$38,"")</f>
        <v>Nachschleifen</v>
      </c>
      <c r="K761" s="37" t="str">
        <f>IF(SUMPRODUCT(1*ISNUMBER(SEARCH(O$3,D761))),Translation!$E$37,"")</f>
        <v/>
      </c>
      <c r="L761" s="39" t="str" cm="1">
        <f t="array" aca="1" ref="L761" ca="1">IF(SUMPRODUCT(1*ISNUMBER(SEARCH(P$3:$P$9,D761))),Translation!$E$39,"")</f>
        <v>Beschichten</v>
      </c>
      <c r="M761" s="36" t="str">
        <f t="shared" si="11"/>
        <v>12,0MM</v>
      </c>
      <c r="Q761" s="12">
        <v>98207120</v>
      </c>
    </row>
    <row r="762" spans="2:17" x14ac:dyDescent="0.25">
      <c r="B762" s="36">
        <v>9820714000</v>
      </c>
      <c r="C762" s="36">
        <v>9820714000</v>
      </c>
      <c r="D762" s="37" t="s">
        <v>634</v>
      </c>
      <c r="E762" s="37" t="s">
        <v>208</v>
      </c>
      <c r="F762" s="37"/>
      <c r="G762" s="36" t="s">
        <v>61</v>
      </c>
      <c r="H762" s="38"/>
      <c r="I762" s="40">
        <v>43.85</v>
      </c>
      <c r="J762" s="39" t="str">
        <f ca="1">IF(SUMPRODUCT(1*ISNUMBER(SEARCH($N$3,D762))),Translation!$E$38,"")</f>
        <v>Nachschleifen</v>
      </c>
      <c r="K762" s="37" t="str">
        <f>IF(SUMPRODUCT(1*ISNUMBER(SEARCH(O$3,D762))),Translation!$E$37,"")</f>
        <v/>
      </c>
      <c r="L762" s="39" t="str" cm="1">
        <f t="array" aca="1" ref="L762" ca="1">IF(SUMPRODUCT(1*ISNUMBER(SEARCH(P$3:$P$9,D762))),Translation!$E$39,"")</f>
        <v>Beschichten</v>
      </c>
      <c r="M762" s="36" t="str">
        <f t="shared" si="11"/>
        <v>14,0MM</v>
      </c>
      <c r="Q762" s="12">
        <v>9820714000</v>
      </c>
    </row>
    <row r="763" spans="2:17" x14ac:dyDescent="0.25">
      <c r="B763" s="36">
        <v>98207160</v>
      </c>
      <c r="C763" s="36">
        <v>9820716000</v>
      </c>
      <c r="D763" s="37" t="s">
        <v>635</v>
      </c>
      <c r="E763" s="37" t="s">
        <v>208</v>
      </c>
      <c r="F763" s="37"/>
      <c r="G763" s="36" t="s">
        <v>61</v>
      </c>
      <c r="H763" s="38"/>
      <c r="I763" s="40">
        <v>44.68</v>
      </c>
      <c r="J763" s="39" t="str">
        <f ca="1">IF(SUMPRODUCT(1*ISNUMBER(SEARCH($N$3,D763))),Translation!$E$38,"")</f>
        <v>Nachschleifen</v>
      </c>
      <c r="K763" s="37" t="str">
        <f>IF(SUMPRODUCT(1*ISNUMBER(SEARCH(O$3,D763))),Translation!$E$37,"")</f>
        <v/>
      </c>
      <c r="L763" s="39" t="str" cm="1">
        <f t="array" aca="1" ref="L763" ca="1">IF(SUMPRODUCT(1*ISNUMBER(SEARCH(P$3:$P$9,D763))),Translation!$E$39,"")</f>
        <v>Beschichten</v>
      </c>
      <c r="M763" s="36" t="str">
        <f t="shared" si="11"/>
        <v>16,0MM</v>
      </c>
      <c r="Q763" s="12">
        <v>98207160</v>
      </c>
    </row>
    <row r="764" spans="2:17" x14ac:dyDescent="0.25">
      <c r="B764" s="36">
        <v>9820718000</v>
      </c>
      <c r="C764" s="36">
        <v>9820718000</v>
      </c>
      <c r="D764" s="37" t="s">
        <v>636</v>
      </c>
      <c r="E764" s="37" t="s">
        <v>208</v>
      </c>
      <c r="F764" s="37"/>
      <c r="G764" s="36" t="s">
        <v>61</v>
      </c>
      <c r="H764" s="38"/>
      <c r="I764" s="40">
        <v>51.29</v>
      </c>
      <c r="J764" s="39" t="str">
        <f ca="1">IF(SUMPRODUCT(1*ISNUMBER(SEARCH($N$3,D764))),Translation!$E$38,"")</f>
        <v>Nachschleifen</v>
      </c>
      <c r="K764" s="37" t="str">
        <f>IF(SUMPRODUCT(1*ISNUMBER(SEARCH(O$3,D764))),Translation!$E$37,"")</f>
        <v/>
      </c>
      <c r="L764" s="39" t="str" cm="1">
        <f t="array" aca="1" ref="L764" ca="1">IF(SUMPRODUCT(1*ISNUMBER(SEARCH(P$3:$P$9,D764))),Translation!$E$39,"")</f>
        <v>Beschichten</v>
      </c>
      <c r="M764" s="36" t="str">
        <f t="shared" si="11"/>
        <v>18,0MM</v>
      </c>
      <c r="Q764" s="12">
        <v>9820718000</v>
      </c>
    </row>
    <row r="765" spans="2:17" x14ac:dyDescent="0.25">
      <c r="B765" s="36">
        <v>98207200</v>
      </c>
      <c r="C765" s="36">
        <v>9820720000</v>
      </c>
      <c r="D765" s="37" t="s">
        <v>637</v>
      </c>
      <c r="E765" s="37" t="s">
        <v>208</v>
      </c>
      <c r="F765" s="37"/>
      <c r="G765" s="36" t="s">
        <v>61</v>
      </c>
      <c r="H765" s="38"/>
      <c r="I765" s="40">
        <v>52.19</v>
      </c>
      <c r="J765" s="39" t="str">
        <f ca="1">IF(SUMPRODUCT(1*ISNUMBER(SEARCH($N$3,D765))),Translation!$E$38,"")</f>
        <v>Nachschleifen</v>
      </c>
      <c r="K765" s="37" t="str">
        <f>IF(SUMPRODUCT(1*ISNUMBER(SEARCH(O$3,D765))),Translation!$E$37,"")</f>
        <v/>
      </c>
      <c r="L765" s="39" t="str" cm="1">
        <f t="array" aca="1" ref="L765" ca="1">IF(SUMPRODUCT(1*ISNUMBER(SEARCH(P$3:$P$9,D765))),Translation!$E$39,"")</f>
        <v>Beschichten</v>
      </c>
      <c r="M765" s="36" t="str">
        <f t="shared" si="11"/>
        <v>20,0MM</v>
      </c>
      <c r="Q765" s="12">
        <v>98207200</v>
      </c>
    </row>
    <row r="766" spans="2:17" x14ac:dyDescent="0.25">
      <c r="B766" s="36">
        <v>98208060</v>
      </c>
      <c r="C766" s="36">
        <v>9820806000</v>
      </c>
      <c r="D766" s="37" t="s">
        <v>638</v>
      </c>
      <c r="E766" s="37" t="s">
        <v>208</v>
      </c>
      <c r="F766" s="37"/>
      <c r="G766" s="36" t="s">
        <v>61</v>
      </c>
      <c r="H766" s="38"/>
      <c r="I766" s="40">
        <v>36.03</v>
      </c>
      <c r="J766" s="39" t="str">
        <f ca="1">IF(SUMPRODUCT(1*ISNUMBER(SEARCH($N$3,D766))),Translation!$E$38,"")</f>
        <v>Nachschleifen</v>
      </c>
      <c r="K766" s="37" t="str">
        <f ca="1">IF(SUMPRODUCT(1*ISNUMBER(SEARCH(O$3,D766))),Translation!$E$37,"")</f>
        <v>Halsfreischliff</v>
      </c>
      <c r="L766" s="39" t="str" cm="1">
        <f t="array" aca="1" ref="L766" ca="1">IF(SUMPRODUCT(1*ISNUMBER(SEARCH(P$3:$P$9,D766))),Translation!$E$39,"")</f>
        <v>Beschichten</v>
      </c>
      <c r="M766" s="36" t="str">
        <f t="shared" ref="M766:M829" si="12">RIGHT(D766,LEN(D766)-(FIND("Ø",D766)))</f>
        <v>6,0MM</v>
      </c>
      <c r="Q766" s="12">
        <v>98208060</v>
      </c>
    </row>
    <row r="767" spans="2:17" x14ac:dyDescent="0.25">
      <c r="B767" s="36">
        <v>98208080</v>
      </c>
      <c r="C767" s="36">
        <v>9820808000</v>
      </c>
      <c r="D767" s="37" t="s">
        <v>639</v>
      </c>
      <c r="E767" s="37" t="s">
        <v>208</v>
      </c>
      <c r="F767" s="37"/>
      <c r="G767" s="36" t="s">
        <v>61</v>
      </c>
      <c r="H767" s="38"/>
      <c r="I767" s="40">
        <v>38.049999999999997</v>
      </c>
      <c r="J767" s="39" t="str">
        <f ca="1">IF(SUMPRODUCT(1*ISNUMBER(SEARCH($N$3,D767))),Translation!$E$38,"")</f>
        <v>Nachschleifen</v>
      </c>
      <c r="K767" s="37" t="str">
        <f ca="1">IF(SUMPRODUCT(1*ISNUMBER(SEARCH(O$3,D767))),Translation!$E$37,"")</f>
        <v>Halsfreischliff</v>
      </c>
      <c r="L767" s="39" t="str" cm="1">
        <f t="array" aca="1" ref="L767" ca="1">IF(SUMPRODUCT(1*ISNUMBER(SEARCH(P$3:$P$9,D767))),Translation!$E$39,"")</f>
        <v>Beschichten</v>
      </c>
      <c r="M767" s="36" t="str">
        <f t="shared" si="12"/>
        <v>8,0MM</v>
      </c>
      <c r="Q767" s="12">
        <v>98208080</v>
      </c>
    </row>
    <row r="768" spans="2:17" x14ac:dyDescent="0.25">
      <c r="B768" s="36">
        <v>98208100</v>
      </c>
      <c r="C768" s="36">
        <v>9820810000</v>
      </c>
      <c r="D768" s="37" t="s">
        <v>640</v>
      </c>
      <c r="E768" s="37" t="s">
        <v>208</v>
      </c>
      <c r="F768" s="37"/>
      <c r="G768" s="36" t="s">
        <v>61</v>
      </c>
      <c r="H768" s="38"/>
      <c r="I768" s="40">
        <v>41.31</v>
      </c>
      <c r="J768" s="39" t="str">
        <f ca="1">IF(SUMPRODUCT(1*ISNUMBER(SEARCH($N$3,D768))),Translation!$E$38,"")</f>
        <v>Nachschleifen</v>
      </c>
      <c r="K768" s="37" t="str">
        <f ca="1">IF(SUMPRODUCT(1*ISNUMBER(SEARCH(O$3,D768))),Translation!$E$37,"")</f>
        <v>Halsfreischliff</v>
      </c>
      <c r="L768" s="39" t="str" cm="1">
        <f t="array" aca="1" ref="L768" ca="1">IF(SUMPRODUCT(1*ISNUMBER(SEARCH(P$3:$P$9,D768))),Translation!$E$39,"")</f>
        <v>Beschichten</v>
      </c>
      <c r="M768" s="36" t="str">
        <f t="shared" si="12"/>
        <v>10,0MM</v>
      </c>
      <c r="Q768" s="12">
        <v>98208100</v>
      </c>
    </row>
    <row r="769" spans="2:17" x14ac:dyDescent="0.25">
      <c r="B769" s="36">
        <v>98208120</v>
      </c>
      <c r="C769" s="36">
        <v>9820812000</v>
      </c>
      <c r="D769" s="37" t="s">
        <v>641</v>
      </c>
      <c r="E769" s="37" t="s">
        <v>208</v>
      </c>
      <c r="F769" s="37"/>
      <c r="G769" s="36" t="s">
        <v>61</v>
      </c>
      <c r="H769" s="38"/>
      <c r="I769" s="40">
        <v>45.8</v>
      </c>
      <c r="J769" s="39" t="str">
        <f ca="1">IF(SUMPRODUCT(1*ISNUMBER(SEARCH($N$3,D769))),Translation!$E$38,"")</f>
        <v>Nachschleifen</v>
      </c>
      <c r="K769" s="37" t="str">
        <f ca="1">IF(SUMPRODUCT(1*ISNUMBER(SEARCH(O$3,D769))),Translation!$E$37,"")</f>
        <v>Halsfreischliff</v>
      </c>
      <c r="L769" s="39" t="str" cm="1">
        <f t="array" aca="1" ref="L769" ca="1">IF(SUMPRODUCT(1*ISNUMBER(SEARCH(P$3:$P$9,D769))),Translation!$E$39,"")</f>
        <v>Beschichten</v>
      </c>
      <c r="M769" s="36" t="str">
        <f t="shared" si="12"/>
        <v>12,0MM</v>
      </c>
      <c r="Q769" s="12">
        <v>98208120</v>
      </c>
    </row>
    <row r="770" spans="2:17" x14ac:dyDescent="0.25">
      <c r="B770" s="36">
        <v>9820814000</v>
      </c>
      <c r="C770" s="36">
        <v>9820814000</v>
      </c>
      <c r="D770" s="37" t="s">
        <v>642</v>
      </c>
      <c r="E770" s="37" t="s">
        <v>208</v>
      </c>
      <c r="F770" s="37"/>
      <c r="G770" s="36" t="s">
        <v>61</v>
      </c>
      <c r="H770" s="38"/>
      <c r="I770" s="40">
        <v>50.91</v>
      </c>
      <c r="J770" s="39" t="str">
        <f ca="1">IF(SUMPRODUCT(1*ISNUMBER(SEARCH($N$3,D770))),Translation!$E$38,"")</f>
        <v>Nachschleifen</v>
      </c>
      <c r="K770" s="37" t="str">
        <f ca="1">IF(SUMPRODUCT(1*ISNUMBER(SEARCH(O$3,D770))),Translation!$E$37,"")</f>
        <v>Halsfreischliff</v>
      </c>
      <c r="L770" s="39" t="str" cm="1">
        <f t="array" aca="1" ref="L770" ca="1">IF(SUMPRODUCT(1*ISNUMBER(SEARCH(P$3:$P$9,D770))),Translation!$E$39,"")</f>
        <v>Beschichten</v>
      </c>
      <c r="M770" s="36" t="str">
        <f t="shared" si="12"/>
        <v>14,0MM</v>
      </c>
      <c r="Q770" s="12">
        <v>9820814000</v>
      </c>
    </row>
    <row r="771" spans="2:17" x14ac:dyDescent="0.25">
      <c r="B771" s="36">
        <v>98208160</v>
      </c>
      <c r="C771" s="36">
        <v>9820816000</v>
      </c>
      <c r="D771" s="37" t="s">
        <v>643</v>
      </c>
      <c r="E771" s="37" t="s">
        <v>208</v>
      </c>
      <c r="F771" s="37"/>
      <c r="G771" s="36" t="s">
        <v>61</v>
      </c>
      <c r="H771" s="38"/>
      <c r="I771" s="40">
        <v>51.85</v>
      </c>
      <c r="J771" s="39" t="str">
        <f ca="1">IF(SUMPRODUCT(1*ISNUMBER(SEARCH($N$3,D771))),Translation!$E$38,"")</f>
        <v>Nachschleifen</v>
      </c>
      <c r="K771" s="37" t="str">
        <f ca="1">IF(SUMPRODUCT(1*ISNUMBER(SEARCH(O$3,D771))),Translation!$E$37,"")</f>
        <v>Halsfreischliff</v>
      </c>
      <c r="L771" s="39" t="str" cm="1">
        <f t="array" aca="1" ref="L771" ca="1">IF(SUMPRODUCT(1*ISNUMBER(SEARCH(P$3:$P$9,D771))),Translation!$E$39,"")</f>
        <v>Beschichten</v>
      </c>
      <c r="M771" s="36" t="str">
        <f t="shared" si="12"/>
        <v>16,0MM</v>
      </c>
      <c r="Q771" s="12">
        <v>98208160</v>
      </c>
    </row>
    <row r="772" spans="2:17" x14ac:dyDescent="0.25">
      <c r="B772" s="36">
        <v>9820818000</v>
      </c>
      <c r="C772" s="36">
        <v>9820818000</v>
      </c>
      <c r="D772" s="37" t="s">
        <v>644</v>
      </c>
      <c r="E772" s="37" t="s">
        <v>208</v>
      </c>
      <c r="F772" s="37"/>
      <c r="G772" s="36" t="s">
        <v>61</v>
      </c>
      <c r="H772" s="38"/>
      <c r="I772" s="40">
        <v>58.35</v>
      </c>
      <c r="J772" s="39" t="str">
        <f ca="1">IF(SUMPRODUCT(1*ISNUMBER(SEARCH($N$3,D772))),Translation!$E$38,"")</f>
        <v>Nachschleifen</v>
      </c>
      <c r="K772" s="37" t="str">
        <f ca="1">IF(SUMPRODUCT(1*ISNUMBER(SEARCH(O$3,D772))),Translation!$E$37,"")</f>
        <v>Halsfreischliff</v>
      </c>
      <c r="L772" s="39" t="str" cm="1">
        <f t="array" aca="1" ref="L772" ca="1">IF(SUMPRODUCT(1*ISNUMBER(SEARCH(P$3:$P$9,D772))),Translation!$E$39,"")</f>
        <v>Beschichten</v>
      </c>
      <c r="M772" s="36" t="str">
        <f t="shared" si="12"/>
        <v>18,0MM</v>
      </c>
      <c r="Q772" s="12">
        <v>9820818000</v>
      </c>
    </row>
    <row r="773" spans="2:17" x14ac:dyDescent="0.25">
      <c r="B773" s="36">
        <v>98208200</v>
      </c>
      <c r="C773" s="36">
        <v>9820820000</v>
      </c>
      <c r="D773" s="37" t="s">
        <v>645</v>
      </c>
      <c r="E773" s="37" t="s">
        <v>208</v>
      </c>
      <c r="F773" s="37"/>
      <c r="G773" s="36" t="s">
        <v>61</v>
      </c>
      <c r="H773" s="38"/>
      <c r="I773" s="40">
        <v>59.38</v>
      </c>
      <c r="J773" s="39" t="str">
        <f ca="1">IF(SUMPRODUCT(1*ISNUMBER(SEARCH($N$3,D773))),Translation!$E$38,"")</f>
        <v>Nachschleifen</v>
      </c>
      <c r="K773" s="37" t="str">
        <f ca="1">IF(SUMPRODUCT(1*ISNUMBER(SEARCH(O$3,D773))),Translation!$E$37,"")</f>
        <v>Halsfreischliff</v>
      </c>
      <c r="L773" s="39" t="str" cm="1">
        <f t="array" aca="1" ref="L773" ca="1">IF(SUMPRODUCT(1*ISNUMBER(SEARCH(P$3:$P$9,D773))),Translation!$E$39,"")</f>
        <v>Beschichten</v>
      </c>
      <c r="M773" s="36" t="str">
        <f t="shared" si="12"/>
        <v>20,0MM</v>
      </c>
      <c r="Q773" s="12">
        <v>98208200</v>
      </c>
    </row>
    <row r="774" spans="2:17" x14ac:dyDescent="0.25">
      <c r="B774" s="36">
        <v>98209060</v>
      </c>
      <c r="C774" s="36">
        <v>9820906000</v>
      </c>
      <c r="D774" s="37" t="s">
        <v>3681</v>
      </c>
      <c r="E774" s="37" t="s">
        <v>546</v>
      </c>
      <c r="F774" s="37"/>
      <c r="G774" s="36" t="s">
        <v>61</v>
      </c>
      <c r="H774" s="38"/>
      <c r="I774" s="40">
        <v>29.87</v>
      </c>
      <c r="J774" s="39" t="str">
        <f ca="1">IF(SUMPRODUCT(1*ISNUMBER(SEARCH($N$3,D774))),Translation!$E$38,"")</f>
        <v>Nachschleifen</v>
      </c>
      <c r="K774" s="37" t="str">
        <f>IF(SUMPRODUCT(1*ISNUMBER(SEARCH(O$3,D774))),Translation!$E$37,"")</f>
        <v/>
      </c>
      <c r="L774" s="39" t="str" cm="1">
        <f t="array" aca="1" ref="L774" ca="1">IF(SUMPRODUCT(1*ISNUMBER(SEARCH(P$3:$P$9,D774))),Translation!$E$39,"")</f>
        <v>Beschichten</v>
      </c>
      <c r="M774" s="36" t="str">
        <f t="shared" si="12"/>
        <v>6,0MM</v>
      </c>
      <c r="Q774" s="12">
        <v>98209060</v>
      </c>
    </row>
    <row r="775" spans="2:17" x14ac:dyDescent="0.25">
      <c r="B775" s="36">
        <v>98209080</v>
      </c>
      <c r="C775" s="36">
        <v>9820908000</v>
      </c>
      <c r="D775" s="37" t="s">
        <v>3682</v>
      </c>
      <c r="E775" s="37" t="s">
        <v>546</v>
      </c>
      <c r="F775" s="37"/>
      <c r="G775" s="36" t="s">
        <v>61</v>
      </c>
      <c r="H775" s="38"/>
      <c r="I775" s="40">
        <v>32.44</v>
      </c>
      <c r="J775" s="39" t="str">
        <f ca="1">IF(SUMPRODUCT(1*ISNUMBER(SEARCH($N$3,D775))),Translation!$E$38,"")</f>
        <v>Nachschleifen</v>
      </c>
      <c r="K775" s="37" t="str">
        <f>IF(SUMPRODUCT(1*ISNUMBER(SEARCH(O$3,D775))),Translation!$E$37,"")</f>
        <v/>
      </c>
      <c r="L775" s="39" t="str" cm="1">
        <f t="array" aca="1" ref="L775" ca="1">IF(SUMPRODUCT(1*ISNUMBER(SEARCH(P$3:$P$9,D775))),Translation!$E$39,"")</f>
        <v>Beschichten</v>
      </c>
      <c r="M775" s="36" t="str">
        <f t="shared" si="12"/>
        <v>8,0MM</v>
      </c>
      <c r="Q775" s="12">
        <v>98209080</v>
      </c>
    </row>
    <row r="776" spans="2:17" x14ac:dyDescent="0.25">
      <c r="B776" s="36">
        <v>98209100</v>
      </c>
      <c r="C776" s="36">
        <v>9820910000</v>
      </c>
      <c r="D776" s="37" t="s">
        <v>3683</v>
      </c>
      <c r="E776" s="37" t="s">
        <v>546</v>
      </c>
      <c r="F776" s="37"/>
      <c r="G776" s="36" t="s">
        <v>61</v>
      </c>
      <c r="H776" s="38"/>
      <c r="I776" s="40">
        <v>38.049999999999997</v>
      </c>
      <c r="J776" s="39" t="str">
        <f ca="1">IF(SUMPRODUCT(1*ISNUMBER(SEARCH($N$3,D776))),Translation!$E$38,"")</f>
        <v>Nachschleifen</v>
      </c>
      <c r="K776" s="37" t="str">
        <f>IF(SUMPRODUCT(1*ISNUMBER(SEARCH(O$3,D776))),Translation!$E$37,"")</f>
        <v/>
      </c>
      <c r="L776" s="39" t="str" cm="1">
        <f t="array" aca="1" ref="L776" ca="1">IF(SUMPRODUCT(1*ISNUMBER(SEARCH(P$3:$P$9,D776))),Translation!$E$39,"")</f>
        <v>Beschichten</v>
      </c>
      <c r="M776" s="36" t="str">
        <f t="shared" si="12"/>
        <v>10,0MM</v>
      </c>
      <c r="Q776" s="12">
        <v>98209100</v>
      </c>
    </row>
    <row r="777" spans="2:17" x14ac:dyDescent="0.25">
      <c r="B777" s="36">
        <v>98209120</v>
      </c>
      <c r="C777" s="36">
        <v>9820912000</v>
      </c>
      <c r="D777" s="37" t="s">
        <v>3684</v>
      </c>
      <c r="E777" s="37" t="s">
        <v>546</v>
      </c>
      <c r="F777" s="37"/>
      <c r="G777" s="36" t="s">
        <v>61</v>
      </c>
      <c r="H777" s="38"/>
      <c r="I777" s="40">
        <v>46.58</v>
      </c>
      <c r="J777" s="39" t="str">
        <f ca="1">IF(SUMPRODUCT(1*ISNUMBER(SEARCH($N$3,D777))),Translation!$E$38,"")</f>
        <v>Nachschleifen</v>
      </c>
      <c r="K777" s="37" t="str">
        <f>IF(SUMPRODUCT(1*ISNUMBER(SEARCH(O$3,D777))),Translation!$E$37,"")</f>
        <v/>
      </c>
      <c r="L777" s="39" t="str" cm="1">
        <f t="array" aca="1" ref="L777" ca="1">IF(SUMPRODUCT(1*ISNUMBER(SEARCH(P$3:$P$9,D777))),Translation!$E$39,"")</f>
        <v>Beschichten</v>
      </c>
      <c r="M777" s="36" t="str">
        <f t="shared" si="12"/>
        <v>12,0MM</v>
      </c>
      <c r="Q777" s="12">
        <v>98209120</v>
      </c>
    </row>
    <row r="778" spans="2:17" x14ac:dyDescent="0.25">
      <c r="B778" s="36">
        <v>9820914000</v>
      </c>
      <c r="C778" s="36">
        <v>9820914000</v>
      </c>
      <c r="D778" s="37" t="s">
        <v>3685</v>
      </c>
      <c r="E778" s="37" t="s">
        <v>546</v>
      </c>
      <c r="F778" s="37"/>
      <c r="G778" s="36" t="s">
        <v>61</v>
      </c>
      <c r="H778" s="38"/>
      <c r="I778" s="40">
        <v>53.96</v>
      </c>
      <c r="J778" s="39" t="str">
        <f ca="1">IF(SUMPRODUCT(1*ISNUMBER(SEARCH($N$3,D778))),Translation!$E$38,"")</f>
        <v>Nachschleifen</v>
      </c>
      <c r="K778" s="37" t="str">
        <f>IF(SUMPRODUCT(1*ISNUMBER(SEARCH(O$3,D778))),Translation!$E$37,"")</f>
        <v/>
      </c>
      <c r="L778" s="39" t="str" cm="1">
        <f t="array" aca="1" ref="L778" ca="1">IF(SUMPRODUCT(1*ISNUMBER(SEARCH(P$3:$P$9,D778))),Translation!$E$39,"")</f>
        <v>Beschichten</v>
      </c>
      <c r="M778" s="36" t="str">
        <f t="shared" si="12"/>
        <v>14,0MM</v>
      </c>
      <c r="Q778" s="12">
        <v>9820914000</v>
      </c>
    </row>
    <row r="779" spans="2:17" x14ac:dyDescent="0.25">
      <c r="B779" s="36">
        <v>98209160</v>
      </c>
      <c r="C779" s="36">
        <v>9820916000</v>
      </c>
      <c r="D779" s="37" t="s">
        <v>3686</v>
      </c>
      <c r="E779" s="37" t="s">
        <v>546</v>
      </c>
      <c r="F779" s="37"/>
      <c r="G779" s="36" t="s">
        <v>61</v>
      </c>
      <c r="H779" s="38"/>
      <c r="I779" s="40">
        <v>58.37</v>
      </c>
      <c r="J779" s="39" t="str">
        <f ca="1">IF(SUMPRODUCT(1*ISNUMBER(SEARCH($N$3,D779))),Translation!$E$38,"")</f>
        <v>Nachschleifen</v>
      </c>
      <c r="K779" s="37" t="str">
        <f>IF(SUMPRODUCT(1*ISNUMBER(SEARCH(O$3,D779))),Translation!$E$37,"")</f>
        <v/>
      </c>
      <c r="L779" s="39" t="str" cm="1">
        <f t="array" aca="1" ref="L779" ca="1">IF(SUMPRODUCT(1*ISNUMBER(SEARCH(P$3:$P$9,D779))),Translation!$E$39,"")</f>
        <v>Beschichten</v>
      </c>
      <c r="M779" s="36" t="str">
        <f t="shared" si="12"/>
        <v>16,0MM</v>
      </c>
      <c r="Q779" s="12">
        <v>98209160</v>
      </c>
    </row>
    <row r="780" spans="2:17" x14ac:dyDescent="0.25">
      <c r="B780" s="36">
        <v>9820918000</v>
      </c>
      <c r="C780" s="36">
        <v>9820918000</v>
      </c>
      <c r="D780" s="37" t="s">
        <v>3687</v>
      </c>
      <c r="E780" s="37" t="s">
        <v>546</v>
      </c>
      <c r="F780" s="37"/>
      <c r="G780" s="36" t="s">
        <v>61</v>
      </c>
      <c r="H780" s="38"/>
      <c r="I780" s="40">
        <v>67.569999999999993</v>
      </c>
      <c r="J780" s="39" t="str">
        <f ca="1">IF(SUMPRODUCT(1*ISNUMBER(SEARCH($N$3,D780))),Translation!$E$38,"")</f>
        <v>Nachschleifen</v>
      </c>
      <c r="K780" s="37" t="str">
        <f>IF(SUMPRODUCT(1*ISNUMBER(SEARCH(O$3,D780))),Translation!$E$37,"")</f>
        <v/>
      </c>
      <c r="L780" s="39" t="str" cm="1">
        <f t="array" aca="1" ref="L780" ca="1">IF(SUMPRODUCT(1*ISNUMBER(SEARCH(P$3:$P$9,D780))),Translation!$E$39,"")</f>
        <v>Beschichten</v>
      </c>
      <c r="M780" s="36" t="str">
        <f t="shared" si="12"/>
        <v>18,0MM</v>
      </c>
      <c r="Q780" s="12">
        <v>9820918000</v>
      </c>
    </row>
    <row r="781" spans="2:17" x14ac:dyDescent="0.25">
      <c r="B781" s="36">
        <v>98209200</v>
      </c>
      <c r="C781" s="36">
        <v>9820920000</v>
      </c>
      <c r="D781" s="37" t="s">
        <v>3688</v>
      </c>
      <c r="E781" s="37" t="s">
        <v>546</v>
      </c>
      <c r="F781" s="37"/>
      <c r="G781" s="36" t="s">
        <v>61</v>
      </c>
      <c r="H781" s="38"/>
      <c r="I781" s="40">
        <v>73.290000000000006</v>
      </c>
      <c r="J781" s="39" t="str">
        <f ca="1">IF(SUMPRODUCT(1*ISNUMBER(SEARCH($N$3,D781))),Translation!$E$38,"")</f>
        <v>Nachschleifen</v>
      </c>
      <c r="K781" s="37" t="str">
        <f>IF(SUMPRODUCT(1*ISNUMBER(SEARCH(O$3,D781))),Translation!$E$37,"")</f>
        <v/>
      </c>
      <c r="L781" s="39" t="str" cm="1">
        <f t="array" aca="1" ref="L781" ca="1">IF(SUMPRODUCT(1*ISNUMBER(SEARCH(P$3:$P$9,D781))),Translation!$E$39,"")</f>
        <v>Beschichten</v>
      </c>
      <c r="M781" s="36" t="str">
        <f t="shared" si="12"/>
        <v>20,0MM</v>
      </c>
      <c r="Q781" s="12">
        <v>98209200</v>
      </c>
    </row>
    <row r="782" spans="2:17" x14ac:dyDescent="0.25">
      <c r="B782" s="36">
        <v>98210060</v>
      </c>
      <c r="C782" s="36">
        <v>9821006000</v>
      </c>
      <c r="D782" s="37" t="s">
        <v>3689</v>
      </c>
      <c r="E782" s="37" t="s">
        <v>546</v>
      </c>
      <c r="F782" s="37"/>
      <c r="G782" s="36" t="s">
        <v>61</v>
      </c>
      <c r="H782" s="38"/>
      <c r="I782" s="40">
        <v>33.67</v>
      </c>
      <c r="J782" s="39" t="str">
        <f ca="1">IF(SUMPRODUCT(1*ISNUMBER(SEARCH($N$3,D782))),Translation!$E$38,"")</f>
        <v>Nachschleifen</v>
      </c>
      <c r="K782" s="37" t="str">
        <f ca="1">IF(SUMPRODUCT(1*ISNUMBER(SEARCH(O$3,D782))),Translation!$E$37,"")</f>
        <v>Halsfreischliff</v>
      </c>
      <c r="L782" s="39" t="str" cm="1">
        <f t="array" aca="1" ref="L782" ca="1">IF(SUMPRODUCT(1*ISNUMBER(SEARCH(P$3:$P$9,D782))),Translation!$E$39,"")</f>
        <v>Beschichten</v>
      </c>
      <c r="M782" s="36" t="str">
        <f t="shared" si="12"/>
        <v>6,0MM</v>
      </c>
      <c r="Q782" s="12">
        <v>98210060</v>
      </c>
    </row>
    <row r="783" spans="2:17" x14ac:dyDescent="0.25">
      <c r="B783" s="36">
        <v>98210080</v>
      </c>
      <c r="C783" s="36">
        <v>9821008000</v>
      </c>
      <c r="D783" s="37" t="s">
        <v>3690</v>
      </c>
      <c r="E783" s="37" t="s">
        <v>546</v>
      </c>
      <c r="F783" s="37"/>
      <c r="G783" s="36" t="s">
        <v>61</v>
      </c>
      <c r="H783" s="38"/>
      <c r="I783" s="40">
        <v>36.479999999999997</v>
      </c>
      <c r="J783" s="39" t="str">
        <f ca="1">IF(SUMPRODUCT(1*ISNUMBER(SEARCH($N$3,D783))),Translation!$E$38,"")</f>
        <v>Nachschleifen</v>
      </c>
      <c r="K783" s="37" t="str">
        <f ca="1">IF(SUMPRODUCT(1*ISNUMBER(SEARCH(O$3,D783))),Translation!$E$37,"")</f>
        <v>Halsfreischliff</v>
      </c>
      <c r="L783" s="39" t="str" cm="1">
        <f t="array" aca="1" ref="L783" ca="1">IF(SUMPRODUCT(1*ISNUMBER(SEARCH(P$3:$P$9,D783))),Translation!$E$39,"")</f>
        <v>Beschichten</v>
      </c>
      <c r="M783" s="36" t="str">
        <f t="shared" si="12"/>
        <v>8,0MM</v>
      </c>
      <c r="Q783" s="12">
        <v>98210080</v>
      </c>
    </row>
    <row r="784" spans="2:17" x14ac:dyDescent="0.25">
      <c r="B784" s="36">
        <v>98210100</v>
      </c>
      <c r="C784" s="36">
        <v>9821010000</v>
      </c>
      <c r="D784" s="37" t="s">
        <v>3691</v>
      </c>
      <c r="E784" s="37" t="s">
        <v>546</v>
      </c>
      <c r="F784" s="37"/>
      <c r="G784" s="36" t="s">
        <v>61</v>
      </c>
      <c r="H784" s="38"/>
      <c r="I784" s="40">
        <v>41.98</v>
      </c>
      <c r="J784" s="39" t="str">
        <f ca="1">IF(SUMPRODUCT(1*ISNUMBER(SEARCH($N$3,D784))),Translation!$E$38,"")</f>
        <v>Nachschleifen</v>
      </c>
      <c r="K784" s="37" t="str">
        <f ca="1">IF(SUMPRODUCT(1*ISNUMBER(SEARCH(O$3,D784))),Translation!$E$37,"")</f>
        <v>Halsfreischliff</v>
      </c>
      <c r="L784" s="39" t="str" cm="1">
        <f t="array" aca="1" ref="L784" ca="1">IF(SUMPRODUCT(1*ISNUMBER(SEARCH(P$3:$P$9,D784))),Translation!$E$39,"")</f>
        <v>Beschichten</v>
      </c>
      <c r="M784" s="36" t="str">
        <f t="shared" si="12"/>
        <v>10,0MM</v>
      </c>
      <c r="Q784" s="12">
        <v>98210100</v>
      </c>
    </row>
    <row r="785" spans="2:17" x14ac:dyDescent="0.25">
      <c r="B785" s="36">
        <v>98210120</v>
      </c>
      <c r="C785" s="36">
        <v>9821012000</v>
      </c>
      <c r="D785" s="37" t="s">
        <v>3692</v>
      </c>
      <c r="E785" s="37" t="s">
        <v>546</v>
      </c>
      <c r="F785" s="37"/>
      <c r="G785" s="36" t="s">
        <v>61</v>
      </c>
      <c r="H785" s="38"/>
      <c r="I785" s="40">
        <v>50.39</v>
      </c>
      <c r="J785" s="39" t="str">
        <f ca="1">IF(SUMPRODUCT(1*ISNUMBER(SEARCH($N$3,D785))),Translation!$E$38,"")</f>
        <v>Nachschleifen</v>
      </c>
      <c r="K785" s="37" t="str">
        <f ca="1">IF(SUMPRODUCT(1*ISNUMBER(SEARCH(O$3,D785))),Translation!$E$37,"")</f>
        <v>Halsfreischliff</v>
      </c>
      <c r="L785" s="39" t="str" cm="1">
        <f t="array" aca="1" ref="L785" ca="1">IF(SUMPRODUCT(1*ISNUMBER(SEARCH(P$3:$P$9,D785))),Translation!$E$39,"")</f>
        <v>Beschichten</v>
      </c>
      <c r="M785" s="36" t="str">
        <f t="shared" si="12"/>
        <v>12,0MM</v>
      </c>
      <c r="Q785" s="12">
        <v>98210120</v>
      </c>
    </row>
    <row r="786" spans="2:17" x14ac:dyDescent="0.25">
      <c r="B786" s="36">
        <v>9821014000</v>
      </c>
      <c r="C786" s="36">
        <v>9821014000</v>
      </c>
      <c r="D786" s="37" t="s">
        <v>3693</v>
      </c>
      <c r="E786" s="37" t="s">
        <v>546</v>
      </c>
      <c r="F786" s="37"/>
      <c r="G786" s="36" t="s">
        <v>61</v>
      </c>
      <c r="H786" s="38"/>
      <c r="I786" s="40">
        <v>57.77</v>
      </c>
      <c r="J786" s="39" t="str">
        <f ca="1">IF(SUMPRODUCT(1*ISNUMBER(SEARCH($N$3,D786))),Translation!$E$38,"")</f>
        <v>Nachschleifen</v>
      </c>
      <c r="K786" s="37" t="str">
        <f ca="1">IF(SUMPRODUCT(1*ISNUMBER(SEARCH(O$3,D786))),Translation!$E$37,"")</f>
        <v>Halsfreischliff</v>
      </c>
      <c r="L786" s="39" t="str" cm="1">
        <f t="array" aca="1" ref="L786" ca="1">IF(SUMPRODUCT(1*ISNUMBER(SEARCH(P$3:$P$9,D786))),Translation!$E$39,"")</f>
        <v>Beschichten</v>
      </c>
      <c r="M786" s="36" t="str">
        <f t="shared" si="12"/>
        <v>14,0MM</v>
      </c>
      <c r="Q786" s="12">
        <v>9821014000</v>
      </c>
    </row>
    <row r="787" spans="2:17" x14ac:dyDescent="0.25">
      <c r="B787" s="36">
        <v>98210160</v>
      </c>
      <c r="C787" s="36">
        <v>9821016000</v>
      </c>
      <c r="D787" s="37" t="s">
        <v>3694</v>
      </c>
      <c r="E787" s="37" t="s">
        <v>546</v>
      </c>
      <c r="F787" s="37"/>
      <c r="G787" s="36" t="s">
        <v>61</v>
      </c>
      <c r="H787" s="38"/>
      <c r="I787" s="40">
        <v>62.17</v>
      </c>
      <c r="J787" s="39" t="str">
        <f ca="1">IF(SUMPRODUCT(1*ISNUMBER(SEARCH($N$3,D787))),Translation!$E$38,"")</f>
        <v>Nachschleifen</v>
      </c>
      <c r="K787" s="37" t="str">
        <f ca="1">IF(SUMPRODUCT(1*ISNUMBER(SEARCH(O$3,D787))),Translation!$E$37,"")</f>
        <v>Halsfreischliff</v>
      </c>
      <c r="L787" s="39" t="str" cm="1">
        <f t="array" aca="1" ref="L787" ca="1">IF(SUMPRODUCT(1*ISNUMBER(SEARCH(P$3:$P$9,D787))),Translation!$E$39,"")</f>
        <v>Beschichten</v>
      </c>
      <c r="M787" s="36" t="str">
        <f t="shared" si="12"/>
        <v>16,0MM</v>
      </c>
      <c r="Q787" s="12">
        <v>98210160</v>
      </c>
    </row>
    <row r="788" spans="2:17" x14ac:dyDescent="0.25">
      <c r="B788" s="36">
        <v>9821018000</v>
      </c>
      <c r="C788" s="36">
        <v>9821018000</v>
      </c>
      <c r="D788" s="37" t="s">
        <v>3695</v>
      </c>
      <c r="E788" s="37" t="s">
        <v>546</v>
      </c>
      <c r="F788" s="37"/>
      <c r="G788" s="36" t="s">
        <v>61</v>
      </c>
      <c r="H788" s="38"/>
      <c r="I788" s="40">
        <v>71.41</v>
      </c>
      <c r="J788" s="39" t="str">
        <f ca="1">IF(SUMPRODUCT(1*ISNUMBER(SEARCH($N$3,D788))),Translation!$E$38,"")</f>
        <v>Nachschleifen</v>
      </c>
      <c r="K788" s="37" t="str">
        <f ca="1">IF(SUMPRODUCT(1*ISNUMBER(SEARCH(O$3,D788))),Translation!$E$37,"")</f>
        <v>Halsfreischliff</v>
      </c>
      <c r="L788" s="39" t="str" cm="1">
        <f t="array" aca="1" ref="L788" ca="1">IF(SUMPRODUCT(1*ISNUMBER(SEARCH(P$3:$P$9,D788))),Translation!$E$39,"")</f>
        <v>Beschichten</v>
      </c>
      <c r="M788" s="36" t="str">
        <f t="shared" si="12"/>
        <v>18,0MM</v>
      </c>
      <c r="Q788" s="12">
        <v>9821018000</v>
      </c>
    </row>
    <row r="789" spans="2:17" x14ac:dyDescent="0.25">
      <c r="B789" s="36">
        <v>98210200</v>
      </c>
      <c r="C789" s="36">
        <v>9821020000</v>
      </c>
      <c r="D789" s="37" t="s">
        <v>3696</v>
      </c>
      <c r="E789" s="37" t="s">
        <v>546</v>
      </c>
      <c r="F789" s="37"/>
      <c r="G789" s="36" t="s">
        <v>61</v>
      </c>
      <c r="H789" s="38"/>
      <c r="I789" s="40">
        <v>77.11</v>
      </c>
      <c r="J789" s="39" t="str">
        <f ca="1">IF(SUMPRODUCT(1*ISNUMBER(SEARCH($N$3,D789))),Translation!$E$38,"")</f>
        <v>Nachschleifen</v>
      </c>
      <c r="K789" s="37" t="str">
        <f ca="1">IF(SUMPRODUCT(1*ISNUMBER(SEARCH(O$3,D789))),Translation!$E$37,"")</f>
        <v>Halsfreischliff</v>
      </c>
      <c r="L789" s="39" t="str" cm="1">
        <f t="array" aca="1" ref="L789" ca="1">IF(SUMPRODUCT(1*ISNUMBER(SEARCH(P$3:$P$9,D789))),Translation!$E$39,"")</f>
        <v>Beschichten</v>
      </c>
      <c r="M789" s="36" t="str">
        <f t="shared" si="12"/>
        <v>20,0MM</v>
      </c>
      <c r="Q789" s="12">
        <v>98210200</v>
      </c>
    </row>
    <row r="790" spans="2:17" x14ac:dyDescent="0.25">
      <c r="B790" s="36">
        <v>98211040</v>
      </c>
      <c r="C790" s="36">
        <v>9821104000</v>
      </c>
      <c r="D790" s="37" t="s">
        <v>646</v>
      </c>
      <c r="E790" s="37" t="s">
        <v>208</v>
      </c>
      <c r="F790" s="37"/>
      <c r="G790" s="36" t="s">
        <v>61</v>
      </c>
      <c r="H790" s="38"/>
      <c r="I790" s="40">
        <v>32.44</v>
      </c>
      <c r="J790" s="39" t="str">
        <f ca="1">IF(SUMPRODUCT(1*ISNUMBER(SEARCH($N$3,D790))),Translation!$E$38,"")</f>
        <v>Nachschleifen</v>
      </c>
      <c r="K790" s="37" t="str">
        <f ca="1">IF(SUMPRODUCT(1*ISNUMBER(SEARCH(O$3,D790))),Translation!$E$37,"")</f>
        <v>Halsfreischliff</v>
      </c>
      <c r="L790" s="39" t="str" cm="1">
        <f t="array" ref="L790">IF(SUMPRODUCT(1*ISNUMBER(SEARCH(P$3:$P$9,D790))),Translation!$E$39,"")</f>
        <v/>
      </c>
      <c r="M790" s="36" t="str">
        <f t="shared" si="12"/>
        <v>3,0-4,0MM</v>
      </c>
      <c r="Q790" s="12">
        <v>98211040</v>
      </c>
    </row>
    <row r="791" spans="2:17" x14ac:dyDescent="0.25">
      <c r="B791" s="36">
        <v>98211060</v>
      </c>
      <c r="C791" s="36">
        <v>9821106000</v>
      </c>
      <c r="D791" s="37" t="s">
        <v>647</v>
      </c>
      <c r="E791" s="37" t="s">
        <v>208</v>
      </c>
      <c r="F791" s="37"/>
      <c r="G791" s="36" t="s">
        <v>61</v>
      </c>
      <c r="H791" s="38"/>
      <c r="I791" s="40">
        <v>32.44</v>
      </c>
      <c r="J791" s="39" t="str">
        <f ca="1">IF(SUMPRODUCT(1*ISNUMBER(SEARCH($N$3,D791))),Translation!$E$38,"")</f>
        <v>Nachschleifen</v>
      </c>
      <c r="K791" s="37" t="str">
        <f ca="1">IF(SUMPRODUCT(1*ISNUMBER(SEARCH(O$3,D791))),Translation!$E$37,"")</f>
        <v>Halsfreischliff</v>
      </c>
      <c r="L791" s="39" t="str" cm="1">
        <f t="array" ref="L791">IF(SUMPRODUCT(1*ISNUMBER(SEARCH(P$3:$P$9,D791))),Translation!$E$39,"")</f>
        <v/>
      </c>
      <c r="M791" s="36" t="str">
        <f t="shared" si="12"/>
        <v>6,0MM</v>
      </c>
      <c r="Q791" s="12">
        <v>98211060</v>
      </c>
    </row>
    <row r="792" spans="2:17" x14ac:dyDescent="0.25">
      <c r="B792" s="36">
        <v>98211080</v>
      </c>
      <c r="C792" s="36">
        <v>9821108000</v>
      </c>
      <c r="D792" s="37" t="s">
        <v>648</v>
      </c>
      <c r="E792" s="37" t="s">
        <v>208</v>
      </c>
      <c r="F792" s="37"/>
      <c r="G792" s="36" t="s">
        <v>61</v>
      </c>
      <c r="H792" s="38"/>
      <c r="I792" s="40">
        <v>37.380000000000003</v>
      </c>
      <c r="J792" s="39" t="str">
        <f ca="1">IF(SUMPRODUCT(1*ISNUMBER(SEARCH($N$3,D792))),Translation!$E$38,"")</f>
        <v>Nachschleifen</v>
      </c>
      <c r="K792" s="37" t="str">
        <f ca="1">IF(SUMPRODUCT(1*ISNUMBER(SEARCH(O$3,D792))),Translation!$E$37,"")</f>
        <v>Halsfreischliff</v>
      </c>
      <c r="L792" s="39" t="str" cm="1">
        <f t="array" ref="L792">IF(SUMPRODUCT(1*ISNUMBER(SEARCH(P$3:$P$9,D792))),Translation!$E$39,"")</f>
        <v/>
      </c>
      <c r="M792" s="36" t="str">
        <f t="shared" si="12"/>
        <v>8,0MM</v>
      </c>
      <c r="Q792" s="12">
        <v>98211080</v>
      </c>
    </row>
    <row r="793" spans="2:17" x14ac:dyDescent="0.25">
      <c r="B793" s="36">
        <v>98211100</v>
      </c>
      <c r="C793" s="36">
        <v>9821110000</v>
      </c>
      <c r="D793" s="37" t="s">
        <v>649</v>
      </c>
      <c r="E793" s="37" t="s">
        <v>208</v>
      </c>
      <c r="F793" s="37"/>
      <c r="G793" s="36" t="s">
        <v>61</v>
      </c>
      <c r="H793" s="38"/>
      <c r="I793" s="40">
        <v>42.43</v>
      </c>
      <c r="J793" s="39" t="str">
        <f ca="1">IF(SUMPRODUCT(1*ISNUMBER(SEARCH($N$3,D793))),Translation!$E$38,"")</f>
        <v>Nachschleifen</v>
      </c>
      <c r="K793" s="37" t="str">
        <f ca="1">IF(SUMPRODUCT(1*ISNUMBER(SEARCH(O$3,D793))),Translation!$E$37,"")</f>
        <v>Halsfreischliff</v>
      </c>
      <c r="L793" s="39" t="str" cm="1">
        <f t="array" ref="L793">IF(SUMPRODUCT(1*ISNUMBER(SEARCH(P$3:$P$9,D793))),Translation!$E$39,"")</f>
        <v/>
      </c>
      <c r="M793" s="36" t="str">
        <f t="shared" si="12"/>
        <v>10,0MM</v>
      </c>
      <c r="Q793" s="12">
        <v>98211100</v>
      </c>
    </row>
    <row r="794" spans="2:17" x14ac:dyDescent="0.25">
      <c r="B794" s="36">
        <v>98211120</v>
      </c>
      <c r="C794" s="36">
        <v>9821112000</v>
      </c>
      <c r="D794" s="37" t="s">
        <v>650</v>
      </c>
      <c r="E794" s="37" t="s">
        <v>208</v>
      </c>
      <c r="F794" s="37"/>
      <c r="G794" s="36" t="s">
        <v>61</v>
      </c>
      <c r="H794" s="38"/>
      <c r="I794" s="40">
        <v>49.05</v>
      </c>
      <c r="J794" s="39" t="str">
        <f ca="1">IF(SUMPRODUCT(1*ISNUMBER(SEARCH($N$3,D794))),Translation!$E$38,"")</f>
        <v>Nachschleifen</v>
      </c>
      <c r="K794" s="37" t="str">
        <f ca="1">IF(SUMPRODUCT(1*ISNUMBER(SEARCH(O$3,D794))),Translation!$E$37,"")</f>
        <v>Halsfreischliff</v>
      </c>
      <c r="L794" s="39" t="str" cm="1">
        <f t="array" ref="L794">IF(SUMPRODUCT(1*ISNUMBER(SEARCH(P$3:$P$9,D794))),Translation!$E$39,"")</f>
        <v/>
      </c>
      <c r="M794" s="36" t="str">
        <f t="shared" si="12"/>
        <v>12,0MM</v>
      </c>
      <c r="Q794" s="12">
        <v>98211120</v>
      </c>
    </row>
    <row r="795" spans="2:17" x14ac:dyDescent="0.25">
      <c r="B795" s="36">
        <v>98211140</v>
      </c>
      <c r="C795" s="36">
        <v>9821114000</v>
      </c>
      <c r="D795" s="37" t="s">
        <v>651</v>
      </c>
      <c r="E795" s="37" t="s">
        <v>208</v>
      </c>
      <c r="F795" s="37"/>
      <c r="G795" s="36" t="s">
        <v>61</v>
      </c>
      <c r="H795" s="38"/>
      <c r="I795" s="40">
        <v>55.56</v>
      </c>
      <c r="J795" s="39" t="str">
        <f ca="1">IF(SUMPRODUCT(1*ISNUMBER(SEARCH($N$3,D795))),Translation!$E$38,"")</f>
        <v>Nachschleifen</v>
      </c>
      <c r="K795" s="37" t="str">
        <f ca="1">IF(SUMPRODUCT(1*ISNUMBER(SEARCH(O$3,D795))),Translation!$E$37,"")</f>
        <v>Halsfreischliff</v>
      </c>
      <c r="L795" s="39" t="str" cm="1">
        <f t="array" ref="L795">IF(SUMPRODUCT(1*ISNUMBER(SEARCH(P$3:$P$9,D795))),Translation!$E$39,"")</f>
        <v/>
      </c>
      <c r="M795" s="36" t="str">
        <f t="shared" si="12"/>
        <v>14,0MM</v>
      </c>
      <c r="Q795" s="12">
        <v>98211140</v>
      </c>
    </row>
    <row r="796" spans="2:17" x14ac:dyDescent="0.25">
      <c r="B796" s="36">
        <v>98211160</v>
      </c>
      <c r="C796" s="36">
        <v>9821116000</v>
      </c>
      <c r="D796" s="37" t="s">
        <v>652</v>
      </c>
      <c r="E796" s="37" t="s">
        <v>208</v>
      </c>
      <c r="F796" s="37"/>
      <c r="G796" s="36" t="s">
        <v>61</v>
      </c>
      <c r="H796" s="38"/>
      <c r="I796" s="40">
        <v>62.17</v>
      </c>
      <c r="J796" s="39" t="str">
        <f ca="1">IF(SUMPRODUCT(1*ISNUMBER(SEARCH($N$3,D796))),Translation!$E$38,"")</f>
        <v>Nachschleifen</v>
      </c>
      <c r="K796" s="37" t="str">
        <f ca="1">IF(SUMPRODUCT(1*ISNUMBER(SEARCH(O$3,D796))),Translation!$E$37,"")</f>
        <v>Halsfreischliff</v>
      </c>
      <c r="L796" s="39" t="str" cm="1">
        <f t="array" ref="L796">IF(SUMPRODUCT(1*ISNUMBER(SEARCH(P$3:$P$9,D796))),Translation!$E$39,"")</f>
        <v/>
      </c>
      <c r="M796" s="36" t="str">
        <f t="shared" si="12"/>
        <v>16,0MM</v>
      </c>
      <c r="Q796" s="12">
        <v>98211160</v>
      </c>
    </row>
    <row r="797" spans="2:17" x14ac:dyDescent="0.25">
      <c r="B797" s="36">
        <v>98211180</v>
      </c>
      <c r="C797" s="36">
        <v>9821118000</v>
      </c>
      <c r="D797" s="37" t="s">
        <v>653</v>
      </c>
      <c r="E797" s="37" t="s">
        <v>208</v>
      </c>
      <c r="F797" s="37"/>
      <c r="G797" s="36" t="s">
        <v>61</v>
      </c>
      <c r="H797" s="38"/>
      <c r="I797" s="40">
        <v>71.84</v>
      </c>
      <c r="J797" s="39" t="str">
        <f ca="1">IF(SUMPRODUCT(1*ISNUMBER(SEARCH($N$3,D797))),Translation!$E$38,"")</f>
        <v>Nachschleifen</v>
      </c>
      <c r="K797" s="37" t="str">
        <f ca="1">IF(SUMPRODUCT(1*ISNUMBER(SEARCH(O$3,D797))),Translation!$E$37,"")</f>
        <v>Halsfreischliff</v>
      </c>
      <c r="L797" s="39" t="str" cm="1">
        <f t="array" ref="L797">IF(SUMPRODUCT(1*ISNUMBER(SEARCH(P$3:$P$9,D797))),Translation!$E$39,"")</f>
        <v/>
      </c>
      <c r="M797" s="36" t="str">
        <f t="shared" si="12"/>
        <v>18,0MM</v>
      </c>
      <c r="Q797" s="12">
        <v>98211180</v>
      </c>
    </row>
    <row r="798" spans="2:17" x14ac:dyDescent="0.25">
      <c r="B798" s="36">
        <v>98211200</v>
      </c>
      <c r="C798" s="36">
        <v>9821120000</v>
      </c>
      <c r="D798" s="37" t="s">
        <v>654</v>
      </c>
      <c r="E798" s="37" t="s">
        <v>208</v>
      </c>
      <c r="F798" s="37"/>
      <c r="G798" s="36" t="s">
        <v>61</v>
      </c>
      <c r="H798" s="38"/>
      <c r="I798" s="40">
        <v>75.31</v>
      </c>
      <c r="J798" s="39" t="str">
        <f ca="1">IF(SUMPRODUCT(1*ISNUMBER(SEARCH($N$3,D798))),Translation!$E$38,"")</f>
        <v>Nachschleifen</v>
      </c>
      <c r="K798" s="37" t="str">
        <f ca="1">IF(SUMPRODUCT(1*ISNUMBER(SEARCH(O$3,D798))),Translation!$E$37,"")</f>
        <v>Halsfreischliff</v>
      </c>
      <c r="L798" s="39" t="str" cm="1">
        <f t="array" ref="L798">IF(SUMPRODUCT(1*ISNUMBER(SEARCH(P$3:$P$9,D798))),Translation!$E$39,"")</f>
        <v/>
      </c>
      <c r="M798" s="36" t="str">
        <f t="shared" si="12"/>
        <v>20,0MM</v>
      </c>
      <c r="Q798" s="12">
        <v>98211200</v>
      </c>
    </row>
    <row r="799" spans="2:17" x14ac:dyDescent="0.25">
      <c r="B799" s="36">
        <v>98211250</v>
      </c>
      <c r="C799" s="36">
        <v>9821125000</v>
      </c>
      <c r="D799" s="37" t="s">
        <v>655</v>
      </c>
      <c r="E799" s="37" t="s">
        <v>208</v>
      </c>
      <c r="F799" s="37"/>
      <c r="G799" s="36" t="s">
        <v>61</v>
      </c>
      <c r="H799" s="38"/>
      <c r="I799" s="40">
        <v>84.97</v>
      </c>
      <c r="J799" s="39" t="str">
        <f ca="1">IF(SUMPRODUCT(1*ISNUMBER(SEARCH($N$3,D799))),Translation!$E$38,"")</f>
        <v>Nachschleifen</v>
      </c>
      <c r="K799" s="37" t="str">
        <f ca="1">IF(SUMPRODUCT(1*ISNUMBER(SEARCH(O$3,D799))),Translation!$E$37,"")</f>
        <v>Halsfreischliff</v>
      </c>
      <c r="L799" s="39" t="str" cm="1">
        <f t="array" ref="L799">IF(SUMPRODUCT(1*ISNUMBER(SEARCH(P$3:$P$9,D799))),Translation!$E$39,"")</f>
        <v/>
      </c>
      <c r="M799" s="36" t="str">
        <f t="shared" si="12"/>
        <v>25,0MM</v>
      </c>
      <c r="Q799" s="12">
        <v>98211250</v>
      </c>
    </row>
    <row r="800" spans="2:17" x14ac:dyDescent="0.25">
      <c r="B800" s="36">
        <v>98212040</v>
      </c>
      <c r="C800" s="36">
        <v>9821204000</v>
      </c>
      <c r="D800" s="37" t="s">
        <v>656</v>
      </c>
      <c r="E800" s="37" t="s">
        <v>208</v>
      </c>
      <c r="F800" s="37"/>
      <c r="G800" s="36" t="s">
        <v>61</v>
      </c>
      <c r="H800" s="38"/>
      <c r="I800" s="40">
        <v>35.81</v>
      </c>
      <c r="J800" s="39" t="str">
        <f ca="1">IF(SUMPRODUCT(1*ISNUMBER(SEARCH($N$3,D800))),Translation!$E$38,"")</f>
        <v>Nachschleifen</v>
      </c>
      <c r="K800" s="37" t="str">
        <f ca="1">IF(SUMPRODUCT(1*ISNUMBER(SEARCH(O$3,D800))),Translation!$E$37,"")</f>
        <v>Halsfreischliff</v>
      </c>
      <c r="L800" s="39" t="str" cm="1">
        <f t="array" ref="L800">IF(SUMPRODUCT(1*ISNUMBER(SEARCH(P$3:$P$9,D800))),Translation!$E$39,"")</f>
        <v/>
      </c>
      <c r="M800" s="36" t="str">
        <f t="shared" si="12"/>
        <v>3,0-4,0MM</v>
      </c>
      <c r="Q800" s="12">
        <v>98212040</v>
      </c>
    </row>
    <row r="801" spans="2:17" x14ac:dyDescent="0.25">
      <c r="B801" s="36">
        <v>98212060</v>
      </c>
      <c r="C801" s="36">
        <v>9821206000</v>
      </c>
      <c r="D801" s="37" t="s">
        <v>657</v>
      </c>
      <c r="E801" s="37" t="s">
        <v>208</v>
      </c>
      <c r="F801" s="37"/>
      <c r="G801" s="36" t="s">
        <v>61</v>
      </c>
      <c r="H801" s="38"/>
      <c r="I801" s="40">
        <v>35.81</v>
      </c>
      <c r="J801" s="39" t="str">
        <f ca="1">IF(SUMPRODUCT(1*ISNUMBER(SEARCH($N$3,D801))),Translation!$E$38,"")</f>
        <v>Nachschleifen</v>
      </c>
      <c r="K801" s="37" t="str">
        <f ca="1">IF(SUMPRODUCT(1*ISNUMBER(SEARCH(O$3,D801))),Translation!$E$37,"")</f>
        <v>Halsfreischliff</v>
      </c>
      <c r="L801" s="39" t="str" cm="1">
        <f t="array" ref="L801">IF(SUMPRODUCT(1*ISNUMBER(SEARCH(P$3:$P$9,D801))),Translation!$E$39,"")</f>
        <v/>
      </c>
      <c r="M801" s="36" t="str">
        <f t="shared" si="12"/>
        <v>6,0MM</v>
      </c>
      <c r="Q801" s="12">
        <v>98212060</v>
      </c>
    </row>
    <row r="802" spans="2:17" x14ac:dyDescent="0.25">
      <c r="B802" s="36">
        <v>98212080</v>
      </c>
      <c r="C802" s="36">
        <v>9821208000</v>
      </c>
      <c r="D802" s="37" t="s">
        <v>658</v>
      </c>
      <c r="E802" s="37" t="s">
        <v>208</v>
      </c>
      <c r="F802" s="37"/>
      <c r="G802" s="36" t="s">
        <v>61</v>
      </c>
      <c r="H802" s="38"/>
      <c r="I802" s="40">
        <v>41.19</v>
      </c>
      <c r="J802" s="39" t="str">
        <f ca="1">IF(SUMPRODUCT(1*ISNUMBER(SEARCH($N$3,D802))),Translation!$E$38,"")</f>
        <v>Nachschleifen</v>
      </c>
      <c r="K802" s="37" t="str">
        <f ca="1">IF(SUMPRODUCT(1*ISNUMBER(SEARCH(O$3,D802))),Translation!$E$37,"")</f>
        <v>Halsfreischliff</v>
      </c>
      <c r="L802" s="39" t="str" cm="1">
        <f t="array" ref="L802">IF(SUMPRODUCT(1*ISNUMBER(SEARCH(P$3:$P$9,D802))),Translation!$E$39,"")</f>
        <v/>
      </c>
      <c r="M802" s="36" t="str">
        <f t="shared" si="12"/>
        <v>8,0MM</v>
      </c>
      <c r="Q802" s="12">
        <v>98212080</v>
      </c>
    </row>
    <row r="803" spans="2:17" x14ac:dyDescent="0.25">
      <c r="B803" s="36">
        <v>98212100</v>
      </c>
      <c r="C803" s="36">
        <v>9821210000</v>
      </c>
      <c r="D803" s="37" t="s">
        <v>659</v>
      </c>
      <c r="E803" s="37" t="s">
        <v>208</v>
      </c>
      <c r="F803" s="37"/>
      <c r="G803" s="36" t="s">
        <v>61</v>
      </c>
      <c r="H803" s="38"/>
      <c r="I803" s="40">
        <v>46.91</v>
      </c>
      <c r="J803" s="39" t="str">
        <f ca="1">IF(SUMPRODUCT(1*ISNUMBER(SEARCH($N$3,D803))),Translation!$E$38,"")</f>
        <v>Nachschleifen</v>
      </c>
      <c r="K803" s="37" t="str">
        <f ca="1">IF(SUMPRODUCT(1*ISNUMBER(SEARCH(O$3,D803))),Translation!$E$37,"")</f>
        <v>Halsfreischliff</v>
      </c>
      <c r="L803" s="39" t="str" cm="1">
        <f t="array" ref="L803">IF(SUMPRODUCT(1*ISNUMBER(SEARCH(P$3:$P$9,D803))),Translation!$E$39,"")</f>
        <v/>
      </c>
      <c r="M803" s="36" t="str">
        <f t="shared" si="12"/>
        <v>10,0MM</v>
      </c>
      <c r="Q803" s="12">
        <v>98212100</v>
      </c>
    </row>
    <row r="804" spans="2:17" x14ac:dyDescent="0.25">
      <c r="B804" s="36">
        <v>98212120</v>
      </c>
      <c r="C804" s="36">
        <v>9821212000</v>
      </c>
      <c r="D804" s="37" t="s">
        <v>660</v>
      </c>
      <c r="E804" s="37" t="s">
        <v>208</v>
      </c>
      <c r="F804" s="37"/>
      <c r="G804" s="36" t="s">
        <v>61</v>
      </c>
      <c r="H804" s="38"/>
      <c r="I804" s="40">
        <v>54.21</v>
      </c>
      <c r="J804" s="39" t="str">
        <f ca="1">IF(SUMPRODUCT(1*ISNUMBER(SEARCH($N$3,D804))),Translation!$E$38,"")</f>
        <v>Nachschleifen</v>
      </c>
      <c r="K804" s="37" t="str">
        <f ca="1">IF(SUMPRODUCT(1*ISNUMBER(SEARCH(O$3,D804))),Translation!$E$37,"")</f>
        <v>Halsfreischliff</v>
      </c>
      <c r="L804" s="39" t="str" cm="1">
        <f t="array" ref="L804">IF(SUMPRODUCT(1*ISNUMBER(SEARCH(P$3:$P$9,D804))),Translation!$E$39,"")</f>
        <v/>
      </c>
      <c r="M804" s="36" t="str">
        <f t="shared" si="12"/>
        <v>12,0MM</v>
      </c>
      <c r="Q804" s="12">
        <v>98212120</v>
      </c>
    </row>
    <row r="805" spans="2:17" x14ac:dyDescent="0.25">
      <c r="B805" s="36">
        <v>98212140</v>
      </c>
      <c r="C805" s="36">
        <v>9821214000</v>
      </c>
      <c r="D805" s="37" t="s">
        <v>661</v>
      </c>
      <c r="E805" s="37" t="s">
        <v>208</v>
      </c>
      <c r="F805" s="37"/>
      <c r="G805" s="36" t="s">
        <v>61</v>
      </c>
      <c r="H805" s="38"/>
      <c r="I805" s="40">
        <v>61.28</v>
      </c>
      <c r="J805" s="39" t="str">
        <f ca="1">IF(SUMPRODUCT(1*ISNUMBER(SEARCH($N$3,D805))),Translation!$E$38,"")</f>
        <v>Nachschleifen</v>
      </c>
      <c r="K805" s="37" t="str">
        <f ca="1">IF(SUMPRODUCT(1*ISNUMBER(SEARCH(O$3,D805))),Translation!$E$37,"")</f>
        <v>Halsfreischliff</v>
      </c>
      <c r="L805" s="39" t="str" cm="1">
        <f t="array" ref="L805">IF(SUMPRODUCT(1*ISNUMBER(SEARCH(P$3:$P$9,D805))),Translation!$E$39,"")</f>
        <v/>
      </c>
      <c r="M805" s="36" t="str">
        <f t="shared" si="12"/>
        <v>14,0MM</v>
      </c>
      <c r="Q805" s="12">
        <v>98212140</v>
      </c>
    </row>
    <row r="806" spans="2:17" x14ac:dyDescent="0.25">
      <c r="B806" s="36">
        <v>98212160</v>
      </c>
      <c r="C806" s="36">
        <v>9821216000</v>
      </c>
      <c r="D806" s="37" t="s">
        <v>662</v>
      </c>
      <c r="E806" s="37" t="s">
        <v>208</v>
      </c>
      <c r="F806" s="37"/>
      <c r="G806" s="36" t="s">
        <v>61</v>
      </c>
      <c r="H806" s="38"/>
      <c r="I806" s="40">
        <v>68.569999999999993</v>
      </c>
      <c r="J806" s="39" t="str">
        <f ca="1">IF(SUMPRODUCT(1*ISNUMBER(SEARCH($N$3,D806))),Translation!$E$38,"")</f>
        <v>Nachschleifen</v>
      </c>
      <c r="K806" s="37" t="str">
        <f ca="1">IF(SUMPRODUCT(1*ISNUMBER(SEARCH(O$3,D806))),Translation!$E$37,"")</f>
        <v>Halsfreischliff</v>
      </c>
      <c r="L806" s="39" t="str" cm="1">
        <f t="array" ref="L806">IF(SUMPRODUCT(1*ISNUMBER(SEARCH(P$3:$P$9,D806))),Translation!$E$39,"")</f>
        <v/>
      </c>
      <c r="M806" s="36" t="str">
        <f t="shared" si="12"/>
        <v>16,0MM</v>
      </c>
      <c r="Q806" s="12">
        <v>98212160</v>
      </c>
    </row>
    <row r="807" spans="2:17" x14ac:dyDescent="0.25">
      <c r="B807" s="36">
        <v>98212180</v>
      </c>
      <c r="C807" s="36">
        <v>9821218000</v>
      </c>
      <c r="D807" s="37" t="s">
        <v>663</v>
      </c>
      <c r="E807" s="37" t="s">
        <v>208</v>
      </c>
      <c r="F807" s="37"/>
      <c r="G807" s="36" t="s">
        <v>61</v>
      </c>
      <c r="H807" s="38"/>
      <c r="I807" s="40">
        <v>79.02</v>
      </c>
      <c r="J807" s="39" t="str">
        <f ca="1">IF(SUMPRODUCT(1*ISNUMBER(SEARCH($N$3,D807))),Translation!$E$38,"")</f>
        <v>Nachschleifen</v>
      </c>
      <c r="K807" s="37" t="str">
        <f ca="1">IF(SUMPRODUCT(1*ISNUMBER(SEARCH(O$3,D807))),Translation!$E$37,"")</f>
        <v>Halsfreischliff</v>
      </c>
      <c r="L807" s="39" t="str" cm="1">
        <f t="array" ref="L807">IF(SUMPRODUCT(1*ISNUMBER(SEARCH(P$3:$P$9,D807))),Translation!$E$39,"")</f>
        <v/>
      </c>
      <c r="M807" s="36" t="str">
        <f t="shared" si="12"/>
        <v>18,0MM</v>
      </c>
      <c r="Q807" s="12">
        <v>98212180</v>
      </c>
    </row>
    <row r="808" spans="2:17" x14ac:dyDescent="0.25">
      <c r="B808" s="36">
        <v>98212200</v>
      </c>
      <c r="C808" s="36">
        <v>9821220000</v>
      </c>
      <c r="D808" s="37" t="s">
        <v>664</v>
      </c>
      <c r="E808" s="37" t="s">
        <v>208</v>
      </c>
      <c r="F808" s="37"/>
      <c r="G808" s="36" t="s">
        <v>61</v>
      </c>
      <c r="H808" s="38"/>
      <c r="I808" s="40">
        <v>82.5</v>
      </c>
      <c r="J808" s="39" t="str">
        <f ca="1">IF(SUMPRODUCT(1*ISNUMBER(SEARCH($N$3,D808))),Translation!$E$38,"")</f>
        <v>Nachschleifen</v>
      </c>
      <c r="K808" s="37" t="str">
        <f ca="1">IF(SUMPRODUCT(1*ISNUMBER(SEARCH(O$3,D808))),Translation!$E$37,"")</f>
        <v>Halsfreischliff</v>
      </c>
      <c r="L808" s="39" t="str" cm="1">
        <f t="array" ref="L808">IF(SUMPRODUCT(1*ISNUMBER(SEARCH(P$3:$P$9,D808))),Translation!$E$39,"")</f>
        <v/>
      </c>
      <c r="M808" s="36" t="str">
        <f t="shared" si="12"/>
        <v>20,0MM</v>
      </c>
      <c r="Q808" s="12">
        <v>98212200</v>
      </c>
    </row>
    <row r="809" spans="2:17" x14ac:dyDescent="0.25">
      <c r="B809" s="36">
        <v>98212250</v>
      </c>
      <c r="C809" s="36">
        <v>9821225000</v>
      </c>
      <c r="D809" s="37" t="s">
        <v>665</v>
      </c>
      <c r="E809" s="37" t="s">
        <v>208</v>
      </c>
      <c r="F809" s="37"/>
      <c r="G809" s="36" t="s">
        <v>61</v>
      </c>
      <c r="H809" s="38"/>
      <c r="I809" s="40">
        <v>93.38</v>
      </c>
      <c r="J809" s="39" t="str">
        <f ca="1">IF(SUMPRODUCT(1*ISNUMBER(SEARCH($N$3,D809))),Translation!$E$38,"")</f>
        <v>Nachschleifen</v>
      </c>
      <c r="K809" s="37" t="str">
        <f ca="1">IF(SUMPRODUCT(1*ISNUMBER(SEARCH(O$3,D809))),Translation!$E$37,"")</f>
        <v>Halsfreischliff</v>
      </c>
      <c r="L809" s="39" t="str" cm="1">
        <f t="array" ref="L809">IF(SUMPRODUCT(1*ISNUMBER(SEARCH(P$3:$P$9,D809))),Translation!$E$39,"")</f>
        <v/>
      </c>
      <c r="M809" s="36" t="str">
        <f t="shared" si="12"/>
        <v>25,0MM</v>
      </c>
      <c r="Q809" s="12">
        <v>98212250</v>
      </c>
    </row>
    <row r="810" spans="2:17" x14ac:dyDescent="0.25">
      <c r="B810" s="36">
        <v>98213040</v>
      </c>
      <c r="C810" s="36">
        <v>9821304000</v>
      </c>
      <c r="D810" s="37" t="s">
        <v>666</v>
      </c>
      <c r="E810" s="37" t="s">
        <v>546</v>
      </c>
      <c r="F810" s="37"/>
      <c r="G810" s="36" t="s">
        <v>61</v>
      </c>
      <c r="H810" s="38"/>
      <c r="I810" s="40">
        <v>49.72</v>
      </c>
      <c r="J810" s="39" t="str">
        <f ca="1">IF(SUMPRODUCT(1*ISNUMBER(SEARCH($N$3,D810))),Translation!$E$38,"")</f>
        <v>Nachschleifen</v>
      </c>
      <c r="K810" s="37" t="str">
        <f ca="1">IF(SUMPRODUCT(1*ISNUMBER(SEARCH(O$3,D810))),Translation!$E$37,"")</f>
        <v>Halsfreischliff</v>
      </c>
      <c r="L810" s="39" t="str" cm="1">
        <f t="array" ref="L810">IF(SUMPRODUCT(1*ISNUMBER(SEARCH(P$3:$P$9,D810))),Translation!$E$39,"")</f>
        <v/>
      </c>
      <c r="M810" s="36" t="str">
        <f t="shared" si="12"/>
        <v>3,0-4,0MM</v>
      </c>
      <c r="Q810" s="12">
        <v>98213040</v>
      </c>
    </row>
    <row r="811" spans="2:17" x14ac:dyDescent="0.25">
      <c r="B811" s="36">
        <v>98213060</v>
      </c>
      <c r="C811" s="36">
        <v>9821306000</v>
      </c>
      <c r="D811" s="37" t="s">
        <v>667</v>
      </c>
      <c r="E811" s="37" t="s">
        <v>546</v>
      </c>
      <c r="F811" s="37"/>
      <c r="G811" s="36" t="s">
        <v>61</v>
      </c>
      <c r="H811" s="38"/>
      <c r="I811" s="40">
        <v>49.72</v>
      </c>
      <c r="J811" s="39" t="str">
        <f ca="1">IF(SUMPRODUCT(1*ISNUMBER(SEARCH($N$3,D811))),Translation!$E$38,"")</f>
        <v>Nachschleifen</v>
      </c>
      <c r="K811" s="37" t="str">
        <f ca="1">IF(SUMPRODUCT(1*ISNUMBER(SEARCH(O$3,D811))),Translation!$E$37,"")</f>
        <v>Halsfreischliff</v>
      </c>
      <c r="L811" s="39" t="str" cm="1">
        <f t="array" ref="L811">IF(SUMPRODUCT(1*ISNUMBER(SEARCH(P$3:$P$9,D811))),Translation!$E$39,"")</f>
        <v/>
      </c>
      <c r="M811" s="36" t="str">
        <f t="shared" si="12"/>
        <v>6,0MM</v>
      </c>
      <c r="Q811" s="12">
        <v>98213060</v>
      </c>
    </row>
    <row r="812" spans="2:17" x14ac:dyDescent="0.25">
      <c r="B812" s="36">
        <v>98213080</v>
      </c>
      <c r="C812" s="36">
        <v>9821308000</v>
      </c>
      <c r="D812" s="37" t="s">
        <v>668</v>
      </c>
      <c r="E812" s="37" t="s">
        <v>546</v>
      </c>
      <c r="F812" s="37"/>
      <c r="G812" s="36" t="s">
        <v>61</v>
      </c>
      <c r="H812" s="38"/>
      <c r="I812" s="40">
        <v>60.73</v>
      </c>
      <c r="J812" s="39" t="str">
        <f ca="1">IF(SUMPRODUCT(1*ISNUMBER(SEARCH($N$3,D812))),Translation!$E$38,"")</f>
        <v>Nachschleifen</v>
      </c>
      <c r="K812" s="37" t="str">
        <f ca="1">IF(SUMPRODUCT(1*ISNUMBER(SEARCH(O$3,D812))),Translation!$E$37,"")</f>
        <v>Halsfreischliff</v>
      </c>
      <c r="L812" s="39" t="str" cm="1">
        <f t="array" ref="L812">IF(SUMPRODUCT(1*ISNUMBER(SEARCH(P$3:$P$9,D812))),Translation!$E$39,"")</f>
        <v/>
      </c>
      <c r="M812" s="36" t="str">
        <f t="shared" si="12"/>
        <v>8,0MM</v>
      </c>
      <c r="Q812" s="12">
        <v>98213080</v>
      </c>
    </row>
    <row r="813" spans="2:17" x14ac:dyDescent="0.25">
      <c r="B813" s="36">
        <v>98213100</v>
      </c>
      <c r="C813" s="36">
        <v>9821310000</v>
      </c>
      <c r="D813" s="37" t="s">
        <v>669</v>
      </c>
      <c r="E813" s="37" t="s">
        <v>546</v>
      </c>
      <c r="F813" s="37"/>
      <c r="G813" s="36" t="s">
        <v>61</v>
      </c>
      <c r="H813" s="38"/>
      <c r="I813" s="40">
        <v>66.44</v>
      </c>
      <c r="J813" s="39" t="str">
        <f ca="1">IF(SUMPRODUCT(1*ISNUMBER(SEARCH($N$3,D813))),Translation!$E$38,"")</f>
        <v>Nachschleifen</v>
      </c>
      <c r="K813" s="37" t="str">
        <f ca="1">IF(SUMPRODUCT(1*ISNUMBER(SEARCH(O$3,D813))),Translation!$E$37,"")</f>
        <v>Halsfreischliff</v>
      </c>
      <c r="L813" s="39" t="str" cm="1">
        <f t="array" ref="L813">IF(SUMPRODUCT(1*ISNUMBER(SEARCH(P$3:$P$9,D813))),Translation!$E$39,"")</f>
        <v/>
      </c>
      <c r="M813" s="36" t="str">
        <f t="shared" si="12"/>
        <v>10,0MM</v>
      </c>
      <c r="Q813" s="12">
        <v>98213100</v>
      </c>
    </row>
    <row r="814" spans="2:17" x14ac:dyDescent="0.25">
      <c r="B814" s="36">
        <v>98213120</v>
      </c>
      <c r="C814" s="36">
        <v>9821312000</v>
      </c>
      <c r="D814" s="37" t="s">
        <v>670</v>
      </c>
      <c r="E814" s="37" t="s">
        <v>546</v>
      </c>
      <c r="F814" s="37"/>
      <c r="G814" s="36" t="s">
        <v>61</v>
      </c>
      <c r="H814" s="38"/>
      <c r="I814" s="40">
        <v>76.66</v>
      </c>
      <c r="J814" s="39" t="str">
        <f ca="1">IF(SUMPRODUCT(1*ISNUMBER(SEARCH($N$3,D814))),Translation!$E$38,"")</f>
        <v>Nachschleifen</v>
      </c>
      <c r="K814" s="37" t="str">
        <f ca="1">IF(SUMPRODUCT(1*ISNUMBER(SEARCH(O$3,D814))),Translation!$E$37,"")</f>
        <v>Halsfreischliff</v>
      </c>
      <c r="L814" s="39" t="str" cm="1">
        <f t="array" ref="L814">IF(SUMPRODUCT(1*ISNUMBER(SEARCH(P$3:$P$9,D814))),Translation!$E$39,"")</f>
        <v/>
      </c>
      <c r="M814" s="36" t="str">
        <f t="shared" si="12"/>
        <v>12,0MM</v>
      </c>
      <c r="Q814" s="12">
        <v>98213120</v>
      </c>
    </row>
    <row r="815" spans="2:17" x14ac:dyDescent="0.25">
      <c r="B815" s="36">
        <v>98213140</v>
      </c>
      <c r="C815" s="36">
        <v>9821314000</v>
      </c>
      <c r="D815" s="37" t="s">
        <v>671</v>
      </c>
      <c r="E815" s="37" t="s">
        <v>546</v>
      </c>
      <c r="F815" s="37"/>
      <c r="G815" s="36" t="s">
        <v>61</v>
      </c>
      <c r="H815" s="38"/>
      <c r="I815" s="40">
        <v>84.07</v>
      </c>
      <c r="J815" s="39" t="str">
        <f ca="1">IF(SUMPRODUCT(1*ISNUMBER(SEARCH($N$3,D815))),Translation!$E$38,"")</f>
        <v>Nachschleifen</v>
      </c>
      <c r="K815" s="37" t="str">
        <f ca="1">IF(SUMPRODUCT(1*ISNUMBER(SEARCH(O$3,D815))),Translation!$E$37,"")</f>
        <v>Halsfreischliff</v>
      </c>
      <c r="L815" s="39" t="str" cm="1">
        <f t="array" ref="L815">IF(SUMPRODUCT(1*ISNUMBER(SEARCH(P$3:$P$9,D815))),Translation!$E$39,"")</f>
        <v/>
      </c>
      <c r="M815" s="36" t="str">
        <f t="shared" si="12"/>
        <v>14,0MM</v>
      </c>
      <c r="Q815" s="12">
        <v>98213140</v>
      </c>
    </row>
    <row r="816" spans="2:17" x14ac:dyDescent="0.25">
      <c r="B816" s="36">
        <v>98213160</v>
      </c>
      <c r="C816" s="36">
        <v>9821316000</v>
      </c>
      <c r="D816" s="37" t="s">
        <v>672</v>
      </c>
      <c r="E816" s="37" t="s">
        <v>546</v>
      </c>
      <c r="F816" s="37"/>
      <c r="G816" s="36" t="s">
        <v>61</v>
      </c>
      <c r="H816" s="38"/>
      <c r="I816" s="40">
        <v>93.16</v>
      </c>
      <c r="J816" s="39" t="str">
        <f ca="1">IF(SUMPRODUCT(1*ISNUMBER(SEARCH($N$3,D816))),Translation!$E$38,"")</f>
        <v>Nachschleifen</v>
      </c>
      <c r="K816" s="37" t="str">
        <f ca="1">IF(SUMPRODUCT(1*ISNUMBER(SEARCH(O$3,D816))),Translation!$E$37,"")</f>
        <v>Halsfreischliff</v>
      </c>
      <c r="L816" s="39" t="str" cm="1">
        <f t="array" ref="L816">IF(SUMPRODUCT(1*ISNUMBER(SEARCH(P$3:$P$9,D816))),Translation!$E$39,"")</f>
        <v/>
      </c>
      <c r="M816" s="36" t="str">
        <f t="shared" si="12"/>
        <v>16,0MM</v>
      </c>
      <c r="Q816" s="12">
        <v>98213160</v>
      </c>
    </row>
    <row r="817" spans="2:17" x14ac:dyDescent="0.25">
      <c r="B817" s="36">
        <v>98213180</v>
      </c>
      <c r="C817" s="36">
        <v>9821318000</v>
      </c>
      <c r="D817" s="37" t="s">
        <v>673</v>
      </c>
      <c r="E817" s="37" t="s">
        <v>546</v>
      </c>
      <c r="F817" s="37"/>
      <c r="G817" s="36" t="s">
        <v>61</v>
      </c>
      <c r="H817" s="38"/>
      <c r="I817" s="40">
        <v>103.48</v>
      </c>
      <c r="J817" s="39" t="str">
        <f ca="1">IF(SUMPRODUCT(1*ISNUMBER(SEARCH($N$3,D817))),Translation!$E$38,"")</f>
        <v>Nachschleifen</v>
      </c>
      <c r="K817" s="37" t="str">
        <f ca="1">IF(SUMPRODUCT(1*ISNUMBER(SEARCH(O$3,D817))),Translation!$E$37,"")</f>
        <v>Halsfreischliff</v>
      </c>
      <c r="L817" s="39" t="str" cm="1">
        <f t="array" ref="L817">IF(SUMPRODUCT(1*ISNUMBER(SEARCH(P$3:$P$9,D817))),Translation!$E$39,"")</f>
        <v/>
      </c>
      <c r="M817" s="36" t="str">
        <f t="shared" si="12"/>
        <v>18,0MM</v>
      </c>
      <c r="Q817" s="12">
        <v>98213180</v>
      </c>
    </row>
    <row r="818" spans="2:17" x14ac:dyDescent="0.25">
      <c r="B818" s="36">
        <v>98213200</v>
      </c>
      <c r="C818" s="36">
        <v>9821320000</v>
      </c>
      <c r="D818" s="37" t="s">
        <v>674</v>
      </c>
      <c r="E818" s="37" t="s">
        <v>546</v>
      </c>
      <c r="F818" s="37"/>
      <c r="G818" s="36" t="s">
        <v>61</v>
      </c>
      <c r="H818" s="38"/>
      <c r="I818" s="40">
        <v>107</v>
      </c>
      <c r="J818" s="39" t="str">
        <f ca="1">IF(SUMPRODUCT(1*ISNUMBER(SEARCH($N$3,D818))),Translation!$E$38,"")</f>
        <v>Nachschleifen</v>
      </c>
      <c r="K818" s="37" t="str">
        <f ca="1">IF(SUMPRODUCT(1*ISNUMBER(SEARCH(O$3,D818))),Translation!$E$37,"")</f>
        <v>Halsfreischliff</v>
      </c>
      <c r="L818" s="39" t="str" cm="1">
        <f t="array" ref="L818">IF(SUMPRODUCT(1*ISNUMBER(SEARCH(P$3:$P$9,D818))),Translation!$E$39,"")</f>
        <v/>
      </c>
      <c r="M818" s="36" t="str">
        <f t="shared" si="12"/>
        <v>20,0MM</v>
      </c>
      <c r="Q818" s="12">
        <v>98213200</v>
      </c>
    </row>
    <row r="819" spans="2:17" x14ac:dyDescent="0.25">
      <c r="B819" s="36">
        <v>98213250</v>
      </c>
      <c r="C819" s="36">
        <v>9821325000</v>
      </c>
      <c r="D819" s="37" t="s">
        <v>675</v>
      </c>
      <c r="E819" s="37" t="s">
        <v>546</v>
      </c>
      <c r="F819" s="37"/>
      <c r="G819" s="36" t="s">
        <v>61</v>
      </c>
      <c r="H819" s="38"/>
      <c r="I819" s="40">
        <v>122.42</v>
      </c>
      <c r="J819" s="39" t="str">
        <f ca="1">IF(SUMPRODUCT(1*ISNUMBER(SEARCH($N$3,D819))),Translation!$E$38,"")</f>
        <v>Nachschleifen</v>
      </c>
      <c r="K819" s="37" t="str">
        <f ca="1">IF(SUMPRODUCT(1*ISNUMBER(SEARCH(O$3,D819))),Translation!$E$37,"")</f>
        <v>Halsfreischliff</v>
      </c>
      <c r="L819" s="39" t="str" cm="1">
        <f t="array" ref="L819">IF(SUMPRODUCT(1*ISNUMBER(SEARCH(P$3:$P$9,D819))),Translation!$E$39,"")</f>
        <v/>
      </c>
      <c r="M819" s="36" t="str">
        <f t="shared" si="12"/>
        <v>25,0MM</v>
      </c>
      <c r="Q819" s="12">
        <v>98213250</v>
      </c>
    </row>
    <row r="820" spans="2:17" x14ac:dyDescent="0.25">
      <c r="B820" s="36">
        <v>98214080</v>
      </c>
      <c r="C820" s="36">
        <v>9821408000</v>
      </c>
      <c r="D820" s="37" t="s">
        <v>207</v>
      </c>
      <c r="E820" s="37" t="s">
        <v>208</v>
      </c>
      <c r="F820" s="37"/>
      <c r="G820" s="36" t="s">
        <v>61</v>
      </c>
      <c r="H820" s="38"/>
      <c r="I820" s="40">
        <v>15.16</v>
      </c>
      <c r="J820" s="39" t="str">
        <f ca="1">IF(SUMPRODUCT(1*ISNUMBER(SEARCH($N$3,D820))),Translation!$E$38,"")</f>
        <v>Nachschleifen</v>
      </c>
      <c r="K820" s="37" t="str">
        <f>IF(SUMPRODUCT(1*ISNUMBER(SEARCH(O$3,D820))),Translation!$E$37,"")</f>
        <v/>
      </c>
      <c r="L820" s="39" t="str" cm="1">
        <f t="array" aca="1" ref="L820" ca="1">IF(SUMPRODUCT(1*ISNUMBER(SEARCH(P$3:$P$9,D820))),Translation!$E$39,"")</f>
        <v>Beschichten</v>
      </c>
      <c r="M820" s="36" t="str">
        <f t="shared" si="12"/>
        <v>8,0MM</v>
      </c>
      <c r="Q820" s="12">
        <v>98214080</v>
      </c>
    </row>
    <row r="821" spans="2:17" x14ac:dyDescent="0.25">
      <c r="B821" s="36">
        <v>98214100</v>
      </c>
      <c r="C821" s="36">
        <v>9821410000</v>
      </c>
      <c r="D821" s="37" t="s">
        <v>209</v>
      </c>
      <c r="E821" s="37" t="s">
        <v>208</v>
      </c>
      <c r="F821" s="37"/>
      <c r="G821" s="36" t="s">
        <v>61</v>
      </c>
      <c r="H821" s="38"/>
      <c r="I821" s="40">
        <v>17.28</v>
      </c>
      <c r="J821" s="39" t="str">
        <f ca="1">IF(SUMPRODUCT(1*ISNUMBER(SEARCH($N$3,D821))),Translation!$E$38,"")</f>
        <v>Nachschleifen</v>
      </c>
      <c r="K821" s="37" t="str">
        <f>IF(SUMPRODUCT(1*ISNUMBER(SEARCH(O$3,D821))),Translation!$E$37,"")</f>
        <v/>
      </c>
      <c r="L821" s="39" t="str" cm="1">
        <f t="array" aca="1" ref="L821" ca="1">IF(SUMPRODUCT(1*ISNUMBER(SEARCH(P$3:$P$9,D821))),Translation!$E$39,"")</f>
        <v>Beschichten</v>
      </c>
      <c r="M821" s="36" t="str">
        <f t="shared" si="12"/>
        <v>10,0MM</v>
      </c>
      <c r="Q821" s="12">
        <v>98214100</v>
      </c>
    </row>
    <row r="822" spans="2:17" x14ac:dyDescent="0.25">
      <c r="B822" s="36">
        <v>98214120</v>
      </c>
      <c r="C822" s="36">
        <v>9821412000</v>
      </c>
      <c r="D822" s="37" t="s">
        <v>210</v>
      </c>
      <c r="E822" s="37" t="s">
        <v>208</v>
      </c>
      <c r="F822" s="37"/>
      <c r="G822" s="36" t="s">
        <v>61</v>
      </c>
      <c r="H822" s="38"/>
      <c r="I822" s="40">
        <v>23.35</v>
      </c>
      <c r="J822" s="39" t="str">
        <f ca="1">IF(SUMPRODUCT(1*ISNUMBER(SEARCH($N$3,D822))),Translation!$E$38,"")</f>
        <v>Nachschleifen</v>
      </c>
      <c r="K822" s="37" t="str">
        <f>IF(SUMPRODUCT(1*ISNUMBER(SEARCH(O$3,D822))),Translation!$E$37,"")</f>
        <v/>
      </c>
      <c r="L822" s="39" t="str" cm="1">
        <f t="array" aca="1" ref="L822" ca="1">IF(SUMPRODUCT(1*ISNUMBER(SEARCH(P$3:$P$9,D822))),Translation!$E$39,"")</f>
        <v>Beschichten</v>
      </c>
      <c r="M822" s="36" t="str">
        <f t="shared" si="12"/>
        <v>12,0MM</v>
      </c>
      <c r="Q822" s="12">
        <v>98214120</v>
      </c>
    </row>
    <row r="823" spans="2:17" x14ac:dyDescent="0.25">
      <c r="B823" s="36">
        <v>98214160</v>
      </c>
      <c r="C823" s="36">
        <v>9821416000</v>
      </c>
      <c r="D823" s="37" t="s">
        <v>211</v>
      </c>
      <c r="E823" s="37" t="s">
        <v>208</v>
      </c>
      <c r="F823" s="37"/>
      <c r="G823" s="36" t="s">
        <v>61</v>
      </c>
      <c r="H823" s="38"/>
      <c r="I823" s="40">
        <v>28.06</v>
      </c>
      <c r="J823" s="39" t="str">
        <f ca="1">IF(SUMPRODUCT(1*ISNUMBER(SEARCH($N$3,D823))),Translation!$E$38,"")</f>
        <v>Nachschleifen</v>
      </c>
      <c r="K823" s="37" t="str">
        <f>IF(SUMPRODUCT(1*ISNUMBER(SEARCH(O$3,D823))),Translation!$E$37,"")</f>
        <v/>
      </c>
      <c r="L823" s="39" t="str" cm="1">
        <f t="array" aca="1" ref="L823" ca="1">IF(SUMPRODUCT(1*ISNUMBER(SEARCH(P$3:$P$9,D823))),Translation!$E$39,"")</f>
        <v>Beschichten</v>
      </c>
      <c r="M823" s="36" t="str">
        <f t="shared" si="12"/>
        <v>16,0MM</v>
      </c>
      <c r="Q823" s="12">
        <v>98214160</v>
      </c>
    </row>
    <row r="824" spans="2:17" x14ac:dyDescent="0.25">
      <c r="B824" s="36">
        <v>98214200</v>
      </c>
      <c r="C824" s="36">
        <v>9821420000</v>
      </c>
      <c r="D824" s="37" t="s">
        <v>212</v>
      </c>
      <c r="E824" s="37" t="s">
        <v>208</v>
      </c>
      <c r="F824" s="37"/>
      <c r="G824" s="36" t="s">
        <v>61</v>
      </c>
      <c r="H824" s="38"/>
      <c r="I824" s="40">
        <v>34.229999999999997</v>
      </c>
      <c r="J824" s="39" t="str">
        <f ca="1">IF(SUMPRODUCT(1*ISNUMBER(SEARCH($N$3,D824))),Translation!$E$38,"")</f>
        <v>Nachschleifen</v>
      </c>
      <c r="K824" s="37" t="str">
        <f>IF(SUMPRODUCT(1*ISNUMBER(SEARCH(O$3,D824))),Translation!$E$37,"")</f>
        <v/>
      </c>
      <c r="L824" s="39" t="str" cm="1">
        <f t="array" aca="1" ref="L824" ca="1">IF(SUMPRODUCT(1*ISNUMBER(SEARCH(P$3:$P$9,D824))),Translation!$E$39,"")</f>
        <v>Beschichten</v>
      </c>
      <c r="M824" s="36" t="str">
        <f t="shared" si="12"/>
        <v>20,0MM</v>
      </c>
      <c r="Q824" s="12">
        <v>98214200</v>
      </c>
    </row>
    <row r="825" spans="2:17" x14ac:dyDescent="0.25">
      <c r="B825" s="36">
        <v>98215080</v>
      </c>
      <c r="C825" s="36">
        <v>9821508000</v>
      </c>
      <c r="D825" s="37" t="s">
        <v>213</v>
      </c>
      <c r="E825" s="37" t="s">
        <v>208</v>
      </c>
      <c r="F825" s="37"/>
      <c r="G825" s="36" t="s">
        <v>61</v>
      </c>
      <c r="H825" s="38"/>
      <c r="I825" s="40">
        <v>17.96</v>
      </c>
      <c r="J825" s="39" t="str">
        <f ca="1">IF(SUMPRODUCT(1*ISNUMBER(SEARCH($N$3,D825))),Translation!$E$38,"")</f>
        <v>Nachschleifen</v>
      </c>
      <c r="K825" s="37" t="str">
        <f ca="1">IF(SUMPRODUCT(1*ISNUMBER(SEARCH(O$3,D825))),Translation!$E$37,"")</f>
        <v>Halsfreischliff</v>
      </c>
      <c r="L825" s="39" t="str" cm="1">
        <f t="array" aca="1" ref="L825" ca="1">IF(SUMPRODUCT(1*ISNUMBER(SEARCH(P$3:$P$9,D825))),Translation!$E$39,"")</f>
        <v>Beschichten</v>
      </c>
      <c r="M825" s="36" t="str">
        <f t="shared" si="12"/>
        <v>8,0MM</v>
      </c>
      <c r="Q825" s="12">
        <v>98215080</v>
      </c>
    </row>
    <row r="826" spans="2:17" x14ac:dyDescent="0.25">
      <c r="B826" s="36">
        <v>98215100</v>
      </c>
      <c r="C826" s="36">
        <v>9821510000</v>
      </c>
      <c r="D826" s="37" t="s">
        <v>214</v>
      </c>
      <c r="E826" s="37" t="s">
        <v>208</v>
      </c>
      <c r="F826" s="37"/>
      <c r="G826" s="36" t="s">
        <v>61</v>
      </c>
      <c r="H826" s="38"/>
      <c r="I826" s="40">
        <v>20.309999999999999</v>
      </c>
      <c r="J826" s="39" t="str">
        <f ca="1">IF(SUMPRODUCT(1*ISNUMBER(SEARCH($N$3,D826))),Translation!$E$38,"")</f>
        <v>Nachschleifen</v>
      </c>
      <c r="K826" s="37" t="str">
        <f ca="1">IF(SUMPRODUCT(1*ISNUMBER(SEARCH(O$3,D826))),Translation!$E$37,"")</f>
        <v>Halsfreischliff</v>
      </c>
      <c r="L826" s="39" t="str" cm="1">
        <f t="array" aca="1" ref="L826" ca="1">IF(SUMPRODUCT(1*ISNUMBER(SEARCH(P$3:$P$9,D826))),Translation!$E$39,"")</f>
        <v>Beschichten</v>
      </c>
      <c r="M826" s="36" t="str">
        <f t="shared" si="12"/>
        <v>10,0MM</v>
      </c>
      <c r="Q826" s="12">
        <v>98215100</v>
      </c>
    </row>
    <row r="827" spans="2:17" x14ac:dyDescent="0.25">
      <c r="B827" s="36">
        <v>98215120</v>
      </c>
      <c r="C827" s="36">
        <v>9821512000</v>
      </c>
      <c r="D827" s="37" t="s">
        <v>215</v>
      </c>
      <c r="E827" s="37" t="s">
        <v>208</v>
      </c>
      <c r="F827" s="37"/>
      <c r="G827" s="36" t="s">
        <v>61</v>
      </c>
      <c r="H827" s="38"/>
      <c r="I827" s="40">
        <v>26.38</v>
      </c>
      <c r="J827" s="39" t="str">
        <f ca="1">IF(SUMPRODUCT(1*ISNUMBER(SEARCH($N$3,D827))),Translation!$E$38,"")</f>
        <v>Nachschleifen</v>
      </c>
      <c r="K827" s="37" t="str">
        <f ca="1">IF(SUMPRODUCT(1*ISNUMBER(SEARCH(O$3,D827))),Translation!$E$37,"")</f>
        <v>Halsfreischliff</v>
      </c>
      <c r="L827" s="39" t="str" cm="1">
        <f t="array" aca="1" ref="L827" ca="1">IF(SUMPRODUCT(1*ISNUMBER(SEARCH(P$3:$P$9,D827))),Translation!$E$39,"")</f>
        <v>Beschichten</v>
      </c>
      <c r="M827" s="36" t="str">
        <f t="shared" si="12"/>
        <v>12,0MM</v>
      </c>
      <c r="Q827" s="12">
        <v>98215120</v>
      </c>
    </row>
    <row r="828" spans="2:17" x14ac:dyDescent="0.25">
      <c r="B828" s="36">
        <v>98215160</v>
      </c>
      <c r="C828" s="36">
        <v>9821516000</v>
      </c>
      <c r="D828" s="37" t="s">
        <v>216</v>
      </c>
      <c r="E828" s="37" t="s">
        <v>208</v>
      </c>
      <c r="F828" s="37"/>
      <c r="G828" s="36" t="s">
        <v>61</v>
      </c>
      <c r="H828" s="38"/>
      <c r="I828" s="40">
        <v>30.98</v>
      </c>
      <c r="J828" s="39" t="str">
        <f ca="1">IF(SUMPRODUCT(1*ISNUMBER(SEARCH($N$3,D828))),Translation!$E$38,"")</f>
        <v>Nachschleifen</v>
      </c>
      <c r="K828" s="37" t="str">
        <f ca="1">IF(SUMPRODUCT(1*ISNUMBER(SEARCH(O$3,D828))),Translation!$E$37,"")</f>
        <v>Halsfreischliff</v>
      </c>
      <c r="L828" s="39" t="str" cm="1">
        <f t="array" aca="1" ref="L828" ca="1">IF(SUMPRODUCT(1*ISNUMBER(SEARCH(P$3:$P$9,D828))),Translation!$E$39,"")</f>
        <v>Beschichten</v>
      </c>
      <c r="M828" s="36" t="str">
        <f t="shared" si="12"/>
        <v>16,0MM</v>
      </c>
      <c r="Q828" s="12">
        <v>98215160</v>
      </c>
    </row>
    <row r="829" spans="2:17" x14ac:dyDescent="0.25">
      <c r="B829" s="36">
        <v>98215200</v>
      </c>
      <c r="C829" s="36">
        <v>9821520000</v>
      </c>
      <c r="D829" s="37" t="s">
        <v>217</v>
      </c>
      <c r="E829" s="37" t="s">
        <v>208</v>
      </c>
      <c r="F829" s="37"/>
      <c r="G829" s="36" t="s">
        <v>61</v>
      </c>
      <c r="H829" s="38"/>
      <c r="I829" s="40">
        <v>37.159999999999997</v>
      </c>
      <c r="J829" s="39" t="str">
        <f ca="1">IF(SUMPRODUCT(1*ISNUMBER(SEARCH($N$3,D829))),Translation!$E$38,"")</f>
        <v>Nachschleifen</v>
      </c>
      <c r="K829" s="37" t="str">
        <f ca="1">IF(SUMPRODUCT(1*ISNUMBER(SEARCH(O$3,D829))),Translation!$E$37,"")</f>
        <v>Halsfreischliff</v>
      </c>
      <c r="L829" s="39" t="str" cm="1">
        <f t="array" aca="1" ref="L829" ca="1">IF(SUMPRODUCT(1*ISNUMBER(SEARCH(P$3:$P$9,D829))),Translation!$E$39,"")</f>
        <v>Beschichten</v>
      </c>
      <c r="M829" s="36" t="str">
        <f t="shared" si="12"/>
        <v>20,0MM</v>
      </c>
      <c r="Q829" s="12">
        <v>98215200</v>
      </c>
    </row>
    <row r="830" spans="2:17" x14ac:dyDescent="0.25">
      <c r="B830" s="36">
        <v>98218100</v>
      </c>
      <c r="C830" s="36">
        <v>9821810000</v>
      </c>
      <c r="D830" s="37" t="s">
        <v>676</v>
      </c>
      <c r="E830" s="37" t="s">
        <v>208</v>
      </c>
      <c r="F830" s="37"/>
      <c r="G830" s="36" t="s">
        <v>61</v>
      </c>
      <c r="H830" s="38"/>
      <c r="I830" s="40">
        <v>46.7</v>
      </c>
      <c r="J830" s="39" t="str">
        <f ca="1">IF(SUMPRODUCT(1*ISNUMBER(SEARCH($N$3,D830))),Translation!$E$38,"")</f>
        <v>Nachschleifen</v>
      </c>
      <c r="K830" s="37" t="str">
        <f>IF(SUMPRODUCT(1*ISNUMBER(SEARCH(O$3,D830))),Translation!$E$37,"")</f>
        <v/>
      </c>
      <c r="L830" s="39" t="str" cm="1">
        <f t="array" aca="1" ref="L830" ca="1">IF(SUMPRODUCT(1*ISNUMBER(SEARCH(P$3:$P$9,D830))),Translation!$E$39,"")</f>
        <v>Beschichten</v>
      </c>
      <c r="M830" s="36" t="str">
        <f t="shared" ref="M830:M893" si="13">RIGHT(D830,LEN(D830)-(FIND("Ø",D830)))</f>
        <v>10,0MM</v>
      </c>
      <c r="Q830" s="12">
        <v>98218100</v>
      </c>
    </row>
    <row r="831" spans="2:17" x14ac:dyDescent="0.25">
      <c r="B831" s="36">
        <v>98218120</v>
      </c>
      <c r="C831" s="36">
        <v>9821812000</v>
      </c>
      <c r="D831" s="37" t="s">
        <v>677</v>
      </c>
      <c r="E831" s="37" t="s">
        <v>208</v>
      </c>
      <c r="F831" s="37"/>
      <c r="G831" s="36" t="s">
        <v>61</v>
      </c>
      <c r="H831" s="38"/>
      <c r="I831" s="40">
        <v>50.89</v>
      </c>
      <c r="J831" s="39" t="str">
        <f ca="1">IF(SUMPRODUCT(1*ISNUMBER(SEARCH($N$3,D831))),Translation!$E$38,"")</f>
        <v>Nachschleifen</v>
      </c>
      <c r="K831" s="37" t="str">
        <f>IF(SUMPRODUCT(1*ISNUMBER(SEARCH(O$3,D831))),Translation!$E$37,"")</f>
        <v/>
      </c>
      <c r="L831" s="39" t="str" cm="1">
        <f t="array" aca="1" ref="L831" ca="1">IF(SUMPRODUCT(1*ISNUMBER(SEARCH(P$3:$P$9,D831))),Translation!$E$39,"")</f>
        <v>Beschichten</v>
      </c>
      <c r="M831" s="36" t="str">
        <f t="shared" si="13"/>
        <v>12,0MM</v>
      </c>
      <c r="Q831" s="12">
        <v>98218120</v>
      </c>
    </row>
    <row r="832" spans="2:17" x14ac:dyDescent="0.25">
      <c r="B832" s="36">
        <v>98218160</v>
      </c>
      <c r="C832" s="36">
        <v>9821816000</v>
      </c>
      <c r="D832" s="37" t="s">
        <v>678</v>
      </c>
      <c r="E832" s="37" t="s">
        <v>208</v>
      </c>
      <c r="F832" s="37"/>
      <c r="G832" s="36" t="s">
        <v>61</v>
      </c>
      <c r="H832" s="38"/>
      <c r="I832" s="40">
        <v>59.5</v>
      </c>
      <c r="J832" s="39" t="str">
        <f ca="1">IF(SUMPRODUCT(1*ISNUMBER(SEARCH($N$3,D832))),Translation!$E$38,"")</f>
        <v>Nachschleifen</v>
      </c>
      <c r="K832" s="37" t="str">
        <f>IF(SUMPRODUCT(1*ISNUMBER(SEARCH(O$3,D832))),Translation!$E$37,"")</f>
        <v/>
      </c>
      <c r="L832" s="39" t="str" cm="1">
        <f t="array" aca="1" ref="L832" ca="1">IF(SUMPRODUCT(1*ISNUMBER(SEARCH(P$3:$P$9,D832))),Translation!$E$39,"")</f>
        <v>Beschichten</v>
      </c>
      <c r="M832" s="36" t="str">
        <f t="shared" si="13"/>
        <v>16,0MM</v>
      </c>
      <c r="Q832" s="12">
        <v>98218160</v>
      </c>
    </row>
    <row r="833" spans="2:17" x14ac:dyDescent="0.25">
      <c r="B833" s="36">
        <v>98218200</v>
      </c>
      <c r="C833" s="36">
        <v>9821820000</v>
      </c>
      <c r="D833" s="37" t="s">
        <v>679</v>
      </c>
      <c r="E833" s="37" t="s">
        <v>208</v>
      </c>
      <c r="F833" s="37"/>
      <c r="G833" s="36" t="s">
        <v>61</v>
      </c>
      <c r="H833" s="38"/>
      <c r="I833" s="40">
        <v>67.87</v>
      </c>
      <c r="J833" s="39" t="str">
        <f ca="1">IF(SUMPRODUCT(1*ISNUMBER(SEARCH($N$3,D833))),Translation!$E$38,"")</f>
        <v>Nachschleifen</v>
      </c>
      <c r="K833" s="37" t="str">
        <f>IF(SUMPRODUCT(1*ISNUMBER(SEARCH(O$3,D833))),Translation!$E$37,"")</f>
        <v/>
      </c>
      <c r="L833" s="39" t="str" cm="1">
        <f t="array" aca="1" ref="L833" ca="1">IF(SUMPRODUCT(1*ISNUMBER(SEARCH(P$3:$P$9,D833))),Translation!$E$39,"")</f>
        <v>Beschichten</v>
      </c>
      <c r="M833" s="36" t="str">
        <f t="shared" si="13"/>
        <v>20,0MM</v>
      </c>
      <c r="Q833" s="12">
        <v>98218200</v>
      </c>
    </row>
    <row r="834" spans="2:17" x14ac:dyDescent="0.25">
      <c r="B834" s="36">
        <v>9821908000</v>
      </c>
      <c r="C834" s="36">
        <v>9821908000</v>
      </c>
      <c r="D834" s="37" t="s">
        <v>680</v>
      </c>
      <c r="E834" s="37" t="s">
        <v>582</v>
      </c>
      <c r="F834" s="37"/>
      <c r="G834" s="36" t="s">
        <v>61</v>
      </c>
      <c r="H834" s="38"/>
      <c r="I834" s="40">
        <v>47.67</v>
      </c>
      <c r="J834" s="39" t="str">
        <f ca="1">IF(SUMPRODUCT(1*ISNUMBER(SEARCH($N$3,D834))),Translation!$E$38,"")</f>
        <v>Nachschleifen</v>
      </c>
      <c r="K834" s="37" t="str">
        <f ca="1">IF(SUMPRODUCT(1*ISNUMBER(SEARCH(O$3,D834))),Translation!$E$37,"")</f>
        <v>Halsfreischliff</v>
      </c>
      <c r="L834" s="39" t="str" cm="1">
        <f t="array" ref="L834">IF(SUMPRODUCT(1*ISNUMBER(SEARCH(P$3:$P$9,D834))),Translation!$E$39,"")</f>
        <v/>
      </c>
      <c r="M834" s="36" t="str">
        <f t="shared" si="13"/>
        <v>8,0MM</v>
      </c>
      <c r="Q834" s="12">
        <v>9821908000</v>
      </c>
    </row>
    <row r="835" spans="2:17" x14ac:dyDescent="0.25">
      <c r="B835" s="36">
        <v>9821910000</v>
      </c>
      <c r="C835" s="36">
        <v>9821910000</v>
      </c>
      <c r="D835" s="37" t="s">
        <v>681</v>
      </c>
      <c r="E835" s="37" t="s">
        <v>582</v>
      </c>
      <c r="F835" s="37"/>
      <c r="G835" s="36" t="s">
        <v>61</v>
      </c>
      <c r="H835" s="38"/>
      <c r="I835" s="40">
        <v>54.19</v>
      </c>
      <c r="J835" s="39" t="str">
        <f ca="1">IF(SUMPRODUCT(1*ISNUMBER(SEARCH($N$3,D835))),Translation!$E$38,"")</f>
        <v>Nachschleifen</v>
      </c>
      <c r="K835" s="37" t="str">
        <f ca="1">IF(SUMPRODUCT(1*ISNUMBER(SEARCH(O$3,D835))),Translation!$E$37,"")</f>
        <v>Halsfreischliff</v>
      </c>
      <c r="L835" s="39" t="str" cm="1">
        <f t="array" ref="L835">IF(SUMPRODUCT(1*ISNUMBER(SEARCH(P$3:$P$9,D835))),Translation!$E$39,"")</f>
        <v/>
      </c>
      <c r="M835" s="36" t="str">
        <f t="shared" si="13"/>
        <v>10,0MM</v>
      </c>
      <c r="Q835" s="12">
        <v>9821910000</v>
      </c>
    </row>
    <row r="836" spans="2:17" x14ac:dyDescent="0.25">
      <c r="B836" s="36">
        <v>9821912000</v>
      </c>
      <c r="C836" s="36">
        <v>9821912000</v>
      </c>
      <c r="D836" s="37" t="s">
        <v>682</v>
      </c>
      <c r="E836" s="37" t="s">
        <v>582</v>
      </c>
      <c r="F836" s="37"/>
      <c r="G836" s="36" t="s">
        <v>61</v>
      </c>
      <c r="H836" s="38"/>
      <c r="I836" s="40">
        <v>62.68</v>
      </c>
      <c r="J836" s="39" t="str">
        <f ca="1">IF(SUMPRODUCT(1*ISNUMBER(SEARCH($N$3,D836))),Translation!$E$38,"")</f>
        <v>Nachschleifen</v>
      </c>
      <c r="K836" s="37" t="str">
        <f ca="1">IF(SUMPRODUCT(1*ISNUMBER(SEARCH(O$3,D836))),Translation!$E$37,"")</f>
        <v>Halsfreischliff</v>
      </c>
      <c r="L836" s="39" t="str" cm="1">
        <f t="array" ref="L836">IF(SUMPRODUCT(1*ISNUMBER(SEARCH(P$3:$P$9,D836))),Translation!$E$39,"")</f>
        <v/>
      </c>
      <c r="M836" s="36" t="str">
        <f t="shared" si="13"/>
        <v>12,0MM</v>
      </c>
      <c r="Q836" s="12">
        <v>9821912000</v>
      </c>
    </row>
    <row r="837" spans="2:17" x14ac:dyDescent="0.25">
      <c r="B837" s="36">
        <v>9821914000</v>
      </c>
      <c r="C837" s="36">
        <v>9821914000</v>
      </c>
      <c r="D837" s="37" t="s">
        <v>683</v>
      </c>
      <c r="E837" s="37" t="s">
        <v>582</v>
      </c>
      <c r="F837" s="37"/>
      <c r="G837" s="36" t="s">
        <v>61</v>
      </c>
      <c r="H837" s="38"/>
      <c r="I837" s="40">
        <v>70.87</v>
      </c>
      <c r="J837" s="39" t="str">
        <f ca="1">IF(SUMPRODUCT(1*ISNUMBER(SEARCH($N$3,D837))),Translation!$E$38,"")</f>
        <v>Nachschleifen</v>
      </c>
      <c r="K837" s="37" t="str">
        <f ca="1">IF(SUMPRODUCT(1*ISNUMBER(SEARCH(O$3,D837))),Translation!$E$37,"")</f>
        <v>Halsfreischliff</v>
      </c>
      <c r="L837" s="39" t="str" cm="1">
        <f t="array" ref="L837">IF(SUMPRODUCT(1*ISNUMBER(SEARCH(P$3:$P$9,D837))),Translation!$E$39,"")</f>
        <v/>
      </c>
      <c r="M837" s="36" t="str">
        <f t="shared" si="13"/>
        <v>14,0MM</v>
      </c>
      <c r="Q837" s="12">
        <v>9821914000</v>
      </c>
    </row>
    <row r="838" spans="2:17" x14ac:dyDescent="0.25">
      <c r="B838" s="36">
        <v>9821916000</v>
      </c>
      <c r="C838" s="36">
        <v>9821916000</v>
      </c>
      <c r="D838" s="37" t="s">
        <v>684</v>
      </c>
      <c r="E838" s="37" t="s">
        <v>582</v>
      </c>
      <c r="F838" s="37"/>
      <c r="G838" s="36" t="s">
        <v>61</v>
      </c>
      <c r="H838" s="38"/>
      <c r="I838" s="40">
        <v>79.3</v>
      </c>
      <c r="J838" s="39" t="str">
        <f ca="1">IF(SUMPRODUCT(1*ISNUMBER(SEARCH($N$3,D838))),Translation!$E$38,"")</f>
        <v>Nachschleifen</v>
      </c>
      <c r="K838" s="37" t="str">
        <f ca="1">IF(SUMPRODUCT(1*ISNUMBER(SEARCH(O$3,D838))),Translation!$E$37,"")</f>
        <v>Halsfreischliff</v>
      </c>
      <c r="L838" s="39" t="str" cm="1">
        <f t="array" ref="L838">IF(SUMPRODUCT(1*ISNUMBER(SEARCH(P$3:$P$9,D838))),Translation!$E$39,"")</f>
        <v/>
      </c>
      <c r="M838" s="36" t="str">
        <f t="shared" si="13"/>
        <v>16,0MM</v>
      </c>
      <c r="Q838" s="12">
        <v>9821916000</v>
      </c>
    </row>
    <row r="839" spans="2:17" x14ac:dyDescent="0.25">
      <c r="B839" s="36">
        <v>9821920000</v>
      </c>
      <c r="C839" s="36">
        <v>9821920000</v>
      </c>
      <c r="D839" s="37" t="s">
        <v>685</v>
      </c>
      <c r="E839" s="37" t="s">
        <v>582</v>
      </c>
      <c r="F839" s="37"/>
      <c r="G839" s="36" t="s">
        <v>61</v>
      </c>
      <c r="H839" s="38"/>
      <c r="I839" s="40">
        <v>95.32</v>
      </c>
      <c r="J839" s="39" t="str">
        <f ca="1">IF(SUMPRODUCT(1*ISNUMBER(SEARCH($N$3,D839))),Translation!$E$38,"")</f>
        <v>Nachschleifen</v>
      </c>
      <c r="K839" s="37" t="str">
        <f ca="1">IF(SUMPRODUCT(1*ISNUMBER(SEARCH(O$3,D839))),Translation!$E$37,"")</f>
        <v>Halsfreischliff</v>
      </c>
      <c r="L839" s="39" t="str" cm="1">
        <f t="array" ref="L839">IF(SUMPRODUCT(1*ISNUMBER(SEARCH(P$3:$P$9,D839))),Translation!$E$39,"")</f>
        <v/>
      </c>
      <c r="M839" s="36" t="str">
        <f t="shared" si="13"/>
        <v>20,0MM</v>
      </c>
      <c r="Q839" s="12">
        <v>9821920000</v>
      </c>
    </row>
    <row r="840" spans="2:17" x14ac:dyDescent="0.25">
      <c r="B840" s="36">
        <v>98220050</v>
      </c>
      <c r="C840" s="36">
        <v>9822005000</v>
      </c>
      <c r="D840" s="37" t="s">
        <v>686</v>
      </c>
      <c r="E840" s="37" t="s">
        <v>219</v>
      </c>
      <c r="F840" s="37"/>
      <c r="G840" s="36" t="s">
        <v>61</v>
      </c>
      <c r="H840" s="38"/>
      <c r="I840" s="40">
        <v>12.35</v>
      </c>
      <c r="J840" s="39" t="str">
        <f ca="1">IF(SUMPRODUCT(1*ISNUMBER(SEARCH($N$3,D840))),Translation!$E$38,"")</f>
        <v>Nachschleifen</v>
      </c>
      <c r="K840" s="37" t="str">
        <f>IF(SUMPRODUCT(1*ISNUMBER(SEARCH(O$3,D840))),Translation!$E$37,"")</f>
        <v/>
      </c>
      <c r="L840" s="39" t="str" cm="1">
        <f t="array" aca="1" ref="L840" ca="1">IF(SUMPRODUCT(1*ISNUMBER(SEARCH(P$3:$P$9,D840))),Translation!$E$39,"")</f>
        <v>Beschichten</v>
      </c>
      <c r="M840" s="36" t="str">
        <f t="shared" si="13"/>
        <v>5,0MM</v>
      </c>
      <c r="Q840" s="12">
        <v>98220050</v>
      </c>
    </row>
    <row r="841" spans="2:17" x14ac:dyDescent="0.25">
      <c r="B841" s="36">
        <v>98220060</v>
      </c>
      <c r="C841" s="36">
        <v>9822006000</v>
      </c>
      <c r="D841" s="37" t="s">
        <v>687</v>
      </c>
      <c r="E841" s="37" t="s">
        <v>219</v>
      </c>
      <c r="F841" s="37"/>
      <c r="G841" s="36" t="s">
        <v>61</v>
      </c>
      <c r="H841" s="38"/>
      <c r="I841" s="40">
        <v>12.91</v>
      </c>
      <c r="J841" s="39" t="str">
        <f ca="1">IF(SUMPRODUCT(1*ISNUMBER(SEARCH($N$3,D841))),Translation!$E$38,"")</f>
        <v>Nachschleifen</v>
      </c>
      <c r="K841" s="37" t="str">
        <f>IF(SUMPRODUCT(1*ISNUMBER(SEARCH(O$3,D841))),Translation!$E$37,"")</f>
        <v/>
      </c>
      <c r="L841" s="39" t="str" cm="1">
        <f t="array" aca="1" ref="L841" ca="1">IF(SUMPRODUCT(1*ISNUMBER(SEARCH(P$3:$P$9,D841))),Translation!$E$39,"")</f>
        <v>Beschichten</v>
      </c>
      <c r="M841" s="36" t="str">
        <f t="shared" si="13"/>
        <v>5,01-6,0MM</v>
      </c>
      <c r="Q841" s="12">
        <v>98220060</v>
      </c>
    </row>
    <row r="842" spans="2:17" x14ac:dyDescent="0.25">
      <c r="B842" s="36">
        <v>98221050</v>
      </c>
      <c r="C842" s="36">
        <v>9822105000</v>
      </c>
      <c r="D842" s="37" t="s">
        <v>686</v>
      </c>
      <c r="E842" s="37" t="s">
        <v>526</v>
      </c>
      <c r="F842" s="37"/>
      <c r="G842" s="36" t="s">
        <v>61</v>
      </c>
      <c r="H842" s="38"/>
      <c r="I842" s="40">
        <v>13.02</v>
      </c>
      <c r="J842" s="39" t="str">
        <f ca="1">IF(SUMPRODUCT(1*ISNUMBER(SEARCH($N$3,D842))),Translation!$E$38,"")</f>
        <v>Nachschleifen</v>
      </c>
      <c r="K842" s="37" t="str">
        <f>IF(SUMPRODUCT(1*ISNUMBER(SEARCH(O$3,D842))),Translation!$E$37,"")</f>
        <v/>
      </c>
      <c r="L842" s="39" t="str" cm="1">
        <f t="array" aca="1" ref="L842" ca="1">IF(SUMPRODUCT(1*ISNUMBER(SEARCH(P$3:$P$9,D842))),Translation!$E$39,"")</f>
        <v>Beschichten</v>
      </c>
      <c r="M842" s="36" t="str">
        <f t="shared" si="13"/>
        <v>5,0MM</v>
      </c>
      <c r="Q842" s="12">
        <v>98221050</v>
      </c>
    </row>
    <row r="843" spans="2:17" x14ac:dyDescent="0.25">
      <c r="B843" s="36">
        <v>98221060</v>
      </c>
      <c r="C843" s="36">
        <v>9822106000</v>
      </c>
      <c r="D843" s="37" t="s">
        <v>688</v>
      </c>
      <c r="E843" s="37" t="s">
        <v>526</v>
      </c>
      <c r="F843" s="37"/>
      <c r="G843" s="36" t="s">
        <v>61</v>
      </c>
      <c r="H843" s="38"/>
      <c r="I843" s="40">
        <v>13.69</v>
      </c>
      <c r="J843" s="39" t="str">
        <f ca="1">IF(SUMPRODUCT(1*ISNUMBER(SEARCH($N$3,D843))),Translation!$E$38,"")</f>
        <v>Nachschleifen</v>
      </c>
      <c r="K843" s="37" t="str">
        <f>IF(SUMPRODUCT(1*ISNUMBER(SEARCH(O$3,D843))),Translation!$E$37,"")</f>
        <v/>
      </c>
      <c r="L843" s="39" t="str" cm="1">
        <f t="array" aca="1" ref="L843" ca="1">IF(SUMPRODUCT(1*ISNUMBER(SEARCH(P$3:$P$9,D843))),Translation!$E$39,"")</f>
        <v>Beschichten</v>
      </c>
      <c r="M843" s="36" t="str">
        <f t="shared" si="13"/>
        <v>4,01-6,0MM</v>
      </c>
      <c r="Q843" s="12">
        <v>98221060</v>
      </c>
    </row>
    <row r="844" spans="2:17" x14ac:dyDescent="0.25">
      <c r="B844" s="36">
        <v>98221080</v>
      </c>
      <c r="C844" s="36">
        <v>9822108000</v>
      </c>
      <c r="D844" s="37" t="s">
        <v>689</v>
      </c>
      <c r="E844" s="37" t="s">
        <v>526</v>
      </c>
      <c r="F844" s="37"/>
      <c r="G844" s="36" t="s">
        <v>61</v>
      </c>
      <c r="H844" s="38"/>
      <c r="I844" s="40">
        <v>15.03</v>
      </c>
      <c r="J844" s="39" t="str">
        <f ca="1">IF(SUMPRODUCT(1*ISNUMBER(SEARCH($N$3,D844))),Translation!$E$38,"")</f>
        <v>Nachschleifen</v>
      </c>
      <c r="K844" s="37" t="str">
        <f>IF(SUMPRODUCT(1*ISNUMBER(SEARCH(O$3,D844))),Translation!$E$37,"")</f>
        <v/>
      </c>
      <c r="L844" s="39" t="str" cm="1">
        <f t="array" aca="1" ref="L844" ca="1">IF(SUMPRODUCT(1*ISNUMBER(SEARCH(P$3:$P$9,D844))),Translation!$E$39,"")</f>
        <v>Beschichten</v>
      </c>
      <c r="M844" s="36" t="str">
        <f t="shared" si="13"/>
        <v>6,01-8,0MM</v>
      </c>
      <c r="Q844" s="12">
        <v>98221080</v>
      </c>
    </row>
    <row r="845" spans="2:17" x14ac:dyDescent="0.25">
      <c r="B845" s="36">
        <v>98221100</v>
      </c>
      <c r="C845" s="36">
        <v>9822110000</v>
      </c>
      <c r="D845" s="37" t="s">
        <v>690</v>
      </c>
      <c r="E845" s="37" t="s">
        <v>526</v>
      </c>
      <c r="F845" s="37"/>
      <c r="G845" s="36" t="s">
        <v>61</v>
      </c>
      <c r="H845" s="38"/>
      <c r="I845" s="40">
        <v>16.72</v>
      </c>
      <c r="J845" s="39" t="str">
        <f ca="1">IF(SUMPRODUCT(1*ISNUMBER(SEARCH($N$3,D845))),Translation!$E$38,"")</f>
        <v>Nachschleifen</v>
      </c>
      <c r="K845" s="37" t="str">
        <f>IF(SUMPRODUCT(1*ISNUMBER(SEARCH(O$3,D845))),Translation!$E$37,"")</f>
        <v/>
      </c>
      <c r="L845" s="39" t="str" cm="1">
        <f t="array" aca="1" ref="L845" ca="1">IF(SUMPRODUCT(1*ISNUMBER(SEARCH(P$3:$P$9,D845))),Translation!$E$39,"")</f>
        <v>Beschichten</v>
      </c>
      <c r="M845" s="36" t="str">
        <f t="shared" si="13"/>
        <v>8,01-10,0MM</v>
      </c>
      <c r="Q845" s="12">
        <v>98221100</v>
      </c>
    </row>
    <row r="846" spans="2:17" x14ac:dyDescent="0.25">
      <c r="B846" s="36">
        <v>98221120</v>
      </c>
      <c r="C846" s="36">
        <v>9822112000</v>
      </c>
      <c r="D846" s="37" t="s">
        <v>691</v>
      </c>
      <c r="E846" s="37" t="s">
        <v>526</v>
      </c>
      <c r="F846" s="37"/>
      <c r="G846" s="36" t="s">
        <v>61</v>
      </c>
      <c r="H846" s="38"/>
      <c r="I846" s="40">
        <v>22.45</v>
      </c>
      <c r="J846" s="39" t="str">
        <f ca="1">IF(SUMPRODUCT(1*ISNUMBER(SEARCH($N$3,D846))),Translation!$E$38,"")</f>
        <v>Nachschleifen</v>
      </c>
      <c r="K846" s="37" t="str">
        <f>IF(SUMPRODUCT(1*ISNUMBER(SEARCH(O$3,D846))),Translation!$E$37,"")</f>
        <v/>
      </c>
      <c r="L846" s="39" t="str" cm="1">
        <f t="array" aca="1" ref="L846" ca="1">IF(SUMPRODUCT(1*ISNUMBER(SEARCH(P$3:$P$9,D846))),Translation!$E$39,"")</f>
        <v>Beschichten</v>
      </c>
      <c r="M846" s="36" t="str">
        <f t="shared" si="13"/>
        <v>10,01-12,0MM</v>
      </c>
      <c r="Q846" s="12">
        <v>98221120</v>
      </c>
    </row>
    <row r="847" spans="2:17" x14ac:dyDescent="0.25">
      <c r="B847" s="36">
        <v>98222050</v>
      </c>
      <c r="C847" s="36">
        <v>9822205000</v>
      </c>
      <c r="D847" s="37" t="s">
        <v>686</v>
      </c>
      <c r="E847" s="37" t="s">
        <v>364</v>
      </c>
      <c r="F847" s="37"/>
      <c r="G847" s="36" t="s">
        <v>61</v>
      </c>
      <c r="H847" s="38"/>
      <c r="I847" s="40">
        <v>15.16</v>
      </c>
      <c r="J847" s="39" t="str">
        <f ca="1">IF(SUMPRODUCT(1*ISNUMBER(SEARCH($N$3,D847))),Translation!$E$38,"")</f>
        <v>Nachschleifen</v>
      </c>
      <c r="K847" s="37" t="str">
        <f>IF(SUMPRODUCT(1*ISNUMBER(SEARCH(O$3,D847))),Translation!$E$37,"")</f>
        <v/>
      </c>
      <c r="L847" s="39" t="str" cm="1">
        <f t="array" aca="1" ref="L847" ca="1">IF(SUMPRODUCT(1*ISNUMBER(SEARCH(P$3:$P$9,D847))),Translation!$E$39,"")</f>
        <v>Beschichten</v>
      </c>
      <c r="M847" s="36" t="str">
        <f t="shared" si="13"/>
        <v>5,0MM</v>
      </c>
      <c r="Q847" s="12">
        <v>98222050</v>
      </c>
    </row>
    <row r="848" spans="2:17" x14ac:dyDescent="0.25">
      <c r="B848" s="36">
        <v>98222060</v>
      </c>
      <c r="C848" s="36">
        <v>9822206000</v>
      </c>
      <c r="D848" s="37" t="s">
        <v>688</v>
      </c>
      <c r="E848" s="37" t="s">
        <v>364</v>
      </c>
      <c r="F848" s="37"/>
      <c r="G848" s="36" t="s">
        <v>61</v>
      </c>
      <c r="H848" s="38"/>
      <c r="I848" s="40">
        <v>15.71</v>
      </c>
      <c r="J848" s="39" t="str">
        <f ca="1">IF(SUMPRODUCT(1*ISNUMBER(SEARCH($N$3,D848))),Translation!$E$38,"")</f>
        <v>Nachschleifen</v>
      </c>
      <c r="K848" s="37" t="str">
        <f>IF(SUMPRODUCT(1*ISNUMBER(SEARCH(O$3,D848))),Translation!$E$37,"")</f>
        <v/>
      </c>
      <c r="L848" s="39" t="str" cm="1">
        <f t="array" aca="1" ref="L848" ca="1">IF(SUMPRODUCT(1*ISNUMBER(SEARCH(P$3:$P$9,D848))),Translation!$E$39,"")</f>
        <v>Beschichten</v>
      </c>
      <c r="M848" s="36" t="str">
        <f t="shared" si="13"/>
        <v>4,01-6,0MM</v>
      </c>
      <c r="Q848" s="12">
        <v>98222060</v>
      </c>
    </row>
    <row r="849" spans="2:17" x14ac:dyDescent="0.25">
      <c r="B849" s="36">
        <v>98222080</v>
      </c>
      <c r="C849" s="36">
        <v>9822208000</v>
      </c>
      <c r="D849" s="37" t="s">
        <v>689</v>
      </c>
      <c r="E849" s="37" t="s">
        <v>364</v>
      </c>
      <c r="F849" s="37"/>
      <c r="G849" s="36" t="s">
        <v>61</v>
      </c>
      <c r="H849" s="38"/>
      <c r="I849" s="40">
        <v>16.95</v>
      </c>
      <c r="J849" s="39" t="str">
        <f ca="1">IF(SUMPRODUCT(1*ISNUMBER(SEARCH($N$3,D849))),Translation!$E$38,"")</f>
        <v>Nachschleifen</v>
      </c>
      <c r="K849" s="37" t="str">
        <f>IF(SUMPRODUCT(1*ISNUMBER(SEARCH(O$3,D849))),Translation!$E$37,"")</f>
        <v/>
      </c>
      <c r="L849" s="39" t="str" cm="1">
        <f t="array" aca="1" ref="L849" ca="1">IF(SUMPRODUCT(1*ISNUMBER(SEARCH(P$3:$P$9,D849))),Translation!$E$39,"")</f>
        <v>Beschichten</v>
      </c>
      <c r="M849" s="36" t="str">
        <f t="shared" si="13"/>
        <v>6,01-8,0MM</v>
      </c>
      <c r="Q849" s="12">
        <v>98222080</v>
      </c>
    </row>
    <row r="850" spans="2:17" x14ac:dyDescent="0.25">
      <c r="B850" s="36">
        <v>98222100</v>
      </c>
      <c r="C850" s="36">
        <v>9822210000</v>
      </c>
      <c r="D850" s="37" t="s">
        <v>690</v>
      </c>
      <c r="E850" s="37" t="s">
        <v>364</v>
      </c>
      <c r="F850" s="37"/>
      <c r="G850" s="36" t="s">
        <v>61</v>
      </c>
      <c r="H850" s="38"/>
      <c r="I850" s="40">
        <v>18.75</v>
      </c>
      <c r="J850" s="39" t="str">
        <f ca="1">IF(SUMPRODUCT(1*ISNUMBER(SEARCH($N$3,D850))),Translation!$E$38,"")</f>
        <v>Nachschleifen</v>
      </c>
      <c r="K850" s="37" t="str">
        <f>IF(SUMPRODUCT(1*ISNUMBER(SEARCH(O$3,D850))),Translation!$E$37,"")</f>
        <v/>
      </c>
      <c r="L850" s="39" t="str" cm="1">
        <f t="array" aca="1" ref="L850" ca="1">IF(SUMPRODUCT(1*ISNUMBER(SEARCH(P$3:$P$9,D850))),Translation!$E$39,"")</f>
        <v>Beschichten</v>
      </c>
      <c r="M850" s="36" t="str">
        <f t="shared" si="13"/>
        <v>8,01-10,0MM</v>
      </c>
      <c r="Q850" s="12">
        <v>98222100</v>
      </c>
    </row>
    <row r="851" spans="2:17" x14ac:dyDescent="0.25">
      <c r="B851" s="36">
        <v>98222120</v>
      </c>
      <c r="C851" s="36">
        <v>9822212000</v>
      </c>
      <c r="D851" s="37" t="s">
        <v>691</v>
      </c>
      <c r="E851" s="37" t="s">
        <v>364</v>
      </c>
      <c r="F851" s="37"/>
      <c r="G851" s="36" t="s">
        <v>61</v>
      </c>
      <c r="H851" s="38"/>
      <c r="I851" s="40">
        <v>24.36</v>
      </c>
      <c r="J851" s="39" t="str">
        <f ca="1">IF(SUMPRODUCT(1*ISNUMBER(SEARCH($N$3,D851))),Translation!$E$38,"")</f>
        <v>Nachschleifen</v>
      </c>
      <c r="K851" s="37" t="str">
        <f>IF(SUMPRODUCT(1*ISNUMBER(SEARCH(O$3,D851))),Translation!$E$37,"")</f>
        <v/>
      </c>
      <c r="L851" s="39" t="str" cm="1">
        <f t="array" aca="1" ref="L851" ca="1">IF(SUMPRODUCT(1*ISNUMBER(SEARCH(P$3:$P$9,D851))),Translation!$E$39,"")</f>
        <v>Beschichten</v>
      </c>
      <c r="M851" s="36" t="str">
        <f t="shared" si="13"/>
        <v>10,01-12,0MM</v>
      </c>
      <c r="Q851" s="12">
        <v>98222120</v>
      </c>
    </row>
    <row r="852" spans="2:17" x14ac:dyDescent="0.25">
      <c r="B852" s="36">
        <v>98222140</v>
      </c>
      <c r="C852" s="36">
        <v>9822214000</v>
      </c>
      <c r="D852" s="37" t="s">
        <v>692</v>
      </c>
      <c r="E852" s="37" t="s">
        <v>364</v>
      </c>
      <c r="F852" s="37"/>
      <c r="G852" s="36" t="s">
        <v>61</v>
      </c>
      <c r="H852" s="38"/>
      <c r="I852" s="40">
        <v>26.82</v>
      </c>
      <c r="J852" s="39" t="str">
        <f ca="1">IF(SUMPRODUCT(1*ISNUMBER(SEARCH($N$3,D852))),Translation!$E$38,"")</f>
        <v>Nachschleifen</v>
      </c>
      <c r="K852" s="37" t="str">
        <f>IF(SUMPRODUCT(1*ISNUMBER(SEARCH(O$3,D852))),Translation!$E$37,"")</f>
        <v/>
      </c>
      <c r="L852" s="39" t="str" cm="1">
        <f t="array" aca="1" ref="L852" ca="1">IF(SUMPRODUCT(1*ISNUMBER(SEARCH(P$3:$P$9,D852))),Translation!$E$39,"")</f>
        <v>Beschichten</v>
      </c>
      <c r="M852" s="36" t="str">
        <f t="shared" si="13"/>
        <v>12,01-14,0MM</v>
      </c>
      <c r="Q852" s="12">
        <v>98222140</v>
      </c>
    </row>
    <row r="853" spans="2:17" x14ac:dyDescent="0.25">
      <c r="B853" s="36">
        <v>98222160</v>
      </c>
      <c r="C853" s="36">
        <v>9822216000</v>
      </c>
      <c r="D853" s="37" t="s">
        <v>693</v>
      </c>
      <c r="E853" s="37" t="s">
        <v>364</v>
      </c>
      <c r="F853" s="37"/>
      <c r="G853" s="36" t="s">
        <v>61</v>
      </c>
      <c r="H853" s="38"/>
      <c r="I853" s="40">
        <v>29.74</v>
      </c>
      <c r="J853" s="39" t="str">
        <f ca="1">IF(SUMPRODUCT(1*ISNUMBER(SEARCH($N$3,D853))),Translation!$E$38,"")</f>
        <v>Nachschleifen</v>
      </c>
      <c r="K853" s="37" t="str">
        <f>IF(SUMPRODUCT(1*ISNUMBER(SEARCH(O$3,D853))),Translation!$E$37,"")</f>
        <v/>
      </c>
      <c r="L853" s="39" t="str" cm="1">
        <f t="array" aca="1" ref="L853" ca="1">IF(SUMPRODUCT(1*ISNUMBER(SEARCH(P$3:$P$9,D853))),Translation!$E$39,"")</f>
        <v>Beschichten</v>
      </c>
      <c r="M853" s="36" t="str">
        <f t="shared" si="13"/>
        <v>14,01-16,0MM</v>
      </c>
      <c r="Q853" s="12">
        <v>98222160</v>
      </c>
    </row>
    <row r="854" spans="2:17" x14ac:dyDescent="0.25">
      <c r="B854" s="36">
        <v>98222180</v>
      </c>
      <c r="C854" s="36">
        <v>9822218000</v>
      </c>
      <c r="D854" s="37" t="s">
        <v>694</v>
      </c>
      <c r="E854" s="37" t="s">
        <v>364</v>
      </c>
      <c r="F854" s="37"/>
      <c r="G854" s="36" t="s">
        <v>61</v>
      </c>
      <c r="H854" s="38"/>
      <c r="I854" s="40">
        <v>31.88</v>
      </c>
      <c r="J854" s="39" t="str">
        <f ca="1">IF(SUMPRODUCT(1*ISNUMBER(SEARCH($N$3,D854))),Translation!$E$38,"")</f>
        <v>Nachschleifen</v>
      </c>
      <c r="K854" s="37" t="str">
        <f>IF(SUMPRODUCT(1*ISNUMBER(SEARCH(O$3,D854))),Translation!$E$37,"")</f>
        <v/>
      </c>
      <c r="L854" s="39" t="str" cm="1">
        <f t="array" aca="1" ref="L854" ca="1">IF(SUMPRODUCT(1*ISNUMBER(SEARCH(P$3:$P$9,D854))),Translation!$E$39,"")</f>
        <v>Beschichten</v>
      </c>
      <c r="M854" s="36" t="str">
        <f t="shared" si="13"/>
        <v>16,01-18,0MM</v>
      </c>
      <c r="Q854" s="12">
        <v>98222180</v>
      </c>
    </row>
    <row r="855" spans="2:17" x14ac:dyDescent="0.25">
      <c r="B855" s="36">
        <v>98222200</v>
      </c>
      <c r="C855" s="36">
        <v>9822220000</v>
      </c>
      <c r="D855" s="37" t="s">
        <v>695</v>
      </c>
      <c r="E855" s="37" t="s">
        <v>364</v>
      </c>
      <c r="F855" s="37"/>
      <c r="G855" s="36" t="s">
        <v>61</v>
      </c>
      <c r="H855" s="38"/>
      <c r="I855" s="40">
        <v>35.47</v>
      </c>
      <c r="J855" s="39" t="str">
        <f ca="1">IF(SUMPRODUCT(1*ISNUMBER(SEARCH($N$3,D855))),Translation!$E$38,"")</f>
        <v>Nachschleifen</v>
      </c>
      <c r="K855" s="37" t="str">
        <f>IF(SUMPRODUCT(1*ISNUMBER(SEARCH(O$3,D855))),Translation!$E$37,"")</f>
        <v/>
      </c>
      <c r="L855" s="39" t="str" cm="1">
        <f t="array" aca="1" ref="L855" ca="1">IF(SUMPRODUCT(1*ISNUMBER(SEARCH(P$3:$P$9,D855))),Translation!$E$39,"")</f>
        <v>Beschichten</v>
      </c>
      <c r="M855" s="36" t="str">
        <f t="shared" si="13"/>
        <v>18,01-20,0MM</v>
      </c>
      <c r="Q855" s="12">
        <v>98222200</v>
      </c>
    </row>
    <row r="856" spans="2:17" x14ac:dyDescent="0.25">
      <c r="B856" s="36">
        <v>9822308000</v>
      </c>
      <c r="C856" s="36">
        <v>9822308000</v>
      </c>
      <c r="D856" s="37" t="s">
        <v>696</v>
      </c>
      <c r="E856" s="37" t="s">
        <v>364</v>
      </c>
      <c r="F856" s="37"/>
      <c r="G856" s="36" t="s">
        <v>61</v>
      </c>
      <c r="H856" s="38"/>
      <c r="I856" s="40">
        <v>52.01</v>
      </c>
      <c r="J856" s="39" t="str">
        <f ca="1">IF(SUMPRODUCT(1*ISNUMBER(SEARCH($N$3,D856))),Translation!$E$38,"")</f>
        <v>Nachschleifen</v>
      </c>
      <c r="K856" s="37" t="str">
        <f ca="1">IF(SUMPRODUCT(1*ISNUMBER(SEARCH(O$3,D856))),Translation!$E$37,"")</f>
        <v>Halsfreischliff</v>
      </c>
      <c r="L856" s="39" t="str" cm="1">
        <f t="array" aca="1" ref="L856" ca="1">IF(SUMPRODUCT(1*ISNUMBER(SEARCH(P$3:$P$9,D856))),Translation!$E$39,"")</f>
        <v>Beschichten</v>
      </c>
      <c r="M856" s="36" t="str">
        <f t="shared" si="13"/>
        <v>8,0MM Z=2</v>
      </c>
      <c r="Q856" s="12">
        <v>9822308000</v>
      </c>
    </row>
    <row r="857" spans="2:17" x14ac:dyDescent="0.25">
      <c r="B857" s="36">
        <v>9822310000</v>
      </c>
      <c r="C857" s="36">
        <v>9822310000</v>
      </c>
      <c r="D857" s="37" t="s">
        <v>697</v>
      </c>
      <c r="E857" s="37" t="s">
        <v>364</v>
      </c>
      <c r="F857" s="37"/>
      <c r="G857" s="36" t="s">
        <v>61</v>
      </c>
      <c r="H857" s="38"/>
      <c r="I857" s="40">
        <v>54.95</v>
      </c>
      <c r="J857" s="39" t="str">
        <f ca="1">IF(SUMPRODUCT(1*ISNUMBER(SEARCH($N$3,D857))),Translation!$E$38,"")</f>
        <v>Nachschleifen</v>
      </c>
      <c r="K857" s="37" t="str">
        <f ca="1">IF(SUMPRODUCT(1*ISNUMBER(SEARCH(O$3,D857))),Translation!$E$37,"")</f>
        <v>Halsfreischliff</v>
      </c>
      <c r="L857" s="39" t="str" cm="1">
        <f t="array" aca="1" ref="L857" ca="1">IF(SUMPRODUCT(1*ISNUMBER(SEARCH(P$3:$P$9,D857))),Translation!$E$39,"")</f>
        <v>Beschichten</v>
      </c>
      <c r="M857" s="36" t="str">
        <f t="shared" si="13"/>
        <v>10,0MM Z=2</v>
      </c>
      <c r="Q857" s="12">
        <v>9822310000</v>
      </c>
    </row>
    <row r="858" spans="2:17" x14ac:dyDescent="0.25">
      <c r="B858" s="36">
        <v>9822312000</v>
      </c>
      <c r="C858" s="36">
        <v>9822312000</v>
      </c>
      <c r="D858" s="37" t="s">
        <v>698</v>
      </c>
      <c r="E858" s="37" t="s">
        <v>364</v>
      </c>
      <c r="F858" s="37"/>
      <c r="G858" s="36" t="s">
        <v>61</v>
      </c>
      <c r="H858" s="38"/>
      <c r="I858" s="40">
        <v>63.49</v>
      </c>
      <c r="J858" s="39" t="str">
        <f ca="1">IF(SUMPRODUCT(1*ISNUMBER(SEARCH($N$3,D858))),Translation!$E$38,"")</f>
        <v>Nachschleifen</v>
      </c>
      <c r="K858" s="37" t="str">
        <f ca="1">IF(SUMPRODUCT(1*ISNUMBER(SEARCH(O$3,D858))),Translation!$E$37,"")</f>
        <v>Halsfreischliff</v>
      </c>
      <c r="L858" s="39" t="str" cm="1">
        <f t="array" aca="1" ref="L858" ca="1">IF(SUMPRODUCT(1*ISNUMBER(SEARCH(P$3:$P$9,D858))),Translation!$E$39,"")</f>
        <v>Beschichten</v>
      </c>
      <c r="M858" s="36" t="str">
        <f t="shared" si="13"/>
        <v>12,0MM Z=2</v>
      </c>
      <c r="Q858" s="12">
        <v>9822312000</v>
      </c>
    </row>
    <row r="859" spans="2:17" x14ac:dyDescent="0.25">
      <c r="B859" s="36">
        <v>9822408000</v>
      </c>
      <c r="C859" s="36">
        <v>9822408000</v>
      </c>
      <c r="D859" s="37" t="s">
        <v>699</v>
      </c>
      <c r="E859" s="37" t="s">
        <v>364</v>
      </c>
      <c r="F859" s="37"/>
      <c r="G859" s="36" t="s">
        <v>61</v>
      </c>
      <c r="H859" s="38"/>
      <c r="I859" s="40">
        <v>56.18</v>
      </c>
      <c r="J859" s="39" t="str">
        <f ca="1">IF(SUMPRODUCT(1*ISNUMBER(SEARCH($N$3,D859))),Translation!$E$38,"")</f>
        <v>Nachschleifen</v>
      </c>
      <c r="K859" s="37" t="str">
        <f ca="1">IF(SUMPRODUCT(1*ISNUMBER(SEARCH(O$3,D859))),Translation!$E$37,"")</f>
        <v>Halsfreischliff</v>
      </c>
      <c r="L859" s="39" t="str" cm="1">
        <f t="array" aca="1" ref="L859" ca="1">IF(SUMPRODUCT(1*ISNUMBER(SEARCH(P$3:$P$9,D859))),Translation!$E$39,"")</f>
        <v>Beschichten</v>
      </c>
      <c r="M859" s="36" t="str">
        <f t="shared" si="13"/>
        <v>8,0MM Z=4</v>
      </c>
      <c r="Q859" s="12">
        <v>9822408000</v>
      </c>
    </row>
    <row r="860" spans="2:17" x14ac:dyDescent="0.25">
      <c r="B860" s="36">
        <v>9822410000</v>
      </c>
      <c r="C860" s="36">
        <v>9822410000</v>
      </c>
      <c r="D860" s="37" t="s">
        <v>700</v>
      </c>
      <c r="E860" s="37" t="s">
        <v>364</v>
      </c>
      <c r="F860" s="37"/>
      <c r="G860" s="36" t="s">
        <v>61</v>
      </c>
      <c r="H860" s="38"/>
      <c r="I860" s="40">
        <v>59.12</v>
      </c>
      <c r="J860" s="39" t="str">
        <f ca="1">IF(SUMPRODUCT(1*ISNUMBER(SEARCH($N$3,D860))),Translation!$E$38,"")</f>
        <v>Nachschleifen</v>
      </c>
      <c r="K860" s="37" t="str">
        <f ca="1">IF(SUMPRODUCT(1*ISNUMBER(SEARCH(O$3,D860))),Translation!$E$37,"")</f>
        <v>Halsfreischliff</v>
      </c>
      <c r="L860" s="39" t="str" cm="1">
        <f t="array" aca="1" ref="L860" ca="1">IF(SUMPRODUCT(1*ISNUMBER(SEARCH(P$3:$P$9,D860))),Translation!$E$39,"")</f>
        <v>Beschichten</v>
      </c>
      <c r="M860" s="36" t="str">
        <f t="shared" si="13"/>
        <v>10,0MM Z=4</v>
      </c>
      <c r="Q860" s="12">
        <v>9822410000</v>
      </c>
    </row>
    <row r="861" spans="2:17" x14ac:dyDescent="0.25">
      <c r="B861" s="36">
        <v>9822412000</v>
      </c>
      <c r="C861" s="36">
        <v>9822412000</v>
      </c>
      <c r="D861" s="37" t="s">
        <v>701</v>
      </c>
      <c r="E861" s="37" t="s">
        <v>364</v>
      </c>
      <c r="F861" s="37"/>
      <c r="G861" s="36" t="s">
        <v>61</v>
      </c>
      <c r="H861" s="38"/>
      <c r="I861" s="40">
        <v>68.52</v>
      </c>
      <c r="J861" s="39" t="str">
        <f ca="1">IF(SUMPRODUCT(1*ISNUMBER(SEARCH($N$3,D861))),Translation!$E$38,"")</f>
        <v>Nachschleifen</v>
      </c>
      <c r="K861" s="37" t="str">
        <f ca="1">IF(SUMPRODUCT(1*ISNUMBER(SEARCH(O$3,D861))),Translation!$E$37,"")</f>
        <v>Halsfreischliff</v>
      </c>
      <c r="L861" s="39" t="str" cm="1">
        <f t="array" aca="1" ref="L861" ca="1">IF(SUMPRODUCT(1*ISNUMBER(SEARCH(P$3:$P$9,D861))),Translation!$E$39,"")</f>
        <v>Beschichten</v>
      </c>
      <c r="M861" s="36" t="str">
        <f t="shared" si="13"/>
        <v>12,0MM Z=4</v>
      </c>
      <c r="Q861" s="12">
        <v>9822412000</v>
      </c>
    </row>
    <row r="862" spans="2:17" x14ac:dyDescent="0.25">
      <c r="B862" s="36">
        <v>9822508000</v>
      </c>
      <c r="C862" s="36">
        <v>9822508000</v>
      </c>
      <c r="D862" s="37" t="s">
        <v>702</v>
      </c>
      <c r="E862" s="37" t="s">
        <v>613</v>
      </c>
      <c r="F862" s="37"/>
      <c r="G862" s="36" t="s">
        <v>61</v>
      </c>
      <c r="H862" s="38"/>
      <c r="I862" s="40">
        <v>64.349999999999994</v>
      </c>
      <c r="J862" s="39" t="str">
        <f ca="1">IF(SUMPRODUCT(1*ISNUMBER(SEARCH($N$3,D862))),Translation!$E$38,"")</f>
        <v>Nachschleifen</v>
      </c>
      <c r="K862" s="37" t="str">
        <f ca="1">IF(SUMPRODUCT(1*ISNUMBER(SEARCH(O$3,D862))),Translation!$E$37,"")</f>
        <v>Halsfreischliff</v>
      </c>
      <c r="L862" s="39" t="str" cm="1">
        <f t="array" aca="1" ref="L862" ca="1">IF(SUMPRODUCT(1*ISNUMBER(SEARCH(P$3:$P$9,D862))),Translation!$E$39,"")</f>
        <v>Beschichten</v>
      </c>
      <c r="M862" s="36" t="str">
        <f t="shared" si="13"/>
        <v>8,0MM Z=2-4</v>
      </c>
      <c r="Q862" s="12">
        <v>9822508000</v>
      </c>
    </row>
    <row r="863" spans="2:17" x14ac:dyDescent="0.25">
      <c r="B863" s="36">
        <v>9822510000</v>
      </c>
      <c r="C863" s="36">
        <v>9822510000</v>
      </c>
      <c r="D863" s="37" t="s">
        <v>703</v>
      </c>
      <c r="E863" s="37" t="s">
        <v>613</v>
      </c>
      <c r="F863" s="37"/>
      <c r="G863" s="36" t="s">
        <v>61</v>
      </c>
      <c r="H863" s="38"/>
      <c r="I863" s="40">
        <v>67.31</v>
      </c>
      <c r="J863" s="39" t="str">
        <f ca="1">IF(SUMPRODUCT(1*ISNUMBER(SEARCH($N$3,D863))),Translation!$E$38,"")</f>
        <v>Nachschleifen</v>
      </c>
      <c r="K863" s="37" t="str">
        <f ca="1">IF(SUMPRODUCT(1*ISNUMBER(SEARCH(O$3,D863))),Translation!$E$37,"")</f>
        <v>Halsfreischliff</v>
      </c>
      <c r="L863" s="39" t="str" cm="1">
        <f t="array" aca="1" ref="L863" ca="1">IF(SUMPRODUCT(1*ISNUMBER(SEARCH(P$3:$P$9,D863))),Translation!$E$39,"")</f>
        <v>Beschichten</v>
      </c>
      <c r="M863" s="36" t="str">
        <f t="shared" si="13"/>
        <v>10,0MM Z=2-4</v>
      </c>
      <c r="Q863" s="12">
        <v>9822510000</v>
      </c>
    </row>
    <row r="864" spans="2:17" x14ac:dyDescent="0.25">
      <c r="B864" s="36">
        <v>9822512000</v>
      </c>
      <c r="C864" s="36">
        <v>9822512000</v>
      </c>
      <c r="D864" s="37" t="s">
        <v>704</v>
      </c>
      <c r="E864" s="37" t="s">
        <v>613</v>
      </c>
      <c r="F864" s="37"/>
      <c r="G864" s="36" t="s">
        <v>61</v>
      </c>
      <c r="H864" s="38"/>
      <c r="I864" s="40">
        <v>76.87</v>
      </c>
      <c r="J864" s="39" t="str">
        <f ca="1">IF(SUMPRODUCT(1*ISNUMBER(SEARCH($N$3,D864))),Translation!$E$38,"")</f>
        <v>Nachschleifen</v>
      </c>
      <c r="K864" s="37" t="str">
        <f ca="1">IF(SUMPRODUCT(1*ISNUMBER(SEARCH(O$3,D864))),Translation!$E$37,"")</f>
        <v>Halsfreischliff</v>
      </c>
      <c r="L864" s="39" t="str" cm="1">
        <f t="array" aca="1" ref="L864" ca="1">IF(SUMPRODUCT(1*ISNUMBER(SEARCH(P$3:$P$9,D864))),Translation!$E$39,"")</f>
        <v>Beschichten</v>
      </c>
      <c r="M864" s="36" t="str">
        <f t="shared" si="13"/>
        <v>12,0MM Z=2-4</v>
      </c>
      <c r="Q864" s="12">
        <v>9822512000</v>
      </c>
    </row>
    <row r="865" spans="2:17" x14ac:dyDescent="0.25">
      <c r="B865" s="36">
        <v>9822608000</v>
      </c>
      <c r="C865" s="36">
        <v>9822608000</v>
      </c>
      <c r="D865" s="37" t="s">
        <v>702</v>
      </c>
      <c r="E865" s="37" t="s">
        <v>705</v>
      </c>
      <c r="F865" s="37"/>
      <c r="G865" s="36" t="s">
        <v>61</v>
      </c>
      <c r="H865" s="38"/>
      <c r="I865" s="40">
        <v>55.49</v>
      </c>
      <c r="J865" s="39" t="str">
        <f ca="1">IF(SUMPRODUCT(1*ISNUMBER(SEARCH($N$3,D865))),Translation!$E$38,"")</f>
        <v>Nachschleifen</v>
      </c>
      <c r="K865" s="37" t="str">
        <f ca="1">IF(SUMPRODUCT(1*ISNUMBER(SEARCH(O$3,D865))),Translation!$E$37,"")</f>
        <v>Halsfreischliff</v>
      </c>
      <c r="L865" s="39" t="str" cm="1">
        <f t="array" aca="1" ref="L865" ca="1">IF(SUMPRODUCT(1*ISNUMBER(SEARCH(P$3:$P$9,D865))),Translation!$E$39,"")</f>
        <v>Beschichten</v>
      </c>
      <c r="M865" s="36" t="str">
        <f t="shared" si="13"/>
        <v>8,0MM Z=2-4</v>
      </c>
      <c r="Q865" s="12">
        <v>9822608000</v>
      </c>
    </row>
    <row r="866" spans="2:17" x14ac:dyDescent="0.25">
      <c r="B866" s="36">
        <v>9822610000</v>
      </c>
      <c r="C866" s="36">
        <v>9822610000</v>
      </c>
      <c r="D866" s="37" t="s">
        <v>703</v>
      </c>
      <c r="E866" s="37" t="s">
        <v>705</v>
      </c>
      <c r="F866" s="37"/>
      <c r="G866" s="36" t="s">
        <v>61</v>
      </c>
      <c r="H866" s="38"/>
      <c r="I866" s="40">
        <v>67.31</v>
      </c>
      <c r="J866" s="39" t="str">
        <f ca="1">IF(SUMPRODUCT(1*ISNUMBER(SEARCH($N$3,D866))),Translation!$E$38,"")</f>
        <v>Nachschleifen</v>
      </c>
      <c r="K866" s="37" t="str">
        <f ca="1">IF(SUMPRODUCT(1*ISNUMBER(SEARCH(O$3,D866))),Translation!$E$37,"")</f>
        <v>Halsfreischliff</v>
      </c>
      <c r="L866" s="39" t="str" cm="1">
        <f t="array" aca="1" ref="L866" ca="1">IF(SUMPRODUCT(1*ISNUMBER(SEARCH(P$3:$P$9,D866))),Translation!$E$39,"")</f>
        <v>Beschichten</v>
      </c>
      <c r="M866" s="36" t="str">
        <f t="shared" si="13"/>
        <v>10,0MM Z=2-4</v>
      </c>
      <c r="Q866" s="12">
        <v>9822610000</v>
      </c>
    </row>
    <row r="867" spans="2:17" x14ac:dyDescent="0.25">
      <c r="B867" s="36">
        <v>9822612000</v>
      </c>
      <c r="C867" s="36">
        <v>9822612000</v>
      </c>
      <c r="D867" s="37" t="s">
        <v>704</v>
      </c>
      <c r="E867" s="37" t="s">
        <v>705</v>
      </c>
      <c r="F867" s="37"/>
      <c r="G867" s="36" t="s">
        <v>61</v>
      </c>
      <c r="H867" s="38"/>
      <c r="I867" s="40">
        <v>76.87</v>
      </c>
      <c r="J867" s="39" t="str">
        <f ca="1">IF(SUMPRODUCT(1*ISNUMBER(SEARCH($N$3,D867))),Translation!$E$38,"")</f>
        <v>Nachschleifen</v>
      </c>
      <c r="K867" s="37" t="str">
        <f ca="1">IF(SUMPRODUCT(1*ISNUMBER(SEARCH(O$3,D867))),Translation!$E$37,"")</f>
        <v>Halsfreischliff</v>
      </c>
      <c r="L867" s="39" t="str" cm="1">
        <f t="array" aca="1" ref="L867" ca="1">IF(SUMPRODUCT(1*ISNUMBER(SEARCH(P$3:$P$9,D867))),Translation!$E$39,"")</f>
        <v>Beschichten</v>
      </c>
      <c r="M867" s="36" t="str">
        <f t="shared" si="13"/>
        <v>12,0MM Z=2-4</v>
      </c>
      <c r="Q867" s="12">
        <v>9822612000</v>
      </c>
    </row>
    <row r="868" spans="2:17" x14ac:dyDescent="0.25">
      <c r="B868" s="36">
        <v>9822704000</v>
      </c>
      <c r="C868" s="36">
        <v>9822704000</v>
      </c>
      <c r="D868" s="37" t="s">
        <v>706</v>
      </c>
      <c r="E868" s="37" t="s">
        <v>446</v>
      </c>
      <c r="F868" s="37"/>
      <c r="G868" s="36" t="s">
        <v>61</v>
      </c>
      <c r="H868" s="38"/>
      <c r="I868" s="40">
        <v>15.37</v>
      </c>
      <c r="J868" s="39" t="str">
        <f ca="1">IF(SUMPRODUCT(1*ISNUMBER(SEARCH($N$3,D868))),Translation!$E$38,"")</f>
        <v>Nachschleifen</v>
      </c>
      <c r="K868" s="37" t="str">
        <f>IF(SUMPRODUCT(1*ISNUMBER(SEARCH(O$3,D868))),Translation!$E$37,"")</f>
        <v/>
      </c>
      <c r="L868" s="39" t="str" cm="1">
        <f t="array" aca="1" ref="L868" ca="1">IF(SUMPRODUCT(1*ISNUMBER(SEARCH(P$3:$P$9,D868))),Translation!$E$39,"")</f>
        <v>Beschichten</v>
      </c>
      <c r="M868" s="36" t="str">
        <f t="shared" si="13"/>
        <v>4,0MM</v>
      </c>
      <c r="Q868" s="12">
        <v>9822704000</v>
      </c>
    </row>
    <row r="869" spans="2:17" x14ac:dyDescent="0.25">
      <c r="B869" s="36">
        <v>9822706000</v>
      </c>
      <c r="C869" s="36">
        <v>9822706000</v>
      </c>
      <c r="D869" s="37" t="s">
        <v>707</v>
      </c>
      <c r="E869" s="37" t="s">
        <v>446</v>
      </c>
      <c r="F869" s="37"/>
      <c r="G869" s="36" t="s">
        <v>61</v>
      </c>
      <c r="H869" s="38"/>
      <c r="I869" s="40">
        <v>17.809999999999999</v>
      </c>
      <c r="J869" s="39" t="str">
        <f ca="1">IF(SUMPRODUCT(1*ISNUMBER(SEARCH($N$3,D869))),Translation!$E$38,"")</f>
        <v>Nachschleifen</v>
      </c>
      <c r="K869" s="37" t="str">
        <f>IF(SUMPRODUCT(1*ISNUMBER(SEARCH(O$3,D869))),Translation!$E$37,"")</f>
        <v/>
      </c>
      <c r="L869" s="39" t="str" cm="1">
        <f t="array" aca="1" ref="L869" ca="1">IF(SUMPRODUCT(1*ISNUMBER(SEARCH(P$3:$P$9,D869))),Translation!$E$39,"")</f>
        <v>Beschichten</v>
      </c>
      <c r="M869" s="36" t="str">
        <f t="shared" si="13"/>
        <v>6,0MM</v>
      </c>
      <c r="Q869" s="12">
        <v>9822706000</v>
      </c>
    </row>
    <row r="870" spans="2:17" x14ac:dyDescent="0.25">
      <c r="B870" s="36">
        <v>9822708000</v>
      </c>
      <c r="C870" s="36">
        <v>9822708000</v>
      </c>
      <c r="D870" s="37" t="s">
        <v>708</v>
      </c>
      <c r="E870" s="37" t="s">
        <v>446</v>
      </c>
      <c r="F870" s="37"/>
      <c r="G870" s="36" t="s">
        <v>61</v>
      </c>
      <c r="H870" s="38"/>
      <c r="I870" s="40">
        <v>19.21</v>
      </c>
      <c r="J870" s="39" t="str">
        <f ca="1">IF(SUMPRODUCT(1*ISNUMBER(SEARCH($N$3,D870))),Translation!$E$38,"")</f>
        <v>Nachschleifen</v>
      </c>
      <c r="K870" s="37" t="str">
        <f>IF(SUMPRODUCT(1*ISNUMBER(SEARCH(O$3,D870))),Translation!$E$37,"")</f>
        <v/>
      </c>
      <c r="L870" s="39" t="str" cm="1">
        <f t="array" aca="1" ref="L870" ca="1">IF(SUMPRODUCT(1*ISNUMBER(SEARCH(P$3:$P$9,D870))),Translation!$E$39,"")</f>
        <v>Beschichten</v>
      </c>
      <c r="M870" s="36" t="str">
        <f t="shared" si="13"/>
        <v>8,0MM</v>
      </c>
      <c r="Q870" s="12">
        <v>9822708000</v>
      </c>
    </row>
    <row r="871" spans="2:17" x14ac:dyDescent="0.25">
      <c r="B871" s="36">
        <v>9822710000</v>
      </c>
      <c r="C871" s="36">
        <v>9822710000</v>
      </c>
      <c r="D871" s="37" t="s">
        <v>709</v>
      </c>
      <c r="E871" s="37" t="s">
        <v>446</v>
      </c>
      <c r="F871" s="37"/>
      <c r="G871" s="36" t="s">
        <v>61</v>
      </c>
      <c r="H871" s="38"/>
      <c r="I871" s="40">
        <v>24.07</v>
      </c>
      <c r="J871" s="39" t="str">
        <f ca="1">IF(SUMPRODUCT(1*ISNUMBER(SEARCH($N$3,D871))),Translation!$E$38,"")</f>
        <v>Nachschleifen</v>
      </c>
      <c r="K871" s="37" t="str">
        <f>IF(SUMPRODUCT(1*ISNUMBER(SEARCH(O$3,D871))),Translation!$E$37,"")</f>
        <v/>
      </c>
      <c r="L871" s="39" t="str" cm="1">
        <f t="array" aca="1" ref="L871" ca="1">IF(SUMPRODUCT(1*ISNUMBER(SEARCH(P$3:$P$9,D871))),Translation!$E$39,"")</f>
        <v>Beschichten</v>
      </c>
      <c r="M871" s="36" t="str">
        <f t="shared" si="13"/>
        <v>10,0MM</v>
      </c>
      <c r="Q871" s="12">
        <v>9822710000</v>
      </c>
    </row>
    <row r="872" spans="2:17" x14ac:dyDescent="0.25">
      <c r="B872" s="36">
        <v>9822712000</v>
      </c>
      <c r="C872" s="36">
        <v>9822712000</v>
      </c>
      <c r="D872" s="37" t="s">
        <v>710</v>
      </c>
      <c r="E872" s="37" t="s">
        <v>446</v>
      </c>
      <c r="F872" s="37"/>
      <c r="G872" s="36" t="s">
        <v>61</v>
      </c>
      <c r="H872" s="38"/>
      <c r="I872" s="40">
        <v>30.02</v>
      </c>
      <c r="J872" s="39" t="str">
        <f ca="1">IF(SUMPRODUCT(1*ISNUMBER(SEARCH($N$3,D872))),Translation!$E$38,"")</f>
        <v>Nachschleifen</v>
      </c>
      <c r="K872" s="37" t="str">
        <f>IF(SUMPRODUCT(1*ISNUMBER(SEARCH(O$3,D872))),Translation!$E$37,"")</f>
        <v/>
      </c>
      <c r="L872" s="39" t="str" cm="1">
        <f t="array" aca="1" ref="L872" ca="1">IF(SUMPRODUCT(1*ISNUMBER(SEARCH(P$3:$P$9,D872))),Translation!$E$39,"")</f>
        <v>Beschichten</v>
      </c>
      <c r="M872" s="36" t="str">
        <f t="shared" si="13"/>
        <v>12,0MM</v>
      </c>
      <c r="Q872" s="12">
        <v>9822712000</v>
      </c>
    </row>
    <row r="873" spans="2:17" x14ac:dyDescent="0.25">
      <c r="B873" s="36">
        <v>9822716000</v>
      </c>
      <c r="C873" s="36">
        <v>9822716000</v>
      </c>
      <c r="D873" s="37" t="s">
        <v>711</v>
      </c>
      <c r="E873" s="37" t="s">
        <v>446</v>
      </c>
      <c r="F873" s="37"/>
      <c r="G873" s="36" t="s">
        <v>61</v>
      </c>
      <c r="H873" s="38"/>
      <c r="I873" s="40">
        <v>35.61</v>
      </c>
      <c r="J873" s="39" t="str">
        <f ca="1">IF(SUMPRODUCT(1*ISNUMBER(SEARCH($N$3,D873))),Translation!$E$38,"")</f>
        <v>Nachschleifen</v>
      </c>
      <c r="K873" s="37" t="str">
        <f>IF(SUMPRODUCT(1*ISNUMBER(SEARCH(O$3,D873))),Translation!$E$37,"")</f>
        <v/>
      </c>
      <c r="L873" s="39" t="str" cm="1">
        <f t="array" aca="1" ref="L873" ca="1">IF(SUMPRODUCT(1*ISNUMBER(SEARCH(P$3:$P$9,D873))),Translation!$E$39,"")</f>
        <v>Beschichten</v>
      </c>
      <c r="M873" s="36" t="str">
        <f t="shared" si="13"/>
        <v>16,0MM</v>
      </c>
      <c r="Q873" s="12">
        <v>9822716000</v>
      </c>
    </row>
    <row r="874" spans="2:17" x14ac:dyDescent="0.25">
      <c r="B874" s="36">
        <v>9822804000</v>
      </c>
      <c r="C874" s="36">
        <v>9822804000</v>
      </c>
      <c r="D874" s="37" t="s">
        <v>712</v>
      </c>
      <c r="E874" s="37" t="s">
        <v>446</v>
      </c>
      <c r="F874" s="37"/>
      <c r="G874" s="36" t="s">
        <v>61</v>
      </c>
      <c r="H874" s="38"/>
      <c r="I874" s="40">
        <v>10.72</v>
      </c>
      <c r="J874" s="39" t="str">
        <f ca="1">IF(SUMPRODUCT(1*ISNUMBER(SEARCH($N$3,D874))),Translation!$E$38,"")</f>
        <v>Nachschleifen</v>
      </c>
      <c r="K874" s="37" t="str">
        <f>IF(SUMPRODUCT(1*ISNUMBER(SEARCH(O$3,D874))),Translation!$E$37,"")</f>
        <v/>
      </c>
      <c r="L874" s="39" t="str" cm="1">
        <f t="array" ref="L874">IF(SUMPRODUCT(1*ISNUMBER(SEARCH(P$3:$P$9,D874))),Translation!$E$39,"")</f>
        <v/>
      </c>
      <c r="M874" s="36" t="str">
        <f t="shared" si="13"/>
        <v>4,0MM / K20/K30</v>
      </c>
      <c r="Q874" s="12">
        <v>9822804000</v>
      </c>
    </row>
    <row r="875" spans="2:17" x14ac:dyDescent="0.25">
      <c r="B875" s="36">
        <v>9822806000</v>
      </c>
      <c r="C875" s="36">
        <v>9822806000</v>
      </c>
      <c r="D875" s="37" t="s">
        <v>713</v>
      </c>
      <c r="E875" s="37" t="s">
        <v>446</v>
      </c>
      <c r="F875" s="37"/>
      <c r="G875" s="36" t="s">
        <v>61</v>
      </c>
      <c r="H875" s="38"/>
      <c r="I875" s="40">
        <v>11.87</v>
      </c>
      <c r="J875" s="39" t="str">
        <f ca="1">IF(SUMPRODUCT(1*ISNUMBER(SEARCH($N$3,D875))),Translation!$E$38,"")</f>
        <v>Nachschleifen</v>
      </c>
      <c r="K875" s="37" t="str">
        <f>IF(SUMPRODUCT(1*ISNUMBER(SEARCH(O$3,D875))),Translation!$E$37,"")</f>
        <v/>
      </c>
      <c r="L875" s="39" t="str" cm="1">
        <f t="array" ref="L875">IF(SUMPRODUCT(1*ISNUMBER(SEARCH(P$3:$P$9,D875))),Translation!$E$39,"")</f>
        <v/>
      </c>
      <c r="M875" s="36" t="str">
        <f t="shared" si="13"/>
        <v>6,0MM / K20/K30</v>
      </c>
      <c r="Q875" s="12">
        <v>9822806000</v>
      </c>
    </row>
    <row r="876" spans="2:17" x14ac:dyDescent="0.25">
      <c r="B876" s="36">
        <v>9822808000</v>
      </c>
      <c r="C876" s="36">
        <v>9822808000</v>
      </c>
      <c r="D876" s="37" t="s">
        <v>714</v>
      </c>
      <c r="E876" s="37" t="s">
        <v>446</v>
      </c>
      <c r="F876" s="37"/>
      <c r="G876" s="36" t="s">
        <v>61</v>
      </c>
      <c r="H876" s="38"/>
      <c r="I876" s="40">
        <v>13.05</v>
      </c>
      <c r="J876" s="39" t="str">
        <f ca="1">IF(SUMPRODUCT(1*ISNUMBER(SEARCH($N$3,D876))),Translation!$E$38,"")</f>
        <v>Nachschleifen</v>
      </c>
      <c r="K876" s="37" t="str">
        <f>IF(SUMPRODUCT(1*ISNUMBER(SEARCH(O$3,D876))),Translation!$E$37,"")</f>
        <v/>
      </c>
      <c r="L876" s="39" t="str" cm="1">
        <f t="array" ref="L876">IF(SUMPRODUCT(1*ISNUMBER(SEARCH(P$3:$P$9,D876))),Translation!$E$39,"")</f>
        <v/>
      </c>
      <c r="M876" s="36" t="str">
        <f t="shared" si="13"/>
        <v>8,0MM / K20/K30</v>
      </c>
      <c r="Q876" s="12">
        <v>9822808000</v>
      </c>
    </row>
    <row r="877" spans="2:17" x14ac:dyDescent="0.25">
      <c r="B877" s="36">
        <v>9822810000</v>
      </c>
      <c r="C877" s="36">
        <v>9822810000</v>
      </c>
      <c r="D877" s="37" t="s">
        <v>715</v>
      </c>
      <c r="E877" s="37" t="s">
        <v>446</v>
      </c>
      <c r="F877" s="37"/>
      <c r="G877" s="36" t="s">
        <v>61</v>
      </c>
      <c r="H877" s="38"/>
      <c r="I877" s="40">
        <v>17.22</v>
      </c>
      <c r="J877" s="39" t="str">
        <f ca="1">IF(SUMPRODUCT(1*ISNUMBER(SEARCH($N$3,D877))),Translation!$E$38,"")</f>
        <v>Nachschleifen</v>
      </c>
      <c r="K877" s="37" t="str">
        <f>IF(SUMPRODUCT(1*ISNUMBER(SEARCH(O$3,D877))),Translation!$E$37,"")</f>
        <v/>
      </c>
      <c r="L877" s="39" t="str" cm="1">
        <f t="array" ref="L877">IF(SUMPRODUCT(1*ISNUMBER(SEARCH(P$3:$P$9,D877))),Translation!$E$39,"")</f>
        <v/>
      </c>
      <c r="M877" s="36" t="str">
        <f t="shared" si="13"/>
        <v>10,0MM / K20/K30</v>
      </c>
      <c r="Q877" s="12">
        <v>9822810000</v>
      </c>
    </row>
    <row r="878" spans="2:17" x14ac:dyDescent="0.25">
      <c r="B878" s="36">
        <v>9822812000</v>
      </c>
      <c r="C878" s="36">
        <v>9822812000</v>
      </c>
      <c r="D878" s="37" t="s">
        <v>716</v>
      </c>
      <c r="E878" s="37" t="s">
        <v>446</v>
      </c>
      <c r="F878" s="37"/>
      <c r="G878" s="36" t="s">
        <v>61</v>
      </c>
      <c r="H878" s="38"/>
      <c r="I878" s="40">
        <v>22.12</v>
      </c>
      <c r="J878" s="39" t="str">
        <f ca="1">IF(SUMPRODUCT(1*ISNUMBER(SEARCH($N$3,D878))),Translation!$E$38,"")</f>
        <v>Nachschleifen</v>
      </c>
      <c r="K878" s="37" t="str">
        <f>IF(SUMPRODUCT(1*ISNUMBER(SEARCH(O$3,D878))),Translation!$E$37,"")</f>
        <v/>
      </c>
      <c r="L878" s="39" t="str" cm="1">
        <f t="array" ref="L878">IF(SUMPRODUCT(1*ISNUMBER(SEARCH(P$3:$P$9,D878))),Translation!$E$39,"")</f>
        <v/>
      </c>
      <c r="M878" s="36" t="str">
        <f t="shared" si="13"/>
        <v>12,0MM / K20/K30</v>
      </c>
      <c r="Q878" s="12">
        <v>9822812000</v>
      </c>
    </row>
    <row r="879" spans="2:17" x14ac:dyDescent="0.25">
      <c r="B879" s="36">
        <v>9822816000</v>
      </c>
      <c r="C879" s="36">
        <v>9822816000</v>
      </c>
      <c r="D879" s="37" t="s">
        <v>717</v>
      </c>
      <c r="E879" s="37" t="s">
        <v>446</v>
      </c>
      <c r="F879" s="37"/>
      <c r="G879" s="36" t="s">
        <v>61</v>
      </c>
      <c r="H879" s="38"/>
      <c r="I879" s="40">
        <v>25.84</v>
      </c>
      <c r="J879" s="39" t="str">
        <f ca="1">IF(SUMPRODUCT(1*ISNUMBER(SEARCH($N$3,D879))),Translation!$E$38,"")</f>
        <v>Nachschleifen</v>
      </c>
      <c r="K879" s="37" t="str">
        <f>IF(SUMPRODUCT(1*ISNUMBER(SEARCH(O$3,D879))),Translation!$E$37,"")</f>
        <v/>
      </c>
      <c r="L879" s="39" t="str" cm="1">
        <f t="array" ref="L879">IF(SUMPRODUCT(1*ISNUMBER(SEARCH(P$3:$P$9,D879))),Translation!$E$39,"")</f>
        <v/>
      </c>
      <c r="M879" s="36" t="str">
        <f t="shared" si="13"/>
        <v>16,0MM / K20/K30</v>
      </c>
      <c r="Q879" s="12">
        <v>9822816000</v>
      </c>
    </row>
    <row r="880" spans="2:17" x14ac:dyDescent="0.25">
      <c r="B880" s="36">
        <v>9822904000</v>
      </c>
      <c r="C880" s="36">
        <v>9822904000</v>
      </c>
      <c r="D880" s="37" t="s">
        <v>718</v>
      </c>
      <c r="E880" s="37" t="s">
        <v>446</v>
      </c>
      <c r="F880" s="37"/>
      <c r="G880" s="36" t="s">
        <v>61</v>
      </c>
      <c r="H880" s="38"/>
      <c r="I880" s="40">
        <v>15.37</v>
      </c>
      <c r="J880" s="39" t="str">
        <f ca="1">IF(SUMPRODUCT(1*ISNUMBER(SEARCH($N$3,D880))),Translation!$E$38,"")</f>
        <v>Nachschleifen</v>
      </c>
      <c r="K880" s="37" t="str">
        <f>IF(SUMPRODUCT(1*ISNUMBER(SEARCH(O$3,D880))),Translation!$E$37,"")</f>
        <v/>
      </c>
      <c r="L880" s="39" t="str" cm="1">
        <f t="array" aca="1" ref="L880" ca="1">IF(SUMPRODUCT(1*ISNUMBER(SEARCH(P$3:$P$9,D880))),Translation!$E$39,"")</f>
        <v>Beschichten</v>
      </c>
      <c r="M880" s="36" t="str">
        <f t="shared" si="13"/>
        <v>4,0MM</v>
      </c>
      <c r="Q880" s="12">
        <v>9822904000</v>
      </c>
    </row>
    <row r="881" spans="2:17" x14ac:dyDescent="0.25">
      <c r="B881" s="36">
        <v>9822906000</v>
      </c>
      <c r="C881" s="36">
        <v>9822906000</v>
      </c>
      <c r="D881" s="37" t="s">
        <v>580</v>
      </c>
      <c r="E881" s="37" t="s">
        <v>446</v>
      </c>
      <c r="F881" s="37"/>
      <c r="G881" s="36" t="s">
        <v>61</v>
      </c>
      <c r="H881" s="38"/>
      <c r="I881" s="40">
        <v>17.809999999999999</v>
      </c>
      <c r="J881" s="39" t="str">
        <f ca="1">IF(SUMPRODUCT(1*ISNUMBER(SEARCH($N$3,D881))),Translation!$E$38,"")</f>
        <v>Nachschleifen</v>
      </c>
      <c r="K881" s="37" t="str">
        <f>IF(SUMPRODUCT(1*ISNUMBER(SEARCH(O$3,D881))),Translation!$E$37,"")</f>
        <v/>
      </c>
      <c r="L881" s="39" t="str" cm="1">
        <f t="array" aca="1" ref="L881" ca="1">IF(SUMPRODUCT(1*ISNUMBER(SEARCH(P$3:$P$9,D881))),Translation!$E$39,"")</f>
        <v>Beschichten</v>
      </c>
      <c r="M881" s="36" t="str">
        <f t="shared" si="13"/>
        <v>6,0MM</v>
      </c>
      <c r="Q881" s="12">
        <v>9822906000</v>
      </c>
    </row>
    <row r="882" spans="2:17" x14ac:dyDescent="0.25">
      <c r="B882" s="36">
        <v>9822908000</v>
      </c>
      <c r="C882" s="36">
        <v>9822908000</v>
      </c>
      <c r="D882" s="37" t="s">
        <v>573</v>
      </c>
      <c r="E882" s="37" t="s">
        <v>446</v>
      </c>
      <c r="F882" s="37"/>
      <c r="G882" s="36" t="s">
        <v>61</v>
      </c>
      <c r="H882" s="38"/>
      <c r="I882" s="40">
        <v>19.21</v>
      </c>
      <c r="J882" s="39" t="str">
        <f ca="1">IF(SUMPRODUCT(1*ISNUMBER(SEARCH($N$3,D882))),Translation!$E$38,"")</f>
        <v>Nachschleifen</v>
      </c>
      <c r="K882" s="37" t="str">
        <f>IF(SUMPRODUCT(1*ISNUMBER(SEARCH(O$3,D882))),Translation!$E$37,"")</f>
        <v/>
      </c>
      <c r="L882" s="39" t="str" cm="1">
        <f t="array" aca="1" ref="L882" ca="1">IF(SUMPRODUCT(1*ISNUMBER(SEARCH(P$3:$P$9,D882))),Translation!$E$39,"")</f>
        <v>Beschichten</v>
      </c>
      <c r="M882" s="36" t="str">
        <f t="shared" si="13"/>
        <v>8,0MM</v>
      </c>
      <c r="Q882" s="12">
        <v>9822908000</v>
      </c>
    </row>
    <row r="883" spans="2:17" x14ac:dyDescent="0.25">
      <c r="B883" s="36">
        <v>9822910000</v>
      </c>
      <c r="C883" s="36">
        <v>9822910000</v>
      </c>
      <c r="D883" s="37" t="s">
        <v>574</v>
      </c>
      <c r="E883" s="37" t="s">
        <v>446</v>
      </c>
      <c r="F883" s="37"/>
      <c r="G883" s="36" t="s">
        <v>61</v>
      </c>
      <c r="H883" s="38"/>
      <c r="I883" s="40">
        <v>24.07</v>
      </c>
      <c r="J883" s="39" t="str">
        <f ca="1">IF(SUMPRODUCT(1*ISNUMBER(SEARCH($N$3,D883))),Translation!$E$38,"")</f>
        <v>Nachschleifen</v>
      </c>
      <c r="K883" s="37" t="str">
        <f>IF(SUMPRODUCT(1*ISNUMBER(SEARCH(O$3,D883))),Translation!$E$37,"")</f>
        <v/>
      </c>
      <c r="L883" s="39" t="str" cm="1">
        <f t="array" aca="1" ref="L883" ca="1">IF(SUMPRODUCT(1*ISNUMBER(SEARCH(P$3:$P$9,D883))),Translation!$E$39,"")</f>
        <v>Beschichten</v>
      </c>
      <c r="M883" s="36" t="str">
        <f t="shared" si="13"/>
        <v>10,0MM</v>
      </c>
      <c r="Q883" s="12">
        <v>9822910000</v>
      </c>
    </row>
    <row r="884" spans="2:17" x14ac:dyDescent="0.25">
      <c r="B884" s="36">
        <v>9822912000</v>
      </c>
      <c r="C884" s="36">
        <v>9822912000</v>
      </c>
      <c r="D884" s="37" t="s">
        <v>575</v>
      </c>
      <c r="E884" s="37" t="s">
        <v>446</v>
      </c>
      <c r="F884" s="37"/>
      <c r="G884" s="36" t="s">
        <v>61</v>
      </c>
      <c r="H884" s="38"/>
      <c r="I884" s="40">
        <v>30.02</v>
      </c>
      <c r="J884" s="39" t="str">
        <f ca="1">IF(SUMPRODUCT(1*ISNUMBER(SEARCH($N$3,D884))),Translation!$E$38,"")</f>
        <v>Nachschleifen</v>
      </c>
      <c r="K884" s="37" t="str">
        <f>IF(SUMPRODUCT(1*ISNUMBER(SEARCH(O$3,D884))),Translation!$E$37,"")</f>
        <v/>
      </c>
      <c r="L884" s="39" t="str" cm="1">
        <f t="array" aca="1" ref="L884" ca="1">IF(SUMPRODUCT(1*ISNUMBER(SEARCH(P$3:$P$9,D884))),Translation!$E$39,"")</f>
        <v>Beschichten</v>
      </c>
      <c r="M884" s="36" t="str">
        <f t="shared" si="13"/>
        <v>12,0MM</v>
      </c>
      <c r="Q884" s="12">
        <v>9822912000</v>
      </c>
    </row>
    <row r="885" spans="2:17" x14ac:dyDescent="0.25">
      <c r="B885" s="36">
        <v>9822916000</v>
      </c>
      <c r="C885" s="36">
        <v>9822916000</v>
      </c>
      <c r="D885" s="37" t="s">
        <v>577</v>
      </c>
      <c r="E885" s="37" t="s">
        <v>446</v>
      </c>
      <c r="F885" s="37"/>
      <c r="G885" s="36" t="s">
        <v>61</v>
      </c>
      <c r="H885" s="38"/>
      <c r="I885" s="40">
        <v>35.61</v>
      </c>
      <c r="J885" s="39" t="str">
        <f ca="1">IF(SUMPRODUCT(1*ISNUMBER(SEARCH($N$3,D885))),Translation!$E$38,"")</f>
        <v>Nachschleifen</v>
      </c>
      <c r="K885" s="37" t="str">
        <f>IF(SUMPRODUCT(1*ISNUMBER(SEARCH(O$3,D885))),Translation!$E$37,"")</f>
        <v/>
      </c>
      <c r="L885" s="39" t="str" cm="1">
        <f t="array" aca="1" ref="L885" ca="1">IF(SUMPRODUCT(1*ISNUMBER(SEARCH(P$3:$P$9,D885))),Translation!$E$39,"")</f>
        <v>Beschichten</v>
      </c>
      <c r="M885" s="36" t="str">
        <f t="shared" si="13"/>
        <v>16,0MM</v>
      </c>
      <c r="Q885" s="12">
        <v>9822916000</v>
      </c>
    </row>
    <row r="886" spans="2:17" x14ac:dyDescent="0.25">
      <c r="B886" s="36">
        <v>9823206000</v>
      </c>
      <c r="C886" s="36">
        <v>9823206000</v>
      </c>
      <c r="D886" s="37" t="s">
        <v>719</v>
      </c>
      <c r="E886" s="37" t="s">
        <v>452</v>
      </c>
      <c r="F886" s="37"/>
      <c r="G886" s="36" t="s">
        <v>61</v>
      </c>
      <c r="H886" s="38"/>
      <c r="I886" s="40">
        <v>33.58</v>
      </c>
      <c r="J886" s="39" t="str">
        <f ca="1">IF(SUMPRODUCT(1*ISNUMBER(SEARCH($N$3,D886))),Translation!$E$38,"")</f>
        <v>Nachschleifen</v>
      </c>
      <c r="K886" s="37" t="str">
        <f>IF(SUMPRODUCT(1*ISNUMBER(SEARCH(O$3,D886))),Translation!$E$37,"")</f>
        <v/>
      </c>
      <c r="L886" s="39" t="str" cm="1">
        <f t="array" aca="1" ref="L886" ca="1">IF(SUMPRODUCT(1*ISNUMBER(SEARCH(P$3:$P$9,D886))),Translation!$E$39,"")</f>
        <v>Beschichten</v>
      </c>
      <c r="M886" s="36" t="str">
        <f t="shared" si="13"/>
        <v>3,0-6,0MM</v>
      </c>
      <c r="Q886" s="12">
        <v>9823206000</v>
      </c>
    </row>
    <row r="887" spans="2:17" x14ac:dyDescent="0.25">
      <c r="B887" s="36">
        <v>9823208000</v>
      </c>
      <c r="C887" s="36">
        <v>9823208000</v>
      </c>
      <c r="D887" s="37" t="s">
        <v>720</v>
      </c>
      <c r="E887" s="37" t="s">
        <v>452</v>
      </c>
      <c r="F887" s="37"/>
      <c r="G887" s="36" t="s">
        <v>61</v>
      </c>
      <c r="H887" s="38"/>
      <c r="I887" s="40">
        <v>37.619999999999997</v>
      </c>
      <c r="J887" s="39" t="str">
        <f ca="1">IF(SUMPRODUCT(1*ISNUMBER(SEARCH($N$3,D887))),Translation!$E$38,"")</f>
        <v>Nachschleifen</v>
      </c>
      <c r="K887" s="37" t="str">
        <f>IF(SUMPRODUCT(1*ISNUMBER(SEARCH(O$3,D887))),Translation!$E$37,"")</f>
        <v/>
      </c>
      <c r="L887" s="39" t="str" cm="1">
        <f t="array" aca="1" ref="L887" ca="1">IF(SUMPRODUCT(1*ISNUMBER(SEARCH(P$3:$P$9,D887))),Translation!$E$39,"")</f>
        <v>Beschichten</v>
      </c>
      <c r="M887" s="36" t="str">
        <f t="shared" si="13"/>
        <v>6,0-8,0MM</v>
      </c>
      <c r="Q887" s="12">
        <v>9823208000</v>
      </c>
    </row>
    <row r="888" spans="2:17" x14ac:dyDescent="0.25">
      <c r="B888" s="36">
        <v>9823210000</v>
      </c>
      <c r="C888" s="36">
        <v>9823210000</v>
      </c>
      <c r="D888" s="37" t="s">
        <v>721</v>
      </c>
      <c r="E888" s="37" t="s">
        <v>452</v>
      </c>
      <c r="F888" s="37"/>
      <c r="G888" s="36" t="s">
        <v>61</v>
      </c>
      <c r="H888" s="38"/>
      <c r="I888" s="40">
        <v>41.12</v>
      </c>
      <c r="J888" s="39" t="str">
        <f ca="1">IF(SUMPRODUCT(1*ISNUMBER(SEARCH($N$3,D888))),Translation!$E$38,"")</f>
        <v>Nachschleifen</v>
      </c>
      <c r="K888" s="37" t="str">
        <f>IF(SUMPRODUCT(1*ISNUMBER(SEARCH(O$3,D888))),Translation!$E$37,"")</f>
        <v/>
      </c>
      <c r="L888" s="39" t="str" cm="1">
        <f t="array" aca="1" ref="L888" ca="1">IF(SUMPRODUCT(1*ISNUMBER(SEARCH(P$3:$P$9,D888))),Translation!$E$39,"")</f>
        <v>Beschichten</v>
      </c>
      <c r="M888" s="36" t="str">
        <f t="shared" si="13"/>
        <v>8,0-10,0MM</v>
      </c>
      <c r="Q888" s="12">
        <v>9823210000</v>
      </c>
    </row>
    <row r="889" spans="2:17" x14ac:dyDescent="0.25">
      <c r="B889" s="36">
        <v>9823212000</v>
      </c>
      <c r="C889" s="36">
        <v>9823212000</v>
      </c>
      <c r="D889" s="37" t="s">
        <v>722</v>
      </c>
      <c r="E889" s="37" t="s">
        <v>452</v>
      </c>
      <c r="F889" s="37"/>
      <c r="G889" s="36" t="s">
        <v>61</v>
      </c>
      <c r="H889" s="38"/>
      <c r="I889" s="40">
        <v>48.26</v>
      </c>
      <c r="J889" s="39" t="str">
        <f ca="1">IF(SUMPRODUCT(1*ISNUMBER(SEARCH($N$3,D889))),Translation!$E$38,"")</f>
        <v>Nachschleifen</v>
      </c>
      <c r="K889" s="37" t="str">
        <f>IF(SUMPRODUCT(1*ISNUMBER(SEARCH(O$3,D889))),Translation!$E$37,"")</f>
        <v/>
      </c>
      <c r="L889" s="39" t="str" cm="1">
        <f t="array" aca="1" ref="L889" ca="1">IF(SUMPRODUCT(1*ISNUMBER(SEARCH(P$3:$P$9,D889))),Translation!$E$39,"")</f>
        <v>Beschichten</v>
      </c>
      <c r="M889" s="36" t="str">
        <f t="shared" si="13"/>
        <v>10,0-12,0MM</v>
      </c>
      <c r="Q889" s="12">
        <v>9823212000</v>
      </c>
    </row>
    <row r="890" spans="2:17" x14ac:dyDescent="0.25">
      <c r="B890" s="36">
        <v>9823214000</v>
      </c>
      <c r="C890" s="36">
        <v>9823214000</v>
      </c>
      <c r="D890" s="37" t="s">
        <v>723</v>
      </c>
      <c r="E890" s="37" t="s">
        <v>452</v>
      </c>
      <c r="F890" s="37"/>
      <c r="G890" s="36" t="s">
        <v>61</v>
      </c>
      <c r="H890" s="38"/>
      <c r="I890" s="40">
        <v>50.1</v>
      </c>
      <c r="J890" s="39" t="str">
        <f ca="1">IF(SUMPRODUCT(1*ISNUMBER(SEARCH($N$3,D890))),Translation!$E$38,"")</f>
        <v>Nachschleifen</v>
      </c>
      <c r="K890" s="37" t="str">
        <f>IF(SUMPRODUCT(1*ISNUMBER(SEARCH(O$3,D890))),Translation!$E$37,"")</f>
        <v/>
      </c>
      <c r="L890" s="39" t="str" cm="1">
        <f t="array" aca="1" ref="L890" ca="1">IF(SUMPRODUCT(1*ISNUMBER(SEARCH(P$3:$P$9,D890))),Translation!$E$39,"")</f>
        <v>Beschichten</v>
      </c>
      <c r="M890" s="36" t="str">
        <f t="shared" si="13"/>
        <v>12,0-14,0MM</v>
      </c>
      <c r="Q890" s="12">
        <v>9823214000</v>
      </c>
    </row>
    <row r="891" spans="2:17" x14ac:dyDescent="0.25">
      <c r="B891" s="36">
        <v>9823216000</v>
      </c>
      <c r="C891" s="36">
        <v>9823216000</v>
      </c>
      <c r="D891" s="37" t="s">
        <v>724</v>
      </c>
      <c r="E891" s="37" t="s">
        <v>452</v>
      </c>
      <c r="F891" s="37"/>
      <c r="G891" s="36" t="s">
        <v>61</v>
      </c>
      <c r="H891" s="38"/>
      <c r="I891" s="40">
        <v>56.17</v>
      </c>
      <c r="J891" s="39" t="str">
        <f ca="1">IF(SUMPRODUCT(1*ISNUMBER(SEARCH($N$3,D891))),Translation!$E$38,"")</f>
        <v>Nachschleifen</v>
      </c>
      <c r="K891" s="37" t="str">
        <f>IF(SUMPRODUCT(1*ISNUMBER(SEARCH(O$3,D891))),Translation!$E$37,"")</f>
        <v/>
      </c>
      <c r="L891" s="39" t="str" cm="1">
        <f t="array" aca="1" ref="L891" ca="1">IF(SUMPRODUCT(1*ISNUMBER(SEARCH(P$3:$P$9,D891))),Translation!$E$39,"")</f>
        <v>Beschichten</v>
      </c>
      <c r="M891" s="36" t="str">
        <f t="shared" si="13"/>
        <v>14,0-16,0MM</v>
      </c>
      <c r="Q891" s="12">
        <v>9823216000</v>
      </c>
    </row>
    <row r="892" spans="2:17" x14ac:dyDescent="0.25">
      <c r="B892" s="36">
        <v>9823218000</v>
      </c>
      <c r="C892" s="36">
        <v>9823218000</v>
      </c>
      <c r="D892" s="37" t="s">
        <v>725</v>
      </c>
      <c r="E892" s="37" t="s">
        <v>452</v>
      </c>
      <c r="F892" s="37"/>
      <c r="G892" s="36" t="s">
        <v>61</v>
      </c>
      <c r="H892" s="38"/>
      <c r="I892" s="40">
        <v>58.37</v>
      </c>
      <c r="J892" s="39" t="str">
        <f ca="1">IF(SUMPRODUCT(1*ISNUMBER(SEARCH($N$3,D892))),Translation!$E$38,"")</f>
        <v>Nachschleifen</v>
      </c>
      <c r="K892" s="37" t="str">
        <f>IF(SUMPRODUCT(1*ISNUMBER(SEARCH(O$3,D892))),Translation!$E$37,"")</f>
        <v/>
      </c>
      <c r="L892" s="39" t="str" cm="1">
        <f t="array" aca="1" ref="L892" ca="1">IF(SUMPRODUCT(1*ISNUMBER(SEARCH(P$3:$P$9,D892))),Translation!$E$39,"")</f>
        <v>Beschichten</v>
      </c>
      <c r="M892" s="36" t="str">
        <f t="shared" si="13"/>
        <v>16,0-18,0MM</v>
      </c>
      <c r="Q892" s="12">
        <v>9823218000</v>
      </c>
    </row>
    <row r="893" spans="2:17" x14ac:dyDescent="0.25">
      <c r="B893" s="36">
        <v>9823220000</v>
      </c>
      <c r="C893" s="36">
        <v>9823220000</v>
      </c>
      <c r="D893" s="37" t="s">
        <v>726</v>
      </c>
      <c r="E893" s="37" t="s">
        <v>452</v>
      </c>
      <c r="F893" s="37"/>
      <c r="G893" s="36" t="s">
        <v>61</v>
      </c>
      <c r="H893" s="38"/>
      <c r="I893" s="40">
        <v>64.989999999999995</v>
      </c>
      <c r="J893" s="39" t="str">
        <f ca="1">IF(SUMPRODUCT(1*ISNUMBER(SEARCH($N$3,D893))),Translation!$E$38,"")</f>
        <v>Nachschleifen</v>
      </c>
      <c r="K893" s="37" t="str">
        <f>IF(SUMPRODUCT(1*ISNUMBER(SEARCH(O$3,D893))),Translation!$E$37,"")</f>
        <v/>
      </c>
      <c r="L893" s="39" t="str" cm="1">
        <f t="array" aca="1" ref="L893" ca="1">IF(SUMPRODUCT(1*ISNUMBER(SEARCH(P$3:$P$9,D893))),Translation!$E$39,"")</f>
        <v>Beschichten</v>
      </c>
      <c r="M893" s="36" t="str">
        <f t="shared" si="13"/>
        <v>18,0-20,0MM</v>
      </c>
      <c r="Q893" s="12">
        <v>9823220000</v>
      </c>
    </row>
    <row r="894" spans="2:17" x14ac:dyDescent="0.25">
      <c r="B894" s="36">
        <v>98234060</v>
      </c>
      <c r="C894" s="36">
        <v>9823406000</v>
      </c>
      <c r="D894" s="37" t="s">
        <v>727</v>
      </c>
      <c r="E894" s="37" t="s">
        <v>526</v>
      </c>
      <c r="F894" s="37"/>
      <c r="G894" s="36" t="s">
        <v>61</v>
      </c>
      <c r="H894" s="38"/>
      <c r="I894" s="40">
        <v>24.24</v>
      </c>
      <c r="J894" s="39" t="str">
        <f ca="1">IF(SUMPRODUCT(1*ISNUMBER(SEARCH($N$3,D894))),Translation!$E$38,"")</f>
        <v>Nachschleifen</v>
      </c>
      <c r="K894" s="37" t="str">
        <f>IF(SUMPRODUCT(1*ISNUMBER(SEARCH(O$3,D894))),Translation!$E$37,"")</f>
        <v/>
      </c>
      <c r="L894" s="39" t="str" cm="1">
        <f t="array" aca="1" ref="L894" ca="1">IF(SUMPRODUCT(1*ISNUMBER(SEARCH(P$3:$P$9,D894))),Translation!$E$39,"")</f>
        <v>Beschichten</v>
      </c>
      <c r="M894" s="36" t="str">
        <f t="shared" ref="M894:M957" si="14">RIGHT(D894,LEN(D894)-(FIND("Ø",D894)))</f>
        <v>3,0-6,0MM</v>
      </c>
      <c r="Q894" s="12">
        <v>98234060</v>
      </c>
    </row>
    <row r="895" spans="2:17" x14ac:dyDescent="0.25">
      <c r="B895" s="36">
        <v>98234080</v>
      </c>
      <c r="C895" s="36">
        <v>9823408000</v>
      </c>
      <c r="D895" s="37" t="s">
        <v>728</v>
      </c>
      <c r="E895" s="37" t="s">
        <v>526</v>
      </c>
      <c r="F895" s="37"/>
      <c r="G895" s="36" t="s">
        <v>61</v>
      </c>
      <c r="H895" s="38"/>
      <c r="I895" s="40">
        <v>25.82</v>
      </c>
      <c r="J895" s="39" t="str">
        <f ca="1">IF(SUMPRODUCT(1*ISNUMBER(SEARCH($N$3,D895))),Translation!$E$38,"")</f>
        <v>Nachschleifen</v>
      </c>
      <c r="K895" s="37" t="str">
        <f>IF(SUMPRODUCT(1*ISNUMBER(SEARCH(O$3,D895))),Translation!$E$37,"")</f>
        <v/>
      </c>
      <c r="L895" s="39" t="str" cm="1">
        <f t="array" aca="1" ref="L895" ca="1">IF(SUMPRODUCT(1*ISNUMBER(SEARCH(P$3:$P$9,D895))),Translation!$E$39,"")</f>
        <v>Beschichten</v>
      </c>
      <c r="M895" s="36" t="str">
        <f t="shared" si="14"/>
        <v>8,0MM</v>
      </c>
      <c r="Q895" s="12">
        <v>98234080</v>
      </c>
    </row>
    <row r="896" spans="2:17" x14ac:dyDescent="0.25">
      <c r="B896" s="36">
        <v>98234100</v>
      </c>
      <c r="C896" s="36">
        <v>9823410000</v>
      </c>
      <c r="D896" s="37" t="s">
        <v>729</v>
      </c>
      <c r="E896" s="37" t="s">
        <v>526</v>
      </c>
      <c r="F896" s="37"/>
      <c r="G896" s="36" t="s">
        <v>61</v>
      </c>
      <c r="H896" s="38"/>
      <c r="I896" s="40">
        <v>34.01</v>
      </c>
      <c r="J896" s="39" t="str">
        <f ca="1">IF(SUMPRODUCT(1*ISNUMBER(SEARCH($N$3,D896))),Translation!$E$38,"")</f>
        <v>Nachschleifen</v>
      </c>
      <c r="K896" s="37" t="str">
        <f>IF(SUMPRODUCT(1*ISNUMBER(SEARCH(O$3,D896))),Translation!$E$37,"")</f>
        <v/>
      </c>
      <c r="L896" s="39" t="str" cm="1">
        <f t="array" aca="1" ref="L896" ca="1">IF(SUMPRODUCT(1*ISNUMBER(SEARCH(P$3:$P$9,D896))),Translation!$E$39,"")</f>
        <v>Beschichten</v>
      </c>
      <c r="M896" s="36" t="str">
        <f t="shared" si="14"/>
        <v>10,0MM</v>
      </c>
      <c r="Q896" s="12">
        <v>98234100</v>
      </c>
    </row>
    <row r="897" spans="2:17" x14ac:dyDescent="0.25">
      <c r="B897" s="36">
        <v>98234120</v>
      </c>
      <c r="C897" s="36">
        <v>9823412000</v>
      </c>
      <c r="D897" s="37" t="s">
        <v>730</v>
      </c>
      <c r="E897" s="37" t="s">
        <v>526</v>
      </c>
      <c r="F897" s="37"/>
      <c r="G897" s="36" t="s">
        <v>61</v>
      </c>
      <c r="H897" s="38"/>
      <c r="I897" s="40">
        <v>47.71</v>
      </c>
      <c r="J897" s="39" t="str">
        <f ca="1">IF(SUMPRODUCT(1*ISNUMBER(SEARCH($N$3,D897))),Translation!$E$38,"")</f>
        <v>Nachschleifen</v>
      </c>
      <c r="K897" s="37" t="str">
        <f>IF(SUMPRODUCT(1*ISNUMBER(SEARCH(O$3,D897))),Translation!$E$37,"")</f>
        <v/>
      </c>
      <c r="L897" s="39" t="str" cm="1">
        <f t="array" aca="1" ref="L897" ca="1">IF(SUMPRODUCT(1*ISNUMBER(SEARCH(P$3:$P$9,D897))),Translation!$E$39,"")</f>
        <v>Beschichten</v>
      </c>
      <c r="M897" s="36" t="str">
        <f t="shared" si="14"/>
        <v>12,0MM</v>
      </c>
      <c r="Q897" s="12">
        <v>98234120</v>
      </c>
    </row>
    <row r="898" spans="2:17" x14ac:dyDescent="0.25">
      <c r="B898" s="36">
        <v>98234160</v>
      </c>
      <c r="C898" s="36">
        <v>9823416000</v>
      </c>
      <c r="D898" s="37" t="s">
        <v>731</v>
      </c>
      <c r="E898" s="37" t="s">
        <v>526</v>
      </c>
      <c r="F898" s="37"/>
      <c r="G898" s="36" t="s">
        <v>61</v>
      </c>
      <c r="H898" s="38"/>
      <c r="I898" s="40">
        <v>72.959999999999994</v>
      </c>
      <c r="J898" s="39" t="str">
        <f ca="1">IF(SUMPRODUCT(1*ISNUMBER(SEARCH($N$3,D898))),Translation!$E$38,"")</f>
        <v>Nachschleifen</v>
      </c>
      <c r="K898" s="37" t="str">
        <f>IF(SUMPRODUCT(1*ISNUMBER(SEARCH(O$3,D898))),Translation!$E$37,"")</f>
        <v/>
      </c>
      <c r="L898" s="39" t="str" cm="1">
        <f t="array" aca="1" ref="L898" ca="1">IF(SUMPRODUCT(1*ISNUMBER(SEARCH(P$3:$P$9,D898))),Translation!$E$39,"")</f>
        <v>Beschichten</v>
      </c>
      <c r="M898" s="36" t="str">
        <f t="shared" si="14"/>
        <v>16,0MM</v>
      </c>
      <c r="Q898" s="12">
        <v>98234160</v>
      </c>
    </row>
    <row r="899" spans="2:17" x14ac:dyDescent="0.25">
      <c r="B899" s="36">
        <v>98235050</v>
      </c>
      <c r="C899" s="36">
        <v>9823505000</v>
      </c>
      <c r="D899" s="37" t="s">
        <v>732</v>
      </c>
      <c r="E899" s="37" t="s">
        <v>733</v>
      </c>
      <c r="F899" s="37"/>
      <c r="G899" s="36" t="s">
        <v>61</v>
      </c>
      <c r="H899" s="38"/>
      <c r="I899" s="40">
        <v>15.38</v>
      </c>
      <c r="J899" s="39" t="str">
        <f ca="1">IF(SUMPRODUCT(1*ISNUMBER(SEARCH($N$3,D899))),Translation!$E$38,"")</f>
        <v>Nachschleifen</v>
      </c>
      <c r="K899" s="37" t="str">
        <f>IF(SUMPRODUCT(1*ISNUMBER(SEARCH(O$3,D899))),Translation!$E$37,"")</f>
        <v/>
      </c>
      <c r="L899" s="39" t="str" cm="1">
        <f t="array" aca="1" ref="L899" ca="1">IF(SUMPRODUCT(1*ISNUMBER(SEARCH(P$3:$P$9,D899))),Translation!$E$39,"")</f>
        <v>Beschichten</v>
      </c>
      <c r="M899" s="36" t="str">
        <f t="shared" si="14"/>
        <v>4,0-5,0MM</v>
      </c>
      <c r="Q899" s="12">
        <v>98235050</v>
      </c>
    </row>
    <row r="900" spans="2:17" x14ac:dyDescent="0.25">
      <c r="B900" s="36">
        <v>98235060</v>
      </c>
      <c r="C900" s="36">
        <v>9823506000</v>
      </c>
      <c r="D900" s="37" t="s">
        <v>734</v>
      </c>
      <c r="E900" s="37" t="s">
        <v>733</v>
      </c>
      <c r="F900" s="37"/>
      <c r="G900" s="36" t="s">
        <v>61</v>
      </c>
      <c r="H900" s="38"/>
      <c r="I900" s="40">
        <v>16.05</v>
      </c>
      <c r="J900" s="39" t="str">
        <f ca="1">IF(SUMPRODUCT(1*ISNUMBER(SEARCH($N$3,D900))),Translation!$E$38,"")</f>
        <v>Nachschleifen</v>
      </c>
      <c r="K900" s="37" t="str">
        <f>IF(SUMPRODUCT(1*ISNUMBER(SEARCH(O$3,D900))),Translation!$E$37,"")</f>
        <v/>
      </c>
      <c r="L900" s="39" t="str" cm="1">
        <f t="array" aca="1" ref="L900" ca="1">IF(SUMPRODUCT(1*ISNUMBER(SEARCH(P$3:$P$9,D900))),Translation!$E$39,"")</f>
        <v>Beschichten</v>
      </c>
      <c r="M900" s="36" t="str">
        <f t="shared" si="14"/>
        <v>6,0MM</v>
      </c>
      <c r="Q900" s="12">
        <v>98235060</v>
      </c>
    </row>
    <row r="901" spans="2:17" x14ac:dyDescent="0.25">
      <c r="B901" s="36">
        <v>98235080</v>
      </c>
      <c r="C901" s="36">
        <v>9823508000</v>
      </c>
      <c r="D901" s="37" t="s">
        <v>735</v>
      </c>
      <c r="E901" s="37" t="s">
        <v>733</v>
      </c>
      <c r="F901" s="37"/>
      <c r="G901" s="36" t="s">
        <v>61</v>
      </c>
      <c r="H901" s="38"/>
      <c r="I901" s="40">
        <v>17.059999999999999</v>
      </c>
      <c r="J901" s="39" t="str">
        <f ca="1">IF(SUMPRODUCT(1*ISNUMBER(SEARCH($N$3,D901))),Translation!$E$38,"")</f>
        <v>Nachschleifen</v>
      </c>
      <c r="K901" s="37" t="str">
        <f>IF(SUMPRODUCT(1*ISNUMBER(SEARCH(O$3,D901))),Translation!$E$37,"")</f>
        <v/>
      </c>
      <c r="L901" s="39" t="str" cm="1">
        <f t="array" aca="1" ref="L901" ca="1">IF(SUMPRODUCT(1*ISNUMBER(SEARCH(P$3:$P$9,D901))),Translation!$E$39,"")</f>
        <v>Beschichten</v>
      </c>
      <c r="M901" s="36" t="str">
        <f t="shared" si="14"/>
        <v>8,0MM</v>
      </c>
      <c r="Q901" s="12">
        <v>98235080</v>
      </c>
    </row>
    <row r="902" spans="2:17" x14ac:dyDescent="0.25">
      <c r="B902" s="36">
        <v>98235100</v>
      </c>
      <c r="C902" s="36">
        <v>9823510000</v>
      </c>
      <c r="D902" s="37" t="s">
        <v>736</v>
      </c>
      <c r="E902" s="37" t="s">
        <v>733</v>
      </c>
      <c r="F902" s="37"/>
      <c r="G902" s="36" t="s">
        <v>61</v>
      </c>
      <c r="H902" s="38"/>
      <c r="I902" s="40">
        <v>21.88</v>
      </c>
      <c r="J902" s="39" t="str">
        <f ca="1">IF(SUMPRODUCT(1*ISNUMBER(SEARCH($N$3,D902))),Translation!$E$38,"")</f>
        <v>Nachschleifen</v>
      </c>
      <c r="K902" s="37" t="str">
        <f>IF(SUMPRODUCT(1*ISNUMBER(SEARCH(O$3,D902))),Translation!$E$37,"")</f>
        <v/>
      </c>
      <c r="L902" s="39" t="str" cm="1">
        <f t="array" aca="1" ref="L902" ca="1">IF(SUMPRODUCT(1*ISNUMBER(SEARCH(P$3:$P$9,D902))),Translation!$E$39,"")</f>
        <v>Beschichten</v>
      </c>
      <c r="M902" s="36" t="str">
        <f t="shared" si="14"/>
        <v>10,0MM</v>
      </c>
      <c r="Q902" s="12">
        <v>98235100</v>
      </c>
    </row>
    <row r="903" spans="2:17" x14ac:dyDescent="0.25">
      <c r="B903" s="36">
        <v>98235120</v>
      </c>
      <c r="C903" s="36">
        <v>9823512000</v>
      </c>
      <c r="D903" s="37" t="s">
        <v>737</v>
      </c>
      <c r="E903" s="37" t="s">
        <v>733</v>
      </c>
      <c r="F903" s="37"/>
      <c r="G903" s="36" t="s">
        <v>61</v>
      </c>
      <c r="H903" s="38"/>
      <c r="I903" s="40">
        <v>29.07</v>
      </c>
      <c r="J903" s="39" t="str">
        <f ca="1">IF(SUMPRODUCT(1*ISNUMBER(SEARCH($N$3,D903))),Translation!$E$38,"")</f>
        <v>Nachschleifen</v>
      </c>
      <c r="K903" s="37" t="str">
        <f>IF(SUMPRODUCT(1*ISNUMBER(SEARCH(O$3,D903))),Translation!$E$37,"")</f>
        <v/>
      </c>
      <c r="L903" s="39" t="str" cm="1">
        <f t="array" aca="1" ref="L903" ca="1">IF(SUMPRODUCT(1*ISNUMBER(SEARCH(P$3:$P$9,D903))),Translation!$E$39,"")</f>
        <v>Beschichten</v>
      </c>
      <c r="M903" s="36" t="str">
        <f t="shared" si="14"/>
        <v>12,0MM</v>
      </c>
      <c r="Q903" s="12">
        <v>98235120</v>
      </c>
    </row>
    <row r="904" spans="2:17" x14ac:dyDescent="0.25">
      <c r="B904" s="36">
        <v>98235160</v>
      </c>
      <c r="C904" s="36">
        <v>9823516000</v>
      </c>
      <c r="D904" s="37" t="s">
        <v>738</v>
      </c>
      <c r="E904" s="37" t="s">
        <v>733</v>
      </c>
      <c r="F904" s="37"/>
      <c r="G904" s="36" t="s">
        <v>61</v>
      </c>
      <c r="H904" s="38"/>
      <c r="I904" s="40">
        <v>41.87</v>
      </c>
      <c r="J904" s="39" t="str">
        <f ca="1">IF(SUMPRODUCT(1*ISNUMBER(SEARCH($N$3,D904))),Translation!$E$38,"")</f>
        <v>Nachschleifen</v>
      </c>
      <c r="K904" s="37" t="str">
        <f>IF(SUMPRODUCT(1*ISNUMBER(SEARCH(O$3,D904))),Translation!$E$37,"")</f>
        <v/>
      </c>
      <c r="L904" s="39" t="str" cm="1">
        <f t="array" aca="1" ref="L904" ca="1">IF(SUMPRODUCT(1*ISNUMBER(SEARCH(P$3:$P$9,D904))),Translation!$E$39,"")</f>
        <v>Beschichten</v>
      </c>
      <c r="M904" s="36" t="str">
        <f t="shared" si="14"/>
        <v>16,0MM</v>
      </c>
      <c r="Q904" s="12">
        <v>98235160</v>
      </c>
    </row>
    <row r="905" spans="2:17" x14ac:dyDescent="0.25">
      <c r="B905" s="36">
        <v>98235200</v>
      </c>
      <c r="C905" s="36">
        <v>9823520000</v>
      </c>
      <c r="D905" s="37" t="s">
        <v>739</v>
      </c>
      <c r="E905" s="37" t="s">
        <v>733</v>
      </c>
      <c r="F905" s="37"/>
      <c r="G905" s="36" t="s">
        <v>61</v>
      </c>
      <c r="H905" s="38"/>
      <c r="I905" s="40">
        <v>58.82</v>
      </c>
      <c r="J905" s="39" t="str">
        <f ca="1">IF(SUMPRODUCT(1*ISNUMBER(SEARCH($N$3,D905))),Translation!$E$38,"")</f>
        <v>Nachschleifen</v>
      </c>
      <c r="K905" s="37" t="str">
        <f>IF(SUMPRODUCT(1*ISNUMBER(SEARCH(O$3,D905))),Translation!$E$37,"")</f>
        <v/>
      </c>
      <c r="L905" s="39" t="str" cm="1">
        <f t="array" aca="1" ref="L905" ca="1">IF(SUMPRODUCT(1*ISNUMBER(SEARCH(P$3:$P$9,D905))),Translation!$E$39,"")</f>
        <v>Beschichten</v>
      </c>
      <c r="M905" s="36" t="str">
        <f t="shared" si="14"/>
        <v>20,0MM</v>
      </c>
      <c r="Q905" s="12">
        <v>98235200</v>
      </c>
    </row>
    <row r="906" spans="2:17" x14ac:dyDescent="0.25">
      <c r="B906" s="36">
        <v>98236050</v>
      </c>
      <c r="C906" s="36">
        <v>9823605000</v>
      </c>
      <c r="D906" s="37" t="s">
        <v>740</v>
      </c>
      <c r="E906" s="37" t="s">
        <v>733</v>
      </c>
      <c r="F906" s="37"/>
      <c r="G906" s="36" t="s">
        <v>61</v>
      </c>
      <c r="H906" s="38"/>
      <c r="I906" s="40">
        <v>18.41</v>
      </c>
      <c r="J906" s="39" t="str">
        <f ca="1">IF(SUMPRODUCT(1*ISNUMBER(SEARCH($N$3,D906))),Translation!$E$38,"")</f>
        <v>Nachschleifen</v>
      </c>
      <c r="K906" s="37" t="str">
        <f>IF(SUMPRODUCT(1*ISNUMBER(SEARCH(O$3,D906))),Translation!$E$37,"")</f>
        <v/>
      </c>
      <c r="L906" s="39" t="str" cm="1">
        <f t="array" aca="1" ref="L906" ca="1">IF(SUMPRODUCT(1*ISNUMBER(SEARCH(P$3:$P$9,D906))),Translation!$E$39,"")</f>
        <v>Beschichten</v>
      </c>
      <c r="M906" s="36" t="str">
        <f t="shared" si="14"/>
        <v>4,0-5,0MM</v>
      </c>
      <c r="Q906" s="12">
        <v>98236050</v>
      </c>
    </row>
    <row r="907" spans="2:17" x14ac:dyDescent="0.25">
      <c r="B907" s="36">
        <v>98236060</v>
      </c>
      <c r="C907" s="36">
        <v>9823606000</v>
      </c>
      <c r="D907" s="37" t="s">
        <v>741</v>
      </c>
      <c r="E907" s="37" t="s">
        <v>733</v>
      </c>
      <c r="F907" s="37"/>
      <c r="G907" s="36" t="s">
        <v>61</v>
      </c>
      <c r="H907" s="38"/>
      <c r="I907" s="40">
        <v>18.41</v>
      </c>
      <c r="J907" s="39" t="str">
        <f ca="1">IF(SUMPRODUCT(1*ISNUMBER(SEARCH($N$3,D907))),Translation!$E$38,"")</f>
        <v>Nachschleifen</v>
      </c>
      <c r="K907" s="37" t="str">
        <f>IF(SUMPRODUCT(1*ISNUMBER(SEARCH(O$3,D907))),Translation!$E$37,"")</f>
        <v/>
      </c>
      <c r="L907" s="39" t="str" cm="1">
        <f t="array" aca="1" ref="L907" ca="1">IF(SUMPRODUCT(1*ISNUMBER(SEARCH(P$3:$P$9,D907))),Translation!$E$39,"")</f>
        <v>Beschichten</v>
      </c>
      <c r="M907" s="36" t="str">
        <f t="shared" si="14"/>
        <v>6,0MM</v>
      </c>
      <c r="Q907" s="12">
        <v>98236060</v>
      </c>
    </row>
    <row r="908" spans="2:17" x14ac:dyDescent="0.25">
      <c r="B908" s="36">
        <v>98236080</v>
      </c>
      <c r="C908" s="36">
        <v>9823608000</v>
      </c>
      <c r="D908" s="37" t="s">
        <v>742</v>
      </c>
      <c r="E908" s="37" t="s">
        <v>733</v>
      </c>
      <c r="F908" s="37"/>
      <c r="G908" s="36" t="s">
        <v>61</v>
      </c>
      <c r="H908" s="38"/>
      <c r="I908" s="40">
        <v>20.54</v>
      </c>
      <c r="J908" s="39" t="str">
        <f ca="1">IF(SUMPRODUCT(1*ISNUMBER(SEARCH($N$3,D908))),Translation!$E$38,"")</f>
        <v>Nachschleifen</v>
      </c>
      <c r="K908" s="37" t="str">
        <f>IF(SUMPRODUCT(1*ISNUMBER(SEARCH(O$3,D908))),Translation!$E$37,"")</f>
        <v/>
      </c>
      <c r="L908" s="39" t="str" cm="1">
        <f t="array" aca="1" ref="L908" ca="1">IF(SUMPRODUCT(1*ISNUMBER(SEARCH(P$3:$P$9,D908))),Translation!$E$39,"")</f>
        <v>Beschichten</v>
      </c>
      <c r="M908" s="36" t="str">
        <f t="shared" si="14"/>
        <v>8,0MM</v>
      </c>
      <c r="Q908" s="12">
        <v>98236080</v>
      </c>
    </row>
    <row r="909" spans="2:17" x14ac:dyDescent="0.25">
      <c r="B909" s="36">
        <v>98236100</v>
      </c>
      <c r="C909" s="36">
        <v>9823610000</v>
      </c>
      <c r="D909" s="37" t="s">
        <v>743</v>
      </c>
      <c r="E909" s="37" t="s">
        <v>733</v>
      </c>
      <c r="F909" s="37"/>
      <c r="G909" s="36" t="s">
        <v>61</v>
      </c>
      <c r="H909" s="38"/>
      <c r="I909" s="40">
        <v>25.71</v>
      </c>
      <c r="J909" s="39" t="str">
        <f ca="1">IF(SUMPRODUCT(1*ISNUMBER(SEARCH($N$3,D909))),Translation!$E$38,"")</f>
        <v>Nachschleifen</v>
      </c>
      <c r="K909" s="37" t="str">
        <f>IF(SUMPRODUCT(1*ISNUMBER(SEARCH(O$3,D909))),Translation!$E$37,"")</f>
        <v/>
      </c>
      <c r="L909" s="39" t="str" cm="1">
        <f t="array" aca="1" ref="L909" ca="1">IF(SUMPRODUCT(1*ISNUMBER(SEARCH(P$3:$P$9,D909))),Translation!$E$39,"")</f>
        <v>Beschichten</v>
      </c>
      <c r="M909" s="36" t="str">
        <f t="shared" si="14"/>
        <v>10,0MM</v>
      </c>
      <c r="Q909" s="12">
        <v>98236100</v>
      </c>
    </row>
    <row r="910" spans="2:17" x14ac:dyDescent="0.25">
      <c r="B910" s="36">
        <v>98236120</v>
      </c>
      <c r="C910" s="36">
        <v>9823612000</v>
      </c>
      <c r="D910" s="37" t="s">
        <v>744</v>
      </c>
      <c r="E910" s="37" t="s">
        <v>733</v>
      </c>
      <c r="F910" s="37"/>
      <c r="G910" s="36" t="s">
        <v>61</v>
      </c>
      <c r="H910" s="38"/>
      <c r="I910" s="40">
        <v>34.58</v>
      </c>
      <c r="J910" s="39" t="str">
        <f ca="1">IF(SUMPRODUCT(1*ISNUMBER(SEARCH($N$3,D910))),Translation!$E$38,"")</f>
        <v>Nachschleifen</v>
      </c>
      <c r="K910" s="37" t="str">
        <f>IF(SUMPRODUCT(1*ISNUMBER(SEARCH(O$3,D910))),Translation!$E$37,"")</f>
        <v/>
      </c>
      <c r="L910" s="39" t="str" cm="1">
        <f t="array" aca="1" ref="L910" ca="1">IF(SUMPRODUCT(1*ISNUMBER(SEARCH(P$3:$P$9,D910))),Translation!$E$39,"")</f>
        <v>Beschichten</v>
      </c>
      <c r="M910" s="36" t="str">
        <f t="shared" si="14"/>
        <v>12,0MM</v>
      </c>
      <c r="Q910" s="12">
        <v>98236120</v>
      </c>
    </row>
    <row r="911" spans="2:17" x14ac:dyDescent="0.25">
      <c r="B911" s="36">
        <v>98236160</v>
      </c>
      <c r="C911" s="36">
        <v>9823616000</v>
      </c>
      <c r="D911" s="37" t="s">
        <v>745</v>
      </c>
      <c r="E911" s="37" t="s">
        <v>733</v>
      </c>
      <c r="F911" s="37"/>
      <c r="G911" s="36" t="s">
        <v>61</v>
      </c>
      <c r="H911" s="38"/>
      <c r="I911" s="40">
        <v>51.62</v>
      </c>
      <c r="J911" s="39" t="str">
        <f ca="1">IF(SUMPRODUCT(1*ISNUMBER(SEARCH($N$3,D911))),Translation!$E$38,"")</f>
        <v>Nachschleifen</v>
      </c>
      <c r="K911" s="37" t="str">
        <f>IF(SUMPRODUCT(1*ISNUMBER(SEARCH(O$3,D911))),Translation!$E$37,"")</f>
        <v/>
      </c>
      <c r="L911" s="39" t="str" cm="1">
        <f t="array" aca="1" ref="L911" ca="1">IF(SUMPRODUCT(1*ISNUMBER(SEARCH(P$3:$P$9,D911))),Translation!$E$39,"")</f>
        <v>Beschichten</v>
      </c>
      <c r="M911" s="36" t="str">
        <f t="shared" si="14"/>
        <v>16,0MM</v>
      </c>
      <c r="Q911" s="12">
        <v>98236160</v>
      </c>
    </row>
    <row r="912" spans="2:17" x14ac:dyDescent="0.25">
      <c r="B912" s="36">
        <v>98236200</v>
      </c>
      <c r="C912" s="36">
        <v>9823620000</v>
      </c>
      <c r="D912" s="37" t="s">
        <v>746</v>
      </c>
      <c r="E912" s="37" t="s">
        <v>733</v>
      </c>
      <c r="F912" s="37"/>
      <c r="G912" s="36" t="s">
        <v>61</v>
      </c>
      <c r="H912" s="38"/>
      <c r="I912" s="40">
        <v>68.569999999999993</v>
      </c>
      <c r="J912" s="39" t="str">
        <f ca="1">IF(SUMPRODUCT(1*ISNUMBER(SEARCH($N$3,D912))),Translation!$E$38,"")</f>
        <v>Nachschleifen</v>
      </c>
      <c r="K912" s="37" t="str">
        <f>IF(SUMPRODUCT(1*ISNUMBER(SEARCH(O$3,D912))),Translation!$E$37,"")</f>
        <v/>
      </c>
      <c r="L912" s="39" t="str" cm="1">
        <f t="array" aca="1" ref="L912" ca="1">IF(SUMPRODUCT(1*ISNUMBER(SEARCH(P$3:$P$9,D912))),Translation!$E$39,"")</f>
        <v>Beschichten</v>
      </c>
      <c r="M912" s="36" t="str">
        <f t="shared" si="14"/>
        <v>20,0MM</v>
      </c>
      <c r="Q912" s="12">
        <v>98236200</v>
      </c>
    </row>
    <row r="913" spans="2:17" x14ac:dyDescent="0.25">
      <c r="B913" s="36">
        <v>98237060</v>
      </c>
      <c r="C913" s="36">
        <v>9823706000</v>
      </c>
      <c r="D913" s="37" t="s">
        <v>747</v>
      </c>
      <c r="E913" s="37" t="s">
        <v>526</v>
      </c>
      <c r="F913" s="37"/>
      <c r="G913" s="36" t="s">
        <v>61</v>
      </c>
      <c r="H913" s="38"/>
      <c r="I913" s="40">
        <v>23.47</v>
      </c>
      <c r="J913" s="39" t="str">
        <f ca="1">IF(SUMPRODUCT(1*ISNUMBER(SEARCH($N$3,D913))),Translation!$E$38,"")</f>
        <v>Nachschleifen</v>
      </c>
      <c r="K913" s="37" t="str">
        <f>IF(SUMPRODUCT(1*ISNUMBER(SEARCH(O$3,D913))),Translation!$E$37,"")</f>
        <v/>
      </c>
      <c r="L913" s="39" t="str" cm="1">
        <f t="array" aca="1" ref="L913" ca="1">IF(SUMPRODUCT(1*ISNUMBER(SEARCH(P$3:$P$9,D913))),Translation!$E$39,"")</f>
        <v>Beschichten</v>
      </c>
      <c r="M913" s="36" t="str">
        <f t="shared" si="14"/>
        <v>3,0-6,0MM</v>
      </c>
      <c r="Q913" s="12">
        <v>98237060</v>
      </c>
    </row>
    <row r="914" spans="2:17" x14ac:dyDescent="0.25">
      <c r="B914" s="36">
        <v>98237080</v>
      </c>
      <c r="C914" s="36">
        <v>9823708000</v>
      </c>
      <c r="D914" s="37" t="s">
        <v>742</v>
      </c>
      <c r="E914" s="37" t="s">
        <v>526</v>
      </c>
      <c r="F914" s="37"/>
      <c r="G914" s="36" t="s">
        <v>61</v>
      </c>
      <c r="H914" s="38"/>
      <c r="I914" s="40">
        <v>24.69</v>
      </c>
      <c r="J914" s="39" t="str">
        <f ca="1">IF(SUMPRODUCT(1*ISNUMBER(SEARCH($N$3,D914))),Translation!$E$38,"")</f>
        <v>Nachschleifen</v>
      </c>
      <c r="K914" s="37" t="str">
        <f>IF(SUMPRODUCT(1*ISNUMBER(SEARCH(O$3,D914))),Translation!$E$37,"")</f>
        <v/>
      </c>
      <c r="L914" s="39" t="str" cm="1">
        <f t="array" aca="1" ref="L914" ca="1">IF(SUMPRODUCT(1*ISNUMBER(SEARCH(P$3:$P$9,D914))),Translation!$E$39,"")</f>
        <v>Beschichten</v>
      </c>
      <c r="M914" s="36" t="str">
        <f t="shared" si="14"/>
        <v>8,0MM</v>
      </c>
      <c r="Q914" s="12">
        <v>98237080</v>
      </c>
    </row>
    <row r="915" spans="2:17" x14ac:dyDescent="0.25">
      <c r="B915" s="36">
        <v>98237100</v>
      </c>
      <c r="C915" s="36">
        <v>9823710000</v>
      </c>
      <c r="D915" s="37" t="s">
        <v>743</v>
      </c>
      <c r="E915" s="37" t="s">
        <v>526</v>
      </c>
      <c r="F915" s="37"/>
      <c r="G915" s="36" t="s">
        <v>61</v>
      </c>
      <c r="H915" s="38"/>
      <c r="I915" s="40">
        <v>33.22</v>
      </c>
      <c r="J915" s="39" t="str">
        <f ca="1">IF(SUMPRODUCT(1*ISNUMBER(SEARCH($N$3,D915))),Translation!$E$38,"")</f>
        <v>Nachschleifen</v>
      </c>
      <c r="K915" s="37" t="str">
        <f>IF(SUMPRODUCT(1*ISNUMBER(SEARCH(O$3,D915))),Translation!$E$37,"")</f>
        <v/>
      </c>
      <c r="L915" s="39" t="str" cm="1">
        <f t="array" aca="1" ref="L915" ca="1">IF(SUMPRODUCT(1*ISNUMBER(SEARCH(P$3:$P$9,D915))),Translation!$E$39,"")</f>
        <v>Beschichten</v>
      </c>
      <c r="M915" s="36" t="str">
        <f t="shared" si="14"/>
        <v>10,0MM</v>
      </c>
      <c r="Q915" s="12">
        <v>98237100</v>
      </c>
    </row>
    <row r="916" spans="2:17" x14ac:dyDescent="0.25">
      <c r="B916" s="36">
        <v>98237120</v>
      </c>
      <c r="C916" s="36">
        <v>9823712000</v>
      </c>
      <c r="D916" s="37" t="s">
        <v>744</v>
      </c>
      <c r="E916" s="37" t="s">
        <v>526</v>
      </c>
      <c r="F916" s="37"/>
      <c r="G916" s="36" t="s">
        <v>61</v>
      </c>
      <c r="H916" s="38"/>
      <c r="I916" s="40">
        <v>40.85</v>
      </c>
      <c r="J916" s="39" t="str">
        <f ca="1">IF(SUMPRODUCT(1*ISNUMBER(SEARCH($N$3,D916))),Translation!$E$38,"")</f>
        <v>Nachschleifen</v>
      </c>
      <c r="K916" s="37" t="str">
        <f>IF(SUMPRODUCT(1*ISNUMBER(SEARCH(O$3,D916))),Translation!$E$37,"")</f>
        <v/>
      </c>
      <c r="L916" s="39" t="str" cm="1">
        <f t="array" aca="1" ref="L916" ca="1">IF(SUMPRODUCT(1*ISNUMBER(SEARCH(P$3:$P$9,D916))),Translation!$E$39,"")</f>
        <v>Beschichten</v>
      </c>
      <c r="M916" s="36" t="str">
        <f t="shared" si="14"/>
        <v>12,0MM</v>
      </c>
      <c r="Q916" s="12">
        <v>98237120</v>
      </c>
    </row>
    <row r="917" spans="2:17" x14ac:dyDescent="0.25">
      <c r="B917" s="36">
        <v>98237160</v>
      </c>
      <c r="C917" s="36">
        <v>9823716000</v>
      </c>
      <c r="D917" s="37" t="s">
        <v>745</v>
      </c>
      <c r="E917" s="37" t="s">
        <v>526</v>
      </c>
      <c r="F917" s="37"/>
      <c r="G917" s="36" t="s">
        <v>61</v>
      </c>
      <c r="H917" s="38"/>
      <c r="I917" s="40">
        <v>53.76</v>
      </c>
      <c r="J917" s="39" t="str">
        <f ca="1">IF(SUMPRODUCT(1*ISNUMBER(SEARCH($N$3,D917))),Translation!$E$38,"")</f>
        <v>Nachschleifen</v>
      </c>
      <c r="K917" s="37" t="str">
        <f>IF(SUMPRODUCT(1*ISNUMBER(SEARCH(O$3,D917))),Translation!$E$37,"")</f>
        <v/>
      </c>
      <c r="L917" s="39" t="str" cm="1">
        <f t="array" aca="1" ref="L917" ca="1">IF(SUMPRODUCT(1*ISNUMBER(SEARCH(P$3:$P$9,D917))),Translation!$E$39,"")</f>
        <v>Beschichten</v>
      </c>
      <c r="M917" s="36" t="str">
        <f t="shared" si="14"/>
        <v>16,0MM</v>
      </c>
      <c r="Q917" s="12">
        <v>98237160</v>
      </c>
    </row>
    <row r="918" spans="2:17" x14ac:dyDescent="0.25">
      <c r="B918" s="36">
        <v>98238050</v>
      </c>
      <c r="C918" s="36">
        <v>9823805000</v>
      </c>
      <c r="D918" s="37" t="s">
        <v>748</v>
      </c>
      <c r="E918" s="37" t="s">
        <v>546</v>
      </c>
      <c r="F918" s="37"/>
      <c r="G918" s="36" t="s">
        <v>61</v>
      </c>
      <c r="H918" s="38"/>
      <c r="I918" s="40">
        <v>20.76</v>
      </c>
      <c r="J918" s="39" t="str">
        <f ca="1">IF(SUMPRODUCT(1*ISNUMBER(SEARCH($N$3,D918))),Translation!$E$38,"")</f>
        <v>Nachschleifen</v>
      </c>
      <c r="K918" s="37" t="str">
        <f ca="1">IF(SUMPRODUCT(1*ISNUMBER(SEARCH(O$3,D918))),Translation!$E$37,"")</f>
        <v>Halsfreischliff</v>
      </c>
      <c r="L918" s="39" t="str" cm="1">
        <f t="array" aca="1" ref="L918" ca="1">IF(SUMPRODUCT(1*ISNUMBER(SEARCH(P$3:$P$9,D918))),Translation!$E$39,"")</f>
        <v>Beschichten</v>
      </c>
      <c r="M918" s="36" t="str">
        <f t="shared" si="14"/>
        <v>5,0MM</v>
      </c>
      <c r="Q918" s="12">
        <v>98238050</v>
      </c>
    </row>
    <row r="919" spans="2:17" x14ac:dyDescent="0.25">
      <c r="B919" s="36">
        <v>98238060</v>
      </c>
      <c r="C919" s="36">
        <v>9823806000</v>
      </c>
      <c r="D919" s="37" t="s">
        <v>749</v>
      </c>
      <c r="E919" s="37" t="s">
        <v>546</v>
      </c>
      <c r="F919" s="37"/>
      <c r="G919" s="36" t="s">
        <v>61</v>
      </c>
      <c r="H919" s="38"/>
      <c r="I919" s="40">
        <v>21.33</v>
      </c>
      <c r="J919" s="39" t="str">
        <f ca="1">IF(SUMPRODUCT(1*ISNUMBER(SEARCH($N$3,D919))),Translation!$E$38,"")</f>
        <v>Nachschleifen</v>
      </c>
      <c r="K919" s="37" t="str">
        <f ca="1">IF(SUMPRODUCT(1*ISNUMBER(SEARCH(O$3,D919))),Translation!$E$37,"")</f>
        <v>Halsfreischliff</v>
      </c>
      <c r="L919" s="39" t="str" cm="1">
        <f t="array" aca="1" ref="L919" ca="1">IF(SUMPRODUCT(1*ISNUMBER(SEARCH(P$3:$P$9,D919))),Translation!$E$39,"")</f>
        <v>Beschichten</v>
      </c>
      <c r="M919" s="36" t="str">
        <f t="shared" si="14"/>
        <v>6,0MM</v>
      </c>
      <c r="Q919" s="12">
        <v>98238060</v>
      </c>
    </row>
    <row r="920" spans="2:17" x14ac:dyDescent="0.25">
      <c r="B920" s="36">
        <v>98238080</v>
      </c>
      <c r="C920" s="36">
        <v>9823808000</v>
      </c>
      <c r="D920" s="37" t="s">
        <v>750</v>
      </c>
      <c r="E920" s="37" t="s">
        <v>546</v>
      </c>
      <c r="F920" s="37"/>
      <c r="G920" s="36" t="s">
        <v>61</v>
      </c>
      <c r="H920" s="38"/>
      <c r="I920" s="40">
        <v>22.55</v>
      </c>
      <c r="J920" s="39" t="str">
        <f ca="1">IF(SUMPRODUCT(1*ISNUMBER(SEARCH($N$3,D920))),Translation!$E$38,"")</f>
        <v>Nachschleifen</v>
      </c>
      <c r="K920" s="37" t="str">
        <f ca="1">IF(SUMPRODUCT(1*ISNUMBER(SEARCH(O$3,D920))),Translation!$E$37,"")</f>
        <v>Halsfreischliff</v>
      </c>
      <c r="L920" s="39" t="str" cm="1">
        <f t="array" aca="1" ref="L920" ca="1">IF(SUMPRODUCT(1*ISNUMBER(SEARCH(P$3:$P$9,D920))),Translation!$E$39,"")</f>
        <v>Beschichten</v>
      </c>
      <c r="M920" s="36" t="str">
        <f t="shared" si="14"/>
        <v>8,0MM</v>
      </c>
      <c r="Q920" s="12">
        <v>98238080</v>
      </c>
    </row>
    <row r="921" spans="2:17" x14ac:dyDescent="0.25">
      <c r="B921" s="36">
        <v>98238100</v>
      </c>
      <c r="C921" s="36">
        <v>9823810000</v>
      </c>
      <c r="D921" s="37" t="s">
        <v>751</v>
      </c>
      <c r="E921" s="37" t="s">
        <v>546</v>
      </c>
      <c r="F921" s="37"/>
      <c r="G921" s="36" t="s">
        <v>61</v>
      </c>
      <c r="H921" s="38"/>
      <c r="I921" s="40">
        <v>24.69</v>
      </c>
      <c r="J921" s="39" t="str">
        <f ca="1">IF(SUMPRODUCT(1*ISNUMBER(SEARCH($N$3,D921))),Translation!$E$38,"")</f>
        <v>Nachschleifen</v>
      </c>
      <c r="K921" s="37" t="str">
        <f ca="1">IF(SUMPRODUCT(1*ISNUMBER(SEARCH(O$3,D921))),Translation!$E$37,"")</f>
        <v>Halsfreischliff</v>
      </c>
      <c r="L921" s="39" t="str" cm="1">
        <f t="array" aca="1" ref="L921" ca="1">IF(SUMPRODUCT(1*ISNUMBER(SEARCH(P$3:$P$9,D921))),Translation!$E$39,"")</f>
        <v>Beschichten</v>
      </c>
      <c r="M921" s="36" t="str">
        <f t="shared" si="14"/>
        <v>10,0MM</v>
      </c>
      <c r="Q921" s="12">
        <v>98238100</v>
      </c>
    </row>
    <row r="922" spans="2:17" x14ac:dyDescent="0.25">
      <c r="B922" s="36">
        <v>98238120</v>
      </c>
      <c r="C922" s="36">
        <v>9823812000</v>
      </c>
      <c r="D922" s="37" t="s">
        <v>752</v>
      </c>
      <c r="E922" s="37" t="s">
        <v>546</v>
      </c>
      <c r="F922" s="37"/>
      <c r="G922" s="36" t="s">
        <v>61</v>
      </c>
      <c r="H922" s="38"/>
      <c r="I922" s="40">
        <v>30.64</v>
      </c>
      <c r="J922" s="39" t="str">
        <f ca="1">IF(SUMPRODUCT(1*ISNUMBER(SEARCH($N$3,D922))),Translation!$E$38,"")</f>
        <v>Nachschleifen</v>
      </c>
      <c r="K922" s="37" t="str">
        <f ca="1">IF(SUMPRODUCT(1*ISNUMBER(SEARCH(O$3,D922))),Translation!$E$37,"")</f>
        <v>Halsfreischliff</v>
      </c>
      <c r="L922" s="39" t="str" cm="1">
        <f t="array" aca="1" ref="L922" ca="1">IF(SUMPRODUCT(1*ISNUMBER(SEARCH(P$3:$P$9,D922))),Translation!$E$39,"")</f>
        <v>Beschichten</v>
      </c>
      <c r="M922" s="36" t="str">
        <f t="shared" si="14"/>
        <v>12,0MM</v>
      </c>
      <c r="Q922" s="12">
        <v>98238120</v>
      </c>
    </row>
    <row r="923" spans="2:17" x14ac:dyDescent="0.25">
      <c r="B923" s="36">
        <v>98238160</v>
      </c>
      <c r="C923" s="36">
        <v>9823816000</v>
      </c>
      <c r="D923" s="37" t="s">
        <v>753</v>
      </c>
      <c r="E923" s="37" t="s">
        <v>546</v>
      </c>
      <c r="F923" s="37"/>
      <c r="G923" s="36" t="s">
        <v>61</v>
      </c>
      <c r="H923" s="38"/>
      <c r="I923" s="40">
        <v>36.590000000000003</v>
      </c>
      <c r="J923" s="39" t="str">
        <f ca="1">IF(SUMPRODUCT(1*ISNUMBER(SEARCH($N$3,D923))),Translation!$E$38,"")</f>
        <v>Nachschleifen</v>
      </c>
      <c r="K923" s="37" t="str">
        <f ca="1">IF(SUMPRODUCT(1*ISNUMBER(SEARCH(O$3,D923))),Translation!$E$37,"")</f>
        <v>Halsfreischliff</v>
      </c>
      <c r="L923" s="39" t="str" cm="1">
        <f t="array" aca="1" ref="L923" ca="1">IF(SUMPRODUCT(1*ISNUMBER(SEARCH(P$3:$P$9,D923))),Translation!$E$39,"")</f>
        <v>Beschichten</v>
      </c>
      <c r="M923" s="36" t="str">
        <f t="shared" si="14"/>
        <v>16,0MM</v>
      </c>
      <c r="Q923" s="12">
        <v>98238160</v>
      </c>
    </row>
    <row r="924" spans="2:17" x14ac:dyDescent="0.25">
      <c r="B924" s="36">
        <v>98238200</v>
      </c>
      <c r="C924" s="36">
        <v>9823820000</v>
      </c>
      <c r="D924" s="37" t="s">
        <v>754</v>
      </c>
      <c r="E924" s="37" t="s">
        <v>546</v>
      </c>
      <c r="F924" s="37"/>
      <c r="G924" s="36" t="s">
        <v>61</v>
      </c>
      <c r="H924" s="38"/>
      <c r="I924" s="40">
        <v>42.54</v>
      </c>
      <c r="J924" s="39" t="str">
        <f ca="1">IF(SUMPRODUCT(1*ISNUMBER(SEARCH($N$3,D924))),Translation!$E$38,"")</f>
        <v>Nachschleifen</v>
      </c>
      <c r="K924" s="37" t="str">
        <f ca="1">IF(SUMPRODUCT(1*ISNUMBER(SEARCH(O$3,D924))),Translation!$E$37,"")</f>
        <v>Halsfreischliff</v>
      </c>
      <c r="L924" s="39" t="str" cm="1">
        <f t="array" aca="1" ref="L924" ca="1">IF(SUMPRODUCT(1*ISNUMBER(SEARCH(P$3:$P$9,D924))),Translation!$E$39,"")</f>
        <v>Beschichten</v>
      </c>
      <c r="M924" s="36" t="str">
        <f t="shared" si="14"/>
        <v>20,0MM</v>
      </c>
      <c r="Q924" s="12">
        <v>98238200</v>
      </c>
    </row>
    <row r="925" spans="2:17" x14ac:dyDescent="0.25">
      <c r="B925" s="36">
        <v>98239050</v>
      </c>
      <c r="C925" s="36">
        <v>9823905000</v>
      </c>
      <c r="D925" s="37" t="s">
        <v>748</v>
      </c>
      <c r="E925" s="37" t="s">
        <v>208</v>
      </c>
      <c r="F925" s="37"/>
      <c r="G925" s="36" t="s">
        <v>61</v>
      </c>
      <c r="H925" s="38"/>
      <c r="I925" s="40">
        <v>20.09</v>
      </c>
      <c r="J925" s="39" t="str">
        <f ca="1">IF(SUMPRODUCT(1*ISNUMBER(SEARCH($N$3,D925))),Translation!$E$38,"")</f>
        <v>Nachschleifen</v>
      </c>
      <c r="K925" s="37" t="str">
        <f ca="1">IF(SUMPRODUCT(1*ISNUMBER(SEARCH(O$3,D925))),Translation!$E$37,"")</f>
        <v>Halsfreischliff</v>
      </c>
      <c r="L925" s="39" t="str" cm="1">
        <f t="array" aca="1" ref="L925" ca="1">IF(SUMPRODUCT(1*ISNUMBER(SEARCH(P$3:$P$9,D925))),Translation!$E$39,"")</f>
        <v>Beschichten</v>
      </c>
      <c r="M925" s="36" t="str">
        <f t="shared" si="14"/>
        <v>5,0MM</v>
      </c>
      <c r="Q925" s="12">
        <v>98239050</v>
      </c>
    </row>
    <row r="926" spans="2:17" x14ac:dyDescent="0.25">
      <c r="B926" s="36">
        <v>98239060</v>
      </c>
      <c r="C926" s="36">
        <v>9823906000</v>
      </c>
      <c r="D926" s="37" t="s">
        <v>749</v>
      </c>
      <c r="E926" s="37" t="s">
        <v>208</v>
      </c>
      <c r="F926" s="37"/>
      <c r="G926" s="36" t="s">
        <v>61</v>
      </c>
      <c r="H926" s="38"/>
      <c r="I926" s="40">
        <v>20.65</v>
      </c>
      <c r="J926" s="39" t="str">
        <f ca="1">IF(SUMPRODUCT(1*ISNUMBER(SEARCH($N$3,D926))),Translation!$E$38,"")</f>
        <v>Nachschleifen</v>
      </c>
      <c r="K926" s="37" t="str">
        <f ca="1">IF(SUMPRODUCT(1*ISNUMBER(SEARCH(O$3,D926))),Translation!$E$37,"")</f>
        <v>Halsfreischliff</v>
      </c>
      <c r="L926" s="39" t="str" cm="1">
        <f t="array" aca="1" ref="L926" ca="1">IF(SUMPRODUCT(1*ISNUMBER(SEARCH(P$3:$P$9,D926))),Translation!$E$39,"")</f>
        <v>Beschichten</v>
      </c>
      <c r="M926" s="36" t="str">
        <f t="shared" si="14"/>
        <v>6,0MM</v>
      </c>
      <c r="Q926" s="12">
        <v>98239060</v>
      </c>
    </row>
    <row r="927" spans="2:17" x14ac:dyDescent="0.25">
      <c r="B927" s="36">
        <v>98239080</v>
      </c>
      <c r="C927" s="36">
        <v>9823908000</v>
      </c>
      <c r="D927" s="37" t="s">
        <v>750</v>
      </c>
      <c r="E927" s="37" t="s">
        <v>208</v>
      </c>
      <c r="F927" s="37"/>
      <c r="G927" s="36" t="s">
        <v>61</v>
      </c>
      <c r="H927" s="38"/>
      <c r="I927" s="40">
        <v>21.88</v>
      </c>
      <c r="J927" s="39" t="str">
        <f ca="1">IF(SUMPRODUCT(1*ISNUMBER(SEARCH($N$3,D927))),Translation!$E$38,"")</f>
        <v>Nachschleifen</v>
      </c>
      <c r="K927" s="37" t="str">
        <f ca="1">IF(SUMPRODUCT(1*ISNUMBER(SEARCH(O$3,D927))),Translation!$E$37,"")</f>
        <v>Halsfreischliff</v>
      </c>
      <c r="L927" s="39" t="str" cm="1">
        <f t="array" aca="1" ref="L927" ca="1">IF(SUMPRODUCT(1*ISNUMBER(SEARCH(P$3:$P$9,D927))),Translation!$E$39,"")</f>
        <v>Beschichten</v>
      </c>
      <c r="M927" s="36" t="str">
        <f t="shared" si="14"/>
        <v>8,0MM</v>
      </c>
      <c r="Q927" s="12">
        <v>98239080</v>
      </c>
    </row>
    <row r="928" spans="2:17" x14ac:dyDescent="0.25">
      <c r="B928" s="36">
        <v>98239100</v>
      </c>
      <c r="C928" s="36">
        <v>9823910000</v>
      </c>
      <c r="D928" s="37" t="s">
        <v>751</v>
      </c>
      <c r="E928" s="37" t="s">
        <v>208</v>
      </c>
      <c r="F928" s="37"/>
      <c r="G928" s="36" t="s">
        <v>61</v>
      </c>
      <c r="H928" s="38"/>
      <c r="I928" s="40">
        <v>23.91</v>
      </c>
      <c r="J928" s="39" t="str">
        <f ca="1">IF(SUMPRODUCT(1*ISNUMBER(SEARCH($N$3,D928))),Translation!$E$38,"")</f>
        <v>Nachschleifen</v>
      </c>
      <c r="K928" s="37" t="str">
        <f ca="1">IF(SUMPRODUCT(1*ISNUMBER(SEARCH(O$3,D928))),Translation!$E$37,"")</f>
        <v>Halsfreischliff</v>
      </c>
      <c r="L928" s="39" t="str" cm="1">
        <f t="array" aca="1" ref="L928" ca="1">IF(SUMPRODUCT(1*ISNUMBER(SEARCH(P$3:$P$9,D928))),Translation!$E$39,"")</f>
        <v>Beschichten</v>
      </c>
      <c r="M928" s="36" t="str">
        <f t="shared" si="14"/>
        <v>10,0MM</v>
      </c>
      <c r="Q928" s="12">
        <v>98239100</v>
      </c>
    </row>
    <row r="929" spans="2:17" x14ac:dyDescent="0.25">
      <c r="B929" s="36">
        <v>98239120</v>
      </c>
      <c r="C929" s="36">
        <v>9823912000</v>
      </c>
      <c r="D929" s="37" t="s">
        <v>752</v>
      </c>
      <c r="E929" s="37" t="s">
        <v>208</v>
      </c>
      <c r="F929" s="37"/>
      <c r="G929" s="36" t="s">
        <v>61</v>
      </c>
      <c r="H929" s="38"/>
      <c r="I929" s="40">
        <v>29.87</v>
      </c>
      <c r="J929" s="39" t="str">
        <f ca="1">IF(SUMPRODUCT(1*ISNUMBER(SEARCH($N$3,D929))),Translation!$E$38,"")</f>
        <v>Nachschleifen</v>
      </c>
      <c r="K929" s="37" t="str">
        <f ca="1">IF(SUMPRODUCT(1*ISNUMBER(SEARCH(O$3,D929))),Translation!$E$37,"")</f>
        <v>Halsfreischliff</v>
      </c>
      <c r="L929" s="39" t="str" cm="1">
        <f t="array" aca="1" ref="L929" ca="1">IF(SUMPRODUCT(1*ISNUMBER(SEARCH(P$3:$P$9,D929))),Translation!$E$39,"")</f>
        <v>Beschichten</v>
      </c>
      <c r="M929" s="36" t="str">
        <f t="shared" si="14"/>
        <v>12,0MM</v>
      </c>
      <c r="Q929" s="12">
        <v>98239120</v>
      </c>
    </row>
    <row r="930" spans="2:17" x14ac:dyDescent="0.25">
      <c r="B930" s="36">
        <v>98239160</v>
      </c>
      <c r="C930" s="36">
        <v>9823916000</v>
      </c>
      <c r="D930" s="37" t="s">
        <v>753</v>
      </c>
      <c r="E930" s="37" t="s">
        <v>208</v>
      </c>
      <c r="F930" s="37"/>
      <c r="G930" s="36" t="s">
        <v>61</v>
      </c>
      <c r="H930" s="38"/>
      <c r="I930" s="40">
        <v>34.58</v>
      </c>
      <c r="J930" s="39" t="str">
        <f ca="1">IF(SUMPRODUCT(1*ISNUMBER(SEARCH($N$3,D930))),Translation!$E$38,"")</f>
        <v>Nachschleifen</v>
      </c>
      <c r="K930" s="37" t="str">
        <f ca="1">IF(SUMPRODUCT(1*ISNUMBER(SEARCH(O$3,D930))),Translation!$E$37,"")</f>
        <v>Halsfreischliff</v>
      </c>
      <c r="L930" s="39" t="str" cm="1">
        <f t="array" aca="1" ref="L930" ca="1">IF(SUMPRODUCT(1*ISNUMBER(SEARCH(P$3:$P$9,D930))),Translation!$E$39,"")</f>
        <v>Beschichten</v>
      </c>
      <c r="M930" s="36" t="str">
        <f t="shared" si="14"/>
        <v>16,0MM</v>
      </c>
      <c r="Q930" s="12">
        <v>98239160</v>
      </c>
    </row>
    <row r="931" spans="2:17" x14ac:dyDescent="0.25">
      <c r="B931" s="36">
        <v>98239200</v>
      </c>
      <c r="C931" s="36">
        <v>9823920000</v>
      </c>
      <c r="D931" s="37" t="s">
        <v>754</v>
      </c>
      <c r="E931" s="37" t="s">
        <v>208</v>
      </c>
      <c r="F931" s="37"/>
      <c r="G931" s="36" t="s">
        <v>61</v>
      </c>
      <c r="H931" s="38"/>
      <c r="I931" s="40">
        <v>40.520000000000003</v>
      </c>
      <c r="J931" s="39" t="str">
        <f ca="1">IF(SUMPRODUCT(1*ISNUMBER(SEARCH($N$3,D931))),Translation!$E$38,"")</f>
        <v>Nachschleifen</v>
      </c>
      <c r="K931" s="37" t="str">
        <f ca="1">IF(SUMPRODUCT(1*ISNUMBER(SEARCH(O$3,D931))),Translation!$E$37,"")</f>
        <v>Halsfreischliff</v>
      </c>
      <c r="L931" s="39" t="str" cm="1">
        <f t="array" aca="1" ref="L931" ca="1">IF(SUMPRODUCT(1*ISNUMBER(SEARCH(P$3:$P$9,D931))),Translation!$E$39,"")</f>
        <v>Beschichten</v>
      </c>
      <c r="M931" s="36" t="str">
        <f t="shared" si="14"/>
        <v>20,0MM</v>
      </c>
      <c r="Q931" s="12">
        <v>98239200</v>
      </c>
    </row>
    <row r="932" spans="2:17" x14ac:dyDescent="0.25">
      <c r="B932" s="36">
        <v>98240050</v>
      </c>
      <c r="C932" s="36">
        <v>9824005000</v>
      </c>
      <c r="D932" s="37" t="s">
        <v>755</v>
      </c>
      <c r="E932" s="37" t="s">
        <v>208</v>
      </c>
      <c r="F932" s="37"/>
      <c r="G932" s="36" t="s">
        <v>61</v>
      </c>
      <c r="H932" s="38"/>
      <c r="I932" s="40">
        <v>16.28</v>
      </c>
      <c r="J932" s="39" t="str">
        <f ca="1">IF(SUMPRODUCT(1*ISNUMBER(SEARCH($N$3,D932))),Translation!$E$38,"")</f>
        <v>Nachschleifen</v>
      </c>
      <c r="K932" s="37" t="str">
        <f ca="1">IF(SUMPRODUCT(1*ISNUMBER(SEARCH(O$3,D932))),Translation!$E$37,"")</f>
        <v>Halsfreischliff</v>
      </c>
      <c r="L932" s="39" t="str" cm="1">
        <f t="array" aca="1" ref="L932" ca="1">IF(SUMPRODUCT(1*ISNUMBER(SEARCH(P$3:$P$9,D932))),Translation!$E$39,"")</f>
        <v>Beschichten</v>
      </c>
      <c r="M932" s="36" t="str">
        <f t="shared" si="14"/>
        <v>5,0MM</v>
      </c>
      <c r="Q932" s="12">
        <v>98240050</v>
      </c>
    </row>
    <row r="933" spans="2:17" x14ac:dyDescent="0.25">
      <c r="B933" s="36">
        <v>98240060</v>
      </c>
      <c r="C933" s="36">
        <v>9824006000</v>
      </c>
      <c r="D933" s="37" t="s">
        <v>756</v>
      </c>
      <c r="E933" s="37" t="s">
        <v>208</v>
      </c>
      <c r="F933" s="37"/>
      <c r="G933" s="36" t="s">
        <v>61</v>
      </c>
      <c r="H933" s="38"/>
      <c r="I933" s="40">
        <v>16.95</v>
      </c>
      <c r="J933" s="39" t="str">
        <f ca="1">IF(SUMPRODUCT(1*ISNUMBER(SEARCH($N$3,D933))),Translation!$E$38,"")</f>
        <v>Nachschleifen</v>
      </c>
      <c r="K933" s="37" t="str">
        <f ca="1">IF(SUMPRODUCT(1*ISNUMBER(SEARCH(O$3,D933))),Translation!$E$37,"")</f>
        <v>Halsfreischliff</v>
      </c>
      <c r="L933" s="39" t="str" cm="1">
        <f t="array" aca="1" ref="L933" ca="1">IF(SUMPRODUCT(1*ISNUMBER(SEARCH(P$3:$P$9,D933))),Translation!$E$39,"")</f>
        <v>Beschichten</v>
      </c>
      <c r="M933" s="36" t="str">
        <f t="shared" si="14"/>
        <v>6,0MM</v>
      </c>
      <c r="Q933" s="12">
        <v>98240060</v>
      </c>
    </row>
    <row r="934" spans="2:17" x14ac:dyDescent="0.25">
      <c r="B934" s="36">
        <v>98240080</v>
      </c>
      <c r="C934" s="36">
        <v>9824008000</v>
      </c>
      <c r="D934" s="37" t="s">
        <v>757</v>
      </c>
      <c r="E934" s="37" t="s">
        <v>208</v>
      </c>
      <c r="F934" s="37"/>
      <c r="G934" s="36" t="s">
        <v>61</v>
      </c>
      <c r="H934" s="38"/>
      <c r="I934" s="40">
        <v>17.96</v>
      </c>
      <c r="J934" s="39" t="str">
        <f ca="1">IF(SUMPRODUCT(1*ISNUMBER(SEARCH($N$3,D934))),Translation!$E$38,"")</f>
        <v>Nachschleifen</v>
      </c>
      <c r="K934" s="37" t="str">
        <f ca="1">IF(SUMPRODUCT(1*ISNUMBER(SEARCH(O$3,D934))),Translation!$E$37,"")</f>
        <v>Halsfreischliff</v>
      </c>
      <c r="L934" s="39" t="str" cm="1">
        <f t="array" aca="1" ref="L934" ca="1">IF(SUMPRODUCT(1*ISNUMBER(SEARCH(P$3:$P$9,D934))),Translation!$E$39,"")</f>
        <v>Beschichten</v>
      </c>
      <c r="M934" s="36" t="str">
        <f t="shared" si="14"/>
        <v>8,0MM</v>
      </c>
      <c r="Q934" s="12">
        <v>98240080</v>
      </c>
    </row>
    <row r="935" spans="2:17" x14ac:dyDescent="0.25">
      <c r="B935" s="36">
        <v>98240100</v>
      </c>
      <c r="C935" s="36">
        <v>9824010000</v>
      </c>
      <c r="D935" s="37" t="s">
        <v>758</v>
      </c>
      <c r="E935" s="37" t="s">
        <v>208</v>
      </c>
      <c r="F935" s="37"/>
      <c r="G935" s="36" t="s">
        <v>61</v>
      </c>
      <c r="H935" s="38"/>
      <c r="I935" s="40">
        <v>20.309999999999999</v>
      </c>
      <c r="J935" s="39" t="str">
        <f ca="1">IF(SUMPRODUCT(1*ISNUMBER(SEARCH($N$3,D935))),Translation!$E$38,"")</f>
        <v>Nachschleifen</v>
      </c>
      <c r="K935" s="37" t="str">
        <f ca="1">IF(SUMPRODUCT(1*ISNUMBER(SEARCH(O$3,D935))),Translation!$E$37,"")</f>
        <v>Halsfreischliff</v>
      </c>
      <c r="L935" s="39" t="str" cm="1">
        <f t="array" aca="1" ref="L935" ca="1">IF(SUMPRODUCT(1*ISNUMBER(SEARCH(P$3:$P$9,D935))),Translation!$E$39,"")</f>
        <v>Beschichten</v>
      </c>
      <c r="M935" s="36" t="str">
        <f t="shared" si="14"/>
        <v>10,0MM</v>
      </c>
      <c r="Q935" s="12">
        <v>98240100</v>
      </c>
    </row>
    <row r="936" spans="2:17" x14ac:dyDescent="0.25">
      <c r="B936" s="36">
        <v>98240120</v>
      </c>
      <c r="C936" s="36">
        <v>9824012000</v>
      </c>
      <c r="D936" s="37" t="s">
        <v>759</v>
      </c>
      <c r="E936" s="37" t="s">
        <v>208</v>
      </c>
      <c r="F936" s="37"/>
      <c r="G936" s="36" t="s">
        <v>61</v>
      </c>
      <c r="H936" s="38"/>
      <c r="I936" s="40">
        <v>26.38</v>
      </c>
      <c r="J936" s="39" t="str">
        <f ca="1">IF(SUMPRODUCT(1*ISNUMBER(SEARCH($N$3,D936))),Translation!$E$38,"")</f>
        <v>Nachschleifen</v>
      </c>
      <c r="K936" s="37" t="str">
        <f ca="1">IF(SUMPRODUCT(1*ISNUMBER(SEARCH(O$3,D936))),Translation!$E$37,"")</f>
        <v>Halsfreischliff</v>
      </c>
      <c r="L936" s="39" t="str" cm="1">
        <f t="array" aca="1" ref="L936" ca="1">IF(SUMPRODUCT(1*ISNUMBER(SEARCH(P$3:$P$9,D936))),Translation!$E$39,"")</f>
        <v>Beschichten</v>
      </c>
      <c r="M936" s="36" t="str">
        <f t="shared" si="14"/>
        <v>12,0MM</v>
      </c>
      <c r="Q936" s="12">
        <v>98240120</v>
      </c>
    </row>
    <row r="937" spans="2:17" x14ac:dyDescent="0.25">
      <c r="B937" s="36">
        <v>98240140</v>
      </c>
      <c r="C937" s="36">
        <v>9824014000</v>
      </c>
      <c r="D937" s="37" t="s">
        <v>760</v>
      </c>
      <c r="E937" s="37" t="s">
        <v>208</v>
      </c>
      <c r="F937" s="37"/>
      <c r="G937" s="36" t="s">
        <v>61</v>
      </c>
      <c r="H937" s="38"/>
      <c r="I937" s="40">
        <v>28.73</v>
      </c>
      <c r="J937" s="39" t="str">
        <f ca="1">IF(SUMPRODUCT(1*ISNUMBER(SEARCH($N$3,D937))),Translation!$E$38,"")</f>
        <v>Nachschleifen</v>
      </c>
      <c r="K937" s="37" t="str">
        <f ca="1">IF(SUMPRODUCT(1*ISNUMBER(SEARCH(O$3,D937))),Translation!$E$37,"")</f>
        <v>Halsfreischliff</v>
      </c>
      <c r="L937" s="39" t="str" cm="1">
        <f t="array" aca="1" ref="L937" ca="1">IF(SUMPRODUCT(1*ISNUMBER(SEARCH(P$3:$P$9,D937))),Translation!$E$39,"")</f>
        <v>Beschichten</v>
      </c>
      <c r="M937" s="36" t="str">
        <f t="shared" si="14"/>
        <v>14,0MM</v>
      </c>
      <c r="Q937" s="12">
        <v>98240140</v>
      </c>
    </row>
    <row r="938" spans="2:17" x14ac:dyDescent="0.25">
      <c r="B938" s="36">
        <v>98240160</v>
      </c>
      <c r="C938" s="36">
        <v>9824016000</v>
      </c>
      <c r="D938" s="37" t="s">
        <v>761</v>
      </c>
      <c r="E938" s="37" t="s">
        <v>208</v>
      </c>
      <c r="F938" s="37"/>
      <c r="G938" s="36" t="s">
        <v>61</v>
      </c>
      <c r="H938" s="38"/>
      <c r="I938" s="40">
        <v>30.98</v>
      </c>
      <c r="J938" s="39" t="str">
        <f ca="1">IF(SUMPRODUCT(1*ISNUMBER(SEARCH($N$3,D938))),Translation!$E$38,"")</f>
        <v>Nachschleifen</v>
      </c>
      <c r="K938" s="37" t="str">
        <f ca="1">IF(SUMPRODUCT(1*ISNUMBER(SEARCH(O$3,D938))),Translation!$E$37,"")</f>
        <v>Halsfreischliff</v>
      </c>
      <c r="L938" s="39" t="str" cm="1">
        <f t="array" aca="1" ref="L938" ca="1">IF(SUMPRODUCT(1*ISNUMBER(SEARCH(P$3:$P$9,D938))),Translation!$E$39,"")</f>
        <v>Beschichten</v>
      </c>
      <c r="M938" s="36" t="str">
        <f t="shared" si="14"/>
        <v>16,0MM</v>
      </c>
      <c r="Q938" s="12">
        <v>98240160</v>
      </c>
    </row>
    <row r="939" spans="2:17" x14ac:dyDescent="0.25">
      <c r="B939" s="36">
        <v>98240180</v>
      </c>
      <c r="C939" s="36">
        <v>9824018000</v>
      </c>
      <c r="D939" s="37" t="s">
        <v>762</v>
      </c>
      <c r="E939" s="37" t="s">
        <v>208</v>
      </c>
      <c r="F939" s="37"/>
      <c r="G939" s="36" t="s">
        <v>61</v>
      </c>
      <c r="H939" s="38"/>
      <c r="I939" s="40">
        <v>33.33</v>
      </c>
      <c r="J939" s="39" t="str">
        <f ca="1">IF(SUMPRODUCT(1*ISNUMBER(SEARCH($N$3,D939))),Translation!$E$38,"")</f>
        <v>Nachschleifen</v>
      </c>
      <c r="K939" s="37" t="str">
        <f ca="1">IF(SUMPRODUCT(1*ISNUMBER(SEARCH(O$3,D939))),Translation!$E$37,"")</f>
        <v>Halsfreischliff</v>
      </c>
      <c r="L939" s="39" t="str" cm="1">
        <f t="array" aca="1" ref="L939" ca="1">IF(SUMPRODUCT(1*ISNUMBER(SEARCH(P$3:$P$9,D939))),Translation!$E$39,"")</f>
        <v>Beschichten</v>
      </c>
      <c r="M939" s="36" t="str">
        <f t="shared" si="14"/>
        <v>18,0MM</v>
      </c>
      <c r="Q939" s="12">
        <v>98240180</v>
      </c>
    </row>
    <row r="940" spans="2:17" x14ac:dyDescent="0.25">
      <c r="B940" s="36">
        <v>98240200</v>
      </c>
      <c r="C940" s="36">
        <v>9824020000</v>
      </c>
      <c r="D940" s="37" t="s">
        <v>763</v>
      </c>
      <c r="E940" s="37" t="s">
        <v>208</v>
      </c>
      <c r="F940" s="37"/>
      <c r="G940" s="36" t="s">
        <v>61</v>
      </c>
      <c r="H940" s="38"/>
      <c r="I940" s="40">
        <v>37.159999999999997</v>
      </c>
      <c r="J940" s="39" t="str">
        <f ca="1">IF(SUMPRODUCT(1*ISNUMBER(SEARCH($N$3,D940))),Translation!$E$38,"")</f>
        <v>Nachschleifen</v>
      </c>
      <c r="K940" s="37" t="str">
        <f ca="1">IF(SUMPRODUCT(1*ISNUMBER(SEARCH(O$3,D940))),Translation!$E$37,"")</f>
        <v>Halsfreischliff</v>
      </c>
      <c r="L940" s="39" t="str" cm="1">
        <f t="array" aca="1" ref="L940" ca="1">IF(SUMPRODUCT(1*ISNUMBER(SEARCH(P$3:$P$9,D940))),Translation!$E$39,"")</f>
        <v>Beschichten</v>
      </c>
      <c r="M940" s="36" t="str">
        <f t="shared" si="14"/>
        <v>20,0MM</v>
      </c>
      <c r="Q940" s="12">
        <v>98240200</v>
      </c>
    </row>
    <row r="941" spans="2:17" x14ac:dyDescent="0.25">
      <c r="B941" s="36">
        <v>98241040</v>
      </c>
      <c r="C941" s="36">
        <v>9824104000</v>
      </c>
      <c r="D941" s="37" t="s">
        <v>764</v>
      </c>
      <c r="E941" s="37" t="s">
        <v>372</v>
      </c>
      <c r="F941" s="37"/>
      <c r="G941" s="36" t="s">
        <v>61</v>
      </c>
      <c r="H941" s="38"/>
      <c r="I941" s="40">
        <v>7.05</v>
      </c>
      <c r="J941" s="39" t="str">
        <f ca="1">IF(SUMPRODUCT(1*ISNUMBER(SEARCH($N$3,D941))),Translation!$E$38,"")</f>
        <v>Nachschleifen</v>
      </c>
      <c r="K941" s="37" t="str">
        <f>IF(SUMPRODUCT(1*ISNUMBER(SEARCH(O$3,D941))),Translation!$E$37,"")</f>
        <v/>
      </c>
      <c r="L941" s="39" t="str" cm="1">
        <f t="array" aca="1" ref="L941" ca="1">IF(SUMPRODUCT(1*ISNUMBER(SEARCH(P$3:$P$9,D941))),Translation!$E$39,"")</f>
        <v>Beschichten</v>
      </c>
      <c r="M941" s="36" t="str">
        <f t="shared" si="14"/>
        <v>2,0-4,0MM</v>
      </c>
      <c r="Q941" s="12">
        <v>98241040</v>
      </c>
    </row>
    <row r="942" spans="2:17" x14ac:dyDescent="0.25">
      <c r="B942" s="36">
        <v>98241060</v>
      </c>
      <c r="C942" s="36">
        <v>9824106000</v>
      </c>
      <c r="D942" s="37" t="s">
        <v>765</v>
      </c>
      <c r="E942" s="37" t="s">
        <v>372</v>
      </c>
      <c r="F942" s="37"/>
      <c r="G942" s="36" t="s">
        <v>61</v>
      </c>
      <c r="H942" s="38"/>
      <c r="I942" s="40">
        <v>7.15</v>
      </c>
      <c r="J942" s="39" t="str">
        <f ca="1">IF(SUMPRODUCT(1*ISNUMBER(SEARCH($N$3,D942))),Translation!$E$38,"")</f>
        <v>Nachschleifen</v>
      </c>
      <c r="K942" s="37" t="str">
        <f>IF(SUMPRODUCT(1*ISNUMBER(SEARCH(O$3,D942))),Translation!$E$37,"")</f>
        <v/>
      </c>
      <c r="L942" s="39" t="str" cm="1">
        <f t="array" aca="1" ref="L942" ca="1">IF(SUMPRODUCT(1*ISNUMBER(SEARCH(P$3:$P$9,D942))),Translation!$E$39,"")</f>
        <v>Beschichten</v>
      </c>
      <c r="M942" s="36" t="str">
        <f t="shared" si="14"/>
        <v>4,1-6,0MM</v>
      </c>
      <c r="Q942" s="12">
        <v>98241060</v>
      </c>
    </row>
    <row r="943" spans="2:17" x14ac:dyDescent="0.25">
      <c r="B943" s="36">
        <v>98241080</v>
      </c>
      <c r="C943" s="36">
        <v>9824108000</v>
      </c>
      <c r="D943" s="37" t="s">
        <v>766</v>
      </c>
      <c r="E943" s="37" t="s">
        <v>372</v>
      </c>
      <c r="F943" s="37"/>
      <c r="G943" s="36" t="s">
        <v>61</v>
      </c>
      <c r="H943" s="38"/>
      <c r="I943" s="40">
        <v>9.59</v>
      </c>
      <c r="J943" s="39" t="str">
        <f ca="1">IF(SUMPRODUCT(1*ISNUMBER(SEARCH($N$3,D943))),Translation!$E$38,"")</f>
        <v>Nachschleifen</v>
      </c>
      <c r="K943" s="37" t="str">
        <f>IF(SUMPRODUCT(1*ISNUMBER(SEARCH(O$3,D943))),Translation!$E$37,"")</f>
        <v/>
      </c>
      <c r="L943" s="39" t="str" cm="1">
        <f t="array" aca="1" ref="L943" ca="1">IF(SUMPRODUCT(1*ISNUMBER(SEARCH(P$3:$P$9,D943))),Translation!$E$39,"")</f>
        <v>Beschichten</v>
      </c>
      <c r="M943" s="36" t="str">
        <f t="shared" si="14"/>
        <v>6,1-8,0MM</v>
      </c>
      <c r="Q943" s="12">
        <v>98241080</v>
      </c>
    </row>
    <row r="944" spans="2:17" x14ac:dyDescent="0.25">
      <c r="B944" s="36">
        <v>98241100</v>
      </c>
      <c r="C944" s="36">
        <v>9824110000</v>
      </c>
      <c r="D944" s="37" t="s">
        <v>767</v>
      </c>
      <c r="E944" s="37" t="s">
        <v>372</v>
      </c>
      <c r="F944" s="37"/>
      <c r="G944" s="36" t="s">
        <v>61</v>
      </c>
      <c r="H944" s="38"/>
      <c r="I944" s="40">
        <v>10.119999999999999</v>
      </c>
      <c r="J944" s="39" t="str">
        <f ca="1">IF(SUMPRODUCT(1*ISNUMBER(SEARCH($N$3,D944))),Translation!$E$38,"")</f>
        <v>Nachschleifen</v>
      </c>
      <c r="K944" s="37" t="str">
        <f>IF(SUMPRODUCT(1*ISNUMBER(SEARCH(O$3,D944))),Translation!$E$37,"")</f>
        <v/>
      </c>
      <c r="L944" s="39" t="str" cm="1">
        <f t="array" aca="1" ref="L944" ca="1">IF(SUMPRODUCT(1*ISNUMBER(SEARCH(P$3:$P$9,D944))),Translation!$E$39,"")</f>
        <v>Beschichten</v>
      </c>
      <c r="M944" s="36" t="str">
        <f t="shared" si="14"/>
        <v>8,1-10,0MM</v>
      </c>
      <c r="Q944" s="12">
        <v>98241100</v>
      </c>
    </row>
    <row r="945" spans="2:17" x14ac:dyDescent="0.25">
      <c r="B945" s="36">
        <v>98241120</v>
      </c>
      <c r="C945" s="36">
        <v>9824112000</v>
      </c>
      <c r="D945" s="37" t="s">
        <v>768</v>
      </c>
      <c r="E945" s="37" t="s">
        <v>372</v>
      </c>
      <c r="F945" s="37"/>
      <c r="G945" s="36" t="s">
        <v>61</v>
      </c>
      <c r="H945" s="38"/>
      <c r="I945" s="40">
        <v>11.66</v>
      </c>
      <c r="J945" s="39" t="str">
        <f ca="1">IF(SUMPRODUCT(1*ISNUMBER(SEARCH($N$3,D945))),Translation!$E$38,"")</f>
        <v>Nachschleifen</v>
      </c>
      <c r="K945" s="37" t="str">
        <f>IF(SUMPRODUCT(1*ISNUMBER(SEARCH(O$3,D945))),Translation!$E$37,"")</f>
        <v/>
      </c>
      <c r="L945" s="39" t="str" cm="1">
        <f t="array" aca="1" ref="L945" ca="1">IF(SUMPRODUCT(1*ISNUMBER(SEARCH(P$3:$P$9,D945))),Translation!$E$39,"")</f>
        <v>Beschichten</v>
      </c>
      <c r="M945" s="36" t="str">
        <f t="shared" si="14"/>
        <v>10,1-12,0MM</v>
      </c>
      <c r="Q945" s="12">
        <v>98241120</v>
      </c>
    </row>
    <row r="946" spans="2:17" x14ac:dyDescent="0.25">
      <c r="B946" s="36">
        <v>98241140</v>
      </c>
      <c r="C946" s="36">
        <v>9824114000</v>
      </c>
      <c r="D946" s="37" t="s">
        <v>769</v>
      </c>
      <c r="E946" s="37" t="s">
        <v>372</v>
      </c>
      <c r="F946" s="37"/>
      <c r="G946" s="36" t="s">
        <v>61</v>
      </c>
      <c r="H946" s="38"/>
      <c r="I946" s="40">
        <v>14.09</v>
      </c>
      <c r="J946" s="39" t="str">
        <f ca="1">IF(SUMPRODUCT(1*ISNUMBER(SEARCH($N$3,D946))),Translation!$E$38,"")</f>
        <v>Nachschleifen</v>
      </c>
      <c r="K946" s="37" t="str">
        <f>IF(SUMPRODUCT(1*ISNUMBER(SEARCH(O$3,D946))),Translation!$E$37,"")</f>
        <v/>
      </c>
      <c r="L946" s="39" t="str" cm="1">
        <f t="array" aca="1" ref="L946" ca="1">IF(SUMPRODUCT(1*ISNUMBER(SEARCH(P$3:$P$9,D946))),Translation!$E$39,"")</f>
        <v>Beschichten</v>
      </c>
      <c r="M946" s="36" t="str">
        <f t="shared" si="14"/>
        <v>12,1-14,0MM</v>
      </c>
      <c r="Q946" s="12">
        <v>98241140</v>
      </c>
    </row>
    <row r="947" spans="2:17" x14ac:dyDescent="0.25">
      <c r="B947" s="36">
        <v>98241160</v>
      </c>
      <c r="C947" s="36">
        <v>9824116000</v>
      </c>
      <c r="D947" s="37" t="s">
        <v>770</v>
      </c>
      <c r="E947" s="37" t="s">
        <v>372</v>
      </c>
      <c r="F947" s="37"/>
      <c r="G947" s="36" t="s">
        <v>61</v>
      </c>
      <c r="H947" s="38"/>
      <c r="I947" s="40">
        <v>15.29</v>
      </c>
      <c r="J947" s="39" t="str">
        <f ca="1">IF(SUMPRODUCT(1*ISNUMBER(SEARCH($N$3,D947))),Translation!$E$38,"")</f>
        <v>Nachschleifen</v>
      </c>
      <c r="K947" s="37" t="str">
        <f>IF(SUMPRODUCT(1*ISNUMBER(SEARCH(O$3,D947))),Translation!$E$37,"")</f>
        <v/>
      </c>
      <c r="L947" s="39" t="str" cm="1">
        <f t="array" aca="1" ref="L947" ca="1">IF(SUMPRODUCT(1*ISNUMBER(SEARCH(P$3:$P$9,D947))),Translation!$E$39,"")</f>
        <v>Beschichten</v>
      </c>
      <c r="M947" s="36" t="str">
        <f t="shared" si="14"/>
        <v>14,1-16,0MM</v>
      </c>
      <c r="Q947" s="12">
        <v>98241160</v>
      </c>
    </row>
    <row r="948" spans="2:17" x14ac:dyDescent="0.25">
      <c r="B948" s="36">
        <v>98241180</v>
      </c>
      <c r="C948" s="36">
        <v>9824118000</v>
      </c>
      <c r="D948" s="37" t="s">
        <v>771</v>
      </c>
      <c r="E948" s="37" t="s">
        <v>372</v>
      </c>
      <c r="F948" s="37"/>
      <c r="G948" s="36" t="s">
        <v>61</v>
      </c>
      <c r="H948" s="38"/>
      <c r="I948" s="40">
        <v>20.92</v>
      </c>
      <c r="J948" s="39" t="str">
        <f ca="1">IF(SUMPRODUCT(1*ISNUMBER(SEARCH($N$3,D948))),Translation!$E$38,"")</f>
        <v>Nachschleifen</v>
      </c>
      <c r="K948" s="37" t="str">
        <f>IF(SUMPRODUCT(1*ISNUMBER(SEARCH(O$3,D948))),Translation!$E$37,"")</f>
        <v/>
      </c>
      <c r="L948" s="39" t="str" cm="1">
        <f t="array" aca="1" ref="L948" ca="1">IF(SUMPRODUCT(1*ISNUMBER(SEARCH(P$3:$P$9,D948))),Translation!$E$39,"")</f>
        <v>Beschichten</v>
      </c>
      <c r="M948" s="36" t="str">
        <f t="shared" si="14"/>
        <v>16,1-18,0MM</v>
      </c>
      <c r="Q948" s="12">
        <v>98241180</v>
      </c>
    </row>
    <row r="949" spans="2:17" x14ac:dyDescent="0.25">
      <c r="B949" s="36">
        <v>98241200</v>
      </c>
      <c r="C949" s="36">
        <v>9824120000</v>
      </c>
      <c r="D949" s="37" t="s">
        <v>772</v>
      </c>
      <c r="E949" s="37" t="s">
        <v>372</v>
      </c>
      <c r="F949" s="37"/>
      <c r="G949" s="36" t="s">
        <v>61</v>
      </c>
      <c r="H949" s="38"/>
      <c r="I949" s="40">
        <v>22.68</v>
      </c>
      <c r="J949" s="39" t="str">
        <f ca="1">IF(SUMPRODUCT(1*ISNUMBER(SEARCH($N$3,D949))),Translation!$E$38,"")</f>
        <v>Nachschleifen</v>
      </c>
      <c r="K949" s="37" t="str">
        <f>IF(SUMPRODUCT(1*ISNUMBER(SEARCH(O$3,D949))),Translation!$E$37,"")</f>
        <v/>
      </c>
      <c r="L949" s="39" t="str" cm="1">
        <f t="array" aca="1" ref="L949" ca="1">IF(SUMPRODUCT(1*ISNUMBER(SEARCH(P$3:$P$9,D949))),Translation!$E$39,"")</f>
        <v>Beschichten</v>
      </c>
      <c r="M949" s="36" t="str">
        <f t="shared" si="14"/>
        <v>18,1-20,0MM</v>
      </c>
      <c r="Q949" s="12">
        <v>98241200</v>
      </c>
    </row>
    <row r="950" spans="2:17" x14ac:dyDescent="0.25">
      <c r="B950" s="36">
        <v>98241220</v>
      </c>
      <c r="C950" s="36">
        <v>9824122000</v>
      </c>
      <c r="D950" s="37" t="s">
        <v>773</v>
      </c>
      <c r="E950" s="37" t="s">
        <v>372</v>
      </c>
      <c r="F950" s="37"/>
      <c r="G950" s="36" t="s">
        <v>61</v>
      </c>
      <c r="H950" s="38"/>
      <c r="I950" s="40">
        <v>29.95</v>
      </c>
      <c r="J950" s="39" t="str">
        <f ca="1">IF(SUMPRODUCT(1*ISNUMBER(SEARCH($N$3,D950))),Translation!$E$38,"")</f>
        <v>Nachschleifen</v>
      </c>
      <c r="K950" s="37" t="str">
        <f>IF(SUMPRODUCT(1*ISNUMBER(SEARCH(O$3,D950))),Translation!$E$37,"")</f>
        <v/>
      </c>
      <c r="L950" s="39" t="str" cm="1">
        <f t="array" aca="1" ref="L950" ca="1">IF(SUMPRODUCT(1*ISNUMBER(SEARCH(P$3:$P$9,D950))),Translation!$E$39,"")</f>
        <v>Beschichten</v>
      </c>
      <c r="M950" s="36" t="str">
        <f t="shared" si="14"/>
        <v>20,1-22,0MM</v>
      </c>
      <c r="Q950" s="12">
        <v>98241220</v>
      </c>
    </row>
    <row r="951" spans="2:17" x14ac:dyDescent="0.25">
      <c r="B951" s="36">
        <v>98241260</v>
      </c>
      <c r="C951" s="36">
        <v>9824126000</v>
      </c>
      <c r="D951" s="37" t="s">
        <v>774</v>
      </c>
      <c r="E951" s="37" t="s">
        <v>372</v>
      </c>
      <c r="F951" s="37"/>
      <c r="G951" s="36" t="s">
        <v>61</v>
      </c>
      <c r="H951" s="38"/>
      <c r="I951" s="40">
        <v>30.94</v>
      </c>
      <c r="J951" s="39" t="str">
        <f ca="1">IF(SUMPRODUCT(1*ISNUMBER(SEARCH($N$3,D951))),Translation!$E$38,"")</f>
        <v>Nachschleifen</v>
      </c>
      <c r="K951" s="37" t="str">
        <f>IF(SUMPRODUCT(1*ISNUMBER(SEARCH(O$3,D951))),Translation!$E$37,"")</f>
        <v/>
      </c>
      <c r="L951" s="39" t="str" cm="1">
        <f t="array" aca="1" ref="L951" ca="1">IF(SUMPRODUCT(1*ISNUMBER(SEARCH(P$3:$P$9,D951))),Translation!$E$39,"")</f>
        <v>Beschichten</v>
      </c>
      <c r="M951" s="36" t="str">
        <f t="shared" si="14"/>
        <v>22,1-26,0MM</v>
      </c>
      <c r="Q951" s="12">
        <v>98241260</v>
      </c>
    </row>
    <row r="952" spans="2:17" x14ac:dyDescent="0.25">
      <c r="B952" s="36">
        <v>98241320</v>
      </c>
      <c r="C952" s="36">
        <v>9824132000</v>
      </c>
      <c r="D952" s="37" t="s">
        <v>775</v>
      </c>
      <c r="E952" s="37" t="s">
        <v>372</v>
      </c>
      <c r="F952" s="37"/>
      <c r="G952" s="36" t="s">
        <v>61</v>
      </c>
      <c r="H952" s="38"/>
      <c r="I952" s="40">
        <v>34.9</v>
      </c>
      <c r="J952" s="39" t="str">
        <f ca="1">IF(SUMPRODUCT(1*ISNUMBER(SEARCH($N$3,D952))),Translation!$E$38,"")</f>
        <v>Nachschleifen</v>
      </c>
      <c r="K952" s="37" t="str">
        <f>IF(SUMPRODUCT(1*ISNUMBER(SEARCH(O$3,D952))),Translation!$E$37,"")</f>
        <v/>
      </c>
      <c r="L952" s="39" t="str" cm="1">
        <f t="array" aca="1" ref="L952" ca="1">IF(SUMPRODUCT(1*ISNUMBER(SEARCH(P$3:$P$9,D952))),Translation!$E$39,"")</f>
        <v>Beschichten</v>
      </c>
      <c r="M952" s="36" t="str">
        <f t="shared" si="14"/>
        <v>26,1-32,0MM</v>
      </c>
      <c r="Q952" s="12">
        <v>98241320</v>
      </c>
    </row>
    <row r="953" spans="2:17" x14ac:dyDescent="0.25">
      <c r="B953" s="36">
        <v>98241360</v>
      </c>
      <c r="C953" s="36">
        <v>9824136000</v>
      </c>
      <c r="D953" s="37" t="s">
        <v>776</v>
      </c>
      <c r="E953" s="37" t="s">
        <v>372</v>
      </c>
      <c r="F953" s="37"/>
      <c r="G953" s="36" t="s">
        <v>61</v>
      </c>
      <c r="H953" s="38"/>
      <c r="I953" s="40">
        <v>41.17</v>
      </c>
      <c r="J953" s="39" t="str">
        <f ca="1">IF(SUMPRODUCT(1*ISNUMBER(SEARCH($N$3,D953))),Translation!$E$38,"")</f>
        <v>Nachschleifen</v>
      </c>
      <c r="K953" s="37" t="str">
        <f>IF(SUMPRODUCT(1*ISNUMBER(SEARCH(O$3,D953))),Translation!$E$37,"")</f>
        <v/>
      </c>
      <c r="L953" s="39" t="str" cm="1">
        <f t="array" aca="1" ref="L953" ca="1">IF(SUMPRODUCT(1*ISNUMBER(SEARCH(P$3:$P$9,D953))),Translation!$E$39,"")</f>
        <v>Beschichten</v>
      </c>
      <c r="M953" s="36" t="str">
        <f t="shared" si="14"/>
        <v>32,1-36,0MM</v>
      </c>
      <c r="Q953" s="12">
        <v>98241360</v>
      </c>
    </row>
    <row r="954" spans="2:17" x14ac:dyDescent="0.25">
      <c r="B954" s="36">
        <v>98241400</v>
      </c>
      <c r="C954" s="36">
        <v>9824140000</v>
      </c>
      <c r="D954" s="37" t="s">
        <v>777</v>
      </c>
      <c r="E954" s="37" t="s">
        <v>372</v>
      </c>
      <c r="F954" s="37"/>
      <c r="G954" s="36" t="s">
        <v>61</v>
      </c>
      <c r="H954" s="38"/>
      <c r="I954" s="40">
        <v>52.63</v>
      </c>
      <c r="J954" s="39" t="str">
        <f ca="1">IF(SUMPRODUCT(1*ISNUMBER(SEARCH($N$3,D954))),Translation!$E$38,"")</f>
        <v>Nachschleifen</v>
      </c>
      <c r="K954" s="37" t="str">
        <f>IF(SUMPRODUCT(1*ISNUMBER(SEARCH(O$3,D954))),Translation!$E$37,"")</f>
        <v/>
      </c>
      <c r="L954" s="39" t="str" cm="1">
        <f t="array" aca="1" ref="L954" ca="1">IF(SUMPRODUCT(1*ISNUMBER(SEARCH(P$3:$P$9,D954))),Translation!$E$39,"")</f>
        <v>Beschichten</v>
      </c>
      <c r="M954" s="36" t="str">
        <f t="shared" si="14"/>
        <v>36,1-40,0MM</v>
      </c>
      <c r="Q954" s="12">
        <v>98241400</v>
      </c>
    </row>
    <row r="955" spans="2:17" x14ac:dyDescent="0.25">
      <c r="B955" s="36">
        <v>98242060</v>
      </c>
      <c r="C955" s="36">
        <v>9824206000</v>
      </c>
      <c r="D955" s="37" t="s">
        <v>778</v>
      </c>
      <c r="E955" s="37" t="s">
        <v>386</v>
      </c>
      <c r="F955" s="37"/>
      <c r="G955" s="36" t="s">
        <v>61</v>
      </c>
      <c r="H955" s="38"/>
      <c r="I955" s="40">
        <v>17.73</v>
      </c>
      <c r="J955" s="39" t="str">
        <f ca="1">IF(SUMPRODUCT(1*ISNUMBER(SEARCH($N$3,D955))),Translation!$E$38,"")</f>
        <v>Nachschleifen</v>
      </c>
      <c r="K955" s="37" t="str">
        <f>IF(SUMPRODUCT(1*ISNUMBER(SEARCH(O$3,D955))),Translation!$E$37,"")</f>
        <v/>
      </c>
      <c r="L955" s="39" t="str" cm="1">
        <f t="array" aca="1" ref="L955" ca="1">IF(SUMPRODUCT(1*ISNUMBER(SEARCH(P$3:$P$9,D955))),Translation!$E$39,"")</f>
        <v>Beschichten</v>
      </c>
      <c r="M955" s="36" t="str">
        <f t="shared" si="14"/>
        <v>4,1-6,0MM</v>
      </c>
      <c r="Q955" s="12">
        <v>98242060</v>
      </c>
    </row>
    <row r="956" spans="2:17" x14ac:dyDescent="0.25">
      <c r="B956" s="36">
        <v>98242080</v>
      </c>
      <c r="C956" s="36">
        <v>9824208000</v>
      </c>
      <c r="D956" s="37" t="s">
        <v>779</v>
      </c>
      <c r="E956" s="37" t="s">
        <v>386</v>
      </c>
      <c r="F956" s="37"/>
      <c r="G956" s="36" t="s">
        <v>61</v>
      </c>
      <c r="H956" s="38"/>
      <c r="I956" s="40">
        <v>17.73</v>
      </c>
      <c r="J956" s="39" t="str">
        <f ca="1">IF(SUMPRODUCT(1*ISNUMBER(SEARCH($N$3,D956))),Translation!$E$38,"")</f>
        <v>Nachschleifen</v>
      </c>
      <c r="K956" s="37" t="str">
        <f>IF(SUMPRODUCT(1*ISNUMBER(SEARCH(O$3,D956))),Translation!$E$37,"")</f>
        <v/>
      </c>
      <c r="L956" s="39" t="str" cm="1">
        <f t="array" aca="1" ref="L956" ca="1">IF(SUMPRODUCT(1*ISNUMBER(SEARCH(P$3:$P$9,D956))),Translation!$E$39,"")</f>
        <v>Beschichten</v>
      </c>
      <c r="M956" s="36" t="str">
        <f t="shared" si="14"/>
        <v>6,1-8,0MM</v>
      </c>
      <c r="Q956" s="12">
        <v>98242080</v>
      </c>
    </row>
    <row r="957" spans="2:17" x14ac:dyDescent="0.25">
      <c r="B957" s="36">
        <v>98242100</v>
      </c>
      <c r="C957" s="36">
        <v>9824210000</v>
      </c>
      <c r="D957" s="37" t="s">
        <v>780</v>
      </c>
      <c r="E957" s="37" t="s">
        <v>386</v>
      </c>
      <c r="F957" s="37"/>
      <c r="G957" s="36" t="s">
        <v>61</v>
      </c>
      <c r="H957" s="38"/>
      <c r="I957" s="40">
        <v>17.73</v>
      </c>
      <c r="J957" s="39" t="str">
        <f ca="1">IF(SUMPRODUCT(1*ISNUMBER(SEARCH($N$3,D957))),Translation!$E$38,"")</f>
        <v>Nachschleifen</v>
      </c>
      <c r="K957" s="37" t="str">
        <f>IF(SUMPRODUCT(1*ISNUMBER(SEARCH(O$3,D957))),Translation!$E$37,"")</f>
        <v/>
      </c>
      <c r="L957" s="39" t="str" cm="1">
        <f t="array" aca="1" ref="L957" ca="1">IF(SUMPRODUCT(1*ISNUMBER(SEARCH(P$3:$P$9,D957))),Translation!$E$39,"")</f>
        <v>Beschichten</v>
      </c>
      <c r="M957" s="36" t="str">
        <f t="shared" si="14"/>
        <v>8,1-10,0MM</v>
      </c>
      <c r="Q957" s="12">
        <v>98242100</v>
      </c>
    </row>
    <row r="958" spans="2:17" x14ac:dyDescent="0.25">
      <c r="B958" s="36">
        <v>98242120</v>
      </c>
      <c r="C958" s="36">
        <v>9824212000</v>
      </c>
      <c r="D958" s="37" t="s">
        <v>781</v>
      </c>
      <c r="E958" s="37" t="s">
        <v>386</v>
      </c>
      <c r="F958" s="37"/>
      <c r="G958" s="36" t="s">
        <v>61</v>
      </c>
      <c r="H958" s="38"/>
      <c r="I958" s="40">
        <v>20.149999999999999</v>
      </c>
      <c r="J958" s="39" t="str">
        <f ca="1">IF(SUMPRODUCT(1*ISNUMBER(SEARCH($N$3,D958))),Translation!$E$38,"")</f>
        <v>Nachschleifen</v>
      </c>
      <c r="K958" s="37" t="str">
        <f>IF(SUMPRODUCT(1*ISNUMBER(SEARCH(O$3,D958))),Translation!$E$37,"")</f>
        <v/>
      </c>
      <c r="L958" s="39" t="str" cm="1">
        <f t="array" aca="1" ref="L958" ca="1">IF(SUMPRODUCT(1*ISNUMBER(SEARCH(P$3:$P$9,D958))),Translation!$E$39,"")</f>
        <v>Beschichten</v>
      </c>
      <c r="M958" s="36" t="str">
        <f t="shared" ref="M958:M1021" si="15">RIGHT(D958,LEN(D958)-(FIND("Ø",D958)))</f>
        <v>10,1-12,0MM</v>
      </c>
      <c r="Q958" s="12">
        <v>98242120</v>
      </c>
    </row>
    <row r="959" spans="2:17" x14ac:dyDescent="0.25">
      <c r="B959" s="36">
        <v>98242140</v>
      </c>
      <c r="C959" s="36">
        <v>9824214000</v>
      </c>
      <c r="D959" s="37" t="s">
        <v>782</v>
      </c>
      <c r="E959" s="37" t="s">
        <v>386</v>
      </c>
      <c r="F959" s="37"/>
      <c r="G959" s="36" t="s">
        <v>61</v>
      </c>
      <c r="H959" s="38"/>
      <c r="I959" s="40">
        <v>22.02</v>
      </c>
      <c r="J959" s="39" t="str">
        <f ca="1">IF(SUMPRODUCT(1*ISNUMBER(SEARCH($N$3,D959))),Translation!$E$38,"")</f>
        <v>Nachschleifen</v>
      </c>
      <c r="K959" s="37" t="str">
        <f>IF(SUMPRODUCT(1*ISNUMBER(SEARCH(O$3,D959))),Translation!$E$37,"")</f>
        <v/>
      </c>
      <c r="L959" s="39" t="str" cm="1">
        <f t="array" aca="1" ref="L959" ca="1">IF(SUMPRODUCT(1*ISNUMBER(SEARCH(P$3:$P$9,D959))),Translation!$E$39,"")</f>
        <v>Beschichten</v>
      </c>
      <c r="M959" s="36" t="str">
        <f t="shared" si="15"/>
        <v>12,1-14,0MM</v>
      </c>
      <c r="Q959" s="12">
        <v>98242140</v>
      </c>
    </row>
    <row r="960" spans="2:17" x14ac:dyDescent="0.25">
      <c r="B960" s="36">
        <v>98242160</v>
      </c>
      <c r="C960" s="36">
        <v>9824216000</v>
      </c>
      <c r="D960" s="37" t="s">
        <v>783</v>
      </c>
      <c r="E960" s="37" t="s">
        <v>386</v>
      </c>
      <c r="F960" s="37"/>
      <c r="G960" s="36" t="s">
        <v>61</v>
      </c>
      <c r="H960" s="38"/>
      <c r="I960" s="40">
        <v>23.89</v>
      </c>
      <c r="J960" s="39" t="str">
        <f ca="1">IF(SUMPRODUCT(1*ISNUMBER(SEARCH($N$3,D960))),Translation!$E$38,"")</f>
        <v>Nachschleifen</v>
      </c>
      <c r="K960" s="37" t="str">
        <f>IF(SUMPRODUCT(1*ISNUMBER(SEARCH(O$3,D960))),Translation!$E$37,"")</f>
        <v/>
      </c>
      <c r="L960" s="39" t="str" cm="1">
        <f t="array" aca="1" ref="L960" ca="1">IF(SUMPRODUCT(1*ISNUMBER(SEARCH(P$3:$P$9,D960))),Translation!$E$39,"")</f>
        <v>Beschichten</v>
      </c>
      <c r="M960" s="36" t="str">
        <f t="shared" si="15"/>
        <v>14,1-16,0MM</v>
      </c>
      <c r="Q960" s="12">
        <v>98242160</v>
      </c>
    </row>
    <row r="961" spans="2:17" x14ac:dyDescent="0.25">
      <c r="B961" s="36">
        <v>98242180</v>
      </c>
      <c r="C961" s="36">
        <v>9824218000</v>
      </c>
      <c r="D961" s="37" t="s">
        <v>784</v>
      </c>
      <c r="E961" s="37" t="s">
        <v>386</v>
      </c>
      <c r="F961" s="37"/>
      <c r="G961" s="36" t="s">
        <v>61</v>
      </c>
      <c r="H961" s="38"/>
      <c r="I961" s="40">
        <v>28.85</v>
      </c>
      <c r="J961" s="39" t="str">
        <f ca="1">IF(SUMPRODUCT(1*ISNUMBER(SEARCH($N$3,D961))),Translation!$E$38,"")</f>
        <v>Nachschleifen</v>
      </c>
      <c r="K961" s="37" t="str">
        <f>IF(SUMPRODUCT(1*ISNUMBER(SEARCH(O$3,D961))),Translation!$E$37,"")</f>
        <v/>
      </c>
      <c r="L961" s="39" t="str" cm="1">
        <f t="array" aca="1" ref="L961" ca="1">IF(SUMPRODUCT(1*ISNUMBER(SEARCH(P$3:$P$9,D961))),Translation!$E$39,"")</f>
        <v>Beschichten</v>
      </c>
      <c r="M961" s="36" t="str">
        <f t="shared" si="15"/>
        <v>16,1-18,0MM</v>
      </c>
      <c r="Q961" s="12">
        <v>98242180</v>
      </c>
    </row>
    <row r="962" spans="2:17" x14ac:dyDescent="0.25">
      <c r="B962" s="36">
        <v>98242200</v>
      </c>
      <c r="C962" s="36">
        <v>9824220000</v>
      </c>
      <c r="D962" s="37" t="s">
        <v>785</v>
      </c>
      <c r="E962" s="37" t="s">
        <v>386</v>
      </c>
      <c r="F962" s="37"/>
      <c r="G962" s="36" t="s">
        <v>61</v>
      </c>
      <c r="H962" s="38"/>
      <c r="I962" s="40">
        <v>30.5</v>
      </c>
      <c r="J962" s="39" t="str">
        <f ca="1">IF(SUMPRODUCT(1*ISNUMBER(SEARCH($N$3,D962))),Translation!$E$38,"")</f>
        <v>Nachschleifen</v>
      </c>
      <c r="K962" s="37" t="str">
        <f>IF(SUMPRODUCT(1*ISNUMBER(SEARCH(O$3,D962))),Translation!$E$37,"")</f>
        <v/>
      </c>
      <c r="L962" s="39" t="str" cm="1">
        <f t="array" aca="1" ref="L962" ca="1">IF(SUMPRODUCT(1*ISNUMBER(SEARCH(P$3:$P$9,D962))),Translation!$E$39,"")</f>
        <v>Beschichten</v>
      </c>
      <c r="M962" s="36" t="str">
        <f t="shared" si="15"/>
        <v>18,1-20,0MM</v>
      </c>
      <c r="Q962" s="12">
        <v>98242200</v>
      </c>
    </row>
    <row r="963" spans="2:17" x14ac:dyDescent="0.25">
      <c r="B963" s="36">
        <v>98243040</v>
      </c>
      <c r="C963" s="36">
        <v>9824304000</v>
      </c>
      <c r="D963" s="37" t="s">
        <v>786</v>
      </c>
      <c r="E963" s="37" t="s">
        <v>465</v>
      </c>
      <c r="F963" s="37"/>
      <c r="G963" s="36" t="s">
        <v>61</v>
      </c>
      <c r="H963" s="38"/>
      <c r="I963" s="40">
        <v>17.62</v>
      </c>
      <c r="J963" s="39" t="str">
        <f ca="1">IF(SUMPRODUCT(1*ISNUMBER(SEARCH($N$3,D963))),Translation!$E$38,"")</f>
        <v>Nachschleifen</v>
      </c>
      <c r="K963" s="37" t="str">
        <f>IF(SUMPRODUCT(1*ISNUMBER(SEARCH(O$3,D963))),Translation!$E$37,"")</f>
        <v/>
      </c>
      <c r="L963" s="39" t="str" cm="1">
        <f t="array" aca="1" ref="L963" ca="1">IF(SUMPRODUCT(1*ISNUMBER(SEARCH(P$3:$P$9,D963))),Translation!$E$39,"")</f>
        <v>Beschichten</v>
      </c>
      <c r="M963" s="36" t="str">
        <f t="shared" si="15"/>
        <v>3,0-4,0MM</v>
      </c>
      <c r="Q963" s="12">
        <v>98243040</v>
      </c>
    </row>
    <row r="964" spans="2:17" x14ac:dyDescent="0.25">
      <c r="B964" s="36">
        <v>98243060</v>
      </c>
      <c r="C964" s="36">
        <v>9824306000</v>
      </c>
      <c r="D964" s="37" t="s">
        <v>787</v>
      </c>
      <c r="E964" s="37" t="s">
        <v>465</v>
      </c>
      <c r="F964" s="37"/>
      <c r="G964" s="36" t="s">
        <v>61</v>
      </c>
      <c r="H964" s="38"/>
      <c r="I964" s="40">
        <v>17.62</v>
      </c>
      <c r="J964" s="39" t="str">
        <f ca="1">IF(SUMPRODUCT(1*ISNUMBER(SEARCH($N$3,D964))),Translation!$E$38,"")</f>
        <v>Nachschleifen</v>
      </c>
      <c r="K964" s="37" t="str">
        <f>IF(SUMPRODUCT(1*ISNUMBER(SEARCH(O$3,D964))),Translation!$E$37,"")</f>
        <v/>
      </c>
      <c r="L964" s="39" t="str" cm="1">
        <f t="array" aca="1" ref="L964" ca="1">IF(SUMPRODUCT(1*ISNUMBER(SEARCH(P$3:$P$9,D964))),Translation!$E$39,"")</f>
        <v>Beschichten</v>
      </c>
      <c r="M964" s="36" t="str">
        <f t="shared" si="15"/>
        <v>4,01-6,0MM</v>
      </c>
      <c r="Q964" s="12">
        <v>98243060</v>
      </c>
    </row>
    <row r="965" spans="2:17" x14ac:dyDescent="0.25">
      <c r="B965" s="36">
        <v>98243080</v>
      </c>
      <c r="C965" s="36">
        <v>9824308000</v>
      </c>
      <c r="D965" s="37" t="s">
        <v>185</v>
      </c>
      <c r="E965" s="37" t="s">
        <v>465</v>
      </c>
      <c r="F965" s="37"/>
      <c r="G965" s="36" t="s">
        <v>61</v>
      </c>
      <c r="H965" s="38"/>
      <c r="I965" s="40">
        <v>22.78</v>
      </c>
      <c r="J965" s="39" t="str">
        <f ca="1">IF(SUMPRODUCT(1*ISNUMBER(SEARCH($N$3,D965))),Translation!$E$38,"")</f>
        <v>Nachschleifen</v>
      </c>
      <c r="K965" s="37" t="str">
        <f>IF(SUMPRODUCT(1*ISNUMBER(SEARCH(O$3,D965))),Translation!$E$37,"")</f>
        <v/>
      </c>
      <c r="L965" s="39" t="str" cm="1">
        <f t="array" aca="1" ref="L965" ca="1">IF(SUMPRODUCT(1*ISNUMBER(SEARCH(P$3:$P$9,D965))),Translation!$E$39,"")</f>
        <v>Beschichten</v>
      </c>
      <c r="M965" s="36" t="str">
        <f t="shared" si="15"/>
        <v>6,01-8,0MM</v>
      </c>
      <c r="Q965" s="12">
        <v>98243080</v>
      </c>
    </row>
    <row r="966" spans="2:17" x14ac:dyDescent="0.25">
      <c r="B966" s="36">
        <v>98243100</v>
      </c>
      <c r="C966" s="36">
        <v>9824310000</v>
      </c>
      <c r="D966" s="37" t="s">
        <v>186</v>
      </c>
      <c r="E966" s="37" t="s">
        <v>465</v>
      </c>
      <c r="F966" s="37"/>
      <c r="G966" s="36" t="s">
        <v>61</v>
      </c>
      <c r="H966" s="38"/>
      <c r="I966" s="40">
        <v>22.78</v>
      </c>
      <c r="J966" s="39" t="str">
        <f ca="1">IF(SUMPRODUCT(1*ISNUMBER(SEARCH($N$3,D966))),Translation!$E$38,"")</f>
        <v>Nachschleifen</v>
      </c>
      <c r="K966" s="37" t="str">
        <f>IF(SUMPRODUCT(1*ISNUMBER(SEARCH(O$3,D966))),Translation!$E$37,"")</f>
        <v/>
      </c>
      <c r="L966" s="39" t="str" cm="1">
        <f t="array" aca="1" ref="L966" ca="1">IF(SUMPRODUCT(1*ISNUMBER(SEARCH(P$3:$P$9,D966))),Translation!$E$39,"")</f>
        <v>Beschichten</v>
      </c>
      <c r="M966" s="36" t="str">
        <f t="shared" si="15"/>
        <v>8,01-10,0MM</v>
      </c>
      <c r="Q966" s="12">
        <v>98243100</v>
      </c>
    </row>
    <row r="967" spans="2:17" x14ac:dyDescent="0.25">
      <c r="B967" s="36">
        <v>98243120</v>
      </c>
      <c r="C967" s="36">
        <v>9824312000</v>
      </c>
      <c r="D967" s="37" t="s">
        <v>187</v>
      </c>
      <c r="E967" s="37" t="s">
        <v>465</v>
      </c>
      <c r="F967" s="37"/>
      <c r="G967" s="36" t="s">
        <v>61</v>
      </c>
      <c r="H967" s="38"/>
      <c r="I967" s="40">
        <v>23.47</v>
      </c>
      <c r="J967" s="39" t="str">
        <f ca="1">IF(SUMPRODUCT(1*ISNUMBER(SEARCH($N$3,D967))),Translation!$E$38,"")</f>
        <v>Nachschleifen</v>
      </c>
      <c r="K967" s="37" t="str">
        <f>IF(SUMPRODUCT(1*ISNUMBER(SEARCH(O$3,D967))),Translation!$E$37,"")</f>
        <v/>
      </c>
      <c r="L967" s="39" t="str" cm="1">
        <f t="array" aca="1" ref="L967" ca="1">IF(SUMPRODUCT(1*ISNUMBER(SEARCH(P$3:$P$9,D967))),Translation!$E$39,"")</f>
        <v>Beschichten</v>
      </c>
      <c r="M967" s="36" t="str">
        <f t="shared" si="15"/>
        <v>10,01-12,0MM</v>
      </c>
      <c r="Q967" s="12">
        <v>98243120</v>
      </c>
    </row>
    <row r="968" spans="2:17" x14ac:dyDescent="0.25">
      <c r="B968" s="36">
        <v>98243140</v>
      </c>
      <c r="C968" s="36">
        <v>9824314000</v>
      </c>
      <c r="D968" s="37" t="s">
        <v>188</v>
      </c>
      <c r="E968" s="37" t="s">
        <v>465</v>
      </c>
      <c r="F968" s="37"/>
      <c r="G968" s="36" t="s">
        <v>61</v>
      </c>
      <c r="H968" s="38"/>
      <c r="I968" s="40">
        <v>26.38</v>
      </c>
      <c r="J968" s="39" t="str">
        <f ca="1">IF(SUMPRODUCT(1*ISNUMBER(SEARCH($N$3,D968))),Translation!$E$38,"")</f>
        <v>Nachschleifen</v>
      </c>
      <c r="K968" s="37" t="str">
        <f>IF(SUMPRODUCT(1*ISNUMBER(SEARCH(O$3,D968))),Translation!$E$37,"")</f>
        <v/>
      </c>
      <c r="L968" s="39" t="str" cm="1">
        <f t="array" aca="1" ref="L968" ca="1">IF(SUMPRODUCT(1*ISNUMBER(SEARCH(P$3:$P$9,D968))),Translation!$E$39,"")</f>
        <v>Beschichten</v>
      </c>
      <c r="M968" s="36" t="str">
        <f t="shared" si="15"/>
        <v>12,01-14,0MM</v>
      </c>
      <c r="Q968" s="12">
        <v>98243140</v>
      </c>
    </row>
    <row r="969" spans="2:17" x14ac:dyDescent="0.25">
      <c r="B969" s="36">
        <v>98243160</v>
      </c>
      <c r="C969" s="36">
        <v>9824316000</v>
      </c>
      <c r="D969" s="37" t="s">
        <v>189</v>
      </c>
      <c r="E969" s="37" t="s">
        <v>465</v>
      </c>
      <c r="F969" s="37"/>
      <c r="G969" s="36" t="s">
        <v>61</v>
      </c>
      <c r="H969" s="38"/>
      <c r="I969" s="40">
        <v>29.41</v>
      </c>
      <c r="J969" s="39" t="str">
        <f ca="1">IF(SUMPRODUCT(1*ISNUMBER(SEARCH($N$3,D969))),Translation!$E$38,"")</f>
        <v>Nachschleifen</v>
      </c>
      <c r="K969" s="37" t="str">
        <f>IF(SUMPRODUCT(1*ISNUMBER(SEARCH(O$3,D969))),Translation!$E$37,"")</f>
        <v/>
      </c>
      <c r="L969" s="39" t="str" cm="1">
        <f t="array" aca="1" ref="L969" ca="1">IF(SUMPRODUCT(1*ISNUMBER(SEARCH(P$3:$P$9,D969))),Translation!$E$39,"")</f>
        <v>Beschichten</v>
      </c>
      <c r="M969" s="36" t="str">
        <f t="shared" si="15"/>
        <v>14,01-16,0MM</v>
      </c>
      <c r="Q969" s="12">
        <v>98243160</v>
      </c>
    </row>
    <row r="970" spans="2:17" x14ac:dyDescent="0.25">
      <c r="B970" s="36">
        <v>98243180</v>
      </c>
      <c r="C970" s="36">
        <v>9824318000</v>
      </c>
      <c r="D970" s="37" t="s">
        <v>190</v>
      </c>
      <c r="E970" s="37" t="s">
        <v>465</v>
      </c>
      <c r="F970" s="37"/>
      <c r="G970" s="36" t="s">
        <v>61</v>
      </c>
      <c r="H970" s="38"/>
      <c r="I970" s="40">
        <v>32.44</v>
      </c>
      <c r="J970" s="39" t="str">
        <f ca="1">IF(SUMPRODUCT(1*ISNUMBER(SEARCH($N$3,D970))),Translation!$E$38,"")</f>
        <v>Nachschleifen</v>
      </c>
      <c r="K970" s="37" t="str">
        <f>IF(SUMPRODUCT(1*ISNUMBER(SEARCH(O$3,D970))),Translation!$E$37,"")</f>
        <v/>
      </c>
      <c r="L970" s="39" t="str" cm="1">
        <f t="array" aca="1" ref="L970" ca="1">IF(SUMPRODUCT(1*ISNUMBER(SEARCH(P$3:$P$9,D970))),Translation!$E$39,"")</f>
        <v>Beschichten</v>
      </c>
      <c r="M970" s="36" t="str">
        <f t="shared" si="15"/>
        <v>16,01-18,0MM</v>
      </c>
      <c r="Q970" s="12">
        <v>98243180</v>
      </c>
    </row>
    <row r="971" spans="2:17" x14ac:dyDescent="0.25">
      <c r="B971" s="36">
        <v>98243200</v>
      </c>
      <c r="C971" s="36">
        <v>9824320000</v>
      </c>
      <c r="D971" s="37" t="s">
        <v>191</v>
      </c>
      <c r="E971" s="37" t="s">
        <v>465</v>
      </c>
      <c r="F971" s="37"/>
      <c r="G971" s="36" t="s">
        <v>61</v>
      </c>
      <c r="H971" s="38"/>
      <c r="I971" s="40">
        <v>33.450000000000003</v>
      </c>
      <c r="J971" s="39" t="str">
        <f ca="1">IF(SUMPRODUCT(1*ISNUMBER(SEARCH($N$3,D971))),Translation!$E$38,"")</f>
        <v>Nachschleifen</v>
      </c>
      <c r="K971" s="37" t="str">
        <f>IF(SUMPRODUCT(1*ISNUMBER(SEARCH(O$3,D971))),Translation!$E$37,"")</f>
        <v/>
      </c>
      <c r="L971" s="39" t="str" cm="1">
        <f t="array" aca="1" ref="L971" ca="1">IF(SUMPRODUCT(1*ISNUMBER(SEARCH(P$3:$P$9,D971))),Translation!$E$39,"")</f>
        <v>Beschichten</v>
      </c>
      <c r="M971" s="36" t="str">
        <f t="shared" si="15"/>
        <v>18,01-20,0MM</v>
      </c>
      <c r="Q971" s="12">
        <v>98243200</v>
      </c>
    </row>
    <row r="972" spans="2:17" x14ac:dyDescent="0.25">
      <c r="B972" s="36">
        <v>98244040</v>
      </c>
      <c r="C972" s="36">
        <v>9824404000</v>
      </c>
      <c r="D972" s="37" t="s">
        <v>788</v>
      </c>
      <c r="E972" s="37" t="s">
        <v>372</v>
      </c>
      <c r="F972" s="37"/>
      <c r="G972" s="36" t="s">
        <v>61</v>
      </c>
      <c r="H972" s="38"/>
      <c r="I972" s="40">
        <v>7.05</v>
      </c>
      <c r="J972" s="39" t="str">
        <f ca="1">IF(SUMPRODUCT(1*ISNUMBER(SEARCH($N$3,D972))),Translation!$E$38,"")</f>
        <v>Nachschleifen</v>
      </c>
      <c r="K972" s="37" t="str">
        <f>IF(SUMPRODUCT(1*ISNUMBER(SEARCH(O$3,D972))),Translation!$E$37,"")</f>
        <v/>
      </c>
      <c r="L972" s="39" t="str" cm="1">
        <f t="array" aca="1" ref="L972" ca="1">IF(SUMPRODUCT(1*ISNUMBER(SEARCH(P$3:$P$9,D972))),Translation!$E$39,"")</f>
        <v>Beschichten</v>
      </c>
      <c r="M972" s="36" t="str">
        <f t="shared" si="15"/>
        <v>2,0-4,0MM</v>
      </c>
      <c r="Q972" s="12">
        <v>98244040</v>
      </c>
    </row>
    <row r="973" spans="2:17" x14ac:dyDescent="0.25">
      <c r="B973" s="36">
        <v>98244060</v>
      </c>
      <c r="C973" s="36">
        <v>9824406000</v>
      </c>
      <c r="D973" s="37" t="s">
        <v>789</v>
      </c>
      <c r="E973" s="37" t="s">
        <v>372</v>
      </c>
      <c r="F973" s="37"/>
      <c r="G973" s="36" t="s">
        <v>61</v>
      </c>
      <c r="H973" s="38"/>
      <c r="I973" s="40">
        <v>7.15</v>
      </c>
      <c r="J973" s="39" t="str">
        <f ca="1">IF(SUMPRODUCT(1*ISNUMBER(SEARCH($N$3,D973))),Translation!$E$38,"")</f>
        <v>Nachschleifen</v>
      </c>
      <c r="K973" s="37" t="str">
        <f>IF(SUMPRODUCT(1*ISNUMBER(SEARCH(O$3,D973))),Translation!$E$37,"")</f>
        <v/>
      </c>
      <c r="L973" s="39" t="str" cm="1">
        <f t="array" aca="1" ref="L973" ca="1">IF(SUMPRODUCT(1*ISNUMBER(SEARCH(P$3:$P$9,D973))),Translation!$E$39,"")</f>
        <v>Beschichten</v>
      </c>
      <c r="M973" s="36" t="str">
        <f t="shared" si="15"/>
        <v>4,1-6,0MM</v>
      </c>
      <c r="Q973" s="12">
        <v>98244060</v>
      </c>
    </row>
    <row r="974" spans="2:17" x14ac:dyDescent="0.25">
      <c r="B974" s="36">
        <v>98244080</v>
      </c>
      <c r="C974" s="36">
        <v>9824408000</v>
      </c>
      <c r="D974" s="37" t="s">
        <v>790</v>
      </c>
      <c r="E974" s="37" t="s">
        <v>372</v>
      </c>
      <c r="F974" s="37"/>
      <c r="G974" s="36" t="s">
        <v>61</v>
      </c>
      <c r="H974" s="38"/>
      <c r="I974" s="40">
        <v>9.59</v>
      </c>
      <c r="J974" s="39" t="str">
        <f ca="1">IF(SUMPRODUCT(1*ISNUMBER(SEARCH($N$3,D974))),Translation!$E$38,"")</f>
        <v>Nachschleifen</v>
      </c>
      <c r="K974" s="37" t="str">
        <f>IF(SUMPRODUCT(1*ISNUMBER(SEARCH(O$3,D974))),Translation!$E$37,"")</f>
        <v/>
      </c>
      <c r="L974" s="39" t="str" cm="1">
        <f t="array" aca="1" ref="L974" ca="1">IF(SUMPRODUCT(1*ISNUMBER(SEARCH(P$3:$P$9,D974))),Translation!$E$39,"")</f>
        <v>Beschichten</v>
      </c>
      <c r="M974" s="36" t="str">
        <f t="shared" si="15"/>
        <v>6,1-8,0MM</v>
      </c>
      <c r="Q974" s="12">
        <v>98244080</v>
      </c>
    </row>
    <row r="975" spans="2:17" x14ac:dyDescent="0.25">
      <c r="B975" s="36">
        <v>98244100</v>
      </c>
      <c r="C975" s="36">
        <v>9824410000</v>
      </c>
      <c r="D975" s="37" t="s">
        <v>791</v>
      </c>
      <c r="E975" s="37" t="s">
        <v>372</v>
      </c>
      <c r="F975" s="37"/>
      <c r="G975" s="36" t="s">
        <v>61</v>
      </c>
      <c r="H975" s="38"/>
      <c r="I975" s="40">
        <v>10.119999999999999</v>
      </c>
      <c r="J975" s="39" t="str">
        <f ca="1">IF(SUMPRODUCT(1*ISNUMBER(SEARCH($N$3,D975))),Translation!$E$38,"")</f>
        <v>Nachschleifen</v>
      </c>
      <c r="K975" s="37" t="str">
        <f>IF(SUMPRODUCT(1*ISNUMBER(SEARCH(O$3,D975))),Translation!$E$37,"")</f>
        <v/>
      </c>
      <c r="L975" s="39" t="str" cm="1">
        <f t="array" aca="1" ref="L975" ca="1">IF(SUMPRODUCT(1*ISNUMBER(SEARCH(P$3:$P$9,D975))),Translation!$E$39,"")</f>
        <v>Beschichten</v>
      </c>
      <c r="M975" s="36" t="str">
        <f t="shared" si="15"/>
        <v>8,1-10,0MM</v>
      </c>
      <c r="Q975" s="12">
        <v>98244100</v>
      </c>
    </row>
    <row r="976" spans="2:17" x14ac:dyDescent="0.25">
      <c r="B976" s="36">
        <v>98244120</v>
      </c>
      <c r="C976" s="36">
        <v>9824412000</v>
      </c>
      <c r="D976" s="37" t="s">
        <v>792</v>
      </c>
      <c r="E976" s="37" t="s">
        <v>372</v>
      </c>
      <c r="F976" s="37"/>
      <c r="G976" s="36" t="s">
        <v>61</v>
      </c>
      <c r="H976" s="38"/>
      <c r="I976" s="40">
        <v>11.66</v>
      </c>
      <c r="J976" s="39" t="str">
        <f ca="1">IF(SUMPRODUCT(1*ISNUMBER(SEARCH($N$3,D976))),Translation!$E$38,"")</f>
        <v>Nachschleifen</v>
      </c>
      <c r="K976" s="37" t="str">
        <f>IF(SUMPRODUCT(1*ISNUMBER(SEARCH(O$3,D976))),Translation!$E$37,"")</f>
        <v/>
      </c>
      <c r="L976" s="39" t="str" cm="1">
        <f t="array" aca="1" ref="L976" ca="1">IF(SUMPRODUCT(1*ISNUMBER(SEARCH(P$3:$P$9,D976))),Translation!$E$39,"")</f>
        <v>Beschichten</v>
      </c>
      <c r="M976" s="36" t="str">
        <f t="shared" si="15"/>
        <v>10,1-12,0MM</v>
      </c>
      <c r="Q976" s="12">
        <v>98244120</v>
      </c>
    </row>
    <row r="977" spans="2:17" x14ac:dyDescent="0.25">
      <c r="B977" s="36">
        <v>98244140</v>
      </c>
      <c r="C977" s="36">
        <v>9824414000</v>
      </c>
      <c r="D977" s="37" t="s">
        <v>793</v>
      </c>
      <c r="E977" s="37" t="s">
        <v>372</v>
      </c>
      <c r="F977" s="37"/>
      <c r="G977" s="36" t="s">
        <v>61</v>
      </c>
      <c r="H977" s="38"/>
      <c r="I977" s="40">
        <v>14.09</v>
      </c>
      <c r="J977" s="39" t="str">
        <f ca="1">IF(SUMPRODUCT(1*ISNUMBER(SEARCH($N$3,D977))),Translation!$E$38,"")</f>
        <v>Nachschleifen</v>
      </c>
      <c r="K977" s="37" t="str">
        <f>IF(SUMPRODUCT(1*ISNUMBER(SEARCH(O$3,D977))),Translation!$E$37,"")</f>
        <v/>
      </c>
      <c r="L977" s="39" t="str" cm="1">
        <f t="array" aca="1" ref="L977" ca="1">IF(SUMPRODUCT(1*ISNUMBER(SEARCH(P$3:$P$9,D977))),Translation!$E$39,"")</f>
        <v>Beschichten</v>
      </c>
      <c r="M977" s="36" t="str">
        <f t="shared" si="15"/>
        <v>12,1-14,0MM</v>
      </c>
      <c r="Q977" s="12">
        <v>98244140</v>
      </c>
    </row>
    <row r="978" spans="2:17" x14ac:dyDescent="0.25">
      <c r="B978" s="36">
        <v>98244160</v>
      </c>
      <c r="C978" s="36">
        <v>9824416000</v>
      </c>
      <c r="D978" s="37" t="s">
        <v>794</v>
      </c>
      <c r="E978" s="37" t="s">
        <v>372</v>
      </c>
      <c r="F978" s="37"/>
      <c r="G978" s="36" t="s">
        <v>61</v>
      </c>
      <c r="H978" s="38"/>
      <c r="I978" s="40">
        <v>15.29</v>
      </c>
      <c r="J978" s="39" t="str">
        <f ca="1">IF(SUMPRODUCT(1*ISNUMBER(SEARCH($N$3,D978))),Translation!$E$38,"")</f>
        <v>Nachschleifen</v>
      </c>
      <c r="K978" s="37" t="str">
        <f>IF(SUMPRODUCT(1*ISNUMBER(SEARCH(O$3,D978))),Translation!$E$37,"")</f>
        <v/>
      </c>
      <c r="L978" s="39" t="str" cm="1">
        <f t="array" aca="1" ref="L978" ca="1">IF(SUMPRODUCT(1*ISNUMBER(SEARCH(P$3:$P$9,D978))),Translation!$E$39,"")</f>
        <v>Beschichten</v>
      </c>
      <c r="M978" s="36" t="str">
        <f t="shared" si="15"/>
        <v>14,1-16,0MM</v>
      </c>
      <c r="Q978" s="12">
        <v>98244160</v>
      </c>
    </row>
    <row r="979" spans="2:17" x14ac:dyDescent="0.25">
      <c r="B979" s="36">
        <v>98244180</v>
      </c>
      <c r="C979" s="36">
        <v>9824418000</v>
      </c>
      <c r="D979" s="37" t="s">
        <v>795</v>
      </c>
      <c r="E979" s="37" t="s">
        <v>372</v>
      </c>
      <c r="F979" s="37"/>
      <c r="G979" s="36" t="s">
        <v>61</v>
      </c>
      <c r="H979" s="38"/>
      <c r="I979" s="40">
        <v>20.92</v>
      </c>
      <c r="J979" s="39" t="str">
        <f ca="1">IF(SUMPRODUCT(1*ISNUMBER(SEARCH($N$3,D979))),Translation!$E$38,"")</f>
        <v>Nachschleifen</v>
      </c>
      <c r="K979" s="37" t="str">
        <f>IF(SUMPRODUCT(1*ISNUMBER(SEARCH(O$3,D979))),Translation!$E$37,"")</f>
        <v/>
      </c>
      <c r="L979" s="39" t="str" cm="1">
        <f t="array" aca="1" ref="L979" ca="1">IF(SUMPRODUCT(1*ISNUMBER(SEARCH(P$3:$P$9,D979))),Translation!$E$39,"")</f>
        <v>Beschichten</v>
      </c>
      <c r="M979" s="36" t="str">
        <f t="shared" si="15"/>
        <v>16,1-18,0MM</v>
      </c>
      <c r="Q979" s="12">
        <v>98244180</v>
      </c>
    </row>
    <row r="980" spans="2:17" x14ac:dyDescent="0.25">
      <c r="B980" s="36">
        <v>98244200</v>
      </c>
      <c r="C980" s="36">
        <v>9824420000</v>
      </c>
      <c r="D980" s="37" t="s">
        <v>796</v>
      </c>
      <c r="E980" s="37" t="s">
        <v>372</v>
      </c>
      <c r="F980" s="37"/>
      <c r="G980" s="36" t="s">
        <v>61</v>
      </c>
      <c r="H980" s="38"/>
      <c r="I980" s="40">
        <v>22.68</v>
      </c>
      <c r="J980" s="39" t="str">
        <f ca="1">IF(SUMPRODUCT(1*ISNUMBER(SEARCH($N$3,D980))),Translation!$E$38,"")</f>
        <v>Nachschleifen</v>
      </c>
      <c r="K980" s="37" t="str">
        <f>IF(SUMPRODUCT(1*ISNUMBER(SEARCH(O$3,D980))),Translation!$E$37,"")</f>
        <v/>
      </c>
      <c r="L980" s="39" t="str" cm="1">
        <f t="array" aca="1" ref="L980" ca="1">IF(SUMPRODUCT(1*ISNUMBER(SEARCH(P$3:$P$9,D980))),Translation!$E$39,"")</f>
        <v>Beschichten</v>
      </c>
      <c r="M980" s="36" t="str">
        <f t="shared" si="15"/>
        <v>18,1-20,0MM</v>
      </c>
      <c r="Q980" s="12">
        <v>98244200</v>
      </c>
    </row>
    <row r="981" spans="2:17" x14ac:dyDescent="0.25">
      <c r="B981" s="36">
        <v>98245060</v>
      </c>
      <c r="C981" s="36">
        <v>9824506000</v>
      </c>
      <c r="D981" s="37" t="s">
        <v>797</v>
      </c>
      <c r="E981" s="37" t="s">
        <v>219</v>
      </c>
      <c r="F981" s="37"/>
      <c r="G981" s="36" t="s">
        <v>61</v>
      </c>
      <c r="H981" s="38"/>
      <c r="I981" s="40">
        <v>24.36</v>
      </c>
      <c r="J981" s="39" t="str">
        <f ca="1">IF(SUMPRODUCT(1*ISNUMBER(SEARCH($N$3,D981))),Translation!$E$38,"")</f>
        <v>Nachschleifen</v>
      </c>
      <c r="K981" s="37" t="str">
        <f>IF(SUMPRODUCT(1*ISNUMBER(SEARCH(O$3,D981))),Translation!$E$37,"")</f>
        <v/>
      </c>
      <c r="L981" s="39" t="str" cm="1">
        <f t="array" aca="1" ref="L981" ca="1">IF(SUMPRODUCT(1*ISNUMBER(SEARCH(P$3:$P$9,D981))),Translation!$E$39,"")</f>
        <v>Beschichten</v>
      </c>
      <c r="M981" s="36" t="str">
        <f t="shared" si="15"/>
        <v>6,0MM</v>
      </c>
      <c r="Q981" s="12">
        <v>98245060</v>
      </c>
    </row>
    <row r="982" spans="2:17" x14ac:dyDescent="0.25">
      <c r="B982" s="36">
        <v>98245080</v>
      </c>
      <c r="C982" s="36">
        <v>9824508000</v>
      </c>
      <c r="D982" s="37" t="s">
        <v>798</v>
      </c>
      <c r="E982" s="37" t="s">
        <v>219</v>
      </c>
      <c r="F982" s="37"/>
      <c r="G982" s="36" t="s">
        <v>61</v>
      </c>
      <c r="H982" s="38"/>
      <c r="I982" s="40">
        <v>26.15</v>
      </c>
      <c r="J982" s="39" t="str">
        <f ca="1">IF(SUMPRODUCT(1*ISNUMBER(SEARCH($N$3,D982))),Translation!$E$38,"")</f>
        <v>Nachschleifen</v>
      </c>
      <c r="K982" s="37" t="str">
        <f>IF(SUMPRODUCT(1*ISNUMBER(SEARCH(O$3,D982))),Translation!$E$37,"")</f>
        <v/>
      </c>
      <c r="L982" s="39" t="str" cm="1">
        <f t="array" aca="1" ref="L982" ca="1">IF(SUMPRODUCT(1*ISNUMBER(SEARCH(P$3:$P$9,D982))),Translation!$E$39,"")</f>
        <v>Beschichten</v>
      </c>
      <c r="M982" s="36" t="str">
        <f t="shared" si="15"/>
        <v>8,0MM</v>
      </c>
      <c r="Q982" s="12">
        <v>98245080</v>
      </c>
    </row>
    <row r="983" spans="2:17" x14ac:dyDescent="0.25">
      <c r="B983" s="36">
        <v>98245100</v>
      </c>
      <c r="C983" s="36">
        <v>9824510000</v>
      </c>
      <c r="D983" s="37" t="s">
        <v>799</v>
      </c>
      <c r="E983" s="37" t="s">
        <v>219</v>
      </c>
      <c r="F983" s="37"/>
      <c r="G983" s="36" t="s">
        <v>61</v>
      </c>
      <c r="H983" s="38"/>
      <c r="I983" s="40">
        <v>29.63</v>
      </c>
      <c r="J983" s="39" t="str">
        <f ca="1">IF(SUMPRODUCT(1*ISNUMBER(SEARCH($N$3,D983))),Translation!$E$38,"")</f>
        <v>Nachschleifen</v>
      </c>
      <c r="K983" s="37" t="str">
        <f>IF(SUMPRODUCT(1*ISNUMBER(SEARCH(O$3,D983))),Translation!$E$37,"")</f>
        <v/>
      </c>
      <c r="L983" s="39" t="str" cm="1">
        <f t="array" aca="1" ref="L983" ca="1">IF(SUMPRODUCT(1*ISNUMBER(SEARCH(P$3:$P$9,D983))),Translation!$E$39,"")</f>
        <v>Beschichten</v>
      </c>
      <c r="M983" s="36" t="str">
        <f t="shared" si="15"/>
        <v>10,0MM</v>
      </c>
      <c r="Q983" s="12">
        <v>98245100</v>
      </c>
    </row>
    <row r="984" spans="2:17" x14ac:dyDescent="0.25">
      <c r="B984" s="36">
        <v>98245120</v>
      </c>
      <c r="C984" s="36">
        <v>9824512000</v>
      </c>
      <c r="D984" s="37" t="s">
        <v>800</v>
      </c>
      <c r="E984" s="37" t="s">
        <v>219</v>
      </c>
      <c r="F984" s="37"/>
      <c r="G984" s="36" t="s">
        <v>61</v>
      </c>
      <c r="H984" s="38"/>
      <c r="I984" s="40">
        <v>37.71</v>
      </c>
      <c r="J984" s="39" t="str">
        <f ca="1">IF(SUMPRODUCT(1*ISNUMBER(SEARCH($N$3,D984))),Translation!$E$38,"")</f>
        <v>Nachschleifen</v>
      </c>
      <c r="K984" s="37" t="str">
        <f>IF(SUMPRODUCT(1*ISNUMBER(SEARCH(O$3,D984))),Translation!$E$37,"")</f>
        <v/>
      </c>
      <c r="L984" s="39" t="str" cm="1">
        <f t="array" aca="1" ref="L984" ca="1">IF(SUMPRODUCT(1*ISNUMBER(SEARCH(P$3:$P$9,D984))),Translation!$E$39,"")</f>
        <v>Beschichten</v>
      </c>
      <c r="M984" s="36" t="str">
        <f t="shared" si="15"/>
        <v>12,0MM</v>
      </c>
      <c r="Q984" s="12">
        <v>98245120</v>
      </c>
    </row>
    <row r="985" spans="2:17" x14ac:dyDescent="0.25">
      <c r="B985" s="36">
        <v>9824514000</v>
      </c>
      <c r="C985" s="36">
        <v>9824514000</v>
      </c>
      <c r="D985" s="37" t="s">
        <v>801</v>
      </c>
      <c r="E985" s="37" t="s">
        <v>219</v>
      </c>
      <c r="F985" s="37"/>
      <c r="G985" s="36" t="s">
        <v>61</v>
      </c>
      <c r="H985" s="38"/>
      <c r="I985" s="40">
        <v>41.35</v>
      </c>
      <c r="J985" s="39" t="str">
        <f ca="1">IF(SUMPRODUCT(1*ISNUMBER(SEARCH($N$3,D985))),Translation!$E$38,"")</f>
        <v>Nachschleifen</v>
      </c>
      <c r="K985" s="37" t="str">
        <f>IF(SUMPRODUCT(1*ISNUMBER(SEARCH(O$3,D985))),Translation!$E$37,"")</f>
        <v/>
      </c>
      <c r="L985" s="39" t="str" cm="1">
        <f t="array" aca="1" ref="L985" ca="1">IF(SUMPRODUCT(1*ISNUMBER(SEARCH(P$3:$P$9,D985))),Translation!$E$39,"")</f>
        <v>Beschichten</v>
      </c>
      <c r="M985" s="36" t="str">
        <f t="shared" si="15"/>
        <v>14,0MM</v>
      </c>
      <c r="Q985" s="12">
        <v>9824514000</v>
      </c>
    </row>
    <row r="986" spans="2:17" x14ac:dyDescent="0.25">
      <c r="B986" s="36">
        <v>98245160</v>
      </c>
      <c r="C986" s="36">
        <v>9824516000</v>
      </c>
      <c r="D986" s="37" t="s">
        <v>802</v>
      </c>
      <c r="E986" s="37" t="s">
        <v>219</v>
      </c>
      <c r="F986" s="37"/>
      <c r="G986" s="36" t="s">
        <v>61</v>
      </c>
      <c r="H986" s="38"/>
      <c r="I986" s="40">
        <v>45</v>
      </c>
      <c r="J986" s="39" t="str">
        <f ca="1">IF(SUMPRODUCT(1*ISNUMBER(SEARCH($N$3,D986))),Translation!$E$38,"")</f>
        <v>Nachschleifen</v>
      </c>
      <c r="K986" s="37" t="str">
        <f>IF(SUMPRODUCT(1*ISNUMBER(SEARCH(O$3,D986))),Translation!$E$37,"")</f>
        <v/>
      </c>
      <c r="L986" s="39" t="str" cm="1">
        <f t="array" aca="1" ref="L986" ca="1">IF(SUMPRODUCT(1*ISNUMBER(SEARCH(P$3:$P$9,D986))),Translation!$E$39,"")</f>
        <v>Beschichten</v>
      </c>
      <c r="M986" s="36" t="str">
        <f t="shared" si="15"/>
        <v>16,0MM</v>
      </c>
      <c r="Q986" s="12">
        <v>98245160</v>
      </c>
    </row>
    <row r="987" spans="2:17" x14ac:dyDescent="0.25">
      <c r="B987" s="36">
        <v>9824518000</v>
      </c>
      <c r="C987" s="36">
        <v>9824518000</v>
      </c>
      <c r="D987" s="37" t="s">
        <v>803</v>
      </c>
      <c r="E987" s="37" t="s">
        <v>219</v>
      </c>
      <c r="F987" s="37"/>
      <c r="G987" s="36" t="s">
        <v>61</v>
      </c>
      <c r="H987" s="38"/>
      <c r="I987" s="40">
        <v>54.24</v>
      </c>
      <c r="J987" s="39" t="str">
        <f ca="1">IF(SUMPRODUCT(1*ISNUMBER(SEARCH($N$3,D987))),Translation!$E$38,"")</f>
        <v>Nachschleifen</v>
      </c>
      <c r="K987" s="37" t="str">
        <f>IF(SUMPRODUCT(1*ISNUMBER(SEARCH(O$3,D987))),Translation!$E$37,"")</f>
        <v/>
      </c>
      <c r="L987" s="39" t="str" cm="1">
        <f t="array" aca="1" ref="L987" ca="1">IF(SUMPRODUCT(1*ISNUMBER(SEARCH(P$3:$P$9,D987))),Translation!$E$39,"")</f>
        <v>Beschichten</v>
      </c>
      <c r="M987" s="36" t="str">
        <f t="shared" si="15"/>
        <v>18,0MM</v>
      </c>
      <c r="Q987" s="12">
        <v>9824518000</v>
      </c>
    </row>
    <row r="988" spans="2:17" x14ac:dyDescent="0.25">
      <c r="B988" s="36">
        <v>98245200</v>
      </c>
      <c r="C988" s="36">
        <v>9824520000</v>
      </c>
      <c r="D988" s="37" t="s">
        <v>804</v>
      </c>
      <c r="E988" s="37" t="s">
        <v>219</v>
      </c>
      <c r="F988" s="37"/>
      <c r="G988" s="36" t="s">
        <v>61</v>
      </c>
      <c r="H988" s="38"/>
      <c r="I988" s="40">
        <v>57.46</v>
      </c>
      <c r="J988" s="39" t="str">
        <f ca="1">IF(SUMPRODUCT(1*ISNUMBER(SEARCH($N$3,D988))),Translation!$E$38,"")</f>
        <v>Nachschleifen</v>
      </c>
      <c r="K988" s="37" t="str">
        <f>IF(SUMPRODUCT(1*ISNUMBER(SEARCH(O$3,D988))),Translation!$E$37,"")</f>
        <v/>
      </c>
      <c r="L988" s="39" t="str" cm="1">
        <f t="array" aca="1" ref="L988" ca="1">IF(SUMPRODUCT(1*ISNUMBER(SEARCH(P$3:$P$9,D988))),Translation!$E$39,"")</f>
        <v>Beschichten</v>
      </c>
      <c r="M988" s="36" t="str">
        <f t="shared" si="15"/>
        <v>20,0MM</v>
      </c>
      <c r="Q988" s="12">
        <v>98245200</v>
      </c>
    </row>
    <row r="989" spans="2:17" x14ac:dyDescent="0.25">
      <c r="B989" s="36">
        <v>98246060</v>
      </c>
      <c r="C989" s="36">
        <v>9824606000</v>
      </c>
      <c r="D989" s="37" t="s">
        <v>805</v>
      </c>
      <c r="E989" s="37" t="s">
        <v>219</v>
      </c>
      <c r="F989" s="37"/>
      <c r="G989" s="36" t="s">
        <v>61</v>
      </c>
      <c r="H989" s="38"/>
      <c r="I989" s="40">
        <v>28.28</v>
      </c>
      <c r="J989" s="39" t="str">
        <f ca="1">IF(SUMPRODUCT(1*ISNUMBER(SEARCH($N$3,D989))),Translation!$E$38,"")</f>
        <v>Nachschleifen</v>
      </c>
      <c r="K989" s="37" t="str">
        <f ca="1">IF(SUMPRODUCT(1*ISNUMBER(SEARCH(O$3,D989))),Translation!$E$37,"")</f>
        <v>Halsfreischliff</v>
      </c>
      <c r="L989" s="39" t="str" cm="1">
        <f t="array" aca="1" ref="L989" ca="1">IF(SUMPRODUCT(1*ISNUMBER(SEARCH(P$3:$P$9,D989))),Translation!$E$39,"")</f>
        <v>Beschichten</v>
      </c>
      <c r="M989" s="36" t="str">
        <f t="shared" si="15"/>
        <v>6,0MM</v>
      </c>
      <c r="Q989" s="12">
        <v>98246060</v>
      </c>
    </row>
    <row r="990" spans="2:17" x14ac:dyDescent="0.25">
      <c r="B990" s="36">
        <v>98246080</v>
      </c>
      <c r="C990" s="36">
        <v>9824608000</v>
      </c>
      <c r="D990" s="37" t="s">
        <v>806</v>
      </c>
      <c r="E990" s="37" t="s">
        <v>219</v>
      </c>
      <c r="F990" s="37"/>
      <c r="G990" s="36" t="s">
        <v>61</v>
      </c>
      <c r="H990" s="38"/>
      <c r="I990" s="40">
        <v>29.97</v>
      </c>
      <c r="J990" s="39" t="str">
        <f ca="1">IF(SUMPRODUCT(1*ISNUMBER(SEARCH($N$3,D990))),Translation!$E$38,"")</f>
        <v>Nachschleifen</v>
      </c>
      <c r="K990" s="37" t="str">
        <f ca="1">IF(SUMPRODUCT(1*ISNUMBER(SEARCH(O$3,D990))),Translation!$E$37,"")</f>
        <v>Halsfreischliff</v>
      </c>
      <c r="L990" s="39" t="str" cm="1">
        <f t="array" aca="1" ref="L990" ca="1">IF(SUMPRODUCT(1*ISNUMBER(SEARCH(P$3:$P$9,D990))),Translation!$E$39,"")</f>
        <v>Beschichten</v>
      </c>
      <c r="M990" s="36" t="str">
        <f t="shared" si="15"/>
        <v>8,0MM</v>
      </c>
      <c r="Q990" s="12">
        <v>98246080</v>
      </c>
    </row>
    <row r="991" spans="2:17" x14ac:dyDescent="0.25">
      <c r="B991" s="36">
        <v>98246100</v>
      </c>
      <c r="C991" s="36">
        <v>9824610000</v>
      </c>
      <c r="D991" s="37" t="s">
        <v>807</v>
      </c>
      <c r="E991" s="37" t="s">
        <v>219</v>
      </c>
      <c r="F991" s="37"/>
      <c r="G991" s="36" t="s">
        <v>61</v>
      </c>
      <c r="H991" s="38"/>
      <c r="I991" s="40">
        <v>33.450000000000003</v>
      </c>
      <c r="J991" s="39" t="str">
        <f ca="1">IF(SUMPRODUCT(1*ISNUMBER(SEARCH($N$3,D991))),Translation!$E$38,"")</f>
        <v>Nachschleifen</v>
      </c>
      <c r="K991" s="37" t="str">
        <f ca="1">IF(SUMPRODUCT(1*ISNUMBER(SEARCH(O$3,D991))),Translation!$E$37,"")</f>
        <v>Halsfreischliff</v>
      </c>
      <c r="L991" s="39" t="str" cm="1">
        <f t="array" aca="1" ref="L991" ca="1">IF(SUMPRODUCT(1*ISNUMBER(SEARCH(P$3:$P$9,D991))),Translation!$E$39,"")</f>
        <v>Beschichten</v>
      </c>
      <c r="M991" s="36" t="str">
        <f t="shared" si="15"/>
        <v>10,0MM</v>
      </c>
      <c r="Q991" s="12">
        <v>98246100</v>
      </c>
    </row>
    <row r="992" spans="2:17" x14ac:dyDescent="0.25">
      <c r="B992" s="36">
        <v>98246120</v>
      </c>
      <c r="C992" s="36">
        <v>9824612000</v>
      </c>
      <c r="D992" s="37" t="s">
        <v>808</v>
      </c>
      <c r="E992" s="37" t="s">
        <v>219</v>
      </c>
      <c r="F992" s="37"/>
      <c r="G992" s="36" t="s">
        <v>61</v>
      </c>
      <c r="H992" s="38"/>
      <c r="I992" s="40">
        <v>41.63</v>
      </c>
      <c r="J992" s="39" t="str">
        <f ca="1">IF(SUMPRODUCT(1*ISNUMBER(SEARCH($N$3,D992))),Translation!$E$38,"")</f>
        <v>Nachschleifen</v>
      </c>
      <c r="K992" s="37" t="str">
        <f ca="1">IF(SUMPRODUCT(1*ISNUMBER(SEARCH(O$3,D992))),Translation!$E$37,"")</f>
        <v>Halsfreischliff</v>
      </c>
      <c r="L992" s="39" t="str" cm="1">
        <f t="array" aca="1" ref="L992" ca="1">IF(SUMPRODUCT(1*ISNUMBER(SEARCH(P$3:$P$9,D992))),Translation!$E$39,"")</f>
        <v>Beschichten</v>
      </c>
      <c r="M992" s="36" t="str">
        <f t="shared" si="15"/>
        <v>12,0MM</v>
      </c>
      <c r="Q992" s="12">
        <v>98246120</v>
      </c>
    </row>
    <row r="993" spans="2:17" x14ac:dyDescent="0.25">
      <c r="B993" s="36">
        <v>9824614000</v>
      </c>
      <c r="C993" s="36">
        <v>9824614000</v>
      </c>
      <c r="D993" s="37" t="s">
        <v>809</v>
      </c>
      <c r="E993" s="37" t="s">
        <v>219</v>
      </c>
      <c r="F993" s="37"/>
      <c r="G993" s="36" t="s">
        <v>61</v>
      </c>
      <c r="H993" s="38"/>
      <c r="I993" s="40">
        <v>45.18</v>
      </c>
      <c r="J993" s="39" t="str">
        <f ca="1">IF(SUMPRODUCT(1*ISNUMBER(SEARCH($N$3,D993))),Translation!$E$38,"")</f>
        <v>Nachschleifen</v>
      </c>
      <c r="K993" s="37" t="str">
        <f ca="1">IF(SUMPRODUCT(1*ISNUMBER(SEARCH(O$3,D993))),Translation!$E$37,"")</f>
        <v>Halsfreischliff</v>
      </c>
      <c r="L993" s="39" t="str" cm="1">
        <f t="array" aca="1" ref="L993" ca="1">IF(SUMPRODUCT(1*ISNUMBER(SEARCH(P$3:$P$9,D993))),Translation!$E$39,"")</f>
        <v>Beschichten</v>
      </c>
      <c r="M993" s="36" t="str">
        <f t="shared" si="15"/>
        <v>14,0MM</v>
      </c>
      <c r="Q993" s="12">
        <v>9824614000</v>
      </c>
    </row>
    <row r="994" spans="2:17" x14ac:dyDescent="0.25">
      <c r="B994" s="36">
        <v>98246160</v>
      </c>
      <c r="C994" s="36">
        <v>9824616000</v>
      </c>
      <c r="D994" s="37" t="s">
        <v>810</v>
      </c>
      <c r="E994" s="37" t="s">
        <v>219</v>
      </c>
      <c r="F994" s="37"/>
      <c r="G994" s="36" t="s">
        <v>61</v>
      </c>
      <c r="H994" s="38"/>
      <c r="I994" s="40">
        <v>48.83</v>
      </c>
      <c r="J994" s="39" t="str">
        <f ca="1">IF(SUMPRODUCT(1*ISNUMBER(SEARCH($N$3,D994))),Translation!$E$38,"")</f>
        <v>Nachschleifen</v>
      </c>
      <c r="K994" s="37" t="str">
        <f ca="1">IF(SUMPRODUCT(1*ISNUMBER(SEARCH(O$3,D994))),Translation!$E$37,"")</f>
        <v>Halsfreischliff</v>
      </c>
      <c r="L994" s="39" t="str" cm="1">
        <f t="array" aca="1" ref="L994" ca="1">IF(SUMPRODUCT(1*ISNUMBER(SEARCH(P$3:$P$9,D994))),Translation!$E$39,"")</f>
        <v>Beschichten</v>
      </c>
      <c r="M994" s="36" t="str">
        <f t="shared" si="15"/>
        <v>16,0MM</v>
      </c>
      <c r="Q994" s="12">
        <v>98246160</v>
      </c>
    </row>
    <row r="995" spans="2:17" x14ac:dyDescent="0.25">
      <c r="B995" s="36">
        <v>9824618000</v>
      </c>
      <c r="C995" s="36">
        <v>9824618000</v>
      </c>
      <c r="D995" s="37" t="s">
        <v>811</v>
      </c>
      <c r="E995" s="37" t="s">
        <v>219</v>
      </c>
      <c r="F995" s="37"/>
      <c r="G995" s="36" t="s">
        <v>61</v>
      </c>
      <c r="H995" s="38"/>
      <c r="I995" s="40">
        <v>58.06</v>
      </c>
      <c r="J995" s="39" t="str">
        <f ca="1">IF(SUMPRODUCT(1*ISNUMBER(SEARCH($N$3,D995))),Translation!$E$38,"")</f>
        <v>Nachschleifen</v>
      </c>
      <c r="K995" s="37" t="str">
        <f ca="1">IF(SUMPRODUCT(1*ISNUMBER(SEARCH(O$3,D995))),Translation!$E$37,"")</f>
        <v>Halsfreischliff</v>
      </c>
      <c r="L995" s="39" t="str" cm="1">
        <f t="array" aca="1" ref="L995" ca="1">IF(SUMPRODUCT(1*ISNUMBER(SEARCH(P$3:$P$9,D995))),Translation!$E$39,"")</f>
        <v>Beschichten</v>
      </c>
      <c r="M995" s="36" t="str">
        <f t="shared" si="15"/>
        <v>18,0MM</v>
      </c>
      <c r="Q995" s="12">
        <v>9824618000</v>
      </c>
    </row>
    <row r="996" spans="2:17" x14ac:dyDescent="0.25">
      <c r="B996" s="36">
        <v>98246200</v>
      </c>
      <c r="C996" s="36">
        <v>9824620000</v>
      </c>
      <c r="D996" s="37" t="s">
        <v>812</v>
      </c>
      <c r="E996" s="37" t="s">
        <v>219</v>
      </c>
      <c r="F996" s="37"/>
      <c r="G996" s="36" t="s">
        <v>61</v>
      </c>
      <c r="H996" s="38"/>
      <c r="I996" s="40">
        <v>61.28</v>
      </c>
      <c r="J996" s="39" t="str">
        <f ca="1">IF(SUMPRODUCT(1*ISNUMBER(SEARCH($N$3,D996))),Translation!$E$38,"")</f>
        <v>Nachschleifen</v>
      </c>
      <c r="K996" s="37" t="str">
        <f ca="1">IF(SUMPRODUCT(1*ISNUMBER(SEARCH(O$3,D996))),Translation!$E$37,"")</f>
        <v>Halsfreischliff</v>
      </c>
      <c r="L996" s="39" t="str" cm="1">
        <f t="array" aca="1" ref="L996" ca="1">IF(SUMPRODUCT(1*ISNUMBER(SEARCH(P$3:$P$9,D996))),Translation!$E$39,"")</f>
        <v>Beschichten</v>
      </c>
      <c r="M996" s="36" t="str">
        <f t="shared" si="15"/>
        <v>20,0MM</v>
      </c>
      <c r="Q996" s="12">
        <v>98246200</v>
      </c>
    </row>
    <row r="997" spans="2:17" x14ac:dyDescent="0.25">
      <c r="B997" s="36">
        <v>98247060</v>
      </c>
      <c r="C997" s="36">
        <v>9824706000</v>
      </c>
      <c r="D997" s="37" t="s">
        <v>797</v>
      </c>
      <c r="E997" s="37" t="s">
        <v>613</v>
      </c>
      <c r="F997" s="37"/>
      <c r="G997" s="36" t="s">
        <v>61</v>
      </c>
      <c r="H997" s="38"/>
      <c r="I997" s="40">
        <v>26.94</v>
      </c>
      <c r="J997" s="39" t="str">
        <f ca="1">IF(SUMPRODUCT(1*ISNUMBER(SEARCH($N$3,D997))),Translation!$E$38,"")</f>
        <v>Nachschleifen</v>
      </c>
      <c r="K997" s="37" t="str">
        <f>IF(SUMPRODUCT(1*ISNUMBER(SEARCH(O$3,D997))),Translation!$E$37,"")</f>
        <v/>
      </c>
      <c r="L997" s="39" t="str" cm="1">
        <f t="array" aca="1" ref="L997" ca="1">IF(SUMPRODUCT(1*ISNUMBER(SEARCH(P$3:$P$9,D997))),Translation!$E$39,"")</f>
        <v>Beschichten</v>
      </c>
      <c r="M997" s="36" t="str">
        <f t="shared" si="15"/>
        <v>6,0MM</v>
      </c>
      <c r="Q997" s="12">
        <v>98247060</v>
      </c>
    </row>
    <row r="998" spans="2:17" x14ac:dyDescent="0.25">
      <c r="B998" s="36">
        <v>98247080</v>
      </c>
      <c r="C998" s="36">
        <v>9824708000</v>
      </c>
      <c r="D998" s="37" t="s">
        <v>798</v>
      </c>
      <c r="E998" s="37" t="s">
        <v>613</v>
      </c>
      <c r="F998" s="37"/>
      <c r="G998" s="36" t="s">
        <v>61</v>
      </c>
      <c r="H998" s="38"/>
      <c r="I998" s="40">
        <v>29.41</v>
      </c>
      <c r="J998" s="39" t="str">
        <f ca="1">IF(SUMPRODUCT(1*ISNUMBER(SEARCH($N$3,D998))),Translation!$E$38,"")</f>
        <v>Nachschleifen</v>
      </c>
      <c r="K998" s="37" t="str">
        <f>IF(SUMPRODUCT(1*ISNUMBER(SEARCH(O$3,D998))),Translation!$E$37,"")</f>
        <v/>
      </c>
      <c r="L998" s="39" t="str" cm="1">
        <f t="array" aca="1" ref="L998" ca="1">IF(SUMPRODUCT(1*ISNUMBER(SEARCH(P$3:$P$9,D998))),Translation!$E$39,"")</f>
        <v>Beschichten</v>
      </c>
      <c r="M998" s="36" t="str">
        <f t="shared" si="15"/>
        <v>8,0MM</v>
      </c>
      <c r="Q998" s="12">
        <v>98247080</v>
      </c>
    </row>
    <row r="999" spans="2:17" x14ac:dyDescent="0.25">
      <c r="B999" s="36">
        <v>98247100</v>
      </c>
      <c r="C999" s="36">
        <v>9824710000</v>
      </c>
      <c r="D999" s="37" t="s">
        <v>799</v>
      </c>
      <c r="E999" s="37" t="s">
        <v>613</v>
      </c>
      <c r="F999" s="37"/>
      <c r="G999" s="36" t="s">
        <v>61</v>
      </c>
      <c r="H999" s="38"/>
      <c r="I999" s="40">
        <v>38.6</v>
      </c>
      <c r="J999" s="39" t="str">
        <f ca="1">IF(SUMPRODUCT(1*ISNUMBER(SEARCH($N$3,D999))),Translation!$E$38,"")</f>
        <v>Nachschleifen</v>
      </c>
      <c r="K999" s="37" t="str">
        <f>IF(SUMPRODUCT(1*ISNUMBER(SEARCH(O$3,D999))),Translation!$E$37,"")</f>
        <v/>
      </c>
      <c r="L999" s="39" t="str" cm="1">
        <f t="array" aca="1" ref="L999" ca="1">IF(SUMPRODUCT(1*ISNUMBER(SEARCH(P$3:$P$9,D999))),Translation!$E$39,"")</f>
        <v>Beschichten</v>
      </c>
      <c r="M999" s="36" t="str">
        <f t="shared" si="15"/>
        <v>10,0MM</v>
      </c>
      <c r="Q999" s="12">
        <v>98247100</v>
      </c>
    </row>
    <row r="1000" spans="2:17" x14ac:dyDescent="0.25">
      <c r="B1000" s="36">
        <v>98247120</v>
      </c>
      <c r="C1000" s="36">
        <v>9824712000</v>
      </c>
      <c r="D1000" s="37" t="s">
        <v>800</v>
      </c>
      <c r="E1000" s="37" t="s">
        <v>613</v>
      </c>
      <c r="F1000" s="37"/>
      <c r="G1000" s="36" t="s">
        <v>61</v>
      </c>
      <c r="H1000" s="38"/>
      <c r="I1000" s="40">
        <v>41.76</v>
      </c>
      <c r="J1000" s="39" t="str">
        <f ca="1">IF(SUMPRODUCT(1*ISNUMBER(SEARCH($N$3,D1000))),Translation!$E$38,"")</f>
        <v>Nachschleifen</v>
      </c>
      <c r="K1000" s="37" t="str">
        <f>IF(SUMPRODUCT(1*ISNUMBER(SEARCH(O$3,D1000))),Translation!$E$37,"")</f>
        <v/>
      </c>
      <c r="L1000" s="39" t="str" cm="1">
        <f t="array" aca="1" ref="L1000" ca="1">IF(SUMPRODUCT(1*ISNUMBER(SEARCH(P$3:$P$9,D1000))),Translation!$E$39,"")</f>
        <v>Beschichten</v>
      </c>
      <c r="M1000" s="36" t="str">
        <f t="shared" si="15"/>
        <v>12,0MM</v>
      </c>
      <c r="Q1000" s="12">
        <v>98247120</v>
      </c>
    </row>
    <row r="1001" spans="2:17" x14ac:dyDescent="0.25">
      <c r="B1001" s="36">
        <v>9824714000</v>
      </c>
      <c r="C1001" s="36">
        <v>9824714000</v>
      </c>
      <c r="D1001" s="37" t="s">
        <v>801</v>
      </c>
      <c r="E1001" s="37" t="s">
        <v>613</v>
      </c>
      <c r="F1001" s="37"/>
      <c r="G1001" s="36" t="s">
        <v>61</v>
      </c>
      <c r="H1001" s="38"/>
      <c r="I1001" s="40">
        <v>47.39</v>
      </c>
      <c r="J1001" s="39" t="str">
        <f ca="1">IF(SUMPRODUCT(1*ISNUMBER(SEARCH($N$3,D1001))),Translation!$E$38,"")</f>
        <v>Nachschleifen</v>
      </c>
      <c r="K1001" s="37" t="str">
        <f>IF(SUMPRODUCT(1*ISNUMBER(SEARCH(O$3,D1001))),Translation!$E$37,"")</f>
        <v/>
      </c>
      <c r="L1001" s="39" t="str" cm="1">
        <f t="array" aca="1" ref="L1001" ca="1">IF(SUMPRODUCT(1*ISNUMBER(SEARCH(P$3:$P$9,D1001))),Translation!$E$39,"")</f>
        <v>Beschichten</v>
      </c>
      <c r="M1001" s="36" t="str">
        <f t="shared" si="15"/>
        <v>14,0MM</v>
      </c>
      <c r="Q1001" s="12">
        <v>9824714000</v>
      </c>
    </row>
    <row r="1002" spans="2:17" x14ac:dyDescent="0.25">
      <c r="B1002" s="36">
        <v>98247160</v>
      </c>
      <c r="C1002" s="36">
        <v>9824716000</v>
      </c>
      <c r="D1002" s="37" t="s">
        <v>802</v>
      </c>
      <c r="E1002" s="37" t="s">
        <v>613</v>
      </c>
      <c r="F1002" s="37"/>
      <c r="G1002" s="36" t="s">
        <v>61</v>
      </c>
      <c r="H1002" s="38"/>
      <c r="I1002" s="40">
        <v>50.73</v>
      </c>
      <c r="J1002" s="39" t="str">
        <f ca="1">IF(SUMPRODUCT(1*ISNUMBER(SEARCH($N$3,D1002))),Translation!$E$38,"")</f>
        <v>Nachschleifen</v>
      </c>
      <c r="K1002" s="37" t="str">
        <f>IF(SUMPRODUCT(1*ISNUMBER(SEARCH(O$3,D1002))),Translation!$E$37,"")</f>
        <v/>
      </c>
      <c r="L1002" s="39" t="str" cm="1">
        <f t="array" aca="1" ref="L1002" ca="1">IF(SUMPRODUCT(1*ISNUMBER(SEARCH(P$3:$P$9,D1002))),Translation!$E$39,"")</f>
        <v>Beschichten</v>
      </c>
      <c r="M1002" s="36" t="str">
        <f t="shared" si="15"/>
        <v>16,0MM</v>
      </c>
      <c r="Q1002" s="12">
        <v>98247160</v>
      </c>
    </row>
    <row r="1003" spans="2:17" x14ac:dyDescent="0.25">
      <c r="B1003" s="36">
        <v>9824718000</v>
      </c>
      <c r="C1003" s="36">
        <v>9824718000</v>
      </c>
      <c r="D1003" s="37" t="s">
        <v>803</v>
      </c>
      <c r="E1003" s="37" t="s">
        <v>613</v>
      </c>
      <c r="F1003" s="37"/>
      <c r="G1003" s="36" t="s">
        <v>61</v>
      </c>
      <c r="H1003" s="38"/>
      <c r="I1003" s="40">
        <v>77.7</v>
      </c>
      <c r="J1003" s="39" t="str">
        <f ca="1">IF(SUMPRODUCT(1*ISNUMBER(SEARCH($N$3,D1003))),Translation!$E$38,"")</f>
        <v>Nachschleifen</v>
      </c>
      <c r="K1003" s="37" t="str">
        <f>IF(SUMPRODUCT(1*ISNUMBER(SEARCH(O$3,D1003))),Translation!$E$37,"")</f>
        <v/>
      </c>
      <c r="L1003" s="39" t="str" cm="1">
        <f t="array" aca="1" ref="L1003" ca="1">IF(SUMPRODUCT(1*ISNUMBER(SEARCH(P$3:$P$9,D1003))),Translation!$E$39,"")</f>
        <v>Beschichten</v>
      </c>
      <c r="M1003" s="36" t="str">
        <f t="shared" si="15"/>
        <v>18,0MM</v>
      </c>
      <c r="Q1003" s="12">
        <v>9824718000</v>
      </c>
    </row>
    <row r="1004" spans="2:17" x14ac:dyDescent="0.25">
      <c r="B1004" s="36">
        <v>98247200</v>
      </c>
      <c r="C1004" s="36">
        <v>9824720000</v>
      </c>
      <c r="D1004" s="37" t="s">
        <v>804</v>
      </c>
      <c r="E1004" s="37" t="s">
        <v>613</v>
      </c>
      <c r="F1004" s="37"/>
      <c r="G1004" s="36" t="s">
        <v>61</v>
      </c>
      <c r="H1004" s="38"/>
      <c r="I1004" s="40">
        <v>80.7</v>
      </c>
      <c r="J1004" s="39" t="str">
        <f ca="1">IF(SUMPRODUCT(1*ISNUMBER(SEARCH($N$3,D1004))),Translation!$E$38,"")</f>
        <v>Nachschleifen</v>
      </c>
      <c r="K1004" s="37" t="str">
        <f>IF(SUMPRODUCT(1*ISNUMBER(SEARCH(O$3,D1004))),Translation!$E$37,"")</f>
        <v/>
      </c>
      <c r="L1004" s="39" t="str" cm="1">
        <f t="array" aca="1" ref="L1004" ca="1">IF(SUMPRODUCT(1*ISNUMBER(SEARCH(P$3:$P$9,D1004))),Translation!$E$39,"")</f>
        <v>Beschichten</v>
      </c>
      <c r="M1004" s="36" t="str">
        <f t="shared" si="15"/>
        <v>20,0MM</v>
      </c>
      <c r="Q1004" s="12">
        <v>98247200</v>
      </c>
    </row>
    <row r="1005" spans="2:17" x14ac:dyDescent="0.25">
      <c r="B1005" s="36">
        <v>98248060</v>
      </c>
      <c r="C1005" s="36">
        <v>9824806000</v>
      </c>
      <c r="D1005" s="37" t="s">
        <v>813</v>
      </c>
      <c r="E1005" s="37" t="s">
        <v>613</v>
      </c>
      <c r="F1005" s="37"/>
      <c r="G1005" s="36" t="s">
        <v>61</v>
      </c>
      <c r="H1005" s="38"/>
      <c r="I1005" s="40">
        <v>29.97</v>
      </c>
      <c r="J1005" s="39" t="str">
        <f ca="1">IF(SUMPRODUCT(1*ISNUMBER(SEARCH($N$3,D1005))),Translation!$E$38,"")</f>
        <v>Nachschleifen</v>
      </c>
      <c r="K1005" s="37" t="str">
        <f ca="1">IF(SUMPRODUCT(1*ISNUMBER(SEARCH(O$3,D1005))),Translation!$E$37,"")</f>
        <v>Halsfreischliff</v>
      </c>
      <c r="L1005" s="39" t="str" cm="1">
        <f t="array" aca="1" ref="L1005" ca="1">IF(SUMPRODUCT(1*ISNUMBER(SEARCH(P$3:$P$9,D1005))),Translation!$E$39,"")</f>
        <v>Beschichten</v>
      </c>
      <c r="M1005" s="36" t="str">
        <f t="shared" si="15"/>
        <v>6,0MM</v>
      </c>
      <c r="Q1005" s="12">
        <v>98248060</v>
      </c>
    </row>
    <row r="1006" spans="2:17" x14ac:dyDescent="0.25">
      <c r="B1006" s="36">
        <v>98248080</v>
      </c>
      <c r="C1006" s="36">
        <v>9824808000</v>
      </c>
      <c r="D1006" s="37" t="s">
        <v>814</v>
      </c>
      <c r="E1006" s="37" t="s">
        <v>613</v>
      </c>
      <c r="F1006" s="37"/>
      <c r="G1006" s="36" t="s">
        <v>61</v>
      </c>
      <c r="H1006" s="38"/>
      <c r="I1006" s="40">
        <v>33.22</v>
      </c>
      <c r="J1006" s="39" t="str">
        <f ca="1">IF(SUMPRODUCT(1*ISNUMBER(SEARCH($N$3,D1006))),Translation!$E$38,"")</f>
        <v>Nachschleifen</v>
      </c>
      <c r="K1006" s="37" t="str">
        <f ca="1">IF(SUMPRODUCT(1*ISNUMBER(SEARCH(O$3,D1006))),Translation!$E$37,"")</f>
        <v>Halsfreischliff</v>
      </c>
      <c r="L1006" s="39" t="str" cm="1">
        <f t="array" aca="1" ref="L1006" ca="1">IF(SUMPRODUCT(1*ISNUMBER(SEARCH(P$3:$P$9,D1006))),Translation!$E$39,"")</f>
        <v>Beschichten</v>
      </c>
      <c r="M1006" s="36" t="str">
        <f t="shared" si="15"/>
        <v>8,0MM</v>
      </c>
      <c r="Q1006" s="12">
        <v>98248080</v>
      </c>
    </row>
    <row r="1007" spans="2:17" x14ac:dyDescent="0.25">
      <c r="B1007" s="36">
        <v>98248100</v>
      </c>
      <c r="C1007" s="36">
        <v>9824810000</v>
      </c>
      <c r="D1007" s="37" t="s">
        <v>815</v>
      </c>
      <c r="E1007" s="37" t="s">
        <v>613</v>
      </c>
      <c r="F1007" s="37"/>
      <c r="G1007" s="36" t="s">
        <v>61</v>
      </c>
      <c r="H1007" s="38"/>
      <c r="I1007" s="40">
        <v>42.76</v>
      </c>
      <c r="J1007" s="39" t="str">
        <f ca="1">IF(SUMPRODUCT(1*ISNUMBER(SEARCH($N$3,D1007))),Translation!$E$38,"")</f>
        <v>Nachschleifen</v>
      </c>
      <c r="K1007" s="37" t="str">
        <f ca="1">IF(SUMPRODUCT(1*ISNUMBER(SEARCH(O$3,D1007))),Translation!$E$37,"")</f>
        <v>Halsfreischliff</v>
      </c>
      <c r="L1007" s="39" t="str" cm="1">
        <f t="array" aca="1" ref="L1007" ca="1">IF(SUMPRODUCT(1*ISNUMBER(SEARCH(P$3:$P$9,D1007))),Translation!$E$39,"")</f>
        <v>Beschichten</v>
      </c>
      <c r="M1007" s="36" t="str">
        <f t="shared" si="15"/>
        <v>10,0MM</v>
      </c>
      <c r="Q1007" s="12">
        <v>98248100</v>
      </c>
    </row>
    <row r="1008" spans="2:17" x14ac:dyDescent="0.25">
      <c r="B1008" s="36">
        <v>98248120</v>
      </c>
      <c r="C1008" s="36">
        <v>9824812000</v>
      </c>
      <c r="D1008" s="37" t="s">
        <v>816</v>
      </c>
      <c r="E1008" s="37" t="s">
        <v>613</v>
      </c>
      <c r="F1008" s="37"/>
      <c r="G1008" s="36" t="s">
        <v>61</v>
      </c>
      <c r="H1008" s="38"/>
      <c r="I1008" s="40">
        <v>46.69</v>
      </c>
      <c r="J1008" s="39" t="str">
        <f ca="1">IF(SUMPRODUCT(1*ISNUMBER(SEARCH($N$3,D1008))),Translation!$E$38,"")</f>
        <v>Nachschleifen</v>
      </c>
      <c r="K1008" s="37" t="str">
        <f ca="1">IF(SUMPRODUCT(1*ISNUMBER(SEARCH(O$3,D1008))),Translation!$E$37,"")</f>
        <v>Halsfreischliff</v>
      </c>
      <c r="L1008" s="39" t="str" cm="1">
        <f t="array" aca="1" ref="L1008" ca="1">IF(SUMPRODUCT(1*ISNUMBER(SEARCH(P$3:$P$9,D1008))),Translation!$E$39,"")</f>
        <v>Beschichten</v>
      </c>
      <c r="M1008" s="36" t="str">
        <f t="shared" si="15"/>
        <v>12,0MM</v>
      </c>
      <c r="Q1008" s="12">
        <v>98248120</v>
      </c>
    </row>
    <row r="1009" spans="2:17" x14ac:dyDescent="0.25">
      <c r="B1009" s="36">
        <v>9824814000</v>
      </c>
      <c r="C1009" s="36">
        <v>9824814000</v>
      </c>
      <c r="D1009" s="37" t="s">
        <v>817</v>
      </c>
      <c r="E1009" s="37" t="s">
        <v>613</v>
      </c>
      <c r="F1009" s="37"/>
      <c r="G1009" s="36" t="s">
        <v>61</v>
      </c>
      <c r="H1009" s="38"/>
      <c r="I1009" s="40">
        <v>49.82</v>
      </c>
      <c r="J1009" s="39" t="str">
        <f ca="1">IF(SUMPRODUCT(1*ISNUMBER(SEARCH($N$3,D1009))),Translation!$E$38,"")</f>
        <v>Nachschleifen</v>
      </c>
      <c r="K1009" s="37" t="str">
        <f ca="1">IF(SUMPRODUCT(1*ISNUMBER(SEARCH(O$3,D1009))),Translation!$E$37,"")</f>
        <v>Halsfreischliff</v>
      </c>
      <c r="L1009" s="39" t="str" cm="1">
        <f t="array" aca="1" ref="L1009" ca="1">IF(SUMPRODUCT(1*ISNUMBER(SEARCH(P$3:$P$9,D1009))),Translation!$E$39,"")</f>
        <v>Beschichten</v>
      </c>
      <c r="M1009" s="36" t="str">
        <f t="shared" si="15"/>
        <v>14,0MM</v>
      </c>
      <c r="Q1009" s="12">
        <v>9824814000</v>
      </c>
    </row>
    <row r="1010" spans="2:17" x14ac:dyDescent="0.25">
      <c r="B1010" s="36">
        <v>98248160</v>
      </c>
      <c r="C1010" s="36">
        <v>9824816000</v>
      </c>
      <c r="D1010" s="37" t="s">
        <v>818</v>
      </c>
      <c r="E1010" s="37" t="s">
        <v>613</v>
      </c>
      <c r="F1010" s="37"/>
      <c r="G1010" s="36" t="s">
        <v>61</v>
      </c>
      <c r="H1010" s="38"/>
      <c r="I1010" s="40">
        <v>56.46</v>
      </c>
      <c r="J1010" s="39" t="str">
        <f ca="1">IF(SUMPRODUCT(1*ISNUMBER(SEARCH($N$3,D1010))),Translation!$E$38,"")</f>
        <v>Nachschleifen</v>
      </c>
      <c r="K1010" s="37" t="str">
        <f ca="1">IF(SUMPRODUCT(1*ISNUMBER(SEARCH(O$3,D1010))),Translation!$E$37,"")</f>
        <v>Halsfreischliff</v>
      </c>
      <c r="L1010" s="39" t="str" cm="1">
        <f t="array" aca="1" ref="L1010" ca="1">IF(SUMPRODUCT(1*ISNUMBER(SEARCH(P$3:$P$9,D1010))),Translation!$E$39,"")</f>
        <v>Beschichten</v>
      </c>
      <c r="M1010" s="36" t="str">
        <f t="shared" si="15"/>
        <v>16,0MM</v>
      </c>
      <c r="Q1010" s="12">
        <v>98248160</v>
      </c>
    </row>
    <row r="1011" spans="2:17" x14ac:dyDescent="0.25">
      <c r="B1011" s="36">
        <v>9824818000</v>
      </c>
      <c r="C1011" s="36">
        <v>9824818000</v>
      </c>
      <c r="D1011" s="37" t="s">
        <v>819</v>
      </c>
      <c r="E1011" s="37" t="s">
        <v>613</v>
      </c>
      <c r="F1011" s="37"/>
      <c r="G1011" s="36" t="s">
        <v>61</v>
      </c>
      <c r="H1011" s="38"/>
      <c r="I1011" s="40">
        <v>79.569999999999993</v>
      </c>
      <c r="J1011" s="39" t="str">
        <f ca="1">IF(SUMPRODUCT(1*ISNUMBER(SEARCH($N$3,D1011))),Translation!$E$38,"")</f>
        <v>Nachschleifen</v>
      </c>
      <c r="K1011" s="37" t="str">
        <f ca="1">IF(SUMPRODUCT(1*ISNUMBER(SEARCH(O$3,D1011))),Translation!$E$37,"")</f>
        <v>Halsfreischliff</v>
      </c>
      <c r="L1011" s="39" t="str" cm="1">
        <f t="array" aca="1" ref="L1011" ca="1">IF(SUMPRODUCT(1*ISNUMBER(SEARCH(P$3:$P$9,D1011))),Translation!$E$39,"")</f>
        <v>Beschichten</v>
      </c>
      <c r="M1011" s="36" t="str">
        <f t="shared" si="15"/>
        <v>18,0MM</v>
      </c>
      <c r="Q1011" s="12">
        <v>9824818000</v>
      </c>
    </row>
    <row r="1012" spans="2:17" x14ac:dyDescent="0.25">
      <c r="B1012" s="36">
        <v>98248200</v>
      </c>
      <c r="C1012" s="36">
        <v>9824820000</v>
      </c>
      <c r="D1012" s="37" t="s">
        <v>820</v>
      </c>
      <c r="E1012" s="37" t="s">
        <v>613</v>
      </c>
      <c r="F1012" s="37"/>
      <c r="G1012" s="36" t="s">
        <v>61</v>
      </c>
      <c r="H1012" s="38"/>
      <c r="I1012" s="40">
        <v>89.9</v>
      </c>
      <c r="J1012" s="39" t="str">
        <f ca="1">IF(SUMPRODUCT(1*ISNUMBER(SEARCH($N$3,D1012))),Translation!$E$38,"")</f>
        <v>Nachschleifen</v>
      </c>
      <c r="K1012" s="37" t="str">
        <f ca="1">IF(SUMPRODUCT(1*ISNUMBER(SEARCH(O$3,D1012))),Translation!$E$37,"")</f>
        <v>Halsfreischliff</v>
      </c>
      <c r="L1012" s="39" t="str" cm="1">
        <f t="array" aca="1" ref="L1012" ca="1">IF(SUMPRODUCT(1*ISNUMBER(SEARCH(P$3:$P$9,D1012))),Translation!$E$39,"")</f>
        <v>Beschichten</v>
      </c>
      <c r="M1012" s="36" t="str">
        <f t="shared" si="15"/>
        <v>20,0MM</v>
      </c>
      <c r="Q1012" s="12">
        <v>98248200</v>
      </c>
    </row>
    <row r="1013" spans="2:17" x14ac:dyDescent="0.25">
      <c r="B1013" s="36">
        <v>98249060</v>
      </c>
      <c r="C1013" s="36">
        <v>9824906000</v>
      </c>
      <c r="D1013" s="37" t="s">
        <v>821</v>
      </c>
      <c r="E1013" s="37" t="s">
        <v>219</v>
      </c>
      <c r="F1013" s="37"/>
      <c r="G1013" s="36" t="s">
        <v>61</v>
      </c>
      <c r="H1013" s="38"/>
      <c r="I1013" s="40">
        <v>25.71</v>
      </c>
      <c r="J1013" s="39" t="str">
        <f ca="1">IF(SUMPRODUCT(1*ISNUMBER(SEARCH($N$3,D1013))),Translation!$E$38,"")</f>
        <v>Nachschleifen</v>
      </c>
      <c r="K1013" s="37" t="str">
        <f>IF(SUMPRODUCT(1*ISNUMBER(SEARCH(O$3,D1013))),Translation!$E$37,"")</f>
        <v/>
      </c>
      <c r="L1013" s="39" t="str" cm="1">
        <f t="array" aca="1" ref="L1013" ca="1">IF(SUMPRODUCT(1*ISNUMBER(SEARCH(P$3:$P$9,D1013))),Translation!$E$39,"")</f>
        <v>Beschichten</v>
      </c>
      <c r="M1013" s="36" t="str">
        <f t="shared" si="15"/>
        <v>6,0MM</v>
      </c>
      <c r="Q1013" s="12">
        <v>98249060</v>
      </c>
    </row>
    <row r="1014" spans="2:17" x14ac:dyDescent="0.25">
      <c r="B1014" s="36">
        <v>98249080</v>
      </c>
      <c r="C1014" s="36">
        <v>9824908000</v>
      </c>
      <c r="D1014" s="37" t="s">
        <v>822</v>
      </c>
      <c r="E1014" s="37" t="s">
        <v>219</v>
      </c>
      <c r="F1014" s="37"/>
      <c r="G1014" s="36" t="s">
        <v>61</v>
      </c>
      <c r="H1014" s="38"/>
      <c r="I1014" s="40">
        <v>27.73</v>
      </c>
      <c r="J1014" s="39" t="str">
        <f ca="1">IF(SUMPRODUCT(1*ISNUMBER(SEARCH($N$3,D1014))),Translation!$E$38,"")</f>
        <v>Nachschleifen</v>
      </c>
      <c r="K1014" s="37" t="str">
        <f>IF(SUMPRODUCT(1*ISNUMBER(SEARCH(O$3,D1014))),Translation!$E$37,"")</f>
        <v/>
      </c>
      <c r="L1014" s="39" t="str" cm="1">
        <f t="array" aca="1" ref="L1014" ca="1">IF(SUMPRODUCT(1*ISNUMBER(SEARCH(P$3:$P$9,D1014))),Translation!$E$39,"")</f>
        <v>Beschichten</v>
      </c>
      <c r="M1014" s="36" t="str">
        <f t="shared" si="15"/>
        <v>8,0MM</v>
      </c>
      <c r="Q1014" s="12">
        <v>98249080</v>
      </c>
    </row>
    <row r="1015" spans="2:17" x14ac:dyDescent="0.25">
      <c r="B1015" s="36">
        <v>98249100</v>
      </c>
      <c r="C1015" s="36">
        <v>9824910000</v>
      </c>
      <c r="D1015" s="37" t="s">
        <v>823</v>
      </c>
      <c r="E1015" s="37" t="s">
        <v>219</v>
      </c>
      <c r="F1015" s="37"/>
      <c r="G1015" s="36" t="s">
        <v>61</v>
      </c>
      <c r="H1015" s="38"/>
      <c r="I1015" s="40">
        <v>31.76</v>
      </c>
      <c r="J1015" s="39" t="str">
        <f ca="1">IF(SUMPRODUCT(1*ISNUMBER(SEARCH($N$3,D1015))),Translation!$E$38,"")</f>
        <v>Nachschleifen</v>
      </c>
      <c r="K1015" s="37" t="str">
        <f>IF(SUMPRODUCT(1*ISNUMBER(SEARCH(O$3,D1015))),Translation!$E$37,"")</f>
        <v/>
      </c>
      <c r="L1015" s="39" t="str" cm="1">
        <f t="array" aca="1" ref="L1015" ca="1">IF(SUMPRODUCT(1*ISNUMBER(SEARCH(P$3:$P$9,D1015))),Translation!$E$39,"")</f>
        <v>Beschichten</v>
      </c>
      <c r="M1015" s="36" t="str">
        <f t="shared" si="15"/>
        <v>10,0MM</v>
      </c>
      <c r="Q1015" s="12">
        <v>98249100</v>
      </c>
    </row>
    <row r="1016" spans="2:17" x14ac:dyDescent="0.25">
      <c r="B1016" s="36">
        <v>98249120</v>
      </c>
      <c r="C1016" s="36">
        <v>9824912000</v>
      </c>
      <c r="D1016" s="37" t="s">
        <v>824</v>
      </c>
      <c r="E1016" s="37" t="s">
        <v>219</v>
      </c>
      <c r="F1016" s="37"/>
      <c r="G1016" s="36" t="s">
        <v>61</v>
      </c>
      <c r="H1016" s="38"/>
      <c r="I1016" s="40">
        <v>40.96</v>
      </c>
      <c r="J1016" s="39" t="str">
        <f ca="1">IF(SUMPRODUCT(1*ISNUMBER(SEARCH($N$3,D1016))),Translation!$E$38,"")</f>
        <v>Nachschleifen</v>
      </c>
      <c r="K1016" s="37" t="str">
        <f>IF(SUMPRODUCT(1*ISNUMBER(SEARCH(O$3,D1016))),Translation!$E$37,"")</f>
        <v/>
      </c>
      <c r="L1016" s="39" t="str" cm="1">
        <f t="array" aca="1" ref="L1016" ca="1">IF(SUMPRODUCT(1*ISNUMBER(SEARCH(P$3:$P$9,D1016))),Translation!$E$39,"")</f>
        <v>Beschichten</v>
      </c>
      <c r="M1016" s="36" t="str">
        <f t="shared" si="15"/>
        <v>12,0MM</v>
      </c>
      <c r="Q1016" s="12">
        <v>98249120</v>
      </c>
    </row>
    <row r="1017" spans="2:17" x14ac:dyDescent="0.25">
      <c r="B1017" s="36">
        <v>9824914000</v>
      </c>
      <c r="C1017" s="36">
        <v>9824914000</v>
      </c>
      <c r="D1017" s="37" t="s">
        <v>825</v>
      </c>
      <c r="E1017" s="37" t="s">
        <v>219</v>
      </c>
      <c r="F1017" s="37"/>
      <c r="G1017" s="36" t="s">
        <v>61</v>
      </c>
      <c r="H1017" s="38"/>
      <c r="I1017" s="40">
        <v>45.43</v>
      </c>
      <c r="J1017" s="39" t="str">
        <f ca="1">IF(SUMPRODUCT(1*ISNUMBER(SEARCH($N$3,D1017))),Translation!$E$38,"")</f>
        <v>Nachschleifen</v>
      </c>
      <c r="K1017" s="37" t="str">
        <f>IF(SUMPRODUCT(1*ISNUMBER(SEARCH(O$3,D1017))),Translation!$E$37,"")</f>
        <v/>
      </c>
      <c r="L1017" s="39" t="str" cm="1">
        <f t="array" aca="1" ref="L1017" ca="1">IF(SUMPRODUCT(1*ISNUMBER(SEARCH(P$3:$P$9,D1017))),Translation!$E$39,"")</f>
        <v>Beschichten</v>
      </c>
      <c r="M1017" s="36" t="str">
        <f t="shared" si="15"/>
        <v>14,0MM</v>
      </c>
      <c r="Q1017" s="12">
        <v>9824914000</v>
      </c>
    </row>
    <row r="1018" spans="2:17" x14ac:dyDescent="0.25">
      <c r="B1018" s="36">
        <v>98249160</v>
      </c>
      <c r="C1018" s="36">
        <v>9824916000</v>
      </c>
      <c r="D1018" s="37" t="s">
        <v>826</v>
      </c>
      <c r="E1018" s="37" t="s">
        <v>219</v>
      </c>
      <c r="F1018" s="37"/>
      <c r="G1018" s="36" t="s">
        <v>61</v>
      </c>
      <c r="H1018" s="38"/>
      <c r="I1018" s="40">
        <v>48.71</v>
      </c>
      <c r="J1018" s="39" t="str">
        <f ca="1">IF(SUMPRODUCT(1*ISNUMBER(SEARCH($N$3,D1018))),Translation!$E$38,"")</f>
        <v>Nachschleifen</v>
      </c>
      <c r="K1018" s="37" t="str">
        <f>IF(SUMPRODUCT(1*ISNUMBER(SEARCH(O$3,D1018))),Translation!$E$37,"")</f>
        <v/>
      </c>
      <c r="L1018" s="39" t="str" cm="1">
        <f t="array" aca="1" ref="L1018" ca="1">IF(SUMPRODUCT(1*ISNUMBER(SEARCH(P$3:$P$9,D1018))),Translation!$E$39,"")</f>
        <v>Beschichten</v>
      </c>
      <c r="M1018" s="36" t="str">
        <f t="shared" si="15"/>
        <v>16,0MM</v>
      </c>
      <c r="Q1018" s="12">
        <v>98249160</v>
      </c>
    </row>
    <row r="1019" spans="2:17" x14ac:dyDescent="0.25">
      <c r="B1019" s="36">
        <v>9824918000</v>
      </c>
      <c r="C1019" s="36">
        <v>9824918000</v>
      </c>
      <c r="D1019" s="37" t="s">
        <v>827</v>
      </c>
      <c r="E1019" s="37" t="s">
        <v>219</v>
      </c>
      <c r="F1019" s="37"/>
      <c r="G1019" s="36" t="s">
        <v>61</v>
      </c>
      <c r="H1019" s="38"/>
      <c r="I1019" s="40">
        <v>58.05</v>
      </c>
      <c r="J1019" s="39" t="str">
        <f ca="1">IF(SUMPRODUCT(1*ISNUMBER(SEARCH($N$3,D1019))),Translation!$E$38,"")</f>
        <v>Nachschleifen</v>
      </c>
      <c r="K1019" s="37" t="str">
        <f>IF(SUMPRODUCT(1*ISNUMBER(SEARCH(O$3,D1019))),Translation!$E$37,"")</f>
        <v/>
      </c>
      <c r="L1019" s="39" t="str" cm="1">
        <f t="array" aca="1" ref="L1019" ca="1">IF(SUMPRODUCT(1*ISNUMBER(SEARCH(P$3:$P$9,D1019))),Translation!$E$39,"")</f>
        <v>Beschichten</v>
      </c>
      <c r="M1019" s="36" t="str">
        <f t="shared" si="15"/>
        <v>18,0MM</v>
      </c>
      <c r="Q1019" s="12">
        <v>9824918000</v>
      </c>
    </row>
    <row r="1020" spans="2:17" x14ac:dyDescent="0.25">
      <c r="B1020" s="36">
        <v>98249200</v>
      </c>
      <c r="C1020" s="36">
        <v>9824920000</v>
      </c>
      <c r="D1020" s="37" t="s">
        <v>828</v>
      </c>
      <c r="E1020" s="37" t="s">
        <v>219</v>
      </c>
      <c r="F1020" s="37"/>
      <c r="G1020" s="36" t="s">
        <v>61</v>
      </c>
      <c r="H1020" s="38"/>
      <c r="I1020" s="40">
        <v>62.29</v>
      </c>
      <c r="J1020" s="39" t="str">
        <f ca="1">IF(SUMPRODUCT(1*ISNUMBER(SEARCH($N$3,D1020))),Translation!$E$38,"")</f>
        <v>Nachschleifen</v>
      </c>
      <c r="K1020" s="37" t="str">
        <f>IF(SUMPRODUCT(1*ISNUMBER(SEARCH(O$3,D1020))),Translation!$E$37,"")</f>
        <v/>
      </c>
      <c r="L1020" s="39" t="str" cm="1">
        <f t="array" aca="1" ref="L1020" ca="1">IF(SUMPRODUCT(1*ISNUMBER(SEARCH(P$3:$P$9,D1020))),Translation!$E$39,"")</f>
        <v>Beschichten</v>
      </c>
      <c r="M1020" s="36" t="str">
        <f t="shared" si="15"/>
        <v>20,0MM</v>
      </c>
      <c r="Q1020" s="12">
        <v>98249200</v>
      </c>
    </row>
    <row r="1021" spans="2:17" x14ac:dyDescent="0.25">
      <c r="B1021" s="36">
        <v>98250060</v>
      </c>
      <c r="C1021" s="36">
        <v>9825006000</v>
      </c>
      <c r="D1021" s="37" t="s">
        <v>829</v>
      </c>
      <c r="E1021" s="37" t="s">
        <v>219</v>
      </c>
      <c r="F1021" s="37"/>
      <c r="G1021" s="36" t="s">
        <v>61</v>
      </c>
      <c r="H1021" s="38"/>
      <c r="I1021" s="40">
        <v>29.17</v>
      </c>
      <c r="J1021" s="39" t="str">
        <f ca="1">IF(SUMPRODUCT(1*ISNUMBER(SEARCH($N$3,D1021))),Translation!$E$38,"")</f>
        <v>Nachschleifen</v>
      </c>
      <c r="K1021" s="37" t="str">
        <f ca="1">IF(SUMPRODUCT(1*ISNUMBER(SEARCH(O$3,D1021))),Translation!$E$37,"")</f>
        <v>Halsfreischliff</v>
      </c>
      <c r="L1021" s="39" t="str" cm="1">
        <f t="array" aca="1" ref="L1021" ca="1">IF(SUMPRODUCT(1*ISNUMBER(SEARCH(P$3:$P$9,D1021))),Translation!$E$39,"")</f>
        <v>Beschichten</v>
      </c>
      <c r="M1021" s="36" t="str">
        <f t="shared" si="15"/>
        <v>6,0MM</v>
      </c>
      <c r="Q1021" s="12">
        <v>98250060</v>
      </c>
    </row>
    <row r="1022" spans="2:17" x14ac:dyDescent="0.25">
      <c r="B1022" s="36">
        <v>98250080</v>
      </c>
      <c r="C1022" s="36">
        <v>9825008000</v>
      </c>
      <c r="D1022" s="37" t="s">
        <v>830</v>
      </c>
      <c r="E1022" s="37" t="s">
        <v>219</v>
      </c>
      <c r="F1022" s="37"/>
      <c r="G1022" s="36" t="s">
        <v>61</v>
      </c>
      <c r="H1022" s="38"/>
      <c r="I1022" s="40">
        <v>31.76</v>
      </c>
      <c r="J1022" s="39" t="str">
        <f ca="1">IF(SUMPRODUCT(1*ISNUMBER(SEARCH($N$3,D1022))),Translation!$E$38,"")</f>
        <v>Nachschleifen</v>
      </c>
      <c r="K1022" s="37" t="str">
        <f ca="1">IF(SUMPRODUCT(1*ISNUMBER(SEARCH(O$3,D1022))),Translation!$E$37,"")</f>
        <v>Halsfreischliff</v>
      </c>
      <c r="L1022" s="39" t="str" cm="1">
        <f t="array" aca="1" ref="L1022" ca="1">IF(SUMPRODUCT(1*ISNUMBER(SEARCH(P$3:$P$9,D1022))),Translation!$E$39,"")</f>
        <v>Beschichten</v>
      </c>
      <c r="M1022" s="36" t="str">
        <f t="shared" ref="M1022:M1076" si="16">RIGHT(D1022,LEN(D1022)-(FIND("Ø",D1022)))</f>
        <v>8,0MM</v>
      </c>
      <c r="Q1022" s="12">
        <v>98250080</v>
      </c>
    </row>
    <row r="1023" spans="2:17" x14ac:dyDescent="0.25">
      <c r="B1023" s="36">
        <v>98250100</v>
      </c>
      <c r="C1023" s="36">
        <v>9825010000</v>
      </c>
      <c r="D1023" s="37" t="s">
        <v>831</v>
      </c>
      <c r="E1023" s="37" t="s">
        <v>219</v>
      </c>
      <c r="F1023" s="37"/>
      <c r="G1023" s="36" t="s">
        <v>61</v>
      </c>
      <c r="H1023" s="38"/>
      <c r="I1023" s="40">
        <v>35.58</v>
      </c>
      <c r="J1023" s="39" t="str">
        <f ca="1">IF(SUMPRODUCT(1*ISNUMBER(SEARCH($N$3,D1023))),Translation!$E$38,"")</f>
        <v>Nachschleifen</v>
      </c>
      <c r="K1023" s="37" t="str">
        <f ca="1">IF(SUMPRODUCT(1*ISNUMBER(SEARCH(O$3,D1023))),Translation!$E$37,"")</f>
        <v>Halsfreischliff</v>
      </c>
      <c r="L1023" s="39" t="str" cm="1">
        <f t="array" aca="1" ref="L1023" ca="1">IF(SUMPRODUCT(1*ISNUMBER(SEARCH(P$3:$P$9,D1023))),Translation!$E$39,"")</f>
        <v>Beschichten</v>
      </c>
      <c r="M1023" s="36" t="str">
        <f t="shared" si="16"/>
        <v>10,0MM</v>
      </c>
      <c r="Q1023" s="12">
        <v>98250100</v>
      </c>
    </row>
    <row r="1024" spans="2:17" x14ac:dyDescent="0.25">
      <c r="B1024" s="36">
        <v>98250120</v>
      </c>
      <c r="C1024" s="36">
        <v>9825012000</v>
      </c>
      <c r="D1024" s="37" t="s">
        <v>832</v>
      </c>
      <c r="E1024" s="37" t="s">
        <v>219</v>
      </c>
      <c r="F1024" s="37"/>
      <c r="G1024" s="36" t="s">
        <v>61</v>
      </c>
      <c r="H1024" s="38"/>
      <c r="I1024" s="40">
        <v>44.68</v>
      </c>
      <c r="J1024" s="39" t="str">
        <f ca="1">IF(SUMPRODUCT(1*ISNUMBER(SEARCH($N$3,D1024))),Translation!$E$38,"")</f>
        <v>Nachschleifen</v>
      </c>
      <c r="K1024" s="37" t="str">
        <f ca="1">IF(SUMPRODUCT(1*ISNUMBER(SEARCH(O$3,D1024))),Translation!$E$37,"")</f>
        <v>Halsfreischliff</v>
      </c>
      <c r="L1024" s="39" t="str" cm="1">
        <f t="array" aca="1" ref="L1024" ca="1">IF(SUMPRODUCT(1*ISNUMBER(SEARCH(P$3:$P$9,D1024))),Translation!$E$39,"")</f>
        <v>Beschichten</v>
      </c>
      <c r="M1024" s="36" t="str">
        <f t="shared" si="16"/>
        <v>12,0MM</v>
      </c>
      <c r="Q1024" s="12">
        <v>98250120</v>
      </c>
    </row>
    <row r="1025" spans="2:17" x14ac:dyDescent="0.25">
      <c r="B1025" s="36">
        <v>9825014000</v>
      </c>
      <c r="C1025" s="36">
        <v>9825014000</v>
      </c>
      <c r="D1025" s="37" t="s">
        <v>833</v>
      </c>
      <c r="E1025" s="37" t="s">
        <v>219</v>
      </c>
      <c r="F1025" s="37"/>
      <c r="G1025" s="36" t="s">
        <v>61</v>
      </c>
      <c r="H1025" s="38"/>
      <c r="I1025" s="40">
        <v>49.27</v>
      </c>
      <c r="J1025" s="39" t="str">
        <f ca="1">IF(SUMPRODUCT(1*ISNUMBER(SEARCH($N$3,D1025))),Translation!$E$38,"")</f>
        <v>Nachschleifen</v>
      </c>
      <c r="K1025" s="37" t="str">
        <f ca="1">IF(SUMPRODUCT(1*ISNUMBER(SEARCH(O$3,D1025))),Translation!$E$37,"")</f>
        <v>Halsfreischliff</v>
      </c>
      <c r="L1025" s="39" t="str" cm="1">
        <f t="array" aca="1" ref="L1025" ca="1">IF(SUMPRODUCT(1*ISNUMBER(SEARCH(P$3:$P$9,D1025))),Translation!$E$39,"")</f>
        <v>Beschichten</v>
      </c>
      <c r="M1025" s="36" t="str">
        <f t="shared" si="16"/>
        <v>14,0MM</v>
      </c>
      <c r="Q1025" s="12">
        <v>9825014000</v>
      </c>
    </row>
    <row r="1026" spans="2:17" x14ac:dyDescent="0.25">
      <c r="B1026" s="36">
        <v>98250160</v>
      </c>
      <c r="C1026" s="36">
        <v>9825016000</v>
      </c>
      <c r="D1026" s="37" t="s">
        <v>834</v>
      </c>
      <c r="E1026" s="37" t="s">
        <v>219</v>
      </c>
      <c r="F1026" s="37"/>
      <c r="G1026" s="36" t="s">
        <v>61</v>
      </c>
      <c r="H1026" s="38"/>
      <c r="I1026" s="40">
        <v>52.52</v>
      </c>
      <c r="J1026" s="39" t="str">
        <f ca="1">IF(SUMPRODUCT(1*ISNUMBER(SEARCH($N$3,D1026))),Translation!$E$38,"")</f>
        <v>Nachschleifen</v>
      </c>
      <c r="K1026" s="37" t="str">
        <f ca="1">IF(SUMPRODUCT(1*ISNUMBER(SEARCH(O$3,D1026))),Translation!$E$37,"")</f>
        <v>Halsfreischliff</v>
      </c>
      <c r="L1026" s="39" t="str" cm="1">
        <f t="array" aca="1" ref="L1026" ca="1">IF(SUMPRODUCT(1*ISNUMBER(SEARCH(P$3:$P$9,D1026))),Translation!$E$39,"")</f>
        <v>Beschichten</v>
      </c>
      <c r="M1026" s="36" t="str">
        <f t="shared" si="16"/>
        <v>16,0MM</v>
      </c>
      <c r="Q1026" s="12">
        <v>98250160</v>
      </c>
    </row>
    <row r="1027" spans="2:17" x14ac:dyDescent="0.25">
      <c r="B1027" s="36">
        <v>9825018000</v>
      </c>
      <c r="C1027" s="36">
        <v>9825018000</v>
      </c>
      <c r="D1027" s="37" t="s">
        <v>835</v>
      </c>
      <c r="E1027" s="37" t="s">
        <v>219</v>
      </c>
      <c r="F1027" s="37"/>
      <c r="G1027" s="36" t="s">
        <v>61</v>
      </c>
      <c r="H1027" s="38"/>
      <c r="I1027" s="40">
        <v>61.86</v>
      </c>
      <c r="J1027" s="39" t="str">
        <f ca="1">IF(SUMPRODUCT(1*ISNUMBER(SEARCH($N$3,D1027))),Translation!$E$38,"")</f>
        <v>Nachschleifen</v>
      </c>
      <c r="K1027" s="37" t="str">
        <f ca="1">IF(SUMPRODUCT(1*ISNUMBER(SEARCH(O$3,D1027))),Translation!$E$37,"")</f>
        <v>Halsfreischliff</v>
      </c>
      <c r="L1027" s="39" t="str" cm="1">
        <f t="array" aca="1" ref="L1027" ca="1">IF(SUMPRODUCT(1*ISNUMBER(SEARCH(P$3:$P$9,D1027))),Translation!$E$39,"")</f>
        <v>Beschichten</v>
      </c>
      <c r="M1027" s="36" t="str">
        <f t="shared" si="16"/>
        <v>18,0MM</v>
      </c>
      <c r="Q1027" s="12">
        <v>9825018000</v>
      </c>
    </row>
    <row r="1028" spans="2:17" x14ac:dyDescent="0.25">
      <c r="B1028" s="36">
        <v>98250200</v>
      </c>
      <c r="C1028" s="36">
        <v>9825020000</v>
      </c>
      <c r="D1028" s="37" t="s">
        <v>836</v>
      </c>
      <c r="E1028" s="37" t="s">
        <v>219</v>
      </c>
      <c r="F1028" s="37"/>
      <c r="G1028" s="36" t="s">
        <v>61</v>
      </c>
      <c r="H1028" s="38"/>
      <c r="I1028" s="40">
        <v>66.11</v>
      </c>
      <c r="J1028" s="39" t="str">
        <f ca="1">IF(SUMPRODUCT(1*ISNUMBER(SEARCH($N$3,D1028))),Translation!$E$38,"")</f>
        <v>Nachschleifen</v>
      </c>
      <c r="K1028" s="37" t="str">
        <f ca="1">IF(SUMPRODUCT(1*ISNUMBER(SEARCH(O$3,D1028))),Translation!$E$37,"")</f>
        <v>Halsfreischliff</v>
      </c>
      <c r="L1028" s="39" t="str" cm="1">
        <f t="array" aca="1" ref="L1028" ca="1">IF(SUMPRODUCT(1*ISNUMBER(SEARCH(P$3:$P$9,D1028))),Translation!$E$39,"")</f>
        <v>Beschichten</v>
      </c>
      <c r="M1028" s="36" t="str">
        <f t="shared" si="16"/>
        <v>20,0MM</v>
      </c>
      <c r="Q1028" s="12">
        <v>98250200</v>
      </c>
    </row>
    <row r="1029" spans="2:17" x14ac:dyDescent="0.25">
      <c r="B1029" s="36">
        <v>98251060</v>
      </c>
      <c r="C1029" s="36">
        <v>9825106000</v>
      </c>
      <c r="D1029" s="37" t="s">
        <v>821</v>
      </c>
      <c r="E1029" s="37" t="s">
        <v>613</v>
      </c>
      <c r="F1029" s="37"/>
      <c r="G1029" s="36" t="s">
        <v>61</v>
      </c>
      <c r="H1029" s="38"/>
      <c r="I1029" s="40">
        <v>28.62</v>
      </c>
      <c r="J1029" s="39" t="str">
        <f ca="1">IF(SUMPRODUCT(1*ISNUMBER(SEARCH($N$3,D1029))),Translation!$E$38,"")</f>
        <v>Nachschleifen</v>
      </c>
      <c r="K1029" s="37" t="str">
        <f>IF(SUMPRODUCT(1*ISNUMBER(SEARCH(O$3,D1029))),Translation!$E$37,"")</f>
        <v/>
      </c>
      <c r="L1029" s="39" t="str" cm="1">
        <f t="array" aca="1" ref="L1029" ca="1">IF(SUMPRODUCT(1*ISNUMBER(SEARCH(P$3:$P$9,D1029))),Translation!$E$39,"")</f>
        <v>Beschichten</v>
      </c>
      <c r="M1029" s="36" t="str">
        <f t="shared" si="16"/>
        <v>6,0MM</v>
      </c>
      <c r="Q1029" s="12">
        <v>98251060</v>
      </c>
    </row>
    <row r="1030" spans="2:17" x14ac:dyDescent="0.25">
      <c r="B1030" s="36">
        <v>98251080</v>
      </c>
      <c r="C1030" s="36">
        <v>9825108000</v>
      </c>
      <c r="D1030" s="37" t="s">
        <v>822</v>
      </c>
      <c r="E1030" s="37" t="s">
        <v>613</v>
      </c>
      <c r="F1030" s="37"/>
      <c r="G1030" s="36" t="s">
        <v>61</v>
      </c>
      <c r="H1030" s="38"/>
      <c r="I1030" s="40">
        <v>31.43</v>
      </c>
      <c r="J1030" s="39" t="str">
        <f ca="1">IF(SUMPRODUCT(1*ISNUMBER(SEARCH($N$3,D1030))),Translation!$E$38,"")</f>
        <v>Nachschleifen</v>
      </c>
      <c r="K1030" s="37" t="str">
        <f>IF(SUMPRODUCT(1*ISNUMBER(SEARCH(O$3,D1030))),Translation!$E$37,"")</f>
        <v/>
      </c>
      <c r="L1030" s="39" t="str" cm="1">
        <f t="array" aca="1" ref="L1030" ca="1">IF(SUMPRODUCT(1*ISNUMBER(SEARCH(P$3:$P$9,D1030))),Translation!$E$39,"")</f>
        <v>Beschichten</v>
      </c>
      <c r="M1030" s="36" t="str">
        <f t="shared" si="16"/>
        <v>8,0MM</v>
      </c>
      <c r="Q1030" s="12">
        <v>98251080</v>
      </c>
    </row>
    <row r="1031" spans="2:17" x14ac:dyDescent="0.25">
      <c r="B1031" s="36">
        <v>98251100</v>
      </c>
      <c r="C1031" s="36">
        <v>9825110000</v>
      </c>
      <c r="D1031" s="37" t="s">
        <v>823</v>
      </c>
      <c r="E1031" s="37" t="s">
        <v>613</v>
      </c>
      <c r="F1031" s="37"/>
      <c r="G1031" s="36" t="s">
        <v>61</v>
      </c>
      <c r="H1031" s="38"/>
      <c r="I1031" s="40">
        <v>41.76</v>
      </c>
      <c r="J1031" s="39" t="str">
        <f ca="1">IF(SUMPRODUCT(1*ISNUMBER(SEARCH($N$3,D1031))),Translation!$E$38,"")</f>
        <v>Nachschleifen</v>
      </c>
      <c r="K1031" s="37" t="str">
        <f>IF(SUMPRODUCT(1*ISNUMBER(SEARCH(O$3,D1031))),Translation!$E$37,"")</f>
        <v/>
      </c>
      <c r="L1031" s="39" t="str" cm="1">
        <f t="array" aca="1" ref="L1031" ca="1">IF(SUMPRODUCT(1*ISNUMBER(SEARCH(P$3:$P$9,D1031))),Translation!$E$39,"")</f>
        <v>Beschichten</v>
      </c>
      <c r="M1031" s="36" t="str">
        <f t="shared" si="16"/>
        <v>10,0MM</v>
      </c>
      <c r="Q1031" s="12">
        <v>98251100</v>
      </c>
    </row>
    <row r="1032" spans="2:17" x14ac:dyDescent="0.25">
      <c r="B1032" s="36">
        <v>98251120</v>
      </c>
      <c r="C1032" s="36">
        <v>9825112000</v>
      </c>
      <c r="D1032" s="37" t="s">
        <v>824</v>
      </c>
      <c r="E1032" s="37" t="s">
        <v>613</v>
      </c>
      <c r="F1032" s="37"/>
      <c r="G1032" s="36" t="s">
        <v>61</v>
      </c>
      <c r="H1032" s="38"/>
      <c r="I1032" s="40">
        <v>45.67</v>
      </c>
      <c r="J1032" s="39" t="str">
        <f ca="1">IF(SUMPRODUCT(1*ISNUMBER(SEARCH($N$3,D1032))),Translation!$E$38,"")</f>
        <v>Nachschleifen</v>
      </c>
      <c r="K1032" s="37" t="str">
        <f>IF(SUMPRODUCT(1*ISNUMBER(SEARCH(O$3,D1032))),Translation!$E$37,"")</f>
        <v/>
      </c>
      <c r="L1032" s="39" t="str" cm="1">
        <f t="array" aca="1" ref="L1032" ca="1">IF(SUMPRODUCT(1*ISNUMBER(SEARCH(P$3:$P$9,D1032))),Translation!$E$39,"")</f>
        <v>Beschichten</v>
      </c>
      <c r="M1032" s="36" t="str">
        <f t="shared" si="16"/>
        <v>12,0MM</v>
      </c>
      <c r="Q1032" s="12">
        <v>98251120</v>
      </c>
    </row>
    <row r="1033" spans="2:17" x14ac:dyDescent="0.25">
      <c r="B1033" s="36">
        <v>9825114000</v>
      </c>
      <c r="C1033" s="36">
        <v>9825114000</v>
      </c>
      <c r="D1033" s="37" t="s">
        <v>825</v>
      </c>
      <c r="E1033" s="37" t="s">
        <v>613</v>
      </c>
      <c r="F1033" s="37"/>
      <c r="G1033" s="36" t="s">
        <v>61</v>
      </c>
      <c r="H1033" s="38"/>
      <c r="I1033" s="40">
        <v>53.33</v>
      </c>
      <c r="J1033" s="39" t="str">
        <f ca="1">IF(SUMPRODUCT(1*ISNUMBER(SEARCH($N$3,D1033))),Translation!$E$38,"")</f>
        <v>Nachschleifen</v>
      </c>
      <c r="K1033" s="37" t="str">
        <f>IF(SUMPRODUCT(1*ISNUMBER(SEARCH(O$3,D1033))),Translation!$E$37,"")</f>
        <v/>
      </c>
      <c r="L1033" s="39" t="str" cm="1">
        <f t="array" aca="1" ref="L1033" ca="1">IF(SUMPRODUCT(1*ISNUMBER(SEARCH(P$3:$P$9,D1033))),Translation!$E$39,"")</f>
        <v>Beschichten</v>
      </c>
      <c r="M1033" s="36" t="str">
        <f t="shared" si="16"/>
        <v>14,0MM</v>
      </c>
      <c r="Q1033" s="12">
        <v>9825114000</v>
      </c>
    </row>
    <row r="1034" spans="2:17" x14ac:dyDescent="0.25">
      <c r="B1034" s="36">
        <v>98251160</v>
      </c>
      <c r="C1034" s="36">
        <v>9825116000</v>
      </c>
      <c r="D1034" s="37" t="s">
        <v>826</v>
      </c>
      <c r="E1034" s="37" t="s">
        <v>613</v>
      </c>
      <c r="F1034" s="37"/>
      <c r="G1034" s="36" t="s">
        <v>61</v>
      </c>
      <c r="H1034" s="38"/>
      <c r="I1034" s="40">
        <v>54.21</v>
      </c>
      <c r="J1034" s="39" t="str">
        <f ca="1">IF(SUMPRODUCT(1*ISNUMBER(SEARCH($N$3,D1034))),Translation!$E$38,"")</f>
        <v>Nachschleifen</v>
      </c>
      <c r="K1034" s="37" t="str">
        <f>IF(SUMPRODUCT(1*ISNUMBER(SEARCH(O$3,D1034))),Translation!$E$37,"")</f>
        <v/>
      </c>
      <c r="L1034" s="39" t="str" cm="1">
        <f t="array" aca="1" ref="L1034" ca="1">IF(SUMPRODUCT(1*ISNUMBER(SEARCH(P$3:$P$9,D1034))),Translation!$E$39,"")</f>
        <v>Beschichten</v>
      </c>
      <c r="M1034" s="36" t="str">
        <f t="shared" si="16"/>
        <v>16,0MM</v>
      </c>
      <c r="Q1034" s="12">
        <v>98251160</v>
      </c>
    </row>
    <row r="1035" spans="2:17" x14ac:dyDescent="0.25">
      <c r="B1035" s="36">
        <v>9825118000</v>
      </c>
      <c r="C1035" s="36">
        <v>9825118000</v>
      </c>
      <c r="D1035" s="37" t="s">
        <v>827</v>
      </c>
      <c r="E1035" s="37" t="s">
        <v>613</v>
      </c>
      <c r="F1035" s="37"/>
      <c r="G1035" s="36" t="s">
        <v>61</v>
      </c>
      <c r="H1035" s="38"/>
      <c r="I1035" s="40">
        <v>87.58</v>
      </c>
      <c r="J1035" s="39" t="str">
        <f ca="1">IF(SUMPRODUCT(1*ISNUMBER(SEARCH($N$3,D1035))),Translation!$E$38,"")</f>
        <v>Nachschleifen</v>
      </c>
      <c r="K1035" s="37" t="str">
        <f>IF(SUMPRODUCT(1*ISNUMBER(SEARCH(O$3,D1035))),Translation!$E$37,"")</f>
        <v/>
      </c>
      <c r="L1035" s="39" t="str" cm="1">
        <f t="array" aca="1" ref="L1035" ca="1">IF(SUMPRODUCT(1*ISNUMBER(SEARCH(P$3:$P$9,D1035))),Translation!$E$39,"")</f>
        <v>Beschichten</v>
      </c>
      <c r="M1035" s="36" t="str">
        <f t="shared" si="16"/>
        <v>18,0MM</v>
      </c>
      <c r="Q1035" s="12">
        <v>9825118000</v>
      </c>
    </row>
    <row r="1036" spans="2:17" x14ac:dyDescent="0.25">
      <c r="B1036" s="36">
        <v>98251200</v>
      </c>
      <c r="C1036" s="36">
        <v>9825120000</v>
      </c>
      <c r="D1036" s="37" t="s">
        <v>828</v>
      </c>
      <c r="E1036" s="37" t="s">
        <v>613</v>
      </c>
      <c r="F1036" s="37"/>
      <c r="G1036" s="36" t="s">
        <v>61</v>
      </c>
      <c r="H1036" s="38"/>
      <c r="I1036" s="40">
        <v>88.78</v>
      </c>
      <c r="J1036" s="39" t="str">
        <f ca="1">IF(SUMPRODUCT(1*ISNUMBER(SEARCH($N$3,D1036))),Translation!$E$38,"")</f>
        <v>Nachschleifen</v>
      </c>
      <c r="K1036" s="37" t="str">
        <f>IF(SUMPRODUCT(1*ISNUMBER(SEARCH(O$3,D1036))),Translation!$E$37,"")</f>
        <v/>
      </c>
      <c r="L1036" s="39" t="str" cm="1">
        <f t="array" aca="1" ref="L1036" ca="1">IF(SUMPRODUCT(1*ISNUMBER(SEARCH(P$3:$P$9,D1036))),Translation!$E$39,"")</f>
        <v>Beschichten</v>
      </c>
      <c r="M1036" s="36" t="str">
        <f t="shared" si="16"/>
        <v>20,0MM</v>
      </c>
      <c r="Q1036" s="12">
        <v>98251200</v>
      </c>
    </row>
    <row r="1037" spans="2:17" x14ac:dyDescent="0.25">
      <c r="B1037" s="36">
        <v>98252060</v>
      </c>
      <c r="C1037" s="36">
        <v>9825206000</v>
      </c>
      <c r="D1037" s="37" t="s">
        <v>829</v>
      </c>
      <c r="E1037" s="37" t="s">
        <v>613</v>
      </c>
      <c r="F1037" s="37"/>
      <c r="G1037" s="36" t="s">
        <v>61</v>
      </c>
      <c r="H1037" s="38"/>
      <c r="I1037" s="40">
        <v>31.66</v>
      </c>
      <c r="J1037" s="39" t="str">
        <f ca="1">IF(SUMPRODUCT(1*ISNUMBER(SEARCH($N$3,D1037))),Translation!$E$38,"")</f>
        <v>Nachschleifen</v>
      </c>
      <c r="K1037" s="37" t="str">
        <f ca="1">IF(SUMPRODUCT(1*ISNUMBER(SEARCH(O$3,D1037))),Translation!$E$37,"")</f>
        <v>Halsfreischliff</v>
      </c>
      <c r="L1037" s="39" t="str" cm="1">
        <f t="array" aca="1" ref="L1037" ca="1">IF(SUMPRODUCT(1*ISNUMBER(SEARCH(P$3:$P$9,D1037))),Translation!$E$39,"")</f>
        <v>Beschichten</v>
      </c>
      <c r="M1037" s="36" t="str">
        <f t="shared" si="16"/>
        <v>6,0MM</v>
      </c>
      <c r="Q1037" s="12">
        <v>98252060</v>
      </c>
    </row>
    <row r="1038" spans="2:17" x14ac:dyDescent="0.25">
      <c r="B1038" s="36">
        <v>98252080</v>
      </c>
      <c r="C1038" s="36">
        <v>9825208000</v>
      </c>
      <c r="D1038" s="37" t="s">
        <v>830</v>
      </c>
      <c r="E1038" s="37" t="s">
        <v>613</v>
      </c>
      <c r="F1038" s="37"/>
      <c r="G1038" s="36" t="s">
        <v>61</v>
      </c>
      <c r="H1038" s="38"/>
      <c r="I1038" s="40">
        <v>35.36</v>
      </c>
      <c r="J1038" s="39" t="str">
        <f ca="1">IF(SUMPRODUCT(1*ISNUMBER(SEARCH($N$3,D1038))),Translation!$E$38,"")</f>
        <v>Nachschleifen</v>
      </c>
      <c r="K1038" s="37" t="str">
        <f ca="1">IF(SUMPRODUCT(1*ISNUMBER(SEARCH(O$3,D1038))),Translation!$E$37,"")</f>
        <v>Halsfreischliff</v>
      </c>
      <c r="L1038" s="39" t="str" cm="1">
        <f t="array" aca="1" ref="L1038" ca="1">IF(SUMPRODUCT(1*ISNUMBER(SEARCH(P$3:$P$9,D1038))),Translation!$E$39,"")</f>
        <v>Beschichten</v>
      </c>
      <c r="M1038" s="36" t="str">
        <f t="shared" si="16"/>
        <v>8,0MM</v>
      </c>
      <c r="Q1038" s="12">
        <v>98252080</v>
      </c>
    </row>
    <row r="1039" spans="2:17" x14ac:dyDescent="0.25">
      <c r="B1039" s="36">
        <v>98252100</v>
      </c>
      <c r="C1039" s="36">
        <v>9825210000</v>
      </c>
      <c r="D1039" s="37" t="s">
        <v>831</v>
      </c>
      <c r="E1039" s="37" t="s">
        <v>613</v>
      </c>
      <c r="F1039" s="37"/>
      <c r="G1039" s="36" t="s">
        <v>61</v>
      </c>
      <c r="H1039" s="38"/>
      <c r="I1039" s="40">
        <v>45.9</v>
      </c>
      <c r="J1039" s="39" t="str">
        <f ca="1">IF(SUMPRODUCT(1*ISNUMBER(SEARCH($N$3,D1039))),Translation!$E$38,"")</f>
        <v>Nachschleifen</v>
      </c>
      <c r="K1039" s="37" t="str">
        <f ca="1">IF(SUMPRODUCT(1*ISNUMBER(SEARCH(O$3,D1039))),Translation!$E$37,"")</f>
        <v>Halsfreischliff</v>
      </c>
      <c r="L1039" s="39" t="str" cm="1">
        <f t="array" aca="1" ref="L1039" ca="1">IF(SUMPRODUCT(1*ISNUMBER(SEARCH(P$3:$P$9,D1039))),Translation!$E$39,"")</f>
        <v>Beschichten</v>
      </c>
      <c r="M1039" s="36" t="str">
        <f t="shared" si="16"/>
        <v>10,0MM</v>
      </c>
      <c r="Q1039" s="12">
        <v>98252100</v>
      </c>
    </row>
    <row r="1040" spans="2:17" x14ac:dyDescent="0.25">
      <c r="B1040" s="36">
        <v>98252120</v>
      </c>
      <c r="C1040" s="36">
        <v>9825212000</v>
      </c>
      <c r="D1040" s="37" t="s">
        <v>832</v>
      </c>
      <c r="E1040" s="37" t="s">
        <v>613</v>
      </c>
      <c r="F1040" s="37"/>
      <c r="G1040" s="36" t="s">
        <v>61</v>
      </c>
      <c r="H1040" s="38"/>
      <c r="I1040" s="40">
        <v>50.62</v>
      </c>
      <c r="J1040" s="39" t="str">
        <f ca="1">IF(SUMPRODUCT(1*ISNUMBER(SEARCH($N$3,D1040))),Translation!$E$38,"")</f>
        <v>Nachschleifen</v>
      </c>
      <c r="K1040" s="37" t="str">
        <f ca="1">IF(SUMPRODUCT(1*ISNUMBER(SEARCH(O$3,D1040))),Translation!$E$37,"")</f>
        <v>Halsfreischliff</v>
      </c>
      <c r="L1040" s="39" t="str" cm="1">
        <f t="array" aca="1" ref="L1040" ca="1">IF(SUMPRODUCT(1*ISNUMBER(SEARCH(P$3:$P$9,D1040))),Translation!$E$39,"")</f>
        <v>Beschichten</v>
      </c>
      <c r="M1040" s="36" t="str">
        <f t="shared" si="16"/>
        <v>12,0MM</v>
      </c>
      <c r="Q1040" s="12">
        <v>98252120</v>
      </c>
    </row>
    <row r="1041" spans="2:17" x14ac:dyDescent="0.25">
      <c r="B1041" s="36">
        <v>9825214000</v>
      </c>
      <c r="C1041" s="36">
        <v>9825214000</v>
      </c>
      <c r="D1041" s="37" t="s">
        <v>833</v>
      </c>
      <c r="E1041" s="37" t="s">
        <v>613</v>
      </c>
      <c r="F1041" s="37"/>
      <c r="G1041" s="36" t="s">
        <v>61</v>
      </c>
      <c r="H1041" s="38"/>
      <c r="I1041" s="40">
        <v>59.04</v>
      </c>
      <c r="J1041" s="39" t="str">
        <f ca="1">IF(SUMPRODUCT(1*ISNUMBER(SEARCH($N$3,D1041))),Translation!$E$38,"")</f>
        <v>Nachschleifen</v>
      </c>
      <c r="K1041" s="37" t="str">
        <f ca="1">IF(SUMPRODUCT(1*ISNUMBER(SEARCH(O$3,D1041))),Translation!$E$37,"")</f>
        <v>Halsfreischliff</v>
      </c>
      <c r="L1041" s="39" t="str" cm="1">
        <f t="array" aca="1" ref="L1041" ca="1">IF(SUMPRODUCT(1*ISNUMBER(SEARCH(P$3:$P$9,D1041))),Translation!$E$39,"")</f>
        <v>Beschichten</v>
      </c>
      <c r="M1041" s="36" t="str">
        <f t="shared" si="16"/>
        <v>14,0MM</v>
      </c>
      <c r="Q1041" s="12">
        <v>9825214000</v>
      </c>
    </row>
    <row r="1042" spans="2:17" x14ac:dyDescent="0.25">
      <c r="B1042" s="36">
        <v>98252160</v>
      </c>
      <c r="C1042" s="36">
        <v>9825216000</v>
      </c>
      <c r="D1042" s="37" t="s">
        <v>834</v>
      </c>
      <c r="E1042" s="37" t="s">
        <v>613</v>
      </c>
      <c r="F1042" s="37"/>
      <c r="G1042" s="36" t="s">
        <v>61</v>
      </c>
      <c r="H1042" s="38"/>
      <c r="I1042" s="40">
        <v>60.06</v>
      </c>
      <c r="J1042" s="39" t="str">
        <f ca="1">IF(SUMPRODUCT(1*ISNUMBER(SEARCH($N$3,D1042))),Translation!$E$38,"")</f>
        <v>Nachschleifen</v>
      </c>
      <c r="K1042" s="37" t="str">
        <f ca="1">IF(SUMPRODUCT(1*ISNUMBER(SEARCH(O$3,D1042))),Translation!$E$37,"")</f>
        <v>Halsfreischliff</v>
      </c>
      <c r="L1042" s="39" t="str" cm="1">
        <f t="array" aca="1" ref="L1042" ca="1">IF(SUMPRODUCT(1*ISNUMBER(SEARCH(P$3:$P$9,D1042))),Translation!$E$39,"")</f>
        <v>Beschichten</v>
      </c>
      <c r="M1042" s="36" t="str">
        <f t="shared" si="16"/>
        <v>16,0MM</v>
      </c>
      <c r="Q1042" s="12">
        <v>98252160</v>
      </c>
    </row>
    <row r="1043" spans="2:17" x14ac:dyDescent="0.25">
      <c r="B1043" s="36">
        <v>9825218000</v>
      </c>
      <c r="C1043" s="36">
        <v>9825218000</v>
      </c>
      <c r="D1043" s="37" t="s">
        <v>835</v>
      </c>
      <c r="E1043" s="37" t="s">
        <v>613</v>
      </c>
      <c r="F1043" s="37"/>
      <c r="G1043" s="36" t="s">
        <v>61</v>
      </c>
      <c r="H1043" s="38"/>
      <c r="I1043" s="40">
        <v>96.7</v>
      </c>
      <c r="J1043" s="39" t="str">
        <f ca="1">IF(SUMPRODUCT(1*ISNUMBER(SEARCH($N$3,D1043))),Translation!$E$38,"")</f>
        <v>Nachschleifen</v>
      </c>
      <c r="K1043" s="37" t="str">
        <f ca="1">IF(SUMPRODUCT(1*ISNUMBER(SEARCH(O$3,D1043))),Translation!$E$37,"")</f>
        <v>Halsfreischliff</v>
      </c>
      <c r="L1043" s="39" t="str" cm="1">
        <f t="array" aca="1" ref="L1043" ca="1">IF(SUMPRODUCT(1*ISNUMBER(SEARCH(P$3:$P$9,D1043))),Translation!$E$39,"")</f>
        <v>Beschichten</v>
      </c>
      <c r="M1043" s="36" t="str">
        <f t="shared" si="16"/>
        <v>18,0MM</v>
      </c>
      <c r="Q1043" s="12">
        <v>9825218000</v>
      </c>
    </row>
    <row r="1044" spans="2:17" x14ac:dyDescent="0.25">
      <c r="B1044" s="36">
        <v>98252200</v>
      </c>
      <c r="C1044" s="36">
        <v>9825220000</v>
      </c>
      <c r="D1044" s="37" t="s">
        <v>836</v>
      </c>
      <c r="E1044" s="37" t="s">
        <v>613</v>
      </c>
      <c r="F1044" s="37"/>
      <c r="G1044" s="36" t="s">
        <v>61</v>
      </c>
      <c r="H1044" s="38"/>
      <c r="I1044" s="40">
        <v>97.99</v>
      </c>
      <c r="J1044" s="39" t="str">
        <f ca="1">IF(SUMPRODUCT(1*ISNUMBER(SEARCH($N$3,D1044))),Translation!$E$38,"")</f>
        <v>Nachschleifen</v>
      </c>
      <c r="K1044" s="37" t="str">
        <f ca="1">IF(SUMPRODUCT(1*ISNUMBER(SEARCH(O$3,D1044))),Translation!$E$37,"")</f>
        <v>Halsfreischliff</v>
      </c>
      <c r="L1044" s="39" t="str" cm="1">
        <f t="array" aca="1" ref="L1044" ca="1">IF(SUMPRODUCT(1*ISNUMBER(SEARCH(P$3:$P$9,D1044))),Translation!$E$39,"")</f>
        <v>Beschichten</v>
      </c>
      <c r="M1044" s="36" t="str">
        <f t="shared" si="16"/>
        <v>20,0MM</v>
      </c>
      <c r="Q1044" s="12">
        <v>98252200</v>
      </c>
    </row>
    <row r="1045" spans="2:17" x14ac:dyDescent="0.25">
      <c r="B1045" s="36">
        <v>9825306000</v>
      </c>
      <c r="C1045" s="36">
        <v>9825306000</v>
      </c>
      <c r="D1045" s="37" t="s">
        <v>837</v>
      </c>
      <c r="E1045" s="37" t="s">
        <v>208</v>
      </c>
      <c r="F1045" s="37"/>
      <c r="G1045" s="36" t="s">
        <v>61</v>
      </c>
      <c r="H1045" s="38"/>
      <c r="I1045" s="40">
        <v>26.6</v>
      </c>
      <c r="J1045" s="39" t="str">
        <f ca="1">IF(SUMPRODUCT(1*ISNUMBER(SEARCH($N$3,D1045))),Translation!$E$38,"")</f>
        <v>Nachschleifen</v>
      </c>
      <c r="K1045" s="37" t="str">
        <f ca="1">IF(SUMPRODUCT(1*ISNUMBER(SEARCH(O$3,D1045))),Translation!$E$37,"")</f>
        <v>Halsfreischliff</v>
      </c>
      <c r="L1045" s="39" t="str" cm="1">
        <f t="array" aca="1" ref="L1045" ca="1">IF(SUMPRODUCT(1*ISNUMBER(SEARCH(P$3:$P$9,D1045))),Translation!$E$39,"")</f>
        <v>Beschichten</v>
      </c>
      <c r="M1045" s="36" t="str">
        <f t="shared" si="16"/>
        <v>6,0MM</v>
      </c>
      <c r="Q1045" s="12">
        <v>9825306000</v>
      </c>
    </row>
    <row r="1046" spans="2:17" x14ac:dyDescent="0.25">
      <c r="B1046" s="36">
        <v>9825308000</v>
      </c>
      <c r="C1046" s="36">
        <v>9825308000</v>
      </c>
      <c r="D1046" s="37" t="s">
        <v>838</v>
      </c>
      <c r="E1046" s="37" t="s">
        <v>208</v>
      </c>
      <c r="F1046" s="37"/>
      <c r="G1046" s="36" t="s">
        <v>61</v>
      </c>
      <c r="H1046" s="38"/>
      <c r="I1046" s="40">
        <v>31.7</v>
      </c>
      <c r="J1046" s="39" t="str">
        <f ca="1">IF(SUMPRODUCT(1*ISNUMBER(SEARCH($N$3,D1046))),Translation!$E$38,"")</f>
        <v>Nachschleifen</v>
      </c>
      <c r="K1046" s="37" t="str">
        <f ca="1">IF(SUMPRODUCT(1*ISNUMBER(SEARCH(O$3,D1046))),Translation!$E$37,"")</f>
        <v>Halsfreischliff</v>
      </c>
      <c r="L1046" s="39" t="str" cm="1">
        <f t="array" aca="1" ref="L1046" ca="1">IF(SUMPRODUCT(1*ISNUMBER(SEARCH(P$3:$P$9,D1046))),Translation!$E$39,"")</f>
        <v>Beschichten</v>
      </c>
      <c r="M1046" s="36" t="str">
        <f t="shared" si="16"/>
        <v>8,0MM</v>
      </c>
      <c r="Q1046" s="12">
        <v>9825308000</v>
      </c>
    </row>
    <row r="1047" spans="2:17" x14ac:dyDescent="0.25">
      <c r="B1047" s="36">
        <v>9825310000</v>
      </c>
      <c r="C1047" s="36">
        <v>9825310000</v>
      </c>
      <c r="D1047" s="37" t="s">
        <v>839</v>
      </c>
      <c r="E1047" s="37" t="s">
        <v>208</v>
      </c>
      <c r="F1047" s="37"/>
      <c r="G1047" s="36" t="s">
        <v>61</v>
      </c>
      <c r="H1047" s="38"/>
      <c r="I1047" s="40">
        <v>44.77</v>
      </c>
      <c r="J1047" s="39" t="str">
        <f ca="1">IF(SUMPRODUCT(1*ISNUMBER(SEARCH($N$3,D1047))),Translation!$E$38,"")</f>
        <v>Nachschleifen</v>
      </c>
      <c r="K1047" s="37" t="str">
        <f ca="1">IF(SUMPRODUCT(1*ISNUMBER(SEARCH(O$3,D1047))),Translation!$E$37,"")</f>
        <v>Halsfreischliff</v>
      </c>
      <c r="L1047" s="39" t="str" cm="1">
        <f t="array" aca="1" ref="L1047" ca="1">IF(SUMPRODUCT(1*ISNUMBER(SEARCH(P$3:$P$9,D1047))),Translation!$E$39,"")</f>
        <v>Beschichten</v>
      </c>
      <c r="M1047" s="36" t="str">
        <f t="shared" si="16"/>
        <v>10,0MM</v>
      </c>
      <c r="Q1047" s="12">
        <v>9825310000</v>
      </c>
    </row>
    <row r="1048" spans="2:17" x14ac:dyDescent="0.25">
      <c r="B1048" s="36">
        <v>9825312000</v>
      </c>
      <c r="C1048" s="36">
        <v>9825312000</v>
      </c>
      <c r="D1048" s="37" t="s">
        <v>840</v>
      </c>
      <c r="E1048" s="37" t="s">
        <v>208</v>
      </c>
      <c r="F1048" s="37"/>
      <c r="G1048" s="36" t="s">
        <v>61</v>
      </c>
      <c r="H1048" s="38"/>
      <c r="I1048" s="40">
        <v>54.35</v>
      </c>
      <c r="J1048" s="39" t="str">
        <f ca="1">IF(SUMPRODUCT(1*ISNUMBER(SEARCH($N$3,D1048))),Translation!$E$38,"")</f>
        <v>Nachschleifen</v>
      </c>
      <c r="K1048" s="37" t="str">
        <f ca="1">IF(SUMPRODUCT(1*ISNUMBER(SEARCH(O$3,D1048))),Translation!$E$37,"")</f>
        <v>Halsfreischliff</v>
      </c>
      <c r="L1048" s="39" t="str" cm="1">
        <f t="array" aca="1" ref="L1048" ca="1">IF(SUMPRODUCT(1*ISNUMBER(SEARCH(P$3:$P$9,D1048))),Translation!$E$39,"")</f>
        <v>Beschichten</v>
      </c>
      <c r="M1048" s="36" t="str">
        <f t="shared" si="16"/>
        <v>12,0MM</v>
      </c>
      <c r="Q1048" s="12">
        <v>9825312000</v>
      </c>
    </row>
    <row r="1049" spans="2:17" x14ac:dyDescent="0.25">
      <c r="B1049" s="36">
        <v>9825316000</v>
      </c>
      <c r="C1049" s="36">
        <v>9825316000</v>
      </c>
      <c r="D1049" s="37" t="s">
        <v>841</v>
      </c>
      <c r="E1049" s="37" t="s">
        <v>208</v>
      </c>
      <c r="F1049" s="37"/>
      <c r="G1049" s="36" t="s">
        <v>61</v>
      </c>
      <c r="H1049" s="38"/>
      <c r="I1049" s="40">
        <v>71.510000000000005</v>
      </c>
      <c r="J1049" s="39" t="str">
        <f ca="1">IF(SUMPRODUCT(1*ISNUMBER(SEARCH($N$3,D1049))),Translation!$E$38,"")</f>
        <v>Nachschleifen</v>
      </c>
      <c r="K1049" s="37" t="str">
        <f ca="1">IF(SUMPRODUCT(1*ISNUMBER(SEARCH(O$3,D1049))),Translation!$E$37,"")</f>
        <v>Halsfreischliff</v>
      </c>
      <c r="L1049" s="39" t="str" cm="1">
        <f t="array" aca="1" ref="L1049" ca="1">IF(SUMPRODUCT(1*ISNUMBER(SEARCH(P$3:$P$9,D1049))),Translation!$E$39,"")</f>
        <v>Beschichten</v>
      </c>
      <c r="M1049" s="36" t="str">
        <f t="shared" si="16"/>
        <v>16,0MM</v>
      </c>
      <c r="Q1049" s="12">
        <v>9825316000</v>
      </c>
    </row>
    <row r="1050" spans="2:17" x14ac:dyDescent="0.25">
      <c r="B1050" s="36">
        <v>9825320000</v>
      </c>
      <c r="C1050" s="36">
        <v>9825320000</v>
      </c>
      <c r="D1050" s="37" t="s">
        <v>842</v>
      </c>
      <c r="E1050" s="37" t="s">
        <v>208</v>
      </c>
      <c r="F1050" s="37"/>
      <c r="G1050" s="36" t="s">
        <v>61</v>
      </c>
      <c r="H1050" s="38"/>
      <c r="I1050" s="40">
        <v>91.27</v>
      </c>
      <c r="J1050" s="39" t="str">
        <f ca="1">IF(SUMPRODUCT(1*ISNUMBER(SEARCH($N$3,D1050))),Translation!$E$38,"")</f>
        <v>Nachschleifen</v>
      </c>
      <c r="K1050" s="37" t="str">
        <f ca="1">IF(SUMPRODUCT(1*ISNUMBER(SEARCH(O$3,D1050))),Translation!$E$37,"")</f>
        <v>Halsfreischliff</v>
      </c>
      <c r="L1050" s="39" t="str" cm="1">
        <f t="array" aca="1" ref="L1050" ca="1">IF(SUMPRODUCT(1*ISNUMBER(SEARCH(P$3:$P$9,D1050))),Translation!$E$39,"")</f>
        <v>Beschichten</v>
      </c>
      <c r="M1050" s="36" t="str">
        <f t="shared" si="16"/>
        <v>20,0MM</v>
      </c>
      <c r="Q1050" s="12">
        <v>9825320000</v>
      </c>
    </row>
    <row r="1051" spans="2:17" x14ac:dyDescent="0.25">
      <c r="B1051" s="36">
        <v>9825406000</v>
      </c>
      <c r="C1051" s="36">
        <v>9825406000</v>
      </c>
      <c r="D1051" s="37" t="s">
        <v>843</v>
      </c>
      <c r="E1051" s="37" t="s">
        <v>208</v>
      </c>
      <c r="F1051" s="37"/>
      <c r="G1051" s="36" t="s">
        <v>61</v>
      </c>
      <c r="H1051" s="38"/>
      <c r="I1051" s="40">
        <v>23.98</v>
      </c>
      <c r="J1051" s="39" t="str">
        <f ca="1">IF(SUMPRODUCT(1*ISNUMBER(SEARCH($N$3,D1051))),Translation!$E$38,"")</f>
        <v>Nachschleifen</v>
      </c>
      <c r="K1051" s="37" t="str">
        <f ca="1">IF(SUMPRODUCT(1*ISNUMBER(SEARCH(O$3,D1051))),Translation!$E$37,"")</f>
        <v>Halsfreischliff</v>
      </c>
      <c r="L1051" s="39" t="str" cm="1">
        <f t="array" ref="L1051">IF(SUMPRODUCT(1*ISNUMBER(SEARCH(P$3:$P$9,D1051))),Translation!$E$39,"")</f>
        <v/>
      </c>
      <c r="M1051" s="36" t="str">
        <f t="shared" si="16"/>
        <v>6,0MM</v>
      </c>
      <c r="Q1051" s="12">
        <v>9825406000</v>
      </c>
    </row>
    <row r="1052" spans="2:17" x14ac:dyDescent="0.25">
      <c r="B1052" s="36">
        <v>9825408000</v>
      </c>
      <c r="C1052" s="36">
        <v>9825408000</v>
      </c>
      <c r="D1052" s="37" t="s">
        <v>844</v>
      </c>
      <c r="E1052" s="37" t="s">
        <v>208</v>
      </c>
      <c r="F1052" s="37"/>
      <c r="G1052" s="36" t="s">
        <v>61</v>
      </c>
      <c r="H1052" s="38"/>
      <c r="I1052" s="40">
        <v>28.63</v>
      </c>
      <c r="J1052" s="39" t="str">
        <f ca="1">IF(SUMPRODUCT(1*ISNUMBER(SEARCH($N$3,D1052))),Translation!$E$38,"")</f>
        <v>Nachschleifen</v>
      </c>
      <c r="K1052" s="37" t="str">
        <f ca="1">IF(SUMPRODUCT(1*ISNUMBER(SEARCH(O$3,D1052))),Translation!$E$37,"")</f>
        <v>Halsfreischliff</v>
      </c>
      <c r="L1052" s="39" t="str" cm="1">
        <f t="array" ref="L1052">IF(SUMPRODUCT(1*ISNUMBER(SEARCH(P$3:$P$9,D1052))),Translation!$E$39,"")</f>
        <v/>
      </c>
      <c r="M1052" s="36" t="str">
        <f t="shared" si="16"/>
        <v>8,0MM</v>
      </c>
      <c r="Q1052" s="12">
        <v>9825408000</v>
      </c>
    </row>
    <row r="1053" spans="2:17" x14ac:dyDescent="0.25">
      <c r="B1053" s="36">
        <v>9825410000</v>
      </c>
      <c r="C1053" s="36">
        <v>9825410000</v>
      </c>
      <c r="D1053" s="37" t="s">
        <v>845</v>
      </c>
      <c r="E1053" s="37" t="s">
        <v>208</v>
      </c>
      <c r="F1053" s="37"/>
      <c r="G1053" s="36" t="s">
        <v>61</v>
      </c>
      <c r="H1053" s="38"/>
      <c r="I1053" s="40">
        <v>40.4</v>
      </c>
      <c r="J1053" s="39" t="str">
        <f ca="1">IF(SUMPRODUCT(1*ISNUMBER(SEARCH($N$3,D1053))),Translation!$E$38,"")</f>
        <v>Nachschleifen</v>
      </c>
      <c r="K1053" s="37" t="str">
        <f ca="1">IF(SUMPRODUCT(1*ISNUMBER(SEARCH(O$3,D1053))),Translation!$E$37,"")</f>
        <v>Halsfreischliff</v>
      </c>
      <c r="L1053" s="39" t="str" cm="1">
        <f t="array" ref="L1053">IF(SUMPRODUCT(1*ISNUMBER(SEARCH(P$3:$P$9,D1053))),Translation!$E$39,"")</f>
        <v/>
      </c>
      <c r="M1053" s="36" t="str">
        <f t="shared" si="16"/>
        <v>10,0MM</v>
      </c>
      <c r="Q1053" s="12">
        <v>9825410000</v>
      </c>
    </row>
    <row r="1054" spans="2:17" x14ac:dyDescent="0.25">
      <c r="B1054" s="36">
        <v>9825412000</v>
      </c>
      <c r="C1054" s="36">
        <v>9825412000</v>
      </c>
      <c r="D1054" s="37" t="s">
        <v>846</v>
      </c>
      <c r="E1054" s="37" t="s">
        <v>208</v>
      </c>
      <c r="F1054" s="37"/>
      <c r="G1054" s="36" t="s">
        <v>61</v>
      </c>
      <c r="H1054" s="38"/>
      <c r="I1054" s="40">
        <v>48.98</v>
      </c>
      <c r="J1054" s="39" t="str">
        <f ca="1">IF(SUMPRODUCT(1*ISNUMBER(SEARCH($N$3,D1054))),Translation!$E$38,"")</f>
        <v>Nachschleifen</v>
      </c>
      <c r="K1054" s="37" t="str">
        <f ca="1">IF(SUMPRODUCT(1*ISNUMBER(SEARCH(O$3,D1054))),Translation!$E$37,"")</f>
        <v>Halsfreischliff</v>
      </c>
      <c r="L1054" s="39" t="str" cm="1">
        <f t="array" ref="L1054">IF(SUMPRODUCT(1*ISNUMBER(SEARCH(P$3:$P$9,D1054))),Translation!$E$39,"")</f>
        <v/>
      </c>
      <c r="M1054" s="36" t="str">
        <f t="shared" si="16"/>
        <v>12,0MM</v>
      </c>
      <c r="Q1054" s="12">
        <v>9825412000</v>
      </c>
    </row>
    <row r="1055" spans="2:17" x14ac:dyDescent="0.25">
      <c r="B1055" s="36">
        <v>9825416000</v>
      </c>
      <c r="C1055" s="36">
        <v>9825416000</v>
      </c>
      <c r="D1055" s="37" t="s">
        <v>847</v>
      </c>
      <c r="E1055" s="37" t="s">
        <v>208</v>
      </c>
      <c r="F1055" s="37"/>
      <c r="G1055" s="36" t="s">
        <v>61</v>
      </c>
      <c r="H1055" s="38"/>
      <c r="I1055" s="40">
        <v>64.39</v>
      </c>
      <c r="J1055" s="39" t="str">
        <f ca="1">IF(SUMPRODUCT(1*ISNUMBER(SEARCH($N$3,D1055))),Translation!$E$38,"")</f>
        <v>Nachschleifen</v>
      </c>
      <c r="K1055" s="37" t="str">
        <f ca="1">IF(SUMPRODUCT(1*ISNUMBER(SEARCH(O$3,D1055))),Translation!$E$37,"")</f>
        <v>Halsfreischliff</v>
      </c>
      <c r="L1055" s="39" t="str" cm="1">
        <f t="array" ref="L1055">IF(SUMPRODUCT(1*ISNUMBER(SEARCH(P$3:$P$9,D1055))),Translation!$E$39,"")</f>
        <v/>
      </c>
      <c r="M1055" s="36" t="str">
        <f t="shared" si="16"/>
        <v>16,0MM</v>
      </c>
      <c r="Q1055" s="12">
        <v>9825416000</v>
      </c>
    </row>
    <row r="1056" spans="2:17" x14ac:dyDescent="0.25">
      <c r="B1056" s="36">
        <v>9825420000</v>
      </c>
      <c r="C1056" s="36">
        <v>9825420000</v>
      </c>
      <c r="D1056" s="37" t="s">
        <v>848</v>
      </c>
      <c r="E1056" s="37" t="s">
        <v>208</v>
      </c>
      <c r="F1056" s="37"/>
      <c r="G1056" s="36" t="s">
        <v>61</v>
      </c>
      <c r="H1056" s="38"/>
      <c r="I1056" s="40">
        <v>82.26</v>
      </c>
      <c r="J1056" s="39" t="str">
        <f ca="1">IF(SUMPRODUCT(1*ISNUMBER(SEARCH($N$3,D1056))),Translation!$E$38,"")</f>
        <v>Nachschleifen</v>
      </c>
      <c r="K1056" s="37" t="str">
        <f ca="1">IF(SUMPRODUCT(1*ISNUMBER(SEARCH(O$3,D1056))),Translation!$E$37,"")</f>
        <v>Halsfreischliff</v>
      </c>
      <c r="L1056" s="39" t="str" cm="1">
        <f t="array" ref="L1056">IF(SUMPRODUCT(1*ISNUMBER(SEARCH(P$3:$P$9,D1056))),Translation!$E$39,"")</f>
        <v/>
      </c>
      <c r="M1056" s="36" t="str">
        <f t="shared" si="16"/>
        <v>20,0MM</v>
      </c>
      <c r="Q1056" s="12">
        <v>9825420000</v>
      </c>
    </row>
    <row r="1057" spans="2:17" x14ac:dyDescent="0.25">
      <c r="B1057" s="36">
        <v>9825506000</v>
      </c>
      <c r="C1057" s="36">
        <v>9825506000</v>
      </c>
      <c r="D1057" s="37" t="s">
        <v>837</v>
      </c>
      <c r="E1057" s="37" t="s">
        <v>546</v>
      </c>
      <c r="F1057" s="37"/>
      <c r="G1057" s="36" t="s">
        <v>61</v>
      </c>
      <c r="H1057" s="38"/>
      <c r="I1057" s="40">
        <v>31.53</v>
      </c>
      <c r="J1057" s="39" t="str">
        <f ca="1">IF(SUMPRODUCT(1*ISNUMBER(SEARCH($N$3,D1057))),Translation!$E$38,"")</f>
        <v>Nachschleifen</v>
      </c>
      <c r="K1057" s="37" t="str">
        <f ca="1">IF(SUMPRODUCT(1*ISNUMBER(SEARCH(O$3,D1057))),Translation!$E$37,"")</f>
        <v>Halsfreischliff</v>
      </c>
      <c r="L1057" s="39" t="str" cm="1">
        <f t="array" aca="1" ref="L1057" ca="1">IF(SUMPRODUCT(1*ISNUMBER(SEARCH(P$3:$P$9,D1057))),Translation!$E$39,"")</f>
        <v>Beschichten</v>
      </c>
      <c r="M1057" s="36" t="str">
        <f t="shared" si="16"/>
        <v>6,0MM</v>
      </c>
      <c r="Q1057" s="12">
        <v>9825506000</v>
      </c>
    </row>
    <row r="1058" spans="2:17" x14ac:dyDescent="0.25">
      <c r="B1058" s="36">
        <v>9825508000</v>
      </c>
      <c r="C1058" s="36">
        <v>9825508000</v>
      </c>
      <c r="D1058" s="37" t="s">
        <v>838</v>
      </c>
      <c r="E1058" s="37" t="s">
        <v>546</v>
      </c>
      <c r="F1058" s="37"/>
      <c r="G1058" s="36" t="s">
        <v>61</v>
      </c>
      <c r="H1058" s="38"/>
      <c r="I1058" s="40">
        <v>33.71</v>
      </c>
      <c r="J1058" s="39" t="str">
        <f ca="1">IF(SUMPRODUCT(1*ISNUMBER(SEARCH($N$3,D1058))),Translation!$E$38,"")</f>
        <v>Nachschleifen</v>
      </c>
      <c r="K1058" s="37" t="str">
        <f ca="1">IF(SUMPRODUCT(1*ISNUMBER(SEARCH(O$3,D1058))),Translation!$E$37,"")</f>
        <v>Halsfreischliff</v>
      </c>
      <c r="L1058" s="39" t="str" cm="1">
        <f t="array" aca="1" ref="L1058" ca="1">IF(SUMPRODUCT(1*ISNUMBER(SEARCH(P$3:$P$9,D1058))),Translation!$E$39,"")</f>
        <v>Beschichten</v>
      </c>
      <c r="M1058" s="36" t="str">
        <f t="shared" si="16"/>
        <v>8,0MM</v>
      </c>
      <c r="Q1058" s="12">
        <v>9825508000</v>
      </c>
    </row>
    <row r="1059" spans="2:17" x14ac:dyDescent="0.25">
      <c r="B1059" s="36">
        <v>9825510000</v>
      </c>
      <c r="C1059" s="36">
        <v>9825510000</v>
      </c>
      <c r="D1059" s="37" t="s">
        <v>839</v>
      </c>
      <c r="E1059" s="37" t="s">
        <v>546</v>
      </c>
      <c r="F1059" s="37"/>
      <c r="G1059" s="36" t="s">
        <v>61</v>
      </c>
      <c r="H1059" s="38"/>
      <c r="I1059" s="40">
        <v>51.3</v>
      </c>
      <c r="J1059" s="39" t="str">
        <f ca="1">IF(SUMPRODUCT(1*ISNUMBER(SEARCH($N$3,D1059))),Translation!$E$38,"")</f>
        <v>Nachschleifen</v>
      </c>
      <c r="K1059" s="37" t="str">
        <f ca="1">IF(SUMPRODUCT(1*ISNUMBER(SEARCH(O$3,D1059))),Translation!$E$37,"")</f>
        <v>Halsfreischliff</v>
      </c>
      <c r="L1059" s="39" t="str" cm="1">
        <f t="array" aca="1" ref="L1059" ca="1">IF(SUMPRODUCT(1*ISNUMBER(SEARCH(P$3:$P$9,D1059))),Translation!$E$39,"")</f>
        <v>Beschichten</v>
      </c>
      <c r="M1059" s="36" t="str">
        <f t="shared" si="16"/>
        <v>10,0MM</v>
      </c>
      <c r="Q1059" s="12">
        <v>9825510000</v>
      </c>
    </row>
    <row r="1060" spans="2:17" x14ac:dyDescent="0.25">
      <c r="B1060" s="36">
        <v>9825512000</v>
      </c>
      <c r="C1060" s="36">
        <v>9825512000</v>
      </c>
      <c r="D1060" s="37" t="s">
        <v>840</v>
      </c>
      <c r="E1060" s="37" t="s">
        <v>546</v>
      </c>
      <c r="F1060" s="37"/>
      <c r="G1060" s="36" t="s">
        <v>61</v>
      </c>
      <c r="H1060" s="38"/>
      <c r="I1060" s="40">
        <v>61.04</v>
      </c>
      <c r="J1060" s="39" t="str">
        <f ca="1">IF(SUMPRODUCT(1*ISNUMBER(SEARCH($N$3,D1060))),Translation!$E$38,"")</f>
        <v>Nachschleifen</v>
      </c>
      <c r="K1060" s="37" t="str">
        <f ca="1">IF(SUMPRODUCT(1*ISNUMBER(SEARCH(O$3,D1060))),Translation!$E$37,"")</f>
        <v>Halsfreischliff</v>
      </c>
      <c r="L1060" s="39" t="str" cm="1">
        <f t="array" aca="1" ref="L1060" ca="1">IF(SUMPRODUCT(1*ISNUMBER(SEARCH(P$3:$P$9,D1060))),Translation!$E$39,"")</f>
        <v>Beschichten</v>
      </c>
      <c r="M1060" s="36" t="str">
        <f t="shared" si="16"/>
        <v>12,0MM</v>
      </c>
      <c r="Q1060" s="12">
        <v>9825512000</v>
      </c>
    </row>
    <row r="1061" spans="2:17" x14ac:dyDescent="0.25">
      <c r="B1061" s="36">
        <v>9825516000</v>
      </c>
      <c r="C1061" s="36">
        <v>9825516000</v>
      </c>
      <c r="D1061" s="37" t="s">
        <v>841</v>
      </c>
      <c r="E1061" s="37" t="s">
        <v>546</v>
      </c>
      <c r="F1061" s="37"/>
      <c r="G1061" s="36" t="s">
        <v>61</v>
      </c>
      <c r="H1061" s="38"/>
      <c r="I1061" s="40">
        <v>90.84</v>
      </c>
      <c r="J1061" s="39" t="str">
        <f ca="1">IF(SUMPRODUCT(1*ISNUMBER(SEARCH($N$3,D1061))),Translation!$E$38,"")</f>
        <v>Nachschleifen</v>
      </c>
      <c r="K1061" s="37" t="str">
        <f ca="1">IF(SUMPRODUCT(1*ISNUMBER(SEARCH(O$3,D1061))),Translation!$E$37,"")</f>
        <v>Halsfreischliff</v>
      </c>
      <c r="L1061" s="39" t="str" cm="1">
        <f t="array" aca="1" ref="L1061" ca="1">IF(SUMPRODUCT(1*ISNUMBER(SEARCH(P$3:$P$9,D1061))),Translation!$E$39,"")</f>
        <v>Beschichten</v>
      </c>
      <c r="M1061" s="36" t="str">
        <f t="shared" si="16"/>
        <v>16,0MM</v>
      </c>
      <c r="Q1061" s="12">
        <v>9825516000</v>
      </c>
    </row>
    <row r="1062" spans="2:17" x14ac:dyDescent="0.25">
      <c r="B1062" s="36">
        <v>9825520000</v>
      </c>
      <c r="C1062" s="36">
        <v>9825520000</v>
      </c>
      <c r="D1062" s="37" t="s">
        <v>842</v>
      </c>
      <c r="E1062" s="37" t="s">
        <v>546</v>
      </c>
      <c r="F1062" s="37"/>
      <c r="G1062" s="36" t="s">
        <v>61</v>
      </c>
      <c r="H1062" s="38"/>
      <c r="I1062" s="40">
        <v>112.03</v>
      </c>
      <c r="J1062" s="39" t="str">
        <f ca="1">IF(SUMPRODUCT(1*ISNUMBER(SEARCH($N$3,D1062))),Translation!$E$38,"")</f>
        <v>Nachschleifen</v>
      </c>
      <c r="K1062" s="37" t="str">
        <f ca="1">IF(SUMPRODUCT(1*ISNUMBER(SEARCH(O$3,D1062))),Translation!$E$37,"")</f>
        <v>Halsfreischliff</v>
      </c>
      <c r="L1062" s="39" t="str" cm="1">
        <f t="array" aca="1" ref="L1062" ca="1">IF(SUMPRODUCT(1*ISNUMBER(SEARCH(P$3:$P$9,D1062))),Translation!$E$39,"")</f>
        <v>Beschichten</v>
      </c>
      <c r="M1062" s="36" t="str">
        <f t="shared" si="16"/>
        <v>20,0MM</v>
      </c>
      <c r="Q1062" s="12">
        <v>9825520000</v>
      </c>
    </row>
    <row r="1063" spans="2:17" x14ac:dyDescent="0.25">
      <c r="B1063" s="36">
        <v>9825606000</v>
      </c>
      <c r="C1063" s="36">
        <v>9825606000</v>
      </c>
      <c r="D1063" s="37" t="s">
        <v>843</v>
      </c>
      <c r="E1063" s="37" t="s">
        <v>546</v>
      </c>
      <c r="F1063" s="37"/>
      <c r="G1063" s="36" t="s">
        <v>61</v>
      </c>
      <c r="H1063" s="38"/>
      <c r="I1063" s="40">
        <v>28.48</v>
      </c>
      <c r="J1063" s="39" t="str">
        <f ca="1">IF(SUMPRODUCT(1*ISNUMBER(SEARCH($N$3,D1063))),Translation!$E$38,"")</f>
        <v>Nachschleifen</v>
      </c>
      <c r="K1063" s="37" t="str">
        <f ca="1">IF(SUMPRODUCT(1*ISNUMBER(SEARCH(O$3,D1063))),Translation!$E$37,"")</f>
        <v>Halsfreischliff</v>
      </c>
      <c r="L1063" s="39" t="str" cm="1">
        <f t="array" ref="L1063">IF(SUMPRODUCT(1*ISNUMBER(SEARCH(P$3:$P$9,D1063))),Translation!$E$39,"")</f>
        <v/>
      </c>
      <c r="M1063" s="36" t="str">
        <f t="shared" si="16"/>
        <v>6,0MM</v>
      </c>
      <c r="Q1063" s="12">
        <v>9825606000</v>
      </c>
    </row>
    <row r="1064" spans="2:17" x14ac:dyDescent="0.25">
      <c r="B1064" s="36">
        <v>9825608000</v>
      </c>
      <c r="C1064" s="36">
        <v>9825608000</v>
      </c>
      <c r="D1064" s="37" t="s">
        <v>844</v>
      </c>
      <c r="E1064" s="37" t="s">
        <v>546</v>
      </c>
      <c r="F1064" s="37"/>
      <c r="G1064" s="36" t="s">
        <v>61</v>
      </c>
      <c r="H1064" s="38"/>
      <c r="I1064" s="40">
        <v>30.38</v>
      </c>
      <c r="J1064" s="39" t="str">
        <f ca="1">IF(SUMPRODUCT(1*ISNUMBER(SEARCH($N$3,D1064))),Translation!$E$38,"")</f>
        <v>Nachschleifen</v>
      </c>
      <c r="K1064" s="37" t="str">
        <f ca="1">IF(SUMPRODUCT(1*ISNUMBER(SEARCH(O$3,D1064))),Translation!$E$37,"")</f>
        <v>Halsfreischliff</v>
      </c>
      <c r="L1064" s="39" t="str" cm="1">
        <f t="array" ref="L1064">IF(SUMPRODUCT(1*ISNUMBER(SEARCH(P$3:$P$9,D1064))),Translation!$E$39,"")</f>
        <v/>
      </c>
      <c r="M1064" s="36" t="str">
        <f t="shared" si="16"/>
        <v>8,0MM</v>
      </c>
      <c r="Q1064" s="12">
        <v>9825608000</v>
      </c>
    </row>
    <row r="1065" spans="2:17" x14ac:dyDescent="0.25">
      <c r="B1065" s="36">
        <v>9825610000</v>
      </c>
      <c r="C1065" s="36">
        <v>9825610000</v>
      </c>
      <c r="D1065" s="37" t="s">
        <v>845</v>
      </c>
      <c r="E1065" s="37" t="s">
        <v>546</v>
      </c>
      <c r="F1065" s="37"/>
      <c r="G1065" s="36" t="s">
        <v>61</v>
      </c>
      <c r="H1065" s="38"/>
      <c r="I1065" s="40">
        <v>46.22</v>
      </c>
      <c r="J1065" s="39" t="str">
        <f ca="1">IF(SUMPRODUCT(1*ISNUMBER(SEARCH($N$3,D1065))),Translation!$E$38,"")</f>
        <v>Nachschleifen</v>
      </c>
      <c r="K1065" s="37" t="str">
        <f ca="1">IF(SUMPRODUCT(1*ISNUMBER(SEARCH(O$3,D1065))),Translation!$E$37,"")</f>
        <v>Halsfreischliff</v>
      </c>
      <c r="L1065" s="39" t="str" cm="1">
        <f t="array" ref="L1065">IF(SUMPRODUCT(1*ISNUMBER(SEARCH(P$3:$P$9,D1065))),Translation!$E$39,"")</f>
        <v/>
      </c>
      <c r="M1065" s="36" t="str">
        <f t="shared" si="16"/>
        <v>10,0MM</v>
      </c>
      <c r="Q1065" s="12">
        <v>9825610000</v>
      </c>
    </row>
    <row r="1066" spans="2:17" x14ac:dyDescent="0.25">
      <c r="B1066" s="36">
        <v>9825612000</v>
      </c>
      <c r="C1066" s="36">
        <v>9825612000</v>
      </c>
      <c r="D1066" s="37" t="s">
        <v>846</v>
      </c>
      <c r="E1066" s="37" t="s">
        <v>546</v>
      </c>
      <c r="F1066" s="37"/>
      <c r="G1066" s="36" t="s">
        <v>61</v>
      </c>
      <c r="H1066" s="38"/>
      <c r="I1066" s="40">
        <v>54.94</v>
      </c>
      <c r="J1066" s="39" t="str">
        <f ca="1">IF(SUMPRODUCT(1*ISNUMBER(SEARCH($N$3,D1066))),Translation!$E$38,"")</f>
        <v>Nachschleifen</v>
      </c>
      <c r="K1066" s="37" t="str">
        <f ca="1">IF(SUMPRODUCT(1*ISNUMBER(SEARCH(O$3,D1066))),Translation!$E$37,"")</f>
        <v>Halsfreischliff</v>
      </c>
      <c r="L1066" s="39" t="str" cm="1">
        <f t="array" ref="L1066">IF(SUMPRODUCT(1*ISNUMBER(SEARCH(P$3:$P$9,D1066))),Translation!$E$39,"")</f>
        <v/>
      </c>
      <c r="M1066" s="36" t="str">
        <f t="shared" si="16"/>
        <v>12,0MM</v>
      </c>
      <c r="Q1066" s="12">
        <v>9825612000</v>
      </c>
    </row>
    <row r="1067" spans="2:17" x14ac:dyDescent="0.25">
      <c r="B1067" s="36">
        <v>9825616000</v>
      </c>
      <c r="C1067" s="36">
        <v>9825616000</v>
      </c>
      <c r="D1067" s="37" t="s">
        <v>847</v>
      </c>
      <c r="E1067" s="37" t="s">
        <v>546</v>
      </c>
      <c r="F1067" s="37"/>
      <c r="G1067" s="36" t="s">
        <v>61</v>
      </c>
      <c r="H1067" s="38"/>
      <c r="I1067" s="40">
        <v>81.81</v>
      </c>
      <c r="J1067" s="39" t="str">
        <f ca="1">IF(SUMPRODUCT(1*ISNUMBER(SEARCH($N$3,D1067))),Translation!$E$38,"")</f>
        <v>Nachschleifen</v>
      </c>
      <c r="K1067" s="37" t="str">
        <f ca="1">IF(SUMPRODUCT(1*ISNUMBER(SEARCH(O$3,D1067))),Translation!$E$37,"")</f>
        <v>Halsfreischliff</v>
      </c>
      <c r="L1067" s="39" t="str" cm="1">
        <f t="array" ref="L1067">IF(SUMPRODUCT(1*ISNUMBER(SEARCH(P$3:$P$9,D1067))),Translation!$E$39,"")</f>
        <v/>
      </c>
      <c r="M1067" s="36" t="str">
        <f t="shared" si="16"/>
        <v>16,0MM</v>
      </c>
      <c r="Q1067" s="12">
        <v>9825616000</v>
      </c>
    </row>
    <row r="1068" spans="2:17" x14ac:dyDescent="0.25">
      <c r="B1068" s="36">
        <v>9825620000</v>
      </c>
      <c r="C1068" s="36">
        <v>9825620000</v>
      </c>
      <c r="D1068" s="37" t="s">
        <v>848</v>
      </c>
      <c r="E1068" s="37" t="s">
        <v>546</v>
      </c>
      <c r="F1068" s="37"/>
      <c r="G1068" s="36" t="s">
        <v>61</v>
      </c>
      <c r="H1068" s="38"/>
      <c r="I1068" s="40">
        <v>100.85</v>
      </c>
      <c r="J1068" s="39" t="str">
        <f ca="1">IF(SUMPRODUCT(1*ISNUMBER(SEARCH($N$3,D1068))),Translation!$E$38,"")</f>
        <v>Nachschleifen</v>
      </c>
      <c r="K1068" s="37" t="str">
        <f ca="1">IF(SUMPRODUCT(1*ISNUMBER(SEARCH(O$3,D1068))),Translation!$E$37,"")</f>
        <v>Halsfreischliff</v>
      </c>
      <c r="L1068" s="39" t="str" cm="1">
        <f t="array" ref="L1068">IF(SUMPRODUCT(1*ISNUMBER(SEARCH(P$3:$P$9,D1068))),Translation!$E$39,"")</f>
        <v/>
      </c>
      <c r="M1068" s="36" t="str">
        <f t="shared" si="16"/>
        <v>20,0MM</v>
      </c>
      <c r="Q1068" s="12">
        <v>9825620000</v>
      </c>
    </row>
    <row r="1069" spans="2:17" x14ac:dyDescent="0.25">
      <c r="B1069" s="36">
        <v>9825706000</v>
      </c>
      <c r="C1069" s="36">
        <v>9825706000</v>
      </c>
      <c r="D1069" s="37" t="s">
        <v>849</v>
      </c>
      <c r="E1069" s="37" t="s">
        <v>208</v>
      </c>
      <c r="F1069" s="37"/>
      <c r="G1069" s="36" t="s">
        <v>61</v>
      </c>
      <c r="H1069" s="38"/>
      <c r="I1069" s="40">
        <v>18.84</v>
      </c>
      <c r="J1069" s="39" t="str">
        <f ca="1">IF(SUMPRODUCT(1*ISNUMBER(SEARCH($N$3,D1069))),Translation!$E$38,"")</f>
        <v>Nachschleifen</v>
      </c>
      <c r="K1069" s="37" t="str">
        <f ca="1">IF(SUMPRODUCT(1*ISNUMBER(SEARCH(O$3,D1069))),Translation!$E$37,"")</f>
        <v>Halsfreischliff</v>
      </c>
      <c r="L1069" s="39" t="str" cm="1">
        <f t="array" ref="L1069">IF(SUMPRODUCT(1*ISNUMBER(SEARCH(P$3:$P$9,D1069))),Translation!$E$39,"")</f>
        <v/>
      </c>
      <c r="M1069" s="36" t="str">
        <f t="shared" si="16"/>
        <v>6,0MM</v>
      </c>
      <c r="Q1069" s="12">
        <v>9825706000</v>
      </c>
    </row>
    <row r="1070" spans="2:17" x14ac:dyDescent="0.25">
      <c r="B1070" s="36">
        <v>9825708000</v>
      </c>
      <c r="C1070" s="36">
        <v>9825708000</v>
      </c>
      <c r="D1070" s="37" t="s">
        <v>850</v>
      </c>
      <c r="E1070" s="37" t="s">
        <v>208</v>
      </c>
      <c r="F1070" s="37"/>
      <c r="G1070" s="36" t="s">
        <v>61</v>
      </c>
      <c r="H1070" s="38"/>
      <c r="I1070" s="40">
        <v>20.13</v>
      </c>
      <c r="J1070" s="39" t="str">
        <f ca="1">IF(SUMPRODUCT(1*ISNUMBER(SEARCH($N$3,D1070))),Translation!$E$38,"")</f>
        <v>Nachschleifen</v>
      </c>
      <c r="K1070" s="37" t="str">
        <f ca="1">IF(SUMPRODUCT(1*ISNUMBER(SEARCH(O$3,D1070))),Translation!$E$37,"")</f>
        <v>Halsfreischliff</v>
      </c>
      <c r="L1070" s="39" t="str" cm="1">
        <f t="array" ref="L1070">IF(SUMPRODUCT(1*ISNUMBER(SEARCH(P$3:$P$9,D1070))),Translation!$E$39,"")</f>
        <v/>
      </c>
      <c r="M1070" s="36" t="str">
        <f t="shared" si="16"/>
        <v>6,01- 8,0MM</v>
      </c>
      <c r="Q1070" s="12">
        <v>9825708000</v>
      </c>
    </row>
    <row r="1071" spans="2:17" x14ac:dyDescent="0.25">
      <c r="B1071" s="36">
        <v>9825710000</v>
      </c>
      <c r="C1071" s="36">
        <v>9825710000</v>
      </c>
      <c r="D1071" s="37" t="s">
        <v>851</v>
      </c>
      <c r="E1071" s="37" t="s">
        <v>208</v>
      </c>
      <c r="F1071" s="37"/>
      <c r="G1071" s="36" t="s">
        <v>61</v>
      </c>
      <c r="H1071" s="38"/>
      <c r="I1071" s="40">
        <v>22.47</v>
      </c>
      <c r="J1071" s="39" t="str">
        <f ca="1">IF(SUMPRODUCT(1*ISNUMBER(SEARCH($N$3,D1071))),Translation!$E$38,"")</f>
        <v>Nachschleifen</v>
      </c>
      <c r="K1071" s="37" t="str">
        <f ca="1">IF(SUMPRODUCT(1*ISNUMBER(SEARCH(O$3,D1071))),Translation!$E$37,"")</f>
        <v>Halsfreischliff</v>
      </c>
      <c r="L1071" s="39" t="str" cm="1">
        <f t="array" ref="L1071">IF(SUMPRODUCT(1*ISNUMBER(SEARCH(P$3:$P$9,D1071))),Translation!$E$39,"")</f>
        <v/>
      </c>
      <c r="M1071" s="36" t="str">
        <f t="shared" si="16"/>
        <v>8,01-10,0MM</v>
      </c>
      <c r="Q1071" s="12">
        <v>9825710000</v>
      </c>
    </row>
    <row r="1072" spans="2:17" x14ac:dyDescent="0.25">
      <c r="B1072" s="36">
        <v>9825712000</v>
      </c>
      <c r="C1072" s="36">
        <v>9825712000</v>
      </c>
      <c r="D1072" s="37" t="s">
        <v>852</v>
      </c>
      <c r="E1072" s="37" t="s">
        <v>208</v>
      </c>
      <c r="F1072" s="37"/>
      <c r="G1072" s="36" t="s">
        <v>61</v>
      </c>
      <c r="H1072" s="38"/>
      <c r="I1072" s="40">
        <v>28.81</v>
      </c>
      <c r="J1072" s="39" t="str">
        <f ca="1">IF(SUMPRODUCT(1*ISNUMBER(SEARCH($N$3,D1072))),Translation!$E$38,"")</f>
        <v>Nachschleifen</v>
      </c>
      <c r="K1072" s="37" t="str">
        <f ca="1">IF(SUMPRODUCT(1*ISNUMBER(SEARCH(O$3,D1072))),Translation!$E$37,"")</f>
        <v>Halsfreischliff</v>
      </c>
      <c r="L1072" s="39" t="str" cm="1">
        <f t="array" ref="L1072">IF(SUMPRODUCT(1*ISNUMBER(SEARCH(P$3:$P$9,D1072))),Translation!$E$39,"")</f>
        <v/>
      </c>
      <c r="M1072" s="36" t="str">
        <f t="shared" si="16"/>
        <v>10,01-12,0MM</v>
      </c>
      <c r="Q1072" s="12">
        <v>9825712000</v>
      </c>
    </row>
    <row r="1073" spans="2:17" x14ac:dyDescent="0.25">
      <c r="B1073" s="36">
        <v>9825714000</v>
      </c>
      <c r="C1073" s="36">
        <v>9825714000</v>
      </c>
      <c r="D1073" s="37" t="s">
        <v>853</v>
      </c>
      <c r="E1073" s="37" t="s">
        <v>208</v>
      </c>
      <c r="F1073" s="37"/>
      <c r="G1073" s="36" t="s">
        <v>61</v>
      </c>
      <c r="H1073" s="38"/>
      <c r="I1073" s="40">
        <v>31.35</v>
      </c>
      <c r="J1073" s="39" t="str">
        <f ca="1">IF(SUMPRODUCT(1*ISNUMBER(SEARCH($N$3,D1073))),Translation!$E$38,"")</f>
        <v>Nachschleifen</v>
      </c>
      <c r="K1073" s="37" t="str">
        <f ca="1">IF(SUMPRODUCT(1*ISNUMBER(SEARCH(O$3,D1073))),Translation!$E$37,"")</f>
        <v>Halsfreischliff</v>
      </c>
      <c r="L1073" s="39" t="str" cm="1">
        <f t="array" ref="L1073">IF(SUMPRODUCT(1*ISNUMBER(SEARCH(P$3:$P$9,D1073))),Translation!$E$39,"")</f>
        <v/>
      </c>
      <c r="M1073" s="36" t="str">
        <f t="shared" si="16"/>
        <v>12,01-14,0MM</v>
      </c>
      <c r="Q1073" s="12">
        <v>9825714000</v>
      </c>
    </row>
    <row r="1074" spans="2:17" x14ac:dyDescent="0.25">
      <c r="B1074" s="36">
        <v>9825716000</v>
      </c>
      <c r="C1074" s="36">
        <v>9825716000</v>
      </c>
      <c r="D1074" s="37" t="s">
        <v>854</v>
      </c>
      <c r="E1074" s="37" t="s">
        <v>208</v>
      </c>
      <c r="F1074" s="37"/>
      <c r="G1074" s="36" t="s">
        <v>61</v>
      </c>
      <c r="H1074" s="38"/>
      <c r="I1074" s="40">
        <v>33.869999999999997</v>
      </c>
      <c r="J1074" s="39" t="str">
        <f ca="1">IF(SUMPRODUCT(1*ISNUMBER(SEARCH($N$3,D1074))),Translation!$E$38,"")</f>
        <v>Nachschleifen</v>
      </c>
      <c r="K1074" s="37" t="str">
        <f ca="1">IF(SUMPRODUCT(1*ISNUMBER(SEARCH(O$3,D1074))),Translation!$E$37,"")</f>
        <v>Halsfreischliff</v>
      </c>
      <c r="L1074" s="39" t="str" cm="1">
        <f t="array" ref="L1074">IF(SUMPRODUCT(1*ISNUMBER(SEARCH(P$3:$P$9,D1074))),Translation!$E$39,"")</f>
        <v/>
      </c>
      <c r="M1074" s="36" t="str">
        <f t="shared" si="16"/>
        <v>14,01-16,0MM</v>
      </c>
      <c r="Q1074" s="12">
        <v>9825716000</v>
      </c>
    </row>
    <row r="1075" spans="2:17" x14ac:dyDescent="0.25">
      <c r="B1075" s="36">
        <v>9825718000</v>
      </c>
      <c r="C1075" s="36">
        <v>9825718000</v>
      </c>
      <c r="D1075" s="37" t="s">
        <v>855</v>
      </c>
      <c r="E1075" s="37" t="s">
        <v>208</v>
      </c>
      <c r="F1075" s="37"/>
      <c r="G1075" s="36" t="s">
        <v>61</v>
      </c>
      <c r="H1075" s="38"/>
      <c r="I1075" s="40">
        <v>36.25</v>
      </c>
      <c r="J1075" s="39" t="str">
        <f ca="1">IF(SUMPRODUCT(1*ISNUMBER(SEARCH($N$3,D1075))),Translation!$E$38,"")</f>
        <v>Nachschleifen</v>
      </c>
      <c r="K1075" s="37" t="str">
        <f ca="1">IF(SUMPRODUCT(1*ISNUMBER(SEARCH(O$3,D1075))),Translation!$E$37,"")</f>
        <v>Halsfreischliff</v>
      </c>
      <c r="L1075" s="39" t="str" cm="1">
        <f t="array" ref="L1075">IF(SUMPRODUCT(1*ISNUMBER(SEARCH(P$3:$P$9,D1075))),Translation!$E$39,"")</f>
        <v/>
      </c>
      <c r="M1075" s="36" t="str">
        <f t="shared" si="16"/>
        <v>16,01-18,0MM</v>
      </c>
      <c r="Q1075" s="12">
        <v>9825718000</v>
      </c>
    </row>
    <row r="1076" spans="2:17" x14ac:dyDescent="0.25">
      <c r="B1076" s="36">
        <v>9825720000</v>
      </c>
      <c r="C1076" s="36">
        <v>9825720000</v>
      </c>
      <c r="D1076" s="37" t="s">
        <v>856</v>
      </c>
      <c r="E1076" s="37" t="s">
        <v>208</v>
      </c>
      <c r="F1076" s="37"/>
      <c r="G1076" s="36" t="s">
        <v>61</v>
      </c>
      <c r="H1076" s="38"/>
      <c r="I1076" s="40">
        <v>40.24</v>
      </c>
      <c r="J1076" s="39" t="str">
        <f ca="1">IF(SUMPRODUCT(1*ISNUMBER(SEARCH($N$3,D1076))),Translation!$E$38,"")</f>
        <v>Nachschleifen</v>
      </c>
      <c r="K1076" s="37" t="str">
        <f ca="1">IF(SUMPRODUCT(1*ISNUMBER(SEARCH(O$3,D1076))),Translation!$E$37,"")</f>
        <v>Halsfreischliff</v>
      </c>
      <c r="L1076" s="39" t="str" cm="1">
        <f t="array" ref="L1076">IF(SUMPRODUCT(1*ISNUMBER(SEARCH(P$3:$P$9,D1076))),Translation!$E$39,"")</f>
        <v/>
      </c>
      <c r="M1076" s="36" t="str">
        <f t="shared" si="16"/>
        <v>18,01-20,0MM</v>
      </c>
      <c r="Q1076" s="12">
        <v>9825720000</v>
      </c>
    </row>
    <row r="1077" spans="2:17" x14ac:dyDescent="0.25">
      <c r="B1077" s="36">
        <v>9826812000</v>
      </c>
      <c r="C1077" s="36">
        <v>9826812000</v>
      </c>
      <c r="D1077" s="37" t="s">
        <v>857</v>
      </c>
      <c r="E1077" s="37" t="s">
        <v>858</v>
      </c>
      <c r="F1077" s="37"/>
      <c r="G1077" s="36" t="s">
        <v>61</v>
      </c>
      <c r="H1077" s="38"/>
      <c r="I1077" s="40">
        <v>27.58</v>
      </c>
      <c r="J1077" s="39" t="str">
        <f ca="1">IF(SUMPRODUCT(1*ISNUMBER(SEARCH($N$3,D1077))),Translation!$E$38,"")</f>
        <v>Nachschleifen</v>
      </c>
      <c r="K1077" s="37" t="str">
        <f>IF(SUMPRODUCT(1*ISNUMBER(SEARCH(O$3,D1077))),Translation!$E$37,"")</f>
        <v/>
      </c>
      <c r="L1077" s="39" t="str" cm="1">
        <f t="array" aca="1" ref="L1077" ca="1">IF(SUMPRODUCT(1*ISNUMBER(SEARCH(P$3:$P$9,D1077))),Translation!$E$39,"")</f>
        <v>Beschichten</v>
      </c>
      <c r="M1077" s="36" t="str">
        <f t="shared" ref="M1077:M1091" si="17">RIGHT(D1077,LEN(D1077)-(FIND("Ø",D1077)))</f>
        <v>12,00MM</v>
      </c>
      <c r="Q1077" s="12">
        <v>9826812000</v>
      </c>
    </row>
    <row r="1078" spans="2:17" x14ac:dyDescent="0.25">
      <c r="B1078" s="36">
        <v>9826820000</v>
      </c>
      <c r="C1078" s="36">
        <v>9826820000</v>
      </c>
      <c r="D1078" s="37" t="s">
        <v>859</v>
      </c>
      <c r="E1078" s="37" t="s">
        <v>858</v>
      </c>
      <c r="F1078" s="37"/>
      <c r="G1078" s="36" t="s">
        <v>61</v>
      </c>
      <c r="H1078" s="38"/>
      <c r="I1078" s="40">
        <v>39.200000000000003</v>
      </c>
      <c r="J1078" s="39" t="str">
        <f ca="1">IF(SUMPRODUCT(1*ISNUMBER(SEARCH($N$3,D1078))),Translation!$E$38,"")</f>
        <v>Nachschleifen</v>
      </c>
      <c r="K1078" s="37" t="str">
        <f>IF(SUMPRODUCT(1*ISNUMBER(SEARCH(O$3,D1078))),Translation!$E$37,"")</f>
        <v/>
      </c>
      <c r="L1078" s="39" t="str" cm="1">
        <f t="array" aca="1" ref="L1078" ca="1">IF(SUMPRODUCT(1*ISNUMBER(SEARCH(P$3:$P$9,D1078))),Translation!$E$39,"")</f>
        <v>Beschichten</v>
      </c>
      <c r="M1078" s="36" t="str">
        <f t="shared" si="17"/>
        <v>12,01-20,00MM</v>
      </c>
      <c r="Q1078" s="12">
        <v>9826820000</v>
      </c>
    </row>
    <row r="1079" spans="2:17" x14ac:dyDescent="0.25">
      <c r="B1079" s="36">
        <v>9826830000</v>
      </c>
      <c r="C1079" s="36">
        <v>9826830000</v>
      </c>
      <c r="D1079" s="37" t="s">
        <v>860</v>
      </c>
      <c r="E1079" s="37" t="s">
        <v>858</v>
      </c>
      <c r="F1079" s="37"/>
      <c r="G1079" s="36" t="s">
        <v>61</v>
      </c>
      <c r="H1079" s="38"/>
      <c r="I1079" s="40">
        <v>50.96</v>
      </c>
      <c r="J1079" s="39" t="str">
        <f ca="1">IF(SUMPRODUCT(1*ISNUMBER(SEARCH($N$3,D1079))),Translation!$E$38,"")</f>
        <v>Nachschleifen</v>
      </c>
      <c r="K1079" s="37" t="str">
        <f>IF(SUMPRODUCT(1*ISNUMBER(SEARCH(O$3,D1079))),Translation!$E$37,"")</f>
        <v/>
      </c>
      <c r="L1079" s="39" t="str" cm="1">
        <f t="array" aca="1" ref="L1079" ca="1">IF(SUMPRODUCT(1*ISNUMBER(SEARCH(P$3:$P$9,D1079))),Translation!$E$39,"")</f>
        <v>Beschichten</v>
      </c>
      <c r="M1079" s="36" t="str">
        <f t="shared" si="17"/>
        <v>20,01-30,00MM</v>
      </c>
      <c r="Q1079" s="12">
        <v>9826830000</v>
      </c>
    </row>
    <row r="1080" spans="2:17" x14ac:dyDescent="0.25">
      <c r="B1080" s="36">
        <v>9826840000</v>
      </c>
      <c r="C1080" s="36">
        <v>9826840000</v>
      </c>
      <c r="D1080" s="37" t="s">
        <v>861</v>
      </c>
      <c r="E1080" s="37" t="s">
        <v>858</v>
      </c>
      <c r="F1080" s="37"/>
      <c r="G1080" s="36" t="s">
        <v>61</v>
      </c>
      <c r="H1080" s="38"/>
      <c r="I1080" s="40">
        <v>61.85</v>
      </c>
      <c r="J1080" s="39" t="str">
        <f ca="1">IF(SUMPRODUCT(1*ISNUMBER(SEARCH($N$3,D1080))),Translation!$E$38,"")</f>
        <v>Nachschleifen</v>
      </c>
      <c r="K1080" s="37" t="str">
        <f>IF(SUMPRODUCT(1*ISNUMBER(SEARCH(O$3,D1080))),Translation!$E$37,"")</f>
        <v/>
      </c>
      <c r="L1080" s="39" t="str" cm="1">
        <f t="array" aca="1" ref="L1080" ca="1">IF(SUMPRODUCT(1*ISNUMBER(SEARCH(P$3:$P$9,D1080))),Translation!$E$39,"")</f>
        <v>Beschichten</v>
      </c>
      <c r="M1080" s="36" t="str">
        <f t="shared" si="17"/>
        <v>30,01-40,00MM</v>
      </c>
      <c r="Q1080" s="12">
        <v>9826840000</v>
      </c>
    </row>
    <row r="1081" spans="2:17" x14ac:dyDescent="0.25">
      <c r="B1081" s="36">
        <v>9826912000</v>
      </c>
      <c r="C1081" s="36">
        <v>9826912000</v>
      </c>
      <c r="D1081" s="37" t="s">
        <v>862</v>
      </c>
      <c r="E1081" s="37" t="s">
        <v>858</v>
      </c>
      <c r="F1081" s="37"/>
      <c r="G1081" s="36" t="s">
        <v>61</v>
      </c>
      <c r="H1081" s="38"/>
      <c r="I1081" s="40">
        <v>19.350000000000001</v>
      </c>
      <c r="J1081" s="39" t="str">
        <f ca="1">IF(SUMPRODUCT(1*ISNUMBER(SEARCH($N$3,D1081))),Translation!$E$38,"")</f>
        <v>Nachschleifen</v>
      </c>
      <c r="K1081" s="37" t="str">
        <f>IF(SUMPRODUCT(1*ISNUMBER(SEARCH(O$3,D1081))),Translation!$E$37,"")</f>
        <v/>
      </c>
      <c r="L1081" s="39" t="str" cm="1">
        <f t="array" ref="L1081">IF(SUMPRODUCT(1*ISNUMBER(SEARCH(P$3:$P$9,D1081))),Translation!$E$39,"")</f>
        <v/>
      </c>
      <c r="M1081" s="36" t="str">
        <f t="shared" si="17"/>
        <v>12,00MM</v>
      </c>
      <c r="Q1081" s="12">
        <v>9826912000</v>
      </c>
    </row>
    <row r="1082" spans="2:17" x14ac:dyDescent="0.25">
      <c r="B1082" s="36">
        <v>9826920000</v>
      </c>
      <c r="C1082" s="36">
        <v>9826920000</v>
      </c>
      <c r="D1082" s="37" t="s">
        <v>863</v>
      </c>
      <c r="E1082" s="37" t="s">
        <v>858</v>
      </c>
      <c r="F1082" s="37"/>
      <c r="G1082" s="36" t="s">
        <v>61</v>
      </c>
      <c r="H1082" s="38"/>
      <c r="I1082" s="40">
        <v>20.98</v>
      </c>
      <c r="J1082" s="39" t="str">
        <f ca="1">IF(SUMPRODUCT(1*ISNUMBER(SEARCH($N$3,D1082))),Translation!$E$38,"")</f>
        <v>Nachschleifen</v>
      </c>
      <c r="K1082" s="37" t="str">
        <f>IF(SUMPRODUCT(1*ISNUMBER(SEARCH(O$3,D1082))),Translation!$E$37,"")</f>
        <v/>
      </c>
      <c r="L1082" s="39" t="str" cm="1">
        <f t="array" ref="L1082">IF(SUMPRODUCT(1*ISNUMBER(SEARCH(P$3:$P$9,D1082))),Translation!$E$39,"")</f>
        <v/>
      </c>
      <c r="M1082" s="36" t="str">
        <f t="shared" si="17"/>
        <v>12,01-20,00MM</v>
      </c>
      <c r="Q1082" s="12">
        <v>9826920000</v>
      </c>
    </row>
    <row r="1083" spans="2:17" x14ac:dyDescent="0.25">
      <c r="B1083" s="36">
        <v>9826930000</v>
      </c>
      <c r="C1083" s="36">
        <v>9826930000</v>
      </c>
      <c r="D1083" s="37" t="s">
        <v>864</v>
      </c>
      <c r="E1083" s="37" t="s">
        <v>858</v>
      </c>
      <c r="F1083" s="37"/>
      <c r="G1083" s="36" t="s">
        <v>61</v>
      </c>
      <c r="H1083" s="38"/>
      <c r="I1083" s="40">
        <v>26.12</v>
      </c>
      <c r="J1083" s="39" t="str">
        <f ca="1">IF(SUMPRODUCT(1*ISNUMBER(SEARCH($N$3,D1083))),Translation!$E$38,"")</f>
        <v>Nachschleifen</v>
      </c>
      <c r="K1083" s="37" t="str">
        <f>IF(SUMPRODUCT(1*ISNUMBER(SEARCH(O$3,D1083))),Translation!$E$37,"")</f>
        <v/>
      </c>
      <c r="L1083" s="39" t="str" cm="1">
        <f t="array" ref="L1083">IF(SUMPRODUCT(1*ISNUMBER(SEARCH(P$3:$P$9,D1083))),Translation!$E$39,"")</f>
        <v/>
      </c>
      <c r="M1083" s="36" t="str">
        <f t="shared" si="17"/>
        <v>20,01-30,00MM</v>
      </c>
      <c r="Q1083" s="12">
        <v>9826930000</v>
      </c>
    </row>
    <row r="1084" spans="2:17" x14ac:dyDescent="0.25">
      <c r="B1084" s="36">
        <v>9826940000</v>
      </c>
      <c r="C1084" s="36">
        <v>9826940000</v>
      </c>
      <c r="D1084" s="37" t="s">
        <v>865</v>
      </c>
      <c r="E1084" s="37" t="s">
        <v>858</v>
      </c>
      <c r="F1084" s="37"/>
      <c r="G1084" s="36" t="s">
        <v>61</v>
      </c>
      <c r="H1084" s="38"/>
      <c r="I1084" s="40">
        <v>28.85</v>
      </c>
      <c r="J1084" s="39" t="str">
        <f ca="1">IF(SUMPRODUCT(1*ISNUMBER(SEARCH($N$3,D1084))),Translation!$E$38,"")</f>
        <v>Nachschleifen</v>
      </c>
      <c r="K1084" s="37" t="str">
        <f>IF(SUMPRODUCT(1*ISNUMBER(SEARCH(O$3,D1084))),Translation!$E$37,"")</f>
        <v/>
      </c>
      <c r="L1084" s="39" t="str" cm="1">
        <f t="array" ref="L1084">IF(SUMPRODUCT(1*ISNUMBER(SEARCH(P$3:$P$9,D1084))),Translation!$E$39,"")</f>
        <v/>
      </c>
      <c r="M1084" s="36" t="str">
        <f t="shared" si="17"/>
        <v>30,01-40,00MM</v>
      </c>
      <c r="Q1084" s="12">
        <v>9826940000</v>
      </c>
    </row>
    <row r="1085" spans="2:17" x14ac:dyDescent="0.25">
      <c r="B1085" s="36">
        <v>98275060</v>
      </c>
      <c r="C1085" s="36">
        <v>9827506000</v>
      </c>
      <c r="D1085" s="37" t="s">
        <v>866</v>
      </c>
      <c r="E1085" s="37" t="s">
        <v>867</v>
      </c>
      <c r="F1085" s="37"/>
      <c r="G1085" s="36" t="s">
        <v>61</v>
      </c>
      <c r="H1085" s="38"/>
      <c r="I1085" s="40">
        <v>7.27</v>
      </c>
      <c r="J1085" s="39" t="str">
        <f ca="1">IF(SUMPRODUCT(1*ISNUMBER(SEARCH($N$3,D1085))),Translation!$E$38,"")</f>
        <v>Nachschleifen</v>
      </c>
      <c r="K1085" s="37" t="str">
        <f ca="1">IF(SUMPRODUCT(1*ISNUMBER(SEARCH(O$3,D1085))),Translation!$E$37,"")</f>
        <v>Halsfreischliff</v>
      </c>
      <c r="L1085" s="39" t="str" cm="1">
        <f t="array" ref="L1085">IF(SUMPRODUCT(1*ISNUMBER(SEARCH(P$3:$P$9,D1085))),Translation!$E$39,"")</f>
        <v/>
      </c>
      <c r="M1085" s="36" t="str">
        <f t="shared" si="17"/>
        <v>6,00MM</v>
      </c>
      <c r="Q1085" s="12">
        <v>98275060</v>
      </c>
    </row>
    <row r="1086" spans="2:17" x14ac:dyDescent="0.25">
      <c r="B1086" s="36">
        <v>98275080</v>
      </c>
      <c r="C1086" s="36">
        <v>9827508000</v>
      </c>
      <c r="D1086" s="37" t="s">
        <v>868</v>
      </c>
      <c r="E1086" s="37" t="s">
        <v>867</v>
      </c>
      <c r="F1086" s="37"/>
      <c r="G1086" s="36" t="s">
        <v>61</v>
      </c>
      <c r="H1086" s="38"/>
      <c r="I1086" s="40">
        <v>9.69</v>
      </c>
      <c r="J1086" s="39" t="str">
        <f ca="1">IF(SUMPRODUCT(1*ISNUMBER(SEARCH($N$3,D1086))),Translation!$E$38,"")</f>
        <v>Nachschleifen</v>
      </c>
      <c r="K1086" s="37" t="str">
        <f ca="1">IF(SUMPRODUCT(1*ISNUMBER(SEARCH(O$3,D1086))),Translation!$E$37,"")</f>
        <v>Halsfreischliff</v>
      </c>
      <c r="L1086" s="39" t="str" cm="1">
        <f t="array" ref="L1086">IF(SUMPRODUCT(1*ISNUMBER(SEARCH(P$3:$P$9,D1086))),Translation!$E$39,"")</f>
        <v/>
      </c>
      <c r="M1086" s="36" t="str">
        <f t="shared" si="17"/>
        <v>8,00MM</v>
      </c>
      <c r="Q1086" s="12">
        <v>98275080</v>
      </c>
    </row>
    <row r="1087" spans="2:17" x14ac:dyDescent="0.25">
      <c r="B1087" s="36">
        <v>98275100</v>
      </c>
      <c r="C1087" s="36">
        <v>9827510000</v>
      </c>
      <c r="D1087" s="37" t="s">
        <v>869</v>
      </c>
      <c r="E1087" s="37" t="s">
        <v>867</v>
      </c>
      <c r="F1087" s="37"/>
      <c r="G1087" s="36" t="s">
        <v>61</v>
      </c>
      <c r="H1087" s="38"/>
      <c r="I1087" s="40">
        <v>10.119999999999999</v>
      </c>
      <c r="J1087" s="39" t="str">
        <f ca="1">IF(SUMPRODUCT(1*ISNUMBER(SEARCH($N$3,D1087))),Translation!$E$38,"")</f>
        <v>Nachschleifen</v>
      </c>
      <c r="K1087" s="37" t="str">
        <f ca="1">IF(SUMPRODUCT(1*ISNUMBER(SEARCH(O$3,D1087))),Translation!$E$37,"")</f>
        <v>Halsfreischliff</v>
      </c>
      <c r="L1087" s="39" t="str" cm="1">
        <f t="array" ref="L1087">IF(SUMPRODUCT(1*ISNUMBER(SEARCH(P$3:$P$9,D1087))),Translation!$E$39,"")</f>
        <v/>
      </c>
      <c r="M1087" s="36" t="str">
        <f t="shared" si="17"/>
        <v>10,00MM</v>
      </c>
      <c r="Q1087" s="12">
        <v>98275100</v>
      </c>
    </row>
    <row r="1088" spans="2:17" x14ac:dyDescent="0.25">
      <c r="B1088" s="36">
        <v>98275120</v>
      </c>
      <c r="C1088" s="36">
        <v>9827512000</v>
      </c>
      <c r="D1088" s="37" t="s">
        <v>870</v>
      </c>
      <c r="E1088" s="37" t="s">
        <v>867</v>
      </c>
      <c r="F1088" s="37"/>
      <c r="G1088" s="36" t="s">
        <v>61</v>
      </c>
      <c r="H1088" s="38"/>
      <c r="I1088" s="40">
        <v>11.78</v>
      </c>
      <c r="J1088" s="39" t="str">
        <f ca="1">IF(SUMPRODUCT(1*ISNUMBER(SEARCH($N$3,D1088))),Translation!$E$38,"")</f>
        <v>Nachschleifen</v>
      </c>
      <c r="K1088" s="37" t="str">
        <f ca="1">IF(SUMPRODUCT(1*ISNUMBER(SEARCH(O$3,D1088))),Translation!$E$37,"")</f>
        <v>Halsfreischliff</v>
      </c>
      <c r="L1088" s="39" t="str" cm="1">
        <f t="array" ref="L1088">IF(SUMPRODUCT(1*ISNUMBER(SEARCH(P$3:$P$9,D1088))),Translation!$E$39,"")</f>
        <v/>
      </c>
      <c r="M1088" s="36" t="str">
        <f t="shared" si="17"/>
        <v>12,00MM</v>
      </c>
      <c r="Q1088" s="12">
        <v>98275120</v>
      </c>
    </row>
    <row r="1089" spans="2:17" x14ac:dyDescent="0.25">
      <c r="B1089" s="36">
        <v>98275160</v>
      </c>
      <c r="C1089" s="36">
        <v>9827516000</v>
      </c>
      <c r="D1089" s="37" t="s">
        <v>871</v>
      </c>
      <c r="E1089" s="37" t="s">
        <v>867</v>
      </c>
      <c r="F1089" s="37"/>
      <c r="G1089" s="36" t="s">
        <v>61</v>
      </c>
      <c r="H1089" s="38"/>
      <c r="I1089" s="40">
        <v>17.059999999999999</v>
      </c>
      <c r="J1089" s="39" t="str">
        <f ca="1">IF(SUMPRODUCT(1*ISNUMBER(SEARCH($N$3,D1089))),Translation!$E$38,"")</f>
        <v>Nachschleifen</v>
      </c>
      <c r="K1089" s="37" t="str">
        <f ca="1">IF(SUMPRODUCT(1*ISNUMBER(SEARCH(O$3,D1089))),Translation!$E$37,"")</f>
        <v>Halsfreischliff</v>
      </c>
      <c r="L1089" s="39" t="str" cm="1">
        <f t="array" ref="L1089">IF(SUMPRODUCT(1*ISNUMBER(SEARCH(P$3:$P$9,D1089))),Translation!$E$39,"")</f>
        <v/>
      </c>
      <c r="M1089" s="36" t="str">
        <f t="shared" si="17"/>
        <v>16,00MM</v>
      </c>
      <c r="Q1089" s="12">
        <v>98275160</v>
      </c>
    </row>
    <row r="1090" spans="2:17" x14ac:dyDescent="0.25">
      <c r="B1090" s="36">
        <v>98275200</v>
      </c>
      <c r="C1090" s="36">
        <v>9827520000</v>
      </c>
      <c r="D1090" s="37" t="s">
        <v>872</v>
      </c>
      <c r="E1090" s="37" t="s">
        <v>867</v>
      </c>
      <c r="F1090" s="37"/>
      <c r="G1090" s="36" t="s">
        <v>61</v>
      </c>
      <c r="H1090" s="38"/>
      <c r="I1090" s="40">
        <v>24.88</v>
      </c>
      <c r="J1090" s="39" t="str">
        <f ca="1">IF(SUMPRODUCT(1*ISNUMBER(SEARCH($N$3,D1090))),Translation!$E$38,"")</f>
        <v>Nachschleifen</v>
      </c>
      <c r="K1090" s="37" t="str">
        <f ca="1">IF(SUMPRODUCT(1*ISNUMBER(SEARCH(O$3,D1090))),Translation!$E$37,"")</f>
        <v>Halsfreischliff</v>
      </c>
      <c r="L1090" s="39" t="str" cm="1">
        <f t="array" ref="L1090">IF(SUMPRODUCT(1*ISNUMBER(SEARCH(P$3:$P$9,D1090))),Translation!$E$39,"")</f>
        <v/>
      </c>
      <c r="M1090" s="36" t="str">
        <f t="shared" si="17"/>
        <v>20,00MM</v>
      </c>
      <c r="Q1090" s="12">
        <v>98275200</v>
      </c>
    </row>
    <row r="1091" spans="2:17" x14ac:dyDescent="0.25">
      <c r="B1091" s="36">
        <v>98276060</v>
      </c>
      <c r="C1091" s="36">
        <v>9827606000</v>
      </c>
      <c r="D1091" s="37" t="s">
        <v>873</v>
      </c>
      <c r="E1091" s="37" t="s">
        <v>867</v>
      </c>
      <c r="F1091" s="37"/>
      <c r="G1091" s="36" t="s">
        <v>61</v>
      </c>
      <c r="H1091" s="38"/>
      <c r="I1091" s="40">
        <v>8.15</v>
      </c>
      <c r="J1091" s="39" t="str">
        <f ca="1">IF(SUMPRODUCT(1*ISNUMBER(SEARCH($N$3,D1091))),Translation!$E$38,"")</f>
        <v>Nachschleifen</v>
      </c>
      <c r="K1091" s="37" t="str">
        <f ca="1">IF(SUMPRODUCT(1*ISNUMBER(SEARCH(O$3,D1091))),Translation!$E$37,"")</f>
        <v>Halsfreischliff</v>
      </c>
      <c r="L1091" s="39" t="str" cm="1">
        <f t="array" ref="L1091">IF(SUMPRODUCT(1*ISNUMBER(SEARCH(P$3:$P$9,D1091))),Translation!$E$39,"")</f>
        <v/>
      </c>
      <c r="M1091" s="36" t="str">
        <f t="shared" si="17"/>
        <v>6,00MM</v>
      </c>
      <c r="Q1091" s="12">
        <v>98276060</v>
      </c>
    </row>
    <row r="1092" spans="2:17" x14ac:dyDescent="0.25">
      <c r="B1092" s="36">
        <v>98276080</v>
      </c>
      <c r="C1092" s="36">
        <v>9827608000</v>
      </c>
      <c r="D1092" s="37" t="s">
        <v>874</v>
      </c>
      <c r="E1092" s="37" t="s">
        <v>867</v>
      </c>
      <c r="F1092" s="37"/>
      <c r="G1092" s="36" t="s">
        <v>61</v>
      </c>
      <c r="H1092" s="38"/>
      <c r="I1092" s="40">
        <v>10.46</v>
      </c>
      <c r="J1092" s="39" t="str">
        <f ca="1">IF(SUMPRODUCT(1*ISNUMBER(SEARCH($N$3,D1092))),Translation!$E$38,"")</f>
        <v>Nachschleifen</v>
      </c>
      <c r="K1092" s="37" t="str">
        <f ca="1">IF(SUMPRODUCT(1*ISNUMBER(SEARCH(O$3,D1092))),Translation!$E$37,"")</f>
        <v>Halsfreischliff</v>
      </c>
      <c r="L1092" s="39" t="str" cm="1">
        <f t="array" ref="L1092">IF(SUMPRODUCT(1*ISNUMBER(SEARCH(P$3:$P$9,D1092))),Translation!$E$39,"")</f>
        <v/>
      </c>
      <c r="M1092" s="36" t="str">
        <f t="shared" ref="M1092:M1155" si="18">RIGHT(D1092,LEN(D1092)-(FIND("Ø",D1092)))</f>
        <v>8,00MM</v>
      </c>
      <c r="Q1092" s="12">
        <v>98276080</v>
      </c>
    </row>
    <row r="1093" spans="2:17" x14ac:dyDescent="0.25">
      <c r="B1093" s="36">
        <v>98276100</v>
      </c>
      <c r="C1093" s="36">
        <v>9827610000</v>
      </c>
      <c r="D1093" s="37" t="s">
        <v>875</v>
      </c>
      <c r="E1093" s="37" t="s">
        <v>867</v>
      </c>
      <c r="F1093" s="37"/>
      <c r="G1093" s="36" t="s">
        <v>61</v>
      </c>
      <c r="H1093" s="38"/>
      <c r="I1093" s="40">
        <v>11.35</v>
      </c>
      <c r="J1093" s="39" t="str">
        <f ca="1">IF(SUMPRODUCT(1*ISNUMBER(SEARCH($N$3,D1093))),Translation!$E$38,"")</f>
        <v>Nachschleifen</v>
      </c>
      <c r="K1093" s="37" t="str">
        <f ca="1">IF(SUMPRODUCT(1*ISNUMBER(SEARCH(O$3,D1093))),Translation!$E$37,"")</f>
        <v>Halsfreischliff</v>
      </c>
      <c r="L1093" s="39" t="str" cm="1">
        <f t="array" ref="L1093">IF(SUMPRODUCT(1*ISNUMBER(SEARCH(P$3:$P$9,D1093))),Translation!$E$39,"")</f>
        <v/>
      </c>
      <c r="M1093" s="36" t="str">
        <f t="shared" si="18"/>
        <v>10,00MM</v>
      </c>
      <c r="Q1093" s="12">
        <v>98276100</v>
      </c>
    </row>
    <row r="1094" spans="2:17" x14ac:dyDescent="0.25">
      <c r="B1094" s="36">
        <v>98276120</v>
      </c>
      <c r="C1094" s="36">
        <v>9827612000</v>
      </c>
      <c r="D1094" s="37" t="s">
        <v>876</v>
      </c>
      <c r="E1094" s="37" t="s">
        <v>867</v>
      </c>
      <c r="F1094" s="37"/>
      <c r="G1094" s="36" t="s">
        <v>61</v>
      </c>
      <c r="H1094" s="38"/>
      <c r="I1094" s="40">
        <v>12.12</v>
      </c>
      <c r="J1094" s="39" t="str">
        <f ca="1">IF(SUMPRODUCT(1*ISNUMBER(SEARCH($N$3,D1094))),Translation!$E$38,"")</f>
        <v>Nachschleifen</v>
      </c>
      <c r="K1094" s="37" t="str">
        <f ca="1">IF(SUMPRODUCT(1*ISNUMBER(SEARCH(O$3,D1094))),Translation!$E$37,"")</f>
        <v>Halsfreischliff</v>
      </c>
      <c r="L1094" s="39" t="str" cm="1">
        <f t="array" ref="L1094">IF(SUMPRODUCT(1*ISNUMBER(SEARCH(P$3:$P$9,D1094))),Translation!$E$39,"")</f>
        <v/>
      </c>
      <c r="M1094" s="36" t="str">
        <f t="shared" si="18"/>
        <v>12,00MM</v>
      </c>
      <c r="Q1094" s="12">
        <v>98276120</v>
      </c>
    </row>
    <row r="1095" spans="2:17" x14ac:dyDescent="0.25">
      <c r="B1095" s="36">
        <v>98276160</v>
      </c>
      <c r="C1095" s="36">
        <v>9827616000</v>
      </c>
      <c r="D1095" s="37" t="s">
        <v>877</v>
      </c>
      <c r="E1095" s="37" t="s">
        <v>867</v>
      </c>
      <c r="F1095" s="37"/>
      <c r="G1095" s="36" t="s">
        <v>61</v>
      </c>
      <c r="H1095" s="38"/>
      <c r="I1095" s="40">
        <v>18.05</v>
      </c>
      <c r="J1095" s="39" t="str">
        <f ca="1">IF(SUMPRODUCT(1*ISNUMBER(SEARCH($N$3,D1095))),Translation!$E$38,"")</f>
        <v>Nachschleifen</v>
      </c>
      <c r="K1095" s="37" t="str">
        <f ca="1">IF(SUMPRODUCT(1*ISNUMBER(SEARCH(O$3,D1095))),Translation!$E$37,"")</f>
        <v>Halsfreischliff</v>
      </c>
      <c r="L1095" s="39" t="str" cm="1">
        <f t="array" ref="L1095">IF(SUMPRODUCT(1*ISNUMBER(SEARCH(P$3:$P$9,D1095))),Translation!$E$39,"")</f>
        <v/>
      </c>
      <c r="M1095" s="36" t="str">
        <f t="shared" si="18"/>
        <v>16,00MM</v>
      </c>
      <c r="Q1095" s="12">
        <v>98276160</v>
      </c>
    </row>
    <row r="1096" spans="2:17" x14ac:dyDescent="0.25">
      <c r="B1096" s="36">
        <v>98276200</v>
      </c>
      <c r="C1096" s="36">
        <v>9827620000</v>
      </c>
      <c r="D1096" s="37" t="s">
        <v>878</v>
      </c>
      <c r="E1096" s="37" t="s">
        <v>867</v>
      </c>
      <c r="F1096" s="37"/>
      <c r="G1096" s="36" t="s">
        <v>61</v>
      </c>
      <c r="H1096" s="38"/>
      <c r="I1096" s="40">
        <v>26.64</v>
      </c>
      <c r="J1096" s="39" t="str">
        <f ca="1">IF(SUMPRODUCT(1*ISNUMBER(SEARCH($N$3,D1096))),Translation!$E$38,"")</f>
        <v>Nachschleifen</v>
      </c>
      <c r="K1096" s="37" t="str">
        <f ca="1">IF(SUMPRODUCT(1*ISNUMBER(SEARCH(O$3,D1096))),Translation!$E$37,"")</f>
        <v>Halsfreischliff</v>
      </c>
      <c r="L1096" s="39" t="str" cm="1">
        <f t="array" ref="L1096">IF(SUMPRODUCT(1*ISNUMBER(SEARCH(P$3:$P$9,D1096))),Translation!$E$39,"")</f>
        <v/>
      </c>
      <c r="M1096" s="36" t="str">
        <f t="shared" si="18"/>
        <v>20,00MM</v>
      </c>
      <c r="Q1096" s="12">
        <v>98276200</v>
      </c>
    </row>
    <row r="1097" spans="2:17" x14ac:dyDescent="0.25">
      <c r="B1097" s="36">
        <v>98277060</v>
      </c>
      <c r="C1097" s="36">
        <v>9827706000</v>
      </c>
      <c r="D1097" s="37" t="s">
        <v>879</v>
      </c>
      <c r="E1097" s="37" t="s">
        <v>867</v>
      </c>
      <c r="F1097" s="37"/>
      <c r="G1097" s="36" t="s">
        <v>61</v>
      </c>
      <c r="H1097" s="38"/>
      <c r="I1097" s="40">
        <v>9.25</v>
      </c>
      <c r="J1097" s="39" t="str">
        <f ca="1">IF(SUMPRODUCT(1*ISNUMBER(SEARCH($N$3,D1097))),Translation!$E$38,"")</f>
        <v>Nachschleifen</v>
      </c>
      <c r="K1097" s="37" t="str">
        <f ca="1">IF(SUMPRODUCT(1*ISNUMBER(SEARCH(O$3,D1097))),Translation!$E$37,"")</f>
        <v>Halsfreischliff</v>
      </c>
      <c r="L1097" s="39" t="str" cm="1">
        <f t="array" ref="L1097">IF(SUMPRODUCT(1*ISNUMBER(SEARCH(P$3:$P$9,D1097))),Translation!$E$39,"")</f>
        <v/>
      </c>
      <c r="M1097" s="36" t="str">
        <f t="shared" si="18"/>
        <v>6,00MM</v>
      </c>
      <c r="Q1097" s="12">
        <v>98277060</v>
      </c>
    </row>
    <row r="1098" spans="2:17" x14ac:dyDescent="0.25">
      <c r="B1098" s="36">
        <v>98277080</v>
      </c>
      <c r="C1098" s="36">
        <v>9827708000</v>
      </c>
      <c r="D1098" s="37" t="s">
        <v>880</v>
      </c>
      <c r="E1098" s="37" t="s">
        <v>867</v>
      </c>
      <c r="F1098" s="37"/>
      <c r="G1098" s="36" t="s">
        <v>61</v>
      </c>
      <c r="H1098" s="38"/>
      <c r="I1098" s="40">
        <v>10.9</v>
      </c>
      <c r="J1098" s="39" t="str">
        <f ca="1">IF(SUMPRODUCT(1*ISNUMBER(SEARCH($N$3,D1098))),Translation!$E$38,"")</f>
        <v>Nachschleifen</v>
      </c>
      <c r="K1098" s="37" t="str">
        <f ca="1">IF(SUMPRODUCT(1*ISNUMBER(SEARCH(O$3,D1098))),Translation!$E$37,"")</f>
        <v>Halsfreischliff</v>
      </c>
      <c r="L1098" s="39" t="str" cm="1">
        <f t="array" ref="L1098">IF(SUMPRODUCT(1*ISNUMBER(SEARCH(P$3:$P$9,D1098))),Translation!$E$39,"")</f>
        <v/>
      </c>
      <c r="M1098" s="36" t="str">
        <f t="shared" si="18"/>
        <v>8,00MM</v>
      </c>
      <c r="Q1098" s="12">
        <v>98277080</v>
      </c>
    </row>
    <row r="1099" spans="2:17" x14ac:dyDescent="0.25">
      <c r="B1099" s="36">
        <v>98277100</v>
      </c>
      <c r="C1099" s="36">
        <v>9827710000</v>
      </c>
      <c r="D1099" s="37" t="s">
        <v>881</v>
      </c>
      <c r="E1099" s="37" t="s">
        <v>867</v>
      </c>
      <c r="F1099" s="37"/>
      <c r="G1099" s="36" t="s">
        <v>61</v>
      </c>
      <c r="H1099" s="38"/>
      <c r="I1099" s="40">
        <v>11.9</v>
      </c>
      <c r="J1099" s="39" t="str">
        <f ca="1">IF(SUMPRODUCT(1*ISNUMBER(SEARCH($N$3,D1099))),Translation!$E$38,"")</f>
        <v>Nachschleifen</v>
      </c>
      <c r="K1099" s="37" t="str">
        <f ca="1">IF(SUMPRODUCT(1*ISNUMBER(SEARCH(O$3,D1099))),Translation!$E$37,"")</f>
        <v>Halsfreischliff</v>
      </c>
      <c r="L1099" s="39" t="str" cm="1">
        <f t="array" ref="L1099">IF(SUMPRODUCT(1*ISNUMBER(SEARCH(P$3:$P$9,D1099))),Translation!$E$39,"")</f>
        <v/>
      </c>
      <c r="M1099" s="36" t="str">
        <f t="shared" si="18"/>
        <v>10,00MM</v>
      </c>
      <c r="Q1099" s="12">
        <v>98277100</v>
      </c>
    </row>
    <row r="1100" spans="2:17" x14ac:dyDescent="0.25">
      <c r="B1100" s="36">
        <v>98277120</v>
      </c>
      <c r="C1100" s="36">
        <v>9827712000</v>
      </c>
      <c r="D1100" s="37" t="s">
        <v>882</v>
      </c>
      <c r="E1100" s="37" t="s">
        <v>867</v>
      </c>
      <c r="F1100" s="37"/>
      <c r="G1100" s="36" t="s">
        <v>61</v>
      </c>
      <c r="H1100" s="38"/>
      <c r="I1100" s="40">
        <v>13.76</v>
      </c>
      <c r="J1100" s="39" t="str">
        <f ca="1">IF(SUMPRODUCT(1*ISNUMBER(SEARCH($N$3,D1100))),Translation!$E$38,"")</f>
        <v>Nachschleifen</v>
      </c>
      <c r="K1100" s="37" t="str">
        <f ca="1">IF(SUMPRODUCT(1*ISNUMBER(SEARCH(O$3,D1100))),Translation!$E$37,"")</f>
        <v>Halsfreischliff</v>
      </c>
      <c r="L1100" s="39" t="str" cm="1">
        <f t="array" ref="L1100">IF(SUMPRODUCT(1*ISNUMBER(SEARCH(P$3:$P$9,D1100))),Translation!$E$39,"")</f>
        <v/>
      </c>
      <c r="M1100" s="36" t="str">
        <f t="shared" si="18"/>
        <v>12,00MM</v>
      </c>
      <c r="Q1100" s="12">
        <v>98277120</v>
      </c>
    </row>
    <row r="1101" spans="2:17" x14ac:dyDescent="0.25">
      <c r="B1101" s="36">
        <v>98277160</v>
      </c>
      <c r="C1101" s="36">
        <v>9827716000</v>
      </c>
      <c r="D1101" s="37" t="s">
        <v>883</v>
      </c>
      <c r="E1101" s="37" t="s">
        <v>867</v>
      </c>
      <c r="F1101" s="37"/>
      <c r="G1101" s="36" t="s">
        <v>61</v>
      </c>
      <c r="H1101" s="38"/>
      <c r="I1101" s="40">
        <v>20.48</v>
      </c>
      <c r="J1101" s="39" t="str">
        <f ca="1">IF(SUMPRODUCT(1*ISNUMBER(SEARCH($N$3,D1101))),Translation!$E$38,"")</f>
        <v>Nachschleifen</v>
      </c>
      <c r="K1101" s="37" t="str">
        <f ca="1">IF(SUMPRODUCT(1*ISNUMBER(SEARCH(O$3,D1101))),Translation!$E$37,"")</f>
        <v>Halsfreischliff</v>
      </c>
      <c r="L1101" s="39" t="str" cm="1">
        <f t="array" ref="L1101">IF(SUMPRODUCT(1*ISNUMBER(SEARCH(P$3:$P$9,D1101))),Translation!$E$39,"")</f>
        <v/>
      </c>
      <c r="M1101" s="36" t="str">
        <f t="shared" si="18"/>
        <v>16,00MM</v>
      </c>
      <c r="Q1101" s="12">
        <v>98277160</v>
      </c>
    </row>
    <row r="1102" spans="2:17" x14ac:dyDescent="0.25">
      <c r="B1102" s="36">
        <v>98277200</v>
      </c>
      <c r="C1102" s="36">
        <v>9827720000</v>
      </c>
      <c r="D1102" s="37" t="s">
        <v>884</v>
      </c>
      <c r="E1102" s="37" t="s">
        <v>867</v>
      </c>
      <c r="F1102" s="37"/>
      <c r="G1102" s="36" t="s">
        <v>61</v>
      </c>
      <c r="H1102" s="38"/>
      <c r="I1102" s="40">
        <v>30.27</v>
      </c>
      <c r="J1102" s="39" t="str">
        <f ca="1">IF(SUMPRODUCT(1*ISNUMBER(SEARCH($N$3,D1102))),Translation!$E$38,"")</f>
        <v>Nachschleifen</v>
      </c>
      <c r="K1102" s="37" t="str">
        <f ca="1">IF(SUMPRODUCT(1*ISNUMBER(SEARCH(O$3,D1102))),Translation!$E$37,"")</f>
        <v>Halsfreischliff</v>
      </c>
      <c r="L1102" s="39" t="str" cm="1">
        <f t="array" ref="L1102">IF(SUMPRODUCT(1*ISNUMBER(SEARCH(P$3:$P$9,D1102))),Translation!$E$39,"")</f>
        <v/>
      </c>
      <c r="M1102" s="36" t="str">
        <f t="shared" si="18"/>
        <v>20,00MM</v>
      </c>
      <c r="Q1102" s="12">
        <v>98277200</v>
      </c>
    </row>
    <row r="1103" spans="2:17" x14ac:dyDescent="0.25">
      <c r="B1103" s="36">
        <v>98278060</v>
      </c>
      <c r="C1103" s="36">
        <v>9827806000</v>
      </c>
      <c r="D1103" s="37" t="s">
        <v>885</v>
      </c>
      <c r="E1103" s="37" t="s">
        <v>886</v>
      </c>
      <c r="F1103" s="37"/>
      <c r="G1103" s="36" t="s">
        <v>61</v>
      </c>
      <c r="H1103" s="38"/>
      <c r="I1103" s="40">
        <v>11.35</v>
      </c>
      <c r="J1103" s="39" t="str">
        <f ca="1">IF(SUMPRODUCT(1*ISNUMBER(SEARCH($N$3,D1103))),Translation!$E$38,"")</f>
        <v>Nachschleifen</v>
      </c>
      <c r="K1103" s="37" t="str">
        <f ca="1">IF(SUMPRODUCT(1*ISNUMBER(SEARCH(O$3,D1103))),Translation!$E$37,"")</f>
        <v>Halsfreischliff</v>
      </c>
      <c r="L1103" s="39" t="str" cm="1">
        <f t="array" ref="L1103">IF(SUMPRODUCT(1*ISNUMBER(SEARCH(P$3:$P$9,D1103))),Translation!$E$39,"")</f>
        <v/>
      </c>
      <c r="M1103" s="36" t="str">
        <f t="shared" si="18"/>
        <v>6,00MM</v>
      </c>
      <c r="Q1103" s="12">
        <v>98278060</v>
      </c>
    </row>
    <row r="1104" spans="2:17" x14ac:dyDescent="0.25">
      <c r="B1104" s="36">
        <v>98278080</v>
      </c>
      <c r="C1104" s="36">
        <v>9827808000</v>
      </c>
      <c r="D1104" s="37" t="s">
        <v>887</v>
      </c>
      <c r="E1104" s="37" t="s">
        <v>886</v>
      </c>
      <c r="F1104" s="37"/>
      <c r="G1104" s="36" t="s">
        <v>61</v>
      </c>
      <c r="H1104" s="38"/>
      <c r="I1104" s="40">
        <v>12</v>
      </c>
      <c r="J1104" s="39" t="str">
        <f ca="1">IF(SUMPRODUCT(1*ISNUMBER(SEARCH($N$3,D1104))),Translation!$E$38,"")</f>
        <v>Nachschleifen</v>
      </c>
      <c r="K1104" s="37" t="str">
        <f ca="1">IF(SUMPRODUCT(1*ISNUMBER(SEARCH(O$3,D1104))),Translation!$E$37,"")</f>
        <v>Halsfreischliff</v>
      </c>
      <c r="L1104" s="39" t="str" cm="1">
        <f t="array" ref="L1104">IF(SUMPRODUCT(1*ISNUMBER(SEARCH(P$3:$P$9,D1104))),Translation!$E$39,"")</f>
        <v/>
      </c>
      <c r="M1104" s="36" t="str">
        <f t="shared" si="18"/>
        <v>8,00MM</v>
      </c>
      <c r="Q1104" s="12">
        <v>98278080</v>
      </c>
    </row>
    <row r="1105" spans="2:17" x14ac:dyDescent="0.25">
      <c r="B1105" s="36">
        <v>98278100</v>
      </c>
      <c r="C1105" s="36">
        <v>9827810000</v>
      </c>
      <c r="D1105" s="37" t="s">
        <v>888</v>
      </c>
      <c r="E1105" s="37" t="s">
        <v>886</v>
      </c>
      <c r="F1105" s="37"/>
      <c r="G1105" s="36" t="s">
        <v>61</v>
      </c>
      <c r="H1105" s="38"/>
      <c r="I1105" s="40">
        <v>13.1</v>
      </c>
      <c r="J1105" s="39" t="str">
        <f ca="1">IF(SUMPRODUCT(1*ISNUMBER(SEARCH($N$3,D1105))),Translation!$E$38,"")</f>
        <v>Nachschleifen</v>
      </c>
      <c r="K1105" s="37" t="str">
        <f ca="1">IF(SUMPRODUCT(1*ISNUMBER(SEARCH(O$3,D1105))),Translation!$E$37,"")</f>
        <v>Halsfreischliff</v>
      </c>
      <c r="L1105" s="39" t="str" cm="1">
        <f t="array" ref="L1105">IF(SUMPRODUCT(1*ISNUMBER(SEARCH(P$3:$P$9,D1105))),Translation!$E$39,"")</f>
        <v/>
      </c>
      <c r="M1105" s="36" t="str">
        <f t="shared" si="18"/>
        <v>10,00MM</v>
      </c>
      <c r="Q1105" s="12">
        <v>98278100</v>
      </c>
    </row>
    <row r="1106" spans="2:17" x14ac:dyDescent="0.25">
      <c r="B1106" s="36">
        <v>98278120</v>
      </c>
      <c r="C1106" s="36">
        <v>9827812000</v>
      </c>
      <c r="D1106" s="37" t="s">
        <v>889</v>
      </c>
      <c r="E1106" s="37" t="s">
        <v>886</v>
      </c>
      <c r="F1106" s="37"/>
      <c r="G1106" s="36" t="s">
        <v>61</v>
      </c>
      <c r="H1106" s="38"/>
      <c r="I1106" s="40">
        <v>15.19</v>
      </c>
      <c r="J1106" s="39" t="str">
        <f ca="1">IF(SUMPRODUCT(1*ISNUMBER(SEARCH($N$3,D1106))),Translation!$E$38,"")</f>
        <v>Nachschleifen</v>
      </c>
      <c r="K1106" s="37" t="str">
        <f ca="1">IF(SUMPRODUCT(1*ISNUMBER(SEARCH(O$3,D1106))),Translation!$E$37,"")</f>
        <v>Halsfreischliff</v>
      </c>
      <c r="L1106" s="39" t="str" cm="1">
        <f t="array" ref="L1106">IF(SUMPRODUCT(1*ISNUMBER(SEARCH(P$3:$P$9,D1106))),Translation!$E$39,"")</f>
        <v/>
      </c>
      <c r="M1106" s="36" t="str">
        <f t="shared" si="18"/>
        <v>12,00MM</v>
      </c>
      <c r="Q1106" s="12">
        <v>98278120</v>
      </c>
    </row>
    <row r="1107" spans="2:17" x14ac:dyDescent="0.25">
      <c r="B1107" s="36">
        <v>98278160</v>
      </c>
      <c r="C1107" s="36">
        <v>9827816000</v>
      </c>
      <c r="D1107" s="37" t="s">
        <v>890</v>
      </c>
      <c r="E1107" s="37" t="s">
        <v>886</v>
      </c>
      <c r="F1107" s="37"/>
      <c r="G1107" s="36" t="s">
        <v>61</v>
      </c>
      <c r="H1107" s="38"/>
      <c r="I1107" s="40">
        <v>19.600000000000001</v>
      </c>
      <c r="J1107" s="39" t="str">
        <f ca="1">IF(SUMPRODUCT(1*ISNUMBER(SEARCH($N$3,D1107))),Translation!$E$38,"")</f>
        <v>Nachschleifen</v>
      </c>
      <c r="K1107" s="37" t="str">
        <f ca="1">IF(SUMPRODUCT(1*ISNUMBER(SEARCH(O$3,D1107))),Translation!$E$37,"")</f>
        <v>Halsfreischliff</v>
      </c>
      <c r="L1107" s="39" t="str" cm="1">
        <f t="array" ref="L1107">IF(SUMPRODUCT(1*ISNUMBER(SEARCH(P$3:$P$9,D1107))),Translation!$E$39,"")</f>
        <v/>
      </c>
      <c r="M1107" s="36" t="str">
        <f t="shared" si="18"/>
        <v>16,00MM</v>
      </c>
      <c r="Q1107" s="12">
        <v>98278160</v>
      </c>
    </row>
    <row r="1108" spans="2:17" x14ac:dyDescent="0.25">
      <c r="B1108" s="36">
        <v>98278200</v>
      </c>
      <c r="C1108" s="36">
        <v>9827820000</v>
      </c>
      <c r="D1108" s="37" t="s">
        <v>891</v>
      </c>
      <c r="E1108" s="37" t="s">
        <v>886</v>
      </c>
      <c r="F1108" s="37"/>
      <c r="G1108" s="36" t="s">
        <v>61</v>
      </c>
      <c r="H1108" s="38"/>
      <c r="I1108" s="40">
        <v>28.85</v>
      </c>
      <c r="J1108" s="39" t="str">
        <f ca="1">IF(SUMPRODUCT(1*ISNUMBER(SEARCH($N$3,D1108))),Translation!$E$38,"")</f>
        <v>Nachschleifen</v>
      </c>
      <c r="K1108" s="37" t="str">
        <f ca="1">IF(SUMPRODUCT(1*ISNUMBER(SEARCH(O$3,D1108))),Translation!$E$37,"")</f>
        <v>Halsfreischliff</v>
      </c>
      <c r="L1108" s="39" t="str" cm="1">
        <f t="array" ref="L1108">IF(SUMPRODUCT(1*ISNUMBER(SEARCH(P$3:$P$9,D1108))),Translation!$E$39,"")</f>
        <v/>
      </c>
      <c r="M1108" s="36" t="str">
        <f t="shared" si="18"/>
        <v>20,00MM</v>
      </c>
      <c r="Q1108" s="12">
        <v>98278200</v>
      </c>
    </row>
    <row r="1109" spans="2:17" x14ac:dyDescent="0.25">
      <c r="B1109" s="36">
        <v>98279060</v>
      </c>
      <c r="C1109" s="36">
        <v>9827906000</v>
      </c>
      <c r="D1109" s="37" t="s">
        <v>892</v>
      </c>
      <c r="E1109" s="37" t="s">
        <v>886</v>
      </c>
      <c r="F1109" s="37"/>
      <c r="G1109" s="36" t="s">
        <v>61</v>
      </c>
      <c r="H1109" s="38"/>
      <c r="I1109" s="40">
        <v>17.29</v>
      </c>
      <c r="J1109" s="39" t="str">
        <f ca="1">IF(SUMPRODUCT(1*ISNUMBER(SEARCH($N$3,D1109))),Translation!$E$38,"")</f>
        <v>Nachschleifen</v>
      </c>
      <c r="K1109" s="37" t="str">
        <f ca="1">IF(SUMPRODUCT(1*ISNUMBER(SEARCH(O$3,D1109))),Translation!$E$37,"")</f>
        <v>Halsfreischliff</v>
      </c>
      <c r="L1109" s="39" t="str" cm="1">
        <f t="array" ref="L1109">IF(SUMPRODUCT(1*ISNUMBER(SEARCH(P$3:$P$9,D1109))),Translation!$E$39,"")</f>
        <v/>
      </c>
      <c r="M1109" s="36" t="str">
        <f t="shared" si="18"/>
        <v>6,00MM</v>
      </c>
      <c r="Q1109" s="12">
        <v>98279060</v>
      </c>
    </row>
    <row r="1110" spans="2:17" x14ac:dyDescent="0.25">
      <c r="B1110" s="36">
        <v>98279080</v>
      </c>
      <c r="C1110" s="36">
        <v>9827908000</v>
      </c>
      <c r="D1110" s="37" t="s">
        <v>893</v>
      </c>
      <c r="E1110" s="37" t="s">
        <v>886</v>
      </c>
      <c r="F1110" s="37"/>
      <c r="G1110" s="36" t="s">
        <v>61</v>
      </c>
      <c r="H1110" s="38"/>
      <c r="I1110" s="40">
        <v>21.02</v>
      </c>
      <c r="J1110" s="39" t="str">
        <f ca="1">IF(SUMPRODUCT(1*ISNUMBER(SEARCH($N$3,D1110))),Translation!$E$38,"")</f>
        <v>Nachschleifen</v>
      </c>
      <c r="K1110" s="37" t="str">
        <f ca="1">IF(SUMPRODUCT(1*ISNUMBER(SEARCH(O$3,D1110))),Translation!$E$37,"")</f>
        <v>Halsfreischliff</v>
      </c>
      <c r="L1110" s="39" t="str" cm="1">
        <f t="array" ref="L1110">IF(SUMPRODUCT(1*ISNUMBER(SEARCH(P$3:$P$9,D1110))),Translation!$E$39,"")</f>
        <v/>
      </c>
      <c r="M1110" s="36" t="str">
        <f t="shared" si="18"/>
        <v>8,00MM</v>
      </c>
      <c r="Q1110" s="12">
        <v>98279080</v>
      </c>
    </row>
    <row r="1111" spans="2:17" x14ac:dyDescent="0.25">
      <c r="B1111" s="36">
        <v>98279100</v>
      </c>
      <c r="C1111" s="36">
        <v>9827910000</v>
      </c>
      <c r="D1111" s="37" t="s">
        <v>894</v>
      </c>
      <c r="E1111" s="37" t="s">
        <v>886</v>
      </c>
      <c r="F1111" s="37"/>
      <c r="G1111" s="36" t="s">
        <v>61</v>
      </c>
      <c r="H1111" s="38"/>
      <c r="I1111" s="40">
        <v>22.68</v>
      </c>
      <c r="J1111" s="39" t="str">
        <f ca="1">IF(SUMPRODUCT(1*ISNUMBER(SEARCH($N$3,D1111))),Translation!$E$38,"")</f>
        <v>Nachschleifen</v>
      </c>
      <c r="K1111" s="37" t="str">
        <f ca="1">IF(SUMPRODUCT(1*ISNUMBER(SEARCH(O$3,D1111))),Translation!$E$37,"")</f>
        <v>Halsfreischliff</v>
      </c>
      <c r="L1111" s="39" t="str" cm="1">
        <f t="array" ref="L1111">IF(SUMPRODUCT(1*ISNUMBER(SEARCH(P$3:$P$9,D1111))),Translation!$E$39,"")</f>
        <v/>
      </c>
      <c r="M1111" s="36" t="str">
        <f t="shared" si="18"/>
        <v>10,00MM</v>
      </c>
      <c r="Q1111" s="12">
        <v>98279100</v>
      </c>
    </row>
    <row r="1112" spans="2:17" x14ac:dyDescent="0.25">
      <c r="B1112" s="36">
        <v>98279120</v>
      </c>
      <c r="C1112" s="36">
        <v>9827912000</v>
      </c>
      <c r="D1112" s="37" t="s">
        <v>895</v>
      </c>
      <c r="E1112" s="37" t="s">
        <v>886</v>
      </c>
      <c r="F1112" s="37"/>
      <c r="G1112" s="36" t="s">
        <v>61</v>
      </c>
      <c r="H1112" s="38"/>
      <c r="I1112" s="40">
        <v>25.54</v>
      </c>
      <c r="J1112" s="39" t="str">
        <f ca="1">IF(SUMPRODUCT(1*ISNUMBER(SEARCH($N$3,D1112))),Translation!$E$38,"")</f>
        <v>Nachschleifen</v>
      </c>
      <c r="K1112" s="37" t="str">
        <f ca="1">IF(SUMPRODUCT(1*ISNUMBER(SEARCH(O$3,D1112))),Translation!$E$37,"")</f>
        <v>Halsfreischliff</v>
      </c>
      <c r="L1112" s="39" t="str" cm="1">
        <f t="array" ref="L1112">IF(SUMPRODUCT(1*ISNUMBER(SEARCH(P$3:$P$9,D1112))),Translation!$E$39,"")</f>
        <v/>
      </c>
      <c r="M1112" s="36" t="str">
        <f t="shared" si="18"/>
        <v>12,00MM</v>
      </c>
      <c r="Q1112" s="12">
        <v>98279120</v>
      </c>
    </row>
    <row r="1113" spans="2:17" x14ac:dyDescent="0.25">
      <c r="B1113" s="36">
        <v>98279160</v>
      </c>
      <c r="C1113" s="36">
        <v>9827916000</v>
      </c>
      <c r="D1113" s="37" t="s">
        <v>896</v>
      </c>
      <c r="E1113" s="37" t="s">
        <v>886</v>
      </c>
      <c r="F1113" s="37"/>
      <c r="G1113" s="36" t="s">
        <v>61</v>
      </c>
      <c r="H1113" s="38"/>
      <c r="I1113" s="40">
        <v>34.020000000000003</v>
      </c>
      <c r="J1113" s="39" t="str">
        <f ca="1">IF(SUMPRODUCT(1*ISNUMBER(SEARCH($N$3,D1113))),Translation!$E$38,"")</f>
        <v>Nachschleifen</v>
      </c>
      <c r="K1113" s="37" t="str">
        <f ca="1">IF(SUMPRODUCT(1*ISNUMBER(SEARCH(O$3,D1113))),Translation!$E$37,"")</f>
        <v>Halsfreischliff</v>
      </c>
      <c r="L1113" s="39" t="str" cm="1">
        <f t="array" ref="L1113">IF(SUMPRODUCT(1*ISNUMBER(SEARCH(P$3:$P$9,D1113))),Translation!$E$39,"")</f>
        <v/>
      </c>
      <c r="M1113" s="36" t="str">
        <f t="shared" si="18"/>
        <v>16,00MM</v>
      </c>
      <c r="Q1113" s="12">
        <v>98279160</v>
      </c>
    </row>
    <row r="1114" spans="2:17" x14ac:dyDescent="0.25">
      <c r="B1114" s="36">
        <v>98279200</v>
      </c>
      <c r="C1114" s="36">
        <v>9827920000</v>
      </c>
      <c r="D1114" s="37" t="s">
        <v>897</v>
      </c>
      <c r="E1114" s="37" t="s">
        <v>886</v>
      </c>
      <c r="F1114" s="37"/>
      <c r="G1114" s="36" t="s">
        <v>61</v>
      </c>
      <c r="H1114" s="38"/>
      <c r="I1114" s="40">
        <v>46.8</v>
      </c>
      <c r="J1114" s="39" t="str">
        <f ca="1">IF(SUMPRODUCT(1*ISNUMBER(SEARCH($N$3,D1114))),Translation!$E$38,"")</f>
        <v>Nachschleifen</v>
      </c>
      <c r="K1114" s="37" t="str">
        <f ca="1">IF(SUMPRODUCT(1*ISNUMBER(SEARCH(O$3,D1114))),Translation!$E$37,"")</f>
        <v>Halsfreischliff</v>
      </c>
      <c r="L1114" s="39" t="str" cm="1">
        <f t="array" ref="L1114">IF(SUMPRODUCT(1*ISNUMBER(SEARCH(P$3:$P$9,D1114))),Translation!$E$39,"")</f>
        <v/>
      </c>
      <c r="M1114" s="36" t="str">
        <f t="shared" si="18"/>
        <v>20,00MM</v>
      </c>
      <c r="Q1114" s="12">
        <v>98279200</v>
      </c>
    </row>
    <row r="1115" spans="2:17" x14ac:dyDescent="0.25">
      <c r="B1115" s="36">
        <v>98280060</v>
      </c>
      <c r="C1115" s="36">
        <v>9828006000</v>
      </c>
      <c r="D1115" s="37" t="s">
        <v>898</v>
      </c>
      <c r="E1115" s="37" t="s">
        <v>886</v>
      </c>
      <c r="F1115" s="37"/>
      <c r="G1115" s="36" t="s">
        <v>61</v>
      </c>
      <c r="H1115" s="38"/>
      <c r="I1115" s="40">
        <v>19.71</v>
      </c>
      <c r="J1115" s="39" t="str">
        <f ca="1">IF(SUMPRODUCT(1*ISNUMBER(SEARCH($N$3,D1115))),Translation!$E$38,"")</f>
        <v>Nachschleifen</v>
      </c>
      <c r="K1115" s="37" t="str">
        <f ca="1">IF(SUMPRODUCT(1*ISNUMBER(SEARCH(O$3,D1115))),Translation!$E$37,"")</f>
        <v>Halsfreischliff</v>
      </c>
      <c r="L1115" s="39" t="str" cm="1">
        <f t="array" ref="L1115">IF(SUMPRODUCT(1*ISNUMBER(SEARCH(P$3:$P$9,D1115))),Translation!$E$39,"")</f>
        <v/>
      </c>
      <c r="M1115" s="36" t="str">
        <f t="shared" si="18"/>
        <v>6,00MM</v>
      </c>
      <c r="Q1115" s="12">
        <v>98280060</v>
      </c>
    </row>
    <row r="1116" spans="2:17" x14ac:dyDescent="0.25">
      <c r="B1116" s="36">
        <v>98280080</v>
      </c>
      <c r="C1116" s="36">
        <v>9828008000</v>
      </c>
      <c r="D1116" s="37" t="s">
        <v>899</v>
      </c>
      <c r="E1116" s="37" t="s">
        <v>886</v>
      </c>
      <c r="F1116" s="37"/>
      <c r="G1116" s="36" t="s">
        <v>61</v>
      </c>
      <c r="H1116" s="38"/>
      <c r="I1116" s="40">
        <v>23.89</v>
      </c>
      <c r="J1116" s="39" t="str">
        <f ca="1">IF(SUMPRODUCT(1*ISNUMBER(SEARCH($N$3,D1116))),Translation!$E$38,"")</f>
        <v>Nachschleifen</v>
      </c>
      <c r="K1116" s="37" t="str">
        <f ca="1">IF(SUMPRODUCT(1*ISNUMBER(SEARCH(O$3,D1116))),Translation!$E$37,"")</f>
        <v>Halsfreischliff</v>
      </c>
      <c r="L1116" s="39" t="str" cm="1">
        <f t="array" ref="L1116">IF(SUMPRODUCT(1*ISNUMBER(SEARCH(P$3:$P$9,D1116))),Translation!$E$39,"")</f>
        <v/>
      </c>
      <c r="M1116" s="36" t="str">
        <f t="shared" si="18"/>
        <v>8,00MM</v>
      </c>
      <c r="Q1116" s="12">
        <v>98280080</v>
      </c>
    </row>
    <row r="1117" spans="2:17" x14ac:dyDescent="0.25">
      <c r="B1117" s="36">
        <v>98280100</v>
      </c>
      <c r="C1117" s="36">
        <v>9828010000</v>
      </c>
      <c r="D1117" s="37" t="s">
        <v>900</v>
      </c>
      <c r="E1117" s="37" t="s">
        <v>886</v>
      </c>
      <c r="F1117" s="37"/>
      <c r="G1117" s="36" t="s">
        <v>61</v>
      </c>
      <c r="H1117" s="38"/>
      <c r="I1117" s="40">
        <v>25.76</v>
      </c>
      <c r="J1117" s="39" t="str">
        <f ca="1">IF(SUMPRODUCT(1*ISNUMBER(SEARCH($N$3,D1117))),Translation!$E$38,"")</f>
        <v>Nachschleifen</v>
      </c>
      <c r="K1117" s="37" t="str">
        <f ca="1">IF(SUMPRODUCT(1*ISNUMBER(SEARCH(O$3,D1117))),Translation!$E$37,"")</f>
        <v>Halsfreischliff</v>
      </c>
      <c r="L1117" s="39" t="str" cm="1">
        <f t="array" ref="L1117">IF(SUMPRODUCT(1*ISNUMBER(SEARCH(P$3:$P$9,D1117))),Translation!$E$39,"")</f>
        <v/>
      </c>
      <c r="M1117" s="36" t="str">
        <f t="shared" si="18"/>
        <v>10,00MM</v>
      </c>
      <c r="Q1117" s="12">
        <v>98280100</v>
      </c>
    </row>
    <row r="1118" spans="2:17" x14ac:dyDescent="0.25">
      <c r="B1118" s="36">
        <v>98280120</v>
      </c>
      <c r="C1118" s="36">
        <v>9828012000</v>
      </c>
      <c r="D1118" s="37" t="s">
        <v>901</v>
      </c>
      <c r="E1118" s="37" t="s">
        <v>886</v>
      </c>
      <c r="F1118" s="37"/>
      <c r="G1118" s="36" t="s">
        <v>61</v>
      </c>
      <c r="H1118" s="38"/>
      <c r="I1118" s="40">
        <v>29.07</v>
      </c>
      <c r="J1118" s="39" t="str">
        <f ca="1">IF(SUMPRODUCT(1*ISNUMBER(SEARCH($N$3,D1118))),Translation!$E$38,"")</f>
        <v>Nachschleifen</v>
      </c>
      <c r="K1118" s="37" t="str">
        <f ca="1">IF(SUMPRODUCT(1*ISNUMBER(SEARCH(O$3,D1118))),Translation!$E$37,"")</f>
        <v>Halsfreischliff</v>
      </c>
      <c r="L1118" s="39" t="str" cm="1">
        <f t="array" ref="L1118">IF(SUMPRODUCT(1*ISNUMBER(SEARCH(P$3:$P$9,D1118))),Translation!$E$39,"")</f>
        <v/>
      </c>
      <c r="M1118" s="36" t="str">
        <f t="shared" si="18"/>
        <v>12,00MM</v>
      </c>
      <c r="Q1118" s="12">
        <v>98280120</v>
      </c>
    </row>
    <row r="1119" spans="2:17" x14ac:dyDescent="0.25">
      <c r="B1119" s="36">
        <v>98280160</v>
      </c>
      <c r="C1119" s="36">
        <v>9828016000</v>
      </c>
      <c r="D1119" s="37" t="s">
        <v>902</v>
      </c>
      <c r="E1119" s="37" t="s">
        <v>886</v>
      </c>
      <c r="F1119" s="37"/>
      <c r="G1119" s="36" t="s">
        <v>61</v>
      </c>
      <c r="H1119" s="38"/>
      <c r="I1119" s="40">
        <v>38.76</v>
      </c>
      <c r="J1119" s="39" t="str">
        <f ca="1">IF(SUMPRODUCT(1*ISNUMBER(SEARCH($N$3,D1119))),Translation!$E$38,"")</f>
        <v>Nachschleifen</v>
      </c>
      <c r="K1119" s="37" t="str">
        <f ca="1">IF(SUMPRODUCT(1*ISNUMBER(SEARCH(O$3,D1119))),Translation!$E$37,"")</f>
        <v>Halsfreischliff</v>
      </c>
      <c r="L1119" s="39" t="str" cm="1">
        <f t="array" ref="L1119">IF(SUMPRODUCT(1*ISNUMBER(SEARCH(P$3:$P$9,D1119))),Translation!$E$39,"")</f>
        <v/>
      </c>
      <c r="M1119" s="36" t="str">
        <f t="shared" si="18"/>
        <v>16,00MM</v>
      </c>
      <c r="Q1119" s="12">
        <v>98280160</v>
      </c>
    </row>
    <row r="1120" spans="2:17" x14ac:dyDescent="0.25">
      <c r="B1120" s="36">
        <v>98280200</v>
      </c>
      <c r="C1120" s="36">
        <v>9828020000</v>
      </c>
      <c r="D1120" s="37" t="s">
        <v>903</v>
      </c>
      <c r="E1120" s="37" t="s">
        <v>886</v>
      </c>
      <c r="F1120" s="37"/>
      <c r="G1120" s="36" t="s">
        <v>61</v>
      </c>
      <c r="H1120" s="38"/>
      <c r="I1120" s="40">
        <v>53.18</v>
      </c>
      <c r="J1120" s="39" t="str">
        <f ca="1">IF(SUMPRODUCT(1*ISNUMBER(SEARCH($N$3,D1120))),Translation!$E$38,"")</f>
        <v>Nachschleifen</v>
      </c>
      <c r="K1120" s="37" t="str">
        <f ca="1">IF(SUMPRODUCT(1*ISNUMBER(SEARCH(O$3,D1120))),Translation!$E$37,"")</f>
        <v>Halsfreischliff</v>
      </c>
      <c r="L1120" s="39" t="str" cm="1">
        <f t="array" ref="L1120">IF(SUMPRODUCT(1*ISNUMBER(SEARCH(P$3:$P$9,D1120))),Translation!$E$39,"")</f>
        <v/>
      </c>
      <c r="M1120" s="36" t="str">
        <f t="shared" si="18"/>
        <v>20,00MM</v>
      </c>
      <c r="Q1120" s="12">
        <v>98280200</v>
      </c>
    </row>
    <row r="1121" spans="2:17" x14ac:dyDescent="0.25">
      <c r="B1121" s="36">
        <v>98281252</v>
      </c>
      <c r="C1121" s="36">
        <v>9828125200</v>
      </c>
      <c r="D1121" s="37" t="s">
        <v>904</v>
      </c>
      <c r="E1121" s="37" t="s">
        <v>867</v>
      </c>
      <c r="F1121" s="37"/>
      <c r="G1121" s="36" t="s">
        <v>61</v>
      </c>
      <c r="H1121" s="38"/>
      <c r="I1121" s="40">
        <v>124.41</v>
      </c>
      <c r="J1121" s="39" t="str">
        <f ca="1">IF(SUMPRODUCT(1*ISNUMBER(SEARCH($N$3,D1121))),Translation!$E$38,"")</f>
        <v>Nachschleifen</v>
      </c>
      <c r="K1121" s="37" t="str">
        <f ca="1">IF(SUMPRODUCT(1*ISNUMBER(SEARCH(O$3,D1121))),Translation!$E$37,"")</f>
        <v>Halsfreischliff</v>
      </c>
      <c r="L1121" s="39" t="str" cm="1">
        <f t="array" aca="1" ref="L1121" ca="1">IF(SUMPRODUCT(1*ISNUMBER(SEARCH(P$3:$P$9,D1121))),Translation!$E$39,"")</f>
        <v>Beschichten</v>
      </c>
      <c r="M1121" s="36" t="str">
        <f t="shared" si="18"/>
        <v>25,00MM</v>
      </c>
      <c r="Q1121" s="12">
        <v>98281252</v>
      </c>
    </row>
    <row r="1122" spans="2:17" x14ac:dyDescent="0.25">
      <c r="B1122" s="36">
        <v>98281254</v>
      </c>
      <c r="C1122" s="36">
        <v>9828125400</v>
      </c>
      <c r="D1122" s="37" t="s">
        <v>905</v>
      </c>
      <c r="E1122" s="37" t="s">
        <v>867</v>
      </c>
      <c r="F1122" s="37"/>
      <c r="G1122" s="36" t="s">
        <v>61</v>
      </c>
      <c r="H1122" s="38"/>
      <c r="I1122" s="40">
        <v>129.87</v>
      </c>
      <c r="J1122" s="39" t="str">
        <f ca="1">IF(SUMPRODUCT(1*ISNUMBER(SEARCH($N$3,D1122))),Translation!$E$38,"")</f>
        <v>Nachschleifen</v>
      </c>
      <c r="K1122" s="37" t="str">
        <f ca="1">IF(SUMPRODUCT(1*ISNUMBER(SEARCH(O$3,D1122))),Translation!$E$37,"")</f>
        <v>Halsfreischliff</v>
      </c>
      <c r="L1122" s="39" t="str" cm="1">
        <f t="array" aca="1" ref="L1122" ca="1">IF(SUMPRODUCT(1*ISNUMBER(SEARCH(P$3:$P$9,D1122))),Translation!$E$39,"")</f>
        <v>Beschichten</v>
      </c>
      <c r="M1122" s="36" t="str">
        <f t="shared" si="18"/>
        <v>25,00MM</v>
      </c>
      <c r="Q1122" s="12">
        <v>98281254</v>
      </c>
    </row>
    <row r="1123" spans="2:17" x14ac:dyDescent="0.25">
      <c r="B1123" s="36">
        <v>98281322</v>
      </c>
      <c r="C1123" s="36">
        <v>9828132200</v>
      </c>
      <c r="D1123" s="37" t="s">
        <v>906</v>
      </c>
      <c r="E1123" s="37" t="s">
        <v>867</v>
      </c>
      <c r="F1123" s="37"/>
      <c r="G1123" s="36" t="s">
        <v>61</v>
      </c>
      <c r="H1123" s="38"/>
      <c r="I1123" s="40">
        <v>200.46</v>
      </c>
      <c r="J1123" s="39" t="str">
        <f ca="1">IF(SUMPRODUCT(1*ISNUMBER(SEARCH($N$3,D1123))),Translation!$E$38,"")</f>
        <v>Nachschleifen</v>
      </c>
      <c r="K1123" s="37" t="str">
        <f ca="1">IF(SUMPRODUCT(1*ISNUMBER(SEARCH(O$3,D1123))),Translation!$E$37,"")</f>
        <v>Halsfreischliff</v>
      </c>
      <c r="L1123" s="39" t="str" cm="1">
        <f t="array" aca="1" ref="L1123" ca="1">IF(SUMPRODUCT(1*ISNUMBER(SEARCH(P$3:$P$9,D1123))),Translation!$E$39,"")</f>
        <v>Beschichten</v>
      </c>
      <c r="M1123" s="36" t="str">
        <f t="shared" si="18"/>
        <v>32,00MM</v>
      </c>
      <c r="Q1123" s="12">
        <v>98281322</v>
      </c>
    </row>
    <row r="1124" spans="2:17" x14ac:dyDescent="0.25">
      <c r="B1124" s="36">
        <v>98281324</v>
      </c>
      <c r="C1124" s="36">
        <v>9828132400</v>
      </c>
      <c r="D1124" s="37" t="s">
        <v>907</v>
      </c>
      <c r="E1124" s="37" t="s">
        <v>867</v>
      </c>
      <c r="F1124" s="37"/>
      <c r="G1124" s="36" t="s">
        <v>61</v>
      </c>
      <c r="H1124" s="38"/>
      <c r="I1124" s="40">
        <v>205.92</v>
      </c>
      <c r="J1124" s="39" t="str">
        <f ca="1">IF(SUMPRODUCT(1*ISNUMBER(SEARCH($N$3,D1124))),Translation!$E$38,"")</f>
        <v>Nachschleifen</v>
      </c>
      <c r="K1124" s="37" t="str">
        <f ca="1">IF(SUMPRODUCT(1*ISNUMBER(SEARCH(O$3,D1124))),Translation!$E$37,"")</f>
        <v>Halsfreischliff</v>
      </c>
      <c r="L1124" s="39" t="str" cm="1">
        <f t="array" aca="1" ref="L1124" ca="1">IF(SUMPRODUCT(1*ISNUMBER(SEARCH(P$3:$P$9,D1124))),Translation!$E$39,"")</f>
        <v>Beschichten</v>
      </c>
      <c r="M1124" s="36" t="str">
        <f t="shared" si="18"/>
        <v>32,00MM</v>
      </c>
      <c r="Q1124" s="12">
        <v>98281324</v>
      </c>
    </row>
    <row r="1125" spans="2:17" x14ac:dyDescent="0.25">
      <c r="B1125" s="36">
        <v>98282252</v>
      </c>
      <c r="C1125" s="36">
        <v>9828225200</v>
      </c>
      <c r="D1125" s="37" t="s">
        <v>908</v>
      </c>
      <c r="E1125" s="37" t="s">
        <v>867</v>
      </c>
      <c r="F1125" s="37"/>
      <c r="G1125" s="36" t="s">
        <v>61</v>
      </c>
      <c r="H1125" s="38"/>
      <c r="I1125" s="40">
        <v>160.81</v>
      </c>
      <c r="J1125" s="39" t="str">
        <f ca="1">IF(SUMPRODUCT(1*ISNUMBER(SEARCH($N$3,D1125))),Translation!$E$38,"")</f>
        <v>Nachschleifen</v>
      </c>
      <c r="K1125" s="37" t="str">
        <f ca="1">IF(SUMPRODUCT(1*ISNUMBER(SEARCH(O$3,D1125))),Translation!$E$37,"")</f>
        <v>Halsfreischliff</v>
      </c>
      <c r="L1125" s="39" t="str" cm="1">
        <f t="array" aca="1" ref="L1125" ca="1">IF(SUMPRODUCT(1*ISNUMBER(SEARCH(P$3:$P$9,D1125))),Translation!$E$39,"")</f>
        <v>Beschichten</v>
      </c>
      <c r="M1125" s="36" t="str">
        <f t="shared" si="18"/>
        <v>25,00MM</v>
      </c>
      <c r="Q1125" s="12">
        <v>98282252</v>
      </c>
    </row>
    <row r="1126" spans="2:17" x14ac:dyDescent="0.25">
      <c r="B1126" s="36">
        <v>98282254</v>
      </c>
      <c r="C1126" s="36">
        <v>9828225400</v>
      </c>
      <c r="D1126" s="37" t="s">
        <v>909</v>
      </c>
      <c r="E1126" s="37" t="s">
        <v>867</v>
      </c>
      <c r="F1126" s="37"/>
      <c r="G1126" s="36" t="s">
        <v>61</v>
      </c>
      <c r="H1126" s="38"/>
      <c r="I1126" s="40">
        <v>165.22</v>
      </c>
      <c r="J1126" s="39" t="str">
        <f ca="1">IF(SUMPRODUCT(1*ISNUMBER(SEARCH($N$3,D1126))),Translation!$E$38,"")</f>
        <v>Nachschleifen</v>
      </c>
      <c r="K1126" s="37" t="str">
        <f ca="1">IF(SUMPRODUCT(1*ISNUMBER(SEARCH(O$3,D1126))),Translation!$E$37,"")</f>
        <v>Halsfreischliff</v>
      </c>
      <c r="L1126" s="39" t="str" cm="1">
        <f t="array" aca="1" ref="L1126" ca="1">IF(SUMPRODUCT(1*ISNUMBER(SEARCH(P$3:$P$9,D1126))),Translation!$E$39,"")</f>
        <v>Beschichten</v>
      </c>
      <c r="M1126" s="36" t="str">
        <f t="shared" si="18"/>
        <v>25,00MM</v>
      </c>
      <c r="Q1126" s="12">
        <v>98282254</v>
      </c>
    </row>
    <row r="1127" spans="2:17" x14ac:dyDescent="0.25">
      <c r="B1127" s="36">
        <v>98282322</v>
      </c>
      <c r="C1127" s="36">
        <v>9828232200</v>
      </c>
      <c r="D1127" s="37" t="s">
        <v>910</v>
      </c>
      <c r="E1127" s="37" t="s">
        <v>867</v>
      </c>
      <c r="F1127" s="37"/>
      <c r="G1127" s="36" t="s">
        <v>61</v>
      </c>
      <c r="H1127" s="38"/>
      <c r="I1127" s="40">
        <v>259.83999999999997</v>
      </c>
      <c r="J1127" s="39" t="str">
        <f ca="1">IF(SUMPRODUCT(1*ISNUMBER(SEARCH($N$3,D1127))),Translation!$E$38,"")</f>
        <v>Nachschleifen</v>
      </c>
      <c r="K1127" s="37" t="str">
        <f ca="1">IF(SUMPRODUCT(1*ISNUMBER(SEARCH(O$3,D1127))),Translation!$E$37,"")</f>
        <v>Halsfreischliff</v>
      </c>
      <c r="L1127" s="39" t="str" cm="1">
        <f t="array" aca="1" ref="L1127" ca="1">IF(SUMPRODUCT(1*ISNUMBER(SEARCH(P$3:$P$9,D1127))),Translation!$E$39,"")</f>
        <v>Beschichten</v>
      </c>
      <c r="M1127" s="36" t="str">
        <f t="shared" si="18"/>
        <v>32,00MM</v>
      </c>
      <c r="Q1127" s="12">
        <v>98282322</v>
      </c>
    </row>
    <row r="1128" spans="2:17" x14ac:dyDescent="0.25">
      <c r="B1128" s="36">
        <v>98282324</v>
      </c>
      <c r="C1128" s="36">
        <v>9828232400</v>
      </c>
      <c r="D1128" s="37" t="s">
        <v>911</v>
      </c>
      <c r="E1128" s="37" t="s">
        <v>867</v>
      </c>
      <c r="F1128" s="37"/>
      <c r="G1128" s="36" t="s">
        <v>61</v>
      </c>
      <c r="H1128" s="38"/>
      <c r="I1128" s="40">
        <v>265.39999999999998</v>
      </c>
      <c r="J1128" s="39" t="str">
        <f ca="1">IF(SUMPRODUCT(1*ISNUMBER(SEARCH($N$3,D1128))),Translation!$E$38,"")</f>
        <v>Nachschleifen</v>
      </c>
      <c r="K1128" s="37" t="str">
        <f ca="1">IF(SUMPRODUCT(1*ISNUMBER(SEARCH(O$3,D1128))),Translation!$E$37,"")</f>
        <v>Halsfreischliff</v>
      </c>
      <c r="L1128" s="39" t="str" cm="1">
        <f t="array" aca="1" ref="L1128" ca="1">IF(SUMPRODUCT(1*ISNUMBER(SEARCH(P$3:$P$9,D1128))),Translation!$E$39,"")</f>
        <v>Beschichten</v>
      </c>
      <c r="M1128" s="36" t="str">
        <f t="shared" si="18"/>
        <v>32,00MM</v>
      </c>
      <c r="Q1128" s="12">
        <v>98282324</v>
      </c>
    </row>
    <row r="1129" spans="2:17" x14ac:dyDescent="0.25">
      <c r="B1129" s="36">
        <v>9828306000</v>
      </c>
      <c r="C1129" s="36">
        <v>9828306000</v>
      </c>
      <c r="D1129" s="37" t="s">
        <v>75</v>
      </c>
      <c r="E1129" s="37" t="s">
        <v>76</v>
      </c>
      <c r="F1129" s="37"/>
      <c r="G1129" s="36" t="s">
        <v>61</v>
      </c>
      <c r="H1129" s="38"/>
      <c r="I1129" s="40">
        <v>30.05</v>
      </c>
      <c r="J1129" s="39" t="str">
        <f ca="1">IF(SUMPRODUCT(1*ISNUMBER(SEARCH($N$3,D1129))),Translation!$E$38,"")</f>
        <v>Nachschleifen</v>
      </c>
      <c r="K1129" s="37" t="str">
        <f>IF(SUMPRODUCT(1*ISNUMBER(SEARCH(O$3,D1129))),Translation!$E$37,"")</f>
        <v/>
      </c>
      <c r="L1129" s="39" t="str" cm="1">
        <f t="array" aca="1" ref="L1129" ca="1">IF(SUMPRODUCT(1*ISNUMBER(SEARCH(P$3:$P$9,D1129))),Translation!$E$39,"")</f>
        <v>Beschichten</v>
      </c>
      <c r="M1129" s="36" t="str">
        <f t="shared" si="18"/>
        <v>2,0-6,0MM</v>
      </c>
      <c r="Q1129" s="12">
        <v>9828306000</v>
      </c>
    </row>
    <row r="1130" spans="2:17" x14ac:dyDescent="0.25">
      <c r="B1130" s="36">
        <v>9828308000</v>
      </c>
      <c r="C1130" s="36">
        <v>9828308000</v>
      </c>
      <c r="D1130" s="37" t="s">
        <v>77</v>
      </c>
      <c r="E1130" s="37" t="s">
        <v>76</v>
      </c>
      <c r="F1130" s="37"/>
      <c r="G1130" s="36" t="s">
        <v>61</v>
      </c>
      <c r="H1130" s="38"/>
      <c r="I1130" s="40">
        <v>34.21</v>
      </c>
      <c r="J1130" s="39" t="str">
        <f ca="1">IF(SUMPRODUCT(1*ISNUMBER(SEARCH($N$3,D1130))),Translation!$E$38,"")</f>
        <v>Nachschleifen</v>
      </c>
      <c r="K1130" s="37" t="str">
        <f>IF(SUMPRODUCT(1*ISNUMBER(SEARCH(O$3,D1130))),Translation!$E$37,"")</f>
        <v/>
      </c>
      <c r="L1130" s="39" t="str" cm="1">
        <f t="array" aca="1" ref="L1130" ca="1">IF(SUMPRODUCT(1*ISNUMBER(SEARCH(P$3:$P$9,D1130))),Translation!$E$39,"")</f>
        <v>Beschichten</v>
      </c>
      <c r="M1130" s="36" t="str">
        <f t="shared" si="18"/>
        <v>6,01-8,0MM</v>
      </c>
      <c r="Q1130" s="12">
        <v>9828308000</v>
      </c>
    </row>
    <row r="1131" spans="2:17" x14ac:dyDescent="0.25">
      <c r="B1131" s="36">
        <v>9828310000</v>
      </c>
      <c r="C1131" s="36">
        <v>9828310000</v>
      </c>
      <c r="D1131" s="37" t="s">
        <v>78</v>
      </c>
      <c r="E1131" s="37" t="s">
        <v>76</v>
      </c>
      <c r="F1131" s="37"/>
      <c r="G1131" s="36" t="s">
        <v>61</v>
      </c>
      <c r="H1131" s="38"/>
      <c r="I1131" s="40">
        <v>38.020000000000003</v>
      </c>
      <c r="J1131" s="39" t="str">
        <f ca="1">IF(SUMPRODUCT(1*ISNUMBER(SEARCH($N$3,D1131))),Translation!$E$38,"")</f>
        <v>Nachschleifen</v>
      </c>
      <c r="K1131" s="37" t="str">
        <f>IF(SUMPRODUCT(1*ISNUMBER(SEARCH(O$3,D1131))),Translation!$E$37,"")</f>
        <v/>
      </c>
      <c r="L1131" s="39" t="str" cm="1">
        <f t="array" aca="1" ref="L1131" ca="1">IF(SUMPRODUCT(1*ISNUMBER(SEARCH(P$3:$P$9,D1131))),Translation!$E$39,"")</f>
        <v>Beschichten</v>
      </c>
      <c r="M1131" s="36" t="str">
        <f t="shared" si="18"/>
        <v>8,01-10,0MM</v>
      </c>
      <c r="Q1131" s="12">
        <v>9828310000</v>
      </c>
    </row>
    <row r="1132" spans="2:17" x14ac:dyDescent="0.25">
      <c r="B1132" s="36">
        <v>9828312000</v>
      </c>
      <c r="C1132" s="36">
        <v>9828312000</v>
      </c>
      <c r="D1132" s="37" t="s">
        <v>79</v>
      </c>
      <c r="E1132" s="37" t="s">
        <v>76</v>
      </c>
      <c r="F1132" s="37"/>
      <c r="G1132" s="36" t="s">
        <v>61</v>
      </c>
      <c r="H1132" s="38"/>
      <c r="I1132" s="40">
        <v>45.94</v>
      </c>
      <c r="J1132" s="39" t="str">
        <f ca="1">IF(SUMPRODUCT(1*ISNUMBER(SEARCH($N$3,D1132))),Translation!$E$38,"")</f>
        <v>Nachschleifen</v>
      </c>
      <c r="K1132" s="37" t="str">
        <f>IF(SUMPRODUCT(1*ISNUMBER(SEARCH(O$3,D1132))),Translation!$E$37,"")</f>
        <v/>
      </c>
      <c r="L1132" s="39" t="str" cm="1">
        <f t="array" aca="1" ref="L1132" ca="1">IF(SUMPRODUCT(1*ISNUMBER(SEARCH(P$3:$P$9,D1132))),Translation!$E$39,"")</f>
        <v>Beschichten</v>
      </c>
      <c r="M1132" s="36" t="str">
        <f t="shared" si="18"/>
        <v>10,01-12,0MM</v>
      </c>
      <c r="Q1132" s="12">
        <v>9828312000</v>
      </c>
    </row>
    <row r="1133" spans="2:17" x14ac:dyDescent="0.25">
      <c r="B1133" s="36">
        <v>9828314000</v>
      </c>
      <c r="C1133" s="36">
        <v>9828314000</v>
      </c>
      <c r="D1133" s="37" t="s">
        <v>80</v>
      </c>
      <c r="E1133" s="37" t="s">
        <v>76</v>
      </c>
      <c r="F1133" s="37"/>
      <c r="G1133" s="36" t="s">
        <v>61</v>
      </c>
      <c r="H1133" s="38"/>
      <c r="I1133" s="40">
        <v>48</v>
      </c>
      <c r="J1133" s="39" t="str">
        <f ca="1">IF(SUMPRODUCT(1*ISNUMBER(SEARCH($N$3,D1133))),Translation!$E$38,"")</f>
        <v>Nachschleifen</v>
      </c>
      <c r="K1133" s="37" t="str">
        <f>IF(SUMPRODUCT(1*ISNUMBER(SEARCH(O$3,D1133))),Translation!$E$37,"")</f>
        <v/>
      </c>
      <c r="L1133" s="39" t="str" cm="1">
        <f t="array" aca="1" ref="L1133" ca="1">IF(SUMPRODUCT(1*ISNUMBER(SEARCH(P$3:$P$9,D1133))),Translation!$E$39,"")</f>
        <v>Beschichten</v>
      </c>
      <c r="M1133" s="36" t="str">
        <f t="shared" si="18"/>
        <v>12,01-14,0MM</v>
      </c>
      <c r="Q1133" s="12">
        <v>9828314000</v>
      </c>
    </row>
    <row r="1134" spans="2:17" x14ac:dyDescent="0.25">
      <c r="B1134" s="36">
        <v>9828316000</v>
      </c>
      <c r="C1134" s="36">
        <v>9828316000</v>
      </c>
      <c r="D1134" s="37" t="s">
        <v>81</v>
      </c>
      <c r="E1134" s="37" t="s">
        <v>76</v>
      </c>
      <c r="F1134" s="37"/>
      <c r="G1134" s="36" t="s">
        <v>61</v>
      </c>
      <c r="H1134" s="38"/>
      <c r="I1134" s="40">
        <v>54.28</v>
      </c>
      <c r="J1134" s="39" t="str">
        <f ca="1">IF(SUMPRODUCT(1*ISNUMBER(SEARCH($N$3,D1134))),Translation!$E$38,"")</f>
        <v>Nachschleifen</v>
      </c>
      <c r="K1134" s="37" t="str">
        <f>IF(SUMPRODUCT(1*ISNUMBER(SEARCH(O$3,D1134))),Translation!$E$37,"")</f>
        <v/>
      </c>
      <c r="L1134" s="39" t="str" cm="1">
        <f t="array" aca="1" ref="L1134" ca="1">IF(SUMPRODUCT(1*ISNUMBER(SEARCH(P$3:$P$9,D1134))),Translation!$E$39,"")</f>
        <v>Beschichten</v>
      </c>
      <c r="M1134" s="36" t="str">
        <f t="shared" si="18"/>
        <v>14,01-16,0MM</v>
      </c>
      <c r="Q1134" s="12">
        <v>9828316000</v>
      </c>
    </row>
    <row r="1135" spans="2:17" x14ac:dyDescent="0.25">
      <c r="B1135" s="36">
        <v>9828318000</v>
      </c>
      <c r="C1135" s="36">
        <v>9828318000</v>
      </c>
      <c r="D1135" s="37" t="s">
        <v>82</v>
      </c>
      <c r="E1135" s="37" t="s">
        <v>76</v>
      </c>
      <c r="F1135" s="37"/>
      <c r="G1135" s="36" t="s">
        <v>61</v>
      </c>
      <c r="H1135" s="38"/>
      <c r="I1135" s="40">
        <v>56.58</v>
      </c>
      <c r="J1135" s="39" t="str">
        <f ca="1">IF(SUMPRODUCT(1*ISNUMBER(SEARCH($N$3,D1135))),Translation!$E$38,"")</f>
        <v>Nachschleifen</v>
      </c>
      <c r="K1135" s="37" t="str">
        <f>IF(SUMPRODUCT(1*ISNUMBER(SEARCH(O$3,D1135))),Translation!$E$37,"")</f>
        <v/>
      </c>
      <c r="L1135" s="39" t="str" cm="1">
        <f t="array" aca="1" ref="L1135" ca="1">IF(SUMPRODUCT(1*ISNUMBER(SEARCH(P$3:$P$9,D1135))),Translation!$E$39,"")</f>
        <v>Beschichten</v>
      </c>
      <c r="M1135" s="36" t="str">
        <f t="shared" si="18"/>
        <v>16,01-18,0MM</v>
      </c>
      <c r="Q1135" s="12">
        <v>9828318000</v>
      </c>
    </row>
    <row r="1136" spans="2:17" x14ac:dyDescent="0.25">
      <c r="B1136" s="36">
        <v>9828320000</v>
      </c>
      <c r="C1136" s="36">
        <v>9828320000</v>
      </c>
      <c r="D1136" s="37" t="s">
        <v>912</v>
      </c>
      <c r="E1136" s="37" t="s">
        <v>76</v>
      </c>
      <c r="F1136" s="37"/>
      <c r="G1136" s="36" t="s">
        <v>61</v>
      </c>
      <c r="H1136" s="38"/>
      <c r="I1136" s="40">
        <v>63.87</v>
      </c>
      <c r="J1136" s="39" t="str">
        <f ca="1">IF(SUMPRODUCT(1*ISNUMBER(SEARCH($N$3,D1136))),Translation!$E$38,"")</f>
        <v>Nachschleifen</v>
      </c>
      <c r="K1136" s="37" t="str">
        <f>IF(SUMPRODUCT(1*ISNUMBER(SEARCH(O$3,D1136))),Translation!$E$37,"")</f>
        <v/>
      </c>
      <c r="L1136" s="39" t="str" cm="1">
        <f t="array" aca="1" ref="L1136" ca="1">IF(SUMPRODUCT(1*ISNUMBER(SEARCH(P$3:$P$9,D1136))),Translation!$E$39,"")</f>
        <v>Beschichten</v>
      </c>
      <c r="M1136" s="36" t="str">
        <f t="shared" si="18"/>
        <v>18,1-20,0MM</v>
      </c>
      <c r="Q1136" s="12">
        <v>9828320000</v>
      </c>
    </row>
    <row r="1137" spans="2:17" x14ac:dyDescent="0.25">
      <c r="B1137" s="36">
        <v>9828406000</v>
      </c>
      <c r="C1137" s="36">
        <v>9828406000</v>
      </c>
      <c r="D1137" s="37" t="s">
        <v>913</v>
      </c>
      <c r="E1137" s="37" t="s">
        <v>76</v>
      </c>
      <c r="F1137" s="37"/>
      <c r="G1137" s="36" t="s">
        <v>61</v>
      </c>
      <c r="H1137" s="38"/>
      <c r="I1137" s="40">
        <v>30.49</v>
      </c>
      <c r="J1137" s="39" t="str">
        <f ca="1">IF(SUMPRODUCT(1*ISNUMBER(SEARCH($N$3,D1137))),Translation!$E$38,"")</f>
        <v>Nachschleifen</v>
      </c>
      <c r="K1137" s="37" t="str">
        <f>IF(SUMPRODUCT(1*ISNUMBER(SEARCH(O$3,D1137))),Translation!$E$37,"")</f>
        <v/>
      </c>
      <c r="L1137" s="39" t="str" cm="1">
        <f t="array" aca="1" ref="L1137" ca="1">IF(SUMPRODUCT(1*ISNUMBER(SEARCH(P$3:$P$9,D1137))),Translation!$E$39,"")</f>
        <v>Beschichten</v>
      </c>
      <c r="M1137" s="36" t="str">
        <f t="shared" si="18"/>
        <v>2,0-6,0MM</v>
      </c>
      <c r="Q1137" s="12">
        <v>9828406000</v>
      </c>
    </row>
    <row r="1138" spans="2:17" x14ac:dyDescent="0.25">
      <c r="B1138" s="36">
        <v>9828408000</v>
      </c>
      <c r="C1138" s="36">
        <v>9828408000</v>
      </c>
      <c r="D1138" s="37" t="s">
        <v>914</v>
      </c>
      <c r="E1138" s="37" t="s">
        <v>76</v>
      </c>
      <c r="F1138" s="37"/>
      <c r="G1138" s="36" t="s">
        <v>61</v>
      </c>
      <c r="H1138" s="38"/>
      <c r="I1138" s="40">
        <v>34.65</v>
      </c>
      <c r="J1138" s="39" t="str">
        <f ca="1">IF(SUMPRODUCT(1*ISNUMBER(SEARCH($N$3,D1138))),Translation!$E$38,"")</f>
        <v>Nachschleifen</v>
      </c>
      <c r="K1138" s="37" t="str">
        <f>IF(SUMPRODUCT(1*ISNUMBER(SEARCH(O$3,D1138))),Translation!$E$37,"")</f>
        <v/>
      </c>
      <c r="L1138" s="39" t="str" cm="1">
        <f t="array" aca="1" ref="L1138" ca="1">IF(SUMPRODUCT(1*ISNUMBER(SEARCH(P$3:$P$9,D1138))),Translation!$E$39,"")</f>
        <v>Beschichten</v>
      </c>
      <c r="M1138" s="36" t="str">
        <f t="shared" si="18"/>
        <v>6,01-8,0MM</v>
      </c>
      <c r="Q1138" s="12">
        <v>9828408000</v>
      </c>
    </row>
    <row r="1139" spans="2:17" x14ac:dyDescent="0.25">
      <c r="B1139" s="36">
        <v>9828410000</v>
      </c>
      <c r="C1139" s="36">
        <v>9828410000</v>
      </c>
      <c r="D1139" s="37" t="s">
        <v>915</v>
      </c>
      <c r="E1139" s="37" t="s">
        <v>76</v>
      </c>
      <c r="F1139" s="37"/>
      <c r="G1139" s="36" t="s">
        <v>61</v>
      </c>
      <c r="H1139" s="38"/>
      <c r="I1139" s="40">
        <v>38.42</v>
      </c>
      <c r="J1139" s="39" t="str">
        <f ca="1">IF(SUMPRODUCT(1*ISNUMBER(SEARCH($N$3,D1139))),Translation!$E$38,"")</f>
        <v>Nachschleifen</v>
      </c>
      <c r="K1139" s="37" t="str">
        <f>IF(SUMPRODUCT(1*ISNUMBER(SEARCH(O$3,D1139))),Translation!$E$37,"")</f>
        <v/>
      </c>
      <c r="L1139" s="39" t="str" cm="1">
        <f t="array" aca="1" ref="L1139" ca="1">IF(SUMPRODUCT(1*ISNUMBER(SEARCH(P$3:$P$9,D1139))),Translation!$E$39,"")</f>
        <v>Beschichten</v>
      </c>
      <c r="M1139" s="36" t="str">
        <f t="shared" si="18"/>
        <v>8,01-10,0MM</v>
      </c>
      <c r="Q1139" s="12">
        <v>9828410000</v>
      </c>
    </row>
    <row r="1140" spans="2:17" x14ac:dyDescent="0.25">
      <c r="B1140" s="36">
        <v>9828412000</v>
      </c>
      <c r="C1140" s="36">
        <v>9828412000</v>
      </c>
      <c r="D1140" s="37" t="s">
        <v>916</v>
      </c>
      <c r="E1140" s="37" t="s">
        <v>76</v>
      </c>
      <c r="F1140" s="37"/>
      <c r="G1140" s="36" t="s">
        <v>61</v>
      </c>
      <c r="H1140" s="38"/>
      <c r="I1140" s="40">
        <v>45.94</v>
      </c>
      <c r="J1140" s="39" t="str">
        <f ca="1">IF(SUMPRODUCT(1*ISNUMBER(SEARCH($N$3,D1140))),Translation!$E$38,"")</f>
        <v>Nachschleifen</v>
      </c>
      <c r="K1140" s="37" t="str">
        <f>IF(SUMPRODUCT(1*ISNUMBER(SEARCH(O$3,D1140))),Translation!$E$37,"")</f>
        <v/>
      </c>
      <c r="L1140" s="39" t="str" cm="1">
        <f t="array" aca="1" ref="L1140" ca="1">IF(SUMPRODUCT(1*ISNUMBER(SEARCH(P$3:$P$9,D1140))),Translation!$E$39,"")</f>
        <v>Beschichten</v>
      </c>
      <c r="M1140" s="36" t="str">
        <f t="shared" si="18"/>
        <v>10,01-12,0MM</v>
      </c>
      <c r="Q1140" s="12">
        <v>9828412000</v>
      </c>
    </row>
    <row r="1141" spans="2:17" x14ac:dyDescent="0.25">
      <c r="B1141" s="36">
        <v>9828414000</v>
      </c>
      <c r="C1141" s="36">
        <v>9828414000</v>
      </c>
      <c r="D1141" s="37" t="s">
        <v>917</v>
      </c>
      <c r="E1141" s="37" t="s">
        <v>76</v>
      </c>
      <c r="F1141" s="37"/>
      <c r="G1141" s="36" t="s">
        <v>61</v>
      </c>
      <c r="H1141" s="38"/>
      <c r="I1141" s="40">
        <v>48</v>
      </c>
      <c r="J1141" s="39" t="str">
        <f ca="1">IF(SUMPRODUCT(1*ISNUMBER(SEARCH($N$3,D1141))),Translation!$E$38,"")</f>
        <v>Nachschleifen</v>
      </c>
      <c r="K1141" s="37" t="str">
        <f>IF(SUMPRODUCT(1*ISNUMBER(SEARCH(O$3,D1141))),Translation!$E$37,"")</f>
        <v/>
      </c>
      <c r="L1141" s="39" t="str" cm="1">
        <f t="array" aca="1" ref="L1141" ca="1">IF(SUMPRODUCT(1*ISNUMBER(SEARCH(P$3:$P$9,D1141))),Translation!$E$39,"")</f>
        <v>Beschichten</v>
      </c>
      <c r="M1141" s="36" t="str">
        <f t="shared" si="18"/>
        <v>12,01-14,0MM</v>
      </c>
      <c r="Q1141" s="12">
        <v>9828414000</v>
      </c>
    </row>
    <row r="1142" spans="2:17" x14ac:dyDescent="0.25">
      <c r="B1142" s="36">
        <v>9828416000</v>
      </c>
      <c r="C1142" s="36">
        <v>9828416000</v>
      </c>
      <c r="D1142" s="37" t="s">
        <v>918</v>
      </c>
      <c r="E1142" s="37" t="s">
        <v>76</v>
      </c>
      <c r="F1142" s="37"/>
      <c r="G1142" s="36" t="s">
        <v>61</v>
      </c>
      <c r="H1142" s="38"/>
      <c r="I1142" s="40">
        <v>54.28</v>
      </c>
      <c r="J1142" s="39" t="str">
        <f ca="1">IF(SUMPRODUCT(1*ISNUMBER(SEARCH($N$3,D1142))),Translation!$E$38,"")</f>
        <v>Nachschleifen</v>
      </c>
      <c r="K1142" s="37" t="str">
        <f>IF(SUMPRODUCT(1*ISNUMBER(SEARCH(O$3,D1142))),Translation!$E$37,"")</f>
        <v/>
      </c>
      <c r="L1142" s="39" t="str" cm="1">
        <f t="array" aca="1" ref="L1142" ca="1">IF(SUMPRODUCT(1*ISNUMBER(SEARCH(P$3:$P$9,D1142))),Translation!$E$39,"")</f>
        <v>Beschichten</v>
      </c>
      <c r="M1142" s="36" t="str">
        <f t="shared" si="18"/>
        <v>14,01-16,0MM</v>
      </c>
      <c r="Q1142" s="12">
        <v>9828416000</v>
      </c>
    </row>
    <row r="1143" spans="2:17" x14ac:dyDescent="0.25">
      <c r="B1143" s="36">
        <v>9828418000</v>
      </c>
      <c r="C1143" s="36">
        <v>9828418000</v>
      </c>
      <c r="D1143" s="37" t="s">
        <v>919</v>
      </c>
      <c r="E1143" s="37" t="s">
        <v>76</v>
      </c>
      <c r="F1143" s="37"/>
      <c r="G1143" s="36" t="s">
        <v>61</v>
      </c>
      <c r="H1143" s="38"/>
      <c r="I1143" s="40">
        <v>56.58</v>
      </c>
      <c r="J1143" s="39" t="str">
        <f ca="1">IF(SUMPRODUCT(1*ISNUMBER(SEARCH($N$3,D1143))),Translation!$E$38,"")</f>
        <v>Nachschleifen</v>
      </c>
      <c r="K1143" s="37" t="str">
        <f>IF(SUMPRODUCT(1*ISNUMBER(SEARCH(O$3,D1143))),Translation!$E$37,"")</f>
        <v/>
      </c>
      <c r="L1143" s="39" t="str" cm="1">
        <f t="array" aca="1" ref="L1143" ca="1">IF(SUMPRODUCT(1*ISNUMBER(SEARCH(P$3:$P$9,D1143))),Translation!$E$39,"")</f>
        <v>Beschichten</v>
      </c>
      <c r="M1143" s="36" t="str">
        <f t="shared" si="18"/>
        <v>16,01-18,0MM</v>
      </c>
      <c r="Q1143" s="12">
        <v>9828418000</v>
      </c>
    </row>
    <row r="1144" spans="2:17" x14ac:dyDescent="0.25">
      <c r="B1144" s="36">
        <v>9828420000</v>
      </c>
      <c r="C1144" s="36">
        <v>9828420000</v>
      </c>
      <c r="D1144" s="37" t="s">
        <v>920</v>
      </c>
      <c r="E1144" s="37" t="s">
        <v>76</v>
      </c>
      <c r="F1144" s="37"/>
      <c r="G1144" s="36" t="s">
        <v>61</v>
      </c>
      <c r="H1144" s="38"/>
      <c r="I1144" s="40">
        <v>64.31</v>
      </c>
      <c r="J1144" s="39" t="str">
        <f ca="1">IF(SUMPRODUCT(1*ISNUMBER(SEARCH($N$3,D1144))),Translation!$E$38,"")</f>
        <v>Nachschleifen</v>
      </c>
      <c r="K1144" s="37" t="str">
        <f>IF(SUMPRODUCT(1*ISNUMBER(SEARCH(O$3,D1144))),Translation!$E$37,"")</f>
        <v/>
      </c>
      <c r="L1144" s="39" t="str" cm="1">
        <f t="array" aca="1" ref="L1144" ca="1">IF(SUMPRODUCT(1*ISNUMBER(SEARCH(P$3:$P$9,D1144))),Translation!$E$39,"")</f>
        <v>Beschichten</v>
      </c>
      <c r="M1144" s="36" t="str">
        <f t="shared" si="18"/>
        <v>18,1-20,0MM</v>
      </c>
      <c r="Q1144" s="12">
        <v>9828420000</v>
      </c>
    </row>
    <row r="1145" spans="2:17" x14ac:dyDescent="0.25">
      <c r="B1145" s="36">
        <v>9828506000</v>
      </c>
      <c r="C1145" s="36">
        <v>9828506000</v>
      </c>
      <c r="D1145" s="37" t="s">
        <v>75</v>
      </c>
      <c r="E1145" s="37" t="s">
        <v>76</v>
      </c>
      <c r="F1145" s="37"/>
      <c r="G1145" s="36" t="s">
        <v>61</v>
      </c>
      <c r="H1145" s="38"/>
      <c r="I1145" s="40">
        <v>23.27</v>
      </c>
      <c r="J1145" s="39" t="str">
        <f ca="1">IF(SUMPRODUCT(1*ISNUMBER(SEARCH($N$3,D1145))),Translation!$E$38,"")</f>
        <v>Nachschleifen</v>
      </c>
      <c r="K1145" s="37" t="str">
        <f>IF(SUMPRODUCT(1*ISNUMBER(SEARCH(O$3,D1145))),Translation!$E$37,"")</f>
        <v/>
      </c>
      <c r="L1145" s="39" t="str" cm="1">
        <f t="array" aca="1" ref="L1145" ca="1">IF(SUMPRODUCT(1*ISNUMBER(SEARCH(P$3:$P$9,D1145))),Translation!$E$39,"")</f>
        <v>Beschichten</v>
      </c>
      <c r="M1145" s="36" t="str">
        <f t="shared" si="18"/>
        <v>2,0-6,0MM</v>
      </c>
      <c r="Q1145" s="12">
        <v>9828506000</v>
      </c>
    </row>
    <row r="1146" spans="2:17" x14ac:dyDescent="0.25">
      <c r="B1146" s="36">
        <v>9828508000</v>
      </c>
      <c r="C1146" s="36">
        <v>9828508000</v>
      </c>
      <c r="D1146" s="37" t="s">
        <v>77</v>
      </c>
      <c r="E1146" s="37" t="s">
        <v>76</v>
      </c>
      <c r="F1146" s="37"/>
      <c r="G1146" s="36" t="s">
        <v>61</v>
      </c>
      <c r="H1146" s="38"/>
      <c r="I1146" s="40">
        <v>25.04</v>
      </c>
      <c r="J1146" s="39" t="str">
        <f ca="1">IF(SUMPRODUCT(1*ISNUMBER(SEARCH($N$3,D1146))),Translation!$E$38,"")</f>
        <v>Nachschleifen</v>
      </c>
      <c r="K1146" s="37" t="str">
        <f>IF(SUMPRODUCT(1*ISNUMBER(SEARCH(O$3,D1146))),Translation!$E$37,"")</f>
        <v/>
      </c>
      <c r="L1146" s="39" t="str" cm="1">
        <f t="array" aca="1" ref="L1146" ca="1">IF(SUMPRODUCT(1*ISNUMBER(SEARCH(P$3:$P$9,D1146))),Translation!$E$39,"")</f>
        <v>Beschichten</v>
      </c>
      <c r="M1146" s="36" t="str">
        <f t="shared" si="18"/>
        <v>6,01-8,0MM</v>
      </c>
      <c r="Q1146" s="12">
        <v>9828508000</v>
      </c>
    </row>
    <row r="1147" spans="2:17" x14ac:dyDescent="0.25">
      <c r="B1147" s="36">
        <v>9828510000</v>
      </c>
      <c r="C1147" s="36">
        <v>9828510000</v>
      </c>
      <c r="D1147" s="37" t="s">
        <v>78</v>
      </c>
      <c r="E1147" s="37" t="s">
        <v>76</v>
      </c>
      <c r="F1147" s="37"/>
      <c r="G1147" s="36" t="s">
        <v>61</v>
      </c>
      <c r="H1147" s="38"/>
      <c r="I1147" s="40">
        <v>25.04</v>
      </c>
      <c r="J1147" s="39" t="str">
        <f ca="1">IF(SUMPRODUCT(1*ISNUMBER(SEARCH($N$3,D1147))),Translation!$E$38,"")</f>
        <v>Nachschleifen</v>
      </c>
      <c r="K1147" s="37" t="str">
        <f>IF(SUMPRODUCT(1*ISNUMBER(SEARCH(O$3,D1147))),Translation!$E$37,"")</f>
        <v/>
      </c>
      <c r="L1147" s="39" t="str" cm="1">
        <f t="array" aca="1" ref="L1147" ca="1">IF(SUMPRODUCT(1*ISNUMBER(SEARCH(P$3:$P$9,D1147))),Translation!$E$39,"")</f>
        <v>Beschichten</v>
      </c>
      <c r="M1147" s="36" t="str">
        <f t="shared" si="18"/>
        <v>8,01-10,0MM</v>
      </c>
      <c r="Q1147" s="12">
        <v>9828510000</v>
      </c>
    </row>
    <row r="1148" spans="2:17" x14ac:dyDescent="0.25">
      <c r="B1148" s="36">
        <v>9828512000</v>
      </c>
      <c r="C1148" s="36">
        <v>9828512000</v>
      </c>
      <c r="D1148" s="37" t="s">
        <v>79</v>
      </c>
      <c r="E1148" s="37" t="s">
        <v>76</v>
      </c>
      <c r="F1148" s="37"/>
      <c r="G1148" s="36" t="s">
        <v>61</v>
      </c>
      <c r="H1148" s="38"/>
      <c r="I1148" s="40">
        <v>32.07</v>
      </c>
      <c r="J1148" s="39" t="str">
        <f ca="1">IF(SUMPRODUCT(1*ISNUMBER(SEARCH($N$3,D1148))),Translation!$E$38,"")</f>
        <v>Nachschleifen</v>
      </c>
      <c r="K1148" s="37" t="str">
        <f>IF(SUMPRODUCT(1*ISNUMBER(SEARCH(O$3,D1148))),Translation!$E$37,"")</f>
        <v/>
      </c>
      <c r="L1148" s="39" t="str" cm="1">
        <f t="array" aca="1" ref="L1148" ca="1">IF(SUMPRODUCT(1*ISNUMBER(SEARCH(P$3:$P$9,D1148))),Translation!$E$39,"")</f>
        <v>Beschichten</v>
      </c>
      <c r="M1148" s="36" t="str">
        <f t="shared" si="18"/>
        <v>10,01-12,0MM</v>
      </c>
      <c r="Q1148" s="12">
        <v>9828512000</v>
      </c>
    </row>
    <row r="1149" spans="2:17" x14ac:dyDescent="0.25">
      <c r="B1149" s="36">
        <v>9828514000</v>
      </c>
      <c r="C1149" s="36">
        <v>9828514000</v>
      </c>
      <c r="D1149" s="37" t="s">
        <v>80</v>
      </c>
      <c r="E1149" s="37" t="s">
        <v>76</v>
      </c>
      <c r="F1149" s="37"/>
      <c r="G1149" s="36" t="s">
        <v>61</v>
      </c>
      <c r="H1149" s="38"/>
      <c r="I1149" s="40">
        <v>32.07</v>
      </c>
      <c r="J1149" s="39" t="str">
        <f ca="1">IF(SUMPRODUCT(1*ISNUMBER(SEARCH($N$3,D1149))),Translation!$E$38,"")</f>
        <v>Nachschleifen</v>
      </c>
      <c r="K1149" s="37" t="str">
        <f>IF(SUMPRODUCT(1*ISNUMBER(SEARCH(O$3,D1149))),Translation!$E$37,"")</f>
        <v/>
      </c>
      <c r="L1149" s="39" t="str" cm="1">
        <f t="array" aca="1" ref="L1149" ca="1">IF(SUMPRODUCT(1*ISNUMBER(SEARCH(P$3:$P$9,D1149))),Translation!$E$39,"")</f>
        <v>Beschichten</v>
      </c>
      <c r="M1149" s="36" t="str">
        <f t="shared" si="18"/>
        <v>12,01-14,0MM</v>
      </c>
      <c r="Q1149" s="12">
        <v>9828514000</v>
      </c>
    </row>
    <row r="1150" spans="2:17" x14ac:dyDescent="0.25">
      <c r="B1150" s="36">
        <v>9828516000</v>
      </c>
      <c r="C1150" s="36">
        <v>9828516000</v>
      </c>
      <c r="D1150" s="37" t="s">
        <v>81</v>
      </c>
      <c r="E1150" s="37" t="s">
        <v>76</v>
      </c>
      <c r="F1150" s="37"/>
      <c r="G1150" s="36" t="s">
        <v>61</v>
      </c>
      <c r="H1150" s="38"/>
      <c r="I1150" s="40">
        <v>39.33</v>
      </c>
      <c r="J1150" s="39" t="str">
        <f ca="1">IF(SUMPRODUCT(1*ISNUMBER(SEARCH($N$3,D1150))),Translation!$E$38,"")</f>
        <v>Nachschleifen</v>
      </c>
      <c r="K1150" s="37" t="str">
        <f>IF(SUMPRODUCT(1*ISNUMBER(SEARCH(O$3,D1150))),Translation!$E$37,"")</f>
        <v/>
      </c>
      <c r="L1150" s="39" t="str" cm="1">
        <f t="array" aca="1" ref="L1150" ca="1">IF(SUMPRODUCT(1*ISNUMBER(SEARCH(P$3:$P$9,D1150))),Translation!$E$39,"")</f>
        <v>Beschichten</v>
      </c>
      <c r="M1150" s="36" t="str">
        <f t="shared" si="18"/>
        <v>14,01-16,0MM</v>
      </c>
      <c r="Q1150" s="12">
        <v>9828516000</v>
      </c>
    </row>
    <row r="1151" spans="2:17" x14ac:dyDescent="0.25">
      <c r="B1151" s="36">
        <v>9828518000</v>
      </c>
      <c r="C1151" s="36">
        <v>9828518000</v>
      </c>
      <c r="D1151" s="37" t="s">
        <v>82</v>
      </c>
      <c r="E1151" s="37" t="s">
        <v>76</v>
      </c>
      <c r="F1151" s="37"/>
      <c r="G1151" s="36" t="s">
        <v>61</v>
      </c>
      <c r="H1151" s="38"/>
      <c r="I1151" s="40">
        <v>39.33</v>
      </c>
      <c r="J1151" s="39" t="str">
        <f ca="1">IF(SUMPRODUCT(1*ISNUMBER(SEARCH($N$3,D1151))),Translation!$E$38,"")</f>
        <v>Nachschleifen</v>
      </c>
      <c r="K1151" s="37" t="str">
        <f>IF(SUMPRODUCT(1*ISNUMBER(SEARCH(O$3,D1151))),Translation!$E$37,"")</f>
        <v/>
      </c>
      <c r="L1151" s="39" t="str" cm="1">
        <f t="array" aca="1" ref="L1151" ca="1">IF(SUMPRODUCT(1*ISNUMBER(SEARCH(P$3:$P$9,D1151))),Translation!$E$39,"")</f>
        <v>Beschichten</v>
      </c>
      <c r="M1151" s="36" t="str">
        <f t="shared" si="18"/>
        <v>16,01-18,0MM</v>
      </c>
      <c r="Q1151" s="12">
        <v>9828518000</v>
      </c>
    </row>
    <row r="1152" spans="2:17" x14ac:dyDescent="0.25">
      <c r="B1152" s="36">
        <v>9828520000</v>
      </c>
      <c r="C1152" s="36">
        <v>9828520000</v>
      </c>
      <c r="D1152" s="37" t="s">
        <v>83</v>
      </c>
      <c r="E1152" s="37" t="s">
        <v>76</v>
      </c>
      <c r="F1152" s="37"/>
      <c r="G1152" s="36" t="s">
        <v>61</v>
      </c>
      <c r="H1152" s="38"/>
      <c r="I1152" s="40">
        <v>50.85</v>
      </c>
      <c r="J1152" s="39" t="str">
        <f ca="1">IF(SUMPRODUCT(1*ISNUMBER(SEARCH($N$3,D1152))),Translation!$E$38,"")</f>
        <v>Nachschleifen</v>
      </c>
      <c r="K1152" s="37" t="str">
        <f>IF(SUMPRODUCT(1*ISNUMBER(SEARCH(O$3,D1152))),Translation!$E$37,"")</f>
        <v/>
      </c>
      <c r="L1152" s="39" t="str" cm="1">
        <f t="array" aca="1" ref="L1152" ca="1">IF(SUMPRODUCT(1*ISNUMBER(SEARCH(P$3:$P$9,D1152))),Translation!$E$39,"")</f>
        <v>Beschichten</v>
      </c>
      <c r="M1152" s="36" t="str">
        <f t="shared" si="18"/>
        <v>18,01-20,0MM</v>
      </c>
      <c r="Q1152" s="12">
        <v>9828520000</v>
      </c>
    </row>
    <row r="1153" spans="2:17" x14ac:dyDescent="0.25">
      <c r="B1153" s="36">
        <v>9828615500</v>
      </c>
      <c r="C1153" s="36">
        <v>9828615500</v>
      </c>
      <c r="D1153" s="37" t="s">
        <v>921</v>
      </c>
      <c r="E1153" s="37" t="s">
        <v>63</v>
      </c>
      <c r="F1153" s="37"/>
      <c r="G1153" s="36" t="s">
        <v>61</v>
      </c>
      <c r="H1153" s="38"/>
      <c r="I1153" s="40">
        <v>39.700000000000003</v>
      </c>
      <c r="J1153" s="39" t="str">
        <f ca="1">IF(SUMPRODUCT(1*ISNUMBER(SEARCH($N$3,D1153))),Translation!$E$38,"")</f>
        <v>Nachschleifen</v>
      </c>
      <c r="K1153" s="37" t="str">
        <f>IF(SUMPRODUCT(1*ISNUMBER(SEARCH(O$3,D1153))),Translation!$E$37,"")</f>
        <v/>
      </c>
      <c r="L1153" s="39" t="str" cm="1">
        <f t="array" aca="1" ref="L1153" ca="1">IF(SUMPRODUCT(1*ISNUMBER(SEARCH(P$3:$P$9,D1153))),Translation!$E$39,"")</f>
        <v>Beschichten</v>
      </c>
      <c r="M1153" s="36" t="str">
        <f t="shared" si="18"/>
        <v>12,0-15,5MM</v>
      </c>
      <c r="Q1153" s="12">
        <v>9828615500</v>
      </c>
    </row>
    <row r="1154" spans="2:17" x14ac:dyDescent="0.25">
      <c r="B1154" s="36">
        <v>9828618000</v>
      </c>
      <c r="C1154" s="36">
        <v>9828618000</v>
      </c>
      <c r="D1154" s="37" t="s">
        <v>922</v>
      </c>
      <c r="E1154" s="37" t="s">
        <v>63</v>
      </c>
      <c r="F1154" s="37"/>
      <c r="G1154" s="36" t="s">
        <v>61</v>
      </c>
      <c r="H1154" s="38"/>
      <c r="I1154" s="40">
        <v>40.32</v>
      </c>
      <c r="J1154" s="39" t="str">
        <f ca="1">IF(SUMPRODUCT(1*ISNUMBER(SEARCH($N$3,D1154))),Translation!$E$38,"")</f>
        <v>Nachschleifen</v>
      </c>
      <c r="K1154" s="37" t="str">
        <f>IF(SUMPRODUCT(1*ISNUMBER(SEARCH(O$3,D1154))),Translation!$E$37,"")</f>
        <v/>
      </c>
      <c r="L1154" s="39" t="str" cm="1">
        <f t="array" aca="1" ref="L1154" ca="1">IF(SUMPRODUCT(1*ISNUMBER(SEARCH(P$3:$P$9,D1154))),Translation!$E$39,"")</f>
        <v>Beschichten</v>
      </c>
      <c r="M1154" s="36" t="str">
        <f t="shared" si="18"/>
        <v>15,51-18,0MM</v>
      </c>
      <c r="Q1154" s="12">
        <v>9828618000</v>
      </c>
    </row>
    <row r="1155" spans="2:17" x14ac:dyDescent="0.25">
      <c r="B1155" s="36">
        <v>9828620000</v>
      </c>
      <c r="C1155" s="36">
        <v>9828620000</v>
      </c>
      <c r="D1155" s="37" t="s">
        <v>83</v>
      </c>
      <c r="E1155" s="37" t="s">
        <v>63</v>
      </c>
      <c r="F1155" s="37"/>
      <c r="G1155" s="36" t="s">
        <v>61</v>
      </c>
      <c r="H1155" s="38"/>
      <c r="I1155" s="40">
        <v>43.46</v>
      </c>
      <c r="J1155" s="39" t="str">
        <f ca="1">IF(SUMPRODUCT(1*ISNUMBER(SEARCH($N$3,D1155))),Translation!$E$38,"")</f>
        <v>Nachschleifen</v>
      </c>
      <c r="K1155" s="37" t="str">
        <f>IF(SUMPRODUCT(1*ISNUMBER(SEARCH(O$3,D1155))),Translation!$E$37,"")</f>
        <v/>
      </c>
      <c r="L1155" s="39" t="str" cm="1">
        <f t="array" aca="1" ref="L1155" ca="1">IF(SUMPRODUCT(1*ISNUMBER(SEARCH(P$3:$P$9,D1155))),Translation!$E$39,"")</f>
        <v>Beschichten</v>
      </c>
      <c r="M1155" s="36" t="str">
        <f t="shared" si="18"/>
        <v>18,01-20,0MM</v>
      </c>
      <c r="Q1155" s="12">
        <v>9828620000</v>
      </c>
    </row>
    <row r="1156" spans="2:17" x14ac:dyDescent="0.25">
      <c r="B1156" s="36">
        <v>9828622000</v>
      </c>
      <c r="C1156" s="36">
        <v>9828622000</v>
      </c>
      <c r="D1156" s="37" t="s">
        <v>923</v>
      </c>
      <c r="E1156" s="37" t="s">
        <v>63</v>
      </c>
      <c r="F1156" s="37"/>
      <c r="G1156" s="36" t="s">
        <v>61</v>
      </c>
      <c r="H1156" s="38"/>
      <c r="I1156" s="40">
        <v>44.27</v>
      </c>
      <c r="J1156" s="39" t="str">
        <f ca="1">IF(SUMPRODUCT(1*ISNUMBER(SEARCH($N$3,D1156))),Translation!$E$38,"")</f>
        <v>Nachschleifen</v>
      </c>
      <c r="K1156" s="37" t="str">
        <f>IF(SUMPRODUCT(1*ISNUMBER(SEARCH(O$3,D1156))),Translation!$E$37,"")</f>
        <v/>
      </c>
      <c r="L1156" s="39" t="str" cm="1">
        <f t="array" aca="1" ref="L1156" ca="1">IF(SUMPRODUCT(1*ISNUMBER(SEARCH(P$3:$P$9,D1156))),Translation!$E$39,"")</f>
        <v>Beschichten</v>
      </c>
      <c r="M1156" s="36" t="str">
        <f t="shared" ref="M1156:M1219" si="19">RIGHT(D1156,LEN(D1156)-(FIND("Ø",D1156)))</f>
        <v>20,01-22,0MM</v>
      </c>
      <c r="Q1156" s="12">
        <v>9828622000</v>
      </c>
    </row>
    <row r="1157" spans="2:17" x14ac:dyDescent="0.25">
      <c r="B1157" s="36">
        <v>9828624000</v>
      </c>
      <c r="C1157" s="36">
        <v>9828624000</v>
      </c>
      <c r="D1157" s="37" t="s">
        <v>924</v>
      </c>
      <c r="E1157" s="37" t="s">
        <v>63</v>
      </c>
      <c r="F1157" s="37"/>
      <c r="G1157" s="36" t="s">
        <v>61</v>
      </c>
      <c r="H1157" s="38"/>
      <c r="I1157" s="40">
        <v>45.12</v>
      </c>
      <c r="J1157" s="39" t="str">
        <f ca="1">IF(SUMPRODUCT(1*ISNUMBER(SEARCH($N$3,D1157))),Translation!$E$38,"")</f>
        <v>Nachschleifen</v>
      </c>
      <c r="K1157" s="37" t="str">
        <f>IF(SUMPRODUCT(1*ISNUMBER(SEARCH(O$3,D1157))),Translation!$E$37,"")</f>
        <v/>
      </c>
      <c r="L1157" s="39" t="str" cm="1">
        <f t="array" aca="1" ref="L1157" ca="1">IF(SUMPRODUCT(1*ISNUMBER(SEARCH(P$3:$P$9,D1157))),Translation!$E$39,"")</f>
        <v>Beschichten</v>
      </c>
      <c r="M1157" s="36" t="str">
        <f t="shared" si="19"/>
        <v>22,01-24,0MM</v>
      </c>
      <c r="Q1157" s="12">
        <v>9828624000</v>
      </c>
    </row>
    <row r="1158" spans="2:17" x14ac:dyDescent="0.25">
      <c r="B1158" s="36">
        <v>9828625500</v>
      </c>
      <c r="C1158" s="36">
        <v>9828625500</v>
      </c>
      <c r="D1158" s="37" t="s">
        <v>925</v>
      </c>
      <c r="E1158" s="37" t="s">
        <v>63</v>
      </c>
      <c r="F1158" s="37"/>
      <c r="G1158" s="36" t="s">
        <v>61</v>
      </c>
      <c r="H1158" s="38"/>
      <c r="I1158" s="40">
        <v>45.76</v>
      </c>
      <c r="J1158" s="39" t="str">
        <f ca="1">IF(SUMPRODUCT(1*ISNUMBER(SEARCH($N$3,D1158))),Translation!$E$38,"")</f>
        <v>Nachschleifen</v>
      </c>
      <c r="K1158" s="37" t="str">
        <f>IF(SUMPRODUCT(1*ISNUMBER(SEARCH(O$3,D1158))),Translation!$E$37,"")</f>
        <v/>
      </c>
      <c r="L1158" s="39" t="str" cm="1">
        <f t="array" aca="1" ref="L1158" ca="1">IF(SUMPRODUCT(1*ISNUMBER(SEARCH(P$3:$P$9,D1158))),Translation!$E$39,"")</f>
        <v>Beschichten</v>
      </c>
      <c r="M1158" s="36" t="str">
        <f t="shared" si="19"/>
        <v>24,01-25,5MM</v>
      </c>
      <c r="Q1158" s="12">
        <v>9828625500</v>
      </c>
    </row>
    <row r="1159" spans="2:17" x14ac:dyDescent="0.25">
      <c r="B1159" s="36">
        <v>9828628000</v>
      </c>
      <c r="C1159" s="36">
        <v>9828628000</v>
      </c>
      <c r="D1159" s="37" t="s">
        <v>926</v>
      </c>
      <c r="E1159" s="37" t="s">
        <v>63</v>
      </c>
      <c r="F1159" s="37"/>
      <c r="G1159" s="36" t="s">
        <v>61</v>
      </c>
      <c r="H1159" s="38"/>
      <c r="I1159" s="40">
        <v>48.44</v>
      </c>
      <c r="J1159" s="39" t="str">
        <f ca="1">IF(SUMPRODUCT(1*ISNUMBER(SEARCH($N$3,D1159))),Translation!$E$38,"")</f>
        <v>Nachschleifen</v>
      </c>
      <c r="K1159" s="37" t="str">
        <f>IF(SUMPRODUCT(1*ISNUMBER(SEARCH(O$3,D1159))),Translation!$E$37,"")</f>
        <v/>
      </c>
      <c r="L1159" s="39" t="str" cm="1">
        <f t="array" aca="1" ref="L1159" ca="1">IF(SUMPRODUCT(1*ISNUMBER(SEARCH(P$3:$P$9,D1159))),Translation!$E$39,"")</f>
        <v>Beschichten</v>
      </c>
      <c r="M1159" s="36" t="str">
        <f t="shared" si="19"/>
        <v>25,51-28,0MM</v>
      </c>
      <c r="Q1159" s="12">
        <v>9828628000</v>
      </c>
    </row>
    <row r="1160" spans="2:17" x14ac:dyDescent="0.25">
      <c r="B1160" s="36">
        <v>9828630000</v>
      </c>
      <c r="C1160" s="36">
        <v>9828630000</v>
      </c>
      <c r="D1160" s="37" t="s">
        <v>927</v>
      </c>
      <c r="E1160" s="37" t="s">
        <v>63</v>
      </c>
      <c r="F1160" s="37"/>
      <c r="G1160" s="36" t="s">
        <v>61</v>
      </c>
      <c r="H1160" s="38"/>
      <c r="I1160" s="40">
        <v>52.62</v>
      </c>
      <c r="J1160" s="39" t="str">
        <f ca="1">IF(SUMPRODUCT(1*ISNUMBER(SEARCH($N$3,D1160))),Translation!$E$38,"")</f>
        <v>Nachschleifen</v>
      </c>
      <c r="K1160" s="37" t="str">
        <f>IF(SUMPRODUCT(1*ISNUMBER(SEARCH(O$3,D1160))),Translation!$E$37,"")</f>
        <v/>
      </c>
      <c r="L1160" s="39" t="str" cm="1">
        <f t="array" aca="1" ref="L1160" ca="1">IF(SUMPRODUCT(1*ISNUMBER(SEARCH(P$3:$P$9,D1160))),Translation!$E$39,"")</f>
        <v>Beschichten</v>
      </c>
      <c r="M1160" s="36" t="str">
        <f t="shared" si="19"/>
        <v>28,01-30,0MM</v>
      </c>
      <c r="Q1160" s="12">
        <v>9828630000</v>
      </c>
    </row>
    <row r="1161" spans="2:17" x14ac:dyDescent="0.25">
      <c r="B1161" s="36">
        <v>9828632000</v>
      </c>
      <c r="C1161" s="36">
        <v>9828632000</v>
      </c>
      <c r="D1161" s="37" t="s">
        <v>928</v>
      </c>
      <c r="E1161" s="37" t="s">
        <v>63</v>
      </c>
      <c r="F1161" s="37"/>
      <c r="G1161" s="36" t="s">
        <v>61</v>
      </c>
      <c r="H1161" s="38"/>
      <c r="I1161" s="40">
        <v>54.68</v>
      </c>
      <c r="J1161" s="39" t="str">
        <f ca="1">IF(SUMPRODUCT(1*ISNUMBER(SEARCH($N$3,D1161))),Translation!$E$38,"")</f>
        <v>Nachschleifen</v>
      </c>
      <c r="K1161" s="37" t="str">
        <f>IF(SUMPRODUCT(1*ISNUMBER(SEARCH(O$3,D1161))),Translation!$E$37,"")</f>
        <v/>
      </c>
      <c r="L1161" s="39" t="str" cm="1">
        <f t="array" aca="1" ref="L1161" ca="1">IF(SUMPRODUCT(1*ISNUMBER(SEARCH(P$3:$P$9,D1161))),Translation!$E$39,"")</f>
        <v>Beschichten</v>
      </c>
      <c r="M1161" s="36" t="str">
        <f t="shared" si="19"/>
        <v>30,01-32,49MM</v>
      </c>
      <c r="Q1161" s="12">
        <v>9828632000</v>
      </c>
    </row>
    <row r="1162" spans="2:17" x14ac:dyDescent="0.25">
      <c r="B1162" s="36">
        <v>9828635000</v>
      </c>
      <c r="C1162" s="36">
        <v>9828635000</v>
      </c>
      <c r="D1162" s="37" t="s">
        <v>929</v>
      </c>
      <c r="E1162" s="37" t="s">
        <v>63</v>
      </c>
      <c r="F1162" s="37"/>
      <c r="G1162" s="36" t="s">
        <v>61</v>
      </c>
      <c r="H1162" s="38"/>
      <c r="I1162" s="40">
        <v>60.3</v>
      </c>
      <c r="J1162" s="39" t="str">
        <f ca="1">IF(SUMPRODUCT(1*ISNUMBER(SEARCH($N$3,D1162))),Translation!$E$38,"")</f>
        <v>Nachschleifen</v>
      </c>
      <c r="K1162" s="37" t="str">
        <f>IF(SUMPRODUCT(1*ISNUMBER(SEARCH(O$3,D1162))),Translation!$E$37,"")</f>
        <v/>
      </c>
      <c r="L1162" s="39" t="str" cm="1">
        <f t="array" aca="1" ref="L1162" ca="1">IF(SUMPRODUCT(1*ISNUMBER(SEARCH(P$3:$P$9,D1162))),Translation!$E$39,"")</f>
        <v>Beschichten</v>
      </c>
      <c r="M1162" s="36" t="str">
        <f t="shared" si="19"/>
        <v>32,5-35,49MM</v>
      </c>
      <c r="Q1162" s="12">
        <v>9828635000</v>
      </c>
    </row>
    <row r="1163" spans="2:17" x14ac:dyDescent="0.25">
      <c r="B1163" s="36">
        <v>9828638000</v>
      </c>
      <c r="C1163" s="36">
        <v>9828638000</v>
      </c>
      <c r="D1163" s="37" t="s">
        <v>930</v>
      </c>
      <c r="E1163" s="37" t="s">
        <v>63</v>
      </c>
      <c r="F1163" s="37"/>
      <c r="G1163" s="36" t="s">
        <v>61</v>
      </c>
      <c r="H1163" s="38"/>
      <c r="I1163" s="40">
        <v>66.55</v>
      </c>
      <c r="J1163" s="39" t="str">
        <f ca="1">IF(SUMPRODUCT(1*ISNUMBER(SEARCH($N$3,D1163))),Translation!$E$38,"")</f>
        <v>Nachschleifen</v>
      </c>
      <c r="K1163" s="37" t="str">
        <f>IF(SUMPRODUCT(1*ISNUMBER(SEARCH(O$3,D1163))),Translation!$E$37,"")</f>
        <v/>
      </c>
      <c r="L1163" s="39" t="str" cm="1">
        <f t="array" aca="1" ref="L1163" ca="1">IF(SUMPRODUCT(1*ISNUMBER(SEARCH(P$3:$P$9,D1163))),Translation!$E$39,"")</f>
        <v>Beschichten</v>
      </c>
      <c r="M1163" s="36" t="str">
        <f t="shared" si="19"/>
        <v>35,5-38,49MM</v>
      </c>
      <c r="Q1163" s="12">
        <v>9828638000</v>
      </c>
    </row>
    <row r="1164" spans="2:17" x14ac:dyDescent="0.25">
      <c r="B1164" s="36">
        <v>9828641000</v>
      </c>
      <c r="C1164" s="36">
        <v>9828641000</v>
      </c>
      <c r="D1164" s="37" t="s">
        <v>931</v>
      </c>
      <c r="E1164" s="37" t="s">
        <v>63</v>
      </c>
      <c r="F1164" s="37"/>
      <c r="G1164" s="36" t="s">
        <v>61</v>
      </c>
      <c r="H1164" s="38"/>
      <c r="I1164" s="40">
        <v>72.77</v>
      </c>
      <c r="J1164" s="39" t="str">
        <f ca="1">IF(SUMPRODUCT(1*ISNUMBER(SEARCH($N$3,D1164))),Translation!$E$38,"")</f>
        <v>Nachschleifen</v>
      </c>
      <c r="K1164" s="37" t="str">
        <f>IF(SUMPRODUCT(1*ISNUMBER(SEARCH(O$3,D1164))),Translation!$E$37,"")</f>
        <v/>
      </c>
      <c r="L1164" s="39" t="str" cm="1">
        <f t="array" aca="1" ref="L1164" ca="1">IF(SUMPRODUCT(1*ISNUMBER(SEARCH(P$3:$P$9,D1164))),Translation!$E$39,"")</f>
        <v>Beschichten</v>
      </c>
      <c r="M1164" s="36" t="str">
        <f t="shared" si="19"/>
        <v>38,5-41,49MM</v>
      </c>
      <c r="Q1164" s="12">
        <v>9828641000</v>
      </c>
    </row>
    <row r="1165" spans="2:17" x14ac:dyDescent="0.25">
      <c r="B1165" s="36">
        <v>98290040</v>
      </c>
      <c r="C1165" s="36">
        <v>9829004000</v>
      </c>
      <c r="D1165" s="37" t="s">
        <v>932</v>
      </c>
      <c r="E1165" s="37" t="s">
        <v>491</v>
      </c>
      <c r="F1165" s="37"/>
      <c r="G1165" s="36" t="s">
        <v>61</v>
      </c>
      <c r="H1165" s="38"/>
      <c r="I1165" s="40">
        <v>38.380000000000003</v>
      </c>
      <c r="J1165" s="39" t="str">
        <f ca="1">IF(SUMPRODUCT(1*ISNUMBER(SEARCH($N$3,D1165))),Translation!$E$38,"")</f>
        <v>Nachschleifen</v>
      </c>
      <c r="K1165" s="37" t="str">
        <f>IF(SUMPRODUCT(1*ISNUMBER(SEARCH(O$3,D1165))),Translation!$E$37,"")</f>
        <v/>
      </c>
      <c r="L1165" s="39" t="str" cm="1">
        <f t="array" aca="1" ref="L1165" ca="1">IF(SUMPRODUCT(1*ISNUMBER(SEARCH(P$3:$P$9,D1165))),Translation!$E$39,"")</f>
        <v>Beschichten</v>
      </c>
      <c r="M1165" s="36" t="str">
        <f t="shared" si="19"/>
        <v>4,0MM</v>
      </c>
      <c r="Q1165" s="12">
        <v>98290040</v>
      </c>
    </row>
    <row r="1166" spans="2:17" x14ac:dyDescent="0.25">
      <c r="B1166" s="36">
        <v>98290060</v>
      </c>
      <c r="C1166" s="36">
        <v>9829006000</v>
      </c>
      <c r="D1166" s="37" t="s">
        <v>933</v>
      </c>
      <c r="E1166" s="37" t="s">
        <v>491</v>
      </c>
      <c r="F1166" s="37"/>
      <c r="G1166" s="36" t="s">
        <v>61</v>
      </c>
      <c r="H1166" s="38"/>
      <c r="I1166" s="40">
        <v>38.6</v>
      </c>
      <c r="J1166" s="39" t="str">
        <f ca="1">IF(SUMPRODUCT(1*ISNUMBER(SEARCH($N$3,D1166))),Translation!$E$38,"")</f>
        <v>Nachschleifen</v>
      </c>
      <c r="K1166" s="37" t="str">
        <f>IF(SUMPRODUCT(1*ISNUMBER(SEARCH(O$3,D1166))),Translation!$E$37,"")</f>
        <v/>
      </c>
      <c r="L1166" s="39" t="str" cm="1">
        <f t="array" aca="1" ref="L1166" ca="1">IF(SUMPRODUCT(1*ISNUMBER(SEARCH(P$3:$P$9,D1166))),Translation!$E$39,"")</f>
        <v>Beschichten</v>
      </c>
      <c r="M1166" s="36" t="str">
        <f t="shared" si="19"/>
        <v>4,01-6,0MM</v>
      </c>
      <c r="Q1166" s="12">
        <v>98290060</v>
      </c>
    </row>
    <row r="1167" spans="2:17" x14ac:dyDescent="0.25">
      <c r="B1167" s="36">
        <v>98290080</v>
      </c>
      <c r="C1167" s="36">
        <v>9829008000</v>
      </c>
      <c r="D1167" s="37" t="s">
        <v>934</v>
      </c>
      <c r="E1167" s="37" t="s">
        <v>491</v>
      </c>
      <c r="F1167" s="37"/>
      <c r="G1167" s="36" t="s">
        <v>61</v>
      </c>
      <c r="H1167" s="38"/>
      <c r="I1167" s="40">
        <v>39.619999999999997</v>
      </c>
      <c r="J1167" s="39" t="str">
        <f ca="1">IF(SUMPRODUCT(1*ISNUMBER(SEARCH($N$3,D1167))),Translation!$E$38,"")</f>
        <v>Nachschleifen</v>
      </c>
      <c r="K1167" s="37" t="str">
        <f>IF(SUMPRODUCT(1*ISNUMBER(SEARCH(O$3,D1167))),Translation!$E$37,"")</f>
        <v/>
      </c>
      <c r="L1167" s="39" t="str" cm="1">
        <f t="array" aca="1" ref="L1167" ca="1">IF(SUMPRODUCT(1*ISNUMBER(SEARCH(P$3:$P$9,D1167))),Translation!$E$39,"")</f>
        <v>Beschichten</v>
      </c>
      <c r="M1167" s="36" t="str">
        <f t="shared" si="19"/>
        <v>6,01-8,0MM</v>
      </c>
      <c r="Q1167" s="12">
        <v>98290080</v>
      </c>
    </row>
    <row r="1168" spans="2:17" x14ac:dyDescent="0.25">
      <c r="B1168" s="36">
        <v>98290100</v>
      </c>
      <c r="C1168" s="36">
        <v>9829010000</v>
      </c>
      <c r="D1168" s="37" t="s">
        <v>935</v>
      </c>
      <c r="E1168" s="37" t="s">
        <v>491</v>
      </c>
      <c r="F1168" s="37"/>
      <c r="G1168" s="36" t="s">
        <v>61</v>
      </c>
      <c r="H1168" s="38"/>
      <c r="I1168" s="40">
        <v>44.23</v>
      </c>
      <c r="J1168" s="39" t="str">
        <f ca="1">IF(SUMPRODUCT(1*ISNUMBER(SEARCH($N$3,D1168))),Translation!$E$38,"")</f>
        <v>Nachschleifen</v>
      </c>
      <c r="K1168" s="37" t="str">
        <f>IF(SUMPRODUCT(1*ISNUMBER(SEARCH(O$3,D1168))),Translation!$E$37,"")</f>
        <v/>
      </c>
      <c r="L1168" s="39" t="str" cm="1">
        <f t="array" aca="1" ref="L1168" ca="1">IF(SUMPRODUCT(1*ISNUMBER(SEARCH(P$3:$P$9,D1168))),Translation!$E$39,"")</f>
        <v>Beschichten</v>
      </c>
      <c r="M1168" s="36" t="str">
        <f t="shared" si="19"/>
        <v>8,01-10,0MM</v>
      </c>
      <c r="Q1168" s="12">
        <v>98290100</v>
      </c>
    </row>
    <row r="1169" spans="2:17" x14ac:dyDescent="0.25">
      <c r="B1169" s="36">
        <v>98290120</v>
      </c>
      <c r="C1169" s="36">
        <v>9829012000</v>
      </c>
      <c r="D1169" s="37" t="s">
        <v>936</v>
      </c>
      <c r="E1169" s="37" t="s">
        <v>491</v>
      </c>
      <c r="F1169" s="37"/>
      <c r="G1169" s="36" t="s">
        <v>61</v>
      </c>
      <c r="H1169" s="38"/>
      <c r="I1169" s="40">
        <v>45.12</v>
      </c>
      <c r="J1169" s="39" t="str">
        <f ca="1">IF(SUMPRODUCT(1*ISNUMBER(SEARCH($N$3,D1169))),Translation!$E$38,"")</f>
        <v>Nachschleifen</v>
      </c>
      <c r="K1169" s="37" t="str">
        <f>IF(SUMPRODUCT(1*ISNUMBER(SEARCH(O$3,D1169))),Translation!$E$37,"")</f>
        <v/>
      </c>
      <c r="L1169" s="39" t="str" cm="1">
        <f t="array" aca="1" ref="L1169" ca="1">IF(SUMPRODUCT(1*ISNUMBER(SEARCH(P$3:$P$9,D1169))),Translation!$E$39,"")</f>
        <v>Beschichten</v>
      </c>
      <c r="M1169" s="36" t="str">
        <f t="shared" si="19"/>
        <v>10,01-12,0MM</v>
      </c>
      <c r="Q1169" s="12">
        <v>98290120</v>
      </c>
    </row>
    <row r="1170" spans="2:17" x14ac:dyDescent="0.25">
      <c r="B1170" s="36">
        <v>98290140</v>
      </c>
      <c r="C1170" s="36">
        <v>9829014000</v>
      </c>
      <c r="D1170" s="37" t="s">
        <v>937</v>
      </c>
      <c r="E1170" s="37" t="s">
        <v>491</v>
      </c>
      <c r="F1170" s="37"/>
      <c r="G1170" s="36" t="s">
        <v>61</v>
      </c>
      <c r="H1170" s="38"/>
      <c r="I1170" s="40">
        <v>53.66</v>
      </c>
      <c r="J1170" s="39" t="str">
        <f ca="1">IF(SUMPRODUCT(1*ISNUMBER(SEARCH($N$3,D1170))),Translation!$E$38,"")</f>
        <v>Nachschleifen</v>
      </c>
      <c r="K1170" s="37" t="str">
        <f>IF(SUMPRODUCT(1*ISNUMBER(SEARCH(O$3,D1170))),Translation!$E$37,"")</f>
        <v/>
      </c>
      <c r="L1170" s="39" t="str" cm="1">
        <f t="array" aca="1" ref="L1170" ca="1">IF(SUMPRODUCT(1*ISNUMBER(SEARCH(P$3:$P$9,D1170))),Translation!$E$39,"")</f>
        <v>Beschichten</v>
      </c>
      <c r="M1170" s="36" t="str">
        <f t="shared" si="19"/>
        <v>12,01-14,0MM</v>
      </c>
      <c r="Q1170" s="12">
        <v>98290140</v>
      </c>
    </row>
    <row r="1171" spans="2:17" x14ac:dyDescent="0.25">
      <c r="B1171" s="36">
        <v>98290160</v>
      </c>
      <c r="C1171" s="36">
        <v>9829016000</v>
      </c>
      <c r="D1171" s="37" t="s">
        <v>938</v>
      </c>
      <c r="E1171" s="37" t="s">
        <v>491</v>
      </c>
      <c r="F1171" s="37"/>
      <c r="G1171" s="36" t="s">
        <v>61</v>
      </c>
      <c r="H1171" s="38"/>
      <c r="I1171" s="40">
        <v>54.88</v>
      </c>
      <c r="J1171" s="39" t="str">
        <f ca="1">IF(SUMPRODUCT(1*ISNUMBER(SEARCH($N$3,D1171))),Translation!$E$38,"")</f>
        <v>Nachschleifen</v>
      </c>
      <c r="K1171" s="37" t="str">
        <f>IF(SUMPRODUCT(1*ISNUMBER(SEARCH(O$3,D1171))),Translation!$E$37,"")</f>
        <v/>
      </c>
      <c r="L1171" s="39" t="str" cm="1">
        <f t="array" aca="1" ref="L1171" ca="1">IF(SUMPRODUCT(1*ISNUMBER(SEARCH(P$3:$P$9,D1171))),Translation!$E$39,"")</f>
        <v>Beschichten</v>
      </c>
      <c r="M1171" s="36" t="str">
        <f t="shared" si="19"/>
        <v>14,01-16,0MM</v>
      </c>
      <c r="Q1171" s="12">
        <v>98290160</v>
      </c>
    </row>
    <row r="1172" spans="2:17" x14ac:dyDescent="0.25">
      <c r="B1172" s="36">
        <v>98290180</v>
      </c>
      <c r="C1172" s="36">
        <v>9829018000</v>
      </c>
      <c r="D1172" s="37" t="s">
        <v>939</v>
      </c>
      <c r="E1172" s="37" t="s">
        <v>491</v>
      </c>
      <c r="F1172" s="37"/>
      <c r="G1172" s="36" t="s">
        <v>61</v>
      </c>
      <c r="H1172" s="38"/>
      <c r="I1172" s="40">
        <v>57.92</v>
      </c>
      <c r="J1172" s="39" t="str">
        <f ca="1">IF(SUMPRODUCT(1*ISNUMBER(SEARCH($N$3,D1172))),Translation!$E$38,"")</f>
        <v>Nachschleifen</v>
      </c>
      <c r="K1172" s="37" t="str">
        <f>IF(SUMPRODUCT(1*ISNUMBER(SEARCH(O$3,D1172))),Translation!$E$37,"")</f>
        <v/>
      </c>
      <c r="L1172" s="39" t="str" cm="1">
        <f t="array" aca="1" ref="L1172" ca="1">IF(SUMPRODUCT(1*ISNUMBER(SEARCH(P$3:$P$9,D1172))),Translation!$E$39,"")</f>
        <v>Beschichten</v>
      </c>
      <c r="M1172" s="36" t="str">
        <f t="shared" si="19"/>
        <v>16,01-18,0MM</v>
      </c>
      <c r="Q1172" s="12">
        <v>98290180</v>
      </c>
    </row>
    <row r="1173" spans="2:17" x14ac:dyDescent="0.25">
      <c r="B1173" s="36">
        <v>98290200</v>
      </c>
      <c r="C1173" s="36">
        <v>9829020000</v>
      </c>
      <c r="D1173" s="37" t="s">
        <v>940</v>
      </c>
      <c r="E1173" s="37" t="s">
        <v>491</v>
      </c>
      <c r="F1173" s="37"/>
      <c r="G1173" s="36" t="s">
        <v>61</v>
      </c>
      <c r="H1173" s="38"/>
      <c r="I1173" s="40">
        <v>59.71</v>
      </c>
      <c r="J1173" s="39" t="str">
        <f ca="1">IF(SUMPRODUCT(1*ISNUMBER(SEARCH($N$3,D1173))),Translation!$E$38,"")</f>
        <v>Nachschleifen</v>
      </c>
      <c r="K1173" s="37" t="str">
        <f>IF(SUMPRODUCT(1*ISNUMBER(SEARCH(O$3,D1173))),Translation!$E$37,"")</f>
        <v/>
      </c>
      <c r="L1173" s="39" t="str" cm="1">
        <f t="array" aca="1" ref="L1173" ca="1">IF(SUMPRODUCT(1*ISNUMBER(SEARCH(P$3:$P$9,D1173))),Translation!$E$39,"")</f>
        <v>Beschichten</v>
      </c>
      <c r="M1173" s="36" t="str">
        <f t="shared" si="19"/>
        <v>18,01-20,0MM</v>
      </c>
      <c r="Q1173" s="12">
        <v>98290200</v>
      </c>
    </row>
    <row r="1174" spans="2:17" x14ac:dyDescent="0.25">
      <c r="B1174" s="36">
        <v>98290220</v>
      </c>
      <c r="C1174" s="36">
        <v>9829022000</v>
      </c>
      <c r="D1174" s="37" t="s">
        <v>941</v>
      </c>
      <c r="E1174" s="37" t="s">
        <v>491</v>
      </c>
      <c r="F1174" s="37"/>
      <c r="G1174" s="36" t="s">
        <v>61</v>
      </c>
      <c r="H1174" s="38"/>
      <c r="I1174" s="40">
        <v>70.83</v>
      </c>
      <c r="J1174" s="39" t="str">
        <f ca="1">IF(SUMPRODUCT(1*ISNUMBER(SEARCH($N$3,D1174))),Translation!$E$38,"")</f>
        <v>Nachschleifen</v>
      </c>
      <c r="K1174" s="37" t="str">
        <f>IF(SUMPRODUCT(1*ISNUMBER(SEARCH(O$3,D1174))),Translation!$E$37,"")</f>
        <v/>
      </c>
      <c r="L1174" s="39" t="str" cm="1">
        <f t="array" aca="1" ref="L1174" ca="1">IF(SUMPRODUCT(1*ISNUMBER(SEARCH(P$3:$P$9,D1174))),Translation!$E$39,"")</f>
        <v>Beschichten</v>
      </c>
      <c r="M1174" s="36" t="str">
        <f t="shared" si="19"/>
        <v>20,01-22,0MM</v>
      </c>
      <c r="Q1174" s="12">
        <v>98290220</v>
      </c>
    </row>
    <row r="1175" spans="2:17" x14ac:dyDescent="0.25">
      <c r="B1175" s="36">
        <v>98290260</v>
      </c>
      <c r="C1175" s="36">
        <v>9829026000</v>
      </c>
      <c r="D1175" s="37" t="s">
        <v>942</v>
      </c>
      <c r="E1175" s="37" t="s">
        <v>491</v>
      </c>
      <c r="F1175" s="37"/>
      <c r="G1175" s="36" t="s">
        <v>61</v>
      </c>
      <c r="H1175" s="38"/>
      <c r="I1175" s="40">
        <v>71.95</v>
      </c>
      <c r="J1175" s="39" t="str">
        <f ca="1">IF(SUMPRODUCT(1*ISNUMBER(SEARCH($N$3,D1175))),Translation!$E$38,"")</f>
        <v>Nachschleifen</v>
      </c>
      <c r="K1175" s="37" t="str">
        <f>IF(SUMPRODUCT(1*ISNUMBER(SEARCH(O$3,D1175))),Translation!$E$37,"")</f>
        <v/>
      </c>
      <c r="L1175" s="39" t="str" cm="1">
        <f t="array" aca="1" ref="L1175" ca="1">IF(SUMPRODUCT(1*ISNUMBER(SEARCH(P$3:$P$9,D1175))),Translation!$E$39,"")</f>
        <v>Beschichten</v>
      </c>
      <c r="M1175" s="36" t="str">
        <f t="shared" si="19"/>
        <v>22,01-26,0MM</v>
      </c>
      <c r="Q1175" s="12">
        <v>98290260</v>
      </c>
    </row>
    <row r="1176" spans="2:17" x14ac:dyDescent="0.25">
      <c r="B1176" s="36">
        <v>98292040</v>
      </c>
      <c r="C1176" s="36">
        <v>9829204000</v>
      </c>
      <c r="D1176" s="37" t="s">
        <v>943</v>
      </c>
      <c r="E1176" s="37" t="s">
        <v>491</v>
      </c>
      <c r="F1176" s="37"/>
      <c r="G1176" s="36" t="s">
        <v>61</v>
      </c>
      <c r="H1176" s="38"/>
      <c r="I1176" s="40">
        <v>39.4</v>
      </c>
      <c r="J1176" s="39" t="str">
        <f ca="1">IF(SUMPRODUCT(1*ISNUMBER(SEARCH($N$3,D1176))),Translation!$E$38,"")</f>
        <v>Nachschleifen</v>
      </c>
      <c r="K1176" s="37" t="str">
        <f>IF(SUMPRODUCT(1*ISNUMBER(SEARCH(O$3,D1176))),Translation!$E$37,"")</f>
        <v/>
      </c>
      <c r="L1176" s="39" t="str" cm="1">
        <f t="array" aca="1" ref="L1176" ca="1">IF(SUMPRODUCT(1*ISNUMBER(SEARCH(P$3:$P$9,D1176))),Translation!$E$39,"")</f>
        <v>Beschichten</v>
      </c>
      <c r="M1176" s="36" t="str">
        <f t="shared" si="19"/>
        <v>4,0MM</v>
      </c>
      <c r="Q1176" s="12">
        <v>98292040</v>
      </c>
    </row>
    <row r="1177" spans="2:17" x14ac:dyDescent="0.25">
      <c r="B1177" s="36">
        <v>98292060</v>
      </c>
      <c r="C1177" s="36">
        <v>9829206000</v>
      </c>
      <c r="D1177" s="37" t="s">
        <v>944</v>
      </c>
      <c r="E1177" s="37" t="s">
        <v>491</v>
      </c>
      <c r="F1177" s="37"/>
      <c r="G1177" s="36" t="s">
        <v>61</v>
      </c>
      <c r="H1177" s="38"/>
      <c r="I1177" s="40">
        <v>39.619999999999997</v>
      </c>
      <c r="J1177" s="39" t="str">
        <f ca="1">IF(SUMPRODUCT(1*ISNUMBER(SEARCH($N$3,D1177))),Translation!$E$38,"")</f>
        <v>Nachschleifen</v>
      </c>
      <c r="K1177" s="37" t="str">
        <f>IF(SUMPRODUCT(1*ISNUMBER(SEARCH(O$3,D1177))),Translation!$E$37,"")</f>
        <v/>
      </c>
      <c r="L1177" s="39" t="str" cm="1">
        <f t="array" aca="1" ref="L1177" ca="1">IF(SUMPRODUCT(1*ISNUMBER(SEARCH(P$3:$P$9,D1177))),Translation!$E$39,"")</f>
        <v>Beschichten</v>
      </c>
      <c r="M1177" s="36" t="str">
        <f t="shared" si="19"/>
        <v>4,01-6,0MM</v>
      </c>
      <c r="Q1177" s="12">
        <v>98292060</v>
      </c>
    </row>
    <row r="1178" spans="2:17" x14ac:dyDescent="0.25">
      <c r="B1178" s="36">
        <v>98292080</v>
      </c>
      <c r="C1178" s="36">
        <v>9829208000</v>
      </c>
      <c r="D1178" s="37" t="s">
        <v>945</v>
      </c>
      <c r="E1178" s="37" t="s">
        <v>491</v>
      </c>
      <c r="F1178" s="37"/>
      <c r="G1178" s="36" t="s">
        <v>61</v>
      </c>
      <c r="H1178" s="38"/>
      <c r="I1178" s="40">
        <v>40.07</v>
      </c>
      <c r="J1178" s="39" t="str">
        <f ca="1">IF(SUMPRODUCT(1*ISNUMBER(SEARCH($N$3,D1178))),Translation!$E$38,"")</f>
        <v>Nachschleifen</v>
      </c>
      <c r="K1178" s="37" t="str">
        <f>IF(SUMPRODUCT(1*ISNUMBER(SEARCH(O$3,D1178))),Translation!$E$37,"")</f>
        <v/>
      </c>
      <c r="L1178" s="39" t="str" cm="1">
        <f t="array" aca="1" ref="L1178" ca="1">IF(SUMPRODUCT(1*ISNUMBER(SEARCH(P$3:$P$9,D1178))),Translation!$E$39,"")</f>
        <v>Beschichten</v>
      </c>
      <c r="M1178" s="36" t="str">
        <f t="shared" si="19"/>
        <v>6,01-8,0MM</v>
      </c>
      <c r="Q1178" s="12">
        <v>98292080</v>
      </c>
    </row>
    <row r="1179" spans="2:17" x14ac:dyDescent="0.25">
      <c r="B1179" s="36">
        <v>98292100</v>
      </c>
      <c r="C1179" s="36">
        <v>9829210000</v>
      </c>
      <c r="D1179" s="37" t="s">
        <v>946</v>
      </c>
      <c r="E1179" s="37" t="s">
        <v>491</v>
      </c>
      <c r="F1179" s="37"/>
      <c r="G1179" s="36" t="s">
        <v>61</v>
      </c>
      <c r="H1179" s="38"/>
      <c r="I1179" s="40">
        <v>45.23</v>
      </c>
      <c r="J1179" s="39" t="str">
        <f ca="1">IF(SUMPRODUCT(1*ISNUMBER(SEARCH($N$3,D1179))),Translation!$E$38,"")</f>
        <v>Nachschleifen</v>
      </c>
      <c r="K1179" s="37" t="str">
        <f>IF(SUMPRODUCT(1*ISNUMBER(SEARCH(O$3,D1179))),Translation!$E$37,"")</f>
        <v/>
      </c>
      <c r="L1179" s="39" t="str" cm="1">
        <f t="array" aca="1" ref="L1179" ca="1">IF(SUMPRODUCT(1*ISNUMBER(SEARCH(P$3:$P$9,D1179))),Translation!$E$39,"")</f>
        <v>Beschichten</v>
      </c>
      <c r="M1179" s="36" t="str">
        <f t="shared" si="19"/>
        <v>8,01-10,0MM</v>
      </c>
      <c r="Q1179" s="12">
        <v>98292100</v>
      </c>
    </row>
    <row r="1180" spans="2:17" x14ac:dyDescent="0.25">
      <c r="B1180" s="36">
        <v>98292120</v>
      </c>
      <c r="C1180" s="36">
        <v>9829212000</v>
      </c>
      <c r="D1180" s="37" t="s">
        <v>947</v>
      </c>
      <c r="E1180" s="37" t="s">
        <v>491</v>
      </c>
      <c r="F1180" s="37"/>
      <c r="G1180" s="36" t="s">
        <v>61</v>
      </c>
      <c r="H1180" s="38"/>
      <c r="I1180" s="40">
        <v>45.8</v>
      </c>
      <c r="J1180" s="39" t="str">
        <f ca="1">IF(SUMPRODUCT(1*ISNUMBER(SEARCH($N$3,D1180))),Translation!$E$38,"")</f>
        <v>Nachschleifen</v>
      </c>
      <c r="K1180" s="37" t="str">
        <f>IF(SUMPRODUCT(1*ISNUMBER(SEARCH(O$3,D1180))),Translation!$E$37,"")</f>
        <v/>
      </c>
      <c r="L1180" s="39" t="str" cm="1">
        <f t="array" aca="1" ref="L1180" ca="1">IF(SUMPRODUCT(1*ISNUMBER(SEARCH(P$3:$P$9,D1180))),Translation!$E$39,"")</f>
        <v>Beschichten</v>
      </c>
      <c r="M1180" s="36" t="str">
        <f t="shared" si="19"/>
        <v>10,01-12,0MM</v>
      </c>
      <c r="Q1180" s="12">
        <v>98292120</v>
      </c>
    </row>
    <row r="1181" spans="2:17" x14ac:dyDescent="0.25">
      <c r="B1181" s="36">
        <v>98292140</v>
      </c>
      <c r="C1181" s="36">
        <v>9829214000</v>
      </c>
      <c r="D1181" s="37" t="s">
        <v>948</v>
      </c>
      <c r="E1181" s="37" t="s">
        <v>491</v>
      </c>
      <c r="F1181" s="37"/>
      <c r="G1181" s="36" t="s">
        <v>61</v>
      </c>
      <c r="H1181" s="38"/>
      <c r="I1181" s="40">
        <v>54.21</v>
      </c>
      <c r="J1181" s="39" t="str">
        <f ca="1">IF(SUMPRODUCT(1*ISNUMBER(SEARCH($N$3,D1181))),Translation!$E$38,"")</f>
        <v>Nachschleifen</v>
      </c>
      <c r="K1181" s="37" t="str">
        <f>IF(SUMPRODUCT(1*ISNUMBER(SEARCH(O$3,D1181))),Translation!$E$37,"")</f>
        <v/>
      </c>
      <c r="L1181" s="39" t="str" cm="1">
        <f t="array" aca="1" ref="L1181" ca="1">IF(SUMPRODUCT(1*ISNUMBER(SEARCH(P$3:$P$9,D1181))),Translation!$E$39,"")</f>
        <v>Beschichten</v>
      </c>
      <c r="M1181" s="36" t="str">
        <f t="shared" si="19"/>
        <v>12,01-14,0MM</v>
      </c>
      <c r="Q1181" s="12">
        <v>98292140</v>
      </c>
    </row>
    <row r="1182" spans="2:17" x14ac:dyDescent="0.25">
      <c r="B1182" s="36">
        <v>98292160</v>
      </c>
      <c r="C1182" s="36">
        <v>9829216000</v>
      </c>
      <c r="D1182" s="37" t="s">
        <v>949</v>
      </c>
      <c r="E1182" s="37" t="s">
        <v>491</v>
      </c>
      <c r="F1182" s="37"/>
      <c r="G1182" s="36" t="s">
        <v>61</v>
      </c>
      <c r="H1182" s="38"/>
      <c r="I1182" s="40">
        <v>55.56</v>
      </c>
      <c r="J1182" s="39" t="str">
        <f ca="1">IF(SUMPRODUCT(1*ISNUMBER(SEARCH($N$3,D1182))),Translation!$E$38,"")</f>
        <v>Nachschleifen</v>
      </c>
      <c r="K1182" s="37" t="str">
        <f>IF(SUMPRODUCT(1*ISNUMBER(SEARCH(O$3,D1182))),Translation!$E$37,"")</f>
        <v/>
      </c>
      <c r="L1182" s="39" t="str" cm="1">
        <f t="array" aca="1" ref="L1182" ca="1">IF(SUMPRODUCT(1*ISNUMBER(SEARCH(P$3:$P$9,D1182))),Translation!$E$39,"")</f>
        <v>Beschichten</v>
      </c>
      <c r="M1182" s="36" t="str">
        <f t="shared" si="19"/>
        <v>14,01-16,0MM</v>
      </c>
      <c r="Q1182" s="12">
        <v>98292160</v>
      </c>
    </row>
    <row r="1183" spans="2:17" x14ac:dyDescent="0.25">
      <c r="B1183" s="36">
        <v>98292180</v>
      </c>
      <c r="C1183" s="36">
        <v>9829218000</v>
      </c>
      <c r="D1183" s="37" t="s">
        <v>950</v>
      </c>
      <c r="E1183" s="37" t="s">
        <v>491</v>
      </c>
      <c r="F1183" s="37"/>
      <c r="G1183" s="36" t="s">
        <v>61</v>
      </c>
      <c r="H1183" s="38"/>
      <c r="I1183" s="40">
        <v>59.04</v>
      </c>
      <c r="J1183" s="39" t="str">
        <f ca="1">IF(SUMPRODUCT(1*ISNUMBER(SEARCH($N$3,D1183))),Translation!$E$38,"")</f>
        <v>Nachschleifen</v>
      </c>
      <c r="K1183" s="37" t="str">
        <f>IF(SUMPRODUCT(1*ISNUMBER(SEARCH(O$3,D1183))),Translation!$E$37,"")</f>
        <v/>
      </c>
      <c r="L1183" s="39" t="str" cm="1">
        <f t="array" aca="1" ref="L1183" ca="1">IF(SUMPRODUCT(1*ISNUMBER(SEARCH(P$3:$P$9,D1183))),Translation!$E$39,"")</f>
        <v>Beschichten</v>
      </c>
      <c r="M1183" s="36" t="str">
        <f t="shared" si="19"/>
        <v>16,01-18,0MM</v>
      </c>
      <c r="Q1183" s="12">
        <v>98292180</v>
      </c>
    </row>
    <row r="1184" spans="2:17" x14ac:dyDescent="0.25">
      <c r="B1184" s="36">
        <v>98292200</v>
      </c>
      <c r="C1184" s="36">
        <v>9829220000</v>
      </c>
      <c r="D1184" s="37" t="s">
        <v>951</v>
      </c>
      <c r="E1184" s="37" t="s">
        <v>491</v>
      </c>
      <c r="F1184" s="37"/>
      <c r="G1184" s="36" t="s">
        <v>61</v>
      </c>
      <c r="H1184" s="38"/>
      <c r="I1184" s="40">
        <v>60.83</v>
      </c>
      <c r="J1184" s="39" t="str">
        <f ca="1">IF(SUMPRODUCT(1*ISNUMBER(SEARCH($N$3,D1184))),Translation!$E$38,"")</f>
        <v>Nachschleifen</v>
      </c>
      <c r="K1184" s="37" t="str">
        <f>IF(SUMPRODUCT(1*ISNUMBER(SEARCH(O$3,D1184))),Translation!$E$37,"")</f>
        <v/>
      </c>
      <c r="L1184" s="39" t="str" cm="1">
        <f t="array" aca="1" ref="L1184" ca="1">IF(SUMPRODUCT(1*ISNUMBER(SEARCH(P$3:$P$9,D1184))),Translation!$E$39,"")</f>
        <v>Beschichten</v>
      </c>
      <c r="M1184" s="36" t="str">
        <f t="shared" si="19"/>
        <v>18,01-20,0MM</v>
      </c>
      <c r="Q1184" s="12">
        <v>98292200</v>
      </c>
    </row>
    <row r="1185" spans="2:17" x14ac:dyDescent="0.25">
      <c r="B1185" s="36">
        <v>98292220</v>
      </c>
      <c r="C1185" s="36">
        <v>9829222000</v>
      </c>
      <c r="D1185" s="37" t="s">
        <v>952</v>
      </c>
      <c r="E1185" s="37" t="s">
        <v>491</v>
      </c>
      <c r="F1185" s="37"/>
      <c r="G1185" s="36" t="s">
        <v>61</v>
      </c>
      <c r="H1185" s="38"/>
      <c r="I1185" s="40">
        <v>76.78</v>
      </c>
      <c r="J1185" s="39" t="str">
        <f ca="1">IF(SUMPRODUCT(1*ISNUMBER(SEARCH($N$3,D1185))),Translation!$E$38,"")</f>
        <v>Nachschleifen</v>
      </c>
      <c r="K1185" s="37" t="str">
        <f>IF(SUMPRODUCT(1*ISNUMBER(SEARCH(O$3,D1185))),Translation!$E$37,"")</f>
        <v/>
      </c>
      <c r="L1185" s="39" t="str" cm="1">
        <f t="array" aca="1" ref="L1185" ca="1">IF(SUMPRODUCT(1*ISNUMBER(SEARCH(P$3:$P$9,D1185))),Translation!$E$39,"")</f>
        <v>Beschichten</v>
      </c>
      <c r="M1185" s="36" t="str">
        <f t="shared" si="19"/>
        <v>20,01-22,0MM</v>
      </c>
      <c r="Q1185" s="12">
        <v>98292220</v>
      </c>
    </row>
    <row r="1186" spans="2:17" x14ac:dyDescent="0.25">
      <c r="B1186" s="36">
        <v>98292260</v>
      </c>
      <c r="C1186" s="36">
        <v>9829226000</v>
      </c>
      <c r="D1186" s="37" t="s">
        <v>953</v>
      </c>
      <c r="E1186" s="37" t="s">
        <v>491</v>
      </c>
      <c r="F1186" s="37"/>
      <c r="G1186" s="36" t="s">
        <v>61</v>
      </c>
      <c r="H1186" s="38"/>
      <c r="I1186" s="40">
        <v>78.569999999999993</v>
      </c>
      <c r="J1186" s="39" t="str">
        <f ca="1">IF(SUMPRODUCT(1*ISNUMBER(SEARCH($N$3,D1186))),Translation!$E$38,"")</f>
        <v>Nachschleifen</v>
      </c>
      <c r="K1186" s="37" t="str">
        <f>IF(SUMPRODUCT(1*ISNUMBER(SEARCH(O$3,D1186))),Translation!$E$37,"")</f>
        <v/>
      </c>
      <c r="L1186" s="39" t="str" cm="1">
        <f t="array" aca="1" ref="L1186" ca="1">IF(SUMPRODUCT(1*ISNUMBER(SEARCH(P$3:$P$9,D1186))),Translation!$E$39,"")</f>
        <v>Beschichten</v>
      </c>
      <c r="M1186" s="36" t="str">
        <f t="shared" si="19"/>
        <v>22,01-26,0MM</v>
      </c>
      <c r="Q1186" s="12">
        <v>98292260</v>
      </c>
    </row>
    <row r="1187" spans="2:17" x14ac:dyDescent="0.25">
      <c r="B1187" s="36">
        <v>98294040</v>
      </c>
      <c r="C1187" s="36">
        <v>9829404000</v>
      </c>
      <c r="D1187" s="37" t="s">
        <v>954</v>
      </c>
      <c r="E1187" s="37" t="s">
        <v>491</v>
      </c>
      <c r="F1187" s="37"/>
      <c r="G1187" s="36" t="s">
        <v>61</v>
      </c>
      <c r="H1187" s="38"/>
      <c r="I1187" s="40">
        <v>47.71</v>
      </c>
      <c r="J1187" s="39" t="str">
        <f ca="1">IF(SUMPRODUCT(1*ISNUMBER(SEARCH($N$3,D1187))),Translation!$E$38,"")</f>
        <v>Nachschleifen</v>
      </c>
      <c r="K1187" s="37" t="str">
        <f ca="1">IF(SUMPRODUCT(1*ISNUMBER(SEARCH(O$3,D1187))),Translation!$E$37,"")</f>
        <v>Halsfreischliff</v>
      </c>
      <c r="L1187" s="39" t="str" cm="1">
        <f t="array" aca="1" ref="L1187" ca="1">IF(SUMPRODUCT(1*ISNUMBER(SEARCH(P$3:$P$9,D1187))),Translation!$E$39,"")</f>
        <v>Beschichten</v>
      </c>
      <c r="M1187" s="36" t="str">
        <f t="shared" si="19"/>
        <v>4,0MM</v>
      </c>
      <c r="Q1187" s="12">
        <v>98294040</v>
      </c>
    </row>
    <row r="1188" spans="2:17" x14ac:dyDescent="0.25">
      <c r="B1188" s="36">
        <v>98294060</v>
      </c>
      <c r="C1188" s="36">
        <v>9829406000</v>
      </c>
      <c r="D1188" s="37" t="s">
        <v>955</v>
      </c>
      <c r="E1188" s="37" t="s">
        <v>491</v>
      </c>
      <c r="F1188" s="37"/>
      <c r="G1188" s="36" t="s">
        <v>61</v>
      </c>
      <c r="H1188" s="38"/>
      <c r="I1188" s="40">
        <v>47.81</v>
      </c>
      <c r="J1188" s="39" t="str">
        <f ca="1">IF(SUMPRODUCT(1*ISNUMBER(SEARCH($N$3,D1188))),Translation!$E$38,"")</f>
        <v>Nachschleifen</v>
      </c>
      <c r="K1188" s="37" t="str">
        <f ca="1">IF(SUMPRODUCT(1*ISNUMBER(SEARCH(O$3,D1188))),Translation!$E$37,"")</f>
        <v>Halsfreischliff</v>
      </c>
      <c r="L1188" s="39" t="str" cm="1">
        <f t="array" aca="1" ref="L1188" ca="1">IF(SUMPRODUCT(1*ISNUMBER(SEARCH(P$3:$P$9,D1188))),Translation!$E$39,"")</f>
        <v>Beschichten</v>
      </c>
      <c r="M1188" s="36" t="str">
        <f t="shared" si="19"/>
        <v>4,01-6,0MM</v>
      </c>
      <c r="Q1188" s="12">
        <v>98294060</v>
      </c>
    </row>
    <row r="1189" spans="2:17" x14ac:dyDescent="0.25">
      <c r="B1189" s="36">
        <v>98294080</v>
      </c>
      <c r="C1189" s="36">
        <v>9829408000</v>
      </c>
      <c r="D1189" s="37" t="s">
        <v>956</v>
      </c>
      <c r="E1189" s="37" t="s">
        <v>491</v>
      </c>
      <c r="F1189" s="37"/>
      <c r="G1189" s="36" t="s">
        <v>61</v>
      </c>
      <c r="H1189" s="38"/>
      <c r="I1189" s="40">
        <v>48.94</v>
      </c>
      <c r="J1189" s="39" t="str">
        <f ca="1">IF(SUMPRODUCT(1*ISNUMBER(SEARCH($N$3,D1189))),Translation!$E$38,"")</f>
        <v>Nachschleifen</v>
      </c>
      <c r="K1189" s="37" t="str">
        <f ca="1">IF(SUMPRODUCT(1*ISNUMBER(SEARCH(O$3,D1189))),Translation!$E$37,"")</f>
        <v>Halsfreischliff</v>
      </c>
      <c r="L1189" s="39" t="str" cm="1">
        <f t="array" aca="1" ref="L1189" ca="1">IF(SUMPRODUCT(1*ISNUMBER(SEARCH(P$3:$P$9,D1189))),Translation!$E$39,"")</f>
        <v>Beschichten</v>
      </c>
      <c r="M1189" s="36" t="str">
        <f t="shared" si="19"/>
        <v>6,01-8,0MM</v>
      </c>
      <c r="Q1189" s="12">
        <v>98294080</v>
      </c>
    </row>
    <row r="1190" spans="2:17" x14ac:dyDescent="0.25">
      <c r="B1190" s="36">
        <v>98294100</v>
      </c>
      <c r="C1190" s="36">
        <v>9829410000</v>
      </c>
      <c r="D1190" s="37" t="s">
        <v>957</v>
      </c>
      <c r="E1190" s="37" t="s">
        <v>491</v>
      </c>
      <c r="F1190" s="37"/>
      <c r="G1190" s="36" t="s">
        <v>61</v>
      </c>
      <c r="H1190" s="38"/>
      <c r="I1190" s="40">
        <v>53.66</v>
      </c>
      <c r="J1190" s="39" t="str">
        <f ca="1">IF(SUMPRODUCT(1*ISNUMBER(SEARCH($N$3,D1190))),Translation!$E$38,"")</f>
        <v>Nachschleifen</v>
      </c>
      <c r="K1190" s="37" t="str">
        <f ca="1">IF(SUMPRODUCT(1*ISNUMBER(SEARCH(O$3,D1190))),Translation!$E$37,"")</f>
        <v>Halsfreischliff</v>
      </c>
      <c r="L1190" s="39" t="str" cm="1">
        <f t="array" aca="1" ref="L1190" ca="1">IF(SUMPRODUCT(1*ISNUMBER(SEARCH(P$3:$P$9,D1190))),Translation!$E$39,"")</f>
        <v>Beschichten</v>
      </c>
      <c r="M1190" s="36" t="str">
        <f t="shared" si="19"/>
        <v>8,01-10,0MM</v>
      </c>
      <c r="Q1190" s="12">
        <v>98294100</v>
      </c>
    </row>
    <row r="1191" spans="2:17" x14ac:dyDescent="0.25">
      <c r="B1191" s="36">
        <v>98294120</v>
      </c>
      <c r="C1191" s="36">
        <v>9829412000</v>
      </c>
      <c r="D1191" s="37" t="s">
        <v>958</v>
      </c>
      <c r="E1191" s="37" t="s">
        <v>491</v>
      </c>
      <c r="F1191" s="37"/>
      <c r="G1191" s="36" t="s">
        <v>61</v>
      </c>
      <c r="H1191" s="38"/>
      <c r="I1191" s="40">
        <v>54.33</v>
      </c>
      <c r="J1191" s="39" t="str">
        <f ca="1">IF(SUMPRODUCT(1*ISNUMBER(SEARCH($N$3,D1191))),Translation!$E$38,"")</f>
        <v>Nachschleifen</v>
      </c>
      <c r="K1191" s="37" t="str">
        <f ca="1">IF(SUMPRODUCT(1*ISNUMBER(SEARCH(O$3,D1191))),Translation!$E$37,"")</f>
        <v>Halsfreischliff</v>
      </c>
      <c r="L1191" s="39" t="str" cm="1">
        <f t="array" aca="1" ref="L1191" ca="1">IF(SUMPRODUCT(1*ISNUMBER(SEARCH(P$3:$P$9,D1191))),Translation!$E$39,"")</f>
        <v>Beschichten</v>
      </c>
      <c r="M1191" s="36" t="str">
        <f t="shared" si="19"/>
        <v>10,01-12,0MM</v>
      </c>
      <c r="Q1191" s="12">
        <v>98294120</v>
      </c>
    </row>
    <row r="1192" spans="2:17" x14ac:dyDescent="0.25">
      <c r="B1192" s="36">
        <v>98294140</v>
      </c>
      <c r="C1192" s="36">
        <v>9829414000</v>
      </c>
      <c r="D1192" s="37" t="s">
        <v>959</v>
      </c>
      <c r="E1192" s="37" t="s">
        <v>491</v>
      </c>
      <c r="F1192" s="37"/>
      <c r="G1192" s="36" t="s">
        <v>61</v>
      </c>
      <c r="H1192" s="38"/>
      <c r="I1192" s="40">
        <v>63.08</v>
      </c>
      <c r="J1192" s="39" t="str">
        <f ca="1">IF(SUMPRODUCT(1*ISNUMBER(SEARCH($N$3,D1192))),Translation!$E$38,"")</f>
        <v>Nachschleifen</v>
      </c>
      <c r="K1192" s="37" t="str">
        <f ca="1">IF(SUMPRODUCT(1*ISNUMBER(SEARCH(O$3,D1192))),Translation!$E$37,"")</f>
        <v>Halsfreischliff</v>
      </c>
      <c r="L1192" s="39" t="str" cm="1">
        <f t="array" aca="1" ref="L1192" ca="1">IF(SUMPRODUCT(1*ISNUMBER(SEARCH(P$3:$P$9,D1192))),Translation!$E$39,"")</f>
        <v>Beschichten</v>
      </c>
      <c r="M1192" s="36" t="str">
        <f t="shared" si="19"/>
        <v>12,01-14,0MM</v>
      </c>
      <c r="Q1192" s="12">
        <v>98294140</v>
      </c>
    </row>
    <row r="1193" spans="2:17" x14ac:dyDescent="0.25">
      <c r="B1193" s="36">
        <v>98294160</v>
      </c>
      <c r="C1193" s="36">
        <v>9829416000</v>
      </c>
      <c r="D1193" s="37" t="s">
        <v>960</v>
      </c>
      <c r="E1193" s="37" t="s">
        <v>491</v>
      </c>
      <c r="F1193" s="37"/>
      <c r="G1193" s="36" t="s">
        <v>61</v>
      </c>
      <c r="H1193" s="38"/>
      <c r="I1193" s="40">
        <v>64.2</v>
      </c>
      <c r="J1193" s="39" t="str">
        <f ca="1">IF(SUMPRODUCT(1*ISNUMBER(SEARCH($N$3,D1193))),Translation!$E$38,"")</f>
        <v>Nachschleifen</v>
      </c>
      <c r="K1193" s="37" t="str">
        <f ca="1">IF(SUMPRODUCT(1*ISNUMBER(SEARCH(O$3,D1193))),Translation!$E$37,"")</f>
        <v>Halsfreischliff</v>
      </c>
      <c r="L1193" s="39" t="str" cm="1">
        <f t="array" aca="1" ref="L1193" ca="1">IF(SUMPRODUCT(1*ISNUMBER(SEARCH(P$3:$P$9,D1193))),Translation!$E$39,"")</f>
        <v>Beschichten</v>
      </c>
      <c r="M1193" s="36" t="str">
        <f t="shared" si="19"/>
        <v>14,01-16,0MM</v>
      </c>
      <c r="Q1193" s="12">
        <v>98294160</v>
      </c>
    </row>
    <row r="1194" spans="2:17" x14ac:dyDescent="0.25">
      <c r="B1194" s="36">
        <v>98294180</v>
      </c>
      <c r="C1194" s="36">
        <v>9829418000</v>
      </c>
      <c r="D1194" s="37" t="s">
        <v>961</v>
      </c>
      <c r="E1194" s="37" t="s">
        <v>491</v>
      </c>
      <c r="F1194" s="37"/>
      <c r="G1194" s="36" t="s">
        <v>61</v>
      </c>
      <c r="H1194" s="38"/>
      <c r="I1194" s="40">
        <v>67.23</v>
      </c>
      <c r="J1194" s="39" t="str">
        <f ca="1">IF(SUMPRODUCT(1*ISNUMBER(SEARCH($N$3,D1194))),Translation!$E$38,"")</f>
        <v>Nachschleifen</v>
      </c>
      <c r="K1194" s="37" t="str">
        <f ca="1">IF(SUMPRODUCT(1*ISNUMBER(SEARCH(O$3,D1194))),Translation!$E$37,"")</f>
        <v>Halsfreischliff</v>
      </c>
      <c r="L1194" s="39" t="str" cm="1">
        <f t="array" aca="1" ref="L1194" ca="1">IF(SUMPRODUCT(1*ISNUMBER(SEARCH(P$3:$P$9,D1194))),Translation!$E$39,"")</f>
        <v>Beschichten</v>
      </c>
      <c r="M1194" s="36" t="str">
        <f t="shared" si="19"/>
        <v>16,01-18,0MM</v>
      </c>
      <c r="Q1194" s="12">
        <v>98294180</v>
      </c>
    </row>
    <row r="1195" spans="2:17" x14ac:dyDescent="0.25">
      <c r="B1195" s="36">
        <v>98294200</v>
      </c>
      <c r="C1195" s="36">
        <v>9829420000</v>
      </c>
      <c r="D1195" s="37" t="s">
        <v>962</v>
      </c>
      <c r="E1195" s="37" t="s">
        <v>491</v>
      </c>
      <c r="F1195" s="37"/>
      <c r="G1195" s="36" t="s">
        <v>61</v>
      </c>
      <c r="H1195" s="38"/>
      <c r="I1195" s="40">
        <v>69.14</v>
      </c>
      <c r="J1195" s="39" t="str">
        <f ca="1">IF(SUMPRODUCT(1*ISNUMBER(SEARCH($N$3,D1195))),Translation!$E$38,"")</f>
        <v>Nachschleifen</v>
      </c>
      <c r="K1195" s="37" t="str">
        <f ca="1">IF(SUMPRODUCT(1*ISNUMBER(SEARCH(O$3,D1195))),Translation!$E$37,"")</f>
        <v>Halsfreischliff</v>
      </c>
      <c r="L1195" s="39" t="str" cm="1">
        <f t="array" aca="1" ref="L1195" ca="1">IF(SUMPRODUCT(1*ISNUMBER(SEARCH(P$3:$P$9,D1195))),Translation!$E$39,"")</f>
        <v>Beschichten</v>
      </c>
      <c r="M1195" s="36" t="str">
        <f t="shared" si="19"/>
        <v>18,01-20,0MM</v>
      </c>
      <c r="Q1195" s="12">
        <v>98294200</v>
      </c>
    </row>
    <row r="1196" spans="2:17" x14ac:dyDescent="0.25">
      <c r="B1196" s="36">
        <v>98294220</v>
      </c>
      <c r="C1196" s="36">
        <v>9829422000</v>
      </c>
      <c r="D1196" s="37" t="s">
        <v>963</v>
      </c>
      <c r="E1196" s="37" t="s">
        <v>491</v>
      </c>
      <c r="F1196" s="37"/>
      <c r="G1196" s="36" t="s">
        <v>61</v>
      </c>
      <c r="H1196" s="38"/>
      <c r="I1196" s="40">
        <v>80.25</v>
      </c>
      <c r="J1196" s="39" t="str">
        <f ca="1">IF(SUMPRODUCT(1*ISNUMBER(SEARCH($N$3,D1196))),Translation!$E$38,"")</f>
        <v>Nachschleifen</v>
      </c>
      <c r="K1196" s="37" t="str">
        <f ca="1">IF(SUMPRODUCT(1*ISNUMBER(SEARCH(O$3,D1196))),Translation!$E$37,"")</f>
        <v>Halsfreischliff</v>
      </c>
      <c r="L1196" s="39" t="str" cm="1">
        <f t="array" aca="1" ref="L1196" ca="1">IF(SUMPRODUCT(1*ISNUMBER(SEARCH(P$3:$P$9,D1196))),Translation!$E$39,"")</f>
        <v>Beschichten</v>
      </c>
      <c r="M1196" s="36" t="str">
        <f t="shared" si="19"/>
        <v>20,01-22,0MM</v>
      </c>
      <c r="Q1196" s="12">
        <v>98294220</v>
      </c>
    </row>
    <row r="1197" spans="2:17" x14ac:dyDescent="0.25">
      <c r="B1197" s="36">
        <v>98294260</v>
      </c>
      <c r="C1197" s="36">
        <v>9829426000</v>
      </c>
      <c r="D1197" s="37" t="s">
        <v>964</v>
      </c>
      <c r="E1197" s="37" t="s">
        <v>491</v>
      </c>
      <c r="F1197" s="37"/>
      <c r="G1197" s="36" t="s">
        <v>61</v>
      </c>
      <c r="H1197" s="38"/>
      <c r="I1197" s="40">
        <v>81.37</v>
      </c>
      <c r="J1197" s="39" t="str">
        <f ca="1">IF(SUMPRODUCT(1*ISNUMBER(SEARCH($N$3,D1197))),Translation!$E$38,"")</f>
        <v>Nachschleifen</v>
      </c>
      <c r="K1197" s="37" t="str">
        <f ca="1">IF(SUMPRODUCT(1*ISNUMBER(SEARCH(O$3,D1197))),Translation!$E$37,"")</f>
        <v>Halsfreischliff</v>
      </c>
      <c r="L1197" s="39" t="str" cm="1">
        <f t="array" aca="1" ref="L1197" ca="1">IF(SUMPRODUCT(1*ISNUMBER(SEARCH(P$3:$P$9,D1197))),Translation!$E$39,"")</f>
        <v>Beschichten</v>
      </c>
      <c r="M1197" s="36" t="str">
        <f t="shared" si="19"/>
        <v>22,01-26,0MM</v>
      </c>
      <c r="Q1197" s="12">
        <v>98294260</v>
      </c>
    </row>
    <row r="1198" spans="2:17" x14ac:dyDescent="0.25">
      <c r="B1198" s="36">
        <v>9829504000</v>
      </c>
      <c r="C1198" s="36">
        <v>9829504000</v>
      </c>
      <c r="D1198" s="37" t="s">
        <v>788</v>
      </c>
      <c r="E1198" s="37" t="s">
        <v>372</v>
      </c>
      <c r="F1198" s="37"/>
      <c r="G1198" s="36" t="s">
        <v>61</v>
      </c>
      <c r="H1198" s="38"/>
      <c r="I1198" s="40">
        <v>14.12</v>
      </c>
      <c r="J1198" s="39" t="str">
        <f ca="1">IF(SUMPRODUCT(1*ISNUMBER(SEARCH($N$3,D1198))),Translation!$E$38,"")</f>
        <v>Nachschleifen</v>
      </c>
      <c r="K1198" s="37" t="str">
        <f>IF(SUMPRODUCT(1*ISNUMBER(SEARCH(O$3,D1198))),Translation!$E$37,"")</f>
        <v/>
      </c>
      <c r="L1198" s="39" t="str" cm="1">
        <f t="array" aca="1" ref="L1198" ca="1">IF(SUMPRODUCT(1*ISNUMBER(SEARCH(P$3:$P$9,D1198))),Translation!$E$39,"")</f>
        <v>Beschichten</v>
      </c>
      <c r="M1198" s="36" t="str">
        <f t="shared" si="19"/>
        <v>2,0-4,0MM</v>
      </c>
      <c r="Q1198" s="12">
        <v>9829504000</v>
      </c>
    </row>
    <row r="1199" spans="2:17" x14ac:dyDescent="0.25">
      <c r="B1199" s="36">
        <v>9829506000</v>
      </c>
      <c r="C1199" s="36">
        <v>9829506000</v>
      </c>
      <c r="D1199" s="37" t="s">
        <v>787</v>
      </c>
      <c r="E1199" s="37" t="s">
        <v>372</v>
      </c>
      <c r="F1199" s="37"/>
      <c r="G1199" s="36" t="s">
        <v>61</v>
      </c>
      <c r="H1199" s="38"/>
      <c r="I1199" s="40">
        <v>13.42</v>
      </c>
      <c r="J1199" s="39" t="str">
        <f ca="1">IF(SUMPRODUCT(1*ISNUMBER(SEARCH($N$3,D1199))),Translation!$E$38,"")</f>
        <v>Nachschleifen</v>
      </c>
      <c r="K1199" s="37" t="str">
        <f>IF(SUMPRODUCT(1*ISNUMBER(SEARCH(O$3,D1199))),Translation!$E$37,"")</f>
        <v/>
      </c>
      <c r="L1199" s="39" t="str" cm="1">
        <f t="array" aca="1" ref="L1199" ca="1">IF(SUMPRODUCT(1*ISNUMBER(SEARCH(P$3:$P$9,D1199))),Translation!$E$39,"")</f>
        <v>Beschichten</v>
      </c>
      <c r="M1199" s="36" t="str">
        <f t="shared" si="19"/>
        <v>4,01-6,0MM</v>
      </c>
      <c r="Q1199" s="12">
        <v>9829506000</v>
      </c>
    </row>
    <row r="1200" spans="2:17" x14ac:dyDescent="0.25">
      <c r="B1200" s="36">
        <v>9829508000</v>
      </c>
      <c r="C1200" s="36">
        <v>9829508000</v>
      </c>
      <c r="D1200" s="37" t="s">
        <v>185</v>
      </c>
      <c r="E1200" s="37" t="s">
        <v>372</v>
      </c>
      <c r="F1200" s="37"/>
      <c r="G1200" s="36" t="s">
        <v>61</v>
      </c>
      <c r="H1200" s="38"/>
      <c r="I1200" s="40">
        <v>14.4</v>
      </c>
      <c r="J1200" s="39" t="str">
        <f ca="1">IF(SUMPRODUCT(1*ISNUMBER(SEARCH($N$3,D1200))),Translation!$E$38,"")</f>
        <v>Nachschleifen</v>
      </c>
      <c r="K1200" s="37" t="str">
        <f>IF(SUMPRODUCT(1*ISNUMBER(SEARCH(O$3,D1200))),Translation!$E$37,"")</f>
        <v/>
      </c>
      <c r="L1200" s="39" t="str" cm="1">
        <f t="array" aca="1" ref="L1200" ca="1">IF(SUMPRODUCT(1*ISNUMBER(SEARCH(P$3:$P$9,D1200))),Translation!$E$39,"")</f>
        <v>Beschichten</v>
      </c>
      <c r="M1200" s="36" t="str">
        <f t="shared" si="19"/>
        <v>6,01-8,0MM</v>
      </c>
      <c r="Q1200" s="12">
        <v>9829508000</v>
      </c>
    </row>
    <row r="1201" spans="2:17" x14ac:dyDescent="0.25">
      <c r="B1201" s="36">
        <v>9829510000</v>
      </c>
      <c r="C1201" s="36">
        <v>9829510000</v>
      </c>
      <c r="D1201" s="37" t="s">
        <v>186</v>
      </c>
      <c r="E1201" s="37" t="s">
        <v>372</v>
      </c>
      <c r="F1201" s="37"/>
      <c r="G1201" s="36" t="s">
        <v>61</v>
      </c>
      <c r="H1201" s="38"/>
      <c r="I1201" s="40">
        <v>19.02</v>
      </c>
      <c r="J1201" s="39" t="str">
        <f ca="1">IF(SUMPRODUCT(1*ISNUMBER(SEARCH($N$3,D1201))),Translation!$E$38,"")</f>
        <v>Nachschleifen</v>
      </c>
      <c r="K1201" s="37" t="str">
        <f>IF(SUMPRODUCT(1*ISNUMBER(SEARCH(O$3,D1201))),Translation!$E$37,"")</f>
        <v/>
      </c>
      <c r="L1201" s="39" t="str" cm="1">
        <f t="array" aca="1" ref="L1201" ca="1">IF(SUMPRODUCT(1*ISNUMBER(SEARCH(P$3:$P$9,D1201))),Translation!$E$39,"")</f>
        <v>Beschichten</v>
      </c>
      <c r="M1201" s="36" t="str">
        <f t="shared" si="19"/>
        <v>8,01-10,0MM</v>
      </c>
      <c r="Q1201" s="12">
        <v>9829510000</v>
      </c>
    </row>
    <row r="1202" spans="2:17" x14ac:dyDescent="0.25">
      <c r="B1202" s="36">
        <v>9829512000</v>
      </c>
      <c r="C1202" s="36">
        <v>9829512000</v>
      </c>
      <c r="D1202" s="37" t="s">
        <v>187</v>
      </c>
      <c r="E1202" s="37" t="s">
        <v>372</v>
      </c>
      <c r="F1202" s="37"/>
      <c r="G1202" s="36" t="s">
        <v>61</v>
      </c>
      <c r="H1202" s="38"/>
      <c r="I1202" s="40">
        <v>21.33</v>
      </c>
      <c r="J1202" s="39" t="str">
        <f ca="1">IF(SUMPRODUCT(1*ISNUMBER(SEARCH($N$3,D1202))),Translation!$E$38,"")</f>
        <v>Nachschleifen</v>
      </c>
      <c r="K1202" s="37" t="str">
        <f>IF(SUMPRODUCT(1*ISNUMBER(SEARCH(O$3,D1202))),Translation!$E$37,"")</f>
        <v/>
      </c>
      <c r="L1202" s="39" t="str" cm="1">
        <f t="array" aca="1" ref="L1202" ca="1">IF(SUMPRODUCT(1*ISNUMBER(SEARCH(P$3:$P$9,D1202))),Translation!$E$39,"")</f>
        <v>Beschichten</v>
      </c>
      <c r="M1202" s="36" t="str">
        <f t="shared" si="19"/>
        <v>10,01-12,0MM</v>
      </c>
      <c r="Q1202" s="12">
        <v>9829512000</v>
      </c>
    </row>
    <row r="1203" spans="2:17" x14ac:dyDescent="0.25">
      <c r="B1203" s="36">
        <v>98296040</v>
      </c>
      <c r="C1203" s="36">
        <v>9829604000</v>
      </c>
      <c r="D1203" s="37" t="s">
        <v>965</v>
      </c>
      <c r="E1203" s="37" t="s">
        <v>491</v>
      </c>
      <c r="F1203" s="37"/>
      <c r="G1203" s="36" t="s">
        <v>61</v>
      </c>
      <c r="H1203" s="38"/>
      <c r="I1203" s="40">
        <v>48.83</v>
      </c>
      <c r="J1203" s="39" t="str">
        <f ca="1">IF(SUMPRODUCT(1*ISNUMBER(SEARCH($N$3,D1203))),Translation!$E$38,"")</f>
        <v>Nachschleifen</v>
      </c>
      <c r="K1203" s="37" t="str">
        <f ca="1">IF(SUMPRODUCT(1*ISNUMBER(SEARCH(O$3,D1203))),Translation!$E$37,"")</f>
        <v>Halsfreischliff</v>
      </c>
      <c r="L1203" s="39" t="str" cm="1">
        <f t="array" aca="1" ref="L1203" ca="1">IF(SUMPRODUCT(1*ISNUMBER(SEARCH(P$3:$P$9,D1203))),Translation!$E$39,"")</f>
        <v>Beschichten</v>
      </c>
      <c r="M1203" s="36" t="str">
        <f t="shared" si="19"/>
        <v>4,0MM</v>
      </c>
      <c r="Q1203" s="12">
        <v>98296040</v>
      </c>
    </row>
    <row r="1204" spans="2:17" x14ac:dyDescent="0.25">
      <c r="B1204" s="36">
        <v>98296060</v>
      </c>
      <c r="C1204" s="36">
        <v>9829606000</v>
      </c>
      <c r="D1204" s="37" t="s">
        <v>966</v>
      </c>
      <c r="E1204" s="37" t="s">
        <v>491</v>
      </c>
      <c r="F1204" s="37"/>
      <c r="G1204" s="36" t="s">
        <v>61</v>
      </c>
      <c r="H1204" s="38"/>
      <c r="I1204" s="40">
        <v>49.05</v>
      </c>
      <c r="J1204" s="39" t="str">
        <f ca="1">IF(SUMPRODUCT(1*ISNUMBER(SEARCH($N$3,D1204))),Translation!$E$38,"")</f>
        <v>Nachschleifen</v>
      </c>
      <c r="K1204" s="37" t="str">
        <f ca="1">IF(SUMPRODUCT(1*ISNUMBER(SEARCH(O$3,D1204))),Translation!$E$37,"")</f>
        <v>Halsfreischliff</v>
      </c>
      <c r="L1204" s="39" t="str" cm="1">
        <f t="array" aca="1" ref="L1204" ca="1">IF(SUMPRODUCT(1*ISNUMBER(SEARCH(P$3:$P$9,D1204))),Translation!$E$39,"")</f>
        <v>Beschichten</v>
      </c>
      <c r="M1204" s="36" t="str">
        <f t="shared" si="19"/>
        <v>4,01-6,0MM</v>
      </c>
      <c r="Q1204" s="12">
        <v>98296060</v>
      </c>
    </row>
    <row r="1205" spans="2:17" x14ac:dyDescent="0.25">
      <c r="B1205" s="36">
        <v>98296080</v>
      </c>
      <c r="C1205" s="36">
        <v>9829608000</v>
      </c>
      <c r="D1205" s="37" t="s">
        <v>967</v>
      </c>
      <c r="E1205" s="37" t="s">
        <v>491</v>
      </c>
      <c r="F1205" s="37"/>
      <c r="G1205" s="36" t="s">
        <v>61</v>
      </c>
      <c r="H1205" s="38"/>
      <c r="I1205" s="40">
        <v>49.5</v>
      </c>
      <c r="J1205" s="39" t="str">
        <f ca="1">IF(SUMPRODUCT(1*ISNUMBER(SEARCH($N$3,D1205))),Translation!$E$38,"")</f>
        <v>Nachschleifen</v>
      </c>
      <c r="K1205" s="37" t="str">
        <f ca="1">IF(SUMPRODUCT(1*ISNUMBER(SEARCH(O$3,D1205))),Translation!$E$37,"")</f>
        <v>Halsfreischliff</v>
      </c>
      <c r="L1205" s="39" t="str" cm="1">
        <f t="array" aca="1" ref="L1205" ca="1">IF(SUMPRODUCT(1*ISNUMBER(SEARCH(P$3:$P$9,D1205))),Translation!$E$39,"")</f>
        <v>Beschichten</v>
      </c>
      <c r="M1205" s="36" t="str">
        <f t="shared" si="19"/>
        <v>6,01-8,0MM</v>
      </c>
      <c r="Q1205" s="12">
        <v>98296080</v>
      </c>
    </row>
    <row r="1206" spans="2:17" x14ac:dyDescent="0.25">
      <c r="B1206" s="36">
        <v>98296100</v>
      </c>
      <c r="C1206" s="36">
        <v>9829610000</v>
      </c>
      <c r="D1206" s="37" t="s">
        <v>968</v>
      </c>
      <c r="E1206" s="37" t="s">
        <v>491</v>
      </c>
      <c r="F1206" s="37"/>
      <c r="G1206" s="36" t="s">
        <v>61</v>
      </c>
      <c r="H1206" s="38"/>
      <c r="I1206" s="40">
        <v>54.55</v>
      </c>
      <c r="J1206" s="39" t="str">
        <f ca="1">IF(SUMPRODUCT(1*ISNUMBER(SEARCH($N$3,D1206))),Translation!$E$38,"")</f>
        <v>Nachschleifen</v>
      </c>
      <c r="K1206" s="37" t="str">
        <f ca="1">IF(SUMPRODUCT(1*ISNUMBER(SEARCH(O$3,D1206))),Translation!$E$37,"")</f>
        <v>Halsfreischliff</v>
      </c>
      <c r="L1206" s="39" t="str" cm="1">
        <f t="array" aca="1" ref="L1206" ca="1">IF(SUMPRODUCT(1*ISNUMBER(SEARCH(P$3:$P$9,D1206))),Translation!$E$39,"")</f>
        <v>Beschichten</v>
      </c>
      <c r="M1206" s="36" t="str">
        <f t="shared" si="19"/>
        <v>8,01-10,0MM</v>
      </c>
      <c r="Q1206" s="12">
        <v>98296100</v>
      </c>
    </row>
    <row r="1207" spans="2:17" x14ac:dyDescent="0.25">
      <c r="B1207" s="36">
        <v>98296120</v>
      </c>
      <c r="C1207" s="36">
        <v>9829612000</v>
      </c>
      <c r="D1207" s="37" t="s">
        <v>969</v>
      </c>
      <c r="E1207" s="37" t="s">
        <v>491</v>
      </c>
      <c r="F1207" s="37"/>
      <c r="G1207" s="36" t="s">
        <v>61</v>
      </c>
      <c r="H1207" s="38"/>
      <c r="I1207" s="40">
        <v>55.22</v>
      </c>
      <c r="J1207" s="39" t="str">
        <f ca="1">IF(SUMPRODUCT(1*ISNUMBER(SEARCH($N$3,D1207))),Translation!$E$38,"")</f>
        <v>Nachschleifen</v>
      </c>
      <c r="K1207" s="37" t="str">
        <f ca="1">IF(SUMPRODUCT(1*ISNUMBER(SEARCH(O$3,D1207))),Translation!$E$37,"")</f>
        <v>Halsfreischliff</v>
      </c>
      <c r="L1207" s="39" t="str" cm="1">
        <f t="array" aca="1" ref="L1207" ca="1">IF(SUMPRODUCT(1*ISNUMBER(SEARCH(P$3:$P$9,D1207))),Translation!$E$39,"")</f>
        <v>Beschichten</v>
      </c>
      <c r="M1207" s="36" t="str">
        <f t="shared" si="19"/>
        <v>10,01-12,0MM</v>
      </c>
      <c r="Q1207" s="12">
        <v>98296120</v>
      </c>
    </row>
    <row r="1208" spans="2:17" x14ac:dyDescent="0.25">
      <c r="B1208" s="36">
        <v>98296140</v>
      </c>
      <c r="C1208" s="36">
        <v>9829614000</v>
      </c>
      <c r="D1208" s="37" t="s">
        <v>970</v>
      </c>
      <c r="E1208" s="37" t="s">
        <v>491</v>
      </c>
      <c r="F1208" s="37"/>
      <c r="G1208" s="36" t="s">
        <v>61</v>
      </c>
      <c r="H1208" s="38"/>
      <c r="I1208" s="40">
        <v>63.64</v>
      </c>
      <c r="J1208" s="39" t="str">
        <f ca="1">IF(SUMPRODUCT(1*ISNUMBER(SEARCH($N$3,D1208))),Translation!$E$38,"")</f>
        <v>Nachschleifen</v>
      </c>
      <c r="K1208" s="37" t="str">
        <f ca="1">IF(SUMPRODUCT(1*ISNUMBER(SEARCH(O$3,D1208))),Translation!$E$37,"")</f>
        <v>Halsfreischliff</v>
      </c>
      <c r="L1208" s="39" t="str" cm="1">
        <f t="array" aca="1" ref="L1208" ca="1">IF(SUMPRODUCT(1*ISNUMBER(SEARCH(P$3:$P$9,D1208))),Translation!$E$39,"")</f>
        <v>Beschichten</v>
      </c>
      <c r="M1208" s="36" t="str">
        <f t="shared" si="19"/>
        <v>12,01-14,0MM</v>
      </c>
      <c r="Q1208" s="12">
        <v>98296140</v>
      </c>
    </row>
    <row r="1209" spans="2:17" x14ac:dyDescent="0.25">
      <c r="B1209" s="36">
        <v>98296160</v>
      </c>
      <c r="C1209" s="36">
        <v>9829616000</v>
      </c>
      <c r="D1209" s="37" t="s">
        <v>971</v>
      </c>
      <c r="E1209" s="37" t="s">
        <v>491</v>
      </c>
      <c r="F1209" s="37"/>
      <c r="G1209" s="36" t="s">
        <v>61</v>
      </c>
      <c r="H1209" s="38"/>
      <c r="I1209" s="40">
        <v>64.989999999999995</v>
      </c>
      <c r="J1209" s="39" t="str">
        <f ca="1">IF(SUMPRODUCT(1*ISNUMBER(SEARCH($N$3,D1209))),Translation!$E$38,"")</f>
        <v>Nachschleifen</v>
      </c>
      <c r="K1209" s="37" t="str">
        <f ca="1">IF(SUMPRODUCT(1*ISNUMBER(SEARCH(O$3,D1209))),Translation!$E$37,"")</f>
        <v>Halsfreischliff</v>
      </c>
      <c r="L1209" s="39" t="str" cm="1">
        <f t="array" aca="1" ref="L1209" ca="1">IF(SUMPRODUCT(1*ISNUMBER(SEARCH(P$3:$P$9,D1209))),Translation!$E$39,"")</f>
        <v>Beschichten</v>
      </c>
      <c r="M1209" s="36" t="str">
        <f t="shared" si="19"/>
        <v>14,01-16,0MM</v>
      </c>
      <c r="Q1209" s="12">
        <v>98296160</v>
      </c>
    </row>
    <row r="1210" spans="2:17" x14ac:dyDescent="0.25">
      <c r="B1210" s="36">
        <v>98296180</v>
      </c>
      <c r="C1210" s="36">
        <v>9829618000</v>
      </c>
      <c r="D1210" s="37" t="s">
        <v>972</v>
      </c>
      <c r="E1210" s="37" t="s">
        <v>491</v>
      </c>
      <c r="F1210" s="37"/>
      <c r="G1210" s="36" t="s">
        <v>61</v>
      </c>
      <c r="H1210" s="38"/>
      <c r="I1210" s="40">
        <v>68.47</v>
      </c>
      <c r="J1210" s="39" t="str">
        <f ca="1">IF(SUMPRODUCT(1*ISNUMBER(SEARCH($N$3,D1210))),Translation!$E$38,"")</f>
        <v>Nachschleifen</v>
      </c>
      <c r="K1210" s="37" t="str">
        <f ca="1">IF(SUMPRODUCT(1*ISNUMBER(SEARCH(O$3,D1210))),Translation!$E$37,"")</f>
        <v>Halsfreischliff</v>
      </c>
      <c r="L1210" s="39" t="str" cm="1">
        <f t="array" aca="1" ref="L1210" ca="1">IF(SUMPRODUCT(1*ISNUMBER(SEARCH(P$3:$P$9,D1210))),Translation!$E$39,"")</f>
        <v>Beschichten</v>
      </c>
      <c r="M1210" s="36" t="str">
        <f t="shared" si="19"/>
        <v>16,01-18,0MM</v>
      </c>
      <c r="Q1210" s="12">
        <v>98296180</v>
      </c>
    </row>
    <row r="1211" spans="2:17" x14ac:dyDescent="0.25">
      <c r="B1211" s="36">
        <v>98296200</v>
      </c>
      <c r="C1211" s="36">
        <v>9829620000</v>
      </c>
      <c r="D1211" s="37" t="s">
        <v>973</v>
      </c>
      <c r="E1211" s="37" t="s">
        <v>491</v>
      </c>
      <c r="F1211" s="37"/>
      <c r="G1211" s="36" t="s">
        <v>61</v>
      </c>
      <c r="H1211" s="38"/>
      <c r="I1211" s="40">
        <v>70.260000000000005</v>
      </c>
      <c r="J1211" s="39" t="str">
        <f ca="1">IF(SUMPRODUCT(1*ISNUMBER(SEARCH($N$3,D1211))),Translation!$E$38,"")</f>
        <v>Nachschleifen</v>
      </c>
      <c r="K1211" s="37" t="str">
        <f ca="1">IF(SUMPRODUCT(1*ISNUMBER(SEARCH(O$3,D1211))),Translation!$E$37,"")</f>
        <v>Halsfreischliff</v>
      </c>
      <c r="L1211" s="39" t="str" cm="1">
        <f t="array" aca="1" ref="L1211" ca="1">IF(SUMPRODUCT(1*ISNUMBER(SEARCH(P$3:$P$9,D1211))),Translation!$E$39,"")</f>
        <v>Beschichten</v>
      </c>
      <c r="M1211" s="36" t="str">
        <f t="shared" si="19"/>
        <v>18,01-20,0MM</v>
      </c>
      <c r="Q1211" s="12">
        <v>98296200</v>
      </c>
    </row>
    <row r="1212" spans="2:17" x14ac:dyDescent="0.25">
      <c r="B1212" s="36">
        <v>98296220</v>
      </c>
      <c r="C1212" s="36">
        <v>9829622000</v>
      </c>
      <c r="D1212" s="37" t="s">
        <v>974</v>
      </c>
      <c r="E1212" s="37" t="s">
        <v>491</v>
      </c>
      <c r="F1212" s="37"/>
      <c r="G1212" s="36" t="s">
        <v>61</v>
      </c>
      <c r="H1212" s="38"/>
      <c r="I1212" s="40">
        <v>86.2</v>
      </c>
      <c r="J1212" s="39" t="str">
        <f ca="1">IF(SUMPRODUCT(1*ISNUMBER(SEARCH($N$3,D1212))),Translation!$E$38,"")</f>
        <v>Nachschleifen</v>
      </c>
      <c r="K1212" s="37" t="str">
        <f ca="1">IF(SUMPRODUCT(1*ISNUMBER(SEARCH(O$3,D1212))),Translation!$E$37,"")</f>
        <v>Halsfreischliff</v>
      </c>
      <c r="L1212" s="39" t="str" cm="1">
        <f t="array" aca="1" ref="L1212" ca="1">IF(SUMPRODUCT(1*ISNUMBER(SEARCH(P$3:$P$9,D1212))),Translation!$E$39,"")</f>
        <v>Beschichten</v>
      </c>
      <c r="M1212" s="36" t="str">
        <f t="shared" si="19"/>
        <v>20,01-22,0MM</v>
      </c>
      <c r="Q1212" s="12">
        <v>98296220</v>
      </c>
    </row>
    <row r="1213" spans="2:17" x14ac:dyDescent="0.25">
      <c r="B1213" s="36">
        <v>98296260</v>
      </c>
      <c r="C1213" s="36">
        <v>9829626000</v>
      </c>
      <c r="D1213" s="37" t="s">
        <v>975</v>
      </c>
      <c r="E1213" s="37" t="s">
        <v>491</v>
      </c>
      <c r="F1213" s="37"/>
      <c r="G1213" s="36" t="s">
        <v>61</v>
      </c>
      <c r="H1213" s="38"/>
      <c r="I1213" s="40">
        <v>87.77</v>
      </c>
      <c r="J1213" s="39" t="str">
        <f ca="1">IF(SUMPRODUCT(1*ISNUMBER(SEARCH($N$3,D1213))),Translation!$E$38,"")</f>
        <v>Nachschleifen</v>
      </c>
      <c r="K1213" s="37" t="str">
        <f ca="1">IF(SUMPRODUCT(1*ISNUMBER(SEARCH(O$3,D1213))),Translation!$E$37,"")</f>
        <v>Halsfreischliff</v>
      </c>
      <c r="L1213" s="39" t="str" cm="1">
        <f t="array" aca="1" ref="L1213" ca="1">IF(SUMPRODUCT(1*ISNUMBER(SEARCH(P$3:$P$9,D1213))),Translation!$E$39,"")</f>
        <v>Beschichten</v>
      </c>
      <c r="M1213" s="36" t="str">
        <f t="shared" si="19"/>
        <v>22,01-26,0MM</v>
      </c>
      <c r="Q1213" s="12">
        <v>98296260</v>
      </c>
    </row>
    <row r="1214" spans="2:17" x14ac:dyDescent="0.25">
      <c r="B1214" s="36">
        <v>9829704000</v>
      </c>
      <c r="C1214" s="36">
        <v>9829704000</v>
      </c>
      <c r="D1214" s="37" t="s">
        <v>371</v>
      </c>
      <c r="E1214" s="37" t="s">
        <v>372</v>
      </c>
      <c r="F1214" s="37"/>
      <c r="G1214" s="36" t="s">
        <v>61</v>
      </c>
      <c r="H1214" s="38"/>
      <c r="I1214" s="40">
        <v>7.09</v>
      </c>
      <c r="J1214" s="39" t="str">
        <f ca="1">IF(SUMPRODUCT(1*ISNUMBER(SEARCH($N$3,D1214))),Translation!$E$38,"")</f>
        <v>Nachschleifen</v>
      </c>
      <c r="K1214" s="37" t="str">
        <f>IF(SUMPRODUCT(1*ISNUMBER(SEARCH(O$3,D1214))),Translation!$E$37,"")</f>
        <v/>
      </c>
      <c r="L1214" s="39" t="str" cm="1">
        <f t="array" ref="L1214">IF(SUMPRODUCT(1*ISNUMBER(SEARCH(P$3:$P$9,D1214))),Translation!$E$39,"")</f>
        <v/>
      </c>
      <c r="M1214" s="36" t="str">
        <f t="shared" si="19"/>
        <v>2,0-4,0MM</v>
      </c>
      <c r="Q1214" s="12">
        <v>9829704000</v>
      </c>
    </row>
    <row r="1215" spans="2:17" x14ac:dyDescent="0.25">
      <c r="B1215" s="36">
        <v>9829706000</v>
      </c>
      <c r="C1215" s="36">
        <v>9829706000</v>
      </c>
      <c r="D1215" s="37" t="s">
        <v>373</v>
      </c>
      <c r="E1215" s="37" t="s">
        <v>372</v>
      </c>
      <c r="F1215" s="37"/>
      <c r="G1215" s="36" t="s">
        <v>61</v>
      </c>
      <c r="H1215" s="38"/>
      <c r="I1215" s="40">
        <v>5.21</v>
      </c>
      <c r="J1215" s="39" t="str">
        <f ca="1">IF(SUMPRODUCT(1*ISNUMBER(SEARCH($N$3,D1215))),Translation!$E$38,"")</f>
        <v>Nachschleifen</v>
      </c>
      <c r="K1215" s="37" t="str">
        <f>IF(SUMPRODUCT(1*ISNUMBER(SEARCH(O$3,D1215))),Translation!$E$37,"")</f>
        <v/>
      </c>
      <c r="L1215" s="39" t="str" cm="1">
        <f t="array" ref="L1215">IF(SUMPRODUCT(1*ISNUMBER(SEARCH(P$3:$P$9,D1215))),Translation!$E$39,"")</f>
        <v/>
      </c>
      <c r="M1215" s="36" t="str">
        <f t="shared" si="19"/>
        <v>4,01-6,0MM</v>
      </c>
      <c r="Q1215" s="12">
        <v>9829706000</v>
      </c>
    </row>
    <row r="1216" spans="2:17" x14ac:dyDescent="0.25">
      <c r="B1216" s="36">
        <v>9829708000</v>
      </c>
      <c r="C1216" s="36">
        <v>9829708000</v>
      </c>
      <c r="D1216" s="37" t="s">
        <v>374</v>
      </c>
      <c r="E1216" s="37" t="s">
        <v>372</v>
      </c>
      <c r="F1216" s="37"/>
      <c r="G1216" s="36" t="s">
        <v>61</v>
      </c>
      <c r="H1216" s="38"/>
      <c r="I1216" s="40">
        <v>5.21</v>
      </c>
      <c r="J1216" s="39" t="str">
        <f ca="1">IF(SUMPRODUCT(1*ISNUMBER(SEARCH($N$3,D1216))),Translation!$E$38,"")</f>
        <v>Nachschleifen</v>
      </c>
      <c r="K1216" s="37" t="str">
        <f>IF(SUMPRODUCT(1*ISNUMBER(SEARCH(O$3,D1216))),Translation!$E$37,"")</f>
        <v/>
      </c>
      <c r="L1216" s="39" t="str" cm="1">
        <f t="array" ref="L1216">IF(SUMPRODUCT(1*ISNUMBER(SEARCH(P$3:$P$9,D1216))),Translation!$E$39,"")</f>
        <v/>
      </c>
      <c r="M1216" s="36" t="str">
        <f t="shared" si="19"/>
        <v>6,01-8,0MM</v>
      </c>
      <c r="Q1216" s="12">
        <v>9829708000</v>
      </c>
    </row>
    <row r="1217" spans="2:17" x14ac:dyDescent="0.25">
      <c r="B1217" s="36">
        <v>9829710000</v>
      </c>
      <c r="C1217" s="36">
        <v>9829710000</v>
      </c>
      <c r="D1217" s="37" t="s">
        <v>375</v>
      </c>
      <c r="E1217" s="37" t="s">
        <v>372</v>
      </c>
      <c r="F1217" s="37"/>
      <c r="G1217" s="36" t="s">
        <v>61</v>
      </c>
      <c r="H1217" s="38"/>
      <c r="I1217" s="40">
        <v>6.89</v>
      </c>
      <c r="J1217" s="39" t="str">
        <f ca="1">IF(SUMPRODUCT(1*ISNUMBER(SEARCH($N$3,D1217))),Translation!$E$38,"")</f>
        <v>Nachschleifen</v>
      </c>
      <c r="K1217" s="37" t="str">
        <f>IF(SUMPRODUCT(1*ISNUMBER(SEARCH(O$3,D1217))),Translation!$E$37,"")</f>
        <v/>
      </c>
      <c r="L1217" s="39" t="str" cm="1">
        <f t="array" ref="L1217">IF(SUMPRODUCT(1*ISNUMBER(SEARCH(P$3:$P$9,D1217))),Translation!$E$39,"")</f>
        <v/>
      </c>
      <c r="M1217" s="36" t="str">
        <f t="shared" si="19"/>
        <v>8,01-10,0MM</v>
      </c>
      <c r="Q1217" s="12">
        <v>9829710000</v>
      </c>
    </row>
    <row r="1218" spans="2:17" x14ac:dyDescent="0.25">
      <c r="B1218" s="36">
        <v>9829714000</v>
      </c>
      <c r="C1218" s="36">
        <v>9829714000</v>
      </c>
      <c r="D1218" s="37" t="s">
        <v>976</v>
      </c>
      <c r="E1218" s="37" t="s">
        <v>372</v>
      </c>
      <c r="F1218" s="37"/>
      <c r="G1218" s="36" t="s">
        <v>61</v>
      </c>
      <c r="H1218" s="38"/>
      <c r="I1218" s="40">
        <v>6.89</v>
      </c>
      <c r="J1218" s="39" t="str">
        <f ca="1">IF(SUMPRODUCT(1*ISNUMBER(SEARCH($N$3,D1218))),Translation!$E$38,"")</f>
        <v>Nachschleifen</v>
      </c>
      <c r="K1218" s="37" t="str">
        <f>IF(SUMPRODUCT(1*ISNUMBER(SEARCH(O$3,D1218))),Translation!$E$37,"")</f>
        <v/>
      </c>
      <c r="L1218" s="39" t="str" cm="1">
        <f t="array" ref="L1218">IF(SUMPRODUCT(1*ISNUMBER(SEARCH(P$3:$P$9,D1218))),Translation!$E$39,"")</f>
        <v/>
      </c>
      <c r="M1218" s="36" t="str">
        <f t="shared" si="19"/>
        <v>10,01-14,0MM</v>
      </c>
      <c r="Q1218" s="12">
        <v>9829714000</v>
      </c>
    </row>
    <row r="1219" spans="2:17" x14ac:dyDescent="0.25">
      <c r="B1219" s="36">
        <v>9829810000</v>
      </c>
      <c r="C1219" s="36">
        <v>9829810000</v>
      </c>
      <c r="D1219" s="37" t="s">
        <v>375</v>
      </c>
      <c r="E1219" s="37" t="s">
        <v>372</v>
      </c>
      <c r="F1219" s="37"/>
      <c r="G1219" s="36" t="s">
        <v>61</v>
      </c>
      <c r="H1219" s="38"/>
      <c r="I1219" s="40">
        <v>6.89</v>
      </c>
      <c r="J1219" s="39" t="str">
        <f ca="1">IF(SUMPRODUCT(1*ISNUMBER(SEARCH($N$3,D1219))),Translation!$E$38,"")</f>
        <v>Nachschleifen</v>
      </c>
      <c r="K1219" s="37" t="str">
        <f>IF(SUMPRODUCT(1*ISNUMBER(SEARCH(O$3,D1219))),Translation!$E$37,"")</f>
        <v/>
      </c>
      <c r="L1219" s="39" t="str" cm="1">
        <f t="array" ref="L1219">IF(SUMPRODUCT(1*ISNUMBER(SEARCH(P$3:$P$9,D1219))),Translation!$E$39,"")</f>
        <v/>
      </c>
      <c r="M1219" s="36" t="str">
        <f t="shared" si="19"/>
        <v>8,01-10,0MM</v>
      </c>
      <c r="Q1219" s="12">
        <v>9829810000</v>
      </c>
    </row>
    <row r="1220" spans="2:17" x14ac:dyDescent="0.25">
      <c r="B1220" s="36">
        <v>9829814000</v>
      </c>
      <c r="C1220" s="36">
        <v>9829814000</v>
      </c>
      <c r="D1220" s="37" t="s">
        <v>976</v>
      </c>
      <c r="E1220" s="37" t="s">
        <v>372</v>
      </c>
      <c r="F1220" s="37"/>
      <c r="G1220" s="36" t="s">
        <v>61</v>
      </c>
      <c r="H1220" s="38"/>
      <c r="I1220" s="40">
        <v>6.89</v>
      </c>
      <c r="J1220" s="39" t="str">
        <f ca="1">IF(SUMPRODUCT(1*ISNUMBER(SEARCH($N$3,D1220))),Translation!$E$38,"")</f>
        <v>Nachschleifen</v>
      </c>
      <c r="K1220" s="37" t="str">
        <f>IF(SUMPRODUCT(1*ISNUMBER(SEARCH(O$3,D1220))),Translation!$E$37,"")</f>
        <v/>
      </c>
      <c r="L1220" s="39" t="str" cm="1">
        <f t="array" ref="L1220">IF(SUMPRODUCT(1*ISNUMBER(SEARCH(P$3:$P$9,D1220))),Translation!$E$39,"")</f>
        <v/>
      </c>
      <c r="M1220" s="36" t="str">
        <f t="shared" ref="M1220:M1283" si="20">RIGHT(D1220,LEN(D1220)-(FIND("Ø",D1220)))</f>
        <v>10,01-14,0MM</v>
      </c>
      <c r="Q1220" s="12">
        <v>9829814000</v>
      </c>
    </row>
    <row r="1221" spans="2:17" x14ac:dyDescent="0.25">
      <c r="B1221" s="36">
        <v>9829823000</v>
      </c>
      <c r="C1221" s="36">
        <v>9829823000</v>
      </c>
      <c r="D1221" s="37" t="s">
        <v>977</v>
      </c>
      <c r="E1221" s="37" t="s">
        <v>372</v>
      </c>
      <c r="F1221" s="37"/>
      <c r="G1221" s="36" t="s">
        <v>61</v>
      </c>
      <c r="H1221" s="38"/>
      <c r="I1221" s="40">
        <v>18.7</v>
      </c>
      <c r="J1221" s="39" t="str">
        <f ca="1">IF(SUMPRODUCT(1*ISNUMBER(SEARCH($N$3,D1221))),Translation!$E$38,"")</f>
        <v>Nachschleifen</v>
      </c>
      <c r="K1221" s="37" t="str">
        <f>IF(SUMPRODUCT(1*ISNUMBER(SEARCH(O$3,D1221))),Translation!$E$37,"")</f>
        <v/>
      </c>
      <c r="L1221" s="39" t="str" cm="1">
        <f t="array" ref="L1221">IF(SUMPRODUCT(1*ISNUMBER(SEARCH(P$3:$P$9,D1221))),Translation!$E$39,"")</f>
        <v/>
      </c>
      <c r="M1221" s="36" t="str">
        <f t="shared" si="20"/>
        <v>14,01-23,0MM</v>
      </c>
      <c r="Q1221" s="12">
        <v>9829823000</v>
      </c>
    </row>
    <row r="1222" spans="2:17" x14ac:dyDescent="0.25">
      <c r="B1222" s="36">
        <v>9829830000</v>
      </c>
      <c r="C1222" s="36">
        <v>9829830000</v>
      </c>
      <c r="D1222" s="37" t="s">
        <v>978</v>
      </c>
      <c r="E1222" s="37" t="s">
        <v>372</v>
      </c>
      <c r="F1222" s="37"/>
      <c r="G1222" s="36" t="s">
        <v>61</v>
      </c>
      <c r="H1222" s="38"/>
      <c r="I1222" s="40">
        <v>23.16</v>
      </c>
      <c r="J1222" s="39" t="str">
        <f ca="1">IF(SUMPRODUCT(1*ISNUMBER(SEARCH($N$3,D1222))),Translation!$E$38,"")</f>
        <v>Nachschleifen</v>
      </c>
      <c r="K1222" s="37" t="str">
        <f>IF(SUMPRODUCT(1*ISNUMBER(SEARCH(O$3,D1222))),Translation!$E$37,"")</f>
        <v/>
      </c>
      <c r="L1222" s="39" t="str" cm="1">
        <f t="array" ref="L1222">IF(SUMPRODUCT(1*ISNUMBER(SEARCH(P$3:$P$9,D1222))),Translation!$E$39,"")</f>
        <v/>
      </c>
      <c r="M1222" s="36" t="str">
        <f t="shared" si="20"/>
        <v>23,01-30,0MM</v>
      </c>
      <c r="Q1222" s="12">
        <v>9829830000</v>
      </c>
    </row>
    <row r="1223" spans="2:17" x14ac:dyDescent="0.25">
      <c r="B1223" s="36">
        <v>9829906000</v>
      </c>
      <c r="C1223" s="36">
        <v>9829906000</v>
      </c>
      <c r="D1223" s="37" t="s">
        <v>373</v>
      </c>
      <c r="E1223" s="37" t="s">
        <v>372</v>
      </c>
      <c r="F1223" s="37"/>
      <c r="G1223" s="36" t="s">
        <v>61</v>
      </c>
      <c r="H1223" s="38"/>
      <c r="I1223" s="40">
        <v>5.21</v>
      </c>
      <c r="J1223" s="39" t="str">
        <f ca="1">IF(SUMPRODUCT(1*ISNUMBER(SEARCH($N$3,D1223))),Translation!$E$38,"")</f>
        <v>Nachschleifen</v>
      </c>
      <c r="K1223" s="37" t="str">
        <f>IF(SUMPRODUCT(1*ISNUMBER(SEARCH(O$3,D1223))),Translation!$E$37,"")</f>
        <v/>
      </c>
      <c r="L1223" s="39" t="str" cm="1">
        <f t="array" ref="L1223">IF(SUMPRODUCT(1*ISNUMBER(SEARCH(P$3:$P$9,D1223))),Translation!$E$39,"")</f>
        <v/>
      </c>
      <c r="M1223" s="36" t="str">
        <f t="shared" si="20"/>
        <v>4,01-6,0MM</v>
      </c>
      <c r="Q1223" s="12">
        <v>9829906000</v>
      </c>
    </row>
    <row r="1224" spans="2:17" x14ac:dyDescent="0.25">
      <c r="B1224" s="36">
        <v>9829908000</v>
      </c>
      <c r="C1224" s="36">
        <v>9829908000</v>
      </c>
      <c r="D1224" s="37" t="s">
        <v>374</v>
      </c>
      <c r="E1224" s="37" t="s">
        <v>372</v>
      </c>
      <c r="F1224" s="37"/>
      <c r="G1224" s="36" t="s">
        <v>61</v>
      </c>
      <c r="H1224" s="38"/>
      <c r="I1224" s="40">
        <v>5.21</v>
      </c>
      <c r="J1224" s="39" t="str">
        <f ca="1">IF(SUMPRODUCT(1*ISNUMBER(SEARCH($N$3,D1224))),Translation!$E$38,"")</f>
        <v>Nachschleifen</v>
      </c>
      <c r="K1224" s="37" t="str">
        <f>IF(SUMPRODUCT(1*ISNUMBER(SEARCH(O$3,D1224))),Translation!$E$37,"")</f>
        <v/>
      </c>
      <c r="L1224" s="39" t="str" cm="1">
        <f t="array" ref="L1224">IF(SUMPRODUCT(1*ISNUMBER(SEARCH(P$3:$P$9,D1224))),Translation!$E$39,"")</f>
        <v/>
      </c>
      <c r="M1224" s="36" t="str">
        <f t="shared" si="20"/>
        <v>6,01-8,0MM</v>
      </c>
      <c r="Q1224" s="12">
        <v>9829908000</v>
      </c>
    </row>
    <row r="1225" spans="2:17" x14ac:dyDescent="0.25">
      <c r="B1225" s="36">
        <v>9829910000</v>
      </c>
      <c r="C1225" s="36">
        <v>9829910000</v>
      </c>
      <c r="D1225" s="37" t="s">
        <v>375</v>
      </c>
      <c r="E1225" s="37" t="s">
        <v>372</v>
      </c>
      <c r="F1225" s="37"/>
      <c r="G1225" s="36" t="s">
        <v>61</v>
      </c>
      <c r="H1225" s="38"/>
      <c r="I1225" s="40">
        <v>5.21</v>
      </c>
      <c r="J1225" s="39" t="str">
        <f ca="1">IF(SUMPRODUCT(1*ISNUMBER(SEARCH($N$3,D1225))),Translation!$E$38,"")</f>
        <v>Nachschleifen</v>
      </c>
      <c r="K1225" s="37" t="str">
        <f>IF(SUMPRODUCT(1*ISNUMBER(SEARCH(O$3,D1225))),Translation!$E$37,"")</f>
        <v/>
      </c>
      <c r="L1225" s="39" t="str" cm="1">
        <f t="array" ref="L1225">IF(SUMPRODUCT(1*ISNUMBER(SEARCH(P$3:$P$9,D1225))),Translation!$E$39,"")</f>
        <v/>
      </c>
      <c r="M1225" s="36" t="str">
        <f t="shared" si="20"/>
        <v>8,01-10,0MM</v>
      </c>
      <c r="Q1225" s="12">
        <v>9829910000</v>
      </c>
    </row>
    <row r="1226" spans="2:17" x14ac:dyDescent="0.25">
      <c r="B1226" s="36">
        <v>9829912000</v>
      </c>
      <c r="C1226" s="36">
        <v>9829912000</v>
      </c>
      <c r="D1226" s="37" t="s">
        <v>376</v>
      </c>
      <c r="E1226" s="37" t="s">
        <v>372</v>
      </c>
      <c r="F1226" s="37"/>
      <c r="G1226" s="36" t="s">
        <v>61</v>
      </c>
      <c r="H1226" s="38"/>
      <c r="I1226" s="40">
        <v>6.89</v>
      </c>
      <c r="J1226" s="39" t="str">
        <f ca="1">IF(SUMPRODUCT(1*ISNUMBER(SEARCH($N$3,D1226))),Translation!$E$38,"")</f>
        <v>Nachschleifen</v>
      </c>
      <c r="K1226" s="37" t="str">
        <f>IF(SUMPRODUCT(1*ISNUMBER(SEARCH(O$3,D1226))),Translation!$E$37,"")</f>
        <v/>
      </c>
      <c r="L1226" s="39" t="str" cm="1">
        <f t="array" ref="L1226">IF(SUMPRODUCT(1*ISNUMBER(SEARCH(P$3:$P$9,D1226))),Translation!$E$39,"")</f>
        <v/>
      </c>
      <c r="M1226" s="36" t="str">
        <f t="shared" si="20"/>
        <v>10,01-12,0MM</v>
      </c>
      <c r="Q1226" s="12">
        <v>9829912000</v>
      </c>
    </row>
    <row r="1227" spans="2:17" x14ac:dyDescent="0.25">
      <c r="B1227" s="36">
        <v>9829914000</v>
      </c>
      <c r="C1227" s="36">
        <v>9829914000</v>
      </c>
      <c r="D1227" s="37" t="s">
        <v>377</v>
      </c>
      <c r="E1227" s="37" t="s">
        <v>372</v>
      </c>
      <c r="F1227" s="37"/>
      <c r="G1227" s="36" t="s">
        <v>61</v>
      </c>
      <c r="H1227" s="38"/>
      <c r="I1227" s="40">
        <v>6.89</v>
      </c>
      <c r="J1227" s="39" t="str">
        <f ca="1">IF(SUMPRODUCT(1*ISNUMBER(SEARCH($N$3,D1227))),Translation!$E$38,"")</f>
        <v>Nachschleifen</v>
      </c>
      <c r="K1227" s="37" t="str">
        <f>IF(SUMPRODUCT(1*ISNUMBER(SEARCH(O$3,D1227))),Translation!$E$37,"")</f>
        <v/>
      </c>
      <c r="L1227" s="39" t="str" cm="1">
        <f t="array" ref="L1227">IF(SUMPRODUCT(1*ISNUMBER(SEARCH(P$3:$P$9,D1227))),Translation!$E$39,"")</f>
        <v/>
      </c>
      <c r="M1227" s="36" t="str">
        <f t="shared" si="20"/>
        <v>12,01-14,0MM</v>
      </c>
      <c r="Q1227" s="12">
        <v>9829914000</v>
      </c>
    </row>
    <row r="1228" spans="2:17" x14ac:dyDescent="0.25">
      <c r="B1228" s="36">
        <v>9829916000</v>
      </c>
      <c r="C1228" s="36">
        <v>9829916000</v>
      </c>
      <c r="D1228" s="37" t="s">
        <v>378</v>
      </c>
      <c r="E1228" s="37" t="s">
        <v>372</v>
      </c>
      <c r="F1228" s="37"/>
      <c r="G1228" s="36" t="s">
        <v>61</v>
      </c>
      <c r="H1228" s="38"/>
      <c r="I1228" s="40">
        <v>9.44</v>
      </c>
      <c r="J1228" s="39" t="str">
        <f ca="1">IF(SUMPRODUCT(1*ISNUMBER(SEARCH($N$3,D1228))),Translation!$E$38,"")</f>
        <v>Nachschleifen</v>
      </c>
      <c r="K1228" s="37" t="str">
        <f>IF(SUMPRODUCT(1*ISNUMBER(SEARCH(O$3,D1228))),Translation!$E$37,"")</f>
        <v/>
      </c>
      <c r="L1228" s="39" t="str" cm="1">
        <f t="array" ref="L1228">IF(SUMPRODUCT(1*ISNUMBER(SEARCH(P$3:$P$9,D1228))),Translation!$E$39,"")</f>
        <v/>
      </c>
      <c r="M1228" s="36" t="str">
        <f t="shared" si="20"/>
        <v>14,01-16,0MM</v>
      </c>
      <c r="Q1228" s="12">
        <v>9829916000</v>
      </c>
    </row>
    <row r="1229" spans="2:17" x14ac:dyDescent="0.25">
      <c r="B1229" s="36">
        <v>9829918000</v>
      </c>
      <c r="C1229" s="36">
        <v>9829918000</v>
      </c>
      <c r="D1229" s="37" t="s">
        <v>379</v>
      </c>
      <c r="E1229" s="37" t="s">
        <v>372</v>
      </c>
      <c r="F1229" s="37"/>
      <c r="G1229" s="36" t="s">
        <v>61</v>
      </c>
      <c r="H1229" s="38"/>
      <c r="I1229" s="40">
        <v>9.44</v>
      </c>
      <c r="J1229" s="39" t="str">
        <f ca="1">IF(SUMPRODUCT(1*ISNUMBER(SEARCH($N$3,D1229))),Translation!$E$38,"")</f>
        <v>Nachschleifen</v>
      </c>
      <c r="K1229" s="37" t="str">
        <f>IF(SUMPRODUCT(1*ISNUMBER(SEARCH(O$3,D1229))),Translation!$E$37,"")</f>
        <v/>
      </c>
      <c r="L1229" s="39" t="str" cm="1">
        <f t="array" ref="L1229">IF(SUMPRODUCT(1*ISNUMBER(SEARCH(P$3:$P$9,D1229))),Translation!$E$39,"")</f>
        <v/>
      </c>
      <c r="M1229" s="36" t="str">
        <f t="shared" si="20"/>
        <v>16,01-18,0MM</v>
      </c>
      <c r="Q1229" s="12">
        <v>9829918000</v>
      </c>
    </row>
    <row r="1230" spans="2:17" x14ac:dyDescent="0.25">
      <c r="B1230" s="36">
        <v>9829920000</v>
      </c>
      <c r="C1230" s="36">
        <v>9829920000</v>
      </c>
      <c r="D1230" s="37" t="s">
        <v>380</v>
      </c>
      <c r="E1230" s="37" t="s">
        <v>372</v>
      </c>
      <c r="F1230" s="37"/>
      <c r="G1230" s="36" t="s">
        <v>61</v>
      </c>
      <c r="H1230" s="38"/>
      <c r="I1230" s="40">
        <v>14.64</v>
      </c>
      <c r="J1230" s="39" t="str">
        <f ca="1">IF(SUMPRODUCT(1*ISNUMBER(SEARCH($N$3,D1230))),Translation!$E$38,"")</f>
        <v>Nachschleifen</v>
      </c>
      <c r="K1230" s="37" t="str">
        <f>IF(SUMPRODUCT(1*ISNUMBER(SEARCH(O$3,D1230))),Translation!$E$37,"")</f>
        <v/>
      </c>
      <c r="L1230" s="39" t="str" cm="1">
        <f t="array" ref="L1230">IF(SUMPRODUCT(1*ISNUMBER(SEARCH(P$3:$P$9,D1230))),Translation!$E$39,"")</f>
        <v/>
      </c>
      <c r="M1230" s="36" t="str">
        <f t="shared" si="20"/>
        <v>18,01-20,0MM</v>
      </c>
      <c r="Q1230" s="12">
        <v>9829920000</v>
      </c>
    </row>
    <row r="1231" spans="2:17" x14ac:dyDescent="0.25">
      <c r="B1231" s="36">
        <v>9830106000</v>
      </c>
      <c r="C1231" s="36">
        <v>9830106000</v>
      </c>
      <c r="D1231" s="37" t="s">
        <v>979</v>
      </c>
      <c r="E1231" s="37" t="s">
        <v>364</v>
      </c>
      <c r="F1231" s="37"/>
      <c r="G1231" s="36" t="s">
        <v>61</v>
      </c>
      <c r="H1231" s="38"/>
      <c r="I1231" s="40">
        <v>29.8</v>
      </c>
      <c r="J1231" s="39" t="str">
        <f ca="1">IF(SUMPRODUCT(1*ISNUMBER(SEARCH($N$3,D1231))),Translation!$E$38,"")</f>
        <v>Nachschleifen</v>
      </c>
      <c r="K1231" s="37" t="str">
        <f>IF(SUMPRODUCT(1*ISNUMBER(SEARCH(O$3,D1231))),Translation!$E$37,"")</f>
        <v/>
      </c>
      <c r="L1231" s="39" t="str" cm="1">
        <f t="array" aca="1" ref="L1231" ca="1">IF(SUMPRODUCT(1*ISNUMBER(SEARCH(P$3:$P$9,D1231))),Translation!$E$39,"")</f>
        <v>Beschichten</v>
      </c>
      <c r="M1231" s="36" t="str">
        <f t="shared" si="20"/>
        <v>6,0MM</v>
      </c>
      <c r="Q1231" s="12">
        <v>9830106000</v>
      </c>
    </row>
    <row r="1232" spans="2:17" x14ac:dyDescent="0.25">
      <c r="B1232" s="36">
        <v>9830108000</v>
      </c>
      <c r="C1232" s="36">
        <v>9830108000</v>
      </c>
      <c r="D1232" s="37" t="s">
        <v>980</v>
      </c>
      <c r="E1232" s="37" t="s">
        <v>364</v>
      </c>
      <c r="F1232" s="37"/>
      <c r="G1232" s="36" t="s">
        <v>61</v>
      </c>
      <c r="H1232" s="38"/>
      <c r="I1232" s="40">
        <v>29.8</v>
      </c>
      <c r="J1232" s="39" t="str">
        <f ca="1">IF(SUMPRODUCT(1*ISNUMBER(SEARCH($N$3,D1232))),Translation!$E$38,"")</f>
        <v>Nachschleifen</v>
      </c>
      <c r="K1232" s="37" t="str">
        <f>IF(SUMPRODUCT(1*ISNUMBER(SEARCH(O$3,D1232))),Translation!$E$37,"")</f>
        <v/>
      </c>
      <c r="L1232" s="39" t="str" cm="1">
        <f t="array" aca="1" ref="L1232" ca="1">IF(SUMPRODUCT(1*ISNUMBER(SEARCH(P$3:$P$9,D1232))),Translation!$E$39,"")</f>
        <v>Beschichten</v>
      </c>
      <c r="M1232" s="36" t="str">
        <f t="shared" si="20"/>
        <v>8,0MM</v>
      </c>
      <c r="Q1232" s="12">
        <v>9830108000</v>
      </c>
    </row>
    <row r="1233" spans="2:17" x14ac:dyDescent="0.25">
      <c r="B1233" s="36">
        <v>9830110000</v>
      </c>
      <c r="C1233" s="36">
        <v>9830110000</v>
      </c>
      <c r="D1233" s="37" t="s">
        <v>981</v>
      </c>
      <c r="E1233" s="37" t="s">
        <v>364</v>
      </c>
      <c r="F1233" s="37"/>
      <c r="G1233" s="36" t="s">
        <v>61</v>
      </c>
      <c r="H1233" s="38"/>
      <c r="I1233" s="40">
        <v>35.6</v>
      </c>
      <c r="J1233" s="39" t="str">
        <f ca="1">IF(SUMPRODUCT(1*ISNUMBER(SEARCH($N$3,D1233))),Translation!$E$38,"")</f>
        <v>Nachschleifen</v>
      </c>
      <c r="K1233" s="37" t="str">
        <f>IF(SUMPRODUCT(1*ISNUMBER(SEARCH(O$3,D1233))),Translation!$E$37,"")</f>
        <v/>
      </c>
      <c r="L1233" s="39" t="str" cm="1">
        <f t="array" aca="1" ref="L1233" ca="1">IF(SUMPRODUCT(1*ISNUMBER(SEARCH(P$3:$P$9,D1233))),Translation!$E$39,"")</f>
        <v>Beschichten</v>
      </c>
      <c r="M1233" s="36" t="str">
        <f t="shared" si="20"/>
        <v>10,0MM</v>
      </c>
      <c r="Q1233" s="12">
        <v>9830110000</v>
      </c>
    </row>
    <row r="1234" spans="2:17" x14ac:dyDescent="0.25">
      <c r="B1234" s="36">
        <v>9830112000</v>
      </c>
      <c r="C1234" s="36">
        <v>9830112000</v>
      </c>
      <c r="D1234" s="37" t="s">
        <v>982</v>
      </c>
      <c r="E1234" s="37" t="s">
        <v>364</v>
      </c>
      <c r="F1234" s="37"/>
      <c r="G1234" s="36" t="s">
        <v>61</v>
      </c>
      <c r="H1234" s="38"/>
      <c r="I1234" s="40">
        <v>43.17</v>
      </c>
      <c r="J1234" s="39" t="str">
        <f ca="1">IF(SUMPRODUCT(1*ISNUMBER(SEARCH($N$3,D1234))),Translation!$E$38,"")</f>
        <v>Nachschleifen</v>
      </c>
      <c r="K1234" s="37" t="str">
        <f>IF(SUMPRODUCT(1*ISNUMBER(SEARCH(O$3,D1234))),Translation!$E$37,"")</f>
        <v/>
      </c>
      <c r="L1234" s="39" t="str" cm="1">
        <f t="array" aca="1" ref="L1234" ca="1">IF(SUMPRODUCT(1*ISNUMBER(SEARCH(P$3:$P$9,D1234))),Translation!$E$39,"")</f>
        <v>Beschichten</v>
      </c>
      <c r="M1234" s="36" t="str">
        <f t="shared" si="20"/>
        <v>12,0MM</v>
      </c>
      <c r="Q1234" s="12">
        <v>9830112000</v>
      </c>
    </row>
    <row r="1235" spans="2:17" x14ac:dyDescent="0.25">
      <c r="B1235" s="36">
        <v>9830116000</v>
      </c>
      <c r="C1235" s="36">
        <v>9830116000</v>
      </c>
      <c r="D1235" s="37" t="s">
        <v>983</v>
      </c>
      <c r="E1235" s="37" t="s">
        <v>364</v>
      </c>
      <c r="F1235" s="37"/>
      <c r="G1235" s="36" t="s">
        <v>61</v>
      </c>
      <c r="H1235" s="38"/>
      <c r="I1235" s="40">
        <v>54.65</v>
      </c>
      <c r="J1235" s="39" t="str">
        <f ca="1">IF(SUMPRODUCT(1*ISNUMBER(SEARCH($N$3,D1235))),Translation!$E$38,"")</f>
        <v>Nachschleifen</v>
      </c>
      <c r="K1235" s="37" t="str">
        <f>IF(SUMPRODUCT(1*ISNUMBER(SEARCH(O$3,D1235))),Translation!$E$37,"")</f>
        <v/>
      </c>
      <c r="L1235" s="39" t="str" cm="1">
        <f t="array" aca="1" ref="L1235" ca="1">IF(SUMPRODUCT(1*ISNUMBER(SEARCH(P$3:$P$9,D1235))),Translation!$E$39,"")</f>
        <v>Beschichten</v>
      </c>
      <c r="M1235" s="36" t="str">
        <f t="shared" si="20"/>
        <v>16,0MM</v>
      </c>
      <c r="Q1235" s="12">
        <v>9830116000</v>
      </c>
    </row>
    <row r="1236" spans="2:17" x14ac:dyDescent="0.25">
      <c r="B1236" s="36">
        <v>9830206000</v>
      </c>
      <c r="C1236" s="36">
        <v>9830206000</v>
      </c>
      <c r="D1236" s="37" t="s">
        <v>447</v>
      </c>
      <c r="E1236" s="37" t="s">
        <v>364</v>
      </c>
      <c r="F1236" s="37"/>
      <c r="G1236" s="36" t="s">
        <v>61</v>
      </c>
      <c r="H1236" s="38"/>
      <c r="I1236" s="40">
        <v>26.9</v>
      </c>
      <c r="J1236" s="39" t="str">
        <f ca="1">IF(SUMPRODUCT(1*ISNUMBER(SEARCH($N$3,D1236))),Translation!$E$38,"")</f>
        <v>Nachschleifen</v>
      </c>
      <c r="K1236" s="37" t="str">
        <f>IF(SUMPRODUCT(1*ISNUMBER(SEARCH(O$3,D1236))),Translation!$E$37,"")</f>
        <v/>
      </c>
      <c r="L1236" s="39" t="str" cm="1">
        <f t="array" ref="L1236">IF(SUMPRODUCT(1*ISNUMBER(SEARCH(P$3:$P$9,D1236))),Translation!$E$39,"")</f>
        <v/>
      </c>
      <c r="M1236" s="36" t="str">
        <f t="shared" si="20"/>
        <v>6,0MM</v>
      </c>
      <c r="Q1236" s="12">
        <v>9830206000</v>
      </c>
    </row>
    <row r="1237" spans="2:17" x14ac:dyDescent="0.25">
      <c r="B1237" s="36">
        <v>9830208000</v>
      </c>
      <c r="C1237" s="36">
        <v>9830208000</v>
      </c>
      <c r="D1237" s="37" t="s">
        <v>448</v>
      </c>
      <c r="E1237" s="37" t="s">
        <v>364</v>
      </c>
      <c r="F1237" s="37"/>
      <c r="G1237" s="36" t="s">
        <v>61</v>
      </c>
      <c r="H1237" s="38"/>
      <c r="I1237" s="40">
        <v>26.9</v>
      </c>
      <c r="J1237" s="39" t="str">
        <f ca="1">IF(SUMPRODUCT(1*ISNUMBER(SEARCH($N$3,D1237))),Translation!$E$38,"")</f>
        <v>Nachschleifen</v>
      </c>
      <c r="K1237" s="37" t="str">
        <f>IF(SUMPRODUCT(1*ISNUMBER(SEARCH(O$3,D1237))),Translation!$E$37,"")</f>
        <v/>
      </c>
      <c r="L1237" s="39" t="str" cm="1">
        <f t="array" ref="L1237">IF(SUMPRODUCT(1*ISNUMBER(SEARCH(P$3:$P$9,D1237))),Translation!$E$39,"")</f>
        <v/>
      </c>
      <c r="M1237" s="36" t="str">
        <f t="shared" si="20"/>
        <v>8,0MM</v>
      </c>
      <c r="Q1237" s="12">
        <v>9830208000</v>
      </c>
    </row>
    <row r="1238" spans="2:17" x14ac:dyDescent="0.25">
      <c r="B1238" s="36">
        <v>9830210000</v>
      </c>
      <c r="C1238" s="36">
        <v>9830210000</v>
      </c>
      <c r="D1238" s="37" t="s">
        <v>449</v>
      </c>
      <c r="E1238" s="37" t="s">
        <v>364</v>
      </c>
      <c r="F1238" s="37"/>
      <c r="G1238" s="36" t="s">
        <v>61</v>
      </c>
      <c r="H1238" s="38"/>
      <c r="I1238" s="40">
        <v>32.130000000000003</v>
      </c>
      <c r="J1238" s="39" t="str">
        <f ca="1">IF(SUMPRODUCT(1*ISNUMBER(SEARCH($N$3,D1238))),Translation!$E$38,"")</f>
        <v>Nachschleifen</v>
      </c>
      <c r="K1238" s="37" t="str">
        <f>IF(SUMPRODUCT(1*ISNUMBER(SEARCH(O$3,D1238))),Translation!$E$37,"")</f>
        <v/>
      </c>
      <c r="L1238" s="39" t="str" cm="1">
        <f t="array" ref="L1238">IF(SUMPRODUCT(1*ISNUMBER(SEARCH(P$3:$P$9,D1238))),Translation!$E$39,"")</f>
        <v/>
      </c>
      <c r="M1238" s="36" t="str">
        <f t="shared" si="20"/>
        <v>10,0MM</v>
      </c>
      <c r="Q1238" s="12">
        <v>9830210000</v>
      </c>
    </row>
    <row r="1239" spans="2:17" x14ac:dyDescent="0.25">
      <c r="B1239" s="36">
        <v>9830212000</v>
      </c>
      <c r="C1239" s="36">
        <v>9830212000</v>
      </c>
      <c r="D1239" s="37" t="s">
        <v>450</v>
      </c>
      <c r="E1239" s="37" t="s">
        <v>364</v>
      </c>
      <c r="F1239" s="37"/>
      <c r="G1239" s="36" t="s">
        <v>61</v>
      </c>
      <c r="H1239" s="38"/>
      <c r="I1239" s="40">
        <v>38.96</v>
      </c>
      <c r="J1239" s="39" t="str">
        <f ca="1">IF(SUMPRODUCT(1*ISNUMBER(SEARCH($N$3,D1239))),Translation!$E$38,"")</f>
        <v>Nachschleifen</v>
      </c>
      <c r="K1239" s="37" t="str">
        <f>IF(SUMPRODUCT(1*ISNUMBER(SEARCH(O$3,D1239))),Translation!$E$37,"")</f>
        <v/>
      </c>
      <c r="L1239" s="39" t="str" cm="1">
        <f t="array" ref="L1239">IF(SUMPRODUCT(1*ISNUMBER(SEARCH(P$3:$P$9,D1239))),Translation!$E$39,"")</f>
        <v/>
      </c>
      <c r="M1239" s="36" t="str">
        <f t="shared" si="20"/>
        <v>12,0MM</v>
      </c>
      <c r="Q1239" s="12">
        <v>9830212000</v>
      </c>
    </row>
    <row r="1240" spans="2:17" x14ac:dyDescent="0.25">
      <c r="B1240" s="36">
        <v>9830216000</v>
      </c>
      <c r="C1240" s="36">
        <v>9830216000</v>
      </c>
      <c r="D1240" s="37" t="s">
        <v>984</v>
      </c>
      <c r="E1240" s="37" t="s">
        <v>364</v>
      </c>
      <c r="F1240" s="37"/>
      <c r="G1240" s="36" t="s">
        <v>61</v>
      </c>
      <c r="H1240" s="38"/>
      <c r="I1240" s="40">
        <v>49.28</v>
      </c>
      <c r="J1240" s="39" t="str">
        <f ca="1">IF(SUMPRODUCT(1*ISNUMBER(SEARCH($N$3,D1240))),Translation!$E$38,"")</f>
        <v>Nachschleifen</v>
      </c>
      <c r="K1240" s="37" t="str">
        <f>IF(SUMPRODUCT(1*ISNUMBER(SEARCH(O$3,D1240))),Translation!$E$37,"")</f>
        <v/>
      </c>
      <c r="L1240" s="39" t="str" cm="1">
        <f t="array" ref="L1240">IF(SUMPRODUCT(1*ISNUMBER(SEARCH(P$3:$P$9,D1240))),Translation!$E$39,"")</f>
        <v/>
      </c>
      <c r="M1240" s="36" t="str">
        <f t="shared" si="20"/>
        <v>16,0MM</v>
      </c>
      <c r="Q1240" s="12">
        <v>9830216000</v>
      </c>
    </row>
    <row r="1241" spans="2:17" x14ac:dyDescent="0.25">
      <c r="B1241" s="36">
        <v>98307119</v>
      </c>
      <c r="C1241" s="36">
        <v>9830711900</v>
      </c>
      <c r="D1241" s="37" t="s">
        <v>985</v>
      </c>
      <c r="E1241" s="37" t="s">
        <v>986</v>
      </c>
      <c r="F1241" s="37"/>
      <c r="G1241" s="36" t="s">
        <v>61</v>
      </c>
      <c r="H1241" s="38"/>
      <c r="I1241" s="40">
        <v>6.51</v>
      </c>
      <c r="J1241" s="39" t="str">
        <f ca="1">IF(SUMPRODUCT(1*ISNUMBER(SEARCH($N$3,D1241))),Translation!$E$38,"")</f>
        <v>Nachschleifen</v>
      </c>
      <c r="K1241" s="37" t="str">
        <f>IF(SUMPRODUCT(1*ISNUMBER(SEARCH(O$3,D1241))),Translation!$E$37,"")</f>
        <v/>
      </c>
      <c r="L1241" s="39" t="str" cm="1">
        <f t="array" ref="L1241">IF(SUMPRODUCT(1*ISNUMBER(SEARCH(P$3:$P$9,D1241))),Translation!$E$39,"")</f>
        <v/>
      </c>
      <c r="M1241" s="36" t="str">
        <f t="shared" si="20"/>
        <v>3,0-11,9MM</v>
      </c>
      <c r="Q1241" s="12">
        <v>98307119</v>
      </c>
    </row>
    <row r="1242" spans="2:17" x14ac:dyDescent="0.25">
      <c r="B1242" s="36">
        <v>98307200</v>
      </c>
      <c r="C1242" s="36">
        <v>9830720000</v>
      </c>
      <c r="D1242" s="37" t="s">
        <v>987</v>
      </c>
      <c r="E1242" s="37" t="s">
        <v>986</v>
      </c>
      <c r="F1242" s="37"/>
      <c r="G1242" s="36" t="s">
        <v>61</v>
      </c>
      <c r="H1242" s="38"/>
      <c r="I1242" s="40">
        <v>11</v>
      </c>
      <c r="J1242" s="39" t="str">
        <f ca="1">IF(SUMPRODUCT(1*ISNUMBER(SEARCH($N$3,D1242))),Translation!$E$38,"")</f>
        <v>Nachschleifen</v>
      </c>
      <c r="K1242" s="37" t="str">
        <f>IF(SUMPRODUCT(1*ISNUMBER(SEARCH(O$3,D1242))),Translation!$E$37,"")</f>
        <v/>
      </c>
      <c r="L1242" s="39" t="str" cm="1">
        <f t="array" ref="L1242">IF(SUMPRODUCT(1*ISNUMBER(SEARCH(P$3:$P$9,D1242))),Translation!$E$39,"")</f>
        <v/>
      </c>
      <c r="M1242" s="36" t="str">
        <f t="shared" si="20"/>
        <v>12,0-20MM</v>
      </c>
      <c r="Q1242" s="12">
        <v>98307200</v>
      </c>
    </row>
    <row r="1243" spans="2:17" x14ac:dyDescent="0.25">
      <c r="B1243" s="36">
        <v>9830806000</v>
      </c>
      <c r="C1243" s="36">
        <v>9830806000</v>
      </c>
      <c r="D1243" s="37" t="s">
        <v>837</v>
      </c>
      <c r="E1243" s="37" t="s">
        <v>988</v>
      </c>
      <c r="F1243" s="37"/>
      <c r="G1243" s="36" t="s">
        <v>61</v>
      </c>
      <c r="H1243" s="38"/>
      <c r="I1243" s="40">
        <v>22.69</v>
      </c>
      <c r="J1243" s="39" t="str">
        <f ca="1">IF(SUMPRODUCT(1*ISNUMBER(SEARCH($N$3,D1243))),Translation!$E$38,"")</f>
        <v>Nachschleifen</v>
      </c>
      <c r="K1243" s="37" t="str">
        <f ca="1">IF(SUMPRODUCT(1*ISNUMBER(SEARCH(O$3,D1243))),Translation!$E$37,"")</f>
        <v>Halsfreischliff</v>
      </c>
      <c r="L1243" s="39" t="str" cm="1">
        <f t="array" aca="1" ref="L1243" ca="1">IF(SUMPRODUCT(1*ISNUMBER(SEARCH(P$3:$P$9,D1243))),Translation!$E$39,"")</f>
        <v>Beschichten</v>
      </c>
      <c r="M1243" s="36" t="str">
        <f t="shared" si="20"/>
        <v>6,0MM</v>
      </c>
      <c r="Q1243" s="12">
        <v>9830806000</v>
      </c>
    </row>
    <row r="1244" spans="2:17" x14ac:dyDescent="0.25">
      <c r="B1244" s="36">
        <v>9830808000</v>
      </c>
      <c r="C1244" s="36">
        <v>9830808000</v>
      </c>
      <c r="D1244" s="37" t="s">
        <v>838</v>
      </c>
      <c r="E1244" s="37" t="s">
        <v>988</v>
      </c>
      <c r="F1244" s="37"/>
      <c r="G1244" s="36" t="s">
        <v>61</v>
      </c>
      <c r="H1244" s="38"/>
      <c r="I1244" s="40">
        <v>28.77</v>
      </c>
      <c r="J1244" s="39" t="str">
        <f ca="1">IF(SUMPRODUCT(1*ISNUMBER(SEARCH($N$3,D1244))),Translation!$E$38,"")</f>
        <v>Nachschleifen</v>
      </c>
      <c r="K1244" s="37" t="str">
        <f ca="1">IF(SUMPRODUCT(1*ISNUMBER(SEARCH(O$3,D1244))),Translation!$E$37,"")</f>
        <v>Halsfreischliff</v>
      </c>
      <c r="L1244" s="39" t="str" cm="1">
        <f t="array" aca="1" ref="L1244" ca="1">IF(SUMPRODUCT(1*ISNUMBER(SEARCH(P$3:$P$9,D1244))),Translation!$E$39,"")</f>
        <v>Beschichten</v>
      </c>
      <c r="M1244" s="36" t="str">
        <f t="shared" si="20"/>
        <v>8,0MM</v>
      </c>
      <c r="Q1244" s="12">
        <v>9830808000</v>
      </c>
    </row>
    <row r="1245" spans="2:17" x14ac:dyDescent="0.25">
      <c r="B1245" s="36">
        <v>9830810000</v>
      </c>
      <c r="C1245" s="36">
        <v>9830810000</v>
      </c>
      <c r="D1245" s="37" t="s">
        <v>839</v>
      </c>
      <c r="E1245" s="37" t="s">
        <v>988</v>
      </c>
      <c r="F1245" s="37"/>
      <c r="G1245" s="36" t="s">
        <v>61</v>
      </c>
      <c r="H1245" s="38"/>
      <c r="I1245" s="40">
        <v>36.770000000000003</v>
      </c>
      <c r="J1245" s="39" t="str">
        <f ca="1">IF(SUMPRODUCT(1*ISNUMBER(SEARCH($N$3,D1245))),Translation!$E$38,"")</f>
        <v>Nachschleifen</v>
      </c>
      <c r="K1245" s="37" t="str">
        <f ca="1">IF(SUMPRODUCT(1*ISNUMBER(SEARCH(O$3,D1245))),Translation!$E$37,"")</f>
        <v>Halsfreischliff</v>
      </c>
      <c r="L1245" s="39" t="str" cm="1">
        <f t="array" aca="1" ref="L1245" ca="1">IF(SUMPRODUCT(1*ISNUMBER(SEARCH(P$3:$P$9,D1245))),Translation!$E$39,"")</f>
        <v>Beschichten</v>
      </c>
      <c r="M1245" s="36" t="str">
        <f t="shared" si="20"/>
        <v>10,0MM</v>
      </c>
      <c r="Q1245" s="12">
        <v>9830810000</v>
      </c>
    </row>
    <row r="1246" spans="2:17" x14ac:dyDescent="0.25">
      <c r="B1246" s="36">
        <v>9830812000</v>
      </c>
      <c r="C1246" s="36">
        <v>9830812000</v>
      </c>
      <c r="D1246" s="37" t="s">
        <v>840</v>
      </c>
      <c r="E1246" s="37" t="s">
        <v>988</v>
      </c>
      <c r="F1246" s="37"/>
      <c r="G1246" s="36" t="s">
        <v>61</v>
      </c>
      <c r="H1246" s="38"/>
      <c r="I1246" s="40">
        <v>50.71</v>
      </c>
      <c r="J1246" s="39" t="str">
        <f ca="1">IF(SUMPRODUCT(1*ISNUMBER(SEARCH($N$3,D1246))),Translation!$E$38,"")</f>
        <v>Nachschleifen</v>
      </c>
      <c r="K1246" s="37" t="str">
        <f ca="1">IF(SUMPRODUCT(1*ISNUMBER(SEARCH(O$3,D1246))),Translation!$E$37,"")</f>
        <v>Halsfreischliff</v>
      </c>
      <c r="L1246" s="39" t="str" cm="1">
        <f t="array" aca="1" ref="L1246" ca="1">IF(SUMPRODUCT(1*ISNUMBER(SEARCH(P$3:$P$9,D1246))),Translation!$E$39,"")</f>
        <v>Beschichten</v>
      </c>
      <c r="M1246" s="36" t="str">
        <f t="shared" si="20"/>
        <v>12,0MM</v>
      </c>
      <c r="Q1246" s="12">
        <v>9830812000</v>
      </c>
    </row>
    <row r="1247" spans="2:17" x14ac:dyDescent="0.25">
      <c r="B1247" s="36">
        <v>9830816000</v>
      </c>
      <c r="C1247" s="36">
        <v>9830816000</v>
      </c>
      <c r="D1247" s="37" t="s">
        <v>841</v>
      </c>
      <c r="E1247" s="37" t="s">
        <v>988</v>
      </c>
      <c r="F1247" s="37"/>
      <c r="G1247" s="36" t="s">
        <v>61</v>
      </c>
      <c r="H1247" s="38"/>
      <c r="I1247" s="40">
        <v>75.150000000000006</v>
      </c>
      <c r="J1247" s="39" t="str">
        <f ca="1">IF(SUMPRODUCT(1*ISNUMBER(SEARCH($N$3,D1247))),Translation!$E$38,"")</f>
        <v>Nachschleifen</v>
      </c>
      <c r="K1247" s="37" t="str">
        <f ca="1">IF(SUMPRODUCT(1*ISNUMBER(SEARCH(O$3,D1247))),Translation!$E$37,"")</f>
        <v>Halsfreischliff</v>
      </c>
      <c r="L1247" s="39" t="str" cm="1">
        <f t="array" aca="1" ref="L1247" ca="1">IF(SUMPRODUCT(1*ISNUMBER(SEARCH(P$3:$P$9,D1247))),Translation!$E$39,"")</f>
        <v>Beschichten</v>
      </c>
      <c r="M1247" s="36" t="str">
        <f t="shared" si="20"/>
        <v>16,0MM</v>
      </c>
      <c r="Q1247" s="12">
        <v>9830816000</v>
      </c>
    </row>
    <row r="1248" spans="2:17" x14ac:dyDescent="0.25">
      <c r="B1248" s="36">
        <v>9830906000</v>
      </c>
      <c r="C1248" s="36">
        <v>9830906000</v>
      </c>
      <c r="D1248" s="37" t="s">
        <v>843</v>
      </c>
      <c r="E1248" s="37" t="s">
        <v>988</v>
      </c>
      <c r="F1248" s="37"/>
      <c r="G1248" s="36" t="s">
        <v>61</v>
      </c>
      <c r="H1248" s="38"/>
      <c r="I1248" s="40">
        <v>20.5</v>
      </c>
      <c r="J1248" s="39" t="str">
        <f ca="1">IF(SUMPRODUCT(1*ISNUMBER(SEARCH($N$3,D1248))),Translation!$E$38,"")</f>
        <v>Nachschleifen</v>
      </c>
      <c r="K1248" s="37" t="str">
        <f ca="1">IF(SUMPRODUCT(1*ISNUMBER(SEARCH(O$3,D1248))),Translation!$E$37,"")</f>
        <v>Halsfreischliff</v>
      </c>
      <c r="L1248" s="39" t="str" cm="1">
        <f t="array" ref="L1248">IF(SUMPRODUCT(1*ISNUMBER(SEARCH(P$3:$P$9,D1248))),Translation!$E$39,"")</f>
        <v/>
      </c>
      <c r="M1248" s="36" t="str">
        <f t="shared" si="20"/>
        <v>6,0MM</v>
      </c>
      <c r="Q1248" s="12">
        <v>9830906000</v>
      </c>
    </row>
    <row r="1249" spans="2:17" x14ac:dyDescent="0.25">
      <c r="B1249" s="36">
        <v>9830908000</v>
      </c>
      <c r="C1249" s="36">
        <v>9830908000</v>
      </c>
      <c r="D1249" s="37" t="s">
        <v>844</v>
      </c>
      <c r="E1249" s="37" t="s">
        <v>988</v>
      </c>
      <c r="F1249" s="37"/>
      <c r="G1249" s="36" t="s">
        <v>61</v>
      </c>
      <c r="H1249" s="38"/>
      <c r="I1249" s="40">
        <v>26</v>
      </c>
      <c r="J1249" s="39" t="str">
        <f ca="1">IF(SUMPRODUCT(1*ISNUMBER(SEARCH($N$3,D1249))),Translation!$E$38,"")</f>
        <v>Nachschleifen</v>
      </c>
      <c r="K1249" s="37" t="str">
        <f ca="1">IF(SUMPRODUCT(1*ISNUMBER(SEARCH(O$3,D1249))),Translation!$E$37,"")</f>
        <v>Halsfreischliff</v>
      </c>
      <c r="L1249" s="39" t="str" cm="1">
        <f t="array" ref="L1249">IF(SUMPRODUCT(1*ISNUMBER(SEARCH(P$3:$P$9,D1249))),Translation!$E$39,"")</f>
        <v/>
      </c>
      <c r="M1249" s="36" t="str">
        <f t="shared" si="20"/>
        <v>8,0MM</v>
      </c>
      <c r="Q1249" s="12">
        <v>9830908000</v>
      </c>
    </row>
    <row r="1250" spans="2:17" x14ac:dyDescent="0.25">
      <c r="B1250" s="36">
        <v>9830910000</v>
      </c>
      <c r="C1250" s="36">
        <v>9830910000</v>
      </c>
      <c r="D1250" s="37" t="s">
        <v>845</v>
      </c>
      <c r="E1250" s="37" t="s">
        <v>988</v>
      </c>
      <c r="F1250" s="37"/>
      <c r="G1250" s="36" t="s">
        <v>61</v>
      </c>
      <c r="H1250" s="38"/>
      <c r="I1250" s="40">
        <v>33.119999999999997</v>
      </c>
      <c r="J1250" s="39" t="str">
        <f ca="1">IF(SUMPRODUCT(1*ISNUMBER(SEARCH($N$3,D1250))),Translation!$E$38,"")</f>
        <v>Nachschleifen</v>
      </c>
      <c r="K1250" s="37" t="str">
        <f ca="1">IF(SUMPRODUCT(1*ISNUMBER(SEARCH(O$3,D1250))),Translation!$E$37,"")</f>
        <v>Halsfreischliff</v>
      </c>
      <c r="L1250" s="39" t="str" cm="1">
        <f t="array" ref="L1250">IF(SUMPRODUCT(1*ISNUMBER(SEARCH(P$3:$P$9,D1250))),Translation!$E$39,"")</f>
        <v/>
      </c>
      <c r="M1250" s="36" t="str">
        <f t="shared" si="20"/>
        <v>10,0MM</v>
      </c>
      <c r="Q1250" s="12">
        <v>9830910000</v>
      </c>
    </row>
    <row r="1251" spans="2:17" x14ac:dyDescent="0.25">
      <c r="B1251" s="36">
        <v>9830912000</v>
      </c>
      <c r="C1251" s="36">
        <v>9830912000</v>
      </c>
      <c r="D1251" s="37" t="s">
        <v>846</v>
      </c>
      <c r="E1251" s="37" t="s">
        <v>988</v>
      </c>
      <c r="F1251" s="37"/>
      <c r="G1251" s="36" t="s">
        <v>61</v>
      </c>
      <c r="H1251" s="38"/>
      <c r="I1251" s="40">
        <v>45.77</v>
      </c>
      <c r="J1251" s="39" t="str">
        <f ca="1">IF(SUMPRODUCT(1*ISNUMBER(SEARCH($N$3,D1251))),Translation!$E$38,"")</f>
        <v>Nachschleifen</v>
      </c>
      <c r="K1251" s="37" t="str">
        <f ca="1">IF(SUMPRODUCT(1*ISNUMBER(SEARCH(O$3,D1251))),Translation!$E$37,"")</f>
        <v>Halsfreischliff</v>
      </c>
      <c r="L1251" s="39" t="str" cm="1">
        <f t="array" ref="L1251">IF(SUMPRODUCT(1*ISNUMBER(SEARCH(P$3:$P$9,D1251))),Translation!$E$39,"")</f>
        <v/>
      </c>
      <c r="M1251" s="36" t="str">
        <f t="shared" si="20"/>
        <v>12,0MM</v>
      </c>
      <c r="Q1251" s="12">
        <v>9830912000</v>
      </c>
    </row>
    <row r="1252" spans="2:17" x14ac:dyDescent="0.25">
      <c r="B1252" s="36">
        <v>9830916000</v>
      </c>
      <c r="C1252" s="36">
        <v>9830916000</v>
      </c>
      <c r="D1252" s="37" t="s">
        <v>847</v>
      </c>
      <c r="E1252" s="37" t="s">
        <v>988</v>
      </c>
      <c r="F1252" s="37"/>
      <c r="G1252" s="36" t="s">
        <v>61</v>
      </c>
      <c r="H1252" s="38"/>
      <c r="I1252" s="40">
        <v>67.72</v>
      </c>
      <c r="J1252" s="39" t="str">
        <f ca="1">IF(SUMPRODUCT(1*ISNUMBER(SEARCH($N$3,D1252))),Translation!$E$38,"")</f>
        <v>Nachschleifen</v>
      </c>
      <c r="K1252" s="37" t="str">
        <f ca="1">IF(SUMPRODUCT(1*ISNUMBER(SEARCH(O$3,D1252))),Translation!$E$37,"")</f>
        <v>Halsfreischliff</v>
      </c>
      <c r="L1252" s="39" t="str" cm="1">
        <f t="array" ref="L1252">IF(SUMPRODUCT(1*ISNUMBER(SEARCH(P$3:$P$9,D1252))),Translation!$E$39,"")</f>
        <v/>
      </c>
      <c r="M1252" s="36" t="str">
        <f t="shared" si="20"/>
        <v>16,0MM</v>
      </c>
      <c r="Q1252" s="12">
        <v>9830916000</v>
      </c>
    </row>
    <row r="1253" spans="2:17" x14ac:dyDescent="0.25">
      <c r="B1253" s="36">
        <v>98310040</v>
      </c>
      <c r="C1253" s="36">
        <v>9831004000</v>
      </c>
      <c r="D1253" s="37" t="s">
        <v>3544</v>
      </c>
      <c r="E1253" s="37" t="s">
        <v>219</v>
      </c>
      <c r="F1253" s="37"/>
      <c r="G1253" s="36" t="s">
        <v>61</v>
      </c>
      <c r="H1253" s="38"/>
      <c r="I1253" s="40">
        <v>20.54</v>
      </c>
      <c r="J1253" s="39" t="str">
        <f ca="1">IF(SUMPRODUCT(1*ISNUMBER(SEARCH($N$3,D1253))),Translation!$E$38,"")</f>
        <v>Nachschleifen</v>
      </c>
      <c r="K1253" s="37" t="str">
        <f ca="1">IF(SUMPRODUCT(1*ISNUMBER(SEARCH(O$3,D1253))),Translation!$E$37,"")</f>
        <v>Halsfreischliff</v>
      </c>
      <c r="L1253" s="39" t="str" cm="1">
        <f t="array" aca="1" ref="L1253" ca="1">IF(SUMPRODUCT(1*ISNUMBER(SEARCH(P$3:$P$9,D1253))),Translation!$E$39,"")</f>
        <v>Beschichten</v>
      </c>
      <c r="M1253" s="36" t="str">
        <f t="shared" si="20"/>
        <v>3,0-4,0MM</v>
      </c>
      <c r="Q1253" s="12">
        <v>98310040</v>
      </c>
    </row>
    <row r="1254" spans="2:17" x14ac:dyDescent="0.25">
      <c r="B1254" s="36">
        <v>98310060</v>
      </c>
      <c r="C1254" s="36">
        <v>9831006000</v>
      </c>
      <c r="D1254" s="37" t="s">
        <v>3545</v>
      </c>
      <c r="E1254" s="37" t="s">
        <v>219</v>
      </c>
      <c r="F1254" s="37"/>
      <c r="G1254" s="36" t="s">
        <v>61</v>
      </c>
      <c r="H1254" s="38"/>
      <c r="I1254" s="40">
        <v>23.12</v>
      </c>
      <c r="J1254" s="39" t="str">
        <f ca="1">IF(SUMPRODUCT(1*ISNUMBER(SEARCH($N$3,D1254))),Translation!$E$38,"")</f>
        <v>Nachschleifen</v>
      </c>
      <c r="K1254" s="37" t="str">
        <f ca="1">IF(SUMPRODUCT(1*ISNUMBER(SEARCH(O$3,D1254))),Translation!$E$37,"")</f>
        <v>Halsfreischliff</v>
      </c>
      <c r="L1254" s="39" t="str" cm="1">
        <f t="array" aca="1" ref="L1254" ca="1">IF(SUMPRODUCT(1*ISNUMBER(SEARCH(P$3:$P$9,D1254))),Translation!$E$39,"")</f>
        <v>Beschichten</v>
      </c>
      <c r="M1254" s="36" t="str">
        <f t="shared" si="20"/>
        <v>4,01-6,0MM</v>
      </c>
      <c r="Q1254" s="12">
        <v>98310060</v>
      </c>
    </row>
    <row r="1255" spans="2:17" x14ac:dyDescent="0.25">
      <c r="B1255" s="36">
        <v>98310080</v>
      </c>
      <c r="C1255" s="36">
        <v>9831008000</v>
      </c>
      <c r="D1255" s="37" t="s">
        <v>3546</v>
      </c>
      <c r="E1255" s="37" t="s">
        <v>219</v>
      </c>
      <c r="F1255" s="37"/>
      <c r="G1255" s="36" t="s">
        <v>61</v>
      </c>
      <c r="H1255" s="38"/>
      <c r="I1255" s="40">
        <v>24.14</v>
      </c>
      <c r="J1255" s="39" t="str">
        <f ca="1">IF(SUMPRODUCT(1*ISNUMBER(SEARCH($N$3,D1255))),Translation!$E$38,"")</f>
        <v>Nachschleifen</v>
      </c>
      <c r="K1255" s="37" t="str">
        <f ca="1">IF(SUMPRODUCT(1*ISNUMBER(SEARCH(O$3,D1255))),Translation!$E$37,"")</f>
        <v>Halsfreischliff</v>
      </c>
      <c r="L1255" s="39" t="str" cm="1">
        <f t="array" aca="1" ref="L1255" ca="1">IF(SUMPRODUCT(1*ISNUMBER(SEARCH(P$3:$P$9,D1255))),Translation!$E$39,"")</f>
        <v>Beschichten</v>
      </c>
      <c r="M1255" s="36" t="str">
        <f t="shared" si="20"/>
        <v>6,01-8,0MM</v>
      </c>
      <c r="Q1255" s="12">
        <v>98310080</v>
      </c>
    </row>
    <row r="1256" spans="2:17" x14ac:dyDescent="0.25">
      <c r="B1256" s="36">
        <v>98310100</v>
      </c>
      <c r="C1256" s="36">
        <v>9831010000</v>
      </c>
      <c r="D1256" s="37" t="s">
        <v>3547</v>
      </c>
      <c r="E1256" s="37" t="s">
        <v>219</v>
      </c>
      <c r="F1256" s="37"/>
      <c r="G1256" s="36" t="s">
        <v>61</v>
      </c>
      <c r="H1256" s="38"/>
      <c r="I1256" s="40">
        <v>24.81</v>
      </c>
      <c r="J1256" s="39" t="str">
        <f ca="1">IF(SUMPRODUCT(1*ISNUMBER(SEARCH($N$3,D1256))),Translation!$E$38,"")</f>
        <v>Nachschleifen</v>
      </c>
      <c r="K1256" s="37" t="str">
        <f ca="1">IF(SUMPRODUCT(1*ISNUMBER(SEARCH(O$3,D1256))),Translation!$E$37,"")</f>
        <v>Halsfreischliff</v>
      </c>
      <c r="L1256" s="39" t="str" cm="1">
        <f t="array" aca="1" ref="L1256" ca="1">IF(SUMPRODUCT(1*ISNUMBER(SEARCH(P$3:$P$9,D1256))),Translation!$E$39,"")</f>
        <v>Beschichten</v>
      </c>
      <c r="M1256" s="36" t="str">
        <f t="shared" si="20"/>
        <v>8,01-10,0MM</v>
      </c>
      <c r="Q1256" s="12">
        <v>98310100</v>
      </c>
    </row>
    <row r="1257" spans="2:17" x14ac:dyDescent="0.25">
      <c r="B1257" s="36">
        <v>98310120</v>
      </c>
      <c r="C1257" s="36">
        <v>9831012000</v>
      </c>
      <c r="D1257" s="37" t="s">
        <v>3548</v>
      </c>
      <c r="E1257" s="37" t="s">
        <v>219</v>
      </c>
      <c r="F1257" s="37"/>
      <c r="G1257" s="36" t="s">
        <v>61</v>
      </c>
      <c r="H1257" s="38"/>
      <c r="I1257" s="40">
        <v>27.95</v>
      </c>
      <c r="J1257" s="39" t="str">
        <f ca="1">IF(SUMPRODUCT(1*ISNUMBER(SEARCH($N$3,D1257))),Translation!$E$38,"")</f>
        <v>Nachschleifen</v>
      </c>
      <c r="K1257" s="37" t="str">
        <f ca="1">IF(SUMPRODUCT(1*ISNUMBER(SEARCH(O$3,D1257))),Translation!$E$37,"")</f>
        <v>Halsfreischliff</v>
      </c>
      <c r="L1257" s="39" t="str" cm="1">
        <f t="array" aca="1" ref="L1257" ca="1">IF(SUMPRODUCT(1*ISNUMBER(SEARCH(P$3:$P$9,D1257))),Translation!$E$39,"")</f>
        <v>Beschichten</v>
      </c>
      <c r="M1257" s="36" t="str">
        <f t="shared" si="20"/>
        <v>10,01-12,0MM</v>
      </c>
      <c r="Q1257" s="12">
        <v>98310120</v>
      </c>
    </row>
    <row r="1258" spans="2:17" x14ac:dyDescent="0.25">
      <c r="B1258" s="36">
        <v>98310140</v>
      </c>
      <c r="C1258" s="36">
        <v>9831014000</v>
      </c>
      <c r="D1258" s="37" t="s">
        <v>3549</v>
      </c>
      <c r="E1258" s="37" t="s">
        <v>219</v>
      </c>
      <c r="F1258" s="37"/>
      <c r="G1258" s="36" t="s">
        <v>61</v>
      </c>
      <c r="H1258" s="38"/>
      <c r="I1258" s="40">
        <v>28.62</v>
      </c>
      <c r="J1258" s="39" t="str">
        <f ca="1">IF(SUMPRODUCT(1*ISNUMBER(SEARCH($N$3,D1258))),Translation!$E$38,"")</f>
        <v>Nachschleifen</v>
      </c>
      <c r="K1258" s="37" t="str">
        <f ca="1">IF(SUMPRODUCT(1*ISNUMBER(SEARCH(O$3,D1258))),Translation!$E$37,"")</f>
        <v>Halsfreischliff</v>
      </c>
      <c r="L1258" s="39" t="str" cm="1">
        <f t="array" aca="1" ref="L1258" ca="1">IF(SUMPRODUCT(1*ISNUMBER(SEARCH(P$3:$P$9,D1258))),Translation!$E$39,"")</f>
        <v>Beschichten</v>
      </c>
      <c r="M1258" s="36" t="str">
        <f t="shared" si="20"/>
        <v>12,01-14,0MM</v>
      </c>
      <c r="Q1258" s="12">
        <v>98310140</v>
      </c>
    </row>
    <row r="1259" spans="2:17" x14ac:dyDescent="0.25">
      <c r="B1259" s="36">
        <v>98310160</v>
      </c>
      <c r="C1259" s="36">
        <v>9831016000</v>
      </c>
      <c r="D1259" s="37" t="s">
        <v>3550</v>
      </c>
      <c r="E1259" s="37" t="s">
        <v>219</v>
      </c>
      <c r="F1259" s="37"/>
      <c r="G1259" s="36" t="s">
        <v>61</v>
      </c>
      <c r="H1259" s="38"/>
      <c r="I1259" s="40">
        <v>34.229999999999997</v>
      </c>
      <c r="J1259" s="39" t="str">
        <f ca="1">IF(SUMPRODUCT(1*ISNUMBER(SEARCH($N$3,D1259))),Translation!$E$38,"")</f>
        <v>Nachschleifen</v>
      </c>
      <c r="K1259" s="37" t="str">
        <f ca="1">IF(SUMPRODUCT(1*ISNUMBER(SEARCH(O$3,D1259))),Translation!$E$37,"")</f>
        <v>Halsfreischliff</v>
      </c>
      <c r="L1259" s="39" t="str" cm="1">
        <f t="array" aca="1" ref="L1259" ca="1">IF(SUMPRODUCT(1*ISNUMBER(SEARCH(P$3:$P$9,D1259))),Translation!$E$39,"")</f>
        <v>Beschichten</v>
      </c>
      <c r="M1259" s="36" t="str">
        <f t="shared" si="20"/>
        <v>14,01-16,0MM</v>
      </c>
      <c r="Q1259" s="12">
        <v>98310160</v>
      </c>
    </row>
    <row r="1260" spans="2:17" x14ac:dyDescent="0.25">
      <c r="B1260" s="36">
        <v>98310180</v>
      </c>
      <c r="C1260" s="36">
        <v>9831018000</v>
      </c>
      <c r="D1260" s="37" t="s">
        <v>3551</v>
      </c>
      <c r="E1260" s="37" t="s">
        <v>219</v>
      </c>
      <c r="F1260" s="37"/>
      <c r="G1260" s="36" t="s">
        <v>61</v>
      </c>
      <c r="H1260" s="38"/>
      <c r="I1260" s="40">
        <v>37.26</v>
      </c>
      <c r="J1260" s="39" t="str">
        <f ca="1">IF(SUMPRODUCT(1*ISNUMBER(SEARCH($N$3,D1260))),Translation!$E$38,"")</f>
        <v>Nachschleifen</v>
      </c>
      <c r="K1260" s="37" t="str">
        <f ca="1">IF(SUMPRODUCT(1*ISNUMBER(SEARCH(O$3,D1260))),Translation!$E$37,"")</f>
        <v>Halsfreischliff</v>
      </c>
      <c r="L1260" s="39" t="str" cm="1">
        <f t="array" aca="1" ref="L1260" ca="1">IF(SUMPRODUCT(1*ISNUMBER(SEARCH(P$3:$P$9,D1260))),Translation!$E$39,"")</f>
        <v>Beschichten</v>
      </c>
      <c r="M1260" s="36" t="str">
        <f t="shared" si="20"/>
        <v>16,01-18,0MM</v>
      </c>
      <c r="Q1260" s="12">
        <v>98310180</v>
      </c>
    </row>
    <row r="1261" spans="2:17" x14ac:dyDescent="0.25">
      <c r="B1261" s="36">
        <v>98310200</v>
      </c>
      <c r="C1261" s="36">
        <v>9831020000</v>
      </c>
      <c r="D1261" s="37" t="s">
        <v>3552</v>
      </c>
      <c r="E1261" s="37" t="s">
        <v>219</v>
      </c>
      <c r="F1261" s="37"/>
      <c r="G1261" s="36" t="s">
        <v>61</v>
      </c>
      <c r="H1261" s="38"/>
      <c r="I1261" s="40">
        <v>39.17</v>
      </c>
      <c r="J1261" s="39" t="str">
        <f ca="1">IF(SUMPRODUCT(1*ISNUMBER(SEARCH($N$3,D1261))),Translation!$E$38,"")</f>
        <v>Nachschleifen</v>
      </c>
      <c r="K1261" s="37" t="str">
        <f ca="1">IF(SUMPRODUCT(1*ISNUMBER(SEARCH(O$3,D1261))),Translation!$E$37,"")</f>
        <v>Halsfreischliff</v>
      </c>
      <c r="L1261" s="39" t="str" cm="1">
        <f t="array" aca="1" ref="L1261" ca="1">IF(SUMPRODUCT(1*ISNUMBER(SEARCH(P$3:$P$9,D1261))),Translation!$E$39,"")</f>
        <v>Beschichten</v>
      </c>
      <c r="M1261" s="36" t="str">
        <f t="shared" si="20"/>
        <v>18,01-20,0MM</v>
      </c>
      <c r="Q1261" s="12">
        <v>98310200</v>
      </c>
    </row>
    <row r="1262" spans="2:17" x14ac:dyDescent="0.25">
      <c r="B1262" s="36">
        <v>98310220</v>
      </c>
      <c r="C1262" s="36">
        <v>9831022000</v>
      </c>
      <c r="D1262" s="37" t="s">
        <v>3553</v>
      </c>
      <c r="E1262" s="37" t="s">
        <v>219</v>
      </c>
      <c r="F1262" s="37"/>
      <c r="G1262" s="36" t="s">
        <v>61</v>
      </c>
      <c r="H1262" s="38"/>
      <c r="I1262" s="40">
        <v>41.87</v>
      </c>
      <c r="J1262" s="39" t="str">
        <f ca="1">IF(SUMPRODUCT(1*ISNUMBER(SEARCH($N$3,D1262))),Translation!$E$38,"")</f>
        <v>Nachschleifen</v>
      </c>
      <c r="K1262" s="37" t="str">
        <f ca="1">IF(SUMPRODUCT(1*ISNUMBER(SEARCH(O$3,D1262))),Translation!$E$37,"")</f>
        <v>Halsfreischliff</v>
      </c>
      <c r="L1262" s="39" t="str" cm="1">
        <f t="array" aca="1" ref="L1262" ca="1">IF(SUMPRODUCT(1*ISNUMBER(SEARCH(P$3:$P$9,D1262))),Translation!$E$39,"")</f>
        <v>Beschichten</v>
      </c>
      <c r="M1262" s="36" t="str">
        <f t="shared" si="20"/>
        <v>20,01-22,0MM</v>
      </c>
      <c r="Q1262" s="12">
        <v>98310220</v>
      </c>
    </row>
    <row r="1263" spans="2:17" x14ac:dyDescent="0.25">
      <c r="B1263" s="36">
        <v>98310260</v>
      </c>
      <c r="C1263" s="36">
        <v>9831026000</v>
      </c>
      <c r="D1263" s="37" t="s">
        <v>3554</v>
      </c>
      <c r="E1263" s="37" t="s">
        <v>219</v>
      </c>
      <c r="F1263" s="37"/>
      <c r="G1263" s="36" t="s">
        <v>61</v>
      </c>
      <c r="H1263" s="38"/>
      <c r="I1263" s="40">
        <v>48.48</v>
      </c>
      <c r="J1263" s="39" t="str">
        <f ca="1">IF(SUMPRODUCT(1*ISNUMBER(SEARCH($N$3,D1263))),Translation!$E$38,"")</f>
        <v>Nachschleifen</v>
      </c>
      <c r="K1263" s="37" t="str">
        <f ca="1">IF(SUMPRODUCT(1*ISNUMBER(SEARCH(O$3,D1263))),Translation!$E$37,"")</f>
        <v>Halsfreischliff</v>
      </c>
      <c r="L1263" s="39" t="str" cm="1">
        <f t="array" aca="1" ref="L1263" ca="1">IF(SUMPRODUCT(1*ISNUMBER(SEARCH(P$3:$P$9,D1263))),Translation!$E$39,"")</f>
        <v>Beschichten</v>
      </c>
      <c r="M1263" s="36" t="str">
        <f t="shared" si="20"/>
        <v>22,01-26,0MM</v>
      </c>
      <c r="Q1263" s="12">
        <v>98310260</v>
      </c>
    </row>
    <row r="1264" spans="2:17" x14ac:dyDescent="0.25">
      <c r="B1264" s="36">
        <v>98310320</v>
      </c>
      <c r="C1264" s="36">
        <v>9831032000</v>
      </c>
      <c r="D1264" s="37" t="s">
        <v>3555</v>
      </c>
      <c r="E1264" s="37" t="s">
        <v>219</v>
      </c>
      <c r="F1264" s="37"/>
      <c r="G1264" s="36" t="s">
        <v>61</v>
      </c>
      <c r="H1264" s="38"/>
      <c r="I1264" s="40">
        <v>52.52</v>
      </c>
      <c r="J1264" s="39" t="str">
        <f ca="1">IF(SUMPRODUCT(1*ISNUMBER(SEARCH($N$3,D1264))),Translation!$E$38,"")</f>
        <v>Nachschleifen</v>
      </c>
      <c r="K1264" s="37" t="str">
        <f ca="1">IF(SUMPRODUCT(1*ISNUMBER(SEARCH(O$3,D1264))),Translation!$E$37,"")</f>
        <v>Halsfreischliff</v>
      </c>
      <c r="L1264" s="39" t="str" cm="1">
        <f t="array" aca="1" ref="L1264" ca="1">IF(SUMPRODUCT(1*ISNUMBER(SEARCH(P$3:$P$9,D1264))),Translation!$E$39,"")</f>
        <v>Beschichten</v>
      </c>
      <c r="M1264" s="36" t="str">
        <f t="shared" si="20"/>
        <v>26,01-32,0MM</v>
      </c>
      <c r="Q1264" s="12">
        <v>98310320</v>
      </c>
    </row>
    <row r="1265" spans="2:17" x14ac:dyDescent="0.25">
      <c r="B1265" s="36">
        <v>98311040</v>
      </c>
      <c r="C1265" s="36">
        <v>9831104000</v>
      </c>
      <c r="D1265" s="37" t="s">
        <v>3556</v>
      </c>
      <c r="E1265" s="37" t="s">
        <v>219</v>
      </c>
      <c r="F1265" s="37"/>
      <c r="G1265" s="36" t="s">
        <v>61</v>
      </c>
      <c r="H1265" s="38"/>
      <c r="I1265" s="40">
        <v>22.9</v>
      </c>
      <c r="J1265" s="39" t="str">
        <f ca="1">IF(SUMPRODUCT(1*ISNUMBER(SEARCH($N$3,D1265))),Translation!$E$38,"")</f>
        <v>Nachschleifen</v>
      </c>
      <c r="K1265" s="37" t="str">
        <f ca="1">IF(SUMPRODUCT(1*ISNUMBER(SEARCH(O$3,D1265))),Translation!$E$37,"")</f>
        <v>Halsfreischliff</v>
      </c>
      <c r="L1265" s="39" t="str" cm="1">
        <f t="array" aca="1" ref="L1265" ca="1">IF(SUMPRODUCT(1*ISNUMBER(SEARCH(P$3:$P$9,D1265))),Translation!$E$39,"")</f>
        <v>Beschichten</v>
      </c>
      <c r="M1265" s="36" t="str">
        <f t="shared" si="20"/>
        <v>3,0-4,0MM</v>
      </c>
      <c r="Q1265" s="12">
        <v>98311040</v>
      </c>
    </row>
    <row r="1266" spans="2:17" x14ac:dyDescent="0.25">
      <c r="B1266" s="36">
        <v>98311060</v>
      </c>
      <c r="C1266" s="36">
        <v>9831106000</v>
      </c>
      <c r="D1266" s="37" t="s">
        <v>3557</v>
      </c>
      <c r="E1266" s="37" t="s">
        <v>219</v>
      </c>
      <c r="F1266" s="37"/>
      <c r="G1266" s="36" t="s">
        <v>61</v>
      </c>
      <c r="H1266" s="38"/>
      <c r="I1266" s="40">
        <v>25.36</v>
      </c>
      <c r="J1266" s="39" t="str">
        <f ca="1">IF(SUMPRODUCT(1*ISNUMBER(SEARCH($N$3,D1266))),Translation!$E$38,"")</f>
        <v>Nachschleifen</v>
      </c>
      <c r="K1266" s="37" t="str">
        <f ca="1">IF(SUMPRODUCT(1*ISNUMBER(SEARCH(O$3,D1266))),Translation!$E$37,"")</f>
        <v>Halsfreischliff</v>
      </c>
      <c r="L1266" s="39" t="str" cm="1">
        <f t="array" aca="1" ref="L1266" ca="1">IF(SUMPRODUCT(1*ISNUMBER(SEARCH(P$3:$P$9,D1266))),Translation!$E$39,"")</f>
        <v>Beschichten</v>
      </c>
      <c r="M1266" s="36" t="str">
        <f t="shared" si="20"/>
        <v>4,01-6,0MM</v>
      </c>
      <c r="Q1266" s="12">
        <v>98311060</v>
      </c>
    </row>
    <row r="1267" spans="2:17" x14ac:dyDescent="0.25">
      <c r="B1267" s="36">
        <v>98311080</v>
      </c>
      <c r="C1267" s="36">
        <v>9831108000</v>
      </c>
      <c r="D1267" s="37" t="s">
        <v>3558</v>
      </c>
      <c r="E1267" s="37" t="s">
        <v>219</v>
      </c>
      <c r="F1267" s="37"/>
      <c r="G1267" s="36" t="s">
        <v>61</v>
      </c>
      <c r="H1267" s="38"/>
      <c r="I1267" s="40">
        <v>26.38</v>
      </c>
      <c r="J1267" s="39" t="str">
        <f ca="1">IF(SUMPRODUCT(1*ISNUMBER(SEARCH($N$3,D1267))),Translation!$E$38,"")</f>
        <v>Nachschleifen</v>
      </c>
      <c r="K1267" s="37" t="str">
        <f ca="1">IF(SUMPRODUCT(1*ISNUMBER(SEARCH(O$3,D1267))),Translation!$E$37,"")</f>
        <v>Halsfreischliff</v>
      </c>
      <c r="L1267" s="39" t="str" cm="1">
        <f t="array" aca="1" ref="L1267" ca="1">IF(SUMPRODUCT(1*ISNUMBER(SEARCH(P$3:$P$9,D1267))),Translation!$E$39,"")</f>
        <v>Beschichten</v>
      </c>
      <c r="M1267" s="36" t="str">
        <f t="shared" si="20"/>
        <v>6,01-8,0MM</v>
      </c>
      <c r="Q1267" s="12">
        <v>98311080</v>
      </c>
    </row>
    <row r="1268" spans="2:17" x14ac:dyDescent="0.25">
      <c r="B1268" s="36">
        <v>98311100</v>
      </c>
      <c r="C1268" s="36">
        <v>9831110000</v>
      </c>
      <c r="D1268" s="37" t="s">
        <v>3559</v>
      </c>
      <c r="E1268" s="37" t="s">
        <v>219</v>
      </c>
      <c r="F1268" s="37"/>
      <c r="G1268" s="36" t="s">
        <v>61</v>
      </c>
      <c r="H1268" s="38"/>
      <c r="I1268" s="40">
        <v>27.16</v>
      </c>
      <c r="J1268" s="39" t="str">
        <f ca="1">IF(SUMPRODUCT(1*ISNUMBER(SEARCH($N$3,D1268))),Translation!$E$38,"")</f>
        <v>Nachschleifen</v>
      </c>
      <c r="K1268" s="37" t="str">
        <f ca="1">IF(SUMPRODUCT(1*ISNUMBER(SEARCH(O$3,D1268))),Translation!$E$37,"")</f>
        <v>Halsfreischliff</v>
      </c>
      <c r="L1268" s="39" t="str" cm="1">
        <f t="array" aca="1" ref="L1268" ca="1">IF(SUMPRODUCT(1*ISNUMBER(SEARCH(P$3:$P$9,D1268))),Translation!$E$39,"")</f>
        <v>Beschichten</v>
      </c>
      <c r="M1268" s="36" t="str">
        <f t="shared" si="20"/>
        <v>8,01-10,0MM</v>
      </c>
      <c r="Q1268" s="12">
        <v>98311100</v>
      </c>
    </row>
    <row r="1269" spans="2:17" x14ac:dyDescent="0.25">
      <c r="B1269" s="36">
        <v>98311120</v>
      </c>
      <c r="C1269" s="36">
        <v>9831112000</v>
      </c>
      <c r="D1269" s="37" t="s">
        <v>3560</v>
      </c>
      <c r="E1269" s="37" t="s">
        <v>219</v>
      </c>
      <c r="F1269" s="37"/>
      <c r="G1269" s="36" t="s">
        <v>61</v>
      </c>
      <c r="H1269" s="38"/>
      <c r="I1269" s="40">
        <v>32.44</v>
      </c>
      <c r="J1269" s="39" t="str">
        <f ca="1">IF(SUMPRODUCT(1*ISNUMBER(SEARCH($N$3,D1269))),Translation!$E$38,"")</f>
        <v>Nachschleifen</v>
      </c>
      <c r="K1269" s="37" t="str">
        <f ca="1">IF(SUMPRODUCT(1*ISNUMBER(SEARCH(O$3,D1269))),Translation!$E$37,"")</f>
        <v>Halsfreischliff</v>
      </c>
      <c r="L1269" s="39" t="str" cm="1">
        <f t="array" aca="1" ref="L1269" ca="1">IF(SUMPRODUCT(1*ISNUMBER(SEARCH(P$3:$P$9,D1269))),Translation!$E$39,"")</f>
        <v>Beschichten</v>
      </c>
      <c r="M1269" s="36" t="str">
        <f t="shared" si="20"/>
        <v>10,01-12,0MM</v>
      </c>
      <c r="Q1269" s="12">
        <v>98311120</v>
      </c>
    </row>
    <row r="1270" spans="2:17" x14ac:dyDescent="0.25">
      <c r="B1270" s="36">
        <v>98311140</v>
      </c>
      <c r="C1270" s="36">
        <v>9831114000</v>
      </c>
      <c r="D1270" s="37" t="s">
        <v>3561</v>
      </c>
      <c r="E1270" s="37" t="s">
        <v>219</v>
      </c>
      <c r="F1270" s="37"/>
      <c r="G1270" s="36" t="s">
        <v>61</v>
      </c>
      <c r="H1270" s="38"/>
      <c r="I1270" s="40">
        <v>33.11</v>
      </c>
      <c r="J1270" s="39" t="str">
        <f ca="1">IF(SUMPRODUCT(1*ISNUMBER(SEARCH($N$3,D1270))),Translation!$E$38,"")</f>
        <v>Nachschleifen</v>
      </c>
      <c r="K1270" s="37" t="str">
        <f ca="1">IF(SUMPRODUCT(1*ISNUMBER(SEARCH(O$3,D1270))),Translation!$E$37,"")</f>
        <v>Halsfreischliff</v>
      </c>
      <c r="L1270" s="39" t="str" cm="1">
        <f t="array" aca="1" ref="L1270" ca="1">IF(SUMPRODUCT(1*ISNUMBER(SEARCH(P$3:$P$9,D1270))),Translation!$E$39,"")</f>
        <v>Beschichten</v>
      </c>
      <c r="M1270" s="36" t="str">
        <f t="shared" si="20"/>
        <v>12,01-14,0MM</v>
      </c>
      <c r="Q1270" s="12">
        <v>98311140</v>
      </c>
    </row>
    <row r="1271" spans="2:17" x14ac:dyDescent="0.25">
      <c r="B1271" s="36">
        <v>98311160</v>
      </c>
      <c r="C1271" s="36">
        <v>9831116000</v>
      </c>
      <c r="D1271" s="37" t="s">
        <v>3562</v>
      </c>
      <c r="E1271" s="37" t="s">
        <v>219</v>
      </c>
      <c r="F1271" s="37"/>
      <c r="G1271" s="36" t="s">
        <v>61</v>
      </c>
      <c r="H1271" s="38"/>
      <c r="I1271" s="40">
        <v>37.93</v>
      </c>
      <c r="J1271" s="39" t="str">
        <f ca="1">IF(SUMPRODUCT(1*ISNUMBER(SEARCH($N$3,D1271))),Translation!$E$38,"")</f>
        <v>Nachschleifen</v>
      </c>
      <c r="K1271" s="37" t="str">
        <f ca="1">IF(SUMPRODUCT(1*ISNUMBER(SEARCH(O$3,D1271))),Translation!$E$37,"")</f>
        <v>Halsfreischliff</v>
      </c>
      <c r="L1271" s="39" t="str" cm="1">
        <f t="array" aca="1" ref="L1271" ca="1">IF(SUMPRODUCT(1*ISNUMBER(SEARCH(P$3:$P$9,D1271))),Translation!$E$39,"")</f>
        <v>Beschichten</v>
      </c>
      <c r="M1271" s="36" t="str">
        <f t="shared" si="20"/>
        <v>14,01-16,0MM</v>
      </c>
      <c r="Q1271" s="12">
        <v>98311160</v>
      </c>
    </row>
    <row r="1272" spans="2:17" x14ac:dyDescent="0.25">
      <c r="B1272" s="36">
        <v>98311180</v>
      </c>
      <c r="C1272" s="36">
        <v>9831118000</v>
      </c>
      <c r="D1272" s="37" t="s">
        <v>3563</v>
      </c>
      <c r="E1272" s="37" t="s">
        <v>219</v>
      </c>
      <c r="F1272" s="37"/>
      <c r="G1272" s="36" t="s">
        <v>61</v>
      </c>
      <c r="H1272" s="38"/>
      <c r="I1272" s="40">
        <v>41.09</v>
      </c>
      <c r="J1272" s="39" t="str">
        <f ca="1">IF(SUMPRODUCT(1*ISNUMBER(SEARCH($N$3,D1272))),Translation!$E$38,"")</f>
        <v>Nachschleifen</v>
      </c>
      <c r="K1272" s="37" t="str">
        <f ca="1">IF(SUMPRODUCT(1*ISNUMBER(SEARCH(O$3,D1272))),Translation!$E$37,"")</f>
        <v>Halsfreischliff</v>
      </c>
      <c r="L1272" s="39" t="str" cm="1">
        <f t="array" aca="1" ref="L1272" ca="1">IF(SUMPRODUCT(1*ISNUMBER(SEARCH(P$3:$P$9,D1272))),Translation!$E$39,"")</f>
        <v>Beschichten</v>
      </c>
      <c r="M1272" s="36" t="str">
        <f t="shared" si="20"/>
        <v>16,01-18,0MM</v>
      </c>
      <c r="Q1272" s="12">
        <v>98311180</v>
      </c>
    </row>
    <row r="1273" spans="2:17" x14ac:dyDescent="0.25">
      <c r="B1273" s="36">
        <v>98311200</v>
      </c>
      <c r="C1273" s="36">
        <v>9831120000</v>
      </c>
      <c r="D1273" s="37" t="s">
        <v>3564</v>
      </c>
      <c r="E1273" s="37" t="s">
        <v>219</v>
      </c>
      <c r="F1273" s="37"/>
      <c r="G1273" s="36" t="s">
        <v>61</v>
      </c>
      <c r="H1273" s="38"/>
      <c r="I1273" s="40">
        <v>45.12</v>
      </c>
      <c r="J1273" s="39" t="str">
        <f ca="1">IF(SUMPRODUCT(1*ISNUMBER(SEARCH($N$3,D1273))),Translation!$E$38,"")</f>
        <v>Nachschleifen</v>
      </c>
      <c r="K1273" s="37" t="str">
        <f ca="1">IF(SUMPRODUCT(1*ISNUMBER(SEARCH(O$3,D1273))),Translation!$E$37,"")</f>
        <v>Halsfreischliff</v>
      </c>
      <c r="L1273" s="39" t="str" cm="1">
        <f t="array" aca="1" ref="L1273" ca="1">IF(SUMPRODUCT(1*ISNUMBER(SEARCH(P$3:$P$9,D1273))),Translation!$E$39,"")</f>
        <v>Beschichten</v>
      </c>
      <c r="M1273" s="36" t="str">
        <f t="shared" si="20"/>
        <v>18,01-20,0MM</v>
      </c>
      <c r="Q1273" s="12">
        <v>98311200</v>
      </c>
    </row>
    <row r="1274" spans="2:17" x14ac:dyDescent="0.25">
      <c r="B1274" s="36">
        <v>98311220</v>
      </c>
      <c r="C1274" s="36">
        <v>9831122000</v>
      </c>
      <c r="D1274" s="37" t="s">
        <v>3565</v>
      </c>
      <c r="E1274" s="37" t="s">
        <v>219</v>
      </c>
      <c r="F1274" s="37"/>
      <c r="G1274" s="36" t="s">
        <v>61</v>
      </c>
      <c r="H1274" s="38"/>
      <c r="I1274" s="40">
        <v>47.71</v>
      </c>
      <c r="J1274" s="39" t="str">
        <f ca="1">IF(SUMPRODUCT(1*ISNUMBER(SEARCH($N$3,D1274))),Translation!$E$38,"")</f>
        <v>Nachschleifen</v>
      </c>
      <c r="K1274" s="37" t="str">
        <f ca="1">IF(SUMPRODUCT(1*ISNUMBER(SEARCH(O$3,D1274))),Translation!$E$37,"")</f>
        <v>Halsfreischliff</v>
      </c>
      <c r="L1274" s="39" t="str" cm="1">
        <f t="array" aca="1" ref="L1274" ca="1">IF(SUMPRODUCT(1*ISNUMBER(SEARCH(P$3:$P$9,D1274))),Translation!$E$39,"")</f>
        <v>Beschichten</v>
      </c>
      <c r="M1274" s="36" t="str">
        <f t="shared" si="20"/>
        <v>20,01-22,0MM</v>
      </c>
      <c r="Q1274" s="12">
        <v>98311220</v>
      </c>
    </row>
    <row r="1275" spans="2:17" x14ac:dyDescent="0.25">
      <c r="B1275" s="36">
        <v>98311260</v>
      </c>
      <c r="C1275" s="36">
        <v>9831126000</v>
      </c>
      <c r="D1275" s="37" t="s">
        <v>3566</v>
      </c>
      <c r="E1275" s="37" t="s">
        <v>219</v>
      </c>
      <c r="F1275" s="37"/>
      <c r="G1275" s="36" t="s">
        <v>61</v>
      </c>
      <c r="H1275" s="38"/>
      <c r="I1275" s="40">
        <v>56.34</v>
      </c>
      <c r="J1275" s="39" t="str">
        <f ca="1">IF(SUMPRODUCT(1*ISNUMBER(SEARCH($N$3,D1275))),Translation!$E$38,"")</f>
        <v>Nachschleifen</v>
      </c>
      <c r="K1275" s="37" t="str">
        <f ca="1">IF(SUMPRODUCT(1*ISNUMBER(SEARCH(O$3,D1275))),Translation!$E$37,"")</f>
        <v>Halsfreischliff</v>
      </c>
      <c r="L1275" s="39" t="str" cm="1">
        <f t="array" aca="1" ref="L1275" ca="1">IF(SUMPRODUCT(1*ISNUMBER(SEARCH(P$3:$P$9,D1275))),Translation!$E$39,"")</f>
        <v>Beschichten</v>
      </c>
      <c r="M1275" s="36" t="str">
        <f t="shared" si="20"/>
        <v>22,01-26,0MM</v>
      </c>
      <c r="Q1275" s="12">
        <v>98311260</v>
      </c>
    </row>
    <row r="1276" spans="2:17" x14ac:dyDescent="0.25">
      <c r="B1276" s="36">
        <v>98311320</v>
      </c>
      <c r="C1276" s="36">
        <v>9831132000</v>
      </c>
      <c r="D1276" s="37" t="s">
        <v>3567</v>
      </c>
      <c r="E1276" s="37" t="s">
        <v>219</v>
      </c>
      <c r="F1276" s="37"/>
      <c r="G1276" s="36" t="s">
        <v>61</v>
      </c>
      <c r="H1276" s="38"/>
      <c r="I1276" s="40">
        <v>60.28</v>
      </c>
      <c r="J1276" s="39" t="str">
        <f ca="1">IF(SUMPRODUCT(1*ISNUMBER(SEARCH($N$3,D1276))),Translation!$E$38,"")</f>
        <v>Nachschleifen</v>
      </c>
      <c r="K1276" s="37" t="str">
        <f ca="1">IF(SUMPRODUCT(1*ISNUMBER(SEARCH(O$3,D1276))),Translation!$E$37,"")</f>
        <v>Halsfreischliff</v>
      </c>
      <c r="L1276" s="39" t="str" cm="1">
        <f t="array" aca="1" ref="L1276" ca="1">IF(SUMPRODUCT(1*ISNUMBER(SEARCH(P$3:$P$9,D1276))),Translation!$E$39,"")</f>
        <v>Beschichten</v>
      </c>
      <c r="M1276" s="36" t="str">
        <f t="shared" si="20"/>
        <v>26,01-32,0MM</v>
      </c>
      <c r="Q1276" s="12">
        <v>98311320</v>
      </c>
    </row>
    <row r="1277" spans="2:17" x14ac:dyDescent="0.25">
      <c r="B1277" s="36">
        <v>98312040</v>
      </c>
      <c r="C1277" s="36">
        <v>9831204000</v>
      </c>
      <c r="D1277" s="37" t="s">
        <v>989</v>
      </c>
      <c r="E1277" s="37" t="s">
        <v>219</v>
      </c>
      <c r="F1277" s="37"/>
      <c r="G1277" s="36" t="s">
        <v>61</v>
      </c>
      <c r="H1277" s="38"/>
      <c r="I1277" s="40">
        <v>20.54</v>
      </c>
      <c r="J1277" s="39" t="str">
        <f ca="1">IF(SUMPRODUCT(1*ISNUMBER(SEARCH($N$3,D1277))),Translation!$E$38,"")</f>
        <v>Nachschleifen</v>
      </c>
      <c r="K1277" s="37" t="str">
        <f>IF(SUMPRODUCT(1*ISNUMBER(SEARCH(O$3,D1277))),Translation!$E$37,"")</f>
        <v/>
      </c>
      <c r="L1277" s="39" t="str" cm="1">
        <f t="array" aca="1" ref="L1277" ca="1">IF(SUMPRODUCT(1*ISNUMBER(SEARCH(P$3:$P$9,D1277))),Translation!$E$39,"")</f>
        <v>Beschichten</v>
      </c>
      <c r="M1277" s="36" t="str">
        <f t="shared" si="20"/>
        <v>3,0-4,0MM</v>
      </c>
      <c r="Q1277" s="12">
        <v>98312040</v>
      </c>
    </row>
    <row r="1278" spans="2:17" x14ac:dyDescent="0.25">
      <c r="B1278" s="36">
        <v>98312060</v>
      </c>
      <c r="C1278" s="36">
        <v>9831206000</v>
      </c>
      <c r="D1278" s="37" t="s">
        <v>990</v>
      </c>
      <c r="E1278" s="37" t="s">
        <v>219</v>
      </c>
      <c r="F1278" s="37"/>
      <c r="G1278" s="36" t="s">
        <v>61</v>
      </c>
      <c r="H1278" s="38"/>
      <c r="I1278" s="40">
        <v>23.12</v>
      </c>
      <c r="J1278" s="39" t="str">
        <f ca="1">IF(SUMPRODUCT(1*ISNUMBER(SEARCH($N$3,D1278))),Translation!$E$38,"")</f>
        <v>Nachschleifen</v>
      </c>
      <c r="K1278" s="37" t="str">
        <f>IF(SUMPRODUCT(1*ISNUMBER(SEARCH(O$3,D1278))),Translation!$E$37,"")</f>
        <v/>
      </c>
      <c r="L1278" s="39" t="str" cm="1">
        <f t="array" aca="1" ref="L1278" ca="1">IF(SUMPRODUCT(1*ISNUMBER(SEARCH(P$3:$P$9,D1278))),Translation!$E$39,"")</f>
        <v>Beschichten</v>
      </c>
      <c r="M1278" s="36" t="str">
        <f t="shared" si="20"/>
        <v>4,01-6,0MM</v>
      </c>
      <c r="Q1278" s="12">
        <v>98312060</v>
      </c>
    </row>
    <row r="1279" spans="2:17" x14ac:dyDescent="0.25">
      <c r="B1279" s="36">
        <v>98312080</v>
      </c>
      <c r="C1279" s="36">
        <v>9831208000</v>
      </c>
      <c r="D1279" s="37" t="s">
        <v>991</v>
      </c>
      <c r="E1279" s="37" t="s">
        <v>219</v>
      </c>
      <c r="F1279" s="37"/>
      <c r="G1279" s="36" t="s">
        <v>61</v>
      </c>
      <c r="H1279" s="38"/>
      <c r="I1279" s="40">
        <v>24.14</v>
      </c>
      <c r="J1279" s="39" t="str">
        <f ca="1">IF(SUMPRODUCT(1*ISNUMBER(SEARCH($N$3,D1279))),Translation!$E$38,"")</f>
        <v>Nachschleifen</v>
      </c>
      <c r="K1279" s="37" t="str">
        <f>IF(SUMPRODUCT(1*ISNUMBER(SEARCH(O$3,D1279))),Translation!$E$37,"")</f>
        <v/>
      </c>
      <c r="L1279" s="39" t="str" cm="1">
        <f t="array" aca="1" ref="L1279" ca="1">IF(SUMPRODUCT(1*ISNUMBER(SEARCH(P$3:$P$9,D1279))),Translation!$E$39,"")</f>
        <v>Beschichten</v>
      </c>
      <c r="M1279" s="36" t="str">
        <f t="shared" si="20"/>
        <v>6,01-8,0MM</v>
      </c>
      <c r="Q1279" s="12">
        <v>98312080</v>
      </c>
    </row>
    <row r="1280" spans="2:17" x14ac:dyDescent="0.25">
      <c r="B1280" s="36">
        <v>98312100</v>
      </c>
      <c r="C1280" s="36">
        <v>9831210000</v>
      </c>
      <c r="D1280" s="37" t="s">
        <v>992</v>
      </c>
      <c r="E1280" s="37" t="s">
        <v>219</v>
      </c>
      <c r="F1280" s="37"/>
      <c r="G1280" s="36" t="s">
        <v>61</v>
      </c>
      <c r="H1280" s="38"/>
      <c r="I1280" s="40">
        <v>24.81</v>
      </c>
      <c r="J1280" s="39" t="str">
        <f ca="1">IF(SUMPRODUCT(1*ISNUMBER(SEARCH($N$3,D1280))),Translation!$E$38,"")</f>
        <v>Nachschleifen</v>
      </c>
      <c r="K1280" s="37" t="str">
        <f>IF(SUMPRODUCT(1*ISNUMBER(SEARCH(O$3,D1280))),Translation!$E$37,"")</f>
        <v/>
      </c>
      <c r="L1280" s="39" t="str" cm="1">
        <f t="array" aca="1" ref="L1280" ca="1">IF(SUMPRODUCT(1*ISNUMBER(SEARCH(P$3:$P$9,D1280))),Translation!$E$39,"")</f>
        <v>Beschichten</v>
      </c>
      <c r="M1280" s="36" t="str">
        <f t="shared" si="20"/>
        <v>8,01-10,0MM</v>
      </c>
      <c r="Q1280" s="12">
        <v>98312100</v>
      </c>
    </row>
    <row r="1281" spans="2:17" x14ac:dyDescent="0.25">
      <c r="B1281" s="36">
        <v>98312120</v>
      </c>
      <c r="C1281" s="36">
        <v>9831212000</v>
      </c>
      <c r="D1281" s="37" t="s">
        <v>993</v>
      </c>
      <c r="E1281" s="37" t="s">
        <v>219</v>
      </c>
      <c r="F1281" s="37"/>
      <c r="G1281" s="36" t="s">
        <v>61</v>
      </c>
      <c r="H1281" s="38"/>
      <c r="I1281" s="40">
        <v>27.95</v>
      </c>
      <c r="J1281" s="39" t="str">
        <f ca="1">IF(SUMPRODUCT(1*ISNUMBER(SEARCH($N$3,D1281))),Translation!$E$38,"")</f>
        <v>Nachschleifen</v>
      </c>
      <c r="K1281" s="37" t="str">
        <f>IF(SUMPRODUCT(1*ISNUMBER(SEARCH(O$3,D1281))),Translation!$E$37,"")</f>
        <v/>
      </c>
      <c r="L1281" s="39" t="str" cm="1">
        <f t="array" aca="1" ref="L1281" ca="1">IF(SUMPRODUCT(1*ISNUMBER(SEARCH(P$3:$P$9,D1281))),Translation!$E$39,"")</f>
        <v>Beschichten</v>
      </c>
      <c r="M1281" s="36" t="str">
        <f t="shared" si="20"/>
        <v>10,01-12,0MM</v>
      </c>
      <c r="Q1281" s="12">
        <v>98312120</v>
      </c>
    </row>
    <row r="1282" spans="2:17" x14ac:dyDescent="0.25">
      <c r="B1282" s="36">
        <v>98312140</v>
      </c>
      <c r="C1282" s="36">
        <v>9831214000</v>
      </c>
      <c r="D1282" s="37" t="s">
        <v>994</v>
      </c>
      <c r="E1282" s="37" t="s">
        <v>219</v>
      </c>
      <c r="F1282" s="37"/>
      <c r="G1282" s="36" t="s">
        <v>61</v>
      </c>
      <c r="H1282" s="38"/>
      <c r="I1282" s="40">
        <v>28.62</v>
      </c>
      <c r="J1282" s="39" t="str">
        <f ca="1">IF(SUMPRODUCT(1*ISNUMBER(SEARCH($N$3,D1282))),Translation!$E$38,"")</f>
        <v>Nachschleifen</v>
      </c>
      <c r="K1282" s="37" t="str">
        <f>IF(SUMPRODUCT(1*ISNUMBER(SEARCH(O$3,D1282))),Translation!$E$37,"")</f>
        <v/>
      </c>
      <c r="L1282" s="39" t="str" cm="1">
        <f t="array" aca="1" ref="L1282" ca="1">IF(SUMPRODUCT(1*ISNUMBER(SEARCH(P$3:$P$9,D1282))),Translation!$E$39,"")</f>
        <v>Beschichten</v>
      </c>
      <c r="M1282" s="36" t="str">
        <f t="shared" si="20"/>
        <v>12,01-14,0MM</v>
      </c>
      <c r="Q1282" s="12">
        <v>98312140</v>
      </c>
    </row>
    <row r="1283" spans="2:17" x14ac:dyDescent="0.25">
      <c r="B1283" s="36">
        <v>98312160</v>
      </c>
      <c r="C1283" s="36">
        <v>9831216000</v>
      </c>
      <c r="D1283" s="37" t="s">
        <v>995</v>
      </c>
      <c r="E1283" s="37" t="s">
        <v>219</v>
      </c>
      <c r="F1283" s="37"/>
      <c r="G1283" s="36" t="s">
        <v>61</v>
      </c>
      <c r="H1283" s="38"/>
      <c r="I1283" s="40">
        <v>34.229999999999997</v>
      </c>
      <c r="J1283" s="39" t="str">
        <f ca="1">IF(SUMPRODUCT(1*ISNUMBER(SEARCH($N$3,D1283))),Translation!$E$38,"")</f>
        <v>Nachschleifen</v>
      </c>
      <c r="K1283" s="37" t="str">
        <f>IF(SUMPRODUCT(1*ISNUMBER(SEARCH(O$3,D1283))),Translation!$E$37,"")</f>
        <v/>
      </c>
      <c r="L1283" s="39" t="str" cm="1">
        <f t="array" aca="1" ref="L1283" ca="1">IF(SUMPRODUCT(1*ISNUMBER(SEARCH(P$3:$P$9,D1283))),Translation!$E$39,"")</f>
        <v>Beschichten</v>
      </c>
      <c r="M1283" s="36" t="str">
        <f t="shared" si="20"/>
        <v>14,01-16,0MM</v>
      </c>
      <c r="Q1283" s="12">
        <v>98312160</v>
      </c>
    </row>
    <row r="1284" spans="2:17" x14ac:dyDescent="0.25">
      <c r="B1284" s="36">
        <v>98312180</v>
      </c>
      <c r="C1284" s="36">
        <v>9831218000</v>
      </c>
      <c r="D1284" s="37" t="s">
        <v>996</v>
      </c>
      <c r="E1284" s="37" t="s">
        <v>219</v>
      </c>
      <c r="F1284" s="37"/>
      <c r="G1284" s="36" t="s">
        <v>61</v>
      </c>
      <c r="H1284" s="38"/>
      <c r="I1284" s="40">
        <v>37.26</v>
      </c>
      <c r="J1284" s="39" t="str">
        <f ca="1">IF(SUMPRODUCT(1*ISNUMBER(SEARCH($N$3,D1284))),Translation!$E$38,"")</f>
        <v>Nachschleifen</v>
      </c>
      <c r="K1284" s="37" t="str">
        <f>IF(SUMPRODUCT(1*ISNUMBER(SEARCH(O$3,D1284))),Translation!$E$37,"")</f>
        <v/>
      </c>
      <c r="L1284" s="39" t="str" cm="1">
        <f t="array" aca="1" ref="L1284" ca="1">IF(SUMPRODUCT(1*ISNUMBER(SEARCH(P$3:$P$9,D1284))),Translation!$E$39,"")</f>
        <v>Beschichten</v>
      </c>
      <c r="M1284" s="36" t="str">
        <f t="shared" ref="M1284:M1347" si="21">RIGHT(D1284,LEN(D1284)-(FIND("Ø",D1284)))</f>
        <v>16,01-18,0MM</v>
      </c>
      <c r="Q1284" s="12">
        <v>98312180</v>
      </c>
    </row>
    <row r="1285" spans="2:17" x14ac:dyDescent="0.25">
      <c r="B1285" s="36">
        <v>98312200</v>
      </c>
      <c r="C1285" s="36">
        <v>9831220000</v>
      </c>
      <c r="D1285" s="37" t="s">
        <v>997</v>
      </c>
      <c r="E1285" s="37" t="s">
        <v>219</v>
      </c>
      <c r="F1285" s="37"/>
      <c r="G1285" s="36" t="s">
        <v>61</v>
      </c>
      <c r="H1285" s="38"/>
      <c r="I1285" s="40">
        <v>39.17</v>
      </c>
      <c r="J1285" s="39" t="str">
        <f ca="1">IF(SUMPRODUCT(1*ISNUMBER(SEARCH($N$3,D1285))),Translation!$E$38,"")</f>
        <v>Nachschleifen</v>
      </c>
      <c r="K1285" s="37" t="str">
        <f>IF(SUMPRODUCT(1*ISNUMBER(SEARCH(O$3,D1285))),Translation!$E$37,"")</f>
        <v/>
      </c>
      <c r="L1285" s="39" t="str" cm="1">
        <f t="array" aca="1" ref="L1285" ca="1">IF(SUMPRODUCT(1*ISNUMBER(SEARCH(P$3:$P$9,D1285))),Translation!$E$39,"")</f>
        <v>Beschichten</v>
      </c>
      <c r="M1285" s="36" t="str">
        <f t="shared" si="21"/>
        <v>18,01-20,0MM</v>
      </c>
      <c r="Q1285" s="12">
        <v>98312200</v>
      </c>
    </row>
    <row r="1286" spans="2:17" x14ac:dyDescent="0.25">
      <c r="B1286" s="36">
        <v>98312220</v>
      </c>
      <c r="C1286" s="36">
        <v>9831222000</v>
      </c>
      <c r="D1286" s="37" t="s">
        <v>998</v>
      </c>
      <c r="E1286" s="37" t="s">
        <v>219</v>
      </c>
      <c r="F1286" s="37"/>
      <c r="G1286" s="36" t="s">
        <v>61</v>
      </c>
      <c r="H1286" s="38"/>
      <c r="I1286" s="40">
        <v>41.87</v>
      </c>
      <c r="J1286" s="39" t="str">
        <f ca="1">IF(SUMPRODUCT(1*ISNUMBER(SEARCH($N$3,D1286))),Translation!$E$38,"")</f>
        <v>Nachschleifen</v>
      </c>
      <c r="K1286" s="37" t="str">
        <f>IF(SUMPRODUCT(1*ISNUMBER(SEARCH(O$3,D1286))),Translation!$E$37,"")</f>
        <v/>
      </c>
      <c r="L1286" s="39" t="str" cm="1">
        <f t="array" aca="1" ref="L1286" ca="1">IF(SUMPRODUCT(1*ISNUMBER(SEARCH(P$3:$P$9,D1286))),Translation!$E$39,"")</f>
        <v>Beschichten</v>
      </c>
      <c r="M1286" s="36" t="str">
        <f t="shared" si="21"/>
        <v>20,01-22,0MM</v>
      </c>
      <c r="Q1286" s="12">
        <v>98312220</v>
      </c>
    </row>
    <row r="1287" spans="2:17" x14ac:dyDescent="0.25">
      <c r="B1287" s="36">
        <v>98312260</v>
      </c>
      <c r="C1287" s="36">
        <v>9831226000</v>
      </c>
      <c r="D1287" s="37" t="s">
        <v>999</v>
      </c>
      <c r="E1287" s="37" t="s">
        <v>219</v>
      </c>
      <c r="F1287" s="37"/>
      <c r="G1287" s="36" t="s">
        <v>61</v>
      </c>
      <c r="H1287" s="38"/>
      <c r="I1287" s="40">
        <v>48.48</v>
      </c>
      <c r="J1287" s="39" t="str">
        <f ca="1">IF(SUMPRODUCT(1*ISNUMBER(SEARCH($N$3,D1287))),Translation!$E$38,"")</f>
        <v>Nachschleifen</v>
      </c>
      <c r="K1287" s="37" t="str">
        <f>IF(SUMPRODUCT(1*ISNUMBER(SEARCH(O$3,D1287))),Translation!$E$37,"")</f>
        <v/>
      </c>
      <c r="L1287" s="39" t="str" cm="1">
        <f t="array" aca="1" ref="L1287" ca="1">IF(SUMPRODUCT(1*ISNUMBER(SEARCH(P$3:$P$9,D1287))),Translation!$E$39,"")</f>
        <v>Beschichten</v>
      </c>
      <c r="M1287" s="36" t="str">
        <f t="shared" si="21"/>
        <v>22,01-26,0MM</v>
      </c>
      <c r="Q1287" s="12">
        <v>98312260</v>
      </c>
    </row>
    <row r="1288" spans="2:17" x14ac:dyDescent="0.25">
      <c r="B1288" s="36">
        <v>98312320</v>
      </c>
      <c r="C1288" s="36">
        <v>9831232000</v>
      </c>
      <c r="D1288" s="37" t="s">
        <v>1000</v>
      </c>
      <c r="E1288" s="37" t="s">
        <v>219</v>
      </c>
      <c r="F1288" s="37"/>
      <c r="G1288" s="36" t="s">
        <v>61</v>
      </c>
      <c r="H1288" s="38"/>
      <c r="I1288" s="40">
        <v>52.52</v>
      </c>
      <c r="J1288" s="39" t="str">
        <f ca="1">IF(SUMPRODUCT(1*ISNUMBER(SEARCH($N$3,D1288))),Translation!$E$38,"")</f>
        <v>Nachschleifen</v>
      </c>
      <c r="K1288" s="37" t="str">
        <f>IF(SUMPRODUCT(1*ISNUMBER(SEARCH(O$3,D1288))),Translation!$E$37,"")</f>
        <v/>
      </c>
      <c r="L1288" s="39" t="str" cm="1">
        <f t="array" aca="1" ref="L1288" ca="1">IF(SUMPRODUCT(1*ISNUMBER(SEARCH(P$3:$P$9,D1288))),Translation!$E$39,"")</f>
        <v>Beschichten</v>
      </c>
      <c r="M1288" s="36" t="str">
        <f t="shared" si="21"/>
        <v>26,01-32,0MM</v>
      </c>
      <c r="Q1288" s="12">
        <v>98312320</v>
      </c>
    </row>
    <row r="1289" spans="2:17" x14ac:dyDescent="0.25">
      <c r="B1289" s="36">
        <v>98313040</v>
      </c>
      <c r="C1289" s="36">
        <v>9831304000</v>
      </c>
      <c r="D1289" s="37" t="s">
        <v>1001</v>
      </c>
      <c r="E1289" s="37" t="s">
        <v>219</v>
      </c>
      <c r="F1289" s="37"/>
      <c r="G1289" s="36" t="s">
        <v>61</v>
      </c>
      <c r="H1289" s="38"/>
      <c r="I1289" s="40">
        <v>22.9</v>
      </c>
      <c r="J1289" s="39" t="str">
        <f ca="1">IF(SUMPRODUCT(1*ISNUMBER(SEARCH($N$3,D1289))),Translation!$E$38,"")</f>
        <v>Nachschleifen</v>
      </c>
      <c r="K1289" s="37" t="str">
        <f>IF(SUMPRODUCT(1*ISNUMBER(SEARCH(O$3,D1289))),Translation!$E$37,"")</f>
        <v/>
      </c>
      <c r="L1289" s="39" t="str" cm="1">
        <f t="array" aca="1" ref="L1289" ca="1">IF(SUMPRODUCT(1*ISNUMBER(SEARCH(P$3:$P$9,D1289))),Translation!$E$39,"")</f>
        <v>Beschichten</v>
      </c>
      <c r="M1289" s="36" t="str">
        <f t="shared" si="21"/>
        <v>3,0-4,0MM</v>
      </c>
      <c r="Q1289" s="12">
        <v>98313040</v>
      </c>
    </row>
    <row r="1290" spans="2:17" x14ac:dyDescent="0.25">
      <c r="B1290" s="36">
        <v>98313060</v>
      </c>
      <c r="C1290" s="36">
        <v>9831306000</v>
      </c>
      <c r="D1290" s="37" t="s">
        <v>1002</v>
      </c>
      <c r="E1290" s="37" t="s">
        <v>219</v>
      </c>
      <c r="F1290" s="37"/>
      <c r="G1290" s="36" t="s">
        <v>61</v>
      </c>
      <c r="H1290" s="38"/>
      <c r="I1290" s="40">
        <v>25.36</v>
      </c>
      <c r="J1290" s="39" t="str">
        <f ca="1">IF(SUMPRODUCT(1*ISNUMBER(SEARCH($N$3,D1290))),Translation!$E$38,"")</f>
        <v>Nachschleifen</v>
      </c>
      <c r="K1290" s="37" t="str">
        <f>IF(SUMPRODUCT(1*ISNUMBER(SEARCH(O$3,D1290))),Translation!$E$37,"")</f>
        <v/>
      </c>
      <c r="L1290" s="39" t="str" cm="1">
        <f t="array" aca="1" ref="L1290" ca="1">IF(SUMPRODUCT(1*ISNUMBER(SEARCH(P$3:$P$9,D1290))),Translation!$E$39,"")</f>
        <v>Beschichten</v>
      </c>
      <c r="M1290" s="36" t="str">
        <f t="shared" si="21"/>
        <v>4,01-6,0MM</v>
      </c>
      <c r="Q1290" s="12">
        <v>98313060</v>
      </c>
    </row>
    <row r="1291" spans="2:17" x14ac:dyDescent="0.25">
      <c r="B1291" s="36">
        <v>98313080</v>
      </c>
      <c r="C1291" s="36">
        <v>9831308000</v>
      </c>
      <c r="D1291" s="37" t="s">
        <v>1003</v>
      </c>
      <c r="E1291" s="37" t="s">
        <v>219</v>
      </c>
      <c r="F1291" s="37"/>
      <c r="G1291" s="36" t="s">
        <v>61</v>
      </c>
      <c r="H1291" s="38"/>
      <c r="I1291" s="40">
        <v>26.38</v>
      </c>
      <c r="J1291" s="39" t="str">
        <f ca="1">IF(SUMPRODUCT(1*ISNUMBER(SEARCH($N$3,D1291))),Translation!$E$38,"")</f>
        <v>Nachschleifen</v>
      </c>
      <c r="K1291" s="37" t="str">
        <f>IF(SUMPRODUCT(1*ISNUMBER(SEARCH(O$3,D1291))),Translation!$E$37,"")</f>
        <v/>
      </c>
      <c r="L1291" s="39" t="str" cm="1">
        <f t="array" aca="1" ref="L1291" ca="1">IF(SUMPRODUCT(1*ISNUMBER(SEARCH(P$3:$P$9,D1291))),Translation!$E$39,"")</f>
        <v>Beschichten</v>
      </c>
      <c r="M1291" s="36" t="str">
        <f t="shared" si="21"/>
        <v>6,01-8,0MM</v>
      </c>
      <c r="Q1291" s="12">
        <v>98313080</v>
      </c>
    </row>
    <row r="1292" spans="2:17" x14ac:dyDescent="0.25">
      <c r="B1292" s="36">
        <v>98313100</v>
      </c>
      <c r="C1292" s="36">
        <v>9831310000</v>
      </c>
      <c r="D1292" s="37" t="s">
        <v>1004</v>
      </c>
      <c r="E1292" s="37" t="s">
        <v>219</v>
      </c>
      <c r="F1292" s="37"/>
      <c r="G1292" s="36" t="s">
        <v>61</v>
      </c>
      <c r="H1292" s="38"/>
      <c r="I1292" s="40">
        <v>27.16</v>
      </c>
      <c r="J1292" s="39" t="str">
        <f ca="1">IF(SUMPRODUCT(1*ISNUMBER(SEARCH($N$3,D1292))),Translation!$E$38,"")</f>
        <v>Nachschleifen</v>
      </c>
      <c r="K1292" s="37" t="str">
        <f>IF(SUMPRODUCT(1*ISNUMBER(SEARCH(O$3,D1292))),Translation!$E$37,"")</f>
        <v/>
      </c>
      <c r="L1292" s="39" t="str" cm="1">
        <f t="array" aca="1" ref="L1292" ca="1">IF(SUMPRODUCT(1*ISNUMBER(SEARCH(P$3:$P$9,D1292))),Translation!$E$39,"")</f>
        <v>Beschichten</v>
      </c>
      <c r="M1292" s="36" t="str">
        <f t="shared" si="21"/>
        <v>8,01-10,0MM</v>
      </c>
      <c r="Q1292" s="12">
        <v>98313100</v>
      </c>
    </row>
    <row r="1293" spans="2:17" x14ac:dyDescent="0.25">
      <c r="B1293" s="36">
        <v>98313120</v>
      </c>
      <c r="C1293" s="36">
        <v>9831312000</v>
      </c>
      <c r="D1293" s="37" t="s">
        <v>1005</v>
      </c>
      <c r="E1293" s="37" t="s">
        <v>219</v>
      </c>
      <c r="F1293" s="37"/>
      <c r="G1293" s="36" t="s">
        <v>61</v>
      </c>
      <c r="H1293" s="38"/>
      <c r="I1293" s="40">
        <v>32.44</v>
      </c>
      <c r="J1293" s="39" t="str">
        <f ca="1">IF(SUMPRODUCT(1*ISNUMBER(SEARCH($N$3,D1293))),Translation!$E$38,"")</f>
        <v>Nachschleifen</v>
      </c>
      <c r="K1293" s="37" t="str">
        <f>IF(SUMPRODUCT(1*ISNUMBER(SEARCH(O$3,D1293))),Translation!$E$37,"")</f>
        <v/>
      </c>
      <c r="L1293" s="39" t="str" cm="1">
        <f t="array" aca="1" ref="L1293" ca="1">IF(SUMPRODUCT(1*ISNUMBER(SEARCH(P$3:$P$9,D1293))),Translation!$E$39,"")</f>
        <v>Beschichten</v>
      </c>
      <c r="M1293" s="36" t="str">
        <f t="shared" si="21"/>
        <v>10,01-12,0MM</v>
      </c>
      <c r="Q1293" s="12">
        <v>98313120</v>
      </c>
    </row>
    <row r="1294" spans="2:17" x14ac:dyDescent="0.25">
      <c r="B1294" s="36">
        <v>98313140</v>
      </c>
      <c r="C1294" s="36">
        <v>9831314000</v>
      </c>
      <c r="D1294" s="37" t="s">
        <v>1006</v>
      </c>
      <c r="E1294" s="37" t="s">
        <v>219</v>
      </c>
      <c r="F1294" s="37"/>
      <c r="G1294" s="36" t="s">
        <v>61</v>
      </c>
      <c r="H1294" s="38"/>
      <c r="I1294" s="40">
        <v>33.11</v>
      </c>
      <c r="J1294" s="39" t="str">
        <f ca="1">IF(SUMPRODUCT(1*ISNUMBER(SEARCH($N$3,D1294))),Translation!$E$38,"")</f>
        <v>Nachschleifen</v>
      </c>
      <c r="K1294" s="37" t="str">
        <f>IF(SUMPRODUCT(1*ISNUMBER(SEARCH(O$3,D1294))),Translation!$E$37,"")</f>
        <v/>
      </c>
      <c r="L1294" s="39" t="str" cm="1">
        <f t="array" aca="1" ref="L1294" ca="1">IF(SUMPRODUCT(1*ISNUMBER(SEARCH(P$3:$P$9,D1294))),Translation!$E$39,"")</f>
        <v>Beschichten</v>
      </c>
      <c r="M1294" s="36" t="str">
        <f t="shared" si="21"/>
        <v>12,01-14,0MM</v>
      </c>
      <c r="Q1294" s="12">
        <v>98313140</v>
      </c>
    </row>
    <row r="1295" spans="2:17" x14ac:dyDescent="0.25">
      <c r="B1295" s="36">
        <v>98313160</v>
      </c>
      <c r="C1295" s="36">
        <v>9831316000</v>
      </c>
      <c r="D1295" s="37" t="s">
        <v>1007</v>
      </c>
      <c r="E1295" s="37" t="s">
        <v>219</v>
      </c>
      <c r="F1295" s="37"/>
      <c r="G1295" s="36" t="s">
        <v>61</v>
      </c>
      <c r="H1295" s="38"/>
      <c r="I1295" s="40">
        <v>37.93</v>
      </c>
      <c r="J1295" s="39" t="str">
        <f ca="1">IF(SUMPRODUCT(1*ISNUMBER(SEARCH($N$3,D1295))),Translation!$E$38,"")</f>
        <v>Nachschleifen</v>
      </c>
      <c r="K1295" s="37" t="str">
        <f>IF(SUMPRODUCT(1*ISNUMBER(SEARCH(O$3,D1295))),Translation!$E$37,"")</f>
        <v/>
      </c>
      <c r="L1295" s="39" t="str" cm="1">
        <f t="array" aca="1" ref="L1295" ca="1">IF(SUMPRODUCT(1*ISNUMBER(SEARCH(P$3:$P$9,D1295))),Translation!$E$39,"")</f>
        <v>Beschichten</v>
      </c>
      <c r="M1295" s="36" t="str">
        <f t="shared" si="21"/>
        <v>14,01-16,0MM</v>
      </c>
      <c r="Q1295" s="12">
        <v>98313160</v>
      </c>
    </row>
    <row r="1296" spans="2:17" x14ac:dyDescent="0.25">
      <c r="B1296" s="36">
        <v>98313180</v>
      </c>
      <c r="C1296" s="36">
        <v>9831318000</v>
      </c>
      <c r="D1296" s="37" t="s">
        <v>1008</v>
      </c>
      <c r="E1296" s="37" t="s">
        <v>219</v>
      </c>
      <c r="F1296" s="37"/>
      <c r="G1296" s="36" t="s">
        <v>61</v>
      </c>
      <c r="H1296" s="38"/>
      <c r="I1296" s="40">
        <v>41.09</v>
      </c>
      <c r="J1296" s="39" t="str">
        <f ca="1">IF(SUMPRODUCT(1*ISNUMBER(SEARCH($N$3,D1296))),Translation!$E$38,"")</f>
        <v>Nachschleifen</v>
      </c>
      <c r="K1296" s="37" t="str">
        <f>IF(SUMPRODUCT(1*ISNUMBER(SEARCH(O$3,D1296))),Translation!$E$37,"")</f>
        <v/>
      </c>
      <c r="L1296" s="39" t="str" cm="1">
        <f t="array" aca="1" ref="L1296" ca="1">IF(SUMPRODUCT(1*ISNUMBER(SEARCH(P$3:$P$9,D1296))),Translation!$E$39,"")</f>
        <v>Beschichten</v>
      </c>
      <c r="M1296" s="36" t="str">
        <f t="shared" si="21"/>
        <v>16,01-18,0MM</v>
      </c>
      <c r="Q1296" s="12">
        <v>98313180</v>
      </c>
    </row>
    <row r="1297" spans="1:17" x14ac:dyDescent="0.25">
      <c r="B1297" s="36">
        <v>98313200</v>
      </c>
      <c r="C1297" s="36">
        <v>9831320000</v>
      </c>
      <c r="D1297" s="37" t="s">
        <v>1009</v>
      </c>
      <c r="E1297" s="37" t="s">
        <v>219</v>
      </c>
      <c r="F1297" s="37"/>
      <c r="G1297" s="36" t="s">
        <v>61</v>
      </c>
      <c r="H1297" s="38"/>
      <c r="I1297" s="40">
        <v>45.12</v>
      </c>
      <c r="J1297" s="39" t="str">
        <f ca="1">IF(SUMPRODUCT(1*ISNUMBER(SEARCH($N$3,D1297))),Translation!$E$38,"")</f>
        <v>Nachschleifen</v>
      </c>
      <c r="K1297" s="37" t="str">
        <f>IF(SUMPRODUCT(1*ISNUMBER(SEARCH(O$3,D1297))),Translation!$E$37,"")</f>
        <v/>
      </c>
      <c r="L1297" s="39" t="str" cm="1">
        <f t="array" aca="1" ref="L1297" ca="1">IF(SUMPRODUCT(1*ISNUMBER(SEARCH(P$3:$P$9,D1297))),Translation!$E$39,"")</f>
        <v>Beschichten</v>
      </c>
      <c r="M1297" s="36" t="str">
        <f t="shared" si="21"/>
        <v>18,01-20,0MM</v>
      </c>
      <c r="Q1297" s="12">
        <v>98313200</v>
      </c>
    </row>
    <row r="1298" spans="1:17" x14ac:dyDescent="0.25">
      <c r="B1298" s="36">
        <v>98313220</v>
      </c>
      <c r="C1298" s="36">
        <v>9831322000</v>
      </c>
      <c r="D1298" s="37" t="s">
        <v>1010</v>
      </c>
      <c r="E1298" s="37" t="s">
        <v>219</v>
      </c>
      <c r="F1298" s="37"/>
      <c r="G1298" s="36" t="s">
        <v>61</v>
      </c>
      <c r="H1298" s="38"/>
      <c r="I1298" s="40">
        <v>47.71</v>
      </c>
      <c r="J1298" s="39" t="str">
        <f ca="1">IF(SUMPRODUCT(1*ISNUMBER(SEARCH($N$3,D1298))),Translation!$E$38,"")</f>
        <v>Nachschleifen</v>
      </c>
      <c r="K1298" s="37" t="str">
        <f>IF(SUMPRODUCT(1*ISNUMBER(SEARCH(O$3,D1298))),Translation!$E$37,"")</f>
        <v/>
      </c>
      <c r="L1298" s="39" t="str" cm="1">
        <f t="array" aca="1" ref="L1298" ca="1">IF(SUMPRODUCT(1*ISNUMBER(SEARCH(P$3:$P$9,D1298))),Translation!$E$39,"")</f>
        <v>Beschichten</v>
      </c>
      <c r="M1298" s="36" t="str">
        <f t="shared" si="21"/>
        <v>20,01-22,0MM</v>
      </c>
      <c r="Q1298" s="12">
        <v>98313220</v>
      </c>
    </row>
    <row r="1299" spans="1:17" x14ac:dyDescent="0.25">
      <c r="B1299" s="36">
        <v>98313260</v>
      </c>
      <c r="C1299" s="36">
        <v>9831326000</v>
      </c>
      <c r="D1299" s="37" t="s">
        <v>1011</v>
      </c>
      <c r="E1299" s="37" t="s">
        <v>219</v>
      </c>
      <c r="F1299" s="37"/>
      <c r="G1299" s="36" t="s">
        <v>61</v>
      </c>
      <c r="H1299" s="38"/>
      <c r="I1299" s="40">
        <v>56.34</v>
      </c>
      <c r="J1299" s="39" t="str">
        <f ca="1">IF(SUMPRODUCT(1*ISNUMBER(SEARCH($N$3,D1299))),Translation!$E$38,"")</f>
        <v>Nachschleifen</v>
      </c>
      <c r="K1299" s="37" t="str">
        <f>IF(SUMPRODUCT(1*ISNUMBER(SEARCH(O$3,D1299))),Translation!$E$37,"")</f>
        <v/>
      </c>
      <c r="L1299" s="39" t="str" cm="1">
        <f t="array" aca="1" ref="L1299" ca="1">IF(SUMPRODUCT(1*ISNUMBER(SEARCH(P$3:$P$9,D1299))),Translation!$E$39,"")</f>
        <v>Beschichten</v>
      </c>
      <c r="M1299" s="36" t="str">
        <f t="shared" si="21"/>
        <v>22,01-26,0MM</v>
      </c>
      <c r="Q1299" s="12">
        <v>98313260</v>
      </c>
    </row>
    <row r="1300" spans="1:17" x14ac:dyDescent="0.25">
      <c r="B1300" s="36">
        <v>98313320</v>
      </c>
      <c r="C1300" s="36">
        <v>9831332000</v>
      </c>
      <c r="D1300" s="37" t="s">
        <v>1012</v>
      </c>
      <c r="E1300" s="37" t="s">
        <v>219</v>
      </c>
      <c r="F1300" s="37"/>
      <c r="G1300" s="36" t="s">
        <v>61</v>
      </c>
      <c r="H1300" s="38"/>
      <c r="I1300" s="40">
        <v>60.28</v>
      </c>
      <c r="J1300" s="39" t="str">
        <f ca="1">IF(SUMPRODUCT(1*ISNUMBER(SEARCH($N$3,D1300))),Translation!$E$38,"")</f>
        <v>Nachschleifen</v>
      </c>
      <c r="K1300" s="37" t="str">
        <f>IF(SUMPRODUCT(1*ISNUMBER(SEARCH(O$3,D1300))),Translation!$E$37,"")</f>
        <v/>
      </c>
      <c r="L1300" s="39" t="str" cm="1">
        <f t="array" aca="1" ref="L1300" ca="1">IF(SUMPRODUCT(1*ISNUMBER(SEARCH(P$3:$P$9,D1300))),Translation!$E$39,"")</f>
        <v>Beschichten</v>
      </c>
      <c r="M1300" s="36" t="str">
        <f t="shared" si="21"/>
        <v>26,01-32,0MM</v>
      </c>
      <c r="Q1300" s="12">
        <v>98313320</v>
      </c>
    </row>
    <row r="1301" spans="1:17" x14ac:dyDescent="0.25">
      <c r="B1301" s="36">
        <v>98316040</v>
      </c>
      <c r="C1301" s="36">
        <v>9831604000</v>
      </c>
      <c r="D1301" s="37" t="s">
        <v>1013</v>
      </c>
      <c r="E1301" s="37" t="s">
        <v>219</v>
      </c>
      <c r="F1301" s="37"/>
      <c r="G1301" s="36" t="s">
        <v>61</v>
      </c>
      <c r="H1301" s="38"/>
      <c r="I1301" s="40">
        <v>21.66</v>
      </c>
      <c r="J1301" s="39" t="str">
        <f ca="1">IF(SUMPRODUCT(1*ISNUMBER(SEARCH($N$3,D1301))),Translation!$E$38,"")</f>
        <v>Nachschleifen</v>
      </c>
      <c r="K1301" s="37" t="str">
        <f>IF(SUMPRODUCT(1*ISNUMBER(SEARCH(O$3,D1301))),Translation!$E$37,"")</f>
        <v/>
      </c>
      <c r="L1301" s="39" t="str" cm="1">
        <f t="array" aca="1" ref="L1301" ca="1">IF(SUMPRODUCT(1*ISNUMBER(SEARCH(P$3:$P$9,D1301))),Translation!$E$39,"")</f>
        <v>Beschichten</v>
      </c>
      <c r="M1301" s="36" t="str">
        <f t="shared" si="21"/>
        <v>3,0-4,0MM</v>
      </c>
      <c r="Q1301" s="12">
        <v>98316040</v>
      </c>
    </row>
    <row r="1302" spans="1:17" x14ac:dyDescent="0.25">
      <c r="B1302" s="36">
        <v>98316060</v>
      </c>
      <c r="C1302" s="36">
        <v>9831606000</v>
      </c>
      <c r="D1302" s="37" t="s">
        <v>1014</v>
      </c>
      <c r="E1302" s="37" t="s">
        <v>219</v>
      </c>
      <c r="F1302" s="37"/>
      <c r="G1302" s="36" t="s">
        <v>61</v>
      </c>
      <c r="H1302" s="38"/>
      <c r="I1302" s="40">
        <v>24.14</v>
      </c>
      <c r="J1302" s="39" t="str">
        <f ca="1">IF(SUMPRODUCT(1*ISNUMBER(SEARCH($N$3,D1302))),Translation!$E$38,"")</f>
        <v>Nachschleifen</v>
      </c>
      <c r="K1302" s="37" t="str">
        <f>IF(SUMPRODUCT(1*ISNUMBER(SEARCH(O$3,D1302))),Translation!$E$37,"")</f>
        <v/>
      </c>
      <c r="L1302" s="39" t="str" cm="1">
        <f t="array" aca="1" ref="L1302" ca="1">IF(SUMPRODUCT(1*ISNUMBER(SEARCH(P$3:$P$9,D1302))),Translation!$E$39,"")</f>
        <v>Beschichten</v>
      </c>
      <c r="M1302" s="36" t="str">
        <f t="shared" si="21"/>
        <v>4,01-6,0MM</v>
      </c>
      <c r="Q1302" s="12">
        <v>98316060</v>
      </c>
    </row>
    <row r="1303" spans="1:17" x14ac:dyDescent="0.25">
      <c r="B1303" s="36">
        <v>98316080</v>
      </c>
      <c r="C1303" s="36">
        <v>9831608000</v>
      </c>
      <c r="D1303" s="37" t="s">
        <v>1015</v>
      </c>
      <c r="E1303" s="37" t="s">
        <v>219</v>
      </c>
      <c r="F1303" s="37"/>
      <c r="G1303" s="36" t="s">
        <v>61</v>
      </c>
      <c r="H1303" s="38"/>
      <c r="I1303" s="40">
        <v>24.69</v>
      </c>
      <c r="J1303" s="39" t="str">
        <f ca="1">IF(SUMPRODUCT(1*ISNUMBER(SEARCH($N$3,D1303))),Translation!$E$38,"")</f>
        <v>Nachschleifen</v>
      </c>
      <c r="K1303" s="37" t="str">
        <f>IF(SUMPRODUCT(1*ISNUMBER(SEARCH(O$3,D1303))),Translation!$E$37,"")</f>
        <v/>
      </c>
      <c r="L1303" s="39" t="str" cm="1">
        <f t="array" aca="1" ref="L1303" ca="1">IF(SUMPRODUCT(1*ISNUMBER(SEARCH(P$3:$P$9,D1303))),Translation!$E$39,"")</f>
        <v>Beschichten</v>
      </c>
      <c r="M1303" s="36" t="str">
        <f t="shared" si="21"/>
        <v>6,01-8,0MM</v>
      </c>
      <c r="Q1303" s="12">
        <v>98316080</v>
      </c>
    </row>
    <row r="1304" spans="1:17" x14ac:dyDescent="0.25">
      <c r="A1304" s="149"/>
      <c r="B1304" s="36">
        <v>98316100</v>
      </c>
      <c r="C1304" s="36">
        <v>9831610000</v>
      </c>
      <c r="D1304" s="37" t="s">
        <v>1016</v>
      </c>
      <c r="E1304" s="37" t="s">
        <v>219</v>
      </c>
      <c r="F1304" s="37"/>
      <c r="G1304" s="36" t="s">
        <v>61</v>
      </c>
      <c r="H1304" s="38"/>
      <c r="I1304" s="40">
        <v>25.82</v>
      </c>
      <c r="J1304" s="39" t="str">
        <f ca="1">IF(SUMPRODUCT(1*ISNUMBER(SEARCH($N$3,D1304))),Translation!$E$38,"")</f>
        <v>Nachschleifen</v>
      </c>
      <c r="K1304" s="37" t="str">
        <f>IF(SUMPRODUCT(1*ISNUMBER(SEARCH(O$3,D1304))),Translation!$E$37,"")</f>
        <v/>
      </c>
      <c r="L1304" s="39" t="str" cm="1">
        <f t="array" aca="1" ref="L1304" ca="1">IF(SUMPRODUCT(1*ISNUMBER(SEARCH(P$3:$P$9,D1304))),Translation!$E$39,"")</f>
        <v>Beschichten</v>
      </c>
      <c r="M1304" s="36" t="str">
        <f t="shared" si="21"/>
        <v>8,01-10,0MM</v>
      </c>
      <c r="Q1304" s="12">
        <v>98316100</v>
      </c>
    </row>
    <row r="1305" spans="1:17" x14ac:dyDescent="0.25">
      <c r="B1305" s="36">
        <v>98316120</v>
      </c>
      <c r="C1305" s="36">
        <v>9831612000</v>
      </c>
      <c r="D1305" s="37" t="s">
        <v>1017</v>
      </c>
      <c r="E1305" s="37" t="s">
        <v>219</v>
      </c>
      <c r="F1305" s="37"/>
      <c r="G1305" s="36" t="s">
        <v>61</v>
      </c>
      <c r="H1305" s="38"/>
      <c r="I1305" s="40">
        <v>28.85</v>
      </c>
      <c r="J1305" s="39" t="str">
        <f ca="1">IF(SUMPRODUCT(1*ISNUMBER(SEARCH($N$3,D1305))),Translation!$E$38,"")</f>
        <v>Nachschleifen</v>
      </c>
      <c r="K1305" s="37" t="str">
        <f>IF(SUMPRODUCT(1*ISNUMBER(SEARCH(O$3,D1305))),Translation!$E$37,"")</f>
        <v/>
      </c>
      <c r="L1305" s="39" t="str" cm="1">
        <f t="array" aca="1" ref="L1305" ca="1">IF(SUMPRODUCT(1*ISNUMBER(SEARCH(P$3:$P$9,D1305))),Translation!$E$39,"")</f>
        <v>Beschichten</v>
      </c>
      <c r="M1305" s="36" t="str">
        <f t="shared" si="21"/>
        <v>10,01-12,0MM</v>
      </c>
      <c r="Q1305" s="12">
        <v>98316120</v>
      </c>
    </row>
    <row r="1306" spans="1:17" x14ac:dyDescent="0.25">
      <c r="B1306" s="36">
        <v>98316140</v>
      </c>
      <c r="C1306" s="36">
        <v>9831614000</v>
      </c>
      <c r="D1306" s="37" t="s">
        <v>1018</v>
      </c>
      <c r="E1306" s="37" t="s">
        <v>219</v>
      </c>
      <c r="F1306" s="37"/>
      <c r="G1306" s="36" t="s">
        <v>61</v>
      </c>
      <c r="H1306" s="38"/>
      <c r="I1306" s="40">
        <v>29.17</v>
      </c>
      <c r="J1306" s="39" t="str">
        <f ca="1">IF(SUMPRODUCT(1*ISNUMBER(SEARCH($N$3,D1306))),Translation!$E$38,"")</f>
        <v>Nachschleifen</v>
      </c>
      <c r="K1306" s="37" t="str">
        <f>IF(SUMPRODUCT(1*ISNUMBER(SEARCH(O$3,D1306))),Translation!$E$37,"")</f>
        <v/>
      </c>
      <c r="L1306" s="39" t="str" cm="1">
        <f t="array" aca="1" ref="L1306" ca="1">IF(SUMPRODUCT(1*ISNUMBER(SEARCH(P$3:$P$9,D1306))),Translation!$E$39,"")</f>
        <v>Beschichten</v>
      </c>
      <c r="M1306" s="36" t="str">
        <f t="shared" si="21"/>
        <v>12,01-14,0MM</v>
      </c>
      <c r="Q1306" s="12">
        <v>98316140</v>
      </c>
    </row>
    <row r="1307" spans="1:17" x14ac:dyDescent="0.25">
      <c r="B1307" s="36">
        <v>98316160</v>
      </c>
      <c r="C1307" s="36">
        <v>9831616000</v>
      </c>
      <c r="D1307" s="37" t="s">
        <v>1019</v>
      </c>
      <c r="E1307" s="37" t="s">
        <v>219</v>
      </c>
      <c r="F1307" s="37"/>
      <c r="G1307" s="36" t="s">
        <v>61</v>
      </c>
      <c r="H1307" s="38"/>
      <c r="I1307" s="40">
        <v>35.020000000000003</v>
      </c>
      <c r="J1307" s="39" t="str">
        <f ca="1">IF(SUMPRODUCT(1*ISNUMBER(SEARCH($N$3,D1307))),Translation!$E$38,"")</f>
        <v>Nachschleifen</v>
      </c>
      <c r="K1307" s="37" t="str">
        <f>IF(SUMPRODUCT(1*ISNUMBER(SEARCH(O$3,D1307))),Translation!$E$37,"")</f>
        <v/>
      </c>
      <c r="L1307" s="39" t="str" cm="1">
        <f t="array" aca="1" ref="L1307" ca="1">IF(SUMPRODUCT(1*ISNUMBER(SEARCH(P$3:$P$9,D1307))),Translation!$E$39,"")</f>
        <v>Beschichten</v>
      </c>
      <c r="M1307" s="36" t="str">
        <f t="shared" si="21"/>
        <v>14,01-16,0MM</v>
      </c>
      <c r="Q1307" s="12">
        <v>98316160</v>
      </c>
    </row>
    <row r="1308" spans="1:17" x14ac:dyDescent="0.25">
      <c r="B1308" s="36">
        <v>98316180</v>
      </c>
      <c r="C1308" s="36">
        <v>9831618000</v>
      </c>
      <c r="D1308" s="37" t="s">
        <v>1020</v>
      </c>
      <c r="E1308" s="37" t="s">
        <v>219</v>
      </c>
      <c r="F1308" s="37"/>
      <c r="G1308" s="36" t="s">
        <v>61</v>
      </c>
      <c r="H1308" s="38"/>
      <c r="I1308" s="40">
        <v>38.380000000000003</v>
      </c>
      <c r="J1308" s="39" t="str">
        <f ca="1">IF(SUMPRODUCT(1*ISNUMBER(SEARCH($N$3,D1308))),Translation!$E$38,"")</f>
        <v>Nachschleifen</v>
      </c>
      <c r="K1308" s="37" t="str">
        <f>IF(SUMPRODUCT(1*ISNUMBER(SEARCH(O$3,D1308))),Translation!$E$37,"")</f>
        <v/>
      </c>
      <c r="L1308" s="39" t="str" cm="1">
        <f t="array" aca="1" ref="L1308" ca="1">IF(SUMPRODUCT(1*ISNUMBER(SEARCH(P$3:$P$9,D1308))),Translation!$E$39,"")</f>
        <v>Beschichten</v>
      </c>
      <c r="M1308" s="36" t="str">
        <f t="shared" si="21"/>
        <v>16,01-18,0MM</v>
      </c>
      <c r="Q1308" s="12">
        <v>98316180</v>
      </c>
    </row>
    <row r="1309" spans="1:17" x14ac:dyDescent="0.25">
      <c r="B1309" s="36">
        <v>98316200</v>
      </c>
      <c r="C1309" s="36">
        <v>9831620000</v>
      </c>
      <c r="D1309" s="37" t="s">
        <v>1021</v>
      </c>
      <c r="E1309" s="37" t="s">
        <v>219</v>
      </c>
      <c r="F1309" s="37"/>
      <c r="G1309" s="36" t="s">
        <v>61</v>
      </c>
      <c r="H1309" s="38"/>
      <c r="I1309" s="40">
        <v>40.29</v>
      </c>
      <c r="J1309" s="39" t="str">
        <f ca="1">IF(SUMPRODUCT(1*ISNUMBER(SEARCH($N$3,D1309))),Translation!$E$38,"")</f>
        <v>Nachschleifen</v>
      </c>
      <c r="K1309" s="37" t="str">
        <f>IF(SUMPRODUCT(1*ISNUMBER(SEARCH(O$3,D1309))),Translation!$E$37,"")</f>
        <v/>
      </c>
      <c r="L1309" s="39" t="str" cm="1">
        <f t="array" aca="1" ref="L1309" ca="1">IF(SUMPRODUCT(1*ISNUMBER(SEARCH(P$3:$P$9,D1309))),Translation!$E$39,"")</f>
        <v>Beschichten</v>
      </c>
      <c r="M1309" s="36" t="str">
        <f t="shared" si="21"/>
        <v>18,01-20,0MM</v>
      </c>
      <c r="Q1309" s="12">
        <v>98316200</v>
      </c>
    </row>
    <row r="1310" spans="1:17" x14ac:dyDescent="0.25">
      <c r="B1310" s="36">
        <v>98316220</v>
      </c>
      <c r="C1310" s="36">
        <v>9831622000</v>
      </c>
      <c r="D1310" s="37" t="s">
        <v>1022</v>
      </c>
      <c r="E1310" s="37" t="s">
        <v>219</v>
      </c>
      <c r="F1310" s="37"/>
      <c r="G1310" s="36" t="s">
        <v>61</v>
      </c>
      <c r="H1310" s="38"/>
      <c r="I1310" s="40">
        <v>47.71</v>
      </c>
      <c r="J1310" s="39" t="str">
        <f ca="1">IF(SUMPRODUCT(1*ISNUMBER(SEARCH($N$3,D1310))),Translation!$E$38,"")</f>
        <v>Nachschleifen</v>
      </c>
      <c r="K1310" s="37" t="str">
        <f>IF(SUMPRODUCT(1*ISNUMBER(SEARCH(O$3,D1310))),Translation!$E$37,"")</f>
        <v/>
      </c>
      <c r="L1310" s="39" t="str" cm="1">
        <f t="array" aca="1" ref="L1310" ca="1">IF(SUMPRODUCT(1*ISNUMBER(SEARCH(P$3:$P$9,D1310))),Translation!$E$39,"")</f>
        <v>Beschichten</v>
      </c>
      <c r="M1310" s="36" t="str">
        <f t="shared" si="21"/>
        <v>20,01-22,0MM</v>
      </c>
      <c r="Q1310" s="12">
        <v>98316220</v>
      </c>
    </row>
    <row r="1311" spans="1:17" x14ac:dyDescent="0.25">
      <c r="B1311" s="36">
        <v>98316260</v>
      </c>
      <c r="C1311" s="36">
        <v>9831626000</v>
      </c>
      <c r="D1311" s="37" t="s">
        <v>1023</v>
      </c>
      <c r="E1311" s="37" t="s">
        <v>219</v>
      </c>
      <c r="F1311" s="37"/>
      <c r="G1311" s="36" t="s">
        <v>61</v>
      </c>
      <c r="H1311" s="38"/>
      <c r="I1311" s="40">
        <v>55.1</v>
      </c>
      <c r="J1311" s="39" t="str">
        <f ca="1">IF(SUMPRODUCT(1*ISNUMBER(SEARCH($N$3,D1311))),Translation!$E$38,"")</f>
        <v>Nachschleifen</v>
      </c>
      <c r="K1311" s="37" t="str">
        <f>IF(SUMPRODUCT(1*ISNUMBER(SEARCH(O$3,D1311))),Translation!$E$37,"")</f>
        <v/>
      </c>
      <c r="L1311" s="39" t="str" cm="1">
        <f t="array" aca="1" ref="L1311" ca="1">IF(SUMPRODUCT(1*ISNUMBER(SEARCH(P$3:$P$9,D1311))),Translation!$E$39,"")</f>
        <v>Beschichten</v>
      </c>
      <c r="M1311" s="36" t="str">
        <f t="shared" si="21"/>
        <v>22,01-26,0MM</v>
      </c>
      <c r="Q1311" s="12">
        <v>98316260</v>
      </c>
    </row>
    <row r="1312" spans="1:17" x14ac:dyDescent="0.25">
      <c r="B1312" s="36">
        <v>98316320</v>
      </c>
      <c r="C1312" s="36">
        <v>9831632000</v>
      </c>
      <c r="D1312" s="37" t="s">
        <v>1024</v>
      </c>
      <c r="E1312" s="37" t="s">
        <v>219</v>
      </c>
      <c r="F1312" s="37"/>
      <c r="G1312" s="36" t="s">
        <v>61</v>
      </c>
      <c r="H1312" s="38"/>
      <c r="I1312" s="40">
        <v>60.5</v>
      </c>
      <c r="J1312" s="39" t="str">
        <f ca="1">IF(SUMPRODUCT(1*ISNUMBER(SEARCH($N$3,D1312))),Translation!$E$38,"")</f>
        <v>Nachschleifen</v>
      </c>
      <c r="K1312" s="37" t="str">
        <f>IF(SUMPRODUCT(1*ISNUMBER(SEARCH(O$3,D1312))),Translation!$E$37,"")</f>
        <v/>
      </c>
      <c r="L1312" s="39" t="str" cm="1">
        <f t="array" aca="1" ref="L1312" ca="1">IF(SUMPRODUCT(1*ISNUMBER(SEARCH(P$3:$P$9,D1312))),Translation!$E$39,"")</f>
        <v>Beschichten</v>
      </c>
      <c r="M1312" s="36" t="str">
        <f t="shared" si="21"/>
        <v>26,01-32,0MM</v>
      </c>
      <c r="Q1312" s="12">
        <v>98316320</v>
      </c>
    </row>
    <row r="1313" spans="2:17" x14ac:dyDescent="0.25">
      <c r="B1313" s="36">
        <v>98317040</v>
      </c>
      <c r="C1313" s="36">
        <v>9831704000</v>
      </c>
      <c r="D1313" s="37" t="s">
        <v>1025</v>
      </c>
      <c r="E1313" s="37" t="s">
        <v>219</v>
      </c>
      <c r="F1313" s="37"/>
      <c r="G1313" s="36" t="s">
        <v>61</v>
      </c>
      <c r="H1313" s="38"/>
      <c r="I1313" s="40">
        <v>23.79</v>
      </c>
      <c r="J1313" s="39" t="str">
        <f ca="1">IF(SUMPRODUCT(1*ISNUMBER(SEARCH($N$3,D1313))),Translation!$E$38,"")</f>
        <v>Nachschleifen</v>
      </c>
      <c r="K1313" s="37" t="str">
        <f>IF(SUMPRODUCT(1*ISNUMBER(SEARCH(O$3,D1313))),Translation!$E$37,"")</f>
        <v/>
      </c>
      <c r="L1313" s="39" t="str" cm="1">
        <f t="array" aca="1" ref="L1313" ca="1">IF(SUMPRODUCT(1*ISNUMBER(SEARCH(P$3:$P$9,D1313))),Translation!$E$39,"")</f>
        <v>Beschichten</v>
      </c>
      <c r="M1313" s="36" t="str">
        <f t="shared" si="21"/>
        <v>3,0-4,0MM</v>
      </c>
      <c r="Q1313" s="12">
        <v>98317040</v>
      </c>
    </row>
    <row r="1314" spans="2:17" x14ac:dyDescent="0.25">
      <c r="B1314" s="36">
        <v>98317060</v>
      </c>
      <c r="C1314" s="36">
        <v>9831706000</v>
      </c>
      <c r="D1314" s="37" t="s">
        <v>1026</v>
      </c>
      <c r="E1314" s="37" t="s">
        <v>219</v>
      </c>
      <c r="F1314" s="37"/>
      <c r="G1314" s="36" t="s">
        <v>61</v>
      </c>
      <c r="H1314" s="38"/>
      <c r="I1314" s="40">
        <v>26.49</v>
      </c>
      <c r="J1314" s="39" t="str">
        <f ca="1">IF(SUMPRODUCT(1*ISNUMBER(SEARCH($N$3,D1314))),Translation!$E$38,"")</f>
        <v>Nachschleifen</v>
      </c>
      <c r="K1314" s="37" t="str">
        <f>IF(SUMPRODUCT(1*ISNUMBER(SEARCH(O$3,D1314))),Translation!$E$37,"")</f>
        <v/>
      </c>
      <c r="L1314" s="39" t="str" cm="1">
        <f t="array" aca="1" ref="L1314" ca="1">IF(SUMPRODUCT(1*ISNUMBER(SEARCH(P$3:$P$9,D1314))),Translation!$E$39,"")</f>
        <v>Beschichten</v>
      </c>
      <c r="M1314" s="36" t="str">
        <f t="shared" si="21"/>
        <v>4,01-6,0MM</v>
      </c>
      <c r="Q1314" s="12">
        <v>98317060</v>
      </c>
    </row>
    <row r="1315" spans="2:17" x14ac:dyDescent="0.25">
      <c r="B1315" s="36">
        <v>98317080</v>
      </c>
      <c r="C1315" s="36">
        <v>9831708000</v>
      </c>
      <c r="D1315" s="37" t="s">
        <v>1027</v>
      </c>
      <c r="E1315" s="37" t="s">
        <v>219</v>
      </c>
      <c r="F1315" s="37"/>
      <c r="G1315" s="36" t="s">
        <v>61</v>
      </c>
      <c r="H1315" s="38"/>
      <c r="I1315" s="40">
        <v>26.94</v>
      </c>
      <c r="J1315" s="39" t="str">
        <f ca="1">IF(SUMPRODUCT(1*ISNUMBER(SEARCH($N$3,D1315))),Translation!$E$38,"")</f>
        <v>Nachschleifen</v>
      </c>
      <c r="K1315" s="37" t="str">
        <f>IF(SUMPRODUCT(1*ISNUMBER(SEARCH(O$3,D1315))),Translation!$E$37,"")</f>
        <v/>
      </c>
      <c r="L1315" s="39" t="str" cm="1">
        <f t="array" aca="1" ref="L1315" ca="1">IF(SUMPRODUCT(1*ISNUMBER(SEARCH(P$3:$P$9,D1315))),Translation!$E$39,"")</f>
        <v>Beschichten</v>
      </c>
      <c r="M1315" s="36" t="str">
        <f t="shared" si="21"/>
        <v>6,01-8,0MM</v>
      </c>
      <c r="Q1315" s="12">
        <v>98317080</v>
      </c>
    </row>
    <row r="1316" spans="2:17" x14ac:dyDescent="0.25">
      <c r="B1316" s="36">
        <v>98317100</v>
      </c>
      <c r="C1316" s="36">
        <v>9831710000</v>
      </c>
      <c r="D1316" s="37" t="s">
        <v>1028</v>
      </c>
      <c r="E1316" s="37" t="s">
        <v>219</v>
      </c>
      <c r="F1316" s="37"/>
      <c r="G1316" s="36" t="s">
        <v>61</v>
      </c>
      <c r="H1316" s="38"/>
      <c r="I1316" s="40">
        <v>27.95</v>
      </c>
      <c r="J1316" s="39" t="str">
        <f ca="1">IF(SUMPRODUCT(1*ISNUMBER(SEARCH($N$3,D1316))),Translation!$E$38,"")</f>
        <v>Nachschleifen</v>
      </c>
      <c r="K1316" s="37" t="str">
        <f>IF(SUMPRODUCT(1*ISNUMBER(SEARCH(O$3,D1316))),Translation!$E$37,"")</f>
        <v/>
      </c>
      <c r="L1316" s="39" t="str" cm="1">
        <f t="array" aca="1" ref="L1316" ca="1">IF(SUMPRODUCT(1*ISNUMBER(SEARCH(P$3:$P$9,D1316))),Translation!$E$39,"")</f>
        <v>Beschichten</v>
      </c>
      <c r="M1316" s="36" t="str">
        <f t="shared" si="21"/>
        <v>8,01-10,0MM</v>
      </c>
      <c r="Q1316" s="12">
        <v>98317100</v>
      </c>
    </row>
    <row r="1317" spans="2:17" x14ac:dyDescent="0.25">
      <c r="B1317" s="36">
        <v>98317120</v>
      </c>
      <c r="C1317" s="36">
        <v>9831712000</v>
      </c>
      <c r="D1317" s="37" t="s">
        <v>1029</v>
      </c>
      <c r="E1317" s="37" t="s">
        <v>219</v>
      </c>
      <c r="F1317" s="37"/>
      <c r="G1317" s="36" t="s">
        <v>61</v>
      </c>
      <c r="H1317" s="38"/>
      <c r="I1317" s="40">
        <v>33.22</v>
      </c>
      <c r="J1317" s="39" t="str">
        <f ca="1">IF(SUMPRODUCT(1*ISNUMBER(SEARCH($N$3,D1317))),Translation!$E$38,"")</f>
        <v>Nachschleifen</v>
      </c>
      <c r="K1317" s="37" t="str">
        <f>IF(SUMPRODUCT(1*ISNUMBER(SEARCH(O$3,D1317))),Translation!$E$37,"")</f>
        <v/>
      </c>
      <c r="L1317" s="39" t="str" cm="1">
        <f t="array" aca="1" ref="L1317" ca="1">IF(SUMPRODUCT(1*ISNUMBER(SEARCH(P$3:$P$9,D1317))),Translation!$E$39,"")</f>
        <v>Beschichten</v>
      </c>
      <c r="M1317" s="36" t="str">
        <f t="shared" si="21"/>
        <v>10,01-12,0MM</v>
      </c>
      <c r="Q1317" s="12">
        <v>98317120</v>
      </c>
    </row>
    <row r="1318" spans="2:17" x14ac:dyDescent="0.25">
      <c r="B1318" s="36">
        <v>98317140</v>
      </c>
      <c r="C1318" s="36">
        <v>9831714000</v>
      </c>
      <c r="D1318" s="37" t="s">
        <v>1030</v>
      </c>
      <c r="E1318" s="37" t="s">
        <v>219</v>
      </c>
      <c r="F1318" s="37"/>
      <c r="G1318" s="36" t="s">
        <v>61</v>
      </c>
      <c r="H1318" s="38"/>
      <c r="I1318" s="40">
        <v>33.67</v>
      </c>
      <c r="J1318" s="39" t="str">
        <f ca="1">IF(SUMPRODUCT(1*ISNUMBER(SEARCH($N$3,D1318))),Translation!$E$38,"")</f>
        <v>Nachschleifen</v>
      </c>
      <c r="K1318" s="37" t="str">
        <f>IF(SUMPRODUCT(1*ISNUMBER(SEARCH(O$3,D1318))),Translation!$E$37,"")</f>
        <v/>
      </c>
      <c r="L1318" s="39" t="str" cm="1">
        <f t="array" aca="1" ref="L1318" ca="1">IF(SUMPRODUCT(1*ISNUMBER(SEARCH(P$3:$P$9,D1318))),Translation!$E$39,"")</f>
        <v>Beschichten</v>
      </c>
      <c r="M1318" s="36" t="str">
        <f t="shared" si="21"/>
        <v>12,01-14,0MM</v>
      </c>
      <c r="Q1318" s="12">
        <v>98317140</v>
      </c>
    </row>
    <row r="1319" spans="2:17" x14ac:dyDescent="0.25">
      <c r="B1319" s="36">
        <v>98317160</v>
      </c>
      <c r="C1319" s="36">
        <v>9831716000</v>
      </c>
      <c r="D1319" s="37" t="s">
        <v>1031</v>
      </c>
      <c r="E1319" s="37" t="s">
        <v>219</v>
      </c>
      <c r="F1319" s="37"/>
      <c r="G1319" s="36" t="s">
        <v>61</v>
      </c>
      <c r="H1319" s="38"/>
      <c r="I1319" s="40">
        <v>38.729999999999997</v>
      </c>
      <c r="J1319" s="39" t="str">
        <f ca="1">IF(SUMPRODUCT(1*ISNUMBER(SEARCH($N$3,D1319))),Translation!$E$38,"")</f>
        <v>Nachschleifen</v>
      </c>
      <c r="K1319" s="37" t="str">
        <f>IF(SUMPRODUCT(1*ISNUMBER(SEARCH(O$3,D1319))),Translation!$E$37,"")</f>
        <v/>
      </c>
      <c r="L1319" s="39" t="str" cm="1">
        <f t="array" aca="1" ref="L1319" ca="1">IF(SUMPRODUCT(1*ISNUMBER(SEARCH(P$3:$P$9,D1319))),Translation!$E$39,"")</f>
        <v>Beschichten</v>
      </c>
      <c r="M1319" s="36" t="str">
        <f t="shared" si="21"/>
        <v>14,01-16,0MM</v>
      </c>
      <c r="Q1319" s="12">
        <v>98317160</v>
      </c>
    </row>
    <row r="1320" spans="2:17" x14ac:dyDescent="0.25">
      <c r="B1320" s="36">
        <v>98317180</v>
      </c>
      <c r="C1320" s="36">
        <v>9831718000</v>
      </c>
      <c r="D1320" s="37" t="s">
        <v>1032</v>
      </c>
      <c r="E1320" s="37" t="s">
        <v>219</v>
      </c>
      <c r="F1320" s="37"/>
      <c r="G1320" s="36" t="s">
        <v>61</v>
      </c>
      <c r="H1320" s="38"/>
      <c r="I1320" s="40">
        <v>42.2</v>
      </c>
      <c r="J1320" s="39" t="str">
        <f ca="1">IF(SUMPRODUCT(1*ISNUMBER(SEARCH($N$3,D1320))),Translation!$E$38,"")</f>
        <v>Nachschleifen</v>
      </c>
      <c r="K1320" s="37" t="str">
        <f>IF(SUMPRODUCT(1*ISNUMBER(SEARCH(O$3,D1320))),Translation!$E$37,"")</f>
        <v/>
      </c>
      <c r="L1320" s="39" t="str" cm="1">
        <f t="array" aca="1" ref="L1320" ca="1">IF(SUMPRODUCT(1*ISNUMBER(SEARCH(P$3:$P$9,D1320))),Translation!$E$39,"")</f>
        <v>Beschichten</v>
      </c>
      <c r="M1320" s="36" t="str">
        <f t="shared" si="21"/>
        <v>16,01-18,0MM</v>
      </c>
      <c r="Q1320" s="12">
        <v>98317180</v>
      </c>
    </row>
    <row r="1321" spans="2:17" x14ac:dyDescent="0.25">
      <c r="B1321" s="36">
        <v>98317200</v>
      </c>
      <c r="C1321" s="36">
        <v>9831720000</v>
      </c>
      <c r="D1321" s="37" t="s">
        <v>1033</v>
      </c>
      <c r="E1321" s="37" t="s">
        <v>219</v>
      </c>
      <c r="F1321" s="37"/>
      <c r="G1321" s="36" t="s">
        <v>61</v>
      </c>
      <c r="H1321" s="38"/>
      <c r="I1321" s="40">
        <v>46.24</v>
      </c>
      <c r="J1321" s="39" t="str">
        <f ca="1">IF(SUMPRODUCT(1*ISNUMBER(SEARCH($N$3,D1321))),Translation!$E$38,"")</f>
        <v>Nachschleifen</v>
      </c>
      <c r="K1321" s="37" t="str">
        <f>IF(SUMPRODUCT(1*ISNUMBER(SEARCH(O$3,D1321))),Translation!$E$37,"")</f>
        <v/>
      </c>
      <c r="L1321" s="39" t="str" cm="1">
        <f t="array" aca="1" ref="L1321" ca="1">IF(SUMPRODUCT(1*ISNUMBER(SEARCH(P$3:$P$9,D1321))),Translation!$E$39,"")</f>
        <v>Beschichten</v>
      </c>
      <c r="M1321" s="36" t="str">
        <f t="shared" si="21"/>
        <v>18,01-20,0MM</v>
      </c>
      <c r="Q1321" s="12">
        <v>98317200</v>
      </c>
    </row>
    <row r="1322" spans="2:17" x14ac:dyDescent="0.25">
      <c r="B1322" s="36">
        <v>98317220</v>
      </c>
      <c r="C1322" s="36">
        <v>9831722000</v>
      </c>
      <c r="D1322" s="37" t="s">
        <v>1034</v>
      </c>
      <c r="E1322" s="37" t="s">
        <v>219</v>
      </c>
      <c r="F1322" s="37"/>
      <c r="G1322" s="36" t="s">
        <v>61</v>
      </c>
      <c r="H1322" s="38"/>
      <c r="I1322" s="40">
        <v>53.66</v>
      </c>
      <c r="J1322" s="39" t="str">
        <f ca="1">IF(SUMPRODUCT(1*ISNUMBER(SEARCH($N$3,D1322))),Translation!$E$38,"")</f>
        <v>Nachschleifen</v>
      </c>
      <c r="K1322" s="37" t="str">
        <f>IF(SUMPRODUCT(1*ISNUMBER(SEARCH(O$3,D1322))),Translation!$E$37,"")</f>
        <v/>
      </c>
      <c r="L1322" s="39" t="str" cm="1">
        <f t="array" aca="1" ref="L1322" ca="1">IF(SUMPRODUCT(1*ISNUMBER(SEARCH(P$3:$P$9,D1322))),Translation!$E$39,"")</f>
        <v>Beschichten</v>
      </c>
      <c r="M1322" s="36" t="str">
        <f t="shared" si="21"/>
        <v>20,01-22,0MM</v>
      </c>
      <c r="Q1322" s="12">
        <v>98317220</v>
      </c>
    </row>
    <row r="1323" spans="2:17" x14ac:dyDescent="0.25">
      <c r="B1323" s="36">
        <v>98317260</v>
      </c>
      <c r="C1323" s="36">
        <v>9831726000</v>
      </c>
      <c r="D1323" s="37" t="s">
        <v>1035</v>
      </c>
      <c r="E1323" s="37" t="s">
        <v>219</v>
      </c>
      <c r="F1323" s="37"/>
      <c r="G1323" s="36" t="s">
        <v>61</v>
      </c>
      <c r="H1323" s="38"/>
      <c r="I1323" s="40">
        <v>62.85</v>
      </c>
      <c r="J1323" s="39" t="str">
        <f ca="1">IF(SUMPRODUCT(1*ISNUMBER(SEARCH($N$3,D1323))),Translation!$E$38,"")</f>
        <v>Nachschleifen</v>
      </c>
      <c r="K1323" s="37" t="str">
        <f>IF(SUMPRODUCT(1*ISNUMBER(SEARCH(O$3,D1323))),Translation!$E$37,"")</f>
        <v/>
      </c>
      <c r="L1323" s="39" t="str" cm="1">
        <f t="array" aca="1" ref="L1323" ca="1">IF(SUMPRODUCT(1*ISNUMBER(SEARCH(P$3:$P$9,D1323))),Translation!$E$39,"")</f>
        <v>Beschichten</v>
      </c>
      <c r="M1323" s="36" t="str">
        <f t="shared" si="21"/>
        <v>22,01-26,0MM</v>
      </c>
      <c r="Q1323" s="12">
        <v>98317260</v>
      </c>
    </row>
    <row r="1324" spans="2:17" x14ac:dyDescent="0.25">
      <c r="B1324" s="36">
        <v>98317320</v>
      </c>
      <c r="C1324" s="36">
        <v>9831732000</v>
      </c>
      <c r="D1324" s="37" t="s">
        <v>1036</v>
      </c>
      <c r="E1324" s="37" t="s">
        <v>219</v>
      </c>
      <c r="F1324" s="37"/>
      <c r="G1324" s="36" t="s">
        <v>61</v>
      </c>
      <c r="H1324" s="38"/>
      <c r="I1324" s="40">
        <v>68.349999999999994</v>
      </c>
      <c r="J1324" s="39" t="str">
        <f ca="1">IF(SUMPRODUCT(1*ISNUMBER(SEARCH($N$3,D1324))),Translation!$E$38,"")</f>
        <v>Nachschleifen</v>
      </c>
      <c r="K1324" s="37" t="str">
        <f>IF(SUMPRODUCT(1*ISNUMBER(SEARCH(O$3,D1324))),Translation!$E$37,"")</f>
        <v/>
      </c>
      <c r="L1324" s="39" t="str" cm="1">
        <f t="array" aca="1" ref="L1324" ca="1">IF(SUMPRODUCT(1*ISNUMBER(SEARCH(P$3:$P$9,D1324))),Translation!$E$39,"")</f>
        <v>Beschichten</v>
      </c>
      <c r="M1324" s="36" t="str">
        <f t="shared" si="21"/>
        <v>26,01-32,0MM</v>
      </c>
      <c r="Q1324" s="12">
        <v>98317320</v>
      </c>
    </row>
    <row r="1325" spans="2:17" x14ac:dyDescent="0.25">
      <c r="B1325" s="36">
        <v>98318040</v>
      </c>
      <c r="C1325" s="36">
        <v>9831804000</v>
      </c>
      <c r="D1325" s="37" t="s">
        <v>3568</v>
      </c>
      <c r="E1325" s="37" t="s">
        <v>219</v>
      </c>
      <c r="F1325" s="37"/>
      <c r="G1325" s="36" t="s">
        <v>61</v>
      </c>
      <c r="H1325" s="38"/>
      <c r="I1325" s="40">
        <v>29.97</v>
      </c>
      <c r="J1325" s="39" t="str">
        <f ca="1">IF(SUMPRODUCT(1*ISNUMBER(SEARCH($N$3,D1325))),Translation!$E$38,"")</f>
        <v>Nachschleifen</v>
      </c>
      <c r="K1325" s="37" t="str">
        <f ca="1">IF(SUMPRODUCT(1*ISNUMBER(SEARCH(O$3,D1325))),Translation!$E$37,"")</f>
        <v>Halsfreischliff</v>
      </c>
      <c r="L1325" s="39" t="str" cm="1">
        <f t="array" aca="1" ref="L1325" ca="1">IF(SUMPRODUCT(1*ISNUMBER(SEARCH(P$3:$P$9,D1325))),Translation!$E$39,"")</f>
        <v>Beschichten</v>
      </c>
      <c r="M1325" s="36" t="str">
        <f t="shared" si="21"/>
        <v>3,0-4,0MM</v>
      </c>
      <c r="Q1325" s="12">
        <v>98318040</v>
      </c>
    </row>
    <row r="1326" spans="2:17" x14ac:dyDescent="0.25">
      <c r="B1326" s="36">
        <v>98318060</v>
      </c>
      <c r="C1326" s="36">
        <v>9831806000</v>
      </c>
      <c r="D1326" s="37" t="s">
        <v>3569</v>
      </c>
      <c r="E1326" s="37" t="s">
        <v>219</v>
      </c>
      <c r="F1326" s="37"/>
      <c r="G1326" s="36" t="s">
        <v>61</v>
      </c>
      <c r="H1326" s="38"/>
      <c r="I1326" s="40">
        <v>32.44</v>
      </c>
      <c r="J1326" s="39" t="str">
        <f ca="1">IF(SUMPRODUCT(1*ISNUMBER(SEARCH($N$3,D1326))),Translation!$E$38,"")</f>
        <v>Nachschleifen</v>
      </c>
      <c r="K1326" s="37" t="str">
        <f ca="1">IF(SUMPRODUCT(1*ISNUMBER(SEARCH(O$3,D1326))),Translation!$E$37,"")</f>
        <v>Halsfreischliff</v>
      </c>
      <c r="L1326" s="39" t="str" cm="1">
        <f t="array" aca="1" ref="L1326" ca="1">IF(SUMPRODUCT(1*ISNUMBER(SEARCH(P$3:$P$9,D1326))),Translation!$E$39,"")</f>
        <v>Beschichten</v>
      </c>
      <c r="M1326" s="36" t="str">
        <f t="shared" si="21"/>
        <v>4,01-6,0MM</v>
      </c>
      <c r="Q1326" s="12">
        <v>98318060</v>
      </c>
    </row>
    <row r="1327" spans="2:17" x14ac:dyDescent="0.25">
      <c r="B1327" s="36">
        <v>98318080</v>
      </c>
      <c r="C1327" s="36">
        <v>9831808000</v>
      </c>
      <c r="D1327" s="37" t="s">
        <v>3570</v>
      </c>
      <c r="E1327" s="37" t="s">
        <v>219</v>
      </c>
      <c r="F1327" s="37"/>
      <c r="G1327" s="36" t="s">
        <v>61</v>
      </c>
      <c r="H1327" s="38"/>
      <c r="I1327" s="40">
        <v>33.56</v>
      </c>
      <c r="J1327" s="39" t="str">
        <f ca="1">IF(SUMPRODUCT(1*ISNUMBER(SEARCH($N$3,D1327))),Translation!$E$38,"")</f>
        <v>Nachschleifen</v>
      </c>
      <c r="K1327" s="37" t="str">
        <f ca="1">IF(SUMPRODUCT(1*ISNUMBER(SEARCH(O$3,D1327))),Translation!$E$37,"")</f>
        <v>Halsfreischliff</v>
      </c>
      <c r="L1327" s="39" t="str" cm="1">
        <f t="array" aca="1" ref="L1327" ca="1">IF(SUMPRODUCT(1*ISNUMBER(SEARCH(P$3:$P$9,D1327))),Translation!$E$39,"")</f>
        <v>Beschichten</v>
      </c>
      <c r="M1327" s="36" t="str">
        <f t="shared" si="21"/>
        <v>6,01-8,0MM</v>
      </c>
      <c r="Q1327" s="12">
        <v>98318080</v>
      </c>
    </row>
    <row r="1328" spans="2:17" x14ac:dyDescent="0.25">
      <c r="B1328" s="36">
        <v>98318100</v>
      </c>
      <c r="C1328" s="36">
        <v>9831810000</v>
      </c>
      <c r="D1328" s="37" t="s">
        <v>3571</v>
      </c>
      <c r="E1328" s="37" t="s">
        <v>219</v>
      </c>
      <c r="F1328" s="37"/>
      <c r="G1328" s="36" t="s">
        <v>61</v>
      </c>
      <c r="H1328" s="38"/>
      <c r="I1328" s="40">
        <v>34.229999999999997</v>
      </c>
      <c r="J1328" s="39" t="str">
        <f ca="1">IF(SUMPRODUCT(1*ISNUMBER(SEARCH($N$3,D1328))),Translation!$E$38,"")</f>
        <v>Nachschleifen</v>
      </c>
      <c r="K1328" s="37" t="str">
        <f ca="1">IF(SUMPRODUCT(1*ISNUMBER(SEARCH(O$3,D1328))),Translation!$E$37,"")</f>
        <v>Halsfreischliff</v>
      </c>
      <c r="L1328" s="39" t="str" cm="1">
        <f t="array" aca="1" ref="L1328" ca="1">IF(SUMPRODUCT(1*ISNUMBER(SEARCH(P$3:$P$9,D1328))),Translation!$E$39,"")</f>
        <v>Beschichten</v>
      </c>
      <c r="M1328" s="36" t="str">
        <f t="shared" si="21"/>
        <v>8,01-10,0MM</v>
      </c>
      <c r="Q1328" s="12">
        <v>98318100</v>
      </c>
    </row>
    <row r="1329" spans="2:17" x14ac:dyDescent="0.25">
      <c r="B1329" s="36">
        <v>98318120</v>
      </c>
      <c r="C1329" s="36">
        <v>9831812000</v>
      </c>
      <c r="D1329" s="37" t="s">
        <v>3572</v>
      </c>
      <c r="E1329" s="37" t="s">
        <v>219</v>
      </c>
      <c r="F1329" s="37"/>
      <c r="G1329" s="36" t="s">
        <v>61</v>
      </c>
      <c r="H1329" s="38"/>
      <c r="I1329" s="40">
        <v>37.26</v>
      </c>
      <c r="J1329" s="39" t="str">
        <f ca="1">IF(SUMPRODUCT(1*ISNUMBER(SEARCH($N$3,D1329))),Translation!$E$38,"")</f>
        <v>Nachschleifen</v>
      </c>
      <c r="K1329" s="37" t="str">
        <f ca="1">IF(SUMPRODUCT(1*ISNUMBER(SEARCH(O$3,D1329))),Translation!$E$37,"")</f>
        <v>Halsfreischliff</v>
      </c>
      <c r="L1329" s="39" t="str" cm="1">
        <f t="array" aca="1" ref="L1329" ca="1">IF(SUMPRODUCT(1*ISNUMBER(SEARCH(P$3:$P$9,D1329))),Translation!$E$39,"")</f>
        <v>Beschichten</v>
      </c>
      <c r="M1329" s="36" t="str">
        <f t="shared" si="21"/>
        <v>10,01-12,0MM</v>
      </c>
      <c r="Q1329" s="12">
        <v>98318120</v>
      </c>
    </row>
    <row r="1330" spans="2:17" x14ac:dyDescent="0.25">
      <c r="B1330" s="36">
        <v>98318140</v>
      </c>
      <c r="C1330" s="36">
        <v>9831814000</v>
      </c>
      <c r="D1330" s="37" t="s">
        <v>3573</v>
      </c>
      <c r="E1330" s="37" t="s">
        <v>219</v>
      </c>
      <c r="F1330" s="37"/>
      <c r="G1330" s="36" t="s">
        <v>61</v>
      </c>
      <c r="H1330" s="38"/>
      <c r="I1330" s="40">
        <v>37.83</v>
      </c>
      <c r="J1330" s="39" t="str">
        <f ca="1">IF(SUMPRODUCT(1*ISNUMBER(SEARCH($N$3,D1330))),Translation!$E$38,"")</f>
        <v>Nachschleifen</v>
      </c>
      <c r="K1330" s="37" t="str">
        <f ca="1">IF(SUMPRODUCT(1*ISNUMBER(SEARCH(O$3,D1330))),Translation!$E$37,"")</f>
        <v>Halsfreischliff</v>
      </c>
      <c r="L1330" s="39" t="str" cm="1">
        <f t="array" aca="1" ref="L1330" ca="1">IF(SUMPRODUCT(1*ISNUMBER(SEARCH(P$3:$P$9,D1330))),Translation!$E$39,"")</f>
        <v>Beschichten</v>
      </c>
      <c r="M1330" s="36" t="str">
        <f t="shared" si="21"/>
        <v>12,01-14,0MM</v>
      </c>
      <c r="Q1330" s="12">
        <v>98318140</v>
      </c>
    </row>
    <row r="1331" spans="2:17" x14ac:dyDescent="0.25">
      <c r="B1331" s="36">
        <v>98318160</v>
      </c>
      <c r="C1331" s="36">
        <v>9831816000</v>
      </c>
      <c r="D1331" s="37" t="s">
        <v>3574</v>
      </c>
      <c r="E1331" s="37" t="s">
        <v>219</v>
      </c>
      <c r="F1331" s="37"/>
      <c r="G1331" s="36" t="s">
        <v>61</v>
      </c>
      <c r="H1331" s="38"/>
      <c r="I1331" s="40">
        <v>43.55</v>
      </c>
      <c r="J1331" s="39" t="str">
        <f ca="1">IF(SUMPRODUCT(1*ISNUMBER(SEARCH($N$3,D1331))),Translation!$E$38,"")</f>
        <v>Nachschleifen</v>
      </c>
      <c r="K1331" s="37" t="str">
        <f ca="1">IF(SUMPRODUCT(1*ISNUMBER(SEARCH(O$3,D1331))),Translation!$E$37,"")</f>
        <v>Halsfreischliff</v>
      </c>
      <c r="L1331" s="39" t="str" cm="1">
        <f t="array" aca="1" ref="L1331" ca="1">IF(SUMPRODUCT(1*ISNUMBER(SEARCH(P$3:$P$9,D1331))),Translation!$E$39,"")</f>
        <v>Beschichten</v>
      </c>
      <c r="M1331" s="36" t="str">
        <f t="shared" si="21"/>
        <v>14,01-16,0MM</v>
      </c>
      <c r="Q1331" s="12">
        <v>98318160</v>
      </c>
    </row>
    <row r="1332" spans="2:17" x14ac:dyDescent="0.25">
      <c r="B1332" s="36">
        <v>98318180</v>
      </c>
      <c r="C1332" s="36">
        <v>9831818000</v>
      </c>
      <c r="D1332" s="37" t="s">
        <v>3575</v>
      </c>
      <c r="E1332" s="37" t="s">
        <v>219</v>
      </c>
      <c r="F1332" s="37"/>
      <c r="G1332" s="36" t="s">
        <v>61</v>
      </c>
      <c r="H1332" s="38"/>
      <c r="I1332" s="40">
        <v>46.69</v>
      </c>
      <c r="J1332" s="39" t="str">
        <f ca="1">IF(SUMPRODUCT(1*ISNUMBER(SEARCH($N$3,D1332))),Translation!$E$38,"")</f>
        <v>Nachschleifen</v>
      </c>
      <c r="K1332" s="37" t="str">
        <f ca="1">IF(SUMPRODUCT(1*ISNUMBER(SEARCH(O$3,D1332))),Translation!$E$37,"")</f>
        <v>Halsfreischliff</v>
      </c>
      <c r="L1332" s="39" t="str" cm="1">
        <f t="array" aca="1" ref="L1332" ca="1">IF(SUMPRODUCT(1*ISNUMBER(SEARCH(P$3:$P$9,D1332))),Translation!$E$39,"")</f>
        <v>Beschichten</v>
      </c>
      <c r="M1332" s="36" t="str">
        <f t="shared" si="21"/>
        <v>16,01-18,0MM</v>
      </c>
      <c r="Q1332" s="12">
        <v>98318180</v>
      </c>
    </row>
    <row r="1333" spans="2:17" x14ac:dyDescent="0.25">
      <c r="B1333" s="36">
        <v>98318200</v>
      </c>
      <c r="C1333" s="36">
        <v>9831820000</v>
      </c>
      <c r="D1333" s="37" t="s">
        <v>3576</v>
      </c>
      <c r="E1333" s="37" t="s">
        <v>219</v>
      </c>
      <c r="F1333" s="37"/>
      <c r="G1333" s="36" t="s">
        <v>61</v>
      </c>
      <c r="H1333" s="38"/>
      <c r="I1333" s="40">
        <v>48.48</v>
      </c>
      <c r="J1333" s="39" t="str">
        <f ca="1">IF(SUMPRODUCT(1*ISNUMBER(SEARCH($N$3,D1333))),Translation!$E$38,"")</f>
        <v>Nachschleifen</v>
      </c>
      <c r="K1333" s="37" t="str">
        <f ca="1">IF(SUMPRODUCT(1*ISNUMBER(SEARCH(O$3,D1333))),Translation!$E$37,"")</f>
        <v>Halsfreischliff</v>
      </c>
      <c r="L1333" s="39" t="str" cm="1">
        <f t="array" aca="1" ref="L1333" ca="1">IF(SUMPRODUCT(1*ISNUMBER(SEARCH(P$3:$P$9,D1333))),Translation!$E$39,"")</f>
        <v>Beschichten</v>
      </c>
      <c r="M1333" s="36" t="str">
        <f t="shared" si="21"/>
        <v>18,01-20,0MM</v>
      </c>
      <c r="Q1333" s="12">
        <v>98318200</v>
      </c>
    </row>
    <row r="1334" spans="2:17" x14ac:dyDescent="0.25">
      <c r="B1334" s="36">
        <v>98318220</v>
      </c>
      <c r="C1334" s="36">
        <v>9831822000</v>
      </c>
      <c r="D1334" s="37" t="s">
        <v>3577</v>
      </c>
      <c r="E1334" s="37" t="s">
        <v>219</v>
      </c>
      <c r="F1334" s="37"/>
      <c r="G1334" s="36" t="s">
        <v>61</v>
      </c>
      <c r="H1334" s="38"/>
      <c r="I1334" s="40">
        <v>51.18</v>
      </c>
      <c r="J1334" s="39" t="str">
        <f ca="1">IF(SUMPRODUCT(1*ISNUMBER(SEARCH($N$3,D1334))),Translation!$E$38,"")</f>
        <v>Nachschleifen</v>
      </c>
      <c r="K1334" s="37" t="str">
        <f ca="1">IF(SUMPRODUCT(1*ISNUMBER(SEARCH(O$3,D1334))),Translation!$E$37,"")</f>
        <v>Halsfreischliff</v>
      </c>
      <c r="L1334" s="39" t="str" cm="1">
        <f t="array" aca="1" ref="L1334" ca="1">IF(SUMPRODUCT(1*ISNUMBER(SEARCH(P$3:$P$9,D1334))),Translation!$E$39,"")</f>
        <v>Beschichten</v>
      </c>
      <c r="M1334" s="36" t="str">
        <f t="shared" si="21"/>
        <v>20,01-22,0MM</v>
      </c>
      <c r="Q1334" s="12">
        <v>98318220</v>
      </c>
    </row>
    <row r="1335" spans="2:17" x14ac:dyDescent="0.25">
      <c r="B1335" s="36">
        <v>98318260</v>
      </c>
      <c r="C1335" s="36">
        <v>9831826000</v>
      </c>
      <c r="D1335" s="37" t="s">
        <v>3578</v>
      </c>
      <c r="E1335" s="37" t="s">
        <v>219</v>
      </c>
      <c r="F1335" s="37"/>
      <c r="G1335" s="36" t="s">
        <v>61</v>
      </c>
      <c r="H1335" s="38"/>
      <c r="I1335" s="40">
        <v>57.8</v>
      </c>
      <c r="J1335" s="39" t="str">
        <f ca="1">IF(SUMPRODUCT(1*ISNUMBER(SEARCH($N$3,D1335))),Translation!$E$38,"")</f>
        <v>Nachschleifen</v>
      </c>
      <c r="K1335" s="37" t="str">
        <f ca="1">IF(SUMPRODUCT(1*ISNUMBER(SEARCH(O$3,D1335))),Translation!$E$37,"")</f>
        <v>Halsfreischliff</v>
      </c>
      <c r="L1335" s="39" t="str" cm="1">
        <f t="array" aca="1" ref="L1335" ca="1">IF(SUMPRODUCT(1*ISNUMBER(SEARCH(P$3:$P$9,D1335))),Translation!$E$39,"")</f>
        <v>Beschichten</v>
      </c>
      <c r="M1335" s="36" t="str">
        <f t="shared" si="21"/>
        <v>22,01-26,0MM</v>
      </c>
      <c r="Q1335" s="12">
        <v>98318260</v>
      </c>
    </row>
    <row r="1336" spans="2:17" x14ac:dyDescent="0.25">
      <c r="B1336" s="36">
        <v>98318320</v>
      </c>
      <c r="C1336" s="36">
        <v>9831832000</v>
      </c>
      <c r="D1336" s="37" t="s">
        <v>3579</v>
      </c>
      <c r="E1336" s="37" t="s">
        <v>219</v>
      </c>
      <c r="F1336" s="37"/>
      <c r="G1336" s="36" t="s">
        <v>61</v>
      </c>
      <c r="H1336" s="38"/>
      <c r="I1336" s="40">
        <v>61.85</v>
      </c>
      <c r="J1336" s="39" t="str">
        <f ca="1">IF(SUMPRODUCT(1*ISNUMBER(SEARCH($N$3,D1336))),Translation!$E$38,"")</f>
        <v>Nachschleifen</v>
      </c>
      <c r="K1336" s="37" t="str">
        <f ca="1">IF(SUMPRODUCT(1*ISNUMBER(SEARCH(O$3,D1336))),Translation!$E$37,"")</f>
        <v>Halsfreischliff</v>
      </c>
      <c r="L1336" s="39" t="str" cm="1">
        <f t="array" aca="1" ref="L1336" ca="1">IF(SUMPRODUCT(1*ISNUMBER(SEARCH(P$3:$P$9,D1336))),Translation!$E$39,"")</f>
        <v>Beschichten</v>
      </c>
      <c r="M1336" s="36" t="str">
        <f t="shared" si="21"/>
        <v>26,01-32,0MM</v>
      </c>
      <c r="Q1336" s="12">
        <v>98318320</v>
      </c>
    </row>
    <row r="1337" spans="2:17" x14ac:dyDescent="0.25">
      <c r="B1337" s="36">
        <v>98319040</v>
      </c>
      <c r="C1337" s="36">
        <v>9831904000</v>
      </c>
      <c r="D1337" s="37" t="s">
        <v>3580</v>
      </c>
      <c r="E1337" s="37" t="s">
        <v>219</v>
      </c>
      <c r="F1337" s="37"/>
      <c r="G1337" s="36" t="s">
        <v>61</v>
      </c>
      <c r="H1337" s="38"/>
      <c r="I1337" s="40">
        <v>32.21</v>
      </c>
      <c r="J1337" s="39" t="str">
        <f ca="1">IF(SUMPRODUCT(1*ISNUMBER(SEARCH($N$3,D1337))),Translation!$E$38,"")</f>
        <v>Nachschleifen</v>
      </c>
      <c r="K1337" s="37" t="str">
        <f ca="1">IF(SUMPRODUCT(1*ISNUMBER(SEARCH(O$3,D1337))),Translation!$E$37,"")</f>
        <v>Halsfreischliff</v>
      </c>
      <c r="L1337" s="39" t="str" cm="1">
        <f t="array" aca="1" ref="L1337" ca="1">IF(SUMPRODUCT(1*ISNUMBER(SEARCH(P$3:$P$9,D1337))),Translation!$E$39,"")</f>
        <v>Beschichten</v>
      </c>
      <c r="M1337" s="36" t="str">
        <f t="shared" si="21"/>
        <v>3,0-4,0MM</v>
      </c>
      <c r="Q1337" s="12">
        <v>98319040</v>
      </c>
    </row>
    <row r="1338" spans="2:17" x14ac:dyDescent="0.25">
      <c r="B1338" s="36">
        <v>98319060</v>
      </c>
      <c r="C1338" s="36">
        <v>9831906000</v>
      </c>
      <c r="D1338" s="37" t="s">
        <v>3581</v>
      </c>
      <c r="E1338" s="37" t="s">
        <v>219</v>
      </c>
      <c r="F1338" s="37"/>
      <c r="G1338" s="36" t="s">
        <v>61</v>
      </c>
      <c r="H1338" s="38"/>
      <c r="I1338" s="40">
        <v>34.68</v>
      </c>
      <c r="J1338" s="39" t="str">
        <f ca="1">IF(SUMPRODUCT(1*ISNUMBER(SEARCH($N$3,D1338))),Translation!$E$38,"")</f>
        <v>Nachschleifen</v>
      </c>
      <c r="K1338" s="37" t="str">
        <f ca="1">IF(SUMPRODUCT(1*ISNUMBER(SEARCH(O$3,D1338))),Translation!$E$37,"")</f>
        <v>Halsfreischliff</v>
      </c>
      <c r="L1338" s="39" t="str" cm="1">
        <f t="array" aca="1" ref="L1338" ca="1">IF(SUMPRODUCT(1*ISNUMBER(SEARCH(P$3:$P$9,D1338))),Translation!$E$39,"")</f>
        <v>Beschichten</v>
      </c>
      <c r="M1338" s="36" t="str">
        <f t="shared" si="21"/>
        <v>4,01-6,0MM</v>
      </c>
      <c r="Q1338" s="12">
        <v>98319060</v>
      </c>
    </row>
    <row r="1339" spans="2:17" x14ac:dyDescent="0.25">
      <c r="B1339" s="36">
        <v>98319080</v>
      </c>
      <c r="C1339" s="36">
        <v>9831908000</v>
      </c>
      <c r="D1339" s="37" t="s">
        <v>3582</v>
      </c>
      <c r="E1339" s="37" t="s">
        <v>219</v>
      </c>
      <c r="F1339" s="37"/>
      <c r="G1339" s="36" t="s">
        <v>61</v>
      </c>
      <c r="H1339" s="38"/>
      <c r="I1339" s="40">
        <v>35.81</v>
      </c>
      <c r="J1339" s="39" t="str">
        <f ca="1">IF(SUMPRODUCT(1*ISNUMBER(SEARCH($N$3,D1339))),Translation!$E$38,"")</f>
        <v>Nachschleifen</v>
      </c>
      <c r="K1339" s="37" t="str">
        <f ca="1">IF(SUMPRODUCT(1*ISNUMBER(SEARCH(O$3,D1339))),Translation!$E$37,"")</f>
        <v>Halsfreischliff</v>
      </c>
      <c r="L1339" s="39" t="str" cm="1">
        <f t="array" aca="1" ref="L1339" ca="1">IF(SUMPRODUCT(1*ISNUMBER(SEARCH(P$3:$P$9,D1339))),Translation!$E$39,"")</f>
        <v>Beschichten</v>
      </c>
      <c r="M1339" s="36" t="str">
        <f t="shared" si="21"/>
        <v>6,01-8,0MM</v>
      </c>
      <c r="Q1339" s="12">
        <v>98319080</v>
      </c>
    </row>
    <row r="1340" spans="2:17" x14ac:dyDescent="0.25">
      <c r="B1340" s="36">
        <v>98319100</v>
      </c>
      <c r="C1340" s="36">
        <v>9831910000</v>
      </c>
      <c r="D1340" s="37" t="s">
        <v>3583</v>
      </c>
      <c r="E1340" s="37" t="s">
        <v>219</v>
      </c>
      <c r="F1340" s="37"/>
      <c r="G1340" s="36" t="s">
        <v>61</v>
      </c>
      <c r="H1340" s="38"/>
      <c r="I1340" s="40">
        <v>36.479999999999997</v>
      </c>
      <c r="J1340" s="39" t="str">
        <f ca="1">IF(SUMPRODUCT(1*ISNUMBER(SEARCH($N$3,D1340))),Translation!$E$38,"")</f>
        <v>Nachschleifen</v>
      </c>
      <c r="K1340" s="37" t="str">
        <f ca="1">IF(SUMPRODUCT(1*ISNUMBER(SEARCH(O$3,D1340))),Translation!$E$37,"")</f>
        <v>Halsfreischliff</v>
      </c>
      <c r="L1340" s="39" t="str" cm="1">
        <f t="array" aca="1" ref="L1340" ca="1">IF(SUMPRODUCT(1*ISNUMBER(SEARCH(P$3:$P$9,D1340))),Translation!$E$39,"")</f>
        <v>Beschichten</v>
      </c>
      <c r="M1340" s="36" t="str">
        <f t="shared" si="21"/>
        <v>8,01-10,0MM</v>
      </c>
      <c r="Q1340" s="12">
        <v>98319100</v>
      </c>
    </row>
    <row r="1341" spans="2:17" x14ac:dyDescent="0.25">
      <c r="B1341" s="36">
        <v>98319120</v>
      </c>
      <c r="C1341" s="36">
        <v>9831912000</v>
      </c>
      <c r="D1341" s="37" t="s">
        <v>3584</v>
      </c>
      <c r="E1341" s="37" t="s">
        <v>219</v>
      </c>
      <c r="F1341" s="37"/>
      <c r="G1341" s="36" t="s">
        <v>61</v>
      </c>
      <c r="H1341" s="38"/>
      <c r="I1341" s="40">
        <v>41.87</v>
      </c>
      <c r="J1341" s="39" t="str">
        <f ca="1">IF(SUMPRODUCT(1*ISNUMBER(SEARCH($N$3,D1341))),Translation!$E$38,"")</f>
        <v>Nachschleifen</v>
      </c>
      <c r="K1341" s="37" t="str">
        <f ca="1">IF(SUMPRODUCT(1*ISNUMBER(SEARCH(O$3,D1341))),Translation!$E$37,"")</f>
        <v>Halsfreischliff</v>
      </c>
      <c r="L1341" s="39" t="str" cm="1">
        <f t="array" aca="1" ref="L1341" ca="1">IF(SUMPRODUCT(1*ISNUMBER(SEARCH(P$3:$P$9,D1341))),Translation!$E$39,"")</f>
        <v>Beschichten</v>
      </c>
      <c r="M1341" s="36" t="str">
        <f t="shared" si="21"/>
        <v>10,01-12,0MM</v>
      </c>
      <c r="Q1341" s="12">
        <v>98319120</v>
      </c>
    </row>
    <row r="1342" spans="2:17" x14ac:dyDescent="0.25">
      <c r="B1342" s="36">
        <v>98319140</v>
      </c>
      <c r="C1342" s="36">
        <v>9831914000</v>
      </c>
      <c r="D1342" s="37" t="s">
        <v>3585</v>
      </c>
      <c r="E1342" s="37" t="s">
        <v>219</v>
      </c>
      <c r="F1342" s="37"/>
      <c r="G1342" s="36" t="s">
        <v>61</v>
      </c>
      <c r="H1342" s="38"/>
      <c r="I1342" s="40">
        <v>42.43</v>
      </c>
      <c r="J1342" s="39" t="str">
        <f ca="1">IF(SUMPRODUCT(1*ISNUMBER(SEARCH($N$3,D1342))),Translation!$E$38,"")</f>
        <v>Nachschleifen</v>
      </c>
      <c r="K1342" s="37" t="str">
        <f ca="1">IF(SUMPRODUCT(1*ISNUMBER(SEARCH(O$3,D1342))),Translation!$E$37,"")</f>
        <v>Halsfreischliff</v>
      </c>
      <c r="L1342" s="39" t="str" cm="1">
        <f t="array" aca="1" ref="L1342" ca="1">IF(SUMPRODUCT(1*ISNUMBER(SEARCH(P$3:$P$9,D1342))),Translation!$E$39,"")</f>
        <v>Beschichten</v>
      </c>
      <c r="M1342" s="36" t="str">
        <f t="shared" si="21"/>
        <v>12,01-14,0MM</v>
      </c>
      <c r="Q1342" s="12">
        <v>98319140</v>
      </c>
    </row>
    <row r="1343" spans="2:17" x14ac:dyDescent="0.25">
      <c r="B1343" s="36">
        <v>98319160</v>
      </c>
      <c r="C1343" s="36">
        <v>9831916000</v>
      </c>
      <c r="D1343" s="37" t="s">
        <v>3586</v>
      </c>
      <c r="E1343" s="37" t="s">
        <v>219</v>
      </c>
      <c r="F1343" s="37"/>
      <c r="G1343" s="36" t="s">
        <v>61</v>
      </c>
      <c r="H1343" s="38"/>
      <c r="I1343" s="40">
        <v>47.36</v>
      </c>
      <c r="J1343" s="39" t="str">
        <f ca="1">IF(SUMPRODUCT(1*ISNUMBER(SEARCH($N$3,D1343))),Translation!$E$38,"")</f>
        <v>Nachschleifen</v>
      </c>
      <c r="K1343" s="37" t="str">
        <f ca="1">IF(SUMPRODUCT(1*ISNUMBER(SEARCH(O$3,D1343))),Translation!$E$37,"")</f>
        <v>Halsfreischliff</v>
      </c>
      <c r="L1343" s="39" t="str" cm="1">
        <f t="array" aca="1" ref="L1343" ca="1">IF(SUMPRODUCT(1*ISNUMBER(SEARCH(P$3:$P$9,D1343))),Translation!$E$39,"")</f>
        <v>Beschichten</v>
      </c>
      <c r="M1343" s="36" t="str">
        <f t="shared" si="21"/>
        <v>14,01-16,0MM</v>
      </c>
      <c r="Q1343" s="12">
        <v>98319160</v>
      </c>
    </row>
    <row r="1344" spans="2:17" x14ac:dyDescent="0.25">
      <c r="B1344" s="36">
        <v>98319180</v>
      </c>
      <c r="C1344" s="36">
        <v>9831918000</v>
      </c>
      <c r="D1344" s="37" t="s">
        <v>3587</v>
      </c>
      <c r="E1344" s="37" t="s">
        <v>219</v>
      </c>
      <c r="F1344" s="37"/>
      <c r="G1344" s="36" t="s">
        <v>61</v>
      </c>
      <c r="H1344" s="38"/>
      <c r="I1344" s="40">
        <v>50.51</v>
      </c>
      <c r="J1344" s="39" t="str">
        <f ca="1">IF(SUMPRODUCT(1*ISNUMBER(SEARCH($N$3,D1344))),Translation!$E$38,"")</f>
        <v>Nachschleifen</v>
      </c>
      <c r="K1344" s="37" t="str">
        <f ca="1">IF(SUMPRODUCT(1*ISNUMBER(SEARCH(O$3,D1344))),Translation!$E$37,"")</f>
        <v>Halsfreischliff</v>
      </c>
      <c r="L1344" s="39" t="str" cm="1">
        <f t="array" aca="1" ref="L1344" ca="1">IF(SUMPRODUCT(1*ISNUMBER(SEARCH(P$3:$P$9,D1344))),Translation!$E$39,"")</f>
        <v>Beschichten</v>
      </c>
      <c r="M1344" s="36" t="str">
        <f t="shared" si="21"/>
        <v>16,01-18,0MM</v>
      </c>
      <c r="Q1344" s="12">
        <v>98319180</v>
      </c>
    </row>
    <row r="1345" spans="2:17" x14ac:dyDescent="0.25">
      <c r="B1345" s="36">
        <v>98319200</v>
      </c>
      <c r="C1345" s="36">
        <v>9831920000</v>
      </c>
      <c r="D1345" s="37" t="s">
        <v>3588</v>
      </c>
      <c r="E1345" s="37" t="s">
        <v>219</v>
      </c>
      <c r="F1345" s="37"/>
      <c r="G1345" s="36" t="s">
        <v>61</v>
      </c>
      <c r="H1345" s="38"/>
      <c r="I1345" s="40">
        <v>54.33</v>
      </c>
      <c r="J1345" s="39" t="str">
        <f ca="1">IF(SUMPRODUCT(1*ISNUMBER(SEARCH($N$3,D1345))),Translation!$E$38,"")</f>
        <v>Nachschleifen</v>
      </c>
      <c r="K1345" s="37" t="str">
        <f ca="1">IF(SUMPRODUCT(1*ISNUMBER(SEARCH(O$3,D1345))),Translation!$E$37,"")</f>
        <v>Halsfreischliff</v>
      </c>
      <c r="L1345" s="39" t="str" cm="1">
        <f t="array" aca="1" ref="L1345" ca="1">IF(SUMPRODUCT(1*ISNUMBER(SEARCH(P$3:$P$9,D1345))),Translation!$E$39,"")</f>
        <v>Beschichten</v>
      </c>
      <c r="M1345" s="36" t="str">
        <f t="shared" si="21"/>
        <v>18,01-20,0MM</v>
      </c>
      <c r="Q1345" s="12">
        <v>98319200</v>
      </c>
    </row>
    <row r="1346" spans="2:17" x14ac:dyDescent="0.25">
      <c r="B1346" s="36">
        <v>98319220</v>
      </c>
      <c r="C1346" s="36">
        <v>9831922000</v>
      </c>
      <c r="D1346" s="37" t="s">
        <v>3589</v>
      </c>
      <c r="E1346" s="37" t="s">
        <v>219</v>
      </c>
      <c r="F1346" s="37"/>
      <c r="G1346" s="36" t="s">
        <v>61</v>
      </c>
      <c r="H1346" s="38"/>
      <c r="I1346" s="40">
        <v>57.13</v>
      </c>
      <c r="J1346" s="39" t="str">
        <f ca="1">IF(SUMPRODUCT(1*ISNUMBER(SEARCH($N$3,D1346))),Translation!$E$38,"")</f>
        <v>Nachschleifen</v>
      </c>
      <c r="K1346" s="37" t="str">
        <f ca="1">IF(SUMPRODUCT(1*ISNUMBER(SEARCH(O$3,D1346))),Translation!$E$37,"")</f>
        <v>Halsfreischliff</v>
      </c>
      <c r="L1346" s="39" t="str" cm="1">
        <f t="array" aca="1" ref="L1346" ca="1">IF(SUMPRODUCT(1*ISNUMBER(SEARCH(P$3:$P$9,D1346))),Translation!$E$39,"")</f>
        <v>Beschichten</v>
      </c>
      <c r="M1346" s="36" t="str">
        <f t="shared" si="21"/>
        <v>20,01-22,0MM</v>
      </c>
      <c r="Q1346" s="12">
        <v>98319220</v>
      </c>
    </row>
    <row r="1347" spans="2:17" x14ac:dyDescent="0.25">
      <c r="B1347" s="36">
        <v>98319260</v>
      </c>
      <c r="C1347" s="36">
        <v>9831926000</v>
      </c>
      <c r="D1347" s="37" t="s">
        <v>3590</v>
      </c>
      <c r="E1347" s="37" t="s">
        <v>219</v>
      </c>
      <c r="F1347" s="37"/>
      <c r="G1347" s="36" t="s">
        <v>61</v>
      </c>
      <c r="H1347" s="38"/>
      <c r="I1347" s="40">
        <v>65.66</v>
      </c>
      <c r="J1347" s="39" t="str">
        <f ca="1">IF(SUMPRODUCT(1*ISNUMBER(SEARCH($N$3,D1347))),Translation!$E$38,"")</f>
        <v>Nachschleifen</v>
      </c>
      <c r="K1347" s="37" t="str">
        <f ca="1">IF(SUMPRODUCT(1*ISNUMBER(SEARCH(O$3,D1347))),Translation!$E$37,"")</f>
        <v>Halsfreischliff</v>
      </c>
      <c r="L1347" s="39" t="str" cm="1">
        <f t="array" aca="1" ref="L1347" ca="1">IF(SUMPRODUCT(1*ISNUMBER(SEARCH(P$3:$P$9,D1347))),Translation!$E$39,"")</f>
        <v>Beschichten</v>
      </c>
      <c r="M1347" s="36" t="str">
        <f t="shared" si="21"/>
        <v>22,01-26,0MM</v>
      </c>
      <c r="Q1347" s="12">
        <v>98319260</v>
      </c>
    </row>
    <row r="1348" spans="2:17" x14ac:dyDescent="0.25">
      <c r="B1348" s="36">
        <v>98319320</v>
      </c>
      <c r="C1348" s="36">
        <v>9831932000</v>
      </c>
      <c r="D1348" s="37" t="s">
        <v>3591</v>
      </c>
      <c r="E1348" s="37" t="s">
        <v>219</v>
      </c>
      <c r="F1348" s="37"/>
      <c r="G1348" s="36" t="s">
        <v>61</v>
      </c>
      <c r="H1348" s="38"/>
      <c r="I1348" s="40">
        <v>69.7</v>
      </c>
      <c r="J1348" s="39" t="str">
        <f ca="1">IF(SUMPRODUCT(1*ISNUMBER(SEARCH($N$3,D1348))),Translation!$E$38,"")</f>
        <v>Nachschleifen</v>
      </c>
      <c r="K1348" s="37" t="str">
        <f ca="1">IF(SUMPRODUCT(1*ISNUMBER(SEARCH(O$3,D1348))),Translation!$E$37,"")</f>
        <v>Halsfreischliff</v>
      </c>
      <c r="L1348" s="39" t="str" cm="1">
        <f t="array" aca="1" ref="L1348" ca="1">IF(SUMPRODUCT(1*ISNUMBER(SEARCH(P$3:$P$9,D1348))),Translation!$E$39,"")</f>
        <v>Beschichten</v>
      </c>
      <c r="M1348" s="36" t="str">
        <f t="shared" ref="M1348:M1411" si="22">RIGHT(D1348,LEN(D1348)-(FIND("Ø",D1348)))</f>
        <v>26,01-32,0MM</v>
      </c>
      <c r="Q1348" s="12">
        <v>98319320</v>
      </c>
    </row>
    <row r="1349" spans="2:17" x14ac:dyDescent="0.25">
      <c r="B1349" s="36">
        <v>98320040</v>
      </c>
      <c r="C1349" s="36">
        <v>9832004000</v>
      </c>
      <c r="D1349" s="37" t="s">
        <v>1037</v>
      </c>
      <c r="E1349" s="37" t="s">
        <v>219</v>
      </c>
      <c r="F1349" s="37"/>
      <c r="G1349" s="36" t="s">
        <v>61</v>
      </c>
      <c r="H1349" s="38"/>
      <c r="I1349" s="40">
        <v>29.97</v>
      </c>
      <c r="J1349" s="39" t="str">
        <f ca="1">IF(SUMPRODUCT(1*ISNUMBER(SEARCH($N$3,D1349))),Translation!$E$38,"")</f>
        <v>Nachschleifen</v>
      </c>
      <c r="K1349" s="37" t="str">
        <f ca="1">IF(SUMPRODUCT(1*ISNUMBER(SEARCH(O$3,D1349))),Translation!$E$37,"")</f>
        <v>Halsfreischliff</v>
      </c>
      <c r="L1349" s="39" t="str" cm="1">
        <f t="array" aca="1" ref="L1349" ca="1">IF(SUMPRODUCT(1*ISNUMBER(SEARCH(P$3:$P$9,D1349))),Translation!$E$39,"")</f>
        <v>Beschichten</v>
      </c>
      <c r="M1349" s="36" t="str">
        <f t="shared" si="22"/>
        <v>3,0-4,0MM</v>
      </c>
      <c r="Q1349" s="12">
        <v>98320040</v>
      </c>
    </row>
    <row r="1350" spans="2:17" x14ac:dyDescent="0.25">
      <c r="B1350" s="36">
        <v>98320060</v>
      </c>
      <c r="C1350" s="36">
        <v>9832006000</v>
      </c>
      <c r="D1350" s="37" t="s">
        <v>1038</v>
      </c>
      <c r="E1350" s="37" t="s">
        <v>219</v>
      </c>
      <c r="F1350" s="37"/>
      <c r="G1350" s="36" t="s">
        <v>61</v>
      </c>
      <c r="H1350" s="38"/>
      <c r="I1350" s="40">
        <v>32.44</v>
      </c>
      <c r="J1350" s="39" t="str">
        <f ca="1">IF(SUMPRODUCT(1*ISNUMBER(SEARCH($N$3,D1350))),Translation!$E$38,"")</f>
        <v>Nachschleifen</v>
      </c>
      <c r="K1350" s="37" t="str">
        <f ca="1">IF(SUMPRODUCT(1*ISNUMBER(SEARCH(O$3,D1350))),Translation!$E$37,"")</f>
        <v>Halsfreischliff</v>
      </c>
      <c r="L1350" s="39" t="str" cm="1">
        <f t="array" aca="1" ref="L1350" ca="1">IF(SUMPRODUCT(1*ISNUMBER(SEARCH(P$3:$P$9,D1350))),Translation!$E$39,"")</f>
        <v>Beschichten</v>
      </c>
      <c r="M1350" s="36" t="str">
        <f t="shared" si="22"/>
        <v>4,01-6,0MM</v>
      </c>
      <c r="Q1350" s="12">
        <v>98320060</v>
      </c>
    </row>
    <row r="1351" spans="2:17" x14ac:dyDescent="0.25">
      <c r="B1351" s="36">
        <v>98320080</v>
      </c>
      <c r="C1351" s="36">
        <v>9832008000</v>
      </c>
      <c r="D1351" s="37" t="s">
        <v>1039</v>
      </c>
      <c r="E1351" s="37" t="s">
        <v>219</v>
      </c>
      <c r="F1351" s="37"/>
      <c r="G1351" s="36" t="s">
        <v>61</v>
      </c>
      <c r="H1351" s="38"/>
      <c r="I1351" s="40">
        <v>33.56</v>
      </c>
      <c r="J1351" s="39" t="str">
        <f ca="1">IF(SUMPRODUCT(1*ISNUMBER(SEARCH($N$3,D1351))),Translation!$E$38,"")</f>
        <v>Nachschleifen</v>
      </c>
      <c r="K1351" s="37" t="str">
        <f ca="1">IF(SUMPRODUCT(1*ISNUMBER(SEARCH(O$3,D1351))),Translation!$E$37,"")</f>
        <v>Halsfreischliff</v>
      </c>
      <c r="L1351" s="39" t="str" cm="1">
        <f t="array" aca="1" ref="L1351" ca="1">IF(SUMPRODUCT(1*ISNUMBER(SEARCH(P$3:$P$9,D1351))),Translation!$E$39,"")</f>
        <v>Beschichten</v>
      </c>
      <c r="M1351" s="36" t="str">
        <f t="shared" si="22"/>
        <v>6,01-8,0MM</v>
      </c>
      <c r="Q1351" s="12">
        <v>98320080</v>
      </c>
    </row>
    <row r="1352" spans="2:17" x14ac:dyDescent="0.25">
      <c r="B1352" s="36">
        <v>98320100</v>
      </c>
      <c r="C1352" s="36">
        <v>9832010000</v>
      </c>
      <c r="D1352" s="37" t="s">
        <v>1040</v>
      </c>
      <c r="E1352" s="37" t="s">
        <v>219</v>
      </c>
      <c r="F1352" s="37"/>
      <c r="G1352" s="36" t="s">
        <v>61</v>
      </c>
      <c r="H1352" s="38"/>
      <c r="I1352" s="40">
        <v>34.229999999999997</v>
      </c>
      <c r="J1352" s="39" t="str">
        <f ca="1">IF(SUMPRODUCT(1*ISNUMBER(SEARCH($N$3,D1352))),Translation!$E$38,"")</f>
        <v>Nachschleifen</v>
      </c>
      <c r="K1352" s="37" t="str">
        <f ca="1">IF(SUMPRODUCT(1*ISNUMBER(SEARCH(O$3,D1352))),Translation!$E$37,"")</f>
        <v>Halsfreischliff</v>
      </c>
      <c r="L1352" s="39" t="str" cm="1">
        <f t="array" aca="1" ref="L1352" ca="1">IF(SUMPRODUCT(1*ISNUMBER(SEARCH(P$3:$P$9,D1352))),Translation!$E$39,"")</f>
        <v>Beschichten</v>
      </c>
      <c r="M1352" s="36" t="str">
        <f t="shared" si="22"/>
        <v>8,01-10,0MM</v>
      </c>
      <c r="Q1352" s="12">
        <v>98320100</v>
      </c>
    </row>
    <row r="1353" spans="2:17" x14ac:dyDescent="0.25">
      <c r="B1353" s="36">
        <v>98320120</v>
      </c>
      <c r="C1353" s="36">
        <v>9832012000</v>
      </c>
      <c r="D1353" s="37" t="s">
        <v>1041</v>
      </c>
      <c r="E1353" s="37" t="s">
        <v>219</v>
      </c>
      <c r="F1353" s="37"/>
      <c r="G1353" s="36" t="s">
        <v>61</v>
      </c>
      <c r="H1353" s="38"/>
      <c r="I1353" s="40">
        <v>37.26</v>
      </c>
      <c r="J1353" s="39" t="str">
        <f ca="1">IF(SUMPRODUCT(1*ISNUMBER(SEARCH($N$3,D1353))),Translation!$E$38,"")</f>
        <v>Nachschleifen</v>
      </c>
      <c r="K1353" s="37" t="str">
        <f ca="1">IF(SUMPRODUCT(1*ISNUMBER(SEARCH(O$3,D1353))),Translation!$E$37,"")</f>
        <v>Halsfreischliff</v>
      </c>
      <c r="L1353" s="39" t="str" cm="1">
        <f t="array" aca="1" ref="L1353" ca="1">IF(SUMPRODUCT(1*ISNUMBER(SEARCH(P$3:$P$9,D1353))),Translation!$E$39,"")</f>
        <v>Beschichten</v>
      </c>
      <c r="M1353" s="36" t="str">
        <f t="shared" si="22"/>
        <v>10,01-12,0MM</v>
      </c>
      <c r="Q1353" s="12">
        <v>98320120</v>
      </c>
    </row>
    <row r="1354" spans="2:17" x14ac:dyDescent="0.25">
      <c r="B1354" s="36">
        <v>98320140</v>
      </c>
      <c r="C1354" s="36">
        <v>9832014000</v>
      </c>
      <c r="D1354" s="37" t="s">
        <v>1042</v>
      </c>
      <c r="E1354" s="37" t="s">
        <v>219</v>
      </c>
      <c r="F1354" s="37"/>
      <c r="G1354" s="36" t="s">
        <v>61</v>
      </c>
      <c r="H1354" s="38"/>
      <c r="I1354" s="40">
        <v>37.83</v>
      </c>
      <c r="J1354" s="39" t="str">
        <f ca="1">IF(SUMPRODUCT(1*ISNUMBER(SEARCH($N$3,D1354))),Translation!$E$38,"")</f>
        <v>Nachschleifen</v>
      </c>
      <c r="K1354" s="37" t="str">
        <f ca="1">IF(SUMPRODUCT(1*ISNUMBER(SEARCH(O$3,D1354))),Translation!$E$37,"")</f>
        <v>Halsfreischliff</v>
      </c>
      <c r="L1354" s="39" t="str" cm="1">
        <f t="array" aca="1" ref="L1354" ca="1">IF(SUMPRODUCT(1*ISNUMBER(SEARCH(P$3:$P$9,D1354))),Translation!$E$39,"")</f>
        <v>Beschichten</v>
      </c>
      <c r="M1354" s="36" t="str">
        <f t="shared" si="22"/>
        <v>12,01-14,0MM</v>
      </c>
      <c r="Q1354" s="12">
        <v>98320140</v>
      </c>
    </row>
    <row r="1355" spans="2:17" x14ac:dyDescent="0.25">
      <c r="B1355" s="36">
        <v>98320160</v>
      </c>
      <c r="C1355" s="36">
        <v>9832016000</v>
      </c>
      <c r="D1355" s="37" t="s">
        <v>1043</v>
      </c>
      <c r="E1355" s="37" t="s">
        <v>219</v>
      </c>
      <c r="F1355" s="37"/>
      <c r="G1355" s="36" t="s">
        <v>61</v>
      </c>
      <c r="H1355" s="38"/>
      <c r="I1355" s="40">
        <v>43.55</v>
      </c>
      <c r="J1355" s="39" t="str">
        <f ca="1">IF(SUMPRODUCT(1*ISNUMBER(SEARCH($N$3,D1355))),Translation!$E$38,"")</f>
        <v>Nachschleifen</v>
      </c>
      <c r="K1355" s="37" t="str">
        <f ca="1">IF(SUMPRODUCT(1*ISNUMBER(SEARCH(O$3,D1355))),Translation!$E$37,"")</f>
        <v>Halsfreischliff</v>
      </c>
      <c r="L1355" s="39" t="str" cm="1">
        <f t="array" aca="1" ref="L1355" ca="1">IF(SUMPRODUCT(1*ISNUMBER(SEARCH(P$3:$P$9,D1355))),Translation!$E$39,"")</f>
        <v>Beschichten</v>
      </c>
      <c r="M1355" s="36" t="str">
        <f t="shared" si="22"/>
        <v>14,01-16,0MM</v>
      </c>
      <c r="Q1355" s="12">
        <v>98320160</v>
      </c>
    </row>
    <row r="1356" spans="2:17" x14ac:dyDescent="0.25">
      <c r="B1356" s="36">
        <v>98320180</v>
      </c>
      <c r="C1356" s="36">
        <v>9832018000</v>
      </c>
      <c r="D1356" s="37" t="s">
        <v>1044</v>
      </c>
      <c r="E1356" s="37" t="s">
        <v>219</v>
      </c>
      <c r="F1356" s="37"/>
      <c r="G1356" s="36" t="s">
        <v>61</v>
      </c>
      <c r="H1356" s="38"/>
      <c r="I1356" s="40">
        <v>46.69</v>
      </c>
      <c r="J1356" s="39" t="str">
        <f ca="1">IF(SUMPRODUCT(1*ISNUMBER(SEARCH($N$3,D1356))),Translation!$E$38,"")</f>
        <v>Nachschleifen</v>
      </c>
      <c r="K1356" s="37" t="str">
        <f ca="1">IF(SUMPRODUCT(1*ISNUMBER(SEARCH(O$3,D1356))),Translation!$E$37,"")</f>
        <v>Halsfreischliff</v>
      </c>
      <c r="L1356" s="39" t="str" cm="1">
        <f t="array" aca="1" ref="L1356" ca="1">IF(SUMPRODUCT(1*ISNUMBER(SEARCH(P$3:$P$9,D1356))),Translation!$E$39,"")</f>
        <v>Beschichten</v>
      </c>
      <c r="M1356" s="36" t="str">
        <f t="shared" si="22"/>
        <v>16,01-18,0MM</v>
      </c>
      <c r="Q1356" s="12">
        <v>98320180</v>
      </c>
    </row>
    <row r="1357" spans="2:17" x14ac:dyDescent="0.25">
      <c r="B1357" s="36">
        <v>98320200</v>
      </c>
      <c r="C1357" s="36">
        <v>9832020000</v>
      </c>
      <c r="D1357" s="37" t="s">
        <v>1045</v>
      </c>
      <c r="E1357" s="37" t="s">
        <v>219</v>
      </c>
      <c r="F1357" s="37"/>
      <c r="G1357" s="36" t="s">
        <v>61</v>
      </c>
      <c r="H1357" s="38"/>
      <c r="I1357" s="40">
        <v>48.48</v>
      </c>
      <c r="J1357" s="39" t="str">
        <f ca="1">IF(SUMPRODUCT(1*ISNUMBER(SEARCH($N$3,D1357))),Translation!$E$38,"")</f>
        <v>Nachschleifen</v>
      </c>
      <c r="K1357" s="37" t="str">
        <f ca="1">IF(SUMPRODUCT(1*ISNUMBER(SEARCH(O$3,D1357))),Translation!$E$37,"")</f>
        <v>Halsfreischliff</v>
      </c>
      <c r="L1357" s="39" t="str" cm="1">
        <f t="array" aca="1" ref="L1357" ca="1">IF(SUMPRODUCT(1*ISNUMBER(SEARCH(P$3:$P$9,D1357))),Translation!$E$39,"")</f>
        <v>Beschichten</v>
      </c>
      <c r="M1357" s="36" t="str">
        <f t="shared" si="22"/>
        <v>18,01-20,0MM</v>
      </c>
      <c r="Q1357" s="12">
        <v>98320200</v>
      </c>
    </row>
    <row r="1358" spans="2:17" x14ac:dyDescent="0.25">
      <c r="B1358" s="36">
        <v>98320220</v>
      </c>
      <c r="C1358" s="36">
        <v>9832022000</v>
      </c>
      <c r="D1358" s="37" t="s">
        <v>1046</v>
      </c>
      <c r="E1358" s="37" t="s">
        <v>219</v>
      </c>
      <c r="F1358" s="37"/>
      <c r="G1358" s="36" t="s">
        <v>61</v>
      </c>
      <c r="H1358" s="38"/>
      <c r="I1358" s="40">
        <v>51.18</v>
      </c>
      <c r="J1358" s="39" t="str">
        <f ca="1">IF(SUMPRODUCT(1*ISNUMBER(SEARCH($N$3,D1358))),Translation!$E$38,"")</f>
        <v>Nachschleifen</v>
      </c>
      <c r="K1358" s="37" t="str">
        <f ca="1">IF(SUMPRODUCT(1*ISNUMBER(SEARCH(O$3,D1358))),Translation!$E$37,"")</f>
        <v>Halsfreischliff</v>
      </c>
      <c r="L1358" s="39" t="str" cm="1">
        <f t="array" aca="1" ref="L1358" ca="1">IF(SUMPRODUCT(1*ISNUMBER(SEARCH(P$3:$P$9,D1358))),Translation!$E$39,"")</f>
        <v>Beschichten</v>
      </c>
      <c r="M1358" s="36" t="str">
        <f t="shared" si="22"/>
        <v>20,01-22,0MM</v>
      </c>
      <c r="Q1358" s="12">
        <v>98320220</v>
      </c>
    </row>
    <row r="1359" spans="2:17" x14ac:dyDescent="0.25">
      <c r="B1359" s="36">
        <v>98320260</v>
      </c>
      <c r="C1359" s="36">
        <v>9832026000</v>
      </c>
      <c r="D1359" s="37" t="s">
        <v>1047</v>
      </c>
      <c r="E1359" s="37" t="s">
        <v>219</v>
      </c>
      <c r="F1359" s="37"/>
      <c r="G1359" s="36" t="s">
        <v>61</v>
      </c>
      <c r="H1359" s="38"/>
      <c r="I1359" s="40">
        <v>57.8</v>
      </c>
      <c r="J1359" s="39" t="str">
        <f ca="1">IF(SUMPRODUCT(1*ISNUMBER(SEARCH($N$3,D1359))),Translation!$E$38,"")</f>
        <v>Nachschleifen</v>
      </c>
      <c r="K1359" s="37" t="str">
        <f ca="1">IF(SUMPRODUCT(1*ISNUMBER(SEARCH(O$3,D1359))),Translation!$E$37,"")</f>
        <v>Halsfreischliff</v>
      </c>
      <c r="L1359" s="39" t="str" cm="1">
        <f t="array" aca="1" ref="L1359" ca="1">IF(SUMPRODUCT(1*ISNUMBER(SEARCH(P$3:$P$9,D1359))),Translation!$E$39,"")</f>
        <v>Beschichten</v>
      </c>
      <c r="M1359" s="36" t="str">
        <f t="shared" si="22"/>
        <v>22,01-26,0MM</v>
      </c>
      <c r="Q1359" s="12">
        <v>98320260</v>
      </c>
    </row>
    <row r="1360" spans="2:17" x14ac:dyDescent="0.25">
      <c r="B1360" s="36">
        <v>98320320</v>
      </c>
      <c r="C1360" s="36">
        <v>9832032000</v>
      </c>
      <c r="D1360" s="37" t="s">
        <v>1048</v>
      </c>
      <c r="E1360" s="37" t="s">
        <v>219</v>
      </c>
      <c r="F1360" s="37"/>
      <c r="G1360" s="36" t="s">
        <v>61</v>
      </c>
      <c r="H1360" s="38"/>
      <c r="I1360" s="40">
        <v>61.85</v>
      </c>
      <c r="J1360" s="39" t="str">
        <f ca="1">IF(SUMPRODUCT(1*ISNUMBER(SEARCH($N$3,D1360))),Translation!$E$38,"")</f>
        <v>Nachschleifen</v>
      </c>
      <c r="K1360" s="37" t="str">
        <f ca="1">IF(SUMPRODUCT(1*ISNUMBER(SEARCH(O$3,D1360))),Translation!$E$37,"")</f>
        <v>Halsfreischliff</v>
      </c>
      <c r="L1360" s="39" t="str" cm="1">
        <f t="array" aca="1" ref="L1360" ca="1">IF(SUMPRODUCT(1*ISNUMBER(SEARCH(P$3:$P$9,D1360))),Translation!$E$39,"")</f>
        <v>Beschichten</v>
      </c>
      <c r="M1360" s="36" t="str">
        <f t="shared" si="22"/>
        <v>26,01-32,0MM</v>
      </c>
      <c r="Q1360" s="12">
        <v>98320320</v>
      </c>
    </row>
    <row r="1361" spans="2:17" x14ac:dyDescent="0.25">
      <c r="B1361" s="36">
        <v>98321040</v>
      </c>
      <c r="C1361" s="36">
        <v>9832104000</v>
      </c>
      <c r="D1361" s="37" t="s">
        <v>1049</v>
      </c>
      <c r="E1361" s="37" t="s">
        <v>219</v>
      </c>
      <c r="F1361" s="37"/>
      <c r="G1361" s="36" t="s">
        <v>61</v>
      </c>
      <c r="H1361" s="38"/>
      <c r="I1361" s="40">
        <v>32.21</v>
      </c>
      <c r="J1361" s="39" t="str">
        <f ca="1">IF(SUMPRODUCT(1*ISNUMBER(SEARCH($N$3,D1361))),Translation!$E$38,"")</f>
        <v>Nachschleifen</v>
      </c>
      <c r="K1361" s="37" t="str">
        <f ca="1">IF(SUMPRODUCT(1*ISNUMBER(SEARCH(O$3,D1361))),Translation!$E$37,"")</f>
        <v>Halsfreischliff</v>
      </c>
      <c r="L1361" s="39" t="str" cm="1">
        <f t="array" aca="1" ref="L1361" ca="1">IF(SUMPRODUCT(1*ISNUMBER(SEARCH(P$3:$P$9,D1361))),Translation!$E$39,"")</f>
        <v>Beschichten</v>
      </c>
      <c r="M1361" s="36" t="str">
        <f t="shared" si="22"/>
        <v>3,0-4,0MM</v>
      </c>
      <c r="Q1361" s="12">
        <v>98321040</v>
      </c>
    </row>
    <row r="1362" spans="2:17" x14ac:dyDescent="0.25">
      <c r="B1362" s="36">
        <v>98321060</v>
      </c>
      <c r="C1362" s="36">
        <v>9832106000</v>
      </c>
      <c r="D1362" s="37" t="s">
        <v>1050</v>
      </c>
      <c r="E1362" s="37" t="s">
        <v>219</v>
      </c>
      <c r="F1362" s="37"/>
      <c r="G1362" s="36" t="s">
        <v>61</v>
      </c>
      <c r="H1362" s="38"/>
      <c r="I1362" s="40">
        <v>34.68</v>
      </c>
      <c r="J1362" s="39" t="str">
        <f ca="1">IF(SUMPRODUCT(1*ISNUMBER(SEARCH($N$3,D1362))),Translation!$E$38,"")</f>
        <v>Nachschleifen</v>
      </c>
      <c r="K1362" s="37" t="str">
        <f ca="1">IF(SUMPRODUCT(1*ISNUMBER(SEARCH(O$3,D1362))),Translation!$E$37,"")</f>
        <v>Halsfreischliff</v>
      </c>
      <c r="L1362" s="39" t="str" cm="1">
        <f t="array" aca="1" ref="L1362" ca="1">IF(SUMPRODUCT(1*ISNUMBER(SEARCH(P$3:$P$9,D1362))),Translation!$E$39,"")</f>
        <v>Beschichten</v>
      </c>
      <c r="M1362" s="36" t="str">
        <f t="shared" si="22"/>
        <v>4,01-6,0MM</v>
      </c>
      <c r="Q1362" s="12">
        <v>98321060</v>
      </c>
    </row>
    <row r="1363" spans="2:17" x14ac:dyDescent="0.25">
      <c r="B1363" s="36">
        <v>98321080</v>
      </c>
      <c r="C1363" s="36">
        <v>9832108000</v>
      </c>
      <c r="D1363" s="37" t="s">
        <v>1051</v>
      </c>
      <c r="E1363" s="37" t="s">
        <v>219</v>
      </c>
      <c r="F1363" s="37"/>
      <c r="G1363" s="36" t="s">
        <v>61</v>
      </c>
      <c r="H1363" s="38"/>
      <c r="I1363" s="40">
        <v>35.81</v>
      </c>
      <c r="J1363" s="39" t="str">
        <f ca="1">IF(SUMPRODUCT(1*ISNUMBER(SEARCH($N$3,D1363))),Translation!$E$38,"")</f>
        <v>Nachschleifen</v>
      </c>
      <c r="K1363" s="37" t="str">
        <f ca="1">IF(SUMPRODUCT(1*ISNUMBER(SEARCH(O$3,D1363))),Translation!$E$37,"")</f>
        <v>Halsfreischliff</v>
      </c>
      <c r="L1363" s="39" t="str" cm="1">
        <f t="array" aca="1" ref="L1363" ca="1">IF(SUMPRODUCT(1*ISNUMBER(SEARCH(P$3:$P$9,D1363))),Translation!$E$39,"")</f>
        <v>Beschichten</v>
      </c>
      <c r="M1363" s="36" t="str">
        <f t="shared" si="22"/>
        <v>6,01-8,0MM</v>
      </c>
      <c r="Q1363" s="12">
        <v>98321080</v>
      </c>
    </row>
    <row r="1364" spans="2:17" x14ac:dyDescent="0.25">
      <c r="B1364" s="36">
        <v>98321100</v>
      </c>
      <c r="C1364" s="36">
        <v>9832110000</v>
      </c>
      <c r="D1364" s="37" t="s">
        <v>1052</v>
      </c>
      <c r="E1364" s="37" t="s">
        <v>219</v>
      </c>
      <c r="F1364" s="37"/>
      <c r="G1364" s="36" t="s">
        <v>61</v>
      </c>
      <c r="H1364" s="38"/>
      <c r="I1364" s="40">
        <v>36.479999999999997</v>
      </c>
      <c r="J1364" s="39" t="str">
        <f ca="1">IF(SUMPRODUCT(1*ISNUMBER(SEARCH($N$3,D1364))),Translation!$E$38,"")</f>
        <v>Nachschleifen</v>
      </c>
      <c r="K1364" s="37" t="str">
        <f ca="1">IF(SUMPRODUCT(1*ISNUMBER(SEARCH(O$3,D1364))),Translation!$E$37,"")</f>
        <v>Halsfreischliff</v>
      </c>
      <c r="L1364" s="39" t="str" cm="1">
        <f t="array" aca="1" ref="L1364" ca="1">IF(SUMPRODUCT(1*ISNUMBER(SEARCH(P$3:$P$9,D1364))),Translation!$E$39,"")</f>
        <v>Beschichten</v>
      </c>
      <c r="M1364" s="36" t="str">
        <f t="shared" si="22"/>
        <v>8,01-10,0MM</v>
      </c>
      <c r="Q1364" s="12">
        <v>98321100</v>
      </c>
    </row>
    <row r="1365" spans="2:17" x14ac:dyDescent="0.25">
      <c r="B1365" s="36">
        <v>98321120</v>
      </c>
      <c r="C1365" s="36">
        <v>9832112000</v>
      </c>
      <c r="D1365" s="37" t="s">
        <v>1053</v>
      </c>
      <c r="E1365" s="37" t="s">
        <v>219</v>
      </c>
      <c r="F1365" s="37"/>
      <c r="G1365" s="36" t="s">
        <v>61</v>
      </c>
      <c r="H1365" s="38"/>
      <c r="I1365" s="40">
        <v>41.87</v>
      </c>
      <c r="J1365" s="39" t="str">
        <f ca="1">IF(SUMPRODUCT(1*ISNUMBER(SEARCH($N$3,D1365))),Translation!$E$38,"")</f>
        <v>Nachschleifen</v>
      </c>
      <c r="K1365" s="37" t="str">
        <f ca="1">IF(SUMPRODUCT(1*ISNUMBER(SEARCH(O$3,D1365))),Translation!$E$37,"")</f>
        <v>Halsfreischliff</v>
      </c>
      <c r="L1365" s="39" t="str" cm="1">
        <f t="array" aca="1" ref="L1365" ca="1">IF(SUMPRODUCT(1*ISNUMBER(SEARCH(P$3:$P$9,D1365))),Translation!$E$39,"")</f>
        <v>Beschichten</v>
      </c>
      <c r="M1365" s="36" t="str">
        <f t="shared" si="22"/>
        <v>10,01-12,0MM</v>
      </c>
      <c r="Q1365" s="12">
        <v>98321120</v>
      </c>
    </row>
    <row r="1366" spans="2:17" x14ac:dyDescent="0.25">
      <c r="B1366" s="36">
        <v>98321140</v>
      </c>
      <c r="C1366" s="36">
        <v>9832114000</v>
      </c>
      <c r="D1366" s="37" t="s">
        <v>1054</v>
      </c>
      <c r="E1366" s="37" t="s">
        <v>219</v>
      </c>
      <c r="F1366" s="37"/>
      <c r="G1366" s="36" t="s">
        <v>61</v>
      </c>
      <c r="H1366" s="38"/>
      <c r="I1366" s="40">
        <v>42.43</v>
      </c>
      <c r="J1366" s="39" t="str">
        <f ca="1">IF(SUMPRODUCT(1*ISNUMBER(SEARCH($N$3,D1366))),Translation!$E$38,"")</f>
        <v>Nachschleifen</v>
      </c>
      <c r="K1366" s="37" t="str">
        <f ca="1">IF(SUMPRODUCT(1*ISNUMBER(SEARCH(O$3,D1366))),Translation!$E$37,"")</f>
        <v>Halsfreischliff</v>
      </c>
      <c r="L1366" s="39" t="str" cm="1">
        <f t="array" aca="1" ref="L1366" ca="1">IF(SUMPRODUCT(1*ISNUMBER(SEARCH(P$3:$P$9,D1366))),Translation!$E$39,"")</f>
        <v>Beschichten</v>
      </c>
      <c r="M1366" s="36" t="str">
        <f t="shared" si="22"/>
        <v>12,01-14,0MM</v>
      </c>
      <c r="Q1366" s="12">
        <v>98321140</v>
      </c>
    </row>
    <row r="1367" spans="2:17" x14ac:dyDescent="0.25">
      <c r="B1367" s="36">
        <v>98321160</v>
      </c>
      <c r="C1367" s="36">
        <v>9832116000</v>
      </c>
      <c r="D1367" s="37" t="s">
        <v>1055</v>
      </c>
      <c r="E1367" s="37" t="s">
        <v>219</v>
      </c>
      <c r="F1367" s="37"/>
      <c r="G1367" s="36" t="s">
        <v>61</v>
      </c>
      <c r="H1367" s="38"/>
      <c r="I1367" s="40">
        <v>47.36</v>
      </c>
      <c r="J1367" s="39" t="str">
        <f ca="1">IF(SUMPRODUCT(1*ISNUMBER(SEARCH($N$3,D1367))),Translation!$E$38,"")</f>
        <v>Nachschleifen</v>
      </c>
      <c r="K1367" s="37" t="str">
        <f ca="1">IF(SUMPRODUCT(1*ISNUMBER(SEARCH(O$3,D1367))),Translation!$E$37,"")</f>
        <v>Halsfreischliff</v>
      </c>
      <c r="L1367" s="39" t="str" cm="1">
        <f t="array" aca="1" ref="L1367" ca="1">IF(SUMPRODUCT(1*ISNUMBER(SEARCH(P$3:$P$9,D1367))),Translation!$E$39,"")</f>
        <v>Beschichten</v>
      </c>
      <c r="M1367" s="36" t="str">
        <f t="shared" si="22"/>
        <v>14,01-16,0MM</v>
      </c>
      <c r="Q1367" s="12">
        <v>98321160</v>
      </c>
    </row>
    <row r="1368" spans="2:17" x14ac:dyDescent="0.25">
      <c r="B1368" s="36">
        <v>98321180</v>
      </c>
      <c r="C1368" s="36">
        <v>9832118000</v>
      </c>
      <c r="D1368" s="37" t="s">
        <v>1056</v>
      </c>
      <c r="E1368" s="37" t="s">
        <v>219</v>
      </c>
      <c r="F1368" s="37"/>
      <c r="G1368" s="36" t="s">
        <v>61</v>
      </c>
      <c r="H1368" s="38"/>
      <c r="I1368" s="40">
        <v>50.51</v>
      </c>
      <c r="J1368" s="39" t="str">
        <f ca="1">IF(SUMPRODUCT(1*ISNUMBER(SEARCH($N$3,D1368))),Translation!$E$38,"")</f>
        <v>Nachschleifen</v>
      </c>
      <c r="K1368" s="37" t="str">
        <f ca="1">IF(SUMPRODUCT(1*ISNUMBER(SEARCH(O$3,D1368))),Translation!$E$37,"")</f>
        <v>Halsfreischliff</v>
      </c>
      <c r="L1368" s="39" t="str" cm="1">
        <f t="array" aca="1" ref="L1368" ca="1">IF(SUMPRODUCT(1*ISNUMBER(SEARCH(P$3:$P$9,D1368))),Translation!$E$39,"")</f>
        <v>Beschichten</v>
      </c>
      <c r="M1368" s="36" t="str">
        <f t="shared" si="22"/>
        <v>16,01-18,0MM</v>
      </c>
      <c r="Q1368" s="12">
        <v>98321180</v>
      </c>
    </row>
    <row r="1369" spans="2:17" x14ac:dyDescent="0.25">
      <c r="B1369" s="36">
        <v>98321200</v>
      </c>
      <c r="C1369" s="36">
        <v>9832120000</v>
      </c>
      <c r="D1369" s="37" t="s">
        <v>1057</v>
      </c>
      <c r="E1369" s="37" t="s">
        <v>219</v>
      </c>
      <c r="F1369" s="37"/>
      <c r="G1369" s="36" t="s">
        <v>61</v>
      </c>
      <c r="H1369" s="38"/>
      <c r="I1369" s="40">
        <v>54.33</v>
      </c>
      <c r="J1369" s="39" t="str">
        <f ca="1">IF(SUMPRODUCT(1*ISNUMBER(SEARCH($N$3,D1369))),Translation!$E$38,"")</f>
        <v>Nachschleifen</v>
      </c>
      <c r="K1369" s="37" t="str">
        <f ca="1">IF(SUMPRODUCT(1*ISNUMBER(SEARCH(O$3,D1369))),Translation!$E$37,"")</f>
        <v>Halsfreischliff</v>
      </c>
      <c r="L1369" s="39" t="str" cm="1">
        <f t="array" aca="1" ref="L1369" ca="1">IF(SUMPRODUCT(1*ISNUMBER(SEARCH(P$3:$P$9,D1369))),Translation!$E$39,"")</f>
        <v>Beschichten</v>
      </c>
      <c r="M1369" s="36" t="str">
        <f t="shared" si="22"/>
        <v>18,01-20,0MM</v>
      </c>
      <c r="Q1369" s="12">
        <v>98321200</v>
      </c>
    </row>
    <row r="1370" spans="2:17" x14ac:dyDescent="0.25">
      <c r="B1370" s="36">
        <v>98321220</v>
      </c>
      <c r="C1370" s="36">
        <v>9832122000</v>
      </c>
      <c r="D1370" s="37" t="s">
        <v>1058</v>
      </c>
      <c r="E1370" s="37" t="s">
        <v>219</v>
      </c>
      <c r="F1370" s="37"/>
      <c r="G1370" s="36" t="s">
        <v>61</v>
      </c>
      <c r="H1370" s="38"/>
      <c r="I1370" s="40">
        <v>57.13</v>
      </c>
      <c r="J1370" s="39" t="str">
        <f ca="1">IF(SUMPRODUCT(1*ISNUMBER(SEARCH($N$3,D1370))),Translation!$E$38,"")</f>
        <v>Nachschleifen</v>
      </c>
      <c r="K1370" s="37" t="str">
        <f ca="1">IF(SUMPRODUCT(1*ISNUMBER(SEARCH(O$3,D1370))),Translation!$E$37,"")</f>
        <v>Halsfreischliff</v>
      </c>
      <c r="L1370" s="39" t="str" cm="1">
        <f t="array" aca="1" ref="L1370" ca="1">IF(SUMPRODUCT(1*ISNUMBER(SEARCH(P$3:$P$9,D1370))),Translation!$E$39,"")</f>
        <v>Beschichten</v>
      </c>
      <c r="M1370" s="36" t="str">
        <f t="shared" si="22"/>
        <v>20,01-22,0MM</v>
      </c>
      <c r="Q1370" s="12">
        <v>98321220</v>
      </c>
    </row>
    <row r="1371" spans="2:17" x14ac:dyDescent="0.25">
      <c r="B1371" s="36">
        <v>98321260</v>
      </c>
      <c r="C1371" s="36">
        <v>9832126000</v>
      </c>
      <c r="D1371" s="37" t="s">
        <v>1059</v>
      </c>
      <c r="E1371" s="37" t="s">
        <v>219</v>
      </c>
      <c r="F1371" s="37"/>
      <c r="G1371" s="36" t="s">
        <v>61</v>
      </c>
      <c r="H1371" s="38"/>
      <c r="I1371" s="40">
        <v>65.66</v>
      </c>
      <c r="J1371" s="39" t="str">
        <f ca="1">IF(SUMPRODUCT(1*ISNUMBER(SEARCH($N$3,D1371))),Translation!$E$38,"")</f>
        <v>Nachschleifen</v>
      </c>
      <c r="K1371" s="37" t="str">
        <f ca="1">IF(SUMPRODUCT(1*ISNUMBER(SEARCH(O$3,D1371))),Translation!$E$37,"")</f>
        <v>Halsfreischliff</v>
      </c>
      <c r="L1371" s="39" t="str" cm="1">
        <f t="array" aca="1" ref="L1371" ca="1">IF(SUMPRODUCT(1*ISNUMBER(SEARCH(P$3:$P$9,D1371))),Translation!$E$39,"")</f>
        <v>Beschichten</v>
      </c>
      <c r="M1371" s="36" t="str">
        <f t="shared" si="22"/>
        <v>22,01-26,0MM</v>
      </c>
      <c r="Q1371" s="12">
        <v>98321260</v>
      </c>
    </row>
    <row r="1372" spans="2:17" x14ac:dyDescent="0.25">
      <c r="B1372" s="36">
        <v>98321320</v>
      </c>
      <c r="C1372" s="36">
        <v>9832132000</v>
      </c>
      <c r="D1372" s="37" t="s">
        <v>1060</v>
      </c>
      <c r="E1372" s="37" t="s">
        <v>219</v>
      </c>
      <c r="F1372" s="37"/>
      <c r="G1372" s="36" t="s">
        <v>61</v>
      </c>
      <c r="H1372" s="38"/>
      <c r="I1372" s="40">
        <v>69.7</v>
      </c>
      <c r="J1372" s="39" t="str">
        <f ca="1">IF(SUMPRODUCT(1*ISNUMBER(SEARCH($N$3,D1372))),Translation!$E$38,"")</f>
        <v>Nachschleifen</v>
      </c>
      <c r="K1372" s="37" t="str">
        <f ca="1">IF(SUMPRODUCT(1*ISNUMBER(SEARCH(O$3,D1372))),Translation!$E$37,"")</f>
        <v>Halsfreischliff</v>
      </c>
      <c r="L1372" s="39" t="str" cm="1">
        <f t="array" aca="1" ref="L1372" ca="1">IF(SUMPRODUCT(1*ISNUMBER(SEARCH(P$3:$P$9,D1372))),Translation!$E$39,"")</f>
        <v>Beschichten</v>
      </c>
      <c r="M1372" s="36" t="str">
        <f t="shared" si="22"/>
        <v>26,01-32,0MM</v>
      </c>
      <c r="Q1372" s="12">
        <v>98321320</v>
      </c>
    </row>
    <row r="1373" spans="2:17" x14ac:dyDescent="0.25">
      <c r="B1373" s="36">
        <v>98324040</v>
      </c>
      <c r="C1373" s="36">
        <v>9832404000</v>
      </c>
      <c r="D1373" s="37" t="s">
        <v>1061</v>
      </c>
      <c r="E1373" s="37" t="s">
        <v>219</v>
      </c>
      <c r="F1373" s="37"/>
      <c r="G1373" s="36" t="s">
        <v>61</v>
      </c>
      <c r="H1373" s="38"/>
      <c r="I1373" s="40">
        <v>30.98</v>
      </c>
      <c r="J1373" s="39" t="str">
        <f ca="1">IF(SUMPRODUCT(1*ISNUMBER(SEARCH($N$3,D1373))),Translation!$E$38,"")</f>
        <v>Nachschleifen</v>
      </c>
      <c r="K1373" s="37" t="str">
        <f ca="1">IF(SUMPRODUCT(1*ISNUMBER(SEARCH(O$3,D1373))),Translation!$E$37,"")</f>
        <v>Halsfreischliff</v>
      </c>
      <c r="L1373" s="39" t="str" cm="1">
        <f t="array" aca="1" ref="L1373" ca="1">IF(SUMPRODUCT(1*ISNUMBER(SEARCH(P$3:$P$9,D1373))),Translation!$E$39,"")</f>
        <v>Beschichten</v>
      </c>
      <c r="M1373" s="36" t="str">
        <f t="shared" si="22"/>
        <v>3,0-4,0MM</v>
      </c>
      <c r="Q1373" s="12">
        <v>98324040</v>
      </c>
    </row>
    <row r="1374" spans="2:17" x14ac:dyDescent="0.25">
      <c r="B1374" s="36">
        <v>98324060</v>
      </c>
      <c r="C1374" s="36">
        <v>9832406000</v>
      </c>
      <c r="D1374" s="37" t="s">
        <v>1062</v>
      </c>
      <c r="E1374" s="37" t="s">
        <v>219</v>
      </c>
      <c r="F1374" s="37"/>
      <c r="G1374" s="36" t="s">
        <v>61</v>
      </c>
      <c r="H1374" s="38"/>
      <c r="I1374" s="40">
        <v>33.56</v>
      </c>
      <c r="J1374" s="39" t="str">
        <f ca="1">IF(SUMPRODUCT(1*ISNUMBER(SEARCH($N$3,D1374))),Translation!$E$38,"")</f>
        <v>Nachschleifen</v>
      </c>
      <c r="K1374" s="37" t="str">
        <f ca="1">IF(SUMPRODUCT(1*ISNUMBER(SEARCH(O$3,D1374))),Translation!$E$37,"")</f>
        <v>Halsfreischliff</v>
      </c>
      <c r="L1374" s="39" t="str" cm="1">
        <f t="array" aca="1" ref="L1374" ca="1">IF(SUMPRODUCT(1*ISNUMBER(SEARCH(P$3:$P$9,D1374))),Translation!$E$39,"")</f>
        <v>Beschichten</v>
      </c>
      <c r="M1374" s="36" t="str">
        <f t="shared" si="22"/>
        <v>4,01-6,0MM</v>
      </c>
      <c r="Q1374" s="12">
        <v>98324060</v>
      </c>
    </row>
    <row r="1375" spans="2:17" x14ac:dyDescent="0.25">
      <c r="B1375" s="36">
        <v>98324080</v>
      </c>
      <c r="C1375" s="36">
        <v>9832408000</v>
      </c>
      <c r="D1375" s="37" t="s">
        <v>1063</v>
      </c>
      <c r="E1375" s="37" t="s">
        <v>219</v>
      </c>
      <c r="F1375" s="37"/>
      <c r="G1375" s="36" t="s">
        <v>61</v>
      </c>
      <c r="H1375" s="38"/>
      <c r="I1375" s="40">
        <v>34.01</v>
      </c>
      <c r="J1375" s="39" t="str">
        <f ca="1">IF(SUMPRODUCT(1*ISNUMBER(SEARCH($N$3,D1375))),Translation!$E$38,"")</f>
        <v>Nachschleifen</v>
      </c>
      <c r="K1375" s="37" t="str">
        <f ca="1">IF(SUMPRODUCT(1*ISNUMBER(SEARCH(O$3,D1375))),Translation!$E$37,"")</f>
        <v>Halsfreischliff</v>
      </c>
      <c r="L1375" s="39" t="str" cm="1">
        <f t="array" aca="1" ref="L1375" ca="1">IF(SUMPRODUCT(1*ISNUMBER(SEARCH(P$3:$P$9,D1375))),Translation!$E$39,"")</f>
        <v>Beschichten</v>
      </c>
      <c r="M1375" s="36" t="str">
        <f t="shared" si="22"/>
        <v>6,01-8,0MM</v>
      </c>
      <c r="Q1375" s="12">
        <v>98324080</v>
      </c>
    </row>
    <row r="1376" spans="2:17" x14ac:dyDescent="0.25">
      <c r="B1376" s="36">
        <v>98324100</v>
      </c>
      <c r="C1376" s="36">
        <v>9832410000</v>
      </c>
      <c r="D1376" s="37" t="s">
        <v>1064</v>
      </c>
      <c r="E1376" s="37" t="s">
        <v>219</v>
      </c>
      <c r="F1376" s="37"/>
      <c r="G1376" s="36" t="s">
        <v>61</v>
      </c>
      <c r="H1376" s="38"/>
      <c r="I1376" s="40">
        <v>35.119999999999997</v>
      </c>
      <c r="J1376" s="39" t="str">
        <f ca="1">IF(SUMPRODUCT(1*ISNUMBER(SEARCH($N$3,D1376))),Translation!$E$38,"")</f>
        <v>Nachschleifen</v>
      </c>
      <c r="K1376" s="37" t="str">
        <f ca="1">IF(SUMPRODUCT(1*ISNUMBER(SEARCH(O$3,D1376))),Translation!$E$37,"")</f>
        <v>Halsfreischliff</v>
      </c>
      <c r="L1376" s="39" t="str" cm="1">
        <f t="array" aca="1" ref="L1376" ca="1">IF(SUMPRODUCT(1*ISNUMBER(SEARCH(P$3:$P$9,D1376))),Translation!$E$39,"")</f>
        <v>Beschichten</v>
      </c>
      <c r="M1376" s="36" t="str">
        <f t="shared" si="22"/>
        <v>8,01-10,0MM</v>
      </c>
      <c r="Q1376" s="12">
        <v>98324100</v>
      </c>
    </row>
    <row r="1377" spans="2:17" x14ac:dyDescent="0.25">
      <c r="B1377" s="36">
        <v>98324120</v>
      </c>
      <c r="C1377" s="36">
        <v>9832412000</v>
      </c>
      <c r="D1377" s="37" t="s">
        <v>1065</v>
      </c>
      <c r="E1377" s="37" t="s">
        <v>219</v>
      </c>
      <c r="F1377" s="37"/>
      <c r="G1377" s="36" t="s">
        <v>61</v>
      </c>
      <c r="H1377" s="38"/>
      <c r="I1377" s="40">
        <v>38.049999999999997</v>
      </c>
      <c r="J1377" s="39" t="str">
        <f ca="1">IF(SUMPRODUCT(1*ISNUMBER(SEARCH($N$3,D1377))),Translation!$E$38,"")</f>
        <v>Nachschleifen</v>
      </c>
      <c r="K1377" s="37" t="str">
        <f ca="1">IF(SUMPRODUCT(1*ISNUMBER(SEARCH(O$3,D1377))),Translation!$E$37,"")</f>
        <v>Halsfreischliff</v>
      </c>
      <c r="L1377" s="39" t="str" cm="1">
        <f t="array" aca="1" ref="L1377" ca="1">IF(SUMPRODUCT(1*ISNUMBER(SEARCH(P$3:$P$9,D1377))),Translation!$E$39,"")</f>
        <v>Beschichten</v>
      </c>
      <c r="M1377" s="36" t="str">
        <f t="shared" si="22"/>
        <v>10,01-12,0MM</v>
      </c>
      <c r="Q1377" s="12">
        <v>98324120</v>
      </c>
    </row>
    <row r="1378" spans="2:17" x14ac:dyDescent="0.25">
      <c r="B1378" s="36">
        <v>98324140</v>
      </c>
      <c r="C1378" s="36">
        <v>9832414000</v>
      </c>
      <c r="D1378" s="37" t="s">
        <v>1066</v>
      </c>
      <c r="E1378" s="37" t="s">
        <v>219</v>
      </c>
      <c r="F1378" s="37"/>
      <c r="G1378" s="36" t="s">
        <v>61</v>
      </c>
      <c r="H1378" s="38"/>
      <c r="I1378" s="40">
        <v>38.6</v>
      </c>
      <c r="J1378" s="39" t="str">
        <f ca="1">IF(SUMPRODUCT(1*ISNUMBER(SEARCH($N$3,D1378))),Translation!$E$38,"")</f>
        <v>Nachschleifen</v>
      </c>
      <c r="K1378" s="37" t="str">
        <f ca="1">IF(SUMPRODUCT(1*ISNUMBER(SEARCH(O$3,D1378))),Translation!$E$37,"")</f>
        <v>Halsfreischliff</v>
      </c>
      <c r="L1378" s="39" t="str" cm="1">
        <f t="array" aca="1" ref="L1378" ca="1">IF(SUMPRODUCT(1*ISNUMBER(SEARCH(P$3:$P$9,D1378))),Translation!$E$39,"")</f>
        <v>Beschichten</v>
      </c>
      <c r="M1378" s="36" t="str">
        <f t="shared" si="22"/>
        <v>12,01-14,0MM</v>
      </c>
      <c r="Q1378" s="12">
        <v>98324140</v>
      </c>
    </row>
    <row r="1379" spans="2:17" x14ac:dyDescent="0.25">
      <c r="B1379" s="36">
        <v>98324160</v>
      </c>
      <c r="C1379" s="36">
        <v>9832416000</v>
      </c>
      <c r="D1379" s="37" t="s">
        <v>1067</v>
      </c>
      <c r="E1379" s="37" t="s">
        <v>219</v>
      </c>
      <c r="F1379" s="37"/>
      <c r="G1379" s="36" t="s">
        <v>61</v>
      </c>
      <c r="H1379" s="38"/>
      <c r="I1379" s="40">
        <v>44.23</v>
      </c>
      <c r="J1379" s="39" t="str">
        <f ca="1">IF(SUMPRODUCT(1*ISNUMBER(SEARCH($N$3,D1379))),Translation!$E$38,"")</f>
        <v>Nachschleifen</v>
      </c>
      <c r="K1379" s="37" t="str">
        <f ca="1">IF(SUMPRODUCT(1*ISNUMBER(SEARCH(O$3,D1379))),Translation!$E$37,"")</f>
        <v>Halsfreischliff</v>
      </c>
      <c r="L1379" s="39" t="str" cm="1">
        <f t="array" aca="1" ref="L1379" ca="1">IF(SUMPRODUCT(1*ISNUMBER(SEARCH(P$3:$P$9,D1379))),Translation!$E$39,"")</f>
        <v>Beschichten</v>
      </c>
      <c r="M1379" s="36" t="str">
        <f t="shared" si="22"/>
        <v>14,01-16,0MM</v>
      </c>
      <c r="Q1379" s="12">
        <v>98324160</v>
      </c>
    </row>
    <row r="1380" spans="2:17" x14ac:dyDescent="0.25">
      <c r="B1380" s="36">
        <v>98324180</v>
      </c>
      <c r="C1380" s="36">
        <v>9832418000</v>
      </c>
      <c r="D1380" s="37" t="s">
        <v>1068</v>
      </c>
      <c r="E1380" s="37" t="s">
        <v>219</v>
      </c>
      <c r="F1380" s="37"/>
      <c r="G1380" s="36" t="s">
        <v>61</v>
      </c>
      <c r="H1380" s="38"/>
      <c r="I1380" s="40">
        <v>47.71</v>
      </c>
      <c r="J1380" s="39" t="str">
        <f ca="1">IF(SUMPRODUCT(1*ISNUMBER(SEARCH($N$3,D1380))),Translation!$E$38,"")</f>
        <v>Nachschleifen</v>
      </c>
      <c r="K1380" s="37" t="str">
        <f ca="1">IF(SUMPRODUCT(1*ISNUMBER(SEARCH(O$3,D1380))),Translation!$E$37,"")</f>
        <v>Halsfreischliff</v>
      </c>
      <c r="L1380" s="39" t="str" cm="1">
        <f t="array" aca="1" ref="L1380" ca="1">IF(SUMPRODUCT(1*ISNUMBER(SEARCH(P$3:$P$9,D1380))),Translation!$E$39,"")</f>
        <v>Beschichten</v>
      </c>
      <c r="M1380" s="36" t="str">
        <f t="shared" si="22"/>
        <v>16,01-18,0MM</v>
      </c>
      <c r="Q1380" s="12">
        <v>98324180</v>
      </c>
    </row>
    <row r="1381" spans="2:17" x14ac:dyDescent="0.25">
      <c r="B1381" s="36">
        <v>98324200</v>
      </c>
      <c r="C1381" s="36">
        <v>9832420000</v>
      </c>
      <c r="D1381" s="37" t="s">
        <v>1069</v>
      </c>
      <c r="E1381" s="37" t="s">
        <v>219</v>
      </c>
      <c r="F1381" s="37"/>
      <c r="G1381" s="36" t="s">
        <v>61</v>
      </c>
      <c r="H1381" s="38"/>
      <c r="I1381" s="40">
        <v>49.72</v>
      </c>
      <c r="J1381" s="39" t="str">
        <f ca="1">IF(SUMPRODUCT(1*ISNUMBER(SEARCH($N$3,D1381))),Translation!$E$38,"")</f>
        <v>Nachschleifen</v>
      </c>
      <c r="K1381" s="37" t="str">
        <f ca="1">IF(SUMPRODUCT(1*ISNUMBER(SEARCH(O$3,D1381))),Translation!$E$37,"")</f>
        <v>Halsfreischliff</v>
      </c>
      <c r="L1381" s="39" t="str" cm="1">
        <f t="array" aca="1" ref="L1381" ca="1">IF(SUMPRODUCT(1*ISNUMBER(SEARCH(P$3:$P$9,D1381))),Translation!$E$39,"")</f>
        <v>Beschichten</v>
      </c>
      <c r="M1381" s="36" t="str">
        <f t="shared" si="22"/>
        <v>18,01-20,0MM</v>
      </c>
      <c r="Q1381" s="12">
        <v>98324200</v>
      </c>
    </row>
    <row r="1382" spans="2:17" x14ac:dyDescent="0.25">
      <c r="B1382" s="36">
        <v>98324220</v>
      </c>
      <c r="C1382" s="36">
        <v>9832422000</v>
      </c>
      <c r="D1382" s="37" t="s">
        <v>1070</v>
      </c>
      <c r="E1382" s="37" t="s">
        <v>219</v>
      </c>
      <c r="F1382" s="37"/>
      <c r="G1382" s="36" t="s">
        <v>61</v>
      </c>
      <c r="H1382" s="38"/>
      <c r="I1382" s="40">
        <v>57.13</v>
      </c>
      <c r="J1382" s="39" t="str">
        <f ca="1">IF(SUMPRODUCT(1*ISNUMBER(SEARCH($N$3,D1382))),Translation!$E$38,"")</f>
        <v>Nachschleifen</v>
      </c>
      <c r="K1382" s="37" t="str">
        <f ca="1">IF(SUMPRODUCT(1*ISNUMBER(SEARCH(O$3,D1382))),Translation!$E$37,"")</f>
        <v>Halsfreischliff</v>
      </c>
      <c r="L1382" s="39" t="str" cm="1">
        <f t="array" aca="1" ref="L1382" ca="1">IF(SUMPRODUCT(1*ISNUMBER(SEARCH(P$3:$P$9,D1382))),Translation!$E$39,"")</f>
        <v>Beschichten</v>
      </c>
      <c r="M1382" s="36" t="str">
        <f t="shared" si="22"/>
        <v>20,01-22,0MM</v>
      </c>
      <c r="Q1382" s="12">
        <v>98324220</v>
      </c>
    </row>
    <row r="1383" spans="2:17" x14ac:dyDescent="0.25">
      <c r="B1383" s="36">
        <v>98324260</v>
      </c>
      <c r="C1383" s="36">
        <v>9832426000</v>
      </c>
      <c r="D1383" s="37" t="s">
        <v>1071</v>
      </c>
      <c r="E1383" s="37" t="s">
        <v>219</v>
      </c>
      <c r="F1383" s="37"/>
      <c r="G1383" s="36" t="s">
        <v>61</v>
      </c>
      <c r="H1383" s="38"/>
      <c r="I1383" s="40">
        <v>64.31</v>
      </c>
      <c r="J1383" s="39" t="str">
        <f ca="1">IF(SUMPRODUCT(1*ISNUMBER(SEARCH($N$3,D1383))),Translation!$E$38,"")</f>
        <v>Nachschleifen</v>
      </c>
      <c r="K1383" s="37" t="str">
        <f ca="1">IF(SUMPRODUCT(1*ISNUMBER(SEARCH(O$3,D1383))),Translation!$E$37,"")</f>
        <v>Halsfreischliff</v>
      </c>
      <c r="L1383" s="39" t="str" cm="1">
        <f t="array" aca="1" ref="L1383" ca="1">IF(SUMPRODUCT(1*ISNUMBER(SEARCH(P$3:$P$9,D1383))),Translation!$E$39,"")</f>
        <v>Beschichten</v>
      </c>
      <c r="M1383" s="36" t="str">
        <f t="shared" si="22"/>
        <v>22,01-26,0MM</v>
      </c>
      <c r="Q1383" s="12">
        <v>98324260</v>
      </c>
    </row>
    <row r="1384" spans="2:17" x14ac:dyDescent="0.25">
      <c r="B1384" s="36">
        <v>98324320</v>
      </c>
      <c r="C1384" s="36">
        <v>9832432000</v>
      </c>
      <c r="D1384" s="37" t="s">
        <v>1072</v>
      </c>
      <c r="E1384" s="37" t="s">
        <v>219</v>
      </c>
      <c r="F1384" s="37"/>
      <c r="G1384" s="36" t="s">
        <v>61</v>
      </c>
      <c r="H1384" s="38"/>
      <c r="I1384" s="40">
        <v>69.92</v>
      </c>
      <c r="J1384" s="39" t="str">
        <f ca="1">IF(SUMPRODUCT(1*ISNUMBER(SEARCH($N$3,D1384))),Translation!$E$38,"")</f>
        <v>Nachschleifen</v>
      </c>
      <c r="K1384" s="37" t="str">
        <f ca="1">IF(SUMPRODUCT(1*ISNUMBER(SEARCH(O$3,D1384))),Translation!$E$37,"")</f>
        <v>Halsfreischliff</v>
      </c>
      <c r="L1384" s="39" t="str" cm="1">
        <f t="array" aca="1" ref="L1384" ca="1">IF(SUMPRODUCT(1*ISNUMBER(SEARCH(P$3:$P$9,D1384))),Translation!$E$39,"")</f>
        <v>Beschichten</v>
      </c>
      <c r="M1384" s="36" t="str">
        <f t="shared" si="22"/>
        <v>26,01-32,0MM</v>
      </c>
      <c r="Q1384" s="12">
        <v>98324320</v>
      </c>
    </row>
    <row r="1385" spans="2:17" x14ac:dyDescent="0.25">
      <c r="B1385" s="36">
        <v>98325040</v>
      </c>
      <c r="C1385" s="36">
        <v>9832504000</v>
      </c>
      <c r="D1385" s="37" t="s">
        <v>1073</v>
      </c>
      <c r="E1385" s="37" t="s">
        <v>219</v>
      </c>
      <c r="F1385" s="37"/>
      <c r="G1385" s="36" t="s">
        <v>61</v>
      </c>
      <c r="H1385" s="38"/>
      <c r="I1385" s="40">
        <v>33.22</v>
      </c>
      <c r="J1385" s="39" t="str">
        <f ca="1">IF(SUMPRODUCT(1*ISNUMBER(SEARCH($N$3,D1385))),Translation!$E$38,"")</f>
        <v>Nachschleifen</v>
      </c>
      <c r="K1385" s="37" t="str">
        <f ca="1">IF(SUMPRODUCT(1*ISNUMBER(SEARCH(O$3,D1385))),Translation!$E$37,"")</f>
        <v>Halsfreischliff</v>
      </c>
      <c r="L1385" s="39" t="str" cm="1">
        <f t="array" aca="1" ref="L1385" ca="1">IF(SUMPRODUCT(1*ISNUMBER(SEARCH(P$3:$P$9,D1385))),Translation!$E$39,"")</f>
        <v>Beschichten</v>
      </c>
      <c r="M1385" s="36" t="str">
        <f t="shared" si="22"/>
        <v>3,0-4,0MM</v>
      </c>
      <c r="Q1385" s="12">
        <v>98325040</v>
      </c>
    </row>
    <row r="1386" spans="2:17" x14ac:dyDescent="0.25">
      <c r="B1386" s="36">
        <v>98325060</v>
      </c>
      <c r="C1386" s="36">
        <v>9832506000</v>
      </c>
      <c r="D1386" s="37" t="s">
        <v>1074</v>
      </c>
      <c r="E1386" s="37" t="s">
        <v>219</v>
      </c>
      <c r="F1386" s="37"/>
      <c r="G1386" s="36" t="s">
        <v>61</v>
      </c>
      <c r="H1386" s="38"/>
      <c r="I1386" s="40">
        <v>35.81</v>
      </c>
      <c r="J1386" s="39" t="str">
        <f ca="1">IF(SUMPRODUCT(1*ISNUMBER(SEARCH($N$3,D1386))),Translation!$E$38,"")</f>
        <v>Nachschleifen</v>
      </c>
      <c r="K1386" s="37" t="str">
        <f ca="1">IF(SUMPRODUCT(1*ISNUMBER(SEARCH(O$3,D1386))),Translation!$E$37,"")</f>
        <v>Halsfreischliff</v>
      </c>
      <c r="L1386" s="39" t="str" cm="1">
        <f t="array" aca="1" ref="L1386" ca="1">IF(SUMPRODUCT(1*ISNUMBER(SEARCH(P$3:$P$9,D1386))),Translation!$E$39,"")</f>
        <v>Beschichten</v>
      </c>
      <c r="M1386" s="36" t="str">
        <f t="shared" si="22"/>
        <v>4,01-6,0MM</v>
      </c>
      <c r="Q1386" s="12">
        <v>98325060</v>
      </c>
    </row>
    <row r="1387" spans="2:17" x14ac:dyDescent="0.25">
      <c r="B1387" s="36">
        <v>98325080</v>
      </c>
      <c r="C1387" s="36">
        <v>9832508000</v>
      </c>
      <c r="D1387" s="37" t="s">
        <v>1075</v>
      </c>
      <c r="E1387" s="37" t="s">
        <v>219</v>
      </c>
      <c r="F1387" s="37"/>
      <c r="G1387" s="36" t="s">
        <v>61</v>
      </c>
      <c r="H1387" s="38"/>
      <c r="I1387" s="40">
        <v>36.369999999999997</v>
      </c>
      <c r="J1387" s="39" t="str">
        <f ca="1">IF(SUMPRODUCT(1*ISNUMBER(SEARCH($N$3,D1387))),Translation!$E$38,"")</f>
        <v>Nachschleifen</v>
      </c>
      <c r="K1387" s="37" t="str">
        <f ca="1">IF(SUMPRODUCT(1*ISNUMBER(SEARCH(O$3,D1387))),Translation!$E$37,"")</f>
        <v>Halsfreischliff</v>
      </c>
      <c r="L1387" s="39" t="str" cm="1">
        <f t="array" aca="1" ref="L1387" ca="1">IF(SUMPRODUCT(1*ISNUMBER(SEARCH(P$3:$P$9,D1387))),Translation!$E$39,"")</f>
        <v>Beschichten</v>
      </c>
      <c r="M1387" s="36" t="str">
        <f t="shared" si="22"/>
        <v>6,01-8,0MM</v>
      </c>
      <c r="Q1387" s="12">
        <v>98325080</v>
      </c>
    </row>
    <row r="1388" spans="2:17" x14ac:dyDescent="0.25">
      <c r="B1388" s="36">
        <v>98325100</v>
      </c>
      <c r="C1388" s="36">
        <v>9832510000</v>
      </c>
      <c r="D1388" s="37" t="s">
        <v>1076</v>
      </c>
      <c r="E1388" s="37" t="s">
        <v>219</v>
      </c>
      <c r="F1388" s="37"/>
      <c r="G1388" s="36" t="s">
        <v>61</v>
      </c>
      <c r="H1388" s="38"/>
      <c r="I1388" s="40">
        <v>37.380000000000003</v>
      </c>
      <c r="J1388" s="39" t="str">
        <f ca="1">IF(SUMPRODUCT(1*ISNUMBER(SEARCH($N$3,D1388))),Translation!$E$38,"")</f>
        <v>Nachschleifen</v>
      </c>
      <c r="K1388" s="37" t="str">
        <f ca="1">IF(SUMPRODUCT(1*ISNUMBER(SEARCH(O$3,D1388))),Translation!$E$37,"")</f>
        <v>Halsfreischliff</v>
      </c>
      <c r="L1388" s="39" t="str" cm="1">
        <f t="array" aca="1" ref="L1388" ca="1">IF(SUMPRODUCT(1*ISNUMBER(SEARCH(P$3:$P$9,D1388))),Translation!$E$39,"")</f>
        <v>Beschichten</v>
      </c>
      <c r="M1388" s="36" t="str">
        <f t="shared" si="22"/>
        <v>8,01-10,0MM</v>
      </c>
      <c r="Q1388" s="12">
        <v>98325100</v>
      </c>
    </row>
    <row r="1389" spans="2:17" x14ac:dyDescent="0.25">
      <c r="B1389" s="36">
        <v>98325120</v>
      </c>
      <c r="C1389" s="36">
        <v>9832512000</v>
      </c>
      <c r="D1389" s="37" t="s">
        <v>1077</v>
      </c>
      <c r="E1389" s="37" t="s">
        <v>219</v>
      </c>
      <c r="F1389" s="37"/>
      <c r="G1389" s="36" t="s">
        <v>61</v>
      </c>
      <c r="H1389" s="38"/>
      <c r="I1389" s="40">
        <v>42.65</v>
      </c>
      <c r="J1389" s="39" t="str">
        <f ca="1">IF(SUMPRODUCT(1*ISNUMBER(SEARCH($N$3,D1389))),Translation!$E$38,"")</f>
        <v>Nachschleifen</v>
      </c>
      <c r="K1389" s="37" t="str">
        <f ca="1">IF(SUMPRODUCT(1*ISNUMBER(SEARCH(O$3,D1389))),Translation!$E$37,"")</f>
        <v>Halsfreischliff</v>
      </c>
      <c r="L1389" s="39" t="str" cm="1">
        <f t="array" aca="1" ref="L1389" ca="1">IF(SUMPRODUCT(1*ISNUMBER(SEARCH(P$3:$P$9,D1389))),Translation!$E$39,"")</f>
        <v>Beschichten</v>
      </c>
      <c r="M1389" s="36" t="str">
        <f t="shared" si="22"/>
        <v>10,01-12,0MM</v>
      </c>
      <c r="Q1389" s="12">
        <v>98325120</v>
      </c>
    </row>
    <row r="1390" spans="2:17" x14ac:dyDescent="0.25">
      <c r="B1390" s="36">
        <v>98325140</v>
      </c>
      <c r="C1390" s="36">
        <v>9832514000</v>
      </c>
      <c r="D1390" s="37" t="s">
        <v>1078</v>
      </c>
      <c r="E1390" s="37" t="s">
        <v>219</v>
      </c>
      <c r="F1390" s="37"/>
      <c r="G1390" s="36" t="s">
        <v>61</v>
      </c>
      <c r="H1390" s="38"/>
      <c r="I1390" s="40">
        <v>42.99</v>
      </c>
      <c r="J1390" s="39" t="str">
        <f ca="1">IF(SUMPRODUCT(1*ISNUMBER(SEARCH($N$3,D1390))),Translation!$E$38,"")</f>
        <v>Nachschleifen</v>
      </c>
      <c r="K1390" s="37" t="str">
        <f ca="1">IF(SUMPRODUCT(1*ISNUMBER(SEARCH(O$3,D1390))),Translation!$E$37,"")</f>
        <v>Halsfreischliff</v>
      </c>
      <c r="L1390" s="39" t="str" cm="1">
        <f t="array" aca="1" ref="L1390" ca="1">IF(SUMPRODUCT(1*ISNUMBER(SEARCH(P$3:$P$9,D1390))),Translation!$E$39,"")</f>
        <v>Beschichten</v>
      </c>
      <c r="M1390" s="36" t="str">
        <f t="shared" si="22"/>
        <v>12,01-14,0MM</v>
      </c>
      <c r="Q1390" s="12">
        <v>98325140</v>
      </c>
    </row>
    <row r="1391" spans="2:17" x14ac:dyDescent="0.25">
      <c r="B1391" s="36">
        <v>98325160</v>
      </c>
      <c r="C1391" s="36">
        <v>9832516000</v>
      </c>
      <c r="D1391" s="37" t="s">
        <v>1079</v>
      </c>
      <c r="E1391" s="37" t="s">
        <v>219</v>
      </c>
      <c r="F1391" s="37"/>
      <c r="G1391" s="36" t="s">
        <v>61</v>
      </c>
      <c r="H1391" s="38"/>
      <c r="I1391" s="40">
        <v>48.03</v>
      </c>
      <c r="J1391" s="39" t="str">
        <f ca="1">IF(SUMPRODUCT(1*ISNUMBER(SEARCH($N$3,D1391))),Translation!$E$38,"")</f>
        <v>Nachschleifen</v>
      </c>
      <c r="K1391" s="37" t="str">
        <f ca="1">IF(SUMPRODUCT(1*ISNUMBER(SEARCH(O$3,D1391))),Translation!$E$37,"")</f>
        <v>Halsfreischliff</v>
      </c>
      <c r="L1391" s="39" t="str" cm="1">
        <f t="array" aca="1" ref="L1391" ca="1">IF(SUMPRODUCT(1*ISNUMBER(SEARCH(P$3:$P$9,D1391))),Translation!$E$39,"")</f>
        <v>Beschichten</v>
      </c>
      <c r="M1391" s="36" t="str">
        <f t="shared" si="22"/>
        <v>14,01-16,0MM</v>
      </c>
      <c r="Q1391" s="12">
        <v>98325160</v>
      </c>
    </row>
    <row r="1392" spans="2:17" x14ac:dyDescent="0.25">
      <c r="B1392" s="36">
        <v>98325180</v>
      </c>
      <c r="C1392" s="36">
        <v>9832518000</v>
      </c>
      <c r="D1392" s="37" t="s">
        <v>1080</v>
      </c>
      <c r="E1392" s="37" t="s">
        <v>219</v>
      </c>
      <c r="F1392" s="37"/>
      <c r="G1392" s="36" t="s">
        <v>61</v>
      </c>
      <c r="H1392" s="38"/>
      <c r="I1392" s="40">
        <v>51.62</v>
      </c>
      <c r="J1392" s="39" t="str">
        <f ca="1">IF(SUMPRODUCT(1*ISNUMBER(SEARCH($N$3,D1392))),Translation!$E$38,"")</f>
        <v>Nachschleifen</v>
      </c>
      <c r="K1392" s="37" t="str">
        <f ca="1">IF(SUMPRODUCT(1*ISNUMBER(SEARCH(O$3,D1392))),Translation!$E$37,"")</f>
        <v>Halsfreischliff</v>
      </c>
      <c r="L1392" s="39" t="str" cm="1">
        <f t="array" aca="1" ref="L1392" ca="1">IF(SUMPRODUCT(1*ISNUMBER(SEARCH(P$3:$P$9,D1392))),Translation!$E$39,"")</f>
        <v>Beschichten</v>
      </c>
      <c r="M1392" s="36" t="str">
        <f t="shared" si="22"/>
        <v>16,01-18,0MM</v>
      </c>
      <c r="Q1392" s="12">
        <v>98325180</v>
      </c>
    </row>
    <row r="1393" spans="2:17" x14ac:dyDescent="0.25">
      <c r="B1393" s="36">
        <v>98325200</v>
      </c>
      <c r="C1393" s="36">
        <v>9832520000</v>
      </c>
      <c r="D1393" s="37" t="s">
        <v>1081</v>
      </c>
      <c r="E1393" s="37" t="s">
        <v>219</v>
      </c>
      <c r="F1393" s="37"/>
      <c r="G1393" s="36" t="s">
        <v>61</v>
      </c>
      <c r="H1393" s="38"/>
      <c r="I1393" s="40">
        <v>55.67</v>
      </c>
      <c r="J1393" s="39" t="str">
        <f ca="1">IF(SUMPRODUCT(1*ISNUMBER(SEARCH($N$3,D1393))),Translation!$E$38,"")</f>
        <v>Nachschleifen</v>
      </c>
      <c r="K1393" s="37" t="str">
        <f ca="1">IF(SUMPRODUCT(1*ISNUMBER(SEARCH(O$3,D1393))),Translation!$E$37,"")</f>
        <v>Halsfreischliff</v>
      </c>
      <c r="L1393" s="39" t="str" cm="1">
        <f t="array" aca="1" ref="L1393" ca="1">IF(SUMPRODUCT(1*ISNUMBER(SEARCH(P$3:$P$9,D1393))),Translation!$E$39,"")</f>
        <v>Beschichten</v>
      </c>
      <c r="M1393" s="36" t="str">
        <f t="shared" si="22"/>
        <v>18,01-20,0MM</v>
      </c>
      <c r="Q1393" s="12">
        <v>98325200</v>
      </c>
    </row>
    <row r="1394" spans="2:17" x14ac:dyDescent="0.25">
      <c r="B1394" s="36">
        <v>98325220</v>
      </c>
      <c r="C1394" s="36">
        <v>9832522000</v>
      </c>
      <c r="D1394" s="37" t="s">
        <v>1082</v>
      </c>
      <c r="E1394" s="37" t="s">
        <v>219</v>
      </c>
      <c r="F1394" s="37"/>
      <c r="G1394" s="36" t="s">
        <v>61</v>
      </c>
      <c r="H1394" s="38"/>
      <c r="I1394" s="40">
        <v>63.08</v>
      </c>
      <c r="J1394" s="39" t="str">
        <f ca="1">IF(SUMPRODUCT(1*ISNUMBER(SEARCH($N$3,D1394))),Translation!$E$38,"")</f>
        <v>Nachschleifen</v>
      </c>
      <c r="K1394" s="37" t="str">
        <f ca="1">IF(SUMPRODUCT(1*ISNUMBER(SEARCH(O$3,D1394))),Translation!$E$37,"")</f>
        <v>Halsfreischliff</v>
      </c>
      <c r="L1394" s="39" t="str" cm="1">
        <f t="array" aca="1" ref="L1394" ca="1">IF(SUMPRODUCT(1*ISNUMBER(SEARCH(P$3:$P$9,D1394))),Translation!$E$39,"")</f>
        <v>Beschichten</v>
      </c>
      <c r="M1394" s="36" t="str">
        <f t="shared" si="22"/>
        <v>20,01-22,0MM</v>
      </c>
      <c r="Q1394" s="12">
        <v>98325220</v>
      </c>
    </row>
    <row r="1395" spans="2:17" x14ac:dyDescent="0.25">
      <c r="B1395" s="36">
        <v>98325260</v>
      </c>
      <c r="C1395" s="36">
        <v>9832526000</v>
      </c>
      <c r="D1395" s="37" t="s">
        <v>1083</v>
      </c>
      <c r="E1395" s="37" t="s">
        <v>219</v>
      </c>
      <c r="F1395" s="37"/>
      <c r="G1395" s="36" t="s">
        <v>61</v>
      </c>
      <c r="H1395" s="38"/>
      <c r="I1395" s="40">
        <v>72.28</v>
      </c>
      <c r="J1395" s="39" t="str">
        <f ca="1">IF(SUMPRODUCT(1*ISNUMBER(SEARCH($N$3,D1395))),Translation!$E$38,"")</f>
        <v>Nachschleifen</v>
      </c>
      <c r="K1395" s="37" t="str">
        <f ca="1">IF(SUMPRODUCT(1*ISNUMBER(SEARCH(O$3,D1395))),Translation!$E$37,"")</f>
        <v>Halsfreischliff</v>
      </c>
      <c r="L1395" s="39" t="str" cm="1">
        <f t="array" aca="1" ref="L1395" ca="1">IF(SUMPRODUCT(1*ISNUMBER(SEARCH(P$3:$P$9,D1395))),Translation!$E$39,"")</f>
        <v>Beschichten</v>
      </c>
      <c r="M1395" s="36" t="str">
        <f t="shared" si="22"/>
        <v>22,01-26,0MM</v>
      </c>
      <c r="Q1395" s="12">
        <v>98325260</v>
      </c>
    </row>
    <row r="1396" spans="2:17" x14ac:dyDescent="0.25">
      <c r="B1396" s="36">
        <v>98325320</v>
      </c>
      <c r="C1396" s="36">
        <v>9832532000</v>
      </c>
      <c r="D1396" s="37" t="s">
        <v>1084</v>
      </c>
      <c r="E1396" s="37" t="s">
        <v>219</v>
      </c>
      <c r="F1396" s="37"/>
      <c r="G1396" s="36" t="s">
        <v>61</v>
      </c>
      <c r="H1396" s="38"/>
      <c r="I1396" s="40">
        <v>77.67</v>
      </c>
      <c r="J1396" s="39" t="str">
        <f ca="1">IF(SUMPRODUCT(1*ISNUMBER(SEARCH($N$3,D1396))),Translation!$E$38,"")</f>
        <v>Nachschleifen</v>
      </c>
      <c r="K1396" s="37" t="str">
        <f ca="1">IF(SUMPRODUCT(1*ISNUMBER(SEARCH(O$3,D1396))),Translation!$E$37,"")</f>
        <v>Halsfreischliff</v>
      </c>
      <c r="L1396" s="39" t="str" cm="1">
        <f t="array" aca="1" ref="L1396" ca="1">IF(SUMPRODUCT(1*ISNUMBER(SEARCH(P$3:$P$9,D1396))),Translation!$E$39,"")</f>
        <v>Beschichten</v>
      </c>
      <c r="M1396" s="36" t="str">
        <f t="shared" si="22"/>
        <v>26,01-32,0MM</v>
      </c>
      <c r="Q1396" s="12">
        <v>98325320</v>
      </c>
    </row>
    <row r="1397" spans="2:17" x14ac:dyDescent="0.25">
      <c r="B1397" s="36">
        <v>98328040</v>
      </c>
      <c r="C1397" s="36">
        <v>9832804000</v>
      </c>
      <c r="D1397" s="37" t="s">
        <v>1013</v>
      </c>
      <c r="E1397" s="37" t="s">
        <v>613</v>
      </c>
      <c r="F1397" s="37"/>
      <c r="G1397" s="36" t="s">
        <v>61</v>
      </c>
      <c r="H1397" s="38"/>
      <c r="I1397" s="40">
        <v>26.38</v>
      </c>
      <c r="J1397" s="39" t="str">
        <f ca="1">IF(SUMPRODUCT(1*ISNUMBER(SEARCH($N$3,D1397))),Translation!$E$38,"")</f>
        <v>Nachschleifen</v>
      </c>
      <c r="K1397" s="37" t="str">
        <f>IF(SUMPRODUCT(1*ISNUMBER(SEARCH(O$3,D1397))),Translation!$E$37,"")</f>
        <v/>
      </c>
      <c r="L1397" s="39" t="str" cm="1">
        <f t="array" aca="1" ref="L1397" ca="1">IF(SUMPRODUCT(1*ISNUMBER(SEARCH(P$3:$P$9,D1397))),Translation!$E$39,"")</f>
        <v>Beschichten</v>
      </c>
      <c r="M1397" s="36" t="str">
        <f t="shared" si="22"/>
        <v>3,0-4,0MM</v>
      </c>
      <c r="Q1397" s="12">
        <v>98328040</v>
      </c>
    </row>
    <row r="1398" spans="2:17" x14ac:dyDescent="0.25">
      <c r="B1398" s="36">
        <v>98328060</v>
      </c>
      <c r="C1398" s="36">
        <v>9832806000</v>
      </c>
      <c r="D1398" s="37" t="s">
        <v>1014</v>
      </c>
      <c r="E1398" s="37" t="s">
        <v>613</v>
      </c>
      <c r="F1398" s="37"/>
      <c r="G1398" s="36" t="s">
        <v>61</v>
      </c>
      <c r="H1398" s="38"/>
      <c r="I1398" s="40">
        <v>29.3</v>
      </c>
      <c r="J1398" s="39" t="str">
        <f ca="1">IF(SUMPRODUCT(1*ISNUMBER(SEARCH($N$3,D1398))),Translation!$E$38,"")</f>
        <v>Nachschleifen</v>
      </c>
      <c r="K1398" s="37" t="str">
        <f>IF(SUMPRODUCT(1*ISNUMBER(SEARCH(O$3,D1398))),Translation!$E$37,"")</f>
        <v/>
      </c>
      <c r="L1398" s="39" t="str" cm="1">
        <f t="array" aca="1" ref="L1398" ca="1">IF(SUMPRODUCT(1*ISNUMBER(SEARCH(P$3:$P$9,D1398))),Translation!$E$39,"")</f>
        <v>Beschichten</v>
      </c>
      <c r="M1398" s="36" t="str">
        <f t="shared" si="22"/>
        <v>4,01-6,0MM</v>
      </c>
      <c r="Q1398" s="12">
        <v>98328060</v>
      </c>
    </row>
    <row r="1399" spans="2:17" x14ac:dyDescent="0.25">
      <c r="B1399" s="36">
        <v>98328080</v>
      </c>
      <c r="C1399" s="36">
        <v>9832808000</v>
      </c>
      <c r="D1399" s="37" t="s">
        <v>1015</v>
      </c>
      <c r="E1399" s="37" t="s">
        <v>613</v>
      </c>
      <c r="F1399" s="37"/>
      <c r="G1399" s="36" t="s">
        <v>61</v>
      </c>
      <c r="H1399" s="38"/>
      <c r="I1399" s="40">
        <v>29.87</v>
      </c>
      <c r="J1399" s="39" t="str">
        <f ca="1">IF(SUMPRODUCT(1*ISNUMBER(SEARCH($N$3,D1399))),Translation!$E$38,"")</f>
        <v>Nachschleifen</v>
      </c>
      <c r="K1399" s="37" t="str">
        <f>IF(SUMPRODUCT(1*ISNUMBER(SEARCH(O$3,D1399))),Translation!$E$37,"")</f>
        <v/>
      </c>
      <c r="L1399" s="39" t="str" cm="1">
        <f t="array" aca="1" ref="L1399" ca="1">IF(SUMPRODUCT(1*ISNUMBER(SEARCH(P$3:$P$9,D1399))),Translation!$E$39,"")</f>
        <v>Beschichten</v>
      </c>
      <c r="M1399" s="36" t="str">
        <f t="shared" si="22"/>
        <v>6,01-8,0MM</v>
      </c>
      <c r="Q1399" s="12">
        <v>98328080</v>
      </c>
    </row>
    <row r="1400" spans="2:17" x14ac:dyDescent="0.25">
      <c r="B1400" s="36">
        <v>98328100</v>
      </c>
      <c r="C1400" s="36">
        <v>9832810000</v>
      </c>
      <c r="D1400" s="37" t="s">
        <v>1016</v>
      </c>
      <c r="E1400" s="37" t="s">
        <v>613</v>
      </c>
      <c r="F1400" s="37"/>
      <c r="G1400" s="36" t="s">
        <v>61</v>
      </c>
      <c r="H1400" s="38"/>
      <c r="I1400" s="40">
        <v>30.86</v>
      </c>
      <c r="J1400" s="39" t="str">
        <f ca="1">IF(SUMPRODUCT(1*ISNUMBER(SEARCH($N$3,D1400))),Translation!$E$38,"")</f>
        <v>Nachschleifen</v>
      </c>
      <c r="K1400" s="37" t="str">
        <f>IF(SUMPRODUCT(1*ISNUMBER(SEARCH(O$3,D1400))),Translation!$E$37,"")</f>
        <v/>
      </c>
      <c r="L1400" s="39" t="str" cm="1">
        <f t="array" aca="1" ref="L1400" ca="1">IF(SUMPRODUCT(1*ISNUMBER(SEARCH(P$3:$P$9,D1400))),Translation!$E$39,"")</f>
        <v>Beschichten</v>
      </c>
      <c r="M1400" s="36" t="str">
        <f t="shared" si="22"/>
        <v>8,01-10,0MM</v>
      </c>
      <c r="Q1400" s="12">
        <v>98328100</v>
      </c>
    </row>
    <row r="1401" spans="2:17" x14ac:dyDescent="0.25">
      <c r="B1401" s="36">
        <v>98328120</v>
      </c>
      <c r="C1401" s="36">
        <v>9832812000</v>
      </c>
      <c r="D1401" s="37" t="s">
        <v>1017</v>
      </c>
      <c r="E1401" s="37" t="s">
        <v>613</v>
      </c>
      <c r="F1401" s="37"/>
      <c r="G1401" s="36" t="s">
        <v>61</v>
      </c>
      <c r="H1401" s="38"/>
      <c r="I1401" s="40">
        <v>34.229999999999997</v>
      </c>
      <c r="J1401" s="39" t="str">
        <f ca="1">IF(SUMPRODUCT(1*ISNUMBER(SEARCH($N$3,D1401))),Translation!$E$38,"")</f>
        <v>Nachschleifen</v>
      </c>
      <c r="K1401" s="37" t="str">
        <f>IF(SUMPRODUCT(1*ISNUMBER(SEARCH(O$3,D1401))),Translation!$E$37,"")</f>
        <v/>
      </c>
      <c r="L1401" s="39" t="str" cm="1">
        <f t="array" aca="1" ref="L1401" ca="1">IF(SUMPRODUCT(1*ISNUMBER(SEARCH(P$3:$P$9,D1401))),Translation!$E$39,"")</f>
        <v>Beschichten</v>
      </c>
      <c r="M1401" s="36" t="str">
        <f t="shared" si="22"/>
        <v>10,01-12,0MM</v>
      </c>
      <c r="Q1401" s="12">
        <v>98328120</v>
      </c>
    </row>
    <row r="1402" spans="2:17" x14ac:dyDescent="0.25">
      <c r="B1402" s="36">
        <v>98328140</v>
      </c>
      <c r="C1402" s="36">
        <v>9832814000</v>
      </c>
      <c r="D1402" s="37" t="s">
        <v>1018</v>
      </c>
      <c r="E1402" s="37" t="s">
        <v>613</v>
      </c>
      <c r="F1402" s="37"/>
      <c r="G1402" s="36" t="s">
        <v>61</v>
      </c>
      <c r="H1402" s="38"/>
      <c r="I1402" s="40">
        <v>34.68</v>
      </c>
      <c r="J1402" s="39" t="str">
        <f ca="1">IF(SUMPRODUCT(1*ISNUMBER(SEARCH($N$3,D1402))),Translation!$E$38,"")</f>
        <v>Nachschleifen</v>
      </c>
      <c r="K1402" s="37" t="str">
        <f>IF(SUMPRODUCT(1*ISNUMBER(SEARCH(O$3,D1402))),Translation!$E$37,"")</f>
        <v/>
      </c>
      <c r="L1402" s="39" t="str" cm="1">
        <f t="array" aca="1" ref="L1402" ca="1">IF(SUMPRODUCT(1*ISNUMBER(SEARCH(P$3:$P$9,D1402))),Translation!$E$39,"")</f>
        <v>Beschichten</v>
      </c>
      <c r="M1402" s="36" t="str">
        <f t="shared" si="22"/>
        <v>12,01-14,0MM</v>
      </c>
      <c r="Q1402" s="12">
        <v>98328140</v>
      </c>
    </row>
    <row r="1403" spans="2:17" x14ac:dyDescent="0.25">
      <c r="B1403" s="36">
        <v>98328160</v>
      </c>
      <c r="C1403" s="36">
        <v>9832816000</v>
      </c>
      <c r="D1403" s="37" t="s">
        <v>1019</v>
      </c>
      <c r="E1403" s="37" t="s">
        <v>613</v>
      </c>
      <c r="F1403" s="37"/>
      <c r="G1403" s="36" t="s">
        <v>61</v>
      </c>
      <c r="H1403" s="38"/>
      <c r="I1403" s="40">
        <v>41.63</v>
      </c>
      <c r="J1403" s="39" t="str">
        <f ca="1">IF(SUMPRODUCT(1*ISNUMBER(SEARCH($N$3,D1403))),Translation!$E$38,"")</f>
        <v>Nachschleifen</v>
      </c>
      <c r="K1403" s="37" t="str">
        <f>IF(SUMPRODUCT(1*ISNUMBER(SEARCH(O$3,D1403))),Translation!$E$37,"")</f>
        <v/>
      </c>
      <c r="L1403" s="39" t="str" cm="1">
        <f t="array" aca="1" ref="L1403" ca="1">IF(SUMPRODUCT(1*ISNUMBER(SEARCH(P$3:$P$9,D1403))),Translation!$E$39,"")</f>
        <v>Beschichten</v>
      </c>
      <c r="M1403" s="36" t="str">
        <f t="shared" si="22"/>
        <v>14,01-16,0MM</v>
      </c>
      <c r="Q1403" s="12">
        <v>98328160</v>
      </c>
    </row>
    <row r="1404" spans="2:17" x14ac:dyDescent="0.25">
      <c r="B1404" s="36">
        <v>98328180</v>
      </c>
      <c r="C1404" s="36">
        <v>9832818000</v>
      </c>
      <c r="D1404" s="37" t="s">
        <v>1020</v>
      </c>
      <c r="E1404" s="37" t="s">
        <v>613</v>
      </c>
      <c r="F1404" s="37"/>
      <c r="G1404" s="36" t="s">
        <v>61</v>
      </c>
      <c r="H1404" s="38"/>
      <c r="I1404" s="40">
        <v>45.12</v>
      </c>
      <c r="J1404" s="39" t="str">
        <f ca="1">IF(SUMPRODUCT(1*ISNUMBER(SEARCH($N$3,D1404))),Translation!$E$38,"")</f>
        <v>Nachschleifen</v>
      </c>
      <c r="K1404" s="37" t="str">
        <f>IF(SUMPRODUCT(1*ISNUMBER(SEARCH(O$3,D1404))),Translation!$E$37,"")</f>
        <v/>
      </c>
      <c r="L1404" s="39" t="str" cm="1">
        <f t="array" aca="1" ref="L1404" ca="1">IF(SUMPRODUCT(1*ISNUMBER(SEARCH(P$3:$P$9,D1404))),Translation!$E$39,"")</f>
        <v>Beschichten</v>
      </c>
      <c r="M1404" s="36" t="str">
        <f t="shared" si="22"/>
        <v>16,01-18,0MM</v>
      </c>
      <c r="Q1404" s="12">
        <v>98328180</v>
      </c>
    </row>
    <row r="1405" spans="2:17" x14ac:dyDescent="0.25">
      <c r="B1405" s="36">
        <v>98328200</v>
      </c>
      <c r="C1405" s="36">
        <v>9832820000</v>
      </c>
      <c r="D1405" s="37" t="s">
        <v>1021</v>
      </c>
      <c r="E1405" s="37" t="s">
        <v>613</v>
      </c>
      <c r="F1405" s="37"/>
      <c r="G1405" s="36" t="s">
        <v>61</v>
      </c>
      <c r="H1405" s="38"/>
      <c r="I1405" s="40">
        <v>46.91</v>
      </c>
      <c r="J1405" s="39" t="str">
        <f ca="1">IF(SUMPRODUCT(1*ISNUMBER(SEARCH($N$3,D1405))),Translation!$E$38,"")</f>
        <v>Nachschleifen</v>
      </c>
      <c r="K1405" s="37" t="str">
        <f>IF(SUMPRODUCT(1*ISNUMBER(SEARCH(O$3,D1405))),Translation!$E$37,"")</f>
        <v/>
      </c>
      <c r="L1405" s="39" t="str" cm="1">
        <f t="array" aca="1" ref="L1405" ca="1">IF(SUMPRODUCT(1*ISNUMBER(SEARCH(P$3:$P$9,D1405))),Translation!$E$39,"")</f>
        <v>Beschichten</v>
      </c>
      <c r="M1405" s="36" t="str">
        <f t="shared" si="22"/>
        <v>18,01-20,0MM</v>
      </c>
      <c r="Q1405" s="12">
        <v>98328200</v>
      </c>
    </row>
    <row r="1406" spans="2:17" x14ac:dyDescent="0.25">
      <c r="B1406" s="36">
        <v>98328220</v>
      </c>
      <c r="C1406" s="36">
        <v>9832822000</v>
      </c>
      <c r="D1406" s="37" t="s">
        <v>1022</v>
      </c>
      <c r="E1406" s="37" t="s">
        <v>613</v>
      </c>
      <c r="F1406" s="37"/>
      <c r="G1406" s="36" t="s">
        <v>61</v>
      </c>
      <c r="H1406" s="38"/>
      <c r="I1406" s="40">
        <v>54.33</v>
      </c>
      <c r="J1406" s="39" t="str">
        <f ca="1">IF(SUMPRODUCT(1*ISNUMBER(SEARCH($N$3,D1406))),Translation!$E$38,"")</f>
        <v>Nachschleifen</v>
      </c>
      <c r="K1406" s="37" t="str">
        <f>IF(SUMPRODUCT(1*ISNUMBER(SEARCH(O$3,D1406))),Translation!$E$37,"")</f>
        <v/>
      </c>
      <c r="L1406" s="39" t="str" cm="1">
        <f t="array" aca="1" ref="L1406" ca="1">IF(SUMPRODUCT(1*ISNUMBER(SEARCH(P$3:$P$9,D1406))),Translation!$E$39,"")</f>
        <v>Beschichten</v>
      </c>
      <c r="M1406" s="36" t="str">
        <f t="shared" si="22"/>
        <v>20,01-22,0MM</v>
      </c>
      <c r="Q1406" s="12">
        <v>98328220</v>
      </c>
    </row>
    <row r="1407" spans="2:17" x14ac:dyDescent="0.25">
      <c r="B1407" s="36">
        <v>98328260</v>
      </c>
      <c r="C1407" s="36">
        <v>9832826000</v>
      </c>
      <c r="D1407" s="37" t="s">
        <v>1023</v>
      </c>
      <c r="E1407" s="37" t="s">
        <v>613</v>
      </c>
      <c r="F1407" s="37"/>
      <c r="G1407" s="36" t="s">
        <v>61</v>
      </c>
      <c r="H1407" s="38"/>
      <c r="I1407" s="40">
        <v>63.41</v>
      </c>
      <c r="J1407" s="39" t="str">
        <f ca="1">IF(SUMPRODUCT(1*ISNUMBER(SEARCH($N$3,D1407))),Translation!$E$38,"")</f>
        <v>Nachschleifen</v>
      </c>
      <c r="K1407" s="37" t="str">
        <f>IF(SUMPRODUCT(1*ISNUMBER(SEARCH(O$3,D1407))),Translation!$E$37,"")</f>
        <v/>
      </c>
      <c r="L1407" s="39" t="str" cm="1">
        <f t="array" aca="1" ref="L1407" ca="1">IF(SUMPRODUCT(1*ISNUMBER(SEARCH(P$3:$P$9,D1407))),Translation!$E$39,"")</f>
        <v>Beschichten</v>
      </c>
      <c r="M1407" s="36" t="str">
        <f t="shared" si="22"/>
        <v>22,01-26,0MM</v>
      </c>
      <c r="Q1407" s="12">
        <v>98328260</v>
      </c>
    </row>
    <row r="1408" spans="2:17" x14ac:dyDescent="0.25">
      <c r="B1408" s="36">
        <v>98328320</v>
      </c>
      <c r="C1408" s="36">
        <v>9832832000</v>
      </c>
      <c r="D1408" s="37" t="s">
        <v>1024</v>
      </c>
      <c r="E1408" s="37" t="s">
        <v>613</v>
      </c>
      <c r="F1408" s="37"/>
      <c r="G1408" s="36" t="s">
        <v>61</v>
      </c>
      <c r="H1408" s="38"/>
      <c r="I1408" s="40">
        <v>68.92</v>
      </c>
      <c r="J1408" s="39" t="str">
        <f ca="1">IF(SUMPRODUCT(1*ISNUMBER(SEARCH($N$3,D1408))),Translation!$E$38,"")</f>
        <v>Nachschleifen</v>
      </c>
      <c r="K1408" s="37" t="str">
        <f>IF(SUMPRODUCT(1*ISNUMBER(SEARCH(O$3,D1408))),Translation!$E$37,"")</f>
        <v/>
      </c>
      <c r="L1408" s="39" t="str" cm="1">
        <f t="array" aca="1" ref="L1408" ca="1">IF(SUMPRODUCT(1*ISNUMBER(SEARCH(P$3:$P$9,D1408))),Translation!$E$39,"")</f>
        <v>Beschichten</v>
      </c>
      <c r="M1408" s="36" t="str">
        <f t="shared" si="22"/>
        <v>26,01-32,0MM</v>
      </c>
      <c r="Q1408" s="12">
        <v>98328320</v>
      </c>
    </row>
    <row r="1409" spans="2:17" x14ac:dyDescent="0.25">
      <c r="B1409" s="36">
        <v>98332040</v>
      </c>
      <c r="C1409" s="36">
        <v>9833204000</v>
      </c>
      <c r="D1409" s="37" t="s">
        <v>1085</v>
      </c>
      <c r="E1409" s="37" t="s">
        <v>613</v>
      </c>
      <c r="F1409" s="37"/>
      <c r="G1409" s="36" t="s">
        <v>61</v>
      </c>
      <c r="H1409" s="38"/>
      <c r="I1409" s="40">
        <v>32.21</v>
      </c>
      <c r="J1409" s="39" t="str">
        <f ca="1">IF(SUMPRODUCT(1*ISNUMBER(SEARCH($N$3,D1409))),Translation!$E$38,"")</f>
        <v>Nachschleifen</v>
      </c>
      <c r="K1409" s="37" t="str">
        <f ca="1">IF(SUMPRODUCT(1*ISNUMBER(SEARCH(O$3,D1409))),Translation!$E$37,"")</f>
        <v>Halsfreischliff</v>
      </c>
      <c r="L1409" s="39" t="str" cm="1">
        <f t="array" ref="L1409">IF(SUMPRODUCT(1*ISNUMBER(SEARCH(P$3:$P$9,D1409))),Translation!$E$39,"")</f>
        <v/>
      </c>
      <c r="M1409" s="36" t="str">
        <f t="shared" si="22"/>
        <v>3,0-4,0MM</v>
      </c>
      <c r="Q1409" s="12">
        <v>98332040</v>
      </c>
    </row>
    <row r="1410" spans="2:17" x14ac:dyDescent="0.25">
      <c r="B1410" s="36">
        <v>98332060</v>
      </c>
      <c r="C1410" s="36">
        <v>9833206000</v>
      </c>
      <c r="D1410" s="37" t="s">
        <v>1086</v>
      </c>
      <c r="E1410" s="37" t="s">
        <v>613</v>
      </c>
      <c r="F1410" s="37"/>
      <c r="G1410" s="36" t="s">
        <v>61</v>
      </c>
      <c r="H1410" s="38"/>
      <c r="I1410" s="40">
        <v>35.020000000000003</v>
      </c>
      <c r="J1410" s="39" t="str">
        <f ca="1">IF(SUMPRODUCT(1*ISNUMBER(SEARCH($N$3,D1410))),Translation!$E$38,"")</f>
        <v>Nachschleifen</v>
      </c>
      <c r="K1410" s="37" t="str">
        <f ca="1">IF(SUMPRODUCT(1*ISNUMBER(SEARCH(O$3,D1410))),Translation!$E$37,"")</f>
        <v>Halsfreischliff</v>
      </c>
      <c r="L1410" s="39" t="str" cm="1">
        <f t="array" ref="L1410">IF(SUMPRODUCT(1*ISNUMBER(SEARCH(P$3:$P$9,D1410))),Translation!$E$39,"")</f>
        <v/>
      </c>
      <c r="M1410" s="36" t="str">
        <f t="shared" si="22"/>
        <v>4,01-6,0MM</v>
      </c>
      <c r="Q1410" s="12">
        <v>98332060</v>
      </c>
    </row>
    <row r="1411" spans="2:17" x14ac:dyDescent="0.25">
      <c r="B1411" s="36">
        <v>98332080</v>
      </c>
      <c r="C1411" s="36">
        <v>9833208000</v>
      </c>
      <c r="D1411" s="37" t="s">
        <v>1087</v>
      </c>
      <c r="E1411" s="37" t="s">
        <v>613</v>
      </c>
      <c r="F1411" s="37"/>
      <c r="G1411" s="36" t="s">
        <v>61</v>
      </c>
      <c r="H1411" s="38"/>
      <c r="I1411" s="40">
        <v>35.020000000000003</v>
      </c>
      <c r="J1411" s="39" t="str">
        <f ca="1">IF(SUMPRODUCT(1*ISNUMBER(SEARCH($N$3,D1411))),Translation!$E$38,"")</f>
        <v>Nachschleifen</v>
      </c>
      <c r="K1411" s="37" t="str">
        <f ca="1">IF(SUMPRODUCT(1*ISNUMBER(SEARCH(O$3,D1411))),Translation!$E$37,"")</f>
        <v>Halsfreischliff</v>
      </c>
      <c r="L1411" s="39" t="str" cm="1">
        <f t="array" ref="L1411">IF(SUMPRODUCT(1*ISNUMBER(SEARCH(P$3:$P$9,D1411))),Translation!$E$39,"")</f>
        <v/>
      </c>
      <c r="M1411" s="36" t="str">
        <f t="shared" si="22"/>
        <v>6,01-8,0MM</v>
      </c>
      <c r="Q1411" s="12">
        <v>98332080</v>
      </c>
    </row>
    <row r="1412" spans="2:17" x14ac:dyDescent="0.25">
      <c r="B1412" s="36">
        <v>98332100</v>
      </c>
      <c r="C1412" s="36">
        <v>9833210000</v>
      </c>
      <c r="D1412" s="37" t="s">
        <v>1088</v>
      </c>
      <c r="E1412" s="37" t="s">
        <v>613</v>
      </c>
      <c r="F1412" s="37"/>
      <c r="G1412" s="36" t="s">
        <v>61</v>
      </c>
      <c r="H1412" s="38"/>
      <c r="I1412" s="40">
        <v>35.020000000000003</v>
      </c>
      <c r="J1412" s="39" t="str">
        <f ca="1">IF(SUMPRODUCT(1*ISNUMBER(SEARCH($N$3,D1412))),Translation!$E$38,"")</f>
        <v>Nachschleifen</v>
      </c>
      <c r="K1412" s="37" t="str">
        <f ca="1">IF(SUMPRODUCT(1*ISNUMBER(SEARCH(O$3,D1412))),Translation!$E$37,"")</f>
        <v>Halsfreischliff</v>
      </c>
      <c r="L1412" s="39" t="str" cm="1">
        <f t="array" ref="L1412">IF(SUMPRODUCT(1*ISNUMBER(SEARCH(P$3:$P$9,D1412))),Translation!$E$39,"")</f>
        <v/>
      </c>
      <c r="M1412" s="36" t="str">
        <f t="shared" ref="M1412:M1475" si="23">RIGHT(D1412,LEN(D1412)-(FIND("Ø",D1412)))</f>
        <v>8,01-10,0MM</v>
      </c>
      <c r="Q1412" s="12">
        <v>98332100</v>
      </c>
    </row>
    <row r="1413" spans="2:17" x14ac:dyDescent="0.25">
      <c r="B1413" s="36">
        <v>98332120</v>
      </c>
      <c r="C1413" s="36">
        <v>9833212000</v>
      </c>
      <c r="D1413" s="37" t="s">
        <v>1089</v>
      </c>
      <c r="E1413" s="37" t="s">
        <v>613</v>
      </c>
      <c r="F1413" s="37"/>
      <c r="G1413" s="36" t="s">
        <v>61</v>
      </c>
      <c r="H1413" s="38"/>
      <c r="I1413" s="40">
        <v>37.71</v>
      </c>
      <c r="J1413" s="39" t="str">
        <f ca="1">IF(SUMPRODUCT(1*ISNUMBER(SEARCH($N$3,D1413))),Translation!$E$38,"")</f>
        <v>Nachschleifen</v>
      </c>
      <c r="K1413" s="37" t="str">
        <f ca="1">IF(SUMPRODUCT(1*ISNUMBER(SEARCH(O$3,D1413))),Translation!$E$37,"")</f>
        <v>Halsfreischliff</v>
      </c>
      <c r="L1413" s="39" t="str" cm="1">
        <f t="array" ref="L1413">IF(SUMPRODUCT(1*ISNUMBER(SEARCH(P$3:$P$9,D1413))),Translation!$E$39,"")</f>
        <v/>
      </c>
      <c r="M1413" s="36" t="str">
        <f t="shared" si="23"/>
        <v>10,01-12,0MM</v>
      </c>
      <c r="Q1413" s="12">
        <v>98332120</v>
      </c>
    </row>
    <row r="1414" spans="2:17" x14ac:dyDescent="0.25">
      <c r="B1414" s="36">
        <v>98332140</v>
      </c>
      <c r="C1414" s="36">
        <v>9833214000</v>
      </c>
      <c r="D1414" s="37" t="s">
        <v>1090</v>
      </c>
      <c r="E1414" s="37" t="s">
        <v>613</v>
      </c>
      <c r="F1414" s="37"/>
      <c r="G1414" s="36" t="s">
        <v>61</v>
      </c>
      <c r="H1414" s="38"/>
      <c r="I1414" s="40">
        <v>37.71</v>
      </c>
      <c r="J1414" s="39" t="str">
        <f ca="1">IF(SUMPRODUCT(1*ISNUMBER(SEARCH($N$3,D1414))),Translation!$E$38,"")</f>
        <v>Nachschleifen</v>
      </c>
      <c r="K1414" s="37" t="str">
        <f ca="1">IF(SUMPRODUCT(1*ISNUMBER(SEARCH(O$3,D1414))),Translation!$E$37,"")</f>
        <v>Halsfreischliff</v>
      </c>
      <c r="L1414" s="39" t="str" cm="1">
        <f t="array" ref="L1414">IF(SUMPRODUCT(1*ISNUMBER(SEARCH(P$3:$P$9,D1414))),Translation!$E$39,"")</f>
        <v/>
      </c>
      <c r="M1414" s="36" t="str">
        <f t="shared" si="23"/>
        <v>12,01-14,0MM</v>
      </c>
      <c r="Q1414" s="12">
        <v>98332140</v>
      </c>
    </row>
    <row r="1415" spans="2:17" x14ac:dyDescent="0.25">
      <c r="B1415" s="36">
        <v>98332160</v>
      </c>
      <c r="C1415" s="36">
        <v>9833216000</v>
      </c>
      <c r="D1415" s="37" t="s">
        <v>1091</v>
      </c>
      <c r="E1415" s="37" t="s">
        <v>613</v>
      </c>
      <c r="F1415" s="37"/>
      <c r="G1415" s="36" t="s">
        <v>61</v>
      </c>
      <c r="H1415" s="38"/>
      <c r="I1415" s="40">
        <v>43.32</v>
      </c>
      <c r="J1415" s="39" t="str">
        <f ca="1">IF(SUMPRODUCT(1*ISNUMBER(SEARCH($N$3,D1415))),Translation!$E$38,"")</f>
        <v>Nachschleifen</v>
      </c>
      <c r="K1415" s="37" t="str">
        <f ca="1">IF(SUMPRODUCT(1*ISNUMBER(SEARCH(O$3,D1415))),Translation!$E$37,"")</f>
        <v>Halsfreischliff</v>
      </c>
      <c r="L1415" s="39" t="str" cm="1">
        <f t="array" ref="L1415">IF(SUMPRODUCT(1*ISNUMBER(SEARCH(P$3:$P$9,D1415))),Translation!$E$39,"")</f>
        <v/>
      </c>
      <c r="M1415" s="36" t="str">
        <f t="shared" si="23"/>
        <v>14,01-16,0MM</v>
      </c>
      <c r="Q1415" s="12">
        <v>98332160</v>
      </c>
    </row>
    <row r="1416" spans="2:17" x14ac:dyDescent="0.25">
      <c r="B1416" s="36">
        <v>98332180</v>
      </c>
      <c r="C1416" s="36">
        <v>9833218000</v>
      </c>
      <c r="D1416" s="37" t="s">
        <v>1092</v>
      </c>
      <c r="E1416" s="37" t="s">
        <v>613</v>
      </c>
      <c r="F1416" s="37"/>
      <c r="G1416" s="36" t="s">
        <v>61</v>
      </c>
      <c r="H1416" s="38"/>
      <c r="I1416" s="40">
        <v>43.32</v>
      </c>
      <c r="J1416" s="39" t="str">
        <f ca="1">IF(SUMPRODUCT(1*ISNUMBER(SEARCH($N$3,D1416))),Translation!$E$38,"")</f>
        <v>Nachschleifen</v>
      </c>
      <c r="K1416" s="37" t="str">
        <f ca="1">IF(SUMPRODUCT(1*ISNUMBER(SEARCH(O$3,D1416))),Translation!$E$37,"")</f>
        <v>Halsfreischliff</v>
      </c>
      <c r="L1416" s="39" t="str" cm="1">
        <f t="array" ref="L1416">IF(SUMPRODUCT(1*ISNUMBER(SEARCH(P$3:$P$9,D1416))),Translation!$E$39,"")</f>
        <v/>
      </c>
      <c r="M1416" s="36" t="str">
        <f t="shared" si="23"/>
        <v>16,01-18,0MM</v>
      </c>
      <c r="Q1416" s="12">
        <v>98332180</v>
      </c>
    </row>
    <row r="1417" spans="2:17" x14ac:dyDescent="0.25">
      <c r="B1417" s="36">
        <v>98332200</v>
      </c>
      <c r="C1417" s="36">
        <v>9833220000</v>
      </c>
      <c r="D1417" s="37" t="s">
        <v>1093</v>
      </c>
      <c r="E1417" s="37" t="s">
        <v>613</v>
      </c>
      <c r="F1417" s="37"/>
      <c r="G1417" s="36" t="s">
        <v>61</v>
      </c>
      <c r="H1417" s="38"/>
      <c r="I1417" s="40">
        <v>43.32</v>
      </c>
      <c r="J1417" s="39" t="str">
        <f ca="1">IF(SUMPRODUCT(1*ISNUMBER(SEARCH($N$3,D1417))),Translation!$E$38,"")</f>
        <v>Nachschleifen</v>
      </c>
      <c r="K1417" s="37" t="str">
        <f ca="1">IF(SUMPRODUCT(1*ISNUMBER(SEARCH(O$3,D1417))),Translation!$E$37,"")</f>
        <v>Halsfreischliff</v>
      </c>
      <c r="L1417" s="39" t="str" cm="1">
        <f t="array" ref="L1417">IF(SUMPRODUCT(1*ISNUMBER(SEARCH(P$3:$P$9,D1417))),Translation!$E$39,"")</f>
        <v/>
      </c>
      <c r="M1417" s="36" t="str">
        <f t="shared" si="23"/>
        <v>18,01-20,0MM</v>
      </c>
      <c r="Q1417" s="12">
        <v>98332200</v>
      </c>
    </row>
    <row r="1418" spans="2:17" x14ac:dyDescent="0.25">
      <c r="B1418" s="36">
        <v>98332220</v>
      </c>
      <c r="C1418" s="36">
        <v>9833222000</v>
      </c>
      <c r="D1418" s="37" t="s">
        <v>1094</v>
      </c>
      <c r="E1418" s="37" t="s">
        <v>613</v>
      </c>
      <c r="F1418" s="37"/>
      <c r="G1418" s="36" t="s">
        <v>61</v>
      </c>
      <c r="H1418" s="38"/>
      <c r="I1418" s="40">
        <v>43.32</v>
      </c>
      <c r="J1418" s="39" t="str">
        <f ca="1">IF(SUMPRODUCT(1*ISNUMBER(SEARCH($N$3,D1418))),Translation!$E$38,"")</f>
        <v>Nachschleifen</v>
      </c>
      <c r="K1418" s="37" t="str">
        <f ca="1">IF(SUMPRODUCT(1*ISNUMBER(SEARCH(O$3,D1418))),Translation!$E$37,"")</f>
        <v>Halsfreischliff</v>
      </c>
      <c r="L1418" s="39" t="str" cm="1">
        <f t="array" ref="L1418">IF(SUMPRODUCT(1*ISNUMBER(SEARCH(P$3:$P$9,D1418))),Translation!$E$39,"")</f>
        <v/>
      </c>
      <c r="M1418" s="36" t="str">
        <f t="shared" si="23"/>
        <v>20,01-22,0MM</v>
      </c>
      <c r="Q1418" s="12">
        <v>98332220</v>
      </c>
    </row>
    <row r="1419" spans="2:17" x14ac:dyDescent="0.25">
      <c r="B1419" s="36">
        <v>98332260</v>
      </c>
      <c r="C1419" s="36">
        <v>9833226000</v>
      </c>
      <c r="D1419" s="37" t="s">
        <v>1095</v>
      </c>
      <c r="E1419" s="37" t="s">
        <v>613</v>
      </c>
      <c r="F1419" s="37"/>
      <c r="G1419" s="36" t="s">
        <v>61</v>
      </c>
      <c r="H1419" s="38"/>
      <c r="I1419" s="40">
        <v>50.73</v>
      </c>
      <c r="J1419" s="39" t="str">
        <f ca="1">IF(SUMPRODUCT(1*ISNUMBER(SEARCH($N$3,D1419))),Translation!$E$38,"")</f>
        <v>Nachschleifen</v>
      </c>
      <c r="K1419" s="37" t="str">
        <f ca="1">IF(SUMPRODUCT(1*ISNUMBER(SEARCH(O$3,D1419))),Translation!$E$37,"")</f>
        <v>Halsfreischliff</v>
      </c>
      <c r="L1419" s="39" t="str" cm="1">
        <f t="array" ref="L1419">IF(SUMPRODUCT(1*ISNUMBER(SEARCH(P$3:$P$9,D1419))),Translation!$E$39,"")</f>
        <v/>
      </c>
      <c r="M1419" s="36" t="str">
        <f t="shared" si="23"/>
        <v>22,01-26,0MM</v>
      </c>
      <c r="Q1419" s="12">
        <v>98332260</v>
      </c>
    </row>
    <row r="1420" spans="2:17" x14ac:dyDescent="0.25">
      <c r="B1420" s="36">
        <v>98332320</v>
      </c>
      <c r="C1420" s="36">
        <v>9833232000</v>
      </c>
      <c r="D1420" s="37" t="s">
        <v>1096</v>
      </c>
      <c r="E1420" s="37" t="s">
        <v>613</v>
      </c>
      <c r="F1420" s="37"/>
      <c r="G1420" s="36" t="s">
        <v>61</v>
      </c>
      <c r="H1420" s="38"/>
      <c r="I1420" s="40">
        <v>57.02</v>
      </c>
      <c r="J1420" s="39" t="str">
        <f ca="1">IF(SUMPRODUCT(1*ISNUMBER(SEARCH($N$3,D1420))),Translation!$E$38,"")</f>
        <v>Nachschleifen</v>
      </c>
      <c r="K1420" s="37" t="str">
        <f ca="1">IF(SUMPRODUCT(1*ISNUMBER(SEARCH(O$3,D1420))),Translation!$E$37,"")</f>
        <v>Halsfreischliff</v>
      </c>
      <c r="L1420" s="39" t="str" cm="1">
        <f t="array" ref="L1420">IF(SUMPRODUCT(1*ISNUMBER(SEARCH(P$3:$P$9,D1420))),Translation!$E$39,"")</f>
        <v/>
      </c>
      <c r="M1420" s="36" t="str">
        <f t="shared" si="23"/>
        <v>26,01-32,0MM</v>
      </c>
      <c r="Q1420" s="12">
        <v>98332320</v>
      </c>
    </row>
    <row r="1421" spans="2:17" x14ac:dyDescent="0.25">
      <c r="B1421" s="36">
        <v>98334040</v>
      </c>
      <c r="C1421" s="36">
        <v>9833404000</v>
      </c>
      <c r="D1421" s="37" t="s">
        <v>1061</v>
      </c>
      <c r="E1421" s="37" t="s">
        <v>613</v>
      </c>
      <c r="F1421" s="37"/>
      <c r="G1421" s="36" t="s">
        <v>61</v>
      </c>
      <c r="H1421" s="38"/>
      <c r="I1421" s="40">
        <v>35.69</v>
      </c>
      <c r="J1421" s="39" t="str">
        <f ca="1">IF(SUMPRODUCT(1*ISNUMBER(SEARCH($N$3,D1421))),Translation!$E$38,"")</f>
        <v>Nachschleifen</v>
      </c>
      <c r="K1421" s="37" t="str">
        <f ca="1">IF(SUMPRODUCT(1*ISNUMBER(SEARCH(O$3,D1421))),Translation!$E$37,"")</f>
        <v>Halsfreischliff</v>
      </c>
      <c r="L1421" s="39" t="str" cm="1">
        <f t="array" aca="1" ref="L1421" ca="1">IF(SUMPRODUCT(1*ISNUMBER(SEARCH(P$3:$P$9,D1421))),Translation!$E$39,"")</f>
        <v>Beschichten</v>
      </c>
      <c r="M1421" s="36" t="str">
        <f t="shared" si="23"/>
        <v>3,0-4,0MM</v>
      </c>
      <c r="Q1421" s="12">
        <v>98334040</v>
      </c>
    </row>
    <row r="1422" spans="2:17" x14ac:dyDescent="0.25">
      <c r="B1422" s="36">
        <v>98334060</v>
      </c>
      <c r="C1422" s="36">
        <v>9833406000</v>
      </c>
      <c r="D1422" s="37" t="s">
        <v>1062</v>
      </c>
      <c r="E1422" s="37" t="s">
        <v>613</v>
      </c>
      <c r="F1422" s="37"/>
      <c r="G1422" s="36" t="s">
        <v>61</v>
      </c>
      <c r="H1422" s="38"/>
      <c r="I1422" s="40">
        <v>38.729999999999997</v>
      </c>
      <c r="J1422" s="39" t="str">
        <f ca="1">IF(SUMPRODUCT(1*ISNUMBER(SEARCH($N$3,D1422))),Translation!$E$38,"")</f>
        <v>Nachschleifen</v>
      </c>
      <c r="K1422" s="37" t="str">
        <f ca="1">IF(SUMPRODUCT(1*ISNUMBER(SEARCH(O$3,D1422))),Translation!$E$37,"")</f>
        <v>Halsfreischliff</v>
      </c>
      <c r="L1422" s="39" t="str" cm="1">
        <f t="array" aca="1" ref="L1422" ca="1">IF(SUMPRODUCT(1*ISNUMBER(SEARCH(P$3:$P$9,D1422))),Translation!$E$39,"")</f>
        <v>Beschichten</v>
      </c>
      <c r="M1422" s="36" t="str">
        <f t="shared" si="23"/>
        <v>4,01-6,0MM</v>
      </c>
      <c r="Q1422" s="12">
        <v>98334060</v>
      </c>
    </row>
    <row r="1423" spans="2:17" x14ac:dyDescent="0.25">
      <c r="B1423" s="36">
        <v>98334080</v>
      </c>
      <c r="C1423" s="36">
        <v>9833408000</v>
      </c>
      <c r="D1423" s="37" t="s">
        <v>1063</v>
      </c>
      <c r="E1423" s="37" t="s">
        <v>613</v>
      </c>
      <c r="F1423" s="37"/>
      <c r="G1423" s="36" t="s">
        <v>61</v>
      </c>
      <c r="H1423" s="38"/>
      <c r="I1423" s="40">
        <v>39.17</v>
      </c>
      <c r="J1423" s="39" t="str">
        <f ca="1">IF(SUMPRODUCT(1*ISNUMBER(SEARCH($N$3,D1423))),Translation!$E$38,"")</f>
        <v>Nachschleifen</v>
      </c>
      <c r="K1423" s="37" t="str">
        <f ca="1">IF(SUMPRODUCT(1*ISNUMBER(SEARCH(O$3,D1423))),Translation!$E$37,"")</f>
        <v>Halsfreischliff</v>
      </c>
      <c r="L1423" s="39" t="str" cm="1">
        <f t="array" aca="1" ref="L1423" ca="1">IF(SUMPRODUCT(1*ISNUMBER(SEARCH(P$3:$P$9,D1423))),Translation!$E$39,"")</f>
        <v>Beschichten</v>
      </c>
      <c r="M1423" s="36" t="str">
        <f t="shared" si="23"/>
        <v>6,01-8,0MM</v>
      </c>
      <c r="Q1423" s="12">
        <v>98334080</v>
      </c>
    </row>
    <row r="1424" spans="2:17" x14ac:dyDescent="0.25">
      <c r="B1424" s="36">
        <v>98334100</v>
      </c>
      <c r="C1424" s="36">
        <v>9833410000</v>
      </c>
      <c r="D1424" s="37" t="s">
        <v>1064</v>
      </c>
      <c r="E1424" s="37" t="s">
        <v>613</v>
      </c>
      <c r="F1424" s="37"/>
      <c r="G1424" s="36" t="s">
        <v>61</v>
      </c>
      <c r="H1424" s="38"/>
      <c r="I1424" s="40">
        <v>40.18</v>
      </c>
      <c r="J1424" s="39" t="str">
        <f ca="1">IF(SUMPRODUCT(1*ISNUMBER(SEARCH($N$3,D1424))),Translation!$E$38,"")</f>
        <v>Nachschleifen</v>
      </c>
      <c r="K1424" s="37" t="str">
        <f ca="1">IF(SUMPRODUCT(1*ISNUMBER(SEARCH(O$3,D1424))),Translation!$E$37,"")</f>
        <v>Halsfreischliff</v>
      </c>
      <c r="L1424" s="39" t="str" cm="1">
        <f t="array" aca="1" ref="L1424" ca="1">IF(SUMPRODUCT(1*ISNUMBER(SEARCH(P$3:$P$9,D1424))),Translation!$E$39,"")</f>
        <v>Beschichten</v>
      </c>
      <c r="M1424" s="36" t="str">
        <f t="shared" si="23"/>
        <v>8,01-10,0MM</v>
      </c>
      <c r="Q1424" s="12">
        <v>98334100</v>
      </c>
    </row>
    <row r="1425" spans="2:17" x14ac:dyDescent="0.25">
      <c r="B1425" s="36">
        <v>98334120</v>
      </c>
      <c r="C1425" s="36">
        <v>9833412000</v>
      </c>
      <c r="D1425" s="37" t="s">
        <v>1065</v>
      </c>
      <c r="E1425" s="37" t="s">
        <v>613</v>
      </c>
      <c r="F1425" s="37"/>
      <c r="G1425" s="36" t="s">
        <v>61</v>
      </c>
      <c r="H1425" s="38"/>
      <c r="I1425" s="40">
        <v>43.66</v>
      </c>
      <c r="J1425" s="39" t="str">
        <f ca="1">IF(SUMPRODUCT(1*ISNUMBER(SEARCH($N$3,D1425))),Translation!$E$38,"")</f>
        <v>Nachschleifen</v>
      </c>
      <c r="K1425" s="37" t="str">
        <f ca="1">IF(SUMPRODUCT(1*ISNUMBER(SEARCH(O$3,D1425))),Translation!$E$37,"")</f>
        <v>Halsfreischliff</v>
      </c>
      <c r="L1425" s="39" t="str" cm="1">
        <f t="array" aca="1" ref="L1425" ca="1">IF(SUMPRODUCT(1*ISNUMBER(SEARCH(P$3:$P$9,D1425))),Translation!$E$39,"")</f>
        <v>Beschichten</v>
      </c>
      <c r="M1425" s="36" t="str">
        <f t="shared" si="23"/>
        <v>10,01-12,0MM</v>
      </c>
      <c r="Q1425" s="12">
        <v>98334120</v>
      </c>
    </row>
    <row r="1426" spans="2:17" x14ac:dyDescent="0.25">
      <c r="B1426" s="36">
        <v>98334140</v>
      </c>
      <c r="C1426" s="36">
        <v>9833414000</v>
      </c>
      <c r="D1426" s="37" t="s">
        <v>1066</v>
      </c>
      <c r="E1426" s="37" t="s">
        <v>613</v>
      </c>
      <c r="F1426" s="37"/>
      <c r="G1426" s="36" t="s">
        <v>61</v>
      </c>
      <c r="H1426" s="38"/>
      <c r="I1426" s="40">
        <v>44</v>
      </c>
      <c r="J1426" s="39" t="str">
        <f ca="1">IF(SUMPRODUCT(1*ISNUMBER(SEARCH($N$3,D1426))),Translation!$E$38,"")</f>
        <v>Nachschleifen</v>
      </c>
      <c r="K1426" s="37" t="str">
        <f ca="1">IF(SUMPRODUCT(1*ISNUMBER(SEARCH(O$3,D1426))),Translation!$E$37,"")</f>
        <v>Halsfreischliff</v>
      </c>
      <c r="L1426" s="39" t="str" cm="1">
        <f t="array" aca="1" ref="L1426" ca="1">IF(SUMPRODUCT(1*ISNUMBER(SEARCH(P$3:$P$9,D1426))),Translation!$E$39,"")</f>
        <v>Beschichten</v>
      </c>
      <c r="M1426" s="36" t="str">
        <f t="shared" si="23"/>
        <v>12,01-14,0MM</v>
      </c>
      <c r="Q1426" s="12">
        <v>98334140</v>
      </c>
    </row>
    <row r="1427" spans="2:17" x14ac:dyDescent="0.25">
      <c r="B1427" s="36">
        <v>98334160</v>
      </c>
      <c r="C1427" s="36">
        <v>9833416000</v>
      </c>
      <c r="D1427" s="37" t="s">
        <v>1067</v>
      </c>
      <c r="E1427" s="37" t="s">
        <v>613</v>
      </c>
      <c r="F1427" s="37"/>
      <c r="G1427" s="36" t="s">
        <v>61</v>
      </c>
      <c r="H1427" s="38"/>
      <c r="I1427" s="40">
        <v>50.85</v>
      </c>
      <c r="J1427" s="39" t="str">
        <f ca="1">IF(SUMPRODUCT(1*ISNUMBER(SEARCH($N$3,D1427))),Translation!$E$38,"")</f>
        <v>Nachschleifen</v>
      </c>
      <c r="K1427" s="37" t="str">
        <f ca="1">IF(SUMPRODUCT(1*ISNUMBER(SEARCH(O$3,D1427))),Translation!$E$37,"")</f>
        <v>Halsfreischliff</v>
      </c>
      <c r="L1427" s="39" t="str" cm="1">
        <f t="array" aca="1" ref="L1427" ca="1">IF(SUMPRODUCT(1*ISNUMBER(SEARCH(P$3:$P$9,D1427))),Translation!$E$39,"")</f>
        <v>Beschichten</v>
      </c>
      <c r="M1427" s="36" t="str">
        <f t="shared" si="23"/>
        <v>14,01-16,0MM</v>
      </c>
      <c r="Q1427" s="12">
        <v>98334160</v>
      </c>
    </row>
    <row r="1428" spans="2:17" x14ac:dyDescent="0.25">
      <c r="B1428" s="36">
        <v>98334180</v>
      </c>
      <c r="C1428" s="36">
        <v>9833418000</v>
      </c>
      <c r="D1428" s="37" t="s">
        <v>1068</v>
      </c>
      <c r="E1428" s="37" t="s">
        <v>613</v>
      </c>
      <c r="F1428" s="37"/>
      <c r="G1428" s="36" t="s">
        <v>61</v>
      </c>
      <c r="H1428" s="38"/>
      <c r="I1428" s="40">
        <v>54.33</v>
      </c>
      <c r="J1428" s="39" t="str">
        <f ca="1">IF(SUMPRODUCT(1*ISNUMBER(SEARCH($N$3,D1428))),Translation!$E$38,"")</f>
        <v>Nachschleifen</v>
      </c>
      <c r="K1428" s="37" t="str">
        <f ca="1">IF(SUMPRODUCT(1*ISNUMBER(SEARCH(O$3,D1428))),Translation!$E$37,"")</f>
        <v>Halsfreischliff</v>
      </c>
      <c r="L1428" s="39" t="str" cm="1">
        <f t="array" aca="1" ref="L1428" ca="1">IF(SUMPRODUCT(1*ISNUMBER(SEARCH(P$3:$P$9,D1428))),Translation!$E$39,"")</f>
        <v>Beschichten</v>
      </c>
      <c r="M1428" s="36" t="str">
        <f t="shared" si="23"/>
        <v>16,01-18,0MM</v>
      </c>
      <c r="Q1428" s="12">
        <v>98334180</v>
      </c>
    </row>
    <row r="1429" spans="2:17" x14ac:dyDescent="0.25">
      <c r="B1429" s="36">
        <v>98334200</v>
      </c>
      <c r="C1429" s="36">
        <v>9833420000</v>
      </c>
      <c r="D1429" s="37" t="s">
        <v>1069</v>
      </c>
      <c r="E1429" s="37" t="s">
        <v>613</v>
      </c>
      <c r="F1429" s="37"/>
      <c r="G1429" s="36" t="s">
        <v>61</v>
      </c>
      <c r="H1429" s="38"/>
      <c r="I1429" s="40">
        <v>56.34</v>
      </c>
      <c r="J1429" s="39" t="str">
        <f ca="1">IF(SUMPRODUCT(1*ISNUMBER(SEARCH($N$3,D1429))),Translation!$E$38,"")</f>
        <v>Nachschleifen</v>
      </c>
      <c r="K1429" s="37" t="str">
        <f ca="1">IF(SUMPRODUCT(1*ISNUMBER(SEARCH(O$3,D1429))),Translation!$E$37,"")</f>
        <v>Halsfreischliff</v>
      </c>
      <c r="L1429" s="39" t="str" cm="1">
        <f t="array" aca="1" ref="L1429" ca="1">IF(SUMPRODUCT(1*ISNUMBER(SEARCH(P$3:$P$9,D1429))),Translation!$E$39,"")</f>
        <v>Beschichten</v>
      </c>
      <c r="M1429" s="36" t="str">
        <f t="shared" si="23"/>
        <v>18,01-20,0MM</v>
      </c>
      <c r="Q1429" s="12">
        <v>98334200</v>
      </c>
    </row>
    <row r="1430" spans="2:17" x14ac:dyDescent="0.25">
      <c r="B1430" s="36">
        <v>98334220</v>
      </c>
      <c r="C1430" s="36">
        <v>9833422000</v>
      </c>
      <c r="D1430" s="37" t="s">
        <v>1070</v>
      </c>
      <c r="E1430" s="37" t="s">
        <v>613</v>
      </c>
      <c r="F1430" s="37"/>
      <c r="G1430" s="36" t="s">
        <v>61</v>
      </c>
      <c r="H1430" s="38"/>
      <c r="I1430" s="40">
        <v>63.75</v>
      </c>
      <c r="J1430" s="39" t="str">
        <f ca="1">IF(SUMPRODUCT(1*ISNUMBER(SEARCH($N$3,D1430))),Translation!$E$38,"")</f>
        <v>Nachschleifen</v>
      </c>
      <c r="K1430" s="37" t="str">
        <f ca="1">IF(SUMPRODUCT(1*ISNUMBER(SEARCH(O$3,D1430))),Translation!$E$37,"")</f>
        <v>Halsfreischliff</v>
      </c>
      <c r="L1430" s="39" t="str" cm="1">
        <f t="array" aca="1" ref="L1430" ca="1">IF(SUMPRODUCT(1*ISNUMBER(SEARCH(P$3:$P$9,D1430))),Translation!$E$39,"")</f>
        <v>Beschichten</v>
      </c>
      <c r="M1430" s="36" t="str">
        <f t="shared" si="23"/>
        <v>20,01-22,0MM</v>
      </c>
      <c r="Q1430" s="12">
        <v>98334220</v>
      </c>
    </row>
    <row r="1431" spans="2:17" x14ac:dyDescent="0.25">
      <c r="B1431" s="36">
        <v>98334260</v>
      </c>
      <c r="C1431" s="36">
        <v>9833426000</v>
      </c>
      <c r="D1431" s="37" t="s">
        <v>1071</v>
      </c>
      <c r="E1431" s="37" t="s">
        <v>613</v>
      </c>
      <c r="F1431" s="37"/>
      <c r="G1431" s="36" t="s">
        <v>61</v>
      </c>
      <c r="H1431" s="38"/>
      <c r="I1431" s="40">
        <v>72.84</v>
      </c>
      <c r="J1431" s="39" t="str">
        <f ca="1">IF(SUMPRODUCT(1*ISNUMBER(SEARCH($N$3,D1431))),Translation!$E$38,"")</f>
        <v>Nachschleifen</v>
      </c>
      <c r="K1431" s="37" t="str">
        <f ca="1">IF(SUMPRODUCT(1*ISNUMBER(SEARCH(O$3,D1431))),Translation!$E$37,"")</f>
        <v>Halsfreischliff</v>
      </c>
      <c r="L1431" s="39" t="str" cm="1">
        <f t="array" aca="1" ref="L1431" ca="1">IF(SUMPRODUCT(1*ISNUMBER(SEARCH(P$3:$P$9,D1431))),Translation!$E$39,"")</f>
        <v>Beschichten</v>
      </c>
      <c r="M1431" s="36" t="str">
        <f t="shared" si="23"/>
        <v>22,01-26,0MM</v>
      </c>
      <c r="Q1431" s="12">
        <v>98334260</v>
      </c>
    </row>
    <row r="1432" spans="2:17" x14ac:dyDescent="0.25">
      <c r="B1432" s="36">
        <v>98334320</v>
      </c>
      <c r="C1432" s="36">
        <v>9833432000</v>
      </c>
      <c r="D1432" s="37" t="s">
        <v>1072</v>
      </c>
      <c r="E1432" s="37" t="s">
        <v>613</v>
      </c>
      <c r="F1432" s="37"/>
      <c r="G1432" s="36" t="s">
        <v>61</v>
      </c>
      <c r="H1432" s="38"/>
      <c r="I1432" s="40">
        <v>78.349999999999994</v>
      </c>
      <c r="J1432" s="39" t="str">
        <f ca="1">IF(SUMPRODUCT(1*ISNUMBER(SEARCH($N$3,D1432))),Translation!$E$38,"")</f>
        <v>Nachschleifen</v>
      </c>
      <c r="K1432" s="37" t="str">
        <f ca="1">IF(SUMPRODUCT(1*ISNUMBER(SEARCH(O$3,D1432))),Translation!$E$37,"")</f>
        <v>Halsfreischliff</v>
      </c>
      <c r="L1432" s="39" t="str" cm="1">
        <f t="array" aca="1" ref="L1432" ca="1">IF(SUMPRODUCT(1*ISNUMBER(SEARCH(P$3:$P$9,D1432))),Translation!$E$39,"")</f>
        <v>Beschichten</v>
      </c>
      <c r="M1432" s="36" t="str">
        <f t="shared" si="23"/>
        <v>26,01-32,0MM</v>
      </c>
      <c r="Q1432" s="12">
        <v>98334320</v>
      </c>
    </row>
    <row r="1433" spans="2:17" x14ac:dyDescent="0.25">
      <c r="B1433" s="36">
        <v>9833506000</v>
      </c>
      <c r="C1433" s="36">
        <v>9833506000</v>
      </c>
      <c r="D1433" s="37" t="s">
        <v>1097</v>
      </c>
      <c r="E1433" s="37" t="s">
        <v>208</v>
      </c>
      <c r="F1433" s="37"/>
      <c r="G1433" s="36" t="s">
        <v>61</v>
      </c>
      <c r="H1433" s="38"/>
      <c r="I1433" s="40">
        <v>37.92</v>
      </c>
      <c r="J1433" s="39" t="str">
        <f ca="1">IF(SUMPRODUCT(1*ISNUMBER(SEARCH($N$3,D1433))),Translation!$E$38,"")</f>
        <v>Nachschleifen</v>
      </c>
      <c r="K1433" s="37" t="str">
        <f>IF(SUMPRODUCT(1*ISNUMBER(SEARCH(O$3,D1433))),Translation!$E$37,"")</f>
        <v/>
      </c>
      <c r="L1433" s="39" t="str" cm="1">
        <f t="array" aca="1" ref="L1433" ca="1">IF(SUMPRODUCT(1*ISNUMBER(SEARCH(P$3:$P$9,D1433))),Translation!$E$39,"")</f>
        <v>Beschichten</v>
      </c>
      <c r="M1433" s="36" t="str">
        <f t="shared" si="23"/>
        <v>6,0MM</v>
      </c>
      <c r="Q1433" s="12">
        <v>9833506000</v>
      </c>
    </row>
    <row r="1434" spans="2:17" x14ac:dyDescent="0.25">
      <c r="B1434" s="36">
        <v>9833508000</v>
      </c>
      <c r="C1434" s="36">
        <v>9833508000</v>
      </c>
      <c r="D1434" s="37" t="s">
        <v>1098</v>
      </c>
      <c r="E1434" s="37" t="s">
        <v>208</v>
      </c>
      <c r="F1434" s="37"/>
      <c r="G1434" s="36" t="s">
        <v>61</v>
      </c>
      <c r="H1434" s="38"/>
      <c r="I1434" s="40">
        <v>40.4</v>
      </c>
      <c r="J1434" s="39" t="str">
        <f ca="1">IF(SUMPRODUCT(1*ISNUMBER(SEARCH($N$3,D1434))),Translation!$E$38,"")</f>
        <v>Nachschleifen</v>
      </c>
      <c r="K1434" s="37" t="str">
        <f>IF(SUMPRODUCT(1*ISNUMBER(SEARCH(O$3,D1434))),Translation!$E$37,"")</f>
        <v/>
      </c>
      <c r="L1434" s="39" t="str" cm="1">
        <f t="array" aca="1" ref="L1434" ca="1">IF(SUMPRODUCT(1*ISNUMBER(SEARCH(P$3:$P$9,D1434))),Translation!$E$39,"")</f>
        <v>Beschichten</v>
      </c>
      <c r="M1434" s="36" t="str">
        <f t="shared" si="23"/>
        <v>8,0MM</v>
      </c>
      <c r="Q1434" s="12">
        <v>9833508000</v>
      </c>
    </row>
    <row r="1435" spans="2:17" x14ac:dyDescent="0.25">
      <c r="B1435" s="36">
        <v>9833510000</v>
      </c>
      <c r="C1435" s="36">
        <v>9833510000</v>
      </c>
      <c r="D1435" s="37" t="s">
        <v>1099</v>
      </c>
      <c r="E1435" s="37" t="s">
        <v>208</v>
      </c>
      <c r="F1435" s="37"/>
      <c r="G1435" s="36" t="s">
        <v>61</v>
      </c>
      <c r="H1435" s="38"/>
      <c r="I1435" s="40">
        <v>61.63</v>
      </c>
      <c r="J1435" s="39" t="str">
        <f ca="1">IF(SUMPRODUCT(1*ISNUMBER(SEARCH($N$3,D1435))),Translation!$E$38,"")</f>
        <v>Nachschleifen</v>
      </c>
      <c r="K1435" s="37" t="str">
        <f>IF(SUMPRODUCT(1*ISNUMBER(SEARCH(O$3,D1435))),Translation!$E$37,"")</f>
        <v/>
      </c>
      <c r="L1435" s="39" t="str" cm="1">
        <f t="array" aca="1" ref="L1435" ca="1">IF(SUMPRODUCT(1*ISNUMBER(SEARCH(P$3:$P$9,D1435))),Translation!$E$39,"")</f>
        <v>Beschichten</v>
      </c>
      <c r="M1435" s="36" t="str">
        <f t="shared" si="23"/>
        <v>10,0MM</v>
      </c>
      <c r="Q1435" s="12">
        <v>9833510000</v>
      </c>
    </row>
    <row r="1436" spans="2:17" x14ac:dyDescent="0.25">
      <c r="B1436" s="36">
        <v>9833512000</v>
      </c>
      <c r="C1436" s="36">
        <v>9833512000</v>
      </c>
      <c r="D1436" s="37" t="s">
        <v>1100</v>
      </c>
      <c r="E1436" s="37" t="s">
        <v>208</v>
      </c>
      <c r="F1436" s="37"/>
      <c r="G1436" s="36" t="s">
        <v>61</v>
      </c>
      <c r="H1436" s="38"/>
      <c r="I1436" s="40">
        <v>73.260000000000005</v>
      </c>
      <c r="J1436" s="39" t="str">
        <f ca="1">IF(SUMPRODUCT(1*ISNUMBER(SEARCH($N$3,D1436))),Translation!$E$38,"")</f>
        <v>Nachschleifen</v>
      </c>
      <c r="K1436" s="37" t="str">
        <f>IF(SUMPRODUCT(1*ISNUMBER(SEARCH(O$3,D1436))),Translation!$E$37,"")</f>
        <v/>
      </c>
      <c r="L1436" s="39" t="str" cm="1">
        <f t="array" aca="1" ref="L1436" ca="1">IF(SUMPRODUCT(1*ISNUMBER(SEARCH(P$3:$P$9,D1436))),Translation!$E$39,"")</f>
        <v>Beschichten</v>
      </c>
      <c r="M1436" s="36" t="str">
        <f t="shared" si="23"/>
        <v>12,0MM</v>
      </c>
      <c r="Q1436" s="12">
        <v>9833512000</v>
      </c>
    </row>
    <row r="1437" spans="2:17" x14ac:dyDescent="0.25">
      <c r="B1437" s="36">
        <v>9833516000</v>
      </c>
      <c r="C1437" s="36">
        <v>9833516000</v>
      </c>
      <c r="D1437" s="37" t="s">
        <v>1101</v>
      </c>
      <c r="E1437" s="37" t="s">
        <v>208</v>
      </c>
      <c r="F1437" s="37"/>
      <c r="G1437" s="36" t="s">
        <v>61</v>
      </c>
      <c r="H1437" s="38"/>
      <c r="I1437" s="40">
        <v>108.99</v>
      </c>
      <c r="J1437" s="39" t="str">
        <f ca="1">IF(SUMPRODUCT(1*ISNUMBER(SEARCH($N$3,D1437))),Translation!$E$38,"")</f>
        <v>Nachschleifen</v>
      </c>
      <c r="K1437" s="37" t="str">
        <f>IF(SUMPRODUCT(1*ISNUMBER(SEARCH(O$3,D1437))),Translation!$E$37,"")</f>
        <v/>
      </c>
      <c r="L1437" s="39" t="str" cm="1">
        <f t="array" aca="1" ref="L1437" ca="1">IF(SUMPRODUCT(1*ISNUMBER(SEARCH(P$3:$P$9,D1437))),Translation!$E$39,"")</f>
        <v>Beschichten</v>
      </c>
      <c r="M1437" s="36" t="str">
        <f t="shared" si="23"/>
        <v>16,0MM</v>
      </c>
      <c r="Q1437" s="12">
        <v>9833516000</v>
      </c>
    </row>
    <row r="1438" spans="2:17" x14ac:dyDescent="0.25">
      <c r="B1438" s="36">
        <v>9833520000</v>
      </c>
      <c r="C1438" s="36">
        <v>9833520000</v>
      </c>
      <c r="D1438" s="37" t="s">
        <v>1102</v>
      </c>
      <c r="E1438" s="37" t="s">
        <v>208</v>
      </c>
      <c r="F1438" s="37"/>
      <c r="G1438" s="36" t="s">
        <v>61</v>
      </c>
      <c r="H1438" s="38"/>
      <c r="I1438" s="40">
        <v>134.47999999999999</v>
      </c>
      <c r="J1438" s="39" t="str">
        <f ca="1">IF(SUMPRODUCT(1*ISNUMBER(SEARCH($N$3,D1438))),Translation!$E$38,"")</f>
        <v>Nachschleifen</v>
      </c>
      <c r="K1438" s="37" t="str">
        <f>IF(SUMPRODUCT(1*ISNUMBER(SEARCH(O$3,D1438))),Translation!$E$37,"")</f>
        <v/>
      </c>
      <c r="L1438" s="39" t="str" cm="1">
        <f t="array" aca="1" ref="L1438" ca="1">IF(SUMPRODUCT(1*ISNUMBER(SEARCH(P$3:$P$9,D1438))),Translation!$E$39,"")</f>
        <v>Beschichten</v>
      </c>
      <c r="M1438" s="36" t="str">
        <f t="shared" si="23"/>
        <v>20,0MM</v>
      </c>
      <c r="Q1438" s="12">
        <v>9833520000</v>
      </c>
    </row>
    <row r="1439" spans="2:17" x14ac:dyDescent="0.25">
      <c r="B1439" s="36">
        <v>9833606000</v>
      </c>
      <c r="C1439" s="36">
        <v>9833606000</v>
      </c>
      <c r="D1439" s="37" t="s">
        <v>1103</v>
      </c>
      <c r="E1439" s="37" t="s">
        <v>208</v>
      </c>
      <c r="F1439" s="37"/>
      <c r="G1439" s="36" t="s">
        <v>61</v>
      </c>
      <c r="H1439" s="38"/>
      <c r="I1439" s="40">
        <v>34.159999999999997</v>
      </c>
      <c r="J1439" s="39" t="str">
        <f ca="1">IF(SUMPRODUCT(1*ISNUMBER(SEARCH($N$3,D1439))),Translation!$E$38,"")</f>
        <v>Nachschleifen</v>
      </c>
      <c r="K1439" s="37" t="str">
        <f>IF(SUMPRODUCT(1*ISNUMBER(SEARCH(O$3,D1439))),Translation!$E$37,"")</f>
        <v/>
      </c>
      <c r="L1439" s="39" t="str" cm="1">
        <f t="array" ref="L1439">IF(SUMPRODUCT(1*ISNUMBER(SEARCH(P$3:$P$9,D1439))),Translation!$E$39,"")</f>
        <v/>
      </c>
      <c r="M1439" s="36" t="str">
        <f t="shared" si="23"/>
        <v>6,0MM</v>
      </c>
      <c r="Q1439" s="12">
        <v>9833606000</v>
      </c>
    </row>
    <row r="1440" spans="2:17" x14ac:dyDescent="0.25">
      <c r="B1440" s="36">
        <v>9833608000</v>
      </c>
      <c r="C1440" s="36">
        <v>9833608000</v>
      </c>
      <c r="D1440" s="37" t="s">
        <v>1104</v>
      </c>
      <c r="E1440" s="37" t="s">
        <v>208</v>
      </c>
      <c r="F1440" s="37"/>
      <c r="G1440" s="36" t="s">
        <v>61</v>
      </c>
      <c r="H1440" s="38"/>
      <c r="I1440" s="40">
        <v>36.479999999999997</v>
      </c>
      <c r="J1440" s="39" t="str">
        <f ca="1">IF(SUMPRODUCT(1*ISNUMBER(SEARCH($N$3,D1440))),Translation!$E$38,"")</f>
        <v>Nachschleifen</v>
      </c>
      <c r="K1440" s="37" t="str">
        <f>IF(SUMPRODUCT(1*ISNUMBER(SEARCH(O$3,D1440))),Translation!$E$37,"")</f>
        <v/>
      </c>
      <c r="L1440" s="39" t="str" cm="1">
        <f t="array" ref="L1440">IF(SUMPRODUCT(1*ISNUMBER(SEARCH(P$3:$P$9,D1440))),Translation!$E$39,"")</f>
        <v/>
      </c>
      <c r="M1440" s="36" t="str">
        <f t="shared" si="23"/>
        <v>8,0MM</v>
      </c>
      <c r="Q1440" s="12">
        <v>9833608000</v>
      </c>
    </row>
    <row r="1441" spans="2:17" x14ac:dyDescent="0.25">
      <c r="B1441" s="36">
        <v>9833610000</v>
      </c>
      <c r="C1441" s="36">
        <v>9833610000</v>
      </c>
      <c r="D1441" s="37" t="s">
        <v>1105</v>
      </c>
      <c r="E1441" s="37" t="s">
        <v>208</v>
      </c>
      <c r="F1441" s="37"/>
      <c r="G1441" s="36" t="s">
        <v>61</v>
      </c>
      <c r="H1441" s="38"/>
      <c r="I1441" s="40">
        <v>55.51</v>
      </c>
      <c r="J1441" s="39" t="str">
        <f ca="1">IF(SUMPRODUCT(1*ISNUMBER(SEARCH($N$3,D1441))),Translation!$E$38,"")</f>
        <v>Nachschleifen</v>
      </c>
      <c r="K1441" s="37" t="str">
        <f>IF(SUMPRODUCT(1*ISNUMBER(SEARCH(O$3,D1441))),Translation!$E$37,"")</f>
        <v/>
      </c>
      <c r="L1441" s="39" t="str" cm="1">
        <f t="array" ref="L1441">IF(SUMPRODUCT(1*ISNUMBER(SEARCH(P$3:$P$9,D1441))),Translation!$E$39,"")</f>
        <v/>
      </c>
      <c r="M1441" s="36" t="str">
        <f t="shared" si="23"/>
        <v>10,0MM</v>
      </c>
      <c r="Q1441" s="12">
        <v>9833610000</v>
      </c>
    </row>
    <row r="1442" spans="2:17" x14ac:dyDescent="0.25">
      <c r="B1442" s="36">
        <v>9833612000</v>
      </c>
      <c r="C1442" s="36">
        <v>9833612000</v>
      </c>
      <c r="D1442" s="37" t="s">
        <v>1106</v>
      </c>
      <c r="E1442" s="37" t="s">
        <v>208</v>
      </c>
      <c r="F1442" s="37"/>
      <c r="G1442" s="36" t="s">
        <v>61</v>
      </c>
      <c r="H1442" s="38"/>
      <c r="I1442" s="40">
        <v>65.98</v>
      </c>
      <c r="J1442" s="39" t="str">
        <f ca="1">IF(SUMPRODUCT(1*ISNUMBER(SEARCH($N$3,D1442))),Translation!$E$38,"")</f>
        <v>Nachschleifen</v>
      </c>
      <c r="K1442" s="37" t="str">
        <f>IF(SUMPRODUCT(1*ISNUMBER(SEARCH(O$3,D1442))),Translation!$E$37,"")</f>
        <v/>
      </c>
      <c r="L1442" s="39" t="str" cm="1">
        <f t="array" ref="L1442">IF(SUMPRODUCT(1*ISNUMBER(SEARCH(P$3:$P$9,D1442))),Translation!$E$39,"")</f>
        <v/>
      </c>
      <c r="M1442" s="36" t="str">
        <f t="shared" si="23"/>
        <v>12,0MM</v>
      </c>
      <c r="Q1442" s="12">
        <v>9833612000</v>
      </c>
    </row>
    <row r="1443" spans="2:17" x14ac:dyDescent="0.25">
      <c r="B1443" s="36">
        <v>9833616000</v>
      </c>
      <c r="C1443" s="36">
        <v>9833616000</v>
      </c>
      <c r="D1443" s="37" t="s">
        <v>1107</v>
      </c>
      <c r="E1443" s="37" t="s">
        <v>208</v>
      </c>
      <c r="F1443" s="37"/>
      <c r="G1443" s="36" t="s">
        <v>61</v>
      </c>
      <c r="H1443" s="38"/>
      <c r="I1443" s="40">
        <v>98.1</v>
      </c>
      <c r="J1443" s="39" t="str">
        <f ca="1">IF(SUMPRODUCT(1*ISNUMBER(SEARCH($N$3,D1443))),Translation!$E$38,"")</f>
        <v>Nachschleifen</v>
      </c>
      <c r="K1443" s="37" t="str">
        <f>IF(SUMPRODUCT(1*ISNUMBER(SEARCH(O$3,D1443))),Translation!$E$37,"")</f>
        <v/>
      </c>
      <c r="L1443" s="39" t="str" cm="1">
        <f t="array" ref="L1443">IF(SUMPRODUCT(1*ISNUMBER(SEARCH(P$3:$P$9,D1443))),Translation!$E$39,"")</f>
        <v/>
      </c>
      <c r="M1443" s="36" t="str">
        <f t="shared" si="23"/>
        <v>16,0MM</v>
      </c>
      <c r="Q1443" s="12">
        <v>9833616000</v>
      </c>
    </row>
    <row r="1444" spans="2:17" x14ac:dyDescent="0.25">
      <c r="B1444" s="36">
        <v>9833620000</v>
      </c>
      <c r="C1444" s="36">
        <v>9833620000</v>
      </c>
      <c r="D1444" s="37" t="s">
        <v>1108</v>
      </c>
      <c r="E1444" s="37" t="s">
        <v>208</v>
      </c>
      <c r="F1444" s="37"/>
      <c r="G1444" s="36" t="s">
        <v>61</v>
      </c>
      <c r="H1444" s="38"/>
      <c r="I1444" s="40">
        <v>121.05</v>
      </c>
      <c r="J1444" s="39" t="str">
        <f ca="1">IF(SUMPRODUCT(1*ISNUMBER(SEARCH($N$3,D1444))),Translation!$E$38,"")</f>
        <v>Nachschleifen</v>
      </c>
      <c r="K1444" s="37" t="str">
        <f>IF(SUMPRODUCT(1*ISNUMBER(SEARCH(O$3,D1444))),Translation!$E$37,"")</f>
        <v/>
      </c>
      <c r="L1444" s="39" t="str" cm="1">
        <f t="array" ref="L1444">IF(SUMPRODUCT(1*ISNUMBER(SEARCH(P$3:$P$9,D1444))),Translation!$E$39,"")</f>
        <v/>
      </c>
      <c r="M1444" s="36" t="str">
        <f t="shared" si="23"/>
        <v>20,0MM</v>
      </c>
      <c r="Q1444" s="12">
        <v>9833620000</v>
      </c>
    </row>
    <row r="1445" spans="2:17" x14ac:dyDescent="0.25">
      <c r="B1445" s="36">
        <v>9833706000</v>
      </c>
      <c r="C1445" s="36">
        <v>9833706000</v>
      </c>
      <c r="D1445" s="37" t="s">
        <v>1109</v>
      </c>
      <c r="E1445" s="37" t="s">
        <v>208</v>
      </c>
      <c r="F1445" s="37"/>
      <c r="G1445" s="36" t="s">
        <v>61</v>
      </c>
      <c r="H1445" s="38"/>
      <c r="I1445" s="40">
        <v>40.97</v>
      </c>
      <c r="J1445" s="39" t="str">
        <f ca="1">IF(SUMPRODUCT(1*ISNUMBER(SEARCH($N$3,D1445))),Translation!$E$38,"")</f>
        <v>Nachschleifen</v>
      </c>
      <c r="K1445" s="37" t="str">
        <f>IF(SUMPRODUCT(1*ISNUMBER(SEARCH(O$3,D1445))),Translation!$E$37,"")</f>
        <v/>
      </c>
      <c r="L1445" s="39" t="str" cm="1">
        <f t="array" aca="1" ref="L1445" ca="1">IF(SUMPRODUCT(1*ISNUMBER(SEARCH(P$3:$P$9,D1445))),Translation!$E$39,"")</f>
        <v>Beschichten</v>
      </c>
      <c r="M1445" s="36" t="str">
        <f t="shared" si="23"/>
        <v>6,0MM</v>
      </c>
      <c r="Q1445" s="12">
        <v>9833706000</v>
      </c>
    </row>
    <row r="1446" spans="2:17" x14ac:dyDescent="0.25">
      <c r="B1446" s="36">
        <v>9833708000</v>
      </c>
      <c r="C1446" s="36">
        <v>9833708000</v>
      </c>
      <c r="D1446" s="37" t="s">
        <v>1110</v>
      </c>
      <c r="E1446" s="37" t="s">
        <v>208</v>
      </c>
      <c r="F1446" s="37"/>
      <c r="G1446" s="36" t="s">
        <v>61</v>
      </c>
      <c r="H1446" s="38"/>
      <c r="I1446" s="40">
        <v>43.89</v>
      </c>
      <c r="J1446" s="39" t="str">
        <f ca="1">IF(SUMPRODUCT(1*ISNUMBER(SEARCH($N$3,D1446))),Translation!$E$38,"")</f>
        <v>Nachschleifen</v>
      </c>
      <c r="K1446" s="37" t="str">
        <f>IF(SUMPRODUCT(1*ISNUMBER(SEARCH(O$3,D1446))),Translation!$E$37,"")</f>
        <v/>
      </c>
      <c r="L1446" s="39" t="str" cm="1">
        <f t="array" aca="1" ref="L1446" ca="1">IF(SUMPRODUCT(1*ISNUMBER(SEARCH(P$3:$P$9,D1446))),Translation!$E$39,"")</f>
        <v>Beschichten</v>
      </c>
      <c r="M1446" s="36" t="str">
        <f t="shared" si="23"/>
        <v>8,0MM</v>
      </c>
      <c r="Q1446" s="12">
        <v>9833708000</v>
      </c>
    </row>
    <row r="1447" spans="2:17" x14ac:dyDescent="0.25">
      <c r="B1447" s="36">
        <v>9833710000</v>
      </c>
      <c r="C1447" s="36">
        <v>9833710000</v>
      </c>
      <c r="D1447" s="37" t="s">
        <v>1111</v>
      </c>
      <c r="E1447" s="37" t="s">
        <v>208</v>
      </c>
      <c r="F1447" s="37"/>
      <c r="G1447" s="36" t="s">
        <v>61</v>
      </c>
      <c r="H1447" s="38"/>
      <c r="I1447" s="40">
        <v>66.72</v>
      </c>
      <c r="J1447" s="39" t="str">
        <f ca="1">IF(SUMPRODUCT(1*ISNUMBER(SEARCH($N$3,D1447))),Translation!$E$38,"")</f>
        <v>Nachschleifen</v>
      </c>
      <c r="K1447" s="37" t="str">
        <f>IF(SUMPRODUCT(1*ISNUMBER(SEARCH(O$3,D1447))),Translation!$E$37,"")</f>
        <v/>
      </c>
      <c r="L1447" s="39" t="str" cm="1">
        <f t="array" aca="1" ref="L1447" ca="1">IF(SUMPRODUCT(1*ISNUMBER(SEARCH(P$3:$P$9,D1447))),Translation!$E$39,"")</f>
        <v>Beschichten</v>
      </c>
      <c r="M1447" s="36" t="str">
        <f t="shared" si="23"/>
        <v>10,0MM</v>
      </c>
      <c r="Q1447" s="12">
        <v>9833710000</v>
      </c>
    </row>
    <row r="1448" spans="2:17" x14ac:dyDescent="0.25">
      <c r="B1448" s="36">
        <v>9833712000</v>
      </c>
      <c r="C1448" s="36">
        <v>9833712000</v>
      </c>
      <c r="D1448" s="37" t="s">
        <v>1112</v>
      </c>
      <c r="E1448" s="37" t="s">
        <v>208</v>
      </c>
      <c r="F1448" s="37"/>
      <c r="G1448" s="36" t="s">
        <v>61</v>
      </c>
      <c r="H1448" s="38"/>
      <c r="I1448" s="40">
        <v>79.36</v>
      </c>
      <c r="J1448" s="39" t="str">
        <f ca="1">IF(SUMPRODUCT(1*ISNUMBER(SEARCH($N$3,D1448))),Translation!$E$38,"")</f>
        <v>Nachschleifen</v>
      </c>
      <c r="K1448" s="37" t="str">
        <f>IF(SUMPRODUCT(1*ISNUMBER(SEARCH(O$3,D1448))),Translation!$E$37,"")</f>
        <v/>
      </c>
      <c r="L1448" s="39" t="str" cm="1">
        <f t="array" aca="1" ref="L1448" ca="1">IF(SUMPRODUCT(1*ISNUMBER(SEARCH(P$3:$P$9,D1448))),Translation!$E$39,"")</f>
        <v>Beschichten</v>
      </c>
      <c r="M1448" s="36" t="str">
        <f t="shared" si="23"/>
        <v>12,0MM</v>
      </c>
      <c r="Q1448" s="12">
        <v>9833712000</v>
      </c>
    </row>
    <row r="1449" spans="2:17" x14ac:dyDescent="0.25">
      <c r="B1449" s="36">
        <v>9833716000</v>
      </c>
      <c r="C1449" s="36">
        <v>9833716000</v>
      </c>
      <c r="D1449" s="37" t="s">
        <v>1113</v>
      </c>
      <c r="E1449" s="37" t="s">
        <v>208</v>
      </c>
      <c r="F1449" s="37"/>
      <c r="G1449" s="36" t="s">
        <v>61</v>
      </c>
      <c r="H1449" s="38"/>
      <c r="I1449" s="40">
        <v>118.01</v>
      </c>
      <c r="J1449" s="39" t="str">
        <f ca="1">IF(SUMPRODUCT(1*ISNUMBER(SEARCH($N$3,D1449))),Translation!$E$38,"")</f>
        <v>Nachschleifen</v>
      </c>
      <c r="K1449" s="37" t="str">
        <f>IF(SUMPRODUCT(1*ISNUMBER(SEARCH(O$3,D1449))),Translation!$E$37,"")</f>
        <v/>
      </c>
      <c r="L1449" s="39" t="str" cm="1">
        <f t="array" aca="1" ref="L1449" ca="1">IF(SUMPRODUCT(1*ISNUMBER(SEARCH(P$3:$P$9,D1449))),Translation!$E$39,"")</f>
        <v>Beschichten</v>
      </c>
      <c r="M1449" s="36" t="str">
        <f t="shared" si="23"/>
        <v>16,0MM</v>
      </c>
      <c r="Q1449" s="12">
        <v>9833716000</v>
      </c>
    </row>
    <row r="1450" spans="2:17" x14ac:dyDescent="0.25">
      <c r="B1450" s="36">
        <v>9833720000</v>
      </c>
      <c r="C1450" s="36">
        <v>9833720000</v>
      </c>
      <c r="D1450" s="37" t="s">
        <v>1114</v>
      </c>
      <c r="E1450" s="37" t="s">
        <v>208</v>
      </c>
      <c r="F1450" s="37"/>
      <c r="G1450" s="36" t="s">
        <v>61</v>
      </c>
      <c r="H1450" s="38"/>
      <c r="I1450" s="40">
        <v>145.6</v>
      </c>
      <c r="J1450" s="39" t="str">
        <f ca="1">IF(SUMPRODUCT(1*ISNUMBER(SEARCH($N$3,D1450))),Translation!$E$38,"")</f>
        <v>Nachschleifen</v>
      </c>
      <c r="K1450" s="37" t="str">
        <f>IF(SUMPRODUCT(1*ISNUMBER(SEARCH(O$3,D1450))),Translation!$E$37,"")</f>
        <v/>
      </c>
      <c r="L1450" s="39" t="str" cm="1">
        <f t="array" aca="1" ref="L1450" ca="1">IF(SUMPRODUCT(1*ISNUMBER(SEARCH(P$3:$P$9,D1450))),Translation!$E$39,"")</f>
        <v>Beschichten</v>
      </c>
      <c r="M1450" s="36" t="str">
        <f t="shared" si="23"/>
        <v>20,0MM</v>
      </c>
      <c r="Q1450" s="12">
        <v>9833720000</v>
      </c>
    </row>
    <row r="1451" spans="2:17" x14ac:dyDescent="0.25">
      <c r="B1451" s="36">
        <v>9833806000</v>
      </c>
      <c r="C1451" s="36">
        <v>9833806000</v>
      </c>
      <c r="D1451" s="37" t="s">
        <v>1115</v>
      </c>
      <c r="E1451" s="37" t="s">
        <v>208</v>
      </c>
      <c r="F1451" s="37"/>
      <c r="G1451" s="36" t="s">
        <v>61</v>
      </c>
      <c r="H1451" s="38"/>
      <c r="I1451" s="40">
        <v>36.92</v>
      </c>
      <c r="J1451" s="39" t="str">
        <f ca="1">IF(SUMPRODUCT(1*ISNUMBER(SEARCH($N$3,D1451))),Translation!$E$38,"")</f>
        <v>Nachschleifen</v>
      </c>
      <c r="K1451" s="37" t="str">
        <f>IF(SUMPRODUCT(1*ISNUMBER(SEARCH(O$3,D1451))),Translation!$E$37,"")</f>
        <v/>
      </c>
      <c r="L1451" s="39" t="str" cm="1">
        <f t="array" ref="L1451">IF(SUMPRODUCT(1*ISNUMBER(SEARCH(P$3:$P$9,D1451))),Translation!$E$39,"")</f>
        <v/>
      </c>
      <c r="M1451" s="36" t="str">
        <f t="shared" si="23"/>
        <v>6,0MM</v>
      </c>
      <c r="Q1451" s="12">
        <v>9833806000</v>
      </c>
    </row>
    <row r="1452" spans="2:17" x14ac:dyDescent="0.25">
      <c r="B1452" s="36">
        <v>9833808000</v>
      </c>
      <c r="C1452" s="36">
        <v>9833808000</v>
      </c>
      <c r="D1452" s="37" t="s">
        <v>1116</v>
      </c>
      <c r="E1452" s="37" t="s">
        <v>208</v>
      </c>
      <c r="F1452" s="37"/>
      <c r="G1452" s="36" t="s">
        <v>61</v>
      </c>
      <c r="H1452" s="38"/>
      <c r="I1452" s="40">
        <v>39.549999999999997</v>
      </c>
      <c r="J1452" s="39" t="str">
        <f ca="1">IF(SUMPRODUCT(1*ISNUMBER(SEARCH($N$3,D1452))),Translation!$E$38,"")</f>
        <v>Nachschleifen</v>
      </c>
      <c r="K1452" s="37" t="str">
        <f>IF(SUMPRODUCT(1*ISNUMBER(SEARCH(O$3,D1452))),Translation!$E$37,"")</f>
        <v/>
      </c>
      <c r="L1452" s="39" t="str" cm="1">
        <f t="array" ref="L1452">IF(SUMPRODUCT(1*ISNUMBER(SEARCH(P$3:$P$9,D1452))),Translation!$E$39,"")</f>
        <v/>
      </c>
      <c r="M1452" s="36" t="str">
        <f t="shared" si="23"/>
        <v>8,0MM</v>
      </c>
      <c r="Q1452" s="12">
        <v>9833808000</v>
      </c>
    </row>
    <row r="1453" spans="2:17" x14ac:dyDescent="0.25">
      <c r="B1453" s="36">
        <v>9833810000</v>
      </c>
      <c r="C1453" s="36">
        <v>9833810000</v>
      </c>
      <c r="D1453" s="37" t="s">
        <v>1117</v>
      </c>
      <c r="E1453" s="37" t="s">
        <v>208</v>
      </c>
      <c r="F1453" s="37"/>
      <c r="G1453" s="36" t="s">
        <v>61</v>
      </c>
      <c r="H1453" s="38"/>
      <c r="I1453" s="40">
        <v>60.18</v>
      </c>
      <c r="J1453" s="39" t="str">
        <f ca="1">IF(SUMPRODUCT(1*ISNUMBER(SEARCH($N$3,D1453))),Translation!$E$38,"")</f>
        <v>Nachschleifen</v>
      </c>
      <c r="K1453" s="37" t="str">
        <f>IF(SUMPRODUCT(1*ISNUMBER(SEARCH(O$3,D1453))),Translation!$E$37,"")</f>
        <v/>
      </c>
      <c r="L1453" s="39" t="str" cm="1">
        <f t="array" ref="L1453">IF(SUMPRODUCT(1*ISNUMBER(SEARCH(P$3:$P$9,D1453))),Translation!$E$39,"")</f>
        <v/>
      </c>
      <c r="M1453" s="36" t="str">
        <f t="shared" si="23"/>
        <v>10,0MM</v>
      </c>
      <c r="Q1453" s="12">
        <v>9833810000</v>
      </c>
    </row>
    <row r="1454" spans="2:17" x14ac:dyDescent="0.25">
      <c r="B1454" s="36">
        <v>9833812000</v>
      </c>
      <c r="C1454" s="36">
        <v>9833812000</v>
      </c>
      <c r="D1454" s="37" t="s">
        <v>1118</v>
      </c>
      <c r="E1454" s="37" t="s">
        <v>208</v>
      </c>
      <c r="F1454" s="37"/>
      <c r="G1454" s="36" t="s">
        <v>61</v>
      </c>
      <c r="H1454" s="38"/>
      <c r="I1454" s="40">
        <v>71.510000000000005</v>
      </c>
      <c r="J1454" s="39" t="str">
        <f ca="1">IF(SUMPRODUCT(1*ISNUMBER(SEARCH($N$3,D1454))),Translation!$E$38,"")</f>
        <v>Nachschleifen</v>
      </c>
      <c r="K1454" s="37" t="str">
        <f>IF(SUMPRODUCT(1*ISNUMBER(SEARCH(O$3,D1454))),Translation!$E$37,"")</f>
        <v/>
      </c>
      <c r="L1454" s="39" t="str" cm="1">
        <f t="array" ref="L1454">IF(SUMPRODUCT(1*ISNUMBER(SEARCH(P$3:$P$9,D1454))),Translation!$E$39,"")</f>
        <v/>
      </c>
      <c r="M1454" s="36" t="str">
        <f t="shared" si="23"/>
        <v>12,0MM</v>
      </c>
      <c r="Q1454" s="12">
        <v>9833812000</v>
      </c>
    </row>
    <row r="1455" spans="2:17" x14ac:dyDescent="0.25">
      <c r="B1455" s="36">
        <v>9833816000</v>
      </c>
      <c r="C1455" s="36">
        <v>9833816000</v>
      </c>
      <c r="D1455" s="37" t="s">
        <v>1119</v>
      </c>
      <c r="E1455" s="37" t="s">
        <v>208</v>
      </c>
      <c r="F1455" s="37"/>
      <c r="G1455" s="36" t="s">
        <v>61</v>
      </c>
      <c r="H1455" s="38"/>
      <c r="I1455" s="40">
        <v>106.26</v>
      </c>
      <c r="J1455" s="39" t="str">
        <f ca="1">IF(SUMPRODUCT(1*ISNUMBER(SEARCH($N$3,D1455))),Translation!$E$38,"")</f>
        <v>Nachschleifen</v>
      </c>
      <c r="K1455" s="37" t="str">
        <f>IF(SUMPRODUCT(1*ISNUMBER(SEARCH(O$3,D1455))),Translation!$E$37,"")</f>
        <v/>
      </c>
      <c r="L1455" s="39" t="str" cm="1">
        <f t="array" ref="L1455">IF(SUMPRODUCT(1*ISNUMBER(SEARCH(P$3:$P$9,D1455))),Translation!$E$39,"")</f>
        <v/>
      </c>
      <c r="M1455" s="36" t="str">
        <f t="shared" si="23"/>
        <v>16,0MM</v>
      </c>
      <c r="Q1455" s="12">
        <v>9833816000</v>
      </c>
    </row>
    <row r="1456" spans="2:17" x14ac:dyDescent="0.25">
      <c r="B1456" s="36">
        <v>9833820000</v>
      </c>
      <c r="C1456" s="36">
        <v>9833820000</v>
      </c>
      <c r="D1456" s="37" t="s">
        <v>1120</v>
      </c>
      <c r="E1456" s="37" t="s">
        <v>208</v>
      </c>
      <c r="F1456" s="37"/>
      <c r="G1456" s="36" t="s">
        <v>61</v>
      </c>
      <c r="H1456" s="38"/>
      <c r="I1456" s="40">
        <v>131.13</v>
      </c>
      <c r="J1456" s="39" t="str">
        <f ca="1">IF(SUMPRODUCT(1*ISNUMBER(SEARCH($N$3,D1456))),Translation!$E$38,"")</f>
        <v>Nachschleifen</v>
      </c>
      <c r="K1456" s="37" t="str">
        <f>IF(SUMPRODUCT(1*ISNUMBER(SEARCH(O$3,D1456))),Translation!$E$37,"")</f>
        <v/>
      </c>
      <c r="L1456" s="39" t="str" cm="1">
        <f t="array" ref="L1456">IF(SUMPRODUCT(1*ISNUMBER(SEARCH(P$3:$P$9,D1456))),Translation!$E$39,"")</f>
        <v/>
      </c>
      <c r="M1456" s="36" t="str">
        <f t="shared" si="23"/>
        <v>20,0MM</v>
      </c>
      <c r="Q1456" s="12">
        <v>9833820000</v>
      </c>
    </row>
    <row r="1457" spans="2:17" x14ac:dyDescent="0.25">
      <c r="B1457" s="36">
        <v>98342040</v>
      </c>
      <c r="C1457" s="36">
        <v>9834204000</v>
      </c>
      <c r="D1457" s="37" t="s">
        <v>1121</v>
      </c>
      <c r="E1457" s="37" t="s">
        <v>589</v>
      </c>
      <c r="F1457" s="37"/>
      <c r="G1457" s="36" t="s">
        <v>61</v>
      </c>
      <c r="H1457" s="38"/>
      <c r="I1457" s="40">
        <v>24.36</v>
      </c>
      <c r="J1457" s="39" t="str">
        <f ca="1">IF(SUMPRODUCT(1*ISNUMBER(SEARCH($N$3,D1457))),Translation!$E$38,"")</f>
        <v>Nachschleifen</v>
      </c>
      <c r="K1457" s="37" t="str">
        <f>IF(SUMPRODUCT(1*ISNUMBER(SEARCH(O$3,D1457))),Translation!$E$37,"")</f>
        <v/>
      </c>
      <c r="L1457" s="39" t="str" cm="1">
        <f t="array" aca="1" ref="L1457" ca="1">IF(SUMPRODUCT(1*ISNUMBER(SEARCH(P$3:$P$9,D1457))),Translation!$E$39,"")</f>
        <v>Beschichten</v>
      </c>
      <c r="M1457" s="36" t="str">
        <f t="shared" si="23"/>
        <v>3,0-4,0MM</v>
      </c>
      <c r="Q1457" s="12">
        <v>98342040</v>
      </c>
    </row>
    <row r="1458" spans="2:17" x14ac:dyDescent="0.25">
      <c r="B1458" s="36">
        <v>98342060</v>
      </c>
      <c r="C1458" s="36">
        <v>9834206000</v>
      </c>
      <c r="D1458" s="37" t="s">
        <v>1122</v>
      </c>
      <c r="E1458" s="37" t="s">
        <v>589</v>
      </c>
      <c r="F1458" s="37"/>
      <c r="G1458" s="36" t="s">
        <v>61</v>
      </c>
      <c r="H1458" s="38"/>
      <c r="I1458" s="40">
        <v>27.27</v>
      </c>
      <c r="J1458" s="39" t="str">
        <f ca="1">IF(SUMPRODUCT(1*ISNUMBER(SEARCH($N$3,D1458))),Translation!$E$38,"")</f>
        <v>Nachschleifen</v>
      </c>
      <c r="K1458" s="37" t="str">
        <f>IF(SUMPRODUCT(1*ISNUMBER(SEARCH(O$3,D1458))),Translation!$E$37,"")</f>
        <v/>
      </c>
      <c r="L1458" s="39" t="str" cm="1">
        <f t="array" aca="1" ref="L1458" ca="1">IF(SUMPRODUCT(1*ISNUMBER(SEARCH(P$3:$P$9,D1458))),Translation!$E$39,"")</f>
        <v>Beschichten</v>
      </c>
      <c r="M1458" s="36" t="str">
        <f t="shared" si="23"/>
        <v>4,01-6,0MM</v>
      </c>
      <c r="Q1458" s="12">
        <v>98342060</v>
      </c>
    </row>
    <row r="1459" spans="2:17" x14ac:dyDescent="0.25">
      <c r="B1459" s="36">
        <v>98342080</v>
      </c>
      <c r="C1459" s="36">
        <v>9834208000</v>
      </c>
      <c r="D1459" s="37" t="s">
        <v>1123</v>
      </c>
      <c r="E1459" s="37" t="s">
        <v>589</v>
      </c>
      <c r="F1459" s="37"/>
      <c r="G1459" s="36" t="s">
        <v>61</v>
      </c>
      <c r="H1459" s="38"/>
      <c r="I1459" s="40">
        <v>27.73</v>
      </c>
      <c r="J1459" s="39" t="str">
        <f ca="1">IF(SUMPRODUCT(1*ISNUMBER(SEARCH($N$3,D1459))),Translation!$E$38,"")</f>
        <v>Nachschleifen</v>
      </c>
      <c r="K1459" s="37" t="str">
        <f>IF(SUMPRODUCT(1*ISNUMBER(SEARCH(O$3,D1459))),Translation!$E$37,"")</f>
        <v/>
      </c>
      <c r="L1459" s="39" t="str" cm="1">
        <f t="array" aca="1" ref="L1459" ca="1">IF(SUMPRODUCT(1*ISNUMBER(SEARCH(P$3:$P$9,D1459))),Translation!$E$39,"")</f>
        <v>Beschichten</v>
      </c>
      <c r="M1459" s="36" t="str">
        <f t="shared" si="23"/>
        <v>6,01-8,0MM</v>
      </c>
      <c r="Q1459" s="12">
        <v>98342080</v>
      </c>
    </row>
    <row r="1460" spans="2:17" x14ac:dyDescent="0.25">
      <c r="B1460" s="36">
        <v>98342100</v>
      </c>
      <c r="C1460" s="36">
        <v>9834210000</v>
      </c>
      <c r="D1460" s="37" t="s">
        <v>1124</v>
      </c>
      <c r="E1460" s="37" t="s">
        <v>589</v>
      </c>
      <c r="F1460" s="37"/>
      <c r="G1460" s="36" t="s">
        <v>61</v>
      </c>
      <c r="H1460" s="38"/>
      <c r="I1460" s="40">
        <v>28.85</v>
      </c>
      <c r="J1460" s="39" t="str">
        <f ca="1">IF(SUMPRODUCT(1*ISNUMBER(SEARCH($N$3,D1460))),Translation!$E$38,"")</f>
        <v>Nachschleifen</v>
      </c>
      <c r="K1460" s="37" t="str">
        <f>IF(SUMPRODUCT(1*ISNUMBER(SEARCH(O$3,D1460))),Translation!$E$37,"")</f>
        <v/>
      </c>
      <c r="L1460" s="39" t="str" cm="1">
        <f t="array" aca="1" ref="L1460" ca="1">IF(SUMPRODUCT(1*ISNUMBER(SEARCH(P$3:$P$9,D1460))),Translation!$E$39,"")</f>
        <v>Beschichten</v>
      </c>
      <c r="M1460" s="36" t="str">
        <f t="shared" si="23"/>
        <v>8,01-10,0MM</v>
      </c>
      <c r="Q1460" s="12">
        <v>98342100</v>
      </c>
    </row>
    <row r="1461" spans="2:17" x14ac:dyDescent="0.25">
      <c r="B1461" s="36">
        <v>98342120</v>
      </c>
      <c r="C1461" s="36">
        <v>9834212000</v>
      </c>
      <c r="D1461" s="37" t="s">
        <v>1125</v>
      </c>
      <c r="E1461" s="37" t="s">
        <v>589</v>
      </c>
      <c r="F1461" s="37"/>
      <c r="G1461" s="36" t="s">
        <v>61</v>
      </c>
      <c r="H1461" s="38"/>
      <c r="I1461" s="40">
        <v>32.1</v>
      </c>
      <c r="J1461" s="39" t="str">
        <f ca="1">IF(SUMPRODUCT(1*ISNUMBER(SEARCH($N$3,D1461))),Translation!$E$38,"")</f>
        <v>Nachschleifen</v>
      </c>
      <c r="K1461" s="37" t="str">
        <f>IF(SUMPRODUCT(1*ISNUMBER(SEARCH(O$3,D1461))),Translation!$E$37,"")</f>
        <v/>
      </c>
      <c r="L1461" s="39" t="str" cm="1">
        <f t="array" aca="1" ref="L1461" ca="1">IF(SUMPRODUCT(1*ISNUMBER(SEARCH(P$3:$P$9,D1461))),Translation!$E$39,"")</f>
        <v>Beschichten</v>
      </c>
      <c r="M1461" s="36" t="str">
        <f t="shared" si="23"/>
        <v>10,01-12,0MM</v>
      </c>
      <c r="Q1461" s="12">
        <v>98342120</v>
      </c>
    </row>
    <row r="1462" spans="2:17" x14ac:dyDescent="0.25">
      <c r="B1462" s="36">
        <v>98342140</v>
      </c>
      <c r="C1462" s="36">
        <v>9834214000</v>
      </c>
      <c r="D1462" s="37" t="s">
        <v>1126</v>
      </c>
      <c r="E1462" s="37" t="s">
        <v>589</v>
      </c>
      <c r="F1462" s="37"/>
      <c r="G1462" s="36" t="s">
        <v>61</v>
      </c>
      <c r="H1462" s="38"/>
      <c r="I1462" s="40">
        <v>32.44</v>
      </c>
      <c r="J1462" s="39" t="str">
        <f ca="1">IF(SUMPRODUCT(1*ISNUMBER(SEARCH($N$3,D1462))),Translation!$E$38,"")</f>
        <v>Nachschleifen</v>
      </c>
      <c r="K1462" s="37" t="str">
        <f>IF(SUMPRODUCT(1*ISNUMBER(SEARCH(O$3,D1462))),Translation!$E$37,"")</f>
        <v/>
      </c>
      <c r="L1462" s="39" t="str" cm="1">
        <f t="array" aca="1" ref="L1462" ca="1">IF(SUMPRODUCT(1*ISNUMBER(SEARCH(P$3:$P$9,D1462))),Translation!$E$39,"")</f>
        <v>Beschichten</v>
      </c>
      <c r="M1462" s="36" t="str">
        <f t="shared" si="23"/>
        <v>12,01-14,0MM</v>
      </c>
      <c r="Q1462" s="12">
        <v>98342140</v>
      </c>
    </row>
    <row r="1463" spans="2:17" x14ac:dyDescent="0.25">
      <c r="B1463" s="36">
        <v>98342160</v>
      </c>
      <c r="C1463" s="36">
        <v>9834216000</v>
      </c>
      <c r="D1463" s="37" t="s">
        <v>1127</v>
      </c>
      <c r="E1463" s="37" t="s">
        <v>589</v>
      </c>
      <c r="F1463" s="37"/>
      <c r="G1463" s="36" t="s">
        <v>61</v>
      </c>
      <c r="H1463" s="38"/>
      <c r="I1463" s="40">
        <v>39.049999999999997</v>
      </c>
      <c r="J1463" s="39" t="str">
        <f ca="1">IF(SUMPRODUCT(1*ISNUMBER(SEARCH($N$3,D1463))),Translation!$E$38,"")</f>
        <v>Nachschleifen</v>
      </c>
      <c r="K1463" s="37" t="str">
        <f>IF(SUMPRODUCT(1*ISNUMBER(SEARCH(O$3,D1463))),Translation!$E$37,"")</f>
        <v/>
      </c>
      <c r="L1463" s="39" t="str" cm="1">
        <f t="array" aca="1" ref="L1463" ca="1">IF(SUMPRODUCT(1*ISNUMBER(SEARCH(P$3:$P$9,D1463))),Translation!$E$39,"")</f>
        <v>Beschichten</v>
      </c>
      <c r="M1463" s="36" t="str">
        <f t="shared" si="23"/>
        <v>14,01-16,0MM</v>
      </c>
      <c r="Q1463" s="12">
        <v>98342160</v>
      </c>
    </row>
    <row r="1464" spans="2:17" x14ac:dyDescent="0.25">
      <c r="B1464" s="36">
        <v>98342180</v>
      </c>
      <c r="C1464" s="36">
        <v>9834218000</v>
      </c>
      <c r="D1464" s="37" t="s">
        <v>1128</v>
      </c>
      <c r="E1464" s="37" t="s">
        <v>589</v>
      </c>
      <c r="F1464" s="37"/>
      <c r="G1464" s="36" t="s">
        <v>61</v>
      </c>
      <c r="H1464" s="38"/>
      <c r="I1464" s="40">
        <v>42.54</v>
      </c>
      <c r="J1464" s="39" t="str">
        <f ca="1">IF(SUMPRODUCT(1*ISNUMBER(SEARCH($N$3,D1464))),Translation!$E$38,"")</f>
        <v>Nachschleifen</v>
      </c>
      <c r="K1464" s="37" t="str">
        <f>IF(SUMPRODUCT(1*ISNUMBER(SEARCH(O$3,D1464))),Translation!$E$37,"")</f>
        <v/>
      </c>
      <c r="L1464" s="39" t="str" cm="1">
        <f t="array" aca="1" ref="L1464" ca="1">IF(SUMPRODUCT(1*ISNUMBER(SEARCH(P$3:$P$9,D1464))),Translation!$E$39,"")</f>
        <v>Beschichten</v>
      </c>
      <c r="M1464" s="36" t="str">
        <f t="shared" si="23"/>
        <v>16,01-18,0MM</v>
      </c>
      <c r="Q1464" s="12">
        <v>98342180</v>
      </c>
    </row>
    <row r="1465" spans="2:17" x14ac:dyDescent="0.25">
      <c r="B1465" s="36">
        <v>98342200</v>
      </c>
      <c r="C1465" s="36">
        <v>9834220000</v>
      </c>
      <c r="D1465" s="37" t="s">
        <v>1129</v>
      </c>
      <c r="E1465" s="37" t="s">
        <v>589</v>
      </c>
      <c r="F1465" s="37"/>
      <c r="G1465" s="36" t="s">
        <v>61</v>
      </c>
      <c r="H1465" s="38"/>
      <c r="I1465" s="40">
        <v>44.45</v>
      </c>
      <c r="J1465" s="39" t="str">
        <f ca="1">IF(SUMPRODUCT(1*ISNUMBER(SEARCH($N$3,D1465))),Translation!$E$38,"")</f>
        <v>Nachschleifen</v>
      </c>
      <c r="K1465" s="37" t="str">
        <f>IF(SUMPRODUCT(1*ISNUMBER(SEARCH(O$3,D1465))),Translation!$E$37,"")</f>
        <v/>
      </c>
      <c r="L1465" s="39" t="str" cm="1">
        <f t="array" aca="1" ref="L1465" ca="1">IF(SUMPRODUCT(1*ISNUMBER(SEARCH(P$3:$P$9,D1465))),Translation!$E$39,"")</f>
        <v>Beschichten</v>
      </c>
      <c r="M1465" s="36" t="str">
        <f t="shared" si="23"/>
        <v>18,01-20,0MM</v>
      </c>
      <c r="Q1465" s="12">
        <v>98342200</v>
      </c>
    </row>
    <row r="1466" spans="2:17" x14ac:dyDescent="0.25">
      <c r="B1466" s="36">
        <v>98342220</v>
      </c>
      <c r="C1466" s="36">
        <v>9834222000</v>
      </c>
      <c r="D1466" s="37" t="s">
        <v>1130</v>
      </c>
      <c r="E1466" s="37" t="s">
        <v>589</v>
      </c>
      <c r="F1466" s="37"/>
      <c r="G1466" s="36" t="s">
        <v>61</v>
      </c>
      <c r="H1466" s="38"/>
      <c r="I1466" s="40">
        <v>51.97</v>
      </c>
      <c r="J1466" s="39" t="str">
        <f ca="1">IF(SUMPRODUCT(1*ISNUMBER(SEARCH($N$3,D1466))),Translation!$E$38,"")</f>
        <v>Nachschleifen</v>
      </c>
      <c r="K1466" s="37" t="str">
        <f>IF(SUMPRODUCT(1*ISNUMBER(SEARCH(O$3,D1466))),Translation!$E$37,"")</f>
        <v/>
      </c>
      <c r="L1466" s="39" t="str" cm="1">
        <f t="array" aca="1" ref="L1466" ca="1">IF(SUMPRODUCT(1*ISNUMBER(SEARCH(P$3:$P$9,D1466))),Translation!$E$39,"")</f>
        <v>Beschichten</v>
      </c>
      <c r="M1466" s="36" t="str">
        <f t="shared" si="23"/>
        <v>20,01-22,0MM</v>
      </c>
      <c r="Q1466" s="12">
        <v>98342220</v>
      </c>
    </row>
    <row r="1467" spans="2:17" x14ac:dyDescent="0.25">
      <c r="B1467" s="36">
        <v>98342260</v>
      </c>
      <c r="C1467" s="36">
        <v>9834226000</v>
      </c>
      <c r="D1467" s="37" t="s">
        <v>1131</v>
      </c>
      <c r="E1467" s="37" t="s">
        <v>589</v>
      </c>
      <c r="F1467" s="37"/>
      <c r="G1467" s="36" t="s">
        <v>61</v>
      </c>
      <c r="H1467" s="38"/>
      <c r="I1467" s="40">
        <v>60.28</v>
      </c>
      <c r="J1467" s="39" t="str">
        <f ca="1">IF(SUMPRODUCT(1*ISNUMBER(SEARCH($N$3,D1467))),Translation!$E$38,"")</f>
        <v>Nachschleifen</v>
      </c>
      <c r="K1467" s="37" t="str">
        <f>IF(SUMPRODUCT(1*ISNUMBER(SEARCH(O$3,D1467))),Translation!$E$37,"")</f>
        <v/>
      </c>
      <c r="L1467" s="39" t="str" cm="1">
        <f t="array" aca="1" ref="L1467" ca="1">IF(SUMPRODUCT(1*ISNUMBER(SEARCH(P$3:$P$9,D1467))),Translation!$E$39,"")</f>
        <v>Beschichten</v>
      </c>
      <c r="M1467" s="36" t="str">
        <f t="shared" si="23"/>
        <v>22,01-26,0MM</v>
      </c>
      <c r="Q1467" s="12">
        <v>98342260</v>
      </c>
    </row>
    <row r="1468" spans="2:17" x14ac:dyDescent="0.25">
      <c r="B1468" s="36">
        <v>98342320</v>
      </c>
      <c r="C1468" s="36">
        <v>9834232000</v>
      </c>
      <c r="D1468" s="37" t="s">
        <v>1132</v>
      </c>
      <c r="E1468" s="37" t="s">
        <v>589</v>
      </c>
      <c r="F1468" s="37"/>
      <c r="G1468" s="36" t="s">
        <v>61</v>
      </c>
      <c r="H1468" s="38"/>
      <c r="I1468" s="40">
        <v>65.77</v>
      </c>
      <c r="J1468" s="39" t="str">
        <f ca="1">IF(SUMPRODUCT(1*ISNUMBER(SEARCH($N$3,D1468))),Translation!$E$38,"")</f>
        <v>Nachschleifen</v>
      </c>
      <c r="K1468" s="37" t="str">
        <f>IF(SUMPRODUCT(1*ISNUMBER(SEARCH(O$3,D1468))),Translation!$E$37,"")</f>
        <v/>
      </c>
      <c r="L1468" s="39" t="str" cm="1">
        <f t="array" aca="1" ref="L1468" ca="1">IF(SUMPRODUCT(1*ISNUMBER(SEARCH(P$3:$P$9,D1468))),Translation!$E$39,"")</f>
        <v>Beschichten</v>
      </c>
      <c r="M1468" s="36" t="str">
        <f t="shared" si="23"/>
        <v>26,01-32,0MM</v>
      </c>
      <c r="Q1468" s="12">
        <v>98342320</v>
      </c>
    </row>
    <row r="1469" spans="2:17" x14ac:dyDescent="0.25">
      <c r="B1469" s="36">
        <v>98344040</v>
      </c>
      <c r="C1469" s="36">
        <v>9834404000</v>
      </c>
      <c r="D1469" s="37" t="s">
        <v>1133</v>
      </c>
      <c r="E1469" s="37" t="s">
        <v>589</v>
      </c>
      <c r="F1469" s="37"/>
      <c r="G1469" s="36" t="s">
        <v>61</v>
      </c>
      <c r="H1469" s="38"/>
      <c r="I1469" s="40">
        <v>27.05</v>
      </c>
      <c r="J1469" s="39" t="str">
        <f ca="1">IF(SUMPRODUCT(1*ISNUMBER(SEARCH($N$3,D1469))),Translation!$E$38,"")</f>
        <v>Nachschleifen</v>
      </c>
      <c r="K1469" s="37" t="str">
        <f>IF(SUMPRODUCT(1*ISNUMBER(SEARCH(O$3,D1469))),Translation!$E$37,"")</f>
        <v/>
      </c>
      <c r="L1469" s="39" t="str" cm="1">
        <f t="array" aca="1" ref="L1469" ca="1">IF(SUMPRODUCT(1*ISNUMBER(SEARCH(P$3:$P$9,D1469))),Translation!$E$39,"")</f>
        <v>Beschichten</v>
      </c>
      <c r="M1469" s="36" t="str">
        <f t="shared" si="23"/>
        <v>3,0-4,0MM</v>
      </c>
      <c r="Q1469" s="12">
        <v>98344040</v>
      </c>
    </row>
    <row r="1470" spans="2:17" x14ac:dyDescent="0.25">
      <c r="B1470" s="36">
        <v>98344060</v>
      </c>
      <c r="C1470" s="36">
        <v>9834406000</v>
      </c>
      <c r="D1470" s="37" t="s">
        <v>1134</v>
      </c>
      <c r="E1470" s="37" t="s">
        <v>589</v>
      </c>
      <c r="F1470" s="37"/>
      <c r="G1470" s="36" t="s">
        <v>61</v>
      </c>
      <c r="H1470" s="38"/>
      <c r="I1470" s="40">
        <v>29.87</v>
      </c>
      <c r="J1470" s="39" t="str">
        <f ca="1">IF(SUMPRODUCT(1*ISNUMBER(SEARCH($N$3,D1470))),Translation!$E$38,"")</f>
        <v>Nachschleifen</v>
      </c>
      <c r="K1470" s="37" t="str">
        <f>IF(SUMPRODUCT(1*ISNUMBER(SEARCH(O$3,D1470))),Translation!$E$37,"")</f>
        <v/>
      </c>
      <c r="L1470" s="39" t="str" cm="1">
        <f t="array" aca="1" ref="L1470" ca="1">IF(SUMPRODUCT(1*ISNUMBER(SEARCH(P$3:$P$9,D1470))),Translation!$E$39,"")</f>
        <v>Beschichten</v>
      </c>
      <c r="M1470" s="36" t="str">
        <f t="shared" si="23"/>
        <v>4,01-6,0MM</v>
      </c>
      <c r="Q1470" s="12">
        <v>98344060</v>
      </c>
    </row>
    <row r="1471" spans="2:17" x14ac:dyDescent="0.25">
      <c r="B1471" s="36">
        <v>98344080</v>
      </c>
      <c r="C1471" s="36">
        <v>9834408000</v>
      </c>
      <c r="D1471" s="37" t="s">
        <v>1135</v>
      </c>
      <c r="E1471" s="37" t="s">
        <v>589</v>
      </c>
      <c r="F1471" s="37"/>
      <c r="G1471" s="36" t="s">
        <v>61</v>
      </c>
      <c r="H1471" s="38"/>
      <c r="I1471" s="40">
        <v>30.41</v>
      </c>
      <c r="J1471" s="39" t="str">
        <f ca="1">IF(SUMPRODUCT(1*ISNUMBER(SEARCH($N$3,D1471))),Translation!$E$38,"")</f>
        <v>Nachschleifen</v>
      </c>
      <c r="K1471" s="37" t="str">
        <f>IF(SUMPRODUCT(1*ISNUMBER(SEARCH(O$3,D1471))),Translation!$E$37,"")</f>
        <v/>
      </c>
      <c r="L1471" s="39" t="str" cm="1">
        <f t="array" aca="1" ref="L1471" ca="1">IF(SUMPRODUCT(1*ISNUMBER(SEARCH(P$3:$P$9,D1471))),Translation!$E$39,"")</f>
        <v>Beschichten</v>
      </c>
      <c r="M1471" s="36" t="str">
        <f t="shared" si="23"/>
        <v>6,01-8,0MM</v>
      </c>
      <c r="Q1471" s="12">
        <v>98344080</v>
      </c>
    </row>
    <row r="1472" spans="2:17" x14ac:dyDescent="0.25">
      <c r="B1472" s="36">
        <v>98344100</v>
      </c>
      <c r="C1472" s="36">
        <v>9834410000</v>
      </c>
      <c r="D1472" s="37" t="s">
        <v>1136</v>
      </c>
      <c r="E1472" s="37" t="s">
        <v>589</v>
      </c>
      <c r="F1472" s="37"/>
      <c r="G1472" s="36" t="s">
        <v>61</v>
      </c>
      <c r="H1472" s="38"/>
      <c r="I1472" s="40">
        <v>31.43</v>
      </c>
      <c r="J1472" s="39" t="str">
        <f ca="1">IF(SUMPRODUCT(1*ISNUMBER(SEARCH($N$3,D1472))),Translation!$E$38,"")</f>
        <v>Nachschleifen</v>
      </c>
      <c r="K1472" s="37" t="str">
        <f>IF(SUMPRODUCT(1*ISNUMBER(SEARCH(O$3,D1472))),Translation!$E$37,"")</f>
        <v/>
      </c>
      <c r="L1472" s="39" t="str" cm="1">
        <f t="array" aca="1" ref="L1472" ca="1">IF(SUMPRODUCT(1*ISNUMBER(SEARCH(P$3:$P$9,D1472))),Translation!$E$39,"")</f>
        <v>Beschichten</v>
      </c>
      <c r="M1472" s="36" t="str">
        <f t="shared" si="23"/>
        <v>8,01-10,0MM</v>
      </c>
      <c r="Q1472" s="12">
        <v>98344100</v>
      </c>
    </row>
    <row r="1473" spans="2:17" x14ac:dyDescent="0.25">
      <c r="B1473" s="36">
        <v>98344120</v>
      </c>
      <c r="C1473" s="36">
        <v>9834412000</v>
      </c>
      <c r="D1473" s="37" t="s">
        <v>1137</v>
      </c>
      <c r="E1473" s="37" t="s">
        <v>589</v>
      </c>
      <c r="F1473" s="37"/>
      <c r="G1473" s="36" t="s">
        <v>61</v>
      </c>
      <c r="H1473" s="38"/>
      <c r="I1473" s="40">
        <v>37.26</v>
      </c>
      <c r="J1473" s="39" t="str">
        <f ca="1">IF(SUMPRODUCT(1*ISNUMBER(SEARCH($N$3,D1473))),Translation!$E$38,"")</f>
        <v>Nachschleifen</v>
      </c>
      <c r="K1473" s="37" t="str">
        <f>IF(SUMPRODUCT(1*ISNUMBER(SEARCH(O$3,D1473))),Translation!$E$37,"")</f>
        <v/>
      </c>
      <c r="L1473" s="39" t="str" cm="1">
        <f t="array" aca="1" ref="L1473" ca="1">IF(SUMPRODUCT(1*ISNUMBER(SEARCH(P$3:$P$9,D1473))),Translation!$E$39,"")</f>
        <v>Beschichten</v>
      </c>
      <c r="M1473" s="36" t="str">
        <f t="shared" si="23"/>
        <v>10,01-12,0MM</v>
      </c>
      <c r="Q1473" s="12">
        <v>98344120</v>
      </c>
    </row>
    <row r="1474" spans="2:17" x14ac:dyDescent="0.25">
      <c r="B1474" s="36">
        <v>98344140</v>
      </c>
      <c r="C1474" s="36">
        <v>9834414000</v>
      </c>
      <c r="D1474" s="37" t="s">
        <v>1138</v>
      </c>
      <c r="E1474" s="37" t="s">
        <v>589</v>
      </c>
      <c r="F1474" s="37"/>
      <c r="G1474" s="36" t="s">
        <v>61</v>
      </c>
      <c r="H1474" s="38"/>
      <c r="I1474" s="40">
        <v>37.61</v>
      </c>
      <c r="J1474" s="39" t="str">
        <f ca="1">IF(SUMPRODUCT(1*ISNUMBER(SEARCH($N$3,D1474))),Translation!$E$38,"")</f>
        <v>Nachschleifen</v>
      </c>
      <c r="K1474" s="37" t="str">
        <f>IF(SUMPRODUCT(1*ISNUMBER(SEARCH(O$3,D1474))),Translation!$E$37,"")</f>
        <v/>
      </c>
      <c r="L1474" s="39" t="str" cm="1">
        <f t="array" aca="1" ref="L1474" ca="1">IF(SUMPRODUCT(1*ISNUMBER(SEARCH(P$3:$P$9,D1474))),Translation!$E$39,"")</f>
        <v>Beschichten</v>
      </c>
      <c r="M1474" s="36" t="str">
        <f t="shared" si="23"/>
        <v>12,01-14,0MM</v>
      </c>
      <c r="Q1474" s="12">
        <v>98344140</v>
      </c>
    </row>
    <row r="1475" spans="2:17" x14ac:dyDescent="0.25">
      <c r="B1475" s="36">
        <v>98344160</v>
      </c>
      <c r="C1475" s="36">
        <v>9834416000</v>
      </c>
      <c r="D1475" s="37" t="s">
        <v>1139</v>
      </c>
      <c r="E1475" s="37" t="s">
        <v>589</v>
      </c>
      <c r="F1475" s="37"/>
      <c r="G1475" s="36" t="s">
        <v>61</v>
      </c>
      <c r="H1475" s="38"/>
      <c r="I1475" s="40">
        <v>43.44</v>
      </c>
      <c r="J1475" s="39" t="str">
        <f ca="1">IF(SUMPRODUCT(1*ISNUMBER(SEARCH($N$3,D1475))),Translation!$E$38,"")</f>
        <v>Nachschleifen</v>
      </c>
      <c r="K1475" s="37" t="str">
        <f>IF(SUMPRODUCT(1*ISNUMBER(SEARCH(O$3,D1475))),Translation!$E$37,"")</f>
        <v/>
      </c>
      <c r="L1475" s="39" t="str" cm="1">
        <f t="array" aca="1" ref="L1475" ca="1">IF(SUMPRODUCT(1*ISNUMBER(SEARCH(P$3:$P$9,D1475))),Translation!$E$39,"")</f>
        <v>Beschichten</v>
      </c>
      <c r="M1475" s="36" t="str">
        <f t="shared" si="23"/>
        <v>14,01-16,0MM</v>
      </c>
      <c r="Q1475" s="12">
        <v>98344160</v>
      </c>
    </row>
    <row r="1476" spans="2:17" x14ac:dyDescent="0.25">
      <c r="B1476" s="36">
        <v>98344180</v>
      </c>
      <c r="C1476" s="36">
        <v>9834418000</v>
      </c>
      <c r="D1476" s="37" t="s">
        <v>1140</v>
      </c>
      <c r="E1476" s="37" t="s">
        <v>589</v>
      </c>
      <c r="F1476" s="37"/>
      <c r="G1476" s="36" t="s">
        <v>61</v>
      </c>
      <c r="H1476" s="38"/>
      <c r="I1476" s="40">
        <v>46.91</v>
      </c>
      <c r="J1476" s="39" t="str">
        <f ca="1">IF(SUMPRODUCT(1*ISNUMBER(SEARCH($N$3,D1476))),Translation!$E$38,"")</f>
        <v>Nachschleifen</v>
      </c>
      <c r="K1476" s="37" t="str">
        <f>IF(SUMPRODUCT(1*ISNUMBER(SEARCH(O$3,D1476))),Translation!$E$37,"")</f>
        <v/>
      </c>
      <c r="L1476" s="39" t="str" cm="1">
        <f t="array" aca="1" ref="L1476" ca="1">IF(SUMPRODUCT(1*ISNUMBER(SEARCH(P$3:$P$9,D1476))),Translation!$E$39,"")</f>
        <v>Beschichten</v>
      </c>
      <c r="M1476" s="36" t="str">
        <f t="shared" ref="M1476:M1539" si="24">RIGHT(D1476,LEN(D1476)-(FIND("Ø",D1476)))</f>
        <v>16,01-18,0MM</v>
      </c>
      <c r="Q1476" s="12">
        <v>98344180</v>
      </c>
    </row>
    <row r="1477" spans="2:17" x14ac:dyDescent="0.25">
      <c r="B1477" s="36">
        <v>98344200</v>
      </c>
      <c r="C1477" s="36">
        <v>9834420000</v>
      </c>
      <c r="D1477" s="37" t="s">
        <v>1141</v>
      </c>
      <c r="E1477" s="37" t="s">
        <v>589</v>
      </c>
      <c r="F1477" s="37"/>
      <c r="G1477" s="36" t="s">
        <v>61</v>
      </c>
      <c r="H1477" s="38"/>
      <c r="I1477" s="40">
        <v>51.3</v>
      </c>
      <c r="J1477" s="39" t="str">
        <f ca="1">IF(SUMPRODUCT(1*ISNUMBER(SEARCH($N$3,D1477))),Translation!$E$38,"")</f>
        <v>Nachschleifen</v>
      </c>
      <c r="K1477" s="37" t="str">
        <f>IF(SUMPRODUCT(1*ISNUMBER(SEARCH(O$3,D1477))),Translation!$E$37,"")</f>
        <v/>
      </c>
      <c r="L1477" s="39" t="str" cm="1">
        <f t="array" aca="1" ref="L1477" ca="1">IF(SUMPRODUCT(1*ISNUMBER(SEARCH(P$3:$P$9,D1477))),Translation!$E$39,"")</f>
        <v>Beschichten</v>
      </c>
      <c r="M1477" s="36" t="str">
        <f t="shared" si="24"/>
        <v>18,01-20,0MM</v>
      </c>
      <c r="Q1477" s="12">
        <v>98344200</v>
      </c>
    </row>
    <row r="1478" spans="2:17" x14ac:dyDescent="0.25">
      <c r="B1478" s="36">
        <v>98344220</v>
      </c>
      <c r="C1478" s="36">
        <v>9834422000</v>
      </c>
      <c r="D1478" s="37" t="s">
        <v>1142</v>
      </c>
      <c r="E1478" s="37" t="s">
        <v>589</v>
      </c>
      <c r="F1478" s="37"/>
      <c r="G1478" s="36" t="s">
        <v>61</v>
      </c>
      <c r="H1478" s="38"/>
      <c r="I1478" s="40">
        <v>58.82</v>
      </c>
      <c r="J1478" s="39" t="str">
        <f ca="1">IF(SUMPRODUCT(1*ISNUMBER(SEARCH($N$3,D1478))),Translation!$E$38,"")</f>
        <v>Nachschleifen</v>
      </c>
      <c r="K1478" s="37" t="str">
        <f>IF(SUMPRODUCT(1*ISNUMBER(SEARCH(O$3,D1478))),Translation!$E$37,"")</f>
        <v/>
      </c>
      <c r="L1478" s="39" t="str" cm="1">
        <f t="array" aca="1" ref="L1478" ca="1">IF(SUMPRODUCT(1*ISNUMBER(SEARCH(P$3:$P$9,D1478))),Translation!$E$39,"")</f>
        <v>Beschichten</v>
      </c>
      <c r="M1478" s="36" t="str">
        <f t="shared" si="24"/>
        <v>20,01-22,0MM</v>
      </c>
      <c r="Q1478" s="12">
        <v>98344220</v>
      </c>
    </row>
    <row r="1479" spans="2:17" x14ac:dyDescent="0.25">
      <c r="B1479" s="36">
        <v>98344260</v>
      </c>
      <c r="C1479" s="36">
        <v>9834426000</v>
      </c>
      <c r="D1479" s="37" t="s">
        <v>1143</v>
      </c>
      <c r="E1479" s="37" t="s">
        <v>589</v>
      </c>
      <c r="F1479" s="37"/>
      <c r="G1479" s="36" t="s">
        <v>61</v>
      </c>
      <c r="H1479" s="38"/>
      <c r="I1479" s="40">
        <v>69.14</v>
      </c>
      <c r="J1479" s="39" t="str">
        <f ca="1">IF(SUMPRODUCT(1*ISNUMBER(SEARCH($N$3,D1479))),Translation!$E$38,"")</f>
        <v>Nachschleifen</v>
      </c>
      <c r="K1479" s="37" t="str">
        <f>IF(SUMPRODUCT(1*ISNUMBER(SEARCH(O$3,D1479))),Translation!$E$37,"")</f>
        <v/>
      </c>
      <c r="L1479" s="39" t="str" cm="1">
        <f t="array" aca="1" ref="L1479" ca="1">IF(SUMPRODUCT(1*ISNUMBER(SEARCH(P$3:$P$9,D1479))),Translation!$E$39,"")</f>
        <v>Beschichten</v>
      </c>
      <c r="M1479" s="36" t="str">
        <f t="shared" si="24"/>
        <v>22,01-26,0MM</v>
      </c>
      <c r="Q1479" s="12">
        <v>98344260</v>
      </c>
    </row>
    <row r="1480" spans="2:17" x14ac:dyDescent="0.25">
      <c r="B1480" s="36">
        <v>98344320</v>
      </c>
      <c r="C1480" s="36">
        <v>9834432000</v>
      </c>
      <c r="D1480" s="37" t="s">
        <v>1144</v>
      </c>
      <c r="E1480" s="37" t="s">
        <v>589</v>
      </c>
      <c r="F1480" s="37"/>
      <c r="G1480" s="36" t="s">
        <v>61</v>
      </c>
      <c r="H1480" s="38"/>
      <c r="I1480" s="40">
        <v>74.52</v>
      </c>
      <c r="J1480" s="39" t="str">
        <f ca="1">IF(SUMPRODUCT(1*ISNUMBER(SEARCH($N$3,D1480))),Translation!$E$38,"")</f>
        <v>Nachschleifen</v>
      </c>
      <c r="K1480" s="37" t="str">
        <f>IF(SUMPRODUCT(1*ISNUMBER(SEARCH(O$3,D1480))),Translation!$E$37,"")</f>
        <v/>
      </c>
      <c r="L1480" s="39" t="str" cm="1">
        <f t="array" aca="1" ref="L1480" ca="1">IF(SUMPRODUCT(1*ISNUMBER(SEARCH(P$3:$P$9,D1480))),Translation!$E$39,"")</f>
        <v>Beschichten</v>
      </c>
      <c r="M1480" s="36" t="str">
        <f t="shared" si="24"/>
        <v>26,01-32,0MM</v>
      </c>
      <c r="Q1480" s="12">
        <v>98344320</v>
      </c>
    </row>
    <row r="1481" spans="2:17" x14ac:dyDescent="0.25">
      <c r="B1481" s="36">
        <v>98346040</v>
      </c>
      <c r="C1481" s="36">
        <v>9834604000</v>
      </c>
      <c r="D1481" s="37" t="s">
        <v>943</v>
      </c>
      <c r="E1481" s="37" t="s">
        <v>446</v>
      </c>
      <c r="F1481" s="37"/>
      <c r="G1481" s="36" t="s">
        <v>61</v>
      </c>
      <c r="H1481" s="38"/>
      <c r="I1481" s="40">
        <v>19.64</v>
      </c>
      <c r="J1481" s="39" t="str">
        <f ca="1">IF(SUMPRODUCT(1*ISNUMBER(SEARCH($N$3,D1481))),Translation!$E$38,"")</f>
        <v>Nachschleifen</v>
      </c>
      <c r="K1481" s="37" t="str">
        <f>IF(SUMPRODUCT(1*ISNUMBER(SEARCH(O$3,D1481))),Translation!$E$37,"")</f>
        <v/>
      </c>
      <c r="L1481" s="39" t="str" cm="1">
        <f t="array" aca="1" ref="L1481" ca="1">IF(SUMPRODUCT(1*ISNUMBER(SEARCH(P$3:$P$9,D1481))),Translation!$E$39,"")</f>
        <v>Beschichten</v>
      </c>
      <c r="M1481" s="36" t="str">
        <f t="shared" si="24"/>
        <v>4,0MM</v>
      </c>
      <c r="Q1481" s="12">
        <v>98346040</v>
      </c>
    </row>
    <row r="1482" spans="2:17" x14ac:dyDescent="0.25">
      <c r="B1482" s="36">
        <v>98346060</v>
      </c>
      <c r="C1482" s="36">
        <v>9834606000</v>
      </c>
      <c r="D1482" s="37" t="s">
        <v>525</v>
      </c>
      <c r="E1482" s="37" t="s">
        <v>446</v>
      </c>
      <c r="F1482" s="37"/>
      <c r="G1482" s="36" t="s">
        <v>61</v>
      </c>
      <c r="H1482" s="38"/>
      <c r="I1482" s="40">
        <v>19.87</v>
      </c>
      <c r="J1482" s="39" t="str">
        <f ca="1">IF(SUMPRODUCT(1*ISNUMBER(SEARCH($N$3,D1482))),Translation!$E$38,"")</f>
        <v>Nachschleifen</v>
      </c>
      <c r="K1482" s="37" t="str">
        <f>IF(SUMPRODUCT(1*ISNUMBER(SEARCH(O$3,D1482))),Translation!$E$37,"")</f>
        <v/>
      </c>
      <c r="L1482" s="39" t="str" cm="1">
        <f t="array" aca="1" ref="L1482" ca="1">IF(SUMPRODUCT(1*ISNUMBER(SEARCH(P$3:$P$9,D1482))),Translation!$E$39,"")</f>
        <v>Beschichten</v>
      </c>
      <c r="M1482" s="36" t="str">
        <f t="shared" si="24"/>
        <v>6,0MM</v>
      </c>
      <c r="Q1482" s="12">
        <v>98346060</v>
      </c>
    </row>
    <row r="1483" spans="2:17" x14ac:dyDescent="0.25">
      <c r="B1483" s="36">
        <v>98346080</v>
      </c>
      <c r="C1483" s="36">
        <v>9834608000</v>
      </c>
      <c r="D1483" s="37" t="s">
        <v>207</v>
      </c>
      <c r="E1483" s="37" t="s">
        <v>446</v>
      </c>
      <c r="F1483" s="37"/>
      <c r="G1483" s="36" t="s">
        <v>61</v>
      </c>
      <c r="H1483" s="38"/>
      <c r="I1483" s="40">
        <v>20.309999999999999</v>
      </c>
      <c r="J1483" s="39" t="str">
        <f ca="1">IF(SUMPRODUCT(1*ISNUMBER(SEARCH($N$3,D1483))),Translation!$E$38,"")</f>
        <v>Nachschleifen</v>
      </c>
      <c r="K1483" s="37" t="str">
        <f>IF(SUMPRODUCT(1*ISNUMBER(SEARCH(O$3,D1483))),Translation!$E$37,"")</f>
        <v/>
      </c>
      <c r="L1483" s="39" t="str" cm="1">
        <f t="array" aca="1" ref="L1483" ca="1">IF(SUMPRODUCT(1*ISNUMBER(SEARCH(P$3:$P$9,D1483))),Translation!$E$39,"")</f>
        <v>Beschichten</v>
      </c>
      <c r="M1483" s="36" t="str">
        <f t="shared" si="24"/>
        <v>8,0MM</v>
      </c>
      <c r="Q1483" s="12">
        <v>98346080</v>
      </c>
    </row>
    <row r="1484" spans="2:17" x14ac:dyDescent="0.25">
      <c r="B1484" s="36">
        <v>98346100</v>
      </c>
      <c r="C1484" s="36">
        <v>9834610000</v>
      </c>
      <c r="D1484" s="37" t="s">
        <v>209</v>
      </c>
      <c r="E1484" s="37" t="s">
        <v>446</v>
      </c>
      <c r="F1484" s="37"/>
      <c r="G1484" s="36" t="s">
        <v>61</v>
      </c>
      <c r="H1484" s="38"/>
      <c r="I1484" s="40">
        <v>21.33</v>
      </c>
      <c r="J1484" s="39" t="str">
        <f ca="1">IF(SUMPRODUCT(1*ISNUMBER(SEARCH($N$3,D1484))),Translation!$E$38,"")</f>
        <v>Nachschleifen</v>
      </c>
      <c r="K1484" s="37" t="str">
        <f>IF(SUMPRODUCT(1*ISNUMBER(SEARCH(O$3,D1484))),Translation!$E$37,"")</f>
        <v/>
      </c>
      <c r="L1484" s="39" t="str" cm="1">
        <f t="array" aca="1" ref="L1484" ca="1">IF(SUMPRODUCT(1*ISNUMBER(SEARCH(P$3:$P$9,D1484))),Translation!$E$39,"")</f>
        <v>Beschichten</v>
      </c>
      <c r="M1484" s="36" t="str">
        <f t="shared" si="24"/>
        <v>10,0MM</v>
      </c>
      <c r="Q1484" s="12">
        <v>98346100</v>
      </c>
    </row>
    <row r="1485" spans="2:17" x14ac:dyDescent="0.25">
      <c r="B1485" s="36">
        <v>98346120</v>
      </c>
      <c r="C1485" s="36">
        <v>9834612000</v>
      </c>
      <c r="D1485" s="37" t="s">
        <v>210</v>
      </c>
      <c r="E1485" s="37" t="s">
        <v>446</v>
      </c>
      <c r="F1485" s="37"/>
      <c r="G1485" s="36" t="s">
        <v>61</v>
      </c>
      <c r="H1485" s="38"/>
      <c r="I1485" s="40">
        <v>22</v>
      </c>
      <c r="J1485" s="39" t="str">
        <f ca="1">IF(SUMPRODUCT(1*ISNUMBER(SEARCH($N$3,D1485))),Translation!$E$38,"")</f>
        <v>Nachschleifen</v>
      </c>
      <c r="K1485" s="37" t="str">
        <f>IF(SUMPRODUCT(1*ISNUMBER(SEARCH(O$3,D1485))),Translation!$E$37,"")</f>
        <v/>
      </c>
      <c r="L1485" s="39" t="str" cm="1">
        <f t="array" aca="1" ref="L1485" ca="1">IF(SUMPRODUCT(1*ISNUMBER(SEARCH(P$3:$P$9,D1485))),Translation!$E$39,"")</f>
        <v>Beschichten</v>
      </c>
      <c r="M1485" s="36" t="str">
        <f t="shared" si="24"/>
        <v>12,0MM</v>
      </c>
      <c r="Q1485" s="12">
        <v>98346120</v>
      </c>
    </row>
    <row r="1486" spans="2:17" x14ac:dyDescent="0.25">
      <c r="B1486" s="36">
        <v>98348040</v>
      </c>
      <c r="C1486" s="36">
        <v>9834804000</v>
      </c>
      <c r="D1486" s="37" t="s">
        <v>1145</v>
      </c>
      <c r="E1486" s="37" t="s">
        <v>446</v>
      </c>
      <c r="F1486" s="37"/>
      <c r="G1486" s="36" t="s">
        <v>61</v>
      </c>
      <c r="H1486" s="38"/>
      <c r="I1486" s="40">
        <v>19.64</v>
      </c>
      <c r="J1486" s="39" t="str">
        <f ca="1">IF(SUMPRODUCT(1*ISNUMBER(SEARCH($N$3,D1486))),Translation!$E$38,"")</f>
        <v>Nachschleifen</v>
      </c>
      <c r="K1486" s="37" t="str">
        <f>IF(SUMPRODUCT(1*ISNUMBER(SEARCH(O$3,D1486))),Translation!$E$37,"")</f>
        <v/>
      </c>
      <c r="L1486" s="39" t="str" cm="1">
        <f t="array" aca="1" ref="L1486" ca="1">IF(SUMPRODUCT(1*ISNUMBER(SEARCH(P$3:$P$9,D1486))),Translation!$E$39,"")</f>
        <v>Beschichten</v>
      </c>
      <c r="M1486" s="36" t="str">
        <f t="shared" si="24"/>
        <v>3,0-4,0MM</v>
      </c>
      <c r="Q1486" s="12">
        <v>98348040</v>
      </c>
    </row>
    <row r="1487" spans="2:17" x14ac:dyDescent="0.25">
      <c r="B1487" s="36">
        <v>98348060</v>
      </c>
      <c r="C1487" s="36">
        <v>9834806000</v>
      </c>
      <c r="D1487" s="37" t="s">
        <v>525</v>
      </c>
      <c r="E1487" s="37" t="s">
        <v>446</v>
      </c>
      <c r="F1487" s="37"/>
      <c r="G1487" s="36" t="s">
        <v>61</v>
      </c>
      <c r="H1487" s="38"/>
      <c r="I1487" s="40">
        <v>19.87</v>
      </c>
      <c r="J1487" s="39" t="str">
        <f ca="1">IF(SUMPRODUCT(1*ISNUMBER(SEARCH($N$3,D1487))),Translation!$E$38,"")</f>
        <v>Nachschleifen</v>
      </c>
      <c r="K1487" s="37" t="str">
        <f>IF(SUMPRODUCT(1*ISNUMBER(SEARCH(O$3,D1487))),Translation!$E$37,"")</f>
        <v/>
      </c>
      <c r="L1487" s="39" t="str" cm="1">
        <f t="array" aca="1" ref="L1487" ca="1">IF(SUMPRODUCT(1*ISNUMBER(SEARCH(P$3:$P$9,D1487))),Translation!$E$39,"")</f>
        <v>Beschichten</v>
      </c>
      <c r="M1487" s="36" t="str">
        <f t="shared" si="24"/>
        <v>6,0MM</v>
      </c>
      <c r="Q1487" s="12">
        <v>98348060</v>
      </c>
    </row>
    <row r="1488" spans="2:17" x14ac:dyDescent="0.25">
      <c r="B1488" s="36">
        <v>98348080</v>
      </c>
      <c r="C1488" s="36">
        <v>9834808000</v>
      </c>
      <c r="D1488" s="37" t="s">
        <v>207</v>
      </c>
      <c r="E1488" s="37" t="s">
        <v>446</v>
      </c>
      <c r="F1488" s="37"/>
      <c r="G1488" s="36" t="s">
        <v>61</v>
      </c>
      <c r="H1488" s="38"/>
      <c r="I1488" s="40">
        <v>20.309999999999999</v>
      </c>
      <c r="J1488" s="39" t="str">
        <f ca="1">IF(SUMPRODUCT(1*ISNUMBER(SEARCH($N$3,D1488))),Translation!$E$38,"")</f>
        <v>Nachschleifen</v>
      </c>
      <c r="K1488" s="37" t="str">
        <f>IF(SUMPRODUCT(1*ISNUMBER(SEARCH(O$3,D1488))),Translation!$E$37,"")</f>
        <v/>
      </c>
      <c r="L1488" s="39" t="str" cm="1">
        <f t="array" aca="1" ref="L1488" ca="1">IF(SUMPRODUCT(1*ISNUMBER(SEARCH(P$3:$P$9,D1488))),Translation!$E$39,"")</f>
        <v>Beschichten</v>
      </c>
      <c r="M1488" s="36" t="str">
        <f t="shared" si="24"/>
        <v>8,0MM</v>
      </c>
      <c r="Q1488" s="12">
        <v>98348080</v>
      </c>
    </row>
    <row r="1489" spans="2:17" x14ac:dyDescent="0.25">
      <c r="B1489" s="36">
        <v>98348100</v>
      </c>
      <c r="C1489" s="36">
        <v>9834810000</v>
      </c>
      <c r="D1489" s="37" t="s">
        <v>209</v>
      </c>
      <c r="E1489" s="37" t="s">
        <v>446</v>
      </c>
      <c r="F1489" s="37"/>
      <c r="G1489" s="36" t="s">
        <v>61</v>
      </c>
      <c r="H1489" s="38"/>
      <c r="I1489" s="40">
        <v>21.33</v>
      </c>
      <c r="J1489" s="39" t="str">
        <f ca="1">IF(SUMPRODUCT(1*ISNUMBER(SEARCH($N$3,D1489))),Translation!$E$38,"")</f>
        <v>Nachschleifen</v>
      </c>
      <c r="K1489" s="37" t="str">
        <f>IF(SUMPRODUCT(1*ISNUMBER(SEARCH(O$3,D1489))),Translation!$E$37,"")</f>
        <v/>
      </c>
      <c r="L1489" s="39" t="str" cm="1">
        <f t="array" aca="1" ref="L1489" ca="1">IF(SUMPRODUCT(1*ISNUMBER(SEARCH(P$3:$P$9,D1489))),Translation!$E$39,"")</f>
        <v>Beschichten</v>
      </c>
      <c r="M1489" s="36" t="str">
        <f t="shared" si="24"/>
        <v>10,0MM</v>
      </c>
      <c r="Q1489" s="12">
        <v>98348100</v>
      </c>
    </row>
    <row r="1490" spans="2:17" x14ac:dyDescent="0.25">
      <c r="B1490" s="36">
        <v>98348120</v>
      </c>
      <c r="C1490" s="36">
        <v>9834812000</v>
      </c>
      <c r="D1490" s="37" t="s">
        <v>210</v>
      </c>
      <c r="E1490" s="37" t="s">
        <v>446</v>
      </c>
      <c r="F1490" s="37"/>
      <c r="G1490" s="36" t="s">
        <v>61</v>
      </c>
      <c r="H1490" s="38"/>
      <c r="I1490" s="40">
        <v>22</v>
      </c>
      <c r="J1490" s="39" t="str">
        <f ca="1">IF(SUMPRODUCT(1*ISNUMBER(SEARCH($N$3,D1490))),Translation!$E$38,"")</f>
        <v>Nachschleifen</v>
      </c>
      <c r="K1490" s="37" t="str">
        <f>IF(SUMPRODUCT(1*ISNUMBER(SEARCH(O$3,D1490))),Translation!$E$37,"")</f>
        <v/>
      </c>
      <c r="L1490" s="39" t="str" cm="1">
        <f t="array" aca="1" ref="L1490" ca="1">IF(SUMPRODUCT(1*ISNUMBER(SEARCH(P$3:$P$9,D1490))),Translation!$E$39,"")</f>
        <v>Beschichten</v>
      </c>
      <c r="M1490" s="36" t="str">
        <f t="shared" si="24"/>
        <v>12,0MM</v>
      </c>
      <c r="Q1490" s="12">
        <v>98348120</v>
      </c>
    </row>
    <row r="1491" spans="2:17" x14ac:dyDescent="0.25">
      <c r="B1491" s="36">
        <v>98350040</v>
      </c>
      <c r="C1491" s="36">
        <v>9835004000</v>
      </c>
      <c r="D1491" s="37" t="s">
        <v>1146</v>
      </c>
      <c r="E1491" s="37" t="s">
        <v>372</v>
      </c>
      <c r="F1491" s="37"/>
      <c r="G1491" s="36" t="s">
        <v>61</v>
      </c>
      <c r="H1491" s="38"/>
      <c r="I1491" s="40">
        <v>7.05</v>
      </c>
      <c r="J1491" s="39" t="str">
        <f ca="1">IF(SUMPRODUCT(1*ISNUMBER(SEARCH($N$3,D1491))),Translation!$E$38,"")</f>
        <v>Nachschleifen</v>
      </c>
      <c r="K1491" s="37" t="str">
        <f>IF(SUMPRODUCT(1*ISNUMBER(SEARCH(O$3,D1491))),Translation!$E$37,"")</f>
        <v/>
      </c>
      <c r="L1491" s="39" t="str" cm="1">
        <f t="array" aca="1" ref="L1491" ca="1">IF(SUMPRODUCT(1*ISNUMBER(SEARCH(P$3:$P$9,D1491))),Translation!$E$39,"")</f>
        <v>Beschichten</v>
      </c>
      <c r="M1491" s="36" t="str">
        <f t="shared" si="24"/>
        <v>2,0-4,0MM</v>
      </c>
      <c r="Q1491" s="12">
        <v>98350040</v>
      </c>
    </row>
    <row r="1492" spans="2:17" x14ac:dyDescent="0.25">
      <c r="B1492" s="36">
        <v>98350060</v>
      </c>
      <c r="C1492" s="36">
        <v>9835006000</v>
      </c>
      <c r="D1492" s="37" t="s">
        <v>778</v>
      </c>
      <c r="E1492" s="37" t="s">
        <v>1147</v>
      </c>
      <c r="F1492" s="37"/>
      <c r="G1492" s="36" t="s">
        <v>61</v>
      </c>
      <c r="H1492" s="38"/>
      <c r="I1492" s="40">
        <v>7.15</v>
      </c>
      <c r="J1492" s="39" t="str">
        <f ca="1">IF(SUMPRODUCT(1*ISNUMBER(SEARCH($N$3,D1492))),Translation!$E$38,"")</f>
        <v>Nachschleifen</v>
      </c>
      <c r="K1492" s="37" t="str">
        <f>IF(SUMPRODUCT(1*ISNUMBER(SEARCH(O$3,D1492))),Translation!$E$37,"")</f>
        <v/>
      </c>
      <c r="L1492" s="39" t="str" cm="1">
        <f t="array" aca="1" ref="L1492" ca="1">IF(SUMPRODUCT(1*ISNUMBER(SEARCH(P$3:$P$9,D1492))),Translation!$E$39,"")</f>
        <v>Beschichten</v>
      </c>
      <c r="M1492" s="36" t="str">
        <f t="shared" si="24"/>
        <v>4,1-6,0MM</v>
      </c>
      <c r="Q1492" s="12">
        <v>98350060</v>
      </c>
    </row>
    <row r="1493" spans="2:17" x14ac:dyDescent="0.25">
      <c r="B1493" s="36">
        <v>98350080</v>
      </c>
      <c r="C1493" s="36">
        <v>9835008000</v>
      </c>
      <c r="D1493" s="37" t="s">
        <v>779</v>
      </c>
      <c r="E1493" s="37" t="s">
        <v>1147</v>
      </c>
      <c r="F1493" s="37"/>
      <c r="G1493" s="36" t="s">
        <v>61</v>
      </c>
      <c r="H1493" s="38"/>
      <c r="I1493" s="40">
        <v>9.59</v>
      </c>
      <c r="J1493" s="39" t="str">
        <f ca="1">IF(SUMPRODUCT(1*ISNUMBER(SEARCH($N$3,D1493))),Translation!$E$38,"")</f>
        <v>Nachschleifen</v>
      </c>
      <c r="K1493" s="37" t="str">
        <f>IF(SUMPRODUCT(1*ISNUMBER(SEARCH(O$3,D1493))),Translation!$E$37,"")</f>
        <v/>
      </c>
      <c r="L1493" s="39" t="str" cm="1">
        <f t="array" aca="1" ref="L1493" ca="1">IF(SUMPRODUCT(1*ISNUMBER(SEARCH(P$3:$P$9,D1493))),Translation!$E$39,"")</f>
        <v>Beschichten</v>
      </c>
      <c r="M1493" s="36" t="str">
        <f t="shared" si="24"/>
        <v>6,1-8,0MM</v>
      </c>
      <c r="Q1493" s="12">
        <v>98350080</v>
      </c>
    </row>
    <row r="1494" spans="2:17" x14ac:dyDescent="0.25">
      <c r="B1494" s="36">
        <v>98350100</v>
      </c>
      <c r="C1494" s="36">
        <v>9835010000</v>
      </c>
      <c r="D1494" s="37" t="s">
        <v>780</v>
      </c>
      <c r="E1494" s="37" t="s">
        <v>1147</v>
      </c>
      <c r="F1494" s="37"/>
      <c r="G1494" s="36" t="s">
        <v>61</v>
      </c>
      <c r="H1494" s="38"/>
      <c r="I1494" s="40">
        <v>10.119999999999999</v>
      </c>
      <c r="J1494" s="39" t="str">
        <f ca="1">IF(SUMPRODUCT(1*ISNUMBER(SEARCH($N$3,D1494))),Translation!$E$38,"")</f>
        <v>Nachschleifen</v>
      </c>
      <c r="K1494" s="37" t="str">
        <f>IF(SUMPRODUCT(1*ISNUMBER(SEARCH(O$3,D1494))),Translation!$E$37,"")</f>
        <v/>
      </c>
      <c r="L1494" s="39" t="str" cm="1">
        <f t="array" aca="1" ref="L1494" ca="1">IF(SUMPRODUCT(1*ISNUMBER(SEARCH(P$3:$P$9,D1494))),Translation!$E$39,"")</f>
        <v>Beschichten</v>
      </c>
      <c r="M1494" s="36" t="str">
        <f t="shared" si="24"/>
        <v>8,1-10,0MM</v>
      </c>
      <c r="Q1494" s="12">
        <v>98350100</v>
      </c>
    </row>
    <row r="1495" spans="2:17" x14ac:dyDescent="0.25">
      <c r="B1495" s="36">
        <v>98350120</v>
      </c>
      <c r="C1495" s="36">
        <v>9835012000</v>
      </c>
      <c r="D1495" s="37" t="s">
        <v>781</v>
      </c>
      <c r="E1495" s="37" t="s">
        <v>1147</v>
      </c>
      <c r="F1495" s="37"/>
      <c r="G1495" s="36" t="s">
        <v>61</v>
      </c>
      <c r="H1495" s="38"/>
      <c r="I1495" s="40">
        <v>11.66</v>
      </c>
      <c r="J1495" s="39" t="str">
        <f ca="1">IF(SUMPRODUCT(1*ISNUMBER(SEARCH($N$3,D1495))),Translation!$E$38,"")</f>
        <v>Nachschleifen</v>
      </c>
      <c r="K1495" s="37" t="str">
        <f>IF(SUMPRODUCT(1*ISNUMBER(SEARCH(O$3,D1495))),Translation!$E$37,"")</f>
        <v/>
      </c>
      <c r="L1495" s="39" t="str" cm="1">
        <f t="array" aca="1" ref="L1495" ca="1">IF(SUMPRODUCT(1*ISNUMBER(SEARCH(P$3:$P$9,D1495))),Translation!$E$39,"")</f>
        <v>Beschichten</v>
      </c>
      <c r="M1495" s="36" t="str">
        <f t="shared" si="24"/>
        <v>10,1-12,0MM</v>
      </c>
      <c r="Q1495" s="12">
        <v>98350120</v>
      </c>
    </row>
    <row r="1496" spans="2:17" x14ac:dyDescent="0.25">
      <c r="B1496" s="36">
        <v>98350140</v>
      </c>
      <c r="C1496" s="36">
        <v>9835014000</v>
      </c>
      <c r="D1496" s="37" t="s">
        <v>782</v>
      </c>
      <c r="E1496" s="37" t="s">
        <v>1147</v>
      </c>
      <c r="F1496" s="37"/>
      <c r="G1496" s="36" t="s">
        <v>61</v>
      </c>
      <c r="H1496" s="38"/>
      <c r="I1496" s="40">
        <v>14.09</v>
      </c>
      <c r="J1496" s="39" t="str">
        <f ca="1">IF(SUMPRODUCT(1*ISNUMBER(SEARCH($N$3,D1496))),Translation!$E$38,"")</f>
        <v>Nachschleifen</v>
      </c>
      <c r="K1496" s="37" t="str">
        <f>IF(SUMPRODUCT(1*ISNUMBER(SEARCH(O$3,D1496))),Translation!$E$37,"")</f>
        <v/>
      </c>
      <c r="L1496" s="39" t="str" cm="1">
        <f t="array" aca="1" ref="L1496" ca="1">IF(SUMPRODUCT(1*ISNUMBER(SEARCH(P$3:$P$9,D1496))),Translation!$E$39,"")</f>
        <v>Beschichten</v>
      </c>
      <c r="M1496" s="36" t="str">
        <f t="shared" si="24"/>
        <v>12,1-14,0MM</v>
      </c>
      <c r="Q1496" s="12">
        <v>98350140</v>
      </c>
    </row>
    <row r="1497" spans="2:17" x14ac:dyDescent="0.25">
      <c r="B1497" s="36">
        <v>98350160</v>
      </c>
      <c r="C1497" s="36">
        <v>9835016000</v>
      </c>
      <c r="D1497" s="37" t="s">
        <v>783</v>
      </c>
      <c r="E1497" s="37" t="s">
        <v>372</v>
      </c>
      <c r="F1497" s="37"/>
      <c r="G1497" s="36" t="s">
        <v>61</v>
      </c>
      <c r="H1497" s="38"/>
      <c r="I1497" s="40">
        <v>15.29</v>
      </c>
      <c r="J1497" s="39" t="str">
        <f ca="1">IF(SUMPRODUCT(1*ISNUMBER(SEARCH($N$3,D1497))),Translation!$E$38,"")</f>
        <v>Nachschleifen</v>
      </c>
      <c r="K1497" s="37" t="str">
        <f>IF(SUMPRODUCT(1*ISNUMBER(SEARCH(O$3,D1497))),Translation!$E$37,"")</f>
        <v/>
      </c>
      <c r="L1497" s="39" t="str" cm="1">
        <f t="array" aca="1" ref="L1497" ca="1">IF(SUMPRODUCT(1*ISNUMBER(SEARCH(P$3:$P$9,D1497))),Translation!$E$39,"")</f>
        <v>Beschichten</v>
      </c>
      <c r="M1497" s="36" t="str">
        <f t="shared" si="24"/>
        <v>14,1-16,0MM</v>
      </c>
      <c r="Q1497" s="12">
        <v>98350160</v>
      </c>
    </row>
    <row r="1498" spans="2:17" x14ac:dyDescent="0.25">
      <c r="B1498" s="36">
        <v>98350180</v>
      </c>
      <c r="C1498" s="36">
        <v>9835018000</v>
      </c>
      <c r="D1498" s="37" t="s">
        <v>784</v>
      </c>
      <c r="E1498" s="37" t="s">
        <v>372</v>
      </c>
      <c r="F1498" s="37"/>
      <c r="G1498" s="36" t="s">
        <v>61</v>
      </c>
      <c r="H1498" s="38"/>
      <c r="I1498" s="40">
        <v>20.92</v>
      </c>
      <c r="J1498" s="39" t="str">
        <f ca="1">IF(SUMPRODUCT(1*ISNUMBER(SEARCH($N$3,D1498))),Translation!$E$38,"")</f>
        <v>Nachschleifen</v>
      </c>
      <c r="K1498" s="37" t="str">
        <f>IF(SUMPRODUCT(1*ISNUMBER(SEARCH(O$3,D1498))),Translation!$E$37,"")</f>
        <v/>
      </c>
      <c r="L1498" s="39" t="str" cm="1">
        <f t="array" aca="1" ref="L1498" ca="1">IF(SUMPRODUCT(1*ISNUMBER(SEARCH(P$3:$P$9,D1498))),Translation!$E$39,"")</f>
        <v>Beschichten</v>
      </c>
      <c r="M1498" s="36" t="str">
        <f t="shared" si="24"/>
        <v>16,1-18,0MM</v>
      </c>
      <c r="Q1498" s="12">
        <v>98350180</v>
      </c>
    </row>
    <row r="1499" spans="2:17" x14ac:dyDescent="0.25">
      <c r="B1499" s="36">
        <v>98350200</v>
      </c>
      <c r="C1499" s="36">
        <v>9835020000</v>
      </c>
      <c r="D1499" s="37" t="s">
        <v>785</v>
      </c>
      <c r="E1499" s="37" t="s">
        <v>372</v>
      </c>
      <c r="F1499" s="37"/>
      <c r="G1499" s="36" t="s">
        <v>61</v>
      </c>
      <c r="H1499" s="38"/>
      <c r="I1499" s="40">
        <v>22.68</v>
      </c>
      <c r="J1499" s="39" t="str">
        <f ca="1">IF(SUMPRODUCT(1*ISNUMBER(SEARCH($N$3,D1499))),Translation!$E$38,"")</f>
        <v>Nachschleifen</v>
      </c>
      <c r="K1499" s="37" t="str">
        <f>IF(SUMPRODUCT(1*ISNUMBER(SEARCH(O$3,D1499))),Translation!$E$37,"")</f>
        <v/>
      </c>
      <c r="L1499" s="39" t="str" cm="1">
        <f t="array" aca="1" ref="L1499" ca="1">IF(SUMPRODUCT(1*ISNUMBER(SEARCH(P$3:$P$9,D1499))),Translation!$E$39,"")</f>
        <v>Beschichten</v>
      </c>
      <c r="M1499" s="36" t="str">
        <f t="shared" si="24"/>
        <v>18,1-20,0MM</v>
      </c>
      <c r="Q1499" s="12">
        <v>98350200</v>
      </c>
    </row>
    <row r="1500" spans="2:17" x14ac:dyDescent="0.25">
      <c r="B1500" s="36">
        <v>98350220</v>
      </c>
      <c r="C1500" s="36">
        <v>9835022000</v>
      </c>
      <c r="D1500" s="37" t="s">
        <v>1148</v>
      </c>
      <c r="E1500" s="37" t="s">
        <v>372</v>
      </c>
      <c r="F1500" s="37"/>
      <c r="G1500" s="36" t="s">
        <v>61</v>
      </c>
      <c r="H1500" s="38"/>
      <c r="I1500" s="40">
        <v>29.95</v>
      </c>
      <c r="J1500" s="39" t="str">
        <f ca="1">IF(SUMPRODUCT(1*ISNUMBER(SEARCH($N$3,D1500))),Translation!$E$38,"")</f>
        <v>Nachschleifen</v>
      </c>
      <c r="K1500" s="37" t="str">
        <f>IF(SUMPRODUCT(1*ISNUMBER(SEARCH(O$3,D1500))),Translation!$E$37,"")</f>
        <v/>
      </c>
      <c r="L1500" s="39" t="str" cm="1">
        <f t="array" aca="1" ref="L1500" ca="1">IF(SUMPRODUCT(1*ISNUMBER(SEARCH(P$3:$P$9,D1500))),Translation!$E$39,"")</f>
        <v>Beschichten</v>
      </c>
      <c r="M1500" s="36" t="str">
        <f t="shared" si="24"/>
        <v>20,1-22,0MM</v>
      </c>
      <c r="Q1500" s="12">
        <v>98350220</v>
      </c>
    </row>
    <row r="1501" spans="2:17" x14ac:dyDescent="0.25">
      <c r="B1501" s="36">
        <v>98350260</v>
      </c>
      <c r="C1501" s="36">
        <v>9835026000</v>
      </c>
      <c r="D1501" s="37" t="s">
        <v>1149</v>
      </c>
      <c r="E1501" s="37" t="s">
        <v>372</v>
      </c>
      <c r="F1501" s="37"/>
      <c r="G1501" s="36" t="s">
        <v>61</v>
      </c>
      <c r="H1501" s="38"/>
      <c r="I1501" s="40">
        <v>30.94</v>
      </c>
      <c r="J1501" s="39" t="str">
        <f ca="1">IF(SUMPRODUCT(1*ISNUMBER(SEARCH($N$3,D1501))),Translation!$E$38,"")</f>
        <v>Nachschleifen</v>
      </c>
      <c r="K1501" s="37" t="str">
        <f>IF(SUMPRODUCT(1*ISNUMBER(SEARCH(O$3,D1501))),Translation!$E$37,"")</f>
        <v/>
      </c>
      <c r="L1501" s="39" t="str" cm="1">
        <f t="array" aca="1" ref="L1501" ca="1">IF(SUMPRODUCT(1*ISNUMBER(SEARCH(P$3:$P$9,D1501))),Translation!$E$39,"")</f>
        <v>Beschichten</v>
      </c>
      <c r="M1501" s="36" t="str">
        <f t="shared" si="24"/>
        <v>22,1-26,0MM</v>
      </c>
      <c r="Q1501" s="12">
        <v>98350260</v>
      </c>
    </row>
    <row r="1502" spans="2:17" x14ac:dyDescent="0.25">
      <c r="B1502" s="36">
        <v>98350320</v>
      </c>
      <c r="C1502" s="36">
        <v>9835032000</v>
      </c>
      <c r="D1502" s="37" t="s">
        <v>1150</v>
      </c>
      <c r="E1502" s="37" t="s">
        <v>372</v>
      </c>
      <c r="F1502" s="37"/>
      <c r="G1502" s="36" t="s">
        <v>61</v>
      </c>
      <c r="H1502" s="38"/>
      <c r="I1502" s="40">
        <v>34.9</v>
      </c>
      <c r="J1502" s="39" t="str">
        <f ca="1">IF(SUMPRODUCT(1*ISNUMBER(SEARCH($N$3,D1502))),Translation!$E$38,"")</f>
        <v>Nachschleifen</v>
      </c>
      <c r="K1502" s="37" t="str">
        <f>IF(SUMPRODUCT(1*ISNUMBER(SEARCH(O$3,D1502))),Translation!$E$37,"")</f>
        <v/>
      </c>
      <c r="L1502" s="39" t="str" cm="1">
        <f t="array" aca="1" ref="L1502" ca="1">IF(SUMPRODUCT(1*ISNUMBER(SEARCH(P$3:$P$9,D1502))),Translation!$E$39,"")</f>
        <v>Beschichten</v>
      </c>
      <c r="M1502" s="36" t="str">
        <f t="shared" si="24"/>
        <v>26,1-32,0MM</v>
      </c>
      <c r="Q1502" s="12">
        <v>98350320</v>
      </c>
    </row>
    <row r="1503" spans="2:17" x14ac:dyDescent="0.25">
      <c r="B1503" s="36">
        <v>98350360</v>
      </c>
      <c r="C1503" s="36">
        <v>9835036000</v>
      </c>
      <c r="D1503" s="37" t="s">
        <v>1151</v>
      </c>
      <c r="E1503" s="37" t="s">
        <v>372</v>
      </c>
      <c r="F1503" s="37"/>
      <c r="G1503" s="36" t="s">
        <v>61</v>
      </c>
      <c r="H1503" s="38"/>
      <c r="I1503" s="40">
        <v>41.17</v>
      </c>
      <c r="J1503" s="39" t="str">
        <f ca="1">IF(SUMPRODUCT(1*ISNUMBER(SEARCH($N$3,D1503))),Translation!$E$38,"")</f>
        <v>Nachschleifen</v>
      </c>
      <c r="K1503" s="37" t="str">
        <f>IF(SUMPRODUCT(1*ISNUMBER(SEARCH(O$3,D1503))),Translation!$E$37,"")</f>
        <v/>
      </c>
      <c r="L1503" s="39" t="str" cm="1">
        <f t="array" aca="1" ref="L1503" ca="1">IF(SUMPRODUCT(1*ISNUMBER(SEARCH(P$3:$P$9,D1503))),Translation!$E$39,"")</f>
        <v>Beschichten</v>
      </c>
      <c r="M1503" s="36" t="str">
        <f t="shared" si="24"/>
        <v>32,1-36,0MM</v>
      </c>
      <c r="Q1503" s="12">
        <v>98350360</v>
      </c>
    </row>
    <row r="1504" spans="2:17" x14ac:dyDescent="0.25">
      <c r="B1504" s="36">
        <v>98350400</v>
      </c>
      <c r="C1504" s="36">
        <v>9835040000</v>
      </c>
      <c r="D1504" s="37" t="s">
        <v>1152</v>
      </c>
      <c r="E1504" s="37" t="s">
        <v>372</v>
      </c>
      <c r="F1504" s="37"/>
      <c r="G1504" s="36" t="s">
        <v>61</v>
      </c>
      <c r="H1504" s="38"/>
      <c r="I1504" s="40">
        <v>52.63</v>
      </c>
      <c r="J1504" s="39" t="str">
        <f ca="1">IF(SUMPRODUCT(1*ISNUMBER(SEARCH($N$3,D1504))),Translation!$E$38,"")</f>
        <v>Nachschleifen</v>
      </c>
      <c r="K1504" s="37" t="str">
        <f>IF(SUMPRODUCT(1*ISNUMBER(SEARCH(O$3,D1504))),Translation!$E$37,"")</f>
        <v/>
      </c>
      <c r="L1504" s="39" t="str" cm="1">
        <f t="array" aca="1" ref="L1504" ca="1">IF(SUMPRODUCT(1*ISNUMBER(SEARCH(P$3:$P$9,D1504))),Translation!$E$39,"")</f>
        <v>Beschichten</v>
      </c>
      <c r="M1504" s="36" t="str">
        <f t="shared" si="24"/>
        <v>36,1-40,0MM</v>
      </c>
      <c r="Q1504" s="12">
        <v>98350400</v>
      </c>
    </row>
    <row r="1505" spans="2:17" x14ac:dyDescent="0.25">
      <c r="B1505" s="36">
        <v>98352060</v>
      </c>
      <c r="C1505" s="36">
        <v>9835206000</v>
      </c>
      <c r="D1505" s="37" t="s">
        <v>756</v>
      </c>
      <c r="E1505" s="37" t="s">
        <v>564</v>
      </c>
      <c r="F1505" s="37"/>
      <c r="G1505" s="36" t="s">
        <v>61</v>
      </c>
      <c r="H1505" s="38"/>
      <c r="I1505" s="40">
        <v>22.45</v>
      </c>
      <c r="J1505" s="39" t="str">
        <f ca="1">IF(SUMPRODUCT(1*ISNUMBER(SEARCH($N$3,D1505))),Translation!$E$38,"")</f>
        <v>Nachschleifen</v>
      </c>
      <c r="K1505" s="37" t="str">
        <f ca="1">IF(SUMPRODUCT(1*ISNUMBER(SEARCH(O$3,D1505))),Translation!$E$37,"")</f>
        <v>Halsfreischliff</v>
      </c>
      <c r="L1505" s="39" t="str" cm="1">
        <f t="array" aca="1" ref="L1505" ca="1">IF(SUMPRODUCT(1*ISNUMBER(SEARCH(P$3:$P$9,D1505))),Translation!$E$39,"")</f>
        <v>Beschichten</v>
      </c>
      <c r="M1505" s="36" t="str">
        <f t="shared" si="24"/>
        <v>6,0MM</v>
      </c>
      <c r="Q1505" s="12">
        <v>98352060</v>
      </c>
    </row>
    <row r="1506" spans="2:17" x14ac:dyDescent="0.25">
      <c r="B1506" s="36">
        <v>98352080</v>
      </c>
      <c r="C1506" s="36">
        <v>9835208000</v>
      </c>
      <c r="D1506" s="37" t="s">
        <v>757</v>
      </c>
      <c r="E1506" s="37" t="s">
        <v>564</v>
      </c>
      <c r="F1506" s="37"/>
      <c r="G1506" s="36" t="s">
        <v>61</v>
      </c>
      <c r="H1506" s="38"/>
      <c r="I1506" s="40">
        <v>25.26</v>
      </c>
      <c r="J1506" s="39" t="str">
        <f ca="1">IF(SUMPRODUCT(1*ISNUMBER(SEARCH($N$3,D1506))),Translation!$E$38,"")</f>
        <v>Nachschleifen</v>
      </c>
      <c r="K1506" s="37" t="str">
        <f ca="1">IF(SUMPRODUCT(1*ISNUMBER(SEARCH(O$3,D1506))),Translation!$E$37,"")</f>
        <v>Halsfreischliff</v>
      </c>
      <c r="L1506" s="39" t="str" cm="1">
        <f t="array" aca="1" ref="L1506" ca="1">IF(SUMPRODUCT(1*ISNUMBER(SEARCH(P$3:$P$9,D1506))),Translation!$E$39,"")</f>
        <v>Beschichten</v>
      </c>
      <c r="M1506" s="36" t="str">
        <f t="shared" si="24"/>
        <v>8,0MM</v>
      </c>
      <c r="Q1506" s="12">
        <v>98352080</v>
      </c>
    </row>
    <row r="1507" spans="2:17" x14ac:dyDescent="0.25">
      <c r="B1507" s="36">
        <v>98352100</v>
      </c>
      <c r="C1507" s="36">
        <v>9835210000</v>
      </c>
      <c r="D1507" s="37" t="s">
        <v>758</v>
      </c>
      <c r="E1507" s="37" t="s">
        <v>564</v>
      </c>
      <c r="F1507" s="37"/>
      <c r="G1507" s="36" t="s">
        <v>61</v>
      </c>
      <c r="H1507" s="38"/>
      <c r="I1507" s="40">
        <v>28.62</v>
      </c>
      <c r="J1507" s="39" t="str">
        <f ca="1">IF(SUMPRODUCT(1*ISNUMBER(SEARCH($N$3,D1507))),Translation!$E$38,"")</f>
        <v>Nachschleifen</v>
      </c>
      <c r="K1507" s="37" t="str">
        <f ca="1">IF(SUMPRODUCT(1*ISNUMBER(SEARCH(O$3,D1507))),Translation!$E$37,"")</f>
        <v>Halsfreischliff</v>
      </c>
      <c r="L1507" s="39" t="str" cm="1">
        <f t="array" aca="1" ref="L1507" ca="1">IF(SUMPRODUCT(1*ISNUMBER(SEARCH(P$3:$P$9,D1507))),Translation!$E$39,"")</f>
        <v>Beschichten</v>
      </c>
      <c r="M1507" s="36" t="str">
        <f t="shared" si="24"/>
        <v>10,0MM</v>
      </c>
      <c r="Q1507" s="12">
        <v>98352100</v>
      </c>
    </row>
    <row r="1508" spans="2:17" x14ac:dyDescent="0.25">
      <c r="B1508" s="36">
        <v>98352120</v>
      </c>
      <c r="C1508" s="36">
        <v>9835212000</v>
      </c>
      <c r="D1508" s="37" t="s">
        <v>759</v>
      </c>
      <c r="E1508" s="37" t="s">
        <v>564</v>
      </c>
      <c r="F1508" s="37"/>
      <c r="G1508" s="36" t="s">
        <v>61</v>
      </c>
      <c r="H1508" s="38"/>
      <c r="I1508" s="40">
        <v>32.549999999999997</v>
      </c>
      <c r="J1508" s="39" t="str">
        <f ca="1">IF(SUMPRODUCT(1*ISNUMBER(SEARCH($N$3,D1508))),Translation!$E$38,"")</f>
        <v>Nachschleifen</v>
      </c>
      <c r="K1508" s="37" t="str">
        <f ca="1">IF(SUMPRODUCT(1*ISNUMBER(SEARCH(O$3,D1508))),Translation!$E$37,"")</f>
        <v>Halsfreischliff</v>
      </c>
      <c r="L1508" s="39" t="str" cm="1">
        <f t="array" aca="1" ref="L1508" ca="1">IF(SUMPRODUCT(1*ISNUMBER(SEARCH(P$3:$P$9,D1508))),Translation!$E$39,"")</f>
        <v>Beschichten</v>
      </c>
      <c r="M1508" s="36" t="str">
        <f t="shared" si="24"/>
        <v>12,0MM</v>
      </c>
      <c r="Q1508" s="12">
        <v>98352120</v>
      </c>
    </row>
    <row r="1509" spans="2:17" x14ac:dyDescent="0.25">
      <c r="B1509" s="36">
        <v>98352160</v>
      </c>
      <c r="C1509" s="36">
        <v>9835216000</v>
      </c>
      <c r="D1509" s="37" t="s">
        <v>761</v>
      </c>
      <c r="E1509" s="37" t="s">
        <v>564</v>
      </c>
      <c r="F1509" s="37"/>
      <c r="G1509" s="36" t="s">
        <v>61</v>
      </c>
      <c r="H1509" s="38"/>
      <c r="I1509" s="40">
        <v>42.43</v>
      </c>
      <c r="J1509" s="39" t="str">
        <f ca="1">IF(SUMPRODUCT(1*ISNUMBER(SEARCH($N$3,D1509))),Translation!$E$38,"")</f>
        <v>Nachschleifen</v>
      </c>
      <c r="K1509" s="37" t="str">
        <f ca="1">IF(SUMPRODUCT(1*ISNUMBER(SEARCH(O$3,D1509))),Translation!$E$37,"")</f>
        <v>Halsfreischliff</v>
      </c>
      <c r="L1509" s="39" t="str" cm="1">
        <f t="array" aca="1" ref="L1509" ca="1">IF(SUMPRODUCT(1*ISNUMBER(SEARCH(P$3:$P$9,D1509))),Translation!$E$39,"")</f>
        <v>Beschichten</v>
      </c>
      <c r="M1509" s="36" t="str">
        <f t="shared" si="24"/>
        <v>16,0MM</v>
      </c>
      <c r="Q1509" s="12">
        <v>98352160</v>
      </c>
    </row>
    <row r="1510" spans="2:17" x14ac:dyDescent="0.25">
      <c r="B1510" s="36">
        <v>98352200</v>
      </c>
      <c r="C1510" s="36">
        <v>9835220000</v>
      </c>
      <c r="D1510" s="37" t="s">
        <v>763</v>
      </c>
      <c r="E1510" s="37" t="s">
        <v>564</v>
      </c>
      <c r="F1510" s="37"/>
      <c r="G1510" s="36" t="s">
        <v>61</v>
      </c>
      <c r="H1510" s="38"/>
      <c r="I1510" s="40">
        <v>50.51</v>
      </c>
      <c r="J1510" s="39" t="str">
        <f ca="1">IF(SUMPRODUCT(1*ISNUMBER(SEARCH($N$3,D1510))),Translation!$E$38,"")</f>
        <v>Nachschleifen</v>
      </c>
      <c r="K1510" s="37" t="str">
        <f ca="1">IF(SUMPRODUCT(1*ISNUMBER(SEARCH(O$3,D1510))),Translation!$E$37,"")</f>
        <v>Halsfreischliff</v>
      </c>
      <c r="L1510" s="39" t="str" cm="1">
        <f t="array" aca="1" ref="L1510" ca="1">IF(SUMPRODUCT(1*ISNUMBER(SEARCH(P$3:$P$9,D1510))),Translation!$E$39,"")</f>
        <v>Beschichten</v>
      </c>
      <c r="M1510" s="36" t="str">
        <f t="shared" si="24"/>
        <v>20,0MM</v>
      </c>
      <c r="Q1510" s="12">
        <v>98352200</v>
      </c>
    </row>
    <row r="1511" spans="2:17" x14ac:dyDescent="0.25">
      <c r="B1511" s="36">
        <v>98352250</v>
      </c>
      <c r="C1511" s="36">
        <v>9835225000</v>
      </c>
      <c r="D1511" s="37" t="s">
        <v>1153</v>
      </c>
      <c r="E1511" s="37" t="s">
        <v>564</v>
      </c>
      <c r="F1511" s="37"/>
      <c r="G1511" s="36" t="s">
        <v>61</v>
      </c>
      <c r="H1511" s="38"/>
      <c r="I1511" s="40">
        <v>55.9</v>
      </c>
      <c r="J1511" s="39" t="str">
        <f ca="1">IF(SUMPRODUCT(1*ISNUMBER(SEARCH($N$3,D1511))),Translation!$E$38,"")</f>
        <v>Nachschleifen</v>
      </c>
      <c r="K1511" s="37" t="str">
        <f ca="1">IF(SUMPRODUCT(1*ISNUMBER(SEARCH(O$3,D1511))),Translation!$E$37,"")</f>
        <v>Halsfreischliff</v>
      </c>
      <c r="L1511" s="39" t="str" cm="1">
        <f t="array" aca="1" ref="L1511" ca="1">IF(SUMPRODUCT(1*ISNUMBER(SEARCH(P$3:$P$9,D1511))),Translation!$E$39,"")</f>
        <v>Beschichten</v>
      </c>
      <c r="M1511" s="36" t="str">
        <f t="shared" si="24"/>
        <v>25,0MM</v>
      </c>
      <c r="Q1511" s="12">
        <v>98352250</v>
      </c>
    </row>
    <row r="1512" spans="2:17" x14ac:dyDescent="0.25">
      <c r="B1512" s="36">
        <v>98354050</v>
      </c>
      <c r="C1512" s="36">
        <v>9835405000</v>
      </c>
      <c r="D1512" s="37" t="s">
        <v>755</v>
      </c>
      <c r="E1512" s="37" t="s">
        <v>546</v>
      </c>
      <c r="F1512" s="37"/>
      <c r="G1512" s="36" t="s">
        <v>61</v>
      </c>
      <c r="H1512" s="38"/>
      <c r="I1512" s="40">
        <v>17.059999999999999</v>
      </c>
      <c r="J1512" s="39" t="str">
        <f ca="1">IF(SUMPRODUCT(1*ISNUMBER(SEARCH($N$3,D1512))),Translation!$E$38,"")</f>
        <v>Nachschleifen</v>
      </c>
      <c r="K1512" s="37" t="str">
        <f ca="1">IF(SUMPRODUCT(1*ISNUMBER(SEARCH(O$3,D1512))),Translation!$E$37,"")</f>
        <v>Halsfreischliff</v>
      </c>
      <c r="L1512" s="39" t="str" cm="1">
        <f t="array" aca="1" ref="L1512" ca="1">IF(SUMPRODUCT(1*ISNUMBER(SEARCH(P$3:$P$9,D1512))),Translation!$E$39,"")</f>
        <v>Beschichten</v>
      </c>
      <c r="M1512" s="36" t="str">
        <f t="shared" si="24"/>
        <v>5,0MM</v>
      </c>
      <c r="Q1512" s="12">
        <v>98354050</v>
      </c>
    </row>
    <row r="1513" spans="2:17" x14ac:dyDescent="0.25">
      <c r="B1513" s="36">
        <v>98354060</v>
      </c>
      <c r="C1513" s="36">
        <v>9835406000</v>
      </c>
      <c r="D1513" s="37" t="s">
        <v>756</v>
      </c>
      <c r="E1513" s="37" t="s">
        <v>546</v>
      </c>
      <c r="F1513" s="37"/>
      <c r="G1513" s="36" t="s">
        <v>61</v>
      </c>
      <c r="H1513" s="38"/>
      <c r="I1513" s="40">
        <v>17.62</v>
      </c>
      <c r="J1513" s="39" t="str">
        <f ca="1">IF(SUMPRODUCT(1*ISNUMBER(SEARCH($N$3,D1513))),Translation!$E$38,"")</f>
        <v>Nachschleifen</v>
      </c>
      <c r="K1513" s="37" t="str">
        <f ca="1">IF(SUMPRODUCT(1*ISNUMBER(SEARCH(O$3,D1513))),Translation!$E$37,"")</f>
        <v>Halsfreischliff</v>
      </c>
      <c r="L1513" s="39" t="str" cm="1">
        <f t="array" aca="1" ref="L1513" ca="1">IF(SUMPRODUCT(1*ISNUMBER(SEARCH(P$3:$P$9,D1513))),Translation!$E$39,"")</f>
        <v>Beschichten</v>
      </c>
      <c r="M1513" s="36" t="str">
        <f t="shared" si="24"/>
        <v>6,0MM</v>
      </c>
      <c r="Q1513" s="12">
        <v>98354060</v>
      </c>
    </row>
    <row r="1514" spans="2:17" x14ac:dyDescent="0.25">
      <c r="B1514" s="36">
        <v>98354080</v>
      </c>
      <c r="C1514" s="36">
        <v>9835408000</v>
      </c>
      <c r="D1514" s="37" t="s">
        <v>757</v>
      </c>
      <c r="E1514" s="37" t="s">
        <v>546</v>
      </c>
      <c r="F1514" s="37"/>
      <c r="G1514" s="36" t="s">
        <v>61</v>
      </c>
      <c r="H1514" s="38"/>
      <c r="I1514" s="40">
        <v>18.86</v>
      </c>
      <c r="J1514" s="39" t="str">
        <f ca="1">IF(SUMPRODUCT(1*ISNUMBER(SEARCH($N$3,D1514))),Translation!$E$38,"")</f>
        <v>Nachschleifen</v>
      </c>
      <c r="K1514" s="37" t="str">
        <f ca="1">IF(SUMPRODUCT(1*ISNUMBER(SEARCH(O$3,D1514))),Translation!$E$37,"")</f>
        <v>Halsfreischliff</v>
      </c>
      <c r="L1514" s="39" t="str" cm="1">
        <f t="array" aca="1" ref="L1514" ca="1">IF(SUMPRODUCT(1*ISNUMBER(SEARCH(P$3:$P$9,D1514))),Translation!$E$39,"")</f>
        <v>Beschichten</v>
      </c>
      <c r="M1514" s="36" t="str">
        <f t="shared" si="24"/>
        <v>8,0MM</v>
      </c>
      <c r="Q1514" s="12">
        <v>98354080</v>
      </c>
    </row>
    <row r="1515" spans="2:17" x14ac:dyDescent="0.25">
      <c r="B1515" s="36">
        <v>98354100</v>
      </c>
      <c r="C1515" s="36">
        <v>9835410000</v>
      </c>
      <c r="D1515" s="37" t="s">
        <v>758</v>
      </c>
      <c r="E1515" s="37" t="s">
        <v>546</v>
      </c>
      <c r="F1515" s="37"/>
      <c r="G1515" s="36" t="s">
        <v>61</v>
      </c>
      <c r="H1515" s="38"/>
      <c r="I1515" s="40">
        <v>21.11</v>
      </c>
      <c r="J1515" s="39" t="str">
        <f ca="1">IF(SUMPRODUCT(1*ISNUMBER(SEARCH($N$3,D1515))),Translation!$E$38,"")</f>
        <v>Nachschleifen</v>
      </c>
      <c r="K1515" s="37" t="str">
        <f ca="1">IF(SUMPRODUCT(1*ISNUMBER(SEARCH(O$3,D1515))),Translation!$E$37,"")</f>
        <v>Halsfreischliff</v>
      </c>
      <c r="L1515" s="39" t="str" cm="1">
        <f t="array" aca="1" ref="L1515" ca="1">IF(SUMPRODUCT(1*ISNUMBER(SEARCH(P$3:$P$9,D1515))),Translation!$E$39,"")</f>
        <v>Beschichten</v>
      </c>
      <c r="M1515" s="36" t="str">
        <f t="shared" si="24"/>
        <v>10,0MM</v>
      </c>
      <c r="Q1515" s="12">
        <v>98354100</v>
      </c>
    </row>
    <row r="1516" spans="2:17" x14ac:dyDescent="0.25">
      <c r="B1516" s="36">
        <v>98354120</v>
      </c>
      <c r="C1516" s="36">
        <v>9835412000</v>
      </c>
      <c r="D1516" s="37" t="s">
        <v>759</v>
      </c>
      <c r="E1516" s="37" t="s">
        <v>546</v>
      </c>
      <c r="F1516" s="37"/>
      <c r="G1516" s="36" t="s">
        <v>61</v>
      </c>
      <c r="H1516" s="38"/>
      <c r="I1516" s="40">
        <v>27.16</v>
      </c>
      <c r="J1516" s="39" t="str">
        <f ca="1">IF(SUMPRODUCT(1*ISNUMBER(SEARCH($N$3,D1516))),Translation!$E$38,"")</f>
        <v>Nachschleifen</v>
      </c>
      <c r="K1516" s="37" t="str">
        <f ca="1">IF(SUMPRODUCT(1*ISNUMBER(SEARCH(O$3,D1516))),Translation!$E$37,"")</f>
        <v>Halsfreischliff</v>
      </c>
      <c r="L1516" s="39" t="str" cm="1">
        <f t="array" aca="1" ref="L1516" ca="1">IF(SUMPRODUCT(1*ISNUMBER(SEARCH(P$3:$P$9,D1516))),Translation!$E$39,"")</f>
        <v>Beschichten</v>
      </c>
      <c r="M1516" s="36" t="str">
        <f t="shared" si="24"/>
        <v>12,0MM</v>
      </c>
      <c r="Q1516" s="12">
        <v>98354120</v>
      </c>
    </row>
    <row r="1517" spans="2:17" x14ac:dyDescent="0.25">
      <c r="B1517" s="36">
        <v>98354140</v>
      </c>
      <c r="C1517" s="36">
        <v>9835414000</v>
      </c>
      <c r="D1517" s="37" t="s">
        <v>760</v>
      </c>
      <c r="E1517" s="37" t="s">
        <v>546</v>
      </c>
      <c r="F1517" s="37"/>
      <c r="G1517" s="36" t="s">
        <v>61</v>
      </c>
      <c r="H1517" s="38"/>
      <c r="I1517" s="40">
        <v>30.31</v>
      </c>
      <c r="J1517" s="39" t="str">
        <f ca="1">IF(SUMPRODUCT(1*ISNUMBER(SEARCH($N$3,D1517))),Translation!$E$38,"")</f>
        <v>Nachschleifen</v>
      </c>
      <c r="K1517" s="37" t="str">
        <f ca="1">IF(SUMPRODUCT(1*ISNUMBER(SEARCH(O$3,D1517))),Translation!$E$37,"")</f>
        <v>Halsfreischliff</v>
      </c>
      <c r="L1517" s="39" t="str" cm="1">
        <f t="array" aca="1" ref="L1517" ca="1">IF(SUMPRODUCT(1*ISNUMBER(SEARCH(P$3:$P$9,D1517))),Translation!$E$39,"")</f>
        <v>Beschichten</v>
      </c>
      <c r="M1517" s="36" t="str">
        <f t="shared" si="24"/>
        <v>14,0MM</v>
      </c>
      <c r="Q1517" s="12">
        <v>98354140</v>
      </c>
    </row>
    <row r="1518" spans="2:17" x14ac:dyDescent="0.25">
      <c r="B1518" s="36">
        <v>98354160</v>
      </c>
      <c r="C1518" s="36">
        <v>9835416000</v>
      </c>
      <c r="D1518" s="37" t="s">
        <v>761</v>
      </c>
      <c r="E1518" s="37" t="s">
        <v>546</v>
      </c>
      <c r="F1518" s="37"/>
      <c r="G1518" s="36" t="s">
        <v>61</v>
      </c>
      <c r="H1518" s="38"/>
      <c r="I1518" s="40">
        <v>33.22</v>
      </c>
      <c r="J1518" s="39" t="str">
        <f ca="1">IF(SUMPRODUCT(1*ISNUMBER(SEARCH($N$3,D1518))),Translation!$E$38,"")</f>
        <v>Nachschleifen</v>
      </c>
      <c r="K1518" s="37" t="str">
        <f ca="1">IF(SUMPRODUCT(1*ISNUMBER(SEARCH(O$3,D1518))),Translation!$E$37,"")</f>
        <v>Halsfreischliff</v>
      </c>
      <c r="L1518" s="39" t="str" cm="1">
        <f t="array" aca="1" ref="L1518" ca="1">IF(SUMPRODUCT(1*ISNUMBER(SEARCH(P$3:$P$9,D1518))),Translation!$E$39,"")</f>
        <v>Beschichten</v>
      </c>
      <c r="M1518" s="36" t="str">
        <f t="shared" si="24"/>
        <v>16,0MM</v>
      </c>
      <c r="Q1518" s="12">
        <v>98354160</v>
      </c>
    </row>
    <row r="1519" spans="2:17" x14ac:dyDescent="0.25">
      <c r="B1519" s="36">
        <v>98354180</v>
      </c>
      <c r="C1519" s="36">
        <v>9835418000</v>
      </c>
      <c r="D1519" s="37" t="s">
        <v>762</v>
      </c>
      <c r="E1519" s="37" t="s">
        <v>546</v>
      </c>
      <c r="F1519" s="37"/>
      <c r="G1519" s="36" t="s">
        <v>61</v>
      </c>
      <c r="H1519" s="38"/>
      <c r="I1519" s="40">
        <v>35.36</v>
      </c>
      <c r="J1519" s="39" t="str">
        <f ca="1">IF(SUMPRODUCT(1*ISNUMBER(SEARCH($N$3,D1519))),Translation!$E$38,"")</f>
        <v>Nachschleifen</v>
      </c>
      <c r="K1519" s="37" t="str">
        <f ca="1">IF(SUMPRODUCT(1*ISNUMBER(SEARCH(O$3,D1519))),Translation!$E$37,"")</f>
        <v>Halsfreischliff</v>
      </c>
      <c r="L1519" s="39" t="str" cm="1">
        <f t="array" aca="1" ref="L1519" ca="1">IF(SUMPRODUCT(1*ISNUMBER(SEARCH(P$3:$P$9,D1519))),Translation!$E$39,"")</f>
        <v>Beschichten</v>
      </c>
      <c r="M1519" s="36" t="str">
        <f t="shared" si="24"/>
        <v>18,0MM</v>
      </c>
      <c r="Q1519" s="12">
        <v>98354180</v>
      </c>
    </row>
    <row r="1520" spans="2:17" x14ac:dyDescent="0.25">
      <c r="B1520" s="36">
        <v>98354200</v>
      </c>
      <c r="C1520" s="36">
        <v>9835420000</v>
      </c>
      <c r="D1520" s="37" t="s">
        <v>763</v>
      </c>
      <c r="E1520" s="37" t="s">
        <v>546</v>
      </c>
      <c r="F1520" s="37"/>
      <c r="G1520" s="36" t="s">
        <v>61</v>
      </c>
      <c r="H1520" s="38"/>
      <c r="I1520" s="40">
        <v>39.29</v>
      </c>
      <c r="J1520" s="39" t="str">
        <f ca="1">IF(SUMPRODUCT(1*ISNUMBER(SEARCH($N$3,D1520))),Translation!$E$38,"")</f>
        <v>Nachschleifen</v>
      </c>
      <c r="K1520" s="37" t="str">
        <f ca="1">IF(SUMPRODUCT(1*ISNUMBER(SEARCH(O$3,D1520))),Translation!$E$37,"")</f>
        <v>Halsfreischliff</v>
      </c>
      <c r="L1520" s="39" t="str" cm="1">
        <f t="array" aca="1" ref="L1520" ca="1">IF(SUMPRODUCT(1*ISNUMBER(SEARCH(P$3:$P$9,D1520))),Translation!$E$39,"")</f>
        <v>Beschichten</v>
      </c>
      <c r="M1520" s="36" t="str">
        <f t="shared" si="24"/>
        <v>20,0MM</v>
      </c>
      <c r="Q1520" s="12">
        <v>98354200</v>
      </c>
    </row>
    <row r="1521" spans="2:17" x14ac:dyDescent="0.25">
      <c r="B1521" s="36">
        <v>98356050</v>
      </c>
      <c r="C1521" s="36">
        <v>9835605000</v>
      </c>
      <c r="D1521" s="37" t="s">
        <v>755</v>
      </c>
      <c r="E1521" s="37" t="s">
        <v>562</v>
      </c>
      <c r="F1521" s="37"/>
      <c r="G1521" s="36" t="s">
        <v>61</v>
      </c>
      <c r="H1521" s="38"/>
      <c r="I1521" s="40">
        <v>18.97</v>
      </c>
      <c r="J1521" s="39" t="str">
        <f ca="1">IF(SUMPRODUCT(1*ISNUMBER(SEARCH($N$3,D1521))),Translation!$E$38,"")</f>
        <v>Nachschleifen</v>
      </c>
      <c r="K1521" s="37" t="str">
        <f ca="1">IF(SUMPRODUCT(1*ISNUMBER(SEARCH(O$3,D1521))),Translation!$E$37,"")</f>
        <v>Halsfreischliff</v>
      </c>
      <c r="L1521" s="39" t="str" cm="1">
        <f t="array" aca="1" ref="L1521" ca="1">IF(SUMPRODUCT(1*ISNUMBER(SEARCH(P$3:$P$9,D1521))),Translation!$E$39,"")</f>
        <v>Beschichten</v>
      </c>
      <c r="M1521" s="36" t="str">
        <f t="shared" si="24"/>
        <v>5,0MM</v>
      </c>
      <c r="Q1521" s="12">
        <v>98356050</v>
      </c>
    </row>
    <row r="1522" spans="2:17" x14ac:dyDescent="0.25">
      <c r="B1522" s="36">
        <v>98356060</v>
      </c>
      <c r="C1522" s="36">
        <v>9835606000</v>
      </c>
      <c r="D1522" s="37" t="s">
        <v>756</v>
      </c>
      <c r="E1522" s="37" t="s">
        <v>562</v>
      </c>
      <c r="F1522" s="37"/>
      <c r="G1522" s="36" t="s">
        <v>61</v>
      </c>
      <c r="H1522" s="38"/>
      <c r="I1522" s="40">
        <v>19.75</v>
      </c>
      <c r="J1522" s="39" t="str">
        <f ca="1">IF(SUMPRODUCT(1*ISNUMBER(SEARCH($N$3,D1522))),Translation!$E$38,"")</f>
        <v>Nachschleifen</v>
      </c>
      <c r="K1522" s="37" t="str">
        <f ca="1">IF(SUMPRODUCT(1*ISNUMBER(SEARCH(O$3,D1522))),Translation!$E$37,"")</f>
        <v>Halsfreischliff</v>
      </c>
      <c r="L1522" s="39" t="str" cm="1">
        <f t="array" aca="1" ref="L1522" ca="1">IF(SUMPRODUCT(1*ISNUMBER(SEARCH(P$3:$P$9,D1522))),Translation!$E$39,"")</f>
        <v>Beschichten</v>
      </c>
      <c r="M1522" s="36" t="str">
        <f t="shared" si="24"/>
        <v>6,0MM</v>
      </c>
      <c r="Q1522" s="12">
        <v>98356060</v>
      </c>
    </row>
    <row r="1523" spans="2:17" x14ac:dyDescent="0.25">
      <c r="B1523" s="36">
        <v>98356080</v>
      </c>
      <c r="C1523" s="36">
        <v>9835608000</v>
      </c>
      <c r="D1523" s="37" t="s">
        <v>757</v>
      </c>
      <c r="E1523" s="37" t="s">
        <v>562</v>
      </c>
      <c r="F1523" s="37"/>
      <c r="G1523" s="36" t="s">
        <v>61</v>
      </c>
      <c r="H1523" s="38"/>
      <c r="I1523" s="40">
        <v>20.88</v>
      </c>
      <c r="J1523" s="39" t="str">
        <f ca="1">IF(SUMPRODUCT(1*ISNUMBER(SEARCH($N$3,D1523))),Translation!$E$38,"")</f>
        <v>Nachschleifen</v>
      </c>
      <c r="K1523" s="37" t="str">
        <f ca="1">IF(SUMPRODUCT(1*ISNUMBER(SEARCH(O$3,D1523))),Translation!$E$37,"")</f>
        <v>Halsfreischliff</v>
      </c>
      <c r="L1523" s="39" t="str" cm="1">
        <f t="array" aca="1" ref="L1523" ca="1">IF(SUMPRODUCT(1*ISNUMBER(SEARCH(P$3:$P$9,D1523))),Translation!$E$39,"")</f>
        <v>Beschichten</v>
      </c>
      <c r="M1523" s="36" t="str">
        <f t="shared" si="24"/>
        <v>8,0MM</v>
      </c>
      <c r="Q1523" s="12">
        <v>98356080</v>
      </c>
    </row>
    <row r="1524" spans="2:17" x14ac:dyDescent="0.25">
      <c r="B1524" s="36">
        <v>98356100</v>
      </c>
      <c r="C1524" s="36">
        <v>9835610000</v>
      </c>
      <c r="D1524" s="37" t="s">
        <v>758</v>
      </c>
      <c r="E1524" s="37" t="s">
        <v>562</v>
      </c>
      <c r="F1524" s="37"/>
      <c r="G1524" s="36" t="s">
        <v>61</v>
      </c>
      <c r="H1524" s="38"/>
      <c r="I1524" s="40">
        <v>23.12</v>
      </c>
      <c r="J1524" s="39" t="str">
        <f ca="1">IF(SUMPRODUCT(1*ISNUMBER(SEARCH($N$3,D1524))),Translation!$E$38,"")</f>
        <v>Nachschleifen</v>
      </c>
      <c r="K1524" s="37" t="str">
        <f ca="1">IF(SUMPRODUCT(1*ISNUMBER(SEARCH(O$3,D1524))),Translation!$E$37,"")</f>
        <v>Halsfreischliff</v>
      </c>
      <c r="L1524" s="39" t="str" cm="1">
        <f t="array" aca="1" ref="L1524" ca="1">IF(SUMPRODUCT(1*ISNUMBER(SEARCH(P$3:$P$9,D1524))),Translation!$E$39,"")</f>
        <v>Beschichten</v>
      </c>
      <c r="M1524" s="36" t="str">
        <f t="shared" si="24"/>
        <v>10,0MM</v>
      </c>
      <c r="Q1524" s="12">
        <v>98356100</v>
      </c>
    </row>
    <row r="1525" spans="2:17" x14ac:dyDescent="0.25">
      <c r="B1525" s="36">
        <v>98356120</v>
      </c>
      <c r="C1525" s="36">
        <v>9835612000</v>
      </c>
      <c r="D1525" s="37" t="s">
        <v>759</v>
      </c>
      <c r="E1525" s="37" t="s">
        <v>562</v>
      </c>
      <c r="F1525" s="37"/>
      <c r="G1525" s="36" t="s">
        <v>61</v>
      </c>
      <c r="H1525" s="38"/>
      <c r="I1525" s="40">
        <v>29.17</v>
      </c>
      <c r="J1525" s="39" t="str">
        <f ca="1">IF(SUMPRODUCT(1*ISNUMBER(SEARCH($N$3,D1525))),Translation!$E$38,"")</f>
        <v>Nachschleifen</v>
      </c>
      <c r="K1525" s="37" t="str">
        <f ca="1">IF(SUMPRODUCT(1*ISNUMBER(SEARCH(O$3,D1525))),Translation!$E$37,"")</f>
        <v>Halsfreischliff</v>
      </c>
      <c r="L1525" s="39" t="str" cm="1">
        <f t="array" aca="1" ref="L1525" ca="1">IF(SUMPRODUCT(1*ISNUMBER(SEARCH(P$3:$P$9,D1525))),Translation!$E$39,"")</f>
        <v>Beschichten</v>
      </c>
      <c r="M1525" s="36" t="str">
        <f t="shared" si="24"/>
        <v>12,0MM</v>
      </c>
      <c r="Q1525" s="12">
        <v>98356120</v>
      </c>
    </row>
    <row r="1526" spans="2:17" x14ac:dyDescent="0.25">
      <c r="B1526" s="36">
        <v>98356160</v>
      </c>
      <c r="C1526" s="36">
        <v>9835616000</v>
      </c>
      <c r="D1526" s="37" t="s">
        <v>761</v>
      </c>
      <c r="E1526" s="37" t="s">
        <v>562</v>
      </c>
      <c r="F1526" s="37"/>
      <c r="G1526" s="36" t="s">
        <v>61</v>
      </c>
      <c r="H1526" s="38"/>
      <c r="I1526" s="40">
        <v>35.25</v>
      </c>
      <c r="J1526" s="39" t="str">
        <f ca="1">IF(SUMPRODUCT(1*ISNUMBER(SEARCH($N$3,D1526))),Translation!$E$38,"")</f>
        <v>Nachschleifen</v>
      </c>
      <c r="K1526" s="37" t="str">
        <f ca="1">IF(SUMPRODUCT(1*ISNUMBER(SEARCH(O$3,D1526))),Translation!$E$37,"")</f>
        <v>Halsfreischliff</v>
      </c>
      <c r="L1526" s="39" t="str" cm="1">
        <f t="array" aca="1" ref="L1526" ca="1">IF(SUMPRODUCT(1*ISNUMBER(SEARCH(P$3:$P$9,D1526))),Translation!$E$39,"")</f>
        <v>Beschichten</v>
      </c>
      <c r="M1526" s="36" t="str">
        <f t="shared" si="24"/>
        <v>16,0MM</v>
      </c>
      <c r="Q1526" s="12">
        <v>98356160</v>
      </c>
    </row>
    <row r="1527" spans="2:17" x14ac:dyDescent="0.25">
      <c r="B1527" s="36">
        <v>98356200</v>
      </c>
      <c r="C1527" s="36">
        <v>9835620000</v>
      </c>
      <c r="D1527" s="37" t="s">
        <v>763</v>
      </c>
      <c r="E1527" s="37" t="s">
        <v>562</v>
      </c>
      <c r="F1527" s="37"/>
      <c r="G1527" s="36" t="s">
        <v>61</v>
      </c>
      <c r="H1527" s="38"/>
      <c r="I1527" s="40">
        <v>41.09</v>
      </c>
      <c r="J1527" s="39" t="str">
        <f ca="1">IF(SUMPRODUCT(1*ISNUMBER(SEARCH($N$3,D1527))),Translation!$E$38,"")</f>
        <v>Nachschleifen</v>
      </c>
      <c r="K1527" s="37" t="str">
        <f ca="1">IF(SUMPRODUCT(1*ISNUMBER(SEARCH(O$3,D1527))),Translation!$E$37,"")</f>
        <v>Halsfreischliff</v>
      </c>
      <c r="L1527" s="39" t="str" cm="1">
        <f t="array" aca="1" ref="L1527" ca="1">IF(SUMPRODUCT(1*ISNUMBER(SEARCH(P$3:$P$9,D1527))),Translation!$E$39,"")</f>
        <v>Beschichten</v>
      </c>
      <c r="M1527" s="36" t="str">
        <f t="shared" si="24"/>
        <v>20,0MM</v>
      </c>
      <c r="Q1527" s="12">
        <v>98356200</v>
      </c>
    </row>
    <row r="1528" spans="2:17" x14ac:dyDescent="0.25">
      <c r="B1528" s="36">
        <v>98362050</v>
      </c>
      <c r="C1528" s="36">
        <v>9836205000</v>
      </c>
      <c r="D1528" s="37" t="s">
        <v>1154</v>
      </c>
      <c r="E1528" s="37" t="s">
        <v>261</v>
      </c>
      <c r="F1528" s="37"/>
      <c r="G1528" s="36" t="s">
        <v>61</v>
      </c>
      <c r="H1528" s="38"/>
      <c r="I1528" s="40">
        <v>20.309999999999999</v>
      </c>
      <c r="J1528" s="39" t="str">
        <f ca="1">IF(SUMPRODUCT(1*ISNUMBER(SEARCH($N$3,D1528))),Translation!$E$38,"")</f>
        <v>Nachschleifen</v>
      </c>
      <c r="K1528" s="37" t="str">
        <f ca="1">IF(SUMPRODUCT(1*ISNUMBER(SEARCH(O$3,D1528))),Translation!$E$37,"")</f>
        <v>Halsfreischliff</v>
      </c>
      <c r="L1528" s="39" t="str" cm="1">
        <f t="array" aca="1" ref="L1528" ca="1">IF(SUMPRODUCT(1*ISNUMBER(SEARCH(P$3:$P$9,D1528))),Translation!$E$39,"")</f>
        <v>Beschichten</v>
      </c>
      <c r="M1528" s="36" t="str">
        <f t="shared" si="24"/>
        <v>5,0MM</v>
      </c>
      <c r="Q1528" s="12">
        <v>98362050</v>
      </c>
    </row>
    <row r="1529" spans="2:17" x14ac:dyDescent="0.25">
      <c r="B1529" s="36">
        <v>98362060</v>
      </c>
      <c r="C1529" s="36">
        <v>9836206000</v>
      </c>
      <c r="D1529" s="37" t="s">
        <v>1155</v>
      </c>
      <c r="E1529" s="37" t="s">
        <v>261</v>
      </c>
      <c r="F1529" s="37"/>
      <c r="G1529" s="36" t="s">
        <v>61</v>
      </c>
      <c r="H1529" s="38"/>
      <c r="I1529" s="40">
        <v>20.88</v>
      </c>
      <c r="J1529" s="39" t="str">
        <f ca="1">IF(SUMPRODUCT(1*ISNUMBER(SEARCH($N$3,D1529))),Translation!$E$38,"")</f>
        <v>Nachschleifen</v>
      </c>
      <c r="K1529" s="37" t="str">
        <f ca="1">IF(SUMPRODUCT(1*ISNUMBER(SEARCH(O$3,D1529))),Translation!$E$37,"")</f>
        <v>Halsfreischliff</v>
      </c>
      <c r="L1529" s="39" t="str" cm="1">
        <f t="array" aca="1" ref="L1529" ca="1">IF(SUMPRODUCT(1*ISNUMBER(SEARCH(P$3:$P$9,D1529))),Translation!$E$39,"")</f>
        <v>Beschichten</v>
      </c>
      <c r="M1529" s="36" t="str">
        <f t="shared" si="24"/>
        <v>5,1-6,0MM</v>
      </c>
      <c r="Q1529" s="12">
        <v>98362060</v>
      </c>
    </row>
    <row r="1530" spans="2:17" x14ac:dyDescent="0.25">
      <c r="B1530" s="36">
        <v>98362080</v>
      </c>
      <c r="C1530" s="36">
        <v>9836208000</v>
      </c>
      <c r="D1530" s="37" t="s">
        <v>1156</v>
      </c>
      <c r="E1530" s="37" t="s">
        <v>261</v>
      </c>
      <c r="F1530" s="37"/>
      <c r="G1530" s="36" t="s">
        <v>61</v>
      </c>
      <c r="H1530" s="38"/>
      <c r="I1530" s="40">
        <v>22.23</v>
      </c>
      <c r="J1530" s="39" t="str">
        <f ca="1">IF(SUMPRODUCT(1*ISNUMBER(SEARCH($N$3,D1530))),Translation!$E$38,"")</f>
        <v>Nachschleifen</v>
      </c>
      <c r="K1530" s="37" t="str">
        <f ca="1">IF(SUMPRODUCT(1*ISNUMBER(SEARCH(O$3,D1530))),Translation!$E$37,"")</f>
        <v>Halsfreischliff</v>
      </c>
      <c r="L1530" s="39" t="str" cm="1">
        <f t="array" aca="1" ref="L1530" ca="1">IF(SUMPRODUCT(1*ISNUMBER(SEARCH(P$3:$P$9,D1530))),Translation!$E$39,"")</f>
        <v>Beschichten</v>
      </c>
      <c r="M1530" s="36" t="str">
        <f t="shared" si="24"/>
        <v>6,1-8,0MM</v>
      </c>
      <c r="Q1530" s="12">
        <v>98362080</v>
      </c>
    </row>
    <row r="1531" spans="2:17" x14ac:dyDescent="0.25">
      <c r="B1531" s="36">
        <v>98362100</v>
      </c>
      <c r="C1531" s="36">
        <v>9836210000</v>
      </c>
      <c r="D1531" s="37" t="s">
        <v>1157</v>
      </c>
      <c r="E1531" s="37" t="s">
        <v>261</v>
      </c>
      <c r="F1531" s="37"/>
      <c r="G1531" s="36" t="s">
        <v>61</v>
      </c>
      <c r="H1531" s="38"/>
      <c r="I1531" s="40">
        <v>23.79</v>
      </c>
      <c r="J1531" s="39" t="str">
        <f ca="1">IF(SUMPRODUCT(1*ISNUMBER(SEARCH($N$3,D1531))),Translation!$E$38,"")</f>
        <v>Nachschleifen</v>
      </c>
      <c r="K1531" s="37" t="str">
        <f ca="1">IF(SUMPRODUCT(1*ISNUMBER(SEARCH(O$3,D1531))),Translation!$E$37,"")</f>
        <v>Halsfreischliff</v>
      </c>
      <c r="L1531" s="39" t="str" cm="1">
        <f t="array" aca="1" ref="L1531" ca="1">IF(SUMPRODUCT(1*ISNUMBER(SEARCH(P$3:$P$9,D1531))),Translation!$E$39,"")</f>
        <v>Beschichten</v>
      </c>
      <c r="M1531" s="36" t="str">
        <f t="shared" si="24"/>
        <v>8,1-10,0MM</v>
      </c>
      <c r="Q1531" s="12">
        <v>98362100</v>
      </c>
    </row>
    <row r="1532" spans="2:17" x14ac:dyDescent="0.25">
      <c r="B1532" s="36">
        <v>98362120</v>
      </c>
      <c r="C1532" s="36">
        <v>9836212000</v>
      </c>
      <c r="D1532" s="37" t="s">
        <v>1158</v>
      </c>
      <c r="E1532" s="37" t="s">
        <v>261</v>
      </c>
      <c r="F1532" s="37"/>
      <c r="G1532" s="36" t="s">
        <v>61</v>
      </c>
      <c r="H1532" s="38"/>
      <c r="I1532" s="40">
        <v>29.63</v>
      </c>
      <c r="J1532" s="39" t="str">
        <f ca="1">IF(SUMPRODUCT(1*ISNUMBER(SEARCH($N$3,D1532))),Translation!$E$38,"")</f>
        <v>Nachschleifen</v>
      </c>
      <c r="K1532" s="37" t="str">
        <f ca="1">IF(SUMPRODUCT(1*ISNUMBER(SEARCH(O$3,D1532))),Translation!$E$37,"")</f>
        <v>Halsfreischliff</v>
      </c>
      <c r="L1532" s="39" t="str" cm="1">
        <f t="array" aca="1" ref="L1532" ca="1">IF(SUMPRODUCT(1*ISNUMBER(SEARCH(P$3:$P$9,D1532))),Translation!$E$39,"")</f>
        <v>Beschichten</v>
      </c>
      <c r="M1532" s="36" t="str">
        <f t="shared" si="24"/>
        <v>10,1-12,0MM</v>
      </c>
      <c r="Q1532" s="12">
        <v>98362120</v>
      </c>
    </row>
    <row r="1533" spans="2:17" x14ac:dyDescent="0.25">
      <c r="B1533" s="36">
        <v>98362140</v>
      </c>
      <c r="C1533" s="36">
        <v>9836214000</v>
      </c>
      <c r="D1533" s="37" t="s">
        <v>1159</v>
      </c>
      <c r="E1533" s="37" t="s">
        <v>261</v>
      </c>
      <c r="F1533" s="37"/>
      <c r="G1533" s="36" t="s">
        <v>61</v>
      </c>
      <c r="H1533" s="38"/>
      <c r="I1533" s="40">
        <v>31.21</v>
      </c>
      <c r="J1533" s="39" t="str">
        <f ca="1">IF(SUMPRODUCT(1*ISNUMBER(SEARCH($N$3,D1533))),Translation!$E$38,"")</f>
        <v>Nachschleifen</v>
      </c>
      <c r="K1533" s="37" t="str">
        <f ca="1">IF(SUMPRODUCT(1*ISNUMBER(SEARCH(O$3,D1533))),Translation!$E$37,"")</f>
        <v>Halsfreischliff</v>
      </c>
      <c r="L1533" s="39" t="str" cm="1">
        <f t="array" aca="1" ref="L1533" ca="1">IF(SUMPRODUCT(1*ISNUMBER(SEARCH(P$3:$P$9,D1533))),Translation!$E$39,"")</f>
        <v>Beschichten</v>
      </c>
      <c r="M1533" s="36" t="str">
        <f t="shared" si="24"/>
        <v>12,1-14,0MM</v>
      </c>
      <c r="Q1533" s="12">
        <v>98362140</v>
      </c>
    </row>
    <row r="1534" spans="2:17" x14ac:dyDescent="0.25">
      <c r="B1534" s="36">
        <v>98362160</v>
      </c>
      <c r="C1534" s="36">
        <v>9836216000</v>
      </c>
      <c r="D1534" s="37" t="s">
        <v>1160</v>
      </c>
      <c r="E1534" s="37" t="s">
        <v>261</v>
      </c>
      <c r="F1534" s="37"/>
      <c r="G1534" s="36" t="s">
        <v>61</v>
      </c>
      <c r="H1534" s="38"/>
      <c r="I1534" s="40">
        <v>33.78</v>
      </c>
      <c r="J1534" s="39" t="str">
        <f ca="1">IF(SUMPRODUCT(1*ISNUMBER(SEARCH($N$3,D1534))),Translation!$E$38,"")</f>
        <v>Nachschleifen</v>
      </c>
      <c r="K1534" s="37" t="str">
        <f ca="1">IF(SUMPRODUCT(1*ISNUMBER(SEARCH(O$3,D1534))),Translation!$E$37,"")</f>
        <v>Halsfreischliff</v>
      </c>
      <c r="L1534" s="39" t="str" cm="1">
        <f t="array" aca="1" ref="L1534" ca="1">IF(SUMPRODUCT(1*ISNUMBER(SEARCH(P$3:$P$9,D1534))),Translation!$E$39,"")</f>
        <v>Beschichten</v>
      </c>
      <c r="M1534" s="36" t="str">
        <f t="shared" si="24"/>
        <v>14,1-16,0MM</v>
      </c>
      <c r="Q1534" s="12">
        <v>98362160</v>
      </c>
    </row>
    <row r="1535" spans="2:17" x14ac:dyDescent="0.25">
      <c r="B1535" s="36">
        <v>98362180</v>
      </c>
      <c r="C1535" s="36">
        <v>9836218000</v>
      </c>
      <c r="D1535" s="37" t="s">
        <v>1161</v>
      </c>
      <c r="E1535" s="37" t="s">
        <v>261</v>
      </c>
      <c r="F1535" s="37"/>
      <c r="G1535" s="36" t="s">
        <v>61</v>
      </c>
      <c r="H1535" s="38"/>
      <c r="I1535" s="40">
        <v>35.81</v>
      </c>
      <c r="J1535" s="39" t="str">
        <f ca="1">IF(SUMPRODUCT(1*ISNUMBER(SEARCH($N$3,D1535))),Translation!$E$38,"")</f>
        <v>Nachschleifen</v>
      </c>
      <c r="K1535" s="37" t="str">
        <f ca="1">IF(SUMPRODUCT(1*ISNUMBER(SEARCH(O$3,D1535))),Translation!$E$37,"")</f>
        <v>Halsfreischliff</v>
      </c>
      <c r="L1535" s="39" t="str" cm="1">
        <f t="array" aca="1" ref="L1535" ca="1">IF(SUMPRODUCT(1*ISNUMBER(SEARCH(P$3:$P$9,D1535))),Translation!$E$39,"")</f>
        <v>Beschichten</v>
      </c>
      <c r="M1535" s="36" t="str">
        <f t="shared" si="24"/>
        <v>16,1-18,0MM</v>
      </c>
      <c r="Q1535" s="12">
        <v>98362180</v>
      </c>
    </row>
    <row r="1536" spans="2:17" x14ac:dyDescent="0.25">
      <c r="B1536" s="36">
        <v>98362200</v>
      </c>
      <c r="C1536" s="36">
        <v>9836220000</v>
      </c>
      <c r="D1536" s="37" t="s">
        <v>1162</v>
      </c>
      <c r="E1536" s="37" t="s">
        <v>261</v>
      </c>
      <c r="F1536" s="37"/>
      <c r="G1536" s="36" t="s">
        <v>61</v>
      </c>
      <c r="H1536" s="38"/>
      <c r="I1536" s="40">
        <v>39.51</v>
      </c>
      <c r="J1536" s="39" t="str">
        <f ca="1">IF(SUMPRODUCT(1*ISNUMBER(SEARCH($N$3,D1536))),Translation!$E$38,"")</f>
        <v>Nachschleifen</v>
      </c>
      <c r="K1536" s="37" t="str">
        <f ca="1">IF(SUMPRODUCT(1*ISNUMBER(SEARCH(O$3,D1536))),Translation!$E$37,"")</f>
        <v>Halsfreischliff</v>
      </c>
      <c r="L1536" s="39" t="str" cm="1">
        <f t="array" aca="1" ref="L1536" ca="1">IF(SUMPRODUCT(1*ISNUMBER(SEARCH(P$3:$P$9,D1536))),Translation!$E$39,"")</f>
        <v>Beschichten</v>
      </c>
      <c r="M1536" s="36" t="str">
        <f t="shared" si="24"/>
        <v>18,1-20,0MM</v>
      </c>
      <c r="Q1536" s="12">
        <v>98362200</v>
      </c>
    </row>
    <row r="1537" spans="2:17" x14ac:dyDescent="0.25">
      <c r="B1537" s="36">
        <v>98362250</v>
      </c>
      <c r="C1537" s="36">
        <v>9836225000</v>
      </c>
      <c r="D1537" s="37" t="s">
        <v>1163</v>
      </c>
      <c r="E1537" s="37" t="s">
        <v>261</v>
      </c>
      <c r="F1537" s="37"/>
      <c r="G1537" s="36" t="s">
        <v>61</v>
      </c>
      <c r="H1537" s="38"/>
      <c r="I1537" s="40">
        <v>52.98</v>
      </c>
      <c r="J1537" s="39" t="str">
        <f ca="1">IF(SUMPRODUCT(1*ISNUMBER(SEARCH($N$3,D1537))),Translation!$E$38,"")</f>
        <v>Nachschleifen</v>
      </c>
      <c r="K1537" s="37" t="str">
        <f ca="1">IF(SUMPRODUCT(1*ISNUMBER(SEARCH(O$3,D1537))),Translation!$E$37,"")</f>
        <v>Halsfreischliff</v>
      </c>
      <c r="L1537" s="39" t="str" cm="1">
        <f t="array" aca="1" ref="L1537" ca="1">IF(SUMPRODUCT(1*ISNUMBER(SEARCH(P$3:$P$9,D1537))),Translation!$E$39,"")</f>
        <v>Beschichten</v>
      </c>
      <c r="M1537" s="36" t="str">
        <f t="shared" si="24"/>
        <v>20,1-25,0MM</v>
      </c>
      <c r="Q1537" s="12">
        <v>98362250</v>
      </c>
    </row>
    <row r="1538" spans="2:17" x14ac:dyDescent="0.25">
      <c r="B1538" s="36">
        <v>98366050</v>
      </c>
      <c r="C1538" s="36">
        <v>9836605000</v>
      </c>
      <c r="D1538" s="37" t="s">
        <v>1154</v>
      </c>
      <c r="E1538" s="37" t="s">
        <v>261</v>
      </c>
      <c r="F1538" s="37"/>
      <c r="G1538" s="36" t="s">
        <v>61</v>
      </c>
      <c r="H1538" s="38"/>
      <c r="I1538" s="40">
        <v>20.76</v>
      </c>
      <c r="J1538" s="39" t="str">
        <f ca="1">IF(SUMPRODUCT(1*ISNUMBER(SEARCH($N$3,D1538))),Translation!$E$38,"")</f>
        <v>Nachschleifen</v>
      </c>
      <c r="K1538" s="37" t="str">
        <f ca="1">IF(SUMPRODUCT(1*ISNUMBER(SEARCH(O$3,D1538))),Translation!$E$37,"")</f>
        <v>Halsfreischliff</v>
      </c>
      <c r="L1538" s="39" t="str" cm="1">
        <f t="array" aca="1" ref="L1538" ca="1">IF(SUMPRODUCT(1*ISNUMBER(SEARCH(P$3:$P$9,D1538))),Translation!$E$39,"")</f>
        <v>Beschichten</v>
      </c>
      <c r="M1538" s="36" t="str">
        <f t="shared" si="24"/>
        <v>5,0MM</v>
      </c>
      <c r="Q1538" s="12">
        <v>98366050</v>
      </c>
    </row>
    <row r="1539" spans="2:17" x14ac:dyDescent="0.25">
      <c r="B1539" s="36">
        <v>98366060</v>
      </c>
      <c r="C1539" s="36">
        <v>9836606000</v>
      </c>
      <c r="D1539" s="37" t="s">
        <v>1155</v>
      </c>
      <c r="E1539" s="37" t="s">
        <v>261</v>
      </c>
      <c r="F1539" s="37"/>
      <c r="G1539" s="36" t="s">
        <v>61</v>
      </c>
      <c r="H1539" s="38"/>
      <c r="I1539" s="40">
        <v>21.21</v>
      </c>
      <c r="J1539" s="39" t="str">
        <f ca="1">IF(SUMPRODUCT(1*ISNUMBER(SEARCH($N$3,D1539))),Translation!$E$38,"")</f>
        <v>Nachschleifen</v>
      </c>
      <c r="K1539" s="37" t="str">
        <f ca="1">IF(SUMPRODUCT(1*ISNUMBER(SEARCH(O$3,D1539))),Translation!$E$37,"")</f>
        <v>Halsfreischliff</v>
      </c>
      <c r="L1539" s="39" t="str" cm="1">
        <f t="array" aca="1" ref="L1539" ca="1">IF(SUMPRODUCT(1*ISNUMBER(SEARCH(P$3:$P$9,D1539))),Translation!$E$39,"")</f>
        <v>Beschichten</v>
      </c>
      <c r="M1539" s="36" t="str">
        <f t="shared" si="24"/>
        <v>5,1-6,0MM</v>
      </c>
      <c r="Q1539" s="12">
        <v>98366060</v>
      </c>
    </row>
    <row r="1540" spans="2:17" x14ac:dyDescent="0.25">
      <c r="B1540" s="36">
        <v>98366080</v>
      </c>
      <c r="C1540" s="36">
        <v>9836608000</v>
      </c>
      <c r="D1540" s="37" t="s">
        <v>1156</v>
      </c>
      <c r="E1540" s="37" t="s">
        <v>261</v>
      </c>
      <c r="F1540" s="37"/>
      <c r="G1540" s="36" t="s">
        <v>61</v>
      </c>
      <c r="H1540" s="38"/>
      <c r="I1540" s="40">
        <v>22.55</v>
      </c>
      <c r="J1540" s="39" t="str">
        <f ca="1">IF(SUMPRODUCT(1*ISNUMBER(SEARCH($N$3,D1540))),Translation!$E$38,"")</f>
        <v>Nachschleifen</v>
      </c>
      <c r="K1540" s="37" t="str">
        <f ca="1">IF(SUMPRODUCT(1*ISNUMBER(SEARCH(O$3,D1540))),Translation!$E$37,"")</f>
        <v>Halsfreischliff</v>
      </c>
      <c r="L1540" s="39" t="str" cm="1">
        <f t="array" aca="1" ref="L1540" ca="1">IF(SUMPRODUCT(1*ISNUMBER(SEARCH(P$3:$P$9,D1540))),Translation!$E$39,"")</f>
        <v>Beschichten</v>
      </c>
      <c r="M1540" s="36" t="str">
        <f t="shared" ref="M1540:M1601" si="25">RIGHT(D1540,LEN(D1540)-(FIND("Ø",D1540)))</f>
        <v>6,1-8,0MM</v>
      </c>
      <c r="Q1540" s="12">
        <v>98366080</v>
      </c>
    </row>
    <row r="1541" spans="2:17" x14ac:dyDescent="0.25">
      <c r="B1541" s="36">
        <v>98366100</v>
      </c>
      <c r="C1541" s="36">
        <v>9836610000</v>
      </c>
      <c r="D1541" s="37" t="s">
        <v>1157</v>
      </c>
      <c r="E1541" s="37" t="s">
        <v>261</v>
      </c>
      <c r="F1541" s="37"/>
      <c r="G1541" s="36" t="s">
        <v>61</v>
      </c>
      <c r="H1541" s="38"/>
      <c r="I1541" s="40">
        <v>24.36</v>
      </c>
      <c r="J1541" s="39" t="str">
        <f ca="1">IF(SUMPRODUCT(1*ISNUMBER(SEARCH($N$3,D1541))),Translation!$E$38,"")</f>
        <v>Nachschleifen</v>
      </c>
      <c r="K1541" s="37" t="str">
        <f ca="1">IF(SUMPRODUCT(1*ISNUMBER(SEARCH(O$3,D1541))),Translation!$E$37,"")</f>
        <v>Halsfreischliff</v>
      </c>
      <c r="L1541" s="39" t="str" cm="1">
        <f t="array" aca="1" ref="L1541" ca="1">IF(SUMPRODUCT(1*ISNUMBER(SEARCH(P$3:$P$9,D1541))),Translation!$E$39,"")</f>
        <v>Beschichten</v>
      </c>
      <c r="M1541" s="36" t="str">
        <f t="shared" si="25"/>
        <v>8,1-10,0MM</v>
      </c>
      <c r="Q1541" s="12">
        <v>98366100</v>
      </c>
    </row>
    <row r="1542" spans="2:17" x14ac:dyDescent="0.25">
      <c r="B1542" s="36">
        <v>98366120</v>
      </c>
      <c r="C1542" s="36">
        <v>9836612000</v>
      </c>
      <c r="D1542" s="37" t="s">
        <v>1158</v>
      </c>
      <c r="E1542" s="37" t="s">
        <v>261</v>
      </c>
      <c r="F1542" s="37"/>
      <c r="G1542" s="36" t="s">
        <v>61</v>
      </c>
      <c r="H1542" s="38"/>
      <c r="I1542" s="40">
        <v>29.97</v>
      </c>
      <c r="J1542" s="39" t="str">
        <f ca="1">IF(SUMPRODUCT(1*ISNUMBER(SEARCH($N$3,D1542))),Translation!$E$38,"")</f>
        <v>Nachschleifen</v>
      </c>
      <c r="K1542" s="37" t="str">
        <f ca="1">IF(SUMPRODUCT(1*ISNUMBER(SEARCH(O$3,D1542))),Translation!$E$37,"")</f>
        <v>Halsfreischliff</v>
      </c>
      <c r="L1542" s="39" t="str" cm="1">
        <f t="array" aca="1" ref="L1542" ca="1">IF(SUMPRODUCT(1*ISNUMBER(SEARCH(P$3:$P$9,D1542))),Translation!$E$39,"")</f>
        <v>Beschichten</v>
      </c>
      <c r="M1542" s="36" t="str">
        <f t="shared" si="25"/>
        <v>10,1-12,0MM</v>
      </c>
      <c r="Q1542" s="12">
        <v>98366120</v>
      </c>
    </row>
    <row r="1543" spans="2:17" x14ac:dyDescent="0.25">
      <c r="B1543" s="36">
        <v>98366140</v>
      </c>
      <c r="C1543" s="36">
        <v>9836614000</v>
      </c>
      <c r="D1543" s="37" t="s">
        <v>1159</v>
      </c>
      <c r="E1543" s="37" t="s">
        <v>261</v>
      </c>
      <c r="F1543" s="37"/>
      <c r="G1543" s="36" t="s">
        <v>61</v>
      </c>
      <c r="H1543" s="38"/>
      <c r="I1543" s="40">
        <v>31.98</v>
      </c>
      <c r="J1543" s="39" t="str">
        <f ca="1">IF(SUMPRODUCT(1*ISNUMBER(SEARCH($N$3,D1543))),Translation!$E$38,"")</f>
        <v>Nachschleifen</v>
      </c>
      <c r="K1543" s="37" t="str">
        <f ca="1">IF(SUMPRODUCT(1*ISNUMBER(SEARCH(O$3,D1543))),Translation!$E$37,"")</f>
        <v>Halsfreischliff</v>
      </c>
      <c r="L1543" s="39" t="str" cm="1">
        <f t="array" aca="1" ref="L1543" ca="1">IF(SUMPRODUCT(1*ISNUMBER(SEARCH(P$3:$P$9,D1543))),Translation!$E$39,"")</f>
        <v>Beschichten</v>
      </c>
      <c r="M1543" s="36" t="str">
        <f t="shared" si="25"/>
        <v>12,1-14,0MM</v>
      </c>
      <c r="Q1543" s="12">
        <v>98366140</v>
      </c>
    </row>
    <row r="1544" spans="2:17" x14ac:dyDescent="0.25">
      <c r="B1544" s="36">
        <v>98366160</v>
      </c>
      <c r="C1544" s="36">
        <v>9836616000</v>
      </c>
      <c r="D1544" s="37" t="s">
        <v>1160</v>
      </c>
      <c r="E1544" s="37" t="s">
        <v>261</v>
      </c>
      <c r="F1544" s="37"/>
      <c r="G1544" s="36" t="s">
        <v>61</v>
      </c>
      <c r="H1544" s="38"/>
      <c r="I1544" s="40">
        <v>34.450000000000003</v>
      </c>
      <c r="J1544" s="39" t="str">
        <f ca="1">IF(SUMPRODUCT(1*ISNUMBER(SEARCH($N$3,D1544))),Translation!$E$38,"")</f>
        <v>Nachschleifen</v>
      </c>
      <c r="K1544" s="37" t="str">
        <f ca="1">IF(SUMPRODUCT(1*ISNUMBER(SEARCH(O$3,D1544))),Translation!$E$37,"")</f>
        <v>Halsfreischliff</v>
      </c>
      <c r="L1544" s="39" t="str" cm="1">
        <f t="array" aca="1" ref="L1544" ca="1">IF(SUMPRODUCT(1*ISNUMBER(SEARCH(P$3:$P$9,D1544))),Translation!$E$39,"")</f>
        <v>Beschichten</v>
      </c>
      <c r="M1544" s="36" t="str">
        <f t="shared" si="25"/>
        <v>14,1-16,0MM</v>
      </c>
      <c r="Q1544" s="12">
        <v>98366160</v>
      </c>
    </row>
    <row r="1545" spans="2:17" x14ac:dyDescent="0.25">
      <c r="B1545" s="36">
        <v>98366180</v>
      </c>
      <c r="C1545" s="36">
        <v>9836618000</v>
      </c>
      <c r="D1545" s="37" t="s">
        <v>1161</v>
      </c>
      <c r="E1545" s="37" t="s">
        <v>261</v>
      </c>
      <c r="F1545" s="37"/>
      <c r="G1545" s="36" t="s">
        <v>61</v>
      </c>
      <c r="H1545" s="38"/>
      <c r="I1545" s="40">
        <v>36.369999999999997</v>
      </c>
      <c r="J1545" s="39" t="str">
        <f ca="1">IF(SUMPRODUCT(1*ISNUMBER(SEARCH($N$3,D1545))),Translation!$E$38,"")</f>
        <v>Nachschleifen</v>
      </c>
      <c r="K1545" s="37" t="str">
        <f ca="1">IF(SUMPRODUCT(1*ISNUMBER(SEARCH(O$3,D1545))),Translation!$E$37,"")</f>
        <v>Halsfreischliff</v>
      </c>
      <c r="L1545" s="39" t="str" cm="1">
        <f t="array" aca="1" ref="L1545" ca="1">IF(SUMPRODUCT(1*ISNUMBER(SEARCH(P$3:$P$9,D1545))),Translation!$E$39,"")</f>
        <v>Beschichten</v>
      </c>
      <c r="M1545" s="36" t="str">
        <f t="shared" si="25"/>
        <v>16,1-18,0MM</v>
      </c>
      <c r="Q1545" s="12">
        <v>98366180</v>
      </c>
    </row>
    <row r="1546" spans="2:17" x14ac:dyDescent="0.25">
      <c r="B1546" s="36">
        <v>98366200</v>
      </c>
      <c r="C1546" s="36">
        <v>9836620000</v>
      </c>
      <c r="D1546" s="37" t="s">
        <v>1162</v>
      </c>
      <c r="E1546" s="37" t="s">
        <v>261</v>
      </c>
      <c r="F1546" s="37"/>
      <c r="G1546" s="36" t="s">
        <v>61</v>
      </c>
      <c r="H1546" s="38"/>
      <c r="I1546" s="40">
        <v>40.07</v>
      </c>
      <c r="J1546" s="39" t="str">
        <f ca="1">IF(SUMPRODUCT(1*ISNUMBER(SEARCH($N$3,D1546))),Translation!$E$38,"")</f>
        <v>Nachschleifen</v>
      </c>
      <c r="K1546" s="37" t="str">
        <f ca="1">IF(SUMPRODUCT(1*ISNUMBER(SEARCH(O$3,D1546))),Translation!$E$37,"")</f>
        <v>Halsfreischliff</v>
      </c>
      <c r="L1546" s="39" t="str" cm="1">
        <f t="array" aca="1" ref="L1546" ca="1">IF(SUMPRODUCT(1*ISNUMBER(SEARCH(P$3:$P$9,D1546))),Translation!$E$39,"")</f>
        <v>Beschichten</v>
      </c>
      <c r="M1546" s="36" t="str">
        <f t="shared" si="25"/>
        <v>18,1-20,0MM</v>
      </c>
      <c r="Q1546" s="12">
        <v>98366200</v>
      </c>
    </row>
    <row r="1547" spans="2:17" x14ac:dyDescent="0.25">
      <c r="B1547" s="36">
        <v>98368050</v>
      </c>
      <c r="C1547" s="36">
        <v>9836805000</v>
      </c>
      <c r="D1547" s="37" t="s">
        <v>1164</v>
      </c>
      <c r="E1547" s="37" t="s">
        <v>271</v>
      </c>
      <c r="F1547" s="37"/>
      <c r="G1547" s="36" t="s">
        <v>61</v>
      </c>
      <c r="H1547" s="38"/>
      <c r="I1547" s="40">
        <v>17.84</v>
      </c>
      <c r="J1547" s="39" t="str">
        <f ca="1">IF(SUMPRODUCT(1*ISNUMBER(SEARCH($N$3,D1547))),Translation!$E$38,"")</f>
        <v>Nachschleifen</v>
      </c>
      <c r="K1547" s="37" t="str">
        <f ca="1">IF(SUMPRODUCT(1*ISNUMBER(SEARCH(O$3,D1547))),Translation!$E$37,"")</f>
        <v>Halsfreischliff</v>
      </c>
      <c r="L1547" s="39" t="str" cm="1">
        <f t="array" ref="L1547">IF(SUMPRODUCT(1*ISNUMBER(SEARCH(P$3:$P$9,D1547))),Translation!$E$39,"")</f>
        <v/>
      </c>
      <c r="M1547" s="36" t="str">
        <f t="shared" si="25"/>
        <v>5,0MM</v>
      </c>
      <c r="Q1547" s="12">
        <v>98368050</v>
      </c>
    </row>
    <row r="1548" spans="2:17" x14ac:dyDescent="0.25">
      <c r="B1548" s="36">
        <v>98368060</v>
      </c>
      <c r="C1548" s="36">
        <v>9836806000</v>
      </c>
      <c r="D1548" s="37" t="s">
        <v>1165</v>
      </c>
      <c r="E1548" s="37" t="s">
        <v>271</v>
      </c>
      <c r="F1548" s="37"/>
      <c r="G1548" s="36" t="s">
        <v>61</v>
      </c>
      <c r="H1548" s="38"/>
      <c r="I1548" s="40">
        <v>18.510000000000002</v>
      </c>
      <c r="J1548" s="39" t="str">
        <f ca="1">IF(SUMPRODUCT(1*ISNUMBER(SEARCH($N$3,D1548))),Translation!$E$38,"")</f>
        <v>Nachschleifen</v>
      </c>
      <c r="K1548" s="37" t="str">
        <f ca="1">IF(SUMPRODUCT(1*ISNUMBER(SEARCH(O$3,D1548))),Translation!$E$37,"")</f>
        <v>Halsfreischliff</v>
      </c>
      <c r="L1548" s="39" t="str" cm="1">
        <f t="array" ref="L1548">IF(SUMPRODUCT(1*ISNUMBER(SEARCH(P$3:$P$9,D1548))),Translation!$E$39,"")</f>
        <v/>
      </c>
      <c r="M1548" s="36" t="str">
        <f t="shared" si="25"/>
        <v>5,1-6,0MM</v>
      </c>
      <c r="Q1548" s="12">
        <v>98368060</v>
      </c>
    </row>
    <row r="1549" spans="2:17" x14ac:dyDescent="0.25">
      <c r="B1549" s="36">
        <v>98368080</v>
      </c>
      <c r="C1549" s="36">
        <v>9836808000</v>
      </c>
      <c r="D1549" s="37" t="s">
        <v>1166</v>
      </c>
      <c r="E1549" s="37" t="s">
        <v>271</v>
      </c>
      <c r="F1549" s="37"/>
      <c r="G1549" s="36" t="s">
        <v>61</v>
      </c>
      <c r="H1549" s="38"/>
      <c r="I1549" s="40">
        <v>19.75</v>
      </c>
      <c r="J1549" s="39" t="str">
        <f ca="1">IF(SUMPRODUCT(1*ISNUMBER(SEARCH($N$3,D1549))),Translation!$E$38,"")</f>
        <v>Nachschleifen</v>
      </c>
      <c r="K1549" s="37" t="str">
        <f ca="1">IF(SUMPRODUCT(1*ISNUMBER(SEARCH(O$3,D1549))),Translation!$E$37,"")</f>
        <v>Halsfreischliff</v>
      </c>
      <c r="L1549" s="39" t="str" cm="1">
        <f t="array" ref="L1549">IF(SUMPRODUCT(1*ISNUMBER(SEARCH(P$3:$P$9,D1549))),Translation!$E$39,"")</f>
        <v/>
      </c>
      <c r="M1549" s="36" t="str">
        <f t="shared" si="25"/>
        <v>6,1-8,0MM</v>
      </c>
      <c r="Q1549" s="12">
        <v>98368080</v>
      </c>
    </row>
    <row r="1550" spans="2:17" x14ac:dyDescent="0.25">
      <c r="B1550" s="36">
        <v>98368100</v>
      </c>
      <c r="C1550" s="36">
        <v>9836810000</v>
      </c>
      <c r="D1550" s="37" t="s">
        <v>1167</v>
      </c>
      <c r="E1550" s="37" t="s">
        <v>271</v>
      </c>
      <c r="F1550" s="37"/>
      <c r="G1550" s="36" t="s">
        <v>61</v>
      </c>
      <c r="H1550" s="38"/>
      <c r="I1550" s="40">
        <v>20.76</v>
      </c>
      <c r="J1550" s="39" t="str">
        <f ca="1">IF(SUMPRODUCT(1*ISNUMBER(SEARCH($N$3,D1550))),Translation!$E$38,"")</f>
        <v>Nachschleifen</v>
      </c>
      <c r="K1550" s="37" t="str">
        <f ca="1">IF(SUMPRODUCT(1*ISNUMBER(SEARCH(O$3,D1550))),Translation!$E$37,"")</f>
        <v>Halsfreischliff</v>
      </c>
      <c r="L1550" s="39" t="str" cm="1">
        <f t="array" ref="L1550">IF(SUMPRODUCT(1*ISNUMBER(SEARCH(P$3:$P$9,D1550))),Translation!$E$39,"")</f>
        <v/>
      </c>
      <c r="M1550" s="36" t="str">
        <f t="shared" si="25"/>
        <v>8,1-10,0MM</v>
      </c>
      <c r="Q1550" s="12">
        <v>98368100</v>
      </c>
    </row>
    <row r="1551" spans="2:17" x14ac:dyDescent="0.25">
      <c r="B1551" s="36">
        <v>98368120</v>
      </c>
      <c r="C1551" s="36">
        <v>9836812000</v>
      </c>
      <c r="D1551" s="37" t="s">
        <v>1168</v>
      </c>
      <c r="E1551" s="37" t="s">
        <v>271</v>
      </c>
      <c r="F1551" s="37"/>
      <c r="G1551" s="36" t="s">
        <v>61</v>
      </c>
      <c r="H1551" s="38"/>
      <c r="I1551" s="40">
        <v>26.04</v>
      </c>
      <c r="J1551" s="39" t="str">
        <f ca="1">IF(SUMPRODUCT(1*ISNUMBER(SEARCH($N$3,D1551))),Translation!$E$38,"")</f>
        <v>Nachschleifen</v>
      </c>
      <c r="K1551" s="37" t="str">
        <f ca="1">IF(SUMPRODUCT(1*ISNUMBER(SEARCH(O$3,D1551))),Translation!$E$37,"")</f>
        <v>Halsfreischliff</v>
      </c>
      <c r="L1551" s="39" t="str" cm="1">
        <f t="array" ref="L1551">IF(SUMPRODUCT(1*ISNUMBER(SEARCH(P$3:$P$9,D1551))),Translation!$E$39,"")</f>
        <v/>
      </c>
      <c r="M1551" s="36" t="str">
        <f t="shared" si="25"/>
        <v>10,1-12,0MM</v>
      </c>
      <c r="Q1551" s="12">
        <v>98368120</v>
      </c>
    </row>
    <row r="1552" spans="2:17" x14ac:dyDescent="0.25">
      <c r="B1552" s="36">
        <v>98368140</v>
      </c>
      <c r="C1552" s="36">
        <v>9836814000</v>
      </c>
      <c r="D1552" s="37" t="s">
        <v>1169</v>
      </c>
      <c r="E1552" s="37" t="s">
        <v>271</v>
      </c>
      <c r="F1552" s="37"/>
      <c r="G1552" s="36" t="s">
        <v>61</v>
      </c>
      <c r="H1552" s="38"/>
      <c r="I1552" s="40">
        <v>27.73</v>
      </c>
      <c r="J1552" s="39" t="str">
        <f ca="1">IF(SUMPRODUCT(1*ISNUMBER(SEARCH($N$3,D1552))),Translation!$E$38,"")</f>
        <v>Nachschleifen</v>
      </c>
      <c r="K1552" s="37" t="str">
        <f ca="1">IF(SUMPRODUCT(1*ISNUMBER(SEARCH(O$3,D1552))),Translation!$E$37,"")</f>
        <v>Halsfreischliff</v>
      </c>
      <c r="L1552" s="39" t="str" cm="1">
        <f t="array" ref="L1552">IF(SUMPRODUCT(1*ISNUMBER(SEARCH(P$3:$P$9,D1552))),Translation!$E$39,"")</f>
        <v/>
      </c>
      <c r="M1552" s="36" t="str">
        <f t="shared" si="25"/>
        <v>12,1-14,0MM</v>
      </c>
      <c r="Q1552" s="12">
        <v>98368140</v>
      </c>
    </row>
    <row r="1553" spans="2:17" x14ac:dyDescent="0.25">
      <c r="B1553" s="36">
        <v>98368160</v>
      </c>
      <c r="C1553" s="36">
        <v>9836816000</v>
      </c>
      <c r="D1553" s="37" t="s">
        <v>1170</v>
      </c>
      <c r="E1553" s="37" t="s">
        <v>271</v>
      </c>
      <c r="F1553" s="37"/>
      <c r="G1553" s="36" t="s">
        <v>61</v>
      </c>
      <c r="H1553" s="38"/>
      <c r="I1553" s="40">
        <v>30.19</v>
      </c>
      <c r="J1553" s="39" t="str">
        <f ca="1">IF(SUMPRODUCT(1*ISNUMBER(SEARCH($N$3,D1553))),Translation!$E$38,"")</f>
        <v>Nachschleifen</v>
      </c>
      <c r="K1553" s="37" t="str">
        <f ca="1">IF(SUMPRODUCT(1*ISNUMBER(SEARCH(O$3,D1553))),Translation!$E$37,"")</f>
        <v>Halsfreischliff</v>
      </c>
      <c r="L1553" s="39" t="str" cm="1">
        <f t="array" ref="L1553">IF(SUMPRODUCT(1*ISNUMBER(SEARCH(P$3:$P$9,D1553))),Translation!$E$39,"")</f>
        <v/>
      </c>
      <c r="M1553" s="36" t="str">
        <f t="shared" si="25"/>
        <v>14,1-16,0MM</v>
      </c>
      <c r="Q1553" s="12">
        <v>98368160</v>
      </c>
    </row>
    <row r="1554" spans="2:17" x14ac:dyDescent="0.25">
      <c r="B1554" s="36">
        <v>98368180</v>
      </c>
      <c r="C1554" s="36">
        <v>9836818000</v>
      </c>
      <c r="D1554" s="37" t="s">
        <v>1171</v>
      </c>
      <c r="E1554" s="37" t="s">
        <v>271</v>
      </c>
      <c r="F1554" s="37"/>
      <c r="G1554" s="36" t="s">
        <v>61</v>
      </c>
      <c r="H1554" s="38"/>
      <c r="I1554" s="40">
        <v>31.98</v>
      </c>
      <c r="J1554" s="39" t="str">
        <f ca="1">IF(SUMPRODUCT(1*ISNUMBER(SEARCH($N$3,D1554))),Translation!$E$38,"")</f>
        <v>Nachschleifen</v>
      </c>
      <c r="K1554" s="37" t="str">
        <f ca="1">IF(SUMPRODUCT(1*ISNUMBER(SEARCH(O$3,D1554))),Translation!$E$37,"")</f>
        <v>Halsfreischliff</v>
      </c>
      <c r="L1554" s="39" t="str" cm="1">
        <f t="array" ref="L1554">IF(SUMPRODUCT(1*ISNUMBER(SEARCH(P$3:$P$9,D1554))),Translation!$E$39,"")</f>
        <v/>
      </c>
      <c r="M1554" s="36" t="str">
        <f t="shared" si="25"/>
        <v>16,1-18,0MM</v>
      </c>
      <c r="Q1554" s="12">
        <v>98368180</v>
      </c>
    </row>
    <row r="1555" spans="2:17" x14ac:dyDescent="0.25">
      <c r="B1555" s="36">
        <v>98368200</v>
      </c>
      <c r="C1555" s="36">
        <v>9836820000</v>
      </c>
      <c r="D1555" s="37" t="s">
        <v>1172</v>
      </c>
      <c r="E1555" s="37" t="s">
        <v>271</v>
      </c>
      <c r="F1555" s="37"/>
      <c r="G1555" s="36" t="s">
        <v>61</v>
      </c>
      <c r="H1555" s="38"/>
      <c r="I1555" s="40">
        <v>34.229999999999997</v>
      </c>
      <c r="J1555" s="39" t="str">
        <f ca="1">IF(SUMPRODUCT(1*ISNUMBER(SEARCH($N$3,D1555))),Translation!$E$38,"")</f>
        <v>Nachschleifen</v>
      </c>
      <c r="K1555" s="37" t="str">
        <f ca="1">IF(SUMPRODUCT(1*ISNUMBER(SEARCH(O$3,D1555))),Translation!$E$37,"")</f>
        <v>Halsfreischliff</v>
      </c>
      <c r="L1555" s="39" t="str" cm="1">
        <f t="array" ref="L1555">IF(SUMPRODUCT(1*ISNUMBER(SEARCH(P$3:$P$9,D1555))),Translation!$E$39,"")</f>
        <v/>
      </c>
      <c r="M1555" s="36" t="str">
        <f t="shared" si="25"/>
        <v>18,1-20,0MM</v>
      </c>
      <c r="Q1555" s="12">
        <v>98368200</v>
      </c>
    </row>
    <row r="1556" spans="2:17" x14ac:dyDescent="0.25">
      <c r="B1556" s="36">
        <v>98368250</v>
      </c>
      <c r="C1556" s="36">
        <v>9836825000</v>
      </c>
      <c r="D1556" s="37" t="s">
        <v>1173</v>
      </c>
      <c r="E1556" s="37" t="s">
        <v>271</v>
      </c>
      <c r="F1556" s="37"/>
      <c r="G1556" s="36" t="s">
        <v>61</v>
      </c>
      <c r="H1556" s="38"/>
      <c r="I1556" s="40">
        <v>48.26</v>
      </c>
      <c r="J1556" s="39" t="str">
        <f ca="1">IF(SUMPRODUCT(1*ISNUMBER(SEARCH($N$3,D1556))),Translation!$E$38,"")</f>
        <v>Nachschleifen</v>
      </c>
      <c r="K1556" s="37" t="str">
        <f ca="1">IF(SUMPRODUCT(1*ISNUMBER(SEARCH(O$3,D1556))),Translation!$E$37,"")</f>
        <v>Halsfreischliff</v>
      </c>
      <c r="L1556" s="39" t="str" cm="1">
        <f t="array" ref="L1556">IF(SUMPRODUCT(1*ISNUMBER(SEARCH(P$3:$P$9,D1556))),Translation!$E$39,"")</f>
        <v/>
      </c>
      <c r="M1556" s="36" t="str">
        <f t="shared" si="25"/>
        <v>20,1-25,0MM</v>
      </c>
      <c r="Q1556" s="12">
        <v>98368250</v>
      </c>
    </row>
    <row r="1557" spans="2:17" x14ac:dyDescent="0.25">
      <c r="B1557" s="36">
        <v>98370050</v>
      </c>
      <c r="C1557" s="36">
        <v>9837005000</v>
      </c>
      <c r="D1557" s="37" t="s">
        <v>1154</v>
      </c>
      <c r="E1557" s="37" t="s">
        <v>271</v>
      </c>
      <c r="F1557" s="37"/>
      <c r="G1557" s="36" t="s">
        <v>61</v>
      </c>
      <c r="H1557" s="38"/>
      <c r="I1557" s="40">
        <v>21.11</v>
      </c>
      <c r="J1557" s="39" t="str">
        <f ca="1">IF(SUMPRODUCT(1*ISNUMBER(SEARCH($N$3,D1557))),Translation!$E$38,"")</f>
        <v>Nachschleifen</v>
      </c>
      <c r="K1557" s="37" t="str">
        <f ca="1">IF(SUMPRODUCT(1*ISNUMBER(SEARCH(O$3,D1557))),Translation!$E$37,"")</f>
        <v>Halsfreischliff</v>
      </c>
      <c r="L1557" s="39" t="str" cm="1">
        <f t="array" aca="1" ref="L1557" ca="1">IF(SUMPRODUCT(1*ISNUMBER(SEARCH(P$3:$P$9,D1557))),Translation!$E$39,"")</f>
        <v>Beschichten</v>
      </c>
      <c r="M1557" s="36" t="str">
        <f t="shared" si="25"/>
        <v>5,0MM</v>
      </c>
      <c r="Q1557" s="12">
        <v>98370050</v>
      </c>
    </row>
    <row r="1558" spans="2:17" x14ac:dyDescent="0.25">
      <c r="B1558" s="36">
        <v>98370060</v>
      </c>
      <c r="C1558" s="36">
        <v>9837006000</v>
      </c>
      <c r="D1558" s="37" t="s">
        <v>1155</v>
      </c>
      <c r="E1558" s="37" t="s">
        <v>271</v>
      </c>
      <c r="F1558" s="37"/>
      <c r="G1558" s="36" t="s">
        <v>61</v>
      </c>
      <c r="H1558" s="38"/>
      <c r="I1558" s="40">
        <v>21.88</v>
      </c>
      <c r="J1558" s="39" t="str">
        <f ca="1">IF(SUMPRODUCT(1*ISNUMBER(SEARCH($N$3,D1558))),Translation!$E$38,"")</f>
        <v>Nachschleifen</v>
      </c>
      <c r="K1558" s="37" t="str">
        <f ca="1">IF(SUMPRODUCT(1*ISNUMBER(SEARCH(O$3,D1558))),Translation!$E$37,"")</f>
        <v>Halsfreischliff</v>
      </c>
      <c r="L1558" s="39" t="str" cm="1">
        <f t="array" aca="1" ref="L1558" ca="1">IF(SUMPRODUCT(1*ISNUMBER(SEARCH(P$3:$P$9,D1558))),Translation!$E$39,"")</f>
        <v>Beschichten</v>
      </c>
      <c r="M1558" s="36" t="str">
        <f t="shared" si="25"/>
        <v>5,1-6,0MM</v>
      </c>
      <c r="Q1558" s="12">
        <v>98370060</v>
      </c>
    </row>
    <row r="1559" spans="2:17" x14ac:dyDescent="0.25">
      <c r="B1559" s="36">
        <v>98370080</v>
      </c>
      <c r="C1559" s="36">
        <v>9837008000</v>
      </c>
      <c r="D1559" s="37" t="s">
        <v>1156</v>
      </c>
      <c r="E1559" s="37" t="s">
        <v>271</v>
      </c>
      <c r="F1559" s="37"/>
      <c r="G1559" s="36" t="s">
        <v>61</v>
      </c>
      <c r="H1559" s="38"/>
      <c r="I1559" s="40">
        <v>22.9</v>
      </c>
      <c r="J1559" s="39" t="str">
        <f ca="1">IF(SUMPRODUCT(1*ISNUMBER(SEARCH($N$3,D1559))),Translation!$E$38,"")</f>
        <v>Nachschleifen</v>
      </c>
      <c r="K1559" s="37" t="str">
        <f ca="1">IF(SUMPRODUCT(1*ISNUMBER(SEARCH(O$3,D1559))),Translation!$E$37,"")</f>
        <v>Halsfreischliff</v>
      </c>
      <c r="L1559" s="39" t="str" cm="1">
        <f t="array" aca="1" ref="L1559" ca="1">IF(SUMPRODUCT(1*ISNUMBER(SEARCH(P$3:$P$9,D1559))),Translation!$E$39,"")</f>
        <v>Beschichten</v>
      </c>
      <c r="M1559" s="36" t="str">
        <f t="shared" si="25"/>
        <v>6,1-8,0MM</v>
      </c>
      <c r="Q1559" s="12">
        <v>98370080</v>
      </c>
    </row>
    <row r="1560" spans="2:17" x14ac:dyDescent="0.25">
      <c r="B1560" s="36">
        <v>98370100</v>
      </c>
      <c r="C1560" s="36">
        <v>9837010000</v>
      </c>
      <c r="D1560" s="37" t="s">
        <v>1157</v>
      </c>
      <c r="E1560" s="37" t="s">
        <v>271</v>
      </c>
      <c r="F1560" s="37"/>
      <c r="G1560" s="36" t="s">
        <v>61</v>
      </c>
      <c r="H1560" s="38"/>
      <c r="I1560" s="40">
        <v>24.69</v>
      </c>
      <c r="J1560" s="39" t="str">
        <f ca="1">IF(SUMPRODUCT(1*ISNUMBER(SEARCH($N$3,D1560))),Translation!$E$38,"")</f>
        <v>Nachschleifen</v>
      </c>
      <c r="K1560" s="37" t="str">
        <f ca="1">IF(SUMPRODUCT(1*ISNUMBER(SEARCH(O$3,D1560))),Translation!$E$37,"")</f>
        <v>Halsfreischliff</v>
      </c>
      <c r="L1560" s="39" t="str" cm="1">
        <f t="array" aca="1" ref="L1560" ca="1">IF(SUMPRODUCT(1*ISNUMBER(SEARCH(P$3:$P$9,D1560))),Translation!$E$39,"")</f>
        <v>Beschichten</v>
      </c>
      <c r="M1560" s="36" t="str">
        <f t="shared" si="25"/>
        <v>8,1-10,0MM</v>
      </c>
      <c r="Q1560" s="12">
        <v>98370100</v>
      </c>
    </row>
    <row r="1561" spans="2:17" x14ac:dyDescent="0.25">
      <c r="B1561" s="36">
        <v>98370120</v>
      </c>
      <c r="C1561" s="36">
        <v>9837012000</v>
      </c>
      <c r="D1561" s="37" t="s">
        <v>1158</v>
      </c>
      <c r="E1561" s="37" t="s">
        <v>271</v>
      </c>
      <c r="F1561" s="37"/>
      <c r="G1561" s="36" t="s">
        <v>61</v>
      </c>
      <c r="H1561" s="38"/>
      <c r="I1561" s="40">
        <v>30.31</v>
      </c>
      <c r="J1561" s="39" t="str">
        <f ca="1">IF(SUMPRODUCT(1*ISNUMBER(SEARCH($N$3,D1561))),Translation!$E$38,"")</f>
        <v>Nachschleifen</v>
      </c>
      <c r="K1561" s="37" t="str">
        <f ca="1">IF(SUMPRODUCT(1*ISNUMBER(SEARCH(O$3,D1561))),Translation!$E$37,"")</f>
        <v>Halsfreischliff</v>
      </c>
      <c r="L1561" s="39" t="str" cm="1">
        <f t="array" aca="1" ref="L1561" ca="1">IF(SUMPRODUCT(1*ISNUMBER(SEARCH(P$3:$P$9,D1561))),Translation!$E$39,"")</f>
        <v>Beschichten</v>
      </c>
      <c r="M1561" s="36" t="str">
        <f t="shared" si="25"/>
        <v>10,1-12,0MM</v>
      </c>
      <c r="Q1561" s="12">
        <v>98370120</v>
      </c>
    </row>
    <row r="1562" spans="2:17" x14ac:dyDescent="0.25">
      <c r="B1562" s="36">
        <v>98370140</v>
      </c>
      <c r="C1562" s="36">
        <v>9837014000</v>
      </c>
      <c r="D1562" s="37" t="s">
        <v>1159</v>
      </c>
      <c r="E1562" s="37" t="s">
        <v>271</v>
      </c>
      <c r="F1562" s="37"/>
      <c r="G1562" s="36" t="s">
        <v>61</v>
      </c>
      <c r="H1562" s="38"/>
      <c r="I1562" s="40">
        <v>33</v>
      </c>
      <c r="J1562" s="39" t="str">
        <f ca="1">IF(SUMPRODUCT(1*ISNUMBER(SEARCH($N$3,D1562))),Translation!$E$38,"")</f>
        <v>Nachschleifen</v>
      </c>
      <c r="K1562" s="37" t="str">
        <f ca="1">IF(SUMPRODUCT(1*ISNUMBER(SEARCH(O$3,D1562))),Translation!$E$37,"")</f>
        <v>Halsfreischliff</v>
      </c>
      <c r="L1562" s="39" t="str" cm="1">
        <f t="array" aca="1" ref="L1562" ca="1">IF(SUMPRODUCT(1*ISNUMBER(SEARCH(P$3:$P$9,D1562))),Translation!$E$39,"")</f>
        <v>Beschichten</v>
      </c>
      <c r="M1562" s="36" t="str">
        <f t="shared" si="25"/>
        <v>12,1-14,0MM</v>
      </c>
      <c r="Q1562" s="12">
        <v>98370140</v>
      </c>
    </row>
    <row r="1563" spans="2:17" x14ac:dyDescent="0.25">
      <c r="B1563" s="36">
        <v>98370160</v>
      </c>
      <c r="C1563" s="36">
        <v>9837016000</v>
      </c>
      <c r="D1563" s="37" t="s">
        <v>1160</v>
      </c>
      <c r="E1563" s="37" t="s">
        <v>271</v>
      </c>
      <c r="F1563" s="37"/>
      <c r="G1563" s="36" t="s">
        <v>61</v>
      </c>
      <c r="H1563" s="38"/>
      <c r="I1563" s="40">
        <v>35.81</v>
      </c>
      <c r="J1563" s="39" t="str">
        <f ca="1">IF(SUMPRODUCT(1*ISNUMBER(SEARCH($N$3,D1563))),Translation!$E$38,"")</f>
        <v>Nachschleifen</v>
      </c>
      <c r="K1563" s="37" t="str">
        <f ca="1">IF(SUMPRODUCT(1*ISNUMBER(SEARCH(O$3,D1563))),Translation!$E$37,"")</f>
        <v>Halsfreischliff</v>
      </c>
      <c r="L1563" s="39" t="str" cm="1">
        <f t="array" aca="1" ref="L1563" ca="1">IF(SUMPRODUCT(1*ISNUMBER(SEARCH(P$3:$P$9,D1563))),Translation!$E$39,"")</f>
        <v>Beschichten</v>
      </c>
      <c r="M1563" s="36" t="str">
        <f t="shared" si="25"/>
        <v>14,1-16,0MM</v>
      </c>
      <c r="Q1563" s="12">
        <v>98370160</v>
      </c>
    </row>
    <row r="1564" spans="2:17" x14ac:dyDescent="0.25">
      <c r="B1564" s="36">
        <v>98370180</v>
      </c>
      <c r="C1564" s="36">
        <v>9837018000</v>
      </c>
      <c r="D1564" s="37" t="s">
        <v>1161</v>
      </c>
      <c r="E1564" s="37" t="s">
        <v>271</v>
      </c>
      <c r="F1564" s="37"/>
      <c r="G1564" s="36" t="s">
        <v>61</v>
      </c>
      <c r="H1564" s="38"/>
      <c r="I1564" s="40">
        <v>37.83</v>
      </c>
      <c r="J1564" s="39" t="str">
        <f ca="1">IF(SUMPRODUCT(1*ISNUMBER(SEARCH($N$3,D1564))),Translation!$E$38,"")</f>
        <v>Nachschleifen</v>
      </c>
      <c r="K1564" s="37" t="str">
        <f ca="1">IF(SUMPRODUCT(1*ISNUMBER(SEARCH(O$3,D1564))),Translation!$E$37,"")</f>
        <v>Halsfreischliff</v>
      </c>
      <c r="L1564" s="39" t="str" cm="1">
        <f t="array" aca="1" ref="L1564" ca="1">IF(SUMPRODUCT(1*ISNUMBER(SEARCH(P$3:$P$9,D1564))),Translation!$E$39,"")</f>
        <v>Beschichten</v>
      </c>
      <c r="M1564" s="36" t="str">
        <f t="shared" si="25"/>
        <v>16,1-18,0MM</v>
      </c>
      <c r="Q1564" s="12">
        <v>98370180</v>
      </c>
    </row>
    <row r="1565" spans="2:17" x14ac:dyDescent="0.25">
      <c r="B1565" s="36">
        <v>98370200</v>
      </c>
      <c r="C1565" s="36">
        <v>9837020000</v>
      </c>
      <c r="D1565" s="37" t="s">
        <v>1162</v>
      </c>
      <c r="E1565" s="37" t="s">
        <v>271</v>
      </c>
      <c r="F1565" s="37"/>
      <c r="G1565" s="36" t="s">
        <v>61</v>
      </c>
      <c r="H1565" s="38"/>
      <c r="I1565" s="40">
        <v>41.31</v>
      </c>
      <c r="J1565" s="39" t="str">
        <f ca="1">IF(SUMPRODUCT(1*ISNUMBER(SEARCH($N$3,D1565))),Translation!$E$38,"")</f>
        <v>Nachschleifen</v>
      </c>
      <c r="K1565" s="37" t="str">
        <f ca="1">IF(SUMPRODUCT(1*ISNUMBER(SEARCH(O$3,D1565))),Translation!$E$37,"")</f>
        <v>Halsfreischliff</v>
      </c>
      <c r="L1565" s="39" t="str" cm="1">
        <f t="array" aca="1" ref="L1565" ca="1">IF(SUMPRODUCT(1*ISNUMBER(SEARCH(P$3:$P$9,D1565))),Translation!$E$39,"")</f>
        <v>Beschichten</v>
      </c>
      <c r="M1565" s="36" t="str">
        <f t="shared" si="25"/>
        <v>18,1-20,0MM</v>
      </c>
      <c r="Q1565" s="12">
        <v>98370200</v>
      </c>
    </row>
    <row r="1566" spans="2:17" x14ac:dyDescent="0.25">
      <c r="B1566" s="36">
        <v>98370250</v>
      </c>
      <c r="C1566" s="36">
        <v>9837025000</v>
      </c>
      <c r="D1566" s="37" t="s">
        <v>1163</v>
      </c>
      <c r="E1566" s="37" t="s">
        <v>271</v>
      </c>
      <c r="F1566" s="37"/>
      <c r="G1566" s="36" t="s">
        <v>61</v>
      </c>
      <c r="H1566" s="38"/>
      <c r="I1566" s="40">
        <v>57.92</v>
      </c>
      <c r="J1566" s="39" t="str">
        <f ca="1">IF(SUMPRODUCT(1*ISNUMBER(SEARCH($N$3,D1566))),Translation!$E$38,"")</f>
        <v>Nachschleifen</v>
      </c>
      <c r="K1566" s="37" t="str">
        <f ca="1">IF(SUMPRODUCT(1*ISNUMBER(SEARCH(O$3,D1566))),Translation!$E$37,"")</f>
        <v>Halsfreischliff</v>
      </c>
      <c r="L1566" s="39" t="str" cm="1">
        <f t="array" aca="1" ref="L1566" ca="1">IF(SUMPRODUCT(1*ISNUMBER(SEARCH(P$3:$P$9,D1566))),Translation!$E$39,"")</f>
        <v>Beschichten</v>
      </c>
      <c r="M1566" s="36" t="str">
        <f t="shared" si="25"/>
        <v>20,1-25,0MM</v>
      </c>
      <c r="Q1566" s="12">
        <v>98370250</v>
      </c>
    </row>
    <row r="1567" spans="2:17" x14ac:dyDescent="0.25">
      <c r="B1567" s="36">
        <v>98374050</v>
      </c>
      <c r="C1567" s="36">
        <v>9837405000</v>
      </c>
      <c r="D1567" s="37" t="s">
        <v>1174</v>
      </c>
      <c r="E1567" s="37" t="s">
        <v>273</v>
      </c>
      <c r="F1567" s="37"/>
      <c r="G1567" s="36" t="s">
        <v>61</v>
      </c>
      <c r="H1567" s="38"/>
      <c r="I1567" s="40">
        <v>23.69</v>
      </c>
      <c r="J1567" s="39" t="str">
        <f ca="1">IF(SUMPRODUCT(1*ISNUMBER(SEARCH($N$3,D1567))),Translation!$E$38,"")</f>
        <v>Nachschleifen</v>
      </c>
      <c r="K1567" s="37" t="str">
        <f ca="1">IF(SUMPRODUCT(1*ISNUMBER(SEARCH(O$3,D1567))),Translation!$E$37,"")</f>
        <v>Halsfreischliff</v>
      </c>
      <c r="L1567" s="39" t="str" cm="1">
        <f t="array" aca="1" ref="L1567" ca="1">IF(SUMPRODUCT(1*ISNUMBER(SEARCH(P$3:$P$9,D1567))),Translation!$E$39,"")</f>
        <v>Beschichten</v>
      </c>
      <c r="M1567" s="36" t="str">
        <f t="shared" si="25"/>
        <v>5,0MM</v>
      </c>
      <c r="Q1567" s="12">
        <v>98374050</v>
      </c>
    </row>
    <row r="1568" spans="2:17" x14ac:dyDescent="0.25">
      <c r="B1568" s="36">
        <v>98374060</v>
      </c>
      <c r="C1568" s="36">
        <v>9837406000</v>
      </c>
      <c r="D1568" s="37" t="s">
        <v>1175</v>
      </c>
      <c r="E1568" s="37" t="s">
        <v>273</v>
      </c>
      <c r="F1568" s="37"/>
      <c r="G1568" s="36" t="s">
        <v>61</v>
      </c>
      <c r="H1568" s="38"/>
      <c r="I1568" s="40">
        <v>23.69</v>
      </c>
      <c r="J1568" s="39" t="str">
        <f ca="1">IF(SUMPRODUCT(1*ISNUMBER(SEARCH($N$3,D1568))),Translation!$E$38,"")</f>
        <v>Nachschleifen</v>
      </c>
      <c r="K1568" s="37" t="str">
        <f ca="1">IF(SUMPRODUCT(1*ISNUMBER(SEARCH(O$3,D1568))),Translation!$E$37,"")</f>
        <v>Halsfreischliff</v>
      </c>
      <c r="L1568" s="39" t="str" cm="1">
        <f t="array" aca="1" ref="L1568" ca="1">IF(SUMPRODUCT(1*ISNUMBER(SEARCH(P$3:$P$9,D1568))),Translation!$E$39,"")</f>
        <v>Beschichten</v>
      </c>
      <c r="M1568" s="36" t="str">
        <f t="shared" si="25"/>
        <v>5,1-6,0MM</v>
      </c>
      <c r="Q1568" s="12">
        <v>98374060</v>
      </c>
    </row>
    <row r="1569" spans="2:17" x14ac:dyDescent="0.25">
      <c r="B1569" s="36">
        <v>98374080</v>
      </c>
      <c r="C1569" s="36">
        <v>9837408000</v>
      </c>
      <c r="D1569" s="37" t="s">
        <v>1176</v>
      </c>
      <c r="E1569" s="37" t="s">
        <v>273</v>
      </c>
      <c r="F1569" s="37"/>
      <c r="G1569" s="36" t="s">
        <v>61</v>
      </c>
      <c r="H1569" s="38"/>
      <c r="I1569" s="40">
        <v>25.03</v>
      </c>
      <c r="J1569" s="39" t="str">
        <f ca="1">IF(SUMPRODUCT(1*ISNUMBER(SEARCH($N$3,D1569))),Translation!$E$38,"")</f>
        <v>Nachschleifen</v>
      </c>
      <c r="K1569" s="37" t="str">
        <f ca="1">IF(SUMPRODUCT(1*ISNUMBER(SEARCH(O$3,D1569))),Translation!$E$37,"")</f>
        <v>Halsfreischliff</v>
      </c>
      <c r="L1569" s="39" t="str" cm="1">
        <f t="array" aca="1" ref="L1569" ca="1">IF(SUMPRODUCT(1*ISNUMBER(SEARCH(P$3:$P$9,D1569))),Translation!$E$39,"")</f>
        <v>Beschichten</v>
      </c>
      <c r="M1569" s="36" t="str">
        <f t="shared" si="25"/>
        <v>6,1-8,0MM</v>
      </c>
      <c r="Q1569" s="12">
        <v>98374080</v>
      </c>
    </row>
    <row r="1570" spans="2:17" x14ac:dyDescent="0.25">
      <c r="B1570" s="36">
        <v>98374100</v>
      </c>
      <c r="C1570" s="36">
        <v>9837410000</v>
      </c>
      <c r="D1570" s="37" t="s">
        <v>1177</v>
      </c>
      <c r="E1570" s="37" t="s">
        <v>273</v>
      </c>
      <c r="F1570" s="37"/>
      <c r="G1570" s="36" t="s">
        <v>61</v>
      </c>
      <c r="H1570" s="38"/>
      <c r="I1570" s="40">
        <v>26.82</v>
      </c>
      <c r="J1570" s="39" t="str">
        <f ca="1">IF(SUMPRODUCT(1*ISNUMBER(SEARCH($N$3,D1570))),Translation!$E$38,"")</f>
        <v>Nachschleifen</v>
      </c>
      <c r="K1570" s="37" t="str">
        <f ca="1">IF(SUMPRODUCT(1*ISNUMBER(SEARCH(O$3,D1570))),Translation!$E$37,"")</f>
        <v>Halsfreischliff</v>
      </c>
      <c r="L1570" s="39" t="str" cm="1">
        <f t="array" aca="1" ref="L1570" ca="1">IF(SUMPRODUCT(1*ISNUMBER(SEARCH(P$3:$P$9,D1570))),Translation!$E$39,"")</f>
        <v>Beschichten</v>
      </c>
      <c r="M1570" s="36" t="str">
        <f t="shared" si="25"/>
        <v>8,1-10,0MM</v>
      </c>
      <c r="Q1570" s="12">
        <v>98374100</v>
      </c>
    </row>
    <row r="1571" spans="2:17" x14ac:dyDescent="0.25">
      <c r="B1571" s="36">
        <v>98374120</v>
      </c>
      <c r="C1571" s="36">
        <v>9837412000</v>
      </c>
      <c r="D1571" s="37" t="s">
        <v>1178</v>
      </c>
      <c r="E1571" s="37" t="s">
        <v>273</v>
      </c>
      <c r="F1571" s="37"/>
      <c r="G1571" s="36" t="s">
        <v>61</v>
      </c>
      <c r="H1571" s="38"/>
      <c r="I1571" s="40">
        <v>32.44</v>
      </c>
      <c r="J1571" s="39" t="str">
        <f ca="1">IF(SUMPRODUCT(1*ISNUMBER(SEARCH($N$3,D1571))),Translation!$E$38,"")</f>
        <v>Nachschleifen</v>
      </c>
      <c r="K1571" s="37" t="str">
        <f ca="1">IF(SUMPRODUCT(1*ISNUMBER(SEARCH(O$3,D1571))),Translation!$E$37,"")</f>
        <v>Halsfreischliff</v>
      </c>
      <c r="L1571" s="39" t="str" cm="1">
        <f t="array" aca="1" ref="L1571" ca="1">IF(SUMPRODUCT(1*ISNUMBER(SEARCH(P$3:$P$9,D1571))),Translation!$E$39,"")</f>
        <v>Beschichten</v>
      </c>
      <c r="M1571" s="36" t="str">
        <f t="shared" si="25"/>
        <v>10,1-12,0MM</v>
      </c>
      <c r="Q1571" s="12">
        <v>98374120</v>
      </c>
    </row>
    <row r="1572" spans="2:17" x14ac:dyDescent="0.25">
      <c r="B1572" s="36">
        <v>98374140</v>
      </c>
      <c r="C1572" s="36">
        <v>9837414000</v>
      </c>
      <c r="D1572" s="37" t="s">
        <v>1179</v>
      </c>
      <c r="E1572" s="37" t="s">
        <v>273</v>
      </c>
      <c r="F1572" s="37"/>
      <c r="G1572" s="36" t="s">
        <v>61</v>
      </c>
      <c r="H1572" s="38"/>
      <c r="I1572" s="40">
        <v>34.9</v>
      </c>
      <c r="J1572" s="39" t="str">
        <f ca="1">IF(SUMPRODUCT(1*ISNUMBER(SEARCH($N$3,D1572))),Translation!$E$38,"")</f>
        <v>Nachschleifen</v>
      </c>
      <c r="K1572" s="37" t="str">
        <f ca="1">IF(SUMPRODUCT(1*ISNUMBER(SEARCH(O$3,D1572))),Translation!$E$37,"")</f>
        <v>Halsfreischliff</v>
      </c>
      <c r="L1572" s="39" t="str" cm="1">
        <f t="array" aca="1" ref="L1572" ca="1">IF(SUMPRODUCT(1*ISNUMBER(SEARCH(P$3:$P$9,D1572))),Translation!$E$39,"")</f>
        <v>Beschichten</v>
      </c>
      <c r="M1572" s="36" t="str">
        <f t="shared" si="25"/>
        <v>12,1-14,0MM</v>
      </c>
      <c r="Q1572" s="12">
        <v>98374140</v>
      </c>
    </row>
    <row r="1573" spans="2:17" x14ac:dyDescent="0.25">
      <c r="B1573" s="36">
        <v>98374160</v>
      </c>
      <c r="C1573" s="36">
        <v>9837416000</v>
      </c>
      <c r="D1573" s="37" t="s">
        <v>1180</v>
      </c>
      <c r="E1573" s="37" t="s">
        <v>273</v>
      </c>
      <c r="F1573" s="37"/>
      <c r="G1573" s="36" t="s">
        <v>61</v>
      </c>
      <c r="H1573" s="38"/>
      <c r="I1573" s="40">
        <v>37.83</v>
      </c>
      <c r="J1573" s="39" t="str">
        <f ca="1">IF(SUMPRODUCT(1*ISNUMBER(SEARCH($N$3,D1573))),Translation!$E$38,"")</f>
        <v>Nachschleifen</v>
      </c>
      <c r="K1573" s="37" t="str">
        <f ca="1">IF(SUMPRODUCT(1*ISNUMBER(SEARCH(O$3,D1573))),Translation!$E$37,"")</f>
        <v>Halsfreischliff</v>
      </c>
      <c r="L1573" s="39" t="str" cm="1">
        <f t="array" aca="1" ref="L1573" ca="1">IF(SUMPRODUCT(1*ISNUMBER(SEARCH(P$3:$P$9,D1573))),Translation!$E$39,"")</f>
        <v>Beschichten</v>
      </c>
      <c r="M1573" s="36" t="str">
        <f t="shared" si="25"/>
        <v>14,1-16,0MM</v>
      </c>
      <c r="Q1573" s="12">
        <v>98374160</v>
      </c>
    </row>
    <row r="1574" spans="2:17" x14ac:dyDescent="0.25">
      <c r="B1574" s="36">
        <v>98374180</v>
      </c>
      <c r="C1574" s="36">
        <v>9837418000</v>
      </c>
      <c r="D1574" s="37" t="s">
        <v>1181</v>
      </c>
      <c r="E1574" s="37" t="s">
        <v>273</v>
      </c>
      <c r="F1574" s="37"/>
      <c r="G1574" s="36" t="s">
        <v>61</v>
      </c>
      <c r="H1574" s="38"/>
      <c r="I1574" s="40">
        <v>39.840000000000003</v>
      </c>
      <c r="J1574" s="39" t="str">
        <f ca="1">IF(SUMPRODUCT(1*ISNUMBER(SEARCH($N$3,D1574))),Translation!$E$38,"")</f>
        <v>Nachschleifen</v>
      </c>
      <c r="K1574" s="37" t="str">
        <f ca="1">IF(SUMPRODUCT(1*ISNUMBER(SEARCH(O$3,D1574))),Translation!$E$37,"")</f>
        <v>Halsfreischliff</v>
      </c>
      <c r="L1574" s="39" t="str" cm="1">
        <f t="array" aca="1" ref="L1574" ca="1">IF(SUMPRODUCT(1*ISNUMBER(SEARCH(P$3:$P$9,D1574))),Translation!$E$39,"")</f>
        <v>Beschichten</v>
      </c>
      <c r="M1574" s="36" t="str">
        <f t="shared" si="25"/>
        <v>16,1-18,0MM</v>
      </c>
      <c r="Q1574" s="12">
        <v>98374180</v>
      </c>
    </row>
    <row r="1575" spans="2:17" x14ac:dyDescent="0.25">
      <c r="B1575" s="36">
        <v>98374200</v>
      </c>
      <c r="C1575" s="36">
        <v>9837420000</v>
      </c>
      <c r="D1575" s="37" t="s">
        <v>1182</v>
      </c>
      <c r="E1575" s="37" t="s">
        <v>273</v>
      </c>
      <c r="F1575" s="37"/>
      <c r="G1575" s="36" t="s">
        <v>61</v>
      </c>
      <c r="H1575" s="38"/>
      <c r="I1575" s="40">
        <v>43.55</v>
      </c>
      <c r="J1575" s="39" t="str">
        <f ca="1">IF(SUMPRODUCT(1*ISNUMBER(SEARCH($N$3,D1575))),Translation!$E$38,"")</f>
        <v>Nachschleifen</v>
      </c>
      <c r="K1575" s="37" t="str">
        <f ca="1">IF(SUMPRODUCT(1*ISNUMBER(SEARCH(O$3,D1575))),Translation!$E$37,"")</f>
        <v>Halsfreischliff</v>
      </c>
      <c r="L1575" s="39" t="str" cm="1">
        <f t="array" aca="1" ref="L1575" ca="1">IF(SUMPRODUCT(1*ISNUMBER(SEARCH(P$3:$P$9,D1575))),Translation!$E$39,"")</f>
        <v>Beschichten</v>
      </c>
      <c r="M1575" s="36" t="str">
        <f t="shared" si="25"/>
        <v>18,1-20,0MM</v>
      </c>
      <c r="Q1575" s="12">
        <v>98374200</v>
      </c>
    </row>
    <row r="1576" spans="2:17" x14ac:dyDescent="0.25">
      <c r="B1576" s="36">
        <v>98380050</v>
      </c>
      <c r="C1576" s="36">
        <v>9838005000</v>
      </c>
      <c r="D1576" s="37" t="s">
        <v>1183</v>
      </c>
      <c r="E1576" s="37" t="s">
        <v>219</v>
      </c>
      <c r="F1576" s="37"/>
      <c r="G1576" s="36" t="s">
        <v>61</v>
      </c>
      <c r="H1576" s="38"/>
      <c r="I1576" s="40">
        <v>15.38</v>
      </c>
      <c r="J1576" s="39" t="str">
        <f ca="1">IF(SUMPRODUCT(1*ISNUMBER(SEARCH($N$3,D1576))),Translation!$E$38,"")</f>
        <v>Nachschleifen</v>
      </c>
      <c r="K1576" s="37" t="str">
        <f ca="1">IF(SUMPRODUCT(1*ISNUMBER(SEARCH(O$3,D1576))),Translation!$E$37,"")</f>
        <v>Halsfreischliff</v>
      </c>
      <c r="L1576" s="39" t="str" cm="1">
        <f t="array" aca="1" ref="L1576" ca="1">IF(SUMPRODUCT(1*ISNUMBER(SEARCH(P$3:$P$9,D1576))),Translation!$E$39,"")</f>
        <v>Beschichten</v>
      </c>
      <c r="M1576" s="36" t="str">
        <f t="shared" si="25"/>
        <v>5,0MM</v>
      </c>
      <c r="Q1576" s="12">
        <v>98380050</v>
      </c>
    </row>
    <row r="1577" spans="2:17" x14ac:dyDescent="0.25">
      <c r="B1577" s="36">
        <v>98380060</v>
      </c>
      <c r="C1577" s="36">
        <v>9838006000</v>
      </c>
      <c r="D1577" s="37" t="s">
        <v>1184</v>
      </c>
      <c r="E1577" s="37" t="s">
        <v>219</v>
      </c>
      <c r="F1577" s="37"/>
      <c r="G1577" s="36" t="s">
        <v>61</v>
      </c>
      <c r="H1577" s="38"/>
      <c r="I1577" s="40">
        <v>15.93</v>
      </c>
      <c r="J1577" s="39" t="str">
        <f ca="1">IF(SUMPRODUCT(1*ISNUMBER(SEARCH($N$3,D1577))),Translation!$E$38,"")</f>
        <v>Nachschleifen</v>
      </c>
      <c r="K1577" s="37" t="str">
        <f ca="1">IF(SUMPRODUCT(1*ISNUMBER(SEARCH(O$3,D1577))),Translation!$E$37,"")</f>
        <v>Halsfreischliff</v>
      </c>
      <c r="L1577" s="39" t="str" cm="1">
        <f t="array" aca="1" ref="L1577" ca="1">IF(SUMPRODUCT(1*ISNUMBER(SEARCH(P$3:$P$9,D1577))),Translation!$E$39,"")</f>
        <v>Beschichten</v>
      </c>
      <c r="M1577" s="36" t="str">
        <f t="shared" si="25"/>
        <v>5,01-6,0MM</v>
      </c>
      <c r="Q1577" s="12">
        <v>98380060</v>
      </c>
    </row>
    <row r="1578" spans="2:17" x14ac:dyDescent="0.25">
      <c r="B1578" s="36">
        <v>98382050</v>
      </c>
      <c r="C1578" s="36">
        <v>9838205000</v>
      </c>
      <c r="D1578" s="37" t="s">
        <v>1183</v>
      </c>
      <c r="E1578" s="37" t="s">
        <v>364</v>
      </c>
      <c r="F1578" s="37"/>
      <c r="G1578" s="36" t="s">
        <v>61</v>
      </c>
      <c r="H1578" s="38"/>
      <c r="I1578" s="40">
        <v>17.96</v>
      </c>
      <c r="J1578" s="39" t="str">
        <f ca="1">IF(SUMPRODUCT(1*ISNUMBER(SEARCH($N$3,D1578))),Translation!$E$38,"")</f>
        <v>Nachschleifen</v>
      </c>
      <c r="K1578" s="37" t="str">
        <f ca="1">IF(SUMPRODUCT(1*ISNUMBER(SEARCH(O$3,D1578))),Translation!$E$37,"")</f>
        <v>Halsfreischliff</v>
      </c>
      <c r="L1578" s="39" t="str" cm="1">
        <f t="array" aca="1" ref="L1578" ca="1">IF(SUMPRODUCT(1*ISNUMBER(SEARCH(P$3:$P$9,D1578))),Translation!$E$39,"")</f>
        <v>Beschichten</v>
      </c>
      <c r="M1578" s="36" t="str">
        <f t="shared" si="25"/>
        <v>5,0MM</v>
      </c>
      <c r="Q1578" s="12">
        <v>98382050</v>
      </c>
    </row>
    <row r="1579" spans="2:17" x14ac:dyDescent="0.25">
      <c r="B1579" s="36">
        <v>98382060</v>
      </c>
      <c r="C1579" s="36">
        <v>9838206000</v>
      </c>
      <c r="D1579" s="37" t="s">
        <v>1185</v>
      </c>
      <c r="E1579" s="37" t="s">
        <v>364</v>
      </c>
      <c r="F1579" s="37"/>
      <c r="G1579" s="36" t="s">
        <v>61</v>
      </c>
      <c r="H1579" s="38"/>
      <c r="I1579" s="40">
        <v>18.64</v>
      </c>
      <c r="J1579" s="39" t="str">
        <f ca="1">IF(SUMPRODUCT(1*ISNUMBER(SEARCH($N$3,D1579))),Translation!$E$38,"")</f>
        <v>Nachschleifen</v>
      </c>
      <c r="K1579" s="37" t="str">
        <f ca="1">IF(SUMPRODUCT(1*ISNUMBER(SEARCH(O$3,D1579))),Translation!$E$37,"")</f>
        <v>Halsfreischliff</v>
      </c>
      <c r="L1579" s="39" t="str" cm="1">
        <f t="array" aca="1" ref="L1579" ca="1">IF(SUMPRODUCT(1*ISNUMBER(SEARCH(P$3:$P$9,D1579))),Translation!$E$39,"")</f>
        <v>Beschichten</v>
      </c>
      <c r="M1579" s="36" t="str">
        <f t="shared" si="25"/>
        <v>4,01-6,0MM</v>
      </c>
      <c r="Q1579" s="12">
        <v>98382060</v>
      </c>
    </row>
    <row r="1580" spans="2:17" x14ac:dyDescent="0.25">
      <c r="B1580" s="36">
        <v>98382080</v>
      </c>
      <c r="C1580" s="36">
        <v>9838208000</v>
      </c>
      <c r="D1580" s="37" t="s">
        <v>1186</v>
      </c>
      <c r="E1580" s="37" t="s">
        <v>364</v>
      </c>
      <c r="F1580" s="37"/>
      <c r="G1580" s="36" t="s">
        <v>61</v>
      </c>
      <c r="H1580" s="38"/>
      <c r="I1580" s="40">
        <v>19.98</v>
      </c>
      <c r="J1580" s="39" t="str">
        <f ca="1">IF(SUMPRODUCT(1*ISNUMBER(SEARCH($N$3,D1580))),Translation!$E$38,"")</f>
        <v>Nachschleifen</v>
      </c>
      <c r="K1580" s="37" t="str">
        <f ca="1">IF(SUMPRODUCT(1*ISNUMBER(SEARCH(O$3,D1580))),Translation!$E$37,"")</f>
        <v>Halsfreischliff</v>
      </c>
      <c r="L1580" s="39" t="str" cm="1">
        <f t="array" aca="1" ref="L1580" ca="1">IF(SUMPRODUCT(1*ISNUMBER(SEARCH(P$3:$P$9,D1580))),Translation!$E$39,"")</f>
        <v>Beschichten</v>
      </c>
      <c r="M1580" s="36" t="str">
        <f t="shared" si="25"/>
        <v>6,01-8,0MM</v>
      </c>
      <c r="Q1580" s="12">
        <v>98382080</v>
      </c>
    </row>
    <row r="1581" spans="2:17" x14ac:dyDescent="0.25">
      <c r="B1581" s="36">
        <v>98382100</v>
      </c>
      <c r="C1581" s="36">
        <v>9838210000</v>
      </c>
      <c r="D1581" s="37" t="s">
        <v>1187</v>
      </c>
      <c r="E1581" s="37" t="s">
        <v>364</v>
      </c>
      <c r="F1581" s="37"/>
      <c r="G1581" s="36" t="s">
        <v>61</v>
      </c>
      <c r="H1581" s="38"/>
      <c r="I1581" s="40">
        <v>21.78</v>
      </c>
      <c r="J1581" s="39" t="str">
        <f ca="1">IF(SUMPRODUCT(1*ISNUMBER(SEARCH($N$3,D1581))),Translation!$E$38,"")</f>
        <v>Nachschleifen</v>
      </c>
      <c r="K1581" s="37" t="str">
        <f ca="1">IF(SUMPRODUCT(1*ISNUMBER(SEARCH(O$3,D1581))),Translation!$E$37,"")</f>
        <v>Halsfreischliff</v>
      </c>
      <c r="L1581" s="39" t="str" cm="1">
        <f t="array" aca="1" ref="L1581" ca="1">IF(SUMPRODUCT(1*ISNUMBER(SEARCH(P$3:$P$9,D1581))),Translation!$E$39,"")</f>
        <v>Beschichten</v>
      </c>
      <c r="M1581" s="36" t="str">
        <f t="shared" si="25"/>
        <v>8,01-10,0MM</v>
      </c>
      <c r="Q1581" s="12">
        <v>98382100</v>
      </c>
    </row>
    <row r="1582" spans="2:17" x14ac:dyDescent="0.25">
      <c r="B1582" s="36">
        <v>98382120</v>
      </c>
      <c r="C1582" s="36">
        <v>9838212000</v>
      </c>
      <c r="D1582" s="37" t="s">
        <v>1188</v>
      </c>
      <c r="E1582" s="37" t="s">
        <v>364</v>
      </c>
      <c r="F1582" s="37"/>
      <c r="G1582" s="36" t="s">
        <v>61</v>
      </c>
      <c r="H1582" s="38"/>
      <c r="I1582" s="40">
        <v>27.38</v>
      </c>
      <c r="J1582" s="39" t="str">
        <f ca="1">IF(SUMPRODUCT(1*ISNUMBER(SEARCH($N$3,D1582))),Translation!$E$38,"")</f>
        <v>Nachschleifen</v>
      </c>
      <c r="K1582" s="37" t="str">
        <f ca="1">IF(SUMPRODUCT(1*ISNUMBER(SEARCH(O$3,D1582))),Translation!$E$37,"")</f>
        <v>Halsfreischliff</v>
      </c>
      <c r="L1582" s="39" t="str" cm="1">
        <f t="array" aca="1" ref="L1582" ca="1">IF(SUMPRODUCT(1*ISNUMBER(SEARCH(P$3:$P$9,D1582))),Translation!$E$39,"")</f>
        <v>Beschichten</v>
      </c>
      <c r="M1582" s="36" t="str">
        <f t="shared" si="25"/>
        <v>10,01-12,0MM</v>
      </c>
      <c r="Q1582" s="12">
        <v>98382120</v>
      </c>
    </row>
    <row r="1583" spans="2:17" x14ac:dyDescent="0.25">
      <c r="B1583" s="36">
        <v>98382140</v>
      </c>
      <c r="C1583" s="36">
        <v>9838214000</v>
      </c>
      <c r="D1583" s="37" t="s">
        <v>1189</v>
      </c>
      <c r="E1583" s="37" t="s">
        <v>364</v>
      </c>
      <c r="F1583" s="37"/>
      <c r="G1583" s="36" t="s">
        <v>61</v>
      </c>
      <c r="H1583" s="38"/>
      <c r="I1583" s="40">
        <v>29.74</v>
      </c>
      <c r="J1583" s="39" t="str">
        <f ca="1">IF(SUMPRODUCT(1*ISNUMBER(SEARCH($N$3,D1583))),Translation!$E$38,"")</f>
        <v>Nachschleifen</v>
      </c>
      <c r="K1583" s="37" t="str">
        <f ca="1">IF(SUMPRODUCT(1*ISNUMBER(SEARCH(O$3,D1583))),Translation!$E$37,"")</f>
        <v>Halsfreischliff</v>
      </c>
      <c r="L1583" s="39" t="str" cm="1">
        <f t="array" aca="1" ref="L1583" ca="1">IF(SUMPRODUCT(1*ISNUMBER(SEARCH(P$3:$P$9,D1583))),Translation!$E$39,"")</f>
        <v>Beschichten</v>
      </c>
      <c r="M1583" s="36" t="str">
        <f t="shared" si="25"/>
        <v>12,01-14,0MM</v>
      </c>
      <c r="Q1583" s="12">
        <v>98382140</v>
      </c>
    </row>
    <row r="1584" spans="2:17" x14ac:dyDescent="0.25">
      <c r="B1584" s="36">
        <v>98382160</v>
      </c>
      <c r="C1584" s="36">
        <v>9838216000</v>
      </c>
      <c r="D1584" s="37" t="s">
        <v>1190</v>
      </c>
      <c r="E1584" s="37" t="s">
        <v>364</v>
      </c>
      <c r="F1584" s="37"/>
      <c r="G1584" s="36" t="s">
        <v>61</v>
      </c>
      <c r="H1584" s="38"/>
      <c r="I1584" s="40">
        <v>32.770000000000003</v>
      </c>
      <c r="J1584" s="39" t="str">
        <f ca="1">IF(SUMPRODUCT(1*ISNUMBER(SEARCH($N$3,D1584))),Translation!$E$38,"")</f>
        <v>Nachschleifen</v>
      </c>
      <c r="K1584" s="37" t="str">
        <f ca="1">IF(SUMPRODUCT(1*ISNUMBER(SEARCH(O$3,D1584))),Translation!$E$37,"")</f>
        <v>Halsfreischliff</v>
      </c>
      <c r="L1584" s="39" t="str" cm="1">
        <f t="array" aca="1" ref="L1584" ca="1">IF(SUMPRODUCT(1*ISNUMBER(SEARCH(P$3:$P$9,D1584))),Translation!$E$39,"")</f>
        <v>Beschichten</v>
      </c>
      <c r="M1584" s="36" t="str">
        <f t="shared" si="25"/>
        <v>14,01-16,0MM</v>
      </c>
      <c r="Q1584" s="12">
        <v>98382160</v>
      </c>
    </row>
    <row r="1585" spans="2:17" x14ac:dyDescent="0.25">
      <c r="B1585" s="36">
        <v>98382200</v>
      </c>
      <c r="C1585" s="36">
        <v>9838220000</v>
      </c>
      <c r="D1585" s="37" t="s">
        <v>1191</v>
      </c>
      <c r="E1585" s="37" t="s">
        <v>364</v>
      </c>
      <c r="F1585" s="37"/>
      <c r="G1585" s="36" t="s">
        <v>61</v>
      </c>
      <c r="H1585" s="38"/>
      <c r="I1585" s="40">
        <v>38.5</v>
      </c>
      <c r="J1585" s="39" t="str">
        <f ca="1">IF(SUMPRODUCT(1*ISNUMBER(SEARCH($N$3,D1585))),Translation!$E$38,"")</f>
        <v>Nachschleifen</v>
      </c>
      <c r="K1585" s="37" t="str">
        <f ca="1">IF(SUMPRODUCT(1*ISNUMBER(SEARCH(O$3,D1585))),Translation!$E$37,"")</f>
        <v>Halsfreischliff</v>
      </c>
      <c r="L1585" s="39" t="str" cm="1">
        <f t="array" aca="1" ref="L1585" ca="1">IF(SUMPRODUCT(1*ISNUMBER(SEARCH(P$3:$P$9,D1585))),Translation!$E$39,"")</f>
        <v>Beschichten</v>
      </c>
      <c r="M1585" s="36" t="str">
        <f t="shared" si="25"/>
        <v>18,01-20,0MM</v>
      </c>
      <c r="Q1585" s="12">
        <v>98382200</v>
      </c>
    </row>
    <row r="1586" spans="2:17" x14ac:dyDescent="0.25">
      <c r="B1586" s="36">
        <v>98384050</v>
      </c>
      <c r="C1586" s="36">
        <v>9838405000</v>
      </c>
      <c r="D1586" s="37" t="s">
        <v>1183</v>
      </c>
      <c r="E1586" s="37" t="s">
        <v>526</v>
      </c>
      <c r="F1586" s="37"/>
      <c r="G1586" s="36" t="s">
        <v>61</v>
      </c>
      <c r="H1586" s="38"/>
      <c r="I1586" s="40">
        <v>16.05</v>
      </c>
      <c r="J1586" s="39" t="str">
        <f ca="1">IF(SUMPRODUCT(1*ISNUMBER(SEARCH($N$3,D1586))),Translation!$E$38,"")</f>
        <v>Nachschleifen</v>
      </c>
      <c r="K1586" s="37" t="str">
        <f ca="1">IF(SUMPRODUCT(1*ISNUMBER(SEARCH(O$3,D1586))),Translation!$E$37,"")</f>
        <v>Halsfreischliff</v>
      </c>
      <c r="L1586" s="39" t="str" cm="1">
        <f t="array" aca="1" ref="L1586" ca="1">IF(SUMPRODUCT(1*ISNUMBER(SEARCH(P$3:$P$9,D1586))),Translation!$E$39,"")</f>
        <v>Beschichten</v>
      </c>
      <c r="M1586" s="36" t="str">
        <f t="shared" si="25"/>
        <v>5,0MM</v>
      </c>
      <c r="Q1586" s="12">
        <v>98384050</v>
      </c>
    </row>
    <row r="1587" spans="2:17" x14ac:dyDescent="0.25">
      <c r="B1587" s="36">
        <v>98384060</v>
      </c>
      <c r="C1587" s="36">
        <v>9838406000</v>
      </c>
      <c r="D1587" s="37" t="s">
        <v>1185</v>
      </c>
      <c r="E1587" s="37" t="s">
        <v>526</v>
      </c>
      <c r="F1587" s="37"/>
      <c r="G1587" s="36" t="s">
        <v>61</v>
      </c>
      <c r="H1587" s="38"/>
      <c r="I1587" s="40">
        <v>16.72</v>
      </c>
      <c r="J1587" s="39" t="str">
        <f ca="1">IF(SUMPRODUCT(1*ISNUMBER(SEARCH($N$3,D1587))),Translation!$E$38,"")</f>
        <v>Nachschleifen</v>
      </c>
      <c r="K1587" s="37" t="str">
        <f ca="1">IF(SUMPRODUCT(1*ISNUMBER(SEARCH(O$3,D1587))),Translation!$E$37,"")</f>
        <v>Halsfreischliff</v>
      </c>
      <c r="L1587" s="39" t="str" cm="1">
        <f t="array" aca="1" ref="L1587" ca="1">IF(SUMPRODUCT(1*ISNUMBER(SEARCH(P$3:$P$9,D1587))),Translation!$E$39,"")</f>
        <v>Beschichten</v>
      </c>
      <c r="M1587" s="36" t="str">
        <f t="shared" si="25"/>
        <v>4,01-6,0MM</v>
      </c>
      <c r="Q1587" s="12">
        <v>98384060</v>
      </c>
    </row>
    <row r="1588" spans="2:17" x14ac:dyDescent="0.25">
      <c r="B1588" s="36">
        <v>98384080</v>
      </c>
      <c r="C1588" s="36">
        <v>9838408000</v>
      </c>
      <c r="D1588" s="37" t="s">
        <v>1186</v>
      </c>
      <c r="E1588" s="37" t="s">
        <v>526</v>
      </c>
      <c r="F1588" s="37"/>
      <c r="G1588" s="36" t="s">
        <v>61</v>
      </c>
      <c r="H1588" s="38"/>
      <c r="I1588" s="40">
        <v>17.84</v>
      </c>
      <c r="J1588" s="39" t="str">
        <f ca="1">IF(SUMPRODUCT(1*ISNUMBER(SEARCH($N$3,D1588))),Translation!$E$38,"")</f>
        <v>Nachschleifen</v>
      </c>
      <c r="K1588" s="37" t="str">
        <f ca="1">IF(SUMPRODUCT(1*ISNUMBER(SEARCH(O$3,D1588))),Translation!$E$37,"")</f>
        <v>Halsfreischliff</v>
      </c>
      <c r="L1588" s="39" t="str" cm="1">
        <f t="array" aca="1" ref="L1588" ca="1">IF(SUMPRODUCT(1*ISNUMBER(SEARCH(P$3:$P$9,D1588))),Translation!$E$39,"")</f>
        <v>Beschichten</v>
      </c>
      <c r="M1588" s="36" t="str">
        <f t="shared" si="25"/>
        <v>6,01-8,0MM</v>
      </c>
      <c r="Q1588" s="12">
        <v>98384080</v>
      </c>
    </row>
    <row r="1589" spans="2:17" x14ac:dyDescent="0.25">
      <c r="B1589" s="36">
        <v>98384100</v>
      </c>
      <c r="C1589" s="36">
        <v>9838410000</v>
      </c>
      <c r="D1589" s="37" t="s">
        <v>1187</v>
      </c>
      <c r="E1589" s="37" t="s">
        <v>526</v>
      </c>
      <c r="F1589" s="37"/>
      <c r="G1589" s="36" t="s">
        <v>61</v>
      </c>
      <c r="H1589" s="38"/>
      <c r="I1589" s="40">
        <v>19.75</v>
      </c>
      <c r="J1589" s="39" t="str">
        <f ca="1">IF(SUMPRODUCT(1*ISNUMBER(SEARCH($N$3,D1589))),Translation!$E$38,"")</f>
        <v>Nachschleifen</v>
      </c>
      <c r="K1589" s="37" t="str">
        <f ca="1">IF(SUMPRODUCT(1*ISNUMBER(SEARCH(O$3,D1589))),Translation!$E$37,"")</f>
        <v>Halsfreischliff</v>
      </c>
      <c r="L1589" s="39" t="str" cm="1">
        <f t="array" aca="1" ref="L1589" ca="1">IF(SUMPRODUCT(1*ISNUMBER(SEARCH(P$3:$P$9,D1589))),Translation!$E$39,"")</f>
        <v>Beschichten</v>
      </c>
      <c r="M1589" s="36" t="str">
        <f t="shared" si="25"/>
        <v>8,01-10,0MM</v>
      </c>
      <c r="Q1589" s="12">
        <v>98384100</v>
      </c>
    </row>
    <row r="1590" spans="2:17" x14ac:dyDescent="0.25">
      <c r="B1590" s="36">
        <v>98384120</v>
      </c>
      <c r="C1590" s="36">
        <v>9838412000</v>
      </c>
      <c r="D1590" s="37" t="s">
        <v>1188</v>
      </c>
      <c r="E1590" s="37" t="s">
        <v>526</v>
      </c>
      <c r="F1590" s="37"/>
      <c r="G1590" s="36" t="s">
        <v>61</v>
      </c>
      <c r="H1590" s="38"/>
      <c r="I1590" s="40">
        <v>25.36</v>
      </c>
      <c r="J1590" s="39" t="str">
        <f ca="1">IF(SUMPRODUCT(1*ISNUMBER(SEARCH($N$3,D1590))),Translation!$E$38,"")</f>
        <v>Nachschleifen</v>
      </c>
      <c r="K1590" s="37" t="str">
        <f ca="1">IF(SUMPRODUCT(1*ISNUMBER(SEARCH(O$3,D1590))),Translation!$E$37,"")</f>
        <v>Halsfreischliff</v>
      </c>
      <c r="L1590" s="39" t="str" cm="1">
        <f t="array" aca="1" ref="L1590" ca="1">IF(SUMPRODUCT(1*ISNUMBER(SEARCH(P$3:$P$9,D1590))),Translation!$E$39,"")</f>
        <v>Beschichten</v>
      </c>
      <c r="M1590" s="36" t="str">
        <f t="shared" si="25"/>
        <v>10,01-12,0MM</v>
      </c>
      <c r="Q1590" s="12">
        <v>98384120</v>
      </c>
    </row>
    <row r="1591" spans="2:17" x14ac:dyDescent="0.25">
      <c r="B1591" s="36">
        <v>98386080</v>
      </c>
      <c r="C1591" s="36">
        <v>9838608000</v>
      </c>
      <c r="D1591" s="37" t="s">
        <v>1087</v>
      </c>
      <c r="E1591" s="37" t="s">
        <v>60</v>
      </c>
      <c r="F1591" s="37"/>
      <c r="G1591" s="36" t="s">
        <v>61</v>
      </c>
      <c r="H1591" s="38"/>
      <c r="I1591" s="40">
        <v>20.59</v>
      </c>
      <c r="J1591" s="39" t="str">
        <f ca="1">IF(SUMPRODUCT(1*ISNUMBER(SEARCH($N$3,D1591))),Translation!$E$38,"")</f>
        <v>Nachschleifen</v>
      </c>
      <c r="K1591" s="37" t="str">
        <f ca="1">IF(SUMPRODUCT(1*ISNUMBER(SEARCH(O$3,D1591))),Translation!$E$37,"")</f>
        <v>Halsfreischliff</v>
      </c>
      <c r="L1591" s="39" t="str" cm="1">
        <f t="array" ref="L1591">IF(SUMPRODUCT(1*ISNUMBER(SEARCH(P$3:$P$9,D1591))),Translation!$E$39,"")</f>
        <v/>
      </c>
      <c r="M1591" s="36" t="str">
        <f t="shared" si="25"/>
        <v>6,01-8,0MM</v>
      </c>
      <c r="Q1591" s="12">
        <v>98386080</v>
      </c>
    </row>
    <row r="1592" spans="2:17" x14ac:dyDescent="0.25">
      <c r="B1592" s="36">
        <v>98386100</v>
      </c>
      <c r="C1592" s="36">
        <v>9838610000</v>
      </c>
      <c r="D1592" s="37" t="s">
        <v>1088</v>
      </c>
      <c r="E1592" s="37" t="s">
        <v>60</v>
      </c>
      <c r="F1592" s="37"/>
      <c r="G1592" s="36" t="s">
        <v>61</v>
      </c>
      <c r="H1592" s="38"/>
      <c r="I1592" s="40">
        <v>20.59</v>
      </c>
      <c r="J1592" s="39" t="str">
        <f ca="1">IF(SUMPRODUCT(1*ISNUMBER(SEARCH($N$3,D1592))),Translation!$E$38,"")</f>
        <v>Nachschleifen</v>
      </c>
      <c r="K1592" s="37" t="str">
        <f ca="1">IF(SUMPRODUCT(1*ISNUMBER(SEARCH(O$3,D1592))),Translation!$E$37,"")</f>
        <v>Halsfreischliff</v>
      </c>
      <c r="L1592" s="39" t="str" cm="1">
        <f t="array" ref="L1592">IF(SUMPRODUCT(1*ISNUMBER(SEARCH(P$3:$P$9,D1592))),Translation!$E$39,"")</f>
        <v/>
      </c>
      <c r="M1592" s="36" t="str">
        <f t="shared" si="25"/>
        <v>8,01-10,0MM</v>
      </c>
      <c r="Q1592" s="12">
        <v>98386100</v>
      </c>
    </row>
    <row r="1593" spans="2:17" x14ac:dyDescent="0.25">
      <c r="B1593" s="36">
        <v>98386120</v>
      </c>
      <c r="C1593" s="36">
        <v>9838612000</v>
      </c>
      <c r="D1593" s="37" t="s">
        <v>1089</v>
      </c>
      <c r="E1593" s="37" t="s">
        <v>60</v>
      </c>
      <c r="F1593" s="37"/>
      <c r="G1593" s="36" t="s">
        <v>61</v>
      </c>
      <c r="H1593" s="38"/>
      <c r="I1593" s="40">
        <v>20.59</v>
      </c>
      <c r="J1593" s="39" t="str">
        <f ca="1">IF(SUMPRODUCT(1*ISNUMBER(SEARCH($N$3,D1593))),Translation!$E$38,"")</f>
        <v>Nachschleifen</v>
      </c>
      <c r="K1593" s="37" t="str">
        <f ca="1">IF(SUMPRODUCT(1*ISNUMBER(SEARCH(O$3,D1593))),Translation!$E$37,"")</f>
        <v>Halsfreischliff</v>
      </c>
      <c r="L1593" s="39" t="str" cm="1">
        <f t="array" ref="L1593">IF(SUMPRODUCT(1*ISNUMBER(SEARCH(P$3:$P$9,D1593))),Translation!$E$39,"")</f>
        <v/>
      </c>
      <c r="M1593" s="36" t="str">
        <f t="shared" si="25"/>
        <v>10,01-12,0MM</v>
      </c>
      <c r="Q1593" s="12">
        <v>98386120</v>
      </c>
    </row>
    <row r="1594" spans="2:17" x14ac:dyDescent="0.25">
      <c r="B1594" s="36">
        <v>98386140</v>
      </c>
      <c r="C1594" s="36">
        <v>9838614000</v>
      </c>
      <c r="D1594" s="37" t="s">
        <v>1090</v>
      </c>
      <c r="E1594" s="37" t="s">
        <v>60</v>
      </c>
      <c r="F1594" s="37"/>
      <c r="G1594" s="36" t="s">
        <v>61</v>
      </c>
      <c r="H1594" s="38"/>
      <c r="I1594" s="40">
        <v>20.59</v>
      </c>
      <c r="J1594" s="39" t="str">
        <f ca="1">IF(SUMPRODUCT(1*ISNUMBER(SEARCH($N$3,D1594))),Translation!$E$38,"")</f>
        <v>Nachschleifen</v>
      </c>
      <c r="K1594" s="37" t="str">
        <f ca="1">IF(SUMPRODUCT(1*ISNUMBER(SEARCH(O$3,D1594))),Translation!$E$37,"")</f>
        <v>Halsfreischliff</v>
      </c>
      <c r="L1594" s="39" t="str" cm="1">
        <f t="array" ref="L1594">IF(SUMPRODUCT(1*ISNUMBER(SEARCH(P$3:$P$9,D1594))),Translation!$E$39,"")</f>
        <v/>
      </c>
      <c r="M1594" s="36" t="str">
        <f t="shared" si="25"/>
        <v>12,01-14,0MM</v>
      </c>
      <c r="Q1594" s="12">
        <v>98386140</v>
      </c>
    </row>
    <row r="1595" spans="2:17" x14ac:dyDescent="0.25">
      <c r="B1595" s="36">
        <v>98386160</v>
      </c>
      <c r="C1595" s="36">
        <v>9838616000</v>
      </c>
      <c r="D1595" s="37" t="s">
        <v>1091</v>
      </c>
      <c r="E1595" s="37" t="s">
        <v>60</v>
      </c>
      <c r="F1595" s="37"/>
      <c r="G1595" s="36" t="s">
        <v>61</v>
      </c>
      <c r="H1595" s="38"/>
      <c r="I1595" s="40">
        <v>21.91</v>
      </c>
      <c r="J1595" s="39" t="str">
        <f ca="1">IF(SUMPRODUCT(1*ISNUMBER(SEARCH($N$3,D1595))),Translation!$E$38,"")</f>
        <v>Nachschleifen</v>
      </c>
      <c r="K1595" s="37" t="str">
        <f ca="1">IF(SUMPRODUCT(1*ISNUMBER(SEARCH(O$3,D1595))),Translation!$E$37,"")</f>
        <v>Halsfreischliff</v>
      </c>
      <c r="L1595" s="39" t="str" cm="1">
        <f t="array" ref="L1595">IF(SUMPRODUCT(1*ISNUMBER(SEARCH(P$3:$P$9,D1595))),Translation!$E$39,"")</f>
        <v/>
      </c>
      <c r="M1595" s="36" t="str">
        <f t="shared" si="25"/>
        <v>14,01-16,0MM</v>
      </c>
      <c r="Q1595" s="12">
        <v>98386160</v>
      </c>
    </row>
    <row r="1596" spans="2:17" x14ac:dyDescent="0.25">
      <c r="B1596" s="36">
        <v>98386180</v>
      </c>
      <c r="C1596" s="36">
        <v>9838618000</v>
      </c>
      <c r="D1596" s="37" t="s">
        <v>1092</v>
      </c>
      <c r="E1596" s="37" t="s">
        <v>60</v>
      </c>
      <c r="F1596" s="37"/>
      <c r="G1596" s="36" t="s">
        <v>61</v>
      </c>
      <c r="H1596" s="38"/>
      <c r="I1596" s="40">
        <v>21.91</v>
      </c>
      <c r="J1596" s="39" t="str">
        <f ca="1">IF(SUMPRODUCT(1*ISNUMBER(SEARCH($N$3,D1596))),Translation!$E$38,"")</f>
        <v>Nachschleifen</v>
      </c>
      <c r="K1596" s="37" t="str">
        <f ca="1">IF(SUMPRODUCT(1*ISNUMBER(SEARCH(O$3,D1596))),Translation!$E$37,"")</f>
        <v>Halsfreischliff</v>
      </c>
      <c r="L1596" s="39" t="str" cm="1">
        <f t="array" ref="L1596">IF(SUMPRODUCT(1*ISNUMBER(SEARCH(P$3:$P$9,D1596))),Translation!$E$39,"")</f>
        <v/>
      </c>
      <c r="M1596" s="36" t="str">
        <f t="shared" si="25"/>
        <v>16,01-18,0MM</v>
      </c>
      <c r="Q1596" s="12">
        <v>98386180</v>
      </c>
    </row>
    <row r="1597" spans="2:17" x14ac:dyDescent="0.25">
      <c r="B1597" s="36">
        <v>98386200</v>
      </c>
      <c r="C1597" s="36">
        <v>9838620000</v>
      </c>
      <c r="D1597" s="37" t="s">
        <v>1093</v>
      </c>
      <c r="E1597" s="37" t="s">
        <v>60</v>
      </c>
      <c r="F1597" s="37"/>
      <c r="G1597" s="36" t="s">
        <v>61</v>
      </c>
      <c r="H1597" s="38"/>
      <c r="I1597" s="40">
        <v>21.91</v>
      </c>
      <c r="J1597" s="39" t="str">
        <f ca="1">IF(SUMPRODUCT(1*ISNUMBER(SEARCH($N$3,D1597))),Translation!$E$38,"")</f>
        <v>Nachschleifen</v>
      </c>
      <c r="K1597" s="37" t="str">
        <f ca="1">IF(SUMPRODUCT(1*ISNUMBER(SEARCH(O$3,D1597))),Translation!$E$37,"")</f>
        <v>Halsfreischliff</v>
      </c>
      <c r="L1597" s="39" t="str" cm="1">
        <f t="array" ref="L1597">IF(SUMPRODUCT(1*ISNUMBER(SEARCH(P$3:$P$9,D1597))),Translation!$E$39,"")</f>
        <v/>
      </c>
      <c r="M1597" s="36" t="str">
        <f t="shared" si="25"/>
        <v>18,01-20,0MM</v>
      </c>
      <c r="Q1597" s="12">
        <v>98386200</v>
      </c>
    </row>
    <row r="1598" spans="2:17" x14ac:dyDescent="0.25">
      <c r="B1598" s="36">
        <v>98386220</v>
      </c>
      <c r="C1598" s="36">
        <v>9838622000</v>
      </c>
      <c r="D1598" s="37" t="s">
        <v>1094</v>
      </c>
      <c r="E1598" s="37" t="s">
        <v>60</v>
      </c>
      <c r="F1598" s="37"/>
      <c r="G1598" s="36" t="s">
        <v>61</v>
      </c>
      <c r="H1598" s="38"/>
      <c r="I1598" s="40">
        <v>22.24</v>
      </c>
      <c r="J1598" s="39" t="str">
        <f ca="1">IF(SUMPRODUCT(1*ISNUMBER(SEARCH($N$3,D1598))),Translation!$E$38,"")</f>
        <v>Nachschleifen</v>
      </c>
      <c r="K1598" s="37" t="str">
        <f ca="1">IF(SUMPRODUCT(1*ISNUMBER(SEARCH(O$3,D1598))),Translation!$E$37,"")</f>
        <v>Halsfreischliff</v>
      </c>
      <c r="L1598" s="39" t="str" cm="1">
        <f t="array" ref="L1598">IF(SUMPRODUCT(1*ISNUMBER(SEARCH(P$3:$P$9,D1598))),Translation!$E$39,"")</f>
        <v/>
      </c>
      <c r="M1598" s="36" t="str">
        <f t="shared" si="25"/>
        <v>20,01-22,0MM</v>
      </c>
      <c r="Q1598" s="12">
        <v>98386220</v>
      </c>
    </row>
    <row r="1599" spans="2:17" x14ac:dyDescent="0.25">
      <c r="B1599" s="36">
        <v>98386260</v>
      </c>
      <c r="C1599" s="36">
        <v>9838626000</v>
      </c>
      <c r="D1599" s="37" t="s">
        <v>1095</v>
      </c>
      <c r="E1599" s="37" t="s">
        <v>60</v>
      </c>
      <c r="F1599" s="37"/>
      <c r="G1599" s="36" t="s">
        <v>61</v>
      </c>
      <c r="H1599" s="38"/>
      <c r="I1599" s="40">
        <v>26.31</v>
      </c>
      <c r="J1599" s="39" t="str">
        <f ca="1">IF(SUMPRODUCT(1*ISNUMBER(SEARCH($N$3,D1599))),Translation!$E$38,"")</f>
        <v>Nachschleifen</v>
      </c>
      <c r="K1599" s="37" t="str">
        <f ca="1">IF(SUMPRODUCT(1*ISNUMBER(SEARCH(O$3,D1599))),Translation!$E$37,"")</f>
        <v>Halsfreischliff</v>
      </c>
      <c r="L1599" s="39" t="str" cm="1">
        <f t="array" ref="L1599">IF(SUMPRODUCT(1*ISNUMBER(SEARCH(P$3:$P$9,D1599))),Translation!$E$39,"")</f>
        <v/>
      </c>
      <c r="M1599" s="36" t="str">
        <f t="shared" si="25"/>
        <v>22,01-26,0MM</v>
      </c>
      <c r="Q1599" s="12">
        <v>98386260</v>
      </c>
    </row>
    <row r="1600" spans="2:17" x14ac:dyDescent="0.25">
      <c r="B1600" s="36">
        <v>98386320</v>
      </c>
      <c r="C1600" s="36">
        <v>9838632000</v>
      </c>
      <c r="D1600" s="37" t="s">
        <v>1096</v>
      </c>
      <c r="E1600" s="37" t="s">
        <v>60</v>
      </c>
      <c r="F1600" s="37"/>
      <c r="G1600" s="36" t="s">
        <v>61</v>
      </c>
      <c r="H1600" s="38"/>
      <c r="I1600" s="40">
        <v>26.64</v>
      </c>
      <c r="J1600" s="39" t="str">
        <f ca="1">IF(SUMPRODUCT(1*ISNUMBER(SEARCH($N$3,D1600))),Translation!$E$38,"")</f>
        <v>Nachschleifen</v>
      </c>
      <c r="K1600" s="37" t="str">
        <f ca="1">IF(SUMPRODUCT(1*ISNUMBER(SEARCH(O$3,D1600))),Translation!$E$37,"")</f>
        <v>Halsfreischliff</v>
      </c>
      <c r="L1600" s="39" t="str" cm="1">
        <f t="array" ref="L1600">IF(SUMPRODUCT(1*ISNUMBER(SEARCH(P$3:$P$9,D1600))),Translation!$E$39,"")</f>
        <v/>
      </c>
      <c r="M1600" s="36" t="str">
        <f t="shared" si="25"/>
        <v>26,01-32,0MM</v>
      </c>
      <c r="Q1600" s="12">
        <v>98386320</v>
      </c>
    </row>
    <row r="1601" spans="2:17" x14ac:dyDescent="0.25">
      <c r="B1601" s="36">
        <v>98386360</v>
      </c>
      <c r="C1601" s="36">
        <v>9838636000</v>
      </c>
      <c r="D1601" s="37" t="s">
        <v>1192</v>
      </c>
      <c r="E1601" s="37" t="s">
        <v>60</v>
      </c>
      <c r="F1601" s="37"/>
      <c r="G1601" s="36" t="s">
        <v>61</v>
      </c>
      <c r="H1601" s="38"/>
      <c r="I1601" s="40">
        <v>33.14</v>
      </c>
      <c r="J1601" s="39" t="str">
        <f ca="1">IF(SUMPRODUCT(1*ISNUMBER(SEARCH($N$3,D1601))),Translation!$E$38,"")</f>
        <v>Nachschleifen</v>
      </c>
      <c r="K1601" s="37" t="str">
        <f ca="1">IF(SUMPRODUCT(1*ISNUMBER(SEARCH(O$3,D1601))),Translation!$E$37,"")</f>
        <v>Halsfreischliff</v>
      </c>
      <c r="L1601" s="39" t="str" cm="1">
        <f t="array" ref="L1601">IF(SUMPRODUCT(1*ISNUMBER(SEARCH(P$3:$P$9,D1601))),Translation!$E$39,"")</f>
        <v/>
      </c>
      <c r="M1601" s="36" t="str">
        <f t="shared" si="25"/>
        <v>32,01-36,0MM</v>
      </c>
      <c r="Q1601" s="12">
        <v>98386360</v>
      </c>
    </row>
    <row r="1602" spans="2:17" x14ac:dyDescent="0.25">
      <c r="B1602" s="36">
        <v>98386400</v>
      </c>
      <c r="C1602" s="36">
        <v>9838640000</v>
      </c>
      <c r="D1602" s="37" t="s">
        <v>1193</v>
      </c>
      <c r="E1602" s="37" t="s">
        <v>60</v>
      </c>
      <c r="F1602" s="37"/>
      <c r="G1602" s="36" t="s">
        <v>61</v>
      </c>
      <c r="H1602" s="38"/>
      <c r="I1602" s="40">
        <v>37.54</v>
      </c>
      <c r="J1602" s="39" t="str">
        <f ca="1">IF(SUMPRODUCT(1*ISNUMBER(SEARCH($N$3,D1602))),Translation!$E$38,"")</f>
        <v>Nachschleifen</v>
      </c>
      <c r="K1602" s="37" t="str">
        <f ca="1">IF(SUMPRODUCT(1*ISNUMBER(SEARCH(O$3,D1602))),Translation!$E$37,"")</f>
        <v>Halsfreischliff</v>
      </c>
      <c r="L1602" s="39" t="str" cm="1">
        <f t="array" ref="L1602">IF(SUMPRODUCT(1*ISNUMBER(SEARCH(P$3:$P$9,D1602))),Translation!$E$39,"")</f>
        <v/>
      </c>
      <c r="M1602" s="36" t="str">
        <f t="shared" ref="M1602:M1664" si="26">RIGHT(D1602,LEN(D1602)-(FIND("Ø",D1602)))</f>
        <v>36,01-40,0MM</v>
      </c>
      <c r="Q1602" s="12">
        <v>98386400</v>
      </c>
    </row>
    <row r="1603" spans="2:17" x14ac:dyDescent="0.25">
      <c r="B1603" s="36">
        <v>98387080</v>
      </c>
      <c r="C1603" s="36">
        <v>9838708000</v>
      </c>
      <c r="D1603" s="37" t="s">
        <v>1194</v>
      </c>
      <c r="E1603" s="37" t="s">
        <v>60</v>
      </c>
      <c r="F1603" s="37"/>
      <c r="G1603" s="36" t="s">
        <v>61</v>
      </c>
      <c r="H1603" s="38"/>
      <c r="I1603" s="40">
        <v>24.22</v>
      </c>
      <c r="J1603" s="39" t="str">
        <f ca="1">IF(SUMPRODUCT(1*ISNUMBER(SEARCH($N$3,D1603))),Translation!$E$38,"")</f>
        <v>Nachschleifen</v>
      </c>
      <c r="K1603" s="37" t="str">
        <f ca="1">IF(SUMPRODUCT(1*ISNUMBER(SEARCH(O$3,D1603))),Translation!$E$37,"")</f>
        <v>Halsfreischliff</v>
      </c>
      <c r="L1603" s="39" t="str" cm="1">
        <f t="array" ref="L1603">IF(SUMPRODUCT(1*ISNUMBER(SEARCH(P$3:$P$9,D1603))),Translation!$E$39,"")</f>
        <v/>
      </c>
      <c r="M1603" s="36" t="str">
        <f t="shared" si="26"/>
        <v>6,01-8,0MM</v>
      </c>
      <c r="Q1603" s="12">
        <v>98387080</v>
      </c>
    </row>
    <row r="1604" spans="2:17" x14ac:dyDescent="0.25">
      <c r="B1604" s="36">
        <v>98387100</v>
      </c>
      <c r="C1604" s="36">
        <v>9838710000</v>
      </c>
      <c r="D1604" s="37" t="s">
        <v>1195</v>
      </c>
      <c r="E1604" s="37" t="s">
        <v>60</v>
      </c>
      <c r="F1604" s="37"/>
      <c r="G1604" s="36" t="s">
        <v>61</v>
      </c>
      <c r="H1604" s="38"/>
      <c r="I1604" s="40">
        <v>24.34</v>
      </c>
      <c r="J1604" s="39" t="str">
        <f ca="1">IF(SUMPRODUCT(1*ISNUMBER(SEARCH($N$3,D1604))),Translation!$E$38,"")</f>
        <v>Nachschleifen</v>
      </c>
      <c r="K1604" s="37" t="str">
        <f ca="1">IF(SUMPRODUCT(1*ISNUMBER(SEARCH(O$3,D1604))),Translation!$E$37,"")</f>
        <v>Halsfreischliff</v>
      </c>
      <c r="L1604" s="39" t="str" cm="1">
        <f t="array" ref="L1604">IF(SUMPRODUCT(1*ISNUMBER(SEARCH(P$3:$P$9,D1604))),Translation!$E$39,"")</f>
        <v/>
      </c>
      <c r="M1604" s="36" t="str">
        <f t="shared" si="26"/>
        <v>8,01-10,0MM</v>
      </c>
      <c r="Q1604" s="12">
        <v>98387100</v>
      </c>
    </row>
    <row r="1605" spans="2:17" x14ac:dyDescent="0.25">
      <c r="B1605" s="36">
        <v>98387120</v>
      </c>
      <c r="C1605" s="36">
        <v>9838712000</v>
      </c>
      <c r="D1605" s="37" t="s">
        <v>1196</v>
      </c>
      <c r="E1605" s="37" t="s">
        <v>60</v>
      </c>
      <c r="F1605" s="37"/>
      <c r="G1605" s="36" t="s">
        <v>61</v>
      </c>
      <c r="H1605" s="38"/>
      <c r="I1605" s="40">
        <v>30.27</v>
      </c>
      <c r="J1605" s="39" t="str">
        <f ca="1">IF(SUMPRODUCT(1*ISNUMBER(SEARCH($N$3,D1605))),Translation!$E$38,"")</f>
        <v>Nachschleifen</v>
      </c>
      <c r="K1605" s="37" t="str">
        <f ca="1">IF(SUMPRODUCT(1*ISNUMBER(SEARCH(O$3,D1605))),Translation!$E$37,"")</f>
        <v>Halsfreischliff</v>
      </c>
      <c r="L1605" s="39" t="str" cm="1">
        <f t="array" ref="L1605">IF(SUMPRODUCT(1*ISNUMBER(SEARCH(P$3:$P$9,D1605))),Translation!$E$39,"")</f>
        <v/>
      </c>
      <c r="M1605" s="36" t="str">
        <f t="shared" si="26"/>
        <v>10,01-12,0MM</v>
      </c>
      <c r="Q1605" s="12">
        <v>98387120</v>
      </c>
    </row>
    <row r="1606" spans="2:17" x14ac:dyDescent="0.25">
      <c r="B1606" s="36">
        <v>98387140</v>
      </c>
      <c r="C1606" s="36">
        <v>9838714000</v>
      </c>
      <c r="D1606" s="37" t="s">
        <v>1197</v>
      </c>
      <c r="E1606" s="37" t="s">
        <v>60</v>
      </c>
      <c r="F1606" s="37"/>
      <c r="G1606" s="36" t="s">
        <v>61</v>
      </c>
      <c r="H1606" s="38"/>
      <c r="I1606" s="40">
        <v>30.27</v>
      </c>
      <c r="J1606" s="39" t="str">
        <f ca="1">IF(SUMPRODUCT(1*ISNUMBER(SEARCH($N$3,D1606))),Translation!$E$38,"")</f>
        <v>Nachschleifen</v>
      </c>
      <c r="K1606" s="37" t="str">
        <f ca="1">IF(SUMPRODUCT(1*ISNUMBER(SEARCH(O$3,D1606))),Translation!$E$37,"")</f>
        <v>Halsfreischliff</v>
      </c>
      <c r="L1606" s="39" t="str" cm="1">
        <f t="array" ref="L1606">IF(SUMPRODUCT(1*ISNUMBER(SEARCH(P$3:$P$9,D1606))),Translation!$E$39,"")</f>
        <v/>
      </c>
      <c r="M1606" s="36" t="str">
        <f t="shared" si="26"/>
        <v>12,01-14,0MM</v>
      </c>
      <c r="Q1606" s="12">
        <v>98387140</v>
      </c>
    </row>
    <row r="1607" spans="2:17" x14ac:dyDescent="0.25">
      <c r="B1607" s="36">
        <v>98387160</v>
      </c>
      <c r="C1607" s="36">
        <v>9838716000</v>
      </c>
      <c r="D1607" s="37" t="s">
        <v>1198</v>
      </c>
      <c r="E1607" s="37" t="s">
        <v>60</v>
      </c>
      <c r="F1607" s="37"/>
      <c r="G1607" s="36" t="s">
        <v>61</v>
      </c>
      <c r="H1607" s="38"/>
      <c r="I1607" s="40">
        <v>35.130000000000003</v>
      </c>
      <c r="J1607" s="39" t="str">
        <f ca="1">IF(SUMPRODUCT(1*ISNUMBER(SEARCH($N$3,D1607))),Translation!$E$38,"")</f>
        <v>Nachschleifen</v>
      </c>
      <c r="K1607" s="37" t="str">
        <f ca="1">IF(SUMPRODUCT(1*ISNUMBER(SEARCH(O$3,D1607))),Translation!$E$37,"")</f>
        <v>Halsfreischliff</v>
      </c>
      <c r="L1607" s="39" t="str" cm="1">
        <f t="array" ref="L1607">IF(SUMPRODUCT(1*ISNUMBER(SEARCH(P$3:$P$9,D1607))),Translation!$E$39,"")</f>
        <v/>
      </c>
      <c r="M1607" s="36" t="str">
        <f t="shared" si="26"/>
        <v>14,01-16,0MM</v>
      </c>
      <c r="Q1607" s="12">
        <v>98387160</v>
      </c>
    </row>
    <row r="1608" spans="2:17" x14ac:dyDescent="0.25">
      <c r="B1608" s="36">
        <v>98387180</v>
      </c>
      <c r="C1608" s="36">
        <v>9838718000</v>
      </c>
      <c r="D1608" s="37" t="s">
        <v>1199</v>
      </c>
      <c r="E1608" s="37" t="s">
        <v>60</v>
      </c>
      <c r="F1608" s="37"/>
      <c r="G1608" s="36" t="s">
        <v>61</v>
      </c>
      <c r="H1608" s="38"/>
      <c r="I1608" s="40">
        <v>35.130000000000003</v>
      </c>
      <c r="J1608" s="39" t="str">
        <f ca="1">IF(SUMPRODUCT(1*ISNUMBER(SEARCH($N$3,D1608))),Translation!$E$38,"")</f>
        <v>Nachschleifen</v>
      </c>
      <c r="K1608" s="37" t="str">
        <f ca="1">IF(SUMPRODUCT(1*ISNUMBER(SEARCH(O$3,D1608))),Translation!$E$37,"")</f>
        <v>Halsfreischliff</v>
      </c>
      <c r="L1608" s="39" t="str" cm="1">
        <f t="array" ref="L1608">IF(SUMPRODUCT(1*ISNUMBER(SEARCH(P$3:$P$9,D1608))),Translation!$E$39,"")</f>
        <v/>
      </c>
      <c r="M1608" s="36" t="str">
        <f t="shared" si="26"/>
        <v>16,01-18,0MM</v>
      </c>
      <c r="Q1608" s="12">
        <v>98387180</v>
      </c>
    </row>
    <row r="1609" spans="2:17" x14ac:dyDescent="0.25">
      <c r="B1609" s="36">
        <v>98387200</v>
      </c>
      <c r="C1609" s="36">
        <v>9838720000</v>
      </c>
      <c r="D1609" s="37" t="s">
        <v>1200</v>
      </c>
      <c r="E1609" s="37" t="s">
        <v>60</v>
      </c>
      <c r="F1609" s="37"/>
      <c r="G1609" s="36" t="s">
        <v>61</v>
      </c>
      <c r="H1609" s="38"/>
      <c r="I1609" s="40">
        <v>35.130000000000003</v>
      </c>
      <c r="J1609" s="39" t="str">
        <f ca="1">IF(SUMPRODUCT(1*ISNUMBER(SEARCH($N$3,D1609))),Translation!$E$38,"")</f>
        <v>Nachschleifen</v>
      </c>
      <c r="K1609" s="37" t="str">
        <f ca="1">IF(SUMPRODUCT(1*ISNUMBER(SEARCH(O$3,D1609))),Translation!$E$37,"")</f>
        <v>Halsfreischliff</v>
      </c>
      <c r="L1609" s="39" t="str" cm="1">
        <f t="array" ref="L1609">IF(SUMPRODUCT(1*ISNUMBER(SEARCH(P$3:$P$9,D1609))),Translation!$E$39,"")</f>
        <v/>
      </c>
      <c r="M1609" s="36" t="str">
        <f t="shared" si="26"/>
        <v>18,01-20,0MM</v>
      </c>
      <c r="Q1609" s="12">
        <v>98387200</v>
      </c>
    </row>
    <row r="1610" spans="2:17" x14ac:dyDescent="0.25">
      <c r="B1610" s="36">
        <v>98387220</v>
      </c>
      <c r="C1610" s="36">
        <v>9838722000</v>
      </c>
      <c r="D1610" s="37" t="s">
        <v>1201</v>
      </c>
      <c r="E1610" s="37" t="s">
        <v>60</v>
      </c>
      <c r="F1610" s="37"/>
      <c r="G1610" s="36" t="s">
        <v>61</v>
      </c>
      <c r="H1610" s="38"/>
      <c r="I1610" s="40">
        <v>42.73</v>
      </c>
      <c r="J1610" s="39" t="str">
        <f ca="1">IF(SUMPRODUCT(1*ISNUMBER(SEARCH($N$3,D1610))),Translation!$E$38,"")</f>
        <v>Nachschleifen</v>
      </c>
      <c r="K1610" s="37" t="str">
        <f ca="1">IF(SUMPRODUCT(1*ISNUMBER(SEARCH(O$3,D1610))),Translation!$E$37,"")</f>
        <v>Halsfreischliff</v>
      </c>
      <c r="L1610" s="39" t="str" cm="1">
        <f t="array" ref="L1610">IF(SUMPRODUCT(1*ISNUMBER(SEARCH(P$3:$P$9,D1610))),Translation!$E$39,"")</f>
        <v/>
      </c>
      <c r="M1610" s="36" t="str">
        <f t="shared" si="26"/>
        <v>20,01-22,0MM</v>
      </c>
      <c r="Q1610" s="12">
        <v>98387220</v>
      </c>
    </row>
    <row r="1611" spans="2:17" x14ac:dyDescent="0.25">
      <c r="B1611" s="36">
        <v>98387260</v>
      </c>
      <c r="C1611" s="36">
        <v>9838726000</v>
      </c>
      <c r="D1611" s="37" t="s">
        <v>1202</v>
      </c>
      <c r="E1611" s="37" t="s">
        <v>60</v>
      </c>
      <c r="F1611" s="37"/>
      <c r="G1611" s="36" t="s">
        <v>61</v>
      </c>
      <c r="H1611" s="38"/>
      <c r="I1611" s="40">
        <v>39.409999999999997</v>
      </c>
      <c r="J1611" s="39" t="str">
        <f ca="1">IF(SUMPRODUCT(1*ISNUMBER(SEARCH($N$3,D1611))),Translation!$E$38,"")</f>
        <v>Nachschleifen</v>
      </c>
      <c r="K1611" s="37" t="str">
        <f ca="1">IF(SUMPRODUCT(1*ISNUMBER(SEARCH(O$3,D1611))),Translation!$E$37,"")</f>
        <v>Halsfreischliff</v>
      </c>
      <c r="L1611" s="39" t="str" cm="1">
        <f t="array" ref="L1611">IF(SUMPRODUCT(1*ISNUMBER(SEARCH(P$3:$P$9,D1611))),Translation!$E$39,"")</f>
        <v/>
      </c>
      <c r="M1611" s="36" t="str">
        <f t="shared" si="26"/>
        <v>22,01-26,0MM</v>
      </c>
      <c r="Q1611" s="12">
        <v>98387260</v>
      </c>
    </row>
    <row r="1612" spans="2:17" x14ac:dyDescent="0.25">
      <c r="B1612" s="36">
        <v>98387320</v>
      </c>
      <c r="C1612" s="36">
        <v>9838732000</v>
      </c>
      <c r="D1612" s="37" t="s">
        <v>1203</v>
      </c>
      <c r="E1612" s="37" t="s">
        <v>60</v>
      </c>
      <c r="F1612" s="37"/>
      <c r="G1612" s="36" t="s">
        <v>61</v>
      </c>
      <c r="H1612" s="38"/>
      <c r="I1612" s="40">
        <v>43.27</v>
      </c>
      <c r="J1612" s="39" t="str">
        <f ca="1">IF(SUMPRODUCT(1*ISNUMBER(SEARCH($N$3,D1612))),Translation!$E$38,"")</f>
        <v>Nachschleifen</v>
      </c>
      <c r="K1612" s="37" t="str">
        <f ca="1">IF(SUMPRODUCT(1*ISNUMBER(SEARCH(O$3,D1612))),Translation!$E$37,"")</f>
        <v>Halsfreischliff</v>
      </c>
      <c r="L1612" s="39" t="str" cm="1">
        <f t="array" ref="L1612">IF(SUMPRODUCT(1*ISNUMBER(SEARCH(P$3:$P$9,D1612))),Translation!$E$39,"")</f>
        <v/>
      </c>
      <c r="M1612" s="36" t="str">
        <f t="shared" si="26"/>
        <v>26,01-32,0MM</v>
      </c>
      <c r="Q1612" s="12">
        <v>98387320</v>
      </c>
    </row>
    <row r="1613" spans="2:17" x14ac:dyDescent="0.25">
      <c r="B1613" s="36">
        <v>98387360</v>
      </c>
      <c r="C1613" s="36">
        <v>9838736000</v>
      </c>
      <c r="D1613" s="37" t="s">
        <v>1204</v>
      </c>
      <c r="E1613" s="37" t="s">
        <v>60</v>
      </c>
      <c r="F1613" s="37"/>
      <c r="G1613" s="36" t="s">
        <v>61</v>
      </c>
      <c r="H1613" s="38"/>
      <c r="I1613" s="40">
        <v>48.33</v>
      </c>
      <c r="J1613" s="39" t="str">
        <f ca="1">IF(SUMPRODUCT(1*ISNUMBER(SEARCH($N$3,D1613))),Translation!$E$38,"")</f>
        <v>Nachschleifen</v>
      </c>
      <c r="K1613" s="37" t="str">
        <f ca="1">IF(SUMPRODUCT(1*ISNUMBER(SEARCH(O$3,D1613))),Translation!$E$37,"")</f>
        <v>Halsfreischliff</v>
      </c>
      <c r="L1613" s="39" t="str" cm="1">
        <f t="array" ref="L1613">IF(SUMPRODUCT(1*ISNUMBER(SEARCH(P$3:$P$9,D1613))),Translation!$E$39,"")</f>
        <v/>
      </c>
      <c r="M1613" s="36" t="str">
        <f t="shared" si="26"/>
        <v>32,01-36,0MM</v>
      </c>
      <c r="Q1613" s="12">
        <v>98387360</v>
      </c>
    </row>
    <row r="1614" spans="2:17" x14ac:dyDescent="0.25">
      <c r="B1614" s="36">
        <v>98387400</v>
      </c>
      <c r="C1614" s="36">
        <v>9838740000</v>
      </c>
      <c r="D1614" s="37" t="s">
        <v>1205</v>
      </c>
      <c r="E1614" s="37" t="s">
        <v>60</v>
      </c>
      <c r="F1614" s="37"/>
      <c r="G1614" s="36" t="s">
        <v>61</v>
      </c>
      <c r="H1614" s="38"/>
      <c r="I1614" s="40">
        <v>52.41</v>
      </c>
      <c r="J1614" s="39" t="str">
        <f ca="1">IF(SUMPRODUCT(1*ISNUMBER(SEARCH($N$3,D1614))),Translation!$E$38,"")</f>
        <v>Nachschleifen</v>
      </c>
      <c r="K1614" s="37" t="str">
        <f ca="1">IF(SUMPRODUCT(1*ISNUMBER(SEARCH(O$3,D1614))),Translation!$E$37,"")</f>
        <v>Halsfreischliff</v>
      </c>
      <c r="L1614" s="39" t="str" cm="1">
        <f t="array" ref="L1614">IF(SUMPRODUCT(1*ISNUMBER(SEARCH(P$3:$P$9,D1614))),Translation!$E$39,"")</f>
        <v/>
      </c>
      <c r="M1614" s="36" t="str">
        <f t="shared" si="26"/>
        <v>36,01-40,0MM</v>
      </c>
      <c r="Q1614" s="12">
        <v>98387400</v>
      </c>
    </row>
    <row r="1615" spans="2:17" x14ac:dyDescent="0.25">
      <c r="B1615" s="36">
        <v>98388040</v>
      </c>
      <c r="C1615" s="36">
        <v>9838804000</v>
      </c>
      <c r="D1615" s="37" t="s">
        <v>1085</v>
      </c>
      <c r="E1615" s="37" t="s">
        <v>219</v>
      </c>
      <c r="F1615" s="37"/>
      <c r="G1615" s="36" t="s">
        <v>61</v>
      </c>
      <c r="H1615" s="38"/>
      <c r="I1615" s="40">
        <v>27.5</v>
      </c>
      <c r="J1615" s="39" t="str">
        <f ca="1">IF(SUMPRODUCT(1*ISNUMBER(SEARCH($N$3,D1615))),Translation!$E$38,"")</f>
        <v>Nachschleifen</v>
      </c>
      <c r="K1615" s="37" t="str">
        <f ca="1">IF(SUMPRODUCT(1*ISNUMBER(SEARCH(O$3,D1615))),Translation!$E$37,"")</f>
        <v>Halsfreischliff</v>
      </c>
      <c r="L1615" s="39" t="str" cm="1">
        <f t="array" ref="L1615">IF(SUMPRODUCT(1*ISNUMBER(SEARCH(P$3:$P$9,D1615))),Translation!$E$39,"")</f>
        <v/>
      </c>
      <c r="M1615" s="36" t="str">
        <f t="shared" si="26"/>
        <v>3,0-4,0MM</v>
      </c>
      <c r="Q1615" s="12">
        <v>98388040</v>
      </c>
    </row>
    <row r="1616" spans="2:17" x14ac:dyDescent="0.25">
      <c r="B1616" s="36">
        <v>98388060</v>
      </c>
      <c r="C1616" s="36">
        <v>9838806000</v>
      </c>
      <c r="D1616" s="37" t="s">
        <v>1086</v>
      </c>
      <c r="E1616" s="37" t="s">
        <v>219</v>
      </c>
      <c r="F1616" s="37"/>
      <c r="G1616" s="36" t="s">
        <v>61</v>
      </c>
      <c r="H1616" s="38"/>
      <c r="I1616" s="40">
        <v>29.87</v>
      </c>
      <c r="J1616" s="39" t="str">
        <f ca="1">IF(SUMPRODUCT(1*ISNUMBER(SEARCH($N$3,D1616))),Translation!$E$38,"")</f>
        <v>Nachschleifen</v>
      </c>
      <c r="K1616" s="37" t="str">
        <f ca="1">IF(SUMPRODUCT(1*ISNUMBER(SEARCH(O$3,D1616))),Translation!$E$37,"")</f>
        <v>Halsfreischliff</v>
      </c>
      <c r="L1616" s="39" t="str" cm="1">
        <f t="array" ref="L1616">IF(SUMPRODUCT(1*ISNUMBER(SEARCH(P$3:$P$9,D1616))),Translation!$E$39,"")</f>
        <v/>
      </c>
      <c r="M1616" s="36" t="str">
        <f t="shared" si="26"/>
        <v>4,01-6,0MM</v>
      </c>
      <c r="Q1616" s="12">
        <v>98388060</v>
      </c>
    </row>
    <row r="1617" spans="2:17" x14ac:dyDescent="0.25">
      <c r="B1617" s="36">
        <v>98388080</v>
      </c>
      <c r="C1617" s="36">
        <v>9838808000</v>
      </c>
      <c r="D1617" s="37" t="s">
        <v>1087</v>
      </c>
      <c r="E1617" s="37" t="s">
        <v>219</v>
      </c>
      <c r="F1617" s="37"/>
      <c r="G1617" s="36" t="s">
        <v>61</v>
      </c>
      <c r="H1617" s="38"/>
      <c r="I1617" s="40">
        <v>29.87</v>
      </c>
      <c r="J1617" s="39" t="str">
        <f ca="1">IF(SUMPRODUCT(1*ISNUMBER(SEARCH($N$3,D1617))),Translation!$E$38,"")</f>
        <v>Nachschleifen</v>
      </c>
      <c r="K1617" s="37" t="str">
        <f ca="1">IF(SUMPRODUCT(1*ISNUMBER(SEARCH(O$3,D1617))),Translation!$E$37,"")</f>
        <v>Halsfreischliff</v>
      </c>
      <c r="L1617" s="39" t="str" cm="1">
        <f t="array" ref="L1617">IF(SUMPRODUCT(1*ISNUMBER(SEARCH(P$3:$P$9,D1617))),Translation!$E$39,"")</f>
        <v/>
      </c>
      <c r="M1617" s="36" t="str">
        <f t="shared" si="26"/>
        <v>6,01-8,0MM</v>
      </c>
      <c r="Q1617" s="12">
        <v>98388080</v>
      </c>
    </row>
    <row r="1618" spans="2:17" x14ac:dyDescent="0.25">
      <c r="B1618" s="36">
        <v>98388100</v>
      </c>
      <c r="C1618" s="36">
        <v>9838810000</v>
      </c>
      <c r="D1618" s="37" t="s">
        <v>1088</v>
      </c>
      <c r="E1618" s="37" t="s">
        <v>219</v>
      </c>
      <c r="F1618" s="37"/>
      <c r="G1618" s="36" t="s">
        <v>61</v>
      </c>
      <c r="H1618" s="38"/>
      <c r="I1618" s="40">
        <v>29.87</v>
      </c>
      <c r="J1618" s="39" t="str">
        <f ca="1">IF(SUMPRODUCT(1*ISNUMBER(SEARCH($N$3,D1618))),Translation!$E$38,"")</f>
        <v>Nachschleifen</v>
      </c>
      <c r="K1618" s="37" t="str">
        <f ca="1">IF(SUMPRODUCT(1*ISNUMBER(SEARCH(O$3,D1618))),Translation!$E$37,"")</f>
        <v>Halsfreischliff</v>
      </c>
      <c r="L1618" s="39" t="str" cm="1">
        <f t="array" ref="L1618">IF(SUMPRODUCT(1*ISNUMBER(SEARCH(P$3:$P$9,D1618))),Translation!$E$39,"")</f>
        <v/>
      </c>
      <c r="M1618" s="36" t="str">
        <f t="shared" si="26"/>
        <v>8,01-10,0MM</v>
      </c>
      <c r="Q1618" s="12">
        <v>98388100</v>
      </c>
    </row>
    <row r="1619" spans="2:17" x14ac:dyDescent="0.25">
      <c r="B1619" s="36">
        <v>98388120</v>
      </c>
      <c r="C1619" s="36">
        <v>9838812000</v>
      </c>
      <c r="D1619" s="37" t="s">
        <v>1089</v>
      </c>
      <c r="E1619" s="37" t="s">
        <v>219</v>
      </c>
      <c r="F1619" s="37"/>
      <c r="G1619" s="36" t="s">
        <v>61</v>
      </c>
      <c r="H1619" s="38"/>
      <c r="I1619" s="40">
        <v>32.21</v>
      </c>
      <c r="J1619" s="39" t="str">
        <f ca="1">IF(SUMPRODUCT(1*ISNUMBER(SEARCH($N$3,D1619))),Translation!$E$38,"")</f>
        <v>Nachschleifen</v>
      </c>
      <c r="K1619" s="37" t="str">
        <f ca="1">IF(SUMPRODUCT(1*ISNUMBER(SEARCH(O$3,D1619))),Translation!$E$37,"")</f>
        <v>Halsfreischliff</v>
      </c>
      <c r="L1619" s="39" t="str" cm="1">
        <f t="array" ref="L1619">IF(SUMPRODUCT(1*ISNUMBER(SEARCH(P$3:$P$9,D1619))),Translation!$E$39,"")</f>
        <v/>
      </c>
      <c r="M1619" s="36" t="str">
        <f t="shared" si="26"/>
        <v>10,01-12,0MM</v>
      </c>
      <c r="Q1619" s="12">
        <v>98388120</v>
      </c>
    </row>
    <row r="1620" spans="2:17" x14ac:dyDescent="0.25">
      <c r="B1620" s="36">
        <v>98388140</v>
      </c>
      <c r="C1620" s="36">
        <v>9838814000</v>
      </c>
      <c r="D1620" s="37" t="s">
        <v>1090</v>
      </c>
      <c r="E1620" s="37" t="s">
        <v>219</v>
      </c>
      <c r="F1620" s="37"/>
      <c r="G1620" s="36" t="s">
        <v>61</v>
      </c>
      <c r="H1620" s="38"/>
      <c r="I1620" s="40">
        <v>32.21</v>
      </c>
      <c r="J1620" s="39" t="str">
        <f ca="1">IF(SUMPRODUCT(1*ISNUMBER(SEARCH($N$3,D1620))),Translation!$E$38,"")</f>
        <v>Nachschleifen</v>
      </c>
      <c r="K1620" s="37" t="str">
        <f ca="1">IF(SUMPRODUCT(1*ISNUMBER(SEARCH(O$3,D1620))),Translation!$E$37,"")</f>
        <v>Halsfreischliff</v>
      </c>
      <c r="L1620" s="39" t="str" cm="1">
        <f t="array" ref="L1620">IF(SUMPRODUCT(1*ISNUMBER(SEARCH(P$3:$P$9,D1620))),Translation!$E$39,"")</f>
        <v/>
      </c>
      <c r="M1620" s="36" t="str">
        <f t="shared" si="26"/>
        <v>12,01-14,0MM</v>
      </c>
      <c r="Q1620" s="12">
        <v>98388140</v>
      </c>
    </row>
    <row r="1621" spans="2:17" x14ac:dyDescent="0.25">
      <c r="B1621" s="36">
        <v>98388160</v>
      </c>
      <c r="C1621" s="36">
        <v>9838816000</v>
      </c>
      <c r="D1621" s="37" t="s">
        <v>1091</v>
      </c>
      <c r="E1621" s="37" t="s">
        <v>219</v>
      </c>
      <c r="F1621" s="37"/>
      <c r="G1621" s="36" t="s">
        <v>61</v>
      </c>
      <c r="H1621" s="38"/>
      <c r="I1621" s="40">
        <v>36.700000000000003</v>
      </c>
      <c r="J1621" s="39" t="str">
        <f ca="1">IF(SUMPRODUCT(1*ISNUMBER(SEARCH($N$3,D1621))),Translation!$E$38,"")</f>
        <v>Nachschleifen</v>
      </c>
      <c r="K1621" s="37" t="str">
        <f ca="1">IF(SUMPRODUCT(1*ISNUMBER(SEARCH(O$3,D1621))),Translation!$E$37,"")</f>
        <v>Halsfreischliff</v>
      </c>
      <c r="L1621" s="39" t="str" cm="1">
        <f t="array" ref="L1621">IF(SUMPRODUCT(1*ISNUMBER(SEARCH(P$3:$P$9,D1621))),Translation!$E$39,"")</f>
        <v/>
      </c>
      <c r="M1621" s="36" t="str">
        <f t="shared" si="26"/>
        <v>14,01-16,0MM</v>
      </c>
      <c r="Q1621" s="12">
        <v>98388160</v>
      </c>
    </row>
    <row r="1622" spans="2:17" x14ac:dyDescent="0.25">
      <c r="B1622" s="36">
        <v>98388180</v>
      </c>
      <c r="C1622" s="36">
        <v>9838818000</v>
      </c>
      <c r="D1622" s="37" t="s">
        <v>1092</v>
      </c>
      <c r="E1622" s="37" t="s">
        <v>219</v>
      </c>
      <c r="F1622" s="37"/>
      <c r="G1622" s="36" t="s">
        <v>61</v>
      </c>
      <c r="H1622" s="38"/>
      <c r="I1622" s="40">
        <v>36.700000000000003</v>
      </c>
      <c r="J1622" s="39" t="str">
        <f ca="1">IF(SUMPRODUCT(1*ISNUMBER(SEARCH($N$3,D1622))),Translation!$E$38,"")</f>
        <v>Nachschleifen</v>
      </c>
      <c r="K1622" s="37" t="str">
        <f ca="1">IF(SUMPRODUCT(1*ISNUMBER(SEARCH(O$3,D1622))),Translation!$E$37,"")</f>
        <v>Halsfreischliff</v>
      </c>
      <c r="L1622" s="39" t="str" cm="1">
        <f t="array" ref="L1622">IF(SUMPRODUCT(1*ISNUMBER(SEARCH(P$3:$P$9,D1622))),Translation!$E$39,"")</f>
        <v/>
      </c>
      <c r="M1622" s="36" t="str">
        <f t="shared" si="26"/>
        <v>16,01-18,0MM</v>
      </c>
      <c r="Q1622" s="12">
        <v>98388180</v>
      </c>
    </row>
    <row r="1623" spans="2:17" x14ac:dyDescent="0.25">
      <c r="B1623" s="36">
        <v>98388200</v>
      </c>
      <c r="C1623" s="36">
        <v>9838820000</v>
      </c>
      <c r="D1623" s="37" t="s">
        <v>1093</v>
      </c>
      <c r="E1623" s="37" t="s">
        <v>219</v>
      </c>
      <c r="F1623" s="37"/>
      <c r="G1623" s="36" t="s">
        <v>61</v>
      </c>
      <c r="H1623" s="38"/>
      <c r="I1623" s="40">
        <v>36.700000000000003</v>
      </c>
      <c r="J1623" s="39" t="str">
        <f ca="1">IF(SUMPRODUCT(1*ISNUMBER(SEARCH($N$3,D1623))),Translation!$E$38,"")</f>
        <v>Nachschleifen</v>
      </c>
      <c r="K1623" s="37" t="str">
        <f ca="1">IF(SUMPRODUCT(1*ISNUMBER(SEARCH(O$3,D1623))),Translation!$E$37,"")</f>
        <v>Halsfreischliff</v>
      </c>
      <c r="L1623" s="39" t="str" cm="1">
        <f t="array" ref="L1623">IF(SUMPRODUCT(1*ISNUMBER(SEARCH(P$3:$P$9,D1623))),Translation!$E$39,"")</f>
        <v/>
      </c>
      <c r="M1623" s="36" t="str">
        <f t="shared" si="26"/>
        <v>18,01-20,0MM</v>
      </c>
      <c r="Q1623" s="12">
        <v>98388200</v>
      </c>
    </row>
    <row r="1624" spans="2:17" x14ac:dyDescent="0.25">
      <c r="B1624" s="36">
        <v>98388220</v>
      </c>
      <c r="C1624" s="36">
        <v>9838822000</v>
      </c>
      <c r="D1624" s="37" t="s">
        <v>1094</v>
      </c>
      <c r="E1624" s="37" t="s">
        <v>219</v>
      </c>
      <c r="F1624" s="37"/>
      <c r="G1624" s="36" t="s">
        <v>61</v>
      </c>
      <c r="H1624" s="38"/>
      <c r="I1624" s="40">
        <v>36.700000000000003</v>
      </c>
      <c r="J1624" s="39" t="str">
        <f ca="1">IF(SUMPRODUCT(1*ISNUMBER(SEARCH($N$3,D1624))),Translation!$E$38,"")</f>
        <v>Nachschleifen</v>
      </c>
      <c r="K1624" s="37" t="str">
        <f ca="1">IF(SUMPRODUCT(1*ISNUMBER(SEARCH(O$3,D1624))),Translation!$E$37,"")</f>
        <v>Halsfreischliff</v>
      </c>
      <c r="L1624" s="39" t="str" cm="1">
        <f t="array" ref="L1624">IF(SUMPRODUCT(1*ISNUMBER(SEARCH(P$3:$P$9,D1624))),Translation!$E$39,"")</f>
        <v/>
      </c>
      <c r="M1624" s="36" t="str">
        <f t="shared" si="26"/>
        <v>20,01-22,0MM</v>
      </c>
      <c r="Q1624" s="12">
        <v>98388220</v>
      </c>
    </row>
    <row r="1625" spans="2:17" x14ac:dyDescent="0.25">
      <c r="B1625" s="36">
        <v>98388260</v>
      </c>
      <c r="C1625" s="36">
        <v>9838826000</v>
      </c>
      <c r="D1625" s="37" t="s">
        <v>1095</v>
      </c>
      <c r="E1625" s="37" t="s">
        <v>219</v>
      </c>
      <c r="F1625" s="37"/>
      <c r="G1625" s="36" t="s">
        <v>61</v>
      </c>
      <c r="H1625" s="38"/>
      <c r="I1625" s="40">
        <v>42.32</v>
      </c>
      <c r="J1625" s="39" t="str">
        <f ca="1">IF(SUMPRODUCT(1*ISNUMBER(SEARCH($N$3,D1625))),Translation!$E$38,"")</f>
        <v>Nachschleifen</v>
      </c>
      <c r="K1625" s="37" t="str">
        <f ca="1">IF(SUMPRODUCT(1*ISNUMBER(SEARCH(O$3,D1625))),Translation!$E$37,"")</f>
        <v>Halsfreischliff</v>
      </c>
      <c r="L1625" s="39" t="str" cm="1">
        <f t="array" ref="L1625">IF(SUMPRODUCT(1*ISNUMBER(SEARCH(P$3:$P$9,D1625))),Translation!$E$39,"")</f>
        <v/>
      </c>
      <c r="M1625" s="36" t="str">
        <f t="shared" si="26"/>
        <v>22,01-26,0MM</v>
      </c>
      <c r="Q1625" s="12">
        <v>98388260</v>
      </c>
    </row>
    <row r="1626" spans="2:17" x14ac:dyDescent="0.25">
      <c r="B1626" s="36">
        <v>98388320</v>
      </c>
      <c r="C1626" s="36">
        <v>9838832000</v>
      </c>
      <c r="D1626" s="37" t="s">
        <v>1096</v>
      </c>
      <c r="E1626" s="37" t="s">
        <v>219</v>
      </c>
      <c r="F1626" s="37"/>
      <c r="G1626" s="36" t="s">
        <v>61</v>
      </c>
      <c r="H1626" s="38"/>
      <c r="I1626" s="40">
        <v>42.32</v>
      </c>
      <c r="J1626" s="39" t="str">
        <f ca="1">IF(SUMPRODUCT(1*ISNUMBER(SEARCH($N$3,D1626))),Translation!$E$38,"")</f>
        <v>Nachschleifen</v>
      </c>
      <c r="K1626" s="37" t="str">
        <f ca="1">IF(SUMPRODUCT(1*ISNUMBER(SEARCH(O$3,D1626))),Translation!$E$37,"")</f>
        <v>Halsfreischliff</v>
      </c>
      <c r="L1626" s="39" t="str" cm="1">
        <f t="array" ref="L1626">IF(SUMPRODUCT(1*ISNUMBER(SEARCH(P$3:$P$9,D1626))),Translation!$E$39,"")</f>
        <v/>
      </c>
      <c r="M1626" s="36" t="str">
        <f t="shared" si="26"/>
        <v>26,01-32,0MM</v>
      </c>
      <c r="Q1626" s="12">
        <v>98388320</v>
      </c>
    </row>
    <row r="1627" spans="2:17" x14ac:dyDescent="0.25">
      <c r="B1627" s="36">
        <v>98389040</v>
      </c>
      <c r="C1627" s="36">
        <v>9838904000</v>
      </c>
      <c r="D1627" s="37" t="s">
        <v>1206</v>
      </c>
      <c r="E1627" s="37" t="s">
        <v>219</v>
      </c>
      <c r="F1627" s="37"/>
      <c r="G1627" s="36" t="s">
        <v>61</v>
      </c>
      <c r="H1627" s="38"/>
      <c r="I1627" s="40">
        <v>29.74</v>
      </c>
      <c r="J1627" s="39" t="str">
        <f ca="1">IF(SUMPRODUCT(1*ISNUMBER(SEARCH($N$3,D1627))),Translation!$E$38,"")</f>
        <v>Nachschleifen</v>
      </c>
      <c r="K1627" s="37" t="str">
        <f ca="1">IF(SUMPRODUCT(1*ISNUMBER(SEARCH(O$3,D1627))),Translation!$E$37,"")</f>
        <v>Halsfreischliff</v>
      </c>
      <c r="L1627" s="39" t="str" cm="1">
        <f t="array" ref="L1627">IF(SUMPRODUCT(1*ISNUMBER(SEARCH(P$3:$P$9,D1627))),Translation!$E$39,"")</f>
        <v/>
      </c>
      <c r="M1627" s="36" t="str">
        <f t="shared" si="26"/>
        <v>3,0-4,0MM</v>
      </c>
      <c r="Q1627" s="12">
        <v>98389040</v>
      </c>
    </row>
    <row r="1628" spans="2:17" x14ac:dyDescent="0.25">
      <c r="B1628" s="36">
        <v>98389060</v>
      </c>
      <c r="C1628" s="36">
        <v>9838906000</v>
      </c>
      <c r="D1628" s="37" t="s">
        <v>1207</v>
      </c>
      <c r="E1628" s="37" t="s">
        <v>219</v>
      </c>
      <c r="F1628" s="37"/>
      <c r="G1628" s="36" t="s">
        <v>61</v>
      </c>
      <c r="H1628" s="38"/>
      <c r="I1628" s="40">
        <v>32.1</v>
      </c>
      <c r="J1628" s="39" t="str">
        <f ca="1">IF(SUMPRODUCT(1*ISNUMBER(SEARCH($N$3,D1628))),Translation!$E$38,"")</f>
        <v>Nachschleifen</v>
      </c>
      <c r="K1628" s="37" t="str">
        <f ca="1">IF(SUMPRODUCT(1*ISNUMBER(SEARCH(O$3,D1628))),Translation!$E$37,"")</f>
        <v>Halsfreischliff</v>
      </c>
      <c r="L1628" s="39" t="str" cm="1">
        <f t="array" ref="L1628">IF(SUMPRODUCT(1*ISNUMBER(SEARCH(P$3:$P$9,D1628))),Translation!$E$39,"")</f>
        <v/>
      </c>
      <c r="M1628" s="36" t="str">
        <f t="shared" si="26"/>
        <v>4,01-6,0MM</v>
      </c>
      <c r="Q1628" s="12">
        <v>98389060</v>
      </c>
    </row>
    <row r="1629" spans="2:17" x14ac:dyDescent="0.25">
      <c r="B1629" s="36">
        <v>98389080</v>
      </c>
      <c r="C1629" s="36">
        <v>9838908000</v>
      </c>
      <c r="D1629" s="37" t="s">
        <v>1208</v>
      </c>
      <c r="E1629" s="37" t="s">
        <v>219</v>
      </c>
      <c r="F1629" s="37"/>
      <c r="G1629" s="36" t="s">
        <v>61</v>
      </c>
      <c r="H1629" s="38"/>
      <c r="I1629" s="40">
        <v>32.1</v>
      </c>
      <c r="J1629" s="39" t="str">
        <f ca="1">IF(SUMPRODUCT(1*ISNUMBER(SEARCH($N$3,D1629))),Translation!$E$38,"")</f>
        <v>Nachschleifen</v>
      </c>
      <c r="K1629" s="37" t="str">
        <f ca="1">IF(SUMPRODUCT(1*ISNUMBER(SEARCH(O$3,D1629))),Translation!$E$37,"")</f>
        <v>Halsfreischliff</v>
      </c>
      <c r="L1629" s="39" t="str" cm="1">
        <f t="array" ref="L1629">IF(SUMPRODUCT(1*ISNUMBER(SEARCH(P$3:$P$9,D1629))),Translation!$E$39,"")</f>
        <v/>
      </c>
      <c r="M1629" s="36" t="str">
        <f t="shared" si="26"/>
        <v>6,01-8,0MM</v>
      </c>
      <c r="Q1629" s="12">
        <v>98389080</v>
      </c>
    </row>
    <row r="1630" spans="2:17" x14ac:dyDescent="0.25">
      <c r="B1630" s="36">
        <v>98389100</v>
      </c>
      <c r="C1630" s="36">
        <v>9838910000</v>
      </c>
      <c r="D1630" s="37" t="s">
        <v>1209</v>
      </c>
      <c r="E1630" s="37" t="s">
        <v>219</v>
      </c>
      <c r="F1630" s="37"/>
      <c r="G1630" s="36" t="s">
        <v>61</v>
      </c>
      <c r="H1630" s="38"/>
      <c r="I1630" s="40">
        <v>32.1</v>
      </c>
      <c r="J1630" s="39" t="str">
        <f ca="1">IF(SUMPRODUCT(1*ISNUMBER(SEARCH($N$3,D1630))),Translation!$E$38,"")</f>
        <v>Nachschleifen</v>
      </c>
      <c r="K1630" s="37" t="str">
        <f ca="1">IF(SUMPRODUCT(1*ISNUMBER(SEARCH(O$3,D1630))),Translation!$E$37,"")</f>
        <v>Halsfreischliff</v>
      </c>
      <c r="L1630" s="39" t="str" cm="1">
        <f t="array" ref="L1630">IF(SUMPRODUCT(1*ISNUMBER(SEARCH(P$3:$P$9,D1630))),Translation!$E$39,"")</f>
        <v/>
      </c>
      <c r="M1630" s="36" t="str">
        <f t="shared" si="26"/>
        <v>8,01-10,0MM</v>
      </c>
      <c r="Q1630" s="12">
        <v>98389100</v>
      </c>
    </row>
    <row r="1631" spans="2:17" x14ac:dyDescent="0.25">
      <c r="B1631" s="36">
        <v>98389120</v>
      </c>
      <c r="C1631" s="36">
        <v>9838912000</v>
      </c>
      <c r="D1631" s="37" t="s">
        <v>1210</v>
      </c>
      <c r="E1631" s="37" t="s">
        <v>219</v>
      </c>
      <c r="F1631" s="37"/>
      <c r="G1631" s="36" t="s">
        <v>61</v>
      </c>
      <c r="H1631" s="38"/>
      <c r="I1631" s="40">
        <v>36.700000000000003</v>
      </c>
      <c r="J1631" s="39" t="str">
        <f ca="1">IF(SUMPRODUCT(1*ISNUMBER(SEARCH($N$3,D1631))),Translation!$E$38,"")</f>
        <v>Nachschleifen</v>
      </c>
      <c r="K1631" s="37" t="str">
        <f ca="1">IF(SUMPRODUCT(1*ISNUMBER(SEARCH(O$3,D1631))),Translation!$E$37,"")</f>
        <v>Halsfreischliff</v>
      </c>
      <c r="L1631" s="39" t="str" cm="1">
        <f t="array" ref="L1631">IF(SUMPRODUCT(1*ISNUMBER(SEARCH(P$3:$P$9,D1631))),Translation!$E$39,"")</f>
        <v/>
      </c>
      <c r="M1631" s="36" t="str">
        <f t="shared" si="26"/>
        <v>10,01-12,0MM</v>
      </c>
      <c r="Q1631" s="12">
        <v>98389120</v>
      </c>
    </row>
    <row r="1632" spans="2:17" x14ac:dyDescent="0.25">
      <c r="B1632" s="36">
        <v>98389140</v>
      </c>
      <c r="C1632" s="36">
        <v>9838914000</v>
      </c>
      <c r="D1632" s="37" t="s">
        <v>1211</v>
      </c>
      <c r="E1632" s="37" t="s">
        <v>219</v>
      </c>
      <c r="F1632" s="37"/>
      <c r="G1632" s="36" t="s">
        <v>61</v>
      </c>
      <c r="H1632" s="38"/>
      <c r="I1632" s="40">
        <v>36.700000000000003</v>
      </c>
      <c r="J1632" s="39" t="str">
        <f ca="1">IF(SUMPRODUCT(1*ISNUMBER(SEARCH($N$3,D1632))),Translation!$E$38,"")</f>
        <v>Nachschleifen</v>
      </c>
      <c r="K1632" s="37" t="str">
        <f ca="1">IF(SUMPRODUCT(1*ISNUMBER(SEARCH(O$3,D1632))),Translation!$E$37,"")</f>
        <v>Halsfreischliff</v>
      </c>
      <c r="L1632" s="39" t="str" cm="1">
        <f t="array" ref="L1632">IF(SUMPRODUCT(1*ISNUMBER(SEARCH(P$3:$P$9,D1632))),Translation!$E$39,"")</f>
        <v/>
      </c>
      <c r="M1632" s="36" t="str">
        <f t="shared" si="26"/>
        <v>12,01-14,0MM</v>
      </c>
      <c r="Q1632" s="12">
        <v>98389140</v>
      </c>
    </row>
    <row r="1633" spans="2:17" x14ac:dyDescent="0.25">
      <c r="B1633" s="36">
        <v>98389160</v>
      </c>
      <c r="C1633" s="36">
        <v>9838916000</v>
      </c>
      <c r="D1633" s="37" t="s">
        <v>1212</v>
      </c>
      <c r="E1633" s="37" t="s">
        <v>219</v>
      </c>
      <c r="F1633" s="37"/>
      <c r="G1633" s="36" t="s">
        <v>61</v>
      </c>
      <c r="H1633" s="38"/>
      <c r="I1633" s="40">
        <v>40.520000000000003</v>
      </c>
      <c r="J1633" s="39" t="str">
        <f ca="1">IF(SUMPRODUCT(1*ISNUMBER(SEARCH($N$3,D1633))),Translation!$E$38,"")</f>
        <v>Nachschleifen</v>
      </c>
      <c r="K1633" s="37" t="str">
        <f ca="1">IF(SUMPRODUCT(1*ISNUMBER(SEARCH(O$3,D1633))),Translation!$E$37,"")</f>
        <v>Halsfreischliff</v>
      </c>
      <c r="L1633" s="39" t="str" cm="1">
        <f t="array" ref="L1633">IF(SUMPRODUCT(1*ISNUMBER(SEARCH(P$3:$P$9,D1633))),Translation!$E$39,"")</f>
        <v/>
      </c>
      <c r="M1633" s="36" t="str">
        <f t="shared" si="26"/>
        <v>14,01-16,0MM</v>
      </c>
      <c r="Q1633" s="12">
        <v>98389160</v>
      </c>
    </row>
    <row r="1634" spans="2:17" x14ac:dyDescent="0.25">
      <c r="B1634" s="36">
        <v>98389180</v>
      </c>
      <c r="C1634" s="36">
        <v>9838918000</v>
      </c>
      <c r="D1634" s="37" t="s">
        <v>1213</v>
      </c>
      <c r="E1634" s="37" t="s">
        <v>219</v>
      </c>
      <c r="F1634" s="37"/>
      <c r="G1634" s="36" t="s">
        <v>61</v>
      </c>
      <c r="H1634" s="38"/>
      <c r="I1634" s="40">
        <v>40.520000000000003</v>
      </c>
      <c r="J1634" s="39" t="str">
        <f ca="1">IF(SUMPRODUCT(1*ISNUMBER(SEARCH($N$3,D1634))),Translation!$E$38,"")</f>
        <v>Nachschleifen</v>
      </c>
      <c r="K1634" s="37" t="str">
        <f ca="1">IF(SUMPRODUCT(1*ISNUMBER(SEARCH(O$3,D1634))),Translation!$E$37,"")</f>
        <v>Halsfreischliff</v>
      </c>
      <c r="L1634" s="39" t="str" cm="1">
        <f t="array" ref="L1634">IF(SUMPRODUCT(1*ISNUMBER(SEARCH(P$3:$P$9,D1634))),Translation!$E$39,"")</f>
        <v/>
      </c>
      <c r="M1634" s="36" t="str">
        <f t="shared" si="26"/>
        <v>16,01-18,0MM</v>
      </c>
      <c r="Q1634" s="12">
        <v>98389180</v>
      </c>
    </row>
    <row r="1635" spans="2:17" x14ac:dyDescent="0.25">
      <c r="B1635" s="36">
        <v>98389200</v>
      </c>
      <c r="C1635" s="36">
        <v>9838920000</v>
      </c>
      <c r="D1635" s="37" t="s">
        <v>1214</v>
      </c>
      <c r="E1635" s="37" t="s">
        <v>219</v>
      </c>
      <c r="F1635" s="37"/>
      <c r="G1635" s="36" t="s">
        <v>61</v>
      </c>
      <c r="H1635" s="38"/>
      <c r="I1635" s="40">
        <v>42.65</v>
      </c>
      <c r="J1635" s="39" t="str">
        <f ca="1">IF(SUMPRODUCT(1*ISNUMBER(SEARCH($N$3,D1635))),Translation!$E$38,"")</f>
        <v>Nachschleifen</v>
      </c>
      <c r="K1635" s="37" t="str">
        <f ca="1">IF(SUMPRODUCT(1*ISNUMBER(SEARCH(O$3,D1635))),Translation!$E$37,"")</f>
        <v>Halsfreischliff</v>
      </c>
      <c r="L1635" s="39" t="str" cm="1">
        <f t="array" ref="L1635">IF(SUMPRODUCT(1*ISNUMBER(SEARCH(P$3:$P$9,D1635))),Translation!$E$39,"")</f>
        <v/>
      </c>
      <c r="M1635" s="36" t="str">
        <f t="shared" si="26"/>
        <v>18,01-20,0MM</v>
      </c>
      <c r="Q1635" s="12">
        <v>98389200</v>
      </c>
    </row>
    <row r="1636" spans="2:17" x14ac:dyDescent="0.25">
      <c r="B1636" s="36">
        <v>98389220</v>
      </c>
      <c r="C1636" s="36">
        <v>9838922000</v>
      </c>
      <c r="D1636" s="37" t="s">
        <v>1215</v>
      </c>
      <c r="E1636" s="37" t="s">
        <v>219</v>
      </c>
      <c r="F1636" s="37"/>
      <c r="G1636" s="36" t="s">
        <v>61</v>
      </c>
      <c r="H1636" s="38"/>
      <c r="I1636" s="40">
        <v>42.65</v>
      </c>
      <c r="J1636" s="39" t="str">
        <f ca="1">IF(SUMPRODUCT(1*ISNUMBER(SEARCH($N$3,D1636))),Translation!$E$38,"")</f>
        <v>Nachschleifen</v>
      </c>
      <c r="K1636" s="37" t="str">
        <f ca="1">IF(SUMPRODUCT(1*ISNUMBER(SEARCH(O$3,D1636))),Translation!$E$37,"")</f>
        <v>Halsfreischliff</v>
      </c>
      <c r="L1636" s="39" t="str" cm="1">
        <f t="array" ref="L1636">IF(SUMPRODUCT(1*ISNUMBER(SEARCH(P$3:$P$9,D1636))),Translation!$E$39,"")</f>
        <v/>
      </c>
      <c r="M1636" s="36" t="str">
        <f t="shared" si="26"/>
        <v>20,01-22,0MM</v>
      </c>
      <c r="Q1636" s="12">
        <v>98389220</v>
      </c>
    </row>
    <row r="1637" spans="2:17" x14ac:dyDescent="0.25">
      <c r="B1637" s="36">
        <v>98389260</v>
      </c>
      <c r="C1637" s="36">
        <v>9838926000</v>
      </c>
      <c r="D1637" s="37" t="s">
        <v>1216</v>
      </c>
      <c r="E1637" s="37" t="s">
        <v>219</v>
      </c>
      <c r="F1637" s="37"/>
      <c r="G1637" s="36" t="s">
        <v>61</v>
      </c>
      <c r="H1637" s="38"/>
      <c r="I1637" s="40">
        <v>50.06</v>
      </c>
      <c r="J1637" s="39" t="str">
        <f ca="1">IF(SUMPRODUCT(1*ISNUMBER(SEARCH($N$3,D1637))),Translation!$E$38,"")</f>
        <v>Nachschleifen</v>
      </c>
      <c r="K1637" s="37" t="str">
        <f ca="1">IF(SUMPRODUCT(1*ISNUMBER(SEARCH(O$3,D1637))),Translation!$E$37,"")</f>
        <v>Halsfreischliff</v>
      </c>
      <c r="L1637" s="39" t="str" cm="1">
        <f t="array" ref="L1637">IF(SUMPRODUCT(1*ISNUMBER(SEARCH(P$3:$P$9,D1637))),Translation!$E$39,"")</f>
        <v/>
      </c>
      <c r="M1637" s="36" t="str">
        <f t="shared" si="26"/>
        <v>22,01-26,0MM</v>
      </c>
      <c r="Q1637" s="12">
        <v>98389260</v>
      </c>
    </row>
    <row r="1638" spans="2:17" x14ac:dyDescent="0.25">
      <c r="B1638" s="36">
        <v>98389320</v>
      </c>
      <c r="C1638" s="36">
        <v>9838932000</v>
      </c>
      <c r="D1638" s="37" t="s">
        <v>1217</v>
      </c>
      <c r="E1638" s="37" t="s">
        <v>219</v>
      </c>
      <c r="F1638" s="37"/>
      <c r="G1638" s="36" t="s">
        <v>61</v>
      </c>
      <c r="H1638" s="38"/>
      <c r="I1638" s="40">
        <v>50.06</v>
      </c>
      <c r="J1638" s="39" t="str">
        <f ca="1">IF(SUMPRODUCT(1*ISNUMBER(SEARCH($N$3,D1638))),Translation!$E$38,"")</f>
        <v>Nachschleifen</v>
      </c>
      <c r="K1638" s="37" t="str">
        <f ca="1">IF(SUMPRODUCT(1*ISNUMBER(SEARCH(O$3,D1638))),Translation!$E$37,"")</f>
        <v>Halsfreischliff</v>
      </c>
      <c r="L1638" s="39" t="str" cm="1">
        <f t="array" ref="L1638">IF(SUMPRODUCT(1*ISNUMBER(SEARCH(P$3:$P$9,D1638))),Translation!$E$39,"")</f>
        <v/>
      </c>
      <c r="M1638" s="36" t="str">
        <f t="shared" si="26"/>
        <v>26,01-32,0MM</v>
      </c>
      <c r="Q1638" s="12">
        <v>98389320</v>
      </c>
    </row>
    <row r="1639" spans="2:17" x14ac:dyDescent="0.25">
      <c r="B1639" s="36">
        <v>98390050</v>
      </c>
      <c r="C1639" s="36">
        <v>9839005000</v>
      </c>
      <c r="D1639" s="37" t="s">
        <v>1164</v>
      </c>
      <c r="E1639" s="37" t="s">
        <v>261</v>
      </c>
      <c r="F1639" s="37"/>
      <c r="G1639" s="36" t="s">
        <v>61</v>
      </c>
      <c r="H1639" s="38"/>
      <c r="I1639" s="40">
        <v>17.059999999999999</v>
      </c>
      <c r="J1639" s="39" t="str">
        <f ca="1">IF(SUMPRODUCT(1*ISNUMBER(SEARCH($N$3,D1639))),Translation!$E$38,"")</f>
        <v>Nachschleifen</v>
      </c>
      <c r="K1639" s="37" t="str">
        <f ca="1">IF(SUMPRODUCT(1*ISNUMBER(SEARCH(O$3,D1639))),Translation!$E$37,"")</f>
        <v>Halsfreischliff</v>
      </c>
      <c r="L1639" s="39" t="str" cm="1">
        <f t="array" ref="L1639">IF(SUMPRODUCT(1*ISNUMBER(SEARCH(P$3:$P$9,D1639))),Translation!$E$39,"")</f>
        <v/>
      </c>
      <c r="M1639" s="36" t="str">
        <f t="shared" si="26"/>
        <v>5,0MM</v>
      </c>
      <c r="Q1639" s="12">
        <v>98390050</v>
      </c>
    </row>
    <row r="1640" spans="2:17" x14ac:dyDescent="0.25">
      <c r="B1640" s="36">
        <v>98390060</v>
      </c>
      <c r="C1640" s="36">
        <v>9839006000</v>
      </c>
      <c r="D1640" s="37" t="s">
        <v>1165</v>
      </c>
      <c r="E1640" s="37" t="s">
        <v>261</v>
      </c>
      <c r="F1640" s="37"/>
      <c r="G1640" s="36" t="s">
        <v>61</v>
      </c>
      <c r="H1640" s="38"/>
      <c r="I1640" s="40">
        <v>17.62</v>
      </c>
      <c r="J1640" s="39" t="str">
        <f ca="1">IF(SUMPRODUCT(1*ISNUMBER(SEARCH($N$3,D1640))),Translation!$E$38,"")</f>
        <v>Nachschleifen</v>
      </c>
      <c r="K1640" s="37" t="str">
        <f ca="1">IF(SUMPRODUCT(1*ISNUMBER(SEARCH(O$3,D1640))),Translation!$E$37,"")</f>
        <v>Halsfreischliff</v>
      </c>
      <c r="L1640" s="39" t="str" cm="1">
        <f t="array" ref="L1640">IF(SUMPRODUCT(1*ISNUMBER(SEARCH(P$3:$P$9,D1640))),Translation!$E$39,"")</f>
        <v/>
      </c>
      <c r="M1640" s="36" t="str">
        <f t="shared" si="26"/>
        <v>5,1-6,0MM</v>
      </c>
      <c r="Q1640" s="12">
        <v>98390060</v>
      </c>
    </row>
    <row r="1641" spans="2:17" x14ac:dyDescent="0.25">
      <c r="B1641" s="36">
        <v>98390080</v>
      </c>
      <c r="C1641" s="36">
        <v>9839008000</v>
      </c>
      <c r="D1641" s="37" t="s">
        <v>1166</v>
      </c>
      <c r="E1641" s="37" t="s">
        <v>261</v>
      </c>
      <c r="F1641" s="37"/>
      <c r="G1641" s="36" t="s">
        <v>61</v>
      </c>
      <c r="H1641" s="38"/>
      <c r="I1641" s="40">
        <v>18.86</v>
      </c>
      <c r="J1641" s="39" t="str">
        <f ca="1">IF(SUMPRODUCT(1*ISNUMBER(SEARCH($N$3,D1641))),Translation!$E$38,"")</f>
        <v>Nachschleifen</v>
      </c>
      <c r="K1641" s="37" t="str">
        <f ca="1">IF(SUMPRODUCT(1*ISNUMBER(SEARCH(O$3,D1641))),Translation!$E$37,"")</f>
        <v>Halsfreischliff</v>
      </c>
      <c r="L1641" s="39" t="str" cm="1">
        <f t="array" ref="L1641">IF(SUMPRODUCT(1*ISNUMBER(SEARCH(P$3:$P$9,D1641))),Translation!$E$39,"")</f>
        <v/>
      </c>
      <c r="M1641" s="36" t="str">
        <f t="shared" si="26"/>
        <v>6,1-8,0MM</v>
      </c>
      <c r="Q1641" s="12">
        <v>98390080</v>
      </c>
    </row>
    <row r="1642" spans="2:17" x14ac:dyDescent="0.25">
      <c r="B1642" s="36">
        <v>98390100</v>
      </c>
      <c r="C1642" s="36">
        <v>9839010000</v>
      </c>
      <c r="D1642" s="37" t="s">
        <v>1167</v>
      </c>
      <c r="E1642" s="37" t="s">
        <v>261</v>
      </c>
      <c r="F1642" s="37"/>
      <c r="G1642" s="36" t="s">
        <v>61</v>
      </c>
      <c r="H1642" s="38"/>
      <c r="I1642" s="40">
        <v>19.98</v>
      </c>
      <c r="J1642" s="39" t="str">
        <f ca="1">IF(SUMPRODUCT(1*ISNUMBER(SEARCH($N$3,D1642))),Translation!$E$38,"")</f>
        <v>Nachschleifen</v>
      </c>
      <c r="K1642" s="37" t="str">
        <f ca="1">IF(SUMPRODUCT(1*ISNUMBER(SEARCH(O$3,D1642))),Translation!$E$37,"")</f>
        <v>Halsfreischliff</v>
      </c>
      <c r="L1642" s="39" t="str" cm="1">
        <f t="array" ref="L1642">IF(SUMPRODUCT(1*ISNUMBER(SEARCH(P$3:$P$9,D1642))),Translation!$E$39,"")</f>
        <v/>
      </c>
      <c r="M1642" s="36" t="str">
        <f t="shared" si="26"/>
        <v>8,1-10,0MM</v>
      </c>
      <c r="Q1642" s="12">
        <v>98390100</v>
      </c>
    </row>
    <row r="1643" spans="2:17" x14ac:dyDescent="0.25">
      <c r="B1643" s="36">
        <v>98390120</v>
      </c>
      <c r="C1643" s="36">
        <v>9839012000</v>
      </c>
      <c r="D1643" s="37" t="s">
        <v>1168</v>
      </c>
      <c r="E1643" s="37" t="s">
        <v>261</v>
      </c>
      <c r="F1643" s="37"/>
      <c r="G1643" s="36" t="s">
        <v>61</v>
      </c>
      <c r="H1643" s="38"/>
      <c r="I1643" s="40">
        <v>25.14</v>
      </c>
      <c r="J1643" s="39" t="str">
        <f ca="1">IF(SUMPRODUCT(1*ISNUMBER(SEARCH($N$3,D1643))),Translation!$E$38,"")</f>
        <v>Nachschleifen</v>
      </c>
      <c r="K1643" s="37" t="str">
        <f ca="1">IF(SUMPRODUCT(1*ISNUMBER(SEARCH(O$3,D1643))),Translation!$E$37,"")</f>
        <v>Halsfreischliff</v>
      </c>
      <c r="L1643" s="39" t="str" cm="1">
        <f t="array" ref="L1643">IF(SUMPRODUCT(1*ISNUMBER(SEARCH(P$3:$P$9,D1643))),Translation!$E$39,"")</f>
        <v/>
      </c>
      <c r="M1643" s="36" t="str">
        <f t="shared" si="26"/>
        <v>10,1-12,0MM</v>
      </c>
      <c r="Q1643" s="12">
        <v>98390120</v>
      </c>
    </row>
    <row r="1644" spans="2:17" x14ac:dyDescent="0.25">
      <c r="B1644" s="36">
        <v>98390140</v>
      </c>
      <c r="C1644" s="36">
        <v>9839014000</v>
      </c>
      <c r="D1644" s="37" t="s">
        <v>1169</v>
      </c>
      <c r="E1644" s="37" t="s">
        <v>261</v>
      </c>
      <c r="F1644" s="37"/>
      <c r="G1644" s="36" t="s">
        <v>61</v>
      </c>
      <c r="H1644" s="38"/>
      <c r="I1644" s="40">
        <v>26.15</v>
      </c>
      <c r="J1644" s="39" t="str">
        <f ca="1">IF(SUMPRODUCT(1*ISNUMBER(SEARCH($N$3,D1644))),Translation!$E$38,"")</f>
        <v>Nachschleifen</v>
      </c>
      <c r="K1644" s="37" t="str">
        <f ca="1">IF(SUMPRODUCT(1*ISNUMBER(SEARCH(O$3,D1644))),Translation!$E$37,"")</f>
        <v>Halsfreischliff</v>
      </c>
      <c r="L1644" s="39" t="str" cm="1">
        <f t="array" ref="L1644">IF(SUMPRODUCT(1*ISNUMBER(SEARCH(P$3:$P$9,D1644))),Translation!$E$39,"")</f>
        <v/>
      </c>
      <c r="M1644" s="36" t="str">
        <f t="shared" si="26"/>
        <v>12,1-14,0MM</v>
      </c>
      <c r="Q1644" s="12">
        <v>98390140</v>
      </c>
    </row>
    <row r="1645" spans="2:17" x14ac:dyDescent="0.25">
      <c r="B1645" s="36">
        <v>98390160</v>
      </c>
      <c r="C1645" s="36">
        <v>9839016000</v>
      </c>
      <c r="D1645" s="37" t="s">
        <v>1170</v>
      </c>
      <c r="E1645" s="37" t="s">
        <v>261</v>
      </c>
      <c r="F1645" s="37"/>
      <c r="G1645" s="36" t="s">
        <v>61</v>
      </c>
      <c r="H1645" s="38"/>
      <c r="I1645" s="40">
        <v>28.06</v>
      </c>
      <c r="J1645" s="39" t="str">
        <f ca="1">IF(SUMPRODUCT(1*ISNUMBER(SEARCH($N$3,D1645))),Translation!$E$38,"")</f>
        <v>Nachschleifen</v>
      </c>
      <c r="K1645" s="37" t="str">
        <f ca="1">IF(SUMPRODUCT(1*ISNUMBER(SEARCH(O$3,D1645))),Translation!$E$37,"")</f>
        <v>Halsfreischliff</v>
      </c>
      <c r="L1645" s="39" t="str" cm="1">
        <f t="array" ref="L1645">IF(SUMPRODUCT(1*ISNUMBER(SEARCH(P$3:$P$9,D1645))),Translation!$E$39,"")</f>
        <v/>
      </c>
      <c r="M1645" s="36" t="str">
        <f t="shared" si="26"/>
        <v>14,1-16,0MM</v>
      </c>
      <c r="Q1645" s="12">
        <v>98390160</v>
      </c>
    </row>
    <row r="1646" spans="2:17" x14ac:dyDescent="0.25">
      <c r="B1646" s="36">
        <v>98390180</v>
      </c>
      <c r="C1646" s="36">
        <v>9839018000</v>
      </c>
      <c r="D1646" s="37" t="s">
        <v>1171</v>
      </c>
      <c r="E1646" s="37" t="s">
        <v>261</v>
      </c>
      <c r="F1646" s="37"/>
      <c r="G1646" s="36" t="s">
        <v>61</v>
      </c>
      <c r="H1646" s="38"/>
      <c r="I1646" s="40">
        <v>29.74</v>
      </c>
      <c r="J1646" s="39" t="str">
        <f ca="1">IF(SUMPRODUCT(1*ISNUMBER(SEARCH($N$3,D1646))),Translation!$E$38,"")</f>
        <v>Nachschleifen</v>
      </c>
      <c r="K1646" s="37" t="str">
        <f ca="1">IF(SUMPRODUCT(1*ISNUMBER(SEARCH(O$3,D1646))),Translation!$E$37,"")</f>
        <v>Halsfreischliff</v>
      </c>
      <c r="L1646" s="39" t="str" cm="1">
        <f t="array" ref="L1646">IF(SUMPRODUCT(1*ISNUMBER(SEARCH(P$3:$P$9,D1646))),Translation!$E$39,"")</f>
        <v/>
      </c>
      <c r="M1646" s="36" t="str">
        <f t="shared" si="26"/>
        <v>16,1-18,0MM</v>
      </c>
      <c r="Q1646" s="12">
        <v>98390180</v>
      </c>
    </row>
    <row r="1647" spans="2:17" x14ac:dyDescent="0.25">
      <c r="B1647" s="36">
        <v>98390200</v>
      </c>
      <c r="C1647" s="36">
        <v>9839020000</v>
      </c>
      <c r="D1647" s="37" t="s">
        <v>1172</v>
      </c>
      <c r="E1647" s="37" t="s">
        <v>261</v>
      </c>
      <c r="F1647" s="37"/>
      <c r="G1647" s="36" t="s">
        <v>61</v>
      </c>
      <c r="H1647" s="38"/>
      <c r="I1647" s="40">
        <v>32.33</v>
      </c>
      <c r="J1647" s="39" t="str">
        <f ca="1">IF(SUMPRODUCT(1*ISNUMBER(SEARCH($N$3,D1647))),Translation!$E$38,"")</f>
        <v>Nachschleifen</v>
      </c>
      <c r="K1647" s="37" t="str">
        <f ca="1">IF(SUMPRODUCT(1*ISNUMBER(SEARCH(O$3,D1647))),Translation!$E$37,"")</f>
        <v>Halsfreischliff</v>
      </c>
      <c r="L1647" s="39" t="str" cm="1">
        <f t="array" ref="L1647">IF(SUMPRODUCT(1*ISNUMBER(SEARCH(P$3:$P$9,D1647))),Translation!$E$39,"")</f>
        <v/>
      </c>
      <c r="M1647" s="36" t="str">
        <f t="shared" si="26"/>
        <v>18,1-20,0MM</v>
      </c>
      <c r="Q1647" s="12">
        <v>98390200</v>
      </c>
    </row>
    <row r="1648" spans="2:17" x14ac:dyDescent="0.25">
      <c r="B1648" s="36">
        <v>98390250</v>
      </c>
      <c r="C1648" s="36">
        <v>9839025000</v>
      </c>
      <c r="D1648" s="37" t="s">
        <v>1173</v>
      </c>
      <c r="E1648" s="37" t="s">
        <v>261</v>
      </c>
      <c r="F1648" s="37"/>
      <c r="G1648" s="36" t="s">
        <v>61</v>
      </c>
      <c r="H1648" s="38"/>
      <c r="I1648" s="40">
        <v>43.32</v>
      </c>
      <c r="J1648" s="39" t="str">
        <f ca="1">IF(SUMPRODUCT(1*ISNUMBER(SEARCH($N$3,D1648))),Translation!$E$38,"")</f>
        <v>Nachschleifen</v>
      </c>
      <c r="K1648" s="37" t="str">
        <f ca="1">IF(SUMPRODUCT(1*ISNUMBER(SEARCH(O$3,D1648))),Translation!$E$37,"")</f>
        <v>Halsfreischliff</v>
      </c>
      <c r="L1648" s="39" t="str" cm="1">
        <f t="array" ref="L1648">IF(SUMPRODUCT(1*ISNUMBER(SEARCH(P$3:$P$9,D1648))),Translation!$E$39,"")</f>
        <v/>
      </c>
      <c r="M1648" s="36" t="str">
        <f t="shared" si="26"/>
        <v>20,1-25,0MM</v>
      </c>
      <c r="Q1648" s="12">
        <v>98390250</v>
      </c>
    </row>
    <row r="1649" spans="2:17" x14ac:dyDescent="0.25">
      <c r="B1649" s="36">
        <v>98392050</v>
      </c>
      <c r="C1649" s="36">
        <v>9839205000</v>
      </c>
      <c r="D1649" s="37" t="s">
        <v>1218</v>
      </c>
      <c r="E1649" s="37" t="s">
        <v>261</v>
      </c>
      <c r="F1649" s="37"/>
      <c r="G1649" s="36" t="s">
        <v>61</v>
      </c>
      <c r="H1649" s="38"/>
      <c r="I1649" s="40">
        <v>17.52</v>
      </c>
      <c r="J1649" s="39" t="str">
        <f ca="1">IF(SUMPRODUCT(1*ISNUMBER(SEARCH($N$3,D1649))),Translation!$E$38,"")</f>
        <v>Nachschleifen</v>
      </c>
      <c r="K1649" s="37" t="str">
        <f ca="1">IF(SUMPRODUCT(1*ISNUMBER(SEARCH(O$3,D1649))),Translation!$E$37,"")</f>
        <v>Halsfreischliff</v>
      </c>
      <c r="L1649" s="39" t="str" cm="1">
        <f t="array" ref="L1649">IF(SUMPRODUCT(1*ISNUMBER(SEARCH(P$3:$P$9,D1649))),Translation!$E$39,"")</f>
        <v/>
      </c>
      <c r="M1649" s="36" t="str">
        <f t="shared" si="26"/>
        <v>5,0MM</v>
      </c>
      <c r="Q1649" s="12">
        <v>98392050</v>
      </c>
    </row>
    <row r="1650" spans="2:17" x14ac:dyDescent="0.25">
      <c r="B1650" s="36">
        <v>98392060</v>
      </c>
      <c r="C1650" s="36">
        <v>9839206000</v>
      </c>
      <c r="D1650" s="37" t="s">
        <v>1219</v>
      </c>
      <c r="E1650" s="37" t="s">
        <v>261</v>
      </c>
      <c r="F1650" s="37"/>
      <c r="G1650" s="36" t="s">
        <v>61</v>
      </c>
      <c r="H1650" s="38"/>
      <c r="I1650" s="40">
        <v>17.96</v>
      </c>
      <c r="J1650" s="39" t="str">
        <f ca="1">IF(SUMPRODUCT(1*ISNUMBER(SEARCH($N$3,D1650))),Translation!$E$38,"")</f>
        <v>Nachschleifen</v>
      </c>
      <c r="K1650" s="37" t="str">
        <f ca="1">IF(SUMPRODUCT(1*ISNUMBER(SEARCH(O$3,D1650))),Translation!$E$37,"")</f>
        <v>Halsfreischliff</v>
      </c>
      <c r="L1650" s="39" t="str" cm="1">
        <f t="array" ref="L1650">IF(SUMPRODUCT(1*ISNUMBER(SEARCH(P$3:$P$9,D1650))),Translation!$E$39,"")</f>
        <v/>
      </c>
      <c r="M1650" s="36" t="str">
        <f t="shared" si="26"/>
        <v>5,1-6,0MM</v>
      </c>
      <c r="Q1650" s="12">
        <v>98392060</v>
      </c>
    </row>
    <row r="1651" spans="2:17" x14ac:dyDescent="0.25">
      <c r="B1651" s="36">
        <v>98392080</v>
      </c>
      <c r="C1651" s="36">
        <v>9839208000</v>
      </c>
      <c r="D1651" s="37" t="s">
        <v>1220</v>
      </c>
      <c r="E1651" s="37" t="s">
        <v>261</v>
      </c>
      <c r="F1651" s="37"/>
      <c r="G1651" s="36" t="s">
        <v>61</v>
      </c>
      <c r="H1651" s="38"/>
      <c r="I1651" s="40">
        <v>19.309999999999999</v>
      </c>
      <c r="J1651" s="39" t="str">
        <f ca="1">IF(SUMPRODUCT(1*ISNUMBER(SEARCH($N$3,D1651))),Translation!$E$38,"")</f>
        <v>Nachschleifen</v>
      </c>
      <c r="K1651" s="37" t="str">
        <f ca="1">IF(SUMPRODUCT(1*ISNUMBER(SEARCH(O$3,D1651))),Translation!$E$37,"")</f>
        <v>Halsfreischliff</v>
      </c>
      <c r="L1651" s="39" t="str" cm="1">
        <f t="array" ref="L1651">IF(SUMPRODUCT(1*ISNUMBER(SEARCH(P$3:$P$9,D1651))),Translation!$E$39,"")</f>
        <v/>
      </c>
      <c r="M1651" s="36" t="str">
        <f t="shared" si="26"/>
        <v>6,1-8,0MM</v>
      </c>
      <c r="Q1651" s="12">
        <v>98392080</v>
      </c>
    </row>
    <row r="1652" spans="2:17" x14ac:dyDescent="0.25">
      <c r="B1652" s="36">
        <v>98392100</v>
      </c>
      <c r="C1652" s="36">
        <v>9839210000</v>
      </c>
      <c r="D1652" s="37" t="s">
        <v>1221</v>
      </c>
      <c r="E1652" s="37" t="s">
        <v>261</v>
      </c>
      <c r="F1652" s="37"/>
      <c r="G1652" s="36" t="s">
        <v>61</v>
      </c>
      <c r="H1652" s="38"/>
      <c r="I1652" s="40">
        <v>20.309999999999999</v>
      </c>
      <c r="J1652" s="39" t="str">
        <f ca="1">IF(SUMPRODUCT(1*ISNUMBER(SEARCH($N$3,D1652))),Translation!$E$38,"")</f>
        <v>Nachschleifen</v>
      </c>
      <c r="K1652" s="37" t="str">
        <f ca="1">IF(SUMPRODUCT(1*ISNUMBER(SEARCH(O$3,D1652))),Translation!$E$37,"")</f>
        <v>Halsfreischliff</v>
      </c>
      <c r="L1652" s="39" t="str" cm="1">
        <f t="array" ref="L1652">IF(SUMPRODUCT(1*ISNUMBER(SEARCH(P$3:$P$9,D1652))),Translation!$E$39,"")</f>
        <v/>
      </c>
      <c r="M1652" s="36" t="str">
        <f t="shared" si="26"/>
        <v>8,1-10,0MM</v>
      </c>
      <c r="Q1652" s="12">
        <v>98392100</v>
      </c>
    </row>
    <row r="1653" spans="2:17" x14ac:dyDescent="0.25">
      <c r="B1653" s="36">
        <v>98392120</v>
      </c>
      <c r="C1653" s="36">
        <v>9839212000</v>
      </c>
      <c r="D1653" s="37" t="s">
        <v>1222</v>
      </c>
      <c r="E1653" s="37" t="s">
        <v>261</v>
      </c>
      <c r="F1653" s="37"/>
      <c r="G1653" s="36" t="s">
        <v>61</v>
      </c>
      <c r="H1653" s="38"/>
      <c r="I1653" s="40">
        <v>25.59</v>
      </c>
      <c r="J1653" s="39" t="str">
        <f ca="1">IF(SUMPRODUCT(1*ISNUMBER(SEARCH($N$3,D1653))),Translation!$E$38,"")</f>
        <v>Nachschleifen</v>
      </c>
      <c r="K1653" s="37" t="str">
        <f ca="1">IF(SUMPRODUCT(1*ISNUMBER(SEARCH(O$3,D1653))),Translation!$E$37,"")</f>
        <v>Halsfreischliff</v>
      </c>
      <c r="L1653" s="39" t="str" cm="1">
        <f t="array" ref="L1653">IF(SUMPRODUCT(1*ISNUMBER(SEARCH(P$3:$P$9,D1653))),Translation!$E$39,"")</f>
        <v/>
      </c>
      <c r="M1653" s="36" t="str">
        <f t="shared" si="26"/>
        <v>10,1-12,0MM</v>
      </c>
      <c r="Q1653" s="12">
        <v>98392120</v>
      </c>
    </row>
    <row r="1654" spans="2:17" x14ac:dyDescent="0.25">
      <c r="B1654" s="36">
        <v>98392140</v>
      </c>
      <c r="C1654" s="36">
        <v>9839214000</v>
      </c>
      <c r="D1654" s="37" t="s">
        <v>1223</v>
      </c>
      <c r="E1654" s="37" t="s">
        <v>261</v>
      </c>
      <c r="F1654" s="37"/>
      <c r="G1654" s="36" t="s">
        <v>61</v>
      </c>
      <c r="H1654" s="38"/>
      <c r="I1654" s="40">
        <v>26.49</v>
      </c>
      <c r="J1654" s="39" t="str">
        <f ca="1">IF(SUMPRODUCT(1*ISNUMBER(SEARCH($N$3,D1654))),Translation!$E$38,"")</f>
        <v>Nachschleifen</v>
      </c>
      <c r="K1654" s="37" t="str">
        <f ca="1">IF(SUMPRODUCT(1*ISNUMBER(SEARCH(O$3,D1654))),Translation!$E$37,"")</f>
        <v>Halsfreischliff</v>
      </c>
      <c r="L1654" s="39" t="str" cm="1">
        <f t="array" ref="L1654">IF(SUMPRODUCT(1*ISNUMBER(SEARCH(P$3:$P$9,D1654))),Translation!$E$39,"")</f>
        <v/>
      </c>
      <c r="M1654" s="36" t="str">
        <f t="shared" si="26"/>
        <v>12,1-14,0MM</v>
      </c>
      <c r="Q1654" s="12">
        <v>98392140</v>
      </c>
    </row>
    <row r="1655" spans="2:17" x14ac:dyDescent="0.25">
      <c r="B1655" s="36">
        <v>98392160</v>
      </c>
      <c r="C1655" s="36">
        <v>9839216000</v>
      </c>
      <c r="D1655" s="37" t="s">
        <v>1224</v>
      </c>
      <c r="E1655" s="37" t="s">
        <v>261</v>
      </c>
      <c r="F1655" s="37"/>
      <c r="G1655" s="36" t="s">
        <v>61</v>
      </c>
      <c r="H1655" s="38"/>
      <c r="I1655" s="40">
        <v>28.73</v>
      </c>
      <c r="J1655" s="39" t="str">
        <f ca="1">IF(SUMPRODUCT(1*ISNUMBER(SEARCH($N$3,D1655))),Translation!$E$38,"")</f>
        <v>Nachschleifen</v>
      </c>
      <c r="K1655" s="37" t="str">
        <f ca="1">IF(SUMPRODUCT(1*ISNUMBER(SEARCH(O$3,D1655))),Translation!$E$37,"")</f>
        <v>Halsfreischliff</v>
      </c>
      <c r="L1655" s="39" t="str" cm="1">
        <f t="array" ref="L1655">IF(SUMPRODUCT(1*ISNUMBER(SEARCH(P$3:$P$9,D1655))),Translation!$E$39,"")</f>
        <v/>
      </c>
      <c r="M1655" s="36" t="str">
        <f t="shared" si="26"/>
        <v>14,1-16,0MM</v>
      </c>
      <c r="Q1655" s="12">
        <v>98392160</v>
      </c>
    </row>
    <row r="1656" spans="2:17" x14ac:dyDescent="0.25">
      <c r="B1656" s="36">
        <v>98392180</v>
      </c>
      <c r="C1656" s="36">
        <v>9839218000</v>
      </c>
      <c r="D1656" s="37" t="s">
        <v>1225</v>
      </c>
      <c r="E1656" s="37" t="s">
        <v>261</v>
      </c>
      <c r="F1656" s="37"/>
      <c r="G1656" s="36" t="s">
        <v>61</v>
      </c>
      <c r="H1656" s="38"/>
      <c r="I1656" s="40">
        <v>30.31</v>
      </c>
      <c r="J1656" s="39" t="str">
        <f ca="1">IF(SUMPRODUCT(1*ISNUMBER(SEARCH($N$3,D1656))),Translation!$E$38,"")</f>
        <v>Nachschleifen</v>
      </c>
      <c r="K1656" s="37" t="str">
        <f ca="1">IF(SUMPRODUCT(1*ISNUMBER(SEARCH(O$3,D1656))),Translation!$E$37,"")</f>
        <v>Halsfreischliff</v>
      </c>
      <c r="L1656" s="39" t="str" cm="1">
        <f t="array" ref="L1656">IF(SUMPRODUCT(1*ISNUMBER(SEARCH(P$3:$P$9,D1656))),Translation!$E$39,"")</f>
        <v/>
      </c>
      <c r="M1656" s="36" t="str">
        <f t="shared" si="26"/>
        <v>16,1-18,0MM</v>
      </c>
      <c r="Q1656" s="12">
        <v>98392180</v>
      </c>
    </row>
    <row r="1657" spans="2:17" x14ac:dyDescent="0.25">
      <c r="B1657" s="36">
        <v>98392200</v>
      </c>
      <c r="C1657" s="36">
        <v>9839220000</v>
      </c>
      <c r="D1657" s="37" t="s">
        <v>1226</v>
      </c>
      <c r="E1657" s="37" t="s">
        <v>261</v>
      </c>
      <c r="F1657" s="37"/>
      <c r="G1657" s="36" t="s">
        <v>61</v>
      </c>
      <c r="H1657" s="38"/>
      <c r="I1657" s="40">
        <v>32.89</v>
      </c>
      <c r="J1657" s="39" t="str">
        <f ca="1">IF(SUMPRODUCT(1*ISNUMBER(SEARCH($N$3,D1657))),Translation!$E$38,"")</f>
        <v>Nachschleifen</v>
      </c>
      <c r="K1657" s="37" t="str">
        <f ca="1">IF(SUMPRODUCT(1*ISNUMBER(SEARCH(O$3,D1657))),Translation!$E$37,"")</f>
        <v>Halsfreischliff</v>
      </c>
      <c r="L1657" s="39" t="str" cm="1">
        <f t="array" ref="L1657">IF(SUMPRODUCT(1*ISNUMBER(SEARCH(P$3:$P$9,D1657))),Translation!$E$39,"")</f>
        <v/>
      </c>
      <c r="M1657" s="36" t="str">
        <f t="shared" si="26"/>
        <v>18,1-20,0MM</v>
      </c>
      <c r="Q1657" s="12">
        <v>98392200</v>
      </c>
    </row>
    <row r="1658" spans="2:17" x14ac:dyDescent="0.25">
      <c r="B1658" s="36">
        <v>98394050</v>
      </c>
      <c r="C1658" s="36">
        <v>9839405000</v>
      </c>
      <c r="D1658" s="37" t="s">
        <v>1218</v>
      </c>
      <c r="E1658" s="37" t="s">
        <v>273</v>
      </c>
      <c r="F1658" s="37"/>
      <c r="G1658" s="36" t="s">
        <v>61</v>
      </c>
      <c r="H1658" s="38"/>
      <c r="I1658" s="40">
        <v>19.98</v>
      </c>
      <c r="J1658" s="39" t="str">
        <f ca="1">IF(SUMPRODUCT(1*ISNUMBER(SEARCH($N$3,D1658))),Translation!$E$38,"")</f>
        <v>Nachschleifen</v>
      </c>
      <c r="K1658" s="37" t="str">
        <f ca="1">IF(SUMPRODUCT(1*ISNUMBER(SEARCH(O$3,D1658))),Translation!$E$37,"")</f>
        <v>Halsfreischliff</v>
      </c>
      <c r="L1658" s="39" t="str" cm="1">
        <f t="array" ref="L1658">IF(SUMPRODUCT(1*ISNUMBER(SEARCH(P$3:$P$9,D1658))),Translation!$E$39,"")</f>
        <v/>
      </c>
      <c r="M1658" s="36" t="str">
        <f t="shared" si="26"/>
        <v>5,0MM</v>
      </c>
      <c r="Q1658" s="12">
        <v>98394050</v>
      </c>
    </row>
    <row r="1659" spans="2:17" x14ac:dyDescent="0.25">
      <c r="B1659" s="36">
        <v>98394060</v>
      </c>
      <c r="C1659" s="36">
        <v>9839406000</v>
      </c>
      <c r="D1659" s="37" t="s">
        <v>1219</v>
      </c>
      <c r="E1659" s="37" t="s">
        <v>273</v>
      </c>
      <c r="F1659" s="37"/>
      <c r="G1659" s="36" t="s">
        <v>61</v>
      </c>
      <c r="H1659" s="38"/>
      <c r="I1659" s="40">
        <v>20.54</v>
      </c>
      <c r="J1659" s="39" t="str">
        <f ca="1">IF(SUMPRODUCT(1*ISNUMBER(SEARCH($N$3,D1659))),Translation!$E$38,"")</f>
        <v>Nachschleifen</v>
      </c>
      <c r="K1659" s="37" t="str">
        <f ca="1">IF(SUMPRODUCT(1*ISNUMBER(SEARCH(O$3,D1659))),Translation!$E$37,"")</f>
        <v>Halsfreischliff</v>
      </c>
      <c r="L1659" s="39" t="str" cm="1">
        <f t="array" ref="L1659">IF(SUMPRODUCT(1*ISNUMBER(SEARCH(P$3:$P$9,D1659))),Translation!$E$39,"")</f>
        <v/>
      </c>
      <c r="M1659" s="36" t="str">
        <f t="shared" si="26"/>
        <v>5,1-6,0MM</v>
      </c>
      <c r="Q1659" s="12">
        <v>98394060</v>
      </c>
    </row>
    <row r="1660" spans="2:17" x14ac:dyDescent="0.25">
      <c r="B1660" s="36">
        <v>98394080</v>
      </c>
      <c r="C1660" s="36">
        <v>9839408000</v>
      </c>
      <c r="D1660" s="37" t="s">
        <v>1220</v>
      </c>
      <c r="E1660" s="37" t="s">
        <v>273</v>
      </c>
      <c r="F1660" s="37"/>
      <c r="G1660" s="36" t="s">
        <v>61</v>
      </c>
      <c r="H1660" s="38"/>
      <c r="I1660" s="40">
        <v>21.88</v>
      </c>
      <c r="J1660" s="39" t="str">
        <f ca="1">IF(SUMPRODUCT(1*ISNUMBER(SEARCH($N$3,D1660))),Translation!$E$38,"")</f>
        <v>Nachschleifen</v>
      </c>
      <c r="K1660" s="37" t="str">
        <f ca="1">IF(SUMPRODUCT(1*ISNUMBER(SEARCH(O$3,D1660))),Translation!$E$37,"")</f>
        <v>Halsfreischliff</v>
      </c>
      <c r="L1660" s="39" t="str" cm="1">
        <f t="array" ref="L1660">IF(SUMPRODUCT(1*ISNUMBER(SEARCH(P$3:$P$9,D1660))),Translation!$E$39,"")</f>
        <v/>
      </c>
      <c r="M1660" s="36" t="str">
        <f t="shared" si="26"/>
        <v>6,1-8,0MM</v>
      </c>
      <c r="Q1660" s="12">
        <v>98394080</v>
      </c>
    </row>
    <row r="1661" spans="2:17" x14ac:dyDescent="0.25">
      <c r="B1661" s="36">
        <v>98394100</v>
      </c>
      <c r="C1661" s="36">
        <v>9839410000</v>
      </c>
      <c r="D1661" s="37" t="s">
        <v>1221</v>
      </c>
      <c r="E1661" s="37" t="s">
        <v>273</v>
      </c>
      <c r="F1661" s="37"/>
      <c r="G1661" s="36" t="s">
        <v>61</v>
      </c>
      <c r="H1661" s="38"/>
      <c r="I1661" s="40">
        <v>22.78</v>
      </c>
      <c r="J1661" s="39" t="str">
        <f ca="1">IF(SUMPRODUCT(1*ISNUMBER(SEARCH($N$3,D1661))),Translation!$E$38,"")</f>
        <v>Nachschleifen</v>
      </c>
      <c r="K1661" s="37" t="str">
        <f ca="1">IF(SUMPRODUCT(1*ISNUMBER(SEARCH(O$3,D1661))),Translation!$E$37,"")</f>
        <v>Halsfreischliff</v>
      </c>
      <c r="L1661" s="39" t="str" cm="1">
        <f t="array" ref="L1661">IF(SUMPRODUCT(1*ISNUMBER(SEARCH(P$3:$P$9,D1661))),Translation!$E$39,"")</f>
        <v/>
      </c>
      <c r="M1661" s="36" t="str">
        <f t="shared" si="26"/>
        <v>8,1-10,0MM</v>
      </c>
      <c r="Q1661" s="12">
        <v>98394100</v>
      </c>
    </row>
    <row r="1662" spans="2:17" x14ac:dyDescent="0.25">
      <c r="B1662" s="36">
        <v>98394120</v>
      </c>
      <c r="C1662" s="36">
        <v>9839412000</v>
      </c>
      <c r="D1662" s="37" t="s">
        <v>1222</v>
      </c>
      <c r="E1662" s="37" t="s">
        <v>273</v>
      </c>
      <c r="F1662" s="37"/>
      <c r="G1662" s="36" t="s">
        <v>61</v>
      </c>
      <c r="H1662" s="38"/>
      <c r="I1662" s="40">
        <v>27.95</v>
      </c>
      <c r="J1662" s="39" t="str">
        <f ca="1">IF(SUMPRODUCT(1*ISNUMBER(SEARCH($N$3,D1662))),Translation!$E$38,"")</f>
        <v>Nachschleifen</v>
      </c>
      <c r="K1662" s="37" t="str">
        <f ca="1">IF(SUMPRODUCT(1*ISNUMBER(SEARCH(O$3,D1662))),Translation!$E$37,"")</f>
        <v>Halsfreischliff</v>
      </c>
      <c r="L1662" s="39" t="str" cm="1">
        <f t="array" ref="L1662">IF(SUMPRODUCT(1*ISNUMBER(SEARCH(P$3:$P$9,D1662))),Translation!$E$39,"")</f>
        <v/>
      </c>
      <c r="M1662" s="36" t="str">
        <f t="shared" si="26"/>
        <v>10,1-12,0MM</v>
      </c>
      <c r="Q1662" s="12">
        <v>98394120</v>
      </c>
    </row>
    <row r="1663" spans="2:17" x14ac:dyDescent="0.25">
      <c r="B1663" s="36">
        <v>98394140</v>
      </c>
      <c r="C1663" s="36">
        <v>9839414000</v>
      </c>
      <c r="D1663" s="37" t="s">
        <v>1223</v>
      </c>
      <c r="E1663" s="37" t="s">
        <v>273</v>
      </c>
      <c r="F1663" s="37"/>
      <c r="G1663" s="36" t="s">
        <v>61</v>
      </c>
      <c r="H1663" s="38"/>
      <c r="I1663" s="40">
        <v>29.63</v>
      </c>
      <c r="J1663" s="39" t="str">
        <f ca="1">IF(SUMPRODUCT(1*ISNUMBER(SEARCH($N$3,D1663))),Translation!$E$38,"")</f>
        <v>Nachschleifen</v>
      </c>
      <c r="K1663" s="37" t="str">
        <f ca="1">IF(SUMPRODUCT(1*ISNUMBER(SEARCH(O$3,D1663))),Translation!$E$37,"")</f>
        <v>Halsfreischliff</v>
      </c>
      <c r="L1663" s="39" t="str" cm="1">
        <f t="array" ref="L1663">IF(SUMPRODUCT(1*ISNUMBER(SEARCH(P$3:$P$9,D1663))),Translation!$E$39,"")</f>
        <v/>
      </c>
      <c r="M1663" s="36" t="str">
        <f t="shared" si="26"/>
        <v>12,1-14,0MM</v>
      </c>
      <c r="Q1663" s="12">
        <v>98394140</v>
      </c>
    </row>
    <row r="1664" spans="2:17" x14ac:dyDescent="0.25">
      <c r="B1664" s="36">
        <v>98394160</v>
      </c>
      <c r="C1664" s="36">
        <v>9839416000</v>
      </c>
      <c r="D1664" s="37" t="s">
        <v>1224</v>
      </c>
      <c r="E1664" s="37" t="s">
        <v>273</v>
      </c>
      <c r="F1664" s="37"/>
      <c r="G1664" s="36" t="s">
        <v>61</v>
      </c>
      <c r="H1664" s="38"/>
      <c r="I1664" s="40">
        <v>32.33</v>
      </c>
      <c r="J1664" s="39" t="str">
        <f ca="1">IF(SUMPRODUCT(1*ISNUMBER(SEARCH($N$3,D1664))),Translation!$E$38,"")</f>
        <v>Nachschleifen</v>
      </c>
      <c r="K1664" s="37" t="str">
        <f ca="1">IF(SUMPRODUCT(1*ISNUMBER(SEARCH(O$3,D1664))),Translation!$E$37,"")</f>
        <v>Halsfreischliff</v>
      </c>
      <c r="L1664" s="39" t="str" cm="1">
        <f t="array" ref="L1664">IF(SUMPRODUCT(1*ISNUMBER(SEARCH(P$3:$P$9,D1664))),Translation!$E$39,"")</f>
        <v/>
      </c>
      <c r="M1664" s="36" t="str">
        <f t="shared" si="26"/>
        <v>14,1-16,0MM</v>
      </c>
      <c r="Q1664" s="12">
        <v>98394160</v>
      </c>
    </row>
    <row r="1665" spans="2:17" x14ac:dyDescent="0.25">
      <c r="B1665" s="36">
        <v>98394180</v>
      </c>
      <c r="C1665" s="36">
        <v>9839418000</v>
      </c>
      <c r="D1665" s="37" t="s">
        <v>1225</v>
      </c>
      <c r="E1665" s="37" t="s">
        <v>273</v>
      </c>
      <c r="F1665" s="37"/>
      <c r="G1665" s="36" t="s">
        <v>61</v>
      </c>
      <c r="H1665" s="38"/>
      <c r="I1665" s="40">
        <v>33.78</v>
      </c>
      <c r="J1665" s="39" t="str">
        <f ca="1">IF(SUMPRODUCT(1*ISNUMBER(SEARCH($N$3,D1665))),Translation!$E$38,"")</f>
        <v>Nachschleifen</v>
      </c>
      <c r="K1665" s="37" t="str">
        <f ca="1">IF(SUMPRODUCT(1*ISNUMBER(SEARCH(O$3,D1665))),Translation!$E$37,"")</f>
        <v>Halsfreischliff</v>
      </c>
      <c r="L1665" s="39" t="str" cm="1">
        <f t="array" ref="L1665">IF(SUMPRODUCT(1*ISNUMBER(SEARCH(P$3:$P$9,D1665))),Translation!$E$39,"")</f>
        <v/>
      </c>
      <c r="M1665" s="36" t="str">
        <f t="shared" ref="M1665:M1728" si="27">RIGHT(D1665,LEN(D1665)-(FIND("Ø",D1665)))</f>
        <v>16,1-18,0MM</v>
      </c>
      <c r="Q1665" s="12">
        <v>98394180</v>
      </c>
    </row>
    <row r="1666" spans="2:17" x14ac:dyDescent="0.25">
      <c r="B1666" s="36">
        <v>98394200</v>
      </c>
      <c r="C1666" s="36">
        <v>9839420000</v>
      </c>
      <c r="D1666" s="37" t="s">
        <v>1226</v>
      </c>
      <c r="E1666" s="37" t="s">
        <v>273</v>
      </c>
      <c r="F1666" s="37"/>
      <c r="G1666" s="36" t="s">
        <v>61</v>
      </c>
      <c r="H1666" s="38"/>
      <c r="I1666" s="40">
        <v>36.14</v>
      </c>
      <c r="J1666" s="39" t="str">
        <f ca="1">IF(SUMPRODUCT(1*ISNUMBER(SEARCH($N$3,D1666))),Translation!$E$38,"")</f>
        <v>Nachschleifen</v>
      </c>
      <c r="K1666" s="37" t="str">
        <f ca="1">IF(SUMPRODUCT(1*ISNUMBER(SEARCH(O$3,D1666))),Translation!$E$37,"")</f>
        <v>Halsfreischliff</v>
      </c>
      <c r="L1666" s="39" t="str" cm="1">
        <f t="array" ref="L1666">IF(SUMPRODUCT(1*ISNUMBER(SEARCH(P$3:$P$9,D1666))),Translation!$E$39,"")</f>
        <v/>
      </c>
      <c r="M1666" s="36" t="str">
        <f t="shared" si="27"/>
        <v>18,1-20,0MM</v>
      </c>
      <c r="Q1666" s="12">
        <v>98394200</v>
      </c>
    </row>
    <row r="1667" spans="2:17" x14ac:dyDescent="0.25">
      <c r="B1667" s="36">
        <v>98396040</v>
      </c>
      <c r="C1667" s="36">
        <v>9839604000</v>
      </c>
      <c r="D1667" s="37" t="s">
        <v>1227</v>
      </c>
      <c r="E1667" s="37" t="s">
        <v>491</v>
      </c>
      <c r="F1667" s="37"/>
      <c r="G1667" s="36" t="s">
        <v>61</v>
      </c>
      <c r="H1667" s="38"/>
      <c r="I1667" s="40">
        <v>45.35</v>
      </c>
      <c r="J1667" s="39" t="str">
        <f ca="1">IF(SUMPRODUCT(1*ISNUMBER(SEARCH($N$3,D1667))),Translation!$E$38,"")</f>
        <v>Nachschleifen</v>
      </c>
      <c r="K1667" s="37" t="str">
        <f ca="1">IF(SUMPRODUCT(1*ISNUMBER(SEARCH(O$3,D1667))),Translation!$E$37,"")</f>
        <v>Halsfreischliff</v>
      </c>
      <c r="L1667" s="39" t="str" cm="1">
        <f t="array" ref="L1667">IF(SUMPRODUCT(1*ISNUMBER(SEARCH(P$3:$P$9,D1667))),Translation!$E$39,"")</f>
        <v/>
      </c>
      <c r="M1667" s="36" t="str">
        <f t="shared" si="27"/>
        <v>4,0MM</v>
      </c>
      <c r="Q1667" s="12">
        <v>98396040</v>
      </c>
    </row>
    <row r="1668" spans="2:17" x14ac:dyDescent="0.25">
      <c r="B1668" s="36">
        <v>98396060</v>
      </c>
      <c r="C1668" s="36">
        <v>9839606000</v>
      </c>
      <c r="D1668" s="37" t="s">
        <v>1228</v>
      </c>
      <c r="E1668" s="37" t="s">
        <v>491</v>
      </c>
      <c r="F1668" s="37"/>
      <c r="G1668" s="36" t="s">
        <v>61</v>
      </c>
      <c r="H1668" s="38"/>
      <c r="I1668" s="40">
        <v>45.35</v>
      </c>
      <c r="J1668" s="39" t="str">
        <f ca="1">IF(SUMPRODUCT(1*ISNUMBER(SEARCH($N$3,D1668))),Translation!$E$38,"")</f>
        <v>Nachschleifen</v>
      </c>
      <c r="K1668" s="37" t="str">
        <f ca="1">IF(SUMPRODUCT(1*ISNUMBER(SEARCH(O$3,D1668))),Translation!$E$37,"")</f>
        <v>Halsfreischliff</v>
      </c>
      <c r="L1668" s="39" t="str" cm="1">
        <f t="array" ref="L1668">IF(SUMPRODUCT(1*ISNUMBER(SEARCH(P$3:$P$9,D1668))),Translation!$E$39,"")</f>
        <v/>
      </c>
      <c r="M1668" s="36" t="str">
        <f t="shared" si="27"/>
        <v>4,01-6,0MM</v>
      </c>
      <c r="Q1668" s="12">
        <v>98396060</v>
      </c>
    </row>
    <row r="1669" spans="2:17" x14ac:dyDescent="0.25">
      <c r="B1669" s="36">
        <v>98396080</v>
      </c>
      <c r="C1669" s="36">
        <v>9839608000</v>
      </c>
      <c r="D1669" s="37" t="s">
        <v>1229</v>
      </c>
      <c r="E1669" s="37" t="s">
        <v>491</v>
      </c>
      <c r="F1669" s="37"/>
      <c r="G1669" s="36" t="s">
        <v>61</v>
      </c>
      <c r="H1669" s="38"/>
      <c r="I1669" s="40">
        <v>45.35</v>
      </c>
      <c r="J1669" s="39" t="str">
        <f ca="1">IF(SUMPRODUCT(1*ISNUMBER(SEARCH($N$3,D1669))),Translation!$E$38,"")</f>
        <v>Nachschleifen</v>
      </c>
      <c r="K1669" s="37" t="str">
        <f ca="1">IF(SUMPRODUCT(1*ISNUMBER(SEARCH(O$3,D1669))),Translation!$E$37,"")</f>
        <v>Halsfreischliff</v>
      </c>
      <c r="L1669" s="39" t="str" cm="1">
        <f t="array" ref="L1669">IF(SUMPRODUCT(1*ISNUMBER(SEARCH(P$3:$P$9,D1669))),Translation!$E$39,"")</f>
        <v/>
      </c>
      <c r="M1669" s="36" t="str">
        <f t="shared" si="27"/>
        <v>6,01-8,0MM</v>
      </c>
      <c r="Q1669" s="12">
        <v>98396080</v>
      </c>
    </row>
    <row r="1670" spans="2:17" x14ac:dyDescent="0.25">
      <c r="B1670" s="36">
        <v>98396100</v>
      </c>
      <c r="C1670" s="36">
        <v>9839610000</v>
      </c>
      <c r="D1670" s="37" t="s">
        <v>1230</v>
      </c>
      <c r="E1670" s="37" t="s">
        <v>491</v>
      </c>
      <c r="F1670" s="37"/>
      <c r="G1670" s="36" t="s">
        <v>61</v>
      </c>
      <c r="H1670" s="38"/>
      <c r="I1670" s="40">
        <v>49.27</v>
      </c>
      <c r="J1670" s="39" t="str">
        <f ca="1">IF(SUMPRODUCT(1*ISNUMBER(SEARCH($N$3,D1670))),Translation!$E$38,"")</f>
        <v>Nachschleifen</v>
      </c>
      <c r="K1670" s="37" t="str">
        <f ca="1">IF(SUMPRODUCT(1*ISNUMBER(SEARCH(O$3,D1670))),Translation!$E$37,"")</f>
        <v>Halsfreischliff</v>
      </c>
      <c r="L1670" s="39" t="str" cm="1">
        <f t="array" ref="L1670">IF(SUMPRODUCT(1*ISNUMBER(SEARCH(P$3:$P$9,D1670))),Translation!$E$39,"")</f>
        <v/>
      </c>
      <c r="M1670" s="36" t="str">
        <f t="shared" si="27"/>
        <v>8,01-10,0MM</v>
      </c>
      <c r="Q1670" s="12">
        <v>98396100</v>
      </c>
    </row>
    <row r="1671" spans="2:17" x14ac:dyDescent="0.25">
      <c r="B1671" s="36">
        <v>98396120</v>
      </c>
      <c r="C1671" s="36">
        <v>9839612000</v>
      </c>
      <c r="D1671" s="37" t="s">
        <v>1231</v>
      </c>
      <c r="E1671" s="37" t="s">
        <v>491</v>
      </c>
      <c r="F1671" s="37"/>
      <c r="G1671" s="36" t="s">
        <v>61</v>
      </c>
      <c r="H1671" s="38"/>
      <c r="I1671" s="40">
        <v>49.27</v>
      </c>
      <c r="J1671" s="39" t="str">
        <f ca="1">IF(SUMPRODUCT(1*ISNUMBER(SEARCH($N$3,D1671))),Translation!$E$38,"")</f>
        <v>Nachschleifen</v>
      </c>
      <c r="K1671" s="37" t="str">
        <f ca="1">IF(SUMPRODUCT(1*ISNUMBER(SEARCH(O$3,D1671))),Translation!$E$37,"")</f>
        <v>Halsfreischliff</v>
      </c>
      <c r="L1671" s="39" t="str" cm="1">
        <f t="array" ref="L1671">IF(SUMPRODUCT(1*ISNUMBER(SEARCH(P$3:$P$9,D1671))),Translation!$E$39,"")</f>
        <v/>
      </c>
      <c r="M1671" s="36" t="str">
        <f t="shared" si="27"/>
        <v>10,01-12,0MM</v>
      </c>
      <c r="Q1671" s="12">
        <v>98396120</v>
      </c>
    </row>
    <row r="1672" spans="2:17" x14ac:dyDescent="0.25">
      <c r="B1672" s="36">
        <v>98396140</v>
      </c>
      <c r="C1672" s="36">
        <v>9839614000</v>
      </c>
      <c r="D1672" s="37" t="s">
        <v>1232</v>
      </c>
      <c r="E1672" s="37" t="s">
        <v>491</v>
      </c>
      <c r="F1672" s="37"/>
      <c r="G1672" s="36" t="s">
        <v>61</v>
      </c>
      <c r="H1672" s="38"/>
      <c r="I1672" s="40">
        <v>57.35</v>
      </c>
      <c r="J1672" s="39" t="str">
        <f ca="1">IF(SUMPRODUCT(1*ISNUMBER(SEARCH($N$3,D1672))),Translation!$E$38,"")</f>
        <v>Nachschleifen</v>
      </c>
      <c r="K1672" s="37" t="str">
        <f ca="1">IF(SUMPRODUCT(1*ISNUMBER(SEARCH(O$3,D1672))),Translation!$E$37,"")</f>
        <v>Halsfreischliff</v>
      </c>
      <c r="L1672" s="39" t="str" cm="1">
        <f t="array" ref="L1672">IF(SUMPRODUCT(1*ISNUMBER(SEARCH(P$3:$P$9,D1672))),Translation!$E$39,"")</f>
        <v/>
      </c>
      <c r="M1672" s="36" t="str">
        <f t="shared" si="27"/>
        <v>12,01-14,0MM</v>
      </c>
      <c r="Q1672" s="12">
        <v>98396140</v>
      </c>
    </row>
    <row r="1673" spans="2:17" x14ac:dyDescent="0.25">
      <c r="B1673" s="36">
        <v>98396160</v>
      </c>
      <c r="C1673" s="36">
        <v>9839616000</v>
      </c>
      <c r="D1673" s="37" t="s">
        <v>1233</v>
      </c>
      <c r="E1673" s="37" t="s">
        <v>491</v>
      </c>
      <c r="F1673" s="37"/>
      <c r="G1673" s="36" t="s">
        <v>61</v>
      </c>
      <c r="H1673" s="38"/>
      <c r="I1673" s="40">
        <v>57.35</v>
      </c>
      <c r="J1673" s="39" t="str">
        <f ca="1">IF(SUMPRODUCT(1*ISNUMBER(SEARCH($N$3,D1673))),Translation!$E$38,"")</f>
        <v>Nachschleifen</v>
      </c>
      <c r="K1673" s="37" t="str">
        <f ca="1">IF(SUMPRODUCT(1*ISNUMBER(SEARCH(O$3,D1673))),Translation!$E$37,"")</f>
        <v>Halsfreischliff</v>
      </c>
      <c r="L1673" s="39" t="str" cm="1">
        <f t="array" ref="L1673">IF(SUMPRODUCT(1*ISNUMBER(SEARCH(P$3:$P$9,D1673))),Translation!$E$39,"")</f>
        <v/>
      </c>
      <c r="M1673" s="36" t="str">
        <f t="shared" si="27"/>
        <v>14,01-16,0MM</v>
      </c>
      <c r="Q1673" s="12">
        <v>98396160</v>
      </c>
    </row>
    <row r="1674" spans="2:17" x14ac:dyDescent="0.25">
      <c r="B1674" s="36">
        <v>98396180</v>
      </c>
      <c r="C1674" s="36">
        <v>9839618000</v>
      </c>
      <c r="D1674" s="37" t="s">
        <v>1234</v>
      </c>
      <c r="E1674" s="37" t="s">
        <v>491</v>
      </c>
      <c r="F1674" s="37"/>
      <c r="G1674" s="36" t="s">
        <v>61</v>
      </c>
      <c r="H1674" s="38"/>
      <c r="I1674" s="40">
        <v>57.35</v>
      </c>
      <c r="J1674" s="39" t="str">
        <f ca="1">IF(SUMPRODUCT(1*ISNUMBER(SEARCH($N$3,D1674))),Translation!$E$38,"")</f>
        <v>Nachschleifen</v>
      </c>
      <c r="K1674" s="37" t="str">
        <f ca="1">IF(SUMPRODUCT(1*ISNUMBER(SEARCH(O$3,D1674))),Translation!$E$37,"")</f>
        <v>Halsfreischliff</v>
      </c>
      <c r="L1674" s="39" t="str" cm="1">
        <f t="array" ref="L1674">IF(SUMPRODUCT(1*ISNUMBER(SEARCH(P$3:$P$9,D1674))),Translation!$E$39,"")</f>
        <v/>
      </c>
      <c r="M1674" s="36" t="str">
        <f t="shared" si="27"/>
        <v>16,01-18,0MM</v>
      </c>
      <c r="Q1674" s="12">
        <v>98396180</v>
      </c>
    </row>
    <row r="1675" spans="2:17" x14ac:dyDescent="0.25">
      <c r="B1675" s="36">
        <v>98396200</v>
      </c>
      <c r="C1675" s="36">
        <v>9839620000</v>
      </c>
      <c r="D1675" s="37" t="s">
        <v>1235</v>
      </c>
      <c r="E1675" s="37" t="s">
        <v>491</v>
      </c>
      <c r="F1675" s="37"/>
      <c r="G1675" s="36" t="s">
        <v>61</v>
      </c>
      <c r="H1675" s="38"/>
      <c r="I1675" s="40">
        <v>57.35</v>
      </c>
      <c r="J1675" s="39" t="str">
        <f ca="1">IF(SUMPRODUCT(1*ISNUMBER(SEARCH($N$3,D1675))),Translation!$E$38,"")</f>
        <v>Nachschleifen</v>
      </c>
      <c r="K1675" s="37" t="str">
        <f ca="1">IF(SUMPRODUCT(1*ISNUMBER(SEARCH(O$3,D1675))),Translation!$E$37,"")</f>
        <v>Halsfreischliff</v>
      </c>
      <c r="L1675" s="39" t="str" cm="1">
        <f t="array" ref="L1675">IF(SUMPRODUCT(1*ISNUMBER(SEARCH(P$3:$P$9,D1675))),Translation!$E$39,"")</f>
        <v/>
      </c>
      <c r="M1675" s="36" t="str">
        <f t="shared" si="27"/>
        <v>18,01-20,0MM</v>
      </c>
      <c r="Q1675" s="12">
        <v>98396200</v>
      </c>
    </row>
    <row r="1676" spans="2:17" x14ac:dyDescent="0.25">
      <c r="B1676" s="36">
        <v>98396220</v>
      </c>
      <c r="C1676" s="36">
        <v>9839622000</v>
      </c>
      <c r="D1676" s="37" t="s">
        <v>1236</v>
      </c>
      <c r="E1676" s="37" t="s">
        <v>491</v>
      </c>
      <c r="F1676" s="37"/>
      <c r="G1676" s="36" t="s">
        <v>61</v>
      </c>
      <c r="H1676" s="38"/>
      <c r="I1676" s="40">
        <v>65.77</v>
      </c>
      <c r="J1676" s="39" t="str">
        <f ca="1">IF(SUMPRODUCT(1*ISNUMBER(SEARCH($N$3,D1676))),Translation!$E$38,"")</f>
        <v>Nachschleifen</v>
      </c>
      <c r="K1676" s="37" t="str">
        <f ca="1">IF(SUMPRODUCT(1*ISNUMBER(SEARCH(O$3,D1676))),Translation!$E$37,"")</f>
        <v>Halsfreischliff</v>
      </c>
      <c r="L1676" s="39" t="str" cm="1">
        <f t="array" ref="L1676">IF(SUMPRODUCT(1*ISNUMBER(SEARCH(P$3:$P$9,D1676))),Translation!$E$39,"")</f>
        <v/>
      </c>
      <c r="M1676" s="36" t="str">
        <f t="shared" si="27"/>
        <v>20,01-22,0MM</v>
      </c>
      <c r="Q1676" s="12">
        <v>98396220</v>
      </c>
    </row>
    <row r="1677" spans="2:17" x14ac:dyDescent="0.25">
      <c r="B1677" s="36">
        <v>98396260</v>
      </c>
      <c r="C1677" s="36">
        <v>9839626000</v>
      </c>
      <c r="D1677" s="37" t="s">
        <v>1237</v>
      </c>
      <c r="E1677" s="37" t="s">
        <v>491</v>
      </c>
      <c r="F1677" s="37"/>
      <c r="G1677" s="36" t="s">
        <v>61</v>
      </c>
      <c r="H1677" s="38"/>
      <c r="I1677" s="40">
        <v>65.77</v>
      </c>
      <c r="J1677" s="39" t="str">
        <f ca="1">IF(SUMPRODUCT(1*ISNUMBER(SEARCH($N$3,D1677))),Translation!$E$38,"")</f>
        <v>Nachschleifen</v>
      </c>
      <c r="K1677" s="37" t="str">
        <f ca="1">IF(SUMPRODUCT(1*ISNUMBER(SEARCH(O$3,D1677))),Translation!$E$37,"")</f>
        <v>Halsfreischliff</v>
      </c>
      <c r="L1677" s="39" t="str" cm="1">
        <f t="array" ref="L1677">IF(SUMPRODUCT(1*ISNUMBER(SEARCH(P$3:$P$9,D1677))),Translation!$E$39,"")</f>
        <v/>
      </c>
      <c r="M1677" s="36" t="str">
        <f t="shared" si="27"/>
        <v>22,01-26,0MM</v>
      </c>
      <c r="Q1677" s="12">
        <v>98396260</v>
      </c>
    </row>
    <row r="1678" spans="2:17" x14ac:dyDescent="0.25">
      <c r="B1678" s="36">
        <v>9839706000</v>
      </c>
      <c r="C1678" s="36">
        <v>9839706000</v>
      </c>
      <c r="D1678" s="37" t="s">
        <v>1238</v>
      </c>
      <c r="E1678" s="37" t="s">
        <v>572</v>
      </c>
      <c r="F1678" s="37"/>
      <c r="G1678" s="36" t="s">
        <v>61</v>
      </c>
      <c r="H1678" s="38"/>
      <c r="I1678" s="40">
        <v>15.74</v>
      </c>
      <c r="J1678" s="39" t="str">
        <f ca="1">IF(SUMPRODUCT(1*ISNUMBER(SEARCH($N$3,D1678))),Translation!$E$38,"")</f>
        <v>Nachschleifen</v>
      </c>
      <c r="K1678" s="37" t="str">
        <f ca="1">IF(SUMPRODUCT(1*ISNUMBER(SEARCH(O$3,D1678))),Translation!$E$37,"")</f>
        <v>Halsfreischliff</v>
      </c>
      <c r="L1678" s="39" t="str" cm="1">
        <f t="array" aca="1" ref="L1678" ca="1">IF(SUMPRODUCT(1*ISNUMBER(SEARCH(P$3:$P$9,D1678))),Translation!$E$39,"")</f>
        <v>Beschichten</v>
      </c>
      <c r="M1678" s="36" t="str">
        <f t="shared" si="27"/>
        <v>6,00MM</v>
      </c>
      <c r="Q1678" s="12">
        <v>9839706000</v>
      </c>
    </row>
    <row r="1679" spans="2:17" x14ac:dyDescent="0.25">
      <c r="B1679" s="36">
        <v>9839708000</v>
      </c>
      <c r="C1679" s="36">
        <v>9839708000</v>
      </c>
      <c r="D1679" s="37" t="s">
        <v>1239</v>
      </c>
      <c r="E1679" s="37" t="s">
        <v>572</v>
      </c>
      <c r="F1679" s="37"/>
      <c r="G1679" s="36" t="s">
        <v>61</v>
      </c>
      <c r="H1679" s="38"/>
      <c r="I1679" s="40">
        <v>19.34</v>
      </c>
      <c r="J1679" s="39" t="str">
        <f ca="1">IF(SUMPRODUCT(1*ISNUMBER(SEARCH($N$3,D1679))),Translation!$E$38,"")</f>
        <v>Nachschleifen</v>
      </c>
      <c r="K1679" s="37" t="str">
        <f ca="1">IF(SUMPRODUCT(1*ISNUMBER(SEARCH(O$3,D1679))),Translation!$E$37,"")</f>
        <v>Halsfreischliff</v>
      </c>
      <c r="L1679" s="39" t="str" cm="1">
        <f t="array" aca="1" ref="L1679" ca="1">IF(SUMPRODUCT(1*ISNUMBER(SEARCH(P$3:$P$9,D1679))),Translation!$E$39,"")</f>
        <v>Beschichten</v>
      </c>
      <c r="M1679" s="36" t="str">
        <f t="shared" si="27"/>
        <v>8,00MM</v>
      </c>
      <c r="Q1679" s="12">
        <v>9839708000</v>
      </c>
    </row>
    <row r="1680" spans="2:17" x14ac:dyDescent="0.25">
      <c r="B1680" s="36">
        <v>9839710000</v>
      </c>
      <c r="C1680" s="36">
        <v>9839710000</v>
      </c>
      <c r="D1680" s="37" t="s">
        <v>1240</v>
      </c>
      <c r="E1680" s="37" t="s">
        <v>572</v>
      </c>
      <c r="F1680" s="37"/>
      <c r="G1680" s="36" t="s">
        <v>61</v>
      </c>
      <c r="H1680" s="38"/>
      <c r="I1680" s="40">
        <v>25.12</v>
      </c>
      <c r="J1680" s="39" t="str">
        <f ca="1">IF(SUMPRODUCT(1*ISNUMBER(SEARCH($N$3,D1680))),Translation!$E$38,"")</f>
        <v>Nachschleifen</v>
      </c>
      <c r="K1680" s="37" t="str">
        <f ca="1">IF(SUMPRODUCT(1*ISNUMBER(SEARCH(O$3,D1680))),Translation!$E$37,"")</f>
        <v>Halsfreischliff</v>
      </c>
      <c r="L1680" s="39" t="str" cm="1">
        <f t="array" aca="1" ref="L1680" ca="1">IF(SUMPRODUCT(1*ISNUMBER(SEARCH(P$3:$P$9,D1680))),Translation!$E$39,"")</f>
        <v>Beschichten</v>
      </c>
      <c r="M1680" s="36" t="str">
        <f t="shared" si="27"/>
        <v>10,00MM</v>
      </c>
      <c r="Q1680" s="12">
        <v>9839710000</v>
      </c>
    </row>
    <row r="1681" spans="2:17" x14ac:dyDescent="0.25">
      <c r="B1681" s="36">
        <v>9839712000</v>
      </c>
      <c r="C1681" s="36">
        <v>9839712000</v>
      </c>
      <c r="D1681" s="37" t="s">
        <v>1241</v>
      </c>
      <c r="E1681" s="37" t="s">
        <v>572</v>
      </c>
      <c r="F1681" s="37"/>
      <c r="G1681" s="36" t="s">
        <v>61</v>
      </c>
      <c r="H1681" s="38"/>
      <c r="I1681" s="40">
        <v>40.1</v>
      </c>
      <c r="J1681" s="39" t="str">
        <f ca="1">IF(SUMPRODUCT(1*ISNUMBER(SEARCH($N$3,D1681))),Translation!$E$38,"")</f>
        <v>Nachschleifen</v>
      </c>
      <c r="K1681" s="37" t="str">
        <f ca="1">IF(SUMPRODUCT(1*ISNUMBER(SEARCH(O$3,D1681))),Translation!$E$37,"")</f>
        <v>Halsfreischliff</v>
      </c>
      <c r="L1681" s="39" t="str" cm="1">
        <f t="array" aca="1" ref="L1681" ca="1">IF(SUMPRODUCT(1*ISNUMBER(SEARCH(P$3:$P$9,D1681))),Translation!$E$39,"")</f>
        <v>Beschichten</v>
      </c>
      <c r="M1681" s="36" t="str">
        <f t="shared" si="27"/>
        <v>12,00MM</v>
      </c>
      <c r="Q1681" s="12">
        <v>9839712000</v>
      </c>
    </row>
    <row r="1682" spans="2:17" x14ac:dyDescent="0.25">
      <c r="B1682" s="36">
        <v>9839716000</v>
      </c>
      <c r="C1682" s="36">
        <v>9839716000</v>
      </c>
      <c r="D1682" s="37" t="s">
        <v>1242</v>
      </c>
      <c r="E1682" s="37" t="s">
        <v>572</v>
      </c>
      <c r="F1682" s="37"/>
      <c r="G1682" s="36" t="s">
        <v>61</v>
      </c>
      <c r="H1682" s="38"/>
      <c r="I1682" s="40">
        <v>66.349999999999994</v>
      </c>
      <c r="J1682" s="39" t="str">
        <f ca="1">IF(SUMPRODUCT(1*ISNUMBER(SEARCH($N$3,D1682))),Translation!$E$38,"")</f>
        <v>Nachschleifen</v>
      </c>
      <c r="K1682" s="37" t="str">
        <f ca="1">IF(SUMPRODUCT(1*ISNUMBER(SEARCH(O$3,D1682))),Translation!$E$37,"")</f>
        <v>Halsfreischliff</v>
      </c>
      <c r="L1682" s="39" t="str" cm="1">
        <f t="array" aca="1" ref="L1682" ca="1">IF(SUMPRODUCT(1*ISNUMBER(SEARCH(P$3:$P$9,D1682))),Translation!$E$39,"")</f>
        <v>Beschichten</v>
      </c>
      <c r="M1682" s="36" t="str">
        <f t="shared" si="27"/>
        <v>16,00MM</v>
      </c>
      <c r="Q1682" s="12">
        <v>9839716000</v>
      </c>
    </row>
    <row r="1683" spans="2:17" x14ac:dyDescent="0.25">
      <c r="B1683" s="36">
        <v>9839720000</v>
      </c>
      <c r="C1683" s="36">
        <v>9839720000</v>
      </c>
      <c r="D1683" s="37" t="s">
        <v>1243</v>
      </c>
      <c r="E1683" s="37" t="s">
        <v>572</v>
      </c>
      <c r="F1683" s="37"/>
      <c r="G1683" s="36" t="s">
        <v>61</v>
      </c>
      <c r="H1683" s="38"/>
      <c r="I1683" s="40">
        <v>109.6</v>
      </c>
      <c r="J1683" s="39" t="str">
        <f ca="1">IF(SUMPRODUCT(1*ISNUMBER(SEARCH($N$3,D1683))),Translation!$E$38,"")</f>
        <v>Nachschleifen</v>
      </c>
      <c r="K1683" s="37" t="str">
        <f ca="1">IF(SUMPRODUCT(1*ISNUMBER(SEARCH(O$3,D1683))),Translation!$E$37,"")</f>
        <v>Halsfreischliff</v>
      </c>
      <c r="L1683" s="39" t="str" cm="1">
        <f t="array" aca="1" ref="L1683" ca="1">IF(SUMPRODUCT(1*ISNUMBER(SEARCH(P$3:$P$9,D1683))),Translation!$E$39,"")</f>
        <v>Beschichten</v>
      </c>
      <c r="M1683" s="36" t="str">
        <f t="shared" si="27"/>
        <v>20,00MM</v>
      </c>
      <c r="Q1683" s="12">
        <v>9839720000</v>
      </c>
    </row>
    <row r="1684" spans="2:17" x14ac:dyDescent="0.25">
      <c r="B1684" s="36">
        <v>9839810000</v>
      </c>
      <c r="C1684" s="36">
        <v>9839810000</v>
      </c>
      <c r="D1684" s="37" t="s">
        <v>1244</v>
      </c>
      <c r="E1684" s="37" t="s">
        <v>219</v>
      </c>
      <c r="F1684" s="37"/>
      <c r="G1684" s="36" t="s">
        <v>61</v>
      </c>
      <c r="H1684" s="38"/>
      <c r="I1684" s="40">
        <v>62.74</v>
      </c>
      <c r="J1684" s="39" t="str">
        <f ca="1">IF(SUMPRODUCT(1*ISNUMBER(SEARCH($N$3,D1684))),Translation!$E$38,"")</f>
        <v>Nachschleifen</v>
      </c>
      <c r="K1684" s="37" t="str">
        <f ca="1">IF(SUMPRODUCT(1*ISNUMBER(SEARCH(O$3,D1684))),Translation!$E$37,"")</f>
        <v>Halsfreischliff</v>
      </c>
      <c r="L1684" s="39" t="str" cm="1">
        <f t="array" aca="1" ref="L1684" ca="1">IF(SUMPRODUCT(1*ISNUMBER(SEARCH(P$3:$P$9,D1684))),Translation!$E$39,"")</f>
        <v>Beschichten</v>
      </c>
      <c r="M1684" s="36" t="str">
        <f t="shared" si="27"/>
        <v>10,00</v>
      </c>
      <c r="Q1684" s="12">
        <v>9839810000</v>
      </c>
    </row>
    <row r="1685" spans="2:17" x14ac:dyDescent="0.25">
      <c r="B1685" s="36">
        <v>9839812000</v>
      </c>
      <c r="C1685" s="36">
        <v>9839812000</v>
      </c>
      <c r="D1685" s="37" t="s">
        <v>1245</v>
      </c>
      <c r="E1685" s="37" t="s">
        <v>219</v>
      </c>
      <c r="F1685" s="37"/>
      <c r="G1685" s="36" t="s">
        <v>61</v>
      </c>
      <c r="H1685" s="38"/>
      <c r="I1685" s="40">
        <v>71.17</v>
      </c>
      <c r="J1685" s="39" t="str">
        <f ca="1">IF(SUMPRODUCT(1*ISNUMBER(SEARCH($N$3,D1685))),Translation!$E$38,"")</f>
        <v>Nachschleifen</v>
      </c>
      <c r="K1685" s="37" t="str">
        <f ca="1">IF(SUMPRODUCT(1*ISNUMBER(SEARCH(O$3,D1685))),Translation!$E$37,"")</f>
        <v>Halsfreischliff</v>
      </c>
      <c r="L1685" s="39" t="str" cm="1">
        <f t="array" aca="1" ref="L1685" ca="1">IF(SUMPRODUCT(1*ISNUMBER(SEARCH(P$3:$P$9,D1685))),Translation!$E$39,"")</f>
        <v>Beschichten</v>
      </c>
      <c r="M1685" s="36" t="str">
        <f t="shared" si="27"/>
        <v>12,00</v>
      </c>
      <c r="Q1685" s="12">
        <v>9839812000</v>
      </c>
    </row>
    <row r="1686" spans="2:17" x14ac:dyDescent="0.25">
      <c r="B1686" s="36">
        <v>9839814000</v>
      </c>
      <c r="C1686" s="36">
        <v>9839814000</v>
      </c>
      <c r="D1686" s="37" t="s">
        <v>1246</v>
      </c>
      <c r="E1686" s="37" t="s">
        <v>219</v>
      </c>
      <c r="F1686" s="37"/>
      <c r="G1686" s="36" t="s">
        <v>61</v>
      </c>
      <c r="H1686" s="38"/>
      <c r="I1686" s="40">
        <v>79.22</v>
      </c>
      <c r="J1686" s="39" t="str">
        <f ca="1">IF(SUMPRODUCT(1*ISNUMBER(SEARCH($N$3,D1686))),Translation!$E$38,"")</f>
        <v>Nachschleifen</v>
      </c>
      <c r="K1686" s="37" t="str">
        <f ca="1">IF(SUMPRODUCT(1*ISNUMBER(SEARCH(O$3,D1686))),Translation!$E$37,"")</f>
        <v>Halsfreischliff</v>
      </c>
      <c r="L1686" s="39" t="str" cm="1">
        <f t="array" aca="1" ref="L1686" ca="1">IF(SUMPRODUCT(1*ISNUMBER(SEARCH(P$3:$P$9,D1686))),Translation!$E$39,"")</f>
        <v>Beschichten</v>
      </c>
      <c r="M1686" s="36" t="str">
        <f t="shared" si="27"/>
        <v>14,00</v>
      </c>
      <c r="Q1686" s="12">
        <v>9839814000</v>
      </c>
    </row>
    <row r="1687" spans="2:17" x14ac:dyDescent="0.25">
      <c r="B1687" s="36">
        <v>9839816000</v>
      </c>
      <c r="C1687" s="36">
        <v>9839816000</v>
      </c>
      <c r="D1687" s="37" t="s">
        <v>1247</v>
      </c>
      <c r="E1687" s="37" t="s">
        <v>219</v>
      </c>
      <c r="F1687" s="37"/>
      <c r="G1687" s="36" t="s">
        <v>61</v>
      </c>
      <c r="H1687" s="38"/>
      <c r="I1687" s="40">
        <v>85.78</v>
      </c>
      <c r="J1687" s="39" t="str">
        <f ca="1">IF(SUMPRODUCT(1*ISNUMBER(SEARCH($N$3,D1687))),Translation!$E$38,"")</f>
        <v>Nachschleifen</v>
      </c>
      <c r="K1687" s="37" t="str">
        <f ca="1">IF(SUMPRODUCT(1*ISNUMBER(SEARCH(O$3,D1687))),Translation!$E$37,"")</f>
        <v>Halsfreischliff</v>
      </c>
      <c r="L1687" s="39" t="str" cm="1">
        <f t="array" aca="1" ref="L1687" ca="1">IF(SUMPRODUCT(1*ISNUMBER(SEARCH(P$3:$P$9,D1687))),Translation!$E$39,"")</f>
        <v>Beschichten</v>
      </c>
      <c r="M1687" s="36" t="str">
        <f t="shared" si="27"/>
        <v>16,00</v>
      </c>
      <c r="Q1687" s="12">
        <v>9839816000</v>
      </c>
    </row>
    <row r="1688" spans="2:17" x14ac:dyDescent="0.25">
      <c r="B1688" s="36">
        <v>9839818000</v>
      </c>
      <c r="C1688" s="36">
        <v>9839818000</v>
      </c>
      <c r="D1688" s="37" t="s">
        <v>1248</v>
      </c>
      <c r="E1688" s="37" t="s">
        <v>219</v>
      </c>
      <c r="F1688" s="37"/>
      <c r="G1688" s="36" t="s">
        <v>61</v>
      </c>
      <c r="H1688" s="38"/>
      <c r="I1688" s="40">
        <v>93.09</v>
      </c>
      <c r="J1688" s="39" t="str">
        <f ca="1">IF(SUMPRODUCT(1*ISNUMBER(SEARCH($N$3,D1688))),Translation!$E$38,"")</f>
        <v>Nachschleifen</v>
      </c>
      <c r="K1688" s="37" t="str">
        <f ca="1">IF(SUMPRODUCT(1*ISNUMBER(SEARCH(O$3,D1688))),Translation!$E$37,"")</f>
        <v>Halsfreischliff</v>
      </c>
      <c r="L1688" s="39" t="str" cm="1">
        <f t="array" aca="1" ref="L1688" ca="1">IF(SUMPRODUCT(1*ISNUMBER(SEARCH(P$3:$P$9,D1688))),Translation!$E$39,"")</f>
        <v>Beschichten</v>
      </c>
      <c r="M1688" s="36" t="str">
        <f t="shared" si="27"/>
        <v>18,00</v>
      </c>
      <c r="Q1688" s="12">
        <v>9839818000</v>
      </c>
    </row>
    <row r="1689" spans="2:17" x14ac:dyDescent="0.25">
      <c r="B1689" s="36">
        <v>9839820000</v>
      </c>
      <c r="C1689" s="36">
        <v>9839820000</v>
      </c>
      <c r="D1689" s="37" t="s">
        <v>1249</v>
      </c>
      <c r="E1689" s="37" t="s">
        <v>219</v>
      </c>
      <c r="F1689" s="37"/>
      <c r="G1689" s="36" t="s">
        <v>61</v>
      </c>
      <c r="H1689" s="38"/>
      <c r="I1689" s="40">
        <v>104.88</v>
      </c>
      <c r="J1689" s="39" t="str">
        <f ca="1">IF(SUMPRODUCT(1*ISNUMBER(SEARCH($N$3,D1689))),Translation!$E$38,"")</f>
        <v>Nachschleifen</v>
      </c>
      <c r="K1689" s="37" t="str">
        <f ca="1">IF(SUMPRODUCT(1*ISNUMBER(SEARCH(O$3,D1689))),Translation!$E$37,"")</f>
        <v>Halsfreischliff</v>
      </c>
      <c r="L1689" s="39" t="str" cm="1">
        <f t="array" aca="1" ref="L1689" ca="1">IF(SUMPRODUCT(1*ISNUMBER(SEARCH(P$3:$P$9,D1689))),Translation!$E$39,"")</f>
        <v>Beschichten</v>
      </c>
      <c r="M1689" s="36" t="str">
        <f t="shared" si="27"/>
        <v>20,00</v>
      </c>
      <c r="Q1689" s="12">
        <v>9839820000</v>
      </c>
    </row>
    <row r="1690" spans="2:17" x14ac:dyDescent="0.25">
      <c r="B1690" s="36">
        <v>9839910000</v>
      </c>
      <c r="C1690" s="36">
        <v>9839910000</v>
      </c>
      <c r="D1690" s="37" t="s">
        <v>1250</v>
      </c>
      <c r="E1690" s="37" t="s">
        <v>219</v>
      </c>
      <c r="F1690" s="37"/>
      <c r="G1690" s="36" t="s">
        <v>61</v>
      </c>
      <c r="H1690" s="38"/>
      <c r="I1690" s="40">
        <v>51.13</v>
      </c>
      <c r="J1690" s="39" t="str">
        <f ca="1">IF(SUMPRODUCT(1*ISNUMBER(SEARCH($N$3,D1690))),Translation!$E$38,"")</f>
        <v>Nachschleifen</v>
      </c>
      <c r="K1690" s="37" t="str">
        <f ca="1">IF(SUMPRODUCT(1*ISNUMBER(SEARCH(O$3,D1690))),Translation!$E$37,"")</f>
        <v>Halsfreischliff</v>
      </c>
      <c r="L1690" s="39" t="str" cm="1">
        <f t="array" aca="1" ref="L1690" ca="1">IF(SUMPRODUCT(1*ISNUMBER(SEARCH(P$3:$P$9,D1690))),Translation!$E$39,"")</f>
        <v>Beschichten</v>
      </c>
      <c r="M1690" s="36" t="str">
        <f t="shared" si="27"/>
        <v>10,00</v>
      </c>
      <c r="Q1690" s="12">
        <v>9839910000</v>
      </c>
    </row>
    <row r="1691" spans="2:17" x14ac:dyDescent="0.25">
      <c r="B1691" s="36">
        <v>9839912000</v>
      </c>
      <c r="C1691" s="36">
        <v>9839912000</v>
      </c>
      <c r="D1691" s="37" t="s">
        <v>1251</v>
      </c>
      <c r="E1691" s="37" t="s">
        <v>219</v>
      </c>
      <c r="F1691" s="37"/>
      <c r="G1691" s="36" t="s">
        <v>61</v>
      </c>
      <c r="H1691" s="38"/>
      <c r="I1691" s="40">
        <v>56.18</v>
      </c>
      <c r="J1691" s="39" t="str">
        <f ca="1">IF(SUMPRODUCT(1*ISNUMBER(SEARCH($N$3,D1691))),Translation!$E$38,"")</f>
        <v>Nachschleifen</v>
      </c>
      <c r="K1691" s="37" t="str">
        <f ca="1">IF(SUMPRODUCT(1*ISNUMBER(SEARCH(O$3,D1691))),Translation!$E$37,"")</f>
        <v>Halsfreischliff</v>
      </c>
      <c r="L1691" s="39" t="str" cm="1">
        <f t="array" aca="1" ref="L1691" ca="1">IF(SUMPRODUCT(1*ISNUMBER(SEARCH(P$3:$P$9,D1691))),Translation!$E$39,"")</f>
        <v>Beschichten</v>
      </c>
      <c r="M1691" s="36" t="str">
        <f t="shared" si="27"/>
        <v>12,00</v>
      </c>
      <c r="Q1691" s="12">
        <v>9839912000</v>
      </c>
    </row>
    <row r="1692" spans="2:17" x14ac:dyDescent="0.25">
      <c r="B1692" s="36">
        <v>9839914000</v>
      </c>
      <c r="C1692" s="36">
        <v>9839914000</v>
      </c>
      <c r="D1692" s="37" t="s">
        <v>1252</v>
      </c>
      <c r="E1692" s="37" t="s">
        <v>219</v>
      </c>
      <c r="F1692" s="37"/>
      <c r="G1692" s="36" t="s">
        <v>61</v>
      </c>
      <c r="H1692" s="38"/>
      <c r="I1692" s="40">
        <v>58.62</v>
      </c>
      <c r="J1692" s="39" t="str">
        <f ca="1">IF(SUMPRODUCT(1*ISNUMBER(SEARCH($N$3,D1692))),Translation!$E$38,"")</f>
        <v>Nachschleifen</v>
      </c>
      <c r="K1692" s="37" t="str">
        <f ca="1">IF(SUMPRODUCT(1*ISNUMBER(SEARCH(O$3,D1692))),Translation!$E$37,"")</f>
        <v>Halsfreischliff</v>
      </c>
      <c r="L1692" s="39" t="str" cm="1">
        <f t="array" aca="1" ref="L1692" ca="1">IF(SUMPRODUCT(1*ISNUMBER(SEARCH(P$3:$P$9,D1692))),Translation!$E$39,"")</f>
        <v>Beschichten</v>
      </c>
      <c r="M1692" s="36" t="str">
        <f t="shared" si="27"/>
        <v>14,00</v>
      </c>
      <c r="Q1692" s="12">
        <v>9839914000</v>
      </c>
    </row>
    <row r="1693" spans="2:17" x14ac:dyDescent="0.25">
      <c r="B1693" s="36">
        <v>9839916000</v>
      </c>
      <c r="C1693" s="36">
        <v>9839916000</v>
      </c>
      <c r="D1693" s="37" t="s">
        <v>1253</v>
      </c>
      <c r="E1693" s="37" t="s">
        <v>219</v>
      </c>
      <c r="F1693" s="37"/>
      <c r="G1693" s="36" t="s">
        <v>61</v>
      </c>
      <c r="H1693" s="38"/>
      <c r="I1693" s="40">
        <v>65.73</v>
      </c>
      <c r="J1693" s="39" t="str">
        <f ca="1">IF(SUMPRODUCT(1*ISNUMBER(SEARCH($N$3,D1693))),Translation!$E$38,"")</f>
        <v>Nachschleifen</v>
      </c>
      <c r="K1693" s="37" t="str">
        <f ca="1">IF(SUMPRODUCT(1*ISNUMBER(SEARCH(O$3,D1693))),Translation!$E$37,"")</f>
        <v>Halsfreischliff</v>
      </c>
      <c r="L1693" s="39" t="str" cm="1">
        <f t="array" aca="1" ref="L1693" ca="1">IF(SUMPRODUCT(1*ISNUMBER(SEARCH(P$3:$P$9,D1693))),Translation!$E$39,"")</f>
        <v>Beschichten</v>
      </c>
      <c r="M1693" s="36" t="str">
        <f t="shared" si="27"/>
        <v>16,00</v>
      </c>
      <c r="Q1693" s="12">
        <v>9839916000</v>
      </c>
    </row>
    <row r="1694" spans="2:17" x14ac:dyDescent="0.25">
      <c r="B1694" s="36">
        <v>9839918000</v>
      </c>
      <c r="C1694" s="36">
        <v>9839918000</v>
      </c>
      <c r="D1694" s="37" t="s">
        <v>1254</v>
      </c>
      <c r="E1694" s="37" t="s">
        <v>219</v>
      </c>
      <c r="F1694" s="37"/>
      <c r="G1694" s="36" t="s">
        <v>61</v>
      </c>
      <c r="H1694" s="38"/>
      <c r="I1694" s="40">
        <v>70.05</v>
      </c>
      <c r="J1694" s="39" t="str">
        <f ca="1">IF(SUMPRODUCT(1*ISNUMBER(SEARCH($N$3,D1694))),Translation!$E$38,"")</f>
        <v>Nachschleifen</v>
      </c>
      <c r="K1694" s="37" t="str">
        <f ca="1">IF(SUMPRODUCT(1*ISNUMBER(SEARCH(O$3,D1694))),Translation!$E$37,"")</f>
        <v>Halsfreischliff</v>
      </c>
      <c r="L1694" s="39" t="str" cm="1">
        <f t="array" aca="1" ref="L1694" ca="1">IF(SUMPRODUCT(1*ISNUMBER(SEARCH(P$3:$P$9,D1694))),Translation!$E$39,"")</f>
        <v>Beschichten</v>
      </c>
      <c r="M1694" s="36" t="str">
        <f t="shared" si="27"/>
        <v>18,00</v>
      </c>
      <c r="Q1694" s="12">
        <v>9839918000</v>
      </c>
    </row>
    <row r="1695" spans="2:17" x14ac:dyDescent="0.25">
      <c r="B1695" s="36">
        <v>9839920000</v>
      </c>
      <c r="C1695" s="36">
        <v>9839920000</v>
      </c>
      <c r="D1695" s="37" t="s">
        <v>1255</v>
      </c>
      <c r="E1695" s="37" t="s">
        <v>219</v>
      </c>
      <c r="F1695" s="37"/>
      <c r="G1695" s="36" t="s">
        <v>61</v>
      </c>
      <c r="H1695" s="38"/>
      <c r="I1695" s="40">
        <v>77.73</v>
      </c>
      <c r="J1695" s="39" t="str">
        <f ca="1">IF(SUMPRODUCT(1*ISNUMBER(SEARCH($N$3,D1695))),Translation!$E$38,"")</f>
        <v>Nachschleifen</v>
      </c>
      <c r="K1695" s="37" t="str">
        <f ca="1">IF(SUMPRODUCT(1*ISNUMBER(SEARCH(O$3,D1695))),Translation!$E$37,"")</f>
        <v>Halsfreischliff</v>
      </c>
      <c r="L1695" s="39" t="str" cm="1">
        <f t="array" aca="1" ref="L1695" ca="1">IF(SUMPRODUCT(1*ISNUMBER(SEARCH(P$3:$P$9,D1695))),Translation!$E$39,"")</f>
        <v>Beschichten</v>
      </c>
      <c r="M1695" s="36" t="str">
        <f t="shared" si="27"/>
        <v>20,00</v>
      </c>
      <c r="Q1695" s="12">
        <v>9839920000</v>
      </c>
    </row>
    <row r="1696" spans="2:17" x14ac:dyDescent="0.25">
      <c r="B1696" s="36">
        <v>98414040</v>
      </c>
      <c r="C1696" s="36">
        <v>9841404000</v>
      </c>
      <c r="D1696" s="37" t="s">
        <v>1256</v>
      </c>
      <c r="E1696" s="37" t="s">
        <v>528</v>
      </c>
      <c r="F1696" s="37"/>
      <c r="G1696" s="36" t="s">
        <v>61</v>
      </c>
      <c r="H1696" s="38"/>
      <c r="I1696" s="40">
        <v>23.22</v>
      </c>
      <c r="J1696" s="39" t="str">
        <f ca="1">IF(SUMPRODUCT(1*ISNUMBER(SEARCH($N$3,D1696))),Translation!$E$38,"")</f>
        <v>Nachschleifen</v>
      </c>
      <c r="K1696" s="37" t="str">
        <f>IF(SUMPRODUCT(1*ISNUMBER(SEARCH(O$3,D1696))),Translation!$E$37,"")</f>
        <v/>
      </c>
      <c r="L1696" s="39" t="str" cm="1">
        <f t="array" aca="1" ref="L1696" ca="1">IF(SUMPRODUCT(1*ISNUMBER(SEARCH(P$3:$P$9,D1696))),Translation!$E$39,"")</f>
        <v>Beschichten</v>
      </c>
      <c r="M1696" s="36" t="str">
        <f t="shared" si="27"/>
        <v>3,0-4,0MM Z=2</v>
      </c>
      <c r="Q1696" s="12">
        <v>98414040</v>
      </c>
    </row>
    <row r="1697" spans="2:17" x14ac:dyDescent="0.25">
      <c r="B1697" s="36">
        <v>98414060</v>
      </c>
      <c r="C1697" s="36">
        <v>9841406000</v>
      </c>
      <c r="D1697" s="37" t="s">
        <v>1257</v>
      </c>
      <c r="E1697" s="37" t="s">
        <v>528</v>
      </c>
      <c r="F1697" s="37"/>
      <c r="G1697" s="36" t="s">
        <v>61</v>
      </c>
      <c r="H1697" s="38"/>
      <c r="I1697" s="40">
        <v>23.47</v>
      </c>
      <c r="J1697" s="39" t="str">
        <f ca="1">IF(SUMPRODUCT(1*ISNUMBER(SEARCH($N$3,D1697))),Translation!$E$38,"")</f>
        <v>Nachschleifen</v>
      </c>
      <c r="K1697" s="37" t="str">
        <f>IF(SUMPRODUCT(1*ISNUMBER(SEARCH(O$3,D1697))),Translation!$E$37,"")</f>
        <v/>
      </c>
      <c r="L1697" s="39" t="str" cm="1">
        <f t="array" aca="1" ref="L1697" ca="1">IF(SUMPRODUCT(1*ISNUMBER(SEARCH(P$3:$P$9,D1697))),Translation!$E$39,"")</f>
        <v>Beschichten</v>
      </c>
      <c r="M1697" s="36" t="str">
        <f t="shared" si="27"/>
        <v>4,01-6,0MM Z=2</v>
      </c>
      <c r="Q1697" s="12">
        <v>98414060</v>
      </c>
    </row>
    <row r="1698" spans="2:17" x14ac:dyDescent="0.25">
      <c r="B1698" s="36">
        <v>98414080</v>
      </c>
      <c r="C1698" s="36">
        <v>9841408000</v>
      </c>
      <c r="D1698" s="37" t="s">
        <v>1258</v>
      </c>
      <c r="E1698" s="37" t="s">
        <v>528</v>
      </c>
      <c r="F1698" s="37"/>
      <c r="G1698" s="36" t="s">
        <v>61</v>
      </c>
      <c r="H1698" s="38"/>
      <c r="I1698" s="40">
        <v>26.04</v>
      </c>
      <c r="J1698" s="39" t="str">
        <f ca="1">IF(SUMPRODUCT(1*ISNUMBER(SEARCH($N$3,D1698))),Translation!$E$38,"")</f>
        <v>Nachschleifen</v>
      </c>
      <c r="K1698" s="37" t="str">
        <f>IF(SUMPRODUCT(1*ISNUMBER(SEARCH(O$3,D1698))),Translation!$E$37,"")</f>
        <v/>
      </c>
      <c r="L1698" s="39" t="str" cm="1">
        <f t="array" aca="1" ref="L1698" ca="1">IF(SUMPRODUCT(1*ISNUMBER(SEARCH(P$3:$P$9,D1698))),Translation!$E$39,"")</f>
        <v>Beschichten</v>
      </c>
      <c r="M1698" s="36" t="str">
        <f t="shared" si="27"/>
        <v>6,01-8,0MM Z=2</v>
      </c>
      <c r="Q1698" s="12">
        <v>98414080</v>
      </c>
    </row>
    <row r="1699" spans="2:17" x14ac:dyDescent="0.25">
      <c r="B1699" s="36">
        <v>98414100</v>
      </c>
      <c r="C1699" s="36">
        <v>9841410000</v>
      </c>
      <c r="D1699" s="37" t="s">
        <v>1259</v>
      </c>
      <c r="E1699" s="37" t="s">
        <v>528</v>
      </c>
      <c r="F1699" s="37"/>
      <c r="G1699" s="36" t="s">
        <v>61</v>
      </c>
      <c r="H1699" s="38"/>
      <c r="I1699" s="40">
        <v>27.05</v>
      </c>
      <c r="J1699" s="39" t="str">
        <f ca="1">IF(SUMPRODUCT(1*ISNUMBER(SEARCH($N$3,D1699))),Translation!$E$38,"")</f>
        <v>Nachschleifen</v>
      </c>
      <c r="K1699" s="37" t="str">
        <f>IF(SUMPRODUCT(1*ISNUMBER(SEARCH(O$3,D1699))),Translation!$E$37,"")</f>
        <v/>
      </c>
      <c r="L1699" s="39" t="str" cm="1">
        <f t="array" aca="1" ref="L1699" ca="1">IF(SUMPRODUCT(1*ISNUMBER(SEARCH(P$3:$P$9,D1699))),Translation!$E$39,"")</f>
        <v>Beschichten</v>
      </c>
      <c r="M1699" s="36" t="str">
        <f t="shared" si="27"/>
        <v>8,01-10,0MM Z=2</v>
      </c>
      <c r="Q1699" s="12">
        <v>98414100</v>
      </c>
    </row>
    <row r="1700" spans="2:17" x14ac:dyDescent="0.25">
      <c r="B1700" s="36">
        <v>98414120</v>
      </c>
      <c r="C1700" s="36">
        <v>9841412000</v>
      </c>
      <c r="D1700" s="37" t="s">
        <v>1260</v>
      </c>
      <c r="E1700" s="37" t="s">
        <v>528</v>
      </c>
      <c r="F1700" s="37"/>
      <c r="G1700" s="36" t="s">
        <v>61</v>
      </c>
      <c r="H1700" s="38"/>
      <c r="I1700" s="40">
        <v>29.74</v>
      </c>
      <c r="J1700" s="39" t="str">
        <f ca="1">IF(SUMPRODUCT(1*ISNUMBER(SEARCH($N$3,D1700))),Translation!$E$38,"")</f>
        <v>Nachschleifen</v>
      </c>
      <c r="K1700" s="37" t="str">
        <f>IF(SUMPRODUCT(1*ISNUMBER(SEARCH(O$3,D1700))),Translation!$E$37,"")</f>
        <v/>
      </c>
      <c r="L1700" s="39" t="str" cm="1">
        <f t="array" aca="1" ref="L1700" ca="1">IF(SUMPRODUCT(1*ISNUMBER(SEARCH(P$3:$P$9,D1700))),Translation!$E$39,"")</f>
        <v>Beschichten</v>
      </c>
      <c r="M1700" s="36" t="str">
        <f t="shared" si="27"/>
        <v>10,01-12,0MM Z=2</v>
      </c>
      <c r="Q1700" s="12">
        <v>98414120</v>
      </c>
    </row>
    <row r="1701" spans="2:17" x14ac:dyDescent="0.25">
      <c r="B1701" s="36">
        <v>98414140</v>
      </c>
      <c r="C1701" s="36">
        <v>9841414000</v>
      </c>
      <c r="D1701" s="37" t="s">
        <v>1261</v>
      </c>
      <c r="E1701" s="37" t="s">
        <v>528</v>
      </c>
      <c r="F1701" s="37"/>
      <c r="G1701" s="36" t="s">
        <v>61</v>
      </c>
      <c r="H1701" s="38"/>
      <c r="I1701" s="40">
        <v>31.31</v>
      </c>
      <c r="J1701" s="39" t="str">
        <f ca="1">IF(SUMPRODUCT(1*ISNUMBER(SEARCH($N$3,D1701))),Translation!$E$38,"")</f>
        <v>Nachschleifen</v>
      </c>
      <c r="K1701" s="37" t="str">
        <f>IF(SUMPRODUCT(1*ISNUMBER(SEARCH(O$3,D1701))),Translation!$E$37,"")</f>
        <v/>
      </c>
      <c r="L1701" s="39" t="str" cm="1">
        <f t="array" aca="1" ref="L1701" ca="1">IF(SUMPRODUCT(1*ISNUMBER(SEARCH(P$3:$P$9,D1701))),Translation!$E$39,"")</f>
        <v>Beschichten</v>
      </c>
      <c r="M1701" s="36" t="str">
        <f t="shared" si="27"/>
        <v>12,01-14,0MM Z=2</v>
      </c>
      <c r="Q1701" s="12">
        <v>98414140</v>
      </c>
    </row>
    <row r="1702" spans="2:17" x14ac:dyDescent="0.25">
      <c r="B1702" s="36">
        <v>98414160</v>
      </c>
      <c r="C1702" s="36">
        <v>9841416000</v>
      </c>
      <c r="D1702" s="37" t="s">
        <v>1262</v>
      </c>
      <c r="E1702" s="37" t="s">
        <v>528</v>
      </c>
      <c r="F1702" s="37"/>
      <c r="G1702" s="36" t="s">
        <v>61</v>
      </c>
      <c r="H1702" s="38"/>
      <c r="I1702" s="40">
        <v>37.71</v>
      </c>
      <c r="J1702" s="39" t="str">
        <f ca="1">IF(SUMPRODUCT(1*ISNUMBER(SEARCH($N$3,D1702))),Translation!$E$38,"")</f>
        <v>Nachschleifen</v>
      </c>
      <c r="K1702" s="37" t="str">
        <f>IF(SUMPRODUCT(1*ISNUMBER(SEARCH(O$3,D1702))),Translation!$E$37,"")</f>
        <v/>
      </c>
      <c r="L1702" s="39" t="str" cm="1">
        <f t="array" aca="1" ref="L1702" ca="1">IF(SUMPRODUCT(1*ISNUMBER(SEARCH(P$3:$P$9,D1702))),Translation!$E$39,"")</f>
        <v>Beschichten</v>
      </c>
      <c r="M1702" s="36" t="str">
        <f t="shared" si="27"/>
        <v>14,01-16,0MM Z=2</v>
      </c>
      <c r="Q1702" s="12">
        <v>98414160</v>
      </c>
    </row>
    <row r="1703" spans="2:17" x14ac:dyDescent="0.25">
      <c r="B1703" s="36">
        <v>98414180</v>
      </c>
      <c r="C1703" s="36">
        <v>9841418000</v>
      </c>
      <c r="D1703" s="37" t="s">
        <v>1263</v>
      </c>
      <c r="E1703" s="37" t="s">
        <v>528</v>
      </c>
      <c r="F1703" s="37"/>
      <c r="G1703" s="36" t="s">
        <v>61</v>
      </c>
      <c r="H1703" s="38"/>
      <c r="I1703" s="40">
        <v>41.19</v>
      </c>
      <c r="J1703" s="39" t="str">
        <f ca="1">IF(SUMPRODUCT(1*ISNUMBER(SEARCH($N$3,D1703))),Translation!$E$38,"")</f>
        <v>Nachschleifen</v>
      </c>
      <c r="K1703" s="37" t="str">
        <f>IF(SUMPRODUCT(1*ISNUMBER(SEARCH(O$3,D1703))),Translation!$E$37,"")</f>
        <v/>
      </c>
      <c r="L1703" s="39" t="str" cm="1">
        <f t="array" aca="1" ref="L1703" ca="1">IF(SUMPRODUCT(1*ISNUMBER(SEARCH(P$3:$P$9,D1703))),Translation!$E$39,"")</f>
        <v>Beschichten</v>
      </c>
      <c r="M1703" s="36" t="str">
        <f t="shared" si="27"/>
        <v>16,01-18,0MM Z=2</v>
      </c>
      <c r="Q1703" s="12">
        <v>98414180</v>
      </c>
    </row>
    <row r="1704" spans="2:17" x14ac:dyDescent="0.25">
      <c r="B1704" s="36">
        <v>98414200</v>
      </c>
      <c r="C1704" s="36">
        <v>9841420000</v>
      </c>
      <c r="D1704" s="37" t="s">
        <v>1264</v>
      </c>
      <c r="E1704" s="37" t="s">
        <v>528</v>
      </c>
      <c r="F1704" s="37"/>
      <c r="G1704" s="36" t="s">
        <v>61</v>
      </c>
      <c r="H1704" s="38"/>
      <c r="I1704" s="40">
        <v>43.1</v>
      </c>
      <c r="J1704" s="39" t="str">
        <f ca="1">IF(SUMPRODUCT(1*ISNUMBER(SEARCH($N$3,D1704))),Translation!$E$38,"")</f>
        <v>Nachschleifen</v>
      </c>
      <c r="K1704" s="37" t="str">
        <f>IF(SUMPRODUCT(1*ISNUMBER(SEARCH(O$3,D1704))),Translation!$E$37,"")</f>
        <v/>
      </c>
      <c r="L1704" s="39" t="str" cm="1">
        <f t="array" aca="1" ref="L1704" ca="1">IF(SUMPRODUCT(1*ISNUMBER(SEARCH(P$3:$P$9,D1704))),Translation!$E$39,"")</f>
        <v>Beschichten</v>
      </c>
      <c r="M1704" s="36" t="str">
        <f t="shared" si="27"/>
        <v>18,01-20,0MM Z=2</v>
      </c>
      <c r="Q1704" s="12">
        <v>98414200</v>
      </c>
    </row>
    <row r="1705" spans="2:17" x14ac:dyDescent="0.25">
      <c r="B1705" s="36">
        <v>98416040</v>
      </c>
      <c r="C1705" s="36">
        <v>9841604000</v>
      </c>
      <c r="D1705" s="37" t="s">
        <v>1265</v>
      </c>
      <c r="E1705" s="37" t="s">
        <v>528</v>
      </c>
      <c r="F1705" s="37"/>
      <c r="G1705" s="36" t="s">
        <v>61</v>
      </c>
      <c r="H1705" s="38"/>
      <c r="I1705" s="40">
        <v>31.31</v>
      </c>
      <c r="J1705" s="39" t="str">
        <f ca="1">IF(SUMPRODUCT(1*ISNUMBER(SEARCH($N$3,D1705))),Translation!$E$38,"")</f>
        <v>Nachschleifen</v>
      </c>
      <c r="K1705" s="37" t="str">
        <f>IF(SUMPRODUCT(1*ISNUMBER(SEARCH(O$3,D1705))),Translation!$E$37,"")</f>
        <v/>
      </c>
      <c r="L1705" s="39" t="str" cm="1">
        <f t="array" aca="1" ref="L1705" ca="1">IF(SUMPRODUCT(1*ISNUMBER(SEARCH(P$3:$P$9,D1705))),Translation!$E$39,"")</f>
        <v>Beschichten</v>
      </c>
      <c r="M1705" s="36" t="str">
        <f t="shared" si="27"/>
        <v>3,0-4,0MM Z=4</v>
      </c>
      <c r="Q1705" s="12">
        <v>98416040</v>
      </c>
    </row>
    <row r="1706" spans="2:17" x14ac:dyDescent="0.25">
      <c r="B1706" s="36">
        <v>98416060</v>
      </c>
      <c r="C1706" s="36">
        <v>9841606000</v>
      </c>
      <c r="D1706" s="37" t="s">
        <v>1266</v>
      </c>
      <c r="E1706" s="37" t="s">
        <v>528</v>
      </c>
      <c r="F1706" s="37"/>
      <c r="G1706" s="36" t="s">
        <v>61</v>
      </c>
      <c r="H1706" s="38"/>
      <c r="I1706" s="40">
        <v>31.66</v>
      </c>
      <c r="J1706" s="39" t="str">
        <f ca="1">IF(SUMPRODUCT(1*ISNUMBER(SEARCH($N$3,D1706))),Translation!$E$38,"")</f>
        <v>Nachschleifen</v>
      </c>
      <c r="K1706" s="37" t="str">
        <f>IF(SUMPRODUCT(1*ISNUMBER(SEARCH(O$3,D1706))),Translation!$E$37,"")</f>
        <v/>
      </c>
      <c r="L1706" s="39" t="str" cm="1">
        <f t="array" aca="1" ref="L1706" ca="1">IF(SUMPRODUCT(1*ISNUMBER(SEARCH(P$3:$P$9,D1706))),Translation!$E$39,"")</f>
        <v>Beschichten</v>
      </c>
      <c r="M1706" s="36" t="str">
        <f t="shared" si="27"/>
        <v>4,01-6,0MM Z=4</v>
      </c>
      <c r="Q1706" s="12">
        <v>98416060</v>
      </c>
    </row>
    <row r="1707" spans="2:17" x14ac:dyDescent="0.25">
      <c r="B1707" s="36">
        <v>98416080</v>
      </c>
      <c r="C1707" s="36">
        <v>9841608000</v>
      </c>
      <c r="D1707" s="37" t="s">
        <v>1267</v>
      </c>
      <c r="E1707" s="37" t="s">
        <v>528</v>
      </c>
      <c r="F1707" s="37"/>
      <c r="G1707" s="36" t="s">
        <v>61</v>
      </c>
      <c r="H1707" s="38"/>
      <c r="I1707" s="40">
        <v>34.450000000000003</v>
      </c>
      <c r="J1707" s="39" t="str">
        <f ca="1">IF(SUMPRODUCT(1*ISNUMBER(SEARCH($N$3,D1707))),Translation!$E$38,"")</f>
        <v>Nachschleifen</v>
      </c>
      <c r="K1707" s="37" t="str">
        <f>IF(SUMPRODUCT(1*ISNUMBER(SEARCH(O$3,D1707))),Translation!$E$37,"")</f>
        <v/>
      </c>
      <c r="L1707" s="39" t="str" cm="1">
        <f t="array" aca="1" ref="L1707" ca="1">IF(SUMPRODUCT(1*ISNUMBER(SEARCH(P$3:$P$9,D1707))),Translation!$E$39,"")</f>
        <v>Beschichten</v>
      </c>
      <c r="M1707" s="36" t="str">
        <f t="shared" si="27"/>
        <v>6,01-8,0MM Z=4</v>
      </c>
      <c r="Q1707" s="12">
        <v>98416080</v>
      </c>
    </row>
    <row r="1708" spans="2:17" x14ac:dyDescent="0.25">
      <c r="B1708" s="36">
        <v>98416100</v>
      </c>
      <c r="C1708" s="36">
        <v>9841610000</v>
      </c>
      <c r="D1708" s="37" t="s">
        <v>1268</v>
      </c>
      <c r="E1708" s="37" t="s">
        <v>528</v>
      </c>
      <c r="F1708" s="37"/>
      <c r="G1708" s="36" t="s">
        <v>61</v>
      </c>
      <c r="H1708" s="38"/>
      <c r="I1708" s="40">
        <v>35.47</v>
      </c>
      <c r="J1708" s="39" t="str">
        <f ca="1">IF(SUMPRODUCT(1*ISNUMBER(SEARCH($N$3,D1708))),Translation!$E$38,"")</f>
        <v>Nachschleifen</v>
      </c>
      <c r="K1708" s="37" t="str">
        <f>IF(SUMPRODUCT(1*ISNUMBER(SEARCH(O$3,D1708))),Translation!$E$37,"")</f>
        <v/>
      </c>
      <c r="L1708" s="39" t="str" cm="1">
        <f t="array" aca="1" ref="L1708" ca="1">IF(SUMPRODUCT(1*ISNUMBER(SEARCH(P$3:$P$9,D1708))),Translation!$E$39,"")</f>
        <v>Beschichten</v>
      </c>
      <c r="M1708" s="36" t="str">
        <f t="shared" si="27"/>
        <v>8,01-10,0MM Z=4</v>
      </c>
      <c r="Q1708" s="12">
        <v>98416100</v>
      </c>
    </row>
    <row r="1709" spans="2:17" x14ac:dyDescent="0.25">
      <c r="B1709" s="36">
        <v>98416120</v>
      </c>
      <c r="C1709" s="36">
        <v>9841612000</v>
      </c>
      <c r="D1709" s="37" t="s">
        <v>1269</v>
      </c>
      <c r="E1709" s="37" t="s">
        <v>528</v>
      </c>
      <c r="F1709" s="37"/>
      <c r="G1709" s="36" t="s">
        <v>61</v>
      </c>
      <c r="H1709" s="38"/>
      <c r="I1709" s="40">
        <v>40.07</v>
      </c>
      <c r="J1709" s="39" t="str">
        <f ca="1">IF(SUMPRODUCT(1*ISNUMBER(SEARCH($N$3,D1709))),Translation!$E$38,"")</f>
        <v>Nachschleifen</v>
      </c>
      <c r="K1709" s="37" t="str">
        <f>IF(SUMPRODUCT(1*ISNUMBER(SEARCH(O$3,D1709))),Translation!$E$37,"")</f>
        <v/>
      </c>
      <c r="L1709" s="39" t="str" cm="1">
        <f t="array" aca="1" ref="L1709" ca="1">IF(SUMPRODUCT(1*ISNUMBER(SEARCH(P$3:$P$9,D1709))),Translation!$E$39,"")</f>
        <v>Beschichten</v>
      </c>
      <c r="M1709" s="36" t="str">
        <f t="shared" si="27"/>
        <v>10,01-12,0MM Z=4</v>
      </c>
      <c r="Q1709" s="12">
        <v>98416120</v>
      </c>
    </row>
    <row r="1710" spans="2:17" x14ac:dyDescent="0.25">
      <c r="B1710" s="36">
        <v>98416140</v>
      </c>
      <c r="C1710" s="36">
        <v>9841614000</v>
      </c>
      <c r="D1710" s="37" t="s">
        <v>1270</v>
      </c>
      <c r="E1710" s="37" t="s">
        <v>528</v>
      </c>
      <c r="F1710" s="37"/>
      <c r="G1710" s="36" t="s">
        <v>61</v>
      </c>
      <c r="H1710" s="38"/>
      <c r="I1710" s="40">
        <v>40.520000000000003</v>
      </c>
      <c r="J1710" s="39" t="str">
        <f ca="1">IF(SUMPRODUCT(1*ISNUMBER(SEARCH($N$3,D1710))),Translation!$E$38,"")</f>
        <v>Nachschleifen</v>
      </c>
      <c r="K1710" s="37" t="str">
        <f>IF(SUMPRODUCT(1*ISNUMBER(SEARCH(O$3,D1710))),Translation!$E$37,"")</f>
        <v/>
      </c>
      <c r="L1710" s="39" t="str" cm="1">
        <f t="array" aca="1" ref="L1710" ca="1">IF(SUMPRODUCT(1*ISNUMBER(SEARCH(P$3:$P$9,D1710))),Translation!$E$39,"")</f>
        <v>Beschichten</v>
      </c>
      <c r="M1710" s="36" t="str">
        <f t="shared" si="27"/>
        <v>12,01-14,0MM Z=4</v>
      </c>
      <c r="Q1710" s="12">
        <v>98416140</v>
      </c>
    </row>
    <row r="1711" spans="2:17" x14ac:dyDescent="0.25">
      <c r="B1711" s="36">
        <v>98416160</v>
      </c>
      <c r="C1711" s="36">
        <v>9841616000</v>
      </c>
      <c r="D1711" s="37" t="s">
        <v>1271</v>
      </c>
      <c r="E1711" s="37" t="s">
        <v>528</v>
      </c>
      <c r="F1711" s="37"/>
      <c r="G1711" s="36" t="s">
        <v>61</v>
      </c>
      <c r="H1711" s="38"/>
      <c r="I1711" s="40">
        <v>45.45</v>
      </c>
      <c r="J1711" s="39" t="str">
        <f ca="1">IF(SUMPRODUCT(1*ISNUMBER(SEARCH($N$3,D1711))),Translation!$E$38,"")</f>
        <v>Nachschleifen</v>
      </c>
      <c r="K1711" s="37" t="str">
        <f>IF(SUMPRODUCT(1*ISNUMBER(SEARCH(O$3,D1711))),Translation!$E$37,"")</f>
        <v/>
      </c>
      <c r="L1711" s="39" t="str" cm="1">
        <f t="array" aca="1" ref="L1711" ca="1">IF(SUMPRODUCT(1*ISNUMBER(SEARCH(P$3:$P$9,D1711))),Translation!$E$39,"")</f>
        <v>Beschichten</v>
      </c>
      <c r="M1711" s="36" t="str">
        <f t="shared" si="27"/>
        <v>14,01-16,0MM Z=4</v>
      </c>
      <c r="Q1711" s="12">
        <v>98416160</v>
      </c>
    </row>
    <row r="1712" spans="2:17" x14ac:dyDescent="0.25">
      <c r="B1712" s="36">
        <v>98416180</v>
      </c>
      <c r="C1712" s="36">
        <v>9841618000</v>
      </c>
      <c r="D1712" s="37" t="s">
        <v>1272</v>
      </c>
      <c r="E1712" s="37" t="s">
        <v>528</v>
      </c>
      <c r="F1712" s="37"/>
      <c r="G1712" s="36" t="s">
        <v>61</v>
      </c>
      <c r="H1712" s="38"/>
      <c r="I1712" s="40">
        <v>48.83</v>
      </c>
      <c r="J1712" s="39" t="str">
        <f ca="1">IF(SUMPRODUCT(1*ISNUMBER(SEARCH($N$3,D1712))),Translation!$E$38,"")</f>
        <v>Nachschleifen</v>
      </c>
      <c r="K1712" s="37" t="str">
        <f>IF(SUMPRODUCT(1*ISNUMBER(SEARCH(O$3,D1712))),Translation!$E$37,"")</f>
        <v/>
      </c>
      <c r="L1712" s="39" t="str" cm="1">
        <f t="array" aca="1" ref="L1712" ca="1">IF(SUMPRODUCT(1*ISNUMBER(SEARCH(P$3:$P$9,D1712))),Translation!$E$39,"")</f>
        <v>Beschichten</v>
      </c>
      <c r="M1712" s="36" t="str">
        <f t="shared" si="27"/>
        <v>16,01-18,0MM Z=4</v>
      </c>
      <c r="Q1712" s="12">
        <v>98416180</v>
      </c>
    </row>
    <row r="1713" spans="2:17" x14ac:dyDescent="0.25">
      <c r="B1713" s="36">
        <v>98416200</v>
      </c>
      <c r="C1713" s="36">
        <v>9841620000</v>
      </c>
      <c r="D1713" s="37" t="s">
        <v>1273</v>
      </c>
      <c r="E1713" s="37" t="s">
        <v>528</v>
      </c>
      <c r="F1713" s="37"/>
      <c r="G1713" s="36" t="s">
        <v>61</v>
      </c>
      <c r="H1713" s="38"/>
      <c r="I1713" s="40">
        <v>50.73</v>
      </c>
      <c r="J1713" s="39" t="str">
        <f ca="1">IF(SUMPRODUCT(1*ISNUMBER(SEARCH($N$3,D1713))),Translation!$E$38,"")</f>
        <v>Nachschleifen</v>
      </c>
      <c r="K1713" s="37" t="str">
        <f>IF(SUMPRODUCT(1*ISNUMBER(SEARCH(O$3,D1713))),Translation!$E$37,"")</f>
        <v/>
      </c>
      <c r="L1713" s="39" t="str" cm="1">
        <f t="array" aca="1" ref="L1713" ca="1">IF(SUMPRODUCT(1*ISNUMBER(SEARCH(P$3:$P$9,D1713))),Translation!$E$39,"")</f>
        <v>Beschichten</v>
      </c>
      <c r="M1713" s="36" t="str">
        <f t="shared" si="27"/>
        <v>18,01-20,0MM Z=4</v>
      </c>
      <c r="Q1713" s="12">
        <v>98416200</v>
      </c>
    </row>
    <row r="1714" spans="2:17" x14ac:dyDescent="0.25">
      <c r="B1714" s="36">
        <v>98422040</v>
      </c>
      <c r="C1714" s="36">
        <v>9842204000</v>
      </c>
      <c r="D1714" s="37" t="s">
        <v>1274</v>
      </c>
      <c r="E1714" s="37" t="s">
        <v>528</v>
      </c>
      <c r="F1714" s="37"/>
      <c r="G1714" s="36" t="s">
        <v>61</v>
      </c>
      <c r="H1714" s="38"/>
      <c r="I1714" s="40">
        <v>32.659999999999997</v>
      </c>
      <c r="J1714" s="39" t="str">
        <f ca="1">IF(SUMPRODUCT(1*ISNUMBER(SEARCH($N$3,D1714))),Translation!$E$38,"")</f>
        <v>Nachschleifen</v>
      </c>
      <c r="K1714" s="37" t="str">
        <f ca="1">IF(SUMPRODUCT(1*ISNUMBER(SEARCH(O$3,D1714))),Translation!$E$37,"")</f>
        <v>Halsfreischliff</v>
      </c>
      <c r="L1714" s="39" t="str" cm="1">
        <f t="array" aca="1" ref="L1714" ca="1">IF(SUMPRODUCT(1*ISNUMBER(SEARCH(P$3:$P$9,D1714))),Translation!$E$39,"")</f>
        <v>Beschichten</v>
      </c>
      <c r="M1714" s="36" t="str">
        <f t="shared" si="27"/>
        <v>3,0-4,0MM Z=2</v>
      </c>
      <c r="Q1714" s="12">
        <v>98422040</v>
      </c>
    </row>
    <row r="1715" spans="2:17" x14ac:dyDescent="0.25">
      <c r="B1715" s="36">
        <v>98422060</v>
      </c>
      <c r="C1715" s="36">
        <v>9842206000</v>
      </c>
      <c r="D1715" s="37" t="s">
        <v>1275</v>
      </c>
      <c r="E1715" s="37" t="s">
        <v>528</v>
      </c>
      <c r="F1715" s="37"/>
      <c r="G1715" s="36" t="s">
        <v>61</v>
      </c>
      <c r="H1715" s="38"/>
      <c r="I1715" s="40">
        <v>32.89</v>
      </c>
      <c r="J1715" s="39" t="str">
        <f ca="1">IF(SUMPRODUCT(1*ISNUMBER(SEARCH($N$3,D1715))),Translation!$E$38,"")</f>
        <v>Nachschleifen</v>
      </c>
      <c r="K1715" s="37" t="str">
        <f ca="1">IF(SUMPRODUCT(1*ISNUMBER(SEARCH(O$3,D1715))),Translation!$E$37,"")</f>
        <v>Halsfreischliff</v>
      </c>
      <c r="L1715" s="39" t="str" cm="1">
        <f t="array" aca="1" ref="L1715" ca="1">IF(SUMPRODUCT(1*ISNUMBER(SEARCH(P$3:$P$9,D1715))),Translation!$E$39,"")</f>
        <v>Beschichten</v>
      </c>
      <c r="M1715" s="36" t="str">
        <f t="shared" si="27"/>
        <v>4,01-6,0MM Z=2</v>
      </c>
      <c r="Q1715" s="12">
        <v>98422060</v>
      </c>
    </row>
    <row r="1716" spans="2:17" x14ac:dyDescent="0.25">
      <c r="B1716" s="36">
        <v>98422080</v>
      </c>
      <c r="C1716" s="36">
        <v>9842208000</v>
      </c>
      <c r="D1716" s="37" t="s">
        <v>1276</v>
      </c>
      <c r="E1716" s="37" t="s">
        <v>528</v>
      </c>
      <c r="F1716" s="37"/>
      <c r="G1716" s="36" t="s">
        <v>61</v>
      </c>
      <c r="H1716" s="38"/>
      <c r="I1716" s="40">
        <v>35.47</v>
      </c>
      <c r="J1716" s="39" t="str">
        <f ca="1">IF(SUMPRODUCT(1*ISNUMBER(SEARCH($N$3,D1716))),Translation!$E$38,"")</f>
        <v>Nachschleifen</v>
      </c>
      <c r="K1716" s="37" t="str">
        <f ca="1">IF(SUMPRODUCT(1*ISNUMBER(SEARCH(O$3,D1716))),Translation!$E$37,"")</f>
        <v>Halsfreischliff</v>
      </c>
      <c r="L1716" s="39" t="str" cm="1">
        <f t="array" aca="1" ref="L1716" ca="1">IF(SUMPRODUCT(1*ISNUMBER(SEARCH(P$3:$P$9,D1716))),Translation!$E$39,"")</f>
        <v>Beschichten</v>
      </c>
      <c r="M1716" s="36" t="str">
        <f t="shared" si="27"/>
        <v>6,01-8,0MM Z=2</v>
      </c>
      <c r="Q1716" s="12">
        <v>98422080</v>
      </c>
    </row>
    <row r="1717" spans="2:17" x14ac:dyDescent="0.25">
      <c r="B1717" s="36">
        <v>98422100</v>
      </c>
      <c r="C1717" s="36">
        <v>9842210000</v>
      </c>
      <c r="D1717" s="37" t="s">
        <v>1277</v>
      </c>
      <c r="E1717" s="37" t="s">
        <v>528</v>
      </c>
      <c r="F1717" s="37"/>
      <c r="G1717" s="36" t="s">
        <v>61</v>
      </c>
      <c r="H1717" s="38"/>
      <c r="I1717" s="40">
        <v>36.479999999999997</v>
      </c>
      <c r="J1717" s="39" t="str">
        <f ca="1">IF(SUMPRODUCT(1*ISNUMBER(SEARCH($N$3,D1717))),Translation!$E$38,"")</f>
        <v>Nachschleifen</v>
      </c>
      <c r="K1717" s="37" t="str">
        <f ca="1">IF(SUMPRODUCT(1*ISNUMBER(SEARCH(O$3,D1717))),Translation!$E$37,"")</f>
        <v>Halsfreischliff</v>
      </c>
      <c r="L1717" s="39" t="str" cm="1">
        <f t="array" aca="1" ref="L1717" ca="1">IF(SUMPRODUCT(1*ISNUMBER(SEARCH(P$3:$P$9,D1717))),Translation!$E$39,"")</f>
        <v>Beschichten</v>
      </c>
      <c r="M1717" s="36" t="str">
        <f t="shared" si="27"/>
        <v>8,01-10,0MM Z=2</v>
      </c>
      <c r="Q1717" s="12">
        <v>98422100</v>
      </c>
    </row>
    <row r="1718" spans="2:17" x14ac:dyDescent="0.25">
      <c r="B1718" s="36">
        <v>98422120</v>
      </c>
      <c r="C1718" s="36">
        <v>9842212000</v>
      </c>
      <c r="D1718" s="37" t="s">
        <v>1278</v>
      </c>
      <c r="E1718" s="37" t="s">
        <v>528</v>
      </c>
      <c r="F1718" s="37"/>
      <c r="G1718" s="36" t="s">
        <v>61</v>
      </c>
      <c r="H1718" s="38"/>
      <c r="I1718" s="40">
        <v>39.049999999999997</v>
      </c>
      <c r="J1718" s="39" t="str">
        <f ca="1">IF(SUMPRODUCT(1*ISNUMBER(SEARCH($N$3,D1718))),Translation!$E$38,"")</f>
        <v>Nachschleifen</v>
      </c>
      <c r="K1718" s="37" t="str">
        <f ca="1">IF(SUMPRODUCT(1*ISNUMBER(SEARCH(O$3,D1718))),Translation!$E$37,"")</f>
        <v>Halsfreischliff</v>
      </c>
      <c r="L1718" s="39" t="str" cm="1">
        <f t="array" aca="1" ref="L1718" ca="1">IF(SUMPRODUCT(1*ISNUMBER(SEARCH(P$3:$P$9,D1718))),Translation!$E$39,"")</f>
        <v>Beschichten</v>
      </c>
      <c r="M1718" s="36" t="str">
        <f t="shared" si="27"/>
        <v>10,01-12,0MM Z=2</v>
      </c>
      <c r="Q1718" s="12">
        <v>98422120</v>
      </c>
    </row>
    <row r="1719" spans="2:17" x14ac:dyDescent="0.25">
      <c r="B1719" s="36">
        <v>98422140</v>
      </c>
      <c r="C1719" s="36">
        <v>9842214000</v>
      </c>
      <c r="D1719" s="37" t="s">
        <v>1279</v>
      </c>
      <c r="E1719" s="37" t="s">
        <v>528</v>
      </c>
      <c r="F1719" s="37"/>
      <c r="G1719" s="36" t="s">
        <v>61</v>
      </c>
      <c r="H1719" s="38"/>
      <c r="I1719" s="40">
        <v>39.51</v>
      </c>
      <c r="J1719" s="39" t="str">
        <f ca="1">IF(SUMPRODUCT(1*ISNUMBER(SEARCH($N$3,D1719))),Translation!$E$38,"")</f>
        <v>Nachschleifen</v>
      </c>
      <c r="K1719" s="37" t="str">
        <f ca="1">IF(SUMPRODUCT(1*ISNUMBER(SEARCH(O$3,D1719))),Translation!$E$37,"")</f>
        <v>Halsfreischliff</v>
      </c>
      <c r="L1719" s="39" t="str" cm="1">
        <f t="array" aca="1" ref="L1719" ca="1">IF(SUMPRODUCT(1*ISNUMBER(SEARCH(P$3:$P$9,D1719))),Translation!$E$39,"")</f>
        <v>Beschichten</v>
      </c>
      <c r="M1719" s="36" t="str">
        <f t="shared" si="27"/>
        <v>12,01-14,0MM Z=2</v>
      </c>
      <c r="Q1719" s="12">
        <v>98422140</v>
      </c>
    </row>
    <row r="1720" spans="2:17" x14ac:dyDescent="0.25">
      <c r="B1720" s="36">
        <v>98422160</v>
      </c>
      <c r="C1720" s="36">
        <v>9842216000</v>
      </c>
      <c r="D1720" s="37" t="s">
        <v>1280</v>
      </c>
      <c r="E1720" s="37" t="s">
        <v>528</v>
      </c>
      <c r="F1720" s="37"/>
      <c r="G1720" s="36" t="s">
        <v>61</v>
      </c>
      <c r="H1720" s="38"/>
      <c r="I1720" s="40">
        <v>47.14</v>
      </c>
      <c r="J1720" s="39" t="str">
        <f ca="1">IF(SUMPRODUCT(1*ISNUMBER(SEARCH($N$3,D1720))),Translation!$E$38,"")</f>
        <v>Nachschleifen</v>
      </c>
      <c r="K1720" s="37" t="str">
        <f ca="1">IF(SUMPRODUCT(1*ISNUMBER(SEARCH(O$3,D1720))),Translation!$E$37,"")</f>
        <v>Halsfreischliff</v>
      </c>
      <c r="L1720" s="39" t="str" cm="1">
        <f t="array" aca="1" ref="L1720" ca="1">IF(SUMPRODUCT(1*ISNUMBER(SEARCH(P$3:$P$9,D1720))),Translation!$E$39,"")</f>
        <v>Beschichten</v>
      </c>
      <c r="M1720" s="36" t="str">
        <f t="shared" si="27"/>
        <v>14,01-16,0MM Z=2</v>
      </c>
      <c r="Q1720" s="12">
        <v>98422160</v>
      </c>
    </row>
    <row r="1721" spans="2:17" x14ac:dyDescent="0.25">
      <c r="B1721" s="36">
        <v>98422180</v>
      </c>
      <c r="C1721" s="36">
        <v>9842218000</v>
      </c>
      <c r="D1721" s="37" t="s">
        <v>1281</v>
      </c>
      <c r="E1721" s="37" t="s">
        <v>528</v>
      </c>
      <c r="F1721" s="37"/>
      <c r="G1721" s="36" t="s">
        <v>61</v>
      </c>
      <c r="H1721" s="38"/>
      <c r="I1721" s="40">
        <v>50.62</v>
      </c>
      <c r="J1721" s="39" t="str">
        <f ca="1">IF(SUMPRODUCT(1*ISNUMBER(SEARCH($N$3,D1721))),Translation!$E$38,"")</f>
        <v>Nachschleifen</v>
      </c>
      <c r="K1721" s="37" t="str">
        <f ca="1">IF(SUMPRODUCT(1*ISNUMBER(SEARCH(O$3,D1721))),Translation!$E$37,"")</f>
        <v>Halsfreischliff</v>
      </c>
      <c r="L1721" s="39" t="str" cm="1">
        <f t="array" aca="1" ref="L1721" ca="1">IF(SUMPRODUCT(1*ISNUMBER(SEARCH(P$3:$P$9,D1721))),Translation!$E$39,"")</f>
        <v>Beschichten</v>
      </c>
      <c r="M1721" s="36" t="str">
        <f t="shared" si="27"/>
        <v>16,01-18,0MM Z=2</v>
      </c>
      <c r="Q1721" s="12">
        <v>98422180</v>
      </c>
    </row>
    <row r="1722" spans="2:17" x14ac:dyDescent="0.25">
      <c r="B1722" s="36">
        <v>98422200</v>
      </c>
      <c r="C1722" s="36">
        <v>9842220000</v>
      </c>
      <c r="D1722" s="37" t="s">
        <v>1282</v>
      </c>
      <c r="E1722" s="37" t="s">
        <v>528</v>
      </c>
      <c r="F1722" s="37"/>
      <c r="G1722" s="36" t="s">
        <v>61</v>
      </c>
      <c r="H1722" s="38"/>
      <c r="I1722" s="40">
        <v>52.52</v>
      </c>
      <c r="J1722" s="39" t="str">
        <f ca="1">IF(SUMPRODUCT(1*ISNUMBER(SEARCH($N$3,D1722))),Translation!$E$38,"")</f>
        <v>Nachschleifen</v>
      </c>
      <c r="K1722" s="37" t="str">
        <f ca="1">IF(SUMPRODUCT(1*ISNUMBER(SEARCH(O$3,D1722))),Translation!$E$37,"")</f>
        <v>Halsfreischliff</v>
      </c>
      <c r="L1722" s="39" t="str" cm="1">
        <f t="array" aca="1" ref="L1722" ca="1">IF(SUMPRODUCT(1*ISNUMBER(SEARCH(P$3:$P$9,D1722))),Translation!$E$39,"")</f>
        <v>Beschichten</v>
      </c>
      <c r="M1722" s="36" t="str">
        <f t="shared" si="27"/>
        <v>18,01-20,0MM Z=2</v>
      </c>
      <c r="Q1722" s="12">
        <v>98422200</v>
      </c>
    </row>
    <row r="1723" spans="2:17" x14ac:dyDescent="0.25">
      <c r="B1723" s="36">
        <v>98424040</v>
      </c>
      <c r="C1723" s="36">
        <v>9842404000</v>
      </c>
      <c r="D1723" s="37" t="s">
        <v>1283</v>
      </c>
      <c r="E1723" s="37" t="s">
        <v>528</v>
      </c>
      <c r="F1723" s="37"/>
      <c r="G1723" s="36" t="s">
        <v>61</v>
      </c>
      <c r="H1723" s="38"/>
      <c r="I1723" s="40">
        <v>40.630000000000003</v>
      </c>
      <c r="J1723" s="39" t="str">
        <f ca="1">IF(SUMPRODUCT(1*ISNUMBER(SEARCH($N$3,D1723))),Translation!$E$38,"")</f>
        <v>Nachschleifen</v>
      </c>
      <c r="K1723" s="37" t="str">
        <f ca="1">IF(SUMPRODUCT(1*ISNUMBER(SEARCH(O$3,D1723))),Translation!$E$37,"")</f>
        <v>Halsfreischliff</v>
      </c>
      <c r="L1723" s="39" t="str" cm="1">
        <f t="array" aca="1" ref="L1723" ca="1">IF(SUMPRODUCT(1*ISNUMBER(SEARCH(P$3:$P$9,D1723))),Translation!$E$39,"")</f>
        <v>Beschichten</v>
      </c>
      <c r="M1723" s="36" t="str">
        <f t="shared" si="27"/>
        <v>3,0-4,0MM Z=4</v>
      </c>
      <c r="Q1723" s="12">
        <v>98424040</v>
      </c>
    </row>
    <row r="1724" spans="2:17" x14ac:dyDescent="0.25">
      <c r="B1724" s="36">
        <v>98424060</v>
      </c>
      <c r="C1724" s="36">
        <v>9842406000</v>
      </c>
      <c r="D1724" s="37" t="s">
        <v>1284</v>
      </c>
      <c r="E1724" s="37" t="s">
        <v>528</v>
      </c>
      <c r="F1724" s="37"/>
      <c r="G1724" s="36" t="s">
        <v>61</v>
      </c>
      <c r="H1724" s="38"/>
      <c r="I1724" s="40">
        <v>40.85</v>
      </c>
      <c r="J1724" s="39" t="str">
        <f ca="1">IF(SUMPRODUCT(1*ISNUMBER(SEARCH($N$3,D1724))),Translation!$E$38,"")</f>
        <v>Nachschleifen</v>
      </c>
      <c r="K1724" s="37" t="str">
        <f ca="1">IF(SUMPRODUCT(1*ISNUMBER(SEARCH(O$3,D1724))),Translation!$E$37,"")</f>
        <v>Halsfreischliff</v>
      </c>
      <c r="L1724" s="39" t="str" cm="1">
        <f t="array" aca="1" ref="L1724" ca="1">IF(SUMPRODUCT(1*ISNUMBER(SEARCH(P$3:$P$9,D1724))),Translation!$E$39,"")</f>
        <v>Beschichten</v>
      </c>
      <c r="M1724" s="36" t="str">
        <f t="shared" si="27"/>
        <v>4,01-6,0MM Z=4</v>
      </c>
      <c r="Q1724" s="12">
        <v>98424060</v>
      </c>
    </row>
    <row r="1725" spans="2:17" x14ac:dyDescent="0.25">
      <c r="B1725" s="36">
        <v>98424080</v>
      </c>
      <c r="C1725" s="36">
        <v>9842408000</v>
      </c>
      <c r="D1725" s="37" t="s">
        <v>1285</v>
      </c>
      <c r="E1725" s="37" t="s">
        <v>528</v>
      </c>
      <c r="F1725" s="37"/>
      <c r="G1725" s="36" t="s">
        <v>61</v>
      </c>
      <c r="H1725" s="38"/>
      <c r="I1725" s="40">
        <v>43.77</v>
      </c>
      <c r="J1725" s="39" t="str">
        <f ca="1">IF(SUMPRODUCT(1*ISNUMBER(SEARCH($N$3,D1725))),Translation!$E$38,"")</f>
        <v>Nachschleifen</v>
      </c>
      <c r="K1725" s="37" t="str">
        <f ca="1">IF(SUMPRODUCT(1*ISNUMBER(SEARCH(O$3,D1725))),Translation!$E$37,"")</f>
        <v>Halsfreischliff</v>
      </c>
      <c r="L1725" s="39" t="str" cm="1">
        <f t="array" aca="1" ref="L1725" ca="1">IF(SUMPRODUCT(1*ISNUMBER(SEARCH(P$3:$P$9,D1725))),Translation!$E$39,"")</f>
        <v>Beschichten</v>
      </c>
      <c r="M1725" s="36" t="str">
        <f t="shared" si="27"/>
        <v>6,01-8,0MM Z=4</v>
      </c>
      <c r="Q1725" s="12">
        <v>98424080</v>
      </c>
    </row>
    <row r="1726" spans="2:17" x14ac:dyDescent="0.25">
      <c r="B1726" s="36">
        <v>98424100</v>
      </c>
      <c r="C1726" s="36">
        <v>9842410000</v>
      </c>
      <c r="D1726" s="37" t="s">
        <v>1286</v>
      </c>
      <c r="E1726" s="37" t="s">
        <v>528</v>
      </c>
      <c r="F1726" s="37"/>
      <c r="G1726" s="36" t="s">
        <v>61</v>
      </c>
      <c r="H1726" s="38"/>
      <c r="I1726" s="40">
        <v>44.9</v>
      </c>
      <c r="J1726" s="39" t="str">
        <f ca="1">IF(SUMPRODUCT(1*ISNUMBER(SEARCH($N$3,D1726))),Translation!$E$38,"")</f>
        <v>Nachschleifen</v>
      </c>
      <c r="K1726" s="37" t="str">
        <f ca="1">IF(SUMPRODUCT(1*ISNUMBER(SEARCH(O$3,D1726))),Translation!$E$37,"")</f>
        <v>Halsfreischliff</v>
      </c>
      <c r="L1726" s="39" t="str" cm="1">
        <f t="array" aca="1" ref="L1726" ca="1">IF(SUMPRODUCT(1*ISNUMBER(SEARCH(P$3:$P$9,D1726))),Translation!$E$39,"")</f>
        <v>Beschichten</v>
      </c>
      <c r="M1726" s="36" t="str">
        <f t="shared" si="27"/>
        <v>8,01-10,0MM Z=4</v>
      </c>
      <c r="Q1726" s="12">
        <v>98424100</v>
      </c>
    </row>
    <row r="1727" spans="2:17" x14ac:dyDescent="0.25">
      <c r="B1727" s="36">
        <v>98424120</v>
      </c>
      <c r="C1727" s="36">
        <v>9842412000</v>
      </c>
      <c r="D1727" s="37" t="s">
        <v>1287</v>
      </c>
      <c r="E1727" s="37" t="s">
        <v>528</v>
      </c>
      <c r="F1727" s="37"/>
      <c r="G1727" s="36" t="s">
        <v>61</v>
      </c>
      <c r="H1727" s="38"/>
      <c r="I1727" s="40">
        <v>49.5</v>
      </c>
      <c r="J1727" s="39" t="str">
        <f ca="1">IF(SUMPRODUCT(1*ISNUMBER(SEARCH($N$3,D1727))),Translation!$E$38,"")</f>
        <v>Nachschleifen</v>
      </c>
      <c r="K1727" s="37" t="str">
        <f ca="1">IF(SUMPRODUCT(1*ISNUMBER(SEARCH(O$3,D1727))),Translation!$E$37,"")</f>
        <v>Halsfreischliff</v>
      </c>
      <c r="L1727" s="39" t="str" cm="1">
        <f t="array" aca="1" ref="L1727" ca="1">IF(SUMPRODUCT(1*ISNUMBER(SEARCH(P$3:$P$9,D1727))),Translation!$E$39,"")</f>
        <v>Beschichten</v>
      </c>
      <c r="M1727" s="36" t="str">
        <f t="shared" si="27"/>
        <v>10,01-12,0MM Z=4</v>
      </c>
      <c r="Q1727" s="12">
        <v>98424120</v>
      </c>
    </row>
    <row r="1728" spans="2:17" x14ac:dyDescent="0.25">
      <c r="B1728" s="36">
        <v>98424140</v>
      </c>
      <c r="C1728" s="36">
        <v>9842414000</v>
      </c>
      <c r="D1728" s="37" t="s">
        <v>1288</v>
      </c>
      <c r="E1728" s="37" t="s">
        <v>528</v>
      </c>
      <c r="F1728" s="37"/>
      <c r="G1728" s="36" t="s">
        <v>61</v>
      </c>
      <c r="H1728" s="38"/>
      <c r="I1728" s="40">
        <v>49.83</v>
      </c>
      <c r="J1728" s="39" t="str">
        <f ca="1">IF(SUMPRODUCT(1*ISNUMBER(SEARCH($N$3,D1728))),Translation!$E$38,"")</f>
        <v>Nachschleifen</v>
      </c>
      <c r="K1728" s="37" t="str">
        <f ca="1">IF(SUMPRODUCT(1*ISNUMBER(SEARCH(O$3,D1728))),Translation!$E$37,"")</f>
        <v>Halsfreischliff</v>
      </c>
      <c r="L1728" s="39" t="str" cm="1">
        <f t="array" aca="1" ref="L1728" ca="1">IF(SUMPRODUCT(1*ISNUMBER(SEARCH(P$3:$P$9,D1728))),Translation!$E$39,"")</f>
        <v>Beschichten</v>
      </c>
      <c r="M1728" s="36" t="str">
        <f t="shared" si="27"/>
        <v>12,01-14,0MM Z=4</v>
      </c>
      <c r="Q1728" s="12">
        <v>98424140</v>
      </c>
    </row>
    <row r="1729" spans="2:17" x14ac:dyDescent="0.25">
      <c r="B1729" s="36">
        <v>98424160</v>
      </c>
      <c r="C1729" s="36">
        <v>9842416000</v>
      </c>
      <c r="D1729" s="37" t="s">
        <v>1289</v>
      </c>
      <c r="E1729" s="37" t="s">
        <v>528</v>
      </c>
      <c r="F1729" s="37"/>
      <c r="G1729" s="36" t="s">
        <v>61</v>
      </c>
      <c r="H1729" s="38"/>
      <c r="I1729" s="40">
        <v>54.66</v>
      </c>
      <c r="J1729" s="39" t="str">
        <f ca="1">IF(SUMPRODUCT(1*ISNUMBER(SEARCH($N$3,D1729))),Translation!$E$38,"")</f>
        <v>Nachschleifen</v>
      </c>
      <c r="K1729" s="37" t="str">
        <f ca="1">IF(SUMPRODUCT(1*ISNUMBER(SEARCH(O$3,D1729))),Translation!$E$37,"")</f>
        <v>Halsfreischliff</v>
      </c>
      <c r="L1729" s="39" t="str" cm="1">
        <f t="array" aca="1" ref="L1729" ca="1">IF(SUMPRODUCT(1*ISNUMBER(SEARCH(P$3:$P$9,D1729))),Translation!$E$39,"")</f>
        <v>Beschichten</v>
      </c>
      <c r="M1729" s="36" t="str">
        <f t="shared" ref="M1729:M1792" si="28">RIGHT(D1729,LEN(D1729)-(FIND("Ø",D1729)))</f>
        <v>14,01-16,0MM Z=4</v>
      </c>
      <c r="Q1729" s="12">
        <v>98424160</v>
      </c>
    </row>
    <row r="1730" spans="2:17" x14ac:dyDescent="0.25">
      <c r="B1730" s="36">
        <v>98424180</v>
      </c>
      <c r="C1730" s="36">
        <v>9842418000</v>
      </c>
      <c r="D1730" s="37" t="s">
        <v>1290</v>
      </c>
      <c r="E1730" s="37" t="s">
        <v>528</v>
      </c>
      <c r="F1730" s="37"/>
      <c r="G1730" s="36" t="s">
        <v>61</v>
      </c>
      <c r="H1730" s="38"/>
      <c r="I1730" s="40">
        <v>58.25</v>
      </c>
      <c r="J1730" s="39" t="str">
        <f ca="1">IF(SUMPRODUCT(1*ISNUMBER(SEARCH($N$3,D1730))),Translation!$E$38,"")</f>
        <v>Nachschleifen</v>
      </c>
      <c r="K1730" s="37" t="str">
        <f ca="1">IF(SUMPRODUCT(1*ISNUMBER(SEARCH(O$3,D1730))),Translation!$E$37,"")</f>
        <v>Halsfreischliff</v>
      </c>
      <c r="L1730" s="39" t="str" cm="1">
        <f t="array" aca="1" ref="L1730" ca="1">IF(SUMPRODUCT(1*ISNUMBER(SEARCH(P$3:$P$9,D1730))),Translation!$E$39,"")</f>
        <v>Beschichten</v>
      </c>
      <c r="M1730" s="36" t="str">
        <f t="shared" si="28"/>
        <v>16,01-18,0MM Z=4</v>
      </c>
      <c r="Q1730" s="12">
        <v>98424180</v>
      </c>
    </row>
    <row r="1731" spans="2:17" x14ac:dyDescent="0.25">
      <c r="B1731" s="36">
        <v>98424200</v>
      </c>
      <c r="C1731" s="36">
        <v>9842420000</v>
      </c>
      <c r="D1731" s="37" t="s">
        <v>1291</v>
      </c>
      <c r="E1731" s="37" t="s">
        <v>528</v>
      </c>
      <c r="F1731" s="37"/>
      <c r="G1731" s="36" t="s">
        <v>61</v>
      </c>
      <c r="H1731" s="38"/>
      <c r="I1731" s="40">
        <v>60.06</v>
      </c>
      <c r="J1731" s="39" t="str">
        <f ca="1">IF(SUMPRODUCT(1*ISNUMBER(SEARCH($N$3,D1731))),Translation!$E$38,"")</f>
        <v>Nachschleifen</v>
      </c>
      <c r="K1731" s="37" t="str">
        <f ca="1">IF(SUMPRODUCT(1*ISNUMBER(SEARCH(O$3,D1731))),Translation!$E$37,"")</f>
        <v>Halsfreischliff</v>
      </c>
      <c r="L1731" s="39" t="str" cm="1">
        <f t="array" aca="1" ref="L1731" ca="1">IF(SUMPRODUCT(1*ISNUMBER(SEARCH(P$3:$P$9,D1731))),Translation!$E$39,"")</f>
        <v>Beschichten</v>
      </c>
      <c r="M1731" s="36" t="str">
        <f t="shared" si="28"/>
        <v>18,01-20,0MM Z=4</v>
      </c>
      <c r="Q1731" s="12">
        <v>98424200</v>
      </c>
    </row>
    <row r="1732" spans="2:17" x14ac:dyDescent="0.25">
      <c r="B1732" s="36">
        <v>98426040</v>
      </c>
      <c r="C1732" s="36">
        <v>9842604000</v>
      </c>
      <c r="D1732" s="37" t="s">
        <v>1292</v>
      </c>
      <c r="E1732" s="37" t="s">
        <v>528</v>
      </c>
      <c r="F1732" s="37"/>
      <c r="G1732" s="36" t="s">
        <v>61</v>
      </c>
      <c r="H1732" s="38"/>
      <c r="I1732" s="40">
        <v>29.17</v>
      </c>
      <c r="J1732" s="39" t="str">
        <f ca="1">IF(SUMPRODUCT(1*ISNUMBER(SEARCH($N$3,D1732))),Translation!$E$38,"")</f>
        <v>Nachschleifen</v>
      </c>
      <c r="K1732" s="37" t="str">
        <f ca="1">IF(SUMPRODUCT(1*ISNUMBER(SEARCH(O$3,D1732))),Translation!$E$37,"")</f>
        <v>Halsfreischliff</v>
      </c>
      <c r="L1732" s="39" t="str" cm="1">
        <f t="array" ref="L1732">IF(SUMPRODUCT(1*ISNUMBER(SEARCH(P$3:$P$9,D1732))),Translation!$E$39,"")</f>
        <v/>
      </c>
      <c r="M1732" s="36" t="str">
        <f t="shared" si="28"/>
        <v>3,0-4,0MM Z=2</v>
      </c>
      <c r="Q1732" s="12">
        <v>98426040</v>
      </c>
    </row>
    <row r="1733" spans="2:17" x14ac:dyDescent="0.25">
      <c r="B1733" s="36">
        <v>98426060</v>
      </c>
      <c r="C1733" s="36">
        <v>9842606000</v>
      </c>
      <c r="D1733" s="37" t="s">
        <v>1293</v>
      </c>
      <c r="E1733" s="37" t="s">
        <v>528</v>
      </c>
      <c r="F1733" s="37"/>
      <c r="G1733" s="36" t="s">
        <v>61</v>
      </c>
      <c r="H1733" s="38"/>
      <c r="I1733" s="40">
        <v>29.17</v>
      </c>
      <c r="J1733" s="39" t="str">
        <f ca="1">IF(SUMPRODUCT(1*ISNUMBER(SEARCH($N$3,D1733))),Translation!$E$38,"")</f>
        <v>Nachschleifen</v>
      </c>
      <c r="K1733" s="37" t="str">
        <f ca="1">IF(SUMPRODUCT(1*ISNUMBER(SEARCH(O$3,D1733))),Translation!$E$37,"")</f>
        <v>Halsfreischliff</v>
      </c>
      <c r="L1733" s="39" t="str" cm="1">
        <f t="array" ref="L1733">IF(SUMPRODUCT(1*ISNUMBER(SEARCH(P$3:$P$9,D1733))),Translation!$E$39,"")</f>
        <v/>
      </c>
      <c r="M1733" s="36" t="str">
        <f t="shared" si="28"/>
        <v>4,01-6,0MM Z=2</v>
      </c>
      <c r="Q1733" s="12">
        <v>98426060</v>
      </c>
    </row>
    <row r="1734" spans="2:17" x14ac:dyDescent="0.25">
      <c r="B1734" s="36">
        <v>98426080</v>
      </c>
      <c r="C1734" s="36">
        <v>9842608000</v>
      </c>
      <c r="D1734" s="37" t="s">
        <v>1294</v>
      </c>
      <c r="E1734" s="37" t="s">
        <v>528</v>
      </c>
      <c r="F1734" s="37"/>
      <c r="G1734" s="36" t="s">
        <v>61</v>
      </c>
      <c r="H1734" s="38"/>
      <c r="I1734" s="40">
        <v>31.09</v>
      </c>
      <c r="J1734" s="39" t="str">
        <f ca="1">IF(SUMPRODUCT(1*ISNUMBER(SEARCH($N$3,D1734))),Translation!$E$38,"")</f>
        <v>Nachschleifen</v>
      </c>
      <c r="K1734" s="37" t="str">
        <f ca="1">IF(SUMPRODUCT(1*ISNUMBER(SEARCH(O$3,D1734))),Translation!$E$37,"")</f>
        <v>Halsfreischliff</v>
      </c>
      <c r="L1734" s="39" t="str" cm="1">
        <f t="array" ref="L1734">IF(SUMPRODUCT(1*ISNUMBER(SEARCH(P$3:$P$9,D1734))),Translation!$E$39,"")</f>
        <v/>
      </c>
      <c r="M1734" s="36" t="str">
        <f t="shared" si="28"/>
        <v>6,01-8,0MM Z=2</v>
      </c>
      <c r="Q1734" s="12">
        <v>98426080</v>
      </c>
    </row>
    <row r="1735" spans="2:17" x14ac:dyDescent="0.25">
      <c r="B1735" s="36">
        <v>98426100</v>
      </c>
      <c r="C1735" s="36">
        <v>9842610000</v>
      </c>
      <c r="D1735" s="37" t="s">
        <v>1295</v>
      </c>
      <c r="E1735" s="37" t="s">
        <v>528</v>
      </c>
      <c r="F1735" s="37"/>
      <c r="G1735" s="36" t="s">
        <v>61</v>
      </c>
      <c r="H1735" s="38"/>
      <c r="I1735" s="40">
        <v>31.09</v>
      </c>
      <c r="J1735" s="39" t="str">
        <f ca="1">IF(SUMPRODUCT(1*ISNUMBER(SEARCH($N$3,D1735))),Translation!$E$38,"")</f>
        <v>Nachschleifen</v>
      </c>
      <c r="K1735" s="37" t="str">
        <f ca="1">IF(SUMPRODUCT(1*ISNUMBER(SEARCH(O$3,D1735))),Translation!$E$37,"")</f>
        <v>Halsfreischliff</v>
      </c>
      <c r="L1735" s="39" t="str" cm="1">
        <f t="array" ref="L1735">IF(SUMPRODUCT(1*ISNUMBER(SEARCH(P$3:$P$9,D1735))),Translation!$E$39,"")</f>
        <v/>
      </c>
      <c r="M1735" s="36" t="str">
        <f t="shared" si="28"/>
        <v>8,01-10,0MM Z=2</v>
      </c>
      <c r="Q1735" s="12">
        <v>98426100</v>
      </c>
    </row>
    <row r="1736" spans="2:17" x14ac:dyDescent="0.25">
      <c r="B1736" s="36">
        <v>98426120</v>
      </c>
      <c r="C1736" s="36">
        <v>9842612000</v>
      </c>
      <c r="D1736" s="37" t="s">
        <v>1296</v>
      </c>
      <c r="E1736" s="37" t="s">
        <v>528</v>
      </c>
      <c r="F1736" s="37"/>
      <c r="G1736" s="36" t="s">
        <v>61</v>
      </c>
      <c r="H1736" s="38"/>
      <c r="I1736" s="40">
        <v>33.22</v>
      </c>
      <c r="J1736" s="39" t="str">
        <f ca="1">IF(SUMPRODUCT(1*ISNUMBER(SEARCH($N$3,D1736))),Translation!$E$38,"")</f>
        <v>Nachschleifen</v>
      </c>
      <c r="K1736" s="37" t="str">
        <f ca="1">IF(SUMPRODUCT(1*ISNUMBER(SEARCH(O$3,D1736))),Translation!$E$37,"")</f>
        <v>Halsfreischliff</v>
      </c>
      <c r="L1736" s="39" t="str" cm="1">
        <f t="array" ref="L1736">IF(SUMPRODUCT(1*ISNUMBER(SEARCH(P$3:$P$9,D1736))),Translation!$E$39,"")</f>
        <v/>
      </c>
      <c r="M1736" s="36" t="str">
        <f t="shared" si="28"/>
        <v>10,01-12,0MM Z=2</v>
      </c>
      <c r="Q1736" s="12">
        <v>98426120</v>
      </c>
    </row>
    <row r="1737" spans="2:17" x14ac:dyDescent="0.25">
      <c r="B1737" s="36">
        <v>98426140</v>
      </c>
      <c r="C1737" s="36">
        <v>9842614000</v>
      </c>
      <c r="D1737" s="37" t="s">
        <v>1297</v>
      </c>
      <c r="E1737" s="37" t="s">
        <v>528</v>
      </c>
      <c r="F1737" s="37"/>
      <c r="G1737" s="36" t="s">
        <v>61</v>
      </c>
      <c r="H1737" s="38"/>
      <c r="I1737" s="40">
        <v>33.22</v>
      </c>
      <c r="J1737" s="39" t="str">
        <f ca="1">IF(SUMPRODUCT(1*ISNUMBER(SEARCH($N$3,D1737))),Translation!$E$38,"")</f>
        <v>Nachschleifen</v>
      </c>
      <c r="K1737" s="37" t="str">
        <f ca="1">IF(SUMPRODUCT(1*ISNUMBER(SEARCH(O$3,D1737))),Translation!$E$37,"")</f>
        <v>Halsfreischliff</v>
      </c>
      <c r="L1737" s="39" t="str" cm="1">
        <f t="array" ref="L1737">IF(SUMPRODUCT(1*ISNUMBER(SEARCH(P$3:$P$9,D1737))),Translation!$E$39,"")</f>
        <v/>
      </c>
      <c r="M1737" s="36" t="str">
        <f t="shared" si="28"/>
        <v>12,01-14,0MM Z=2</v>
      </c>
      <c r="Q1737" s="12">
        <v>98426140</v>
      </c>
    </row>
    <row r="1738" spans="2:17" x14ac:dyDescent="0.25">
      <c r="B1738" s="36">
        <v>98426160</v>
      </c>
      <c r="C1738" s="36">
        <v>9842616000</v>
      </c>
      <c r="D1738" s="37" t="s">
        <v>1298</v>
      </c>
      <c r="E1738" s="37" t="s">
        <v>528</v>
      </c>
      <c r="F1738" s="37"/>
      <c r="G1738" s="36" t="s">
        <v>61</v>
      </c>
      <c r="H1738" s="38"/>
      <c r="I1738" s="40">
        <v>39.619999999999997</v>
      </c>
      <c r="J1738" s="39" t="str">
        <f ca="1">IF(SUMPRODUCT(1*ISNUMBER(SEARCH($N$3,D1738))),Translation!$E$38,"")</f>
        <v>Nachschleifen</v>
      </c>
      <c r="K1738" s="37" t="str">
        <f ca="1">IF(SUMPRODUCT(1*ISNUMBER(SEARCH(O$3,D1738))),Translation!$E$37,"")</f>
        <v>Halsfreischliff</v>
      </c>
      <c r="L1738" s="39" t="str" cm="1">
        <f t="array" ref="L1738">IF(SUMPRODUCT(1*ISNUMBER(SEARCH(P$3:$P$9,D1738))),Translation!$E$39,"")</f>
        <v/>
      </c>
      <c r="M1738" s="36" t="str">
        <f t="shared" si="28"/>
        <v>14,01-16,0MM Z=2</v>
      </c>
      <c r="Q1738" s="12">
        <v>98426160</v>
      </c>
    </row>
    <row r="1739" spans="2:17" x14ac:dyDescent="0.25">
      <c r="B1739" s="36">
        <v>98426180</v>
      </c>
      <c r="C1739" s="36">
        <v>9842618000</v>
      </c>
      <c r="D1739" s="37" t="s">
        <v>1299</v>
      </c>
      <c r="E1739" s="37" t="s">
        <v>528</v>
      </c>
      <c r="F1739" s="37"/>
      <c r="G1739" s="36" t="s">
        <v>61</v>
      </c>
      <c r="H1739" s="38"/>
      <c r="I1739" s="40">
        <v>39.619999999999997</v>
      </c>
      <c r="J1739" s="39" t="str">
        <f ca="1">IF(SUMPRODUCT(1*ISNUMBER(SEARCH($N$3,D1739))),Translation!$E$38,"")</f>
        <v>Nachschleifen</v>
      </c>
      <c r="K1739" s="37" t="str">
        <f ca="1">IF(SUMPRODUCT(1*ISNUMBER(SEARCH(O$3,D1739))),Translation!$E$37,"")</f>
        <v>Halsfreischliff</v>
      </c>
      <c r="L1739" s="39" t="str" cm="1">
        <f t="array" ref="L1739">IF(SUMPRODUCT(1*ISNUMBER(SEARCH(P$3:$P$9,D1739))),Translation!$E$39,"")</f>
        <v/>
      </c>
      <c r="M1739" s="36" t="str">
        <f t="shared" si="28"/>
        <v>16,01-18,0MM Z=2</v>
      </c>
      <c r="Q1739" s="12">
        <v>98426180</v>
      </c>
    </row>
    <row r="1740" spans="2:17" x14ac:dyDescent="0.25">
      <c r="B1740" s="36">
        <v>98426200</v>
      </c>
      <c r="C1740" s="36">
        <v>9842620000</v>
      </c>
      <c r="D1740" s="37" t="s">
        <v>1300</v>
      </c>
      <c r="E1740" s="37" t="s">
        <v>528</v>
      </c>
      <c r="F1740" s="37"/>
      <c r="G1740" s="36" t="s">
        <v>61</v>
      </c>
      <c r="H1740" s="38"/>
      <c r="I1740" s="40">
        <v>39.619999999999997</v>
      </c>
      <c r="J1740" s="39" t="str">
        <f ca="1">IF(SUMPRODUCT(1*ISNUMBER(SEARCH($N$3,D1740))),Translation!$E$38,"")</f>
        <v>Nachschleifen</v>
      </c>
      <c r="K1740" s="37" t="str">
        <f ca="1">IF(SUMPRODUCT(1*ISNUMBER(SEARCH(O$3,D1740))),Translation!$E$37,"")</f>
        <v>Halsfreischliff</v>
      </c>
      <c r="L1740" s="39" t="str" cm="1">
        <f t="array" ref="L1740">IF(SUMPRODUCT(1*ISNUMBER(SEARCH(P$3:$P$9,D1740))),Translation!$E$39,"")</f>
        <v/>
      </c>
      <c r="M1740" s="36" t="str">
        <f t="shared" si="28"/>
        <v>18,01-20,0MM Z=2</v>
      </c>
      <c r="Q1740" s="12">
        <v>98426200</v>
      </c>
    </row>
    <row r="1741" spans="2:17" x14ac:dyDescent="0.25">
      <c r="B1741" s="36">
        <v>98428040</v>
      </c>
      <c r="C1741" s="36">
        <v>9842804000</v>
      </c>
      <c r="D1741" s="37" t="s">
        <v>1301</v>
      </c>
      <c r="E1741" s="37" t="s">
        <v>528</v>
      </c>
      <c r="F1741" s="37"/>
      <c r="G1741" s="36" t="s">
        <v>61</v>
      </c>
      <c r="H1741" s="38"/>
      <c r="I1741" s="40">
        <v>37.159999999999997</v>
      </c>
      <c r="J1741" s="39" t="str">
        <f ca="1">IF(SUMPRODUCT(1*ISNUMBER(SEARCH($N$3,D1741))),Translation!$E$38,"")</f>
        <v>Nachschleifen</v>
      </c>
      <c r="K1741" s="37" t="str">
        <f ca="1">IF(SUMPRODUCT(1*ISNUMBER(SEARCH(O$3,D1741))),Translation!$E$37,"")</f>
        <v>Halsfreischliff</v>
      </c>
      <c r="L1741" s="39" t="str" cm="1">
        <f t="array" ref="L1741">IF(SUMPRODUCT(1*ISNUMBER(SEARCH(P$3:$P$9,D1741))),Translation!$E$39,"")</f>
        <v/>
      </c>
      <c r="M1741" s="36" t="str">
        <f t="shared" si="28"/>
        <v>3,0-4,0MM Z=4</v>
      </c>
      <c r="Q1741" s="12">
        <v>98428040</v>
      </c>
    </row>
    <row r="1742" spans="2:17" x14ac:dyDescent="0.25">
      <c r="B1742" s="36">
        <v>98428060</v>
      </c>
      <c r="C1742" s="36">
        <v>9842806000</v>
      </c>
      <c r="D1742" s="37" t="s">
        <v>1302</v>
      </c>
      <c r="E1742" s="37" t="s">
        <v>528</v>
      </c>
      <c r="F1742" s="37"/>
      <c r="G1742" s="36" t="s">
        <v>61</v>
      </c>
      <c r="H1742" s="38"/>
      <c r="I1742" s="40">
        <v>37.159999999999997</v>
      </c>
      <c r="J1742" s="39" t="str">
        <f ca="1">IF(SUMPRODUCT(1*ISNUMBER(SEARCH($N$3,D1742))),Translation!$E$38,"")</f>
        <v>Nachschleifen</v>
      </c>
      <c r="K1742" s="37" t="str">
        <f ca="1">IF(SUMPRODUCT(1*ISNUMBER(SEARCH(O$3,D1742))),Translation!$E$37,"")</f>
        <v>Halsfreischliff</v>
      </c>
      <c r="L1742" s="39" t="str" cm="1">
        <f t="array" ref="L1742">IF(SUMPRODUCT(1*ISNUMBER(SEARCH(P$3:$P$9,D1742))),Translation!$E$39,"")</f>
        <v/>
      </c>
      <c r="M1742" s="36" t="str">
        <f t="shared" si="28"/>
        <v>4,01-6,0MM Z=4</v>
      </c>
      <c r="Q1742" s="12">
        <v>98428060</v>
      </c>
    </row>
    <row r="1743" spans="2:17" x14ac:dyDescent="0.25">
      <c r="B1743" s="36">
        <v>98428080</v>
      </c>
      <c r="C1743" s="36">
        <v>9842808000</v>
      </c>
      <c r="D1743" s="37" t="s">
        <v>1303</v>
      </c>
      <c r="E1743" s="37" t="s">
        <v>528</v>
      </c>
      <c r="F1743" s="37"/>
      <c r="G1743" s="36" t="s">
        <v>61</v>
      </c>
      <c r="H1743" s="38"/>
      <c r="I1743" s="40">
        <v>39.619999999999997</v>
      </c>
      <c r="J1743" s="39" t="str">
        <f ca="1">IF(SUMPRODUCT(1*ISNUMBER(SEARCH($N$3,D1743))),Translation!$E$38,"")</f>
        <v>Nachschleifen</v>
      </c>
      <c r="K1743" s="37" t="str">
        <f ca="1">IF(SUMPRODUCT(1*ISNUMBER(SEARCH(O$3,D1743))),Translation!$E$37,"")</f>
        <v>Halsfreischliff</v>
      </c>
      <c r="L1743" s="39" t="str" cm="1">
        <f t="array" ref="L1743">IF(SUMPRODUCT(1*ISNUMBER(SEARCH(P$3:$P$9,D1743))),Translation!$E$39,"")</f>
        <v/>
      </c>
      <c r="M1743" s="36" t="str">
        <f t="shared" si="28"/>
        <v>6,01-8,0MM Z=4</v>
      </c>
      <c r="Q1743" s="12">
        <v>98428080</v>
      </c>
    </row>
    <row r="1744" spans="2:17" x14ac:dyDescent="0.25">
      <c r="B1744" s="36">
        <v>98428100</v>
      </c>
      <c r="C1744" s="36">
        <v>9842810000</v>
      </c>
      <c r="D1744" s="37" t="s">
        <v>1304</v>
      </c>
      <c r="E1744" s="37" t="s">
        <v>528</v>
      </c>
      <c r="F1744" s="37"/>
      <c r="G1744" s="36" t="s">
        <v>61</v>
      </c>
      <c r="H1744" s="38"/>
      <c r="I1744" s="40">
        <v>39.619999999999997</v>
      </c>
      <c r="J1744" s="39" t="str">
        <f ca="1">IF(SUMPRODUCT(1*ISNUMBER(SEARCH($N$3,D1744))),Translation!$E$38,"")</f>
        <v>Nachschleifen</v>
      </c>
      <c r="K1744" s="37" t="str">
        <f ca="1">IF(SUMPRODUCT(1*ISNUMBER(SEARCH(O$3,D1744))),Translation!$E$37,"")</f>
        <v>Halsfreischliff</v>
      </c>
      <c r="L1744" s="39" t="str" cm="1">
        <f t="array" ref="L1744">IF(SUMPRODUCT(1*ISNUMBER(SEARCH(P$3:$P$9,D1744))),Translation!$E$39,"")</f>
        <v/>
      </c>
      <c r="M1744" s="36" t="str">
        <f t="shared" si="28"/>
        <v>8,01-10,0MM Z=4</v>
      </c>
      <c r="Q1744" s="12">
        <v>98428100</v>
      </c>
    </row>
    <row r="1745" spans="2:17" x14ac:dyDescent="0.25">
      <c r="B1745" s="36">
        <v>98428120</v>
      </c>
      <c r="C1745" s="36">
        <v>9842812000</v>
      </c>
      <c r="D1745" s="37" t="s">
        <v>1305</v>
      </c>
      <c r="E1745" s="37" t="s">
        <v>528</v>
      </c>
      <c r="F1745" s="37"/>
      <c r="G1745" s="36" t="s">
        <v>61</v>
      </c>
      <c r="H1745" s="38"/>
      <c r="I1745" s="40">
        <v>43.55</v>
      </c>
      <c r="J1745" s="39" t="str">
        <f ca="1">IF(SUMPRODUCT(1*ISNUMBER(SEARCH($N$3,D1745))),Translation!$E$38,"")</f>
        <v>Nachschleifen</v>
      </c>
      <c r="K1745" s="37" t="str">
        <f ca="1">IF(SUMPRODUCT(1*ISNUMBER(SEARCH(O$3,D1745))),Translation!$E$37,"")</f>
        <v>Halsfreischliff</v>
      </c>
      <c r="L1745" s="39" t="str" cm="1">
        <f t="array" ref="L1745">IF(SUMPRODUCT(1*ISNUMBER(SEARCH(P$3:$P$9,D1745))),Translation!$E$39,"")</f>
        <v/>
      </c>
      <c r="M1745" s="36" t="str">
        <f t="shared" si="28"/>
        <v>10,01-12,0MM Z=4</v>
      </c>
      <c r="Q1745" s="12">
        <v>98428120</v>
      </c>
    </row>
    <row r="1746" spans="2:17" x14ac:dyDescent="0.25">
      <c r="B1746" s="36">
        <v>98428140</v>
      </c>
      <c r="C1746" s="36">
        <v>9842814000</v>
      </c>
      <c r="D1746" s="37" t="s">
        <v>1306</v>
      </c>
      <c r="E1746" s="37" t="s">
        <v>528</v>
      </c>
      <c r="F1746" s="37"/>
      <c r="G1746" s="36" t="s">
        <v>61</v>
      </c>
      <c r="H1746" s="38"/>
      <c r="I1746" s="40">
        <v>43.55</v>
      </c>
      <c r="J1746" s="39" t="str">
        <f ca="1">IF(SUMPRODUCT(1*ISNUMBER(SEARCH($N$3,D1746))),Translation!$E$38,"")</f>
        <v>Nachschleifen</v>
      </c>
      <c r="K1746" s="37" t="str">
        <f ca="1">IF(SUMPRODUCT(1*ISNUMBER(SEARCH(O$3,D1746))),Translation!$E$37,"")</f>
        <v>Halsfreischliff</v>
      </c>
      <c r="L1746" s="39" t="str" cm="1">
        <f t="array" ref="L1746">IF(SUMPRODUCT(1*ISNUMBER(SEARCH(P$3:$P$9,D1746))),Translation!$E$39,"")</f>
        <v/>
      </c>
      <c r="M1746" s="36" t="str">
        <f t="shared" si="28"/>
        <v>12,01-14,0MM Z=4</v>
      </c>
      <c r="Q1746" s="12">
        <v>98428140</v>
      </c>
    </row>
    <row r="1747" spans="2:17" x14ac:dyDescent="0.25">
      <c r="B1747" s="36">
        <v>98428160</v>
      </c>
      <c r="C1747" s="36">
        <v>9842816000</v>
      </c>
      <c r="D1747" s="37" t="s">
        <v>1307</v>
      </c>
      <c r="E1747" s="37" t="s">
        <v>528</v>
      </c>
      <c r="F1747" s="37"/>
      <c r="G1747" s="36" t="s">
        <v>61</v>
      </c>
      <c r="H1747" s="38"/>
      <c r="I1747" s="40">
        <v>47.14</v>
      </c>
      <c r="J1747" s="39" t="str">
        <f ca="1">IF(SUMPRODUCT(1*ISNUMBER(SEARCH($N$3,D1747))),Translation!$E$38,"")</f>
        <v>Nachschleifen</v>
      </c>
      <c r="K1747" s="37" t="str">
        <f ca="1">IF(SUMPRODUCT(1*ISNUMBER(SEARCH(O$3,D1747))),Translation!$E$37,"")</f>
        <v>Halsfreischliff</v>
      </c>
      <c r="L1747" s="39" t="str" cm="1">
        <f t="array" ref="L1747">IF(SUMPRODUCT(1*ISNUMBER(SEARCH(P$3:$P$9,D1747))),Translation!$E$39,"")</f>
        <v/>
      </c>
      <c r="M1747" s="36" t="str">
        <f t="shared" si="28"/>
        <v>14,01-16,0MM Z=4</v>
      </c>
      <c r="Q1747" s="12">
        <v>98428160</v>
      </c>
    </row>
    <row r="1748" spans="2:17" x14ac:dyDescent="0.25">
      <c r="B1748" s="36">
        <v>98428180</v>
      </c>
      <c r="C1748" s="36">
        <v>9842818000</v>
      </c>
      <c r="D1748" s="37" t="s">
        <v>1308</v>
      </c>
      <c r="E1748" s="37" t="s">
        <v>528</v>
      </c>
      <c r="F1748" s="37"/>
      <c r="G1748" s="36" t="s">
        <v>61</v>
      </c>
      <c r="H1748" s="38"/>
      <c r="I1748" s="40">
        <v>47.14</v>
      </c>
      <c r="J1748" s="39" t="str">
        <f ca="1">IF(SUMPRODUCT(1*ISNUMBER(SEARCH($N$3,D1748))),Translation!$E$38,"")</f>
        <v>Nachschleifen</v>
      </c>
      <c r="K1748" s="37" t="str">
        <f ca="1">IF(SUMPRODUCT(1*ISNUMBER(SEARCH(O$3,D1748))),Translation!$E$37,"")</f>
        <v>Halsfreischliff</v>
      </c>
      <c r="L1748" s="39" t="str" cm="1">
        <f t="array" ref="L1748">IF(SUMPRODUCT(1*ISNUMBER(SEARCH(P$3:$P$9,D1748))),Translation!$E$39,"")</f>
        <v/>
      </c>
      <c r="M1748" s="36" t="str">
        <f t="shared" si="28"/>
        <v>16,01-18,0MM Z=4</v>
      </c>
      <c r="Q1748" s="12">
        <v>98428180</v>
      </c>
    </row>
    <row r="1749" spans="2:17" x14ac:dyDescent="0.25">
      <c r="B1749" s="36">
        <v>98428200</v>
      </c>
      <c r="C1749" s="36">
        <v>9842820000</v>
      </c>
      <c r="D1749" s="37" t="s">
        <v>1309</v>
      </c>
      <c r="E1749" s="37" t="s">
        <v>528</v>
      </c>
      <c r="F1749" s="37"/>
      <c r="G1749" s="36" t="s">
        <v>61</v>
      </c>
      <c r="H1749" s="38"/>
      <c r="I1749" s="40">
        <v>47.14</v>
      </c>
      <c r="J1749" s="39" t="str">
        <f ca="1">IF(SUMPRODUCT(1*ISNUMBER(SEARCH($N$3,D1749))),Translation!$E$38,"")</f>
        <v>Nachschleifen</v>
      </c>
      <c r="K1749" s="37" t="str">
        <f ca="1">IF(SUMPRODUCT(1*ISNUMBER(SEARCH(O$3,D1749))),Translation!$E$37,"")</f>
        <v>Halsfreischliff</v>
      </c>
      <c r="L1749" s="39" t="str" cm="1">
        <f t="array" ref="L1749">IF(SUMPRODUCT(1*ISNUMBER(SEARCH(P$3:$P$9,D1749))),Translation!$E$39,"")</f>
        <v/>
      </c>
      <c r="M1749" s="36" t="str">
        <f t="shared" si="28"/>
        <v>18,01-20,0MM Z=4</v>
      </c>
      <c r="Q1749" s="12">
        <v>98428200</v>
      </c>
    </row>
    <row r="1750" spans="2:17" x14ac:dyDescent="0.25">
      <c r="B1750" s="36">
        <v>9842905000</v>
      </c>
      <c r="C1750" s="36">
        <v>9842905000</v>
      </c>
      <c r="D1750" s="37" t="s">
        <v>1310</v>
      </c>
      <c r="E1750" s="37" t="s">
        <v>261</v>
      </c>
      <c r="F1750" s="37"/>
      <c r="G1750" s="36" t="s">
        <v>61</v>
      </c>
      <c r="H1750" s="38"/>
      <c r="I1750" s="40">
        <v>17.28</v>
      </c>
      <c r="J1750" s="39" t="str">
        <f ca="1">IF(SUMPRODUCT(1*ISNUMBER(SEARCH($N$3,D1750))),Translation!$E$38,"")</f>
        <v>Nachschleifen</v>
      </c>
      <c r="K1750" s="37" t="str">
        <f>IF(SUMPRODUCT(1*ISNUMBER(SEARCH(O$3,D1750))),Translation!$E$37,"")</f>
        <v/>
      </c>
      <c r="L1750" s="39" t="str" cm="1">
        <f t="array" ref="L1750">IF(SUMPRODUCT(1*ISNUMBER(SEARCH(P$3:$P$9,D1750))),Translation!$E$39,"")</f>
        <v/>
      </c>
      <c r="M1750" s="36" t="str">
        <f t="shared" si="28"/>
        <v>5,0MM</v>
      </c>
      <c r="Q1750" s="12">
        <v>9842905000</v>
      </c>
    </row>
    <row r="1751" spans="2:17" x14ac:dyDescent="0.25">
      <c r="B1751" s="36">
        <v>9842906000</v>
      </c>
      <c r="C1751" s="36">
        <v>9842906000</v>
      </c>
      <c r="D1751" s="37" t="s">
        <v>1311</v>
      </c>
      <c r="E1751" s="37" t="s">
        <v>261</v>
      </c>
      <c r="F1751" s="37"/>
      <c r="G1751" s="36" t="s">
        <v>61</v>
      </c>
      <c r="H1751" s="38"/>
      <c r="I1751" s="40">
        <v>17.84</v>
      </c>
      <c r="J1751" s="39" t="str">
        <f ca="1">IF(SUMPRODUCT(1*ISNUMBER(SEARCH($N$3,D1751))),Translation!$E$38,"")</f>
        <v>Nachschleifen</v>
      </c>
      <c r="K1751" s="37" t="str">
        <f>IF(SUMPRODUCT(1*ISNUMBER(SEARCH(O$3,D1751))),Translation!$E$37,"")</f>
        <v/>
      </c>
      <c r="L1751" s="39" t="str" cm="1">
        <f t="array" ref="L1751">IF(SUMPRODUCT(1*ISNUMBER(SEARCH(P$3:$P$9,D1751))),Translation!$E$39,"")</f>
        <v/>
      </c>
      <c r="M1751" s="36" t="str">
        <f t="shared" si="28"/>
        <v>5,1-6,0MM</v>
      </c>
      <c r="Q1751" s="12">
        <v>9842906000</v>
      </c>
    </row>
    <row r="1752" spans="2:17" x14ac:dyDescent="0.25">
      <c r="B1752" s="36">
        <v>9842908000</v>
      </c>
      <c r="C1752" s="36">
        <v>9842908000</v>
      </c>
      <c r="D1752" s="37" t="s">
        <v>1312</v>
      </c>
      <c r="E1752" s="37" t="s">
        <v>261</v>
      </c>
      <c r="F1752" s="37"/>
      <c r="G1752" s="36" t="s">
        <v>61</v>
      </c>
      <c r="H1752" s="38"/>
      <c r="I1752" s="40">
        <v>19.190000000000001</v>
      </c>
      <c r="J1752" s="39" t="str">
        <f ca="1">IF(SUMPRODUCT(1*ISNUMBER(SEARCH($N$3,D1752))),Translation!$E$38,"")</f>
        <v>Nachschleifen</v>
      </c>
      <c r="K1752" s="37" t="str">
        <f>IF(SUMPRODUCT(1*ISNUMBER(SEARCH(O$3,D1752))),Translation!$E$37,"")</f>
        <v/>
      </c>
      <c r="L1752" s="39" t="str" cm="1">
        <f t="array" ref="L1752">IF(SUMPRODUCT(1*ISNUMBER(SEARCH(P$3:$P$9,D1752))),Translation!$E$39,"")</f>
        <v/>
      </c>
      <c r="M1752" s="36" t="str">
        <f t="shared" si="28"/>
        <v>6,1-8,0MM</v>
      </c>
      <c r="Q1752" s="12">
        <v>9842908000</v>
      </c>
    </row>
    <row r="1753" spans="2:17" x14ac:dyDescent="0.25">
      <c r="B1753" s="36">
        <v>9842910000</v>
      </c>
      <c r="C1753" s="36">
        <v>9842910000</v>
      </c>
      <c r="D1753" s="37" t="s">
        <v>1313</v>
      </c>
      <c r="E1753" s="37" t="s">
        <v>261</v>
      </c>
      <c r="F1753" s="37"/>
      <c r="G1753" s="36" t="s">
        <v>61</v>
      </c>
      <c r="H1753" s="38"/>
      <c r="I1753" s="40">
        <v>20.88</v>
      </c>
      <c r="J1753" s="39" t="str">
        <f ca="1">IF(SUMPRODUCT(1*ISNUMBER(SEARCH($N$3,D1753))),Translation!$E$38,"")</f>
        <v>Nachschleifen</v>
      </c>
      <c r="K1753" s="37" t="str">
        <f>IF(SUMPRODUCT(1*ISNUMBER(SEARCH(O$3,D1753))),Translation!$E$37,"")</f>
        <v/>
      </c>
      <c r="L1753" s="39" t="str" cm="1">
        <f t="array" ref="L1753">IF(SUMPRODUCT(1*ISNUMBER(SEARCH(P$3:$P$9,D1753))),Translation!$E$39,"")</f>
        <v/>
      </c>
      <c r="M1753" s="36" t="str">
        <f t="shared" si="28"/>
        <v>8,1-10,0MM</v>
      </c>
      <c r="Q1753" s="12">
        <v>9842910000</v>
      </c>
    </row>
    <row r="1754" spans="2:17" x14ac:dyDescent="0.25">
      <c r="B1754" s="36">
        <v>9842912000</v>
      </c>
      <c r="C1754" s="36">
        <v>9842912000</v>
      </c>
      <c r="D1754" s="37" t="s">
        <v>1314</v>
      </c>
      <c r="E1754" s="37" t="s">
        <v>261</v>
      </c>
      <c r="F1754" s="37"/>
      <c r="G1754" s="36" t="s">
        <v>61</v>
      </c>
      <c r="H1754" s="38"/>
      <c r="I1754" s="40">
        <v>26.71</v>
      </c>
      <c r="J1754" s="39" t="str">
        <f ca="1">IF(SUMPRODUCT(1*ISNUMBER(SEARCH($N$3,D1754))),Translation!$E$38,"")</f>
        <v>Nachschleifen</v>
      </c>
      <c r="K1754" s="37" t="str">
        <f>IF(SUMPRODUCT(1*ISNUMBER(SEARCH(O$3,D1754))),Translation!$E$37,"")</f>
        <v/>
      </c>
      <c r="L1754" s="39" t="str" cm="1">
        <f t="array" ref="L1754">IF(SUMPRODUCT(1*ISNUMBER(SEARCH(P$3:$P$9,D1754))),Translation!$E$39,"")</f>
        <v/>
      </c>
      <c r="M1754" s="36" t="str">
        <f t="shared" si="28"/>
        <v>10,1-12,0MM</v>
      </c>
      <c r="Q1754" s="12">
        <v>9842912000</v>
      </c>
    </row>
    <row r="1755" spans="2:17" x14ac:dyDescent="0.25">
      <c r="B1755" s="36">
        <v>9842914000</v>
      </c>
      <c r="C1755" s="36">
        <v>9842914000</v>
      </c>
      <c r="D1755" s="37" t="s">
        <v>1315</v>
      </c>
      <c r="E1755" s="37" t="s">
        <v>261</v>
      </c>
      <c r="F1755" s="37"/>
      <c r="G1755" s="36" t="s">
        <v>61</v>
      </c>
      <c r="H1755" s="38"/>
      <c r="I1755" s="40">
        <v>28.4</v>
      </c>
      <c r="J1755" s="39" t="str">
        <f ca="1">IF(SUMPRODUCT(1*ISNUMBER(SEARCH($N$3,D1755))),Translation!$E$38,"")</f>
        <v>Nachschleifen</v>
      </c>
      <c r="K1755" s="37" t="str">
        <f>IF(SUMPRODUCT(1*ISNUMBER(SEARCH(O$3,D1755))),Translation!$E$37,"")</f>
        <v/>
      </c>
      <c r="L1755" s="39" t="str" cm="1">
        <f t="array" ref="L1755">IF(SUMPRODUCT(1*ISNUMBER(SEARCH(P$3:$P$9,D1755))),Translation!$E$39,"")</f>
        <v/>
      </c>
      <c r="M1755" s="36" t="str">
        <f t="shared" si="28"/>
        <v>12,1-14,0MM</v>
      </c>
      <c r="Q1755" s="12">
        <v>9842914000</v>
      </c>
    </row>
    <row r="1756" spans="2:17" x14ac:dyDescent="0.25">
      <c r="B1756" s="36">
        <v>9842916000</v>
      </c>
      <c r="C1756" s="36">
        <v>9842916000</v>
      </c>
      <c r="D1756" s="37" t="s">
        <v>1316</v>
      </c>
      <c r="E1756" s="37" t="s">
        <v>261</v>
      </c>
      <c r="F1756" s="37"/>
      <c r="G1756" s="36" t="s">
        <v>61</v>
      </c>
      <c r="H1756" s="38"/>
      <c r="I1756" s="40">
        <v>30.76</v>
      </c>
      <c r="J1756" s="39" t="str">
        <f ca="1">IF(SUMPRODUCT(1*ISNUMBER(SEARCH($N$3,D1756))),Translation!$E$38,"")</f>
        <v>Nachschleifen</v>
      </c>
      <c r="K1756" s="37" t="str">
        <f>IF(SUMPRODUCT(1*ISNUMBER(SEARCH(O$3,D1756))),Translation!$E$37,"")</f>
        <v/>
      </c>
      <c r="L1756" s="39" t="str" cm="1">
        <f t="array" ref="L1756">IF(SUMPRODUCT(1*ISNUMBER(SEARCH(P$3:$P$9,D1756))),Translation!$E$39,"")</f>
        <v/>
      </c>
      <c r="M1756" s="36" t="str">
        <f t="shared" si="28"/>
        <v>14,1-16,0MM</v>
      </c>
      <c r="Q1756" s="12">
        <v>9842916000</v>
      </c>
    </row>
    <row r="1757" spans="2:17" x14ac:dyDescent="0.25">
      <c r="B1757" s="36">
        <v>9842918000</v>
      </c>
      <c r="C1757" s="36">
        <v>9842918000</v>
      </c>
      <c r="D1757" s="37" t="s">
        <v>1317</v>
      </c>
      <c r="E1757" s="37" t="s">
        <v>261</v>
      </c>
      <c r="F1757" s="37"/>
      <c r="G1757" s="36" t="s">
        <v>61</v>
      </c>
      <c r="H1757" s="38"/>
      <c r="I1757" s="40">
        <v>32.89</v>
      </c>
      <c r="J1757" s="39" t="str">
        <f ca="1">IF(SUMPRODUCT(1*ISNUMBER(SEARCH($N$3,D1757))),Translation!$E$38,"")</f>
        <v>Nachschleifen</v>
      </c>
      <c r="K1757" s="37" t="str">
        <f>IF(SUMPRODUCT(1*ISNUMBER(SEARCH(O$3,D1757))),Translation!$E$37,"")</f>
        <v/>
      </c>
      <c r="L1757" s="39" t="str" cm="1">
        <f t="array" ref="L1757">IF(SUMPRODUCT(1*ISNUMBER(SEARCH(P$3:$P$9,D1757))),Translation!$E$39,"")</f>
        <v/>
      </c>
      <c r="M1757" s="36" t="str">
        <f t="shared" si="28"/>
        <v>16,1-18,0MM</v>
      </c>
      <c r="Q1757" s="12">
        <v>9842918000</v>
      </c>
    </row>
    <row r="1758" spans="2:17" x14ac:dyDescent="0.25">
      <c r="B1758" s="36">
        <v>9842920000</v>
      </c>
      <c r="C1758" s="36">
        <v>9842920000</v>
      </c>
      <c r="D1758" s="37" t="s">
        <v>1318</v>
      </c>
      <c r="E1758" s="37" t="s">
        <v>261</v>
      </c>
      <c r="F1758" s="37"/>
      <c r="G1758" s="36" t="s">
        <v>61</v>
      </c>
      <c r="H1758" s="38"/>
      <c r="I1758" s="40">
        <v>36.479999999999997</v>
      </c>
      <c r="J1758" s="39" t="str">
        <f ca="1">IF(SUMPRODUCT(1*ISNUMBER(SEARCH($N$3,D1758))),Translation!$E$38,"")</f>
        <v>Nachschleifen</v>
      </c>
      <c r="K1758" s="37" t="str">
        <f>IF(SUMPRODUCT(1*ISNUMBER(SEARCH(O$3,D1758))),Translation!$E$37,"")</f>
        <v/>
      </c>
      <c r="L1758" s="39" t="str" cm="1">
        <f t="array" ref="L1758">IF(SUMPRODUCT(1*ISNUMBER(SEARCH(P$3:$P$9,D1758))),Translation!$E$39,"")</f>
        <v/>
      </c>
      <c r="M1758" s="36" t="str">
        <f t="shared" si="28"/>
        <v>18,1-20,0MM</v>
      </c>
      <c r="Q1758" s="12">
        <v>9842920000</v>
      </c>
    </row>
    <row r="1759" spans="2:17" x14ac:dyDescent="0.25">
      <c r="B1759" s="36">
        <v>9842925000</v>
      </c>
      <c r="C1759" s="36">
        <v>9842925000</v>
      </c>
      <c r="D1759" s="37" t="s">
        <v>1319</v>
      </c>
      <c r="E1759" s="37" t="s">
        <v>261</v>
      </c>
      <c r="F1759" s="37"/>
      <c r="G1759" s="36" t="s">
        <v>61</v>
      </c>
      <c r="H1759" s="38"/>
      <c r="I1759" s="40">
        <v>49.95</v>
      </c>
      <c r="J1759" s="39" t="str">
        <f ca="1">IF(SUMPRODUCT(1*ISNUMBER(SEARCH($N$3,D1759))),Translation!$E$38,"")</f>
        <v>Nachschleifen</v>
      </c>
      <c r="K1759" s="37" t="str">
        <f>IF(SUMPRODUCT(1*ISNUMBER(SEARCH(O$3,D1759))),Translation!$E$37,"")</f>
        <v/>
      </c>
      <c r="L1759" s="39" t="str" cm="1">
        <f t="array" ref="L1759">IF(SUMPRODUCT(1*ISNUMBER(SEARCH(P$3:$P$9,D1759))),Translation!$E$39,"")</f>
        <v/>
      </c>
      <c r="M1759" s="36" t="str">
        <f t="shared" si="28"/>
        <v>20,1-25,0MM</v>
      </c>
      <c r="Q1759" s="12">
        <v>9842925000</v>
      </c>
    </row>
    <row r="1760" spans="2:17" x14ac:dyDescent="0.25">
      <c r="B1760" s="36">
        <v>9843005000</v>
      </c>
      <c r="C1760" s="36">
        <v>9843005000</v>
      </c>
      <c r="D1760" s="37" t="s">
        <v>1320</v>
      </c>
      <c r="E1760" s="37" t="s">
        <v>261</v>
      </c>
      <c r="F1760" s="37"/>
      <c r="G1760" s="36" t="s">
        <v>61</v>
      </c>
      <c r="H1760" s="38"/>
      <c r="I1760" s="40">
        <v>20.309999999999999</v>
      </c>
      <c r="J1760" s="39" t="str">
        <f ca="1">IF(SUMPRODUCT(1*ISNUMBER(SEARCH($N$3,D1760))),Translation!$E$38,"")</f>
        <v>Nachschleifen</v>
      </c>
      <c r="K1760" s="37" t="str">
        <f ca="1">IF(SUMPRODUCT(1*ISNUMBER(SEARCH(O$3,D1760))),Translation!$E$37,"")</f>
        <v>Halsfreischliff</v>
      </c>
      <c r="L1760" s="39" t="str" cm="1">
        <f t="array" ref="L1760">IF(SUMPRODUCT(1*ISNUMBER(SEARCH(P$3:$P$9,D1760))),Translation!$E$39,"")</f>
        <v/>
      </c>
      <c r="M1760" s="36" t="str">
        <f t="shared" si="28"/>
        <v>5,0MM</v>
      </c>
      <c r="Q1760" s="12">
        <v>9843005000</v>
      </c>
    </row>
    <row r="1761" spans="2:17" x14ac:dyDescent="0.25">
      <c r="B1761" s="36">
        <v>9843006000</v>
      </c>
      <c r="C1761" s="36">
        <v>9843006000</v>
      </c>
      <c r="D1761" s="37" t="s">
        <v>1321</v>
      </c>
      <c r="E1761" s="37" t="s">
        <v>261</v>
      </c>
      <c r="F1761" s="37"/>
      <c r="G1761" s="36" t="s">
        <v>61</v>
      </c>
      <c r="H1761" s="38"/>
      <c r="I1761" s="40">
        <v>20.88</v>
      </c>
      <c r="J1761" s="39" t="str">
        <f ca="1">IF(SUMPRODUCT(1*ISNUMBER(SEARCH($N$3,D1761))),Translation!$E$38,"")</f>
        <v>Nachschleifen</v>
      </c>
      <c r="K1761" s="37" t="str">
        <f ca="1">IF(SUMPRODUCT(1*ISNUMBER(SEARCH(O$3,D1761))),Translation!$E$37,"")</f>
        <v>Halsfreischliff</v>
      </c>
      <c r="L1761" s="39" t="str" cm="1">
        <f t="array" ref="L1761">IF(SUMPRODUCT(1*ISNUMBER(SEARCH(P$3:$P$9,D1761))),Translation!$E$39,"")</f>
        <v/>
      </c>
      <c r="M1761" s="36" t="str">
        <f t="shared" si="28"/>
        <v>5,1-6,0MM</v>
      </c>
      <c r="Q1761" s="12">
        <v>9843006000</v>
      </c>
    </row>
    <row r="1762" spans="2:17" x14ac:dyDescent="0.25">
      <c r="B1762" s="36">
        <v>9843008000</v>
      </c>
      <c r="C1762" s="36">
        <v>9843008000</v>
      </c>
      <c r="D1762" s="37" t="s">
        <v>1322</v>
      </c>
      <c r="E1762" s="37" t="s">
        <v>261</v>
      </c>
      <c r="F1762" s="37"/>
      <c r="G1762" s="36" t="s">
        <v>61</v>
      </c>
      <c r="H1762" s="38"/>
      <c r="I1762" s="40">
        <v>22.23</v>
      </c>
      <c r="J1762" s="39" t="str">
        <f ca="1">IF(SUMPRODUCT(1*ISNUMBER(SEARCH($N$3,D1762))),Translation!$E$38,"")</f>
        <v>Nachschleifen</v>
      </c>
      <c r="K1762" s="37" t="str">
        <f ca="1">IF(SUMPRODUCT(1*ISNUMBER(SEARCH(O$3,D1762))),Translation!$E$37,"")</f>
        <v>Halsfreischliff</v>
      </c>
      <c r="L1762" s="39" t="str" cm="1">
        <f t="array" ref="L1762">IF(SUMPRODUCT(1*ISNUMBER(SEARCH(P$3:$P$9,D1762))),Translation!$E$39,"")</f>
        <v/>
      </c>
      <c r="M1762" s="36" t="str">
        <f t="shared" si="28"/>
        <v>6,1-8,0MM</v>
      </c>
      <c r="Q1762" s="12">
        <v>9843008000</v>
      </c>
    </row>
    <row r="1763" spans="2:17" x14ac:dyDescent="0.25">
      <c r="B1763" s="36">
        <v>9843010000</v>
      </c>
      <c r="C1763" s="36">
        <v>9843010000</v>
      </c>
      <c r="D1763" s="37" t="s">
        <v>1323</v>
      </c>
      <c r="E1763" s="37" t="s">
        <v>261</v>
      </c>
      <c r="F1763" s="37"/>
      <c r="G1763" s="36" t="s">
        <v>61</v>
      </c>
      <c r="H1763" s="38"/>
      <c r="I1763" s="40">
        <v>23.79</v>
      </c>
      <c r="J1763" s="39" t="str">
        <f ca="1">IF(SUMPRODUCT(1*ISNUMBER(SEARCH($N$3,D1763))),Translation!$E$38,"")</f>
        <v>Nachschleifen</v>
      </c>
      <c r="K1763" s="37" t="str">
        <f ca="1">IF(SUMPRODUCT(1*ISNUMBER(SEARCH(O$3,D1763))),Translation!$E$37,"")</f>
        <v>Halsfreischliff</v>
      </c>
      <c r="L1763" s="39" t="str" cm="1">
        <f t="array" ref="L1763">IF(SUMPRODUCT(1*ISNUMBER(SEARCH(P$3:$P$9,D1763))),Translation!$E$39,"")</f>
        <v/>
      </c>
      <c r="M1763" s="36" t="str">
        <f t="shared" si="28"/>
        <v>8,1-10,0MM</v>
      </c>
      <c r="Q1763" s="12">
        <v>9843010000</v>
      </c>
    </row>
    <row r="1764" spans="2:17" x14ac:dyDescent="0.25">
      <c r="B1764" s="36">
        <v>9843012000</v>
      </c>
      <c r="C1764" s="36">
        <v>9843012000</v>
      </c>
      <c r="D1764" s="37" t="s">
        <v>1324</v>
      </c>
      <c r="E1764" s="37" t="s">
        <v>261</v>
      </c>
      <c r="F1764" s="37"/>
      <c r="G1764" s="36" t="s">
        <v>61</v>
      </c>
      <c r="H1764" s="38"/>
      <c r="I1764" s="40">
        <v>29.63</v>
      </c>
      <c r="J1764" s="39" t="str">
        <f ca="1">IF(SUMPRODUCT(1*ISNUMBER(SEARCH($N$3,D1764))),Translation!$E$38,"")</f>
        <v>Nachschleifen</v>
      </c>
      <c r="K1764" s="37" t="str">
        <f ca="1">IF(SUMPRODUCT(1*ISNUMBER(SEARCH(O$3,D1764))),Translation!$E$37,"")</f>
        <v>Halsfreischliff</v>
      </c>
      <c r="L1764" s="39" t="str" cm="1">
        <f t="array" ref="L1764">IF(SUMPRODUCT(1*ISNUMBER(SEARCH(P$3:$P$9,D1764))),Translation!$E$39,"")</f>
        <v/>
      </c>
      <c r="M1764" s="36" t="str">
        <f t="shared" si="28"/>
        <v>10,1-12,0MM</v>
      </c>
      <c r="Q1764" s="12">
        <v>9843012000</v>
      </c>
    </row>
    <row r="1765" spans="2:17" x14ac:dyDescent="0.25">
      <c r="B1765" s="36">
        <v>9843014000</v>
      </c>
      <c r="C1765" s="36">
        <v>9843014000</v>
      </c>
      <c r="D1765" s="37" t="s">
        <v>1325</v>
      </c>
      <c r="E1765" s="37" t="s">
        <v>261</v>
      </c>
      <c r="F1765" s="37"/>
      <c r="G1765" s="36" t="s">
        <v>61</v>
      </c>
      <c r="H1765" s="38"/>
      <c r="I1765" s="40">
        <v>31.21</v>
      </c>
      <c r="J1765" s="39" t="str">
        <f ca="1">IF(SUMPRODUCT(1*ISNUMBER(SEARCH($N$3,D1765))),Translation!$E$38,"")</f>
        <v>Nachschleifen</v>
      </c>
      <c r="K1765" s="37" t="str">
        <f ca="1">IF(SUMPRODUCT(1*ISNUMBER(SEARCH(O$3,D1765))),Translation!$E$37,"")</f>
        <v>Halsfreischliff</v>
      </c>
      <c r="L1765" s="39" t="str" cm="1">
        <f t="array" ref="L1765">IF(SUMPRODUCT(1*ISNUMBER(SEARCH(P$3:$P$9,D1765))),Translation!$E$39,"")</f>
        <v/>
      </c>
      <c r="M1765" s="36" t="str">
        <f t="shared" si="28"/>
        <v>12,1-14,0MM</v>
      </c>
      <c r="Q1765" s="12">
        <v>9843014000</v>
      </c>
    </row>
    <row r="1766" spans="2:17" x14ac:dyDescent="0.25">
      <c r="B1766" s="36">
        <v>9843016000</v>
      </c>
      <c r="C1766" s="36">
        <v>9843016000</v>
      </c>
      <c r="D1766" s="37" t="s">
        <v>1326</v>
      </c>
      <c r="E1766" s="37" t="s">
        <v>261</v>
      </c>
      <c r="F1766" s="37"/>
      <c r="G1766" s="36" t="s">
        <v>61</v>
      </c>
      <c r="H1766" s="38"/>
      <c r="I1766" s="40">
        <v>33.78</v>
      </c>
      <c r="J1766" s="39" t="str">
        <f ca="1">IF(SUMPRODUCT(1*ISNUMBER(SEARCH($N$3,D1766))),Translation!$E$38,"")</f>
        <v>Nachschleifen</v>
      </c>
      <c r="K1766" s="37" t="str">
        <f ca="1">IF(SUMPRODUCT(1*ISNUMBER(SEARCH(O$3,D1766))),Translation!$E$37,"")</f>
        <v>Halsfreischliff</v>
      </c>
      <c r="L1766" s="39" t="str" cm="1">
        <f t="array" ref="L1766">IF(SUMPRODUCT(1*ISNUMBER(SEARCH(P$3:$P$9,D1766))),Translation!$E$39,"")</f>
        <v/>
      </c>
      <c r="M1766" s="36" t="str">
        <f t="shared" si="28"/>
        <v>14,1-16,0MM</v>
      </c>
      <c r="Q1766" s="12">
        <v>9843016000</v>
      </c>
    </row>
    <row r="1767" spans="2:17" x14ac:dyDescent="0.25">
      <c r="B1767" s="36">
        <v>9843018000</v>
      </c>
      <c r="C1767" s="36">
        <v>9843018000</v>
      </c>
      <c r="D1767" s="37" t="s">
        <v>1327</v>
      </c>
      <c r="E1767" s="37" t="s">
        <v>261</v>
      </c>
      <c r="F1767" s="37"/>
      <c r="G1767" s="36" t="s">
        <v>61</v>
      </c>
      <c r="H1767" s="38"/>
      <c r="I1767" s="40">
        <v>35.81</v>
      </c>
      <c r="J1767" s="39" t="str">
        <f ca="1">IF(SUMPRODUCT(1*ISNUMBER(SEARCH($N$3,D1767))),Translation!$E$38,"")</f>
        <v>Nachschleifen</v>
      </c>
      <c r="K1767" s="37" t="str">
        <f ca="1">IF(SUMPRODUCT(1*ISNUMBER(SEARCH(O$3,D1767))),Translation!$E$37,"")</f>
        <v>Halsfreischliff</v>
      </c>
      <c r="L1767" s="39" t="str" cm="1">
        <f t="array" ref="L1767">IF(SUMPRODUCT(1*ISNUMBER(SEARCH(P$3:$P$9,D1767))),Translation!$E$39,"")</f>
        <v/>
      </c>
      <c r="M1767" s="36" t="str">
        <f t="shared" si="28"/>
        <v>16,1-18,0MM</v>
      </c>
      <c r="Q1767" s="12">
        <v>9843018000</v>
      </c>
    </row>
    <row r="1768" spans="2:17" x14ac:dyDescent="0.25">
      <c r="B1768" s="36">
        <v>9843020000</v>
      </c>
      <c r="C1768" s="36">
        <v>9843020000</v>
      </c>
      <c r="D1768" s="37" t="s">
        <v>1328</v>
      </c>
      <c r="E1768" s="37" t="s">
        <v>261</v>
      </c>
      <c r="F1768" s="37"/>
      <c r="G1768" s="36" t="s">
        <v>61</v>
      </c>
      <c r="H1768" s="38"/>
      <c r="I1768" s="40">
        <v>39.51</v>
      </c>
      <c r="J1768" s="39" t="str">
        <f ca="1">IF(SUMPRODUCT(1*ISNUMBER(SEARCH($N$3,D1768))),Translation!$E$38,"")</f>
        <v>Nachschleifen</v>
      </c>
      <c r="K1768" s="37" t="str">
        <f ca="1">IF(SUMPRODUCT(1*ISNUMBER(SEARCH(O$3,D1768))),Translation!$E$37,"")</f>
        <v>Halsfreischliff</v>
      </c>
      <c r="L1768" s="39" t="str" cm="1">
        <f t="array" ref="L1768">IF(SUMPRODUCT(1*ISNUMBER(SEARCH(P$3:$P$9,D1768))),Translation!$E$39,"")</f>
        <v/>
      </c>
      <c r="M1768" s="36" t="str">
        <f t="shared" si="28"/>
        <v>18,1-20,0MM</v>
      </c>
      <c r="Q1768" s="12">
        <v>9843020000</v>
      </c>
    </row>
    <row r="1769" spans="2:17" x14ac:dyDescent="0.25">
      <c r="B1769" s="36">
        <v>9843025000</v>
      </c>
      <c r="C1769" s="36">
        <v>9843025000</v>
      </c>
      <c r="D1769" s="37" t="s">
        <v>1329</v>
      </c>
      <c r="E1769" s="37" t="s">
        <v>261</v>
      </c>
      <c r="F1769" s="37"/>
      <c r="G1769" s="36" t="s">
        <v>61</v>
      </c>
      <c r="H1769" s="38"/>
      <c r="I1769" s="40">
        <v>52.98</v>
      </c>
      <c r="J1769" s="39" t="str">
        <f ca="1">IF(SUMPRODUCT(1*ISNUMBER(SEARCH($N$3,D1769))),Translation!$E$38,"")</f>
        <v>Nachschleifen</v>
      </c>
      <c r="K1769" s="37" t="str">
        <f ca="1">IF(SUMPRODUCT(1*ISNUMBER(SEARCH(O$3,D1769))),Translation!$E$37,"")</f>
        <v>Halsfreischliff</v>
      </c>
      <c r="L1769" s="39" t="str" cm="1">
        <f t="array" ref="L1769">IF(SUMPRODUCT(1*ISNUMBER(SEARCH(P$3:$P$9,D1769))),Translation!$E$39,"")</f>
        <v/>
      </c>
      <c r="M1769" s="36" t="str">
        <f t="shared" si="28"/>
        <v>20,1-25,0MM</v>
      </c>
      <c r="Q1769" s="12">
        <v>9843025000</v>
      </c>
    </row>
    <row r="1770" spans="2:17" x14ac:dyDescent="0.25">
      <c r="B1770" s="36">
        <v>9843105000</v>
      </c>
      <c r="C1770" s="36">
        <v>9843105000</v>
      </c>
      <c r="D1770" s="37" t="s">
        <v>1310</v>
      </c>
      <c r="E1770" s="37" t="s">
        <v>271</v>
      </c>
      <c r="F1770" s="37"/>
      <c r="G1770" s="36" t="s">
        <v>61</v>
      </c>
      <c r="H1770" s="38"/>
      <c r="I1770" s="40">
        <v>18.07</v>
      </c>
      <c r="J1770" s="39" t="str">
        <f ca="1">IF(SUMPRODUCT(1*ISNUMBER(SEARCH($N$3,D1770))),Translation!$E$38,"")</f>
        <v>Nachschleifen</v>
      </c>
      <c r="K1770" s="37" t="str">
        <f>IF(SUMPRODUCT(1*ISNUMBER(SEARCH(O$3,D1770))),Translation!$E$37,"")</f>
        <v/>
      </c>
      <c r="L1770" s="39" t="str" cm="1">
        <f t="array" ref="L1770">IF(SUMPRODUCT(1*ISNUMBER(SEARCH(P$3:$P$9,D1770))),Translation!$E$39,"")</f>
        <v/>
      </c>
      <c r="M1770" s="36" t="str">
        <f t="shared" si="28"/>
        <v>5,0MM</v>
      </c>
      <c r="Q1770" s="12">
        <v>9843105000</v>
      </c>
    </row>
    <row r="1771" spans="2:17" x14ac:dyDescent="0.25">
      <c r="B1771" s="36">
        <v>9843106000</v>
      </c>
      <c r="C1771" s="36">
        <v>9843106000</v>
      </c>
      <c r="D1771" s="37" t="s">
        <v>1311</v>
      </c>
      <c r="E1771" s="37" t="s">
        <v>271</v>
      </c>
      <c r="F1771" s="37"/>
      <c r="G1771" s="36" t="s">
        <v>61</v>
      </c>
      <c r="H1771" s="38"/>
      <c r="I1771" s="40">
        <v>18.86</v>
      </c>
      <c r="J1771" s="39" t="str">
        <f ca="1">IF(SUMPRODUCT(1*ISNUMBER(SEARCH($N$3,D1771))),Translation!$E$38,"")</f>
        <v>Nachschleifen</v>
      </c>
      <c r="K1771" s="37" t="str">
        <f>IF(SUMPRODUCT(1*ISNUMBER(SEARCH(O$3,D1771))),Translation!$E$37,"")</f>
        <v/>
      </c>
      <c r="L1771" s="39" t="str" cm="1">
        <f t="array" ref="L1771">IF(SUMPRODUCT(1*ISNUMBER(SEARCH(P$3:$P$9,D1771))),Translation!$E$39,"")</f>
        <v/>
      </c>
      <c r="M1771" s="36" t="str">
        <f t="shared" si="28"/>
        <v>5,1-6,0MM</v>
      </c>
      <c r="Q1771" s="12">
        <v>9843106000</v>
      </c>
    </row>
    <row r="1772" spans="2:17" x14ac:dyDescent="0.25">
      <c r="B1772" s="36">
        <v>9843108000</v>
      </c>
      <c r="C1772" s="36">
        <v>9843108000</v>
      </c>
      <c r="D1772" s="37" t="s">
        <v>1312</v>
      </c>
      <c r="E1772" s="37" t="s">
        <v>271</v>
      </c>
      <c r="F1772" s="37"/>
      <c r="G1772" s="36" t="s">
        <v>61</v>
      </c>
      <c r="H1772" s="38"/>
      <c r="I1772" s="40">
        <v>19.87</v>
      </c>
      <c r="J1772" s="39" t="str">
        <f ca="1">IF(SUMPRODUCT(1*ISNUMBER(SEARCH($N$3,D1772))),Translation!$E$38,"")</f>
        <v>Nachschleifen</v>
      </c>
      <c r="K1772" s="37" t="str">
        <f>IF(SUMPRODUCT(1*ISNUMBER(SEARCH(O$3,D1772))),Translation!$E$37,"")</f>
        <v/>
      </c>
      <c r="L1772" s="39" t="str" cm="1">
        <f t="array" ref="L1772">IF(SUMPRODUCT(1*ISNUMBER(SEARCH(P$3:$P$9,D1772))),Translation!$E$39,"")</f>
        <v/>
      </c>
      <c r="M1772" s="36" t="str">
        <f t="shared" si="28"/>
        <v>6,1-8,0MM</v>
      </c>
      <c r="Q1772" s="12">
        <v>9843108000</v>
      </c>
    </row>
    <row r="1773" spans="2:17" x14ac:dyDescent="0.25">
      <c r="B1773" s="36">
        <v>9843110000</v>
      </c>
      <c r="C1773" s="36">
        <v>9843110000</v>
      </c>
      <c r="D1773" s="37" t="s">
        <v>1313</v>
      </c>
      <c r="E1773" s="37" t="s">
        <v>271</v>
      </c>
      <c r="F1773" s="37"/>
      <c r="G1773" s="36" t="s">
        <v>61</v>
      </c>
      <c r="H1773" s="38"/>
      <c r="I1773" s="40">
        <v>21.88</v>
      </c>
      <c r="J1773" s="39" t="str">
        <f ca="1">IF(SUMPRODUCT(1*ISNUMBER(SEARCH($N$3,D1773))),Translation!$E$38,"")</f>
        <v>Nachschleifen</v>
      </c>
      <c r="K1773" s="37" t="str">
        <f>IF(SUMPRODUCT(1*ISNUMBER(SEARCH(O$3,D1773))),Translation!$E$37,"")</f>
        <v/>
      </c>
      <c r="L1773" s="39" t="str" cm="1">
        <f t="array" ref="L1773">IF(SUMPRODUCT(1*ISNUMBER(SEARCH(P$3:$P$9,D1773))),Translation!$E$39,"")</f>
        <v/>
      </c>
      <c r="M1773" s="36" t="str">
        <f t="shared" si="28"/>
        <v>8,1-10,0MM</v>
      </c>
      <c r="Q1773" s="12">
        <v>9843110000</v>
      </c>
    </row>
    <row r="1774" spans="2:17" x14ac:dyDescent="0.25">
      <c r="B1774" s="36">
        <v>9843112000</v>
      </c>
      <c r="C1774" s="36">
        <v>9843112000</v>
      </c>
      <c r="D1774" s="37" t="s">
        <v>1314</v>
      </c>
      <c r="E1774" s="37" t="s">
        <v>271</v>
      </c>
      <c r="F1774" s="37"/>
      <c r="G1774" s="36" t="s">
        <v>61</v>
      </c>
      <c r="H1774" s="38"/>
      <c r="I1774" s="40">
        <v>27.38</v>
      </c>
      <c r="J1774" s="39" t="str">
        <f ca="1">IF(SUMPRODUCT(1*ISNUMBER(SEARCH($N$3,D1774))),Translation!$E$38,"")</f>
        <v>Nachschleifen</v>
      </c>
      <c r="K1774" s="37" t="str">
        <f>IF(SUMPRODUCT(1*ISNUMBER(SEARCH(O$3,D1774))),Translation!$E$37,"")</f>
        <v/>
      </c>
      <c r="L1774" s="39" t="str" cm="1">
        <f t="array" ref="L1774">IF(SUMPRODUCT(1*ISNUMBER(SEARCH(P$3:$P$9,D1774))),Translation!$E$39,"")</f>
        <v/>
      </c>
      <c r="M1774" s="36" t="str">
        <f t="shared" si="28"/>
        <v>10,1-12,0MM</v>
      </c>
      <c r="Q1774" s="12">
        <v>9843112000</v>
      </c>
    </row>
    <row r="1775" spans="2:17" x14ac:dyDescent="0.25">
      <c r="B1775" s="36">
        <v>9843114000</v>
      </c>
      <c r="C1775" s="36">
        <v>9843114000</v>
      </c>
      <c r="D1775" s="37" t="s">
        <v>1315</v>
      </c>
      <c r="E1775" s="37" t="s">
        <v>271</v>
      </c>
      <c r="F1775" s="37"/>
      <c r="G1775" s="36" t="s">
        <v>61</v>
      </c>
      <c r="H1775" s="38"/>
      <c r="I1775" s="40">
        <v>29.97</v>
      </c>
      <c r="J1775" s="39" t="str">
        <f ca="1">IF(SUMPRODUCT(1*ISNUMBER(SEARCH($N$3,D1775))),Translation!$E$38,"")</f>
        <v>Nachschleifen</v>
      </c>
      <c r="K1775" s="37" t="str">
        <f>IF(SUMPRODUCT(1*ISNUMBER(SEARCH(O$3,D1775))),Translation!$E$37,"")</f>
        <v/>
      </c>
      <c r="L1775" s="39" t="str" cm="1">
        <f t="array" ref="L1775">IF(SUMPRODUCT(1*ISNUMBER(SEARCH(P$3:$P$9,D1775))),Translation!$E$39,"")</f>
        <v/>
      </c>
      <c r="M1775" s="36" t="str">
        <f t="shared" si="28"/>
        <v>12,1-14,0MM</v>
      </c>
      <c r="Q1775" s="12">
        <v>9843114000</v>
      </c>
    </row>
    <row r="1776" spans="2:17" x14ac:dyDescent="0.25">
      <c r="B1776" s="36">
        <v>9843116000</v>
      </c>
      <c r="C1776" s="36">
        <v>9843116000</v>
      </c>
      <c r="D1776" s="37" t="s">
        <v>1316</v>
      </c>
      <c r="E1776" s="37" t="s">
        <v>271</v>
      </c>
      <c r="F1776" s="37"/>
      <c r="G1776" s="36" t="s">
        <v>61</v>
      </c>
      <c r="H1776" s="38"/>
      <c r="I1776" s="40">
        <v>32.89</v>
      </c>
      <c r="J1776" s="39" t="str">
        <f ca="1">IF(SUMPRODUCT(1*ISNUMBER(SEARCH($N$3,D1776))),Translation!$E$38,"")</f>
        <v>Nachschleifen</v>
      </c>
      <c r="K1776" s="37" t="str">
        <f>IF(SUMPRODUCT(1*ISNUMBER(SEARCH(O$3,D1776))),Translation!$E$37,"")</f>
        <v/>
      </c>
      <c r="L1776" s="39" t="str" cm="1">
        <f t="array" ref="L1776">IF(SUMPRODUCT(1*ISNUMBER(SEARCH(P$3:$P$9,D1776))),Translation!$E$39,"")</f>
        <v/>
      </c>
      <c r="M1776" s="36" t="str">
        <f t="shared" si="28"/>
        <v>14,1-16,0MM</v>
      </c>
      <c r="Q1776" s="12">
        <v>9843116000</v>
      </c>
    </row>
    <row r="1777" spans="2:17" x14ac:dyDescent="0.25">
      <c r="B1777" s="36">
        <v>9843118000</v>
      </c>
      <c r="C1777" s="36">
        <v>9843118000</v>
      </c>
      <c r="D1777" s="37" t="s">
        <v>1317</v>
      </c>
      <c r="E1777" s="37" t="s">
        <v>271</v>
      </c>
      <c r="F1777" s="37"/>
      <c r="G1777" s="36" t="s">
        <v>61</v>
      </c>
      <c r="H1777" s="38"/>
      <c r="I1777" s="40">
        <v>34.9</v>
      </c>
      <c r="J1777" s="39" t="str">
        <f ca="1">IF(SUMPRODUCT(1*ISNUMBER(SEARCH($N$3,D1777))),Translation!$E$38,"")</f>
        <v>Nachschleifen</v>
      </c>
      <c r="K1777" s="37" t="str">
        <f>IF(SUMPRODUCT(1*ISNUMBER(SEARCH(O$3,D1777))),Translation!$E$37,"")</f>
        <v/>
      </c>
      <c r="L1777" s="39" t="str" cm="1">
        <f t="array" ref="L1777">IF(SUMPRODUCT(1*ISNUMBER(SEARCH(P$3:$P$9,D1777))),Translation!$E$39,"")</f>
        <v/>
      </c>
      <c r="M1777" s="36" t="str">
        <f t="shared" si="28"/>
        <v>16,1-18,0MM</v>
      </c>
      <c r="Q1777" s="12">
        <v>9843118000</v>
      </c>
    </row>
    <row r="1778" spans="2:17" x14ac:dyDescent="0.25">
      <c r="B1778" s="36">
        <v>9843120000</v>
      </c>
      <c r="C1778" s="36">
        <v>9843120000</v>
      </c>
      <c r="D1778" s="37" t="s">
        <v>1318</v>
      </c>
      <c r="E1778" s="37" t="s">
        <v>271</v>
      </c>
      <c r="F1778" s="37"/>
      <c r="G1778" s="36" t="s">
        <v>61</v>
      </c>
      <c r="H1778" s="38"/>
      <c r="I1778" s="40">
        <v>38.380000000000003</v>
      </c>
      <c r="J1778" s="39" t="str">
        <f ca="1">IF(SUMPRODUCT(1*ISNUMBER(SEARCH($N$3,D1778))),Translation!$E$38,"")</f>
        <v>Nachschleifen</v>
      </c>
      <c r="K1778" s="37" t="str">
        <f>IF(SUMPRODUCT(1*ISNUMBER(SEARCH(O$3,D1778))),Translation!$E$37,"")</f>
        <v/>
      </c>
      <c r="L1778" s="39" t="str" cm="1">
        <f t="array" ref="L1778">IF(SUMPRODUCT(1*ISNUMBER(SEARCH(P$3:$P$9,D1778))),Translation!$E$39,"")</f>
        <v/>
      </c>
      <c r="M1778" s="36" t="str">
        <f t="shared" si="28"/>
        <v>18,1-20,0MM</v>
      </c>
      <c r="Q1778" s="12">
        <v>9843120000</v>
      </c>
    </row>
    <row r="1779" spans="2:17" x14ac:dyDescent="0.25">
      <c r="B1779" s="36">
        <v>9843125000</v>
      </c>
      <c r="C1779" s="36">
        <v>9843125000</v>
      </c>
      <c r="D1779" s="37" t="s">
        <v>1319</v>
      </c>
      <c r="E1779" s="37" t="s">
        <v>271</v>
      </c>
      <c r="F1779" s="37"/>
      <c r="G1779" s="36" t="s">
        <v>61</v>
      </c>
      <c r="H1779" s="38"/>
      <c r="I1779" s="40">
        <v>55</v>
      </c>
      <c r="J1779" s="39" t="str">
        <f ca="1">IF(SUMPRODUCT(1*ISNUMBER(SEARCH($N$3,D1779))),Translation!$E$38,"")</f>
        <v>Nachschleifen</v>
      </c>
      <c r="K1779" s="37" t="str">
        <f>IF(SUMPRODUCT(1*ISNUMBER(SEARCH(O$3,D1779))),Translation!$E$37,"")</f>
        <v/>
      </c>
      <c r="L1779" s="39" t="str" cm="1">
        <f t="array" ref="L1779">IF(SUMPRODUCT(1*ISNUMBER(SEARCH(P$3:$P$9,D1779))),Translation!$E$39,"")</f>
        <v/>
      </c>
      <c r="M1779" s="36" t="str">
        <f t="shared" si="28"/>
        <v>20,1-25,0MM</v>
      </c>
      <c r="Q1779" s="12">
        <v>9843125000</v>
      </c>
    </row>
    <row r="1780" spans="2:17" x14ac:dyDescent="0.25">
      <c r="B1780" s="36">
        <v>9843205000</v>
      </c>
      <c r="C1780" s="36">
        <v>9843205000</v>
      </c>
      <c r="D1780" s="37" t="s">
        <v>1320</v>
      </c>
      <c r="E1780" s="37" t="s">
        <v>271</v>
      </c>
      <c r="F1780" s="37"/>
      <c r="G1780" s="36" t="s">
        <v>61</v>
      </c>
      <c r="H1780" s="38"/>
      <c r="I1780" s="40">
        <v>21.11</v>
      </c>
      <c r="J1780" s="39" t="str">
        <f ca="1">IF(SUMPRODUCT(1*ISNUMBER(SEARCH($N$3,D1780))),Translation!$E$38,"")</f>
        <v>Nachschleifen</v>
      </c>
      <c r="K1780" s="37" t="str">
        <f ca="1">IF(SUMPRODUCT(1*ISNUMBER(SEARCH(O$3,D1780))),Translation!$E$37,"")</f>
        <v>Halsfreischliff</v>
      </c>
      <c r="L1780" s="39" t="str" cm="1">
        <f t="array" ref="L1780">IF(SUMPRODUCT(1*ISNUMBER(SEARCH(P$3:$P$9,D1780))),Translation!$E$39,"")</f>
        <v/>
      </c>
      <c r="M1780" s="36" t="str">
        <f t="shared" si="28"/>
        <v>5,0MM</v>
      </c>
      <c r="Q1780" s="12">
        <v>9843205000</v>
      </c>
    </row>
    <row r="1781" spans="2:17" x14ac:dyDescent="0.25">
      <c r="B1781" s="36">
        <v>9843206000</v>
      </c>
      <c r="C1781" s="36">
        <v>9843206000</v>
      </c>
      <c r="D1781" s="37" t="s">
        <v>1321</v>
      </c>
      <c r="E1781" s="37" t="s">
        <v>271</v>
      </c>
      <c r="F1781" s="37"/>
      <c r="G1781" s="36" t="s">
        <v>61</v>
      </c>
      <c r="H1781" s="38"/>
      <c r="I1781" s="40">
        <v>21.88</v>
      </c>
      <c r="J1781" s="39" t="str">
        <f ca="1">IF(SUMPRODUCT(1*ISNUMBER(SEARCH($N$3,D1781))),Translation!$E$38,"")</f>
        <v>Nachschleifen</v>
      </c>
      <c r="K1781" s="37" t="str">
        <f ca="1">IF(SUMPRODUCT(1*ISNUMBER(SEARCH(O$3,D1781))),Translation!$E$37,"")</f>
        <v>Halsfreischliff</v>
      </c>
      <c r="L1781" s="39" t="str" cm="1">
        <f t="array" ref="L1781">IF(SUMPRODUCT(1*ISNUMBER(SEARCH(P$3:$P$9,D1781))),Translation!$E$39,"")</f>
        <v/>
      </c>
      <c r="M1781" s="36" t="str">
        <f t="shared" si="28"/>
        <v>5,1-6,0MM</v>
      </c>
      <c r="Q1781" s="12">
        <v>9843206000</v>
      </c>
    </row>
    <row r="1782" spans="2:17" x14ac:dyDescent="0.25">
      <c r="B1782" s="36">
        <v>9843208000</v>
      </c>
      <c r="C1782" s="36">
        <v>9843208000</v>
      </c>
      <c r="D1782" s="37" t="s">
        <v>1322</v>
      </c>
      <c r="E1782" s="37" t="s">
        <v>271</v>
      </c>
      <c r="F1782" s="37"/>
      <c r="G1782" s="36" t="s">
        <v>61</v>
      </c>
      <c r="H1782" s="38"/>
      <c r="I1782" s="40">
        <v>22.9</v>
      </c>
      <c r="J1782" s="39" t="str">
        <f ca="1">IF(SUMPRODUCT(1*ISNUMBER(SEARCH($N$3,D1782))),Translation!$E$38,"")</f>
        <v>Nachschleifen</v>
      </c>
      <c r="K1782" s="37" t="str">
        <f ca="1">IF(SUMPRODUCT(1*ISNUMBER(SEARCH(O$3,D1782))),Translation!$E$37,"")</f>
        <v>Halsfreischliff</v>
      </c>
      <c r="L1782" s="39" t="str" cm="1">
        <f t="array" ref="L1782">IF(SUMPRODUCT(1*ISNUMBER(SEARCH(P$3:$P$9,D1782))),Translation!$E$39,"")</f>
        <v/>
      </c>
      <c r="M1782" s="36" t="str">
        <f t="shared" si="28"/>
        <v>6,1-8,0MM</v>
      </c>
      <c r="Q1782" s="12">
        <v>9843208000</v>
      </c>
    </row>
    <row r="1783" spans="2:17" x14ac:dyDescent="0.25">
      <c r="B1783" s="36">
        <v>9843210000</v>
      </c>
      <c r="C1783" s="36">
        <v>9843210000</v>
      </c>
      <c r="D1783" s="37" t="s">
        <v>1323</v>
      </c>
      <c r="E1783" s="37" t="s">
        <v>271</v>
      </c>
      <c r="F1783" s="37"/>
      <c r="G1783" s="36" t="s">
        <v>61</v>
      </c>
      <c r="H1783" s="38"/>
      <c r="I1783" s="40">
        <v>24.69</v>
      </c>
      <c r="J1783" s="39" t="str">
        <f ca="1">IF(SUMPRODUCT(1*ISNUMBER(SEARCH($N$3,D1783))),Translation!$E$38,"")</f>
        <v>Nachschleifen</v>
      </c>
      <c r="K1783" s="37" t="str">
        <f ca="1">IF(SUMPRODUCT(1*ISNUMBER(SEARCH(O$3,D1783))),Translation!$E$37,"")</f>
        <v>Halsfreischliff</v>
      </c>
      <c r="L1783" s="39" t="str" cm="1">
        <f t="array" ref="L1783">IF(SUMPRODUCT(1*ISNUMBER(SEARCH(P$3:$P$9,D1783))),Translation!$E$39,"")</f>
        <v/>
      </c>
      <c r="M1783" s="36" t="str">
        <f t="shared" si="28"/>
        <v>8,1-10,0MM</v>
      </c>
      <c r="Q1783" s="12">
        <v>9843210000</v>
      </c>
    </row>
    <row r="1784" spans="2:17" x14ac:dyDescent="0.25">
      <c r="B1784" s="36">
        <v>9843212000</v>
      </c>
      <c r="C1784" s="36">
        <v>9843212000</v>
      </c>
      <c r="D1784" s="37" t="s">
        <v>1324</v>
      </c>
      <c r="E1784" s="37" t="s">
        <v>271</v>
      </c>
      <c r="F1784" s="37"/>
      <c r="G1784" s="36" t="s">
        <v>61</v>
      </c>
      <c r="H1784" s="38"/>
      <c r="I1784" s="40">
        <v>30.31</v>
      </c>
      <c r="J1784" s="39" t="str">
        <f ca="1">IF(SUMPRODUCT(1*ISNUMBER(SEARCH($N$3,D1784))),Translation!$E$38,"")</f>
        <v>Nachschleifen</v>
      </c>
      <c r="K1784" s="37" t="str">
        <f ca="1">IF(SUMPRODUCT(1*ISNUMBER(SEARCH(O$3,D1784))),Translation!$E$37,"")</f>
        <v>Halsfreischliff</v>
      </c>
      <c r="L1784" s="39" t="str" cm="1">
        <f t="array" ref="L1784">IF(SUMPRODUCT(1*ISNUMBER(SEARCH(P$3:$P$9,D1784))),Translation!$E$39,"")</f>
        <v/>
      </c>
      <c r="M1784" s="36" t="str">
        <f t="shared" si="28"/>
        <v>10,1-12,0MM</v>
      </c>
      <c r="Q1784" s="12">
        <v>9843212000</v>
      </c>
    </row>
    <row r="1785" spans="2:17" x14ac:dyDescent="0.25">
      <c r="B1785" s="36">
        <v>9843214000</v>
      </c>
      <c r="C1785" s="36">
        <v>9843214000</v>
      </c>
      <c r="D1785" s="37" t="s">
        <v>1325</v>
      </c>
      <c r="E1785" s="37" t="s">
        <v>271</v>
      </c>
      <c r="F1785" s="37"/>
      <c r="G1785" s="36" t="s">
        <v>61</v>
      </c>
      <c r="H1785" s="38"/>
      <c r="I1785" s="40">
        <v>33</v>
      </c>
      <c r="J1785" s="39" t="str">
        <f ca="1">IF(SUMPRODUCT(1*ISNUMBER(SEARCH($N$3,D1785))),Translation!$E$38,"")</f>
        <v>Nachschleifen</v>
      </c>
      <c r="K1785" s="37" t="str">
        <f ca="1">IF(SUMPRODUCT(1*ISNUMBER(SEARCH(O$3,D1785))),Translation!$E$37,"")</f>
        <v>Halsfreischliff</v>
      </c>
      <c r="L1785" s="39" t="str" cm="1">
        <f t="array" ref="L1785">IF(SUMPRODUCT(1*ISNUMBER(SEARCH(P$3:$P$9,D1785))),Translation!$E$39,"")</f>
        <v/>
      </c>
      <c r="M1785" s="36" t="str">
        <f t="shared" si="28"/>
        <v>12,1-14,0MM</v>
      </c>
      <c r="Q1785" s="12">
        <v>9843214000</v>
      </c>
    </row>
    <row r="1786" spans="2:17" x14ac:dyDescent="0.25">
      <c r="B1786" s="36">
        <v>9843216000</v>
      </c>
      <c r="C1786" s="36">
        <v>9843216000</v>
      </c>
      <c r="D1786" s="37" t="s">
        <v>1326</v>
      </c>
      <c r="E1786" s="37" t="s">
        <v>271</v>
      </c>
      <c r="F1786" s="37"/>
      <c r="G1786" s="36" t="s">
        <v>61</v>
      </c>
      <c r="H1786" s="38"/>
      <c r="I1786" s="40">
        <v>35.81</v>
      </c>
      <c r="J1786" s="39" t="str">
        <f ca="1">IF(SUMPRODUCT(1*ISNUMBER(SEARCH($N$3,D1786))),Translation!$E$38,"")</f>
        <v>Nachschleifen</v>
      </c>
      <c r="K1786" s="37" t="str">
        <f ca="1">IF(SUMPRODUCT(1*ISNUMBER(SEARCH(O$3,D1786))),Translation!$E$37,"")</f>
        <v>Halsfreischliff</v>
      </c>
      <c r="L1786" s="39" t="str" cm="1">
        <f t="array" ref="L1786">IF(SUMPRODUCT(1*ISNUMBER(SEARCH(P$3:$P$9,D1786))),Translation!$E$39,"")</f>
        <v/>
      </c>
      <c r="M1786" s="36" t="str">
        <f t="shared" si="28"/>
        <v>14,1-16,0MM</v>
      </c>
      <c r="Q1786" s="12">
        <v>9843216000</v>
      </c>
    </row>
    <row r="1787" spans="2:17" x14ac:dyDescent="0.25">
      <c r="B1787" s="36">
        <v>9843218000</v>
      </c>
      <c r="C1787" s="36">
        <v>9843218000</v>
      </c>
      <c r="D1787" s="37" t="s">
        <v>1327</v>
      </c>
      <c r="E1787" s="37" t="s">
        <v>271</v>
      </c>
      <c r="F1787" s="37"/>
      <c r="G1787" s="36" t="s">
        <v>61</v>
      </c>
      <c r="H1787" s="38"/>
      <c r="I1787" s="40">
        <v>37.83</v>
      </c>
      <c r="J1787" s="39" t="str">
        <f ca="1">IF(SUMPRODUCT(1*ISNUMBER(SEARCH($N$3,D1787))),Translation!$E$38,"")</f>
        <v>Nachschleifen</v>
      </c>
      <c r="K1787" s="37" t="str">
        <f ca="1">IF(SUMPRODUCT(1*ISNUMBER(SEARCH(O$3,D1787))),Translation!$E$37,"")</f>
        <v>Halsfreischliff</v>
      </c>
      <c r="L1787" s="39" t="str" cm="1">
        <f t="array" ref="L1787">IF(SUMPRODUCT(1*ISNUMBER(SEARCH(P$3:$P$9,D1787))),Translation!$E$39,"")</f>
        <v/>
      </c>
      <c r="M1787" s="36" t="str">
        <f t="shared" si="28"/>
        <v>16,1-18,0MM</v>
      </c>
      <c r="Q1787" s="12">
        <v>9843218000</v>
      </c>
    </row>
    <row r="1788" spans="2:17" x14ac:dyDescent="0.25">
      <c r="B1788" s="36">
        <v>9843220000</v>
      </c>
      <c r="C1788" s="36">
        <v>9843220000</v>
      </c>
      <c r="D1788" s="37" t="s">
        <v>1328</v>
      </c>
      <c r="E1788" s="37" t="s">
        <v>271</v>
      </c>
      <c r="F1788" s="37"/>
      <c r="G1788" s="36" t="s">
        <v>61</v>
      </c>
      <c r="H1788" s="38"/>
      <c r="I1788" s="40">
        <v>41.31</v>
      </c>
      <c r="J1788" s="39" t="str">
        <f ca="1">IF(SUMPRODUCT(1*ISNUMBER(SEARCH($N$3,D1788))),Translation!$E$38,"")</f>
        <v>Nachschleifen</v>
      </c>
      <c r="K1788" s="37" t="str">
        <f ca="1">IF(SUMPRODUCT(1*ISNUMBER(SEARCH(O$3,D1788))),Translation!$E$37,"")</f>
        <v>Halsfreischliff</v>
      </c>
      <c r="L1788" s="39" t="str" cm="1">
        <f t="array" ref="L1788">IF(SUMPRODUCT(1*ISNUMBER(SEARCH(P$3:$P$9,D1788))),Translation!$E$39,"")</f>
        <v/>
      </c>
      <c r="M1788" s="36" t="str">
        <f t="shared" si="28"/>
        <v>18,1-20,0MM</v>
      </c>
      <c r="Q1788" s="12">
        <v>9843220000</v>
      </c>
    </row>
    <row r="1789" spans="2:17" x14ac:dyDescent="0.25">
      <c r="B1789" s="36">
        <v>9843225000</v>
      </c>
      <c r="C1789" s="36">
        <v>9843225000</v>
      </c>
      <c r="D1789" s="37" t="s">
        <v>1329</v>
      </c>
      <c r="E1789" s="37" t="s">
        <v>271</v>
      </c>
      <c r="F1789" s="37"/>
      <c r="G1789" s="36" t="s">
        <v>61</v>
      </c>
      <c r="H1789" s="38"/>
      <c r="I1789" s="40">
        <v>57.92</v>
      </c>
      <c r="J1789" s="39" t="str">
        <f ca="1">IF(SUMPRODUCT(1*ISNUMBER(SEARCH($N$3,D1789))),Translation!$E$38,"")</f>
        <v>Nachschleifen</v>
      </c>
      <c r="K1789" s="37" t="str">
        <f ca="1">IF(SUMPRODUCT(1*ISNUMBER(SEARCH(O$3,D1789))),Translation!$E$37,"")</f>
        <v>Halsfreischliff</v>
      </c>
      <c r="L1789" s="39" t="str" cm="1">
        <f t="array" ref="L1789">IF(SUMPRODUCT(1*ISNUMBER(SEARCH(P$3:$P$9,D1789))),Translation!$E$39,"")</f>
        <v/>
      </c>
      <c r="M1789" s="36" t="str">
        <f t="shared" si="28"/>
        <v>20,1-25,0MM</v>
      </c>
      <c r="Q1789" s="12">
        <v>9843225000</v>
      </c>
    </row>
    <row r="1790" spans="2:17" x14ac:dyDescent="0.25">
      <c r="B1790" s="36">
        <v>9843305000</v>
      </c>
      <c r="C1790" s="36">
        <v>9843305000</v>
      </c>
      <c r="D1790" s="37" t="s">
        <v>1310</v>
      </c>
      <c r="E1790" s="37" t="s">
        <v>261</v>
      </c>
      <c r="F1790" s="37"/>
      <c r="G1790" s="36" t="s">
        <v>61</v>
      </c>
      <c r="H1790" s="38"/>
      <c r="I1790" s="40">
        <v>17.739999999999998</v>
      </c>
      <c r="J1790" s="39" t="str">
        <f ca="1">IF(SUMPRODUCT(1*ISNUMBER(SEARCH($N$3,D1790))),Translation!$E$38,"")</f>
        <v>Nachschleifen</v>
      </c>
      <c r="K1790" s="37" t="str">
        <f>IF(SUMPRODUCT(1*ISNUMBER(SEARCH(O$3,D1790))),Translation!$E$37,"")</f>
        <v/>
      </c>
      <c r="L1790" s="39" t="str" cm="1">
        <f t="array" ref="L1790">IF(SUMPRODUCT(1*ISNUMBER(SEARCH(P$3:$P$9,D1790))),Translation!$E$39,"")</f>
        <v/>
      </c>
      <c r="M1790" s="36" t="str">
        <f t="shared" si="28"/>
        <v>5,0MM</v>
      </c>
      <c r="Q1790" s="12">
        <v>9843305000</v>
      </c>
    </row>
    <row r="1791" spans="2:17" x14ac:dyDescent="0.25">
      <c r="B1791" s="36">
        <v>9843306000</v>
      </c>
      <c r="C1791" s="36">
        <v>9843306000</v>
      </c>
      <c r="D1791" s="37" t="s">
        <v>1311</v>
      </c>
      <c r="E1791" s="37" t="s">
        <v>261</v>
      </c>
      <c r="F1791" s="37"/>
      <c r="G1791" s="36" t="s">
        <v>61</v>
      </c>
      <c r="H1791" s="38"/>
      <c r="I1791" s="40">
        <v>18.190000000000001</v>
      </c>
      <c r="J1791" s="39" t="str">
        <f ca="1">IF(SUMPRODUCT(1*ISNUMBER(SEARCH($N$3,D1791))),Translation!$E$38,"")</f>
        <v>Nachschleifen</v>
      </c>
      <c r="K1791" s="37" t="str">
        <f>IF(SUMPRODUCT(1*ISNUMBER(SEARCH(O$3,D1791))),Translation!$E$37,"")</f>
        <v/>
      </c>
      <c r="L1791" s="39" t="str" cm="1">
        <f t="array" ref="L1791">IF(SUMPRODUCT(1*ISNUMBER(SEARCH(P$3:$P$9,D1791))),Translation!$E$39,"")</f>
        <v/>
      </c>
      <c r="M1791" s="36" t="str">
        <f t="shared" si="28"/>
        <v>5,1-6,0MM</v>
      </c>
      <c r="Q1791" s="12">
        <v>9843306000</v>
      </c>
    </row>
    <row r="1792" spans="2:17" x14ac:dyDescent="0.25">
      <c r="B1792" s="36">
        <v>9843308000</v>
      </c>
      <c r="C1792" s="36">
        <v>9843308000</v>
      </c>
      <c r="D1792" s="37" t="s">
        <v>1312</v>
      </c>
      <c r="E1792" s="37" t="s">
        <v>261</v>
      </c>
      <c r="F1792" s="37"/>
      <c r="G1792" s="36" t="s">
        <v>61</v>
      </c>
      <c r="H1792" s="38"/>
      <c r="I1792" s="40">
        <v>19.53</v>
      </c>
      <c r="J1792" s="39" t="str">
        <f ca="1">IF(SUMPRODUCT(1*ISNUMBER(SEARCH($N$3,D1792))),Translation!$E$38,"")</f>
        <v>Nachschleifen</v>
      </c>
      <c r="K1792" s="37" t="str">
        <f>IF(SUMPRODUCT(1*ISNUMBER(SEARCH(O$3,D1792))),Translation!$E$37,"")</f>
        <v/>
      </c>
      <c r="L1792" s="39" t="str" cm="1">
        <f t="array" ref="L1792">IF(SUMPRODUCT(1*ISNUMBER(SEARCH(P$3:$P$9,D1792))),Translation!$E$39,"")</f>
        <v/>
      </c>
      <c r="M1792" s="36" t="str">
        <f t="shared" si="28"/>
        <v>6,1-8,0MM</v>
      </c>
      <c r="Q1792" s="12">
        <v>9843308000</v>
      </c>
    </row>
    <row r="1793" spans="2:17" x14ac:dyDescent="0.25">
      <c r="B1793" s="36">
        <v>9843310000</v>
      </c>
      <c r="C1793" s="36">
        <v>9843310000</v>
      </c>
      <c r="D1793" s="37" t="s">
        <v>1313</v>
      </c>
      <c r="E1793" s="37" t="s">
        <v>261</v>
      </c>
      <c r="F1793" s="37"/>
      <c r="G1793" s="36" t="s">
        <v>61</v>
      </c>
      <c r="H1793" s="38"/>
      <c r="I1793" s="40">
        <v>21.43</v>
      </c>
      <c r="J1793" s="39" t="str">
        <f ca="1">IF(SUMPRODUCT(1*ISNUMBER(SEARCH($N$3,D1793))),Translation!$E$38,"")</f>
        <v>Nachschleifen</v>
      </c>
      <c r="K1793" s="37" t="str">
        <f>IF(SUMPRODUCT(1*ISNUMBER(SEARCH(O$3,D1793))),Translation!$E$37,"")</f>
        <v/>
      </c>
      <c r="L1793" s="39" t="str" cm="1">
        <f t="array" ref="L1793">IF(SUMPRODUCT(1*ISNUMBER(SEARCH(P$3:$P$9,D1793))),Translation!$E$39,"")</f>
        <v/>
      </c>
      <c r="M1793" s="36" t="str">
        <f t="shared" ref="M1793:M1856" si="29">RIGHT(D1793,LEN(D1793)-(FIND("Ø",D1793)))</f>
        <v>8,1-10,0MM</v>
      </c>
      <c r="Q1793" s="12">
        <v>9843310000</v>
      </c>
    </row>
    <row r="1794" spans="2:17" x14ac:dyDescent="0.25">
      <c r="B1794" s="36">
        <v>9843312000</v>
      </c>
      <c r="C1794" s="36">
        <v>9843312000</v>
      </c>
      <c r="D1794" s="37" t="s">
        <v>1314</v>
      </c>
      <c r="E1794" s="37" t="s">
        <v>261</v>
      </c>
      <c r="F1794" s="37"/>
      <c r="G1794" s="36" t="s">
        <v>61</v>
      </c>
      <c r="H1794" s="38"/>
      <c r="I1794" s="40">
        <v>27.05</v>
      </c>
      <c r="J1794" s="39" t="str">
        <f ca="1">IF(SUMPRODUCT(1*ISNUMBER(SEARCH($N$3,D1794))),Translation!$E$38,"")</f>
        <v>Nachschleifen</v>
      </c>
      <c r="K1794" s="37" t="str">
        <f>IF(SUMPRODUCT(1*ISNUMBER(SEARCH(O$3,D1794))),Translation!$E$37,"")</f>
        <v/>
      </c>
      <c r="L1794" s="39" t="str" cm="1">
        <f t="array" ref="L1794">IF(SUMPRODUCT(1*ISNUMBER(SEARCH(P$3:$P$9,D1794))),Translation!$E$39,"")</f>
        <v/>
      </c>
      <c r="M1794" s="36" t="str">
        <f t="shared" si="29"/>
        <v>10,1-12,0MM</v>
      </c>
      <c r="Q1794" s="12">
        <v>9843312000</v>
      </c>
    </row>
    <row r="1795" spans="2:17" x14ac:dyDescent="0.25">
      <c r="B1795" s="36">
        <v>9843314000</v>
      </c>
      <c r="C1795" s="36">
        <v>9843314000</v>
      </c>
      <c r="D1795" s="37" t="s">
        <v>1315</v>
      </c>
      <c r="E1795" s="37" t="s">
        <v>261</v>
      </c>
      <c r="F1795" s="37"/>
      <c r="G1795" s="36" t="s">
        <v>61</v>
      </c>
      <c r="H1795" s="38"/>
      <c r="I1795" s="40">
        <v>28.95</v>
      </c>
      <c r="J1795" s="39" t="str">
        <f ca="1">IF(SUMPRODUCT(1*ISNUMBER(SEARCH($N$3,D1795))),Translation!$E$38,"")</f>
        <v>Nachschleifen</v>
      </c>
      <c r="K1795" s="37" t="str">
        <f>IF(SUMPRODUCT(1*ISNUMBER(SEARCH(O$3,D1795))),Translation!$E$37,"")</f>
        <v/>
      </c>
      <c r="L1795" s="39" t="str" cm="1">
        <f t="array" ref="L1795">IF(SUMPRODUCT(1*ISNUMBER(SEARCH(P$3:$P$9,D1795))),Translation!$E$39,"")</f>
        <v/>
      </c>
      <c r="M1795" s="36" t="str">
        <f t="shared" si="29"/>
        <v>12,1-14,0MM</v>
      </c>
      <c r="Q1795" s="12">
        <v>9843314000</v>
      </c>
    </row>
    <row r="1796" spans="2:17" x14ac:dyDescent="0.25">
      <c r="B1796" s="36">
        <v>9843316000</v>
      </c>
      <c r="C1796" s="36">
        <v>9843316000</v>
      </c>
      <c r="D1796" s="37" t="s">
        <v>1316</v>
      </c>
      <c r="E1796" s="37" t="s">
        <v>261</v>
      </c>
      <c r="F1796" s="37"/>
      <c r="G1796" s="36" t="s">
        <v>61</v>
      </c>
      <c r="H1796" s="38"/>
      <c r="I1796" s="40">
        <v>31.43</v>
      </c>
      <c r="J1796" s="39" t="str">
        <f ca="1">IF(SUMPRODUCT(1*ISNUMBER(SEARCH($N$3,D1796))),Translation!$E$38,"")</f>
        <v>Nachschleifen</v>
      </c>
      <c r="K1796" s="37" t="str">
        <f>IF(SUMPRODUCT(1*ISNUMBER(SEARCH(O$3,D1796))),Translation!$E$37,"")</f>
        <v/>
      </c>
      <c r="L1796" s="39" t="str" cm="1">
        <f t="array" ref="L1796">IF(SUMPRODUCT(1*ISNUMBER(SEARCH(P$3:$P$9,D1796))),Translation!$E$39,"")</f>
        <v/>
      </c>
      <c r="M1796" s="36" t="str">
        <f t="shared" si="29"/>
        <v>14,1-16,0MM</v>
      </c>
      <c r="Q1796" s="12">
        <v>9843316000</v>
      </c>
    </row>
    <row r="1797" spans="2:17" x14ac:dyDescent="0.25">
      <c r="B1797" s="36">
        <v>9843318000</v>
      </c>
      <c r="C1797" s="36">
        <v>9843318000</v>
      </c>
      <c r="D1797" s="37" t="s">
        <v>1317</v>
      </c>
      <c r="E1797" s="37" t="s">
        <v>261</v>
      </c>
      <c r="F1797" s="37"/>
      <c r="G1797" s="36" t="s">
        <v>61</v>
      </c>
      <c r="H1797" s="38"/>
      <c r="I1797" s="40">
        <v>33.450000000000003</v>
      </c>
      <c r="J1797" s="39" t="str">
        <f ca="1">IF(SUMPRODUCT(1*ISNUMBER(SEARCH($N$3,D1797))),Translation!$E$38,"")</f>
        <v>Nachschleifen</v>
      </c>
      <c r="K1797" s="37" t="str">
        <f>IF(SUMPRODUCT(1*ISNUMBER(SEARCH(O$3,D1797))),Translation!$E$37,"")</f>
        <v/>
      </c>
      <c r="L1797" s="39" t="str" cm="1">
        <f t="array" ref="L1797">IF(SUMPRODUCT(1*ISNUMBER(SEARCH(P$3:$P$9,D1797))),Translation!$E$39,"")</f>
        <v/>
      </c>
      <c r="M1797" s="36" t="str">
        <f t="shared" si="29"/>
        <v>16,1-18,0MM</v>
      </c>
      <c r="Q1797" s="12">
        <v>9843318000</v>
      </c>
    </row>
    <row r="1798" spans="2:17" x14ac:dyDescent="0.25">
      <c r="B1798" s="36">
        <v>9843320000</v>
      </c>
      <c r="C1798" s="36">
        <v>9843320000</v>
      </c>
      <c r="D1798" s="37" t="s">
        <v>1318</v>
      </c>
      <c r="E1798" s="37" t="s">
        <v>261</v>
      </c>
      <c r="F1798" s="37"/>
      <c r="G1798" s="36" t="s">
        <v>61</v>
      </c>
      <c r="H1798" s="38"/>
      <c r="I1798" s="40">
        <v>37.04</v>
      </c>
      <c r="J1798" s="39" t="str">
        <f ca="1">IF(SUMPRODUCT(1*ISNUMBER(SEARCH($N$3,D1798))),Translation!$E$38,"")</f>
        <v>Nachschleifen</v>
      </c>
      <c r="K1798" s="37" t="str">
        <f>IF(SUMPRODUCT(1*ISNUMBER(SEARCH(O$3,D1798))),Translation!$E$37,"")</f>
        <v/>
      </c>
      <c r="L1798" s="39" t="str" cm="1">
        <f t="array" ref="L1798">IF(SUMPRODUCT(1*ISNUMBER(SEARCH(P$3:$P$9,D1798))),Translation!$E$39,"")</f>
        <v/>
      </c>
      <c r="M1798" s="36" t="str">
        <f t="shared" si="29"/>
        <v>18,1-20,0MM</v>
      </c>
      <c r="Q1798" s="12">
        <v>9843320000</v>
      </c>
    </row>
    <row r="1799" spans="2:17" x14ac:dyDescent="0.25">
      <c r="B1799" s="36">
        <v>9843405000</v>
      </c>
      <c r="C1799" s="36">
        <v>9843405000</v>
      </c>
      <c r="D1799" s="37" t="s">
        <v>1320</v>
      </c>
      <c r="E1799" s="37" t="s">
        <v>261</v>
      </c>
      <c r="F1799" s="37"/>
      <c r="G1799" s="36" t="s">
        <v>61</v>
      </c>
      <c r="H1799" s="38"/>
      <c r="I1799" s="40">
        <v>20.76</v>
      </c>
      <c r="J1799" s="39" t="str">
        <f ca="1">IF(SUMPRODUCT(1*ISNUMBER(SEARCH($N$3,D1799))),Translation!$E$38,"")</f>
        <v>Nachschleifen</v>
      </c>
      <c r="K1799" s="37" t="str">
        <f ca="1">IF(SUMPRODUCT(1*ISNUMBER(SEARCH(O$3,D1799))),Translation!$E$37,"")</f>
        <v>Halsfreischliff</v>
      </c>
      <c r="L1799" s="39" t="str" cm="1">
        <f t="array" ref="L1799">IF(SUMPRODUCT(1*ISNUMBER(SEARCH(P$3:$P$9,D1799))),Translation!$E$39,"")</f>
        <v/>
      </c>
      <c r="M1799" s="36" t="str">
        <f t="shared" si="29"/>
        <v>5,0MM</v>
      </c>
      <c r="Q1799" s="12">
        <v>9843405000</v>
      </c>
    </row>
    <row r="1800" spans="2:17" x14ac:dyDescent="0.25">
      <c r="B1800" s="36">
        <v>9843406000</v>
      </c>
      <c r="C1800" s="36">
        <v>9843406000</v>
      </c>
      <c r="D1800" s="37" t="s">
        <v>1321</v>
      </c>
      <c r="E1800" s="37" t="s">
        <v>261</v>
      </c>
      <c r="F1800" s="37"/>
      <c r="G1800" s="36" t="s">
        <v>61</v>
      </c>
      <c r="H1800" s="38"/>
      <c r="I1800" s="40">
        <v>21.21</v>
      </c>
      <c r="J1800" s="39" t="str">
        <f ca="1">IF(SUMPRODUCT(1*ISNUMBER(SEARCH($N$3,D1800))),Translation!$E$38,"")</f>
        <v>Nachschleifen</v>
      </c>
      <c r="K1800" s="37" t="str">
        <f ca="1">IF(SUMPRODUCT(1*ISNUMBER(SEARCH(O$3,D1800))),Translation!$E$37,"")</f>
        <v>Halsfreischliff</v>
      </c>
      <c r="L1800" s="39" t="str" cm="1">
        <f t="array" ref="L1800">IF(SUMPRODUCT(1*ISNUMBER(SEARCH(P$3:$P$9,D1800))),Translation!$E$39,"")</f>
        <v/>
      </c>
      <c r="M1800" s="36" t="str">
        <f t="shared" si="29"/>
        <v>5,1-6,0MM</v>
      </c>
      <c r="Q1800" s="12">
        <v>9843406000</v>
      </c>
    </row>
    <row r="1801" spans="2:17" x14ac:dyDescent="0.25">
      <c r="B1801" s="36">
        <v>9843408000</v>
      </c>
      <c r="C1801" s="36">
        <v>9843408000</v>
      </c>
      <c r="D1801" s="37" t="s">
        <v>1322</v>
      </c>
      <c r="E1801" s="37" t="s">
        <v>261</v>
      </c>
      <c r="F1801" s="37"/>
      <c r="G1801" s="36" t="s">
        <v>61</v>
      </c>
      <c r="H1801" s="38"/>
      <c r="I1801" s="40">
        <v>22.55</v>
      </c>
      <c r="J1801" s="39" t="str">
        <f ca="1">IF(SUMPRODUCT(1*ISNUMBER(SEARCH($N$3,D1801))),Translation!$E$38,"")</f>
        <v>Nachschleifen</v>
      </c>
      <c r="K1801" s="37" t="str">
        <f ca="1">IF(SUMPRODUCT(1*ISNUMBER(SEARCH(O$3,D1801))),Translation!$E$37,"")</f>
        <v>Halsfreischliff</v>
      </c>
      <c r="L1801" s="39" t="str" cm="1">
        <f t="array" ref="L1801">IF(SUMPRODUCT(1*ISNUMBER(SEARCH(P$3:$P$9,D1801))),Translation!$E$39,"")</f>
        <v/>
      </c>
      <c r="M1801" s="36" t="str">
        <f t="shared" si="29"/>
        <v>6,1-8,0MM</v>
      </c>
      <c r="Q1801" s="12">
        <v>9843408000</v>
      </c>
    </row>
    <row r="1802" spans="2:17" x14ac:dyDescent="0.25">
      <c r="B1802" s="36">
        <v>9843410000</v>
      </c>
      <c r="C1802" s="36">
        <v>9843410000</v>
      </c>
      <c r="D1802" s="37" t="s">
        <v>1323</v>
      </c>
      <c r="E1802" s="37" t="s">
        <v>261</v>
      </c>
      <c r="F1802" s="37"/>
      <c r="G1802" s="36" t="s">
        <v>61</v>
      </c>
      <c r="H1802" s="38"/>
      <c r="I1802" s="40">
        <v>24.36</v>
      </c>
      <c r="J1802" s="39" t="str">
        <f ca="1">IF(SUMPRODUCT(1*ISNUMBER(SEARCH($N$3,D1802))),Translation!$E$38,"")</f>
        <v>Nachschleifen</v>
      </c>
      <c r="K1802" s="37" t="str">
        <f ca="1">IF(SUMPRODUCT(1*ISNUMBER(SEARCH(O$3,D1802))),Translation!$E$37,"")</f>
        <v>Halsfreischliff</v>
      </c>
      <c r="L1802" s="39" t="str" cm="1">
        <f t="array" ref="L1802">IF(SUMPRODUCT(1*ISNUMBER(SEARCH(P$3:$P$9,D1802))),Translation!$E$39,"")</f>
        <v/>
      </c>
      <c r="M1802" s="36" t="str">
        <f t="shared" si="29"/>
        <v>8,1-10,0MM</v>
      </c>
      <c r="Q1802" s="12">
        <v>9843410000</v>
      </c>
    </row>
    <row r="1803" spans="2:17" x14ac:dyDescent="0.25">
      <c r="B1803" s="36">
        <v>9843412000</v>
      </c>
      <c r="C1803" s="36">
        <v>9843412000</v>
      </c>
      <c r="D1803" s="37" t="s">
        <v>1324</v>
      </c>
      <c r="E1803" s="37" t="s">
        <v>261</v>
      </c>
      <c r="F1803" s="37"/>
      <c r="G1803" s="36" t="s">
        <v>61</v>
      </c>
      <c r="H1803" s="38"/>
      <c r="I1803" s="40">
        <v>29.97</v>
      </c>
      <c r="J1803" s="39" t="str">
        <f ca="1">IF(SUMPRODUCT(1*ISNUMBER(SEARCH($N$3,D1803))),Translation!$E$38,"")</f>
        <v>Nachschleifen</v>
      </c>
      <c r="K1803" s="37" t="str">
        <f ca="1">IF(SUMPRODUCT(1*ISNUMBER(SEARCH(O$3,D1803))),Translation!$E$37,"")</f>
        <v>Halsfreischliff</v>
      </c>
      <c r="L1803" s="39" t="str" cm="1">
        <f t="array" ref="L1803">IF(SUMPRODUCT(1*ISNUMBER(SEARCH(P$3:$P$9,D1803))),Translation!$E$39,"")</f>
        <v/>
      </c>
      <c r="M1803" s="36" t="str">
        <f t="shared" si="29"/>
        <v>10,1-12,0MM</v>
      </c>
      <c r="Q1803" s="12">
        <v>9843412000</v>
      </c>
    </row>
    <row r="1804" spans="2:17" x14ac:dyDescent="0.25">
      <c r="B1804" s="36">
        <v>9843414000</v>
      </c>
      <c r="C1804" s="36">
        <v>9843414000</v>
      </c>
      <c r="D1804" s="37" t="s">
        <v>1325</v>
      </c>
      <c r="E1804" s="37" t="s">
        <v>261</v>
      </c>
      <c r="F1804" s="37"/>
      <c r="G1804" s="36" t="s">
        <v>61</v>
      </c>
      <c r="H1804" s="38"/>
      <c r="I1804" s="40">
        <v>31.98</v>
      </c>
      <c r="J1804" s="39" t="str">
        <f ca="1">IF(SUMPRODUCT(1*ISNUMBER(SEARCH($N$3,D1804))),Translation!$E$38,"")</f>
        <v>Nachschleifen</v>
      </c>
      <c r="K1804" s="37" t="str">
        <f ca="1">IF(SUMPRODUCT(1*ISNUMBER(SEARCH(O$3,D1804))),Translation!$E$37,"")</f>
        <v>Halsfreischliff</v>
      </c>
      <c r="L1804" s="39" t="str" cm="1">
        <f t="array" ref="L1804">IF(SUMPRODUCT(1*ISNUMBER(SEARCH(P$3:$P$9,D1804))),Translation!$E$39,"")</f>
        <v/>
      </c>
      <c r="M1804" s="36" t="str">
        <f t="shared" si="29"/>
        <v>12,1-14,0MM</v>
      </c>
      <c r="Q1804" s="12">
        <v>9843414000</v>
      </c>
    </row>
    <row r="1805" spans="2:17" x14ac:dyDescent="0.25">
      <c r="B1805" s="36">
        <v>9843416000</v>
      </c>
      <c r="C1805" s="36">
        <v>9843416000</v>
      </c>
      <c r="D1805" s="37" t="s">
        <v>1326</v>
      </c>
      <c r="E1805" s="37" t="s">
        <v>261</v>
      </c>
      <c r="F1805" s="37"/>
      <c r="G1805" s="36" t="s">
        <v>61</v>
      </c>
      <c r="H1805" s="38"/>
      <c r="I1805" s="40">
        <v>34.450000000000003</v>
      </c>
      <c r="J1805" s="39" t="str">
        <f ca="1">IF(SUMPRODUCT(1*ISNUMBER(SEARCH($N$3,D1805))),Translation!$E$38,"")</f>
        <v>Nachschleifen</v>
      </c>
      <c r="K1805" s="37" t="str">
        <f ca="1">IF(SUMPRODUCT(1*ISNUMBER(SEARCH(O$3,D1805))),Translation!$E$37,"")</f>
        <v>Halsfreischliff</v>
      </c>
      <c r="L1805" s="39" t="str" cm="1">
        <f t="array" ref="L1805">IF(SUMPRODUCT(1*ISNUMBER(SEARCH(P$3:$P$9,D1805))),Translation!$E$39,"")</f>
        <v/>
      </c>
      <c r="M1805" s="36" t="str">
        <f t="shared" si="29"/>
        <v>14,1-16,0MM</v>
      </c>
      <c r="Q1805" s="12">
        <v>9843416000</v>
      </c>
    </row>
    <row r="1806" spans="2:17" x14ac:dyDescent="0.25">
      <c r="B1806" s="36">
        <v>9843418000</v>
      </c>
      <c r="C1806" s="36">
        <v>9843418000</v>
      </c>
      <c r="D1806" s="37" t="s">
        <v>1327</v>
      </c>
      <c r="E1806" s="37" t="s">
        <v>261</v>
      </c>
      <c r="F1806" s="37"/>
      <c r="G1806" s="36" t="s">
        <v>61</v>
      </c>
      <c r="H1806" s="38"/>
      <c r="I1806" s="40">
        <v>36.369999999999997</v>
      </c>
      <c r="J1806" s="39" t="str">
        <f ca="1">IF(SUMPRODUCT(1*ISNUMBER(SEARCH($N$3,D1806))),Translation!$E$38,"")</f>
        <v>Nachschleifen</v>
      </c>
      <c r="K1806" s="37" t="str">
        <f ca="1">IF(SUMPRODUCT(1*ISNUMBER(SEARCH(O$3,D1806))),Translation!$E$37,"")</f>
        <v>Halsfreischliff</v>
      </c>
      <c r="L1806" s="39" t="str" cm="1">
        <f t="array" ref="L1806">IF(SUMPRODUCT(1*ISNUMBER(SEARCH(P$3:$P$9,D1806))),Translation!$E$39,"")</f>
        <v/>
      </c>
      <c r="M1806" s="36" t="str">
        <f t="shared" si="29"/>
        <v>16,1-18,0MM</v>
      </c>
      <c r="Q1806" s="12">
        <v>9843418000</v>
      </c>
    </row>
    <row r="1807" spans="2:17" x14ac:dyDescent="0.25">
      <c r="B1807" s="36">
        <v>9843420000</v>
      </c>
      <c r="C1807" s="36">
        <v>9843420000</v>
      </c>
      <c r="D1807" s="37" t="s">
        <v>1328</v>
      </c>
      <c r="E1807" s="37" t="s">
        <v>261</v>
      </c>
      <c r="F1807" s="37"/>
      <c r="G1807" s="36" t="s">
        <v>61</v>
      </c>
      <c r="H1807" s="38"/>
      <c r="I1807" s="40">
        <v>40.07</v>
      </c>
      <c r="J1807" s="39" t="str">
        <f ca="1">IF(SUMPRODUCT(1*ISNUMBER(SEARCH($N$3,D1807))),Translation!$E$38,"")</f>
        <v>Nachschleifen</v>
      </c>
      <c r="K1807" s="37" t="str">
        <f ca="1">IF(SUMPRODUCT(1*ISNUMBER(SEARCH(O$3,D1807))),Translation!$E$37,"")</f>
        <v>Halsfreischliff</v>
      </c>
      <c r="L1807" s="39" t="str" cm="1">
        <f t="array" ref="L1807">IF(SUMPRODUCT(1*ISNUMBER(SEARCH(P$3:$P$9,D1807))),Translation!$E$39,"")</f>
        <v/>
      </c>
      <c r="M1807" s="36" t="str">
        <f t="shared" si="29"/>
        <v>18,1-20,0MM</v>
      </c>
      <c r="Q1807" s="12">
        <v>9843420000</v>
      </c>
    </row>
    <row r="1808" spans="2:17" x14ac:dyDescent="0.25">
      <c r="B1808" s="36">
        <v>9843505000</v>
      </c>
      <c r="C1808" s="36">
        <v>9843505000</v>
      </c>
      <c r="D1808" s="37" t="s">
        <v>1330</v>
      </c>
      <c r="E1808" s="37" t="s">
        <v>546</v>
      </c>
      <c r="F1808" s="37"/>
      <c r="G1808" s="36" t="s">
        <v>61</v>
      </c>
      <c r="H1808" s="38"/>
      <c r="I1808" s="40">
        <v>14.04</v>
      </c>
      <c r="J1808" s="39" t="str">
        <f ca="1">IF(SUMPRODUCT(1*ISNUMBER(SEARCH($N$3,D1808))),Translation!$E$38,"")</f>
        <v>Nachschleifen</v>
      </c>
      <c r="K1808" s="37" t="str">
        <f>IF(SUMPRODUCT(1*ISNUMBER(SEARCH(O$3,D1808))),Translation!$E$37,"")</f>
        <v/>
      </c>
      <c r="L1808" s="39" t="str" cm="1">
        <f t="array" ref="L1808">IF(SUMPRODUCT(1*ISNUMBER(SEARCH(P$3:$P$9,D1808))),Translation!$E$39,"")</f>
        <v/>
      </c>
      <c r="M1808" s="36" t="str">
        <f t="shared" si="29"/>
        <v>5,0MM</v>
      </c>
      <c r="Q1808" s="12">
        <v>9843505000</v>
      </c>
    </row>
    <row r="1809" spans="2:17" x14ac:dyDescent="0.25">
      <c r="B1809" s="36">
        <v>9843506000</v>
      </c>
      <c r="C1809" s="36">
        <v>9843506000</v>
      </c>
      <c r="D1809" s="37" t="s">
        <v>1331</v>
      </c>
      <c r="E1809" s="37" t="s">
        <v>546</v>
      </c>
      <c r="F1809" s="37"/>
      <c r="G1809" s="36" t="s">
        <v>61</v>
      </c>
      <c r="H1809" s="38"/>
      <c r="I1809" s="40">
        <v>14.59</v>
      </c>
      <c r="J1809" s="39" t="str">
        <f ca="1">IF(SUMPRODUCT(1*ISNUMBER(SEARCH($N$3,D1809))),Translation!$E$38,"")</f>
        <v>Nachschleifen</v>
      </c>
      <c r="K1809" s="37" t="str">
        <f>IF(SUMPRODUCT(1*ISNUMBER(SEARCH(O$3,D1809))),Translation!$E$37,"")</f>
        <v/>
      </c>
      <c r="L1809" s="39" t="str" cm="1">
        <f t="array" ref="L1809">IF(SUMPRODUCT(1*ISNUMBER(SEARCH(P$3:$P$9,D1809))),Translation!$E$39,"")</f>
        <v/>
      </c>
      <c r="M1809" s="36" t="str">
        <f t="shared" si="29"/>
        <v>6,0MM</v>
      </c>
      <c r="Q1809" s="12">
        <v>9843506000</v>
      </c>
    </row>
    <row r="1810" spans="2:17" x14ac:dyDescent="0.25">
      <c r="B1810" s="36">
        <v>9843508000</v>
      </c>
      <c r="C1810" s="36">
        <v>9843508000</v>
      </c>
      <c r="D1810" s="37" t="s">
        <v>1332</v>
      </c>
      <c r="E1810" s="37" t="s">
        <v>546</v>
      </c>
      <c r="F1810" s="37"/>
      <c r="G1810" s="36" t="s">
        <v>61</v>
      </c>
      <c r="H1810" s="38"/>
      <c r="I1810" s="40">
        <v>15.93</v>
      </c>
      <c r="J1810" s="39" t="str">
        <f ca="1">IF(SUMPRODUCT(1*ISNUMBER(SEARCH($N$3,D1810))),Translation!$E$38,"")</f>
        <v>Nachschleifen</v>
      </c>
      <c r="K1810" s="37" t="str">
        <f>IF(SUMPRODUCT(1*ISNUMBER(SEARCH(O$3,D1810))),Translation!$E$37,"")</f>
        <v/>
      </c>
      <c r="L1810" s="39" t="str" cm="1">
        <f t="array" ref="L1810">IF(SUMPRODUCT(1*ISNUMBER(SEARCH(P$3:$P$9,D1810))),Translation!$E$39,"")</f>
        <v/>
      </c>
      <c r="M1810" s="36" t="str">
        <f t="shared" si="29"/>
        <v>8,0MM</v>
      </c>
      <c r="Q1810" s="12">
        <v>9843508000</v>
      </c>
    </row>
    <row r="1811" spans="2:17" x14ac:dyDescent="0.25">
      <c r="B1811" s="36">
        <v>9843510000</v>
      </c>
      <c r="C1811" s="36">
        <v>9843510000</v>
      </c>
      <c r="D1811" s="37" t="s">
        <v>1333</v>
      </c>
      <c r="E1811" s="37" t="s">
        <v>546</v>
      </c>
      <c r="F1811" s="37"/>
      <c r="G1811" s="36" t="s">
        <v>61</v>
      </c>
      <c r="H1811" s="38"/>
      <c r="I1811" s="40">
        <v>18.07</v>
      </c>
      <c r="J1811" s="39" t="str">
        <f ca="1">IF(SUMPRODUCT(1*ISNUMBER(SEARCH($N$3,D1811))),Translation!$E$38,"")</f>
        <v>Nachschleifen</v>
      </c>
      <c r="K1811" s="37" t="str">
        <f>IF(SUMPRODUCT(1*ISNUMBER(SEARCH(O$3,D1811))),Translation!$E$37,"")</f>
        <v/>
      </c>
      <c r="L1811" s="39" t="str" cm="1">
        <f t="array" ref="L1811">IF(SUMPRODUCT(1*ISNUMBER(SEARCH(P$3:$P$9,D1811))),Translation!$E$39,"")</f>
        <v/>
      </c>
      <c r="M1811" s="36" t="str">
        <f t="shared" si="29"/>
        <v>10,0MM</v>
      </c>
      <c r="Q1811" s="12">
        <v>9843510000</v>
      </c>
    </row>
    <row r="1812" spans="2:17" x14ac:dyDescent="0.25">
      <c r="B1812" s="36">
        <v>9843512000</v>
      </c>
      <c r="C1812" s="36">
        <v>9843512000</v>
      </c>
      <c r="D1812" s="37" t="s">
        <v>1334</v>
      </c>
      <c r="E1812" s="37" t="s">
        <v>546</v>
      </c>
      <c r="F1812" s="37"/>
      <c r="G1812" s="36" t="s">
        <v>61</v>
      </c>
      <c r="H1812" s="38"/>
      <c r="I1812" s="40">
        <v>24.14</v>
      </c>
      <c r="J1812" s="39" t="str">
        <f ca="1">IF(SUMPRODUCT(1*ISNUMBER(SEARCH($N$3,D1812))),Translation!$E$38,"")</f>
        <v>Nachschleifen</v>
      </c>
      <c r="K1812" s="37" t="str">
        <f>IF(SUMPRODUCT(1*ISNUMBER(SEARCH(O$3,D1812))),Translation!$E$37,"")</f>
        <v/>
      </c>
      <c r="L1812" s="39" t="str" cm="1">
        <f t="array" ref="L1812">IF(SUMPRODUCT(1*ISNUMBER(SEARCH(P$3:$P$9,D1812))),Translation!$E$39,"")</f>
        <v/>
      </c>
      <c r="M1812" s="36" t="str">
        <f t="shared" si="29"/>
        <v>12,0MM</v>
      </c>
      <c r="Q1812" s="12">
        <v>9843512000</v>
      </c>
    </row>
    <row r="1813" spans="2:17" x14ac:dyDescent="0.25">
      <c r="B1813" s="36">
        <v>9843514000</v>
      </c>
      <c r="C1813" s="36">
        <v>9843514000</v>
      </c>
      <c r="D1813" s="37" t="s">
        <v>1335</v>
      </c>
      <c r="E1813" s="37" t="s">
        <v>546</v>
      </c>
      <c r="F1813" s="37"/>
      <c r="G1813" s="36" t="s">
        <v>61</v>
      </c>
      <c r="H1813" s="38"/>
      <c r="I1813" s="40">
        <v>27.38</v>
      </c>
      <c r="J1813" s="39" t="str">
        <f ca="1">IF(SUMPRODUCT(1*ISNUMBER(SEARCH($N$3,D1813))),Translation!$E$38,"")</f>
        <v>Nachschleifen</v>
      </c>
      <c r="K1813" s="37" t="str">
        <f>IF(SUMPRODUCT(1*ISNUMBER(SEARCH(O$3,D1813))),Translation!$E$37,"")</f>
        <v/>
      </c>
      <c r="L1813" s="39" t="str" cm="1">
        <f t="array" ref="L1813">IF(SUMPRODUCT(1*ISNUMBER(SEARCH(P$3:$P$9,D1813))),Translation!$E$39,"")</f>
        <v/>
      </c>
      <c r="M1813" s="36" t="str">
        <f t="shared" si="29"/>
        <v>14,0MM</v>
      </c>
      <c r="Q1813" s="12">
        <v>9843514000</v>
      </c>
    </row>
    <row r="1814" spans="2:17" x14ac:dyDescent="0.25">
      <c r="B1814" s="36">
        <v>9843516000</v>
      </c>
      <c r="C1814" s="36">
        <v>9843516000</v>
      </c>
      <c r="D1814" s="37" t="s">
        <v>1336</v>
      </c>
      <c r="E1814" s="37" t="s">
        <v>546</v>
      </c>
      <c r="F1814" s="37"/>
      <c r="G1814" s="36" t="s">
        <v>61</v>
      </c>
      <c r="H1814" s="38"/>
      <c r="I1814" s="40">
        <v>30.19</v>
      </c>
      <c r="J1814" s="39" t="str">
        <f ca="1">IF(SUMPRODUCT(1*ISNUMBER(SEARCH($N$3,D1814))),Translation!$E$38,"")</f>
        <v>Nachschleifen</v>
      </c>
      <c r="K1814" s="37" t="str">
        <f>IF(SUMPRODUCT(1*ISNUMBER(SEARCH(O$3,D1814))),Translation!$E$37,"")</f>
        <v/>
      </c>
      <c r="L1814" s="39" t="str" cm="1">
        <f t="array" ref="L1814">IF(SUMPRODUCT(1*ISNUMBER(SEARCH(P$3:$P$9,D1814))),Translation!$E$39,"")</f>
        <v/>
      </c>
      <c r="M1814" s="36" t="str">
        <f t="shared" si="29"/>
        <v>16,0MM</v>
      </c>
      <c r="Q1814" s="12">
        <v>9843516000</v>
      </c>
    </row>
    <row r="1815" spans="2:17" x14ac:dyDescent="0.25">
      <c r="B1815" s="36">
        <v>9843518000</v>
      </c>
      <c r="C1815" s="36">
        <v>9843518000</v>
      </c>
      <c r="D1815" s="37" t="s">
        <v>1337</v>
      </c>
      <c r="E1815" s="37" t="s">
        <v>546</v>
      </c>
      <c r="F1815" s="37"/>
      <c r="G1815" s="36" t="s">
        <v>61</v>
      </c>
      <c r="H1815" s="38"/>
      <c r="I1815" s="40">
        <v>32.33</v>
      </c>
      <c r="J1815" s="39" t="str">
        <f ca="1">IF(SUMPRODUCT(1*ISNUMBER(SEARCH($N$3,D1815))),Translation!$E$38,"")</f>
        <v>Nachschleifen</v>
      </c>
      <c r="K1815" s="37" t="str">
        <f>IF(SUMPRODUCT(1*ISNUMBER(SEARCH(O$3,D1815))),Translation!$E$37,"")</f>
        <v/>
      </c>
      <c r="L1815" s="39" t="str" cm="1">
        <f t="array" ref="L1815">IF(SUMPRODUCT(1*ISNUMBER(SEARCH(P$3:$P$9,D1815))),Translation!$E$39,"")</f>
        <v/>
      </c>
      <c r="M1815" s="36" t="str">
        <f t="shared" si="29"/>
        <v>18,0MM</v>
      </c>
      <c r="Q1815" s="12">
        <v>9843518000</v>
      </c>
    </row>
    <row r="1816" spans="2:17" x14ac:dyDescent="0.25">
      <c r="B1816" s="36">
        <v>9843520000</v>
      </c>
      <c r="C1816" s="36">
        <v>9843520000</v>
      </c>
      <c r="D1816" s="37" t="s">
        <v>1338</v>
      </c>
      <c r="E1816" s="37" t="s">
        <v>546</v>
      </c>
      <c r="F1816" s="37"/>
      <c r="G1816" s="36" t="s">
        <v>61</v>
      </c>
      <c r="H1816" s="38"/>
      <c r="I1816" s="40">
        <v>36.25</v>
      </c>
      <c r="J1816" s="39" t="str">
        <f ca="1">IF(SUMPRODUCT(1*ISNUMBER(SEARCH($N$3,D1816))),Translation!$E$38,"")</f>
        <v>Nachschleifen</v>
      </c>
      <c r="K1816" s="37" t="str">
        <f>IF(SUMPRODUCT(1*ISNUMBER(SEARCH(O$3,D1816))),Translation!$E$37,"")</f>
        <v/>
      </c>
      <c r="L1816" s="39" t="str" cm="1">
        <f t="array" ref="L1816">IF(SUMPRODUCT(1*ISNUMBER(SEARCH(P$3:$P$9,D1816))),Translation!$E$39,"")</f>
        <v/>
      </c>
      <c r="M1816" s="36" t="str">
        <f t="shared" si="29"/>
        <v>20,0MM</v>
      </c>
      <c r="Q1816" s="12">
        <v>9843520000</v>
      </c>
    </row>
    <row r="1817" spans="2:17" x14ac:dyDescent="0.25">
      <c r="B1817" s="36">
        <v>9843605000</v>
      </c>
      <c r="C1817" s="36">
        <v>9843605000</v>
      </c>
      <c r="D1817" s="37" t="s">
        <v>1339</v>
      </c>
      <c r="E1817" s="37" t="s">
        <v>546</v>
      </c>
      <c r="F1817" s="37"/>
      <c r="G1817" s="36" t="s">
        <v>61</v>
      </c>
      <c r="H1817" s="38"/>
      <c r="I1817" s="40">
        <v>17.059999999999999</v>
      </c>
      <c r="J1817" s="39" t="str">
        <f ca="1">IF(SUMPRODUCT(1*ISNUMBER(SEARCH($N$3,D1817))),Translation!$E$38,"")</f>
        <v>Nachschleifen</v>
      </c>
      <c r="K1817" s="37" t="str">
        <f ca="1">IF(SUMPRODUCT(1*ISNUMBER(SEARCH(O$3,D1817))),Translation!$E$37,"")</f>
        <v>Halsfreischliff</v>
      </c>
      <c r="L1817" s="39" t="str" cm="1">
        <f t="array" ref="L1817">IF(SUMPRODUCT(1*ISNUMBER(SEARCH(P$3:$P$9,D1817))),Translation!$E$39,"")</f>
        <v/>
      </c>
      <c r="M1817" s="36" t="str">
        <f t="shared" si="29"/>
        <v>5,0MM</v>
      </c>
      <c r="Q1817" s="12">
        <v>9843605000</v>
      </c>
    </row>
    <row r="1818" spans="2:17" x14ac:dyDescent="0.25">
      <c r="B1818" s="36">
        <v>9843606000</v>
      </c>
      <c r="C1818" s="36">
        <v>9843606000</v>
      </c>
      <c r="D1818" s="37" t="s">
        <v>1340</v>
      </c>
      <c r="E1818" s="37" t="s">
        <v>546</v>
      </c>
      <c r="F1818" s="37"/>
      <c r="G1818" s="36" t="s">
        <v>61</v>
      </c>
      <c r="H1818" s="38"/>
      <c r="I1818" s="40">
        <v>17.62</v>
      </c>
      <c r="J1818" s="39" t="str">
        <f ca="1">IF(SUMPRODUCT(1*ISNUMBER(SEARCH($N$3,D1818))),Translation!$E$38,"")</f>
        <v>Nachschleifen</v>
      </c>
      <c r="K1818" s="37" t="str">
        <f ca="1">IF(SUMPRODUCT(1*ISNUMBER(SEARCH(O$3,D1818))),Translation!$E$37,"")</f>
        <v>Halsfreischliff</v>
      </c>
      <c r="L1818" s="39" t="str" cm="1">
        <f t="array" ref="L1818">IF(SUMPRODUCT(1*ISNUMBER(SEARCH(P$3:$P$9,D1818))),Translation!$E$39,"")</f>
        <v/>
      </c>
      <c r="M1818" s="36" t="str">
        <f t="shared" si="29"/>
        <v>6,0MM</v>
      </c>
      <c r="Q1818" s="12">
        <v>9843606000</v>
      </c>
    </row>
    <row r="1819" spans="2:17" x14ac:dyDescent="0.25">
      <c r="B1819" s="36">
        <v>9843608000</v>
      </c>
      <c r="C1819" s="36">
        <v>9843608000</v>
      </c>
      <c r="D1819" s="37" t="s">
        <v>1341</v>
      </c>
      <c r="E1819" s="37" t="s">
        <v>546</v>
      </c>
      <c r="F1819" s="37"/>
      <c r="G1819" s="36" t="s">
        <v>61</v>
      </c>
      <c r="H1819" s="38"/>
      <c r="I1819" s="40">
        <v>18.86</v>
      </c>
      <c r="J1819" s="39" t="str">
        <f ca="1">IF(SUMPRODUCT(1*ISNUMBER(SEARCH($N$3,D1819))),Translation!$E$38,"")</f>
        <v>Nachschleifen</v>
      </c>
      <c r="K1819" s="37" t="str">
        <f ca="1">IF(SUMPRODUCT(1*ISNUMBER(SEARCH(O$3,D1819))),Translation!$E$37,"")</f>
        <v>Halsfreischliff</v>
      </c>
      <c r="L1819" s="39" t="str" cm="1">
        <f t="array" ref="L1819">IF(SUMPRODUCT(1*ISNUMBER(SEARCH(P$3:$P$9,D1819))),Translation!$E$39,"")</f>
        <v/>
      </c>
      <c r="M1819" s="36" t="str">
        <f t="shared" si="29"/>
        <v>8,0MM</v>
      </c>
      <c r="Q1819" s="12">
        <v>9843608000</v>
      </c>
    </row>
    <row r="1820" spans="2:17" x14ac:dyDescent="0.25">
      <c r="B1820" s="36">
        <v>9843610000</v>
      </c>
      <c r="C1820" s="36">
        <v>9843610000</v>
      </c>
      <c r="D1820" s="37" t="s">
        <v>1342</v>
      </c>
      <c r="E1820" s="37" t="s">
        <v>546</v>
      </c>
      <c r="F1820" s="37"/>
      <c r="G1820" s="36" t="s">
        <v>61</v>
      </c>
      <c r="H1820" s="38"/>
      <c r="I1820" s="40">
        <v>21.11</v>
      </c>
      <c r="J1820" s="39" t="str">
        <f ca="1">IF(SUMPRODUCT(1*ISNUMBER(SEARCH($N$3,D1820))),Translation!$E$38,"")</f>
        <v>Nachschleifen</v>
      </c>
      <c r="K1820" s="37" t="str">
        <f ca="1">IF(SUMPRODUCT(1*ISNUMBER(SEARCH(O$3,D1820))),Translation!$E$37,"")</f>
        <v>Halsfreischliff</v>
      </c>
      <c r="L1820" s="39" t="str" cm="1">
        <f t="array" ref="L1820">IF(SUMPRODUCT(1*ISNUMBER(SEARCH(P$3:$P$9,D1820))),Translation!$E$39,"")</f>
        <v/>
      </c>
      <c r="M1820" s="36" t="str">
        <f t="shared" si="29"/>
        <v>10,0MM</v>
      </c>
      <c r="Q1820" s="12">
        <v>9843610000</v>
      </c>
    </row>
    <row r="1821" spans="2:17" x14ac:dyDescent="0.25">
      <c r="B1821" s="36">
        <v>9843612000</v>
      </c>
      <c r="C1821" s="36">
        <v>9843612000</v>
      </c>
      <c r="D1821" s="37" t="s">
        <v>1343</v>
      </c>
      <c r="E1821" s="37" t="s">
        <v>546</v>
      </c>
      <c r="F1821" s="37"/>
      <c r="G1821" s="36" t="s">
        <v>61</v>
      </c>
      <c r="H1821" s="38"/>
      <c r="I1821" s="40">
        <v>27.16</v>
      </c>
      <c r="J1821" s="39" t="str">
        <f ca="1">IF(SUMPRODUCT(1*ISNUMBER(SEARCH($N$3,D1821))),Translation!$E$38,"")</f>
        <v>Nachschleifen</v>
      </c>
      <c r="K1821" s="37" t="str">
        <f ca="1">IF(SUMPRODUCT(1*ISNUMBER(SEARCH(O$3,D1821))),Translation!$E$37,"")</f>
        <v>Halsfreischliff</v>
      </c>
      <c r="L1821" s="39" t="str" cm="1">
        <f t="array" ref="L1821">IF(SUMPRODUCT(1*ISNUMBER(SEARCH(P$3:$P$9,D1821))),Translation!$E$39,"")</f>
        <v/>
      </c>
      <c r="M1821" s="36" t="str">
        <f t="shared" si="29"/>
        <v>12,0MM</v>
      </c>
      <c r="Q1821" s="12">
        <v>9843612000</v>
      </c>
    </row>
    <row r="1822" spans="2:17" x14ac:dyDescent="0.25">
      <c r="B1822" s="36">
        <v>9843614000</v>
      </c>
      <c r="C1822" s="36">
        <v>9843614000</v>
      </c>
      <c r="D1822" s="37" t="s">
        <v>1344</v>
      </c>
      <c r="E1822" s="37" t="s">
        <v>546</v>
      </c>
      <c r="F1822" s="37"/>
      <c r="G1822" s="36" t="s">
        <v>61</v>
      </c>
      <c r="H1822" s="38"/>
      <c r="I1822" s="40">
        <v>30.31</v>
      </c>
      <c r="J1822" s="39" t="str">
        <f ca="1">IF(SUMPRODUCT(1*ISNUMBER(SEARCH($N$3,D1822))),Translation!$E$38,"")</f>
        <v>Nachschleifen</v>
      </c>
      <c r="K1822" s="37" t="str">
        <f ca="1">IF(SUMPRODUCT(1*ISNUMBER(SEARCH(O$3,D1822))),Translation!$E$37,"")</f>
        <v>Halsfreischliff</v>
      </c>
      <c r="L1822" s="39" t="str" cm="1">
        <f t="array" ref="L1822">IF(SUMPRODUCT(1*ISNUMBER(SEARCH(P$3:$P$9,D1822))),Translation!$E$39,"")</f>
        <v/>
      </c>
      <c r="M1822" s="36" t="str">
        <f t="shared" si="29"/>
        <v>14,0MM</v>
      </c>
      <c r="Q1822" s="12">
        <v>9843614000</v>
      </c>
    </row>
    <row r="1823" spans="2:17" x14ac:dyDescent="0.25">
      <c r="B1823" s="36">
        <v>9843616000</v>
      </c>
      <c r="C1823" s="36">
        <v>9843616000</v>
      </c>
      <c r="D1823" s="37" t="s">
        <v>1345</v>
      </c>
      <c r="E1823" s="37" t="s">
        <v>546</v>
      </c>
      <c r="F1823" s="37"/>
      <c r="G1823" s="36" t="s">
        <v>61</v>
      </c>
      <c r="H1823" s="38"/>
      <c r="I1823" s="40">
        <v>33.22</v>
      </c>
      <c r="J1823" s="39" t="str">
        <f ca="1">IF(SUMPRODUCT(1*ISNUMBER(SEARCH($N$3,D1823))),Translation!$E$38,"")</f>
        <v>Nachschleifen</v>
      </c>
      <c r="K1823" s="37" t="str">
        <f ca="1">IF(SUMPRODUCT(1*ISNUMBER(SEARCH(O$3,D1823))),Translation!$E$37,"")</f>
        <v>Halsfreischliff</v>
      </c>
      <c r="L1823" s="39" t="str" cm="1">
        <f t="array" ref="L1823">IF(SUMPRODUCT(1*ISNUMBER(SEARCH(P$3:$P$9,D1823))),Translation!$E$39,"")</f>
        <v/>
      </c>
      <c r="M1823" s="36" t="str">
        <f t="shared" si="29"/>
        <v>16,0MM</v>
      </c>
      <c r="Q1823" s="12">
        <v>9843616000</v>
      </c>
    </row>
    <row r="1824" spans="2:17" x14ac:dyDescent="0.25">
      <c r="B1824" s="36">
        <v>9843618000</v>
      </c>
      <c r="C1824" s="36">
        <v>9843618000</v>
      </c>
      <c r="D1824" s="37" t="s">
        <v>1346</v>
      </c>
      <c r="E1824" s="37" t="s">
        <v>546</v>
      </c>
      <c r="F1824" s="37"/>
      <c r="G1824" s="36" t="s">
        <v>61</v>
      </c>
      <c r="H1824" s="38"/>
      <c r="I1824" s="40">
        <v>35.36</v>
      </c>
      <c r="J1824" s="39" t="str">
        <f ca="1">IF(SUMPRODUCT(1*ISNUMBER(SEARCH($N$3,D1824))),Translation!$E$38,"")</f>
        <v>Nachschleifen</v>
      </c>
      <c r="K1824" s="37" t="str">
        <f ca="1">IF(SUMPRODUCT(1*ISNUMBER(SEARCH(O$3,D1824))),Translation!$E$37,"")</f>
        <v>Halsfreischliff</v>
      </c>
      <c r="L1824" s="39" t="str" cm="1">
        <f t="array" ref="L1824">IF(SUMPRODUCT(1*ISNUMBER(SEARCH(P$3:$P$9,D1824))),Translation!$E$39,"")</f>
        <v/>
      </c>
      <c r="M1824" s="36" t="str">
        <f t="shared" si="29"/>
        <v>18,0MM</v>
      </c>
      <c r="Q1824" s="12">
        <v>9843618000</v>
      </c>
    </row>
    <row r="1825" spans="2:17" x14ac:dyDescent="0.25">
      <c r="B1825" s="36">
        <v>9843620000</v>
      </c>
      <c r="C1825" s="36">
        <v>9843620000</v>
      </c>
      <c r="D1825" s="37" t="s">
        <v>1347</v>
      </c>
      <c r="E1825" s="37" t="s">
        <v>546</v>
      </c>
      <c r="F1825" s="37"/>
      <c r="G1825" s="36" t="s">
        <v>61</v>
      </c>
      <c r="H1825" s="38"/>
      <c r="I1825" s="40">
        <v>39.29</v>
      </c>
      <c r="J1825" s="39" t="str">
        <f ca="1">IF(SUMPRODUCT(1*ISNUMBER(SEARCH($N$3,D1825))),Translation!$E$38,"")</f>
        <v>Nachschleifen</v>
      </c>
      <c r="K1825" s="37" t="str">
        <f ca="1">IF(SUMPRODUCT(1*ISNUMBER(SEARCH(O$3,D1825))),Translation!$E$37,"")</f>
        <v>Halsfreischliff</v>
      </c>
      <c r="L1825" s="39" t="str" cm="1">
        <f t="array" ref="L1825">IF(SUMPRODUCT(1*ISNUMBER(SEARCH(P$3:$P$9,D1825))),Translation!$E$39,"")</f>
        <v/>
      </c>
      <c r="M1825" s="36" t="str">
        <f t="shared" si="29"/>
        <v>20,0MM</v>
      </c>
      <c r="Q1825" s="12">
        <v>9843620000</v>
      </c>
    </row>
    <row r="1826" spans="2:17" x14ac:dyDescent="0.25">
      <c r="B1826" s="36">
        <v>9843705000</v>
      </c>
      <c r="C1826" s="36">
        <v>9843705000</v>
      </c>
      <c r="D1826" s="37" t="s">
        <v>1348</v>
      </c>
      <c r="E1826" s="37" t="s">
        <v>364</v>
      </c>
      <c r="F1826" s="37"/>
      <c r="G1826" s="36" t="s">
        <v>61</v>
      </c>
      <c r="H1826" s="38"/>
      <c r="I1826" s="40">
        <v>15.16</v>
      </c>
      <c r="J1826" s="39" t="str">
        <f ca="1">IF(SUMPRODUCT(1*ISNUMBER(SEARCH($N$3,D1826))),Translation!$E$38,"")</f>
        <v>Nachschleifen</v>
      </c>
      <c r="K1826" s="37" t="str">
        <f>IF(SUMPRODUCT(1*ISNUMBER(SEARCH(O$3,D1826))),Translation!$E$37,"")</f>
        <v/>
      </c>
      <c r="L1826" s="39" t="str" cm="1">
        <f t="array" ref="L1826">IF(SUMPRODUCT(1*ISNUMBER(SEARCH(P$3:$P$9,D1826))),Translation!$E$39,"")</f>
        <v/>
      </c>
      <c r="M1826" s="36" t="str">
        <f t="shared" si="29"/>
        <v>5,0MM</v>
      </c>
      <c r="Q1826" s="12">
        <v>9843705000</v>
      </c>
    </row>
    <row r="1827" spans="2:17" x14ac:dyDescent="0.25">
      <c r="B1827" s="36">
        <v>9843706000</v>
      </c>
      <c r="C1827" s="36">
        <v>9843706000</v>
      </c>
      <c r="D1827" s="37" t="s">
        <v>1349</v>
      </c>
      <c r="E1827" s="37" t="s">
        <v>364</v>
      </c>
      <c r="F1827" s="37"/>
      <c r="G1827" s="36" t="s">
        <v>61</v>
      </c>
      <c r="H1827" s="38"/>
      <c r="I1827" s="40">
        <v>15.71</v>
      </c>
      <c r="J1827" s="39" t="str">
        <f ca="1">IF(SUMPRODUCT(1*ISNUMBER(SEARCH($N$3,D1827))),Translation!$E$38,"")</f>
        <v>Nachschleifen</v>
      </c>
      <c r="K1827" s="37" t="str">
        <f>IF(SUMPRODUCT(1*ISNUMBER(SEARCH(O$3,D1827))),Translation!$E$37,"")</f>
        <v/>
      </c>
      <c r="L1827" s="39" t="str" cm="1">
        <f t="array" ref="L1827">IF(SUMPRODUCT(1*ISNUMBER(SEARCH(P$3:$P$9,D1827))),Translation!$E$39,"")</f>
        <v/>
      </c>
      <c r="M1827" s="36" t="str">
        <f t="shared" si="29"/>
        <v>4,01-6,0MM</v>
      </c>
      <c r="Q1827" s="12">
        <v>9843706000</v>
      </c>
    </row>
    <row r="1828" spans="2:17" x14ac:dyDescent="0.25">
      <c r="B1828" s="36">
        <v>9843708000</v>
      </c>
      <c r="C1828" s="36">
        <v>9843708000</v>
      </c>
      <c r="D1828" s="37" t="s">
        <v>1350</v>
      </c>
      <c r="E1828" s="37" t="s">
        <v>364</v>
      </c>
      <c r="F1828" s="37"/>
      <c r="G1828" s="36" t="s">
        <v>61</v>
      </c>
      <c r="H1828" s="38"/>
      <c r="I1828" s="40">
        <v>16.95</v>
      </c>
      <c r="J1828" s="39" t="str">
        <f ca="1">IF(SUMPRODUCT(1*ISNUMBER(SEARCH($N$3,D1828))),Translation!$E$38,"")</f>
        <v>Nachschleifen</v>
      </c>
      <c r="K1828" s="37" t="str">
        <f>IF(SUMPRODUCT(1*ISNUMBER(SEARCH(O$3,D1828))),Translation!$E$37,"")</f>
        <v/>
      </c>
      <c r="L1828" s="39" t="str" cm="1">
        <f t="array" ref="L1828">IF(SUMPRODUCT(1*ISNUMBER(SEARCH(P$3:$P$9,D1828))),Translation!$E$39,"")</f>
        <v/>
      </c>
      <c r="M1828" s="36" t="str">
        <f t="shared" si="29"/>
        <v>6,01-8,0MM</v>
      </c>
      <c r="Q1828" s="12">
        <v>9843708000</v>
      </c>
    </row>
    <row r="1829" spans="2:17" x14ac:dyDescent="0.25">
      <c r="B1829" s="36">
        <v>9843710000</v>
      </c>
      <c r="C1829" s="36">
        <v>9843710000</v>
      </c>
      <c r="D1829" s="37" t="s">
        <v>1351</v>
      </c>
      <c r="E1829" s="37" t="s">
        <v>364</v>
      </c>
      <c r="F1829" s="37"/>
      <c r="G1829" s="36" t="s">
        <v>61</v>
      </c>
      <c r="H1829" s="38"/>
      <c r="I1829" s="40">
        <v>18.75</v>
      </c>
      <c r="J1829" s="39" t="str">
        <f ca="1">IF(SUMPRODUCT(1*ISNUMBER(SEARCH($N$3,D1829))),Translation!$E$38,"")</f>
        <v>Nachschleifen</v>
      </c>
      <c r="K1829" s="37" t="str">
        <f>IF(SUMPRODUCT(1*ISNUMBER(SEARCH(O$3,D1829))),Translation!$E$37,"")</f>
        <v/>
      </c>
      <c r="L1829" s="39" t="str" cm="1">
        <f t="array" ref="L1829">IF(SUMPRODUCT(1*ISNUMBER(SEARCH(P$3:$P$9,D1829))),Translation!$E$39,"")</f>
        <v/>
      </c>
      <c r="M1829" s="36" t="str">
        <f t="shared" si="29"/>
        <v>8,01-10,0MM</v>
      </c>
      <c r="Q1829" s="12">
        <v>9843710000</v>
      </c>
    </row>
    <row r="1830" spans="2:17" x14ac:dyDescent="0.25">
      <c r="B1830" s="36">
        <v>9843712000</v>
      </c>
      <c r="C1830" s="36">
        <v>9843712000</v>
      </c>
      <c r="D1830" s="37" t="s">
        <v>1352</v>
      </c>
      <c r="E1830" s="37" t="s">
        <v>364</v>
      </c>
      <c r="F1830" s="37"/>
      <c r="G1830" s="36" t="s">
        <v>61</v>
      </c>
      <c r="H1830" s="38"/>
      <c r="I1830" s="40">
        <v>24.36</v>
      </c>
      <c r="J1830" s="39" t="str">
        <f ca="1">IF(SUMPRODUCT(1*ISNUMBER(SEARCH($N$3,D1830))),Translation!$E$38,"")</f>
        <v>Nachschleifen</v>
      </c>
      <c r="K1830" s="37" t="str">
        <f>IF(SUMPRODUCT(1*ISNUMBER(SEARCH(O$3,D1830))),Translation!$E$37,"")</f>
        <v/>
      </c>
      <c r="L1830" s="39" t="str" cm="1">
        <f t="array" ref="L1830">IF(SUMPRODUCT(1*ISNUMBER(SEARCH(P$3:$P$9,D1830))),Translation!$E$39,"")</f>
        <v/>
      </c>
      <c r="M1830" s="36" t="str">
        <f t="shared" si="29"/>
        <v>10,01-12,0MM</v>
      </c>
      <c r="Q1830" s="12">
        <v>9843712000</v>
      </c>
    </row>
    <row r="1831" spans="2:17" x14ac:dyDescent="0.25">
      <c r="B1831" s="36">
        <v>9843714000</v>
      </c>
      <c r="C1831" s="36">
        <v>9843714000</v>
      </c>
      <c r="D1831" s="37" t="s">
        <v>1353</v>
      </c>
      <c r="E1831" s="37" t="s">
        <v>364</v>
      </c>
      <c r="F1831" s="37"/>
      <c r="G1831" s="36" t="s">
        <v>61</v>
      </c>
      <c r="H1831" s="38"/>
      <c r="I1831" s="40">
        <v>26.82</v>
      </c>
      <c r="J1831" s="39" t="str">
        <f ca="1">IF(SUMPRODUCT(1*ISNUMBER(SEARCH($N$3,D1831))),Translation!$E$38,"")</f>
        <v>Nachschleifen</v>
      </c>
      <c r="K1831" s="37" t="str">
        <f>IF(SUMPRODUCT(1*ISNUMBER(SEARCH(O$3,D1831))),Translation!$E$37,"")</f>
        <v/>
      </c>
      <c r="L1831" s="39" t="str" cm="1">
        <f t="array" ref="L1831">IF(SUMPRODUCT(1*ISNUMBER(SEARCH(P$3:$P$9,D1831))),Translation!$E$39,"")</f>
        <v/>
      </c>
      <c r="M1831" s="36" t="str">
        <f t="shared" si="29"/>
        <v>12,01-14,0MM</v>
      </c>
      <c r="Q1831" s="12">
        <v>9843714000</v>
      </c>
    </row>
    <row r="1832" spans="2:17" x14ac:dyDescent="0.25">
      <c r="B1832" s="36">
        <v>9843716000</v>
      </c>
      <c r="C1832" s="36">
        <v>9843716000</v>
      </c>
      <c r="D1832" s="37" t="s">
        <v>1354</v>
      </c>
      <c r="E1832" s="37" t="s">
        <v>364</v>
      </c>
      <c r="F1832" s="37"/>
      <c r="G1832" s="36" t="s">
        <v>61</v>
      </c>
      <c r="H1832" s="38"/>
      <c r="I1832" s="40">
        <v>29.74</v>
      </c>
      <c r="J1832" s="39" t="str">
        <f ca="1">IF(SUMPRODUCT(1*ISNUMBER(SEARCH($N$3,D1832))),Translation!$E$38,"")</f>
        <v>Nachschleifen</v>
      </c>
      <c r="K1832" s="37" t="str">
        <f>IF(SUMPRODUCT(1*ISNUMBER(SEARCH(O$3,D1832))),Translation!$E$37,"")</f>
        <v/>
      </c>
      <c r="L1832" s="39" t="str" cm="1">
        <f t="array" ref="L1832">IF(SUMPRODUCT(1*ISNUMBER(SEARCH(P$3:$P$9,D1832))),Translation!$E$39,"")</f>
        <v/>
      </c>
      <c r="M1832" s="36" t="str">
        <f t="shared" si="29"/>
        <v>14,01-16,0MM</v>
      </c>
      <c r="Q1832" s="12">
        <v>9843716000</v>
      </c>
    </row>
    <row r="1833" spans="2:17" x14ac:dyDescent="0.25">
      <c r="B1833" s="36">
        <v>9843718000</v>
      </c>
      <c r="C1833" s="36">
        <v>9843718000</v>
      </c>
      <c r="D1833" s="37" t="s">
        <v>1355</v>
      </c>
      <c r="E1833" s="37" t="s">
        <v>364</v>
      </c>
      <c r="F1833" s="37"/>
      <c r="G1833" s="36" t="s">
        <v>61</v>
      </c>
      <c r="H1833" s="38"/>
      <c r="I1833" s="40">
        <v>31.88</v>
      </c>
      <c r="J1833" s="39" t="str">
        <f ca="1">IF(SUMPRODUCT(1*ISNUMBER(SEARCH($N$3,D1833))),Translation!$E$38,"")</f>
        <v>Nachschleifen</v>
      </c>
      <c r="K1833" s="37" t="str">
        <f>IF(SUMPRODUCT(1*ISNUMBER(SEARCH(O$3,D1833))),Translation!$E$37,"")</f>
        <v/>
      </c>
      <c r="L1833" s="39" t="str" cm="1">
        <f t="array" ref="L1833">IF(SUMPRODUCT(1*ISNUMBER(SEARCH(P$3:$P$9,D1833))),Translation!$E$39,"")</f>
        <v/>
      </c>
      <c r="M1833" s="36" t="str">
        <f t="shared" si="29"/>
        <v>16,01-18,0MM</v>
      </c>
      <c r="Q1833" s="12">
        <v>9843718000</v>
      </c>
    </row>
    <row r="1834" spans="2:17" x14ac:dyDescent="0.25">
      <c r="B1834" s="36">
        <v>9843720000</v>
      </c>
      <c r="C1834" s="36">
        <v>9843720000</v>
      </c>
      <c r="D1834" s="37" t="s">
        <v>1356</v>
      </c>
      <c r="E1834" s="37" t="s">
        <v>364</v>
      </c>
      <c r="F1834" s="37"/>
      <c r="G1834" s="36" t="s">
        <v>61</v>
      </c>
      <c r="H1834" s="38"/>
      <c r="I1834" s="40">
        <v>35.47</v>
      </c>
      <c r="J1834" s="39" t="str">
        <f ca="1">IF(SUMPRODUCT(1*ISNUMBER(SEARCH($N$3,D1834))),Translation!$E$38,"")</f>
        <v>Nachschleifen</v>
      </c>
      <c r="K1834" s="37" t="str">
        <f>IF(SUMPRODUCT(1*ISNUMBER(SEARCH(O$3,D1834))),Translation!$E$37,"")</f>
        <v/>
      </c>
      <c r="L1834" s="39" t="str" cm="1">
        <f t="array" ref="L1834">IF(SUMPRODUCT(1*ISNUMBER(SEARCH(P$3:$P$9,D1834))),Translation!$E$39,"")</f>
        <v/>
      </c>
      <c r="M1834" s="36" t="str">
        <f t="shared" si="29"/>
        <v>18,01-20,0MM</v>
      </c>
      <c r="Q1834" s="12">
        <v>9843720000</v>
      </c>
    </row>
    <row r="1835" spans="2:17" x14ac:dyDescent="0.25">
      <c r="B1835" s="36">
        <v>9843805000</v>
      </c>
      <c r="C1835" s="36">
        <v>9843805000</v>
      </c>
      <c r="D1835" s="37" t="s">
        <v>1357</v>
      </c>
      <c r="E1835" s="37" t="s">
        <v>364</v>
      </c>
      <c r="F1835" s="37"/>
      <c r="G1835" s="36" t="s">
        <v>61</v>
      </c>
      <c r="H1835" s="38"/>
      <c r="I1835" s="40">
        <v>17.96</v>
      </c>
      <c r="J1835" s="39" t="str">
        <f ca="1">IF(SUMPRODUCT(1*ISNUMBER(SEARCH($N$3,D1835))),Translation!$E$38,"")</f>
        <v>Nachschleifen</v>
      </c>
      <c r="K1835" s="37" t="str">
        <f ca="1">IF(SUMPRODUCT(1*ISNUMBER(SEARCH(O$3,D1835))),Translation!$E$37,"")</f>
        <v>Halsfreischliff</v>
      </c>
      <c r="L1835" s="39" t="str" cm="1">
        <f t="array" ref="L1835">IF(SUMPRODUCT(1*ISNUMBER(SEARCH(P$3:$P$9,D1835))),Translation!$E$39,"")</f>
        <v/>
      </c>
      <c r="M1835" s="36" t="str">
        <f t="shared" si="29"/>
        <v>5,0MM</v>
      </c>
      <c r="Q1835" s="12">
        <v>9843805000</v>
      </c>
    </row>
    <row r="1836" spans="2:17" x14ac:dyDescent="0.25">
      <c r="B1836" s="36">
        <v>9843806000</v>
      </c>
      <c r="C1836" s="36">
        <v>9843806000</v>
      </c>
      <c r="D1836" s="37" t="s">
        <v>1358</v>
      </c>
      <c r="E1836" s="37" t="s">
        <v>364</v>
      </c>
      <c r="F1836" s="37"/>
      <c r="G1836" s="36" t="s">
        <v>61</v>
      </c>
      <c r="H1836" s="38"/>
      <c r="I1836" s="40">
        <v>18.64</v>
      </c>
      <c r="J1836" s="39" t="str">
        <f ca="1">IF(SUMPRODUCT(1*ISNUMBER(SEARCH($N$3,D1836))),Translation!$E$38,"")</f>
        <v>Nachschleifen</v>
      </c>
      <c r="K1836" s="37" t="str">
        <f ca="1">IF(SUMPRODUCT(1*ISNUMBER(SEARCH(O$3,D1836))),Translation!$E$37,"")</f>
        <v>Halsfreischliff</v>
      </c>
      <c r="L1836" s="39" t="str" cm="1">
        <f t="array" ref="L1836">IF(SUMPRODUCT(1*ISNUMBER(SEARCH(P$3:$P$9,D1836))),Translation!$E$39,"")</f>
        <v/>
      </c>
      <c r="M1836" s="36" t="str">
        <f t="shared" si="29"/>
        <v>4,01-6,0MM</v>
      </c>
      <c r="Q1836" s="12">
        <v>9843806000</v>
      </c>
    </row>
    <row r="1837" spans="2:17" x14ac:dyDescent="0.25">
      <c r="B1837" s="36">
        <v>9843808000</v>
      </c>
      <c r="C1837" s="36">
        <v>9843808000</v>
      </c>
      <c r="D1837" s="37" t="s">
        <v>1359</v>
      </c>
      <c r="E1837" s="37" t="s">
        <v>364</v>
      </c>
      <c r="F1837" s="37"/>
      <c r="G1837" s="36" t="s">
        <v>61</v>
      </c>
      <c r="H1837" s="38"/>
      <c r="I1837" s="40">
        <v>19.98</v>
      </c>
      <c r="J1837" s="39" t="str">
        <f ca="1">IF(SUMPRODUCT(1*ISNUMBER(SEARCH($N$3,D1837))),Translation!$E$38,"")</f>
        <v>Nachschleifen</v>
      </c>
      <c r="K1837" s="37" t="str">
        <f ca="1">IF(SUMPRODUCT(1*ISNUMBER(SEARCH(O$3,D1837))),Translation!$E$37,"")</f>
        <v>Halsfreischliff</v>
      </c>
      <c r="L1837" s="39" t="str" cm="1">
        <f t="array" ref="L1837">IF(SUMPRODUCT(1*ISNUMBER(SEARCH(P$3:$P$9,D1837))),Translation!$E$39,"")</f>
        <v/>
      </c>
      <c r="M1837" s="36" t="str">
        <f t="shared" si="29"/>
        <v>6,01-8,0MM</v>
      </c>
      <c r="Q1837" s="12">
        <v>9843808000</v>
      </c>
    </row>
    <row r="1838" spans="2:17" x14ac:dyDescent="0.25">
      <c r="B1838" s="36">
        <v>9843810000</v>
      </c>
      <c r="C1838" s="36">
        <v>9843810000</v>
      </c>
      <c r="D1838" s="37" t="s">
        <v>1360</v>
      </c>
      <c r="E1838" s="37" t="s">
        <v>364</v>
      </c>
      <c r="F1838" s="37"/>
      <c r="G1838" s="36" t="s">
        <v>61</v>
      </c>
      <c r="H1838" s="38"/>
      <c r="I1838" s="40">
        <v>21.78</v>
      </c>
      <c r="J1838" s="39" t="str">
        <f ca="1">IF(SUMPRODUCT(1*ISNUMBER(SEARCH($N$3,D1838))),Translation!$E$38,"")</f>
        <v>Nachschleifen</v>
      </c>
      <c r="K1838" s="37" t="str">
        <f ca="1">IF(SUMPRODUCT(1*ISNUMBER(SEARCH(O$3,D1838))),Translation!$E$37,"")</f>
        <v>Halsfreischliff</v>
      </c>
      <c r="L1838" s="39" t="str" cm="1">
        <f t="array" ref="L1838">IF(SUMPRODUCT(1*ISNUMBER(SEARCH(P$3:$P$9,D1838))),Translation!$E$39,"")</f>
        <v/>
      </c>
      <c r="M1838" s="36" t="str">
        <f t="shared" si="29"/>
        <v>8,01-10,0MM</v>
      </c>
      <c r="Q1838" s="12">
        <v>9843810000</v>
      </c>
    </row>
    <row r="1839" spans="2:17" x14ac:dyDescent="0.25">
      <c r="B1839" s="36">
        <v>9843812000</v>
      </c>
      <c r="C1839" s="36">
        <v>9843812000</v>
      </c>
      <c r="D1839" s="37" t="s">
        <v>1361</v>
      </c>
      <c r="E1839" s="37" t="s">
        <v>364</v>
      </c>
      <c r="F1839" s="37"/>
      <c r="G1839" s="36" t="s">
        <v>61</v>
      </c>
      <c r="H1839" s="38"/>
      <c r="I1839" s="40">
        <v>27.38</v>
      </c>
      <c r="J1839" s="39" t="str">
        <f ca="1">IF(SUMPRODUCT(1*ISNUMBER(SEARCH($N$3,D1839))),Translation!$E$38,"")</f>
        <v>Nachschleifen</v>
      </c>
      <c r="K1839" s="37" t="str">
        <f ca="1">IF(SUMPRODUCT(1*ISNUMBER(SEARCH(O$3,D1839))),Translation!$E$37,"")</f>
        <v>Halsfreischliff</v>
      </c>
      <c r="L1839" s="39" t="str" cm="1">
        <f t="array" ref="L1839">IF(SUMPRODUCT(1*ISNUMBER(SEARCH(P$3:$P$9,D1839))),Translation!$E$39,"")</f>
        <v/>
      </c>
      <c r="M1839" s="36" t="str">
        <f t="shared" si="29"/>
        <v>10,01-12,0MM</v>
      </c>
      <c r="Q1839" s="12">
        <v>9843812000</v>
      </c>
    </row>
    <row r="1840" spans="2:17" x14ac:dyDescent="0.25">
      <c r="B1840" s="36">
        <v>9843814000</v>
      </c>
      <c r="C1840" s="36">
        <v>9843814000</v>
      </c>
      <c r="D1840" s="37" t="s">
        <v>1362</v>
      </c>
      <c r="E1840" s="37" t="s">
        <v>364</v>
      </c>
      <c r="F1840" s="37"/>
      <c r="G1840" s="36" t="s">
        <v>61</v>
      </c>
      <c r="H1840" s="38"/>
      <c r="I1840" s="40">
        <v>29.74</v>
      </c>
      <c r="J1840" s="39" t="str">
        <f ca="1">IF(SUMPRODUCT(1*ISNUMBER(SEARCH($N$3,D1840))),Translation!$E$38,"")</f>
        <v>Nachschleifen</v>
      </c>
      <c r="K1840" s="37" t="str">
        <f ca="1">IF(SUMPRODUCT(1*ISNUMBER(SEARCH(O$3,D1840))),Translation!$E$37,"")</f>
        <v>Halsfreischliff</v>
      </c>
      <c r="L1840" s="39" t="str" cm="1">
        <f t="array" ref="L1840">IF(SUMPRODUCT(1*ISNUMBER(SEARCH(P$3:$P$9,D1840))),Translation!$E$39,"")</f>
        <v/>
      </c>
      <c r="M1840" s="36" t="str">
        <f t="shared" si="29"/>
        <v>12,01-14,0MM</v>
      </c>
      <c r="Q1840" s="12">
        <v>9843814000</v>
      </c>
    </row>
    <row r="1841" spans="2:17" x14ac:dyDescent="0.25">
      <c r="B1841" s="36">
        <v>9843816000</v>
      </c>
      <c r="C1841" s="36">
        <v>9843816000</v>
      </c>
      <c r="D1841" s="37" t="s">
        <v>1363</v>
      </c>
      <c r="E1841" s="37" t="s">
        <v>364</v>
      </c>
      <c r="F1841" s="37"/>
      <c r="G1841" s="36" t="s">
        <v>61</v>
      </c>
      <c r="H1841" s="38"/>
      <c r="I1841" s="40">
        <v>32.770000000000003</v>
      </c>
      <c r="J1841" s="39" t="str">
        <f ca="1">IF(SUMPRODUCT(1*ISNUMBER(SEARCH($N$3,D1841))),Translation!$E$38,"")</f>
        <v>Nachschleifen</v>
      </c>
      <c r="K1841" s="37" t="str">
        <f ca="1">IF(SUMPRODUCT(1*ISNUMBER(SEARCH(O$3,D1841))),Translation!$E$37,"")</f>
        <v>Halsfreischliff</v>
      </c>
      <c r="L1841" s="39" t="str" cm="1">
        <f t="array" ref="L1841">IF(SUMPRODUCT(1*ISNUMBER(SEARCH(P$3:$P$9,D1841))),Translation!$E$39,"")</f>
        <v/>
      </c>
      <c r="M1841" s="36" t="str">
        <f t="shared" si="29"/>
        <v>14,01-16,0MM</v>
      </c>
      <c r="Q1841" s="12">
        <v>9843816000</v>
      </c>
    </row>
    <row r="1842" spans="2:17" x14ac:dyDescent="0.25">
      <c r="B1842" s="36">
        <v>9843820000</v>
      </c>
      <c r="C1842" s="36">
        <v>9843820000</v>
      </c>
      <c r="D1842" s="37" t="s">
        <v>1364</v>
      </c>
      <c r="E1842" s="37" t="s">
        <v>364</v>
      </c>
      <c r="F1842" s="37"/>
      <c r="G1842" s="36" t="s">
        <v>61</v>
      </c>
      <c r="H1842" s="38"/>
      <c r="I1842" s="40">
        <v>38.5</v>
      </c>
      <c r="J1842" s="39" t="str">
        <f ca="1">IF(SUMPRODUCT(1*ISNUMBER(SEARCH($N$3,D1842))),Translation!$E$38,"")</f>
        <v>Nachschleifen</v>
      </c>
      <c r="K1842" s="37" t="str">
        <f ca="1">IF(SUMPRODUCT(1*ISNUMBER(SEARCH(O$3,D1842))),Translation!$E$37,"")</f>
        <v>Halsfreischliff</v>
      </c>
      <c r="L1842" s="39" t="str" cm="1">
        <f t="array" ref="L1842">IF(SUMPRODUCT(1*ISNUMBER(SEARCH(P$3:$P$9,D1842))),Translation!$E$39,"")</f>
        <v/>
      </c>
      <c r="M1842" s="36" t="str">
        <f t="shared" si="29"/>
        <v>18,01-20,0MM</v>
      </c>
      <c r="Q1842" s="12">
        <v>9843820000</v>
      </c>
    </row>
    <row r="1843" spans="2:17" x14ac:dyDescent="0.25">
      <c r="B1843" s="36">
        <v>9843906000</v>
      </c>
      <c r="C1843" s="36">
        <v>9843906000</v>
      </c>
      <c r="D1843" s="37" t="s">
        <v>1365</v>
      </c>
      <c r="E1843" s="37" t="s">
        <v>76</v>
      </c>
      <c r="F1843" s="37"/>
      <c r="G1843" s="36" t="s">
        <v>61</v>
      </c>
      <c r="H1843" s="38"/>
      <c r="I1843" s="40">
        <v>24.93</v>
      </c>
      <c r="J1843" s="39" t="str">
        <f ca="1">IF(SUMPRODUCT(1*ISNUMBER(SEARCH($N$3,D1843))),Translation!$E$38,"")</f>
        <v>Nachschleifen</v>
      </c>
      <c r="K1843" s="37" t="str">
        <f>IF(SUMPRODUCT(1*ISNUMBER(SEARCH(O$3,D1843))),Translation!$E$37,"")</f>
        <v/>
      </c>
      <c r="L1843" s="39" t="str" cm="1">
        <f t="array" ref="L1843">IF(SUMPRODUCT(1*ISNUMBER(SEARCH(P$3:$P$9,D1843))),Translation!$E$39,"")</f>
        <v/>
      </c>
      <c r="M1843" s="36" t="str">
        <f t="shared" si="29"/>
        <v>3,0-6,0MM</v>
      </c>
      <c r="Q1843" s="12">
        <v>9843906000</v>
      </c>
    </row>
    <row r="1844" spans="2:17" x14ac:dyDescent="0.25">
      <c r="B1844" s="36">
        <v>9843908000</v>
      </c>
      <c r="C1844" s="36">
        <v>9843908000</v>
      </c>
      <c r="D1844" s="37" t="s">
        <v>1366</v>
      </c>
      <c r="E1844" s="37" t="s">
        <v>76</v>
      </c>
      <c r="F1844" s="37"/>
      <c r="G1844" s="36" t="s">
        <v>61</v>
      </c>
      <c r="H1844" s="38"/>
      <c r="I1844" s="40">
        <v>29.34</v>
      </c>
      <c r="J1844" s="39" t="str">
        <f ca="1">IF(SUMPRODUCT(1*ISNUMBER(SEARCH($N$3,D1844))),Translation!$E$38,"")</f>
        <v>Nachschleifen</v>
      </c>
      <c r="K1844" s="37" t="str">
        <f>IF(SUMPRODUCT(1*ISNUMBER(SEARCH(O$3,D1844))),Translation!$E$37,"")</f>
        <v/>
      </c>
      <c r="L1844" s="39" t="str" cm="1">
        <f t="array" ref="L1844">IF(SUMPRODUCT(1*ISNUMBER(SEARCH(P$3:$P$9,D1844))),Translation!$E$39,"")</f>
        <v/>
      </c>
      <c r="M1844" s="36" t="str">
        <f t="shared" si="29"/>
        <v>6,01-8,0MM</v>
      </c>
      <c r="Q1844" s="12">
        <v>9843908000</v>
      </c>
    </row>
    <row r="1845" spans="2:17" x14ac:dyDescent="0.25">
      <c r="B1845" s="36">
        <v>9843910000</v>
      </c>
      <c r="C1845" s="36">
        <v>9843910000</v>
      </c>
      <c r="D1845" s="37" t="s">
        <v>1367</v>
      </c>
      <c r="E1845" s="37" t="s">
        <v>76</v>
      </c>
      <c r="F1845" s="37"/>
      <c r="G1845" s="36" t="s">
        <v>61</v>
      </c>
      <c r="H1845" s="38"/>
      <c r="I1845" s="40">
        <v>31.25</v>
      </c>
      <c r="J1845" s="39" t="str">
        <f ca="1">IF(SUMPRODUCT(1*ISNUMBER(SEARCH($N$3,D1845))),Translation!$E$38,"")</f>
        <v>Nachschleifen</v>
      </c>
      <c r="K1845" s="37" t="str">
        <f>IF(SUMPRODUCT(1*ISNUMBER(SEARCH(O$3,D1845))),Translation!$E$37,"")</f>
        <v/>
      </c>
      <c r="L1845" s="39" t="str" cm="1">
        <f t="array" ref="L1845">IF(SUMPRODUCT(1*ISNUMBER(SEARCH(P$3:$P$9,D1845))),Translation!$E$39,"")</f>
        <v/>
      </c>
      <c r="M1845" s="36" t="str">
        <f t="shared" si="29"/>
        <v>8,01-10,0MM</v>
      </c>
      <c r="Q1845" s="12">
        <v>9843910000</v>
      </c>
    </row>
    <row r="1846" spans="2:17" x14ac:dyDescent="0.25">
      <c r="B1846" s="36">
        <v>9843912000</v>
      </c>
      <c r="C1846" s="36">
        <v>9843912000</v>
      </c>
      <c r="D1846" s="37" t="s">
        <v>1368</v>
      </c>
      <c r="E1846" s="37" t="s">
        <v>76</v>
      </c>
      <c r="F1846" s="37"/>
      <c r="G1846" s="36" t="s">
        <v>61</v>
      </c>
      <c r="H1846" s="38"/>
      <c r="I1846" s="40">
        <v>34.9</v>
      </c>
      <c r="J1846" s="39" t="str">
        <f ca="1">IF(SUMPRODUCT(1*ISNUMBER(SEARCH($N$3,D1846))),Translation!$E$38,"")</f>
        <v>Nachschleifen</v>
      </c>
      <c r="K1846" s="37" t="str">
        <f>IF(SUMPRODUCT(1*ISNUMBER(SEARCH(O$3,D1846))),Translation!$E$37,"")</f>
        <v/>
      </c>
      <c r="L1846" s="39" t="str" cm="1">
        <f t="array" ref="L1846">IF(SUMPRODUCT(1*ISNUMBER(SEARCH(P$3:$P$9,D1846))),Translation!$E$39,"")</f>
        <v/>
      </c>
      <c r="M1846" s="36" t="str">
        <f t="shared" si="29"/>
        <v>10,01-12,0MM</v>
      </c>
      <c r="Q1846" s="12">
        <v>9843912000</v>
      </c>
    </row>
    <row r="1847" spans="2:17" x14ac:dyDescent="0.25">
      <c r="B1847" s="36">
        <v>9843914000</v>
      </c>
      <c r="C1847" s="36">
        <v>9843914000</v>
      </c>
      <c r="D1847" s="37" t="s">
        <v>1369</v>
      </c>
      <c r="E1847" s="37" t="s">
        <v>76</v>
      </c>
      <c r="F1847" s="37"/>
      <c r="G1847" s="36" t="s">
        <v>61</v>
      </c>
      <c r="H1847" s="38"/>
      <c r="I1847" s="40">
        <v>37.21</v>
      </c>
      <c r="J1847" s="39" t="str">
        <f ca="1">IF(SUMPRODUCT(1*ISNUMBER(SEARCH($N$3,D1847))),Translation!$E$38,"")</f>
        <v>Nachschleifen</v>
      </c>
      <c r="K1847" s="37" t="str">
        <f>IF(SUMPRODUCT(1*ISNUMBER(SEARCH(O$3,D1847))),Translation!$E$37,"")</f>
        <v/>
      </c>
      <c r="L1847" s="39" t="str" cm="1">
        <f t="array" ref="L1847">IF(SUMPRODUCT(1*ISNUMBER(SEARCH(P$3:$P$9,D1847))),Translation!$E$39,"")</f>
        <v/>
      </c>
      <c r="M1847" s="36" t="str">
        <f t="shared" si="29"/>
        <v>12,01-14,0MM</v>
      </c>
      <c r="Q1847" s="12">
        <v>9843914000</v>
      </c>
    </row>
    <row r="1848" spans="2:17" x14ac:dyDescent="0.25">
      <c r="B1848" s="36">
        <v>9843916000</v>
      </c>
      <c r="C1848" s="36">
        <v>9843916000</v>
      </c>
      <c r="D1848" s="37" t="s">
        <v>1370</v>
      </c>
      <c r="E1848" s="37" t="s">
        <v>76</v>
      </c>
      <c r="F1848" s="37"/>
      <c r="G1848" s="36" t="s">
        <v>61</v>
      </c>
      <c r="H1848" s="38"/>
      <c r="I1848" s="40">
        <v>40.17</v>
      </c>
      <c r="J1848" s="39" t="str">
        <f ca="1">IF(SUMPRODUCT(1*ISNUMBER(SEARCH($N$3,D1848))),Translation!$E$38,"")</f>
        <v>Nachschleifen</v>
      </c>
      <c r="K1848" s="37" t="str">
        <f>IF(SUMPRODUCT(1*ISNUMBER(SEARCH(O$3,D1848))),Translation!$E$37,"")</f>
        <v/>
      </c>
      <c r="L1848" s="39" t="str" cm="1">
        <f t="array" ref="L1848">IF(SUMPRODUCT(1*ISNUMBER(SEARCH(P$3:$P$9,D1848))),Translation!$E$39,"")</f>
        <v/>
      </c>
      <c r="M1848" s="36" t="str">
        <f t="shared" si="29"/>
        <v>14,01-16,0MM</v>
      </c>
      <c r="Q1848" s="12">
        <v>9843916000</v>
      </c>
    </row>
    <row r="1849" spans="2:17" x14ac:dyDescent="0.25">
      <c r="B1849" s="36">
        <v>9843918000</v>
      </c>
      <c r="C1849" s="36">
        <v>9843918000</v>
      </c>
      <c r="D1849" s="37" t="s">
        <v>1371</v>
      </c>
      <c r="E1849" s="37" t="s">
        <v>76</v>
      </c>
      <c r="F1849" s="37"/>
      <c r="G1849" s="36" t="s">
        <v>61</v>
      </c>
      <c r="H1849" s="38"/>
      <c r="I1849" s="40">
        <v>43.24</v>
      </c>
      <c r="J1849" s="39" t="str">
        <f ca="1">IF(SUMPRODUCT(1*ISNUMBER(SEARCH($N$3,D1849))),Translation!$E$38,"")</f>
        <v>Nachschleifen</v>
      </c>
      <c r="K1849" s="37" t="str">
        <f>IF(SUMPRODUCT(1*ISNUMBER(SEARCH(O$3,D1849))),Translation!$E$37,"")</f>
        <v/>
      </c>
      <c r="L1849" s="39" t="str" cm="1">
        <f t="array" ref="L1849">IF(SUMPRODUCT(1*ISNUMBER(SEARCH(P$3:$P$9,D1849))),Translation!$E$39,"")</f>
        <v/>
      </c>
      <c r="M1849" s="36" t="str">
        <f t="shared" si="29"/>
        <v>16,01-18,0MM</v>
      </c>
      <c r="Q1849" s="12">
        <v>9843918000</v>
      </c>
    </row>
    <row r="1850" spans="2:17" x14ac:dyDescent="0.25">
      <c r="B1850" s="36">
        <v>9843920000</v>
      </c>
      <c r="C1850" s="36">
        <v>9843920000</v>
      </c>
      <c r="D1850" s="37" t="s">
        <v>1372</v>
      </c>
      <c r="E1850" s="37" t="s">
        <v>76</v>
      </c>
      <c r="F1850" s="37"/>
      <c r="G1850" s="36" t="s">
        <v>61</v>
      </c>
      <c r="H1850" s="38"/>
      <c r="I1850" s="40">
        <v>46.6</v>
      </c>
      <c r="J1850" s="39" t="str">
        <f ca="1">IF(SUMPRODUCT(1*ISNUMBER(SEARCH($N$3,D1850))),Translation!$E$38,"")</f>
        <v>Nachschleifen</v>
      </c>
      <c r="K1850" s="37" t="str">
        <f>IF(SUMPRODUCT(1*ISNUMBER(SEARCH(O$3,D1850))),Translation!$E$37,"")</f>
        <v/>
      </c>
      <c r="L1850" s="39" t="str" cm="1">
        <f t="array" ref="L1850">IF(SUMPRODUCT(1*ISNUMBER(SEARCH(P$3:$P$9,D1850))),Translation!$E$39,"")</f>
        <v/>
      </c>
      <c r="M1850" s="36" t="str">
        <f t="shared" si="29"/>
        <v>18,01-20,0MM</v>
      </c>
      <c r="Q1850" s="12">
        <v>9843920000</v>
      </c>
    </row>
    <row r="1851" spans="2:17" x14ac:dyDescent="0.25">
      <c r="B1851" s="36">
        <v>9844006000</v>
      </c>
      <c r="C1851" s="36">
        <v>9844006000</v>
      </c>
      <c r="D1851" s="37" t="s">
        <v>1373</v>
      </c>
      <c r="E1851" s="37" t="s">
        <v>1374</v>
      </c>
      <c r="F1851" s="37"/>
      <c r="G1851" s="36" t="s">
        <v>61</v>
      </c>
      <c r="H1851" s="38"/>
      <c r="I1851" s="40">
        <v>19.420000000000002</v>
      </c>
      <c r="J1851" s="39" t="str">
        <f ca="1">IF(SUMPRODUCT(1*ISNUMBER(SEARCH($N$3,D1851))),Translation!$E$38,"")</f>
        <v>Nachschleifen</v>
      </c>
      <c r="K1851" s="37" t="str">
        <f>IF(SUMPRODUCT(1*ISNUMBER(SEARCH(O$3,D1851))),Translation!$E$37,"")</f>
        <v/>
      </c>
      <c r="L1851" s="39" t="str" cm="1">
        <f t="array" ref="L1851">IF(SUMPRODUCT(1*ISNUMBER(SEARCH(P$3:$P$9,D1851))),Translation!$E$39,"")</f>
        <v/>
      </c>
      <c r="M1851" s="36" t="str">
        <f t="shared" si="29"/>
        <v>6,0MM</v>
      </c>
      <c r="Q1851" s="12">
        <v>9844006000</v>
      </c>
    </row>
    <row r="1852" spans="2:17" x14ac:dyDescent="0.25">
      <c r="B1852" s="36">
        <v>9844008000</v>
      </c>
      <c r="C1852" s="36">
        <v>9844008000</v>
      </c>
      <c r="D1852" s="37" t="s">
        <v>1375</v>
      </c>
      <c r="E1852" s="37" t="s">
        <v>1374</v>
      </c>
      <c r="F1852" s="37"/>
      <c r="G1852" s="36" t="s">
        <v>61</v>
      </c>
      <c r="H1852" s="38"/>
      <c r="I1852" s="40">
        <v>22.33</v>
      </c>
      <c r="J1852" s="39" t="str">
        <f ca="1">IF(SUMPRODUCT(1*ISNUMBER(SEARCH($N$3,D1852))),Translation!$E$38,"")</f>
        <v>Nachschleifen</v>
      </c>
      <c r="K1852" s="37" t="str">
        <f>IF(SUMPRODUCT(1*ISNUMBER(SEARCH(O$3,D1852))),Translation!$E$37,"")</f>
        <v/>
      </c>
      <c r="L1852" s="39" t="str" cm="1">
        <f t="array" ref="L1852">IF(SUMPRODUCT(1*ISNUMBER(SEARCH(P$3:$P$9,D1852))),Translation!$E$39,"")</f>
        <v/>
      </c>
      <c r="M1852" s="36" t="str">
        <f t="shared" si="29"/>
        <v>8,0MM</v>
      </c>
      <c r="Q1852" s="12">
        <v>9844008000</v>
      </c>
    </row>
    <row r="1853" spans="2:17" x14ac:dyDescent="0.25">
      <c r="B1853" s="36">
        <v>9844010000</v>
      </c>
      <c r="C1853" s="36">
        <v>9844010000</v>
      </c>
      <c r="D1853" s="37" t="s">
        <v>1376</v>
      </c>
      <c r="E1853" s="37" t="s">
        <v>1374</v>
      </c>
      <c r="F1853" s="37"/>
      <c r="G1853" s="36" t="s">
        <v>61</v>
      </c>
      <c r="H1853" s="38"/>
      <c r="I1853" s="40">
        <v>25.59</v>
      </c>
      <c r="J1853" s="39" t="str">
        <f ca="1">IF(SUMPRODUCT(1*ISNUMBER(SEARCH($N$3,D1853))),Translation!$E$38,"")</f>
        <v>Nachschleifen</v>
      </c>
      <c r="K1853" s="37" t="str">
        <f>IF(SUMPRODUCT(1*ISNUMBER(SEARCH(O$3,D1853))),Translation!$E$37,"")</f>
        <v/>
      </c>
      <c r="L1853" s="39" t="str" cm="1">
        <f t="array" ref="L1853">IF(SUMPRODUCT(1*ISNUMBER(SEARCH(P$3:$P$9,D1853))),Translation!$E$39,"")</f>
        <v/>
      </c>
      <c r="M1853" s="36" t="str">
        <f t="shared" si="29"/>
        <v>10,0MM</v>
      </c>
      <c r="Q1853" s="12">
        <v>9844010000</v>
      </c>
    </row>
    <row r="1854" spans="2:17" x14ac:dyDescent="0.25">
      <c r="B1854" s="36">
        <v>9844012000</v>
      </c>
      <c r="C1854" s="36">
        <v>9844012000</v>
      </c>
      <c r="D1854" s="37" t="s">
        <v>1377</v>
      </c>
      <c r="E1854" s="37" t="s">
        <v>1374</v>
      </c>
      <c r="F1854" s="37"/>
      <c r="G1854" s="36" t="s">
        <v>61</v>
      </c>
      <c r="H1854" s="38"/>
      <c r="I1854" s="40">
        <v>32.44</v>
      </c>
      <c r="J1854" s="39" t="str">
        <f ca="1">IF(SUMPRODUCT(1*ISNUMBER(SEARCH($N$3,D1854))),Translation!$E$38,"")</f>
        <v>Nachschleifen</v>
      </c>
      <c r="K1854" s="37" t="str">
        <f>IF(SUMPRODUCT(1*ISNUMBER(SEARCH(O$3,D1854))),Translation!$E$37,"")</f>
        <v/>
      </c>
      <c r="L1854" s="39" t="str" cm="1">
        <f t="array" ref="L1854">IF(SUMPRODUCT(1*ISNUMBER(SEARCH(P$3:$P$9,D1854))),Translation!$E$39,"")</f>
        <v/>
      </c>
      <c r="M1854" s="36" t="str">
        <f t="shared" si="29"/>
        <v>12,0MM</v>
      </c>
      <c r="Q1854" s="12">
        <v>9844012000</v>
      </c>
    </row>
    <row r="1855" spans="2:17" x14ac:dyDescent="0.25">
      <c r="B1855" s="36">
        <v>9844016000</v>
      </c>
      <c r="C1855" s="36">
        <v>9844016000</v>
      </c>
      <c r="D1855" s="37" t="s">
        <v>1378</v>
      </c>
      <c r="E1855" s="37" t="s">
        <v>1374</v>
      </c>
      <c r="F1855" s="37"/>
      <c r="G1855" s="36" t="s">
        <v>61</v>
      </c>
      <c r="H1855" s="38"/>
      <c r="I1855" s="40">
        <v>39.51</v>
      </c>
      <c r="J1855" s="39" t="str">
        <f ca="1">IF(SUMPRODUCT(1*ISNUMBER(SEARCH($N$3,D1855))),Translation!$E$38,"")</f>
        <v>Nachschleifen</v>
      </c>
      <c r="K1855" s="37" t="str">
        <f>IF(SUMPRODUCT(1*ISNUMBER(SEARCH(O$3,D1855))),Translation!$E$37,"")</f>
        <v/>
      </c>
      <c r="L1855" s="39" t="str" cm="1">
        <f t="array" ref="L1855">IF(SUMPRODUCT(1*ISNUMBER(SEARCH(P$3:$P$9,D1855))),Translation!$E$39,"")</f>
        <v/>
      </c>
      <c r="M1855" s="36" t="str">
        <f t="shared" si="29"/>
        <v>16,0MM</v>
      </c>
      <c r="Q1855" s="12">
        <v>9844016000</v>
      </c>
    </row>
    <row r="1856" spans="2:17" x14ac:dyDescent="0.25">
      <c r="B1856" s="36">
        <v>9844020000</v>
      </c>
      <c r="C1856" s="36">
        <v>9844020000</v>
      </c>
      <c r="D1856" s="37" t="s">
        <v>1379</v>
      </c>
      <c r="E1856" s="37" t="s">
        <v>1374</v>
      </c>
      <c r="F1856" s="37"/>
      <c r="G1856" s="36" t="s">
        <v>61</v>
      </c>
      <c r="H1856" s="38"/>
      <c r="I1856" s="40">
        <v>47.48</v>
      </c>
      <c r="J1856" s="39" t="str">
        <f ca="1">IF(SUMPRODUCT(1*ISNUMBER(SEARCH($N$3,D1856))),Translation!$E$38,"")</f>
        <v>Nachschleifen</v>
      </c>
      <c r="K1856" s="37" t="str">
        <f>IF(SUMPRODUCT(1*ISNUMBER(SEARCH(O$3,D1856))),Translation!$E$37,"")</f>
        <v/>
      </c>
      <c r="L1856" s="39" t="str" cm="1">
        <f t="array" ref="L1856">IF(SUMPRODUCT(1*ISNUMBER(SEARCH(P$3:$P$9,D1856))),Translation!$E$39,"")</f>
        <v/>
      </c>
      <c r="M1856" s="36" t="str">
        <f t="shared" si="29"/>
        <v>20,0MM</v>
      </c>
      <c r="Q1856" s="12">
        <v>9844020000</v>
      </c>
    </row>
    <row r="1857" spans="2:17" x14ac:dyDescent="0.25">
      <c r="B1857" s="36">
        <v>9844025000</v>
      </c>
      <c r="C1857" s="36">
        <v>9844025000</v>
      </c>
      <c r="D1857" s="37" t="s">
        <v>1380</v>
      </c>
      <c r="E1857" s="37" t="s">
        <v>1374</v>
      </c>
      <c r="F1857" s="37"/>
      <c r="G1857" s="36" t="s">
        <v>61</v>
      </c>
      <c r="H1857" s="38"/>
      <c r="I1857" s="40">
        <v>62.74</v>
      </c>
      <c r="J1857" s="39" t="str">
        <f ca="1">IF(SUMPRODUCT(1*ISNUMBER(SEARCH($N$3,D1857))),Translation!$E$38,"")</f>
        <v>Nachschleifen</v>
      </c>
      <c r="K1857" s="37" t="str">
        <f>IF(SUMPRODUCT(1*ISNUMBER(SEARCH(O$3,D1857))),Translation!$E$37,"")</f>
        <v/>
      </c>
      <c r="L1857" s="39" t="str" cm="1">
        <f t="array" ref="L1857">IF(SUMPRODUCT(1*ISNUMBER(SEARCH(P$3:$P$9,D1857))),Translation!$E$39,"")</f>
        <v/>
      </c>
      <c r="M1857" s="36" t="str">
        <f t="shared" ref="M1857:M1902" si="30">RIGHT(D1857,LEN(D1857)-(FIND("Ø",D1857)))</f>
        <v>25,0MM</v>
      </c>
      <c r="Q1857" s="12">
        <v>9844025000</v>
      </c>
    </row>
    <row r="1858" spans="2:17" x14ac:dyDescent="0.25">
      <c r="B1858" s="36">
        <v>9844106000</v>
      </c>
      <c r="C1858" s="36">
        <v>9844106000</v>
      </c>
      <c r="D1858" s="37" t="s">
        <v>1381</v>
      </c>
      <c r="E1858" s="37" t="s">
        <v>1374</v>
      </c>
      <c r="F1858" s="37"/>
      <c r="G1858" s="36" t="s">
        <v>61</v>
      </c>
      <c r="H1858" s="38"/>
      <c r="I1858" s="40">
        <v>22.45</v>
      </c>
      <c r="J1858" s="39" t="str">
        <f ca="1">IF(SUMPRODUCT(1*ISNUMBER(SEARCH($N$3,D1858))),Translation!$E$38,"")</f>
        <v>Nachschleifen</v>
      </c>
      <c r="K1858" s="37" t="str">
        <f ca="1">IF(SUMPRODUCT(1*ISNUMBER(SEARCH(O$3,D1858))),Translation!$E$37,"")</f>
        <v>Halsfreischliff</v>
      </c>
      <c r="L1858" s="39" t="str" cm="1">
        <f t="array" ref="L1858">IF(SUMPRODUCT(1*ISNUMBER(SEARCH(P$3:$P$9,D1858))),Translation!$E$39,"")</f>
        <v/>
      </c>
      <c r="M1858" s="36" t="str">
        <f t="shared" si="30"/>
        <v>6,0MM</v>
      </c>
      <c r="Q1858" s="12">
        <v>9844106000</v>
      </c>
    </row>
    <row r="1859" spans="2:17" x14ac:dyDescent="0.25">
      <c r="B1859" s="36">
        <v>9844108000</v>
      </c>
      <c r="C1859" s="36">
        <v>9844108000</v>
      </c>
      <c r="D1859" s="37" t="s">
        <v>1382</v>
      </c>
      <c r="E1859" s="37" t="s">
        <v>1374</v>
      </c>
      <c r="F1859" s="37"/>
      <c r="G1859" s="36" t="s">
        <v>61</v>
      </c>
      <c r="H1859" s="38"/>
      <c r="I1859" s="40">
        <v>25.26</v>
      </c>
      <c r="J1859" s="39" t="str">
        <f ca="1">IF(SUMPRODUCT(1*ISNUMBER(SEARCH($N$3,D1859))),Translation!$E$38,"")</f>
        <v>Nachschleifen</v>
      </c>
      <c r="K1859" s="37" t="str">
        <f ca="1">IF(SUMPRODUCT(1*ISNUMBER(SEARCH(O$3,D1859))),Translation!$E$37,"")</f>
        <v>Halsfreischliff</v>
      </c>
      <c r="L1859" s="39" t="str" cm="1">
        <f t="array" ref="L1859">IF(SUMPRODUCT(1*ISNUMBER(SEARCH(P$3:$P$9,D1859))),Translation!$E$39,"")</f>
        <v/>
      </c>
      <c r="M1859" s="36" t="str">
        <f t="shared" si="30"/>
        <v>8,0MM</v>
      </c>
      <c r="Q1859" s="12">
        <v>9844108000</v>
      </c>
    </row>
    <row r="1860" spans="2:17" x14ac:dyDescent="0.25">
      <c r="B1860" s="36">
        <v>9844110000</v>
      </c>
      <c r="C1860" s="36">
        <v>9844110000</v>
      </c>
      <c r="D1860" s="37" t="s">
        <v>1383</v>
      </c>
      <c r="E1860" s="37" t="s">
        <v>1374</v>
      </c>
      <c r="F1860" s="37"/>
      <c r="G1860" s="36" t="s">
        <v>61</v>
      </c>
      <c r="H1860" s="38"/>
      <c r="I1860" s="40">
        <v>28.62</v>
      </c>
      <c r="J1860" s="39" t="str">
        <f ca="1">IF(SUMPRODUCT(1*ISNUMBER(SEARCH($N$3,D1860))),Translation!$E$38,"")</f>
        <v>Nachschleifen</v>
      </c>
      <c r="K1860" s="37" t="str">
        <f ca="1">IF(SUMPRODUCT(1*ISNUMBER(SEARCH(O$3,D1860))),Translation!$E$37,"")</f>
        <v>Halsfreischliff</v>
      </c>
      <c r="L1860" s="39" t="str" cm="1">
        <f t="array" ref="L1860">IF(SUMPRODUCT(1*ISNUMBER(SEARCH(P$3:$P$9,D1860))),Translation!$E$39,"")</f>
        <v/>
      </c>
      <c r="M1860" s="36" t="str">
        <f t="shared" si="30"/>
        <v>10,0MM</v>
      </c>
      <c r="Q1860" s="12">
        <v>9844110000</v>
      </c>
    </row>
    <row r="1861" spans="2:17" x14ac:dyDescent="0.25">
      <c r="B1861" s="36">
        <v>9844112000</v>
      </c>
      <c r="C1861" s="36">
        <v>9844112000</v>
      </c>
      <c r="D1861" s="37" t="s">
        <v>1384</v>
      </c>
      <c r="E1861" s="37" t="s">
        <v>1374</v>
      </c>
      <c r="F1861" s="37"/>
      <c r="G1861" s="36" t="s">
        <v>61</v>
      </c>
      <c r="H1861" s="38"/>
      <c r="I1861" s="40">
        <v>32.549999999999997</v>
      </c>
      <c r="J1861" s="39" t="str">
        <f ca="1">IF(SUMPRODUCT(1*ISNUMBER(SEARCH($N$3,D1861))),Translation!$E$38,"")</f>
        <v>Nachschleifen</v>
      </c>
      <c r="K1861" s="37" t="str">
        <f ca="1">IF(SUMPRODUCT(1*ISNUMBER(SEARCH(O$3,D1861))),Translation!$E$37,"")</f>
        <v>Halsfreischliff</v>
      </c>
      <c r="L1861" s="39" t="str" cm="1">
        <f t="array" ref="L1861">IF(SUMPRODUCT(1*ISNUMBER(SEARCH(P$3:$P$9,D1861))),Translation!$E$39,"")</f>
        <v/>
      </c>
      <c r="M1861" s="36" t="str">
        <f t="shared" si="30"/>
        <v>12,0MM</v>
      </c>
      <c r="Q1861" s="12">
        <v>9844112000</v>
      </c>
    </row>
    <row r="1862" spans="2:17" x14ac:dyDescent="0.25">
      <c r="B1862" s="36">
        <v>9844116000</v>
      </c>
      <c r="C1862" s="36">
        <v>9844116000</v>
      </c>
      <c r="D1862" s="37" t="s">
        <v>1385</v>
      </c>
      <c r="E1862" s="37" t="s">
        <v>1374</v>
      </c>
      <c r="F1862" s="37"/>
      <c r="G1862" s="36" t="s">
        <v>61</v>
      </c>
      <c r="H1862" s="38"/>
      <c r="I1862" s="40">
        <v>42.43</v>
      </c>
      <c r="J1862" s="39" t="str">
        <f ca="1">IF(SUMPRODUCT(1*ISNUMBER(SEARCH($N$3,D1862))),Translation!$E$38,"")</f>
        <v>Nachschleifen</v>
      </c>
      <c r="K1862" s="37" t="str">
        <f ca="1">IF(SUMPRODUCT(1*ISNUMBER(SEARCH(O$3,D1862))),Translation!$E$37,"")</f>
        <v>Halsfreischliff</v>
      </c>
      <c r="L1862" s="39" t="str" cm="1">
        <f t="array" ref="L1862">IF(SUMPRODUCT(1*ISNUMBER(SEARCH(P$3:$P$9,D1862))),Translation!$E$39,"")</f>
        <v/>
      </c>
      <c r="M1862" s="36" t="str">
        <f t="shared" si="30"/>
        <v>16,0MM</v>
      </c>
      <c r="Q1862" s="12">
        <v>9844116000</v>
      </c>
    </row>
    <row r="1863" spans="2:17" x14ac:dyDescent="0.25">
      <c r="B1863" s="36">
        <v>9844120000</v>
      </c>
      <c r="C1863" s="36">
        <v>9844120000</v>
      </c>
      <c r="D1863" s="37" t="s">
        <v>1386</v>
      </c>
      <c r="E1863" s="37" t="s">
        <v>1374</v>
      </c>
      <c r="F1863" s="37"/>
      <c r="G1863" s="36" t="s">
        <v>61</v>
      </c>
      <c r="H1863" s="38"/>
      <c r="I1863" s="40">
        <v>50.51</v>
      </c>
      <c r="J1863" s="39" t="str">
        <f ca="1">IF(SUMPRODUCT(1*ISNUMBER(SEARCH($N$3,D1863))),Translation!$E$38,"")</f>
        <v>Nachschleifen</v>
      </c>
      <c r="K1863" s="37" t="str">
        <f ca="1">IF(SUMPRODUCT(1*ISNUMBER(SEARCH(O$3,D1863))),Translation!$E$37,"")</f>
        <v>Halsfreischliff</v>
      </c>
      <c r="L1863" s="39" t="str" cm="1">
        <f t="array" ref="L1863">IF(SUMPRODUCT(1*ISNUMBER(SEARCH(P$3:$P$9,D1863))),Translation!$E$39,"")</f>
        <v/>
      </c>
      <c r="M1863" s="36" t="str">
        <f t="shared" si="30"/>
        <v>20,0MM</v>
      </c>
      <c r="Q1863" s="12">
        <v>9844120000</v>
      </c>
    </row>
    <row r="1864" spans="2:17" x14ac:dyDescent="0.25">
      <c r="B1864" s="36">
        <v>9844125000</v>
      </c>
      <c r="C1864" s="36">
        <v>9844125000</v>
      </c>
      <c r="D1864" s="37" t="s">
        <v>1387</v>
      </c>
      <c r="E1864" s="37" t="s">
        <v>1374</v>
      </c>
      <c r="F1864" s="37"/>
      <c r="G1864" s="36" t="s">
        <v>61</v>
      </c>
      <c r="H1864" s="38"/>
      <c r="I1864" s="40">
        <v>55.9</v>
      </c>
      <c r="J1864" s="39" t="str">
        <f ca="1">IF(SUMPRODUCT(1*ISNUMBER(SEARCH($N$3,D1864))),Translation!$E$38,"")</f>
        <v>Nachschleifen</v>
      </c>
      <c r="K1864" s="37" t="str">
        <f ca="1">IF(SUMPRODUCT(1*ISNUMBER(SEARCH(O$3,D1864))),Translation!$E$37,"")</f>
        <v>Halsfreischliff</v>
      </c>
      <c r="L1864" s="39" t="str" cm="1">
        <f t="array" ref="L1864">IF(SUMPRODUCT(1*ISNUMBER(SEARCH(P$3:$P$9,D1864))),Translation!$E$39,"")</f>
        <v/>
      </c>
      <c r="M1864" s="36" t="str">
        <f t="shared" si="30"/>
        <v>25,0MM</v>
      </c>
      <c r="Q1864" s="12">
        <v>9844125000</v>
      </c>
    </row>
    <row r="1865" spans="2:17" x14ac:dyDescent="0.25">
      <c r="B1865" s="36">
        <v>9848404059</v>
      </c>
      <c r="C1865" s="36">
        <v>9848404059</v>
      </c>
      <c r="D1865" s="37" t="s">
        <v>1388</v>
      </c>
      <c r="E1865" s="37" t="s">
        <v>1389</v>
      </c>
      <c r="F1865" s="37"/>
      <c r="G1865" s="36" t="s">
        <v>61</v>
      </c>
      <c r="H1865" s="38"/>
      <c r="I1865" s="40">
        <v>15.59</v>
      </c>
      <c r="J1865" s="39" t="str">
        <f ca="1">IF(SUMPRODUCT(1*ISNUMBER(SEARCH($N$3,D1865))),Translation!$E$38,"")</f>
        <v>Nachschleifen</v>
      </c>
      <c r="K1865" s="37" t="str">
        <f>IF(SUMPRODUCT(1*ISNUMBER(SEARCH(O$3,D1865))),Translation!$E$37,"")</f>
        <v/>
      </c>
      <c r="L1865" s="39" t="str" cm="1">
        <f t="array" ref="L1865">IF(SUMPRODUCT(1*ISNUMBER(SEARCH(P$3:$P$9,D1865))),Translation!$E$39,"")</f>
        <v/>
      </c>
      <c r="M1865" s="36" t="str">
        <f t="shared" si="30"/>
        <v>2,560-4,059MM</v>
      </c>
      <c r="Q1865" s="12">
        <v>9848404059</v>
      </c>
    </row>
    <row r="1866" spans="2:17" x14ac:dyDescent="0.25">
      <c r="B1866" s="36">
        <v>9848405059</v>
      </c>
      <c r="C1866" s="36">
        <v>9848405059</v>
      </c>
      <c r="D1866" s="37" t="s">
        <v>1390</v>
      </c>
      <c r="E1866" s="37" t="s">
        <v>1389</v>
      </c>
      <c r="F1866" s="37"/>
      <c r="G1866" s="36" t="s">
        <v>61</v>
      </c>
      <c r="H1866" s="38"/>
      <c r="I1866" s="40">
        <v>15.59</v>
      </c>
      <c r="J1866" s="39" t="str">
        <f ca="1">IF(SUMPRODUCT(1*ISNUMBER(SEARCH($N$3,D1866))),Translation!$E$38,"")</f>
        <v>Nachschleifen</v>
      </c>
      <c r="K1866" s="37" t="str">
        <f>IF(SUMPRODUCT(1*ISNUMBER(SEARCH(O$3,D1866))),Translation!$E$37,"")</f>
        <v/>
      </c>
      <c r="L1866" s="39" t="str" cm="1">
        <f t="array" ref="L1866">IF(SUMPRODUCT(1*ISNUMBER(SEARCH(P$3:$P$9,D1866))),Translation!$E$39,"")</f>
        <v/>
      </c>
      <c r="M1866" s="36" t="str">
        <f t="shared" si="30"/>
        <v>4,060-5,059MM</v>
      </c>
      <c r="Q1866" s="12">
        <v>9848405059</v>
      </c>
    </row>
    <row r="1867" spans="2:17" x14ac:dyDescent="0.25">
      <c r="B1867" s="36">
        <v>9848406059</v>
      </c>
      <c r="C1867" s="36">
        <v>9848406059</v>
      </c>
      <c r="D1867" s="37" t="s">
        <v>1391</v>
      </c>
      <c r="E1867" s="37" t="s">
        <v>1389</v>
      </c>
      <c r="F1867" s="37"/>
      <c r="G1867" s="36" t="s">
        <v>61</v>
      </c>
      <c r="H1867" s="38"/>
      <c r="I1867" s="40">
        <v>15.59</v>
      </c>
      <c r="J1867" s="39" t="str">
        <f ca="1">IF(SUMPRODUCT(1*ISNUMBER(SEARCH($N$3,D1867))),Translation!$E$38,"")</f>
        <v>Nachschleifen</v>
      </c>
      <c r="K1867" s="37" t="str">
        <f>IF(SUMPRODUCT(1*ISNUMBER(SEARCH(O$3,D1867))),Translation!$E$37,"")</f>
        <v/>
      </c>
      <c r="L1867" s="39" t="str" cm="1">
        <f t="array" ref="L1867">IF(SUMPRODUCT(1*ISNUMBER(SEARCH(P$3:$P$9,D1867))),Translation!$E$39,"")</f>
        <v/>
      </c>
      <c r="M1867" s="36" t="str">
        <f t="shared" si="30"/>
        <v>5,060-6,059MM</v>
      </c>
      <c r="Q1867" s="12">
        <v>9848406059</v>
      </c>
    </row>
    <row r="1868" spans="2:17" x14ac:dyDescent="0.25">
      <c r="B1868" s="36">
        <v>9848408059</v>
      </c>
      <c r="C1868" s="36">
        <v>9848408059</v>
      </c>
      <c r="D1868" s="37" t="s">
        <v>1392</v>
      </c>
      <c r="E1868" s="37" t="s">
        <v>1389</v>
      </c>
      <c r="F1868" s="37"/>
      <c r="G1868" s="36" t="s">
        <v>61</v>
      </c>
      <c r="H1868" s="38"/>
      <c r="I1868" s="40">
        <v>17.649999999999999</v>
      </c>
      <c r="J1868" s="39" t="str">
        <f ca="1">IF(SUMPRODUCT(1*ISNUMBER(SEARCH($N$3,D1868))),Translation!$E$38,"")</f>
        <v>Nachschleifen</v>
      </c>
      <c r="K1868" s="37" t="str">
        <f>IF(SUMPRODUCT(1*ISNUMBER(SEARCH(O$3,D1868))),Translation!$E$37,"")</f>
        <v/>
      </c>
      <c r="L1868" s="39" t="str" cm="1">
        <f t="array" ref="L1868">IF(SUMPRODUCT(1*ISNUMBER(SEARCH(P$3:$P$9,D1868))),Translation!$E$39,"")</f>
        <v/>
      </c>
      <c r="M1868" s="36" t="str">
        <f t="shared" si="30"/>
        <v>6,060-8,059MM</v>
      </c>
      <c r="Q1868" s="12">
        <v>9848408059</v>
      </c>
    </row>
    <row r="1869" spans="2:17" x14ac:dyDescent="0.25">
      <c r="B1869" s="36">
        <v>9848410059</v>
      </c>
      <c r="C1869" s="36">
        <v>9848410059</v>
      </c>
      <c r="D1869" s="37" t="s">
        <v>1393</v>
      </c>
      <c r="E1869" s="37" t="s">
        <v>1389</v>
      </c>
      <c r="F1869" s="37"/>
      <c r="G1869" s="36" t="s">
        <v>61</v>
      </c>
      <c r="H1869" s="38"/>
      <c r="I1869" s="40">
        <v>21.79</v>
      </c>
      <c r="J1869" s="39" t="str">
        <f ca="1">IF(SUMPRODUCT(1*ISNUMBER(SEARCH($N$3,D1869))),Translation!$E$38,"")</f>
        <v>Nachschleifen</v>
      </c>
      <c r="K1869" s="37" t="str">
        <f>IF(SUMPRODUCT(1*ISNUMBER(SEARCH(O$3,D1869))),Translation!$E$37,"")</f>
        <v/>
      </c>
      <c r="L1869" s="39" t="str" cm="1">
        <f t="array" ref="L1869">IF(SUMPRODUCT(1*ISNUMBER(SEARCH(P$3:$P$9,D1869))),Translation!$E$39,"")</f>
        <v/>
      </c>
      <c r="M1869" s="36" t="str">
        <f t="shared" si="30"/>
        <v>8,060-10,059MM</v>
      </c>
      <c r="Q1869" s="12">
        <v>9848410059</v>
      </c>
    </row>
    <row r="1870" spans="2:17" x14ac:dyDescent="0.25">
      <c r="B1870" s="36">
        <v>9848412059</v>
      </c>
      <c r="C1870" s="36">
        <v>9848412059</v>
      </c>
      <c r="D1870" s="37" t="s">
        <v>1394</v>
      </c>
      <c r="E1870" s="37" t="s">
        <v>1389</v>
      </c>
      <c r="F1870" s="37"/>
      <c r="G1870" s="36" t="s">
        <v>61</v>
      </c>
      <c r="H1870" s="38"/>
      <c r="I1870" s="40">
        <v>22.76</v>
      </c>
      <c r="J1870" s="39" t="str">
        <f ca="1">IF(SUMPRODUCT(1*ISNUMBER(SEARCH($N$3,D1870))),Translation!$E$38,"")</f>
        <v>Nachschleifen</v>
      </c>
      <c r="K1870" s="37" t="str">
        <f>IF(SUMPRODUCT(1*ISNUMBER(SEARCH(O$3,D1870))),Translation!$E$37,"")</f>
        <v/>
      </c>
      <c r="L1870" s="39" t="str" cm="1">
        <f t="array" ref="L1870">IF(SUMPRODUCT(1*ISNUMBER(SEARCH(P$3:$P$9,D1870))),Translation!$E$39,"")</f>
        <v/>
      </c>
      <c r="M1870" s="36" t="str">
        <f t="shared" si="30"/>
        <v>10,060-12,059MM</v>
      </c>
      <c r="Q1870" s="12">
        <v>9848412059</v>
      </c>
    </row>
    <row r="1871" spans="2:17" x14ac:dyDescent="0.25">
      <c r="B1871" s="36">
        <v>9848414059</v>
      </c>
      <c r="C1871" s="36">
        <v>9848414059</v>
      </c>
      <c r="D1871" s="37" t="s">
        <v>1395</v>
      </c>
      <c r="E1871" s="37" t="s">
        <v>1389</v>
      </c>
      <c r="F1871" s="37"/>
      <c r="G1871" s="36" t="s">
        <v>61</v>
      </c>
      <c r="H1871" s="38"/>
      <c r="I1871" s="40">
        <v>25.93</v>
      </c>
      <c r="J1871" s="39" t="str">
        <f ca="1">IF(SUMPRODUCT(1*ISNUMBER(SEARCH($N$3,D1871))),Translation!$E$38,"")</f>
        <v>Nachschleifen</v>
      </c>
      <c r="K1871" s="37" t="str">
        <f>IF(SUMPRODUCT(1*ISNUMBER(SEARCH(O$3,D1871))),Translation!$E$37,"")</f>
        <v/>
      </c>
      <c r="L1871" s="39" t="str" cm="1">
        <f t="array" ref="L1871">IF(SUMPRODUCT(1*ISNUMBER(SEARCH(P$3:$P$9,D1871))),Translation!$E$39,"")</f>
        <v/>
      </c>
      <c r="M1871" s="36" t="str">
        <f t="shared" si="30"/>
        <v>12,060-14,059MM</v>
      </c>
      <c r="Q1871" s="12">
        <v>9848414059</v>
      </c>
    </row>
    <row r="1872" spans="2:17" x14ac:dyDescent="0.25">
      <c r="B1872" s="36">
        <v>9848416059</v>
      </c>
      <c r="C1872" s="36">
        <v>9848416059</v>
      </c>
      <c r="D1872" s="37" t="s">
        <v>1396</v>
      </c>
      <c r="E1872" s="37" t="s">
        <v>1389</v>
      </c>
      <c r="F1872" s="37"/>
      <c r="G1872" s="36" t="s">
        <v>61</v>
      </c>
      <c r="H1872" s="38"/>
      <c r="I1872" s="40">
        <v>27.88</v>
      </c>
      <c r="J1872" s="39" t="str">
        <f ca="1">IF(SUMPRODUCT(1*ISNUMBER(SEARCH($N$3,D1872))),Translation!$E$38,"")</f>
        <v>Nachschleifen</v>
      </c>
      <c r="K1872" s="37" t="str">
        <f>IF(SUMPRODUCT(1*ISNUMBER(SEARCH(O$3,D1872))),Translation!$E$37,"")</f>
        <v/>
      </c>
      <c r="L1872" s="39" t="str" cm="1">
        <f t="array" ref="L1872">IF(SUMPRODUCT(1*ISNUMBER(SEARCH(P$3:$P$9,D1872))),Translation!$E$39,"")</f>
        <v/>
      </c>
      <c r="M1872" s="36" t="str">
        <f t="shared" si="30"/>
        <v>14,060-16,059MM</v>
      </c>
      <c r="Q1872" s="12">
        <v>9848416059</v>
      </c>
    </row>
    <row r="1873" spans="2:17" x14ac:dyDescent="0.25">
      <c r="B1873" s="36">
        <v>9848418059</v>
      </c>
      <c r="C1873" s="36">
        <v>9848418059</v>
      </c>
      <c r="D1873" s="37" t="s">
        <v>1397</v>
      </c>
      <c r="E1873" s="37" t="s">
        <v>1389</v>
      </c>
      <c r="F1873" s="37"/>
      <c r="G1873" s="36" t="s">
        <v>61</v>
      </c>
      <c r="H1873" s="38"/>
      <c r="I1873" s="40">
        <v>32.99</v>
      </c>
      <c r="J1873" s="39" t="str">
        <f ca="1">IF(SUMPRODUCT(1*ISNUMBER(SEARCH($N$3,D1873))),Translation!$E$38,"")</f>
        <v>Nachschleifen</v>
      </c>
      <c r="K1873" s="37" t="str">
        <f>IF(SUMPRODUCT(1*ISNUMBER(SEARCH(O$3,D1873))),Translation!$E$37,"")</f>
        <v/>
      </c>
      <c r="L1873" s="39" t="str" cm="1">
        <f t="array" ref="L1873">IF(SUMPRODUCT(1*ISNUMBER(SEARCH(P$3:$P$9,D1873))),Translation!$E$39,"")</f>
        <v/>
      </c>
      <c r="M1873" s="36" t="str">
        <f t="shared" si="30"/>
        <v>16,060-18,059MM</v>
      </c>
      <c r="Q1873" s="12">
        <v>9848418059</v>
      </c>
    </row>
    <row r="1874" spans="2:17" x14ac:dyDescent="0.25">
      <c r="B1874" s="36">
        <v>9848420050</v>
      </c>
      <c r="C1874" s="36">
        <v>9848420050</v>
      </c>
      <c r="D1874" s="37" t="s">
        <v>1398</v>
      </c>
      <c r="E1874" s="37" t="s">
        <v>1389</v>
      </c>
      <c r="F1874" s="37"/>
      <c r="G1874" s="36" t="s">
        <v>61</v>
      </c>
      <c r="H1874" s="38"/>
      <c r="I1874" s="40">
        <v>35.18</v>
      </c>
      <c r="J1874" s="39" t="str">
        <f ca="1">IF(SUMPRODUCT(1*ISNUMBER(SEARCH($N$3,D1874))),Translation!$E$38,"")</f>
        <v>Nachschleifen</v>
      </c>
      <c r="K1874" s="37" t="str">
        <f>IF(SUMPRODUCT(1*ISNUMBER(SEARCH(O$3,D1874))),Translation!$E$37,"")</f>
        <v/>
      </c>
      <c r="L1874" s="39" t="str" cm="1">
        <f t="array" ref="L1874">IF(SUMPRODUCT(1*ISNUMBER(SEARCH(P$3:$P$9,D1874))),Translation!$E$39,"")</f>
        <v/>
      </c>
      <c r="M1874" s="36" t="str">
        <f t="shared" si="30"/>
        <v>18,060-20,050MM</v>
      </c>
      <c r="Q1874" s="12">
        <v>9848420050</v>
      </c>
    </row>
    <row r="1875" spans="2:17" x14ac:dyDescent="0.25">
      <c r="B1875" s="36">
        <v>9848504059</v>
      </c>
      <c r="C1875" s="36">
        <v>9848504059</v>
      </c>
      <c r="D1875" s="37" t="s">
        <v>1399</v>
      </c>
      <c r="E1875" s="37" t="s">
        <v>1389</v>
      </c>
      <c r="F1875" s="37"/>
      <c r="G1875" s="36" t="s">
        <v>61</v>
      </c>
      <c r="H1875" s="38"/>
      <c r="I1875" s="40">
        <v>23.76</v>
      </c>
      <c r="J1875" s="39" t="str">
        <f ca="1">IF(SUMPRODUCT(1*ISNUMBER(SEARCH($N$3,D1875))),Translation!$E$38,"")</f>
        <v>Nachschleifen</v>
      </c>
      <c r="K1875" s="37" t="str">
        <f>IF(SUMPRODUCT(1*ISNUMBER(SEARCH(O$3,D1875))),Translation!$E$37,"")</f>
        <v/>
      </c>
      <c r="L1875" s="39" t="str" cm="1">
        <f t="array" aca="1" ref="L1875" ca="1">IF(SUMPRODUCT(1*ISNUMBER(SEARCH(P$3:$P$9,D1875))),Translation!$E$39,"")</f>
        <v>Beschichten</v>
      </c>
      <c r="M1875" s="36" t="str">
        <f t="shared" si="30"/>
        <v>2,560-4,059MM</v>
      </c>
      <c r="Q1875" s="12">
        <v>9848504059</v>
      </c>
    </row>
    <row r="1876" spans="2:17" x14ac:dyDescent="0.25">
      <c r="B1876" s="36">
        <v>9848505059</v>
      </c>
      <c r="C1876" s="36">
        <v>9848505059</v>
      </c>
      <c r="D1876" s="37" t="s">
        <v>1400</v>
      </c>
      <c r="E1876" s="37" t="s">
        <v>1389</v>
      </c>
      <c r="F1876" s="37"/>
      <c r="G1876" s="36" t="s">
        <v>61</v>
      </c>
      <c r="H1876" s="38"/>
      <c r="I1876" s="40">
        <v>23.76</v>
      </c>
      <c r="J1876" s="39" t="str">
        <f ca="1">IF(SUMPRODUCT(1*ISNUMBER(SEARCH($N$3,D1876))),Translation!$E$38,"")</f>
        <v>Nachschleifen</v>
      </c>
      <c r="K1876" s="37" t="str">
        <f>IF(SUMPRODUCT(1*ISNUMBER(SEARCH(O$3,D1876))),Translation!$E$37,"")</f>
        <v/>
      </c>
      <c r="L1876" s="39" t="str" cm="1">
        <f t="array" aca="1" ref="L1876" ca="1">IF(SUMPRODUCT(1*ISNUMBER(SEARCH(P$3:$P$9,D1876))),Translation!$E$39,"")</f>
        <v>Beschichten</v>
      </c>
      <c r="M1876" s="36" t="str">
        <f t="shared" si="30"/>
        <v>4,060-5,059MM</v>
      </c>
      <c r="Q1876" s="12">
        <v>9848505059</v>
      </c>
    </row>
    <row r="1877" spans="2:17" x14ac:dyDescent="0.25">
      <c r="B1877" s="36">
        <v>9848506059</v>
      </c>
      <c r="C1877" s="36">
        <v>9848506059</v>
      </c>
      <c r="D1877" s="37" t="s">
        <v>1401</v>
      </c>
      <c r="E1877" s="37" t="s">
        <v>1389</v>
      </c>
      <c r="F1877" s="37"/>
      <c r="G1877" s="36" t="s">
        <v>61</v>
      </c>
      <c r="H1877" s="38"/>
      <c r="I1877" s="40">
        <v>23.76</v>
      </c>
      <c r="J1877" s="39" t="str">
        <f ca="1">IF(SUMPRODUCT(1*ISNUMBER(SEARCH($N$3,D1877))),Translation!$E$38,"")</f>
        <v>Nachschleifen</v>
      </c>
      <c r="K1877" s="37" t="str">
        <f>IF(SUMPRODUCT(1*ISNUMBER(SEARCH(O$3,D1877))),Translation!$E$37,"")</f>
        <v/>
      </c>
      <c r="L1877" s="39" t="str" cm="1">
        <f t="array" aca="1" ref="L1877" ca="1">IF(SUMPRODUCT(1*ISNUMBER(SEARCH(P$3:$P$9,D1877))),Translation!$E$39,"")</f>
        <v>Beschichten</v>
      </c>
      <c r="M1877" s="36" t="str">
        <f t="shared" si="30"/>
        <v>5,060-6,059MM</v>
      </c>
      <c r="Q1877" s="12">
        <v>9848506059</v>
      </c>
    </row>
    <row r="1878" spans="2:17" x14ac:dyDescent="0.25">
      <c r="B1878" s="36">
        <v>9848508059</v>
      </c>
      <c r="C1878" s="36">
        <v>9848508059</v>
      </c>
      <c r="D1878" s="37" t="s">
        <v>1402</v>
      </c>
      <c r="E1878" s="37" t="s">
        <v>1389</v>
      </c>
      <c r="F1878" s="37"/>
      <c r="G1878" s="36" t="s">
        <v>61</v>
      </c>
      <c r="H1878" s="38"/>
      <c r="I1878" s="40">
        <v>27.88</v>
      </c>
      <c r="J1878" s="39" t="str">
        <f ca="1">IF(SUMPRODUCT(1*ISNUMBER(SEARCH($N$3,D1878))),Translation!$E$38,"")</f>
        <v>Nachschleifen</v>
      </c>
      <c r="K1878" s="37" t="str">
        <f>IF(SUMPRODUCT(1*ISNUMBER(SEARCH(O$3,D1878))),Translation!$E$37,"")</f>
        <v/>
      </c>
      <c r="L1878" s="39" t="str" cm="1">
        <f t="array" aca="1" ref="L1878" ca="1">IF(SUMPRODUCT(1*ISNUMBER(SEARCH(P$3:$P$9,D1878))),Translation!$E$39,"")</f>
        <v>Beschichten</v>
      </c>
      <c r="M1878" s="36" t="str">
        <f t="shared" si="30"/>
        <v>6,060-8,059MM</v>
      </c>
      <c r="Q1878" s="12">
        <v>9848508059</v>
      </c>
    </row>
    <row r="1879" spans="2:17" x14ac:dyDescent="0.25">
      <c r="B1879" s="36">
        <v>9848510059</v>
      </c>
      <c r="C1879" s="36">
        <v>9848510059</v>
      </c>
      <c r="D1879" s="37" t="s">
        <v>1403</v>
      </c>
      <c r="E1879" s="37" t="s">
        <v>1389</v>
      </c>
      <c r="F1879" s="37"/>
      <c r="G1879" s="36" t="s">
        <v>61</v>
      </c>
      <c r="H1879" s="38"/>
      <c r="I1879" s="40">
        <v>35.42</v>
      </c>
      <c r="J1879" s="39" t="str">
        <f ca="1">IF(SUMPRODUCT(1*ISNUMBER(SEARCH($N$3,D1879))),Translation!$E$38,"")</f>
        <v>Nachschleifen</v>
      </c>
      <c r="K1879" s="37" t="str">
        <f>IF(SUMPRODUCT(1*ISNUMBER(SEARCH(O$3,D1879))),Translation!$E$37,"")</f>
        <v/>
      </c>
      <c r="L1879" s="39" t="str" cm="1">
        <f t="array" aca="1" ref="L1879" ca="1">IF(SUMPRODUCT(1*ISNUMBER(SEARCH(P$3:$P$9,D1879))),Translation!$E$39,"")</f>
        <v>Beschichten</v>
      </c>
      <c r="M1879" s="36" t="str">
        <f t="shared" si="30"/>
        <v>8,060-10,059MM</v>
      </c>
      <c r="Q1879" s="12">
        <v>9848510059</v>
      </c>
    </row>
    <row r="1880" spans="2:17" x14ac:dyDescent="0.25">
      <c r="B1880" s="36">
        <v>9848512059</v>
      </c>
      <c r="C1880" s="36">
        <v>9848512059</v>
      </c>
      <c r="D1880" s="37" t="s">
        <v>1404</v>
      </c>
      <c r="E1880" s="37" t="s">
        <v>1389</v>
      </c>
      <c r="F1880" s="37"/>
      <c r="G1880" s="36" t="s">
        <v>61</v>
      </c>
      <c r="H1880" s="38"/>
      <c r="I1880" s="40">
        <v>40.15</v>
      </c>
      <c r="J1880" s="39" t="str">
        <f ca="1">IF(SUMPRODUCT(1*ISNUMBER(SEARCH($N$3,D1880))),Translation!$E$38,"")</f>
        <v>Nachschleifen</v>
      </c>
      <c r="K1880" s="37" t="str">
        <f>IF(SUMPRODUCT(1*ISNUMBER(SEARCH(O$3,D1880))),Translation!$E$37,"")</f>
        <v/>
      </c>
      <c r="L1880" s="39" t="str" cm="1">
        <f t="array" aca="1" ref="L1880" ca="1">IF(SUMPRODUCT(1*ISNUMBER(SEARCH(P$3:$P$9,D1880))),Translation!$E$39,"")</f>
        <v>Beschichten</v>
      </c>
      <c r="M1880" s="36" t="str">
        <f t="shared" si="30"/>
        <v>10,060-12,059MM</v>
      </c>
      <c r="Q1880" s="12">
        <v>9848512059</v>
      </c>
    </row>
    <row r="1881" spans="2:17" x14ac:dyDescent="0.25">
      <c r="B1881" s="36">
        <v>9848514059</v>
      </c>
      <c r="C1881" s="36">
        <v>9848514059</v>
      </c>
      <c r="D1881" s="37" t="s">
        <v>1405</v>
      </c>
      <c r="E1881" s="37" t="s">
        <v>1389</v>
      </c>
      <c r="F1881" s="37"/>
      <c r="G1881" s="36" t="s">
        <v>61</v>
      </c>
      <c r="H1881" s="38"/>
      <c r="I1881" s="40">
        <v>46.04</v>
      </c>
      <c r="J1881" s="39" t="str">
        <f ca="1">IF(SUMPRODUCT(1*ISNUMBER(SEARCH($N$3,D1881))),Translation!$E$38,"")</f>
        <v>Nachschleifen</v>
      </c>
      <c r="K1881" s="37" t="str">
        <f>IF(SUMPRODUCT(1*ISNUMBER(SEARCH(O$3,D1881))),Translation!$E$37,"")</f>
        <v/>
      </c>
      <c r="L1881" s="39" t="str" cm="1">
        <f t="array" aca="1" ref="L1881" ca="1">IF(SUMPRODUCT(1*ISNUMBER(SEARCH(P$3:$P$9,D1881))),Translation!$E$39,"")</f>
        <v>Beschichten</v>
      </c>
      <c r="M1881" s="36" t="str">
        <f t="shared" si="30"/>
        <v>12,060-14,059MM</v>
      </c>
      <c r="Q1881" s="12">
        <v>9848514059</v>
      </c>
    </row>
    <row r="1882" spans="2:17" x14ac:dyDescent="0.25">
      <c r="B1882" s="36">
        <v>9848516059</v>
      </c>
      <c r="C1882" s="36">
        <v>9848516059</v>
      </c>
      <c r="D1882" s="37" t="s">
        <v>1406</v>
      </c>
      <c r="E1882" s="37" t="s">
        <v>1389</v>
      </c>
      <c r="F1882" s="37"/>
      <c r="G1882" s="36" t="s">
        <v>61</v>
      </c>
      <c r="H1882" s="38"/>
      <c r="I1882" s="40">
        <v>52.42</v>
      </c>
      <c r="J1882" s="39" t="str">
        <f ca="1">IF(SUMPRODUCT(1*ISNUMBER(SEARCH($N$3,D1882))),Translation!$E$38,"")</f>
        <v>Nachschleifen</v>
      </c>
      <c r="K1882" s="37" t="str">
        <f>IF(SUMPRODUCT(1*ISNUMBER(SEARCH(O$3,D1882))),Translation!$E$37,"")</f>
        <v/>
      </c>
      <c r="L1882" s="39" t="str" cm="1">
        <f t="array" aca="1" ref="L1882" ca="1">IF(SUMPRODUCT(1*ISNUMBER(SEARCH(P$3:$P$9,D1882))),Translation!$E$39,"")</f>
        <v>Beschichten</v>
      </c>
      <c r="M1882" s="36" t="str">
        <f t="shared" si="30"/>
        <v>14,060-16,059MM</v>
      </c>
      <c r="Q1882" s="12">
        <v>9848516059</v>
      </c>
    </row>
    <row r="1883" spans="2:17" x14ac:dyDescent="0.25">
      <c r="B1883" s="36">
        <v>9848518059</v>
      </c>
      <c r="C1883" s="36">
        <v>9848518059</v>
      </c>
      <c r="D1883" s="37" t="s">
        <v>1407</v>
      </c>
      <c r="E1883" s="37" t="s">
        <v>1389</v>
      </c>
      <c r="F1883" s="37"/>
      <c r="G1883" s="36" t="s">
        <v>61</v>
      </c>
      <c r="H1883" s="38"/>
      <c r="I1883" s="40">
        <v>60.6</v>
      </c>
      <c r="J1883" s="39" t="str">
        <f ca="1">IF(SUMPRODUCT(1*ISNUMBER(SEARCH($N$3,D1883))),Translation!$E$38,"")</f>
        <v>Nachschleifen</v>
      </c>
      <c r="K1883" s="37" t="str">
        <f>IF(SUMPRODUCT(1*ISNUMBER(SEARCH(O$3,D1883))),Translation!$E$37,"")</f>
        <v/>
      </c>
      <c r="L1883" s="39" t="str" cm="1">
        <f t="array" aca="1" ref="L1883" ca="1">IF(SUMPRODUCT(1*ISNUMBER(SEARCH(P$3:$P$9,D1883))),Translation!$E$39,"")</f>
        <v>Beschichten</v>
      </c>
      <c r="M1883" s="36" t="str">
        <f t="shared" si="30"/>
        <v>16,060-18,059MM</v>
      </c>
      <c r="Q1883" s="12">
        <v>9848518059</v>
      </c>
    </row>
    <row r="1884" spans="2:17" x14ac:dyDescent="0.25">
      <c r="B1884" s="36">
        <v>9848520050</v>
      </c>
      <c r="C1884" s="36">
        <v>9848520050</v>
      </c>
      <c r="D1884" s="37" t="s">
        <v>1408</v>
      </c>
      <c r="E1884" s="37" t="s">
        <v>1389</v>
      </c>
      <c r="F1884" s="37"/>
      <c r="G1884" s="36" t="s">
        <v>61</v>
      </c>
      <c r="H1884" s="38"/>
      <c r="I1884" s="40">
        <v>60.6</v>
      </c>
      <c r="J1884" s="39" t="str">
        <f ca="1">IF(SUMPRODUCT(1*ISNUMBER(SEARCH($N$3,D1884))),Translation!$E$38,"")</f>
        <v>Nachschleifen</v>
      </c>
      <c r="K1884" s="37" t="str">
        <f>IF(SUMPRODUCT(1*ISNUMBER(SEARCH(O$3,D1884))),Translation!$E$37,"")</f>
        <v/>
      </c>
      <c r="L1884" s="39" t="str" cm="1">
        <f t="array" aca="1" ref="L1884" ca="1">IF(SUMPRODUCT(1*ISNUMBER(SEARCH(P$3:$P$9,D1884))),Translation!$E$39,"")</f>
        <v>Beschichten</v>
      </c>
      <c r="M1884" s="36" t="str">
        <f t="shared" si="30"/>
        <v>18,060-20,050MM</v>
      </c>
      <c r="Q1884" s="12">
        <v>9848520050</v>
      </c>
    </row>
    <row r="1885" spans="2:17" x14ac:dyDescent="0.25">
      <c r="B1885" s="36">
        <v>98502080</v>
      </c>
      <c r="C1885" s="36">
        <v>9850208000</v>
      </c>
      <c r="D1885" s="37" t="s">
        <v>1409</v>
      </c>
      <c r="E1885" s="37" t="s">
        <v>261</v>
      </c>
      <c r="F1885" s="37"/>
      <c r="G1885" s="36" t="s">
        <v>61</v>
      </c>
      <c r="H1885" s="38"/>
      <c r="I1885" s="40">
        <v>16.95</v>
      </c>
      <c r="J1885" s="39" t="str">
        <f ca="1">IF(SUMPRODUCT(1*ISNUMBER(SEARCH($N$3,D1885))),Translation!$E$38,"")</f>
        <v>Nachschleifen</v>
      </c>
      <c r="K1885" s="37" t="str">
        <f>IF(SUMPRODUCT(1*ISNUMBER(SEARCH(O$3,D1885))),Translation!$E$37,"")</f>
        <v/>
      </c>
      <c r="L1885" s="39" t="str" cm="1">
        <f t="array" ref="L1885">IF(SUMPRODUCT(1*ISNUMBER(SEARCH(P$3:$P$9,D1885))),Translation!$E$39,"")</f>
        <v/>
      </c>
      <c r="M1885" s="36" t="str">
        <f t="shared" si="30"/>
        <v>6,1-8,0MM</v>
      </c>
      <c r="Q1885" s="12">
        <v>98502080</v>
      </c>
    </row>
    <row r="1886" spans="2:17" x14ac:dyDescent="0.25">
      <c r="B1886" s="36">
        <v>98503060</v>
      </c>
      <c r="C1886" s="36">
        <v>9850306000</v>
      </c>
      <c r="D1886" s="37" t="s">
        <v>1410</v>
      </c>
      <c r="E1886" s="37" t="s">
        <v>261</v>
      </c>
      <c r="F1886" s="37"/>
      <c r="G1886" s="36" t="s">
        <v>61</v>
      </c>
      <c r="H1886" s="38"/>
      <c r="I1886" s="40">
        <v>18.75</v>
      </c>
      <c r="J1886" s="39" t="str">
        <f ca="1">IF(SUMPRODUCT(1*ISNUMBER(SEARCH($N$3,D1886))),Translation!$E$38,"")</f>
        <v>Nachschleifen</v>
      </c>
      <c r="K1886" s="37" t="str">
        <f ca="1">IF(SUMPRODUCT(1*ISNUMBER(SEARCH(O$3,D1886))),Translation!$E$37,"")</f>
        <v>Halsfreischliff</v>
      </c>
      <c r="L1886" s="39" t="str" cm="1">
        <f t="array" ref="L1886">IF(SUMPRODUCT(1*ISNUMBER(SEARCH(P$3:$P$9,D1886))),Translation!$E$39,"")</f>
        <v/>
      </c>
      <c r="M1886" s="36" t="str">
        <f t="shared" si="30"/>
        <v>5,1-6,0MM</v>
      </c>
      <c r="Q1886" s="12">
        <v>98503060</v>
      </c>
    </row>
    <row r="1887" spans="2:17" x14ac:dyDescent="0.25">
      <c r="B1887" s="36">
        <v>98503080</v>
      </c>
      <c r="C1887" s="36">
        <v>9850308000</v>
      </c>
      <c r="D1887" s="37" t="s">
        <v>1411</v>
      </c>
      <c r="E1887" s="37" t="s">
        <v>261</v>
      </c>
      <c r="F1887" s="37"/>
      <c r="G1887" s="36" t="s">
        <v>61</v>
      </c>
      <c r="H1887" s="38"/>
      <c r="I1887" s="40">
        <v>20.76</v>
      </c>
      <c r="J1887" s="39" t="str">
        <f ca="1">IF(SUMPRODUCT(1*ISNUMBER(SEARCH($N$3,D1887))),Translation!$E$38,"")</f>
        <v>Nachschleifen</v>
      </c>
      <c r="K1887" s="37" t="str">
        <f ca="1">IF(SUMPRODUCT(1*ISNUMBER(SEARCH(O$3,D1887))),Translation!$E$37,"")</f>
        <v>Halsfreischliff</v>
      </c>
      <c r="L1887" s="39" t="str" cm="1">
        <f t="array" ref="L1887">IF(SUMPRODUCT(1*ISNUMBER(SEARCH(P$3:$P$9,D1887))),Translation!$E$39,"")</f>
        <v/>
      </c>
      <c r="M1887" s="36" t="str">
        <f t="shared" si="30"/>
        <v>6,1-8,0MM</v>
      </c>
      <c r="Q1887" s="12">
        <v>98503080</v>
      </c>
    </row>
    <row r="1888" spans="2:17" x14ac:dyDescent="0.25">
      <c r="B1888" s="36">
        <v>98503100</v>
      </c>
      <c r="C1888" s="36">
        <v>9850310000</v>
      </c>
      <c r="D1888" s="37" t="s">
        <v>1412</v>
      </c>
      <c r="E1888" s="37" t="s">
        <v>261</v>
      </c>
      <c r="F1888" s="37"/>
      <c r="G1888" s="36" t="s">
        <v>61</v>
      </c>
      <c r="H1888" s="38"/>
      <c r="I1888" s="40">
        <v>23.69</v>
      </c>
      <c r="J1888" s="39" t="str">
        <f ca="1">IF(SUMPRODUCT(1*ISNUMBER(SEARCH($N$3,D1888))),Translation!$E$38,"")</f>
        <v>Nachschleifen</v>
      </c>
      <c r="K1888" s="37" t="str">
        <f ca="1">IF(SUMPRODUCT(1*ISNUMBER(SEARCH(O$3,D1888))),Translation!$E$37,"")</f>
        <v>Halsfreischliff</v>
      </c>
      <c r="L1888" s="39" t="str" cm="1">
        <f t="array" ref="L1888">IF(SUMPRODUCT(1*ISNUMBER(SEARCH(P$3:$P$9,D1888))),Translation!$E$39,"")</f>
        <v/>
      </c>
      <c r="M1888" s="36" t="str">
        <f t="shared" si="30"/>
        <v>8,1-10,0MM</v>
      </c>
      <c r="Q1888" s="12">
        <v>98503100</v>
      </c>
    </row>
    <row r="1889" spans="2:17" x14ac:dyDescent="0.25">
      <c r="B1889" s="36">
        <v>98503120</v>
      </c>
      <c r="C1889" s="36">
        <v>9850312000</v>
      </c>
      <c r="D1889" s="37" t="s">
        <v>1413</v>
      </c>
      <c r="E1889" s="37" t="s">
        <v>261</v>
      </c>
      <c r="F1889" s="37"/>
      <c r="G1889" s="36" t="s">
        <v>61</v>
      </c>
      <c r="H1889" s="38"/>
      <c r="I1889" s="40">
        <v>30.86</v>
      </c>
      <c r="J1889" s="39" t="str">
        <f ca="1">IF(SUMPRODUCT(1*ISNUMBER(SEARCH($N$3,D1889))),Translation!$E$38,"")</f>
        <v>Nachschleifen</v>
      </c>
      <c r="K1889" s="37" t="str">
        <f ca="1">IF(SUMPRODUCT(1*ISNUMBER(SEARCH(O$3,D1889))),Translation!$E$37,"")</f>
        <v>Halsfreischliff</v>
      </c>
      <c r="L1889" s="39" t="str" cm="1">
        <f t="array" ref="L1889">IF(SUMPRODUCT(1*ISNUMBER(SEARCH(P$3:$P$9,D1889))),Translation!$E$39,"")</f>
        <v/>
      </c>
      <c r="M1889" s="36" t="str">
        <f t="shared" si="30"/>
        <v>10,1-12,0MM</v>
      </c>
      <c r="Q1889" s="12">
        <v>98503120</v>
      </c>
    </row>
    <row r="1890" spans="2:17" x14ac:dyDescent="0.25">
      <c r="B1890" s="36">
        <v>98503140</v>
      </c>
      <c r="C1890" s="36">
        <v>9850314000</v>
      </c>
      <c r="D1890" s="37" t="s">
        <v>1414</v>
      </c>
      <c r="E1890" s="37" t="s">
        <v>261</v>
      </c>
      <c r="F1890" s="37"/>
      <c r="G1890" s="36" t="s">
        <v>61</v>
      </c>
      <c r="H1890" s="38"/>
      <c r="I1890" s="40">
        <v>34.119999999999997</v>
      </c>
      <c r="J1890" s="39" t="str">
        <f ca="1">IF(SUMPRODUCT(1*ISNUMBER(SEARCH($N$3,D1890))),Translation!$E$38,"")</f>
        <v>Nachschleifen</v>
      </c>
      <c r="K1890" s="37" t="str">
        <f ca="1">IF(SUMPRODUCT(1*ISNUMBER(SEARCH(O$3,D1890))),Translation!$E$37,"")</f>
        <v>Halsfreischliff</v>
      </c>
      <c r="L1890" s="39" t="str" cm="1">
        <f t="array" ref="L1890">IF(SUMPRODUCT(1*ISNUMBER(SEARCH(P$3:$P$9,D1890))),Translation!$E$39,"")</f>
        <v/>
      </c>
      <c r="M1890" s="36" t="str">
        <f t="shared" si="30"/>
        <v>12,1-14,0MM</v>
      </c>
      <c r="Q1890" s="12">
        <v>98503140</v>
      </c>
    </row>
    <row r="1891" spans="2:17" x14ac:dyDescent="0.25">
      <c r="B1891" s="36">
        <v>98503160</v>
      </c>
      <c r="C1891" s="36">
        <v>9850316000</v>
      </c>
      <c r="D1891" s="37" t="s">
        <v>1415</v>
      </c>
      <c r="E1891" s="37" t="s">
        <v>261</v>
      </c>
      <c r="F1891" s="37"/>
      <c r="G1891" s="36" t="s">
        <v>61</v>
      </c>
      <c r="H1891" s="38"/>
      <c r="I1891" s="40">
        <v>37.61</v>
      </c>
      <c r="J1891" s="39" t="str">
        <f ca="1">IF(SUMPRODUCT(1*ISNUMBER(SEARCH($N$3,D1891))),Translation!$E$38,"")</f>
        <v>Nachschleifen</v>
      </c>
      <c r="K1891" s="37" t="str">
        <f ca="1">IF(SUMPRODUCT(1*ISNUMBER(SEARCH(O$3,D1891))),Translation!$E$37,"")</f>
        <v>Halsfreischliff</v>
      </c>
      <c r="L1891" s="39" t="str" cm="1">
        <f t="array" ref="L1891">IF(SUMPRODUCT(1*ISNUMBER(SEARCH(P$3:$P$9,D1891))),Translation!$E$39,"")</f>
        <v/>
      </c>
      <c r="M1891" s="36" t="str">
        <f t="shared" si="30"/>
        <v>14,1-16,0MM</v>
      </c>
      <c r="Q1891" s="12">
        <v>98503160</v>
      </c>
    </row>
    <row r="1892" spans="2:17" x14ac:dyDescent="0.25">
      <c r="B1892" s="36">
        <v>98503180</v>
      </c>
      <c r="C1892" s="36">
        <v>9850318000</v>
      </c>
      <c r="D1892" s="37" t="s">
        <v>1416</v>
      </c>
      <c r="E1892" s="37" t="s">
        <v>261</v>
      </c>
      <c r="F1892" s="37"/>
      <c r="G1892" s="36" t="s">
        <v>61</v>
      </c>
      <c r="H1892" s="38"/>
      <c r="I1892" s="40">
        <v>41.31</v>
      </c>
      <c r="J1892" s="39" t="str">
        <f ca="1">IF(SUMPRODUCT(1*ISNUMBER(SEARCH($N$3,D1892))),Translation!$E$38,"")</f>
        <v>Nachschleifen</v>
      </c>
      <c r="K1892" s="37" t="str">
        <f ca="1">IF(SUMPRODUCT(1*ISNUMBER(SEARCH(O$3,D1892))),Translation!$E$37,"")</f>
        <v>Halsfreischliff</v>
      </c>
      <c r="L1892" s="39" t="str" cm="1">
        <f t="array" ref="L1892">IF(SUMPRODUCT(1*ISNUMBER(SEARCH(P$3:$P$9,D1892))),Translation!$E$39,"")</f>
        <v/>
      </c>
      <c r="M1892" s="36" t="str">
        <f t="shared" si="30"/>
        <v>16,1-18,0MM</v>
      </c>
      <c r="Q1892" s="12">
        <v>98503180</v>
      </c>
    </row>
    <row r="1893" spans="2:17" x14ac:dyDescent="0.25">
      <c r="B1893" s="36">
        <v>98503200</v>
      </c>
      <c r="C1893" s="36">
        <v>9850320000</v>
      </c>
      <c r="D1893" s="37" t="s">
        <v>1417</v>
      </c>
      <c r="E1893" s="37" t="s">
        <v>261</v>
      </c>
      <c r="F1893" s="37"/>
      <c r="G1893" s="36" t="s">
        <v>61</v>
      </c>
      <c r="H1893" s="38"/>
      <c r="I1893" s="40">
        <v>48.38</v>
      </c>
      <c r="J1893" s="39" t="str">
        <f ca="1">IF(SUMPRODUCT(1*ISNUMBER(SEARCH($N$3,D1893))),Translation!$E$38,"")</f>
        <v>Nachschleifen</v>
      </c>
      <c r="K1893" s="37" t="str">
        <f ca="1">IF(SUMPRODUCT(1*ISNUMBER(SEARCH(O$3,D1893))),Translation!$E$37,"")</f>
        <v>Halsfreischliff</v>
      </c>
      <c r="L1893" s="39" t="str" cm="1">
        <f t="array" ref="L1893">IF(SUMPRODUCT(1*ISNUMBER(SEARCH(P$3:$P$9,D1893))),Translation!$E$39,"")</f>
        <v/>
      </c>
      <c r="M1893" s="36" t="str">
        <f t="shared" si="30"/>
        <v>18,1-20,0MM</v>
      </c>
      <c r="Q1893" s="12">
        <v>98503200</v>
      </c>
    </row>
    <row r="1894" spans="2:17" x14ac:dyDescent="0.25">
      <c r="B1894" s="36">
        <v>98504050</v>
      </c>
      <c r="C1894" s="36">
        <v>9850405000</v>
      </c>
      <c r="D1894" s="37" t="s">
        <v>1418</v>
      </c>
      <c r="E1894" s="37" t="s">
        <v>261</v>
      </c>
      <c r="F1894" s="37"/>
      <c r="G1894" s="36" t="s">
        <v>61</v>
      </c>
      <c r="H1894" s="38"/>
      <c r="I1894" s="40">
        <v>17.84</v>
      </c>
      <c r="J1894" s="39" t="str">
        <f ca="1">IF(SUMPRODUCT(1*ISNUMBER(SEARCH($N$3,D1894))),Translation!$E$38,"")</f>
        <v>Nachschleifen</v>
      </c>
      <c r="K1894" s="37" t="str">
        <f>IF(SUMPRODUCT(1*ISNUMBER(SEARCH(O$3,D1894))),Translation!$E$37,"")</f>
        <v/>
      </c>
      <c r="L1894" s="39" t="str" cm="1">
        <f t="array" aca="1" ref="L1894" ca="1">IF(SUMPRODUCT(1*ISNUMBER(SEARCH(P$3:$P$9,D1894))),Translation!$E$39,"")</f>
        <v>Beschichten</v>
      </c>
      <c r="M1894" s="36" t="str">
        <f t="shared" si="30"/>
        <v>5,0MM</v>
      </c>
      <c r="Q1894" s="12">
        <v>98504050</v>
      </c>
    </row>
    <row r="1895" spans="2:17" x14ac:dyDescent="0.25">
      <c r="B1895" s="36">
        <v>98504060</v>
      </c>
      <c r="C1895" s="36">
        <v>9850406000</v>
      </c>
      <c r="D1895" s="37" t="s">
        <v>1419</v>
      </c>
      <c r="E1895" s="37" t="s">
        <v>261</v>
      </c>
      <c r="F1895" s="37"/>
      <c r="G1895" s="36" t="s">
        <v>61</v>
      </c>
      <c r="H1895" s="38"/>
      <c r="I1895" s="40">
        <v>19.420000000000002</v>
      </c>
      <c r="J1895" s="39" t="str">
        <f ca="1">IF(SUMPRODUCT(1*ISNUMBER(SEARCH($N$3,D1895))),Translation!$E$38,"")</f>
        <v>Nachschleifen</v>
      </c>
      <c r="K1895" s="37" t="str">
        <f>IF(SUMPRODUCT(1*ISNUMBER(SEARCH(O$3,D1895))),Translation!$E$37,"")</f>
        <v/>
      </c>
      <c r="L1895" s="39" t="str" cm="1">
        <f t="array" aca="1" ref="L1895" ca="1">IF(SUMPRODUCT(1*ISNUMBER(SEARCH(P$3:$P$9,D1895))),Translation!$E$39,"")</f>
        <v>Beschichten</v>
      </c>
      <c r="M1895" s="36" t="str">
        <f t="shared" si="30"/>
        <v>5,1-6,0MM</v>
      </c>
      <c r="Q1895" s="12">
        <v>98504060</v>
      </c>
    </row>
    <row r="1896" spans="2:17" x14ac:dyDescent="0.25">
      <c r="B1896" s="36">
        <v>98504080</v>
      </c>
      <c r="C1896" s="36">
        <v>9850408000</v>
      </c>
      <c r="D1896" s="37" t="s">
        <v>1420</v>
      </c>
      <c r="E1896" s="37" t="s">
        <v>261</v>
      </c>
      <c r="F1896" s="37"/>
      <c r="G1896" s="36" t="s">
        <v>61</v>
      </c>
      <c r="H1896" s="38"/>
      <c r="I1896" s="40">
        <v>21.21</v>
      </c>
      <c r="J1896" s="39" t="str">
        <f ca="1">IF(SUMPRODUCT(1*ISNUMBER(SEARCH($N$3,D1896))),Translation!$E$38,"")</f>
        <v>Nachschleifen</v>
      </c>
      <c r="K1896" s="37" t="str">
        <f>IF(SUMPRODUCT(1*ISNUMBER(SEARCH(O$3,D1896))),Translation!$E$37,"")</f>
        <v/>
      </c>
      <c r="L1896" s="39" t="str" cm="1">
        <f t="array" aca="1" ref="L1896" ca="1">IF(SUMPRODUCT(1*ISNUMBER(SEARCH(P$3:$P$9,D1896))),Translation!$E$39,"")</f>
        <v>Beschichten</v>
      </c>
      <c r="M1896" s="36" t="str">
        <f t="shared" si="30"/>
        <v>6,1-8,0MM</v>
      </c>
      <c r="Q1896" s="12">
        <v>98504080</v>
      </c>
    </row>
    <row r="1897" spans="2:17" x14ac:dyDescent="0.25">
      <c r="B1897" s="36">
        <v>98504100</v>
      </c>
      <c r="C1897" s="36">
        <v>9850410000</v>
      </c>
      <c r="D1897" s="37" t="s">
        <v>1421</v>
      </c>
      <c r="E1897" s="37" t="s">
        <v>261</v>
      </c>
      <c r="F1897" s="37"/>
      <c r="G1897" s="36" t="s">
        <v>61</v>
      </c>
      <c r="H1897" s="38"/>
      <c r="I1897" s="40">
        <v>23.69</v>
      </c>
      <c r="J1897" s="39" t="str">
        <f ca="1">IF(SUMPRODUCT(1*ISNUMBER(SEARCH($N$3,D1897))),Translation!$E$38,"")</f>
        <v>Nachschleifen</v>
      </c>
      <c r="K1897" s="37" t="str">
        <f>IF(SUMPRODUCT(1*ISNUMBER(SEARCH(O$3,D1897))),Translation!$E$37,"")</f>
        <v/>
      </c>
      <c r="L1897" s="39" t="str" cm="1">
        <f t="array" aca="1" ref="L1897" ca="1">IF(SUMPRODUCT(1*ISNUMBER(SEARCH(P$3:$P$9,D1897))),Translation!$E$39,"")</f>
        <v>Beschichten</v>
      </c>
      <c r="M1897" s="36" t="str">
        <f t="shared" si="30"/>
        <v>8,1-10,0MM</v>
      </c>
      <c r="Q1897" s="12">
        <v>98504100</v>
      </c>
    </row>
    <row r="1898" spans="2:17" x14ac:dyDescent="0.25">
      <c r="B1898" s="36">
        <v>98504120</v>
      </c>
      <c r="C1898" s="36">
        <v>9850412000</v>
      </c>
      <c r="D1898" s="37" t="s">
        <v>1422</v>
      </c>
      <c r="E1898" s="37" t="s">
        <v>261</v>
      </c>
      <c r="F1898" s="37"/>
      <c r="G1898" s="36" t="s">
        <v>61</v>
      </c>
      <c r="H1898" s="38"/>
      <c r="I1898" s="40">
        <v>31.88</v>
      </c>
      <c r="J1898" s="39" t="str">
        <f ca="1">IF(SUMPRODUCT(1*ISNUMBER(SEARCH($N$3,D1898))),Translation!$E$38,"")</f>
        <v>Nachschleifen</v>
      </c>
      <c r="K1898" s="37" t="str">
        <f>IF(SUMPRODUCT(1*ISNUMBER(SEARCH(O$3,D1898))),Translation!$E$37,"")</f>
        <v/>
      </c>
      <c r="L1898" s="39" t="str" cm="1">
        <f t="array" aca="1" ref="L1898" ca="1">IF(SUMPRODUCT(1*ISNUMBER(SEARCH(P$3:$P$9,D1898))),Translation!$E$39,"")</f>
        <v>Beschichten</v>
      </c>
      <c r="M1898" s="36" t="str">
        <f t="shared" si="30"/>
        <v>10,1-12,0MM</v>
      </c>
      <c r="Q1898" s="12">
        <v>98504120</v>
      </c>
    </row>
    <row r="1899" spans="2:17" x14ac:dyDescent="0.25">
      <c r="B1899" s="36">
        <v>98504140</v>
      </c>
      <c r="C1899" s="36">
        <v>9850414000</v>
      </c>
      <c r="D1899" s="37" t="s">
        <v>1423</v>
      </c>
      <c r="E1899" s="37" t="s">
        <v>261</v>
      </c>
      <c r="F1899" s="37"/>
      <c r="G1899" s="36" t="s">
        <v>61</v>
      </c>
      <c r="H1899" s="38"/>
      <c r="I1899" s="40">
        <v>34.229999999999997</v>
      </c>
      <c r="J1899" s="39" t="str">
        <f ca="1">IF(SUMPRODUCT(1*ISNUMBER(SEARCH($N$3,D1899))),Translation!$E$38,"")</f>
        <v>Nachschleifen</v>
      </c>
      <c r="K1899" s="37" t="str">
        <f>IF(SUMPRODUCT(1*ISNUMBER(SEARCH(O$3,D1899))),Translation!$E$37,"")</f>
        <v/>
      </c>
      <c r="L1899" s="39" t="str" cm="1">
        <f t="array" aca="1" ref="L1899" ca="1">IF(SUMPRODUCT(1*ISNUMBER(SEARCH(P$3:$P$9,D1899))),Translation!$E$39,"")</f>
        <v>Beschichten</v>
      </c>
      <c r="M1899" s="36" t="str">
        <f t="shared" si="30"/>
        <v>12,1-14,0MM</v>
      </c>
      <c r="Q1899" s="12">
        <v>98504140</v>
      </c>
    </row>
    <row r="1900" spans="2:17" x14ac:dyDescent="0.25">
      <c r="B1900" s="36">
        <v>98504160</v>
      </c>
      <c r="C1900" s="36">
        <v>9850416000</v>
      </c>
      <c r="D1900" s="37" t="s">
        <v>1424</v>
      </c>
      <c r="E1900" s="37" t="s">
        <v>261</v>
      </c>
      <c r="F1900" s="37"/>
      <c r="G1900" s="36" t="s">
        <v>61</v>
      </c>
      <c r="H1900" s="38"/>
      <c r="I1900" s="40">
        <v>38.049999999999997</v>
      </c>
      <c r="J1900" s="39" t="str">
        <f ca="1">IF(SUMPRODUCT(1*ISNUMBER(SEARCH($N$3,D1900))),Translation!$E$38,"")</f>
        <v>Nachschleifen</v>
      </c>
      <c r="K1900" s="37" t="str">
        <f>IF(SUMPRODUCT(1*ISNUMBER(SEARCH(O$3,D1900))),Translation!$E$37,"")</f>
        <v/>
      </c>
      <c r="L1900" s="39" t="str" cm="1">
        <f t="array" aca="1" ref="L1900" ca="1">IF(SUMPRODUCT(1*ISNUMBER(SEARCH(P$3:$P$9,D1900))),Translation!$E$39,"")</f>
        <v>Beschichten</v>
      </c>
      <c r="M1900" s="36" t="str">
        <f t="shared" si="30"/>
        <v>14,1-16,0MM</v>
      </c>
      <c r="Q1900" s="12">
        <v>98504160</v>
      </c>
    </row>
    <row r="1901" spans="2:17" x14ac:dyDescent="0.25">
      <c r="B1901" s="36">
        <v>98504180</v>
      </c>
      <c r="C1901" s="36">
        <v>9850418000</v>
      </c>
      <c r="D1901" s="37" t="s">
        <v>1425</v>
      </c>
      <c r="E1901" s="37" t="s">
        <v>261</v>
      </c>
      <c r="F1901" s="37"/>
      <c r="G1901" s="36" t="s">
        <v>61</v>
      </c>
      <c r="H1901" s="38"/>
      <c r="I1901" s="40">
        <v>41.98</v>
      </c>
      <c r="J1901" s="39" t="str">
        <f ca="1">IF(SUMPRODUCT(1*ISNUMBER(SEARCH($N$3,D1901))),Translation!$E$38,"")</f>
        <v>Nachschleifen</v>
      </c>
      <c r="K1901" s="37" t="str">
        <f>IF(SUMPRODUCT(1*ISNUMBER(SEARCH(O$3,D1901))),Translation!$E$37,"")</f>
        <v/>
      </c>
      <c r="L1901" s="39" t="str" cm="1">
        <f t="array" aca="1" ref="L1901" ca="1">IF(SUMPRODUCT(1*ISNUMBER(SEARCH(P$3:$P$9,D1901))),Translation!$E$39,"")</f>
        <v>Beschichten</v>
      </c>
      <c r="M1901" s="36" t="str">
        <f t="shared" si="30"/>
        <v>16,1-18,0MM</v>
      </c>
      <c r="Q1901" s="12">
        <v>98504180</v>
      </c>
    </row>
    <row r="1902" spans="2:17" x14ac:dyDescent="0.25">
      <c r="B1902" s="36">
        <v>98504200</v>
      </c>
      <c r="C1902" s="36">
        <v>9850420000</v>
      </c>
      <c r="D1902" s="37" t="s">
        <v>1426</v>
      </c>
      <c r="E1902" s="37" t="s">
        <v>261</v>
      </c>
      <c r="F1902" s="37"/>
      <c r="G1902" s="36" t="s">
        <v>61</v>
      </c>
      <c r="H1902" s="38"/>
      <c r="I1902" s="40">
        <v>49.61</v>
      </c>
      <c r="J1902" s="39" t="str">
        <f ca="1">IF(SUMPRODUCT(1*ISNUMBER(SEARCH($N$3,D1902))),Translation!$E$38,"")</f>
        <v>Nachschleifen</v>
      </c>
      <c r="K1902" s="37" t="str">
        <f>IF(SUMPRODUCT(1*ISNUMBER(SEARCH(O$3,D1902))),Translation!$E$37,"")</f>
        <v/>
      </c>
      <c r="L1902" s="39" t="str" cm="1">
        <f t="array" aca="1" ref="L1902" ca="1">IF(SUMPRODUCT(1*ISNUMBER(SEARCH(P$3:$P$9,D1902))),Translation!$E$39,"")</f>
        <v>Beschichten</v>
      </c>
      <c r="M1902" s="36" t="str">
        <f t="shared" si="30"/>
        <v>18,1-20,0MM</v>
      </c>
      <c r="Q1902" s="12">
        <v>98504200</v>
      </c>
    </row>
    <row r="1903" spans="2:17" x14ac:dyDescent="0.25">
      <c r="B1903" s="36">
        <v>98504250</v>
      </c>
      <c r="C1903" s="36">
        <v>9850425000</v>
      </c>
      <c r="D1903" s="37" t="s">
        <v>1427</v>
      </c>
      <c r="E1903" s="37" t="s">
        <v>261</v>
      </c>
      <c r="F1903" s="37"/>
      <c r="G1903" s="36" t="s">
        <v>61</v>
      </c>
      <c r="H1903" s="38"/>
      <c r="I1903" s="40">
        <v>68.12</v>
      </c>
      <c r="J1903" s="39" t="str">
        <f ca="1">IF(SUMPRODUCT(1*ISNUMBER(SEARCH($N$3,D1903))),Translation!$E$38,"")</f>
        <v>Nachschleifen</v>
      </c>
      <c r="K1903" s="37" t="str">
        <f>IF(SUMPRODUCT(1*ISNUMBER(SEARCH(O$3,D1903))),Translation!$E$37,"")</f>
        <v/>
      </c>
      <c r="L1903" s="39" t="str" cm="1">
        <f t="array" aca="1" ref="L1903" ca="1">IF(SUMPRODUCT(1*ISNUMBER(SEARCH(P$3:$P$9,D1903))),Translation!$E$39,"")</f>
        <v>Beschichten</v>
      </c>
      <c r="M1903" s="36" t="str">
        <f t="shared" ref="M1903:M1955" si="31">RIGHT(D1903,LEN(D1903)-(FIND("Ø",D1903)))</f>
        <v>20,1-25,0MM</v>
      </c>
      <c r="Q1903" s="12">
        <v>98504250</v>
      </c>
    </row>
    <row r="1904" spans="2:17" x14ac:dyDescent="0.25">
      <c r="B1904" s="36">
        <v>98505050</v>
      </c>
      <c r="C1904" s="36">
        <v>9850505000</v>
      </c>
      <c r="D1904" s="37" t="s">
        <v>1428</v>
      </c>
      <c r="E1904" s="37" t="s">
        <v>261</v>
      </c>
      <c r="F1904" s="37"/>
      <c r="G1904" s="36" t="s">
        <v>61</v>
      </c>
      <c r="H1904" s="38"/>
      <c r="I1904" s="40">
        <v>21.78</v>
      </c>
      <c r="J1904" s="39" t="str">
        <f ca="1">IF(SUMPRODUCT(1*ISNUMBER(SEARCH($N$3,D1904))),Translation!$E$38,"")</f>
        <v>Nachschleifen</v>
      </c>
      <c r="K1904" s="37" t="str">
        <f ca="1">IF(SUMPRODUCT(1*ISNUMBER(SEARCH(O$3,D1904))),Translation!$E$37,"")</f>
        <v>Halsfreischliff</v>
      </c>
      <c r="L1904" s="39" t="str" cm="1">
        <f t="array" aca="1" ref="L1904" ca="1">IF(SUMPRODUCT(1*ISNUMBER(SEARCH(P$3:$P$9,D1904))),Translation!$E$39,"")</f>
        <v>Beschichten</v>
      </c>
      <c r="M1904" s="36" t="str">
        <f t="shared" si="31"/>
        <v>5,0MM</v>
      </c>
      <c r="Q1904" s="12">
        <v>98505050</v>
      </c>
    </row>
    <row r="1905" spans="2:17" x14ac:dyDescent="0.25">
      <c r="B1905" s="36">
        <v>98505060</v>
      </c>
      <c r="C1905" s="36">
        <v>9850506000</v>
      </c>
      <c r="D1905" s="37" t="s">
        <v>1429</v>
      </c>
      <c r="E1905" s="37" t="s">
        <v>261</v>
      </c>
      <c r="F1905" s="37"/>
      <c r="G1905" s="36" t="s">
        <v>61</v>
      </c>
      <c r="H1905" s="38"/>
      <c r="I1905" s="40">
        <v>23.22</v>
      </c>
      <c r="J1905" s="39" t="str">
        <f ca="1">IF(SUMPRODUCT(1*ISNUMBER(SEARCH($N$3,D1905))),Translation!$E$38,"")</f>
        <v>Nachschleifen</v>
      </c>
      <c r="K1905" s="37" t="str">
        <f ca="1">IF(SUMPRODUCT(1*ISNUMBER(SEARCH(O$3,D1905))),Translation!$E$37,"")</f>
        <v>Halsfreischliff</v>
      </c>
      <c r="L1905" s="39" t="str" cm="1">
        <f t="array" aca="1" ref="L1905" ca="1">IF(SUMPRODUCT(1*ISNUMBER(SEARCH(P$3:$P$9,D1905))),Translation!$E$39,"")</f>
        <v>Beschichten</v>
      </c>
      <c r="M1905" s="36" t="str">
        <f t="shared" si="31"/>
        <v>5,1-6,0MM</v>
      </c>
      <c r="Q1905" s="12">
        <v>98505060</v>
      </c>
    </row>
    <row r="1906" spans="2:17" x14ac:dyDescent="0.25">
      <c r="B1906" s="36">
        <v>98505080</v>
      </c>
      <c r="C1906" s="36">
        <v>9850508000</v>
      </c>
      <c r="D1906" s="37" t="s">
        <v>1430</v>
      </c>
      <c r="E1906" s="37" t="s">
        <v>261</v>
      </c>
      <c r="F1906" s="37"/>
      <c r="G1906" s="36" t="s">
        <v>61</v>
      </c>
      <c r="H1906" s="38"/>
      <c r="I1906" s="40">
        <v>25.14</v>
      </c>
      <c r="J1906" s="39" t="str">
        <f ca="1">IF(SUMPRODUCT(1*ISNUMBER(SEARCH($N$3,D1906))),Translation!$E$38,"")</f>
        <v>Nachschleifen</v>
      </c>
      <c r="K1906" s="37" t="str">
        <f ca="1">IF(SUMPRODUCT(1*ISNUMBER(SEARCH(O$3,D1906))),Translation!$E$37,"")</f>
        <v>Halsfreischliff</v>
      </c>
      <c r="L1906" s="39" t="str" cm="1">
        <f t="array" aca="1" ref="L1906" ca="1">IF(SUMPRODUCT(1*ISNUMBER(SEARCH(P$3:$P$9,D1906))),Translation!$E$39,"")</f>
        <v>Beschichten</v>
      </c>
      <c r="M1906" s="36" t="str">
        <f t="shared" si="31"/>
        <v>6,1-8,0MM</v>
      </c>
      <c r="Q1906" s="12">
        <v>98505080</v>
      </c>
    </row>
    <row r="1907" spans="2:17" x14ac:dyDescent="0.25">
      <c r="B1907" s="36">
        <v>98505100</v>
      </c>
      <c r="C1907" s="36">
        <v>9850510000</v>
      </c>
      <c r="D1907" s="37" t="s">
        <v>1431</v>
      </c>
      <c r="E1907" s="37" t="s">
        <v>261</v>
      </c>
      <c r="F1907" s="37"/>
      <c r="G1907" s="36" t="s">
        <v>61</v>
      </c>
      <c r="H1907" s="38"/>
      <c r="I1907" s="40">
        <v>27.5</v>
      </c>
      <c r="J1907" s="39" t="str">
        <f ca="1">IF(SUMPRODUCT(1*ISNUMBER(SEARCH($N$3,D1907))),Translation!$E$38,"")</f>
        <v>Nachschleifen</v>
      </c>
      <c r="K1907" s="37" t="str">
        <f ca="1">IF(SUMPRODUCT(1*ISNUMBER(SEARCH(O$3,D1907))),Translation!$E$37,"")</f>
        <v>Halsfreischliff</v>
      </c>
      <c r="L1907" s="39" t="str" cm="1">
        <f t="array" aca="1" ref="L1907" ca="1">IF(SUMPRODUCT(1*ISNUMBER(SEARCH(P$3:$P$9,D1907))),Translation!$E$39,"")</f>
        <v>Beschichten</v>
      </c>
      <c r="M1907" s="36" t="str">
        <f t="shared" si="31"/>
        <v>8,1-10,0MM</v>
      </c>
      <c r="Q1907" s="12">
        <v>98505100</v>
      </c>
    </row>
    <row r="1908" spans="2:17" x14ac:dyDescent="0.25">
      <c r="B1908" s="36">
        <v>98505120</v>
      </c>
      <c r="C1908" s="36">
        <v>9850512000</v>
      </c>
      <c r="D1908" s="37" t="s">
        <v>1432</v>
      </c>
      <c r="E1908" s="37" t="s">
        <v>261</v>
      </c>
      <c r="F1908" s="37"/>
      <c r="G1908" s="36" t="s">
        <v>61</v>
      </c>
      <c r="H1908" s="38"/>
      <c r="I1908" s="40">
        <v>35.69</v>
      </c>
      <c r="J1908" s="39" t="str">
        <f ca="1">IF(SUMPRODUCT(1*ISNUMBER(SEARCH($N$3,D1908))),Translation!$E$38,"")</f>
        <v>Nachschleifen</v>
      </c>
      <c r="K1908" s="37" t="str">
        <f ca="1">IF(SUMPRODUCT(1*ISNUMBER(SEARCH(O$3,D1908))),Translation!$E$37,"")</f>
        <v>Halsfreischliff</v>
      </c>
      <c r="L1908" s="39" t="str" cm="1">
        <f t="array" aca="1" ref="L1908" ca="1">IF(SUMPRODUCT(1*ISNUMBER(SEARCH(P$3:$P$9,D1908))),Translation!$E$39,"")</f>
        <v>Beschichten</v>
      </c>
      <c r="M1908" s="36" t="str">
        <f t="shared" si="31"/>
        <v>10,1-12,0MM</v>
      </c>
      <c r="Q1908" s="12">
        <v>98505120</v>
      </c>
    </row>
    <row r="1909" spans="2:17" x14ac:dyDescent="0.25">
      <c r="B1909" s="36">
        <v>98505140</v>
      </c>
      <c r="C1909" s="36">
        <v>9850514000</v>
      </c>
      <c r="D1909" s="37" t="s">
        <v>1433</v>
      </c>
      <c r="E1909" s="37" t="s">
        <v>261</v>
      </c>
      <c r="F1909" s="37"/>
      <c r="G1909" s="36" t="s">
        <v>61</v>
      </c>
      <c r="H1909" s="38"/>
      <c r="I1909" s="40">
        <v>38.049999999999997</v>
      </c>
      <c r="J1909" s="39" t="str">
        <f ca="1">IF(SUMPRODUCT(1*ISNUMBER(SEARCH($N$3,D1909))),Translation!$E$38,"")</f>
        <v>Nachschleifen</v>
      </c>
      <c r="K1909" s="37" t="str">
        <f ca="1">IF(SUMPRODUCT(1*ISNUMBER(SEARCH(O$3,D1909))),Translation!$E$37,"")</f>
        <v>Halsfreischliff</v>
      </c>
      <c r="L1909" s="39" t="str" cm="1">
        <f t="array" aca="1" ref="L1909" ca="1">IF(SUMPRODUCT(1*ISNUMBER(SEARCH(P$3:$P$9,D1909))),Translation!$E$39,"")</f>
        <v>Beschichten</v>
      </c>
      <c r="M1909" s="36" t="str">
        <f t="shared" si="31"/>
        <v>12,1-14,0MM</v>
      </c>
      <c r="Q1909" s="12">
        <v>98505140</v>
      </c>
    </row>
    <row r="1910" spans="2:17" x14ac:dyDescent="0.25">
      <c r="B1910" s="36">
        <v>98505160</v>
      </c>
      <c r="C1910" s="36">
        <v>9850516000</v>
      </c>
      <c r="D1910" s="37" t="s">
        <v>1434</v>
      </c>
      <c r="E1910" s="37" t="s">
        <v>261</v>
      </c>
      <c r="F1910" s="37"/>
      <c r="G1910" s="36" t="s">
        <v>61</v>
      </c>
      <c r="H1910" s="38"/>
      <c r="I1910" s="40">
        <v>41.98</v>
      </c>
      <c r="J1910" s="39" t="str">
        <f ca="1">IF(SUMPRODUCT(1*ISNUMBER(SEARCH($N$3,D1910))),Translation!$E$38,"")</f>
        <v>Nachschleifen</v>
      </c>
      <c r="K1910" s="37" t="str">
        <f ca="1">IF(SUMPRODUCT(1*ISNUMBER(SEARCH(O$3,D1910))),Translation!$E$37,"")</f>
        <v>Halsfreischliff</v>
      </c>
      <c r="L1910" s="39" t="str" cm="1">
        <f t="array" aca="1" ref="L1910" ca="1">IF(SUMPRODUCT(1*ISNUMBER(SEARCH(P$3:$P$9,D1910))),Translation!$E$39,"")</f>
        <v>Beschichten</v>
      </c>
      <c r="M1910" s="36" t="str">
        <f t="shared" si="31"/>
        <v>14,1-16,0MM</v>
      </c>
      <c r="Q1910" s="12">
        <v>98505160</v>
      </c>
    </row>
    <row r="1911" spans="2:17" x14ac:dyDescent="0.25">
      <c r="B1911" s="36">
        <v>98505180</v>
      </c>
      <c r="C1911" s="36">
        <v>9850518000</v>
      </c>
      <c r="D1911" s="37" t="s">
        <v>1435</v>
      </c>
      <c r="E1911" s="37" t="s">
        <v>261</v>
      </c>
      <c r="F1911" s="37"/>
      <c r="G1911" s="36" t="s">
        <v>61</v>
      </c>
      <c r="H1911" s="38"/>
      <c r="I1911" s="40">
        <v>45.8</v>
      </c>
      <c r="J1911" s="39" t="str">
        <f ca="1">IF(SUMPRODUCT(1*ISNUMBER(SEARCH($N$3,D1911))),Translation!$E$38,"")</f>
        <v>Nachschleifen</v>
      </c>
      <c r="K1911" s="37" t="str">
        <f ca="1">IF(SUMPRODUCT(1*ISNUMBER(SEARCH(O$3,D1911))),Translation!$E$37,"")</f>
        <v>Halsfreischliff</v>
      </c>
      <c r="L1911" s="39" t="str" cm="1">
        <f t="array" aca="1" ref="L1911" ca="1">IF(SUMPRODUCT(1*ISNUMBER(SEARCH(P$3:$P$9,D1911))),Translation!$E$39,"")</f>
        <v>Beschichten</v>
      </c>
      <c r="M1911" s="36" t="str">
        <f t="shared" si="31"/>
        <v>16,1-18,0MM</v>
      </c>
      <c r="Q1911" s="12">
        <v>98505180</v>
      </c>
    </row>
    <row r="1912" spans="2:17" x14ac:dyDescent="0.25">
      <c r="B1912" s="36">
        <v>98505200</v>
      </c>
      <c r="C1912" s="36">
        <v>9850520000</v>
      </c>
      <c r="D1912" s="37" t="s">
        <v>1436</v>
      </c>
      <c r="E1912" s="37" t="s">
        <v>261</v>
      </c>
      <c r="F1912" s="37"/>
      <c r="G1912" s="36" t="s">
        <v>61</v>
      </c>
      <c r="H1912" s="38"/>
      <c r="I1912" s="40">
        <v>53.43</v>
      </c>
      <c r="J1912" s="39" t="str">
        <f ca="1">IF(SUMPRODUCT(1*ISNUMBER(SEARCH($N$3,D1912))),Translation!$E$38,"")</f>
        <v>Nachschleifen</v>
      </c>
      <c r="K1912" s="37" t="str">
        <f ca="1">IF(SUMPRODUCT(1*ISNUMBER(SEARCH(O$3,D1912))),Translation!$E$37,"")</f>
        <v>Halsfreischliff</v>
      </c>
      <c r="L1912" s="39" t="str" cm="1">
        <f t="array" aca="1" ref="L1912" ca="1">IF(SUMPRODUCT(1*ISNUMBER(SEARCH(P$3:$P$9,D1912))),Translation!$E$39,"")</f>
        <v>Beschichten</v>
      </c>
      <c r="M1912" s="36" t="str">
        <f t="shared" si="31"/>
        <v>18,1-20,0MM</v>
      </c>
      <c r="Q1912" s="12">
        <v>98505200</v>
      </c>
    </row>
    <row r="1913" spans="2:17" x14ac:dyDescent="0.25">
      <c r="B1913" s="36">
        <v>98505250</v>
      </c>
      <c r="C1913" s="36">
        <v>9850525000</v>
      </c>
      <c r="D1913" s="37" t="s">
        <v>1437</v>
      </c>
      <c r="E1913" s="37" t="s">
        <v>261</v>
      </c>
      <c r="F1913" s="37"/>
      <c r="G1913" s="36" t="s">
        <v>61</v>
      </c>
      <c r="H1913" s="38"/>
      <c r="I1913" s="40">
        <v>71.95</v>
      </c>
      <c r="J1913" s="39" t="str">
        <f ca="1">IF(SUMPRODUCT(1*ISNUMBER(SEARCH($N$3,D1913))),Translation!$E$38,"")</f>
        <v>Nachschleifen</v>
      </c>
      <c r="K1913" s="37" t="str">
        <f ca="1">IF(SUMPRODUCT(1*ISNUMBER(SEARCH(O$3,D1913))),Translation!$E$37,"")</f>
        <v>Halsfreischliff</v>
      </c>
      <c r="L1913" s="39" t="str" cm="1">
        <f t="array" aca="1" ref="L1913" ca="1">IF(SUMPRODUCT(1*ISNUMBER(SEARCH(P$3:$P$9,D1913))),Translation!$E$39,"")</f>
        <v>Beschichten</v>
      </c>
      <c r="M1913" s="36" t="str">
        <f t="shared" si="31"/>
        <v>20,1-25,0MM</v>
      </c>
      <c r="Q1913" s="12">
        <v>98505250</v>
      </c>
    </row>
    <row r="1914" spans="2:17" x14ac:dyDescent="0.25">
      <c r="B1914" s="36">
        <v>98506080</v>
      </c>
      <c r="C1914" s="36">
        <v>9850608000</v>
      </c>
      <c r="D1914" s="37" t="s">
        <v>1438</v>
      </c>
      <c r="E1914" s="37" t="s">
        <v>261</v>
      </c>
      <c r="F1914" s="37"/>
      <c r="G1914" s="36" t="s">
        <v>61</v>
      </c>
      <c r="H1914" s="38"/>
      <c r="I1914" s="40">
        <v>22.9</v>
      </c>
      <c r="J1914" s="39" t="str">
        <f ca="1">IF(SUMPRODUCT(1*ISNUMBER(SEARCH($N$3,D1914))),Translation!$E$38,"")</f>
        <v>Nachschleifen</v>
      </c>
      <c r="K1914" s="37" t="str">
        <f>IF(SUMPRODUCT(1*ISNUMBER(SEARCH(O$3,D1914))),Translation!$E$37,"")</f>
        <v/>
      </c>
      <c r="L1914" s="39" t="str" cm="1">
        <f t="array" aca="1" ref="L1914" ca="1">IF(SUMPRODUCT(1*ISNUMBER(SEARCH(P$3:$P$9,D1914))),Translation!$E$39,"")</f>
        <v>Beschichten</v>
      </c>
      <c r="M1914" s="36" t="str">
        <f t="shared" si="31"/>
        <v>6,1-8,0MM</v>
      </c>
      <c r="Q1914" s="12">
        <v>98506080</v>
      </c>
    </row>
    <row r="1915" spans="2:17" x14ac:dyDescent="0.25">
      <c r="B1915" s="36">
        <v>98507060</v>
      </c>
      <c r="C1915" s="36">
        <v>9850706000</v>
      </c>
      <c r="D1915" s="37" t="s">
        <v>1439</v>
      </c>
      <c r="E1915" s="37" t="s">
        <v>261</v>
      </c>
      <c r="F1915" s="37"/>
      <c r="G1915" s="36" t="s">
        <v>61</v>
      </c>
      <c r="H1915" s="38"/>
      <c r="I1915" s="40">
        <v>24.59</v>
      </c>
      <c r="J1915" s="39" t="str">
        <f ca="1">IF(SUMPRODUCT(1*ISNUMBER(SEARCH($N$3,D1915))),Translation!$E$38,"")</f>
        <v>Nachschleifen</v>
      </c>
      <c r="K1915" s="37" t="str">
        <f ca="1">IF(SUMPRODUCT(1*ISNUMBER(SEARCH(O$3,D1915))),Translation!$E$37,"")</f>
        <v>Halsfreischliff</v>
      </c>
      <c r="L1915" s="39" t="str" cm="1">
        <f t="array" aca="1" ref="L1915" ca="1">IF(SUMPRODUCT(1*ISNUMBER(SEARCH(P$3:$P$9,D1915))),Translation!$E$39,"")</f>
        <v>Beschichten</v>
      </c>
      <c r="M1915" s="36" t="str">
        <f t="shared" si="31"/>
        <v>5,1-6,0MM</v>
      </c>
      <c r="Q1915" s="12">
        <v>98507060</v>
      </c>
    </row>
    <row r="1916" spans="2:17" x14ac:dyDescent="0.25">
      <c r="B1916" s="36">
        <v>98507080</v>
      </c>
      <c r="C1916" s="36">
        <v>9850708000</v>
      </c>
      <c r="D1916" s="37" t="s">
        <v>1440</v>
      </c>
      <c r="E1916" s="37" t="s">
        <v>261</v>
      </c>
      <c r="F1916" s="37"/>
      <c r="G1916" s="36" t="s">
        <v>61</v>
      </c>
      <c r="H1916" s="38"/>
      <c r="I1916" s="40">
        <v>26.71</v>
      </c>
      <c r="J1916" s="39" t="str">
        <f ca="1">IF(SUMPRODUCT(1*ISNUMBER(SEARCH($N$3,D1916))),Translation!$E$38,"")</f>
        <v>Nachschleifen</v>
      </c>
      <c r="K1916" s="37" t="str">
        <f ca="1">IF(SUMPRODUCT(1*ISNUMBER(SEARCH(O$3,D1916))),Translation!$E$37,"")</f>
        <v>Halsfreischliff</v>
      </c>
      <c r="L1916" s="39" t="str" cm="1">
        <f t="array" aca="1" ref="L1916" ca="1">IF(SUMPRODUCT(1*ISNUMBER(SEARCH(P$3:$P$9,D1916))),Translation!$E$39,"")</f>
        <v>Beschichten</v>
      </c>
      <c r="M1916" s="36" t="str">
        <f t="shared" si="31"/>
        <v>6,1-8,0MM</v>
      </c>
      <c r="Q1916" s="12">
        <v>98507080</v>
      </c>
    </row>
    <row r="1917" spans="2:17" x14ac:dyDescent="0.25">
      <c r="B1917" s="36">
        <v>98507100</v>
      </c>
      <c r="C1917" s="36">
        <v>9850710000</v>
      </c>
      <c r="D1917" s="37" t="s">
        <v>1441</v>
      </c>
      <c r="E1917" s="37" t="s">
        <v>261</v>
      </c>
      <c r="F1917" s="37"/>
      <c r="G1917" s="36" t="s">
        <v>61</v>
      </c>
      <c r="H1917" s="38"/>
      <c r="I1917" s="40">
        <v>29.63</v>
      </c>
      <c r="J1917" s="39" t="str">
        <f ca="1">IF(SUMPRODUCT(1*ISNUMBER(SEARCH($N$3,D1917))),Translation!$E$38,"")</f>
        <v>Nachschleifen</v>
      </c>
      <c r="K1917" s="37" t="str">
        <f ca="1">IF(SUMPRODUCT(1*ISNUMBER(SEARCH(O$3,D1917))),Translation!$E$37,"")</f>
        <v>Halsfreischliff</v>
      </c>
      <c r="L1917" s="39" t="str" cm="1">
        <f t="array" aca="1" ref="L1917" ca="1">IF(SUMPRODUCT(1*ISNUMBER(SEARCH(P$3:$P$9,D1917))),Translation!$E$39,"")</f>
        <v>Beschichten</v>
      </c>
      <c r="M1917" s="36" t="str">
        <f t="shared" si="31"/>
        <v>8,1-10,0MM</v>
      </c>
      <c r="Q1917" s="12">
        <v>98507100</v>
      </c>
    </row>
    <row r="1918" spans="2:17" x14ac:dyDescent="0.25">
      <c r="B1918" s="36">
        <v>98507120</v>
      </c>
      <c r="C1918" s="36">
        <v>9850712000</v>
      </c>
      <c r="D1918" s="37" t="s">
        <v>1442</v>
      </c>
      <c r="E1918" s="37" t="s">
        <v>261</v>
      </c>
      <c r="F1918" s="37"/>
      <c r="G1918" s="36" t="s">
        <v>61</v>
      </c>
      <c r="H1918" s="38"/>
      <c r="I1918" s="40">
        <v>38.83</v>
      </c>
      <c r="J1918" s="39" t="str">
        <f ca="1">IF(SUMPRODUCT(1*ISNUMBER(SEARCH($N$3,D1918))),Translation!$E$38,"")</f>
        <v>Nachschleifen</v>
      </c>
      <c r="K1918" s="37" t="str">
        <f ca="1">IF(SUMPRODUCT(1*ISNUMBER(SEARCH(O$3,D1918))),Translation!$E$37,"")</f>
        <v>Halsfreischliff</v>
      </c>
      <c r="L1918" s="39" t="str" cm="1">
        <f t="array" aca="1" ref="L1918" ca="1">IF(SUMPRODUCT(1*ISNUMBER(SEARCH(P$3:$P$9,D1918))),Translation!$E$39,"")</f>
        <v>Beschichten</v>
      </c>
      <c r="M1918" s="36" t="str">
        <f t="shared" si="31"/>
        <v>10,1-12,0MM</v>
      </c>
      <c r="Q1918" s="12">
        <v>98507120</v>
      </c>
    </row>
    <row r="1919" spans="2:17" x14ac:dyDescent="0.25">
      <c r="B1919" s="36">
        <v>98507140</v>
      </c>
      <c r="C1919" s="36">
        <v>9850714000</v>
      </c>
      <c r="D1919" s="37" t="s">
        <v>1443</v>
      </c>
      <c r="E1919" s="37" t="s">
        <v>261</v>
      </c>
      <c r="F1919" s="37"/>
      <c r="G1919" s="36" t="s">
        <v>61</v>
      </c>
      <c r="H1919" s="38"/>
      <c r="I1919" s="40">
        <v>42.09</v>
      </c>
      <c r="J1919" s="39" t="str">
        <f ca="1">IF(SUMPRODUCT(1*ISNUMBER(SEARCH($N$3,D1919))),Translation!$E$38,"")</f>
        <v>Nachschleifen</v>
      </c>
      <c r="K1919" s="37" t="str">
        <f ca="1">IF(SUMPRODUCT(1*ISNUMBER(SEARCH(O$3,D1919))),Translation!$E$37,"")</f>
        <v>Halsfreischliff</v>
      </c>
      <c r="L1919" s="39" t="str" cm="1">
        <f t="array" aca="1" ref="L1919" ca="1">IF(SUMPRODUCT(1*ISNUMBER(SEARCH(P$3:$P$9,D1919))),Translation!$E$39,"")</f>
        <v>Beschichten</v>
      </c>
      <c r="M1919" s="36" t="str">
        <f t="shared" si="31"/>
        <v>12,1-14,0MM</v>
      </c>
      <c r="Q1919" s="12">
        <v>98507140</v>
      </c>
    </row>
    <row r="1920" spans="2:17" x14ac:dyDescent="0.25">
      <c r="B1920" s="36">
        <v>98507160</v>
      </c>
      <c r="C1920" s="36">
        <v>9850716000</v>
      </c>
      <c r="D1920" s="37" t="s">
        <v>1444</v>
      </c>
      <c r="E1920" s="37" t="s">
        <v>261</v>
      </c>
      <c r="F1920" s="37"/>
      <c r="G1920" s="36" t="s">
        <v>61</v>
      </c>
      <c r="H1920" s="38"/>
      <c r="I1920" s="40">
        <v>45.57</v>
      </c>
      <c r="J1920" s="39" t="str">
        <f ca="1">IF(SUMPRODUCT(1*ISNUMBER(SEARCH($N$3,D1920))),Translation!$E$38,"")</f>
        <v>Nachschleifen</v>
      </c>
      <c r="K1920" s="37" t="str">
        <f ca="1">IF(SUMPRODUCT(1*ISNUMBER(SEARCH(O$3,D1920))),Translation!$E$37,"")</f>
        <v>Halsfreischliff</v>
      </c>
      <c r="L1920" s="39" t="str" cm="1">
        <f t="array" aca="1" ref="L1920" ca="1">IF(SUMPRODUCT(1*ISNUMBER(SEARCH(P$3:$P$9,D1920))),Translation!$E$39,"")</f>
        <v>Beschichten</v>
      </c>
      <c r="M1920" s="36" t="str">
        <f t="shared" si="31"/>
        <v>14,1-16,0MM</v>
      </c>
      <c r="Q1920" s="12">
        <v>98507160</v>
      </c>
    </row>
    <row r="1921" spans="2:17" x14ac:dyDescent="0.25">
      <c r="B1921" s="36">
        <v>98507180</v>
      </c>
      <c r="C1921" s="36">
        <v>9850718000</v>
      </c>
      <c r="D1921" s="37" t="s">
        <v>1445</v>
      </c>
      <c r="E1921" s="37" t="s">
        <v>261</v>
      </c>
      <c r="F1921" s="37"/>
      <c r="G1921" s="36" t="s">
        <v>61</v>
      </c>
      <c r="H1921" s="38"/>
      <c r="I1921" s="40">
        <v>49.27</v>
      </c>
      <c r="J1921" s="39" t="str">
        <f ca="1">IF(SUMPRODUCT(1*ISNUMBER(SEARCH($N$3,D1921))),Translation!$E$38,"")</f>
        <v>Nachschleifen</v>
      </c>
      <c r="K1921" s="37" t="str">
        <f ca="1">IF(SUMPRODUCT(1*ISNUMBER(SEARCH(O$3,D1921))),Translation!$E$37,"")</f>
        <v>Halsfreischliff</v>
      </c>
      <c r="L1921" s="39" t="str" cm="1">
        <f t="array" aca="1" ref="L1921" ca="1">IF(SUMPRODUCT(1*ISNUMBER(SEARCH(P$3:$P$9,D1921))),Translation!$E$39,"")</f>
        <v>Beschichten</v>
      </c>
      <c r="M1921" s="36" t="str">
        <f t="shared" si="31"/>
        <v>16,1-18,0MM</v>
      </c>
      <c r="Q1921" s="12">
        <v>98507180</v>
      </c>
    </row>
    <row r="1922" spans="2:17" x14ac:dyDescent="0.25">
      <c r="B1922" s="36">
        <v>98507200</v>
      </c>
      <c r="C1922" s="36">
        <v>9850720000</v>
      </c>
      <c r="D1922" s="37" t="s">
        <v>1446</v>
      </c>
      <c r="E1922" s="37" t="s">
        <v>261</v>
      </c>
      <c r="F1922" s="37"/>
      <c r="G1922" s="36" t="s">
        <v>61</v>
      </c>
      <c r="H1922" s="38"/>
      <c r="I1922" s="40">
        <v>58.25</v>
      </c>
      <c r="J1922" s="39" t="str">
        <f ca="1">IF(SUMPRODUCT(1*ISNUMBER(SEARCH($N$3,D1922))),Translation!$E$38,"")</f>
        <v>Nachschleifen</v>
      </c>
      <c r="K1922" s="37" t="str">
        <f ca="1">IF(SUMPRODUCT(1*ISNUMBER(SEARCH(O$3,D1922))),Translation!$E$37,"")</f>
        <v>Halsfreischliff</v>
      </c>
      <c r="L1922" s="39" t="str" cm="1">
        <f t="array" aca="1" ref="L1922" ca="1">IF(SUMPRODUCT(1*ISNUMBER(SEARCH(P$3:$P$9,D1922))),Translation!$E$39,"")</f>
        <v>Beschichten</v>
      </c>
      <c r="M1922" s="36" t="str">
        <f t="shared" si="31"/>
        <v>18,1-20,0MM</v>
      </c>
      <c r="Q1922" s="12">
        <v>98507200</v>
      </c>
    </row>
    <row r="1923" spans="2:17" x14ac:dyDescent="0.25">
      <c r="B1923" s="36">
        <v>9852121999</v>
      </c>
      <c r="C1923" s="36">
        <v>9852121999</v>
      </c>
      <c r="D1923" s="37" t="s">
        <v>1447</v>
      </c>
      <c r="E1923" s="37" t="s">
        <v>1448</v>
      </c>
      <c r="F1923" s="37"/>
      <c r="G1923" s="36" t="s">
        <v>61</v>
      </c>
      <c r="H1923" s="38"/>
      <c r="I1923" s="40">
        <v>215.46</v>
      </c>
      <c r="J1923" s="39" t="str">
        <f ca="1">IF(SUMPRODUCT(1*ISNUMBER(SEARCH($N$3,D1923))),Translation!$E$38,"")</f>
        <v>Nachschleifen</v>
      </c>
      <c r="K1923" s="37" t="str">
        <f>IF(SUMPRODUCT(1*ISNUMBER(SEARCH(O$3,D1923))),Translation!$E$37,"")</f>
        <v/>
      </c>
      <c r="L1923" s="39" t="str" cm="1">
        <f t="array" aca="1" ref="L1923" ca="1">IF(SUMPRODUCT(1*ISNUMBER(SEARCH(P$3:$P$9,D1923))),Translation!$E$39,"")</f>
        <v>Beschichten</v>
      </c>
      <c r="M1923" s="36" t="str">
        <f t="shared" si="31"/>
        <v>18,000-21,999MM</v>
      </c>
      <c r="Q1923" s="12">
        <v>9852121999</v>
      </c>
    </row>
    <row r="1924" spans="2:17" x14ac:dyDescent="0.25">
      <c r="B1924" s="36">
        <v>9852126999</v>
      </c>
      <c r="C1924" s="36">
        <v>9852126999</v>
      </c>
      <c r="D1924" s="37" t="s">
        <v>1449</v>
      </c>
      <c r="E1924" s="37" t="s">
        <v>1448</v>
      </c>
      <c r="F1924" s="37"/>
      <c r="G1924" s="36" t="s">
        <v>61</v>
      </c>
      <c r="H1924" s="38"/>
      <c r="I1924" s="40">
        <v>215.46</v>
      </c>
      <c r="J1924" s="39" t="str">
        <f ca="1">IF(SUMPRODUCT(1*ISNUMBER(SEARCH($N$3,D1924))),Translation!$E$38,"")</f>
        <v>Nachschleifen</v>
      </c>
      <c r="K1924" s="37" t="str">
        <f>IF(SUMPRODUCT(1*ISNUMBER(SEARCH(O$3,D1924))),Translation!$E$37,"")</f>
        <v/>
      </c>
      <c r="L1924" s="39" t="str" cm="1">
        <f t="array" aca="1" ref="L1924" ca="1">IF(SUMPRODUCT(1*ISNUMBER(SEARCH(P$3:$P$9,D1924))),Translation!$E$39,"")</f>
        <v>Beschichten</v>
      </c>
      <c r="M1924" s="36" t="str">
        <f t="shared" si="31"/>
        <v>22,000-26,999MM</v>
      </c>
      <c r="Q1924" s="12">
        <v>9852126999</v>
      </c>
    </row>
    <row r="1925" spans="2:17" x14ac:dyDescent="0.25">
      <c r="B1925" s="36">
        <v>9852131799</v>
      </c>
      <c r="C1925" s="36">
        <v>9852131799</v>
      </c>
      <c r="D1925" s="37" t="s">
        <v>1450</v>
      </c>
      <c r="E1925" s="37" t="s">
        <v>1448</v>
      </c>
      <c r="F1925" s="37"/>
      <c r="G1925" s="36" t="s">
        <v>61</v>
      </c>
      <c r="H1925" s="38"/>
      <c r="I1925" s="40">
        <v>215.46</v>
      </c>
      <c r="J1925" s="39" t="str">
        <f ca="1">IF(SUMPRODUCT(1*ISNUMBER(SEARCH($N$3,D1925))),Translation!$E$38,"")</f>
        <v>Nachschleifen</v>
      </c>
      <c r="K1925" s="37" t="str">
        <f>IF(SUMPRODUCT(1*ISNUMBER(SEARCH(O$3,D1925))),Translation!$E$37,"")</f>
        <v/>
      </c>
      <c r="L1925" s="39" t="str" cm="1">
        <f t="array" aca="1" ref="L1925" ca="1">IF(SUMPRODUCT(1*ISNUMBER(SEARCH(P$3:$P$9,D1925))),Translation!$E$39,"")</f>
        <v>Beschichten</v>
      </c>
      <c r="M1925" s="36" t="str">
        <f t="shared" si="31"/>
        <v>27,000-31,799MM</v>
      </c>
      <c r="Q1925" s="12">
        <v>9852131799</v>
      </c>
    </row>
    <row r="1926" spans="2:17" x14ac:dyDescent="0.25">
      <c r="B1926" s="36">
        <v>9852134999</v>
      </c>
      <c r="C1926" s="36">
        <v>9852134999</v>
      </c>
      <c r="D1926" s="37" t="s">
        <v>1451</v>
      </c>
      <c r="E1926" s="37" t="s">
        <v>1448</v>
      </c>
      <c r="F1926" s="37"/>
      <c r="G1926" s="36" t="s">
        <v>61</v>
      </c>
      <c r="H1926" s="38"/>
      <c r="I1926" s="40">
        <v>234.14</v>
      </c>
      <c r="J1926" s="39" t="str">
        <f ca="1">IF(SUMPRODUCT(1*ISNUMBER(SEARCH($N$3,D1926))),Translation!$E$38,"")</f>
        <v>Nachschleifen</v>
      </c>
      <c r="K1926" s="37" t="str">
        <f>IF(SUMPRODUCT(1*ISNUMBER(SEARCH(O$3,D1926))),Translation!$E$37,"")</f>
        <v/>
      </c>
      <c r="L1926" s="39" t="str" cm="1">
        <f t="array" aca="1" ref="L1926" ca="1">IF(SUMPRODUCT(1*ISNUMBER(SEARCH(P$3:$P$9,D1926))),Translation!$E$39,"")</f>
        <v>Beschichten</v>
      </c>
      <c r="M1926" s="36" t="str">
        <f t="shared" si="31"/>
        <v>31,800-34,999MM</v>
      </c>
      <c r="Q1926" s="12">
        <v>9852134999</v>
      </c>
    </row>
    <row r="1927" spans="2:17" x14ac:dyDescent="0.25">
      <c r="B1927" s="36">
        <v>9852141999</v>
      </c>
      <c r="C1927" s="36">
        <v>9852141999</v>
      </c>
      <c r="D1927" s="37" t="s">
        <v>1452</v>
      </c>
      <c r="E1927" s="37" t="s">
        <v>1448</v>
      </c>
      <c r="F1927" s="37"/>
      <c r="G1927" s="36" t="s">
        <v>61</v>
      </c>
      <c r="H1927" s="38"/>
      <c r="I1927" s="40">
        <v>252.91</v>
      </c>
      <c r="J1927" s="39" t="str">
        <f ca="1">IF(SUMPRODUCT(1*ISNUMBER(SEARCH($N$3,D1927))),Translation!$E$38,"")</f>
        <v>Nachschleifen</v>
      </c>
      <c r="K1927" s="37" t="str">
        <f>IF(SUMPRODUCT(1*ISNUMBER(SEARCH(O$3,D1927))),Translation!$E$37,"")</f>
        <v/>
      </c>
      <c r="L1927" s="39" t="str" cm="1">
        <f t="array" aca="1" ref="L1927" ca="1">IF(SUMPRODUCT(1*ISNUMBER(SEARCH(P$3:$P$9,D1927))),Translation!$E$39,"")</f>
        <v>Beschichten</v>
      </c>
      <c r="M1927" s="36" t="str">
        <f t="shared" si="31"/>
        <v>35,000-41,999MM</v>
      </c>
      <c r="Q1927" s="12">
        <v>9852141999</v>
      </c>
    </row>
    <row r="1928" spans="2:17" x14ac:dyDescent="0.25">
      <c r="B1928" s="36">
        <v>9852151999</v>
      </c>
      <c r="C1928" s="36">
        <v>9852151999</v>
      </c>
      <c r="D1928" s="37" t="s">
        <v>1453</v>
      </c>
      <c r="E1928" s="37" t="s">
        <v>1448</v>
      </c>
      <c r="F1928" s="37"/>
      <c r="G1928" s="36" t="s">
        <v>61</v>
      </c>
      <c r="H1928" s="38"/>
      <c r="I1928" s="40">
        <v>271.58999999999997</v>
      </c>
      <c r="J1928" s="39" t="str">
        <f ca="1">IF(SUMPRODUCT(1*ISNUMBER(SEARCH($N$3,D1928))),Translation!$E$38,"")</f>
        <v>Nachschleifen</v>
      </c>
      <c r="K1928" s="37" t="str">
        <f>IF(SUMPRODUCT(1*ISNUMBER(SEARCH(O$3,D1928))),Translation!$E$37,"")</f>
        <v/>
      </c>
      <c r="L1928" s="39" t="str" cm="1">
        <f t="array" aca="1" ref="L1928" ca="1">IF(SUMPRODUCT(1*ISNUMBER(SEARCH(P$3:$P$9,D1928))),Translation!$E$39,"")</f>
        <v>Beschichten</v>
      </c>
      <c r="M1928" s="36" t="str">
        <f t="shared" si="31"/>
        <v>42,000-51,999MM</v>
      </c>
      <c r="Q1928" s="12">
        <v>9852151999</v>
      </c>
    </row>
    <row r="1929" spans="2:17" x14ac:dyDescent="0.25">
      <c r="B1929" s="36">
        <v>9852165000</v>
      </c>
      <c r="C1929" s="36">
        <v>9852165000</v>
      </c>
      <c r="D1929" s="37" t="s">
        <v>1454</v>
      </c>
      <c r="E1929" s="37" t="s">
        <v>1448</v>
      </c>
      <c r="F1929" s="37"/>
      <c r="G1929" s="36" t="s">
        <v>61</v>
      </c>
      <c r="H1929" s="38"/>
      <c r="I1929" s="40">
        <v>281.02999999999997</v>
      </c>
      <c r="J1929" s="39" t="str">
        <f ca="1">IF(SUMPRODUCT(1*ISNUMBER(SEARCH($N$3,D1929))),Translation!$E$38,"")</f>
        <v>Nachschleifen</v>
      </c>
      <c r="K1929" s="37" t="str">
        <f>IF(SUMPRODUCT(1*ISNUMBER(SEARCH(O$3,D1929))),Translation!$E$37,"")</f>
        <v/>
      </c>
      <c r="L1929" s="39" t="str" cm="1">
        <f t="array" aca="1" ref="L1929" ca="1">IF(SUMPRODUCT(1*ISNUMBER(SEARCH(P$3:$P$9,D1929))),Translation!$E$39,"")</f>
        <v>Beschichten</v>
      </c>
      <c r="M1929" s="36" t="str">
        <f t="shared" si="31"/>
        <v>52,000-65,000MM</v>
      </c>
      <c r="Q1929" s="12">
        <v>9852165000</v>
      </c>
    </row>
    <row r="1930" spans="2:17" x14ac:dyDescent="0.25">
      <c r="B1930" s="36">
        <v>9852221999</v>
      </c>
      <c r="C1930" s="36">
        <v>9852221999</v>
      </c>
      <c r="D1930" s="37" t="s">
        <v>1455</v>
      </c>
      <c r="E1930" s="37" t="s">
        <v>1448</v>
      </c>
      <c r="F1930" s="37"/>
      <c r="G1930" s="36" t="s">
        <v>61</v>
      </c>
      <c r="H1930" s="38"/>
      <c r="I1930" s="40">
        <v>104.8</v>
      </c>
      <c r="J1930" s="39" t="str">
        <f ca="1">IF(SUMPRODUCT(1*ISNUMBER(SEARCH($N$3,D1930))),Translation!$E$38,"")</f>
        <v>Nachschleifen</v>
      </c>
      <c r="K1930" s="37" t="str">
        <f>IF(SUMPRODUCT(1*ISNUMBER(SEARCH(O$3,D1930))),Translation!$E$37,"")</f>
        <v/>
      </c>
      <c r="L1930" s="39" t="str" cm="1">
        <f t="array" aca="1" ref="L1930" ca="1">IF(SUMPRODUCT(1*ISNUMBER(SEARCH(P$3:$P$9,D1930))),Translation!$E$39,"")</f>
        <v>Beschichten</v>
      </c>
      <c r="M1930" s="36" t="str">
        <f t="shared" si="31"/>
        <v>18,000-21,999MM</v>
      </c>
      <c r="Q1930" s="12">
        <v>9852221999</v>
      </c>
    </row>
    <row r="1931" spans="2:17" x14ac:dyDescent="0.25">
      <c r="B1931" s="36">
        <v>9852226999</v>
      </c>
      <c r="C1931" s="36">
        <v>9852226999</v>
      </c>
      <c r="D1931" s="37" t="s">
        <v>1456</v>
      </c>
      <c r="E1931" s="37" t="s">
        <v>1448</v>
      </c>
      <c r="F1931" s="37"/>
      <c r="G1931" s="36" t="s">
        <v>61</v>
      </c>
      <c r="H1931" s="38"/>
      <c r="I1931" s="40">
        <v>104.8</v>
      </c>
      <c r="J1931" s="39" t="str">
        <f ca="1">IF(SUMPRODUCT(1*ISNUMBER(SEARCH($N$3,D1931))),Translation!$E$38,"")</f>
        <v>Nachschleifen</v>
      </c>
      <c r="K1931" s="37" t="str">
        <f>IF(SUMPRODUCT(1*ISNUMBER(SEARCH(O$3,D1931))),Translation!$E$37,"")</f>
        <v/>
      </c>
      <c r="L1931" s="39" t="str" cm="1">
        <f t="array" aca="1" ref="L1931" ca="1">IF(SUMPRODUCT(1*ISNUMBER(SEARCH(P$3:$P$9,D1931))),Translation!$E$39,"")</f>
        <v>Beschichten</v>
      </c>
      <c r="M1931" s="36" t="str">
        <f t="shared" si="31"/>
        <v>22,000-26,999MM</v>
      </c>
      <c r="Q1931" s="12">
        <v>9852226999</v>
      </c>
    </row>
    <row r="1932" spans="2:17" x14ac:dyDescent="0.25">
      <c r="B1932" s="36">
        <v>9852231799</v>
      </c>
      <c r="C1932" s="36">
        <v>9852231799</v>
      </c>
      <c r="D1932" s="37" t="s">
        <v>1457</v>
      </c>
      <c r="E1932" s="37" t="s">
        <v>1448</v>
      </c>
      <c r="F1932" s="37"/>
      <c r="G1932" s="36" t="s">
        <v>61</v>
      </c>
      <c r="H1932" s="38"/>
      <c r="I1932" s="40">
        <v>104.8</v>
      </c>
      <c r="J1932" s="39" t="str">
        <f ca="1">IF(SUMPRODUCT(1*ISNUMBER(SEARCH($N$3,D1932))),Translation!$E$38,"")</f>
        <v>Nachschleifen</v>
      </c>
      <c r="K1932" s="37" t="str">
        <f>IF(SUMPRODUCT(1*ISNUMBER(SEARCH(O$3,D1932))),Translation!$E$37,"")</f>
        <v/>
      </c>
      <c r="L1932" s="39" t="str" cm="1">
        <f t="array" aca="1" ref="L1932" ca="1">IF(SUMPRODUCT(1*ISNUMBER(SEARCH(P$3:$P$9,D1932))),Translation!$E$39,"")</f>
        <v>Beschichten</v>
      </c>
      <c r="M1932" s="36" t="str">
        <f t="shared" si="31"/>
        <v>27,000-31,799MM</v>
      </c>
      <c r="Q1932" s="12">
        <v>9852231799</v>
      </c>
    </row>
    <row r="1933" spans="2:17" x14ac:dyDescent="0.25">
      <c r="B1933" s="36">
        <v>9852234999</v>
      </c>
      <c r="C1933" s="36">
        <v>9852234999</v>
      </c>
      <c r="D1933" s="37" t="s">
        <v>1458</v>
      </c>
      <c r="E1933" s="37" t="s">
        <v>1448</v>
      </c>
      <c r="F1933" s="37"/>
      <c r="G1933" s="36" t="s">
        <v>61</v>
      </c>
      <c r="H1933" s="38"/>
      <c r="I1933" s="40">
        <v>104.8</v>
      </c>
      <c r="J1933" s="39" t="str">
        <f ca="1">IF(SUMPRODUCT(1*ISNUMBER(SEARCH($N$3,D1933))),Translation!$E$38,"")</f>
        <v>Nachschleifen</v>
      </c>
      <c r="K1933" s="37" t="str">
        <f>IF(SUMPRODUCT(1*ISNUMBER(SEARCH(O$3,D1933))),Translation!$E$37,"")</f>
        <v/>
      </c>
      <c r="L1933" s="39" t="str" cm="1">
        <f t="array" aca="1" ref="L1933" ca="1">IF(SUMPRODUCT(1*ISNUMBER(SEARCH(P$3:$P$9,D1933))),Translation!$E$39,"")</f>
        <v>Beschichten</v>
      </c>
      <c r="M1933" s="36" t="str">
        <f t="shared" si="31"/>
        <v>31,800-34,999MM</v>
      </c>
      <c r="Q1933" s="12">
        <v>9852234999</v>
      </c>
    </row>
    <row r="1934" spans="2:17" x14ac:dyDescent="0.25">
      <c r="B1934" s="36">
        <v>9852241999</v>
      </c>
      <c r="C1934" s="36">
        <v>9852241999</v>
      </c>
      <c r="D1934" s="37" t="s">
        <v>1459</v>
      </c>
      <c r="E1934" s="37" t="s">
        <v>1448</v>
      </c>
      <c r="F1934" s="37"/>
      <c r="G1934" s="36" t="s">
        <v>61</v>
      </c>
      <c r="H1934" s="38"/>
      <c r="I1934" s="40">
        <v>123.47</v>
      </c>
      <c r="J1934" s="39" t="str">
        <f ca="1">IF(SUMPRODUCT(1*ISNUMBER(SEARCH($N$3,D1934))),Translation!$E$38,"")</f>
        <v>Nachschleifen</v>
      </c>
      <c r="K1934" s="37" t="str">
        <f>IF(SUMPRODUCT(1*ISNUMBER(SEARCH(O$3,D1934))),Translation!$E$37,"")</f>
        <v/>
      </c>
      <c r="L1934" s="39" t="str" cm="1">
        <f t="array" aca="1" ref="L1934" ca="1">IF(SUMPRODUCT(1*ISNUMBER(SEARCH(P$3:$P$9,D1934))),Translation!$E$39,"")</f>
        <v>Beschichten</v>
      </c>
      <c r="M1934" s="36" t="str">
        <f t="shared" si="31"/>
        <v>35,000-41,999MM</v>
      </c>
      <c r="Q1934" s="12">
        <v>9852241999</v>
      </c>
    </row>
    <row r="1935" spans="2:17" x14ac:dyDescent="0.25">
      <c r="B1935" s="36">
        <v>9852251999</v>
      </c>
      <c r="C1935" s="36">
        <v>9852251999</v>
      </c>
      <c r="D1935" s="37" t="s">
        <v>1460</v>
      </c>
      <c r="E1935" s="37" t="s">
        <v>1448</v>
      </c>
      <c r="F1935" s="37"/>
      <c r="G1935" s="36" t="s">
        <v>61</v>
      </c>
      <c r="H1935" s="38"/>
      <c r="I1935" s="40">
        <v>123.47</v>
      </c>
      <c r="J1935" s="39" t="str">
        <f ca="1">IF(SUMPRODUCT(1*ISNUMBER(SEARCH($N$3,D1935))),Translation!$E$38,"")</f>
        <v>Nachschleifen</v>
      </c>
      <c r="K1935" s="37" t="str">
        <f>IF(SUMPRODUCT(1*ISNUMBER(SEARCH(O$3,D1935))),Translation!$E$37,"")</f>
        <v/>
      </c>
      <c r="L1935" s="39" t="str" cm="1">
        <f t="array" aca="1" ref="L1935" ca="1">IF(SUMPRODUCT(1*ISNUMBER(SEARCH(P$3:$P$9,D1935))),Translation!$E$39,"")</f>
        <v>Beschichten</v>
      </c>
      <c r="M1935" s="36" t="str">
        <f t="shared" si="31"/>
        <v>42,000-51,999MM</v>
      </c>
      <c r="Q1935" s="12">
        <v>9852251999</v>
      </c>
    </row>
    <row r="1936" spans="2:17" x14ac:dyDescent="0.25">
      <c r="B1936" s="36">
        <v>9852265000</v>
      </c>
      <c r="C1936" s="36">
        <v>9852265000</v>
      </c>
      <c r="D1936" s="37" t="s">
        <v>1461</v>
      </c>
      <c r="E1936" s="37" t="s">
        <v>1448</v>
      </c>
      <c r="F1936" s="37"/>
      <c r="G1936" s="36" t="s">
        <v>61</v>
      </c>
      <c r="H1936" s="38"/>
      <c r="I1936" s="40">
        <v>123.47</v>
      </c>
      <c r="J1936" s="39" t="str">
        <f ca="1">IF(SUMPRODUCT(1*ISNUMBER(SEARCH($N$3,D1936))),Translation!$E$38,"")</f>
        <v>Nachschleifen</v>
      </c>
      <c r="K1936" s="37" t="str">
        <f>IF(SUMPRODUCT(1*ISNUMBER(SEARCH(O$3,D1936))),Translation!$E$37,"")</f>
        <v/>
      </c>
      <c r="L1936" s="39" t="str" cm="1">
        <f t="array" aca="1" ref="L1936" ca="1">IF(SUMPRODUCT(1*ISNUMBER(SEARCH(P$3:$P$9,D1936))),Translation!$E$39,"")</f>
        <v>Beschichten</v>
      </c>
      <c r="M1936" s="36" t="str">
        <f t="shared" si="31"/>
        <v>52,000-65,000MM</v>
      </c>
      <c r="Q1936" s="12">
        <v>9852265000</v>
      </c>
    </row>
    <row r="1937" spans="2:17" x14ac:dyDescent="0.25">
      <c r="B1937" s="36">
        <v>9852321999</v>
      </c>
      <c r="C1937" s="36">
        <v>9852321999</v>
      </c>
      <c r="D1937" s="37" t="s">
        <v>1462</v>
      </c>
      <c r="E1937" s="37" t="s">
        <v>1448</v>
      </c>
      <c r="F1937" s="37"/>
      <c r="G1937" s="36" t="s">
        <v>61</v>
      </c>
      <c r="H1937" s="38"/>
      <c r="I1937" s="40">
        <v>67.34</v>
      </c>
      <c r="J1937" s="39" t="str">
        <f ca="1">IF(SUMPRODUCT(1*ISNUMBER(SEARCH($N$3,D1937))),Translation!$E$38,"")</f>
        <v>Nachschleifen</v>
      </c>
      <c r="K1937" s="37" t="str">
        <f>IF(SUMPRODUCT(1*ISNUMBER(SEARCH(O$3,D1937))),Translation!$E$37,"")</f>
        <v/>
      </c>
      <c r="L1937" s="39" t="str" cm="1">
        <f t="array" ref="L1937">IF(SUMPRODUCT(1*ISNUMBER(SEARCH(P$3:$P$9,D1937))),Translation!$E$39,"")</f>
        <v/>
      </c>
      <c r="M1937" s="36" t="str">
        <f t="shared" si="31"/>
        <v>18,000-21,999MM</v>
      </c>
      <c r="Q1937" s="12">
        <v>9852321999</v>
      </c>
    </row>
    <row r="1938" spans="2:17" x14ac:dyDescent="0.25">
      <c r="B1938" s="36">
        <v>9852326999</v>
      </c>
      <c r="C1938" s="36">
        <v>9852326999</v>
      </c>
      <c r="D1938" s="37" t="s">
        <v>1463</v>
      </c>
      <c r="E1938" s="37" t="s">
        <v>1448</v>
      </c>
      <c r="F1938" s="37"/>
      <c r="G1938" s="36" t="s">
        <v>61</v>
      </c>
      <c r="H1938" s="38"/>
      <c r="I1938" s="40">
        <v>67.34</v>
      </c>
      <c r="J1938" s="39" t="str">
        <f ca="1">IF(SUMPRODUCT(1*ISNUMBER(SEARCH($N$3,D1938))),Translation!$E$38,"")</f>
        <v>Nachschleifen</v>
      </c>
      <c r="K1938" s="37" t="str">
        <f>IF(SUMPRODUCT(1*ISNUMBER(SEARCH(O$3,D1938))),Translation!$E$37,"")</f>
        <v/>
      </c>
      <c r="L1938" s="39" t="str" cm="1">
        <f t="array" ref="L1938">IF(SUMPRODUCT(1*ISNUMBER(SEARCH(P$3:$P$9,D1938))),Translation!$E$39,"")</f>
        <v/>
      </c>
      <c r="M1938" s="36" t="str">
        <f t="shared" si="31"/>
        <v>22,000-26,999MM</v>
      </c>
      <c r="Q1938" s="12">
        <v>9852326999</v>
      </c>
    </row>
    <row r="1939" spans="2:17" x14ac:dyDescent="0.25">
      <c r="B1939" s="36">
        <v>9852331799</v>
      </c>
      <c r="C1939" s="36">
        <v>9852331799</v>
      </c>
      <c r="D1939" s="37" t="s">
        <v>1464</v>
      </c>
      <c r="E1939" s="37" t="s">
        <v>1448</v>
      </c>
      <c r="F1939" s="37"/>
      <c r="G1939" s="36" t="s">
        <v>61</v>
      </c>
      <c r="H1939" s="38"/>
      <c r="I1939" s="40">
        <v>67.34</v>
      </c>
      <c r="J1939" s="39" t="str">
        <f ca="1">IF(SUMPRODUCT(1*ISNUMBER(SEARCH($N$3,D1939))),Translation!$E$38,"")</f>
        <v>Nachschleifen</v>
      </c>
      <c r="K1939" s="37" t="str">
        <f>IF(SUMPRODUCT(1*ISNUMBER(SEARCH(O$3,D1939))),Translation!$E$37,"")</f>
        <v/>
      </c>
      <c r="L1939" s="39" t="str" cm="1">
        <f t="array" ref="L1939">IF(SUMPRODUCT(1*ISNUMBER(SEARCH(P$3:$P$9,D1939))),Translation!$E$39,"")</f>
        <v/>
      </c>
      <c r="M1939" s="36" t="str">
        <f t="shared" si="31"/>
        <v>27,000-31,799MM</v>
      </c>
      <c r="Q1939" s="12">
        <v>9852331799</v>
      </c>
    </row>
    <row r="1940" spans="2:17" x14ac:dyDescent="0.25">
      <c r="B1940" s="36">
        <v>9852334999</v>
      </c>
      <c r="C1940" s="36">
        <v>9852334999</v>
      </c>
      <c r="D1940" s="37" t="s">
        <v>1465</v>
      </c>
      <c r="E1940" s="37" t="s">
        <v>1448</v>
      </c>
      <c r="F1940" s="37"/>
      <c r="G1940" s="36" t="s">
        <v>61</v>
      </c>
      <c r="H1940" s="38"/>
      <c r="I1940" s="40">
        <v>67.34</v>
      </c>
      <c r="J1940" s="39" t="str">
        <f ca="1">IF(SUMPRODUCT(1*ISNUMBER(SEARCH($N$3,D1940))),Translation!$E$38,"")</f>
        <v>Nachschleifen</v>
      </c>
      <c r="K1940" s="37" t="str">
        <f>IF(SUMPRODUCT(1*ISNUMBER(SEARCH(O$3,D1940))),Translation!$E$37,"")</f>
        <v/>
      </c>
      <c r="L1940" s="39" t="str" cm="1">
        <f t="array" ref="L1940">IF(SUMPRODUCT(1*ISNUMBER(SEARCH(P$3:$P$9,D1940))),Translation!$E$39,"")</f>
        <v/>
      </c>
      <c r="M1940" s="36" t="str">
        <f t="shared" si="31"/>
        <v>31,800-34,999MM</v>
      </c>
      <c r="Q1940" s="12">
        <v>9852334999</v>
      </c>
    </row>
    <row r="1941" spans="2:17" x14ac:dyDescent="0.25">
      <c r="B1941" s="36">
        <v>9852341999</v>
      </c>
      <c r="C1941" s="36">
        <v>9852341999</v>
      </c>
      <c r="D1941" s="37" t="s">
        <v>1466</v>
      </c>
      <c r="E1941" s="37" t="s">
        <v>1448</v>
      </c>
      <c r="F1941" s="37"/>
      <c r="G1941" s="36" t="s">
        <v>61</v>
      </c>
      <c r="H1941" s="38"/>
      <c r="I1941" s="40">
        <v>67.34</v>
      </c>
      <c r="J1941" s="39" t="str">
        <f ca="1">IF(SUMPRODUCT(1*ISNUMBER(SEARCH($N$3,D1941))),Translation!$E$38,"")</f>
        <v>Nachschleifen</v>
      </c>
      <c r="K1941" s="37" t="str">
        <f>IF(SUMPRODUCT(1*ISNUMBER(SEARCH(O$3,D1941))),Translation!$E$37,"")</f>
        <v/>
      </c>
      <c r="L1941" s="39" t="str" cm="1">
        <f t="array" ref="L1941">IF(SUMPRODUCT(1*ISNUMBER(SEARCH(P$3:$P$9,D1941))),Translation!$E$39,"")</f>
        <v/>
      </c>
      <c r="M1941" s="36" t="str">
        <f t="shared" si="31"/>
        <v>35,000-41,999MM</v>
      </c>
      <c r="Q1941" s="12">
        <v>9852341999</v>
      </c>
    </row>
    <row r="1942" spans="2:17" x14ac:dyDescent="0.25">
      <c r="B1942" s="36">
        <v>9852351999</v>
      </c>
      <c r="C1942" s="36">
        <v>9852351999</v>
      </c>
      <c r="D1942" s="37" t="s">
        <v>1467</v>
      </c>
      <c r="E1942" s="37" t="s">
        <v>1448</v>
      </c>
      <c r="F1942" s="37"/>
      <c r="G1942" s="36" t="s">
        <v>61</v>
      </c>
      <c r="H1942" s="38"/>
      <c r="I1942" s="40">
        <v>74.83</v>
      </c>
      <c r="J1942" s="39" t="str">
        <f ca="1">IF(SUMPRODUCT(1*ISNUMBER(SEARCH($N$3,D1942))),Translation!$E$38,"")</f>
        <v>Nachschleifen</v>
      </c>
      <c r="K1942" s="37" t="str">
        <f>IF(SUMPRODUCT(1*ISNUMBER(SEARCH(O$3,D1942))),Translation!$E$37,"")</f>
        <v/>
      </c>
      <c r="L1942" s="39" t="str" cm="1">
        <f t="array" ref="L1942">IF(SUMPRODUCT(1*ISNUMBER(SEARCH(P$3:$P$9,D1942))),Translation!$E$39,"")</f>
        <v/>
      </c>
      <c r="M1942" s="36" t="str">
        <f t="shared" si="31"/>
        <v>42,000-51,999MM</v>
      </c>
      <c r="Q1942" s="12">
        <v>9852351999</v>
      </c>
    </row>
    <row r="1943" spans="2:17" x14ac:dyDescent="0.25">
      <c r="B1943" s="36">
        <v>9852365000</v>
      </c>
      <c r="C1943" s="36">
        <v>9852365000</v>
      </c>
      <c r="D1943" s="37" t="s">
        <v>1468</v>
      </c>
      <c r="E1943" s="37" t="s">
        <v>1448</v>
      </c>
      <c r="F1943" s="37"/>
      <c r="G1943" s="36" t="s">
        <v>61</v>
      </c>
      <c r="H1943" s="38"/>
      <c r="I1943" s="40">
        <v>74.83</v>
      </c>
      <c r="J1943" s="39" t="str">
        <f ca="1">IF(SUMPRODUCT(1*ISNUMBER(SEARCH($N$3,D1943))),Translation!$E$38,"")</f>
        <v>Nachschleifen</v>
      </c>
      <c r="K1943" s="37" t="str">
        <f>IF(SUMPRODUCT(1*ISNUMBER(SEARCH(O$3,D1943))),Translation!$E$37,"")</f>
        <v/>
      </c>
      <c r="L1943" s="39" t="str" cm="1">
        <f t="array" ref="L1943">IF(SUMPRODUCT(1*ISNUMBER(SEARCH(P$3:$P$9,D1943))),Translation!$E$39,"")</f>
        <v/>
      </c>
      <c r="M1943" s="36" t="str">
        <f t="shared" si="31"/>
        <v>52,000-65,000MM</v>
      </c>
      <c r="Q1943" s="12">
        <v>9852365000</v>
      </c>
    </row>
    <row r="1944" spans="2:17" x14ac:dyDescent="0.25">
      <c r="B1944" s="36">
        <v>9852421999</v>
      </c>
      <c r="C1944" s="36">
        <v>9852421999</v>
      </c>
      <c r="D1944" s="37" t="s">
        <v>1469</v>
      </c>
      <c r="E1944" s="37" t="s">
        <v>1448</v>
      </c>
      <c r="F1944" s="37"/>
      <c r="G1944" s="36" t="s">
        <v>61</v>
      </c>
      <c r="H1944" s="38"/>
      <c r="I1944" s="40">
        <v>215.46</v>
      </c>
      <c r="J1944" s="39" t="str">
        <f ca="1">IF(SUMPRODUCT(1*ISNUMBER(SEARCH($N$3,D1944))),Translation!$E$38,"")</f>
        <v>Nachschleifen</v>
      </c>
      <c r="K1944" s="37" t="str">
        <f>IF(SUMPRODUCT(1*ISNUMBER(SEARCH(O$3,D1944))),Translation!$E$37,"")</f>
        <v/>
      </c>
      <c r="L1944" s="39" t="str" cm="1">
        <f t="array" ref="L1944">IF(SUMPRODUCT(1*ISNUMBER(SEARCH(P$3:$P$9,D1944))),Translation!$E$39,"")</f>
        <v/>
      </c>
      <c r="M1944" s="36" t="str">
        <f t="shared" si="31"/>
        <v>18,000-21,999MM</v>
      </c>
      <c r="Q1944" s="12">
        <v>9852421999</v>
      </c>
    </row>
    <row r="1945" spans="2:17" x14ac:dyDescent="0.25">
      <c r="B1945" s="36">
        <v>9852426999</v>
      </c>
      <c r="C1945" s="36">
        <v>9852426999</v>
      </c>
      <c r="D1945" s="37" t="s">
        <v>1470</v>
      </c>
      <c r="E1945" s="37" t="s">
        <v>1448</v>
      </c>
      <c r="F1945" s="37"/>
      <c r="G1945" s="36" t="s">
        <v>61</v>
      </c>
      <c r="H1945" s="38"/>
      <c r="I1945" s="40">
        <v>215.46</v>
      </c>
      <c r="J1945" s="39" t="str">
        <f ca="1">IF(SUMPRODUCT(1*ISNUMBER(SEARCH($N$3,D1945))),Translation!$E$38,"")</f>
        <v>Nachschleifen</v>
      </c>
      <c r="K1945" s="37" t="str">
        <f>IF(SUMPRODUCT(1*ISNUMBER(SEARCH(O$3,D1945))),Translation!$E$37,"")</f>
        <v/>
      </c>
      <c r="L1945" s="39" t="str" cm="1">
        <f t="array" ref="L1945">IF(SUMPRODUCT(1*ISNUMBER(SEARCH(P$3:$P$9,D1945))),Translation!$E$39,"")</f>
        <v/>
      </c>
      <c r="M1945" s="36" t="str">
        <f t="shared" si="31"/>
        <v>22,000-26,999MM</v>
      </c>
      <c r="Q1945" s="12">
        <v>9852426999</v>
      </c>
    </row>
    <row r="1946" spans="2:17" x14ac:dyDescent="0.25">
      <c r="B1946" s="36">
        <v>9852431799</v>
      </c>
      <c r="C1946" s="36">
        <v>9852431799</v>
      </c>
      <c r="D1946" s="37" t="s">
        <v>1471</v>
      </c>
      <c r="E1946" s="37" t="s">
        <v>1448</v>
      </c>
      <c r="F1946" s="37"/>
      <c r="G1946" s="36" t="s">
        <v>61</v>
      </c>
      <c r="H1946" s="38"/>
      <c r="I1946" s="40">
        <v>215.46</v>
      </c>
      <c r="J1946" s="39" t="str">
        <f ca="1">IF(SUMPRODUCT(1*ISNUMBER(SEARCH($N$3,D1946))),Translation!$E$38,"")</f>
        <v>Nachschleifen</v>
      </c>
      <c r="K1946" s="37" t="str">
        <f>IF(SUMPRODUCT(1*ISNUMBER(SEARCH(O$3,D1946))),Translation!$E$37,"")</f>
        <v/>
      </c>
      <c r="L1946" s="39" t="str" cm="1">
        <f t="array" ref="L1946">IF(SUMPRODUCT(1*ISNUMBER(SEARCH(P$3:$P$9,D1946))),Translation!$E$39,"")</f>
        <v/>
      </c>
      <c r="M1946" s="36" t="str">
        <f t="shared" si="31"/>
        <v>27,000-31,799MM</v>
      </c>
      <c r="Q1946" s="12">
        <v>9852431799</v>
      </c>
    </row>
    <row r="1947" spans="2:17" x14ac:dyDescent="0.25">
      <c r="B1947" s="36">
        <v>9852434999</v>
      </c>
      <c r="C1947" s="36">
        <v>9852434999</v>
      </c>
      <c r="D1947" s="37" t="s">
        <v>1472</v>
      </c>
      <c r="E1947" s="37" t="s">
        <v>1448</v>
      </c>
      <c r="F1947" s="37"/>
      <c r="G1947" s="36" t="s">
        <v>61</v>
      </c>
      <c r="H1947" s="38"/>
      <c r="I1947" s="40">
        <v>234.14</v>
      </c>
      <c r="J1947" s="39" t="str">
        <f ca="1">IF(SUMPRODUCT(1*ISNUMBER(SEARCH($N$3,D1947))),Translation!$E$38,"")</f>
        <v>Nachschleifen</v>
      </c>
      <c r="K1947" s="37" t="str">
        <f>IF(SUMPRODUCT(1*ISNUMBER(SEARCH(O$3,D1947))),Translation!$E$37,"")</f>
        <v/>
      </c>
      <c r="L1947" s="39" t="str" cm="1">
        <f t="array" ref="L1947">IF(SUMPRODUCT(1*ISNUMBER(SEARCH(P$3:$P$9,D1947))),Translation!$E$39,"")</f>
        <v/>
      </c>
      <c r="M1947" s="36" t="str">
        <f t="shared" si="31"/>
        <v>31,800-34,999MM</v>
      </c>
      <c r="Q1947" s="12">
        <v>9852434999</v>
      </c>
    </row>
    <row r="1948" spans="2:17" x14ac:dyDescent="0.25">
      <c r="B1948" s="36">
        <v>9852441999</v>
      </c>
      <c r="C1948" s="36">
        <v>9852441999</v>
      </c>
      <c r="D1948" s="37" t="s">
        <v>1473</v>
      </c>
      <c r="E1948" s="37" t="s">
        <v>1448</v>
      </c>
      <c r="F1948" s="37"/>
      <c r="G1948" s="36" t="s">
        <v>61</v>
      </c>
      <c r="H1948" s="38"/>
      <c r="I1948" s="40">
        <v>252.91</v>
      </c>
      <c r="J1948" s="39" t="str">
        <f ca="1">IF(SUMPRODUCT(1*ISNUMBER(SEARCH($N$3,D1948))),Translation!$E$38,"")</f>
        <v>Nachschleifen</v>
      </c>
      <c r="K1948" s="37" t="str">
        <f>IF(SUMPRODUCT(1*ISNUMBER(SEARCH(O$3,D1948))),Translation!$E$37,"")</f>
        <v/>
      </c>
      <c r="L1948" s="39" t="str" cm="1">
        <f t="array" ref="L1948">IF(SUMPRODUCT(1*ISNUMBER(SEARCH(P$3:$P$9,D1948))),Translation!$E$39,"")</f>
        <v/>
      </c>
      <c r="M1948" s="36" t="str">
        <f t="shared" si="31"/>
        <v>35,000-41,999MM</v>
      </c>
      <c r="Q1948" s="12">
        <v>9852441999</v>
      </c>
    </row>
    <row r="1949" spans="2:17" x14ac:dyDescent="0.25">
      <c r="B1949" s="36">
        <v>9852451999</v>
      </c>
      <c r="C1949" s="36">
        <v>9852451999</v>
      </c>
      <c r="D1949" s="37" t="s">
        <v>1474</v>
      </c>
      <c r="E1949" s="37" t="s">
        <v>1448</v>
      </c>
      <c r="F1949" s="37"/>
      <c r="G1949" s="36" t="s">
        <v>61</v>
      </c>
      <c r="H1949" s="38"/>
      <c r="I1949" s="40">
        <v>271.58999999999997</v>
      </c>
      <c r="J1949" s="39" t="str">
        <f ca="1">IF(SUMPRODUCT(1*ISNUMBER(SEARCH($N$3,D1949))),Translation!$E$38,"")</f>
        <v>Nachschleifen</v>
      </c>
      <c r="K1949" s="37" t="str">
        <f>IF(SUMPRODUCT(1*ISNUMBER(SEARCH(O$3,D1949))),Translation!$E$37,"")</f>
        <v/>
      </c>
      <c r="L1949" s="39" t="str" cm="1">
        <f t="array" ref="L1949">IF(SUMPRODUCT(1*ISNUMBER(SEARCH(P$3:$P$9,D1949))),Translation!$E$39,"")</f>
        <v/>
      </c>
      <c r="M1949" s="36" t="str">
        <f t="shared" si="31"/>
        <v>42,000-51,999MM</v>
      </c>
      <c r="Q1949" s="12">
        <v>9852451999</v>
      </c>
    </row>
    <row r="1950" spans="2:17" x14ac:dyDescent="0.25">
      <c r="B1950" s="36">
        <v>9852465000</v>
      </c>
      <c r="C1950" s="36">
        <v>9852465000</v>
      </c>
      <c r="D1950" s="37" t="s">
        <v>1475</v>
      </c>
      <c r="E1950" s="37" t="s">
        <v>1448</v>
      </c>
      <c r="F1950" s="37"/>
      <c r="G1950" s="36" t="s">
        <v>61</v>
      </c>
      <c r="H1950" s="38"/>
      <c r="I1950" s="40">
        <v>281.02999999999997</v>
      </c>
      <c r="J1950" s="39" t="str">
        <f ca="1">IF(SUMPRODUCT(1*ISNUMBER(SEARCH($N$3,D1950))),Translation!$E$38,"")</f>
        <v>Nachschleifen</v>
      </c>
      <c r="K1950" s="37" t="str">
        <f>IF(SUMPRODUCT(1*ISNUMBER(SEARCH(O$3,D1950))),Translation!$E$37,"")</f>
        <v/>
      </c>
      <c r="L1950" s="39" t="str" cm="1">
        <f t="array" ref="L1950">IF(SUMPRODUCT(1*ISNUMBER(SEARCH(P$3:$P$9,D1950))),Translation!$E$39,"")</f>
        <v/>
      </c>
      <c r="M1950" s="36" t="str">
        <f t="shared" si="31"/>
        <v>52,000-65,000MM</v>
      </c>
      <c r="Q1950" s="12">
        <v>9852465000</v>
      </c>
    </row>
    <row r="1951" spans="2:17" x14ac:dyDescent="0.25">
      <c r="B1951" s="36">
        <v>9852515999</v>
      </c>
      <c r="C1951" s="36">
        <v>9852515999</v>
      </c>
      <c r="D1951" s="37" t="s">
        <v>1476</v>
      </c>
      <c r="E1951" s="37" t="s">
        <v>1448</v>
      </c>
      <c r="F1951" s="37"/>
      <c r="G1951" s="36" t="s">
        <v>61</v>
      </c>
      <c r="H1951" s="38"/>
      <c r="I1951" s="40">
        <v>67.34</v>
      </c>
      <c r="J1951" s="39" t="str">
        <f ca="1">IF(SUMPRODUCT(1*ISNUMBER(SEARCH($N$3,D1951))),Translation!$E$38,"")</f>
        <v>Nachschleifen</v>
      </c>
      <c r="K1951" s="37" t="str">
        <f>IF(SUMPRODUCT(1*ISNUMBER(SEARCH(O$3,D1951))),Translation!$E$37,"")</f>
        <v/>
      </c>
      <c r="L1951" s="39" t="str" cm="1">
        <f t="array" ref="L1951">IF(SUMPRODUCT(1*ISNUMBER(SEARCH(P$3:$P$9,D1951))),Translation!$E$39,"")</f>
        <v/>
      </c>
      <c r="M1951" s="36" t="str">
        <f t="shared" si="31"/>
        <v>12,000-15,999MM</v>
      </c>
      <c r="Q1951" s="12">
        <v>9852515999</v>
      </c>
    </row>
    <row r="1952" spans="2:17" x14ac:dyDescent="0.25">
      <c r="B1952" s="36">
        <v>9852521999</v>
      </c>
      <c r="C1952" s="36">
        <v>9852521999</v>
      </c>
      <c r="D1952" s="37" t="s">
        <v>1477</v>
      </c>
      <c r="E1952" s="37" t="s">
        <v>1448</v>
      </c>
      <c r="F1952" s="37"/>
      <c r="G1952" s="36" t="s">
        <v>61</v>
      </c>
      <c r="H1952" s="38"/>
      <c r="I1952" s="40">
        <v>67.34</v>
      </c>
      <c r="J1952" s="39" t="str">
        <f ca="1">IF(SUMPRODUCT(1*ISNUMBER(SEARCH($N$3,D1952))),Translation!$E$38,"")</f>
        <v>Nachschleifen</v>
      </c>
      <c r="K1952" s="37" t="str">
        <f>IF(SUMPRODUCT(1*ISNUMBER(SEARCH(O$3,D1952))),Translation!$E$37,"")</f>
        <v/>
      </c>
      <c r="L1952" s="39" t="str" cm="1">
        <f t="array" ref="L1952">IF(SUMPRODUCT(1*ISNUMBER(SEARCH(P$3:$P$9,D1952))),Translation!$E$39,"")</f>
        <v/>
      </c>
      <c r="M1952" s="36" t="str">
        <f t="shared" si="31"/>
        <v>16,000-21,999MM</v>
      </c>
      <c r="Q1952" s="12">
        <v>9852521999</v>
      </c>
    </row>
    <row r="1953" spans="2:17" x14ac:dyDescent="0.25">
      <c r="B1953" s="36">
        <v>9852525999</v>
      </c>
      <c r="C1953" s="36">
        <v>9852525999</v>
      </c>
      <c r="D1953" s="37" t="s">
        <v>1478</v>
      </c>
      <c r="E1953" s="37" t="s">
        <v>1448</v>
      </c>
      <c r="F1953" s="37"/>
      <c r="G1953" s="36" t="s">
        <v>61</v>
      </c>
      <c r="H1953" s="38"/>
      <c r="I1953" s="40">
        <v>67.34</v>
      </c>
      <c r="J1953" s="39" t="str">
        <f ca="1">IF(SUMPRODUCT(1*ISNUMBER(SEARCH($N$3,D1953))),Translation!$E$38,"")</f>
        <v>Nachschleifen</v>
      </c>
      <c r="K1953" s="37" t="str">
        <f>IF(SUMPRODUCT(1*ISNUMBER(SEARCH(O$3,D1953))),Translation!$E$37,"")</f>
        <v/>
      </c>
      <c r="L1953" s="39" t="str" cm="1">
        <f t="array" ref="L1953">IF(SUMPRODUCT(1*ISNUMBER(SEARCH(P$3:$P$9,D1953))),Translation!$E$39,"")</f>
        <v/>
      </c>
      <c r="M1953" s="36" t="str">
        <f t="shared" si="31"/>
        <v>22,000-25,999MM</v>
      </c>
      <c r="Q1953" s="12">
        <v>9852525999</v>
      </c>
    </row>
    <row r="1954" spans="2:17" x14ac:dyDescent="0.25">
      <c r="B1954" s="36">
        <v>9852532000</v>
      </c>
      <c r="C1954" s="36">
        <v>9852532000</v>
      </c>
      <c r="D1954" s="37" t="s">
        <v>1479</v>
      </c>
      <c r="E1954" s="37" t="s">
        <v>1448</v>
      </c>
      <c r="F1954" s="37"/>
      <c r="G1954" s="36" t="s">
        <v>61</v>
      </c>
      <c r="H1954" s="38"/>
      <c r="I1954" s="40">
        <v>67.34</v>
      </c>
      <c r="J1954" s="39" t="str">
        <f ca="1">IF(SUMPRODUCT(1*ISNUMBER(SEARCH($N$3,D1954))),Translation!$E$38,"")</f>
        <v>Nachschleifen</v>
      </c>
      <c r="K1954" s="37" t="str">
        <f>IF(SUMPRODUCT(1*ISNUMBER(SEARCH(O$3,D1954))),Translation!$E$37,"")</f>
        <v/>
      </c>
      <c r="L1954" s="39" t="str" cm="1">
        <f t="array" ref="L1954">IF(SUMPRODUCT(1*ISNUMBER(SEARCH(P$3:$P$9,D1954))),Translation!$E$39,"")</f>
        <v/>
      </c>
      <c r="M1954" s="36" t="str">
        <f t="shared" si="31"/>
        <v>26,000-32,000MM</v>
      </c>
      <c r="Q1954" s="12">
        <v>9852532000</v>
      </c>
    </row>
    <row r="1955" spans="2:17" x14ac:dyDescent="0.25">
      <c r="B1955" s="36">
        <v>9852540000</v>
      </c>
      <c r="C1955" s="36">
        <v>9852540000</v>
      </c>
      <c r="D1955" s="37" t="s">
        <v>1480</v>
      </c>
      <c r="E1955" s="37" t="s">
        <v>1448</v>
      </c>
      <c r="F1955" s="37"/>
      <c r="G1955" s="36" t="s">
        <v>61</v>
      </c>
      <c r="H1955" s="38"/>
      <c r="I1955" s="40">
        <v>67.34</v>
      </c>
      <c r="J1955" s="39" t="str">
        <f ca="1">IF(SUMPRODUCT(1*ISNUMBER(SEARCH($N$3,D1955))),Translation!$E$38,"")</f>
        <v>Nachschleifen</v>
      </c>
      <c r="K1955" s="37" t="str">
        <f>IF(SUMPRODUCT(1*ISNUMBER(SEARCH(O$3,D1955))),Translation!$E$37,"")</f>
        <v/>
      </c>
      <c r="L1955" s="39" t="str" cm="1">
        <f t="array" ref="L1955">IF(SUMPRODUCT(1*ISNUMBER(SEARCH(P$3:$P$9,D1955))),Translation!$E$39,"")</f>
        <v/>
      </c>
      <c r="M1955" s="36" t="str">
        <f t="shared" si="31"/>
        <v>32,001-40,000MM</v>
      </c>
      <c r="Q1955" s="12">
        <v>9852540000</v>
      </c>
    </row>
    <row r="1956" spans="2:17" x14ac:dyDescent="0.25">
      <c r="B1956" s="36">
        <v>9852615999</v>
      </c>
      <c r="C1956" s="36">
        <v>9852615999</v>
      </c>
      <c r="D1956" s="37" t="s">
        <v>1481</v>
      </c>
      <c r="E1956" s="37" t="s">
        <v>1448</v>
      </c>
      <c r="F1956" s="37"/>
      <c r="G1956" s="36" t="s">
        <v>61</v>
      </c>
      <c r="H1956" s="38"/>
      <c r="I1956" s="40">
        <v>104.8</v>
      </c>
      <c r="J1956" s="39" t="str">
        <f ca="1">IF(SUMPRODUCT(1*ISNUMBER(SEARCH($N$3,D1956))),Translation!$E$38,"")</f>
        <v>Nachschleifen</v>
      </c>
      <c r="K1956" s="37" t="str">
        <f>IF(SUMPRODUCT(1*ISNUMBER(SEARCH(O$3,D1956))),Translation!$E$37,"")</f>
        <v/>
      </c>
      <c r="L1956" s="39" t="str" cm="1">
        <f t="array" aca="1" ref="L1956" ca="1">IF(SUMPRODUCT(1*ISNUMBER(SEARCH(P$3:$P$9,D1956))),Translation!$E$39,"")</f>
        <v>Beschichten</v>
      </c>
      <c r="M1956" s="36" t="str">
        <f t="shared" ref="M1956:M1997" si="32">RIGHT(D1956,LEN(D1956)-(FIND("Ø",D1956)))</f>
        <v>12,000-15,999MM</v>
      </c>
      <c r="Q1956" s="12">
        <v>9852615999</v>
      </c>
    </row>
    <row r="1957" spans="2:17" x14ac:dyDescent="0.25">
      <c r="B1957" s="36">
        <v>9852621999</v>
      </c>
      <c r="C1957" s="36">
        <v>9852621999</v>
      </c>
      <c r="D1957" s="37" t="s">
        <v>1482</v>
      </c>
      <c r="E1957" s="37" t="s">
        <v>1448</v>
      </c>
      <c r="F1957" s="37"/>
      <c r="G1957" s="36" t="s">
        <v>61</v>
      </c>
      <c r="H1957" s="38"/>
      <c r="I1957" s="40">
        <v>104.8</v>
      </c>
      <c r="J1957" s="39" t="str">
        <f ca="1">IF(SUMPRODUCT(1*ISNUMBER(SEARCH($N$3,D1957))),Translation!$E$38,"")</f>
        <v>Nachschleifen</v>
      </c>
      <c r="K1957" s="37" t="str">
        <f>IF(SUMPRODUCT(1*ISNUMBER(SEARCH(O$3,D1957))),Translation!$E$37,"")</f>
        <v/>
      </c>
      <c r="L1957" s="39" t="str" cm="1">
        <f t="array" aca="1" ref="L1957" ca="1">IF(SUMPRODUCT(1*ISNUMBER(SEARCH(P$3:$P$9,D1957))),Translation!$E$39,"")</f>
        <v>Beschichten</v>
      </c>
      <c r="M1957" s="36" t="str">
        <f t="shared" si="32"/>
        <v>16,000-21,999MM</v>
      </c>
      <c r="Q1957" s="12">
        <v>9852621999</v>
      </c>
    </row>
    <row r="1958" spans="2:17" x14ac:dyDescent="0.25">
      <c r="B1958" s="36">
        <v>9852625999</v>
      </c>
      <c r="C1958" s="36">
        <v>9852625999</v>
      </c>
      <c r="D1958" s="37" t="s">
        <v>1483</v>
      </c>
      <c r="E1958" s="37" t="s">
        <v>1448</v>
      </c>
      <c r="F1958" s="37"/>
      <c r="G1958" s="36" t="s">
        <v>61</v>
      </c>
      <c r="H1958" s="38"/>
      <c r="I1958" s="40">
        <v>104.8</v>
      </c>
      <c r="J1958" s="39" t="str">
        <f ca="1">IF(SUMPRODUCT(1*ISNUMBER(SEARCH($N$3,D1958))),Translation!$E$38,"")</f>
        <v>Nachschleifen</v>
      </c>
      <c r="K1958" s="37" t="str">
        <f>IF(SUMPRODUCT(1*ISNUMBER(SEARCH(O$3,D1958))),Translation!$E$37,"")</f>
        <v/>
      </c>
      <c r="L1958" s="39" t="str" cm="1">
        <f t="array" aca="1" ref="L1958" ca="1">IF(SUMPRODUCT(1*ISNUMBER(SEARCH(P$3:$P$9,D1958))),Translation!$E$39,"")</f>
        <v>Beschichten</v>
      </c>
      <c r="M1958" s="36" t="str">
        <f t="shared" si="32"/>
        <v>22,000-25,999MM</v>
      </c>
      <c r="Q1958" s="12">
        <v>9852625999</v>
      </c>
    </row>
    <row r="1959" spans="2:17" x14ac:dyDescent="0.25">
      <c r="B1959" s="36">
        <v>9852632000</v>
      </c>
      <c r="C1959" s="36">
        <v>9852632000</v>
      </c>
      <c r="D1959" s="37" t="s">
        <v>1484</v>
      </c>
      <c r="E1959" s="37" t="s">
        <v>1448</v>
      </c>
      <c r="F1959" s="37"/>
      <c r="G1959" s="36" t="s">
        <v>61</v>
      </c>
      <c r="H1959" s="38"/>
      <c r="I1959" s="40">
        <v>104.8</v>
      </c>
      <c r="J1959" s="39" t="str">
        <f ca="1">IF(SUMPRODUCT(1*ISNUMBER(SEARCH($N$3,D1959))),Translation!$E$38,"")</f>
        <v>Nachschleifen</v>
      </c>
      <c r="K1959" s="37" t="str">
        <f>IF(SUMPRODUCT(1*ISNUMBER(SEARCH(O$3,D1959))),Translation!$E$37,"")</f>
        <v/>
      </c>
      <c r="L1959" s="39" t="str" cm="1">
        <f t="array" aca="1" ref="L1959" ca="1">IF(SUMPRODUCT(1*ISNUMBER(SEARCH(P$3:$P$9,D1959))),Translation!$E$39,"")</f>
        <v>Beschichten</v>
      </c>
      <c r="M1959" s="36" t="str">
        <f t="shared" si="32"/>
        <v>26,000-32,000MM</v>
      </c>
      <c r="Q1959" s="12">
        <v>9852632000</v>
      </c>
    </row>
    <row r="1960" spans="2:17" x14ac:dyDescent="0.25">
      <c r="B1960" s="36">
        <v>9852640000</v>
      </c>
      <c r="C1960" s="36">
        <v>9852640000</v>
      </c>
      <c r="D1960" s="37" t="s">
        <v>1485</v>
      </c>
      <c r="E1960" s="37" t="s">
        <v>1448</v>
      </c>
      <c r="F1960" s="37"/>
      <c r="G1960" s="36" t="s">
        <v>61</v>
      </c>
      <c r="H1960" s="38"/>
      <c r="I1960" s="40">
        <v>104.8</v>
      </c>
      <c r="J1960" s="39" t="str">
        <f ca="1">IF(SUMPRODUCT(1*ISNUMBER(SEARCH($N$3,D1960))),Translation!$E$38,"")</f>
        <v>Nachschleifen</v>
      </c>
      <c r="K1960" s="37" t="str">
        <f>IF(SUMPRODUCT(1*ISNUMBER(SEARCH(O$3,D1960))),Translation!$E$37,"")</f>
        <v/>
      </c>
      <c r="L1960" s="39" t="str" cm="1">
        <f t="array" aca="1" ref="L1960" ca="1">IF(SUMPRODUCT(1*ISNUMBER(SEARCH(P$3:$P$9,D1960))),Translation!$E$39,"")</f>
        <v>Beschichten</v>
      </c>
      <c r="M1960" s="36" t="str">
        <f t="shared" si="32"/>
        <v>32,001-40,000MM</v>
      </c>
      <c r="Q1960" s="12">
        <v>9852640000</v>
      </c>
    </row>
    <row r="1961" spans="2:17" x14ac:dyDescent="0.25">
      <c r="B1961" s="36">
        <v>98557060</v>
      </c>
      <c r="C1961" s="36">
        <v>9855706000</v>
      </c>
      <c r="D1961" s="37" t="s">
        <v>274</v>
      </c>
      <c r="E1961" s="37" t="s">
        <v>1486</v>
      </c>
      <c r="F1961" s="37"/>
      <c r="G1961" s="36" t="s">
        <v>61</v>
      </c>
      <c r="H1961" s="38"/>
      <c r="I1961" s="40">
        <v>24.14</v>
      </c>
      <c r="J1961" s="39" t="str">
        <f ca="1">IF(SUMPRODUCT(1*ISNUMBER(SEARCH($N$3,D1961))),Translation!$E$38,"")</f>
        <v>Nachschleifen</v>
      </c>
      <c r="K1961" s="37" t="str">
        <f>IF(SUMPRODUCT(1*ISNUMBER(SEARCH(O$3,D1961))),Translation!$E$37,"")</f>
        <v/>
      </c>
      <c r="L1961" s="39" t="str" cm="1">
        <f t="array" aca="1" ref="L1961" ca="1">IF(SUMPRODUCT(1*ISNUMBER(SEARCH(P$3:$P$9,D1961))),Translation!$E$39,"")</f>
        <v>Beschichten</v>
      </c>
      <c r="M1961" s="36" t="str">
        <f t="shared" si="32"/>
        <v>5,1-6,0MM</v>
      </c>
      <c r="Q1961" s="12">
        <v>98557060</v>
      </c>
    </row>
    <row r="1962" spans="2:17" x14ac:dyDescent="0.25">
      <c r="B1962" s="36">
        <v>98557080</v>
      </c>
      <c r="C1962" s="36">
        <v>9855708000</v>
      </c>
      <c r="D1962" s="37" t="s">
        <v>275</v>
      </c>
      <c r="E1962" s="37" t="s">
        <v>1486</v>
      </c>
      <c r="F1962" s="37"/>
      <c r="G1962" s="36" t="s">
        <v>61</v>
      </c>
      <c r="H1962" s="38"/>
      <c r="I1962" s="40">
        <v>27.83</v>
      </c>
      <c r="J1962" s="39" t="str">
        <f ca="1">IF(SUMPRODUCT(1*ISNUMBER(SEARCH($N$3,D1962))),Translation!$E$38,"")</f>
        <v>Nachschleifen</v>
      </c>
      <c r="K1962" s="37" t="str">
        <f>IF(SUMPRODUCT(1*ISNUMBER(SEARCH(O$3,D1962))),Translation!$E$37,"")</f>
        <v/>
      </c>
      <c r="L1962" s="39" t="str" cm="1">
        <f t="array" aca="1" ref="L1962" ca="1">IF(SUMPRODUCT(1*ISNUMBER(SEARCH(P$3:$P$9,D1962))),Translation!$E$39,"")</f>
        <v>Beschichten</v>
      </c>
      <c r="M1962" s="36" t="str">
        <f t="shared" si="32"/>
        <v>6,1-8,0MM</v>
      </c>
      <c r="Q1962" s="12">
        <v>98557080</v>
      </c>
    </row>
    <row r="1963" spans="2:17" x14ac:dyDescent="0.25">
      <c r="B1963" s="36">
        <v>98557100</v>
      </c>
      <c r="C1963" s="36">
        <v>9855710000</v>
      </c>
      <c r="D1963" s="37" t="s">
        <v>276</v>
      </c>
      <c r="E1963" s="37" t="s">
        <v>1486</v>
      </c>
      <c r="F1963" s="37"/>
      <c r="G1963" s="36" t="s">
        <v>61</v>
      </c>
      <c r="H1963" s="38"/>
      <c r="I1963" s="40">
        <v>32.770000000000003</v>
      </c>
      <c r="J1963" s="39" t="str">
        <f ca="1">IF(SUMPRODUCT(1*ISNUMBER(SEARCH($N$3,D1963))),Translation!$E$38,"")</f>
        <v>Nachschleifen</v>
      </c>
      <c r="K1963" s="37" t="str">
        <f>IF(SUMPRODUCT(1*ISNUMBER(SEARCH(O$3,D1963))),Translation!$E$37,"")</f>
        <v/>
      </c>
      <c r="L1963" s="39" t="str" cm="1">
        <f t="array" aca="1" ref="L1963" ca="1">IF(SUMPRODUCT(1*ISNUMBER(SEARCH(P$3:$P$9,D1963))),Translation!$E$39,"")</f>
        <v>Beschichten</v>
      </c>
      <c r="M1963" s="36" t="str">
        <f t="shared" si="32"/>
        <v>8,1-10,0MM</v>
      </c>
      <c r="Q1963" s="12">
        <v>98557100</v>
      </c>
    </row>
    <row r="1964" spans="2:17" x14ac:dyDescent="0.25">
      <c r="B1964" s="36">
        <v>98557120</v>
      </c>
      <c r="C1964" s="36">
        <v>9855712000</v>
      </c>
      <c r="D1964" s="37" t="s">
        <v>277</v>
      </c>
      <c r="E1964" s="37" t="s">
        <v>1486</v>
      </c>
      <c r="F1964" s="37"/>
      <c r="G1964" s="36" t="s">
        <v>61</v>
      </c>
      <c r="H1964" s="38"/>
      <c r="I1964" s="40">
        <v>41.63</v>
      </c>
      <c r="J1964" s="39" t="str">
        <f ca="1">IF(SUMPRODUCT(1*ISNUMBER(SEARCH($N$3,D1964))),Translation!$E$38,"")</f>
        <v>Nachschleifen</v>
      </c>
      <c r="K1964" s="37" t="str">
        <f>IF(SUMPRODUCT(1*ISNUMBER(SEARCH(O$3,D1964))),Translation!$E$37,"")</f>
        <v/>
      </c>
      <c r="L1964" s="39" t="str" cm="1">
        <f t="array" aca="1" ref="L1964" ca="1">IF(SUMPRODUCT(1*ISNUMBER(SEARCH(P$3:$P$9,D1964))),Translation!$E$39,"")</f>
        <v>Beschichten</v>
      </c>
      <c r="M1964" s="36" t="str">
        <f t="shared" si="32"/>
        <v>10,1-12,0MM</v>
      </c>
      <c r="Q1964" s="12">
        <v>98557120</v>
      </c>
    </row>
    <row r="1965" spans="2:17" x14ac:dyDescent="0.25">
      <c r="B1965" s="36">
        <v>98557160</v>
      </c>
      <c r="C1965" s="36">
        <v>9855716000</v>
      </c>
      <c r="D1965" s="37" t="s">
        <v>279</v>
      </c>
      <c r="E1965" s="37" t="s">
        <v>1486</v>
      </c>
      <c r="F1965" s="37"/>
      <c r="G1965" s="36" t="s">
        <v>61</v>
      </c>
      <c r="H1965" s="38"/>
      <c r="I1965" s="40">
        <v>51.75</v>
      </c>
      <c r="J1965" s="39" t="str">
        <f ca="1">IF(SUMPRODUCT(1*ISNUMBER(SEARCH($N$3,D1965))),Translation!$E$38,"")</f>
        <v>Nachschleifen</v>
      </c>
      <c r="K1965" s="37" t="str">
        <f>IF(SUMPRODUCT(1*ISNUMBER(SEARCH(O$3,D1965))),Translation!$E$37,"")</f>
        <v/>
      </c>
      <c r="L1965" s="39" t="str" cm="1">
        <f t="array" aca="1" ref="L1965" ca="1">IF(SUMPRODUCT(1*ISNUMBER(SEARCH(P$3:$P$9,D1965))),Translation!$E$39,"")</f>
        <v>Beschichten</v>
      </c>
      <c r="M1965" s="36" t="str">
        <f t="shared" si="32"/>
        <v>14,1-16,0MM</v>
      </c>
      <c r="Q1965" s="12">
        <v>98557160</v>
      </c>
    </row>
    <row r="1966" spans="2:17" x14ac:dyDescent="0.25">
      <c r="B1966" s="36">
        <v>98557200</v>
      </c>
      <c r="C1966" s="36">
        <v>9855720000</v>
      </c>
      <c r="D1966" s="37" t="s">
        <v>281</v>
      </c>
      <c r="E1966" s="37" t="s">
        <v>1486</v>
      </c>
      <c r="F1966" s="37"/>
      <c r="G1966" s="36" t="s">
        <v>61</v>
      </c>
      <c r="H1966" s="38"/>
      <c r="I1966" s="40">
        <v>66.22</v>
      </c>
      <c r="J1966" s="39" t="str">
        <f ca="1">IF(SUMPRODUCT(1*ISNUMBER(SEARCH($N$3,D1966))),Translation!$E$38,"")</f>
        <v>Nachschleifen</v>
      </c>
      <c r="K1966" s="37" t="str">
        <f>IF(SUMPRODUCT(1*ISNUMBER(SEARCH(O$3,D1966))),Translation!$E$37,"")</f>
        <v/>
      </c>
      <c r="L1966" s="39" t="str" cm="1">
        <f t="array" aca="1" ref="L1966" ca="1">IF(SUMPRODUCT(1*ISNUMBER(SEARCH(P$3:$P$9,D1966))),Translation!$E$39,"")</f>
        <v>Beschichten</v>
      </c>
      <c r="M1966" s="36" t="str">
        <f t="shared" si="32"/>
        <v>18,1-20,0MM</v>
      </c>
      <c r="Q1966" s="12">
        <v>98557200</v>
      </c>
    </row>
    <row r="1967" spans="2:17" x14ac:dyDescent="0.25">
      <c r="B1967" s="36">
        <v>98558060</v>
      </c>
      <c r="C1967" s="36">
        <v>9855806000</v>
      </c>
      <c r="D1967" s="37" t="s">
        <v>1175</v>
      </c>
      <c r="E1967" s="37" t="s">
        <v>1486</v>
      </c>
      <c r="F1967" s="37"/>
      <c r="G1967" s="36" t="s">
        <v>61</v>
      </c>
      <c r="H1967" s="38"/>
      <c r="I1967" s="40">
        <v>27.95</v>
      </c>
      <c r="J1967" s="39" t="str">
        <f ca="1">IF(SUMPRODUCT(1*ISNUMBER(SEARCH($N$3,D1967))),Translation!$E$38,"")</f>
        <v>Nachschleifen</v>
      </c>
      <c r="K1967" s="37" t="str">
        <f ca="1">IF(SUMPRODUCT(1*ISNUMBER(SEARCH(O$3,D1967))),Translation!$E$37,"")</f>
        <v>Halsfreischliff</v>
      </c>
      <c r="L1967" s="39" t="str" cm="1">
        <f t="array" aca="1" ref="L1967" ca="1">IF(SUMPRODUCT(1*ISNUMBER(SEARCH(P$3:$P$9,D1967))),Translation!$E$39,"")</f>
        <v>Beschichten</v>
      </c>
      <c r="M1967" s="36" t="str">
        <f t="shared" si="32"/>
        <v>5,1-6,0MM</v>
      </c>
      <c r="Q1967" s="12">
        <v>98558060</v>
      </c>
    </row>
    <row r="1968" spans="2:17" x14ac:dyDescent="0.25">
      <c r="B1968" s="36">
        <v>98558080</v>
      </c>
      <c r="C1968" s="36">
        <v>9855808000</v>
      </c>
      <c r="D1968" s="37" t="s">
        <v>1176</v>
      </c>
      <c r="E1968" s="37" t="s">
        <v>1486</v>
      </c>
      <c r="F1968" s="37"/>
      <c r="G1968" s="36" t="s">
        <v>61</v>
      </c>
      <c r="H1968" s="38"/>
      <c r="I1968" s="40">
        <v>31.76</v>
      </c>
      <c r="J1968" s="39" t="str">
        <f ca="1">IF(SUMPRODUCT(1*ISNUMBER(SEARCH($N$3,D1968))),Translation!$E$38,"")</f>
        <v>Nachschleifen</v>
      </c>
      <c r="K1968" s="37" t="str">
        <f ca="1">IF(SUMPRODUCT(1*ISNUMBER(SEARCH(O$3,D1968))),Translation!$E$37,"")</f>
        <v>Halsfreischliff</v>
      </c>
      <c r="L1968" s="39" t="str" cm="1">
        <f t="array" aca="1" ref="L1968" ca="1">IF(SUMPRODUCT(1*ISNUMBER(SEARCH(P$3:$P$9,D1968))),Translation!$E$39,"")</f>
        <v>Beschichten</v>
      </c>
      <c r="M1968" s="36" t="str">
        <f t="shared" si="32"/>
        <v>6,1-8,0MM</v>
      </c>
      <c r="Q1968" s="12">
        <v>98558080</v>
      </c>
    </row>
    <row r="1969" spans="2:17" x14ac:dyDescent="0.25">
      <c r="B1969" s="36">
        <v>98558100</v>
      </c>
      <c r="C1969" s="36">
        <v>9855810000</v>
      </c>
      <c r="D1969" s="37" t="s">
        <v>1177</v>
      </c>
      <c r="E1969" s="37" t="s">
        <v>1486</v>
      </c>
      <c r="F1969" s="37"/>
      <c r="G1969" s="36" t="s">
        <v>61</v>
      </c>
      <c r="H1969" s="38"/>
      <c r="I1969" s="40">
        <v>36.590000000000003</v>
      </c>
      <c r="J1969" s="39" t="str">
        <f ca="1">IF(SUMPRODUCT(1*ISNUMBER(SEARCH($N$3,D1969))),Translation!$E$38,"")</f>
        <v>Nachschleifen</v>
      </c>
      <c r="K1969" s="37" t="str">
        <f ca="1">IF(SUMPRODUCT(1*ISNUMBER(SEARCH(O$3,D1969))),Translation!$E$37,"")</f>
        <v>Halsfreischliff</v>
      </c>
      <c r="L1969" s="39" t="str" cm="1">
        <f t="array" aca="1" ref="L1969" ca="1">IF(SUMPRODUCT(1*ISNUMBER(SEARCH(P$3:$P$9,D1969))),Translation!$E$39,"")</f>
        <v>Beschichten</v>
      </c>
      <c r="M1969" s="36" t="str">
        <f t="shared" si="32"/>
        <v>8,1-10,0MM</v>
      </c>
      <c r="Q1969" s="12">
        <v>98558100</v>
      </c>
    </row>
    <row r="1970" spans="2:17" x14ac:dyDescent="0.25">
      <c r="B1970" s="36">
        <v>98558120</v>
      </c>
      <c r="C1970" s="36">
        <v>9855812000</v>
      </c>
      <c r="D1970" s="37" t="s">
        <v>1178</v>
      </c>
      <c r="E1970" s="37" t="s">
        <v>1486</v>
      </c>
      <c r="F1970" s="37"/>
      <c r="G1970" s="36" t="s">
        <v>61</v>
      </c>
      <c r="H1970" s="38"/>
      <c r="I1970" s="40">
        <v>45.45</v>
      </c>
      <c r="J1970" s="39" t="str">
        <f ca="1">IF(SUMPRODUCT(1*ISNUMBER(SEARCH($N$3,D1970))),Translation!$E$38,"")</f>
        <v>Nachschleifen</v>
      </c>
      <c r="K1970" s="37" t="str">
        <f ca="1">IF(SUMPRODUCT(1*ISNUMBER(SEARCH(O$3,D1970))),Translation!$E$37,"")</f>
        <v>Halsfreischliff</v>
      </c>
      <c r="L1970" s="39" t="str" cm="1">
        <f t="array" aca="1" ref="L1970" ca="1">IF(SUMPRODUCT(1*ISNUMBER(SEARCH(P$3:$P$9,D1970))),Translation!$E$39,"")</f>
        <v>Beschichten</v>
      </c>
      <c r="M1970" s="36" t="str">
        <f t="shared" si="32"/>
        <v>10,1-12,0MM</v>
      </c>
      <c r="Q1970" s="12">
        <v>98558120</v>
      </c>
    </row>
    <row r="1971" spans="2:17" x14ac:dyDescent="0.25">
      <c r="B1971" s="36">
        <v>98558160</v>
      </c>
      <c r="C1971" s="36">
        <v>9855816000</v>
      </c>
      <c r="D1971" s="37" t="s">
        <v>1180</v>
      </c>
      <c r="E1971" s="37" t="s">
        <v>1486</v>
      </c>
      <c r="F1971" s="37"/>
      <c r="G1971" s="36" t="s">
        <v>61</v>
      </c>
      <c r="H1971" s="38"/>
      <c r="I1971" s="40">
        <v>55.56</v>
      </c>
      <c r="J1971" s="39" t="str">
        <f ca="1">IF(SUMPRODUCT(1*ISNUMBER(SEARCH($N$3,D1971))),Translation!$E$38,"")</f>
        <v>Nachschleifen</v>
      </c>
      <c r="K1971" s="37" t="str">
        <f ca="1">IF(SUMPRODUCT(1*ISNUMBER(SEARCH(O$3,D1971))),Translation!$E$37,"")</f>
        <v>Halsfreischliff</v>
      </c>
      <c r="L1971" s="39" t="str" cm="1">
        <f t="array" aca="1" ref="L1971" ca="1">IF(SUMPRODUCT(1*ISNUMBER(SEARCH(P$3:$P$9,D1971))),Translation!$E$39,"")</f>
        <v>Beschichten</v>
      </c>
      <c r="M1971" s="36" t="str">
        <f t="shared" si="32"/>
        <v>14,1-16,0MM</v>
      </c>
      <c r="Q1971" s="12">
        <v>98558160</v>
      </c>
    </row>
    <row r="1972" spans="2:17" x14ac:dyDescent="0.25">
      <c r="B1972" s="36">
        <v>98558200</v>
      </c>
      <c r="C1972" s="36">
        <v>9855820000</v>
      </c>
      <c r="D1972" s="37" t="s">
        <v>1182</v>
      </c>
      <c r="E1972" s="37" t="s">
        <v>1486</v>
      </c>
      <c r="F1972" s="37"/>
      <c r="G1972" s="36" t="s">
        <v>61</v>
      </c>
      <c r="H1972" s="38"/>
      <c r="I1972" s="40">
        <v>70.040000000000006</v>
      </c>
      <c r="J1972" s="39" t="str">
        <f ca="1">IF(SUMPRODUCT(1*ISNUMBER(SEARCH($N$3,D1972))),Translation!$E$38,"")</f>
        <v>Nachschleifen</v>
      </c>
      <c r="K1972" s="37" t="str">
        <f ca="1">IF(SUMPRODUCT(1*ISNUMBER(SEARCH(O$3,D1972))),Translation!$E$37,"")</f>
        <v>Halsfreischliff</v>
      </c>
      <c r="L1972" s="39" t="str" cm="1">
        <f t="array" aca="1" ref="L1972" ca="1">IF(SUMPRODUCT(1*ISNUMBER(SEARCH(P$3:$P$9,D1972))),Translation!$E$39,"")</f>
        <v>Beschichten</v>
      </c>
      <c r="M1972" s="36" t="str">
        <f t="shared" si="32"/>
        <v>18,1-20,0MM</v>
      </c>
      <c r="Q1972" s="12">
        <v>98558200</v>
      </c>
    </row>
    <row r="1973" spans="2:17" x14ac:dyDescent="0.25">
      <c r="B1973" s="36">
        <v>98572050</v>
      </c>
      <c r="C1973" s="36">
        <v>9857205000</v>
      </c>
      <c r="D1973" s="37" t="s">
        <v>1487</v>
      </c>
      <c r="E1973" s="37" t="s">
        <v>261</v>
      </c>
      <c r="F1973" s="37"/>
      <c r="G1973" s="36" t="s">
        <v>61</v>
      </c>
      <c r="H1973" s="38"/>
      <c r="I1973" s="40">
        <v>17.39</v>
      </c>
      <c r="J1973" s="39" t="str">
        <f ca="1">IF(SUMPRODUCT(1*ISNUMBER(SEARCH($N$3,D1973))),Translation!$E$38,"")</f>
        <v>Nachschleifen</v>
      </c>
      <c r="K1973" s="37" t="str">
        <f>IF(SUMPRODUCT(1*ISNUMBER(SEARCH(O$3,D1973))),Translation!$E$37,"")</f>
        <v/>
      </c>
      <c r="L1973" s="39" t="str" cm="1">
        <f t="array" aca="1" ref="L1973" ca="1">IF(SUMPRODUCT(1*ISNUMBER(SEARCH(P$3:$P$9,D1973))),Translation!$E$39,"")</f>
        <v>Beschichten</v>
      </c>
      <c r="M1973" s="36" t="str">
        <f t="shared" si="32"/>
        <v>5,0MM</v>
      </c>
      <c r="Q1973" s="12">
        <v>98572050</v>
      </c>
    </row>
    <row r="1974" spans="2:17" x14ac:dyDescent="0.25">
      <c r="B1974" s="36">
        <v>98573050</v>
      </c>
      <c r="C1974" s="36">
        <v>9857305000</v>
      </c>
      <c r="D1974" s="37" t="s">
        <v>1488</v>
      </c>
      <c r="E1974" s="37" t="s">
        <v>261</v>
      </c>
      <c r="F1974" s="37"/>
      <c r="G1974" s="36" t="s">
        <v>61</v>
      </c>
      <c r="H1974" s="38"/>
      <c r="I1974" s="40">
        <v>21.33</v>
      </c>
      <c r="J1974" s="39" t="str">
        <f ca="1">IF(SUMPRODUCT(1*ISNUMBER(SEARCH($N$3,D1974))),Translation!$E$38,"")</f>
        <v>Nachschleifen</v>
      </c>
      <c r="K1974" s="37" t="str">
        <f ca="1">IF(SUMPRODUCT(1*ISNUMBER(SEARCH(O$3,D1974))),Translation!$E$37,"")</f>
        <v>Halsfreischliff</v>
      </c>
      <c r="L1974" s="39" t="str" cm="1">
        <f t="array" aca="1" ref="L1974" ca="1">IF(SUMPRODUCT(1*ISNUMBER(SEARCH(P$3:$P$9,D1974))),Translation!$E$39,"")</f>
        <v>Beschichten</v>
      </c>
      <c r="M1974" s="36" t="str">
        <f t="shared" si="32"/>
        <v>5,0MM</v>
      </c>
      <c r="Q1974" s="12">
        <v>98573050</v>
      </c>
    </row>
    <row r="1975" spans="2:17" x14ac:dyDescent="0.25">
      <c r="B1975" s="36">
        <v>9859710059</v>
      </c>
      <c r="C1975" s="36">
        <v>9859710059</v>
      </c>
      <c r="D1975" s="37" t="s">
        <v>1489</v>
      </c>
      <c r="E1975" s="37" t="s">
        <v>1490</v>
      </c>
      <c r="F1975" s="37"/>
      <c r="G1975" s="36" t="s">
        <v>61</v>
      </c>
      <c r="H1975" s="38"/>
      <c r="I1975" s="40">
        <v>346.48</v>
      </c>
      <c r="J1975" s="39" t="str">
        <f ca="1">IF(SUMPRODUCT(1*ISNUMBER(SEARCH($N$3,D1975))),Translation!$E$38,"")</f>
        <v>Nachschleifen</v>
      </c>
      <c r="K1975" s="37" t="str">
        <f>IF(SUMPRODUCT(1*ISNUMBER(SEARCH(O$3,D1975))),Translation!$E$37,"")</f>
        <v/>
      </c>
      <c r="L1975" s="39" t="str" cm="1">
        <f t="array" ref="L1975">IF(SUMPRODUCT(1*ISNUMBER(SEARCH(P$3:$P$9,D1975))),Translation!$E$39,"")</f>
        <v/>
      </c>
      <c r="M1975" s="36" t="str">
        <f t="shared" si="32"/>
        <v>95,600-100,599MM</v>
      </c>
      <c r="Q1975" s="12">
        <v>9859710059</v>
      </c>
    </row>
    <row r="1976" spans="2:17" x14ac:dyDescent="0.25">
      <c r="B1976" s="36">
        <v>9859711059</v>
      </c>
      <c r="C1976" s="36">
        <v>9859711059</v>
      </c>
      <c r="D1976" s="37" t="s">
        <v>1491</v>
      </c>
      <c r="E1976" s="37" t="s">
        <v>1490</v>
      </c>
      <c r="F1976" s="37"/>
      <c r="G1976" s="36" t="s">
        <v>61</v>
      </c>
      <c r="H1976" s="38"/>
      <c r="I1976" s="40">
        <v>346.48</v>
      </c>
      <c r="J1976" s="39" t="str">
        <f ca="1">IF(SUMPRODUCT(1*ISNUMBER(SEARCH($N$3,D1976))),Translation!$E$38,"")</f>
        <v>Nachschleifen</v>
      </c>
      <c r="K1976" s="37" t="str">
        <f>IF(SUMPRODUCT(1*ISNUMBER(SEARCH(O$3,D1976))),Translation!$E$37,"")</f>
        <v/>
      </c>
      <c r="L1976" s="39" t="str" cm="1">
        <f t="array" ref="L1976">IF(SUMPRODUCT(1*ISNUMBER(SEARCH(P$3:$P$9,D1976))),Translation!$E$39,"")</f>
        <v/>
      </c>
      <c r="M1976" s="36" t="str">
        <f t="shared" si="32"/>
        <v>100,600-110,599MM</v>
      </c>
      <c r="Q1976" s="12">
        <v>9859711059</v>
      </c>
    </row>
    <row r="1977" spans="2:17" x14ac:dyDescent="0.25">
      <c r="B1977" s="36">
        <v>9859711559</v>
      </c>
      <c r="C1977" s="36">
        <v>9859711559</v>
      </c>
      <c r="D1977" s="37" t="s">
        <v>1492</v>
      </c>
      <c r="E1977" s="37" t="s">
        <v>1490</v>
      </c>
      <c r="F1977" s="37"/>
      <c r="G1977" s="36" t="s">
        <v>61</v>
      </c>
      <c r="H1977" s="38"/>
      <c r="I1977" s="40">
        <v>346.48</v>
      </c>
      <c r="J1977" s="39" t="str">
        <f ca="1">IF(SUMPRODUCT(1*ISNUMBER(SEARCH($N$3,D1977))),Translation!$E$38,"")</f>
        <v>Nachschleifen</v>
      </c>
      <c r="K1977" s="37" t="str">
        <f>IF(SUMPRODUCT(1*ISNUMBER(SEARCH(O$3,D1977))),Translation!$E$37,"")</f>
        <v/>
      </c>
      <c r="L1977" s="39" t="str" cm="1">
        <f t="array" ref="L1977">IF(SUMPRODUCT(1*ISNUMBER(SEARCH(P$3:$P$9,D1977))),Translation!$E$39,"")</f>
        <v/>
      </c>
      <c r="M1977" s="36" t="str">
        <f t="shared" si="32"/>
        <v>110,600-115,590MM</v>
      </c>
      <c r="Q1977" s="12">
        <v>9859711559</v>
      </c>
    </row>
    <row r="1978" spans="2:17" x14ac:dyDescent="0.25">
      <c r="B1978" s="36">
        <v>9859712059</v>
      </c>
      <c r="C1978" s="36">
        <v>9859712059</v>
      </c>
      <c r="D1978" s="37" t="s">
        <v>1493</v>
      </c>
      <c r="E1978" s="37" t="s">
        <v>1490</v>
      </c>
      <c r="F1978" s="37"/>
      <c r="G1978" s="36" t="s">
        <v>61</v>
      </c>
      <c r="H1978" s="38"/>
      <c r="I1978" s="40">
        <v>374.6</v>
      </c>
      <c r="J1978" s="39" t="str">
        <f ca="1">IF(SUMPRODUCT(1*ISNUMBER(SEARCH($N$3,D1978))),Translation!$E$38,"")</f>
        <v>Nachschleifen</v>
      </c>
      <c r="K1978" s="37" t="str">
        <f>IF(SUMPRODUCT(1*ISNUMBER(SEARCH(O$3,D1978))),Translation!$E$37,"")</f>
        <v/>
      </c>
      <c r="L1978" s="39" t="str" cm="1">
        <f t="array" ref="L1978">IF(SUMPRODUCT(1*ISNUMBER(SEARCH(P$3:$P$9,D1978))),Translation!$E$39,"")</f>
        <v/>
      </c>
      <c r="M1978" s="36" t="str">
        <f t="shared" si="32"/>
        <v>115,600-120,599MM</v>
      </c>
      <c r="Q1978" s="12">
        <v>9859712059</v>
      </c>
    </row>
    <row r="1979" spans="2:17" x14ac:dyDescent="0.25">
      <c r="B1979" s="36">
        <v>9859712559</v>
      </c>
      <c r="C1979" s="36">
        <v>9859712559</v>
      </c>
      <c r="D1979" s="37" t="s">
        <v>1494</v>
      </c>
      <c r="E1979" s="37" t="s">
        <v>1490</v>
      </c>
      <c r="F1979" s="37"/>
      <c r="G1979" s="36" t="s">
        <v>61</v>
      </c>
      <c r="H1979" s="38"/>
      <c r="I1979" s="40">
        <v>374.6</v>
      </c>
      <c r="J1979" s="39" t="str">
        <f ca="1">IF(SUMPRODUCT(1*ISNUMBER(SEARCH($N$3,D1979))),Translation!$E$38,"")</f>
        <v>Nachschleifen</v>
      </c>
      <c r="K1979" s="37" t="str">
        <f>IF(SUMPRODUCT(1*ISNUMBER(SEARCH(O$3,D1979))),Translation!$E$37,"")</f>
        <v/>
      </c>
      <c r="L1979" s="39" t="str" cm="1">
        <f t="array" ref="L1979">IF(SUMPRODUCT(1*ISNUMBER(SEARCH(P$3:$P$9,D1979))),Translation!$E$39,"")</f>
        <v/>
      </c>
      <c r="M1979" s="36" t="str">
        <f t="shared" si="32"/>
        <v>120,600-125,599MM</v>
      </c>
      <c r="Q1979" s="12">
        <v>9859712559</v>
      </c>
    </row>
    <row r="1980" spans="2:17" x14ac:dyDescent="0.25">
      <c r="B1980" s="36">
        <v>9859713959</v>
      </c>
      <c r="C1980" s="36">
        <v>9859713959</v>
      </c>
      <c r="D1980" s="37" t="s">
        <v>1495</v>
      </c>
      <c r="E1980" s="37" t="s">
        <v>1490</v>
      </c>
      <c r="F1980" s="37"/>
      <c r="G1980" s="36" t="s">
        <v>61</v>
      </c>
      <c r="H1980" s="38"/>
      <c r="I1980" s="40">
        <v>374.6</v>
      </c>
      <c r="J1980" s="39" t="str">
        <f ca="1">IF(SUMPRODUCT(1*ISNUMBER(SEARCH($N$3,D1980))),Translation!$E$38,"")</f>
        <v>Nachschleifen</v>
      </c>
      <c r="K1980" s="37" t="str">
        <f>IF(SUMPRODUCT(1*ISNUMBER(SEARCH(O$3,D1980))),Translation!$E$37,"")</f>
        <v/>
      </c>
      <c r="L1980" s="39" t="str" cm="1">
        <f t="array" ref="L1980">IF(SUMPRODUCT(1*ISNUMBER(SEARCH(P$3:$P$9,D1980))),Translation!$E$39,"")</f>
        <v/>
      </c>
      <c r="M1980" s="36" t="str">
        <f t="shared" si="32"/>
        <v>125,600-139,599MM</v>
      </c>
      <c r="Q1980" s="12">
        <v>9859713959</v>
      </c>
    </row>
    <row r="1981" spans="2:17" x14ac:dyDescent="0.25">
      <c r="B1981" s="36">
        <v>9859721599</v>
      </c>
      <c r="C1981" s="36">
        <v>9859721599</v>
      </c>
      <c r="D1981" s="37" t="s">
        <v>1496</v>
      </c>
      <c r="E1981" s="37" t="s">
        <v>1490</v>
      </c>
      <c r="F1981" s="37"/>
      <c r="G1981" s="36" t="s">
        <v>61</v>
      </c>
      <c r="H1981" s="38"/>
      <c r="I1981" s="40">
        <v>243.58</v>
      </c>
      <c r="J1981" s="39" t="str">
        <f ca="1">IF(SUMPRODUCT(1*ISNUMBER(SEARCH($N$3,D1981))),Translation!$E$38,"")</f>
        <v>Nachschleifen</v>
      </c>
      <c r="K1981" s="37" t="str">
        <f>IF(SUMPRODUCT(1*ISNUMBER(SEARCH(O$3,D1981))),Translation!$E$37,"")</f>
        <v/>
      </c>
      <c r="L1981" s="39" t="str" cm="1">
        <f t="array" ref="L1981">IF(SUMPRODUCT(1*ISNUMBER(SEARCH(P$3:$P$9,D1981))),Translation!$E$39,"")</f>
        <v/>
      </c>
      <c r="M1981" s="36" t="str">
        <f t="shared" si="32"/>
        <v>17,600-21,599MM</v>
      </c>
      <c r="Q1981" s="12">
        <v>9859721599</v>
      </c>
    </row>
    <row r="1982" spans="2:17" x14ac:dyDescent="0.25">
      <c r="B1982" s="36">
        <v>9859725599</v>
      </c>
      <c r="C1982" s="36">
        <v>9859725599</v>
      </c>
      <c r="D1982" s="37" t="s">
        <v>1497</v>
      </c>
      <c r="E1982" s="37" t="s">
        <v>1490</v>
      </c>
      <c r="F1982" s="37"/>
      <c r="G1982" s="36" t="s">
        <v>61</v>
      </c>
      <c r="H1982" s="38"/>
      <c r="I1982" s="40">
        <v>243.58</v>
      </c>
      <c r="J1982" s="39" t="str">
        <f ca="1">IF(SUMPRODUCT(1*ISNUMBER(SEARCH($N$3,D1982))),Translation!$E$38,"")</f>
        <v>Nachschleifen</v>
      </c>
      <c r="K1982" s="37" t="str">
        <f>IF(SUMPRODUCT(1*ISNUMBER(SEARCH(O$3,D1982))),Translation!$E$37,"")</f>
        <v/>
      </c>
      <c r="L1982" s="39" t="str" cm="1">
        <f t="array" ref="L1982">IF(SUMPRODUCT(1*ISNUMBER(SEARCH(P$3:$P$9,D1982))),Translation!$E$39,"")</f>
        <v/>
      </c>
      <c r="M1982" s="36" t="str">
        <f t="shared" si="32"/>
        <v>21,600-25,599MM</v>
      </c>
      <c r="Q1982" s="12">
        <v>9859725599</v>
      </c>
    </row>
    <row r="1983" spans="2:17" x14ac:dyDescent="0.25">
      <c r="B1983" s="36">
        <v>9859728599</v>
      </c>
      <c r="C1983" s="36">
        <v>9859728599</v>
      </c>
      <c r="D1983" s="37" t="s">
        <v>1498</v>
      </c>
      <c r="E1983" s="37" t="s">
        <v>1490</v>
      </c>
      <c r="F1983" s="37"/>
      <c r="G1983" s="36" t="s">
        <v>61</v>
      </c>
      <c r="H1983" s="38"/>
      <c r="I1983" s="40">
        <v>243.58</v>
      </c>
      <c r="J1983" s="39" t="str">
        <f ca="1">IF(SUMPRODUCT(1*ISNUMBER(SEARCH($N$3,D1983))),Translation!$E$38,"")</f>
        <v>Nachschleifen</v>
      </c>
      <c r="K1983" s="37" t="str">
        <f>IF(SUMPRODUCT(1*ISNUMBER(SEARCH(O$3,D1983))),Translation!$E$37,"")</f>
        <v/>
      </c>
      <c r="L1983" s="39" t="str" cm="1">
        <f t="array" ref="L1983">IF(SUMPRODUCT(1*ISNUMBER(SEARCH(P$3:$P$9,D1983))),Translation!$E$39,"")</f>
        <v/>
      </c>
      <c r="M1983" s="36" t="str">
        <f t="shared" si="32"/>
        <v>25,600-28,599MM</v>
      </c>
      <c r="Q1983" s="12">
        <v>9859728599</v>
      </c>
    </row>
    <row r="1984" spans="2:17" x14ac:dyDescent="0.25">
      <c r="B1984" s="36">
        <v>9859732599</v>
      </c>
      <c r="C1984" s="36">
        <v>9859732599</v>
      </c>
      <c r="D1984" s="37" t="s">
        <v>1499</v>
      </c>
      <c r="E1984" s="37" t="s">
        <v>1490</v>
      </c>
      <c r="F1984" s="37"/>
      <c r="G1984" s="36" t="s">
        <v>61</v>
      </c>
      <c r="H1984" s="38"/>
      <c r="I1984" s="40">
        <v>243.58</v>
      </c>
      <c r="J1984" s="39" t="str">
        <f ca="1">IF(SUMPRODUCT(1*ISNUMBER(SEARCH($N$3,D1984))),Translation!$E$38,"")</f>
        <v>Nachschleifen</v>
      </c>
      <c r="K1984" s="37" t="str">
        <f>IF(SUMPRODUCT(1*ISNUMBER(SEARCH(O$3,D1984))),Translation!$E$37,"")</f>
        <v/>
      </c>
      <c r="L1984" s="39" t="str" cm="1">
        <f t="array" ref="L1984">IF(SUMPRODUCT(1*ISNUMBER(SEARCH(P$3:$P$9,D1984))),Translation!$E$39,"")</f>
        <v/>
      </c>
      <c r="M1984" s="36" t="str">
        <f t="shared" si="32"/>
        <v>28,600-32,599MM</v>
      </c>
      <c r="Q1984" s="12">
        <v>9859732599</v>
      </c>
    </row>
    <row r="1985" spans="2:17" x14ac:dyDescent="0.25">
      <c r="B1985" s="36">
        <v>9859736599</v>
      </c>
      <c r="C1985" s="36">
        <v>9859736599</v>
      </c>
      <c r="D1985" s="37" t="s">
        <v>1500</v>
      </c>
      <c r="E1985" s="37" t="s">
        <v>1490</v>
      </c>
      <c r="F1985" s="37"/>
      <c r="G1985" s="36" t="s">
        <v>61</v>
      </c>
      <c r="H1985" s="38"/>
      <c r="I1985" s="40">
        <v>243.58</v>
      </c>
      <c r="J1985" s="39" t="str">
        <f ca="1">IF(SUMPRODUCT(1*ISNUMBER(SEARCH($N$3,D1985))),Translation!$E$38,"")</f>
        <v>Nachschleifen</v>
      </c>
      <c r="K1985" s="37" t="str">
        <f>IF(SUMPRODUCT(1*ISNUMBER(SEARCH(O$3,D1985))),Translation!$E$37,"")</f>
        <v/>
      </c>
      <c r="L1985" s="39" t="str" cm="1">
        <f t="array" ref="L1985">IF(SUMPRODUCT(1*ISNUMBER(SEARCH(P$3:$P$9,D1985))),Translation!$E$39,"")</f>
        <v/>
      </c>
      <c r="M1985" s="36" t="str">
        <f t="shared" si="32"/>
        <v>32,600-36,599MM</v>
      </c>
      <c r="Q1985" s="12">
        <v>9859736599</v>
      </c>
    </row>
    <row r="1986" spans="2:17" x14ac:dyDescent="0.25">
      <c r="B1986" s="36">
        <v>9859740599</v>
      </c>
      <c r="C1986" s="36">
        <v>9859740599</v>
      </c>
      <c r="D1986" s="37" t="s">
        <v>1501</v>
      </c>
      <c r="E1986" s="37" t="s">
        <v>1490</v>
      </c>
      <c r="F1986" s="37"/>
      <c r="G1986" s="36" t="s">
        <v>61</v>
      </c>
      <c r="H1986" s="38"/>
      <c r="I1986" s="40">
        <v>243.58</v>
      </c>
      <c r="J1986" s="39" t="str">
        <f ca="1">IF(SUMPRODUCT(1*ISNUMBER(SEARCH($N$3,D1986))),Translation!$E$38,"")</f>
        <v>Nachschleifen</v>
      </c>
      <c r="K1986" s="37" t="str">
        <f>IF(SUMPRODUCT(1*ISNUMBER(SEARCH(O$3,D1986))),Translation!$E$37,"")</f>
        <v/>
      </c>
      <c r="L1986" s="39" t="str" cm="1">
        <f t="array" ref="L1986">IF(SUMPRODUCT(1*ISNUMBER(SEARCH(P$3:$P$9,D1986))),Translation!$E$39,"")</f>
        <v/>
      </c>
      <c r="M1986" s="36" t="str">
        <f t="shared" si="32"/>
        <v>36,600-40,599MM</v>
      </c>
      <c r="Q1986" s="12">
        <v>9859740599</v>
      </c>
    </row>
    <row r="1987" spans="2:17" x14ac:dyDescent="0.25">
      <c r="B1987" s="36">
        <v>9859745599</v>
      </c>
      <c r="C1987" s="36">
        <v>9859745599</v>
      </c>
      <c r="D1987" s="37" t="s">
        <v>1502</v>
      </c>
      <c r="E1987" s="37" t="s">
        <v>1490</v>
      </c>
      <c r="F1987" s="37"/>
      <c r="G1987" s="36" t="s">
        <v>61</v>
      </c>
      <c r="H1987" s="38"/>
      <c r="I1987" s="40">
        <v>290.36</v>
      </c>
      <c r="J1987" s="39" t="str">
        <f ca="1">IF(SUMPRODUCT(1*ISNUMBER(SEARCH($N$3,D1987))),Translation!$E$38,"")</f>
        <v>Nachschleifen</v>
      </c>
      <c r="K1987" s="37" t="str">
        <f>IF(SUMPRODUCT(1*ISNUMBER(SEARCH(O$3,D1987))),Translation!$E$37,"")</f>
        <v/>
      </c>
      <c r="L1987" s="39" t="str" cm="1">
        <f t="array" ref="L1987">IF(SUMPRODUCT(1*ISNUMBER(SEARCH(P$3:$P$9,D1987))),Translation!$E$39,"")</f>
        <v/>
      </c>
      <c r="M1987" s="36" t="str">
        <f t="shared" si="32"/>
        <v>40,600-45,599MM</v>
      </c>
      <c r="Q1987" s="12">
        <v>9859745599</v>
      </c>
    </row>
    <row r="1988" spans="2:17" x14ac:dyDescent="0.25">
      <c r="B1988" s="36">
        <v>9859750599</v>
      </c>
      <c r="C1988" s="36">
        <v>9859750599</v>
      </c>
      <c r="D1988" s="37" t="s">
        <v>1503</v>
      </c>
      <c r="E1988" s="37" t="s">
        <v>1490</v>
      </c>
      <c r="F1988" s="37"/>
      <c r="G1988" s="36" t="s">
        <v>61</v>
      </c>
      <c r="H1988" s="38"/>
      <c r="I1988" s="40">
        <v>290.36</v>
      </c>
      <c r="J1988" s="39" t="str">
        <f ca="1">IF(SUMPRODUCT(1*ISNUMBER(SEARCH($N$3,D1988))),Translation!$E$38,"")</f>
        <v>Nachschleifen</v>
      </c>
      <c r="K1988" s="37" t="str">
        <f>IF(SUMPRODUCT(1*ISNUMBER(SEARCH(O$3,D1988))),Translation!$E$37,"")</f>
        <v/>
      </c>
      <c r="L1988" s="39" t="str" cm="1">
        <f t="array" ref="L1988">IF(SUMPRODUCT(1*ISNUMBER(SEARCH(P$3:$P$9,D1988))),Translation!$E$39,"")</f>
        <v/>
      </c>
      <c r="M1988" s="36" t="str">
        <f t="shared" si="32"/>
        <v>45,600-50,599MM</v>
      </c>
      <c r="Q1988" s="12">
        <v>9859750599</v>
      </c>
    </row>
    <row r="1989" spans="2:17" x14ac:dyDescent="0.25">
      <c r="B1989" s="36">
        <v>9859755599</v>
      </c>
      <c r="C1989" s="36">
        <v>9859755599</v>
      </c>
      <c r="D1989" s="37" t="s">
        <v>1504</v>
      </c>
      <c r="E1989" s="37" t="s">
        <v>1490</v>
      </c>
      <c r="F1989" s="37"/>
      <c r="G1989" s="36" t="s">
        <v>61</v>
      </c>
      <c r="H1989" s="38"/>
      <c r="I1989" s="40">
        <v>290.36</v>
      </c>
      <c r="J1989" s="39" t="str">
        <f ca="1">IF(SUMPRODUCT(1*ISNUMBER(SEARCH($N$3,D1989))),Translation!$E$38,"")</f>
        <v>Nachschleifen</v>
      </c>
      <c r="K1989" s="37" t="str">
        <f>IF(SUMPRODUCT(1*ISNUMBER(SEARCH(O$3,D1989))),Translation!$E$37,"")</f>
        <v/>
      </c>
      <c r="L1989" s="39" t="str" cm="1">
        <f t="array" ref="L1989">IF(SUMPRODUCT(1*ISNUMBER(SEARCH(P$3:$P$9,D1989))),Translation!$E$39,"")</f>
        <v/>
      </c>
      <c r="M1989" s="36" t="str">
        <f t="shared" si="32"/>
        <v>50,600-55,599MM</v>
      </c>
      <c r="Q1989" s="12">
        <v>9859755599</v>
      </c>
    </row>
    <row r="1990" spans="2:17" x14ac:dyDescent="0.25">
      <c r="B1990" s="36">
        <v>9859760599</v>
      </c>
      <c r="C1990" s="36">
        <v>9859760599</v>
      </c>
      <c r="D1990" s="37" t="s">
        <v>1505</v>
      </c>
      <c r="E1990" s="37" t="s">
        <v>1490</v>
      </c>
      <c r="F1990" s="37"/>
      <c r="G1990" s="36" t="s">
        <v>61</v>
      </c>
      <c r="H1990" s="38"/>
      <c r="I1990" s="40">
        <v>290.36</v>
      </c>
      <c r="J1990" s="39" t="str">
        <f ca="1">IF(SUMPRODUCT(1*ISNUMBER(SEARCH($N$3,D1990))),Translation!$E$38,"")</f>
        <v>Nachschleifen</v>
      </c>
      <c r="K1990" s="37" t="str">
        <f>IF(SUMPRODUCT(1*ISNUMBER(SEARCH(O$3,D1990))),Translation!$E$37,"")</f>
        <v/>
      </c>
      <c r="L1990" s="39" t="str" cm="1">
        <f t="array" ref="L1990">IF(SUMPRODUCT(1*ISNUMBER(SEARCH(P$3:$P$9,D1990))),Translation!$E$39,"")</f>
        <v/>
      </c>
      <c r="M1990" s="36" t="str">
        <f t="shared" si="32"/>
        <v>55,600-60,599MM</v>
      </c>
      <c r="Q1990" s="12">
        <v>9859760599</v>
      </c>
    </row>
    <row r="1991" spans="2:17" x14ac:dyDescent="0.25">
      <c r="B1991" s="36">
        <v>9859765599</v>
      </c>
      <c r="C1991" s="36">
        <v>9859765599</v>
      </c>
      <c r="D1991" s="37" t="s">
        <v>1506</v>
      </c>
      <c r="E1991" s="37" t="s">
        <v>1490</v>
      </c>
      <c r="F1991" s="37"/>
      <c r="G1991" s="36" t="s">
        <v>61</v>
      </c>
      <c r="H1991" s="38"/>
      <c r="I1991" s="40">
        <v>290.36</v>
      </c>
      <c r="J1991" s="39" t="str">
        <f ca="1">IF(SUMPRODUCT(1*ISNUMBER(SEARCH($N$3,D1991))),Translation!$E$38,"")</f>
        <v>Nachschleifen</v>
      </c>
      <c r="K1991" s="37" t="str">
        <f>IF(SUMPRODUCT(1*ISNUMBER(SEARCH(O$3,D1991))),Translation!$E$37,"")</f>
        <v/>
      </c>
      <c r="L1991" s="39" t="str" cm="1">
        <f t="array" ref="L1991">IF(SUMPRODUCT(1*ISNUMBER(SEARCH(P$3:$P$9,D1991))),Translation!$E$39,"")</f>
        <v/>
      </c>
      <c r="M1991" s="36" t="str">
        <f t="shared" si="32"/>
        <v>60,600-65,599MM</v>
      </c>
      <c r="Q1991" s="12">
        <v>9859765599</v>
      </c>
    </row>
    <row r="1992" spans="2:17" x14ac:dyDescent="0.25">
      <c r="B1992" s="36">
        <v>9859770599</v>
      </c>
      <c r="C1992" s="36">
        <v>9859770599</v>
      </c>
      <c r="D1992" s="37" t="s">
        <v>1507</v>
      </c>
      <c r="E1992" s="37" t="s">
        <v>1490</v>
      </c>
      <c r="F1992" s="37"/>
      <c r="G1992" s="36" t="s">
        <v>61</v>
      </c>
      <c r="H1992" s="38"/>
      <c r="I1992" s="40">
        <v>290.36</v>
      </c>
      <c r="J1992" s="39" t="str">
        <f ca="1">IF(SUMPRODUCT(1*ISNUMBER(SEARCH($N$3,D1992))),Translation!$E$38,"")</f>
        <v>Nachschleifen</v>
      </c>
      <c r="K1992" s="37" t="str">
        <f>IF(SUMPRODUCT(1*ISNUMBER(SEARCH(O$3,D1992))),Translation!$E$37,"")</f>
        <v/>
      </c>
      <c r="L1992" s="39" t="str" cm="1">
        <f t="array" ref="L1992">IF(SUMPRODUCT(1*ISNUMBER(SEARCH(P$3:$P$9,D1992))),Translation!$E$39,"")</f>
        <v/>
      </c>
      <c r="M1992" s="36" t="str">
        <f t="shared" si="32"/>
        <v>65,600-70,599MM</v>
      </c>
      <c r="Q1992" s="12">
        <v>9859770599</v>
      </c>
    </row>
    <row r="1993" spans="2:17" x14ac:dyDescent="0.25">
      <c r="B1993" s="36">
        <v>9859775599</v>
      </c>
      <c r="C1993" s="36">
        <v>9859775599</v>
      </c>
      <c r="D1993" s="37" t="s">
        <v>1508</v>
      </c>
      <c r="E1993" s="37" t="s">
        <v>1490</v>
      </c>
      <c r="F1993" s="37"/>
      <c r="G1993" s="36" t="s">
        <v>61</v>
      </c>
      <c r="H1993" s="38"/>
      <c r="I1993" s="40">
        <v>309.04000000000002</v>
      </c>
      <c r="J1993" s="39" t="str">
        <f ca="1">IF(SUMPRODUCT(1*ISNUMBER(SEARCH($N$3,D1993))),Translation!$E$38,"")</f>
        <v>Nachschleifen</v>
      </c>
      <c r="K1993" s="37" t="str">
        <f>IF(SUMPRODUCT(1*ISNUMBER(SEARCH(O$3,D1993))),Translation!$E$37,"")</f>
        <v/>
      </c>
      <c r="L1993" s="39" t="str" cm="1">
        <f t="array" ref="L1993">IF(SUMPRODUCT(1*ISNUMBER(SEARCH(P$3:$P$9,D1993))),Translation!$E$39,"")</f>
        <v/>
      </c>
      <c r="M1993" s="36" t="str">
        <f t="shared" si="32"/>
        <v>70,600-75,599MM</v>
      </c>
      <c r="Q1993" s="12">
        <v>9859775599</v>
      </c>
    </row>
    <row r="1994" spans="2:17" x14ac:dyDescent="0.25">
      <c r="B1994" s="36">
        <v>9859779599</v>
      </c>
      <c r="C1994" s="36">
        <v>9859779599</v>
      </c>
      <c r="D1994" s="37" t="s">
        <v>1509</v>
      </c>
      <c r="E1994" s="37" t="s">
        <v>1490</v>
      </c>
      <c r="F1994" s="37"/>
      <c r="G1994" s="36" t="s">
        <v>61</v>
      </c>
      <c r="H1994" s="38"/>
      <c r="I1994" s="40">
        <v>309.04000000000002</v>
      </c>
      <c r="J1994" s="39" t="str">
        <f ca="1">IF(SUMPRODUCT(1*ISNUMBER(SEARCH($N$3,D1994))),Translation!$E$38,"")</f>
        <v>Nachschleifen</v>
      </c>
      <c r="K1994" s="37" t="str">
        <f>IF(SUMPRODUCT(1*ISNUMBER(SEARCH(O$3,D1994))),Translation!$E$37,"")</f>
        <v/>
      </c>
      <c r="L1994" s="39" t="str" cm="1">
        <f t="array" ref="L1994">IF(SUMPRODUCT(1*ISNUMBER(SEARCH(P$3:$P$9,D1994))),Translation!$E$39,"")</f>
        <v/>
      </c>
      <c r="M1994" s="36" t="str">
        <f t="shared" si="32"/>
        <v>75,600-79,599MM</v>
      </c>
      <c r="Q1994" s="12">
        <v>9859779599</v>
      </c>
    </row>
    <row r="1995" spans="2:17" x14ac:dyDescent="0.25">
      <c r="B1995" s="36">
        <v>9859785599</v>
      </c>
      <c r="C1995" s="36">
        <v>9859785599</v>
      </c>
      <c r="D1995" s="37" t="s">
        <v>1510</v>
      </c>
      <c r="E1995" s="37" t="s">
        <v>1490</v>
      </c>
      <c r="F1995" s="37"/>
      <c r="G1995" s="36" t="s">
        <v>61</v>
      </c>
      <c r="H1995" s="38"/>
      <c r="I1995" s="40">
        <v>309.04000000000002</v>
      </c>
      <c r="J1995" s="39" t="str">
        <f ca="1">IF(SUMPRODUCT(1*ISNUMBER(SEARCH($N$3,D1995))),Translation!$E$38,"")</f>
        <v>Nachschleifen</v>
      </c>
      <c r="K1995" s="37" t="str">
        <f>IF(SUMPRODUCT(1*ISNUMBER(SEARCH(O$3,D1995))),Translation!$E$37,"")</f>
        <v/>
      </c>
      <c r="L1995" s="39" t="str" cm="1">
        <f t="array" ref="L1995">IF(SUMPRODUCT(1*ISNUMBER(SEARCH(P$3:$P$9,D1995))),Translation!$E$39,"")</f>
        <v/>
      </c>
      <c r="M1995" s="36" t="str">
        <f t="shared" si="32"/>
        <v>79,600-85,599MM</v>
      </c>
      <c r="Q1995" s="12">
        <v>9859785599</v>
      </c>
    </row>
    <row r="1996" spans="2:17" x14ac:dyDescent="0.25">
      <c r="B1996" s="36">
        <v>9859790599</v>
      </c>
      <c r="C1996" s="36">
        <v>9859790599</v>
      </c>
      <c r="D1996" s="37" t="s">
        <v>1511</v>
      </c>
      <c r="E1996" s="37" t="s">
        <v>1490</v>
      </c>
      <c r="F1996" s="37"/>
      <c r="G1996" s="36" t="s">
        <v>61</v>
      </c>
      <c r="H1996" s="38"/>
      <c r="I1996" s="40">
        <v>309.04000000000002</v>
      </c>
      <c r="J1996" s="39" t="str">
        <f ca="1">IF(SUMPRODUCT(1*ISNUMBER(SEARCH($N$3,D1996))),Translation!$E$38,"")</f>
        <v>Nachschleifen</v>
      </c>
      <c r="K1996" s="37" t="str">
        <f>IF(SUMPRODUCT(1*ISNUMBER(SEARCH(O$3,D1996))),Translation!$E$37,"")</f>
        <v/>
      </c>
      <c r="L1996" s="39" t="str" cm="1">
        <f t="array" ref="L1996">IF(SUMPRODUCT(1*ISNUMBER(SEARCH(P$3:$P$9,D1996))),Translation!$E$39,"")</f>
        <v/>
      </c>
      <c r="M1996" s="36" t="str">
        <f t="shared" si="32"/>
        <v>85,600-90,599MM</v>
      </c>
      <c r="Q1996" s="12">
        <v>9859790599</v>
      </c>
    </row>
    <row r="1997" spans="2:17" x14ac:dyDescent="0.25">
      <c r="B1997" s="36">
        <v>9859795599</v>
      </c>
      <c r="C1997" s="36">
        <v>9859795599</v>
      </c>
      <c r="D1997" s="37" t="s">
        <v>1512</v>
      </c>
      <c r="E1997" s="37" t="s">
        <v>1490</v>
      </c>
      <c r="F1997" s="37"/>
      <c r="G1997" s="36" t="s">
        <v>61</v>
      </c>
      <c r="H1997" s="38"/>
      <c r="I1997" s="40">
        <v>309.04000000000002</v>
      </c>
      <c r="J1997" s="39" t="str">
        <f ca="1">IF(SUMPRODUCT(1*ISNUMBER(SEARCH($N$3,D1997))),Translation!$E$38,"")</f>
        <v>Nachschleifen</v>
      </c>
      <c r="K1997" s="37" t="str">
        <f>IF(SUMPRODUCT(1*ISNUMBER(SEARCH(O$3,D1997))),Translation!$E$37,"")</f>
        <v/>
      </c>
      <c r="L1997" s="39" t="str" cm="1">
        <f t="array" ref="L1997">IF(SUMPRODUCT(1*ISNUMBER(SEARCH(P$3:$P$9,D1997))),Translation!$E$39,"")</f>
        <v/>
      </c>
      <c r="M1997" s="36" t="str">
        <f t="shared" si="32"/>
        <v>90,600-95,599MM</v>
      </c>
      <c r="Q1997" s="12">
        <v>9859795599</v>
      </c>
    </row>
    <row r="1998" spans="2:17" x14ac:dyDescent="0.25">
      <c r="B1998" s="36">
        <v>9859810059</v>
      </c>
      <c r="C1998" s="36">
        <v>9859810059</v>
      </c>
      <c r="D1998" s="37" t="s">
        <v>1513</v>
      </c>
      <c r="E1998" s="37" t="s">
        <v>1490</v>
      </c>
      <c r="F1998" s="37"/>
      <c r="G1998" s="36" t="s">
        <v>61</v>
      </c>
      <c r="H1998" s="38"/>
      <c r="I1998" s="40">
        <v>346.48</v>
      </c>
      <c r="J1998" s="39" t="str">
        <f ca="1">IF(SUMPRODUCT(1*ISNUMBER(SEARCH($N$3,D1998))),Translation!$E$38,"")</f>
        <v>Nachschleifen</v>
      </c>
      <c r="K1998" s="37" t="str">
        <f>IF(SUMPRODUCT(1*ISNUMBER(SEARCH(O$3,D1998))),Translation!$E$37,"")</f>
        <v/>
      </c>
      <c r="L1998" s="39" t="str" cm="1">
        <f t="array" aca="1" ref="L1998" ca="1">IF(SUMPRODUCT(1*ISNUMBER(SEARCH(P$3:$P$9,D1998))),Translation!$E$39,"")</f>
        <v>Beschichten</v>
      </c>
      <c r="M1998" s="36" t="str">
        <f t="shared" ref="M1998:M2048" si="33">RIGHT(D1998,LEN(D1998)-(FIND("Ø",D1998)))</f>
        <v>95,600-100,599MM</v>
      </c>
      <c r="Q1998" s="12">
        <v>9859810059</v>
      </c>
    </row>
    <row r="1999" spans="2:17" x14ac:dyDescent="0.25">
      <c r="B1999" s="36">
        <v>9859811059</v>
      </c>
      <c r="C1999" s="36">
        <v>9859811059</v>
      </c>
      <c r="D1999" s="37" t="s">
        <v>1514</v>
      </c>
      <c r="E1999" s="37" t="s">
        <v>1490</v>
      </c>
      <c r="F1999" s="37"/>
      <c r="G1999" s="36" t="s">
        <v>61</v>
      </c>
      <c r="H1999" s="38"/>
      <c r="I1999" s="40">
        <v>346.48</v>
      </c>
      <c r="J1999" s="39" t="str">
        <f ca="1">IF(SUMPRODUCT(1*ISNUMBER(SEARCH($N$3,D1999))),Translation!$E$38,"")</f>
        <v>Nachschleifen</v>
      </c>
      <c r="K1999" s="37" t="str">
        <f>IF(SUMPRODUCT(1*ISNUMBER(SEARCH(O$3,D1999))),Translation!$E$37,"")</f>
        <v/>
      </c>
      <c r="L1999" s="39" t="str" cm="1">
        <f t="array" aca="1" ref="L1999" ca="1">IF(SUMPRODUCT(1*ISNUMBER(SEARCH(P$3:$P$9,D1999))),Translation!$E$39,"")</f>
        <v>Beschichten</v>
      </c>
      <c r="M1999" s="36" t="str">
        <f t="shared" si="33"/>
        <v>100,600-110,599MM</v>
      </c>
      <c r="Q1999" s="12">
        <v>9859811059</v>
      </c>
    </row>
    <row r="2000" spans="2:17" x14ac:dyDescent="0.25">
      <c r="B2000" s="36">
        <v>9859811559</v>
      </c>
      <c r="C2000" s="36">
        <v>9859811559</v>
      </c>
      <c r="D2000" s="37" t="s">
        <v>1515</v>
      </c>
      <c r="E2000" s="37" t="s">
        <v>1490</v>
      </c>
      <c r="F2000" s="37"/>
      <c r="G2000" s="36" t="s">
        <v>61</v>
      </c>
      <c r="H2000" s="38"/>
      <c r="I2000" s="40">
        <v>346.48</v>
      </c>
      <c r="J2000" s="39" t="str">
        <f ca="1">IF(SUMPRODUCT(1*ISNUMBER(SEARCH($N$3,D2000))),Translation!$E$38,"")</f>
        <v>Nachschleifen</v>
      </c>
      <c r="K2000" s="37" t="str">
        <f>IF(SUMPRODUCT(1*ISNUMBER(SEARCH(O$3,D2000))),Translation!$E$37,"")</f>
        <v/>
      </c>
      <c r="L2000" s="39" t="str" cm="1">
        <f t="array" aca="1" ref="L2000" ca="1">IF(SUMPRODUCT(1*ISNUMBER(SEARCH(P$3:$P$9,D2000))),Translation!$E$39,"")</f>
        <v>Beschichten</v>
      </c>
      <c r="M2000" s="36" t="str">
        <f t="shared" si="33"/>
        <v>110,600-115,590MM</v>
      </c>
      <c r="Q2000" s="12">
        <v>9859811559</v>
      </c>
    </row>
    <row r="2001" spans="2:17" x14ac:dyDescent="0.25">
      <c r="B2001" s="36">
        <v>9859812059</v>
      </c>
      <c r="C2001" s="36">
        <v>9859812059</v>
      </c>
      <c r="D2001" s="37" t="s">
        <v>1516</v>
      </c>
      <c r="E2001" s="37" t="s">
        <v>1490</v>
      </c>
      <c r="F2001" s="37"/>
      <c r="G2001" s="36" t="s">
        <v>61</v>
      </c>
      <c r="H2001" s="38"/>
      <c r="I2001" s="40">
        <v>374.6</v>
      </c>
      <c r="J2001" s="39" t="str">
        <f ca="1">IF(SUMPRODUCT(1*ISNUMBER(SEARCH($N$3,D2001))),Translation!$E$38,"")</f>
        <v>Nachschleifen</v>
      </c>
      <c r="K2001" s="37" t="str">
        <f>IF(SUMPRODUCT(1*ISNUMBER(SEARCH(O$3,D2001))),Translation!$E$37,"")</f>
        <v/>
      </c>
      <c r="L2001" s="39" t="str" cm="1">
        <f t="array" aca="1" ref="L2001" ca="1">IF(SUMPRODUCT(1*ISNUMBER(SEARCH(P$3:$P$9,D2001))),Translation!$E$39,"")</f>
        <v>Beschichten</v>
      </c>
      <c r="M2001" s="36" t="str">
        <f t="shared" si="33"/>
        <v>115,600-120,599MM</v>
      </c>
      <c r="Q2001" s="12">
        <v>9859812059</v>
      </c>
    </row>
    <row r="2002" spans="2:17" x14ac:dyDescent="0.25">
      <c r="B2002" s="36">
        <v>9859812559</v>
      </c>
      <c r="C2002" s="36">
        <v>9859812559</v>
      </c>
      <c r="D2002" s="37" t="s">
        <v>1517</v>
      </c>
      <c r="E2002" s="37" t="s">
        <v>1490</v>
      </c>
      <c r="F2002" s="37"/>
      <c r="G2002" s="36" t="s">
        <v>61</v>
      </c>
      <c r="H2002" s="38"/>
      <c r="I2002" s="40">
        <v>374.6</v>
      </c>
      <c r="J2002" s="39" t="str">
        <f ca="1">IF(SUMPRODUCT(1*ISNUMBER(SEARCH($N$3,D2002))),Translation!$E$38,"")</f>
        <v>Nachschleifen</v>
      </c>
      <c r="K2002" s="37" t="str">
        <f>IF(SUMPRODUCT(1*ISNUMBER(SEARCH(O$3,D2002))),Translation!$E$37,"")</f>
        <v/>
      </c>
      <c r="L2002" s="39" t="str" cm="1">
        <f t="array" aca="1" ref="L2002" ca="1">IF(SUMPRODUCT(1*ISNUMBER(SEARCH(P$3:$P$9,D2002))),Translation!$E$39,"")</f>
        <v>Beschichten</v>
      </c>
      <c r="M2002" s="36" t="str">
        <f t="shared" si="33"/>
        <v>120,600-125,599MM</v>
      </c>
      <c r="Q2002" s="12">
        <v>9859812559</v>
      </c>
    </row>
    <row r="2003" spans="2:17" x14ac:dyDescent="0.25">
      <c r="B2003" s="36">
        <v>9859813959</v>
      </c>
      <c r="C2003" s="36">
        <v>9859813959</v>
      </c>
      <c r="D2003" s="37" t="s">
        <v>1518</v>
      </c>
      <c r="E2003" s="37" t="s">
        <v>1490</v>
      </c>
      <c r="F2003" s="37"/>
      <c r="G2003" s="36" t="s">
        <v>61</v>
      </c>
      <c r="H2003" s="38"/>
      <c r="I2003" s="40">
        <v>374.6</v>
      </c>
      <c r="J2003" s="39" t="str">
        <f ca="1">IF(SUMPRODUCT(1*ISNUMBER(SEARCH($N$3,D2003))),Translation!$E$38,"")</f>
        <v>Nachschleifen</v>
      </c>
      <c r="K2003" s="37" t="str">
        <f>IF(SUMPRODUCT(1*ISNUMBER(SEARCH(O$3,D2003))),Translation!$E$37,"")</f>
        <v/>
      </c>
      <c r="L2003" s="39" t="str" cm="1">
        <f t="array" aca="1" ref="L2003" ca="1">IF(SUMPRODUCT(1*ISNUMBER(SEARCH(P$3:$P$9,D2003))),Translation!$E$39,"")</f>
        <v>Beschichten</v>
      </c>
      <c r="M2003" s="36" t="str">
        <f t="shared" si="33"/>
        <v>125,600-139,599MM</v>
      </c>
      <c r="Q2003" s="12">
        <v>9859813959</v>
      </c>
    </row>
    <row r="2004" spans="2:17" x14ac:dyDescent="0.25">
      <c r="B2004" s="36">
        <v>9859821599</v>
      </c>
      <c r="C2004" s="36">
        <v>9859821599</v>
      </c>
      <c r="D2004" s="37" t="s">
        <v>1519</v>
      </c>
      <c r="E2004" s="37" t="s">
        <v>1490</v>
      </c>
      <c r="F2004" s="37"/>
      <c r="G2004" s="36" t="s">
        <v>61</v>
      </c>
      <c r="H2004" s="38"/>
      <c r="I2004" s="40">
        <v>243.58</v>
      </c>
      <c r="J2004" s="39" t="str">
        <f ca="1">IF(SUMPRODUCT(1*ISNUMBER(SEARCH($N$3,D2004))),Translation!$E$38,"")</f>
        <v>Nachschleifen</v>
      </c>
      <c r="K2004" s="37" t="str">
        <f>IF(SUMPRODUCT(1*ISNUMBER(SEARCH(O$3,D2004))),Translation!$E$37,"")</f>
        <v/>
      </c>
      <c r="L2004" s="39" t="str" cm="1">
        <f t="array" aca="1" ref="L2004" ca="1">IF(SUMPRODUCT(1*ISNUMBER(SEARCH(P$3:$P$9,D2004))),Translation!$E$39,"")</f>
        <v>Beschichten</v>
      </c>
      <c r="M2004" s="36" t="str">
        <f t="shared" si="33"/>
        <v>17,600-21,599MM</v>
      </c>
      <c r="Q2004" s="12">
        <v>9859821599</v>
      </c>
    </row>
    <row r="2005" spans="2:17" x14ac:dyDescent="0.25">
      <c r="B2005" s="36">
        <v>9859825599</v>
      </c>
      <c r="C2005" s="36">
        <v>9859825599</v>
      </c>
      <c r="D2005" s="37" t="s">
        <v>1520</v>
      </c>
      <c r="E2005" s="37" t="s">
        <v>1490</v>
      </c>
      <c r="F2005" s="37"/>
      <c r="G2005" s="36" t="s">
        <v>61</v>
      </c>
      <c r="H2005" s="38"/>
      <c r="I2005" s="40">
        <v>243.58</v>
      </c>
      <c r="J2005" s="39" t="str">
        <f ca="1">IF(SUMPRODUCT(1*ISNUMBER(SEARCH($N$3,D2005))),Translation!$E$38,"")</f>
        <v>Nachschleifen</v>
      </c>
      <c r="K2005" s="37" t="str">
        <f>IF(SUMPRODUCT(1*ISNUMBER(SEARCH(O$3,D2005))),Translation!$E$37,"")</f>
        <v/>
      </c>
      <c r="L2005" s="39" t="str" cm="1">
        <f t="array" aca="1" ref="L2005" ca="1">IF(SUMPRODUCT(1*ISNUMBER(SEARCH(P$3:$P$9,D2005))),Translation!$E$39,"")</f>
        <v>Beschichten</v>
      </c>
      <c r="M2005" s="36" t="str">
        <f t="shared" si="33"/>
        <v>21,600-25,599MM</v>
      </c>
      <c r="Q2005" s="12">
        <v>9859825599</v>
      </c>
    </row>
    <row r="2006" spans="2:17" x14ac:dyDescent="0.25">
      <c r="B2006" s="36">
        <v>9859828599</v>
      </c>
      <c r="C2006" s="36">
        <v>9859828599</v>
      </c>
      <c r="D2006" s="37" t="s">
        <v>1521</v>
      </c>
      <c r="E2006" s="37" t="s">
        <v>1490</v>
      </c>
      <c r="F2006" s="37"/>
      <c r="G2006" s="36" t="s">
        <v>61</v>
      </c>
      <c r="H2006" s="38"/>
      <c r="I2006" s="40">
        <v>243.58</v>
      </c>
      <c r="J2006" s="39" t="str">
        <f ca="1">IF(SUMPRODUCT(1*ISNUMBER(SEARCH($N$3,D2006))),Translation!$E$38,"")</f>
        <v>Nachschleifen</v>
      </c>
      <c r="K2006" s="37" t="str">
        <f>IF(SUMPRODUCT(1*ISNUMBER(SEARCH(O$3,D2006))),Translation!$E$37,"")</f>
        <v/>
      </c>
      <c r="L2006" s="39" t="str" cm="1">
        <f t="array" aca="1" ref="L2006" ca="1">IF(SUMPRODUCT(1*ISNUMBER(SEARCH(P$3:$P$9,D2006))),Translation!$E$39,"")</f>
        <v>Beschichten</v>
      </c>
      <c r="M2006" s="36" t="str">
        <f t="shared" si="33"/>
        <v>25,600-28,599MM</v>
      </c>
      <c r="Q2006" s="12">
        <v>9859828599</v>
      </c>
    </row>
    <row r="2007" spans="2:17" x14ac:dyDescent="0.25">
      <c r="B2007" s="36">
        <v>9859832599</v>
      </c>
      <c r="C2007" s="36">
        <v>9859832599</v>
      </c>
      <c r="D2007" s="37" t="s">
        <v>1522</v>
      </c>
      <c r="E2007" s="37" t="s">
        <v>1490</v>
      </c>
      <c r="F2007" s="37"/>
      <c r="G2007" s="36" t="s">
        <v>61</v>
      </c>
      <c r="H2007" s="38"/>
      <c r="I2007" s="40">
        <v>243.58</v>
      </c>
      <c r="J2007" s="39" t="str">
        <f ca="1">IF(SUMPRODUCT(1*ISNUMBER(SEARCH($N$3,D2007))),Translation!$E$38,"")</f>
        <v>Nachschleifen</v>
      </c>
      <c r="K2007" s="37" t="str">
        <f>IF(SUMPRODUCT(1*ISNUMBER(SEARCH(O$3,D2007))),Translation!$E$37,"")</f>
        <v/>
      </c>
      <c r="L2007" s="39" t="str" cm="1">
        <f t="array" aca="1" ref="L2007" ca="1">IF(SUMPRODUCT(1*ISNUMBER(SEARCH(P$3:$P$9,D2007))),Translation!$E$39,"")</f>
        <v>Beschichten</v>
      </c>
      <c r="M2007" s="36" t="str">
        <f t="shared" si="33"/>
        <v>28,600-32,599MM</v>
      </c>
      <c r="Q2007" s="12">
        <v>9859832599</v>
      </c>
    </row>
    <row r="2008" spans="2:17" x14ac:dyDescent="0.25">
      <c r="B2008" s="36">
        <v>9859836599</v>
      </c>
      <c r="C2008" s="36">
        <v>9859836599</v>
      </c>
      <c r="D2008" s="37" t="s">
        <v>1523</v>
      </c>
      <c r="E2008" s="37" t="s">
        <v>1490</v>
      </c>
      <c r="F2008" s="37"/>
      <c r="G2008" s="36" t="s">
        <v>61</v>
      </c>
      <c r="H2008" s="38"/>
      <c r="I2008" s="40">
        <v>243.58</v>
      </c>
      <c r="J2008" s="39" t="str">
        <f ca="1">IF(SUMPRODUCT(1*ISNUMBER(SEARCH($N$3,D2008))),Translation!$E$38,"")</f>
        <v>Nachschleifen</v>
      </c>
      <c r="K2008" s="37" t="str">
        <f>IF(SUMPRODUCT(1*ISNUMBER(SEARCH(O$3,D2008))),Translation!$E$37,"")</f>
        <v/>
      </c>
      <c r="L2008" s="39" t="str" cm="1">
        <f t="array" aca="1" ref="L2008" ca="1">IF(SUMPRODUCT(1*ISNUMBER(SEARCH(P$3:$P$9,D2008))),Translation!$E$39,"")</f>
        <v>Beschichten</v>
      </c>
      <c r="M2008" s="36" t="str">
        <f t="shared" si="33"/>
        <v>32,600-36,599MM</v>
      </c>
      <c r="Q2008" s="12">
        <v>9859836599</v>
      </c>
    </row>
    <row r="2009" spans="2:17" x14ac:dyDescent="0.25">
      <c r="B2009" s="36">
        <v>9859840599</v>
      </c>
      <c r="C2009" s="36">
        <v>9859840599</v>
      </c>
      <c r="D2009" s="37" t="s">
        <v>1524</v>
      </c>
      <c r="E2009" s="37" t="s">
        <v>1490</v>
      </c>
      <c r="F2009" s="37"/>
      <c r="G2009" s="36" t="s">
        <v>61</v>
      </c>
      <c r="H2009" s="38"/>
      <c r="I2009" s="40">
        <v>243.58</v>
      </c>
      <c r="J2009" s="39" t="str">
        <f ca="1">IF(SUMPRODUCT(1*ISNUMBER(SEARCH($N$3,D2009))),Translation!$E$38,"")</f>
        <v>Nachschleifen</v>
      </c>
      <c r="K2009" s="37" t="str">
        <f>IF(SUMPRODUCT(1*ISNUMBER(SEARCH(O$3,D2009))),Translation!$E$37,"")</f>
        <v/>
      </c>
      <c r="L2009" s="39" t="str" cm="1">
        <f t="array" aca="1" ref="L2009" ca="1">IF(SUMPRODUCT(1*ISNUMBER(SEARCH(P$3:$P$9,D2009))),Translation!$E$39,"")</f>
        <v>Beschichten</v>
      </c>
      <c r="M2009" s="36" t="str">
        <f t="shared" si="33"/>
        <v>36,600-40,599MM</v>
      </c>
      <c r="Q2009" s="12">
        <v>9859840599</v>
      </c>
    </row>
    <row r="2010" spans="2:17" x14ac:dyDescent="0.25">
      <c r="B2010" s="36">
        <v>9859845599</v>
      </c>
      <c r="C2010" s="36">
        <v>9859845599</v>
      </c>
      <c r="D2010" s="37" t="s">
        <v>1525</v>
      </c>
      <c r="E2010" s="37" t="s">
        <v>1490</v>
      </c>
      <c r="F2010" s="37"/>
      <c r="G2010" s="36" t="s">
        <v>61</v>
      </c>
      <c r="H2010" s="38"/>
      <c r="I2010" s="40">
        <v>290.36</v>
      </c>
      <c r="J2010" s="39" t="str">
        <f ca="1">IF(SUMPRODUCT(1*ISNUMBER(SEARCH($N$3,D2010))),Translation!$E$38,"")</f>
        <v>Nachschleifen</v>
      </c>
      <c r="K2010" s="37" t="str">
        <f>IF(SUMPRODUCT(1*ISNUMBER(SEARCH(O$3,D2010))),Translation!$E$37,"")</f>
        <v/>
      </c>
      <c r="L2010" s="39" t="str" cm="1">
        <f t="array" aca="1" ref="L2010" ca="1">IF(SUMPRODUCT(1*ISNUMBER(SEARCH(P$3:$P$9,D2010))),Translation!$E$39,"")</f>
        <v>Beschichten</v>
      </c>
      <c r="M2010" s="36" t="str">
        <f t="shared" si="33"/>
        <v>40,600-45,599MM</v>
      </c>
      <c r="Q2010" s="12">
        <v>9859845599</v>
      </c>
    </row>
    <row r="2011" spans="2:17" x14ac:dyDescent="0.25">
      <c r="B2011" s="36">
        <v>9859850599</v>
      </c>
      <c r="C2011" s="36">
        <v>9859850599</v>
      </c>
      <c r="D2011" s="37" t="s">
        <v>1526</v>
      </c>
      <c r="E2011" s="37" t="s">
        <v>1490</v>
      </c>
      <c r="F2011" s="37"/>
      <c r="G2011" s="36" t="s">
        <v>61</v>
      </c>
      <c r="H2011" s="38"/>
      <c r="I2011" s="40">
        <v>290.36</v>
      </c>
      <c r="J2011" s="39" t="str">
        <f ca="1">IF(SUMPRODUCT(1*ISNUMBER(SEARCH($N$3,D2011))),Translation!$E$38,"")</f>
        <v>Nachschleifen</v>
      </c>
      <c r="K2011" s="37" t="str">
        <f>IF(SUMPRODUCT(1*ISNUMBER(SEARCH(O$3,D2011))),Translation!$E$37,"")</f>
        <v/>
      </c>
      <c r="L2011" s="39" t="str" cm="1">
        <f t="array" aca="1" ref="L2011" ca="1">IF(SUMPRODUCT(1*ISNUMBER(SEARCH(P$3:$P$9,D2011))),Translation!$E$39,"")</f>
        <v>Beschichten</v>
      </c>
      <c r="M2011" s="36" t="str">
        <f t="shared" si="33"/>
        <v>45,600-50,599MM</v>
      </c>
      <c r="Q2011" s="12">
        <v>9859850599</v>
      </c>
    </row>
    <row r="2012" spans="2:17" x14ac:dyDescent="0.25">
      <c r="B2012" s="36">
        <v>9859855599</v>
      </c>
      <c r="C2012" s="36">
        <v>9859855599</v>
      </c>
      <c r="D2012" s="37" t="s">
        <v>1527</v>
      </c>
      <c r="E2012" s="37" t="s">
        <v>1490</v>
      </c>
      <c r="F2012" s="37"/>
      <c r="G2012" s="36" t="s">
        <v>61</v>
      </c>
      <c r="H2012" s="38"/>
      <c r="I2012" s="40">
        <v>290.36</v>
      </c>
      <c r="J2012" s="39" t="str">
        <f ca="1">IF(SUMPRODUCT(1*ISNUMBER(SEARCH($N$3,D2012))),Translation!$E$38,"")</f>
        <v>Nachschleifen</v>
      </c>
      <c r="K2012" s="37" t="str">
        <f>IF(SUMPRODUCT(1*ISNUMBER(SEARCH(O$3,D2012))),Translation!$E$37,"")</f>
        <v/>
      </c>
      <c r="L2012" s="39" t="str" cm="1">
        <f t="array" aca="1" ref="L2012" ca="1">IF(SUMPRODUCT(1*ISNUMBER(SEARCH(P$3:$P$9,D2012))),Translation!$E$39,"")</f>
        <v>Beschichten</v>
      </c>
      <c r="M2012" s="36" t="str">
        <f t="shared" si="33"/>
        <v>50,600-55,599MM</v>
      </c>
      <c r="Q2012" s="12">
        <v>9859855599</v>
      </c>
    </row>
    <row r="2013" spans="2:17" x14ac:dyDescent="0.25">
      <c r="B2013" s="36">
        <v>9859860599</v>
      </c>
      <c r="C2013" s="36">
        <v>9859860599</v>
      </c>
      <c r="D2013" s="37" t="s">
        <v>1528</v>
      </c>
      <c r="E2013" s="37" t="s">
        <v>1490</v>
      </c>
      <c r="F2013" s="37"/>
      <c r="G2013" s="36" t="s">
        <v>61</v>
      </c>
      <c r="H2013" s="38"/>
      <c r="I2013" s="40">
        <v>290.36</v>
      </c>
      <c r="J2013" s="39" t="str">
        <f ca="1">IF(SUMPRODUCT(1*ISNUMBER(SEARCH($N$3,D2013))),Translation!$E$38,"")</f>
        <v>Nachschleifen</v>
      </c>
      <c r="K2013" s="37" t="str">
        <f>IF(SUMPRODUCT(1*ISNUMBER(SEARCH(O$3,D2013))),Translation!$E$37,"")</f>
        <v/>
      </c>
      <c r="L2013" s="39" t="str" cm="1">
        <f t="array" aca="1" ref="L2013" ca="1">IF(SUMPRODUCT(1*ISNUMBER(SEARCH(P$3:$P$9,D2013))),Translation!$E$39,"")</f>
        <v>Beschichten</v>
      </c>
      <c r="M2013" s="36" t="str">
        <f t="shared" si="33"/>
        <v>55,600-60,599MM</v>
      </c>
      <c r="Q2013" s="12">
        <v>9859860599</v>
      </c>
    </row>
    <row r="2014" spans="2:17" x14ac:dyDescent="0.25">
      <c r="B2014" s="36">
        <v>9859865599</v>
      </c>
      <c r="C2014" s="36">
        <v>9859865599</v>
      </c>
      <c r="D2014" s="37" t="s">
        <v>1529</v>
      </c>
      <c r="E2014" s="37" t="s">
        <v>1490</v>
      </c>
      <c r="F2014" s="37"/>
      <c r="G2014" s="36" t="s">
        <v>61</v>
      </c>
      <c r="H2014" s="38"/>
      <c r="I2014" s="40">
        <v>290.36</v>
      </c>
      <c r="J2014" s="39" t="str">
        <f ca="1">IF(SUMPRODUCT(1*ISNUMBER(SEARCH($N$3,D2014))),Translation!$E$38,"")</f>
        <v>Nachschleifen</v>
      </c>
      <c r="K2014" s="37" t="str">
        <f>IF(SUMPRODUCT(1*ISNUMBER(SEARCH(O$3,D2014))),Translation!$E$37,"")</f>
        <v/>
      </c>
      <c r="L2014" s="39" t="str" cm="1">
        <f t="array" aca="1" ref="L2014" ca="1">IF(SUMPRODUCT(1*ISNUMBER(SEARCH(P$3:$P$9,D2014))),Translation!$E$39,"")</f>
        <v>Beschichten</v>
      </c>
      <c r="M2014" s="36" t="str">
        <f t="shared" si="33"/>
        <v>60,600-65,599MM</v>
      </c>
      <c r="Q2014" s="12">
        <v>9859865599</v>
      </c>
    </row>
    <row r="2015" spans="2:17" x14ac:dyDescent="0.25">
      <c r="B2015" s="36">
        <v>9859870599</v>
      </c>
      <c r="C2015" s="36">
        <v>9859870599</v>
      </c>
      <c r="D2015" s="37" t="s">
        <v>1530</v>
      </c>
      <c r="E2015" s="37" t="s">
        <v>1490</v>
      </c>
      <c r="F2015" s="37"/>
      <c r="G2015" s="36" t="s">
        <v>61</v>
      </c>
      <c r="H2015" s="38"/>
      <c r="I2015" s="40">
        <v>290.36</v>
      </c>
      <c r="J2015" s="39" t="str">
        <f ca="1">IF(SUMPRODUCT(1*ISNUMBER(SEARCH($N$3,D2015))),Translation!$E$38,"")</f>
        <v>Nachschleifen</v>
      </c>
      <c r="K2015" s="37" t="str">
        <f>IF(SUMPRODUCT(1*ISNUMBER(SEARCH(O$3,D2015))),Translation!$E$37,"")</f>
        <v/>
      </c>
      <c r="L2015" s="39" t="str" cm="1">
        <f t="array" aca="1" ref="L2015" ca="1">IF(SUMPRODUCT(1*ISNUMBER(SEARCH(P$3:$P$9,D2015))),Translation!$E$39,"")</f>
        <v>Beschichten</v>
      </c>
      <c r="M2015" s="36" t="str">
        <f t="shared" si="33"/>
        <v>65,600-70,599MM</v>
      </c>
      <c r="Q2015" s="12">
        <v>9859870599</v>
      </c>
    </row>
    <row r="2016" spans="2:17" x14ac:dyDescent="0.25">
      <c r="B2016" s="36">
        <v>9859875599</v>
      </c>
      <c r="C2016" s="36">
        <v>9859875599</v>
      </c>
      <c r="D2016" s="37" t="s">
        <v>1531</v>
      </c>
      <c r="E2016" s="37" t="s">
        <v>1490</v>
      </c>
      <c r="F2016" s="37"/>
      <c r="G2016" s="36" t="s">
        <v>61</v>
      </c>
      <c r="H2016" s="38"/>
      <c r="I2016" s="40">
        <v>309.04000000000002</v>
      </c>
      <c r="J2016" s="39" t="str">
        <f ca="1">IF(SUMPRODUCT(1*ISNUMBER(SEARCH($N$3,D2016))),Translation!$E$38,"")</f>
        <v>Nachschleifen</v>
      </c>
      <c r="K2016" s="37" t="str">
        <f>IF(SUMPRODUCT(1*ISNUMBER(SEARCH(O$3,D2016))),Translation!$E$37,"")</f>
        <v/>
      </c>
      <c r="L2016" s="39" t="str" cm="1">
        <f t="array" aca="1" ref="L2016" ca="1">IF(SUMPRODUCT(1*ISNUMBER(SEARCH(P$3:$P$9,D2016))),Translation!$E$39,"")</f>
        <v>Beschichten</v>
      </c>
      <c r="M2016" s="36" t="str">
        <f t="shared" si="33"/>
        <v>70,600-75,599MM</v>
      </c>
      <c r="Q2016" s="12">
        <v>9859875599</v>
      </c>
    </row>
    <row r="2017" spans="2:17" x14ac:dyDescent="0.25">
      <c r="B2017" s="36">
        <v>9859879599</v>
      </c>
      <c r="C2017" s="36">
        <v>9859879599</v>
      </c>
      <c r="D2017" s="37" t="s">
        <v>1532</v>
      </c>
      <c r="E2017" s="37" t="s">
        <v>1490</v>
      </c>
      <c r="F2017" s="37"/>
      <c r="G2017" s="36" t="s">
        <v>61</v>
      </c>
      <c r="H2017" s="38"/>
      <c r="I2017" s="40">
        <v>309.04000000000002</v>
      </c>
      <c r="J2017" s="39" t="str">
        <f ca="1">IF(SUMPRODUCT(1*ISNUMBER(SEARCH($N$3,D2017))),Translation!$E$38,"")</f>
        <v>Nachschleifen</v>
      </c>
      <c r="K2017" s="37" t="str">
        <f>IF(SUMPRODUCT(1*ISNUMBER(SEARCH(O$3,D2017))),Translation!$E$37,"")</f>
        <v/>
      </c>
      <c r="L2017" s="39" t="str" cm="1">
        <f t="array" aca="1" ref="L2017" ca="1">IF(SUMPRODUCT(1*ISNUMBER(SEARCH(P$3:$P$9,D2017))),Translation!$E$39,"")</f>
        <v>Beschichten</v>
      </c>
      <c r="M2017" s="36" t="str">
        <f t="shared" si="33"/>
        <v>75,600-79,599MM</v>
      </c>
      <c r="Q2017" s="12">
        <v>9859879599</v>
      </c>
    </row>
    <row r="2018" spans="2:17" x14ac:dyDescent="0.25">
      <c r="B2018" s="36">
        <v>9859885599</v>
      </c>
      <c r="C2018" s="36">
        <v>9859885599</v>
      </c>
      <c r="D2018" s="37" t="s">
        <v>1533</v>
      </c>
      <c r="E2018" s="37" t="s">
        <v>1490</v>
      </c>
      <c r="F2018" s="37"/>
      <c r="G2018" s="36" t="s">
        <v>61</v>
      </c>
      <c r="H2018" s="38"/>
      <c r="I2018" s="40">
        <v>309.04000000000002</v>
      </c>
      <c r="J2018" s="39" t="str">
        <f ca="1">IF(SUMPRODUCT(1*ISNUMBER(SEARCH($N$3,D2018))),Translation!$E$38,"")</f>
        <v>Nachschleifen</v>
      </c>
      <c r="K2018" s="37" t="str">
        <f>IF(SUMPRODUCT(1*ISNUMBER(SEARCH(O$3,D2018))),Translation!$E$37,"")</f>
        <v/>
      </c>
      <c r="L2018" s="39" t="str" cm="1">
        <f t="array" aca="1" ref="L2018" ca="1">IF(SUMPRODUCT(1*ISNUMBER(SEARCH(P$3:$P$9,D2018))),Translation!$E$39,"")</f>
        <v>Beschichten</v>
      </c>
      <c r="M2018" s="36" t="str">
        <f t="shared" si="33"/>
        <v>79,600-85,599MM</v>
      </c>
      <c r="Q2018" s="12">
        <v>9859885599</v>
      </c>
    </row>
    <row r="2019" spans="2:17" x14ac:dyDescent="0.25">
      <c r="B2019" s="36">
        <v>9859890599</v>
      </c>
      <c r="C2019" s="36">
        <v>9859890599</v>
      </c>
      <c r="D2019" s="37" t="s">
        <v>1534</v>
      </c>
      <c r="E2019" s="37" t="s">
        <v>1490</v>
      </c>
      <c r="F2019" s="37"/>
      <c r="G2019" s="36" t="s">
        <v>61</v>
      </c>
      <c r="H2019" s="38"/>
      <c r="I2019" s="40">
        <v>309.04000000000002</v>
      </c>
      <c r="J2019" s="39" t="str">
        <f ca="1">IF(SUMPRODUCT(1*ISNUMBER(SEARCH($N$3,D2019))),Translation!$E$38,"")</f>
        <v>Nachschleifen</v>
      </c>
      <c r="K2019" s="37" t="str">
        <f>IF(SUMPRODUCT(1*ISNUMBER(SEARCH(O$3,D2019))),Translation!$E$37,"")</f>
        <v/>
      </c>
      <c r="L2019" s="39" t="str" cm="1">
        <f t="array" aca="1" ref="L2019" ca="1">IF(SUMPRODUCT(1*ISNUMBER(SEARCH(P$3:$P$9,D2019))),Translation!$E$39,"")</f>
        <v>Beschichten</v>
      </c>
      <c r="M2019" s="36" t="str">
        <f t="shared" si="33"/>
        <v>85,600-90,599MM</v>
      </c>
      <c r="Q2019" s="12">
        <v>9859890599</v>
      </c>
    </row>
    <row r="2020" spans="2:17" x14ac:dyDescent="0.25">
      <c r="B2020" s="36">
        <v>9859895599</v>
      </c>
      <c r="C2020" s="36">
        <v>9859895599</v>
      </c>
      <c r="D2020" s="37" t="s">
        <v>1535</v>
      </c>
      <c r="E2020" s="37" t="s">
        <v>1490</v>
      </c>
      <c r="F2020" s="37"/>
      <c r="G2020" s="36" t="s">
        <v>61</v>
      </c>
      <c r="H2020" s="38"/>
      <c r="I2020" s="40">
        <v>309.04000000000002</v>
      </c>
      <c r="J2020" s="39" t="str">
        <f ca="1">IF(SUMPRODUCT(1*ISNUMBER(SEARCH($N$3,D2020))),Translation!$E$38,"")</f>
        <v>Nachschleifen</v>
      </c>
      <c r="K2020" s="37" t="str">
        <f>IF(SUMPRODUCT(1*ISNUMBER(SEARCH(O$3,D2020))),Translation!$E$37,"")</f>
        <v/>
      </c>
      <c r="L2020" s="39" t="str" cm="1">
        <f t="array" aca="1" ref="L2020" ca="1">IF(SUMPRODUCT(1*ISNUMBER(SEARCH(P$3:$P$9,D2020))),Translation!$E$39,"")</f>
        <v>Beschichten</v>
      </c>
      <c r="M2020" s="36" t="str">
        <f t="shared" si="33"/>
        <v>90,600-95,599MM</v>
      </c>
      <c r="Q2020" s="12">
        <v>9859895599</v>
      </c>
    </row>
    <row r="2021" spans="2:17" x14ac:dyDescent="0.25">
      <c r="B2021" s="36">
        <v>9859910059</v>
      </c>
      <c r="C2021" s="36">
        <v>9859910059</v>
      </c>
      <c r="D2021" s="37" t="s">
        <v>1536</v>
      </c>
      <c r="E2021" s="37" t="s">
        <v>1490</v>
      </c>
      <c r="F2021" s="37"/>
      <c r="G2021" s="36" t="s">
        <v>61</v>
      </c>
      <c r="H2021" s="38"/>
      <c r="I2021" s="40">
        <v>309.04000000000002</v>
      </c>
      <c r="J2021" s="39" t="str">
        <f ca="1">IF(SUMPRODUCT(1*ISNUMBER(SEARCH($N$3,D2021))),Translation!$E$38,"")</f>
        <v>Nachschleifen</v>
      </c>
      <c r="K2021" s="37" t="str">
        <f>IF(SUMPRODUCT(1*ISNUMBER(SEARCH(O$3,D2021))),Translation!$E$37,"")</f>
        <v/>
      </c>
      <c r="L2021" s="39" t="str" cm="1">
        <f t="array" ref="L2021">IF(SUMPRODUCT(1*ISNUMBER(SEARCH(P$3:$P$9,D2021))),Translation!$E$39,"")</f>
        <v/>
      </c>
      <c r="M2021" s="36" t="str">
        <f t="shared" si="33"/>
        <v>95,600-100,599MM</v>
      </c>
      <c r="Q2021" s="12">
        <v>9859910059</v>
      </c>
    </row>
    <row r="2022" spans="2:17" x14ac:dyDescent="0.25">
      <c r="B2022" s="36">
        <v>9859911059</v>
      </c>
      <c r="C2022" s="36">
        <v>9859911059</v>
      </c>
      <c r="D2022" s="37" t="s">
        <v>1537</v>
      </c>
      <c r="E2022" s="37" t="s">
        <v>1490</v>
      </c>
      <c r="F2022" s="37"/>
      <c r="G2022" s="36" t="s">
        <v>61</v>
      </c>
      <c r="H2022" s="38"/>
      <c r="I2022" s="40">
        <v>309.04000000000002</v>
      </c>
      <c r="J2022" s="39" t="str">
        <f ca="1">IF(SUMPRODUCT(1*ISNUMBER(SEARCH($N$3,D2022))),Translation!$E$38,"")</f>
        <v>Nachschleifen</v>
      </c>
      <c r="K2022" s="37" t="str">
        <f>IF(SUMPRODUCT(1*ISNUMBER(SEARCH(O$3,D2022))),Translation!$E$37,"")</f>
        <v/>
      </c>
      <c r="L2022" s="39" t="str" cm="1">
        <f t="array" ref="L2022">IF(SUMPRODUCT(1*ISNUMBER(SEARCH(P$3:$P$9,D2022))),Translation!$E$39,"")</f>
        <v/>
      </c>
      <c r="M2022" s="36" t="str">
        <f t="shared" si="33"/>
        <v>100,600-110,599MM</v>
      </c>
      <c r="Q2022" s="12">
        <v>9859911059</v>
      </c>
    </row>
    <row r="2023" spans="2:17" x14ac:dyDescent="0.25">
      <c r="B2023" s="36">
        <v>9859911559</v>
      </c>
      <c r="C2023" s="36">
        <v>9859911559</v>
      </c>
      <c r="D2023" s="37" t="s">
        <v>1538</v>
      </c>
      <c r="E2023" s="37" t="s">
        <v>1490</v>
      </c>
      <c r="F2023" s="37"/>
      <c r="G2023" s="36" t="s">
        <v>61</v>
      </c>
      <c r="H2023" s="38"/>
      <c r="I2023" s="40">
        <v>309.04000000000002</v>
      </c>
      <c r="J2023" s="39" t="str">
        <f ca="1">IF(SUMPRODUCT(1*ISNUMBER(SEARCH($N$3,D2023))),Translation!$E$38,"")</f>
        <v>Nachschleifen</v>
      </c>
      <c r="K2023" s="37" t="str">
        <f>IF(SUMPRODUCT(1*ISNUMBER(SEARCH(O$3,D2023))),Translation!$E$37,"")</f>
        <v/>
      </c>
      <c r="L2023" s="39" t="str" cm="1">
        <f t="array" ref="L2023">IF(SUMPRODUCT(1*ISNUMBER(SEARCH(P$3:$P$9,D2023))),Translation!$E$39,"")</f>
        <v/>
      </c>
      <c r="M2023" s="36" t="str">
        <f t="shared" si="33"/>
        <v>110,600-115,590MM</v>
      </c>
      <c r="Q2023" s="12">
        <v>9859911559</v>
      </c>
    </row>
    <row r="2024" spans="2:17" x14ac:dyDescent="0.25">
      <c r="B2024" s="36">
        <v>9859912059</v>
      </c>
      <c r="C2024" s="36">
        <v>9859912059</v>
      </c>
      <c r="D2024" s="37" t="s">
        <v>1539</v>
      </c>
      <c r="E2024" s="37" t="s">
        <v>1490</v>
      </c>
      <c r="F2024" s="37"/>
      <c r="G2024" s="36" t="s">
        <v>61</v>
      </c>
      <c r="H2024" s="38"/>
      <c r="I2024" s="40">
        <v>337.15</v>
      </c>
      <c r="J2024" s="39" t="str">
        <f ca="1">IF(SUMPRODUCT(1*ISNUMBER(SEARCH($N$3,D2024))),Translation!$E$38,"")</f>
        <v>Nachschleifen</v>
      </c>
      <c r="K2024" s="37" t="str">
        <f>IF(SUMPRODUCT(1*ISNUMBER(SEARCH(O$3,D2024))),Translation!$E$37,"")</f>
        <v/>
      </c>
      <c r="L2024" s="39" t="str" cm="1">
        <f t="array" ref="L2024">IF(SUMPRODUCT(1*ISNUMBER(SEARCH(P$3:$P$9,D2024))),Translation!$E$39,"")</f>
        <v/>
      </c>
      <c r="M2024" s="36" t="str">
        <f t="shared" si="33"/>
        <v>115,600-120,599MM</v>
      </c>
      <c r="Q2024" s="12">
        <v>9859912059</v>
      </c>
    </row>
    <row r="2025" spans="2:17" x14ac:dyDescent="0.25">
      <c r="B2025" s="36">
        <v>9859912559</v>
      </c>
      <c r="C2025" s="36">
        <v>9859912559</v>
      </c>
      <c r="D2025" s="37" t="s">
        <v>1540</v>
      </c>
      <c r="E2025" s="37" t="s">
        <v>1490</v>
      </c>
      <c r="F2025" s="37"/>
      <c r="G2025" s="36" t="s">
        <v>61</v>
      </c>
      <c r="H2025" s="38"/>
      <c r="I2025" s="40">
        <v>337.15</v>
      </c>
      <c r="J2025" s="39" t="str">
        <f ca="1">IF(SUMPRODUCT(1*ISNUMBER(SEARCH($N$3,D2025))),Translation!$E$38,"")</f>
        <v>Nachschleifen</v>
      </c>
      <c r="K2025" s="37" t="str">
        <f>IF(SUMPRODUCT(1*ISNUMBER(SEARCH(O$3,D2025))),Translation!$E$37,"")</f>
        <v/>
      </c>
      <c r="L2025" s="39" t="str" cm="1">
        <f t="array" ref="L2025">IF(SUMPRODUCT(1*ISNUMBER(SEARCH(P$3:$P$9,D2025))),Translation!$E$39,"")</f>
        <v/>
      </c>
      <c r="M2025" s="36" t="str">
        <f t="shared" si="33"/>
        <v>120,600-125,599MM</v>
      </c>
      <c r="Q2025" s="12">
        <v>9859912559</v>
      </c>
    </row>
    <row r="2026" spans="2:17" x14ac:dyDescent="0.25">
      <c r="B2026" s="36">
        <v>9859913959</v>
      </c>
      <c r="C2026" s="36">
        <v>9859913959</v>
      </c>
      <c r="D2026" s="37" t="s">
        <v>1541</v>
      </c>
      <c r="E2026" s="37" t="s">
        <v>1490</v>
      </c>
      <c r="F2026" s="37"/>
      <c r="G2026" s="36" t="s">
        <v>61</v>
      </c>
      <c r="H2026" s="38"/>
      <c r="I2026" s="40">
        <v>337.15</v>
      </c>
      <c r="J2026" s="39" t="str">
        <f ca="1">IF(SUMPRODUCT(1*ISNUMBER(SEARCH($N$3,D2026))),Translation!$E$38,"")</f>
        <v>Nachschleifen</v>
      </c>
      <c r="K2026" s="37" t="str">
        <f>IF(SUMPRODUCT(1*ISNUMBER(SEARCH(O$3,D2026))),Translation!$E$37,"")</f>
        <v/>
      </c>
      <c r="L2026" s="39" t="str" cm="1">
        <f t="array" ref="L2026">IF(SUMPRODUCT(1*ISNUMBER(SEARCH(P$3:$P$9,D2026))),Translation!$E$39,"")</f>
        <v/>
      </c>
      <c r="M2026" s="36" t="str">
        <f t="shared" si="33"/>
        <v>125,600-139,599MM</v>
      </c>
      <c r="Q2026" s="12">
        <v>9859913959</v>
      </c>
    </row>
    <row r="2027" spans="2:17" x14ac:dyDescent="0.25">
      <c r="B2027" s="36">
        <v>9859921599</v>
      </c>
      <c r="C2027" s="36">
        <v>9859921599</v>
      </c>
      <c r="D2027" s="37" t="s">
        <v>1542</v>
      </c>
      <c r="E2027" s="37" t="s">
        <v>1490</v>
      </c>
      <c r="F2027" s="37"/>
      <c r="G2027" s="36" t="s">
        <v>61</v>
      </c>
      <c r="H2027" s="38"/>
      <c r="I2027" s="40">
        <v>224.7</v>
      </c>
      <c r="J2027" s="39" t="str">
        <f ca="1">IF(SUMPRODUCT(1*ISNUMBER(SEARCH($N$3,D2027))),Translation!$E$38,"")</f>
        <v>Nachschleifen</v>
      </c>
      <c r="K2027" s="37" t="str">
        <f>IF(SUMPRODUCT(1*ISNUMBER(SEARCH(O$3,D2027))),Translation!$E$37,"")</f>
        <v/>
      </c>
      <c r="L2027" s="39" t="str" cm="1">
        <f t="array" ref="L2027">IF(SUMPRODUCT(1*ISNUMBER(SEARCH(P$3:$P$9,D2027))),Translation!$E$39,"")</f>
        <v/>
      </c>
      <c r="M2027" s="36" t="str">
        <f t="shared" si="33"/>
        <v>17,600-21,599MM</v>
      </c>
      <c r="Q2027" s="12">
        <v>9859921599</v>
      </c>
    </row>
    <row r="2028" spans="2:17" x14ac:dyDescent="0.25">
      <c r="B2028" s="36">
        <v>9859925599</v>
      </c>
      <c r="C2028" s="36">
        <v>9859925599</v>
      </c>
      <c r="D2028" s="37" t="s">
        <v>1543</v>
      </c>
      <c r="E2028" s="37" t="s">
        <v>1490</v>
      </c>
      <c r="F2028" s="37"/>
      <c r="G2028" s="36" t="s">
        <v>61</v>
      </c>
      <c r="H2028" s="38"/>
      <c r="I2028" s="40">
        <v>224.7</v>
      </c>
      <c r="J2028" s="39" t="str">
        <f ca="1">IF(SUMPRODUCT(1*ISNUMBER(SEARCH($N$3,D2028))),Translation!$E$38,"")</f>
        <v>Nachschleifen</v>
      </c>
      <c r="K2028" s="37" t="str">
        <f>IF(SUMPRODUCT(1*ISNUMBER(SEARCH(O$3,D2028))),Translation!$E$37,"")</f>
        <v/>
      </c>
      <c r="L2028" s="39" t="str" cm="1">
        <f t="array" ref="L2028">IF(SUMPRODUCT(1*ISNUMBER(SEARCH(P$3:$P$9,D2028))),Translation!$E$39,"")</f>
        <v/>
      </c>
      <c r="M2028" s="36" t="str">
        <f t="shared" si="33"/>
        <v>21,600-25,599MM</v>
      </c>
      <c r="Q2028" s="12">
        <v>9859925599</v>
      </c>
    </row>
    <row r="2029" spans="2:17" x14ac:dyDescent="0.25">
      <c r="B2029" s="36">
        <v>9859928599</v>
      </c>
      <c r="C2029" s="36">
        <v>9859928599</v>
      </c>
      <c r="D2029" s="37" t="s">
        <v>1544</v>
      </c>
      <c r="E2029" s="37" t="s">
        <v>1490</v>
      </c>
      <c r="F2029" s="37"/>
      <c r="G2029" s="36" t="s">
        <v>61</v>
      </c>
      <c r="H2029" s="38"/>
      <c r="I2029" s="40">
        <v>224.7</v>
      </c>
      <c r="J2029" s="39" t="str">
        <f ca="1">IF(SUMPRODUCT(1*ISNUMBER(SEARCH($N$3,D2029))),Translation!$E$38,"")</f>
        <v>Nachschleifen</v>
      </c>
      <c r="K2029" s="37" t="str">
        <f>IF(SUMPRODUCT(1*ISNUMBER(SEARCH(O$3,D2029))),Translation!$E$37,"")</f>
        <v/>
      </c>
      <c r="L2029" s="39" t="str" cm="1">
        <f t="array" ref="L2029">IF(SUMPRODUCT(1*ISNUMBER(SEARCH(P$3:$P$9,D2029))),Translation!$E$39,"")</f>
        <v/>
      </c>
      <c r="M2029" s="36" t="str">
        <f t="shared" si="33"/>
        <v>25,600-28,599MM</v>
      </c>
      <c r="Q2029" s="12">
        <v>9859928599</v>
      </c>
    </row>
    <row r="2030" spans="2:17" x14ac:dyDescent="0.25">
      <c r="B2030" s="36">
        <v>9859932599</v>
      </c>
      <c r="C2030" s="36">
        <v>9859932599</v>
      </c>
      <c r="D2030" s="37" t="s">
        <v>1545</v>
      </c>
      <c r="E2030" s="37" t="s">
        <v>1490</v>
      </c>
      <c r="F2030" s="37"/>
      <c r="G2030" s="36" t="s">
        <v>61</v>
      </c>
      <c r="H2030" s="38"/>
      <c r="I2030" s="40">
        <v>224.7</v>
      </c>
      <c r="J2030" s="39" t="str">
        <f ca="1">IF(SUMPRODUCT(1*ISNUMBER(SEARCH($N$3,D2030))),Translation!$E$38,"")</f>
        <v>Nachschleifen</v>
      </c>
      <c r="K2030" s="37" t="str">
        <f>IF(SUMPRODUCT(1*ISNUMBER(SEARCH(O$3,D2030))),Translation!$E$37,"")</f>
        <v/>
      </c>
      <c r="L2030" s="39" t="str" cm="1">
        <f t="array" ref="L2030">IF(SUMPRODUCT(1*ISNUMBER(SEARCH(P$3:$P$9,D2030))),Translation!$E$39,"")</f>
        <v/>
      </c>
      <c r="M2030" s="36" t="str">
        <f t="shared" si="33"/>
        <v>28,600-32,599MM</v>
      </c>
      <c r="Q2030" s="12">
        <v>9859932599</v>
      </c>
    </row>
    <row r="2031" spans="2:17" x14ac:dyDescent="0.25">
      <c r="B2031" s="36">
        <v>9859936599</v>
      </c>
      <c r="C2031" s="36">
        <v>9859936599</v>
      </c>
      <c r="D2031" s="37" t="s">
        <v>1546</v>
      </c>
      <c r="E2031" s="37" t="s">
        <v>1490</v>
      </c>
      <c r="F2031" s="37"/>
      <c r="G2031" s="36" t="s">
        <v>61</v>
      </c>
      <c r="H2031" s="38"/>
      <c r="I2031" s="40">
        <v>224.7</v>
      </c>
      <c r="J2031" s="39" t="str">
        <f ca="1">IF(SUMPRODUCT(1*ISNUMBER(SEARCH($N$3,D2031))),Translation!$E$38,"")</f>
        <v>Nachschleifen</v>
      </c>
      <c r="K2031" s="37" t="str">
        <f>IF(SUMPRODUCT(1*ISNUMBER(SEARCH(O$3,D2031))),Translation!$E$37,"")</f>
        <v/>
      </c>
      <c r="L2031" s="39" t="str" cm="1">
        <f t="array" ref="L2031">IF(SUMPRODUCT(1*ISNUMBER(SEARCH(P$3:$P$9,D2031))),Translation!$E$39,"")</f>
        <v/>
      </c>
      <c r="M2031" s="36" t="str">
        <f t="shared" si="33"/>
        <v>32,600-36,599MM</v>
      </c>
      <c r="Q2031" s="12">
        <v>9859936599</v>
      </c>
    </row>
    <row r="2032" spans="2:17" x14ac:dyDescent="0.25">
      <c r="B2032" s="36">
        <v>9859940599</v>
      </c>
      <c r="C2032" s="36">
        <v>9859940599</v>
      </c>
      <c r="D2032" s="37" t="s">
        <v>1547</v>
      </c>
      <c r="E2032" s="37" t="s">
        <v>1490</v>
      </c>
      <c r="F2032" s="37"/>
      <c r="G2032" s="36" t="s">
        <v>61</v>
      </c>
      <c r="H2032" s="38"/>
      <c r="I2032" s="40">
        <v>224.7</v>
      </c>
      <c r="J2032" s="39" t="str">
        <f ca="1">IF(SUMPRODUCT(1*ISNUMBER(SEARCH($N$3,D2032))),Translation!$E$38,"")</f>
        <v>Nachschleifen</v>
      </c>
      <c r="K2032" s="37" t="str">
        <f>IF(SUMPRODUCT(1*ISNUMBER(SEARCH(O$3,D2032))),Translation!$E$37,"")</f>
        <v/>
      </c>
      <c r="L2032" s="39" t="str" cm="1">
        <f t="array" ref="L2032">IF(SUMPRODUCT(1*ISNUMBER(SEARCH(P$3:$P$9,D2032))),Translation!$E$39,"")</f>
        <v/>
      </c>
      <c r="M2032" s="36" t="str">
        <f t="shared" si="33"/>
        <v>36,600-40,599MM</v>
      </c>
      <c r="Q2032" s="12">
        <v>9859940599</v>
      </c>
    </row>
    <row r="2033" spans="2:17" x14ac:dyDescent="0.25">
      <c r="B2033" s="36">
        <v>9859945599</v>
      </c>
      <c r="C2033" s="36">
        <v>9859945599</v>
      </c>
      <c r="D2033" s="37" t="s">
        <v>1548</v>
      </c>
      <c r="E2033" s="37" t="s">
        <v>1490</v>
      </c>
      <c r="F2033" s="37"/>
      <c r="G2033" s="36" t="s">
        <v>61</v>
      </c>
      <c r="H2033" s="38"/>
      <c r="I2033" s="40">
        <v>252.91</v>
      </c>
      <c r="J2033" s="39" t="str">
        <f ca="1">IF(SUMPRODUCT(1*ISNUMBER(SEARCH($N$3,D2033))),Translation!$E$38,"")</f>
        <v>Nachschleifen</v>
      </c>
      <c r="K2033" s="37" t="str">
        <f>IF(SUMPRODUCT(1*ISNUMBER(SEARCH(O$3,D2033))),Translation!$E$37,"")</f>
        <v/>
      </c>
      <c r="L2033" s="39" t="str" cm="1">
        <f t="array" ref="L2033">IF(SUMPRODUCT(1*ISNUMBER(SEARCH(P$3:$P$9,D2033))),Translation!$E$39,"")</f>
        <v/>
      </c>
      <c r="M2033" s="36" t="str">
        <f t="shared" si="33"/>
        <v>40,600-45,599MM</v>
      </c>
      <c r="Q2033" s="12">
        <v>9859945599</v>
      </c>
    </row>
    <row r="2034" spans="2:17" x14ac:dyDescent="0.25">
      <c r="B2034" s="36">
        <v>9859950599</v>
      </c>
      <c r="C2034" s="36">
        <v>9859950599</v>
      </c>
      <c r="D2034" s="37" t="s">
        <v>1549</v>
      </c>
      <c r="E2034" s="37" t="s">
        <v>1490</v>
      </c>
      <c r="F2034" s="37"/>
      <c r="G2034" s="36" t="s">
        <v>61</v>
      </c>
      <c r="H2034" s="38"/>
      <c r="I2034" s="40">
        <v>252.91</v>
      </c>
      <c r="J2034" s="39" t="str">
        <f ca="1">IF(SUMPRODUCT(1*ISNUMBER(SEARCH($N$3,D2034))),Translation!$E$38,"")</f>
        <v>Nachschleifen</v>
      </c>
      <c r="K2034" s="37" t="str">
        <f>IF(SUMPRODUCT(1*ISNUMBER(SEARCH(O$3,D2034))),Translation!$E$37,"")</f>
        <v/>
      </c>
      <c r="L2034" s="39" t="str" cm="1">
        <f t="array" ref="L2034">IF(SUMPRODUCT(1*ISNUMBER(SEARCH(P$3:$P$9,D2034))),Translation!$E$39,"")</f>
        <v/>
      </c>
      <c r="M2034" s="36" t="str">
        <f t="shared" si="33"/>
        <v>45,600-50,599MM</v>
      </c>
      <c r="Q2034" s="12">
        <v>9859950599</v>
      </c>
    </row>
    <row r="2035" spans="2:17" x14ac:dyDescent="0.25">
      <c r="B2035" s="36">
        <v>9859955599</v>
      </c>
      <c r="C2035" s="36">
        <v>9859955599</v>
      </c>
      <c r="D2035" s="37" t="s">
        <v>1550</v>
      </c>
      <c r="E2035" s="37" t="s">
        <v>1490</v>
      </c>
      <c r="F2035" s="37"/>
      <c r="G2035" s="36" t="s">
        <v>61</v>
      </c>
      <c r="H2035" s="38"/>
      <c r="I2035" s="40">
        <v>252.91</v>
      </c>
      <c r="J2035" s="39" t="str">
        <f ca="1">IF(SUMPRODUCT(1*ISNUMBER(SEARCH($N$3,D2035))),Translation!$E$38,"")</f>
        <v>Nachschleifen</v>
      </c>
      <c r="K2035" s="37" t="str">
        <f>IF(SUMPRODUCT(1*ISNUMBER(SEARCH(O$3,D2035))),Translation!$E$37,"")</f>
        <v/>
      </c>
      <c r="L2035" s="39" t="str" cm="1">
        <f t="array" ref="L2035">IF(SUMPRODUCT(1*ISNUMBER(SEARCH(P$3:$P$9,D2035))),Translation!$E$39,"")</f>
        <v/>
      </c>
      <c r="M2035" s="36" t="str">
        <f t="shared" si="33"/>
        <v>50,600-55,599MM</v>
      </c>
      <c r="Q2035" s="12">
        <v>9859955599</v>
      </c>
    </row>
    <row r="2036" spans="2:17" x14ac:dyDescent="0.25">
      <c r="B2036" s="36">
        <v>9859960599</v>
      </c>
      <c r="C2036" s="36">
        <v>9859960599</v>
      </c>
      <c r="D2036" s="37" t="s">
        <v>1551</v>
      </c>
      <c r="E2036" s="37" t="s">
        <v>1490</v>
      </c>
      <c r="F2036" s="37"/>
      <c r="G2036" s="36" t="s">
        <v>61</v>
      </c>
      <c r="H2036" s="38"/>
      <c r="I2036" s="40">
        <v>252.91</v>
      </c>
      <c r="J2036" s="39" t="str">
        <f ca="1">IF(SUMPRODUCT(1*ISNUMBER(SEARCH($N$3,D2036))),Translation!$E$38,"")</f>
        <v>Nachschleifen</v>
      </c>
      <c r="K2036" s="37" t="str">
        <f>IF(SUMPRODUCT(1*ISNUMBER(SEARCH(O$3,D2036))),Translation!$E$37,"")</f>
        <v/>
      </c>
      <c r="L2036" s="39" t="str" cm="1">
        <f t="array" ref="L2036">IF(SUMPRODUCT(1*ISNUMBER(SEARCH(P$3:$P$9,D2036))),Translation!$E$39,"")</f>
        <v/>
      </c>
      <c r="M2036" s="36" t="str">
        <f t="shared" si="33"/>
        <v>55,600-60,599MM</v>
      </c>
      <c r="Q2036" s="12">
        <v>9859960599</v>
      </c>
    </row>
    <row r="2037" spans="2:17" x14ac:dyDescent="0.25">
      <c r="B2037" s="36">
        <v>9859965599</v>
      </c>
      <c r="C2037" s="36">
        <v>9859965599</v>
      </c>
      <c r="D2037" s="37" t="s">
        <v>1552</v>
      </c>
      <c r="E2037" s="37" t="s">
        <v>1490</v>
      </c>
      <c r="F2037" s="37"/>
      <c r="G2037" s="36" t="s">
        <v>61</v>
      </c>
      <c r="H2037" s="38"/>
      <c r="I2037" s="40">
        <v>252.91</v>
      </c>
      <c r="J2037" s="39" t="str">
        <f ca="1">IF(SUMPRODUCT(1*ISNUMBER(SEARCH($N$3,D2037))),Translation!$E$38,"")</f>
        <v>Nachschleifen</v>
      </c>
      <c r="K2037" s="37" t="str">
        <f>IF(SUMPRODUCT(1*ISNUMBER(SEARCH(O$3,D2037))),Translation!$E$37,"")</f>
        <v/>
      </c>
      <c r="L2037" s="39" t="str" cm="1">
        <f t="array" ref="L2037">IF(SUMPRODUCT(1*ISNUMBER(SEARCH(P$3:$P$9,D2037))),Translation!$E$39,"")</f>
        <v/>
      </c>
      <c r="M2037" s="36" t="str">
        <f t="shared" si="33"/>
        <v>60,600-65,599MM</v>
      </c>
      <c r="Q2037" s="12">
        <v>9859965599</v>
      </c>
    </row>
    <row r="2038" spans="2:17" x14ac:dyDescent="0.25">
      <c r="B2038" s="36">
        <v>9859970599</v>
      </c>
      <c r="C2038" s="36">
        <v>9859970599</v>
      </c>
      <c r="D2038" s="37" t="s">
        <v>1553</v>
      </c>
      <c r="E2038" s="37" t="s">
        <v>1490</v>
      </c>
      <c r="F2038" s="37"/>
      <c r="G2038" s="36" t="s">
        <v>61</v>
      </c>
      <c r="H2038" s="38"/>
      <c r="I2038" s="40">
        <v>252.91</v>
      </c>
      <c r="J2038" s="39" t="str">
        <f ca="1">IF(SUMPRODUCT(1*ISNUMBER(SEARCH($N$3,D2038))),Translation!$E$38,"")</f>
        <v>Nachschleifen</v>
      </c>
      <c r="K2038" s="37" t="str">
        <f>IF(SUMPRODUCT(1*ISNUMBER(SEARCH(O$3,D2038))),Translation!$E$37,"")</f>
        <v/>
      </c>
      <c r="L2038" s="39" t="str" cm="1">
        <f t="array" ref="L2038">IF(SUMPRODUCT(1*ISNUMBER(SEARCH(P$3:$P$9,D2038))),Translation!$E$39,"")</f>
        <v/>
      </c>
      <c r="M2038" s="36" t="str">
        <f t="shared" si="33"/>
        <v>65,600-70,599MM</v>
      </c>
      <c r="Q2038" s="12">
        <v>9859970599</v>
      </c>
    </row>
    <row r="2039" spans="2:17" x14ac:dyDescent="0.25">
      <c r="B2039" s="36">
        <v>9859975599</v>
      </c>
      <c r="C2039" s="36">
        <v>9859975599</v>
      </c>
      <c r="D2039" s="37" t="s">
        <v>1554</v>
      </c>
      <c r="E2039" s="37" t="s">
        <v>1490</v>
      </c>
      <c r="F2039" s="37"/>
      <c r="G2039" s="36" t="s">
        <v>61</v>
      </c>
      <c r="H2039" s="38"/>
      <c r="I2039" s="40">
        <v>271.58999999999997</v>
      </c>
      <c r="J2039" s="39" t="str">
        <f ca="1">IF(SUMPRODUCT(1*ISNUMBER(SEARCH($N$3,D2039))),Translation!$E$38,"")</f>
        <v>Nachschleifen</v>
      </c>
      <c r="K2039" s="37" t="str">
        <f>IF(SUMPRODUCT(1*ISNUMBER(SEARCH(O$3,D2039))),Translation!$E$37,"")</f>
        <v/>
      </c>
      <c r="L2039" s="39" t="str" cm="1">
        <f t="array" ref="L2039">IF(SUMPRODUCT(1*ISNUMBER(SEARCH(P$3:$P$9,D2039))),Translation!$E$39,"")</f>
        <v/>
      </c>
      <c r="M2039" s="36" t="str">
        <f t="shared" si="33"/>
        <v>70,600-75,599MM</v>
      </c>
      <c r="Q2039" s="12">
        <v>9859975599</v>
      </c>
    </row>
    <row r="2040" spans="2:17" x14ac:dyDescent="0.25">
      <c r="B2040" s="36">
        <v>9859979599</v>
      </c>
      <c r="C2040" s="36">
        <v>9859979599</v>
      </c>
      <c r="D2040" s="37" t="s">
        <v>1555</v>
      </c>
      <c r="E2040" s="37" t="s">
        <v>1490</v>
      </c>
      <c r="F2040" s="37"/>
      <c r="G2040" s="36" t="s">
        <v>61</v>
      </c>
      <c r="H2040" s="38"/>
      <c r="I2040" s="40">
        <v>271.58999999999997</v>
      </c>
      <c r="J2040" s="39" t="str">
        <f ca="1">IF(SUMPRODUCT(1*ISNUMBER(SEARCH($N$3,D2040))),Translation!$E$38,"")</f>
        <v>Nachschleifen</v>
      </c>
      <c r="K2040" s="37" t="str">
        <f>IF(SUMPRODUCT(1*ISNUMBER(SEARCH(O$3,D2040))),Translation!$E$37,"")</f>
        <v/>
      </c>
      <c r="L2040" s="39" t="str" cm="1">
        <f t="array" ref="L2040">IF(SUMPRODUCT(1*ISNUMBER(SEARCH(P$3:$P$9,D2040))),Translation!$E$39,"")</f>
        <v/>
      </c>
      <c r="M2040" s="36" t="str">
        <f t="shared" si="33"/>
        <v>75,600-79,599MM</v>
      </c>
      <c r="Q2040" s="12">
        <v>9859979599</v>
      </c>
    </row>
    <row r="2041" spans="2:17" x14ac:dyDescent="0.25">
      <c r="B2041" s="36">
        <v>9859985599</v>
      </c>
      <c r="C2041" s="36">
        <v>9859985599</v>
      </c>
      <c r="D2041" s="37" t="s">
        <v>1556</v>
      </c>
      <c r="E2041" s="37" t="s">
        <v>1490</v>
      </c>
      <c r="F2041" s="37"/>
      <c r="G2041" s="36" t="s">
        <v>61</v>
      </c>
      <c r="H2041" s="38"/>
      <c r="I2041" s="40">
        <v>271.58999999999997</v>
      </c>
      <c r="J2041" s="39" t="str">
        <f ca="1">IF(SUMPRODUCT(1*ISNUMBER(SEARCH($N$3,D2041))),Translation!$E$38,"")</f>
        <v>Nachschleifen</v>
      </c>
      <c r="K2041" s="37" t="str">
        <f>IF(SUMPRODUCT(1*ISNUMBER(SEARCH(O$3,D2041))),Translation!$E$37,"")</f>
        <v/>
      </c>
      <c r="L2041" s="39" t="str" cm="1">
        <f t="array" ref="L2041">IF(SUMPRODUCT(1*ISNUMBER(SEARCH(P$3:$P$9,D2041))),Translation!$E$39,"")</f>
        <v/>
      </c>
      <c r="M2041" s="36" t="str">
        <f t="shared" si="33"/>
        <v>79,600-85,599MM</v>
      </c>
      <c r="Q2041" s="12">
        <v>9859985599</v>
      </c>
    </row>
    <row r="2042" spans="2:17" x14ac:dyDescent="0.25">
      <c r="B2042" s="36">
        <v>9859990599</v>
      </c>
      <c r="C2042" s="36">
        <v>9859990599</v>
      </c>
      <c r="D2042" s="37" t="s">
        <v>1557</v>
      </c>
      <c r="E2042" s="37" t="s">
        <v>1490</v>
      </c>
      <c r="F2042" s="37"/>
      <c r="G2042" s="36" t="s">
        <v>61</v>
      </c>
      <c r="H2042" s="38"/>
      <c r="I2042" s="40">
        <v>271.58999999999997</v>
      </c>
      <c r="J2042" s="39" t="str">
        <f ca="1">IF(SUMPRODUCT(1*ISNUMBER(SEARCH($N$3,D2042))),Translation!$E$38,"")</f>
        <v>Nachschleifen</v>
      </c>
      <c r="K2042" s="37" t="str">
        <f>IF(SUMPRODUCT(1*ISNUMBER(SEARCH(O$3,D2042))),Translation!$E$37,"")</f>
        <v/>
      </c>
      <c r="L2042" s="39" t="str" cm="1">
        <f t="array" ref="L2042">IF(SUMPRODUCT(1*ISNUMBER(SEARCH(P$3:$P$9,D2042))),Translation!$E$39,"")</f>
        <v/>
      </c>
      <c r="M2042" s="36" t="str">
        <f t="shared" si="33"/>
        <v>85,600-90,599MM</v>
      </c>
      <c r="Q2042" s="12">
        <v>9859990599</v>
      </c>
    </row>
    <row r="2043" spans="2:17" x14ac:dyDescent="0.25">
      <c r="B2043" s="36">
        <v>9859995599</v>
      </c>
      <c r="C2043" s="36">
        <v>9859995599</v>
      </c>
      <c r="D2043" s="37" t="s">
        <v>1558</v>
      </c>
      <c r="E2043" s="37" t="s">
        <v>1490</v>
      </c>
      <c r="F2043" s="37"/>
      <c r="G2043" s="36" t="s">
        <v>61</v>
      </c>
      <c r="H2043" s="38"/>
      <c r="I2043" s="40">
        <v>271.58999999999997</v>
      </c>
      <c r="J2043" s="39" t="str">
        <f ca="1">IF(SUMPRODUCT(1*ISNUMBER(SEARCH($N$3,D2043))),Translation!$E$38,"")</f>
        <v>Nachschleifen</v>
      </c>
      <c r="K2043" s="37" t="str">
        <f>IF(SUMPRODUCT(1*ISNUMBER(SEARCH(O$3,D2043))),Translation!$E$37,"")</f>
        <v/>
      </c>
      <c r="L2043" s="39" t="str" cm="1">
        <f t="array" ref="L2043">IF(SUMPRODUCT(1*ISNUMBER(SEARCH(P$3:$P$9,D2043))),Translation!$E$39,"")</f>
        <v/>
      </c>
      <c r="M2043" s="36" t="str">
        <f t="shared" si="33"/>
        <v>90,600-95,599MM</v>
      </c>
      <c r="Q2043" s="12">
        <v>9859995599</v>
      </c>
    </row>
    <row r="2044" spans="2:17" x14ac:dyDescent="0.25">
      <c r="B2044" s="36">
        <v>9860008899</v>
      </c>
      <c r="C2044" s="36">
        <v>9860008899</v>
      </c>
      <c r="D2044" s="37" t="s">
        <v>1560</v>
      </c>
      <c r="E2044" s="37" t="s">
        <v>1561</v>
      </c>
      <c r="F2044" s="37"/>
      <c r="G2044" s="36" t="s">
        <v>61</v>
      </c>
      <c r="H2044" s="38"/>
      <c r="I2044" s="40">
        <v>187.46</v>
      </c>
      <c r="J2044" s="39" t="str">
        <f ca="1">IF(SUMPRODUCT(1*ISNUMBER(SEARCH($N$3,D2044))),Translation!$E$38,"")</f>
        <v>Nachschleifen</v>
      </c>
      <c r="K2044" s="37" t="str">
        <f>IF(SUMPRODUCT(1*ISNUMBER(SEARCH(O$3,D2044))),Translation!$E$37,"")</f>
        <v/>
      </c>
      <c r="L2044" s="39" t="str" cm="1">
        <f t="array" aca="1" ref="L2044" ca="1">IF(SUMPRODUCT(1*ISNUMBER(SEARCH(P$3:$P$9,D2044))),Translation!$E$39,"")</f>
        <v>Beschichten</v>
      </c>
      <c r="M2044" s="36" t="str">
        <f t="shared" si="33"/>
        <v>5,600-8,899MM</v>
      </c>
      <c r="Q2044" s="12">
        <v>9860008899</v>
      </c>
    </row>
    <row r="2045" spans="2:17" x14ac:dyDescent="0.25">
      <c r="B2045" s="36">
        <v>9860015899</v>
      </c>
      <c r="C2045" s="36">
        <v>9860015899</v>
      </c>
      <c r="D2045" s="37" t="s">
        <v>1562</v>
      </c>
      <c r="E2045" s="37" t="s">
        <v>1561</v>
      </c>
      <c r="F2045" s="37"/>
      <c r="G2045" s="36" t="s">
        <v>61</v>
      </c>
      <c r="H2045" s="38"/>
      <c r="I2045" s="40">
        <v>211.06</v>
      </c>
      <c r="J2045" s="39" t="str">
        <f ca="1">IF(SUMPRODUCT(1*ISNUMBER(SEARCH($N$3,D2045))),Translation!$E$38,"")</f>
        <v>Nachschleifen</v>
      </c>
      <c r="K2045" s="37" t="str">
        <f>IF(SUMPRODUCT(1*ISNUMBER(SEARCH(O$3,D2045))),Translation!$E$37,"")</f>
        <v/>
      </c>
      <c r="L2045" s="39" t="str" cm="1">
        <f t="array" aca="1" ref="L2045" ca="1">IF(SUMPRODUCT(1*ISNUMBER(SEARCH(P$3:$P$9,D2045))),Translation!$E$39,"")</f>
        <v>Beschichten</v>
      </c>
      <c r="M2045" s="36" t="str">
        <f t="shared" si="33"/>
        <v>8,900-15,899MM</v>
      </c>
      <c r="Q2045" s="12">
        <v>9860015899</v>
      </c>
    </row>
    <row r="2046" spans="2:17" x14ac:dyDescent="0.25">
      <c r="B2046" s="36">
        <v>9860018899</v>
      </c>
      <c r="C2046" s="36">
        <v>9860018899</v>
      </c>
      <c r="D2046" s="37" t="s">
        <v>1563</v>
      </c>
      <c r="E2046" s="37" t="s">
        <v>1561</v>
      </c>
      <c r="F2046" s="37"/>
      <c r="G2046" s="36" t="s">
        <v>61</v>
      </c>
      <c r="H2046" s="38"/>
      <c r="I2046" s="40">
        <v>244.63</v>
      </c>
      <c r="J2046" s="39" t="str">
        <f ca="1">IF(SUMPRODUCT(1*ISNUMBER(SEARCH($N$3,D2046))),Translation!$E$38,"")</f>
        <v>Nachschleifen</v>
      </c>
      <c r="K2046" s="37" t="str">
        <f>IF(SUMPRODUCT(1*ISNUMBER(SEARCH(O$3,D2046))),Translation!$E$37,"")</f>
        <v/>
      </c>
      <c r="L2046" s="39" t="str" cm="1">
        <f t="array" aca="1" ref="L2046" ca="1">IF(SUMPRODUCT(1*ISNUMBER(SEARCH(P$3:$P$9,D2046))),Translation!$E$39,"")</f>
        <v>Beschichten</v>
      </c>
      <c r="M2046" s="36" t="str">
        <f t="shared" si="33"/>
        <v>15,900-18,899MM</v>
      </c>
      <c r="Q2046" s="12">
        <v>9860018899</v>
      </c>
    </row>
    <row r="2047" spans="2:17" x14ac:dyDescent="0.25">
      <c r="B2047" s="36">
        <v>9860025899</v>
      </c>
      <c r="C2047" s="36">
        <v>9860025899</v>
      </c>
      <c r="D2047" s="37" t="s">
        <v>1564</v>
      </c>
      <c r="E2047" s="37" t="s">
        <v>1561</v>
      </c>
      <c r="F2047" s="37"/>
      <c r="G2047" s="36" t="s">
        <v>61</v>
      </c>
      <c r="H2047" s="38"/>
      <c r="I2047" s="40">
        <v>280.61</v>
      </c>
      <c r="J2047" s="39" t="str">
        <f ca="1">IF(SUMPRODUCT(1*ISNUMBER(SEARCH($N$3,D2047))),Translation!$E$38,"")</f>
        <v>Nachschleifen</v>
      </c>
      <c r="K2047" s="37" t="str">
        <f>IF(SUMPRODUCT(1*ISNUMBER(SEARCH(O$3,D2047))),Translation!$E$37,"")</f>
        <v/>
      </c>
      <c r="L2047" s="39" t="str" cm="1">
        <f t="array" aca="1" ref="L2047" ca="1">IF(SUMPRODUCT(1*ISNUMBER(SEARCH(P$3:$P$9,D2047))),Translation!$E$39,"")</f>
        <v>Beschichten</v>
      </c>
      <c r="M2047" s="36" t="str">
        <f t="shared" si="33"/>
        <v>18,900-25,899MM</v>
      </c>
      <c r="Q2047" s="12">
        <v>9860025899</v>
      </c>
    </row>
    <row r="2048" spans="2:17" x14ac:dyDescent="0.25">
      <c r="B2048" s="36">
        <v>9860032599</v>
      </c>
      <c r="C2048" s="36">
        <v>9860032599</v>
      </c>
      <c r="D2048" s="37" t="s">
        <v>1565</v>
      </c>
      <c r="E2048" s="37" t="s">
        <v>1561</v>
      </c>
      <c r="F2048" s="37"/>
      <c r="G2048" s="36" t="s">
        <v>61</v>
      </c>
      <c r="H2048" s="38"/>
      <c r="I2048" s="40">
        <v>326.02999999999997</v>
      </c>
      <c r="J2048" s="39" t="str">
        <f ca="1">IF(SUMPRODUCT(1*ISNUMBER(SEARCH($N$3,D2048))),Translation!$E$38,"")</f>
        <v>Nachschleifen</v>
      </c>
      <c r="K2048" s="37" t="str">
        <f>IF(SUMPRODUCT(1*ISNUMBER(SEARCH(O$3,D2048))),Translation!$E$37,"")</f>
        <v/>
      </c>
      <c r="L2048" s="39" t="str" cm="1">
        <f t="array" aca="1" ref="L2048" ca="1">IF(SUMPRODUCT(1*ISNUMBER(SEARCH(P$3:$P$9,D2048))),Translation!$E$39,"")</f>
        <v>Beschichten</v>
      </c>
      <c r="M2048" s="36" t="str">
        <f t="shared" si="33"/>
        <v>25,900-32,599MM</v>
      </c>
      <c r="Q2048" s="12">
        <v>9860032599</v>
      </c>
    </row>
    <row r="2049" spans="2:17" x14ac:dyDescent="0.25">
      <c r="B2049" s="36">
        <v>9860040599</v>
      </c>
      <c r="C2049" s="36">
        <v>9860040599</v>
      </c>
      <c r="D2049" s="37" t="s">
        <v>1566</v>
      </c>
      <c r="E2049" s="37" t="s">
        <v>1561</v>
      </c>
      <c r="F2049" s="37"/>
      <c r="G2049" s="36" t="s">
        <v>61</v>
      </c>
      <c r="H2049" s="38"/>
      <c r="I2049" s="40">
        <v>350.47</v>
      </c>
      <c r="J2049" s="39" t="str">
        <f ca="1">IF(SUMPRODUCT(1*ISNUMBER(SEARCH($N$3,D2049))),Translation!$E$38,"")</f>
        <v>Nachschleifen</v>
      </c>
      <c r="K2049" s="37" t="str">
        <f>IF(SUMPRODUCT(1*ISNUMBER(SEARCH(O$3,D2049))),Translation!$E$37,"")</f>
        <v/>
      </c>
      <c r="L2049" s="39" t="str" cm="1">
        <f t="array" aca="1" ref="L2049" ca="1">IF(SUMPRODUCT(1*ISNUMBER(SEARCH(P$3:$P$9,D2049))),Translation!$E$39,"")</f>
        <v>Beschichten</v>
      </c>
      <c r="M2049" s="36" t="str">
        <f t="shared" ref="M2049:M2075" si="34">RIGHT(D2049,LEN(D2049)-(FIND("Ø",D2049)))</f>
        <v>32,600-40,599MM</v>
      </c>
      <c r="Q2049" s="12">
        <v>9860040599</v>
      </c>
    </row>
    <row r="2050" spans="2:17" x14ac:dyDescent="0.25">
      <c r="B2050" s="36">
        <v>9860108899</v>
      </c>
      <c r="C2050" s="36">
        <v>9860108899</v>
      </c>
      <c r="D2050" s="37" t="s">
        <v>1567</v>
      </c>
      <c r="E2050" s="37" t="s">
        <v>1561</v>
      </c>
      <c r="F2050" s="37"/>
      <c r="G2050" s="36" t="s">
        <v>61</v>
      </c>
      <c r="H2050" s="38"/>
      <c r="I2050" s="40">
        <v>156.51</v>
      </c>
      <c r="J2050" s="39" t="str">
        <f ca="1">IF(SUMPRODUCT(1*ISNUMBER(SEARCH($N$3,D2050))),Translation!$E$38,"")</f>
        <v>Nachschleifen</v>
      </c>
      <c r="K2050" s="37" t="str">
        <f>IF(SUMPRODUCT(1*ISNUMBER(SEARCH(O$3,D2050))),Translation!$E$37,"")</f>
        <v/>
      </c>
      <c r="L2050" s="39" t="str" cm="1">
        <f t="array" ref="L2050">IF(SUMPRODUCT(1*ISNUMBER(SEARCH(P$3:$P$9,D2050))),Translation!$E$39,"")</f>
        <v/>
      </c>
      <c r="M2050" s="36" t="str">
        <f t="shared" si="34"/>
        <v>5,600-8,899MM</v>
      </c>
      <c r="Q2050" s="12">
        <v>9860108899</v>
      </c>
    </row>
    <row r="2051" spans="2:17" x14ac:dyDescent="0.25">
      <c r="B2051" s="36">
        <v>9860115899</v>
      </c>
      <c r="C2051" s="36">
        <v>9860115899</v>
      </c>
      <c r="D2051" s="37" t="s">
        <v>1568</v>
      </c>
      <c r="E2051" s="37" t="s">
        <v>1561</v>
      </c>
      <c r="F2051" s="37"/>
      <c r="G2051" s="36" t="s">
        <v>61</v>
      </c>
      <c r="H2051" s="38"/>
      <c r="I2051" s="40">
        <v>184.2</v>
      </c>
      <c r="J2051" s="39" t="str">
        <f ca="1">IF(SUMPRODUCT(1*ISNUMBER(SEARCH($N$3,D2051))),Translation!$E$38,"")</f>
        <v>Nachschleifen</v>
      </c>
      <c r="K2051" s="37" t="str">
        <f>IF(SUMPRODUCT(1*ISNUMBER(SEARCH(O$3,D2051))),Translation!$E$37,"")</f>
        <v/>
      </c>
      <c r="L2051" s="39" t="str" cm="1">
        <f t="array" ref="L2051">IF(SUMPRODUCT(1*ISNUMBER(SEARCH(P$3:$P$9,D2051))),Translation!$E$39,"")</f>
        <v/>
      </c>
      <c r="M2051" s="36" t="str">
        <f t="shared" si="34"/>
        <v>8,900-15,899MM</v>
      </c>
      <c r="Q2051" s="12">
        <v>9860115899</v>
      </c>
    </row>
    <row r="2052" spans="2:17" x14ac:dyDescent="0.25">
      <c r="B2052" s="36">
        <v>9860118899</v>
      </c>
      <c r="C2052" s="36">
        <v>9860118899</v>
      </c>
      <c r="D2052" s="37" t="s">
        <v>1569</v>
      </c>
      <c r="E2052" s="37" t="s">
        <v>1561</v>
      </c>
      <c r="F2052" s="37"/>
      <c r="G2052" s="36" t="s">
        <v>61</v>
      </c>
      <c r="H2052" s="38"/>
      <c r="I2052" s="40">
        <v>216.72</v>
      </c>
      <c r="J2052" s="39" t="str">
        <f ca="1">IF(SUMPRODUCT(1*ISNUMBER(SEARCH($N$3,D2052))),Translation!$E$38,"")</f>
        <v>Nachschleifen</v>
      </c>
      <c r="K2052" s="37" t="str">
        <f>IF(SUMPRODUCT(1*ISNUMBER(SEARCH(O$3,D2052))),Translation!$E$37,"")</f>
        <v/>
      </c>
      <c r="L2052" s="39" t="str" cm="1">
        <f t="array" ref="L2052">IF(SUMPRODUCT(1*ISNUMBER(SEARCH(P$3:$P$9,D2052))),Translation!$E$39,"")</f>
        <v/>
      </c>
      <c r="M2052" s="36" t="str">
        <f t="shared" si="34"/>
        <v>15,900-18,899MM</v>
      </c>
      <c r="Q2052" s="12">
        <v>9860118899</v>
      </c>
    </row>
    <row r="2053" spans="2:17" x14ac:dyDescent="0.25">
      <c r="B2053" s="36">
        <v>9860125899</v>
      </c>
      <c r="C2053" s="36">
        <v>9860125899</v>
      </c>
      <c r="D2053" s="37" t="s">
        <v>1570</v>
      </c>
      <c r="E2053" s="37" t="s">
        <v>1561</v>
      </c>
      <c r="F2053" s="37"/>
      <c r="G2053" s="36" t="s">
        <v>61</v>
      </c>
      <c r="H2053" s="38"/>
      <c r="I2053" s="40">
        <v>238.02</v>
      </c>
      <c r="J2053" s="39" t="str">
        <f ca="1">IF(SUMPRODUCT(1*ISNUMBER(SEARCH($N$3,D2053))),Translation!$E$38,"")</f>
        <v>Nachschleifen</v>
      </c>
      <c r="K2053" s="37" t="str">
        <f>IF(SUMPRODUCT(1*ISNUMBER(SEARCH(O$3,D2053))),Translation!$E$37,"")</f>
        <v/>
      </c>
      <c r="L2053" s="39" t="str" cm="1">
        <f t="array" ref="L2053">IF(SUMPRODUCT(1*ISNUMBER(SEARCH(P$3:$P$9,D2053))),Translation!$E$39,"")</f>
        <v/>
      </c>
      <c r="M2053" s="36" t="str">
        <f t="shared" si="34"/>
        <v>18,900-25,899MM</v>
      </c>
      <c r="Q2053" s="12">
        <v>9860125899</v>
      </c>
    </row>
    <row r="2054" spans="2:17" x14ac:dyDescent="0.25">
      <c r="B2054" s="36">
        <v>9860132599</v>
      </c>
      <c r="C2054" s="36">
        <v>9860132599</v>
      </c>
      <c r="D2054" s="37" t="s">
        <v>1571</v>
      </c>
      <c r="E2054" s="37" t="s">
        <v>1561</v>
      </c>
      <c r="F2054" s="37"/>
      <c r="G2054" s="36" t="s">
        <v>61</v>
      </c>
      <c r="H2054" s="38"/>
      <c r="I2054" s="40">
        <v>273.79000000000002</v>
      </c>
      <c r="J2054" s="39" t="str">
        <f ca="1">IF(SUMPRODUCT(1*ISNUMBER(SEARCH($N$3,D2054))),Translation!$E$38,"")</f>
        <v>Nachschleifen</v>
      </c>
      <c r="K2054" s="37" t="str">
        <f>IF(SUMPRODUCT(1*ISNUMBER(SEARCH(O$3,D2054))),Translation!$E$37,"")</f>
        <v/>
      </c>
      <c r="L2054" s="39" t="str" cm="1">
        <f t="array" ref="L2054">IF(SUMPRODUCT(1*ISNUMBER(SEARCH(P$3:$P$9,D2054))),Translation!$E$39,"")</f>
        <v/>
      </c>
      <c r="M2054" s="36" t="str">
        <f t="shared" si="34"/>
        <v>25,900-32,599MM</v>
      </c>
      <c r="Q2054" s="12">
        <v>9860132599</v>
      </c>
    </row>
    <row r="2055" spans="2:17" x14ac:dyDescent="0.25">
      <c r="B2055" s="36">
        <v>9860140599</v>
      </c>
      <c r="C2055" s="36">
        <v>9860140599</v>
      </c>
      <c r="D2055" s="37" t="s">
        <v>1572</v>
      </c>
      <c r="E2055" s="37" t="s">
        <v>1561</v>
      </c>
      <c r="F2055" s="37"/>
      <c r="G2055" s="36" t="s">
        <v>61</v>
      </c>
      <c r="H2055" s="38"/>
      <c r="I2055" s="40">
        <v>291.73</v>
      </c>
      <c r="J2055" s="39" t="str">
        <f ca="1">IF(SUMPRODUCT(1*ISNUMBER(SEARCH($N$3,D2055))),Translation!$E$38,"")</f>
        <v>Nachschleifen</v>
      </c>
      <c r="K2055" s="37" t="str">
        <f>IF(SUMPRODUCT(1*ISNUMBER(SEARCH(O$3,D2055))),Translation!$E$37,"")</f>
        <v/>
      </c>
      <c r="L2055" s="39" t="str" cm="1">
        <f t="array" ref="L2055">IF(SUMPRODUCT(1*ISNUMBER(SEARCH(P$3:$P$9,D2055))),Translation!$E$39,"")</f>
        <v/>
      </c>
      <c r="M2055" s="36" t="str">
        <f t="shared" si="34"/>
        <v>32,600-40,599MM</v>
      </c>
      <c r="Q2055" s="12">
        <v>9860140599</v>
      </c>
    </row>
    <row r="2056" spans="2:17" x14ac:dyDescent="0.25">
      <c r="B2056" s="36">
        <v>98610080</v>
      </c>
      <c r="C2056" s="36">
        <v>9861008000</v>
      </c>
      <c r="D2056" s="37" t="s">
        <v>374</v>
      </c>
      <c r="E2056" s="37" t="s">
        <v>1573</v>
      </c>
      <c r="F2056" s="37"/>
      <c r="G2056" s="36" t="s">
        <v>61</v>
      </c>
      <c r="H2056" s="38"/>
      <c r="I2056" s="40">
        <v>122.92</v>
      </c>
      <c r="J2056" s="39" t="str">
        <f ca="1">IF(SUMPRODUCT(1*ISNUMBER(SEARCH($N$3,D2056))),Translation!$E$38,"")</f>
        <v>Nachschleifen</v>
      </c>
      <c r="K2056" s="37" t="str">
        <f>IF(SUMPRODUCT(1*ISNUMBER(SEARCH(O$3,D2056))),Translation!$E$37,"")</f>
        <v/>
      </c>
      <c r="L2056" s="39" t="str" cm="1">
        <f t="array" ref="L2056">IF(SUMPRODUCT(1*ISNUMBER(SEARCH(P$3:$P$9,D2056))),Translation!$E$39,"")</f>
        <v/>
      </c>
      <c r="M2056" s="36" t="str">
        <f t="shared" si="34"/>
        <v>6,01-8,0MM</v>
      </c>
      <c r="Q2056" s="12">
        <v>98610080</v>
      </c>
    </row>
    <row r="2057" spans="2:17" x14ac:dyDescent="0.25">
      <c r="B2057" s="36">
        <v>98610100</v>
      </c>
      <c r="C2057" s="36">
        <v>9861010000</v>
      </c>
      <c r="D2057" s="37" t="s">
        <v>375</v>
      </c>
      <c r="E2057" s="37" t="s">
        <v>1573</v>
      </c>
      <c r="F2057" s="37"/>
      <c r="G2057" s="36" t="s">
        <v>61</v>
      </c>
      <c r="H2057" s="38"/>
      <c r="I2057" s="40">
        <v>143.66999999999999</v>
      </c>
      <c r="J2057" s="39" t="str">
        <f ca="1">IF(SUMPRODUCT(1*ISNUMBER(SEARCH($N$3,D2057))),Translation!$E$38,"")</f>
        <v>Nachschleifen</v>
      </c>
      <c r="K2057" s="37" t="str">
        <f>IF(SUMPRODUCT(1*ISNUMBER(SEARCH(O$3,D2057))),Translation!$E$37,"")</f>
        <v/>
      </c>
      <c r="L2057" s="39" t="str" cm="1">
        <f t="array" ref="L2057">IF(SUMPRODUCT(1*ISNUMBER(SEARCH(P$3:$P$9,D2057))),Translation!$E$39,"")</f>
        <v/>
      </c>
      <c r="M2057" s="36" t="str">
        <f t="shared" si="34"/>
        <v>8,01-10,0MM</v>
      </c>
      <c r="Q2057" s="12">
        <v>98610100</v>
      </c>
    </row>
    <row r="2058" spans="2:17" x14ac:dyDescent="0.25">
      <c r="B2058" s="36">
        <v>98610120</v>
      </c>
      <c r="C2058" s="36">
        <v>9861012000</v>
      </c>
      <c r="D2058" s="37" t="s">
        <v>376</v>
      </c>
      <c r="E2058" s="37" t="s">
        <v>1573</v>
      </c>
      <c r="F2058" s="37"/>
      <c r="G2058" s="36" t="s">
        <v>61</v>
      </c>
      <c r="H2058" s="38"/>
      <c r="I2058" s="40">
        <v>165.43</v>
      </c>
      <c r="J2058" s="39" t="str">
        <f ca="1">IF(SUMPRODUCT(1*ISNUMBER(SEARCH($N$3,D2058))),Translation!$E$38,"")</f>
        <v>Nachschleifen</v>
      </c>
      <c r="K2058" s="37" t="str">
        <f>IF(SUMPRODUCT(1*ISNUMBER(SEARCH(O$3,D2058))),Translation!$E$37,"")</f>
        <v/>
      </c>
      <c r="L2058" s="39" t="str" cm="1">
        <f t="array" ref="L2058">IF(SUMPRODUCT(1*ISNUMBER(SEARCH(P$3:$P$9,D2058))),Translation!$E$39,"")</f>
        <v/>
      </c>
      <c r="M2058" s="36" t="str">
        <f t="shared" si="34"/>
        <v>10,01-12,0MM</v>
      </c>
      <c r="Q2058" s="12">
        <v>98610120</v>
      </c>
    </row>
    <row r="2059" spans="2:17" x14ac:dyDescent="0.25">
      <c r="B2059" s="36">
        <v>98610160</v>
      </c>
      <c r="C2059" s="36">
        <v>9861016000</v>
      </c>
      <c r="D2059" s="37" t="s">
        <v>1574</v>
      </c>
      <c r="E2059" s="37" t="s">
        <v>1573</v>
      </c>
      <c r="F2059" s="37"/>
      <c r="G2059" s="36" t="s">
        <v>61</v>
      </c>
      <c r="H2059" s="38"/>
      <c r="I2059" s="40">
        <v>217.2</v>
      </c>
      <c r="J2059" s="39" t="str">
        <f ca="1">IF(SUMPRODUCT(1*ISNUMBER(SEARCH($N$3,D2059))),Translation!$E$38,"")</f>
        <v>Nachschleifen</v>
      </c>
      <c r="K2059" s="37" t="str">
        <f>IF(SUMPRODUCT(1*ISNUMBER(SEARCH(O$3,D2059))),Translation!$E$37,"")</f>
        <v/>
      </c>
      <c r="L2059" s="39" t="str" cm="1">
        <f t="array" ref="L2059">IF(SUMPRODUCT(1*ISNUMBER(SEARCH(P$3:$P$9,D2059))),Translation!$E$39,"")</f>
        <v/>
      </c>
      <c r="M2059" s="36" t="str">
        <f t="shared" si="34"/>
        <v>12,01-16,0MM</v>
      </c>
      <c r="Q2059" s="12">
        <v>98610160</v>
      </c>
    </row>
    <row r="2060" spans="2:17" x14ac:dyDescent="0.25">
      <c r="B2060" s="36">
        <v>98612080</v>
      </c>
      <c r="C2060" s="36">
        <v>9861208000</v>
      </c>
      <c r="D2060" s="37" t="s">
        <v>1575</v>
      </c>
      <c r="E2060" s="37" t="s">
        <v>1576</v>
      </c>
      <c r="F2060" s="37"/>
      <c r="G2060" s="36" t="s">
        <v>61</v>
      </c>
      <c r="H2060" s="38"/>
      <c r="I2060" s="40">
        <v>148.29</v>
      </c>
      <c r="J2060" s="39" t="str">
        <f>IF(SUMPRODUCT(1*ISNUMBER(SEARCH($N$3,D2060))),Translation!$E$38,"")</f>
        <v/>
      </c>
      <c r="K2060" s="37" t="str">
        <f>IF(SUMPRODUCT(1*ISNUMBER(SEARCH(O$3,D2060))),Translation!$E$37,"")</f>
        <v/>
      </c>
      <c r="L2060" s="39" t="str" cm="1">
        <f t="array" ref="L2060">IF(SUMPRODUCT(1*ISNUMBER(SEARCH(P$3:$P$9,D2060))),Translation!$E$39,"")</f>
        <v/>
      </c>
      <c r="M2060" s="36" t="str">
        <f t="shared" si="34"/>
        <v>6,01-8,0MM</v>
      </c>
      <c r="Q2060" s="12">
        <v>98612080</v>
      </c>
    </row>
    <row r="2061" spans="2:17" x14ac:dyDescent="0.25">
      <c r="B2061" s="36">
        <v>98612100</v>
      </c>
      <c r="C2061" s="36">
        <v>9861210000</v>
      </c>
      <c r="D2061" s="37" t="s">
        <v>1577</v>
      </c>
      <c r="E2061" s="37" t="s">
        <v>1576</v>
      </c>
      <c r="F2061" s="37"/>
      <c r="G2061" s="36" t="s">
        <v>61</v>
      </c>
      <c r="H2061" s="38"/>
      <c r="I2061" s="40">
        <v>174.68</v>
      </c>
      <c r="J2061" s="39" t="str">
        <f>IF(SUMPRODUCT(1*ISNUMBER(SEARCH($N$3,D2061))),Translation!$E$38,"")</f>
        <v/>
      </c>
      <c r="K2061" s="37" t="str">
        <f>IF(SUMPRODUCT(1*ISNUMBER(SEARCH(O$3,D2061))),Translation!$E$37,"")</f>
        <v/>
      </c>
      <c r="L2061" s="39" t="str" cm="1">
        <f t="array" ref="L2061">IF(SUMPRODUCT(1*ISNUMBER(SEARCH(P$3:$P$9,D2061))),Translation!$E$39,"")</f>
        <v/>
      </c>
      <c r="M2061" s="36" t="str">
        <f t="shared" si="34"/>
        <v>8,01-10,0MM</v>
      </c>
      <c r="Q2061" s="12">
        <v>98612100</v>
      </c>
    </row>
    <row r="2062" spans="2:17" x14ac:dyDescent="0.25">
      <c r="B2062" s="36">
        <v>98612120</v>
      </c>
      <c r="C2062" s="36">
        <v>9861212000</v>
      </c>
      <c r="D2062" s="37" t="s">
        <v>1578</v>
      </c>
      <c r="E2062" s="37" t="s">
        <v>1576</v>
      </c>
      <c r="F2062" s="37"/>
      <c r="G2062" s="36" t="s">
        <v>61</v>
      </c>
      <c r="H2062" s="38"/>
      <c r="I2062" s="40">
        <v>199.94</v>
      </c>
      <c r="J2062" s="39" t="str">
        <f>IF(SUMPRODUCT(1*ISNUMBER(SEARCH($N$3,D2062))),Translation!$E$38,"")</f>
        <v/>
      </c>
      <c r="K2062" s="37" t="str">
        <f>IF(SUMPRODUCT(1*ISNUMBER(SEARCH(O$3,D2062))),Translation!$E$37,"")</f>
        <v/>
      </c>
      <c r="L2062" s="39" t="str" cm="1">
        <f t="array" ref="L2062">IF(SUMPRODUCT(1*ISNUMBER(SEARCH(P$3:$P$9,D2062))),Translation!$E$39,"")</f>
        <v/>
      </c>
      <c r="M2062" s="36" t="str">
        <f t="shared" si="34"/>
        <v>10,01-12,0MM</v>
      </c>
      <c r="Q2062" s="12">
        <v>98612120</v>
      </c>
    </row>
    <row r="2063" spans="2:17" x14ac:dyDescent="0.25">
      <c r="B2063" s="36">
        <v>98612160</v>
      </c>
      <c r="C2063" s="36">
        <v>9861216000</v>
      </c>
      <c r="D2063" s="37" t="s">
        <v>1579</v>
      </c>
      <c r="E2063" s="37" t="s">
        <v>1576</v>
      </c>
      <c r="F2063" s="37"/>
      <c r="G2063" s="36" t="s">
        <v>61</v>
      </c>
      <c r="H2063" s="38"/>
      <c r="I2063" s="40">
        <v>263.2</v>
      </c>
      <c r="J2063" s="39" t="str">
        <f>IF(SUMPRODUCT(1*ISNUMBER(SEARCH($N$3,D2063))),Translation!$E$38,"")</f>
        <v/>
      </c>
      <c r="K2063" s="37" t="str">
        <f>IF(SUMPRODUCT(1*ISNUMBER(SEARCH(O$3,D2063))),Translation!$E$37,"")</f>
        <v/>
      </c>
      <c r="L2063" s="39" t="str" cm="1">
        <f t="array" ref="L2063">IF(SUMPRODUCT(1*ISNUMBER(SEARCH(P$3:$P$9,D2063))),Translation!$E$39,"")</f>
        <v/>
      </c>
      <c r="M2063" s="36" t="str">
        <f t="shared" si="34"/>
        <v>12,01-16,0MM</v>
      </c>
      <c r="Q2063" s="12">
        <v>98612160</v>
      </c>
    </row>
    <row r="2064" spans="2:17" x14ac:dyDescent="0.25">
      <c r="B2064" s="36">
        <v>98614080</v>
      </c>
      <c r="C2064" s="36">
        <v>9861408000</v>
      </c>
      <c r="D2064" s="37" t="s">
        <v>1575</v>
      </c>
      <c r="E2064" s="37" t="s">
        <v>1580</v>
      </c>
      <c r="F2064" s="37"/>
      <c r="G2064" s="36" t="s">
        <v>61</v>
      </c>
      <c r="H2064" s="38"/>
      <c r="I2064" s="40">
        <v>166.68</v>
      </c>
      <c r="J2064" s="39" t="str">
        <f>IF(SUMPRODUCT(1*ISNUMBER(SEARCH($N$3,D2064))),Translation!$E$38,"")</f>
        <v/>
      </c>
      <c r="K2064" s="37" t="str">
        <f>IF(SUMPRODUCT(1*ISNUMBER(SEARCH(O$3,D2064))),Translation!$E$37,"")</f>
        <v/>
      </c>
      <c r="L2064" s="39" t="str" cm="1">
        <f t="array" ref="L2064">IF(SUMPRODUCT(1*ISNUMBER(SEARCH(P$3:$P$9,D2064))),Translation!$E$39,"")</f>
        <v/>
      </c>
      <c r="M2064" s="36" t="str">
        <f t="shared" si="34"/>
        <v>6,01-8,0MM</v>
      </c>
      <c r="Q2064" s="12">
        <v>98614080</v>
      </c>
    </row>
    <row r="2065" spans="2:17" x14ac:dyDescent="0.25">
      <c r="B2065" s="36">
        <v>98614100</v>
      </c>
      <c r="C2065" s="36">
        <v>9861410000</v>
      </c>
      <c r="D2065" s="37" t="s">
        <v>1577</v>
      </c>
      <c r="E2065" s="37" t="s">
        <v>1580</v>
      </c>
      <c r="F2065" s="37"/>
      <c r="G2065" s="36" t="s">
        <v>61</v>
      </c>
      <c r="H2065" s="38"/>
      <c r="I2065" s="40">
        <v>173.55</v>
      </c>
      <c r="J2065" s="39" t="str">
        <f>IF(SUMPRODUCT(1*ISNUMBER(SEARCH($N$3,D2065))),Translation!$E$38,"")</f>
        <v/>
      </c>
      <c r="K2065" s="37" t="str">
        <f>IF(SUMPRODUCT(1*ISNUMBER(SEARCH(O$3,D2065))),Translation!$E$37,"")</f>
        <v/>
      </c>
      <c r="L2065" s="39" t="str" cm="1">
        <f t="array" ref="L2065">IF(SUMPRODUCT(1*ISNUMBER(SEARCH(P$3:$P$9,D2065))),Translation!$E$39,"")</f>
        <v/>
      </c>
      <c r="M2065" s="36" t="str">
        <f t="shared" si="34"/>
        <v>8,01-10,0MM</v>
      </c>
      <c r="Q2065" s="12">
        <v>98614100</v>
      </c>
    </row>
    <row r="2066" spans="2:17" x14ac:dyDescent="0.25">
      <c r="B2066" s="36">
        <v>98614120</v>
      </c>
      <c r="C2066" s="36">
        <v>9861412000</v>
      </c>
      <c r="D2066" s="37" t="s">
        <v>1579</v>
      </c>
      <c r="E2066" s="37" t="s">
        <v>1580</v>
      </c>
      <c r="F2066" s="37"/>
      <c r="G2066" s="36" t="s">
        <v>61</v>
      </c>
      <c r="H2066" s="38"/>
      <c r="I2066" s="40">
        <v>209.18</v>
      </c>
      <c r="J2066" s="39" t="str">
        <f>IF(SUMPRODUCT(1*ISNUMBER(SEARCH($N$3,D2066))),Translation!$E$38,"")</f>
        <v/>
      </c>
      <c r="K2066" s="37" t="str">
        <f>IF(SUMPRODUCT(1*ISNUMBER(SEARCH(O$3,D2066))),Translation!$E$37,"")</f>
        <v/>
      </c>
      <c r="L2066" s="39" t="str" cm="1">
        <f t="array" ref="L2066">IF(SUMPRODUCT(1*ISNUMBER(SEARCH(P$3:$P$9,D2066))),Translation!$E$39,"")</f>
        <v/>
      </c>
      <c r="M2066" s="36" t="str">
        <f t="shared" si="34"/>
        <v>12,01-16,0MM</v>
      </c>
      <c r="Q2066" s="12">
        <v>98614120</v>
      </c>
    </row>
    <row r="2067" spans="2:17" x14ac:dyDescent="0.25">
      <c r="B2067" s="36">
        <v>98614160</v>
      </c>
      <c r="C2067" s="36">
        <v>9861416000</v>
      </c>
      <c r="D2067" s="37" t="s">
        <v>1579</v>
      </c>
      <c r="E2067" s="37" t="s">
        <v>1580</v>
      </c>
      <c r="F2067" s="37"/>
      <c r="G2067" s="36" t="s">
        <v>61</v>
      </c>
      <c r="H2067" s="38"/>
      <c r="I2067" s="40">
        <v>241.32</v>
      </c>
      <c r="J2067" s="39" t="str">
        <f>IF(SUMPRODUCT(1*ISNUMBER(SEARCH($N$3,D2067))),Translation!$E$38,"")</f>
        <v/>
      </c>
      <c r="K2067" s="37" t="str">
        <f>IF(SUMPRODUCT(1*ISNUMBER(SEARCH(O$3,D2067))),Translation!$E$37,"")</f>
        <v/>
      </c>
      <c r="L2067" s="39" t="str" cm="1">
        <f t="array" ref="L2067">IF(SUMPRODUCT(1*ISNUMBER(SEARCH(P$3:$P$9,D2067))),Translation!$E$39,"")</f>
        <v/>
      </c>
      <c r="M2067" s="36" t="str">
        <f t="shared" si="34"/>
        <v>12,01-16,0MM</v>
      </c>
      <c r="Q2067" s="12">
        <v>98614160</v>
      </c>
    </row>
    <row r="2068" spans="2:17" x14ac:dyDescent="0.25">
      <c r="B2068" s="36">
        <v>98616080</v>
      </c>
      <c r="C2068" s="36">
        <v>9861608000</v>
      </c>
      <c r="D2068" s="37" t="s">
        <v>374</v>
      </c>
      <c r="E2068" s="37" t="s">
        <v>1581</v>
      </c>
      <c r="F2068" s="37"/>
      <c r="G2068" s="36" t="s">
        <v>61</v>
      </c>
      <c r="H2068" s="38"/>
      <c r="I2068" s="40">
        <v>114.12</v>
      </c>
      <c r="J2068" s="39" t="str">
        <f ca="1">IF(SUMPRODUCT(1*ISNUMBER(SEARCH($N$3,D2068))),Translation!$E$38,"")</f>
        <v>Nachschleifen</v>
      </c>
      <c r="K2068" s="37" t="str">
        <f>IF(SUMPRODUCT(1*ISNUMBER(SEARCH(O$3,D2068))),Translation!$E$37,"")</f>
        <v/>
      </c>
      <c r="L2068" s="39" t="str" cm="1">
        <f t="array" ref="L2068">IF(SUMPRODUCT(1*ISNUMBER(SEARCH(P$3:$P$9,D2068))),Translation!$E$39,"")</f>
        <v/>
      </c>
      <c r="M2068" s="36" t="str">
        <f t="shared" si="34"/>
        <v>6,01-8,0MM</v>
      </c>
      <c r="Q2068" s="12">
        <v>98616080</v>
      </c>
    </row>
    <row r="2069" spans="2:17" x14ac:dyDescent="0.25">
      <c r="B2069" s="36">
        <v>98616100</v>
      </c>
      <c r="C2069" s="36">
        <v>9861610000</v>
      </c>
      <c r="D2069" s="37" t="s">
        <v>375</v>
      </c>
      <c r="E2069" s="37" t="s">
        <v>1581</v>
      </c>
      <c r="F2069" s="37"/>
      <c r="G2069" s="36" t="s">
        <v>61</v>
      </c>
      <c r="H2069" s="38"/>
      <c r="I2069" s="40">
        <v>126.41</v>
      </c>
      <c r="J2069" s="39" t="str">
        <f ca="1">IF(SUMPRODUCT(1*ISNUMBER(SEARCH($N$3,D2069))),Translation!$E$38,"")</f>
        <v>Nachschleifen</v>
      </c>
      <c r="K2069" s="37" t="str">
        <f>IF(SUMPRODUCT(1*ISNUMBER(SEARCH(O$3,D2069))),Translation!$E$37,"")</f>
        <v/>
      </c>
      <c r="L2069" s="39" t="str" cm="1">
        <f t="array" ref="L2069">IF(SUMPRODUCT(1*ISNUMBER(SEARCH(P$3:$P$9,D2069))),Translation!$E$39,"")</f>
        <v/>
      </c>
      <c r="M2069" s="36" t="str">
        <f t="shared" si="34"/>
        <v>8,01-10,0MM</v>
      </c>
      <c r="Q2069" s="12">
        <v>98616100</v>
      </c>
    </row>
    <row r="2070" spans="2:17" x14ac:dyDescent="0.25">
      <c r="B2070" s="36">
        <v>98616120</v>
      </c>
      <c r="C2070" s="36">
        <v>9861612000</v>
      </c>
      <c r="D2070" s="37" t="s">
        <v>376</v>
      </c>
      <c r="E2070" s="37" t="s">
        <v>1581</v>
      </c>
      <c r="F2070" s="37"/>
      <c r="G2070" s="36" t="s">
        <v>61</v>
      </c>
      <c r="H2070" s="38"/>
      <c r="I2070" s="40">
        <v>136.79</v>
      </c>
      <c r="J2070" s="39" t="str">
        <f ca="1">IF(SUMPRODUCT(1*ISNUMBER(SEARCH($N$3,D2070))),Translation!$E$38,"")</f>
        <v>Nachschleifen</v>
      </c>
      <c r="K2070" s="37" t="str">
        <f>IF(SUMPRODUCT(1*ISNUMBER(SEARCH(O$3,D2070))),Translation!$E$37,"")</f>
        <v/>
      </c>
      <c r="L2070" s="39" t="str" cm="1">
        <f t="array" ref="L2070">IF(SUMPRODUCT(1*ISNUMBER(SEARCH(P$3:$P$9,D2070))),Translation!$E$39,"")</f>
        <v/>
      </c>
      <c r="M2070" s="36" t="str">
        <f t="shared" si="34"/>
        <v>10,01-12,0MM</v>
      </c>
      <c r="Q2070" s="12">
        <v>98616120</v>
      </c>
    </row>
    <row r="2071" spans="2:17" x14ac:dyDescent="0.25">
      <c r="B2071" s="36">
        <v>98618080</v>
      </c>
      <c r="C2071" s="36">
        <v>9861808000</v>
      </c>
      <c r="D2071" s="37" t="s">
        <v>1575</v>
      </c>
      <c r="E2071" s="37" t="s">
        <v>1582</v>
      </c>
      <c r="F2071" s="37"/>
      <c r="G2071" s="36" t="s">
        <v>61</v>
      </c>
      <c r="H2071" s="38"/>
      <c r="I2071" s="40">
        <v>145.93</v>
      </c>
      <c r="J2071" s="39" t="str">
        <f>IF(SUMPRODUCT(1*ISNUMBER(SEARCH($N$3,D2071))),Translation!$E$38,"")</f>
        <v/>
      </c>
      <c r="K2071" s="37" t="str">
        <f>IF(SUMPRODUCT(1*ISNUMBER(SEARCH(O$3,D2071))),Translation!$E$37,"")</f>
        <v/>
      </c>
      <c r="L2071" s="39" t="str" cm="1">
        <f t="array" ref="L2071">IF(SUMPRODUCT(1*ISNUMBER(SEARCH(P$3:$P$9,D2071))),Translation!$E$39,"")</f>
        <v/>
      </c>
      <c r="M2071" s="36" t="str">
        <f t="shared" si="34"/>
        <v>6,01-8,0MM</v>
      </c>
      <c r="Q2071" s="12">
        <v>98618080</v>
      </c>
    </row>
    <row r="2072" spans="2:17" x14ac:dyDescent="0.25">
      <c r="B2072" s="36">
        <v>98618100</v>
      </c>
      <c r="C2072" s="36">
        <v>9861810000</v>
      </c>
      <c r="D2072" s="37" t="s">
        <v>1577</v>
      </c>
      <c r="E2072" s="37" t="s">
        <v>1582</v>
      </c>
      <c r="F2072" s="37"/>
      <c r="G2072" s="36" t="s">
        <v>61</v>
      </c>
      <c r="H2072" s="38"/>
      <c r="I2072" s="40">
        <v>162.05000000000001</v>
      </c>
      <c r="J2072" s="39" t="str">
        <f>IF(SUMPRODUCT(1*ISNUMBER(SEARCH($N$3,D2072))),Translation!$E$38,"")</f>
        <v/>
      </c>
      <c r="K2072" s="37" t="str">
        <f>IF(SUMPRODUCT(1*ISNUMBER(SEARCH(O$3,D2072))),Translation!$E$37,"")</f>
        <v/>
      </c>
      <c r="L2072" s="39" t="str" cm="1">
        <f t="array" ref="L2072">IF(SUMPRODUCT(1*ISNUMBER(SEARCH(P$3:$P$9,D2072))),Translation!$E$39,"")</f>
        <v/>
      </c>
      <c r="M2072" s="36" t="str">
        <f t="shared" si="34"/>
        <v>8,01-10,0MM</v>
      </c>
      <c r="Q2072" s="12">
        <v>98618100</v>
      </c>
    </row>
    <row r="2073" spans="2:17" x14ac:dyDescent="0.25">
      <c r="B2073" s="36">
        <v>98618120</v>
      </c>
      <c r="C2073" s="36">
        <v>9861812000</v>
      </c>
      <c r="D2073" s="37" t="s">
        <v>1578</v>
      </c>
      <c r="E2073" s="37" t="s">
        <v>1582</v>
      </c>
      <c r="F2073" s="37"/>
      <c r="G2073" s="36" t="s">
        <v>61</v>
      </c>
      <c r="H2073" s="38"/>
      <c r="I2073" s="40">
        <v>175.8</v>
      </c>
      <c r="J2073" s="39" t="str">
        <f>IF(SUMPRODUCT(1*ISNUMBER(SEARCH($N$3,D2073))),Translation!$E$38,"")</f>
        <v/>
      </c>
      <c r="K2073" s="37" t="str">
        <f>IF(SUMPRODUCT(1*ISNUMBER(SEARCH(O$3,D2073))),Translation!$E$37,"")</f>
        <v/>
      </c>
      <c r="L2073" s="39" t="str" cm="1">
        <f t="array" ref="L2073">IF(SUMPRODUCT(1*ISNUMBER(SEARCH(P$3:$P$9,D2073))),Translation!$E$39,"")</f>
        <v/>
      </c>
      <c r="M2073" s="36" t="str">
        <f t="shared" si="34"/>
        <v>10,01-12,0MM</v>
      </c>
      <c r="Q2073" s="12">
        <v>98618120</v>
      </c>
    </row>
    <row r="2074" spans="2:17" x14ac:dyDescent="0.25">
      <c r="B2074" s="36">
        <v>9862108899</v>
      </c>
      <c r="C2074" s="36">
        <v>9862108899</v>
      </c>
      <c r="D2074" s="37" t="s">
        <v>1583</v>
      </c>
      <c r="E2074" s="37" t="s">
        <v>1561</v>
      </c>
      <c r="F2074" s="37"/>
      <c r="G2074" s="36" t="s">
        <v>61</v>
      </c>
      <c r="H2074" s="38"/>
      <c r="I2074" s="40">
        <v>187.46</v>
      </c>
      <c r="J2074" s="39" t="str">
        <f ca="1">IF(SUMPRODUCT(1*ISNUMBER(SEARCH($N$3,D2074))),Translation!$E$38,"")</f>
        <v>Nachschleifen</v>
      </c>
      <c r="K2074" s="37" t="str">
        <f>IF(SUMPRODUCT(1*ISNUMBER(SEARCH(O$3,D2074))),Translation!$E$37,"")</f>
        <v/>
      </c>
      <c r="L2074" s="39" t="str" cm="1">
        <f t="array" ref="L2074">IF(SUMPRODUCT(1*ISNUMBER(SEARCH(P$3:$P$9,D2074))),Translation!$E$39,"")</f>
        <v/>
      </c>
      <c r="M2074" s="36" t="str">
        <f t="shared" si="34"/>
        <v>5,600-8,899MM</v>
      </c>
      <c r="Q2074" s="12">
        <v>9862108899</v>
      </c>
    </row>
    <row r="2075" spans="2:17" x14ac:dyDescent="0.25">
      <c r="B2075" s="36">
        <v>9862115899</v>
      </c>
      <c r="C2075" s="36">
        <v>9862115899</v>
      </c>
      <c r="D2075" s="37" t="s">
        <v>1584</v>
      </c>
      <c r="E2075" s="37" t="s">
        <v>1561</v>
      </c>
      <c r="F2075" s="37"/>
      <c r="G2075" s="36" t="s">
        <v>61</v>
      </c>
      <c r="H2075" s="38"/>
      <c r="I2075" s="40">
        <v>211.06</v>
      </c>
      <c r="J2075" s="39" t="str">
        <f ca="1">IF(SUMPRODUCT(1*ISNUMBER(SEARCH($N$3,D2075))),Translation!$E$38,"")</f>
        <v>Nachschleifen</v>
      </c>
      <c r="K2075" s="37" t="str">
        <f>IF(SUMPRODUCT(1*ISNUMBER(SEARCH(O$3,D2075))),Translation!$E$37,"")</f>
        <v/>
      </c>
      <c r="L2075" s="39" t="str" cm="1">
        <f t="array" ref="L2075">IF(SUMPRODUCT(1*ISNUMBER(SEARCH(P$3:$P$9,D2075))),Translation!$E$39,"")</f>
        <v/>
      </c>
      <c r="M2075" s="36" t="str">
        <f t="shared" si="34"/>
        <v>8,900-15,899MM</v>
      </c>
      <c r="Q2075" s="12">
        <v>9862115899</v>
      </c>
    </row>
    <row r="2076" spans="2:17" x14ac:dyDescent="0.25">
      <c r="B2076" s="36">
        <v>9862118899</v>
      </c>
      <c r="C2076" s="36">
        <v>9862118899</v>
      </c>
      <c r="D2076" s="37" t="s">
        <v>1585</v>
      </c>
      <c r="E2076" s="37" t="s">
        <v>1561</v>
      </c>
      <c r="F2076" s="37"/>
      <c r="G2076" s="36" t="s">
        <v>61</v>
      </c>
      <c r="H2076" s="38"/>
      <c r="I2076" s="40">
        <v>244.63</v>
      </c>
      <c r="J2076" s="39" t="str">
        <f ca="1">IF(SUMPRODUCT(1*ISNUMBER(SEARCH($N$3,D2076))),Translation!$E$38,"")</f>
        <v>Nachschleifen</v>
      </c>
      <c r="K2076" s="37" t="str">
        <f>IF(SUMPRODUCT(1*ISNUMBER(SEARCH(O$3,D2076))),Translation!$E$37,"")</f>
        <v/>
      </c>
      <c r="L2076" s="39" t="str" cm="1">
        <f t="array" ref="L2076">IF(SUMPRODUCT(1*ISNUMBER(SEARCH(P$3:$P$9,D2076))),Translation!$E$39,"")</f>
        <v/>
      </c>
      <c r="M2076" s="36" t="str">
        <f t="shared" ref="M2076:M2120" si="35">RIGHT(D2076,LEN(D2076)-(FIND("Ø",D2076)))</f>
        <v>15,900-18,899MM</v>
      </c>
      <c r="Q2076" s="12">
        <v>9862118899</v>
      </c>
    </row>
    <row r="2077" spans="2:17" x14ac:dyDescent="0.25">
      <c r="B2077" s="36">
        <v>9862125899</v>
      </c>
      <c r="C2077" s="36">
        <v>9862125899</v>
      </c>
      <c r="D2077" s="37" t="s">
        <v>1586</v>
      </c>
      <c r="E2077" s="37" t="s">
        <v>1561</v>
      </c>
      <c r="F2077" s="37"/>
      <c r="G2077" s="36" t="s">
        <v>61</v>
      </c>
      <c r="H2077" s="38"/>
      <c r="I2077" s="40">
        <v>280.61</v>
      </c>
      <c r="J2077" s="39" t="str">
        <f ca="1">IF(SUMPRODUCT(1*ISNUMBER(SEARCH($N$3,D2077))),Translation!$E$38,"")</f>
        <v>Nachschleifen</v>
      </c>
      <c r="K2077" s="37" t="str">
        <f>IF(SUMPRODUCT(1*ISNUMBER(SEARCH(O$3,D2077))),Translation!$E$37,"")</f>
        <v/>
      </c>
      <c r="L2077" s="39" t="str" cm="1">
        <f t="array" ref="L2077">IF(SUMPRODUCT(1*ISNUMBER(SEARCH(P$3:$P$9,D2077))),Translation!$E$39,"")</f>
        <v/>
      </c>
      <c r="M2077" s="36" t="str">
        <f t="shared" si="35"/>
        <v>18,900-25,899MM</v>
      </c>
      <c r="Q2077" s="12">
        <v>9862125899</v>
      </c>
    </row>
    <row r="2078" spans="2:17" x14ac:dyDescent="0.25">
      <c r="B2078" s="36">
        <v>9862132599</v>
      </c>
      <c r="C2078" s="36">
        <v>9862132599</v>
      </c>
      <c r="D2078" s="37" t="s">
        <v>1587</v>
      </c>
      <c r="E2078" s="37" t="s">
        <v>1561</v>
      </c>
      <c r="F2078" s="37"/>
      <c r="G2078" s="36" t="s">
        <v>61</v>
      </c>
      <c r="H2078" s="38"/>
      <c r="I2078" s="40">
        <v>326.02999999999997</v>
      </c>
      <c r="J2078" s="39" t="str">
        <f ca="1">IF(SUMPRODUCT(1*ISNUMBER(SEARCH($N$3,D2078))),Translation!$E$38,"")</f>
        <v>Nachschleifen</v>
      </c>
      <c r="K2078" s="37" t="str">
        <f>IF(SUMPRODUCT(1*ISNUMBER(SEARCH(O$3,D2078))),Translation!$E$37,"")</f>
        <v/>
      </c>
      <c r="L2078" s="39" t="str" cm="1">
        <f t="array" ref="L2078">IF(SUMPRODUCT(1*ISNUMBER(SEARCH(P$3:$P$9,D2078))),Translation!$E$39,"")</f>
        <v/>
      </c>
      <c r="M2078" s="36" t="str">
        <f t="shared" si="35"/>
        <v>25,900-32,599MM</v>
      </c>
      <c r="Q2078" s="12">
        <v>9862132599</v>
      </c>
    </row>
    <row r="2079" spans="2:17" x14ac:dyDescent="0.25">
      <c r="B2079" s="36">
        <v>9862140599</v>
      </c>
      <c r="C2079" s="36">
        <v>9862140599</v>
      </c>
      <c r="D2079" s="37" t="s">
        <v>1588</v>
      </c>
      <c r="E2079" s="37" t="s">
        <v>1561</v>
      </c>
      <c r="F2079" s="37"/>
      <c r="G2079" s="36" t="s">
        <v>61</v>
      </c>
      <c r="H2079" s="38"/>
      <c r="I2079" s="40">
        <v>350.47</v>
      </c>
      <c r="J2079" s="39" t="str">
        <f ca="1">IF(SUMPRODUCT(1*ISNUMBER(SEARCH($N$3,D2079))),Translation!$E$38,"")</f>
        <v>Nachschleifen</v>
      </c>
      <c r="K2079" s="37" t="str">
        <f>IF(SUMPRODUCT(1*ISNUMBER(SEARCH(O$3,D2079))),Translation!$E$37,"")</f>
        <v/>
      </c>
      <c r="L2079" s="39" t="str" cm="1">
        <f t="array" ref="L2079">IF(SUMPRODUCT(1*ISNUMBER(SEARCH(P$3:$P$9,D2079))),Translation!$E$39,"")</f>
        <v/>
      </c>
      <c r="M2079" s="36" t="str">
        <f t="shared" si="35"/>
        <v>32,600-40,599MM</v>
      </c>
      <c r="Q2079" s="12">
        <v>9862140599</v>
      </c>
    </row>
    <row r="2080" spans="2:17" x14ac:dyDescent="0.25">
      <c r="B2080" s="36">
        <v>9863512599</v>
      </c>
      <c r="C2080" s="36">
        <v>9863512599</v>
      </c>
      <c r="D2080" s="37" t="s">
        <v>1589</v>
      </c>
      <c r="E2080" s="37" t="s">
        <v>1590</v>
      </c>
      <c r="F2080" s="37"/>
      <c r="G2080" s="36" t="s">
        <v>61</v>
      </c>
      <c r="H2080" s="38"/>
      <c r="I2080" s="40">
        <v>47.34</v>
      </c>
      <c r="J2080" s="39" t="str">
        <f ca="1">IF(SUMPRODUCT(1*ISNUMBER(SEARCH($N$3,D2080))),Translation!$E$38,"")</f>
        <v>Nachschleifen</v>
      </c>
      <c r="K2080" s="37" t="str">
        <f>IF(SUMPRODUCT(1*ISNUMBER(SEARCH(O$3,D2080))),Translation!$E$37,"")</f>
        <v/>
      </c>
      <c r="L2080" s="39" t="str" cm="1">
        <f t="array" ref="L2080">IF(SUMPRODUCT(1*ISNUMBER(SEARCH(P$3:$P$9,D2080))),Translation!$E$39,"")</f>
        <v/>
      </c>
      <c r="M2080" s="36" t="str">
        <f t="shared" si="35"/>
        <v>9,600-12,599MM</v>
      </c>
      <c r="Q2080" s="12">
        <v>9863512599</v>
      </c>
    </row>
    <row r="2081" spans="2:17" x14ac:dyDescent="0.25">
      <c r="B2081" s="36">
        <v>9863515599</v>
      </c>
      <c r="C2081" s="36">
        <v>9863515599</v>
      </c>
      <c r="D2081" s="37" t="s">
        <v>1591</v>
      </c>
      <c r="E2081" s="37" t="s">
        <v>1590</v>
      </c>
      <c r="F2081" s="37"/>
      <c r="G2081" s="36" t="s">
        <v>61</v>
      </c>
      <c r="H2081" s="38"/>
      <c r="I2081" s="40">
        <v>47.34</v>
      </c>
      <c r="J2081" s="39" t="str">
        <f ca="1">IF(SUMPRODUCT(1*ISNUMBER(SEARCH($N$3,D2081))),Translation!$E$38,"")</f>
        <v>Nachschleifen</v>
      </c>
      <c r="K2081" s="37" t="str">
        <f>IF(SUMPRODUCT(1*ISNUMBER(SEARCH(O$3,D2081))),Translation!$E$37,"")</f>
        <v/>
      </c>
      <c r="L2081" s="39" t="str" cm="1">
        <f t="array" ref="L2081">IF(SUMPRODUCT(1*ISNUMBER(SEARCH(P$3:$P$9,D2081))),Translation!$E$39,"")</f>
        <v/>
      </c>
      <c r="M2081" s="36" t="str">
        <f t="shared" si="35"/>
        <v>12,600-15,599MM</v>
      </c>
      <c r="Q2081" s="12">
        <v>9863515599</v>
      </c>
    </row>
    <row r="2082" spans="2:17" x14ac:dyDescent="0.25">
      <c r="B2082" s="36">
        <v>9863518599</v>
      </c>
      <c r="C2082" s="36">
        <v>9863518599</v>
      </c>
      <c r="D2082" s="37" t="s">
        <v>1592</v>
      </c>
      <c r="E2082" s="37" t="s">
        <v>1590</v>
      </c>
      <c r="F2082" s="37"/>
      <c r="G2082" s="36" t="s">
        <v>61</v>
      </c>
      <c r="H2082" s="38"/>
      <c r="I2082" s="40">
        <v>47.34</v>
      </c>
      <c r="J2082" s="39" t="str">
        <f ca="1">IF(SUMPRODUCT(1*ISNUMBER(SEARCH($N$3,D2082))),Translation!$E$38,"")</f>
        <v>Nachschleifen</v>
      </c>
      <c r="K2082" s="37" t="str">
        <f>IF(SUMPRODUCT(1*ISNUMBER(SEARCH(O$3,D2082))),Translation!$E$37,"")</f>
        <v/>
      </c>
      <c r="L2082" s="39" t="str" cm="1">
        <f t="array" ref="L2082">IF(SUMPRODUCT(1*ISNUMBER(SEARCH(P$3:$P$9,D2082))),Translation!$E$39,"")</f>
        <v/>
      </c>
      <c r="M2082" s="36" t="str">
        <f t="shared" si="35"/>
        <v>15,600-18,599MM</v>
      </c>
      <c r="Q2082" s="12">
        <v>9863518599</v>
      </c>
    </row>
    <row r="2083" spans="2:17" x14ac:dyDescent="0.25">
      <c r="B2083" s="36">
        <v>9863524000</v>
      </c>
      <c r="C2083" s="36">
        <v>9863524000</v>
      </c>
      <c r="D2083" s="37" t="s">
        <v>1593</v>
      </c>
      <c r="E2083" s="37" t="s">
        <v>1590</v>
      </c>
      <c r="F2083" s="37"/>
      <c r="G2083" s="36" t="s">
        <v>61</v>
      </c>
      <c r="H2083" s="38"/>
      <c r="I2083" s="40">
        <v>47.34</v>
      </c>
      <c r="J2083" s="39" t="str">
        <f ca="1">IF(SUMPRODUCT(1*ISNUMBER(SEARCH($N$3,D2083))),Translation!$E$38,"")</f>
        <v>Nachschleifen</v>
      </c>
      <c r="K2083" s="37" t="str">
        <f>IF(SUMPRODUCT(1*ISNUMBER(SEARCH(O$3,D2083))),Translation!$E$37,"")</f>
        <v/>
      </c>
      <c r="L2083" s="39" t="str" cm="1">
        <f t="array" ref="L2083">IF(SUMPRODUCT(1*ISNUMBER(SEARCH(P$3:$P$9,D2083))),Translation!$E$39,"")</f>
        <v/>
      </c>
      <c r="M2083" s="36" t="str">
        <f t="shared" si="35"/>
        <v>18,600-24,000MM</v>
      </c>
      <c r="Q2083" s="12">
        <v>9863524000</v>
      </c>
    </row>
    <row r="2084" spans="2:17" x14ac:dyDescent="0.25">
      <c r="B2084" s="36">
        <v>9863530100</v>
      </c>
      <c r="C2084" s="36">
        <v>9863530100</v>
      </c>
      <c r="D2084" s="37" t="s">
        <v>1594</v>
      </c>
      <c r="E2084" s="37" t="s">
        <v>1590</v>
      </c>
      <c r="F2084" s="37"/>
      <c r="G2084" s="36" t="s">
        <v>61</v>
      </c>
      <c r="H2084" s="38"/>
      <c r="I2084" s="40">
        <v>47.34</v>
      </c>
      <c r="J2084" s="39" t="str">
        <f ca="1">IF(SUMPRODUCT(1*ISNUMBER(SEARCH($N$3,D2084))),Translation!$E$38,"")</f>
        <v>Nachschleifen</v>
      </c>
      <c r="K2084" s="37" t="str">
        <f>IF(SUMPRODUCT(1*ISNUMBER(SEARCH(O$3,D2084))),Translation!$E$37,"")</f>
        <v/>
      </c>
      <c r="L2084" s="39" t="str" cm="1">
        <f t="array" ref="L2084">IF(SUMPRODUCT(1*ISNUMBER(SEARCH(P$3:$P$9,D2084))),Translation!$E$39,"")</f>
        <v/>
      </c>
      <c r="M2084" s="36" t="str">
        <f t="shared" si="35"/>
        <v>24,001-30,100MM</v>
      </c>
      <c r="Q2084" s="12">
        <v>9863530100</v>
      </c>
    </row>
    <row r="2085" spans="2:17" x14ac:dyDescent="0.25">
      <c r="B2085" s="36">
        <v>9863540000</v>
      </c>
      <c r="C2085" s="36">
        <v>9863540000</v>
      </c>
      <c r="D2085" s="37" t="s">
        <v>1595</v>
      </c>
      <c r="E2085" s="37" t="s">
        <v>1590</v>
      </c>
      <c r="F2085" s="37"/>
      <c r="G2085" s="36" t="s">
        <v>61</v>
      </c>
      <c r="H2085" s="38"/>
      <c r="I2085" s="40">
        <v>47.34</v>
      </c>
      <c r="J2085" s="39" t="str">
        <f ca="1">IF(SUMPRODUCT(1*ISNUMBER(SEARCH($N$3,D2085))),Translation!$E$38,"")</f>
        <v>Nachschleifen</v>
      </c>
      <c r="K2085" s="37" t="str">
        <f>IF(SUMPRODUCT(1*ISNUMBER(SEARCH(O$3,D2085))),Translation!$E$37,"")</f>
        <v/>
      </c>
      <c r="L2085" s="39" t="str" cm="1">
        <f t="array" ref="L2085">IF(SUMPRODUCT(1*ISNUMBER(SEARCH(P$3:$P$9,D2085))),Translation!$E$39,"")</f>
        <v/>
      </c>
      <c r="M2085" s="36" t="str">
        <f t="shared" si="35"/>
        <v>30,101-40,000MM</v>
      </c>
      <c r="Q2085" s="12">
        <v>9863540000</v>
      </c>
    </row>
    <row r="2086" spans="2:17" x14ac:dyDescent="0.25">
      <c r="B2086" s="36">
        <v>9863560000</v>
      </c>
      <c r="C2086" s="36">
        <v>9863560000</v>
      </c>
      <c r="D2086" s="37" t="s">
        <v>1596</v>
      </c>
      <c r="E2086" s="37" t="s">
        <v>1590</v>
      </c>
      <c r="F2086" s="37"/>
      <c r="G2086" s="36" t="s">
        <v>61</v>
      </c>
      <c r="H2086" s="38"/>
      <c r="I2086" s="40">
        <v>47.34</v>
      </c>
      <c r="J2086" s="39" t="str">
        <f ca="1">IF(SUMPRODUCT(1*ISNUMBER(SEARCH($N$3,D2086))),Translation!$E$38,"")</f>
        <v>Nachschleifen</v>
      </c>
      <c r="K2086" s="37" t="str">
        <f>IF(SUMPRODUCT(1*ISNUMBER(SEARCH(O$3,D2086))),Translation!$E$37,"")</f>
        <v/>
      </c>
      <c r="L2086" s="39" t="str" cm="1">
        <f t="array" ref="L2086">IF(SUMPRODUCT(1*ISNUMBER(SEARCH(P$3:$P$9,D2086))),Translation!$E$39,"")</f>
        <v/>
      </c>
      <c r="M2086" s="36" t="str">
        <f t="shared" si="35"/>
        <v>40,001-60,000MM</v>
      </c>
      <c r="Q2086" s="12">
        <v>9863560000</v>
      </c>
    </row>
    <row r="2087" spans="2:17" x14ac:dyDescent="0.25">
      <c r="B2087" s="36">
        <v>9863612599</v>
      </c>
      <c r="C2087" s="36">
        <v>9863612599</v>
      </c>
      <c r="D2087" s="37" t="s">
        <v>1597</v>
      </c>
      <c r="E2087" s="37" t="s">
        <v>1590</v>
      </c>
      <c r="F2087" s="37"/>
      <c r="G2087" s="36" t="s">
        <v>61</v>
      </c>
      <c r="H2087" s="38"/>
      <c r="I2087" s="40">
        <v>56.81</v>
      </c>
      <c r="J2087" s="39" t="str">
        <f ca="1">IF(SUMPRODUCT(1*ISNUMBER(SEARCH($N$3,D2087))),Translation!$E$38,"")</f>
        <v>Nachschleifen</v>
      </c>
      <c r="K2087" s="37" t="str">
        <f>IF(SUMPRODUCT(1*ISNUMBER(SEARCH(O$3,D2087))),Translation!$E$37,"")</f>
        <v/>
      </c>
      <c r="L2087" s="39" t="str" cm="1">
        <f t="array" aca="1" ref="L2087" ca="1">IF(SUMPRODUCT(1*ISNUMBER(SEARCH(P$3:$P$9,D2087))),Translation!$E$39,"")</f>
        <v>Beschichten</v>
      </c>
      <c r="M2087" s="36" t="str">
        <f t="shared" si="35"/>
        <v>9,600-12,599MM</v>
      </c>
      <c r="Q2087" s="12">
        <v>9863612599</v>
      </c>
    </row>
    <row r="2088" spans="2:17" x14ac:dyDescent="0.25">
      <c r="B2088" s="36">
        <v>9863615599</v>
      </c>
      <c r="C2088" s="36">
        <v>9863615599</v>
      </c>
      <c r="D2088" s="37" t="s">
        <v>1598</v>
      </c>
      <c r="E2088" s="37" t="s">
        <v>1590</v>
      </c>
      <c r="F2088" s="37"/>
      <c r="G2088" s="36" t="s">
        <v>61</v>
      </c>
      <c r="H2088" s="38"/>
      <c r="I2088" s="40">
        <v>56.81</v>
      </c>
      <c r="J2088" s="39" t="str">
        <f ca="1">IF(SUMPRODUCT(1*ISNUMBER(SEARCH($N$3,D2088))),Translation!$E$38,"")</f>
        <v>Nachschleifen</v>
      </c>
      <c r="K2088" s="37" t="str">
        <f>IF(SUMPRODUCT(1*ISNUMBER(SEARCH(O$3,D2088))),Translation!$E$37,"")</f>
        <v/>
      </c>
      <c r="L2088" s="39" t="str" cm="1">
        <f t="array" aca="1" ref="L2088" ca="1">IF(SUMPRODUCT(1*ISNUMBER(SEARCH(P$3:$P$9,D2088))),Translation!$E$39,"")</f>
        <v>Beschichten</v>
      </c>
      <c r="M2088" s="36" t="str">
        <f t="shared" si="35"/>
        <v>12,600-15,599MM</v>
      </c>
      <c r="Q2088" s="12">
        <v>9863615599</v>
      </c>
    </row>
    <row r="2089" spans="2:17" x14ac:dyDescent="0.25">
      <c r="B2089" s="36">
        <v>9863618599</v>
      </c>
      <c r="C2089" s="36">
        <v>9863618599</v>
      </c>
      <c r="D2089" s="37" t="s">
        <v>1599</v>
      </c>
      <c r="E2089" s="37" t="s">
        <v>1590</v>
      </c>
      <c r="F2089" s="37"/>
      <c r="G2089" s="36" t="s">
        <v>61</v>
      </c>
      <c r="H2089" s="38"/>
      <c r="I2089" s="40">
        <v>56.81</v>
      </c>
      <c r="J2089" s="39" t="str">
        <f ca="1">IF(SUMPRODUCT(1*ISNUMBER(SEARCH($N$3,D2089))),Translation!$E$38,"")</f>
        <v>Nachschleifen</v>
      </c>
      <c r="K2089" s="37" t="str">
        <f>IF(SUMPRODUCT(1*ISNUMBER(SEARCH(O$3,D2089))),Translation!$E$37,"")</f>
        <v/>
      </c>
      <c r="L2089" s="39" t="str" cm="1">
        <f t="array" aca="1" ref="L2089" ca="1">IF(SUMPRODUCT(1*ISNUMBER(SEARCH(P$3:$P$9,D2089))),Translation!$E$39,"")</f>
        <v>Beschichten</v>
      </c>
      <c r="M2089" s="36" t="str">
        <f t="shared" si="35"/>
        <v>15,600-18,599MM</v>
      </c>
      <c r="Q2089" s="12">
        <v>9863618599</v>
      </c>
    </row>
    <row r="2090" spans="2:17" x14ac:dyDescent="0.25">
      <c r="B2090" s="36">
        <v>9863624000</v>
      </c>
      <c r="C2090" s="36">
        <v>9863624000</v>
      </c>
      <c r="D2090" s="37" t="s">
        <v>1600</v>
      </c>
      <c r="E2090" s="37" t="s">
        <v>1590</v>
      </c>
      <c r="F2090" s="37"/>
      <c r="G2090" s="36" t="s">
        <v>61</v>
      </c>
      <c r="H2090" s="38"/>
      <c r="I2090" s="40">
        <v>56.81</v>
      </c>
      <c r="J2090" s="39" t="str">
        <f ca="1">IF(SUMPRODUCT(1*ISNUMBER(SEARCH($N$3,D2090))),Translation!$E$38,"")</f>
        <v>Nachschleifen</v>
      </c>
      <c r="K2090" s="37" t="str">
        <f>IF(SUMPRODUCT(1*ISNUMBER(SEARCH(O$3,D2090))),Translation!$E$37,"")</f>
        <v/>
      </c>
      <c r="L2090" s="39" t="str" cm="1">
        <f t="array" aca="1" ref="L2090" ca="1">IF(SUMPRODUCT(1*ISNUMBER(SEARCH(P$3:$P$9,D2090))),Translation!$E$39,"")</f>
        <v>Beschichten</v>
      </c>
      <c r="M2090" s="36" t="str">
        <f t="shared" si="35"/>
        <v>18,600-24,000MM</v>
      </c>
      <c r="Q2090" s="12">
        <v>9863624000</v>
      </c>
    </row>
    <row r="2091" spans="2:17" x14ac:dyDescent="0.25">
      <c r="B2091" s="36">
        <v>9863630100</v>
      </c>
      <c r="C2091" s="36">
        <v>9863630100</v>
      </c>
      <c r="D2091" s="37" t="s">
        <v>1601</v>
      </c>
      <c r="E2091" s="37" t="s">
        <v>1590</v>
      </c>
      <c r="F2091" s="37"/>
      <c r="G2091" s="36" t="s">
        <v>61</v>
      </c>
      <c r="H2091" s="38"/>
      <c r="I2091" s="40">
        <v>66.28</v>
      </c>
      <c r="J2091" s="39" t="str">
        <f ca="1">IF(SUMPRODUCT(1*ISNUMBER(SEARCH($N$3,D2091))),Translation!$E$38,"")</f>
        <v>Nachschleifen</v>
      </c>
      <c r="K2091" s="37" t="str">
        <f>IF(SUMPRODUCT(1*ISNUMBER(SEARCH(O$3,D2091))),Translation!$E$37,"")</f>
        <v/>
      </c>
      <c r="L2091" s="39" t="str" cm="1">
        <f t="array" aca="1" ref="L2091" ca="1">IF(SUMPRODUCT(1*ISNUMBER(SEARCH(P$3:$P$9,D2091))),Translation!$E$39,"")</f>
        <v>Beschichten</v>
      </c>
      <c r="M2091" s="36" t="str">
        <f t="shared" si="35"/>
        <v>24,001-30,100MM</v>
      </c>
      <c r="Q2091" s="12">
        <v>9863630100</v>
      </c>
    </row>
    <row r="2092" spans="2:17" x14ac:dyDescent="0.25">
      <c r="B2092" s="36">
        <v>9863640000</v>
      </c>
      <c r="C2092" s="36">
        <v>9863640000</v>
      </c>
      <c r="D2092" s="37" t="s">
        <v>1602</v>
      </c>
      <c r="E2092" s="37" t="s">
        <v>1590</v>
      </c>
      <c r="F2092" s="37"/>
      <c r="G2092" s="36" t="s">
        <v>61</v>
      </c>
      <c r="H2092" s="38"/>
      <c r="I2092" s="40">
        <v>66.28</v>
      </c>
      <c r="J2092" s="39" t="str">
        <f ca="1">IF(SUMPRODUCT(1*ISNUMBER(SEARCH($N$3,D2092))),Translation!$E$38,"")</f>
        <v>Nachschleifen</v>
      </c>
      <c r="K2092" s="37" t="str">
        <f>IF(SUMPRODUCT(1*ISNUMBER(SEARCH(O$3,D2092))),Translation!$E$37,"")</f>
        <v/>
      </c>
      <c r="L2092" s="39" t="str" cm="1">
        <f t="array" aca="1" ref="L2092" ca="1">IF(SUMPRODUCT(1*ISNUMBER(SEARCH(P$3:$P$9,D2092))),Translation!$E$39,"")</f>
        <v>Beschichten</v>
      </c>
      <c r="M2092" s="36" t="str">
        <f t="shared" si="35"/>
        <v>30,101-40,000MM</v>
      </c>
      <c r="Q2092" s="12">
        <v>9863640000</v>
      </c>
    </row>
    <row r="2093" spans="2:17" x14ac:dyDescent="0.25">
      <c r="B2093" s="36">
        <v>9863660000</v>
      </c>
      <c r="C2093" s="36">
        <v>9863660000</v>
      </c>
      <c r="D2093" s="37" t="s">
        <v>1603</v>
      </c>
      <c r="E2093" s="37" t="s">
        <v>1590</v>
      </c>
      <c r="F2093" s="37"/>
      <c r="G2093" s="36" t="s">
        <v>61</v>
      </c>
      <c r="H2093" s="38"/>
      <c r="I2093" s="40">
        <v>75.75</v>
      </c>
      <c r="J2093" s="39" t="str">
        <f ca="1">IF(SUMPRODUCT(1*ISNUMBER(SEARCH($N$3,D2093))),Translation!$E$38,"")</f>
        <v>Nachschleifen</v>
      </c>
      <c r="K2093" s="37" t="str">
        <f>IF(SUMPRODUCT(1*ISNUMBER(SEARCH(O$3,D2093))),Translation!$E$37,"")</f>
        <v/>
      </c>
      <c r="L2093" s="39" t="str" cm="1">
        <f t="array" aca="1" ref="L2093" ca="1">IF(SUMPRODUCT(1*ISNUMBER(SEARCH(P$3:$P$9,D2093))),Translation!$E$39,"")</f>
        <v>Beschichten</v>
      </c>
      <c r="M2093" s="36" t="str">
        <f t="shared" si="35"/>
        <v>40,001-60,000MM</v>
      </c>
      <c r="Q2093" s="12">
        <v>9863660000</v>
      </c>
    </row>
    <row r="2094" spans="2:17" x14ac:dyDescent="0.25">
      <c r="B2094" s="36">
        <v>9863712599</v>
      </c>
      <c r="C2094" s="36">
        <v>9863712599</v>
      </c>
      <c r="D2094" s="37" t="s">
        <v>1604</v>
      </c>
      <c r="E2094" s="37" t="s">
        <v>1590</v>
      </c>
      <c r="F2094" s="37"/>
      <c r="G2094" s="36" t="s">
        <v>61</v>
      </c>
      <c r="H2094" s="38"/>
      <c r="I2094" s="40">
        <v>168.57</v>
      </c>
      <c r="J2094" s="39" t="str">
        <f ca="1">IF(SUMPRODUCT(1*ISNUMBER(SEARCH($N$3,D2094))),Translation!$E$38,"")</f>
        <v>Nachschleifen</v>
      </c>
      <c r="K2094" s="37" t="str">
        <f>IF(SUMPRODUCT(1*ISNUMBER(SEARCH(O$3,D2094))),Translation!$E$37,"")</f>
        <v/>
      </c>
      <c r="L2094" s="39" t="str" cm="1">
        <f t="array" aca="1" ref="L2094" ca="1">IF(SUMPRODUCT(1*ISNUMBER(SEARCH(P$3:$P$9,D2094))),Translation!$E$39,"")</f>
        <v>Beschichten</v>
      </c>
      <c r="M2094" s="36" t="str">
        <f t="shared" si="35"/>
        <v>9,600-12,599MM</v>
      </c>
      <c r="Q2094" s="12">
        <v>9863712599</v>
      </c>
    </row>
    <row r="2095" spans="2:17" x14ac:dyDescent="0.25">
      <c r="B2095" s="36">
        <v>9863715599</v>
      </c>
      <c r="C2095" s="36">
        <v>9863715599</v>
      </c>
      <c r="D2095" s="37" t="s">
        <v>1605</v>
      </c>
      <c r="E2095" s="37" t="s">
        <v>1590</v>
      </c>
      <c r="F2095" s="37"/>
      <c r="G2095" s="36" t="s">
        <v>61</v>
      </c>
      <c r="H2095" s="38"/>
      <c r="I2095" s="40">
        <v>168.57</v>
      </c>
      <c r="J2095" s="39" t="str">
        <f ca="1">IF(SUMPRODUCT(1*ISNUMBER(SEARCH($N$3,D2095))),Translation!$E$38,"")</f>
        <v>Nachschleifen</v>
      </c>
      <c r="K2095" s="37" t="str">
        <f>IF(SUMPRODUCT(1*ISNUMBER(SEARCH(O$3,D2095))),Translation!$E$37,"")</f>
        <v/>
      </c>
      <c r="L2095" s="39" t="str" cm="1">
        <f t="array" aca="1" ref="L2095" ca="1">IF(SUMPRODUCT(1*ISNUMBER(SEARCH(P$3:$P$9,D2095))),Translation!$E$39,"")</f>
        <v>Beschichten</v>
      </c>
      <c r="M2095" s="36" t="str">
        <f t="shared" si="35"/>
        <v>12,600-15,599MM</v>
      </c>
      <c r="Q2095" s="12">
        <v>9863715599</v>
      </c>
    </row>
    <row r="2096" spans="2:17" x14ac:dyDescent="0.25">
      <c r="B2096" s="36">
        <v>9863718599</v>
      </c>
      <c r="C2096" s="36">
        <v>9863718599</v>
      </c>
      <c r="D2096" s="37" t="s">
        <v>1606</v>
      </c>
      <c r="E2096" s="37" t="s">
        <v>1590</v>
      </c>
      <c r="F2096" s="37"/>
      <c r="G2096" s="36" t="s">
        <v>61</v>
      </c>
      <c r="H2096" s="38"/>
      <c r="I2096" s="40">
        <v>168.57</v>
      </c>
      <c r="J2096" s="39" t="str">
        <f ca="1">IF(SUMPRODUCT(1*ISNUMBER(SEARCH($N$3,D2096))),Translation!$E$38,"")</f>
        <v>Nachschleifen</v>
      </c>
      <c r="K2096" s="37" t="str">
        <f>IF(SUMPRODUCT(1*ISNUMBER(SEARCH(O$3,D2096))),Translation!$E$37,"")</f>
        <v/>
      </c>
      <c r="L2096" s="39" t="str" cm="1">
        <f t="array" aca="1" ref="L2096" ca="1">IF(SUMPRODUCT(1*ISNUMBER(SEARCH(P$3:$P$9,D2096))),Translation!$E$39,"")</f>
        <v>Beschichten</v>
      </c>
      <c r="M2096" s="36" t="str">
        <f t="shared" si="35"/>
        <v>15,600-18,599MM</v>
      </c>
      <c r="Q2096" s="12">
        <v>9863718599</v>
      </c>
    </row>
    <row r="2097" spans="2:17" x14ac:dyDescent="0.25">
      <c r="B2097" s="36">
        <v>9863724000</v>
      </c>
      <c r="C2097" s="36">
        <v>9863724000</v>
      </c>
      <c r="D2097" s="37" t="s">
        <v>1607</v>
      </c>
      <c r="E2097" s="37" t="s">
        <v>1590</v>
      </c>
      <c r="F2097" s="37"/>
      <c r="G2097" s="36" t="s">
        <v>61</v>
      </c>
      <c r="H2097" s="38"/>
      <c r="I2097" s="40">
        <v>187.46</v>
      </c>
      <c r="J2097" s="39" t="str">
        <f ca="1">IF(SUMPRODUCT(1*ISNUMBER(SEARCH($N$3,D2097))),Translation!$E$38,"")</f>
        <v>Nachschleifen</v>
      </c>
      <c r="K2097" s="37" t="str">
        <f>IF(SUMPRODUCT(1*ISNUMBER(SEARCH(O$3,D2097))),Translation!$E$37,"")</f>
        <v/>
      </c>
      <c r="L2097" s="39" t="str" cm="1">
        <f t="array" aca="1" ref="L2097" ca="1">IF(SUMPRODUCT(1*ISNUMBER(SEARCH(P$3:$P$9,D2097))),Translation!$E$39,"")</f>
        <v>Beschichten</v>
      </c>
      <c r="M2097" s="36" t="str">
        <f t="shared" si="35"/>
        <v>18,600-24,000MM</v>
      </c>
      <c r="Q2097" s="12">
        <v>9863724000</v>
      </c>
    </row>
    <row r="2098" spans="2:17" x14ac:dyDescent="0.25">
      <c r="B2098" s="36">
        <v>9863730100</v>
      </c>
      <c r="C2098" s="36">
        <v>9863730100</v>
      </c>
      <c r="D2098" s="37" t="s">
        <v>1608</v>
      </c>
      <c r="E2098" s="37" t="s">
        <v>1590</v>
      </c>
      <c r="F2098" s="37"/>
      <c r="G2098" s="36" t="s">
        <v>61</v>
      </c>
      <c r="H2098" s="38"/>
      <c r="I2098" s="40">
        <v>187.46</v>
      </c>
      <c r="J2098" s="39" t="str">
        <f ca="1">IF(SUMPRODUCT(1*ISNUMBER(SEARCH($N$3,D2098))),Translation!$E$38,"")</f>
        <v>Nachschleifen</v>
      </c>
      <c r="K2098" s="37" t="str">
        <f>IF(SUMPRODUCT(1*ISNUMBER(SEARCH(O$3,D2098))),Translation!$E$37,"")</f>
        <v/>
      </c>
      <c r="L2098" s="39" t="str" cm="1">
        <f t="array" aca="1" ref="L2098" ca="1">IF(SUMPRODUCT(1*ISNUMBER(SEARCH(P$3:$P$9,D2098))),Translation!$E$39,"")</f>
        <v>Beschichten</v>
      </c>
      <c r="M2098" s="36" t="str">
        <f t="shared" si="35"/>
        <v>24,001-30,100MM</v>
      </c>
      <c r="Q2098" s="12">
        <v>9863730100</v>
      </c>
    </row>
    <row r="2099" spans="2:17" x14ac:dyDescent="0.25">
      <c r="B2099" s="36">
        <v>9863740000</v>
      </c>
      <c r="C2099" s="36">
        <v>9863740000</v>
      </c>
      <c r="D2099" s="37" t="s">
        <v>1609</v>
      </c>
      <c r="E2099" s="37" t="s">
        <v>1590</v>
      </c>
      <c r="F2099" s="37"/>
      <c r="G2099" s="36" t="s">
        <v>61</v>
      </c>
      <c r="H2099" s="38"/>
      <c r="I2099" s="40">
        <v>227.21</v>
      </c>
      <c r="J2099" s="39" t="str">
        <f ca="1">IF(SUMPRODUCT(1*ISNUMBER(SEARCH($N$3,D2099))),Translation!$E$38,"")</f>
        <v>Nachschleifen</v>
      </c>
      <c r="K2099" s="37" t="str">
        <f>IF(SUMPRODUCT(1*ISNUMBER(SEARCH(O$3,D2099))),Translation!$E$37,"")</f>
        <v/>
      </c>
      <c r="L2099" s="39" t="str" cm="1">
        <f t="array" aca="1" ref="L2099" ca="1">IF(SUMPRODUCT(1*ISNUMBER(SEARCH(P$3:$P$9,D2099))),Translation!$E$39,"")</f>
        <v>Beschichten</v>
      </c>
      <c r="M2099" s="36" t="str">
        <f t="shared" si="35"/>
        <v>30,101-40,000MM</v>
      </c>
      <c r="Q2099" s="12">
        <v>9863740000</v>
      </c>
    </row>
    <row r="2100" spans="2:17" x14ac:dyDescent="0.25">
      <c r="B2100" s="36">
        <v>9863760000</v>
      </c>
      <c r="C2100" s="36">
        <v>9863760000</v>
      </c>
      <c r="D2100" s="37" t="s">
        <v>1610</v>
      </c>
      <c r="E2100" s="37" t="s">
        <v>1590</v>
      </c>
      <c r="F2100" s="37"/>
      <c r="G2100" s="36" t="s">
        <v>61</v>
      </c>
      <c r="H2100" s="38"/>
      <c r="I2100" s="40">
        <v>255.64</v>
      </c>
      <c r="J2100" s="39" t="str">
        <f ca="1">IF(SUMPRODUCT(1*ISNUMBER(SEARCH($N$3,D2100))),Translation!$E$38,"")</f>
        <v>Nachschleifen</v>
      </c>
      <c r="K2100" s="37" t="str">
        <f>IF(SUMPRODUCT(1*ISNUMBER(SEARCH(O$3,D2100))),Translation!$E$37,"")</f>
        <v/>
      </c>
      <c r="L2100" s="39" t="str" cm="1">
        <f t="array" aca="1" ref="L2100" ca="1">IF(SUMPRODUCT(1*ISNUMBER(SEARCH(P$3:$P$9,D2100))),Translation!$E$39,"")</f>
        <v>Beschichten</v>
      </c>
      <c r="M2100" s="36" t="str">
        <f t="shared" si="35"/>
        <v>40,001-60,000MM</v>
      </c>
      <c r="Q2100" s="12">
        <v>9863760000</v>
      </c>
    </row>
    <row r="2101" spans="2:17" x14ac:dyDescent="0.25">
      <c r="B2101" s="36">
        <v>9863812599</v>
      </c>
      <c r="C2101" s="36">
        <v>9863812599</v>
      </c>
      <c r="D2101" s="37" t="s">
        <v>1611</v>
      </c>
      <c r="E2101" s="37" t="s">
        <v>1590</v>
      </c>
      <c r="F2101" s="37"/>
      <c r="G2101" s="36" t="s">
        <v>61</v>
      </c>
      <c r="H2101" s="38"/>
      <c r="I2101" s="40">
        <v>151.47999999999999</v>
      </c>
      <c r="J2101" s="39" t="str">
        <f ca="1">IF(SUMPRODUCT(1*ISNUMBER(SEARCH($N$3,D2101))),Translation!$E$38,"")</f>
        <v>Nachschleifen</v>
      </c>
      <c r="K2101" s="37" t="str">
        <f>IF(SUMPRODUCT(1*ISNUMBER(SEARCH(O$3,D2101))),Translation!$E$37,"")</f>
        <v/>
      </c>
      <c r="L2101" s="39" t="str" cm="1">
        <f t="array" ref="L2101">IF(SUMPRODUCT(1*ISNUMBER(SEARCH(P$3:$P$9,D2101))),Translation!$E$39,"")</f>
        <v/>
      </c>
      <c r="M2101" s="36" t="str">
        <f t="shared" si="35"/>
        <v>9,600-12,599MM</v>
      </c>
      <c r="Q2101" s="12">
        <v>9863812599</v>
      </c>
    </row>
    <row r="2102" spans="2:17" x14ac:dyDescent="0.25">
      <c r="B2102" s="36">
        <v>9863815599</v>
      </c>
      <c r="C2102" s="36">
        <v>9863815599</v>
      </c>
      <c r="D2102" s="37" t="s">
        <v>1612</v>
      </c>
      <c r="E2102" s="37" t="s">
        <v>1590</v>
      </c>
      <c r="F2102" s="37"/>
      <c r="G2102" s="36" t="s">
        <v>61</v>
      </c>
      <c r="H2102" s="38"/>
      <c r="I2102" s="40">
        <v>151.47999999999999</v>
      </c>
      <c r="J2102" s="39" t="str">
        <f ca="1">IF(SUMPRODUCT(1*ISNUMBER(SEARCH($N$3,D2102))),Translation!$E$38,"")</f>
        <v>Nachschleifen</v>
      </c>
      <c r="K2102" s="37" t="str">
        <f>IF(SUMPRODUCT(1*ISNUMBER(SEARCH(O$3,D2102))),Translation!$E$37,"")</f>
        <v/>
      </c>
      <c r="L2102" s="39" t="str" cm="1">
        <f t="array" ref="L2102">IF(SUMPRODUCT(1*ISNUMBER(SEARCH(P$3:$P$9,D2102))),Translation!$E$39,"")</f>
        <v/>
      </c>
      <c r="M2102" s="36" t="str">
        <f t="shared" si="35"/>
        <v>12,600-15,599MM</v>
      </c>
      <c r="Q2102" s="12">
        <v>9863815599</v>
      </c>
    </row>
    <row r="2103" spans="2:17" x14ac:dyDescent="0.25">
      <c r="B2103" s="36">
        <v>9863818599</v>
      </c>
      <c r="C2103" s="36">
        <v>9863818599</v>
      </c>
      <c r="D2103" s="37" t="s">
        <v>1613</v>
      </c>
      <c r="E2103" s="37" t="s">
        <v>1590</v>
      </c>
      <c r="F2103" s="37"/>
      <c r="G2103" s="36" t="s">
        <v>61</v>
      </c>
      <c r="H2103" s="38"/>
      <c r="I2103" s="40">
        <v>151.47999999999999</v>
      </c>
      <c r="J2103" s="39" t="str">
        <f ca="1">IF(SUMPRODUCT(1*ISNUMBER(SEARCH($N$3,D2103))),Translation!$E$38,"")</f>
        <v>Nachschleifen</v>
      </c>
      <c r="K2103" s="37" t="str">
        <f>IF(SUMPRODUCT(1*ISNUMBER(SEARCH(O$3,D2103))),Translation!$E$37,"")</f>
        <v/>
      </c>
      <c r="L2103" s="39" t="str" cm="1">
        <f t="array" ref="L2103">IF(SUMPRODUCT(1*ISNUMBER(SEARCH(P$3:$P$9,D2103))),Translation!$E$39,"")</f>
        <v/>
      </c>
      <c r="M2103" s="36" t="str">
        <f t="shared" si="35"/>
        <v>15,600-18,599MM</v>
      </c>
      <c r="Q2103" s="12">
        <v>9863818599</v>
      </c>
    </row>
    <row r="2104" spans="2:17" x14ac:dyDescent="0.25">
      <c r="B2104" s="36">
        <v>9863824000</v>
      </c>
      <c r="C2104" s="36">
        <v>9863824000</v>
      </c>
      <c r="D2104" s="37" t="s">
        <v>1614</v>
      </c>
      <c r="E2104" s="37" t="s">
        <v>1590</v>
      </c>
      <c r="F2104" s="37"/>
      <c r="G2104" s="36" t="s">
        <v>61</v>
      </c>
      <c r="H2104" s="38"/>
      <c r="I2104" s="40">
        <v>168.57</v>
      </c>
      <c r="J2104" s="39" t="str">
        <f ca="1">IF(SUMPRODUCT(1*ISNUMBER(SEARCH($N$3,D2104))),Translation!$E$38,"")</f>
        <v>Nachschleifen</v>
      </c>
      <c r="K2104" s="37" t="str">
        <f>IF(SUMPRODUCT(1*ISNUMBER(SEARCH(O$3,D2104))),Translation!$E$37,"")</f>
        <v/>
      </c>
      <c r="L2104" s="39" t="str" cm="1">
        <f t="array" ref="L2104">IF(SUMPRODUCT(1*ISNUMBER(SEARCH(P$3:$P$9,D2104))),Translation!$E$39,"")</f>
        <v/>
      </c>
      <c r="M2104" s="36" t="str">
        <f t="shared" si="35"/>
        <v>18,600-24,000MM</v>
      </c>
      <c r="Q2104" s="12">
        <v>9863824000</v>
      </c>
    </row>
    <row r="2105" spans="2:17" x14ac:dyDescent="0.25">
      <c r="B2105" s="36">
        <v>9863830100</v>
      </c>
      <c r="C2105" s="36">
        <v>9863830100</v>
      </c>
      <c r="D2105" s="37" t="s">
        <v>1615</v>
      </c>
      <c r="E2105" s="37" t="s">
        <v>1590</v>
      </c>
      <c r="F2105" s="37"/>
      <c r="G2105" s="36" t="s">
        <v>61</v>
      </c>
      <c r="H2105" s="38"/>
      <c r="I2105" s="40">
        <v>168.57</v>
      </c>
      <c r="J2105" s="39" t="str">
        <f ca="1">IF(SUMPRODUCT(1*ISNUMBER(SEARCH($N$3,D2105))),Translation!$E$38,"")</f>
        <v>Nachschleifen</v>
      </c>
      <c r="K2105" s="37" t="str">
        <f>IF(SUMPRODUCT(1*ISNUMBER(SEARCH(O$3,D2105))),Translation!$E$37,"")</f>
        <v/>
      </c>
      <c r="L2105" s="39" t="str" cm="1">
        <f t="array" ref="L2105">IF(SUMPRODUCT(1*ISNUMBER(SEARCH(P$3:$P$9,D2105))),Translation!$E$39,"")</f>
        <v/>
      </c>
      <c r="M2105" s="36" t="str">
        <f t="shared" si="35"/>
        <v>24,001-30,100MM</v>
      </c>
      <c r="Q2105" s="12">
        <v>9863830100</v>
      </c>
    </row>
    <row r="2106" spans="2:17" x14ac:dyDescent="0.25">
      <c r="B2106" s="36">
        <v>9863840000</v>
      </c>
      <c r="C2106" s="36">
        <v>9863840000</v>
      </c>
      <c r="D2106" s="37" t="s">
        <v>1616</v>
      </c>
      <c r="E2106" s="37" t="s">
        <v>1590</v>
      </c>
      <c r="F2106" s="37"/>
      <c r="G2106" s="36" t="s">
        <v>61</v>
      </c>
      <c r="H2106" s="38"/>
      <c r="I2106" s="40">
        <v>204.56</v>
      </c>
      <c r="J2106" s="39" t="str">
        <f ca="1">IF(SUMPRODUCT(1*ISNUMBER(SEARCH($N$3,D2106))),Translation!$E$38,"")</f>
        <v>Nachschleifen</v>
      </c>
      <c r="K2106" s="37" t="str">
        <f>IF(SUMPRODUCT(1*ISNUMBER(SEARCH(O$3,D2106))),Translation!$E$37,"")</f>
        <v/>
      </c>
      <c r="L2106" s="39" t="str" cm="1">
        <f t="array" ref="L2106">IF(SUMPRODUCT(1*ISNUMBER(SEARCH(P$3:$P$9,D2106))),Translation!$E$39,"")</f>
        <v/>
      </c>
      <c r="M2106" s="36" t="str">
        <f t="shared" si="35"/>
        <v>30,101-40,000MM</v>
      </c>
      <c r="Q2106" s="12">
        <v>9863840000</v>
      </c>
    </row>
    <row r="2107" spans="2:17" x14ac:dyDescent="0.25">
      <c r="B2107" s="36">
        <v>9863860000</v>
      </c>
      <c r="C2107" s="36">
        <v>9863860000</v>
      </c>
      <c r="D2107" s="37" t="s">
        <v>1617</v>
      </c>
      <c r="E2107" s="37" t="s">
        <v>1590</v>
      </c>
      <c r="F2107" s="37"/>
      <c r="G2107" s="36" t="s">
        <v>61</v>
      </c>
      <c r="H2107" s="38"/>
      <c r="I2107" s="40">
        <v>234.87</v>
      </c>
      <c r="J2107" s="39" t="str">
        <f ca="1">IF(SUMPRODUCT(1*ISNUMBER(SEARCH($N$3,D2107))),Translation!$E$38,"")</f>
        <v>Nachschleifen</v>
      </c>
      <c r="K2107" s="37" t="str">
        <f>IF(SUMPRODUCT(1*ISNUMBER(SEARCH(O$3,D2107))),Translation!$E$37,"")</f>
        <v/>
      </c>
      <c r="L2107" s="39" t="str" cm="1">
        <f t="array" ref="L2107">IF(SUMPRODUCT(1*ISNUMBER(SEARCH(P$3:$P$9,D2107))),Translation!$E$39,"")</f>
        <v/>
      </c>
      <c r="M2107" s="36" t="str">
        <f t="shared" si="35"/>
        <v>40,001-60,000MM</v>
      </c>
      <c r="Q2107" s="12">
        <v>9863860000</v>
      </c>
    </row>
    <row r="2108" spans="2:17" x14ac:dyDescent="0.25">
      <c r="B2108" s="36">
        <v>9863912599</v>
      </c>
      <c r="C2108" s="36">
        <v>9863912599</v>
      </c>
      <c r="D2108" s="37" t="s">
        <v>1618</v>
      </c>
      <c r="E2108" s="37" t="s">
        <v>1590</v>
      </c>
      <c r="F2108" s="37"/>
      <c r="G2108" s="36" t="s">
        <v>61</v>
      </c>
      <c r="H2108" s="38"/>
      <c r="I2108" s="40">
        <v>168.57</v>
      </c>
      <c r="J2108" s="39" t="str">
        <f ca="1">IF(SUMPRODUCT(1*ISNUMBER(SEARCH($N$3,D2108))),Translation!$E$38,"")</f>
        <v>Nachschleifen</v>
      </c>
      <c r="K2108" s="37" t="str">
        <f>IF(SUMPRODUCT(1*ISNUMBER(SEARCH(O$3,D2108))),Translation!$E$37,"")</f>
        <v/>
      </c>
      <c r="L2108" s="39" t="str" cm="1">
        <f t="array" ref="L2108">IF(SUMPRODUCT(1*ISNUMBER(SEARCH(P$3:$P$9,D2108))),Translation!$E$39,"")</f>
        <v/>
      </c>
      <c r="M2108" s="36" t="str">
        <f t="shared" si="35"/>
        <v>9,600-12,599MM</v>
      </c>
      <c r="Q2108" s="12">
        <v>9863912599</v>
      </c>
    </row>
    <row r="2109" spans="2:17" x14ac:dyDescent="0.25">
      <c r="B2109" s="36">
        <v>9863915599</v>
      </c>
      <c r="C2109" s="36">
        <v>9863915599</v>
      </c>
      <c r="D2109" s="37" t="s">
        <v>1619</v>
      </c>
      <c r="E2109" s="37" t="s">
        <v>1590</v>
      </c>
      <c r="F2109" s="37"/>
      <c r="G2109" s="36" t="s">
        <v>61</v>
      </c>
      <c r="H2109" s="38"/>
      <c r="I2109" s="40">
        <v>168.57</v>
      </c>
      <c r="J2109" s="39" t="str">
        <f ca="1">IF(SUMPRODUCT(1*ISNUMBER(SEARCH($N$3,D2109))),Translation!$E$38,"")</f>
        <v>Nachschleifen</v>
      </c>
      <c r="K2109" s="37" t="str">
        <f>IF(SUMPRODUCT(1*ISNUMBER(SEARCH(O$3,D2109))),Translation!$E$37,"")</f>
        <v/>
      </c>
      <c r="L2109" s="39" t="str" cm="1">
        <f t="array" ref="L2109">IF(SUMPRODUCT(1*ISNUMBER(SEARCH(P$3:$P$9,D2109))),Translation!$E$39,"")</f>
        <v/>
      </c>
      <c r="M2109" s="36" t="str">
        <f t="shared" si="35"/>
        <v>12,600-15,599MM</v>
      </c>
      <c r="Q2109" s="12">
        <v>9863915599</v>
      </c>
    </row>
    <row r="2110" spans="2:17" x14ac:dyDescent="0.25">
      <c r="B2110" s="36">
        <v>9863918599</v>
      </c>
      <c r="C2110" s="36">
        <v>9863918599</v>
      </c>
      <c r="D2110" s="37" t="s">
        <v>1620</v>
      </c>
      <c r="E2110" s="37" t="s">
        <v>1590</v>
      </c>
      <c r="F2110" s="37"/>
      <c r="G2110" s="36" t="s">
        <v>61</v>
      </c>
      <c r="H2110" s="38"/>
      <c r="I2110" s="40">
        <v>168.57</v>
      </c>
      <c r="J2110" s="39" t="str">
        <f ca="1">IF(SUMPRODUCT(1*ISNUMBER(SEARCH($N$3,D2110))),Translation!$E$38,"")</f>
        <v>Nachschleifen</v>
      </c>
      <c r="K2110" s="37" t="str">
        <f>IF(SUMPRODUCT(1*ISNUMBER(SEARCH(O$3,D2110))),Translation!$E$37,"")</f>
        <v/>
      </c>
      <c r="L2110" s="39" t="str" cm="1">
        <f t="array" ref="L2110">IF(SUMPRODUCT(1*ISNUMBER(SEARCH(P$3:$P$9,D2110))),Translation!$E$39,"")</f>
        <v/>
      </c>
      <c r="M2110" s="36" t="str">
        <f t="shared" si="35"/>
        <v>15,600-18,599MM</v>
      </c>
      <c r="Q2110" s="12">
        <v>9863918599</v>
      </c>
    </row>
    <row r="2111" spans="2:17" x14ac:dyDescent="0.25">
      <c r="B2111" s="36">
        <v>9863924000</v>
      </c>
      <c r="C2111" s="36">
        <v>9863924000</v>
      </c>
      <c r="D2111" s="37" t="s">
        <v>1621</v>
      </c>
      <c r="E2111" s="37" t="s">
        <v>1590</v>
      </c>
      <c r="F2111" s="37"/>
      <c r="G2111" s="36" t="s">
        <v>61</v>
      </c>
      <c r="H2111" s="38"/>
      <c r="I2111" s="40">
        <v>187.46</v>
      </c>
      <c r="J2111" s="39" t="str">
        <f ca="1">IF(SUMPRODUCT(1*ISNUMBER(SEARCH($N$3,D2111))),Translation!$E$38,"")</f>
        <v>Nachschleifen</v>
      </c>
      <c r="K2111" s="37" t="str">
        <f>IF(SUMPRODUCT(1*ISNUMBER(SEARCH(O$3,D2111))),Translation!$E$37,"")</f>
        <v/>
      </c>
      <c r="L2111" s="39" t="str" cm="1">
        <f t="array" ref="L2111">IF(SUMPRODUCT(1*ISNUMBER(SEARCH(P$3:$P$9,D2111))),Translation!$E$39,"")</f>
        <v/>
      </c>
      <c r="M2111" s="36" t="str">
        <f t="shared" si="35"/>
        <v>18,600-24,000MM</v>
      </c>
      <c r="Q2111" s="12">
        <v>9863924000</v>
      </c>
    </row>
    <row r="2112" spans="2:17" x14ac:dyDescent="0.25">
      <c r="B2112" s="36">
        <v>9863930100</v>
      </c>
      <c r="C2112" s="36">
        <v>9863930100</v>
      </c>
      <c r="D2112" s="37" t="s">
        <v>1622</v>
      </c>
      <c r="E2112" s="37" t="s">
        <v>1590</v>
      </c>
      <c r="F2112" s="37"/>
      <c r="G2112" s="36" t="s">
        <v>61</v>
      </c>
      <c r="H2112" s="38"/>
      <c r="I2112" s="40">
        <v>187.46</v>
      </c>
      <c r="J2112" s="39" t="str">
        <f ca="1">IF(SUMPRODUCT(1*ISNUMBER(SEARCH($N$3,D2112))),Translation!$E$38,"")</f>
        <v>Nachschleifen</v>
      </c>
      <c r="K2112" s="37" t="str">
        <f>IF(SUMPRODUCT(1*ISNUMBER(SEARCH(O$3,D2112))),Translation!$E$37,"")</f>
        <v/>
      </c>
      <c r="L2112" s="39" t="str" cm="1">
        <f t="array" ref="L2112">IF(SUMPRODUCT(1*ISNUMBER(SEARCH(P$3:$P$9,D2112))),Translation!$E$39,"")</f>
        <v/>
      </c>
      <c r="M2112" s="36" t="str">
        <f t="shared" si="35"/>
        <v>24,001-30,100MM</v>
      </c>
      <c r="Q2112" s="12">
        <v>9863930100</v>
      </c>
    </row>
    <row r="2113" spans="2:17" x14ac:dyDescent="0.25">
      <c r="B2113" s="36">
        <v>9863940000</v>
      </c>
      <c r="C2113" s="36">
        <v>9863940000</v>
      </c>
      <c r="D2113" s="37" t="s">
        <v>1623</v>
      </c>
      <c r="E2113" s="37" t="s">
        <v>1590</v>
      </c>
      <c r="F2113" s="37"/>
      <c r="G2113" s="36" t="s">
        <v>61</v>
      </c>
      <c r="H2113" s="38"/>
      <c r="I2113" s="40">
        <v>227.21</v>
      </c>
      <c r="J2113" s="39" t="str">
        <f ca="1">IF(SUMPRODUCT(1*ISNUMBER(SEARCH($N$3,D2113))),Translation!$E$38,"")</f>
        <v>Nachschleifen</v>
      </c>
      <c r="K2113" s="37" t="str">
        <f>IF(SUMPRODUCT(1*ISNUMBER(SEARCH(O$3,D2113))),Translation!$E$37,"")</f>
        <v/>
      </c>
      <c r="L2113" s="39" t="str" cm="1">
        <f t="array" ref="L2113">IF(SUMPRODUCT(1*ISNUMBER(SEARCH(P$3:$P$9,D2113))),Translation!$E$39,"")</f>
        <v/>
      </c>
      <c r="M2113" s="36" t="str">
        <f t="shared" si="35"/>
        <v>30,101-40,000MM</v>
      </c>
      <c r="Q2113" s="12">
        <v>9863940000</v>
      </c>
    </row>
    <row r="2114" spans="2:17" x14ac:dyDescent="0.25">
      <c r="B2114" s="36">
        <v>9863960000</v>
      </c>
      <c r="C2114" s="36">
        <v>9863960000</v>
      </c>
      <c r="D2114" s="37" t="s">
        <v>1624</v>
      </c>
      <c r="E2114" s="37" t="s">
        <v>1590</v>
      </c>
      <c r="F2114" s="37"/>
      <c r="G2114" s="36" t="s">
        <v>61</v>
      </c>
      <c r="H2114" s="38"/>
      <c r="I2114" s="40">
        <v>255.64</v>
      </c>
      <c r="J2114" s="39" t="str">
        <f ca="1">IF(SUMPRODUCT(1*ISNUMBER(SEARCH($N$3,D2114))),Translation!$E$38,"")</f>
        <v>Nachschleifen</v>
      </c>
      <c r="K2114" s="37" t="str">
        <f>IF(SUMPRODUCT(1*ISNUMBER(SEARCH(O$3,D2114))),Translation!$E$37,"")</f>
        <v/>
      </c>
      <c r="L2114" s="39" t="str" cm="1">
        <f t="array" ref="L2114">IF(SUMPRODUCT(1*ISNUMBER(SEARCH(P$3:$P$9,D2114))),Translation!$E$39,"")</f>
        <v/>
      </c>
      <c r="M2114" s="36" t="str">
        <f t="shared" si="35"/>
        <v>40,001-60,000MM</v>
      </c>
      <c r="Q2114" s="12">
        <v>9863960000</v>
      </c>
    </row>
    <row r="2115" spans="2:17" x14ac:dyDescent="0.25">
      <c r="B2115" s="36">
        <v>98640001</v>
      </c>
      <c r="C2115" s="36">
        <v>9864000100</v>
      </c>
      <c r="D2115" s="37" t="s">
        <v>1625</v>
      </c>
      <c r="E2115" s="37" t="s">
        <v>1626</v>
      </c>
      <c r="F2115" s="37"/>
      <c r="G2115" s="36" t="s">
        <v>1559</v>
      </c>
      <c r="H2115" s="38"/>
      <c r="I2115" s="40">
        <v>0</v>
      </c>
      <c r="J2115" s="39" t="str">
        <f ca="1">IF(SUMPRODUCT(1*ISNUMBER(SEARCH($N$3,D2115))),Translation!$E$38,"")</f>
        <v>Nachschleifen</v>
      </c>
      <c r="K2115" s="37" t="str">
        <f>IF(SUMPRODUCT(1*ISNUMBER(SEARCH(O$3,D2115))),Translation!$E$37,"")</f>
        <v/>
      </c>
      <c r="L2115" s="39" t="str" cm="1">
        <f t="array" ref="L2115">IF(SUMPRODUCT(1*ISNUMBER(SEARCH(P$3:$P$9,D2115))),Translation!$E$39,"")</f>
        <v/>
      </c>
      <c r="M2115" s="36" t="e">
        <f t="shared" si="35"/>
        <v>#VALUE!</v>
      </c>
      <c r="Q2115" s="12">
        <v>98640001</v>
      </c>
    </row>
    <row r="2116" spans="2:17" x14ac:dyDescent="0.25">
      <c r="B2116" s="36">
        <v>98641001</v>
      </c>
      <c r="C2116" s="36">
        <v>9864100100</v>
      </c>
      <c r="D2116" s="37" t="s">
        <v>1628</v>
      </c>
      <c r="E2116" s="37" t="s">
        <v>1629</v>
      </c>
      <c r="F2116" s="37"/>
      <c r="G2116" s="36" t="s">
        <v>1559</v>
      </c>
      <c r="H2116" s="38"/>
      <c r="I2116" s="40">
        <v>0</v>
      </c>
      <c r="J2116" s="39" t="str">
        <f ca="1">IF(SUMPRODUCT(1*ISNUMBER(SEARCH($N$3,D2116))),Translation!$E$38,"")</f>
        <v>Nachschleifen</v>
      </c>
      <c r="K2116" s="37" t="str">
        <f>IF(SUMPRODUCT(1*ISNUMBER(SEARCH(O$3,D2116))),Translation!$E$37,"")</f>
        <v/>
      </c>
      <c r="L2116" s="39" t="str" cm="1">
        <f t="array" ref="L2116">IF(SUMPRODUCT(1*ISNUMBER(SEARCH(P$3:$P$9,D2116))),Translation!$E$39,"")</f>
        <v/>
      </c>
      <c r="M2116" s="36" t="e">
        <f t="shared" si="35"/>
        <v>#VALUE!</v>
      </c>
      <c r="Q2116" s="12">
        <v>98641001</v>
      </c>
    </row>
    <row r="2117" spans="2:17" x14ac:dyDescent="0.25">
      <c r="B2117" s="36">
        <v>98642001</v>
      </c>
      <c r="C2117" s="36">
        <v>9864200100</v>
      </c>
      <c r="D2117" s="37" t="s">
        <v>1630</v>
      </c>
      <c r="E2117" s="37" t="s">
        <v>1626</v>
      </c>
      <c r="F2117" s="37"/>
      <c r="G2117" s="36" t="s">
        <v>1559</v>
      </c>
      <c r="H2117" s="38"/>
      <c r="I2117" s="40">
        <v>0</v>
      </c>
      <c r="J2117" s="39" t="str">
        <f ca="1">IF(SUMPRODUCT(1*ISNUMBER(SEARCH($N$3,D2117))),Translation!$E$38,"")</f>
        <v>Nachschleifen</v>
      </c>
      <c r="K2117" s="37" t="str">
        <f>IF(SUMPRODUCT(1*ISNUMBER(SEARCH(O$3,D2117))),Translation!$E$37,"")</f>
        <v/>
      </c>
      <c r="L2117" s="39" t="str" cm="1">
        <f t="array" ref="L2117">IF(SUMPRODUCT(1*ISNUMBER(SEARCH(P$3:$P$9,D2117))),Translation!$E$39,"")</f>
        <v/>
      </c>
      <c r="M2117" s="36" t="e">
        <f t="shared" si="35"/>
        <v>#VALUE!</v>
      </c>
      <c r="Q2117" s="12">
        <v>98642001</v>
      </c>
    </row>
    <row r="2118" spans="2:17" x14ac:dyDescent="0.25">
      <c r="B2118" s="36">
        <v>98652026</v>
      </c>
      <c r="C2118" s="36">
        <v>9865202600</v>
      </c>
      <c r="D2118" s="37" t="s">
        <v>1631</v>
      </c>
      <c r="E2118" s="37" t="s">
        <v>1389</v>
      </c>
      <c r="F2118" s="37"/>
      <c r="G2118" s="36" t="s">
        <v>61</v>
      </c>
      <c r="H2118" s="38"/>
      <c r="I2118" s="40">
        <v>0</v>
      </c>
      <c r="J2118" s="39" t="str">
        <f ca="1">IF(SUMPRODUCT(1*ISNUMBER(SEARCH($N$3,D2118))),Translation!$E$38,"")</f>
        <v>Nachschleifen</v>
      </c>
      <c r="K2118" s="37" t="str">
        <f>IF(SUMPRODUCT(1*ISNUMBER(SEARCH(O$3,D2118))),Translation!$E$37,"")</f>
        <v/>
      </c>
      <c r="L2118" s="39" t="str" cm="1">
        <f t="array" aca="1" ref="L2118" ca="1">IF(SUMPRODUCT(1*ISNUMBER(SEARCH(P$3:$P$9,D2118))),Translation!$E$39,"")</f>
        <v>Beschichten</v>
      </c>
      <c r="M2118" s="36" t="str">
        <f t="shared" si="35"/>
        <v>2,800-6,200MM</v>
      </c>
      <c r="Q2118" s="12">
        <v>98652026</v>
      </c>
    </row>
    <row r="2119" spans="2:17" x14ac:dyDescent="0.25">
      <c r="B2119" s="36">
        <v>98652060</v>
      </c>
      <c r="C2119" s="36">
        <v>9865206000</v>
      </c>
      <c r="D2119" s="37" t="s">
        <v>1632</v>
      </c>
      <c r="E2119" s="37" t="s">
        <v>1389</v>
      </c>
      <c r="F2119" s="37"/>
      <c r="G2119" s="36" t="s">
        <v>61</v>
      </c>
      <c r="H2119" s="38"/>
      <c r="I2119" s="40">
        <v>0</v>
      </c>
      <c r="J2119" s="39" t="str">
        <f ca="1">IF(SUMPRODUCT(1*ISNUMBER(SEARCH($N$3,D2119))),Translation!$E$38,"")</f>
        <v>Nachschleifen</v>
      </c>
      <c r="K2119" s="37" t="str">
        <f>IF(SUMPRODUCT(1*ISNUMBER(SEARCH(O$3,D2119))),Translation!$E$37,"")</f>
        <v/>
      </c>
      <c r="L2119" s="39" t="str" cm="1">
        <f t="array" aca="1" ref="L2119" ca="1">IF(SUMPRODUCT(1*ISNUMBER(SEARCH(P$3:$P$9,D2119))),Translation!$E$39,"")</f>
        <v>Beschichten</v>
      </c>
      <c r="M2119" s="36" t="str">
        <f t="shared" si="35"/>
        <v>6,210-14,200MM</v>
      </c>
      <c r="Q2119" s="12">
        <v>98652060</v>
      </c>
    </row>
    <row r="2120" spans="2:17" x14ac:dyDescent="0.25">
      <c r="B2120" s="36">
        <v>98652140</v>
      </c>
      <c r="C2120" s="36">
        <v>9865214000</v>
      </c>
      <c r="D2120" s="37" t="s">
        <v>1633</v>
      </c>
      <c r="E2120" s="37" t="s">
        <v>1389</v>
      </c>
      <c r="F2120" s="37"/>
      <c r="G2120" s="36" t="s">
        <v>61</v>
      </c>
      <c r="H2120" s="38"/>
      <c r="I2120" s="40">
        <v>0</v>
      </c>
      <c r="J2120" s="39" t="str">
        <f ca="1">IF(SUMPRODUCT(1*ISNUMBER(SEARCH($N$3,D2120))),Translation!$E$38,"")</f>
        <v>Nachschleifen</v>
      </c>
      <c r="K2120" s="37" t="str">
        <f>IF(SUMPRODUCT(1*ISNUMBER(SEARCH(O$3,D2120))),Translation!$E$37,"")</f>
        <v/>
      </c>
      <c r="L2120" s="39" t="str" cm="1">
        <f t="array" aca="1" ref="L2120" ca="1">IF(SUMPRODUCT(1*ISNUMBER(SEARCH(P$3:$P$9,D2120))),Translation!$E$39,"")</f>
        <v>Beschichten</v>
      </c>
      <c r="M2120" s="36" t="str">
        <f t="shared" si="35"/>
        <v>14,210-20,200MM</v>
      </c>
      <c r="Q2120" s="12">
        <v>98652140</v>
      </c>
    </row>
    <row r="2121" spans="2:17" x14ac:dyDescent="0.25">
      <c r="B2121" s="36">
        <v>98654026</v>
      </c>
      <c r="C2121" s="36">
        <v>9865402600</v>
      </c>
      <c r="D2121" s="37" t="s">
        <v>1634</v>
      </c>
      <c r="E2121" s="37" t="s">
        <v>1389</v>
      </c>
      <c r="F2121" s="37"/>
      <c r="G2121" s="36" t="s">
        <v>61</v>
      </c>
      <c r="H2121" s="38"/>
      <c r="I2121" s="40">
        <v>0</v>
      </c>
      <c r="J2121" s="39" t="str">
        <f ca="1">IF(SUMPRODUCT(1*ISNUMBER(SEARCH($N$3,D2121))),Translation!$E$38,"")</f>
        <v>Nachschleifen</v>
      </c>
      <c r="K2121" s="37" t="str">
        <f>IF(SUMPRODUCT(1*ISNUMBER(SEARCH(O$3,D2121))),Translation!$E$37,"")</f>
        <v/>
      </c>
      <c r="L2121" s="39" t="str" cm="1">
        <f t="array" aca="1" ref="L2121" ca="1">IF(SUMPRODUCT(1*ISNUMBER(SEARCH(P$3:$P$9,D2121))),Translation!$E$39,"")</f>
        <v>Beschichten</v>
      </c>
      <c r="M2121" s="36" t="str">
        <f t="shared" ref="M2121:M2184" si="36">RIGHT(D2121,LEN(D2121)-(FIND("Ø",D2121)))</f>
        <v>2,800-6,200MM</v>
      </c>
      <c r="Q2121" s="12">
        <v>98654026</v>
      </c>
    </row>
    <row r="2122" spans="2:17" x14ac:dyDescent="0.25">
      <c r="B2122" s="36">
        <v>98654060</v>
      </c>
      <c r="C2122" s="36">
        <v>9865406000</v>
      </c>
      <c r="D2122" s="37" t="s">
        <v>1635</v>
      </c>
      <c r="E2122" s="37" t="s">
        <v>1389</v>
      </c>
      <c r="F2122" s="37"/>
      <c r="G2122" s="36" t="s">
        <v>61</v>
      </c>
      <c r="H2122" s="38"/>
      <c r="I2122" s="40">
        <v>0</v>
      </c>
      <c r="J2122" s="39" t="str">
        <f ca="1">IF(SUMPRODUCT(1*ISNUMBER(SEARCH($N$3,D2122))),Translation!$E$38,"")</f>
        <v>Nachschleifen</v>
      </c>
      <c r="K2122" s="37" t="str">
        <f>IF(SUMPRODUCT(1*ISNUMBER(SEARCH(O$3,D2122))),Translation!$E$37,"")</f>
        <v/>
      </c>
      <c r="L2122" s="39" t="str" cm="1">
        <f t="array" aca="1" ref="L2122" ca="1">IF(SUMPRODUCT(1*ISNUMBER(SEARCH(P$3:$P$9,D2122))),Translation!$E$39,"")</f>
        <v>Beschichten</v>
      </c>
      <c r="M2122" s="36" t="str">
        <f t="shared" si="36"/>
        <v>6,210-14,200MM</v>
      </c>
      <c r="Q2122" s="12">
        <v>98654060</v>
      </c>
    </row>
    <row r="2123" spans="2:17" x14ac:dyDescent="0.25">
      <c r="B2123" s="36">
        <v>98654140</v>
      </c>
      <c r="C2123" s="36">
        <v>9865414000</v>
      </c>
      <c r="D2123" s="37" t="s">
        <v>1636</v>
      </c>
      <c r="E2123" s="37" t="s">
        <v>1389</v>
      </c>
      <c r="F2123" s="37"/>
      <c r="G2123" s="36" t="s">
        <v>61</v>
      </c>
      <c r="H2123" s="38"/>
      <c r="I2123" s="40">
        <v>0</v>
      </c>
      <c r="J2123" s="39" t="str">
        <f ca="1">IF(SUMPRODUCT(1*ISNUMBER(SEARCH($N$3,D2123))),Translation!$E$38,"")</f>
        <v>Nachschleifen</v>
      </c>
      <c r="K2123" s="37" t="str">
        <f>IF(SUMPRODUCT(1*ISNUMBER(SEARCH(O$3,D2123))),Translation!$E$37,"")</f>
        <v/>
      </c>
      <c r="L2123" s="39" t="str" cm="1">
        <f t="array" aca="1" ref="L2123" ca="1">IF(SUMPRODUCT(1*ISNUMBER(SEARCH(P$3:$P$9,D2123))),Translation!$E$39,"")</f>
        <v>Beschichten</v>
      </c>
      <c r="M2123" s="36" t="str">
        <f t="shared" si="36"/>
        <v>14,210-20,200MM</v>
      </c>
      <c r="Q2123" s="12">
        <v>98654140</v>
      </c>
    </row>
    <row r="2124" spans="2:17" x14ac:dyDescent="0.25">
      <c r="B2124" s="36">
        <v>98659060</v>
      </c>
      <c r="C2124" s="36">
        <v>9865906000</v>
      </c>
      <c r="D2124" s="37" t="s">
        <v>525</v>
      </c>
      <c r="E2124" s="37" t="s">
        <v>439</v>
      </c>
      <c r="F2124" s="37"/>
      <c r="G2124" s="36" t="s">
        <v>61</v>
      </c>
      <c r="H2124" s="38"/>
      <c r="I2124" s="40">
        <v>23.91</v>
      </c>
      <c r="J2124" s="39" t="str">
        <f ca="1">IF(SUMPRODUCT(1*ISNUMBER(SEARCH($N$3,D2124))),Translation!$E$38,"")</f>
        <v>Nachschleifen</v>
      </c>
      <c r="K2124" s="37" t="str">
        <f>IF(SUMPRODUCT(1*ISNUMBER(SEARCH(O$3,D2124))),Translation!$E$37,"")</f>
        <v/>
      </c>
      <c r="L2124" s="39" t="str" cm="1">
        <f t="array" aca="1" ref="L2124" ca="1">IF(SUMPRODUCT(1*ISNUMBER(SEARCH(P$3:$P$9,D2124))),Translation!$E$39,"")</f>
        <v>Beschichten</v>
      </c>
      <c r="M2124" s="36" t="str">
        <f t="shared" si="36"/>
        <v>6,0MM</v>
      </c>
      <c r="Q2124" s="12">
        <v>98659060</v>
      </c>
    </row>
    <row r="2125" spans="2:17" x14ac:dyDescent="0.25">
      <c r="B2125" s="36">
        <v>98659061</v>
      </c>
      <c r="C2125" s="36">
        <v>9865906100</v>
      </c>
      <c r="D2125" s="37" t="s">
        <v>525</v>
      </c>
      <c r="E2125" s="37" t="s">
        <v>439</v>
      </c>
      <c r="F2125" s="37"/>
      <c r="G2125" s="36" t="s">
        <v>61</v>
      </c>
      <c r="H2125" s="38"/>
      <c r="I2125" s="40">
        <v>25.71</v>
      </c>
      <c r="J2125" s="39" t="str">
        <f ca="1">IF(SUMPRODUCT(1*ISNUMBER(SEARCH($N$3,D2125))),Translation!$E$38,"")</f>
        <v>Nachschleifen</v>
      </c>
      <c r="K2125" s="37" t="str">
        <f>IF(SUMPRODUCT(1*ISNUMBER(SEARCH(O$3,D2125))),Translation!$E$37,"")</f>
        <v/>
      </c>
      <c r="L2125" s="39" t="str" cm="1">
        <f t="array" aca="1" ref="L2125" ca="1">IF(SUMPRODUCT(1*ISNUMBER(SEARCH(P$3:$P$9,D2125))),Translation!$E$39,"")</f>
        <v>Beschichten</v>
      </c>
      <c r="M2125" s="36" t="str">
        <f t="shared" si="36"/>
        <v>6,0MM</v>
      </c>
      <c r="Q2125" s="12">
        <v>98659061</v>
      </c>
    </row>
    <row r="2126" spans="2:17" x14ac:dyDescent="0.25">
      <c r="B2126" s="36">
        <v>98659062</v>
      </c>
      <c r="C2126" s="36">
        <v>9865906200</v>
      </c>
      <c r="D2126" s="37" t="s">
        <v>525</v>
      </c>
      <c r="E2126" s="37" t="s">
        <v>439</v>
      </c>
      <c r="F2126" s="37"/>
      <c r="G2126" s="36" t="s">
        <v>61</v>
      </c>
      <c r="H2126" s="38"/>
      <c r="I2126" s="40">
        <v>24.36</v>
      </c>
      <c r="J2126" s="39" t="str">
        <f ca="1">IF(SUMPRODUCT(1*ISNUMBER(SEARCH($N$3,D2126))),Translation!$E$38,"")</f>
        <v>Nachschleifen</v>
      </c>
      <c r="K2126" s="37" t="str">
        <f>IF(SUMPRODUCT(1*ISNUMBER(SEARCH(O$3,D2126))),Translation!$E$37,"")</f>
        <v/>
      </c>
      <c r="L2126" s="39" t="str" cm="1">
        <f t="array" aca="1" ref="L2126" ca="1">IF(SUMPRODUCT(1*ISNUMBER(SEARCH(P$3:$P$9,D2126))),Translation!$E$39,"")</f>
        <v>Beschichten</v>
      </c>
      <c r="M2126" s="36" t="str">
        <f t="shared" si="36"/>
        <v>6,0MM</v>
      </c>
      <c r="Q2126" s="12">
        <v>98659062</v>
      </c>
    </row>
    <row r="2127" spans="2:17" x14ac:dyDescent="0.25">
      <c r="B2127" s="36">
        <v>98659080</v>
      </c>
      <c r="C2127" s="36">
        <v>9865908000</v>
      </c>
      <c r="D2127" s="37" t="s">
        <v>207</v>
      </c>
      <c r="E2127" s="37" t="s">
        <v>439</v>
      </c>
      <c r="F2127" s="37"/>
      <c r="G2127" s="36" t="s">
        <v>61</v>
      </c>
      <c r="H2127" s="38"/>
      <c r="I2127" s="40">
        <v>26.49</v>
      </c>
      <c r="J2127" s="39" t="str">
        <f ca="1">IF(SUMPRODUCT(1*ISNUMBER(SEARCH($N$3,D2127))),Translation!$E$38,"")</f>
        <v>Nachschleifen</v>
      </c>
      <c r="K2127" s="37" t="str">
        <f>IF(SUMPRODUCT(1*ISNUMBER(SEARCH(O$3,D2127))),Translation!$E$37,"")</f>
        <v/>
      </c>
      <c r="L2127" s="39" t="str" cm="1">
        <f t="array" aca="1" ref="L2127" ca="1">IF(SUMPRODUCT(1*ISNUMBER(SEARCH(P$3:$P$9,D2127))),Translation!$E$39,"")</f>
        <v>Beschichten</v>
      </c>
      <c r="M2127" s="36" t="str">
        <f t="shared" si="36"/>
        <v>8,0MM</v>
      </c>
      <c r="Q2127" s="12">
        <v>98659080</v>
      </c>
    </row>
    <row r="2128" spans="2:17" x14ac:dyDescent="0.25">
      <c r="B2128" s="36">
        <v>98659081</v>
      </c>
      <c r="C2128" s="36">
        <v>9865908100</v>
      </c>
      <c r="D2128" s="37" t="s">
        <v>207</v>
      </c>
      <c r="E2128" s="37" t="s">
        <v>439</v>
      </c>
      <c r="F2128" s="37"/>
      <c r="G2128" s="36" t="s">
        <v>61</v>
      </c>
      <c r="H2128" s="38"/>
      <c r="I2128" s="40">
        <v>31.21</v>
      </c>
      <c r="J2128" s="39" t="str">
        <f ca="1">IF(SUMPRODUCT(1*ISNUMBER(SEARCH($N$3,D2128))),Translation!$E$38,"")</f>
        <v>Nachschleifen</v>
      </c>
      <c r="K2128" s="37" t="str">
        <f>IF(SUMPRODUCT(1*ISNUMBER(SEARCH(O$3,D2128))),Translation!$E$37,"")</f>
        <v/>
      </c>
      <c r="L2128" s="39" t="str" cm="1">
        <f t="array" aca="1" ref="L2128" ca="1">IF(SUMPRODUCT(1*ISNUMBER(SEARCH(P$3:$P$9,D2128))),Translation!$E$39,"")</f>
        <v>Beschichten</v>
      </c>
      <c r="M2128" s="36" t="str">
        <f t="shared" si="36"/>
        <v>8,0MM</v>
      </c>
      <c r="Q2128" s="12">
        <v>98659081</v>
      </c>
    </row>
    <row r="2129" spans="2:17" x14ac:dyDescent="0.25">
      <c r="B2129" s="36">
        <v>98659082</v>
      </c>
      <c r="C2129" s="36">
        <v>9865908200</v>
      </c>
      <c r="D2129" s="37" t="s">
        <v>207</v>
      </c>
      <c r="E2129" s="37" t="s">
        <v>439</v>
      </c>
      <c r="F2129" s="37"/>
      <c r="G2129" s="36" t="s">
        <v>61</v>
      </c>
      <c r="H2129" s="38"/>
      <c r="I2129" s="40">
        <v>27.16</v>
      </c>
      <c r="J2129" s="39" t="str">
        <f ca="1">IF(SUMPRODUCT(1*ISNUMBER(SEARCH($N$3,D2129))),Translation!$E$38,"")</f>
        <v>Nachschleifen</v>
      </c>
      <c r="K2129" s="37" t="str">
        <f>IF(SUMPRODUCT(1*ISNUMBER(SEARCH(O$3,D2129))),Translation!$E$37,"")</f>
        <v/>
      </c>
      <c r="L2129" s="39" t="str" cm="1">
        <f t="array" aca="1" ref="L2129" ca="1">IF(SUMPRODUCT(1*ISNUMBER(SEARCH(P$3:$P$9,D2129))),Translation!$E$39,"")</f>
        <v>Beschichten</v>
      </c>
      <c r="M2129" s="36" t="str">
        <f t="shared" si="36"/>
        <v>8,0MM</v>
      </c>
      <c r="Q2129" s="12">
        <v>98659082</v>
      </c>
    </row>
    <row r="2130" spans="2:17" x14ac:dyDescent="0.25">
      <c r="B2130" s="36">
        <v>98659100</v>
      </c>
      <c r="C2130" s="36">
        <v>9865910000</v>
      </c>
      <c r="D2130" s="37" t="s">
        <v>209</v>
      </c>
      <c r="E2130" s="37" t="s">
        <v>439</v>
      </c>
      <c r="F2130" s="37"/>
      <c r="G2130" s="36" t="s">
        <v>61</v>
      </c>
      <c r="H2130" s="38"/>
      <c r="I2130" s="40">
        <v>29.74</v>
      </c>
      <c r="J2130" s="39" t="str">
        <f ca="1">IF(SUMPRODUCT(1*ISNUMBER(SEARCH($N$3,D2130))),Translation!$E$38,"")</f>
        <v>Nachschleifen</v>
      </c>
      <c r="K2130" s="37" t="str">
        <f>IF(SUMPRODUCT(1*ISNUMBER(SEARCH(O$3,D2130))),Translation!$E$37,"")</f>
        <v/>
      </c>
      <c r="L2130" s="39" t="str" cm="1">
        <f t="array" aca="1" ref="L2130" ca="1">IF(SUMPRODUCT(1*ISNUMBER(SEARCH(P$3:$P$9,D2130))),Translation!$E$39,"")</f>
        <v>Beschichten</v>
      </c>
      <c r="M2130" s="36" t="str">
        <f t="shared" si="36"/>
        <v>10,0MM</v>
      </c>
      <c r="Q2130" s="12">
        <v>98659100</v>
      </c>
    </row>
    <row r="2131" spans="2:17" x14ac:dyDescent="0.25">
      <c r="B2131" s="36">
        <v>98659101</v>
      </c>
      <c r="C2131" s="36">
        <v>9865910100</v>
      </c>
      <c r="D2131" s="37" t="s">
        <v>209</v>
      </c>
      <c r="E2131" s="37" t="s">
        <v>439</v>
      </c>
      <c r="F2131" s="37"/>
      <c r="G2131" s="36" t="s">
        <v>61</v>
      </c>
      <c r="H2131" s="38"/>
      <c r="I2131" s="40">
        <v>32.770000000000003</v>
      </c>
      <c r="J2131" s="39" t="str">
        <f ca="1">IF(SUMPRODUCT(1*ISNUMBER(SEARCH($N$3,D2131))),Translation!$E$38,"")</f>
        <v>Nachschleifen</v>
      </c>
      <c r="K2131" s="37" t="str">
        <f>IF(SUMPRODUCT(1*ISNUMBER(SEARCH(O$3,D2131))),Translation!$E$37,"")</f>
        <v/>
      </c>
      <c r="L2131" s="39" t="str" cm="1">
        <f t="array" aca="1" ref="L2131" ca="1">IF(SUMPRODUCT(1*ISNUMBER(SEARCH(P$3:$P$9,D2131))),Translation!$E$39,"")</f>
        <v>Beschichten</v>
      </c>
      <c r="M2131" s="36" t="str">
        <f t="shared" si="36"/>
        <v>10,0MM</v>
      </c>
      <c r="Q2131" s="12">
        <v>98659101</v>
      </c>
    </row>
    <row r="2132" spans="2:17" x14ac:dyDescent="0.25">
      <c r="B2132" s="36">
        <v>98659102</v>
      </c>
      <c r="C2132" s="36">
        <v>9865910200</v>
      </c>
      <c r="D2132" s="37" t="s">
        <v>209</v>
      </c>
      <c r="E2132" s="37" t="s">
        <v>439</v>
      </c>
      <c r="F2132" s="37"/>
      <c r="G2132" s="36" t="s">
        <v>61</v>
      </c>
      <c r="H2132" s="38"/>
      <c r="I2132" s="40">
        <v>30.76</v>
      </c>
      <c r="J2132" s="39" t="str">
        <f ca="1">IF(SUMPRODUCT(1*ISNUMBER(SEARCH($N$3,D2132))),Translation!$E$38,"")</f>
        <v>Nachschleifen</v>
      </c>
      <c r="K2132" s="37" t="str">
        <f>IF(SUMPRODUCT(1*ISNUMBER(SEARCH(O$3,D2132))),Translation!$E$37,"")</f>
        <v/>
      </c>
      <c r="L2132" s="39" t="str" cm="1">
        <f t="array" aca="1" ref="L2132" ca="1">IF(SUMPRODUCT(1*ISNUMBER(SEARCH(P$3:$P$9,D2132))),Translation!$E$39,"")</f>
        <v>Beschichten</v>
      </c>
      <c r="M2132" s="36" t="str">
        <f t="shared" si="36"/>
        <v>10,0MM</v>
      </c>
      <c r="Q2132" s="12">
        <v>98659102</v>
      </c>
    </row>
    <row r="2133" spans="2:17" x14ac:dyDescent="0.25">
      <c r="B2133" s="36">
        <v>98659120</v>
      </c>
      <c r="C2133" s="36">
        <v>9865912000</v>
      </c>
      <c r="D2133" s="37" t="s">
        <v>210</v>
      </c>
      <c r="E2133" s="37" t="s">
        <v>439</v>
      </c>
      <c r="F2133" s="37"/>
      <c r="G2133" s="36" t="s">
        <v>61</v>
      </c>
      <c r="H2133" s="38"/>
      <c r="I2133" s="40">
        <v>36.479999999999997</v>
      </c>
      <c r="J2133" s="39" t="str">
        <f ca="1">IF(SUMPRODUCT(1*ISNUMBER(SEARCH($N$3,D2133))),Translation!$E$38,"")</f>
        <v>Nachschleifen</v>
      </c>
      <c r="K2133" s="37" t="str">
        <f>IF(SUMPRODUCT(1*ISNUMBER(SEARCH(O$3,D2133))),Translation!$E$37,"")</f>
        <v/>
      </c>
      <c r="L2133" s="39" t="str" cm="1">
        <f t="array" aca="1" ref="L2133" ca="1">IF(SUMPRODUCT(1*ISNUMBER(SEARCH(P$3:$P$9,D2133))),Translation!$E$39,"")</f>
        <v>Beschichten</v>
      </c>
      <c r="M2133" s="36" t="str">
        <f t="shared" si="36"/>
        <v>12,0MM</v>
      </c>
      <c r="Q2133" s="12">
        <v>98659120</v>
      </c>
    </row>
    <row r="2134" spans="2:17" x14ac:dyDescent="0.25">
      <c r="B2134" s="36">
        <v>98659121</v>
      </c>
      <c r="C2134" s="36">
        <v>9865912100</v>
      </c>
      <c r="D2134" s="37" t="s">
        <v>210</v>
      </c>
      <c r="E2134" s="37" t="s">
        <v>439</v>
      </c>
      <c r="F2134" s="37"/>
      <c r="G2134" s="36" t="s">
        <v>61</v>
      </c>
      <c r="H2134" s="38"/>
      <c r="I2134" s="40">
        <v>39.729999999999997</v>
      </c>
      <c r="J2134" s="39" t="str">
        <f ca="1">IF(SUMPRODUCT(1*ISNUMBER(SEARCH($N$3,D2134))),Translation!$E$38,"")</f>
        <v>Nachschleifen</v>
      </c>
      <c r="K2134" s="37" t="str">
        <f>IF(SUMPRODUCT(1*ISNUMBER(SEARCH(O$3,D2134))),Translation!$E$37,"")</f>
        <v/>
      </c>
      <c r="L2134" s="39" t="str" cm="1">
        <f t="array" aca="1" ref="L2134" ca="1">IF(SUMPRODUCT(1*ISNUMBER(SEARCH(P$3:$P$9,D2134))),Translation!$E$39,"")</f>
        <v>Beschichten</v>
      </c>
      <c r="M2134" s="36" t="str">
        <f t="shared" si="36"/>
        <v>12,0MM</v>
      </c>
      <c r="Q2134" s="12">
        <v>98659121</v>
      </c>
    </row>
    <row r="2135" spans="2:17" x14ac:dyDescent="0.25">
      <c r="B2135" s="36">
        <v>98659122</v>
      </c>
      <c r="C2135" s="36">
        <v>9865912200</v>
      </c>
      <c r="D2135" s="37" t="s">
        <v>210</v>
      </c>
      <c r="E2135" s="37" t="s">
        <v>439</v>
      </c>
      <c r="F2135" s="37"/>
      <c r="G2135" s="36" t="s">
        <v>61</v>
      </c>
      <c r="H2135" s="38"/>
      <c r="I2135" s="40">
        <v>38.28</v>
      </c>
      <c r="J2135" s="39" t="str">
        <f ca="1">IF(SUMPRODUCT(1*ISNUMBER(SEARCH($N$3,D2135))),Translation!$E$38,"")</f>
        <v>Nachschleifen</v>
      </c>
      <c r="K2135" s="37" t="str">
        <f>IF(SUMPRODUCT(1*ISNUMBER(SEARCH(O$3,D2135))),Translation!$E$37,"")</f>
        <v/>
      </c>
      <c r="L2135" s="39" t="str" cm="1">
        <f t="array" aca="1" ref="L2135" ca="1">IF(SUMPRODUCT(1*ISNUMBER(SEARCH(P$3:$P$9,D2135))),Translation!$E$39,"")</f>
        <v>Beschichten</v>
      </c>
      <c r="M2135" s="36" t="str">
        <f t="shared" si="36"/>
        <v>12,0MM</v>
      </c>
      <c r="Q2135" s="12">
        <v>98659122</v>
      </c>
    </row>
    <row r="2136" spans="2:17" x14ac:dyDescent="0.25">
      <c r="B2136" s="36">
        <v>98659140</v>
      </c>
      <c r="C2136" s="36">
        <v>9865914000</v>
      </c>
      <c r="D2136" s="37" t="s">
        <v>1637</v>
      </c>
      <c r="E2136" s="37" t="s">
        <v>439</v>
      </c>
      <c r="F2136" s="37"/>
      <c r="G2136" s="36" t="s">
        <v>61</v>
      </c>
      <c r="H2136" s="38"/>
      <c r="I2136" s="40">
        <v>42.54</v>
      </c>
      <c r="J2136" s="39" t="str">
        <f ca="1">IF(SUMPRODUCT(1*ISNUMBER(SEARCH($N$3,D2136))),Translation!$E$38,"")</f>
        <v>Nachschleifen</v>
      </c>
      <c r="K2136" s="37" t="str">
        <f>IF(SUMPRODUCT(1*ISNUMBER(SEARCH(O$3,D2136))),Translation!$E$37,"")</f>
        <v/>
      </c>
      <c r="L2136" s="39" t="str" cm="1">
        <f t="array" aca="1" ref="L2136" ca="1">IF(SUMPRODUCT(1*ISNUMBER(SEARCH(P$3:$P$9,D2136))),Translation!$E$39,"")</f>
        <v>Beschichten</v>
      </c>
      <c r="M2136" s="36" t="str">
        <f t="shared" si="36"/>
        <v>14,0MM</v>
      </c>
      <c r="Q2136" s="12">
        <v>98659140</v>
      </c>
    </row>
    <row r="2137" spans="2:17" x14ac:dyDescent="0.25">
      <c r="B2137" s="36">
        <v>98659141</v>
      </c>
      <c r="C2137" s="36">
        <v>9865914100</v>
      </c>
      <c r="D2137" s="37" t="s">
        <v>1637</v>
      </c>
      <c r="E2137" s="37" t="s">
        <v>439</v>
      </c>
      <c r="F2137" s="37"/>
      <c r="G2137" s="36" t="s">
        <v>61</v>
      </c>
      <c r="H2137" s="38"/>
      <c r="I2137" s="40">
        <v>44.45</v>
      </c>
      <c r="J2137" s="39" t="str">
        <f ca="1">IF(SUMPRODUCT(1*ISNUMBER(SEARCH($N$3,D2137))),Translation!$E$38,"")</f>
        <v>Nachschleifen</v>
      </c>
      <c r="K2137" s="37" t="str">
        <f>IF(SUMPRODUCT(1*ISNUMBER(SEARCH(O$3,D2137))),Translation!$E$37,"")</f>
        <v/>
      </c>
      <c r="L2137" s="39" t="str" cm="1">
        <f t="array" aca="1" ref="L2137" ca="1">IF(SUMPRODUCT(1*ISNUMBER(SEARCH(P$3:$P$9,D2137))),Translation!$E$39,"")</f>
        <v>Beschichten</v>
      </c>
      <c r="M2137" s="36" t="str">
        <f t="shared" si="36"/>
        <v>14,0MM</v>
      </c>
      <c r="Q2137" s="12">
        <v>98659141</v>
      </c>
    </row>
    <row r="2138" spans="2:17" x14ac:dyDescent="0.25">
      <c r="B2138" s="36">
        <v>98659142</v>
      </c>
      <c r="C2138" s="36">
        <v>9865914200</v>
      </c>
      <c r="D2138" s="37" t="s">
        <v>1637</v>
      </c>
      <c r="E2138" s="37" t="s">
        <v>439</v>
      </c>
      <c r="F2138" s="37"/>
      <c r="G2138" s="36" t="s">
        <v>61</v>
      </c>
      <c r="H2138" s="38"/>
      <c r="I2138" s="40">
        <v>46.12</v>
      </c>
      <c r="J2138" s="39" t="str">
        <f ca="1">IF(SUMPRODUCT(1*ISNUMBER(SEARCH($N$3,D2138))),Translation!$E$38,"")</f>
        <v>Nachschleifen</v>
      </c>
      <c r="K2138" s="37" t="str">
        <f>IF(SUMPRODUCT(1*ISNUMBER(SEARCH(O$3,D2138))),Translation!$E$37,"")</f>
        <v/>
      </c>
      <c r="L2138" s="39" t="str" cm="1">
        <f t="array" aca="1" ref="L2138" ca="1">IF(SUMPRODUCT(1*ISNUMBER(SEARCH(P$3:$P$9,D2138))),Translation!$E$39,"")</f>
        <v>Beschichten</v>
      </c>
      <c r="M2138" s="36" t="str">
        <f t="shared" si="36"/>
        <v>14,0MM</v>
      </c>
      <c r="Q2138" s="12">
        <v>98659142</v>
      </c>
    </row>
    <row r="2139" spans="2:17" x14ac:dyDescent="0.25">
      <c r="B2139" s="36">
        <v>98659160</v>
      </c>
      <c r="C2139" s="36">
        <v>9865916000</v>
      </c>
      <c r="D2139" s="37" t="s">
        <v>211</v>
      </c>
      <c r="E2139" s="37" t="s">
        <v>439</v>
      </c>
      <c r="F2139" s="37"/>
      <c r="G2139" s="36" t="s">
        <v>61</v>
      </c>
      <c r="H2139" s="38"/>
      <c r="I2139" s="40">
        <v>59.71</v>
      </c>
      <c r="J2139" s="39" t="str">
        <f ca="1">IF(SUMPRODUCT(1*ISNUMBER(SEARCH($N$3,D2139))),Translation!$E$38,"")</f>
        <v>Nachschleifen</v>
      </c>
      <c r="K2139" s="37" t="str">
        <f>IF(SUMPRODUCT(1*ISNUMBER(SEARCH(O$3,D2139))),Translation!$E$37,"")</f>
        <v/>
      </c>
      <c r="L2139" s="39" t="str" cm="1">
        <f t="array" aca="1" ref="L2139" ca="1">IF(SUMPRODUCT(1*ISNUMBER(SEARCH(P$3:$P$9,D2139))),Translation!$E$39,"")</f>
        <v>Beschichten</v>
      </c>
      <c r="M2139" s="36" t="str">
        <f t="shared" si="36"/>
        <v>16,0MM</v>
      </c>
      <c r="Q2139" s="12">
        <v>98659160</v>
      </c>
    </row>
    <row r="2140" spans="2:17" x14ac:dyDescent="0.25">
      <c r="B2140" s="36">
        <v>98659161</v>
      </c>
      <c r="C2140" s="36">
        <v>9865916100</v>
      </c>
      <c r="D2140" s="37" t="s">
        <v>211</v>
      </c>
      <c r="E2140" s="37" t="s">
        <v>439</v>
      </c>
      <c r="F2140" s="37"/>
      <c r="G2140" s="36" t="s">
        <v>61</v>
      </c>
      <c r="H2140" s="38"/>
      <c r="I2140" s="40">
        <v>64.42</v>
      </c>
      <c r="J2140" s="39" t="str">
        <f ca="1">IF(SUMPRODUCT(1*ISNUMBER(SEARCH($N$3,D2140))),Translation!$E$38,"")</f>
        <v>Nachschleifen</v>
      </c>
      <c r="K2140" s="37" t="str">
        <f>IF(SUMPRODUCT(1*ISNUMBER(SEARCH(O$3,D2140))),Translation!$E$37,"")</f>
        <v/>
      </c>
      <c r="L2140" s="39" t="str" cm="1">
        <f t="array" aca="1" ref="L2140" ca="1">IF(SUMPRODUCT(1*ISNUMBER(SEARCH(P$3:$P$9,D2140))),Translation!$E$39,"")</f>
        <v>Beschichten</v>
      </c>
      <c r="M2140" s="36" t="str">
        <f t="shared" si="36"/>
        <v>16,0MM</v>
      </c>
      <c r="Q2140" s="12">
        <v>98659161</v>
      </c>
    </row>
    <row r="2141" spans="2:17" x14ac:dyDescent="0.25">
      <c r="B2141" s="36">
        <v>98659162</v>
      </c>
      <c r="C2141" s="36">
        <v>9865916200</v>
      </c>
      <c r="D2141" s="37" t="s">
        <v>211</v>
      </c>
      <c r="E2141" s="37" t="s">
        <v>439</v>
      </c>
      <c r="F2141" s="37"/>
      <c r="G2141" s="36" t="s">
        <v>61</v>
      </c>
      <c r="H2141" s="38"/>
      <c r="I2141" s="40">
        <v>64.2</v>
      </c>
      <c r="J2141" s="39" t="str">
        <f ca="1">IF(SUMPRODUCT(1*ISNUMBER(SEARCH($N$3,D2141))),Translation!$E$38,"")</f>
        <v>Nachschleifen</v>
      </c>
      <c r="K2141" s="37" t="str">
        <f>IF(SUMPRODUCT(1*ISNUMBER(SEARCH(O$3,D2141))),Translation!$E$37,"")</f>
        <v/>
      </c>
      <c r="L2141" s="39" t="str" cm="1">
        <f t="array" aca="1" ref="L2141" ca="1">IF(SUMPRODUCT(1*ISNUMBER(SEARCH(P$3:$P$9,D2141))),Translation!$E$39,"")</f>
        <v>Beschichten</v>
      </c>
      <c r="M2141" s="36" t="str">
        <f t="shared" si="36"/>
        <v>16,0MM</v>
      </c>
      <c r="Q2141" s="12">
        <v>98659162</v>
      </c>
    </row>
    <row r="2142" spans="2:17" x14ac:dyDescent="0.25">
      <c r="B2142" s="36">
        <v>98659200</v>
      </c>
      <c r="C2142" s="36">
        <v>9865920000</v>
      </c>
      <c r="D2142" s="37" t="s">
        <v>212</v>
      </c>
      <c r="E2142" s="37" t="s">
        <v>439</v>
      </c>
      <c r="F2142" s="37"/>
      <c r="G2142" s="36" t="s">
        <v>61</v>
      </c>
      <c r="H2142" s="38"/>
      <c r="I2142" s="40">
        <v>79.349999999999994</v>
      </c>
      <c r="J2142" s="39" t="str">
        <f ca="1">IF(SUMPRODUCT(1*ISNUMBER(SEARCH($N$3,D2142))),Translation!$E$38,"")</f>
        <v>Nachschleifen</v>
      </c>
      <c r="K2142" s="37" t="str">
        <f>IF(SUMPRODUCT(1*ISNUMBER(SEARCH(O$3,D2142))),Translation!$E$37,"")</f>
        <v/>
      </c>
      <c r="L2142" s="39" t="str" cm="1">
        <f t="array" aca="1" ref="L2142" ca="1">IF(SUMPRODUCT(1*ISNUMBER(SEARCH(P$3:$P$9,D2142))),Translation!$E$39,"")</f>
        <v>Beschichten</v>
      </c>
      <c r="M2142" s="36" t="str">
        <f t="shared" si="36"/>
        <v>20,0MM</v>
      </c>
      <c r="Q2142" s="12">
        <v>98659200</v>
      </c>
    </row>
    <row r="2143" spans="2:17" x14ac:dyDescent="0.25">
      <c r="B2143" s="36">
        <v>98659201</v>
      </c>
      <c r="C2143" s="36">
        <v>9865920100</v>
      </c>
      <c r="D2143" s="37" t="s">
        <v>212</v>
      </c>
      <c r="E2143" s="37" t="s">
        <v>439</v>
      </c>
      <c r="F2143" s="37"/>
      <c r="G2143" s="36" t="s">
        <v>61</v>
      </c>
      <c r="H2143" s="38"/>
      <c r="I2143" s="40">
        <v>84.85</v>
      </c>
      <c r="J2143" s="39" t="str">
        <f ca="1">IF(SUMPRODUCT(1*ISNUMBER(SEARCH($N$3,D2143))),Translation!$E$38,"")</f>
        <v>Nachschleifen</v>
      </c>
      <c r="K2143" s="37" t="str">
        <f>IF(SUMPRODUCT(1*ISNUMBER(SEARCH(O$3,D2143))),Translation!$E$37,"")</f>
        <v/>
      </c>
      <c r="L2143" s="39" t="str" cm="1">
        <f t="array" aca="1" ref="L2143" ca="1">IF(SUMPRODUCT(1*ISNUMBER(SEARCH(P$3:$P$9,D2143))),Translation!$E$39,"")</f>
        <v>Beschichten</v>
      </c>
      <c r="M2143" s="36" t="str">
        <f t="shared" si="36"/>
        <v>20,0MM</v>
      </c>
      <c r="Q2143" s="12">
        <v>98659201</v>
      </c>
    </row>
    <row r="2144" spans="2:17" x14ac:dyDescent="0.25">
      <c r="B2144" s="36">
        <v>98659202</v>
      </c>
      <c r="C2144" s="36">
        <v>9865920200</v>
      </c>
      <c r="D2144" s="37" t="s">
        <v>212</v>
      </c>
      <c r="E2144" s="37" t="s">
        <v>439</v>
      </c>
      <c r="F2144" s="37"/>
      <c r="G2144" s="36" t="s">
        <v>61</v>
      </c>
      <c r="H2144" s="38"/>
      <c r="I2144" s="40">
        <v>87.32</v>
      </c>
      <c r="J2144" s="39" t="str">
        <f ca="1">IF(SUMPRODUCT(1*ISNUMBER(SEARCH($N$3,D2144))),Translation!$E$38,"")</f>
        <v>Nachschleifen</v>
      </c>
      <c r="K2144" s="37" t="str">
        <f>IF(SUMPRODUCT(1*ISNUMBER(SEARCH(O$3,D2144))),Translation!$E$37,"")</f>
        <v/>
      </c>
      <c r="L2144" s="39" t="str" cm="1">
        <f t="array" aca="1" ref="L2144" ca="1">IF(SUMPRODUCT(1*ISNUMBER(SEARCH(P$3:$P$9,D2144))),Translation!$E$39,"")</f>
        <v>Beschichten</v>
      </c>
      <c r="M2144" s="36" t="str">
        <f t="shared" si="36"/>
        <v>20,0MM</v>
      </c>
      <c r="Q2144" s="12">
        <v>98659202</v>
      </c>
    </row>
    <row r="2145" spans="2:17" x14ac:dyDescent="0.25">
      <c r="B2145" s="36">
        <v>98660060</v>
      </c>
      <c r="C2145" s="36">
        <v>9866006000</v>
      </c>
      <c r="D2145" s="37" t="s">
        <v>447</v>
      </c>
      <c r="E2145" s="37" t="s">
        <v>439</v>
      </c>
      <c r="F2145" s="37"/>
      <c r="G2145" s="36" t="s">
        <v>61</v>
      </c>
      <c r="H2145" s="38"/>
      <c r="I2145" s="40">
        <v>36.700000000000003</v>
      </c>
      <c r="J2145" s="39" t="str">
        <f ca="1">IF(SUMPRODUCT(1*ISNUMBER(SEARCH($N$3,D2145))),Translation!$E$38,"")</f>
        <v>Nachschleifen</v>
      </c>
      <c r="K2145" s="37" t="str">
        <f>IF(SUMPRODUCT(1*ISNUMBER(SEARCH(O$3,D2145))),Translation!$E$37,"")</f>
        <v/>
      </c>
      <c r="L2145" s="39" t="str" cm="1">
        <f t="array" ref="L2145">IF(SUMPRODUCT(1*ISNUMBER(SEARCH(P$3:$P$9,D2145))),Translation!$E$39,"")</f>
        <v/>
      </c>
      <c r="M2145" s="36" t="str">
        <f t="shared" si="36"/>
        <v>6,0MM</v>
      </c>
      <c r="Q2145" s="12">
        <v>98660060</v>
      </c>
    </row>
    <row r="2146" spans="2:17" x14ac:dyDescent="0.25">
      <c r="B2146" s="36">
        <v>98660080</v>
      </c>
      <c r="C2146" s="36">
        <v>9866008000</v>
      </c>
      <c r="D2146" s="37" t="s">
        <v>448</v>
      </c>
      <c r="E2146" s="37" t="s">
        <v>439</v>
      </c>
      <c r="F2146" s="37"/>
      <c r="G2146" s="36" t="s">
        <v>61</v>
      </c>
      <c r="H2146" s="38"/>
      <c r="I2146" s="40">
        <v>42.2</v>
      </c>
      <c r="J2146" s="39" t="str">
        <f ca="1">IF(SUMPRODUCT(1*ISNUMBER(SEARCH($N$3,D2146))),Translation!$E$38,"")</f>
        <v>Nachschleifen</v>
      </c>
      <c r="K2146" s="37" t="str">
        <f>IF(SUMPRODUCT(1*ISNUMBER(SEARCH(O$3,D2146))),Translation!$E$37,"")</f>
        <v/>
      </c>
      <c r="L2146" s="39" t="str" cm="1">
        <f t="array" ref="L2146">IF(SUMPRODUCT(1*ISNUMBER(SEARCH(P$3:$P$9,D2146))),Translation!$E$39,"")</f>
        <v/>
      </c>
      <c r="M2146" s="36" t="str">
        <f t="shared" si="36"/>
        <v>8,0MM</v>
      </c>
      <c r="Q2146" s="12">
        <v>98660080</v>
      </c>
    </row>
    <row r="2147" spans="2:17" x14ac:dyDescent="0.25">
      <c r="B2147" s="36">
        <v>98660100</v>
      </c>
      <c r="C2147" s="36">
        <v>9866010000</v>
      </c>
      <c r="D2147" s="37" t="s">
        <v>449</v>
      </c>
      <c r="E2147" s="37" t="s">
        <v>439</v>
      </c>
      <c r="F2147" s="37"/>
      <c r="G2147" s="36" t="s">
        <v>61</v>
      </c>
      <c r="H2147" s="38"/>
      <c r="I2147" s="40">
        <v>50.06</v>
      </c>
      <c r="J2147" s="39" t="str">
        <f ca="1">IF(SUMPRODUCT(1*ISNUMBER(SEARCH($N$3,D2147))),Translation!$E$38,"")</f>
        <v>Nachschleifen</v>
      </c>
      <c r="K2147" s="37" t="str">
        <f>IF(SUMPRODUCT(1*ISNUMBER(SEARCH(O$3,D2147))),Translation!$E$37,"")</f>
        <v/>
      </c>
      <c r="L2147" s="39" t="str" cm="1">
        <f t="array" ref="L2147">IF(SUMPRODUCT(1*ISNUMBER(SEARCH(P$3:$P$9,D2147))),Translation!$E$39,"")</f>
        <v/>
      </c>
      <c r="M2147" s="36" t="str">
        <f t="shared" si="36"/>
        <v>10,0MM</v>
      </c>
      <c r="Q2147" s="12">
        <v>98660100</v>
      </c>
    </row>
    <row r="2148" spans="2:17" x14ac:dyDescent="0.25">
      <c r="B2148" s="36">
        <v>98660120</v>
      </c>
      <c r="C2148" s="36">
        <v>9866012000</v>
      </c>
      <c r="D2148" s="37" t="s">
        <v>450</v>
      </c>
      <c r="E2148" s="37" t="s">
        <v>439</v>
      </c>
      <c r="F2148" s="37"/>
      <c r="G2148" s="36" t="s">
        <v>61</v>
      </c>
      <c r="H2148" s="38"/>
      <c r="I2148" s="40">
        <v>64.08</v>
      </c>
      <c r="J2148" s="39" t="str">
        <f ca="1">IF(SUMPRODUCT(1*ISNUMBER(SEARCH($N$3,D2148))),Translation!$E$38,"")</f>
        <v>Nachschleifen</v>
      </c>
      <c r="K2148" s="37" t="str">
        <f>IF(SUMPRODUCT(1*ISNUMBER(SEARCH(O$3,D2148))),Translation!$E$37,"")</f>
        <v/>
      </c>
      <c r="L2148" s="39" t="str" cm="1">
        <f t="array" ref="L2148">IF(SUMPRODUCT(1*ISNUMBER(SEARCH(P$3:$P$9,D2148))),Translation!$E$39,"")</f>
        <v/>
      </c>
      <c r="M2148" s="36" t="str">
        <f t="shared" si="36"/>
        <v>12,0MM</v>
      </c>
      <c r="Q2148" s="12">
        <v>98660120</v>
      </c>
    </row>
    <row r="2149" spans="2:17" x14ac:dyDescent="0.25">
      <c r="B2149" s="36">
        <v>98660126</v>
      </c>
      <c r="C2149" s="36">
        <v>9866012600</v>
      </c>
      <c r="D2149" s="37" t="s">
        <v>450</v>
      </c>
      <c r="E2149" s="37" t="s">
        <v>1638</v>
      </c>
      <c r="F2149" s="37"/>
      <c r="G2149" s="36" t="s">
        <v>61</v>
      </c>
      <c r="H2149" s="38"/>
      <c r="I2149" s="40">
        <v>70.61</v>
      </c>
      <c r="J2149" s="39" t="str">
        <f ca="1">IF(SUMPRODUCT(1*ISNUMBER(SEARCH($N$3,D2149))),Translation!$E$38,"")</f>
        <v>Nachschleifen</v>
      </c>
      <c r="K2149" s="37" t="str">
        <f>IF(SUMPRODUCT(1*ISNUMBER(SEARCH(O$3,D2149))),Translation!$E$37,"")</f>
        <v/>
      </c>
      <c r="L2149" s="39" t="str" cm="1">
        <f t="array" ref="L2149">IF(SUMPRODUCT(1*ISNUMBER(SEARCH(P$3:$P$9,D2149))),Translation!$E$39,"")</f>
        <v/>
      </c>
      <c r="M2149" s="36" t="str">
        <f t="shared" si="36"/>
        <v>12,0MM</v>
      </c>
      <c r="Q2149" s="12">
        <v>98660126</v>
      </c>
    </row>
    <row r="2150" spans="2:17" x14ac:dyDescent="0.25">
      <c r="B2150" s="36">
        <v>98660160</v>
      </c>
      <c r="C2150" s="36">
        <v>9866016000</v>
      </c>
      <c r="D2150" s="37" t="s">
        <v>984</v>
      </c>
      <c r="E2150" s="37" t="s">
        <v>439</v>
      </c>
      <c r="F2150" s="37"/>
      <c r="G2150" s="36" t="s">
        <v>61</v>
      </c>
      <c r="H2150" s="38"/>
      <c r="I2150" s="40">
        <v>84.3</v>
      </c>
      <c r="J2150" s="39" t="str">
        <f ca="1">IF(SUMPRODUCT(1*ISNUMBER(SEARCH($N$3,D2150))),Translation!$E$38,"")</f>
        <v>Nachschleifen</v>
      </c>
      <c r="K2150" s="37" t="str">
        <f>IF(SUMPRODUCT(1*ISNUMBER(SEARCH(O$3,D2150))),Translation!$E$37,"")</f>
        <v/>
      </c>
      <c r="L2150" s="39" t="str" cm="1">
        <f t="array" ref="L2150">IF(SUMPRODUCT(1*ISNUMBER(SEARCH(P$3:$P$9,D2150))),Translation!$E$39,"")</f>
        <v/>
      </c>
      <c r="M2150" s="36" t="str">
        <f t="shared" si="36"/>
        <v>16,0MM</v>
      </c>
      <c r="Q2150" s="12">
        <v>98660160</v>
      </c>
    </row>
    <row r="2151" spans="2:17" x14ac:dyDescent="0.25">
      <c r="B2151" s="36">
        <v>98660166</v>
      </c>
      <c r="C2151" s="36">
        <v>9866016600</v>
      </c>
      <c r="D2151" s="37" t="s">
        <v>984</v>
      </c>
      <c r="E2151" s="37" t="s">
        <v>1638</v>
      </c>
      <c r="F2151" s="37"/>
      <c r="G2151" s="36" t="s">
        <v>61</v>
      </c>
      <c r="H2151" s="38"/>
      <c r="I2151" s="40">
        <v>93.05</v>
      </c>
      <c r="J2151" s="39" t="str">
        <f ca="1">IF(SUMPRODUCT(1*ISNUMBER(SEARCH($N$3,D2151))),Translation!$E$38,"")</f>
        <v>Nachschleifen</v>
      </c>
      <c r="K2151" s="37" t="str">
        <f>IF(SUMPRODUCT(1*ISNUMBER(SEARCH(O$3,D2151))),Translation!$E$37,"")</f>
        <v/>
      </c>
      <c r="L2151" s="39" t="str" cm="1">
        <f t="array" ref="L2151">IF(SUMPRODUCT(1*ISNUMBER(SEARCH(P$3:$P$9,D2151))),Translation!$E$39,"")</f>
        <v/>
      </c>
      <c r="M2151" s="36" t="str">
        <f t="shared" si="36"/>
        <v>16,0MM</v>
      </c>
      <c r="Q2151" s="12">
        <v>98660166</v>
      </c>
    </row>
    <row r="2152" spans="2:17" x14ac:dyDescent="0.25">
      <c r="B2152" s="36">
        <v>98660200</v>
      </c>
      <c r="C2152" s="36">
        <v>9866020000</v>
      </c>
      <c r="D2152" s="37" t="s">
        <v>1639</v>
      </c>
      <c r="E2152" s="37" t="s">
        <v>439</v>
      </c>
      <c r="F2152" s="37"/>
      <c r="G2152" s="36" t="s">
        <v>61</v>
      </c>
      <c r="H2152" s="38"/>
      <c r="I2152" s="40">
        <v>125.67</v>
      </c>
      <c r="J2152" s="39" t="str">
        <f ca="1">IF(SUMPRODUCT(1*ISNUMBER(SEARCH($N$3,D2152))),Translation!$E$38,"")</f>
        <v>Nachschleifen</v>
      </c>
      <c r="K2152" s="37" t="str">
        <f>IF(SUMPRODUCT(1*ISNUMBER(SEARCH(O$3,D2152))),Translation!$E$37,"")</f>
        <v/>
      </c>
      <c r="L2152" s="39" t="str" cm="1">
        <f t="array" ref="L2152">IF(SUMPRODUCT(1*ISNUMBER(SEARCH(P$3:$P$9,D2152))),Translation!$E$39,"")</f>
        <v/>
      </c>
      <c r="M2152" s="36" t="str">
        <f t="shared" si="36"/>
        <v>20,0MM</v>
      </c>
      <c r="Q2152" s="12">
        <v>98660200</v>
      </c>
    </row>
    <row r="2153" spans="2:17" x14ac:dyDescent="0.25">
      <c r="B2153" s="36">
        <v>98660206</v>
      </c>
      <c r="C2153" s="36">
        <v>9866020600</v>
      </c>
      <c r="D2153" s="37" t="s">
        <v>1639</v>
      </c>
      <c r="E2153" s="37" t="s">
        <v>1638</v>
      </c>
      <c r="F2153" s="37"/>
      <c r="G2153" s="36" t="s">
        <v>61</v>
      </c>
      <c r="H2153" s="38"/>
      <c r="I2153" s="40">
        <v>138.05000000000001</v>
      </c>
      <c r="J2153" s="39" t="str">
        <f ca="1">IF(SUMPRODUCT(1*ISNUMBER(SEARCH($N$3,D2153))),Translation!$E$38,"")</f>
        <v>Nachschleifen</v>
      </c>
      <c r="K2153" s="37" t="str">
        <f>IF(SUMPRODUCT(1*ISNUMBER(SEARCH(O$3,D2153))),Translation!$E$37,"")</f>
        <v/>
      </c>
      <c r="L2153" s="39" t="str" cm="1">
        <f t="array" ref="L2153">IF(SUMPRODUCT(1*ISNUMBER(SEARCH(P$3:$P$9,D2153))),Translation!$E$39,"")</f>
        <v/>
      </c>
      <c r="M2153" s="36" t="str">
        <f t="shared" si="36"/>
        <v>20,0MM</v>
      </c>
      <c r="Q2153" s="12">
        <v>98660206</v>
      </c>
    </row>
    <row r="2154" spans="2:17" x14ac:dyDescent="0.25">
      <c r="B2154" s="36">
        <v>98660250</v>
      </c>
      <c r="C2154" s="36">
        <v>9866025000</v>
      </c>
      <c r="D2154" s="37" t="s">
        <v>1640</v>
      </c>
      <c r="E2154" s="37" t="s">
        <v>439</v>
      </c>
      <c r="F2154" s="37"/>
      <c r="G2154" s="36" t="s">
        <v>61</v>
      </c>
      <c r="H2154" s="38"/>
      <c r="I2154" s="40">
        <v>186.41</v>
      </c>
      <c r="J2154" s="39" t="str">
        <f ca="1">IF(SUMPRODUCT(1*ISNUMBER(SEARCH($N$3,D2154))),Translation!$E$38,"")</f>
        <v>Nachschleifen</v>
      </c>
      <c r="K2154" s="37" t="str">
        <f>IF(SUMPRODUCT(1*ISNUMBER(SEARCH(O$3,D2154))),Translation!$E$37,"")</f>
        <v/>
      </c>
      <c r="L2154" s="39" t="str" cm="1">
        <f t="array" ref="L2154">IF(SUMPRODUCT(1*ISNUMBER(SEARCH(P$3:$P$9,D2154))),Translation!$E$39,"")</f>
        <v/>
      </c>
      <c r="M2154" s="36" t="str">
        <f t="shared" si="36"/>
        <v>25,0MM</v>
      </c>
      <c r="Q2154" s="12">
        <v>98660250</v>
      </c>
    </row>
    <row r="2155" spans="2:17" x14ac:dyDescent="0.25">
      <c r="B2155" s="36">
        <v>98660256</v>
      </c>
      <c r="C2155" s="36">
        <v>9866025600</v>
      </c>
      <c r="D2155" s="37" t="s">
        <v>1640</v>
      </c>
      <c r="E2155" s="37" t="s">
        <v>1638</v>
      </c>
      <c r="F2155" s="37"/>
      <c r="G2155" s="36" t="s">
        <v>61</v>
      </c>
      <c r="H2155" s="38"/>
      <c r="I2155" s="40">
        <v>204.35</v>
      </c>
      <c r="J2155" s="39" t="str">
        <f ca="1">IF(SUMPRODUCT(1*ISNUMBER(SEARCH($N$3,D2155))),Translation!$E$38,"")</f>
        <v>Nachschleifen</v>
      </c>
      <c r="K2155" s="37" t="str">
        <f>IF(SUMPRODUCT(1*ISNUMBER(SEARCH(O$3,D2155))),Translation!$E$37,"")</f>
        <v/>
      </c>
      <c r="L2155" s="39" t="str" cm="1">
        <f t="array" ref="L2155">IF(SUMPRODUCT(1*ISNUMBER(SEARCH(P$3:$P$9,D2155))),Translation!$E$39,"")</f>
        <v/>
      </c>
      <c r="M2155" s="36" t="str">
        <f t="shared" si="36"/>
        <v>25,0MM</v>
      </c>
      <c r="Q2155" s="12">
        <v>98660256</v>
      </c>
    </row>
    <row r="2156" spans="2:17" x14ac:dyDescent="0.25">
      <c r="B2156" s="36">
        <v>98661062</v>
      </c>
      <c r="C2156" s="36">
        <v>9866106200</v>
      </c>
      <c r="D2156" s="37" t="s">
        <v>1641</v>
      </c>
      <c r="E2156" s="37" t="s">
        <v>208</v>
      </c>
      <c r="F2156" s="37"/>
      <c r="G2156" s="36" t="s">
        <v>61</v>
      </c>
      <c r="H2156" s="38"/>
      <c r="I2156" s="40">
        <v>17.28</v>
      </c>
      <c r="J2156" s="39" t="str">
        <f ca="1">IF(SUMPRODUCT(1*ISNUMBER(SEARCH($N$3,D2156))),Translation!$E$38,"")</f>
        <v>Nachschleifen</v>
      </c>
      <c r="K2156" s="37" t="str">
        <f>IF(SUMPRODUCT(1*ISNUMBER(SEARCH(O$3,D2156))),Translation!$E$37,"")</f>
        <v/>
      </c>
      <c r="L2156" s="39" t="str" cm="1">
        <f t="array" aca="1" ref="L2156" ca="1">IF(SUMPRODUCT(1*ISNUMBER(SEARCH(P$3:$P$9,D2156))),Translation!$E$39,"")</f>
        <v>Beschichten</v>
      </c>
      <c r="M2156" s="36" t="str">
        <f t="shared" si="36"/>
        <v>6,0MM</v>
      </c>
      <c r="Q2156" s="12">
        <v>98661062</v>
      </c>
    </row>
    <row r="2157" spans="2:17" x14ac:dyDescent="0.25">
      <c r="B2157" s="36">
        <v>98661082</v>
      </c>
      <c r="C2157" s="36">
        <v>9866108200</v>
      </c>
      <c r="D2157" s="37" t="s">
        <v>1642</v>
      </c>
      <c r="E2157" s="37" t="s">
        <v>208</v>
      </c>
      <c r="F2157" s="37"/>
      <c r="G2157" s="36" t="s">
        <v>61</v>
      </c>
      <c r="H2157" s="38"/>
      <c r="I2157" s="40">
        <v>20.09</v>
      </c>
      <c r="J2157" s="39" t="str">
        <f ca="1">IF(SUMPRODUCT(1*ISNUMBER(SEARCH($N$3,D2157))),Translation!$E$38,"")</f>
        <v>Nachschleifen</v>
      </c>
      <c r="K2157" s="37" t="str">
        <f>IF(SUMPRODUCT(1*ISNUMBER(SEARCH(O$3,D2157))),Translation!$E$37,"")</f>
        <v/>
      </c>
      <c r="L2157" s="39" t="str" cm="1">
        <f t="array" aca="1" ref="L2157" ca="1">IF(SUMPRODUCT(1*ISNUMBER(SEARCH(P$3:$P$9,D2157))),Translation!$E$39,"")</f>
        <v>Beschichten</v>
      </c>
      <c r="M2157" s="36" t="str">
        <f t="shared" si="36"/>
        <v>8,0MM</v>
      </c>
      <c r="Q2157" s="12">
        <v>98661082</v>
      </c>
    </row>
    <row r="2158" spans="2:17" x14ac:dyDescent="0.25">
      <c r="B2158" s="36">
        <v>98661102</v>
      </c>
      <c r="C2158" s="36">
        <v>9866110200</v>
      </c>
      <c r="D2158" s="37" t="s">
        <v>1643</v>
      </c>
      <c r="E2158" s="37" t="s">
        <v>208</v>
      </c>
      <c r="F2158" s="37"/>
      <c r="G2158" s="36" t="s">
        <v>61</v>
      </c>
      <c r="H2158" s="38"/>
      <c r="I2158" s="40">
        <v>26.04</v>
      </c>
      <c r="J2158" s="39" t="str">
        <f ca="1">IF(SUMPRODUCT(1*ISNUMBER(SEARCH($N$3,D2158))),Translation!$E$38,"")</f>
        <v>Nachschleifen</v>
      </c>
      <c r="K2158" s="37" t="str">
        <f>IF(SUMPRODUCT(1*ISNUMBER(SEARCH(O$3,D2158))),Translation!$E$37,"")</f>
        <v/>
      </c>
      <c r="L2158" s="39" t="str" cm="1">
        <f t="array" aca="1" ref="L2158" ca="1">IF(SUMPRODUCT(1*ISNUMBER(SEARCH(P$3:$P$9,D2158))),Translation!$E$39,"")</f>
        <v>Beschichten</v>
      </c>
      <c r="M2158" s="36" t="str">
        <f t="shared" si="36"/>
        <v>10,0MM</v>
      </c>
      <c r="Q2158" s="12">
        <v>98661102</v>
      </c>
    </row>
    <row r="2159" spans="2:17" x14ac:dyDescent="0.25">
      <c r="B2159" s="36">
        <v>98661122</v>
      </c>
      <c r="C2159" s="36">
        <v>9866112200</v>
      </c>
      <c r="D2159" s="37" t="s">
        <v>1644</v>
      </c>
      <c r="E2159" s="37" t="s">
        <v>208</v>
      </c>
      <c r="F2159" s="37"/>
      <c r="G2159" s="36" t="s">
        <v>61</v>
      </c>
      <c r="H2159" s="38"/>
      <c r="I2159" s="40">
        <v>34.68</v>
      </c>
      <c r="J2159" s="39" t="str">
        <f ca="1">IF(SUMPRODUCT(1*ISNUMBER(SEARCH($N$3,D2159))),Translation!$E$38,"")</f>
        <v>Nachschleifen</v>
      </c>
      <c r="K2159" s="37" t="str">
        <f>IF(SUMPRODUCT(1*ISNUMBER(SEARCH(O$3,D2159))),Translation!$E$37,"")</f>
        <v/>
      </c>
      <c r="L2159" s="39" t="str" cm="1">
        <f t="array" aca="1" ref="L2159" ca="1">IF(SUMPRODUCT(1*ISNUMBER(SEARCH(P$3:$P$9,D2159))),Translation!$E$39,"")</f>
        <v>Beschichten</v>
      </c>
      <c r="M2159" s="36" t="str">
        <f t="shared" si="36"/>
        <v>12,0MM</v>
      </c>
      <c r="Q2159" s="12">
        <v>98661122</v>
      </c>
    </row>
    <row r="2160" spans="2:17" x14ac:dyDescent="0.25">
      <c r="B2160" s="36">
        <v>98661142</v>
      </c>
      <c r="C2160" s="36">
        <v>9866114200</v>
      </c>
      <c r="D2160" s="37" t="s">
        <v>1645</v>
      </c>
      <c r="E2160" s="37" t="s">
        <v>208</v>
      </c>
      <c r="F2160" s="37"/>
      <c r="G2160" s="36" t="s">
        <v>61</v>
      </c>
      <c r="H2160" s="38"/>
      <c r="I2160" s="40">
        <v>49.16</v>
      </c>
      <c r="J2160" s="39" t="str">
        <f ca="1">IF(SUMPRODUCT(1*ISNUMBER(SEARCH($N$3,D2160))),Translation!$E$38,"")</f>
        <v>Nachschleifen</v>
      </c>
      <c r="K2160" s="37" t="str">
        <f>IF(SUMPRODUCT(1*ISNUMBER(SEARCH(O$3,D2160))),Translation!$E$37,"")</f>
        <v/>
      </c>
      <c r="L2160" s="39" t="str" cm="1">
        <f t="array" aca="1" ref="L2160" ca="1">IF(SUMPRODUCT(1*ISNUMBER(SEARCH(P$3:$P$9,D2160))),Translation!$E$39,"")</f>
        <v>Beschichten</v>
      </c>
      <c r="M2160" s="36" t="str">
        <f t="shared" si="36"/>
        <v>14,0MM</v>
      </c>
      <c r="Q2160" s="12">
        <v>98661142</v>
      </c>
    </row>
    <row r="2161" spans="2:17" x14ac:dyDescent="0.25">
      <c r="B2161" s="36">
        <v>98661162</v>
      </c>
      <c r="C2161" s="36">
        <v>9866116200</v>
      </c>
      <c r="D2161" s="37" t="s">
        <v>1646</v>
      </c>
      <c r="E2161" s="37" t="s">
        <v>208</v>
      </c>
      <c r="F2161" s="37"/>
      <c r="G2161" s="36" t="s">
        <v>61</v>
      </c>
      <c r="H2161" s="38"/>
      <c r="I2161" s="40">
        <v>60.61</v>
      </c>
      <c r="J2161" s="39" t="str">
        <f ca="1">IF(SUMPRODUCT(1*ISNUMBER(SEARCH($N$3,D2161))),Translation!$E$38,"")</f>
        <v>Nachschleifen</v>
      </c>
      <c r="K2161" s="37" t="str">
        <f>IF(SUMPRODUCT(1*ISNUMBER(SEARCH(O$3,D2161))),Translation!$E$37,"")</f>
        <v/>
      </c>
      <c r="L2161" s="39" t="str" cm="1">
        <f t="array" aca="1" ref="L2161" ca="1">IF(SUMPRODUCT(1*ISNUMBER(SEARCH(P$3:$P$9,D2161))),Translation!$E$39,"")</f>
        <v>Beschichten</v>
      </c>
      <c r="M2161" s="36" t="str">
        <f t="shared" si="36"/>
        <v>16,0MM</v>
      </c>
      <c r="Q2161" s="12">
        <v>98661162</v>
      </c>
    </row>
    <row r="2162" spans="2:17" x14ac:dyDescent="0.25">
      <c r="B2162" s="36">
        <v>98661163</v>
      </c>
      <c r="C2162" s="36">
        <v>9866116300</v>
      </c>
      <c r="D2162" s="37" t="s">
        <v>1646</v>
      </c>
      <c r="E2162" s="37" t="s">
        <v>208</v>
      </c>
      <c r="F2162" s="37"/>
      <c r="G2162" s="36" t="s">
        <v>61</v>
      </c>
      <c r="H2162" s="38"/>
      <c r="I2162" s="40">
        <v>60.83</v>
      </c>
      <c r="J2162" s="39" t="str">
        <f ca="1">IF(SUMPRODUCT(1*ISNUMBER(SEARCH($N$3,D2162))),Translation!$E$38,"")</f>
        <v>Nachschleifen</v>
      </c>
      <c r="K2162" s="37" t="str">
        <f>IF(SUMPRODUCT(1*ISNUMBER(SEARCH(O$3,D2162))),Translation!$E$37,"")</f>
        <v/>
      </c>
      <c r="L2162" s="39" t="str" cm="1">
        <f t="array" aca="1" ref="L2162" ca="1">IF(SUMPRODUCT(1*ISNUMBER(SEARCH(P$3:$P$9,D2162))),Translation!$E$39,"")</f>
        <v>Beschichten</v>
      </c>
      <c r="M2162" s="36" t="str">
        <f t="shared" si="36"/>
        <v>16,0MM</v>
      </c>
      <c r="Q2162" s="12">
        <v>98661163</v>
      </c>
    </row>
    <row r="2163" spans="2:17" x14ac:dyDescent="0.25">
      <c r="B2163" s="36">
        <v>98661164</v>
      </c>
      <c r="C2163" s="36">
        <v>9866116400</v>
      </c>
      <c r="D2163" s="37" t="s">
        <v>1646</v>
      </c>
      <c r="E2163" s="37" t="s">
        <v>208</v>
      </c>
      <c r="F2163" s="37"/>
      <c r="G2163" s="36" t="s">
        <v>61</v>
      </c>
      <c r="H2163" s="38"/>
      <c r="I2163" s="40">
        <v>57.13</v>
      </c>
      <c r="J2163" s="39" t="str">
        <f ca="1">IF(SUMPRODUCT(1*ISNUMBER(SEARCH($N$3,D2163))),Translation!$E$38,"")</f>
        <v>Nachschleifen</v>
      </c>
      <c r="K2163" s="37" t="str">
        <f>IF(SUMPRODUCT(1*ISNUMBER(SEARCH(O$3,D2163))),Translation!$E$37,"")</f>
        <v/>
      </c>
      <c r="L2163" s="39" t="str" cm="1">
        <f t="array" aca="1" ref="L2163" ca="1">IF(SUMPRODUCT(1*ISNUMBER(SEARCH(P$3:$P$9,D2163))),Translation!$E$39,"")</f>
        <v>Beschichten</v>
      </c>
      <c r="M2163" s="36" t="str">
        <f t="shared" si="36"/>
        <v>16,0MM</v>
      </c>
      <c r="Q2163" s="12">
        <v>98661164</v>
      </c>
    </row>
    <row r="2164" spans="2:17" x14ac:dyDescent="0.25">
      <c r="B2164" s="36">
        <v>98661182</v>
      </c>
      <c r="C2164" s="36">
        <v>9866118200</v>
      </c>
      <c r="D2164" s="37" t="s">
        <v>1647</v>
      </c>
      <c r="E2164" s="37" t="s">
        <v>208</v>
      </c>
      <c r="F2164" s="37"/>
      <c r="G2164" s="36" t="s">
        <v>61</v>
      </c>
      <c r="H2164" s="38"/>
      <c r="I2164" s="40">
        <v>80.81</v>
      </c>
      <c r="J2164" s="39" t="str">
        <f ca="1">IF(SUMPRODUCT(1*ISNUMBER(SEARCH($N$3,D2164))),Translation!$E$38,"")</f>
        <v>Nachschleifen</v>
      </c>
      <c r="K2164" s="37" t="str">
        <f>IF(SUMPRODUCT(1*ISNUMBER(SEARCH(O$3,D2164))),Translation!$E$37,"")</f>
        <v/>
      </c>
      <c r="L2164" s="39" t="str" cm="1">
        <f t="array" aca="1" ref="L2164" ca="1">IF(SUMPRODUCT(1*ISNUMBER(SEARCH(P$3:$P$9,D2164))),Translation!$E$39,"")</f>
        <v>Beschichten</v>
      </c>
      <c r="M2164" s="36" t="str">
        <f t="shared" si="36"/>
        <v>18,0MM</v>
      </c>
      <c r="Q2164" s="12">
        <v>98661182</v>
      </c>
    </row>
    <row r="2165" spans="2:17" x14ac:dyDescent="0.25">
      <c r="B2165" s="36">
        <v>98661183</v>
      </c>
      <c r="C2165" s="36">
        <v>9866118300</v>
      </c>
      <c r="D2165" s="37" t="s">
        <v>1647</v>
      </c>
      <c r="E2165" s="37" t="s">
        <v>208</v>
      </c>
      <c r="F2165" s="37"/>
      <c r="G2165" s="36" t="s">
        <v>61</v>
      </c>
      <c r="H2165" s="38"/>
      <c r="I2165" s="40">
        <v>81.040000000000006</v>
      </c>
      <c r="J2165" s="39" t="str">
        <f ca="1">IF(SUMPRODUCT(1*ISNUMBER(SEARCH($N$3,D2165))),Translation!$E$38,"")</f>
        <v>Nachschleifen</v>
      </c>
      <c r="K2165" s="37" t="str">
        <f>IF(SUMPRODUCT(1*ISNUMBER(SEARCH(O$3,D2165))),Translation!$E$37,"")</f>
        <v/>
      </c>
      <c r="L2165" s="39" t="str" cm="1">
        <f t="array" aca="1" ref="L2165" ca="1">IF(SUMPRODUCT(1*ISNUMBER(SEARCH(P$3:$P$9,D2165))),Translation!$E$39,"")</f>
        <v>Beschichten</v>
      </c>
      <c r="M2165" s="36" t="str">
        <f t="shared" si="36"/>
        <v>18,0MM</v>
      </c>
      <c r="Q2165" s="12">
        <v>98661183</v>
      </c>
    </row>
    <row r="2166" spans="2:17" x14ac:dyDescent="0.25">
      <c r="B2166" s="36">
        <v>98661184</v>
      </c>
      <c r="C2166" s="36">
        <v>9866118400</v>
      </c>
      <c r="D2166" s="37" t="s">
        <v>1647</v>
      </c>
      <c r="E2166" s="37" t="s">
        <v>208</v>
      </c>
      <c r="F2166" s="37"/>
      <c r="G2166" s="36" t="s">
        <v>61</v>
      </c>
      <c r="H2166" s="38"/>
      <c r="I2166" s="40">
        <v>76.09</v>
      </c>
      <c r="J2166" s="39" t="str">
        <f ca="1">IF(SUMPRODUCT(1*ISNUMBER(SEARCH($N$3,D2166))),Translation!$E$38,"")</f>
        <v>Nachschleifen</v>
      </c>
      <c r="K2166" s="37" t="str">
        <f>IF(SUMPRODUCT(1*ISNUMBER(SEARCH(O$3,D2166))),Translation!$E$37,"")</f>
        <v/>
      </c>
      <c r="L2166" s="39" t="str" cm="1">
        <f t="array" aca="1" ref="L2166" ca="1">IF(SUMPRODUCT(1*ISNUMBER(SEARCH(P$3:$P$9,D2166))),Translation!$E$39,"")</f>
        <v>Beschichten</v>
      </c>
      <c r="M2166" s="36" t="str">
        <f t="shared" si="36"/>
        <v>18,0MM</v>
      </c>
      <c r="Q2166" s="12">
        <v>98661184</v>
      </c>
    </row>
    <row r="2167" spans="2:17" x14ac:dyDescent="0.25">
      <c r="B2167" s="36">
        <v>98661202</v>
      </c>
      <c r="C2167" s="36">
        <v>9866120200</v>
      </c>
      <c r="D2167" s="37" t="s">
        <v>1648</v>
      </c>
      <c r="E2167" s="37" t="s">
        <v>208</v>
      </c>
      <c r="F2167" s="37"/>
      <c r="G2167" s="36" t="s">
        <v>61</v>
      </c>
      <c r="H2167" s="38"/>
      <c r="I2167" s="40">
        <v>92.82</v>
      </c>
      <c r="J2167" s="39" t="str">
        <f ca="1">IF(SUMPRODUCT(1*ISNUMBER(SEARCH($N$3,D2167))),Translation!$E$38,"")</f>
        <v>Nachschleifen</v>
      </c>
      <c r="K2167" s="37" t="str">
        <f>IF(SUMPRODUCT(1*ISNUMBER(SEARCH(O$3,D2167))),Translation!$E$37,"")</f>
        <v/>
      </c>
      <c r="L2167" s="39" t="str" cm="1">
        <f t="array" aca="1" ref="L2167" ca="1">IF(SUMPRODUCT(1*ISNUMBER(SEARCH(P$3:$P$9,D2167))),Translation!$E$39,"")</f>
        <v>Beschichten</v>
      </c>
      <c r="M2167" s="36" t="str">
        <f t="shared" si="36"/>
        <v>20,0MM</v>
      </c>
      <c r="Q2167" s="12">
        <v>98661202</v>
      </c>
    </row>
    <row r="2168" spans="2:17" x14ac:dyDescent="0.25">
      <c r="B2168" s="36">
        <v>98661203</v>
      </c>
      <c r="C2168" s="36">
        <v>9866120300</v>
      </c>
      <c r="D2168" s="37" t="s">
        <v>1648</v>
      </c>
      <c r="E2168" s="37" t="s">
        <v>208</v>
      </c>
      <c r="F2168" s="37"/>
      <c r="G2168" s="36" t="s">
        <v>61</v>
      </c>
      <c r="H2168" s="38"/>
      <c r="I2168" s="40">
        <v>93.27</v>
      </c>
      <c r="J2168" s="39" t="str">
        <f ca="1">IF(SUMPRODUCT(1*ISNUMBER(SEARCH($N$3,D2168))),Translation!$E$38,"")</f>
        <v>Nachschleifen</v>
      </c>
      <c r="K2168" s="37" t="str">
        <f>IF(SUMPRODUCT(1*ISNUMBER(SEARCH(O$3,D2168))),Translation!$E$37,"")</f>
        <v/>
      </c>
      <c r="L2168" s="39" t="str" cm="1">
        <f t="array" aca="1" ref="L2168" ca="1">IF(SUMPRODUCT(1*ISNUMBER(SEARCH(P$3:$P$9,D2168))),Translation!$E$39,"")</f>
        <v>Beschichten</v>
      </c>
      <c r="M2168" s="36" t="str">
        <f t="shared" si="36"/>
        <v>20,0MM</v>
      </c>
      <c r="Q2168" s="12">
        <v>98661203</v>
      </c>
    </row>
    <row r="2169" spans="2:17" x14ac:dyDescent="0.25">
      <c r="B2169" s="36">
        <v>98661204</v>
      </c>
      <c r="C2169" s="36">
        <v>9866120400</v>
      </c>
      <c r="D2169" s="37" t="s">
        <v>1648</v>
      </c>
      <c r="E2169" s="37" t="s">
        <v>208</v>
      </c>
      <c r="F2169" s="37"/>
      <c r="G2169" s="36" t="s">
        <v>61</v>
      </c>
      <c r="H2169" s="38"/>
      <c r="I2169" s="40">
        <v>87.32</v>
      </c>
      <c r="J2169" s="39" t="str">
        <f ca="1">IF(SUMPRODUCT(1*ISNUMBER(SEARCH($N$3,D2169))),Translation!$E$38,"")</f>
        <v>Nachschleifen</v>
      </c>
      <c r="K2169" s="37" t="str">
        <f>IF(SUMPRODUCT(1*ISNUMBER(SEARCH(O$3,D2169))),Translation!$E$37,"")</f>
        <v/>
      </c>
      <c r="L2169" s="39" t="str" cm="1">
        <f t="array" aca="1" ref="L2169" ca="1">IF(SUMPRODUCT(1*ISNUMBER(SEARCH(P$3:$P$9,D2169))),Translation!$E$39,"")</f>
        <v>Beschichten</v>
      </c>
      <c r="M2169" s="36" t="str">
        <f t="shared" si="36"/>
        <v>20,0MM</v>
      </c>
      <c r="Q2169" s="12">
        <v>98661204</v>
      </c>
    </row>
    <row r="2170" spans="2:17" x14ac:dyDescent="0.25">
      <c r="B2170" s="36">
        <v>98662060</v>
      </c>
      <c r="C2170" s="36">
        <v>9866206000</v>
      </c>
      <c r="D2170" s="37" t="s">
        <v>1649</v>
      </c>
      <c r="E2170" s="37" t="s">
        <v>491</v>
      </c>
      <c r="F2170" s="37"/>
      <c r="G2170" s="36" t="s">
        <v>61</v>
      </c>
      <c r="H2170" s="38"/>
      <c r="I2170" s="40">
        <v>19.75</v>
      </c>
      <c r="J2170" s="39" t="str">
        <f ca="1">IF(SUMPRODUCT(1*ISNUMBER(SEARCH($N$3,D2170))),Translation!$E$38,"")</f>
        <v>Nachschleifen</v>
      </c>
      <c r="K2170" s="37" t="str">
        <f ca="1">IF(SUMPRODUCT(1*ISNUMBER(SEARCH(O$3,D2170))),Translation!$E$37,"")</f>
        <v>Halsfreischliff</v>
      </c>
      <c r="L2170" s="39" t="str" cm="1">
        <f t="array" aca="1" ref="L2170" ca="1">IF(SUMPRODUCT(1*ISNUMBER(SEARCH(P$3:$P$9,D2170))),Translation!$E$39,"")</f>
        <v>Beschichten</v>
      </c>
      <c r="M2170" s="36" t="str">
        <f t="shared" si="36"/>
        <v>6,0MM</v>
      </c>
      <c r="Q2170" s="12">
        <v>98662060</v>
      </c>
    </row>
    <row r="2171" spans="2:17" x14ac:dyDescent="0.25">
      <c r="B2171" s="36">
        <v>98662080</v>
      </c>
      <c r="C2171" s="36">
        <v>9866208000</v>
      </c>
      <c r="D2171" s="37" t="s">
        <v>1650</v>
      </c>
      <c r="E2171" s="37" t="s">
        <v>491</v>
      </c>
      <c r="F2171" s="37"/>
      <c r="G2171" s="36" t="s">
        <v>61</v>
      </c>
      <c r="H2171" s="38"/>
      <c r="I2171" s="40">
        <v>26.49</v>
      </c>
      <c r="J2171" s="39" t="str">
        <f ca="1">IF(SUMPRODUCT(1*ISNUMBER(SEARCH($N$3,D2171))),Translation!$E$38,"")</f>
        <v>Nachschleifen</v>
      </c>
      <c r="K2171" s="37" t="str">
        <f ca="1">IF(SUMPRODUCT(1*ISNUMBER(SEARCH(O$3,D2171))),Translation!$E$37,"")</f>
        <v>Halsfreischliff</v>
      </c>
      <c r="L2171" s="39" t="str" cm="1">
        <f t="array" aca="1" ref="L2171" ca="1">IF(SUMPRODUCT(1*ISNUMBER(SEARCH(P$3:$P$9,D2171))),Translation!$E$39,"")</f>
        <v>Beschichten</v>
      </c>
      <c r="M2171" s="36" t="str">
        <f t="shared" si="36"/>
        <v>8,0MM</v>
      </c>
      <c r="Q2171" s="12">
        <v>98662080</v>
      </c>
    </row>
    <row r="2172" spans="2:17" x14ac:dyDescent="0.25">
      <c r="B2172" s="36">
        <v>98662100</v>
      </c>
      <c r="C2172" s="36">
        <v>9866210000</v>
      </c>
      <c r="D2172" s="37" t="s">
        <v>1651</v>
      </c>
      <c r="E2172" s="37" t="s">
        <v>491</v>
      </c>
      <c r="F2172" s="37"/>
      <c r="G2172" s="36" t="s">
        <v>61</v>
      </c>
      <c r="H2172" s="38"/>
      <c r="I2172" s="40">
        <v>34.58</v>
      </c>
      <c r="J2172" s="39" t="str">
        <f ca="1">IF(SUMPRODUCT(1*ISNUMBER(SEARCH($N$3,D2172))),Translation!$E$38,"")</f>
        <v>Nachschleifen</v>
      </c>
      <c r="K2172" s="37" t="str">
        <f ca="1">IF(SUMPRODUCT(1*ISNUMBER(SEARCH(O$3,D2172))),Translation!$E$37,"")</f>
        <v>Halsfreischliff</v>
      </c>
      <c r="L2172" s="39" t="str" cm="1">
        <f t="array" aca="1" ref="L2172" ca="1">IF(SUMPRODUCT(1*ISNUMBER(SEARCH(P$3:$P$9,D2172))),Translation!$E$39,"")</f>
        <v>Beschichten</v>
      </c>
      <c r="M2172" s="36" t="str">
        <f t="shared" si="36"/>
        <v>10,0MM</v>
      </c>
      <c r="Q2172" s="12">
        <v>98662100</v>
      </c>
    </row>
    <row r="2173" spans="2:17" x14ac:dyDescent="0.25">
      <c r="B2173" s="36">
        <v>98662120</v>
      </c>
      <c r="C2173" s="36">
        <v>9866212000</v>
      </c>
      <c r="D2173" s="37" t="s">
        <v>1652</v>
      </c>
      <c r="E2173" s="37" t="s">
        <v>491</v>
      </c>
      <c r="F2173" s="37"/>
      <c r="G2173" s="36" t="s">
        <v>61</v>
      </c>
      <c r="H2173" s="38"/>
      <c r="I2173" s="40">
        <v>47.81</v>
      </c>
      <c r="J2173" s="39" t="str">
        <f ca="1">IF(SUMPRODUCT(1*ISNUMBER(SEARCH($N$3,D2173))),Translation!$E$38,"")</f>
        <v>Nachschleifen</v>
      </c>
      <c r="K2173" s="37" t="str">
        <f ca="1">IF(SUMPRODUCT(1*ISNUMBER(SEARCH(O$3,D2173))),Translation!$E$37,"")</f>
        <v>Halsfreischliff</v>
      </c>
      <c r="L2173" s="39" t="str" cm="1">
        <f t="array" aca="1" ref="L2173" ca="1">IF(SUMPRODUCT(1*ISNUMBER(SEARCH(P$3:$P$9,D2173))),Translation!$E$39,"")</f>
        <v>Beschichten</v>
      </c>
      <c r="M2173" s="36" t="str">
        <f t="shared" si="36"/>
        <v>12,0MM</v>
      </c>
      <c r="Q2173" s="12">
        <v>98662120</v>
      </c>
    </row>
    <row r="2174" spans="2:17" x14ac:dyDescent="0.25">
      <c r="B2174" s="36">
        <v>98662160</v>
      </c>
      <c r="C2174" s="36">
        <v>9866216000</v>
      </c>
      <c r="D2174" s="37" t="s">
        <v>1653</v>
      </c>
      <c r="E2174" s="37" t="s">
        <v>491</v>
      </c>
      <c r="F2174" s="37"/>
      <c r="G2174" s="36" t="s">
        <v>61</v>
      </c>
      <c r="H2174" s="38"/>
      <c r="I2174" s="40">
        <v>82.94</v>
      </c>
      <c r="J2174" s="39" t="str">
        <f ca="1">IF(SUMPRODUCT(1*ISNUMBER(SEARCH($N$3,D2174))),Translation!$E$38,"")</f>
        <v>Nachschleifen</v>
      </c>
      <c r="K2174" s="37" t="str">
        <f ca="1">IF(SUMPRODUCT(1*ISNUMBER(SEARCH(O$3,D2174))),Translation!$E$37,"")</f>
        <v>Halsfreischliff</v>
      </c>
      <c r="L2174" s="39" t="str" cm="1">
        <f t="array" aca="1" ref="L2174" ca="1">IF(SUMPRODUCT(1*ISNUMBER(SEARCH(P$3:$P$9,D2174))),Translation!$E$39,"")</f>
        <v>Beschichten</v>
      </c>
      <c r="M2174" s="36" t="str">
        <f t="shared" si="36"/>
        <v>16,0MM</v>
      </c>
      <c r="Q2174" s="12">
        <v>98662160</v>
      </c>
    </row>
    <row r="2175" spans="2:17" x14ac:dyDescent="0.25">
      <c r="B2175" s="36">
        <v>98664060</v>
      </c>
      <c r="C2175" s="36">
        <v>9866406000</v>
      </c>
      <c r="D2175" s="37" t="s">
        <v>525</v>
      </c>
      <c r="E2175" s="37" t="s">
        <v>439</v>
      </c>
      <c r="F2175" s="37"/>
      <c r="G2175" s="36" t="s">
        <v>61</v>
      </c>
      <c r="H2175" s="38"/>
      <c r="I2175" s="40">
        <v>27.5</v>
      </c>
      <c r="J2175" s="39" t="str">
        <f ca="1">IF(SUMPRODUCT(1*ISNUMBER(SEARCH($N$3,D2175))),Translation!$E$38,"")</f>
        <v>Nachschleifen</v>
      </c>
      <c r="K2175" s="37" t="str">
        <f>IF(SUMPRODUCT(1*ISNUMBER(SEARCH(O$3,D2175))),Translation!$E$37,"")</f>
        <v/>
      </c>
      <c r="L2175" s="39" t="str" cm="1">
        <f t="array" aca="1" ref="L2175" ca="1">IF(SUMPRODUCT(1*ISNUMBER(SEARCH(P$3:$P$9,D2175))),Translation!$E$39,"")</f>
        <v>Beschichten</v>
      </c>
      <c r="M2175" s="36" t="str">
        <f t="shared" si="36"/>
        <v>6,0MM</v>
      </c>
      <c r="Q2175" s="12">
        <v>98664060</v>
      </c>
    </row>
    <row r="2176" spans="2:17" x14ac:dyDescent="0.25">
      <c r="B2176" s="36">
        <v>98664080</v>
      </c>
      <c r="C2176" s="36">
        <v>9866408000</v>
      </c>
      <c r="D2176" s="37" t="s">
        <v>207</v>
      </c>
      <c r="E2176" s="37" t="s">
        <v>439</v>
      </c>
      <c r="F2176" s="37"/>
      <c r="G2176" s="36" t="s">
        <v>61</v>
      </c>
      <c r="H2176" s="38"/>
      <c r="I2176" s="40">
        <v>30.31</v>
      </c>
      <c r="J2176" s="39" t="str">
        <f ca="1">IF(SUMPRODUCT(1*ISNUMBER(SEARCH($N$3,D2176))),Translation!$E$38,"")</f>
        <v>Nachschleifen</v>
      </c>
      <c r="K2176" s="37" t="str">
        <f>IF(SUMPRODUCT(1*ISNUMBER(SEARCH(O$3,D2176))),Translation!$E$37,"")</f>
        <v/>
      </c>
      <c r="L2176" s="39" t="str" cm="1">
        <f t="array" aca="1" ref="L2176" ca="1">IF(SUMPRODUCT(1*ISNUMBER(SEARCH(P$3:$P$9,D2176))),Translation!$E$39,"")</f>
        <v>Beschichten</v>
      </c>
      <c r="M2176" s="36" t="str">
        <f t="shared" si="36"/>
        <v>8,0MM</v>
      </c>
      <c r="Q2176" s="12">
        <v>98664080</v>
      </c>
    </row>
    <row r="2177" spans="2:17" x14ac:dyDescent="0.25">
      <c r="B2177" s="36">
        <v>98664100</v>
      </c>
      <c r="C2177" s="36">
        <v>9866410000</v>
      </c>
      <c r="D2177" s="37" t="s">
        <v>209</v>
      </c>
      <c r="E2177" s="37" t="s">
        <v>439</v>
      </c>
      <c r="F2177" s="37"/>
      <c r="G2177" s="36" t="s">
        <v>61</v>
      </c>
      <c r="H2177" s="38"/>
      <c r="I2177" s="40">
        <v>36.94</v>
      </c>
      <c r="J2177" s="39" t="str">
        <f ca="1">IF(SUMPRODUCT(1*ISNUMBER(SEARCH($N$3,D2177))),Translation!$E$38,"")</f>
        <v>Nachschleifen</v>
      </c>
      <c r="K2177" s="37" t="str">
        <f>IF(SUMPRODUCT(1*ISNUMBER(SEARCH(O$3,D2177))),Translation!$E$37,"")</f>
        <v/>
      </c>
      <c r="L2177" s="39" t="str" cm="1">
        <f t="array" aca="1" ref="L2177" ca="1">IF(SUMPRODUCT(1*ISNUMBER(SEARCH(P$3:$P$9,D2177))),Translation!$E$39,"")</f>
        <v>Beschichten</v>
      </c>
      <c r="M2177" s="36" t="str">
        <f t="shared" si="36"/>
        <v>10,0MM</v>
      </c>
      <c r="Q2177" s="12">
        <v>98664100</v>
      </c>
    </row>
    <row r="2178" spans="2:17" x14ac:dyDescent="0.25">
      <c r="B2178" s="36">
        <v>98664120</v>
      </c>
      <c r="C2178" s="36">
        <v>9866412000</v>
      </c>
      <c r="D2178" s="37" t="s">
        <v>210</v>
      </c>
      <c r="E2178" s="37" t="s">
        <v>439</v>
      </c>
      <c r="F2178" s="37"/>
      <c r="G2178" s="36" t="s">
        <v>61</v>
      </c>
      <c r="H2178" s="38"/>
      <c r="I2178" s="40">
        <v>43.44</v>
      </c>
      <c r="J2178" s="39" t="str">
        <f ca="1">IF(SUMPRODUCT(1*ISNUMBER(SEARCH($N$3,D2178))),Translation!$E$38,"")</f>
        <v>Nachschleifen</v>
      </c>
      <c r="K2178" s="37" t="str">
        <f>IF(SUMPRODUCT(1*ISNUMBER(SEARCH(O$3,D2178))),Translation!$E$37,"")</f>
        <v/>
      </c>
      <c r="L2178" s="39" t="str" cm="1">
        <f t="array" aca="1" ref="L2178" ca="1">IF(SUMPRODUCT(1*ISNUMBER(SEARCH(P$3:$P$9,D2178))),Translation!$E$39,"")</f>
        <v>Beschichten</v>
      </c>
      <c r="M2178" s="36" t="str">
        <f t="shared" si="36"/>
        <v>12,0MM</v>
      </c>
      <c r="Q2178" s="12">
        <v>98664120</v>
      </c>
    </row>
    <row r="2179" spans="2:17" x14ac:dyDescent="0.25">
      <c r="B2179" s="36">
        <v>98664140</v>
      </c>
      <c r="C2179" s="36">
        <v>9866414000</v>
      </c>
      <c r="D2179" s="37" t="s">
        <v>1637</v>
      </c>
      <c r="E2179" s="37" t="s">
        <v>439</v>
      </c>
      <c r="F2179" s="37"/>
      <c r="G2179" s="36" t="s">
        <v>61</v>
      </c>
      <c r="H2179" s="38"/>
      <c r="I2179" s="40">
        <v>46.91</v>
      </c>
      <c r="J2179" s="39" t="str">
        <f ca="1">IF(SUMPRODUCT(1*ISNUMBER(SEARCH($N$3,D2179))),Translation!$E$38,"")</f>
        <v>Nachschleifen</v>
      </c>
      <c r="K2179" s="37" t="str">
        <f>IF(SUMPRODUCT(1*ISNUMBER(SEARCH(O$3,D2179))),Translation!$E$37,"")</f>
        <v/>
      </c>
      <c r="L2179" s="39" t="str" cm="1">
        <f t="array" aca="1" ref="L2179" ca="1">IF(SUMPRODUCT(1*ISNUMBER(SEARCH(P$3:$P$9,D2179))),Translation!$E$39,"")</f>
        <v>Beschichten</v>
      </c>
      <c r="M2179" s="36" t="str">
        <f t="shared" si="36"/>
        <v>14,0MM</v>
      </c>
      <c r="Q2179" s="12">
        <v>98664140</v>
      </c>
    </row>
    <row r="2180" spans="2:17" x14ac:dyDescent="0.25">
      <c r="B2180" s="36">
        <v>98664160</v>
      </c>
      <c r="C2180" s="36">
        <v>9866416000</v>
      </c>
      <c r="D2180" s="37" t="s">
        <v>211</v>
      </c>
      <c r="E2180" s="37" t="s">
        <v>439</v>
      </c>
      <c r="F2180" s="37"/>
      <c r="G2180" s="36" t="s">
        <v>61</v>
      </c>
      <c r="H2180" s="38"/>
      <c r="I2180" s="40">
        <v>51.62</v>
      </c>
      <c r="J2180" s="39" t="str">
        <f ca="1">IF(SUMPRODUCT(1*ISNUMBER(SEARCH($N$3,D2180))),Translation!$E$38,"")</f>
        <v>Nachschleifen</v>
      </c>
      <c r="K2180" s="37" t="str">
        <f>IF(SUMPRODUCT(1*ISNUMBER(SEARCH(O$3,D2180))),Translation!$E$37,"")</f>
        <v/>
      </c>
      <c r="L2180" s="39" t="str" cm="1">
        <f t="array" aca="1" ref="L2180" ca="1">IF(SUMPRODUCT(1*ISNUMBER(SEARCH(P$3:$P$9,D2180))),Translation!$E$39,"")</f>
        <v>Beschichten</v>
      </c>
      <c r="M2180" s="36" t="str">
        <f t="shared" si="36"/>
        <v>16,0MM</v>
      </c>
      <c r="Q2180" s="12">
        <v>98664160</v>
      </c>
    </row>
    <row r="2181" spans="2:17" x14ac:dyDescent="0.25">
      <c r="B2181" s="36">
        <v>98664180</v>
      </c>
      <c r="C2181" s="36">
        <v>9866418000</v>
      </c>
      <c r="D2181" s="37" t="s">
        <v>1654</v>
      </c>
      <c r="E2181" s="37" t="s">
        <v>439</v>
      </c>
      <c r="F2181" s="37"/>
      <c r="G2181" s="36" t="s">
        <v>61</v>
      </c>
      <c r="H2181" s="38"/>
      <c r="I2181" s="40">
        <v>57.7</v>
      </c>
      <c r="J2181" s="39" t="str">
        <f ca="1">IF(SUMPRODUCT(1*ISNUMBER(SEARCH($N$3,D2181))),Translation!$E$38,"")</f>
        <v>Nachschleifen</v>
      </c>
      <c r="K2181" s="37" t="str">
        <f>IF(SUMPRODUCT(1*ISNUMBER(SEARCH(O$3,D2181))),Translation!$E$37,"")</f>
        <v/>
      </c>
      <c r="L2181" s="39" t="str" cm="1">
        <f t="array" aca="1" ref="L2181" ca="1">IF(SUMPRODUCT(1*ISNUMBER(SEARCH(P$3:$P$9,D2181))),Translation!$E$39,"")</f>
        <v>Beschichten</v>
      </c>
      <c r="M2181" s="36" t="str">
        <f t="shared" si="36"/>
        <v>18,0MM</v>
      </c>
      <c r="Q2181" s="12">
        <v>98664180</v>
      </c>
    </row>
    <row r="2182" spans="2:17" x14ac:dyDescent="0.25">
      <c r="B2182" s="36">
        <v>98664200</v>
      </c>
      <c r="C2182" s="36">
        <v>9866420000</v>
      </c>
      <c r="D2182" s="37" t="s">
        <v>212</v>
      </c>
      <c r="E2182" s="37" t="s">
        <v>439</v>
      </c>
      <c r="F2182" s="37"/>
      <c r="G2182" s="36" t="s">
        <v>61</v>
      </c>
      <c r="H2182" s="38"/>
      <c r="I2182" s="40">
        <v>62.85</v>
      </c>
      <c r="J2182" s="39" t="str">
        <f ca="1">IF(SUMPRODUCT(1*ISNUMBER(SEARCH($N$3,D2182))),Translation!$E$38,"")</f>
        <v>Nachschleifen</v>
      </c>
      <c r="K2182" s="37" t="str">
        <f>IF(SUMPRODUCT(1*ISNUMBER(SEARCH(O$3,D2182))),Translation!$E$37,"")</f>
        <v/>
      </c>
      <c r="L2182" s="39" t="str" cm="1">
        <f t="array" aca="1" ref="L2182" ca="1">IF(SUMPRODUCT(1*ISNUMBER(SEARCH(P$3:$P$9,D2182))),Translation!$E$39,"")</f>
        <v>Beschichten</v>
      </c>
      <c r="M2182" s="36" t="str">
        <f t="shared" si="36"/>
        <v>20,0MM</v>
      </c>
      <c r="Q2182" s="12">
        <v>98664200</v>
      </c>
    </row>
    <row r="2183" spans="2:17" x14ac:dyDescent="0.25">
      <c r="B2183" s="36">
        <v>98664250</v>
      </c>
      <c r="C2183" s="36">
        <v>9866425000</v>
      </c>
      <c r="D2183" s="37" t="s">
        <v>1655</v>
      </c>
      <c r="E2183" s="37" t="s">
        <v>439</v>
      </c>
      <c r="F2183" s="37"/>
      <c r="G2183" s="36" t="s">
        <v>61</v>
      </c>
      <c r="H2183" s="38"/>
      <c r="I2183" s="40">
        <v>81.040000000000006</v>
      </c>
      <c r="J2183" s="39" t="str">
        <f ca="1">IF(SUMPRODUCT(1*ISNUMBER(SEARCH($N$3,D2183))),Translation!$E$38,"")</f>
        <v>Nachschleifen</v>
      </c>
      <c r="K2183" s="37" t="str">
        <f>IF(SUMPRODUCT(1*ISNUMBER(SEARCH(O$3,D2183))),Translation!$E$37,"")</f>
        <v/>
      </c>
      <c r="L2183" s="39" t="str" cm="1">
        <f t="array" aca="1" ref="L2183" ca="1">IF(SUMPRODUCT(1*ISNUMBER(SEARCH(P$3:$P$9,D2183))),Translation!$E$39,"")</f>
        <v>Beschichten</v>
      </c>
      <c r="M2183" s="36" t="str">
        <f t="shared" si="36"/>
        <v>25,0MM</v>
      </c>
      <c r="Q2183" s="12">
        <v>98664250</v>
      </c>
    </row>
    <row r="2184" spans="2:17" x14ac:dyDescent="0.25">
      <c r="B2184" s="36">
        <v>98665060</v>
      </c>
      <c r="C2184" s="36">
        <v>9866506000</v>
      </c>
      <c r="D2184" s="37" t="s">
        <v>1656</v>
      </c>
      <c r="E2184" s="37" t="s">
        <v>219</v>
      </c>
      <c r="F2184" s="37"/>
      <c r="G2184" s="36" t="s">
        <v>61</v>
      </c>
      <c r="H2184" s="38"/>
      <c r="I2184" s="40">
        <v>25.03</v>
      </c>
      <c r="J2184" s="39" t="str">
        <f ca="1">IF(SUMPRODUCT(1*ISNUMBER(SEARCH($N$3,D2184))),Translation!$E$38,"")</f>
        <v>Nachschleifen</v>
      </c>
      <c r="K2184" s="37" t="str">
        <f>IF(SUMPRODUCT(1*ISNUMBER(SEARCH(O$3,D2184))),Translation!$E$37,"")</f>
        <v/>
      </c>
      <c r="L2184" s="39" t="str" cm="1">
        <f t="array" aca="1" ref="L2184" ca="1">IF(SUMPRODUCT(1*ISNUMBER(SEARCH(P$3:$P$9,D2184))),Translation!$E$39,"")</f>
        <v>Beschichten</v>
      </c>
      <c r="M2184" s="36" t="str">
        <f t="shared" si="36"/>
        <v>6,0MM</v>
      </c>
      <c r="Q2184" s="12">
        <v>98665060</v>
      </c>
    </row>
    <row r="2185" spans="2:17" x14ac:dyDescent="0.25">
      <c r="B2185" s="36">
        <v>98665080</v>
      </c>
      <c r="C2185" s="36">
        <v>9866508000</v>
      </c>
      <c r="D2185" s="37" t="s">
        <v>1657</v>
      </c>
      <c r="E2185" s="37" t="s">
        <v>219</v>
      </c>
      <c r="F2185" s="37"/>
      <c r="G2185" s="36" t="s">
        <v>61</v>
      </c>
      <c r="H2185" s="38"/>
      <c r="I2185" s="40">
        <v>30.19</v>
      </c>
      <c r="J2185" s="39" t="str">
        <f ca="1">IF(SUMPRODUCT(1*ISNUMBER(SEARCH($N$3,D2185))),Translation!$E$38,"")</f>
        <v>Nachschleifen</v>
      </c>
      <c r="K2185" s="37" t="str">
        <f>IF(SUMPRODUCT(1*ISNUMBER(SEARCH(O$3,D2185))),Translation!$E$37,"")</f>
        <v/>
      </c>
      <c r="L2185" s="39" t="str" cm="1">
        <f t="array" aca="1" ref="L2185" ca="1">IF(SUMPRODUCT(1*ISNUMBER(SEARCH(P$3:$P$9,D2185))),Translation!$E$39,"")</f>
        <v>Beschichten</v>
      </c>
      <c r="M2185" s="36" t="str">
        <f t="shared" ref="M2185:M2248" si="37">RIGHT(D2185,LEN(D2185)-(FIND("Ø",D2185)))</f>
        <v>8,0MM</v>
      </c>
      <c r="Q2185" s="12">
        <v>98665080</v>
      </c>
    </row>
    <row r="2186" spans="2:17" x14ac:dyDescent="0.25">
      <c r="B2186" s="36">
        <v>98665103</v>
      </c>
      <c r="C2186" s="36">
        <v>9866510300</v>
      </c>
      <c r="D2186" s="37" t="s">
        <v>1658</v>
      </c>
      <c r="E2186" s="37" t="s">
        <v>219</v>
      </c>
      <c r="F2186" s="37"/>
      <c r="G2186" s="36" t="s">
        <v>61</v>
      </c>
      <c r="H2186" s="38"/>
      <c r="I2186" s="40">
        <v>36.700000000000003</v>
      </c>
      <c r="J2186" s="39" t="str">
        <f ca="1">IF(SUMPRODUCT(1*ISNUMBER(SEARCH($N$3,D2186))),Translation!$E$38,"")</f>
        <v>Nachschleifen</v>
      </c>
      <c r="K2186" s="37" t="str">
        <f>IF(SUMPRODUCT(1*ISNUMBER(SEARCH(O$3,D2186))),Translation!$E$37,"")</f>
        <v/>
      </c>
      <c r="L2186" s="39" t="str" cm="1">
        <f t="array" aca="1" ref="L2186" ca="1">IF(SUMPRODUCT(1*ISNUMBER(SEARCH(P$3:$P$9,D2186))),Translation!$E$39,"")</f>
        <v>Beschichten</v>
      </c>
      <c r="M2186" s="36" t="str">
        <f t="shared" si="37"/>
        <v>10,0MM</v>
      </c>
      <c r="Q2186" s="12">
        <v>98665103</v>
      </c>
    </row>
    <row r="2187" spans="2:17" x14ac:dyDescent="0.25">
      <c r="B2187" s="36">
        <v>98665104</v>
      </c>
      <c r="C2187" s="36">
        <v>9866510400</v>
      </c>
      <c r="D2187" s="37" t="s">
        <v>1658</v>
      </c>
      <c r="E2187" s="37" t="s">
        <v>219</v>
      </c>
      <c r="F2187" s="37"/>
      <c r="G2187" s="36" t="s">
        <v>61</v>
      </c>
      <c r="H2187" s="38"/>
      <c r="I2187" s="40">
        <v>37.71</v>
      </c>
      <c r="J2187" s="39" t="str">
        <f ca="1">IF(SUMPRODUCT(1*ISNUMBER(SEARCH($N$3,D2187))),Translation!$E$38,"")</f>
        <v>Nachschleifen</v>
      </c>
      <c r="K2187" s="37" t="str">
        <f>IF(SUMPRODUCT(1*ISNUMBER(SEARCH(O$3,D2187))),Translation!$E$37,"")</f>
        <v/>
      </c>
      <c r="L2187" s="39" t="str" cm="1">
        <f t="array" aca="1" ref="L2187" ca="1">IF(SUMPRODUCT(1*ISNUMBER(SEARCH(P$3:$P$9,D2187))),Translation!$E$39,"")</f>
        <v>Beschichten</v>
      </c>
      <c r="M2187" s="36" t="str">
        <f t="shared" si="37"/>
        <v>10,0MM</v>
      </c>
      <c r="Q2187" s="12">
        <v>98665104</v>
      </c>
    </row>
    <row r="2188" spans="2:17" x14ac:dyDescent="0.25">
      <c r="B2188" s="36">
        <v>98665124</v>
      </c>
      <c r="C2188" s="36">
        <v>9866512400</v>
      </c>
      <c r="D2188" s="37" t="s">
        <v>1659</v>
      </c>
      <c r="E2188" s="37" t="s">
        <v>219</v>
      </c>
      <c r="F2188" s="37"/>
      <c r="G2188" s="36" t="s">
        <v>61</v>
      </c>
      <c r="H2188" s="38"/>
      <c r="I2188" s="40">
        <v>45.12</v>
      </c>
      <c r="J2188" s="39" t="str">
        <f ca="1">IF(SUMPRODUCT(1*ISNUMBER(SEARCH($N$3,D2188))),Translation!$E$38,"")</f>
        <v>Nachschleifen</v>
      </c>
      <c r="K2188" s="37" t="str">
        <f>IF(SUMPRODUCT(1*ISNUMBER(SEARCH(O$3,D2188))),Translation!$E$37,"")</f>
        <v/>
      </c>
      <c r="L2188" s="39" t="str" cm="1">
        <f t="array" aca="1" ref="L2188" ca="1">IF(SUMPRODUCT(1*ISNUMBER(SEARCH(P$3:$P$9,D2188))),Translation!$E$39,"")</f>
        <v>Beschichten</v>
      </c>
      <c r="M2188" s="36" t="str">
        <f t="shared" si="37"/>
        <v>12,0MM</v>
      </c>
      <c r="Q2188" s="12">
        <v>98665124</v>
      </c>
    </row>
    <row r="2189" spans="2:17" x14ac:dyDescent="0.25">
      <c r="B2189" s="36">
        <v>98665126</v>
      </c>
      <c r="C2189" s="36">
        <v>9866512600</v>
      </c>
      <c r="D2189" s="37" t="s">
        <v>1659</v>
      </c>
      <c r="E2189" s="37" t="s">
        <v>219</v>
      </c>
      <c r="F2189" s="37"/>
      <c r="G2189" s="36" t="s">
        <v>61</v>
      </c>
      <c r="H2189" s="38"/>
      <c r="I2189" s="40">
        <v>47.14</v>
      </c>
      <c r="J2189" s="39" t="str">
        <f ca="1">IF(SUMPRODUCT(1*ISNUMBER(SEARCH($N$3,D2189))),Translation!$E$38,"")</f>
        <v>Nachschleifen</v>
      </c>
      <c r="K2189" s="37" t="str">
        <f>IF(SUMPRODUCT(1*ISNUMBER(SEARCH(O$3,D2189))),Translation!$E$37,"")</f>
        <v/>
      </c>
      <c r="L2189" s="39" t="str" cm="1">
        <f t="array" aca="1" ref="L2189" ca="1">IF(SUMPRODUCT(1*ISNUMBER(SEARCH(P$3:$P$9,D2189))),Translation!$E$39,"")</f>
        <v>Beschichten</v>
      </c>
      <c r="M2189" s="36" t="str">
        <f t="shared" si="37"/>
        <v>12,0MM</v>
      </c>
      <c r="Q2189" s="12">
        <v>98665126</v>
      </c>
    </row>
    <row r="2190" spans="2:17" x14ac:dyDescent="0.25">
      <c r="B2190" s="36">
        <v>98665160</v>
      </c>
      <c r="C2190" s="36">
        <v>9866516000</v>
      </c>
      <c r="D2190" s="37" t="s">
        <v>1660</v>
      </c>
      <c r="E2190" s="37" t="s">
        <v>219</v>
      </c>
      <c r="F2190" s="37"/>
      <c r="G2190" s="36" t="s">
        <v>61</v>
      </c>
      <c r="H2190" s="38"/>
      <c r="I2190" s="40">
        <v>65.099999999999994</v>
      </c>
      <c r="J2190" s="39" t="str">
        <f ca="1">IF(SUMPRODUCT(1*ISNUMBER(SEARCH($N$3,D2190))),Translation!$E$38,"")</f>
        <v>Nachschleifen</v>
      </c>
      <c r="K2190" s="37" t="str">
        <f>IF(SUMPRODUCT(1*ISNUMBER(SEARCH(O$3,D2190))),Translation!$E$37,"")</f>
        <v/>
      </c>
      <c r="L2190" s="39" t="str" cm="1">
        <f t="array" aca="1" ref="L2190" ca="1">IF(SUMPRODUCT(1*ISNUMBER(SEARCH(P$3:$P$9,D2190))),Translation!$E$39,"")</f>
        <v>Beschichten</v>
      </c>
      <c r="M2190" s="36" t="str">
        <f t="shared" si="37"/>
        <v>16,0MM</v>
      </c>
      <c r="Q2190" s="12">
        <v>98665160</v>
      </c>
    </row>
    <row r="2191" spans="2:17" x14ac:dyDescent="0.25">
      <c r="B2191" s="36">
        <v>98665200</v>
      </c>
      <c r="C2191" s="36">
        <v>9866520000</v>
      </c>
      <c r="D2191" s="37" t="s">
        <v>1661</v>
      </c>
      <c r="E2191" s="37" t="s">
        <v>219</v>
      </c>
      <c r="F2191" s="37"/>
      <c r="G2191" s="36" t="s">
        <v>61</v>
      </c>
      <c r="H2191" s="38"/>
      <c r="I2191" s="40">
        <v>103.71</v>
      </c>
      <c r="J2191" s="39" t="str">
        <f ca="1">IF(SUMPRODUCT(1*ISNUMBER(SEARCH($N$3,D2191))),Translation!$E$38,"")</f>
        <v>Nachschleifen</v>
      </c>
      <c r="K2191" s="37" t="str">
        <f>IF(SUMPRODUCT(1*ISNUMBER(SEARCH(O$3,D2191))),Translation!$E$37,"")</f>
        <v/>
      </c>
      <c r="L2191" s="39" t="str" cm="1">
        <f t="array" aca="1" ref="L2191" ca="1">IF(SUMPRODUCT(1*ISNUMBER(SEARCH(P$3:$P$9,D2191))),Translation!$E$39,"")</f>
        <v>Beschichten</v>
      </c>
      <c r="M2191" s="36" t="str">
        <f t="shared" si="37"/>
        <v>20,0MM</v>
      </c>
      <c r="Q2191" s="12">
        <v>98665200</v>
      </c>
    </row>
    <row r="2192" spans="2:17" x14ac:dyDescent="0.25">
      <c r="B2192" s="36">
        <v>98666062</v>
      </c>
      <c r="C2192" s="36">
        <v>9866606200</v>
      </c>
      <c r="D2192" s="37" t="s">
        <v>1641</v>
      </c>
      <c r="E2192" s="37" t="s">
        <v>208</v>
      </c>
      <c r="F2192" s="37"/>
      <c r="G2192" s="36" t="s">
        <v>61</v>
      </c>
      <c r="H2192" s="38"/>
      <c r="I2192" s="40">
        <v>18.75</v>
      </c>
      <c r="J2192" s="39" t="str">
        <f ca="1">IF(SUMPRODUCT(1*ISNUMBER(SEARCH($N$3,D2192))),Translation!$E$38,"")</f>
        <v>Nachschleifen</v>
      </c>
      <c r="K2192" s="37" t="str">
        <f>IF(SUMPRODUCT(1*ISNUMBER(SEARCH(O$3,D2192))),Translation!$E$37,"")</f>
        <v/>
      </c>
      <c r="L2192" s="39" t="str" cm="1">
        <f t="array" aca="1" ref="L2192" ca="1">IF(SUMPRODUCT(1*ISNUMBER(SEARCH(P$3:$P$9,D2192))),Translation!$E$39,"")</f>
        <v>Beschichten</v>
      </c>
      <c r="M2192" s="36" t="str">
        <f t="shared" si="37"/>
        <v>6,0MM</v>
      </c>
      <c r="Q2192" s="12">
        <v>98666062</v>
      </c>
    </row>
    <row r="2193" spans="2:17" x14ac:dyDescent="0.25">
      <c r="B2193" s="36">
        <v>98666082</v>
      </c>
      <c r="C2193" s="36">
        <v>9866608200</v>
      </c>
      <c r="D2193" s="37" t="s">
        <v>1642</v>
      </c>
      <c r="E2193" s="37" t="s">
        <v>208</v>
      </c>
      <c r="F2193" s="37"/>
      <c r="G2193" s="36" t="s">
        <v>61</v>
      </c>
      <c r="H2193" s="38"/>
      <c r="I2193" s="40">
        <v>21.88</v>
      </c>
      <c r="J2193" s="39" t="str">
        <f ca="1">IF(SUMPRODUCT(1*ISNUMBER(SEARCH($N$3,D2193))),Translation!$E$38,"")</f>
        <v>Nachschleifen</v>
      </c>
      <c r="K2193" s="37" t="str">
        <f>IF(SUMPRODUCT(1*ISNUMBER(SEARCH(O$3,D2193))),Translation!$E$37,"")</f>
        <v/>
      </c>
      <c r="L2193" s="39" t="str" cm="1">
        <f t="array" aca="1" ref="L2193" ca="1">IF(SUMPRODUCT(1*ISNUMBER(SEARCH(P$3:$P$9,D2193))),Translation!$E$39,"")</f>
        <v>Beschichten</v>
      </c>
      <c r="M2193" s="36" t="str">
        <f t="shared" si="37"/>
        <v>8,0MM</v>
      </c>
      <c r="Q2193" s="12">
        <v>98666082</v>
      </c>
    </row>
    <row r="2194" spans="2:17" x14ac:dyDescent="0.25">
      <c r="B2194" s="36">
        <v>98666102</v>
      </c>
      <c r="C2194" s="36">
        <v>9866610200</v>
      </c>
      <c r="D2194" s="37" t="s">
        <v>1643</v>
      </c>
      <c r="E2194" s="37" t="s">
        <v>208</v>
      </c>
      <c r="F2194" s="37"/>
      <c r="G2194" s="36" t="s">
        <v>61</v>
      </c>
      <c r="H2194" s="38"/>
      <c r="I2194" s="40">
        <v>27.95</v>
      </c>
      <c r="J2194" s="39" t="str">
        <f ca="1">IF(SUMPRODUCT(1*ISNUMBER(SEARCH($N$3,D2194))),Translation!$E$38,"")</f>
        <v>Nachschleifen</v>
      </c>
      <c r="K2194" s="37" t="str">
        <f>IF(SUMPRODUCT(1*ISNUMBER(SEARCH(O$3,D2194))),Translation!$E$37,"")</f>
        <v/>
      </c>
      <c r="L2194" s="39" t="str" cm="1">
        <f t="array" aca="1" ref="L2194" ca="1">IF(SUMPRODUCT(1*ISNUMBER(SEARCH(P$3:$P$9,D2194))),Translation!$E$39,"")</f>
        <v>Beschichten</v>
      </c>
      <c r="M2194" s="36" t="str">
        <f t="shared" si="37"/>
        <v>10,0MM</v>
      </c>
      <c r="Q2194" s="12">
        <v>98666102</v>
      </c>
    </row>
    <row r="2195" spans="2:17" x14ac:dyDescent="0.25">
      <c r="B2195" s="36">
        <v>98666122</v>
      </c>
      <c r="C2195" s="36">
        <v>9866612200</v>
      </c>
      <c r="D2195" s="37" t="s">
        <v>1644</v>
      </c>
      <c r="E2195" s="37" t="s">
        <v>208</v>
      </c>
      <c r="F2195" s="37"/>
      <c r="G2195" s="36" t="s">
        <v>61</v>
      </c>
      <c r="H2195" s="38"/>
      <c r="I2195" s="40">
        <v>37.159999999999997</v>
      </c>
      <c r="J2195" s="39" t="str">
        <f ca="1">IF(SUMPRODUCT(1*ISNUMBER(SEARCH($N$3,D2195))),Translation!$E$38,"")</f>
        <v>Nachschleifen</v>
      </c>
      <c r="K2195" s="37" t="str">
        <f>IF(SUMPRODUCT(1*ISNUMBER(SEARCH(O$3,D2195))),Translation!$E$37,"")</f>
        <v/>
      </c>
      <c r="L2195" s="39" t="str" cm="1">
        <f t="array" aca="1" ref="L2195" ca="1">IF(SUMPRODUCT(1*ISNUMBER(SEARCH(P$3:$P$9,D2195))),Translation!$E$39,"")</f>
        <v>Beschichten</v>
      </c>
      <c r="M2195" s="36" t="str">
        <f t="shared" si="37"/>
        <v>12,0MM</v>
      </c>
      <c r="Q2195" s="12">
        <v>98666122</v>
      </c>
    </row>
    <row r="2196" spans="2:17" x14ac:dyDescent="0.25">
      <c r="B2196" s="36">
        <v>98666142</v>
      </c>
      <c r="C2196" s="36">
        <v>9866614200</v>
      </c>
      <c r="D2196" s="37" t="s">
        <v>1645</v>
      </c>
      <c r="E2196" s="37" t="s">
        <v>208</v>
      </c>
      <c r="F2196" s="37"/>
      <c r="G2196" s="36" t="s">
        <v>61</v>
      </c>
      <c r="H2196" s="38"/>
      <c r="I2196" s="40">
        <v>52.86</v>
      </c>
      <c r="J2196" s="39" t="str">
        <f ca="1">IF(SUMPRODUCT(1*ISNUMBER(SEARCH($N$3,D2196))),Translation!$E$38,"")</f>
        <v>Nachschleifen</v>
      </c>
      <c r="K2196" s="37" t="str">
        <f>IF(SUMPRODUCT(1*ISNUMBER(SEARCH(O$3,D2196))),Translation!$E$37,"")</f>
        <v/>
      </c>
      <c r="L2196" s="39" t="str" cm="1">
        <f t="array" aca="1" ref="L2196" ca="1">IF(SUMPRODUCT(1*ISNUMBER(SEARCH(P$3:$P$9,D2196))),Translation!$E$39,"")</f>
        <v>Beschichten</v>
      </c>
      <c r="M2196" s="36" t="str">
        <f t="shared" si="37"/>
        <v>14,0MM</v>
      </c>
      <c r="Q2196" s="12">
        <v>98666142</v>
      </c>
    </row>
    <row r="2197" spans="2:17" x14ac:dyDescent="0.25">
      <c r="B2197" s="36">
        <v>98666162</v>
      </c>
      <c r="C2197" s="36">
        <v>9866616200</v>
      </c>
      <c r="D2197" s="37" t="s">
        <v>1646</v>
      </c>
      <c r="E2197" s="37" t="s">
        <v>208</v>
      </c>
      <c r="F2197" s="37"/>
      <c r="G2197" s="36" t="s">
        <v>61</v>
      </c>
      <c r="H2197" s="38"/>
      <c r="I2197" s="40">
        <v>65.89</v>
      </c>
      <c r="J2197" s="39" t="str">
        <f ca="1">IF(SUMPRODUCT(1*ISNUMBER(SEARCH($N$3,D2197))),Translation!$E$38,"")</f>
        <v>Nachschleifen</v>
      </c>
      <c r="K2197" s="37" t="str">
        <f>IF(SUMPRODUCT(1*ISNUMBER(SEARCH(O$3,D2197))),Translation!$E$37,"")</f>
        <v/>
      </c>
      <c r="L2197" s="39" t="str" cm="1">
        <f t="array" aca="1" ref="L2197" ca="1">IF(SUMPRODUCT(1*ISNUMBER(SEARCH(P$3:$P$9,D2197))),Translation!$E$39,"")</f>
        <v>Beschichten</v>
      </c>
      <c r="M2197" s="36" t="str">
        <f t="shared" si="37"/>
        <v>16,0MM</v>
      </c>
      <c r="Q2197" s="12">
        <v>98666162</v>
      </c>
    </row>
    <row r="2198" spans="2:17" x14ac:dyDescent="0.25">
      <c r="B2198" s="36">
        <v>98666163</v>
      </c>
      <c r="C2198" s="36">
        <v>9866616300</v>
      </c>
      <c r="D2198" s="37" t="s">
        <v>1646</v>
      </c>
      <c r="E2198" s="37" t="s">
        <v>208</v>
      </c>
      <c r="F2198" s="37"/>
      <c r="G2198" s="36" t="s">
        <v>61</v>
      </c>
      <c r="H2198" s="38"/>
      <c r="I2198" s="40">
        <v>62.85</v>
      </c>
      <c r="J2198" s="39" t="str">
        <f ca="1">IF(SUMPRODUCT(1*ISNUMBER(SEARCH($N$3,D2198))),Translation!$E$38,"")</f>
        <v>Nachschleifen</v>
      </c>
      <c r="K2198" s="37" t="str">
        <f>IF(SUMPRODUCT(1*ISNUMBER(SEARCH(O$3,D2198))),Translation!$E$37,"")</f>
        <v/>
      </c>
      <c r="L2198" s="39" t="str" cm="1">
        <f t="array" aca="1" ref="L2198" ca="1">IF(SUMPRODUCT(1*ISNUMBER(SEARCH(P$3:$P$9,D2198))),Translation!$E$39,"")</f>
        <v>Beschichten</v>
      </c>
      <c r="M2198" s="36" t="str">
        <f t="shared" si="37"/>
        <v>16,0MM</v>
      </c>
      <c r="Q2198" s="12">
        <v>98666163</v>
      </c>
    </row>
    <row r="2199" spans="2:17" x14ac:dyDescent="0.25">
      <c r="B2199" s="36">
        <v>98666182</v>
      </c>
      <c r="C2199" s="36">
        <v>9866618200</v>
      </c>
      <c r="D2199" s="37" t="s">
        <v>1647</v>
      </c>
      <c r="E2199" s="37" t="s">
        <v>208</v>
      </c>
      <c r="F2199" s="37"/>
      <c r="G2199" s="36" t="s">
        <v>61</v>
      </c>
      <c r="H2199" s="38"/>
      <c r="I2199" s="40">
        <v>86.31</v>
      </c>
      <c r="J2199" s="39" t="str">
        <f ca="1">IF(SUMPRODUCT(1*ISNUMBER(SEARCH($N$3,D2199))),Translation!$E$38,"")</f>
        <v>Nachschleifen</v>
      </c>
      <c r="K2199" s="37" t="str">
        <f>IF(SUMPRODUCT(1*ISNUMBER(SEARCH(O$3,D2199))),Translation!$E$37,"")</f>
        <v/>
      </c>
      <c r="L2199" s="39" t="str" cm="1">
        <f t="array" aca="1" ref="L2199" ca="1">IF(SUMPRODUCT(1*ISNUMBER(SEARCH(P$3:$P$9,D2199))),Translation!$E$39,"")</f>
        <v>Beschichten</v>
      </c>
      <c r="M2199" s="36" t="str">
        <f t="shared" si="37"/>
        <v>18,0MM</v>
      </c>
      <c r="Q2199" s="12">
        <v>98666182</v>
      </c>
    </row>
    <row r="2200" spans="2:17" x14ac:dyDescent="0.25">
      <c r="B2200" s="36">
        <v>98666183</v>
      </c>
      <c r="C2200" s="36">
        <v>9866618300</v>
      </c>
      <c r="D2200" s="37" t="s">
        <v>1647</v>
      </c>
      <c r="E2200" s="37" t="s">
        <v>208</v>
      </c>
      <c r="F2200" s="37"/>
      <c r="G2200" s="36" t="s">
        <v>61</v>
      </c>
      <c r="H2200" s="38"/>
      <c r="I2200" s="40">
        <v>82.16</v>
      </c>
      <c r="J2200" s="39" t="str">
        <f ca="1">IF(SUMPRODUCT(1*ISNUMBER(SEARCH($N$3,D2200))),Translation!$E$38,"")</f>
        <v>Nachschleifen</v>
      </c>
      <c r="K2200" s="37" t="str">
        <f>IF(SUMPRODUCT(1*ISNUMBER(SEARCH(O$3,D2200))),Translation!$E$37,"")</f>
        <v/>
      </c>
      <c r="L2200" s="39" t="str" cm="1">
        <f t="array" aca="1" ref="L2200" ca="1">IF(SUMPRODUCT(1*ISNUMBER(SEARCH(P$3:$P$9,D2200))),Translation!$E$39,"")</f>
        <v>Beschichten</v>
      </c>
      <c r="M2200" s="36" t="str">
        <f t="shared" si="37"/>
        <v>18,0MM</v>
      </c>
      <c r="Q2200" s="12">
        <v>98666183</v>
      </c>
    </row>
    <row r="2201" spans="2:17" x14ac:dyDescent="0.25">
      <c r="B2201" s="36">
        <v>98666202</v>
      </c>
      <c r="C2201" s="36">
        <v>9866620200</v>
      </c>
      <c r="D2201" s="37" t="s">
        <v>1648</v>
      </c>
      <c r="E2201" s="37" t="s">
        <v>208</v>
      </c>
      <c r="F2201" s="37"/>
      <c r="G2201" s="36" t="s">
        <v>61</v>
      </c>
      <c r="H2201" s="38"/>
      <c r="I2201" s="40">
        <v>101.12</v>
      </c>
      <c r="J2201" s="39" t="str">
        <f ca="1">IF(SUMPRODUCT(1*ISNUMBER(SEARCH($N$3,D2201))),Translation!$E$38,"")</f>
        <v>Nachschleifen</v>
      </c>
      <c r="K2201" s="37" t="str">
        <f>IF(SUMPRODUCT(1*ISNUMBER(SEARCH(O$3,D2201))),Translation!$E$37,"")</f>
        <v/>
      </c>
      <c r="L2201" s="39" t="str" cm="1">
        <f t="array" aca="1" ref="L2201" ca="1">IF(SUMPRODUCT(1*ISNUMBER(SEARCH(P$3:$P$9,D2201))),Translation!$E$39,"")</f>
        <v>Beschichten</v>
      </c>
      <c r="M2201" s="36" t="str">
        <f t="shared" si="37"/>
        <v>20,0MM</v>
      </c>
      <c r="Q2201" s="12">
        <v>98666202</v>
      </c>
    </row>
    <row r="2202" spans="2:17" x14ac:dyDescent="0.25">
      <c r="B2202" s="36">
        <v>98666203</v>
      </c>
      <c r="C2202" s="36">
        <v>9866620300</v>
      </c>
      <c r="D2202" s="37" t="s">
        <v>1648</v>
      </c>
      <c r="E2202" s="37" t="s">
        <v>208</v>
      </c>
      <c r="F2202" s="37"/>
      <c r="G2202" s="36" t="s">
        <v>61</v>
      </c>
      <c r="H2202" s="38"/>
      <c r="I2202" s="40">
        <v>96.3</v>
      </c>
      <c r="J2202" s="39" t="str">
        <f ca="1">IF(SUMPRODUCT(1*ISNUMBER(SEARCH($N$3,D2202))),Translation!$E$38,"")</f>
        <v>Nachschleifen</v>
      </c>
      <c r="K2202" s="37" t="str">
        <f>IF(SUMPRODUCT(1*ISNUMBER(SEARCH(O$3,D2202))),Translation!$E$37,"")</f>
        <v/>
      </c>
      <c r="L2202" s="39" t="str" cm="1">
        <f t="array" aca="1" ref="L2202" ca="1">IF(SUMPRODUCT(1*ISNUMBER(SEARCH(P$3:$P$9,D2202))),Translation!$E$39,"")</f>
        <v>Beschichten</v>
      </c>
      <c r="M2202" s="36" t="str">
        <f t="shared" si="37"/>
        <v>20,0MM</v>
      </c>
      <c r="Q2202" s="12">
        <v>98666203</v>
      </c>
    </row>
    <row r="2203" spans="2:17" x14ac:dyDescent="0.25">
      <c r="B2203" s="36">
        <v>98670060</v>
      </c>
      <c r="C2203" s="36">
        <v>9867006000</v>
      </c>
      <c r="D2203" s="37" t="s">
        <v>1662</v>
      </c>
      <c r="E2203" s="37" t="s">
        <v>208</v>
      </c>
      <c r="F2203" s="37"/>
      <c r="G2203" s="36" t="s">
        <v>61</v>
      </c>
      <c r="H2203" s="38"/>
      <c r="I2203" s="40">
        <v>12.35</v>
      </c>
      <c r="J2203" s="39" t="str">
        <f ca="1">IF(SUMPRODUCT(1*ISNUMBER(SEARCH($N$3,D2203))),Translation!$E$38,"")</f>
        <v>Nachschleifen</v>
      </c>
      <c r="K2203" s="37" t="str">
        <f>IF(SUMPRODUCT(1*ISNUMBER(SEARCH(O$3,D2203))),Translation!$E$37,"")</f>
        <v/>
      </c>
      <c r="L2203" s="39" t="str" cm="1">
        <f t="array" aca="1" ref="L2203" ca="1">IF(SUMPRODUCT(1*ISNUMBER(SEARCH(P$3:$P$9,D2203))),Translation!$E$39,"")</f>
        <v>Beschichten</v>
      </c>
      <c r="M2203" s="36" t="str">
        <f t="shared" si="37"/>
        <v>6,0MM Z=4</v>
      </c>
      <c r="Q2203" s="12">
        <v>98670060</v>
      </c>
    </row>
    <row r="2204" spans="2:17" x14ac:dyDescent="0.25">
      <c r="B2204" s="36">
        <v>98670080</v>
      </c>
      <c r="C2204" s="36">
        <v>9867008000</v>
      </c>
      <c r="D2204" s="37" t="s">
        <v>1663</v>
      </c>
      <c r="E2204" s="37" t="s">
        <v>208</v>
      </c>
      <c r="F2204" s="37"/>
      <c r="G2204" s="36" t="s">
        <v>61</v>
      </c>
      <c r="H2204" s="38"/>
      <c r="I2204" s="40">
        <v>16.39</v>
      </c>
      <c r="J2204" s="39" t="str">
        <f ca="1">IF(SUMPRODUCT(1*ISNUMBER(SEARCH($N$3,D2204))),Translation!$E$38,"")</f>
        <v>Nachschleifen</v>
      </c>
      <c r="K2204" s="37" t="str">
        <f>IF(SUMPRODUCT(1*ISNUMBER(SEARCH(O$3,D2204))),Translation!$E$37,"")</f>
        <v/>
      </c>
      <c r="L2204" s="39" t="str" cm="1">
        <f t="array" aca="1" ref="L2204" ca="1">IF(SUMPRODUCT(1*ISNUMBER(SEARCH(P$3:$P$9,D2204))),Translation!$E$39,"")</f>
        <v>Beschichten</v>
      </c>
      <c r="M2204" s="36" t="str">
        <f t="shared" si="37"/>
        <v>6,01-8,0MM Z=4</v>
      </c>
      <c r="Q2204" s="12">
        <v>98670080</v>
      </c>
    </row>
    <row r="2205" spans="2:17" x14ac:dyDescent="0.25">
      <c r="B2205" s="36">
        <v>98670100</v>
      </c>
      <c r="C2205" s="36">
        <v>9867010000</v>
      </c>
      <c r="D2205" s="37" t="s">
        <v>1664</v>
      </c>
      <c r="E2205" s="37" t="s">
        <v>208</v>
      </c>
      <c r="F2205" s="37"/>
      <c r="G2205" s="36" t="s">
        <v>61</v>
      </c>
      <c r="H2205" s="38"/>
      <c r="I2205" s="40">
        <v>21.43</v>
      </c>
      <c r="J2205" s="39" t="str">
        <f ca="1">IF(SUMPRODUCT(1*ISNUMBER(SEARCH($N$3,D2205))),Translation!$E$38,"")</f>
        <v>Nachschleifen</v>
      </c>
      <c r="K2205" s="37" t="str">
        <f>IF(SUMPRODUCT(1*ISNUMBER(SEARCH(O$3,D2205))),Translation!$E$37,"")</f>
        <v/>
      </c>
      <c r="L2205" s="39" t="str" cm="1">
        <f t="array" aca="1" ref="L2205" ca="1">IF(SUMPRODUCT(1*ISNUMBER(SEARCH(P$3:$P$9,D2205))),Translation!$E$39,"")</f>
        <v>Beschichten</v>
      </c>
      <c r="M2205" s="36" t="str">
        <f t="shared" si="37"/>
        <v>8,01-10,0MM Z=4</v>
      </c>
      <c r="Q2205" s="12">
        <v>98670100</v>
      </c>
    </row>
    <row r="2206" spans="2:17" x14ac:dyDescent="0.25">
      <c r="B2206" s="36">
        <v>98670120</v>
      </c>
      <c r="C2206" s="36">
        <v>9867012000</v>
      </c>
      <c r="D2206" s="37" t="s">
        <v>1665</v>
      </c>
      <c r="E2206" s="37" t="s">
        <v>208</v>
      </c>
      <c r="F2206" s="37"/>
      <c r="G2206" s="36" t="s">
        <v>61</v>
      </c>
      <c r="H2206" s="38"/>
      <c r="I2206" s="40">
        <v>33.89</v>
      </c>
      <c r="J2206" s="39" t="str">
        <f ca="1">IF(SUMPRODUCT(1*ISNUMBER(SEARCH($N$3,D2206))),Translation!$E$38,"")</f>
        <v>Nachschleifen</v>
      </c>
      <c r="K2206" s="37" t="str">
        <f>IF(SUMPRODUCT(1*ISNUMBER(SEARCH(O$3,D2206))),Translation!$E$37,"")</f>
        <v/>
      </c>
      <c r="L2206" s="39" t="str" cm="1">
        <f t="array" aca="1" ref="L2206" ca="1">IF(SUMPRODUCT(1*ISNUMBER(SEARCH(P$3:$P$9,D2206))),Translation!$E$39,"")</f>
        <v>Beschichten</v>
      </c>
      <c r="M2206" s="36" t="str">
        <f t="shared" si="37"/>
        <v>10,01-12,0MM Z=4</v>
      </c>
      <c r="Q2206" s="12">
        <v>98670120</v>
      </c>
    </row>
    <row r="2207" spans="2:17" x14ac:dyDescent="0.25">
      <c r="B2207" s="36">
        <v>98670140</v>
      </c>
      <c r="C2207" s="36">
        <v>9867014000</v>
      </c>
      <c r="D2207" s="37" t="s">
        <v>1666</v>
      </c>
      <c r="E2207" s="37" t="s">
        <v>208</v>
      </c>
      <c r="F2207" s="37"/>
      <c r="G2207" s="36" t="s">
        <v>61</v>
      </c>
      <c r="H2207" s="38"/>
      <c r="I2207" s="40">
        <v>43.44</v>
      </c>
      <c r="J2207" s="39" t="str">
        <f ca="1">IF(SUMPRODUCT(1*ISNUMBER(SEARCH($N$3,D2207))),Translation!$E$38,"")</f>
        <v>Nachschleifen</v>
      </c>
      <c r="K2207" s="37" t="str">
        <f>IF(SUMPRODUCT(1*ISNUMBER(SEARCH(O$3,D2207))),Translation!$E$37,"")</f>
        <v/>
      </c>
      <c r="L2207" s="39" t="str" cm="1">
        <f t="array" aca="1" ref="L2207" ca="1">IF(SUMPRODUCT(1*ISNUMBER(SEARCH(P$3:$P$9,D2207))),Translation!$E$39,"")</f>
        <v>Beschichten</v>
      </c>
      <c r="M2207" s="36" t="str">
        <f t="shared" si="37"/>
        <v>12,01-14,0MM Z=4</v>
      </c>
      <c r="Q2207" s="12">
        <v>98670140</v>
      </c>
    </row>
    <row r="2208" spans="2:17" x14ac:dyDescent="0.25">
      <c r="B2208" s="36">
        <v>98670160</v>
      </c>
      <c r="C2208" s="36">
        <v>9867016000</v>
      </c>
      <c r="D2208" s="37" t="s">
        <v>1667</v>
      </c>
      <c r="E2208" s="37" t="s">
        <v>208</v>
      </c>
      <c r="F2208" s="37"/>
      <c r="G2208" s="36" t="s">
        <v>61</v>
      </c>
      <c r="H2208" s="38"/>
      <c r="I2208" s="40">
        <v>53.76</v>
      </c>
      <c r="J2208" s="39" t="str">
        <f ca="1">IF(SUMPRODUCT(1*ISNUMBER(SEARCH($N$3,D2208))),Translation!$E$38,"")</f>
        <v>Nachschleifen</v>
      </c>
      <c r="K2208" s="37" t="str">
        <f>IF(SUMPRODUCT(1*ISNUMBER(SEARCH(O$3,D2208))),Translation!$E$37,"")</f>
        <v/>
      </c>
      <c r="L2208" s="39" t="str" cm="1">
        <f t="array" aca="1" ref="L2208" ca="1">IF(SUMPRODUCT(1*ISNUMBER(SEARCH(P$3:$P$9,D2208))),Translation!$E$39,"")</f>
        <v>Beschichten</v>
      </c>
      <c r="M2208" s="36" t="str">
        <f t="shared" si="37"/>
        <v>14,01-16,0MM Z=4</v>
      </c>
      <c r="Q2208" s="12">
        <v>98670160</v>
      </c>
    </row>
    <row r="2209" spans="2:17" x14ac:dyDescent="0.25">
      <c r="B2209" s="36">
        <v>98670161</v>
      </c>
      <c r="C2209" s="36">
        <v>9867016100</v>
      </c>
      <c r="D2209" s="37" t="s">
        <v>1668</v>
      </c>
      <c r="E2209" s="37" t="s">
        <v>208</v>
      </c>
      <c r="F2209" s="37"/>
      <c r="G2209" s="36" t="s">
        <v>61</v>
      </c>
      <c r="H2209" s="38"/>
      <c r="I2209" s="40">
        <v>56.57</v>
      </c>
      <c r="J2209" s="39" t="str">
        <f ca="1">IF(SUMPRODUCT(1*ISNUMBER(SEARCH($N$3,D2209))),Translation!$E$38,"")</f>
        <v>Nachschleifen</v>
      </c>
      <c r="K2209" s="37" t="str">
        <f>IF(SUMPRODUCT(1*ISNUMBER(SEARCH(O$3,D2209))),Translation!$E$37,"")</f>
        <v/>
      </c>
      <c r="L2209" s="39" t="str" cm="1">
        <f t="array" aca="1" ref="L2209" ca="1">IF(SUMPRODUCT(1*ISNUMBER(SEARCH(P$3:$P$9,D2209))),Translation!$E$39,"")</f>
        <v>Beschichten</v>
      </c>
      <c r="M2209" s="36" t="str">
        <f t="shared" si="37"/>
        <v>16,0MM Z=5</v>
      </c>
      <c r="Q2209" s="12">
        <v>98670161</v>
      </c>
    </row>
    <row r="2210" spans="2:17" x14ac:dyDescent="0.25">
      <c r="B2210" s="36">
        <v>98670180</v>
      </c>
      <c r="C2210" s="36">
        <v>9867018000</v>
      </c>
      <c r="D2210" s="37" t="s">
        <v>1669</v>
      </c>
      <c r="E2210" s="37" t="s">
        <v>208</v>
      </c>
      <c r="F2210" s="37"/>
      <c r="G2210" s="36" t="s">
        <v>61</v>
      </c>
      <c r="H2210" s="38"/>
      <c r="I2210" s="40">
        <v>73.069999999999993</v>
      </c>
      <c r="J2210" s="39" t="str">
        <f ca="1">IF(SUMPRODUCT(1*ISNUMBER(SEARCH($N$3,D2210))),Translation!$E$38,"")</f>
        <v>Nachschleifen</v>
      </c>
      <c r="K2210" s="37" t="str">
        <f>IF(SUMPRODUCT(1*ISNUMBER(SEARCH(O$3,D2210))),Translation!$E$37,"")</f>
        <v/>
      </c>
      <c r="L2210" s="39" t="str" cm="1">
        <f t="array" aca="1" ref="L2210" ca="1">IF(SUMPRODUCT(1*ISNUMBER(SEARCH(P$3:$P$9,D2210))),Translation!$E$39,"")</f>
        <v>Beschichten</v>
      </c>
      <c r="M2210" s="36" t="str">
        <f t="shared" si="37"/>
        <v>16,01-18,0MM Z=4</v>
      </c>
      <c r="Q2210" s="12">
        <v>98670180</v>
      </c>
    </row>
    <row r="2211" spans="2:17" x14ac:dyDescent="0.25">
      <c r="B2211" s="36">
        <v>98670181</v>
      </c>
      <c r="C2211" s="36">
        <v>9867018100</v>
      </c>
      <c r="D2211" s="37" t="s">
        <v>1670</v>
      </c>
      <c r="E2211" s="37" t="s">
        <v>208</v>
      </c>
      <c r="F2211" s="37"/>
      <c r="G2211" s="36" t="s">
        <v>61</v>
      </c>
      <c r="H2211" s="38"/>
      <c r="I2211" s="40">
        <v>77</v>
      </c>
      <c r="J2211" s="39" t="str">
        <f ca="1">IF(SUMPRODUCT(1*ISNUMBER(SEARCH($N$3,D2211))),Translation!$E$38,"")</f>
        <v>Nachschleifen</v>
      </c>
      <c r="K2211" s="37" t="str">
        <f>IF(SUMPRODUCT(1*ISNUMBER(SEARCH(O$3,D2211))),Translation!$E$37,"")</f>
        <v/>
      </c>
      <c r="L2211" s="39" t="str" cm="1">
        <f t="array" aca="1" ref="L2211" ca="1">IF(SUMPRODUCT(1*ISNUMBER(SEARCH(P$3:$P$9,D2211))),Translation!$E$39,"")</f>
        <v>Beschichten</v>
      </c>
      <c r="M2211" s="36" t="str">
        <f t="shared" si="37"/>
        <v>18,0MM Z=5</v>
      </c>
      <c r="Q2211" s="12">
        <v>98670181</v>
      </c>
    </row>
    <row r="2212" spans="2:17" x14ac:dyDescent="0.25">
      <c r="B2212" s="36">
        <v>98670200</v>
      </c>
      <c r="C2212" s="36">
        <v>9867020000</v>
      </c>
      <c r="D2212" s="37" t="s">
        <v>1671</v>
      </c>
      <c r="E2212" s="37" t="s">
        <v>208</v>
      </c>
      <c r="F2212" s="37"/>
      <c r="G2212" s="36" t="s">
        <v>61</v>
      </c>
      <c r="H2212" s="38"/>
      <c r="I2212" s="40">
        <v>82.94</v>
      </c>
      <c r="J2212" s="39" t="str">
        <f ca="1">IF(SUMPRODUCT(1*ISNUMBER(SEARCH($N$3,D2212))),Translation!$E$38,"")</f>
        <v>Nachschleifen</v>
      </c>
      <c r="K2212" s="37" t="str">
        <f>IF(SUMPRODUCT(1*ISNUMBER(SEARCH(O$3,D2212))),Translation!$E$37,"")</f>
        <v/>
      </c>
      <c r="L2212" s="39" t="str" cm="1">
        <f t="array" aca="1" ref="L2212" ca="1">IF(SUMPRODUCT(1*ISNUMBER(SEARCH(P$3:$P$9,D2212))),Translation!$E$39,"")</f>
        <v>Beschichten</v>
      </c>
      <c r="M2212" s="36" t="str">
        <f t="shared" si="37"/>
        <v>18,01-20,0MM Z=4</v>
      </c>
      <c r="Q2212" s="12">
        <v>98670200</v>
      </c>
    </row>
    <row r="2213" spans="2:17" x14ac:dyDescent="0.25">
      <c r="B2213" s="36">
        <v>98670201</v>
      </c>
      <c r="C2213" s="36">
        <v>9867020100</v>
      </c>
      <c r="D2213" s="37" t="s">
        <v>1672</v>
      </c>
      <c r="E2213" s="37" t="s">
        <v>208</v>
      </c>
      <c r="F2213" s="37"/>
      <c r="G2213" s="36" t="s">
        <v>61</v>
      </c>
      <c r="H2213" s="38"/>
      <c r="I2213" s="40">
        <v>87.32</v>
      </c>
      <c r="J2213" s="39" t="str">
        <f ca="1">IF(SUMPRODUCT(1*ISNUMBER(SEARCH($N$3,D2213))),Translation!$E$38,"")</f>
        <v>Nachschleifen</v>
      </c>
      <c r="K2213" s="37" t="str">
        <f>IF(SUMPRODUCT(1*ISNUMBER(SEARCH(O$3,D2213))),Translation!$E$37,"")</f>
        <v/>
      </c>
      <c r="L2213" s="39" t="str" cm="1">
        <f t="array" aca="1" ref="L2213" ca="1">IF(SUMPRODUCT(1*ISNUMBER(SEARCH(P$3:$P$9,D2213))),Translation!$E$39,"")</f>
        <v>Beschichten</v>
      </c>
      <c r="M2213" s="36" t="str">
        <f t="shared" si="37"/>
        <v>20,0MM Z=5</v>
      </c>
      <c r="Q2213" s="12">
        <v>98670201</v>
      </c>
    </row>
    <row r="2214" spans="2:17" x14ac:dyDescent="0.25">
      <c r="B2214" s="36">
        <v>98671060</v>
      </c>
      <c r="C2214" s="36">
        <v>9867106000</v>
      </c>
      <c r="D2214" s="37" t="s">
        <v>1662</v>
      </c>
      <c r="E2214" s="37" t="s">
        <v>208</v>
      </c>
      <c r="F2214" s="37"/>
      <c r="G2214" s="36" t="s">
        <v>61</v>
      </c>
      <c r="H2214" s="38"/>
      <c r="I2214" s="40">
        <v>14.36</v>
      </c>
      <c r="J2214" s="39" t="str">
        <f ca="1">IF(SUMPRODUCT(1*ISNUMBER(SEARCH($N$3,D2214))),Translation!$E$38,"")</f>
        <v>Nachschleifen</v>
      </c>
      <c r="K2214" s="37" t="str">
        <f>IF(SUMPRODUCT(1*ISNUMBER(SEARCH(O$3,D2214))),Translation!$E$37,"")</f>
        <v/>
      </c>
      <c r="L2214" s="39" t="str" cm="1">
        <f t="array" aca="1" ref="L2214" ca="1">IF(SUMPRODUCT(1*ISNUMBER(SEARCH(P$3:$P$9,D2214))),Translation!$E$39,"")</f>
        <v>Beschichten</v>
      </c>
      <c r="M2214" s="36" t="str">
        <f t="shared" si="37"/>
        <v>6,0MM Z=4</v>
      </c>
      <c r="Q2214" s="12">
        <v>98671060</v>
      </c>
    </row>
    <row r="2215" spans="2:17" x14ac:dyDescent="0.25">
      <c r="B2215" s="36">
        <v>98671080</v>
      </c>
      <c r="C2215" s="36">
        <v>9867108000</v>
      </c>
      <c r="D2215" s="37" t="s">
        <v>1663</v>
      </c>
      <c r="E2215" s="37" t="s">
        <v>208</v>
      </c>
      <c r="F2215" s="37"/>
      <c r="G2215" s="36" t="s">
        <v>61</v>
      </c>
      <c r="H2215" s="38"/>
      <c r="I2215" s="40">
        <v>19.079999999999998</v>
      </c>
      <c r="J2215" s="39" t="str">
        <f ca="1">IF(SUMPRODUCT(1*ISNUMBER(SEARCH($N$3,D2215))),Translation!$E$38,"")</f>
        <v>Nachschleifen</v>
      </c>
      <c r="K2215" s="37" t="str">
        <f>IF(SUMPRODUCT(1*ISNUMBER(SEARCH(O$3,D2215))),Translation!$E$37,"")</f>
        <v/>
      </c>
      <c r="L2215" s="39" t="str" cm="1">
        <f t="array" aca="1" ref="L2215" ca="1">IF(SUMPRODUCT(1*ISNUMBER(SEARCH(P$3:$P$9,D2215))),Translation!$E$39,"")</f>
        <v>Beschichten</v>
      </c>
      <c r="M2215" s="36" t="str">
        <f t="shared" si="37"/>
        <v>6,01-8,0MM Z=4</v>
      </c>
      <c r="Q2215" s="12">
        <v>98671080</v>
      </c>
    </row>
    <row r="2216" spans="2:17" x14ac:dyDescent="0.25">
      <c r="B2216" s="36">
        <v>98671100</v>
      </c>
      <c r="C2216" s="36">
        <v>9867110000</v>
      </c>
      <c r="D2216" s="37" t="s">
        <v>1664</v>
      </c>
      <c r="E2216" s="37" t="s">
        <v>208</v>
      </c>
      <c r="F2216" s="37"/>
      <c r="G2216" s="36" t="s">
        <v>61</v>
      </c>
      <c r="H2216" s="38"/>
      <c r="I2216" s="40">
        <v>24.59</v>
      </c>
      <c r="J2216" s="39" t="str">
        <f ca="1">IF(SUMPRODUCT(1*ISNUMBER(SEARCH($N$3,D2216))),Translation!$E$38,"")</f>
        <v>Nachschleifen</v>
      </c>
      <c r="K2216" s="37" t="str">
        <f>IF(SUMPRODUCT(1*ISNUMBER(SEARCH(O$3,D2216))),Translation!$E$37,"")</f>
        <v/>
      </c>
      <c r="L2216" s="39" t="str" cm="1">
        <f t="array" aca="1" ref="L2216" ca="1">IF(SUMPRODUCT(1*ISNUMBER(SEARCH(P$3:$P$9,D2216))),Translation!$E$39,"")</f>
        <v>Beschichten</v>
      </c>
      <c r="M2216" s="36" t="str">
        <f t="shared" si="37"/>
        <v>8,01-10,0MM Z=4</v>
      </c>
      <c r="Q2216" s="12">
        <v>98671100</v>
      </c>
    </row>
    <row r="2217" spans="2:17" x14ac:dyDescent="0.25">
      <c r="B2217" s="36">
        <v>98671120</v>
      </c>
      <c r="C2217" s="36">
        <v>9867112000</v>
      </c>
      <c r="D2217" s="37" t="s">
        <v>1665</v>
      </c>
      <c r="E2217" s="37" t="s">
        <v>208</v>
      </c>
      <c r="F2217" s="37"/>
      <c r="G2217" s="36" t="s">
        <v>61</v>
      </c>
      <c r="H2217" s="38"/>
      <c r="I2217" s="40">
        <v>38.950000000000003</v>
      </c>
      <c r="J2217" s="39" t="str">
        <f ca="1">IF(SUMPRODUCT(1*ISNUMBER(SEARCH($N$3,D2217))),Translation!$E$38,"")</f>
        <v>Nachschleifen</v>
      </c>
      <c r="K2217" s="37" t="str">
        <f>IF(SUMPRODUCT(1*ISNUMBER(SEARCH(O$3,D2217))),Translation!$E$37,"")</f>
        <v/>
      </c>
      <c r="L2217" s="39" t="str" cm="1">
        <f t="array" aca="1" ref="L2217" ca="1">IF(SUMPRODUCT(1*ISNUMBER(SEARCH(P$3:$P$9,D2217))),Translation!$E$39,"")</f>
        <v>Beschichten</v>
      </c>
      <c r="M2217" s="36" t="str">
        <f t="shared" si="37"/>
        <v>10,01-12,0MM Z=4</v>
      </c>
      <c r="Q2217" s="12">
        <v>98671120</v>
      </c>
    </row>
    <row r="2218" spans="2:17" x14ac:dyDescent="0.25">
      <c r="B2218" s="36">
        <v>98671140</v>
      </c>
      <c r="C2218" s="36">
        <v>9867114000</v>
      </c>
      <c r="D2218" s="37" t="s">
        <v>1666</v>
      </c>
      <c r="E2218" s="37" t="s">
        <v>208</v>
      </c>
      <c r="F2218" s="37"/>
      <c r="G2218" s="36" t="s">
        <v>61</v>
      </c>
      <c r="H2218" s="38"/>
      <c r="I2218" s="40">
        <v>52.74</v>
      </c>
      <c r="J2218" s="39" t="str">
        <f ca="1">IF(SUMPRODUCT(1*ISNUMBER(SEARCH($N$3,D2218))),Translation!$E$38,"")</f>
        <v>Nachschleifen</v>
      </c>
      <c r="K2218" s="37" t="str">
        <f>IF(SUMPRODUCT(1*ISNUMBER(SEARCH(O$3,D2218))),Translation!$E$37,"")</f>
        <v/>
      </c>
      <c r="L2218" s="39" t="str" cm="1">
        <f t="array" aca="1" ref="L2218" ca="1">IF(SUMPRODUCT(1*ISNUMBER(SEARCH(P$3:$P$9,D2218))),Translation!$E$39,"")</f>
        <v>Beschichten</v>
      </c>
      <c r="M2218" s="36" t="str">
        <f t="shared" si="37"/>
        <v>12,01-14,0MM Z=4</v>
      </c>
      <c r="Q2218" s="12">
        <v>98671140</v>
      </c>
    </row>
    <row r="2219" spans="2:17" x14ac:dyDescent="0.25">
      <c r="B2219" s="36">
        <v>98671160</v>
      </c>
      <c r="C2219" s="36">
        <v>9867116000</v>
      </c>
      <c r="D2219" s="37" t="s">
        <v>1667</v>
      </c>
      <c r="E2219" s="37" t="s">
        <v>208</v>
      </c>
      <c r="F2219" s="37"/>
      <c r="G2219" s="36" t="s">
        <v>61</v>
      </c>
      <c r="H2219" s="38"/>
      <c r="I2219" s="40">
        <v>63.64</v>
      </c>
      <c r="J2219" s="39" t="str">
        <f ca="1">IF(SUMPRODUCT(1*ISNUMBER(SEARCH($N$3,D2219))),Translation!$E$38,"")</f>
        <v>Nachschleifen</v>
      </c>
      <c r="K2219" s="37" t="str">
        <f>IF(SUMPRODUCT(1*ISNUMBER(SEARCH(O$3,D2219))),Translation!$E$37,"")</f>
        <v/>
      </c>
      <c r="L2219" s="39" t="str" cm="1">
        <f t="array" aca="1" ref="L2219" ca="1">IF(SUMPRODUCT(1*ISNUMBER(SEARCH(P$3:$P$9,D2219))),Translation!$E$39,"")</f>
        <v>Beschichten</v>
      </c>
      <c r="M2219" s="36" t="str">
        <f t="shared" si="37"/>
        <v>14,01-16,0MM Z=4</v>
      </c>
      <c r="Q2219" s="12">
        <v>98671160</v>
      </c>
    </row>
    <row r="2220" spans="2:17" x14ac:dyDescent="0.25">
      <c r="B2220" s="36">
        <v>98671161</v>
      </c>
      <c r="C2220" s="36">
        <v>9867116100</v>
      </c>
      <c r="D2220" s="37" t="s">
        <v>1668</v>
      </c>
      <c r="E2220" s="37" t="s">
        <v>208</v>
      </c>
      <c r="F2220" s="37"/>
      <c r="G2220" s="36" t="s">
        <v>61</v>
      </c>
      <c r="H2220" s="38"/>
      <c r="I2220" s="40">
        <v>66.67</v>
      </c>
      <c r="J2220" s="39" t="str">
        <f ca="1">IF(SUMPRODUCT(1*ISNUMBER(SEARCH($N$3,D2220))),Translation!$E$38,"")</f>
        <v>Nachschleifen</v>
      </c>
      <c r="K2220" s="37" t="str">
        <f>IF(SUMPRODUCT(1*ISNUMBER(SEARCH(O$3,D2220))),Translation!$E$37,"")</f>
        <v/>
      </c>
      <c r="L2220" s="39" t="str" cm="1">
        <f t="array" aca="1" ref="L2220" ca="1">IF(SUMPRODUCT(1*ISNUMBER(SEARCH(P$3:$P$9,D2220))),Translation!$E$39,"")</f>
        <v>Beschichten</v>
      </c>
      <c r="M2220" s="36" t="str">
        <f t="shared" si="37"/>
        <v>16,0MM Z=5</v>
      </c>
      <c r="Q2220" s="12">
        <v>98671161</v>
      </c>
    </row>
    <row r="2221" spans="2:17" x14ac:dyDescent="0.25">
      <c r="B2221" s="36">
        <v>98671180</v>
      </c>
      <c r="C2221" s="36">
        <v>9867118000</v>
      </c>
      <c r="D2221" s="37" t="s">
        <v>1669</v>
      </c>
      <c r="E2221" s="37" t="s">
        <v>208</v>
      </c>
      <c r="F2221" s="37"/>
      <c r="G2221" s="36" t="s">
        <v>61</v>
      </c>
      <c r="H2221" s="38"/>
      <c r="I2221" s="40">
        <v>90.47</v>
      </c>
      <c r="J2221" s="39" t="str">
        <f ca="1">IF(SUMPRODUCT(1*ISNUMBER(SEARCH($N$3,D2221))),Translation!$E$38,"")</f>
        <v>Nachschleifen</v>
      </c>
      <c r="K2221" s="37" t="str">
        <f>IF(SUMPRODUCT(1*ISNUMBER(SEARCH(O$3,D2221))),Translation!$E$37,"")</f>
        <v/>
      </c>
      <c r="L2221" s="39" t="str" cm="1">
        <f t="array" aca="1" ref="L2221" ca="1">IF(SUMPRODUCT(1*ISNUMBER(SEARCH(P$3:$P$9,D2221))),Translation!$E$39,"")</f>
        <v>Beschichten</v>
      </c>
      <c r="M2221" s="36" t="str">
        <f t="shared" si="37"/>
        <v>16,01-18,0MM Z=4</v>
      </c>
      <c r="Q2221" s="12">
        <v>98671180</v>
      </c>
    </row>
    <row r="2222" spans="2:17" x14ac:dyDescent="0.25">
      <c r="B2222" s="36">
        <v>98671181</v>
      </c>
      <c r="C2222" s="36">
        <v>9867118100</v>
      </c>
      <c r="D2222" s="37" t="s">
        <v>1670</v>
      </c>
      <c r="E2222" s="37" t="s">
        <v>208</v>
      </c>
      <c r="F2222" s="37"/>
      <c r="G2222" s="36" t="s">
        <v>61</v>
      </c>
      <c r="H2222" s="38"/>
      <c r="I2222" s="40">
        <v>94.5</v>
      </c>
      <c r="J2222" s="39" t="str">
        <f ca="1">IF(SUMPRODUCT(1*ISNUMBER(SEARCH($N$3,D2222))),Translation!$E$38,"")</f>
        <v>Nachschleifen</v>
      </c>
      <c r="K2222" s="37" t="str">
        <f>IF(SUMPRODUCT(1*ISNUMBER(SEARCH(O$3,D2222))),Translation!$E$37,"")</f>
        <v/>
      </c>
      <c r="L2222" s="39" t="str" cm="1">
        <f t="array" aca="1" ref="L2222" ca="1">IF(SUMPRODUCT(1*ISNUMBER(SEARCH(P$3:$P$9,D2222))),Translation!$E$39,"")</f>
        <v>Beschichten</v>
      </c>
      <c r="M2222" s="36" t="str">
        <f t="shared" si="37"/>
        <v>18,0MM Z=5</v>
      </c>
      <c r="Q2222" s="12">
        <v>98671181</v>
      </c>
    </row>
    <row r="2223" spans="2:17" x14ac:dyDescent="0.25">
      <c r="B2223" s="36">
        <v>98671200</v>
      </c>
      <c r="C2223" s="36">
        <v>9867120000</v>
      </c>
      <c r="D2223" s="37" t="s">
        <v>1671</v>
      </c>
      <c r="E2223" s="37" t="s">
        <v>208</v>
      </c>
      <c r="F2223" s="37"/>
      <c r="G2223" s="36" t="s">
        <v>61</v>
      </c>
      <c r="H2223" s="38"/>
      <c r="I2223" s="40">
        <v>101.57</v>
      </c>
      <c r="J2223" s="39" t="str">
        <f ca="1">IF(SUMPRODUCT(1*ISNUMBER(SEARCH($N$3,D2223))),Translation!$E$38,"")</f>
        <v>Nachschleifen</v>
      </c>
      <c r="K2223" s="37" t="str">
        <f>IF(SUMPRODUCT(1*ISNUMBER(SEARCH(O$3,D2223))),Translation!$E$37,"")</f>
        <v/>
      </c>
      <c r="L2223" s="39" t="str" cm="1">
        <f t="array" aca="1" ref="L2223" ca="1">IF(SUMPRODUCT(1*ISNUMBER(SEARCH(P$3:$P$9,D2223))),Translation!$E$39,"")</f>
        <v>Beschichten</v>
      </c>
      <c r="M2223" s="36" t="str">
        <f t="shared" si="37"/>
        <v>18,01-20,0MM Z=4</v>
      </c>
      <c r="Q2223" s="12">
        <v>98671200</v>
      </c>
    </row>
    <row r="2224" spans="2:17" x14ac:dyDescent="0.25">
      <c r="B2224" s="36">
        <v>98671201</v>
      </c>
      <c r="C2224" s="36">
        <v>9867120100</v>
      </c>
      <c r="D2224" s="37" t="s">
        <v>1672</v>
      </c>
      <c r="E2224" s="37" t="s">
        <v>208</v>
      </c>
      <c r="F2224" s="37"/>
      <c r="G2224" s="36" t="s">
        <v>61</v>
      </c>
      <c r="H2224" s="38"/>
      <c r="I2224" s="40">
        <v>106.18</v>
      </c>
      <c r="J2224" s="39" t="str">
        <f ca="1">IF(SUMPRODUCT(1*ISNUMBER(SEARCH($N$3,D2224))),Translation!$E$38,"")</f>
        <v>Nachschleifen</v>
      </c>
      <c r="K2224" s="37" t="str">
        <f>IF(SUMPRODUCT(1*ISNUMBER(SEARCH(O$3,D2224))),Translation!$E$37,"")</f>
        <v/>
      </c>
      <c r="L2224" s="39" t="str" cm="1">
        <f t="array" aca="1" ref="L2224" ca="1">IF(SUMPRODUCT(1*ISNUMBER(SEARCH(P$3:$P$9,D2224))),Translation!$E$39,"")</f>
        <v>Beschichten</v>
      </c>
      <c r="M2224" s="36" t="str">
        <f t="shared" si="37"/>
        <v>20,0MM Z=5</v>
      </c>
      <c r="Q2224" s="12">
        <v>98671201</v>
      </c>
    </row>
    <row r="2225" spans="2:17" x14ac:dyDescent="0.25">
      <c r="B2225" s="36">
        <v>98672060</v>
      </c>
      <c r="C2225" s="36">
        <v>9867206000</v>
      </c>
      <c r="D2225" s="37" t="s">
        <v>1673</v>
      </c>
      <c r="E2225" s="37" t="s">
        <v>208</v>
      </c>
      <c r="F2225" s="37"/>
      <c r="G2225" s="36" t="s">
        <v>61</v>
      </c>
      <c r="H2225" s="38"/>
      <c r="I2225" s="40">
        <v>15.26</v>
      </c>
      <c r="J2225" s="39" t="str">
        <f ca="1">IF(SUMPRODUCT(1*ISNUMBER(SEARCH($N$3,D2225))),Translation!$E$38,"")</f>
        <v>Nachschleifen</v>
      </c>
      <c r="K2225" s="37" t="str">
        <f>IF(SUMPRODUCT(1*ISNUMBER(SEARCH(O$3,D2225))),Translation!$E$37,"")</f>
        <v/>
      </c>
      <c r="L2225" s="39" t="str" cm="1">
        <f t="array" aca="1" ref="L2225" ca="1">IF(SUMPRODUCT(1*ISNUMBER(SEARCH(P$3:$P$9,D2225))),Translation!$E$39,"")</f>
        <v>Beschichten</v>
      </c>
      <c r="M2225" s="36" t="str">
        <f t="shared" si="37"/>
        <v>6,0MM</v>
      </c>
      <c r="Q2225" s="12">
        <v>98672060</v>
      </c>
    </row>
    <row r="2226" spans="2:17" x14ac:dyDescent="0.25">
      <c r="B2226" s="36">
        <v>98672080</v>
      </c>
      <c r="C2226" s="36">
        <v>9867208000</v>
      </c>
      <c r="D2226" s="37" t="s">
        <v>1674</v>
      </c>
      <c r="E2226" s="37" t="s">
        <v>208</v>
      </c>
      <c r="F2226" s="37"/>
      <c r="G2226" s="36" t="s">
        <v>61</v>
      </c>
      <c r="H2226" s="38"/>
      <c r="I2226" s="40">
        <v>19.75</v>
      </c>
      <c r="J2226" s="39" t="str">
        <f ca="1">IF(SUMPRODUCT(1*ISNUMBER(SEARCH($N$3,D2226))),Translation!$E$38,"")</f>
        <v>Nachschleifen</v>
      </c>
      <c r="K2226" s="37" t="str">
        <f>IF(SUMPRODUCT(1*ISNUMBER(SEARCH(O$3,D2226))),Translation!$E$37,"")</f>
        <v/>
      </c>
      <c r="L2226" s="39" t="str" cm="1">
        <f t="array" aca="1" ref="L2226" ca="1">IF(SUMPRODUCT(1*ISNUMBER(SEARCH(P$3:$P$9,D2226))),Translation!$E$39,"")</f>
        <v>Beschichten</v>
      </c>
      <c r="M2226" s="36" t="str">
        <f t="shared" si="37"/>
        <v>8,0MM</v>
      </c>
      <c r="Q2226" s="12">
        <v>98672080</v>
      </c>
    </row>
    <row r="2227" spans="2:17" x14ac:dyDescent="0.25">
      <c r="B2227" s="36">
        <v>98672100</v>
      </c>
      <c r="C2227" s="36">
        <v>9867210000</v>
      </c>
      <c r="D2227" s="37" t="s">
        <v>1675</v>
      </c>
      <c r="E2227" s="37" t="s">
        <v>208</v>
      </c>
      <c r="F2227" s="37"/>
      <c r="G2227" s="36" t="s">
        <v>61</v>
      </c>
      <c r="H2227" s="38"/>
      <c r="I2227" s="40">
        <v>25.36</v>
      </c>
      <c r="J2227" s="39" t="str">
        <f ca="1">IF(SUMPRODUCT(1*ISNUMBER(SEARCH($N$3,D2227))),Translation!$E$38,"")</f>
        <v>Nachschleifen</v>
      </c>
      <c r="K2227" s="37" t="str">
        <f>IF(SUMPRODUCT(1*ISNUMBER(SEARCH(O$3,D2227))),Translation!$E$37,"")</f>
        <v/>
      </c>
      <c r="L2227" s="39" t="str" cm="1">
        <f t="array" aca="1" ref="L2227" ca="1">IF(SUMPRODUCT(1*ISNUMBER(SEARCH(P$3:$P$9,D2227))),Translation!$E$39,"")</f>
        <v>Beschichten</v>
      </c>
      <c r="M2227" s="36" t="str">
        <f t="shared" si="37"/>
        <v>10,0MM</v>
      </c>
      <c r="Q2227" s="12">
        <v>98672100</v>
      </c>
    </row>
    <row r="2228" spans="2:17" x14ac:dyDescent="0.25">
      <c r="B2228" s="36">
        <v>98672120</v>
      </c>
      <c r="C2228" s="36">
        <v>9867212000</v>
      </c>
      <c r="D2228" s="37" t="s">
        <v>1676</v>
      </c>
      <c r="E2228" s="37" t="s">
        <v>208</v>
      </c>
      <c r="F2228" s="37"/>
      <c r="G2228" s="36" t="s">
        <v>61</v>
      </c>
      <c r="H2228" s="38"/>
      <c r="I2228" s="40">
        <v>40.29</v>
      </c>
      <c r="J2228" s="39" t="str">
        <f ca="1">IF(SUMPRODUCT(1*ISNUMBER(SEARCH($N$3,D2228))),Translation!$E$38,"")</f>
        <v>Nachschleifen</v>
      </c>
      <c r="K2228" s="37" t="str">
        <f>IF(SUMPRODUCT(1*ISNUMBER(SEARCH(O$3,D2228))),Translation!$E$37,"")</f>
        <v/>
      </c>
      <c r="L2228" s="39" t="str" cm="1">
        <f t="array" aca="1" ref="L2228" ca="1">IF(SUMPRODUCT(1*ISNUMBER(SEARCH(P$3:$P$9,D2228))),Translation!$E$39,"")</f>
        <v>Beschichten</v>
      </c>
      <c r="M2228" s="36" t="str">
        <f t="shared" si="37"/>
        <v>12,0MM</v>
      </c>
      <c r="Q2228" s="12">
        <v>98672120</v>
      </c>
    </row>
    <row r="2229" spans="2:17" x14ac:dyDescent="0.25">
      <c r="B2229" s="36">
        <v>98672140</v>
      </c>
      <c r="C2229" s="36">
        <v>9867214000</v>
      </c>
      <c r="D2229" s="37" t="s">
        <v>1677</v>
      </c>
      <c r="E2229" s="37" t="s">
        <v>208</v>
      </c>
      <c r="F2229" s="37"/>
      <c r="G2229" s="36" t="s">
        <v>61</v>
      </c>
      <c r="H2229" s="38"/>
      <c r="I2229" s="40">
        <v>55.45</v>
      </c>
      <c r="J2229" s="39" t="str">
        <f ca="1">IF(SUMPRODUCT(1*ISNUMBER(SEARCH($N$3,D2229))),Translation!$E$38,"")</f>
        <v>Nachschleifen</v>
      </c>
      <c r="K2229" s="37" t="str">
        <f>IF(SUMPRODUCT(1*ISNUMBER(SEARCH(O$3,D2229))),Translation!$E$37,"")</f>
        <v/>
      </c>
      <c r="L2229" s="39" t="str" cm="1">
        <f t="array" aca="1" ref="L2229" ca="1">IF(SUMPRODUCT(1*ISNUMBER(SEARCH(P$3:$P$9,D2229))),Translation!$E$39,"")</f>
        <v>Beschichten</v>
      </c>
      <c r="M2229" s="36" t="str">
        <f t="shared" si="37"/>
        <v>14,0MM</v>
      </c>
      <c r="Q2229" s="12">
        <v>98672140</v>
      </c>
    </row>
    <row r="2230" spans="2:17" x14ac:dyDescent="0.25">
      <c r="B2230" s="36">
        <v>98672160</v>
      </c>
      <c r="C2230" s="36">
        <v>9867216000</v>
      </c>
      <c r="D2230" s="37" t="s">
        <v>1678</v>
      </c>
      <c r="E2230" s="37" t="s">
        <v>208</v>
      </c>
      <c r="F2230" s="37"/>
      <c r="G2230" s="36" t="s">
        <v>61</v>
      </c>
      <c r="H2230" s="38"/>
      <c r="I2230" s="40">
        <v>67.900000000000006</v>
      </c>
      <c r="J2230" s="39" t="str">
        <f ca="1">IF(SUMPRODUCT(1*ISNUMBER(SEARCH($N$3,D2230))),Translation!$E$38,"")</f>
        <v>Nachschleifen</v>
      </c>
      <c r="K2230" s="37" t="str">
        <f>IF(SUMPRODUCT(1*ISNUMBER(SEARCH(O$3,D2230))),Translation!$E$37,"")</f>
        <v/>
      </c>
      <c r="L2230" s="39" t="str" cm="1">
        <f t="array" aca="1" ref="L2230" ca="1">IF(SUMPRODUCT(1*ISNUMBER(SEARCH(P$3:$P$9,D2230))),Translation!$E$39,"")</f>
        <v>Beschichten</v>
      </c>
      <c r="M2230" s="36" t="str">
        <f t="shared" si="37"/>
        <v>16,0MM</v>
      </c>
      <c r="Q2230" s="12">
        <v>98672160</v>
      </c>
    </row>
    <row r="2231" spans="2:17" x14ac:dyDescent="0.25">
      <c r="B2231" s="36">
        <v>98672180</v>
      </c>
      <c r="C2231" s="36">
        <v>9867218000</v>
      </c>
      <c r="D2231" s="37" t="s">
        <v>1679</v>
      </c>
      <c r="E2231" s="37" t="s">
        <v>208</v>
      </c>
      <c r="F2231" s="37"/>
      <c r="G2231" s="36" t="s">
        <v>61</v>
      </c>
      <c r="H2231" s="38"/>
      <c r="I2231" s="40">
        <v>94.05</v>
      </c>
      <c r="J2231" s="39" t="str">
        <f ca="1">IF(SUMPRODUCT(1*ISNUMBER(SEARCH($N$3,D2231))),Translation!$E$38,"")</f>
        <v>Nachschleifen</v>
      </c>
      <c r="K2231" s="37" t="str">
        <f>IF(SUMPRODUCT(1*ISNUMBER(SEARCH(O$3,D2231))),Translation!$E$37,"")</f>
        <v/>
      </c>
      <c r="L2231" s="39" t="str" cm="1">
        <f t="array" aca="1" ref="L2231" ca="1">IF(SUMPRODUCT(1*ISNUMBER(SEARCH(P$3:$P$9,D2231))),Translation!$E$39,"")</f>
        <v>Beschichten</v>
      </c>
      <c r="M2231" s="36" t="str">
        <f t="shared" si="37"/>
        <v>18,0MM</v>
      </c>
      <c r="Q2231" s="12">
        <v>98672180</v>
      </c>
    </row>
    <row r="2232" spans="2:17" x14ac:dyDescent="0.25">
      <c r="B2232" s="36">
        <v>98672200</v>
      </c>
      <c r="C2232" s="36">
        <v>9867220000</v>
      </c>
      <c r="D2232" s="37" t="s">
        <v>1680</v>
      </c>
      <c r="E2232" s="37" t="s">
        <v>208</v>
      </c>
      <c r="F2232" s="37"/>
      <c r="G2232" s="36" t="s">
        <v>61</v>
      </c>
      <c r="H2232" s="38"/>
      <c r="I2232" s="40">
        <v>109.1</v>
      </c>
      <c r="J2232" s="39" t="str">
        <f ca="1">IF(SUMPRODUCT(1*ISNUMBER(SEARCH($N$3,D2232))),Translation!$E$38,"")</f>
        <v>Nachschleifen</v>
      </c>
      <c r="K2232" s="37" t="str">
        <f>IF(SUMPRODUCT(1*ISNUMBER(SEARCH(O$3,D2232))),Translation!$E$37,"")</f>
        <v/>
      </c>
      <c r="L2232" s="39" t="str" cm="1">
        <f t="array" aca="1" ref="L2232" ca="1">IF(SUMPRODUCT(1*ISNUMBER(SEARCH(P$3:$P$9,D2232))),Translation!$E$39,"")</f>
        <v>Beschichten</v>
      </c>
      <c r="M2232" s="36" t="str">
        <f t="shared" si="37"/>
        <v>20,0MM</v>
      </c>
      <c r="Q2232" s="12">
        <v>98672200</v>
      </c>
    </row>
    <row r="2233" spans="2:17" x14ac:dyDescent="0.25">
      <c r="B2233" s="36">
        <v>98673060</v>
      </c>
      <c r="C2233" s="36">
        <v>9867306000</v>
      </c>
      <c r="D2233" s="37" t="s">
        <v>1662</v>
      </c>
      <c r="E2233" s="37" t="s">
        <v>546</v>
      </c>
      <c r="F2233" s="37"/>
      <c r="G2233" s="36" t="s">
        <v>61</v>
      </c>
      <c r="H2233" s="38"/>
      <c r="I2233" s="40">
        <v>13.92</v>
      </c>
      <c r="J2233" s="39" t="str">
        <f ca="1">IF(SUMPRODUCT(1*ISNUMBER(SEARCH($N$3,D2233))),Translation!$E$38,"")</f>
        <v>Nachschleifen</v>
      </c>
      <c r="K2233" s="37" t="str">
        <f>IF(SUMPRODUCT(1*ISNUMBER(SEARCH(O$3,D2233))),Translation!$E$37,"")</f>
        <v/>
      </c>
      <c r="L2233" s="39" t="str" cm="1">
        <f t="array" aca="1" ref="L2233" ca="1">IF(SUMPRODUCT(1*ISNUMBER(SEARCH(P$3:$P$9,D2233))),Translation!$E$39,"")</f>
        <v>Beschichten</v>
      </c>
      <c r="M2233" s="36" t="str">
        <f t="shared" si="37"/>
        <v>6,0MM Z=4</v>
      </c>
      <c r="Q2233" s="12">
        <v>98673060</v>
      </c>
    </row>
    <row r="2234" spans="2:17" x14ac:dyDescent="0.25">
      <c r="B2234" s="36">
        <v>98673080</v>
      </c>
      <c r="C2234" s="36">
        <v>9867308000</v>
      </c>
      <c r="D2234" s="37" t="s">
        <v>1681</v>
      </c>
      <c r="E2234" s="37" t="s">
        <v>546</v>
      </c>
      <c r="F2234" s="37"/>
      <c r="G2234" s="36" t="s">
        <v>61</v>
      </c>
      <c r="H2234" s="38"/>
      <c r="I2234" s="40">
        <v>18.64</v>
      </c>
      <c r="J2234" s="39" t="str">
        <f ca="1">IF(SUMPRODUCT(1*ISNUMBER(SEARCH($N$3,D2234))),Translation!$E$38,"")</f>
        <v>Nachschleifen</v>
      </c>
      <c r="K2234" s="37" t="str">
        <f>IF(SUMPRODUCT(1*ISNUMBER(SEARCH(O$3,D2234))),Translation!$E$37,"")</f>
        <v/>
      </c>
      <c r="L2234" s="39" t="str" cm="1">
        <f t="array" aca="1" ref="L2234" ca="1">IF(SUMPRODUCT(1*ISNUMBER(SEARCH(P$3:$P$9,D2234))),Translation!$E$39,"")</f>
        <v>Beschichten</v>
      </c>
      <c r="M2234" s="36" t="str">
        <f t="shared" si="37"/>
        <v>8,0MM Z=4</v>
      </c>
      <c r="Q2234" s="12">
        <v>98673080</v>
      </c>
    </row>
    <row r="2235" spans="2:17" x14ac:dyDescent="0.25">
      <c r="B2235" s="36">
        <v>98673100</v>
      </c>
      <c r="C2235" s="36">
        <v>9867310000</v>
      </c>
      <c r="D2235" s="37" t="s">
        <v>1682</v>
      </c>
      <c r="E2235" s="37" t="s">
        <v>546</v>
      </c>
      <c r="F2235" s="37"/>
      <c r="G2235" s="36" t="s">
        <v>61</v>
      </c>
      <c r="H2235" s="38"/>
      <c r="I2235" s="40">
        <v>24.24</v>
      </c>
      <c r="J2235" s="39" t="str">
        <f ca="1">IF(SUMPRODUCT(1*ISNUMBER(SEARCH($N$3,D2235))),Translation!$E$38,"")</f>
        <v>Nachschleifen</v>
      </c>
      <c r="K2235" s="37" t="str">
        <f>IF(SUMPRODUCT(1*ISNUMBER(SEARCH(O$3,D2235))),Translation!$E$37,"")</f>
        <v/>
      </c>
      <c r="L2235" s="39" t="str" cm="1">
        <f t="array" aca="1" ref="L2235" ca="1">IF(SUMPRODUCT(1*ISNUMBER(SEARCH(P$3:$P$9,D2235))),Translation!$E$39,"")</f>
        <v>Beschichten</v>
      </c>
      <c r="M2235" s="36" t="str">
        <f t="shared" si="37"/>
        <v>10,0MM Z=4</v>
      </c>
      <c r="Q2235" s="12">
        <v>98673100</v>
      </c>
    </row>
    <row r="2236" spans="2:17" x14ac:dyDescent="0.25">
      <c r="B2236" s="36">
        <v>98673120</v>
      </c>
      <c r="C2236" s="36">
        <v>9867312000</v>
      </c>
      <c r="D2236" s="37" t="s">
        <v>1683</v>
      </c>
      <c r="E2236" s="37" t="s">
        <v>546</v>
      </c>
      <c r="F2236" s="37"/>
      <c r="G2236" s="36" t="s">
        <v>61</v>
      </c>
      <c r="H2236" s="38"/>
      <c r="I2236" s="40">
        <v>38.380000000000003</v>
      </c>
      <c r="J2236" s="39" t="str">
        <f ca="1">IF(SUMPRODUCT(1*ISNUMBER(SEARCH($N$3,D2236))),Translation!$E$38,"")</f>
        <v>Nachschleifen</v>
      </c>
      <c r="K2236" s="37" t="str">
        <f>IF(SUMPRODUCT(1*ISNUMBER(SEARCH(O$3,D2236))),Translation!$E$37,"")</f>
        <v/>
      </c>
      <c r="L2236" s="39" t="str" cm="1">
        <f t="array" aca="1" ref="L2236" ca="1">IF(SUMPRODUCT(1*ISNUMBER(SEARCH(P$3:$P$9,D2236))),Translation!$E$39,"")</f>
        <v>Beschichten</v>
      </c>
      <c r="M2236" s="36" t="str">
        <f t="shared" si="37"/>
        <v>12,0MM Z=4</v>
      </c>
      <c r="Q2236" s="12">
        <v>98673120</v>
      </c>
    </row>
    <row r="2237" spans="2:17" x14ac:dyDescent="0.25">
      <c r="B2237" s="36">
        <v>98673140</v>
      </c>
      <c r="C2237" s="36">
        <v>9867314000</v>
      </c>
      <c r="D2237" s="37" t="s">
        <v>1684</v>
      </c>
      <c r="E2237" s="37" t="s">
        <v>546</v>
      </c>
      <c r="F2237" s="37"/>
      <c r="G2237" s="36" t="s">
        <v>61</v>
      </c>
      <c r="H2237" s="38"/>
      <c r="I2237" s="40">
        <v>49.27</v>
      </c>
      <c r="J2237" s="39" t="str">
        <f ca="1">IF(SUMPRODUCT(1*ISNUMBER(SEARCH($N$3,D2237))),Translation!$E$38,"")</f>
        <v>Nachschleifen</v>
      </c>
      <c r="K2237" s="37" t="str">
        <f>IF(SUMPRODUCT(1*ISNUMBER(SEARCH(O$3,D2237))),Translation!$E$37,"")</f>
        <v/>
      </c>
      <c r="L2237" s="39" t="str" cm="1">
        <f t="array" aca="1" ref="L2237" ca="1">IF(SUMPRODUCT(1*ISNUMBER(SEARCH(P$3:$P$9,D2237))),Translation!$E$39,"")</f>
        <v>Beschichten</v>
      </c>
      <c r="M2237" s="36" t="str">
        <f t="shared" si="37"/>
        <v>14,0MM Z=4</v>
      </c>
      <c r="Q2237" s="12">
        <v>98673140</v>
      </c>
    </row>
    <row r="2238" spans="2:17" x14ac:dyDescent="0.25">
      <c r="B2238" s="36">
        <v>98673160</v>
      </c>
      <c r="C2238" s="36">
        <v>9867316000</v>
      </c>
      <c r="D2238" s="37" t="s">
        <v>1685</v>
      </c>
      <c r="E2238" s="37" t="s">
        <v>546</v>
      </c>
      <c r="F2238" s="37"/>
      <c r="G2238" s="36" t="s">
        <v>61</v>
      </c>
      <c r="H2238" s="38"/>
      <c r="I2238" s="40">
        <v>60.83</v>
      </c>
      <c r="J2238" s="39" t="str">
        <f ca="1">IF(SUMPRODUCT(1*ISNUMBER(SEARCH($N$3,D2238))),Translation!$E$38,"")</f>
        <v>Nachschleifen</v>
      </c>
      <c r="K2238" s="37" t="str">
        <f>IF(SUMPRODUCT(1*ISNUMBER(SEARCH(O$3,D2238))),Translation!$E$37,"")</f>
        <v/>
      </c>
      <c r="L2238" s="39" t="str" cm="1">
        <f t="array" aca="1" ref="L2238" ca="1">IF(SUMPRODUCT(1*ISNUMBER(SEARCH(P$3:$P$9,D2238))),Translation!$E$39,"")</f>
        <v>Beschichten</v>
      </c>
      <c r="M2238" s="36" t="str">
        <f t="shared" si="37"/>
        <v>16,0MM Z=4</v>
      </c>
      <c r="Q2238" s="12">
        <v>98673160</v>
      </c>
    </row>
    <row r="2239" spans="2:17" x14ac:dyDescent="0.25">
      <c r="B2239" s="36">
        <v>98673200</v>
      </c>
      <c r="C2239" s="36">
        <v>9867320000</v>
      </c>
      <c r="D2239" s="37" t="s">
        <v>1686</v>
      </c>
      <c r="E2239" s="37" t="s">
        <v>546</v>
      </c>
      <c r="F2239" s="37"/>
      <c r="G2239" s="36" t="s">
        <v>61</v>
      </c>
      <c r="H2239" s="38"/>
      <c r="I2239" s="40">
        <v>94.05</v>
      </c>
      <c r="J2239" s="39" t="str">
        <f ca="1">IF(SUMPRODUCT(1*ISNUMBER(SEARCH($N$3,D2239))),Translation!$E$38,"")</f>
        <v>Nachschleifen</v>
      </c>
      <c r="K2239" s="37" t="str">
        <f>IF(SUMPRODUCT(1*ISNUMBER(SEARCH(O$3,D2239))),Translation!$E$37,"")</f>
        <v/>
      </c>
      <c r="L2239" s="39" t="str" cm="1">
        <f t="array" aca="1" ref="L2239" ca="1">IF(SUMPRODUCT(1*ISNUMBER(SEARCH(P$3:$P$9,D2239))),Translation!$E$39,"")</f>
        <v>Beschichten</v>
      </c>
      <c r="M2239" s="36" t="str">
        <f t="shared" si="37"/>
        <v>20,0MM Z=4</v>
      </c>
      <c r="Q2239" s="12">
        <v>98673200</v>
      </c>
    </row>
    <row r="2240" spans="2:17" x14ac:dyDescent="0.25">
      <c r="B2240" s="36">
        <v>98674060</v>
      </c>
      <c r="C2240" s="36">
        <v>9867406000</v>
      </c>
      <c r="D2240" s="37" t="s">
        <v>1687</v>
      </c>
      <c r="E2240" s="37" t="s">
        <v>208</v>
      </c>
      <c r="F2240" s="37"/>
      <c r="G2240" s="36" t="s">
        <v>61</v>
      </c>
      <c r="H2240" s="38"/>
      <c r="I2240" s="40">
        <v>16.28</v>
      </c>
      <c r="J2240" s="39" t="str">
        <f ca="1">IF(SUMPRODUCT(1*ISNUMBER(SEARCH($N$3,D2240))),Translation!$E$38,"")</f>
        <v>Nachschleifen</v>
      </c>
      <c r="K2240" s="37" t="str">
        <f>IF(SUMPRODUCT(1*ISNUMBER(SEARCH(O$3,D2240))),Translation!$E$37,"")</f>
        <v/>
      </c>
      <c r="L2240" s="39" t="str" cm="1">
        <f t="array" aca="1" ref="L2240" ca="1">IF(SUMPRODUCT(1*ISNUMBER(SEARCH(P$3:$P$9,D2240))),Translation!$E$39,"")</f>
        <v>Beschichten</v>
      </c>
      <c r="M2240" s="36" t="str">
        <f t="shared" si="37"/>
        <v>6,0MM</v>
      </c>
      <c r="Q2240" s="12">
        <v>98674060</v>
      </c>
    </row>
    <row r="2241" spans="2:17" x14ac:dyDescent="0.25">
      <c r="B2241" s="36">
        <v>98674062</v>
      </c>
      <c r="C2241" s="36">
        <v>9867406200</v>
      </c>
      <c r="D2241" s="37" t="s">
        <v>1687</v>
      </c>
      <c r="E2241" s="37" t="s">
        <v>208</v>
      </c>
      <c r="F2241" s="37"/>
      <c r="G2241" s="36" t="s">
        <v>61</v>
      </c>
      <c r="H2241" s="38"/>
      <c r="I2241" s="40">
        <v>18.510000000000002</v>
      </c>
      <c r="J2241" s="39" t="str">
        <f ca="1">IF(SUMPRODUCT(1*ISNUMBER(SEARCH($N$3,D2241))),Translation!$E$38,"")</f>
        <v>Nachschleifen</v>
      </c>
      <c r="K2241" s="37" t="str">
        <f>IF(SUMPRODUCT(1*ISNUMBER(SEARCH(O$3,D2241))),Translation!$E$37,"")</f>
        <v/>
      </c>
      <c r="L2241" s="39" t="str" cm="1">
        <f t="array" aca="1" ref="L2241" ca="1">IF(SUMPRODUCT(1*ISNUMBER(SEARCH(P$3:$P$9,D2241))),Translation!$E$39,"")</f>
        <v>Beschichten</v>
      </c>
      <c r="M2241" s="36" t="str">
        <f t="shared" si="37"/>
        <v>6,0MM</v>
      </c>
      <c r="Q2241" s="12">
        <v>98674062</v>
      </c>
    </row>
    <row r="2242" spans="2:17" x14ac:dyDescent="0.25">
      <c r="B2242" s="36">
        <v>98674080</v>
      </c>
      <c r="C2242" s="36">
        <v>9867408000</v>
      </c>
      <c r="D2242" s="37" t="s">
        <v>1688</v>
      </c>
      <c r="E2242" s="37" t="s">
        <v>208</v>
      </c>
      <c r="F2242" s="37"/>
      <c r="G2242" s="36" t="s">
        <v>61</v>
      </c>
      <c r="H2242" s="38"/>
      <c r="I2242" s="40">
        <v>21.66</v>
      </c>
      <c r="J2242" s="39" t="str">
        <f ca="1">IF(SUMPRODUCT(1*ISNUMBER(SEARCH($N$3,D2242))),Translation!$E$38,"")</f>
        <v>Nachschleifen</v>
      </c>
      <c r="K2242" s="37" t="str">
        <f>IF(SUMPRODUCT(1*ISNUMBER(SEARCH(O$3,D2242))),Translation!$E$37,"")</f>
        <v/>
      </c>
      <c r="L2242" s="39" t="str" cm="1">
        <f t="array" aca="1" ref="L2242" ca="1">IF(SUMPRODUCT(1*ISNUMBER(SEARCH(P$3:$P$9,D2242))),Translation!$E$39,"")</f>
        <v>Beschichten</v>
      </c>
      <c r="M2242" s="36" t="str">
        <f t="shared" si="37"/>
        <v>8,0MM</v>
      </c>
      <c r="Q2242" s="12">
        <v>98674080</v>
      </c>
    </row>
    <row r="2243" spans="2:17" x14ac:dyDescent="0.25">
      <c r="B2243" s="36">
        <v>98674082</v>
      </c>
      <c r="C2243" s="36">
        <v>9867408200</v>
      </c>
      <c r="D2243" s="37" t="s">
        <v>1688</v>
      </c>
      <c r="E2243" s="37" t="s">
        <v>208</v>
      </c>
      <c r="F2243" s="37"/>
      <c r="G2243" s="36" t="s">
        <v>61</v>
      </c>
      <c r="H2243" s="38"/>
      <c r="I2243" s="40">
        <v>24.36</v>
      </c>
      <c r="J2243" s="39" t="str">
        <f ca="1">IF(SUMPRODUCT(1*ISNUMBER(SEARCH($N$3,D2243))),Translation!$E$38,"")</f>
        <v>Nachschleifen</v>
      </c>
      <c r="K2243" s="37" t="str">
        <f>IF(SUMPRODUCT(1*ISNUMBER(SEARCH(O$3,D2243))),Translation!$E$37,"")</f>
        <v/>
      </c>
      <c r="L2243" s="39" t="str" cm="1">
        <f t="array" aca="1" ref="L2243" ca="1">IF(SUMPRODUCT(1*ISNUMBER(SEARCH(P$3:$P$9,D2243))),Translation!$E$39,"")</f>
        <v>Beschichten</v>
      </c>
      <c r="M2243" s="36" t="str">
        <f t="shared" si="37"/>
        <v>8,0MM</v>
      </c>
      <c r="Q2243" s="12">
        <v>98674082</v>
      </c>
    </row>
    <row r="2244" spans="2:17" x14ac:dyDescent="0.25">
      <c r="B2244" s="36">
        <v>98674100</v>
      </c>
      <c r="C2244" s="36">
        <v>9867410000</v>
      </c>
      <c r="D2244" s="37" t="s">
        <v>1689</v>
      </c>
      <c r="E2244" s="37" t="s">
        <v>208</v>
      </c>
      <c r="F2244" s="37"/>
      <c r="G2244" s="36" t="s">
        <v>61</v>
      </c>
      <c r="H2244" s="38"/>
      <c r="I2244" s="40">
        <v>28.06</v>
      </c>
      <c r="J2244" s="39" t="str">
        <f ca="1">IF(SUMPRODUCT(1*ISNUMBER(SEARCH($N$3,D2244))),Translation!$E$38,"")</f>
        <v>Nachschleifen</v>
      </c>
      <c r="K2244" s="37" t="str">
        <f>IF(SUMPRODUCT(1*ISNUMBER(SEARCH(O$3,D2244))),Translation!$E$37,"")</f>
        <v/>
      </c>
      <c r="L2244" s="39" t="str" cm="1">
        <f t="array" aca="1" ref="L2244" ca="1">IF(SUMPRODUCT(1*ISNUMBER(SEARCH(P$3:$P$9,D2244))),Translation!$E$39,"")</f>
        <v>Beschichten</v>
      </c>
      <c r="M2244" s="36" t="str">
        <f t="shared" si="37"/>
        <v>10,0MM</v>
      </c>
      <c r="Q2244" s="12">
        <v>98674100</v>
      </c>
    </row>
    <row r="2245" spans="2:17" x14ac:dyDescent="0.25">
      <c r="B2245" s="36">
        <v>98674102</v>
      </c>
      <c r="C2245" s="36">
        <v>9867410200</v>
      </c>
      <c r="D2245" s="37" t="s">
        <v>1689</v>
      </c>
      <c r="E2245" s="37" t="s">
        <v>208</v>
      </c>
      <c r="F2245" s="37"/>
      <c r="G2245" s="36" t="s">
        <v>61</v>
      </c>
      <c r="H2245" s="38"/>
      <c r="I2245" s="40">
        <v>31.43</v>
      </c>
      <c r="J2245" s="39" t="str">
        <f ca="1">IF(SUMPRODUCT(1*ISNUMBER(SEARCH($N$3,D2245))),Translation!$E$38,"")</f>
        <v>Nachschleifen</v>
      </c>
      <c r="K2245" s="37" t="str">
        <f>IF(SUMPRODUCT(1*ISNUMBER(SEARCH(O$3,D2245))),Translation!$E$37,"")</f>
        <v/>
      </c>
      <c r="L2245" s="39" t="str" cm="1">
        <f t="array" aca="1" ref="L2245" ca="1">IF(SUMPRODUCT(1*ISNUMBER(SEARCH(P$3:$P$9,D2245))),Translation!$E$39,"")</f>
        <v>Beschichten</v>
      </c>
      <c r="M2245" s="36" t="str">
        <f t="shared" si="37"/>
        <v>10,0MM</v>
      </c>
      <c r="Q2245" s="12">
        <v>98674102</v>
      </c>
    </row>
    <row r="2246" spans="2:17" x14ac:dyDescent="0.25">
      <c r="B2246" s="36">
        <v>98674120</v>
      </c>
      <c r="C2246" s="36">
        <v>9867412000</v>
      </c>
      <c r="D2246" s="37" t="s">
        <v>1690</v>
      </c>
      <c r="E2246" s="37" t="s">
        <v>208</v>
      </c>
      <c r="F2246" s="37"/>
      <c r="G2246" s="36" t="s">
        <v>61</v>
      </c>
      <c r="H2246" s="38"/>
      <c r="I2246" s="40">
        <v>44.45</v>
      </c>
      <c r="J2246" s="39" t="str">
        <f ca="1">IF(SUMPRODUCT(1*ISNUMBER(SEARCH($N$3,D2246))),Translation!$E$38,"")</f>
        <v>Nachschleifen</v>
      </c>
      <c r="K2246" s="37" t="str">
        <f>IF(SUMPRODUCT(1*ISNUMBER(SEARCH(O$3,D2246))),Translation!$E$37,"")</f>
        <v/>
      </c>
      <c r="L2246" s="39" t="str" cm="1">
        <f t="array" aca="1" ref="L2246" ca="1">IF(SUMPRODUCT(1*ISNUMBER(SEARCH(P$3:$P$9,D2246))),Translation!$E$39,"")</f>
        <v>Beschichten</v>
      </c>
      <c r="M2246" s="36" t="str">
        <f t="shared" si="37"/>
        <v>12,0MM</v>
      </c>
      <c r="Q2246" s="12">
        <v>98674120</v>
      </c>
    </row>
    <row r="2247" spans="2:17" x14ac:dyDescent="0.25">
      <c r="B2247" s="36">
        <v>98674122</v>
      </c>
      <c r="C2247" s="36">
        <v>9867412200</v>
      </c>
      <c r="D2247" s="37" t="s">
        <v>1690</v>
      </c>
      <c r="E2247" s="37" t="s">
        <v>208</v>
      </c>
      <c r="F2247" s="37"/>
      <c r="G2247" s="36" t="s">
        <v>61</v>
      </c>
      <c r="H2247" s="38"/>
      <c r="I2247" s="40">
        <v>49.61</v>
      </c>
      <c r="J2247" s="39" t="str">
        <f ca="1">IF(SUMPRODUCT(1*ISNUMBER(SEARCH($N$3,D2247))),Translation!$E$38,"")</f>
        <v>Nachschleifen</v>
      </c>
      <c r="K2247" s="37" t="str">
        <f>IF(SUMPRODUCT(1*ISNUMBER(SEARCH(O$3,D2247))),Translation!$E$37,"")</f>
        <v/>
      </c>
      <c r="L2247" s="39" t="str" cm="1">
        <f t="array" aca="1" ref="L2247" ca="1">IF(SUMPRODUCT(1*ISNUMBER(SEARCH(P$3:$P$9,D2247))),Translation!$E$39,"")</f>
        <v>Beschichten</v>
      </c>
      <c r="M2247" s="36" t="str">
        <f t="shared" si="37"/>
        <v>12,0MM</v>
      </c>
      <c r="Q2247" s="12">
        <v>98674122</v>
      </c>
    </row>
    <row r="2248" spans="2:17" x14ac:dyDescent="0.25">
      <c r="B2248" s="36">
        <v>98674160</v>
      </c>
      <c r="C2248" s="36">
        <v>9867416000</v>
      </c>
      <c r="D2248" s="37" t="s">
        <v>1691</v>
      </c>
      <c r="E2248" s="37" t="s">
        <v>208</v>
      </c>
      <c r="F2248" s="37"/>
      <c r="G2248" s="36" t="s">
        <v>61</v>
      </c>
      <c r="H2248" s="38"/>
      <c r="I2248" s="40">
        <v>70.48</v>
      </c>
      <c r="J2248" s="39" t="str">
        <f ca="1">IF(SUMPRODUCT(1*ISNUMBER(SEARCH($N$3,D2248))),Translation!$E$38,"")</f>
        <v>Nachschleifen</v>
      </c>
      <c r="K2248" s="37" t="str">
        <f>IF(SUMPRODUCT(1*ISNUMBER(SEARCH(O$3,D2248))),Translation!$E$37,"")</f>
        <v/>
      </c>
      <c r="L2248" s="39" t="str" cm="1">
        <f t="array" aca="1" ref="L2248" ca="1">IF(SUMPRODUCT(1*ISNUMBER(SEARCH(P$3:$P$9,D2248))),Translation!$E$39,"")</f>
        <v>Beschichten</v>
      </c>
      <c r="M2248" s="36" t="str">
        <f t="shared" si="37"/>
        <v>16,0MM</v>
      </c>
      <c r="Q2248" s="12">
        <v>98674160</v>
      </c>
    </row>
    <row r="2249" spans="2:17" x14ac:dyDescent="0.25">
      <c r="B2249" s="36">
        <v>98674162</v>
      </c>
      <c r="C2249" s="36">
        <v>9867416200</v>
      </c>
      <c r="D2249" s="37" t="s">
        <v>1691</v>
      </c>
      <c r="E2249" s="37" t="s">
        <v>208</v>
      </c>
      <c r="F2249" s="37"/>
      <c r="G2249" s="36" t="s">
        <v>61</v>
      </c>
      <c r="H2249" s="38"/>
      <c r="I2249" s="40">
        <v>81.59</v>
      </c>
      <c r="J2249" s="39" t="str">
        <f ca="1">IF(SUMPRODUCT(1*ISNUMBER(SEARCH($N$3,D2249))),Translation!$E$38,"")</f>
        <v>Nachschleifen</v>
      </c>
      <c r="K2249" s="37" t="str">
        <f>IF(SUMPRODUCT(1*ISNUMBER(SEARCH(O$3,D2249))),Translation!$E$37,"")</f>
        <v/>
      </c>
      <c r="L2249" s="39" t="str" cm="1">
        <f t="array" aca="1" ref="L2249" ca="1">IF(SUMPRODUCT(1*ISNUMBER(SEARCH(P$3:$P$9,D2249))),Translation!$E$39,"")</f>
        <v>Beschichten</v>
      </c>
      <c r="M2249" s="36" t="str">
        <f t="shared" ref="M2249:M2312" si="38">RIGHT(D2249,LEN(D2249)-(FIND("Ø",D2249)))</f>
        <v>16,0MM</v>
      </c>
      <c r="Q2249" s="12">
        <v>98674162</v>
      </c>
    </row>
    <row r="2250" spans="2:17" x14ac:dyDescent="0.25">
      <c r="B2250" s="36">
        <v>98674200</v>
      </c>
      <c r="C2250" s="36">
        <v>9867420000</v>
      </c>
      <c r="D2250" s="37" t="s">
        <v>1692</v>
      </c>
      <c r="E2250" s="37" t="s">
        <v>208</v>
      </c>
      <c r="F2250" s="37"/>
      <c r="G2250" s="36" t="s">
        <v>61</v>
      </c>
      <c r="H2250" s="38"/>
      <c r="I2250" s="40">
        <v>108.89</v>
      </c>
      <c r="J2250" s="39" t="str">
        <f ca="1">IF(SUMPRODUCT(1*ISNUMBER(SEARCH($N$3,D2250))),Translation!$E$38,"")</f>
        <v>Nachschleifen</v>
      </c>
      <c r="K2250" s="37" t="str">
        <f>IF(SUMPRODUCT(1*ISNUMBER(SEARCH(O$3,D2250))),Translation!$E$37,"")</f>
        <v/>
      </c>
      <c r="L2250" s="39" t="str" cm="1">
        <f t="array" aca="1" ref="L2250" ca="1">IF(SUMPRODUCT(1*ISNUMBER(SEARCH(P$3:$P$9,D2250))),Translation!$E$39,"")</f>
        <v>Beschichten</v>
      </c>
      <c r="M2250" s="36" t="str">
        <f t="shared" si="38"/>
        <v>20,0MM</v>
      </c>
      <c r="Q2250" s="12">
        <v>98674200</v>
      </c>
    </row>
    <row r="2251" spans="2:17" x14ac:dyDescent="0.25">
      <c r="B2251" s="36">
        <v>98674202</v>
      </c>
      <c r="C2251" s="36">
        <v>9867420200</v>
      </c>
      <c r="D2251" s="37" t="s">
        <v>1692</v>
      </c>
      <c r="E2251" s="37" t="s">
        <v>208</v>
      </c>
      <c r="F2251" s="37"/>
      <c r="G2251" s="36" t="s">
        <v>61</v>
      </c>
      <c r="H2251" s="38"/>
      <c r="I2251" s="40">
        <v>130.18</v>
      </c>
      <c r="J2251" s="39" t="str">
        <f ca="1">IF(SUMPRODUCT(1*ISNUMBER(SEARCH($N$3,D2251))),Translation!$E$38,"")</f>
        <v>Nachschleifen</v>
      </c>
      <c r="K2251" s="37" t="str">
        <f>IF(SUMPRODUCT(1*ISNUMBER(SEARCH(O$3,D2251))),Translation!$E$37,"")</f>
        <v/>
      </c>
      <c r="L2251" s="39" t="str" cm="1">
        <f t="array" aca="1" ref="L2251" ca="1">IF(SUMPRODUCT(1*ISNUMBER(SEARCH(P$3:$P$9,D2251))),Translation!$E$39,"")</f>
        <v>Beschichten</v>
      </c>
      <c r="M2251" s="36" t="str">
        <f t="shared" si="38"/>
        <v>20,0MM</v>
      </c>
      <c r="Q2251" s="12">
        <v>98674202</v>
      </c>
    </row>
    <row r="2252" spans="2:17" x14ac:dyDescent="0.25">
      <c r="B2252" s="36">
        <v>98675030</v>
      </c>
      <c r="C2252" s="36">
        <v>9867503000</v>
      </c>
      <c r="D2252" s="37" t="s">
        <v>1693</v>
      </c>
      <c r="E2252" s="37" t="s">
        <v>988</v>
      </c>
      <c r="F2252" s="37"/>
      <c r="G2252" s="36" t="s">
        <v>61</v>
      </c>
      <c r="H2252" s="38"/>
      <c r="I2252" s="40">
        <v>31.31</v>
      </c>
      <c r="J2252" s="39" t="str">
        <f ca="1">IF(SUMPRODUCT(1*ISNUMBER(SEARCH($N$3,D2252))),Translation!$E$38,"")</f>
        <v>Nachschleifen</v>
      </c>
      <c r="K2252" s="37" t="str">
        <f>IF(SUMPRODUCT(1*ISNUMBER(SEARCH(O$3,D2252))),Translation!$E$37,"")</f>
        <v/>
      </c>
      <c r="L2252" s="39" t="str" cm="1">
        <f t="array" aca="1" ref="L2252" ca="1">IF(SUMPRODUCT(1*ISNUMBER(SEARCH(P$3:$P$9,D2252))),Translation!$E$39,"")</f>
        <v>Beschichten</v>
      </c>
      <c r="M2252" s="36" t="str">
        <f t="shared" si="38"/>
        <v>3,0MM</v>
      </c>
      <c r="Q2252" s="12">
        <v>98675030</v>
      </c>
    </row>
    <row r="2253" spans="2:17" x14ac:dyDescent="0.25">
      <c r="B2253" s="36">
        <v>98675040</v>
      </c>
      <c r="C2253" s="36">
        <v>9867504000</v>
      </c>
      <c r="D2253" s="37" t="s">
        <v>1694</v>
      </c>
      <c r="E2253" s="37" t="s">
        <v>988</v>
      </c>
      <c r="F2253" s="37"/>
      <c r="G2253" s="36" t="s">
        <v>61</v>
      </c>
      <c r="H2253" s="38"/>
      <c r="I2253" s="40">
        <v>32.21</v>
      </c>
      <c r="J2253" s="39" t="str">
        <f ca="1">IF(SUMPRODUCT(1*ISNUMBER(SEARCH($N$3,D2253))),Translation!$E$38,"")</f>
        <v>Nachschleifen</v>
      </c>
      <c r="K2253" s="37" t="str">
        <f>IF(SUMPRODUCT(1*ISNUMBER(SEARCH(O$3,D2253))),Translation!$E$37,"")</f>
        <v/>
      </c>
      <c r="L2253" s="39" t="str" cm="1">
        <f t="array" aca="1" ref="L2253" ca="1">IF(SUMPRODUCT(1*ISNUMBER(SEARCH(P$3:$P$9,D2253))),Translation!$E$39,"")</f>
        <v>Beschichten</v>
      </c>
      <c r="M2253" s="36" t="str">
        <f t="shared" si="38"/>
        <v>4,0MM</v>
      </c>
      <c r="Q2253" s="12">
        <v>98675040</v>
      </c>
    </row>
    <row r="2254" spans="2:17" x14ac:dyDescent="0.25">
      <c r="B2254" s="36">
        <v>98675050</v>
      </c>
      <c r="C2254" s="36">
        <v>9867505000</v>
      </c>
      <c r="D2254" s="37" t="s">
        <v>1695</v>
      </c>
      <c r="E2254" s="37" t="s">
        <v>988</v>
      </c>
      <c r="F2254" s="37"/>
      <c r="G2254" s="36" t="s">
        <v>61</v>
      </c>
      <c r="H2254" s="38"/>
      <c r="I2254" s="40">
        <v>35.58</v>
      </c>
      <c r="J2254" s="39" t="str">
        <f ca="1">IF(SUMPRODUCT(1*ISNUMBER(SEARCH($N$3,D2254))),Translation!$E$38,"")</f>
        <v>Nachschleifen</v>
      </c>
      <c r="K2254" s="37" t="str">
        <f>IF(SUMPRODUCT(1*ISNUMBER(SEARCH(O$3,D2254))),Translation!$E$37,"")</f>
        <v/>
      </c>
      <c r="L2254" s="39" t="str" cm="1">
        <f t="array" aca="1" ref="L2254" ca="1">IF(SUMPRODUCT(1*ISNUMBER(SEARCH(P$3:$P$9,D2254))),Translation!$E$39,"")</f>
        <v>Beschichten</v>
      </c>
      <c r="M2254" s="36" t="str">
        <f t="shared" si="38"/>
        <v>5,0MM</v>
      </c>
      <c r="Q2254" s="12">
        <v>98675050</v>
      </c>
    </row>
    <row r="2255" spans="2:17" x14ac:dyDescent="0.25">
      <c r="B2255" s="36">
        <v>98675060</v>
      </c>
      <c r="C2255" s="36">
        <v>9867506000</v>
      </c>
      <c r="D2255" s="37" t="s">
        <v>1696</v>
      </c>
      <c r="E2255" s="37" t="s">
        <v>988</v>
      </c>
      <c r="F2255" s="37"/>
      <c r="G2255" s="36" t="s">
        <v>61</v>
      </c>
      <c r="H2255" s="38"/>
      <c r="I2255" s="40">
        <v>32.659999999999997</v>
      </c>
      <c r="J2255" s="39" t="str">
        <f ca="1">IF(SUMPRODUCT(1*ISNUMBER(SEARCH($N$3,D2255))),Translation!$E$38,"")</f>
        <v>Nachschleifen</v>
      </c>
      <c r="K2255" s="37" t="str">
        <f>IF(SUMPRODUCT(1*ISNUMBER(SEARCH(O$3,D2255))),Translation!$E$37,"")</f>
        <v/>
      </c>
      <c r="L2255" s="39" t="str" cm="1">
        <f t="array" aca="1" ref="L2255" ca="1">IF(SUMPRODUCT(1*ISNUMBER(SEARCH(P$3:$P$9,D2255))),Translation!$E$39,"")</f>
        <v>Beschichten</v>
      </c>
      <c r="M2255" s="36" t="str">
        <f t="shared" si="38"/>
        <v>6,0MM</v>
      </c>
      <c r="Q2255" s="12">
        <v>98675060</v>
      </c>
    </row>
    <row r="2256" spans="2:17" x14ac:dyDescent="0.25">
      <c r="B2256" s="36">
        <v>98675080</v>
      </c>
      <c r="C2256" s="36">
        <v>9867508000</v>
      </c>
      <c r="D2256" s="37" t="s">
        <v>1697</v>
      </c>
      <c r="E2256" s="37" t="s">
        <v>988</v>
      </c>
      <c r="F2256" s="37"/>
      <c r="G2256" s="36" t="s">
        <v>61</v>
      </c>
      <c r="H2256" s="38"/>
      <c r="I2256" s="40">
        <v>37.479999999999997</v>
      </c>
      <c r="J2256" s="39" t="str">
        <f ca="1">IF(SUMPRODUCT(1*ISNUMBER(SEARCH($N$3,D2256))),Translation!$E$38,"")</f>
        <v>Nachschleifen</v>
      </c>
      <c r="K2256" s="37" t="str">
        <f>IF(SUMPRODUCT(1*ISNUMBER(SEARCH(O$3,D2256))),Translation!$E$37,"")</f>
        <v/>
      </c>
      <c r="L2256" s="39" t="str" cm="1">
        <f t="array" aca="1" ref="L2256" ca="1">IF(SUMPRODUCT(1*ISNUMBER(SEARCH(P$3:$P$9,D2256))),Translation!$E$39,"")</f>
        <v>Beschichten</v>
      </c>
      <c r="M2256" s="36" t="str">
        <f t="shared" si="38"/>
        <v>8,0MM</v>
      </c>
      <c r="Q2256" s="12">
        <v>98675080</v>
      </c>
    </row>
    <row r="2257" spans="2:17" x14ac:dyDescent="0.25">
      <c r="B2257" s="36">
        <v>98675100</v>
      </c>
      <c r="C2257" s="36">
        <v>9867510000</v>
      </c>
      <c r="D2257" s="37" t="s">
        <v>1698</v>
      </c>
      <c r="E2257" s="37" t="s">
        <v>988</v>
      </c>
      <c r="F2257" s="37"/>
      <c r="G2257" s="36" t="s">
        <v>61</v>
      </c>
      <c r="H2257" s="38"/>
      <c r="I2257" s="40">
        <v>44.23</v>
      </c>
      <c r="J2257" s="39" t="str">
        <f ca="1">IF(SUMPRODUCT(1*ISNUMBER(SEARCH($N$3,D2257))),Translation!$E$38,"")</f>
        <v>Nachschleifen</v>
      </c>
      <c r="K2257" s="37" t="str">
        <f>IF(SUMPRODUCT(1*ISNUMBER(SEARCH(O$3,D2257))),Translation!$E$37,"")</f>
        <v/>
      </c>
      <c r="L2257" s="39" t="str" cm="1">
        <f t="array" aca="1" ref="L2257" ca="1">IF(SUMPRODUCT(1*ISNUMBER(SEARCH(P$3:$P$9,D2257))),Translation!$E$39,"")</f>
        <v>Beschichten</v>
      </c>
      <c r="M2257" s="36" t="str">
        <f t="shared" si="38"/>
        <v>10,0MM</v>
      </c>
      <c r="Q2257" s="12">
        <v>98675100</v>
      </c>
    </row>
    <row r="2258" spans="2:17" x14ac:dyDescent="0.25">
      <c r="B2258" s="36">
        <v>98675120</v>
      </c>
      <c r="C2258" s="36">
        <v>9867512000</v>
      </c>
      <c r="D2258" s="37" t="s">
        <v>1699</v>
      </c>
      <c r="E2258" s="37" t="s">
        <v>988</v>
      </c>
      <c r="F2258" s="37"/>
      <c r="G2258" s="36" t="s">
        <v>61</v>
      </c>
      <c r="H2258" s="38"/>
      <c r="I2258" s="40">
        <v>56.57</v>
      </c>
      <c r="J2258" s="39" t="str">
        <f ca="1">IF(SUMPRODUCT(1*ISNUMBER(SEARCH($N$3,D2258))),Translation!$E$38,"")</f>
        <v>Nachschleifen</v>
      </c>
      <c r="K2258" s="37" t="str">
        <f>IF(SUMPRODUCT(1*ISNUMBER(SEARCH(O$3,D2258))),Translation!$E$37,"")</f>
        <v/>
      </c>
      <c r="L2258" s="39" t="str" cm="1">
        <f t="array" aca="1" ref="L2258" ca="1">IF(SUMPRODUCT(1*ISNUMBER(SEARCH(P$3:$P$9,D2258))),Translation!$E$39,"")</f>
        <v>Beschichten</v>
      </c>
      <c r="M2258" s="36" t="str">
        <f t="shared" si="38"/>
        <v>12,0MM</v>
      </c>
      <c r="Q2258" s="12">
        <v>98675120</v>
      </c>
    </row>
    <row r="2259" spans="2:17" x14ac:dyDescent="0.25">
      <c r="B2259" s="36">
        <v>98675160</v>
      </c>
      <c r="C2259" s="36">
        <v>9867516000</v>
      </c>
      <c r="D2259" s="37" t="s">
        <v>1700</v>
      </c>
      <c r="E2259" s="37" t="s">
        <v>988</v>
      </c>
      <c r="F2259" s="37"/>
      <c r="G2259" s="36" t="s">
        <v>61</v>
      </c>
      <c r="H2259" s="38"/>
      <c r="I2259" s="40">
        <v>89.23</v>
      </c>
      <c r="J2259" s="39" t="str">
        <f ca="1">IF(SUMPRODUCT(1*ISNUMBER(SEARCH($N$3,D2259))),Translation!$E$38,"")</f>
        <v>Nachschleifen</v>
      </c>
      <c r="K2259" s="37" t="str">
        <f>IF(SUMPRODUCT(1*ISNUMBER(SEARCH(O$3,D2259))),Translation!$E$37,"")</f>
        <v/>
      </c>
      <c r="L2259" s="39" t="str" cm="1">
        <f t="array" aca="1" ref="L2259" ca="1">IF(SUMPRODUCT(1*ISNUMBER(SEARCH(P$3:$P$9,D2259))),Translation!$E$39,"")</f>
        <v>Beschichten</v>
      </c>
      <c r="M2259" s="36" t="str">
        <f t="shared" si="38"/>
        <v>16,0MM</v>
      </c>
      <c r="Q2259" s="12">
        <v>98675160</v>
      </c>
    </row>
    <row r="2260" spans="2:17" x14ac:dyDescent="0.25">
      <c r="B2260" s="36">
        <v>98676080</v>
      </c>
      <c r="C2260" s="36">
        <v>9867608000</v>
      </c>
      <c r="D2260" s="37" t="s">
        <v>1701</v>
      </c>
      <c r="E2260" s="37" t="s">
        <v>988</v>
      </c>
      <c r="F2260" s="37"/>
      <c r="G2260" s="36" t="s">
        <v>61</v>
      </c>
      <c r="H2260" s="38"/>
      <c r="I2260" s="40">
        <v>44.45</v>
      </c>
      <c r="J2260" s="39" t="str">
        <f ca="1">IF(SUMPRODUCT(1*ISNUMBER(SEARCH($N$3,D2260))),Translation!$E$38,"")</f>
        <v>Nachschleifen</v>
      </c>
      <c r="K2260" s="37" t="str">
        <f>IF(SUMPRODUCT(1*ISNUMBER(SEARCH(O$3,D2260))),Translation!$E$37,"")</f>
        <v/>
      </c>
      <c r="L2260" s="39" t="str" cm="1">
        <f t="array" aca="1" ref="L2260" ca="1">IF(SUMPRODUCT(1*ISNUMBER(SEARCH(P$3:$P$9,D2260))),Translation!$E$39,"")</f>
        <v>Beschichten</v>
      </c>
      <c r="M2260" s="36" t="str">
        <f t="shared" si="38"/>
        <v>8,0MM</v>
      </c>
      <c r="Q2260" s="12">
        <v>98676080</v>
      </c>
    </row>
    <row r="2261" spans="2:17" x14ac:dyDescent="0.25">
      <c r="B2261" s="36">
        <v>98676100</v>
      </c>
      <c r="C2261" s="36">
        <v>9867610000</v>
      </c>
      <c r="D2261" s="37" t="s">
        <v>1702</v>
      </c>
      <c r="E2261" s="37" t="s">
        <v>988</v>
      </c>
      <c r="F2261" s="37"/>
      <c r="G2261" s="36" t="s">
        <v>61</v>
      </c>
      <c r="H2261" s="38"/>
      <c r="I2261" s="40">
        <v>47.14</v>
      </c>
      <c r="J2261" s="39" t="str">
        <f ca="1">IF(SUMPRODUCT(1*ISNUMBER(SEARCH($N$3,D2261))),Translation!$E$38,"")</f>
        <v>Nachschleifen</v>
      </c>
      <c r="K2261" s="37" t="str">
        <f>IF(SUMPRODUCT(1*ISNUMBER(SEARCH(O$3,D2261))),Translation!$E$37,"")</f>
        <v/>
      </c>
      <c r="L2261" s="39" t="str" cm="1">
        <f t="array" aca="1" ref="L2261" ca="1">IF(SUMPRODUCT(1*ISNUMBER(SEARCH(P$3:$P$9,D2261))),Translation!$E$39,"")</f>
        <v>Beschichten</v>
      </c>
      <c r="M2261" s="36" t="str">
        <f t="shared" si="38"/>
        <v>10,0MM</v>
      </c>
      <c r="Q2261" s="12">
        <v>98676100</v>
      </c>
    </row>
    <row r="2262" spans="2:17" x14ac:dyDescent="0.25">
      <c r="B2262" s="36">
        <v>98676120</v>
      </c>
      <c r="C2262" s="36">
        <v>9867612000</v>
      </c>
      <c r="D2262" s="37" t="s">
        <v>1703</v>
      </c>
      <c r="E2262" s="37" t="s">
        <v>988</v>
      </c>
      <c r="F2262" s="37"/>
      <c r="G2262" s="36" t="s">
        <v>61</v>
      </c>
      <c r="H2262" s="38"/>
      <c r="I2262" s="40">
        <v>61.85</v>
      </c>
      <c r="J2262" s="39" t="str">
        <f ca="1">IF(SUMPRODUCT(1*ISNUMBER(SEARCH($N$3,D2262))),Translation!$E$38,"")</f>
        <v>Nachschleifen</v>
      </c>
      <c r="K2262" s="37" t="str">
        <f>IF(SUMPRODUCT(1*ISNUMBER(SEARCH(O$3,D2262))),Translation!$E$37,"")</f>
        <v/>
      </c>
      <c r="L2262" s="39" t="str" cm="1">
        <f t="array" aca="1" ref="L2262" ca="1">IF(SUMPRODUCT(1*ISNUMBER(SEARCH(P$3:$P$9,D2262))),Translation!$E$39,"")</f>
        <v>Beschichten</v>
      </c>
      <c r="M2262" s="36" t="str">
        <f t="shared" si="38"/>
        <v>12,0MM</v>
      </c>
      <c r="Q2262" s="12">
        <v>98676120</v>
      </c>
    </row>
    <row r="2263" spans="2:17" x14ac:dyDescent="0.25">
      <c r="B2263" s="36">
        <v>98676160</v>
      </c>
      <c r="C2263" s="36">
        <v>9867616000</v>
      </c>
      <c r="D2263" s="37" t="s">
        <v>1704</v>
      </c>
      <c r="E2263" s="37" t="s">
        <v>988</v>
      </c>
      <c r="F2263" s="37"/>
      <c r="G2263" s="36" t="s">
        <v>61</v>
      </c>
      <c r="H2263" s="38"/>
      <c r="I2263" s="40">
        <v>94.05</v>
      </c>
      <c r="J2263" s="39" t="str">
        <f ca="1">IF(SUMPRODUCT(1*ISNUMBER(SEARCH($N$3,D2263))),Translation!$E$38,"")</f>
        <v>Nachschleifen</v>
      </c>
      <c r="K2263" s="37" t="str">
        <f>IF(SUMPRODUCT(1*ISNUMBER(SEARCH(O$3,D2263))),Translation!$E$37,"")</f>
        <v/>
      </c>
      <c r="L2263" s="39" t="str" cm="1">
        <f t="array" aca="1" ref="L2263" ca="1">IF(SUMPRODUCT(1*ISNUMBER(SEARCH(P$3:$P$9,D2263))),Translation!$E$39,"")</f>
        <v>Beschichten</v>
      </c>
      <c r="M2263" s="36" t="str">
        <f t="shared" si="38"/>
        <v>16,0MM</v>
      </c>
      <c r="Q2263" s="12">
        <v>98676160</v>
      </c>
    </row>
    <row r="2264" spans="2:17" x14ac:dyDescent="0.25">
      <c r="B2264" s="36">
        <v>98677060</v>
      </c>
      <c r="C2264" s="36">
        <v>9867706000</v>
      </c>
      <c r="D2264" s="37" t="s">
        <v>1705</v>
      </c>
      <c r="E2264" s="37" t="s">
        <v>364</v>
      </c>
      <c r="F2264" s="37"/>
      <c r="G2264" s="36" t="s">
        <v>61</v>
      </c>
      <c r="H2264" s="38"/>
      <c r="I2264" s="40">
        <v>14.14</v>
      </c>
      <c r="J2264" s="39" t="str">
        <f ca="1">IF(SUMPRODUCT(1*ISNUMBER(SEARCH($N$3,D2264))),Translation!$E$38,"")</f>
        <v>Nachschleifen</v>
      </c>
      <c r="K2264" s="37" t="str">
        <f>IF(SUMPRODUCT(1*ISNUMBER(SEARCH(O$3,D2264))),Translation!$E$37,"")</f>
        <v/>
      </c>
      <c r="L2264" s="39" t="str" cm="1">
        <f t="array" aca="1" ref="L2264" ca="1">IF(SUMPRODUCT(1*ISNUMBER(SEARCH(P$3:$P$9,D2264))),Translation!$E$39,"")</f>
        <v>Beschichten</v>
      </c>
      <c r="M2264" s="36" t="str">
        <f t="shared" si="38"/>
        <v>6,0MM</v>
      </c>
      <c r="Q2264" s="12">
        <v>98677060</v>
      </c>
    </row>
    <row r="2265" spans="2:17" x14ac:dyDescent="0.25">
      <c r="B2265" s="36">
        <v>98677080</v>
      </c>
      <c r="C2265" s="36">
        <v>9867708000</v>
      </c>
      <c r="D2265" s="37" t="s">
        <v>1706</v>
      </c>
      <c r="E2265" s="37" t="s">
        <v>364</v>
      </c>
      <c r="F2265" s="37"/>
      <c r="G2265" s="36" t="s">
        <v>61</v>
      </c>
      <c r="H2265" s="38"/>
      <c r="I2265" s="40">
        <v>18.97</v>
      </c>
      <c r="J2265" s="39" t="str">
        <f ca="1">IF(SUMPRODUCT(1*ISNUMBER(SEARCH($N$3,D2265))),Translation!$E$38,"")</f>
        <v>Nachschleifen</v>
      </c>
      <c r="K2265" s="37" t="str">
        <f>IF(SUMPRODUCT(1*ISNUMBER(SEARCH(O$3,D2265))),Translation!$E$37,"")</f>
        <v/>
      </c>
      <c r="L2265" s="39" t="str" cm="1">
        <f t="array" aca="1" ref="L2265" ca="1">IF(SUMPRODUCT(1*ISNUMBER(SEARCH(P$3:$P$9,D2265))),Translation!$E$39,"")</f>
        <v>Beschichten</v>
      </c>
      <c r="M2265" s="36" t="str">
        <f t="shared" si="38"/>
        <v>8,0MM</v>
      </c>
      <c r="Q2265" s="12">
        <v>98677080</v>
      </c>
    </row>
    <row r="2266" spans="2:17" x14ac:dyDescent="0.25">
      <c r="B2266" s="36">
        <v>98677100</v>
      </c>
      <c r="C2266" s="36">
        <v>9867710000</v>
      </c>
      <c r="D2266" s="37" t="s">
        <v>1707</v>
      </c>
      <c r="E2266" s="37" t="s">
        <v>364</v>
      </c>
      <c r="F2266" s="37"/>
      <c r="G2266" s="36" t="s">
        <v>61</v>
      </c>
      <c r="H2266" s="38"/>
      <c r="I2266" s="40">
        <v>24.69</v>
      </c>
      <c r="J2266" s="39" t="str">
        <f ca="1">IF(SUMPRODUCT(1*ISNUMBER(SEARCH($N$3,D2266))),Translation!$E$38,"")</f>
        <v>Nachschleifen</v>
      </c>
      <c r="K2266" s="37" t="str">
        <f>IF(SUMPRODUCT(1*ISNUMBER(SEARCH(O$3,D2266))),Translation!$E$37,"")</f>
        <v/>
      </c>
      <c r="L2266" s="39" t="str" cm="1">
        <f t="array" aca="1" ref="L2266" ca="1">IF(SUMPRODUCT(1*ISNUMBER(SEARCH(P$3:$P$9,D2266))),Translation!$E$39,"")</f>
        <v>Beschichten</v>
      </c>
      <c r="M2266" s="36" t="str">
        <f t="shared" si="38"/>
        <v>10,0MM</v>
      </c>
      <c r="Q2266" s="12">
        <v>98677100</v>
      </c>
    </row>
    <row r="2267" spans="2:17" x14ac:dyDescent="0.25">
      <c r="B2267" s="36">
        <v>98677120</v>
      </c>
      <c r="C2267" s="36">
        <v>9867712000</v>
      </c>
      <c r="D2267" s="37" t="s">
        <v>1708</v>
      </c>
      <c r="E2267" s="37" t="s">
        <v>364</v>
      </c>
      <c r="F2267" s="37"/>
      <c r="G2267" s="36" t="s">
        <v>61</v>
      </c>
      <c r="H2267" s="38"/>
      <c r="I2267" s="40">
        <v>39.29</v>
      </c>
      <c r="J2267" s="39" t="str">
        <f ca="1">IF(SUMPRODUCT(1*ISNUMBER(SEARCH($N$3,D2267))),Translation!$E$38,"")</f>
        <v>Nachschleifen</v>
      </c>
      <c r="K2267" s="37" t="str">
        <f>IF(SUMPRODUCT(1*ISNUMBER(SEARCH(O$3,D2267))),Translation!$E$37,"")</f>
        <v/>
      </c>
      <c r="L2267" s="39" t="str" cm="1">
        <f t="array" aca="1" ref="L2267" ca="1">IF(SUMPRODUCT(1*ISNUMBER(SEARCH(P$3:$P$9,D2267))),Translation!$E$39,"")</f>
        <v>Beschichten</v>
      </c>
      <c r="M2267" s="36" t="str">
        <f t="shared" si="38"/>
        <v>12,0MM</v>
      </c>
      <c r="Q2267" s="12">
        <v>98677120</v>
      </c>
    </row>
    <row r="2268" spans="2:17" x14ac:dyDescent="0.25">
      <c r="B2268" s="36">
        <v>98677160</v>
      </c>
      <c r="C2268" s="36">
        <v>9867716000</v>
      </c>
      <c r="D2268" s="37" t="s">
        <v>1709</v>
      </c>
      <c r="E2268" s="37" t="s">
        <v>364</v>
      </c>
      <c r="F2268" s="37"/>
      <c r="G2268" s="36" t="s">
        <v>61</v>
      </c>
      <c r="H2268" s="38"/>
      <c r="I2268" s="40">
        <v>62.07</v>
      </c>
      <c r="J2268" s="39" t="str">
        <f ca="1">IF(SUMPRODUCT(1*ISNUMBER(SEARCH($N$3,D2268))),Translation!$E$38,"")</f>
        <v>Nachschleifen</v>
      </c>
      <c r="K2268" s="37" t="str">
        <f>IF(SUMPRODUCT(1*ISNUMBER(SEARCH(O$3,D2268))),Translation!$E$37,"")</f>
        <v/>
      </c>
      <c r="L2268" s="39" t="str" cm="1">
        <f t="array" aca="1" ref="L2268" ca="1">IF(SUMPRODUCT(1*ISNUMBER(SEARCH(P$3:$P$9,D2268))),Translation!$E$39,"")</f>
        <v>Beschichten</v>
      </c>
      <c r="M2268" s="36" t="str">
        <f t="shared" si="38"/>
        <v>16,0MM</v>
      </c>
      <c r="Q2268" s="12">
        <v>98677160</v>
      </c>
    </row>
    <row r="2269" spans="2:17" x14ac:dyDescent="0.25">
      <c r="B2269" s="36">
        <v>98678060</v>
      </c>
      <c r="C2269" s="36">
        <v>9867806000</v>
      </c>
      <c r="D2269" s="37" t="s">
        <v>1696</v>
      </c>
      <c r="E2269" s="37" t="s">
        <v>364</v>
      </c>
      <c r="F2269" s="37"/>
      <c r="G2269" s="36" t="s">
        <v>61</v>
      </c>
      <c r="H2269" s="38"/>
      <c r="I2269" s="40">
        <v>14.81</v>
      </c>
      <c r="J2269" s="39" t="str">
        <f ca="1">IF(SUMPRODUCT(1*ISNUMBER(SEARCH($N$3,D2269))),Translation!$E$38,"")</f>
        <v>Nachschleifen</v>
      </c>
      <c r="K2269" s="37" t="str">
        <f>IF(SUMPRODUCT(1*ISNUMBER(SEARCH(O$3,D2269))),Translation!$E$37,"")</f>
        <v/>
      </c>
      <c r="L2269" s="39" t="str" cm="1">
        <f t="array" aca="1" ref="L2269" ca="1">IF(SUMPRODUCT(1*ISNUMBER(SEARCH(P$3:$P$9,D2269))),Translation!$E$39,"")</f>
        <v>Beschichten</v>
      </c>
      <c r="M2269" s="36" t="str">
        <f t="shared" si="38"/>
        <v>6,0MM</v>
      </c>
      <c r="Q2269" s="12">
        <v>98678060</v>
      </c>
    </row>
    <row r="2270" spans="2:17" x14ac:dyDescent="0.25">
      <c r="B2270" s="36">
        <v>98678080</v>
      </c>
      <c r="C2270" s="36">
        <v>9867808000</v>
      </c>
      <c r="D2270" s="37" t="s">
        <v>1697</v>
      </c>
      <c r="E2270" s="37" t="s">
        <v>364</v>
      </c>
      <c r="F2270" s="37"/>
      <c r="G2270" s="36" t="s">
        <v>61</v>
      </c>
      <c r="H2270" s="38"/>
      <c r="I2270" s="40">
        <v>19.64</v>
      </c>
      <c r="J2270" s="39" t="str">
        <f ca="1">IF(SUMPRODUCT(1*ISNUMBER(SEARCH($N$3,D2270))),Translation!$E$38,"")</f>
        <v>Nachschleifen</v>
      </c>
      <c r="K2270" s="37" t="str">
        <f>IF(SUMPRODUCT(1*ISNUMBER(SEARCH(O$3,D2270))),Translation!$E$37,"")</f>
        <v/>
      </c>
      <c r="L2270" s="39" t="str" cm="1">
        <f t="array" aca="1" ref="L2270" ca="1">IF(SUMPRODUCT(1*ISNUMBER(SEARCH(P$3:$P$9,D2270))),Translation!$E$39,"")</f>
        <v>Beschichten</v>
      </c>
      <c r="M2270" s="36" t="str">
        <f t="shared" si="38"/>
        <v>8,0MM</v>
      </c>
      <c r="Q2270" s="12">
        <v>98678080</v>
      </c>
    </row>
    <row r="2271" spans="2:17" x14ac:dyDescent="0.25">
      <c r="B2271" s="36">
        <v>98678100</v>
      </c>
      <c r="C2271" s="36">
        <v>9867810000</v>
      </c>
      <c r="D2271" s="37" t="s">
        <v>1698</v>
      </c>
      <c r="E2271" s="37" t="s">
        <v>364</v>
      </c>
      <c r="F2271" s="37"/>
      <c r="G2271" s="36" t="s">
        <v>61</v>
      </c>
      <c r="H2271" s="38"/>
      <c r="I2271" s="40">
        <v>25.71</v>
      </c>
      <c r="J2271" s="39" t="str">
        <f ca="1">IF(SUMPRODUCT(1*ISNUMBER(SEARCH($N$3,D2271))),Translation!$E$38,"")</f>
        <v>Nachschleifen</v>
      </c>
      <c r="K2271" s="37" t="str">
        <f>IF(SUMPRODUCT(1*ISNUMBER(SEARCH(O$3,D2271))),Translation!$E$37,"")</f>
        <v/>
      </c>
      <c r="L2271" s="39" t="str" cm="1">
        <f t="array" aca="1" ref="L2271" ca="1">IF(SUMPRODUCT(1*ISNUMBER(SEARCH(P$3:$P$9,D2271))),Translation!$E$39,"")</f>
        <v>Beschichten</v>
      </c>
      <c r="M2271" s="36" t="str">
        <f t="shared" si="38"/>
        <v>10,0MM</v>
      </c>
      <c r="Q2271" s="12">
        <v>98678100</v>
      </c>
    </row>
    <row r="2272" spans="2:17" x14ac:dyDescent="0.25">
      <c r="B2272" s="36">
        <v>98678120</v>
      </c>
      <c r="C2272" s="36">
        <v>9867812000</v>
      </c>
      <c r="D2272" s="37" t="s">
        <v>1699</v>
      </c>
      <c r="E2272" s="37" t="s">
        <v>364</v>
      </c>
      <c r="F2272" s="37"/>
      <c r="G2272" s="36" t="s">
        <v>61</v>
      </c>
      <c r="H2272" s="38"/>
      <c r="I2272" s="40">
        <v>40.630000000000003</v>
      </c>
      <c r="J2272" s="39" t="str">
        <f ca="1">IF(SUMPRODUCT(1*ISNUMBER(SEARCH($N$3,D2272))),Translation!$E$38,"")</f>
        <v>Nachschleifen</v>
      </c>
      <c r="K2272" s="37" t="str">
        <f>IF(SUMPRODUCT(1*ISNUMBER(SEARCH(O$3,D2272))),Translation!$E$37,"")</f>
        <v/>
      </c>
      <c r="L2272" s="39" t="str" cm="1">
        <f t="array" aca="1" ref="L2272" ca="1">IF(SUMPRODUCT(1*ISNUMBER(SEARCH(P$3:$P$9,D2272))),Translation!$E$39,"")</f>
        <v>Beschichten</v>
      </c>
      <c r="M2272" s="36" t="str">
        <f t="shared" si="38"/>
        <v>12,0MM</v>
      </c>
      <c r="Q2272" s="12">
        <v>98678120</v>
      </c>
    </row>
    <row r="2273" spans="2:17" x14ac:dyDescent="0.25">
      <c r="B2273" s="36">
        <v>98678160</v>
      </c>
      <c r="C2273" s="36">
        <v>9867816000</v>
      </c>
      <c r="D2273" s="37" t="s">
        <v>1700</v>
      </c>
      <c r="E2273" s="37" t="s">
        <v>364</v>
      </c>
      <c r="F2273" s="37"/>
      <c r="G2273" s="36" t="s">
        <v>61</v>
      </c>
      <c r="H2273" s="38"/>
      <c r="I2273" s="40">
        <v>64.53</v>
      </c>
      <c r="J2273" s="39" t="str">
        <f ca="1">IF(SUMPRODUCT(1*ISNUMBER(SEARCH($N$3,D2273))),Translation!$E$38,"")</f>
        <v>Nachschleifen</v>
      </c>
      <c r="K2273" s="37" t="str">
        <f>IF(SUMPRODUCT(1*ISNUMBER(SEARCH(O$3,D2273))),Translation!$E$37,"")</f>
        <v/>
      </c>
      <c r="L2273" s="39" t="str" cm="1">
        <f t="array" aca="1" ref="L2273" ca="1">IF(SUMPRODUCT(1*ISNUMBER(SEARCH(P$3:$P$9,D2273))),Translation!$E$39,"")</f>
        <v>Beschichten</v>
      </c>
      <c r="M2273" s="36" t="str">
        <f t="shared" si="38"/>
        <v>16,0MM</v>
      </c>
      <c r="Q2273" s="12">
        <v>98678160</v>
      </c>
    </row>
    <row r="2274" spans="2:17" x14ac:dyDescent="0.25">
      <c r="B2274" s="36">
        <v>98680080</v>
      </c>
      <c r="C2274" s="36">
        <v>9868008000</v>
      </c>
      <c r="D2274" s="37" t="s">
        <v>1710</v>
      </c>
      <c r="E2274" s="37" t="s">
        <v>219</v>
      </c>
      <c r="F2274" s="37"/>
      <c r="G2274" s="36" t="s">
        <v>61</v>
      </c>
      <c r="H2274" s="38"/>
      <c r="I2274" s="40">
        <v>17.739999999999998</v>
      </c>
      <c r="J2274" s="39" t="str">
        <f ca="1">IF(SUMPRODUCT(1*ISNUMBER(SEARCH($N$3,D2274))),Translation!$E$38,"")</f>
        <v>Nachschleifen</v>
      </c>
      <c r="K2274" s="37" t="str">
        <f>IF(SUMPRODUCT(1*ISNUMBER(SEARCH(O$3,D2274))),Translation!$E$37,"")</f>
        <v/>
      </c>
      <c r="L2274" s="39" t="str" cm="1">
        <f t="array" aca="1" ref="L2274" ca="1">IF(SUMPRODUCT(1*ISNUMBER(SEARCH(P$3:$P$9,D2274))),Translation!$E$39,"")</f>
        <v>Beschichten</v>
      </c>
      <c r="M2274" s="36" t="str">
        <f t="shared" si="38"/>
        <v>8,0MM Z=4</v>
      </c>
      <c r="Q2274" s="12">
        <v>98680080</v>
      </c>
    </row>
    <row r="2275" spans="2:17" x14ac:dyDescent="0.25">
      <c r="B2275" s="36">
        <v>98680100</v>
      </c>
      <c r="C2275" s="36">
        <v>9868010000</v>
      </c>
      <c r="D2275" s="37" t="s">
        <v>1711</v>
      </c>
      <c r="E2275" s="37" t="s">
        <v>219</v>
      </c>
      <c r="F2275" s="37"/>
      <c r="G2275" s="36" t="s">
        <v>61</v>
      </c>
      <c r="H2275" s="38"/>
      <c r="I2275" s="40">
        <v>22</v>
      </c>
      <c r="J2275" s="39" t="str">
        <f ca="1">IF(SUMPRODUCT(1*ISNUMBER(SEARCH($N$3,D2275))),Translation!$E$38,"")</f>
        <v>Nachschleifen</v>
      </c>
      <c r="K2275" s="37" t="str">
        <f>IF(SUMPRODUCT(1*ISNUMBER(SEARCH(O$3,D2275))),Translation!$E$37,"")</f>
        <v/>
      </c>
      <c r="L2275" s="39" t="str" cm="1">
        <f t="array" aca="1" ref="L2275" ca="1">IF(SUMPRODUCT(1*ISNUMBER(SEARCH(P$3:$P$9,D2275))),Translation!$E$39,"")</f>
        <v>Beschichten</v>
      </c>
      <c r="M2275" s="36" t="str">
        <f t="shared" si="38"/>
        <v>10,0MM Z=4</v>
      </c>
      <c r="Q2275" s="12">
        <v>98680100</v>
      </c>
    </row>
    <row r="2276" spans="2:17" x14ac:dyDescent="0.25">
      <c r="B2276" s="36">
        <v>98680120</v>
      </c>
      <c r="C2276" s="36">
        <v>9868012000</v>
      </c>
      <c r="D2276" s="37" t="s">
        <v>1712</v>
      </c>
      <c r="E2276" s="37" t="s">
        <v>219</v>
      </c>
      <c r="F2276" s="37"/>
      <c r="G2276" s="36" t="s">
        <v>61</v>
      </c>
      <c r="H2276" s="38"/>
      <c r="I2276" s="40">
        <v>28.5</v>
      </c>
      <c r="J2276" s="39" t="str">
        <f ca="1">IF(SUMPRODUCT(1*ISNUMBER(SEARCH($N$3,D2276))),Translation!$E$38,"")</f>
        <v>Nachschleifen</v>
      </c>
      <c r="K2276" s="37" t="str">
        <f>IF(SUMPRODUCT(1*ISNUMBER(SEARCH(O$3,D2276))),Translation!$E$37,"")</f>
        <v/>
      </c>
      <c r="L2276" s="39" t="str" cm="1">
        <f t="array" aca="1" ref="L2276" ca="1">IF(SUMPRODUCT(1*ISNUMBER(SEARCH(P$3:$P$9,D2276))),Translation!$E$39,"")</f>
        <v>Beschichten</v>
      </c>
      <c r="M2276" s="36" t="str">
        <f t="shared" si="38"/>
        <v>12,0MM Z=4</v>
      </c>
      <c r="Q2276" s="12">
        <v>98680120</v>
      </c>
    </row>
    <row r="2277" spans="2:17" x14ac:dyDescent="0.25">
      <c r="B2277" s="36">
        <v>98680160</v>
      </c>
      <c r="C2277" s="36">
        <v>9868016000</v>
      </c>
      <c r="D2277" s="37" t="s">
        <v>1713</v>
      </c>
      <c r="E2277" s="37" t="s">
        <v>219</v>
      </c>
      <c r="F2277" s="37"/>
      <c r="G2277" s="36" t="s">
        <v>61</v>
      </c>
      <c r="H2277" s="38"/>
      <c r="I2277" s="40">
        <v>33.89</v>
      </c>
      <c r="J2277" s="39" t="str">
        <f ca="1">IF(SUMPRODUCT(1*ISNUMBER(SEARCH($N$3,D2277))),Translation!$E$38,"")</f>
        <v>Nachschleifen</v>
      </c>
      <c r="K2277" s="37" t="str">
        <f>IF(SUMPRODUCT(1*ISNUMBER(SEARCH(O$3,D2277))),Translation!$E$37,"")</f>
        <v/>
      </c>
      <c r="L2277" s="39" t="str" cm="1">
        <f t="array" aca="1" ref="L2277" ca="1">IF(SUMPRODUCT(1*ISNUMBER(SEARCH(P$3:$P$9,D2277))),Translation!$E$39,"")</f>
        <v>Beschichten</v>
      </c>
      <c r="M2277" s="36" t="str">
        <f t="shared" si="38"/>
        <v>16,0MM Z=4</v>
      </c>
      <c r="Q2277" s="12">
        <v>98680160</v>
      </c>
    </row>
    <row r="2278" spans="2:17" x14ac:dyDescent="0.25">
      <c r="B2278" s="36">
        <v>98680200</v>
      </c>
      <c r="C2278" s="36">
        <v>9868020000</v>
      </c>
      <c r="D2278" s="37" t="s">
        <v>1714</v>
      </c>
      <c r="E2278" s="37" t="s">
        <v>219</v>
      </c>
      <c r="F2278" s="37"/>
      <c r="G2278" s="36" t="s">
        <v>61</v>
      </c>
      <c r="H2278" s="38"/>
      <c r="I2278" s="40">
        <v>40.29</v>
      </c>
      <c r="J2278" s="39" t="str">
        <f ca="1">IF(SUMPRODUCT(1*ISNUMBER(SEARCH($N$3,D2278))),Translation!$E$38,"")</f>
        <v>Nachschleifen</v>
      </c>
      <c r="K2278" s="37" t="str">
        <f>IF(SUMPRODUCT(1*ISNUMBER(SEARCH(O$3,D2278))),Translation!$E$37,"")</f>
        <v/>
      </c>
      <c r="L2278" s="39" t="str" cm="1">
        <f t="array" aca="1" ref="L2278" ca="1">IF(SUMPRODUCT(1*ISNUMBER(SEARCH(P$3:$P$9,D2278))),Translation!$E$39,"")</f>
        <v>Beschichten</v>
      </c>
      <c r="M2278" s="36" t="str">
        <f t="shared" si="38"/>
        <v>20,0MM Z=4</v>
      </c>
      <c r="Q2278" s="12">
        <v>98680200</v>
      </c>
    </row>
    <row r="2279" spans="2:17" x14ac:dyDescent="0.25">
      <c r="B2279" s="36">
        <v>98681080</v>
      </c>
      <c r="C2279" s="36">
        <v>9868108000</v>
      </c>
      <c r="D2279" s="37" t="s">
        <v>1715</v>
      </c>
      <c r="E2279" s="37" t="s">
        <v>219</v>
      </c>
      <c r="F2279" s="37"/>
      <c r="G2279" s="36" t="s">
        <v>61</v>
      </c>
      <c r="H2279" s="38"/>
      <c r="I2279" s="40">
        <v>17.739999999999998</v>
      </c>
      <c r="J2279" s="39" t="str">
        <f ca="1">IF(SUMPRODUCT(1*ISNUMBER(SEARCH($N$3,D2279))),Translation!$E$38,"")</f>
        <v>Nachschleifen</v>
      </c>
      <c r="K2279" s="37" t="str">
        <f>IF(SUMPRODUCT(1*ISNUMBER(SEARCH(O$3,D2279))),Translation!$E$37,"")</f>
        <v/>
      </c>
      <c r="L2279" s="39" t="str" cm="1">
        <f t="array" aca="1" ref="L2279" ca="1">IF(SUMPRODUCT(1*ISNUMBER(SEARCH(P$3:$P$9,D2279))),Translation!$E$39,"")</f>
        <v>Beschichten</v>
      </c>
      <c r="M2279" s="36" t="str">
        <f t="shared" si="38"/>
        <v>8,0MM Z=3</v>
      </c>
      <c r="Q2279" s="12">
        <v>98681080</v>
      </c>
    </row>
    <row r="2280" spans="2:17" x14ac:dyDescent="0.25">
      <c r="B2280" s="36">
        <v>98681100</v>
      </c>
      <c r="C2280" s="36">
        <v>9868110000</v>
      </c>
      <c r="D2280" s="37" t="s">
        <v>1716</v>
      </c>
      <c r="E2280" s="37" t="s">
        <v>219</v>
      </c>
      <c r="F2280" s="37"/>
      <c r="G2280" s="36" t="s">
        <v>61</v>
      </c>
      <c r="H2280" s="38"/>
      <c r="I2280" s="40">
        <v>22</v>
      </c>
      <c r="J2280" s="39" t="str">
        <f ca="1">IF(SUMPRODUCT(1*ISNUMBER(SEARCH($N$3,D2280))),Translation!$E$38,"")</f>
        <v>Nachschleifen</v>
      </c>
      <c r="K2280" s="37" t="str">
        <f>IF(SUMPRODUCT(1*ISNUMBER(SEARCH(O$3,D2280))),Translation!$E$37,"")</f>
        <v/>
      </c>
      <c r="L2280" s="39" t="str" cm="1">
        <f t="array" aca="1" ref="L2280" ca="1">IF(SUMPRODUCT(1*ISNUMBER(SEARCH(P$3:$P$9,D2280))),Translation!$E$39,"")</f>
        <v>Beschichten</v>
      </c>
      <c r="M2280" s="36" t="str">
        <f t="shared" si="38"/>
        <v>10,0MM Z=3</v>
      </c>
      <c r="Q2280" s="12">
        <v>98681100</v>
      </c>
    </row>
    <row r="2281" spans="2:17" x14ac:dyDescent="0.25">
      <c r="B2281" s="36">
        <v>98681120</v>
      </c>
      <c r="C2281" s="36">
        <v>9868112000</v>
      </c>
      <c r="D2281" s="37" t="s">
        <v>1717</v>
      </c>
      <c r="E2281" s="37" t="s">
        <v>219</v>
      </c>
      <c r="F2281" s="37"/>
      <c r="G2281" s="36" t="s">
        <v>61</v>
      </c>
      <c r="H2281" s="38"/>
      <c r="I2281" s="40">
        <v>28.5</v>
      </c>
      <c r="J2281" s="39" t="str">
        <f ca="1">IF(SUMPRODUCT(1*ISNUMBER(SEARCH($N$3,D2281))),Translation!$E$38,"")</f>
        <v>Nachschleifen</v>
      </c>
      <c r="K2281" s="37" t="str">
        <f>IF(SUMPRODUCT(1*ISNUMBER(SEARCH(O$3,D2281))),Translation!$E$37,"")</f>
        <v/>
      </c>
      <c r="L2281" s="39" t="str" cm="1">
        <f t="array" aca="1" ref="L2281" ca="1">IF(SUMPRODUCT(1*ISNUMBER(SEARCH(P$3:$P$9,D2281))),Translation!$E$39,"")</f>
        <v>Beschichten</v>
      </c>
      <c r="M2281" s="36" t="str">
        <f t="shared" si="38"/>
        <v>12,0MM Z=3</v>
      </c>
      <c r="Q2281" s="12">
        <v>98681120</v>
      </c>
    </row>
    <row r="2282" spans="2:17" x14ac:dyDescent="0.25">
      <c r="B2282" s="36">
        <v>98681160</v>
      </c>
      <c r="C2282" s="36">
        <v>9868116000</v>
      </c>
      <c r="D2282" s="37" t="s">
        <v>1718</v>
      </c>
      <c r="E2282" s="37" t="s">
        <v>219</v>
      </c>
      <c r="F2282" s="37"/>
      <c r="G2282" s="36" t="s">
        <v>61</v>
      </c>
      <c r="H2282" s="38"/>
      <c r="I2282" s="40">
        <v>33.89</v>
      </c>
      <c r="J2282" s="39" t="str">
        <f ca="1">IF(SUMPRODUCT(1*ISNUMBER(SEARCH($N$3,D2282))),Translation!$E$38,"")</f>
        <v>Nachschleifen</v>
      </c>
      <c r="K2282" s="37" t="str">
        <f>IF(SUMPRODUCT(1*ISNUMBER(SEARCH(O$3,D2282))),Translation!$E$37,"")</f>
        <v/>
      </c>
      <c r="L2282" s="39" t="str" cm="1">
        <f t="array" aca="1" ref="L2282" ca="1">IF(SUMPRODUCT(1*ISNUMBER(SEARCH(P$3:$P$9,D2282))),Translation!$E$39,"")</f>
        <v>Beschichten</v>
      </c>
      <c r="M2282" s="36" t="str">
        <f t="shared" si="38"/>
        <v>16,0MM Z=3</v>
      </c>
      <c r="Q2282" s="12">
        <v>98681160</v>
      </c>
    </row>
    <row r="2283" spans="2:17" x14ac:dyDescent="0.25">
      <c r="B2283" s="36">
        <v>98681200</v>
      </c>
      <c r="C2283" s="36">
        <v>9868120000</v>
      </c>
      <c r="D2283" s="37" t="s">
        <v>1719</v>
      </c>
      <c r="E2283" s="37" t="s">
        <v>219</v>
      </c>
      <c r="F2283" s="37"/>
      <c r="G2283" s="36" t="s">
        <v>61</v>
      </c>
      <c r="H2283" s="38"/>
      <c r="I2283" s="40">
        <v>40.29</v>
      </c>
      <c r="J2283" s="39" t="str">
        <f ca="1">IF(SUMPRODUCT(1*ISNUMBER(SEARCH($N$3,D2283))),Translation!$E$38,"")</f>
        <v>Nachschleifen</v>
      </c>
      <c r="K2283" s="37" t="str">
        <f>IF(SUMPRODUCT(1*ISNUMBER(SEARCH(O$3,D2283))),Translation!$E$37,"")</f>
        <v/>
      </c>
      <c r="L2283" s="39" t="str" cm="1">
        <f t="array" aca="1" ref="L2283" ca="1">IF(SUMPRODUCT(1*ISNUMBER(SEARCH(P$3:$P$9,D2283))),Translation!$E$39,"")</f>
        <v>Beschichten</v>
      </c>
      <c r="M2283" s="36" t="str">
        <f t="shared" si="38"/>
        <v>20,0MM Z=3</v>
      </c>
      <c r="Q2283" s="12">
        <v>98681200</v>
      </c>
    </row>
    <row r="2284" spans="2:17" x14ac:dyDescent="0.25">
      <c r="B2284" s="36">
        <v>98682080</v>
      </c>
      <c r="C2284" s="36">
        <v>9868208000</v>
      </c>
      <c r="D2284" s="37" t="s">
        <v>1720</v>
      </c>
      <c r="E2284" s="37" t="s">
        <v>733</v>
      </c>
      <c r="F2284" s="37"/>
      <c r="G2284" s="36" t="s">
        <v>61</v>
      </c>
      <c r="H2284" s="38"/>
      <c r="I2284" s="40">
        <v>23</v>
      </c>
      <c r="J2284" s="39" t="str">
        <f ca="1">IF(SUMPRODUCT(1*ISNUMBER(SEARCH($N$3,D2284))),Translation!$E$38,"")</f>
        <v>Nachschleifen</v>
      </c>
      <c r="K2284" s="37" t="str">
        <f>IF(SUMPRODUCT(1*ISNUMBER(SEARCH(O$3,D2284))),Translation!$E$37,"")</f>
        <v/>
      </c>
      <c r="L2284" s="39" t="str" cm="1">
        <f t="array" aca="1" ref="L2284" ca="1">IF(SUMPRODUCT(1*ISNUMBER(SEARCH(P$3:$P$9,D2284))),Translation!$E$39,"")</f>
        <v>Beschichten</v>
      </c>
      <c r="M2284" s="36" t="str">
        <f t="shared" si="38"/>
        <v>8,0MM</v>
      </c>
      <c r="Q2284" s="12">
        <v>98682080</v>
      </c>
    </row>
    <row r="2285" spans="2:17" x14ac:dyDescent="0.25">
      <c r="B2285" s="36">
        <v>98682100</v>
      </c>
      <c r="C2285" s="36">
        <v>9868210000</v>
      </c>
      <c r="D2285" s="37" t="s">
        <v>1721</v>
      </c>
      <c r="E2285" s="37" t="s">
        <v>733</v>
      </c>
      <c r="F2285" s="37"/>
      <c r="G2285" s="36" t="s">
        <v>61</v>
      </c>
      <c r="H2285" s="38"/>
      <c r="I2285" s="40">
        <v>27.38</v>
      </c>
      <c r="J2285" s="39" t="str">
        <f ca="1">IF(SUMPRODUCT(1*ISNUMBER(SEARCH($N$3,D2285))),Translation!$E$38,"")</f>
        <v>Nachschleifen</v>
      </c>
      <c r="K2285" s="37" t="str">
        <f>IF(SUMPRODUCT(1*ISNUMBER(SEARCH(O$3,D2285))),Translation!$E$37,"")</f>
        <v/>
      </c>
      <c r="L2285" s="39" t="str" cm="1">
        <f t="array" aca="1" ref="L2285" ca="1">IF(SUMPRODUCT(1*ISNUMBER(SEARCH(P$3:$P$9,D2285))),Translation!$E$39,"")</f>
        <v>Beschichten</v>
      </c>
      <c r="M2285" s="36" t="str">
        <f t="shared" si="38"/>
        <v>10,0MM</v>
      </c>
      <c r="Q2285" s="12">
        <v>98682100</v>
      </c>
    </row>
    <row r="2286" spans="2:17" x14ac:dyDescent="0.25">
      <c r="B2286" s="36">
        <v>98682120</v>
      </c>
      <c r="C2286" s="36">
        <v>9868212000</v>
      </c>
      <c r="D2286" s="37" t="s">
        <v>1722</v>
      </c>
      <c r="E2286" s="37" t="s">
        <v>733</v>
      </c>
      <c r="F2286" s="37"/>
      <c r="G2286" s="36" t="s">
        <v>61</v>
      </c>
      <c r="H2286" s="38"/>
      <c r="I2286" s="40">
        <v>33.89</v>
      </c>
      <c r="J2286" s="39" t="str">
        <f ca="1">IF(SUMPRODUCT(1*ISNUMBER(SEARCH($N$3,D2286))),Translation!$E$38,"")</f>
        <v>Nachschleifen</v>
      </c>
      <c r="K2286" s="37" t="str">
        <f>IF(SUMPRODUCT(1*ISNUMBER(SEARCH(O$3,D2286))),Translation!$E$37,"")</f>
        <v/>
      </c>
      <c r="L2286" s="39" t="str" cm="1">
        <f t="array" aca="1" ref="L2286" ca="1">IF(SUMPRODUCT(1*ISNUMBER(SEARCH(P$3:$P$9,D2286))),Translation!$E$39,"")</f>
        <v>Beschichten</v>
      </c>
      <c r="M2286" s="36" t="str">
        <f t="shared" si="38"/>
        <v>12,0MM</v>
      </c>
      <c r="Q2286" s="12">
        <v>98682120</v>
      </c>
    </row>
    <row r="2287" spans="2:17" x14ac:dyDescent="0.25">
      <c r="B2287" s="36">
        <v>98682160</v>
      </c>
      <c r="C2287" s="36">
        <v>9868216000</v>
      </c>
      <c r="D2287" s="37" t="s">
        <v>1723</v>
      </c>
      <c r="E2287" s="37" t="s">
        <v>733</v>
      </c>
      <c r="F2287" s="37"/>
      <c r="G2287" s="36" t="s">
        <v>61</v>
      </c>
      <c r="H2287" s="38"/>
      <c r="I2287" s="40">
        <v>38.049999999999997</v>
      </c>
      <c r="J2287" s="39" t="str">
        <f ca="1">IF(SUMPRODUCT(1*ISNUMBER(SEARCH($N$3,D2287))),Translation!$E$38,"")</f>
        <v>Nachschleifen</v>
      </c>
      <c r="K2287" s="37" t="str">
        <f>IF(SUMPRODUCT(1*ISNUMBER(SEARCH(O$3,D2287))),Translation!$E$37,"")</f>
        <v/>
      </c>
      <c r="L2287" s="39" t="str" cm="1">
        <f t="array" aca="1" ref="L2287" ca="1">IF(SUMPRODUCT(1*ISNUMBER(SEARCH(P$3:$P$9,D2287))),Translation!$E$39,"")</f>
        <v>Beschichten</v>
      </c>
      <c r="M2287" s="36" t="str">
        <f t="shared" si="38"/>
        <v>16,0MM</v>
      </c>
      <c r="Q2287" s="12">
        <v>98682160</v>
      </c>
    </row>
    <row r="2288" spans="2:17" x14ac:dyDescent="0.25">
      <c r="B2288" s="36">
        <v>98682200</v>
      </c>
      <c r="C2288" s="36">
        <v>9868220000</v>
      </c>
      <c r="D2288" s="37" t="s">
        <v>1724</v>
      </c>
      <c r="E2288" s="37" t="s">
        <v>733</v>
      </c>
      <c r="F2288" s="37"/>
      <c r="G2288" s="36" t="s">
        <v>61</v>
      </c>
      <c r="H2288" s="38"/>
      <c r="I2288" s="40">
        <v>45.45</v>
      </c>
      <c r="J2288" s="39" t="str">
        <f ca="1">IF(SUMPRODUCT(1*ISNUMBER(SEARCH($N$3,D2288))),Translation!$E$38,"")</f>
        <v>Nachschleifen</v>
      </c>
      <c r="K2288" s="37" t="str">
        <f>IF(SUMPRODUCT(1*ISNUMBER(SEARCH(O$3,D2288))),Translation!$E$37,"")</f>
        <v/>
      </c>
      <c r="L2288" s="39" t="str" cm="1">
        <f t="array" aca="1" ref="L2288" ca="1">IF(SUMPRODUCT(1*ISNUMBER(SEARCH(P$3:$P$9,D2288))),Translation!$E$39,"")</f>
        <v>Beschichten</v>
      </c>
      <c r="M2288" s="36" t="str">
        <f t="shared" si="38"/>
        <v>20,0MM</v>
      </c>
      <c r="Q2288" s="12">
        <v>98682200</v>
      </c>
    </row>
    <row r="2289" spans="2:17" x14ac:dyDescent="0.25">
      <c r="B2289" s="36">
        <v>98683080</v>
      </c>
      <c r="C2289" s="36">
        <v>9868308000</v>
      </c>
      <c r="D2289" s="37" t="s">
        <v>1720</v>
      </c>
      <c r="E2289" s="37" t="s">
        <v>564</v>
      </c>
      <c r="F2289" s="37"/>
      <c r="G2289" s="36" t="s">
        <v>61</v>
      </c>
      <c r="H2289" s="38"/>
      <c r="I2289" s="40">
        <v>20.65</v>
      </c>
      <c r="J2289" s="39" t="str">
        <f ca="1">IF(SUMPRODUCT(1*ISNUMBER(SEARCH($N$3,D2289))),Translation!$E$38,"")</f>
        <v>Nachschleifen</v>
      </c>
      <c r="K2289" s="37" t="str">
        <f>IF(SUMPRODUCT(1*ISNUMBER(SEARCH(O$3,D2289))),Translation!$E$37,"")</f>
        <v/>
      </c>
      <c r="L2289" s="39" t="str" cm="1">
        <f t="array" aca="1" ref="L2289" ca="1">IF(SUMPRODUCT(1*ISNUMBER(SEARCH(P$3:$P$9,D2289))),Translation!$E$39,"")</f>
        <v>Beschichten</v>
      </c>
      <c r="M2289" s="36" t="str">
        <f t="shared" si="38"/>
        <v>8,0MM</v>
      </c>
      <c r="Q2289" s="12">
        <v>98683080</v>
      </c>
    </row>
    <row r="2290" spans="2:17" x14ac:dyDescent="0.25">
      <c r="B2290" s="36">
        <v>98683100</v>
      </c>
      <c r="C2290" s="36">
        <v>9868310000</v>
      </c>
      <c r="D2290" s="37" t="s">
        <v>1721</v>
      </c>
      <c r="E2290" s="37" t="s">
        <v>564</v>
      </c>
      <c r="F2290" s="37"/>
      <c r="G2290" s="36" t="s">
        <v>61</v>
      </c>
      <c r="H2290" s="38"/>
      <c r="I2290" s="40">
        <v>25.59</v>
      </c>
      <c r="J2290" s="39" t="str">
        <f ca="1">IF(SUMPRODUCT(1*ISNUMBER(SEARCH($N$3,D2290))),Translation!$E$38,"")</f>
        <v>Nachschleifen</v>
      </c>
      <c r="K2290" s="37" t="str">
        <f>IF(SUMPRODUCT(1*ISNUMBER(SEARCH(O$3,D2290))),Translation!$E$37,"")</f>
        <v/>
      </c>
      <c r="L2290" s="39" t="str" cm="1">
        <f t="array" aca="1" ref="L2290" ca="1">IF(SUMPRODUCT(1*ISNUMBER(SEARCH(P$3:$P$9,D2290))),Translation!$E$39,"")</f>
        <v>Beschichten</v>
      </c>
      <c r="M2290" s="36" t="str">
        <f t="shared" si="38"/>
        <v>10,0MM</v>
      </c>
      <c r="Q2290" s="12">
        <v>98683100</v>
      </c>
    </row>
    <row r="2291" spans="2:17" x14ac:dyDescent="0.25">
      <c r="B2291" s="36">
        <v>98683120</v>
      </c>
      <c r="C2291" s="36">
        <v>9868312000</v>
      </c>
      <c r="D2291" s="37" t="s">
        <v>1722</v>
      </c>
      <c r="E2291" s="37" t="s">
        <v>564</v>
      </c>
      <c r="F2291" s="37"/>
      <c r="G2291" s="36" t="s">
        <v>61</v>
      </c>
      <c r="H2291" s="38"/>
      <c r="I2291" s="40">
        <v>33.22</v>
      </c>
      <c r="J2291" s="39" t="str">
        <f ca="1">IF(SUMPRODUCT(1*ISNUMBER(SEARCH($N$3,D2291))),Translation!$E$38,"")</f>
        <v>Nachschleifen</v>
      </c>
      <c r="K2291" s="37" t="str">
        <f>IF(SUMPRODUCT(1*ISNUMBER(SEARCH(O$3,D2291))),Translation!$E$37,"")</f>
        <v/>
      </c>
      <c r="L2291" s="39" t="str" cm="1">
        <f t="array" aca="1" ref="L2291" ca="1">IF(SUMPRODUCT(1*ISNUMBER(SEARCH(P$3:$P$9,D2291))),Translation!$E$39,"")</f>
        <v>Beschichten</v>
      </c>
      <c r="M2291" s="36" t="str">
        <f t="shared" si="38"/>
        <v>12,0MM</v>
      </c>
      <c r="Q2291" s="12">
        <v>98683120</v>
      </c>
    </row>
    <row r="2292" spans="2:17" x14ac:dyDescent="0.25">
      <c r="B2292" s="36">
        <v>98683160</v>
      </c>
      <c r="C2292" s="36">
        <v>9868316000</v>
      </c>
      <c r="D2292" s="37" t="s">
        <v>1723</v>
      </c>
      <c r="E2292" s="37" t="s">
        <v>564</v>
      </c>
      <c r="F2292" s="37"/>
      <c r="G2292" s="36" t="s">
        <v>61</v>
      </c>
      <c r="H2292" s="38"/>
      <c r="I2292" s="40">
        <v>39.51</v>
      </c>
      <c r="J2292" s="39" t="str">
        <f ca="1">IF(SUMPRODUCT(1*ISNUMBER(SEARCH($N$3,D2292))),Translation!$E$38,"")</f>
        <v>Nachschleifen</v>
      </c>
      <c r="K2292" s="37" t="str">
        <f>IF(SUMPRODUCT(1*ISNUMBER(SEARCH(O$3,D2292))),Translation!$E$37,"")</f>
        <v/>
      </c>
      <c r="L2292" s="39" t="str" cm="1">
        <f t="array" aca="1" ref="L2292" ca="1">IF(SUMPRODUCT(1*ISNUMBER(SEARCH(P$3:$P$9,D2292))),Translation!$E$39,"")</f>
        <v>Beschichten</v>
      </c>
      <c r="M2292" s="36" t="str">
        <f t="shared" si="38"/>
        <v>16,0MM</v>
      </c>
      <c r="Q2292" s="12">
        <v>98683160</v>
      </c>
    </row>
    <row r="2293" spans="2:17" x14ac:dyDescent="0.25">
      <c r="B2293" s="36">
        <v>98683200</v>
      </c>
      <c r="C2293" s="36">
        <v>9868320000</v>
      </c>
      <c r="D2293" s="37" t="s">
        <v>1724</v>
      </c>
      <c r="E2293" s="37" t="s">
        <v>564</v>
      </c>
      <c r="F2293" s="37"/>
      <c r="G2293" s="36" t="s">
        <v>61</v>
      </c>
      <c r="H2293" s="38"/>
      <c r="I2293" s="40">
        <v>47.71</v>
      </c>
      <c r="J2293" s="39" t="str">
        <f ca="1">IF(SUMPRODUCT(1*ISNUMBER(SEARCH($N$3,D2293))),Translation!$E$38,"")</f>
        <v>Nachschleifen</v>
      </c>
      <c r="K2293" s="37" t="str">
        <f>IF(SUMPRODUCT(1*ISNUMBER(SEARCH(O$3,D2293))),Translation!$E$37,"")</f>
        <v/>
      </c>
      <c r="L2293" s="39" t="str" cm="1">
        <f t="array" aca="1" ref="L2293" ca="1">IF(SUMPRODUCT(1*ISNUMBER(SEARCH(P$3:$P$9,D2293))),Translation!$E$39,"")</f>
        <v>Beschichten</v>
      </c>
      <c r="M2293" s="36" t="str">
        <f t="shared" si="38"/>
        <v>20,0MM</v>
      </c>
      <c r="Q2293" s="12">
        <v>98683200</v>
      </c>
    </row>
    <row r="2294" spans="2:17" x14ac:dyDescent="0.25">
      <c r="B2294" s="36">
        <v>98684080</v>
      </c>
      <c r="C2294" s="36">
        <v>9868408000</v>
      </c>
      <c r="D2294" s="37" t="s">
        <v>1720</v>
      </c>
      <c r="E2294" s="37" t="s">
        <v>540</v>
      </c>
      <c r="F2294" s="37"/>
      <c r="G2294" s="36" t="s">
        <v>61</v>
      </c>
      <c r="H2294" s="38"/>
      <c r="I2294" s="40">
        <v>20.65</v>
      </c>
      <c r="J2294" s="39" t="str">
        <f ca="1">IF(SUMPRODUCT(1*ISNUMBER(SEARCH($N$3,D2294))),Translation!$E$38,"")</f>
        <v>Nachschleifen</v>
      </c>
      <c r="K2294" s="37" t="str">
        <f>IF(SUMPRODUCT(1*ISNUMBER(SEARCH(O$3,D2294))),Translation!$E$37,"")</f>
        <v/>
      </c>
      <c r="L2294" s="39" t="str" cm="1">
        <f t="array" aca="1" ref="L2294" ca="1">IF(SUMPRODUCT(1*ISNUMBER(SEARCH(P$3:$P$9,D2294))),Translation!$E$39,"")</f>
        <v>Beschichten</v>
      </c>
      <c r="M2294" s="36" t="str">
        <f t="shared" si="38"/>
        <v>8,0MM</v>
      </c>
      <c r="Q2294" s="12">
        <v>98684080</v>
      </c>
    </row>
    <row r="2295" spans="2:17" x14ac:dyDescent="0.25">
      <c r="B2295" s="36">
        <v>98684100</v>
      </c>
      <c r="C2295" s="36">
        <v>9868410000</v>
      </c>
      <c r="D2295" s="37" t="s">
        <v>1721</v>
      </c>
      <c r="E2295" s="37" t="s">
        <v>540</v>
      </c>
      <c r="F2295" s="37"/>
      <c r="G2295" s="36" t="s">
        <v>61</v>
      </c>
      <c r="H2295" s="38"/>
      <c r="I2295" s="40">
        <v>25.59</v>
      </c>
      <c r="J2295" s="39" t="str">
        <f ca="1">IF(SUMPRODUCT(1*ISNUMBER(SEARCH($N$3,D2295))),Translation!$E$38,"")</f>
        <v>Nachschleifen</v>
      </c>
      <c r="K2295" s="37" t="str">
        <f>IF(SUMPRODUCT(1*ISNUMBER(SEARCH(O$3,D2295))),Translation!$E$37,"")</f>
        <v/>
      </c>
      <c r="L2295" s="39" t="str" cm="1">
        <f t="array" aca="1" ref="L2295" ca="1">IF(SUMPRODUCT(1*ISNUMBER(SEARCH(P$3:$P$9,D2295))),Translation!$E$39,"")</f>
        <v>Beschichten</v>
      </c>
      <c r="M2295" s="36" t="str">
        <f t="shared" si="38"/>
        <v>10,0MM</v>
      </c>
      <c r="Q2295" s="12">
        <v>98684100</v>
      </c>
    </row>
    <row r="2296" spans="2:17" x14ac:dyDescent="0.25">
      <c r="B2296" s="36">
        <v>98684120</v>
      </c>
      <c r="C2296" s="36">
        <v>9868412000</v>
      </c>
      <c r="D2296" s="37" t="s">
        <v>1722</v>
      </c>
      <c r="E2296" s="37" t="s">
        <v>540</v>
      </c>
      <c r="F2296" s="37"/>
      <c r="G2296" s="36" t="s">
        <v>61</v>
      </c>
      <c r="H2296" s="38"/>
      <c r="I2296" s="40">
        <v>33.22</v>
      </c>
      <c r="J2296" s="39" t="str">
        <f ca="1">IF(SUMPRODUCT(1*ISNUMBER(SEARCH($N$3,D2296))),Translation!$E$38,"")</f>
        <v>Nachschleifen</v>
      </c>
      <c r="K2296" s="37" t="str">
        <f>IF(SUMPRODUCT(1*ISNUMBER(SEARCH(O$3,D2296))),Translation!$E$37,"")</f>
        <v/>
      </c>
      <c r="L2296" s="39" t="str" cm="1">
        <f t="array" aca="1" ref="L2296" ca="1">IF(SUMPRODUCT(1*ISNUMBER(SEARCH(P$3:$P$9,D2296))),Translation!$E$39,"")</f>
        <v>Beschichten</v>
      </c>
      <c r="M2296" s="36" t="str">
        <f t="shared" si="38"/>
        <v>12,0MM</v>
      </c>
      <c r="Q2296" s="12">
        <v>98684120</v>
      </c>
    </row>
    <row r="2297" spans="2:17" x14ac:dyDescent="0.25">
      <c r="B2297" s="36">
        <v>98684160</v>
      </c>
      <c r="C2297" s="36">
        <v>9868416000</v>
      </c>
      <c r="D2297" s="37" t="s">
        <v>1723</v>
      </c>
      <c r="E2297" s="37" t="s">
        <v>540</v>
      </c>
      <c r="F2297" s="37"/>
      <c r="G2297" s="36" t="s">
        <v>61</v>
      </c>
      <c r="H2297" s="38"/>
      <c r="I2297" s="40">
        <v>39.51</v>
      </c>
      <c r="J2297" s="39" t="str">
        <f ca="1">IF(SUMPRODUCT(1*ISNUMBER(SEARCH($N$3,D2297))),Translation!$E$38,"")</f>
        <v>Nachschleifen</v>
      </c>
      <c r="K2297" s="37" t="str">
        <f>IF(SUMPRODUCT(1*ISNUMBER(SEARCH(O$3,D2297))),Translation!$E$37,"")</f>
        <v/>
      </c>
      <c r="L2297" s="39" t="str" cm="1">
        <f t="array" aca="1" ref="L2297" ca="1">IF(SUMPRODUCT(1*ISNUMBER(SEARCH(P$3:$P$9,D2297))),Translation!$E$39,"")</f>
        <v>Beschichten</v>
      </c>
      <c r="M2297" s="36" t="str">
        <f t="shared" si="38"/>
        <v>16,0MM</v>
      </c>
      <c r="Q2297" s="12">
        <v>98684160</v>
      </c>
    </row>
    <row r="2298" spans="2:17" x14ac:dyDescent="0.25">
      <c r="B2298" s="36">
        <v>98684200</v>
      </c>
      <c r="C2298" s="36">
        <v>9868420000</v>
      </c>
      <c r="D2298" s="37" t="s">
        <v>1724</v>
      </c>
      <c r="E2298" s="37" t="s">
        <v>540</v>
      </c>
      <c r="F2298" s="37"/>
      <c r="G2298" s="36" t="s">
        <v>61</v>
      </c>
      <c r="H2298" s="38"/>
      <c r="I2298" s="40">
        <v>47.71</v>
      </c>
      <c r="J2298" s="39" t="str">
        <f ca="1">IF(SUMPRODUCT(1*ISNUMBER(SEARCH($N$3,D2298))),Translation!$E$38,"")</f>
        <v>Nachschleifen</v>
      </c>
      <c r="K2298" s="37" t="str">
        <f>IF(SUMPRODUCT(1*ISNUMBER(SEARCH(O$3,D2298))),Translation!$E$37,"")</f>
        <v/>
      </c>
      <c r="L2298" s="39" t="str" cm="1">
        <f t="array" aca="1" ref="L2298" ca="1">IF(SUMPRODUCT(1*ISNUMBER(SEARCH(P$3:$P$9,D2298))),Translation!$E$39,"")</f>
        <v>Beschichten</v>
      </c>
      <c r="M2298" s="36" t="str">
        <f t="shared" si="38"/>
        <v>20,0MM</v>
      </c>
      <c r="Q2298" s="12">
        <v>98684200</v>
      </c>
    </row>
    <row r="2299" spans="2:17" x14ac:dyDescent="0.25">
      <c r="B2299" s="36">
        <v>98685080</v>
      </c>
      <c r="C2299" s="36">
        <v>9868508000</v>
      </c>
      <c r="D2299" s="37" t="s">
        <v>1720</v>
      </c>
      <c r="E2299" s="37" t="s">
        <v>526</v>
      </c>
      <c r="F2299" s="37"/>
      <c r="G2299" s="36" t="s">
        <v>61</v>
      </c>
      <c r="H2299" s="38"/>
      <c r="I2299" s="40">
        <v>23.35</v>
      </c>
      <c r="J2299" s="39" t="str">
        <f ca="1">IF(SUMPRODUCT(1*ISNUMBER(SEARCH($N$3,D2299))),Translation!$E$38,"")</f>
        <v>Nachschleifen</v>
      </c>
      <c r="K2299" s="37" t="str">
        <f>IF(SUMPRODUCT(1*ISNUMBER(SEARCH(O$3,D2299))),Translation!$E$37,"")</f>
        <v/>
      </c>
      <c r="L2299" s="39" t="str" cm="1">
        <f t="array" aca="1" ref="L2299" ca="1">IF(SUMPRODUCT(1*ISNUMBER(SEARCH(P$3:$P$9,D2299))),Translation!$E$39,"")</f>
        <v>Beschichten</v>
      </c>
      <c r="M2299" s="36" t="str">
        <f t="shared" si="38"/>
        <v>8,0MM</v>
      </c>
      <c r="Q2299" s="12">
        <v>98685080</v>
      </c>
    </row>
    <row r="2300" spans="2:17" x14ac:dyDescent="0.25">
      <c r="B2300" s="36">
        <v>98685100</v>
      </c>
      <c r="C2300" s="36">
        <v>9868510000</v>
      </c>
      <c r="D2300" s="37" t="s">
        <v>1721</v>
      </c>
      <c r="E2300" s="37" t="s">
        <v>526</v>
      </c>
      <c r="F2300" s="37"/>
      <c r="G2300" s="36" t="s">
        <v>61</v>
      </c>
      <c r="H2300" s="38"/>
      <c r="I2300" s="40">
        <v>28.5</v>
      </c>
      <c r="J2300" s="39" t="str">
        <f ca="1">IF(SUMPRODUCT(1*ISNUMBER(SEARCH($N$3,D2300))),Translation!$E$38,"")</f>
        <v>Nachschleifen</v>
      </c>
      <c r="K2300" s="37" t="str">
        <f>IF(SUMPRODUCT(1*ISNUMBER(SEARCH(O$3,D2300))),Translation!$E$37,"")</f>
        <v/>
      </c>
      <c r="L2300" s="39" t="str" cm="1">
        <f t="array" aca="1" ref="L2300" ca="1">IF(SUMPRODUCT(1*ISNUMBER(SEARCH(P$3:$P$9,D2300))),Translation!$E$39,"")</f>
        <v>Beschichten</v>
      </c>
      <c r="M2300" s="36" t="str">
        <f t="shared" si="38"/>
        <v>10,0MM</v>
      </c>
      <c r="Q2300" s="12">
        <v>98685100</v>
      </c>
    </row>
    <row r="2301" spans="2:17" x14ac:dyDescent="0.25">
      <c r="B2301" s="36">
        <v>98685120</v>
      </c>
      <c r="C2301" s="36">
        <v>9868512000</v>
      </c>
      <c r="D2301" s="37" t="s">
        <v>1722</v>
      </c>
      <c r="E2301" s="37" t="s">
        <v>526</v>
      </c>
      <c r="F2301" s="37"/>
      <c r="G2301" s="36" t="s">
        <v>61</v>
      </c>
      <c r="H2301" s="38"/>
      <c r="I2301" s="40">
        <v>36.700000000000003</v>
      </c>
      <c r="J2301" s="39" t="str">
        <f ca="1">IF(SUMPRODUCT(1*ISNUMBER(SEARCH($N$3,D2301))),Translation!$E$38,"")</f>
        <v>Nachschleifen</v>
      </c>
      <c r="K2301" s="37" t="str">
        <f>IF(SUMPRODUCT(1*ISNUMBER(SEARCH(O$3,D2301))),Translation!$E$37,"")</f>
        <v/>
      </c>
      <c r="L2301" s="39" t="str" cm="1">
        <f t="array" aca="1" ref="L2301" ca="1">IF(SUMPRODUCT(1*ISNUMBER(SEARCH(P$3:$P$9,D2301))),Translation!$E$39,"")</f>
        <v>Beschichten</v>
      </c>
      <c r="M2301" s="36" t="str">
        <f t="shared" si="38"/>
        <v>12,0MM</v>
      </c>
      <c r="Q2301" s="12">
        <v>98685120</v>
      </c>
    </row>
    <row r="2302" spans="2:17" x14ac:dyDescent="0.25">
      <c r="B2302" s="36">
        <v>98685160</v>
      </c>
      <c r="C2302" s="36">
        <v>9868516000</v>
      </c>
      <c r="D2302" s="37" t="s">
        <v>1723</v>
      </c>
      <c r="E2302" s="37" t="s">
        <v>526</v>
      </c>
      <c r="F2302" s="37"/>
      <c r="G2302" s="36" t="s">
        <v>61</v>
      </c>
      <c r="H2302" s="38"/>
      <c r="I2302" s="40">
        <v>44.9</v>
      </c>
      <c r="J2302" s="39" t="str">
        <f ca="1">IF(SUMPRODUCT(1*ISNUMBER(SEARCH($N$3,D2302))),Translation!$E$38,"")</f>
        <v>Nachschleifen</v>
      </c>
      <c r="K2302" s="37" t="str">
        <f>IF(SUMPRODUCT(1*ISNUMBER(SEARCH(O$3,D2302))),Translation!$E$37,"")</f>
        <v/>
      </c>
      <c r="L2302" s="39" t="str" cm="1">
        <f t="array" aca="1" ref="L2302" ca="1">IF(SUMPRODUCT(1*ISNUMBER(SEARCH(P$3:$P$9,D2302))),Translation!$E$39,"")</f>
        <v>Beschichten</v>
      </c>
      <c r="M2302" s="36" t="str">
        <f t="shared" si="38"/>
        <v>16,0MM</v>
      </c>
      <c r="Q2302" s="12">
        <v>98685160</v>
      </c>
    </row>
    <row r="2303" spans="2:17" x14ac:dyDescent="0.25">
      <c r="B2303" s="36">
        <v>98685200</v>
      </c>
      <c r="C2303" s="36">
        <v>9868520000</v>
      </c>
      <c r="D2303" s="37" t="s">
        <v>1724</v>
      </c>
      <c r="E2303" s="37" t="s">
        <v>526</v>
      </c>
      <c r="F2303" s="37"/>
      <c r="G2303" s="36" t="s">
        <v>61</v>
      </c>
      <c r="H2303" s="38"/>
      <c r="I2303" s="40">
        <v>52.74</v>
      </c>
      <c r="J2303" s="39" t="str">
        <f ca="1">IF(SUMPRODUCT(1*ISNUMBER(SEARCH($N$3,D2303))),Translation!$E$38,"")</f>
        <v>Nachschleifen</v>
      </c>
      <c r="K2303" s="37" t="str">
        <f>IF(SUMPRODUCT(1*ISNUMBER(SEARCH(O$3,D2303))),Translation!$E$37,"")</f>
        <v/>
      </c>
      <c r="L2303" s="39" t="str" cm="1">
        <f t="array" aca="1" ref="L2303" ca="1">IF(SUMPRODUCT(1*ISNUMBER(SEARCH(P$3:$P$9,D2303))),Translation!$E$39,"")</f>
        <v>Beschichten</v>
      </c>
      <c r="M2303" s="36" t="str">
        <f t="shared" si="38"/>
        <v>20,0MM</v>
      </c>
      <c r="Q2303" s="12">
        <v>98685200</v>
      </c>
    </row>
    <row r="2304" spans="2:17" x14ac:dyDescent="0.25">
      <c r="B2304" s="36">
        <v>98686100</v>
      </c>
      <c r="C2304" s="36">
        <v>9868610000</v>
      </c>
      <c r="D2304" s="37" t="s">
        <v>1721</v>
      </c>
      <c r="E2304" s="37" t="s">
        <v>364</v>
      </c>
      <c r="F2304" s="37"/>
      <c r="G2304" s="36" t="s">
        <v>61</v>
      </c>
      <c r="H2304" s="38"/>
      <c r="I2304" s="40">
        <v>27.16</v>
      </c>
      <c r="J2304" s="39" t="str">
        <f ca="1">IF(SUMPRODUCT(1*ISNUMBER(SEARCH($N$3,D2304))),Translation!$E$38,"")</f>
        <v>Nachschleifen</v>
      </c>
      <c r="K2304" s="37" t="str">
        <f>IF(SUMPRODUCT(1*ISNUMBER(SEARCH(O$3,D2304))),Translation!$E$37,"")</f>
        <v/>
      </c>
      <c r="L2304" s="39" t="str" cm="1">
        <f t="array" aca="1" ref="L2304" ca="1">IF(SUMPRODUCT(1*ISNUMBER(SEARCH(P$3:$P$9,D2304))),Translation!$E$39,"")</f>
        <v>Beschichten</v>
      </c>
      <c r="M2304" s="36" t="str">
        <f t="shared" si="38"/>
        <v>10,0MM</v>
      </c>
      <c r="Q2304" s="12">
        <v>98686100</v>
      </c>
    </row>
    <row r="2305" spans="2:17" x14ac:dyDescent="0.25">
      <c r="B2305" s="36">
        <v>98686120</v>
      </c>
      <c r="C2305" s="36">
        <v>9868612000</v>
      </c>
      <c r="D2305" s="37" t="s">
        <v>1722</v>
      </c>
      <c r="E2305" s="37" t="s">
        <v>364</v>
      </c>
      <c r="F2305" s="37"/>
      <c r="G2305" s="36" t="s">
        <v>61</v>
      </c>
      <c r="H2305" s="38"/>
      <c r="I2305" s="40">
        <v>33.56</v>
      </c>
      <c r="J2305" s="39" t="str">
        <f ca="1">IF(SUMPRODUCT(1*ISNUMBER(SEARCH($N$3,D2305))),Translation!$E$38,"")</f>
        <v>Nachschleifen</v>
      </c>
      <c r="K2305" s="37" t="str">
        <f>IF(SUMPRODUCT(1*ISNUMBER(SEARCH(O$3,D2305))),Translation!$E$37,"")</f>
        <v/>
      </c>
      <c r="L2305" s="39" t="str" cm="1">
        <f t="array" aca="1" ref="L2305" ca="1">IF(SUMPRODUCT(1*ISNUMBER(SEARCH(P$3:$P$9,D2305))),Translation!$E$39,"")</f>
        <v>Beschichten</v>
      </c>
      <c r="M2305" s="36" t="str">
        <f t="shared" si="38"/>
        <v>12,0MM</v>
      </c>
      <c r="Q2305" s="12">
        <v>98686120</v>
      </c>
    </row>
    <row r="2306" spans="2:17" x14ac:dyDescent="0.25">
      <c r="B2306" s="36">
        <v>98686160</v>
      </c>
      <c r="C2306" s="36">
        <v>9868616000</v>
      </c>
      <c r="D2306" s="37" t="s">
        <v>1723</v>
      </c>
      <c r="E2306" s="37" t="s">
        <v>364</v>
      </c>
      <c r="F2306" s="37"/>
      <c r="G2306" s="36" t="s">
        <v>61</v>
      </c>
      <c r="H2306" s="38"/>
      <c r="I2306" s="40">
        <v>37.71</v>
      </c>
      <c r="J2306" s="39" t="str">
        <f ca="1">IF(SUMPRODUCT(1*ISNUMBER(SEARCH($N$3,D2306))),Translation!$E$38,"")</f>
        <v>Nachschleifen</v>
      </c>
      <c r="K2306" s="37" t="str">
        <f>IF(SUMPRODUCT(1*ISNUMBER(SEARCH(O$3,D2306))),Translation!$E$37,"")</f>
        <v/>
      </c>
      <c r="L2306" s="39" t="str" cm="1">
        <f t="array" aca="1" ref="L2306" ca="1">IF(SUMPRODUCT(1*ISNUMBER(SEARCH(P$3:$P$9,D2306))),Translation!$E$39,"")</f>
        <v>Beschichten</v>
      </c>
      <c r="M2306" s="36" t="str">
        <f t="shared" si="38"/>
        <v>16,0MM</v>
      </c>
      <c r="Q2306" s="12">
        <v>98686160</v>
      </c>
    </row>
    <row r="2307" spans="2:17" x14ac:dyDescent="0.25">
      <c r="B2307" s="36">
        <v>98686200</v>
      </c>
      <c r="C2307" s="36">
        <v>9868620000</v>
      </c>
      <c r="D2307" s="37" t="s">
        <v>1724</v>
      </c>
      <c r="E2307" s="37" t="s">
        <v>364</v>
      </c>
      <c r="F2307" s="37"/>
      <c r="G2307" s="36" t="s">
        <v>61</v>
      </c>
      <c r="H2307" s="38"/>
      <c r="I2307" s="40">
        <v>44.78</v>
      </c>
      <c r="J2307" s="39" t="str">
        <f ca="1">IF(SUMPRODUCT(1*ISNUMBER(SEARCH($N$3,D2307))),Translation!$E$38,"")</f>
        <v>Nachschleifen</v>
      </c>
      <c r="K2307" s="37" t="str">
        <f>IF(SUMPRODUCT(1*ISNUMBER(SEARCH(O$3,D2307))),Translation!$E$37,"")</f>
        <v/>
      </c>
      <c r="L2307" s="39" t="str" cm="1">
        <f t="array" aca="1" ref="L2307" ca="1">IF(SUMPRODUCT(1*ISNUMBER(SEARCH(P$3:$P$9,D2307))),Translation!$E$39,"")</f>
        <v>Beschichten</v>
      </c>
      <c r="M2307" s="36" t="str">
        <f t="shared" si="38"/>
        <v>20,0MM</v>
      </c>
      <c r="Q2307" s="12">
        <v>98686200</v>
      </c>
    </row>
    <row r="2308" spans="2:17" x14ac:dyDescent="0.25">
      <c r="B2308" s="36">
        <v>98687100</v>
      </c>
      <c r="C2308" s="36">
        <v>9868710000</v>
      </c>
      <c r="D2308" s="37" t="s">
        <v>1725</v>
      </c>
      <c r="E2308" s="37" t="s">
        <v>1726</v>
      </c>
      <c r="F2308" s="37"/>
      <c r="G2308" s="36" t="s">
        <v>61</v>
      </c>
      <c r="H2308" s="38"/>
      <c r="I2308" s="40">
        <v>22</v>
      </c>
      <c r="J2308" s="39" t="str">
        <f ca="1">IF(SUMPRODUCT(1*ISNUMBER(SEARCH($N$3,D2308))),Translation!$E$38,"")</f>
        <v>Nachschleifen</v>
      </c>
      <c r="K2308" s="37" t="str">
        <f>IF(SUMPRODUCT(1*ISNUMBER(SEARCH(O$3,D2308))),Translation!$E$37,"")</f>
        <v/>
      </c>
      <c r="L2308" s="39" t="str" cm="1">
        <f t="array" aca="1" ref="L2308" ca="1">IF(SUMPRODUCT(1*ISNUMBER(SEARCH(P$3:$P$9,D2308))),Translation!$E$39,"")</f>
        <v>Beschichten</v>
      </c>
      <c r="M2308" s="36" t="str">
        <f t="shared" si="38"/>
        <v>10,0MM</v>
      </c>
      <c r="Q2308" s="12">
        <v>98687100</v>
      </c>
    </row>
    <row r="2309" spans="2:17" x14ac:dyDescent="0.25">
      <c r="B2309" s="36">
        <v>98687120</v>
      </c>
      <c r="C2309" s="36">
        <v>9868712000</v>
      </c>
      <c r="D2309" s="37" t="s">
        <v>1727</v>
      </c>
      <c r="E2309" s="37" t="s">
        <v>1726</v>
      </c>
      <c r="F2309" s="37"/>
      <c r="G2309" s="36" t="s">
        <v>61</v>
      </c>
      <c r="H2309" s="38"/>
      <c r="I2309" s="40">
        <v>28.5</v>
      </c>
      <c r="J2309" s="39" t="str">
        <f ca="1">IF(SUMPRODUCT(1*ISNUMBER(SEARCH($N$3,D2309))),Translation!$E$38,"")</f>
        <v>Nachschleifen</v>
      </c>
      <c r="K2309" s="37" t="str">
        <f>IF(SUMPRODUCT(1*ISNUMBER(SEARCH(O$3,D2309))),Translation!$E$37,"")</f>
        <v/>
      </c>
      <c r="L2309" s="39" t="str" cm="1">
        <f t="array" aca="1" ref="L2309" ca="1">IF(SUMPRODUCT(1*ISNUMBER(SEARCH(P$3:$P$9,D2309))),Translation!$E$39,"")</f>
        <v>Beschichten</v>
      </c>
      <c r="M2309" s="36" t="str">
        <f t="shared" si="38"/>
        <v>12,0MM</v>
      </c>
      <c r="Q2309" s="12">
        <v>98687120</v>
      </c>
    </row>
    <row r="2310" spans="2:17" x14ac:dyDescent="0.25">
      <c r="B2310" s="36">
        <v>98687160</v>
      </c>
      <c r="C2310" s="36">
        <v>9868716000</v>
      </c>
      <c r="D2310" s="37" t="s">
        <v>1728</v>
      </c>
      <c r="E2310" s="37" t="s">
        <v>1726</v>
      </c>
      <c r="F2310" s="37"/>
      <c r="G2310" s="36" t="s">
        <v>61</v>
      </c>
      <c r="H2310" s="38"/>
      <c r="I2310" s="40">
        <v>33.89</v>
      </c>
      <c r="J2310" s="39" t="str">
        <f ca="1">IF(SUMPRODUCT(1*ISNUMBER(SEARCH($N$3,D2310))),Translation!$E$38,"")</f>
        <v>Nachschleifen</v>
      </c>
      <c r="K2310" s="37" t="str">
        <f>IF(SUMPRODUCT(1*ISNUMBER(SEARCH(O$3,D2310))),Translation!$E$37,"")</f>
        <v/>
      </c>
      <c r="L2310" s="39" t="str" cm="1">
        <f t="array" aca="1" ref="L2310" ca="1">IF(SUMPRODUCT(1*ISNUMBER(SEARCH(P$3:$P$9,D2310))),Translation!$E$39,"")</f>
        <v>Beschichten</v>
      </c>
      <c r="M2310" s="36" t="str">
        <f t="shared" si="38"/>
        <v>16,0MM</v>
      </c>
      <c r="Q2310" s="12">
        <v>98687160</v>
      </c>
    </row>
    <row r="2311" spans="2:17" x14ac:dyDescent="0.25">
      <c r="B2311" s="36">
        <v>98687200</v>
      </c>
      <c r="C2311" s="36">
        <v>9868720000</v>
      </c>
      <c r="D2311" s="37" t="s">
        <v>1729</v>
      </c>
      <c r="E2311" s="37" t="s">
        <v>1726</v>
      </c>
      <c r="F2311" s="37"/>
      <c r="G2311" s="36" t="s">
        <v>61</v>
      </c>
      <c r="H2311" s="38"/>
      <c r="I2311" s="40">
        <v>40.29</v>
      </c>
      <c r="J2311" s="39" t="str">
        <f ca="1">IF(SUMPRODUCT(1*ISNUMBER(SEARCH($N$3,D2311))),Translation!$E$38,"")</f>
        <v>Nachschleifen</v>
      </c>
      <c r="K2311" s="37" t="str">
        <f>IF(SUMPRODUCT(1*ISNUMBER(SEARCH(O$3,D2311))),Translation!$E$37,"")</f>
        <v/>
      </c>
      <c r="L2311" s="39" t="str" cm="1">
        <f t="array" aca="1" ref="L2311" ca="1">IF(SUMPRODUCT(1*ISNUMBER(SEARCH(P$3:$P$9,D2311))),Translation!$E$39,"")</f>
        <v>Beschichten</v>
      </c>
      <c r="M2311" s="36" t="str">
        <f t="shared" si="38"/>
        <v>20,0MM</v>
      </c>
      <c r="Q2311" s="12">
        <v>98687200</v>
      </c>
    </row>
    <row r="2312" spans="2:17" x14ac:dyDescent="0.25">
      <c r="B2312" s="36">
        <v>98688100</v>
      </c>
      <c r="C2312" s="36">
        <v>9868810000</v>
      </c>
      <c r="D2312" s="37" t="s">
        <v>1721</v>
      </c>
      <c r="E2312" s="37" t="s">
        <v>1726</v>
      </c>
      <c r="F2312" s="37"/>
      <c r="G2312" s="36" t="s">
        <v>61</v>
      </c>
      <c r="H2312" s="38"/>
      <c r="I2312" s="40">
        <v>25.59</v>
      </c>
      <c r="J2312" s="39" t="str">
        <f ca="1">IF(SUMPRODUCT(1*ISNUMBER(SEARCH($N$3,D2312))),Translation!$E$38,"")</f>
        <v>Nachschleifen</v>
      </c>
      <c r="K2312" s="37" t="str">
        <f>IF(SUMPRODUCT(1*ISNUMBER(SEARCH(O$3,D2312))),Translation!$E$37,"")</f>
        <v/>
      </c>
      <c r="L2312" s="39" t="str" cm="1">
        <f t="array" aca="1" ref="L2312" ca="1">IF(SUMPRODUCT(1*ISNUMBER(SEARCH(P$3:$P$9,D2312))),Translation!$E$39,"")</f>
        <v>Beschichten</v>
      </c>
      <c r="M2312" s="36" t="str">
        <f t="shared" si="38"/>
        <v>10,0MM</v>
      </c>
      <c r="Q2312" s="12">
        <v>98688100</v>
      </c>
    </row>
    <row r="2313" spans="2:17" x14ac:dyDescent="0.25">
      <c r="B2313" s="36">
        <v>98688120</v>
      </c>
      <c r="C2313" s="36">
        <v>9868812000</v>
      </c>
      <c r="D2313" s="37" t="s">
        <v>1722</v>
      </c>
      <c r="E2313" s="37" t="s">
        <v>1726</v>
      </c>
      <c r="F2313" s="37"/>
      <c r="G2313" s="36" t="s">
        <v>61</v>
      </c>
      <c r="H2313" s="38"/>
      <c r="I2313" s="40">
        <v>33.22</v>
      </c>
      <c r="J2313" s="39" t="str">
        <f ca="1">IF(SUMPRODUCT(1*ISNUMBER(SEARCH($N$3,D2313))),Translation!$E$38,"")</f>
        <v>Nachschleifen</v>
      </c>
      <c r="K2313" s="37" t="str">
        <f>IF(SUMPRODUCT(1*ISNUMBER(SEARCH(O$3,D2313))),Translation!$E$37,"")</f>
        <v/>
      </c>
      <c r="L2313" s="39" t="str" cm="1">
        <f t="array" aca="1" ref="L2313" ca="1">IF(SUMPRODUCT(1*ISNUMBER(SEARCH(P$3:$P$9,D2313))),Translation!$E$39,"")</f>
        <v>Beschichten</v>
      </c>
      <c r="M2313" s="36" t="str">
        <f t="shared" ref="M2313:M2376" si="39">RIGHT(D2313,LEN(D2313)-(FIND("Ø",D2313)))</f>
        <v>12,0MM</v>
      </c>
      <c r="Q2313" s="12">
        <v>98688120</v>
      </c>
    </row>
    <row r="2314" spans="2:17" x14ac:dyDescent="0.25">
      <c r="B2314" s="36">
        <v>98688160</v>
      </c>
      <c r="C2314" s="36">
        <v>9868816000</v>
      </c>
      <c r="D2314" s="37" t="s">
        <v>1723</v>
      </c>
      <c r="E2314" s="37" t="s">
        <v>1726</v>
      </c>
      <c r="F2314" s="37"/>
      <c r="G2314" s="36" t="s">
        <v>61</v>
      </c>
      <c r="H2314" s="38"/>
      <c r="I2314" s="40">
        <v>39.51</v>
      </c>
      <c r="J2314" s="39" t="str">
        <f ca="1">IF(SUMPRODUCT(1*ISNUMBER(SEARCH($N$3,D2314))),Translation!$E$38,"")</f>
        <v>Nachschleifen</v>
      </c>
      <c r="K2314" s="37" t="str">
        <f>IF(SUMPRODUCT(1*ISNUMBER(SEARCH(O$3,D2314))),Translation!$E$37,"")</f>
        <v/>
      </c>
      <c r="L2314" s="39" t="str" cm="1">
        <f t="array" aca="1" ref="L2314" ca="1">IF(SUMPRODUCT(1*ISNUMBER(SEARCH(P$3:$P$9,D2314))),Translation!$E$39,"")</f>
        <v>Beschichten</v>
      </c>
      <c r="M2314" s="36" t="str">
        <f t="shared" si="39"/>
        <v>16,0MM</v>
      </c>
      <c r="Q2314" s="12">
        <v>98688160</v>
      </c>
    </row>
    <row r="2315" spans="2:17" x14ac:dyDescent="0.25">
      <c r="B2315" s="36">
        <v>98688200</v>
      </c>
      <c r="C2315" s="36">
        <v>9868820000</v>
      </c>
      <c r="D2315" s="37" t="s">
        <v>1724</v>
      </c>
      <c r="E2315" s="37" t="s">
        <v>1726</v>
      </c>
      <c r="F2315" s="37"/>
      <c r="G2315" s="36" t="s">
        <v>61</v>
      </c>
      <c r="H2315" s="38"/>
      <c r="I2315" s="40">
        <v>47.71</v>
      </c>
      <c r="J2315" s="39" t="str">
        <f ca="1">IF(SUMPRODUCT(1*ISNUMBER(SEARCH($N$3,D2315))),Translation!$E$38,"")</f>
        <v>Nachschleifen</v>
      </c>
      <c r="K2315" s="37" t="str">
        <f>IF(SUMPRODUCT(1*ISNUMBER(SEARCH(O$3,D2315))),Translation!$E$37,"")</f>
        <v/>
      </c>
      <c r="L2315" s="39" t="str" cm="1">
        <f t="array" aca="1" ref="L2315" ca="1">IF(SUMPRODUCT(1*ISNUMBER(SEARCH(P$3:$P$9,D2315))),Translation!$E$39,"")</f>
        <v>Beschichten</v>
      </c>
      <c r="M2315" s="36" t="str">
        <f t="shared" si="39"/>
        <v>20,0MM</v>
      </c>
      <c r="Q2315" s="12">
        <v>98688200</v>
      </c>
    </row>
    <row r="2316" spans="2:17" x14ac:dyDescent="0.25">
      <c r="B2316" s="36">
        <v>9868910000</v>
      </c>
      <c r="C2316" s="36">
        <v>9868910000</v>
      </c>
      <c r="D2316" s="37" t="s">
        <v>1730</v>
      </c>
      <c r="E2316" s="37" t="s">
        <v>526</v>
      </c>
      <c r="F2316" s="37"/>
      <c r="G2316" s="36" t="s">
        <v>61</v>
      </c>
      <c r="H2316" s="38"/>
      <c r="I2316" s="40">
        <v>43.39</v>
      </c>
      <c r="J2316" s="39" t="str">
        <f ca="1">IF(SUMPRODUCT(1*ISNUMBER(SEARCH($N$3,D2316))),Translation!$E$38,"")</f>
        <v>Nachschleifen</v>
      </c>
      <c r="K2316" s="37" t="str">
        <f>IF(SUMPRODUCT(1*ISNUMBER(SEARCH(O$3,D2316))),Translation!$E$37,"")</f>
        <v/>
      </c>
      <c r="L2316" s="39" t="str" cm="1">
        <f t="array" aca="1" ref="L2316" ca="1">IF(SUMPRODUCT(1*ISNUMBER(SEARCH(P$3:$P$9,D2316))),Translation!$E$39,"")</f>
        <v>Beschichten</v>
      </c>
      <c r="M2316" s="36" t="str">
        <f t="shared" si="39"/>
        <v>10,0MM</v>
      </c>
      <c r="Q2316" s="12">
        <v>9868910000</v>
      </c>
    </row>
    <row r="2317" spans="2:17" x14ac:dyDescent="0.25">
      <c r="B2317" s="36">
        <v>9868912000</v>
      </c>
      <c r="C2317" s="36">
        <v>9868912000</v>
      </c>
      <c r="D2317" s="37" t="s">
        <v>1731</v>
      </c>
      <c r="E2317" s="37" t="s">
        <v>526</v>
      </c>
      <c r="F2317" s="37"/>
      <c r="G2317" s="36" t="s">
        <v>61</v>
      </c>
      <c r="H2317" s="38"/>
      <c r="I2317" s="40">
        <v>49.3</v>
      </c>
      <c r="J2317" s="39" t="str">
        <f ca="1">IF(SUMPRODUCT(1*ISNUMBER(SEARCH($N$3,D2317))),Translation!$E$38,"")</f>
        <v>Nachschleifen</v>
      </c>
      <c r="K2317" s="37" t="str">
        <f>IF(SUMPRODUCT(1*ISNUMBER(SEARCH(O$3,D2317))),Translation!$E$37,"")</f>
        <v/>
      </c>
      <c r="L2317" s="39" t="str" cm="1">
        <f t="array" aca="1" ref="L2317" ca="1">IF(SUMPRODUCT(1*ISNUMBER(SEARCH(P$3:$P$9,D2317))),Translation!$E$39,"")</f>
        <v>Beschichten</v>
      </c>
      <c r="M2317" s="36" t="str">
        <f t="shared" si="39"/>
        <v>12,0MM</v>
      </c>
      <c r="Q2317" s="12">
        <v>9868912000</v>
      </c>
    </row>
    <row r="2318" spans="2:17" x14ac:dyDescent="0.25">
      <c r="B2318" s="36">
        <v>9868916000</v>
      </c>
      <c r="C2318" s="36">
        <v>9868916000</v>
      </c>
      <c r="D2318" s="37" t="s">
        <v>1732</v>
      </c>
      <c r="E2318" s="37" t="s">
        <v>526</v>
      </c>
      <c r="F2318" s="37"/>
      <c r="G2318" s="36" t="s">
        <v>61</v>
      </c>
      <c r="H2318" s="38"/>
      <c r="I2318" s="40">
        <v>60.03</v>
      </c>
      <c r="J2318" s="39" t="str">
        <f ca="1">IF(SUMPRODUCT(1*ISNUMBER(SEARCH($N$3,D2318))),Translation!$E$38,"")</f>
        <v>Nachschleifen</v>
      </c>
      <c r="K2318" s="37" t="str">
        <f>IF(SUMPRODUCT(1*ISNUMBER(SEARCH(O$3,D2318))),Translation!$E$37,"")</f>
        <v/>
      </c>
      <c r="L2318" s="39" t="str" cm="1">
        <f t="array" aca="1" ref="L2318" ca="1">IF(SUMPRODUCT(1*ISNUMBER(SEARCH(P$3:$P$9,D2318))),Translation!$E$39,"")</f>
        <v>Beschichten</v>
      </c>
      <c r="M2318" s="36" t="str">
        <f t="shared" si="39"/>
        <v>16,0MM</v>
      </c>
      <c r="Q2318" s="12">
        <v>9868916000</v>
      </c>
    </row>
    <row r="2319" spans="2:17" x14ac:dyDescent="0.25">
      <c r="B2319" s="36">
        <v>9868920000</v>
      </c>
      <c r="C2319" s="36">
        <v>9868920000</v>
      </c>
      <c r="D2319" s="37" t="s">
        <v>1733</v>
      </c>
      <c r="E2319" s="37" t="s">
        <v>526</v>
      </c>
      <c r="F2319" s="37"/>
      <c r="G2319" s="36" t="s">
        <v>61</v>
      </c>
      <c r="H2319" s="38"/>
      <c r="I2319" s="40">
        <v>72.44</v>
      </c>
      <c r="J2319" s="39" t="str">
        <f ca="1">IF(SUMPRODUCT(1*ISNUMBER(SEARCH($N$3,D2319))),Translation!$E$38,"")</f>
        <v>Nachschleifen</v>
      </c>
      <c r="K2319" s="37" t="str">
        <f>IF(SUMPRODUCT(1*ISNUMBER(SEARCH(O$3,D2319))),Translation!$E$37,"")</f>
        <v/>
      </c>
      <c r="L2319" s="39" t="str" cm="1">
        <f t="array" aca="1" ref="L2319" ca="1">IF(SUMPRODUCT(1*ISNUMBER(SEARCH(P$3:$P$9,D2319))),Translation!$E$39,"")</f>
        <v>Beschichten</v>
      </c>
      <c r="M2319" s="36" t="str">
        <f t="shared" si="39"/>
        <v>20,0MM</v>
      </c>
      <c r="Q2319" s="12">
        <v>9868920000</v>
      </c>
    </row>
    <row r="2320" spans="2:17" x14ac:dyDescent="0.25">
      <c r="B2320" s="36">
        <v>98690080</v>
      </c>
      <c r="C2320" s="36">
        <v>9869008000</v>
      </c>
      <c r="D2320" s="37" t="s">
        <v>1734</v>
      </c>
      <c r="E2320" s="37" t="s">
        <v>465</v>
      </c>
      <c r="F2320" s="37"/>
      <c r="G2320" s="36" t="s">
        <v>61</v>
      </c>
      <c r="H2320" s="38"/>
      <c r="I2320" s="40">
        <v>17.739999999999998</v>
      </c>
      <c r="J2320" s="39" t="str">
        <f ca="1">IF(SUMPRODUCT(1*ISNUMBER(SEARCH($N$3,D2320))),Translation!$E$38,"")</f>
        <v>Nachschleifen</v>
      </c>
      <c r="K2320" s="37" t="str">
        <f>IF(SUMPRODUCT(1*ISNUMBER(SEARCH(O$3,D2320))),Translation!$E$37,"")</f>
        <v/>
      </c>
      <c r="L2320" s="39" t="str" cm="1">
        <f t="array" aca="1" ref="L2320" ca="1">IF(SUMPRODUCT(1*ISNUMBER(SEARCH(P$3:$P$9,D2320))),Translation!$E$39,"")</f>
        <v>Beschichten</v>
      </c>
      <c r="M2320" s="36" t="str">
        <f t="shared" si="39"/>
        <v>8,0MM</v>
      </c>
      <c r="Q2320" s="12">
        <v>98690080</v>
      </c>
    </row>
    <row r="2321" spans="2:17" x14ac:dyDescent="0.25">
      <c r="B2321" s="36">
        <v>98690100</v>
      </c>
      <c r="C2321" s="36">
        <v>9869010000</v>
      </c>
      <c r="D2321" s="37" t="s">
        <v>1725</v>
      </c>
      <c r="E2321" s="37" t="s">
        <v>465</v>
      </c>
      <c r="F2321" s="37"/>
      <c r="G2321" s="36" t="s">
        <v>61</v>
      </c>
      <c r="H2321" s="38"/>
      <c r="I2321" s="40">
        <v>22</v>
      </c>
      <c r="J2321" s="39" t="str">
        <f ca="1">IF(SUMPRODUCT(1*ISNUMBER(SEARCH($N$3,D2321))),Translation!$E$38,"")</f>
        <v>Nachschleifen</v>
      </c>
      <c r="K2321" s="37" t="str">
        <f>IF(SUMPRODUCT(1*ISNUMBER(SEARCH(O$3,D2321))),Translation!$E$37,"")</f>
        <v/>
      </c>
      <c r="L2321" s="39" t="str" cm="1">
        <f t="array" aca="1" ref="L2321" ca="1">IF(SUMPRODUCT(1*ISNUMBER(SEARCH(P$3:$P$9,D2321))),Translation!$E$39,"")</f>
        <v>Beschichten</v>
      </c>
      <c r="M2321" s="36" t="str">
        <f t="shared" si="39"/>
        <v>10,0MM</v>
      </c>
      <c r="Q2321" s="12">
        <v>98690100</v>
      </c>
    </row>
    <row r="2322" spans="2:17" x14ac:dyDescent="0.25">
      <c r="B2322" s="36">
        <v>98690120</v>
      </c>
      <c r="C2322" s="36">
        <v>9869012000</v>
      </c>
      <c r="D2322" s="37" t="s">
        <v>1727</v>
      </c>
      <c r="E2322" s="37" t="s">
        <v>465</v>
      </c>
      <c r="F2322" s="37"/>
      <c r="G2322" s="36" t="s">
        <v>61</v>
      </c>
      <c r="H2322" s="38"/>
      <c r="I2322" s="40">
        <v>28.5</v>
      </c>
      <c r="J2322" s="39" t="str">
        <f ca="1">IF(SUMPRODUCT(1*ISNUMBER(SEARCH($N$3,D2322))),Translation!$E$38,"")</f>
        <v>Nachschleifen</v>
      </c>
      <c r="K2322" s="37" t="str">
        <f>IF(SUMPRODUCT(1*ISNUMBER(SEARCH(O$3,D2322))),Translation!$E$37,"")</f>
        <v/>
      </c>
      <c r="L2322" s="39" t="str" cm="1">
        <f t="array" aca="1" ref="L2322" ca="1">IF(SUMPRODUCT(1*ISNUMBER(SEARCH(P$3:$P$9,D2322))),Translation!$E$39,"")</f>
        <v>Beschichten</v>
      </c>
      <c r="M2322" s="36" t="str">
        <f t="shared" si="39"/>
        <v>12,0MM</v>
      </c>
      <c r="Q2322" s="12">
        <v>98690120</v>
      </c>
    </row>
    <row r="2323" spans="2:17" x14ac:dyDescent="0.25">
      <c r="B2323" s="36">
        <v>98690160</v>
      </c>
      <c r="C2323" s="36">
        <v>9869016000</v>
      </c>
      <c r="D2323" s="37" t="s">
        <v>1728</v>
      </c>
      <c r="E2323" s="37" t="s">
        <v>465</v>
      </c>
      <c r="F2323" s="37"/>
      <c r="G2323" s="36" t="s">
        <v>61</v>
      </c>
      <c r="H2323" s="38"/>
      <c r="I2323" s="40">
        <v>33.89</v>
      </c>
      <c r="J2323" s="39" t="str">
        <f ca="1">IF(SUMPRODUCT(1*ISNUMBER(SEARCH($N$3,D2323))),Translation!$E$38,"")</f>
        <v>Nachschleifen</v>
      </c>
      <c r="K2323" s="37" t="str">
        <f>IF(SUMPRODUCT(1*ISNUMBER(SEARCH(O$3,D2323))),Translation!$E$37,"")</f>
        <v/>
      </c>
      <c r="L2323" s="39" t="str" cm="1">
        <f t="array" aca="1" ref="L2323" ca="1">IF(SUMPRODUCT(1*ISNUMBER(SEARCH(P$3:$P$9,D2323))),Translation!$E$39,"")</f>
        <v>Beschichten</v>
      </c>
      <c r="M2323" s="36" t="str">
        <f t="shared" si="39"/>
        <v>16,0MM</v>
      </c>
      <c r="Q2323" s="12">
        <v>98690160</v>
      </c>
    </row>
    <row r="2324" spans="2:17" x14ac:dyDescent="0.25">
      <c r="B2324" s="36">
        <v>98690200</v>
      </c>
      <c r="C2324" s="36">
        <v>9869020000</v>
      </c>
      <c r="D2324" s="37" t="s">
        <v>1729</v>
      </c>
      <c r="E2324" s="37" t="s">
        <v>465</v>
      </c>
      <c r="F2324" s="37"/>
      <c r="G2324" s="36" t="s">
        <v>61</v>
      </c>
      <c r="H2324" s="38"/>
      <c r="I2324" s="40">
        <v>40.29</v>
      </c>
      <c r="J2324" s="39" t="str">
        <f ca="1">IF(SUMPRODUCT(1*ISNUMBER(SEARCH($N$3,D2324))),Translation!$E$38,"")</f>
        <v>Nachschleifen</v>
      </c>
      <c r="K2324" s="37" t="str">
        <f>IF(SUMPRODUCT(1*ISNUMBER(SEARCH(O$3,D2324))),Translation!$E$37,"")</f>
        <v/>
      </c>
      <c r="L2324" s="39" t="str" cm="1">
        <f t="array" aca="1" ref="L2324" ca="1">IF(SUMPRODUCT(1*ISNUMBER(SEARCH(P$3:$P$9,D2324))),Translation!$E$39,"")</f>
        <v>Beschichten</v>
      </c>
      <c r="M2324" s="36" t="str">
        <f t="shared" si="39"/>
        <v>20,0MM</v>
      </c>
      <c r="Q2324" s="12">
        <v>98690200</v>
      </c>
    </row>
    <row r="2325" spans="2:17" x14ac:dyDescent="0.25">
      <c r="B2325" s="36">
        <v>98691080</v>
      </c>
      <c r="C2325" s="36">
        <v>9869108000</v>
      </c>
      <c r="D2325" s="37" t="s">
        <v>1735</v>
      </c>
      <c r="E2325" s="37" t="s">
        <v>1448</v>
      </c>
      <c r="F2325" s="37"/>
      <c r="G2325" s="36" t="s">
        <v>61</v>
      </c>
      <c r="H2325" s="38"/>
      <c r="I2325" s="40">
        <v>47.48</v>
      </c>
      <c r="J2325" s="39" t="str">
        <f ca="1">IF(SUMPRODUCT(1*ISNUMBER(SEARCH($N$3,D2325))),Translation!$E$38,"")</f>
        <v>Nachschleifen</v>
      </c>
      <c r="K2325" s="37" t="str">
        <f>IF(SUMPRODUCT(1*ISNUMBER(SEARCH(O$3,D2325))),Translation!$E$37,"")</f>
        <v/>
      </c>
      <c r="L2325" s="39" t="str" cm="1">
        <f t="array" ref="L2325">IF(SUMPRODUCT(1*ISNUMBER(SEARCH(P$3:$P$9,D2325))),Translation!$E$39,"")</f>
        <v/>
      </c>
      <c r="M2325" s="36" t="str">
        <f t="shared" si="39"/>
        <v>8,00-15,99MM</v>
      </c>
      <c r="Q2325" s="12">
        <v>98691080</v>
      </c>
    </row>
    <row r="2326" spans="2:17" x14ac:dyDescent="0.25">
      <c r="B2326" s="36">
        <v>98691160</v>
      </c>
      <c r="C2326" s="36">
        <v>9869116000</v>
      </c>
      <c r="D2326" s="37" t="s">
        <v>1736</v>
      </c>
      <c r="E2326" s="37" t="s">
        <v>1448</v>
      </c>
      <c r="F2326" s="37"/>
      <c r="G2326" s="36" t="s">
        <v>61</v>
      </c>
      <c r="H2326" s="38"/>
      <c r="I2326" s="40">
        <v>50.17</v>
      </c>
      <c r="J2326" s="39" t="str">
        <f ca="1">IF(SUMPRODUCT(1*ISNUMBER(SEARCH($N$3,D2326))),Translation!$E$38,"")</f>
        <v>Nachschleifen</v>
      </c>
      <c r="K2326" s="37" t="str">
        <f>IF(SUMPRODUCT(1*ISNUMBER(SEARCH(O$3,D2326))),Translation!$E$37,"")</f>
        <v/>
      </c>
      <c r="L2326" s="39" t="str" cm="1">
        <f t="array" ref="L2326">IF(SUMPRODUCT(1*ISNUMBER(SEARCH(P$3:$P$9,D2326))),Translation!$E$39,"")</f>
        <v/>
      </c>
      <c r="M2326" s="36" t="str">
        <f t="shared" si="39"/>
        <v>16,00-17,99MM</v>
      </c>
      <c r="Q2326" s="12">
        <v>98691160</v>
      </c>
    </row>
    <row r="2327" spans="2:17" x14ac:dyDescent="0.25">
      <c r="B2327" s="36">
        <v>98691180</v>
      </c>
      <c r="C2327" s="36">
        <v>9869118000</v>
      </c>
      <c r="D2327" s="37" t="s">
        <v>1737</v>
      </c>
      <c r="E2327" s="37" t="s">
        <v>1448</v>
      </c>
      <c r="F2327" s="37"/>
      <c r="G2327" s="36" t="s">
        <v>61</v>
      </c>
      <c r="H2327" s="38"/>
      <c r="I2327" s="40">
        <v>52.3</v>
      </c>
      <c r="J2327" s="39" t="str">
        <f ca="1">IF(SUMPRODUCT(1*ISNUMBER(SEARCH($N$3,D2327))),Translation!$E$38,"")</f>
        <v>Nachschleifen</v>
      </c>
      <c r="K2327" s="37" t="str">
        <f>IF(SUMPRODUCT(1*ISNUMBER(SEARCH(O$3,D2327))),Translation!$E$37,"")</f>
        <v/>
      </c>
      <c r="L2327" s="39" t="str" cm="1">
        <f t="array" ref="L2327">IF(SUMPRODUCT(1*ISNUMBER(SEARCH(P$3:$P$9,D2327))),Translation!$E$39,"")</f>
        <v/>
      </c>
      <c r="M2327" s="36" t="str">
        <f t="shared" si="39"/>
        <v>18,00-21,99MM</v>
      </c>
      <c r="Q2327" s="12">
        <v>98691180</v>
      </c>
    </row>
    <row r="2328" spans="2:17" x14ac:dyDescent="0.25">
      <c r="B2328" s="36">
        <v>98691220</v>
      </c>
      <c r="C2328" s="36">
        <v>9869122000</v>
      </c>
      <c r="D2328" s="37" t="s">
        <v>1738</v>
      </c>
      <c r="E2328" s="37" t="s">
        <v>1448</v>
      </c>
      <c r="F2328" s="37"/>
      <c r="G2328" s="36" t="s">
        <v>61</v>
      </c>
      <c r="H2328" s="38"/>
      <c r="I2328" s="40">
        <v>56.12</v>
      </c>
      <c r="J2328" s="39" t="str">
        <f ca="1">IF(SUMPRODUCT(1*ISNUMBER(SEARCH($N$3,D2328))),Translation!$E$38,"")</f>
        <v>Nachschleifen</v>
      </c>
      <c r="K2328" s="37" t="str">
        <f>IF(SUMPRODUCT(1*ISNUMBER(SEARCH(O$3,D2328))),Translation!$E$37,"")</f>
        <v/>
      </c>
      <c r="L2328" s="39" t="str" cm="1">
        <f t="array" ref="L2328">IF(SUMPRODUCT(1*ISNUMBER(SEARCH(P$3:$P$9,D2328))),Translation!$E$39,"")</f>
        <v/>
      </c>
      <c r="M2328" s="36" t="str">
        <f t="shared" si="39"/>
        <v>22,00-30,20MM</v>
      </c>
      <c r="Q2328" s="12">
        <v>98691220</v>
      </c>
    </row>
    <row r="2329" spans="2:17" x14ac:dyDescent="0.25">
      <c r="B2329" s="36">
        <v>98692080</v>
      </c>
      <c r="C2329" s="36">
        <v>9869208000</v>
      </c>
      <c r="D2329" s="37" t="s">
        <v>1739</v>
      </c>
      <c r="E2329" s="37" t="s">
        <v>1448</v>
      </c>
      <c r="F2329" s="37"/>
      <c r="G2329" s="36" t="s">
        <v>61</v>
      </c>
      <c r="H2329" s="38"/>
      <c r="I2329" s="40">
        <v>52.52</v>
      </c>
      <c r="J2329" s="39" t="str">
        <f ca="1">IF(SUMPRODUCT(1*ISNUMBER(SEARCH($N$3,D2329))),Translation!$E$38,"")</f>
        <v>Nachschleifen</v>
      </c>
      <c r="K2329" s="37" t="str">
        <f>IF(SUMPRODUCT(1*ISNUMBER(SEARCH(O$3,D2329))),Translation!$E$37,"")</f>
        <v/>
      </c>
      <c r="L2329" s="39" t="str" cm="1">
        <f t="array" aca="1" ref="L2329" ca="1">IF(SUMPRODUCT(1*ISNUMBER(SEARCH(P$3:$P$9,D2329))),Translation!$E$39,"")</f>
        <v>Beschichten</v>
      </c>
      <c r="M2329" s="36" t="str">
        <f t="shared" si="39"/>
        <v>8,00-15,99MM</v>
      </c>
      <c r="Q2329" s="12">
        <v>98692080</v>
      </c>
    </row>
    <row r="2330" spans="2:17" x14ac:dyDescent="0.25">
      <c r="B2330" s="36">
        <v>98692160</v>
      </c>
      <c r="C2330" s="36">
        <v>9869216000</v>
      </c>
      <c r="D2330" s="37" t="s">
        <v>1740</v>
      </c>
      <c r="E2330" s="37" t="s">
        <v>1448</v>
      </c>
      <c r="F2330" s="37"/>
      <c r="G2330" s="36" t="s">
        <v>61</v>
      </c>
      <c r="H2330" s="38"/>
      <c r="I2330" s="40">
        <v>55.67</v>
      </c>
      <c r="J2330" s="39" t="str">
        <f ca="1">IF(SUMPRODUCT(1*ISNUMBER(SEARCH($N$3,D2330))),Translation!$E$38,"")</f>
        <v>Nachschleifen</v>
      </c>
      <c r="K2330" s="37" t="str">
        <f>IF(SUMPRODUCT(1*ISNUMBER(SEARCH(O$3,D2330))),Translation!$E$37,"")</f>
        <v/>
      </c>
      <c r="L2330" s="39" t="str" cm="1">
        <f t="array" aca="1" ref="L2330" ca="1">IF(SUMPRODUCT(1*ISNUMBER(SEARCH(P$3:$P$9,D2330))),Translation!$E$39,"")</f>
        <v>Beschichten</v>
      </c>
      <c r="M2330" s="36" t="str">
        <f t="shared" si="39"/>
        <v>16,00-17,99MM</v>
      </c>
      <c r="Q2330" s="12">
        <v>98692160</v>
      </c>
    </row>
    <row r="2331" spans="2:17" x14ac:dyDescent="0.25">
      <c r="B2331" s="36">
        <v>98692180</v>
      </c>
      <c r="C2331" s="36">
        <v>9869218000</v>
      </c>
      <c r="D2331" s="37" t="s">
        <v>1741</v>
      </c>
      <c r="E2331" s="37" t="s">
        <v>1448</v>
      </c>
      <c r="F2331" s="37"/>
      <c r="G2331" s="36" t="s">
        <v>61</v>
      </c>
      <c r="H2331" s="38"/>
      <c r="I2331" s="40">
        <v>57.92</v>
      </c>
      <c r="J2331" s="39" t="str">
        <f ca="1">IF(SUMPRODUCT(1*ISNUMBER(SEARCH($N$3,D2331))),Translation!$E$38,"")</f>
        <v>Nachschleifen</v>
      </c>
      <c r="K2331" s="37" t="str">
        <f>IF(SUMPRODUCT(1*ISNUMBER(SEARCH(O$3,D2331))),Translation!$E$37,"")</f>
        <v/>
      </c>
      <c r="L2331" s="39" t="str" cm="1">
        <f t="array" aca="1" ref="L2331" ca="1">IF(SUMPRODUCT(1*ISNUMBER(SEARCH(P$3:$P$9,D2331))),Translation!$E$39,"")</f>
        <v>Beschichten</v>
      </c>
      <c r="M2331" s="36" t="str">
        <f t="shared" si="39"/>
        <v>18,00-21,99MM</v>
      </c>
      <c r="Q2331" s="12">
        <v>98692180</v>
      </c>
    </row>
    <row r="2332" spans="2:17" x14ac:dyDescent="0.25">
      <c r="B2332" s="36">
        <v>98692220</v>
      </c>
      <c r="C2332" s="36">
        <v>9869222000</v>
      </c>
      <c r="D2332" s="37" t="s">
        <v>1742</v>
      </c>
      <c r="E2332" s="37" t="s">
        <v>1448</v>
      </c>
      <c r="F2332" s="37"/>
      <c r="G2332" s="36" t="s">
        <v>61</v>
      </c>
      <c r="H2332" s="38"/>
      <c r="I2332" s="40">
        <v>64.42</v>
      </c>
      <c r="J2332" s="39" t="str">
        <f ca="1">IF(SUMPRODUCT(1*ISNUMBER(SEARCH($N$3,D2332))),Translation!$E$38,"")</f>
        <v>Nachschleifen</v>
      </c>
      <c r="K2332" s="37" t="str">
        <f>IF(SUMPRODUCT(1*ISNUMBER(SEARCH(O$3,D2332))),Translation!$E$37,"")</f>
        <v/>
      </c>
      <c r="L2332" s="39" t="str" cm="1">
        <f t="array" aca="1" ref="L2332" ca="1">IF(SUMPRODUCT(1*ISNUMBER(SEARCH(P$3:$P$9,D2332))),Translation!$E$39,"")</f>
        <v>Beschichten</v>
      </c>
      <c r="M2332" s="36" t="str">
        <f t="shared" si="39"/>
        <v>22,00-30,20MM</v>
      </c>
      <c r="Q2332" s="12">
        <v>98692220</v>
      </c>
    </row>
    <row r="2333" spans="2:17" x14ac:dyDescent="0.25">
      <c r="B2333" s="36">
        <v>98693080</v>
      </c>
      <c r="C2333" s="36">
        <v>9869308000</v>
      </c>
      <c r="D2333" s="37" t="s">
        <v>1720</v>
      </c>
      <c r="E2333" s="37" t="s">
        <v>1743</v>
      </c>
      <c r="F2333" s="37"/>
      <c r="G2333" s="36" t="s">
        <v>61</v>
      </c>
      <c r="H2333" s="38"/>
      <c r="I2333" s="40">
        <v>27.95</v>
      </c>
      <c r="J2333" s="39" t="str">
        <f ca="1">IF(SUMPRODUCT(1*ISNUMBER(SEARCH($N$3,D2333))),Translation!$E$38,"")</f>
        <v>Nachschleifen</v>
      </c>
      <c r="K2333" s="37" t="str">
        <f>IF(SUMPRODUCT(1*ISNUMBER(SEARCH(O$3,D2333))),Translation!$E$37,"")</f>
        <v/>
      </c>
      <c r="L2333" s="39" t="str" cm="1">
        <f t="array" aca="1" ref="L2333" ca="1">IF(SUMPRODUCT(1*ISNUMBER(SEARCH(P$3:$P$9,D2333))),Translation!$E$39,"")</f>
        <v>Beschichten</v>
      </c>
      <c r="M2333" s="36" t="str">
        <f t="shared" si="39"/>
        <v>8,0MM</v>
      </c>
      <c r="Q2333" s="12">
        <v>98693080</v>
      </c>
    </row>
    <row r="2334" spans="2:17" x14ac:dyDescent="0.25">
      <c r="B2334" s="36">
        <v>98693100</v>
      </c>
      <c r="C2334" s="36">
        <v>9869310000</v>
      </c>
      <c r="D2334" s="37" t="s">
        <v>1721</v>
      </c>
      <c r="E2334" s="37" t="s">
        <v>1743</v>
      </c>
      <c r="F2334" s="37"/>
      <c r="G2334" s="36" t="s">
        <v>61</v>
      </c>
      <c r="H2334" s="38"/>
      <c r="I2334" s="40">
        <v>30.31</v>
      </c>
      <c r="J2334" s="39" t="str">
        <f ca="1">IF(SUMPRODUCT(1*ISNUMBER(SEARCH($N$3,D2334))),Translation!$E$38,"")</f>
        <v>Nachschleifen</v>
      </c>
      <c r="K2334" s="37" t="str">
        <f>IF(SUMPRODUCT(1*ISNUMBER(SEARCH(O$3,D2334))),Translation!$E$37,"")</f>
        <v/>
      </c>
      <c r="L2334" s="39" t="str" cm="1">
        <f t="array" aca="1" ref="L2334" ca="1">IF(SUMPRODUCT(1*ISNUMBER(SEARCH(P$3:$P$9,D2334))),Translation!$E$39,"")</f>
        <v>Beschichten</v>
      </c>
      <c r="M2334" s="36" t="str">
        <f t="shared" si="39"/>
        <v>10,0MM</v>
      </c>
      <c r="Q2334" s="12">
        <v>98693100</v>
      </c>
    </row>
    <row r="2335" spans="2:17" x14ac:dyDescent="0.25">
      <c r="B2335" s="36">
        <v>98693120</v>
      </c>
      <c r="C2335" s="36">
        <v>9869312000</v>
      </c>
      <c r="D2335" s="37" t="s">
        <v>1722</v>
      </c>
      <c r="E2335" s="37" t="s">
        <v>1743</v>
      </c>
      <c r="F2335" s="37"/>
      <c r="G2335" s="36" t="s">
        <v>61</v>
      </c>
      <c r="H2335" s="38"/>
      <c r="I2335" s="40">
        <v>31.66</v>
      </c>
      <c r="J2335" s="39" t="str">
        <f ca="1">IF(SUMPRODUCT(1*ISNUMBER(SEARCH($N$3,D2335))),Translation!$E$38,"")</f>
        <v>Nachschleifen</v>
      </c>
      <c r="K2335" s="37" t="str">
        <f>IF(SUMPRODUCT(1*ISNUMBER(SEARCH(O$3,D2335))),Translation!$E$37,"")</f>
        <v/>
      </c>
      <c r="L2335" s="39" t="str" cm="1">
        <f t="array" aca="1" ref="L2335" ca="1">IF(SUMPRODUCT(1*ISNUMBER(SEARCH(P$3:$P$9,D2335))),Translation!$E$39,"")</f>
        <v>Beschichten</v>
      </c>
      <c r="M2335" s="36" t="str">
        <f t="shared" si="39"/>
        <v>12,0MM</v>
      </c>
      <c r="Q2335" s="12">
        <v>98693120</v>
      </c>
    </row>
    <row r="2336" spans="2:17" x14ac:dyDescent="0.25">
      <c r="B2336" s="36">
        <v>98693160</v>
      </c>
      <c r="C2336" s="36">
        <v>9869316000</v>
      </c>
      <c r="D2336" s="37" t="s">
        <v>1723</v>
      </c>
      <c r="E2336" s="37" t="s">
        <v>1743</v>
      </c>
      <c r="F2336" s="37"/>
      <c r="G2336" s="36" t="s">
        <v>61</v>
      </c>
      <c r="H2336" s="38"/>
      <c r="I2336" s="40">
        <v>39.840000000000003</v>
      </c>
      <c r="J2336" s="39" t="str">
        <f ca="1">IF(SUMPRODUCT(1*ISNUMBER(SEARCH($N$3,D2336))),Translation!$E$38,"")</f>
        <v>Nachschleifen</v>
      </c>
      <c r="K2336" s="37" t="str">
        <f>IF(SUMPRODUCT(1*ISNUMBER(SEARCH(O$3,D2336))),Translation!$E$37,"")</f>
        <v/>
      </c>
      <c r="L2336" s="39" t="str" cm="1">
        <f t="array" aca="1" ref="L2336" ca="1">IF(SUMPRODUCT(1*ISNUMBER(SEARCH(P$3:$P$9,D2336))),Translation!$E$39,"")</f>
        <v>Beschichten</v>
      </c>
      <c r="M2336" s="36" t="str">
        <f t="shared" si="39"/>
        <v>16,0MM</v>
      </c>
      <c r="Q2336" s="12">
        <v>98693160</v>
      </c>
    </row>
    <row r="2337" spans="2:17" x14ac:dyDescent="0.25">
      <c r="B2337" s="36">
        <v>98693200</v>
      </c>
      <c r="C2337" s="36">
        <v>9869320000</v>
      </c>
      <c r="D2337" s="37" t="s">
        <v>1724</v>
      </c>
      <c r="E2337" s="37" t="s">
        <v>1743</v>
      </c>
      <c r="F2337" s="37"/>
      <c r="G2337" s="36" t="s">
        <v>61</v>
      </c>
      <c r="H2337" s="38"/>
      <c r="I2337" s="40">
        <v>51.62</v>
      </c>
      <c r="J2337" s="39" t="str">
        <f ca="1">IF(SUMPRODUCT(1*ISNUMBER(SEARCH($N$3,D2337))),Translation!$E$38,"")</f>
        <v>Nachschleifen</v>
      </c>
      <c r="K2337" s="37" t="str">
        <f>IF(SUMPRODUCT(1*ISNUMBER(SEARCH(O$3,D2337))),Translation!$E$37,"")</f>
        <v/>
      </c>
      <c r="L2337" s="39" t="str" cm="1">
        <f t="array" aca="1" ref="L2337" ca="1">IF(SUMPRODUCT(1*ISNUMBER(SEARCH(P$3:$P$9,D2337))),Translation!$E$39,"")</f>
        <v>Beschichten</v>
      </c>
      <c r="M2337" s="36" t="str">
        <f t="shared" si="39"/>
        <v>20,0MM</v>
      </c>
      <c r="Q2337" s="12">
        <v>98693200</v>
      </c>
    </row>
    <row r="2338" spans="2:17" x14ac:dyDescent="0.25">
      <c r="B2338" s="36">
        <v>9869410000</v>
      </c>
      <c r="C2338" s="36">
        <v>9869410000</v>
      </c>
      <c r="D2338" s="37" t="s">
        <v>1744</v>
      </c>
      <c r="E2338" s="37" t="s">
        <v>219</v>
      </c>
      <c r="F2338" s="37"/>
      <c r="G2338" s="36" t="s">
        <v>61</v>
      </c>
      <c r="H2338" s="38"/>
      <c r="I2338" s="40">
        <v>40.770000000000003</v>
      </c>
      <c r="J2338" s="39" t="str">
        <f ca="1">IF(SUMPRODUCT(1*ISNUMBER(SEARCH($N$3,D2338))),Translation!$E$38,"")</f>
        <v>Nachschleifen</v>
      </c>
      <c r="K2338" s="37" t="str">
        <f>IF(SUMPRODUCT(1*ISNUMBER(SEARCH(O$3,D2338))),Translation!$E$37,"")</f>
        <v/>
      </c>
      <c r="L2338" s="39" t="str" cm="1">
        <f t="array" aca="1" ref="L2338" ca="1">IF(SUMPRODUCT(1*ISNUMBER(SEARCH(P$3:$P$9,D2338))),Translation!$E$39,"")</f>
        <v>Beschichten</v>
      </c>
      <c r="M2338" s="36" t="str">
        <f t="shared" si="39"/>
        <v>9,7-10,0MM</v>
      </c>
      <c r="Q2338" s="12">
        <v>9869410000</v>
      </c>
    </row>
    <row r="2339" spans="2:17" x14ac:dyDescent="0.25">
      <c r="B2339" s="36">
        <v>9869412000</v>
      </c>
      <c r="C2339" s="36">
        <v>9869412000</v>
      </c>
      <c r="D2339" s="37" t="s">
        <v>1745</v>
      </c>
      <c r="E2339" s="37" t="s">
        <v>219</v>
      </c>
      <c r="F2339" s="37"/>
      <c r="G2339" s="36" t="s">
        <v>61</v>
      </c>
      <c r="H2339" s="38"/>
      <c r="I2339" s="40">
        <v>44.8</v>
      </c>
      <c r="J2339" s="39" t="str">
        <f ca="1">IF(SUMPRODUCT(1*ISNUMBER(SEARCH($N$3,D2339))),Translation!$E$38,"")</f>
        <v>Nachschleifen</v>
      </c>
      <c r="K2339" s="37" t="str">
        <f>IF(SUMPRODUCT(1*ISNUMBER(SEARCH(O$3,D2339))),Translation!$E$37,"")</f>
        <v/>
      </c>
      <c r="L2339" s="39" t="str" cm="1">
        <f t="array" aca="1" ref="L2339" ca="1">IF(SUMPRODUCT(1*ISNUMBER(SEARCH(P$3:$P$9,D2339))),Translation!$E$39,"")</f>
        <v>Beschichten</v>
      </c>
      <c r="M2339" s="36" t="str">
        <f t="shared" si="39"/>
        <v>11,7-12,0MM</v>
      </c>
      <c r="Q2339" s="12">
        <v>9869412000</v>
      </c>
    </row>
    <row r="2340" spans="2:17" x14ac:dyDescent="0.25">
      <c r="B2340" s="36">
        <v>9869416000</v>
      </c>
      <c r="C2340" s="36">
        <v>9869416000</v>
      </c>
      <c r="D2340" s="37" t="s">
        <v>1746</v>
      </c>
      <c r="E2340" s="37" t="s">
        <v>219</v>
      </c>
      <c r="F2340" s="37"/>
      <c r="G2340" s="36" t="s">
        <v>61</v>
      </c>
      <c r="H2340" s="38"/>
      <c r="I2340" s="40">
        <v>52.15</v>
      </c>
      <c r="J2340" s="39" t="str">
        <f ca="1">IF(SUMPRODUCT(1*ISNUMBER(SEARCH($N$3,D2340))),Translation!$E$38,"")</f>
        <v>Nachschleifen</v>
      </c>
      <c r="K2340" s="37" t="str">
        <f>IF(SUMPRODUCT(1*ISNUMBER(SEARCH(O$3,D2340))),Translation!$E$37,"")</f>
        <v/>
      </c>
      <c r="L2340" s="39" t="str" cm="1">
        <f t="array" aca="1" ref="L2340" ca="1">IF(SUMPRODUCT(1*ISNUMBER(SEARCH(P$3:$P$9,D2340))),Translation!$E$39,"")</f>
        <v>Beschichten</v>
      </c>
      <c r="M2340" s="36" t="str">
        <f t="shared" si="39"/>
        <v>15,7-16,0MM</v>
      </c>
      <c r="Q2340" s="12">
        <v>9869416000</v>
      </c>
    </row>
    <row r="2341" spans="2:17" x14ac:dyDescent="0.25">
      <c r="B2341" s="36">
        <v>9869420000</v>
      </c>
      <c r="C2341" s="36">
        <v>9869420000</v>
      </c>
      <c r="D2341" s="37" t="s">
        <v>1747</v>
      </c>
      <c r="E2341" s="37" t="s">
        <v>219</v>
      </c>
      <c r="F2341" s="37"/>
      <c r="G2341" s="36" t="s">
        <v>61</v>
      </c>
      <c r="H2341" s="38"/>
      <c r="I2341" s="40">
        <v>60.6</v>
      </c>
      <c r="J2341" s="39" t="str">
        <f ca="1">IF(SUMPRODUCT(1*ISNUMBER(SEARCH($N$3,D2341))),Translation!$E$38,"")</f>
        <v>Nachschleifen</v>
      </c>
      <c r="K2341" s="37" t="str">
        <f>IF(SUMPRODUCT(1*ISNUMBER(SEARCH(O$3,D2341))),Translation!$E$37,"")</f>
        <v/>
      </c>
      <c r="L2341" s="39" t="str" cm="1">
        <f t="array" aca="1" ref="L2341" ca="1">IF(SUMPRODUCT(1*ISNUMBER(SEARCH(P$3:$P$9,D2341))),Translation!$E$39,"")</f>
        <v>Beschichten</v>
      </c>
      <c r="M2341" s="36" t="str">
        <f t="shared" si="39"/>
        <v>19,7-20,0MM</v>
      </c>
      <c r="Q2341" s="12">
        <v>9869420000</v>
      </c>
    </row>
    <row r="2342" spans="2:17" x14ac:dyDescent="0.25">
      <c r="B2342" s="36">
        <v>9869510000</v>
      </c>
      <c r="C2342" s="36">
        <v>9869510000</v>
      </c>
      <c r="D2342" s="37" t="s">
        <v>1748</v>
      </c>
      <c r="E2342" s="37" t="s">
        <v>219</v>
      </c>
      <c r="F2342" s="37"/>
      <c r="G2342" s="36" t="s">
        <v>61</v>
      </c>
      <c r="H2342" s="38"/>
      <c r="I2342" s="40">
        <v>54.25</v>
      </c>
      <c r="J2342" s="39" t="str">
        <f ca="1">IF(SUMPRODUCT(1*ISNUMBER(SEARCH($N$3,D2342))),Translation!$E$38,"")</f>
        <v>Nachschleifen</v>
      </c>
      <c r="K2342" s="37" t="str">
        <f>IF(SUMPRODUCT(1*ISNUMBER(SEARCH(O$3,D2342))),Translation!$E$37,"")</f>
        <v/>
      </c>
      <c r="L2342" s="39" t="str" cm="1">
        <f t="array" aca="1" ref="L2342" ca="1">IF(SUMPRODUCT(1*ISNUMBER(SEARCH(P$3:$P$9,D2342))),Translation!$E$39,"")</f>
        <v>Beschichten</v>
      </c>
      <c r="M2342" s="36" t="str">
        <f t="shared" si="39"/>
        <v>9,7-10,0MM</v>
      </c>
      <c r="Q2342" s="12">
        <v>9869510000</v>
      </c>
    </row>
    <row r="2343" spans="2:17" x14ac:dyDescent="0.25">
      <c r="B2343" s="36">
        <v>9869512000</v>
      </c>
      <c r="C2343" s="36">
        <v>9869512000</v>
      </c>
      <c r="D2343" s="37" t="s">
        <v>1749</v>
      </c>
      <c r="E2343" s="37" t="s">
        <v>219</v>
      </c>
      <c r="F2343" s="37"/>
      <c r="G2343" s="36" t="s">
        <v>61</v>
      </c>
      <c r="H2343" s="38"/>
      <c r="I2343" s="40">
        <v>61.41</v>
      </c>
      <c r="J2343" s="39" t="str">
        <f ca="1">IF(SUMPRODUCT(1*ISNUMBER(SEARCH($N$3,D2343))),Translation!$E$38,"")</f>
        <v>Nachschleifen</v>
      </c>
      <c r="K2343" s="37" t="str">
        <f>IF(SUMPRODUCT(1*ISNUMBER(SEARCH(O$3,D2343))),Translation!$E$37,"")</f>
        <v/>
      </c>
      <c r="L2343" s="39" t="str" cm="1">
        <f t="array" aca="1" ref="L2343" ca="1">IF(SUMPRODUCT(1*ISNUMBER(SEARCH(P$3:$P$9,D2343))),Translation!$E$39,"")</f>
        <v>Beschichten</v>
      </c>
      <c r="M2343" s="36" t="str">
        <f t="shared" si="39"/>
        <v>11,7-12,0MM</v>
      </c>
      <c r="Q2343" s="12">
        <v>9869512000</v>
      </c>
    </row>
    <row r="2344" spans="2:17" x14ac:dyDescent="0.25">
      <c r="B2344" s="36">
        <v>9869516000</v>
      </c>
      <c r="C2344" s="36">
        <v>9869516000</v>
      </c>
      <c r="D2344" s="37" t="s">
        <v>1750</v>
      </c>
      <c r="E2344" s="37" t="s">
        <v>219</v>
      </c>
      <c r="F2344" s="37"/>
      <c r="G2344" s="36" t="s">
        <v>61</v>
      </c>
      <c r="H2344" s="38"/>
      <c r="I2344" s="40">
        <v>74.209999999999994</v>
      </c>
      <c r="J2344" s="39" t="str">
        <f ca="1">IF(SUMPRODUCT(1*ISNUMBER(SEARCH($N$3,D2344))),Translation!$E$38,"")</f>
        <v>Nachschleifen</v>
      </c>
      <c r="K2344" s="37" t="str">
        <f>IF(SUMPRODUCT(1*ISNUMBER(SEARCH(O$3,D2344))),Translation!$E$37,"")</f>
        <v/>
      </c>
      <c r="L2344" s="39" t="str" cm="1">
        <f t="array" aca="1" ref="L2344" ca="1">IF(SUMPRODUCT(1*ISNUMBER(SEARCH(P$3:$P$9,D2344))),Translation!$E$39,"")</f>
        <v>Beschichten</v>
      </c>
      <c r="M2344" s="36" t="str">
        <f t="shared" si="39"/>
        <v>15,7-16,0MM</v>
      </c>
      <c r="Q2344" s="12">
        <v>9869516000</v>
      </c>
    </row>
    <row r="2345" spans="2:17" x14ac:dyDescent="0.25">
      <c r="B2345" s="36">
        <v>9869520000</v>
      </c>
      <c r="C2345" s="36">
        <v>9869520000</v>
      </c>
      <c r="D2345" s="37" t="s">
        <v>1751</v>
      </c>
      <c r="E2345" s="37" t="s">
        <v>219</v>
      </c>
      <c r="F2345" s="37"/>
      <c r="G2345" s="36" t="s">
        <v>61</v>
      </c>
      <c r="H2345" s="38"/>
      <c r="I2345" s="40">
        <v>90.5</v>
      </c>
      <c r="J2345" s="39" t="str">
        <f ca="1">IF(SUMPRODUCT(1*ISNUMBER(SEARCH($N$3,D2345))),Translation!$E$38,"")</f>
        <v>Nachschleifen</v>
      </c>
      <c r="K2345" s="37" t="str">
        <f>IF(SUMPRODUCT(1*ISNUMBER(SEARCH(O$3,D2345))),Translation!$E$37,"")</f>
        <v/>
      </c>
      <c r="L2345" s="39" t="str" cm="1">
        <f t="array" aca="1" ref="L2345" ca="1">IF(SUMPRODUCT(1*ISNUMBER(SEARCH(P$3:$P$9,D2345))),Translation!$E$39,"")</f>
        <v>Beschichten</v>
      </c>
      <c r="M2345" s="36" t="str">
        <f t="shared" si="39"/>
        <v>19,7-20,0MM</v>
      </c>
      <c r="Q2345" s="12">
        <v>9869520000</v>
      </c>
    </row>
    <row r="2346" spans="2:17" x14ac:dyDescent="0.25">
      <c r="B2346" s="36">
        <v>9869606000</v>
      </c>
      <c r="C2346" s="36">
        <v>9869606000</v>
      </c>
      <c r="D2346" s="37" t="s">
        <v>1752</v>
      </c>
      <c r="E2346" s="37" t="s">
        <v>1753</v>
      </c>
      <c r="F2346" s="37"/>
      <c r="G2346" s="36" t="s">
        <v>61</v>
      </c>
      <c r="H2346" s="38"/>
      <c r="I2346" s="40">
        <v>31.85</v>
      </c>
      <c r="J2346" s="39" t="str">
        <f ca="1">IF(SUMPRODUCT(1*ISNUMBER(SEARCH($N$3,D2346))),Translation!$E$38,"")</f>
        <v>Nachschleifen</v>
      </c>
      <c r="K2346" s="37" t="str">
        <f>IF(SUMPRODUCT(1*ISNUMBER(SEARCH(O$3,D2346))),Translation!$E$37,"")</f>
        <v/>
      </c>
      <c r="L2346" s="39" t="str" cm="1">
        <f t="array" aca="1" ref="L2346" ca="1">IF(SUMPRODUCT(1*ISNUMBER(SEARCH(P$3:$P$9,D2346))),Translation!$E$39,"")</f>
        <v>Beschichten</v>
      </c>
      <c r="M2346" s="36" t="str">
        <f t="shared" si="39"/>
        <v>06,0MM</v>
      </c>
      <c r="Q2346" s="12">
        <v>9869606000</v>
      </c>
    </row>
    <row r="2347" spans="2:17" x14ac:dyDescent="0.25">
      <c r="B2347" s="36">
        <v>9869608000</v>
      </c>
      <c r="C2347" s="36">
        <v>9869608000</v>
      </c>
      <c r="D2347" s="37" t="s">
        <v>1754</v>
      </c>
      <c r="E2347" s="37" t="s">
        <v>1753</v>
      </c>
      <c r="F2347" s="37"/>
      <c r="G2347" s="36" t="s">
        <v>61</v>
      </c>
      <c r="H2347" s="38"/>
      <c r="I2347" s="40">
        <v>33.99</v>
      </c>
      <c r="J2347" s="39" t="str">
        <f ca="1">IF(SUMPRODUCT(1*ISNUMBER(SEARCH($N$3,D2347))),Translation!$E$38,"")</f>
        <v>Nachschleifen</v>
      </c>
      <c r="K2347" s="37" t="str">
        <f>IF(SUMPRODUCT(1*ISNUMBER(SEARCH(O$3,D2347))),Translation!$E$37,"")</f>
        <v/>
      </c>
      <c r="L2347" s="39" t="str" cm="1">
        <f t="array" aca="1" ref="L2347" ca="1">IF(SUMPRODUCT(1*ISNUMBER(SEARCH(P$3:$P$9,D2347))),Translation!$E$39,"")</f>
        <v>Beschichten</v>
      </c>
      <c r="M2347" s="36" t="str">
        <f t="shared" si="39"/>
        <v>08,0MM</v>
      </c>
      <c r="Q2347" s="12">
        <v>9869608000</v>
      </c>
    </row>
    <row r="2348" spans="2:17" x14ac:dyDescent="0.25">
      <c r="B2348" s="36">
        <v>9869610000</v>
      </c>
      <c r="C2348" s="36">
        <v>9869610000</v>
      </c>
      <c r="D2348" s="37" t="s">
        <v>1755</v>
      </c>
      <c r="E2348" s="37" t="s">
        <v>1753</v>
      </c>
      <c r="F2348" s="37"/>
      <c r="G2348" s="36" t="s">
        <v>61</v>
      </c>
      <c r="H2348" s="38"/>
      <c r="I2348" s="40">
        <v>35.520000000000003</v>
      </c>
      <c r="J2348" s="39" t="str">
        <f ca="1">IF(SUMPRODUCT(1*ISNUMBER(SEARCH($N$3,D2348))),Translation!$E$38,"")</f>
        <v>Nachschleifen</v>
      </c>
      <c r="K2348" s="37" t="str">
        <f>IF(SUMPRODUCT(1*ISNUMBER(SEARCH(O$3,D2348))),Translation!$E$37,"")</f>
        <v/>
      </c>
      <c r="L2348" s="39" t="str" cm="1">
        <f t="array" aca="1" ref="L2348" ca="1">IF(SUMPRODUCT(1*ISNUMBER(SEARCH(P$3:$P$9,D2348))),Translation!$E$39,"")</f>
        <v>Beschichten</v>
      </c>
      <c r="M2348" s="36" t="str">
        <f t="shared" si="39"/>
        <v>10,0MM</v>
      </c>
      <c r="Q2348" s="12">
        <v>9869610000</v>
      </c>
    </row>
    <row r="2349" spans="2:17" x14ac:dyDescent="0.25">
      <c r="B2349" s="36">
        <v>9869612000</v>
      </c>
      <c r="C2349" s="36">
        <v>9869612000</v>
      </c>
      <c r="D2349" s="37" t="s">
        <v>1756</v>
      </c>
      <c r="E2349" s="37" t="s">
        <v>1753</v>
      </c>
      <c r="F2349" s="37"/>
      <c r="G2349" s="36" t="s">
        <v>61</v>
      </c>
      <c r="H2349" s="38"/>
      <c r="I2349" s="40">
        <v>38.11</v>
      </c>
      <c r="J2349" s="39" t="str">
        <f ca="1">IF(SUMPRODUCT(1*ISNUMBER(SEARCH($N$3,D2349))),Translation!$E$38,"")</f>
        <v>Nachschleifen</v>
      </c>
      <c r="K2349" s="37" t="str">
        <f>IF(SUMPRODUCT(1*ISNUMBER(SEARCH(O$3,D2349))),Translation!$E$37,"")</f>
        <v/>
      </c>
      <c r="L2349" s="39" t="str" cm="1">
        <f t="array" aca="1" ref="L2349" ca="1">IF(SUMPRODUCT(1*ISNUMBER(SEARCH(P$3:$P$9,D2349))),Translation!$E$39,"")</f>
        <v>Beschichten</v>
      </c>
      <c r="M2349" s="36" t="str">
        <f t="shared" si="39"/>
        <v>12,0MM</v>
      </c>
      <c r="Q2349" s="12">
        <v>9869612000</v>
      </c>
    </row>
    <row r="2350" spans="2:17" x14ac:dyDescent="0.25">
      <c r="B2350" s="36">
        <v>9869614000</v>
      </c>
      <c r="C2350" s="36">
        <v>9869614000</v>
      </c>
      <c r="D2350" s="37" t="s">
        <v>1757</v>
      </c>
      <c r="E2350" s="37" t="s">
        <v>1753</v>
      </c>
      <c r="F2350" s="37"/>
      <c r="G2350" s="36" t="s">
        <v>61</v>
      </c>
      <c r="H2350" s="38"/>
      <c r="I2350" s="40">
        <v>39.58</v>
      </c>
      <c r="J2350" s="39" t="str">
        <f ca="1">IF(SUMPRODUCT(1*ISNUMBER(SEARCH($N$3,D2350))),Translation!$E$38,"")</f>
        <v>Nachschleifen</v>
      </c>
      <c r="K2350" s="37" t="str">
        <f>IF(SUMPRODUCT(1*ISNUMBER(SEARCH(O$3,D2350))),Translation!$E$37,"")</f>
        <v/>
      </c>
      <c r="L2350" s="39" t="str" cm="1">
        <f t="array" aca="1" ref="L2350" ca="1">IF(SUMPRODUCT(1*ISNUMBER(SEARCH(P$3:$P$9,D2350))),Translation!$E$39,"")</f>
        <v>Beschichten</v>
      </c>
      <c r="M2350" s="36" t="str">
        <f t="shared" si="39"/>
        <v>14,0MM</v>
      </c>
      <c r="Q2350" s="12">
        <v>9869614000</v>
      </c>
    </row>
    <row r="2351" spans="2:17" x14ac:dyDescent="0.25">
      <c r="B2351" s="36">
        <v>9869616000</v>
      </c>
      <c r="C2351" s="36">
        <v>9869616000</v>
      </c>
      <c r="D2351" s="37" t="s">
        <v>1758</v>
      </c>
      <c r="E2351" s="37" t="s">
        <v>1753</v>
      </c>
      <c r="F2351" s="37"/>
      <c r="G2351" s="36" t="s">
        <v>61</v>
      </c>
      <c r="H2351" s="38"/>
      <c r="I2351" s="40">
        <v>41.18</v>
      </c>
      <c r="J2351" s="39" t="str">
        <f ca="1">IF(SUMPRODUCT(1*ISNUMBER(SEARCH($N$3,D2351))),Translation!$E$38,"")</f>
        <v>Nachschleifen</v>
      </c>
      <c r="K2351" s="37" t="str">
        <f>IF(SUMPRODUCT(1*ISNUMBER(SEARCH(O$3,D2351))),Translation!$E$37,"")</f>
        <v/>
      </c>
      <c r="L2351" s="39" t="str" cm="1">
        <f t="array" aca="1" ref="L2351" ca="1">IF(SUMPRODUCT(1*ISNUMBER(SEARCH(P$3:$P$9,D2351))),Translation!$E$39,"")</f>
        <v>Beschichten</v>
      </c>
      <c r="M2351" s="36" t="str">
        <f t="shared" si="39"/>
        <v>16,0MM</v>
      </c>
      <c r="Q2351" s="12">
        <v>9869616000</v>
      </c>
    </row>
    <row r="2352" spans="2:17" x14ac:dyDescent="0.25">
      <c r="B2352" s="36">
        <v>9869618000</v>
      </c>
      <c r="C2352" s="36">
        <v>9869618000</v>
      </c>
      <c r="D2352" s="37" t="s">
        <v>1759</v>
      </c>
      <c r="E2352" s="37" t="s">
        <v>1753</v>
      </c>
      <c r="F2352" s="37"/>
      <c r="G2352" s="36" t="s">
        <v>61</v>
      </c>
      <c r="H2352" s="38"/>
      <c r="I2352" s="40">
        <v>42.81</v>
      </c>
      <c r="J2352" s="39" t="str">
        <f ca="1">IF(SUMPRODUCT(1*ISNUMBER(SEARCH($N$3,D2352))),Translation!$E$38,"")</f>
        <v>Nachschleifen</v>
      </c>
      <c r="K2352" s="37" t="str">
        <f>IF(SUMPRODUCT(1*ISNUMBER(SEARCH(O$3,D2352))),Translation!$E$37,"")</f>
        <v/>
      </c>
      <c r="L2352" s="39" t="str" cm="1">
        <f t="array" aca="1" ref="L2352" ca="1">IF(SUMPRODUCT(1*ISNUMBER(SEARCH(P$3:$P$9,D2352))),Translation!$E$39,"")</f>
        <v>Beschichten</v>
      </c>
      <c r="M2352" s="36" t="str">
        <f t="shared" si="39"/>
        <v>18,0MM</v>
      </c>
      <c r="Q2352" s="12">
        <v>9869618000</v>
      </c>
    </row>
    <row r="2353" spans="2:17" x14ac:dyDescent="0.25">
      <c r="B2353" s="36">
        <v>9870001500</v>
      </c>
      <c r="C2353" s="36">
        <v>9870001500</v>
      </c>
      <c r="D2353" s="37" t="s">
        <v>1760</v>
      </c>
      <c r="E2353" s="37" t="s">
        <v>1761</v>
      </c>
      <c r="F2353" s="37"/>
      <c r="G2353" s="36" t="s">
        <v>61</v>
      </c>
      <c r="H2353" s="38"/>
      <c r="I2353" s="40">
        <v>21.25</v>
      </c>
      <c r="J2353" s="39" t="str">
        <f ca="1">IF(SUMPRODUCT(1*ISNUMBER(SEARCH($N$3,D2353))),Translation!$E$38,"")</f>
        <v>Nachschleifen</v>
      </c>
      <c r="K2353" s="37" t="str">
        <f>IF(SUMPRODUCT(1*ISNUMBER(SEARCH(O$3,D2353))),Translation!$E$37,"")</f>
        <v/>
      </c>
      <c r="L2353" s="39" t="str" cm="1">
        <f t="array" ref="L2353">IF(SUMPRODUCT(1*ISNUMBER(SEARCH(P$3:$P$9,D2353))),Translation!$E$39,"")</f>
        <v/>
      </c>
      <c r="M2353" s="36" t="str">
        <f t="shared" si="39"/>
        <v>15,00MM</v>
      </c>
      <c r="Q2353" s="12">
        <v>9870001500</v>
      </c>
    </row>
    <row r="2354" spans="2:17" x14ac:dyDescent="0.25">
      <c r="B2354" s="36">
        <v>9870002000</v>
      </c>
      <c r="C2354" s="36">
        <v>9870002000</v>
      </c>
      <c r="D2354" s="37" t="s">
        <v>1762</v>
      </c>
      <c r="E2354" s="37" t="s">
        <v>1761</v>
      </c>
      <c r="F2354" s="37"/>
      <c r="G2354" s="36" t="s">
        <v>61</v>
      </c>
      <c r="H2354" s="38"/>
      <c r="I2354" s="40">
        <v>21.25</v>
      </c>
      <c r="J2354" s="39" t="str">
        <f ca="1">IF(SUMPRODUCT(1*ISNUMBER(SEARCH($N$3,D2354))),Translation!$E$38,"")</f>
        <v>Nachschleifen</v>
      </c>
      <c r="K2354" s="37" t="str">
        <f>IF(SUMPRODUCT(1*ISNUMBER(SEARCH(O$3,D2354))),Translation!$E$37,"")</f>
        <v/>
      </c>
      <c r="L2354" s="39" t="str" cm="1">
        <f t="array" ref="L2354">IF(SUMPRODUCT(1*ISNUMBER(SEARCH(P$3:$P$9,D2354))),Translation!$E$39,"")</f>
        <v/>
      </c>
      <c r="M2354" s="36" t="str">
        <f t="shared" si="39"/>
        <v>20,00MM</v>
      </c>
      <c r="Q2354" s="12">
        <v>9870002000</v>
      </c>
    </row>
    <row r="2355" spans="2:17" x14ac:dyDescent="0.25">
      <c r="B2355" s="36">
        <v>9870002500</v>
      </c>
      <c r="C2355" s="36">
        <v>9870002500</v>
      </c>
      <c r="D2355" s="37" t="s">
        <v>1763</v>
      </c>
      <c r="E2355" s="37" t="s">
        <v>1761</v>
      </c>
      <c r="F2355" s="37"/>
      <c r="G2355" s="36" t="s">
        <v>61</v>
      </c>
      <c r="H2355" s="38"/>
      <c r="I2355" s="40">
        <v>21.25</v>
      </c>
      <c r="J2355" s="39" t="str">
        <f ca="1">IF(SUMPRODUCT(1*ISNUMBER(SEARCH($N$3,D2355))),Translation!$E$38,"")</f>
        <v>Nachschleifen</v>
      </c>
      <c r="K2355" s="37" t="str">
        <f>IF(SUMPRODUCT(1*ISNUMBER(SEARCH(O$3,D2355))),Translation!$E$37,"")</f>
        <v/>
      </c>
      <c r="L2355" s="39" t="str" cm="1">
        <f t="array" ref="L2355">IF(SUMPRODUCT(1*ISNUMBER(SEARCH(P$3:$P$9,D2355))),Translation!$E$39,"")</f>
        <v/>
      </c>
      <c r="M2355" s="36" t="str">
        <f t="shared" si="39"/>
        <v>25,00MM</v>
      </c>
      <c r="Q2355" s="12">
        <v>9870002500</v>
      </c>
    </row>
    <row r="2356" spans="2:17" x14ac:dyDescent="0.25">
      <c r="B2356" s="36">
        <v>9870003000</v>
      </c>
      <c r="C2356" s="36">
        <v>9870003000</v>
      </c>
      <c r="D2356" s="37" t="s">
        <v>1764</v>
      </c>
      <c r="E2356" s="37" t="s">
        <v>1761</v>
      </c>
      <c r="F2356" s="37"/>
      <c r="G2356" s="36" t="s">
        <v>61</v>
      </c>
      <c r="H2356" s="38"/>
      <c r="I2356" s="40">
        <v>21.25</v>
      </c>
      <c r="J2356" s="39" t="str">
        <f ca="1">IF(SUMPRODUCT(1*ISNUMBER(SEARCH($N$3,D2356))),Translation!$E$38,"")</f>
        <v>Nachschleifen</v>
      </c>
      <c r="K2356" s="37" t="str">
        <f>IF(SUMPRODUCT(1*ISNUMBER(SEARCH(O$3,D2356))),Translation!$E$37,"")</f>
        <v/>
      </c>
      <c r="L2356" s="39" t="str" cm="1">
        <f t="array" ref="L2356">IF(SUMPRODUCT(1*ISNUMBER(SEARCH(P$3:$P$9,D2356))),Translation!$E$39,"")</f>
        <v/>
      </c>
      <c r="M2356" s="36" t="str">
        <f t="shared" si="39"/>
        <v>30,00MM</v>
      </c>
      <c r="Q2356" s="12">
        <v>9870003000</v>
      </c>
    </row>
    <row r="2357" spans="2:17" x14ac:dyDescent="0.25">
      <c r="B2357" s="36">
        <v>9870004000</v>
      </c>
      <c r="C2357" s="36">
        <v>9870004000</v>
      </c>
      <c r="D2357" s="37" t="s">
        <v>1765</v>
      </c>
      <c r="E2357" s="37" t="s">
        <v>1761</v>
      </c>
      <c r="F2357" s="37"/>
      <c r="G2357" s="36" t="s">
        <v>61</v>
      </c>
      <c r="H2357" s="38"/>
      <c r="I2357" s="40">
        <v>23.19</v>
      </c>
      <c r="J2357" s="39" t="str">
        <f ca="1">IF(SUMPRODUCT(1*ISNUMBER(SEARCH($N$3,D2357))),Translation!$E$38,"")</f>
        <v>Nachschleifen</v>
      </c>
      <c r="K2357" s="37" t="str">
        <f>IF(SUMPRODUCT(1*ISNUMBER(SEARCH(O$3,D2357))),Translation!$E$37,"")</f>
        <v/>
      </c>
      <c r="L2357" s="39" t="str" cm="1">
        <f t="array" ref="L2357">IF(SUMPRODUCT(1*ISNUMBER(SEARCH(P$3:$P$9,D2357))),Translation!$E$39,"")</f>
        <v/>
      </c>
      <c r="M2357" s="36" t="str">
        <f t="shared" si="39"/>
        <v>40,00MM</v>
      </c>
      <c r="Q2357" s="12">
        <v>9870004000</v>
      </c>
    </row>
    <row r="2358" spans="2:17" x14ac:dyDescent="0.25">
      <c r="B2358" s="36">
        <v>9870005000</v>
      </c>
      <c r="C2358" s="36">
        <v>9870005000</v>
      </c>
      <c r="D2358" s="37" t="s">
        <v>1766</v>
      </c>
      <c r="E2358" s="37" t="s">
        <v>1761</v>
      </c>
      <c r="F2358" s="37"/>
      <c r="G2358" s="36" t="s">
        <v>61</v>
      </c>
      <c r="H2358" s="38"/>
      <c r="I2358" s="40">
        <v>23.19</v>
      </c>
      <c r="J2358" s="39" t="str">
        <f ca="1">IF(SUMPRODUCT(1*ISNUMBER(SEARCH($N$3,D2358))),Translation!$E$38,"")</f>
        <v>Nachschleifen</v>
      </c>
      <c r="K2358" s="37" t="str">
        <f>IF(SUMPRODUCT(1*ISNUMBER(SEARCH(O$3,D2358))),Translation!$E$37,"")</f>
        <v/>
      </c>
      <c r="L2358" s="39" t="str" cm="1">
        <f t="array" ref="L2358">IF(SUMPRODUCT(1*ISNUMBER(SEARCH(P$3:$P$9,D2358))),Translation!$E$39,"")</f>
        <v/>
      </c>
      <c r="M2358" s="36" t="str">
        <f t="shared" si="39"/>
        <v>50,00MM</v>
      </c>
      <c r="Q2358" s="12">
        <v>9870005000</v>
      </c>
    </row>
    <row r="2359" spans="2:17" x14ac:dyDescent="0.25">
      <c r="B2359" s="36">
        <v>9870006300</v>
      </c>
      <c r="C2359" s="36">
        <v>9870006300</v>
      </c>
      <c r="D2359" s="37" t="s">
        <v>1767</v>
      </c>
      <c r="E2359" s="37" t="s">
        <v>1761</v>
      </c>
      <c r="F2359" s="37"/>
      <c r="G2359" s="36" t="s">
        <v>61</v>
      </c>
      <c r="H2359" s="38"/>
      <c r="I2359" s="40">
        <v>23.19</v>
      </c>
      <c r="J2359" s="39" t="str">
        <f ca="1">IF(SUMPRODUCT(1*ISNUMBER(SEARCH($N$3,D2359))),Translation!$E$38,"")</f>
        <v>Nachschleifen</v>
      </c>
      <c r="K2359" s="37" t="str">
        <f>IF(SUMPRODUCT(1*ISNUMBER(SEARCH(O$3,D2359))),Translation!$E$37,"")</f>
        <v/>
      </c>
      <c r="L2359" s="39" t="str" cm="1">
        <f t="array" ref="L2359">IF(SUMPRODUCT(1*ISNUMBER(SEARCH(P$3:$P$9,D2359))),Translation!$E$39,"")</f>
        <v/>
      </c>
      <c r="M2359" s="36" t="str">
        <f t="shared" si="39"/>
        <v>63,00MM</v>
      </c>
      <c r="Q2359" s="12">
        <v>9870006300</v>
      </c>
    </row>
    <row r="2360" spans="2:17" x14ac:dyDescent="0.25">
      <c r="B2360" s="36">
        <v>9870008000</v>
      </c>
      <c r="C2360" s="36">
        <v>9870008000</v>
      </c>
      <c r="D2360" s="37" t="s">
        <v>1768</v>
      </c>
      <c r="E2360" s="37" t="s">
        <v>1761</v>
      </c>
      <c r="F2360" s="37"/>
      <c r="G2360" s="36" t="s">
        <v>61</v>
      </c>
      <c r="H2360" s="38"/>
      <c r="I2360" s="40">
        <v>32.85</v>
      </c>
      <c r="J2360" s="39" t="str">
        <f ca="1">IF(SUMPRODUCT(1*ISNUMBER(SEARCH($N$3,D2360))),Translation!$E$38,"")</f>
        <v>Nachschleifen</v>
      </c>
      <c r="K2360" s="37" t="str">
        <f>IF(SUMPRODUCT(1*ISNUMBER(SEARCH(O$3,D2360))),Translation!$E$37,"")</f>
        <v/>
      </c>
      <c r="L2360" s="39" t="str" cm="1">
        <f t="array" ref="L2360">IF(SUMPRODUCT(1*ISNUMBER(SEARCH(P$3:$P$9,D2360))),Translation!$E$39,"")</f>
        <v/>
      </c>
      <c r="M2360" s="36" t="str">
        <f t="shared" si="39"/>
        <v>80,00MM</v>
      </c>
      <c r="Q2360" s="12">
        <v>9870008000</v>
      </c>
    </row>
    <row r="2361" spans="2:17" x14ac:dyDescent="0.25">
      <c r="B2361" s="36">
        <v>9870010000</v>
      </c>
      <c r="C2361" s="36">
        <v>9870010000</v>
      </c>
      <c r="D2361" s="37" t="s">
        <v>1769</v>
      </c>
      <c r="E2361" s="37" t="s">
        <v>1761</v>
      </c>
      <c r="F2361" s="37"/>
      <c r="G2361" s="36" t="s">
        <v>61</v>
      </c>
      <c r="H2361" s="38"/>
      <c r="I2361" s="40">
        <v>38.65</v>
      </c>
      <c r="J2361" s="39" t="str">
        <f ca="1">IF(SUMPRODUCT(1*ISNUMBER(SEARCH($N$3,D2361))),Translation!$E$38,"")</f>
        <v>Nachschleifen</v>
      </c>
      <c r="K2361" s="37" t="str">
        <f>IF(SUMPRODUCT(1*ISNUMBER(SEARCH(O$3,D2361))),Translation!$E$37,"")</f>
        <v/>
      </c>
      <c r="L2361" s="39" t="str" cm="1">
        <f t="array" ref="L2361">IF(SUMPRODUCT(1*ISNUMBER(SEARCH(P$3:$P$9,D2361))),Translation!$E$39,"")</f>
        <v/>
      </c>
      <c r="M2361" s="36" t="str">
        <f t="shared" si="39"/>
        <v>100,00MM</v>
      </c>
      <c r="Q2361" s="12">
        <v>9870010000</v>
      </c>
    </row>
    <row r="2362" spans="2:17" x14ac:dyDescent="0.25">
      <c r="B2362" s="36">
        <v>9870012500</v>
      </c>
      <c r="C2362" s="36">
        <v>9870012500</v>
      </c>
      <c r="D2362" s="37" t="s">
        <v>1770</v>
      </c>
      <c r="E2362" s="37" t="s">
        <v>1761</v>
      </c>
      <c r="F2362" s="37"/>
      <c r="G2362" s="36" t="s">
        <v>61</v>
      </c>
      <c r="H2362" s="38"/>
      <c r="I2362" s="40">
        <v>38.65</v>
      </c>
      <c r="J2362" s="39" t="str">
        <f ca="1">IF(SUMPRODUCT(1*ISNUMBER(SEARCH($N$3,D2362))),Translation!$E$38,"")</f>
        <v>Nachschleifen</v>
      </c>
      <c r="K2362" s="37" t="str">
        <f>IF(SUMPRODUCT(1*ISNUMBER(SEARCH(O$3,D2362))),Translation!$E$37,"")</f>
        <v/>
      </c>
      <c r="L2362" s="39" t="str" cm="1">
        <f t="array" ref="L2362">IF(SUMPRODUCT(1*ISNUMBER(SEARCH(P$3:$P$9,D2362))),Translation!$E$39,"")</f>
        <v/>
      </c>
      <c r="M2362" s="36" t="str">
        <f t="shared" si="39"/>
        <v>125,00MM</v>
      </c>
      <c r="Q2362" s="12">
        <v>9870012500</v>
      </c>
    </row>
    <row r="2363" spans="2:17" x14ac:dyDescent="0.25">
      <c r="B2363" s="36">
        <v>9870016000</v>
      </c>
      <c r="C2363" s="36">
        <v>9870016000</v>
      </c>
      <c r="D2363" s="37" t="s">
        <v>1771</v>
      </c>
      <c r="E2363" s="37" t="s">
        <v>1761</v>
      </c>
      <c r="F2363" s="37"/>
      <c r="G2363" s="36" t="s">
        <v>61</v>
      </c>
      <c r="H2363" s="38"/>
      <c r="I2363" s="40">
        <v>63.77</v>
      </c>
      <c r="J2363" s="39" t="str">
        <f ca="1">IF(SUMPRODUCT(1*ISNUMBER(SEARCH($N$3,D2363))),Translation!$E$38,"")</f>
        <v>Nachschleifen</v>
      </c>
      <c r="K2363" s="37" t="str">
        <f>IF(SUMPRODUCT(1*ISNUMBER(SEARCH(O$3,D2363))),Translation!$E$37,"")</f>
        <v/>
      </c>
      <c r="L2363" s="39" t="str" cm="1">
        <f t="array" ref="L2363">IF(SUMPRODUCT(1*ISNUMBER(SEARCH(P$3:$P$9,D2363))),Translation!$E$39,"")</f>
        <v/>
      </c>
      <c r="M2363" s="36" t="str">
        <f t="shared" si="39"/>
        <v>160,00MM</v>
      </c>
      <c r="Q2363" s="12">
        <v>9870016000</v>
      </c>
    </row>
    <row r="2364" spans="2:17" x14ac:dyDescent="0.25">
      <c r="B2364" s="36">
        <v>9870020000</v>
      </c>
      <c r="C2364" s="36">
        <v>9870020000</v>
      </c>
      <c r="D2364" s="37" t="s">
        <v>1772</v>
      </c>
      <c r="E2364" s="37" t="s">
        <v>1761</v>
      </c>
      <c r="F2364" s="37"/>
      <c r="G2364" s="36" t="s">
        <v>61</v>
      </c>
      <c r="H2364" s="38"/>
      <c r="I2364" s="40">
        <v>86.95</v>
      </c>
      <c r="J2364" s="39" t="str">
        <f ca="1">IF(SUMPRODUCT(1*ISNUMBER(SEARCH($N$3,D2364))),Translation!$E$38,"")</f>
        <v>Nachschleifen</v>
      </c>
      <c r="K2364" s="37" t="str">
        <f>IF(SUMPRODUCT(1*ISNUMBER(SEARCH(O$3,D2364))),Translation!$E$37,"")</f>
        <v/>
      </c>
      <c r="L2364" s="39" t="str" cm="1">
        <f t="array" ref="L2364">IF(SUMPRODUCT(1*ISNUMBER(SEARCH(P$3:$P$9,D2364))),Translation!$E$39,"")</f>
        <v/>
      </c>
      <c r="M2364" s="36" t="str">
        <f t="shared" si="39"/>
        <v>200,00MM</v>
      </c>
      <c r="Q2364" s="12">
        <v>9870020000</v>
      </c>
    </row>
    <row r="2365" spans="2:17" x14ac:dyDescent="0.25">
      <c r="B2365" s="36">
        <v>9870101500</v>
      </c>
      <c r="C2365" s="36">
        <v>9870101500</v>
      </c>
      <c r="D2365" s="37" t="s">
        <v>1773</v>
      </c>
      <c r="E2365" s="37" t="s">
        <v>1761</v>
      </c>
      <c r="F2365" s="37"/>
      <c r="G2365" s="36" t="s">
        <v>61</v>
      </c>
      <c r="H2365" s="38"/>
      <c r="I2365" s="40">
        <v>26.57</v>
      </c>
      <c r="J2365" s="39" t="str">
        <f ca="1">IF(SUMPRODUCT(1*ISNUMBER(SEARCH($N$3,D2365))),Translation!$E$38,"")</f>
        <v>Nachschleifen</v>
      </c>
      <c r="K2365" s="37" t="str">
        <f>IF(SUMPRODUCT(1*ISNUMBER(SEARCH(O$3,D2365))),Translation!$E$37,"")</f>
        <v/>
      </c>
      <c r="L2365" s="39" t="str" cm="1">
        <f t="array" ref="L2365">IF(SUMPRODUCT(1*ISNUMBER(SEARCH(P$3:$P$9,D2365))),Translation!$E$39,"")</f>
        <v/>
      </c>
      <c r="M2365" s="36" t="str">
        <f t="shared" si="39"/>
        <v>15,00MM</v>
      </c>
      <c r="Q2365" s="12">
        <v>9870101500</v>
      </c>
    </row>
    <row r="2366" spans="2:17" x14ac:dyDescent="0.25">
      <c r="B2366" s="36">
        <v>9870102000</v>
      </c>
      <c r="C2366" s="36">
        <v>9870102000</v>
      </c>
      <c r="D2366" s="37" t="s">
        <v>1774</v>
      </c>
      <c r="E2366" s="37" t="s">
        <v>1761</v>
      </c>
      <c r="F2366" s="37"/>
      <c r="G2366" s="36" t="s">
        <v>61</v>
      </c>
      <c r="H2366" s="38"/>
      <c r="I2366" s="40">
        <v>26.57</v>
      </c>
      <c r="J2366" s="39" t="str">
        <f ca="1">IF(SUMPRODUCT(1*ISNUMBER(SEARCH($N$3,D2366))),Translation!$E$38,"")</f>
        <v>Nachschleifen</v>
      </c>
      <c r="K2366" s="37" t="str">
        <f>IF(SUMPRODUCT(1*ISNUMBER(SEARCH(O$3,D2366))),Translation!$E$37,"")</f>
        <v/>
      </c>
      <c r="L2366" s="39" t="str" cm="1">
        <f t="array" ref="L2366">IF(SUMPRODUCT(1*ISNUMBER(SEARCH(P$3:$P$9,D2366))),Translation!$E$39,"")</f>
        <v/>
      </c>
      <c r="M2366" s="36" t="str">
        <f t="shared" si="39"/>
        <v>20,00MM</v>
      </c>
      <c r="Q2366" s="12">
        <v>9870102000</v>
      </c>
    </row>
    <row r="2367" spans="2:17" x14ac:dyDescent="0.25">
      <c r="B2367" s="36">
        <v>9870102500</v>
      </c>
      <c r="C2367" s="36">
        <v>9870102500</v>
      </c>
      <c r="D2367" s="37" t="s">
        <v>1775</v>
      </c>
      <c r="E2367" s="37" t="s">
        <v>1761</v>
      </c>
      <c r="F2367" s="37"/>
      <c r="G2367" s="36" t="s">
        <v>61</v>
      </c>
      <c r="H2367" s="38"/>
      <c r="I2367" s="40">
        <v>26.57</v>
      </c>
      <c r="J2367" s="39" t="str">
        <f ca="1">IF(SUMPRODUCT(1*ISNUMBER(SEARCH($N$3,D2367))),Translation!$E$38,"")</f>
        <v>Nachschleifen</v>
      </c>
      <c r="K2367" s="37" t="str">
        <f>IF(SUMPRODUCT(1*ISNUMBER(SEARCH(O$3,D2367))),Translation!$E$37,"")</f>
        <v/>
      </c>
      <c r="L2367" s="39" t="str" cm="1">
        <f t="array" ref="L2367">IF(SUMPRODUCT(1*ISNUMBER(SEARCH(P$3:$P$9,D2367))),Translation!$E$39,"")</f>
        <v/>
      </c>
      <c r="M2367" s="36" t="str">
        <f t="shared" si="39"/>
        <v>25,00MM</v>
      </c>
      <c r="Q2367" s="12">
        <v>9870102500</v>
      </c>
    </row>
    <row r="2368" spans="2:17" x14ac:dyDescent="0.25">
      <c r="B2368" s="36">
        <v>9870103000</v>
      </c>
      <c r="C2368" s="36">
        <v>9870103000</v>
      </c>
      <c r="D2368" s="37" t="s">
        <v>1776</v>
      </c>
      <c r="E2368" s="37" t="s">
        <v>1761</v>
      </c>
      <c r="F2368" s="37"/>
      <c r="G2368" s="36" t="s">
        <v>61</v>
      </c>
      <c r="H2368" s="38"/>
      <c r="I2368" s="40">
        <v>26.57</v>
      </c>
      <c r="J2368" s="39" t="str">
        <f ca="1">IF(SUMPRODUCT(1*ISNUMBER(SEARCH($N$3,D2368))),Translation!$E$38,"")</f>
        <v>Nachschleifen</v>
      </c>
      <c r="K2368" s="37" t="str">
        <f>IF(SUMPRODUCT(1*ISNUMBER(SEARCH(O$3,D2368))),Translation!$E$37,"")</f>
        <v/>
      </c>
      <c r="L2368" s="39" t="str" cm="1">
        <f t="array" ref="L2368">IF(SUMPRODUCT(1*ISNUMBER(SEARCH(P$3:$P$9,D2368))),Translation!$E$39,"")</f>
        <v/>
      </c>
      <c r="M2368" s="36" t="str">
        <f t="shared" si="39"/>
        <v>30,00MM</v>
      </c>
      <c r="Q2368" s="12">
        <v>9870103000</v>
      </c>
    </row>
    <row r="2369" spans="2:17" x14ac:dyDescent="0.25">
      <c r="B2369" s="36">
        <v>9870104000</v>
      </c>
      <c r="C2369" s="36">
        <v>9870104000</v>
      </c>
      <c r="D2369" s="37" t="s">
        <v>1777</v>
      </c>
      <c r="E2369" s="37" t="s">
        <v>1761</v>
      </c>
      <c r="F2369" s="37"/>
      <c r="G2369" s="36" t="s">
        <v>61</v>
      </c>
      <c r="H2369" s="38"/>
      <c r="I2369" s="40">
        <v>28.98</v>
      </c>
      <c r="J2369" s="39" t="str">
        <f ca="1">IF(SUMPRODUCT(1*ISNUMBER(SEARCH($N$3,D2369))),Translation!$E$38,"")</f>
        <v>Nachschleifen</v>
      </c>
      <c r="K2369" s="37" t="str">
        <f>IF(SUMPRODUCT(1*ISNUMBER(SEARCH(O$3,D2369))),Translation!$E$37,"")</f>
        <v/>
      </c>
      <c r="L2369" s="39" t="str" cm="1">
        <f t="array" ref="L2369">IF(SUMPRODUCT(1*ISNUMBER(SEARCH(P$3:$P$9,D2369))),Translation!$E$39,"")</f>
        <v/>
      </c>
      <c r="M2369" s="36" t="str">
        <f t="shared" si="39"/>
        <v>40,00MM</v>
      </c>
      <c r="Q2369" s="12">
        <v>9870104000</v>
      </c>
    </row>
    <row r="2370" spans="2:17" x14ac:dyDescent="0.25">
      <c r="B2370" s="36">
        <v>9870105000</v>
      </c>
      <c r="C2370" s="36">
        <v>9870105000</v>
      </c>
      <c r="D2370" s="37" t="s">
        <v>1778</v>
      </c>
      <c r="E2370" s="37" t="s">
        <v>1761</v>
      </c>
      <c r="F2370" s="37"/>
      <c r="G2370" s="36" t="s">
        <v>61</v>
      </c>
      <c r="H2370" s="38"/>
      <c r="I2370" s="40">
        <v>28.98</v>
      </c>
      <c r="J2370" s="39" t="str">
        <f ca="1">IF(SUMPRODUCT(1*ISNUMBER(SEARCH($N$3,D2370))),Translation!$E$38,"")</f>
        <v>Nachschleifen</v>
      </c>
      <c r="K2370" s="37" t="str">
        <f>IF(SUMPRODUCT(1*ISNUMBER(SEARCH(O$3,D2370))),Translation!$E$37,"")</f>
        <v/>
      </c>
      <c r="L2370" s="39" t="str" cm="1">
        <f t="array" ref="L2370">IF(SUMPRODUCT(1*ISNUMBER(SEARCH(P$3:$P$9,D2370))),Translation!$E$39,"")</f>
        <v/>
      </c>
      <c r="M2370" s="36" t="str">
        <f t="shared" si="39"/>
        <v>50,00MM</v>
      </c>
      <c r="Q2370" s="12">
        <v>9870105000</v>
      </c>
    </row>
    <row r="2371" spans="2:17" x14ac:dyDescent="0.25">
      <c r="B2371" s="36">
        <v>9870106300</v>
      </c>
      <c r="C2371" s="36">
        <v>9870106300</v>
      </c>
      <c r="D2371" s="37" t="s">
        <v>1779</v>
      </c>
      <c r="E2371" s="37" t="s">
        <v>1761</v>
      </c>
      <c r="F2371" s="37"/>
      <c r="G2371" s="36" t="s">
        <v>61</v>
      </c>
      <c r="H2371" s="38"/>
      <c r="I2371" s="40">
        <v>28.98</v>
      </c>
      <c r="J2371" s="39" t="str">
        <f ca="1">IF(SUMPRODUCT(1*ISNUMBER(SEARCH($N$3,D2371))),Translation!$E$38,"")</f>
        <v>Nachschleifen</v>
      </c>
      <c r="K2371" s="37" t="str">
        <f>IF(SUMPRODUCT(1*ISNUMBER(SEARCH(O$3,D2371))),Translation!$E$37,"")</f>
        <v/>
      </c>
      <c r="L2371" s="39" t="str" cm="1">
        <f t="array" ref="L2371">IF(SUMPRODUCT(1*ISNUMBER(SEARCH(P$3:$P$9,D2371))),Translation!$E$39,"")</f>
        <v/>
      </c>
      <c r="M2371" s="36" t="str">
        <f t="shared" si="39"/>
        <v>63,00MM</v>
      </c>
      <c r="Q2371" s="12">
        <v>9870106300</v>
      </c>
    </row>
    <row r="2372" spans="2:17" x14ac:dyDescent="0.25">
      <c r="B2372" s="36">
        <v>9870108000</v>
      </c>
      <c r="C2372" s="36">
        <v>9870108000</v>
      </c>
      <c r="D2372" s="37" t="s">
        <v>1780</v>
      </c>
      <c r="E2372" s="37" t="s">
        <v>1761</v>
      </c>
      <c r="F2372" s="37"/>
      <c r="G2372" s="36" t="s">
        <v>61</v>
      </c>
      <c r="H2372" s="38"/>
      <c r="I2372" s="40">
        <v>41.06</v>
      </c>
      <c r="J2372" s="39" t="str">
        <f ca="1">IF(SUMPRODUCT(1*ISNUMBER(SEARCH($N$3,D2372))),Translation!$E$38,"")</f>
        <v>Nachschleifen</v>
      </c>
      <c r="K2372" s="37" t="str">
        <f>IF(SUMPRODUCT(1*ISNUMBER(SEARCH(O$3,D2372))),Translation!$E$37,"")</f>
        <v/>
      </c>
      <c r="L2372" s="39" t="str" cm="1">
        <f t="array" ref="L2372">IF(SUMPRODUCT(1*ISNUMBER(SEARCH(P$3:$P$9,D2372))),Translation!$E$39,"")</f>
        <v/>
      </c>
      <c r="M2372" s="36" t="str">
        <f t="shared" si="39"/>
        <v>80,00MM</v>
      </c>
      <c r="Q2372" s="12">
        <v>9870108000</v>
      </c>
    </row>
    <row r="2373" spans="2:17" x14ac:dyDescent="0.25">
      <c r="B2373" s="36">
        <v>9870110000</v>
      </c>
      <c r="C2373" s="36">
        <v>9870110000</v>
      </c>
      <c r="D2373" s="37" t="s">
        <v>1781</v>
      </c>
      <c r="E2373" s="37" t="s">
        <v>1761</v>
      </c>
      <c r="F2373" s="37"/>
      <c r="G2373" s="36" t="s">
        <v>61</v>
      </c>
      <c r="H2373" s="38"/>
      <c r="I2373" s="40">
        <v>48.31</v>
      </c>
      <c r="J2373" s="39" t="str">
        <f ca="1">IF(SUMPRODUCT(1*ISNUMBER(SEARCH($N$3,D2373))),Translation!$E$38,"")</f>
        <v>Nachschleifen</v>
      </c>
      <c r="K2373" s="37" t="str">
        <f>IF(SUMPRODUCT(1*ISNUMBER(SEARCH(O$3,D2373))),Translation!$E$37,"")</f>
        <v/>
      </c>
      <c r="L2373" s="39" t="str" cm="1">
        <f t="array" ref="L2373">IF(SUMPRODUCT(1*ISNUMBER(SEARCH(P$3:$P$9,D2373))),Translation!$E$39,"")</f>
        <v/>
      </c>
      <c r="M2373" s="36" t="str">
        <f t="shared" si="39"/>
        <v>100,00MM</v>
      </c>
      <c r="Q2373" s="12">
        <v>9870110000</v>
      </c>
    </row>
    <row r="2374" spans="2:17" x14ac:dyDescent="0.25">
      <c r="B2374" s="36">
        <v>9870112500</v>
      </c>
      <c r="C2374" s="36">
        <v>9870112500</v>
      </c>
      <c r="D2374" s="37" t="s">
        <v>1782</v>
      </c>
      <c r="E2374" s="37" t="s">
        <v>1761</v>
      </c>
      <c r="F2374" s="37"/>
      <c r="G2374" s="36" t="s">
        <v>61</v>
      </c>
      <c r="H2374" s="38"/>
      <c r="I2374" s="40">
        <v>48.31</v>
      </c>
      <c r="J2374" s="39" t="str">
        <f ca="1">IF(SUMPRODUCT(1*ISNUMBER(SEARCH($N$3,D2374))),Translation!$E$38,"")</f>
        <v>Nachschleifen</v>
      </c>
      <c r="K2374" s="37" t="str">
        <f>IF(SUMPRODUCT(1*ISNUMBER(SEARCH(O$3,D2374))),Translation!$E$37,"")</f>
        <v/>
      </c>
      <c r="L2374" s="39" t="str" cm="1">
        <f t="array" ref="L2374">IF(SUMPRODUCT(1*ISNUMBER(SEARCH(P$3:$P$9,D2374))),Translation!$E$39,"")</f>
        <v/>
      </c>
      <c r="M2374" s="36" t="str">
        <f t="shared" si="39"/>
        <v>125,00MM</v>
      </c>
      <c r="Q2374" s="12">
        <v>9870112500</v>
      </c>
    </row>
    <row r="2375" spans="2:17" x14ac:dyDescent="0.25">
      <c r="B2375" s="36">
        <v>9870116000</v>
      </c>
      <c r="C2375" s="36">
        <v>9870116000</v>
      </c>
      <c r="D2375" s="37" t="s">
        <v>1783</v>
      </c>
      <c r="E2375" s="37" t="s">
        <v>1761</v>
      </c>
      <c r="F2375" s="37"/>
      <c r="G2375" s="36" t="s">
        <v>61</v>
      </c>
      <c r="H2375" s="38"/>
      <c r="I2375" s="40">
        <v>79.709999999999994</v>
      </c>
      <c r="J2375" s="39" t="str">
        <f ca="1">IF(SUMPRODUCT(1*ISNUMBER(SEARCH($N$3,D2375))),Translation!$E$38,"")</f>
        <v>Nachschleifen</v>
      </c>
      <c r="K2375" s="37" t="str">
        <f>IF(SUMPRODUCT(1*ISNUMBER(SEARCH(O$3,D2375))),Translation!$E$37,"")</f>
        <v/>
      </c>
      <c r="L2375" s="39" t="str" cm="1">
        <f t="array" ref="L2375">IF(SUMPRODUCT(1*ISNUMBER(SEARCH(P$3:$P$9,D2375))),Translation!$E$39,"")</f>
        <v/>
      </c>
      <c r="M2375" s="36" t="str">
        <f t="shared" si="39"/>
        <v>160,00MM</v>
      </c>
      <c r="Q2375" s="12">
        <v>9870116000</v>
      </c>
    </row>
    <row r="2376" spans="2:17" x14ac:dyDescent="0.25">
      <c r="B2376" s="36">
        <v>9870120000</v>
      </c>
      <c r="C2376" s="36">
        <v>9870120000</v>
      </c>
      <c r="D2376" s="37" t="s">
        <v>1784</v>
      </c>
      <c r="E2376" s="37" t="s">
        <v>1761</v>
      </c>
      <c r="F2376" s="37"/>
      <c r="G2376" s="36" t="s">
        <v>61</v>
      </c>
      <c r="H2376" s="38"/>
      <c r="I2376" s="40">
        <v>108.7</v>
      </c>
      <c r="J2376" s="39" t="str">
        <f ca="1">IF(SUMPRODUCT(1*ISNUMBER(SEARCH($N$3,D2376))),Translation!$E$38,"")</f>
        <v>Nachschleifen</v>
      </c>
      <c r="K2376" s="37" t="str">
        <f>IF(SUMPRODUCT(1*ISNUMBER(SEARCH(O$3,D2376))),Translation!$E$37,"")</f>
        <v/>
      </c>
      <c r="L2376" s="39" t="str" cm="1">
        <f t="array" ref="L2376">IF(SUMPRODUCT(1*ISNUMBER(SEARCH(P$3:$P$9,D2376))),Translation!$E$39,"")</f>
        <v/>
      </c>
      <c r="M2376" s="36" t="str">
        <f t="shared" si="39"/>
        <v>200,00MM</v>
      </c>
      <c r="Q2376" s="12">
        <v>9870120000</v>
      </c>
    </row>
    <row r="2377" spans="2:17" x14ac:dyDescent="0.25">
      <c r="B2377" s="36">
        <v>9870203000</v>
      </c>
      <c r="C2377" s="36">
        <v>9870203000</v>
      </c>
      <c r="D2377" s="37" t="s">
        <v>1785</v>
      </c>
      <c r="E2377" s="37" t="s">
        <v>1761</v>
      </c>
      <c r="F2377" s="37"/>
      <c r="G2377" s="36" t="s">
        <v>61</v>
      </c>
      <c r="H2377" s="38"/>
      <c r="I2377" s="40">
        <v>31.88</v>
      </c>
      <c r="J2377" s="39" t="str">
        <f ca="1">IF(SUMPRODUCT(1*ISNUMBER(SEARCH($N$3,D2377))),Translation!$E$38,"")</f>
        <v>Nachschleifen</v>
      </c>
      <c r="K2377" s="37" t="str">
        <f>IF(SUMPRODUCT(1*ISNUMBER(SEARCH(O$3,D2377))),Translation!$E$37,"")</f>
        <v/>
      </c>
      <c r="L2377" s="39" t="str" cm="1">
        <f t="array" ref="L2377">IF(SUMPRODUCT(1*ISNUMBER(SEARCH(P$3:$P$9,D2377))),Translation!$E$39,"")</f>
        <v/>
      </c>
      <c r="M2377" s="36" t="str">
        <f t="shared" ref="M2377:M2440" si="40">RIGHT(D2377,LEN(D2377)-(FIND("Ø",D2377)))</f>
        <v>30,00MM</v>
      </c>
      <c r="Q2377" s="12">
        <v>9870203000</v>
      </c>
    </row>
    <row r="2378" spans="2:17" x14ac:dyDescent="0.25">
      <c r="B2378" s="36">
        <v>9870204000</v>
      </c>
      <c r="C2378" s="36">
        <v>9870204000</v>
      </c>
      <c r="D2378" s="37" t="s">
        <v>1786</v>
      </c>
      <c r="E2378" s="37" t="s">
        <v>1761</v>
      </c>
      <c r="F2378" s="37"/>
      <c r="G2378" s="36" t="s">
        <v>61</v>
      </c>
      <c r="H2378" s="38"/>
      <c r="I2378" s="40">
        <v>34.78</v>
      </c>
      <c r="J2378" s="39" t="str">
        <f ca="1">IF(SUMPRODUCT(1*ISNUMBER(SEARCH($N$3,D2378))),Translation!$E$38,"")</f>
        <v>Nachschleifen</v>
      </c>
      <c r="K2378" s="37" t="str">
        <f>IF(SUMPRODUCT(1*ISNUMBER(SEARCH(O$3,D2378))),Translation!$E$37,"")</f>
        <v/>
      </c>
      <c r="L2378" s="39" t="str" cm="1">
        <f t="array" ref="L2378">IF(SUMPRODUCT(1*ISNUMBER(SEARCH(P$3:$P$9,D2378))),Translation!$E$39,"")</f>
        <v/>
      </c>
      <c r="M2378" s="36" t="str">
        <f t="shared" si="40"/>
        <v>40,00MM</v>
      </c>
      <c r="Q2378" s="12">
        <v>9870204000</v>
      </c>
    </row>
    <row r="2379" spans="2:17" x14ac:dyDescent="0.25">
      <c r="B2379" s="36">
        <v>9870205000</v>
      </c>
      <c r="C2379" s="36">
        <v>9870205000</v>
      </c>
      <c r="D2379" s="37" t="s">
        <v>1787</v>
      </c>
      <c r="E2379" s="37" t="s">
        <v>1761</v>
      </c>
      <c r="F2379" s="37"/>
      <c r="G2379" s="36" t="s">
        <v>61</v>
      </c>
      <c r="H2379" s="38"/>
      <c r="I2379" s="40">
        <v>34.78</v>
      </c>
      <c r="J2379" s="39" t="str">
        <f ca="1">IF(SUMPRODUCT(1*ISNUMBER(SEARCH($N$3,D2379))),Translation!$E$38,"")</f>
        <v>Nachschleifen</v>
      </c>
      <c r="K2379" s="37" t="str">
        <f>IF(SUMPRODUCT(1*ISNUMBER(SEARCH(O$3,D2379))),Translation!$E$37,"")</f>
        <v/>
      </c>
      <c r="L2379" s="39" t="str" cm="1">
        <f t="array" ref="L2379">IF(SUMPRODUCT(1*ISNUMBER(SEARCH(P$3:$P$9,D2379))),Translation!$E$39,"")</f>
        <v/>
      </c>
      <c r="M2379" s="36" t="str">
        <f t="shared" si="40"/>
        <v>50,00MM</v>
      </c>
      <c r="Q2379" s="12">
        <v>9870205000</v>
      </c>
    </row>
    <row r="2380" spans="2:17" x14ac:dyDescent="0.25">
      <c r="B2380" s="36">
        <v>9870206300</v>
      </c>
      <c r="C2380" s="36">
        <v>9870206300</v>
      </c>
      <c r="D2380" s="37" t="s">
        <v>1788</v>
      </c>
      <c r="E2380" s="37" t="s">
        <v>1761</v>
      </c>
      <c r="F2380" s="37"/>
      <c r="G2380" s="36" t="s">
        <v>61</v>
      </c>
      <c r="H2380" s="38"/>
      <c r="I2380" s="40">
        <v>34.78</v>
      </c>
      <c r="J2380" s="39" t="str">
        <f ca="1">IF(SUMPRODUCT(1*ISNUMBER(SEARCH($N$3,D2380))),Translation!$E$38,"")</f>
        <v>Nachschleifen</v>
      </c>
      <c r="K2380" s="37" t="str">
        <f>IF(SUMPRODUCT(1*ISNUMBER(SEARCH(O$3,D2380))),Translation!$E$37,"")</f>
        <v/>
      </c>
      <c r="L2380" s="39" t="str" cm="1">
        <f t="array" ref="L2380">IF(SUMPRODUCT(1*ISNUMBER(SEARCH(P$3:$P$9,D2380))),Translation!$E$39,"")</f>
        <v/>
      </c>
      <c r="M2380" s="36" t="str">
        <f t="shared" si="40"/>
        <v>63,00MM</v>
      </c>
      <c r="Q2380" s="12">
        <v>9870206300</v>
      </c>
    </row>
    <row r="2381" spans="2:17" x14ac:dyDescent="0.25">
      <c r="B2381" s="36">
        <v>9870208000</v>
      </c>
      <c r="C2381" s="36">
        <v>9870208000</v>
      </c>
      <c r="D2381" s="37" t="s">
        <v>1789</v>
      </c>
      <c r="E2381" s="37" t="s">
        <v>1761</v>
      </c>
      <c r="F2381" s="37"/>
      <c r="G2381" s="36" t="s">
        <v>61</v>
      </c>
      <c r="H2381" s="38"/>
      <c r="I2381" s="40">
        <v>49.27</v>
      </c>
      <c r="J2381" s="39" t="str">
        <f ca="1">IF(SUMPRODUCT(1*ISNUMBER(SEARCH($N$3,D2381))),Translation!$E$38,"")</f>
        <v>Nachschleifen</v>
      </c>
      <c r="K2381" s="37" t="str">
        <f>IF(SUMPRODUCT(1*ISNUMBER(SEARCH(O$3,D2381))),Translation!$E$37,"")</f>
        <v/>
      </c>
      <c r="L2381" s="39" t="str" cm="1">
        <f t="array" ref="L2381">IF(SUMPRODUCT(1*ISNUMBER(SEARCH(P$3:$P$9,D2381))),Translation!$E$39,"")</f>
        <v/>
      </c>
      <c r="M2381" s="36" t="str">
        <f t="shared" si="40"/>
        <v>80,00MM</v>
      </c>
      <c r="Q2381" s="12">
        <v>9870208000</v>
      </c>
    </row>
    <row r="2382" spans="2:17" x14ac:dyDescent="0.25">
      <c r="B2382" s="36">
        <v>9870210000</v>
      </c>
      <c r="C2382" s="36">
        <v>9870210000</v>
      </c>
      <c r="D2382" s="37" t="s">
        <v>1790</v>
      </c>
      <c r="E2382" s="37" t="s">
        <v>1761</v>
      </c>
      <c r="F2382" s="37"/>
      <c r="G2382" s="36" t="s">
        <v>61</v>
      </c>
      <c r="H2382" s="38"/>
      <c r="I2382" s="40">
        <v>57.97</v>
      </c>
      <c r="J2382" s="39" t="str">
        <f ca="1">IF(SUMPRODUCT(1*ISNUMBER(SEARCH($N$3,D2382))),Translation!$E$38,"")</f>
        <v>Nachschleifen</v>
      </c>
      <c r="K2382" s="37" t="str">
        <f>IF(SUMPRODUCT(1*ISNUMBER(SEARCH(O$3,D2382))),Translation!$E$37,"")</f>
        <v/>
      </c>
      <c r="L2382" s="39" t="str" cm="1">
        <f t="array" ref="L2382">IF(SUMPRODUCT(1*ISNUMBER(SEARCH(P$3:$P$9,D2382))),Translation!$E$39,"")</f>
        <v/>
      </c>
      <c r="M2382" s="36" t="str">
        <f t="shared" si="40"/>
        <v>100,00MM</v>
      </c>
      <c r="Q2382" s="12">
        <v>9870210000</v>
      </c>
    </row>
    <row r="2383" spans="2:17" x14ac:dyDescent="0.25">
      <c r="B2383" s="36">
        <v>9870212500</v>
      </c>
      <c r="C2383" s="36">
        <v>9870212500</v>
      </c>
      <c r="D2383" s="37" t="s">
        <v>1791</v>
      </c>
      <c r="E2383" s="37" t="s">
        <v>1761</v>
      </c>
      <c r="F2383" s="37"/>
      <c r="G2383" s="36" t="s">
        <v>61</v>
      </c>
      <c r="H2383" s="38"/>
      <c r="I2383" s="40">
        <v>57.97</v>
      </c>
      <c r="J2383" s="39" t="str">
        <f ca="1">IF(SUMPRODUCT(1*ISNUMBER(SEARCH($N$3,D2383))),Translation!$E$38,"")</f>
        <v>Nachschleifen</v>
      </c>
      <c r="K2383" s="37" t="str">
        <f>IF(SUMPRODUCT(1*ISNUMBER(SEARCH(O$3,D2383))),Translation!$E$37,"")</f>
        <v/>
      </c>
      <c r="L2383" s="39" t="str" cm="1">
        <f t="array" ref="L2383">IF(SUMPRODUCT(1*ISNUMBER(SEARCH(P$3:$P$9,D2383))),Translation!$E$39,"")</f>
        <v/>
      </c>
      <c r="M2383" s="36" t="str">
        <f t="shared" si="40"/>
        <v>125,00MM</v>
      </c>
      <c r="Q2383" s="12">
        <v>9870212500</v>
      </c>
    </row>
    <row r="2384" spans="2:17" x14ac:dyDescent="0.25">
      <c r="B2384" s="36">
        <v>9870216000</v>
      </c>
      <c r="C2384" s="36">
        <v>9870216000</v>
      </c>
      <c r="D2384" s="37" t="s">
        <v>1792</v>
      </c>
      <c r="E2384" s="37" t="s">
        <v>1761</v>
      </c>
      <c r="F2384" s="37"/>
      <c r="G2384" s="36" t="s">
        <v>61</v>
      </c>
      <c r="H2384" s="38"/>
      <c r="I2384" s="40">
        <v>95.65</v>
      </c>
      <c r="J2384" s="39" t="str">
        <f ca="1">IF(SUMPRODUCT(1*ISNUMBER(SEARCH($N$3,D2384))),Translation!$E$38,"")</f>
        <v>Nachschleifen</v>
      </c>
      <c r="K2384" s="37" t="str">
        <f>IF(SUMPRODUCT(1*ISNUMBER(SEARCH(O$3,D2384))),Translation!$E$37,"")</f>
        <v/>
      </c>
      <c r="L2384" s="39" t="str" cm="1">
        <f t="array" ref="L2384">IF(SUMPRODUCT(1*ISNUMBER(SEARCH(P$3:$P$9,D2384))),Translation!$E$39,"")</f>
        <v/>
      </c>
      <c r="M2384" s="36" t="str">
        <f t="shared" si="40"/>
        <v>160,00MM</v>
      </c>
      <c r="Q2384" s="12">
        <v>9870216000</v>
      </c>
    </row>
    <row r="2385" spans="2:17" x14ac:dyDescent="0.25">
      <c r="B2385" s="36">
        <v>9870220000</v>
      </c>
      <c r="C2385" s="36">
        <v>9870220000</v>
      </c>
      <c r="D2385" s="37" t="s">
        <v>1793</v>
      </c>
      <c r="E2385" s="37" t="s">
        <v>1761</v>
      </c>
      <c r="F2385" s="37"/>
      <c r="G2385" s="36" t="s">
        <v>61</v>
      </c>
      <c r="H2385" s="38"/>
      <c r="I2385" s="40">
        <v>130.43</v>
      </c>
      <c r="J2385" s="39" t="str">
        <f ca="1">IF(SUMPRODUCT(1*ISNUMBER(SEARCH($N$3,D2385))),Translation!$E$38,"")</f>
        <v>Nachschleifen</v>
      </c>
      <c r="K2385" s="37" t="str">
        <f>IF(SUMPRODUCT(1*ISNUMBER(SEARCH(O$3,D2385))),Translation!$E$37,"")</f>
        <v/>
      </c>
      <c r="L2385" s="39" t="str" cm="1">
        <f t="array" ref="L2385">IF(SUMPRODUCT(1*ISNUMBER(SEARCH(P$3:$P$9,D2385))),Translation!$E$39,"")</f>
        <v/>
      </c>
      <c r="M2385" s="36" t="str">
        <f t="shared" si="40"/>
        <v>200,00MM</v>
      </c>
      <c r="Q2385" s="12">
        <v>9870220000</v>
      </c>
    </row>
    <row r="2386" spans="2:17" x14ac:dyDescent="0.25">
      <c r="B2386" s="36">
        <v>9870303000</v>
      </c>
      <c r="C2386" s="36">
        <v>9870303000</v>
      </c>
      <c r="D2386" s="37" t="s">
        <v>1794</v>
      </c>
      <c r="E2386" s="37" t="s">
        <v>1761</v>
      </c>
      <c r="F2386" s="37"/>
      <c r="G2386" s="36" t="s">
        <v>61</v>
      </c>
      <c r="H2386" s="38"/>
      <c r="I2386" s="40">
        <v>39.85</v>
      </c>
      <c r="J2386" s="39" t="str">
        <f ca="1">IF(SUMPRODUCT(1*ISNUMBER(SEARCH($N$3,D2386))),Translation!$E$38,"")</f>
        <v>Nachschleifen</v>
      </c>
      <c r="K2386" s="37" t="str">
        <f>IF(SUMPRODUCT(1*ISNUMBER(SEARCH(O$3,D2386))),Translation!$E$37,"")</f>
        <v/>
      </c>
      <c r="L2386" s="39" t="str" cm="1">
        <f t="array" ref="L2386">IF(SUMPRODUCT(1*ISNUMBER(SEARCH(P$3:$P$9,D2386))),Translation!$E$39,"")</f>
        <v/>
      </c>
      <c r="M2386" s="36" t="str">
        <f t="shared" si="40"/>
        <v>30,00MM</v>
      </c>
      <c r="Q2386" s="12">
        <v>9870303000</v>
      </c>
    </row>
    <row r="2387" spans="2:17" x14ac:dyDescent="0.25">
      <c r="B2387" s="36">
        <v>9870304000</v>
      </c>
      <c r="C2387" s="36">
        <v>9870304000</v>
      </c>
      <c r="D2387" s="37" t="s">
        <v>1795</v>
      </c>
      <c r="E2387" s="37" t="s">
        <v>1761</v>
      </c>
      <c r="F2387" s="37"/>
      <c r="G2387" s="36" t="s">
        <v>61</v>
      </c>
      <c r="H2387" s="38"/>
      <c r="I2387" s="40">
        <v>43.48</v>
      </c>
      <c r="J2387" s="39" t="str">
        <f ca="1">IF(SUMPRODUCT(1*ISNUMBER(SEARCH($N$3,D2387))),Translation!$E$38,"")</f>
        <v>Nachschleifen</v>
      </c>
      <c r="K2387" s="37" t="str">
        <f>IF(SUMPRODUCT(1*ISNUMBER(SEARCH(O$3,D2387))),Translation!$E$37,"")</f>
        <v/>
      </c>
      <c r="L2387" s="39" t="str" cm="1">
        <f t="array" ref="L2387">IF(SUMPRODUCT(1*ISNUMBER(SEARCH(P$3:$P$9,D2387))),Translation!$E$39,"")</f>
        <v/>
      </c>
      <c r="M2387" s="36" t="str">
        <f t="shared" si="40"/>
        <v>40,00MM</v>
      </c>
      <c r="Q2387" s="12">
        <v>9870304000</v>
      </c>
    </row>
    <row r="2388" spans="2:17" x14ac:dyDescent="0.25">
      <c r="B2388" s="36">
        <v>9870305000</v>
      </c>
      <c r="C2388" s="36">
        <v>9870305000</v>
      </c>
      <c r="D2388" s="37" t="s">
        <v>1796</v>
      </c>
      <c r="E2388" s="37" t="s">
        <v>1761</v>
      </c>
      <c r="F2388" s="37"/>
      <c r="G2388" s="36" t="s">
        <v>61</v>
      </c>
      <c r="H2388" s="38"/>
      <c r="I2388" s="40">
        <v>43.48</v>
      </c>
      <c r="J2388" s="39" t="str">
        <f ca="1">IF(SUMPRODUCT(1*ISNUMBER(SEARCH($N$3,D2388))),Translation!$E$38,"")</f>
        <v>Nachschleifen</v>
      </c>
      <c r="K2388" s="37" t="str">
        <f>IF(SUMPRODUCT(1*ISNUMBER(SEARCH(O$3,D2388))),Translation!$E$37,"")</f>
        <v/>
      </c>
      <c r="L2388" s="39" t="str" cm="1">
        <f t="array" ref="L2388">IF(SUMPRODUCT(1*ISNUMBER(SEARCH(P$3:$P$9,D2388))),Translation!$E$39,"")</f>
        <v/>
      </c>
      <c r="M2388" s="36" t="str">
        <f t="shared" si="40"/>
        <v>50,00MM</v>
      </c>
      <c r="Q2388" s="12">
        <v>9870305000</v>
      </c>
    </row>
    <row r="2389" spans="2:17" x14ac:dyDescent="0.25">
      <c r="B2389" s="36">
        <v>9870306300</v>
      </c>
      <c r="C2389" s="36">
        <v>9870306300</v>
      </c>
      <c r="D2389" s="37" t="s">
        <v>1797</v>
      </c>
      <c r="E2389" s="37" t="s">
        <v>1761</v>
      </c>
      <c r="F2389" s="37"/>
      <c r="G2389" s="36" t="s">
        <v>61</v>
      </c>
      <c r="H2389" s="38"/>
      <c r="I2389" s="40">
        <v>43.48</v>
      </c>
      <c r="J2389" s="39" t="str">
        <f ca="1">IF(SUMPRODUCT(1*ISNUMBER(SEARCH($N$3,D2389))),Translation!$E$38,"")</f>
        <v>Nachschleifen</v>
      </c>
      <c r="K2389" s="37" t="str">
        <f>IF(SUMPRODUCT(1*ISNUMBER(SEARCH(O$3,D2389))),Translation!$E$37,"")</f>
        <v/>
      </c>
      <c r="L2389" s="39" t="str" cm="1">
        <f t="array" ref="L2389">IF(SUMPRODUCT(1*ISNUMBER(SEARCH(P$3:$P$9,D2389))),Translation!$E$39,"")</f>
        <v/>
      </c>
      <c r="M2389" s="36" t="str">
        <f t="shared" si="40"/>
        <v>63,00MM</v>
      </c>
      <c r="Q2389" s="12">
        <v>9870306300</v>
      </c>
    </row>
    <row r="2390" spans="2:17" x14ac:dyDescent="0.25">
      <c r="B2390" s="36">
        <v>9870308000</v>
      </c>
      <c r="C2390" s="36">
        <v>9870308000</v>
      </c>
      <c r="D2390" s="37" t="s">
        <v>1798</v>
      </c>
      <c r="E2390" s="37" t="s">
        <v>1761</v>
      </c>
      <c r="F2390" s="37"/>
      <c r="G2390" s="36" t="s">
        <v>61</v>
      </c>
      <c r="H2390" s="38"/>
      <c r="I2390" s="40">
        <v>61.6</v>
      </c>
      <c r="J2390" s="39" t="str">
        <f ca="1">IF(SUMPRODUCT(1*ISNUMBER(SEARCH($N$3,D2390))),Translation!$E$38,"")</f>
        <v>Nachschleifen</v>
      </c>
      <c r="K2390" s="37" t="str">
        <f>IF(SUMPRODUCT(1*ISNUMBER(SEARCH(O$3,D2390))),Translation!$E$37,"")</f>
        <v/>
      </c>
      <c r="L2390" s="39" t="str" cm="1">
        <f t="array" ref="L2390">IF(SUMPRODUCT(1*ISNUMBER(SEARCH(P$3:$P$9,D2390))),Translation!$E$39,"")</f>
        <v/>
      </c>
      <c r="M2390" s="36" t="str">
        <f t="shared" si="40"/>
        <v>80,00MM</v>
      </c>
      <c r="Q2390" s="12">
        <v>9870308000</v>
      </c>
    </row>
    <row r="2391" spans="2:17" x14ac:dyDescent="0.25">
      <c r="B2391" s="36">
        <v>9870310000</v>
      </c>
      <c r="C2391" s="36">
        <v>9870310000</v>
      </c>
      <c r="D2391" s="37" t="s">
        <v>1799</v>
      </c>
      <c r="E2391" s="37" t="s">
        <v>1761</v>
      </c>
      <c r="F2391" s="37"/>
      <c r="G2391" s="36" t="s">
        <v>61</v>
      </c>
      <c r="H2391" s="38"/>
      <c r="I2391" s="40">
        <v>72.459999999999994</v>
      </c>
      <c r="J2391" s="39" t="str">
        <f ca="1">IF(SUMPRODUCT(1*ISNUMBER(SEARCH($N$3,D2391))),Translation!$E$38,"")</f>
        <v>Nachschleifen</v>
      </c>
      <c r="K2391" s="37" t="str">
        <f>IF(SUMPRODUCT(1*ISNUMBER(SEARCH(O$3,D2391))),Translation!$E$37,"")</f>
        <v/>
      </c>
      <c r="L2391" s="39" t="str" cm="1">
        <f t="array" ref="L2391">IF(SUMPRODUCT(1*ISNUMBER(SEARCH(P$3:$P$9,D2391))),Translation!$E$39,"")</f>
        <v/>
      </c>
      <c r="M2391" s="36" t="str">
        <f t="shared" si="40"/>
        <v>100,00MM</v>
      </c>
      <c r="Q2391" s="12">
        <v>9870310000</v>
      </c>
    </row>
    <row r="2392" spans="2:17" x14ac:dyDescent="0.25">
      <c r="B2392" s="36">
        <v>9870312500</v>
      </c>
      <c r="C2392" s="36">
        <v>9870312500</v>
      </c>
      <c r="D2392" s="37" t="s">
        <v>1800</v>
      </c>
      <c r="E2392" s="37" t="s">
        <v>1761</v>
      </c>
      <c r="F2392" s="37"/>
      <c r="G2392" s="36" t="s">
        <v>61</v>
      </c>
      <c r="H2392" s="38"/>
      <c r="I2392" s="40">
        <v>72.459999999999994</v>
      </c>
      <c r="J2392" s="39" t="str">
        <f ca="1">IF(SUMPRODUCT(1*ISNUMBER(SEARCH($N$3,D2392))),Translation!$E$38,"")</f>
        <v>Nachschleifen</v>
      </c>
      <c r="K2392" s="37" t="str">
        <f>IF(SUMPRODUCT(1*ISNUMBER(SEARCH(O$3,D2392))),Translation!$E$37,"")</f>
        <v/>
      </c>
      <c r="L2392" s="39" t="str" cm="1">
        <f t="array" ref="L2392">IF(SUMPRODUCT(1*ISNUMBER(SEARCH(P$3:$P$9,D2392))),Translation!$E$39,"")</f>
        <v/>
      </c>
      <c r="M2392" s="36" t="str">
        <f t="shared" si="40"/>
        <v>125,00MM</v>
      </c>
      <c r="Q2392" s="12">
        <v>9870312500</v>
      </c>
    </row>
    <row r="2393" spans="2:17" x14ac:dyDescent="0.25">
      <c r="B2393" s="36">
        <v>9870316000</v>
      </c>
      <c r="C2393" s="36">
        <v>9870316000</v>
      </c>
      <c r="D2393" s="37" t="s">
        <v>1801</v>
      </c>
      <c r="E2393" s="37" t="s">
        <v>1761</v>
      </c>
      <c r="F2393" s="37"/>
      <c r="G2393" s="36" t="s">
        <v>61</v>
      </c>
      <c r="H2393" s="38"/>
      <c r="I2393" s="40">
        <v>119.57</v>
      </c>
      <c r="J2393" s="39" t="str">
        <f ca="1">IF(SUMPRODUCT(1*ISNUMBER(SEARCH($N$3,D2393))),Translation!$E$38,"")</f>
        <v>Nachschleifen</v>
      </c>
      <c r="K2393" s="37" t="str">
        <f>IF(SUMPRODUCT(1*ISNUMBER(SEARCH(O$3,D2393))),Translation!$E$37,"")</f>
        <v/>
      </c>
      <c r="L2393" s="39" t="str" cm="1">
        <f t="array" ref="L2393">IF(SUMPRODUCT(1*ISNUMBER(SEARCH(P$3:$P$9,D2393))),Translation!$E$39,"")</f>
        <v/>
      </c>
      <c r="M2393" s="36" t="str">
        <f t="shared" si="40"/>
        <v>160,00MM</v>
      </c>
      <c r="Q2393" s="12">
        <v>9870316000</v>
      </c>
    </row>
    <row r="2394" spans="2:17" x14ac:dyDescent="0.25">
      <c r="B2394" s="36">
        <v>9870320000</v>
      </c>
      <c r="C2394" s="36">
        <v>9870320000</v>
      </c>
      <c r="D2394" s="37" t="s">
        <v>1802</v>
      </c>
      <c r="E2394" s="37" t="s">
        <v>1761</v>
      </c>
      <c r="F2394" s="37"/>
      <c r="G2394" s="36" t="s">
        <v>61</v>
      </c>
      <c r="H2394" s="38"/>
      <c r="I2394" s="40">
        <v>163.05000000000001</v>
      </c>
      <c r="J2394" s="39" t="str">
        <f ca="1">IF(SUMPRODUCT(1*ISNUMBER(SEARCH($N$3,D2394))),Translation!$E$38,"")</f>
        <v>Nachschleifen</v>
      </c>
      <c r="K2394" s="37" t="str">
        <f>IF(SUMPRODUCT(1*ISNUMBER(SEARCH(O$3,D2394))),Translation!$E$37,"")</f>
        <v/>
      </c>
      <c r="L2394" s="39" t="str" cm="1">
        <f t="array" ref="L2394">IF(SUMPRODUCT(1*ISNUMBER(SEARCH(P$3:$P$9,D2394))),Translation!$E$39,"")</f>
        <v/>
      </c>
      <c r="M2394" s="36" t="str">
        <f t="shared" si="40"/>
        <v>200,00MM</v>
      </c>
      <c r="Q2394" s="12">
        <v>9870320000</v>
      </c>
    </row>
    <row r="2395" spans="2:17" x14ac:dyDescent="0.25">
      <c r="B2395" s="36">
        <v>9880106000</v>
      </c>
      <c r="C2395" s="36">
        <v>9880106000</v>
      </c>
      <c r="D2395" s="37" t="s">
        <v>1803</v>
      </c>
      <c r="E2395" s="37" t="s">
        <v>1804</v>
      </c>
      <c r="F2395" s="37"/>
      <c r="G2395" s="36" t="s">
        <v>61</v>
      </c>
      <c r="H2395" s="38"/>
      <c r="I2395" s="40">
        <v>11.59</v>
      </c>
      <c r="J2395" s="39" t="str">
        <f ca="1">IF(SUMPRODUCT(1*ISNUMBER(SEARCH($N$3,D2395))),Translation!$E$38,"")</f>
        <v>Nachschleifen</v>
      </c>
      <c r="K2395" s="37" t="str">
        <f>IF(SUMPRODUCT(1*ISNUMBER(SEARCH(O$3,D2395))),Translation!$E$37,"")</f>
        <v/>
      </c>
      <c r="L2395" s="39" t="str" cm="1">
        <f t="array" ref="L2395">IF(SUMPRODUCT(1*ISNUMBER(SEARCH(P$3:$P$9,D2395))),Translation!$E$39,"")</f>
        <v/>
      </c>
      <c r="M2395" s="36" t="str">
        <f t="shared" si="40"/>
        <v>3,00-6,00MM</v>
      </c>
      <c r="Q2395" s="12">
        <v>9880106000</v>
      </c>
    </row>
    <row r="2396" spans="2:17" x14ac:dyDescent="0.25">
      <c r="B2396" s="36">
        <v>9880108000</v>
      </c>
      <c r="C2396" s="36">
        <v>9880108000</v>
      </c>
      <c r="D2396" s="37" t="s">
        <v>1805</v>
      </c>
      <c r="E2396" s="37" t="s">
        <v>1804</v>
      </c>
      <c r="F2396" s="37"/>
      <c r="G2396" s="36" t="s">
        <v>61</v>
      </c>
      <c r="H2396" s="38"/>
      <c r="I2396" s="40">
        <v>11.59</v>
      </c>
      <c r="J2396" s="39" t="str">
        <f ca="1">IF(SUMPRODUCT(1*ISNUMBER(SEARCH($N$3,D2396))),Translation!$E$38,"")</f>
        <v>Nachschleifen</v>
      </c>
      <c r="K2396" s="37" t="str">
        <f>IF(SUMPRODUCT(1*ISNUMBER(SEARCH(O$3,D2396))),Translation!$E$37,"")</f>
        <v/>
      </c>
      <c r="L2396" s="39" t="str" cm="1">
        <f t="array" ref="L2396">IF(SUMPRODUCT(1*ISNUMBER(SEARCH(P$3:$P$9,D2396))),Translation!$E$39,"")</f>
        <v/>
      </c>
      <c r="M2396" s="36" t="str">
        <f t="shared" si="40"/>
        <v>6,01-8,00MM</v>
      </c>
      <c r="Q2396" s="12">
        <v>9880108000</v>
      </c>
    </row>
    <row r="2397" spans="2:17" x14ac:dyDescent="0.25">
      <c r="B2397" s="36">
        <v>9880110000</v>
      </c>
      <c r="C2397" s="36">
        <v>9880110000</v>
      </c>
      <c r="D2397" s="37" t="s">
        <v>1806</v>
      </c>
      <c r="E2397" s="37" t="s">
        <v>1804</v>
      </c>
      <c r="F2397" s="37"/>
      <c r="G2397" s="36" t="s">
        <v>61</v>
      </c>
      <c r="H2397" s="38"/>
      <c r="I2397" s="40">
        <v>15.46</v>
      </c>
      <c r="J2397" s="39" t="str">
        <f ca="1">IF(SUMPRODUCT(1*ISNUMBER(SEARCH($N$3,D2397))),Translation!$E$38,"")</f>
        <v>Nachschleifen</v>
      </c>
      <c r="K2397" s="37" t="str">
        <f>IF(SUMPRODUCT(1*ISNUMBER(SEARCH(O$3,D2397))),Translation!$E$37,"")</f>
        <v/>
      </c>
      <c r="L2397" s="39" t="str" cm="1">
        <f t="array" ref="L2397">IF(SUMPRODUCT(1*ISNUMBER(SEARCH(P$3:$P$9,D2397))),Translation!$E$39,"")</f>
        <v/>
      </c>
      <c r="M2397" s="36" t="str">
        <f t="shared" si="40"/>
        <v>8,01-10,00MM</v>
      </c>
      <c r="Q2397" s="12">
        <v>9880110000</v>
      </c>
    </row>
    <row r="2398" spans="2:17" x14ac:dyDescent="0.25">
      <c r="B2398" s="36">
        <v>9880112000</v>
      </c>
      <c r="C2398" s="36">
        <v>9880112000</v>
      </c>
      <c r="D2398" s="37" t="s">
        <v>1807</v>
      </c>
      <c r="E2398" s="37" t="s">
        <v>1804</v>
      </c>
      <c r="F2398" s="37"/>
      <c r="G2398" s="36" t="s">
        <v>61</v>
      </c>
      <c r="H2398" s="38"/>
      <c r="I2398" s="40">
        <v>15.46</v>
      </c>
      <c r="J2398" s="39" t="str">
        <f ca="1">IF(SUMPRODUCT(1*ISNUMBER(SEARCH($N$3,D2398))),Translation!$E$38,"")</f>
        <v>Nachschleifen</v>
      </c>
      <c r="K2398" s="37" t="str">
        <f>IF(SUMPRODUCT(1*ISNUMBER(SEARCH(O$3,D2398))),Translation!$E$37,"")</f>
        <v/>
      </c>
      <c r="L2398" s="39" t="str" cm="1">
        <f t="array" ref="L2398">IF(SUMPRODUCT(1*ISNUMBER(SEARCH(P$3:$P$9,D2398))),Translation!$E$39,"")</f>
        <v/>
      </c>
      <c r="M2398" s="36" t="str">
        <f t="shared" si="40"/>
        <v>10,01-12,00MM</v>
      </c>
      <c r="Q2398" s="12">
        <v>9880112000</v>
      </c>
    </row>
    <row r="2399" spans="2:17" x14ac:dyDescent="0.25">
      <c r="B2399" s="36">
        <v>9880114000</v>
      </c>
      <c r="C2399" s="36">
        <v>9880114000</v>
      </c>
      <c r="D2399" s="37" t="s">
        <v>1808</v>
      </c>
      <c r="E2399" s="37" t="s">
        <v>1804</v>
      </c>
      <c r="F2399" s="37"/>
      <c r="G2399" s="36" t="s">
        <v>61</v>
      </c>
      <c r="H2399" s="38"/>
      <c r="I2399" s="40">
        <v>15.46</v>
      </c>
      <c r="J2399" s="39" t="str">
        <f ca="1">IF(SUMPRODUCT(1*ISNUMBER(SEARCH($N$3,D2399))),Translation!$E$38,"")</f>
        <v>Nachschleifen</v>
      </c>
      <c r="K2399" s="37" t="str">
        <f>IF(SUMPRODUCT(1*ISNUMBER(SEARCH(O$3,D2399))),Translation!$E$37,"")</f>
        <v/>
      </c>
      <c r="L2399" s="39" t="str" cm="1">
        <f t="array" ref="L2399">IF(SUMPRODUCT(1*ISNUMBER(SEARCH(P$3:$P$9,D2399))),Translation!$E$39,"")</f>
        <v/>
      </c>
      <c r="M2399" s="36" t="str">
        <f t="shared" si="40"/>
        <v>12,01-14,00MM</v>
      </c>
      <c r="Q2399" s="12">
        <v>9880114000</v>
      </c>
    </row>
    <row r="2400" spans="2:17" x14ac:dyDescent="0.25">
      <c r="B2400" s="36">
        <v>9880116000</v>
      </c>
      <c r="C2400" s="36">
        <v>9880116000</v>
      </c>
      <c r="D2400" s="37" t="s">
        <v>1809</v>
      </c>
      <c r="E2400" s="37" t="s">
        <v>1804</v>
      </c>
      <c r="F2400" s="37"/>
      <c r="G2400" s="36" t="s">
        <v>61</v>
      </c>
      <c r="H2400" s="38"/>
      <c r="I2400" s="40">
        <v>19.32</v>
      </c>
      <c r="J2400" s="39" t="str">
        <f ca="1">IF(SUMPRODUCT(1*ISNUMBER(SEARCH($N$3,D2400))),Translation!$E$38,"")</f>
        <v>Nachschleifen</v>
      </c>
      <c r="K2400" s="37" t="str">
        <f>IF(SUMPRODUCT(1*ISNUMBER(SEARCH(O$3,D2400))),Translation!$E$37,"")</f>
        <v/>
      </c>
      <c r="L2400" s="39" t="str" cm="1">
        <f t="array" ref="L2400">IF(SUMPRODUCT(1*ISNUMBER(SEARCH(P$3:$P$9,D2400))),Translation!$E$39,"")</f>
        <v/>
      </c>
      <c r="M2400" s="36" t="str">
        <f t="shared" si="40"/>
        <v>14,01-16,00MM</v>
      </c>
      <c r="Q2400" s="12">
        <v>9880116000</v>
      </c>
    </row>
    <row r="2401" spans="2:17" x14ac:dyDescent="0.25">
      <c r="B2401" s="36">
        <v>9880118000</v>
      </c>
      <c r="C2401" s="36">
        <v>9880118000</v>
      </c>
      <c r="D2401" s="37" t="s">
        <v>1810</v>
      </c>
      <c r="E2401" s="37" t="s">
        <v>1804</v>
      </c>
      <c r="F2401" s="37"/>
      <c r="G2401" s="36" t="s">
        <v>61</v>
      </c>
      <c r="H2401" s="38"/>
      <c r="I2401" s="40">
        <v>19.32</v>
      </c>
      <c r="J2401" s="39" t="str">
        <f ca="1">IF(SUMPRODUCT(1*ISNUMBER(SEARCH($N$3,D2401))),Translation!$E$38,"")</f>
        <v>Nachschleifen</v>
      </c>
      <c r="K2401" s="37" t="str">
        <f>IF(SUMPRODUCT(1*ISNUMBER(SEARCH(O$3,D2401))),Translation!$E$37,"")</f>
        <v/>
      </c>
      <c r="L2401" s="39" t="str" cm="1">
        <f t="array" ref="L2401">IF(SUMPRODUCT(1*ISNUMBER(SEARCH(P$3:$P$9,D2401))),Translation!$E$39,"")</f>
        <v/>
      </c>
      <c r="M2401" s="36" t="str">
        <f t="shared" si="40"/>
        <v>16,01-18,00MM</v>
      </c>
      <c r="Q2401" s="12">
        <v>9880118000</v>
      </c>
    </row>
    <row r="2402" spans="2:17" x14ac:dyDescent="0.25">
      <c r="B2402" s="36">
        <v>9880120000</v>
      </c>
      <c r="C2402" s="36">
        <v>9880120000</v>
      </c>
      <c r="D2402" s="37" t="s">
        <v>1811</v>
      </c>
      <c r="E2402" s="37" t="s">
        <v>1804</v>
      </c>
      <c r="F2402" s="37"/>
      <c r="G2402" s="36" t="s">
        <v>61</v>
      </c>
      <c r="H2402" s="38"/>
      <c r="I2402" s="40">
        <v>19.32</v>
      </c>
      <c r="J2402" s="39" t="str">
        <f ca="1">IF(SUMPRODUCT(1*ISNUMBER(SEARCH($N$3,D2402))),Translation!$E$38,"")</f>
        <v>Nachschleifen</v>
      </c>
      <c r="K2402" s="37" t="str">
        <f>IF(SUMPRODUCT(1*ISNUMBER(SEARCH(O$3,D2402))),Translation!$E$37,"")</f>
        <v/>
      </c>
      <c r="L2402" s="39" t="str" cm="1">
        <f t="array" ref="L2402">IF(SUMPRODUCT(1*ISNUMBER(SEARCH(P$3:$P$9,D2402))),Translation!$E$39,"")</f>
        <v/>
      </c>
      <c r="M2402" s="36" t="str">
        <f t="shared" si="40"/>
        <v>18,01-20,00MM</v>
      </c>
      <c r="Q2402" s="12">
        <v>9880120000</v>
      </c>
    </row>
    <row r="2403" spans="2:17" x14ac:dyDescent="0.25">
      <c r="B2403" s="36">
        <v>9880125000</v>
      </c>
      <c r="C2403" s="36">
        <v>9880125000</v>
      </c>
      <c r="D2403" s="37" t="s">
        <v>1812</v>
      </c>
      <c r="E2403" s="37" t="s">
        <v>1804</v>
      </c>
      <c r="F2403" s="37"/>
      <c r="G2403" s="36" t="s">
        <v>61</v>
      </c>
      <c r="H2403" s="38"/>
      <c r="I2403" s="40">
        <v>28.98</v>
      </c>
      <c r="J2403" s="39" t="str">
        <f ca="1">IF(SUMPRODUCT(1*ISNUMBER(SEARCH($N$3,D2403))),Translation!$E$38,"")</f>
        <v>Nachschleifen</v>
      </c>
      <c r="K2403" s="37" t="str">
        <f>IF(SUMPRODUCT(1*ISNUMBER(SEARCH(O$3,D2403))),Translation!$E$37,"")</f>
        <v/>
      </c>
      <c r="L2403" s="39" t="str" cm="1">
        <f t="array" ref="L2403">IF(SUMPRODUCT(1*ISNUMBER(SEARCH(P$3:$P$9,D2403))),Translation!$E$39,"")</f>
        <v/>
      </c>
      <c r="M2403" s="36" t="str">
        <f t="shared" si="40"/>
        <v>20,01-25,00MM</v>
      </c>
      <c r="Q2403" s="12">
        <v>9880125000</v>
      </c>
    </row>
    <row r="2404" spans="2:17" x14ac:dyDescent="0.25">
      <c r="B2404" s="36">
        <v>9880206000</v>
      </c>
      <c r="C2404" s="36">
        <v>9880206000</v>
      </c>
      <c r="D2404" s="37" t="s">
        <v>1813</v>
      </c>
      <c r="E2404" s="37" t="s">
        <v>1804</v>
      </c>
      <c r="F2404" s="37"/>
      <c r="G2404" s="36" t="s">
        <v>61</v>
      </c>
      <c r="H2404" s="38"/>
      <c r="I2404" s="40">
        <v>15.07</v>
      </c>
      <c r="J2404" s="39" t="str">
        <f ca="1">IF(SUMPRODUCT(1*ISNUMBER(SEARCH($N$3,D2404))),Translation!$E$38,"")</f>
        <v>Nachschleifen</v>
      </c>
      <c r="K2404" s="37" t="str">
        <f>IF(SUMPRODUCT(1*ISNUMBER(SEARCH(O$3,D2404))),Translation!$E$37,"")</f>
        <v/>
      </c>
      <c r="L2404" s="39" t="str" cm="1">
        <f t="array" aca="1" ref="L2404" ca="1">IF(SUMPRODUCT(1*ISNUMBER(SEARCH(P$3:$P$9,D2404))),Translation!$E$39,"")</f>
        <v>Beschichten</v>
      </c>
      <c r="M2404" s="36" t="str">
        <f t="shared" si="40"/>
        <v>3,00-6,00MM</v>
      </c>
      <c r="Q2404" s="12">
        <v>9880206000</v>
      </c>
    </row>
    <row r="2405" spans="2:17" x14ac:dyDescent="0.25">
      <c r="B2405" s="36">
        <v>9880208000</v>
      </c>
      <c r="C2405" s="36">
        <v>9880208000</v>
      </c>
      <c r="D2405" s="37" t="s">
        <v>1814</v>
      </c>
      <c r="E2405" s="37" t="s">
        <v>1804</v>
      </c>
      <c r="F2405" s="37"/>
      <c r="G2405" s="36" t="s">
        <v>61</v>
      </c>
      <c r="H2405" s="38"/>
      <c r="I2405" s="40">
        <v>16.43</v>
      </c>
      <c r="J2405" s="39" t="str">
        <f ca="1">IF(SUMPRODUCT(1*ISNUMBER(SEARCH($N$3,D2405))),Translation!$E$38,"")</f>
        <v>Nachschleifen</v>
      </c>
      <c r="K2405" s="37" t="str">
        <f>IF(SUMPRODUCT(1*ISNUMBER(SEARCH(O$3,D2405))),Translation!$E$37,"")</f>
        <v/>
      </c>
      <c r="L2405" s="39" t="str" cm="1">
        <f t="array" aca="1" ref="L2405" ca="1">IF(SUMPRODUCT(1*ISNUMBER(SEARCH(P$3:$P$9,D2405))),Translation!$E$39,"")</f>
        <v>Beschichten</v>
      </c>
      <c r="M2405" s="36" t="str">
        <f t="shared" si="40"/>
        <v>6,01-8,00MM</v>
      </c>
      <c r="Q2405" s="12">
        <v>9880208000</v>
      </c>
    </row>
    <row r="2406" spans="2:17" x14ac:dyDescent="0.25">
      <c r="B2406" s="36">
        <v>9880210000</v>
      </c>
      <c r="C2406" s="36">
        <v>9880210000</v>
      </c>
      <c r="D2406" s="37" t="s">
        <v>1815</v>
      </c>
      <c r="E2406" s="37" t="s">
        <v>1804</v>
      </c>
      <c r="F2406" s="37"/>
      <c r="G2406" s="36" t="s">
        <v>61</v>
      </c>
      <c r="H2406" s="38"/>
      <c r="I2406" s="40">
        <v>21.25</v>
      </c>
      <c r="J2406" s="39" t="str">
        <f ca="1">IF(SUMPRODUCT(1*ISNUMBER(SEARCH($N$3,D2406))),Translation!$E$38,"")</f>
        <v>Nachschleifen</v>
      </c>
      <c r="K2406" s="37" t="str">
        <f>IF(SUMPRODUCT(1*ISNUMBER(SEARCH(O$3,D2406))),Translation!$E$37,"")</f>
        <v/>
      </c>
      <c r="L2406" s="39" t="str" cm="1">
        <f t="array" aca="1" ref="L2406" ca="1">IF(SUMPRODUCT(1*ISNUMBER(SEARCH(P$3:$P$9,D2406))),Translation!$E$39,"")</f>
        <v>Beschichten</v>
      </c>
      <c r="M2406" s="36" t="str">
        <f t="shared" si="40"/>
        <v>8,01-10,00MM</v>
      </c>
      <c r="Q2406" s="12">
        <v>9880210000</v>
      </c>
    </row>
    <row r="2407" spans="2:17" x14ac:dyDescent="0.25">
      <c r="B2407" s="36">
        <v>9880212000</v>
      </c>
      <c r="C2407" s="36">
        <v>9880212000</v>
      </c>
      <c r="D2407" s="37" t="s">
        <v>1816</v>
      </c>
      <c r="E2407" s="37" t="s">
        <v>1804</v>
      </c>
      <c r="F2407" s="37"/>
      <c r="G2407" s="36" t="s">
        <v>61</v>
      </c>
      <c r="H2407" s="38"/>
      <c r="I2407" s="40">
        <v>22.22</v>
      </c>
      <c r="J2407" s="39" t="str">
        <f ca="1">IF(SUMPRODUCT(1*ISNUMBER(SEARCH($N$3,D2407))),Translation!$E$38,"")</f>
        <v>Nachschleifen</v>
      </c>
      <c r="K2407" s="37" t="str">
        <f>IF(SUMPRODUCT(1*ISNUMBER(SEARCH(O$3,D2407))),Translation!$E$37,"")</f>
        <v/>
      </c>
      <c r="L2407" s="39" t="str" cm="1">
        <f t="array" aca="1" ref="L2407" ca="1">IF(SUMPRODUCT(1*ISNUMBER(SEARCH(P$3:$P$9,D2407))),Translation!$E$39,"")</f>
        <v>Beschichten</v>
      </c>
      <c r="M2407" s="36" t="str">
        <f t="shared" si="40"/>
        <v>10,01-12,00MM</v>
      </c>
      <c r="Q2407" s="12">
        <v>9880212000</v>
      </c>
    </row>
    <row r="2408" spans="2:17" x14ac:dyDescent="0.25">
      <c r="B2408" s="36">
        <v>9880214000</v>
      </c>
      <c r="C2408" s="36">
        <v>9880214000</v>
      </c>
      <c r="D2408" s="37" t="s">
        <v>1817</v>
      </c>
      <c r="E2408" s="37" t="s">
        <v>1804</v>
      </c>
      <c r="F2408" s="37"/>
      <c r="G2408" s="36" t="s">
        <v>61</v>
      </c>
      <c r="H2408" s="38"/>
      <c r="I2408" s="40">
        <v>23.96</v>
      </c>
      <c r="J2408" s="39" t="str">
        <f ca="1">IF(SUMPRODUCT(1*ISNUMBER(SEARCH($N$3,D2408))),Translation!$E$38,"")</f>
        <v>Nachschleifen</v>
      </c>
      <c r="K2408" s="37" t="str">
        <f>IF(SUMPRODUCT(1*ISNUMBER(SEARCH(O$3,D2408))),Translation!$E$37,"")</f>
        <v/>
      </c>
      <c r="L2408" s="39" t="str" cm="1">
        <f t="array" aca="1" ref="L2408" ca="1">IF(SUMPRODUCT(1*ISNUMBER(SEARCH(P$3:$P$9,D2408))),Translation!$E$39,"")</f>
        <v>Beschichten</v>
      </c>
      <c r="M2408" s="36" t="str">
        <f t="shared" si="40"/>
        <v>12,01-14,00MM</v>
      </c>
      <c r="Q2408" s="12">
        <v>9880214000</v>
      </c>
    </row>
    <row r="2409" spans="2:17" x14ac:dyDescent="0.25">
      <c r="B2409" s="36">
        <v>9880216000</v>
      </c>
      <c r="C2409" s="36">
        <v>9880216000</v>
      </c>
      <c r="D2409" s="37" t="s">
        <v>1818</v>
      </c>
      <c r="E2409" s="37" t="s">
        <v>1804</v>
      </c>
      <c r="F2409" s="37"/>
      <c r="G2409" s="36" t="s">
        <v>61</v>
      </c>
      <c r="H2409" s="38"/>
      <c r="I2409" s="40">
        <v>28.6</v>
      </c>
      <c r="J2409" s="39" t="str">
        <f ca="1">IF(SUMPRODUCT(1*ISNUMBER(SEARCH($N$3,D2409))),Translation!$E$38,"")</f>
        <v>Nachschleifen</v>
      </c>
      <c r="K2409" s="37" t="str">
        <f>IF(SUMPRODUCT(1*ISNUMBER(SEARCH(O$3,D2409))),Translation!$E$37,"")</f>
        <v/>
      </c>
      <c r="L2409" s="39" t="str" cm="1">
        <f t="array" aca="1" ref="L2409" ca="1">IF(SUMPRODUCT(1*ISNUMBER(SEARCH(P$3:$P$9,D2409))),Translation!$E$39,"")</f>
        <v>Beschichten</v>
      </c>
      <c r="M2409" s="36" t="str">
        <f t="shared" si="40"/>
        <v>14,01-16,00MM</v>
      </c>
      <c r="Q2409" s="12">
        <v>9880216000</v>
      </c>
    </row>
    <row r="2410" spans="2:17" x14ac:dyDescent="0.25">
      <c r="B2410" s="36">
        <v>9880218000</v>
      </c>
      <c r="C2410" s="36">
        <v>9880218000</v>
      </c>
      <c r="D2410" s="37" t="s">
        <v>1819</v>
      </c>
      <c r="E2410" s="37" t="s">
        <v>1804</v>
      </c>
      <c r="F2410" s="37"/>
      <c r="G2410" s="36" t="s">
        <v>61</v>
      </c>
      <c r="H2410" s="38"/>
      <c r="I2410" s="40">
        <v>29.76</v>
      </c>
      <c r="J2410" s="39" t="str">
        <f ca="1">IF(SUMPRODUCT(1*ISNUMBER(SEARCH($N$3,D2410))),Translation!$E$38,"")</f>
        <v>Nachschleifen</v>
      </c>
      <c r="K2410" s="37" t="str">
        <f>IF(SUMPRODUCT(1*ISNUMBER(SEARCH(O$3,D2410))),Translation!$E$37,"")</f>
        <v/>
      </c>
      <c r="L2410" s="39" t="str" cm="1">
        <f t="array" aca="1" ref="L2410" ca="1">IF(SUMPRODUCT(1*ISNUMBER(SEARCH(P$3:$P$9,D2410))),Translation!$E$39,"")</f>
        <v>Beschichten</v>
      </c>
      <c r="M2410" s="36" t="str">
        <f t="shared" si="40"/>
        <v>16,01-18,00MM</v>
      </c>
      <c r="Q2410" s="12">
        <v>9880218000</v>
      </c>
    </row>
    <row r="2411" spans="2:17" x14ac:dyDescent="0.25">
      <c r="B2411" s="36">
        <v>9880220000</v>
      </c>
      <c r="C2411" s="36">
        <v>9880220000</v>
      </c>
      <c r="D2411" s="37" t="s">
        <v>1820</v>
      </c>
      <c r="E2411" s="37" t="s">
        <v>1804</v>
      </c>
      <c r="F2411" s="37"/>
      <c r="G2411" s="36" t="s">
        <v>61</v>
      </c>
      <c r="H2411" s="38"/>
      <c r="I2411" s="40">
        <v>30.15</v>
      </c>
      <c r="J2411" s="39" t="str">
        <f ca="1">IF(SUMPRODUCT(1*ISNUMBER(SEARCH($N$3,D2411))),Translation!$E$38,"")</f>
        <v>Nachschleifen</v>
      </c>
      <c r="K2411" s="37" t="str">
        <f>IF(SUMPRODUCT(1*ISNUMBER(SEARCH(O$3,D2411))),Translation!$E$37,"")</f>
        <v/>
      </c>
      <c r="L2411" s="39" t="str" cm="1">
        <f t="array" aca="1" ref="L2411" ca="1">IF(SUMPRODUCT(1*ISNUMBER(SEARCH(P$3:$P$9,D2411))),Translation!$E$39,"")</f>
        <v>Beschichten</v>
      </c>
      <c r="M2411" s="36" t="str">
        <f t="shared" si="40"/>
        <v>18,01-20,00MM</v>
      </c>
      <c r="Q2411" s="12">
        <v>9880220000</v>
      </c>
    </row>
    <row r="2412" spans="2:17" x14ac:dyDescent="0.25">
      <c r="B2412" s="36">
        <v>9880225000</v>
      </c>
      <c r="C2412" s="36">
        <v>9880225000</v>
      </c>
      <c r="D2412" s="37" t="s">
        <v>1821</v>
      </c>
      <c r="E2412" s="37" t="s">
        <v>1804</v>
      </c>
      <c r="F2412" s="37"/>
      <c r="G2412" s="36" t="s">
        <v>61</v>
      </c>
      <c r="H2412" s="38"/>
      <c r="I2412" s="40">
        <v>45.22</v>
      </c>
      <c r="J2412" s="39" t="str">
        <f ca="1">IF(SUMPRODUCT(1*ISNUMBER(SEARCH($N$3,D2412))),Translation!$E$38,"")</f>
        <v>Nachschleifen</v>
      </c>
      <c r="K2412" s="37" t="str">
        <f>IF(SUMPRODUCT(1*ISNUMBER(SEARCH(O$3,D2412))),Translation!$E$37,"")</f>
        <v/>
      </c>
      <c r="L2412" s="39" t="str" cm="1">
        <f t="array" aca="1" ref="L2412" ca="1">IF(SUMPRODUCT(1*ISNUMBER(SEARCH(P$3:$P$9,D2412))),Translation!$E$39,"")</f>
        <v>Beschichten</v>
      </c>
      <c r="M2412" s="36" t="str">
        <f t="shared" si="40"/>
        <v>20,01-25,00MM</v>
      </c>
      <c r="Q2412" s="12">
        <v>9880225000</v>
      </c>
    </row>
    <row r="2413" spans="2:17" x14ac:dyDescent="0.25">
      <c r="B2413" s="36">
        <v>9880304000</v>
      </c>
      <c r="C2413" s="36">
        <v>9880304000</v>
      </c>
      <c r="D2413" s="37" t="s">
        <v>1822</v>
      </c>
      <c r="E2413" s="37" t="s">
        <v>1823</v>
      </c>
      <c r="F2413" s="37"/>
      <c r="G2413" s="36" t="s">
        <v>61</v>
      </c>
      <c r="H2413" s="38"/>
      <c r="I2413" s="40">
        <v>13.52</v>
      </c>
      <c r="J2413" s="39" t="str">
        <f ca="1">IF(SUMPRODUCT(1*ISNUMBER(SEARCH($N$3,D2413))),Translation!$E$38,"")</f>
        <v>Nachschleifen</v>
      </c>
      <c r="K2413" s="37" t="str">
        <f>IF(SUMPRODUCT(1*ISNUMBER(SEARCH(O$3,D2413))),Translation!$E$37,"")</f>
        <v/>
      </c>
      <c r="L2413" s="39" t="str" cm="1">
        <f t="array" ref="L2413">IF(SUMPRODUCT(1*ISNUMBER(SEARCH(P$3:$P$9,D2413))),Translation!$E$39,"")</f>
        <v/>
      </c>
      <c r="M2413" s="36" t="str">
        <f t="shared" si="40"/>
        <v>3,00-4,00MM</v>
      </c>
      <c r="Q2413" s="12">
        <v>9880304000</v>
      </c>
    </row>
    <row r="2414" spans="2:17" x14ac:dyDescent="0.25">
      <c r="B2414" s="36">
        <v>9880305000</v>
      </c>
      <c r="C2414" s="36">
        <v>9880305000</v>
      </c>
      <c r="D2414" s="37" t="s">
        <v>1824</v>
      </c>
      <c r="E2414" s="37" t="s">
        <v>1823</v>
      </c>
      <c r="F2414" s="37"/>
      <c r="G2414" s="36" t="s">
        <v>61</v>
      </c>
      <c r="H2414" s="38"/>
      <c r="I2414" s="40">
        <v>13.52</v>
      </c>
      <c r="J2414" s="39" t="str">
        <f ca="1">IF(SUMPRODUCT(1*ISNUMBER(SEARCH($N$3,D2414))),Translation!$E$38,"")</f>
        <v>Nachschleifen</v>
      </c>
      <c r="K2414" s="37" t="str">
        <f>IF(SUMPRODUCT(1*ISNUMBER(SEARCH(O$3,D2414))),Translation!$E$37,"")</f>
        <v/>
      </c>
      <c r="L2414" s="39" t="str" cm="1">
        <f t="array" ref="L2414">IF(SUMPRODUCT(1*ISNUMBER(SEARCH(P$3:$P$9,D2414))),Translation!$E$39,"")</f>
        <v/>
      </c>
      <c r="M2414" s="36" t="str">
        <f t="shared" si="40"/>
        <v>4,01-5,00MM</v>
      </c>
      <c r="Q2414" s="12">
        <v>9880305000</v>
      </c>
    </row>
    <row r="2415" spans="2:17" x14ac:dyDescent="0.25">
      <c r="B2415" s="36">
        <v>9880306000</v>
      </c>
      <c r="C2415" s="36">
        <v>9880306000</v>
      </c>
      <c r="D2415" s="37" t="s">
        <v>1825</v>
      </c>
      <c r="E2415" s="37" t="s">
        <v>1823</v>
      </c>
      <c r="F2415" s="37"/>
      <c r="G2415" s="36" t="s">
        <v>61</v>
      </c>
      <c r="H2415" s="38"/>
      <c r="I2415" s="40">
        <v>13.52</v>
      </c>
      <c r="J2415" s="39" t="str">
        <f ca="1">IF(SUMPRODUCT(1*ISNUMBER(SEARCH($N$3,D2415))),Translation!$E$38,"")</f>
        <v>Nachschleifen</v>
      </c>
      <c r="K2415" s="37" t="str">
        <f>IF(SUMPRODUCT(1*ISNUMBER(SEARCH(O$3,D2415))),Translation!$E$37,"")</f>
        <v/>
      </c>
      <c r="L2415" s="39" t="str" cm="1">
        <f t="array" ref="L2415">IF(SUMPRODUCT(1*ISNUMBER(SEARCH(P$3:$P$9,D2415))),Translation!$E$39,"")</f>
        <v/>
      </c>
      <c r="M2415" s="36" t="str">
        <f t="shared" si="40"/>
        <v>5,01-6,00MM</v>
      </c>
      <c r="Q2415" s="12">
        <v>9880306000</v>
      </c>
    </row>
    <row r="2416" spans="2:17" x14ac:dyDescent="0.25">
      <c r="B2416" s="36">
        <v>9880308000</v>
      </c>
      <c r="C2416" s="36">
        <v>9880308000</v>
      </c>
      <c r="D2416" s="37" t="s">
        <v>1826</v>
      </c>
      <c r="E2416" s="37" t="s">
        <v>1823</v>
      </c>
      <c r="F2416" s="37"/>
      <c r="G2416" s="36" t="s">
        <v>61</v>
      </c>
      <c r="H2416" s="38"/>
      <c r="I2416" s="40">
        <v>13.52</v>
      </c>
      <c r="J2416" s="39" t="str">
        <f ca="1">IF(SUMPRODUCT(1*ISNUMBER(SEARCH($N$3,D2416))),Translation!$E$38,"")</f>
        <v>Nachschleifen</v>
      </c>
      <c r="K2416" s="37" t="str">
        <f>IF(SUMPRODUCT(1*ISNUMBER(SEARCH(O$3,D2416))),Translation!$E$37,"")</f>
        <v/>
      </c>
      <c r="L2416" s="39" t="str" cm="1">
        <f t="array" ref="L2416">IF(SUMPRODUCT(1*ISNUMBER(SEARCH(P$3:$P$9,D2416))),Translation!$E$39,"")</f>
        <v/>
      </c>
      <c r="M2416" s="36" t="str">
        <f t="shared" si="40"/>
        <v>6,01-8,00MM</v>
      </c>
      <c r="Q2416" s="12">
        <v>9880308000</v>
      </c>
    </row>
    <row r="2417" spans="2:17" x14ac:dyDescent="0.25">
      <c r="B2417" s="36">
        <v>9880310000</v>
      </c>
      <c r="C2417" s="36">
        <v>9880310000</v>
      </c>
      <c r="D2417" s="37" t="s">
        <v>1827</v>
      </c>
      <c r="E2417" s="37" t="s">
        <v>1823</v>
      </c>
      <c r="F2417" s="37"/>
      <c r="G2417" s="36" t="s">
        <v>61</v>
      </c>
      <c r="H2417" s="38"/>
      <c r="I2417" s="40">
        <v>17.39</v>
      </c>
      <c r="J2417" s="39" t="str">
        <f ca="1">IF(SUMPRODUCT(1*ISNUMBER(SEARCH($N$3,D2417))),Translation!$E$38,"")</f>
        <v>Nachschleifen</v>
      </c>
      <c r="K2417" s="37" t="str">
        <f>IF(SUMPRODUCT(1*ISNUMBER(SEARCH(O$3,D2417))),Translation!$E$37,"")</f>
        <v/>
      </c>
      <c r="L2417" s="39" t="str" cm="1">
        <f t="array" ref="L2417">IF(SUMPRODUCT(1*ISNUMBER(SEARCH(P$3:$P$9,D2417))),Translation!$E$39,"")</f>
        <v/>
      </c>
      <c r="M2417" s="36" t="str">
        <f t="shared" si="40"/>
        <v>8,01-10,00MM</v>
      </c>
      <c r="Q2417" s="12">
        <v>9880310000</v>
      </c>
    </row>
    <row r="2418" spans="2:17" x14ac:dyDescent="0.25">
      <c r="B2418" s="36">
        <v>9880312000</v>
      </c>
      <c r="C2418" s="36">
        <v>9880312000</v>
      </c>
      <c r="D2418" s="37" t="s">
        <v>1828</v>
      </c>
      <c r="E2418" s="37" t="s">
        <v>1823</v>
      </c>
      <c r="F2418" s="37"/>
      <c r="G2418" s="36" t="s">
        <v>61</v>
      </c>
      <c r="H2418" s="38"/>
      <c r="I2418" s="40">
        <v>17.39</v>
      </c>
      <c r="J2418" s="39" t="str">
        <f ca="1">IF(SUMPRODUCT(1*ISNUMBER(SEARCH($N$3,D2418))),Translation!$E$38,"")</f>
        <v>Nachschleifen</v>
      </c>
      <c r="K2418" s="37" t="str">
        <f>IF(SUMPRODUCT(1*ISNUMBER(SEARCH(O$3,D2418))),Translation!$E$37,"")</f>
        <v/>
      </c>
      <c r="L2418" s="39" t="str" cm="1">
        <f t="array" ref="L2418">IF(SUMPRODUCT(1*ISNUMBER(SEARCH(P$3:$P$9,D2418))),Translation!$E$39,"")</f>
        <v/>
      </c>
      <c r="M2418" s="36" t="str">
        <f t="shared" si="40"/>
        <v>10,01-12,00MM</v>
      </c>
      <c r="Q2418" s="12">
        <v>9880312000</v>
      </c>
    </row>
    <row r="2419" spans="2:17" x14ac:dyDescent="0.25">
      <c r="B2419" s="36">
        <v>9880314000</v>
      </c>
      <c r="C2419" s="36">
        <v>9880314000</v>
      </c>
      <c r="D2419" s="37" t="s">
        <v>1829</v>
      </c>
      <c r="E2419" s="37" t="s">
        <v>1823</v>
      </c>
      <c r="F2419" s="37"/>
      <c r="G2419" s="36" t="s">
        <v>61</v>
      </c>
      <c r="H2419" s="38"/>
      <c r="I2419" s="40">
        <v>17.39</v>
      </c>
      <c r="J2419" s="39" t="str">
        <f ca="1">IF(SUMPRODUCT(1*ISNUMBER(SEARCH($N$3,D2419))),Translation!$E$38,"")</f>
        <v>Nachschleifen</v>
      </c>
      <c r="K2419" s="37" t="str">
        <f>IF(SUMPRODUCT(1*ISNUMBER(SEARCH(O$3,D2419))),Translation!$E$37,"")</f>
        <v/>
      </c>
      <c r="L2419" s="39" t="str" cm="1">
        <f t="array" ref="L2419">IF(SUMPRODUCT(1*ISNUMBER(SEARCH(P$3:$P$9,D2419))),Translation!$E$39,"")</f>
        <v/>
      </c>
      <c r="M2419" s="36" t="str">
        <f t="shared" si="40"/>
        <v>12,01-14,00MM</v>
      </c>
      <c r="Q2419" s="12">
        <v>9880314000</v>
      </c>
    </row>
    <row r="2420" spans="2:17" x14ac:dyDescent="0.25">
      <c r="B2420" s="36">
        <v>9880316000</v>
      </c>
      <c r="C2420" s="36">
        <v>9880316000</v>
      </c>
      <c r="D2420" s="37" t="s">
        <v>1830</v>
      </c>
      <c r="E2420" s="37" t="s">
        <v>1823</v>
      </c>
      <c r="F2420" s="37"/>
      <c r="G2420" s="36" t="s">
        <v>61</v>
      </c>
      <c r="H2420" s="38"/>
      <c r="I2420" s="40">
        <v>21.25</v>
      </c>
      <c r="J2420" s="39" t="str">
        <f ca="1">IF(SUMPRODUCT(1*ISNUMBER(SEARCH($N$3,D2420))),Translation!$E$38,"")</f>
        <v>Nachschleifen</v>
      </c>
      <c r="K2420" s="37" t="str">
        <f>IF(SUMPRODUCT(1*ISNUMBER(SEARCH(O$3,D2420))),Translation!$E$37,"")</f>
        <v/>
      </c>
      <c r="L2420" s="39" t="str" cm="1">
        <f t="array" ref="L2420">IF(SUMPRODUCT(1*ISNUMBER(SEARCH(P$3:$P$9,D2420))),Translation!$E$39,"")</f>
        <v/>
      </c>
      <c r="M2420" s="36" t="str">
        <f t="shared" si="40"/>
        <v>14,01-16,00MM</v>
      </c>
      <c r="Q2420" s="12">
        <v>9880316000</v>
      </c>
    </row>
    <row r="2421" spans="2:17" x14ac:dyDescent="0.25">
      <c r="B2421" s="36">
        <v>9880404000</v>
      </c>
      <c r="C2421" s="36">
        <v>9880404000</v>
      </c>
      <c r="D2421" s="37" t="s">
        <v>1831</v>
      </c>
      <c r="E2421" s="37" t="s">
        <v>1823</v>
      </c>
      <c r="F2421" s="37"/>
      <c r="G2421" s="36" t="s">
        <v>61</v>
      </c>
      <c r="H2421" s="38"/>
      <c r="I2421" s="40">
        <v>17</v>
      </c>
      <c r="J2421" s="39" t="str">
        <f ca="1">IF(SUMPRODUCT(1*ISNUMBER(SEARCH($N$3,D2421))),Translation!$E$38,"")</f>
        <v>Nachschleifen</v>
      </c>
      <c r="K2421" s="37" t="str">
        <f>IF(SUMPRODUCT(1*ISNUMBER(SEARCH(O$3,D2421))),Translation!$E$37,"")</f>
        <v/>
      </c>
      <c r="L2421" s="39" t="str" cm="1">
        <f t="array" aca="1" ref="L2421" ca="1">IF(SUMPRODUCT(1*ISNUMBER(SEARCH(P$3:$P$9,D2421))),Translation!$E$39,"")</f>
        <v>Beschichten</v>
      </c>
      <c r="M2421" s="36" t="str">
        <f t="shared" si="40"/>
        <v>3,00-4,00MM</v>
      </c>
      <c r="Q2421" s="12">
        <v>9880404000</v>
      </c>
    </row>
    <row r="2422" spans="2:17" x14ac:dyDescent="0.25">
      <c r="B2422" s="36">
        <v>9880405000</v>
      </c>
      <c r="C2422" s="36">
        <v>9880405000</v>
      </c>
      <c r="D2422" s="37" t="s">
        <v>1832</v>
      </c>
      <c r="E2422" s="37" t="s">
        <v>1823</v>
      </c>
      <c r="F2422" s="37"/>
      <c r="G2422" s="36" t="s">
        <v>61</v>
      </c>
      <c r="H2422" s="38"/>
      <c r="I2422" s="40">
        <v>17</v>
      </c>
      <c r="J2422" s="39" t="str">
        <f ca="1">IF(SUMPRODUCT(1*ISNUMBER(SEARCH($N$3,D2422))),Translation!$E$38,"")</f>
        <v>Nachschleifen</v>
      </c>
      <c r="K2422" s="37" t="str">
        <f>IF(SUMPRODUCT(1*ISNUMBER(SEARCH(O$3,D2422))),Translation!$E$37,"")</f>
        <v/>
      </c>
      <c r="L2422" s="39" t="str" cm="1">
        <f t="array" aca="1" ref="L2422" ca="1">IF(SUMPRODUCT(1*ISNUMBER(SEARCH(P$3:$P$9,D2422))),Translation!$E$39,"")</f>
        <v>Beschichten</v>
      </c>
      <c r="M2422" s="36" t="str">
        <f t="shared" si="40"/>
        <v>4,01-5,00MM</v>
      </c>
      <c r="Q2422" s="12">
        <v>9880405000</v>
      </c>
    </row>
    <row r="2423" spans="2:17" x14ac:dyDescent="0.25">
      <c r="B2423" s="36">
        <v>9880406000</v>
      </c>
      <c r="C2423" s="36">
        <v>9880406000</v>
      </c>
      <c r="D2423" s="37" t="s">
        <v>1833</v>
      </c>
      <c r="E2423" s="37" t="s">
        <v>1823</v>
      </c>
      <c r="F2423" s="37"/>
      <c r="G2423" s="36" t="s">
        <v>61</v>
      </c>
      <c r="H2423" s="38"/>
      <c r="I2423" s="40">
        <v>17</v>
      </c>
      <c r="J2423" s="39" t="str">
        <f ca="1">IF(SUMPRODUCT(1*ISNUMBER(SEARCH($N$3,D2423))),Translation!$E$38,"")</f>
        <v>Nachschleifen</v>
      </c>
      <c r="K2423" s="37" t="str">
        <f>IF(SUMPRODUCT(1*ISNUMBER(SEARCH(O$3,D2423))),Translation!$E$37,"")</f>
        <v/>
      </c>
      <c r="L2423" s="39" t="str" cm="1">
        <f t="array" aca="1" ref="L2423" ca="1">IF(SUMPRODUCT(1*ISNUMBER(SEARCH(P$3:$P$9,D2423))),Translation!$E$39,"")</f>
        <v>Beschichten</v>
      </c>
      <c r="M2423" s="36" t="str">
        <f t="shared" si="40"/>
        <v>5,01-6,00MM</v>
      </c>
      <c r="Q2423" s="12">
        <v>9880406000</v>
      </c>
    </row>
    <row r="2424" spans="2:17" x14ac:dyDescent="0.25">
      <c r="B2424" s="36">
        <v>9880408000</v>
      </c>
      <c r="C2424" s="36">
        <v>9880408000</v>
      </c>
      <c r="D2424" s="37" t="s">
        <v>1834</v>
      </c>
      <c r="E2424" s="37" t="s">
        <v>1823</v>
      </c>
      <c r="F2424" s="37"/>
      <c r="G2424" s="36" t="s">
        <v>61</v>
      </c>
      <c r="H2424" s="38"/>
      <c r="I2424" s="40">
        <v>18.36</v>
      </c>
      <c r="J2424" s="39" t="str">
        <f ca="1">IF(SUMPRODUCT(1*ISNUMBER(SEARCH($N$3,D2424))),Translation!$E$38,"")</f>
        <v>Nachschleifen</v>
      </c>
      <c r="K2424" s="37" t="str">
        <f>IF(SUMPRODUCT(1*ISNUMBER(SEARCH(O$3,D2424))),Translation!$E$37,"")</f>
        <v/>
      </c>
      <c r="L2424" s="39" t="str" cm="1">
        <f t="array" aca="1" ref="L2424" ca="1">IF(SUMPRODUCT(1*ISNUMBER(SEARCH(P$3:$P$9,D2424))),Translation!$E$39,"")</f>
        <v>Beschichten</v>
      </c>
      <c r="M2424" s="36" t="str">
        <f t="shared" si="40"/>
        <v>6,01-8,00MM</v>
      </c>
      <c r="Q2424" s="12">
        <v>9880408000</v>
      </c>
    </row>
    <row r="2425" spans="2:17" x14ac:dyDescent="0.25">
      <c r="B2425" s="36">
        <v>9880410000</v>
      </c>
      <c r="C2425" s="36">
        <v>9880410000</v>
      </c>
      <c r="D2425" s="37" t="s">
        <v>1835</v>
      </c>
      <c r="E2425" s="37" t="s">
        <v>1823</v>
      </c>
      <c r="F2425" s="37"/>
      <c r="G2425" s="36" t="s">
        <v>61</v>
      </c>
      <c r="H2425" s="38"/>
      <c r="I2425" s="40">
        <v>23.19</v>
      </c>
      <c r="J2425" s="39" t="str">
        <f ca="1">IF(SUMPRODUCT(1*ISNUMBER(SEARCH($N$3,D2425))),Translation!$E$38,"")</f>
        <v>Nachschleifen</v>
      </c>
      <c r="K2425" s="37" t="str">
        <f>IF(SUMPRODUCT(1*ISNUMBER(SEARCH(O$3,D2425))),Translation!$E$37,"")</f>
        <v/>
      </c>
      <c r="L2425" s="39" t="str" cm="1">
        <f t="array" aca="1" ref="L2425" ca="1">IF(SUMPRODUCT(1*ISNUMBER(SEARCH(P$3:$P$9,D2425))),Translation!$E$39,"")</f>
        <v>Beschichten</v>
      </c>
      <c r="M2425" s="36" t="str">
        <f t="shared" si="40"/>
        <v>8,01-10,00MM</v>
      </c>
      <c r="Q2425" s="12">
        <v>9880410000</v>
      </c>
    </row>
    <row r="2426" spans="2:17" x14ac:dyDescent="0.25">
      <c r="B2426" s="36">
        <v>9880412000</v>
      </c>
      <c r="C2426" s="36">
        <v>9880412000</v>
      </c>
      <c r="D2426" s="37" t="s">
        <v>1836</v>
      </c>
      <c r="E2426" s="37" t="s">
        <v>1823</v>
      </c>
      <c r="F2426" s="37"/>
      <c r="G2426" s="36" t="s">
        <v>61</v>
      </c>
      <c r="H2426" s="38"/>
      <c r="I2426" s="40">
        <v>24.16</v>
      </c>
      <c r="J2426" s="39" t="str">
        <f ca="1">IF(SUMPRODUCT(1*ISNUMBER(SEARCH($N$3,D2426))),Translation!$E$38,"")</f>
        <v>Nachschleifen</v>
      </c>
      <c r="K2426" s="37" t="str">
        <f>IF(SUMPRODUCT(1*ISNUMBER(SEARCH(O$3,D2426))),Translation!$E$37,"")</f>
        <v/>
      </c>
      <c r="L2426" s="39" t="str" cm="1">
        <f t="array" aca="1" ref="L2426" ca="1">IF(SUMPRODUCT(1*ISNUMBER(SEARCH(P$3:$P$9,D2426))),Translation!$E$39,"")</f>
        <v>Beschichten</v>
      </c>
      <c r="M2426" s="36" t="str">
        <f t="shared" si="40"/>
        <v>10,01-12,00MM</v>
      </c>
      <c r="Q2426" s="12">
        <v>9880412000</v>
      </c>
    </row>
    <row r="2427" spans="2:17" x14ac:dyDescent="0.25">
      <c r="B2427" s="36">
        <v>9880414000</v>
      </c>
      <c r="C2427" s="36">
        <v>9880414000</v>
      </c>
      <c r="D2427" s="37" t="s">
        <v>1837</v>
      </c>
      <c r="E2427" s="37" t="s">
        <v>1823</v>
      </c>
      <c r="F2427" s="37"/>
      <c r="G2427" s="36" t="s">
        <v>61</v>
      </c>
      <c r="H2427" s="38"/>
      <c r="I2427" s="40">
        <v>25.89</v>
      </c>
      <c r="J2427" s="39" t="str">
        <f ca="1">IF(SUMPRODUCT(1*ISNUMBER(SEARCH($N$3,D2427))),Translation!$E$38,"")</f>
        <v>Nachschleifen</v>
      </c>
      <c r="K2427" s="37" t="str">
        <f>IF(SUMPRODUCT(1*ISNUMBER(SEARCH(O$3,D2427))),Translation!$E$37,"")</f>
        <v/>
      </c>
      <c r="L2427" s="39" t="str" cm="1">
        <f t="array" aca="1" ref="L2427" ca="1">IF(SUMPRODUCT(1*ISNUMBER(SEARCH(P$3:$P$9,D2427))),Translation!$E$39,"")</f>
        <v>Beschichten</v>
      </c>
      <c r="M2427" s="36" t="str">
        <f t="shared" si="40"/>
        <v>12,01-14,00MM</v>
      </c>
      <c r="Q2427" s="12">
        <v>9880414000</v>
      </c>
    </row>
    <row r="2428" spans="2:17" x14ac:dyDescent="0.25">
      <c r="B2428" s="36">
        <v>9880416000</v>
      </c>
      <c r="C2428" s="36">
        <v>9880416000</v>
      </c>
      <c r="D2428" s="37" t="s">
        <v>1838</v>
      </c>
      <c r="E2428" s="37" t="s">
        <v>1823</v>
      </c>
      <c r="F2428" s="37"/>
      <c r="G2428" s="36" t="s">
        <v>61</v>
      </c>
      <c r="H2428" s="38"/>
      <c r="I2428" s="40">
        <v>30.54</v>
      </c>
      <c r="J2428" s="39" t="str">
        <f ca="1">IF(SUMPRODUCT(1*ISNUMBER(SEARCH($N$3,D2428))),Translation!$E$38,"")</f>
        <v>Nachschleifen</v>
      </c>
      <c r="K2428" s="37" t="str">
        <f>IF(SUMPRODUCT(1*ISNUMBER(SEARCH(O$3,D2428))),Translation!$E$37,"")</f>
        <v/>
      </c>
      <c r="L2428" s="39" t="str" cm="1">
        <f t="array" aca="1" ref="L2428" ca="1">IF(SUMPRODUCT(1*ISNUMBER(SEARCH(P$3:$P$9,D2428))),Translation!$E$39,"")</f>
        <v>Beschichten</v>
      </c>
      <c r="M2428" s="36" t="str">
        <f t="shared" si="40"/>
        <v>14,01-16,00MM</v>
      </c>
      <c r="Q2428" s="12">
        <v>9880416000</v>
      </c>
    </row>
    <row r="2429" spans="2:17" x14ac:dyDescent="0.25">
      <c r="B2429" s="36">
        <v>9880516000</v>
      </c>
      <c r="C2429" s="36">
        <v>9880516000</v>
      </c>
      <c r="D2429" s="37" t="s">
        <v>1839</v>
      </c>
      <c r="E2429" s="37" t="s">
        <v>1840</v>
      </c>
      <c r="F2429" s="37"/>
      <c r="G2429" s="36" t="s">
        <v>61</v>
      </c>
      <c r="H2429" s="38"/>
      <c r="I2429" s="40">
        <v>16.43</v>
      </c>
      <c r="J2429" s="39" t="str">
        <f ca="1">IF(SUMPRODUCT(1*ISNUMBER(SEARCH($N$3,D2429))),Translation!$E$38,"")</f>
        <v>Nachschleifen</v>
      </c>
      <c r="K2429" s="37" t="str">
        <f>IF(SUMPRODUCT(1*ISNUMBER(SEARCH(O$3,D2429))),Translation!$E$37,"")</f>
        <v/>
      </c>
      <c r="L2429" s="39" t="str" cm="1">
        <f t="array" ref="L2429">IF(SUMPRODUCT(1*ISNUMBER(SEARCH(P$3:$P$9,D2429))),Translation!$E$39,"")</f>
        <v/>
      </c>
      <c r="M2429" s="36" t="str">
        <f t="shared" si="40"/>
        <v>16,00</v>
      </c>
      <c r="Q2429" s="12">
        <v>9880516000</v>
      </c>
    </row>
    <row r="2430" spans="2:17" x14ac:dyDescent="0.25">
      <c r="B2430" s="36">
        <v>9880520000</v>
      </c>
      <c r="C2430" s="36">
        <v>9880520000</v>
      </c>
      <c r="D2430" s="37" t="s">
        <v>1841</v>
      </c>
      <c r="E2430" s="37" t="s">
        <v>1840</v>
      </c>
      <c r="F2430" s="37"/>
      <c r="G2430" s="36" t="s">
        <v>61</v>
      </c>
      <c r="H2430" s="38"/>
      <c r="I2430" s="40">
        <v>16.43</v>
      </c>
      <c r="J2430" s="39" t="str">
        <f ca="1">IF(SUMPRODUCT(1*ISNUMBER(SEARCH($N$3,D2430))),Translation!$E$38,"")</f>
        <v>Nachschleifen</v>
      </c>
      <c r="K2430" s="37" t="str">
        <f>IF(SUMPRODUCT(1*ISNUMBER(SEARCH(O$3,D2430))),Translation!$E$37,"")</f>
        <v/>
      </c>
      <c r="L2430" s="39" t="str" cm="1">
        <f t="array" ref="L2430">IF(SUMPRODUCT(1*ISNUMBER(SEARCH(P$3:$P$9,D2430))),Translation!$E$39,"")</f>
        <v/>
      </c>
      <c r="M2430" s="36" t="str">
        <f t="shared" si="40"/>
        <v>20,00</v>
      </c>
      <c r="Q2430" s="12">
        <v>9880520000</v>
      </c>
    </row>
    <row r="2431" spans="2:17" x14ac:dyDescent="0.25">
      <c r="B2431" s="36">
        <v>9880534000</v>
      </c>
      <c r="C2431" s="36">
        <v>9880534000</v>
      </c>
      <c r="D2431" s="37" t="s">
        <v>1842</v>
      </c>
      <c r="E2431" s="37" t="s">
        <v>1840</v>
      </c>
      <c r="F2431" s="37"/>
      <c r="G2431" s="36" t="s">
        <v>61</v>
      </c>
      <c r="H2431" s="38"/>
      <c r="I2431" s="40">
        <v>28.98</v>
      </c>
      <c r="J2431" s="39" t="str">
        <f ca="1">IF(SUMPRODUCT(1*ISNUMBER(SEARCH($N$3,D2431))),Translation!$E$38,"")</f>
        <v>Nachschleifen</v>
      </c>
      <c r="K2431" s="37" t="str">
        <f>IF(SUMPRODUCT(1*ISNUMBER(SEARCH(O$3,D2431))),Translation!$E$37,"")</f>
        <v/>
      </c>
      <c r="L2431" s="39" t="str" cm="1">
        <f t="array" ref="L2431">IF(SUMPRODUCT(1*ISNUMBER(SEARCH(P$3:$P$9,D2431))),Translation!$E$39,"")</f>
        <v/>
      </c>
      <c r="M2431" s="36" t="str">
        <f t="shared" si="40"/>
        <v>34,00</v>
      </c>
      <c r="Q2431" s="12">
        <v>9880534000</v>
      </c>
    </row>
    <row r="2432" spans="2:17" x14ac:dyDescent="0.25">
      <c r="B2432" s="36">
        <v>9880616000</v>
      </c>
      <c r="C2432" s="36">
        <v>9880616000</v>
      </c>
      <c r="D2432" s="37" t="s">
        <v>1843</v>
      </c>
      <c r="E2432" s="37" t="s">
        <v>1840</v>
      </c>
      <c r="F2432" s="37"/>
      <c r="G2432" s="36" t="s">
        <v>61</v>
      </c>
      <c r="H2432" s="38"/>
      <c r="I2432" s="40">
        <v>26.86</v>
      </c>
      <c r="J2432" s="39" t="str">
        <f ca="1">IF(SUMPRODUCT(1*ISNUMBER(SEARCH($N$3,D2432))),Translation!$E$38,"")</f>
        <v>Nachschleifen</v>
      </c>
      <c r="K2432" s="37" t="str">
        <f>IF(SUMPRODUCT(1*ISNUMBER(SEARCH(O$3,D2432))),Translation!$E$37,"")</f>
        <v/>
      </c>
      <c r="L2432" s="39" t="str" cm="1">
        <f t="array" aca="1" ref="L2432" ca="1">IF(SUMPRODUCT(1*ISNUMBER(SEARCH(P$3:$P$9,D2432))),Translation!$E$39,"")</f>
        <v>Beschichten</v>
      </c>
      <c r="M2432" s="36" t="str">
        <f t="shared" si="40"/>
        <v>16,00</v>
      </c>
      <c r="Q2432" s="12">
        <v>9880616000</v>
      </c>
    </row>
    <row r="2433" spans="2:17" x14ac:dyDescent="0.25">
      <c r="B2433" s="36">
        <v>9880620000</v>
      </c>
      <c r="C2433" s="36">
        <v>9880620000</v>
      </c>
      <c r="D2433" s="37" t="s">
        <v>1844</v>
      </c>
      <c r="E2433" s="37" t="s">
        <v>1840</v>
      </c>
      <c r="F2433" s="37"/>
      <c r="G2433" s="36" t="s">
        <v>61</v>
      </c>
      <c r="H2433" s="38"/>
      <c r="I2433" s="40">
        <v>27.24</v>
      </c>
      <c r="J2433" s="39" t="str">
        <f ca="1">IF(SUMPRODUCT(1*ISNUMBER(SEARCH($N$3,D2433))),Translation!$E$38,"")</f>
        <v>Nachschleifen</v>
      </c>
      <c r="K2433" s="37" t="str">
        <f>IF(SUMPRODUCT(1*ISNUMBER(SEARCH(O$3,D2433))),Translation!$E$37,"")</f>
        <v/>
      </c>
      <c r="L2433" s="39" t="str" cm="1">
        <f t="array" aca="1" ref="L2433" ca="1">IF(SUMPRODUCT(1*ISNUMBER(SEARCH(P$3:$P$9,D2433))),Translation!$E$39,"")</f>
        <v>Beschichten</v>
      </c>
      <c r="M2433" s="36" t="str">
        <f t="shared" si="40"/>
        <v>20,00</v>
      </c>
      <c r="Q2433" s="12">
        <v>9880620000</v>
      </c>
    </row>
    <row r="2434" spans="2:17" x14ac:dyDescent="0.25">
      <c r="B2434" s="36">
        <v>9880634000</v>
      </c>
      <c r="C2434" s="36">
        <v>9880634000</v>
      </c>
      <c r="D2434" s="37" t="s">
        <v>1845</v>
      </c>
      <c r="E2434" s="37" t="s">
        <v>1840</v>
      </c>
      <c r="F2434" s="37"/>
      <c r="G2434" s="36" t="s">
        <v>61</v>
      </c>
      <c r="H2434" s="38"/>
      <c r="I2434" s="40">
        <v>46.28</v>
      </c>
      <c r="J2434" s="39" t="str">
        <f ca="1">IF(SUMPRODUCT(1*ISNUMBER(SEARCH($N$3,D2434))),Translation!$E$38,"")</f>
        <v>Nachschleifen</v>
      </c>
      <c r="K2434" s="37" t="str">
        <f>IF(SUMPRODUCT(1*ISNUMBER(SEARCH(O$3,D2434))),Translation!$E$37,"")</f>
        <v/>
      </c>
      <c r="L2434" s="39" t="str" cm="1">
        <f t="array" aca="1" ref="L2434" ca="1">IF(SUMPRODUCT(1*ISNUMBER(SEARCH(P$3:$P$9,D2434))),Translation!$E$39,"")</f>
        <v>Beschichten</v>
      </c>
      <c r="M2434" s="36" t="str">
        <f t="shared" si="40"/>
        <v>34,00</v>
      </c>
      <c r="Q2434" s="12">
        <v>9880634000</v>
      </c>
    </row>
    <row r="2435" spans="2:17" x14ac:dyDescent="0.25">
      <c r="B2435" s="36">
        <v>98991040</v>
      </c>
      <c r="C2435" s="36">
        <v>9899104000</v>
      </c>
      <c r="D2435" s="37" t="s">
        <v>1846</v>
      </c>
      <c r="E2435" s="37" t="s">
        <v>1753</v>
      </c>
      <c r="F2435" s="37"/>
      <c r="G2435" s="36" t="s">
        <v>61</v>
      </c>
      <c r="H2435" s="38"/>
      <c r="I2435" s="40">
        <v>28.73</v>
      </c>
      <c r="J2435" s="39" t="str">
        <f ca="1">IF(SUMPRODUCT(1*ISNUMBER(SEARCH($N$3,D2435))),Translation!$E$38,"")</f>
        <v>Nachschleifen</v>
      </c>
      <c r="K2435" s="37" t="str">
        <f>IF(SUMPRODUCT(1*ISNUMBER(SEARCH(O$3,D2435))),Translation!$E$37,"")</f>
        <v/>
      </c>
      <c r="L2435" s="39" t="str" cm="1">
        <f t="array" aca="1" ref="L2435" ca="1">IF(SUMPRODUCT(1*ISNUMBER(SEARCH(P$3:$P$9,D2435))),Translation!$E$39,"")</f>
        <v>Beschichten</v>
      </c>
      <c r="M2435" s="36" t="str">
        <f t="shared" si="40"/>
        <v>04</v>
      </c>
      <c r="Q2435" s="12">
        <v>98991040</v>
      </c>
    </row>
    <row r="2436" spans="2:17" x14ac:dyDescent="0.25">
      <c r="B2436" s="36">
        <v>98991060</v>
      </c>
      <c r="C2436" s="36">
        <v>9899106000</v>
      </c>
      <c r="D2436" s="37" t="s">
        <v>1847</v>
      </c>
      <c r="E2436" s="37" t="s">
        <v>1753</v>
      </c>
      <c r="F2436" s="37"/>
      <c r="G2436" s="36" t="s">
        <v>61</v>
      </c>
      <c r="H2436" s="38"/>
      <c r="I2436" s="40">
        <v>28.73</v>
      </c>
      <c r="J2436" s="39" t="str">
        <f ca="1">IF(SUMPRODUCT(1*ISNUMBER(SEARCH($N$3,D2436))),Translation!$E$38,"")</f>
        <v>Nachschleifen</v>
      </c>
      <c r="K2436" s="37" t="str">
        <f>IF(SUMPRODUCT(1*ISNUMBER(SEARCH(O$3,D2436))),Translation!$E$37,"")</f>
        <v/>
      </c>
      <c r="L2436" s="39" t="str" cm="1">
        <f t="array" aca="1" ref="L2436" ca="1">IF(SUMPRODUCT(1*ISNUMBER(SEARCH(P$3:$P$9,D2436))),Translation!$E$39,"")</f>
        <v>Beschichten</v>
      </c>
      <c r="M2436" s="36" t="str">
        <f t="shared" si="40"/>
        <v>06</v>
      </c>
      <c r="Q2436" s="12">
        <v>98991060</v>
      </c>
    </row>
    <row r="2437" spans="2:17" x14ac:dyDescent="0.25">
      <c r="B2437" s="36">
        <v>98991080</v>
      </c>
      <c r="C2437" s="36">
        <v>9899108000</v>
      </c>
      <c r="D2437" s="37" t="s">
        <v>1848</v>
      </c>
      <c r="E2437" s="37" t="s">
        <v>1753</v>
      </c>
      <c r="F2437" s="37"/>
      <c r="G2437" s="36" t="s">
        <v>61</v>
      </c>
      <c r="H2437" s="38"/>
      <c r="I2437" s="40">
        <v>30.76</v>
      </c>
      <c r="J2437" s="39" t="str">
        <f ca="1">IF(SUMPRODUCT(1*ISNUMBER(SEARCH($N$3,D2437))),Translation!$E$38,"")</f>
        <v>Nachschleifen</v>
      </c>
      <c r="K2437" s="37" t="str">
        <f>IF(SUMPRODUCT(1*ISNUMBER(SEARCH(O$3,D2437))),Translation!$E$37,"")</f>
        <v/>
      </c>
      <c r="L2437" s="39" t="str" cm="1">
        <f t="array" aca="1" ref="L2437" ca="1">IF(SUMPRODUCT(1*ISNUMBER(SEARCH(P$3:$P$9,D2437))),Translation!$E$39,"")</f>
        <v>Beschichten</v>
      </c>
      <c r="M2437" s="36" t="str">
        <f t="shared" si="40"/>
        <v>08</v>
      </c>
      <c r="Q2437" s="12">
        <v>98991080</v>
      </c>
    </row>
    <row r="2438" spans="2:17" x14ac:dyDescent="0.25">
      <c r="B2438" s="36">
        <v>98991100</v>
      </c>
      <c r="C2438" s="36">
        <v>9899110000</v>
      </c>
      <c r="D2438" s="37" t="s">
        <v>1849</v>
      </c>
      <c r="E2438" s="37" t="s">
        <v>1753</v>
      </c>
      <c r="F2438" s="37"/>
      <c r="G2438" s="36" t="s">
        <v>61</v>
      </c>
      <c r="H2438" s="38"/>
      <c r="I2438" s="40">
        <v>32.33</v>
      </c>
      <c r="J2438" s="39" t="str">
        <f ca="1">IF(SUMPRODUCT(1*ISNUMBER(SEARCH($N$3,D2438))),Translation!$E$38,"")</f>
        <v>Nachschleifen</v>
      </c>
      <c r="K2438" s="37" t="str">
        <f>IF(SUMPRODUCT(1*ISNUMBER(SEARCH(O$3,D2438))),Translation!$E$37,"")</f>
        <v/>
      </c>
      <c r="L2438" s="39" t="str" cm="1">
        <f t="array" aca="1" ref="L2438" ca="1">IF(SUMPRODUCT(1*ISNUMBER(SEARCH(P$3:$P$9,D2438))),Translation!$E$39,"")</f>
        <v>Beschichten</v>
      </c>
      <c r="M2438" s="36" t="str">
        <f t="shared" si="40"/>
        <v>10</v>
      </c>
      <c r="Q2438" s="12">
        <v>98991100</v>
      </c>
    </row>
    <row r="2439" spans="2:17" x14ac:dyDescent="0.25">
      <c r="B2439" s="36">
        <v>98991120</v>
      </c>
      <c r="C2439" s="36">
        <v>9899112000</v>
      </c>
      <c r="D2439" s="37" t="s">
        <v>1850</v>
      </c>
      <c r="E2439" s="37" t="s">
        <v>1753</v>
      </c>
      <c r="F2439" s="37"/>
      <c r="G2439" s="36" t="s">
        <v>61</v>
      </c>
      <c r="H2439" s="38"/>
      <c r="I2439" s="40">
        <v>34.450000000000003</v>
      </c>
      <c r="J2439" s="39" t="str">
        <f ca="1">IF(SUMPRODUCT(1*ISNUMBER(SEARCH($N$3,D2439))),Translation!$E$38,"")</f>
        <v>Nachschleifen</v>
      </c>
      <c r="K2439" s="37" t="str">
        <f>IF(SUMPRODUCT(1*ISNUMBER(SEARCH(O$3,D2439))),Translation!$E$37,"")</f>
        <v/>
      </c>
      <c r="L2439" s="39" t="str" cm="1">
        <f t="array" aca="1" ref="L2439" ca="1">IF(SUMPRODUCT(1*ISNUMBER(SEARCH(P$3:$P$9,D2439))),Translation!$E$39,"")</f>
        <v>Beschichten</v>
      </c>
      <c r="M2439" s="36" t="str">
        <f t="shared" si="40"/>
        <v>12</v>
      </c>
      <c r="Q2439" s="12">
        <v>98991120</v>
      </c>
    </row>
    <row r="2440" spans="2:17" x14ac:dyDescent="0.25">
      <c r="B2440" s="36">
        <v>98991140</v>
      </c>
      <c r="C2440" s="36">
        <v>9899114000</v>
      </c>
      <c r="D2440" s="37" t="s">
        <v>1851</v>
      </c>
      <c r="E2440" s="37" t="s">
        <v>1753</v>
      </c>
      <c r="F2440" s="37"/>
      <c r="G2440" s="36" t="s">
        <v>61</v>
      </c>
      <c r="H2440" s="38"/>
      <c r="I2440" s="40">
        <v>35.92</v>
      </c>
      <c r="J2440" s="39" t="str">
        <f ca="1">IF(SUMPRODUCT(1*ISNUMBER(SEARCH($N$3,D2440))),Translation!$E$38,"")</f>
        <v>Nachschleifen</v>
      </c>
      <c r="K2440" s="37" t="str">
        <f>IF(SUMPRODUCT(1*ISNUMBER(SEARCH(O$3,D2440))),Translation!$E$37,"")</f>
        <v/>
      </c>
      <c r="L2440" s="39" t="str" cm="1">
        <f t="array" aca="1" ref="L2440" ca="1">IF(SUMPRODUCT(1*ISNUMBER(SEARCH(P$3:$P$9,D2440))),Translation!$E$39,"")</f>
        <v>Beschichten</v>
      </c>
      <c r="M2440" s="36" t="str">
        <f t="shared" si="40"/>
        <v>14</v>
      </c>
      <c r="Q2440" s="12">
        <v>98991140</v>
      </c>
    </row>
    <row r="2441" spans="2:17" x14ac:dyDescent="0.25">
      <c r="B2441" s="36">
        <v>98991160</v>
      </c>
      <c r="C2441" s="36">
        <v>9899116000</v>
      </c>
      <c r="D2441" s="37" t="s">
        <v>1852</v>
      </c>
      <c r="E2441" s="37" t="s">
        <v>1753</v>
      </c>
      <c r="F2441" s="37"/>
      <c r="G2441" s="36" t="s">
        <v>61</v>
      </c>
      <c r="H2441" s="38"/>
      <c r="I2441" s="40">
        <v>37.61</v>
      </c>
      <c r="J2441" s="39" t="str">
        <f ca="1">IF(SUMPRODUCT(1*ISNUMBER(SEARCH($N$3,D2441))),Translation!$E$38,"")</f>
        <v>Nachschleifen</v>
      </c>
      <c r="K2441" s="37" t="str">
        <f>IF(SUMPRODUCT(1*ISNUMBER(SEARCH(O$3,D2441))),Translation!$E$37,"")</f>
        <v/>
      </c>
      <c r="L2441" s="39" t="str" cm="1">
        <f t="array" aca="1" ref="L2441" ca="1">IF(SUMPRODUCT(1*ISNUMBER(SEARCH(P$3:$P$9,D2441))),Translation!$E$39,"")</f>
        <v>Beschichten</v>
      </c>
      <c r="M2441" s="36" t="str">
        <f t="shared" ref="M2441" si="41">RIGHT(D2441,LEN(D2441)-(FIND("Ø",D2441)))</f>
        <v>16</v>
      </c>
      <c r="Q2441" s="12">
        <v>98991160</v>
      </c>
    </row>
    <row r="2442" spans="2:17" x14ac:dyDescent="0.25">
      <c r="B2442" s="36">
        <v>9864302100</v>
      </c>
      <c r="C2442" s="36" t="s">
        <v>48</v>
      </c>
      <c r="D2442" s="37" t="s">
        <v>1876</v>
      </c>
      <c r="E2442" s="37" t="s">
        <v>1629</v>
      </c>
      <c r="F2442" s="37"/>
      <c r="G2442" s="36" t="s">
        <v>1627</v>
      </c>
      <c r="H2442" s="38"/>
      <c r="I2442" s="40" t="s">
        <v>3642</v>
      </c>
      <c r="J2442" s="39" t="str">
        <f ca="1">IF(SUMPRODUCT(1*ISNUMBER(SEARCH($N$3,D2442))),Translation!$E$38,"")</f>
        <v>Nachschleifen</v>
      </c>
      <c r="K2442" s="37" t="str">
        <f>IF(SUMPRODUCT(1*ISNUMBER(SEARCH(O$3,D2442))),Translation!$E$37,"")</f>
        <v/>
      </c>
      <c r="L2442" s="39" t="str" cm="1">
        <f t="array" ref="L2442">IF(SUMPRODUCT(1*ISNUMBER(SEARCH(P$3:$P$9,D2442))),Translation!$E$39,"")</f>
        <v/>
      </c>
      <c r="M2442" s="36"/>
      <c r="Q2442" s="12">
        <v>9864302100</v>
      </c>
    </row>
    <row r="2443" spans="2:17" x14ac:dyDescent="0.25">
      <c r="B2443" s="36">
        <v>9864302200</v>
      </c>
      <c r="C2443" s="36" t="s">
        <v>49</v>
      </c>
      <c r="D2443" s="37" t="s">
        <v>1875</v>
      </c>
      <c r="E2443" s="37" t="s">
        <v>1629</v>
      </c>
      <c r="F2443" s="37"/>
      <c r="G2443" s="36" t="s">
        <v>1627</v>
      </c>
      <c r="H2443" s="38"/>
      <c r="I2443" s="40" t="s">
        <v>3643</v>
      </c>
      <c r="J2443" s="39" t="str">
        <f ca="1">IF(SUMPRODUCT(1*ISNUMBER(SEARCH($N$3,D2443))),Translation!$E$38,"")</f>
        <v>Nachschleifen</v>
      </c>
      <c r="K2443" s="37" t="str">
        <f>IF(SUMPRODUCT(1*ISNUMBER(SEARCH(O$3,D2443))),Translation!$E$37,"")</f>
        <v/>
      </c>
      <c r="L2443" s="39" t="str" cm="1">
        <f t="array" ref="L2443">IF(SUMPRODUCT(1*ISNUMBER(SEARCH(P$3:$P$9,D2443))),Translation!$E$39,"")</f>
        <v/>
      </c>
      <c r="M2443" s="36"/>
      <c r="Q2443" s="12">
        <v>9864302200</v>
      </c>
    </row>
    <row r="2444" spans="2:17" x14ac:dyDescent="0.25">
      <c r="B2444" s="36">
        <v>9864307100</v>
      </c>
      <c r="C2444" s="36" t="s">
        <v>1853</v>
      </c>
      <c r="D2444" s="37" t="s">
        <v>1877</v>
      </c>
      <c r="E2444" s="37" t="s">
        <v>1629</v>
      </c>
      <c r="F2444" s="37"/>
      <c r="G2444" s="36" t="s">
        <v>1627</v>
      </c>
      <c r="H2444" s="38"/>
      <c r="I2444" s="40" t="s">
        <v>3644</v>
      </c>
      <c r="J2444" s="39" t="str">
        <f ca="1">IF(SUMPRODUCT(1*ISNUMBER(SEARCH($N$3,D2444))),Translation!$E$38,"")</f>
        <v>Nachschleifen</v>
      </c>
      <c r="K2444" s="37" t="str">
        <f>IF(SUMPRODUCT(1*ISNUMBER(SEARCH(O$3,D2444))),Translation!$E$37,"")</f>
        <v/>
      </c>
      <c r="L2444" s="39" t="str" cm="1">
        <f t="array" ref="L2444">IF(SUMPRODUCT(1*ISNUMBER(SEARCH(P$3:$P$9,D2444))),Translation!$E$39,"")</f>
        <v/>
      </c>
      <c r="M2444" s="36"/>
      <c r="Q2444" s="12">
        <v>9864307100</v>
      </c>
    </row>
    <row r="2445" spans="2:17" x14ac:dyDescent="0.25">
      <c r="B2445" s="36">
        <v>9864307200</v>
      </c>
      <c r="C2445" s="36" t="s">
        <v>1854</v>
      </c>
      <c r="D2445" s="37" t="s">
        <v>1878</v>
      </c>
      <c r="E2445" s="37" t="s">
        <v>1629</v>
      </c>
      <c r="F2445" s="37"/>
      <c r="G2445" s="36" t="s">
        <v>1627</v>
      </c>
      <c r="H2445" s="38"/>
      <c r="I2445" s="40" t="s">
        <v>3645</v>
      </c>
      <c r="J2445" s="39" t="str">
        <f ca="1">IF(SUMPRODUCT(1*ISNUMBER(SEARCH($N$3,D2445))),Translation!$E$38,"")</f>
        <v>Nachschleifen</v>
      </c>
      <c r="K2445" s="37" t="str">
        <f>IF(SUMPRODUCT(1*ISNUMBER(SEARCH(O$3,D2445))),Translation!$E$37,"")</f>
        <v/>
      </c>
      <c r="L2445" s="39" t="str" cm="1">
        <f t="array" ref="L2445">IF(SUMPRODUCT(1*ISNUMBER(SEARCH(P$3:$P$9,D2445))),Translation!$E$39,"")</f>
        <v/>
      </c>
      <c r="M2445" s="36"/>
      <c r="Q2445" s="12">
        <v>9864307200</v>
      </c>
    </row>
    <row r="2446" spans="2:17" x14ac:dyDescent="0.25">
      <c r="B2446" s="36">
        <v>9864303100</v>
      </c>
      <c r="C2446" s="36" t="s">
        <v>53</v>
      </c>
      <c r="D2446" s="37" t="s">
        <v>1879</v>
      </c>
      <c r="E2446" s="37" t="s">
        <v>1629</v>
      </c>
      <c r="F2446" s="37"/>
      <c r="G2446" s="36" t="s">
        <v>1627</v>
      </c>
      <c r="H2446" s="38"/>
      <c r="I2446" s="40">
        <v>30.1</v>
      </c>
      <c r="J2446" s="39" t="str">
        <f ca="1">IF(SUMPRODUCT(1*ISNUMBER(SEARCH($N$3,D2446))),Translation!$E$38,"")</f>
        <v>Nachschleifen</v>
      </c>
      <c r="K2446" s="37" t="str">
        <f>IF(SUMPRODUCT(1*ISNUMBER(SEARCH(O$3,D2446))),Translation!$E$37,"")</f>
        <v/>
      </c>
      <c r="L2446" s="39" t="str" cm="1">
        <f t="array" ref="L2446">IF(SUMPRODUCT(1*ISNUMBER(SEARCH(P$3:$P$9,D2446))),Translation!$E$39,"")</f>
        <v/>
      </c>
      <c r="M2446" s="36"/>
      <c r="Q2446" s="12">
        <v>9864303100</v>
      </c>
    </row>
    <row r="2447" spans="2:17" x14ac:dyDescent="0.25">
      <c r="B2447" s="36">
        <v>9864304100</v>
      </c>
      <c r="C2447" s="36" t="s">
        <v>42</v>
      </c>
      <c r="D2447" s="37" t="s">
        <v>1880</v>
      </c>
      <c r="E2447" s="37" t="s">
        <v>1629</v>
      </c>
      <c r="F2447" s="37"/>
      <c r="G2447" s="36" t="s">
        <v>1627</v>
      </c>
      <c r="H2447" s="38"/>
      <c r="I2447" s="40" t="s">
        <v>3646</v>
      </c>
      <c r="J2447" s="39" t="str">
        <f ca="1">IF(SUMPRODUCT(1*ISNUMBER(SEARCH($N$3,D2447))),Translation!$E$38,"")</f>
        <v>Nachschleifen</v>
      </c>
      <c r="K2447" s="37" t="str">
        <f>IF(SUMPRODUCT(1*ISNUMBER(SEARCH(O$3,D2447))),Translation!$E$37,"")</f>
        <v/>
      </c>
      <c r="L2447" s="39" t="str" cm="1">
        <f t="array" ref="L2447">IF(SUMPRODUCT(1*ISNUMBER(SEARCH(P$3:$P$9,D2447))),Translation!$E$39,"")</f>
        <v/>
      </c>
      <c r="M2447" s="36"/>
      <c r="Q2447" s="12">
        <v>9864304100</v>
      </c>
    </row>
    <row r="2448" spans="2:17" x14ac:dyDescent="0.25">
      <c r="B2448" s="36">
        <v>9864304200</v>
      </c>
      <c r="C2448" s="36" t="s">
        <v>43</v>
      </c>
      <c r="D2448" s="37" t="s">
        <v>1881</v>
      </c>
      <c r="E2448" s="37" t="s">
        <v>1629</v>
      </c>
      <c r="F2448" s="37"/>
      <c r="G2448" s="36" t="s">
        <v>1627</v>
      </c>
      <c r="H2448" s="38"/>
      <c r="I2448" s="40" t="s">
        <v>3647</v>
      </c>
      <c r="J2448" s="39" t="str">
        <f ca="1">IF(SUMPRODUCT(1*ISNUMBER(SEARCH($N$3,D2448))),Translation!$E$38,"")</f>
        <v>Nachschleifen</v>
      </c>
      <c r="K2448" s="37" t="str">
        <f>IF(SUMPRODUCT(1*ISNUMBER(SEARCH(O$3,D2448))),Translation!$E$37,"")</f>
        <v/>
      </c>
      <c r="L2448" s="39" t="str" cm="1">
        <f t="array" ref="L2448">IF(SUMPRODUCT(1*ISNUMBER(SEARCH(P$3:$P$9,D2448))),Translation!$E$39,"")</f>
        <v/>
      </c>
      <c r="M2448" s="36"/>
      <c r="Q2448" s="12">
        <v>9864304200</v>
      </c>
    </row>
    <row r="2449" spans="2:17" x14ac:dyDescent="0.25">
      <c r="B2449" s="36">
        <v>9864301100</v>
      </c>
      <c r="C2449" s="36" t="s">
        <v>55</v>
      </c>
      <c r="D2449" s="37" t="s">
        <v>1882</v>
      </c>
      <c r="E2449" s="37" t="s">
        <v>1629</v>
      </c>
      <c r="F2449" s="37"/>
      <c r="G2449" s="36" t="s">
        <v>1627</v>
      </c>
      <c r="H2449" s="38"/>
      <c r="I2449" s="40" t="s">
        <v>3648</v>
      </c>
      <c r="J2449" s="39" t="str">
        <f ca="1">IF(SUMPRODUCT(1*ISNUMBER(SEARCH($N$3,D2449))),Translation!$E$38,"")</f>
        <v>Nachschleifen</v>
      </c>
      <c r="K2449" s="37" t="str">
        <f>IF(SUMPRODUCT(1*ISNUMBER(SEARCH(O$3,D2449))),Translation!$E$37,"")</f>
        <v/>
      </c>
      <c r="L2449" s="39" t="str" cm="1">
        <f t="array" ref="L2449">IF(SUMPRODUCT(1*ISNUMBER(SEARCH(P$3:$P$9,D2449))),Translation!$E$39,"")</f>
        <v/>
      </c>
      <c r="M2449" s="36"/>
      <c r="Q2449" s="12">
        <v>9864301100</v>
      </c>
    </row>
    <row r="2450" spans="2:17" x14ac:dyDescent="0.25">
      <c r="B2450" s="36">
        <v>9864301200</v>
      </c>
      <c r="C2450" s="36" t="s">
        <v>56</v>
      </c>
      <c r="D2450" s="37" t="s">
        <v>1883</v>
      </c>
      <c r="E2450" s="37" t="s">
        <v>1629</v>
      </c>
      <c r="F2450" s="37"/>
      <c r="G2450" s="36" t="s">
        <v>1627</v>
      </c>
      <c r="H2450" s="38"/>
      <c r="I2450" s="40" t="s">
        <v>3649</v>
      </c>
      <c r="J2450" s="39" t="str">
        <f ca="1">IF(SUMPRODUCT(1*ISNUMBER(SEARCH($N$3,D2450))),Translation!$E$38,"")</f>
        <v>Nachschleifen</v>
      </c>
      <c r="K2450" s="37" t="str">
        <f>IF(SUMPRODUCT(1*ISNUMBER(SEARCH(O$3,D2450))),Translation!$E$37,"")</f>
        <v/>
      </c>
      <c r="L2450" s="39" t="str" cm="1">
        <f t="array" ref="L2450">IF(SUMPRODUCT(1*ISNUMBER(SEARCH(P$3:$P$9,D2450))),Translation!$E$39,"")</f>
        <v/>
      </c>
      <c r="M2450" s="36"/>
      <c r="Q2450" s="12">
        <v>9864301200</v>
      </c>
    </row>
    <row r="2451" spans="2:17" x14ac:dyDescent="0.25">
      <c r="B2451" s="36">
        <v>9864305100</v>
      </c>
      <c r="C2451" s="36" t="s">
        <v>57</v>
      </c>
      <c r="D2451" s="37" t="s">
        <v>1884</v>
      </c>
      <c r="E2451" s="37" t="s">
        <v>1629</v>
      </c>
      <c r="F2451" s="37"/>
      <c r="G2451" s="36" t="s">
        <v>1627</v>
      </c>
      <c r="H2451" s="38"/>
      <c r="I2451" s="40">
        <v>30.1</v>
      </c>
      <c r="J2451" s="39" t="str">
        <f ca="1">IF(SUMPRODUCT(1*ISNUMBER(SEARCH($N$3,D2451))),Translation!$E$38,"")</f>
        <v>Nachschleifen</v>
      </c>
      <c r="K2451" s="37" t="str">
        <f>IF(SUMPRODUCT(1*ISNUMBER(SEARCH(O$3,D2451))),Translation!$E$37,"")</f>
        <v/>
      </c>
      <c r="L2451" s="39" t="str" cm="1">
        <f t="array" ref="L2451">IF(SUMPRODUCT(1*ISNUMBER(SEARCH(P$3:$P$9,D2451))),Translation!$E$39,"")</f>
        <v/>
      </c>
      <c r="M2451" s="36"/>
      <c r="Q2451" s="12">
        <v>9864305100</v>
      </c>
    </row>
    <row r="2452" spans="2:17" x14ac:dyDescent="0.25">
      <c r="B2452" s="36">
        <v>9864306100</v>
      </c>
      <c r="C2452" s="36" t="s">
        <v>1855</v>
      </c>
      <c r="D2452" s="37" t="s">
        <v>1885</v>
      </c>
      <c r="E2452" s="37" t="s">
        <v>1629</v>
      </c>
      <c r="F2452" s="37"/>
      <c r="G2452" s="36" t="s">
        <v>1627</v>
      </c>
      <c r="H2452" s="38"/>
      <c r="I2452" s="40">
        <v>35.659999999999997</v>
      </c>
      <c r="J2452" s="39" t="str">
        <f ca="1">IF(SUMPRODUCT(1*ISNUMBER(SEARCH($N$3,D2452))),Translation!$E$38,"")</f>
        <v>Nachschleifen</v>
      </c>
      <c r="K2452" s="37" t="str">
        <f>IF(SUMPRODUCT(1*ISNUMBER(SEARCH(O$3,D2452))),Translation!$E$37,"")</f>
        <v/>
      </c>
      <c r="L2452" s="39" t="str" cm="1">
        <f t="array" ref="L2452">IF(SUMPRODUCT(1*ISNUMBER(SEARCH(P$3:$P$9,D2452))),Translation!$E$39,"")</f>
        <v/>
      </c>
      <c r="M2452" s="36"/>
      <c r="Q2452" s="12">
        <v>9864306100</v>
      </c>
    </row>
    <row r="2453" spans="2:17" x14ac:dyDescent="0.25">
      <c r="B2453" s="36">
        <v>9864306200</v>
      </c>
      <c r="C2453" s="36" t="s">
        <v>1856</v>
      </c>
      <c r="D2453" s="37" t="s">
        <v>1886</v>
      </c>
      <c r="E2453" s="37" t="s">
        <v>1629</v>
      </c>
      <c r="F2453" s="37"/>
      <c r="G2453" s="36" t="s">
        <v>1627</v>
      </c>
      <c r="H2453" s="38"/>
      <c r="I2453" s="40">
        <v>46.38</v>
      </c>
      <c r="J2453" s="39" t="str">
        <f ca="1">IF(SUMPRODUCT(1*ISNUMBER(SEARCH($N$3,D2453))),Translation!$E$38,"")</f>
        <v>Nachschleifen</v>
      </c>
      <c r="K2453" s="37" t="str">
        <f>IF(SUMPRODUCT(1*ISNUMBER(SEARCH(O$3,D2453))),Translation!$E$37,"")</f>
        <v/>
      </c>
      <c r="L2453" s="39" t="str" cm="1">
        <f t="array" ref="L2453">IF(SUMPRODUCT(1*ISNUMBER(SEARCH(P$3:$P$9,D2453))),Translation!$E$39,"")</f>
        <v/>
      </c>
      <c r="M2453" s="36"/>
      <c r="Q2453" s="12">
        <v>9864306200</v>
      </c>
    </row>
    <row r="2454" spans="2:17" x14ac:dyDescent="0.25">
      <c r="B2454" s="36">
        <v>9864502100</v>
      </c>
      <c r="C2454" s="36" t="s">
        <v>50</v>
      </c>
      <c r="D2454" s="37" t="s">
        <v>1887</v>
      </c>
      <c r="E2454" s="37" t="s">
        <v>1626</v>
      </c>
      <c r="F2454" s="37"/>
      <c r="G2454" s="36" t="s">
        <v>1627</v>
      </c>
      <c r="H2454" s="38"/>
      <c r="I2454" s="40">
        <v>73.569999999999993</v>
      </c>
      <c r="J2454" s="39" t="str">
        <f ca="1">IF(SUMPRODUCT(1*ISNUMBER(SEARCH($N$3,D2454))),Translation!$E$38,"")</f>
        <v>Nachschleifen</v>
      </c>
      <c r="K2454" s="37" t="str">
        <f>IF(SUMPRODUCT(1*ISNUMBER(SEARCH(O$3,D2454))),Translation!$E$37,"")</f>
        <v/>
      </c>
      <c r="L2454" s="39" t="str" cm="1">
        <f t="array" ref="L2454">IF(SUMPRODUCT(1*ISNUMBER(SEARCH(P$3:$P$9,D2454))),Translation!$E$39,"")</f>
        <v/>
      </c>
      <c r="M2454" s="36"/>
      <c r="Q2454" s="12">
        <v>9864502100</v>
      </c>
    </row>
    <row r="2455" spans="2:17" x14ac:dyDescent="0.25">
      <c r="B2455" s="36">
        <v>9864502200</v>
      </c>
      <c r="C2455" s="36" t="s">
        <v>51</v>
      </c>
      <c r="D2455" s="37" t="s">
        <v>1888</v>
      </c>
      <c r="E2455" s="37" t="s">
        <v>1626</v>
      </c>
      <c r="F2455" s="37"/>
      <c r="G2455" s="36" t="s">
        <v>1627</v>
      </c>
      <c r="H2455" s="38"/>
      <c r="I2455" s="40">
        <v>88.26</v>
      </c>
      <c r="J2455" s="39" t="str">
        <f ca="1">IF(SUMPRODUCT(1*ISNUMBER(SEARCH($N$3,D2455))),Translation!$E$38,"")</f>
        <v>Nachschleifen</v>
      </c>
      <c r="K2455" s="37" t="str">
        <f>IF(SUMPRODUCT(1*ISNUMBER(SEARCH(O$3,D2455))),Translation!$E$37,"")</f>
        <v/>
      </c>
      <c r="L2455" s="39" t="str" cm="1">
        <f t="array" ref="L2455">IF(SUMPRODUCT(1*ISNUMBER(SEARCH(P$3:$P$9,D2455))),Translation!$E$39,"")</f>
        <v/>
      </c>
      <c r="M2455" s="36"/>
      <c r="Q2455" s="12">
        <v>9864502200</v>
      </c>
    </row>
    <row r="2456" spans="2:17" x14ac:dyDescent="0.25">
      <c r="B2456" s="36">
        <v>9864402100</v>
      </c>
      <c r="C2456" s="36" t="s">
        <v>44</v>
      </c>
      <c r="D2456" s="37" t="s">
        <v>1889</v>
      </c>
      <c r="E2456" s="37" t="s">
        <v>1626</v>
      </c>
      <c r="F2456" s="37"/>
      <c r="G2456" s="36" t="s">
        <v>1627</v>
      </c>
      <c r="H2456" s="38"/>
      <c r="I2456" s="40" t="s">
        <v>3650</v>
      </c>
      <c r="J2456" s="39" t="str">
        <f ca="1">IF(SUMPRODUCT(1*ISNUMBER(SEARCH($N$3,D2456))),Translation!$E$38,"")</f>
        <v>Nachschleifen</v>
      </c>
      <c r="K2456" s="37" t="str">
        <f>IF(SUMPRODUCT(1*ISNUMBER(SEARCH(O$3,D2456))),Translation!$E$37,"")</f>
        <v/>
      </c>
      <c r="L2456" s="39" t="str" cm="1">
        <f t="array" ref="L2456">IF(SUMPRODUCT(1*ISNUMBER(SEARCH(P$3:$P$9,D2456))),Translation!$E$39,"")</f>
        <v/>
      </c>
      <c r="M2456" s="36"/>
      <c r="Q2456" s="12">
        <v>9864402100</v>
      </c>
    </row>
    <row r="2457" spans="2:17" x14ac:dyDescent="0.25">
      <c r="B2457" s="36">
        <v>9864402200</v>
      </c>
      <c r="C2457" s="36" t="s">
        <v>45</v>
      </c>
      <c r="D2457" s="37" t="s">
        <v>1890</v>
      </c>
      <c r="E2457" s="37" t="s">
        <v>1626</v>
      </c>
      <c r="F2457" s="37"/>
      <c r="G2457" s="36" t="s">
        <v>1627</v>
      </c>
      <c r="H2457" s="38"/>
      <c r="I2457" s="40" t="s">
        <v>3651</v>
      </c>
      <c r="J2457" s="39" t="str">
        <f ca="1">IF(SUMPRODUCT(1*ISNUMBER(SEARCH($N$3,D2457))),Translation!$E$38,"")</f>
        <v>Nachschleifen</v>
      </c>
      <c r="K2457" s="37" t="str">
        <f>IF(SUMPRODUCT(1*ISNUMBER(SEARCH(O$3,D2457))),Translation!$E$37,"")</f>
        <v/>
      </c>
      <c r="L2457" s="39" t="str" cm="1">
        <f t="array" ref="L2457">IF(SUMPRODUCT(1*ISNUMBER(SEARCH(P$3:$P$9,D2457))),Translation!$E$39,"")</f>
        <v/>
      </c>
      <c r="M2457" s="36"/>
      <c r="Q2457" s="12">
        <v>9864402200</v>
      </c>
    </row>
    <row r="2458" spans="2:17" x14ac:dyDescent="0.25">
      <c r="B2458" s="36">
        <v>9864407100</v>
      </c>
      <c r="C2458" s="36" t="s">
        <v>1857</v>
      </c>
      <c r="D2458" s="37" t="s">
        <v>1891</v>
      </c>
      <c r="E2458" s="37" t="s">
        <v>1626</v>
      </c>
      <c r="F2458" s="37"/>
      <c r="G2458" s="36" t="s">
        <v>1627</v>
      </c>
      <c r="H2458" s="38"/>
      <c r="I2458" s="40" t="s">
        <v>3652</v>
      </c>
      <c r="J2458" s="39" t="str">
        <f ca="1">IF(SUMPRODUCT(1*ISNUMBER(SEARCH($N$3,D2458))),Translation!$E$38,"")</f>
        <v>Nachschleifen</v>
      </c>
      <c r="K2458" s="37" t="str">
        <f>IF(SUMPRODUCT(1*ISNUMBER(SEARCH(O$3,D2458))),Translation!$E$37,"")</f>
        <v/>
      </c>
      <c r="L2458" s="39" t="str" cm="1">
        <f t="array" ref="L2458">IF(SUMPRODUCT(1*ISNUMBER(SEARCH(P$3:$P$9,D2458))),Translation!$E$39,"")</f>
        <v/>
      </c>
      <c r="M2458" s="36"/>
      <c r="Q2458" s="12">
        <v>9864407100</v>
      </c>
    </row>
    <row r="2459" spans="2:17" x14ac:dyDescent="0.25">
      <c r="B2459" s="36">
        <v>9864407200</v>
      </c>
      <c r="C2459" s="36" t="s">
        <v>1858</v>
      </c>
      <c r="D2459" s="37" t="s">
        <v>1892</v>
      </c>
      <c r="E2459" s="37" t="s">
        <v>1626</v>
      </c>
      <c r="F2459" s="37"/>
      <c r="G2459" s="36" t="s">
        <v>1627</v>
      </c>
      <c r="H2459" s="38"/>
      <c r="I2459" s="40" t="s">
        <v>3653</v>
      </c>
      <c r="J2459" s="39" t="str">
        <f ca="1">IF(SUMPRODUCT(1*ISNUMBER(SEARCH($N$3,D2459))),Translation!$E$38,"")</f>
        <v>Nachschleifen</v>
      </c>
      <c r="K2459" s="37" t="str">
        <f>IF(SUMPRODUCT(1*ISNUMBER(SEARCH(O$3,D2459))),Translation!$E$37,"")</f>
        <v/>
      </c>
      <c r="L2459" s="39" t="str" cm="1">
        <f t="array" ref="L2459">IF(SUMPRODUCT(1*ISNUMBER(SEARCH(P$3:$P$9,D2459))),Translation!$E$39,"")</f>
        <v/>
      </c>
      <c r="M2459" s="36"/>
      <c r="Q2459" s="12">
        <v>9864407200</v>
      </c>
    </row>
    <row r="2460" spans="2:17" x14ac:dyDescent="0.25">
      <c r="B2460" s="36">
        <v>9864403100</v>
      </c>
      <c r="C2460" s="36" t="s">
        <v>52</v>
      </c>
      <c r="D2460" s="37" t="s">
        <v>1893</v>
      </c>
      <c r="E2460" s="37" t="s">
        <v>1626</v>
      </c>
      <c r="F2460" s="37"/>
      <c r="G2460" s="36" t="s">
        <v>1627</v>
      </c>
      <c r="H2460" s="38"/>
      <c r="I2460" s="40" t="s">
        <v>3652</v>
      </c>
      <c r="J2460" s="39" t="str">
        <f ca="1">IF(SUMPRODUCT(1*ISNUMBER(SEARCH($N$3,D2460))),Translation!$E$38,"")</f>
        <v>Nachschleifen</v>
      </c>
      <c r="K2460" s="37" t="str">
        <f>IF(SUMPRODUCT(1*ISNUMBER(SEARCH(O$3,D2460))),Translation!$E$37,"")</f>
        <v/>
      </c>
      <c r="L2460" s="39" t="str" cm="1">
        <f t="array" ref="L2460">IF(SUMPRODUCT(1*ISNUMBER(SEARCH(P$3:$P$9,D2460))),Translation!$E$39,"")</f>
        <v/>
      </c>
      <c r="M2460" s="36"/>
      <c r="Q2460" s="12">
        <v>9864403100</v>
      </c>
    </row>
    <row r="2461" spans="2:17" x14ac:dyDescent="0.25">
      <c r="B2461" s="36">
        <v>9864404100</v>
      </c>
      <c r="C2461" s="36" t="s">
        <v>40</v>
      </c>
      <c r="D2461" s="37" t="s">
        <v>1894</v>
      </c>
      <c r="E2461" s="37" t="s">
        <v>1626</v>
      </c>
      <c r="F2461" s="37"/>
      <c r="G2461" s="36" t="s">
        <v>1627</v>
      </c>
      <c r="H2461" s="38"/>
      <c r="I2461" s="40" t="s">
        <v>3652</v>
      </c>
      <c r="J2461" s="39" t="str">
        <f ca="1">IF(SUMPRODUCT(1*ISNUMBER(SEARCH($N$3,D2461))),Translation!$E$38,"")</f>
        <v>Nachschleifen</v>
      </c>
      <c r="K2461" s="37" t="str">
        <f>IF(SUMPRODUCT(1*ISNUMBER(SEARCH(O$3,D2461))),Translation!$E$37,"")</f>
        <v/>
      </c>
      <c r="L2461" s="39" t="str" cm="1">
        <f t="array" ref="L2461">IF(SUMPRODUCT(1*ISNUMBER(SEARCH(P$3:$P$9,D2461))),Translation!$E$39,"")</f>
        <v/>
      </c>
      <c r="M2461" s="36"/>
      <c r="Q2461" s="12">
        <v>9864404100</v>
      </c>
    </row>
    <row r="2462" spans="2:17" x14ac:dyDescent="0.25">
      <c r="B2462" s="36">
        <v>9864404200</v>
      </c>
      <c r="C2462" s="36" t="s">
        <v>41</v>
      </c>
      <c r="D2462" s="37" t="s">
        <v>1895</v>
      </c>
      <c r="E2462" s="37" t="s">
        <v>1626</v>
      </c>
      <c r="F2462" s="37"/>
      <c r="G2462" s="36" t="s">
        <v>1627</v>
      </c>
      <c r="H2462" s="38"/>
      <c r="I2462" s="40" t="s">
        <v>3653</v>
      </c>
      <c r="J2462" s="39" t="str">
        <f ca="1">IF(SUMPRODUCT(1*ISNUMBER(SEARCH($N$3,D2462))),Translation!$E$38,"")</f>
        <v>Nachschleifen</v>
      </c>
      <c r="K2462" s="37" t="str">
        <f>IF(SUMPRODUCT(1*ISNUMBER(SEARCH(O$3,D2462))),Translation!$E$37,"")</f>
        <v/>
      </c>
      <c r="L2462" s="39" t="str" cm="1">
        <f t="array" ref="L2462">IF(SUMPRODUCT(1*ISNUMBER(SEARCH(P$3:$P$9,D2462))),Translation!$E$39,"")</f>
        <v/>
      </c>
      <c r="M2462" s="36"/>
      <c r="Q2462" s="12">
        <v>9864404200</v>
      </c>
    </row>
    <row r="2463" spans="2:17" x14ac:dyDescent="0.25">
      <c r="B2463" s="36">
        <v>9864401100</v>
      </c>
      <c r="C2463" s="36" t="s">
        <v>46</v>
      </c>
      <c r="D2463" s="37" t="s">
        <v>1896</v>
      </c>
      <c r="E2463" s="37" t="s">
        <v>1626</v>
      </c>
      <c r="F2463" s="37"/>
      <c r="G2463" s="36" t="s">
        <v>1627</v>
      </c>
      <c r="H2463" s="38"/>
      <c r="I2463" s="40" t="s">
        <v>3654</v>
      </c>
      <c r="J2463" s="39" t="str">
        <f ca="1">IF(SUMPRODUCT(1*ISNUMBER(SEARCH($N$3,D2463))),Translation!$E$38,"")</f>
        <v>Nachschleifen</v>
      </c>
      <c r="K2463" s="37" t="str">
        <f>IF(SUMPRODUCT(1*ISNUMBER(SEARCH(O$3,D2463))),Translation!$E$37,"")</f>
        <v/>
      </c>
      <c r="L2463" s="39" t="str" cm="1">
        <f t="array" ref="L2463">IF(SUMPRODUCT(1*ISNUMBER(SEARCH(P$3:$P$9,D2463))),Translation!$E$39,"")</f>
        <v/>
      </c>
      <c r="M2463" s="36"/>
      <c r="Q2463" s="12">
        <v>9864401100</v>
      </c>
    </row>
    <row r="2464" spans="2:17" x14ac:dyDescent="0.25">
      <c r="B2464" s="36">
        <v>9864401200</v>
      </c>
      <c r="C2464" s="36" t="s">
        <v>47</v>
      </c>
      <c r="D2464" s="37" t="s">
        <v>1897</v>
      </c>
      <c r="E2464" s="37" t="s">
        <v>1626</v>
      </c>
      <c r="F2464" s="37"/>
      <c r="G2464" s="36" t="s">
        <v>1627</v>
      </c>
      <c r="H2464" s="38"/>
      <c r="I2464" s="40" t="s">
        <v>3655</v>
      </c>
      <c r="J2464" s="39" t="str">
        <f ca="1">IF(SUMPRODUCT(1*ISNUMBER(SEARCH($N$3,D2464))),Translation!$E$38,"")</f>
        <v>Nachschleifen</v>
      </c>
      <c r="K2464" s="37" t="str">
        <f>IF(SUMPRODUCT(1*ISNUMBER(SEARCH(O$3,D2464))),Translation!$E$37,"")</f>
        <v/>
      </c>
      <c r="L2464" s="39" t="str" cm="1">
        <f t="array" ref="L2464">IF(SUMPRODUCT(1*ISNUMBER(SEARCH(P$3:$P$9,D2464))),Translation!$E$39,"")</f>
        <v/>
      </c>
      <c r="M2464" s="36"/>
      <c r="Q2464" s="12">
        <v>9864401200</v>
      </c>
    </row>
    <row r="2465" spans="2:17" x14ac:dyDescent="0.25">
      <c r="B2465" s="36">
        <v>9864405100</v>
      </c>
      <c r="C2465" s="36" t="s">
        <v>54</v>
      </c>
      <c r="D2465" s="37" t="s">
        <v>1898</v>
      </c>
      <c r="E2465" s="37" t="s">
        <v>1626</v>
      </c>
      <c r="F2465" s="37"/>
      <c r="G2465" s="36" t="s">
        <v>1627</v>
      </c>
      <c r="H2465" s="38"/>
      <c r="I2465" s="40">
        <v>37.89</v>
      </c>
      <c r="J2465" s="39" t="str">
        <f ca="1">IF(SUMPRODUCT(1*ISNUMBER(SEARCH($N$3,D2465))),Translation!$E$38,"")</f>
        <v>Nachschleifen</v>
      </c>
      <c r="K2465" s="37" t="str">
        <f>IF(SUMPRODUCT(1*ISNUMBER(SEARCH(O$3,D2465))),Translation!$E$37,"")</f>
        <v/>
      </c>
      <c r="L2465" s="39" t="str" cm="1">
        <f t="array" ref="L2465">IF(SUMPRODUCT(1*ISNUMBER(SEARCH(P$3:$P$9,D2465))),Translation!$E$39,"")</f>
        <v/>
      </c>
      <c r="M2465" s="36"/>
      <c r="Q2465" s="12">
        <v>9864405100</v>
      </c>
    </row>
    <row r="2466" spans="2:17" x14ac:dyDescent="0.25">
      <c r="B2466" s="36">
        <v>9885804000</v>
      </c>
      <c r="C2466" s="36">
        <v>9885804000</v>
      </c>
      <c r="D2466" s="37" t="s">
        <v>2198</v>
      </c>
      <c r="E2466" s="37" t="s">
        <v>3657</v>
      </c>
      <c r="F2466" s="37"/>
      <c r="G2466" s="36" t="s">
        <v>2199</v>
      </c>
      <c r="H2466" s="38"/>
      <c r="I2466" s="40">
        <v>14.57</v>
      </c>
      <c r="J2466" s="39" t="s">
        <v>1861</v>
      </c>
      <c r="K2466" s="37"/>
      <c r="L2466" s="39"/>
      <c r="M2466" s="36" t="str">
        <f t="shared" ref="M2466:M2529" si="42">RIGHT(D2466,LEN(D2466)-(FIND("Ø",D2466)))</f>
        <v>2,0-4,0MM</v>
      </c>
      <c r="Q2466" s="12">
        <v>9885804000</v>
      </c>
    </row>
    <row r="2467" spans="2:17" x14ac:dyDescent="0.25">
      <c r="B2467" s="36">
        <v>9885806000</v>
      </c>
      <c r="C2467" s="36">
        <v>9885806000</v>
      </c>
      <c r="D2467" s="37" t="s">
        <v>2201</v>
      </c>
      <c r="E2467" s="37" t="s">
        <v>3657</v>
      </c>
      <c r="F2467" s="37"/>
      <c r="G2467" s="36" t="s">
        <v>2199</v>
      </c>
      <c r="H2467" s="38"/>
      <c r="I2467" s="40">
        <v>16.07</v>
      </c>
      <c r="J2467" s="39" t="s">
        <v>1861</v>
      </c>
      <c r="K2467" s="37"/>
      <c r="L2467" s="39"/>
      <c r="M2467" s="36" t="str">
        <f t="shared" si="42"/>
        <v>4,01-6,0MM</v>
      </c>
      <c r="Q2467" s="12">
        <v>9885806000</v>
      </c>
    </row>
    <row r="2468" spans="2:17" x14ac:dyDescent="0.25">
      <c r="B2468" s="36">
        <v>9885808000</v>
      </c>
      <c r="C2468" s="36">
        <v>9885808000</v>
      </c>
      <c r="D2468" s="37" t="s">
        <v>2203</v>
      </c>
      <c r="E2468" s="37" t="s">
        <v>3657</v>
      </c>
      <c r="F2468" s="37"/>
      <c r="G2468" s="36" t="s">
        <v>2199</v>
      </c>
      <c r="H2468" s="38"/>
      <c r="I2468" s="40">
        <v>16.899999999999999</v>
      </c>
      <c r="J2468" s="39" t="s">
        <v>1861</v>
      </c>
      <c r="K2468" s="37"/>
      <c r="L2468" s="39"/>
      <c r="M2468" s="36" t="str">
        <f t="shared" si="42"/>
        <v>6,01-8,0MM</v>
      </c>
      <c r="Q2468" s="12">
        <v>9885808000</v>
      </c>
    </row>
    <row r="2469" spans="2:17" x14ac:dyDescent="0.25">
      <c r="B2469" s="36">
        <v>9885810000</v>
      </c>
      <c r="C2469" s="36">
        <v>9885810000</v>
      </c>
      <c r="D2469" s="37" t="s">
        <v>2205</v>
      </c>
      <c r="E2469" s="37" t="s">
        <v>3657</v>
      </c>
      <c r="F2469" s="37"/>
      <c r="G2469" s="36" t="s">
        <v>2199</v>
      </c>
      <c r="H2469" s="38"/>
      <c r="I2469" s="40">
        <v>18.55</v>
      </c>
      <c r="J2469" s="39" t="s">
        <v>1861</v>
      </c>
      <c r="K2469" s="37"/>
      <c r="L2469" s="39"/>
      <c r="M2469" s="36" t="str">
        <f t="shared" si="42"/>
        <v>8,01-10,0MM</v>
      </c>
      <c r="Q2469" s="12">
        <v>9885810000</v>
      </c>
    </row>
    <row r="2470" spans="2:17" x14ac:dyDescent="0.25">
      <c r="B2470" s="36">
        <v>9885812000</v>
      </c>
      <c r="C2470" s="36">
        <v>9885812000</v>
      </c>
      <c r="D2470" s="37" t="s">
        <v>2207</v>
      </c>
      <c r="E2470" s="37" t="s">
        <v>3657</v>
      </c>
      <c r="F2470" s="37"/>
      <c r="G2470" s="36" t="s">
        <v>2199</v>
      </c>
      <c r="H2470" s="38"/>
      <c r="I2470" s="40">
        <v>21.03</v>
      </c>
      <c r="J2470" s="39" t="s">
        <v>1861</v>
      </c>
      <c r="K2470" s="37"/>
      <c r="L2470" s="39"/>
      <c r="M2470" s="36" t="str">
        <f t="shared" si="42"/>
        <v>10,01-12,0MM</v>
      </c>
      <c r="Q2470" s="12">
        <v>9885812000</v>
      </c>
    </row>
    <row r="2471" spans="2:17" x14ac:dyDescent="0.25">
      <c r="B2471" s="36">
        <v>9885814000</v>
      </c>
      <c r="C2471" s="36">
        <v>9885814000</v>
      </c>
      <c r="D2471" s="37" t="s">
        <v>2209</v>
      </c>
      <c r="E2471" s="37" t="s">
        <v>3657</v>
      </c>
      <c r="F2471" s="37"/>
      <c r="G2471" s="36" t="s">
        <v>2199</v>
      </c>
      <c r="H2471" s="38"/>
      <c r="I2471" s="40">
        <v>23.69</v>
      </c>
      <c r="J2471" s="39" t="s">
        <v>1861</v>
      </c>
      <c r="K2471" s="37"/>
      <c r="L2471" s="39"/>
      <c r="M2471" s="36" t="str">
        <f t="shared" si="42"/>
        <v>12,01-14,0MM</v>
      </c>
      <c r="Q2471" s="12">
        <v>9885814000</v>
      </c>
    </row>
    <row r="2472" spans="2:17" x14ac:dyDescent="0.25">
      <c r="B2472" s="36">
        <v>9885816000</v>
      </c>
      <c r="C2472" s="36">
        <v>9885816000</v>
      </c>
      <c r="D2472" s="37" t="s">
        <v>2211</v>
      </c>
      <c r="E2472" s="37" t="s">
        <v>3657</v>
      </c>
      <c r="F2472" s="37"/>
      <c r="G2472" s="36" t="s">
        <v>2199</v>
      </c>
      <c r="H2472" s="38"/>
      <c r="I2472" s="40">
        <v>27.16</v>
      </c>
      <c r="J2472" s="39" t="s">
        <v>1861</v>
      </c>
      <c r="K2472" s="37"/>
      <c r="L2472" s="39"/>
      <c r="M2472" s="36" t="str">
        <f t="shared" si="42"/>
        <v>14,01-16,0MM</v>
      </c>
      <c r="Q2472" s="12">
        <v>9885816000</v>
      </c>
    </row>
    <row r="2473" spans="2:17" x14ac:dyDescent="0.25">
      <c r="B2473" s="36">
        <v>9885820000</v>
      </c>
      <c r="C2473" s="36">
        <v>9885820000</v>
      </c>
      <c r="D2473" s="37" t="s">
        <v>2213</v>
      </c>
      <c r="E2473" s="37" t="s">
        <v>3657</v>
      </c>
      <c r="F2473" s="37"/>
      <c r="G2473" s="36" t="s">
        <v>2199</v>
      </c>
      <c r="H2473" s="38"/>
      <c r="I2473" s="40">
        <v>32.130000000000003</v>
      </c>
      <c r="J2473" s="39" t="s">
        <v>1861</v>
      </c>
      <c r="K2473" s="37"/>
      <c r="L2473" s="39"/>
      <c r="M2473" s="36" t="str">
        <f t="shared" si="42"/>
        <v>16,01-20,0MM</v>
      </c>
      <c r="Q2473" s="12">
        <v>9885820000</v>
      </c>
    </row>
    <row r="2474" spans="2:17" x14ac:dyDescent="0.25">
      <c r="B2474" s="36">
        <v>9885825000</v>
      </c>
      <c r="C2474" s="36">
        <v>9885825000</v>
      </c>
      <c r="D2474" s="37" t="s">
        <v>2215</v>
      </c>
      <c r="E2474" s="37" t="s">
        <v>3657</v>
      </c>
      <c r="F2474" s="37"/>
      <c r="G2474" s="36" t="s">
        <v>2199</v>
      </c>
      <c r="H2474" s="38"/>
      <c r="I2474" s="40">
        <v>35.450000000000003</v>
      </c>
      <c r="J2474" s="39" t="s">
        <v>1861</v>
      </c>
      <c r="K2474" s="37"/>
      <c r="L2474" s="39"/>
      <c r="M2474" s="36" t="str">
        <f t="shared" si="42"/>
        <v>20,01-25,0MM</v>
      </c>
      <c r="Q2474" s="12">
        <v>9885825000</v>
      </c>
    </row>
    <row r="2475" spans="2:17" x14ac:dyDescent="0.25">
      <c r="B2475" s="36">
        <v>9885904000</v>
      </c>
      <c r="C2475" s="36">
        <v>9885904000</v>
      </c>
      <c r="D2475" s="37" t="s">
        <v>2200</v>
      </c>
      <c r="E2475" s="37" t="s">
        <v>3657</v>
      </c>
      <c r="F2475" s="37"/>
      <c r="G2475" s="36" t="s">
        <v>2199</v>
      </c>
      <c r="H2475" s="38"/>
      <c r="I2475" s="40">
        <v>20.54</v>
      </c>
      <c r="J2475" s="39" t="s">
        <v>1861</v>
      </c>
      <c r="K2475" s="37"/>
      <c r="L2475" s="39" t="s">
        <v>1864</v>
      </c>
      <c r="M2475" s="36" t="str">
        <f t="shared" si="42"/>
        <v>2,0-4,0MM</v>
      </c>
      <c r="Q2475" s="12">
        <v>9885904000</v>
      </c>
    </row>
    <row r="2476" spans="2:17" x14ac:dyDescent="0.25">
      <c r="B2476" s="36">
        <v>9885906000</v>
      </c>
      <c r="C2476" s="36">
        <v>9885906000</v>
      </c>
      <c r="D2476" s="37" t="s">
        <v>2202</v>
      </c>
      <c r="E2476" s="37" t="s">
        <v>3657</v>
      </c>
      <c r="F2476" s="37"/>
      <c r="G2476" s="36" t="s">
        <v>2199</v>
      </c>
      <c r="H2476" s="38"/>
      <c r="I2476" s="40">
        <v>22.03</v>
      </c>
      <c r="J2476" s="39" t="s">
        <v>1861</v>
      </c>
      <c r="K2476" s="37"/>
      <c r="L2476" s="39" t="s">
        <v>1864</v>
      </c>
      <c r="M2476" s="36" t="str">
        <f t="shared" si="42"/>
        <v>4,01-6,0MM</v>
      </c>
      <c r="Q2476" s="12">
        <v>9885906000</v>
      </c>
    </row>
    <row r="2477" spans="2:17" x14ac:dyDescent="0.25">
      <c r="B2477" s="36">
        <v>9885908000</v>
      </c>
      <c r="C2477" s="36">
        <v>9885908000</v>
      </c>
      <c r="D2477" s="37" t="s">
        <v>2204</v>
      </c>
      <c r="E2477" s="37" t="s">
        <v>3657</v>
      </c>
      <c r="F2477" s="37"/>
      <c r="G2477" s="36" t="s">
        <v>2199</v>
      </c>
      <c r="H2477" s="38"/>
      <c r="I2477" s="40">
        <v>23.19</v>
      </c>
      <c r="J2477" s="39" t="s">
        <v>1861</v>
      </c>
      <c r="K2477" s="37"/>
      <c r="L2477" s="39" t="s">
        <v>1864</v>
      </c>
      <c r="M2477" s="36" t="str">
        <f t="shared" si="42"/>
        <v>6,01-8,0MM</v>
      </c>
      <c r="Q2477" s="12">
        <v>9885908000</v>
      </c>
    </row>
    <row r="2478" spans="2:17" x14ac:dyDescent="0.25">
      <c r="B2478" s="36">
        <v>9885910000</v>
      </c>
      <c r="C2478" s="36">
        <v>9885910000</v>
      </c>
      <c r="D2478" s="37" t="s">
        <v>2206</v>
      </c>
      <c r="E2478" s="37" t="s">
        <v>3657</v>
      </c>
      <c r="F2478" s="37"/>
      <c r="G2478" s="36" t="s">
        <v>2199</v>
      </c>
      <c r="H2478" s="38"/>
      <c r="I2478" s="40">
        <v>26.34</v>
      </c>
      <c r="J2478" s="39" t="s">
        <v>1861</v>
      </c>
      <c r="K2478" s="37"/>
      <c r="L2478" s="39" t="s">
        <v>1864</v>
      </c>
      <c r="M2478" s="36" t="str">
        <f t="shared" si="42"/>
        <v>8,01-10,0MM</v>
      </c>
      <c r="Q2478" s="12">
        <v>9885910000</v>
      </c>
    </row>
    <row r="2479" spans="2:17" x14ac:dyDescent="0.25">
      <c r="B2479" s="36">
        <v>9885912000</v>
      </c>
      <c r="C2479" s="36">
        <v>9885912000</v>
      </c>
      <c r="D2479" s="37" t="s">
        <v>2208</v>
      </c>
      <c r="E2479" s="37" t="s">
        <v>3657</v>
      </c>
      <c r="F2479" s="37"/>
      <c r="G2479" s="36" t="s">
        <v>2199</v>
      </c>
      <c r="H2479" s="38"/>
      <c r="I2479" s="40">
        <v>29.98</v>
      </c>
      <c r="J2479" s="39" t="s">
        <v>1861</v>
      </c>
      <c r="K2479" s="37"/>
      <c r="L2479" s="39" t="s">
        <v>1864</v>
      </c>
      <c r="M2479" s="36" t="str">
        <f t="shared" si="42"/>
        <v>10,01-12,0MM</v>
      </c>
      <c r="Q2479" s="12">
        <v>9885912000</v>
      </c>
    </row>
    <row r="2480" spans="2:17" x14ac:dyDescent="0.25">
      <c r="B2480" s="36">
        <v>9885914000</v>
      </c>
      <c r="C2480" s="36">
        <v>9885914000</v>
      </c>
      <c r="D2480" s="37" t="s">
        <v>2210</v>
      </c>
      <c r="E2480" s="37" t="s">
        <v>3657</v>
      </c>
      <c r="F2480" s="37"/>
      <c r="G2480" s="36" t="s">
        <v>2199</v>
      </c>
      <c r="H2480" s="38"/>
      <c r="I2480" s="40">
        <v>34.78</v>
      </c>
      <c r="J2480" s="39" t="s">
        <v>1861</v>
      </c>
      <c r="K2480" s="37"/>
      <c r="L2480" s="39" t="s">
        <v>1864</v>
      </c>
      <c r="M2480" s="36" t="str">
        <f t="shared" si="42"/>
        <v>12,01-14,0MM</v>
      </c>
      <c r="Q2480" s="12">
        <v>9885914000</v>
      </c>
    </row>
    <row r="2481" spans="2:17" x14ac:dyDescent="0.25">
      <c r="B2481" s="36">
        <v>9885916000</v>
      </c>
      <c r="C2481" s="36">
        <v>9885916000</v>
      </c>
      <c r="D2481" s="37" t="s">
        <v>2212</v>
      </c>
      <c r="E2481" s="37" t="s">
        <v>3657</v>
      </c>
      <c r="F2481" s="37"/>
      <c r="G2481" s="36" t="s">
        <v>2199</v>
      </c>
      <c r="H2481" s="38"/>
      <c r="I2481" s="40">
        <v>39.25</v>
      </c>
      <c r="J2481" s="39" t="s">
        <v>1861</v>
      </c>
      <c r="K2481" s="37"/>
      <c r="L2481" s="39" t="s">
        <v>1864</v>
      </c>
      <c r="M2481" s="36" t="str">
        <f t="shared" si="42"/>
        <v>14,01-16,0MM</v>
      </c>
      <c r="Q2481" s="12">
        <v>9885916000</v>
      </c>
    </row>
    <row r="2482" spans="2:17" x14ac:dyDescent="0.25">
      <c r="B2482" s="36">
        <v>9885920000</v>
      </c>
      <c r="C2482" s="36">
        <v>9885920000</v>
      </c>
      <c r="D2482" s="37" t="s">
        <v>2214</v>
      </c>
      <c r="E2482" s="37" t="s">
        <v>3657</v>
      </c>
      <c r="F2482" s="37"/>
      <c r="G2482" s="36" t="s">
        <v>2199</v>
      </c>
      <c r="H2482" s="38"/>
      <c r="I2482" s="40">
        <v>46.38</v>
      </c>
      <c r="J2482" s="39" t="s">
        <v>1861</v>
      </c>
      <c r="K2482" s="37"/>
      <c r="L2482" s="39" t="s">
        <v>1864</v>
      </c>
      <c r="M2482" s="36" t="str">
        <f t="shared" si="42"/>
        <v>16,01-20,0MM</v>
      </c>
      <c r="Q2482" s="12">
        <v>9885920000</v>
      </c>
    </row>
    <row r="2483" spans="2:17" x14ac:dyDescent="0.25">
      <c r="B2483" s="36">
        <v>9885925000</v>
      </c>
      <c r="C2483" s="36">
        <v>9885925000</v>
      </c>
      <c r="D2483" s="37" t="s">
        <v>2216</v>
      </c>
      <c r="E2483" s="37" t="s">
        <v>3657</v>
      </c>
      <c r="F2483" s="37"/>
      <c r="G2483" s="36" t="s">
        <v>2199</v>
      </c>
      <c r="H2483" s="38"/>
      <c r="I2483" s="40">
        <v>56.15</v>
      </c>
      <c r="J2483" s="39" t="s">
        <v>1861</v>
      </c>
      <c r="K2483" s="37"/>
      <c r="L2483" s="39" t="s">
        <v>1864</v>
      </c>
      <c r="M2483" s="36" t="str">
        <f t="shared" si="42"/>
        <v>20,01-25,0MM</v>
      </c>
      <c r="Q2483" s="12">
        <v>9885925000</v>
      </c>
    </row>
    <row r="2484" spans="2:17" x14ac:dyDescent="0.25">
      <c r="B2484" s="36">
        <v>9885005000</v>
      </c>
      <c r="C2484" s="36">
        <v>9885005000</v>
      </c>
      <c r="D2484" s="37" t="s">
        <v>2217</v>
      </c>
      <c r="E2484" s="37" t="s">
        <v>3658</v>
      </c>
      <c r="F2484" s="37"/>
      <c r="G2484" s="36" t="s">
        <v>2199</v>
      </c>
      <c r="H2484" s="38"/>
      <c r="I2484" s="40">
        <v>19.71</v>
      </c>
      <c r="J2484" s="39" t="s">
        <v>1861</v>
      </c>
      <c r="K2484" s="37"/>
      <c r="L2484" s="39"/>
      <c r="M2484" s="36" t="str">
        <f t="shared" si="42"/>
        <v>3,0-5,00</v>
      </c>
      <c r="Q2484" s="12">
        <v>9885005000</v>
      </c>
    </row>
    <row r="2485" spans="2:17" x14ac:dyDescent="0.25">
      <c r="B2485" s="36">
        <v>9885006000</v>
      </c>
      <c r="C2485" s="36">
        <v>9885006000</v>
      </c>
      <c r="D2485" s="37" t="s">
        <v>2218</v>
      </c>
      <c r="E2485" s="37" t="s">
        <v>3658</v>
      </c>
      <c r="F2485" s="37"/>
      <c r="G2485" s="36" t="s">
        <v>2199</v>
      </c>
      <c r="H2485" s="38"/>
      <c r="I2485" s="40">
        <v>20.399999999999999</v>
      </c>
      <c r="J2485" s="39" t="s">
        <v>1861</v>
      </c>
      <c r="K2485" s="37"/>
      <c r="L2485" s="39"/>
      <c r="M2485" s="36" t="str">
        <f t="shared" si="42"/>
        <v>5,01-6,00</v>
      </c>
      <c r="Q2485" s="12">
        <v>9885006000</v>
      </c>
    </row>
    <row r="2486" spans="2:17" x14ac:dyDescent="0.25">
      <c r="B2486" s="36">
        <v>9885008000</v>
      </c>
      <c r="C2486" s="36">
        <v>9885008000</v>
      </c>
      <c r="D2486" s="37" t="s">
        <v>2219</v>
      </c>
      <c r="E2486" s="37" t="s">
        <v>3658</v>
      </c>
      <c r="F2486" s="37"/>
      <c r="G2486" s="36" t="s">
        <v>2199</v>
      </c>
      <c r="H2486" s="38"/>
      <c r="I2486" s="40">
        <v>21.45</v>
      </c>
      <c r="J2486" s="39" t="s">
        <v>1861</v>
      </c>
      <c r="K2486" s="37"/>
      <c r="L2486" s="39"/>
      <c r="M2486" s="36" t="str">
        <f t="shared" si="42"/>
        <v>6,01-8,00</v>
      </c>
      <c r="Q2486" s="12">
        <v>9885008000</v>
      </c>
    </row>
    <row r="2487" spans="2:17" x14ac:dyDescent="0.25">
      <c r="B2487" s="36">
        <v>9885010000</v>
      </c>
      <c r="C2487" s="36">
        <v>9885010000</v>
      </c>
      <c r="D2487" s="37" t="s">
        <v>2220</v>
      </c>
      <c r="E2487" s="37" t="s">
        <v>3658</v>
      </c>
      <c r="F2487" s="37"/>
      <c r="G2487" s="36" t="s">
        <v>2199</v>
      </c>
      <c r="H2487" s="38"/>
      <c r="I2487" s="40">
        <v>22.61</v>
      </c>
      <c r="J2487" s="39" t="s">
        <v>1861</v>
      </c>
      <c r="K2487" s="37"/>
      <c r="L2487" s="39"/>
      <c r="M2487" s="36" t="str">
        <f t="shared" si="42"/>
        <v>8,01-10,00</v>
      </c>
      <c r="Q2487" s="12">
        <v>9885010000</v>
      </c>
    </row>
    <row r="2488" spans="2:17" x14ac:dyDescent="0.25">
      <c r="B2488" s="36">
        <v>9885012000</v>
      </c>
      <c r="C2488" s="36">
        <v>9885012000</v>
      </c>
      <c r="D2488" s="37" t="s">
        <v>2221</v>
      </c>
      <c r="E2488" s="37" t="s">
        <v>3658</v>
      </c>
      <c r="F2488" s="37"/>
      <c r="G2488" s="36" t="s">
        <v>2199</v>
      </c>
      <c r="H2488" s="38"/>
      <c r="I2488" s="40">
        <v>24.12</v>
      </c>
      <c r="J2488" s="39" t="s">
        <v>1861</v>
      </c>
      <c r="K2488" s="37"/>
      <c r="L2488" s="39"/>
      <c r="M2488" s="36" t="str">
        <f t="shared" si="42"/>
        <v>10,01-12,00</v>
      </c>
      <c r="Q2488" s="12">
        <v>9885012000</v>
      </c>
    </row>
    <row r="2489" spans="2:17" x14ac:dyDescent="0.25">
      <c r="B2489" s="36">
        <v>9885014000</v>
      </c>
      <c r="C2489" s="36">
        <v>9885014000</v>
      </c>
      <c r="D2489" s="37" t="s">
        <v>2222</v>
      </c>
      <c r="E2489" s="37" t="s">
        <v>3658</v>
      </c>
      <c r="F2489" s="37"/>
      <c r="G2489" s="36" t="s">
        <v>2199</v>
      </c>
      <c r="H2489" s="38"/>
      <c r="I2489" s="40">
        <v>30.61</v>
      </c>
      <c r="J2489" s="39" t="s">
        <v>1861</v>
      </c>
      <c r="K2489" s="37"/>
      <c r="L2489" s="39"/>
      <c r="M2489" s="36" t="str">
        <f t="shared" si="42"/>
        <v>12,01-14,00</v>
      </c>
      <c r="Q2489" s="12">
        <v>9885014000</v>
      </c>
    </row>
    <row r="2490" spans="2:17" x14ac:dyDescent="0.25">
      <c r="B2490" s="36">
        <v>9885016000</v>
      </c>
      <c r="C2490" s="36">
        <v>9885016000</v>
      </c>
      <c r="D2490" s="37" t="s">
        <v>2223</v>
      </c>
      <c r="E2490" s="37" t="s">
        <v>3658</v>
      </c>
      <c r="F2490" s="37"/>
      <c r="G2490" s="36" t="s">
        <v>2199</v>
      </c>
      <c r="H2490" s="38"/>
      <c r="I2490" s="40">
        <v>35.94</v>
      </c>
      <c r="J2490" s="39" t="s">
        <v>1861</v>
      </c>
      <c r="K2490" s="37"/>
      <c r="L2490" s="39"/>
      <c r="M2490" s="36" t="str">
        <f t="shared" si="42"/>
        <v>14,01-16,00</v>
      </c>
      <c r="Q2490" s="12">
        <v>9885016000</v>
      </c>
    </row>
    <row r="2491" spans="2:17" x14ac:dyDescent="0.25">
      <c r="B2491" s="36">
        <v>9885018000</v>
      </c>
      <c r="C2491" s="36">
        <v>9885018000</v>
      </c>
      <c r="D2491" s="37" t="s">
        <v>2224</v>
      </c>
      <c r="E2491" s="37" t="s">
        <v>3658</v>
      </c>
      <c r="F2491" s="37"/>
      <c r="G2491" s="36" t="s">
        <v>2199</v>
      </c>
      <c r="H2491" s="38"/>
      <c r="I2491" s="40">
        <v>37.33</v>
      </c>
      <c r="J2491" s="39" t="s">
        <v>1861</v>
      </c>
      <c r="K2491" s="37"/>
      <c r="L2491" s="39"/>
      <c r="M2491" s="36" t="str">
        <f t="shared" si="42"/>
        <v>16,01-18,00</v>
      </c>
      <c r="Q2491" s="12">
        <v>9885018000</v>
      </c>
    </row>
    <row r="2492" spans="2:17" x14ac:dyDescent="0.25">
      <c r="B2492" s="36">
        <v>9885020000</v>
      </c>
      <c r="C2492" s="36">
        <v>9885020000</v>
      </c>
      <c r="D2492" s="37" t="s">
        <v>2225</v>
      </c>
      <c r="E2492" s="37" t="s">
        <v>3658</v>
      </c>
      <c r="F2492" s="37"/>
      <c r="G2492" s="36" t="s">
        <v>2199</v>
      </c>
      <c r="H2492" s="38"/>
      <c r="I2492" s="40">
        <v>39.19</v>
      </c>
      <c r="J2492" s="39" t="s">
        <v>1861</v>
      </c>
      <c r="K2492" s="37"/>
      <c r="L2492" s="39"/>
      <c r="M2492" s="36" t="str">
        <f t="shared" si="42"/>
        <v>18,01-20,00</v>
      </c>
      <c r="Q2492" s="12">
        <v>9885020000</v>
      </c>
    </row>
    <row r="2493" spans="2:17" x14ac:dyDescent="0.25">
      <c r="B2493" s="36">
        <v>9885025000</v>
      </c>
      <c r="C2493" s="36">
        <v>9885025000</v>
      </c>
      <c r="D2493" s="37" t="s">
        <v>2226</v>
      </c>
      <c r="E2493" s="37" t="s">
        <v>3658</v>
      </c>
      <c r="F2493" s="37"/>
      <c r="G2493" s="36" t="s">
        <v>2199</v>
      </c>
      <c r="H2493" s="38"/>
      <c r="I2493" s="40">
        <v>47.07</v>
      </c>
      <c r="J2493" s="39" t="s">
        <v>1861</v>
      </c>
      <c r="K2493" s="37"/>
      <c r="L2493" s="39"/>
      <c r="M2493" s="36" t="str">
        <f t="shared" si="42"/>
        <v>20,01-25,00</v>
      </c>
      <c r="Q2493" s="12">
        <v>9885025000</v>
      </c>
    </row>
    <row r="2494" spans="2:17" x14ac:dyDescent="0.25">
      <c r="B2494" s="36">
        <v>9885032000</v>
      </c>
      <c r="C2494" s="36">
        <v>9885032000</v>
      </c>
      <c r="D2494" s="37" t="s">
        <v>2227</v>
      </c>
      <c r="E2494" s="37" t="s">
        <v>3658</v>
      </c>
      <c r="F2494" s="37"/>
      <c r="G2494" s="36" t="s">
        <v>2199</v>
      </c>
      <c r="H2494" s="38"/>
      <c r="I2494" s="40">
        <v>57.28</v>
      </c>
      <c r="J2494" s="39" t="s">
        <v>1861</v>
      </c>
      <c r="K2494" s="37"/>
      <c r="L2494" s="39"/>
      <c r="M2494" s="36" t="str">
        <f t="shared" si="42"/>
        <v>25,01-32,00</v>
      </c>
      <c r="Q2494" s="12">
        <v>9885032000</v>
      </c>
    </row>
    <row r="2495" spans="2:17" x14ac:dyDescent="0.25">
      <c r="B2495" s="36">
        <v>9885205000</v>
      </c>
      <c r="C2495" s="36">
        <v>9885205000</v>
      </c>
      <c r="D2495" s="37" t="s">
        <v>2228</v>
      </c>
      <c r="E2495" s="37" t="s">
        <v>3658</v>
      </c>
      <c r="F2495" s="37"/>
      <c r="G2495" s="36" t="s">
        <v>2199</v>
      </c>
      <c r="H2495" s="38"/>
      <c r="I2495" s="40">
        <v>22.72</v>
      </c>
      <c r="J2495" s="39" t="s">
        <v>1861</v>
      </c>
      <c r="K2495" s="37"/>
      <c r="L2495" s="39" t="s">
        <v>1864</v>
      </c>
      <c r="M2495" s="36" t="str">
        <f t="shared" si="42"/>
        <v>3,0-5,00</v>
      </c>
      <c r="Q2495" s="12">
        <v>9885205000</v>
      </c>
    </row>
    <row r="2496" spans="2:17" x14ac:dyDescent="0.25">
      <c r="B2496" s="36">
        <v>9885206000</v>
      </c>
      <c r="C2496" s="36">
        <v>9885206000</v>
      </c>
      <c r="D2496" s="37" t="s">
        <v>2229</v>
      </c>
      <c r="E2496" s="37" t="s">
        <v>3658</v>
      </c>
      <c r="F2496" s="37"/>
      <c r="G2496" s="36" t="s">
        <v>2199</v>
      </c>
      <c r="H2496" s="38"/>
      <c r="I2496" s="40">
        <v>23.54</v>
      </c>
      <c r="J2496" s="39" t="s">
        <v>1861</v>
      </c>
      <c r="K2496" s="37"/>
      <c r="L2496" s="39" t="s">
        <v>1864</v>
      </c>
      <c r="M2496" s="36" t="str">
        <f t="shared" si="42"/>
        <v>5,01-6,00</v>
      </c>
      <c r="Q2496" s="12">
        <v>9885206000</v>
      </c>
    </row>
    <row r="2497" spans="2:17" x14ac:dyDescent="0.25">
      <c r="B2497" s="36">
        <v>9885208000</v>
      </c>
      <c r="C2497" s="36">
        <v>9885208000</v>
      </c>
      <c r="D2497" s="37" t="s">
        <v>2230</v>
      </c>
      <c r="E2497" s="37" t="s">
        <v>3658</v>
      </c>
      <c r="F2497" s="37"/>
      <c r="G2497" s="36" t="s">
        <v>2199</v>
      </c>
      <c r="H2497" s="38"/>
      <c r="I2497" s="40">
        <v>25.86</v>
      </c>
      <c r="J2497" s="39" t="s">
        <v>1861</v>
      </c>
      <c r="K2497" s="37"/>
      <c r="L2497" s="39" t="s">
        <v>1864</v>
      </c>
      <c r="M2497" s="36" t="str">
        <f t="shared" si="42"/>
        <v>6,01-8,00</v>
      </c>
      <c r="Q2497" s="12">
        <v>9885208000</v>
      </c>
    </row>
    <row r="2498" spans="2:17" x14ac:dyDescent="0.25">
      <c r="B2498" s="36">
        <v>9885210000</v>
      </c>
      <c r="C2498" s="36">
        <v>9885210000</v>
      </c>
      <c r="D2498" s="37" t="s">
        <v>2231</v>
      </c>
      <c r="E2498" s="37" t="s">
        <v>3658</v>
      </c>
      <c r="F2498" s="37"/>
      <c r="G2498" s="36" t="s">
        <v>2199</v>
      </c>
      <c r="H2498" s="38"/>
      <c r="I2498" s="40">
        <v>29.8</v>
      </c>
      <c r="J2498" s="39" t="s">
        <v>1861</v>
      </c>
      <c r="K2498" s="37"/>
      <c r="L2498" s="39" t="s">
        <v>1864</v>
      </c>
      <c r="M2498" s="36" t="str">
        <f t="shared" si="42"/>
        <v>8,01-10,00</v>
      </c>
      <c r="Q2498" s="12">
        <v>9885210000</v>
      </c>
    </row>
    <row r="2499" spans="2:17" x14ac:dyDescent="0.25">
      <c r="B2499" s="36">
        <v>9885212000</v>
      </c>
      <c r="C2499" s="36">
        <v>9885212000</v>
      </c>
      <c r="D2499" s="37" t="s">
        <v>2232</v>
      </c>
      <c r="E2499" s="37" t="s">
        <v>3658</v>
      </c>
      <c r="F2499" s="37"/>
      <c r="G2499" s="36" t="s">
        <v>2199</v>
      </c>
      <c r="H2499" s="38"/>
      <c r="I2499" s="40">
        <v>30.38</v>
      </c>
      <c r="J2499" s="39" t="s">
        <v>1861</v>
      </c>
      <c r="K2499" s="37"/>
      <c r="L2499" s="39" t="s">
        <v>1864</v>
      </c>
      <c r="M2499" s="36" t="str">
        <f t="shared" si="42"/>
        <v>10,01-12,00</v>
      </c>
      <c r="Q2499" s="12">
        <v>9885212000</v>
      </c>
    </row>
    <row r="2500" spans="2:17" x14ac:dyDescent="0.25">
      <c r="B2500" s="36">
        <v>9885214000</v>
      </c>
      <c r="C2500" s="36">
        <v>9885214000</v>
      </c>
      <c r="D2500" s="37" t="s">
        <v>2233</v>
      </c>
      <c r="E2500" s="37" t="s">
        <v>3658</v>
      </c>
      <c r="F2500" s="37"/>
      <c r="G2500" s="36" t="s">
        <v>2199</v>
      </c>
      <c r="H2500" s="38"/>
      <c r="I2500" s="40">
        <v>38.26</v>
      </c>
      <c r="J2500" s="39" t="s">
        <v>1861</v>
      </c>
      <c r="K2500" s="37"/>
      <c r="L2500" s="39" t="s">
        <v>1864</v>
      </c>
      <c r="M2500" s="36" t="str">
        <f t="shared" si="42"/>
        <v>12,01-14,00</v>
      </c>
      <c r="Q2500" s="12">
        <v>9885214000</v>
      </c>
    </row>
    <row r="2501" spans="2:17" x14ac:dyDescent="0.25">
      <c r="B2501" s="36">
        <v>9885216000</v>
      </c>
      <c r="C2501" s="36">
        <v>9885216000</v>
      </c>
      <c r="D2501" s="37" t="s">
        <v>2234</v>
      </c>
      <c r="E2501" s="37" t="s">
        <v>3658</v>
      </c>
      <c r="F2501" s="37"/>
      <c r="G2501" s="36" t="s">
        <v>2199</v>
      </c>
      <c r="H2501" s="38"/>
      <c r="I2501" s="40">
        <v>44.29</v>
      </c>
      <c r="J2501" s="39" t="s">
        <v>1861</v>
      </c>
      <c r="K2501" s="37"/>
      <c r="L2501" s="39" t="s">
        <v>1864</v>
      </c>
      <c r="M2501" s="36" t="str">
        <f t="shared" si="42"/>
        <v>14,01-16,00</v>
      </c>
      <c r="Q2501" s="12">
        <v>9885216000</v>
      </c>
    </row>
    <row r="2502" spans="2:17" x14ac:dyDescent="0.25">
      <c r="B2502" s="36">
        <v>9885218000</v>
      </c>
      <c r="C2502" s="36">
        <v>9885218000</v>
      </c>
      <c r="D2502" s="37" t="s">
        <v>2235</v>
      </c>
      <c r="E2502" s="37" t="s">
        <v>3658</v>
      </c>
      <c r="F2502" s="37"/>
      <c r="G2502" s="36" t="s">
        <v>2199</v>
      </c>
      <c r="H2502" s="38"/>
      <c r="I2502" s="40">
        <v>46.95</v>
      </c>
      <c r="J2502" s="39" t="s">
        <v>1861</v>
      </c>
      <c r="K2502" s="37"/>
      <c r="L2502" s="39" t="s">
        <v>1864</v>
      </c>
      <c r="M2502" s="36" t="str">
        <f t="shared" si="42"/>
        <v>16,01-18,00</v>
      </c>
      <c r="Q2502" s="12">
        <v>9885218000</v>
      </c>
    </row>
    <row r="2503" spans="2:17" x14ac:dyDescent="0.25">
      <c r="B2503" s="36">
        <v>9885220000</v>
      </c>
      <c r="C2503" s="36">
        <v>9885220000</v>
      </c>
      <c r="D2503" s="37" t="s">
        <v>2236</v>
      </c>
      <c r="E2503" s="37" t="s">
        <v>3658</v>
      </c>
      <c r="F2503" s="37"/>
      <c r="G2503" s="36" t="s">
        <v>2199</v>
      </c>
      <c r="H2503" s="38"/>
      <c r="I2503" s="40">
        <v>48.93</v>
      </c>
      <c r="J2503" s="39" t="s">
        <v>1861</v>
      </c>
      <c r="K2503" s="37"/>
      <c r="L2503" s="39" t="s">
        <v>1864</v>
      </c>
      <c r="M2503" s="36" t="str">
        <f t="shared" si="42"/>
        <v>18,01-20,00</v>
      </c>
      <c r="Q2503" s="12">
        <v>9885220000</v>
      </c>
    </row>
    <row r="2504" spans="2:17" x14ac:dyDescent="0.25">
      <c r="B2504" s="36">
        <v>9885225000</v>
      </c>
      <c r="C2504" s="36">
        <v>9885225000</v>
      </c>
      <c r="D2504" s="37" t="s">
        <v>2237</v>
      </c>
      <c r="E2504" s="37" t="s">
        <v>3658</v>
      </c>
      <c r="F2504" s="37"/>
      <c r="G2504" s="36" t="s">
        <v>2199</v>
      </c>
      <c r="H2504" s="38"/>
      <c r="I2504" s="40">
        <v>61.91</v>
      </c>
      <c r="J2504" s="39" t="s">
        <v>1861</v>
      </c>
      <c r="K2504" s="37"/>
      <c r="L2504" s="39" t="s">
        <v>1864</v>
      </c>
      <c r="M2504" s="36" t="str">
        <f t="shared" si="42"/>
        <v>20,01-25,00</v>
      </c>
      <c r="Q2504" s="12">
        <v>9885225000</v>
      </c>
    </row>
    <row r="2505" spans="2:17" x14ac:dyDescent="0.25">
      <c r="B2505" s="36">
        <v>9885232000</v>
      </c>
      <c r="C2505" s="36">
        <v>9885232000</v>
      </c>
      <c r="D2505" s="37" t="s">
        <v>2238</v>
      </c>
      <c r="E2505" s="37" t="s">
        <v>3658</v>
      </c>
      <c r="F2505" s="37"/>
      <c r="G2505" s="36" t="s">
        <v>2199</v>
      </c>
      <c r="H2505" s="38"/>
      <c r="I2505" s="40">
        <v>77.91</v>
      </c>
      <c r="J2505" s="39" t="s">
        <v>1861</v>
      </c>
      <c r="K2505" s="37"/>
      <c r="L2505" s="39" t="s">
        <v>1864</v>
      </c>
      <c r="M2505" s="36" t="str">
        <f t="shared" si="42"/>
        <v>25,01-32,00</v>
      </c>
      <c r="Q2505" s="12">
        <v>9885232000</v>
      </c>
    </row>
    <row r="2506" spans="2:17" x14ac:dyDescent="0.25">
      <c r="B2506" s="36">
        <v>9885105000</v>
      </c>
      <c r="C2506" s="36">
        <v>9885105000</v>
      </c>
      <c r="D2506" s="37" t="s">
        <v>2239</v>
      </c>
      <c r="E2506" s="37" t="s">
        <v>3658</v>
      </c>
      <c r="F2506" s="37"/>
      <c r="G2506" s="36" t="s">
        <v>2199</v>
      </c>
      <c r="H2506" s="38"/>
      <c r="I2506" s="40">
        <v>24.35</v>
      </c>
      <c r="J2506" s="39" t="s">
        <v>1861</v>
      </c>
      <c r="K2506" s="37" t="s">
        <v>1859</v>
      </c>
      <c r="L2506" s="39"/>
      <c r="M2506" s="36" t="str">
        <f t="shared" si="42"/>
        <v>3,0-5,00</v>
      </c>
      <c r="Q2506" s="12">
        <v>9885105000</v>
      </c>
    </row>
    <row r="2507" spans="2:17" x14ac:dyDescent="0.25">
      <c r="B2507" s="36">
        <v>9885106000</v>
      </c>
      <c r="C2507" s="36">
        <v>9885106000</v>
      </c>
      <c r="D2507" s="37" t="s">
        <v>2240</v>
      </c>
      <c r="E2507" s="37" t="s">
        <v>3658</v>
      </c>
      <c r="F2507" s="37"/>
      <c r="G2507" s="36" t="s">
        <v>2199</v>
      </c>
      <c r="H2507" s="38"/>
      <c r="I2507" s="40">
        <v>25.04</v>
      </c>
      <c r="J2507" s="39" t="s">
        <v>1861</v>
      </c>
      <c r="K2507" s="37" t="s">
        <v>1859</v>
      </c>
      <c r="L2507" s="39"/>
      <c r="M2507" s="36" t="str">
        <f t="shared" si="42"/>
        <v>5,01-6,00</v>
      </c>
      <c r="Q2507" s="12">
        <v>9885106000</v>
      </c>
    </row>
    <row r="2508" spans="2:17" x14ac:dyDescent="0.25">
      <c r="B2508" s="36">
        <v>9885108000</v>
      </c>
      <c r="C2508" s="36">
        <v>9885108000</v>
      </c>
      <c r="D2508" s="37" t="s">
        <v>2241</v>
      </c>
      <c r="E2508" s="37" t="s">
        <v>3658</v>
      </c>
      <c r="F2508" s="37"/>
      <c r="G2508" s="36" t="s">
        <v>2199</v>
      </c>
      <c r="H2508" s="38"/>
      <c r="I2508" s="40">
        <v>26.09</v>
      </c>
      <c r="J2508" s="39" t="s">
        <v>1861</v>
      </c>
      <c r="K2508" s="37" t="s">
        <v>1859</v>
      </c>
      <c r="L2508" s="39"/>
      <c r="M2508" s="36" t="str">
        <f t="shared" si="42"/>
        <v>6,01-8,00</v>
      </c>
      <c r="Q2508" s="12">
        <v>9885108000</v>
      </c>
    </row>
    <row r="2509" spans="2:17" x14ac:dyDescent="0.25">
      <c r="B2509" s="36">
        <v>9885110000</v>
      </c>
      <c r="C2509" s="36">
        <v>9885110000</v>
      </c>
      <c r="D2509" s="37" t="s">
        <v>2242</v>
      </c>
      <c r="E2509" s="37" t="s">
        <v>3658</v>
      </c>
      <c r="F2509" s="37"/>
      <c r="G2509" s="36" t="s">
        <v>2199</v>
      </c>
      <c r="H2509" s="38"/>
      <c r="I2509" s="40">
        <v>27.24</v>
      </c>
      <c r="J2509" s="39" t="s">
        <v>1861</v>
      </c>
      <c r="K2509" s="37" t="s">
        <v>1859</v>
      </c>
      <c r="L2509" s="39"/>
      <c r="M2509" s="36" t="str">
        <f t="shared" si="42"/>
        <v>8,01-10,00</v>
      </c>
      <c r="Q2509" s="12">
        <v>9885110000</v>
      </c>
    </row>
    <row r="2510" spans="2:17" x14ac:dyDescent="0.25">
      <c r="B2510" s="36">
        <v>9885112000</v>
      </c>
      <c r="C2510" s="36">
        <v>9885112000</v>
      </c>
      <c r="D2510" s="37" t="s">
        <v>2243</v>
      </c>
      <c r="E2510" s="37" t="s">
        <v>3658</v>
      </c>
      <c r="F2510" s="37"/>
      <c r="G2510" s="36" t="s">
        <v>2199</v>
      </c>
      <c r="H2510" s="38"/>
      <c r="I2510" s="40">
        <v>28.75</v>
      </c>
      <c r="J2510" s="39" t="s">
        <v>1861</v>
      </c>
      <c r="K2510" s="37" t="s">
        <v>1859</v>
      </c>
      <c r="L2510" s="39"/>
      <c r="M2510" s="36" t="str">
        <f t="shared" si="42"/>
        <v>10,01-12,00</v>
      </c>
      <c r="Q2510" s="12">
        <v>9885112000</v>
      </c>
    </row>
    <row r="2511" spans="2:17" x14ac:dyDescent="0.25">
      <c r="B2511" s="36">
        <v>9885114000</v>
      </c>
      <c r="C2511" s="36">
        <v>9885114000</v>
      </c>
      <c r="D2511" s="37" t="s">
        <v>2244</v>
      </c>
      <c r="E2511" s="37" t="s">
        <v>3658</v>
      </c>
      <c r="F2511" s="37"/>
      <c r="G2511" s="36" t="s">
        <v>2199</v>
      </c>
      <c r="H2511" s="38"/>
      <c r="I2511" s="40">
        <v>37.56</v>
      </c>
      <c r="J2511" s="39" t="s">
        <v>1861</v>
      </c>
      <c r="K2511" s="37" t="s">
        <v>1859</v>
      </c>
      <c r="L2511" s="39"/>
      <c r="M2511" s="36" t="str">
        <f t="shared" si="42"/>
        <v>12,01-14,00</v>
      </c>
      <c r="Q2511" s="12">
        <v>9885114000</v>
      </c>
    </row>
    <row r="2512" spans="2:17" x14ac:dyDescent="0.25">
      <c r="B2512" s="36">
        <v>9885116000</v>
      </c>
      <c r="C2512" s="36">
        <v>9885116000</v>
      </c>
      <c r="D2512" s="37" t="s">
        <v>2245</v>
      </c>
      <c r="E2512" s="37" t="s">
        <v>3658</v>
      </c>
      <c r="F2512" s="37"/>
      <c r="G2512" s="36" t="s">
        <v>2199</v>
      </c>
      <c r="H2512" s="38"/>
      <c r="I2512" s="40">
        <v>42.89</v>
      </c>
      <c r="J2512" s="39" t="s">
        <v>1861</v>
      </c>
      <c r="K2512" s="37" t="s">
        <v>1859</v>
      </c>
      <c r="L2512" s="39"/>
      <c r="M2512" s="36" t="str">
        <f t="shared" si="42"/>
        <v>14,01-16,00</v>
      </c>
      <c r="Q2512" s="12">
        <v>9885116000</v>
      </c>
    </row>
    <row r="2513" spans="2:17" x14ac:dyDescent="0.25">
      <c r="B2513" s="36">
        <v>9885118000</v>
      </c>
      <c r="C2513" s="36">
        <v>9885118000</v>
      </c>
      <c r="D2513" s="37" t="s">
        <v>2246</v>
      </c>
      <c r="E2513" s="37" t="s">
        <v>3658</v>
      </c>
      <c r="F2513" s="37"/>
      <c r="G2513" s="36" t="s">
        <v>2199</v>
      </c>
      <c r="H2513" s="38"/>
      <c r="I2513" s="40">
        <v>44.29</v>
      </c>
      <c r="J2513" s="39" t="s">
        <v>1861</v>
      </c>
      <c r="K2513" s="37" t="s">
        <v>1859</v>
      </c>
      <c r="L2513" s="39"/>
      <c r="M2513" s="36" t="str">
        <f t="shared" si="42"/>
        <v>16,01-18,00</v>
      </c>
      <c r="Q2513" s="12">
        <v>9885118000</v>
      </c>
    </row>
    <row r="2514" spans="2:17" x14ac:dyDescent="0.25">
      <c r="B2514" s="36">
        <v>9885120000</v>
      </c>
      <c r="C2514" s="36">
        <v>9885120000</v>
      </c>
      <c r="D2514" s="37" t="s">
        <v>2247</v>
      </c>
      <c r="E2514" s="37" t="s">
        <v>3658</v>
      </c>
      <c r="F2514" s="37"/>
      <c r="G2514" s="36" t="s">
        <v>2199</v>
      </c>
      <c r="H2514" s="38"/>
      <c r="I2514" s="40">
        <v>46.15</v>
      </c>
      <c r="J2514" s="39" t="s">
        <v>1861</v>
      </c>
      <c r="K2514" s="37" t="s">
        <v>1859</v>
      </c>
      <c r="L2514" s="39"/>
      <c r="M2514" s="36" t="str">
        <f t="shared" si="42"/>
        <v>18,01-20,00</v>
      </c>
      <c r="Q2514" s="12">
        <v>9885120000</v>
      </c>
    </row>
    <row r="2515" spans="2:17" x14ac:dyDescent="0.25">
      <c r="B2515" s="36">
        <v>9885125000</v>
      </c>
      <c r="C2515" s="36">
        <v>9885125000</v>
      </c>
      <c r="D2515" s="37" t="s">
        <v>2248</v>
      </c>
      <c r="E2515" s="37" t="s">
        <v>3658</v>
      </c>
      <c r="F2515" s="37"/>
      <c r="G2515" s="36" t="s">
        <v>2199</v>
      </c>
      <c r="H2515" s="38"/>
      <c r="I2515" s="40">
        <v>60.99</v>
      </c>
      <c r="J2515" s="39" t="s">
        <v>1861</v>
      </c>
      <c r="K2515" s="37" t="s">
        <v>1859</v>
      </c>
      <c r="L2515" s="39"/>
      <c r="M2515" s="36" t="str">
        <f t="shared" si="42"/>
        <v>20,01-25,00</v>
      </c>
      <c r="Q2515" s="12">
        <v>9885125000</v>
      </c>
    </row>
    <row r="2516" spans="2:17" x14ac:dyDescent="0.25">
      <c r="B2516" s="36">
        <v>9885132000</v>
      </c>
      <c r="C2516" s="36">
        <v>9885132000</v>
      </c>
      <c r="D2516" s="37" t="s">
        <v>2249</v>
      </c>
      <c r="E2516" s="37" t="s">
        <v>3658</v>
      </c>
      <c r="F2516" s="37"/>
      <c r="G2516" s="36" t="s">
        <v>2199</v>
      </c>
      <c r="H2516" s="38"/>
      <c r="I2516" s="40">
        <v>71.19</v>
      </c>
      <c r="J2516" s="39" t="s">
        <v>1861</v>
      </c>
      <c r="K2516" s="37" t="s">
        <v>1859</v>
      </c>
      <c r="L2516" s="39"/>
      <c r="M2516" s="36" t="str">
        <f t="shared" si="42"/>
        <v>25,01-32,00</v>
      </c>
      <c r="Q2516" s="12">
        <v>9885132000</v>
      </c>
    </row>
    <row r="2517" spans="2:17" x14ac:dyDescent="0.25">
      <c r="B2517" s="36">
        <v>9885305000</v>
      </c>
      <c r="C2517" s="36">
        <v>9885305000</v>
      </c>
      <c r="D2517" s="37" t="s">
        <v>2250</v>
      </c>
      <c r="E2517" s="37" t="s">
        <v>3658</v>
      </c>
      <c r="F2517" s="37"/>
      <c r="G2517" s="36" t="s">
        <v>2199</v>
      </c>
      <c r="H2517" s="38"/>
      <c r="I2517" s="40">
        <v>27.36</v>
      </c>
      <c r="J2517" s="39" t="s">
        <v>1861</v>
      </c>
      <c r="K2517" s="37" t="s">
        <v>1859</v>
      </c>
      <c r="L2517" s="39" t="s">
        <v>1864</v>
      </c>
      <c r="M2517" s="36" t="str">
        <f t="shared" si="42"/>
        <v>3,0-5,00</v>
      </c>
      <c r="Q2517" s="12">
        <v>9885305000</v>
      </c>
    </row>
    <row r="2518" spans="2:17" x14ac:dyDescent="0.25">
      <c r="B2518" s="36">
        <v>9885306000</v>
      </c>
      <c r="C2518" s="36">
        <v>9885306000</v>
      </c>
      <c r="D2518" s="37" t="s">
        <v>2251</v>
      </c>
      <c r="E2518" s="37" t="s">
        <v>3658</v>
      </c>
      <c r="F2518" s="37"/>
      <c r="G2518" s="36" t="s">
        <v>2199</v>
      </c>
      <c r="H2518" s="38"/>
      <c r="I2518" s="40">
        <v>28.18</v>
      </c>
      <c r="J2518" s="39" t="s">
        <v>1861</v>
      </c>
      <c r="K2518" s="37" t="s">
        <v>1859</v>
      </c>
      <c r="L2518" s="39" t="s">
        <v>1864</v>
      </c>
      <c r="M2518" s="36" t="str">
        <f t="shared" si="42"/>
        <v>5,01-6,00</v>
      </c>
      <c r="Q2518" s="12">
        <v>9885306000</v>
      </c>
    </row>
    <row r="2519" spans="2:17" x14ac:dyDescent="0.25">
      <c r="B2519" s="36">
        <v>9885308000</v>
      </c>
      <c r="C2519" s="36">
        <v>9885308000</v>
      </c>
      <c r="D2519" s="37" t="s">
        <v>2252</v>
      </c>
      <c r="E2519" s="37" t="s">
        <v>3658</v>
      </c>
      <c r="F2519" s="37"/>
      <c r="G2519" s="36" t="s">
        <v>2199</v>
      </c>
      <c r="H2519" s="38"/>
      <c r="I2519" s="40">
        <v>30.49</v>
      </c>
      <c r="J2519" s="39" t="s">
        <v>1861</v>
      </c>
      <c r="K2519" s="37" t="s">
        <v>1859</v>
      </c>
      <c r="L2519" s="39" t="s">
        <v>1864</v>
      </c>
      <c r="M2519" s="36" t="str">
        <f t="shared" si="42"/>
        <v>6,01-8,00</v>
      </c>
      <c r="Q2519" s="12">
        <v>9885308000</v>
      </c>
    </row>
    <row r="2520" spans="2:17" x14ac:dyDescent="0.25">
      <c r="B2520" s="36">
        <v>9885310000</v>
      </c>
      <c r="C2520" s="36">
        <v>9885310000</v>
      </c>
      <c r="D2520" s="37" t="s">
        <v>2253</v>
      </c>
      <c r="E2520" s="37" t="s">
        <v>3658</v>
      </c>
      <c r="F2520" s="37"/>
      <c r="G2520" s="36" t="s">
        <v>2199</v>
      </c>
      <c r="H2520" s="38"/>
      <c r="I2520" s="40">
        <v>34.44</v>
      </c>
      <c r="J2520" s="39" t="s">
        <v>1861</v>
      </c>
      <c r="K2520" s="37" t="s">
        <v>1859</v>
      </c>
      <c r="L2520" s="39" t="s">
        <v>1864</v>
      </c>
      <c r="M2520" s="36" t="str">
        <f t="shared" si="42"/>
        <v>8,01-10,00</v>
      </c>
      <c r="Q2520" s="12">
        <v>9885310000</v>
      </c>
    </row>
    <row r="2521" spans="2:17" x14ac:dyDescent="0.25">
      <c r="B2521" s="36">
        <v>9885312000</v>
      </c>
      <c r="C2521" s="36">
        <v>9885312000</v>
      </c>
      <c r="D2521" s="37" t="s">
        <v>2254</v>
      </c>
      <c r="E2521" s="37" t="s">
        <v>3658</v>
      </c>
      <c r="F2521" s="37"/>
      <c r="G2521" s="36" t="s">
        <v>2199</v>
      </c>
      <c r="H2521" s="38"/>
      <c r="I2521" s="40">
        <v>35.020000000000003</v>
      </c>
      <c r="J2521" s="39" t="s">
        <v>1861</v>
      </c>
      <c r="K2521" s="37" t="s">
        <v>1859</v>
      </c>
      <c r="L2521" s="39" t="s">
        <v>1864</v>
      </c>
      <c r="M2521" s="36" t="str">
        <f t="shared" si="42"/>
        <v>10,01-12,00</v>
      </c>
      <c r="Q2521" s="12">
        <v>9885312000</v>
      </c>
    </row>
    <row r="2522" spans="2:17" x14ac:dyDescent="0.25">
      <c r="B2522" s="36">
        <v>9885314000</v>
      </c>
      <c r="C2522" s="36">
        <v>9885314000</v>
      </c>
      <c r="D2522" s="37" t="s">
        <v>2255</v>
      </c>
      <c r="E2522" s="37" t="s">
        <v>3658</v>
      </c>
      <c r="F2522" s="37"/>
      <c r="G2522" s="36" t="s">
        <v>2199</v>
      </c>
      <c r="H2522" s="38"/>
      <c r="I2522" s="40">
        <v>43.13</v>
      </c>
      <c r="J2522" s="39" t="s">
        <v>1861</v>
      </c>
      <c r="K2522" s="37" t="s">
        <v>1859</v>
      </c>
      <c r="L2522" s="39" t="s">
        <v>1864</v>
      </c>
      <c r="M2522" s="36" t="str">
        <f t="shared" si="42"/>
        <v>12,01-14,00</v>
      </c>
      <c r="Q2522" s="12">
        <v>9885314000</v>
      </c>
    </row>
    <row r="2523" spans="2:17" x14ac:dyDescent="0.25">
      <c r="B2523" s="36">
        <v>9885316000</v>
      </c>
      <c r="C2523" s="36">
        <v>9885316000</v>
      </c>
      <c r="D2523" s="37" t="s">
        <v>2256</v>
      </c>
      <c r="E2523" s="37" t="s">
        <v>3658</v>
      </c>
      <c r="F2523" s="37"/>
      <c r="G2523" s="36" t="s">
        <v>2199</v>
      </c>
      <c r="H2523" s="38"/>
      <c r="I2523" s="40">
        <v>51.24</v>
      </c>
      <c r="J2523" s="39" t="s">
        <v>1861</v>
      </c>
      <c r="K2523" s="37" t="s">
        <v>1859</v>
      </c>
      <c r="L2523" s="39" t="s">
        <v>1864</v>
      </c>
      <c r="M2523" s="36" t="str">
        <f t="shared" si="42"/>
        <v>14,01-16,00</v>
      </c>
      <c r="Q2523" s="12">
        <v>9885316000</v>
      </c>
    </row>
    <row r="2524" spans="2:17" x14ac:dyDescent="0.25">
      <c r="B2524" s="36">
        <v>9885318000</v>
      </c>
      <c r="C2524" s="36">
        <v>9885318000</v>
      </c>
      <c r="D2524" s="37" t="s">
        <v>2257</v>
      </c>
      <c r="E2524" s="37" t="s">
        <v>3658</v>
      </c>
      <c r="F2524" s="37"/>
      <c r="G2524" s="36" t="s">
        <v>2199</v>
      </c>
      <c r="H2524" s="38"/>
      <c r="I2524" s="40">
        <v>53.91</v>
      </c>
      <c r="J2524" s="39" t="s">
        <v>1861</v>
      </c>
      <c r="K2524" s="37" t="s">
        <v>1859</v>
      </c>
      <c r="L2524" s="39" t="s">
        <v>1864</v>
      </c>
      <c r="M2524" s="36" t="str">
        <f t="shared" si="42"/>
        <v>16,01-18,00</v>
      </c>
      <c r="Q2524" s="12">
        <v>9885318000</v>
      </c>
    </row>
    <row r="2525" spans="2:17" x14ac:dyDescent="0.25">
      <c r="B2525" s="36">
        <v>9885320000</v>
      </c>
      <c r="C2525" s="36">
        <v>9885320000</v>
      </c>
      <c r="D2525" s="37" t="s">
        <v>2258</v>
      </c>
      <c r="E2525" s="37" t="s">
        <v>3658</v>
      </c>
      <c r="F2525" s="37"/>
      <c r="G2525" s="36" t="s">
        <v>2199</v>
      </c>
      <c r="H2525" s="38"/>
      <c r="I2525" s="40">
        <v>55.88</v>
      </c>
      <c r="J2525" s="39" t="s">
        <v>1861</v>
      </c>
      <c r="K2525" s="37" t="s">
        <v>1859</v>
      </c>
      <c r="L2525" s="39" t="s">
        <v>1864</v>
      </c>
      <c r="M2525" s="36" t="str">
        <f t="shared" si="42"/>
        <v>18,01-20,00</v>
      </c>
      <c r="Q2525" s="12">
        <v>9885320000</v>
      </c>
    </row>
    <row r="2526" spans="2:17" x14ac:dyDescent="0.25">
      <c r="B2526" s="36">
        <v>9885325000</v>
      </c>
      <c r="C2526" s="36">
        <v>9885325000</v>
      </c>
      <c r="D2526" s="37" t="s">
        <v>2259</v>
      </c>
      <c r="E2526" s="37" t="s">
        <v>3658</v>
      </c>
      <c r="F2526" s="37"/>
      <c r="G2526" s="36" t="s">
        <v>2199</v>
      </c>
      <c r="H2526" s="38"/>
      <c r="I2526" s="40">
        <v>73.5</v>
      </c>
      <c r="J2526" s="39" t="s">
        <v>1861</v>
      </c>
      <c r="K2526" s="37" t="s">
        <v>1859</v>
      </c>
      <c r="L2526" s="39" t="s">
        <v>1864</v>
      </c>
      <c r="M2526" s="36" t="str">
        <f t="shared" si="42"/>
        <v>20,01-25,00</v>
      </c>
      <c r="Q2526" s="12">
        <v>9885325000</v>
      </c>
    </row>
    <row r="2527" spans="2:17" x14ac:dyDescent="0.25">
      <c r="B2527" s="36">
        <v>9885332000</v>
      </c>
      <c r="C2527" s="36">
        <v>9885332000</v>
      </c>
      <c r="D2527" s="37" t="s">
        <v>2260</v>
      </c>
      <c r="E2527" s="37" t="s">
        <v>3658</v>
      </c>
      <c r="F2527" s="37"/>
      <c r="G2527" s="36" t="s">
        <v>2199</v>
      </c>
      <c r="H2527" s="38"/>
      <c r="I2527" s="40">
        <v>88.35</v>
      </c>
      <c r="J2527" s="39" t="s">
        <v>1861</v>
      </c>
      <c r="K2527" s="37" t="s">
        <v>1859</v>
      </c>
      <c r="L2527" s="39" t="s">
        <v>1864</v>
      </c>
      <c r="M2527" s="36" t="str">
        <f t="shared" si="42"/>
        <v>25,01-32,00</v>
      </c>
      <c r="Q2527" s="12">
        <v>9885332000</v>
      </c>
    </row>
    <row r="2528" spans="2:17" x14ac:dyDescent="0.25">
      <c r="B2528" s="36">
        <v>9885405000</v>
      </c>
      <c r="C2528" s="36">
        <v>9885405000</v>
      </c>
      <c r="D2528" s="37" t="s">
        <v>2217</v>
      </c>
      <c r="E2528" s="37" t="s">
        <v>3659</v>
      </c>
      <c r="F2528" s="37"/>
      <c r="G2528" s="36" t="s">
        <v>2199</v>
      </c>
      <c r="H2528" s="38"/>
      <c r="I2528" s="40">
        <v>28.98</v>
      </c>
      <c r="J2528" s="39" t="s">
        <v>1861</v>
      </c>
      <c r="K2528" s="37"/>
      <c r="L2528" s="39"/>
      <c r="M2528" s="36" t="str">
        <f t="shared" si="42"/>
        <v>3,0-5,00</v>
      </c>
      <c r="Q2528" s="12">
        <v>9885405000</v>
      </c>
    </row>
    <row r="2529" spans="2:17" x14ac:dyDescent="0.25">
      <c r="B2529" s="36">
        <v>9885406000</v>
      </c>
      <c r="C2529" s="36">
        <v>9885406000</v>
      </c>
      <c r="D2529" s="37" t="s">
        <v>2218</v>
      </c>
      <c r="E2529" s="37" t="s">
        <v>3659</v>
      </c>
      <c r="F2529" s="37"/>
      <c r="G2529" s="36" t="s">
        <v>2199</v>
      </c>
      <c r="H2529" s="38"/>
      <c r="I2529" s="40">
        <v>29.68</v>
      </c>
      <c r="J2529" s="39" t="s">
        <v>1861</v>
      </c>
      <c r="K2529" s="37"/>
      <c r="L2529" s="39"/>
      <c r="M2529" s="36" t="str">
        <f t="shared" si="42"/>
        <v>5,01-6,00</v>
      </c>
      <c r="Q2529" s="12">
        <v>9885406000</v>
      </c>
    </row>
    <row r="2530" spans="2:17" x14ac:dyDescent="0.25">
      <c r="B2530" s="36">
        <v>9885408000</v>
      </c>
      <c r="C2530" s="36">
        <v>9885408000</v>
      </c>
      <c r="D2530" s="37" t="s">
        <v>2219</v>
      </c>
      <c r="E2530" s="37" t="s">
        <v>3659</v>
      </c>
      <c r="F2530" s="37"/>
      <c r="G2530" s="36" t="s">
        <v>2199</v>
      </c>
      <c r="H2530" s="38"/>
      <c r="I2530" s="40">
        <v>30.73</v>
      </c>
      <c r="J2530" s="39" t="s">
        <v>1861</v>
      </c>
      <c r="K2530" s="37"/>
      <c r="L2530" s="39"/>
      <c r="M2530" s="36" t="str">
        <f t="shared" ref="M2530:M2580" si="43">RIGHT(D2530,LEN(D2530)-(FIND("Ø",D2530)))</f>
        <v>6,01-8,00</v>
      </c>
      <c r="Q2530" s="12">
        <v>9885408000</v>
      </c>
    </row>
    <row r="2531" spans="2:17" x14ac:dyDescent="0.25">
      <c r="B2531" s="36">
        <v>9885410000</v>
      </c>
      <c r="C2531" s="36">
        <v>9885410000</v>
      </c>
      <c r="D2531" s="37" t="s">
        <v>2220</v>
      </c>
      <c r="E2531" s="37" t="s">
        <v>3659</v>
      </c>
      <c r="F2531" s="37"/>
      <c r="G2531" s="36" t="s">
        <v>2199</v>
      </c>
      <c r="H2531" s="38"/>
      <c r="I2531" s="40">
        <v>31.88</v>
      </c>
      <c r="J2531" s="39" t="s">
        <v>1861</v>
      </c>
      <c r="K2531" s="37"/>
      <c r="L2531" s="39"/>
      <c r="M2531" s="36" t="str">
        <f t="shared" si="43"/>
        <v>8,01-10,00</v>
      </c>
      <c r="Q2531" s="12">
        <v>9885410000</v>
      </c>
    </row>
    <row r="2532" spans="2:17" x14ac:dyDescent="0.25">
      <c r="B2532" s="36">
        <v>9885412000</v>
      </c>
      <c r="C2532" s="36">
        <v>9885412000</v>
      </c>
      <c r="D2532" s="37" t="s">
        <v>2221</v>
      </c>
      <c r="E2532" s="37" t="s">
        <v>3659</v>
      </c>
      <c r="F2532" s="37"/>
      <c r="G2532" s="36" t="s">
        <v>2199</v>
      </c>
      <c r="H2532" s="38"/>
      <c r="I2532" s="40">
        <v>33.39</v>
      </c>
      <c r="J2532" s="39" t="s">
        <v>1861</v>
      </c>
      <c r="K2532" s="37"/>
      <c r="L2532" s="39"/>
      <c r="M2532" s="36" t="str">
        <f t="shared" si="43"/>
        <v>10,01-12,00</v>
      </c>
      <c r="Q2532" s="12">
        <v>9885412000</v>
      </c>
    </row>
    <row r="2533" spans="2:17" x14ac:dyDescent="0.25">
      <c r="B2533" s="36">
        <v>9885414000</v>
      </c>
      <c r="C2533" s="36">
        <v>9885414000</v>
      </c>
      <c r="D2533" s="37" t="s">
        <v>2222</v>
      </c>
      <c r="E2533" s="37" t="s">
        <v>3659</v>
      </c>
      <c r="F2533" s="37"/>
      <c r="G2533" s="36" t="s">
        <v>2199</v>
      </c>
      <c r="H2533" s="38"/>
      <c r="I2533" s="40">
        <v>37.56</v>
      </c>
      <c r="J2533" s="39" t="s">
        <v>1861</v>
      </c>
      <c r="K2533" s="37"/>
      <c r="L2533" s="39"/>
      <c r="M2533" s="36" t="str">
        <f t="shared" si="43"/>
        <v>12,01-14,00</v>
      </c>
      <c r="Q2533" s="12">
        <v>9885414000</v>
      </c>
    </row>
    <row r="2534" spans="2:17" x14ac:dyDescent="0.25">
      <c r="B2534" s="36">
        <v>9885416000</v>
      </c>
      <c r="C2534" s="36">
        <v>9885416000</v>
      </c>
      <c r="D2534" s="37" t="s">
        <v>2223</v>
      </c>
      <c r="E2534" s="37" t="s">
        <v>3659</v>
      </c>
      <c r="F2534" s="37"/>
      <c r="G2534" s="36" t="s">
        <v>2199</v>
      </c>
      <c r="H2534" s="38"/>
      <c r="I2534" s="40">
        <v>42.89</v>
      </c>
      <c r="J2534" s="39" t="s">
        <v>1861</v>
      </c>
      <c r="K2534" s="37"/>
      <c r="L2534" s="39"/>
      <c r="M2534" s="36" t="str">
        <f t="shared" si="43"/>
        <v>14,01-16,00</v>
      </c>
      <c r="Q2534" s="12">
        <v>9885416000</v>
      </c>
    </row>
    <row r="2535" spans="2:17" x14ac:dyDescent="0.25">
      <c r="B2535" s="36">
        <v>9885418000</v>
      </c>
      <c r="C2535" s="36">
        <v>9885418000</v>
      </c>
      <c r="D2535" s="37" t="s">
        <v>2224</v>
      </c>
      <c r="E2535" s="37" t="s">
        <v>3659</v>
      </c>
      <c r="F2535" s="37"/>
      <c r="G2535" s="36" t="s">
        <v>2199</v>
      </c>
      <c r="H2535" s="38"/>
      <c r="I2535" s="40">
        <v>44.29</v>
      </c>
      <c r="J2535" s="39" t="s">
        <v>1861</v>
      </c>
      <c r="K2535" s="37"/>
      <c r="L2535" s="39"/>
      <c r="M2535" s="36" t="str">
        <f t="shared" si="43"/>
        <v>16,01-18,00</v>
      </c>
      <c r="Q2535" s="12">
        <v>9885418000</v>
      </c>
    </row>
    <row r="2536" spans="2:17" x14ac:dyDescent="0.25">
      <c r="B2536" s="36">
        <v>9885420000</v>
      </c>
      <c r="C2536" s="36">
        <v>9885420000</v>
      </c>
      <c r="D2536" s="37" t="s">
        <v>2225</v>
      </c>
      <c r="E2536" s="37" t="s">
        <v>3659</v>
      </c>
      <c r="F2536" s="37"/>
      <c r="G2536" s="36" t="s">
        <v>2199</v>
      </c>
      <c r="H2536" s="38"/>
      <c r="I2536" s="40">
        <v>46.15</v>
      </c>
      <c r="J2536" s="39" t="s">
        <v>1861</v>
      </c>
      <c r="K2536" s="37"/>
      <c r="L2536" s="39"/>
      <c r="M2536" s="36" t="str">
        <f t="shared" si="43"/>
        <v>18,01-20,00</v>
      </c>
      <c r="Q2536" s="12">
        <v>9885420000</v>
      </c>
    </row>
    <row r="2537" spans="2:17" x14ac:dyDescent="0.25">
      <c r="B2537" s="36">
        <v>9885425000</v>
      </c>
      <c r="C2537" s="36">
        <v>9885425000</v>
      </c>
      <c r="D2537" s="37" t="s">
        <v>2226</v>
      </c>
      <c r="E2537" s="37" t="s">
        <v>3659</v>
      </c>
      <c r="F2537" s="37"/>
      <c r="G2537" s="36" t="s">
        <v>2199</v>
      </c>
      <c r="H2537" s="38"/>
      <c r="I2537" s="40">
        <v>54.03</v>
      </c>
      <c r="J2537" s="39" t="s">
        <v>1861</v>
      </c>
      <c r="K2537" s="37"/>
      <c r="L2537" s="39"/>
      <c r="M2537" s="36" t="str">
        <f t="shared" si="43"/>
        <v>20,01-25,00</v>
      </c>
      <c r="Q2537" s="12">
        <v>9885425000</v>
      </c>
    </row>
    <row r="2538" spans="2:17" x14ac:dyDescent="0.25">
      <c r="B2538" s="36">
        <v>9885432000</v>
      </c>
      <c r="C2538" s="36">
        <v>9885432000</v>
      </c>
      <c r="D2538" s="37" t="s">
        <v>2227</v>
      </c>
      <c r="E2538" s="37" t="s">
        <v>3659</v>
      </c>
      <c r="F2538" s="37"/>
      <c r="G2538" s="36" t="s">
        <v>2199</v>
      </c>
      <c r="H2538" s="38"/>
      <c r="I2538" s="40">
        <v>64.23</v>
      </c>
      <c r="J2538" s="39" t="s">
        <v>1861</v>
      </c>
      <c r="K2538" s="37"/>
      <c r="L2538" s="39"/>
      <c r="M2538" s="36" t="str">
        <f t="shared" si="43"/>
        <v>25,01-32,00</v>
      </c>
      <c r="Q2538" s="12">
        <v>9885432000</v>
      </c>
    </row>
    <row r="2539" spans="2:17" x14ac:dyDescent="0.25">
      <c r="B2539" s="36">
        <v>9885605000</v>
      </c>
      <c r="C2539" s="36">
        <v>9885605000</v>
      </c>
      <c r="D2539" s="37" t="s">
        <v>2228</v>
      </c>
      <c r="E2539" s="37" t="s">
        <v>3659</v>
      </c>
      <c r="F2539" s="37"/>
      <c r="G2539" s="36" t="s">
        <v>2199</v>
      </c>
      <c r="H2539" s="38"/>
      <c r="I2539" s="40">
        <v>29.68</v>
      </c>
      <c r="J2539" s="39" t="s">
        <v>1861</v>
      </c>
      <c r="K2539" s="37"/>
      <c r="L2539" s="39" t="s">
        <v>1864</v>
      </c>
      <c r="M2539" s="36" t="str">
        <f t="shared" si="43"/>
        <v>3,0-5,00</v>
      </c>
      <c r="Q2539" s="12">
        <v>9885605000</v>
      </c>
    </row>
    <row r="2540" spans="2:17" x14ac:dyDescent="0.25">
      <c r="B2540" s="36">
        <v>9885606000</v>
      </c>
      <c r="C2540" s="36">
        <v>9885606000</v>
      </c>
      <c r="D2540" s="37" t="s">
        <v>2229</v>
      </c>
      <c r="E2540" s="37" t="s">
        <v>3659</v>
      </c>
      <c r="F2540" s="37"/>
      <c r="G2540" s="36" t="s">
        <v>2199</v>
      </c>
      <c r="H2540" s="38"/>
      <c r="I2540" s="40">
        <v>30.49</v>
      </c>
      <c r="J2540" s="39" t="s">
        <v>1861</v>
      </c>
      <c r="K2540" s="37"/>
      <c r="L2540" s="39" t="s">
        <v>1864</v>
      </c>
      <c r="M2540" s="36" t="str">
        <f t="shared" si="43"/>
        <v>5,01-6,00</v>
      </c>
      <c r="Q2540" s="12">
        <v>9885606000</v>
      </c>
    </row>
    <row r="2541" spans="2:17" x14ac:dyDescent="0.25">
      <c r="B2541" s="36">
        <v>9885608000</v>
      </c>
      <c r="C2541" s="36">
        <v>9885608000</v>
      </c>
      <c r="D2541" s="37" t="s">
        <v>2230</v>
      </c>
      <c r="E2541" s="37" t="s">
        <v>3659</v>
      </c>
      <c r="F2541" s="37"/>
      <c r="G2541" s="36" t="s">
        <v>2199</v>
      </c>
      <c r="H2541" s="38"/>
      <c r="I2541" s="40">
        <v>32.81</v>
      </c>
      <c r="J2541" s="39" t="s">
        <v>1861</v>
      </c>
      <c r="K2541" s="37"/>
      <c r="L2541" s="39" t="s">
        <v>1864</v>
      </c>
      <c r="M2541" s="36" t="str">
        <f t="shared" si="43"/>
        <v>6,01-8,00</v>
      </c>
      <c r="Q2541" s="12">
        <v>9885608000</v>
      </c>
    </row>
    <row r="2542" spans="2:17" x14ac:dyDescent="0.25">
      <c r="B2542" s="36">
        <v>9885610000</v>
      </c>
      <c r="C2542" s="36">
        <v>9885610000</v>
      </c>
      <c r="D2542" s="37" t="s">
        <v>2231</v>
      </c>
      <c r="E2542" s="37" t="s">
        <v>3659</v>
      </c>
      <c r="F2542" s="37"/>
      <c r="G2542" s="36" t="s">
        <v>2199</v>
      </c>
      <c r="H2542" s="38"/>
      <c r="I2542" s="40">
        <v>36.76</v>
      </c>
      <c r="J2542" s="39" t="s">
        <v>1861</v>
      </c>
      <c r="K2542" s="37"/>
      <c r="L2542" s="39" t="s">
        <v>1864</v>
      </c>
      <c r="M2542" s="36" t="str">
        <f t="shared" si="43"/>
        <v>8,01-10,00</v>
      </c>
      <c r="Q2542" s="12">
        <v>9885610000</v>
      </c>
    </row>
    <row r="2543" spans="2:17" x14ac:dyDescent="0.25">
      <c r="B2543" s="36">
        <v>9885612000</v>
      </c>
      <c r="C2543" s="36">
        <v>9885612000</v>
      </c>
      <c r="D2543" s="37" t="s">
        <v>2232</v>
      </c>
      <c r="E2543" s="37" t="s">
        <v>3659</v>
      </c>
      <c r="F2543" s="37"/>
      <c r="G2543" s="36" t="s">
        <v>2199</v>
      </c>
      <c r="H2543" s="38"/>
      <c r="I2543" s="40">
        <v>37.33</v>
      </c>
      <c r="J2543" s="39" t="s">
        <v>1861</v>
      </c>
      <c r="K2543" s="37"/>
      <c r="L2543" s="39" t="s">
        <v>1864</v>
      </c>
      <c r="M2543" s="36" t="str">
        <f t="shared" si="43"/>
        <v>10,01-12,00</v>
      </c>
      <c r="Q2543" s="12">
        <v>9885612000</v>
      </c>
    </row>
    <row r="2544" spans="2:17" x14ac:dyDescent="0.25">
      <c r="B2544" s="36">
        <v>9885614000</v>
      </c>
      <c r="C2544" s="36">
        <v>9885614000</v>
      </c>
      <c r="D2544" s="37" t="s">
        <v>2233</v>
      </c>
      <c r="E2544" s="37" t="s">
        <v>3659</v>
      </c>
      <c r="F2544" s="37"/>
      <c r="G2544" s="36" t="s">
        <v>2199</v>
      </c>
      <c r="H2544" s="38"/>
      <c r="I2544" s="40">
        <v>45.22</v>
      </c>
      <c r="J2544" s="39" t="s">
        <v>1861</v>
      </c>
      <c r="K2544" s="37"/>
      <c r="L2544" s="39" t="s">
        <v>1864</v>
      </c>
      <c r="M2544" s="36" t="str">
        <f t="shared" si="43"/>
        <v>12,01-14,00</v>
      </c>
      <c r="Q2544" s="12">
        <v>9885614000</v>
      </c>
    </row>
    <row r="2545" spans="2:17" x14ac:dyDescent="0.25">
      <c r="B2545" s="36">
        <v>9885616000</v>
      </c>
      <c r="C2545" s="36">
        <v>9885616000</v>
      </c>
      <c r="D2545" s="37" t="s">
        <v>2234</v>
      </c>
      <c r="E2545" s="37" t="s">
        <v>3659</v>
      </c>
      <c r="F2545" s="37"/>
      <c r="G2545" s="36" t="s">
        <v>2199</v>
      </c>
      <c r="H2545" s="38"/>
      <c r="I2545" s="40">
        <v>51.24</v>
      </c>
      <c r="J2545" s="39" t="s">
        <v>1861</v>
      </c>
      <c r="K2545" s="37"/>
      <c r="L2545" s="39" t="s">
        <v>1864</v>
      </c>
      <c r="M2545" s="36" t="str">
        <f t="shared" si="43"/>
        <v>14,01-16,00</v>
      </c>
      <c r="Q2545" s="12">
        <v>9885616000</v>
      </c>
    </row>
    <row r="2546" spans="2:17" x14ac:dyDescent="0.25">
      <c r="B2546" s="36">
        <v>9885618000</v>
      </c>
      <c r="C2546" s="36">
        <v>9885618000</v>
      </c>
      <c r="D2546" s="37" t="s">
        <v>2235</v>
      </c>
      <c r="E2546" s="37" t="s">
        <v>3659</v>
      </c>
      <c r="F2546" s="37"/>
      <c r="G2546" s="36" t="s">
        <v>2199</v>
      </c>
      <c r="H2546" s="38"/>
      <c r="I2546" s="40">
        <v>53.91</v>
      </c>
      <c r="J2546" s="39" t="s">
        <v>1861</v>
      </c>
      <c r="K2546" s="37"/>
      <c r="L2546" s="39" t="s">
        <v>1864</v>
      </c>
      <c r="M2546" s="36" t="str">
        <f t="shared" si="43"/>
        <v>16,01-18,00</v>
      </c>
      <c r="Q2546" s="12">
        <v>9885618000</v>
      </c>
    </row>
    <row r="2547" spans="2:17" x14ac:dyDescent="0.25">
      <c r="B2547" s="36">
        <v>9885620000</v>
      </c>
      <c r="C2547" s="36">
        <v>9885620000</v>
      </c>
      <c r="D2547" s="37" t="s">
        <v>2236</v>
      </c>
      <c r="E2547" s="37" t="s">
        <v>3659</v>
      </c>
      <c r="F2547" s="37"/>
      <c r="G2547" s="36" t="s">
        <v>2199</v>
      </c>
      <c r="H2547" s="38"/>
      <c r="I2547" s="40">
        <v>55.88</v>
      </c>
      <c r="J2547" s="39" t="s">
        <v>1861</v>
      </c>
      <c r="K2547" s="37"/>
      <c r="L2547" s="39" t="s">
        <v>1864</v>
      </c>
      <c r="M2547" s="36" t="str">
        <f t="shared" si="43"/>
        <v>18,01-20,00</v>
      </c>
      <c r="Q2547" s="12">
        <v>9885620000</v>
      </c>
    </row>
    <row r="2548" spans="2:17" x14ac:dyDescent="0.25">
      <c r="B2548" s="36">
        <v>9885625000</v>
      </c>
      <c r="C2548" s="36">
        <v>9885625000</v>
      </c>
      <c r="D2548" s="37" t="s">
        <v>2237</v>
      </c>
      <c r="E2548" s="37" t="s">
        <v>3659</v>
      </c>
      <c r="F2548" s="37"/>
      <c r="G2548" s="36" t="s">
        <v>2199</v>
      </c>
      <c r="H2548" s="38"/>
      <c r="I2548" s="40">
        <v>68.87</v>
      </c>
      <c r="J2548" s="39" t="s">
        <v>1861</v>
      </c>
      <c r="K2548" s="37"/>
      <c r="L2548" s="39" t="s">
        <v>1864</v>
      </c>
      <c r="M2548" s="36" t="str">
        <f t="shared" si="43"/>
        <v>20,01-25,00</v>
      </c>
      <c r="Q2548" s="12">
        <v>9885625000</v>
      </c>
    </row>
    <row r="2549" spans="2:17" x14ac:dyDescent="0.25">
      <c r="B2549" s="36">
        <v>9885632000</v>
      </c>
      <c r="C2549" s="36">
        <v>9885632000</v>
      </c>
      <c r="D2549" s="37" t="s">
        <v>2238</v>
      </c>
      <c r="E2549" s="37" t="s">
        <v>3659</v>
      </c>
      <c r="F2549" s="37"/>
      <c r="G2549" s="36" t="s">
        <v>2199</v>
      </c>
      <c r="H2549" s="38"/>
      <c r="I2549" s="40">
        <v>84.87</v>
      </c>
      <c r="J2549" s="39" t="s">
        <v>1861</v>
      </c>
      <c r="K2549" s="37"/>
      <c r="L2549" s="39" t="s">
        <v>1864</v>
      </c>
      <c r="M2549" s="36" t="str">
        <f t="shared" si="43"/>
        <v>25,01-32,00</v>
      </c>
      <c r="Q2549" s="12">
        <v>9885632000</v>
      </c>
    </row>
    <row r="2550" spans="2:17" x14ac:dyDescent="0.25">
      <c r="B2550" s="36">
        <v>9885505000</v>
      </c>
      <c r="C2550" s="36">
        <v>9885505000</v>
      </c>
      <c r="D2550" s="37" t="s">
        <v>2239</v>
      </c>
      <c r="E2550" s="37" t="s">
        <v>3659</v>
      </c>
      <c r="F2550" s="37"/>
      <c r="G2550" s="36" t="s">
        <v>2199</v>
      </c>
      <c r="H2550" s="38"/>
      <c r="I2550" s="40">
        <v>31.3</v>
      </c>
      <c r="J2550" s="39" t="s">
        <v>1861</v>
      </c>
      <c r="K2550" s="37" t="s">
        <v>1859</v>
      </c>
      <c r="L2550" s="39"/>
      <c r="M2550" s="36" t="str">
        <f t="shared" si="43"/>
        <v>3,0-5,00</v>
      </c>
      <c r="Q2550" s="12">
        <v>9885505000</v>
      </c>
    </row>
    <row r="2551" spans="2:17" x14ac:dyDescent="0.25">
      <c r="B2551" s="36">
        <v>9885506000</v>
      </c>
      <c r="C2551" s="36">
        <v>9885506000</v>
      </c>
      <c r="D2551" s="37" t="s">
        <v>2240</v>
      </c>
      <c r="E2551" s="37" t="s">
        <v>3659</v>
      </c>
      <c r="F2551" s="37"/>
      <c r="G2551" s="36" t="s">
        <v>2199</v>
      </c>
      <c r="H2551" s="38"/>
      <c r="I2551" s="40">
        <v>32</v>
      </c>
      <c r="J2551" s="39" t="s">
        <v>1861</v>
      </c>
      <c r="K2551" s="37" t="s">
        <v>1859</v>
      </c>
      <c r="L2551" s="39"/>
      <c r="M2551" s="36" t="str">
        <f t="shared" si="43"/>
        <v>5,01-6,00</v>
      </c>
      <c r="Q2551" s="12">
        <v>9885506000</v>
      </c>
    </row>
    <row r="2552" spans="2:17" x14ac:dyDescent="0.25">
      <c r="B2552" s="36">
        <v>9885508000</v>
      </c>
      <c r="C2552" s="36">
        <v>9885508000</v>
      </c>
      <c r="D2552" s="37" t="s">
        <v>2241</v>
      </c>
      <c r="E2552" s="37" t="s">
        <v>3659</v>
      </c>
      <c r="F2552" s="37"/>
      <c r="G2552" s="36" t="s">
        <v>2199</v>
      </c>
      <c r="H2552" s="38"/>
      <c r="I2552" s="40">
        <v>33.04</v>
      </c>
      <c r="J2552" s="39" t="s">
        <v>1861</v>
      </c>
      <c r="K2552" s="37" t="s">
        <v>1859</v>
      </c>
      <c r="L2552" s="39"/>
      <c r="M2552" s="36" t="str">
        <f t="shared" si="43"/>
        <v>6,01-8,00</v>
      </c>
      <c r="Q2552" s="12">
        <v>9885508000</v>
      </c>
    </row>
    <row r="2553" spans="2:17" x14ac:dyDescent="0.25">
      <c r="B2553" s="36">
        <v>9885510000</v>
      </c>
      <c r="C2553" s="36">
        <v>9885510000</v>
      </c>
      <c r="D2553" s="37" t="s">
        <v>2242</v>
      </c>
      <c r="E2553" s="37" t="s">
        <v>3659</v>
      </c>
      <c r="F2553" s="37"/>
      <c r="G2553" s="36" t="s">
        <v>2199</v>
      </c>
      <c r="H2553" s="38"/>
      <c r="I2553" s="40">
        <v>34.21</v>
      </c>
      <c r="J2553" s="39" t="s">
        <v>1861</v>
      </c>
      <c r="K2553" s="37" t="s">
        <v>1859</v>
      </c>
      <c r="L2553" s="39"/>
      <c r="M2553" s="36" t="str">
        <f t="shared" si="43"/>
        <v>8,01-10,00</v>
      </c>
      <c r="Q2553" s="12">
        <v>9885510000</v>
      </c>
    </row>
    <row r="2554" spans="2:17" x14ac:dyDescent="0.25">
      <c r="B2554" s="36">
        <v>9885512000</v>
      </c>
      <c r="C2554" s="36">
        <v>9885512000</v>
      </c>
      <c r="D2554" s="37" t="s">
        <v>2243</v>
      </c>
      <c r="E2554" s="37" t="s">
        <v>3659</v>
      </c>
      <c r="F2554" s="37"/>
      <c r="G2554" s="36" t="s">
        <v>2199</v>
      </c>
      <c r="H2554" s="38"/>
      <c r="I2554" s="40">
        <v>38.03</v>
      </c>
      <c r="J2554" s="39" t="s">
        <v>1861</v>
      </c>
      <c r="K2554" s="37" t="s">
        <v>1859</v>
      </c>
      <c r="L2554" s="39"/>
      <c r="M2554" s="36" t="str">
        <f t="shared" si="43"/>
        <v>10,01-12,00</v>
      </c>
      <c r="Q2554" s="12">
        <v>9885512000</v>
      </c>
    </row>
    <row r="2555" spans="2:17" x14ac:dyDescent="0.25">
      <c r="B2555" s="36">
        <v>9885514000</v>
      </c>
      <c r="C2555" s="36">
        <v>9885514000</v>
      </c>
      <c r="D2555" s="37" t="s">
        <v>2244</v>
      </c>
      <c r="E2555" s="37" t="s">
        <v>3659</v>
      </c>
      <c r="F2555" s="37"/>
      <c r="G2555" s="36" t="s">
        <v>2199</v>
      </c>
      <c r="H2555" s="38"/>
      <c r="I2555" s="40">
        <v>44.52</v>
      </c>
      <c r="J2555" s="39" t="s">
        <v>1861</v>
      </c>
      <c r="K2555" s="37" t="s">
        <v>1859</v>
      </c>
      <c r="L2555" s="39"/>
      <c r="M2555" s="36" t="str">
        <f t="shared" si="43"/>
        <v>12,01-14,00</v>
      </c>
      <c r="Q2555" s="12">
        <v>9885514000</v>
      </c>
    </row>
    <row r="2556" spans="2:17" x14ac:dyDescent="0.25">
      <c r="B2556" s="36">
        <v>9885516000</v>
      </c>
      <c r="C2556" s="36">
        <v>9885516000</v>
      </c>
      <c r="D2556" s="37" t="s">
        <v>2245</v>
      </c>
      <c r="E2556" s="37" t="s">
        <v>3659</v>
      </c>
      <c r="F2556" s="37"/>
      <c r="G2556" s="36" t="s">
        <v>2199</v>
      </c>
      <c r="H2556" s="38"/>
      <c r="I2556" s="40">
        <v>49.86</v>
      </c>
      <c r="J2556" s="39" t="s">
        <v>1861</v>
      </c>
      <c r="K2556" s="37" t="s">
        <v>1859</v>
      </c>
      <c r="L2556" s="39"/>
      <c r="M2556" s="36" t="str">
        <f t="shared" si="43"/>
        <v>14,01-16,00</v>
      </c>
      <c r="Q2556" s="12">
        <v>9885516000</v>
      </c>
    </row>
    <row r="2557" spans="2:17" x14ac:dyDescent="0.25">
      <c r="B2557" s="36">
        <v>9885518000</v>
      </c>
      <c r="C2557" s="36">
        <v>9885518000</v>
      </c>
      <c r="D2557" s="37" t="s">
        <v>2246</v>
      </c>
      <c r="E2557" s="37" t="s">
        <v>3659</v>
      </c>
      <c r="F2557" s="37"/>
      <c r="G2557" s="36" t="s">
        <v>2199</v>
      </c>
      <c r="H2557" s="38"/>
      <c r="I2557" s="40">
        <v>51.24</v>
      </c>
      <c r="J2557" s="39" t="s">
        <v>1861</v>
      </c>
      <c r="K2557" s="37" t="s">
        <v>1859</v>
      </c>
      <c r="L2557" s="39"/>
      <c r="M2557" s="36" t="str">
        <f t="shared" si="43"/>
        <v>16,01-18,00</v>
      </c>
      <c r="Q2557" s="12">
        <v>9885518000</v>
      </c>
    </row>
    <row r="2558" spans="2:17" x14ac:dyDescent="0.25">
      <c r="B2558" s="36">
        <v>9885520000</v>
      </c>
      <c r="C2558" s="36">
        <v>9885520000</v>
      </c>
      <c r="D2558" s="37" t="s">
        <v>2247</v>
      </c>
      <c r="E2558" s="37" t="s">
        <v>3659</v>
      </c>
      <c r="F2558" s="37"/>
      <c r="G2558" s="36" t="s">
        <v>2199</v>
      </c>
      <c r="H2558" s="38"/>
      <c r="I2558" s="40">
        <v>53.1</v>
      </c>
      <c r="J2558" s="39" t="s">
        <v>1861</v>
      </c>
      <c r="K2558" s="37" t="s">
        <v>1859</v>
      </c>
      <c r="L2558" s="39"/>
      <c r="M2558" s="36" t="str">
        <f t="shared" si="43"/>
        <v>18,01-20,00</v>
      </c>
      <c r="Q2558" s="12">
        <v>9885520000</v>
      </c>
    </row>
    <row r="2559" spans="2:17" x14ac:dyDescent="0.25">
      <c r="B2559" s="36">
        <v>9885525000</v>
      </c>
      <c r="C2559" s="36">
        <v>9885525000</v>
      </c>
      <c r="D2559" s="37" t="s">
        <v>2248</v>
      </c>
      <c r="E2559" s="37" t="s">
        <v>3659</v>
      </c>
      <c r="F2559" s="37"/>
      <c r="G2559" s="36" t="s">
        <v>2199</v>
      </c>
      <c r="H2559" s="38"/>
      <c r="I2559" s="40">
        <v>67.94</v>
      </c>
      <c r="J2559" s="39" t="s">
        <v>1861</v>
      </c>
      <c r="K2559" s="37" t="s">
        <v>1859</v>
      </c>
      <c r="L2559" s="39"/>
      <c r="M2559" s="36" t="str">
        <f t="shared" si="43"/>
        <v>20,01-25,00</v>
      </c>
      <c r="Q2559" s="12">
        <v>9885525000</v>
      </c>
    </row>
    <row r="2560" spans="2:17" x14ac:dyDescent="0.25">
      <c r="B2560" s="36">
        <v>9885532000</v>
      </c>
      <c r="C2560" s="36">
        <v>9885532000</v>
      </c>
      <c r="D2560" s="37" t="s">
        <v>2249</v>
      </c>
      <c r="E2560" s="37" t="s">
        <v>3659</v>
      </c>
      <c r="F2560" s="37"/>
      <c r="G2560" s="36" t="s">
        <v>2199</v>
      </c>
      <c r="H2560" s="38"/>
      <c r="I2560" s="40">
        <v>78.14</v>
      </c>
      <c r="J2560" s="39" t="s">
        <v>1861</v>
      </c>
      <c r="K2560" s="37" t="s">
        <v>1859</v>
      </c>
      <c r="L2560" s="39"/>
      <c r="M2560" s="36" t="str">
        <f t="shared" si="43"/>
        <v>25,01-32,00</v>
      </c>
      <c r="Q2560" s="12">
        <v>9885532000</v>
      </c>
    </row>
    <row r="2561" spans="2:17" x14ac:dyDescent="0.25">
      <c r="B2561" s="36">
        <v>9885705000</v>
      </c>
      <c r="C2561" s="36">
        <v>9885705000</v>
      </c>
      <c r="D2561" s="37" t="s">
        <v>2250</v>
      </c>
      <c r="E2561" s="37" t="s">
        <v>3659</v>
      </c>
      <c r="F2561" s="37"/>
      <c r="G2561" s="36" t="s">
        <v>2199</v>
      </c>
      <c r="H2561" s="38"/>
      <c r="I2561" s="40">
        <v>34.32</v>
      </c>
      <c r="J2561" s="39" t="s">
        <v>1861</v>
      </c>
      <c r="K2561" s="37" t="s">
        <v>1859</v>
      </c>
      <c r="L2561" s="39" t="s">
        <v>1864</v>
      </c>
      <c r="M2561" s="36" t="str">
        <f t="shared" si="43"/>
        <v>3,0-5,00</v>
      </c>
      <c r="Q2561" s="12">
        <v>9885705000</v>
      </c>
    </row>
    <row r="2562" spans="2:17" x14ac:dyDescent="0.25">
      <c r="B2562" s="36">
        <v>9885706000</v>
      </c>
      <c r="C2562" s="36">
        <v>9885706000</v>
      </c>
      <c r="D2562" s="37" t="s">
        <v>2251</v>
      </c>
      <c r="E2562" s="37" t="s">
        <v>3659</v>
      </c>
      <c r="F2562" s="37"/>
      <c r="G2562" s="36" t="s">
        <v>2199</v>
      </c>
      <c r="H2562" s="38"/>
      <c r="I2562" s="40">
        <v>35.130000000000003</v>
      </c>
      <c r="J2562" s="39" t="s">
        <v>1861</v>
      </c>
      <c r="K2562" s="37" t="s">
        <v>1859</v>
      </c>
      <c r="L2562" s="39" t="s">
        <v>1864</v>
      </c>
      <c r="M2562" s="36" t="str">
        <f t="shared" si="43"/>
        <v>5,01-6,00</v>
      </c>
      <c r="Q2562" s="12">
        <v>9885706000</v>
      </c>
    </row>
    <row r="2563" spans="2:17" x14ac:dyDescent="0.25">
      <c r="B2563" s="36">
        <v>9885708000</v>
      </c>
      <c r="C2563" s="36">
        <v>9885708000</v>
      </c>
      <c r="D2563" s="37" t="s">
        <v>2252</v>
      </c>
      <c r="E2563" s="37" t="s">
        <v>3659</v>
      </c>
      <c r="F2563" s="37"/>
      <c r="G2563" s="36" t="s">
        <v>2199</v>
      </c>
      <c r="H2563" s="38"/>
      <c r="I2563" s="40">
        <v>37.450000000000003</v>
      </c>
      <c r="J2563" s="39" t="s">
        <v>1861</v>
      </c>
      <c r="K2563" s="37" t="s">
        <v>1859</v>
      </c>
      <c r="L2563" s="39" t="s">
        <v>1864</v>
      </c>
      <c r="M2563" s="36" t="str">
        <f t="shared" si="43"/>
        <v>6,01-8,00</v>
      </c>
      <c r="Q2563" s="12">
        <v>9885708000</v>
      </c>
    </row>
    <row r="2564" spans="2:17" x14ac:dyDescent="0.25">
      <c r="B2564" s="36">
        <v>9885710000</v>
      </c>
      <c r="C2564" s="36">
        <v>9885710000</v>
      </c>
      <c r="D2564" s="37" t="s">
        <v>2253</v>
      </c>
      <c r="E2564" s="37" t="s">
        <v>3659</v>
      </c>
      <c r="F2564" s="37"/>
      <c r="G2564" s="36" t="s">
        <v>2199</v>
      </c>
      <c r="H2564" s="38"/>
      <c r="I2564" s="40">
        <v>41.39</v>
      </c>
      <c r="J2564" s="39" t="s">
        <v>1861</v>
      </c>
      <c r="K2564" s="37" t="s">
        <v>1859</v>
      </c>
      <c r="L2564" s="39" t="s">
        <v>1864</v>
      </c>
      <c r="M2564" s="36" t="str">
        <f t="shared" si="43"/>
        <v>8,01-10,00</v>
      </c>
      <c r="Q2564" s="12">
        <v>9885710000</v>
      </c>
    </row>
    <row r="2565" spans="2:17" x14ac:dyDescent="0.25">
      <c r="B2565" s="36">
        <v>9885712000</v>
      </c>
      <c r="C2565" s="36">
        <v>9885712000</v>
      </c>
      <c r="D2565" s="37" t="s">
        <v>2254</v>
      </c>
      <c r="E2565" s="37" t="s">
        <v>3659</v>
      </c>
      <c r="F2565" s="37"/>
      <c r="G2565" s="36" t="s">
        <v>2199</v>
      </c>
      <c r="H2565" s="38"/>
      <c r="I2565" s="40">
        <v>41.97</v>
      </c>
      <c r="J2565" s="39" t="s">
        <v>1861</v>
      </c>
      <c r="K2565" s="37" t="s">
        <v>1859</v>
      </c>
      <c r="L2565" s="39" t="s">
        <v>1864</v>
      </c>
      <c r="M2565" s="36" t="str">
        <f t="shared" si="43"/>
        <v>10,01-12,00</v>
      </c>
      <c r="Q2565" s="12">
        <v>9885712000</v>
      </c>
    </row>
    <row r="2566" spans="2:17" x14ac:dyDescent="0.25">
      <c r="B2566" s="36">
        <v>9885714000</v>
      </c>
      <c r="C2566" s="36">
        <v>9885714000</v>
      </c>
      <c r="D2566" s="37" t="s">
        <v>2255</v>
      </c>
      <c r="E2566" s="37" t="s">
        <v>3659</v>
      </c>
      <c r="F2566" s="37"/>
      <c r="G2566" s="36" t="s">
        <v>2199</v>
      </c>
      <c r="H2566" s="38"/>
      <c r="I2566" s="40">
        <v>50.09</v>
      </c>
      <c r="J2566" s="39" t="s">
        <v>1861</v>
      </c>
      <c r="K2566" s="37" t="s">
        <v>1859</v>
      </c>
      <c r="L2566" s="39" t="s">
        <v>1864</v>
      </c>
      <c r="M2566" s="36" t="str">
        <f t="shared" si="43"/>
        <v>12,01-14,00</v>
      </c>
      <c r="Q2566" s="12">
        <v>9885714000</v>
      </c>
    </row>
    <row r="2567" spans="2:17" x14ac:dyDescent="0.25">
      <c r="B2567" s="36">
        <v>9885716000</v>
      </c>
      <c r="C2567" s="36">
        <v>9885716000</v>
      </c>
      <c r="D2567" s="37" t="s">
        <v>2256</v>
      </c>
      <c r="E2567" s="37" t="s">
        <v>3659</v>
      </c>
      <c r="F2567" s="37"/>
      <c r="G2567" s="36" t="s">
        <v>2199</v>
      </c>
      <c r="H2567" s="38"/>
      <c r="I2567" s="40">
        <v>58.2</v>
      </c>
      <c r="J2567" s="39" t="s">
        <v>1861</v>
      </c>
      <c r="K2567" s="37" t="s">
        <v>1859</v>
      </c>
      <c r="L2567" s="39" t="s">
        <v>1864</v>
      </c>
      <c r="M2567" s="36" t="str">
        <f t="shared" si="43"/>
        <v>14,01-16,00</v>
      </c>
      <c r="Q2567" s="12">
        <v>9885716000</v>
      </c>
    </row>
    <row r="2568" spans="2:17" x14ac:dyDescent="0.25">
      <c r="B2568" s="36">
        <v>9885718000</v>
      </c>
      <c r="C2568" s="36">
        <v>9885718000</v>
      </c>
      <c r="D2568" s="37" t="s">
        <v>2257</v>
      </c>
      <c r="E2568" s="37" t="s">
        <v>3659</v>
      </c>
      <c r="F2568" s="37"/>
      <c r="G2568" s="36" t="s">
        <v>2199</v>
      </c>
      <c r="H2568" s="38"/>
      <c r="I2568" s="40">
        <v>60.87</v>
      </c>
      <c r="J2568" s="39" t="s">
        <v>1861</v>
      </c>
      <c r="K2568" s="37" t="s">
        <v>1859</v>
      </c>
      <c r="L2568" s="39" t="s">
        <v>1864</v>
      </c>
      <c r="M2568" s="36" t="str">
        <f t="shared" si="43"/>
        <v>16,01-18,00</v>
      </c>
      <c r="Q2568" s="12">
        <v>9885718000</v>
      </c>
    </row>
    <row r="2569" spans="2:17" x14ac:dyDescent="0.25">
      <c r="B2569" s="36">
        <v>9885720000</v>
      </c>
      <c r="C2569" s="36">
        <v>9885720000</v>
      </c>
      <c r="D2569" s="37" t="s">
        <v>2258</v>
      </c>
      <c r="E2569" s="37" t="s">
        <v>3659</v>
      </c>
      <c r="F2569" s="37"/>
      <c r="G2569" s="36" t="s">
        <v>2199</v>
      </c>
      <c r="H2569" s="38"/>
      <c r="I2569" s="40">
        <v>62.85</v>
      </c>
      <c r="J2569" s="39" t="s">
        <v>1861</v>
      </c>
      <c r="K2569" s="37" t="s">
        <v>1859</v>
      </c>
      <c r="L2569" s="39" t="s">
        <v>1864</v>
      </c>
      <c r="M2569" s="36" t="str">
        <f t="shared" si="43"/>
        <v>18,01-20,00</v>
      </c>
      <c r="Q2569" s="12">
        <v>9885720000</v>
      </c>
    </row>
    <row r="2570" spans="2:17" x14ac:dyDescent="0.25">
      <c r="B2570" s="36">
        <v>9885725000</v>
      </c>
      <c r="C2570" s="36">
        <v>9885725000</v>
      </c>
      <c r="D2570" s="37" t="s">
        <v>2259</v>
      </c>
      <c r="E2570" s="37" t="s">
        <v>3659</v>
      </c>
      <c r="F2570" s="37"/>
      <c r="G2570" s="36" t="s">
        <v>2199</v>
      </c>
      <c r="H2570" s="38"/>
      <c r="I2570" s="40">
        <v>80.47</v>
      </c>
      <c r="J2570" s="39" t="s">
        <v>1861</v>
      </c>
      <c r="K2570" s="37" t="s">
        <v>1859</v>
      </c>
      <c r="L2570" s="39" t="s">
        <v>1864</v>
      </c>
      <c r="M2570" s="36" t="str">
        <f t="shared" si="43"/>
        <v>20,01-25,00</v>
      </c>
      <c r="Q2570" s="12">
        <v>9885725000</v>
      </c>
    </row>
    <row r="2571" spans="2:17" x14ac:dyDescent="0.25">
      <c r="B2571" s="36">
        <v>9885732000</v>
      </c>
      <c r="C2571" s="36">
        <v>9885732000</v>
      </c>
      <c r="D2571" s="37" t="s">
        <v>2260</v>
      </c>
      <c r="E2571" s="37" t="s">
        <v>3659</v>
      </c>
      <c r="F2571" s="37"/>
      <c r="G2571" s="36" t="s">
        <v>2199</v>
      </c>
      <c r="H2571" s="38"/>
      <c r="I2571" s="40">
        <v>95.3</v>
      </c>
      <c r="J2571" s="39" t="s">
        <v>1861</v>
      </c>
      <c r="K2571" s="37" t="s">
        <v>1859</v>
      </c>
      <c r="L2571" s="39" t="s">
        <v>1864</v>
      </c>
      <c r="M2571" s="36" t="str">
        <f t="shared" si="43"/>
        <v>25,01-32,00</v>
      </c>
      <c r="Q2571" s="12">
        <v>9885732000</v>
      </c>
    </row>
    <row r="2572" spans="2:17" x14ac:dyDescent="0.25">
      <c r="B2572" s="36">
        <v>9857510000</v>
      </c>
      <c r="C2572" s="36">
        <v>9857510000</v>
      </c>
      <c r="D2572" s="37" t="s">
        <v>3697</v>
      </c>
      <c r="E2572" s="37" t="s">
        <v>564</v>
      </c>
      <c r="F2572" s="37"/>
      <c r="G2572" s="36" t="s">
        <v>61</v>
      </c>
      <c r="H2572" s="38"/>
      <c r="I2572" s="40">
        <v>27.02</v>
      </c>
      <c r="J2572" s="39" t="s">
        <v>1861</v>
      </c>
      <c r="K2572" s="37" t="s">
        <v>1859</v>
      </c>
      <c r="L2572" s="39" t="s">
        <v>1864</v>
      </c>
      <c r="M2572" s="36" t="str">
        <f t="shared" si="43"/>
        <v>10,00MM</v>
      </c>
      <c r="Q2572" s="12">
        <v>9857510000</v>
      </c>
    </row>
    <row r="2573" spans="2:17" x14ac:dyDescent="0.25">
      <c r="B2573" s="36">
        <v>9857512000</v>
      </c>
      <c r="C2573" s="36">
        <v>9857512000</v>
      </c>
      <c r="D2573" s="37" t="s">
        <v>3698</v>
      </c>
      <c r="E2573" s="37" t="s">
        <v>564</v>
      </c>
      <c r="F2573" s="37"/>
      <c r="G2573" s="36" t="s">
        <v>61</v>
      </c>
      <c r="H2573" s="38"/>
      <c r="I2573" s="40">
        <v>28.11</v>
      </c>
      <c r="J2573" s="39" t="s">
        <v>1861</v>
      </c>
      <c r="K2573" s="37" t="s">
        <v>1859</v>
      </c>
      <c r="L2573" s="39" t="s">
        <v>1864</v>
      </c>
      <c r="M2573" s="36" t="str">
        <f t="shared" si="43"/>
        <v>12,00MM</v>
      </c>
      <c r="Q2573" s="12">
        <v>9857512000</v>
      </c>
    </row>
    <row r="2574" spans="2:17" x14ac:dyDescent="0.25">
      <c r="B2574" s="36">
        <v>9857516000</v>
      </c>
      <c r="C2574" s="36">
        <v>9857516000</v>
      </c>
      <c r="D2574" s="37" t="s">
        <v>3699</v>
      </c>
      <c r="E2574" s="37" t="s">
        <v>564</v>
      </c>
      <c r="F2574" s="37"/>
      <c r="G2574" s="36" t="s">
        <v>61</v>
      </c>
      <c r="H2574" s="38"/>
      <c r="I2574" s="40">
        <v>40.89</v>
      </c>
      <c r="J2574" s="39" t="s">
        <v>1861</v>
      </c>
      <c r="K2574" s="37" t="s">
        <v>1859</v>
      </c>
      <c r="L2574" s="39" t="s">
        <v>1864</v>
      </c>
      <c r="M2574" s="36" t="str">
        <f t="shared" si="43"/>
        <v>16,00MM</v>
      </c>
      <c r="Q2574" s="12">
        <v>9857516000</v>
      </c>
    </row>
    <row r="2575" spans="2:17" x14ac:dyDescent="0.25">
      <c r="B2575" s="36">
        <v>9857520000</v>
      </c>
      <c r="C2575" s="36">
        <v>9857520000</v>
      </c>
      <c r="D2575" s="37" t="s">
        <v>3700</v>
      </c>
      <c r="E2575" s="37" t="s">
        <v>564</v>
      </c>
      <c r="F2575" s="37"/>
      <c r="G2575" s="36" t="s">
        <v>61</v>
      </c>
      <c r="H2575" s="38"/>
      <c r="I2575" s="40">
        <v>42.76</v>
      </c>
      <c r="J2575" s="39" t="s">
        <v>1861</v>
      </c>
      <c r="K2575" s="37" t="s">
        <v>1859</v>
      </c>
      <c r="L2575" s="39" t="s">
        <v>1864</v>
      </c>
      <c r="M2575" s="36" t="str">
        <f t="shared" si="43"/>
        <v>20,00MM</v>
      </c>
      <c r="Q2575" s="12">
        <v>9857520000</v>
      </c>
    </row>
    <row r="2576" spans="2:17" x14ac:dyDescent="0.25">
      <c r="B2576" s="36">
        <v>9857608000</v>
      </c>
      <c r="C2576" s="36">
        <v>9857608000</v>
      </c>
      <c r="D2576" s="37" t="s">
        <v>3701</v>
      </c>
      <c r="E2576" s="37" t="s">
        <v>564</v>
      </c>
      <c r="F2576" s="37"/>
      <c r="G2576" s="36" t="s">
        <v>61</v>
      </c>
      <c r="H2576" s="38"/>
      <c r="I2576" s="40">
        <v>31.06</v>
      </c>
      <c r="J2576" s="39" t="s">
        <v>1861</v>
      </c>
      <c r="K2576" s="37" t="s">
        <v>1859</v>
      </c>
      <c r="L2576" s="39" t="s">
        <v>1864</v>
      </c>
      <c r="M2576" s="36" t="str">
        <f t="shared" si="43"/>
        <v>8,00MM</v>
      </c>
      <c r="Q2576" s="12">
        <v>9857608000</v>
      </c>
    </row>
    <row r="2577" spans="2:17" x14ac:dyDescent="0.25">
      <c r="B2577" s="36">
        <v>9857610000</v>
      </c>
      <c r="C2577" s="36">
        <v>9857610000</v>
      </c>
      <c r="D2577" s="37" t="s">
        <v>3702</v>
      </c>
      <c r="E2577" s="37" t="s">
        <v>564</v>
      </c>
      <c r="F2577" s="37"/>
      <c r="G2577" s="36" t="s">
        <v>61</v>
      </c>
      <c r="H2577" s="38"/>
      <c r="I2577" s="40">
        <v>32.76</v>
      </c>
      <c r="J2577" s="39" t="s">
        <v>1861</v>
      </c>
      <c r="K2577" s="37" t="s">
        <v>1859</v>
      </c>
      <c r="L2577" s="39" t="s">
        <v>1864</v>
      </c>
      <c r="M2577" s="36" t="str">
        <f t="shared" si="43"/>
        <v>10,00MM</v>
      </c>
      <c r="Q2577" s="12">
        <v>9857610000</v>
      </c>
    </row>
    <row r="2578" spans="2:17" x14ac:dyDescent="0.25">
      <c r="B2578" s="36">
        <v>9857612000</v>
      </c>
      <c r="C2578" s="36">
        <v>9857612000</v>
      </c>
      <c r="D2578" s="37" t="s">
        <v>3703</v>
      </c>
      <c r="E2578" s="37" t="s">
        <v>564</v>
      </c>
      <c r="F2578" s="37"/>
      <c r="G2578" s="36" t="s">
        <v>61</v>
      </c>
      <c r="H2578" s="38"/>
      <c r="I2578" s="40">
        <v>34.07</v>
      </c>
      <c r="J2578" s="39" t="s">
        <v>1861</v>
      </c>
      <c r="K2578" s="37" t="s">
        <v>1859</v>
      </c>
      <c r="L2578" s="39" t="s">
        <v>1864</v>
      </c>
      <c r="M2578" s="36" t="str">
        <f t="shared" si="43"/>
        <v>12,00MM</v>
      </c>
      <c r="Q2578" s="12">
        <v>9857612000</v>
      </c>
    </row>
    <row r="2579" spans="2:17" x14ac:dyDescent="0.25">
      <c r="B2579" s="36">
        <v>9857616000</v>
      </c>
      <c r="C2579" s="36">
        <v>9857616000</v>
      </c>
      <c r="D2579" s="37" t="s">
        <v>3704</v>
      </c>
      <c r="E2579" s="37" t="s">
        <v>564</v>
      </c>
      <c r="F2579" s="37"/>
      <c r="G2579" s="36" t="s">
        <v>61</v>
      </c>
      <c r="H2579" s="38"/>
      <c r="I2579" s="40">
        <v>50.09</v>
      </c>
      <c r="J2579" s="39" t="s">
        <v>1861</v>
      </c>
      <c r="K2579" s="37" t="s">
        <v>1859</v>
      </c>
      <c r="L2579" s="39" t="s">
        <v>1864</v>
      </c>
      <c r="M2579" s="36" t="str">
        <f t="shared" si="43"/>
        <v>16,00MM</v>
      </c>
      <c r="Q2579" s="12">
        <v>9857616000</v>
      </c>
    </row>
    <row r="2580" spans="2:17" x14ac:dyDescent="0.25">
      <c r="B2580" s="36">
        <v>9857620000</v>
      </c>
      <c r="C2580" s="36">
        <v>9857620000</v>
      </c>
      <c r="D2580" s="37" t="s">
        <v>3705</v>
      </c>
      <c r="E2580" s="37" t="s">
        <v>564</v>
      </c>
      <c r="F2580" s="37"/>
      <c r="G2580" s="36" t="s">
        <v>61</v>
      </c>
      <c r="H2580" s="38"/>
      <c r="I2580" s="40">
        <v>53.67</v>
      </c>
      <c r="J2580" s="39" t="s">
        <v>1861</v>
      </c>
      <c r="K2580" s="37" t="s">
        <v>1859</v>
      </c>
      <c r="L2580" s="39" t="s">
        <v>1864</v>
      </c>
      <c r="M2580" s="36" t="str">
        <f t="shared" si="43"/>
        <v>20,00MM</v>
      </c>
      <c r="Q2580" s="12">
        <v>9857620000</v>
      </c>
    </row>
  </sheetData>
  <sheetProtection algorithmName="SHA-512" hashValue="nfsjl9Tck1uSOwHRvURK0LQ/Mel+youkEs4OCLcCTYo8ga6PF3dBLMVks8damLfuBSAvYaLkBX9X+PE68iOlkw==" saltValue="ThzKssiXIvlXubarn/zYqQ==" spinCount="100000" sheet="1" autoFilter="0"/>
  <autoFilter ref="A2:Q2571" xr:uid="{915D28DE-FFB8-4E49-AE92-7D97818B41CB}"/>
  <phoneticPr fontId="7" type="noConversion"/>
  <pageMargins left="0.7" right="0.7" top="0.78740157499999996" bottom="0.78740157499999996" header="0.3" footer="0.3"/>
  <pageSetup orientation="portrait" horizontalDpi="1200" verticalDpi="1200" r:id="rId1"/>
  <headerFooter>
    <oddFooter>&amp;L&amp;1#&amp;"Arial"&amp;7&amp;K000000Classification: Intern \ All employees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06E99-9E8A-4BFA-B5D0-F6752A118A72}">
  <sheetPr codeName="Tabelle3">
    <tabColor rgb="FF00B0F0"/>
  </sheetPr>
  <dimension ref="A1:M35448"/>
  <sheetViews>
    <sheetView zoomScale="70" zoomScaleNormal="70" workbookViewId="0">
      <selection activeCell="F33986" sqref="F33986"/>
    </sheetView>
  </sheetViews>
  <sheetFormatPr baseColWidth="10" defaultRowHeight="15" x14ac:dyDescent="0.25"/>
  <cols>
    <col min="1" max="1" width="26.140625" customWidth="1"/>
    <col min="2" max="2" width="15.28515625" customWidth="1"/>
    <col min="3" max="3" width="46" customWidth="1"/>
    <col min="4" max="4" width="23.42578125" style="1" customWidth="1"/>
    <col min="5" max="12" width="25" style="1" customWidth="1"/>
    <col min="13" max="13" width="25" customWidth="1"/>
    <col min="14" max="14" width="27" customWidth="1"/>
  </cols>
  <sheetData>
    <row r="1" spans="1:12" ht="15.75" thickBot="1" x14ac:dyDescent="0.3">
      <c r="D1" s="11"/>
    </row>
    <row r="2" spans="1:12" ht="42" customHeight="1" thickBot="1" x14ac:dyDescent="0.3">
      <c r="A2" s="53"/>
      <c r="B2" s="53"/>
      <c r="C2" s="53"/>
      <c r="D2" s="14" t="str">
        <f ca="1">Translation!E31</f>
        <v>Artikelnummer</v>
      </c>
      <c r="E2" s="15" t="s">
        <v>58</v>
      </c>
      <c r="F2" s="16" t="s">
        <v>1910</v>
      </c>
      <c r="G2" s="16" t="s">
        <v>33</v>
      </c>
      <c r="H2" s="16" t="s">
        <v>34</v>
      </c>
      <c r="I2" s="16" t="s">
        <v>35</v>
      </c>
      <c r="J2" s="16" t="s">
        <v>36</v>
      </c>
      <c r="K2" s="51" t="s">
        <v>37</v>
      </c>
      <c r="L2" s="54" t="s">
        <v>1867</v>
      </c>
    </row>
    <row r="3" spans="1:12" x14ac:dyDescent="0.25">
      <c r="A3" s="53"/>
      <c r="D3" s="151">
        <v>10105020</v>
      </c>
      <c r="E3" s="151" t="s">
        <v>39</v>
      </c>
      <c r="F3" s="151">
        <v>9899999903</v>
      </c>
      <c r="G3" s="151"/>
      <c r="H3" s="151"/>
      <c r="I3" s="151"/>
      <c r="J3" s="151"/>
      <c r="K3" s="151"/>
      <c r="L3" s="151"/>
    </row>
    <row r="4" spans="1:12" x14ac:dyDescent="0.25">
      <c r="A4" s="53"/>
      <c r="D4" s="50">
        <v>10105021</v>
      </c>
      <c r="E4" s="50" t="s">
        <v>39</v>
      </c>
      <c r="F4" s="50">
        <v>9899999903</v>
      </c>
      <c r="G4" s="50"/>
      <c r="H4" s="50"/>
      <c r="I4" s="50"/>
      <c r="J4" s="50"/>
      <c r="K4" s="50"/>
      <c r="L4" s="50"/>
    </row>
    <row r="5" spans="1:12" x14ac:dyDescent="0.25">
      <c r="D5" s="50">
        <v>10105022</v>
      </c>
      <c r="E5" s="50" t="s">
        <v>39</v>
      </c>
      <c r="F5" s="50">
        <v>9899999903</v>
      </c>
      <c r="G5" s="50"/>
      <c r="H5" s="50"/>
      <c r="I5" s="50"/>
      <c r="J5" s="50"/>
      <c r="K5" s="50"/>
      <c r="L5" s="50"/>
    </row>
    <row r="6" spans="1:12" x14ac:dyDescent="0.25">
      <c r="D6" s="50">
        <v>10105023</v>
      </c>
      <c r="E6" s="50" t="s">
        <v>39</v>
      </c>
      <c r="F6" s="50">
        <v>9899999903</v>
      </c>
      <c r="G6" s="50"/>
      <c r="H6" s="50"/>
      <c r="I6" s="50"/>
      <c r="J6" s="50"/>
      <c r="K6" s="50"/>
      <c r="L6" s="50"/>
    </row>
    <row r="7" spans="1:12" x14ac:dyDescent="0.25">
      <c r="D7" s="50">
        <v>10105024</v>
      </c>
      <c r="E7" s="50" t="s">
        <v>39</v>
      </c>
      <c r="F7" s="50">
        <v>9899999903</v>
      </c>
      <c r="G7" s="50"/>
      <c r="H7" s="50"/>
      <c r="I7" s="50"/>
      <c r="J7" s="50"/>
      <c r="K7" s="50"/>
      <c r="L7" s="50"/>
    </row>
    <row r="8" spans="1:12" x14ac:dyDescent="0.25">
      <c r="D8" s="50">
        <v>10105025</v>
      </c>
      <c r="E8" s="50" t="s">
        <v>39</v>
      </c>
      <c r="F8" s="50">
        <v>9899999903</v>
      </c>
      <c r="G8" s="50"/>
      <c r="H8" s="50"/>
      <c r="I8" s="50"/>
      <c r="J8" s="50"/>
      <c r="K8" s="50"/>
      <c r="L8" s="50"/>
    </row>
    <row r="9" spans="1:12" x14ac:dyDescent="0.25">
      <c r="D9" s="50">
        <v>10105026</v>
      </c>
      <c r="E9" s="50" t="s">
        <v>39</v>
      </c>
      <c r="F9" s="50">
        <v>9899999903</v>
      </c>
      <c r="G9" s="50"/>
      <c r="H9" s="50"/>
      <c r="I9" s="50"/>
      <c r="J9" s="50"/>
      <c r="K9" s="50"/>
      <c r="L9" s="50"/>
    </row>
    <row r="10" spans="1:12" x14ac:dyDescent="0.25">
      <c r="D10" s="50">
        <v>10105027</v>
      </c>
      <c r="E10" s="50" t="s">
        <v>39</v>
      </c>
      <c r="F10" s="50">
        <v>9899999903</v>
      </c>
      <c r="G10" s="50"/>
      <c r="H10" s="50"/>
      <c r="I10" s="50"/>
      <c r="J10" s="50"/>
      <c r="K10" s="50"/>
      <c r="L10" s="50"/>
    </row>
    <row r="11" spans="1:12" x14ac:dyDescent="0.25">
      <c r="D11" s="50">
        <v>10105028</v>
      </c>
      <c r="E11" s="50" t="s">
        <v>39</v>
      </c>
      <c r="F11" s="50">
        <v>9899999903</v>
      </c>
      <c r="G11" s="50"/>
      <c r="H11" s="50"/>
      <c r="I11" s="50"/>
      <c r="J11" s="50"/>
      <c r="K11" s="50"/>
      <c r="L11" s="50"/>
    </row>
    <row r="12" spans="1:12" x14ac:dyDescent="0.25">
      <c r="D12" s="50">
        <v>10105029</v>
      </c>
      <c r="E12" s="50" t="s">
        <v>39</v>
      </c>
      <c r="F12" s="50">
        <v>9899999903</v>
      </c>
      <c r="G12" s="50"/>
      <c r="H12" s="50"/>
      <c r="I12" s="50"/>
      <c r="J12" s="50"/>
      <c r="K12" s="50"/>
      <c r="L12" s="50"/>
    </row>
    <row r="13" spans="1:12" x14ac:dyDescent="0.25">
      <c r="D13" s="50">
        <v>10105030</v>
      </c>
      <c r="E13" s="50" t="s">
        <v>39</v>
      </c>
      <c r="F13" s="50">
        <v>9899999903</v>
      </c>
      <c r="G13" s="50"/>
      <c r="H13" s="50"/>
      <c r="I13" s="50"/>
      <c r="J13" s="50"/>
      <c r="K13" s="50"/>
      <c r="L13" s="50"/>
    </row>
    <row r="14" spans="1:12" x14ac:dyDescent="0.25">
      <c r="D14" s="50">
        <v>10105031</v>
      </c>
      <c r="E14" s="50" t="s">
        <v>39</v>
      </c>
      <c r="F14" s="50">
        <v>9899999903</v>
      </c>
      <c r="G14" s="50"/>
      <c r="H14" s="50"/>
      <c r="I14" s="50"/>
      <c r="J14" s="50"/>
      <c r="K14" s="50"/>
      <c r="L14" s="50"/>
    </row>
    <row r="15" spans="1:12" x14ac:dyDescent="0.25">
      <c r="D15" s="50">
        <v>10105032</v>
      </c>
      <c r="E15" s="50" t="s">
        <v>39</v>
      </c>
      <c r="F15" s="50">
        <v>9899999903</v>
      </c>
      <c r="G15" s="50"/>
      <c r="H15" s="50"/>
      <c r="I15" s="50"/>
      <c r="J15" s="50"/>
      <c r="K15" s="50"/>
      <c r="L15" s="50"/>
    </row>
    <row r="16" spans="1:12" x14ac:dyDescent="0.25">
      <c r="D16" s="50">
        <v>10105033</v>
      </c>
      <c r="E16" s="50" t="s">
        <v>39</v>
      </c>
      <c r="F16" s="50">
        <v>9899999903</v>
      </c>
      <c r="G16" s="50"/>
      <c r="H16" s="50"/>
      <c r="I16" s="50"/>
      <c r="J16" s="50"/>
      <c r="K16" s="50"/>
      <c r="L16" s="50"/>
    </row>
    <row r="17" spans="4:12" x14ac:dyDescent="0.25">
      <c r="D17" s="50">
        <v>10105034</v>
      </c>
      <c r="E17" s="50" t="s">
        <v>39</v>
      </c>
      <c r="F17" s="50">
        <v>9899999903</v>
      </c>
      <c r="G17" s="50"/>
      <c r="H17" s="50"/>
      <c r="I17" s="50"/>
      <c r="J17" s="50"/>
      <c r="K17" s="50"/>
      <c r="L17" s="50"/>
    </row>
    <row r="18" spans="4:12" x14ac:dyDescent="0.25">
      <c r="D18" s="50">
        <v>10105035</v>
      </c>
      <c r="E18" s="50" t="s">
        <v>39</v>
      </c>
      <c r="F18" s="50">
        <v>9899999903</v>
      </c>
      <c r="G18" s="50"/>
      <c r="H18" s="50"/>
      <c r="I18" s="50"/>
      <c r="J18" s="50"/>
      <c r="K18" s="50"/>
      <c r="L18" s="50"/>
    </row>
    <row r="19" spans="4:12" x14ac:dyDescent="0.25">
      <c r="D19" s="50">
        <v>10105036</v>
      </c>
      <c r="E19" s="50" t="s">
        <v>39</v>
      </c>
      <c r="F19" s="50">
        <v>9899999903</v>
      </c>
      <c r="G19" s="50"/>
      <c r="H19" s="50"/>
      <c r="I19" s="50"/>
      <c r="J19" s="50"/>
      <c r="K19" s="50"/>
      <c r="L19" s="50"/>
    </row>
    <row r="20" spans="4:12" x14ac:dyDescent="0.25">
      <c r="D20" s="50">
        <v>10105037</v>
      </c>
      <c r="E20" s="50" t="s">
        <v>39</v>
      </c>
      <c r="F20" s="50">
        <v>9899999903</v>
      </c>
      <c r="G20" s="50"/>
      <c r="H20" s="50"/>
      <c r="I20" s="50"/>
      <c r="J20" s="50"/>
      <c r="K20" s="50"/>
      <c r="L20" s="50"/>
    </row>
    <row r="21" spans="4:12" x14ac:dyDescent="0.25">
      <c r="D21" s="50">
        <v>10105038</v>
      </c>
      <c r="E21" s="50" t="s">
        <v>39</v>
      </c>
      <c r="F21" s="50">
        <v>9899999903</v>
      </c>
      <c r="G21" s="50"/>
      <c r="H21" s="50"/>
      <c r="I21" s="50"/>
      <c r="J21" s="50"/>
      <c r="K21" s="50"/>
      <c r="L21" s="50"/>
    </row>
    <row r="22" spans="4:12" x14ac:dyDescent="0.25">
      <c r="D22" s="50">
        <v>10105039</v>
      </c>
      <c r="E22" s="50" t="s">
        <v>39</v>
      </c>
      <c r="F22" s="50">
        <v>9899999903</v>
      </c>
      <c r="G22" s="50"/>
      <c r="H22" s="50"/>
      <c r="I22" s="50"/>
      <c r="J22" s="50"/>
      <c r="K22" s="50"/>
      <c r="L22" s="50"/>
    </row>
    <row r="23" spans="4:12" x14ac:dyDescent="0.25">
      <c r="D23" s="50">
        <v>10105040</v>
      </c>
      <c r="E23" s="50" t="s">
        <v>39</v>
      </c>
      <c r="F23" s="50">
        <v>9899999903</v>
      </c>
      <c r="G23" s="50"/>
      <c r="H23" s="50"/>
      <c r="I23" s="50"/>
      <c r="J23" s="50"/>
      <c r="K23" s="50"/>
      <c r="L23" s="50"/>
    </row>
    <row r="24" spans="4:12" x14ac:dyDescent="0.25">
      <c r="D24" s="50">
        <v>10105041</v>
      </c>
      <c r="E24" s="50" t="s">
        <v>39</v>
      </c>
      <c r="F24" s="50">
        <v>9899999903</v>
      </c>
      <c r="G24" s="50"/>
      <c r="H24" s="50"/>
      <c r="I24" s="50"/>
      <c r="J24" s="50"/>
      <c r="K24" s="50"/>
      <c r="L24" s="50"/>
    </row>
    <row r="25" spans="4:12" x14ac:dyDescent="0.25">
      <c r="D25" s="50">
        <v>10105042</v>
      </c>
      <c r="E25" s="50" t="s">
        <v>39</v>
      </c>
      <c r="F25" s="50">
        <v>9899999903</v>
      </c>
      <c r="G25" s="50"/>
      <c r="H25" s="50"/>
      <c r="I25" s="50"/>
      <c r="J25" s="50"/>
      <c r="K25" s="50"/>
      <c r="L25" s="50"/>
    </row>
    <row r="26" spans="4:12" x14ac:dyDescent="0.25">
      <c r="D26" s="50">
        <v>10105043</v>
      </c>
      <c r="E26" s="50" t="s">
        <v>39</v>
      </c>
      <c r="F26" s="50">
        <v>9899999903</v>
      </c>
      <c r="G26" s="50"/>
      <c r="H26" s="50"/>
      <c r="I26" s="50"/>
      <c r="J26" s="50"/>
      <c r="K26" s="50"/>
      <c r="L26" s="50"/>
    </row>
    <row r="27" spans="4:12" x14ac:dyDescent="0.25">
      <c r="D27" s="50">
        <v>10105044</v>
      </c>
      <c r="E27" s="50" t="s">
        <v>39</v>
      </c>
      <c r="F27" s="50">
        <v>9899999903</v>
      </c>
      <c r="G27" s="50"/>
      <c r="H27" s="50"/>
      <c r="I27" s="50"/>
      <c r="J27" s="50"/>
      <c r="K27" s="50"/>
      <c r="L27" s="50"/>
    </row>
    <row r="28" spans="4:12" x14ac:dyDescent="0.25">
      <c r="D28" s="50">
        <v>10105045</v>
      </c>
      <c r="E28" s="50" t="s">
        <v>39</v>
      </c>
      <c r="F28" s="50">
        <v>9899999903</v>
      </c>
      <c r="G28" s="50"/>
      <c r="H28" s="50"/>
      <c r="I28" s="50"/>
      <c r="J28" s="50"/>
      <c r="K28" s="50"/>
      <c r="L28" s="50"/>
    </row>
    <row r="29" spans="4:12" x14ac:dyDescent="0.25">
      <c r="D29" s="50">
        <v>10105046</v>
      </c>
      <c r="E29" s="50" t="s">
        <v>39</v>
      </c>
      <c r="F29" s="50">
        <v>9899999903</v>
      </c>
      <c r="G29" s="50"/>
      <c r="H29" s="50"/>
      <c r="I29" s="50"/>
      <c r="J29" s="50"/>
      <c r="K29" s="50"/>
      <c r="L29" s="50"/>
    </row>
    <row r="30" spans="4:12" x14ac:dyDescent="0.25">
      <c r="D30" s="50">
        <v>10105047</v>
      </c>
      <c r="E30" s="50" t="s">
        <v>39</v>
      </c>
      <c r="F30" s="50">
        <v>9899999903</v>
      </c>
      <c r="G30" s="50"/>
      <c r="H30" s="50"/>
      <c r="I30" s="50"/>
      <c r="J30" s="50"/>
      <c r="K30" s="50"/>
      <c r="L30" s="50"/>
    </row>
    <row r="31" spans="4:12" x14ac:dyDescent="0.25">
      <c r="D31" s="50">
        <v>10105048</v>
      </c>
      <c r="E31" s="50" t="s">
        <v>39</v>
      </c>
      <c r="F31" s="50">
        <v>9899999903</v>
      </c>
      <c r="G31" s="50"/>
      <c r="H31" s="50"/>
      <c r="I31" s="50"/>
      <c r="J31" s="50"/>
      <c r="K31" s="50"/>
      <c r="L31" s="50"/>
    </row>
    <row r="32" spans="4:12" x14ac:dyDescent="0.25">
      <c r="D32" s="50">
        <v>10105049</v>
      </c>
      <c r="E32" s="50" t="s">
        <v>39</v>
      </c>
      <c r="F32" s="50">
        <v>9899999903</v>
      </c>
      <c r="G32" s="50"/>
      <c r="H32" s="50"/>
      <c r="I32" s="50"/>
      <c r="J32" s="50"/>
      <c r="K32" s="50"/>
      <c r="L32" s="50"/>
    </row>
    <row r="33" spans="4:12" x14ac:dyDescent="0.25">
      <c r="D33" s="50">
        <v>10105050</v>
      </c>
      <c r="E33" s="50" t="s">
        <v>39</v>
      </c>
      <c r="F33" s="50">
        <v>9899999903</v>
      </c>
      <c r="G33" s="50"/>
      <c r="H33" s="50"/>
      <c r="I33" s="50"/>
      <c r="J33" s="50"/>
      <c r="K33" s="50"/>
      <c r="L33" s="50"/>
    </row>
    <row r="34" spans="4:12" x14ac:dyDescent="0.25">
      <c r="D34" s="50">
        <v>10105051</v>
      </c>
      <c r="E34" s="50" t="s">
        <v>39</v>
      </c>
      <c r="F34" s="50">
        <v>9899999903</v>
      </c>
      <c r="G34" s="50"/>
      <c r="H34" s="50"/>
      <c r="I34" s="50"/>
      <c r="J34" s="50"/>
      <c r="K34" s="50"/>
      <c r="L34" s="50"/>
    </row>
    <row r="35" spans="4:12" x14ac:dyDescent="0.25">
      <c r="D35" s="50">
        <v>10105052</v>
      </c>
      <c r="E35" s="50" t="s">
        <v>39</v>
      </c>
      <c r="F35" s="50">
        <v>9899999903</v>
      </c>
      <c r="G35" s="50"/>
      <c r="H35" s="50"/>
      <c r="I35" s="50"/>
      <c r="J35" s="50"/>
      <c r="K35" s="50"/>
      <c r="L35" s="50"/>
    </row>
    <row r="36" spans="4:12" x14ac:dyDescent="0.25">
      <c r="D36" s="50">
        <v>10105053</v>
      </c>
      <c r="E36" s="50" t="s">
        <v>39</v>
      </c>
      <c r="F36" s="50">
        <v>9899999903</v>
      </c>
      <c r="G36" s="50"/>
      <c r="H36" s="50"/>
      <c r="I36" s="50"/>
      <c r="J36" s="50"/>
      <c r="K36" s="50"/>
      <c r="L36" s="50"/>
    </row>
    <row r="37" spans="4:12" x14ac:dyDescent="0.25">
      <c r="D37" s="50">
        <v>10105054</v>
      </c>
      <c r="E37" s="50" t="s">
        <v>39</v>
      </c>
      <c r="F37" s="50">
        <v>9899999903</v>
      </c>
      <c r="G37" s="50"/>
      <c r="H37" s="50"/>
      <c r="I37" s="50"/>
      <c r="J37" s="50"/>
      <c r="K37" s="50"/>
      <c r="L37" s="50"/>
    </row>
    <row r="38" spans="4:12" x14ac:dyDescent="0.25">
      <c r="D38" s="50">
        <v>10105055</v>
      </c>
      <c r="E38" s="50" t="s">
        <v>39</v>
      </c>
      <c r="F38" s="50">
        <v>9899999903</v>
      </c>
      <c r="G38" s="50"/>
      <c r="H38" s="50"/>
      <c r="I38" s="50"/>
      <c r="J38" s="50"/>
      <c r="K38" s="50"/>
      <c r="L38" s="50"/>
    </row>
    <row r="39" spans="4:12" x14ac:dyDescent="0.25">
      <c r="D39" s="50">
        <v>10105056</v>
      </c>
      <c r="E39" s="50" t="s">
        <v>39</v>
      </c>
      <c r="F39" s="50">
        <v>9899999903</v>
      </c>
      <c r="G39" s="50"/>
      <c r="H39" s="50"/>
      <c r="I39" s="50"/>
      <c r="J39" s="50"/>
      <c r="K39" s="50"/>
      <c r="L39" s="50"/>
    </row>
    <row r="40" spans="4:12" x14ac:dyDescent="0.25">
      <c r="D40" s="50">
        <v>10105057</v>
      </c>
      <c r="E40" s="50" t="s">
        <v>39</v>
      </c>
      <c r="F40" s="50">
        <v>9899999903</v>
      </c>
      <c r="G40" s="50"/>
      <c r="H40" s="50"/>
      <c r="I40" s="50"/>
      <c r="J40" s="50"/>
      <c r="K40" s="50"/>
      <c r="L40" s="50"/>
    </row>
    <row r="41" spans="4:12" x14ac:dyDescent="0.25">
      <c r="D41" s="50">
        <v>10105058</v>
      </c>
      <c r="E41" s="50" t="s">
        <v>39</v>
      </c>
      <c r="F41" s="50">
        <v>9899999903</v>
      </c>
      <c r="G41" s="50"/>
      <c r="H41" s="50"/>
      <c r="I41" s="50"/>
      <c r="J41" s="50"/>
      <c r="K41" s="50"/>
      <c r="L41" s="50"/>
    </row>
    <row r="42" spans="4:12" x14ac:dyDescent="0.25">
      <c r="D42" s="50">
        <v>10105059</v>
      </c>
      <c r="E42" s="50" t="s">
        <v>39</v>
      </c>
      <c r="F42" s="50">
        <v>9899999903</v>
      </c>
      <c r="G42" s="50"/>
      <c r="H42" s="50"/>
      <c r="I42" s="50"/>
      <c r="J42" s="50"/>
      <c r="K42" s="50"/>
      <c r="L42" s="50"/>
    </row>
    <row r="43" spans="4:12" x14ac:dyDescent="0.25">
      <c r="D43" s="50">
        <v>10105060</v>
      </c>
      <c r="E43" s="50" t="s">
        <v>39</v>
      </c>
      <c r="F43" s="50">
        <v>9899999903</v>
      </c>
      <c r="G43" s="50"/>
      <c r="H43" s="50"/>
      <c r="I43" s="50"/>
      <c r="J43" s="50"/>
      <c r="K43" s="50"/>
      <c r="L43" s="50"/>
    </row>
    <row r="44" spans="4:12" x14ac:dyDescent="0.25">
      <c r="D44" s="50">
        <v>10105061</v>
      </c>
      <c r="E44" s="50" t="s">
        <v>39</v>
      </c>
      <c r="F44" s="50">
        <v>9899999903</v>
      </c>
      <c r="G44" s="50"/>
      <c r="H44" s="50"/>
      <c r="I44" s="50"/>
      <c r="J44" s="50"/>
      <c r="K44" s="50"/>
      <c r="L44" s="50"/>
    </row>
    <row r="45" spans="4:12" x14ac:dyDescent="0.25">
      <c r="D45" s="50">
        <v>10105062</v>
      </c>
      <c r="E45" s="50" t="s">
        <v>39</v>
      </c>
      <c r="F45" s="50">
        <v>9899999903</v>
      </c>
      <c r="G45" s="50"/>
      <c r="H45" s="50"/>
      <c r="I45" s="50"/>
      <c r="J45" s="50"/>
      <c r="K45" s="50"/>
      <c r="L45" s="50"/>
    </row>
    <row r="46" spans="4:12" x14ac:dyDescent="0.25">
      <c r="D46" s="50">
        <v>10105063</v>
      </c>
      <c r="E46" s="50" t="s">
        <v>39</v>
      </c>
      <c r="F46" s="50">
        <v>9899999903</v>
      </c>
      <c r="G46" s="50"/>
      <c r="H46" s="50"/>
      <c r="I46" s="50"/>
      <c r="J46" s="50"/>
      <c r="K46" s="50"/>
      <c r="L46" s="50"/>
    </row>
    <row r="47" spans="4:12" x14ac:dyDescent="0.25">
      <c r="D47" s="50">
        <v>10105064</v>
      </c>
      <c r="E47" s="50" t="s">
        <v>39</v>
      </c>
      <c r="F47" s="50">
        <v>9899999903</v>
      </c>
      <c r="G47" s="50"/>
      <c r="H47" s="50"/>
      <c r="I47" s="50"/>
      <c r="J47" s="50"/>
      <c r="K47" s="50"/>
      <c r="L47" s="50"/>
    </row>
    <row r="48" spans="4:12" x14ac:dyDescent="0.25">
      <c r="D48" s="50">
        <v>10105065</v>
      </c>
      <c r="E48" s="50" t="s">
        <v>39</v>
      </c>
      <c r="F48" s="50">
        <v>9899999903</v>
      </c>
      <c r="G48" s="50"/>
      <c r="H48" s="50"/>
      <c r="I48" s="50"/>
      <c r="J48" s="50"/>
      <c r="K48" s="50"/>
      <c r="L48" s="50"/>
    </row>
    <row r="49" spans="4:12" x14ac:dyDescent="0.25">
      <c r="D49" s="50">
        <v>10105066</v>
      </c>
      <c r="E49" s="50" t="s">
        <v>39</v>
      </c>
      <c r="F49" s="50">
        <v>9899999903</v>
      </c>
      <c r="G49" s="50"/>
      <c r="H49" s="50"/>
      <c r="I49" s="50"/>
      <c r="J49" s="50"/>
      <c r="K49" s="50"/>
      <c r="L49" s="50"/>
    </row>
    <row r="50" spans="4:12" x14ac:dyDescent="0.25">
      <c r="D50" s="50">
        <v>10105067</v>
      </c>
      <c r="E50" s="50" t="s">
        <v>39</v>
      </c>
      <c r="F50" s="50">
        <v>9899999903</v>
      </c>
      <c r="G50" s="50"/>
      <c r="H50" s="50"/>
      <c r="I50" s="50"/>
      <c r="J50" s="50"/>
      <c r="K50" s="50"/>
      <c r="L50" s="50"/>
    </row>
    <row r="51" spans="4:12" x14ac:dyDescent="0.25">
      <c r="D51" s="50">
        <v>10105068</v>
      </c>
      <c r="E51" s="50" t="s">
        <v>39</v>
      </c>
      <c r="F51" s="50">
        <v>9899999903</v>
      </c>
      <c r="G51" s="50"/>
      <c r="H51" s="50"/>
      <c r="I51" s="50"/>
      <c r="J51" s="50"/>
      <c r="K51" s="50"/>
      <c r="L51" s="50"/>
    </row>
    <row r="52" spans="4:12" x14ac:dyDescent="0.25">
      <c r="D52" s="50">
        <v>10105069</v>
      </c>
      <c r="E52" s="50" t="s">
        <v>39</v>
      </c>
      <c r="F52" s="50">
        <v>9899999903</v>
      </c>
      <c r="G52" s="50"/>
      <c r="H52" s="50"/>
      <c r="I52" s="50"/>
      <c r="J52" s="50"/>
      <c r="K52" s="50"/>
      <c r="L52" s="50"/>
    </row>
    <row r="53" spans="4:12" x14ac:dyDescent="0.25">
      <c r="D53" s="50">
        <v>10105070</v>
      </c>
      <c r="E53" s="50" t="s">
        <v>39</v>
      </c>
      <c r="F53" s="50">
        <v>9899999903</v>
      </c>
      <c r="G53" s="50"/>
      <c r="H53" s="50"/>
      <c r="I53" s="50"/>
      <c r="J53" s="50"/>
      <c r="K53" s="50"/>
      <c r="L53" s="50"/>
    </row>
    <row r="54" spans="4:12" x14ac:dyDescent="0.25">
      <c r="D54" s="50">
        <v>10105071</v>
      </c>
      <c r="E54" s="50" t="s">
        <v>39</v>
      </c>
      <c r="F54" s="50">
        <v>9899999903</v>
      </c>
      <c r="G54" s="50"/>
      <c r="H54" s="50"/>
      <c r="I54" s="50"/>
      <c r="J54" s="50"/>
      <c r="K54" s="50"/>
      <c r="L54" s="50"/>
    </row>
    <row r="55" spans="4:12" x14ac:dyDescent="0.25">
      <c r="D55" s="50">
        <v>10105072</v>
      </c>
      <c r="E55" s="50" t="s">
        <v>39</v>
      </c>
      <c r="F55" s="50">
        <v>9899999903</v>
      </c>
      <c r="G55" s="50"/>
      <c r="H55" s="50"/>
      <c r="I55" s="50"/>
      <c r="J55" s="50"/>
      <c r="K55" s="50"/>
      <c r="L55" s="50"/>
    </row>
    <row r="56" spans="4:12" x14ac:dyDescent="0.25">
      <c r="D56" s="50">
        <v>10105073</v>
      </c>
      <c r="E56" s="50" t="s">
        <v>39</v>
      </c>
      <c r="F56" s="50">
        <v>9899999903</v>
      </c>
      <c r="G56" s="50"/>
      <c r="H56" s="50"/>
      <c r="I56" s="50"/>
      <c r="J56" s="50"/>
      <c r="K56" s="50"/>
      <c r="L56" s="50"/>
    </row>
    <row r="57" spans="4:12" x14ac:dyDescent="0.25">
      <c r="D57" s="50">
        <v>10105074</v>
      </c>
      <c r="E57" s="50" t="s">
        <v>39</v>
      </c>
      <c r="F57" s="50">
        <v>9899999903</v>
      </c>
      <c r="G57" s="50"/>
      <c r="H57" s="50"/>
      <c r="I57" s="50"/>
      <c r="J57" s="50"/>
      <c r="K57" s="50"/>
      <c r="L57" s="50"/>
    </row>
    <row r="58" spans="4:12" x14ac:dyDescent="0.25">
      <c r="D58" s="50">
        <v>10105075</v>
      </c>
      <c r="E58" s="50" t="s">
        <v>39</v>
      </c>
      <c r="F58" s="50">
        <v>9899999903</v>
      </c>
      <c r="G58" s="50"/>
      <c r="H58" s="50"/>
      <c r="I58" s="50"/>
      <c r="J58" s="50"/>
      <c r="K58" s="50"/>
      <c r="L58" s="50"/>
    </row>
    <row r="59" spans="4:12" x14ac:dyDescent="0.25">
      <c r="D59" s="50">
        <v>10105076</v>
      </c>
      <c r="E59" s="50" t="s">
        <v>39</v>
      </c>
      <c r="F59" s="50">
        <v>9899999903</v>
      </c>
      <c r="G59" s="50"/>
      <c r="H59" s="50"/>
      <c r="I59" s="50"/>
      <c r="J59" s="50"/>
      <c r="K59" s="50"/>
      <c r="L59" s="50"/>
    </row>
    <row r="60" spans="4:12" x14ac:dyDescent="0.25">
      <c r="D60" s="50">
        <v>10105077</v>
      </c>
      <c r="E60" s="50" t="s">
        <v>39</v>
      </c>
      <c r="F60" s="50">
        <v>9899999903</v>
      </c>
      <c r="G60" s="50"/>
      <c r="H60" s="50"/>
      <c r="I60" s="50"/>
      <c r="J60" s="50"/>
      <c r="K60" s="50"/>
      <c r="L60" s="50"/>
    </row>
    <row r="61" spans="4:12" x14ac:dyDescent="0.25">
      <c r="D61" s="50">
        <v>10105078</v>
      </c>
      <c r="E61" s="50" t="s">
        <v>39</v>
      </c>
      <c r="F61" s="50">
        <v>9899999903</v>
      </c>
      <c r="G61" s="50"/>
      <c r="H61" s="50"/>
      <c r="I61" s="50"/>
      <c r="J61" s="50"/>
      <c r="K61" s="50"/>
      <c r="L61" s="50"/>
    </row>
    <row r="62" spans="4:12" x14ac:dyDescent="0.25">
      <c r="D62" s="50">
        <v>10105079</v>
      </c>
      <c r="E62" s="50" t="s">
        <v>39</v>
      </c>
      <c r="F62" s="50">
        <v>9899999903</v>
      </c>
      <c r="G62" s="50"/>
      <c r="H62" s="50"/>
      <c r="I62" s="50"/>
      <c r="J62" s="50"/>
      <c r="K62" s="50"/>
      <c r="L62" s="50"/>
    </row>
    <row r="63" spans="4:12" x14ac:dyDescent="0.25">
      <c r="D63" s="50">
        <v>10105080</v>
      </c>
      <c r="E63" s="50" t="s">
        <v>39</v>
      </c>
      <c r="F63" s="50">
        <v>9899999903</v>
      </c>
      <c r="G63" s="50"/>
      <c r="H63" s="50"/>
      <c r="I63" s="50"/>
      <c r="J63" s="50"/>
      <c r="K63" s="50"/>
      <c r="L63" s="50"/>
    </row>
    <row r="64" spans="4:12" x14ac:dyDescent="0.25">
      <c r="D64" s="50">
        <v>10105081</v>
      </c>
      <c r="E64" s="50" t="s">
        <v>39</v>
      </c>
      <c r="F64" s="50">
        <v>9899999903</v>
      </c>
      <c r="G64" s="50"/>
      <c r="H64" s="50"/>
      <c r="I64" s="50"/>
      <c r="J64" s="50"/>
      <c r="K64" s="50"/>
      <c r="L64" s="50"/>
    </row>
    <row r="65" spans="4:12" x14ac:dyDescent="0.25">
      <c r="D65" s="50">
        <v>10105082</v>
      </c>
      <c r="E65" s="50" t="s">
        <v>39</v>
      </c>
      <c r="F65" s="50">
        <v>9899999903</v>
      </c>
      <c r="G65" s="50"/>
      <c r="H65" s="50"/>
      <c r="I65" s="50"/>
      <c r="J65" s="50"/>
      <c r="K65" s="50"/>
      <c r="L65" s="50"/>
    </row>
    <row r="66" spans="4:12" x14ac:dyDescent="0.25">
      <c r="D66" s="50">
        <v>10105083</v>
      </c>
      <c r="E66" s="50" t="s">
        <v>39</v>
      </c>
      <c r="F66" s="50">
        <v>9899999903</v>
      </c>
      <c r="G66" s="50"/>
      <c r="H66" s="50"/>
      <c r="I66" s="50"/>
      <c r="J66" s="50"/>
      <c r="K66" s="50"/>
      <c r="L66" s="50"/>
    </row>
    <row r="67" spans="4:12" x14ac:dyDescent="0.25">
      <c r="D67" s="50">
        <v>10105084</v>
      </c>
      <c r="E67" s="50" t="s">
        <v>39</v>
      </c>
      <c r="F67" s="50">
        <v>9899999903</v>
      </c>
      <c r="G67" s="50"/>
      <c r="H67" s="50"/>
      <c r="I67" s="50"/>
      <c r="J67" s="50"/>
      <c r="K67" s="50"/>
      <c r="L67" s="50"/>
    </row>
    <row r="68" spans="4:12" x14ac:dyDescent="0.25">
      <c r="D68" s="50">
        <v>10105085</v>
      </c>
      <c r="E68" s="50" t="s">
        <v>39</v>
      </c>
      <c r="F68" s="50">
        <v>9899999903</v>
      </c>
      <c r="G68" s="50"/>
      <c r="H68" s="50"/>
      <c r="I68" s="50"/>
      <c r="J68" s="50"/>
      <c r="K68" s="50"/>
      <c r="L68" s="50"/>
    </row>
    <row r="69" spans="4:12" x14ac:dyDescent="0.25">
      <c r="D69" s="50">
        <v>10105086</v>
      </c>
      <c r="E69" s="50" t="s">
        <v>39</v>
      </c>
      <c r="F69" s="50">
        <v>9899999903</v>
      </c>
      <c r="G69" s="50"/>
      <c r="H69" s="50"/>
      <c r="I69" s="50"/>
      <c r="J69" s="50"/>
      <c r="K69" s="50"/>
      <c r="L69" s="50"/>
    </row>
    <row r="70" spans="4:12" x14ac:dyDescent="0.25">
      <c r="D70" s="50">
        <v>10105087</v>
      </c>
      <c r="E70" s="50" t="s">
        <v>39</v>
      </c>
      <c r="F70" s="50">
        <v>9899999903</v>
      </c>
      <c r="G70" s="50"/>
      <c r="H70" s="50"/>
      <c r="I70" s="50"/>
      <c r="J70" s="50"/>
      <c r="K70" s="50"/>
      <c r="L70" s="50"/>
    </row>
    <row r="71" spans="4:12" x14ac:dyDescent="0.25">
      <c r="D71" s="50">
        <v>10105088</v>
      </c>
      <c r="E71" s="50" t="s">
        <v>39</v>
      </c>
      <c r="F71" s="50">
        <v>9899999903</v>
      </c>
      <c r="G71" s="50"/>
      <c r="H71" s="50"/>
      <c r="I71" s="50"/>
      <c r="J71" s="50"/>
      <c r="K71" s="50"/>
      <c r="L71" s="50"/>
    </row>
    <row r="72" spans="4:12" x14ac:dyDescent="0.25">
      <c r="D72" s="50">
        <v>10105089</v>
      </c>
      <c r="E72" s="50" t="s">
        <v>39</v>
      </c>
      <c r="F72" s="50">
        <v>9810010000</v>
      </c>
      <c r="G72" s="50"/>
      <c r="H72" s="50"/>
      <c r="I72" s="50"/>
      <c r="J72" s="50"/>
      <c r="K72" s="50"/>
      <c r="L72" s="50"/>
    </row>
    <row r="73" spans="4:12" x14ac:dyDescent="0.25">
      <c r="D73" s="50">
        <v>10105090</v>
      </c>
      <c r="E73" s="50" t="s">
        <v>39</v>
      </c>
      <c r="F73" s="50">
        <v>9899999903</v>
      </c>
      <c r="G73" s="50"/>
      <c r="H73" s="50"/>
      <c r="I73" s="50"/>
      <c r="J73" s="50"/>
      <c r="K73" s="50"/>
      <c r="L73" s="50"/>
    </row>
    <row r="74" spans="4:12" x14ac:dyDescent="0.25">
      <c r="D74" s="50">
        <v>10105091</v>
      </c>
      <c r="E74" s="50" t="s">
        <v>39</v>
      </c>
      <c r="F74" s="50">
        <v>9810010000</v>
      </c>
      <c r="G74" s="50"/>
      <c r="H74" s="50"/>
      <c r="I74" s="50"/>
      <c r="J74" s="50"/>
      <c r="K74" s="50"/>
      <c r="L74" s="50"/>
    </row>
    <row r="75" spans="4:12" x14ac:dyDescent="0.25">
      <c r="D75" s="50">
        <v>10105092</v>
      </c>
      <c r="E75" s="50" t="s">
        <v>39</v>
      </c>
      <c r="F75" s="50">
        <v>9810010000</v>
      </c>
      <c r="G75" s="50"/>
      <c r="H75" s="50"/>
      <c r="I75" s="50"/>
      <c r="J75" s="50"/>
      <c r="K75" s="50"/>
      <c r="L75" s="50"/>
    </row>
    <row r="76" spans="4:12" x14ac:dyDescent="0.25">
      <c r="D76" s="50">
        <v>10105093</v>
      </c>
      <c r="E76" s="50" t="s">
        <v>39</v>
      </c>
      <c r="F76" s="50">
        <v>9810010000</v>
      </c>
      <c r="G76" s="50"/>
      <c r="H76" s="50"/>
      <c r="I76" s="50"/>
      <c r="J76" s="50"/>
      <c r="K76" s="50"/>
      <c r="L76" s="50"/>
    </row>
    <row r="77" spans="4:12" x14ac:dyDescent="0.25">
      <c r="D77" s="50">
        <v>10105094</v>
      </c>
      <c r="E77" s="50" t="s">
        <v>39</v>
      </c>
      <c r="F77" s="50">
        <v>9810010000</v>
      </c>
      <c r="G77" s="50"/>
      <c r="H77" s="50"/>
      <c r="I77" s="50"/>
      <c r="J77" s="50"/>
      <c r="K77" s="50"/>
      <c r="L77" s="50"/>
    </row>
    <row r="78" spans="4:12" x14ac:dyDescent="0.25">
      <c r="D78" s="50">
        <v>10105095</v>
      </c>
      <c r="E78" s="50" t="s">
        <v>39</v>
      </c>
      <c r="F78" s="50">
        <v>9810010000</v>
      </c>
      <c r="G78" s="50"/>
      <c r="H78" s="50"/>
      <c r="I78" s="50"/>
      <c r="J78" s="50"/>
      <c r="K78" s="50"/>
      <c r="L78" s="50"/>
    </row>
    <row r="79" spans="4:12" x14ac:dyDescent="0.25">
      <c r="D79" s="50">
        <v>10105096</v>
      </c>
      <c r="E79" s="50" t="s">
        <v>39</v>
      </c>
      <c r="F79" s="50">
        <v>9810010000</v>
      </c>
      <c r="G79" s="50"/>
      <c r="H79" s="50"/>
      <c r="I79" s="50"/>
      <c r="J79" s="50"/>
      <c r="K79" s="50"/>
      <c r="L79" s="50"/>
    </row>
    <row r="80" spans="4:12" x14ac:dyDescent="0.25">
      <c r="D80" s="50">
        <v>10105097</v>
      </c>
      <c r="E80" s="50" t="s">
        <v>39</v>
      </c>
      <c r="F80" s="50">
        <v>9810010000</v>
      </c>
      <c r="G80" s="50"/>
      <c r="H80" s="50"/>
      <c r="I80" s="50"/>
      <c r="J80" s="50"/>
      <c r="K80" s="50"/>
      <c r="L80" s="50"/>
    </row>
    <row r="81" spans="4:12" x14ac:dyDescent="0.25">
      <c r="D81" s="50">
        <v>10105098</v>
      </c>
      <c r="E81" s="50" t="s">
        <v>39</v>
      </c>
      <c r="F81" s="50">
        <v>9810010000</v>
      </c>
      <c r="G81" s="50"/>
      <c r="H81" s="50"/>
      <c r="I81" s="50"/>
      <c r="J81" s="50"/>
      <c r="K81" s="50"/>
      <c r="L81" s="50"/>
    </row>
    <row r="82" spans="4:12" x14ac:dyDescent="0.25">
      <c r="D82" s="50">
        <v>10105099</v>
      </c>
      <c r="E82" s="50" t="s">
        <v>39</v>
      </c>
      <c r="F82" s="50">
        <v>9810010000</v>
      </c>
      <c r="G82" s="50"/>
      <c r="H82" s="50"/>
      <c r="I82" s="50"/>
      <c r="J82" s="50"/>
      <c r="K82" s="50"/>
      <c r="L82" s="50"/>
    </row>
    <row r="83" spans="4:12" x14ac:dyDescent="0.25">
      <c r="D83" s="50">
        <v>10105100</v>
      </c>
      <c r="E83" s="50" t="s">
        <v>39</v>
      </c>
      <c r="F83" s="50">
        <v>9899999903</v>
      </c>
      <c r="G83" s="50"/>
      <c r="H83" s="50"/>
      <c r="I83" s="50"/>
      <c r="J83" s="50"/>
      <c r="K83" s="50"/>
      <c r="L83" s="50"/>
    </row>
    <row r="84" spans="4:12" x14ac:dyDescent="0.25">
      <c r="D84" s="50">
        <v>10105101</v>
      </c>
      <c r="E84" s="50" t="s">
        <v>39</v>
      </c>
      <c r="F84" s="50">
        <v>9810012000</v>
      </c>
      <c r="G84" s="50"/>
      <c r="H84" s="50"/>
      <c r="I84" s="50"/>
      <c r="J84" s="50"/>
      <c r="K84" s="50"/>
      <c r="L84" s="50"/>
    </row>
    <row r="85" spans="4:12" x14ac:dyDescent="0.25">
      <c r="D85" s="50">
        <v>10105102</v>
      </c>
      <c r="E85" s="50" t="s">
        <v>39</v>
      </c>
      <c r="F85" s="50">
        <v>9810012000</v>
      </c>
      <c r="G85" s="50"/>
      <c r="H85" s="50"/>
      <c r="I85" s="50"/>
      <c r="J85" s="50"/>
      <c r="K85" s="50"/>
      <c r="L85" s="50"/>
    </row>
    <row r="86" spans="4:12" x14ac:dyDescent="0.25">
      <c r="D86" s="50">
        <v>10105103</v>
      </c>
      <c r="E86" s="50" t="s">
        <v>39</v>
      </c>
      <c r="F86" s="50">
        <v>9810012000</v>
      </c>
      <c r="G86" s="50"/>
      <c r="H86" s="50"/>
      <c r="I86" s="50"/>
      <c r="J86" s="50"/>
      <c r="K86" s="50"/>
      <c r="L86" s="50"/>
    </row>
    <row r="87" spans="4:12" x14ac:dyDescent="0.25">
      <c r="D87" s="50">
        <v>10105104</v>
      </c>
      <c r="E87" s="50" t="s">
        <v>39</v>
      </c>
      <c r="F87" s="50">
        <v>9810012000</v>
      </c>
      <c r="G87" s="50"/>
      <c r="H87" s="50"/>
      <c r="I87" s="50"/>
      <c r="J87" s="50"/>
      <c r="K87" s="50"/>
      <c r="L87" s="50"/>
    </row>
    <row r="88" spans="4:12" x14ac:dyDescent="0.25">
      <c r="D88" s="50">
        <v>10105105</v>
      </c>
      <c r="E88" s="50" t="s">
        <v>39</v>
      </c>
      <c r="F88" s="50">
        <v>9810012000</v>
      </c>
      <c r="G88" s="50"/>
      <c r="H88" s="50"/>
      <c r="I88" s="50"/>
      <c r="J88" s="50"/>
      <c r="K88" s="50"/>
      <c r="L88" s="50"/>
    </row>
    <row r="89" spans="4:12" x14ac:dyDescent="0.25">
      <c r="D89" s="50">
        <v>10105106</v>
      </c>
      <c r="E89" s="50" t="s">
        <v>39</v>
      </c>
      <c r="F89" s="50">
        <v>9810012000</v>
      </c>
      <c r="G89" s="50"/>
      <c r="H89" s="50"/>
      <c r="I89" s="50"/>
      <c r="J89" s="50"/>
      <c r="K89" s="50"/>
      <c r="L89" s="50"/>
    </row>
    <row r="90" spans="4:12" x14ac:dyDescent="0.25">
      <c r="D90" s="50">
        <v>10105107</v>
      </c>
      <c r="E90" s="50" t="s">
        <v>39</v>
      </c>
      <c r="F90" s="50">
        <v>9810012000</v>
      </c>
      <c r="G90" s="50"/>
      <c r="H90" s="50"/>
      <c r="I90" s="50"/>
      <c r="J90" s="50"/>
      <c r="K90" s="50"/>
      <c r="L90" s="50"/>
    </row>
    <row r="91" spans="4:12" x14ac:dyDescent="0.25">
      <c r="D91" s="50">
        <v>10105108</v>
      </c>
      <c r="E91" s="50" t="s">
        <v>39</v>
      </c>
      <c r="F91" s="50">
        <v>9810012000</v>
      </c>
      <c r="G91" s="50"/>
      <c r="H91" s="50"/>
      <c r="I91" s="50"/>
      <c r="J91" s="50"/>
      <c r="K91" s="50"/>
      <c r="L91" s="50"/>
    </row>
    <row r="92" spans="4:12" x14ac:dyDescent="0.25">
      <c r="D92" s="50">
        <v>10105109</v>
      </c>
      <c r="E92" s="50" t="s">
        <v>39</v>
      </c>
      <c r="F92" s="50">
        <v>9810012000</v>
      </c>
      <c r="G92" s="50"/>
      <c r="H92" s="50"/>
      <c r="I92" s="50"/>
      <c r="J92" s="50"/>
      <c r="K92" s="50"/>
      <c r="L92" s="50"/>
    </row>
    <row r="93" spans="4:12" x14ac:dyDescent="0.25">
      <c r="D93" s="50">
        <v>10105110</v>
      </c>
      <c r="E93" s="50" t="s">
        <v>39</v>
      </c>
      <c r="F93" s="50">
        <v>9810012000</v>
      </c>
      <c r="G93" s="50"/>
      <c r="H93" s="50"/>
      <c r="I93" s="50"/>
      <c r="J93" s="50"/>
      <c r="K93" s="50"/>
      <c r="L93" s="50"/>
    </row>
    <row r="94" spans="4:12" x14ac:dyDescent="0.25">
      <c r="D94" s="50">
        <v>10105111</v>
      </c>
      <c r="E94" s="50" t="s">
        <v>39</v>
      </c>
      <c r="F94" s="50">
        <v>9810012000</v>
      </c>
      <c r="G94" s="50"/>
      <c r="H94" s="50"/>
      <c r="I94" s="50"/>
      <c r="J94" s="50"/>
      <c r="K94" s="50"/>
      <c r="L94" s="50"/>
    </row>
    <row r="95" spans="4:12" x14ac:dyDescent="0.25">
      <c r="D95" s="50">
        <v>10105112</v>
      </c>
      <c r="E95" s="50" t="s">
        <v>39</v>
      </c>
      <c r="F95" s="50">
        <v>9810012000</v>
      </c>
      <c r="G95" s="50"/>
      <c r="H95" s="50"/>
      <c r="I95" s="50"/>
      <c r="J95" s="50"/>
      <c r="K95" s="50"/>
      <c r="L95" s="50"/>
    </row>
    <row r="96" spans="4:12" x14ac:dyDescent="0.25">
      <c r="D96" s="50">
        <v>10105113</v>
      </c>
      <c r="E96" s="50" t="s">
        <v>39</v>
      </c>
      <c r="F96" s="50">
        <v>9810012000</v>
      </c>
      <c r="G96" s="50"/>
      <c r="H96" s="50"/>
      <c r="I96" s="50"/>
      <c r="J96" s="50"/>
      <c r="K96" s="50"/>
      <c r="L96" s="50"/>
    </row>
    <row r="97" spans="4:12" x14ac:dyDescent="0.25">
      <c r="D97" s="50">
        <v>10105114</v>
      </c>
      <c r="E97" s="50" t="s">
        <v>39</v>
      </c>
      <c r="F97" s="50">
        <v>9810012000</v>
      </c>
      <c r="G97" s="50"/>
      <c r="H97" s="50"/>
      <c r="I97" s="50"/>
      <c r="J97" s="50"/>
      <c r="K97" s="50"/>
      <c r="L97" s="50"/>
    </row>
    <row r="98" spans="4:12" x14ac:dyDescent="0.25">
      <c r="D98" s="50">
        <v>10105115</v>
      </c>
      <c r="E98" s="50" t="s">
        <v>39</v>
      </c>
      <c r="F98" s="50">
        <v>9810012000</v>
      </c>
      <c r="G98" s="50"/>
      <c r="H98" s="50"/>
      <c r="I98" s="50"/>
      <c r="J98" s="50"/>
      <c r="K98" s="50"/>
      <c r="L98" s="50"/>
    </row>
    <row r="99" spans="4:12" x14ac:dyDescent="0.25">
      <c r="D99" s="50">
        <v>10105116</v>
      </c>
      <c r="E99" s="50" t="s">
        <v>39</v>
      </c>
      <c r="F99" s="50">
        <v>9810012000</v>
      </c>
      <c r="G99" s="50"/>
      <c r="H99" s="50"/>
      <c r="I99" s="50"/>
      <c r="J99" s="50"/>
      <c r="K99" s="50"/>
      <c r="L99" s="50"/>
    </row>
    <row r="100" spans="4:12" x14ac:dyDescent="0.25">
      <c r="D100" s="50">
        <v>10105117</v>
      </c>
      <c r="E100" s="50" t="s">
        <v>39</v>
      </c>
      <c r="F100" s="50">
        <v>9810012000</v>
      </c>
      <c r="G100" s="50"/>
      <c r="H100" s="50"/>
      <c r="I100" s="50"/>
      <c r="J100" s="50"/>
      <c r="K100" s="50"/>
      <c r="L100" s="50"/>
    </row>
    <row r="101" spans="4:12" x14ac:dyDescent="0.25">
      <c r="D101" s="50">
        <v>10105118</v>
      </c>
      <c r="E101" s="50" t="s">
        <v>39</v>
      </c>
      <c r="F101" s="50">
        <v>9810012000</v>
      </c>
      <c r="G101" s="50"/>
      <c r="H101" s="50"/>
      <c r="I101" s="50"/>
      <c r="J101" s="50"/>
      <c r="K101" s="50"/>
      <c r="L101" s="50"/>
    </row>
    <row r="102" spans="4:12" x14ac:dyDescent="0.25">
      <c r="D102" s="50">
        <v>10105119</v>
      </c>
      <c r="E102" s="50" t="s">
        <v>39</v>
      </c>
      <c r="F102" s="50">
        <v>9810012000</v>
      </c>
      <c r="G102" s="50"/>
      <c r="H102" s="50"/>
      <c r="I102" s="50"/>
      <c r="J102" s="50"/>
      <c r="K102" s="50"/>
      <c r="L102" s="50"/>
    </row>
    <row r="103" spans="4:12" x14ac:dyDescent="0.25">
      <c r="D103" s="50">
        <v>10105120</v>
      </c>
      <c r="E103" s="50" t="s">
        <v>39</v>
      </c>
      <c r="F103" s="50">
        <v>9810012000</v>
      </c>
      <c r="G103" s="50"/>
      <c r="H103" s="50"/>
      <c r="I103" s="50"/>
      <c r="J103" s="50"/>
      <c r="K103" s="50"/>
      <c r="L103" s="50"/>
    </row>
    <row r="104" spans="4:12" x14ac:dyDescent="0.25">
      <c r="D104" s="50">
        <v>10105121</v>
      </c>
      <c r="E104" s="50" t="s">
        <v>39</v>
      </c>
      <c r="F104" s="50">
        <v>9810014000</v>
      </c>
      <c r="G104" s="50"/>
      <c r="H104" s="50"/>
      <c r="I104" s="50"/>
      <c r="J104" s="50"/>
      <c r="K104" s="50"/>
      <c r="L104" s="50"/>
    </row>
    <row r="105" spans="4:12" x14ac:dyDescent="0.25">
      <c r="D105" s="50">
        <v>10105122</v>
      </c>
      <c r="E105" s="50" t="s">
        <v>39</v>
      </c>
      <c r="F105" s="50">
        <v>9810014000</v>
      </c>
      <c r="G105" s="50"/>
      <c r="H105" s="50"/>
      <c r="I105" s="50"/>
      <c r="J105" s="50"/>
      <c r="K105" s="50"/>
      <c r="L105" s="50"/>
    </row>
    <row r="106" spans="4:12" x14ac:dyDescent="0.25">
      <c r="D106" s="50">
        <v>10105123</v>
      </c>
      <c r="E106" s="50" t="s">
        <v>39</v>
      </c>
      <c r="F106" s="50">
        <v>9810014000</v>
      </c>
      <c r="G106" s="50"/>
      <c r="H106" s="50"/>
      <c r="I106" s="50"/>
      <c r="J106" s="50"/>
      <c r="K106" s="50"/>
      <c r="L106" s="50"/>
    </row>
    <row r="107" spans="4:12" x14ac:dyDescent="0.25">
      <c r="D107" s="50">
        <v>10105124</v>
      </c>
      <c r="E107" s="50" t="s">
        <v>39</v>
      </c>
      <c r="F107" s="50">
        <v>9810014000</v>
      </c>
      <c r="G107" s="50"/>
      <c r="H107" s="50"/>
      <c r="I107" s="50"/>
      <c r="J107" s="50"/>
      <c r="K107" s="50"/>
      <c r="L107" s="50"/>
    </row>
    <row r="108" spans="4:12" x14ac:dyDescent="0.25">
      <c r="D108" s="50">
        <v>10105125</v>
      </c>
      <c r="E108" s="50" t="s">
        <v>39</v>
      </c>
      <c r="F108" s="50">
        <v>9810014000</v>
      </c>
      <c r="G108" s="50"/>
      <c r="H108" s="50"/>
      <c r="I108" s="50"/>
      <c r="J108" s="50"/>
      <c r="K108" s="50"/>
      <c r="L108" s="50"/>
    </row>
    <row r="109" spans="4:12" x14ac:dyDescent="0.25">
      <c r="D109" s="50">
        <v>10105126</v>
      </c>
      <c r="E109" s="50" t="s">
        <v>39</v>
      </c>
      <c r="F109" s="50">
        <v>9810014000</v>
      </c>
      <c r="G109" s="50"/>
      <c r="H109" s="50"/>
      <c r="I109" s="50"/>
      <c r="J109" s="50"/>
      <c r="K109" s="50"/>
      <c r="L109" s="50"/>
    </row>
    <row r="110" spans="4:12" x14ac:dyDescent="0.25">
      <c r="D110" s="50">
        <v>10105127</v>
      </c>
      <c r="E110" s="50" t="s">
        <v>39</v>
      </c>
      <c r="F110" s="50">
        <v>9810014000</v>
      </c>
      <c r="G110" s="50"/>
      <c r="H110" s="50"/>
      <c r="I110" s="50"/>
      <c r="J110" s="50"/>
      <c r="K110" s="50"/>
      <c r="L110" s="50"/>
    </row>
    <row r="111" spans="4:12" x14ac:dyDescent="0.25">
      <c r="D111" s="50">
        <v>10105128</v>
      </c>
      <c r="E111" s="50" t="s">
        <v>39</v>
      </c>
      <c r="F111" s="50">
        <v>9810014000</v>
      </c>
      <c r="G111" s="50"/>
      <c r="H111" s="50"/>
      <c r="I111" s="50"/>
      <c r="J111" s="50"/>
      <c r="K111" s="50"/>
      <c r="L111" s="50"/>
    </row>
    <row r="112" spans="4:12" x14ac:dyDescent="0.25">
      <c r="D112" s="50">
        <v>10105129</v>
      </c>
      <c r="E112" s="50" t="s">
        <v>39</v>
      </c>
      <c r="F112" s="50">
        <v>9810014000</v>
      </c>
      <c r="G112" s="50"/>
      <c r="H112" s="50"/>
      <c r="I112" s="50"/>
      <c r="J112" s="50"/>
      <c r="K112" s="50"/>
      <c r="L112" s="50"/>
    </row>
    <row r="113" spans="4:12" x14ac:dyDescent="0.25">
      <c r="D113" s="50">
        <v>10105130</v>
      </c>
      <c r="E113" s="50" t="s">
        <v>39</v>
      </c>
      <c r="F113" s="50">
        <v>9810014000</v>
      </c>
      <c r="G113" s="50"/>
      <c r="H113" s="50"/>
      <c r="I113" s="50"/>
      <c r="J113" s="50"/>
      <c r="K113" s="50"/>
      <c r="L113" s="50"/>
    </row>
    <row r="114" spans="4:12" x14ac:dyDescent="0.25">
      <c r="D114" s="50">
        <v>10105132</v>
      </c>
      <c r="E114" s="50" t="s">
        <v>39</v>
      </c>
      <c r="F114" s="50">
        <v>9810014000</v>
      </c>
      <c r="G114" s="50"/>
      <c r="H114" s="50"/>
      <c r="I114" s="50"/>
      <c r="J114" s="50"/>
      <c r="K114" s="50"/>
      <c r="L114" s="50"/>
    </row>
    <row r="115" spans="4:12" x14ac:dyDescent="0.25">
      <c r="D115" s="50">
        <v>10105133</v>
      </c>
      <c r="E115" s="50" t="s">
        <v>39</v>
      </c>
      <c r="F115" s="50">
        <v>9810014000</v>
      </c>
      <c r="G115" s="50"/>
      <c r="H115" s="50"/>
      <c r="I115" s="50"/>
      <c r="J115" s="50"/>
      <c r="K115" s="50"/>
      <c r="L115" s="50"/>
    </row>
    <row r="116" spans="4:12" x14ac:dyDescent="0.25">
      <c r="D116" s="50">
        <v>10105135</v>
      </c>
      <c r="E116" s="50" t="s">
        <v>39</v>
      </c>
      <c r="F116" s="50">
        <v>9810014000</v>
      </c>
      <c r="G116" s="50"/>
      <c r="H116" s="50"/>
      <c r="I116" s="50"/>
      <c r="J116" s="50"/>
      <c r="K116" s="50"/>
      <c r="L116" s="50"/>
    </row>
    <row r="117" spans="4:12" x14ac:dyDescent="0.25">
      <c r="D117" s="50">
        <v>10105138</v>
      </c>
      <c r="E117" s="50" t="s">
        <v>39</v>
      </c>
      <c r="F117" s="50">
        <v>9810014000</v>
      </c>
      <c r="G117" s="50"/>
      <c r="H117" s="50"/>
      <c r="I117" s="50"/>
      <c r="J117" s="50"/>
      <c r="K117" s="50"/>
      <c r="L117" s="50"/>
    </row>
    <row r="118" spans="4:12" x14ac:dyDescent="0.25">
      <c r="D118" s="50">
        <v>10105140</v>
      </c>
      <c r="E118" s="50" t="s">
        <v>39</v>
      </c>
      <c r="F118" s="50">
        <v>9810014000</v>
      </c>
      <c r="G118" s="50"/>
      <c r="H118" s="50"/>
      <c r="I118" s="50"/>
      <c r="J118" s="50"/>
      <c r="K118" s="50"/>
      <c r="L118" s="50"/>
    </row>
    <row r="119" spans="4:12" x14ac:dyDescent="0.25">
      <c r="D119" s="50">
        <v>10105145</v>
      </c>
      <c r="E119" s="50" t="s">
        <v>39</v>
      </c>
      <c r="F119" s="50">
        <v>9810016000</v>
      </c>
      <c r="G119" s="50"/>
      <c r="H119" s="50"/>
      <c r="I119" s="50"/>
      <c r="J119" s="50"/>
      <c r="K119" s="50"/>
      <c r="L119" s="50"/>
    </row>
    <row r="120" spans="4:12" x14ac:dyDescent="0.25">
      <c r="D120" s="50">
        <v>10105147</v>
      </c>
      <c r="E120" s="50" t="s">
        <v>39</v>
      </c>
      <c r="F120" s="50">
        <v>9810016000</v>
      </c>
      <c r="G120" s="50"/>
      <c r="H120" s="50"/>
      <c r="I120" s="50"/>
      <c r="J120" s="50"/>
      <c r="K120" s="50"/>
      <c r="L120" s="50"/>
    </row>
    <row r="121" spans="4:12" x14ac:dyDescent="0.25">
      <c r="D121" s="50">
        <v>10105150</v>
      </c>
      <c r="E121" s="50" t="s">
        <v>39</v>
      </c>
      <c r="F121" s="50">
        <v>9810016000</v>
      </c>
      <c r="G121" s="50"/>
      <c r="H121" s="50"/>
      <c r="I121" s="50"/>
      <c r="J121" s="50"/>
      <c r="K121" s="50"/>
      <c r="L121" s="50"/>
    </row>
    <row r="122" spans="4:12" x14ac:dyDescent="0.25">
      <c r="D122" s="50">
        <v>10105152</v>
      </c>
      <c r="E122" s="50" t="s">
        <v>39</v>
      </c>
      <c r="F122" s="50">
        <v>9810016000</v>
      </c>
      <c r="G122" s="50"/>
      <c r="H122" s="50"/>
      <c r="I122" s="50"/>
      <c r="J122" s="50"/>
      <c r="K122" s="50"/>
      <c r="L122" s="50"/>
    </row>
    <row r="123" spans="4:12" x14ac:dyDescent="0.25">
      <c r="D123" s="50">
        <v>10105155</v>
      </c>
      <c r="E123" s="50" t="s">
        <v>39</v>
      </c>
      <c r="F123" s="50">
        <v>9810016000</v>
      </c>
      <c r="G123" s="50"/>
      <c r="H123" s="50"/>
      <c r="I123" s="50"/>
      <c r="J123" s="50"/>
      <c r="K123" s="50"/>
      <c r="L123" s="50"/>
    </row>
    <row r="124" spans="4:12" x14ac:dyDescent="0.25">
      <c r="D124" s="50">
        <v>10105160</v>
      </c>
      <c r="E124" s="50" t="s">
        <v>39</v>
      </c>
      <c r="F124" s="50">
        <v>9810016000</v>
      </c>
      <c r="G124" s="50"/>
      <c r="H124" s="50"/>
      <c r="I124" s="50"/>
      <c r="J124" s="50"/>
      <c r="K124" s="50"/>
      <c r="L124" s="50"/>
    </row>
    <row r="125" spans="4:12" x14ac:dyDescent="0.25">
      <c r="D125" s="50">
        <v>10105165</v>
      </c>
      <c r="E125" s="50" t="s">
        <v>39</v>
      </c>
      <c r="F125" s="50">
        <v>9810018000</v>
      </c>
      <c r="G125" s="50"/>
      <c r="H125" s="50"/>
      <c r="I125" s="50"/>
      <c r="J125" s="50"/>
      <c r="K125" s="50"/>
      <c r="L125" s="50"/>
    </row>
    <row r="126" spans="4:12" x14ac:dyDescent="0.25">
      <c r="D126" s="50">
        <v>10105170</v>
      </c>
      <c r="E126" s="50" t="s">
        <v>39</v>
      </c>
      <c r="F126" s="50">
        <v>9810018000</v>
      </c>
      <c r="G126" s="50"/>
      <c r="H126" s="50"/>
      <c r="I126" s="50"/>
      <c r="J126" s="50"/>
      <c r="K126" s="50"/>
      <c r="L126" s="50"/>
    </row>
    <row r="127" spans="4:12" x14ac:dyDescent="0.25">
      <c r="D127" s="50">
        <v>10105175</v>
      </c>
      <c r="E127" s="50" t="s">
        <v>39</v>
      </c>
      <c r="F127" s="50">
        <v>9810018000</v>
      </c>
      <c r="G127" s="50"/>
      <c r="H127" s="50"/>
      <c r="I127" s="50"/>
      <c r="J127" s="50"/>
      <c r="K127" s="50"/>
      <c r="L127" s="50"/>
    </row>
    <row r="128" spans="4:12" x14ac:dyDescent="0.25">
      <c r="D128" s="50">
        <v>10105180</v>
      </c>
      <c r="E128" s="50" t="s">
        <v>39</v>
      </c>
      <c r="F128" s="50">
        <v>9810018000</v>
      </c>
      <c r="G128" s="50"/>
      <c r="H128" s="50"/>
      <c r="I128" s="50"/>
      <c r="J128" s="50"/>
      <c r="K128" s="50"/>
      <c r="L128" s="50"/>
    </row>
    <row r="129" spans="4:12" x14ac:dyDescent="0.25">
      <c r="D129" s="50">
        <v>10105185</v>
      </c>
      <c r="E129" s="50" t="s">
        <v>39</v>
      </c>
      <c r="F129" s="50">
        <v>9810020000</v>
      </c>
      <c r="G129" s="50"/>
      <c r="H129" s="50"/>
      <c r="I129" s="50"/>
      <c r="J129" s="50"/>
      <c r="K129" s="50"/>
      <c r="L129" s="50"/>
    </row>
    <row r="130" spans="4:12" x14ac:dyDescent="0.25">
      <c r="D130" s="50">
        <v>10105190</v>
      </c>
      <c r="E130" s="50" t="s">
        <v>39</v>
      </c>
      <c r="F130" s="50">
        <v>9810020000</v>
      </c>
      <c r="G130" s="50"/>
      <c r="H130" s="50"/>
      <c r="I130" s="50"/>
      <c r="J130" s="50"/>
      <c r="K130" s="50"/>
      <c r="L130" s="50"/>
    </row>
    <row r="131" spans="4:12" x14ac:dyDescent="0.25">
      <c r="D131" s="50">
        <v>10105195</v>
      </c>
      <c r="E131" s="50" t="s">
        <v>39</v>
      </c>
      <c r="F131" s="50">
        <v>9810020000</v>
      </c>
      <c r="G131" s="50"/>
      <c r="H131" s="50"/>
      <c r="I131" s="50"/>
      <c r="J131" s="50"/>
      <c r="K131" s="50"/>
      <c r="L131" s="50"/>
    </row>
    <row r="132" spans="4:12" x14ac:dyDescent="0.25">
      <c r="D132" s="50">
        <v>10105200</v>
      </c>
      <c r="E132" s="50" t="s">
        <v>39</v>
      </c>
      <c r="F132" s="50">
        <v>9810020000</v>
      </c>
      <c r="G132" s="50"/>
      <c r="H132" s="50"/>
      <c r="I132" s="50"/>
      <c r="J132" s="50"/>
      <c r="K132" s="50"/>
      <c r="L132" s="50"/>
    </row>
    <row r="133" spans="4:12" x14ac:dyDescent="0.25">
      <c r="D133" s="50">
        <v>10106020</v>
      </c>
      <c r="E133" s="50" t="s">
        <v>39</v>
      </c>
      <c r="F133" s="50">
        <v>9899999903</v>
      </c>
      <c r="G133" s="50"/>
      <c r="H133" s="50"/>
      <c r="I133" s="50"/>
      <c r="J133" s="50"/>
      <c r="K133" s="50"/>
      <c r="L133" s="50"/>
    </row>
    <row r="134" spans="4:12" x14ac:dyDescent="0.25">
      <c r="D134" s="50">
        <v>10106021</v>
      </c>
      <c r="E134" s="50" t="s">
        <v>39</v>
      </c>
      <c r="F134" s="50">
        <v>9899999903</v>
      </c>
      <c r="G134" s="50"/>
      <c r="H134" s="50"/>
      <c r="I134" s="50"/>
      <c r="J134" s="50"/>
      <c r="K134" s="50"/>
      <c r="L134" s="50"/>
    </row>
    <row r="135" spans="4:12" x14ac:dyDescent="0.25">
      <c r="D135" s="50">
        <v>10106022</v>
      </c>
      <c r="E135" s="50" t="s">
        <v>39</v>
      </c>
      <c r="F135" s="50">
        <v>9899999903</v>
      </c>
      <c r="G135" s="50"/>
      <c r="H135" s="50"/>
      <c r="I135" s="50"/>
      <c r="J135" s="50"/>
      <c r="K135" s="50"/>
      <c r="L135" s="50"/>
    </row>
    <row r="136" spans="4:12" x14ac:dyDescent="0.25">
      <c r="D136" s="50">
        <v>10106023</v>
      </c>
      <c r="E136" s="50" t="s">
        <v>39</v>
      </c>
      <c r="F136" s="50">
        <v>9899999903</v>
      </c>
      <c r="G136" s="50"/>
      <c r="H136" s="50"/>
      <c r="I136" s="50"/>
      <c r="J136" s="50"/>
      <c r="K136" s="50"/>
      <c r="L136" s="50"/>
    </row>
    <row r="137" spans="4:12" x14ac:dyDescent="0.25">
      <c r="D137" s="50">
        <v>10106024</v>
      </c>
      <c r="E137" s="50" t="s">
        <v>39</v>
      </c>
      <c r="F137" s="50">
        <v>9899999903</v>
      </c>
      <c r="G137" s="50"/>
      <c r="H137" s="50"/>
      <c r="I137" s="50"/>
      <c r="J137" s="50"/>
      <c r="K137" s="50"/>
      <c r="L137" s="50"/>
    </row>
    <row r="138" spans="4:12" x14ac:dyDescent="0.25">
      <c r="D138" s="50">
        <v>10106025</v>
      </c>
      <c r="E138" s="50" t="s">
        <v>39</v>
      </c>
      <c r="F138" s="50">
        <v>9899999903</v>
      </c>
      <c r="G138" s="50"/>
      <c r="H138" s="50"/>
      <c r="I138" s="50"/>
      <c r="J138" s="50"/>
      <c r="K138" s="50"/>
      <c r="L138" s="50"/>
    </row>
    <row r="139" spans="4:12" x14ac:dyDescent="0.25">
      <c r="D139" s="50">
        <v>10106026</v>
      </c>
      <c r="E139" s="50" t="s">
        <v>39</v>
      </c>
      <c r="F139" s="50">
        <v>9899999903</v>
      </c>
      <c r="G139" s="50"/>
      <c r="H139" s="50"/>
      <c r="I139" s="50"/>
      <c r="J139" s="50"/>
      <c r="K139" s="50"/>
      <c r="L139" s="50"/>
    </row>
    <row r="140" spans="4:12" x14ac:dyDescent="0.25">
      <c r="D140" s="50">
        <v>10106027</v>
      </c>
      <c r="E140" s="50" t="s">
        <v>39</v>
      </c>
      <c r="F140" s="50">
        <v>9899999903</v>
      </c>
      <c r="G140" s="50"/>
      <c r="H140" s="50"/>
      <c r="I140" s="50"/>
      <c r="J140" s="50"/>
      <c r="K140" s="50"/>
      <c r="L140" s="50"/>
    </row>
    <row r="141" spans="4:12" x14ac:dyDescent="0.25">
      <c r="D141" s="50">
        <v>10106028</v>
      </c>
      <c r="E141" s="50" t="s">
        <v>39</v>
      </c>
      <c r="F141" s="50">
        <v>9899999903</v>
      </c>
      <c r="G141" s="50"/>
      <c r="H141" s="50"/>
      <c r="I141" s="50"/>
      <c r="J141" s="50"/>
      <c r="K141" s="50"/>
      <c r="L141" s="50"/>
    </row>
    <row r="142" spans="4:12" x14ac:dyDescent="0.25">
      <c r="D142" s="50">
        <v>10106029</v>
      </c>
      <c r="E142" s="50" t="s">
        <v>39</v>
      </c>
      <c r="F142" s="50">
        <v>9899999903</v>
      </c>
      <c r="G142" s="50"/>
      <c r="H142" s="50"/>
      <c r="I142" s="50"/>
      <c r="J142" s="50"/>
      <c r="K142" s="50"/>
      <c r="L142" s="50"/>
    </row>
    <row r="143" spans="4:12" x14ac:dyDescent="0.25">
      <c r="D143" s="50">
        <v>10106030</v>
      </c>
      <c r="E143" s="50" t="s">
        <v>39</v>
      </c>
      <c r="F143" s="50">
        <v>9899999903</v>
      </c>
      <c r="G143" s="50"/>
      <c r="H143" s="50"/>
      <c r="I143" s="50"/>
      <c r="J143" s="50"/>
      <c r="K143" s="50"/>
      <c r="L143" s="50"/>
    </row>
    <row r="144" spans="4:12" x14ac:dyDescent="0.25">
      <c r="D144" s="50">
        <v>10106031</v>
      </c>
      <c r="E144" s="50" t="s">
        <v>39</v>
      </c>
      <c r="F144" s="50">
        <v>9899999903</v>
      </c>
      <c r="G144" s="50"/>
      <c r="H144" s="50"/>
      <c r="I144" s="50"/>
      <c r="J144" s="50"/>
      <c r="K144" s="50"/>
      <c r="L144" s="50"/>
    </row>
    <row r="145" spans="4:12" x14ac:dyDescent="0.25">
      <c r="D145" s="50">
        <v>10106032</v>
      </c>
      <c r="E145" s="50" t="s">
        <v>39</v>
      </c>
      <c r="F145" s="50">
        <v>9899999903</v>
      </c>
      <c r="G145" s="50"/>
      <c r="H145" s="50"/>
      <c r="I145" s="50"/>
      <c r="J145" s="50"/>
      <c r="K145" s="50"/>
      <c r="L145" s="50"/>
    </row>
    <row r="146" spans="4:12" x14ac:dyDescent="0.25">
      <c r="D146" s="50">
        <v>10106033</v>
      </c>
      <c r="E146" s="50" t="s">
        <v>39</v>
      </c>
      <c r="F146" s="50">
        <v>9899999903</v>
      </c>
      <c r="G146" s="50"/>
      <c r="H146" s="50"/>
      <c r="I146" s="50"/>
      <c r="J146" s="50"/>
      <c r="K146" s="50"/>
      <c r="L146" s="50"/>
    </row>
    <row r="147" spans="4:12" x14ac:dyDescent="0.25">
      <c r="D147" s="50">
        <v>10106034</v>
      </c>
      <c r="E147" s="50" t="s">
        <v>39</v>
      </c>
      <c r="F147" s="50">
        <v>9899999903</v>
      </c>
      <c r="G147" s="50"/>
      <c r="H147" s="50"/>
      <c r="I147" s="50"/>
      <c r="J147" s="50"/>
      <c r="K147" s="50"/>
      <c r="L147" s="50"/>
    </row>
    <row r="148" spans="4:12" x14ac:dyDescent="0.25">
      <c r="D148" s="50">
        <v>10106035</v>
      </c>
      <c r="E148" s="50" t="s">
        <v>39</v>
      </c>
      <c r="F148" s="50">
        <v>9899999903</v>
      </c>
      <c r="G148" s="50"/>
      <c r="H148" s="50"/>
      <c r="I148" s="50"/>
      <c r="J148" s="50"/>
      <c r="K148" s="50"/>
      <c r="L148" s="50"/>
    </row>
    <row r="149" spans="4:12" x14ac:dyDescent="0.25">
      <c r="D149" s="50">
        <v>10106036</v>
      </c>
      <c r="E149" s="50" t="s">
        <v>39</v>
      </c>
      <c r="F149" s="50">
        <v>9899999903</v>
      </c>
      <c r="G149" s="50"/>
      <c r="H149" s="50"/>
      <c r="I149" s="50"/>
      <c r="J149" s="50"/>
      <c r="K149" s="50"/>
      <c r="L149" s="50"/>
    </row>
    <row r="150" spans="4:12" x14ac:dyDescent="0.25">
      <c r="D150" s="50">
        <v>10106037</v>
      </c>
      <c r="E150" s="50" t="s">
        <v>39</v>
      </c>
      <c r="F150" s="50">
        <v>9899999903</v>
      </c>
      <c r="G150" s="50"/>
      <c r="H150" s="50"/>
      <c r="I150" s="50"/>
      <c r="J150" s="50"/>
      <c r="K150" s="50"/>
      <c r="L150" s="50"/>
    </row>
    <row r="151" spans="4:12" x14ac:dyDescent="0.25">
      <c r="D151" s="50">
        <v>10106038</v>
      </c>
      <c r="E151" s="50" t="s">
        <v>39</v>
      </c>
      <c r="F151" s="50">
        <v>9899999903</v>
      </c>
      <c r="G151" s="50"/>
      <c r="H151" s="50"/>
      <c r="I151" s="50"/>
      <c r="J151" s="50"/>
      <c r="K151" s="50"/>
      <c r="L151" s="50"/>
    </row>
    <row r="152" spans="4:12" x14ac:dyDescent="0.25">
      <c r="D152" s="50">
        <v>10106039</v>
      </c>
      <c r="E152" s="50" t="s">
        <v>39</v>
      </c>
      <c r="F152" s="50">
        <v>9899999903</v>
      </c>
      <c r="G152" s="50"/>
      <c r="H152" s="50"/>
      <c r="I152" s="50"/>
      <c r="J152" s="50"/>
      <c r="K152" s="50"/>
      <c r="L152" s="50"/>
    </row>
    <row r="153" spans="4:12" x14ac:dyDescent="0.25">
      <c r="D153" s="50">
        <v>10106040</v>
      </c>
      <c r="E153" s="50" t="s">
        <v>39</v>
      </c>
      <c r="F153" s="50">
        <v>9899999903</v>
      </c>
      <c r="G153" s="50"/>
      <c r="H153" s="50"/>
      <c r="I153" s="50"/>
      <c r="J153" s="50"/>
      <c r="K153" s="50"/>
      <c r="L153" s="50"/>
    </row>
    <row r="154" spans="4:12" x14ac:dyDescent="0.25">
      <c r="D154" s="50">
        <v>10106041</v>
      </c>
      <c r="E154" s="50" t="s">
        <v>39</v>
      </c>
      <c r="F154" s="50">
        <v>9899999903</v>
      </c>
      <c r="G154" s="50"/>
      <c r="H154" s="50"/>
      <c r="I154" s="50"/>
      <c r="J154" s="50"/>
      <c r="K154" s="50"/>
      <c r="L154" s="50"/>
    </row>
    <row r="155" spans="4:12" x14ac:dyDescent="0.25">
      <c r="D155" s="50">
        <v>10106042</v>
      </c>
      <c r="E155" s="50" t="s">
        <v>39</v>
      </c>
      <c r="F155" s="50">
        <v>9899999903</v>
      </c>
      <c r="G155" s="50"/>
      <c r="H155" s="50"/>
      <c r="I155" s="50"/>
      <c r="J155" s="50"/>
      <c r="K155" s="50"/>
      <c r="L155" s="50"/>
    </row>
    <row r="156" spans="4:12" x14ac:dyDescent="0.25">
      <c r="D156" s="50">
        <v>10106043</v>
      </c>
      <c r="E156" s="50" t="s">
        <v>39</v>
      </c>
      <c r="F156" s="50">
        <v>9899999903</v>
      </c>
      <c r="G156" s="50"/>
      <c r="H156" s="50"/>
      <c r="I156" s="50"/>
      <c r="J156" s="50"/>
      <c r="K156" s="50"/>
      <c r="L156" s="50"/>
    </row>
    <row r="157" spans="4:12" x14ac:dyDescent="0.25">
      <c r="D157" s="50">
        <v>10106044</v>
      </c>
      <c r="E157" s="50" t="s">
        <v>39</v>
      </c>
      <c r="F157" s="50">
        <v>9899999903</v>
      </c>
      <c r="G157" s="50"/>
      <c r="H157" s="50"/>
      <c r="I157" s="50"/>
      <c r="J157" s="50"/>
      <c r="K157" s="50"/>
      <c r="L157" s="50"/>
    </row>
    <row r="158" spans="4:12" x14ac:dyDescent="0.25">
      <c r="D158" s="50">
        <v>10106045</v>
      </c>
      <c r="E158" s="50" t="s">
        <v>39</v>
      </c>
      <c r="F158" s="50">
        <v>9899999903</v>
      </c>
      <c r="G158" s="50"/>
      <c r="H158" s="50"/>
      <c r="I158" s="50"/>
      <c r="J158" s="50"/>
      <c r="K158" s="50"/>
      <c r="L158" s="50"/>
    </row>
    <row r="159" spans="4:12" x14ac:dyDescent="0.25">
      <c r="D159" s="50">
        <v>10106046</v>
      </c>
      <c r="E159" s="50" t="s">
        <v>39</v>
      </c>
      <c r="F159" s="50">
        <v>9899999903</v>
      </c>
      <c r="G159" s="50"/>
      <c r="H159" s="50"/>
      <c r="I159" s="50"/>
      <c r="J159" s="50"/>
      <c r="K159" s="50"/>
      <c r="L159" s="50"/>
    </row>
    <row r="160" spans="4:12" x14ac:dyDescent="0.25">
      <c r="D160" s="50">
        <v>10106047</v>
      </c>
      <c r="E160" s="50" t="s">
        <v>39</v>
      </c>
      <c r="F160" s="50">
        <v>9899999903</v>
      </c>
      <c r="G160" s="50"/>
      <c r="H160" s="50"/>
      <c r="I160" s="50"/>
      <c r="J160" s="50"/>
      <c r="K160" s="50"/>
      <c r="L160" s="50"/>
    </row>
    <row r="161" spans="4:12" x14ac:dyDescent="0.25">
      <c r="D161" s="50">
        <v>10106048</v>
      </c>
      <c r="E161" s="50" t="s">
        <v>39</v>
      </c>
      <c r="F161" s="50">
        <v>9899999903</v>
      </c>
      <c r="G161" s="50"/>
      <c r="H161" s="50"/>
      <c r="I161" s="50"/>
      <c r="J161" s="50"/>
      <c r="K161" s="50"/>
      <c r="L161" s="50"/>
    </row>
    <row r="162" spans="4:12" x14ac:dyDescent="0.25">
      <c r="D162" s="50">
        <v>10106049</v>
      </c>
      <c r="E162" s="50" t="s">
        <v>39</v>
      </c>
      <c r="F162" s="50">
        <v>9899999903</v>
      </c>
      <c r="G162" s="50"/>
      <c r="H162" s="50"/>
      <c r="I162" s="50"/>
      <c r="J162" s="50"/>
      <c r="K162" s="50"/>
      <c r="L162" s="50"/>
    </row>
    <row r="163" spans="4:12" x14ac:dyDescent="0.25">
      <c r="D163" s="50">
        <v>10106050</v>
      </c>
      <c r="E163" s="50" t="s">
        <v>39</v>
      </c>
      <c r="F163" s="50">
        <v>9899999903</v>
      </c>
      <c r="G163" s="50"/>
      <c r="H163" s="50"/>
      <c r="I163" s="50"/>
      <c r="J163" s="50"/>
      <c r="K163" s="50"/>
      <c r="L163" s="50"/>
    </row>
    <row r="164" spans="4:12" x14ac:dyDescent="0.25">
      <c r="D164" s="50">
        <v>10106051</v>
      </c>
      <c r="E164" s="50" t="s">
        <v>39</v>
      </c>
      <c r="F164" s="50">
        <v>9899999903</v>
      </c>
      <c r="G164" s="50"/>
      <c r="H164" s="50"/>
      <c r="I164" s="50"/>
      <c r="J164" s="50"/>
      <c r="K164" s="50"/>
      <c r="L164" s="50"/>
    </row>
    <row r="165" spans="4:12" x14ac:dyDescent="0.25">
      <c r="D165" s="50">
        <v>10106052</v>
      </c>
      <c r="E165" s="50" t="s">
        <v>39</v>
      </c>
      <c r="F165" s="50">
        <v>9899999903</v>
      </c>
      <c r="G165" s="50"/>
      <c r="H165" s="50"/>
      <c r="I165" s="50"/>
      <c r="J165" s="50"/>
      <c r="K165" s="50"/>
      <c r="L165" s="50"/>
    </row>
    <row r="166" spans="4:12" x14ac:dyDescent="0.25">
      <c r="D166" s="50">
        <v>10106053</v>
      </c>
      <c r="E166" s="50" t="s">
        <v>39</v>
      </c>
      <c r="F166" s="50">
        <v>9899999903</v>
      </c>
      <c r="G166" s="50"/>
      <c r="H166" s="50"/>
      <c r="I166" s="50"/>
      <c r="J166" s="50"/>
      <c r="K166" s="50"/>
      <c r="L166" s="50"/>
    </row>
    <row r="167" spans="4:12" x14ac:dyDescent="0.25">
      <c r="D167" s="50">
        <v>10106054</v>
      </c>
      <c r="E167" s="50" t="s">
        <v>39</v>
      </c>
      <c r="F167" s="50">
        <v>9810006000</v>
      </c>
      <c r="G167" s="50">
        <v>9835006000</v>
      </c>
      <c r="H167" s="50">
        <v>9824106000</v>
      </c>
      <c r="I167" s="50"/>
      <c r="J167" s="50"/>
      <c r="K167" s="50"/>
      <c r="L167" s="50"/>
    </row>
    <row r="168" spans="4:12" x14ac:dyDescent="0.25">
      <c r="D168" s="50">
        <v>10106055</v>
      </c>
      <c r="E168" s="50" t="s">
        <v>39</v>
      </c>
      <c r="F168" s="50">
        <v>9810006000</v>
      </c>
      <c r="G168" s="50">
        <v>9835006000</v>
      </c>
      <c r="H168" s="50">
        <v>9824106000</v>
      </c>
      <c r="I168" s="50"/>
      <c r="J168" s="50"/>
      <c r="K168" s="50"/>
      <c r="L168" s="50"/>
    </row>
    <row r="169" spans="4:12" x14ac:dyDescent="0.25">
      <c r="D169" s="50">
        <v>10106056</v>
      </c>
      <c r="E169" s="50" t="s">
        <v>39</v>
      </c>
      <c r="F169" s="50">
        <v>9810006000</v>
      </c>
      <c r="G169" s="50">
        <v>9835006000</v>
      </c>
      <c r="H169" s="50">
        <v>9824106000</v>
      </c>
      <c r="I169" s="50"/>
      <c r="J169" s="50"/>
      <c r="K169" s="50"/>
      <c r="L169" s="50"/>
    </row>
    <row r="170" spans="4:12" x14ac:dyDescent="0.25">
      <c r="D170" s="50">
        <v>10106057</v>
      </c>
      <c r="E170" s="50" t="s">
        <v>39</v>
      </c>
      <c r="F170" s="50">
        <v>9810006000</v>
      </c>
      <c r="G170" s="50">
        <v>9835006000</v>
      </c>
      <c r="H170" s="50">
        <v>9824106000</v>
      </c>
      <c r="I170" s="50"/>
      <c r="J170" s="50"/>
      <c r="K170" s="50"/>
      <c r="L170" s="50"/>
    </row>
    <row r="171" spans="4:12" x14ac:dyDescent="0.25">
      <c r="D171" s="50">
        <v>10106058</v>
      </c>
      <c r="E171" s="50" t="s">
        <v>39</v>
      </c>
      <c r="F171" s="50">
        <v>9810006000</v>
      </c>
      <c r="G171" s="50">
        <v>9835006000</v>
      </c>
      <c r="H171" s="50">
        <v>9824106000</v>
      </c>
      <c r="I171" s="50"/>
      <c r="J171" s="50"/>
      <c r="K171" s="50"/>
      <c r="L171" s="50"/>
    </row>
    <row r="172" spans="4:12" x14ac:dyDescent="0.25">
      <c r="D172" s="50">
        <v>10106059</v>
      </c>
      <c r="E172" s="50" t="s">
        <v>39</v>
      </c>
      <c r="F172" s="50">
        <v>9810006000</v>
      </c>
      <c r="G172" s="50">
        <v>9835006000</v>
      </c>
      <c r="H172" s="50">
        <v>9824106000</v>
      </c>
      <c r="I172" s="50"/>
      <c r="J172" s="50"/>
      <c r="K172" s="50"/>
      <c r="L172" s="50"/>
    </row>
    <row r="173" spans="4:12" x14ac:dyDescent="0.25">
      <c r="D173" s="50">
        <v>10106060</v>
      </c>
      <c r="E173" s="50" t="s">
        <v>39</v>
      </c>
      <c r="F173" s="50">
        <v>9810006000</v>
      </c>
      <c r="G173" s="50">
        <v>9835006000</v>
      </c>
      <c r="H173" s="50">
        <v>9824106000</v>
      </c>
      <c r="I173" s="50"/>
      <c r="J173" s="50"/>
      <c r="K173" s="50"/>
      <c r="L173" s="50"/>
    </row>
    <row r="174" spans="4:12" x14ac:dyDescent="0.25">
      <c r="D174" s="50">
        <v>10106061</v>
      </c>
      <c r="E174" s="50" t="s">
        <v>39</v>
      </c>
      <c r="F174" s="50">
        <v>9899999903</v>
      </c>
      <c r="G174" s="50"/>
      <c r="H174" s="50"/>
      <c r="I174" s="50"/>
      <c r="J174" s="50"/>
      <c r="K174" s="50"/>
      <c r="L174" s="50"/>
    </row>
    <row r="175" spans="4:12" x14ac:dyDescent="0.25">
      <c r="D175" s="50">
        <v>10106062</v>
      </c>
      <c r="E175" s="50" t="s">
        <v>39</v>
      </c>
      <c r="F175" s="50">
        <v>9899999903</v>
      </c>
      <c r="G175" s="50"/>
      <c r="H175" s="50"/>
      <c r="I175" s="50"/>
      <c r="J175" s="50"/>
      <c r="K175" s="50"/>
      <c r="L175" s="50"/>
    </row>
    <row r="176" spans="4:12" x14ac:dyDescent="0.25">
      <c r="D176" s="50">
        <v>10106063</v>
      </c>
      <c r="E176" s="50" t="s">
        <v>39</v>
      </c>
      <c r="F176" s="50">
        <v>9899999903</v>
      </c>
      <c r="G176" s="50"/>
      <c r="H176" s="50"/>
      <c r="I176" s="50"/>
      <c r="J176" s="50"/>
      <c r="K176" s="50"/>
      <c r="L176" s="50"/>
    </row>
    <row r="177" spans="4:12" x14ac:dyDescent="0.25">
      <c r="D177" s="50">
        <v>10106064</v>
      </c>
      <c r="E177" s="50" t="s">
        <v>39</v>
      </c>
      <c r="F177" s="50">
        <v>9899999903</v>
      </c>
      <c r="G177" s="50"/>
      <c r="H177" s="50"/>
      <c r="I177" s="50"/>
      <c r="J177" s="50"/>
      <c r="K177" s="50"/>
      <c r="L177" s="50"/>
    </row>
    <row r="178" spans="4:12" x14ac:dyDescent="0.25">
      <c r="D178" s="50">
        <v>10106065</v>
      </c>
      <c r="E178" s="50" t="s">
        <v>39</v>
      </c>
      <c r="F178" s="50">
        <v>9899999903</v>
      </c>
      <c r="G178" s="50"/>
      <c r="H178" s="50"/>
      <c r="I178" s="50"/>
      <c r="J178" s="50"/>
      <c r="K178" s="50"/>
      <c r="L178" s="50"/>
    </row>
    <row r="179" spans="4:12" x14ac:dyDescent="0.25">
      <c r="D179" s="50">
        <v>10106066</v>
      </c>
      <c r="E179" s="50" t="s">
        <v>39</v>
      </c>
      <c r="F179" s="50">
        <v>9810008000</v>
      </c>
      <c r="G179" s="50">
        <v>9835008000</v>
      </c>
      <c r="H179" s="50">
        <v>9824108000</v>
      </c>
      <c r="I179" s="50"/>
      <c r="J179" s="50"/>
      <c r="K179" s="50"/>
      <c r="L179" s="50"/>
    </row>
    <row r="180" spans="4:12" x14ac:dyDescent="0.25">
      <c r="D180" s="50">
        <v>10106067</v>
      </c>
      <c r="E180" s="50" t="s">
        <v>39</v>
      </c>
      <c r="F180" s="50">
        <v>9810008000</v>
      </c>
      <c r="G180" s="50">
        <v>9835008000</v>
      </c>
      <c r="H180" s="50">
        <v>9824108000</v>
      </c>
      <c r="I180" s="50"/>
      <c r="J180" s="50"/>
      <c r="K180" s="50"/>
      <c r="L180" s="50"/>
    </row>
    <row r="181" spans="4:12" x14ac:dyDescent="0.25">
      <c r="D181" s="50">
        <v>10106068</v>
      </c>
      <c r="E181" s="50" t="s">
        <v>39</v>
      </c>
      <c r="F181" s="50">
        <v>9810008000</v>
      </c>
      <c r="G181" s="50">
        <v>9835008000</v>
      </c>
      <c r="H181" s="50">
        <v>9824108000</v>
      </c>
      <c r="I181" s="50"/>
      <c r="J181" s="50"/>
      <c r="K181" s="50"/>
      <c r="L181" s="50"/>
    </row>
    <row r="182" spans="4:12" x14ac:dyDescent="0.25">
      <c r="D182" s="50">
        <v>10106069</v>
      </c>
      <c r="E182" s="50" t="s">
        <v>39</v>
      </c>
      <c r="F182" s="50">
        <v>9810008000</v>
      </c>
      <c r="G182" s="50">
        <v>9835008000</v>
      </c>
      <c r="H182" s="50">
        <v>9824108000</v>
      </c>
      <c r="I182" s="50"/>
      <c r="J182" s="50"/>
      <c r="K182" s="50"/>
      <c r="L182" s="50"/>
    </row>
    <row r="183" spans="4:12" x14ac:dyDescent="0.25">
      <c r="D183" s="50">
        <v>10106070</v>
      </c>
      <c r="E183" s="50" t="s">
        <v>39</v>
      </c>
      <c r="F183" s="50">
        <v>9810008000</v>
      </c>
      <c r="G183" s="50">
        <v>9835008000</v>
      </c>
      <c r="H183" s="50">
        <v>9824108000</v>
      </c>
      <c r="I183" s="50"/>
      <c r="J183" s="50"/>
      <c r="K183" s="50"/>
      <c r="L183" s="50"/>
    </row>
    <row r="184" spans="4:12" x14ac:dyDescent="0.25">
      <c r="D184" s="50">
        <v>10106071</v>
      </c>
      <c r="E184" s="50" t="s">
        <v>39</v>
      </c>
      <c r="F184" s="50">
        <v>9810008000</v>
      </c>
      <c r="G184" s="50">
        <v>9835008000</v>
      </c>
      <c r="H184" s="50">
        <v>9824108000</v>
      </c>
      <c r="I184" s="50"/>
      <c r="J184" s="50"/>
      <c r="K184" s="50"/>
      <c r="L184" s="50"/>
    </row>
    <row r="185" spans="4:12" x14ac:dyDescent="0.25">
      <c r="D185" s="50">
        <v>10106072</v>
      </c>
      <c r="E185" s="50" t="s">
        <v>39</v>
      </c>
      <c r="F185" s="50">
        <v>9810008000</v>
      </c>
      <c r="G185" s="50">
        <v>9835008000</v>
      </c>
      <c r="H185" s="50">
        <v>9824108000</v>
      </c>
      <c r="I185" s="50"/>
      <c r="J185" s="50"/>
      <c r="K185" s="50"/>
      <c r="L185" s="50"/>
    </row>
    <row r="186" spans="4:12" x14ac:dyDescent="0.25">
      <c r="D186" s="50">
        <v>10106073</v>
      </c>
      <c r="E186" s="50" t="s">
        <v>39</v>
      </c>
      <c r="F186" s="50">
        <v>9810008000</v>
      </c>
      <c r="G186" s="50">
        <v>9835008000</v>
      </c>
      <c r="H186" s="50">
        <v>9824108000</v>
      </c>
      <c r="I186" s="50"/>
      <c r="J186" s="50"/>
      <c r="K186" s="50"/>
      <c r="L186" s="50"/>
    </row>
    <row r="187" spans="4:12" x14ac:dyDescent="0.25">
      <c r="D187" s="50">
        <v>10106074</v>
      </c>
      <c r="E187" s="50" t="s">
        <v>39</v>
      </c>
      <c r="F187" s="50">
        <v>9810008000</v>
      </c>
      <c r="G187" s="50">
        <v>9835008000</v>
      </c>
      <c r="H187" s="50">
        <v>9824108000</v>
      </c>
      <c r="I187" s="50"/>
      <c r="J187" s="50"/>
      <c r="K187" s="50"/>
      <c r="L187" s="50"/>
    </row>
    <row r="188" spans="4:12" x14ac:dyDescent="0.25">
      <c r="D188" s="50">
        <v>10106075</v>
      </c>
      <c r="E188" s="50" t="s">
        <v>39</v>
      </c>
      <c r="F188" s="50">
        <v>9810008000</v>
      </c>
      <c r="G188" s="50">
        <v>9835008000</v>
      </c>
      <c r="H188" s="50">
        <v>9824108000</v>
      </c>
      <c r="I188" s="50"/>
      <c r="J188" s="50"/>
      <c r="K188" s="50"/>
      <c r="L188" s="50"/>
    </row>
    <row r="189" spans="4:12" x14ac:dyDescent="0.25">
      <c r="D189" s="50">
        <v>10106076</v>
      </c>
      <c r="E189" s="50" t="s">
        <v>39</v>
      </c>
      <c r="F189" s="50">
        <v>9810008000</v>
      </c>
      <c r="G189" s="50">
        <v>9835008000</v>
      </c>
      <c r="H189" s="50">
        <v>9824108000</v>
      </c>
      <c r="I189" s="50"/>
      <c r="J189" s="50"/>
      <c r="K189" s="50"/>
      <c r="L189" s="50"/>
    </row>
    <row r="190" spans="4:12" x14ac:dyDescent="0.25">
      <c r="D190" s="50">
        <v>10106077</v>
      </c>
      <c r="E190" s="50" t="s">
        <v>39</v>
      </c>
      <c r="F190" s="50">
        <v>9810008000</v>
      </c>
      <c r="G190" s="50">
        <v>9835008000</v>
      </c>
      <c r="H190" s="50">
        <v>9824108000</v>
      </c>
      <c r="I190" s="50"/>
      <c r="J190" s="50"/>
      <c r="K190" s="50"/>
      <c r="L190" s="50"/>
    </row>
    <row r="191" spans="4:12" x14ac:dyDescent="0.25">
      <c r="D191" s="50">
        <v>10106078</v>
      </c>
      <c r="E191" s="50" t="s">
        <v>39</v>
      </c>
      <c r="F191" s="50">
        <v>9810008000</v>
      </c>
      <c r="G191" s="50">
        <v>9835008000</v>
      </c>
      <c r="H191" s="50">
        <v>9824108000</v>
      </c>
      <c r="I191" s="50"/>
      <c r="J191" s="50"/>
      <c r="K191" s="50"/>
      <c r="L191" s="50"/>
    </row>
    <row r="192" spans="4:12" x14ac:dyDescent="0.25">
      <c r="D192" s="50">
        <v>10106079</v>
      </c>
      <c r="E192" s="50" t="s">
        <v>39</v>
      </c>
      <c r="F192" s="50">
        <v>9810008000</v>
      </c>
      <c r="G192" s="50">
        <v>9835008000</v>
      </c>
      <c r="H192" s="50">
        <v>9824108000</v>
      </c>
      <c r="I192" s="50"/>
      <c r="J192" s="50"/>
      <c r="K192" s="50"/>
      <c r="L192" s="50"/>
    </row>
    <row r="193" spans="4:12" x14ac:dyDescent="0.25">
      <c r="D193" s="50">
        <v>10106080</v>
      </c>
      <c r="E193" s="50" t="s">
        <v>39</v>
      </c>
      <c r="F193" s="50">
        <v>9810008000</v>
      </c>
      <c r="G193" s="50">
        <v>9835008000</v>
      </c>
      <c r="H193" s="50">
        <v>9824108000</v>
      </c>
      <c r="I193" s="50"/>
      <c r="J193" s="50"/>
      <c r="K193" s="50"/>
      <c r="L193" s="50"/>
    </row>
    <row r="194" spans="4:12" x14ac:dyDescent="0.25">
      <c r="D194" s="50">
        <v>10106081</v>
      </c>
      <c r="E194" s="50" t="s">
        <v>39</v>
      </c>
      <c r="F194" s="50">
        <v>9810010000</v>
      </c>
      <c r="G194" s="50">
        <v>9835010000</v>
      </c>
      <c r="H194" s="50">
        <v>9824110000</v>
      </c>
      <c r="I194" s="50"/>
      <c r="J194" s="50"/>
      <c r="K194" s="50"/>
      <c r="L194" s="50"/>
    </row>
    <row r="195" spans="4:12" x14ac:dyDescent="0.25">
      <c r="D195" s="50">
        <v>10106082</v>
      </c>
      <c r="E195" s="50" t="s">
        <v>39</v>
      </c>
      <c r="F195" s="50">
        <v>9810010000</v>
      </c>
      <c r="G195" s="50">
        <v>9835010000</v>
      </c>
      <c r="H195" s="50">
        <v>9824110000</v>
      </c>
      <c r="I195" s="50"/>
      <c r="J195" s="50"/>
      <c r="K195" s="50"/>
      <c r="L195" s="50"/>
    </row>
    <row r="196" spans="4:12" x14ac:dyDescent="0.25">
      <c r="D196" s="50">
        <v>10106083</v>
      </c>
      <c r="E196" s="50" t="s">
        <v>39</v>
      </c>
      <c r="F196" s="50">
        <v>9810010000</v>
      </c>
      <c r="G196" s="50">
        <v>9835010000</v>
      </c>
      <c r="H196" s="50">
        <v>9824110000</v>
      </c>
      <c r="I196" s="50"/>
      <c r="J196" s="50"/>
      <c r="K196" s="50"/>
      <c r="L196" s="50"/>
    </row>
    <row r="197" spans="4:12" x14ac:dyDescent="0.25">
      <c r="D197" s="50">
        <v>10106084</v>
      </c>
      <c r="E197" s="50" t="s">
        <v>39</v>
      </c>
      <c r="F197" s="50">
        <v>9810010000</v>
      </c>
      <c r="G197" s="50">
        <v>9835010000</v>
      </c>
      <c r="H197" s="50">
        <v>9824110000</v>
      </c>
      <c r="I197" s="50"/>
      <c r="J197" s="50"/>
      <c r="K197" s="50"/>
      <c r="L197" s="50"/>
    </row>
    <row r="198" spans="4:12" x14ac:dyDescent="0.25">
      <c r="D198" s="50">
        <v>10106085</v>
      </c>
      <c r="E198" s="50" t="s">
        <v>39</v>
      </c>
      <c r="F198" s="50">
        <v>9810010000</v>
      </c>
      <c r="G198" s="50">
        <v>9835010000</v>
      </c>
      <c r="H198" s="50">
        <v>9824110000</v>
      </c>
      <c r="I198" s="50"/>
      <c r="J198" s="50"/>
      <c r="K198" s="50"/>
      <c r="L198" s="50"/>
    </row>
    <row r="199" spans="4:12" x14ac:dyDescent="0.25">
      <c r="D199" s="50">
        <v>10106086</v>
      </c>
      <c r="E199" s="50" t="s">
        <v>39</v>
      </c>
      <c r="F199" s="50">
        <v>9810010000</v>
      </c>
      <c r="G199" s="50">
        <v>9835010000</v>
      </c>
      <c r="H199" s="50">
        <v>9824110000</v>
      </c>
      <c r="I199" s="50"/>
      <c r="J199" s="50"/>
      <c r="K199" s="50"/>
      <c r="L199" s="50"/>
    </row>
    <row r="200" spans="4:12" x14ac:dyDescent="0.25">
      <c r="D200" s="50">
        <v>10106087</v>
      </c>
      <c r="E200" s="50" t="s">
        <v>39</v>
      </c>
      <c r="F200" s="50">
        <v>9810010000</v>
      </c>
      <c r="G200" s="50">
        <v>9835010000</v>
      </c>
      <c r="H200" s="50">
        <v>9824110000</v>
      </c>
      <c r="I200" s="50"/>
      <c r="J200" s="50"/>
      <c r="K200" s="50"/>
      <c r="L200" s="50"/>
    </row>
    <row r="201" spans="4:12" x14ac:dyDescent="0.25">
      <c r="D201" s="50">
        <v>10106088</v>
      </c>
      <c r="E201" s="50" t="s">
        <v>39</v>
      </c>
      <c r="F201" s="50">
        <v>9810010000</v>
      </c>
      <c r="G201" s="50">
        <v>9835010000</v>
      </c>
      <c r="H201" s="50">
        <v>9824110000</v>
      </c>
      <c r="I201" s="50"/>
      <c r="J201" s="50"/>
      <c r="K201" s="50"/>
      <c r="L201" s="50"/>
    </row>
    <row r="202" spans="4:12" x14ac:dyDescent="0.25">
      <c r="D202" s="50">
        <v>10106089</v>
      </c>
      <c r="E202" s="50" t="s">
        <v>39</v>
      </c>
      <c r="F202" s="50">
        <v>9810010000</v>
      </c>
      <c r="G202" s="50">
        <v>9835010000</v>
      </c>
      <c r="H202" s="50">
        <v>9824110000</v>
      </c>
      <c r="I202" s="50"/>
      <c r="J202" s="50"/>
      <c r="K202" s="50"/>
      <c r="L202" s="50"/>
    </row>
    <row r="203" spans="4:12" x14ac:dyDescent="0.25">
      <c r="D203" s="50">
        <v>10106090</v>
      </c>
      <c r="E203" s="50" t="s">
        <v>39</v>
      </c>
      <c r="F203" s="50">
        <v>9810010000</v>
      </c>
      <c r="G203" s="50">
        <v>9835010000</v>
      </c>
      <c r="H203" s="50">
        <v>9824110000</v>
      </c>
      <c r="I203" s="50"/>
      <c r="J203" s="50"/>
      <c r="K203" s="50"/>
      <c r="L203" s="50"/>
    </row>
    <row r="204" spans="4:12" x14ac:dyDescent="0.25">
      <c r="D204" s="50">
        <v>10106091</v>
      </c>
      <c r="E204" s="50" t="s">
        <v>39</v>
      </c>
      <c r="F204" s="50">
        <v>9810010000</v>
      </c>
      <c r="G204" s="50">
        <v>9835010000</v>
      </c>
      <c r="H204" s="50">
        <v>9824110000</v>
      </c>
      <c r="I204" s="50"/>
      <c r="J204" s="50"/>
      <c r="K204" s="50"/>
      <c r="L204" s="50"/>
    </row>
    <row r="205" spans="4:12" x14ac:dyDescent="0.25">
      <c r="D205" s="50">
        <v>10106092</v>
      </c>
      <c r="E205" s="50" t="s">
        <v>39</v>
      </c>
      <c r="F205" s="50">
        <v>9810010000</v>
      </c>
      <c r="G205" s="50">
        <v>9835010000</v>
      </c>
      <c r="H205" s="50">
        <v>9824110000</v>
      </c>
      <c r="I205" s="50"/>
      <c r="J205" s="50"/>
      <c r="K205" s="50"/>
      <c r="L205" s="50"/>
    </row>
    <row r="206" spans="4:12" x14ac:dyDescent="0.25">
      <c r="D206" s="50">
        <v>10106093</v>
      </c>
      <c r="E206" s="50" t="s">
        <v>39</v>
      </c>
      <c r="F206" s="50">
        <v>9810010000</v>
      </c>
      <c r="G206" s="50">
        <v>9835010000</v>
      </c>
      <c r="H206" s="50">
        <v>9824110000</v>
      </c>
      <c r="I206" s="50"/>
      <c r="J206" s="50"/>
      <c r="K206" s="50"/>
      <c r="L206" s="50"/>
    </row>
    <row r="207" spans="4:12" x14ac:dyDescent="0.25">
      <c r="D207" s="50">
        <v>10106094</v>
      </c>
      <c r="E207" s="50" t="s">
        <v>39</v>
      </c>
      <c r="F207" s="50">
        <v>9810010000</v>
      </c>
      <c r="G207" s="50">
        <v>9835010000</v>
      </c>
      <c r="H207" s="50">
        <v>9824110000</v>
      </c>
      <c r="I207" s="50"/>
      <c r="J207" s="50"/>
      <c r="K207" s="50"/>
      <c r="L207" s="50"/>
    </row>
    <row r="208" spans="4:12" x14ac:dyDescent="0.25">
      <c r="D208" s="50">
        <v>10106095</v>
      </c>
      <c r="E208" s="50" t="s">
        <v>39</v>
      </c>
      <c r="F208" s="50">
        <v>9810010000</v>
      </c>
      <c r="G208" s="50">
        <v>9835010000</v>
      </c>
      <c r="H208" s="50">
        <v>9824110000</v>
      </c>
      <c r="I208" s="50"/>
      <c r="J208" s="50"/>
      <c r="K208" s="50"/>
      <c r="L208" s="50"/>
    </row>
    <row r="209" spans="4:12" x14ac:dyDescent="0.25">
      <c r="D209" s="50">
        <v>10106096</v>
      </c>
      <c r="E209" s="50" t="s">
        <v>39</v>
      </c>
      <c r="F209" s="50">
        <v>9810010000</v>
      </c>
      <c r="G209" s="50">
        <v>9835010000</v>
      </c>
      <c r="H209" s="50">
        <v>9824110000</v>
      </c>
      <c r="I209" s="50"/>
      <c r="J209" s="50"/>
      <c r="K209" s="50"/>
      <c r="L209" s="50"/>
    </row>
    <row r="210" spans="4:12" x14ac:dyDescent="0.25">
      <c r="D210" s="50">
        <v>10106097</v>
      </c>
      <c r="E210" s="50" t="s">
        <v>39</v>
      </c>
      <c r="F210" s="50">
        <v>9810010000</v>
      </c>
      <c r="G210" s="50">
        <v>9835010000</v>
      </c>
      <c r="H210" s="50">
        <v>9824110000</v>
      </c>
      <c r="I210" s="50"/>
      <c r="J210" s="50"/>
      <c r="K210" s="50"/>
      <c r="L210" s="50"/>
    </row>
    <row r="211" spans="4:12" x14ac:dyDescent="0.25">
      <c r="D211" s="50">
        <v>10106098</v>
      </c>
      <c r="E211" s="50" t="s">
        <v>39</v>
      </c>
      <c r="F211" s="50">
        <v>9810010000</v>
      </c>
      <c r="G211" s="50">
        <v>9835010000</v>
      </c>
      <c r="H211" s="50">
        <v>9824110000</v>
      </c>
      <c r="I211" s="50"/>
      <c r="J211" s="50"/>
      <c r="K211" s="50"/>
      <c r="L211" s="50"/>
    </row>
    <row r="212" spans="4:12" x14ac:dyDescent="0.25">
      <c r="D212" s="50">
        <v>10106099</v>
      </c>
      <c r="E212" s="50" t="s">
        <v>39</v>
      </c>
      <c r="F212" s="50">
        <v>9810010000</v>
      </c>
      <c r="G212" s="50">
        <v>9835010000</v>
      </c>
      <c r="H212" s="50">
        <v>9824110000</v>
      </c>
      <c r="I212" s="50"/>
      <c r="J212" s="50"/>
      <c r="K212" s="50"/>
      <c r="L212" s="50"/>
    </row>
    <row r="213" spans="4:12" x14ac:dyDescent="0.25">
      <c r="D213" s="50">
        <v>10106100</v>
      </c>
      <c r="E213" s="50" t="s">
        <v>39</v>
      </c>
      <c r="F213" s="50">
        <v>9810010000</v>
      </c>
      <c r="G213" s="50">
        <v>9835010000</v>
      </c>
      <c r="H213" s="50">
        <v>9824110000</v>
      </c>
      <c r="I213" s="50"/>
      <c r="J213" s="50"/>
      <c r="K213" s="50"/>
      <c r="L213" s="50"/>
    </row>
    <row r="214" spans="4:12" x14ac:dyDescent="0.25">
      <c r="D214" s="50">
        <v>10106102</v>
      </c>
      <c r="E214" s="50" t="s">
        <v>39</v>
      </c>
      <c r="F214" s="50">
        <v>9810012000</v>
      </c>
      <c r="G214" s="50">
        <v>9835012000</v>
      </c>
      <c r="H214" s="50">
        <v>9824112000</v>
      </c>
      <c r="I214" s="50"/>
      <c r="J214" s="50"/>
      <c r="K214" s="50"/>
      <c r="L214" s="50"/>
    </row>
    <row r="215" spans="4:12" x14ac:dyDescent="0.25">
      <c r="D215" s="50">
        <v>10106105</v>
      </c>
      <c r="E215" s="50" t="s">
        <v>39</v>
      </c>
      <c r="F215" s="50">
        <v>9810012000</v>
      </c>
      <c r="G215" s="50">
        <v>9835012000</v>
      </c>
      <c r="H215" s="50">
        <v>9824112000</v>
      </c>
      <c r="I215" s="50"/>
      <c r="J215" s="50"/>
      <c r="K215" s="50"/>
      <c r="L215" s="50"/>
    </row>
    <row r="216" spans="4:12" x14ac:dyDescent="0.25">
      <c r="D216" s="50">
        <v>10106108</v>
      </c>
      <c r="E216" s="50" t="s">
        <v>39</v>
      </c>
      <c r="F216" s="50">
        <v>9810012000</v>
      </c>
      <c r="G216" s="50">
        <v>9835012000</v>
      </c>
      <c r="H216" s="50">
        <v>9824112000</v>
      </c>
      <c r="I216" s="50"/>
      <c r="J216" s="50"/>
      <c r="K216" s="50"/>
      <c r="L216" s="50"/>
    </row>
    <row r="217" spans="4:12" x14ac:dyDescent="0.25">
      <c r="D217" s="50">
        <v>10106110</v>
      </c>
      <c r="E217" s="50" t="s">
        <v>39</v>
      </c>
      <c r="F217" s="50">
        <v>9810012000</v>
      </c>
      <c r="G217" s="50">
        <v>9835012000</v>
      </c>
      <c r="H217" s="50">
        <v>9824112000</v>
      </c>
      <c r="I217" s="50"/>
      <c r="J217" s="50"/>
      <c r="K217" s="50"/>
      <c r="L217" s="50"/>
    </row>
    <row r="218" spans="4:12" x14ac:dyDescent="0.25">
      <c r="D218" s="50">
        <v>10106115</v>
      </c>
      <c r="E218" s="50" t="s">
        <v>39</v>
      </c>
      <c r="F218" s="50">
        <v>9810012000</v>
      </c>
      <c r="G218" s="50">
        <v>9835012000</v>
      </c>
      <c r="H218" s="50">
        <v>9824112000</v>
      </c>
      <c r="I218" s="50"/>
      <c r="J218" s="50"/>
      <c r="K218" s="50"/>
      <c r="L218" s="50"/>
    </row>
    <row r="219" spans="4:12" x14ac:dyDescent="0.25">
      <c r="D219" s="50">
        <v>10106118</v>
      </c>
      <c r="E219" s="50" t="s">
        <v>39</v>
      </c>
      <c r="F219" s="50">
        <v>9810012000</v>
      </c>
      <c r="G219" s="50">
        <v>9835012000</v>
      </c>
      <c r="H219" s="50">
        <v>9824112000</v>
      </c>
      <c r="I219" s="50"/>
      <c r="J219" s="50"/>
      <c r="K219" s="50"/>
      <c r="L219" s="50"/>
    </row>
    <row r="220" spans="4:12" x14ac:dyDescent="0.25">
      <c r="D220" s="50">
        <v>10106120</v>
      </c>
      <c r="E220" s="50" t="s">
        <v>39</v>
      </c>
      <c r="F220" s="50">
        <v>9810012000</v>
      </c>
      <c r="G220" s="50">
        <v>9835012000</v>
      </c>
      <c r="H220" s="50">
        <v>9824112000</v>
      </c>
      <c r="I220" s="50"/>
      <c r="J220" s="50"/>
      <c r="K220" s="50"/>
      <c r="L220" s="50"/>
    </row>
    <row r="221" spans="4:12" x14ac:dyDescent="0.25">
      <c r="D221" s="50">
        <v>10106123</v>
      </c>
      <c r="E221" s="50" t="s">
        <v>39</v>
      </c>
      <c r="F221" s="50">
        <v>9810014000</v>
      </c>
      <c r="G221" s="50">
        <v>9835014000</v>
      </c>
      <c r="H221" s="50">
        <v>9824114000</v>
      </c>
      <c r="I221" s="50"/>
      <c r="J221" s="50"/>
      <c r="K221" s="50"/>
      <c r="L221" s="50"/>
    </row>
    <row r="222" spans="4:12" x14ac:dyDescent="0.25">
      <c r="D222" s="50">
        <v>10106125</v>
      </c>
      <c r="E222" s="50" t="s">
        <v>39</v>
      </c>
      <c r="F222" s="50">
        <v>9810014000</v>
      </c>
      <c r="G222" s="50">
        <v>9835014000</v>
      </c>
      <c r="H222" s="50">
        <v>9824114000</v>
      </c>
      <c r="I222" s="50"/>
      <c r="J222" s="50"/>
      <c r="K222" s="50"/>
      <c r="L222" s="50"/>
    </row>
    <row r="223" spans="4:12" x14ac:dyDescent="0.25">
      <c r="D223" s="50">
        <v>10106128</v>
      </c>
      <c r="E223" s="50" t="s">
        <v>39</v>
      </c>
      <c r="F223" s="50">
        <v>9810014000</v>
      </c>
      <c r="G223" s="50">
        <v>9835014000</v>
      </c>
      <c r="H223" s="50">
        <v>9824114000</v>
      </c>
      <c r="I223" s="50"/>
      <c r="J223" s="50"/>
      <c r="K223" s="50"/>
      <c r="L223" s="50"/>
    </row>
    <row r="224" spans="4:12" x14ac:dyDescent="0.25">
      <c r="D224" s="50">
        <v>10106130</v>
      </c>
      <c r="E224" s="50" t="s">
        <v>39</v>
      </c>
      <c r="F224" s="50">
        <v>9810014000</v>
      </c>
      <c r="G224" s="50">
        <v>9835014000</v>
      </c>
      <c r="H224" s="50">
        <v>9824114000</v>
      </c>
      <c r="I224" s="50"/>
      <c r="J224" s="50"/>
      <c r="K224" s="50"/>
      <c r="L224" s="50"/>
    </row>
    <row r="225" spans="4:12" x14ac:dyDescent="0.25">
      <c r="D225" s="50">
        <v>10106135</v>
      </c>
      <c r="E225" s="50" t="s">
        <v>39</v>
      </c>
      <c r="F225" s="50">
        <v>9810014000</v>
      </c>
      <c r="G225" s="50">
        <v>9835014000</v>
      </c>
      <c r="H225" s="50">
        <v>9824114000</v>
      </c>
      <c r="I225" s="50"/>
      <c r="J225" s="50"/>
      <c r="K225" s="50"/>
      <c r="L225" s="50"/>
    </row>
    <row r="226" spans="4:12" x14ac:dyDescent="0.25">
      <c r="D226" s="50">
        <v>10106138</v>
      </c>
      <c r="E226" s="50" t="s">
        <v>39</v>
      </c>
      <c r="F226" s="50">
        <v>9810014000</v>
      </c>
      <c r="G226" s="50">
        <v>9835014000</v>
      </c>
      <c r="H226" s="50">
        <v>9824114000</v>
      </c>
      <c r="I226" s="50"/>
      <c r="J226" s="50"/>
      <c r="K226" s="50"/>
      <c r="L226" s="50"/>
    </row>
    <row r="227" spans="4:12" x14ac:dyDescent="0.25">
      <c r="D227" s="50">
        <v>10106140</v>
      </c>
      <c r="E227" s="50" t="s">
        <v>39</v>
      </c>
      <c r="F227" s="50">
        <v>9810014000</v>
      </c>
      <c r="G227" s="50">
        <v>9835014000</v>
      </c>
      <c r="H227" s="50">
        <v>9824114000</v>
      </c>
      <c r="I227" s="50"/>
      <c r="J227" s="50"/>
      <c r="K227" s="50"/>
      <c r="L227" s="50"/>
    </row>
    <row r="228" spans="4:12" x14ac:dyDescent="0.25">
      <c r="D228" s="50">
        <v>10106145</v>
      </c>
      <c r="E228" s="50" t="s">
        <v>39</v>
      </c>
      <c r="F228" s="50">
        <v>9810016000</v>
      </c>
      <c r="G228" s="50">
        <v>9835016000</v>
      </c>
      <c r="H228" s="50">
        <v>9824116000</v>
      </c>
      <c r="I228" s="50"/>
      <c r="J228" s="50"/>
      <c r="K228" s="50"/>
      <c r="L228" s="50"/>
    </row>
    <row r="229" spans="4:12" x14ac:dyDescent="0.25">
      <c r="D229" s="50">
        <v>10106148</v>
      </c>
      <c r="E229" s="50" t="s">
        <v>39</v>
      </c>
      <c r="F229" s="50">
        <v>9810016000</v>
      </c>
      <c r="G229" s="50">
        <v>9835016000</v>
      </c>
      <c r="H229" s="50">
        <v>9824116000</v>
      </c>
      <c r="I229" s="50"/>
      <c r="J229" s="50"/>
      <c r="K229" s="50"/>
      <c r="L229" s="50"/>
    </row>
    <row r="230" spans="4:12" x14ac:dyDescent="0.25">
      <c r="D230" s="50">
        <v>10106150</v>
      </c>
      <c r="E230" s="50" t="s">
        <v>39</v>
      </c>
      <c r="F230" s="50">
        <v>9810016000</v>
      </c>
      <c r="G230" s="50">
        <v>9835016000</v>
      </c>
      <c r="H230" s="50">
        <v>9824116000</v>
      </c>
      <c r="I230" s="50"/>
      <c r="J230" s="50"/>
      <c r="K230" s="50"/>
      <c r="L230" s="50"/>
    </row>
    <row r="231" spans="4:12" x14ac:dyDescent="0.25">
      <c r="D231" s="50">
        <v>10106155</v>
      </c>
      <c r="E231" s="50" t="s">
        <v>39</v>
      </c>
      <c r="F231" s="50">
        <v>9810016000</v>
      </c>
      <c r="G231" s="50">
        <v>9835016000</v>
      </c>
      <c r="H231" s="50">
        <v>9824116000</v>
      </c>
      <c r="I231" s="50"/>
      <c r="J231" s="50"/>
      <c r="K231" s="50"/>
      <c r="L231" s="50"/>
    </row>
    <row r="232" spans="4:12" x14ac:dyDescent="0.25">
      <c r="D232" s="50">
        <v>10106160</v>
      </c>
      <c r="E232" s="50" t="s">
        <v>39</v>
      </c>
      <c r="F232" s="50">
        <v>9810016000</v>
      </c>
      <c r="G232" s="50">
        <v>9835016000</v>
      </c>
      <c r="H232" s="50">
        <v>9824116000</v>
      </c>
      <c r="I232" s="50"/>
      <c r="J232" s="50"/>
      <c r="K232" s="50"/>
      <c r="L232" s="50"/>
    </row>
    <row r="233" spans="4:12" x14ac:dyDescent="0.25">
      <c r="D233" s="50">
        <v>10106165</v>
      </c>
      <c r="E233" s="50" t="s">
        <v>39</v>
      </c>
      <c r="F233" s="50">
        <v>9810018000</v>
      </c>
      <c r="G233" s="50">
        <v>9835018000</v>
      </c>
      <c r="H233" s="50">
        <v>9824118000</v>
      </c>
      <c r="I233" s="50"/>
      <c r="J233" s="50"/>
      <c r="K233" s="50"/>
      <c r="L233" s="50"/>
    </row>
    <row r="234" spans="4:12" x14ac:dyDescent="0.25">
      <c r="D234" s="50">
        <v>10106170</v>
      </c>
      <c r="E234" s="50" t="s">
        <v>39</v>
      </c>
      <c r="F234" s="50">
        <v>9810018000</v>
      </c>
      <c r="G234" s="50">
        <v>9835018000</v>
      </c>
      <c r="H234" s="50">
        <v>9824118000</v>
      </c>
      <c r="I234" s="50"/>
      <c r="J234" s="50"/>
      <c r="K234" s="50"/>
      <c r="L234" s="50"/>
    </row>
    <row r="235" spans="4:12" x14ac:dyDescent="0.25">
      <c r="D235" s="50">
        <v>10106175</v>
      </c>
      <c r="E235" s="50" t="s">
        <v>39</v>
      </c>
      <c r="F235" s="50">
        <v>9810018000</v>
      </c>
      <c r="G235" s="50">
        <v>9835018000</v>
      </c>
      <c r="H235" s="50">
        <v>9824118000</v>
      </c>
      <c r="I235" s="50"/>
      <c r="J235" s="50"/>
      <c r="K235" s="50"/>
      <c r="L235" s="50"/>
    </row>
    <row r="236" spans="4:12" x14ac:dyDescent="0.25">
      <c r="D236" s="50">
        <v>10106180</v>
      </c>
      <c r="E236" s="50" t="s">
        <v>39</v>
      </c>
      <c r="F236" s="50">
        <v>9810018000</v>
      </c>
      <c r="G236" s="50">
        <v>9835018000</v>
      </c>
      <c r="H236" s="50">
        <v>9824118000</v>
      </c>
      <c r="I236" s="50"/>
      <c r="J236" s="50"/>
      <c r="K236" s="50"/>
      <c r="L236" s="50"/>
    </row>
    <row r="237" spans="4:12" x14ac:dyDescent="0.25">
      <c r="D237" s="50">
        <v>10106190</v>
      </c>
      <c r="E237" s="50" t="s">
        <v>39</v>
      </c>
      <c r="F237" s="50">
        <v>9810020000</v>
      </c>
      <c r="G237" s="50">
        <v>9835020000</v>
      </c>
      <c r="H237" s="50">
        <v>9824120000</v>
      </c>
      <c r="I237" s="50"/>
      <c r="J237" s="50"/>
      <c r="K237" s="50"/>
      <c r="L237" s="50"/>
    </row>
    <row r="238" spans="4:12" x14ac:dyDescent="0.25">
      <c r="D238" s="50">
        <v>10106200</v>
      </c>
      <c r="E238" s="50" t="s">
        <v>39</v>
      </c>
      <c r="F238" s="50">
        <v>9810020000</v>
      </c>
      <c r="G238" s="50">
        <v>9835020000</v>
      </c>
      <c r="H238" s="50">
        <v>9824120000</v>
      </c>
      <c r="I238" s="50"/>
      <c r="J238" s="50"/>
      <c r="K238" s="50"/>
      <c r="L238" s="50"/>
    </row>
    <row r="239" spans="4:12" x14ac:dyDescent="0.25">
      <c r="D239" s="50">
        <v>10107020</v>
      </c>
      <c r="E239" s="50" t="s">
        <v>39</v>
      </c>
      <c r="F239" s="50">
        <v>9899999903</v>
      </c>
      <c r="G239" s="50"/>
      <c r="H239" s="50"/>
      <c r="I239" s="50"/>
      <c r="J239" s="50"/>
      <c r="K239" s="50"/>
      <c r="L239" s="50"/>
    </row>
    <row r="240" spans="4:12" x14ac:dyDescent="0.25">
      <c r="D240" s="50">
        <v>10107021</v>
      </c>
      <c r="E240" s="50" t="s">
        <v>39</v>
      </c>
      <c r="F240" s="50">
        <v>9899999903</v>
      </c>
      <c r="G240" s="50"/>
      <c r="H240" s="50"/>
      <c r="I240" s="50"/>
      <c r="J240" s="50"/>
      <c r="K240" s="50"/>
      <c r="L240" s="50"/>
    </row>
    <row r="241" spans="4:12" x14ac:dyDescent="0.25">
      <c r="D241" s="50">
        <v>10107022</v>
      </c>
      <c r="E241" s="50" t="s">
        <v>39</v>
      </c>
      <c r="F241" s="50">
        <v>9899999903</v>
      </c>
      <c r="G241" s="50"/>
      <c r="H241" s="50"/>
      <c r="I241" s="50"/>
      <c r="J241" s="50"/>
      <c r="K241" s="50"/>
      <c r="L241" s="50"/>
    </row>
    <row r="242" spans="4:12" x14ac:dyDescent="0.25">
      <c r="D242" s="50">
        <v>10107023</v>
      </c>
      <c r="E242" s="50" t="s">
        <v>39</v>
      </c>
      <c r="F242" s="50">
        <v>9899999903</v>
      </c>
      <c r="G242" s="50"/>
      <c r="H242" s="50"/>
      <c r="I242" s="50"/>
      <c r="J242" s="50"/>
      <c r="K242" s="50"/>
      <c r="L242" s="50"/>
    </row>
    <row r="243" spans="4:12" x14ac:dyDescent="0.25">
      <c r="D243" s="50">
        <v>10107024</v>
      </c>
      <c r="E243" s="50" t="s">
        <v>39</v>
      </c>
      <c r="F243" s="50">
        <v>9899999903</v>
      </c>
      <c r="G243" s="50"/>
      <c r="H243" s="50"/>
      <c r="I243" s="50"/>
      <c r="J243" s="50"/>
      <c r="K243" s="50"/>
      <c r="L243" s="50"/>
    </row>
    <row r="244" spans="4:12" x14ac:dyDescent="0.25">
      <c r="D244" s="50">
        <v>10107025</v>
      </c>
      <c r="E244" s="50" t="s">
        <v>39</v>
      </c>
      <c r="F244" s="50">
        <v>9899999903</v>
      </c>
      <c r="G244" s="50"/>
      <c r="H244" s="50"/>
      <c r="I244" s="50"/>
      <c r="J244" s="50"/>
      <c r="K244" s="50"/>
      <c r="L244" s="50"/>
    </row>
    <row r="245" spans="4:12" x14ac:dyDescent="0.25">
      <c r="D245" s="50">
        <v>10107026</v>
      </c>
      <c r="E245" s="50" t="s">
        <v>39</v>
      </c>
      <c r="F245" s="50">
        <v>9899999903</v>
      </c>
      <c r="G245" s="50"/>
      <c r="H245" s="50"/>
      <c r="I245" s="50"/>
      <c r="J245" s="50"/>
      <c r="K245" s="50"/>
      <c r="L245" s="50"/>
    </row>
    <row r="246" spans="4:12" x14ac:dyDescent="0.25">
      <c r="D246" s="50">
        <v>10107027</v>
      </c>
      <c r="E246" s="50" t="s">
        <v>39</v>
      </c>
      <c r="F246" s="50">
        <v>9899999903</v>
      </c>
      <c r="G246" s="50"/>
      <c r="H246" s="50"/>
      <c r="I246" s="50"/>
      <c r="J246" s="50"/>
      <c r="K246" s="50"/>
      <c r="L246" s="50"/>
    </row>
    <row r="247" spans="4:12" x14ac:dyDescent="0.25">
      <c r="D247" s="50">
        <v>10107028</v>
      </c>
      <c r="E247" s="50" t="s">
        <v>39</v>
      </c>
      <c r="F247" s="50">
        <v>9899999903</v>
      </c>
      <c r="G247" s="50"/>
      <c r="H247" s="50"/>
      <c r="I247" s="50"/>
      <c r="J247" s="50"/>
      <c r="K247" s="50"/>
      <c r="L247" s="50"/>
    </row>
    <row r="248" spans="4:12" x14ac:dyDescent="0.25">
      <c r="D248" s="50">
        <v>10107029</v>
      </c>
      <c r="E248" s="50" t="s">
        <v>39</v>
      </c>
      <c r="F248" s="50">
        <v>9899999903</v>
      </c>
      <c r="G248" s="50"/>
      <c r="H248" s="50"/>
      <c r="I248" s="50"/>
      <c r="J248" s="50"/>
      <c r="K248" s="50"/>
      <c r="L248" s="50"/>
    </row>
    <row r="249" spans="4:12" x14ac:dyDescent="0.25">
      <c r="D249" s="50">
        <v>10107030</v>
      </c>
      <c r="E249" s="50" t="s">
        <v>39</v>
      </c>
      <c r="F249" s="50">
        <v>9899999903</v>
      </c>
      <c r="G249" s="50"/>
      <c r="H249" s="50"/>
      <c r="I249" s="50"/>
      <c r="J249" s="50"/>
      <c r="K249" s="50"/>
      <c r="L249" s="50"/>
    </row>
    <row r="250" spans="4:12" x14ac:dyDescent="0.25">
      <c r="D250" s="50">
        <v>10107031</v>
      </c>
      <c r="E250" s="50" t="s">
        <v>39</v>
      </c>
      <c r="F250" s="50">
        <v>9899999903</v>
      </c>
      <c r="G250" s="50"/>
      <c r="H250" s="50"/>
      <c r="I250" s="50"/>
      <c r="J250" s="50"/>
      <c r="K250" s="50"/>
      <c r="L250" s="50"/>
    </row>
    <row r="251" spans="4:12" x14ac:dyDescent="0.25">
      <c r="D251" s="50">
        <v>10107032</v>
      </c>
      <c r="E251" s="50" t="s">
        <v>39</v>
      </c>
      <c r="F251" s="50">
        <v>9899999903</v>
      </c>
      <c r="G251" s="50"/>
      <c r="H251" s="50"/>
      <c r="I251" s="50"/>
      <c r="J251" s="50"/>
      <c r="K251" s="50"/>
      <c r="L251" s="50"/>
    </row>
    <row r="252" spans="4:12" x14ac:dyDescent="0.25">
      <c r="D252" s="50">
        <v>10107033</v>
      </c>
      <c r="E252" s="50" t="s">
        <v>39</v>
      </c>
      <c r="F252" s="50">
        <v>9899999903</v>
      </c>
      <c r="G252" s="50"/>
      <c r="H252" s="50"/>
      <c r="I252" s="50"/>
      <c r="J252" s="50"/>
      <c r="K252" s="50"/>
      <c r="L252" s="50"/>
    </row>
    <row r="253" spans="4:12" x14ac:dyDescent="0.25">
      <c r="D253" s="50">
        <v>10107034</v>
      </c>
      <c r="E253" s="50" t="s">
        <v>39</v>
      </c>
      <c r="F253" s="50">
        <v>9899999903</v>
      </c>
      <c r="G253" s="50"/>
      <c r="H253" s="50"/>
      <c r="I253" s="50"/>
      <c r="J253" s="50"/>
      <c r="K253" s="50"/>
      <c r="L253" s="50"/>
    </row>
    <row r="254" spans="4:12" x14ac:dyDescent="0.25">
      <c r="D254" s="50">
        <v>10107035</v>
      </c>
      <c r="E254" s="50" t="s">
        <v>39</v>
      </c>
      <c r="F254" s="50">
        <v>9899999903</v>
      </c>
      <c r="G254" s="50"/>
      <c r="H254" s="50"/>
      <c r="I254" s="50"/>
      <c r="J254" s="50"/>
      <c r="K254" s="50"/>
      <c r="L254" s="50"/>
    </row>
    <row r="255" spans="4:12" x14ac:dyDescent="0.25">
      <c r="D255" s="50">
        <v>10107036</v>
      </c>
      <c r="E255" s="50" t="s">
        <v>39</v>
      </c>
      <c r="F255" s="50">
        <v>9899999903</v>
      </c>
      <c r="G255" s="50"/>
      <c r="H255" s="50"/>
      <c r="I255" s="50"/>
      <c r="J255" s="50"/>
      <c r="K255" s="50"/>
      <c r="L255" s="50"/>
    </row>
    <row r="256" spans="4:12" x14ac:dyDescent="0.25">
      <c r="D256" s="50">
        <v>10107037</v>
      </c>
      <c r="E256" s="50" t="s">
        <v>39</v>
      </c>
      <c r="F256" s="50">
        <v>9899999903</v>
      </c>
      <c r="G256" s="50"/>
      <c r="H256" s="50"/>
      <c r="I256" s="50"/>
      <c r="J256" s="50"/>
      <c r="K256" s="50"/>
      <c r="L256" s="50"/>
    </row>
    <row r="257" spans="4:12" x14ac:dyDescent="0.25">
      <c r="D257" s="50">
        <v>10107038</v>
      </c>
      <c r="E257" s="50" t="s">
        <v>39</v>
      </c>
      <c r="F257" s="50">
        <v>9899999903</v>
      </c>
      <c r="G257" s="50"/>
      <c r="H257" s="50"/>
      <c r="I257" s="50"/>
      <c r="J257" s="50"/>
      <c r="K257" s="50"/>
      <c r="L257" s="50"/>
    </row>
    <row r="258" spans="4:12" x14ac:dyDescent="0.25">
      <c r="D258" s="50">
        <v>10107039</v>
      </c>
      <c r="E258" s="50" t="s">
        <v>39</v>
      </c>
      <c r="F258" s="50">
        <v>9899999903</v>
      </c>
      <c r="G258" s="50"/>
      <c r="H258" s="50"/>
      <c r="I258" s="50"/>
      <c r="J258" s="50"/>
      <c r="K258" s="50"/>
      <c r="L258" s="50"/>
    </row>
    <row r="259" spans="4:12" x14ac:dyDescent="0.25">
      <c r="D259" s="50">
        <v>10107040</v>
      </c>
      <c r="E259" s="50" t="s">
        <v>39</v>
      </c>
      <c r="F259" s="50">
        <v>9899999903</v>
      </c>
      <c r="G259" s="50"/>
      <c r="H259" s="50"/>
      <c r="I259" s="50"/>
      <c r="J259" s="50"/>
      <c r="K259" s="50"/>
      <c r="L259" s="50"/>
    </row>
    <row r="260" spans="4:12" x14ac:dyDescent="0.25">
      <c r="D260" s="50">
        <v>10107041</v>
      </c>
      <c r="E260" s="50" t="s">
        <v>39</v>
      </c>
      <c r="F260" s="50">
        <v>9899999903</v>
      </c>
      <c r="G260" s="50"/>
      <c r="H260" s="50"/>
      <c r="I260" s="50"/>
      <c r="J260" s="50"/>
      <c r="K260" s="50"/>
      <c r="L260" s="50"/>
    </row>
    <row r="261" spans="4:12" x14ac:dyDescent="0.25">
      <c r="D261" s="50">
        <v>10107042</v>
      </c>
      <c r="E261" s="50" t="s">
        <v>39</v>
      </c>
      <c r="F261" s="50">
        <v>9899999903</v>
      </c>
      <c r="G261" s="50"/>
      <c r="H261" s="50"/>
      <c r="I261" s="50"/>
      <c r="J261" s="50"/>
      <c r="K261" s="50"/>
      <c r="L261" s="50"/>
    </row>
    <row r="262" spans="4:12" x14ac:dyDescent="0.25">
      <c r="D262" s="50">
        <v>10107043</v>
      </c>
      <c r="E262" s="50" t="s">
        <v>39</v>
      </c>
      <c r="F262" s="50">
        <v>9899999903</v>
      </c>
      <c r="G262" s="50"/>
      <c r="H262" s="50"/>
      <c r="I262" s="50"/>
      <c r="J262" s="50"/>
      <c r="K262" s="50"/>
      <c r="L262" s="50"/>
    </row>
    <row r="263" spans="4:12" x14ac:dyDescent="0.25">
      <c r="D263" s="50">
        <v>10107044</v>
      </c>
      <c r="E263" s="50" t="s">
        <v>39</v>
      </c>
      <c r="F263" s="50">
        <v>9899999903</v>
      </c>
      <c r="G263" s="50"/>
      <c r="H263" s="50"/>
      <c r="I263" s="50"/>
      <c r="J263" s="50"/>
      <c r="K263" s="50"/>
      <c r="L263" s="50"/>
    </row>
    <row r="264" spans="4:12" x14ac:dyDescent="0.25">
      <c r="D264" s="50">
        <v>10107045</v>
      </c>
      <c r="E264" s="50" t="s">
        <v>39</v>
      </c>
      <c r="F264" s="50">
        <v>9899999903</v>
      </c>
      <c r="G264" s="50"/>
      <c r="H264" s="50"/>
      <c r="I264" s="50"/>
      <c r="J264" s="50"/>
      <c r="K264" s="50"/>
      <c r="L264" s="50"/>
    </row>
    <row r="265" spans="4:12" x14ac:dyDescent="0.25">
      <c r="D265" s="50">
        <v>10107046</v>
      </c>
      <c r="E265" s="50" t="s">
        <v>39</v>
      </c>
      <c r="F265" s="50">
        <v>9899999903</v>
      </c>
      <c r="G265" s="50"/>
      <c r="H265" s="50"/>
      <c r="I265" s="50"/>
      <c r="J265" s="50"/>
      <c r="K265" s="50"/>
      <c r="L265" s="50"/>
    </row>
    <row r="266" spans="4:12" x14ac:dyDescent="0.25">
      <c r="D266" s="50">
        <v>10107047</v>
      </c>
      <c r="E266" s="50" t="s">
        <v>39</v>
      </c>
      <c r="F266" s="50">
        <v>9899999903</v>
      </c>
      <c r="G266" s="50"/>
      <c r="H266" s="50"/>
      <c r="I266" s="50"/>
      <c r="J266" s="50"/>
      <c r="K266" s="50"/>
      <c r="L266" s="50"/>
    </row>
    <row r="267" spans="4:12" x14ac:dyDescent="0.25">
      <c r="D267" s="50">
        <v>10107048</v>
      </c>
      <c r="E267" s="50" t="s">
        <v>39</v>
      </c>
      <c r="F267" s="50">
        <v>9899999903</v>
      </c>
      <c r="G267" s="50"/>
      <c r="H267" s="50"/>
      <c r="I267" s="50"/>
      <c r="J267" s="50"/>
      <c r="K267" s="50"/>
      <c r="L267" s="50"/>
    </row>
    <row r="268" spans="4:12" x14ac:dyDescent="0.25">
      <c r="D268" s="50">
        <v>10107049</v>
      </c>
      <c r="E268" s="50" t="s">
        <v>39</v>
      </c>
      <c r="F268" s="50">
        <v>9899999903</v>
      </c>
      <c r="G268" s="50"/>
      <c r="H268" s="50"/>
      <c r="I268" s="50"/>
      <c r="J268" s="50"/>
      <c r="K268" s="50"/>
      <c r="L268" s="50"/>
    </row>
    <row r="269" spans="4:12" x14ac:dyDescent="0.25">
      <c r="D269" s="50">
        <v>10107050</v>
      </c>
      <c r="E269" s="50" t="s">
        <v>39</v>
      </c>
      <c r="F269" s="50">
        <v>9899999903</v>
      </c>
      <c r="G269" s="50"/>
      <c r="H269" s="50"/>
      <c r="I269" s="50"/>
      <c r="J269" s="50"/>
      <c r="K269" s="50"/>
      <c r="L269" s="50"/>
    </row>
    <row r="270" spans="4:12" x14ac:dyDescent="0.25">
      <c r="D270" s="50">
        <v>10107051</v>
      </c>
      <c r="E270" s="50" t="s">
        <v>39</v>
      </c>
      <c r="F270" s="50">
        <v>9899999903</v>
      </c>
      <c r="G270" s="50"/>
      <c r="H270" s="50"/>
      <c r="I270" s="50"/>
      <c r="J270" s="50"/>
      <c r="K270" s="50"/>
      <c r="L270" s="50"/>
    </row>
    <row r="271" spans="4:12" x14ac:dyDescent="0.25">
      <c r="D271" s="50">
        <v>10107052</v>
      </c>
      <c r="E271" s="50" t="s">
        <v>39</v>
      </c>
      <c r="F271" s="50">
        <v>9899999903</v>
      </c>
      <c r="G271" s="50"/>
      <c r="H271" s="50"/>
      <c r="I271" s="50"/>
      <c r="J271" s="50"/>
      <c r="K271" s="50"/>
      <c r="L271" s="50"/>
    </row>
    <row r="272" spans="4:12" x14ac:dyDescent="0.25">
      <c r="D272" s="50">
        <v>10107053</v>
      </c>
      <c r="E272" s="50" t="s">
        <v>39</v>
      </c>
      <c r="F272" s="50">
        <v>9899999903</v>
      </c>
      <c r="G272" s="50"/>
      <c r="H272" s="50"/>
      <c r="I272" s="50"/>
      <c r="J272" s="50"/>
      <c r="K272" s="50"/>
      <c r="L272" s="50"/>
    </row>
    <row r="273" spans="4:12" x14ac:dyDescent="0.25">
      <c r="D273" s="50">
        <v>10107054</v>
      </c>
      <c r="E273" s="50" t="s">
        <v>39</v>
      </c>
      <c r="F273" s="50">
        <v>9899999903</v>
      </c>
      <c r="G273" s="50"/>
      <c r="H273" s="50"/>
      <c r="I273" s="50"/>
      <c r="J273" s="50"/>
      <c r="K273" s="50"/>
      <c r="L273" s="50"/>
    </row>
    <row r="274" spans="4:12" x14ac:dyDescent="0.25">
      <c r="D274" s="50">
        <v>10107055</v>
      </c>
      <c r="E274" s="50" t="s">
        <v>39</v>
      </c>
      <c r="F274" s="50">
        <v>9899999903</v>
      </c>
      <c r="G274" s="50"/>
      <c r="H274" s="50"/>
      <c r="I274" s="50"/>
      <c r="J274" s="50"/>
      <c r="K274" s="50"/>
      <c r="L274" s="50"/>
    </row>
    <row r="275" spans="4:12" x14ac:dyDescent="0.25">
      <c r="D275" s="50">
        <v>10107056</v>
      </c>
      <c r="E275" s="50" t="s">
        <v>39</v>
      </c>
      <c r="F275" s="50">
        <v>9899999903</v>
      </c>
      <c r="G275" s="50"/>
      <c r="H275" s="50"/>
      <c r="I275" s="50"/>
      <c r="J275" s="50"/>
      <c r="K275" s="50"/>
      <c r="L275" s="50"/>
    </row>
    <row r="276" spans="4:12" x14ac:dyDescent="0.25">
      <c r="D276" s="50">
        <v>10107057</v>
      </c>
      <c r="E276" s="50" t="s">
        <v>39</v>
      </c>
      <c r="F276" s="50">
        <v>9899999903</v>
      </c>
      <c r="G276" s="50"/>
      <c r="H276" s="50"/>
      <c r="I276" s="50"/>
      <c r="J276" s="50"/>
      <c r="K276" s="50"/>
      <c r="L276" s="50"/>
    </row>
    <row r="277" spans="4:12" x14ac:dyDescent="0.25">
      <c r="D277" s="50">
        <v>10107058</v>
      </c>
      <c r="E277" s="50" t="s">
        <v>39</v>
      </c>
      <c r="F277" s="50">
        <v>9899999903</v>
      </c>
      <c r="G277" s="50"/>
      <c r="H277" s="50"/>
      <c r="I277" s="50"/>
      <c r="J277" s="50"/>
      <c r="K277" s="50"/>
      <c r="L277" s="50"/>
    </row>
    <row r="278" spans="4:12" x14ac:dyDescent="0.25">
      <c r="D278" s="50">
        <v>10107059</v>
      </c>
      <c r="E278" s="50" t="s">
        <v>39</v>
      </c>
      <c r="F278" s="50">
        <v>9899999903</v>
      </c>
      <c r="G278" s="50"/>
      <c r="H278" s="50"/>
      <c r="I278" s="50"/>
      <c r="J278" s="50"/>
      <c r="K278" s="50"/>
      <c r="L278" s="50"/>
    </row>
    <row r="279" spans="4:12" x14ac:dyDescent="0.25">
      <c r="D279" s="50">
        <v>10107060</v>
      </c>
      <c r="E279" s="50" t="s">
        <v>39</v>
      </c>
      <c r="F279" s="50">
        <v>9899999903</v>
      </c>
      <c r="G279" s="50"/>
      <c r="H279" s="50"/>
      <c r="I279" s="50"/>
      <c r="J279" s="50"/>
      <c r="K279" s="50"/>
      <c r="L279" s="50"/>
    </row>
    <row r="280" spans="4:12" x14ac:dyDescent="0.25">
      <c r="D280" s="50">
        <v>10107061</v>
      </c>
      <c r="E280" s="50" t="s">
        <v>39</v>
      </c>
      <c r="F280" s="50">
        <v>9899999903</v>
      </c>
      <c r="G280" s="50"/>
      <c r="H280" s="50"/>
      <c r="I280" s="50"/>
      <c r="J280" s="50"/>
      <c r="K280" s="50"/>
      <c r="L280" s="50"/>
    </row>
    <row r="281" spans="4:12" x14ac:dyDescent="0.25">
      <c r="D281" s="50">
        <v>10107062</v>
      </c>
      <c r="E281" s="50" t="s">
        <v>39</v>
      </c>
      <c r="F281" s="50">
        <v>9899999903</v>
      </c>
      <c r="G281" s="50"/>
      <c r="H281" s="50"/>
      <c r="I281" s="50"/>
      <c r="J281" s="50"/>
      <c r="K281" s="50"/>
      <c r="L281" s="50"/>
    </row>
    <row r="282" spans="4:12" x14ac:dyDescent="0.25">
      <c r="D282" s="50">
        <v>10107063</v>
      </c>
      <c r="E282" s="50" t="s">
        <v>39</v>
      </c>
      <c r="F282" s="50">
        <v>9899999903</v>
      </c>
      <c r="G282" s="50"/>
      <c r="H282" s="50"/>
      <c r="I282" s="50"/>
      <c r="J282" s="50"/>
      <c r="K282" s="50"/>
      <c r="L282" s="50"/>
    </row>
    <row r="283" spans="4:12" x14ac:dyDescent="0.25">
      <c r="D283" s="50">
        <v>10107064</v>
      </c>
      <c r="E283" s="50" t="s">
        <v>39</v>
      </c>
      <c r="F283" s="50">
        <v>9899999903</v>
      </c>
      <c r="G283" s="50"/>
      <c r="H283" s="50"/>
      <c r="I283" s="50"/>
      <c r="J283" s="50"/>
      <c r="K283" s="50"/>
      <c r="L283" s="50"/>
    </row>
    <row r="284" spans="4:12" x14ac:dyDescent="0.25">
      <c r="D284" s="50">
        <v>10107065</v>
      </c>
      <c r="E284" s="50" t="s">
        <v>39</v>
      </c>
      <c r="F284" s="50">
        <v>9899999903</v>
      </c>
      <c r="G284" s="50"/>
      <c r="H284" s="50"/>
      <c r="I284" s="50"/>
      <c r="J284" s="50"/>
      <c r="K284" s="50"/>
      <c r="L284" s="50"/>
    </row>
    <row r="285" spans="4:12" x14ac:dyDescent="0.25">
      <c r="D285" s="50">
        <v>10107066</v>
      </c>
      <c r="E285" s="50" t="s">
        <v>39</v>
      </c>
      <c r="F285" s="50">
        <v>9899999903</v>
      </c>
      <c r="G285" s="50"/>
      <c r="H285" s="50"/>
      <c r="I285" s="50"/>
      <c r="J285" s="50"/>
      <c r="K285" s="50"/>
      <c r="L285" s="50"/>
    </row>
    <row r="286" spans="4:12" x14ac:dyDescent="0.25">
      <c r="D286" s="50">
        <v>10107067</v>
      </c>
      <c r="E286" s="50" t="s">
        <v>39</v>
      </c>
      <c r="F286" s="50">
        <v>9899999903</v>
      </c>
      <c r="G286" s="50"/>
      <c r="H286" s="50"/>
      <c r="I286" s="50"/>
      <c r="J286" s="50"/>
      <c r="K286" s="50"/>
      <c r="L286" s="50"/>
    </row>
    <row r="287" spans="4:12" x14ac:dyDescent="0.25">
      <c r="D287" s="50">
        <v>10107068</v>
      </c>
      <c r="E287" s="50" t="s">
        <v>39</v>
      </c>
      <c r="F287" s="50">
        <v>9899999903</v>
      </c>
      <c r="G287" s="50"/>
      <c r="H287" s="50"/>
      <c r="I287" s="50"/>
      <c r="J287" s="50"/>
      <c r="K287" s="50"/>
      <c r="L287" s="50"/>
    </row>
    <row r="288" spans="4:12" x14ac:dyDescent="0.25">
      <c r="D288" s="50">
        <v>10107069</v>
      </c>
      <c r="E288" s="50" t="s">
        <v>39</v>
      </c>
      <c r="F288" s="50">
        <v>9899999903</v>
      </c>
      <c r="G288" s="50"/>
      <c r="H288" s="50"/>
      <c r="I288" s="50"/>
      <c r="J288" s="50"/>
      <c r="K288" s="50"/>
      <c r="L288" s="50"/>
    </row>
    <row r="289" spans="4:12" x14ac:dyDescent="0.25">
      <c r="D289" s="50">
        <v>10107070</v>
      </c>
      <c r="E289" s="50" t="s">
        <v>39</v>
      </c>
      <c r="F289" s="50">
        <v>9899999903</v>
      </c>
      <c r="G289" s="50"/>
      <c r="H289" s="50"/>
      <c r="I289" s="50"/>
      <c r="J289" s="50"/>
      <c r="K289" s="50"/>
      <c r="L289" s="50"/>
    </row>
    <row r="290" spans="4:12" x14ac:dyDescent="0.25">
      <c r="D290" s="50">
        <v>10107071</v>
      </c>
      <c r="E290" s="50" t="s">
        <v>39</v>
      </c>
      <c r="F290" s="50">
        <v>9899999903</v>
      </c>
      <c r="G290" s="50"/>
      <c r="H290" s="50"/>
      <c r="I290" s="50"/>
      <c r="J290" s="50"/>
      <c r="K290" s="50"/>
      <c r="L290" s="50"/>
    </row>
    <row r="291" spans="4:12" x14ac:dyDescent="0.25">
      <c r="D291" s="50">
        <v>10107072</v>
      </c>
      <c r="E291" s="50" t="s">
        <v>39</v>
      </c>
      <c r="F291" s="50">
        <v>9899999903</v>
      </c>
      <c r="G291" s="50"/>
      <c r="H291" s="50"/>
      <c r="I291" s="50"/>
      <c r="J291" s="50"/>
      <c r="K291" s="50"/>
      <c r="L291" s="50"/>
    </row>
    <row r="292" spans="4:12" x14ac:dyDescent="0.25">
      <c r="D292" s="50">
        <v>10107073</v>
      </c>
      <c r="E292" s="50" t="s">
        <v>39</v>
      </c>
      <c r="F292" s="50">
        <v>9835008000</v>
      </c>
      <c r="G292" s="50">
        <v>9810008000</v>
      </c>
      <c r="H292" s="50">
        <v>9824108000</v>
      </c>
      <c r="I292" s="50"/>
      <c r="J292" s="50"/>
      <c r="K292" s="50"/>
      <c r="L292" s="50"/>
    </row>
    <row r="293" spans="4:12" x14ac:dyDescent="0.25">
      <c r="D293" s="50">
        <v>10107074</v>
      </c>
      <c r="E293" s="50" t="s">
        <v>39</v>
      </c>
      <c r="F293" s="50">
        <v>9899999903</v>
      </c>
      <c r="G293" s="50"/>
      <c r="H293" s="50"/>
      <c r="I293" s="50"/>
      <c r="J293" s="50"/>
      <c r="K293" s="50"/>
      <c r="L293" s="50"/>
    </row>
    <row r="294" spans="4:12" x14ac:dyDescent="0.25">
      <c r="D294" s="50">
        <v>10107075</v>
      </c>
      <c r="E294" s="50" t="s">
        <v>39</v>
      </c>
      <c r="F294" s="50">
        <v>9899999903</v>
      </c>
      <c r="G294" s="50"/>
      <c r="H294" s="50"/>
      <c r="I294" s="50"/>
      <c r="J294" s="50"/>
      <c r="K294" s="50"/>
      <c r="L294" s="50"/>
    </row>
    <row r="295" spans="4:12" x14ac:dyDescent="0.25">
      <c r="D295" s="50">
        <v>10107076</v>
      </c>
      <c r="E295" s="50" t="s">
        <v>39</v>
      </c>
      <c r="F295" s="50">
        <v>9835008000</v>
      </c>
      <c r="G295" s="50">
        <v>9810008000</v>
      </c>
      <c r="H295" s="50">
        <v>9824108000</v>
      </c>
      <c r="I295" s="50"/>
      <c r="J295" s="50"/>
      <c r="K295" s="50"/>
      <c r="L295" s="50"/>
    </row>
    <row r="296" spans="4:12" x14ac:dyDescent="0.25">
      <c r="D296" s="50">
        <v>10107077</v>
      </c>
      <c r="E296" s="50" t="s">
        <v>39</v>
      </c>
      <c r="F296" s="50">
        <v>9835008000</v>
      </c>
      <c r="G296" s="50">
        <v>9810008000</v>
      </c>
      <c r="H296" s="50">
        <v>9824108000</v>
      </c>
      <c r="I296" s="50"/>
      <c r="J296" s="50"/>
      <c r="K296" s="50"/>
      <c r="L296" s="50"/>
    </row>
    <row r="297" spans="4:12" x14ac:dyDescent="0.25">
      <c r="D297" s="50">
        <v>10107078</v>
      </c>
      <c r="E297" s="50" t="s">
        <v>39</v>
      </c>
      <c r="F297" s="50">
        <v>9835008000</v>
      </c>
      <c r="G297" s="50">
        <v>9810008000</v>
      </c>
      <c r="H297" s="50">
        <v>9824108000</v>
      </c>
      <c r="I297" s="50"/>
      <c r="J297" s="50"/>
      <c r="K297" s="50"/>
      <c r="L297" s="50"/>
    </row>
    <row r="298" spans="4:12" x14ac:dyDescent="0.25">
      <c r="D298" s="50">
        <v>10107079</v>
      </c>
      <c r="E298" s="50" t="s">
        <v>39</v>
      </c>
      <c r="F298" s="50">
        <v>9835008000</v>
      </c>
      <c r="G298" s="50">
        <v>9810008000</v>
      </c>
      <c r="H298" s="50">
        <v>9824108000</v>
      </c>
      <c r="I298" s="50"/>
      <c r="J298" s="50"/>
      <c r="K298" s="50"/>
      <c r="L298" s="50"/>
    </row>
    <row r="299" spans="4:12" x14ac:dyDescent="0.25">
      <c r="D299" s="50">
        <v>10107080</v>
      </c>
      <c r="E299" s="50" t="s">
        <v>39</v>
      </c>
      <c r="F299" s="50">
        <v>9899999903</v>
      </c>
      <c r="G299" s="50"/>
      <c r="H299" s="50"/>
      <c r="I299" s="50"/>
      <c r="J299" s="50"/>
      <c r="K299" s="50"/>
      <c r="L299" s="50"/>
    </row>
    <row r="300" spans="4:12" x14ac:dyDescent="0.25">
      <c r="D300" s="50">
        <v>10107081</v>
      </c>
      <c r="E300" s="50" t="s">
        <v>39</v>
      </c>
      <c r="F300" s="50">
        <v>9835010000</v>
      </c>
      <c r="G300" s="50">
        <v>9810010000</v>
      </c>
      <c r="H300" s="50">
        <v>9824110000</v>
      </c>
      <c r="I300" s="50"/>
      <c r="J300" s="50"/>
      <c r="K300" s="50"/>
      <c r="L300" s="50"/>
    </row>
    <row r="301" spans="4:12" x14ac:dyDescent="0.25">
      <c r="D301" s="50">
        <v>10107082</v>
      </c>
      <c r="E301" s="50" t="s">
        <v>39</v>
      </c>
      <c r="F301" s="50">
        <v>9835010000</v>
      </c>
      <c r="G301" s="50">
        <v>9810010000</v>
      </c>
      <c r="H301" s="50">
        <v>9824110000</v>
      </c>
      <c r="I301" s="50"/>
      <c r="J301" s="50"/>
      <c r="K301" s="50"/>
      <c r="L301" s="50"/>
    </row>
    <row r="302" spans="4:12" x14ac:dyDescent="0.25">
      <c r="D302" s="50">
        <v>10107083</v>
      </c>
      <c r="E302" s="50" t="s">
        <v>39</v>
      </c>
      <c r="F302" s="50">
        <v>9835010000</v>
      </c>
      <c r="G302" s="50">
        <v>9810010000</v>
      </c>
      <c r="H302" s="50">
        <v>9824110000</v>
      </c>
      <c r="I302" s="50"/>
      <c r="J302" s="50"/>
      <c r="K302" s="50"/>
      <c r="L302" s="50"/>
    </row>
    <row r="303" spans="4:12" x14ac:dyDescent="0.25">
      <c r="D303" s="50">
        <v>10107084</v>
      </c>
      <c r="E303" s="50" t="s">
        <v>39</v>
      </c>
      <c r="F303" s="50">
        <v>9835010000</v>
      </c>
      <c r="G303" s="50">
        <v>9810010000</v>
      </c>
      <c r="H303" s="50">
        <v>9824110000</v>
      </c>
      <c r="I303" s="50"/>
      <c r="J303" s="50"/>
      <c r="K303" s="50"/>
      <c r="L303" s="50"/>
    </row>
    <row r="304" spans="4:12" x14ac:dyDescent="0.25">
      <c r="D304" s="50">
        <v>10107085</v>
      </c>
      <c r="E304" s="50" t="s">
        <v>39</v>
      </c>
      <c r="F304" s="50">
        <v>9835010000</v>
      </c>
      <c r="G304" s="50">
        <v>9810010000</v>
      </c>
      <c r="H304" s="50">
        <v>9824110000</v>
      </c>
      <c r="I304" s="50"/>
      <c r="J304" s="50"/>
      <c r="K304" s="50"/>
      <c r="L304" s="50"/>
    </row>
    <row r="305" spans="4:12" x14ac:dyDescent="0.25">
      <c r="D305" s="50">
        <v>10107086</v>
      </c>
      <c r="E305" s="50" t="s">
        <v>39</v>
      </c>
      <c r="F305" s="50">
        <v>9835010000</v>
      </c>
      <c r="G305" s="50">
        <v>9810010000</v>
      </c>
      <c r="H305" s="50">
        <v>9824110000</v>
      </c>
      <c r="I305" s="50"/>
      <c r="J305" s="50"/>
      <c r="K305" s="50"/>
      <c r="L305" s="50"/>
    </row>
    <row r="306" spans="4:12" x14ac:dyDescent="0.25">
      <c r="D306" s="50">
        <v>10107087</v>
      </c>
      <c r="E306" s="50" t="s">
        <v>39</v>
      </c>
      <c r="F306" s="50">
        <v>9835010000</v>
      </c>
      <c r="G306" s="50">
        <v>9810010000</v>
      </c>
      <c r="H306" s="50">
        <v>9824110000</v>
      </c>
      <c r="I306" s="50"/>
      <c r="J306" s="50"/>
      <c r="K306" s="50"/>
      <c r="L306" s="50"/>
    </row>
    <row r="307" spans="4:12" x14ac:dyDescent="0.25">
      <c r="D307" s="50">
        <v>10107088</v>
      </c>
      <c r="E307" s="50" t="s">
        <v>39</v>
      </c>
      <c r="F307" s="50">
        <v>9835010000</v>
      </c>
      <c r="G307" s="50">
        <v>9810010000</v>
      </c>
      <c r="H307" s="50">
        <v>9824110000</v>
      </c>
      <c r="I307" s="50"/>
      <c r="J307" s="50"/>
      <c r="K307" s="50"/>
      <c r="L307" s="50"/>
    </row>
    <row r="308" spans="4:12" x14ac:dyDescent="0.25">
      <c r="D308" s="50">
        <v>10107089</v>
      </c>
      <c r="E308" s="50" t="s">
        <v>39</v>
      </c>
      <c r="F308" s="50">
        <v>9835010000</v>
      </c>
      <c r="G308" s="50">
        <v>9810010000</v>
      </c>
      <c r="H308" s="50">
        <v>9824110000</v>
      </c>
      <c r="I308" s="50"/>
      <c r="J308" s="50"/>
      <c r="K308" s="50"/>
      <c r="L308" s="50"/>
    </row>
    <row r="309" spans="4:12" x14ac:dyDescent="0.25">
      <c r="D309" s="50">
        <v>10107090</v>
      </c>
      <c r="E309" s="50" t="s">
        <v>39</v>
      </c>
      <c r="F309" s="50">
        <v>9835010000</v>
      </c>
      <c r="G309" s="50">
        <v>9810010000</v>
      </c>
      <c r="H309" s="50">
        <v>9824110000</v>
      </c>
      <c r="I309" s="50"/>
      <c r="J309" s="50"/>
      <c r="K309" s="50"/>
      <c r="L309" s="50"/>
    </row>
    <row r="310" spans="4:12" x14ac:dyDescent="0.25">
      <c r="D310" s="50">
        <v>10107091</v>
      </c>
      <c r="E310" s="50" t="s">
        <v>39</v>
      </c>
      <c r="F310" s="50">
        <v>9835010000</v>
      </c>
      <c r="G310" s="50">
        <v>9810010000</v>
      </c>
      <c r="H310" s="50">
        <v>9824110000</v>
      </c>
      <c r="I310" s="50"/>
      <c r="J310" s="50"/>
      <c r="K310" s="50"/>
      <c r="L310" s="50"/>
    </row>
    <row r="311" spans="4:12" x14ac:dyDescent="0.25">
      <c r="D311" s="50">
        <v>10107092</v>
      </c>
      <c r="E311" s="50" t="s">
        <v>39</v>
      </c>
      <c r="F311" s="50">
        <v>9835010000</v>
      </c>
      <c r="G311" s="50">
        <v>9810010000</v>
      </c>
      <c r="H311" s="50">
        <v>9824110000</v>
      </c>
      <c r="I311" s="50"/>
      <c r="J311" s="50"/>
      <c r="K311" s="50"/>
      <c r="L311" s="50"/>
    </row>
    <row r="312" spans="4:12" x14ac:dyDescent="0.25">
      <c r="D312" s="50">
        <v>10107093</v>
      </c>
      <c r="E312" s="50" t="s">
        <v>39</v>
      </c>
      <c r="F312" s="50">
        <v>9835010000</v>
      </c>
      <c r="G312" s="50">
        <v>9810010000</v>
      </c>
      <c r="H312" s="50">
        <v>9824110000</v>
      </c>
      <c r="I312" s="50"/>
      <c r="J312" s="50"/>
      <c r="K312" s="50"/>
      <c r="L312" s="50"/>
    </row>
    <row r="313" spans="4:12" x14ac:dyDescent="0.25">
      <c r="D313" s="50">
        <v>10107094</v>
      </c>
      <c r="E313" s="50" t="s">
        <v>39</v>
      </c>
      <c r="F313" s="50">
        <v>9835010000</v>
      </c>
      <c r="G313" s="50">
        <v>9810010000</v>
      </c>
      <c r="H313" s="50">
        <v>9824110000</v>
      </c>
      <c r="I313" s="50"/>
      <c r="J313" s="50"/>
      <c r="K313" s="50"/>
      <c r="L313" s="50"/>
    </row>
    <row r="314" spans="4:12" x14ac:dyDescent="0.25">
      <c r="D314" s="50">
        <v>10107095</v>
      </c>
      <c r="E314" s="50" t="s">
        <v>39</v>
      </c>
      <c r="F314" s="50">
        <v>9835010000</v>
      </c>
      <c r="G314" s="50">
        <v>9810010000</v>
      </c>
      <c r="H314" s="50">
        <v>9824110000</v>
      </c>
      <c r="I314" s="50"/>
      <c r="J314" s="50"/>
      <c r="K314" s="50"/>
      <c r="L314" s="50"/>
    </row>
    <row r="315" spans="4:12" x14ac:dyDescent="0.25">
      <c r="D315" s="50">
        <v>10107096</v>
      </c>
      <c r="E315" s="50" t="s">
        <v>39</v>
      </c>
      <c r="F315" s="50">
        <v>9835010000</v>
      </c>
      <c r="G315" s="50">
        <v>9810010000</v>
      </c>
      <c r="H315" s="50">
        <v>9824110000</v>
      </c>
      <c r="I315" s="50"/>
      <c r="J315" s="50"/>
      <c r="K315" s="50"/>
      <c r="L315" s="50"/>
    </row>
    <row r="316" spans="4:12" x14ac:dyDescent="0.25">
      <c r="D316" s="50">
        <v>10107097</v>
      </c>
      <c r="E316" s="50" t="s">
        <v>39</v>
      </c>
      <c r="F316" s="50">
        <v>9835010000</v>
      </c>
      <c r="G316" s="50">
        <v>9810010000</v>
      </c>
      <c r="H316" s="50">
        <v>9824110000</v>
      </c>
      <c r="I316" s="50"/>
      <c r="J316" s="50"/>
      <c r="K316" s="50"/>
      <c r="L316" s="50"/>
    </row>
    <row r="317" spans="4:12" x14ac:dyDescent="0.25">
      <c r="D317" s="50">
        <v>10107098</v>
      </c>
      <c r="E317" s="50" t="s">
        <v>39</v>
      </c>
      <c r="F317" s="50">
        <v>9835010000</v>
      </c>
      <c r="G317" s="50">
        <v>9810010000</v>
      </c>
      <c r="H317" s="50">
        <v>9824110000</v>
      </c>
      <c r="I317" s="50"/>
      <c r="J317" s="50"/>
      <c r="K317" s="50"/>
      <c r="L317" s="50"/>
    </row>
    <row r="318" spans="4:12" x14ac:dyDescent="0.25">
      <c r="D318" s="50">
        <v>10107099</v>
      </c>
      <c r="E318" s="50" t="s">
        <v>39</v>
      </c>
      <c r="F318" s="50">
        <v>9835010000</v>
      </c>
      <c r="G318" s="50">
        <v>9810010000</v>
      </c>
      <c r="H318" s="50">
        <v>9824110000</v>
      </c>
      <c r="I318" s="50"/>
      <c r="J318" s="50"/>
      <c r="K318" s="50"/>
      <c r="L318" s="50"/>
    </row>
    <row r="319" spans="4:12" x14ac:dyDescent="0.25">
      <c r="D319" s="50">
        <v>10107100</v>
      </c>
      <c r="E319" s="50" t="s">
        <v>39</v>
      </c>
      <c r="F319" s="50">
        <v>9835010000</v>
      </c>
      <c r="G319" s="50">
        <v>9810010000</v>
      </c>
      <c r="H319" s="50">
        <v>9824110000</v>
      </c>
      <c r="I319" s="50"/>
      <c r="J319" s="50"/>
      <c r="K319" s="50"/>
      <c r="L319" s="50"/>
    </row>
    <row r="320" spans="4:12" x14ac:dyDescent="0.25">
      <c r="D320" s="50">
        <v>10107101</v>
      </c>
      <c r="E320" s="50" t="s">
        <v>39</v>
      </c>
      <c r="F320" s="50">
        <v>9835012000</v>
      </c>
      <c r="G320" s="50">
        <v>9810012000</v>
      </c>
      <c r="H320" s="50">
        <v>9824112000</v>
      </c>
      <c r="I320" s="50"/>
      <c r="J320" s="50"/>
      <c r="K320" s="50"/>
      <c r="L320" s="50"/>
    </row>
    <row r="321" spans="4:12" x14ac:dyDescent="0.25">
      <c r="D321" s="50">
        <v>10107102</v>
      </c>
      <c r="E321" s="50" t="s">
        <v>39</v>
      </c>
      <c r="F321" s="50">
        <v>9835012000</v>
      </c>
      <c r="G321" s="50">
        <v>9810012000</v>
      </c>
      <c r="H321" s="50">
        <v>9824112000</v>
      </c>
      <c r="I321" s="50"/>
      <c r="J321" s="50"/>
      <c r="K321" s="50"/>
      <c r="L321" s="50"/>
    </row>
    <row r="322" spans="4:12" x14ac:dyDescent="0.25">
      <c r="D322" s="50">
        <v>10107103</v>
      </c>
      <c r="E322" s="50" t="s">
        <v>39</v>
      </c>
      <c r="F322" s="50">
        <v>9835012000</v>
      </c>
      <c r="G322" s="50">
        <v>9810012000</v>
      </c>
      <c r="H322" s="50">
        <v>9824112000</v>
      </c>
      <c r="I322" s="50"/>
      <c r="J322" s="50"/>
      <c r="K322" s="50"/>
      <c r="L322" s="50"/>
    </row>
    <row r="323" spans="4:12" x14ac:dyDescent="0.25">
      <c r="D323" s="50">
        <v>10107104</v>
      </c>
      <c r="E323" s="50" t="s">
        <v>39</v>
      </c>
      <c r="F323" s="50">
        <v>9835012000</v>
      </c>
      <c r="G323" s="50">
        <v>9810012000</v>
      </c>
      <c r="H323" s="50">
        <v>9824112000</v>
      </c>
      <c r="I323" s="50"/>
      <c r="J323" s="50"/>
      <c r="K323" s="50"/>
      <c r="L323" s="50"/>
    </row>
    <row r="324" spans="4:12" x14ac:dyDescent="0.25">
      <c r="D324" s="50">
        <v>10107105</v>
      </c>
      <c r="E324" s="50" t="s">
        <v>39</v>
      </c>
      <c r="F324" s="50">
        <v>9835012000</v>
      </c>
      <c r="G324" s="50">
        <v>9810012000</v>
      </c>
      <c r="H324" s="50">
        <v>9824112000</v>
      </c>
      <c r="I324" s="50"/>
      <c r="J324" s="50"/>
      <c r="K324" s="50"/>
      <c r="L324" s="50"/>
    </row>
    <row r="325" spans="4:12" x14ac:dyDescent="0.25">
      <c r="D325" s="50">
        <v>10107110</v>
      </c>
      <c r="E325" s="50" t="s">
        <v>39</v>
      </c>
      <c r="F325" s="50">
        <v>9835012000</v>
      </c>
      <c r="G325" s="50">
        <v>9810012000</v>
      </c>
      <c r="H325" s="50">
        <v>9824112000</v>
      </c>
      <c r="I325" s="50"/>
      <c r="J325" s="50"/>
      <c r="K325" s="50"/>
      <c r="L325" s="50"/>
    </row>
    <row r="326" spans="4:12" x14ac:dyDescent="0.25">
      <c r="D326" s="50">
        <v>10107111</v>
      </c>
      <c r="E326" s="50" t="s">
        <v>39</v>
      </c>
      <c r="F326" s="50">
        <v>9835012000</v>
      </c>
      <c r="G326" s="50">
        <v>9810012000</v>
      </c>
      <c r="H326" s="50">
        <v>9824112000</v>
      </c>
      <c r="I326" s="50"/>
      <c r="J326" s="50"/>
      <c r="K326" s="50"/>
      <c r="L326" s="50"/>
    </row>
    <row r="327" spans="4:12" x14ac:dyDescent="0.25">
      <c r="D327" s="50">
        <v>10107115</v>
      </c>
      <c r="E327" s="50" t="s">
        <v>39</v>
      </c>
      <c r="F327" s="50">
        <v>9835012000</v>
      </c>
      <c r="G327" s="50">
        <v>9810012000</v>
      </c>
      <c r="H327" s="50">
        <v>9824112000</v>
      </c>
      <c r="I327" s="50"/>
      <c r="J327" s="50"/>
      <c r="K327" s="50"/>
      <c r="L327" s="50"/>
    </row>
    <row r="328" spans="4:12" x14ac:dyDescent="0.25">
      <c r="D328" s="50">
        <v>10107120</v>
      </c>
      <c r="E328" s="50" t="s">
        <v>39</v>
      </c>
      <c r="F328" s="50">
        <v>9835012000</v>
      </c>
      <c r="G328" s="50">
        <v>9810012000</v>
      </c>
      <c r="H328" s="50">
        <v>9824112000</v>
      </c>
      <c r="I328" s="50"/>
      <c r="J328" s="50"/>
      <c r="K328" s="50"/>
      <c r="L328" s="50"/>
    </row>
    <row r="329" spans="4:12" x14ac:dyDescent="0.25">
      <c r="D329" s="50">
        <v>10107123</v>
      </c>
      <c r="E329" s="50" t="s">
        <v>39</v>
      </c>
      <c r="F329" s="50">
        <v>9835014000</v>
      </c>
      <c r="G329" s="50">
        <v>9810014000</v>
      </c>
      <c r="H329" s="50">
        <v>9824114000</v>
      </c>
      <c r="I329" s="50"/>
      <c r="J329" s="50"/>
      <c r="K329" s="50"/>
      <c r="L329" s="50"/>
    </row>
    <row r="330" spans="4:12" x14ac:dyDescent="0.25">
      <c r="D330" s="50">
        <v>10107125</v>
      </c>
      <c r="E330" s="50" t="s">
        <v>39</v>
      </c>
      <c r="F330" s="50">
        <v>9835014000</v>
      </c>
      <c r="G330" s="50">
        <v>9810014000</v>
      </c>
      <c r="H330" s="50">
        <v>9824114000</v>
      </c>
      <c r="I330" s="50"/>
      <c r="J330" s="50"/>
      <c r="K330" s="50"/>
      <c r="L330" s="50"/>
    </row>
    <row r="331" spans="4:12" x14ac:dyDescent="0.25">
      <c r="D331" s="50">
        <v>10107127</v>
      </c>
      <c r="E331" s="50" t="s">
        <v>39</v>
      </c>
      <c r="F331" s="50">
        <v>9835014000</v>
      </c>
      <c r="G331" s="50">
        <v>9810014000</v>
      </c>
      <c r="H331" s="50">
        <v>9824114000</v>
      </c>
      <c r="I331" s="50"/>
      <c r="J331" s="50"/>
      <c r="K331" s="50"/>
      <c r="L331" s="50"/>
    </row>
    <row r="332" spans="4:12" x14ac:dyDescent="0.25">
      <c r="D332" s="50">
        <v>10107130</v>
      </c>
      <c r="E332" s="50" t="s">
        <v>39</v>
      </c>
      <c r="F332" s="50">
        <v>9835014000</v>
      </c>
      <c r="G332" s="50">
        <v>9810014000</v>
      </c>
      <c r="H332" s="50">
        <v>9824114000</v>
      </c>
      <c r="I332" s="50"/>
      <c r="J332" s="50"/>
      <c r="K332" s="50"/>
      <c r="L332" s="50"/>
    </row>
    <row r="333" spans="4:12" x14ac:dyDescent="0.25">
      <c r="D333" s="50">
        <v>10107135</v>
      </c>
      <c r="E333" s="50" t="s">
        <v>39</v>
      </c>
      <c r="F333" s="50">
        <v>9835014000</v>
      </c>
      <c r="G333" s="50">
        <v>9810014000</v>
      </c>
      <c r="H333" s="50">
        <v>9824114000</v>
      </c>
      <c r="I333" s="50"/>
      <c r="J333" s="50"/>
      <c r="K333" s="50"/>
      <c r="L333" s="50"/>
    </row>
    <row r="334" spans="4:12" x14ac:dyDescent="0.25">
      <c r="D334" s="50">
        <v>10107140</v>
      </c>
      <c r="E334" s="50" t="s">
        <v>39</v>
      </c>
      <c r="F334" s="50">
        <v>9835014000</v>
      </c>
      <c r="G334" s="50">
        <v>9810014000</v>
      </c>
      <c r="H334" s="50">
        <v>9824114000</v>
      </c>
      <c r="I334" s="50"/>
      <c r="J334" s="50"/>
      <c r="K334" s="50"/>
      <c r="L334" s="50"/>
    </row>
    <row r="335" spans="4:12" x14ac:dyDescent="0.25">
      <c r="D335" s="50">
        <v>10107238</v>
      </c>
      <c r="E335" s="50" t="s">
        <v>39</v>
      </c>
      <c r="F335" s="50">
        <v>9899999903</v>
      </c>
      <c r="G335" s="50"/>
      <c r="H335" s="50"/>
      <c r="I335" s="50"/>
      <c r="J335" s="50"/>
      <c r="K335" s="50"/>
      <c r="L335" s="50"/>
    </row>
    <row r="336" spans="4:12" x14ac:dyDescent="0.25">
      <c r="D336" s="50">
        <v>10107278</v>
      </c>
      <c r="E336" s="50" t="s">
        <v>39</v>
      </c>
      <c r="F336" s="50">
        <v>9899999903</v>
      </c>
      <c r="G336" s="50"/>
      <c r="H336" s="50"/>
      <c r="I336" s="50"/>
      <c r="J336" s="50"/>
      <c r="K336" s="50"/>
      <c r="L336" s="50"/>
    </row>
    <row r="337" spans="4:12" x14ac:dyDescent="0.25">
      <c r="D337" s="50">
        <v>10107317</v>
      </c>
      <c r="E337" s="50" t="s">
        <v>39</v>
      </c>
      <c r="F337" s="50">
        <v>9899999903</v>
      </c>
      <c r="G337" s="50"/>
      <c r="H337" s="50"/>
      <c r="I337" s="50"/>
      <c r="J337" s="50"/>
      <c r="K337" s="50"/>
      <c r="L337" s="50"/>
    </row>
    <row r="338" spans="4:12" x14ac:dyDescent="0.25">
      <c r="D338" s="50">
        <v>10107357</v>
      </c>
      <c r="E338" s="50" t="s">
        <v>39</v>
      </c>
      <c r="F338" s="50">
        <v>9899999903</v>
      </c>
      <c r="G338" s="50"/>
      <c r="H338" s="50"/>
      <c r="I338" s="50"/>
      <c r="J338" s="50"/>
      <c r="K338" s="50"/>
      <c r="L338" s="50"/>
    </row>
    <row r="339" spans="4:12" x14ac:dyDescent="0.25">
      <c r="D339" s="50">
        <v>10107397</v>
      </c>
      <c r="E339" s="50" t="s">
        <v>39</v>
      </c>
      <c r="F339" s="50">
        <v>9899999903</v>
      </c>
      <c r="G339" s="50"/>
      <c r="H339" s="50"/>
      <c r="I339" s="50"/>
      <c r="J339" s="50"/>
      <c r="K339" s="50"/>
      <c r="L339" s="50"/>
    </row>
    <row r="340" spans="4:12" x14ac:dyDescent="0.25">
      <c r="D340" s="50">
        <v>10107437</v>
      </c>
      <c r="E340" s="50" t="s">
        <v>39</v>
      </c>
      <c r="F340" s="50">
        <v>9899999903</v>
      </c>
      <c r="G340" s="50"/>
      <c r="H340" s="50"/>
      <c r="I340" s="50"/>
      <c r="J340" s="50"/>
      <c r="K340" s="50"/>
      <c r="L340" s="50"/>
    </row>
    <row r="341" spans="4:12" x14ac:dyDescent="0.25">
      <c r="D341" s="50">
        <v>10107476</v>
      </c>
      <c r="E341" s="50" t="s">
        <v>39</v>
      </c>
      <c r="F341" s="50">
        <v>9899999903</v>
      </c>
      <c r="G341" s="50"/>
      <c r="H341" s="50"/>
      <c r="I341" s="50"/>
      <c r="J341" s="50"/>
      <c r="K341" s="50"/>
      <c r="L341" s="50"/>
    </row>
    <row r="342" spans="4:12" x14ac:dyDescent="0.25">
      <c r="D342" s="50">
        <v>10107516</v>
      </c>
      <c r="E342" s="50" t="s">
        <v>39</v>
      </c>
      <c r="F342" s="50">
        <v>9899999903</v>
      </c>
      <c r="G342" s="50"/>
      <c r="H342" s="50"/>
      <c r="I342" s="50"/>
      <c r="J342" s="50"/>
      <c r="K342" s="50"/>
      <c r="L342" s="50"/>
    </row>
    <row r="343" spans="4:12" x14ac:dyDescent="0.25">
      <c r="D343" s="50">
        <v>10107556</v>
      </c>
      <c r="E343" s="50" t="s">
        <v>39</v>
      </c>
      <c r="F343" s="50">
        <v>9899999903</v>
      </c>
      <c r="G343" s="50"/>
      <c r="H343" s="50"/>
      <c r="I343" s="50"/>
      <c r="J343" s="50"/>
      <c r="K343" s="50"/>
      <c r="L343" s="50"/>
    </row>
    <row r="344" spans="4:12" x14ac:dyDescent="0.25">
      <c r="D344" s="50">
        <v>10107595</v>
      </c>
      <c r="E344" s="50" t="s">
        <v>39</v>
      </c>
      <c r="F344" s="50">
        <v>9835006000</v>
      </c>
      <c r="G344" s="50">
        <v>9810006000</v>
      </c>
      <c r="H344" s="50">
        <v>9824106000</v>
      </c>
      <c r="I344" s="50"/>
      <c r="J344" s="50"/>
      <c r="K344" s="50"/>
      <c r="L344" s="50"/>
    </row>
    <row r="345" spans="4:12" x14ac:dyDescent="0.25">
      <c r="D345" s="50">
        <v>10107635</v>
      </c>
      <c r="E345" s="50" t="s">
        <v>39</v>
      </c>
      <c r="F345" s="50">
        <v>9899999903</v>
      </c>
      <c r="G345" s="50"/>
      <c r="H345" s="50"/>
      <c r="I345" s="50"/>
      <c r="J345" s="50"/>
      <c r="K345" s="50"/>
      <c r="L345" s="50"/>
    </row>
    <row r="346" spans="4:12" x14ac:dyDescent="0.25">
      <c r="D346" s="50">
        <v>10107675</v>
      </c>
      <c r="E346" s="50" t="s">
        <v>39</v>
      </c>
      <c r="F346" s="50">
        <v>9835008000</v>
      </c>
      <c r="G346" s="50">
        <v>9810008000</v>
      </c>
      <c r="H346" s="50">
        <v>9824108000</v>
      </c>
      <c r="I346" s="50"/>
      <c r="J346" s="50"/>
      <c r="K346" s="50"/>
      <c r="L346" s="50"/>
    </row>
    <row r="347" spans="4:12" x14ac:dyDescent="0.25">
      <c r="D347" s="50">
        <v>10107714</v>
      </c>
      <c r="E347" s="50" t="s">
        <v>39</v>
      </c>
      <c r="F347" s="50">
        <v>9835008000</v>
      </c>
      <c r="G347" s="50">
        <v>9810008000</v>
      </c>
      <c r="H347" s="50">
        <v>9824108000</v>
      </c>
      <c r="I347" s="50"/>
      <c r="J347" s="50"/>
      <c r="K347" s="50"/>
      <c r="L347" s="50"/>
    </row>
    <row r="348" spans="4:12" x14ac:dyDescent="0.25">
      <c r="D348" s="50">
        <v>10107794</v>
      </c>
      <c r="E348" s="50" t="s">
        <v>39</v>
      </c>
      <c r="F348" s="50">
        <v>9899999903</v>
      </c>
      <c r="G348" s="50"/>
      <c r="H348" s="50"/>
      <c r="I348" s="50"/>
      <c r="J348" s="50"/>
      <c r="K348" s="50"/>
      <c r="L348" s="50"/>
    </row>
    <row r="349" spans="4:12" x14ac:dyDescent="0.25">
      <c r="D349" s="50">
        <v>10107873</v>
      </c>
      <c r="E349" s="50" t="s">
        <v>39</v>
      </c>
      <c r="F349" s="50">
        <v>9835010000</v>
      </c>
      <c r="G349" s="50">
        <v>9810010000</v>
      </c>
      <c r="H349" s="50">
        <v>9824110000</v>
      </c>
      <c r="I349" s="50"/>
      <c r="J349" s="50"/>
      <c r="K349" s="50"/>
      <c r="L349" s="50"/>
    </row>
    <row r="350" spans="4:12" x14ac:dyDescent="0.25">
      <c r="D350" s="50">
        <v>10110020</v>
      </c>
      <c r="E350" s="50" t="s">
        <v>39</v>
      </c>
      <c r="F350" s="50">
        <v>9899999903</v>
      </c>
      <c r="G350" s="50"/>
      <c r="H350" s="50"/>
      <c r="I350" s="50"/>
      <c r="J350" s="50"/>
      <c r="K350" s="50"/>
      <c r="L350" s="50"/>
    </row>
    <row r="351" spans="4:12" x14ac:dyDescent="0.25">
      <c r="D351" s="50">
        <v>10110021</v>
      </c>
      <c r="E351" s="50" t="s">
        <v>39</v>
      </c>
      <c r="F351" s="50">
        <v>9899999903</v>
      </c>
      <c r="G351" s="50"/>
      <c r="H351" s="50"/>
      <c r="I351" s="50"/>
      <c r="J351" s="50"/>
      <c r="K351" s="50"/>
      <c r="L351" s="50"/>
    </row>
    <row r="352" spans="4:12" x14ac:dyDescent="0.25">
      <c r="D352" s="50">
        <v>10110022</v>
      </c>
      <c r="E352" s="50" t="s">
        <v>39</v>
      </c>
      <c r="F352" s="50">
        <v>9899999903</v>
      </c>
      <c r="G352" s="50"/>
      <c r="H352" s="50"/>
      <c r="I352" s="50"/>
      <c r="J352" s="50"/>
      <c r="K352" s="50"/>
      <c r="L352" s="50"/>
    </row>
    <row r="353" spans="4:12" x14ac:dyDescent="0.25">
      <c r="D353" s="50">
        <v>10110023</v>
      </c>
      <c r="E353" s="50" t="s">
        <v>39</v>
      </c>
      <c r="F353" s="50">
        <v>9899999903</v>
      </c>
      <c r="G353" s="50"/>
      <c r="H353" s="50"/>
      <c r="I353" s="50"/>
      <c r="J353" s="50"/>
      <c r="K353" s="50"/>
      <c r="L353" s="50"/>
    </row>
    <row r="354" spans="4:12" x14ac:dyDescent="0.25">
      <c r="D354" s="50">
        <v>10110024</v>
      </c>
      <c r="E354" s="50" t="s">
        <v>39</v>
      </c>
      <c r="F354" s="50">
        <v>9899999903</v>
      </c>
      <c r="G354" s="50"/>
      <c r="H354" s="50"/>
      <c r="I354" s="50"/>
      <c r="J354" s="50"/>
      <c r="K354" s="50"/>
      <c r="L354" s="50"/>
    </row>
    <row r="355" spans="4:12" x14ac:dyDescent="0.25">
      <c r="D355" s="50">
        <v>10110025</v>
      </c>
      <c r="E355" s="50" t="s">
        <v>39</v>
      </c>
      <c r="F355" s="50">
        <v>9899999903</v>
      </c>
      <c r="G355" s="50"/>
      <c r="H355" s="50"/>
      <c r="I355" s="50"/>
      <c r="J355" s="50"/>
      <c r="K355" s="50"/>
      <c r="L355" s="50"/>
    </row>
    <row r="356" spans="4:12" x14ac:dyDescent="0.25">
      <c r="D356" s="50">
        <v>10110026</v>
      </c>
      <c r="E356" s="50" t="s">
        <v>39</v>
      </c>
      <c r="F356" s="50">
        <v>9899999903</v>
      </c>
      <c r="G356" s="50"/>
      <c r="H356" s="50"/>
      <c r="I356" s="50"/>
      <c r="J356" s="50"/>
      <c r="K356" s="50"/>
      <c r="L356" s="50"/>
    </row>
    <row r="357" spans="4:12" x14ac:dyDescent="0.25">
      <c r="D357" s="50">
        <v>10110027</v>
      </c>
      <c r="E357" s="50" t="s">
        <v>39</v>
      </c>
      <c r="F357" s="50">
        <v>9899999903</v>
      </c>
      <c r="G357" s="50"/>
      <c r="H357" s="50"/>
      <c r="I357" s="50"/>
      <c r="J357" s="50"/>
      <c r="K357" s="50"/>
      <c r="L357" s="50"/>
    </row>
    <row r="358" spans="4:12" x14ac:dyDescent="0.25">
      <c r="D358" s="50">
        <v>10110030</v>
      </c>
      <c r="E358" s="50" t="s">
        <v>39</v>
      </c>
      <c r="F358" s="50">
        <v>9899999903</v>
      </c>
      <c r="G358" s="50"/>
      <c r="H358" s="50"/>
      <c r="I358" s="50"/>
      <c r="J358" s="50"/>
      <c r="K358" s="50"/>
      <c r="L358" s="50"/>
    </row>
    <row r="359" spans="4:12" x14ac:dyDescent="0.25">
      <c r="D359" s="50">
        <v>10110031</v>
      </c>
      <c r="E359" s="50" t="s">
        <v>39</v>
      </c>
      <c r="F359" s="50">
        <v>9899999903</v>
      </c>
      <c r="G359" s="50"/>
      <c r="H359" s="50"/>
      <c r="I359" s="50"/>
      <c r="J359" s="50"/>
      <c r="K359" s="50"/>
      <c r="L359" s="50"/>
    </row>
    <row r="360" spans="4:12" x14ac:dyDescent="0.25">
      <c r="D360" s="50">
        <v>10110032</v>
      </c>
      <c r="E360" s="50" t="s">
        <v>39</v>
      </c>
      <c r="F360" s="50">
        <v>9899999903</v>
      </c>
      <c r="G360" s="50"/>
      <c r="H360" s="50"/>
      <c r="I360" s="50"/>
      <c r="J360" s="50"/>
      <c r="K360" s="50"/>
      <c r="L360" s="50"/>
    </row>
    <row r="361" spans="4:12" x14ac:dyDescent="0.25">
      <c r="D361" s="50">
        <v>10110033</v>
      </c>
      <c r="E361" s="50" t="s">
        <v>39</v>
      </c>
      <c r="F361" s="50">
        <v>9899999903</v>
      </c>
      <c r="G361" s="50"/>
      <c r="H361" s="50"/>
      <c r="I361" s="50"/>
      <c r="J361" s="50"/>
      <c r="K361" s="50"/>
      <c r="L361" s="50"/>
    </row>
    <row r="362" spans="4:12" x14ac:dyDescent="0.25">
      <c r="D362" s="50">
        <v>10110034</v>
      </c>
      <c r="E362" s="50" t="s">
        <v>39</v>
      </c>
      <c r="F362" s="50">
        <v>9899999903</v>
      </c>
      <c r="G362" s="50"/>
      <c r="H362" s="50"/>
      <c r="I362" s="50"/>
      <c r="J362" s="50"/>
      <c r="K362" s="50"/>
      <c r="L362" s="50"/>
    </row>
    <row r="363" spans="4:12" x14ac:dyDescent="0.25">
      <c r="D363" s="50">
        <v>10110035</v>
      </c>
      <c r="E363" s="50" t="s">
        <v>39</v>
      </c>
      <c r="F363" s="50">
        <v>9899999903</v>
      </c>
      <c r="G363" s="50"/>
      <c r="H363" s="50"/>
      <c r="I363" s="50"/>
      <c r="J363" s="50"/>
      <c r="K363" s="50"/>
      <c r="L363" s="50"/>
    </row>
    <row r="364" spans="4:12" x14ac:dyDescent="0.25">
      <c r="D364" s="50">
        <v>10110036</v>
      </c>
      <c r="E364" s="50" t="s">
        <v>39</v>
      </c>
      <c r="F364" s="50">
        <v>9899999903</v>
      </c>
      <c r="G364" s="50"/>
      <c r="H364" s="50"/>
      <c r="I364" s="50"/>
      <c r="J364" s="50"/>
      <c r="K364" s="50"/>
      <c r="L364" s="50"/>
    </row>
    <row r="365" spans="4:12" x14ac:dyDescent="0.25">
      <c r="D365" s="50">
        <v>10110037</v>
      </c>
      <c r="E365" s="50" t="s">
        <v>39</v>
      </c>
      <c r="F365" s="50">
        <v>9899999903</v>
      </c>
      <c r="G365" s="50"/>
      <c r="H365" s="50"/>
      <c r="I365" s="50"/>
      <c r="J365" s="50"/>
      <c r="K365" s="50"/>
      <c r="L365" s="50"/>
    </row>
    <row r="366" spans="4:12" x14ac:dyDescent="0.25">
      <c r="D366" s="50">
        <v>10110038</v>
      </c>
      <c r="E366" s="50" t="s">
        <v>39</v>
      </c>
      <c r="F366" s="50">
        <v>9899999903</v>
      </c>
      <c r="G366" s="50"/>
      <c r="H366" s="50"/>
      <c r="I366" s="50"/>
      <c r="J366" s="50"/>
      <c r="K366" s="50"/>
      <c r="L366" s="50"/>
    </row>
    <row r="367" spans="4:12" x14ac:dyDescent="0.25">
      <c r="D367" s="50">
        <v>10110039</v>
      </c>
      <c r="E367" s="50" t="s">
        <v>39</v>
      </c>
      <c r="F367" s="50">
        <v>9899999903</v>
      </c>
      <c r="G367" s="50"/>
      <c r="H367" s="50"/>
      <c r="I367" s="50"/>
      <c r="J367" s="50"/>
      <c r="K367" s="50"/>
      <c r="L367" s="50"/>
    </row>
    <row r="368" spans="4:12" x14ac:dyDescent="0.25">
      <c r="D368" s="50">
        <v>10110040</v>
      </c>
      <c r="E368" s="50" t="s">
        <v>39</v>
      </c>
      <c r="F368" s="50">
        <v>9899999903</v>
      </c>
      <c r="G368" s="50"/>
      <c r="H368" s="50"/>
      <c r="I368" s="50"/>
      <c r="J368" s="50"/>
      <c r="K368" s="50"/>
      <c r="L368" s="50"/>
    </row>
    <row r="369" spans="4:12" x14ac:dyDescent="0.25">
      <c r="D369" s="50">
        <v>10110041</v>
      </c>
      <c r="E369" s="50" t="s">
        <v>39</v>
      </c>
      <c r="F369" s="50">
        <v>9899999903</v>
      </c>
      <c r="G369" s="50"/>
      <c r="H369" s="50"/>
      <c r="I369" s="50"/>
      <c r="J369" s="50"/>
      <c r="K369" s="50"/>
      <c r="L369" s="50"/>
    </row>
    <row r="370" spans="4:12" x14ac:dyDescent="0.25">
      <c r="D370" s="50">
        <v>10110042</v>
      </c>
      <c r="E370" s="50" t="s">
        <v>39</v>
      </c>
      <c r="F370" s="50">
        <v>9899999903</v>
      </c>
      <c r="G370" s="50"/>
      <c r="H370" s="50"/>
      <c r="I370" s="50"/>
      <c r="J370" s="50"/>
      <c r="K370" s="50"/>
      <c r="L370" s="50"/>
    </row>
    <row r="371" spans="4:12" x14ac:dyDescent="0.25">
      <c r="D371" s="50">
        <v>10110043</v>
      </c>
      <c r="E371" s="50" t="s">
        <v>39</v>
      </c>
      <c r="F371" s="50">
        <v>9899999903</v>
      </c>
      <c r="G371" s="50"/>
      <c r="H371" s="50"/>
      <c r="I371" s="50"/>
      <c r="J371" s="50"/>
      <c r="K371" s="50"/>
      <c r="L371" s="50"/>
    </row>
    <row r="372" spans="4:12" x14ac:dyDescent="0.25">
      <c r="D372" s="50">
        <v>10110044</v>
      </c>
      <c r="E372" s="50" t="s">
        <v>39</v>
      </c>
      <c r="F372" s="50">
        <v>9899999903</v>
      </c>
      <c r="G372" s="50"/>
      <c r="H372" s="50"/>
      <c r="I372" s="50"/>
      <c r="J372" s="50"/>
      <c r="K372" s="50"/>
      <c r="L372" s="50"/>
    </row>
    <row r="373" spans="4:12" x14ac:dyDescent="0.25">
      <c r="D373" s="50">
        <v>10110046</v>
      </c>
      <c r="E373" s="50" t="s">
        <v>39</v>
      </c>
      <c r="F373" s="50">
        <v>9899999903</v>
      </c>
      <c r="G373" s="50"/>
      <c r="H373" s="50"/>
      <c r="I373" s="50"/>
      <c r="J373" s="50"/>
      <c r="K373" s="50"/>
      <c r="L373" s="50"/>
    </row>
    <row r="374" spans="4:12" x14ac:dyDescent="0.25">
      <c r="D374" s="50">
        <v>10110047</v>
      </c>
      <c r="E374" s="50" t="s">
        <v>39</v>
      </c>
      <c r="F374" s="50">
        <v>9899999903</v>
      </c>
      <c r="G374" s="50"/>
      <c r="H374" s="50"/>
      <c r="I374" s="50"/>
      <c r="J374" s="50"/>
      <c r="K374" s="50"/>
      <c r="L374" s="50"/>
    </row>
    <row r="375" spans="4:12" x14ac:dyDescent="0.25">
      <c r="D375" s="50">
        <v>10110048</v>
      </c>
      <c r="E375" s="50" t="s">
        <v>39</v>
      </c>
      <c r="F375" s="50">
        <v>9899999903</v>
      </c>
      <c r="G375" s="50"/>
      <c r="H375" s="50"/>
      <c r="I375" s="50"/>
      <c r="J375" s="50"/>
      <c r="K375" s="50"/>
      <c r="L375" s="50"/>
    </row>
    <row r="376" spans="4:12" x14ac:dyDescent="0.25">
      <c r="D376" s="50">
        <v>10110049</v>
      </c>
      <c r="E376" s="50" t="s">
        <v>39</v>
      </c>
      <c r="F376" s="50">
        <v>9899999903</v>
      </c>
      <c r="G376" s="50"/>
      <c r="H376" s="50"/>
      <c r="I376" s="50"/>
      <c r="J376" s="50"/>
      <c r="K376" s="50"/>
      <c r="L376" s="50"/>
    </row>
    <row r="377" spans="4:12" x14ac:dyDescent="0.25">
      <c r="D377" s="50">
        <v>10110050</v>
      </c>
      <c r="E377" s="50" t="s">
        <v>39</v>
      </c>
      <c r="F377" s="50">
        <v>9899999903</v>
      </c>
      <c r="G377" s="50"/>
      <c r="H377" s="50"/>
      <c r="I377" s="50"/>
      <c r="J377" s="50"/>
      <c r="K377" s="50"/>
      <c r="L377" s="50"/>
    </row>
    <row r="378" spans="4:12" x14ac:dyDescent="0.25">
      <c r="D378" s="50">
        <v>10110051</v>
      </c>
      <c r="E378" s="50" t="s">
        <v>39</v>
      </c>
      <c r="F378" s="50">
        <v>9899999903</v>
      </c>
      <c r="G378" s="50"/>
      <c r="H378" s="50"/>
      <c r="I378" s="50"/>
      <c r="J378" s="50"/>
      <c r="K378" s="50"/>
      <c r="L378" s="50"/>
    </row>
    <row r="379" spans="4:12" x14ac:dyDescent="0.25">
      <c r="D379" s="50">
        <v>10110052</v>
      </c>
      <c r="E379" s="50" t="s">
        <v>39</v>
      </c>
      <c r="F379" s="50">
        <v>9899999903</v>
      </c>
      <c r="G379" s="50"/>
      <c r="H379" s="50"/>
      <c r="I379" s="50"/>
      <c r="J379" s="50"/>
      <c r="K379" s="50"/>
      <c r="L379" s="50"/>
    </row>
    <row r="380" spans="4:12" x14ac:dyDescent="0.25">
      <c r="D380" s="50">
        <v>10110053</v>
      </c>
      <c r="E380" s="50" t="s">
        <v>39</v>
      </c>
      <c r="F380" s="50">
        <v>9899999903</v>
      </c>
      <c r="G380" s="50"/>
      <c r="H380" s="50"/>
      <c r="I380" s="50"/>
      <c r="J380" s="50"/>
      <c r="K380" s="50"/>
      <c r="L380" s="50"/>
    </row>
    <row r="381" spans="4:12" x14ac:dyDescent="0.25">
      <c r="D381" s="50">
        <v>10110055</v>
      </c>
      <c r="E381" s="50" t="s">
        <v>39</v>
      </c>
      <c r="F381" s="50">
        <v>9899999903</v>
      </c>
      <c r="G381" s="50"/>
      <c r="H381" s="50"/>
      <c r="I381" s="50"/>
      <c r="J381" s="50"/>
      <c r="K381" s="50"/>
      <c r="L381" s="50"/>
    </row>
    <row r="382" spans="4:12" x14ac:dyDescent="0.25">
      <c r="D382" s="50">
        <v>10110056</v>
      </c>
      <c r="E382" s="50" t="s">
        <v>39</v>
      </c>
      <c r="F382" s="50">
        <v>9899999903</v>
      </c>
      <c r="G382" s="50"/>
      <c r="H382" s="50"/>
      <c r="I382" s="50"/>
      <c r="J382" s="50"/>
      <c r="K382" s="50"/>
      <c r="L382" s="50"/>
    </row>
    <row r="383" spans="4:12" x14ac:dyDescent="0.25">
      <c r="D383" s="50">
        <v>10110057</v>
      </c>
      <c r="E383" s="50" t="s">
        <v>39</v>
      </c>
      <c r="F383" s="50">
        <v>9899999903</v>
      </c>
      <c r="G383" s="50"/>
      <c r="H383" s="50"/>
      <c r="I383" s="50"/>
      <c r="J383" s="50"/>
      <c r="K383" s="50"/>
      <c r="L383" s="50"/>
    </row>
    <row r="384" spans="4:12" x14ac:dyDescent="0.25">
      <c r="D384" s="50">
        <v>10110058</v>
      </c>
      <c r="E384" s="50" t="s">
        <v>39</v>
      </c>
      <c r="F384" s="50">
        <v>9899999903</v>
      </c>
      <c r="G384" s="50"/>
      <c r="H384" s="50"/>
      <c r="I384" s="50"/>
      <c r="J384" s="50"/>
      <c r="K384" s="50"/>
      <c r="L384" s="50"/>
    </row>
    <row r="385" spans="4:12" x14ac:dyDescent="0.25">
      <c r="D385" s="50">
        <v>10110059</v>
      </c>
      <c r="E385" s="50" t="s">
        <v>39</v>
      </c>
      <c r="F385" s="50">
        <v>9899999903</v>
      </c>
      <c r="G385" s="50"/>
      <c r="H385" s="50"/>
      <c r="I385" s="50"/>
      <c r="J385" s="50"/>
      <c r="K385" s="50"/>
      <c r="L385" s="50"/>
    </row>
    <row r="386" spans="4:12" x14ac:dyDescent="0.25">
      <c r="D386" s="50">
        <v>10110060</v>
      </c>
      <c r="E386" s="50" t="s">
        <v>39</v>
      </c>
      <c r="F386" s="50">
        <v>9899999903</v>
      </c>
      <c r="G386" s="50"/>
      <c r="H386" s="50"/>
      <c r="I386" s="50"/>
      <c r="J386" s="50"/>
      <c r="K386" s="50"/>
      <c r="L386" s="50"/>
    </row>
    <row r="387" spans="4:12" x14ac:dyDescent="0.25">
      <c r="D387" s="50">
        <v>10110061</v>
      </c>
      <c r="E387" s="50" t="s">
        <v>39</v>
      </c>
      <c r="F387" s="50">
        <v>9899999903</v>
      </c>
      <c r="G387" s="50"/>
      <c r="H387" s="50"/>
      <c r="I387" s="50"/>
      <c r="J387" s="50"/>
      <c r="K387" s="50"/>
      <c r="L387" s="50"/>
    </row>
    <row r="388" spans="4:12" x14ac:dyDescent="0.25">
      <c r="D388" s="50">
        <v>10110062</v>
      </c>
      <c r="E388" s="50" t="s">
        <v>39</v>
      </c>
      <c r="F388" s="50">
        <v>9899999903</v>
      </c>
      <c r="G388" s="50"/>
      <c r="H388" s="50"/>
      <c r="I388" s="50"/>
      <c r="J388" s="50"/>
      <c r="K388" s="50"/>
      <c r="L388" s="50"/>
    </row>
    <row r="389" spans="4:12" x14ac:dyDescent="0.25">
      <c r="D389" s="50">
        <v>10110063</v>
      </c>
      <c r="E389" s="50" t="s">
        <v>39</v>
      </c>
      <c r="F389" s="50">
        <v>9899999903</v>
      </c>
      <c r="G389" s="50"/>
      <c r="H389" s="50"/>
      <c r="I389" s="50"/>
      <c r="J389" s="50"/>
      <c r="K389" s="50"/>
      <c r="L389" s="50"/>
    </row>
    <row r="390" spans="4:12" x14ac:dyDescent="0.25">
      <c r="D390" s="50">
        <v>10110064</v>
      </c>
      <c r="E390" s="50" t="s">
        <v>39</v>
      </c>
      <c r="F390" s="50">
        <v>9899999903</v>
      </c>
      <c r="G390" s="50"/>
      <c r="H390" s="50"/>
      <c r="I390" s="50"/>
      <c r="J390" s="50"/>
      <c r="K390" s="50"/>
      <c r="L390" s="50"/>
    </row>
    <row r="391" spans="4:12" x14ac:dyDescent="0.25">
      <c r="D391" s="50">
        <v>10110065</v>
      </c>
      <c r="E391" s="50" t="s">
        <v>39</v>
      </c>
      <c r="F391" s="50">
        <v>9899999903</v>
      </c>
      <c r="G391" s="50"/>
      <c r="H391" s="50"/>
      <c r="I391" s="50"/>
      <c r="J391" s="50"/>
      <c r="K391" s="50"/>
      <c r="L391" s="50"/>
    </row>
    <row r="392" spans="4:12" x14ac:dyDescent="0.25">
      <c r="D392" s="50">
        <v>10110066</v>
      </c>
      <c r="E392" s="50" t="s">
        <v>39</v>
      </c>
      <c r="F392" s="50">
        <v>9899999903</v>
      </c>
      <c r="G392" s="50"/>
      <c r="H392" s="50"/>
      <c r="I392" s="50"/>
      <c r="J392" s="50"/>
      <c r="K392" s="50"/>
      <c r="L392" s="50"/>
    </row>
    <row r="393" spans="4:12" x14ac:dyDescent="0.25">
      <c r="D393" s="50">
        <v>10110067</v>
      </c>
      <c r="E393" s="50" t="s">
        <v>39</v>
      </c>
      <c r="F393" s="50">
        <v>9899999903</v>
      </c>
      <c r="G393" s="50"/>
      <c r="H393" s="50"/>
      <c r="I393" s="50"/>
      <c r="J393" s="50"/>
      <c r="K393" s="50"/>
      <c r="L393" s="50"/>
    </row>
    <row r="394" spans="4:12" x14ac:dyDescent="0.25">
      <c r="D394" s="50">
        <v>10110068</v>
      </c>
      <c r="E394" s="50" t="s">
        <v>39</v>
      </c>
      <c r="F394" s="50">
        <v>9899999903</v>
      </c>
      <c r="G394" s="50"/>
      <c r="H394" s="50"/>
      <c r="I394" s="50"/>
      <c r="J394" s="50"/>
      <c r="K394" s="50"/>
      <c r="L394" s="50"/>
    </row>
    <row r="395" spans="4:12" x14ac:dyDescent="0.25">
      <c r="D395" s="50">
        <v>10110069</v>
      </c>
      <c r="E395" s="50" t="s">
        <v>39</v>
      </c>
      <c r="F395" s="50">
        <v>9899999903</v>
      </c>
      <c r="G395" s="50"/>
      <c r="H395" s="50"/>
      <c r="I395" s="50"/>
      <c r="J395" s="50"/>
      <c r="K395" s="50"/>
      <c r="L395" s="50"/>
    </row>
    <row r="396" spans="4:12" x14ac:dyDescent="0.25">
      <c r="D396" s="50">
        <v>10110070</v>
      </c>
      <c r="E396" s="50" t="s">
        <v>39</v>
      </c>
      <c r="F396" s="50">
        <v>9899999903</v>
      </c>
      <c r="G396" s="50"/>
      <c r="H396" s="50"/>
      <c r="I396" s="50"/>
      <c r="J396" s="50"/>
      <c r="K396" s="50"/>
      <c r="L396" s="50"/>
    </row>
    <row r="397" spans="4:12" x14ac:dyDescent="0.25">
      <c r="D397" s="50">
        <v>10110071</v>
      </c>
      <c r="E397" s="50" t="s">
        <v>39</v>
      </c>
      <c r="F397" s="50">
        <v>9835008000</v>
      </c>
      <c r="G397" s="50">
        <v>9810008000</v>
      </c>
      <c r="H397" s="50">
        <v>9824108000</v>
      </c>
      <c r="I397" s="50"/>
      <c r="J397" s="50"/>
      <c r="K397" s="50"/>
      <c r="L397" s="50"/>
    </row>
    <row r="398" spans="4:12" x14ac:dyDescent="0.25">
      <c r="D398" s="50">
        <v>10110072</v>
      </c>
      <c r="E398" s="50" t="s">
        <v>39</v>
      </c>
      <c r="F398" s="50">
        <v>9835008000</v>
      </c>
      <c r="G398" s="50">
        <v>9810008000</v>
      </c>
      <c r="H398" s="50">
        <v>9824108000</v>
      </c>
      <c r="I398" s="50"/>
      <c r="J398" s="50"/>
      <c r="K398" s="50"/>
      <c r="L398" s="50"/>
    </row>
    <row r="399" spans="4:12" x14ac:dyDescent="0.25">
      <c r="D399" s="50">
        <v>10110073</v>
      </c>
      <c r="E399" s="50" t="s">
        <v>39</v>
      </c>
      <c r="F399" s="50">
        <v>9835008000</v>
      </c>
      <c r="G399" s="50">
        <v>9810008000</v>
      </c>
      <c r="H399" s="50">
        <v>9824108000</v>
      </c>
      <c r="I399" s="50"/>
      <c r="J399" s="50"/>
      <c r="K399" s="50"/>
      <c r="L399" s="50"/>
    </row>
    <row r="400" spans="4:12" x14ac:dyDescent="0.25">
      <c r="D400" s="50">
        <v>10110074</v>
      </c>
      <c r="E400" s="50" t="s">
        <v>39</v>
      </c>
      <c r="F400" s="50">
        <v>9835008000</v>
      </c>
      <c r="G400" s="50">
        <v>9810008000</v>
      </c>
      <c r="H400" s="50">
        <v>9824108000</v>
      </c>
      <c r="I400" s="50"/>
      <c r="J400" s="50"/>
      <c r="K400" s="50"/>
      <c r="L400" s="50"/>
    </row>
    <row r="401" spans="4:12" x14ac:dyDescent="0.25">
      <c r="D401" s="50">
        <v>10110078</v>
      </c>
      <c r="E401" s="50" t="s">
        <v>39</v>
      </c>
      <c r="F401" s="50">
        <v>9835008000</v>
      </c>
      <c r="G401" s="50">
        <v>9810008000</v>
      </c>
      <c r="H401" s="50">
        <v>9824108000</v>
      </c>
      <c r="I401" s="50"/>
      <c r="J401" s="50"/>
      <c r="K401" s="50"/>
      <c r="L401" s="50"/>
    </row>
    <row r="402" spans="4:12" x14ac:dyDescent="0.25">
      <c r="D402" s="50">
        <v>10110079</v>
      </c>
      <c r="E402" s="50" t="s">
        <v>39</v>
      </c>
      <c r="F402" s="50">
        <v>9835008000</v>
      </c>
      <c r="G402" s="50">
        <v>9810008000</v>
      </c>
      <c r="H402" s="50">
        <v>9824108000</v>
      </c>
      <c r="I402" s="50"/>
      <c r="J402" s="50"/>
      <c r="K402" s="50"/>
      <c r="L402" s="50"/>
    </row>
    <row r="403" spans="4:12" x14ac:dyDescent="0.25">
      <c r="D403" s="50">
        <v>10110080</v>
      </c>
      <c r="E403" s="50" t="s">
        <v>39</v>
      </c>
      <c r="F403" s="50">
        <v>9899999903</v>
      </c>
      <c r="G403" s="50"/>
      <c r="H403" s="50"/>
      <c r="I403" s="50"/>
      <c r="J403" s="50"/>
      <c r="K403" s="50"/>
      <c r="L403" s="50"/>
    </row>
    <row r="404" spans="4:12" x14ac:dyDescent="0.25">
      <c r="D404" s="50">
        <v>10110081</v>
      </c>
      <c r="E404" s="50" t="s">
        <v>39</v>
      </c>
      <c r="F404" s="50">
        <v>9835010000</v>
      </c>
      <c r="G404" s="50">
        <v>9810010000</v>
      </c>
      <c r="H404" s="50">
        <v>9824110000</v>
      </c>
      <c r="I404" s="50"/>
      <c r="J404" s="50"/>
      <c r="K404" s="50"/>
      <c r="L404" s="50"/>
    </row>
    <row r="405" spans="4:12" x14ac:dyDescent="0.25">
      <c r="D405" s="50">
        <v>10110082</v>
      </c>
      <c r="E405" s="50" t="s">
        <v>39</v>
      </c>
      <c r="F405" s="50">
        <v>9835010000</v>
      </c>
      <c r="G405" s="50">
        <v>9810010000</v>
      </c>
      <c r="H405" s="50">
        <v>9824110000</v>
      </c>
      <c r="I405" s="50"/>
      <c r="J405" s="50"/>
      <c r="K405" s="50"/>
      <c r="L405" s="50"/>
    </row>
    <row r="406" spans="4:12" x14ac:dyDescent="0.25">
      <c r="D406" s="50">
        <v>10110083</v>
      </c>
      <c r="E406" s="50" t="s">
        <v>39</v>
      </c>
      <c r="F406" s="50">
        <v>9835010000</v>
      </c>
      <c r="G406" s="50">
        <v>9810010000</v>
      </c>
      <c r="H406" s="50">
        <v>9824110000</v>
      </c>
      <c r="I406" s="50"/>
      <c r="J406" s="50"/>
      <c r="K406" s="50"/>
      <c r="L406" s="50"/>
    </row>
    <row r="407" spans="4:12" x14ac:dyDescent="0.25">
      <c r="D407" s="50">
        <v>10110084</v>
      </c>
      <c r="E407" s="50" t="s">
        <v>39</v>
      </c>
      <c r="F407" s="50">
        <v>9835010000</v>
      </c>
      <c r="G407" s="50">
        <v>9810010000</v>
      </c>
      <c r="H407" s="50">
        <v>9824110000</v>
      </c>
      <c r="I407" s="50"/>
      <c r="J407" s="50"/>
      <c r="K407" s="50"/>
      <c r="L407" s="50"/>
    </row>
    <row r="408" spans="4:12" x14ac:dyDescent="0.25">
      <c r="D408" s="50">
        <v>10110085</v>
      </c>
      <c r="E408" s="50" t="s">
        <v>39</v>
      </c>
      <c r="F408" s="50">
        <v>9899999903</v>
      </c>
      <c r="G408" s="50"/>
      <c r="H408" s="50"/>
      <c r="I408" s="50"/>
      <c r="J408" s="50"/>
      <c r="K408" s="50"/>
      <c r="L408" s="50"/>
    </row>
    <row r="409" spans="4:12" x14ac:dyDescent="0.25">
      <c r="D409" s="50">
        <v>10110086</v>
      </c>
      <c r="E409" s="50" t="s">
        <v>39</v>
      </c>
      <c r="F409" s="50">
        <v>9835010000</v>
      </c>
      <c r="G409" s="50">
        <v>9810010000</v>
      </c>
      <c r="H409" s="50">
        <v>9824110000</v>
      </c>
      <c r="I409" s="50"/>
      <c r="J409" s="50"/>
      <c r="K409" s="50"/>
      <c r="L409" s="50"/>
    </row>
    <row r="410" spans="4:12" x14ac:dyDescent="0.25">
      <c r="D410" s="50">
        <v>10110087</v>
      </c>
      <c r="E410" s="50" t="s">
        <v>39</v>
      </c>
      <c r="F410" s="50">
        <v>9835010000</v>
      </c>
      <c r="G410" s="50">
        <v>9810010000</v>
      </c>
      <c r="H410" s="50">
        <v>9824110000</v>
      </c>
      <c r="I410" s="50"/>
      <c r="J410" s="50"/>
      <c r="K410" s="50"/>
      <c r="L410" s="50"/>
    </row>
    <row r="411" spans="4:12" x14ac:dyDescent="0.25">
      <c r="D411" s="50">
        <v>10110088</v>
      </c>
      <c r="E411" s="50" t="s">
        <v>39</v>
      </c>
      <c r="F411" s="50">
        <v>9835010000</v>
      </c>
      <c r="G411" s="50">
        <v>9810010000</v>
      </c>
      <c r="H411" s="50">
        <v>9824110000</v>
      </c>
      <c r="I411" s="50"/>
      <c r="J411" s="50"/>
      <c r="K411" s="50"/>
      <c r="L411" s="50"/>
    </row>
    <row r="412" spans="4:12" x14ac:dyDescent="0.25">
      <c r="D412" s="50">
        <v>10110089</v>
      </c>
      <c r="E412" s="50" t="s">
        <v>39</v>
      </c>
      <c r="F412" s="50">
        <v>9835010000</v>
      </c>
      <c r="G412" s="50">
        <v>9810010000</v>
      </c>
      <c r="H412" s="50">
        <v>9824110000</v>
      </c>
      <c r="I412" s="50"/>
      <c r="J412" s="50"/>
      <c r="K412" s="50"/>
      <c r="L412" s="50"/>
    </row>
    <row r="413" spans="4:12" x14ac:dyDescent="0.25">
      <c r="D413" s="50">
        <v>10110091</v>
      </c>
      <c r="E413" s="50" t="s">
        <v>39</v>
      </c>
      <c r="F413" s="50">
        <v>9835010000</v>
      </c>
      <c r="G413" s="50">
        <v>9810010000</v>
      </c>
      <c r="H413" s="50">
        <v>9824110000</v>
      </c>
      <c r="I413" s="50"/>
      <c r="J413" s="50"/>
      <c r="K413" s="50"/>
      <c r="L413" s="50"/>
    </row>
    <row r="414" spans="4:12" x14ac:dyDescent="0.25">
      <c r="D414" s="50">
        <v>10110092</v>
      </c>
      <c r="E414" s="50" t="s">
        <v>39</v>
      </c>
      <c r="F414" s="50">
        <v>9835010000</v>
      </c>
      <c r="G414" s="50">
        <v>9810010000</v>
      </c>
      <c r="H414" s="50">
        <v>9824110000</v>
      </c>
      <c r="I414" s="50"/>
      <c r="J414" s="50"/>
      <c r="K414" s="50"/>
      <c r="L414" s="50"/>
    </row>
    <row r="415" spans="4:12" x14ac:dyDescent="0.25">
      <c r="D415" s="50">
        <v>10110093</v>
      </c>
      <c r="E415" s="50" t="s">
        <v>39</v>
      </c>
      <c r="F415" s="50">
        <v>9835010000</v>
      </c>
      <c r="G415" s="50">
        <v>9810010000</v>
      </c>
      <c r="H415" s="50">
        <v>9824110000</v>
      </c>
      <c r="I415" s="50"/>
      <c r="J415" s="50"/>
      <c r="K415" s="50"/>
      <c r="L415" s="50"/>
    </row>
    <row r="416" spans="4:12" x14ac:dyDescent="0.25">
      <c r="D416" s="50">
        <v>10110095</v>
      </c>
      <c r="E416" s="50" t="s">
        <v>39</v>
      </c>
      <c r="F416" s="50">
        <v>9835010000</v>
      </c>
      <c r="G416" s="50">
        <v>9810010000</v>
      </c>
      <c r="H416" s="50">
        <v>9824110000</v>
      </c>
      <c r="I416" s="50"/>
      <c r="J416" s="50"/>
      <c r="K416" s="50"/>
      <c r="L416" s="50"/>
    </row>
    <row r="417" spans="4:12" x14ac:dyDescent="0.25">
      <c r="D417" s="50">
        <v>10110096</v>
      </c>
      <c r="E417" s="50" t="s">
        <v>39</v>
      </c>
      <c r="F417" s="50">
        <v>9835010000</v>
      </c>
      <c r="G417" s="50">
        <v>9810010000</v>
      </c>
      <c r="H417" s="50">
        <v>9824110000</v>
      </c>
      <c r="I417" s="50"/>
      <c r="J417" s="50"/>
      <c r="K417" s="50"/>
      <c r="L417" s="50"/>
    </row>
    <row r="418" spans="4:12" x14ac:dyDescent="0.25">
      <c r="D418" s="50">
        <v>10110097</v>
      </c>
      <c r="E418" s="50" t="s">
        <v>39</v>
      </c>
      <c r="F418" s="50">
        <v>9835010000</v>
      </c>
      <c r="G418" s="50">
        <v>9810010000</v>
      </c>
      <c r="H418" s="50">
        <v>9824110000</v>
      </c>
      <c r="I418" s="50"/>
      <c r="J418" s="50"/>
      <c r="K418" s="50"/>
      <c r="L418" s="50"/>
    </row>
    <row r="419" spans="4:12" x14ac:dyDescent="0.25">
      <c r="D419" s="50">
        <v>10110098</v>
      </c>
      <c r="E419" s="50" t="s">
        <v>39</v>
      </c>
      <c r="F419" s="50">
        <v>9835010000</v>
      </c>
      <c r="G419" s="50">
        <v>9810010000</v>
      </c>
      <c r="H419" s="50">
        <v>9824110000</v>
      </c>
      <c r="I419" s="50"/>
      <c r="J419" s="50"/>
      <c r="K419" s="50"/>
      <c r="L419" s="50"/>
    </row>
    <row r="420" spans="4:12" x14ac:dyDescent="0.25">
      <c r="D420" s="50">
        <v>10110099</v>
      </c>
      <c r="E420" s="50" t="s">
        <v>39</v>
      </c>
      <c r="F420" s="50">
        <v>9835010000</v>
      </c>
      <c r="G420" s="50">
        <v>9810010000</v>
      </c>
      <c r="H420" s="50">
        <v>9824110000</v>
      </c>
      <c r="I420" s="50"/>
      <c r="J420" s="50"/>
      <c r="K420" s="50"/>
      <c r="L420" s="50"/>
    </row>
    <row r="421" spans="4:12" x14ac:dyDescent="0.25">
      <c r="D421" s="50">
        <v>10110100</v>
      </c>
      <c r="E421" s="50" t="s">
        <v>39</v>
      </c>
      <c r="F421" s="50">
        <v>9835010000</v>
      </c>
      <c r="G421" s="50">
        <v>9810010000</v>
      </c>
      <c r="H421" s="50">
        <v>9824110000</v>
      </c>
      <c r="I421" s="50"/>
      <c r="J421" s="50"/>
      <c r="K421" s="50"/>
      <c r="L421" s="50"/>
    </row>
    <row r="422" spans="4:12" x14ac:dyDescent="0.25">
      <c r="D422" s="50">
        <v>10110102</v>
      </c>
      <c r="E422" s="50" t="s">
        <v>39</v>
      </c>
      <c r="F422" s="50">
        <v>9835012000</v>
      </c>
      <c r="G422" s="50">
        <v>9810012000</v>
      </c>
      <c r="H422" s="50">
        <v>9824112000</v>
      </c>
      <c r="I422" s="50"/>
      <c r="J422" s="50"/>
      <c r="K422" s="50"/>
      <c r="L422" s="50"/>
    </row>
    <row r="423" spans="4:12" x14ac:dyDescent="0.25">
      <c r="D423" s="50">
        <v>10110105</v>
      </c>
      <c r="E423" s="50" t="s">
        <v>39</v>
      </c>
      <c r="F423" s="50">
        <v>9835012000</v>
      </c>
      <c r="G423" s="50">
        <v>9810012000</v>
      </c>
      <c r="H423" s="50">
        <v>9824112000</v>
      </c>
      <c r="I423" s="50"/>
      <c r="J423" s="50"/>
      <c r="K423" s="50"/>
      <c r="L423" s="50"/>
    </row>
    <row r="424" spans="4:12" x14ac:dyDescent="0.25">
      <c r="D424" s="50">
        <v>10110108</v>
      </c>
      <c r="E424" s="50" t="s">
        <v>39</v>
      </c>
      <c r="F424" s="50">
        <v>9835012000</v>
      </c>
      <c r="G424" s="50">
        <v>9810012000</v>
      </c>
      <c r="H424" s="50">
        <v>9824112000</v>
      </c>
      <c r="I424" s="50"/>
      <c r="J424" s="50"/>
      <c r="K424" s="50"/>
      <c r="L424" s="50"/>
    </row>
    <row r="425" spans="4:12" x14ac:dyDescent="0.25">
      <c r="D425" s="50">
        <v>10110110</v>
      </c>
      <c r="E425" s="50" t="s">
        <v>39</v>
      </c>
      <c r="F425" s="50">
        <v>9835012000</v>
      </c>
      <c r="G425" s="50">
        <v>9810012000</v>
      </c>
      <c r="H425" s="50">
        <v>9824112000</v>
      </c>
      <c r="I425" s="50"/>
      <c r="J425" s="50"/>
      <c r="K425" s="50"/>
      <c r="L425" s="50"/>
    </row>
    <row r="426" spans="4:12" x14ac:dyDescent="0.25">
      <c r="D426" s="50">
        <v>10110115</v>
      </c>
      <c r="E426" s="50" t="s">
        <v>39</v>
      </c>
      <c r="F426" s="50">
        <v>9835012000</v>
      </c>
      <c r="G426" s="50">
        <v>9810012000</v>
      </c>
      <c r="H426" s="50">
        <v>9824112000</v>
      </c>
      <c r="I426" s="50"/>
      <c r="J426" s="50"/>
      <c r="K426" s="50"/>
      <c r="L426" s="50"/>
    </row>
    <row r="427" spans="4:12" x14ac:dyDescent="0.25">
      <c r="D427" s="50">
        <v>10110118</v>
      </c>
      <c r="E427" s="50" t="s">
        <v>39</v>
      </c>
      <c r="F427" s="50">
        <v>9835012000</v>
      </c>
      <c r="G427" s="50">
        <v>9810012000</v>
      </c>
      <c r="H427" s="50">
        <v>9824112000</v>
      </c>
      <c r="I427" s="50"/>
      <c r="J427" s="50"/>
      <c r="K427" s="50"/>
      <c r="L427" s="50"/>
    </row>
    <row r="428" spans="4:12" x14ac:dyDescent="0.25">
      <c r="D428" s="50">
        <v>10110120</v>
      </c>
      <c r="E428" s="50" t="s">
        <v>39</v>
      </c>
      <c r="F428" s="50">
        <v>9835012000</v>
      </c>
      <c r="G428" s="50">
        <v>9810012000</v>
      </c>
      <c r="H428" s="50">
        <v>9824112000</v>
      </c>
      <c r="I428" s="50"/>
      <c r="J428" s="50"/>
      <c r="K428" s="50"/>
      <c r="L428" s="50"/>
    </row>
    <row r="429" spans="4:12" x14ac:dyDescent="0.25">
      <c r="D429" s="50">
        <v>10110123</v>
      </c>
      <c r="E429" s="50" t="s">
        <v>39</v>
      </c>
      <c r="F429" s="50">
        <v>9835014000</v>
      </c>
      <c r="G429" s="50">
        <v>9810014000</v>
      </c>
      <c r="H429" s="50">
        <v>9824114000</v>
      </c>
      <c r="I429" s="50"/>
      <c r="J429" s="50"/>
      <c r="K429" s="50"/>
      <c r="L429" s="50"/>
    </row>
    <row r="430" spans="4:12" x14ac:dyDescent="0.25">
      <c r="D430" s="50">
        <v>10110125</v>
      </c>
      <c r="E430" s="50" t="s">
        <v>39</v>
      </c>
      <c r="F430" s="50">
        <v>9835014000</v>
      </c>
      <c r="G430" s="50">
        <v>9810014000</v>
      </c>
      <c r="H430" s="50">
        <v>9824114000</v>
      </c>
      <c r="I430" s="50"/>
      <c r="J430" s="50"/>
      <c r="K430" s="50"/>
      <c r="L430" s="50"/>
    </row>
    <row r="431" spans="4:12" x14ac:dyDescent="0.25">
      <c r="D431" s="50">
        <v>10110128</v>
      </c>
      <c r="E431" s="50" t="s">
        <v>39</v>
      </c>
      <c r="F431" s="50">
        <v>9835014000</v>
      </c>
      <c r="G431" s="50">
        <v>9810014000</v>
      </c>
      <c r="H431" s="50">
        <v>9824114000</v>
      </c>
      <c r="I431" s="50"/>
      <c r="J431" s="50"/>
      <c r="K431" s="50"/>
      <c r="L431" s="50"/>
    </row>
    <row r="432" spans="4:12" x14ac:dyDescent="0.25">
      <c r="D432" s="50">
        <v>10110130</v>
      </c>
      <c r="E432" s="50" t="s">
        <v>39</v>
      </c>
      <c r="F432" s="50">
        <v>9835014000</v>
      </c>
      <c r="G432" s="50">
        <v>9810014000</v>
      </c>
      <c r="H432" s="50">
        <v>9824114000</v>
      </c>
      <c r="I432" s="50"/>
      <c r="J432" s="50"/>
      <c r="K432" s="50"/>
      <c r="L432" s="50"/>
    </row>
    <row r="433" spans="4:12" x14ac:dyDescent="0.25">
      <c r="D433" s="50">
        <v>10110135</v>
      </c>
      <c r="E433" s="50" t="s">
        <v>39</v>
      </c>
      <c r="F433" s="50">
        <v>9835014000</v>
      </c>
      <c r="G433" s="50">
        <v>9810014000</v>
      </c>
      <c r="H433" s="50">
        <v>9824114000</v>
      </c>
      <c r="I433" s="50"/>
      <c r="J433" s="50"/>
      <c r="K433" s="50"/>
      <c r="L433" s="50"/>
    </row>
    <row r="434" spans="4:12" x14ac:dyDescent="0.25">
      <c r="D434" s="50">
        <v>10110138</v>
      </c>
      <c r="E434" s="50" t="s">
        <v>39</v>
      </c>
      <c r="F434" s="50">
        <v>9835014000</v>
      </c>
      <c r="G434" s="50">
        <v>9810014000</v>
      </c>
      <c r="H434" s="50">
        <v>9824114000</v>
      </c>
      <c r="I434" s="50"/>
      <c r="J434" s="50"/>
      <c r="K434" s="50"/>
      <c r="L434" s="50"/>
    </row>
    <row r="435" spans="4:12" x14ac:dyDescent="0.25">
      <c r="D435" s="50">
        <v>10110140</v>
      </c>
      <c r="E435" s="50" t="s">
        <v>39</v>
      </c>
      <c r="F435" s="50">
        <v>9835014000</v>
      </c>
      <c r="G435" s="50">
        <v>9810014000</v>
      </c>
      <c r="H435" s="50">
        <v>9824114000</v>
      </c>
      <c r="I435" s="50"/>
      <c r="J435" s="50"/>
      <c r="K435" s="50"/>
      <c r="L435" s="50"/>
    </row>
    <row r="436" spans="4:12" x14ac:dyDescent="0.25">
      <c r="D436" s="50">
        <v>10110145</v>
      </c>
      <c r="E436" s="50" t="s">
        <v>39</v>
      </c>
      <c r="F436" s="50">
        <v>9835016000</v>
      </c>
      <c r="G436" s="50">
        <v>9810016000</v>
      </c>
      <c r="H436" s="50">
        <v>9824116000</v>
      </c>
      <c r="I436" s="50"/>
      <c r="J436" s="50"/>
      <c r="K436" s="50"/>
      <c r="L436" s="50"/>
    </row>
    <row r="437" spans="4:12" x14ac:dyDescent="0.25">
      <c r="D437" s="50">
        <v>10110150</v>
      </c>
      <c r="E437" s="50" t="s">
        <v>39</v>
      </c>
      <c r="F437" s="50">
        <v>9835016000</v>
      </c>
      <c r="G437" s="50">
        <v>9810016000</v>
      </c>
      <c r="H437" s="50">
        <v>9824116000</v>
      </c>
      <c r="I437" s="50"/>
      <c r="J437" s="50"/>
      <c r="K437" s="50"/>
      <c r="L437" s="50"/>
    </row>
    <row r="438" spans="4:12" x14ac:dyDescent="0.25">
      <c r="D438" s="50">
        <v>10110155</v>
      </c>
      <c r="E438" s="50" t="s">
        <v>39</v>
      </c>
      <c r="F438" s="50">
        <v>9835016000</v>
      </c>
      <c r="G438" s="50">
        <v>9810016000</v>
      </c>
      <c r="H438" s="50">
        <v>9824116000</v>
      </c>
      <c r="I438" s="50"/>
      <c r="J438" s="50"/>
      <c r="K438" s="50"/>
      <c r="L438" s="50"/>
    </row>
    <row r="439" spans="4:12" x14ac:dyDescent="0.25">
      <c r="D439" s="50">
        <v>10110157</v>
      </c>
      <c r="E439" s="50" t="s">
        <v>39</v>
      </c>
      <c r="F439" s="50">
        <v>9835016000</v>
      </c>
      <c r="G439" s="50">
        <v>9810016000</v>
      </c>
      <c r="H439" s="50">
        <v>9824116000</v>
      </c>
      <c r="I439" s="50"/>
      <c r="J439" s="50"/>
      <c r="K439" s="50"/>
      <c r="L439" s="50"/>
    </row>
    <row r="440" spans="4:12" x14ac:dyDescent="0.25">
      <c r="D440" s="50">
        <v>10110160</v>
      </c>
      <c r="E440" s="50" t="s">
        <v>39</v>
      </c>
      <c r="F440" s="50">
        <v>9835016000</v>
      </c>
      <c r="G440" s="50">
        <v>9810016000</v>
      </c>
      <c r="H440" s="50">
        <v>9824116000</v>
      </c>
      <c r="I440" s="50"/>
      <c r="J440" s="50"/>
      <c r="K440" s="50"/>
      <c r="L440" s="50"/>
    </row>
    <row r="441" spans="4:12" x14ac:dyDescent="0.25">
      <c r="D441" s="50">
        <v>10110165</v>
      </c>
      <c r="E441" s="50" t="s">
        <v>39</v>
      </c>
      <c r="F441" s="50">
        <v>9835018000</v>
      </c>
      <c r="G441" s="50">
        <v>9810018000</v>
      </c>
      <c r="H441" s="50">
        <v>9824118000</v>
      </c>
      <c r="I441" s="50"/>
      <c r="J441" s="50"/>
      <c r="K441" s="50"/>
      <c r="L441" s="50"/>
    </row>
    <row r="442" spans="4:12" x14ac:dyDescent="0.25">
      <c r="D442" s="50">
        <v>10110170</v>
      </c>
      <c r="E442" s="50" t="s">
        <v>39</v>
      </c>
      <c r="F442" s="50">
        <v>9835018000</v>
      </c>
      <c r="G442" s="50">
        <v>9810018000</v>
      </c>
      <c r="H442" s="50">
        <v>9824118000</v>
      </c>
      <c r="I442" s="50"/>
      <c r="J442" s="50"/>
      <c r="K442" s="50"/>
      <c r="L442" s="50"/>
    </row>
    <row r="443" spans="4:12" x14ac:dyDescent="0.25">
      <c r="D443" s="50">
        <v>10110175</v>
      </c>
      <c r="E443" s="50" t="s">
        <v>39</v>
      </c>
      <c r="F443" s="50">
        <v>9835018000</v>
      </c>
      <c r="G443" s="50">
        <v>9810018000</v>
      </c>
      <c r="H443" s="50">
        <v>9824118000</v>
      </c>
      <c r="I443" s="50"/>
      <c r="J443" s="50"/>
      <c r="K443" s="50"/>
      <c r="L443" s="50"/>
    </row>
    <row r="444" spans="4:12" x14ac:dyDescent="0.25">
      <c r="D444" s="50">
        <v>10110177</v>
      </c>
      <c r="E444" s="50" t="s">
        <v>39</v>
      </c>
      <c r="F444" s="50">
        <v>9835018000</v>
      </c>
      <c r="G444" s="50">
        <v>9810018000</v>
      </c>
      <c r="H444" s="50">
        <v>9824118000</v>
      </c>
      <c r="I444" s="50"/>
      <c r="J444" s="50"/>
      <c r="K444" s="50"/>
      <c r="L444" s="50"/>
    </row>
    <row r="445" spans="4:12" x14ac:dyDescent="0.25">
      <c r="D445" s="50">
        <v>10110180</v>
      </c>
      <c r="E445" s="50" t="s">
        <v>39</v>
      </c>
      <c r="F445" s="50">
        <v>9835018000</v>
      </c>
      <c r="G445" s="50">
        <v>9810018000</v>
      </c>
      <c r="H445" s="50">
        <v>9824118000</v>
      </c>
      <c r="I445" s="50"/>
      <c r="J445" s="50"/>
      <c r="K445" s="50"/>
      <c r="L445" s="50"/>
    </row>
    <row r="446" spans="4:12" x14ac:dyDescent="0.25">
      <c r="D446" s="50">
        <v>10110185</v>
      </c>
      <c r="E446" s="50" t="s">
        <v>39</v>
      </c>
      <c r="F446" s="50">
        <v>9835020000</v>
      </c>
      <c r="G446" s="50">
        <v>9810020000</v>
      </c>
      <c r="H446" s="50">
        <v>9824120000</v>
      </c>
      <c r="I446" s="50"/>
      <c r="J446" s="50"/>
      <c r="K446" s="50"/>
      <c r="L446" s="50"/>
    </row>
    <row r="447" spans="4:12" x14ac:dyDescent="0.25">
      <c r="D447" s="50">
        <v>10110190</v>
      </c>
      <c r="E447" s="50" t="s">
        <v>39</v>
      </c>
      <c r="F447" s="50">
        <v>9835020000</v>
      </c>
      <c r="G447" s="50">
        <v>9810020000</v>
      </c>
      <c r="H447" s="50">
        <v>9824120000</v>
      </c>
      <c r="I447" s="50"/>
      <c r="J447" s="50"/>
      <c r="K447" s="50"/>
      <c r="L447" s="50"/>
    </row>
    <row r="448" spans="4:12" x14ac:dyDescent="0.25">
      <c r="D448" s="50">
        <v>10110195</v>
      </c>
      <c r="E448" s="50" t="s">
        <v>39</v>
      </c>
      <c r="F448" s="50">
        <v>9835020000</v>
      </c>
      <c r="G448" s="50">
        <v>9810020000</v>
      </c>
      <c r="H448" s="50">
        <v>9824120000</v>
      </c>
      <c r="I448" s="50"/>
      <c r="J448" s="50"/>
      <c r="K448" s="50"/>
      <c r="L448" s="50"/>
    </row>
    <row r="449" spans="4:12" x14ac:dyDescent="0.25">
      <c r="D449" s="50">
        <v>10110197</v>
      </c>
      <c r="E449" s="50" t="s">
        <v>39</v>
      </c>
      <c r="F449" s="50">
        <v>9835020000</v>
      </c>
      <c r="G449" s="50">
        <v>9810020000</v>
      </c>
      <c r="H449" s="50">
        <v>9824120000</v>
      </c>
      <c r="I449" s="50"/>
      <c r="J449" s="50"/>
      <c r="K449" s="50"/>
      <c r="L449" s="50"/>
    </row>
    <row r="450" spans="4:12" x14ac:dyDescent="0.25">
      <c r="D450" s="50">
        <v>10110200</v>
      </c>
      <c r="E450" s="50" t="s">
        <v>39</v>
      </c>
      <c r="F450" s="50">
        <v>9835020000</v>
      </c>
      <c r="G450" s="50">
        <v>9810020000</v>
      </c>
      <c r="H450" s="50">
        <v>9824120000</v>
      </c>
      <c r="I450" s="50"/>
      <c r="J450" s="50"/>
      <c r="K450" s="50"/>
      <c r="L450" s="50"/>
    </row>
    <row r="451" spans="4:12" x14ac:dyDescent="0.25">
      <c r="D451" s="50">
        <v>10110465</v>
      </c>
      <c r="E451" s="50" t="s">
        <v>39</v>
      </c>
      <c r="F451" s="50">
        <v>9899999903</v>
      </c>
      <c r="G451" s="50"/>
      <c r="H451" s="50"/>
      <c r="I451" s="50"/>
      <c r="J451" s="50"/>
      <c r="K451" s="50"/>
      <c r="L451" s="50"/>
    </row>
    <row r="452" spans="4:12" x14ac:dyDescent="0.25">
      <c r="D452" s="50">
        <v>10112010</v>
      </c>
      <c r="E452" s="50" t="s">
        <v>39</v>
      </c>
      <c r="F452" s="50">
        <v>9899999903</v>
      </c>
      <c r="G452" s="50"/>
      <c r="H452" s="50"/>
      <c r="I452" s="50"/>
      <c r="J452" s="50"/>
      <c r="K452" s="50"/>
      <c r="L452" s="50"/>
    </row>
    <row r="453" spans="4:12" x14ac:dyDescent="0.25">
      <c r="D453" s="50">
        <v>10112011</v>
      </c>
      <c r="E453" s="50" t="s">
        <v>39</v>
      </c>
      <c r="F453" s="50">
        <v>9899999903</v>
      </c>
      <c r="G453" s="50"/>
      <c r="H453" s="50"/>
      <c r="I453" s="50"/>
      <c r="J453" s="50"/>
      <c r="K453" s="50"/>
      <c r="L453" s="50"/>
    </row>
    <row r="454" spans="4:12" x14ac:dyDescent="0.25">
      <c r="D454" s="50">
        <v>10112012</v>
      </c>
      <c r="E454" s="50" t="s">
        <v>39</v>
      </c>
      <c r="F454" s="50">
        <v>9899999903</v>
      </c>
      <c r="G454" s="50"/>
      <c r="H454" s="50"/>
      <c r="I454" s="50"/>
      <c r="J454" s="50"/>
      <c r="K454" s="50"/>
      <c r="L454" s="50"/>
    </row>
    <row r="455" spans="4:12" x14ac:dyDescent="0.25">
      <c r="D455" s="50">
        <v>10112013</v>
      </c>
      <c r="E455" s="50" t="s">
        <v>39</v>
      </c>
      <c r="F455" s="50">
        <v>9899999903</v>
      </c>
      <c r="G455" s="50"/>
      <c r="H455" s="50"/>
      <c r="I455" s="50"/>
      <c r="J455" s="50"/>
      <c r="K455" s="50"/>
      <c r="L455" s="50"/>
    </row>
    <row r="456" spans="4:12" x14ac:dyDescent="0.25">
      <c r="D456" s="50">
        <v>10112014</v>
      </c>
      <c r="E456" s="50" t="s">
        <v>39</v>
      </c>
      <c r="F456" s="50">
        <v>9899999903</v>
      </c>
      <c r="G456" s="50"/>
      <c r="H456" s="50"/>
      <c r="I456" s="50"/>
      <c r="J456" s="50"/>
      <c r="K456" s="50"/>
      <c r="L456" s="50"/>
    </row>
    <row r="457" spans="4:12" x14ac:dyDescent="0.25">
      <c r="D457" s="50">
        <v>10112015</v>
      </c>
      <c r="E457" s="50" t="s">
        <v>39</v>
      </c>
      <c r="F457" s="50">
        <v>9899999903</v>
      </c>
      <c r="G457" s="50"/>
      <c r="H457" s="50"/>
      <c r="I457" s="50"/>
      <c r="J457" s="50"/>
      <c r="K457" s="50"/>
      <c r="L457" s="50"/>
    </row>
    <row r="458" spans="4:12" x14ac:dyDescent="0.25">
      <c r="D458" s="50">
        <v>10112016</v>
      </c>
      <c r="E458" s="50" t="s">
        <v>39</v>
      </c>
      <c r="F458" s="50">
        <v>9899999903</v>
      </c>
      <c r="G458" s="50"/>
      <c r="H458" s="50"/>
      <c r="I458" s="50"/>
      <c r="J458" s="50"/>
      <c r="K458" s="50"/>
      <c r="L458" s="50"/>
    </row>
    <row r="459" spans="4:12" x14ac:dyDescent="0.25">
      <c r="D459" s="50">
        <v>10112017</v>
      </c>
      <c r="E459" s="50" t="s">
        <v>39</v>
      </c>
      <c r="F459" s="50">
        <v>9899999903</v>
      </c>
      <c r="G459" s="50"/>
      <c r="H459" s="50"/>
      <c r="I459" s="50"/>
      <c r="J459" s="50"/>
      <c r="K459" s="50"/>
      <c r="L459" s="50"/>
    </row>
    <row r="460" spans="4:12" x14ac:dyDescent="0.25">
      <c r="D460" s="50">
        <v>10112018</v>
      </c>
      <c r="E460" s="50" t="s">
        <v>39</v>
      </c>
      <c r="F460" s="50">
        <v>9899999903</v>
      </c>
      <c r="G460" s="50"/>
      <c r="H460" s="50"/>
      <c r="I460" s="50"/>
      <c r="J460" s="50"/>
      <c r="K460" s="50"/>
      <c r="L460" s="50"/>
    </row>
    <row r="461" spans="4:12" x14ac:dyDescent="0.25">
      <c r="D461" s="50">
        <v>10112019</v>
      </c>
      <c r="E461" s="50" t="s">
        <v>39</v>
      </c>
      <c r="F461" s="50">
        <v>9899999903</v>
      </c>
      <c r="G461" s="50"/>
      <c r="H461" s="50"/>
      <c r="I461" s="50"/>
      <c r="J461" s="50"/>
      <c r="K461" s="50"/>
      <c r="L461" s="50"/>
    </row>
    <row r="462" spans="4:12" x14ac:dyDescent="0.25">
      <c r="D462" s="50">
        <v>10112020</v>
      </c>
      <c r="E462" s="50" t="s">
        <v>39</v>
      </c>
      <c r="F462" s="50">
        <v>9899999903</v>
      </c>
      <c r="G462" s="50"/>
      <c r="H462" s="50"/>
      <c r="I462" s="50"/>
      <c r="J462" s="50"/>
      <c r="K462" s="50"/>
      <c r="L462" s="50"/>
    </row>
    <row r="463" spans="4:12" x14ac:dyDescent="0.25">
      <c r="D463" s="50">
        <v>10112021</v>
      </c>
      <c r="E463" s="50" t="s">
        <v>39</v>
      </c>
      <c r="F463" s="50">
        <v>9899999903</v>
      </c>
      <c r="G463" s="50"/>
      <c r="H463" s="50"/>
      <c r="I463" s="50"/>
      <c r="J463" s="50"/>
      <c r="K463" s="50"/>
      <c r="L463" s="50"/>
    </row>
    <row r="464" spans="4:12" x14ac:dyDescent="0.25">
      <c r="D464" s="50">
        <v>10112022</v>
      </c>
      <c r="E464" s="50" t="s">
        <v>39</v>
      </c>
      <c r="F464" s="50">
        <v>9899999903</v>
      </c>
      <c r="G464" s="50"/>
      <c r="H464" s="50"/>
      <c r="I464" s="50"/>
      <c r="J464" s="50"/>
      <c r="K464" s="50"/>
      <c r="L464" s="50"/>
    </row>
    <row r="465" spans="4:12" x14ac:dyDescent="0.25">
      <c r="D465" s="50">
        <v>10112023</v>
      </c>
      <c r="E465" s="50" t="s">
        <v>39</v>
      </c>
      <c r="F465" s="50">
        <v>9899999903</v>
      </c>
      <c r="G465" s="50"/>
      <c r="H465" s="50"/>
      <c r="I465" s="50"/>
      <c r="J465" s="50"/>
      <c r="K465" s="50"/>
      <c r="L465" s="50"/>
    </row>
    <row r="466" spans="4:12" x14ac:dyDescent="0.25">
      <c r="D466" s="50">
        <v>10112024</v>
      </c>
      <c r="E466" s="50" t="s">
        <v>39</v>
      </c>
      <c r="F466" s="50">
        <v>9899999903</v>
      </c>
      <c r="G466" s="50"/>
      <c r="H466" s="50"/>
      <c r="I466" s="50"/>
      <c r="J466" s="50"/>
      <c r="K466" s="50"/>
      <c r="L466" s="50"/>
    </row>
    <row r="467" spans="4:12" x14ac:dyDescent="0.25">
      <c r="D467" s="50">
        <v>10112025</v>
      </c>
      <c r="E467" s="50" t="s">
        <v>39</v>
      </c>
      <c r="F467" s="50">
        <v>9899999903</v>
      </c>
      <c r="G467" s="50"/>
      <c r="H467" s="50"/>
      <c r="I467" s="50"/>
      <c r="J467" s="50"/>
      <c r="K467" s="50"/>
      <c r="L467" s="50"/>
    </row>
    <row r="468" spans="4:12" x14ac:dyDescent="0.25">
      <c r="D468" s="50">
        <v>10112026</v>
      </c>
      <c r="E468" s="50" t="s">
        <v>39</v>
      </c>
      <c r="F468" s="50">
        <v>9899999903</v>
      </c>
      <c r="G468" s="50"/>
      <c r="H468" s="50"/>
      <c r="I468" s="50"/>
      <c r="J468" s="50"/>
      <c r="K468" s="50"/>
      <c r="L468" s="50"/>
    </row>
    <row r="469" spans="4:12" x14ac:dyDescent="0.25">
      <c r="D469" s="50">
        <v>10112027</v>
      </c>
      <c r="E469" s="50" t="s">
        <v>39</v>
      </c>
      <c r="F469" s="50">
        <v>9899999903</v>
      </c>
      <c r="G469" s="50"/>
      <c r="H469" s="50"/>
      <c r="I469" s="50"/>
      <c r="J469" s="50"/>
      <c r="K469" s="50"/>
      <c r="L469" s="50"/>
    </row>
    <row r="470" spans="4:12" x14ac:dyDescent="0.25">
      <c r="D470" s="50">
        <v>10112028</v>
      </c>
      <c r="E470" s="50" t="s">
        <v>39</v>
      </c>
      <c r="F470" s="50">
        <v>9899999903</v>
      </c>
      <c r="G470" s="50"/>
      <c r="H470" s="50"/>
      <c r="I470" s="50"/>
      <c r="J470" s="50"/>
      <c r="K470" s="50"/>
      <c r="L470" s="50"/>
    </row>
    <row r="471" spans="4:12" x14ac:dyDescent="0.25">
      <c r="D471" s="50">
        <v>10112029</v>
      </c>
      <c r="E471" s="50" t="s">
        <v>39</v>
      </c>
      <c r="F471" s="50">
        <v>9899999903</v>
      </c>
      <c r="G471" s="50"/>
      <c r="H471" s="50"/>
      <c r="I471" s="50"/>
      <c r="J471" s="50"/>
      <c r="K471" s="50"/>
      <c r="L471" s="50"/>
    </row>
    <row r="472" spans="4:12" x14ac:dyDescent="0.25">
      <c r="D472" s="50">
        <v>10112030</v>
      </c>
      <c r="E472" s="50" t="s">
        <v>39</v>
      </c>
      <c r="F472" s="50">
        <v>9899999903</v>
      </c>
      <c r="G472" s="50"/>
      <c r="H472" s="50"/>
      <c r="I472" s="50"/>
      <c r="J472" s="50"/>
      <c r="K472" s="50"/>
      <c r="L472" s="50"/>
    </row>
    <row r="473" spans="4:12" x14ac:dyDescent="0.25">
      <c r="D473" s="50">
        <v>10112031</v>
      </c>
      <c r="E473" s="50" t="s">
        <v>39</v>
      </c>
      <c r="F473" s="50">
        <v>9899999903</v>
      </c>
      <c r="G473" s="50"/>
      <c r="H473" s="50"/>
      <c r="I473" s="50"/>
      <c r="J473" s="50"/>
      <c r="K473" s="50"/>
      <c r="L473" s="50"/>
    </row>
    <row r="474" spans="4:12" x14ac:dyDescent="0.25">
      <c r="D474" s="50">
        <v>10112032</v>
      </c>
      <c r="E474" s="50" t="s">
        <v>39</v>
      </c>
      <c r="F474" s="50">
        <v>9899999903</v>
      </c>
      <c r="G474" s="50"/>
      <c r="H474" s="50"/>
      <c r="I474" s="50"/>
      <c r="J474" s="50"/>
      <c r="K474" s="50"/>
      <c r="L474" s="50"/>
    </row>
    <row r="475" spans="4:12" x14ac:dyDescent="0.25">
      <c r="D475" s="50">
        <v>10112033</v>
      </c>
      <c r="E475" s="50" t="s">
        <v>39</v>
      </c>
      <c r="F475" s="50">
        <v>9899999903</v>
      </c>
      <c r="G475" s="50"/>
      <c r="H475" s="50"/>
      <c r="I475" s="50"/>
      <c r="J475" s="50"/>
      <c r="K475" s="50"/>
      <c r="L475" s="50"/>
    </row>
    <row r="476" spans="4:12" x14ac:dyDescent="0.25">
      <c r="D476" s="50">
        <v>10112034</v>
      </c>
      <c r="E476" s="50" t="s">
        <v>39</v>
      </c>
      <c r="F476" s="50">
        <v>9899999903</v>
      </c>
      <c r="G476" s="50"/>
      <c r="H476" s="50"/>
      <c r="I476" s="50"/>
      <c r="J476" s="50"/>
      <c r="K476" s="50"/>
      <c r="L476" s="50"/>
    </row>
    <row r="477" spans="4:12" x14ac:dyDescent="0.25">
      <c r="D477" s="50">
        <v>10112035</v>
      </c>
      <c r="E477" s="50" t="s">
        <v>39</v>
      </c>
      <c r="F477" s="50">
        <v>9899999903</v>
      </c>
      <c r="G477" s="50"/>
      <c r="H477" s="50"/>
      <c r="I477" s="50"/>
      <c r="J477" s="50"/>
      <c r="K477" s="50"/>
      <c r="L477" s="50"/>
    </row>
    <row r="478" spans="4:12" x14ac:dyDescent="0.25">
      <c r="D478" s="50">
        <v>10112036</v>
      </c>
      <c r="E478" s="50" t="s">
        <v>39</v>
      </c>
      <c r="F478" s="50">
        <v>9899999903</v>
      </c>
      <c r="G478" s="50"/>
      <c r="H478" s="50"/>
      <c r="I478" s="50"/>
      <c r="J478" s="50"/>
      <c r="K478" s="50"/>
      <c r="L478" s="50"/>
    </row>
    <row r="479" spans="4:12" x14ac:dyDescent="0.25">
      <c r="D479" s="50">
        <v>10112037</v>
      </c>
      <c r="E479" s="50" t="s">
        <v>39</v>
      </c>
      <c r="F479" s="50">
        <v>9899999903</v>
      </c>
      <c r="G479" s="50"/>
      <c r="H479" s="50"/>
      <c r="I479" s="50"/>
      <c r="J479" s="50"/>
      <c r="K479" s="50"/>
      <c r="L479" s="50"/>
    </row>
    <row r="480" spans="4:12" x14ac:dyDescent="0.25">
      <c r="D480" s="50">
        <v>10112038</v>
      </c>
      <c r="E480" s="50" t="s">
        <v>39</v>
      </c>
      <c r="F480" s="50">
        <v>9899999903</v>
      </c>
      <c r="G480" s="50"/>
      <c r="H480" s="50"/>
      <c r="I480" s="50"/>
      <c r="J480" s="50"/>
      <c r="K480" s="50"/>
      <c r="L480" s="50"/>
    </row>
    <row r="481" spans="4:12" x14ac:dyDescent="0.25">
      <c r="D481" s="50">
        <v>10112039</v>
      </c>
      <c r="E481" s="50" t="s">
        <v>39</v>
      </c>
      <c r="F481" s="50">
        <v>9899999903</v>
      </c>
      <c r="G481" s="50"/>
      <c r="H481" s="50"/>
      <c r="I481" s="50"/>
      <c r="J481" s="50"/>
      <c r="K481" s="50"/>
      <c r="L481" s="50"/>
    </row>
    <row r="482" spans="4:12" x14ac:dyDescent="0.25">
      <c r="D482" s="50">
        <v>10112040</v>
      </c>
      <c r="E482" s="50" t="s">
        <v>39</v>
      </c>
      <c r="F482" s="50">
        <v>9899999903</v>
      </c>
      <c r="G482" s="50"/>
      <c r="H482" s="50"/>
      <c r="I482" s="50"/>
      <c r="J482" s="50"/>
      <c r="K482" s="50"/>
      <c r="L482" s="50"/>
    </row>
    <row r="483" spans="4:12" x14ac:dyDescent="0.25">
      <c r="D483" s="50">
        <v>10112041</v>
      </c>
      <c r="E483" s="50" t="s">
        <v>39</v>
      </c>
      <c r="F483" s="50">
        <v>9899999903</v>
      </c>
      <c r="G483" s="50"/>
      <c r="H483" s="50"/>
      <c r="I483" s="50"/>
      <c r="J483" s="50"/>
      <c r="K483" s="50"/>
      <c r="L483" s="50"/>
    </row>
    <row r="484" spans="4:12" x14ac:dyDescent="0.25">
      <c r="D484" s="50">
        <v>10112042</v>
      </c>
      <c r="E484" s="50" t="s">
        <v>39</v>
      </c>
      <c r="F484" s="50">
        <v>9899999903</v>
      </c>
      <c r="G484" s="50"/>
      <c r="H484" s="50"/>
      <c r="I484" s="50"/>
      <c r="J484" s="50"/>
      <c r="K484" s="50"/>
      <c r="L484" s="50"/>
    </row>
    <row r="485" spans="4:12" x14ac:dyDescent="0.25">
      <c r="D485" s="50">
        <v>10112043</v>
      </c>
      <c r="E485" s="50" t="s">
        <v>39</v>
      </c>
      <c r="F485" s="50">
        <v>9899999903</v>
      </c>
      <c r="G485" s="50"/>
      <c r="H485" s="50"/>
      <c r="I485" s="50"/>
      <c r="J485" s="50"/>
      <c r="K485" s="50"/>
      <c r="L485" s="50"/>
    </row>
    <row r="486" spans="4:12" x14ac:dyDescent="0.25">
      <c r="D486" s="50">
        <v>10112044</v>
      </c>
      <c r="E486" s="50" t="s">
        <v>39</v>
      </c>
      <c r="F486" s="50">
        <v>9899999903</v>
      </c>
      <c r="G486" s="50"/>
      <c r="H486" s="50"/>
      <c r="I486" s="50"/>
      <c r="J486" s="50"/>
      <c r="K486" s="50"/>
      <c r="L486" s="50"/>
    </row>
    <row r="487" spans="4:12" x14ac:dyDescent="0.25">
      <c r="D487" s="50">
        <v>10112045</v>
      </c>
      <c r="E487" s="50" t="s">
        <v>39</v>
      </c>
      <c r="F487" s="50">
        <v>9899999903</v>
      </c>
      <c r="G487" s="50"/>
      <c r="H487" s="50"/>
      <c r="I487" s="50"/>
      <c r="J487" s="50"/>
      <c r="K487" s="50"/>
      <c r="L487" s="50"/>
    </row>
    <row r="488" spans="4:12" x14ac:dyDescent="0.25">
      <c r="D488" s="50">
        <v>10112046</v>
      </c>
      <c r="E488" s="50" t="s">
        <v>39</v>
      </c>
      <c r="F488" s="50">
        <v>9899999903</v>
      </c>
      <c r="G488" s="50"/>
      <c r="H488" s="50"/>
      <c r="I488" s="50"/>
      <c r="J488" s="50"/>
      <c r="K488" s="50"/>
      <c r="L488" s="50"/>
    </row>
    <row r="489" spans="4:12" x14ac:dyDescent="0.25">
      <c r="D489" s="50">
        <v>10112047</v>
      </c>
      <c r="E489" s="50" t="s">
        <v>39</v>
      </c>
      <c r="F489" s="50">
        <v>9899999903</v>
      </c>
      <c r="G489" s="50"/>
      <c r="H489" s="50"/>
      <c r="I489" s="50"/>
      <c r="J489" s="50"/>
      <c r="K489" s="50"/>
      <c r="L489" s="50"/>
    </row>
    <row r="490" spans="4:12" x14ac:dyDescent="0.25">
      <c r="D490" s="50">
        <v>10112048</v>
      </c>
      <c r="E490" s="50" t="s">
        <v>39</v>
      </c>
      <c r="F490" s="50">
        <v>9899999903</v>
      </c>
      <c r="G490" s="50"/>
      <c r="H490" s="50"/>
      <c r="I490" s="50"/>
      <c r="J490" s="50"/>
      <c r="K490" s="50"/>
      <c r="L490" s="50"/>
    </row>
    <row r="491" spans="4:12" x14ac:dyDescent="0.25">
      <c r="D491" s="50">
        <v>10112049</v>
      </c>
      <c r="E491" s="50" t="s">
        <v>39</v>
      </c>
      <c r="F491" s="50">
        <v>9899999903</v>
      </c>
      <c r="G491" s="50"/>
      <c r="H491" s="50"/>
      <c r="I491" s="50"/>
      <c r="J491" s="50"/>
      <c r="K491" s="50"/>
      <c r="L491" s="50"/>
    </row>
    <row r="492" spans="4:12" x14ac:dyDescent="0.25">
      <c r="D492" s="50">
        <v>10112050</v>
      </c>
      <c r="E492" s="50" t="s">
        <v>39</v>
      </c>
      <c r="F492" s="50">
        <v>9899999903</v>
      </c>
      <c r="G492" s="50"/>
      <c r="H492" s="50"/>
      <c r="I492" s="50"/>
      <c r="J492" s="50"/>
      <c r="K492" s="50"/>
      <c r="L492" s="50"/>
    </row>
    <row r="493" spans="4:12" x14ac:dyDescent="0.25">
      <c r="D493" s="50">
        <v>10112051</v>
      </c>
      <c r="E493" s="50" t="s">
        <v>39</v>
      </c>
      <c r="F493" s="50">
        <v>9829906000</v>
      </c>
      <c r="G493" s="50"/>
      <c r="H493" s="50"/>
      <c r="I493" s="50"/>
      <c r="J493" s="50"/>
      <c r="K493" s="50"/>
      <c r="L493" s="50"/>
    </row>
    <row r="494" spans="4:12" x14ac:dyDescent="0.25">
      <c r="D494" s="50">
        <v>10112052</v>
      </c>
      <c r="E494" s="50" t="s">
        <v>39</v>
      </c>
      <c r="F494" s="50">
        <v>9829906000</v>
      </c>
      <c r="G494" s="50"/>
      <c r="H494" s="50"/>
      <c r="I494" s="50"/>
      <c r="J494" s="50"/>
      <c r="K494" s="50"/>
      <c r="L494" s="50"/>
    </row>
    <row r="495" spans="4:12" x14ac:dyDescent="0.25">
      <c r="D495" s="50">
        <v>10112053</v>
      </c>
      <c r="E495" s="50" t="s">
        <v>39</v>
      </c>
      <c r="F495" s="50">
        <v>9829906000</v>
      </c>
      <c r="G495" s="50"/>
      <c r="H495" s="50"/>
      <c r="I495" s="50"/>
      <c r="J495" s="50"/>
      <c r="K495" s="50"/>
      <c r="L495" s="50"/>
    </row>
    <row r="496" spans="4:12" x14ac:dyDescent="0.25">
      <c r="D496" s="50">
        <v>10112054</v>
      </c>
      <c r="E496" s="50" t="s">
        <v>39</v>
      </c>
      <c r="F496" s="50">
        <v>9829906000</v>
      </c>
      <c r="G496" s="50"/>
      <c r="H496" s="50"/>
      <c r="I496" s="50"/>
      <c r="J496" s="50"/>
      <c r="K496" s="50"/>
      <c r="L496" s="50"/>
    </row>
    <row r="497" spans="4:12" x14ac:dyDescent="0.25">
      <c r="D497" s="50">
        <v>10112055</v>
      </c>
      <c r="E497" s="50" t="s">
        <v>39</v>
      </c>
      <c r="F497" s="50">
        <v>9829906000</v>
      </c>
      <c r="G497" s="50"/>
      <c r="H497" s="50"/>
      <c r="I497" s="50"/>
      <c r="J497" s="50"/>
      <c r="K497" s="50"/>
      <c r="L497" s="50"/>
    </row>
    <row r="498" spans="4:12" x14ac:dyDescent="0.25">
      <c r="D498" s="50">
        <v>10112056</v>
      </c>
      <c r="E498" s="50" t="s">
        <v>39</v>
      </c>
      <c r="F498" s="50">
        <v>9829906000</v>
      </c>
      <c r="G498" s="50"/>
      <c r="H498" s="50"/>
      <c r="I498" s="50"/>
      <c r="J498" s="50"/>
      <c r="K498" s="50"/>
      <c r="L498" s="50"/>
    </row>
    <row r="499" spans="4:12" x14ac:dyDescent="0.25">
      <c r="D499" s="50">
        <v>10112057</v>
      </c>
      <c r="E499" s="50" t="s">
        <v>39</v>
      </c>
      <c r="F499" s="50">
        <v>9829906000</v>
      </c>
      <c r="G499" s="50"/>
      <c r="H499" s="50"/>
      <c r="I499" s="50"/>
      <c r="J499" s="50"/>
      <c r="K499" s="50"/>
      <c r="L499" s="50"/>
    </row>
    <row r="500" spans="4:12" x14ac:dyDescent="0.25">
      <c r="D500" s="50">
        <v>10112058</v>
      </c>
      <c r="E500" s="50" t="s">
        <v>39</v>
      </c>
      <c r="F500" s="50">
        <v>9829906000</v>
      </c>
      <c r="G500" s="50"/>
      <c r="H500" s="50"/>
      <c r="I500" s="50"/>
      <c r="J500" s="50"/>
      <c r="K500" s="50"/>
      <c r="L500" s="50"/>
    </row>
    <row r="501" spans="4:12" x14ac:dyDescent="0.25">
      <c r="D501" s="50">
        <v>10112059</v>
      </c>
      <c r="E501" s="50" t="s">
        <v>39</v>
      </c>
      <c r="F501" s="50">
        <v>9829906000</v>
      </c>
      <c r="G501" s="50"/>
      <c r="H501" s="50"/>
      <c r="I501" s="50"/>
      <c r="J501" s="50"/>
      <c r="K501" s="50"/>
      <c r="L501" s="50"/>
    </row>
    <row r="502" spans="4:12" x14ac:dyDescent="0.25">
      <c r="D502" s="50">
        <v>10112060</v>
      </c>
      <c r="E502" s="50" t="s">
        <v>39</v>
      </c>
      <c r="F502" s="50">
        <v>9829906000</v>
      </c>
      <c r="G502" s="50"/>
      <c r="H502" s="50"/>
      <c r="I502" s="50"/>
      <c r="J502" s="50"/>
      <c r="K502" s="50"/>
      <c r="L502" s="50"/>
    </row>
    <row r="503" spans="4:12" x14ac:dyDescent="0.25">
      <c r="D503" s="50">
        <v>10112061</v>
      </c>
      <c r="E503" s="50" t="s">
        <v>39</v>
      </c>
      <c r="F503" s="50">
        <v>9829908000</v>
      </c>
      <c r="G503" s="50"/>
      <c r="H503" s="50"/>
      <c r="I503" s="50"/>
      <c r="J503" s="50"/>
      <c r="K503" s="50"/>
      <c r="L503" s="50"/>
    </row>
    <row r="504" spans="4:12" x14ac:dyDescent="0.25">
      <c r="D504" s="50">
        <v>10112062</v>
      </c>
      <c r="E504" s="50" t="s">
        <v>39</v>
      </c>
      <c r="F504" s="50">
        <v>9829908000</v>
      </c>
      <c r="G504" s="50"/>
      <c r="H504" s="50"/>
      <c r="I504" s="50"/>
      <c r="J504" s="50"/>
      <c r="K504" s="50"/>
      <c r="L504" s="50"/>
    </row>
    <row r="505" spans="4:12" x14ac:dyDescent="0.25">
      <c r="D505" s="50">
        <v>10112063</v>
      </c>
      <c r="E505" s="50" t="s">
        <v>39</v>
      </c>
      <c r="F505" s="50">
        <v>9829908000</v>
      </c>
      <c r="G505" s="50"/>
      <c r="H505" s="50"/>
      <c r="I505" s="50"/>
      <c r="J505" s="50"/>
      <c r="K505" s="50"/>
      <c r="L505" s="50"/>
    </row>
    <row r="506" spans="4:12" x14ac:dyDescent="0.25">
      <c r="D506" s="50">
        <v>10112064</v>
      </c>
      <c r="E506" s="50" t="s">
        <v>39</v>
      </c>
      <c r="F506" s="50">
        <v>9829908000</v>
      </c>
      <c r="G506" s="50"/>
      <c r="H506" s="50"/>
      <c r="I506" s="50"/>
      <c r="J506" s="50"/>
      <c r="K506" s="50"/>
      <c r="L506" s="50"/>
    </row>
    <row r="507" spans="4:12" x14ac:dyDescent="0.25">
      <c r="D507" s="50">
        <v>10112065</v>
      </c>
      <c r="E507" s="50" t="s">
        <v>39</v>
      </c>
      <c r="F507" s="50">
        <v>9829908000</v>
      </c>
      <c r="G507" s="50"/>
      <c r="H507" s="50"/>
      <c r="I507" s="50"/>
      <c r="J507" s="50"/>
      <c r="K507" s="50"/>
      <c r="L507" s="50"/>
    </row>
    <row r="508" spans="4:12" x14ac:dyDescent="0.25">
      <c r="D508" s="50">
        <v>10112066</v>
      </c>
      <c r="E508" s="50" t="s">
        <v>39</v>
      </c>
      <c r="F508" s="50">
        <v>9829908000</v>
      </c>
      <c r="G508" s="50"/>
      <c r="H508" s="50"/>
      <c r="I508" s="50"/>
      <c r="J508" s="50"/>
      <c r="K508" s="50"/>
      <c r="L508" s="50"/>
    </row>
    <row r="509" spans="4:12" x14ac:dyDescent="0.25">
      <c r="D509" s="50">
        <v>10112067</v>
      </c>
      <c r="E509" s="50" t="s">
        <v>39</v>
      </c>
      <c r="F509" s="50">
        <v>9829908000</v>
      </c>
      <c r="G509" s="50"/>
      <c r="H509" s="50"/>
      <c r="I509" s="50"/>
      <c r="J509" s="50"/>
      <c r="K509" s="50"/>
      <c r="L509" s="50"/>
    </row>
    <row r="510" spans="4:12" x14ac:dyDescent="0.25">
      <c r="D510" s="50">
        <v>10112068</v>
      </c>
      <c r="E510" s="50" t="s">
        <v>39</v>
      </c>
      <c r="F510" s="50">
        <v>9829908000</v>
      </c>
      <c r="G510" s="50"/>
      <c r="H510" s="50"/>
      <c r="I510" s="50"/>
      <c r="J510" s="50"/>
      <c r="K510" s="50"/>
      <c r="L510" s="50"/>
    </row>
    <row r="511" spans="4:12" x14ac:dyDescent="0.25">
      <c r="D511" s="50">
        <v>10112069</v>
      </c>
      <c r="E511" s="50" t="s">
        <v>39</v>
      </c>
      <c r="F511" s="50">
        <v>9829908000</v>
      </c>
      <c r="G511" s="50"/>
      <c r="H511" s="50"/>
      <c r="I511" s="50"/>
      <c r="J511" s="50"/>
      <c r="K511" s="50"/>
      <c r="L511" s="50"/>
    </row>
    <row r="512" spans="4:12" x14ac:dyDescent="0.25">
      <c r="D512" s="50">
        <v>10112070</v>
      </c>
      <c r="E512" s="50" t="s">
        <v>39</v>
      </c>
      <c r="F512" s="50">
        <v>9829908000</v>
      </c>
      <c r="G512" s="50"/>
      <c r="H512" s="50"/>
      <c r="I512" s="50"/>
      <c r="J512" s="50"/>
      <c r="K512" s="50"/>
      <c r="L512" s="50"/>
    </row>
    <row r="513" spans="4:12" x14ac:dyDescent="0.25">
      <c r="D513" s="50">
        <v>10112072</v>
      </c>
      <c r="E513" s="50" t="s">
        <v>39</v>
      </c>
      <c r="F513" s="50">
        <v>9829908000</v>
      </c>
      <c r="G513" s="50"/>
      <c r="H513" s="50"/>
      <c r="I513" s="50"/>
      <c r="J513" s="50"/>
      <c r="K513" s="50"/>
      <c r="L513" s="50"/>
    </row>
    <row r="514" spans="4:12" x14ac:dyDescent="0.25">
      <c r="D514" s="50">
        <v>10112073</v>
      </c>
      <c r="E514" s="50" t="s">
        <v>39</v>
      </c>
      <c r="F514" s="50">
        <v>9829908000</v>
      </c>
      <c r="G514" s="50"/>
      <c r="H514" s="50"/>
      <c r="I514" s="50"/>
      <c r="J514" s="50"/>
      <c r="K514" s="50"/>
      <c r="L514" s="50"/>
    </row>
    <row r="515" spans="4:12" x14ac:dyDescent="0.25">
      <c r="D515" s="50">
        <v>10112074</v>
      </c>
      <c r="E515" s="50" t="s">
        <v>39</v>
      </c>
      <c r="F515" s="50">
        <v>9829908000</v>
      </c>
      <c r="G515" s="50"/>
      <c r="H515" s="50"/>
      <c r="I515" s="50"/>
      <c r="J515" s="50"/>
      <c r="K515" s="50"/>
      <c r="L515" s="50"/>
    </row>
    <row r="516" spans="4:12" x14ac:dyDescent="0.25">
      <c r="D516" s="50">
        <v>10112075</v>
      </c>
      <c r="E516" s="50" t="s">
        <v>39</v>
      </c>
      <c r="F516" s="50">
        <v>9829908000</v>
      </c>
      <c r="G516" s="50"/>
      <c r="H516" s="50"/>
      <c r="I516" s="50"/>
      <c r="J516" s="50"/>
      <c r="K516" s="50"/>
      <c r="L516" s="50"/>
    </row>
    <row r="517" spans="4:12" x14ac:dyDescent="0.25">
      <c r="D517" s="50">
        <v>10112077</v>
      </c>
      <c r="E517" s="50" t="s">
        <v>39</v>
      </c>
      <c r="F517" s="50">
        <v>9829908000</v>
      </c>
      <c r="G517" s="50"/>
      <c r="H517" s="50"/>
      <c r="I517" s="50"/>
      <c r="J517" s="50"/>
      <c r="K517" s="50"/>
      <c r="L517" s="50"/>
    </row>
    <row r="518" spans="4:12" x14ac:dyDescent="0.25">
      <c r="D518" s="50">
        <v>10112080</v>
      </c>
      <c r="E518" s="50" t="s">
        <v>39</v>
      </c>
      <c r="F518" s="50">
        <v>9829908000</v>
      </c>
      <c r="G518" s="50"/>
      <c r="H518" s="50"/>
      <c r="I518" s="50"/>
      <c r="J518" s="50"/>
      <c r="K518" s="50"/>
      <c r="L518" s="50"/>
    </row>
    <row r="519" spans="4:12" x14ac:dyDescent="0.25">
      <c r="D519" s="50">
        <v>10112081</v>
      </c>
      <c r="E519" s="50" t="s">
        <v>39</v>
      </c>
      <c r="F519" s="50">
        <v>9829910000</v>
      </c>
      <c r="G519" s="50"/>
      <c r="H519" s="50"/>
      <c r="I519" s="50"/>
      <c r="J519" s="50"/>
      <c r="K519" s="50"/>
      <c r="L519" s="50"/>
    </row>
    <row r="520" spans="4:12" x14ac:dyDescent="0.25">
      <c r="D520" s="50">
        <v>10112082</v>
      </c>
      <c r="E520" s="50" t="s">
        <v>39</v>
      </c>
      <c r="F520" s="50">
        <v>9829910000</v>
      </c>
      <c r="G520" s="50"/>
      <c r="H520" s="50"/>
      <c r="I520" s="50"/>
      <c r="J520" s="50"/>
      <c r="K520" s="50"/>
      <c r="L520" s="50"/>
    </row>
    <row r="521" spans="4:12" x14ac:dyDescent="0.25">
      <c r="D521" s="50">
        <v>10112083</v>
      </c>
      <c r="E521" s="50" t="s">
        <v>39</v>
      </c>
      <c r="F521" s="50">
        <v>9829910000</v>
      </c>
      <c r="G521" s="50"/>
      <c r="H521" s="50"/>
      <c r="I521" s="50"/>
      <c r="J521" s="50"/>
      <c r="K521" s="50"/>
      <c r="L521" s="50"/>
    </row>
    <row r="522" spans="4:12" x14ac:dyDescent="0.25">
      <c r="D522" s="50">
        <v>10112085</v>
      </c>
      <c r="E522" s="50" t="s">
        <v>39</v>
      </c>
      <c r="F522" s="50">
        <v>9829910000</v>
      </c>
      <c r="G522" s="50"/>
      <c r="H522" s="50"/>
      <c r="I522" s="50"/>
      <c r="J522" s="50"/>
      <c r="K522" s="50"/>
      <c r="L522" s="50"/>
    </row>
    <row r="523" spans="4:12" x14ac:dyDescent="0.25">
      <c r="D523" s="50">
        <v>10112086</v>
      </c>
      <c r="E523" s="50" t="s">
        <v>39</v>
      </c>
      <c r="F523" s="50">
        <v>9829910000</v>
      </c>
      <c r="G523" s="50"/>
      <c r="H523" s="50"/>
      <c r="I523" s="50"/>
      <c r="J523" s="50"/>
      <c r="K523" s="50"/>
      <c r="L523" s="50"/>
    </row>
    <row r="524" spans="4:12" x14ac:dyDescent="0.25">
      <c r="D524" s="50">
        <v>10112087</v>
      </c>
      <c r="E524" s="50" t="s">
        <v>39</v>
      </c>
      <c r="F524" s="50">
        <v>9829910000</v>
      </c>
      <c r="G524" s="50"/>
      <c r="H524" s="50"/>
      <c r="I524" s="50"/>
      <c r="J524" s="50"/>
      <c r="K524" s="50"/>
      <c r="L524" s="50"/>
    </row>
    <row r="525" spans="4:12" x14ac:dyDescent="0.25">
      <c r="D525" s="50">
        <v>10112088</v>
      </c>
      <c r="E525" s="50" t="s">
        <v>39</v>
      </c>
      <c r="F525" s="50">
        <v>9829910000</v>
      </c>
      <c r="G525" s="50"/>
      <c r="H525" s="50"/>
      <c r="I525" s="50"/>
      <c r="J525" s="50"/>
      <c r="K525" s="50"/>
      <c r="L525" s="50"/>
    </row>
    <row r="526" spans="4:12" x14ac:dyDescent="0.25">
      <c r="D526" s="50">
        <v>10112090</v>
      </c>
      <c r="E526" s="50" t="s">
        <v>39</v>
      </c>
      <c r="F526" s="50">
        <v>9829910000</v>
      </c>
      <c r="G526" s="50"/>
      <c r="H526" s="50"/>
      <c r="I526" s="50"/>
      <c r="J526" s="50"/>
      <c r="K526" s="50"/>
      <c r="L526" s="50"/>
    </row>
    <row r="527" spans="4:12" x14ac:dyDescent="0.25">
      <c r="D527" s="50">
        <v>10112095</v>
      </c>
      <c r="E527" s="50" t="s">
        <v>39</v>
      </c>
      <c r="F527" s="50">
        <v>9829910000</v>
      </c>
      <c r="G527" s="50"/>
      <c r="H527" s="50"/>
      <c r="I527" s="50"/>
      <c r="J527" s="50"/>
      <c r="K527" s="50"/>
      <c r="L527" s="50"/>
    </row>
    <row r="528" spans="4:12" x14ac:dyDescent="0.25">
      <c r="D528" s="50">
        <v>10112097</v>
      </c>
      <c r="E528" s="50" t="s">
        <v>39</v>
      </c>
      <c r="F528" s="50">
        <v>9829910000</v>
      </c>
      <c r="G528" s="50"/>
      <c r="H528" s="50"/>
      <c r="I528" s="50"/>
      <c r="J528" s="50"/>
      <c r="K528" s="50"/>
      <c r="L528" s="50"/>
    </row>
    <row r="529" spans="4:12" x14ac:dyDescent="0.25">
      <c r="D529" s="50">
        <v>10112100</v>
      </c>
      <c r="E529" s="50" t="s">
        <v>39</v>
      </c>
      <c r="F529" s="50">
        <v>9829910000</v>
      </c>
      <c r="G529" s="50"/>
      <c r="H529" s="50"/>
      <c r="I529" s="50"/>
      <c r="J529" s="50"/>
      <c r="K529" s="50"/>
      <c r="L529" s="50"/>
    </row>
    <row r="530" spans="4:12" x14ac:dyDescent="0.25">
      <c r="D530" s="50">
        <v>10112101</v>
      </c>
      <c r="E530" s="50" t="s">
        <v>39</v>
      </c>
      <c r="F530" s="50">
        <v>9829912000</v>
      </c>
      <c r="G530" s="50"/>
      <c r="H530" s="50"/>
      <c r="I530" s="50"/>
      <c r="J530" s="50"/>
      <c r="K530" s="50"/>
      <c r="L530" s="50"/>
    </row>
    <row r="531" spans="4:12" x14ac:dyDescent="0.25">
      <c r="D531" s="50">
        <v>10112102</v>
      </c>
      <c r="E531" s="50" t="s">
        <v>39</v>
      </c>
      <c r="F531" s="50">
        <v>9829912000</v>
      </c>
      <c r="G531" s="50"/>
      <c r="H531" s="50"/>
      <c r="I531" s="50"/>
      <c r="J531" s="50"/>
      <c r="K531" s="50"/>
      <c r="L531" s="50"/>
    </row>
    <row r="532" spans="4:12" x14ac:dyDescent="0.25">
      <c r="D532" s="50">
        <v>10112105</v>
      </c>
      <c r="E532" s="50" t="s">
        <v>39</v>
      </c>
      <c r="F532" s="50">
        <v>9829912000</v>
      </c>
      <c r="G532" s="50"/>
      <c r="H532" s="50"/>
      <c r="I532" s="50"/>
      <c r="J532" s="50"/>
      <c r="K532" s="50"/>
      <c r="L532" s="50"/>
    </row>
    <row r="533" spans="4:12" x14ac:dyDescent="0.25">
      <c r="D533" s="50">
        <v>10112110</v>
      </c>
      <c r="E533" s="50" t="s">
        <v>39</v>
      </c>
      <c r="F533" s="50">
        <v>9829912000</v>
      </c>
      <c r="G533" s="50"/>
      <c r="H533" s="50"/>
      <c r="I533" s="50"/>
      <c r="J533" s="50"/>
      <c r="K533" s="50"/>
      <c r="L533" s="50"/>
    </row>
    <row r="534" spans="4:12" x14ac:dyDescent="0.25">
      <c r="D534" s="50">
        <v>10112115</v>
      </c>
      <c r="E534" s="50" t="s">
        <v>39</v>
      </c>
      <c r="F534" s="50">
        <v>9829912000</v>
      </c>
      <c r="G534" s="50"/>
      <c r="H534" s="50"/>
      <c r="I534" s="50"/>
      <c r="J534" s="50"/>
      <c r="K534" s="50"/>
      <c r="L534" s="50"/>
    </row>
    <row r="535" spans="4:12" x14ac:dyDescent="0.25">
      <c r="D535" s="50">
        <v>10112118</v>
      </c>
      <c r="E535" s="50" t="s">
        <v>39</v>
      </c>
      <c r="F535" s="50">
        <v>9829912000</v>
      </c>
      <c r="G535" s="50"/>
      <c r="H535" s="50"/>
      <c r="I535" s="50"/>
      <c r="J535" s="50"/>
      <c r="K535" s="50"/>
      <c r="L535" s="50"/>
    </row>
    <row r="536" spans="4:12" x14ac:dyDescent="0.25">
      <c r="D536" s="50">
        <v>10112120</v>
      </c>
      <c r="E536" s="50" t="s">
        <v>39</v>
      </c>
      <c r="F536" s="50">
        <v>9829912000</v>
      </c>
      <c r="G536" s="50"/>
      <c r="H536" s="50"/>
      <c r="I536" s="50"/>
      <c r="J536" s="50"/>
      <c r="K536" s="50"/>
      <c r="L536" s="50"/>
    </row>
    <row r="537" spans="4:12" x14ac:dyDescent="0.25">
      <c r="D537" s="50">
        <v>10112125</v>
      </c>
      <c r="E537" s="50" t="s">
        <v>39</v>
      </c>
      <c r="F537" s="50">
        <v>9829914000</v>
      </c>
      <c r="G537" s="50"/>
      <c r="H537" s="50"/>
      <c r="I537" s="50"/>
      <c r="J537" s="50"/>
      <c r="K537" s="50"/>
      <c r="L537" s="50"/>
    </row>
    <row r="538" spans="4:12" x14ac:dyDescent="0.25">
      <c r="D538" s="50">
        <v>10112128</v>
      </c>
      <c r="E538" s="50" t="s">
        <v>39</v>
      </c>
      <c r="F538" s="50">
        <v>9829914000</v>
      </c>
      <c r="G538" s="50"/>
      <c r="H538" s="50"/>
      <c r="I538" s="50"/>
      <c r="J538" s="50"/>
      <c r="K538" s="50"/>
      <c r="L538" s="50"/>
    </row>
    <row r="539" spans="4:12" x14ac:dyDescent="0.25">
      <c r="D539" s="50">
        <v>10112130</v>
      </c>
      <c r="E539" s="50" t="s">
        <v>39</v>
      </c>
      <c r="F539" s="50">
        <v>9829914000</v>
      </c>
      <c r="G539" s="50"/>
      <c r="H539" s="50"/>
      <c r="I539" s="50"/>
      <c r="J539" s="50"/>
      <c r="K539" s="50"/>
      <c r="L539" s="50"/>
    </row>
    <row r="540" spans="4:12" x14ac:dyDescent="0.25">
      <c r="D540" s="50">
        <v>10112140</v>
      </c>
      <c r="E540" s="50" t="s">
        <v>39</v>
      </c>
      <c r="F540" s="50">
        <v>9829914000</v>
      </c>
      <c r="G540" s="50"/>
      <c r="H540" s="50"/>
      <c r="I540" s="50"/>
      <c r="J540" s="50"/>
      <c r="K540" s="50"/>
      <c r="L540" s="50"/>
    </row>
    <row r="541" spans="4:12" x14ac:dyDescent="0.25">
      <c r="D541" s="50">
        <v>10112145</v>
      </c>
      <c r="E541" s="50" t="s">
        <v>39</v>
      </c>
      <c r="F541" s="50">
        <v>9829916000</v>
      </c>
      <c r="G541" s="50"/>
      <c r="H541" s="50"/>
      <c r="I541" s="50"/>
      <c r="J541" s="50"/>
      <c r="K541" s="50"/>
      <c r="L541" s="50"/>
    </row>
    <row r="542" spans="4:12" x14ac:dyDescent="0.25">
      <c r="D542" s="50">
        <v>10112150</v>
      </c>
      <c r="E542" s="50" t="s">
        <v>39</v>
      </c>
      <c r="F542" s="50">
        <v>9829916000</v>
      </c>
      <c r="G542" s="50"/>
      <c r="H542" s="50"/>
      <c r="I542" s="50"/>
      <c r="J542" s="50"/>
      <c r="K542" s="50"/>
      <c r="L542" s="50"/>
    </row>
    <row r="543" spans="4:12" x14ac:dyDescent="0.25">
      <c r="D543" s="50">
        <v>10112160</v>
      </c>
      <c r="E543" s="50" t="s">
        <v>39</v>
      </c>
      <c r="F543" s="50">
        <v>9829916000</v>
      </c>
      <c r="G543" s="50"/>
      <c r="H543" s="50"/>
      <c r="I543" s="50"/>
      <c r="J543" s="50"/>
      <c r="K543" s="50"/>
      <c r="L543" s="50"/>
    </row>
    <row r="544" spans="4:12" x14ac:dyDescent="0.25">
      <c r="D544" s="50">
        <v>10112180</v>
      </c>
      <c r="E544" s="50" t="s">
        <v>39</v>
      </c>
      <c r="F544" s="50">
        <v>9829918000</v>
      </c>
      <c r="G544" s="50"/>
      <c r="H544" s="50"/>
      <c r="I544" s="50"/>
      <c r="J544" s="50"/>
      <c r="K544" s="50"/>
      <c r="L544" s="50"/>
    </row>
    <row r="545" spans="4:12" x14ac:dyDescent="0.25">
      <c r="D545" s="50">
        <v>10112190</v>
      </c>
      <c r="E545" s="50" t="s">
        <v>39</v>
      </c>
      <c r="F545" s="50">
        <v>9829920000</v>
      </c>
      <c r="G545" s="50"/>
      <c r="H545" s="50"/>
      <c r="I545" s="50"/>
      <c r="J545" s="50"/>
      <c r="K545" s="50"/>
      <c r="L545" s="50"/>
    </row>
    <row r="546" spans="4:12" x14ac:dyDescent="0.25">
      <c r="D546" s="50">
        <v>10113010</v>
      </c>
      <c r="E546" s="50" t="s">
        <v>39</v>
      </c>
      <c r="F546" s="50">
        <v>9899999903</v>
      </c>
      <c r="G546" s="50"/>
      <c r="H546" s="50"/>
      <c r="I546" s="50"/>
      <c r="J546" s="50"/>
      <c r="K546" s="50"/>
      <c r="L546" s="50"/>
    </row>
    <row r="547" spans="4:12" x14ac:dyDescent="0.25">
      <c r="D547" s="50">
        <v>10113011</v>
      </c>
      <c r="E547" s="50" t="s">
        <v>39</v>
      </c>
      <c r="F547" s="50">
        <v>9899999903</v>
      </c>
      <c r="G547" s="50"/>
      <c r="H547" s="50"/>
      <c r="I547" s="50"/>
      <c r="J547" s="50"/>
      <c r="K547" s="50"/>
      <c r="L547" s="50"/>
    </row>
    <row r="548" spans="4:12" x14ac:dyDescent="0.25">
      <c r="D548" s="50">
        <v>10113012</v>
      </c>
      <c r="E548" s="50" t="s">
        <v>39</v>
      </c>
      <c r="F548" s="50">
        <v>9899999903</v>
      </c>
      <c r="G548" s="50"/>
      <c r="H548" s="50"/>
      <c r="I548" s="50"/>
      <c r="J548" s="50"/>
      <c r="K548" s="50"/>
      <c r="L548" s="50"/>
    </row>
    <row r="549" spans="4:12" x14ac:dyDescent="0.25">
      <c r="D549" s="50">
        <v>10113013</v>
      </c>
      <c r="E549" s="50" t="s">
        <v>39</v>
      </c>
      <c r="F549" s="50">
        <v>9899999903</v>
      </c>
      <c r="G549" s="50"/>
      <c r="H549" s="50"/>
      <c r="I549" s="50"/>
      <c r="J549" s="50"/>
      <c r="K549" s="50"/>
      <c r="L549" s="50"/>
    </row>
    <row r="550" spans="4:12" x14ac:dyDescent="0.25">
      <c r="D550" s="50">
        <v>10113014</v>
      </c>
      <c r="E550" s="50" t="s">
        <v>39</v>
      </c>
      <c r="F550" s="50">
        <v>9899999903</v>
      </c>
      <c r="G550" s="50"/>
      <c r="H550" s="50"/>
      <c r="I550" s="50"/>
      <c r="J550" s="50"/>
      <c r="K550" s="50"/>
      <c r="L550" s="50"/>
    </row>
    <row r="551" spans="4:12" x14ac:dyDescent="0.25">
      <c r="D551" s="50">
        <v>10113015</v>
      </c>
      <c r="E551" s="50" t="s">
        <v>39</v>
      </c>
      <c r="F551" s="50">
        <v>9899999903</v>
      </c>
      <c r="G551" s="50"/>
      <c r="H551" s="50"/>
      <c r="I551" s="50"/>
      <c r="J551" s="50"/>
      <c r="K551" s="50"/>
      <c r="L551" s="50"/>
    </row>
    <row r="552" spans="4:12" x14ac:dyDescent="0.25">
      <c r="D552" s="50">
        <v>10113016</v>
      </c>
      <c r="E552" s="50" t="s">
        <v>39</v>
      </c>
      <c r="F552" s="50">
        <v>9899999903</v>
      </c>
      <c r="G552" s="50"/>
      <c r="H552" s="50"/>
      <c r="I552" s="50"/>
      <c r="J552" s="50"/>
      <c r="K552" s="50"/>
      <c r="L552" s="50"/>
    </row>
    <row r="553" spans="4:12" x14ac:dyDescent="0.25">
      <c r="D553" s="50">
        <v>10113017</v>
      </c>
      <c r="E553" s="50" t="s">
        <v>39</v>
      </c>
      <c r="F553" s="50">
        <v>9899999903</v>
      </c>
      <c r="G553" s="50"/>
      <c r="H553" s="50"/>
      <c r="I553" s="50"/>
      <c r="J553" s="50"/>
      <c r="K553" s="50"/>
      <c r="L553" s="50"/>
    </row>
    <row r="554" spans="4:12" x14ac:dyDescent="0.25">
      <c r="D554" s="50">
        <v>10113018</v>
      </c>
      <c r="E554" s="50" t="s">
        <v>39</v>
      </c>
      <c r="F554" s="50">
        <v>9899999903</v>
      </c>
      <c r="G554" s="50"/>
      <c r="H554" s="50"/>
      <c r="I554" s="50"/>
      <c r="J554" s="50"/>
      <c r="K554" s="50"/>
      <c r="L554" s="50"/>
    </row>
    <row r="555" spans="4:12" x14ac:dyDescent="0.25">
      <c r="D555" s="50">
        <v>10113019</v>
      </c>
      <c r="E555" s="50" t="s">
        <v>39</v>
      </c>
      <c r="F555" s="50">
        <v>9899999903</v>
      </c>
      <c r="G555" s="50"/>
      <c r="H555" s="50"/>
      <c r="I555" s="50"/>
      <c r="J555" s="50"/>
      <c r="K555" s="50"/>
      <c r="L555" s="50"/>
    </row>
    <row r="556" spans="4:12" x14ac:dyDescent="0.25">
      <c r="D556" s="50">
        <v>10113020</v>
      </c>
      <c r="E556" s="50" t="s">
        <v>39</v>
      </c>
      <c r="F556" s="50">
        <v>9899999903</v>
      </c>
      <c r="G556" s="50"/>
      <c r="H556" s="50"/>
      <c r="I556" s="50"/>
      <c r="J556" s="50"/>
      <c r="K556" s="50"/>
      <c r="L556" s="50"/>
    </row>
    <row r="557" spans="4:12" x14ac:dyDescent="0.25">
      <c r="D557" s="50">
        <v>10113021</v>
      </c>
      <c r="E557" s="50" t="s">
        <v>39</v>
      </c>
      <c r="F557" s="50">
        <v>9899999903</v>
      </c>
      <c r="G557" s="50"/>
      <c r="H557" s="50"/>
      <c r="I557" s="50"/>
      <c r="J557" s="50"/>
      <c r="K557" s="50"/>
      <c r="L557" s="50"/>
    </row>
    <row r="558" spans="4:12" x14ac:dyDescent="0.25">
      <c r="D558" s="50">
        <v>10113022</v>
      </c>
      <c r="E558" s="50" t="s">
        <v>39</v>
      </c>
      <c r="F558" s="50">
        <v>9899999903</v>
      </c>
      <c r="G558" s="50"/>
      <c r="H558" s="50"/>
      <c r="I558" s="50"/>
      <c r="J558" s="50"/>
      <c r="K558" s="50"/>
      <c r="L558" s="50"/>
    </row>
    <row r="559" spans="4:12" x14ac:dyDescent="0.25">
      <c r="D559" s="50">
        <v>10113023</v>
      </c>
      <c r="E559" s="50" t="s">
        <v>39</v>
      </c>
      <c r="F559" s="50">
        <v>9899999903</v>
      </c>
      <c r="G559" s="50"/>
      <c r="H559" s="50"/>
      <c r="I559" s="50"/>
      <c r="J559" s="50"/>
      <c r="K559" s="50"/>
      <c r="L559" s="50"/>
    </row>
    <row r="560" spans="4:12" x14ac:dyDescent="0.25">
      <c r="D560" s="50">
        <v>10113024</v>
      </c>
      <c r="E560" s="50" t="s">
        <v>39</v>
      </c>
      <c r="F560" s="50">
        <v>9899999903</v>
      </c>
      <c r="G560" s="50"/>
      <c r="H560" s="50"/>
      <c r="I560" s="50"/>
      <c r="J560" s="50"/>
      <c r="K560" s="50"/>
      <c r="L560" s="50"/>
    </row>
    <row r="561" spans="4:12" x14ac:dyDescent="0.25">
      <c r="D561" s="50">
        <v>10113025</v>
      </c>
      <c r="E561" s="50" t="s">
        <v>39</v>
      </c>
      <c r="F561" s="50">
        <v>9899999903</v>
      </c>
      <c r="G561" s="50"/>
      <c r="H561" s="50"/>
      <c r="I561" s="50"/>
      <c r="J561" s="50"/>
      <c r="K561" s="50"/>
      <c r="L561" s="50"/>
    </row>
    <row r="562" spans="4:12" x14ac:dyDescent="0.25">
      <c r="D562" s="50">
        <v>10113026</v>
      </c>
      <c r="E562" s="50" t="s">
        <v>39</v>
      </c>
      <c r="F562" s="50">
        <v>9899999903</v>
      </c>
      <c r="G562" s="50"/>
      <c r="H562" s="50"/>
      <c r="I562" s="50"/>
      <c r="J562" s="50"/>
      <c r="K562" s="50"/>
      <c r="L562" s="50"/>
    </row>
    <row r="563" spans="4:12" x14ac:dyDescent="0.25">
      <c r="D563" s="50">
        <v>10113027</v>
      </c>
      <c r="E563" s="50" t="s">
        <v>39</v>
      </c>
      <c r="F563" s="50">
        <v>9899999903</v>
      </c>
      <c r="G563" s="50"/>
      <c r="H563" s="50"/>
      <c r="I563" s="50"/>
      <c r="J563" s="50"/>
      <c r="K563" s="50"/>
      <c r="L563" s="50"/>
    </row>
    <row r="564" spans="4:12" x14ac:dyDescent="0.25">
      <c r="D564" s="50">
        <v>10113028</v>
      </c>
      <c r="E564" s="50" t="s">
        <v>39</v>
      </c>
      <c r="F564" s="50">
        <v>9899999903</v>
      </c>
      <c r="G564" s="50"/>
      <c r="H564" s="50"/>
      <c r="I564" s="50"/>
      <c r="J564" s="50"/>
      <c r="K564" s="50"/>
      <c r="L564" s="50"/>
    </row>
    <row r="565" spans="4:12" x14ac:dyDescent="0.25">
      <c r="D565" s="50">
        <v>10113029</v>
      </c>
      <c r="E565" s="50" t="s">
        <v>39</v>
      </c>
      <c r="F565" s="50">
        <v>9899999903</v>
      </c>
      <c r="G565" s="50"/>
      <c r="H565" s="50"/>
      <c r="I565" s="50"/>
      <c r="J565" s="50"/>
      <c r="K565" s="50"/>
      <c r="L565" s="50"/>
    </row>
    <row r="566" spans="4:12" x14ac:dyDescent="0.25">
      <c r="D566" s="50">
        <v>10113030</v>
      </c>
      <c r="E566" s="50" t="s">
        <v>39</v>
      </c>
      <c r="F566" s="50">
        <v>9899999903</v>
      </c>
      <c r="G566" s="50"/>
      <c r="H566" s="50"/>
      <c r="I566" s="50"/>
      <c r="J566" s="50"/>
      <c r="K566" s="50"/>
      <c r="L566" s="50"/>
    </row>
    <row r="567" spans="4:12" x14ac:dyDescent="0.25">
      <c r="D567" s="50">
        <v>10113031</v>
      </c>
      <c r="E567" s="50" t="s">
        <v>39</v>
      </c>
      <c r="F567" s="50">
        <v>9899999903</v>
      </c>
      <c r="G567" s="50"/>
      <c r="H567" s="50"/>
      <c r="I567" s="50"/>
      <c r="J567" s="50"/>
      <c r="K567" s="50"/>
      <c r="L567" s="50"/>
    </row>
    <row r="568" spans="4:12" x14ac:dyDescent="0.25">
      <c r="D568" s="50">
        <v>10113032</v>
      </c>
      <c r="E568" s="50" t="s">
        <v>39</v>
      </c>
      <c r="F568" s="50">
        <v>9899999903</v>
      </c>
      <c r="G568" s="50"/>
      <c r="H568" s="50"/>
      <c r="I568" s="50"/>
      <c r="J568" s="50"/>
      <c r="K568" s="50"/>
      <c r="L568" s="50"/>
    </row>
    <row r="569" spans="4:12" x14ac:dyDescent="0.25">
      <c r="D569" s="50">
        <v>10113033</v>
      </c>
      <c r="E569" s="50" t="s">
        <v>39</v>
      </c>
      <c r="F569" s="50">
        <v>9899999903</v>
      </c>
      <c r="G569" s="50"/>
      <c r="H569" s="50"/>
      <c r="I569" s="50"/>
      <c r="J569" s="50"/>
      <c r="K569" s="50"/>
      <c r="L569" s="50"/>
    </row>
    <row r="570" spans="4:12" x14ac:dyDescent="0.25">
      <c r="D570" s="50">
        <v>10113034</v>
      </c>
      <c r="E570" s="50" t="s">
        <v>39</v>
      </c>
      <c r="F570" s="50">
        <v>9899999903</v>
      </c>
      <c r="G570" s="50"/>
      <c r="H570" s="50"/>
      <c r="I570" s="50"/>
      <c r="J570" s="50"/>
      <c r="K570" s="50"/>
      <c r="L570" s="50"/>
    </row>
    <row r="571" spans="4:12" x14ac:dyDescent="0.25">
      <c r="D571" s="50">
        <v>10113035</v>
      </c>
      <c r="E571" s="50" t="s">
        <v>39</v>
      </c>
      <c r="F571" s="50">
        <v>9899999903</v>
      </c>
      <c r="G571" s="50"/>
      <c r="H571" s="50"/>
      <c r="I571" s="50"/>
      <c r="J571" s="50"/>
      <c r="K571" s="50"/>
      <c r="L571" s="50"/>
    </row>
    <row r="572" spans="4:12" x14ac:dyDescent="0.25">
      <c r="D572" s="50">
        <v>10113036</v>
      </c>
      <c r="E572" s="50" t="s">
        <v>39</v>
      </c>
      <c r="F572" s="50">
        <v>9899999903</v>
      </c>
      <c r="G572" s="50"/>
      <c r="H572" s="50"/>
      <c r="I572" s="50"/>
      <c r="J572" s="50"/>
      <c r="K572" s="50"/>
      <c r="L572" s="50"/>
    </row>
    <row r="573" spans="4:12" x14ac:dyDescent="0.25">
      <c r="D573" s="50">
        <v>10113037</v>
      </c>
      <c r="E573" s="50" t="s">
        <v>39</v>
      </c>
      <c r="F573" s="50">
        <v>9899999903</v>
      </c>
      <c r="G573" s="50"/>
      <c r="H573" s="50"/>
      <c r="I573" s="50"/>
      <c r="J573" s="50"/>
      <c r="K573" s="50"/>
      <c r="L573" s="50"/>
    </row>
    <row r="574" spans="4:12" x14ac:dyDescent="0.25">
      <c r="D574" s="50">
        <v>10113038</v>
      </c>
      <c r="E574" s="50" t="s">
        <v>39</v>
      </c>
      <c r="F574" s="50">
        <v>9899999903</v>
      </c>
      <c r="G574" s="50"/>
      <c r="H574" s="50"/>
      <c r="I574" s="50"/>
      <c r="J574" s="50"/>
      <c r="K574" s="50"/>
      <c r="L574" s="50"/>
    </row>
    <row r="575" spans="4:12" x14ac:dyDescent="0.25">
      <c r="D575" s="50">
        <v>10113039</v>
      </c>
      <c r="E575" s="50" t="s">
        <v>39</v>
      </c>
      <c r="F575" s="50">
        <v>9899999903</v>
      </c>
      <c r="G575" s="50"/>
      <c r="H575" s="50"/>
      <c r="I575" s="50"/>
      <c r="J575" s="50"/>
      <c r="K575" s="50"/>
      <c r="L575" s="50"/>
    </row>
    <row r="576" spans="4:12" x14ac:dyDescent="0.25">
      <c r="D576" s="50">
        <v>10113040</v>
      </c>
      <c r="E576" s="50" t="s">
        <v>39</v>
      </c>
      <c r="F576" s="50">
        <v>9899999903</v>
      </c>
      <c r="G576" s="50"/>
      <c r="H576" s="50"/>
      <c r="I576" s="50"/>
      <c r="J576" s="50"/>
      <c r="K576" s="50"/>
      <c r="L576" s="50"/>
    </row>
    <row r="577" spans="4:12" x14ac:dyDescent="0.25">
      <c r="D577" s="50">
        <v>10113041</v>
      </c>
      <c r="E577" s="50" t="s">
        <v>39</v>
      </c>
      <c r="F577" s="50">
        <v>9835006000</v>
      </c>
      <c r="G577" s="50"/>
      <c r="H577" s="50"/>
      <c r="I577" s="50"/>
      <c r="J577" s="50"/>
      <c r="K577" s="50"/>
      <c r="L577" s="50"/>
    </row>
    <row r="578" spans="4:12" x14ac:dyDescent="0.25">
      <c r="D578" s="50">
        <v>10113042</v>
      </c>
      <c r="E578" s="50" t="s">
        <v>39</v>
      </c>
      <c r="F578" s="50">
        <v>9835006000</v>
      </c>
      <c r="G578" s="50"/>
      <c r="H578" s="50"/>
      <c r="I578" s="50"/>
      <c r="J578" s="50"/>
      <c r="K578" s="50"/>
      <c r="L578" s="50"/>
    </row>
    <row r="579" spans="4:12" x14ac:dyDescent="0.25">
      <c r="D579" s="50">
        <v>10113043</v>
      </c>
      <c r="E579" s="50" t="s">
        <v>39</v>
      </c>
      <c r="F579" s="50">
        <v>9835006000</v>
      </c>
      <c r="G579" s="50"/>
      <c r="H579" s="50"/>
      <c r="I579" s="50"/>
      <c r="J579" s="50"/>
      <c r="K579" s="50"/>
      <c r="L579" s="50"/>
    </row>
    <row r="580" spans="4:12" x14ac:dyDescent="0.25">
      <c r="D580" s="50">
        <v>10113044</v>
      </c>
      <c r="E580" s="50" t="s">
        <v>39</v>
      </c>
      <c r="F580" s="50">
        <v>9835006000</v>
      </c>
      <c r="G580" s="50"/>
      <c r="H580" s="50"/>
      <c r="I580" s="50"/>
      <c r="J580" s="50"/>
      <c r="K580" s="50"/>
      <c r="L580" s="50"/>
    </row>
    <row r="581" spans="4:12" x14ac:dyDescent="0.25">
      <c r="D581" s="50">
        <v>10113045</v>
      </c>
      <c r="E581" s="50" t="s">
        <v>39</v>
      </c>
      <c r="F581" s="50">
        <v>9835006000</v>
      </c>
      <c r="G581" s="50"/>
      <c r="H581" s="50"/>
      <c r="I581" s="50"/>
      <c r="J581" s="50"/>
      <c r="K581" s="50"/>
      <c r="L581" s="50"/>
    </row>
    <row r="582" spans="4:12" x14ac:dyDescent="0.25">
      <c r="D582" s="50">
        <v>10113046</v>
      </c>
      <c r="E582" s="50" t="s">
        <v>39</v>
      </c>
      <c r="F582" s="50">
        <v>9835006000</v>
      </c>
      <c r="G582" s="50"/>
      <c r="H582" s="50"/>
      <c r="I582" s="50"/>
      <c r="J582" s="50"/>
      <c r="K582" s="50"/>
      <c r="L582" s="50"/>
    </row>
    <row r="583" spans="4:12" x14ac:dyDescent="0.25">
      <c r="D583" s="50">
        <v>10113047</v>
      </c>
      <c r="E583" s="50" t="s">
        <v>39</v>
      </c>
      <c r="F583" s="50">
        <v>9835006000</v>
      </c>
      <c r="G583" s="50"/>
      <c r="H583" s="50"/>
      <c r="I583" s="50"/>
      <c r="J583" s="50"/>
      <c r="K583" s="50"/>
      <c r="L583" s="50"/>
    </row>
    <row r="584" spans="4:12" x14ac:dyDescent="0.25">
      <c r="D584" s="50">
        <v>10113048</v>
      </c>
      <c r="E584" s="50" t="s">
        <v>39</v>
      </c>
      <c r="F584" s="50">
        <v>9835006000</v>
      </c>
      <c r="G584" s="50"/>
      <c r="H584" s="50"/>
      <c r="I584" s="50"/>
      <c r="J584" s="50"/>
      <c r="K584" s="50"/>
      <c r="L584" s="50"/>
    </row>
    <row r="585" spans="4:12" x14ac:dyDescent="0.25">
      <c r="D585" s="50">
        <v>10113049</v>
      </c>
      <c r="E585" s="50" t="s">
        <v>39</v>
      </c>
      <c r="F585" s="50">
        <v>9835006000</v>
      </c>
      <c r="G585" s="50"/>
      <c r="H585" s="50"/>
      <c r="I585" s="50"/>
      <c r="J585" s="50"/>
      <c r="K585" s="50"/>
      <c r="L585" s="50"/>
    </row>
    <row r="586" spans="4:12" x14ac:dyDescent="0.25">
      <c r="D586" s="50">
        <v>10113050</v>
      </c>
      <c r="E586" s="50" t="s">
        <v>39</v>
      </c>
      <c r="F586" s="50">
        <v>9835006000</v>
      </c>
      <c r="G586" s="50"/>
      <c r="H586" s="50"/>
      <c r="I586" s="50"/>
      <c r="J586" s="50"/>
      <c r="K586" s="50"/>
      <c r="L586" s="50"/>
    </row>
    <row r="587" spans="4:12" x14ac:dyDescent="0.25">
      <c r="D587" s="50">
        <v>10113051</v>
      </c>
      <c r="E587" s="50" t="s">
        <v>39</v>
      </c>
      <c r="F587" s="50">
        <v>9835006000</v>
      </c>
      <c r="G587" s="50"/>
      <c r="H587" s="50"/>
      <c r="I587" s="50"/>
      <c r="J587" s="50"/>
      <c r="K587" s="50"/>
      <c r="L587" s="50"/>
    </row>
    <row r="588" spans="4:12" x14ac:dyDescent="0.25">
      <c r="D588" s="50">
        <v>10113052</v>
      </c>
      <c r="E588" s="50" t="s">
        <v>39</v>
      </c>
      <c r="F588" s="50">
        <v>9835006000</v>
      </c>
      <c r="G588" s="50"/>
      <c r="H588" s="50"/>
      <c r="I588" s="50"/>
      <c r="J588" s="50"/>
      <c r="K588" s="50"/>
      <c r="L588" s="50"/>
    </row>
    <row r="589" spans="4:12" x14ac:dyDescent="0.25">
      <c r="D589" s="50">
        <v>10113053</v>
      </c>
      <c r="E589" s="50" t="s">
        <v>39</v>
      </c>
      <c r="F589" s="50">
        <v>9835006000</v>
      </c>
      <c r="G589" s="50"/>
      <c r="H589" s="50"/>
      <c r="I589" s="50"/>
      <c r="J589" s="50"/>
      <c r="K589" s="50"/>
      <c r="L589" s="50"/>
    </row>
    <row r="590" spans="4:12" x14ac:dyDescent="0.25">
      <c r="D590" s="50">
        <v>10113054</v>
      </c>
      <c r="E590" s="50" t="s">
        <v>39</v>
      </c>
      <c r="F590" s="50">
        <v>9835006000</v>
      </c>
      <c r="G590" s="50"/>
      <c r="H590" s="50"/>
      <c r="I590" s="50"/>
      <c r="J590" s="50"/>
      <c r="K590" s="50"/>
      <c r="L590" s="50"/>
    </row>
    <row r="591" spans="4:12" x14ac:dyDescent="0.25">
      <c r="D591" s="50">
        <v>10113055</v>
      </c>
      <c r="E591" s="50" t="s">
        <v>39</v>
      </c>
      <c r="F591" s="50">
        <v>9835006000</v>
      </c>
      <c r="G591" s="50"/>
      <c r="H591" s="50"/>
      <c r="I591" s="50"/>
      <c r="J591" s="50"/>
      <c r="K591" s="50"/>
      <c r="L591" s="50"/>
    </row>
    <row r="592" spans="4:12" x14ac:dyDescent="0.25">
      <c r="D592" s="50">
        <v>10113056</v>
      </c>
      <c r="E592" s="50" t="s">
        <v>39</v>
      </c>
      <c r="F592" s="50">
        <v>9835006000</v>
      </c>
      <c r="G592" s="50"/>
      <c r="H592" s="50"/>
      <c r="I592" s="50"/>
      <c r="J592" s="50"/>
      <c r="K592" s="50"/>
      <c r="L592" s="50"/>
    </row>
    <row r="593" spans="4:12" x14ac:dyDescent="0.25">
      <c r="D593" s="50">
        <v>10113057</v>
      </c>
      <c r="E593" s="50" t="s">
        <v>39</v>
      </c>
      <c r="F593" s="50">
        <v>9835006000</v>
      </c>
      <c r="G593" s="50"/>
      <c r="H593" s="50"/>
      <c r="I593" s="50"/>
      <c r="J593" s="50"/>
      <c r="K593" s="50"/>
      <c r="L593" s="50"/>
    </row>
    <row r="594" spans="4:12" x14ac:dyDescent="0.25">
      <c r="D594" s="50">
        <v>10113058</v>
      </c>
      <c r="E594" s="50" t="s">
        <v>39</v>
      </c>
      <c r="F594" s="50">
        <v>9835006000</v>
      </c>
      <c r="G594" s="50"/>
      <c r="H594" s="50"/>
      <c r="I594" s="50"/>
      <c r="J594" s="50"/>
      <c r="K594" s="50"/>
      <c r="L594" s="50"/>
    </row>
    <row r="595" spans="4:12" x14ac:dyDescent="0.25">
      <c r="D595" s="50">
        <v>10113059</v>
      </c>
      <c r="E595" s="50" t="s">
        <v>39</v>
      </c>
      <c r="F595" s="50">
        <v>9835006000</v>
      </c>
      <c r="G595" s="50"/>
      <c r="H595" s="50"/>
      <c r="I595" s="50"/>
      <c r="J595" s="50"/>
      <c r="K595" s="50"/>
      <c r="L595" s="50"/>
    </row>
    <row r="596" spans="4:12" x14ac:dyDescent="0.25">
      <c r="D596" s="50">
        <v>10113060</v>
      </c>
      <c r="E596" s="50" t="s">
        <v>39</v>
      </c>
      <c r="F596" s="50">
        <v>9835006000</v>
      </c>
      <c r="G596" s="50"/>
      <c r="H596" s="50"/>
      <c r="I596" s="50"/>
      <c r="J596" s="50"/>
      <c r="K596" s="50"/>
      <c r="L596" s="50"/>
    </row>
    <row r="597" spans="4:12" x14ac:dyDescent="0.25">
      <c r="D597" s="50">
        <v>10113061</v>
      </c>
      <c r="E597" s="50" t="s">
        <v>39</v>
      </c>
      <c r="F597" s="50">
        <v>9835008000</v>
      </c>
      <c r="G597" s="50"/>
      <c r="H597" s="50"/>
      <c r="I597" s="50"/>
      <c r="J597" s="50"/>
      <c r="K597" s="50"/>
      <c r="L597" s="50"/>
    </row>
    <row r="598" spans="4:12" x14ac:dyDescent="0.25">
      <c r="D598" s="50">
        <v>10113062</v>
      </c>
      <c r="E598" s="50" t="s">
        <v>39</v>
      </c>
      <c r="F598" s="50">
        <v>9835008000</v>
      </c>
      <c r="G598" s="50"/>
      <c r="H598" s="50"/>
      <c r="I598" s="50"/>
      <c r="J598" s="50"/>
      <c r="K598" s="50"/>
      <c r="L598" s="50"/>
    </row>
    <row r="599" spans="4:12" x14ac:dyDescent="0.25">
      <c r="D599" s="50">
        <v>10113063</v>
      </c>
      <c r="E599" s="50" t="s">
        <v>39</v>
      </c>
      <c r="F599" s="50">
        <v>9835008000</v>
      </c>
      <c r="G599" s="50"/>
      <c r="H599" s="50"/>
      <c r="I599" s="50"/>
      <c r="J599" s="50"/>
      <c r="K599" s="50"/>
      <c r="L599" s="50"/>
    </row>
    <row r="600" spans="4:12" x14ac:dyDescent="0.25">
      <c r="D600" s="50">
        <v>10113064</v>
      </c>
      <c r="E600" s="50" t="s">
        <v>39</v>
      </c>
      <c r="F600" s="50">
        <v>9835008000</v>
      </c>
      <c r="G600" s="50"/>
      <c r="H600" s="50"/>
      <c r="I600" s="50"/>
      <c r="J600" s="50"/>
      <c r="K600" s="50"/>
      <c r="L600" s="50"/>
    </row>
    <row r="601" spans="4:12" x14ac:dyDescent="0.25">
      <c r="D601" s="50">
        <v>10113065</v>
      </c>
      <c r="E601" s="50" t="s">
        <v>39</v>
      </c>
      <c r="F601" s="50">
        <v>9835008000</v>
      </c>
      <c r="G601" s="50"/>
      <c r="H601" s="50"/>
      <c r="I601" s="50"/>
      <c r="J601" s="50"/>
      <c r="K601" s="50"/>
      <c r="L601" s="50"/>
    </row>
    <row r="602" spans="4:12" x14ac:dyDescent="0.25">
      <c r="D602" s="50">
        <v>10113066</v>
      </c>
      <c r="E602" s="50" t="s">
        <v>39</v>
      </c>
      <c r="F602" s="50">
        <v>9835008000</v>
      </c>
      <c r="G602" s="50"/>
      <c r="H602" s="50"/>
      <c r="I602" s="50"/>
      <c r="J602" s="50"/>
      <c r="K602" s="50"/>
      <c r="L602" s="50"/>
    </row>
    <row r="603" spans="4:12" x14ac:dyDescent="0.25">
      <c r="D603" s="50">
        <v>10113067</v>
      </c>
      <c r="E603" s="50" t="s">
        <v>39</v>
      </c>
      <c r="F603" s="50">
        <v>9835008000</v>
      </c>
      <c r="G603" s="50"/>
      <c r="H603" s="50"/>
      <c r="I603" s="50"/>
      <c r="J603" s="50"/>
      <c r="K603" s="50"/>
      <c r="L603" s="50"/>
    </row>
    <row r="604" spans="4:12" x14ac:dyDescent="0.25">
      <c r="D604" s="50">
        <v>10113068</v>
      </c>
      <c r="E604" s="50" t="s">
        <v>39</v>
      </c>
      <c r="F604" s="50">
        <v>9835008000</v>
      </c>
      <c r="G604" s="50"/>
      <c r="H604" s="50"/>
      <c r="I604" s="50"/>
      <c r="J604" s="50"/>
      <c r="K604" s="50"/>
      <c r="L604" s="50"/>
    </row>
    <row r="605" spans="4:12" x14ac:dyDescent="0.25">
      <c r="D605" s="50">
        <v>10113069</v>
      </c>
      <c r="E605" s="50" t="s">
        <v>39</v>
      </c>
      <c r="F605" s="50">
        <v>9835008000</v>
      </c>
      <c r="G605" s="50"/>
      <c r="H605" s="50"/>
      <c r="I605" s="50"/>
      <c r="J605" s="50"/>
      <c r="K605" s="50"/>
      <c r="L605" s="50"/>
    </row>
    <row r="606" spans="4:12" x14ac:dyDescent="0.25">
      <c r="D606" s="50">
        <v>10113070</v>
      </c>
      <c r="E606" s="50" t="s">
        <v>39</v>
      </c>
      <c r="F606" s="50">
        <v>9835008000</v>
      </c>
      <c r="G606" s="50"/>
      <c r="H606" s="50"/>
      <c r="I606" s="50"/>
      <c r="J606" s="50"/>
      <c r="K606" s="50"/>
      <c r="L606" s="50"/>
    </row>
    <row r="607" spans="4:12" x14ac:dyDescent="0.25">
      <c r="D607" s="50">
        <v>10113071</v>
      </c>
      <c r="E607" s="50" t="s">
        <v>39</v>
      </c>
      <c r="F607" s="50">
        <v>9835008000</v>
      </c>
      <c r="G607" s="50"/>
      <c r="H607" s="50"/>
      <c r="I607" s="50"/>
      <c r="J607" s="50"/>
      <c r="K607" s="50"/>
      <c r="L607" s="50"/>
    </row>
    <row r="608" spans="4:12" x14ac:dyDescent="0.25">
      <c r="D608" s="50">
        <v>10113072</v>
      </c>
      <c r="E608" s="50" t="s">
        <v>39</v>
      </c>
      <c r="F608" s="50">
        <v>9835008000</v>
      </c>
      <c r="G608" s="50"/>
      <c r="H608" s="50"/>
      <c r="I608" s="50"/>
      <c r="J608" s="50"/>
      <c r="K608" s="50"/>
      <c r="L608" s="50"/>
    </row>
    <row r="609" spans="4:12" x14ac:dyDescent="0.25">
      <c r="D609" s="50">
        <v>10113073</v>
      </c>
      <c r="E609" s="50" t="s">
        <v>39</v>
      </c>
      <c r="F609" s="50">
        <v>9835008000</v>
      </c>
      <c r="G609" s="50"/>
      <c r="H609" s="50"/>
      <c r="I609" s="50"/>
      <c r="J609" s="50"/>
      <c r="K609" s="50"/>
      <c r="L609" s="50"/>
    </row>
    <row r="610" spans="4:12" x14ac:dyDescent="0.25">
      <c r="D610" s="50">
        <v>10113074</v>
      </c>
      <c r="E610" s="50" t="s">
        <v>39</v>
      </c>
      <c r="F610" s="50">
        <v>9835008000</v>
      </c>
      <c r="G610" s="50"/>
      <c r="H610" s="50"/>
      <c r="I610" s="50"/>
      <c r="J610" s="50"/>
      <c r="K610" s="50"/>
      <c r="L610" s="50"/>
    </row>
    <row r="611" spans="4:12" x14ac:dyDescent="0.25">
      <c r="D611" s="50">
        <v>10113075</v>
      </c>
      <c r="E611" s="50" t="s">
        <v>39</v>
      </c>
      <c r="F611" s="50">
        <v>9835008000</v>
      </c>
      <c r="G611" s="50"/>
      <c r="H611" s="50"/>
      <c r="I611" s="50"/>
      <c r="J611" s="50"/>
      <c r="K611" s="50"/>
      <c r="L611" s="50"/>
    </row>
    <row r="612" spans="4:12" x14ac:dyDescent="0.25">
      <c r="D612" s="50">
        <v>10113076</v>
      </c>
      <c r="E612" s="50" t="s">
        <v>39</v>
      </c>
      <c r="F612" s="50">
        <v>9835008000</v>
      </c>
      <c r="G612" s="50"/>
      <c r="H612" s="50"/>
      <c r="I612" s="50"/>
      <c r="J612" s="50"/>
      <c r="K612" s="50"/>
      <c r="L612" s="50"/>
    </row>
    <row r="613" spans="4:12" x14ac:dyDescent="0.25">
      <c r="D613" s="50">
        <v>10113077</v>
      </c>
      <c r="E613" s="50" t="s">
        <v>39</v>
      </c>
      <c r="F613" s="50">
        <v>9835008000</v>
      </c>
      <c r="G613" s="50"/>
      <c r="H613" s="50"/>
      <c r="I613" s="50"/>
      <c r="J613" s="50"/>
      <c r="K613" s="50"/>
      <c r="L613" s="50"/>
    </row>
    <row r="614" spans="4:12" x14ac:dyDescent="0.25">
      <c r="D614" s="50">
        <v>10113078</v>
      </c>
      <c r="E614" s="50" t="s">
        <v>39</v>
      </c>
      <c r="F614" s="50">
        <v>9835008000</v>
      </c>
      <c r="G614" s="50"/>
      <c r="H614" s="50"/>
      <c r="I614" s="50"/>
      <c r="J614" s="50"/>
      <c r="K614" s="50"/>
      <c r="L614" s="50"/>
    </row>
    <row r="615" spans="4:12" x14ac:dyDescent="0.25">
      <c r="D615" s="50">
        <v>10113079</v>
      </c>
      <c r="E615" s="50" t="s">
        <v>39</v>
      </c>
      <c r="F615" s="50">
        <v>9835008000</v>
      </c>
      <c r="G615" s="50"/>
      <c r="H615" s="50"/>
      <c r="I615" s="50"/>
      <c r="J615" s="50"/>
      <c r="K615" s="50"/>
      <c r="L615" s="50"/>
    </row>
    <row r="616" spans="4:12" x14ac:dyDescent="0.25">
      <c r="D616" s="50">
        <v>10113080</v>
      </c>
      <c r="E616" s="50" t="s">
        <v>39</v>
      </c>
      <c r="F616" s="50">
        <v>9835008000</v>
      </c>
      <c r="G616" s="50"/>
      <c r="H616" s="50"/>
      <c r="I616" s="50"/>
      <c r="J616" s="50"/>
      <c r="K616" s="50"/>
      <c r="L616" s="50"/>
    </row>
    <row r="617" spans="4:12" x14ac:dyDescent="0.25">
      <c r="D617" s="50">
        <v>10113081</v>
      </c>
      <c r="E617" s="50" t="s">
        <v>39</v>
      </c>
      <c r="F617" s="50">
        <v>9835010000</v>
      </c>
      <c r="G617" s="50"/>
      <c r="H617" s="50"/>
      <c r="I617" s="50"/>
      <c r="J617" s="50"/>
      <c r="K617" s="50"/>
      <c r="L617" s="50"/>
    </row>
    <row r="618" spans="4:12" x14ac:dyDescent="0.25">
      <c r="D618" s="50">
        <v>10113082</v>
      </c>
      <c r="E618" s="50" t="s">
        <v>39</v>
      </c>
      <c r="F618" s="50">
        <v>9835010000</v>
      </c>
      <c r="G618" s="50"/>
      <c r="H618" s="50"/>
      <c r="I618" s="50"/>
      <c r="J618" s="50"/>
      <c r="K618" s="50"/>
      <c r="L618" s="50"/>
    </row>
    <row r="619" spans="4:12" x14ac:dyDescent="0.25">
      <c r="D619" s="50">
        <v>10113083</v>
      </c>
      <c r="E619" s="50" t="s">
        <v>39</v>
      </c>
      <c r="F619" s="50">
        <v>9835010000</v>
      </c>
      <c r="G619" s="50"/>
      <c r="H619" s="50"/>
      <c r="I619" s="50"/>
      <c r="J619" s="50"/>
      <c r="K619" s="50"/>
      <c r="L619" s="50"/>
    </row>
    <row r="620" spans="4:12" x14ac:dyDescent="0.25">
      <c r="D620" s="50">
        <v>10113084</v>
      </c>
      <c r="E620" s="50" t="s">
        <v>39</v>
      </c>
      <c r="F620" s="50">
        <v>9835010000</v>
      </c>
      <c r="G620" s="50"/>
      <c r="H620" s="50"/>
      <c r="I620" s="50"/>
      <c r="J620" s="50"/>
      <c r="K620" s="50"/>
      <c r="L620" s="50"/>
    </row>
    <row r="621" spans="4:12" x14ac:dyDescent="0.25">
      <c r="D621" s="50">
        <v>10113085</v>
      </c>
      <c r="E621" s="50" t="s">
        <v>39</v>
      </c>
      <c r="F621" s="50">
        <v>9835010000</v>
      </c>
      <c r="G621" s="50"/>
      <c r="H621" s="50"/>
      <c r="I621" s="50"/>
      <c r="J621" s="50"/>
      <c r="K621" s="50"/>
      <c r="L621" s="50"/>
    </row>
    <row r="622" spans="4:12" x14ac:dyDescent="0.25">
      <c r="D622" s="50">
        <v>10113088</v>
      </c>
      <c r="E622" s="50" t="s">
        <v>39</v>
      </c>
      <c r="F622" s="50">
        <v>9835010000</v>
      </c>
      <c r="G622" s="50"/>
      <c r="H622" s="50"/>
      <c r="I622" s="50"/>
      <c r="J622" s="50"/>
      <c r="K622" s="50"/>
      <c r="L622" s="50"/>
    </row>
    <row r="623" spans="4:12" x14ac:dyDescent="0.25">
      <c r="D623" s="50">
        <v>10113090</v>
      </c>
      <c r="E623" s="50" t="s">
        <v>39</v>
      </c>
      <c r="F623" s="50">
        <v>9835010000</v>
      </c>
      <c r="G623" s="50"/>
      <c r="H623" s="50"/>
      <c r="I623" s="50"/>
      <c r="J623" s="50"/>
      <c r="K623" s="50"/>
      <c r="L623" s="50"/>
    </row>
    <row r="624" spans="4:12" x14ac:dyDescent="0.25">
      <c r="D624" s="50">
        <v>10113093</v>
      </c>
      <c r="E624" s="50" t="s">
        <v>39</v>
      </c>
      <c r="F624" s="50">
        <v>9835010000</v>
      </c>
      <c r="G624" s="50"/>
      <c r="H624" s="50"/>
      <c r="I624" s="50"/>
      <c r="J624" s="50"/>
      <c r="K624" s="50"/>
      <c r="L624" s="50"/>
    </row>
    <row r="625" spans="4:12" x14ac:dyDescent="0.25">
      <c r="D625" s="50">
        <v>10113095</v>
      </c>
      <c r="E625" s="50" t="s">
        <v>39</v>
      </c>
      <c r="F625" s="50">
        <v>9835010000</v>
      </c>
      <c r="G625" s="50"/>
      <c r="H625" s="50"/>
      <c r="I625" s="50"/>
      <c r="J625" s="50"/>
      <c r="K625" s="50"/>
      <c r="L625" s="50"/>
    </row>
    <row r="626" spans="4:12" x14ac:dyDescent="0.25">
      <c r="D626" s="50">
        <v>10113098</v>
      </c>
      <c r="E626" s="50" t="s">
        <v>39</v>
      </c>
      <c r="F626" s="50">
        <v>9835010000</v>
      </c>
      <c r="G626" s="50"/>
      <c r="H626" s="50"/>
      <c r="I626" s="50"/>
      <c r="J626" s="50"/>
      <c r="K626" s="50"/>
      <c r="L626" s="50"/>
    </row>
    <row r="627" spans="4:12" x14ac:dyDescent="0.25">
      <c r="D627" s="50">
        <v>10113100</v>
      </c>
      <c r="E627" s="50" t="s">
        <v>39</v>
      </c>
      <c r="F627" s="50">
        <v>9835010000</v>
      </c>
      <c r="G627" s="50"/>
      <c r="H627" s="50"/>
      <c r="I627" s="50"/>
      <c r="J627" s="50"/>
      <c r="K627" s="50"/>
      <c r="L627" s="50"/>
    </row>
    <row r="628" spans="4:12" x14ac:dyDescent="0.25">
      <c r="D628" s="50">
        <v>10113102</v>
      </c>
      <c r="E628" s="50" t="s">
        <v>39</v>
      </c>
      <c r="F628" s="50">
        <v>9835012000</v>
      </c>
      <c r="G628" s="50"/>
      <c r="H628" s="50"/>
      <c r="I628" s="50"/>
      <c r="J628" s="50"/>
      <c r="K628" s="50"/>
      <c r="L628" s="50"/>
    </row>
    <row r="629" spans="4:12" x14ac:dyDescent="0.25">
      <c r="D629" s="50">
        <v>10113105</v>
      </c>
      <c r="E629" s="50" t="s">
        <v>39</v>
      </c>
      <c r="F629" s="50">
        <v>9835012000</v>
      </c>
      <c r="G629" s="50"/>
      <c r="H629" s="50"/>
      <c r="I629" s="50"/>
      <c r="J629" s="50"/>
      <c r="K629" s="50"/>
      <c r="L629" s="50"/>
    </row>
    <row r="630" spans="4:12" x14ac:dyDescent="0.25">
      <c r="D630" s="50">
        <v>10113110</v>
      </c>
      <c r="E630" s="50" t="s">
        <v>39</v>
      </c>
      <c r="F630" s="50">
        <v>9835012000</v>
      </c>
      <c r="G630" s="50"/>
      <c r="H630" s="50"/>
      <c r="I630" s="50"/>
      <c r="J630" s="50"/>
      <c r="K630" s="50"/>
      <c r="L630" s="50"/>
    </row>
    <row r="631" spans="4:12" x14ac:dyDescent="0.25">
      <c r="D631" s="50">
        <v>10113111</v>
      </c>
      <c r="E631" s="50" t="s">
        <v>39</v>
      </c>
      <c r="F631" s="50">
        <v>9835012000</v>
      </c>
      <c r="G631" s="50"/>
      <c r="H631" s="50"/>
      <c r="I631" s="50"/>
      <c r="J631" s="50"/>
      <c r="K631" s="50"/>
      <c r="L631" s="50"/>
    </row>
    <row r="632" spans="4:12" x14ac:dyDescent="0.25">
      <c r="D632" s="50">
        <v>10113115</v>
      </c>
      <c r="E632" s="50" t="s">
        <v>39</v>
      </c>
      <c r="F632" s="50">
        <v>9835012000</v>
      </c>
      <c r="G632" s="50"/>
      <c r="H632" s="50"/>
      <c r="I632" s="50"/>
      <c r="J632" s="50"/>
      <c r="K632" s="50"/>
      <c r="L632" s="50"/>
    </row>
    <row r="633" spans="4:12" x14ac:dyDescent="0.25">
      <c r="D633" s="50">
        <v>10113120</v>
      </c>
      <c r="E633" s="50" t="s">
        <v>39</v>
      </c>
      <c r="F633" s="50">
        <v>9835012000</v>
      </c>
      <c r="G633" s="50"/>
      <c r="H633" s="50"/>
      <c r="I633" s="50"/>
      <c r="J633" s="50"/>
      <c r="K633" s="50"/>
      <c r="L633" s="50"/>
    </row>
    <row r="634" spans="4:12" x14ac:dyDescent="0.25">
      <c r="D634" s="50">
        <v>10113123</v>
      </c>
      <c r="E634" s="50" t="s">
        <v>39</v>
      </c>
      <c r="F634" s="50">
        <v>9835014000</v>
      </c>
      <c r="G634" s="50"/>
      <c r="H634" s="50"/>
      <c r="I634" s="50"/>
      <c r="J634" s="50"/>
      <c r="K634" s="50"/>
      <c r="L634" s="50"/>
    </row>
    <row r="635" spans="4:12" x14ac:dyDescent="0.25">
      <c r="D635" s="50">
        <v>10113125</v>
      </c>
      <c r="E635" s="50" t="s">
        <v>39</v>
      </c>
      <c r="F635" s="50">
        <v>9835014000</v>
      </c>
      <c r="G635" s="50"/>
      <c r="H635" s="50"/>
      <c r="I635" s="50"/>
      <c r="J635" s="50"/>
      <c r="K635" s="50"/>
      <c r="L635" s="50"/>
    </row>
    <row r="636" spans="4:12" x14ac:dyDescent="0.25">
      <c r="D636" s="50">
        <v>10113127</v>
      </c>
      <c r="E636" s="50" t="s">
        <v>39</v>
      </c>
      <c r="F636" s="50">
        <v>9835014000</v>
      </c>
      <c r="G636" s="50"/>
      <c r="H636" s="50"/>
      <c r="I636" s="50"/>
      <c r="J636" s="50"/>
      <c r="K636" s="50"/>
      <c r="L636" s="50"/>
    </row>
    <row r="637" spans="4:12" x14ac:dyDescent="0.25">
      <c r="D637" s="50">
        <v>10113130</v>
      </c>
      <c r="E637" s="50" t="s">
        <v>39</v>
      </c>
      <c r="F637" s="50">
        <v>9835014000</v>
      </c>
      <c r="G637" s="50"/>
      <c r="H637" s="50"/>
      <c r="I637" s="50"/>
      <c r="J637" s="50"/>
      <c r="K637" s="50"/>
      <c r="L637" s="50"/>
    </row>
    <row r="638" spans="4:12" x14ac:dyDescent="0.25">
      <c r="D638" s="50">
        <v>10113135</v>
      </c>
      <c r="E638" s="50" t="s">
        <v>39</v>
      </c>
      <c r="F638" s="50">
        <v>9835014000</v>
      </c>
      <c r="G638" s="50"/>
      <c r="H638" s="50"/>
      <c r="I638" s="50"/>
      <c r="J638" s="50"/>
      <c r="K638" s="50"/>
      <c r="L638" s="50"/>
    </row>
    <row r="639" spans="4:12" x14ac:dyDescent="0.25">
      <c r="D639" s="50">
        <v>10113140</v>
      </c>
      <c r="E639" s="50" t="s">
        <v>39</v>
      </c>
      <c r="F639" s="50">
        <v>9835014000</v>
      </c>
      <c r="G639" s="50"/>
      <c r="H639" s="50"/>
      <c r="I639" s="50"/>
      <c r="J639" s="50"/>
      <c r="K639" s="50"/>
      <c r="L639" s="50"/>
    </row>
    <row r="640" spans="4:12" x14ac:dyDescent="0.25">
      <c r="D640" s="50">
        <v>10113238</v>
      </c>
      <c r="E640" s="50" t="s">
        <v>39</v>
      </c>
      <c r="F640" s="50">
        <v>9899999903</v>
      </c>
      <c r="G640" s="50"/>
      <c r="H640" s="50"/>
      <c r="I640" s="50"/>
      <c r="J640" s="50"/>
      <c r="K640" s="50"/>
      <c r="L640" s="50"/>
    </row>
    <row r="641" spans="4:12" x14ac:dyDescent="0.25">
      <c r="D641" s="50">
        <v>10113278</v>
      </c>
      <c r="E641" s="50" t="s">
        <v>39</v>
      </c>
      <c r="F641" s="50">
        <v>9899999903</v>
      </c>
      <c r="G641" s="50"/>
      <c r="H641" s="50"/>
      <c r="I641" s="50"/>
      <c r="J641" s="50"/>
      <c r="K641" s="50"/>
      <c r="L641" s="50"/>
    </row>
    <row r="642" spans="4:12" x14ac:dyDescent="0.25">
      <c r="D642" s="50">
        <v>10113317</v>
      </c>
      <c r="E642" s="50" t="s">
        <v>39</v>
      </c>
      <c r="F642" s="50">
        <v>9899999903</v>
      </c>
      <c r="G642" s="50"/>
      <c r="H642" s="50"/>
      <c r="I642" s="50"/>
      <c r="J642" s="50"/>
      <c r="K642" s="50"/>
      <c r="L642" s="50"/>
    </row>
    <row r="643" spans="4:12" x14ac:dyDescent="0.25">
      <c r="D643" s="50">
        <v>10113357</v>
      </c>
      <c r="E643" s="50" t="s">
        <v>39</v>
      </c>
      <c r="F643" s="50">
        <v>9899999903</v>
      </c>
      <c r="G643" s="50"/>
      <c r="H643" s="50"/>
      <c r="I643" s="50"/>
      <c r="J643" s="50"/>
      <c r="K643" s="50"/>
      <c r="L643" s="50"/>
    </row>
    <row r="644" spans="4:12" x14ac:dyDescent="0.25">
      <c r="D644" s="50">
        <v>10113397</v>
      </c>
      <c r="E644" s="50" t="s">
        <v>39</v>
      </c>
      <c r="F644" s="50">
        <v>9899999903</v>
      </c>
      <c r="G644" s="50"/>
      <c r="H644" s="50"/>
      <c r="I644" s="50"/>
      <c r="J644" s="50"/>
      <c r="K644" s="50"/>
      <c r="L644" s="50"/>
    </row>
    <row r="645" spans="4:12" x14ac:dyDescent="0.25">
      <c r="D645" s="50">
        <v>10113437</v>
      </c>
      <c r="E645" s="50" t="s">
        <v>39</v>
      </c>
      <c r="F645" s="50">
        <v>9835006000</v>
      </c>
      <c r="G645" s="50"/>
      <c r="H645" s="50"/>
      <c r="I645" s="50"/>
      <c r="J645" s="50"/>
      <c r="K645" s="50"/>
      <c r="L645" s="50"/>
    </row>
    <row r="646" spans="4:12" x14ac:dyDescent="0.25">
      <c r="D646" s="50">
        <v>10113476</v>
      </c>
      <c r="E646" s="50" t="s">
        <v>39</v>
      </c>
      <c r="F646" s="50">
        <v>9835006000</v>
      </c>
      <c r="G646" s="50"/>
      <c r="H646" s="50"/>
      <c r="I646" s="50"/>
      <c r="J646" s="50"/>
      <c r="K646" s="50"/>
      <c r="L646" s="50"/>
    </row>
    <row r="647" spans="4:12" x14ac:dyDescent="0.25">
      <c r="D647" s="50">
        <v>10113516</v>
      </c>
      <c r="E647" s="50" t="s">
        <v>39</v>
      </c>
      <c r="F647" s="50">
        <v>9835006000</v>
      </c>
      <c r="G647" s="50"/>
      <c r="H647" s="50"/>
      <c r="I647" s="50"/>
      <c r="J647" s="50"/>
      <c r="K647" s="50"/>
      <c r="L647" s="50"/>
    </row>
    <row r="648" spans="4:12" x14ac:dyDescent="0.25">
      <c r="D648" s="50">
        <v>10113556</v>
      </c>
      <c r="E648" s="50" t="s">
        <v>39</v>
      </c>
      <c r="F648" s="50">
        <v>9835006000</v>
      </c>
      <c r="G648" s="50"/>
      <c r="H648" s="50"/>
      <c r="I648" s="50"/>
      <c r="J648" s="50"/>
      <c r="K648" s="50"/>
      <c r="L648" s="50"/>
    </row>
    <row r="649" spans="4:12" x14ac:dyDescent="0.25">
      <c r="D649" s="50">
        <v>10113595</v>
      </c>
      <c r="E649" s="50" t="s">
        <v>39</v>
      </c>
      <c r="F649" s="50">
        <v>9835006000</v>
      </c>
      <c r="G649" s="50"/>
      <c r="H649" s="50"/>
      <c r="I649" s="50"/>
      <c r="J649" s="50"/>
      <c r="K649" s="50"/>
      <c r="L649" s="50"/>
    </row>
    <row r="650" spans="4:12" x14ac:dyDescent="0.25">
      <c r="D650" s="50">
        <v>10113635</v>
      </c>
      <c r="E650" s="50" t="s">
        <v>39</v>
      </c>
      <c r="F650" s="50">
        <v>9835008000</v>
      </c>
      <c r="G650" s="50"/>
      <c r="H650" s="50"/>
      <c r="I650" s="50"/>
      <c r="J650" s="50"/>
      <c r="K650" s="50"/>
      <c r="L650" s="50"/>
    </row>
    <row r="651" spans="4:12" x14ac:dyDescent="0.25">
      <c r="D651" s="50">
        <v>10113675</v>
      </c>
      <c r="E651" s="50" t="s">
        <v>39</v>
      </c>
      <c r="F651" s="50">
        <v>9835008000</v>
      </c>
      <c r="G651" s="50"/>
      <c r="H651" s="50"/>
      <c r="I651" s="50"/>
      <c r="J651" s="50"/>
      <c r="K651" s="50"/>
      <c r="L651" s="50"/>
    </row>
    <row r="652" spans="4:12" x14ac:dyDescent="0.25">
      <c r="D652" s="50">
        <v>10113714</v>
      </c>
      <c r="E652" s="50" t="s">
        <v>39</v>
      </c>
      <c r="F652" s="50">
        <v>9835008000</v>
      </c>
      <c r="G652" s="50"/>
      <c r="H652" s="50"/>
      <c r="I652" s="50"/>
      <c r="J652" s="50"/>
      <c r="K652" s="50"/>
      <c r="L652" s="50"/>
    </row>
    <row r="653" spans="4:12" x14ac:dyDescent="0.25">
      <c r="D653" s="50">
        <v>10113794</v>
      </c>
      <c r="E653" s="50" t="s">
        <v>39</v>
      </c>
      <c r="F653" s="50">
        <v>9835008000</v>
      </c>
      <c r="G653" s="50"/>
      <c r="H653" s="50"/>
      <c r="I653" s="50"/>
      <c r="J653" s="50"/>
      <c r="K653" s="50"/>
      <c r="L653" s="50"/>
    </row>
    <row r="654" spans="4:12" x14ac:dyDescent="0.25">
      <c r="D654" s="50">
        <v>10113873</v>
      </c>
      <c r="E654" s="50" t="s">
        <v>39</v>
      </c>
      <c r="F654" s="50">
        <v>9835010000</v>
      </c>
      <c r="G654" s="50"/>
      <c r="H654" s="50"/>
      <c r="I654" s="50"/>
      <c r="J654" s="50"/>
      <c r="K654" s="50"/>
      <c r="L654" s="50"/>
    </row>
    <row r="655" spans="4:12" x14ac:dyDescent="0.25">
      <c r="D655" s="50">
        <v>10122020</v>
      </c>
      <c r="E655" s="50" t="s">
        <v>39</v>
      </c>
      <c r="F655" s="50">
        <v>9835004000</v>
      </c>
      <c r="G655" s="50">
        <v>9810004000</v>
      </c>
      <c r="H655" s="50">
        <v>9824104000</v>
      </c>
      <c r="I655" s="50"/>
      <c r="J655" s="50"/>
      <c r="K655" s="50"/>
      <c r="L655" s="50"/>
    </row>
    <row r="656" spans="4:12" x14ac:dyDescent="0.25">
      <c r="D656" s="50">
        <v>10122021</v>
      </c>
      <c r="E656" s="50" t="s">
        <v>39</v>
      </c>
      <c r="F656" s="50">
        <v>9835004000</v>
      </c>
      <c r="G656" s="50">
        <v>9810004000</v>
      </c>
      <c r="H656" s="50">
        <v>9824104000</v>
      </c>
      <c r="I656" s="50"/>
      <c r="J656" s="50"/>
      <c r="K656" s="50"/>
      <c r="L656" s="50"/>
    </row>
    <row r="657" spans="4:12" x14ac:dyDescent="0.25">
      <c r="D657" s="50">
        <v>10122022</v>
      </c>
      <c r="E657" s="50" t="s">
        <v>39</v>
      </c>
      <c r="F657" s="50">
        <v>9835004000</v>
      </c>
      <c r="G657" s="50">
        <v>9810004000</v>
      </c>
      <c r="H657" s="50">
        <v>9824104000</v>
      </c>
      <c r="I657" s="50"/>
      <c r="J657" s="50"/>
      <c r="K657" s="50"/>
      <c r="L657" s="50"/>
    </row>
    <row r="658" spans="4:12" x14ac:dyDescent="0.25">
      <c r="D658" s="50">
        <v>10122023</v>
      </c>
      <c r="E658" s="50" t="s">
        <v>39</v>
      </c>
      <c r="F658" s="50">
        <v>9835004000</v>
      </c>
      <c r="G658" s="50">
        <v>9810004000</v>
      </c>
      <c r="H658" s="50">
        <v>9824104000</v>
      </c>
      <c r="I658" s="50"/>
      <c r="J658" s="50"/>
      <c r="K658" s="50"/>
      <c r="L658" s="50"/>
    </row>
    <row r="659" spans="4:12" x14ac:dyDescent="0.25">
      <c r="D659" s="50">
        <v>10122024</v>
      </c>
      <c r="E659" s="50" t="s">
        <v>39</v>
      </c>
      <c r="F659" s="50">
        <v>9835004000</v>
      </c>
      <c r="G659" s="50">
        <v>9810004000</v>
      </c>
      <c r="H659" s="50">
        <v>9824104000</v>
      </c>
      <c r="I659" s="50"/>
      <c r="J659" s="50"/>
      <c r="K659" s="50"/>
      <c r="L659" s="50"/>
    </row>
    <row r="660" spans="4:12" x14ac:dyDescent="0.25">
      <c r="D660" s="50">
        <v>10122025</v>
      </c>
      <c r="E660" s="50" t="s">
        <v>39</v>
      </c>
      <c r="F660" s="50">
        <v>9835004000</v>
      </c>
      <c r="G660" s="50">
        <v>9810004000</v>
      </c>
      <c r="H660" s="50">
        <v>9824104000</v>
      </c>
      <c r="I660" s="50"/>
      <c r="J660" s="50"/>
      <c r="K660" s="50"/>
      <c r="L660" s="50"/>
    </row>
    <row r="661" spans="4:12" x14ac:dyDescent="0.25">
      <c r="D661" s="50">
        <v>10122026</v>
      </c>
      <c r="E661" s="50" t="s">
        <v>39</v>
      </c>
      <c r="F661" s="50">
        <v>9835004000</v>
      </c>
      <c r="G661" s="50">
        <v>9810004000</v>
      </c>
      <c r="H661" s="50">
        <v>9824104000</v>
      </c>
      <c r="I661" s="50"/>
      <c r="J661" s="50"/>
      <c r="K661" s="50"/>
      <c r="L661" s="50"/>
    </row>
    <row r="662" spans="4:12" x14ac:dyDescent="0.25">
      <c r="D662" s="50">
        <v>10122027</v>
      </c>
      <c r="E662" s="50" t="s">
        <v>39</v>
      </c>
      <c r="F662" s="50">
        <v>9835004000</v>
      </c>
      <c r="G662" s="50">
        <v>9810004000</v>
      </c>
      <c r="H662" s="50">
        <v>9824104000</v>
      </c>
      <c r="I662" s="50"/>
      <c r="J662" s="50"/>
      <c r="K662" s="50"/>
      <c r="L662" s="50"/>
    </row>
    <row r="663" spans="4:12" x14ac:dyDescent="0.25">
      <c r="D663" s="50">
        <v>10122028</v>
      </c>
      <c r="E663" s="50" t="s">
        <v>39</v>
      </c>
      <c r="F663" s="50">
        <v>9835004000</v>
      </c>
      <c r="G663" s="50">
        <v>9810004000</v>
      </c>
      <c r="H663" s="50">
        <v>9824104000</v>
      </c>
      <c r="I663" s="50"/>
      <c r="J663" s="50"/>
      <c r="K663" s="50"/>
      <c r="L663" s="50"/>
    </row>
    <row r="664" spans="4:12" x14ac:dyDescent="0.25">
      <c r="D664" s="50">
        <v>10122029</v>
      </c>
      <c r="E664" s="50" t="s">
        <v>39</v>
      </c>
      <c r="F664" s="50">
        <v>9835004000</v>
      </c>
      <c r="G664" s="50">
        <v>9810004000</v>
      </c>
      <c r="H664" s="50">
        <v>9824104000</v>
      </c>
      <c r="I664" s="50"/>
      <c r="J664" s="50"/>
      <c r="K664" s="50"/>
      <c r="L664" s="50"/>
    </row>
    <row r="665" spans="4:12" x14ac:dyDescent="0.25">
      <c r="D665" s="50">
        <v>10122030</v>
      </c>
      <c r="E665" s="50" t="s">
        <v>39</v>
      </c>
      <c r="F665" s="50">
        <v>9835004000</v>
      </c>
      <c r="G665" s="50">
        <v>9810004000</v>
      </c>
      <c r="H665" s="50">
        <v>9824104000</v>
      </c>
      <c r="I665" s="50"/>
      <c r="J665" s="50"/>
      <c r="K665" s="50"/>
      <c r="L665" s="50"/>
    </row>
    <row r="666" spans="4:12" x14ac:dyDescent="0.25">
      <c r="D666" s="50">
        <v>10122031</v>
      </c>
      <c r="E666" s="50" t="s">
        <v>39</v>
      </c>
      <c r="F666" s="50">
        <v>9835004000</v>
      </c>
      <c r="G666" s="50">
        <v>9810004000</v>
      </c>
      <c r="H666" s="50">
        <v>9824104000</v>
      </c>
      <c r="I666" s="50"/>
      <c r="J666" s="50"/>
      <c r="K666" s="50"/>
      <c r="L666" s="50"/>
    </row>
    <row r="667" spans="4:12" x14ac:dyDescent="0.25">
      <c r="D667" s="50">
        <v>10122032</v>
      </c>
      <c r="E667" s="50" t="s">
        <v>39</v>
      </c>
      <c r="F667" s="50">
        <v>9835004000</v>
      </c>
      <c r="G667" s="50">
        <v>9810004000</v>
      </c>
      <c r="H667" s="50">
        <v>9824104000</v>
      </c>
      <c r="I667" s="50"/>
      <c r="J667" s="50"/>
      <c r="K667" s="50"/>
      <c r="L667" s="50"/>
    </row>
    <row r="668" spans="4:12" x14ac:dyDescent="0.25">
      <c r="D668" s="50">
        <v>10122033</v>
      </c>
      <c r="E668" s="50" t="s">
        <v>39</v>
      </c>
      <c r="F668" s="50">
        <v>9835004000</v>
      </c>
      <c r="G668" s="50">
        <v>9810004000</v>
      </c>
      <c r="H668" s="50">
        <v>9824104000</v>
      </c>
      <c r="I668" s="50"/>
      <c r="J668" s="50"/>
      <c r="K668" s="50"/>
      <c r="L668" s="50"/>
    </row>
    <row r="669" spans="4:12" x14ac:dyDescent="0.25">
      <c r="D669" s="50">
        <v>10122034</v>
      </c>
      <c r="E669" s="50" t="s">
        <v>39</v>
      </c>
      <c r="F669" s="50">
        <v>9835004000</v>
      </c>
      <c r="G669" s="50">
        <v>9810004000</v>
      </c>
      <c r="H669" s="50">
        <v>9824104000</v>
      </c>
      <c r="I669" s="50"/>
      <c r="J669" s="50"/>
      <c r="K669" s="50"/>
      <c r="L669" s="50"/>
    </row>
    <row r="670" spans="4:12" x14ac:dyDescent="0.25">
      <c r="D670" s="50">
        <v>10122035</v>
      </c>
      <c r="E670" s="50" t="s">
        <v>39</v>
      </c>
      <c r="F670" s="50">
        <v>9835004000</v>
      </c>
      <c r="G670" s="50">
        <v>9810004000</v>
      </c>
      <c r="H670" s="50">
        <v>9824104000</v>
      </c>
      <c r="I670" s="50"/>
      <c r="J670" s="50"/>
      <c r="K670" s="50"/>
      <c r="L670" s="50"/>
    </row>
    <row r="671" spans="4:12" x14ac:dyDescent="0.25">
      <c r="D671" s="50">
        <v>10122036</v>
      </c>
      <c r="E671" s="50" t="s">
        <v>39</v>
      </c>
      <c r="F671" s="50">
        <v>9835004000</v>
      </c>
      <c r="G671" s="50">
        <v>9810004000</v>
      </c>
      <c r="H671" s="50">
        <v>9824104000</v>
      </c>
      <c r="I671" s="50"/>
      <c r="J671" s="50"/>
      <c r="K671" s="50"/>
      <c r="L671" s="50"/>
    </row>
    <row r="672" spans="4:12" x14ac:dyDescent="0.25">
      <c r="D672" s="50">
        <v>10122037</v>
      </c>
      <c r="E672" s="50" t="s">
        <v>39</v>
      </c>
      <c r="F672" s="50">
        <v>9835004000</v>
      </c>
      <c r="G672" s="50">
        <v>9810004000</v>
      </c>
      <c r="H672" s="50">
        <v>9824104000</v>
      </c>
      <c r="I672" s="50"/>
      <c r="J672" s="50"/>
      <c r="K672" s="50"/>
      <c r="L672" s="50"/>
    </row>
    <row r="673" spans="4:12" x14ac:dyDescent="0.25">
      <c r="D673" s="50">
        <v>10122038</v>
      </c>
      <c r="E673" s="50" t="s">
        <v>39</v>
      </c>
      <c r="F673" s="50">
        <v>9835004000</v>
      </c>
      <c r="G673" s="50">
        <v>9810004000</v>
      </c>
      <c r="H673" s="50">
        <v>9824104000</v>
      </c>
      <c r="I673" s="50"/>
      <c r="J673" s="50"/>
      <c r="K673" s="50"/>
      <c r="L673" s="50"/>
    </row>
    <row r="674" spans="4:12" x14ac:dyDescent="0.25">
      <c r="D674" s="50">
        <v>10122039</v>
      </c>
      <c r="E674" s="50" t="s">
        <v>39</v>
      </c>
      <c r="F674" s="50">
        <v>9835004000</v>
      </c>
      <c r="G674" s="50">
        <v>9810004000</v>
      </c>
      <c r="H674" s="50">
        <v>9824104000</v>
      </c>
      <c r="I674" s="50"/>
      <c r="J674" s="50"/>
      <c r="K674" s="50"/>
      <c r="L674" s="50"/>
    </row>
    <row r="675" spans="4:12" x14ac:dyDescent="0.25">
      <c r="D675" s="50">
        <v>10122040</v>
      </c>
      <c r="E675" s="50" t="s">
        <v>39</v>
      </c>
      <c r="F675" s="50">
        <v>9835004000</v>
      </c>
      <c r="G675" s="50">
        <v>9810004000</v>
      </c>
      <c r="H675" s="50">
        <v>9824104000</v>
      </c>
      <c r="I675" s="50"/>
      <c r="J675" s="50"/>
      <c r="K675" s="50"/>
      <c r="L675" s="50"/>
    </row>
    <row r="676" spans="4:12" x14ac:dyDescent="0.25">
      <c r="D676" s="50">
        <v>10122041</v>
      </c>
      <c r="E676" s="50" t="s">
        <v>39</v>
      </c>
      <c r="F676" s="50">
        <v>9835006000</v>
      </c>
      <c r="G676" s="50">
        <v>9810006000</v>
      </c>
      <c r="H676" s="50">
        <v>9824106000</v>
      </c>
      <c r="I676" s="50"/>
      <c r="J676" s="50"/>
      <c r="K676" s="50"/>
      <c r="L676" s="50"/>
    </row>
    <row r="677" spans="4:12" x14ac:dyDescent="0.25">
      <c r="D677" s="50">
        <v>10122042</v>
      </c>
      <c r="E677" s="50" t="s">
        <v>39</v>
      </c>
      <c r="F677" s="50">
        <v>9835006000</v>
      </c>
      <c r="G677" s="50">
        <v>9810006000</v>
      </c>
      <c r="H677" s="50">
        <v>9824106000</v>
      </c>
      <c r="I677" s="50"/>
      <c r="J677" s="50"/>
      <c r="K677" s="50"/>
      <c r="L677" s="50"/>
    </row>
    <row r="678" spans="4:12" x14ac:dyDescent="0.25">
      <c r="D678" s="50">
        <v>10122043</v>
      </c>
      <c r="E678" s="50" t="s">
        <v>39</v>
      </c>
      <c r="F678" s="50">
        <v>9835006000</v>
      </c>
      <c r="G678" s="50">
        <v>9810006000</v>
      </c>
      <c r="H678" s="50">
        <v>9824106000</v>
      </c>
      <c r="I678" s="50"/>
      <c r="J678" s="50"/>
      <c r="K678" s="50"/>
      <c r="L678" s="50"/>
    </row>
    <row r="679" spans="4:12" x14ac:dyDescent="0.25">
      <c r="D679" s="50">
        <v>10122044</v>
      </c>
      <c r="E679" s="50" t="s">
        <v>39</v>
      </c>
      <c r="F679" s="50">
        <v>9835006000</v>
      </c>
      <c r="G679" s="50">
        <v>9810006000</v>
      </c>
      <c r="H679" s="50">
        <v>9824106000</v>
      </c>
      <c r="I679" s="50"/>
      <c r="J679" s="50"/>
      <c r="K679" s="50"/>
      <c r="L679" s="50"/>
    </row>
    <row r="680" spans="4:12" x14ac:dyDescent="0.25">
      <c r="D680" s="50">
        <v>10122045</v>
      </c>
      <c r="E680" s="50" t="s">
        <v>39</v>
      </c>
      <c r="F680" s="50">
        <v>9835006000</v>
      </c>
      <c r="G680" s="50">
        <v>9810006000</v>
      </c>
      <c r="H680" s="50">
        <v>9824106000</v>
      </c>
      <c r="I680" s="50"/>
      <c r="J680" s="50"/>
      <c r="K680" s="50"/>
      <c r="L680" s="50"/>
    </row>
    <row r="681" spans="4:12" x14ac:dyDescent="0.25">
      <c r="D681" s="50">
        <v>10122046</v>
      </c>
      <c r="E681" s="50" t="s">
        <v>39</v>
      </c>
      <c r="F681" s="50">
        <v>9835006000</v>
      </c>
      <c r="G681" s="50">
        <v>9810006000</v>
      </c>
      <c r="H681" s="50">
        <v>9824106000</v>
      </c>
      <c r="I681" s="50"/>
      <c r="J681" s="50"/>
      <c r="K681" s="50"/>
      <c r="L681" s="50"/>
    </row>
    <row r="682" spans="4:12" x14ac:dyDescent="0.25">
      <c r="D682" s="50">
        <v>10122047</v>
      </c>
      <c r="E682" s="50" t="s">
        <v>39</v>
      </c>
      <c r="F682" s="50">
        <v>9835006000</v>
      </c>
      <c r="G682" s="50">
        <v>9810006000</v>
      </c>
      <c r="H682" s="50">
        <v>9824106000</v>
      </c>
      <c r="I682" s="50"/>
      <c r="J682" s="50"/>
      <c r="K682" s="50"/>
      <c r="L682" s="50"/>
    </row>
    <row r="683" spans="4:12" x14ac:dyDescent="0.25">
      <c r="D683" s="50">
        <v>10122048</v>
      </c>
      <c r="E683" s="50" t="s">
        <v>39</v>
      </c>
      <c r="F683" s="50">
        <v>9835006000</v>
      </c>
      <c r="G683" s="50">
        <v>9810006000</v>
      </c>
      <c r="H683" s="50">
        <v>9824106000</v>
      </c>
      <c r="I683" s="50"/>
      <c r="J683" s="50"/>
      <c r="K683" s="50"/>
      <c r="L683" s="50"/>
    </row>
    <row r="684" spans="4:12" x14ac:dyDescent="0.25">
      <c r="D684" s="50">
        <v>10122049</v>
      </c>
      <c r="E684" s="50" t="s">
        <v>39</v>
      </c>
      <c r="F684" s="50">
        <v>9835006000</v>
      </c>
      <c r="G684" s="50">
        <v>9810006000</v>
      </c>
      <c r="H684" s="50">
        <v>9824106000</v>
      </c>
      <c r="I684" s="50"/>
      <c r="J684" s="50"/>
      <c r="K684" s="50"/>
      <c r="L684" s="50"/>
    </row>
    <row r="685" spans="4:12" x14ac:dyDescent="0.25">
      <c r="D685" s="50">
        <v>10122050</v>
      </c>
      <c r="E685" s="50" t="s">
        <v>39</v>
      </c>
      <c r="F685" s="50">
        <v>9835006000</v>
      </c>
      <c r="G685" s="50">
        <v>9810006000</v>
      </c>
      <c r="H685" s="50">
        <v>9824106000</v>
      </c>
      <c r="I685" s="50"/>
      <c r="J685" s="50"/>
      <c r="K685" s="50"/>
      <c r="L685" s="50"/>
    </row>
    <row r="686" spans="4:12" x14ac:dyDescent="0.25">
      <c r="D686" s="50">
        <v>10122051</v>
      </c>
      <c r="E686" s="50" t="s">
        <v>39</v>
      </c>
      <c r="F686" s="50">
        <v>9835006000</v>
      </c>
      <c r="G686" s="50">
        <v>9810006000</v>
      </c>
      <c r="H686" s="50">
        <v>9824106000</v>
      </c>
      <c r="I686" s="50"/>
      <c r="J686" s="50"/>
      <c r="K686" s="50"/>
      <c r="L686" s="50"/>
    </row>
    <row r="687" spans="4:12" x14ac:dyDescent="0.25">
      <c r="D687" s="50">
        <v>10122052</v>
      </c>
      <c r="E687" s="50" t="s">
        <v>39</v>
      </c>
      <c r="F687" s="50">
        <v>9835006000</v>
      </c>
      <c r="G687" s="50">
        <v>9810006000</v>
      </c>
      <c r="H687" s="50">
        <v>9824106000</v>
      </c>
      <c r="I687" s="50"/>
      <c r="J687" s="50"/>
      <c r="K687" s="50"/>
      <c r="L687" s="50"/>
    </row>
    <row r="688" spans="4:12" x14ac:dyDescent="0.25">
      <c r="D688" s="50">
        <v>10122053</v>
      </c>
      <c r="E688" s="50" t="s">
        <v>39</v>
      </c>
      <c r="F688" s="50">
        <v>9835006000</v>
      </c>
      <c r="G688" s="50">
        <v>9810006000</v>
      </c>
      <c r="H688" s="50">
        <v>9824106000</v>
      </c>
      <c r="I688" s="50"/>
      <c r="J688" s="50"/>
      <c r="K688" s="50"/>
      <c r="L688" s="50"/>
    </row>
    <row r="689" spans="4:12" x14ac:dyDescent="0.25">
      <c r="D689" s="50">
        <v>10122054</v>
      </c>
      <c r="E689" s="50" t="s">
        <v>39</v>
      </c>
      <c r="F689" s="50">
        <v>9835006000</v>
      </c>
      <c r="G689" s="50">
        <v>9810006000</v>
      </c>
      <c r="H689" s="50">
        <v>9824106000</v>
      </c>
      <c r="I689" s="50"/>
      <c r="J689" s="50"/>
      <c r="K689" s="50"/>
      <c r="L689" s="50"/>
    </row>
    <row r="690" spans="4:12" x14ac:dyDescent="0.25">
      <c r="D690" s="50">
        <v>10122055</v>
      </c>
      <c r="E690" s="50" t="s">
        <v>39</v>
      </c>
      <c r="F690" s="50">
        <v>9835006000</v>
      </c>
      <c r="G690" s="50">
        <v>9810006000</v>
      </c>
      <c r="H690" s="50">
        <v>9824106000</v>
      </c>
      <c r="I690" s="50"/>
      <c r="J690" s="50"/>
      <c r="K690" s="50"/>
      <c r="L690" s="50"/>
    </row>
    <row r="691" spans="4:12" x14ac:dyDescent="0.25">
      <c r="D691" s="50">
        <v>10122056</v>
      </c>
      <c r="E691" s="50" t="s">
        <v>39</v>
      </c>
      <c r="F691" s="50">
        <v>9835006000</v>
      </c>
      <c r="G691" s="50">
        <v>9810006000</v>
      </c>
      <c r="H691" s="50">
        <v>9824106000</v>
      </c>
      <c r="I691" s="50"/>
      <c r="J691" s="50"/>
      <c r="K691" s="50"/>
      <c r="L691" s="50"/>
    </row>
    <row r="692" spans="4:12" x14ac:dyDescent="0.25">
      <c r="D692" s="50">
        <v>10122057</v>
      </c>
      <c r="E692" s="50" t="s">
        <v>39</v>
      </c>
      <c r="F692" s="50">
        <v>9835006000</v>
      </c>
      <c r="G692" s="50">
        <v>9810006000</v>
      </c>
      <c r="H692" s="50">
        <v>9824106000</v>
      </c>
      <c r="I692" s="50"/>
      <c r="J692" s="50"/>
      <c r="K692" s="50"/>
      <c r="L692" s="50"/>
    </row>
    <row r="693" spans="4:12" x14ac:dyDescent="0.25">
      <c r="D693" s="50">
        <v>10122058</v>
      </c>
      <c r="E693" s="50" t="s">
        <v>39</v>
      </c>
      <c r="F693" s="50">
        <v>9835006000</v>
      </c>
      <c r="G693" s="50">
        <v>9810006000</v>
      </c>
      <c r="H693" s="50">
        <v>9824106000</v>
      </c>
      <c r="I693" s="50"/>
      <c r="J693" s="50"/>
      <c r="K693" s="50"/>
      <c r="L693" s="50"/>
    </row>
    <row r="694" spans="4:12" x14ac:dyDescent="0.25">
      <c r="D694" s="50">
        <v>10122059</v>
      </c>
      <c r="E694" s="50" t="s">
        <v>39</v>
      </c>
      <c r="F694" s="50">
        <v>9835006000</v>
      </c>
      <c r="G694" s="50">
        <v>9810006000</v>
      </c>
      <c r="H694" s="50">
        <v>9824106000</v>
      </c>
      <c r="I694" s="50"/>
      <c r="J694" s="50"/>
      <c r="K694" s="50"/>
      <c r="L694" s="50"/>
    </row>
    <row r="695" spans="4:12" x14ac:dyDescent="0.25">
      <c r="D695" s="50">
        <v>10122060</v>
      </c>
      <c r="E695" s="50" t="s">
        <v>39</v>
      </c>
      <c r="F695" s="50">
        <v>9835006000</v>
      </c>
      <c r="G695" s="50">
        <v>9810006000</v>
      </c>
      <c r="H695" s="50">
        <v>9824106000</v>
      </c>
      <c r="I695" s="50"/>
      <c r="J695" s="50"/>
      <c r="K695" s="50"/>
      <c r="L695" s="50"/>
    </row>
    <row r="696" spans="4:12" x14ac:dyDescent="0.25">
      <c r="D696" s="50">
        <v>10122061</v>
      </c>
      <c r="E696" s="50" t="s">
        <v>39</v>
      </c>
      <c r="F696" s="50">
        <v>9835008000</v>
      </c>
      <c r="G696" s="50">
        <v>9810008000</v>
      </c>
      <c r="H696" s="50">
        <v>9824108000</v>
      </c>
      <c r="I696" s="50"/>
      <c r="J696" s="50"/>
      <c r="K696" s="50"/>
      <c r="L696" s="50"/>
    </row>
    <row r="697" spans="4:12" x14ac:dyDescent="0.25">
      <c r="D697" s="50">
        <v>10122062</v>
      </c>
      <c r="E697" s="50" t="s">
        <v>39</v>
      </c>
      <c r="F697" s="50">
        <v>9835008000</v>
      </c>
      <c r="G697" s="50">
        <v>9810008000</v>
      </c>
      <c r="H697" s="50">
        <v>9824108000</v>
      </c>
      <c r="I697" s="50"/>
      <c r="J697" s="50"/>
      <c r="K697" s="50"/>
      <c r="L697" s="50"/>
    </row>
    <row r="698" spans="4:12" x14ac:dyDescent="0.25">
      <c r="D698" s="50">
        <v>10122063</v>
      </c>
      <c r="E698" s="50" t="s">
        <v>39</v>
      </c>
      <c r="F698" s="50">
        <v>9835008000</v>
      </c>
      <c r="G698" s="50">
        <v>9810008000</v>
      </c>
      <c r="H698" s="50">
        <v>9824108000</v>
      </c>
      <c r="I698" s="50"/>
      <c r="J698" s="50"/>
      <c r="K698" s="50"/>
      <c r="L698" s="50"/>
    </row>
    <row r="699" spans="4:12" x14ac:dyDescent="0.25">
      <c r="D699" s="50">
        <v>10122064</v>
      </c>
      <c r="E699" s="50" t="s">
        <v>39</v>
      </c>
      <c r="F699" s="50">
        <v>9835008000</v>
      </c>
      <c r="G699" s="50">
        <v>9810008000</v>
      </c>
      <c r="H699" s="50">
        <v>9824108000</v>
      </c>
      <c r="I699" s="50"/>
      <c r="J699" s="50"/>
      <c r="K699" s="50"/>
      <c r="L699" s="50"/>
    </row>
    <row r="700" spans="4:12" x14ac:dyDescent="0.25">
      <c r="D700" s="50">
        <v>10122065</v>
      </c>
      <c r="E700" s="50" t="s">
        <v>39</v>
      </c>
      <c r="F700" s="50">
        <v>9835008000</v>
      </c>
      <c r="G700" s="50">
        <v>9810008000</v>
      </c>
      <c r="H700" s="50">
        <v>9824108000</v>
      </c>
      <c r="I700" s="50"/>
      <c r="J700" s="50"/>
      <c r="K700" s="50"/>
      <c r="L700" s="50"/>
    </row>
    <row r="701" spans="4:12" x14ac:dyDescent="0.25">
      <c r="D701" s="50">
        <v>10122066</v>
      </c>
      <c r="E701" s="50" t="s">
        <v>39</v>
      </c>
      <c r="F701" s="50">
        <v>9835008000</v>
      </c>
      <c r="G701" s="50">
        <v>9810008000</v>
      </c>
      <c r="H701" s="50">
        <v>9824108000</v>
      </c>
      <c r="I701" s="50"/>
      <c r="J701" s="50"/>
      <c r="K701" s="50"/>
      <c r="L701" s="50"/>
    </row>
    <row r="702" spans="4:12" x14ac:dyDescent="0.25">
      <c r="D702" s="50">
        <v>10122067</v>
      </c>
      <c r="E702" s="50" t="s">
        <v>39</v>
      </c>
      <c r="F702" s="50">
        <v>9835008000</v>
      </c>
      <c r="G702" s="50">
        <v>9810008000</v>
      </c>
      <c r="H702" s="50">
        <v>9824108000</v>
      </c>
      <c r="I702" s="50"/>
      <c r="J702" s="50"/>
      <c r="K702" s="50"/>
      <c r="L702" s="50"/>
    </row>
    <row r="703" spans="4:12" x14ac:dyDescent="0.25">
      <c r="D703" s="50">
        <v>10122068</v>
      </c>
      <c r="E703" s="50" t="s">
        <v>39</v>
      </c>
      <c r="F703" s="50">
        <v>9835008000</v>
      </c>
      <c r="G703" s="50">
        <v>9810008000</v>
      </c>
      <c r="H703" s="50">
        <v>9824108000</v>
      </c>
      <c r="I703" s="50"/>
      <c r="J703" s="50"/>
      <c r="K703" s="50"/>
      <c r="L703" s="50"/>
    </row>
    <row r="704" spans="4:12" x14ac:dyDescent="0.25">
      <c r="D704" s="50">
        <v>10122069</v>
      </c>
      <c r="E704" s="50" t="s">
        <v>39</v>
      </c>
      <c r="F704" s="50">
        <v>9835008000</v>
      </c>
      <c r="G704" s="50">
        <v>9810008000</v>
      </c>
      <c r="H704" s="50">
        <v>9824108000</v>
      </c>
      <c r="I704" s="50"/>
      <c r="J704" s="50"/>
      <c r="K704" s="50"/>
      <c r="L704" s="50"/>
    </row>
    <row r="705" spans="4:12" x14ac:dyDescent="0.25">
      <c r="D705" s="50">
        <v>10122070</v>
      </c>
      <c r="E705" s="50" t="s">
        <v>39</v>
      </c>
      <c r="F705" s="50">
        <v>9835008000</v>
      </c>
      <c r="G705" s="50">
        <v>9810008000</v>
      </c>
      <c r="H705" s="50">
        <v>9824108000</v>
      </c>
      <c r="I705" s="50"/>
      <c r="J705" s="50"/>
      <c r="K705" s="50"/>
      <c r="L705" s="50"/>
    </row>
    <row r="706" spans="4:12" x14ac:dyDescent="0.25">
      <c r="D706" s="50">
        <v>10122071</v>
      </c>
      <c r="E706" s="50" t="s">
        <v>39</v>
      </c>
      <c r="F706" s="50">
        <v>9835008000</v>
      </c>
      <c r="G706" s="50">
        <v>9810008000</v>
      </c>
      <c r="H706" s="50">
        <v>9824108000</v>
      </c>
      <c r="I706" s="50"/>
      <c r="J706" s="50"/>
      <c r="K706" s="50"/>
      <c r="L706" s="50"/>
    </row>
    <row r="707" spans="4:12" x14ac:dyDescent="0.25">
      <c r="D707" s="50">
        <v>10122072</v>
      </c>
      <c r="E707" s="50" t="s">
        <v>39</v>
      </c>
      <c r="F707" s="50">
        <v>9835008000</v>
      </c>
      <c r="G707" s="50">
        <v>9810008000</v>
      </c>
      <c r="H707" s="50">
        <v>9824108000</v>
      </c>
      <c r="I707" s="50"/>
      <c r="J707" s="50"/>
      <c r="K707" s="50"/>
      <c r="L707" s="50"/>
    </row>
    <row r="708" spans="4:12" x14ac:dyDescent="0.25">
      <c r="D708" s="50">
        <v>10122073</v>
      </c>
      <c r="E708" s="50" t="s">
        <v>39</v>
      </c>
      <c r="F708" s="50">
        <v>9835008000</v>
      </c>
      <c r="G708" s="50">
        <v>9810008000</v>
      </c>
      <c r="H708" s="50">
        <v>9824108000</v>
      </c>
      <c r="I708" s="50"/>
      <c r="J708" s="50"/>
      <c r="K708" s="50"/>
      <c r="L708" s="50"/>
    </row>
    <row r="709" spans="4:12" x14ac:dyDescent="0.25">
      <c r="D709" s="50">
        <v>10122074</v>
      </c>
      <c r="E709" s="50" t="s">
        <v>39</v>
      </c>
      <c r="F709" s="50">
        <v>9835008000</v>
      </c>
      <c r="G709" s="50">
        <v>9810008000</v>
      </c>
      <c r="H709" s="50">
        <v>9824108000</v>
      </c>
      <c r="I709" s="50"/>
      <c r="J709" s="50"/>
      <c r="K709" s="50"/>
      <c r="L709" s="50"/>
    </row>
    <row r="710" spans="4:12" x14ac:dyDescent="0.25">
      <c r="D710" s="50">
        <v>10122075</v>
      </c>
      <c r="E710" s="50" t="s">
        <v>39</v>
      </c>
      <c r="F710" s="50">
        <v>9835008000</v>
      </c>
      <c r="G710" s="50">
        <v>9810008000</v>
      </c>
      <c r="H710" s="50">
        <v>9824108000</v>
      </c>
      <c r="I710" s="50"/>
      <c r="J710" s="50"/>
      <c r="K710" s="50"/>
      <c r="L710" s="50"/>
    </row>
    <row r="711" spans="4:12" x14ac:dyDescent="0.25">
      <c r="D711" s="50">
        <v>10122076</v>
      </c>
      <c r="E711" s="50" t="s">
        <v>39</v>
      </c>
      <c r="F711" s="50">
        <v>9835008000</v>
      </c>
      <c r="G711" s="50">
        <v>9810008000</v>
      </c>
      <c r="H711" s="50">
        <v>9824108000</v>
      </c>
      <c r="I711" s="50"/>
      <c r="J711" s="50"/>
      <c r="K711" s="50"/>
      <c r="L711" s="50"/>
    </row>
    <row r="712" spans="4:12" x14ac:dyDescent="0.25">
      <c r="D712" s="50">
        <v>10122077</v>
      </c>
      <c r="E712" s="50" t="s">
        <v>39</v>
      </c>
      <c r="F712" s="50">
        <v>9835008000</v>
      </c>
      <c r="G712" s="50">
        <v>9810008000</v>
      </c>
      <c r="H712" s="50">
        <v>9824108000</v>
      </c>
      <c r="I712" s="50"/>
      <c r="J712" s="50"/>
      <c r="K712" s="50"/>
      <c r="L712" s="50"/>
    </row>
    <row r="713" spans="4:12" x14ac:dyDescent="0.25">
      <c r="D713" s="50">
        <v>10122078</v>
      </c>
      <c r="E713" s="50" t="s">
        <v>39</v>
      </c>
      <c r="F713" s="50">
        <v>9835008000</v>
      </c>
      <c r="G713" s="50">
        <v>9810008000</v>
      </c>
      <c r="H713" s="50">
        <v>9824108000</v>
      </c>
      <c r="I713" s="50"/>
      <c r="J713" s="50"/>
      <c r="K713" s="50"/>
      <c r="L713" s="50"/>
    </row>
    <row r="714" spans="4:12" x14ac:dyDescent="0.25">
      <c r="D714" s="50">
        <v>10122079</v>
      </c>
      <c r="E714" s="50" t="s">
        <v>39</v>
      </c>
      <c r="F714" s="50">
        <v>9835008000</v>
      </c>
      <c r="G714" s="50">
        <v>9810008000</v>
      </c>
      <c r="H714" s="50">
        <v>9824108000</v>
      </c>
      <c r="I714" s="50"/>
      <c r="J714" s="50"/>
      <c r="K714" s="50"/>
      <c r="L714" s="50"/>
    </row>
    <row r="715" spans="4:12" x14ac:dyDescent="0.25">
      <c r="D715" s="50">
        <v>10122080</v>
      </c>
      <c r="E715" s="50" t="s">
        <v>39</v>
      </c>
      <c r="F715" s="50">
        <v>9835008000</v>
      </c>
      <c r="G715" s="50">
        <v>9810008000</v>
      </c>
      <c r="H715" s="50">
        <v>9824108000</v>
      </c>
      <c r="I715" s="50"/>
      <c r="J715" s="50"/>
      <c r="K715" s="50"/>
      <c r="L715" s="50"/>
    </row>
    <row r="716" spans="4:12" x14ac:dyDescent="0.25">
      <c r="D716" s="50">
        <v>10122081</v>
      </c>
      <c r="E716" s="50" t="s">
        <v>39</v>
      </c>
      <c r="F716" s="50">
        <v>9835010000</v>
      </c>
      <c r="G716" s="50">
        <v>9810010000</v>
      </c>
      <c r="H716" s="50">
        <v>9824110000</v>
      </c>
      <c r="I716" s="50"/>
      <c r="J716" s="50"/>
      <c r="K716" s="50"/>
      <c r="L716" s="50"/>
    </row>
    <row r="717" spans="4:12" x14ac:dyDescent="0.25">
      <c r="D717" s="50">
        <v>10122082</v>
      </c>
      <c r="E717" s="50" t="s">
        <v>39</v>
      </c>
      <c r="F717" s="50">
        <v>9835010000</v>
      </c>
      <c r="G717" s="50">
        <v>9810010000</v>
      </c>
      <c r="H717" s="50">
        <v>9824110000</v>
      </c>
      <c r="I717" s="50"/>
      <c r="J717" s="50"/>
      <c r="K717" s="50"/>
      <c r="L717" s="50"/>
    </row>
    <row r="718" spans="4:12" x14ac:dyDescent="0.25">
      <c r="D718" s="50">
        <v>10122083</v>
      </c>
      <c r="E718" s="50" t="s">
        <v>39</v>
      </c>
      <c r="F718" s="50">
        <v>9835010000</v>
      </c>
      <c r="G718" s="50">
        <v>9810010000</v>
      </c>
      <c r="H718" s="50">
        <v>9824110000</v>
      </c>
      <c r="I718" s="50"/>
      <c r="J718" s="50"/>
      <c r="K718" s="50"/>
      <c r="L718" s="50"/>
    </row>
    <row r="719" spans="4:12" x14ac:dyDescent="0.25">
      <c r="D719" s="50">
        <v>10122084</v>
      </c>
      <c r="E719" s="50" t="s">
        <v>39</v>
      </c>
      <c r="F719" s="50">
        <v>9835010000</v>
      </c>
      <c r="G719" s="50">
        <v>9810010000</v>
      </c>
      <c r="H719" s="50">
        <v>9824110000</v>
      </c>
      <c r="I719" s="50"/>
      <c r="J719" s="50"/>
      <c r="K719" s="50"/>
      <c r="L719" s="50"/>
    </row>
    <row r="720" spans="4:12" x14ac:dyDescent="0.25">
      <c r="D720" s="50">
        <v>10122085</v>
      </c>
      <c r="E720" s="50" t="s">
        <v>39</v>
      </c>
      <c r="F720" s="50">
        <v>9835010000</v>
      </c>
      <c r="G720" s="50">
        <v>9810010000</v>
      </c>
      <c r="H720" s="50">
        <v>9824110000</v>
      </c>
      <c r="I720" s="50"/>
      <c r="J720" s="50"/>
      <c r="K720" s="50"/>
      <c r="L720" s="50"/>
    </row>
    <row r="721" spans="4:12" x14ac:dyDescent="0.25">
      <c r="D721" s="50">
        <v>10122086</v>
      </c>
      <c r="E721" s="50" t="s">
        <v>39</v>
      </c>
      <c r="F721" s="50">
        <v>9835010000</v>
      </c>
      <c r="G721" s="50">
        <v>9810010000</v>
      </c>
      <c r="H721" s="50">
        <v>9824110000</v>
      </c>
      <c r="I721" s="50"/>
      <c r="J721" s="50"/>
      <c r="K721" s="50"/>
      <c r="L721" s="50"/>
    </row>
    <row r="722" spans="4:12" x14ac:dyDescent="0.25">
      <c r="D722" s="50">
        <v>10122087</v>
      </c>
      <c r="E722" s="50" t="s">
        <v>39</v>
      </c>
      <c r="F722" s="50">
        <v>9835010000</v>
      </c>
      <c r="G722" s="50">
        <v>9810010000</v>
      </c>
      <c r="H722" s="50">
        <v>9824110000</v>
      </c>
      <c r="I722" s="50"/>
      <c r="J722" s="50"/>
      <c r="K722" s="50"/>
      <c r="L722" s="50"/>
    </row>
    <row r="723" spans="4:12" x14ac:dyDescent="0.25">
      <c r="D723" s="50">
        <v>10122088</v>
      </c>
      <c r="E723" s="50" t="s">
        <v>39</v>
      </c>
      <c r="F723" s="50">
        <v>9835010000</v>
      </c>
      <c r="G723" s="50">
        <v>9810010000</v>
      </c>
      <c r="H723" s="50">
        <v>9824110000</v>
      </c>
      <c r="I723" s="50"/>
      <c r="J723" s="50"/>
      <c r="K723" s="50"/>
      <c r="L723" s="50"/>
    </row>
    <row r="724" spans="4:12" x14ac:dyDescent="0.25">
      <c r="D724" s="50">
        <v>10122089</v>
      </c>
      <c r="E724" s="50" t="s">
        <v>39</v>
      </c>
      <c r="F724" s="50">
        <v>9835010000</v>
      </c>
      <c r="G724" s="50">
        <v>9810010000</v>
      </c>
      <c r="H724" s="50">
        <v>9824110000</v>
      </c>
      <c r="I724" s="50"/>
      <c r="J724" s="50"/>
      <c r="K724" s="50"/>
      <c r="L724" s="50"/>
    </row>
    <row r="725" spans="4:12" x14ac:dyDescent="0.25">
      <c r="D725" s="50">
        <v>10122090</v>
      </c>
      <c r="E725" s="50" t="s">
        <v>39</v>
      </c>
      <c r="F725" s="50">
        <v>9835010000</v>
      </c>
      <c r="G725" s="50">
        <v>9810010000</v>
      </c>
      <c r="H725" s="50">
        <v>9824110000</v>
      </c>
      <c r="I725" s="50"/>
      <c r="J725" s="50"/>
      <c r="K725" s="50"/>
      <c r="L725" s="50"/>
    </row>
    <row r="726" spans="4:12" x14ac:dyDescent="0.25">
      <c r="D726" s="50">
        <v>10122091</v>
      </c>
      <c r="E726" s="50" t="s">
        <v>39</v>
      </c>
      <c r="F726" s="50">
        <v>9835010000</v>
      </c>
      <c r="G726" s="50">
        <v>9810010000</v>
      </c>
      <c r="H726" s="50">
        <v>9824110000</v>
      </c>
      <c r="I726" s="50"/>
      <c r="J726" s="50"/>
      <c r="K726" s="50"/>
      <c r="L726" s="50"/>
    </row>
    <row r="727" spans="4:12" x14ac:dyDescent="0.25">
      <c r="D727" s="50">
        <v>10122092</v>
      </c>
      <c r="E727" s="50" t="s">
        <v>39</v>
      </c>
      <c r="F727" s="50">
        <v>9835010000</v>
      </c>
      <c r="G727" s="50">
        <v>9810010000</v>
      </c>
      <c r="H727" s="50">
        <v>9824110000</v>
      </c>
      <c r="I727" s="50"/>
      <c r="J727" s="50"/>
      <c r="K727" s="50"/>
      <c r="L727" s="50"/>
    </row>
    <row r="728" spans="4:12" x14ac:dyDescent="0.25">
      <c r="D728" s="50">
        <v>10122093</v>
      </c>
      <c r="E728" s="50" t="s">
        <v>39</v>
      </c>
      <c r="F728" s="50">
        <v>9835010000</v>
      </c>
      <c r="G728" s="50">
        <v>9810010000</v>
      </c>
      <c r="H728" s="50">
        <v>9824110000</v>
      </c>
      <c r="I728" s="50"/>
      <c r="J728" s="50"/>
      <c r="K728" s="50"/>
      <c r="L728" s="50"/>
    </row>
    <row r="729" spans="4:12" x14ac:dyDescent="0.25">
      <c r="D729" s="50">
        <v>10122094</v>
      </c>
      <c r="E729" s="50" t="s">
        <v>39</v>
      </c>
      <c r="F729" s="50">
        <v>9835010000</v>
      </c>
      <c r="G729" s="50">
        <v>9810010000</v>
      </c>
      <c r="H729" s="50">
        <v>9824110000</v>
      </c>
      <c r="I729" s="50"/>
      <c r="J729" s="50"/>
      <c r="K729" s="50"/>
      <c r="L729" s="50"/>
    </row>
    <row r="730" spans="4:12" x14ac:dyDescent="0.25">
      <c r="D730" s="50">
        <v>10122095</v>
      </c>
      <c r="E730" s="50" t="s">
        <v>39</v>
      </c>
      <c r="F730" s="50">
        <v>9835010000</v>
      </c>
      <c r="G730" s="50">
        <v>9810010000</v>
      </c>
      <c r="H730" s="50">
        <v>9824110000</v>
      </c>
      <c r="I730" s="50"/>
      <c r="J730" s="50"/>
      <c r="K730" s="50"/>
      <c r="L730" s="50"/>
    </row>
    <row r="731" spans="4:12" x14ac:dyDescent="0.25">
      <c r="D731" s="50">
        <v>10122096</v>
      </c>
      <c r="E731" s="50" t="s">
        <v>39</v>
      </c>
      <c r="F731" s="50">
        <v>9835010000</v>
      </c>
      <c r="G731" s="50">
        <v>9810010000</v>
      </c>
      <c r="H731" s="50">
        <v>9824110000</v>
      </c>
      <c r="I731" s="50"/>
      <c r="J731" s="50"/>
      <c r="K731" s="50"/>
      <c r="L731" s="50"/>
    </row>
    <row r="732" spans="4:12" x14ac:dyDescent="0.25">
      <c r="D732" s="50">
        <v>10122097</v>
      </c>
      <c r="E732" s="50" t="s">
        <v>39</v>
      </c>
      <c r="F732" s="50">
        <v>9835010000</v>
      </c>
      <c r="G732" s="50">
        <v>9810010000</v>
      </c>
      <c r="H732" s="50">
        <v>9824110000</v>
      </c>
      <c r="I732" s="50"/>
      <c r="J732" s="50"/>
      <c r="K732" s="50"/>
      <c r="L732" s="50"/>
    </row>
    <row r="733" spans="4:12" x14ac:dyDescent="0.25">
      <c r="D733" s="50">
        <v>10122098</v>
      </c>
      <c r="E733" s="50" t="s">
        <v>39</v>
      </c>
      <c r="F733" s="50">
        <v>9835008000</v>
      </c>
      <c r="G733" s="50">
        <v>9810010000</v>
      </c>
      <c r="H733" s="50">
        <v>9824110000</v>
      </c>
      <c r="I733" s="50"/>
      <c r="J733" s="50"/>
      <c r="K733" s="50"/>
      <c r="L733" s="50"/>
    </row>
    <row r="734" spans="4:12" x14ac:dyDescent="0.25">
      <c r="D734" s="50">
        <v>10122099</v>
      </c>
      <c r="E734" s="50" t="s">
        <v>39</v>
      </c>
      <c r="F734" s="50">
        <v>9835010000</v>
      </c>
      <c r="G734" s="50">
        <v>9810010000</v>
      </c>
      <c r="H734" s="50">
        <v>9824110000</v>
      </c>
      <c r="I734" s="50"/>
      <c r="J734" s="50"/>
      <c r="K734" s="50"/>
      <c r="L734" s="50"/>
    </row>
    <row r="735" spans="4:12" x14ac:dyDescent="0.25">
      <c r="D735" s="50">
        <v>10122100</v>
      </c>
      <c r="E735" s="50" t="s">
        <v>39</v>
      </c>
      <c r="F735" s="50">
        <v>9835010000</v>
      </c>
      <c r="G735" s="50">
        <v>9810010000</v>
      </c>
      <c r="H735" s="50">
        <v>9824110000</v>
      </c>
      <c r="I735" s="50"/>
      <c r="J735" s="50"/>
      <c r="K735" s="50"/>
      <c r="L735" s="50"/>
    </row>
    <row r="736" spans="4:12" x14ac:dyDescent="0.25">
      <c r="D736" s="50">
        <v>10122101</v>
      </c>
      <c r="E736" s="50" t="s">
        <v>39</v>
      </c>
      <c r="F736" s="50">
        <v>9835012000</v>
      </c>
      <c r="G736" s="50">
        <v>9810012000</v>
      </c>
      <c r="H736" s="50">
        <v>9824112000</v>
      </c>
      <c r="I736" s="50"/>
      <c r="J736" s="50"/>
      <c r="K736" s="50"/>
      <c r="L736" s="50"/>
    </row>
    <row r="737" spans="4:12" x14ac:dyDescent="0.25">
      <c r="D737" s="50">
        <v>10122102</v>
      </c>
      <c r="E737" s="50" t="s">
        <v>39</v>
      </c>
      <c r="F737" s="50">
        <v>9835012000</v>
      </c>
      <c r="G737" s="50">
        <v>9810012000</v>
      </c>
      <c r="H737" s="50">
        <v>9824112000</v>
      </c>
      <c r="I737" s="50"/>
      <c r="J737" s="50"/>
      <c r="K737" s="50"/>
      <c r="L737" s="50"/>
    </row>
    <row r="738" spans="4:12" x14ac:dyDescent="0.25">
      <c r="D738" s="50">
        <v>10122103</v>
      </c>
      <c r="E738" s="50" t="s">
        <v>39</v>
      </c>
      <c r="F738" s="50">
        <v>9835012000</v>
      </c>
      <c r="G738" s="50">
        <v>9810012000</v>
      </c>
      <c r="H738" s="50">
        <v>9824112000</v>
      </c>
      <c r="I738" s="50"/>
      <c r="J738" s="50"/>
      <c r="K738" s="50"/>
      <c r="L738" s="50"/>
    </row>
    <row r="739" spans="4:12" x14ac:dyDescent="0.25">
      <c r="D739" s="50">
        <v>10122104</v>
      </c>
      <c r="E739" s="50" t="s">
        <v>39</v>
      </c>
      <c r="F739" s="50">
        <v>9835012000</v>
      </c>
      <c r="G739" s="50">
        <v>9810012000</v>
      </c>
      <c r="H739" s="50">
        <v>9824112000</v>
      </c>
      <c r="I739" s="50"/>
      <c r="J739" s="50"/>
      <c r="K739" s="50"/>
      <c r="L739" s="50"/>
    </row>
    <row r="740" spans="4:12" x14ac:dyDescent="0.25">
      <c r="D740" s="50">
        <v>10122105</v>
      </c>
      <c r="E740" s="50" t="s">
        <v>39</v>
      </c>
      <c r="F740" s="50">
        <v>9835012000</v>
      </c>
      <c r="G740" s="50">
        <v>9810012000</v>
      </c>
      <c r="H740" s="50">
        <v>9824112000</v>
      </c>
      <c r="I740" s="50"/>
      <c r="J740" s="50"/>
      <c r="K740" s="50"/>
      <c r="L740" s="50"/>
    </row>
    <row r="741" spans="4:12" x14ac:dyDescent="0.25">
      <c r="D741" s="50">
        <v>10122106</v>
      </c>
      <c r="E741" s="50" t="s">
        <v>39</v>
      </c>
      <c r="F741" s="50">
        <v>9835012000</v>
      </c>
      <c r="G741" s="50">
        <v>9810012000</v>
      </c>
      <c r="H741" s="50">
        <v>9824112000</v>
      </c>
      <c r="I741" s="50"/>
      <c r="J741" s="50"/>
      <c r="K741" s="50"/>
      <c r="L741" s="50"/>
    </row>
    <row r="742" spans="4:12" x14ac:dyDescent="0.25">
      <c r="D742" s="50">
        <v>10122107</v>
      </c>
      <c r="E742" s="50" t="s">
        <v>39</v>
      </c>
      <c r="F742" s="50">
        <v>9835012000</v>
      </c>
      <c r="G742" s="50">
        <v>9810012000</v>
      </c>
      <c r="H742" s="50">
        <v>9824112000</v>
      </c>
      <c r="I742" s="50"/>
      <c r="J742" s="50"/>
      <c r="K742" s="50"/>
      <c r="L742" s="50"/>
    </row>
    <row r="743" spans="4:12" x14ac:dyDescent="0.25">
      <c r="D743" s="50">
        <v>10122108</v>
      </c>
      <c r="E743" s="50" t="s">
        <v>39</v>
      </c>
      <c r="F743" s="50">
        <v>9835012000</v>
      </c>
      <c r="G743" s="50">
        <v>9810012000</v>
      </c>
      <c r="H743" s="50">
        <v>9824112000</v>
      </c>
      <c r="I743" s="50"/>
      <c r="J743" s="50"/>
      <c r="K743" s="50"/>
      <c r="L743" s="50"/>
    </row>
    <row r="744" spans="4:12" x14ac:dyDescent="0.25">
      <c r="D744" s="50">
        <v>10122109</v>
      </c>
      <c r="E744" s="50" t="s">
        <v>39</v>
      </c>
      <c r="F744" s="50">
        <v>9835012000</v>
      </c>
      <c r="G744" s="50">
        <v>9810012000</v>
      </c>
      <c r="H744" s="50">
        <v>9824112000</v>
      </c>
      <c r="I744" s="50"/>
      <c r="J744" s="50"/>
      <c r="K744" s="50"/>
      <c r="L744" s="50"/>
    </row>
    <row r="745" spans="4:12" x14ac:dyDescent="0.25">
      <c r="D745" s="50">
        <v>10122110</v>
      </c>
      <c r="E745" s="50" t="s">
        <v>39</v>
      </c>
      <c r="F745" s="50">
        <v>9835012000</v>
      </c>
      <c r="G745" s="50">
        <v>9810012000</v>
      </c>
      <c r="H745" s="50">
        <v>9824112000</v>
      </c>
      <c r="I745" s="50"/>
      <c r="J745" s="50"/>
      <c r="K745" s="50"/>
      <c r="L745" s="50"/>
    </row>
    <row r="746" spans="4:12" x14ac:dyDescent="0.25">
      <c r="D746" s="50">
        <v>10122111</v>
      </c>
      <c r="E746" s="50" t="s">
        <v>39</v>
      </c>
      <c r="F746" s="50">
        <v>9835012000</v>
      </c>
      <c r="G746" s="50">
        <v>9810012000</v>
      </c>
      <c r="H746" s="50">
        <v>9824112000</v>
      </c>
      <c r="I746" s="50"/>
      <c r="J746" s="50"/>
      <c r="K746" s="50"/>
      <c r="L746" s="50"/>
    </row>
    <row r="747" spans="4:12" x14ac:dyDescent="0.25">
      <c r="D747" s="50">
        <v>10122115</v>
      </c>
      <c r="E747" s="50" t="s">
        <v>39</v>
      </c>
      <c r="F747" s="50">
        <v>9835012000</v>
      </c>
      <c r="G747" s="50">
        <v>9810012000</v>
      </c>
      <c r="H747" s="50">
        <v>9824112000</v>
      </c>
      <c r="I747" s="50"/>
      <c r="J747" s="50"/>
      <c r="K747" s="50"/>
      <c r="L747" s="50"/>
    </row>
    <row r="748" spans="4:12" x14ac:dyDescent="0.25">
      <c r="D748" s="50">
        <v>10122117</v>
      </c>
      <c r="E748" s="50" t="s">
        <v>39</v>
      </c>
      <c r="F748" s="50">
        <v>9835012000</v>
      </c>
      <c r="G748" s="50">
        <v>9810012000</v>
      </c>
      <c r="H748" s="50">
        <v>9824112000</v>
      </c>
      <c r="I748" s="50"/>
      <c r="J748" s="50"/>
      <c r="K748" s="50"/>
      <c r="L748" s="50"/>
    </row>
    <row r="749" spans="4:12" x14ac:dyDescent="0.25">
      <c r="D749" s="50">
        <v>10122118</v>
      </c>
      <c r="E749" s="50" t="s">
        <v>39</v>
      </c>
      <c r="F749" s="50">
        <v>9835012000</v>
      </c>
      <c r="G749" s="50">
        <v>9810012000</v>
      </c>
      <c r="H749" s="50">
        <v>9824112000</v>
      </c>
      <c r="I749" s="50"/>
      <c r="J749" s="50"/>
      <c r="K749" s="50"/>
      <c r="L749" s="50"/>
    </row>
    <row r="750" spans="4:12" x14ac:dyDescent="0.25">
      <c r="D750" s="50">
        <v>10122119</v>
      </c>
      <c r="E750" s="50" t="s">
        <v>39</v>
      </c>
      <c r="F750" s="50">
        <v>9835012000</v>
      </c>
      <c r="G750" s="50">
        <v>9810012000</v>
      </c>
      <c r="H750" s="50">
        <v>9824112000</v>
      </c>
      <c r="I750" s="50"/>
      <c r="J750" s="50"/>
      <c r="K750" s="50"/>
      <c r="L750" s="50"/>
    </row>
    <row r="751" spans="4:12" x14ac:dyDescent="0.25">
      <c r="D751" s="50">
        <v>10122120</v>
      </c>
      <c r="E751" s="50" t="s">
        <v>39</v>
      </c>
      <c r="F751" s="50">
        <v>9835012000</v>
      </c>
      <c r="G751" s="50">
        <v>9810012000</v>
      </c>
      <c r="H751" s="50">
        <v>9824112000</v>
      </c>
      <c r="I751" s="50"/>
      <c r="J751" s="50"/>
      <c r="K751" s="50"/>
      <c r="L751" s="50"/>
    </row>
    <row r="752" spans="4:12" x14ac:dyDescent="0.25">
      <c r="D752" s="50">
        <v>10122121</v>
      </c>
      <c r="E752" s="50" t="s">
        <v>39</v>
      </c>
      <c r="F752" s="50">
        <v>9835014000</v>
      </c>
      <c r="G752" s="50">
        <v>9810014000</v>
      </c>
      <c r="H752" s="50">
        <v>9824114000</v>
      </c>
      <c r="I752" s="50"/>
      <c r="J752" s="50"/>
      <c r="K752" s="50"/>
      <c r="L752" s="50"/>
    </row>
    <row r="753" spans="4:12" x14ac:dyDescent="0.25">
      <c r="D753" s="50">
        <v>10122122</v>
      </c>
      <c r="E753" s="50" t="s">
        <v>39</v>
      </c>
      <c r="F753" s="50">
        <v>9835014000</v>
      </c>
      <c r="G753" s="50">
        <v>9810014000</v>
      </c>
      <c r="H753" s="50">
        <v>9824114000</v>
      </c>
      <c r="I753" s="50"/>
      <c r="J753" s="50"/>
      <c r="K753" s="50"/>
      <c r="L753" s="50"/>
    </row>
    <row r="754" spans="4:12" x14ac:dyDescent="0.25">
      <c r="D754" s="50">
        <v>10122123</v>
      </c>
      <c r="E754" s="50" t="s">
        <v>39</v>
      </c>
      <c r="F754" s="50">
        <v>9835014000</v>
      </c>
      <c r="G754" s="50">
        <v>9810014000</v>
      </c>
      <c r="H754" s="50">
        <v>9824114000</v>
      </c>
      <c r="I754" s="50"/>
      <c r="J754" s="50"/>
      <c r="K754" s="50"/>
      <c r="L754" s="50"/>
    </row>
    <row r="755" spans="4:12" x14ac:dyDescent="0.25">
      <c r="D755" s="50">
        <v>10122124</v>
      </c>
      <c r="E755" s="50" t="s">
        <v>39</v>
      </c>
      <c r="F755" s="50">
        <v>9835014000</v>
      </c>
      <c r="G755" s="50">
        <v>9810014000</v>
      </c>
      <c r="H755" s="50">
        <v>9824114000</v>
      </c>
      <c r="I755" s="50"/>
      <c r="J755" s="50"/>
      <c r="K755" s="50"/>
      <c r="L755" s="50"/>
    </row>
    <row r="756" spans="4:12" x14ac:dyDescent="0.25">
      <c r="D756" s="50">
        <v>10122125</v>
      </c>
      <c r="E756" s="50" t="s">
        <v>39</v>
      </c>
      <c r="F756" s="50">
        <v>9835014000</v>
      </c>
      <c r="G756" s="50">
        <v>9810014000</v>
      </c>
      <c r="H756" s="50">
        <v>9824114000</v>
      </c>
      <c r="I756" s="50"/>
      <c r="J756" s="50"/>
      <c r="K756" s="50"/>
      <c r="L756" s="50"/>
    </row>
    <row r="757" spans="4:12" x14ac:dyDescent="0.25">
      <c r="D757" s="50">
        <v>10122126</v>
      </c>
      <c r="E757" s="50" t="s">
        <v>39</v>
      </c>
      <c r="F757" s="50">
        <v>9835014000</v>
      </c>
      <c r="G757" s="50">
        <v>9810014000</v>
      </c>
      <c r="H757" s="50">
        <v>9824114000</v>
      </c>
      <c r="I757" s="50"/>
      <c r="J757" s="50"/>
      <c r="K757" s="50"/>
      <c r="L757" s="50"/>
    </row>
    <row r="758" spans="4:12" x14ac:dyDescent="0.25">
      <c r="D758" s="50">
        <v>10122127</v>
      </c>
      <c r="E758" s="50" t="s">
        <v>39</v>
      </c>
      <c r="F758" s="50">
        <v>9835014000</v>
      </c>
      <c r="G758" s="50">
        <v>9810014000</v>
      </c>
      <c r="H758" s="50">
        <v>9824114000</v>
      </c>
      <c r="I758" s="50"/>
      <c r="J758" s="50"/>
      <c r="K758" s="50"/>
      <c r="L758" s="50"/>
    </row>
    <row r="759" spans="4:12" x14ac:dyDescent="0.25">
      <c r="D759" s="50">
        <v>10122128</v>
      </c>
      <c r="E759" s="50" t="s">
        <v>39</v>
      </c>
      <c r="F759" s="50">
        <v>9835014000</v>
      </c>
      <c r="G759" s="50">
        <v>9810014000</v>
      </c>
      <c r="H759" s="50">
        <v>9824114000</v>
      </c>
      <c r="I759" s="50"/>
      <c r="J759" s="50"/>
      <c r="K759" s="50"/>
      <c r="L759" s="50"/>
    </row>
    <row r="760" spans="4:12" x14ac:dyDescent="0.25">
      <c r="D760" s="50">
        <v>10122129</v>
      </c>
      <c r="E760" s="50" t="s">
        <v>39</v>
      </c>
      <c r="F760" s="50">
        <v>9835014000</v>
      </c>
      <c r="G760" s="50">
        <v>9810014000</v>
      </c>
      <c r="H760" s="50">
        <v>9824114000</v>
      </c>
      <c r="I760" s="50"/>
      <c r="J760" s="50"/>
      <c r="K760" s="50"/>
      <c r="L760" s="50"/>
    </row>
    <row r="761" spans="4:12" x14ac:dyDescent="0.25">
      <c r="D761" s="50">
        <v>10122130</v>
      </c>
      <c r="E761" s="50" t="s">
        <v>39</v>
      </c>
      <c r="F761" s="50">
        <v>9835014000</v>
      </c>
      <c r="G761" s="50">
        <v>9810014000</v>
      </c>
      <c r="H761" s="50">
        <v>9824114000</v>
      </c>
      <c r="I761" s="50"/>
      <c r="J761" s="50"/>
      <c r="K761" s="50"/>
      <c r="L761" s="50"/>
    </row>
    <row r="762" spans="4:12" x14ac:dyDescent="0.25">
      <c r="D762" s="50">
        <v>10122135</v>
      </c>
      <c r="E762" s="50" t="s">
        <v>39</v>
      </c>
      <c r="F762" s="50">
        <v>9835014000</v>
      </c>
      <c r="G762" s="50">
        <v>9810014000</v>
      </c>
      <c r="H762" s="50">
        <v>9824114000</v>
      </c>
      <c r="I762" s="50"/>
      <c r="J762" s="50"/>
      <c r="K762" s="50"/>
      <c r="L762" s="50"/>
    </row>
    <row r="763" spans="4:12" x14ac:dyDescent="0.25">
      <c r="D763" s="50">
        <v>10122140</v>
      </c>
      <c r="E763" s="50" t="s">
        <v>39</v>
      </c>
      <c r="F763" s="50">
        <v>9835014000</v>
      </c>
      <c r="G763" s="50">
        <v>9810014000</v>
      </c>
      <c r="H763" s="50">
        <v>9824114000</v>
      </c>
      <c r="I763" s="50"/>
      <c r="J763" s="50"/>
      <c r="K763" s="50"/>
      <c r="L763" s="50"/>
    </row>
    <row r="764" spans="4:12" x14ac:dyDescent="0.25">
      <c r="D764" s="50">
        <v>10122145</v>
      </c>
      <c r="E764" s="50" t="s">
        <v>39</v>
      </c>
      <c r="F764" s="50">
        <v>9835016000</v>
      </c>
      <c r="G764" s="50">
        <v>9810016000</v>
      </c>
      <c r="H764" s="50">
        <v>9824116000</v>
      </c>
      <c r="I764" s="50"/>
      <c r="J764" s="50"/>
      <c r="K764" s="50"/>
      <c r="L764" s="50"/>
    </row>
    <row r="765" spans="4:12" x14ac:dyDescent="0.25">
      <c r="D765" s="50">
        <v>10122150</v>
      </c>
      <c r="E765" s="50" t="s">
        <v>39</v>
      </c>
      <c r="F765" s="50">
        <v>9835016000</v>
      </c>
      <c r="G765" s="50">
        <v>9810016000</v>
      </c>
      <c r="H765" s="50">
        <v>9824116000</v>
      </c>
      <c r="I765" s="50"/>
      <c r="J765" s="50"/>
      <c r="K765" s="50"/>
      <c r="L765" s="50"/>
    </row>
    <row r="766" spans="4:12" x14ac:dyDescent="0.25">
      <c r="D766" s="50">
        <v>10122155</v>
      </c>
      <c r="E766" s="50" t="s">
        <v>39</v>
      </c>
      <c r="F766" s="50">
        <v>9835016000</v>
      </c>
      <c r="G766" s="50">
        <v>9810016000</v>
      </c>
      <c r="H766" s="50">
        <v>9824116000</v>
      </c>
      <c r="I766" s="50"/>
      <c r="J766" s="50"/>
      <c r="K766" s="50"/>
      <c r="L766" s="50"/>
    </row>
    <row r="767" spans="4:12" x14ac:dyDescent="0.25">
      <c r="D767" s="50">
        <v>10122160</v>
      </c>
      <c r="E767" s="50" t="s">
        <v>39</v>
      </c>
      <c r="F767" s="50">
        <v>9835016000</v>
      </c>
      <c r="G767" s="50">
        <v>9810016000</v>
      </c>
      <c r="H767" s="50">
        <v>9824116000</v>
      </c>
      <c r="I767" s="50"/>
      <c r="J767" s="50"/>
      <c r="K767" s="50"/>
      <c r="L767" s="50"/>
    </row>
    <row r="768" spans="4:12" x14ac:dyDescent="0.25">
      <c r="D768" s="50">
        <v>10122165</v>
      </c>
      <c r="E768" s="50" t="s">
        <v>39</v>
      </c>
      <c r="F768" s="50">
        <v>9835018000</v>
      </c>
      <c r="G768" s="50">
        <v>9810018000</v>
      </c>
      <c r="H768" s="50">
        <v>9824118000</v>
      </c>
      <c r="I768" s="50"/>
      <c r="J768" s="50"/>
      <c r="K768" s="50"/>
      <c r="L768" s="50"/>
    </row>
    <row r="769" spans="4:12" x14ac:dyDescent="0.25">
      <c r="D769" s="50">
        <v>10122170</v>
      </c>
      <c r="E769" s="50" t="s">
        <v>39</v>
      </c>
      <c r="F769" s="50">
        <v>9835018000</v>
      </c>
      <c r="G769" s="50">
        <v>9810018000</v>
      </c>
      <c r="H769" s="50">
        <v>9824118000</v>
      </c>
      <c r="I769" s="50"/>
      <c r="J769" s="50"/>
      <c r="K769" s="50"/>
      <c r="L769" s="50"/>
    </row>
    <row r="770" spans="4:12" x14ac:dyDescent="0.25">
      <c r="D770" s="50">
        <v>10122175</v>
      </c>
      <c r="E770" s="50" t="s">
        <v>39</v>
      </c>
      <c r="F770" s="50">
        <v>9835018000</v>
      </c>
      <c r="G770" s="50">
        <v>9810018000</v>
      </c>
      <c r="H770" s="50">
        <v>9824118000</v>
      </c>
      <c r="I770" s="50"/>
      <c r="J770" s="50"/>
      <c r="K770" s="50"/>
      <c r="L770" s="50"/>
    </row>
    <row r="771" spans="4:12" x14ac:dyDescent="0.25">
      <c r="D771" s="50">
        <v>10122180</v>
      </c>
      <c r="E771" s="50" t="s">
        <v>39</v>
      </c>
      <c r="F771" s="50">
        <v>9835018000</v>
      </c>
      <c r="G771" s="50">
        <v>9810018000</v>
      </c>
      <c r="H771" s="50">
        <v>9824118000</v>
      </c>
      <c r="I771" s="50"/>
      <c r="J771" s="50"/>
      <c r="K771" s="50"/>
      <c r="L771" s="50"/>
    </row>
    <row r="772" spans="4:12" x14ac:dyDescent="0.25">
      <c r="D772" s="50">
        <v>10122185</v>
      </c>
      <c r="E772" s="50" t="s">
        <v>39</v>
      </c>
      <c r="F772" s="50">
        <v>9835020000</v>
      </c>
      <c r="G772" s="50">
        <v>9810020000</v>
      </c>
      <c r="H772" s="50">
        <v>9824120000</v>
      </c>
      <c r="I772" s="50"/>
      <c r="J772" s="50"/>
      <c r="K772" s="50"/>
      <c r="L772" s="50"/>
    </row>
    <row r="773" spans="4:12" x14ac:dyDescent="0.25">
      <c r="D773" s="50">
        <v>10122190</v>
      </c>
      <c r="E773" s="50" t="s">
        <v>39</v>
      </c>
      <c r="F773" s="50">
        <v>9835020000</v>
      </c>
      <c r="G773" s="50">
        <v>9810020000</v>
      </c>
      <c r="H773" s="50">
        <v>9824120000</v>
      </c>
      <c r="I773" s="50"/>
      <c r="J773" s="50"/>
      <c r="K773" s="50"/>
      <c r="L773" s="50"/>
    </row>
    <row r="774" spans="4:12" x14ac:dyDescent="0.25">
      <c r="D774" s="50">
        <v>10122195</v>
      </c>
      <c r="E774" s="50" t="s">
        <v>39</v>
      </c>
      <c r="F774" s="50">
        <v>9835020000</v>
      </c>
      <c r="G774" s="50">
        <v>9810020000</v>
      </c>
      <c r="H774" s="50">
        <v>9824120000</v>
      </c>
      <c r="I774" s="50"/>
      <c r="J774" s="50"/>
      <c r="K774" s="50"/>
      <c r="L774" s="50"/>
    </row>
    <row r="775" spans="4:12" x14ac:dyDescent="0.25">
      <c r="D775" s="50">
        <v>10122200</v>
      </c>
      <c r="E775" s="50" t="s">
        <v>39</v>
      </c>
      <c r="F775" s="50">
        <v>9835020000</v>
      </c>
      <c r="G775" s="50">
        <v>9810020000</v>
      </c>
      <c r="H775" s="50">
        <v>9824120000</v>
      </c>
      <c r="I775" s="50"/>
      <c r="J775" s="50"/>
      <c r="K775" s="50"/>
      <c r="L775" s="50"/>
    </row>
    <row r="776" spans="4:12" x14ac:dyDescent="0.25">
      <c r="D776" s="50">
        <v>10122555</v>
      </c>
      <c r="E776" s="50" t="s">
        <v>39</v>
      </c>
      <c r="F776" s="50">
        <v>9835006000</v>
      </c>
      <c r="G776" s="50">
        <v>9810006000</v>
      </c>
      <c r="H776" s="50">
        <v>9824106000</v>
      </c>
      <c r="I776" s="50"/>
      <c r="J776" s="50"/>
      <c r="K776" s="50"/>
      <c r="L776" s="50"/>
    </row>
    <row r="777" spans="4:12" x14ac:dyDescent="0.25">
      <c r="D777" s="50">
        <v>10122745</v>
      </c>
      <c r="E777" s="50" t="s">
        <v>39</v>
      </c>
      <c r="F777" s="50">
        <v>9835008000</v>
      </c>
      <c r="G777" s="50">
        <v>9810008000</v>
      </c>
      <c r="H777" s="50">
        <v>9824108000</v>
      </c>
      <c r="I777" s="50"/>
      <c r="J777" s="50"/>
      <c r="K777" s="50"/>
      <c r="L777" s="50"/>
    </row>
    <row r="778" spans="4:12" x14ac:dyDescent="0.25">
      <c r="D778" s="50">
        <v>10122935</v>
      </c>
      <c r="E778" s="50" t="s">
        <v>39</v>
      </c>
      <c r="F778" s="50">
        <v>9835010000</v>
      </c>
      <c r="G778" s="50">
        <v>9810010000</v>
      </c>
      <c r="H778" s="50">
        <v>9824110000</v>
      </c>
      <c r="I778" s="50"/>
      <c r="J778" s="50"/>
      <c r="K778" s="50"/>
      <c r="L778" s="50"/>
    </row>
    <row r="779" spans="4:12" x14ac:dyDescent="0.25">
      <c r="D779" s="50">
        <v>10124020</v>
      </c>
      <c r="E779" s="50" t="s">
        <v>39</v>
      </c>
      <c r="F779" s="50">
        <v>9835004000</v>
      </c>
      <c r="G779" s="50">
        <v>9810004000</v>
      </c>
      <c r="H779" s="50">
        <v>9824104000</v>
      </c>
      <c r="I779" s="50"/>
      <c r="J779" s="50"/>
      <c r="K779" s="50"/>
      <c r="L779" s="50"/>
    </row>
    <row r="780" spans="4:12" x14ac:dyDescent="0.25">
      <c r="D780" s="50">
        <v>10124021</v>
      </c>
      <c r="E780" s="50" t="s">
        <v>39</v>
      </c>
      <c r="F780" s="50">
        <v>9835004000</v>
      </c>
      <c r="G780" s="50">
        <v>9810004000</v>
      </c>
      <c r="H780" s="50">
        <v>9824104000</v>
      </c>
      <c r="I780" s="50"/>
      <c r="J780" s="50"/>
      <c r="K780" s="50"/>
      <c r="L780" s="50"/>
    </row>
    <row r="781" spans="4:12" x14ac:dyDescent="0.25">
      <c r="D781" s="50">
        <v>10124022</v>
      </c>
      <c r="E781" s="50" t="s">
        <v>39</v>
      </c>
      <c r="F781" s="50">
        <v>9835004000</v>
      </c>
      <c r="G781" s="50">
        <v>9810004000</v>
      </c>
      <c r="H781" s="50">
        <v>9824104000</v>
      </c>
      <c r="I781" s="50"/>
      <c r="J781" s="50"/>
      <c r="K781" s="50"/>
      <c r="L781" s="50"/>
    </row>
    <row r="782" spans="4:12" x14ac:dyDescent="0.25">
      <c r="D782" s="50">
        <v>10124023</v>
      </c>
      <c r="E782" s="50" t="s">
        <v>39</v>
      </c>
      <c r="F782" s="50">
        <v>9835004000</v>
      </c>
      <c r="G782" s="50">
        <v>9810004000</v>
      </c>
      <c r="H782" s="50">
        <v>9824104000</v>
      </c>
      <c r="I782" s="50"/>
      <c r="J782" s="50"/>
      <c r="K782" s="50"/>
      <c r="L782" s="50"/>
    </row>
    <row r="783" spans="4:12" x14ac:dyDescent="0.25">
      <c r="D783" s="50">
        <v>10124024</v>
      </c>
      <c r="E783" s="50" t="s">
        <v>39</v>
      </c>
      <c r="F783" s="50">
        <v>9835004000</v>
      </c>
      <c r="G783" s="50">
        <v>9810004000</v>
      </c>
      <c r="H783" s="50">
        <v>9824104000</v>
      </c>
      <c r="I783" s="50"/>
      <c r="J783" s="50"/>
      <c r="K783" s="50"/>
      <c r="L783" s="50"/>
    </row>
    <row r="784" spans="4:12" x14ac:dyDescent="0.25">
      <c r="D784" s="50">
        <v>10124025</v>
      </c>
      <c r="E784" s="50" t="s">
        <v>39</v>
      </c>
      <c r="F784" s="50">
        <v>9835004000</v>
      </c>
      <c r="G784" s="50">
        <v>9810004000</v>
      </c>
      <c r="H784" s="50">
        <v>9824104000</v>
      </c>
      <c r="I784" s="50"/>
      <c r="J784" s="50"/>
      <c r="K784" s="50"/>
      <c r="L784" s="50"/>
    </row>
    <row r="785" spans="4:12" x14ac:dyDescent="0.25">
      <c r="D785" s="50">
        <v>10124026</v>
      </c>
      <c r="E785" s="50" t="s">
        <v>39</v>
      </c>
      <c r="F785" s="50">
        <v>9835004000</v>
      </c>
      <c r="G785" s="50">
        <v>9810004000</v>
      </c>
      <c r="H785" s="50">
        <v>9824104000</v>
      </c>
      <c r="I785" s="50"/>
      <c r="J785" s="50"/>
      <c r="K785" s="50"/>
      <c r="L785" s="50"/>
    </row>
    <row r="786" spans="4:12" x14ac:dyDescent="0.25">
      <c r="D786" s="50">
        <v>10124027</v>
      </c>
      <c r="E786" s="50" t="s">
        <v>39</v>
      </c>
      <c r="F786" s="50">
        <v>9835004000</v>
      </c>
      <c r="G786" s="50">
        <v>9810004000</v>
      </c>
      <c r="H786" s="50">
        <v>9824104000</v>
      </c>
      <c r="I786" s="50"/>
      <c r="J786" s="50"/>
      <c r="K786" s="50"/>
      <c r="L786" s="50"/>
    </row>
    <row r="787" spans="4:12" x14ac:dyDescent="0.25">
      <c r="D787" s="50">
        <v>10124028</v>
      </c>
      <c r="E787" s="50" t="s">
        <v>39</v>
      </c>
      <c r="F787" s="50">
        <v>9835004000</v>
      </c>
      <c r="G787" s="50">
        <v>9810004000</v>
      </c>
      <c r="H787" s="50">
        <v>9824104000</v>
      </c>
      <c r="I787" s="50"/>
      <c r="J787" s="50"/>
      <c r="K787" s="50"/>
      <c r="L787" s="50"/>
    </row>
    <row r="788" spans="4:12" x14ac:dyDescent="0.25">
      <c r="D788" s="50">
        <v>10124029</v>
      </c>
      <c r="E788" s="50" t="s">
        <v>39</v>
      </c>
      <c r="F788" s="50">
        <v>9835004000</v>
      </c>
      <c r="G788" s="50">
        <v>9810004000</v>
      </c>
      <c r="H788" s="50">
        <v>9824104000</v>
      </c>
      <c r="I788" s="50"/>
      <c r="J788" s="50"/>
      <c r="K788" s="50"/>
      <c r="L788" s="50"/>
    </row>
    <row r="789" spans="4:12" x14ac:dyDescent="0.25">
      <c r="D789" s="50">
        <v>10124030</v>
      </c>
      <c r="E789" s="50" t="s">
        <v>39</v>
      </c>
      <c r="F789" s="50">
        <v>9835004000</v>
      </c>
      <c r="G789" s="50">
        <v>9810004000</v>
      </c>
      <c r="H789" s="50">
        <v>9824104000</v>
      </c>
      <c r="I789" s="50"/>
      <c r="J789" s="50"/>
      <c r="K789" s="50"/>
      <c r="L789" s="50"/>
    </row>
    <row r="790" spans="4:12" x14ac:dyDescent="0.25">
      <c r="D790" s="50">
        <v>10124031</v>
      </c>
      <c r="E790" s="50" t="s">
        <v>39</v>
      </c>
      <c r="F790" s="50">
        <v>9835004000</v>
      </c>
      <c r="G790" s="50">
        <v>9810004000</v>
      </c>
      <c r="H790" s="50">
        <v>9824104000</v>
      </c>
      <c r="I790" s="50"/>
      <c r="J790" s="50"/>
      <c r="K790" s="50"/>
      <c r="L790" s="50"/>
    </row>
    <row r="791" spans="4:12" x14ac:dyDescent="0.25">
      <c r="D791" s="50">
        <v>10124032</v>
      </c>
      <c r="E791" s="50" t="s">
        <v>39</v>
      </c>
      <c r="F791" s="50">
        <v>9835004000</v>
      </c>
      <c r="G791" s="50">
        <v>9810004000</v>
      </c>
      <c r="H791" s="50">
        <v>9824104000</v>
      </c>
      <c r="I791" s="50"/>
      <c r="J791" s="50"/>
      <c r="K791" s="50"/>
      <c r="L791" s="50"/>
    </row>
    <row r="792" spans="4:12" x14ac:dyDescent="0.25">
      <c r="D792" s="50">
        <v>10124033</v>
      </c>
      <c r="E792" s="50" t="s">
        <v>39</v>
      </c>
      <c r="F792" s="50">
        <v>9835004000</v>
      </c>
      <c r="G792" s="50">
        <v>9810004000</v>
      </c>
      <c r="H792" s="50">
        <v>9824104000</v>
      </c>
      <c r="I792" s="50"/>
      <c r="J792" s="50"/>
      <c r="K792" s="50"/>
      <c r="L792" s="50"/>
    </row>
    <row r="793" spans="4:12" x14ac:dyDescent="0.25">
      <c r="D793" s="50">
        <v>10124034</v>
      </c>
      <c r="E793" s="50" t="s">
        <v>39</v>
      </c>
      <c r="F793" s="50">
        <v>9835004000</v>
      </c>
      <c r="G793" s="50">
        <v>9810004000</v>
      </c>
      <c r="H793" s="50">
        <v>9824104000</v>
      </c>
      <c r="I793" s="50"/>
      <c r="J793" s="50"/>
      <c r="K793" s="50"/>
      <c r="L793" s="50"/>
    </row>
    <row r="794" spans="4:12" x14ac:dyDescent="0.25">
      <c r="D794" s="50">
        <v>10124035</v>
      </c>
      <c r="E794" s="50" t="s">
        <v>39</v>
      </c>
      <c r="F794" s="50">
        <v>9835004000</v>
      </c>
      <c r="G794" s="50">
        <v>9810004000</v>
      </c>
      <c r="H794" s="50">
        <v>9824104000</v>
      </c>
      <c r="I794" s="50"/>
      <c r="J794" s="50"/>
      <c r="K794" s="50"/>
      <c r="L794" s="50"/>
    </row>
    <row r="795" spans="4:12" x14ac:dyDescent="0.25">
      <c r="D795" s="50">
        <v>10124036</v>
      </c>
      <c r="E795" s="50" t="s">
        <v>39</v>
      </c>
      <c r="F795" s="50">
        <v>9835004000</v>
      </c>
      <c r="G795" s="50">
        <v>9810004000</v>
      </c>
      <c r="H795" s="50">
        <v>9824104000</v>
      </c>
      <c r="I795" s="50"/>
      <c r="J795" s="50"/>
      <c r="K795" s="50"/>
      <c r="L795" s="50"/>
    </row>
    <row r="796" spans="4:12" x14ac:dyDescent="0.25">
      <c r="D796" s="50">
        <v>10124037</v>
      </c>
      <c r="E796" s="50" t="s">
        <v>39</v>
      </c>
      <c r="F796" s="50">
        <v>9835004000</v>
      </c>
      <c r="G796" s="50">
        <v>9810004000</v>
      </c>
      <c r="H796" s="50">
        <v>9824104000</v>
      </c>
      <c r="I796" s="50"/>
      <c r="J796" s="50"/>
      <c r="K796" s="50"/>
      <c r="L796" s="50"/>
    </row>
    <row r="797" spans="4:12" x14ac:dyDescent="0.25">
      <c r="D797" s="50">
        <v>10124038</v>
      </c>
      <c r="E797" s="50" t="s">
        <v>39</v>
      </c>
      <c r="F797" s="50">
        <v>9835004000</v>
      </c>
      <c r="G797" s="50">
        <v>9810004000</v>
      </c>
      <c r="H797" s="50">
        <v>9824104000</v>
      </c>
      <c r="I797" s="50"/>
      <c r="J797" s="50"/>
      <c r="K797" s="50"/>
      <c r="L797" s="50"/>
    </row>
    <row r="798" spans="4:12" x14ac:dyDescent="0.25">
      <c r="D798" s="50">
        <v>10124039</v>
      </c>
      <c r="E798" s="50" t="s">
        <v>39</v>
      </c>
      <c r="F798" s="50">
        <v>9835004000</v>
      </c>
      <c r="G798" s="50">
        <v>9810004000</v>
      </c>
      <c r="H798" s="50">
        <v>9824104000</v>
      </c>
      <c r="I798" s="50"/>
      <c r="J798" s="50"/>
      <c r="K798" s="50"/>
      <c r="L798" s="50"/>
    </row>
    <row r="799" spans="4:12" x14ac:dyDescent="0.25">
      <c r="D799" s="50">
        <v>10124040</v>
      </c>
      <c r="E799" s="50" t="s">
        <v>39</v>
      </c>
      <c r="F799" s="50">
        <v>9835004000</v>
      </c>
      <c r="G799" s="50">
        <v>9810004000</v>
      </c>
      <c r="H799" s="50">
        <v>9824104000</v>
      </c>
      <c r="I799" s="50"/>
      <c r="J799" s="50"/>
      <c r="K799" s="50"/>
      <c r="L799" s="50"/>
    </row>
    <row r="800" spans="4:12" x14ac:dyDescent="0.25">
      <c r="D800" s="50">
        <v>10124041</v>
      </c>
      <c r="E800" s="50" t="s">
        <v>39</v>
      </c>
      <c r="F800" s="50">
        <v>9835006000</v>
      </c>
      <c r="G800" s="50">
        <v>9810006000</v>
      </c>
      <c r="H800" s="50">
        <v>9824106000</v>
      </c>
      <c r="I800" s="50"/>
      <c r="J800" s="50"/>
      <c r="K800" s="50"/>
      <c r="L800" s="50"/>
    </row>
    <row r="801" spans="4:12" x14ac:dyDescent="0.25">
      <c r="D801" s="50">
        <v>10124042</v>
      </c>
      <c r="E801" s="50" t="s">
        <v>39</v>
      </c>
      <c r="F801" s="50">
        <v>9835006000</v>
      </c>
      <c r="G801" s="50">
        <v>9810006000</v>
      </c>
      <c r="H801" s="50">
        <v>9824106000</v>
      </c>
      <c r="I801" s="50"/>
      <c r="J801" s="50"/>
      <c r="K801" s="50"/>
      <c r="L801" s="50"/>
    </row>
    <row r="802" spans="4:12" x14ac:dyDescent="0.25">
      <c r="D802" s="50">
        <v>10124043</v>
      </c>
      <c r="E802" s="50" t="s">
        <v>39</v>
      </c>
      <c r="F802" s="50">
        <v>9835006000</v>
      </c>
      <c r="G802" s="50">
        <v>9810006000</v>
      </c>
      <c r="H802" s="50">
        <v>9824106000</v>
      </c>
      <c r="I802" s="50"/>
      <c r="J802" s="50"/>
      <c r="K802" s="50"/>
      <c r="L802" s="50"/>
    </row>
    <row r="803" spans="4:12" x14ac:dyDescent="0.25">
      <c r="D803" s="50">
        <v>10124044</v>
      </c>
      <c r="E803" s="50" t="s">
        <v>39</v>
      </c>
      <c r="F803" s="50">
        <v>9835006000</v>
      </c>
      <c r="G803" s="50">
        <v>9810006000</v>
      </c>
      <c r="H803" s="50">
        <v>9824106000</v>
      </c>
      <c r="I803" s="50"/>
      <c r="J803" s="50"/>
      <c r="K803" s="50"/>
      <c r="L803" s="50"/>
    </row>
    <row r="804" spans="4:12" x14ac:dyDescent="0.25">
      <c r="D804" s="50">
        <v>10124045</v>
      </c>
      <c r="E804" s="50" t="s">
        <v>39</v>
      </c>
      <c r="F804" s="50">
        <v>9835006000</v>
      </c>
      <c r="G804" s="50">
        <v>9810006000</v>
      </c>
      <c r="H804" s="50">
        <v>9824106000</v>
      </c>
      <c r="I804" s="50"/>
      <c r="J804" s="50"/>
      <c r="K804" s="50"/>
      <c r="L804" s="50"/>
    </row>
    <row r="805" spans="4:12" x14ac:dyDescent="0.25">
      <c r="D805" s="50">
        <v>10124046</v>
      </c>
      <c r="E805" s="50" t="s">
        <v>39</v>
      </c>
      <c r="F805" s="50">
        <v>9835006000</v>
      </c>
      <c r="G805" s="50">
        <v>9810006000</v>
      </c>
      <c r="H805" s="50">
        <v>9824106000</v>
      </c>
      <c r="I805" s="50"/>
      <c r="J805" s="50"/>
      <c r="K805" s="50"/>
      <c r="L805" s="50"/>
    </row>
    <row r="806" spans="4:12" x14ac:dyDescent="0.25">
      <c r="D806" s="50">
        <v>10124047</v>
      </c>
      <c r="E806" s="50" t="s">
        <v>39</v>
      </c>
      <c r="F806" s="50">
        <v>9835006000</v>
      </c>
      <c r="G806" s="50">
        <v>9810006000</v>
      </c>
      <c r="H806" s="50">
        <v>9824106000</v>
      </c>
      <c r="I806" s="50"/>
      <c r="J806" s="50"/>
      <c r="K806" s="50"/>
      <c r="L806" s="50"/>
    </row>
    <row r="807" spans="4:12" x14ac:dyDescent="0.25">
      <c r="D807" s="50">
        <v>10124048</v>
      </c>
      <c r="E807" s="50" t="s">
        <v>39</v>
      </c>
      <c r="F807" s="50">
        <v>9835006000</v>
      </c>
      <c r="G807" s="50">
        <v>9810006000</v>
      </c>
      <c r="H807" s="50">
        <v>9824106000</v>
      </c>
      <c r="I807" s="50"/>
      <c r="J807" s="50"/>
      <c r="K807" s="50"/>
      <c r="L807" s="50"/>
    </row>
    <row r="808" spans="4:12" x14ac:dyDescent="0.25">
      <c r="D808" s="50">
        <v>10124049</v>
      </c>
      <c r="E808" s="50" t="s">
        <v>39</v>
      </c>
      <c r="F808" s="50">
        <v>9835006000</v>
      </c>
      <c r="G808" s="50">
        <v>9810006000</v>
      </c>
      <c r="H808" s="50">
        <v>9824106000</v>
      </c>
      <c r="I808" s="50"/>
      <c r="J808" s="50"/>
      <c r="K808" s="50"/>
      <c r="L808" s="50"/>
    </row>
    <row r="809" spans="4:12" x14ac:dyDescent="0.25">
      <c r="D809" s="50">
        <v>10124050</v>
      </c>
      <c r="E809" s="50" t="s">
        <v>39</v>
      </c>
      <c r="F809" s="50">
        <v>9835006000</v>
      </c>
      <c r="G809" s="50">
        <v>9810006000</v>
      </c>
      <c r="H809" s="50">
        <v>9824106000</v>
      </c>
      <c r="I809" s="50"/>
      <c r="J809" s="50"/>
      <c r="K809" s="50"/>
      <c r="L809" s="50"/>
    </row>
    <row r="810" spans="4:12" x14ac:dyDescent="0.25">
      <c r="D810" s="50">
        <v>10124051</v>
      </c>
      <c r="E810" s="50" t="s">
        <v>39</v>
      </c>
      <c r="F810" s="50">
        <v>9835006000</v>
      </c>
      <c r="G810" s="50">
        <v>9810006000</v>
      </c>
      <c r="H810" s="50">
        <v>9824106000</v>
      </c>
      <c r="I810" s="50"/>
      <c r="J810" s="50"/>
      <c r="K810" s="50"/>
      <c r="L810" s="50"/>
    </row>
    <row r="811" spans="4:12" x14ac:dyDescent="0.25">
      <c r="D811" s="50">
        <v>10124052</v>
      </c>
      <c r="E811" s="50" t="s">
        <v>39</v>
      </c>
      <c r="F811" s="50">
        <v>9835006000</v>
      </c>
      <c r="G811" s="50">
        <v>9810006000</v>
      </c>
      <c r="H811" s="50">
        <v>9824106000</v>
      </c>
      <c r="I811" s="50"/>
      <c r="J811" s="50"/>
      <c r="K811" s="50"/>
      <c r="L811" s="50"/>
    </row>
    <row r="812" spans="4:12" x14ac:dyDescent="0.25">
      <c r="D812" s="50">
        <v>10124053</v>
      </c>
      <c r="E812" s="50" t="s">
        <v>39</v>
      </c>
      <c r="F812" s="50">
        <v>9835006000</v>
      </c>
      <c r="G812" s="50">
        <v>9810006000</v>
      </c>
      <c r="H812" s="50">
        <v>9824106000</v>
      </c>
      <c r="I812" s="50"/>
      <c r="J812" s="50"/>
      <c r="K812" s="50"/>
      <c r="L812" s="50"/>
    </row>
    <row r="813" spans="4:12" x14ac:dyDescent="0.25">
      <c r="D813" s="50">
        <v>10124054</v>
      </c>
      <c r="E813" s="50" t="s">
        <v>39</v>
      </c>
      <c r="F813" s="50">
        <v>9835006000</v>
      </c>
      <c r="G813" s="50">
        <v>9810006000</v>
      </c>
      <c r="H813" s="50">
        <v>9824106000</v>
      </c>
      <c r="I813" s="50"/>
      <c r="J813" s="50"/>
      <c r="K813" s="50"/>
      <c r="L813" s="50"/>
    </row>
    <row r="814" spans="4:12" x14ac:dyDescent="0.25">
      <c r="D814" s="50">
        <v>10124055</v>
      </c>
      <c r="E814" s="50" t="s">
        <v>39</v>
      </c>
      <c r="F814" s="50">
        <v>9835006000</v>
      </c>
      <c r="G814" s="50">
        <v>9810006000</v>
      </c>
      <c r="H814" s="50">
        <v>9824106000</v>
      </c>
      <c r="I814" s="50"/>
      <c r="J814" s="50"/>
      <c r="K814" s="50"/>
      <c r="L814" s="50"/>
    </row>
    <row r="815" spans="4:12" x14ac:dyDescent="0.25">
      <c r="D815" s="50">
        <v>10124056</v>
      </c>
      <c r="E815" s="50" t="s">
        <v>39</v>
      </c>
      <c r="F815" s="50">
        <v>9835006000</v>
      </c>
      <c r="G815" s="50">
        <v>9810006000</v>
      </c>
      <c r="H815" s="50">
        <v>9824106000</v>
      </c>
      <c r="I815" s="50"/>
      <c r="J815" s="50"/>
      <c r="K815" s="50"/>
      <c r="L815" s="50"/>
    </row>
    <row r="816" spans="4:12" x14ac:dyDescent="0.25">
      <c r="D816" s="50">
        <v>10124057</v>
      </c>
      <c r="E816" s="50" t="s">
        <v>39</v>
      </c>
      <c r="F816" s="50">
        <v>9835006000</v>
      </c>
      <c r="G816" s="50">
        <v>9810006000</v>
      </c>
      <c r="H816" s="50">
        <v>9824106000</v>
      </c>
      <c r="I816" s="50"/>
      <c r="J816" s="50"/>
      <c r="K816" s="50"/>
      <c r="L816" s="50"/>
    </row>
    <row r="817" spans="4:12" x14ac:dyDescent="0.25">
      <c r="D817" s="50">
        <v>10124058</v>
      </c>
      <c r="E817" s="50" t="s">
        <v>39</v>
      </c>
      <c r="F817" s="50">
        <v>9835006000</v>
      </c>
      <c r="G817" s="50">
        <v>9810006000</v>
      </c>
      <c r="H817" s="50">
        <v>9824106000</v>
      </c>
      <c r="I817" s="50"/>
      <c r="J817" s="50"/>
      <c r="K817" s="50"/>
      <c r="L817" s="50"/>
    </row>
    <row r="818" spans="4:12" x14ac:dyDescent="0.25">
      <c r="D818" s="50">
        <v>10124059</v>
      </c>
      <c r="E818" s="50" t="s">
        <v>39</v>
      </c>
      <c r="F818" s="50">
        <v>9835006000</v>
      </c>
      <c r="G818" s="50">
        <v>9810006000</v>
      </c>
      <c r="H818" s="50">
        <v>9824106000</v>
      </c>
      <c r="I818" s="50"/>
      <c r="J818" s="50"/>
      <c r="K818" s="50"/>
      <c r="L818" s="50"/>
    </row>
    <row r="819" spans="4:12" x14ac:dyDescent="0.25">
      <c r="D819" s="50">
        <v>10124060</v>
      </c>
      <c r="E819" s="50" t="s">
        <v>39</v>
      </c>
      <c r="F819" s="50">
        <v>9835006000</v>
      </c>
      <c r="G819" s="50">
        <v>9810006000</v>
      </c>
      <c r="H819" s="50">
        <v>9824106000</v>
      </c>
      <c r="I819" s="50"/>
      <c r="J819" s="50"/>
      <c r="K819" s="50"/>
      <c r="L819" s="50"/>
    </row>
    <row r="820" spans="4:12" x14ac:dyDescent="0.25">
      <c r="D820" s="50">
        <v>10124061</v>
      </c>
      <c r="E820" s="50" t="s">
        <v>39</v>
      </c>
      <c r="F820" s="50">
        <v>9835008000</v>
      </c>
      <c r="G820" s="50">
        <v>9810008000</v>
      </c>
      <c r="H820" s="50">
        <v>9824108000</v>
      </c>
      <c r="I820" s="50"/>
      <c r="J820" s="50"/>
      <c r="K820" s="50"/>
      <c r="L820" s="50"/>
    </row>
    <row r="821" spans="4:12" x14ac:dyDescent="0.25">
      <c r="D821" s="50">
        <v>10124062</v>
      </c>
      <c r="E821" s="50" t="s">
        <v>39</v>
      </c>
      <c r="F821" s="50">
        <v>9835008000</v>
      </c>
      <c r="G821" s="50">
        <v>9810008000</v>
      </c>
      <c r="H821" s="50">
        <v>9824108000</v>
      </c>
      <c r="I821" s="50"/>
      <c r="J821" s="50"/>
      <c r="K821" s="50"/>
      <c r="L821" s="50"/>
    </row>
    <row r="822" spans="4:12" x14ac:dyDescent="0.25">
      <c r="D822" s="50">
        <v>10124063</v>
      </c>
      <c r="E822" s="50" t="s">
        <v>39</v>
      </c>
      <c r="F822" s="50">
        <v>9835008000</v>
      </c>
      <c r="G822" s="50">
        <v>9810008000</v>
      </c>
      <c r="H822" s="50">
        <v>9824108000</v>
      </c>
      <c r="I822" s="50"/>
      <c r="J822" s="50"/>
      <c r="K822" s="50"/>
      <c r="L822" s="50"/>
    </row>
    <row r="823" spans="4:12" x14ac:dyDescent="0.25">
      <c r="D823" s="50">
        <v>10124064</v>
      </c>
      <c r="E823" s="50" t="s">
        <v>39</v>
      </c>
      <c r="F823" s="50">
        <v>9835008000</v>
      </c>
      <c r="G823" s="50">
        <v>9810008000</v>
      </c>
      <c r="H823" s="50">
        <v>9824108000</v>
      </c>
      <c r="I823" s="50"/>
      <c r="J823" s="50"/>
      <c r="K823" s="50"/>
      <c r="L823" s="50"/>
    </row>
    <row r="824" spans="4:12" x14ac:dyDescent="0.25">
      <c r="D824" s="50">
        <v>10124065</v>
      </c>
      <c r="E824" s="50" t="s">
        <v>39</v>
      </c>
      <c r="F824" s="50">
        <v>9835008000</v>
      </c>
      <c r="G824" s="50">
        <v>9810008000</v>
      </c>
      <c r="H824" s="50">
        <v>9824108000</v>
      </c>
      <c r="I824" s="50"/>
      <c r="J824" s="50"/>
      <c r="K824" s="50"/>
      <c r="L824" s="50"/>
    </row>
    <row r="825" spans="4:12" x14ac:dyDescent="0.25">
      <c r="D825" s="50">
        <v>10124066</v>
      </c>
      <c r="E825" s="50" t="s">
        <v>39</v>
      </c>
      <c r="F825" s="50">
        <v>9835008000</v>
      </c>
      <c r="G825" s="50">
        <v>9810008000</v>
      </c>
      <c r="H825" s="50">
        <v>9824108000</v>
      </c>
      <c r="I825" s="50"/>
      <c r="J825" s="50"/>
      <c r="K825" s="50"/>
      <c r="L825" s="50"/>
    </row>
    <row r="826" spans="4:12" x14ac:dyDescent="0.25">
      <c r="D826" s="50">
        <v>10124067</v>
      </c>
      <c r="E826" s="50" t="s">
        <v>39</v>
      </c>
      <c r="F826" s="50">
        <v>9835008000</v>
      </c>
      <c r="G826" s="50">
        <v>9810008000</v>
      </c>
      <c r="H826" s="50">
        <v>9824108000</v>
      </c>
      <c r="I826" s="50"/>
      <c r="J826" s="50"/>
      <c r="K826" s="50"/>
      <c r="L826" s="50"/>
    </row>
    <row r="827" spans="4:12" x14ac:dyDescent="0.25">
      <c r="D827" s="50">
        <v>10124068</v>
      </c>
      <c r="E827" s="50" t="s">
        <v>39</v>
      </c>
      <c r="F827" s="50">
        <v>9835008000</v>
      </c>
      <c r="G827" s="50">
        <v>9810008000</v>
      </c>
      <c r="H827" s="50">
        <v>9824108000</v>
      </c>
      <c r="I827" s="50"/>
      <c r="J827" s="50"/>
      <c r="K827" s="50"/>
      <c r="L827" s="50"/>
    </row>
    <row r="828" spans="4:12" x14ac:dyDescent="0.25">
      <c r="D828" s="50">
        <v>10124069</v>
      </c>
      <c r="E828" s="50" t="s">
        <v>39</v>
      </c>
      <c r="F828" s="50">
        <v>9835008000</v>
      </c>
      <c r="G828" s="50">
        <v>9810008000</v>
      </c>
      <c r="H828" s="50">
        <v>9824108000</v>
      </c>
      <c r="I828" s="50"/>
      <c r="J828" s="50"/>
      <c r="K828" s="50"/>
      <c r="L828" s="50"/>
    </row>
    <row r="829" spans="4:12" x14ac:dyDescent="0.25">
      <c r="D829" s="50">
        <v>10124070</v>
      </c>
      <c r="E829" s="50" t="s">
        <v>39</v>
      </c>
      <c r="F829" s="50">
        <v>9835008000</v>
      </c>
      <c r="G829" s="50">
        <v>9810008000</v>
      </c>
      <c r="H829" s="50">
        <v>9824108000</v>
      </c>
      <c r="I829" s="50"/>
      <c r="J829" s="50"/>
      <c r="K829" s="50"/>
      <c r="L829" s="50"/>
    </row>
    <row r="830" spans="4:12" x14ac:dyDescent="0.25">
      <c r="D830" s="50">
        <v>10124071</v>
      </c>
      <c r="E830" s="50" t="s">
        <v>39</v>
      </c>
      <c r="F830" s="50">
        <v>9835008000</v>
      </c>
      <c r="G830" s="50">
        <v>9810008000</v>
      </c>
      <c r="H830" s="50">
        <v>9824108000</v>
      </c>
      <c r="I830" s="50"/>
      <c r="J830" s="50"/>
      <c r="K830" s="50"/>
      <c r="L830" s="50"/>
    </row>
    <row r="831" spans="4:12" x14ac:dyDescent="0.25">
      <c r="D831" s="50">
        <v>10124072</v>
      </c>
      <c r="E831" s="50" t="s">
        <v>39</v>
      </c>
      <c r="F831" s="50">
        <v>9835008000</v>
      </c>
      <c r="G831" s="50">
        <v>9810008000</v>
      </c>
      <c r="H831" s="50">
        <v>9824108000</v>
      </c>
      <c r="I831" s="50"/>
      <c r="J831" s="50"/>
      <c r="K831" s="50"/>
      <c r="L831" s="50"/>
    </row>
    <row r="832" spans="4:12" x14ac:dyDescent="0.25">
      <c r="D832" s="50">
        <v>10124073</v>
      </c>
      <c r="E832" s="50" t="s">
        <v>39</v>
      </c>
      <c r="F832" s="50">
        <v>9835008000</v>
      </c>
      <c r="G832" s="50">
        <v>9810008000</v>
      </c>
      <c r="H832" s="50">
        <v>9824108000</v>
      </c>
      <c r="I832" s="50"/>
      <c r="J832" s="50"/>
      <c r="K832" s="50"/>
      <c r="L832" s="50"/>
    </row>
    <row r="833" spans="4:12" x14ac:dyDescent="0.25">
      <c r="D833" s="50">
        <v>10124074</v>
      </c>
      <c r="E833" s="50" t="s">
        <v>39</v>
      </c>
      <c r="F833" s="50">
        <v>9835008000</v>
      </c>
      <c r="G833" s="50">
        <v>9810008000</v>
      </c>
      <c r="H833" s="50">
        <v>9824108000</v>
      </c>
      <c r="I833" s="50"/>
      <c r="J833" s="50"/>
      <c r="K833" s="50"/>
      <c r="L833" s="50"/>
    </row>
    <row r="834" spans="4:12" x14ac:dyDescent="0.25">
      <c r="D834" s="50">
        <v>10124075</v>
      </c>
      <c r="E834" s="50" t="s">
        <v>39</v>
      </c>
      <c r="F834" s="50">
        <v>9835008000</v>
      </c>
      <c r="G834" s="50">
        <v>9810008000</v>
      </c>
      <c r="H834" s="50">
        <v>9824108000</v>
      </c>
      <c r="I834" s="50"/>
      <c r="J834" s="50"/>
      <c r="K834" s="50"/>
      <c r="L834" s="50"/>
    </row>
    <row r="835" spans="4:12" x14ac:dyDescent="0.25">
      <c r="D835" s="50">
        <v>10124076</v>
      </c>
      <c r="E835" s="50" t="s">
        <v>39</v>
      </c>
      <c r="F835" s="50">
        <v>9835008000</v>
      </c>
      <c r="G835" s="50">
        <v>9810008000</v>
      </c>
      <c r="H835" s="50">
        <v>9824108000</v>
      </c>
      <c r="I835" s="50"/>
      <c r="J835" s="50"/>
      <c r="K835" s="50"/>
      <c r="L835" s="50"/>
    </row>
    <row r="836" spans="4:12" x14ac:dyDescent="0.25">
      <c r="D836" s="50">
        <v>10124077</v>
      </c>
      <c r="E836" s="50" t="s">
        <v>39</v>
      </c>
      <c r="F836" s="50">
        <v>9835008000</v>
      </c>
      <c r="G836" s="50">
        <v>9810008000</v>
      </c>
      <c r="H836" s="50">
        <v>9824108000</v>
      </c>
      <c r="I836" s="50"/>
      <c r="J836" s="50"/>
      <c r="K836" s="50"/>
      <c r="L836" s="50"/>
    </row>
    <row r="837" spans="4:12" x14ac:dyDescent="0.25">
      <c r="D837" s="50">
        <v>10124078</v>
      </c>
      <c r="E837" s="50" t="s">
        <v>39</v>
      </c>
      <c r="F837" s="50">
        <v>9835008000</v>
      </c>
      <c r="G837" s="50">
        <v>9810008000</v>
      </c>
      <c r="H837" s="50">
        <v>9824108000</v>
      </c>
      <c r="I837" s="50"/>
      <c r="J837" s="50"/>
      <c r="K837" s="50"/>
      <c r="L837" s="50"/>
    </row>
    <row r="838" spans="4:12" x14ac:dyDescent="0.25">
      <c r="D838" s="50">
        <v>10124079</v>
      </c>
      <c r="E838" s="50" t="s">
        <v>39</v>
      </c>
      <c r="F838" s="50">
        <v>9835008000</v>
      </c>
      <c r="G838" s="50">
        <v>9810008000</v>
      </c>
      <c r="H838" s="50">
        <v>9824108000</v>
      </c>
      <c r="I838" s="50"/>
      <c r="J838" s="50"/>
      <c r="K838" s="50"/>
      <c r="L838" s="50"/>
    </row>
    <row r="839" spans="4:12" x14ac:dyDescent="0.25">
      <c r="D839" s="50">
        <v>10124080</v>
      </c>
      <c r="E839" s="50" t="s">
        <v>39</v>
      </c>
      <c r="F839" s="50">
        <v>9835008000</v>
      </c>
      <c r="G839" s="50">
        <v>9810008000</v>
      </c>
      <c r="H839" s="50">
        <v>9824108000</v>
      </c>
      <c r="I839" s="50"/>
      <c r="J839" s="50"/>
      <c r="K839" s="50"/>
      <c r="L839" s="50"/>
    </row>
    <row r="840" spans="4:12" x14ac:dyDescent="0.25">
      <c r="D840" s="50">
        <v>10124081</v>
      </c>
      <c r="E840" s="50" t="s">
        <v>39</v>
      </c>
      <c r="F840" s="50">
        <v>9835010000</v>
      </c>
      <c r="G840" s="50">
        <v>9810010000</v>
      </c>
      <c r="H840" s="50">
        <v>9824110000</v>
      </c>
      <c r="I840" s="50"/>
      <c r="J840" s="50"/>
      <c r="K840" s="50"/>
      <c r="L840" s="50"/>
    </row>
    <row r="841" spans="4:12" x14ac:dyDescent="0.25">
      <c r="D841" s="50">
        <v>10124082</v>
      </c>
      <c r="E841" s="50" t="s">
        <v>39</v>
      </c>
      <c r="F841" s="50">
        <v>9835010000</v>
      </c>
      <c r="G841" s="50">
        <v>9810010000</v>
      </c>
      <c r="H841" s="50">
        <v>9824110000</v>
      </c>
      <c r="I841" s="50"/>
      <c r="J841" s="50"/>
      <c r="K841" s="50"/>
      <c r="L841" s="50"/>
    </row>
    <row r="842" spans="4:12" x14ac:dyDescent="0.25">
      <c r="D842" s="50">
        <v>10124083</v>
      </c>
      <c r="E842" s="50" t="s">
        <v>39</v>
      </c>
      <c r="F842" s="50">
        <v>9835010000</v>
      </c>
      <c r="G842" s="50">
        <v>9810010000</v>
      </c>
      <c r="H842" s="50">
        <v>9824110000</v>
      </c>
      <c r="I842" s="50"/>
      <c r="J842" s="50"/>
      <c r="K842" s="50"/>
      <c r="L842" s="50"/>
    </row>
    <row r="843" spans="4:12" x14ac:dyDescent="0.25">
      <c r="D843" s="50">
        <v>10124084</v>
      </c>
      <c r="E843" s="50" t="s">
        <v>39</v>
      </c>
      <c r="F843" s="50">
        <v>9835010000</v>
      </c>
      <c r="G843" s="50">
        <v>9810010000</v>
      </c>
      <c r="H843" s="50">
        <v>9824110000</v>
      </c>
      <c r="I843" s="50"/>
      <c r="J843" s="50"/>
      <c r="K843" s="50"/>
      <c r="L843" s="50"/>
    </row>
    <row r="844" spans="4:12" x14ac:dyDescent="0.25">
      <c r="D844" s="50">
        <v>10124085</v>
      </c>
      <c r="E844" s="50" t="s">
        <v>39</v>
      </c>
      <c r="F844" s="50">
        <v>9835010000</v>
      </c>
      <c r="G844" s="50">
        <v>9810010000</v>
      </c>
      <c r="H844" s="50">
        <v>9824110000</v>
      </c>
      <c r="I844" s="50"/>
      <c r="J844" s="50"/>
      <c r="K844" s="50"/>
      <c r="L844" s="50"/>
    </row>
    <row r="845" spans="4:12" x14ac:dyDescent="0.25">
      <c r="D845" s="50">
        <v>10124086</v>
      </c>
      <c r="E845" s="50" t="s">
        <v>39</v>
      </c>
      <c r="F845" s="50">
        <v>9835010000</v>
      </c>
      <c r="G845" s="50">
        <v>9810010000</v>
      </c>
      <c r="H845" s="50">
        <v>9824110000</v>
      </c>
      <c r="I845" s="50"/>
      <c r="J845" s="50"/>
      <c r="K845" s="50"/>
      <c r="L845" s="50"/>
    </row>
    <row r="846" spans="4:12" x14ac:dyDescent="0.25">
      <c r="D846" s="50">
        <v>10124087</v>
      </c>
      <c r="E846" s="50" t="s">
        <v>39</v>
      </c>
      <c r="F846" s="50">
        <v>9835010000</v>
      </c>
      <c r="G846" s="50">
        <v>9810010000</v>
      </c>
      <c r="H846" s="50">
        <v>9824110000</v>
      </c>
      <c r="I846" s="50"/>
      <c r="J846" s="50"/>
      <c r="K846" s="50"/>
      <c r="L846" s="50"/>
    </row>
    <row r="847" spans="4:12" x14ac:dyDescent="0.25">
      <c r="D847" s="50">
        <v>10124088</v>
      </c>
      <c r="E847" s="50" t="s">
        <v>39</v>
      </c>
      <c r="F847" s="50">
        <v>9835010000</v>
      </c>
      <c r="G847" s="50">
        <v>9810010000</v>
      </c>
      <c r="H847" s="50">
        <v>9824110000</v>
      </c>
      <c r="I847" s="50"/>
      <c r="J847" s="50"/>
      <c r="K847" s="50"/>
      <c r="L847" s="50"/>
    </row>
    <row r="848" spans="4:12" x14ac:dyDescent="0.25">
      <c r="D848" s="50">
        <v>10124089</v>
      </c>
      <c r="E848" s="50" t="s">
        <v>39</v>
      </c>
      <c r="F848" s="50">
        <v>9835010000</v>
      </c>
      <c r="G848" s="50">
        <v>9810010000</v>
      </c>
      <c r="H848" s="50">
        <v>9824110000</v>
      </c>
      <c r="I848" s="50"/>
      <c r="J848" s="50"/>
      <c r="K848" s="50"/>
      <c r="L848" s="50"/>
    </row>
    <row r="849" spans="4:12" x14ac:dyDescent="0.25">
      <c r="D849" s="50">
        <v>10124090</v>
      </c>
      <c r="E849" s="50" t="s">
        <v>39</v>
      </c>
      <c r="F849" s="50">
        <v>9835010000</v>
      </c>
      <c r="G849" s="50">
        <v>9810010000</v>
      </c>
      <c r="H849" s="50">
        <v>9824110000</v>
      </c>
      <c r="I849" s="50"/>
      <c r="J849" s="50"/>
      <c r="K849" s="50"/>
      <c r="L849" s="50"/>
    </row>
    <row r="850" spans="4:12" x14ac:dyDescent="0.25">
      <c r="D850" s="50">
        <v>10124091</v>
      </c>
      <c r="E850" s="50" t="s">
        <v>39</v>
      </c>
      <c r="F850" s="50">
        <v>9835010000</v>
      </c>
      <c r="G850" s="50">
        <v>9810010000</v>
      </c>
      <c r="H850" s="50">
        <v>9824110000</v>
      </c>
      <c r="I850" s="50"/>
      <c r="J850" s="50"/>
      <c r="K850" s="50"/>
      <c r="L850" s="50"/>
    </row>
    <row r="851" spans="4:12" x14ac:dyDescent="0.25">
      <c r="D851" s="50">
        <v>10124092</v>
      </c>
      <c r="E851" s="50" t="s">
        <v>39</v>
      </c>
      <c r="F851" s="50">
        <v>9835010000</v>
      </c>
      <c r="G851" s="50">
        <v>9810010000</v>
      </c>
      <c r="H851" s="50">
        <v>9824110000</v>
      </c>
      <c r="I851" s="50"/>
      <c r="J851" s="50"/>
      <c r="K851" s="50"/>
      <c r="L851" s="50"/>
    </row>
    <row r="852" spans="4:12" x14ac:dyDescent="0.25">
      <c r="D852" s="50">
        <v>10124093</v>
      </c>
      <c r="E852" s="50" t="s">
        <v>39</v>
      </c>
      <c r="F852" s="50">
        <v>9835010000</v>
      </c>
      <c r="G852" s="50">
        <v>9810010000</v>
      </c>
      <c r="H852" s="50">
        <v>9824110000</v>
      </c>
      <c r="I852" s="50"/>
      <c r="J852" s="50"/>
      <c r="K852" s="50"/>
      <c r="L852" s="50"/>
    </row>
    <row r="853" spans="4:12" x14ac:dyDescent="0.25">
      <c r="D853" s="50">
        <v>10124094</v>
      </c>
      <c r="E853" s="50" t="s">
        <v>39</v>
      </c>
      <c r="F853" s="50">
        <v>9835010000</v>
      </c>
      <c r="G853" s="50">
        <v>9810010000</v>
      </c>
      <c r="H853" s="50">
        <v>9824110000</v>
      </c>
      <c r="I853" s="50"/>
      <c r="J853" s="50"/>
      <c r="K853" s="50"/>
      <c r="L853" s="50"/>
    </row>
    <row r="854" spans="4:12" x14ac:dyDescent="0.25">
      <c r="D854" s="50">
        <v>10124095</v>
      </c>
      <c r="E854" s="50" t="s">
        <v>39</v>
      </c>
      <c r="F854" s="50">
        <v>9835010000</v>
      </c>
      <c r="G854" s="50">
        <v>9810010000</v>
      </c>
      <c r="H854" s="50">
        <v>9824110000</v>
      </c>
      <c r="I854" s="50"/>
      <c r="J854" s="50"/>
      <c r="K854" s="50"/>
      <c r="L854" s="50"/>
    </row>
    <row r="855" spans="4:12" x14ac:dyDescent="0.25">
      <c r="D855" s="50">
        <v>10124096</v>
      </c>
      <c r="E855" s="50" t="s">
        <v>39</v>
      </c>
      <c r="F855" s="50">
        <v>9835010000</v>
      </c>
      <c r="G855" s="50">
        <v>9810010000</v>
      </c>
      <c r="H855" s="50">
        <v>9824110000</v>
      </c>
      <c r="I855" s="50"/>
      <c r="J855" s="50"/>
      <c r="K855" s="50"/>
      <c r="L855" s="50"/>
    </row>
    <row r="856" spans="4:12" x14ac:dyDescent="0.25">
      <c r="D856" s="50">
        <v>10124097</v>
      </c>
      <c r="E856" s="50" t="s">
        <v>39</v>
      </c>
      <c r="F856" s="50">
        <v>9835010000</v>
      </c>
      <c r="G856" s="50">
        <v>9810010000</v>
      </c>
      <c r="H856" s="50">
        <v>9824110000</v>
      </c>
      <c r="I856" s="50"/>
      <c r="J856" s="50"/>
      <c r="K856" s="50"/>
      <c r="L856" s="50"/>
    </row>
    <row r="857" spans="4:12" x14ac:dyDescent="0.25">
      <c r="D857" s="50">
        <v>10124098</v>
      </c>
      <c r="E857" s="50" t="s">
        <v>39</v>
      </c>
      <c r="F857" s="50">
        <v>9835010000</v>
      </c>
      <c r="G857" s="50">
        <v>9810010000</v>
      </c>
      <c r="H857" s="50">
        <v>9824110000</v>
      </c>
      <c r="I857" s="50"/>
      <c r="J857" s="50"/>
      <c r="K857" s="50"/>
      <c r="L857" s="50"/>
    </row>
    <row r="858" spans="4:12" x14ac:dyDescent="0.25">
      <c r="D858" s="50">
        <v>10124099</v>
      </c>
      <c r="E858" s="50" t="s">
        <v>39</v>
      </c>
      <c r="F858" s="50">
        <v>9835010000</v>
      </c>
      <c r="G858" s="50">
        <v>9810010000</v>
      </c>
      <c r="H858" s="50">
        <v>9824110000</v>
      </c>
      <c r="I858" s="50"/>
      <c r="J858" s="50"/>
      <c r="K858" s="50"/>
      <c r="L858" s="50"/>
    </row>
    <row r="859" spans="4:12" x14ac:dyDescent="0.25">
      <c r="D859" s="50">
        <v>10124100</v>
      </c>
      <c r="E859" s="50" t="s">
        <v>39</v>
      </c>
      <c r="F859" s="50">
        <v>9835010000</v>
      </c>
      <c r="G859" s="50">
        <v>9810010000</v>
      </c>
      <c r="H859" s="50">
        <v>9824110000</v>
      </c>
      <c r="I859" s="50"/>
      <c r="J859" s="50"/>
      <c r="K859" s="50"/>
      <c r="L859" s="50"/>
    </row>
    <row r="860" spans="4:12" x14ac:dyDescent="0.25">
      <c r="D860" s="50">
        <v>10124101</v>
      </c>
      <c r="E860" s="50" t="s">
        <v>39</v>
      </c>
      <c r="F860" s="50">
        <v>9835012000</v>
      </c>
      <c r="G860" s="50">
        <v>9810012000</v>
      </c>
      <c r="H860" s="50">
        <v>9824112000</v>
      </c>
      <c r="I860" s="50"/>
      <c r="J860" s="50"/>
      <c r="K860" s="50"/>
      <c r="L860" s="50"/>
    </row>
    <row r="861" spans="4:12" x14ac:dyDescent="0.25">
      <c r="D861" s="50">
        <v>10124102</v>
      </c>
      <c r="E861" s="50" t="s">
        <v>39</v>
      </c>
      <c r="F861" s="50">
        <v>9835012000</v>
      </c>
      <c r="G861" s="50">
        <v>9810012000</v>
      </c>
      <c r="H861" s="50">
        <v>9824112000</v>
      </c>
      <c r="I861" s="50"/>
      <c r="J861" s="50"/>
      <c r="K861" s="50"/>
      <c r="L861" s="50"/>
    </row>
    <row r="862" spans="4:12" x14ac:dyDescent="0.25">
      <c r="D862" s="50">
        <v>10124103</v>
      </c>
      <c r="E862" s="50" t="s">
        <v>39</v>
      </c>
      <c r="F862" s="50">
        <v>9835012000</v>
      </c>
      <c r="G862" s="50">
        <v>9810012000</v>
      </c>
      <c r="H862" s="50">
        <v>9824112000</v>
      </c>
      <c r="I862" s="50"/>
      <c r="J862" s="50"/>
      <c r="K862" s="50"/>
      <c r="L862" s="50"/>
    </row>
    <row r="863" spans="4:12" x14ac:dyDescent="0.25">
      <c r="D863" s="50">
        <v>10124104</v>
      </c>
      <c r="E863" s="50" t="s">
        <v>39</v>
      </c>
      <c r="F863" s="50">
        <v>9835012000</v>
      </c>
      <c r="G863" s="50">
        <v>9810012000</v>
      </c>
      <c r="H863" s="50">
        <v>9824112000</v>
      </c>
      <c r="I863" s="50"/>
      <c r="J863" s="50"/>
      <c r="K863" s="50"/>
      <c r="L863" s="50"/>
    </row>
    <row r="864" spans="4:12" x14ac:dyDescent="0.25">
      <c r="D864" s="50">
        <v>10124105</v>
      </c>
      <c r="E864" s="50" t="s">
        <v>39</v>
      </c>
      <c r="F864" s="50">
        <v>9835012000</v>
      </c>
      <c r="G864" s="50">
        <v>9810012000</v>
      </c>
      <c r="H864" s="50">
        <v>9824112000</v>
      </c>
      <c r="I864" s="50"/>
      <c r="J864" s="50"/>
      <c r="K864" s="50"/>
      <c r="L864" s="50"/>
    </row>
    <row r="865" spans="4:12" x14ac:dyDescent="0.25">
      <c r="D865" s="50">
        <v>10124106</v>
      </c>
      <c r="E865" s="50" t="s">
        <v>39</v>
      </c>
      <c r="F865" s="50">
        <v>9835012000</v>
      </c>
      <c r="G865" s="50">
        <v>9810012000</v>
      </c>
      <c r="H865" s="50">
        <v>9824112000</v>
      </c>
      <c r="I865" s="50"/>
      <c r="J865" s="50"/>
      <c r="K865" s="50"/>
      <c r="L865" s="50"/>
    </row>
    <row r="866" spans="4:12" x14ac:dyDescent="0.25">
      <c r="D866" s="50">
        <v>10124107</v>
      </c>
      <c r="E866" s="50" t="s">
        <v>39</v>
      </c>
      <c r="F866" s="50">
        <v>9835012000</v>
      </c>
      <c r="G866" s="50">
        <v>9810012000</v>
      </c>
      <c r="H866" s="50">
        <v>9824112000</v>
      </c>
      <c r="I866" s="50"/>
      <c r="J866" s="50"/>
      <c r="K866" s="50"/>
      <c r="L866" s="50"/>
    </row>
    <row r="867" spans="4:12" x14ac:dyDescent="0.25">
      <c r="D867" s="50">
        <v>10124108</v>
      </c>
      <c r="E867" s="50" t="s">
        <v>39</v>
      </c>
      <c r="F867" s="50">
        <v>9835012000</v>
      </c>
      <c r="G867" s="50">
        <v>9810012000</v>
      </c>
      <c r="H867" s="50">
        <v>9824112000</v>
      </c>
      <c r="I867" s="50"/>
      <c r="J867" s="50"/>
      <c r="K867" s="50"/>
      <c r="L867" s="50"/>
    </row>
    <row r="868" spans="4:12" x14ac:dyDescent="0.25">
      <c r="D868" s="50">
        <v>10124109</v>
      </c>
      <c r="E868" s="50" t="s">
        <v>39</v>
      </c>
      <c r="F868" s="50">
        <v>9835012000</v>
      </c>
      <c r="G868" s="50">
        <v>9810012000</v>
      </c>
      <c r="H868" s="50">
        <v>9824112000</v>
      </c>
      <c r="I868" s="50"/>
      <c r="J868" s="50"/>
      <c r="K868" s="50"/>
      <c r="L868" s="50"/>
    </row>
    <row r="869" spans="4:12" x14ac:dyDescent="0.25">
      <c r="D869" s="50">
        <v>10124110</v>
      </c>
      <c r="E869" s="50" t="s">
        <v>39</v>
      </c>
      <c r="F869" s="50">
        <v>9835012000</v>
      </c>
      <c r="G869" s="50">
        <v>9810012000</v>
      </c>
      <c r="H869" s="50">
        <v>9824112000</v>
      </c>
      <c r="I869" s="50"/>
      <c r="J869" s="50"/>
      <c r="K869" s="50"/>
      <c r="L869" s="50"/>
    </row>
    <row r="870" spans="4:12" x14ac:dyDescent="0.25">
      <c r="D870" s="50">
        <v>10124111</v>
      </c>
      <c r="E870" s="50" t="s">
        <v>39</v>
      </c>
      <c r="F870" s="50">
        <v>9835012000</v>
      </c>
      <c r="G870" s="50">
        <v>9810012000</v>
      </c>
      <c r="H870" s="50">
        <v>9824112000</v>
      </c>
      <c r="I870" s="50"/>
      <c r="J870" s="50"/>
      <c r="K870" s="50"/>
      <c r="L870" s="50"/>
    </row>
    <row r="871" spans="4:12" x14ac:dyDescent="0.25">
      <c r="D871" s="50">
        <v>10124112</v>
      </c>
      <c r="E871" s="50" t="s">
        <v>39</v>
      </c>
      <c r="F871" s="50">
        <v>9835012000</v>
      </c>
      <c r="G871" s="50">
        <v>9810012000</v>
      </c>
      <c r="H871" s="50">
        <v>9824112000</v>
      </c>
      <c r="I871" s="50"/>
      <c r="J871" s="50"/>
      <c r="K871" s="50"/>
      <c r="L871" s="50"/>
    </row>
    <row r="872" spans="4:12" x14ac:dyDescent="0.25">
      <c r="D872" s="50">
        <v>10124113</v>
      </c>
      <c r="E872" s="50" t="s">
        <v>39</v>
      </c>
      <c r="F872" s="50">
        <v>9835014000</v>
      </c>
      <c r="G872" s="50">
        <v>9810014000</v>
      </c>
      <c r="H872" s="50">
        <v>9824114000</v>
      </c>
      <c r="I872" s="50"/>
      <c r="J872" s="50"/>
      <c r="K872" s="50"/>
      <c r="L872" s="50"/>
    </row>
    <row r="873" spans="4:12" x14ac:dyDescent="0.25">
      <c r="D873" s="50">
        <v>10124114</v>
      </c>
      <c r="E873" s="50" t="s">
        <v>39</v>
      </c>
      <c r="F873" s="50">
        <v>9835014000</v>
      </c>
      <c r="G873" s="50">
        <v>9810014000</v>
      </c>
      <c r="H873" s="50">
        <v>9824114000</v>
      </c>
      <c r="I873" s="50"/>
      <c r="J873" s="50"/>
      <c r="K873" s="50"/>
      <c r="L873" s="50"/>
    </row>
    <row r="874" spans="4:12" x14ac:dyDescent="0.25">
      <c r="D874" s="50">
        <v>10124115</v>
      </c>
      <c r="E874" s="50" t="s">
        <v>39</v>
      </c>
      <c r="F874" s="50">
        <v>9835014000</v>
      </c>
      <c r="G874" s="50">
        <v>9810014000</v>
      </c>
      <c r="H874" s="50">
        <v>9824114000</v>
      </c>
      <c r="I874" s="50"/>
      <c r="J874" s="50"/>
      <c r="K874" s="50"/>
      <c r="L874" s="50"/>
    </row>
    <row r="875" spans="4:12" x14ac:dyDescent="0.25">
      <c r="D875" s="50">
        <v>10124116</v>
      </c>
      <c r="E875" s="50" t="s">
        <v>39</v>
      </c>
      <c r="F875" s="50">
        <v>9835014000</v>
      </c>
      <c r="G875" s="50">
        <v>9810014000</v>
      </c>
      <c r="H875" s="50">
        <v>9824114000</v>
      </c>
      <c r="I875" s="50"/>
      <c r="J875" s="50"/>
      <c r="K875" s="50"/>
      <c r="L875" s="50"/>
    </row>
    <row r="876" spans="4:12" x14ac:dyDescent="0.25">
      <c r="D876" s="50">
        <v>10124117</v>
      </c>
      <c r="E876" s="50" t="s">
        <v>39</v>
      </c>
      <c r="F876" s="50">
        <v>9835014000</v>
      </c>
      <c r="G876" s="50">
        <v>9810014000</v>
      </c>
      <c r="H876" s="50">
        <v>9824114000</v>
      </c>
      <c r="I876" s="50"/>
      <c r="J876" s="50"/>
      <c r="K876" s="50"/>
      <c r="L876" s="50"/>
    </row>
    <row r="877" spans="4:12" x14ac:dyDescent="0.25">
      <c r="D877" s="50">
        <v>10124118</v>
      </c>
      <c r="E877" s="50" t="s">
        <v>39</v>
      </c>
      <c r="F877" s="50">
        <v>9835014000</v>
      </c>
      <c r="G877" s="50">
        <v>9810014000</v>
      </c>
      <c r="H877" s="50">
        <v>9824114000</v>
      </c>
      <c r="I877" s="50"/>
      <c r="J877" s="50"/>
      <c r="K877" s="50"/>
      <c r="L877" s="50"/>
    </row>
    <row r="878" spans="4:12" x14ac:dyDescent="0.25">
      <c r="D878" s="50">
        <v>10124119</v>
      </c>
      <c r="E878" s="50" t="s">
        <v>39</v>
      </c>
      <c r="F878" s="50">
        <v>9835014000</v>
      </c>
      <c r="G878" s="50">
        <v>9810014000</v>
      </c>
      <c r="H878" s="50">
        <v>9824114000</v>
      </c>
      <c r="I878" s="50"/>
      <c r="J878" s="50"/>
      <c r="K878" s="50"/>
      <c r="L878" s="50"/>
    </row>
    <row r="879" spans="4:12" x14ac:dyDescent="0.25">
      <c r="D879" s="50">
        <v>10124120</v>
      </c>
      <c r="E879" s="50" t="s">
        <v>39</v>
      </c>
      <c r="F879" s="50">
        <v>9835014000</v>
      </c>
      <c r="G879" s="50">
        <v>9810014000</v>
      </c>
      <c r="H879" s="50">
        <v>9824114000</v>
      </c>
      <c r="I879" s="50"/>
      <c r="J879" s="50"/>
      <c r="K879" s="50"/>
      <c r="L879" s="50"/>
    </row>
    <row r="880" spans="4:12" x14ac:dyDescent="0.25">
      <c r="D880" s="50">
        <v>10124121</v>
      </c>
      <c r="E880" s="50" t="s">
        <v>39</v>
      </c>
      <c r="F880" s="50">
        <v>9835014000</v>
      </c>
      <c r="G880" s="50">
        <v>9810014000</v>
      </c>
      <c r="H880" s="50">
        <v>9824114000</v>
      </c>
      <c r="I880" s="50"/>
      <c r="J880" s="50"/>
      <c r="K880" s="50"/>
      <c r="L880" s="50"/>
    </row>
    <row r="881" spans="4:12" x14ac:dyDescent="0.25">
      <c r="D881" s="50">
        <v>10124122</v>
      </c>
      <c r="E881" s="50" t="s">
        <v>39</v>
      </c>
      <c r="F881" s="50">
        <v>9835014000</v>
      </c>
      <c r="G881" s="50">
        <v>9810014000</v>
      </c>
      <c r="H881" s="50">
        <v>9824114000</v>
      </c>
      <c r="I881" s="50"/>
      <c r="J881" s="50"/>
      <c r="K881" s="50"/>
      <c r="L881" s="50"/>
    </row>
    <row r="882" spans="4:12" x14ac:dyDescent="0.25">
      <c r="D882" s="50">
        <v>10124123</v>
      </c>
      <c r="E882" s="50" t="s">
        <v>39</v>
      </c>
      <c r="F882" s="50">
        <v>9835014000</v>
      </c>
      <c r="G882" s="50">
        <v>9810014000</v>
      </c>
      <c r="H882" s="50">
        <v>9824114000</v>
      </c>
      <c r="I882" s="50"/>
      <c r="J882" s="50"/>
      <c r="K882" s="50"/>
      <c r="L882" s="50"/>
    </row>
    <row r="883" spans="4:12" x14ac:dyDescent="0.25">
      <c r="D883" s="50">
        <v>10124124</v>
      </c>
      <c r="E883" s="50" t="s">
        <v>39</v>
      </c>
      <c r="F883" s="50">
        <v>9835014000</v>
      </c>
      <c r="G883" s="50">
        <v>9810014000</v>
      </c>
      <c r="H883" s="50">
        <v>9824114000</v>
      </c>
      <c r="I883" s="50"/>
      <c r="J883" s="50"/>
      <c r="K883" s="50"/>
      <c r="L883" s="50"/>
    </row>
    <row r="884" spans="4:12" x14ac:dyDescent="0.25">
      <c r="D884" s="50">
        <v>10124125</v>
      </c>
      <c r="E884" s="50" t="s">
        <v>39</v>
      </c>
      <c r="F884" s="50">
        <v>9835014000</v>
      </c>
      <c r="G884" s="50">
        <v>9810014000</v>
      </c>
      <c r="H884" s="50">
        <v>9824114000</v>
      </c>
      <c r="I884" s="50"/>
      <c r="J884" s="50"/>
      <c r="K884" s="50"/>
      <c r="L884" s="50"/>
    </row>
    <row r="885" spans="4:12" x14ac:dyDescent="0.25">
      <c r="D885" s="50">
        <v>10124126</v>
      </c>
      <c r="E885" s="50" t="s">
        <v>39</v>
      </c>
      <c r="F885" s="50">
        <v>9835014000</v>
      </c>
      <c r="G885" s="50">
        <v>9810014000</v>
      </c>
      <c r="H885" s="50">
        <v>9824114000</v>
      </c>
      <c r="I885" s="50"/>
      <c r="J885" s="50"/>
      <c r="K885" s="50"/>
      <c r="L885" s="50"/>
    </row>
    <row r="886" spans="4:12" x14ac:dyDescent="0.25">
      <c r="D886" s="50">
        <v>10124127</v>
      </c>
      <c r="E886" s="50" t="s">
        <v>39</v>
      </c>
      <c r="F886" s="50">
        <v>9835014000</v>
      </c>
      <c r="G886" s="50">
        <v>9810014000</v>
      </c>
      <c r="H886" s="50">
        <v>9824114000</v>
      </c>
      <c r="I886" s="50"/>
      <c r="J886" s="50"/>
      <c r="K886" s="50"/>
      <c r="L886" s="50"/>
    </row>
    <row r="887" spans="4:12" x14ac:dyDescent="0.25">
      <c r="D887" s="50">
        <v>10124128</v>
      </c>
      <c r="E887" s="50" t="s">
        <v>39</v>
      </c>
      <c r="F887" s="50">
        <v>9835014000</v>
      </c>
      <c r="G887" s="50">
        <v>9810014000</v>
      </c>
      <c r="H887" s="50">
        <v>9824114000</v>
      </c>
      <c r="I887" s="50"/>
      <c r="J887" s="50"/>
      <c r="K887" s="50"/>
      <c r="L887" s="50"/>
    </row>
    <row r="888" spans="4:12" x14ac:dyDescent="0.25">
      <c r="D888" s="50">
        <v>10124129</v>
      </c>
      <c r="E888" s="50" t="s">
        <v>39</v>
      </c>
      <c r="F888" s="50">
        <v>9835014000</v>
      </c>
      <c r="G888" s="50">
        <v>9810014000</v>
      </c>
      <c r="H888" s="50">
        <v>9824114000</v>
      </c>
      <c r="I888" s="50"/>
      <c r="J888" s="50"/>
      <c r="K888" s="50"/>
      <c r="L888" s="50"/>
    </row>
    <row r="889" spans="4:12" x14ac:dyDescent="0.25">
      <c r="D889" s="50">
        <v>10124130</v>
      </c>
      <c r="E889" s="50" t="s">
        <v>39</v>
      </c>
      <c r="F889" s="50">
        <v>9835014000</v>
      </c>
      <c r="G889" s="50">
        <v>9810014000</v>
      </c>
      <c r="H889" s="50">
        <v>9824114000</v>
      </c>
      <c r="I889" s="50"/>
      <c r="J889" s="50"/>
      <c r="K889" s="50"/>
      <c r="L889" s="50"/>
    </row>
    <row r="890" spans="4:12" x14ac:dyDescent="0.25">
      <c r="D890" s="50">
        <v>10124135</v>
      </c>
      <c r="E890" s="50" t="s">
        <v>39</v>
      </c>
      <c r="F890" s="50">
        <v>9835014000</v>
      </c>
      <c r="G890" s="50">
        <v>9810014000</v>
      </c>
      <c r="H890" s="50">
        <v>9824114000</v>
      </c>
      <c r="I890" s="50"/>
      <c r="J890" s="50"/>
      <c r="K890" s="50"/>
      <c r="L890" s="50"/>
    </row>
    <row r="891" spans="4:12" x14ac:dyDescent="0.25">
      <c r="D891" s="50">
        <v>10124140</v>
      </c>
      <c r="E891" s="50" t="s">
        <v>39</v>
      </c>
      <c r="F891" s="50">
        <v>9835014000</v>
      </c>
      <c r="G891" s="50">
        <v>9810014000</v>
      </c>
      <c r="H891" s="50">
        <v>9824114000</v>
      </c>
      <c r="I891" s="50"/>
      <c r="J891" s="50"/>
      <c r="K891" s="50"/>
      <c r="L891" s="50"/>
    </row>
    <row r="892" spans="4:12" x14ac:dyDescent="0.25">
      <c r="D892" s="50">
        <v>10124145</v>
      </c>
      <c r="E892" s="50" t="s">
        <v>39</v>
      </c>
      <c r="F892" s="50">
        <v>9835016000</v>
      </c>
      <c r="G892" s="50">
        <v>9810016000</v>
      </c>
      <c r="H892" s="50">
        <v>9824116000</v>
      </c>
      <c r="I892" s="50"/>
      <c r="J892" s="50"/>
      <c r="K892" s="50"/>
      <c r="L892" s="50"/>
    </row>
    <row r="893" spans="4:12" x14ac:dyDescent="0.25">
      <c r="D893" s="50">
        <v>10124150</v>
      </c>
      <c r="E893" s="50" t="s">
        <v>39</v>
      </c>
      <c r="F893" s="50">
        <v>9835016000</v>
      </c>
      <c r="G893" s="50">
        <v>9810016000</v>
      </c>
      <c r="H893" s="50">
        <v>9824116000</v>
      </c>
      <c r="I893" s="50"/>
      <c r="J893" s="50"/>
      <c r="K893" s="50"/>
      <c r="L893" s="50"/>
    </row>
    <row r="894" spans="4:12" x14ac:dyDescent="0.25">
      <c r="D894" s="50">
        <v>10124155</v>
      </c>
      <c r="E894" s="50" t="s">
        <v>39</v>
      </c>
      <c r="F894" s="50">
        <v>9835016000</v>
      </c>
      <c r="G894" s="50">
        <v>9810016000</v>
      </c>
      <c r="H894" s="50">
        <v>9824116000</v>
      </c>
      <c r="I894" s="50"/>
      <c r="J894" s="50"/>
      <c r="K894" s="50"/>
      <c r="L894" s="50"/>
    </row>
    <row r="895" spans="4:12" x14ac:dyDescent="0.25">
      <c r="D895" s="50">
        <v>10124160</v>
      </c>
      <c r="E895" s="50" t="s">
        <v>39</v>
      </c>
      <c r="F895" s="50">
        <v>9835016000</v>
      </c>
      <c r="G895" s="50">
        <v>9810016000</v>
      </c>
      <c r="H895" s="50">
        <v>9824116000</v>
      </c>
      <c r="I895" s="50"/>
      <c r="J895" s="50"/>
      <c r="K895" s="50"/>
      <c r="L895" s="50"/>
    </row>
    <row r="896" spans="4:12" x14ac:dyDescent="0.25">
      <c r="D896" s="50">
        <v>10124165</v>
      </c>
      <c r="E896" s="50" t="s">
        <v>39</v>
      </c>
      <c r="F896" s="50">
        <v>9835018000</v>
      </c>
      <c r="G896" s="50">
        <v>9810018000</v>
      </c>
      <c r="H896" s="50">
        <v>9824118000</v>
      </c>
      <c r="I896" s="50"/>
      <c r="J896" s="50"/>
      <c r="K896" s="50"/>
      <c r="L896" s="50"/>
    </row>
    <row r="897" spans="4:12" x14ac:dyDescent="0.25">
      <c r="D897" s="50">
        <v>10124170</v>
      </c>
      <c r="E897" s="50" t="s">
        <v>39</v>
      </c>
      <c r="F897" s="50">
        <v>9835018000</v>
      </c>
      <c r="G897" s="50">
        <v>9810018000</v>
      </c>
      <c r="H897" s="50">
        <v>9824118000</v>
      </c>
      <c r="I897" s="50"/>
      <c r="J897" s="50"/>
      <c r="K897" s="50"/>
      <c r="L897" s="50"/>
    </row>
    <row r="898" spans="4:12" x14ac:dyDescent="0.25">
      <c r="D898" s="50">
        <v>10124175</v>
      </c>
      <c r="E898" s="50" t="s">
        <v>39</v>
      </c>
      <c r="F898" s="50">
        <v>9835018000</v>
      </c>
      <c r="G898" s="50">
        <v>9810018000</v>
      </c>
      <c r="H898" s="50">
        <v>9824118000</v>
      </c>
      <c r="I898" s="50"/>
      <c r="J898" s="50"/>
      <c r="K898" s="50"/>
      <c r="L898" s="50"/>
    </row>
    <row r="899" spans="4:12" x14ac:dyDescent="0.25">
      <c r="D899" s="50">
        <v>10124180</v>
      </c>
      <c r="E899" s="50" t="s">
        <v>39</v>
      </c>
      <c r="F899" s="50">
        <v>9835018000</v>
      </c>
      <c r="G899" s="50">
        <v>9810018000</v>
      </c>
      <c r="H899" s="50">
        <v>9824118000</v>
      </c>
      <c r="I899" s="50"/>
      <c r="J899" s="50"/>
      <c r="K899" s="50"/>
      <c r="L899" s="50"/>
    </row>
    <row r="900" spans="4:12" x14ac:dyDescent="0.25">
      <c r="D900" s="50">
        <v>10124185</v>
      </c>
      <c r="E900" s="50" t="s">
        <v>39</v>
      </c>
      <c r="F900" s="50">
        <v>9835020000</v>
      </c>
      <c r="G900" s="50">
        <v>9810020000</v>
      </c>
      <c r="H900" s="50">
        <v>9824120000</v>
      </c>
      <c r="I900" s="50"/>
      <c r="J900" s="50"/>
      <c r="K900" s="50"/>
      <c r="L900" s="50"/>
    </row>
    <row r="901" spans="4:12" x14ac:dyDescent="0.25">
      <c r="D901" s="50">
        <v>10124190</v>
      </c>
      <c r="E901" s="50" t="s">
        <v>39</v>
      </c>
      <c r="F901" s="50">
        <v>9835020000</v>
      </c>
      <c r="G901" s="50">
        <v>9810020000</v>
      </c>
      <c r="H901" s="50">
        <v>9824120000</v>
      </c>
      <c r="I901" s="50"/>
      <c r="J901" s="50"/>
      <c r="K901" s="50"/>
      <c r="L901" s="50"/>
    </row>
    <row r="902" spans="4:12" x14ac:dyDescent="0.25">
      <c r="D902" s="50">
        <v>10124195</v>
      </c>
      <c r="E902" s="50" t="s">
        <v>39</v>
      </c>
      <c r="F902" s="50">
        <v>9835020000</v>
      </c>
      <c r="G902" s="50">
        <v>9810020000</v>
      </c>
      <c r="H902" s="50">
        <v>9824120000</v>
      </c>
      <c r="I902" s="50"/>
      <c r="J902" s="50"/>
      <c r="K902" s="50"/>
      <c r="L902" s="50"/>
    </row>
    <row r="903" spans="4:12" x14ac:dyDescent="0.25">
      <c r="D903" s="50">
        <v>10124200</v>
      </c>
      <c r="E903" s="50" t="s">
        <v>39</v>
      </c>
      <c r="F903" s="50">
        <v>9835020000</v>
      </c>
      <c r="G903" s="50">
        <v>9810020000</v>
      </c>
      <c r="H903" s="50">
        <v>9824120000</v>
      </c>
      <c r="I903" s="50"/>
      <c r="J903" s="50"/>
      <c r="K903" s="50"/>
      <c r="L903" s="50"/>
    </row>
    <row r="904" spans="4:12" x14ac:dyDescent="0.25">
      <c r="D904" s="50">
        <v>10124465</v>
      </c>
      <c r="E904" s="50" t="s">
        <v>39</v>
      </c>
      <c r="F904" s="50">
        <v>9835006000</v>
      </c>
      <c r="G904" s="50">
        <v>9810006000</v>
      </c>
      <c r="H904" s="50">
        <v>9824106000</v>
      </c>
      <c r="I904" s="50"/>
      <c r="J904" s="50"/>
      <c r="K904" s="50"/>
      <c r="L904" s="50"/>
    </row>
    <row r="905" spans="4:12" x14ac:dyDescent="0.25">
      <c r="D905" s="50">
        <v>10124555</v>
      </c>
      <c r="E905" s="50" t="s">
        <v>39</v>
      </c>
      <c r="F905" s="50">
        <v>9835006000</v>
      </c>
      <c r="G905" s="50">
        <v>9810006000</v>
      </c>
      <c r="H905" s="50">
        <v>9824106000</v>
      </c>
      <c r="I905" s="50"/>
      <c r="J905" s="50"/>
      <c r="K905" s="50"/>
      <c r="L905" s="50"/>
    </row>
    <row r="906" spans="4:12" x14ac:dyDescent="0.25">
      <c r="D906" s="50">
        <v>10124755</v>
      </c>
      <c r="E906" s="50" t="s">
        <v>39</v>
      </c>
      <c r="F906" s="50">
        <v>9835008000</v>
      </c>
      <c r="G906" s="50">
        <v>9810008000</v>
      </c>
      <c r="H906" s="50">
        <v>9824108000</v>
      </c>
      <c r="I906" s="50"/>
      <c r="J906" s="50"/>
      <c r="K906" s="50"/>
      <c r="L906" s="50"/>
    </row>
    <row r="907" spans="4:12" x14ac:dyDescent="0.25">
      <c r="D907" s="50">
        <v>10124955</v>
      </c>
      <c r="E907" s="50" t="s">
        <v>39</v>
      </c>
      <c r="F907" s="50">
        <v>9835010000</v>
      </c>
      <c r="G907" s="50">
        <v>9810010000</v>
      </c>
      <c r="H907" s="50">
        <v>9824110000</v>
      </c>
      <c r="I907" s="50"/>
      <c r="J907" s="50"/>
      <c r="K907" s="50"/>
      <c r="L907" s="50"/>
    </row>
    <row r="908" spans="4:12" x14ac:dyDescent="0.25">
      <c r="D908" s="50">
        <v>10130020</v>
      </c>
      <c r="E908" s="50" t="s">
        <v>39</v>
      </c>
      <c r="F908" s="50">
        <v>9899999903</v>
      </c>
      <c r="G908" s="50"/>
      <c r="H908" s="50"/>
      <c r="I908" s="50"/>
      <c r="J908" s="50"/>
      <c r="K908" s="50"/>
      <c r="L908" s="50"/>
    </row>
    <row r="909" spans="4:12" x14ac:dyDescent="0.25">
      <c r="D909" s="50">
        <v>10130021</v>
      </c>
      <c r="E909" s="50" t="s">
        <v>39</v>
      </c>
      <c r="F909" s="50">
        <v>9899999903</v>
      </c>
      <c r="G909" s="50"/>
      <c r="H909" s="50"/>
      <c r="I909" s="50"/>
      <c r="J909" s="50"/>
      <c r="K909" s="50"/>
      <c r="L909" s="50"/>
    </row>
    <row r="910" spans="4:12" x14ac:dyDescent="0.25">
      <c r="D910" s="50">
        <v>10130022</v>
      </c>
      <c r="E910" s="50" t="s">
        <v>39</v>
      </c>
      <c r="F910" s="50">
        <v>9899999903</v>
      </c>
      <c r="G910" s="50"/>
      <c r="H910" s="50"/>
      <c r="I910" s="50"/>
      <c r="J910" s="50"/>
      <c r="K910" s="50"/>
      <c r="L910" s="50"/>
    </row>
    <row r="911" spans="4:12" x14ac:dyDescent="0.25">
      <c r="D911" s="50">
        <v>10130023</v>
      </c>
      <c r="E911" s="50" t="s">
        <v>39</v>
      </c>
      <c r="F911" s="50">
        <v>9899999903</v>
      </c>
      <c r="G911" s="50"/>
      <c r="H911" s="50"/>
      <c r="I911" s="50"/>
      <c r="J911" s="50"/>
      <c r="K911" s="50"/>
      <c r="L911" s="50"/>
    </row>
    <row r="912" spans="4:12" x14ac:dyDescent="0.25">
      <c r="D912" s="50">
        <v>10130024</v>
      </c>
      <c r="E912" s="50" t="s">
        <v>39</v>
      </c>
      <c r="F912" s="50">
        <v>9899999903</v>
      </c>
      <c r="G912" s="50"/>
      <c r="H912" s="50"/>
      <c r="I912" s="50"/>
      <c r="J912" s="50"/>
      <c r="K912" s="50"/>
      <c r="L912" s="50"/>
    </row>
    <row r="913" spans="4:12" x14ac:dyDescent="0.25">
      <c r="D913" s="50">
        <v>10130025</v>
      </c>
      <c r="E913" s="50" t="s">
        <v>39</v>
      </c>
      <c r="F913" s="50">
        <v>9899999903</v>
      </c>
      <c r="G913" s="50"/>
      <c r="H913" s="50"/>
      <c r="I913" s="50"/>
      <c r="J913" s="50"/>
      <c r="K913" s="50"/>
      <c r="L913" s="50"/>
    </row>
    <row r="914" spans="4:12" x14ac:dyDescent="0.25">
      <c r="D914" s="50">
        <v>10130026</v>
      </c>
      <c r="E914" s="50" t="s">
        <v>39</v>
      </c>
      <c r="F914" s="50">
        <v>9899999903</v>
      </c>
      <c r="G914" s="50"/>
      <c r="H914" s="50"/>
      <c r="I914" s="50"/>
      <c r="J914" s="50"/>
      <c r="K914" s="50"/>
      <c r="L914" s="50"/>
    </row>
    <row r="915" spans="4:12" x14ac:dyDescent="0.25">
      <c r="D915" s="50">
        <v>10130027</v>
      </c>
      <c r="E915" s="50" t="s">
        <v>39</v>
      </c>
      <c r="F915" s="50">
        <v>9899999903</v>
      </c>
      <c r="G915" s="50"/>
      <c r="H915" s="50"/>
      <c r="I915" s="50"/>
      <c r="J915" s="50"/>
      <c r="K915" s="50"/>
      <c r="L915" s="50"/>
    </row>
    <row r="916" spans="4:12" x14ac:dyDescent="0.25">
      <c r="D916" s="50">
        <v>10130028</v>
      </c>
      <c r="E916" s="50" t="s">
        <v>39</v>
      </c>
      <c r="F916" s="50">
        <v>9899999903</v>
      </c>
      <c r="G916" s="50"/>
      <c r="H916" s="50"/>
      <c r="I916" s="50"/>
      <c r="J916" s="50"/>
      <c r="K916" s="50"/>
      <c r="L916" s="50"/>
    </row>
    <row r="917" spans="4:12" x14ac:dyDescent="0.25">
      <c r="D917" s="50">
        <v>10130029</v>
      </c>
      <c r="E917" s="50" t="s">
        <v>39</v>
      </c>
      <c r="F917" s="50">
        <v>9899999903</v>
      </c>
      <c r="G917" s="50"/>
      <c r="H917" s="50"/>
      <c r="I917" s="50"/>
      <c r="J917" s="50"/>
      <c r="K917" s="50"/>
      <c r="L917" s="50"/>
    </row>
    <row r="918" spans="4:12" x14ac:dyDescent="0.25">
      <c r="D918" s="50">
        <v>10130030</v>
      </c>
      <c r="E918" s="50" t="s">
        <v>39</v>
      </c>
      <c r="F918" s="50">
        <v>9899999903</v>
      </c>
      <c r="G918" s="50"/>
      <c r="H918" s="50"/>
      <c r="I918" s="50"/>
      <c r="J918" s="50"/>
      <c r="K918" s="50"/>
      <c r="L918" s="50"/>
    </row>
    <row r="919" spans="4:12" x14ac:dyDescent="0.25">
      <c r="D919" s="50">
        <v>10130031</v>
      </c>
      <c r="E919" s="50" t="s">
        <v>39</v>
      </c>
      <c r="F919" s="50">
        <v>9899999903</v>
      </c>
      <c r="G919" s="50"/>
      <c r="H919" s="50"/>
      <c r="I919" s="50"/>
      <c r="J919" s="50"/>
      <c r="K919" s="50"/>
      <c r="L919" s="50"/>
    </row>
    <row r="920" spans="4:12" x14ac:dyDescent="0.25">
      <c r="D920" s="50">
        <v>10130032</v>
      </c>
      <c r="E920" s="50" t="s">
        <v>39</v>
      </c>
      <c r="F920" s="50">
        <v>9899999903</v>
      </c>
      <c r="G920" s="50"/>
      <c r="H920" s="50"/>
      <c r="I920" s="50"/>
      <c r="J920" s="50"/>
      <c r="K920" s="50"/>
      <c r="L920" s="50"/>
    </row>
    <row r="921" spans="4:12" x14ac:dyDescent="0.25">
      <c r="D921" s="50">
        <v>10130033</v>
      </c>
      <c r="E921" s="50" t="s">
        <v>39</v>
      </c>
      <c r="F921" s="50">
        <v>9899999903</v>
      </c>
      <c r="G921" s="50"/>
      <c r="H921" s="50"/>
      <c r="I921" s="50"/>
      <c r="J921" s="50"/>
      <c r="K921" s="50"/>
      <c r="L921" s="50"/>
    </row>
    <row r="922" spans="4:12" x14ac:dyDescent="0.25">
      <c r="D922" s="50">
        <v>10130034</v>
      </c>
      <c r="E922" s="50" t="s">
        <v>39</v>
      </c>
      <c r="F922" s="50">
        <v>9899999903</v>
      </c>
      <c r="G922" s="50"/>
      <c r="H922" s="50"/>
      <c r="I922" s="50"/>
      <c r="J922" s="50"/>
      <c r="K922" s="50"/>
      <c r="L922" s="50"/>
    </row>
    <row r="923" spans="4:12" x14ac:dyDescent="0.25">
      <c r="D923" s="50">
        <v>10130035</v>
      </c>
      <c r="E923" s="50" t="s">
        <v>39</v>
      </c>
      <c r="F923" s="50">
        <v>9899999903</v>
      </c>
      <c r="G923" s="50"/>
      <c r="H923" s="50"/>
      <c r="I923" s="50"/>
      <c r="J923" s="50"/>
      <c r="K923" s="50"/>
      <c r="L923" s="50"/>
    </row>
    <row r="924" spans="4:12" x14ac:dyDescent="0.25">
      <c r="D924" s="50">
        <v>10130036</v>
      </c>
      <c r="E924" s="50" t="s">
        <v>39</v>
      </c>
      <c r="F924" s="50">
        <v>9899999903</v>
      </c>
      <c r="G924" s="50"/>
      <c r="H924" s="50"/>
      <c r="I924" s="50"/>
      <c r="J924" s="50"/>
      <c r="K924" s="50"/>
      <c r="L924" s="50"/>
    </row>
    <row r="925" spans="4:12" x14ac:dyDescent="0.25">
      <c r="D925" s="50">
        <v>10130037</v>
      </c>
      <c r="E925" s="50" t="s">
        <v>39</v>
      </c>
      <c r="F925" s="50">
        <v>9899999903</v>
      </c>
      <c r="G925" s="50"/>
      <c r="H925" s="50"/>
      <c r="I925" s="50"/>
      <c r="J925" s="50"/>
      <c r="K925" s="50"/>
      <c r="L925" s="50"/>
    </row>
    <row r="926" spans="4:12" x14ac:dyDescent="0.25">
      <c r="D926" s="50">
        <v>10130038</v>
      </c>
      <c r="E926" s="50" t="s">
        <v>39</v>
      </c>
      <c r="F926" s="50">
        <v>9899999903</v>
      </c>
      <c r="G926" s="50"/>
      <c r="H926" s="50"/>
      <c r="I926" s="50"/>
      <c r="J926" s="50"/>
      <c r="K926" s="50"/>
      <c r="L926" s="50"/>
    </row>
    <row r="927" spans="4:12" x14ac:dyDescent="0.25">
      <c r="D927" s="50">
        <v>10130040</v>
      </c>
      <c r="E927" s="50" t="s">
        <v>39</v>
      </c>
      <c r="F927" s="50">
        <v>9810004000</v>
      </c>
      <c r="G927" s="50">
        <v>9835004000</v>
      </c>
      <c r="H927" s="50">
        <v>9824104000</v>
      </c>
      <c r="I927" s="50"/>
      <c r="J927" s="50"/>
      <c r="K927" s="50"/>
      <c r="L927" s="50"/>
    </row>
    <row r="928" spans="4:12" x14ac:dyDescent="0.25">
      <c r="D928" s="50">
        <v>10130041</v>
      </c>
      <c r="E928" s="50" t="s">
        <v>39</v>
      </c>
      <c r="F928" s="50">
        <v>9810006000</v>
      </c>
      <c r="G928" s="50">
        <v>9835006000</v>
      </c>
      <c r="H928" s="50">
        <v>9824106000</v>
      </c>
      <c r="I928" s="50"/>
      <c r="J928" s="50"/>
      <c r="K928" s="50"/>
      <c r="L928" s="50"/>
    </row>
    <row r="929" spans="4:12" x14ac:dyDescent="0.25">
      <c r="D929" s="50">
        <v>10130042</v>
      </c>
      <c r="E929" s="50" t="s">
        <v>39</v>
      </c>
      <c r="F929" s="50">
        <v>9810006000</v>
      </c>
      <c r="G929" s="50">
        <v>9835006000</v>
      </c>
      <c r="H929" s="50">
        <v>9824106000</v>
      </c>
      <c r="I929" s="50"/>
      <c r="J929" s="50"/>
      <c r="K929" s="50"/>
      <c r="L929" s="50"/>
    </row>
    <row r="930" spans="4:12" x14ac:dyDescent="0.25">
      <c r="D930" s="50">
        <v>10130043</v>
      </c>
      <c r="E930" s="50" t="s">
        <v>39</v>
      </c>
      <c r="F930" s="50">
        <v>9810006000</v>
      </c>
      <c r="G930" s="50">
        <v>9835006000</v>
      </c>
      <c r="H930" s="50">
        <v>9824106000</v>
      </c>
      <c r="I930" s="50"/>
      <c r="J930" s="50"/>
      <c r="K930" s="50"/>
      <c r="L930" s="50"/>
    </row>
    <row r="931" spans="4:12" x14ac:dyDescent="0.25">
      <c r="D931" s="50">
        <v>10130045</v>
      </c>
      <c r="E931" s="50" t="s">
        <v>39</v>
      </c>
      <c r="F931" s="50">
        <v>9810006000</v>
      </c>
      <c r="G931" s="50">
        <v>9835006000</v>
      </c>
      <c r="H931" s="50">
        <v>9824106000</v>
      </c>
      <c r="I931" s="50"/>
      <c r="J931" s="50"/>
      <c r="K931" s="50"/>
      <c r="L931" s="50"/>
    </row>
    <row r="932" spans="4:12" x14ac:dyDescent="0.25">
      <c r="D932" s="50">
        <v>10130046</v>
      </c>
      <c r="E932" s="50" t="s">
        <v>39</v>
      </c>
      <c r="F932" s="50">
        <v>9810006000</v>
      </c>
      <c r="G932" s="50">
        <v>9835006000</v>
      </c>
      <c r="H932" s="50">
        <v>9824106000</v>
      </c>
      <c r="I932" s="50"/>
      <c r="J932" s="50"/>
      <c r="K932" s="50"/>
      <c r="L932" s="50"/>
    </row>
    <row r="933" spans="4:12" x14ac:dyDescent="0.25">
      <c r="D933" s="50">
        <v>10130047</v>
      </c>
      <c r="E933" s="50" t="s">
        <v>39</v>
      </c>
      <c r="F933" s="50">
        <v>9810006000</v>
      </c>
      <c r="G933" s="50">
        <v>9835006000</v>
      </c>
      <c r="H933" s="50">
        <v>9824106000</v>
      </c>
      <c r="I933" s="50"/>
      <c r="J933" s="50"/>
      <c r="K933" s="50"/>
      <c r="L933" s="50"/>
    </row>
    <row r="934" spans="4:12" x14ac:dyDescent="0.25">
      <c r="D934" s="50">
        <v>10130048</v>
      </c>
      <c r="E934" s="50" t="s">
        <v>39</v>
      </c>
      <c r="F934" s="50">
        <v>9810006000</v>
      </c>
      <c r="G934" s="50">
        <v>9835006000</v>
      </c>
      <c r="H934" s="50">
        <v>9824106000</v>
      </c>
      <c r="I934" s="50"/>
      <c r="J934" s="50"/>
      <c r="K934" s="50"/>
      <c r="L934" s="50"/>
    </row>
    <row r="935" spans="4:12" x14ac:dyDescent="0.25">
      <c r="D935" s="50">
        <v>10130049</v>
      </c>
      <c r="E935" s="50" t="s">
        <v>39</v>
      </c>
      <c r="F935" s="50">
        <v>9810006000</v>
      </c>
      <c r="G935" s="50">
        <v>9835006000</v>
      </c>
      <c r="H935" s="50">
        <v>9824106000</v>
      </c>
      <c r="I935" s="50"/>
      <c r="J935" s="50"/>
      <c r="K935" s="50"/>
      <c r="L935" s="50"/>
    </row>
    <row r="936" spans="4:12" x14ac:dyDescent="0.25">
      <c r="D936" s="50">
        <v>10130050</v>
      </c>
      <c r="E936" s="50" t="s">
        <v>39</v>
      </c>
      <c r="F936" s="50">
        <v>9810006000</v>
      </c>
      <c r="G936" s="50">
        <v>9835006000</v>
      </c>
      <c r="H936" s="50">
        <v>9824106000</v>
      </c>
      <c r="I936" s="50"/>
      <c r="J936" s="50"/>
      <c r="K936" s="50"/>
      <c r="L936" s="50"/>
    </row>
    <row r="937" spans="4:12" x14ac:dyDescent="0.25">
      <c r="D937" s="50">
        <v>10130051</v>
      </c>
      <c r="E937" s="50" t="s">
        <v>39</v>
      </c>
      <c r="F937" s="50">
        <v>9810006000</v>
      </c>
      <c r="G937" s="50">
        <v>9835006000</v>
      </c>
      <c r="H937" s="50">
        <v>9824106000</v>
      </c>
      <c r="I937" s="50"/>
      <c r="J937" s="50"/>
      <c r="K937" s="50"/>
      <c r="L937" s="50"/>
    </row>
    <row r="938" spans="4:12" x14ac:dyDescent="0.25">
      <c r="D938" s="50">
        <v>10130052</v>
      </c>
      <c r="E938" s="50" t="s">
        <v>39</v>
      </c>
      <c r="F938" s="50">
        <v>9810006000</v>
      </c>
      <c r="G938" s="50">
        <v>9835006000</v>
      </c>
      <c r="H938" s="50">
        <v>9824106000</v>
      </c>
      <c r="I938" s="50"/>
      <c r="J938" s="50"/>
      <c r="K938" s="50"/>
      <c r="L938" s="50"/>
    </row>
    <row r="939" spans="4:12" x14ac:dyDescent="0.25">
      <c r="D939" s="50">
        <v>10130053</v>
      </c>
      <c r="E939" s="50" t="s">
        <v>39</v>
      </c>
      <c r="F939" s="50">
        <v>9810006000</v>
      </c>
      <c r="G939" s="50">
        <v>9835006000</v>
      </c>
      <c r="H939" s="50">
        <v>9824106000</v>
      </c>
      <c r="I939" s="50"/>
      <c r="J939" s="50"/>
      <c r="K939" s="50"/>
      <c r="L939" s="50"/>
    </row>
    <row r="940" spans="4:12" x14ac:dyDescent="0.25">
      <c r="D940" s="50">
        <v>10130055</v>
      </c>
      <c r="E940" s="50" t="s">
        <v>39</v>
      </c>
      <c r="F940" s="50">
        <v>9810006000</v>
      </c>
      <c r="G940" s="50">
        <v>9835006000</v>
      </c>
      <c r="H940" s="50">
        <v>9824106000</v>
      </c>
      <c r="I940" s="50"/>
      <c r="J940" s="50"/>
      <c r="K940" s="50"/>
      <c r="L940" s="50"/>
    </row>
    <row r="941" spans="4:12" x14ac:dyDescent="0.25">
      <c r="D941" s="50">
        <v>10130056</v>
      </c>
      <c r="E941" s="50" t="s">
        <v>39</v>
      </c>
      <c r="F941" s="50">
        <v>9810006000</v>
      </c>
      <c r="G941" s="50">
        <v>9835006000</v>
      </c>
      <c r="H941" s="50">
        <v>9824106000</v>
      </c>
      <c r="I941" s="50"/>
      <c r="J941" s="50"/>
      <c r="K941" s="50"/>
      <c r="L941" s="50"/>
    </row>
    <row r="942" spans="4:12" x14ac:dyDescent="0.25">
      <c r="D942" s="50">
        <v>10130057</v>
      </c>
      <c r="E942" s="50" t="s">
        <v>39</v>
      </c>
      <c r="F942" s="50">
        <v>9810006000</v>
      </c>
      <c r="G942" s="50">
        <v>9835006000</v>
      </c>
      <c r="H942" s="50">
        <v>9824106000</v>
      </c>
      <c r="I942" s="50"/>
      <c r="J942" s="50"/>
      <c r="K942" s="50"/>
      <c r="L942" s="50"/>
    </row>
    <row r="943" spans="4:12" x14ac:dyDescent="0.25">
      <c r="D943" s="50">
        <v>10130058</v>
      </c>
      <c r="E943" s="50" t="s">
        <v>39</v>
      </c>
      <c r="F943" s="50">
        <v>9810006000</v>
      </c>
      <c r="G943" s="50">
        <v>9835006000</v>
      </c>
      <c r="H943" s="50">
        <v>9824106000</v>
      </c>
      <c r="I943" s="50"/>
      <c r="J943" s="50"/>
      <c r="K943" s="50"/>
      <c r="L943" s="50"/>
    </row>
    <row r="944" spans="4:12" x14ac:dyDescent="0.25">
      <c r="D944" s="50">
        <v>10130059</v>
      </c>
      <c r="E944" s="50" t="s">
        <v>39</v>
      </c>
      <c r="F944" s="50">
        <v>9810006000</v>
      </c>
      <c r="G944" s="50">
        <v>9835006000</v>
      </c>
      <c r="H944" s="50">
        <v>9824106000</v>
      </c>
      <c r="I944" s="50"/>
      <c r="J944" s="50"/>
      <c r="K944" s="50"/>
      <c r="L944" s="50"/>
    </row>
    <row r="945" spans="4:12" x14ac:dyDescent="0.25">
      <c r="D945" s="50">
        <v>10130060</v>
      </c>
      <c r="E945" s="50" t="s">
        <v>39</v>
      </c>
      <c r="F945" s="50">
        <v>9810006000</v>
      </c>
      <c r="G945" s="50">
        <v>9835006000</v>
      </c>
      <c r="H945" s="50">
        <v>9824106000</v>
      </c>
      <c r="I945" s="50"/>
      <c r="J945" s="50"/>
      <c r="K945" s="50"/>
      <c r="L945" s="50"/>
    </row>
    <row r="946" spans="4:12" x14ac:dyDescent="0.25">
      <c r="D946" s="50">
        <v>10130061</v>
      </c>
      <c r="E946" s="50" t="s">
        <v>39</v>
      </c>
      <c r="F946" s="50">
        <v>9810008000</v>
      </c>
      <c r="G946" s="50">
        <v>9835008000</v>
      </c>
      <c r="H946" s="50">
        <v>9824108000</v>
      </c>
      <c r="I946" s="50"/>
      <c r="J946" s="50"/>
      <c r="K946" s="50"/>
      <c r="L946" s="50"/>
    </row>
    <row r="947" spans="4:12" x14ac:dyDescent="0.25">
      <c r="D947" s="50">
        <v>10130062</v>
      </c>
      <c r="E947" s="50" t="s">
        <v>39</v>
      </c>
      <c r="F947" s="50">
        <v>9810008000</v>
      </c>
      <c r="G947" s="50">
        <v>9835008000</v>
      </c>
      <c r="H947" s="50">
        <v>9824108000</v>
      </c>
      <c r="I947" s="50"/>
      <c r="J947" s="50"/>
      <c r="K947" s="50"/>
      <c r="L947" s="50"/>
    </row>
    <row r="948" spans="4:12" x14ac:dyDescent="0.25">
      <c r="D948" s="50">
        <v>10130063</v>
      </c>
      <c r="E948" s="50" t="s">
        <v>39</v>
      </c>
      <c r="F948" s="50">
        <v>9810008000</v>
      </c>
      <c r="G948" s="50">
        <v>9835008000</v>
      </c>
      <c r="H948" s="50">
        <v>9824108000</v>
      </c>
      <c r="I948" s="50"/>
      <c r="J948" s="50"/>
      <c r="K948" s="50"/>
      <c r="L948" s="50"/>
    </row>
    <row r="949" spans="4:12" x14ac:dyDescent="0.25">
      <c r="D949" s="50">
        <v>10130064</v>
      </c>
      <c r="E949" s="50" t="s">
        <v>39</v>
      </c>
      <c r="F949" s="50">
        <v>9810008000</v>
      </c>
      <c r="G949" s="50">
        <v>9835008000</v>
      </c>
      <c r="H949" s="50">
        <v>9824108000</v>
      </c>
      <c r="I949" s="50"/>
      <c r="J949" s="50"/>
      <c r="K949" s="50"/>
      <c r="L949" s="50"/>
    </row>
    <row r="950" spans="4:12" x14ac:dyDescent="0.25">
      <c r="D950" s="50">
        <v>10130065</v>
      </c>
      <c r="E950" s="50" t="s">
        <v>39</v>
      </c>
      <c r="F950" s="50">
        <v>9810008000</v>
      </c>
      <c r="G950" s="50">
        <v>9835008000</v>
      </c>
      <c r="H950" s="50">
        <v>9824108000</v>
      </c>
      <c r="I950" s="50"/>
      <c r="J950" s="50"/>
      <c r="K950" s="50"/>
      <c r="L950" s="50"/>
    </row>
    <row r="951" spans="4:12" x14ac:dyDescent="0.25">
      <c r="D951" s="50">
        <v>10130066</v>
      </c>
      <c r="E951" s="50" t="s">
        <v>39</v>
      </c>
      <c r="F951" s="50">
        <v>9810008000</v>
      </c>
      <c r="G951" s="50">
        <v>9835008000</v>
      </c>
      <c r="H951" s="50">
        <v>9824108000</v>
      </c>
      <c r="I951" s="50"/>
      <c r="J951" s="50"/>
      <c r="K951" s="50"/>
      <c r="L951" s="50"/>
    </row>
    <row r="952" spans="4:12" x14ac:dyDescent="0.25">
      <c r="D952" s="50">
        <v>10130067</v>
      </c>
      <c r="E952" s="50" t="s">
        <v>39</v>
      </c>
      <c r="F952" s="50">
        <v>9810008000</v>
      </c>
      <c r="G952" s="50">
        <v>9835008000</v>
      </c>
      <c r="H952" s="50">
        <v>9824108000</v>
      </c>
      <c r="I952" s="50"/>
      <c r="J952" s="50"/>
      <c r="K952" s="50"/>
      <c r="L952" s="50"/>
    </row>
    <row r="953" spans="4:12" x14ac:dyDescent="0.25">
      <c r="D953" s="50">
        <v>10130068</v>
      </c>
      <c r="E953" s="50" t="s">
        <v>39</v>
      </c>
      <c r="F953" s="50">
        <v>9810008000</v>
      </c>
      <c r="G953" s="50">
        <v>9835008000</v>
      </c>
      <c r="H953" s="50">
        <v>9824108000</v>
      </c>
      <c r="I953" s="50"/>
      <c r="J953" s="50"/>
      <c r="K953" s="50"/>
      <c r="L953" s="50"/>
    </row>
    <row r="954" spans="4:12" x14ac:dyDescent="0.25">
      <c r="D954" s="50">
        <v>10130069</v>
      </c>
      <c r="E954" s="50" t="s">
        <v>39</v>
      </c>
      <c r="F954" s="50">
        <v>9810008000</v>
      </c>
      <c r="G954" s="50">
        <v>9835008000</v>
      </c>
      <c r="H954" s="50">
        <v>9824108000</v>
      </c>
      <c r="I954" s="50"/>
      <c r="J954" s="50"/>
      <c r="K954" s="50"/>
      <c r="L954" s="50"/>
    </row>
    <row r="955" spans="4:12" x14ac:dyDescent="0.25">
      <c r="D955" s="50">
        <v>10130070</v>
      </c>
      <c r="E955" s="50" t="s">
        <v>39</v>
      </c>
      <c r="F955" s="50">
        <v>9810008000</v>
      </c>
      <c r="G955" s="50">
        <v>9835008000</v>
      </c>
      <c r="H955" s="50">
        <v>9824108000</v>
      </c>
      <c r="I955" s="50"/>
      <c r="J955" s="50"/>
      <c r="K955" s="50"/>
      <c r="L955" s="50"/>
    </row>
    <row r="956" spans="4:12" x14ac:dyDescent="0.25">
      <c r="D956" s="50">
        <v>10130071</v>
      </c>
      <c r="E956" s="50" t="s">
        <v>39</v>
      </c>
      <c r="F956" s="50">
        <v>9810008000</v>
      </c>
      <c r="G956" s="50">
        <v>9835008000</v>
      </c>
      <c r="H956" s="50">
        <v>9824108000</v>
      </c>
      <c r="I956" s="50"/>
      <c r="J956" s="50"/>
      <c r="K956" s="50"/>
      <c r="L956" s="50"/>
    </row>
    <row r="957" spans="4:12" x14ac:dyDescent="0.25">
      <c r="D957" s="50">
        <v>10130072</v>
      </c>
      <c r="E957" s="50" t="s">
        <v>39</v>
      </c>
      <c r="F957" s="50">
        <v>9810008000</v>
      </c>
      <c r="G957" s="50">
        <v>9835008000</v>
      </c>
      <c r="H957" s="50">
        <v>9824108000</v>
      </c>
      <c r="I957" s="50"/>
      <c r="J957" s="50"/>
      <c r="K957" s="50"/>
      <c r="L957" s="50"/>
    </row>
    <row r="958" spans="4:12" x14ac:dyDescent="0.25">
      <c r="D958" s="50">
        <v>10130075</v>
      </c>
      <c r="E958" s="50" t="s">
        <v>39</v>
      </c>
      <c r="F958" s="50">
        <v>9810008000</v>
      </c>
      <c r="G958" s="50">
        <v>9835008000</v>
      </c>
      <c r="H958" s="50">
        <v>9824108000</v>
      </c>
      <c r="I958" s="50"/>
      <c r="J958" s="50"/>
      <c r="K958" s="50"/>
      <c r="L958" s="50"/>
    </row>
    <row r="959" spans="4:12" x14ac:dyDescent="0.25">
      <c r="D959" s="50">
        <v>10130077</v>
      </c>
      <c r="E959" s="50" t="s">
        <v>39</v>
      </c>
      <c r="F959" s="50">
        <v>9810008000</v>
      </c>
      <c r="G959" s="50">
        <v>9835008000</v>
      </c>
      <c r="H959" s="50">
        <v>9824108000</v>
      </c>
      <c r="I959" s="50"/>
      <c r="J959" s="50"/>
      <c r="K959" s="50"/>
      <c r="L959" s="50"/>
    </row>
    <row r="960" spans="4:12" x14ac:dyDescent="0.25">
      <c r="D960" s="50">
        <v>10130079</v>
      </c>
      <c r="E960" s="50" t="s">
        <v>39</v>
      </c>
      <c r="F960" s="50">
        <v>9810008000</v>
      </c>
      <c r="G960" s="50">
        <v>9835008000</v>
      </c>
      <c r="H960" s="50">
        <v>9824108000</v>
      </c>
      <c r="I960" s="50"/>
      <c r="J960" s="50"/>
      <c r="K960" s="50"/>
      <c r="L960" s="50"/>
    </row>
    <row r="961" spans="4:12" x14ac:dyDescent="0.25">
      <c r="D961" s="50">
        <v>10130080</v>
      </c>
      <c r="E961" s="50" t="s">
        <v>39</v>
      </c>
      <c r="F961" s="50">
        <v>9810008000</v>
      </c>
      <c r="G961" s="50">
        <v>9835008000</v>
      </c>
      <c r="H961" s="50">
        <v>9824108000</v>
      </c>
      <c r="I961" s="50"/>
      <c r="J961" s="50"/>
      <c r="K961" s="50"/>
      <c r="L961" s="50"/>
    </row>
    <row r="962" spans="4:12" x14ac:dyDescent="0.25">
      <c r="D962" s="50">
        <v>10130081</v>
      </c>
      <c r="E962" s="50" t="s">
        <v>39</v>
      </c>
      <c r="F962" s="50">
        <v>9810010000</v>
      </c>
      <c r="G962" s="50">
        <v>9835010000</v>
      </c>
      <c r="H962" s="50">
        <v>9824110000</v>
      </c>
      <c r="I962" s="50"/>
      <c r="J962" s="50"/>
      <c r="K962" s="50"/>
      <c r="L962" s="50"/>
    </row>
    <row r="963" spans="4:12" x14ac:dyDescent="0.25">
      <c r="D963" s="50">
        <v>10130082</v>
      </c>
      <c r="E963" s="50" t="s">
        <v>39</v>
      </c>
      <c r="F963" s="50">
        <v>9810010000</v>
      </c>
      <c r="G963" s="50">
        <v>9835010000</v>
      </c>
      <c r="H963" s="50">
        <v>9824110000</v>
      </c>
      <c r="I963" s="50"/>
      <c r="J963" s="50"/>
      <c r="K963" s="50"/>
      <c r="L963" s="50"/>
    </row>
    <row r="964" spans="4:12" x14ac:dyDescent="0.25">
      <c r="D964" s="50">
        <v>10130083</v>
      </c>
      <c r="E964" s="50" t="s">
        <v>39</v>
      </c>
      <c r="F964" s="50">
        <v>9810010000</v>
      </c>
      <c r="G964" s="50">
        <v>9835010000</v>
      </c>
      <c r="H964" s="50">
        <v>9824110000</v>
      </c>
      <c r="I964" s="50"/>
      <c r="J964" s="50"/>
      <c r="K964" s="50"/>
      <c r="L964" s="50"/>
    </row>
    <row r="965" spans="4:12" x14ac:dyDescent="0.25">
      <c r="D965" s="50">
        <v>10130084</v>
      </c>
      <c r="E965" s="50" t="s">
        <v>39</v>
      </c>
      <c r="F965" s="50">
        <v>9810010000</v>
      </c>
      <c r="G965" s="50">
        <v>9835010000</v>
      </c>
      <c r="H965" s="50">
        <v>9824110000</v>
      </c>
      <c r="I965" s="50"/>
      <c r="J965" s="50"/>
      <c r="K965" s="50"/>
      <c r="L965" s="50"/>
    </row>
    <row r="966" spans="4:12" x14ac:dyDescent="0.25">
      <c r="D966" s="50">
        <v>10130085</v>
      </c>
      <c r="E966" s="50" t="s">
        <v>39</v>
      </c>
      <c r="F966" s="50">
        <v>9810010000</v>
      </c>
      <c r="G966" s="50">
        <v>9835010000</v>
      </c>
      <c r="H966" s="50">
        <v>9824110000</v>
      </c>
      <c r="I966" s="50"/>
      <c r="J966" s="50"/>
      <c r="K966" s="50"/>
      <c r="L966" s="50"/>
    </row>
    <row r="967" spans="4:12" x14ac:dyDescent="0.25">
      <c r="D967" s="50">
        <v>10130086</v>
      </c>
      <c r="E967" s="50" t="s">
        <v>39</v>
      </c>
      <c r="F967" s="50">
        <v>9810010000</v>
      </c>
      <c r="G967" s="50">
        <v>9835010000</v>
      </c>
      <c r="H967" s="50">
        <v>9824110000</v>
      </c>
      <c r="I967" s="50"/>
      <c r="J967" s="50"/>
      <c r="K967" s="50"/>
      <c r="L967" s="50"/>
    </row>
    <row r="968" spans="4:12" x14ac:dyDescent="0.25">
      <c r="D968" s="50">
        <v>10130087</v>
      </c>
      <c r="E968" s="50" t="s">
        <v>39</v>
      </c>
      <c r="F968" s="50">
        <v>9810010000</v>
      </c>
      <c r="G968" s="50">
        <v>9835010000</v>
      </c>
      <c r="H968" s="50">
        <v>9824110000</v>
      </c>
      <c r="I968" s="50"/>
      <c r="J968" s="50"/>
      <c r="K968" s="50"/>
      <c r="L968" s="50"/>
    </row>
    <row r="969" spans="4:12" x14ac:dyDescent="0.25">
      <c r="D969" s="50">
        <v>10130090</v>
      </c>
      <c r="E969" s="50" t="s">
        <v>39</v>
      </c>
      <c r="F969" s="50">
        <v>9810010000</v>
      </c>
      <c r="G969" s="50">
        <v>9835010000</v>
      </c>
      <c r="H969" s="50">
        <v>9824110000</v>
      </c>
      <c r="I969" s="50"/>
      <c r="J969" s="50"/>
      <c r="K969" s="50"/>
      <c r="L969" s="50"/>
    </row>
    <row r="970" spans="4:12" x14ac:dyDescent="0.25">
      <c r="D970" s="50">
        <v>10130092</v>
      </c>
      <c r="E970" s="50" t="s">
        <v>39</v>
      </c>
      <c r="F970" s="50">
        <v>9810010000</v>
      </c>
      <c r="G970" s="50">
        <v>9835010000</v>
      </c>
      <c r="H970" s="50">
        <v>9824110000</v>
      </c>
      <c r="I970" s="50"/>
      <c r="J970" s="50"/>
      <c r="K970" s="50"/>
      <c r="L970" s="50"/>
    </row>
    <row r="971" spans="4:12" x14ac:dyDescent="0.25">
      <c r="D971" s="50">
        <v>10130093</v>
      </c>
      <c r="E971" s="50" t="s">
        <v>39</v>
      </c>
      <c r="F971" s="50">
        <v>9810010000</v>
      </c>
      <c r="G971" s="50">
        <v>9835010000</v>
      </c>
      <c r="H971" s="50">
        <v>9824110000</v>
      </c>
      <c r="I971" s="50"/>
      <c r="J971" s="50"/>
      <c r="K971" s="50"/>
      <c r="L971" s="50"/>
    </row>
    <row r="972" spans="4:12" x14ac:dyDescent="0.25">
      <c r="D972" s="50">
        <v>10130095</v>
      </c>
      <c r="E972" s="50" t="s">
        <v>39</v>
      </c>
      <c r="F972" s="50">
        <v>9810010000</v>
      </c>
      <c r="G972" s="50">
        <v>9835010000</v>
      </c>
      <c r="H972" s="50">
        <v>9824110000</v>
      </c>
      <c r="I972" s="50"/>
      <c r="J972" s="50"/>
      <c r="K972" s="50"/>
      <c r="L972" s="50"/>
    </row>
    <row r="973" spans="4:12" x14ac:dyDescent="0.25">
      <c r="D973" s="50">
        <v>10130098</v>
      </c>
      <c r="E973" s="50" t="s">
        <v>39</v>
      </c>
      <c r="F973" s="50">
        <v>9810010000</v>
      </c>
      <c r="G973" s="50">
        <v>9835010000</v>
      </c>
      <c r="H973" s="50">
        <v>9824110000</v>
      </c>
      <c r="I973" s="50"/>
      <c r="J973" s="50"/>
      <c r="K973" s="50"/>
      <c r="L973" s="50"/>
    </row>
    <row r="974" spans="4:12" x14ac:dyDescent="0.25">
      <c r="D974" s="50">
        <v>10130100</v>
      </c>
      <c r="E974" s="50" t="s">
        <v>39</v>
      </c>
      <c r="F974" s="50">
        <v>9810010000</v>
      </c>
      <c r="G974" s="50">
        <v>9835010000</v>
      </c>
      <c r="H974" s="50">
        <v>9824110000</v>
      </c>
      <c r="I974" s="50"/>
      <c r="J974" s="50"/>
      <c r="K974" s="50"/>
      <c r="L974" s="50"/>
    </row>
    <row r="975" spans="4:12" x14ac:dyDescent="0.25">
      <c r="D975" s="50">
        <v>10130102</v>
      </c>
      <c r="E975" s="50" t="s">
        <v>39</v>
      </c>
      <c r="F975" s="50">
        <v>9810012000</v>
      </c>
      <c r="G975" s="50">
        <v>9835012000</v>
      </c>
      <c r="H975" s="50">
        <v>9824112000</v>
      </c>
      <c r="I975" s="50"/>
      <c r="J975" s="50"/>
      <c r="K975" s="50"/>
      <c r="L975" s="50"/>
    </row>
    <row r="976" spans="4:12" x14ac:dyDescent="0.25">
      <c r="D976" s="50">
        <v>10130105</v>
      </c>
      <c r="E976" s="50" t="s">
        <v>39</v>
      </c>
      <c r="F976" s="50">
        <v>9810012000</v>
      </c>
      <c r="G976" s="50">
        <v>9835012000</v>
      </c>
      <c r="H976" s="50">
        <v>9824112000</v>
      </c>
      <c r="I976" s="50"/>
      <c r="J976" s="50"/>
      <c r="K976" s="50"/>
      <c r="L976" s="50"/>
    </row>
    <row r="977" spans="4:12" x14ac:dyDescent="0.25">
      <c r="D977" s="50">
        <v>10130110</v>
      </c>
      <c r="E977" s="50" t="s">
        <v>39</v>
      </c>
      <c r="F977" s="50">
        <v>9810012000</v>
      </c>
      <c r="G977" s="50">
        <v>9835012000</v>
      </c>
      <c r="H977" s="50">
        <v>9824112000</v>
      </c>
      <c r="I977" s="50"/>
      <c r="J977" s="50"/>
      <c r="K977" s="50"/>
      <c r="L977" s="50"/>
    </row>
    <row r="978" spans="4:12" x14ac:dyDescent="0.25">
      <c r="D978" s="50">
        <v>10130115</v>
      </c>
      <c r="E978" s="50" t="s">
        <v>39</v>
      </c>
      <c r="F978" s="50">
        <v>9810012000</v>
      </c>
      <c r="G978" s="50">
        <v>9835012000</v>
      </c>
      <c r="H978" s="50">
        <v>9824112000</v>
      </c>
      <c r="I978" s="50"/>
      <c r="J978" s="50"/>
      <c r="K978" s="50"/>
      <c r="L978" s="50"/>
    </row>
    <row r="979" spans="4:12" x14ac:dyDescent="0.25">
      <c r="D979" s="50">
        <v>10130117</v>
      </c>
      <c r="E979" s="50" t="s">
        <v>39</v>
      </c>
      <c r="F979" s="50">
        <v>9810012000</v>
      </c>
      <c r="G979" s="50">
        <v>9835012000</v>
      </c>
      <c r="H979" s="50">
        <v>9824112000</v>
      </c>
      <c r="I979" s="50"/>
      <c r="J979" s="50"/>
      <c r="K979" s="50"/>
      <c r="L979" s="50"/>
    </row>
    <row r="980" spans="4:12" x14ac:dyDescent="0.25">
      <c r="D980" s="50">
        <v>10130120</v>
      </c>
      <c r="E980" s="50" t="s">
        <v>39</v>
      </c>
      <c r="F980" s="50">
        <v>9810012000</v>
      </c>
      <c r="G980" s="50">
        <v>9835012000</v>
      </c>
      <c r="H980" s="50">
        <v>9824112000</v>
      </c>
      <c r="I980" s="50"/>
      <c r="J980" s="50"/>
      <c r="K980" s="50"/>
      <c r="L980" s="50"/>
    </row>
    <row r="981" spans="4:12" x14ac:dyDescent="0.25">
      <c r="D981" s="50">
        <v>10168020</v>
      </c>
      <c r="E981" s="50" t="s">
        <v>39</v>
      </c>
      <c r="F981" s="50">
        <v>9899999903</v>
      </c>
      <c r="G981" s="50"/>
      <c r="H981" s="50"/>
      <c r="I981" s="50"/>
      <c r="J981" s="50"/>
      <c r="K981" s="50"/>
      <c r="L981" s="50"/>
    </row>
    <row r="982" spans="4:12" x14ac:dyDescent="0.25">
      <c r="D982" s="50">
        <v>10168021</v>
      </c>
      <c r="E982" s="50" t="s">
        <v>39</v>
      </c>
      <c r="F982" s="50">
        <v>9899999903</v>
      </c>
      <c r="G982" s="50"/>
      <c r="H982" s="50"/>
      <c r="I982" s="50"/>
      <c r="J982" s="50"/>
      <c r="K982" s="50"/>
      <c r="L982" s="50"/>
    </row>
    <row r="983" spans="4:12" x14ac:dyDescent="0.25">
      <c r="D983" s="50">
        <v>10168022</v>
      </c>
      <c r="E983" s="50" t="s">
        <v>39</v>
      </c>
      <c r="F983" s="50">
        <v>9899999903</v>
      </c>
      <c r="G983" s="50"/>
      <c r="H983" s="50"/>
      <c r="I983" s="50"/>
      <c r="J983" s="50"/>
      <c r="K983" s="50"/>
      <c r="L983" s="50"/>
    </row>
    <row r="984" spans="4:12" x14ac:dyDescent="0.25">
      <c r="D984" s="50">
        <v>10168023</v>
      </c>
      <c r="E984" s="50" t="s">
        <v>39</v>
      </c>
      <c r="F984" s="50">
        <v>9899999903</v>
      </c>
      <c r="G984" s="50"/>
      <c r="H984" s="50"/>
      <c r="I984" s="50"/>
      <c r="J984" s="50"/>
      <c r="K984" s="50"/>
      <c r="L984" s="50"/>
    </row>
    <row r="985" spans="4:12" x14ac:dyDescent="0.25">
      <c r="D985" s="50">
        <v>10168024</v>
      </c>
      <c r="E985" s="50" t="s">
        <v>39</v>
      </c>
      <c r="F985" s="50">
        <v>9899999903</v>
      </c>
      <c r="G985" s="50"/>
      <c r="H985" s="50"/>
      <c r="I985" s="50"/>
      <c r="J985" s="50"/>
      <c r="K985" s="50"/>
      <c r="L985" s="50"/>
    </row>
    <row r="986" spans="4:12" x14ac:dyDescent="0.25">
      <c r="D986" s="50">
        <v>10168025</v>
      </c>
      <c r="E986" s="50" t="s">
        <v>39</v>
      </c>
      <c r="F986" s="50">
        <v>9899999903</v>
      </c>
      <c r="G986" s="50"/>
      <c r="H986" s="50"/>
      <c r="I986" s="50"/>
      <c r="J986" s="50"/>
      <c r="K986" s="50"/>
      <c r="L986" s="50"/>
    </row>
    <row r="987" spans="4:12" x14ac:dyDescent="0.25">
      <c r="D987" s="50">
        <v>10168026</v>
      </c>
      <c r="E987" s="50" t="s">
        <v>39</v>
      </c>
      <c r="F987" s="50">
        <v>9899999903</v>
      </c>
      <c r="G987" s="50"/>
      <c r="H987" s="50"/>
      <c r="I987" s="50"/>
      <c r="J987" s="50"/>
      <c r="K987" s="50"/>
      <c r="L987" s="50"/>
    </row>
    <row r="988" spans="4:12" x14ac:dyDescent="0.25">
      <c r="D988" s="50">
        <v>10168027</v>
      </c>
      <c r="E988" s="50" t="s">
        <v>39</v>
      </c>
      <c r="F988" s="50">
        <v>9899999903</v>
      </c>
      <c r="G988" s="50"/>
      <c r="H988" s="50"/>
      <c r="I988" s="50"/>
      <c r="J988" s="50"/>
      <c r="K988" s="50"/>
      <c r="L988" s="50"/>
    </row>
    <row r="989" spans="4:12" x14ac:dyDescent="0.25">
      <c r="D989" s="50">
        <v>10168028</v>
      </c>
      <c r="E989" s="50" t="s">
        <v>39</v>
      </c>
      <c r="F989" s="50">
        <v>9899999903</v>
      </c>
      <c r="G989" s="50"/>
      <c r="H989" s="50"/>
      <c r="I989" s="50"/>
      <c r="J989" s="50"/>
      <c r="K989" s="50"/>
      <c r="L989" s="50"/>
    </row>
    <row r="990" spans="4:12" x14ac:dyDescent="0.25">
      <c r="D990" s="50">
        <v>10168029</v>
      </c>
      <c r="E990" s="50" t="s">
        <v>39</v>
      </c>
      <c r="F990" s="50">
        <v>9899999903</v>
      </c>
      <c r="G990" s="50"/>
      <c r="H990" s="50"/>
      <c r="I990" s="50"/>
      <c r="J990" s="50"/>
      <c r="K990" s="50"/>
      <c r="L990" s="50"/>
    </row>
    <row r="991" spans="4:12" x14ac:dyDescent="0.25">
      <c r="D991" s="50">
        <v>10168030</v>
      </c>
      <c r="E991" s="50" t="s">
        <v>39</v>
      </c>
      <c r="F991" s="50">
        <v>9899999903</v>
      </c>
      <c r="G991" s="50"/>
      <c r="H991" s="50"/>
      <c r="I991" s="50"/>
      <c r="J991" s="50"/>
      <c r="K991" s="50"/>
      <c r="L991" s="50"/>
    </row>
    <row r="992" spans="4:12" x14ac:dyDescent="0.25">
      <c r="D992" s="50">
        <v>10168031</v>
      </c>
      <c r="E992" s="50" t="s">
        <v>39</v>
      </c>
      <c r="F992" s="50">
        <v>9899999903</v>
      </c>
      <c r="G992" s="50"/>
      <c r="H992" s="50"/>
      <c r="I992" s="50"/>
      <c r="J992" s="50"/>
      <c r="K992" s="50"/>
      <c r="L992" s="50"/>
    </row>
    <row r="993" spans="4:12" x14ac:dyDescent="0.25">
      <c r="D993" s="50">
        <v>10168032</v>
      </c>
      <c r="E993" s="50" t="s">
        <v>39</v>
      </c>
      <c r="F993" s="50">
        <v>9899999903</v>
      </c>
      <c r="G993" s="50"/>
      <c r="H993" s="50"/>
      <c r="I993" s="50"/>
      <c r="J993" s="50"/>
      <c r="K993" s="50"/>
      <c r="L993" s="50"/>
    </row>
    <row r="994" spans="4:12" x14ac:dyDescent="0.25">
      <c r="D994" s="50">
        <v>10168033</v>
      </c>
      <c r="E994" s="50" t="s">
        <v>39</v>
      </c>
      <c r="F994" s="50">
        <v>9899999903</v>
      </c>
      <c r="G994" s="50"/>
      <c r="H994" s="50"/>
      <c r="I994" s="50"/>
      <c r="J994" s="50"/>
      <c r="K994" s="50"/>
      <c r="L994" s="50"/>
    </row>
    <row r="995" spans="4:12" x14ac:dyDescent="0.25">
      <c r="D995" s="50">
        <v>10168034</v>
      </c>
      <c r="E995" s="50" t="s">
        <v>39</v>
      </c>
      <c r="F995" s="50">
        <v>9899999903</v>
      </c>
      <c r="G995" s="50"/>
      <c r="H995" s="50"/>
      <c r="I995" s="50"/>
      <c r="J995" s="50"/>
      <c r="K995" s="50"/>
      <c r="L995" s="50"/>
    </row>
    <row r="996" spans="4:12" x14ac:dyDescent="0.25">
      <c r="D996" s="50">
        <v>10168035</v>
      </c>
      <c r="E996" s="50" t="s">
        <v>39</v>
      </c>
      <c r="F996" s="50">
        <v>9899999903</v>
      </c>
      <c r="G996" s="50"/>
      <c r="H996" s="50"/>
      <c r="I996" s="50"/>
      <c r="J996" s="50"/>
      <c r="K996" s="50"/>
      <c r="L996" s="50"/>
    </row>
    <row r="997" spans="4:12" x14ac:dyDescent="0.25">
      <c r="D997" s="50">
        <v>10168036</v>
      </c>
      <c r="E997" s="50" t="s">
        <v>39</v>
      </c>
      <c r="F997" s="50">
        <v>9899999903</v>
      </c>
      <c r="G997" s="50"/>
      <c r="H997" s="50"/>
      <c r="I997" s="50"/>
      <c r="J997" s="50"/>
      <c r="K997" s="50"/>
      <c r="L997" s="50"/>
    </row>
    <row r="998" spans="4:12" x14ac:dyDescent="0.25">
      <c r="D998" s="50">
        <v>10168037</v>
      </c>
      <c r="E998" s="50" t="s">
        <v>39</v>
      </c>
      <c r="F998" s="50">
        <v>9899999903</v>
      </c>
      <c r="G998" s="50"/>
      <c r="H998" s="50"/>
      <c r="I998" s="50"/>
      <c r="J998" s="50"/>
      <c r="K998" s="50"/>
      <c r="L998" s="50"/>
    </row>
    <row r="999" spans="4:12" x14ac:dyDescent="0.25">
      <c r="D999" s="50">
        <v>10168038</v>
      </c>
      <c r="E999" s="50" t="s">
        <v>39</v>
      </c>
      <c r="F999" s="50">
        <v>9899999903</v>
      </c>
      <c r="G999" s="50"/>
      <c r="H999" s="50"/>
      <c r="I999" s="50"/>
      <c r="J999" s="50"/>
      <c r="K999" s="50"/>
      <c r="L999" s="50"/>
    </row>
    <row r="1000" spans="4:12" x14ac:dyDescent="0.25">
      <c r="D1000" s="50">
        <v>10168039</v>
      </c>
      <c r="E1000" s="50" t="s">
        <v>39</v>
      </c>
      <c r="F1000" s="50">
        <v>9899999903</v>
      </c>
      <c r="G1000" s="50"/>
      <c r="H1000" s="50"/>
      <c r="I1000" s="50"/>
      <c r="J1000" s="50"/>
      <c r="K1000" s="50"/>
      <c r="L1000" s="50"/>
    </row>
    <row r="1001" spans="4:12" x14ac:dyDescent="0.25">
      <c r="D1001" s="50">
        <v>10168040</v>
      </c>
      <c r="E1001" s="50" t="s">
        <v>39</v>
      </c>
      <c r="F1001" s="50">
        <v>9899999903</v>
      </c>
      <c r="G1001" s="50"/>
      <c r="H1001" s="50"/>
      <c r="I1001" s="50"/>
      <c r="J1001" s="50"/>
      <c r="K1001" s="50"/>
      <c r="L1001" s="50"/>
    </row>
    <row r="1002" spans="4:12" x14ac:dyDescent="0.25">
      <c r="D1002" s="50">
        <v>10168041</v>
      </c>
      <c r="E1002" s="50" t="s">
        <v>39</v>
      </c>
      <c r="F1002" s="50">
        <v>9899999903</v>
      </c>
      <c r="G1002" s="50"/>
      <c r="H1002" s="50"/>
      <c r="I1002" s="50"/>
      <c r="J1002" s="50"/>
      <c r="K1002" s="50"/>
      <c r="L1002" s="50"/>
    </row>
    <row r="1003" spans="4:12" x14ac:dyDescent="0.25">
      <c r="D1003" s="50">
        <v>10168042</v>
      </c>
      <c r="E1003" s="50" t="s">
        <v>39</v>
      </c>
      <c r="F1003" s="50">
        <v>9899999903</v>
      </c>
      <c r="G1003" s="50"/>
      <c r="H1003" s="50"/>
      <c r="I1003" s="50"/>
      <c r="J1003" s="50"/>
      <c r="K1003" s="50"/>
      <c r="L1003" s="50"/>
    </row>
    <row r="1004" spans="4:12" x14ac:dyDescent="0.25">
      <c r="D1004" s="50">
        <v>10168043</v>
      </c>
      <c r="E1004" s="50" t="s">
        <v>39</v>
      </c>
      <c r="F1004" s="50">
        <v>9899999903</v>
      </c>
      <c r="G1004" s="50"/>
      <c r="H1004" s="50"/>
      <c r="I1004" s="50"/>
      <c r="J1004" s="50"/>
      <c r="K1004" s="50"/>
      <c r="L1004" s="50"/>
    </row>
    <row r="1005" spans="4:12" x14ac:dyDescent="0.25">
      <c r="D1005" s="50">
        <v>10168044</v>
      </c>
      <c r="E1005" s="50" t="s">
        <v>39</v>
      </c>
      <c r="F1005" s="50">
        <v>9899999903</v>
      </c>
      <c r="G1005" s="50"/>
      <c r="H1005" s="50"/>
      <c r="I1005" s="50"/>
      <c r="J1005" s="50"/>
      <c r="K1005" s="50"/>
      <c r="L1005" s="50"/>
    </row>
    <row r="1006" spans="4:12" x14ac:dyDescent="0.25">
      <c r="D1006" s="50">
        <v>10168045</v>
      </c>
      <c r="E1006" s="50" t="s">
        <v>39</v>
      </c>
      <c r="F1006" s="50">
        <v>9899999903</v>
      </c>
      <c r="G1006" s="50"/>
      <c r="H1006" s="50"/>
      <c r="I1006" s="50"/>
      <c r="J1006" s="50"/>
      <c r="K1006" s="50"/>
      <c r="L1006" s="50"/>
    </row>
    <row r="1007" spans="4:12" x14ac:dyDescent="0.25">
      <c r="D1007" s="50">
        <v>10168046</v>
      </c>
      <c r="E1007" s="50" t="s">
        <v>39</v>
      </c>
      <c r="F1007" s="50">
        <v>9899999903</v>
      </c>
      <c r="G1007" s="50"/>
      <c r="H1007" s="50"/>
      <c r="I1007" s="50"/>
      <c r="J1007" s="50"/>
      <c r="K1007" s="50"/>
      <c r="L1007" s="50"/>
    </row>
    <row r="1008" spans="4:12" x14ac:dyDescent="0.25">
      <c r="D1008" s="50">
        <v>10168047</v>
      </c>
      <c r="E1008" s="50" t="s">
        <v>39</v>
      </c>
      <c r="F1008" s="50">
        <v>9899999903</v>
      </c>
      <c r="G1008" s="50"/>
      <c r="H1008" s="50"/>
      <c r="I1008" s="50"/>
      <c r="J1008" s="50"/>
      <c r="K1008" s="50"/>
      <c r="L1008" s="50"/>
    </row>
    <row r="1009" spans="4:12" x14ac:dyDescent="0.25">
      <c r="D1009" s="50">
        <v>10168048</v>
      </c>
      <c r="E1009" s="50" t="s">
        <v>39</v>
      </c>
      <c r="F1009" s="50">
        <v>9899999903</v>
      </c>
      <c r="G1009" s="50"/>
      <c r="H1009" s="50"/>
      <c r="I1009" s="50"/>
      <c r="J1009" s="50"/>
      <c r="K1009" s="50"/>
      <c r="L1009" s="50"/>
    </row>
    <row r="1010" spans="4:12" x14ac:dyDescent="0.25">
      <c r="D1010" s="50">
        <v>10168049</v>
      </c>
      <c r="E1010" s="50" t="s">
        <v>39</v>
      </c>
      <c r="F1010" s="50">
        <v>9899999903</v>
      </c>
      <c r="G1010" s="50"/>
      <c r="H1010" s="50"/>
      <c r="I1010" s="50"/>
      <c r="J1010" s="50"/>
      <c r="K1010" s="50"/>
      <c r="L1010" s="50"/>
    </row>
    <row r="1011" spans="4:12" x14ac:dyDescent="0.25">
      <c r="D1011" s="50">
        <v>10168050</v>
      </c>
      <c r="E1011" s="50" t="s">
        <v>39</v>
      </c>
      <c r="F1011" s="50">
        <v>9899999903</v>
      </c>
      <c r="G1011" s="50"/>
      <c r="H1011" s="50"/>
      <c r="I1011" s="50"/>
      <c r="J1011" s="50"/>
      <c r="K1011" s="50"/>
      <c r="L1011" s="50"/>
    </row>
    <row r="1012" spans="4:12" x14ac:dyDescent="0.25">
      <c r="D1012" s="50">
        <v>10168051</v>
      </c>
      <c r="E1012" s="50" t="s">
        <v>39</v>
      </c>
      <c r="F1012" s="50">
        <v>9899999903</v>
      </c>
      <c r="G1012" s="50"/>
      <c r="H1012" s="50"/>
      <c r="I1012" s="50"/>
      <c r="J1012" s="50"/>
      <c r="K1012" s="50"/>
      <c r="L1012" s="50"/>
    </row>
    <row r="1013" spans="4:12" x14ac:dyDescent="0.25">
      <c r="D1013" s="50">
        <v>10168052</v>
      </c>
      <c r="E1013" s="50" t="s">
        <v>39</v>
      </c>
      <c r="F1013" s="50">
        <v>9899999903</v>
      </c>
      <c r="G1013" s="50"/>
      <c r="H1013" s="50"/>
      <c r="I1013" s="50"/>
      <c r="J1013" s="50"/>
      <c r="K1013" s="50"/>
      <c r="L1013" s="50"/>
    </row>
    <row r="1014" spans="4:12" x14ac:dyDescent="0.25">
      <c r="D1014" s="50">
        <v>10168053</v>
      </c>
      <c r="E1014" s="50" t="s">
        <v>39</v>
      </c>
      <c r="F1014" s="50">
        <v>9899999903</v>
      </c>
      <c r="G1014" s="50"/>
      <c r="H1014" s="50"/>
      <c r="I1014" s="50"/>
      <c r="J1014" s="50"/>
      <c r="K1014" s="50"/>
      <c r="L1014" s="50"/>
    </row>
    <row r="1015" spans="4:12" x14ac:dyDescent="0.25">
      <c r="D1015" s="50">
        <v>10168054</v>
      </c>
      <c r="E1015" s="50" t="s">
        <v>39</v>
      </c>
      <c r="F1015" s="50">
        <v>9810006000</v>
      </c>
      <c r="G1015" s="50"/>
      <c r="H1015" s="50"/>
      <c r="I1015" s="50"/>
      <c r="J1015" s="50"/>
      <c r="K1015" s="50"/>
      <c r="L1015" s="50"/>
    </row>
    <row r="1016" spans="4:12" x14ac:dyDescent="0.25">
      <c r="D1016" s="50">
        <v>10168055</v>
      </c>
      <c r="E1016" s="50" t="s">
        <v>39</v>
      </c>
      <c r="F1016" s="50">
        <v>9899999903</v>
      </c>
      <c r="G1016" s="50"/>
      <c r="H1016" s="50"/>
      <c r="I1016" s="50"/>
      <c r="J1016" s="50"/>
      <c r="K1016" s="50"/>
      <c r="L1016" s="50"/>
    </row>
    <row r="1017" spans="4:12" x14ac:dyDescent="0.25">
      <c r="D1017" s="50">
        <v>10168056</v>
      </c>
      <c r="E1017" s="50" t="s">
        <v>39</v>
      </c>
      <c r="F1017" s="50">
        <v>9810006000</v>
      </c>
      <c r="G1017" s="50"/>
      <c r="H1017" s="50"/>
      <c r="I1017" s="50"/>
      <c r="J1017" s="50"/>
      <c r="K1017" s="50"/>
      <c r="L1017" s="50"/>
    </row>
    <row r="1018" spans="4:12" x14ac:dyDescent="0.25">
      <c r="D1018" s="50">
        <v>10168057</v>
      </c>
      <c r="E1018" s="50" t="s">
        <v>39</v>
      </c>
      <c r="F1018" s="50">
        <v>9810006000</v>
      </c>
      <c r="G1018" s="50"/>
      <c r="H1018" s="50"/>
      <c r="I1018" s="50"/>
      <c r="J1018" s="50"/>
      <c r="K1018" s="50"/>
      <c r="L1018" s="50"/>
    </row>
    <row r="1019" spans="4:12" x14ac:dyDescent="0.25">
      <c r="D1019" s="50">
        <v>10168058</v>
      </c>
      <c r="E1019" s="50" t="s">
        <v>39</v>
      </c>
      <c r="F1019" s="50">
        <v>9810006000</v>
      </c>
      <c r="G1019" s="50"/>
      <c r="H1019" s="50"/>
      <c r="I1019" s="50"/>
      <c r="J1019" s="50"/>
      <c r="K1019" s="50"/>
      <c r="L1019" s="50"/>
    </row>
    <row r="1020" spans="4:12" x14ac:dyDescent="0.25">
      <c r="D1020" s="50">
        <v>10168059</v>
      </c>
      <c r="E1020" s="50" t="s">
        <v>39</v>
      </c>
      <c r="F1020" s="50">
        <v>9810006000</v>
      </c>
      <c r="G1020" s="50"/>
      <c r="H1020" s="50"/>
      <c r="I1020" s="50"/>
      <c r="J1020" s="50"/>
      <c r="K1020" s="50"/>
      <c r="L1020" s="50"/>
    </row>
    <row r="1021" spans="4:12" x14ac:dyDescent="0.25">
      <c r="D1021" s="50">
        <v>10168060</v>
      </c>
      <c r="E1021" s="50" t="s">
        <v>39</v>
      </c>
      <c r="F1021" s="50">
        <v>9810006000</v>
      </c>
      <c r="G1021" s="50"/>
      <c r="H1021" s="50"/>
      <c r="I1021" s="50"/>
      <c r="J1021" s="50"/>
      <c r="K1021" s="50"/>
      <c r="L1021" s="50"/>
    </row>
    <row r="1022" spans="4:12" x14ac:dyDescent="0.25">
      <c r="D1022" s="50">
        <v>10168061</v>
      </c>
      <c r="E1022" s="50" t="s">
        <v>39</v>
      </c>
      <c r="F1022" s="50">
        <v>9899999903</v>
      </c>
      <c r="G1022" s="50"/>
      <c r="H1022" s="50"/>
      <c r="I1022" s="50"/>
      <c r="J1022" s="50"/>
      <c r="K1022" s="50"/>
      <c r="L1022" s="50"/>
    </row>
    <row r="1023" spans="4:12" x14ac:dyDescent="0.25">
      <c r="D1023" s="50">
        <v>10168062</v>
      </c>
      <c r="E1023" s="50" t="s">
        <v>39</v>
      </c>
      <c r="F1023" s="50">
        <v>9899999903</v>
      </c>
      <c r="G1023" s="50"/>
      <c r="H1023" s="50"/>
      <c r="I1023" s="50"/>
      <c r="J1023" s="50"/>
      <c r="K1023" s="50"/>
      <c r="L1023" s="50"/>
    </row>
    <row r="1024" spans="4:12" x14ac:dyDescent="0.25">
      <c r="D1024" s="50">
        <v>10168063</v>
      </c>
      <c r="E1024" s="50" t="s">
        <v>39</v>
      </c>
      <c r="F1024" s="50">
        <v>9810008000</v>
      </c>
      <c r="G1024" s="50"/>
      <c r="H1024" s="50"/>
      <c r="I1024" s="50"/>
      <c r="J1024" s="50"/>
      <c r="K1024" s="50"/>
      <c r="L1024" s="50"/>
    </row>
    <row r="1025" spans="4:12" x14ac:dyDescent="0.25">
      <c r="D1025" s="50">
        <v>10168064</v>
      </c>
      <c r="E1025" s="50" t="s">
        <v>39</v>
      </c>
      <c r="F1025" s="50">
        <v>9810008000</v>
      </c>
      <c r="G1025" s="50"/>
      <c r="H1025" s="50"/>
      <c r="I1025" s="50"/>
      <c r="J1025" s="50"/>
      <c r="K1025" s="50"/>
      <c r="L1025" s="50"/>
    </row>
    <row r="1026" spans="4:12" x14ac:dyDescent="0.25">
      <c r="D1026" s="50">
        <v>10168065</v>
      </c>
      <c r="E1026" s="50" t="s">
        <v>39</v>
      </c>
      <c r="F1026" s="50">
        <v>9899999903</v>
      </c>
      <c r="G1026" s="50"/>
      <c r="H1026" s="50"/>
      <c r="I1026" s="50"/>
      <c r="J1026" s="50"/>
      <c r="K1026" s="50"/>
      <c r="L1026" s="50"/>
    </row>
    <row r="1027" spans="4:12" x14ac:dyDescent="0.25">
      <c r="D1027" s="50">
        <v>10168066</v>
      </c>
      <c r="E1027" s="50" t="s">
        <v>39</v>
      </c>
      <c r="F1027" s="50">
        <v>9810008000</v>
      </c>
      <c r="G1027" s="50"/>
      <c r="H1027" s="50"/>
      <c r="I1027" s="50"/>
      <c r="J1027" s="50"/>
      <c r="K1027" s="50"/>
      <c r="L1027" s="50"/>
    </row>
    <row r="1028" spans="4:12" x14ac:dyDescent="0.25">
      <c r="D1028" s="50">
        <v>10168067</v>
      </c>
      <c r="E1028" s="50" t="s">
        <v>39</v>
      </c>
      <c r="F1028" s="50">
        <v>9810008000</v>
      </c>
      <c r="G1028" s="50"/>
      <c r="H1028" s="50"/>
      <c r="I1028" s="50"/>
      <c r="J1028" s="50"/>
      <c r="K1028" s="50"/>
      <c r="L1028" s="50"/>
    </row>
    <row r="1029" spans="4:12" x14ac:dyDescent="0.25">
      <c r="D1029" s="50">
        <v>10168068</v>
      </c>
      <c r="E1029" s="50" t="s">
        <v>39</v>
      </c>
      <c r="F1029" s="50">
        <v>9810008000</v>
      </c>
      <c r="G1029" s="50"/>
      <c r="H1029" s="50"/>
      <c r="I1029" s="50"/>
      <c r="J1029" s="50"/>
      <c r="K1029" s="50"/>
      <c r="L1029" s="50"/>
    </row>
    <row r="1030" spans="4:12" x14ac:dyDescent="0.25">
      <c r="D1030" s="50">
        <v>10168069</v>
      </c>
      <c r="E1030" s="50" t="s">
        <v>39</v>
      </c>
      <c r="F1030" s="50">
        <v>9810008000</v>
      </c>
      <c r="G1030" s="50"/>
      <c r="H1030" s="50"/>
      <c r="I1030" s="50"/>
      <c r="J1030" s="50"/>
      <c r="K1030" s="50"/>
      <c r="L1030" s="50"/>
    </row>
    <row r="1031" spans="4:12" x14ac:dyDescent="0.25">
      <c r="D1031" s="50">
        <v>10168070</v>
      </c>
      <c r="E1031" s="50" t="s">
        <v>39</v>
      </c>
      <c r="F1031" s="50">
        <v>9899999903</v>
      </c>
      <c r="G1031" s="50"/>
      <c r="H1031" s="50"/>
      <c r="I1031" s="50"/>
      <c r="J1031" s="50"/>
      <c r="K1031" s="50"/>
      <c r="L1031" s="50"/>
    </row>
    <row r="1032" spans="4:12" x14ac:dyDescent="0.25">
      <c r="D1032" s="50">
        <v>10168071</v>
      </c>
      <c r="E1032" s="50" t="s">
        <v>39</v>
      </c>
      <c r="F1032" s="50">
        <v>9810008000</v>
      </c>
      <c r="G1032" s="50"/>
      <c r="H1032" s="50"/>
      <c r="I1032" s="50"/>
      <c r="J1032" s="50"/>
      <c r="K1032" s="50"/>
      <c r="L1032" s="50"/>
    </row>
    <row r="1033" spans="4:12" x14ac:dyDescent="0.25">
      <c r="D1033" s="50">
        <v>10168072</v>
      </c>
      <c r="E1033" s="50" t="s">
        <v>39</v>
      </c>
      <c r="F1033" s="50">
        <v>9810008000</v>
      </c>
      <c r="G1033" s="50"/>
      <c r="H1033" s="50"/>
      <c r="I1033" s="50"/>
      <c r="J1033" s="50"/>
      <c r="K1033" s="50"/>
      <c r="L1033" s="50"/>
    </row>
    <row r="1034" spans="4:12" x14ac:dyDescent="0.25">
      <c r="D1034" s="50">
        <v>10168073</v>
      </c>
      <c r="E1034" s="50" t="s">
        <v>39</v>
      </c>
      <c r="F1034" s="50">
        <v>9810008000</v>
      </c>
      <c r="G1034" s="50"/>
      <c r="H1034" s="50"/>
      <c r="I1034" s="50"/>
      <c r="J1034" s="50"/>
      <c r="K1034" s="50"/>
      <c r="L1034" s="50"/>
    </row>
    <row r="1035" spans="4:12" x14ac:dyDescent="0.25">
      <c r="D1035" s="50">
        <v>10168074</v>
      </c>
      <c r="E1035" s="50" t="s">
        <v>39</v>
      </c>
      <c r="F1035" s="50">
        <v>9810008000</v>
      </c>
      <c r="G1035" s="50"/>
      <c r="H1035" s="50"/>
      <c r="I1035" s="50"/>
      <c r="J1035" s="50"/>
      <c r="K1035" s="50"/>
      <c r="L1035" s="50"/>
    </row>
    <row r="1036" spans="4:12" x14ac:dyDescent="0.25">
      <c r="D1036" s="50">
        <v>10168075</v>
      </c>
      <c r="E1036" s="50" t="s">
        <v>39</v>
      </c>
      <c r="F1036" s="50">
        <v>9810008000</v>
      </c>
      <c r="G1036" s="50"/>
      <c r="H1036" s="50"/>
      <c r="I1036" s="50"/>
      <c r="J1036" s="50"/>
      <c r="K1036" s="50"/>
      <c r="L1036" s="50"/>
    </row>
    <row r="1037" spans="4:12" x14ac:dyDescent="0.25">
      <c r="D1037" s="50">
        <v>10168076</v>
      </c>
      <c r="E1037" s="50" t="s">
        <v>39</v>
      </c>
      <c r="F1037" s="50">
        <v>9810008000</v>
      </c>
      <c r="G1037" s="50"/>
      <c r="H1037" s="50"/>
      <c r="I1037" s="50"/>
      <c r="J1037" s="50"/>
      <c r="K1037" s="50"/>
      <c r="L1037" s="50"/>
    </row>
    <row r="1038" spans="4:12" x14ac:dyDescent="0.25">
      <c r="D1038" s="50">
        <v>10168077</v>
      </c>
      <c r="E1038" s="50" t="s">
        <v>39</v>
      </c>
      <c r="F1038" s="50">
        <v>9810008000</v>
      </c>
      <c r="G1038" s="50"/>
      <c r="H1038" s="50"/>
      <c r="I1038" s="50"/>
      <c r="J1038" s="50"/>
      <c r="K1038" s="50"/>
      <c r="L1038" s="50"/>
    </row>
    <row r="1039" spans="4:12" x14ac:dyDescent="0.25">
      <c r="D1039" s="50">
        <v>10168078</v>
      </c>
      <c r="E1039" s="50" t="s">
        <v>39</v>
      </c>
      <c r="F1039" s="50">
        <v>9810008000</v>
      </c>
      <c r="G1039" s="50"/>
      <c r="H1039" s="50"/>
      <c r="I1039" s="50"/>
      <c r="J1039" s="50"/>
      <c r="K1039" s="50"/>
      <c r="L1039" s="50"/>
    </row>
    <row r="1040" spans="4:12" x14ac:dyDescent="0.25">
      <c r="D1040" s="50">
        <v>10168079</v>
      </c>
      <c r="E1040" s="50" t="s">
        <v>39</v>
      </c>
      <c r="F1040" s="50">
        <v>9810008000</v>
      </c>
      <c r="G1040" s="50"/>
      <c r="H1040" s="50"/>
      <c r="I1040" s="50"/>
      <c r="J1040" s="50"/>
      <c r="K1040" s="50"/>
      <c r="L1040" s="50"/>
    </row>
    <row r="1041" spans="4:12" x14ac:dyDescent="0.25">
      <c r="D1041" s="50">
        <v>10168080</v>
      </c>
      <c r="E1041" s="50" t="s">
        <v>39</v>
      </c>
      <c r="F1041" s="50">
        <v>9810008000</v>
      </c>
      <c r="G1041" s="50"/>
      <c r="H1041" s="50"/>
      <c r="I1041" s="50"/>
      <c r="J1041" s="50"/>
      <c r="K1041" s="50"/>
      <c r="L1041" s="50"/>
    </row>
    <row r="1042" spans="4:12" x14ac:dyDescent="0.25">
      <c r="D1042" s="50">
        <v>10168081</v>
      </c>
      <c r="E1042" s="50" t="s">
        <v>39</v>
      </c>
      <c r="F1042" s="50">
        <v>9810010000</v>
      </c>
      <c r="G1042" s="50"/>
      <c r="H1042" s="50"/>
      <c r="I1042" s="50"/>
      <c r="J1042" s="50"/>
      <c r="K1042" s="50"/>
      <c r="L1042" s="50"/>
    </row>
    <row r="1043" spans="4:12" x14ac:dyDescent="0.25">
      <c r="D1043" s="50">
        <v>10168082</v>
      </c>
      <c r="E1043" s="50" t="s">
        <v>39</v>
      </c>
      <c r="F1043" s="50">
        <v>9810010000</v>
      </c>
      <c r="G1043" s="50"/>
      <c r="H1043" s="50"/>
      <c r="I1043" s="50"/>
      <c r="J1043" s="50"/>
      <c r="K1043" s="50"/>
      <c r="L1043" s="50"/>
    </row>
    <row r="1044" spans="4:12" x14ac:dyDescent="0.25">
      <c r="D1044" s="50">
        <v>10168083</v>
      </c>
      <c r="E1044" s="50" t="s">
        <v>39</v>
      </c>
      <c r="F1044" s="50">
        <v>9810010000</v>
      </c>
      <c r="G1044" s="50"/>
      <c r="H1044" s="50"/>
      <c r="I1044" s="50"/>
      <c r="J1044" s="50"/>
      <c r="K1044" s="50"/>
      <c r="L1044" s="50"/>
    </row>
    <row r="1045" spans="4:12" x14ac:dyDescent="0.25">
      <c r="D1045" s="50">
        <v>10168084</v>
      </c>
      <c r="E1045" s="50" t="s">
        <v>39</v>
      </c>
      <c r="F1045" s="50">
        <v>9810010000</v>
      </c>
      <c r="G1045" s="50"/>
      <c r="H1045" s="50"/>
      <c r="I1045" s="50"/>
      <c r="J1045" s="50"/>
      <c r="K1045" s="50"/>
      <c r="L1045" s="50"/>
    </row>
    <row r="1046" spans="4:12" x14ac:dyDescent="0.25">
      <c r="D1046" s="50">
        <v>10168085</v>
      </c>
      <c r="E1046" s="50" t="s">
        <v>39</v>
      </c>
      <c r="F1046" s="50">
        <v>9810010000</v>
      </c>
      <c r="G1046" s="50"/>
      <c r="H1046" s="50"/>
      <c r="I1046" s="50"/>
      <c r="J1046" s="50"/>
      <c r="K1046" s="50"/>
      <c r="L1046" s="50"/>
    </row>
    <row r="1047" spans="4:12" x14ac:dyDescent="0.25">
      <c r="D1047" s="50">
        <v>10168086</v>
      </c>
      <c r="E1047" s="50" t="s">
        <v>39</v>
      </c>
      <c r="F1047" s="50">
        <v>9810010000</v>
      </c>
      <c r="G1047" s="50"/>
      <c r="H1047" s="50"/>
      <c r="I1047" s="50"/>
      <c r="J1047" s="50"/>
      <c r="K1047" s="50"/>
      <c r="L1047" s="50"/>
    </row>
    <row r="1048" spans="4:12" x14ac:dyDescent="0.25">
      <c r="D1048" s="50">
        <v>10168087</v>
      </c>
      <c r="E1048" s="50" t="s">
        <v>39</v>
      </c>
      <c r="F1048" s="50">
        <v>9810010000</v>
      </c>
      <c r="G1048" s="50"/>
      <c r="H1048" s="50"/>
      <c r="I1048" s="50"/>
      <c r="J1048" s="50"/>
      <c r="K1048" s="50"/>
      <c r="L1048" s="50"/>
    </row>
    <row r="1049" spans="4:12" x14ac:dyDescent="0.25">
      <c r="D1049" s="50">
        <v>10168088</v>
      </c>
      <c r="E1049" s="50" t="s">
        <v>39</v>
      </c>
      <c r="F1049" s="50">
        <v>9810010000</v>
      </c>
      <c r="G1049" s="50"/>
      <c r="H1049" s="50"/>
      <c r="I1049" s="50"/>
      <c r="J1049" s="50"/>
      <c r="K1049" s="50"/>
      <c r="L1049" s="50"/>
    </row>
    <row r="1050" spans="4:12" x14ac:dyDescent="0.25">
      <c r="D1050" s="50">
        <v>10168089</v>
      </c>
      <c r="E1050" s="50" t="s">
        <v>39</v>
      </c>
      <c r="F1050" s="50">
        <v>9810010000</v>
      </c>
      <c r="G1050" s="50"/>
      <c r="H1050" s="50"/>
      <c r="I1050" s="50"/>
      <c r="J1050" s="50"/>
      <c r="K1050" s="50"/>
      <c r="L1050" s="50"/>
    </row>
    <row r="1051" spans="4:12" x14ac:dyDescent="0.25">
      <c r="D1051" s="50">
        <v>10168090</v>
      </c>
      <c r="E1051" s="50" t="s">
        <v>39</v>
      </c>
      <c r="F1051" s="50">
        <v>9810010000</v>
      </c>
      <c r="G1051" s="50"/>
      <c r="H1051" s="50"/>
      <c r="I1051" s="50"/>
      <c r="J1051" s="50"/>
      <c r="K1051" s="50"/>
      <c r="L1051" s="50"/>
    </row>
    <row r="1052" spans="4:12" x14ac:dyDescent="0.25">
      <c r="D1052" s="50">
        <v>10168091</v>
      </c>
      <c r="E1052" s="50" t="s">
        <v>39</v>
      </c>
      <c r="F1052" s="50">
        <v>9810010000</v>
      </c>
      <c r="G1052" s="50"/>
      <c r="H1052" s="50"/>
      <c r="I1052" s="50"/>
      <c r="J1052" s="50"/>
      <c r="K1052" s="50"/>
      <c r="L1052" s="50"/>
    </row>
    <row r="1053" spans="4:12" x14ac:dyDescent="0.25">
      <c r="D1053" s="50">
        <v>10168092</v>
      </c>
      <c r="E1053" s="50" t="s">
        <v>39</v>
      </c>
      <c r="F1053" s="50">
        <v>9810010000</v>
      </c>
      <c r="G1053" s="50"/>
      <c r="H1053" s="50"/>
      <c r="I1053" s="50"/>
      <c r="J1053" s="50"/>
      <c r="K1053" s="50"/>
      <c r="L1053" s="50"/>
    </row>
    <row r="1054" spans="4:12" x14ac:dyDescent="0.25">
      <c r="D1054" s="50">
        <v>10168093</v>
      </c>
      <c r="E1054" s="50" t="s">
        <v>39</v>
      </c>
      <c r="F1054" s="50">
        <v>9810010000</v>
      </c>
      <c r="G1054" s="50"/>
      <c r="H1054" s="50"/>
      <c r="I1054" s="50"/>
      <c r="J1054" s="50"/>
      <c r="K1054" s="50"/>
      <c r="L1054" s="50"/>
    </row>
    <row r="1055" spans="4:12" x14ac:dyDescent="0.25">
      <c r="D1055" s="50">
        <v>10168094</v>
      </c>
      <c r="E1055" s="50" t="s">
        <v>39</v>
      </c>
      <c r="F1055" s="50">
        <v>9810010000</v>
      </c>
      <c r="G1055" s="50"/>
      <c r="H1055" s="50"/>
      <c r="I1055" s="50"/>
      <c r="J1055" s="50"/>
      <c r="K1055" s="50"/>
      <c r="L1055" s="50"/>
    </row>
    <row r="1056" spans="4:12" x14ac:dyDescent="0.25">
      <c r="D1056" s="50">
        <v>10168095</v>
      </c>
      <c r="E1056" s="50" t="s">
        <v>39</v>
      </c>
      <c r="F1056" s="50">
        <v>9810010000</v>
      </c>
      <c r="G1056" s="50"/>
      <c r="H1056" s="50"/>
      <c r="I1056" s="50"/>
      <c r="J1056" s="50"/>
      <c r="K1056" s="50"/>
      <c r="L1056" s="50"/>
    </row>
    <row r="1057" spans="4:12" x14ac:dyDescent="0.25">
      <c r="D1057" s="50">
        <v>10168096</v>
      </c>
      <c r="E1057" s="50" t="s">
        <v>39</v>
      </c>
      <c r="F1057" s="50">
        <v>9810010000</v>
      </c>
      <c r="G1057" s="50"/>
      <c r="H1057" s="50"/>
      <c r="I1057" s="50"/>
      <c r="J1057" s="50"/>
      <c r="K1057" s="50"/>
      <c r="L1057" s="50"/>
    </row>
    <row r="1058" spans="4:12" x14ac:dyDescent="0.25">
      <c r="D1058" s="50">
        <v>10168097</v>
      </c>
      <c r="E1058" s="50" t="s">
        <v>39</v>
      </c>
      <c r="F1058" s="50">
        <v>9810010000</v>
      </c>
      <c r="G1058" s="50"/>
      <c r="H1058" s="50"/>
      <c r="I1058" s="50"/>
      <c r="J1058" s="50"/>
      <c r="K1058" s="50"/>
      <c r="L1058" s="50"/>
    </row>
    <row r="1059" spans="4:12" x14ac:dyDescent="0.25">
      <c r="D1059" s="50">
        <v>10168098</v>
      </c>
      <c r="E1059" s="50" t="s">
        <v>39</v>
      </c>
      <c r="F1059" s="50">
        <v>9810010000</v>
      </c>
      <c r="G1059" s="50"/>
      <c r="H1059" s="50"/>
      <c r="I1059" s="50"/>
      <c r="J1059" s="50"/>
      <c r="K1059" s="50"/>
      <c r="L1059" s="50"/>
    </row>
    <row r="1060" spans="4:12" x14ac:dyDescent="0.25">
      <c r="D1060" s="50">
        <v>10168099</v>
      </c>
      <c r="E1060" s="50" t="s">
        <v>39</v>
      </c>
      <c r="F1060" s="50">
        <v>9810010000</v>
      </c>
      <c r="G1060" s="50"/>
      <c r="H1060" s="50"/>
      <c r="I1060" s="50"/>
      <c r="J1060" s="50"/>
      <c r="K1060" s="50"/>
      <c r="L1060" s="50"/>
    </row>
    <row r="1061" spans="4:12" x14ac:dyDescent="0.25">
      <c r="D1061" s="50">
        <v>10168100</v>
      </c>
      <c r="E1061" s="50" t="s">
        <v>39</v>
      </c>
      <c r="F1061" s="50">
        <v>9810010000</v>
      </c>
      <c r="G1061" s="50"/>
      <c r="H1061" s="50"/>
      <c r="I1061" s="50"/>
      <c r="J1061" s="50"/>
      <c r="K1061" s="50"/>
      <c r="L1061" s="50"/>
    </row>
    <row r="1062" spans="4:12" x14ac:dyDescent="0.25">
      <c r="D1062" s="50">
        <v>10168101</v>
      </c>
      <c r="E1062" s="50" t="s">
        <v>39</v>
      </c>
      <c r="F1062" s="50">
        <v>9810012000</v>
      </c>
      <c r="G1062" s="50"/>
      <c r="H1062" s="50"/>
      <c r="I1062" s="50"/>
      <c r="J1062" s="50"/>
      <c r="K1062" s="50"/>
      <c r="L1062" s="50"/>
    </row>
    <row r="1063" spans="4:12" x14ac:dyDescent="0.25">
      <c r="D1063" s="50">
        <v>10168102</v>
      </c>
      <c r="E1063" s="50" t="s">
        <v>39</v>
      </c>
      <c r="F1063" s="50">
        <v>9810012000</v>
      </c>
      <c r="G1063" s="50"/>
      <c r="H1063" s="50"/>
      <c r="I1063" s="50"/>
      <c r="J1063" s="50"/>
      <c r="K1063" s="50"/>
      <c r="L1063" s="50"/>
    </row>
    <row r="1064" spans="4:12" x14ac:dyDescent="0.25">
      <c r="D1064" s="50">
        <v>10168103</v>
      </c>
      <c r="E1064" s="50" t="s">
        <v>39</v>
      </c>
      <c r="F1064" s="50">
        <v>9810012000</v>
      </c>
      <c r="G1064" s="50"/>
      <c r="H1064" s="50"/>
      <c r="I1064" s="50"/>
      <c r="J1064" s="50"/>
      <c r="K1064" s="50"/>
      <c r="L1064" s="50"/>
    </row>
    <row r="1065" spans="4:12" x14ac:dyDescent="0.25">
      <c r="D1065" s="50">
        <v>10168104</v>
      </c>
      <c r="E1065" s="50" t="s">
        <v>39</v>
      </c>
      <c r="F1065" s="50">
        <v>9810012000</v>
      </c>
      <c r="G1065" s="50"/>
      <c r="H1065" s="50"/>
      <c r="I1065" s="50"/>
      <c r="J1065" s="50"/>
      <c r="K1065" s="50"/>
      <c r="L1065" s="50"/>
    </row>
    <row r="1066" spans="4:12" x14ac:dyDescent="0.25">
      <c r="D1066" s="50">
        <v>10168105</v>
      </c>
      <c r="E1066" s="50" t="s">
        <v>39</v>
      </c>
      <c r="F1066" s="50">
        <v>9810012000</v>
      </c>
      <c r="G1066" s="50"/>
      <c r="H1066" s="50"/>
      <c r="I1066" s="50"/>
      <c r="J1066" s="50"/>
      <c r="K1066" s="50"/>
      <c r="L1066" s="50"/>
    </row>
    <row r="1067" spans="4:12" x14ac:dyDescent="0.25">
      <c r="D1067" s="50">
        <v>10168106</v>
      </c>
      <c r="E1067" s="50" t="s">
        <v>39</v>
      </c>
      <c r="F1067" s="50">
        <v>9810012000</v>
      </c>
      <c r="G1067" s="50"/>
      <c r="H1067" s="50"/>
      <c r="I1067" s="50"/>
      <c r="J1067" s="50"/>
      <c r="K1067" s="50"/>
      <c r="L1067" s="50"/>
    </row>
    <row r="1068" spans="4:12" x14ac:dyDescent="0.25">
      <c r="D1068" s="50">
        <v>10168107</v>
      </c>
      <c r="E1068" s="50" t="s">
        <v>39</v>
      </c>
      <c r="F1068" s="50">
        <v>9810012000</v>
      </c>
      <c r="G1068" s="50"/>
      <c r="H1068" s="50"/>
      <c r="I1068" s="50"/>
      <c r="J1068" s="50"/>
      <c r="K1068" s="50"/>
      <c r="L1068" s="50"/>
    </row>
    <row r="1069" spans="4:12" x14ac:dyDescent="0.25">
      <c r="D1069" s="50">
        <v>10168108</v>
      </c>
      <c r="E1069" s="50" t="s">
        <v>39</v>
      </c>
      <c r="F1069" s="50">
        <v>9810012000</v>
      </c>
      <c r="G1069" s="50"/>
      <c r="H1069" s="50"/>
      <c r="I1069" s="50"/>
      <c r="J1069" s="50"/>
      <c r="K1069" s="50"/>
      <c r="L1069" s="50"/>
    </row>
    <row r="1070" spans="4:12" x14ac:dyDescent="0.25">
      <c r="D1070" s="50">
        <v>10168109</v>
      </c>
      <c r="E1070" s="50" t="s">
        <v>39</v>
      </c>
      <c r="F1070" s="50">
        <v>9810012000</v>
      </c>
      <c r="G1070" s="50"/>
      <c r="H1070" s="50"/>
      <c r="I1070" s="50"/>
      <c r="J1070" s="50"/>
      <c r="K1070" s="50"/>
      <c r="L1070" s="50"/>
    </row>
    <row r="1071" spans="4:12" x14ac:dyDescent="0.25">
      <c r="D1071" s="50">
        <v>10168110</v>
      </c>
      <c r="E1071" s="50" t="s">
        <v>39</v>
      </c>
      <c r="F1071" s="50">
        <v>9810012000</v>
      </c>
      <c r="G1071" s="50"/>
      <c r="H1071" s="50"/>
      <c r="I1071" s="50"/>
      <c r="J1071" s="50"/>
      <c r="K1071" s="50"/>
      <c r="L1071" s="50"/>
    </row>
    <row r="1072" spans="4:12" x14ac:dyDescent="0.25">
      <c r="D1072" s="50">
        <v>10168111</v>
      </c>
      <c r="E1072" s="50" t="s">
        <v>39</v>
      </c>
      <c r="F1072" s="50">
        <v>9810012000</v>
      </c>
      <c r="G1072" s="50"/>
      <c r="H1072" s="50"/>
      <c r="I1072" s="50"/>
      <c r="J1072" s="50"/>
      <c r="K1072" s="50"/>
      <c r="L1072" s="50"/>
    </row>
    <row r="1073" spans="4:12" x14ac:dyDescent="0.25">
      <c r="D1073" s="50">
        <v>10168112</v>
      </c>
      <c r="E1073" s="50" t="s">
        <v>39</v>
      </c>
      <c r="F1073" s="50">
        <v>9810012000</v>
      </c>
      <c r="G1073" s="50"/>
      <c r="H1073" s="50"/>
      <c r="I1073" s="50"/>
      <c r="J1073" s="50"/>
      <c r="K1073" s="50"/>
      <c r="L1073" s="50"/>
    </row>
    <row r="1074" spans="4:12" x14ac:dyDescent="0.25">
      <c r="D1074" s="50">
        <v>10168113</v>
      </c>
      <c r="E1074" s="50" t="s">
        <v>39</v>
      </c>
      <c r="F1074" s="50">
        <v>9810012000</v>
      </c>
      <c r="G1074" s="50"/>
      <c r="H1074" s="50"/>
      <c r="I1074" s="50"/>
      <c r="J1074" s="50"/>
      <c r="K1074" s="50"/>
      <c r="L1074" s="50"/>
    </row>
    <row r="1075" spans="4:12" x14ac:dyDescent="0.25">
      <c r="D1075" s="50">
        <v>10168114</v>
      </c>
      <c r="E1075" s="50" t="s">
        <v>39</v>
      </c>
      <c r="F1075" s="50">
        <v>9810012000</v>
      </c>
      <c r="G1075" s="50"/>
      <c r="H1075" s="50"/>
      <c r="I1075" s="50"/>
      <c r="J1075" s="50"/>
      <c r="K1075" s="50"/>
      <c r="L1075" s="50"/>
    </row>
    <row r="1076" spans="4:12" x14ac:dyDescent="0.25">
      <c r="D1076" s="50">
        <v>10168115</v>
      </c>
      <c r="E1076" s="50" t="s">
        <v>39</v>
      </c>
      <c r="F1076" s="50">
        <v>9810012000</v>
      </c>
      <c r="G1076" s="50"/>
      <c r="H1076" s="50"/>
      <c r="I1076" s="50"/>
      <c r="J1076" s="50"/>
      <c r="K1076" s="50"/>
      <c r="L1076" s="50"/>
    </row>
    <row r="1077" spans="4:12" x14ac:dyDescent="0.25">
      <c r="D1077" s="50">
        <v>10168116</v>
      </c>
      <c r="E1077" s="50" t="s">
        <v>39</v>
      </c>
      <c r="F1077" s="50">
        <v>9810012000</v>
      </c>
      <c r="G1077" s="50"/>
      <c r="H1077" s="50"/>
      <c r="I1077" s="50"/>
      <c r="J1077" s="50"/>
      <c r="K1077" s="50"/>
      <c r="L1077" s="50"/>
    </row>
    <row r="1078" spans="4:12" x14ac:dyDescent="0.25">
      <c r="D1078" s="50">
        <v>10168117</v>
      </c>
      <c r="E1078" s="50" t="s">
        <v>39</v>
      </c>
      <c r="F1078" s="50">
        <v>9810012000</v>
      </c>
      <c r="G1078" s="50"/>
      <c r="H1078" s="50"/>
      <c r="I1078" s="50"/>
      <c r="J1078" s="50"/>
      <c r="K1078" s="50"/>
      <c r="L1078" s="50"/>
    </row>
    <row r="1079" spans="4:12" x14ac:dyDescent="0.25">
      <c r="D1079" s="50">
        <v>10168118</v>
      </c>
      <c r="E1079" s="50" t="s">
        <v>39</v>
      </c>
      <c r="F1079" s="50">
        <v>9810012000</v>
      </c>
      <c r="G1079" s="50"/>
      <c r="H1079" s="50"/>
      <c r="I1079" s="50"/>
      <c r="J1079" s="50"/>
      <c r="K1079" s="50"/>
      <c r="L1079" s="50"/>
    </row>
    <row r="1080" spans="4:12" x14ac:dyDescent="0.25">
      <c r="D1080" s="50">
        <v>10168120</v>
      </c>
      <c r="E1080" s="50" t="s">
        <v>39</v>
      </c>
      <c r="F1080" s="50">
        <v>9810012000</v>
      </c>
      <c r="G1080" s="50"/>
      <c r="H1080" s="50"/>
      <c r="I1080" s="50"/>
      <c r="J1080" s="50"/>
      <c r="K1080" s="50"/>
      <c r="L1080" s="50"/>
    </row>
    <row r="1081" spans="4:12" x14ac:dyDescent="0.25">
      <c r="D1081" s="50">
        <v>10168125</v>
      </c>
      <c r="E1081" s="50" t="s">
        <v>39</v>
      </c>
      <c r="F1081" s="50">
        <v>9810014000</v>
      </c>
      <c r="G1081" s="50"/>
      <c r="H1081" s="50"/>
      <c r="I1081" s="50"/>
      <c r="J1081" s="50"/>
      <c r="K1081" s="50"/>
      <c r="L1081" s="50"/>
    </row>
    <row r="1082" spans="4:12" x14ac:dyDescent="0.25">
      <c r="D1082" s="50">
        <v>10168128</v>
      </c>
      <c r="E1082" s="50" t="s">
        <v>39</v>
      </c>
      <c r="F1082" s="50">
        <v>9810014000</v>
      </c>
      <c r="G1082" s="50"/>
      <c r="H1082" s="50"/>
      <c r="I1082" s="50"/>
      <c r="J1082" s="50"/>
      <c r="K1082" s="50"/>
      <c r="L1082" s="50"/>
    </row>
    <row r="1083" spans="4:12" x14ac:dyDescent="0.25">
      <c r="D1083" s="50">
        <v>10168130</v>
      </c>
      <c r="E1083" s="50" t="s">
        <v>39</v>
      </c>
      <c r="F1083" s="50">
        <v>9810014000</v>
      </c>
      <c r="G1083" s="50"/>
      <c r="H1083" s="50"/>
      <c r="I1083" s="50"/>
      <c r="J1083" s="50"/>
      <c r="K1083" s="50"/>
      <c r="L1083" s="50"/>
    </row>
    <row r="1084" spans="4:12" x14ac:dyDescent="0.25">
      <c r="D1084" s="50">
        <v>10168135</v>
      </c>
      <c r="E1084" s="50" t="s">
        <v>39</v>
      </c>
      <c r="F1084" s="50">
        <v>9810014000</v>
      </c>
      <c r="G1084" s="50"/>
      <c r="H1084" s="50"/>
      <c r="I1084" s="50"/>
      <c r="J1084" s="50"/>
      <c r="K1084" s="50"/>
      <c r="L1084" s="50"/>
    </row>
    <row r="1085" spans="4:12" x14ac:dyDescent="0.25">
      <c r="D1085" s="50">
        <v>10168138</v>
      </c>
      <c r="E1085" s="50" t="s">
        <v>39</v>
      </c>
      <c r="F1085" s="50">
        <v>9810014000</v>
      </c>
      <c r="G1085" s="50"/>
      <c r="H1085" s="50"/>
      <c r="I1085" s="50"/>
      <c r="J1085" s="50"/>
      <c r="K1085" s="50"/>
      <c r="L1085" s="50"/>
    </row>
    <row r="1086" spans="4:12" x14ac:dyDescent="0.25">
      <c r="D1086" s="50">
        <v>10168140</v>
      </c>
      <c r="E1086" s="50" t="s">
        <v>39</v>
      </c>
      <c r="F1086" s="50">
        <v>9810014000</v>
      </c>
      <c r="G1086" s="50"/>
      <c r="H1086" s="50"/>
      <c r="I1086" s="50"/>
      <c r="J1086" s="50"/>
      <c r="K1086" s="50"/>
      <c r="L1086" s="50"/>
    </row>
    <row r="1087" spans="4:12" x14ac:dyDescent="0.25">
      <c r="D1087" s="50">
        <v>10168145</v>
      </c>
      <c r="E1087" s="50" t="s">
        <v>39</v>
      </c>
      <c r="F1087" s="50">
        <v>9810016000</v>
      </c>
      <c r="G1087" s="50"/>
      <c r="H1087" s="50"/>
      <c r="I1087" s="50"/>
      <c r="J1087" s="50"/>
      <c r="K1087" s="50"/>
      <c r="L1087" s="50"/>
    </row>
    <row r="1088" spans="4:12" x14ac:dyDescent="0.25">
      <c r="D1088" s="50">
        <v>10168148</v>
      </c>
      <c r="E1088" s="50" t="s">
        <v>39</v>
      </c>
      <c r="F1088" s="50">
        <v>9810016000</v>
      </c>
      <c r="G1088" s="50"/>
      <c r="H1088" s="50"/>
      <c r="I1088" s="50"/>
      <c r="J1088" s="50"/>
      <c r="K1088" s="50"/>
      <c r="L1088" s="50"/>
    </row>
    <row r="1089" spans="4:12" x14ac:dyDescent="0.25">
      <c r="D1089" s="50">
        <v>10168150</v>
      </c>
      <c r="E1089" s="50" t="s">
        <v>39</v>
      </c>
      <c r="F1089" s="50">
        <v>9810016000</v>
      </c>
      <c r="G1089" s="50"/>
      <c r="H1089" s="50"/>
      <c r="I1089" s="50"/>
      <c r="J1089" s="50"/>
      <c r="K1089" s="50"/>
      <c r="L1089" s="50"/>
    </row>
    <row r="1090" spans="4:12" x14ac:dyDescent="0.25">
      <c r="D1090" s="50">
        <v>10168155</v>
      </c>
      <c r="E1090" s="50" t="s">
        <v>39</v>
      </c>
      <c r="F1090" s="50">
        <v>9810016000</v>
      </c>
      <c r="G1090" s="50"/>
      <c r="H1090" s="50"/>
      <c r="I1090" s="50"/>
      <c r="J1090" s="50"/>
      <c r="K1090" s="50"/>
      <c r="L1090" s="50"/>
    </row>
    <row r="1091" spans="4:12" x14ac:dyDescent="0.25">
      <c r="D1091" s="50">
        <v>10168160</v>
      </c>
      <c r="E1091" s="50" t="s">
        <v>39</v>
      </c>
      <c r="F1091" s="50">
        <v>9810016000</v>
      </c>
      <c r="G1091" s="50"/>
      <c r="H1091" s="50"/>
      <c r="I1091" s="50"/>
      <c r="J1091" s="50"/>
      <c r="K1091" s="50"/>
      <c r="L1091" s="50"/>
    </row>
    <row r="1092" spans="4:12" x14ac:dyDescent="0.25">
      <c r="D1092" s="50">
        <v>10169010</v>
      </c>
      <c r="E1092" s="50" t="s">
        <v>39</v>
      </c>
      <c r="F1092" s="50">
        <v>9899999903</v>
      </c>
      <c r="G1092" s="50"/>
      <c r="H1092" s="50"/>
      <c r="I1092" s="50"/>
      <c r="J1092" s="50"/>
      <c r="K1092" s="50"/>
      <c r="L1092" s="50"/>
    </row>
    <row r="1093" spans="4:12" x14ac:dyDescent="0.25">
      <c r="D1093" s="50">
        <v>10169013</v>
      </c>
      <c r="E1093" s="50" t="s">
        <v>39</v>
      </c>
      <c r="F1093" s="50">
        <v>9899999903</v>
      </c>
      <c r="G1093" s="50"/>
      <c r="H1093" s="50"/>
      <c r="I1093" s="50"/>
      <c r="J1093" s="50"/>
      <c r="K1093" s="50"/>
      <c r="L1093" s="50"/>
    </row>
    <row r="1094" spans="4:12" x14ac:dyDescent="0.25">
      <c r="D1094" s="50">
        <v>10169014</v>
      </c>
      <c r="E1094" s="50" t="s">
        <v>39</v>
      </c>
      <c r="F1094" s="50">
        <v>9899999903</v>
      </c>
      <c r="G1094" s="50"/>
      <c r="H1094" s="50"/>
      <c r="I1094" s="50"/>
      <c r="J1094" s="50"/>
      <c r="K1094" s="50"/>
      <c r="L1094" s="50"/>
    </row>
    <row r="1095" spans="4:12" x14ac:dyDescent="0.25">
      <c r="D1095" s="50">
        <v>10169015</v>
      </c>
      <c r="E1095" s="50" t="s">
        <v>39</v>
      </c>
      <c r="F1095" s="50">
        <v>9899999903</v>
      </c>
      <c r="G1095" s="50"/>
      <c r="H1095" s="50"/>
      <c r="I1095" s="50"/>
      <c r="J1095" s="50"/>
      <c r="K1095" s="50"/>
      <c r="L1095" s="50"/>
    </row>
    <row r="1096" spans="4:12" x14ac:dyDescent="0.25">
      <c r="D1096" s="50">
        <v>10169016</v>
      </c>
      <c r="E1096" s="50" t="s">
        <v>39</v>
      </c>
      <c r="F1096" s="50">
        <v>9899999903</v>
      </c>
      <c r="G1096" s="50"/>
      <c r="H1096" s="50"/>
      <c r="I1096" s="50"/>
      <c r="J1096" s="50"/>
      <c r="K1096" s="50"/>
      <c r="L1096" s="50"/>
    </row>
    <row r="1097" spans="4:12" x14ac:dyDescent="0.25">
      <c r="D1097" s="50">
        <v>10169017</v>
      </c>
      <c r="E1097" s="50" t="s">
        <v>39</v>
      </c>
      <c r="F1097" s="50">
        <v>9899999903</v>
      </c>
      <c r="G1097" s="50"/>
      <c r="H1097" s="50"/>
      <c r="I1097" s="50"/>
      <c r="J1097" s="50"/>
      <c r="K1097" s="50"/>
      <c r="L1097" s="50"/>
    </row>
    <row r="1098" spans="4:12" x14ac:dyDescent="0.25">
      <c r="D1098" s="50">
        <v>10169018</v>
      </c>
      <c r="E1098" s="50" t="s">
        <v>39</v>
      </c>
      <c r="F1098" s="50">
        <v>9899999903</v>
      </c>
      <c r="G1098" s="50"/>
      <c r="H1098" s="50"/>
      <c r="I1098" s="50"/>
      <c r="J1098" s="50"/>
      <c r="K1098" s="50"/>
      <c r="L1098" s="50"/>
    </row>
    <row r="1099" spans="4:12" x14ac:dyDescent="0.25">
      <c r="D1099" s="50">
        <v>10169019</v>
      </c>
      <c r="E1099" s="50" t="s">
        <v>39</v>
      </c>
      <c r="F1099" s="50">
        <v>9899999903</v>
      </c>
      <c r="G1099" s="50"/>
      <c r="H1099" s="50"/>
      <c r="I1099" s="50"/>
      <c r="J1099" s="50"/>
      <c r="K1099" s="50"/>
      <c r="L1099" s="50"/>
    </row>
    <row r="1100" spans="4:12" x14ac:dyDescent="0.25">
      <c r="D1100" s="50">
        <v>10169020</v>
      </c>
      <c r="E1100" s="50" t="s">
        <v>39</v>
      </c>
      <c r="F1100" s="50">
        <v>9899999903</v>
      </c>
      <c r="G1100" s="50"/>
      <c r="H1100" s="50"/>
      <c r="I1100" s="50"/>
      <c r="J1100" s="50"/>
      <c r="K1100" s="50"/>
      <c r="L1100" s="50"/>
    </row>
    <row r="1101" spans="4:12" x14ac:dyDescent="0.25">
      <c r="D1101" s="50">
        <v>10169021</v>
      </c>
      <c r="E1101" s="50" t="s">
        <v>39</v>
      </c>
      <c r="F1101" s="50">
        <v>9899999903</v>
      </c>
      <c r="G1101" s="50"/>
      <c r="H1101" s="50"/>
      <c r="I1101" s="50"/>
      <c r="J1101" s="50"/>
      <c r="K1101" s="50"/>
      <c r="L1101" s="50"/>
    </row>
    <row r="1102" spans="4:12" x14ac:dyDescent="0.25">
      <c r="D1102" s="50">
        <v>10169022</v>
      </c>
      <c r="E1102" s="50" t="s">
        <v>39</v>
      </c>
      <c r="F1102" s="50">
        <v>9899999903</v>
      </c>
      <c r="G1102" s="50"/>
      <c r="H1102" s="50"/>
      <c r="I1102" s="50"/>
      <c r="J1102" s="50"/>
      <c r="K1102" s="50"/>
      <c r="L1102" s="50"/>
    </row>
    <row r="1103" spans="4:12" x14ac:dyDescent="0.25">
      <c r="D1103" s="50">
        <v>10169023</v>
      </c>
      <c r="E1103" s="50" t="s">
        <v>39</v>
      </c>
      <c r="F1103" s="50">
        <v>9899999903</v>
      </c>
      <c r="G1103" s="50"/>
      <c r="H1103" s="50"/>
      <c r="I1103" s="50"/>
      <c r="J1103" s="50"/>
      <c r="K1103" s="50"/>
      <c r="L1103" s="50"/>
    </row>
    <row r="1104" spans="4:12" x14ac:dyDescent="0.25">
      <c r="D1104" s="50">
        <v>10169024</v>
      </c>
      <c r="E1104" s="50" t="s">
        <v>39</v>
      </c>
      <c r="F1104" s="50">
        <v>9899999903</v>
      </c>
      <c r="G1104" s="50"/>
      <c r="H1104" s="50"/>
      <c r="I1104" s="50"/>
      <c r="J1104" s="50"/>
      <c r="K1104" s="50"/>
      <c r="L1104" s="50"/>
    </row>
    <row r="1105" spans="4:12" x14ac:dyDescent="0.25">
      <c r="D1105" s="50">
        <v>10169025</v>
      </c>
      <c r="E1105" s="50" t="s">
        <v>39</v>
      </c>
      <c r="F1105" s="50">
        <v>9899999903</v>
      </c>
      <c r="G1105" s="50"/>
      <c r="H1105" s="50"/>
      <c r="I1105" s="50"/>
      <c r="J1105" s="50"/>
      <c r="K1105" s="50"/>
      <c r="L1105" s="50"/>
    </row>
    <row r="1106" spans="4:12" x14ac:dyDescent="0.25">
      <c r="D1106" s="50">
        <v>10169026</v>
      </c>
      <c r="E1106" s="50" t="s">
        <v>39</v>
      </c>
      <c r="F1106" s="50">
        <v>9899999903</v>
      </c>
      <c r="G1106" s="50"/>
      <c r="H1106" s="50"/>
      <c r="I1106" s="50"/>
      <c r="J1106" s="50"/>
      <c r="K1106" s="50"/>
      <c r="L1106" s="50"/>
    </row>
    <row r="1107" spans="4:12" x14ac:dyDescent="0.25">
      <c r="D1107" s="50">
        <v>10169027</v>
      </c>
      <c r="E1107" s="50" t="s">
        <v>39</v>
      </c>
      <c r="F1107" s="50">
        <v>9899999903</v>
      </c>
      <c r="G1107" s="50"/>
      <c r="H1107" s="50"/>
      <c r="I1107" s="50"/>
      <c r="J1107" s="50"/>
      <c r="K1107" s="50"/>
      <c r="L1107" s="50"/>
    </row>
    <row r="1108" spans="4:12" x14ac:dyDescent="0.25">
      <c r="D1108" s="50">
        <v>10169028</v>
      </c>
      <c r="E1108" s="50" t="s">
        <v>39</v>
      </c>
      <c r="F1108" s="50">
        <v>9899999903</v>
      </c>
      <c r="G1108" s="50"/>
      <c r="H1108" s="50"/>
      <c r="I1108" s="50"/>
      <c r="J1108" s="50"/>
      <c r="K1108" s="50"/>
      <c r="L1108" s="50"/>
    </row>
    <row r="1109" spans="4:12" x14ac:dyDescent="0.25">
      <c r="D1109" s="50">
        <v>10169029</v>
      </c>
      <c r="E1109" s="50" t="s">
        <v>39</v>
      </c>
      <c r="F1109" s="50">
        <v>9899999903</v>
      </c>
      <c r="G1109" s="50"/>
      <c r="H1109" s="50"/>
      <c r="I1109" s="50"/>
      <c r="J1109" s="50"/>
      <c r="K1109" s="50"/>
      <c r="L1109" s="50"/>
    </row>
    <row r="1110" spans="4:12" x14ac:dyDescent="0.25">
      <c r="D1110" s="50">
        <v>10169030</v>
      </c>
      <c r="E1110" s="50" t="s">
        <v>39</v>
      </c>
      <c r="F1110" s="50">
        <v>9899999903</v>
      </c>
      <c r="G1110" s="50"/>
      <c r="H1110" s="50"/>
      <c r="I1110" s="50"/>
      <c r="J1110" s="50"/>
      <c r="K1110" s="50"/>
      <c r="L1110" s="50"/>
    </row>
    <row r="1111" spans="4:12" x14ac:dyDescent="0.25">
      <c r="D1111" s="50">
        <v>10169031</v>
      </c>
      <c r="E1111" s="50" t="s">
        <v>39</v>
      </c>
      <c r="F1111" s="50">
        <v>9899999903</v>
      </c>
      <c r="G1111" s="50"/>
      <c r="H1111" s="50"/>
      <c r="I1111" s="50"/>
      <c r="J1111" s="50"/>
      <c r="K1111" s="50"/>
      <c r="L1111" s="50"/>
    </row>
    <row r="1112" spans="4:12" x14ac:dyDescent="0.25">
      <c r="D1112" s="50">
        <v>10169032</v>
      </c>
      <c r="E1112" s="50" t="s">
        <v>39</v>
      </c>
      <c r="F1112" s="50">
        <v>9899999903</v>
      </c>
      <c r="G1112" s="50"/>
      <c r="H1112" s="50"/>
      <c r="I1112" s="50"/>
      <c r="J1112" s="50"/>
      <c r="K1112" s="50"/>
      <c r="L1112" s="50"/>
    </row>
    <row r="1113" spans="4:12" x14ac:dyDescent="0.25">
      <c r="D1113" s="50">
        <v>10169033</v>
      </c>
      <c r="E1113" s="50" t="s">
        <v>39</v>
      </c>
      <c r="F1113" s="50">
        <v>9899999903</v>
      </c>
      <c r="G1113" s="50"/>
      <c r="H1113" s="50"/>
      <c r="I1113" s="50"/>
      <c r="J1113" s="50"/>
      <c r="K1113" s="50"/>
      <c r="L1113" s="50"/>
    </row>
    <row r="1114" spans="4:12" x14ac:dyDescent="0.25">
      <c r="D1114" s="50">
        <v>10169034</v>
      </c>
      <c r="E1114" s="50" t="s">
        <v>39</v>
      </c>
      <c r="F1114" s="50">
        <v>9899999903</v>
      </c>
      <c r="G1114" s="50"/>
      <c r="H1114" s="50"/>
      <c r="I1114" s="50"/>
      <c r="J1114" s="50"/>
      <c r="K1114" s="50"/>
      <c r="L1114" s="50"/>
    </row>
    <row r="1115" spans="4:12" x14ac:dyDescent="0.25">
      <c r="D1115" s="50">
        <v>10169035</v>
      </c>
      <c r="E1115" s="50" t="s">
        <v>39</v>
      </c>
      <c r="F1115" s="50">
        <v>9899999903</v>
      </c>
      <c r="G1115" s="50"/>
      <c r="H1115" s="50"/>
      <c r="I1115" s="50"/>
      <c r="J1115" s="50"/>
      <c r="K1115" s="50"/>
      <c r="L1115" s="50"/>
    </row>
    <row r="1116" spans="4:12" x14ac:dyDescent="0.25">
      <c r="D1116" s="50">
        <v>10169036</v>
      </c>
      <c r="E1116" s="50" t="s">
        <v>39</v>
      </c>
      <c r="F1116" s="50">
        <v>9899999903</v>
      </c>
      <c r="G1116" s="50"/>
      <c r="H1116" s="50"/>
      <c r="I1116" s="50"/>
      <c r="J1116" s="50"/>
      <c r="K1116" s="50"/>
      <c r="L1116" s="50"/>
    </row>
    <row r="1117" spans="4:12" x14ac:dyDescent="0.25">
      <c r="D1117" s="50">
        <v>10169037</v>
      </c>
      <c r="E1117" s="50" t="s">
        <v>39</v>
      </c>
      <c r="F1117" s="50">
        <v>9899999903</v>
      </c>
      <c r="G1117" s="50"/>
      <c r="H1117" s="50"/>
      <c r="I1117" s="50"/>
      <c r="J1117" s="50"/>
      <c r="K1117" s="50"/>
      <c r="L1117" s="50"/>
    </row>
    <row r="1118" spans="4:12" x14ac:dyDescent="0.25">
      <c r="D1118" s="50">
        <v>10169038</v>
      </c>
      <c r="E1118" s="50" t="s">
        <v>39</v>
      </c>
      <c r="F1118" s="50">
        <v>9899999903</v>
      </c>
      <c r="G1118" s="50"/>
      <c r="H1118" s="50"/>
      <c r="I1118" s="50"/>
      <c r="J1118" s="50"/>
      <c r="K1118" s="50"/>
      <c r="L1118" s="50"/>
    </row>
    <row r="1119" spans="4:12" x14ac:dyDescent="0.25">
      <c r="D1119" s="50">
        <v>10169039</v>
      </c>
      <c r="E1119" s="50" t="s">
        <v>39</v>
      </c>
      <c r="F1119" s="50">
        <v>9899999903</v>
      </c>
      <c r="G1119" s="50"/>
      <c r="H1119" s="50"/>
      <c r="I1119" s="50"/>
      <c r="J1119" s="50"/>
      <c r="K1119" s="50"/>
      <c r="L1119" s="50"/>
    </row>
    <row r="1120" spans="4:12" x14ac:dyDescent="0.25">
      <c r="D1120" s="50">
        <v>10169040</v>
      </c>
      <c r="E1120" s="50" t="s">
        <v>39</v>
      </c>
      <c r="F1120" s="50">
        <v>9899999903</v>
      </c>
      <c r="G1120" s="50"/>
      <c r="H1120" s="50"/>
      <c r="I1120" s="50"/>
      <c r="J1120" s="50"/>
      <c r="K1120" s="50"/>
      <c r="L1120" s="50"/>
    </row>
    <row r="1121" spans="4:12" x14ac:dyDescent="0.25">
      <c r="D1121" s="50">
        <v>10169041</v>
      </c>
      <c r="E1121" s="50" t="s">
        <v>39</v>
      </c>
      <c r="F1121" s="50">
        <v>9899999903</v>
      </c>
      <c r="G1121" s="50"/>
      <c r="H1121" s="50"/>
      <c r="I1121" s="50"/>
      <c r="J1121" s="50"/>
      <c r="K1121" s="50"/>
      <c r="L1121" s="50"/>
    </row>
    <row r="1122" spans="4:12" x14ac:dyDescent="0.25">
      <c r="D1122" s="50">
        <v>10169042</v>
      </c>
      <c r="E1122" s="50" t="s">
        <v>39</v>
      </c>
      <c r="F1122" s="50">
        <v>9899999903</v>
      </c>
      <c r="G1122" s="50"/>
      <c r="H1122" s="50"/>
      <c r="I1122" s="50"/>
      <c r="J1122" s="50"/>
      <c r="K1122" s="50"/>
      <c r="L1122" s="50"/>
    </row>
    <row r="1123" spans="4:12" x14ac:dyDescent="0.25">
      <c r="D1123" s="50">
        <v>10169043</v>
      </c>
      <c r="E1123" s="50" t="s">
        <v>39</v>
      </c>
      <c r="F1123" s="50">
        <v>9899999903</v>
      </c>
      <c r="G1123" s="50"/>
      <c r="H1123" s="50"/>
      <c r="I1123" s="50"/>
      <c r="J1123" s="50"/>
      <c r="K1123" s="50"/>
      <c r="L1123" s="50"/>
    </row>
    <row r="1124" spans="4:12" x14ac:dyDescent="0.25">
      <c r="D1124" s="50">
        <v>10169044</v>
      </c>
      <c r="E1124" s="50" t="s">
        <v>39</v>
      </c>
      <c r="F1124" s="50">
        <v>9899999903</v>
      </c>
      <c r="G1124" s="50"/>
      <c r="H1124" s="50"/>
      <c r="I1124" s="50"/>
      <c r="J1124" s="50"/>
      <c r="K1124" s="50"/>
      <c r="L1124" s="50"/>
    </row>
    <row r="1125" spans="4:12" x14ac:dyDescent="0.25">
      <c r="D1125" s="50">
        <v>10169045</v>
      </c>
      <c r="E1125" s="50" t="s">
        <v>39</v>
      </c>
      <c r="F1125" s="50">
        <v>9899999903</v>
      </c>
      <c r="G1125" s="50"/>
      <c r="H1125" s="50"/>
      <c r="I1125" s="50"/>
      <c r="J1125" s="50"/>
      <c r="K1125" s="50"/>
      <c r="L1125" s="50"/>
    </row>
    <row r="1126" spans="4:12" x14ac:dyDescent="0.25">
      <c r="D1126" s="50">
        <v>10169046</v>
      </c>
      <c r="E1126" s="50" t="s">
        <v>39</v>
      </c>
      <c r="F1126" s="50">
        <v>9899999903</v>
      </c>
      <c r="G1126" s="50"/>
      <c r="H1126" s="50"/>
      <c r="I1126" s="50"/>
      <c r="J1126" s="50"/>
      <c r="K1126" s="50"/>
      <c r="L1126" s="50"/>
    </row>
    <row r="1127" spans="4:12" x14ac:dyDescent="0.25">
      <c r="D1127" s="50">
        <v>10169047</v>
      </c>
      <c r="E1127" s="50" t="s">
        <v>39</v>
      </c>
      <c r="F1127" s="50">
        <v>9899999903</v>
      </c>
      <c r="G1127" s="50"/>
      <c r="H1127" s="50"/>
      <c r="I1127" s="50"/>
      <c r="J1127" s="50"/>
      <c r="K1127" s="50"/>
      <c r="L1127" s="50"/>
    </row>
    <row r="1128" spans="4:12" x14ac:dyDescent="0.25">
      <c r="D1128" s="50">
        <v>10169048</v>
      </c>
      <c r="E1128" s="50" t="s">
        <v>39</v>
      </c>
      <c r="F1128" s="50">
        <v>9899999903</v>
      </c>
      <c r="G1128" s="50"/>
      <c r="H1128" s="50"/>
      <c r="I1128" s="50"/>
      <c r="J1128" s="50"/>
      <c r="K1128" s="50"/>
      <c r="L1128" s="50"/>
    </row>
    <row r="1129" spans="4:12" x14ac:dyDescent="0.25">
      <c r="D1129" s="50">
        <v>10169049</v>
      </c>
      <c r="E1129" s="50" t="s">
        <v>39</v>
      </c>
      <c r="F1129" s="50">
        <v>9899999903</v>
      </c>
      <c r="G1129" s="50"/>
      <c r="H1129" s="50"/>
      <c r="I1129" s="50"/>
      <c r="J1129" s="50"/>
      <c r="K1129" s="50"/>
      <c r="L1129" s="50"/>
    </row>
    <row r="1130" spans="4:12" x14ac:dyDescent="0.25">
      <c r="D1130" s="50">
        <v>10169050</v>
      </c>
      <c r="E1130" s="50" t="s">
        <v>39</v>
      </c>
      <c r="F1130" s="50">
        <v>9899999903</v>
      </c>
      <c r="G1130" s="50"/>
      <c r="H1130" s="50"/>
      <c r="I1130" s="50"/>
      <c r="J1130" s="50"/>
      <c r="K1130" s="50"/>
      <c r="L1130" s="50"/>
    </row>
    <row r="1131" spans="4:12" x14ac:dyDescent="0.25">
      <c r="D1131" s="50">
        <v>10169051</v>
      </c>
      <c r="E1131" s="50" t="s">
        <v>39</v>
      </c>
      <c r="F1131" s="50">
        <v>9829906000</v>
      </c>
      <c r="G1131" s="50"/>
      <c r="H1131" s="50"/>
      <c r="I1131" s="50"/>
      <c r="J1131" s="50"/>
      <c r="K1131" s="50"/>
      <c r="L1131" s="50"/>
    </row>
    <row r="1132" spans="4:12" x14ac:dyDescent="0.25">
      <c r="D1132" s="50">
        <v>10169052</v>
      </c>
      <c r="E1132" s="50" t="s">
        <v>39</v>
      </c>
      <c r="F1132" s="50">
        <v>9829906000</v>
      </c>
      <c r="G1132" s="50"/>
      <c r="H1132" s="50"/>
      <c r="I1132" s="50"/>
      <c r="J1132" s="50"/>
      <c r="K1132" s="50"/>
      <c r="L1132" s="50"/>
    </row>
    <row r="1133" spans="4:12" x14ac:dyDescent="0.25">
      <c r="D1133" s="50">
        <v>10169053</v>
      </c>
      <c r="E1133" s="50" t="s">
        <v>39</v>
      </c>
      <c r="F1133" s="50">
        <v>9829906000</v>
      </c>
      <c r="G1133" s="50"/>
      <c r="H1133" s="50"/>
      <c r="I1133" s="50"/>
      <c r="J1133" s="50"/>
      <c r="K1133" s="50"/>
      <c r="L1133" s="50"/>
    </row>
    <row r="1134" spans="4:12" x14ac:dyDescent="0.25">
      <c r="D1134" s="50">
        <v>10169054</v>
      </c>
      <c r="E1134" s="50" t="s">
        <v>39</v>
      </c>
      <c r="F1134" s="50">
        <v>9829906000</v>
      </c>
      <c r="G1134" s="50"/>
      <c r="H1134" s="50"/>
      <c r="I1134" s="50"/>
      <c r="J1134" s="50"/>
      <c r="K1134" s="50"/>
      <c r="L1134" s="50"/>
    </row>
    <row r="1135" spans="4:12" x14ac:dyDescent="0.25">
      <c r="D1135" s="50">
        <v>10169055</v>
      </c>
      <c r="E1135" s="50" t="s">
        <v>39</v>
      </c>
      <c r="F1135" s="50">
        <v>9829906000</v>
      </c>
      <c r="G1135" s="50"/>
      <c r="H1135" s="50"/>
      <c r="I1135" s="50"/>
      <c r="J1135" s="50"/>
      <c r="K1135" s="50"/>
      <c r="L1135" s="50"/>
    </row>
    <row r="1136" spans="4:12" x14ac:dyDescent="0.25">
      <c r="D1136" s="50">
        <v>10169056</v>
      </c>
      <c r="E1136" s="50" t="s">
        <v>39</v>
      </c>
      <c r="F1136" s="50">
        <v>9829906000</v>
      </c>
      <c r="G1136" s="50"/>
      <c r="H1136" s="50"/>
      <c r="I1136" s="50"/>
      <c r="J1136" s="50"/>
      <c r="K1136" s="50"/>
      <c r="L1136" s="50"/>
    </row>
    <row r="1137" spans="4:12" x14ac:dyDescent="0.25">
      <c r="D1137" s="50">
        <v>10169057</v>
      </c>
      <c r="E1137" s="50" t="s">
        <v>39</v>
      </c>
      <c r="F1137" s="50">
        <v>9829906000</v>
      </c>
      <c r="G1137" s="50"/>
      <c r="H1137" s="50"/>
      <c r="I1137" s="50"/>
      <c r="J1137" s="50"/>
      <c r="K1137" s="50"/>
      <c r="L1137" s="50"/>
    </row>
    <row r="1138" spans="4:12" x14ac:dyDescent="0.25">
      <c r="D1138" s="50">
        <v>10169058</v>
      </c>
      <c r="E1138" s="50" t="s">
        <v>39</v>
      </c>
      <c r="F1138" s="50">
        <v>9829906000</v>
      </c>
      <c r="G1138" s="50"/>
      <c r="H1138" s="50"/>
      <c r="I1138" s="50"/>
      <c r="J1138" s="50"/>
      <c r="K1138" s="50"/>
      <c r="L1138" s="50"/>
    </row>
    <row r="1139" spans="4:12" x14ac:dyDescent="0.25">
      <c r="D1139" s="50">
        <v>10169059</v>
      </c>
      <c r="E1139" s="50" t="s">
        <v>39</v>
      </c>
      <c r="F1139" s="50">
        <v>9829906000</v>
      </c>
      <c r="G1139" s="50"/>
      <c r="H1139" s="50"/>
      <c r="I1139" s="50"/>
      <c r="J1139" s="50"/>
      <c r="K1139" s="50"/>
      <c r="L1139" s="50"/>
    </row>
    <row r="1140" spans="4:12" x14ac:dyDescent="0.25">
      <c r="D1140" s="50">
        <v>10169060</v>
      </c>
      <c r="E1140" s="50" t="s">
        <v>39</v>
      </c>
      <c r="F1140" s="50">
        <v>9829906000</v>
      </c>
      <c r="G1140" s="50"/>
      <c r="H1140" s="50"/>
      <c r="I1140" s="50"/>
      <c r="J1140" s="50"/>
      <c r="K1140" s="50"/>
      <c r="L1140" s="50"/>
    </row>
    <row r="1141" spans="4:12" x14ac:dyDescent="0.25">
      <c r="D1141" s="50">
        <v>10169061</v>
      </c>
      <c r="E1141" s="50" t="s">
        <v>39</v>
      </c>
      <c r="F1141" s="50">
        <v>9829908000</v>
      </c>
      <c r="G1141" s="50"/>
      <c r="H1141" s="50"/>
      <c r="I1141" s="50"/>
      <c r="J1141" s="50"/>
      <c r="K1141" s="50"/>
      <c r="L1141" s="50"/>
    </row>
    <row r="1142" spans="4:12" x14ac:dyDescent="0.25">
      <c r="D1142" s="50">
        <v>10169062</v>
      </c>
      <c r="E1142" s="50" t="s">
        <v>39</v>
      </c>
      <c r="F1142" s="50">
        <v>9829908000</v>
      </c>
      <c r="G1142" s="50"/>
      <c r="H1142" s="50"/>
      <c r="I1142" s="50"/>
      <c r="J1142" s="50"/>
      <c r="K1142" s="50"/>
      <c r="L1142" s="50"/>
    </row>
    <row r="1143" spans="4:12" x14ac:dyDescent="0.25">
      <c r="D1143" s="50">
        <v>10169063</v>
      </c>
      <c r="E1143" s="50" t="s">
        <v>39</v>
      </c>
      <c r="F1143" s="50">
        <v>9829908000</v>
      </c>
      <c r="G1143" s="50"/>
      <c r="H1143" s="50"/>
      <c r="I1143" s="50"/>
      <c r="J1143" s="50"/>
      <c r="K1143" s="50"/>
      <c r="L1143" s="50"/>
    </row>
    <row r="1144" spans="4:12" x14ac:dyDescent="0.25">
      <c r="D1144" s="50">
        <v>10169064</v>
      </c>
      <c r="E1144" s="50" t="s">
        <v>39</v>
      </c>
      <c r="F1144" s="50">
        <v>9829908000</v>
      </c>
      <c r="G1144" s="50"/>
      <c r="H1144" s="50"/>
      <c r="I1144" s="50"/>
      <c r="J1144" s="50"/>
      <c r="K1144" s="50"/>
      <c r="L1144" s="50"/>
    </row>
    <row r="1145" spans="4:12" x14ac:dyDescent="0.25">
      <c r="D1145" s="50">
        <v>10169065</v>
      </c>
      <c r="E1145" s="50" t="s">
        <v>39</v>
      </c>
      <c r="F1145" s="50">
        <v>9829908000</v>
      </c>
      <c r="G1145" s="50"/>
      <c r="H1145" s="50"/>
      <c r="I1145" s="50"/>
      <c r="J1145" s="50"/>
      <c r="K1145" s="50"/>
      <c r="L1145" s="50"/>
    </row>
    <row r="1146" spans="4:12" x14ac:dyDescent="0.25">
      <c r="D1146" s="50">
        <v>10169066</v>
      </c>
      <c r="E1146" s="50" t="s">
        <v>39</v>
      </c>
      <c r="F1146" s="50">
        <v>9829908000</v>
      </c>
      <c r="G1146" s="50"/>
      <c r="H1146" s="50"/>
      <c r="I1146" s="50"/>
      <c r="J1146" s="50"/>
      <c r="K1146" s="50"/>
      <c r="L1146" s="50"/>
    </row>
    <row r="1147" spans="4:12" x14ac:dyDescent="0.25">
      <c r="D1147" s="50">
        <v>10169067</v>
      </c>
      <c r="E1147" s="50" t="s">
        <v>39</v>
      </c>
      <c r="F1147" s="50">
        <v>9829908000</v>
      </c>
      <c r="G1147" s="50"/>
      <c r="H1147" s="50"/>
      <c r="I1147" s="50"/>
      <c r="J1147" s="50"/>
      <c r="K1147" s="50"/>
      <c r="L1147" s="50"/>
    </row>
    <row r="1148" spans="4:12" x14ac:dyDescent="0.25">
      <c r="D1148" s="50">
        <v>10169068</v>
      </c>
      <c r="E1148" s="50" t="s">
        <v>39</v>
      </c>
      <c r="F1148" s="50">
        <v>9829908000</v>
      </c>
      <c r="G1148" s="50"/>
      <c r="H1148" s="50"/>
      <c r="I1148" s="50"/>
      <c r="J1148" s="50"/>
      <c r="K1148" s="50"/>
      <c r="L1148" s="50"/>
    </row>
    <row r="1149" spans="4:12" x14ac:dyDescent="0.25">
      <c r="D1149" s="50">
        <v>10169069</v>
      </c>
      <c r="E1149" s="50" t="s">
        <v>39</v>
      </c>
      <c r="F1149" s="50">
        <v>9829908000</v>
      </c>
      <c r="G1149" s="50"/>
      <c r="H1149" s="50"/>
      <c r="I1149" s="50"/>
      <c r="J1149" s="50"/>
      <c r="K1149" s="50"/>
      <c r="L1149" s="50"/>
    </row>
    <row r="1150" spans="4:12" x14ac:dyDescent="0.25">
      <c r="D1150" s="50">
        <v>10169070</v>
      </c>
      <c r="E1150" s="50" t="s">
        <v>39</v>
      </c>
      <c r="F1150" s="50">
        <v>9829908000</v>
      </c>
      <c r="G1150" s="50"/>
      <c r="H1150" s="50"/>
      <c r="I1150" s="50"/>
      <c r="J1150" s="50"/>
      <c r="K1150" s="50"/>
      <c r="L1150" s="50"/>
    </row>
    <row r="1151" spans="4:12" x14ac:dyDescent="0.25">
      <c r="D1151" s="50">
        <v>10169071</v>
      </c>
      <c r="E1151" s="50" t="s">
        <v>39</v>
      </c>
      <c r="F1151" s="50">
        <v>9829908000</v>
      </c>
      <c r="G1151" s="50"/>
      <c r="H1151" s="50"/>
      <c r="I1151" s="50"/>
      <c r="J1151" s="50"/>
      <c r="K1151" s="50"/>
      <c r="L1151" s="50"/>
    </row>
    <row r="1152" spans="4:12" x14ac:dyDescent="0.25">
      <c r="D1152" s="50">
        <v>10169072</v>
      </c>
      <c r="E1152" s="50" t="s">
        <v>39</v>
      </c>
      <c r="F1152" s="50">
        <v>9829908000</v>
      </c>
      <c r="G1152" s="50"/>
      <c r="H1152" s="50"/>
      <c r="I1152" s="50"/>
      <c r="J1152" s="50"/>
      <c r="K1152" s="50"/>
      <c r="L1152" s="50"/>
    </row>
    <row r="1153" spans="4:12" x14ac:dyDescent="0.25">
      <c r="D1153" s="50">
        <v>10169073</v>
      </c>
      <c r="E1153" s="50" t="s">
        <v>39</v>
      </c>
      <c r="F1153" s="50">
        <v>9829908000</v>
      </c>
      <c r="G1153" s="50"/>
      <c r="H1153" s="50"/>
      <c r="I1153" s="50"/>
      <c r="J1153" s="50"/>
      <c r="K1153" s="50"/>
      <c r="L1153" s="50"/>
    </row>
    <row r="1154" spans="4:12" x14ac:dyDescent="0.25">
      <c r="D1154" s="50">
        <v>10169074</v>
      </c>
      <c r="E1154" s="50" t="s">
        <v>39</v>
      </c>
      <c r="F1154" s="50">
        <v>9829908000</v>
      </c>
      <c r="G1154" s="50"/>
      <c r="H1154" s="50"/>
      <c r="I1154" s="50"/>
      <c r="J1154" s="50"/>
      <c r="K1154" s="50"/>
      <c r="L1154" s="50"/>
    </row>
    <row r="1155" spans="4:12" x14ac:dyDescent="0.25">
      <c r="D1155" s="50">
        <v>10169075</v>
      </c>
      <c r="E1155" s="50" t="s">
        <v>39</v>
      </c>
      <c r="F1155" s="50">
        <v>9829908000</v>
      </c>
      <c r="G1155" s="50"/>
      <c r="H1155" s="50"/>
      <c r="I1155" s="50"/>
      <c r="J1155" s="50"/>
      <c r="K1155" s="50"/>
      <c r="L1155" s="50"/>
    </row>
    <row r="1156" spans="4:12" x14ac:dyDescent="0.25">
      <c r="D1156" s="50">
        <v>10169077</v>
      </c>
      <c r="E1156" s="50" t="s">
        <v>39</v>
      </c>
      <c r="F1156" s="50">
        <v>9829908000</v>
      </c>
      <c r="G1156" s="50"/>
      <c r="H1156" s="50"/>
      <c r="I1156" s="50"/>
      <c r="J1156" s="50"/>
      <c r="K1156" s="50"/>
      <c r="L1156" s="50"/>
    </row>
    <row r="1157" spans="4:12" x14ac:dyDescent="0.25">
      <c r="D1157" s="50">
        <v>10169078</v>
      </c>
      <c r="E1157" s="50" t="s">
        <v>39</v>
      </c>
      <c r="F1157" s="50">
        <v>9829908000</v>
      </c>
      <c r="G1157" s="50"/>
      <c r="H1157" s="50"/>
      <c r="I1157" s="50"/>
      <c r="J1157" s="50"/>
      <c r="K1157" s="50"/>
      <c r="L1157" s="50"/>
    </row>
    <row r="1158" spans="4:12" x14ac:dyDescent="0.25">
      <c r="D1158" s="50">
        <v>10169079</v>
      </c>
      <c r="E1158" s="50" t="s">
        <v>39</v>
      </c>
      <c r="F1158" s="50">
        <v>9829908000</v>
      </c>
      <c r="G1158" s="50"/>
      <c r="H1158" s="50"/>
      <c r="I1158" s="50"/>
      <c r="J1158" s="50"/>
      <c r="K1158" s="50"/>
      <c r="L1158" s="50"/>
    </row>
    <row r="1159" spans="4:12" x14ac:dyDescent="0.25">
      <c r="D1159" s="50">
        <v>10169080</v>
      </c>
      <c r="E1159" s="50" t="s">
        <v>39</v>
      </c>
      <c r="F1159" s="50">
        <v>9829908000</v>
      </c>
      <c r="G1159" s="50"/>
      <c r="H1159" s="50"/>
      <c r="I1159" s="50"/>
      <c r="J1159" s="50"/>
      <c r="K1159" s="50"/>
      <c r="L1159" s="50"/>
    </row>
    <row r="1160" spans="4:12" x14ac:dyDescent="0.25">
      <c r="D1160" s="50">
        <v>10169081</v>
      </c>
      <c r="E1160" s="50" t="s">
        <v>39</v>
      </c>
      <c r="F1160" s="50">
        <v>9829910000</v>
      </c>
      <c r="G1160" s="50"/>
      <c r="H1160" s="50"/>
      <c r="I1160" s="50"/>
      <c r="J1160" s="50"/>
      <c r="K1160" s="50"/>
      <c r="L1160" s="50"/>
    </row>
    <row r="1161" spans="4:12" x14ac:dyDescent="0.25">
      <c r="D1161" s="50">
        <v>10169082</v>
      </c>
      <c r="E1161" s="50" t="s">
        <v>39</v>
      </c>
      <c r="F1161" s="50">
        <v>9829910000</v>
      </c>
      <c r="G1161" s="50"/>
      <c r="H1161" s="50"/>
      <c r="I1161" s="50"/>
      <c r="J1161" s="50"/>
      <c r="K1161" s="50"/>
      <c r="L1161" s="50"/>
    </row>
    <row r="1162" spans="4:12" x14ac:dyDescent="0.25">
      <c r="D1162" s="50">
        <v>10169083</v>
      </c>
      <c r="E1162" s="50" t="s">
        <v>39</v>
      </c>
      <c r="F1162" s="50">
        <v>9829910000</v>
      </c>
      <c r="G1162" s="50"/>
      <c r="H1162" s="50"/>
      <c r="I1162" s="50"/>
      <c r="J1162" s="50"/>
      <c r="K1162" s="50"/>
      <c r="L1162" s="50"/>
    </row>
    <row r="1163" spans="4:12" x14ac:dyDescent="0.25">
      <c r="D1163" s="50">
        <v>10169084</v>
      </c>
      <c r="E1163" s="50" t="s">
        <v>39</v>
      </c>
      <c r="F1163" s="50">
        <v>9829910000</v>
      </c>
      <c r="G1163" s="50"/>
      <c r="H1163" s="50"/>
      <c r="I1163" s="50"/>
      <c r="J1163" s="50"/>
      <c r="K1163" s="50"/>
      <c r="L1163" s="50"/>
    </row>
    <row r="1164" spans="4:12" x14ac:dyDescent="0.25">
      <c r="D1164" s="50">
        <v>10169085</v>
      </c>
      <c r="E1164" s="50" t="s">
        <v>39</v>
      </c>
      <c r="F1164" s="50">
        <v>9829910000</v>
      </c>
      <c r="G1164" s="50"/>
      <c r="H1164" s="50"/>
      <c r="I1164" s="50"/>
      <c r="J1164" s="50"/>
      <c r="K1164" s="50"/>
      <c r="L1164" s="50"/>
    </row>
    <row r="1165" spans="4:12" x14ac:dyDescent="0.25">
      <c r="D1165" s="50">
        <v>10169086</v>
      </c>
      <c r="E1165" s="50" t="s">
        <v>39</v>
      </c>
      <c r="F1165" s="50">
        <v>9829910000</v>
      </c>
      <c r="G1165" s="50"/>
      <c r="H1165" s="50"/>
      <c r="I1165" s="50"/>
      <c r="J1165" s="50"/>
      <c r="K1165" s="50"/>
      <c r="L1165" s="50"/>
    </row>
    <row r="1166" spans="4:12" x14ac:dyDescent="0.25">
      <c r="D1166" s="50">
        <v>10169087</v>
      </c>
      <c r="E1166" s="50" t="s">
        <v>39</v>
      </c>
      <c r="F1166" s="50">
        <v>9829910000</v>
      </c>
      <c r="G1166" s="50"/>
      <c r="H1166" s="50"/>
      <c r="I1166" s="50"/>
      <c r="J1166" s="50"/>
      <c r="K1166" s="50"/>
      <c r="L1166" s="50"/>
    </row>
    <row r="1167" spans="4:12" x14ac:dyDescent="0.25">
      <c r="D1167" s="50">
        <v>10169088</v>
      </c>
      <c r="E1167" s="50" t="s">
        <v>39</v>
      </c>
      <c r="F1167" s="50">
        <v>9829910000</v>
      </c>
      <c r="G1167" s="50"/>
      <c r="H1167" s="50"/>
      <c r="I1167" s="50"/>
      <c r="J1167" s="50"/>
      <c r="K1167" s="50"/>
      <c r="L1167" s="50"/>
    </row>
    <row r="1168" spans="4:12" x14ac:dyDescent="0.25">
      <c r="D1168" s="50">
        <v>10169089</v>
      </c>
      <c r="E1168" s="50" t="s">
        <v>39</v>
      </c>
      <c r="F1168" s="50">
        <v>9829910000</v>
      </c>
      <c r="G1168" s="50"/>
      <c r="H1168" s="50"/>
      <c r="I1168" s="50"/>
      <c r="J1168" s="50"/>
      <c r="K1168" s="50"/>
      <c r="L1168" s="50"/>
    </row>
    <row r="1169" spans="4:12" x14ac:dyDescent="0.25">
      <c r="D1169" s="50">
        <v>10169090</v>
      </c>
      <c r="E1169" s="50" t="s">
        <v>39</v>
      </c>
      <c r="F1169" s="50">
        <v>9829910000</v>
      </c>
      <c r="G1169" s="50"/>
      <c r="H1169" s="50"/>
      <c r="I1169" s="50"/>
      <c r="J1169" s="50"/>
      <c r="K1169" s="50"/>
      <c r="L1169" s="50"/>
    </row>
    <row r="1170" spans="4:12" x14ac:dyDescent="0.25">
      <c r="D1170" s="50">
        <v>10169092</v>
      </c>
      <c r="E1170" s="50" t="s">
        <v>39</v>
      </c>
      <c r="F1170" s="50">
        <v>9829910000</v>
      </c>
      <c r="G1170" s="50"/>
      <c r="H1170" s="50"/>
      <c r="I1170" s="50"/>
      <c r="J1170" s="50"/>
      <c r="K1170" s="50"/>
      <c r="L1170" s="50"/>
    </row>
    <row r="1171" spans="4:12" x14ac:dyDescent="0.25">
      <c r="D1171" s="50">
        <v>10169093</v>
      </c>
      <c r="E1171" s="50" t="s">
        <v>39</v>
      </c>
      <c r="F1171" s="50">
        <v>9829910000</v>
      </c>
      <c r="G1171" s="50"/>
      <c r="H1171" s="50"/>
      <c r="I1171" s="50"/>
      <c r="J1171" s="50"/>
      <c r="K1171" s="50"/>
      <c r="L1171" s="50"/>
    </row>
    <row r="1172" spans="4:12" x14ac:dyDescent="0.25">
      <c r="D1172" s="50">
        <v>10169095</v>
      </c>
      <c r="E1172" s="50" t="s">
        <v>39</v>
      </c>
      <c r="F1172" s="50">
        <v>9829910000</v>
      </c>
      <c r="G1172" s="50"/>
      <c r="H1172" s="50"/>
      <c r="I1172" s="50"/>
      <c r="J1172" s="50"/>
      <c r="K1172" s="50"/>
      <c r="L1172" s="50"/>
    </row>
    <row r="1173" spans="4:12" x14ac:dyDescent="0.25">
      <c r="D1173" s="50">
        <v>10169098</v>
      </c>
      <c r="E1173" s="50" t="s">
        <v>39</v>
      </c>
      <c r="F1173" s="50">
        <v>9829910000</v>
      </c>
      <c r="G1173" s="50"/>
      <c r="H1173" s="50"/>
      <c r="I1173" s="50"/>
      <c r="J1173" s="50"/>
      <c r="K1173" s="50"/>
      <c r="L1173" s="50"/>
    </row>
    <row r="1174" spans="4:12" x14ac:dyDescent="0.25">
      <c r="D1174" s="50">
        <v>10169099</v>
      </c>
      <c r="E1174" s="50" t="s">
        <v>39</v>
      </c>
      <c r="F1174" s="50">
        <v>9829910000</v>
      </c>
      <c r="G1174" s="50"/>
      <c r="H1174" s="50"/>
      <c r="I1174" s="50"/>
      <c r="J1174" s="50"/>
      <c r="K1174" s="50"/>
      <c r="L1174" s="50"/>
    </row>
    <row r="1175" spans="4:12" x14ac:dyDescent="0.25">
      <c r="D1175" s="50">
        <v>10169100</v>
      </c>
      <c r="E1175" s="50" t="s">
        <v>39</v>
      </c>
      <c r="F1175" s="50">
        <v>9829910000</v>
      </c>
      <c r="G1175" s="50"/>
      <c r="H1175" s="50"/>
      <c r="I1175" s="50"/>
      <c r="J1175" s="50"/>
      <c r="K1175" s="50"/>
      <c r="L1175" s="50"/>
    </row>
    <row r="1176" spans="4:12" x14ac:dyDescent="0.25">
      <c r="D1176" s="50">
        <v>10169101</v>
      </c>
      <c r="E1176" s="50" t="s">
        <v>39</v>
      </c>
      <c r="F1176" s="50">
        <v>9829912000</v>
      </c>
      <c r="G1176" s="50"/>
      <c r="H1176" s="50"/>
      <c r="I1176" s="50"/>
      <c r="J1176" s="50"/>
      <c r="K1176" s="50"/>
      <c r="L1176" s="50"/>
    </row>
    <row r="1177" spans="4:12" x14ac:dyDescent="0.25">
      <c r="D1177" s="50">
        <v>10169102</v>
      </c>
      <c r="E1177" s="50" t="s">
        <v>39</v>
      </c>
      <c r="F1177" s="50">
        <v>9829912000</v>
      </c>
      <c r="G1177" s="50"/>
      <c r="H1177" s="50"/>
      <c r="I1177" s="50"/>
      <c r="J1177" s="50"/>
      <c r="K1177" s="50"/>
      <c r="L1177" s="50"/>
    </row>
    <row r="1178" spans="4:12" x14ac:dyDescent="0.25">
      <c r="D1178" s="50">
        <v>10169103</v>
      </c>
      <c r="E1178" s="50" t="s">
        <v>39</v>
      </c>
      <c r="F1178" s="50">
        <v>9829912000</v>
      </c>
      <c r="G1178" s="50"/>
      <c r="H1178" s="50"/>
      <c r="I1178" s="50"/>
      <c r="J1178" s="50"/>
      <c r="K1178" s="50"/>
      <c r="L1178" s="50"/>
    </row>
    <row r="1179" spans="4:12" x14ac:dyDescent="0.25">
      <c r="D1179" s="50">
        <v>10169104</v>
      </c>
      <c r="E1179" s="50" t="s">
        <v>39</v>
      </c>
      <c r="F1179" s="50">
        <v>9829912000</v>
      </c>
      <c r="G1179" s="50"/>
      <c r="H1179" s="50"/>
      <c r="I1179" s="50"/>
      <c r="J1179" s="50"/>
      <c r="K1179" s="50"/>
      <c r="L1179" s="50"/>
    </row>
    <row r="1180" spans="4:12" x14ac:dyDescent="0.25">
      <c r="D1180" s="50">
        <v>10169105</v>
      </c>
      <c r="E1180" s="50" t="s">
        <v>39</v>
      </c>
      <c r="F1180" s="50">
        <v>9829912000</v>
      </c>
      <c r="G1180" s="50"/>
      <c r="H1180" s="50"/>
      <c r="I1180" s="50"/>
      <c r="J1180" s="50"/>
      <c r="K1180" s="50"/>
      <c r="L1180" s="50"/>
    </row>
    <row r="1181" spans="4:12" x14ac:dyDescent="0.25">
      <c r="D1181" s="50">
        <v>10169110</v>
      </c>
      <c r="E1181" s="50" t="s">
        <v>39</v>
      </c>
      <c r="F1181" s="50">
        <v>9829912000</v>
      </c>
      <c r="G1181" s="50"/>
      <c r="H1181" s="50"/>
      <c r="I1181" s="50"/>
      <c r="J1181" s="50"/>
      <c r="K1181" s="50"/>
      <c r="L1181" s="50"/>
    </row>
    <row r="1182" spans="4:12" x14ac:dyDescent="0.25">
      <c r="D1182" s="50">
        <v>10169115</v>
      </c>
      <c r="E1182" s="50" t="s">
        <v>39</v>
      </c>
      <c r="F1182" s="50">
        <v>9829912000</v>
      </c>
      <c r="G1182" s="50"/>
      <c r="H1182" s="50"/>
      <c r="I1182" s="50"/>
      <c r="J1182" s="50"/>
      <c r="K1182" s="50"/>
      <c r="L1182" s="50"/>
    </row>
    <row r="1183" spans="4:12" x14ac:dyDescent="0.25">
      <c r="D1183" s="50">
        <v>10169120</v>
      </c>
      <c r="E1183" s="50" t="s">
        <v>39</v>
      </c>
      <c r="F1183" s="50">
        <v>9829912000</v>
      </c>
      <c r="G1183" s="50"/>
      <c r="H1183" s="50"/>
      <c r="I1183" s="50"/>
      <c r="J1183" s="50"/>
      <c r="K1183" s="50"/>
      <c r="L1183" s="50"/>
    </row>
    <row r="1184" spans="4:12" x14ac:dyDescent="0.25">
      <c r="D1184" s="50">
        <v>10169122</v>
      </c>
      <c r="E1184" s="50" t="s">
        <v>39</v>
      </c>
      <c r="F1184" s="50">
        <v>9829914000</v>
      </c>
      <c r="G1184" s="50"/>
      <c r="H1184" s="50"/>
      <c r="I1184" s="50"/>
      <c r="J1184" s="50"/>
      <c r="K1184" s="50"/>
      <c r="L1184" s="50"/>
    </row>
    <row r="1185" spans="4:12" x14ac:dyDescent="0.25">
      <c r="D1185" s="50">
        <v>10169125</v>
      </c>
      <c r="E1185" s="50" t="s">
        <v>39</v>
      </c>
      <c r="F1185" s="50">
        <v>9829914000</v>
      </c>
      <c r="G1185" s="50"/>
      <c r="H1185" s="50"/>
      <c r="I1185" s="50"/>
      <c r="J1185" s="50"/>
      <c r="K1185" s="50"/>
      <c r="L1185" s="50"/>
    </row>
    <row r="1186" spans="4:12" x14ac:dyDescent="0.25">
      <c r="D1186" s="50">
        <v>10169130</v>
      </c>
      <c r="E1186" s="50" t="s">
        <v>39</v>
      </c>
      <c r="F1186" s="50">
        <v>9829914000</v>
      </c>
      <c r="G1186" s="50"/>
      <c r="H1186" s="50"/>
      <c r="I1186" s="50"/>
      <c r="J1186" s="50"/>
      <c r="K1186" s="50"/>
      <c r="L1186" s="50"/>
    </row>
    <row r="1187" spans="4:12" x14ac:dyDescent="0.25">
      <c r="D1187" s="50">
        <v>10169140</v>
      </c>
      <c r="E1187" s="50" t="s">
        <v>39</v>
      </c>
      <c r="F1187" s="50">
        <v>9829914000</v>
      </c>
      <c r="G1187" s="50"/>
      <c r="H1187" s="50"/>
      <c r="I1187" s="50"/>
      <c r="J1187" s="50"/>
      <c r="K1187" s="50"/>
      <c r="L1187" s="50"/>
    </row>
    <row r="1188" spans="4:12" x14ac:dyDescent="0.25">
      <c r="D1188" s="50">
        <v>10169145</v>
      </c>
      <c r="E1188" s="50" t="s">
        <v>39</v>
      </c>
      <c r="F1188" s="50">
        <v>9829916000</v>
      </c>
      <c r="G1188" s="50"/>
      <c r="H1188" s="50"/>
      <c r="I1188" s="50"/>
      <c r="J1188" s="50"/>
      <c r="K1188" s="50"/>
      <c r="L1188" s="50"/>
    </row>
    <row r="1189" spans="4:12" x14ac:dyDescent="0.25">
      <c r="D1189" s="50">
        <v>10169150</v>
      </c>
      <c r="E1189" s="50" t="s">
        <v>39</v>
      </c>
      <c r="F1189" s="50">
        <v>9829916000</v>
      </c>
      <c r="G1189" s="50"/>
      <c r="H1189" s="50"/>
      <c r="I1189" s="50"/>
      <c r="J1189" s="50"/>
      <c r="K1189" s="50"/>
      <c r="L1189" s="50"/>
    </row>
    <row r="1190" spans="4:12" x14ac:dyDescent="0.25">
      <c r="D1190" s="50">
        <v>10169160</v>
      </c>
      <c r="E1190" s="50" t="s">
        <v>39</v>
      </c>
      <c r="F1190" s="50">
        <v>9829916000</v>
      </c>
      <c r="G1190" s="50"/>
      <c r="H1190" s="50"/>
      <c r="I1190" s="50"/>
      <c r="J1190" s="50"/>
      <c r="K1190" s="50"/>
      <c r="L1190" s="50"/>
    </row>
    <row r="1191" spans="4:12" x14ac:dyDescent="0.25">
      <c r="D1191" s="50">
        <v>10170020</v>
      </c>
      <c r="E1191" s="50" t="s">
        <v>39</v>
      </c>
      <c r="F1191" s="50">
        <v>9899999903</v>
      </c>
      <c r="G1191" s="50"/>
      <c r="H1191" s="50"/>
      <c r="I1191" s="50"/>
      <c r="J1191" s="50"/>
      <c r="K1191" s="50"/>
      <c r="L1191" s="50"/>
    </row>
    <row r="1192" spans="4:12" x14ac:dyDescent="0.25">
      <c r="D1192" s="50">
        <v>10170021</v>
      </c>
      <c r="E1192" s="50" t="s">
        <v>39</v>
      </c>
      <c r="F1192" s="50">
        <v>9899999903</v>
      </c>
      <c r="G1192" s="50"/>
      <c r="H1192" s="50"/>
      <c r="I1192" s="50"/>
      <c r="J1192" s="50"/>
      <c r="K1192" s="50"/>
      <c r="L1192" s="50"/>
    </row>
    <row r="1193" spans="4:12" x14ac:dyDescent="0.25">
      <c r="D1193" s="50">
        <v>10170022</v>
      </c>
      <c r="E1193" s="50" t="s">
        <v>39</v>
      </c>
      <c r="F1193" s="50">
        <v>9899999903</v>
      </c>
      <c r="G1193" s="50"/>
      <c r="H1193" s="50"/>
      <c r="I1193" s="50"/>
      <c r="J1193" s="50"/>
      <c r="K1193" s="50"/>
      <c r="L1193" s="50"/>
    </row>
    <row r="1194" spans="4:12" x14ac:dyDescent="0.25">
      <c r="D1194" s="50">
        <v>10170023</v>
      </c>
      <c r="E1194" s="50" t="s">
        <v>39</v>
      </c>
      <c r="F1194" s="50">
        <v>9899999903</v>
      </c>
      <c r="G1194" s="50"/>
      <c r="H1194" s="50"/>
      <c r="I1194" s="50"/>
      <c r="J1194" s="50"/>
      <c r="K1194" s="50"/>
      <c r="L1194" s="50"/>
    </row>
    <row r="1195" spans="4:12" x14ac:dyDescent="0.25">
      <c r="D1195" s="50">
        <v>10170024</v>
      </c>
      <c r="E1195" s="50" t="s">
        <v>39</v>
      </c>
      <c r="F1195" s="50">
        <v>9899999903</v>
      </c>
      <c r="G1195" s="50"/>
      <c r="H1195" s="50"/>
      <c r="I1195" s="50"/>
      <c r="J1195" s="50"/>
      <c r="K1195" s="50"/>
      <c r="L1195" s="50"/>
    </row>
    <row r="1196" spans="4:12" x14ac:dyDescent="0.25">
      <c r="D1196" s="50">
        <v>10170025</v>
      </c>
      <c r="E1196" s="50" t="s">
        <v>39</v>
      </c>
      <c r="F1196" s="50">
        <v>9899999903</v>
      </c>
      <c r="G1196" s="50"/>
      <c r="H1196" s="50"/>
      <c r="I1196" s="50"/>
      <c r="J1196" s="50"/>
      <c r="K1196" s="50"/>
      <c r="L1196" s="50"/>
    </row>
    <row r="1197" spans="4:12" x14ac:dyDescent="0.25">
      <c r="D1197" s="50">
        <v>10170026</v>
      </c>
      <c r="E1197" s="50" t="s">
        <v>39</v>
      </c>
      <c r="F1197" s="50">
        <v>9899999903</v>
      </c>
      <c r="G1197" s="50"/>
      <c r="H1197" s="50"/>
      <c r="I1197" s="50"/>
      <c r="J1197" s="50"/>
      <c r="K1197" s="50"/>
      <c r="L1197" s="50"/>
    </row>
    <row r="1198" spans="4:12" x14ac:dyDescent="0.25">
      <c r="D1198" s="50">
        <v>10170027</v>
      </c>
      <c r="E1198" s="50" t="s">
        <v>39</v>
      </c>
      <c r="F1198" s="50">
        <v>9899999903</v>
      </c>
      <c r="G1198" s="50"/>
      <c r="H1198" s="50"/>
      <c r="I1198" s="50"/>
      <c r="J1198" s="50"/>
      <c r="K1198" s="50"/>
      <c r="L1198" s="50"/>
    </row>
    <row r="1199" spans="4:12" x14ac:dyDescent="0.25">
      <c r="D1199" s="50">
        <v>10170028</v>
      </c>
      <c r="E1199" s="50" t="s">
        <v>39</v>
      </c>
      <c r="F1199" s="50">
        <v>9899999903</v>
      </c>
      <c r="G1199" s="50"/>
      <c r="H1199" s="50"/>
      <c r="I1199" s="50"/>
      <c r="J1199" s="50"/>
      <c r="K1199" s="50"/>
      <c r="L1199" s="50"/>
    </row>
    <row r="1200" spans="4:12" x14ac:dyDescent="0.25">
      <c r="D1200" s="50">
        <v>10170029</v>
      </c>
      <c r="E1200" s="50" t="s">
        <v>39</v>
      </c>
      <c r="F1200" s="50">
        <v>9899999903</v>
      </c>
      <c r="G1200" s="50"/>
      <c r="H1200" s="50"/>
      <c r="I1200" s="50"/>
      <c r="J1200" s="50"/>
      <c r="K1200" s="50"/>
      <c r="L1200" s="50"/>
    </row>
    <row r="1201" spans="4:12" x14ac:dyDescent="0.25">
      <c r="D1201" s="50">
        <v>10170030</v>
      </c>
      <c r="E1201" s="50" t="s">
        <v>39</v>
      </c>
      <c r="F1201" s="50">
        <v>9899999903</v>
      </c>
      <c r="G1201" s="50"/>
      <c r="H1201" s="50"/>
      <c r="I1201" s="50"/>
      <c r="J1201" s="50"/>
      <c r="K1201" s="50"/>
      <c r="L1201" s="50"/>
    </row>
    <row r="1202" spans="4:12" x14ac:dyDescent="0.25">
      <c r="D1202" s="50">
        <v>10170031</v>
      </c>
      <c r="E1202" s="50" t="s">
        <v>39</v>
      </c>
      <c r="F1202" s="50">
        <v>9899999903</v>
      </c>
      <c r="G1202" s="50"/>
      <c r="H1202" s="50"/>
      <c r="I1202" s="50"/>
      <c r="J1202" s="50"/>
      <c r="K1202" s="50"/>
      <c r="L1202" s="50"/>
    </row>
    <row r="1203" spans="4:12" x14ac:dyDescent="0.25">
      <c r="D1203" s="50">
        <v>10170032</v>
      </c>
      <c r="E1203" s="50" t="s">
        <v>39</v>
      </c>
      <c r="F1203" s="50">
        <v>9899999903</v>
      </c>
      <c r="G1203" s="50"/>
      <c r="H1203" s="50"/>
      <c r="I1203" s="50"/>
      <c r="J1203" s="50"/>
      <c r="K1203" s="50"/>
      <c r="L1203" s="50"/>
    </row>
    <row r="1204" spans="4:12" x14ac:dyDescent="0.25">
      <c r="D1204" s="50">
        <v>10170033</v>
      </c>
      <c r="E1204" s="50" t="s">
        <v>39</v>
      </c>
      <c r="F1204" s="50">
        <v>9899999903</v>
      </c>
      <c r="G1204" s="50"/>
      <c r="H1204" s="50"/>
      <c r="I1204" s="50"/>
      <c r="J1204" s="50"/>
      <c r="K1204" s="50"/>
      <c r="L1204" s="50"/>
    </row>
    <row r="1205" spans="4:12" x14ac:dyDescent="0.25">
      <c r="D1205" s="50">
        <v>10170034</v>
      </c>
      <c r="E1205" s="50" t="s">
        <v>39</v>
      </c>
      <c r="F1205" s="50">
        <v>9835004000</v>
      </c>
      <c r="G1205" s="50">
        <v>9810004000</v>
      </c>
      <c r="H1205" s="50">
        <v>9824104000</v>
      </c>
      <c r="I1205" s="50"/>
      <c r="J1205" s="50"/>
      <c r="K1205" s="50"/>
      <c r="L1205" s="50"/>
    </row>
    <row r="1206" spans="4:12" x14ac:dyDescent="0.25">
      <c r="D1206" s="50">
        <v>10170035</v>
      </c>
      <c r="E1206" s="50" t="s">
        <v>39</v>
      </c>
      <c r="F1206" s="50">
        <v>9899999903</v>
      </c>
      <c r="G1206" s="50"/>
      <c r="H1206" s="50"/>
      <c r="I1206" s="50"/>
      <c r="J1206" s="50"/>
      <c r="K1206" s="50"/>
      <c r="L1206" s="50"/>
    </row>
    <row r="1207" spans="4:12" x14ac:dyDescent="0.25">
      <c r="D1207" s="50">
        <v>10170036</v>
      </c>
      <c r="E1207" s="50" t="s">
        <v>39</v>
      </c>
      <c r="F1207" s="50">
        <v>9835004000</v>
      </c>
      <c r="G1207" s="50">
        <v>9810004000</v>
      </c>
      <c r="H1207" s="50">
        <v>9824104000</v>
      </c>
      <c r="I1207" s="50"/>
      <c r="J1207" s="50"/>
      <c r="K1207" s="50"/>
      <c r="L1207" s="50"/>
    </row>
    <row r="1208" spans="4:12" x14ac:dyDescent="0.25">
      <c r="D1208" s="50">
        <v>10170037</v>
      </c>
      <c r="E1208" s="50" t="s">
        <v>39</v>
      </c>
      <c r="F1208" s="50">
        <v>9835004000</v>
      </c>
      <c r="G1208" s="50">
        <v>9810004000</v>
      </c>
      <c r="H1208" s="50">
        <v>9824104000</v>
      </c>
      <c r="I1208" s="50"/>
      <c r="J1208" s="50"/>
      <c r="K1208" s="50"/>
      <c r="L1208" s="50"/>
    </row>
    <row r="1209" spans="4:12" x14ac:dyDescent="0.25">
      <c r="D1209" s="50">
        <v>10170038</v>
      </c>
      <c r="E1209" s="50" t="s">
        <v>39</v>
      </c>
      <c r="F1209" s="50">
        <v>9835004000</v>
      </c>
      <c r="G1209" s="50">
        <v>9810004000</v>
      </c>
      <c r="H1209" s="50">
        <v>9824104000</v>
      </c>
      <c r="I1209" s="50"/>
      <c r="J1209" s="50"/>
      <c r="K1209" s="50"/>
      <c r="L1209" s="50"/>
    </row>
    <row r="1210" spans="4:12" x14ac:dyDescent="0.25">
      <c r="D1210" s="50">
        <v>10170039</v>
      </c>
      <c r="E1210" s="50" t="s">
        <v>39</v>
      </c>
      <c r="F1210" s="50">
        <v>9835004000</v>
      </c>
      <c r="G1210" s="50">
        <v>9810004000</v>
      </c>
      <c r="H1210" s="50">
        <v>9824104000</v>
      </c>
      <c r="I1210" s="50"/>
      <c r="J1210" s="50"/>
      <c r="K1210" s="50"/>
      <c r="L1210" s="50"/>
    </row>
    <row r="1211" spans="4:12" x14ac:dyDescent="0.25">
      <c r="D1211" s="50">
        <v>10170040</v>
      </c>
      <c r="E1211" s="50" t="s">
        <v>39</v>
      </c>
      <c r="F1211" s="50">
        <v>9899999903</v>
      </c>
      <c r="G1211" s="50"/>
      <c r="H1211" s="50"/>
      <c r="I1211" s="50"/>
      <c r="J1211" s="50"/>
      <c r="K1211" s="50"/>
      <c r="L1211" s="50"/>
    </row>
    <row r="1212" spans="4:12" x14ac:dyDescent="0.25">
      <c r="D1212" s="50">
        <v>10170041</v>
      </c>
      <c r="E1212" s="50" t="s">
        <v>39</v>
      </c>
      <c r="F1212" s="50">
        <v>9835006000</v>
      </c>
      <c r="G1212" s="50">
        <v>9810006000</v>
      </c>
      <c r="H1212" s="50">
        <v>9824106000</v>
      </c>
      <c r="I1212" s="50"/>
      <c r="J1212" s="50"/>
      <c r="K1212" s="50"/>
      <c r="L1212" s="50"/>
    </row>
    <row r="1213" spans="4:12" x14ac:dyDescent="0.25">
      <c r="D1213" s="50">
        <v>10170042</v>
      </c>
      <c r="E1213" s="50" t="s">
        <v>39</v>
      </c>
      <c r="F1213" s="50">
        <v>9835006000</v>
      </c>
      <c r="G1213" s="50">
        <v>9810006000</v>
      </c>
      <c r="H1213" s="50">
        <v>9824106000</v>
      </c>
      <c r="I1213" s="50"/>
      <c r="J1213" s="50"/>
      <c r="K1213" s="50"/>
      <c r="L1213" s="50"/>
    </row>
    <row r="1214" spans="4:12" x14ac:dyDescent="0.25">
      <c r="D1214" s="50">
        <v>10170043</v>
      </c>
      <c r="E1214" s="50" t="s">
        <v>39</v>
      </c>
      <c r="F1214" s="50">
        <v>9835006000</v>
      </c>
      <c r="G1214" s="50">
        <v>9810006000</v>
      </c>
      <c r="H1214" s="50">
        <v>9824106000</v>
      </c>
      <c r="I1214" s="50"/>
      <c r="J1214" s="50"/>
      <c r="K1214" s="50"/>
      <c r="L1214" s="50"/>
    </row>
    <row r="1215" spans="4:12" x14ac:dyDescent="0.25">
      <c r="D1215" s="50">
        <v>10170044</v>
      </c>
      <c r="E1215" s="50" t="s">
        <v>39</v>
      </c>
      <c r="F1215" s="50">
        <v>9835006000</v>
      </c>
      <c r="G1215" s="50">
        <v>9810006000</v>
      </c>
      <c r="H1215" s="50">
        <v>9824106000</v>
      </c>
      <c r="I1215" s="50"/>
      <c r="J1215" s="50"/>
      <c r="K1215" s="50"/>
      <c r="L1215" s="50"/>
    </row>
    <row r="1216" spans="4:12" x14ac:dyDescent="0.25">
      <c r="D1216" s="50">
        <v>10170045</v>
      </c>
      <c r="E1216" s="50" t="s">
        <v>39</v>
      </c>
      <c r="F1216" s="50">
        <v>9835006000</v>
      </c>
      <c r="G1216" s="50">
        <v>9810006000</v>
      </c>
      <c r="H1216" s="50">
        <v>9824106000</v>
      </c>
      <c r="I1216" s="50"/>
      <c r="J1216" s="50"/>
      <c r="K1216" s="50"/>
      <c r="L1216" s="50"/>
    </row>
    <row r="1217" spans="4:12" x14ac:dyDescent="0.25">
      <c r="D1217" s="50">
        <v>10170046</v>
      </c>
      <c r="E1217" s="50" t="s">
        <v>39</v>
      </c>
      <c r="F1217" s="50">
        <v>9835006000</v>
      </c>
      <c r="G1217" s="50">
        <v>9810006000</v>
      </c>
      <c r="H1217" s="50">
        <v>9824106000</v>
      </c>
      <c r="I1217" s="50"/>
      <c r="J1217" s="50"/>
      <c r="K1217" s="50"/>
      <c r="L1217" s="50"/>
    </row>
    <row r="1218" spans="4:12" x14ac:dyDescent="0.25">
      <c r="D1218" s="50">
        <v>10170047</v>
      </c>
      <c r="E1218" s="50" t="s">
        <v>39</v>
      </c>
      <c r="F1218" s="50">
        <v>9835006000</v>
      </c>
      <c r="G1218" s="50">
        <v>9810006000</v>
      </c>
      <c r="H1218" s="50">
        <v>9824106000</v>
      </c>
      <c r="I1218" s="50"/>
      <c r="J1218" s="50"/>
      <c r="K1218" s="50"/>
      <c r="L1218" s="50"/>
    </row>
    <row r="1219" spans="4:12" x14ac:dyDescent="0.25">
      <c r="D1219" s="50">
        <v>10170048</v>
      </c>
      <c r="E1219" s="50" t="s">
        <v>39</v>
      </c>
      <c r="F1219" s="50">
        <v>9835006000</v>
      </c>
      <c r="G1219" s="50">
        <v>9810006000</v>
      </c>
      <c r="H1219" s="50">
        <v>9824106000</v>
      </c>
      <c r="I1219" s="50"/>
      <c r="J1219" s="50"/>
      <c r="K1219" s="50"/>
      <c r="L1219" s="50"/>
    </row>
    <row r="1220" spans="4:12" x14ac:dyDescent="0.25">
      <c r="D1220" s="50">
        <v>10170049</v>
      </c>
      <c r="E1220" s="50" t="s">
        <v>39</v>
      </c>
      <c r="F1220" s="50">
        <v>9835006000</v>
      </c>
      <c r="G1220" s="50">
        <v>9810006000</v>
      </c>
      <c r="H1220" s="50">
        <v>9824106000</v>
      </c>
      <c r="I1220" s="50"/>
      <c r="J1220" s="50"/>
      <c r="K1220" s="50"/>
      <c r="L1220" s="50"/>
    </row>
    <row r="1221" spans="4:12" x14ac:dyDescent="0.25">
      <c r="D1221" s="50">
        <v>10170050</v>
      </c>
      <c r="E1221" s="50" t="s">
        <v>39</v>
      </c>
      <c r="F1221" s="50">
        <v>9835006000</v>
      </c>
      <c r="G1221" s="50">
        <v>9810006000</v>
      </c>
      <c r="H1221" s="50">
        <v>9824106000</v>
      </c>
      <c r="I1221" s="50"/>
      <c r="J1221" s="50"/>
      <c r="K1221" s="50"/>
      <c r="L1221" s="50"/>
    </row>
    <row r="1222" spans="4:12" x14ac:dyDescent="0.25">
      <c r="D1222" s="50">
        <v>10170051</v>
      </c>
      <c r="E1222" s="50" t="s">
        <v>39</v>
      </c>
      <c r="F1222" s="50">
        <v>9835006000</v>
      </c>
      <c r="G1222" s="50">
        <v>9810006000</v>
      </c>
      <c r="H1222" s="50">
        <v>9824106000</v>
      </c>
      <c r="I1222" s="50"/>
      <c r="J1222" s="50"/>
      <c r="K1222" s="50"/>
      <c r="L1222" s="50"/>
    </row>
    <row r="1223" spans="4:12" x14ac:dyDescent="0.25">
      <c r="D1223" s="50">
        <v>10170052</v>
      </c>
      <c r="E1223" s="50" t="s">
        <v>39</v>
      </c>
      <c r="F1223" s="50">
        <v>9835006000</v>
      </c>
      <c r="G1223" s="50">
        <v>9810006000</v>
      </c>
      <c r="H1223" s="50">
        <v>9824106000</v>
      </c>
      <c r="I1223" s="50"/>
      <c r="J1223" s="50"/>
      <c r="K1223" s="50"/>
      <c r="L1223" s="50"/>
    </row>
    <row r="1224" spans="4:12" x14ac:dyDescent="0.25">
      <c r="D1224" s="50">
        <v>10170053</v>
      </c>
      <c r="E1224" s="50" t="s">
        <v>39</v>
      </c>
      <c r="F1224" s="50">
        <v>9835006000</v>
      </c>
      <c r="G1224" s="50">
        <v>9810006000</v>
      </c>
      <c r="H1224" s="50">
        <v>9824106000</v>
      </c>
      <c r="I1224" s="50"/>
      <c r="J1224" s="50"/>
      <c r="K1224" s="50"/>
      <c r="L1224" s="50"/>
    </row>
    <row r="1225" spans="4:12" x14ac:dyDescent="0.25">
      <c r="D1225" s="50">
        <v>10170054</v>
      </c>
      <c r="E1225" s="50" t="s">
        <v>39</v>
      </c>
      <c r="F1225" s="50">
        <v>9835006000</v>
      </c>
      <c r="G1225" s="50">
        <v>9810006000</v>
      </c>
      <c r="H1225" s="50">
        <v>9824106000</v>
      </c>
      <c r="I1225" s="50"/>
      <c r="J1225" s="50"/>
      <c r="K1225" s="50"/>
      <c r="L1225" s="50"/>
    </row>
    <row r="1226" spans="4:12" x14ac:dyDescent="0.25">
      <c r="D1226" s="50">
        <v>10170055</v>
      </c>
      <c r="E1226" s="50" t="s">
        <v>39</v>
      </c>
      <c r="F1226" s="50">
        <v>9835006000</v>
      </c>
      <c r="G1226" s="50">
        <v>9810006000</v>
      </c>
      <c r="H1226" s="50">
        <v>9824106000</v>
      </c>
      <c r="I1226" s="50"/>
      <c r="J1226" s="50"/>
      <c r="K1226" s="50"/>
      <c r="L1226" s="50"/>
    </row>
    <row r="1227" spans="4:12" x14ac:dyDescent="0.25">
      <c r="D1227" s="50">
        <v>10170056</v>
      </c>
      <c r="E1227" s="50" t="s">
        <v>39</v>
      </c>
      <c r="F1227" s="50">
        <v>9835006000</v>
      </c>
      <c r="G1227" s="50">
        <v>9810006000</v>
      </c>
      <c r="H1227" s="50">
        <v>9824106000</v>
      </c>
      <c r="I1227" s="50"/>
      <c r="J1227" s="50"/>
      <c r="K1227" s="50"/>
      <c r="L1227" s="50"/>
    </row>
    <row r="1228" spans="4:12" x14ac:dyDescent="0.25">
      <c r="D1228" s="50">
        <v>10170057</v>
      </c>
      <c r="E1228" s="50" t="s">
        <v>39</v>
      </c>
      <c r="F1228" s="50">
        <v>9835006000</v>
      </c>
      <c r="G1228" s="50">
        <v>9810006000</v>
      </c>
      <c r="H1228" s="50">
        <v>9824106000</v>
      </c>
      <c r="I1228" s="50"/>
      <c r="J1228" s="50"/>
      <c r="K1228" s="50"/>
      <c r="L1228" s="50"/>
    </row>
    <row r="1229" spans="4:12" x14ac:dyDescent="0.25">
      <c r="D1229" s="50">
        <v>10170058</v>
      </c>
      <c r="E1229" s="50" t="s">
        <v>39</v>
      </c>
      <c r="F1229" s="50">
        <v>9835006000</v>
      </c>
      <c r="G1229" s="50">
        <v>9810006000</v>
      </c>
      <c r="H1229" s="50">
        <v>9824106000</v>
      </c>
      <c r="I1229" s="50"/>
      <c r="J1229" s="50"/>
      <c r="K1229" s="50"/>
      <c r="L1229" s="50"/>
    </row>
    <row r="1230" spans="4:12" x14ac:dyDescent="0.25">
      <c r="D1230" s="50">
        <v>10170059</v>
      </c>
      <c r="E1230" s="50" t="s">
        <v>39</v>
      </c>
      <c r="F1230" s="50">
        <v>9835006000</v>
      </c>
      <c r="G1230" s="50">
        <v>9810006000</v>
      </c>
      <c r="H1230" s="50">
        <v>9824106000</v>
      </c>
      <c r="I1230" s="50"/>
      <c r="J1230" s="50"/>
      <c r="K1230" s="50"/>
      <c r="L1230" s="50"/>
    </row>
    <row r="1231" spans="4:12" x14ac:dyDescent="0.25">
      <c r="D1231" s="50">
        <v>10170060</v>
      </c>
      <c r="E1231" s="50" t="s">
        <v>39</v>
      </c>
      <c r="F1231" s="50">
        <v>9835006000</v>
      </c>
      <c r="G1231" s="50">
        <v>9810006000</v>
      </c>
      <c r="H1231" s="50">
        <v>9824106000</v>
      </c>
      <c r="I1231" s="50"/>
      <c r="J1231" s="50"/>
      <c r="K1231" s="50"/>
      <c r="L1231" s="50"/>
    </row>
    <row r="1232" spans="4:12" x14ac:dyDescent="0.25">
      <c r="D1232" s="50">
        <v>10170061</v>
      </c>
      <c r="E1232" s="50" t="s">
        <v>39</v>
      </c>
      <c r="F1232" s="50">
        <v>9835008000</v>
      </c>
      <c r="G1232" s="50">
        <v>9810008000</v>
      </c>
      <c r="H1232" s="50">
        <v>9824108000</v>
      </c>
      <c r="I1232" s="50"/>
      <c r="J1232" s="50"/>
      <c r="K1232" s="50"/>
      <c r="L1232" s="50"/>
    </row>
    <row r="1233" spans="4:12" x14ac:dyDescent="0.25">
      <c r="D1233" s="50">
        <v>10170062</v>
      </c>
      <c r="E1233" s="50" t="s">
        <v>39</v>
      </c>
      <c r="F1233" s="50">
        <v>9835008000</v>
      </c>
      <c r="G1233" s="50">
        <v>9810008000</v>
      </c>
      <c r="H1233" s="50">
        <v>9824108000</v>
      </c>
      <c r="I1233" s="50"/>
      <c r="J1233" s="50"/>
      <c r="K1233" s="50"/>
      <c r="L1233" s="50"/>
    </row>
    <row r="1234" spans="4:12" x14ac:dyDescent="0.25">
      <c r="D1234" s="50">
        <v>10170063</v>
      </c>
      <c r="E1234" s="50" t="s">
        <v>39</v>
      </c>
      <c r="F1234" s="50">
        <v>9835008000</v>
      </c>
      <c r="G1234" s="50">
        <v>9810008000</v>
      </c>
      <c r="H1234" s="50">
        <v>9824108000</v>
      </c>
      <c r="I1234" s="50"/>
      <c r="J1234" s="50"/>
      <c r="K1234" s="50"/>
      <c r="L1234" s="50"/>
    </row>
    <row r="1235" spans="4:12" x14ac:dyDescent="0.25">
      <c r="D1235" s="50">
        <v>10170064</v>
      </c>
      <c r="E1235" s="50" t="s">
        <v>39</v>
      </c>
      <c r="F1235" s="50">
        <v>9835008000</v>
      </c>
      <c r="G1235" s="50">
        <v>9810008000</v>
      </c>
      <c r="H1235" s="50">
        <v>9824108000</v>
      </c>
      <c r="I1235" s="50"/>
      <c r="J1235" s="50"/>
      <c r="K1235" s="50"/>
      <c r="L1235" s="50"/>
    </row>
    <row r="1236" spans="4:12" x14ac:dyDescent="0.25">
      <c r="D1236" s="50">
        <v>10170065</v>
      </c>
      <c r="E1236" s="50" t="s">
        <v>39</v>
      </c>
      <c r="F1236" s="50">
        <v>9835008000</v>
      </c>
      <c r="G1236" s="50">
        <v>9810008000</v>
      </c>
      <c r="H1236" s="50">
        <v>9824108000</v>
      </c>
      <c r="I1236" s="50"/>
      <c r="J1236" s="50"/>
      <c r="K1236" s="50"/>
      <c r="L1236" s="50"/>
    </row>
    <row r="1237" spans="4:12" x14ac:dyDescent="0.25">
      <c r="D1237" s="50">
        <v>10170066</v>
      </c>
      <c r="E1237" s="50" t="s">
        <v>39</v>
      </c>
      <c r="F1237" s="50">
        <v>9835008000</v>
      </c>
      <c r="G1237" s="50">
        <v>9810008000</v>
      </c>
      <c r="H1237" s="50">
        <v>9824108000</v>
      </c>
      <c r="I1237" s="50"/>
      <c r="J1237" s="50"/>
      <c r="K1237" s="50"/>
      <c r="L1237" s="50"/>
    </row>
    <row r="1238" spans="4:12" x14ac:dyDescent="0.25">
      <c r="D1238" s="50">
        <v>10170067</v>
      </c>
      <c r="E1238" s="50" t="s">
        <v>39</v>
      </c>
      <c r="F1238" s="50">
        <v>9835008000</v>
      </c>
      <c r="G1238" s="50">
        <v>9810008000</v>
      </c>
      <c r="H1238" s="50">
        <v>9824108000</v>
      </c>
      <c r="I1238" s="50"/>
      <c r="J1238" s="50"/>
      <c r="K1238" s="50"/>
      <c r="L1238" s="50"/>
    </row>
    <row r="1239" spans="4:12" x14ac:dyDescent="0.25">
      <c r="D1239" s="50">
        <v>10170068</v>
      </c>
      <c r="E1239" s="50" t="s">
        <v>39</v>
      </c>
      <c r="F1239" s="50">
        <v>9835008000</v>
      </c>
      <c r="G1239" s="50">
        <v>9810008000</v>
      </c>
      <c r="H1239" s="50">
        <v>9824108000</v>
      </c>
      <c r="I1239" s="50"/>
      <c r="J1239" s="50"/>
      <c r="K1239" s="50"/>
      <c r="L1239" s="50"/>
    </row>
    <row r="1240" spans="4:12" x14ac:dyDescent="0.25">
      <c r="D1240" s="50">
        <v>10170069</v>
      </c>
      <c r="E1240" s="50" t="s">
        <v>39</v>
      </c>
      <c r="F1240" s="50">
        <v>9835008000</v>
      </c>
      <c r="G1240" s="50">
        <v>9810008000</v>
      </c>
      <c r="H1240" s="50">
        <v>9824108000</v>
      </c>
      <c r="I1240" s="50"/>
      <c r="J1240" s="50"/>
      <c r="K1240" s="50"/>
      <c r="L1240" s="50"/>
    </row>
    <row r="1241" spans="4:12" x14ac:dyDescent="0.25">
      <c r="D1241" s="50">
        <v>10170070</v>
      </c>
      <c r="E1241" s="50" t="s">
        <v>39</v>
      </c>
      <c r="F1241" s="50">
        <v>9835008000</v>
      </c>
      <c r="G1241" s="50">
        <v>9810008000</v>
      </c>
      <c r="H1241" s="50">
        <v>9824108000</v>
      </c>
      <c r="I1241" s="50"/>
      <c r="J1241" s="50"/>
      <c r="K1241" s="50"/>
      <c r="L1241" s="50"/>
    </row>
    <row r="1242" spans="4:12" x14ac:dyDescent="0.25">
      <c r="D1242" s="50">
        <v>10170071</v>
      </c>
      <c r="E1242" s="50" t="s">
        <v>39</v>
      </c>
      <c r="F1242" s="50">
        <v>9835008000</v>
      </c>
      <c r="G1242" s="50">
        <v>9810008000</v>
      </c>
      <c r="H1242" s="50">
        <v>9824108000</v>
      </c>
      <c r="I1242" s="50"/>
      <c r="J1242" s="50"/>
      <c r="K1242" s="50"/>
      <c r="L1242" s="50"/>
    </row>
    <row r="1243" spans="4:12" x14ac:dyDescent="0.25">
      <c r="D1243" s="50">
        <v>10170072</v>
      </c>
      <c r="E1243" s="50" t="s">
        <v>39</v>
      </c>
      <c r="F1243" s="50">
        <v>9835008000</v>
      </c>
      <c r="G1243" s="50">
        <v>9810008000</v>
      </c>
      <c r="H1243" s="50">
        <v>9824108000</v>
      </c>
      <c r="I1243" s="50"/>
      <c r="J1243" s="50"/>
      <c r="K1243" s="50"/>
      <c r="L1243" s="50"/>
    </row>
    <row r="1244" spans="4:12" x14ac:dyDescent="0.25">
      <c r="D1244" s="50">
        <v>10170073</v>
      </c>
      <c r="E1244" s="50" t="s">
        <v>39</v>
      </c>
      <c r="F1244" s="50">
        <v>9835008000</v>
      </c>
      <c r="G1244" s="50">
        <v>9810008000</v>
      </c>
      <c r="H1244" s="50">
        <v>9824108000</v>
      </c>
      <c r="I1244" s="50"/>
      <c r="J1244" s="50"/>
      <c r="K1244" s="50"/>
      <c r="L1244" s="50"/>
    </row>
    <row r="1245" spans="4:12" x14ac:dyDescent="0.25">
      <c r="D1245" s="50">
        <v>10170074</v>
      </c>
      <c r="E1245" s="50" t="s">
        <v>39</v>
      </c>
      <c r="F1245" s="50">
        <v>9835008000</v>
      </c>
      <c r="G1245" s="50">
        <v>9810008000</v>
      </c>
      <c r="H1245" s="50">
        <v>9824108000</v>
      </c>
      <c r="I1245" s="50"/>
      <c r="J1245" s="50"/>
      <c r="K1245" s="50"/>
      <c r="L1245" s="50"/>
    </row>
    <row r="1246" spans="4:12" x14ac:dyDescent="0.25">
      <c r="D1246" s="50">
        <v>10170075</v>
      </c>
      <c r="E1246" s="50" t="s">
        <v>39</v>
      </c>
      <c r="F1246" s="50">
        <v>9835008000</v>
      </c>
      <c r="G1246" s="50">
        <v>9810008000</v>
      </c>
      <c r="H1246" s="50">
        <v>9824108000</v>
      </c>
      <c r="I1246" s="50"/>
      <c r="J1246" s="50"/>
      <c r="K1246" s="50"/>
      <c r="L1246" s="50"/>
    </row>
    <row r="1247" spans="4:12" x14ac:dyDescent="0.25">
      <c r="D1247" s="50">
        <v>10170076</v>
      </c>
      <c r="E1247" s="50" t="s">
        <v>39</v>
      </c>
      <c r="F1247" s="50">
        <v>9835008000</v>
      </c>
      <c r="G1247" s="50">
        <v>9810008000</v>
      </c>
      <c r="H1247" s="50">
        <v>9824108000</v>
      </c>
      <c r="I1247" s="50"/>
      <c r="J1247" s="50"/>
      <c r="K1247" s="50"/>
      <c r="L1247" s="50"/>
    </row>
    <row r="1248" spans="4:12" x14ac:dyDescent="0.25">
      <c r="D1248" s="50">
        <v>10170077</v>
      </c>
      <c r="E1248" s="50" t="s">
        <v>39</v>
      </c>
      <c r="F1248" s="50">
        <v>9835008000</v>
      </c>
      <c r="G1248" s="50">
        <v>9810008000</v>
      </c>
      <c r="H1248" s="50">
        <v>9824108000</v>
      </c>
      <c r="I1248" s="50"/>
      <c r="J1248" s="50"/>
      <c r="K1248" s="50"/>
      <c r="L1248" s="50"/>
    </row>
    <row r="1249" spans="4:12" x14ac:dyDescent="0.25">
      <c r="D1249" s="50">
        <v>10170078</v>
      </c>
      <c r="E1249" s="50" t="s">
        <v>39</v>
      </c>
      <c r="F1249" s="50">
        <v>9835008000</v>
      </c>
      <c r="G1249" s="50">
        <v>9810008000</v>
      </c>
      <c r="H1249" s="50">
        <v>9824108000</v>
      </c>
      <c r="I1249" s="50"/>
      <c r="J1249" s="50"/>
      <c r="K1249" s="50"/>
      <c r="L1249" s="50"/>
    </row>
    <row r="1250" spans="4:12" x14ac:dyDescent="0.25">
      <c r="D1250" s="50">
        <v>10170079</v>
      </c>
      <c r="E1250" s="50" t="s">
        <v>39</v>
      </c>
      <c r="F1250" s="50">
        <v>9835008000</v>
      </c>
      <c r="G1250" s="50">
        <v>9810008000</v>
      </c>
      <c r="H1250" s="50">
        <v>9824108000</v>
      </c>
      <c r="I1250" s="50"/>
      <c r="J1250" s="50"/>
      <c r="K1250" s="50"/>
      <c r="L1250" s="50"/>
    </row>
    <row r="1251" spans="4:12" x14ac:dyDescent="0.25">
      <c r="D1251" s="50">
        <v>10170080</v>
      </c>
      <c r="E1251" s="50" t="s">
        <v>39</v>
      </c>
      <c r="F1251" s="50">
        <v>9835008000</v>
      </c>
      <c r="G1251" s="50">
        <v>9810008000</v>
      </c>
      <c r="H1251" s="50">
        <v>9824108000</v>
      </c>
      <c r="I1251" s="50"/>
      <c r="J1251" s="50"/>
      <c r="K1251" s="50"/>
      <c r="L1251" s="50"/>
    </row>
    <row r="1252" spans="4:12" x14ac:dyDescent="0.25">
      <c r="D1252" s="50">
        <v>10170081</v>
      </c>
      <c r="E1252" s="50" t="s">
        <v>39</v>
      </c>
      <c r="F1252" s="50">
        <v>9835010000</v>
      </c>
      <c r="G1252" s="50">
        <v>9810010000</v>
      </c>
      <c r="H1252" s="50">
        <v>9824110000</v>
      </c>
      <c r="I1252" s="50"/>
      <c r="J1252" s="50"/>
      <c r="K1252" s="50"/>
      <c r="L1252" s="50"/>
    </row>
    <row r="1253" spans="4:12" x14ac:dyDescent="0.25">
      <c r="D1253" s="50">
        <v>10170082</v>
      </c>
      <c r="E1253" s="50" t="s">
        <v>39</v>
      </c>
      <c r="F1253" s="50">
        <v>9835010000</v>
      </c>
      <c r="G1253" s="50">
        <v>9810010000</v>
      </c>
      <c r="H1253" s="50">
        <v>9824110000</v>
      </c>
      <c r="I1253" s="50"/>
      <c r="J1253" s="50"/>
      <c r="K1253" s="50"/>
      <c r="L1253" s="50"/>
    </row>
    <row r="1254" spans="4:12" x14ac:dyDescent="0.25">
      <c r="D1254" s="50">
        <v>10170083</v>
      </c>
      <c r="E1254" s="50" t="s">
        <v>39</v>
      </c>
      <c r="F1254" s="50">
        <v>9835010000</v>
      </c>
      <c r="G1254" s="50">
        <v>9810010000</v>
      </c>
      <c r="H1254" s="50">
        <v>9824110000</v>
      </c>
      <c r="I1254" s="50"/>
      <c r="J1254" s="50"/>
      <c r="K1254" s="50"/>
      <c r="L1254" s="50"/>
    </row>
    <row r="1255" spans="4:12" x14ac:dyDescent="0.25">
      <c r="D1255" s="50">
        <v>10170084</v>
      </c>
      <c r="E1255" s="50" t="s">
        <v>39</v>
      </c>
      <c r="F1255" s="50">
        <v>9835010000</v>
      </c>
      <c r="G1255" s="50">
        <v>9810010000</v>
      </c>
      <c r="H1255" s="50">
        <v>9824110000</v>
      </c>
      <c r="I1255" s="50"/>
      <c r="J1255" s="50"/>
      <c r="K1255" s="50"/>
      <c r="L1255" s="50"/>
    </row>
    <row r="1256" spans="4:12" x14ac:dyDescent="0.25">
      <c r="D1256" s="50">
        <v>10170085</v>
      </c>
      <c r="E1256" s="50" t="s">
        <v>39</v>
      </c>
      <c r="F1256" s="50">
        <v>9835010000</v>
      </c>
      <c r="G1256" s="50">
        <v>9810010000</v>
      </c>
      <c r="H1256" s="50">
        <v>9824110000</v>
      </c>
      <c r="I1256" s="50"/>
      <c r="J1256" s="50"/>
      <c r="K1256" s="50"/>
      <c r="L1256" s="50"/>
    </row>
    <row r="1257" spans="4:12" x14ac:dyDescent="0.25">
      <c r="D1257" s="50">
        <v>10170086</v>
      </c>
      <c r="E1257" s="50" t="s">
        <v>39</v>
      </c>
      <c r="F1257" s="50">
        <v>9835010000</v>
      </c>
      <c r="G1257" s="50">
        <v>9810010000</v>
      </c>
      <c r="H1257" s="50">
        <v>9824110000</v>
      </c>
      <c r="I1257" s="50"/>
      <c r="J1257" s="50"/>
      <c r="K1257" s="50"/>
      <c r="L1257" s="50"/>
    </row>
    <row r="1258" spans="4:12" x14ac:dyDescent="0.25">
      <c r="D1258" s="50">
        <v>10170087</v>
      </c>
      <c r="E1258" s="50" t="s">
        <v>39</v>
      </c>
      <c r="F1258" s="50">
        <v>9835010000</v>
      </c>
      <c r="G1258" s="50">
        <v>9810010000</v>
      </c>
      <c r="H1258" s="50">
        <v>9824110000</v>
      </c>
      <c r="I1258" s="50"/>
      <c r="J1258" s="50"/>
      <c r="K1258" s="50"/>
      <c r="L1258" s="50"/>
    </row>
    <row r="1259" spans="4:12" x14ac:dyDescent="0.25">
      <c r="D1259" s="50">
        <v>10170088</v>
      </c>
      <c r="E1259" s="50" t="s">
        <v>39</v>
      </c>
      <c r="F1259" s="50">
        <v>9835010000</v>
      </c>
      <c r="G1259" s="50">
        <v>9810010000</v>
      </c>
      <c r="H1259" s="50">
        <v>9824110000</v>
      </c>
      <c r="I1259" s="50"/>
      <c r="J1259" s="50"/>
      <c r="K1259" s="50"/>
      <c r="L1259" s="50"/>
    </row>
    <row r="1260" spans="4:12" x14ac:dyDescent="0.25">
      <c r="D1260" s="50">
        <v>10170089</v>
      </c>
      <c r="E1260" s="50" t="s">
        <v>39</v>
      </c>
      <c r="F1260" s="50">
        <v>9835010000</v>
      </c>
      <c r="G1260" s="50">
        <v>9810010000</v>
      </c>
      <c r="H1260" s="50">
        <v>9824110000</v>
      </c>
      <c r="I1260" s="50"/>
      <c r="J1260" s="50"/>
      <c r="K1260" s="50"/>
      <c r="L1260" s="50"/>
    </row>
    <row r="1261" spans="4:12" x14ac:dyDescent="0.25">
      <c r="D1261" s="50">
        <v>10170090</v>
      </c>
      <c r="E1261" s="50" t="s">
        <v>39</v>
      </c>
      <c r="F1261" s="50">
        <v>9835010000</v>
      </c>
      <c r="G1261" s="50">
        <v>9810010000</v>
      </c>
      <c r="H1261" s="50">
        <v>9824110000</v>
      </c>
      <c r="I1261" s="50"/>
      <c r="J1261" s="50"/>
      <c r="K1261" s="50"/>
      <c r="L1261" s="50"/>
    </row>
    <row r="1262" spans="4:12" x14ac:dyDescent="0.25">
      <c r="D1262" s="50">
        <v>10170091</v>
      </c>
      <c r="E1262" s="50" t="s">
        <v>39</v>
      </c>
      <c r="F1262" s="50">
        <v>9835010000</v>
      </c>
      <c r="G1262" s="50">
        <v>9810010000</v>
      </c>
      <c r="H1262" s="50">
        <v>9824110000</v>
      </c>
      <c r="I1262" s="50"/>
      <c r="J1262" s="50"/>
      <c r="K1262" s="50"/>
      <c r="L1262" s="50"/>
    </row>
    <row r="1263" spans="4:12" x14ac:dyDescent="0.25">
      <c r="D1263" s="50">
        <v>10170092</v>
      </c>
      <c r="E1263" s="50" t="s">
        <v>39</v>
      </c>
      <c r="F1263" s="50">
        <v>9835010000</v>
      </c>
      <c r="G1263" s="50">
        <v>9810010000</v>
      </c>
      <c r="H1263" s="50">
        <v>9824110000</v>
      </c>
      <c r="I1263" s="50"/>
      <c r="J1263" s="50"/>
      <c r="K1263" s="50"/>
      <c r="L1263" s="50"/>
    </row>
    <row r="1264" spans="4:12" x14ac:dyDescent="0.25">
      <c r="D1264" s="50">
        <v>10170093</v>
      </c>
      <c r="E1264" s="50" t="s">
        <v>39</v>
      </c>
      <c r="F1264" s="50">
        <v>9835010000</v>
      </c>
      <c r="G1264" s="50">
        <v>9810010000</v>
      </c>
      <c r="H1264" s="50">
        <v>9824110000</v>
      </c>
      <c r="I1264" s="50"/>
      <c r="J1264" s="50"/>
      <c r="K1264" s="50"/>
      <c r="L1264" s="50"/>
    </row>
    <row r="1265" spans="4:12" x14ac:dyDescent="0.25">
      <c r="D1265" s="50">
        <v>10170094</v>
      </c>
      <c r="E1265" s="50" t="s">
        <v>39</v>
      </c>
      <c r="F1265" s="50">
        <v>9835010000</v>
      </c>
      <c r="G1265" s="50">
        <v>9810010000</v>
      </c>
      <c r="H1265" s="50">
        <v>9824110000</v>
      </c>
      <c r="I1265" s="50"/>
      <c r="J1265" s="50"/>
      <c r="K1265" s="50"/>
      <c r="L1265" s="50"/>
    </row>
    <row r="1266" spans="4:12" x14ac:dyDescent="0.25">
      <c r="D1266" s="50">
        <v>10170095</v>
      </c>
      <c r="E1266" s="50" t="s">
        <v>39</v>
      </c>
      <c r="F1266" s="50">
        <v>9835010000</v>
      </c>
      <c r="G1266" s="50">
        <v>9810010000</v>
      </c>
      <c r="H1266" s="50">
        <v>9824110000</v>
      </c>
      <c r="I1266" s="50"/>
      <c r="J1266" s="50"/>
      <c r="K1266" s="50"/>
      <c r="L1266" s="50"/>
    </row>
    <row r="1267" spans="4:12" x14ac:dyDescent="0.25">
      <c r="D1267" s="50">
        <v>10170096</v>
      </c>
      <c r="E1267" s="50" t="s">
        <v>39</v>
      </c>
      <c r="F1267" s="50">
        <v>9835010000</v>
      </c>
      <c r="G1267" s="50">
        <v>9810010000</v>
      </c>
      <c r="H1267" s="50">
        <v>9824110000</v>
      </c>
      <c r="I1267" s="50"/>
      <c r="J1267" s="50"/>
      <c r="K1267" s="50"/>
      <c r="L1267" s="50"/>
    </row>
    <row r="1268" spans="4:12" x14ac:dyDescent="0.25">
      <c r="D1268" s="50">
        <v>10170097</v>
      </c>
      <c r="E1268" s="50" t="s">
        <v>39</v>
      </c>
      <c r="F1268" s="50">
        <v>9835010000</v>
      </c>
      <c r="G1268" s="50">
        <v>9810010000</v>
      </c>
      <c r="H1268" s="50">
        <v>9824110000</v>
      </c>
      <c r="I1268" s="50"/>
      <c r="J1268" s="50"/>
      <c r="K1268" s="50"/>
      <c r="L1268" s="50"/>
    </row>
    <row r="1269" spans="4:12" x14ac:dyDescent="0.25">
      <c r="D1269" s="50">
        <v>10170098</v>
      </c>
      <c r="E1269" s="50" t="s">
        <v>39</v>
      </c>
      <c r="F1269" s="50">
        <v>9835010000</v>
      </c>
      <c r="G1269" s="50">
        <v>9810010000</v>
      </c>
      <c r="H1269" s="50">
        <v>9824110000</v>
      </c>
      <c r="I1269" s="50"/>
      <c r="J1269" s="50"/>
      <c r="K1269" s="50"/>
      <c r="L1269" s="50"/>
    </row>
    <row r="1270" spans="4:12" x14ac:dyDescent="0.25">
      <c r="D1270" s="50">
        <v>10170099</v>
      </c>
      <c r="E1270" s="50" t="s">
        <v>39</v>
      </c>
      <c r="F1270" s="50">
        <v>9835010000</v>
      </c>
      <c r="G1270" s="50">
        <v>9810010000</v>
      </c>
      <c r="H1270" s="50">
        <v>9824110000</v>
      </c>
      <c r="I1270" s="50"/>
      <c r="J1270" s="50"/>
      <c r="K1270" s="50"/>
      <c r="L1270" s="50"/>
    </row>
    <row r="1271" spans="4:12" x14ac:dyDescent="0.25">
      <c r="D1271" s="50">
        <v>10170100</v>
      </c>
      <c r="E1271" s="50" t="s">
        <v>39</v>
      </c>
      <c r="F1271" s="50">
        <v>9835010000</v>
      </c>
      <c r="G1271" s="50">
        <v>9810010000</v>
      </c>
      <c r="H1271" s="50">
        <v>9824110000</v>
      </c>
      <c r="I1271" s="50"/>
      <c r="J1271" s="50"/>
      <c r="K1271" s="50"/>
      <c r="L1271" s="50"/>
    </row>
    <row r="1272" spans="4:12" x14ac:dyDescent="0.25">
      <c r="D1272" s="50">
        <v>10170101</v>
      </c>
      <c r="E1272" s="50" t="s">
        <v>39</v>
      </c>
      <c r="F1272" s="50">
        <v>9835012000</v>
      </c>
      <c r="G1272" s="50">
        <v>9810012000</v>
      </c>
      <c r="H1272" s="50">
        <v>9824112000</v>
      </c>
      <c r="I1272" s="50"/>
      <c r="J1272" s="50"/>
      <c r="K1272" s="50"/>
      <c r="L1272" s="50"/>
    </row>
    <row r="1273" spans="4:12" x14ac:dyDescent="0.25">
      <c r="D1273" s="50">
        <v>10170102</v>
      </c>
      <c r="E1273" s="50" t="s">
        <v>39</v>
      </c>
      <c r="F1273" s="50">
        <v>9835012000</v>
      </c>
      <c r="G1273" s="50">
        <v>9810012000</v>
      </c>
      <c r="H1273" s="50">
        <v>9824112000</v>
      </c>
      <c r="I1273" s="50"/>
      <c r="J1273" s="50"/>
      <c r="K1273" s="50"/>
      <c r="L1273" s="50"/>
    </row>
    <row r="1274" spans="4:12" x14ac:dyDescent="0.25">
      <c r="D1274" s="50">
        <v>10170103</v>
      </c>
      <c r="E1274" s="50" t="s">
        <v>39</v>
      </c>
      <c r="F1274" s="50">
        <v>9835012000</v>
      </c>
      <c r="G1274" s="50">
        <v>9810012000</v>
      </c>
      <c r="H1274" s="50">
        <v>9824112000</v>
      </c>
      <c r="I1274" s="50"/>
      <c r="J1274" s="50"/>
      <c r="K1274" s="50"/>
      <c r="L1274" s="50"/>
    </row>
    <row r="1275" spans="4:12" x14ac:dyDescent="0.25">
      <c r="D1275" s="50">
        <v>10170104</v>
      </c>
      <c r="E1275" s="50" t="s">
        <v>39</v>
      </c>
      <c r="F1275" s="50">
        <v>9835012000</v>
      </c>
      <c r="G1275" s="50">
        <v>9810012000</v>
      </c>
      <c r="H1275" s="50">
        <v>9824112000</v>
      </c>
      <c r="I1275" s="50"/>
      <c r="J1275" s="50"/>
      <c r="K1275" s="50"/>
      <c r="L1275" s="50"/>
    </row>
    <row r="1276" spans="4:12" x14ac:dyDescent="0.25">
      <c r="D1276" s="50">
        <v>10170105</v>
      </c>
      <c r="E1276" s="50" t="s">
        <v>39</v>
      </c>
      <c r="F1276" s="50">
        <v>9835012000</v>
      </c>
      <c r="G1276" s="50">
        <v>9810012000</v>
      </c>
      <c r="H1276" s="50">
        <v>9824112000</v>
      </c>
      <c r="I1276" s="50"/>
      <c r="J1276" s="50"/>
      <c r="K1276" s="50"/>
      <c r="L1276" s="50"/>
    </row>
    <row r="1277" spans="4:12" x14ac:dyDescent="0.25">
      <c r="D1277" s="50">
        <v>10170107</v>
      </c>
      <c r="E1277" s="50" t="s">
        <v>39</v>
      </c>
      <c r="F1277" s="50">
        <v>9835012000</v>
      </c>
      <c r="G1277" s="50">
        <v>9810012000</v>
      </c>
      <c r="H1277" s="50">
        <v>9824112000</v>
      </c>
      <c r="I1277" s="50"/>
      <c r="J1277" s="50"/>
      <c r="K1277" s="50"/>
      <c r="L1277" s="50"/>
    </row>
    <row r="1278" spans="4:12" x14ac:dyDescent="0.25">
      <c r="D1278" s="50">
        <v>10170108</v>
      </c>
      <c r="E1278" s="50" t="s">
        <v>39</v>
      </c>
      <c r="F1278" s="50">
        <v>9835012000</v>
      </c>
      <c r="G1278" s="50">
        <v>9810012000</v>
      </c>
      <c r="H1278" s="50">
        <v>9824112000</v>
      </c>
      <c r="I1278" s="50"/>
      <c r="J1278" s="50"/>
      <c r="K1278" s="50"/>
      <c r="L1278" s="50"/>
    </row>
    <row r="1279" spans="4:12" x14ac:dyDescent="0.25">
      <c r="D1279" s="50">
        <v>10170110</v>
      </c>
      <c r="E1279" s="50" t="s">
        <v>39</v>
      </c>
      <c r="F1279" s="50">
        <v>9835012000</v>
      </c>
      <c r="G1279" s="50">
        <v>9810012000</v>
      </c>
      <c r="H1279" s="50">
        <v>9824112000</v>
      </c>
      <c r="I1279" s="50"/>
      <c r="J1279" s="50"/>
      <c r="K1279" s="50"/>
      <c r="L1279" s="50"/>
    </row>
    <row r="1280" spans="4:12" x14ac:dyDescent="0.25">
      <c r="D1280" s="50">
        <v>10170112</v>
      </c>
      <c r="E1280" s="50" t="s">
        <v>39</v>
      </c>
      <c r="F1280" s="50">
        <v>9835012000</v>
      </c>
      <c r="G1280" s="50">
        <v>9810012000</v>
      </c>
      <c r="H1280" s="50">
        <v>9824112000</v>
      </c>
      <c r="I1280" s="50"/>
      <c r="J1280" s="50"/>
      <c r="K1280" s="50"/>
      <c r="L1280" s="50"/>
    </row>
    <row r="1281" spans="4:12" x14ac:dyDescent="0.25">
      <c r="D1281" s="50">
        <v>10170115</v>
      </c>
      <c r="E1281" s="50" t="s">
        <v>39</v>
      </c>
      <c r="F1281" s="50">
        <v>9835012000</v>
      </c>
      <c r="G1281" s="50">
        <v>9810012000</v>
      </c>
      <c r="H1281" s="50">
        <v>9824112000</v>
      </c>
      <c r="I1281" s="50"/>
      <c r="J1281" s="50"/>
      <c r="K1281" s="50"/>
      <c r="L1281" s="50"/>
    </row>
    <row r="1282" spans="4:12" x14ac:dyDescent="0.25">
      <c r="D1282" s="50">
        <v>10170117</v>
      </c>
      <c r="E1282" s="50" t="s">
        <v>39</v>
      </c>
      <c r="F1282" s="50">
        <v>9835012000</v>
      </c>
      <c r="G1282" s="50">
        <v>9810012000</v>
      </c>
      <c r="H1282" s="50">
        <v>9824112000</v>
      </c>
      <c r="I1282" s="50"/>
      <c r="J1282" s="50"/>
      <c r="K1282" s="50"/>
      <c r="L1282" s="50"/>
    </row>
    <row r="1283" spans="4:12" x14ac:dyDescent="0.25">
      <c r="D1283" s="50">
        <v>10170118</v>
      </c>
      <c r="E1283" s="50" t="s">
        <v>39</v>
      </c>
      <c r="F1283" s="50">
        <v>9835012000</v>
      </c>
      <c r="G1283" s="50">
        <v>9810012000</v>
      </c>
      <c r="H1283" s="50">
        <v>9824112000</v>
      </c>
      <c r="I1283" s="50"/>
      <c r="J1283" s="50"/>
      <c r="K1283" s="50"/>
      <c r="L1283" s="50"/>
    </row>
    <row r="1284" spans="4:12" x14ac:dyDescent="0.25">
      <c r="D1284" s="50">
        <v>10170120</v>
      </c>
      <c r="E1284" s="50" t="s">
        <v>39</v>
      </c>
      <c r="F1284" s="50">
        <v>9835012000</v>
      </c>
      <c r="G1284" s="50">
        <v>9810012000</v>
      </c>
      <c r="H1284" s="50">
        <v>9824112000</v>
      </c>
      <c r="I1284" s="50"/>
      <c r="J1284" s="50"/>
      <c r="K1284" s="50"/>
      <c r="L1284" s="50"/>
    </row>
    <row r="1285" spans="4:12" x14ac:dyDescent="0.25">
      <c r="D1285" s="50">
        <v>10170125</v>
      </c>
      <c r="E1285" s="50" t="s">
        <v>39</v>
      </c>
      <c r="F1285" s="50">
        <v>9835014000</v>
      </c>
      <c r="G1285" s="50">
        <v>9810014000</v>
      </c>
      <c r="H1285" s="50">
        <v>9824114000</v>
      </c>
      <c r="I1285" s="50"/>
      <c r="J1285" s="50"/>
      <c r="K1285" s="50"/>
      <c r="L1285" s="50"/>
    </row>
    <row r="1286" spans="4:12" x14ac:dyDescent="0.25">
      <c r="D1286" s="50">
        <v>10170128</v>
      </c>
      <c r="E1286" s="50" t="s">
        <v>39</v>
      </c>
      <c r="F1286" s="50">
        <v>9835014000</v>
      </c>
      <c r="G1286" s="50">
        <v>9810014000</v>
      </c>
      <c r="H1286" s="50">
        <v>9824114000</v>
      </c>
      <c r="I1286" s="50"/>
      <c r="J1286" s="50"/>
      <c r="K1286" s="50"/>
      <c r="L1286" s="50"/>
    </row>
    <row r="1287" spans="4:12" x14ac:dyDescent="0.25">
      <c r="D1287" s="50">
        <v>10170130</v>
      </c>
      <c r="E1287" s="50" t="s">
        <v>39</v>
      </c>
      <c r="F1287" s="50">
        <v>9835014000</v>
      </c>
      <c r="G1287" s="50">
        <v>9810014000</v>
      </c>
      <c r="H1287" s="50">
        <v>9824114000</v>
      </c>
      <c r="I1287" s="50"/>
      <c r="J1287" s="50"/>
      <c r="K1287" s="50"/>
      <c r="L1287" s="50"/>
    </row>
    <row r="1288" spans="4:12" x14ac:dyDescent="0.25">
      <c r="D1288" s="50">
        <v>10170135</v>
      </c>
      <c r="E1288" s="50" t="s">
        <v>39</v>
      </c>
      <c r="F1288" s="50">
        <v>9835014000</v>
      </c>
      <c r="G1288" s="50">
        <v>9810014000</v>
      </c>
      <c r="H1288" s="50">
        <v>9824114000</v>
      </c>
      <c r="I1288" s="50"/>
      <c r="J1288" s="50"/>
      <c r="K1288" s="50"/>
      <c r="L1288" s="50"/>
    </row>
    <row r="1289" spans="4:12" x14ac:dyDescent="0.25">
      <c r="D1289" s="50">
        <v>10170138</v>
      </c>
      <c r="E1289" s="50" t="s">
        <v>39</v>
      </c>
      <c r="F1289" s="50">
        <v>9835014000</v>
      </c>
      <c r="G1289" s="50">
        <v>9810014000</v>
      </c>
      <c r="H1289" s="50">
        <v>9824114000</v>
      </c>
      <c r="I1289" s="50"/>
      <c r="J1289" s="50"/>
      <c r="K1289" s="50"/>
      <c r="L1289" s="50"/>
    </row>
    <row r="1290" spans="4:12" x14ac:dyDescent="0.25">
      <c r="D1290" s="50">
        <v>10170140</v>
      </c>
      <c r="E1290" s="50" t="s">
        <v>39</v>
      </c>
      <c r="F1290" s="50">
        <v>9835014000</v>
      </c>
      <c r="G1290" s="50">
        <v>9810014000</v>
      </c>
      <c r="H1290" s="50">
        <v>9824114000</v>
      </c>
      <c r="I1290" s="50"/>
      <c r="J1290" s="50"/>
      <c r="K1290" s="50"/>
      <c r="L1290" s="50"/>
    </row>
    <row r="1291" spans="4:12" x14ac:dyDescent="0.25">
      <c r="D1291" s="50">
        <v>10170145</v>
      </c>
      <c r="E1291" s="50" t="s">
        <v>39</v>
      </c>
      <c r="F1291" s="50">
        <v>9835016000</v>
      </c>
      <c r="G1291" s="50">
        <v>9810016000</v>
      </c>
      <c r="H1291" s="50">
        <v>9824116000</v>
      </c>
      <c r="I1291" s="50"/>
      <c r="J1291" s="50"/>
      <c r="K1291" s="50"/>
      <c r="L1291" s="50"/>
    </row>
    <row r="1292" spans="4:12" x14ac:dyDescent="0.25">
      <c r="D1292" s="50">
        <v>10170148</v>
      </c>
      <c r="E1292" s="50" t="s">
        <v>39</v>
      </c>
      <c r="F1292" s="50">
        <v>9835016000</v>
      </c>
      <c r="G1292" s="50">
        <v>9810016000</v>
      </c>
      <c r="H1292" s="50">
        <v>9824116000</v>
      </c>
      <c r="I1292" s="50"/>
      <c r="J1292" s="50"/>
      <c r="K1292" s="50"/>
      <c r="L1292" s="50"/>
    </row>
    <row r="1293" spans="4:12" x14ac:dyDescent="0.25">
      <c r="D1293" s="50">
        <v>10170150</v>
      </c>
      <c r="E1293" s="50" t="s">
        <v>39</v>
      </c>
      <c r="F1293" s="50">
        <v>9835016000</v>
      </c>
      <c r="G1293" s="50">
        <v>9810016000</v>
      </c>
      <c r="H1293" s="50">
        <v>9824116000</v>
      </c>
      <c r="I1293" s="50"/>
      <c r="J1293" s="50"/>
      <c r="K1293" s="50"/>
      <c r="L1293" s="50"/>
    </row>
    <row r="1294" spans="4:12" x14ac:dyDescent="0.25">
      <c r="D1294" s="50">
        <v>10170155</v>
      </c>
      <c r="E1294" s="50" t="s">
        <v>39</v>
      </c>
      <c r="F1294" s="50">
        <v>9835016000</v>
      </c>
      <c r="G1294" s="50">
        <v>9810016000</v>
      </c>
      <c r="H1294" s="50">
        <v>9824116000</v>
      </c>
      <c r="I1294" s="50"/>
      <c r="J1294" s="50"/>
      <c r="K1294" s="50"/>
      <c r="L1294" s="50"/>
    </row>
    <row r="1295" spans="4:12" x14ac:dyDescent="0.25">
      <c r="D1295" s="50">
        <v>10170160</v>
      </c>
      <c r="E1295" s="50" t="s">
        <v>39</v>
      </c>
      <c r="F1295" s="50">
        <v>9835016000</v>
      </c>
      <c r="G1295" s="50">
        <v>9810016000</v>
      </c>
      <c r="H1295" s="50">
        <v>9824116000</v>
      </c>
      <c r="I1295" s="50"/>
      <c r="J1295" s="50"/>
      <c r="K1295" s="50"/>
      <c r="L1295" s="50"/>
    </row>
    <row r="1296" spans="4:12" x14ac:dyDescent="0.25">
      <c r="D1296" s="50">
        <v>10170905</v>
      </c>
      <c r="E1296" s="50" t="s">
        <v>39</v>
      </c>
      <c r="F1296" s="50">
        <v>9835004000</v>
      </c>
      <c r="G1296" s="50">
        <v>9810004000</v>
      </c>
      <c r="H1296" s="50">
        <v>9824104000</v>
      </c>
      <c r="I1296" s="50"/>
      <c r="J1296" s="50"/>
      <c r="K1296" s="50"/>
      <c r="L1296" s="50"/>
    </row>
    <row r="1297" spans="4:12" x14ac:dyDescent="0.25">
      <c r="D1297" s="50">
        <v>10171020</v>
      </c>
      <c r="E1297" s="50" t="s">
        <v>39</v>
      </c>
      <c r="F1297" s="50">
        <v>9899999903</v>
      </c>
      <c r="G1297" s="50"/>
      <c r="H1297" s="50"/>
      <c r="I1297" s="50"/>
      <c r="J1297" s="50"/>
      <c r="K1297" s="50"/>
      <c r="L1297" s="50"/>
    </row>
    <row r="1298" spans="4:12" x14ac:dyDescent="0.25">
      <c r="D1298" s="50">
        <v>10171021</v>
      </c>
      <c r="E1298" s="50" t="s">
        <v>39</v>
      </c>
      <c r="F1298" s="50">
        <v>9899999903</v>
      </c>
      <c r="G1298" s="50"/>
      <c r="H1298" s="50"/>
      <c r="I1298" s="50"/>
      <c r="J1298" s="50"/>
      <c r="K1298" s="50"/>
      <c r="L1298" s="50"/>
    </row>
    <row r="1299" spans="4:12" x14ac:dyDescent="0.25">
      <c r="D1299" s="50">
        <v>10171022</v>
      </c>
      <c r="E1299" s="50" t="s">
        <v>39</v>
      </c>
      <c r="F1299" s="50">
        <v>9899999903</v>
      </c>
      <c r="G1299" s="50"/>
      <c r="H1299" s="50"/>
      <c r="I1299" s="50"/>
      <c r="J1299" s="50"/>
      <c r="K1299" s="50"/>
      <c r="L1299" s="50"/>
    </row>
    <row r="1300" spans="4:12" x14ac:dyDescent="0.25">
      <c r="D1300" s="50">
        <v>10171023</v>
      </c>
      <c r="E1300" s="50" t="s">
        <v>39</v>
      </c>
      <c r="F1300" s="50">
        <v>9899999903</v>
      </c>
      <c r="G1300" s="50"/>
      <c r="H1300" s="50"/>
      <c r="I1300" s="50"/>
      <c r="J1300" s="50"/>
      <c r="K1300" s="50"/>
      <c r="L1300" s="50"/>
    </row>
    <row r="1301" spans="4:12" x14ac:dyDescent="0.25">
      <c r="D1301" s="50">
        <v>10171024</v>
      </c>
      <c r="E1301" s="50" t="s">
        <v>39</v>
      </c>
      <c r="F1301" s="50">
        <v>9899999903</v>
      </c>
      <c r="G1301" s="50"/>
      <c r="H1301" s="50"/>
      <c r="I1301" s="50"/>
      <c r="J1301" s="50"/>
      <c r="K1301" s="50"/>
      <c r="L1301" s="50"/>
    </row>
    <row r="1302" spans="4:12" x14ac:dyDescent="0.25">
      <c r="D1302" s="50">
        <v>10171025</v>
      </c>
      <c r="E1302" s="50" t="s">
        <v>39</v>
      </c>
      <c r="F1302" s="50">
        <v>9899999903</v>
      </c>
      <c r="G1302" s="50"/>
      <c r="H1302" s="50"/>
      <c r="I1302" s="50"/>
      <c r="J1302" s="50"/>
      <c r="K1302" s="50"/>
      <c r="L1302" s="50"/>
    </row>
    <row r="1303" spans="4:12" x14ac:dyDescent="0.25">
      <c r="D1303" s="50">
        <v>10171026</v>
      </c>
      <c r="E1303" s="50" t="s">
        <v>39</v>
      </c>
      <c r="F1303" s="50">
        <v>9899999903</v>
      </c>
      <c r="G1303" s="50"/>
      <c r="H1303" s="50"/>
      <c r="I1303" s="50"/>
      <c r="J1303" s="50"/>
      <c r="K1303" s="50"/>
      <c r="L1303" s="50"/>
    </row>
    <row r="1304" spans="4:12" x14ac:dyDescent="0.25">
      <c r="D1304" s="50">
        <v>10171027</v>
      </c>
      <c r="E1304" s="50" t="s">
        <v>39</v>
      </c>
      <c r="F1304" s="50">
        <v>9899999903</v>
      </c>
      <c r="G1304" s="50"/>
      <c r="H1304" s="50"/>
      <c r="I1304" s="50"/>
      <c r="J1304" s="50"/>
      <c r="K1304" s="50"/>
      <c r="L1304" s="50"/>
    </row>
    <row r="1305" spans="4:12" x14ac:dyDescent="0.25">
      <c r="D1305" s="50">
        <v>10171028</v>
      </c>
      <c r="E1305" s="50" t="s">
        <v>39</v>
      </c>
      <c r="F1305" s="50">
        <v>9899999903</v>
      </c>
      <c r="G1305" s="50"/>
      <c r="H1305" s="50"/>
      <c r="I1305" s="50"/>
      <c r="J1305" s="50"/>
      <c r="K1305" s="50"/>
      <c r="L1305" s="50"/>
    </row>
    <row r="1306" spans="4:12" x14ac:dyDescent="0.25">
      <c r="D1306" s="50">
        <v>10171029</v>
      </c>
      <c r="E1306" s="50" t="s">
        <v>39</v>
      </c>
      <c r="F1306" s="50">
        <v>9899999903</v>
      </c>
      <c r="G1306" s="50"/>
      <c r="H1306" s="50"/>
      <c r="I1306" s="50"/>
      <c r="J1306" s="50"/>
      <c r="K1306" s="50"/>
      <c r="L1306" s="50"/>
    </row>
    <row r="1307" spans="4:12" x14ac:dyDescent="0.25">
      <c r="D1307" s="50">
        <v>10171030</v>
      </c>
      <c r="E1307" s="50" t="s">
        <v>39</v>
      </c>
      <c r="F1307" s="50">
        <v>9899999903</v>
      </c>
      <c r="G1307" s="50"/>
      <c r="H1307" s="50"/>
      <c r="I1307" s="50"/>
      <c r="J1307" s="50"/>
      <c r="K1307" s="50"/>
      <c r="L1307" s="50"/>
    </row>
    <row r="1308" spans="4:12" x14ac:dyDescent="0.25">
      <c r="D1308" s="50">
        <v>10171031</v>
      </c>
      <c r="E1308" s="50" t="s">
        <v>39</v>
      </c>
      <c r="F1308" s="50">
        <v>9899999903</v>
      </c>
      <c r="G1308" s="50"/>
      <c r="H1308" s="50"/>
      <c r="I1308" s="50"/>
      <c r="J1308" s="50"/>
      <c r="K1308" s="50"/>
      <c r="L1308" s="50"/>
    </row>
    <row r="1309" spans="4:12" x14ac:dyDescent="0.25">
      <c r="D1309" s="50">
        <v>10171032</v>
      </c>
      <c r="E1309" s="50" t="s">
        <v>39</v>
      </c>
      <c r="F1309" s="50">
        <v>9899999903</v>
      </c>
      <c r="G1309" s="50"/>
      <c r="H1309" s="50"/>
      <c r="I1309" s="50"/>
      <c r="J1309" s="50"/>
      <c r="K1309" s="50"/>
      <c r="L1309" s="50"/>
    </row>
    <row r="1310" spans="4:12" x14ac:dyDescent="0.25">
      <c r="D1310" s="50">
        <v>10171033</v>
      </c>
      <c r="E1310" s="50" t="s">
        <v>39</v>
      </c>
      <c r="F1310" s="50">
        <v>9899999903</v>
      </c>
      <c r="G1310" s="50"/>
      <c r="H1310" s="50"/>
      <c r="I1310" s="50"/>
      <c r="J1310" s="50"/>
      <c r="K1310" s="50"/>
      <c r="L1310" s="50"/>
    </row>
    <row r="1311" spans="4:12" x14ac:dyDescent="0.25">
      <c r="D1311" s="50">
        <v>10171034</v>
      </c>
      <c r="E1311" s="50" t="s">
        <v>39</v>
      </c>
      <c r="F1311" s="50">
        <v>9899999903</v>
      </c>
      <c r="G1311" s="50"/>
      <c r="H1311" s="50"/>
      <c r="I1311" s="50"/>
      <c r="J1311" s="50"/>
      <c r="K1311" s="50"/>
      <c r="L1311" s="50"/>
    </row>
    <row r="1312" spans="4:12" x14ac:dyDescent="0.25">
      <c r="D1312" s="50">
        <v>10171035</v>
      </c>
      <c r="E1312" s="50" t="s">
        <v>39</v>
      </c>
      <c r="F1312" s="50">
        <v>9899999903</v>
      </c>
      <c r="G1312" s="50"/>
      <c r="H1312" s="50"/>
      <c r="I1312" s="50"/>
      <c r="J1312" s="50"/>
      <c r="K1312" s="50"/>
      <c r="L1312" s="50"/>
    </row>
    <row r="1313" spans="4:12" x14ac:dyDescent="0.25">
      <c r="D1313" s="50">
        <v>10171036</v>
      </c>
      <c r="E1313" s="50" t="s">
        <v>39</v>
      </c>
      <c r="F1313" s="50">
        <v>9899999903</v>
      </c>
      <c r="G1313" s="50"/>
      <c r="H1313" s="50"/>
      <c r="I1313" s="50"/>
      <c r="J1313" s="50"/>
      <c r="K1313" s="50"/>
      <c r="L1313" s="50"/>
    </row>
    <row r="1314" spans="4:12" x14ac:dyDescent="0.25">
      <c r="D1314" s="50">
        <v>10171037</v>
      </c>
      <c r="E1314" s="50" t="s">
        <v>39</v>
      </c>
      <c r="F1314" s="50">
        <v>9899999903</v>
      </c>
      <c r="G1314" s="50"/>
      <c r="H1314" s="50"/>
      <c r="I1314" s="50"/>
      <c r="J1314" s="50"/>
      <c r="K1314" s="50"/>
      <c r="L1314" s="50"/>
    </row>
    <row r="1315" spans="4:12" x14ac:dyDescent="0.25">
      <c r="D1315" s="50">
        <v>10171038</v>
      </c>
      <c r="E1315" s="50" t="s">
        <v>39</v>
      </c>
      <c r="F1315" s="50">
        <v>9899999903</v>
      </c>
      <c r="G1315" s="50"/>
      <c r="H1315" s="50"/>
      <c r="I1315" s="50"/>
      <c r="J1315" s="50"/>
      <c r="K1315" s="50"/>
      <c r="L1315" s="50"/>
    </row>
    <row r="1316" spans="4:12" x14ac:dyDescent="0.25">
      <c r="D1316" s="50">
        <v>10171039</v>
      </c>
      <c r="E1316" s="50" t="s">
        <v>39</v>
      </c>
      <c r="F1316" s="50">
        <v>9899999903</v>
      </c>
      <c r="G1316" s="50"/>
      <c r="H1316" s="50"/>
      <c r="I1316" s="50"/>
      <c r="J1316" s="50"/>
      <c r="K1316" s="50"/>
      <c r="L1316" s="50"/>
    </row>
    <row r="1317" spans="4:12" x14ac:dyDescent="0.25">
      <c r="D1317" s="50">
        <v>10171040</v>
      </c>
      <c r="E1317" s="50" t="s">
        <v>39</v>
      </c>
      <c r="F1317" s="50">
        <v>9899999903</v>
      </c>
      <c r="G1317" s="50"/>
      <c r="H1317" s="50"/>
      <c r="I1317" s="50"/>
      <c r="J1317" s="50"/>
      <c r="K1317" s="50"/>
      <c r="L1317" s="50"/>
    </row>
    <row r="1318" spans="4:12" x14ac:dyDescent="0.25">
      <c r="D1318" s="50">
        <v>10171041</v>
      </c>
      <c r="E1318" s="50" t="s">
        <v>39</v>
      </c>
      <c r="F1318" s="50">
        <v>9899999903</v>
      </c>
      <c r="G1318" s="50"/>
      <c r="H1318" s="50"/>
      <c r="I1318" s="50"/>
      <c r="J1318" s="50"/>
      <c r="K1318" s="50"/>
      <c r="L1318" s="50"/>
    </row>
    <row r="1319" spans="4:12" x14ac:dyDescent="0.25">
      <c r="D1319" s="50">
        <v>10171042</v>
      </c>
      <c r="E1319" s="50" t="s">
        <v>39</v>
      </c>
      <c r="F1319" s="50">
        <v>9899999903</v>
      </c>
      <c r="G1319" s="50"/>
      <c r="H1319" s="50"/>
      <c r="I1319" s="50"/>
      <c r="J1319" s="50"/>
      <c r="K1319" s="50"/>
      <c r="L1319" s="50"/>
    </row>
    <row r="1320" spans="4:12" x14ac:dyDescent="0.25">
      <c r="D1320" s="50">
        <v>10171043</v>
      </c>
      <c r="E1320" s="50" t="s">
        <v>39</v>
      </c>
      <c r="F1320" s="50">
        <v>9899999903</v>
      </c>
      <c r="G1320" s="50"/>
      <c r="H1320" s="50"/>
      <c r="I1320" s="50"/>
      <c r="J1320" s="50"/>
      <c r="K1320" s="50"/>
      <c r="L1320" s="50"/>
    </row>
    <row r="1321" spans="4:12" x14ac:dyDescent="0.25">
      <c r="D1321" s="50">
        <v>10171044</v>
      </c>
      <c r="E1321" s="50" t="s">
        <v>39</v>
      </c>
      <c r="F1321" s="50">
        <v>9899999903</v>
      </c>
      <c r="G1321" s="50"/>
      <c r="H1321" s="50"/>
      <c r="I1321" s="50"/>
      <c r="J1321" s="50"/>
      <c r="K1321" s="50"/>
      <c r="L1321" s="50"/>
    </row>
    <row r="1322" spans="4:12" x14ac:dyDescent="0.25">
      <c r="D1322" s="50">
        <v>10171045</v>
      </c>
      <c r="E1322" s="50" t="s">
        <v>39</v>
      </c>
      <c r="F1322" s="50">
        <v>9899999903</v>
      </c>
      <c r="G1322" s="50"/>
      <c r="H1322" s="50"/>
      <c r="I1322" s="50"/>
      <c r="J1322" s="50"/>
      <c r="K1322" s="50"/>
      <c r="L1322" s="50"/>
    </row>
    <row r="1323" spans="4:12" x14ac:dyDescent="0.25">
      <c r="D1323" s="50">
        <v>10171046</v>
      </c>
      <c r="E1323" s="50" t="s">
        <v>39</v>
      </c>
      <c r="F1323" s="50">
        <v>9899999903</v>
      </c>
      <c r="G1323" s="50"/>
      <c r="H1323" s="50"/>
      <c r="I1323" s="50"/>
      <c r="J1323" s="50"/>
      <c r="K1323" s="50"/>
      <c r="L1323" s="50"/>
    </row>
    <row r="1324" spans="4:12" x14ac:dyDescent="0.25">
      <c r="D1324" s="50">
        <v>10171047</v>
      </c>
      <c r="E1324" s="50" t="s">
        <v>39</v>
      </c>
      <c r="F1324" s="50">
        <v>9899999903</v>
      </c>
      <c r="G1324" s="50"/>
      <c r="H1324" s="50"/>
      <c r="I1324" s="50"/>
      <c r="J1324" s="50"/>
      <c r="K1324" s="50"/>
      <c r="L1324" s="50"/>
    </row>
    <row r="1325" spans="4:12" x14ac:dyDescent="0.25">
      <c r="D1325" s="50">
        <v>10171048</v>
      </c>
      <c r="E1325" s="50" t="s">
        <v>39</v>
      </c>
      <c r="F1325" s="50">
        <v>9899999903</v>
      </c>
      <c r="G1325" s="50"/>
      <c r="H1325" s="50"/>
      <c r="I1325" s="50"/>
      <c r="J1325" s="50"/>
      <c r="K1325" s="50"/>
      <c r="L1325" s="50"/>
    </row>
    <row r="1326" spans="4:12" x14ac:dyDescent="0.25">
      <c r="D1326" s="50">
        <v>10171049</v>
      </c>
      <c r="E1326" s="50" t="s">
        <v>39</v>
      </c>
      <c r="F1326" s="50">
        <v>9899999903</v>
      </c>
      <c r="G1326" s="50"/>
      <c r="H1326" s="50"/>
      <c r="I1326" s="50"/>
      <c r="J1326" s="50"/>
      <c r="K1326" s="50"/>
      <c r="L1326" s="50"/>
    </row>
    <row r="1327" spans="4:12" x14ac:dyDescent="0.25">
      <c r="D1327" s="50">
        <v>10171050</v>
      </c>
      <c r="E1327" s="50" t="s">
        <v>39</v>
      </c>
      <c r="F1327" s="50">
        <v>9899999903</v>
      </c>
      <c r="G1327" s="50"/>
      <c r="H1327" s="50"/>
      <c r="I1327" s="50"/>
      <c r="J1327" s="50"/>
      <c r="K1327" s="50"/>
      <c r="L1327" s="50"/>
    </row>
    <row r="1328" spans="4:12" x14ac:dyDescent="0.25">
      <c r="D1328" s="50">
        <v>10171051</v>
      </c>
      <c r="E1328" s="50" t="s">
        <v>39</v>
      </c>
      <c r="F1328" s="50">
        <v>9899999903</v>
      </c>
      <c r="G1328" s="50"/>
      <c r="H1328" s="50"/>
      <c r="I1328" s="50"/>
      <c r="J1328" s="50"/>
      <c r="K1328" s="50"/>
      <c r="L1328" s="50"/>
    </row>
    <row r="1329" spans="4:12" x14ac:dyDescent="0.25">
      <c r="D1329" s="50">
        <v>10171052</v>
      </c>
      <c r="E1329" s="50" t="s">
        <v>39</v>
      </c>
      <c r="F1329" s="50">
        <v>9899999903</v>
      </c>
      <c r="G1329" s="50"/>
      <c r="H1329" s="50"/>
      <c r="I1329" s="50"/>
      <c r="J1329" s="50"/>
      <c r="K1329" s="50"/>
      <c r="L1329" s="50"/>
    </row>
    <row r="1330" spans="4:12" x14ac:dyDescent="0.25">
      <c r="D1330" s="50">
        <v>10171053</v>
      </c>
      <c r="E1330" s="50" t="s">
        <v>39</v>
      </c>
      <c r="F1330" s="50">
        <v>9899999903</v>
      </c>
      <c r="G1330" s="50"/>
      <c r="H1330" s="50"/>
      <c r="I1330" s="50"/>
      <c r="J1330" s="50"/>
      <c r="K1330" s="50"/>
      <c r="L1330" s="50"/>
    </row>
    <row r="1331" spans="4:12" x14ac:dyDescent="0.25">
      <c r="D1331" s="50">
        <v>10171054</v>
      </c>
      <c r="E1331" s="50" t="s">
        <v>39</v>
      </c>
      <c r="F1331" s="50">
        <v>9899999903</v>
      </c>
      <c r="G1331" s="50"/>
      <c r="H1331" s="50"/>
      <c r="I1331" s="50"/>
      <c r="J1331" s="50"/>
      <c r="K1331" s="50"/>
      <c r="L1331" s="50"/>
    </row>
    <row r="1332" spans="4:12" x14ac:dyDescent="0.25">
      <c r="D1332" s="50">
        <v>10171055</v>
      </c>
      <c r="E1332" s="50" t="s">
        <v>39</v>
      </c>
      <c r="F1332" s="50">
        <v>9899999903</v>
      </c>
      <c r="G1332" s="50"/>
      <c r="H1332" s="50"/>
      <c r="I1332" s="50"/>
      <c r="J1332" s="50"/>
      <c r="K1332" s="50"/>
      <c r="L1332" s="50"/>
    </row>
    <row r="1333" spans="4:12" x14ac:dyDescent="0.25">
      <c r="D1333" s="50">
        <v>10171056</v>
      </c>
      <c r="E1333" s="50" t="s">
        <v>39</v>
      </c>
      <c r="F1333" s="50">
        <v>9899999903</v>
      </c>
      <c r="G1333" s="50"/>
      <c r="H1333" s="50"/>
      <c r="I1333" s="50"/>
      <c r="J1333" s="50"/>
      <c r="K1333" s="50"/>
      <c r="L1333" s="50"/>
    </row>
    <row r="1334" spans="4:12" x14ac:dyDescent="0.25">
      <c r="D1334" s="50">
        <v>10171057</v>
      </c>
      <c r="E1334" s="50" t="s">
        <v>39</v>
      </c>
      <c r="F1334" s="50">
        <v>9899999903</v>
      </c>
      <c r="G1334" s="50"/>
      <c r="H1334" s="50"/>
      <c r="I1334" s="50"/>
      <c r="J1334" s="50"/>
      <c r="K1334" s="50"/>
      <c r="L1334" s="50"/>
    </row>
    <row r="1335" spans="4:12" x14ac:dyDescent="0.25">
      <c r="D1335" s="50">
        <v>10171058</v>
      </c>
      <c r="E1335" s="50" t="s">
        <v>39</v>
      </c>
      <c r="F1335" s="50">
        <v>9899999903</v>
      </c>
      <c r="G1335" s="50"/>
      <c r="H1335" s="50"/>
      <c r="I1335" s="50"/>
      <c r="J1335" s="50"/>
      <c r="K1335" s="50"/>
      <c r="L1335" s="50"/>
    </row>
    <row r="1336" spans="4:12" x14ac:dyDescent="0.25">
      <c r="D1336" s="50">
        <v>10171059</v>
      </c>
      <c r="E1336" s="50" t="s">
        <v>39</v>
      </c>
      <c r="F1336" s="50">
        <v>9899999903</v>
      </c>
      <c r="G1336" s="50"/>
      <c r="H1336" s="50"/>
      <c r="I1336" s="50"/>
      <c r="J1336" s="50"/>
      <c r="K1336" s="50"/>
      <c r="L1336" s="50"/>
    </row>
    <row r="1337" spans="4:12" x14ac:dyDescent="0.25">
      <c r="D1337" s="50">
        <v>10171060</v>
      </c>
      <c r="E1337" s="50" t="s">
        <v>39</v>
      </c>
      <c r="F1337" s="50">
        <v>9899999903</v>
      </c>
      <c r="G1337" s="50"/>
      <c r="H1337" s="50"/>
      <c r="I1337" s="50"/>
      <c r="J1337" s="50"/>
      <c r="K1337" s="50"/>
      <c r="L1337" s="50"/>
    </row>
    <row r="1338" spans="4:12" x14ac:dyDescent="0.25">
      <c r="D1338" s="50">
        <v>10171061</v>
      </c>
      <c r="E1338" s="50" t="s">
        <v>39</v>
      </c>
      <c r="F1338" s="50">
        <v>9899999903</v>
      </c>
      <c r="G1338" s="50"/>
      <c r="H1338" s="50"/>
      <c r="I1338" s="50"/>
      <c r="J1338" s="50"/>
      <c r="K1338" s="50"/>
      <c r="L1338" s="50"/>
    </row>
    <row r="1339" spans="4:12" x14ac:dyDescent="0.25">
      <c r="D1339" s="50">
        <v>10171062</v>
      </c>
      <c r="E1339" s="50" t="s">
        <v>39</v>
      </c>
      <c r="F1339" s="50">
        <v>9899999903</v>
      </c>
      <c r="G1339" s="50"/>
      <c r="H1339" s="50"/>
      <c r="I1339" s="50"/>
      <c r="J1339" s="50"/>
      <c r="K1339" s="50"/>
      <c r="L1339" s="50"/>
    </row>
    <row r="1340" spans="4:12" x14ac:dyDescent="0.25">
      <c r="D1340" s="50">
        <v>10171063</v>
      </c>
      <c r="E1340" s="50" t="s">
        <v>39</v>
      </c>
      <c r="F1340" s="50">
        <v>9899999903</v>
      </c>
      <c r="G1340" s="50"/>
      <c r="H1340" s="50"/>
      <c r="I1340" s="50"/>
      <c r="J1340" s="50"/>
      <c r="K1340" s="50"/>
      <c r="L1340" s="50"/>
    </row>
    <row r="1341" spans="4:12" x14ac:dyDescent="0.25">
      <c r="D1341" s="50">
        <v>10171064</v>
      </c>
      <c r="E1341" s="50" t="s">
        <v>39</v>
      </c>
      <c r="F1341" s="50">
        <v>9899999903</v>
      </c>
      <c r="G1341" s="50"/>
      <c r="H1341" s="50"/>
      <c r="I1341" s="50"/>
      <c r="J1341" s="50"/>
      <c r="K1341" s="50"/>
      <c r="L1341" s="50"/>
    </row>
    <row r="1342" spans="4:12" x14ac:dyDescent="0.25">
      <c r="D1342" s="50">
        <v>10171065</v>
      </c>
      <c r="E1342" s="50" t="s">
        <v>39</v>
      </c>
      <c r="F1342" s="50">
        <v>9899999903</v>
      </c>
      <c r="G1342" s="50"/>
      <c r="H1342" s="50"/>
      <c r="I1342" s="50"/>
      <c r="J1342" s="50"/>
      <c r="K1342" s="50"/>
      <c r="L1342" s="50"/>
    </row>
    <row r="1343" spans="4:12" x14ac:dyDescent="0.25">
      <c r="D1343" s="50">
        <v>10171066</v>
      </c>
      <c r="E1343" s="50" t="s">
        <v>39</v>
      </c>
      <c r="F1343" s="50">
        <v>9899999903</v>
      </c>
      <c r="G1343" s="50"/>
      <c r="H1343" s="50"/>
      <c r="I1343" s="50"/>
      <c r="J1343" s="50"/>
      <c r="K1343" s="50"/>
      <c r="L1343" s="50"/>
    </row>
    <row r="1344" spans="4:12" x14ac:dyDescent="0.25">
      <c r="D1344" s="50">
        <v>10171067</v>
      </c>
      <c r="E1344" s="50" t="s">
        <v>39</v>
      </c>
      <c r="F1344" s="50">
        <v>9899999903</v>
      </c>
      <c r="G1344" s="50"/>
      <c r="H1344" s="50"/>
      <c r="I1344" s="50"/>
      <c r="J1344" s="50"/>
      <c r="K1344" s="50"/>
      <c r="L1344" s="50"/>
    </row>
    <row r="1345" spans="4:12" x14ac:dyDescent="0.25">
      <c r="D1345" s="50">
        <v>10171068</v>
      </c>
      <c r="E1345" s="50" t="s">
        <v>39</v>
      </c>
      <c r="F1345" s="50">
        <v>9899999903</v>
      </c>
      <c r="G1345" s="50"/>
      <c r="H1345" s="50"/>
      <c r="I1345" s="50"/>
      <c r="J1345" s="50"/>
      <c r="K1345" s="50"/>
      <c r="L1345" s="50"/>
    </row>
    <row r="1346" spans="4:12" x14ac:dyDescent="0.25">
      <c r="D1346" s="50">
        <v>10171069</v>
      </c>
      <c r="E1346" s="50" t="s">
        <v>39</v>
      </c>
      <c r="F1346" s="50">
        <v>9899999903</v>
      </c>
      <c r="G1346" s="50"/>
      <c r="H1346" s="50"/>
      <c r="I1346" s="50"/>
      <c r="J1346" s="50"/>
      <c r="K1346" s="50"/>
      <c r="L1346" s="50"/>
    </row>
    <row r="1347" spans="4:12" x14ac:dyDescent="0.25">
      <c r="D1347" s="50">
        <v>10171070</v>
      </c>
      <c r="E1347" s="50" t="s">
        <v>39</v>
      </c>
      <c r="F1347" s="50">
        <v>9899999903</v>
      </c>
      <c r="G1347" s="50"/>
      <c r="H1347" s="50"/>
      <c r="I1347" s="50"/>
      <c r="J1347" s="50"/>
      <c r="K1347" s="50"/>
      <c r="L1347" s="50"/>
    </row>
    <row r="1348" spans="4:12" x14ac:dyDescent="0.25">
      <c r="D1348" s="50">
        <v>10171071</v>
      </c>
      <c r="E1348" s="50" t="s">
        <v>39</v>
      </c>
      <c r="F1348" s="50">
        <v>9899999903</v>
      </c>
      <c r="G1348" s="50"/>
      <c r="H1348" s="50"/>
      <c r="I1348" s="50"/>
      <c r="J1348" s="50"/>
      <c r="K1348" s="50"/>
      <c r="L1348" s="50"/>
    </row>
    <row r="1349" spans="4:12" x14ac:dyDescent="0.25">
      <c r="D1349" s="50">
        <v>10171072</v>
      </c>
      <c r="E1349" s="50" t="s">
        <v>39</v>
      </c>
      <c r="F1349" s="50">
        <v>9899999903</v>
      </c>
      <c r="G1349" s="50"/>
      <c r="H1349" s="50"/>
      <c r="I1349" s="50"/>
      <c r="J1349" s="50"/>
      <c r="K1349" s="50"/>
      <c r="L1349" s="50"/>
    </row>
    <row r="1350" spans="4:12" x14ac:dyDescent="0.25">
      <c r="D1350" s="50">
        <v>10171073</v>
      </c>
      <c r="E1350" s="50" t="s">
        <v>39</v>
      </c>
      <c r="F1350" s="50">
        <v>9899999903</v>
      </c>
      <c r="G1350" s="50"/>
      <c r="H1350" s="50"/>
      <c r="I1350" s="50"/>
      <c r="J1350" s="50"/>
      <c r="K1350" s="50"/>
      <c r="L1350" s="50"/>
    </row>
    <row r="1351" spans="4:12" x14ac:dyDescent="0.25">
      <c r="D1351" s="50">
        <v>10171074</v>
      </c>
      <c r="E1351" s="50" t="s">
        <v>39</v>
      </c>
      <c r="F1351" s="50">
        <v>9899999903</v>
      </c>
      <c r="G1351" s="50"/>
      <c r="H1351" s="50"/>
      <c r="I1351" s="50"/>
      <c r="J1351" s="50"/>
      <c r="K1351" s="50"/>
      <c r="L1351" s="50"/>
    </row>
    <row r="1352" spans="4:12" x14ac:dyDescent="0.25">
      <c r="D1352" s="50">
        <v>10171075</v>
      </c>
      <c r="E1352" s="50" t="s">
        <v>39</v>
      </c>
      <c r="F1352" s="50">
        <v>9899999903</v>
      </c>
      <c r="G1352" s="50"/>
      <c r="H1352" s="50"/>
      <c r="I1352" s="50"/>
      <c r="J1352" s="50"/>
      <c r="K1352" s="50"/>
      <c r="L1352" s="50"/>
    </row>
    <row r="1353" spans="4:12" x14ac:dyDescent="0.25">
      <c r="D1353" s="50">
        <v>10171076</v>
      </c>
      <c r="E1353" s="50" t="s">
        <v>39</v>
      </c>
      <c r="F1353" s="50">
        <v>9899999903</v>
      </c>
      <c r="G1353" s="50"/>
      <c r="H1353" s="50"/>
      <c r="I1353" s="50"/>
      <c r="J1353" s="50"/>
      <c r="K1353" s="50"/>
      <c r="L1353" s="50"/>
    </row>
    <row r="1354" spans="4:12" x14ac:dyDescent="0.25">
      <c r="D1354" s="50">
        <v>10171077</v>
      </c>
      <c r="E1354" s="50" t="s">
        <v>39</v>
      </c>
      <c r="F1354" s="50">
        <v>9835008000</v>
      </c>
      <c r="G1354" s="50">
        <v>9810008000</v>
      </c>
      <c r="H1354" s="50">
        <v>9824108000</v>
      </c>
      <c r="I1354" s="50"/>
      <c r="J1354" s="50"/>
      <c r="K1354" s="50"/>
      <c r="L1354" s="50"/>
    </row>
    <row r="1355" spans="4:12" x14ac:dyDescent="0.25">
      <c r="D1355" s="50">
        <v>10171078</v>
      </c>
      <c r="E1355" s="50" t="s">
        <v>39</v>
      </c>
      <c r="F1355" s="50">
        <v>9899999903</v>
      </c>
      <c r="G1355" s="50"/>
      <c r="H1355" s="50"/>
      <c r="I1355" s="50"/>
      <c r="J1355" s="50"/>
      <c r="K1355" s="50"/>
      <c r="L1355" s="50"/>
    </row>
    <row r="1356" spans="4:12" x14ac:dyDescent="0.25">
      <c r="D1356" s="50">
        <v>10171079</v>
      </c>
      <c r="E1356" s="50" t="s">
        <v>39</v>
      </c>
      <c r="F1356" s="50">
        <v>9835008000</v>
      </c>
      <c r="G1356" s="50">
        <v>9810008000</v>
      </c>
      <c r="H1356" s="50">
        <v>9824108000</v>
      </c>
      <c r="I1356" s="50"/>
      <c r="J1356" s="50"/>
      <c r="K1356" s="50"/>
      <c r="L1356" s="50"/>
    </row>
    <row r="1357" spans="4:12" x14ac:dyDescent="0.25">
      <c r="D1357" s="50">
        <v>10171080</v>
      </c>
      <c r="E1357" s="50" t="s">
        <v>39</v>
      </c>
      <c r="F1357" s="50">
        <v>9899999903</v>
      </c>
      <c r="G1357" s="50"/>
      <c r="H1357" s="50"/>
      <c r="I1357" s="50"/>
      <c r="J1357" s="50"/>
      <c r="K1357" s="50"/>
      <c r="L1357" s="50"/>
    </row>
    <row r="1358" spans="4:12" x14ac:dyDescent="0.25">
      <c r="D1358" s="50">
        <v>10171081</v>
      </c>
      <c r="E1358" s="50" t="s">
        <v>39</v>
      </c>
      <c r="F1358" s="50">
        <v>9899999903</v>
      </c>
      <c r="G1358" s="50"/>
      <c r="H1358" s="50"/>
      <c r="I1358" s="50"/>
      <c r="J1358" s="50"/>
      <c r="K1358" s="50"/>
      <c r="L1358" s="50"/>
    </row>
    <row r="1359" spans="4:12" x14ac:dyDescent="0.25">
      <c r="D1359" s="50">
        <v>10171082</v>
      </c>
      <c r="E1359" s="50" t="s">
        <v>39</v>
      </c>
      <c r="F1359" s="50">
        <v>9835010000</v>
      </c>
      <c r="G1359" s="50">
        <v>9810010000</v>
      </c>
      <c r="H1359" s="50">
        <v>9824110000</v>
      </c>
      <c r="I1359" s="50"/>
      <c r="J1359" s="50"/>
      <c r="K1359" s="50"/>
      <c r="L1359" s="50"/>
    </row>
    <row r="1360" spans="4:12" x14ac:dyDescent="0.25">
      <c r="D1360" s="50">
        <v>10171083</v>
      </c>
      <c r="E1360" s="50" t="s">
        <v>39</v>
      </c>
      <c r="F1360" s="50">
        <v>9835010000</v>
      </c>
      <c r="G1360" s="50">
        <v>9810010000</v>
      </c>
      <c r="H1360" s="50">
        <v>9824110000</v>
      </c>
      <c r="I1360" s="50"/>
      <c r="J1360" s="50"/>
      <c r="K1360" s="50"/>
      <c r="L1360" s="50"/>
    </row>
    <row r="1361" spans="4:12" x14ac:dyDescent="0.25">
      <c r="D1361" s="50">
        <v>10171084</v>
      </c>
      <c r="E1361" s="50" t="s">
        <v>39</v>
      </c>
      <c r="F1361" s="50">
        <v>9835010000</v>
      </c>
      <c r="G1361" s="50">
        <v>9810010000</v>
      </c>
      <c r="H1361" s="50">
        <v>9824110000</v>
      </c>
      <c r="I1361" s="50"/>
      <c r="J1361" s="50"/>
      <c r="K1361" s="50"/>
      <c r="L1361" s="50"/>
    </row>
    <row r="1362" spans="4:12" x14ac:dyDescent="0.25">
      <c r="D1362" s="50">
        <v>10171085</v>
      </c>
      <c r="E1362" s="50" t="s">
        <v>39</v>
      </c>
      <c r="F1362" s="50">
        <v>9899999903</v>
      </c>
      <c r="G1362" s="50"/>
      <c r="H1362" s="50"/>
      <c r="I1362" s="50"/>
      <c r="J1362" s="50"/>
      <c r="K1362" s="50"/>
      <c r="L1362" s="50"/>
    </row>
    <row r="1363" spans="4:12" x14ac:dyDescent="0.25">
      <c r="D1363" s="50">
        <v>10171086</v>
      </c>
      <c r="E1363" s="50" t="s">
        <v>39</v>
      </c>
      <c r="F1363" s="50">
        <v>9835010000</v>
      </c>
      <c r="G1363" s="50">
        <v>9810010000</v>
      </c>
      <c r="H1363" s="50">
        <v>9824110000</v>
      </c>
      <c r="I1363" s="50"/>
      <c r="J1363" s="50"/>
      <c r="K1363" s="50"/>
      <c r="L1363" s="50"/>
    </row>
    <row r="1364" spans="4:12" x14ac:dyDescent="0.25">
      <c r="D1364" s="50">
        <v>10171087</v>
      </c>
      <c r="E1364" s="50" t="s">
        <v>39</v>
      </c>
      <c r="F1364" s="50">
        <v>9835010000</v>
      </c>
      <c r="G1364" s="50">
        <v>9810010000</v>
      </c>
      <c r="H1364" s="50">
        <v>9824110000</v>
      </c>
      <c r="I1364" s="50"/>
      <c r="J1364" s="50"/>
      <c r="K1364" s="50"/>
      <c r="L1364" s="50"/>
    </row>
    <row r="1365" spans="4:12" x14ac:dyDescent="0.25">
      <c r="D1365" s="50">
        <v>10171088</v>
      </c>
      <c r="E1365" s="50" t="s">
        <v>39</v>
      </c>
      <c r="F1365" s="50">
        <v>9835010000</v>
      </c>
      <c r="G1365" s="50">
        <v>9810010000</v>
      </c>
      <c r="H1365" s="50">
        <v>9824110000</v>
      </c>
      <c r="I1365" s="50"/>
      <c r="J1365" s="50"/>
      <c r="K1365" s="50"/>
      <c r="L1365" s="50"/>
    </row>
    <row r="1366" spans="4:12" x14ac:dyDescent="0.25">
      <c r="D1366" s="50">
        <v>10171089</v>
      </c>
      <c r="E1366" s="50" t="s">
        <v>39</v>
      </c>
      <c r="F1366" s="50">
        <v>9835010000</v>
      </c>
      <c r="G1366" s="50">
        <v>9810010000</v>
      </c>
      <c r="H1366" s="50">
        <v>9824110000</v>
      </c>
      <c r="I1366" s="50"/>
      <c r="J1366" s="50"/>
      <c r="K1366" s="50"/>
      <c r="L1366" s="50"/>
    </row>
    <row r="1367" spans="4:12" x14ac:dyDescent="0.25">
      <c r="D1367" s="50">
        <v>10171090</v>
      </c>
      <c r="E1367" s="50" t="s">
        <v>39</v>
      </c>
      <c r="F1367" s="50">
        <v>9899999903</v>
      </c>
      <c r="G1367" s="50"/>
      <c r="H1367" s="50"/>
      <c r="I1367" s="50"/>
      <c r="J1367" s="50"/>
      <c r="K1367" s="50"/>
      <c r="L1367" s="50"/>
    </row>
    <row r="1368" spans="4:12" x14ac:dyDescent="0.25">
      <c r="D1368" s="50">
        <v>10171091</v>
      </c>
      <c r="E1368" s="50" t="s">
        <v>39</v>
      </c>
      <c r="F1368" s="50">
        <v>9835010000</v>
      </c>
      <c r="G1368" s="50">
        <v>9810010000</v>
      </c>
      <c r="H1368" s="50">
        <v>9824110000</v>
      </c>
      <c r="I1368" s="50"/>
      <c r="J1368" s="50"/>
      <c r="K1368" s="50"/>
      <c r="L1368" s="50"/>
    </row>
    <row r="1369" spans="4:12" x14ac:dyDescent="0.25">
      <c r="D1369" s="50">
        <v>10171092</v>
      </c>
      <c r="E1369" s="50" t="s">
        <v>39</v>
      </c>
      <c r="F1369" s="50">
        <v>9835010000</v>
      </c>
      <c r="G1369" s="50">
        <v>9810010000</v>
      </c>
      <c r="H1369" s="50">
        <v>9824110000</v>
      </c>
      <c r="I1369" s="50"/>
      <c r="J1369" s="50"/>
      <c r="K1369" s="50"/>
      <c r="L1369" s="50"/>
    </row>
    <row r="1370" spans="4:12" x14ac:dyDescent="0.25">
      <c r="D1370" s="50">
        <v>10171093</v>
      </c>
      <c r="E1370" s="50" t="s">
        <v>39</v>
      </c>
      <c r="F1370" s="50">
        <v>9835010000</v>
      </c>
      <c r="G1370" s="50">
        <v>9810010000</v>
      </c>
      <c r="H1370" s="50">
        <v>9824110000</v>
      </c>
      <c r="I1370" s="50"/>
      <c r="J1370" s="50"/>
      <c r="K1370" s="50"/>
      <c r="L1370" s="50"/>
    </row>
    <row r="1371" spans="4:12" x14ac:dyDescent="0.25">
      <c r="D1371" s="50">
        <v>10171094</v>
      </c>
      <c r="E1371" s="50" t="s">
        <v>39</v>
      </c>
      <c r="F1371" s="50">
        <v>9835010000</v>
      </c>
      <c r="G1371" s="50">
        <v>9810010000</v>
      </c>
      <c r="H1371" s="50">
        <v>9824110000</v>
      </c>
      <c r="I1371" s="50"/>
      <c r="J1371" s="50"/>
      <c r="K1371" s="50"/>
      <c r="L1371" s="50"/>
    </row>
    <row r="1372" spans="4:12" x14ac:dyDescent="0.25">
      <c r="D1372" s="50">
        <v>10171095</v>
      </c>
      <c r="E1372" s="50" t="s">
        <v>39</v>
      </c>
      <c r="F1372" s="50">
        <v>9835010000</v>
      </c>
      <c r="G1372" s="50">
        <v>9810010000</v>
      </c>
      <c r="H1372" s="50">
        <v>9824110000</v>
      </c>
      <c r="I1372" s="50"/>
      <c r="J1372" s="50"/>
      <c r="K1372" s="50"/>
      <c r="L1372" s="50"/>
    </row>
    <row r="1373" spans="4:12" x14ac:dyDescent="0.25">
      <c r="D1373" s="50">
        <v>10171096</v>
      </c>
      <c r="E1373" s="50" t="s">
        <v>39</v>
      </c>
      <c r="F1373" s="50">
        <v>9835010000</v>
      </c>
      <c r="G1373" s="50">
        <v>9810010000</v>
      </c>
      <c r="H1373" s="50">
        <v>9824110000</v>
      </c>
      <c r="I1373" s="50"/>
      <c r="J1373" s="50"/>
      <c r="K1373" s="50"/>
      <c r="L1373" s="50"/>
    </row>
    <row r="1374" spans="4:12" x14ac:dyDescent="0.25">
      <c r="D1374" s="50">
        <v>10171097</v>
      </c>
      <c r="E1374" s="50" t="s">
        <v>39</v>
      </c>
      <c r="F1374" s="50">
        <v>9835010000</v>
      </c>
      <c r="G1374" s="50">
        <v>9810010000</v>
      </c>
      <c r="H1374" s="50">
        <v>9824110000</v>
      </c>
      <c r="I1374" s="50"/>
      <c r="J1374" s="50"/>
      <c r="K1374" s="50"/>
      <c r="L1374" s="50"/>
    </row>
    <row r="1375" spans="4:12" x14ac:dyDescent="0.25">
      <c r="D1375" s="50">
        <v>10171098</v>
      </c>
      <c r="E1375" s="50" t="s">
        <v>39</v>
      </c>
      <c r="F1375" s="50">
        <v>9835010000</v>
      </c>
      <c r="G1375" s="50">
        <v>9810010000</v>
      </c>
      <c r="H1375" s="50">
        <v>9824110000</v>
      </c>
      <c r="I1375" s="50"/>
      <c r="J1375" s="50"/>
      <c r="K1375" s="50"/>
      <c r="L1375" s="50"/>
    </row>
    <row r="1376" spans="4:12" x14ac:dyDescent="0.25">
      <c r="D1376" s="50">
        <v>10171099</v>
      </c>
      <c r="E1376" s="50" t="s">
        <v>39</v>
      </c>
      <c r="F1376" s="50">
        <v>9835010000</v>
      </c>
      <c r="G1376" s="50">
        <v>9810010000</v>
      </c>
      <c r="H1376" s="50">
        <v>9824110000</v>
      </c>
      <c r="I1376" s="50"/>
      <c r="J1376" s="50"/>
      <c r="K1376" s="50"/>
      <c r="L1376" s="50"/>
    </row>
    <row r="1377" spans="4:12" x14ac:dyDescent="0.25">
      <c r="D1377" s="50">
        <v>10171100</v>
      </c>
      <c r="E1377" s="50" t="s">
        <v>39</v>
      </c>
      <c r="F1377" s="50">
        <v>9835010000</v>
      </c>
      <c r="G1377" s="50">
        <v>9810010000</v>
      </c>
      <c r="H1377" s="50">
        <v>9824110000</v>
      </c>
      <c r="I1377" s="50"/>
      <c r="J1377" s="50"/>
      <c r="K1377" s="50"/>
      <c r="L1377" s="50"/>
    </row>
    <row r="1378" spans="4:12" x14ac:dyDescent="0.25">
      <c r="D1378" s="50">
        <v>10171101</v>
      </c>
      <c r="E1378" s="50" t="s">
        <v>39</v>
      </c>
      <c r="F1378" s="50">
        <v>9835012000</v>
      </c>
      <c r="G1378" s="50">
        <v>9810012000</v>
      </c>
      <c r="H1378" s="50">
        <v>9824112000</v>
      </c>
      <c r="I1378" s="50"/>
      <c r="J1378" s="50"/>
      <c r="K1378" s="50"/>
      <c r="L1378" s="50"/>
    </row>
    <row r="1379" spans="4:12" x14ac:dyDescent="0.25">
      <c r="D1379" s="50">
        <v>10171102</v>
      </c>
      <c r="E1379" s="50" t="s">
        <v>39</v>
      </c>
      <c r="F1379" s="50">
        <v>9835012000</v>
      </c>
      <c r="G1379" s="50">
        <v>9810012000</v>
      </c>
      <c r="H1379" s="50">
        <v>9824112000</v>
      </c>
      <c r="I1379" s="50"/>
      <c r="J1379" s="50"/>
      <c r="K1379" s="50"/>
      <c r="L1379" s="50"/>
    </row>
    <row r="1380" spans="4:12" x14ac:dyDescent="0.25">
      <c r="D1380" s="50">
        <v>10171103</v>
      </c>
      <c r="E1380" s="50" t="s">
        <v>39</v>
      </c>
      <c r="F1380" s="50">
        <v>9835012000</v>
      </c>
      <c r="G1380" s="50">
        <v>9810012000</v>
      </c>
      <c r="H1380" s="50">
        <v>9824112000</v>
      </c>
      <c r="I1380" s="50"/>
      <c r="J1380" s="50"/>
      <c r="K1380" s="50"/>
      <c r="L1380" s="50"/>
    </row>
    <row r="1381" spans="4:12" x14ac:dyDescent="0.25">
      <c r="D1381" s="50">
        <v>10171104</v>
      </c>
      <c r="E1381" s="50" t="s">
        <v>39</v>
      </c>
      <c r="F1381" s="50">
        <v>9835012000</v>
      </c>
      <c r="G1381" s="50">
        <v>9810012000</v>
      </c>
      <c r="H1381" s="50">
        <v>9824112000</v>
      </c>
      <c r="I1381" s="50"/>
      <c r="J1381" s="50"/>
      <c r="K1381" s="50"/>
      <c r="L1381" s="50"/>
    </row>
    <row r="1382" spans="4:12" x14ac:dyDescent="0.25">
      <c r="D1382" s="50">
        <v>10171105</v>
      </c>
      <c r="E1382" s="50" t="s">
        <v>39</v>
      </c>
      <c r="F1382" s="50">
        <v>9835012000</v>
      </c>
      <c r="G1382" s="50">
        <v>9810012000</v>
      </c>
      <c r="H1382" s="50">
        <v>9824112000</v>
      </c>
      <c r="I1382" s="50"/>
      <c r="J1382" s="50"/>
      <c r="K1382" s="50"/>
      <c r="L1382" s="50"/>
    </row>
    <row r="1383" spans="4:12" x14ac:dyDescent="0.25">
      <c r="D1383" s="50">
        <v>10171110</v>
      </c>
      <c r="E1383" s="50" t="s">
        <v>39</v>
      </c>
      <c r="F1383" s="50">
        <v>9835012000</v>
      </c>
      <c r="G1383" s="50">
        <v>9810012000</v>
      </c>
      <c r="H1383" s="50">
        <v>9824112000</v>
      </c>
      <c r="I1383" s="50"/>
      <c r="J1383" s="50"/>
      <c r="K1383" s="50"/>
      <c r="L1383" s="50"/>
    </row>
    <row r="1384" spans="4:12" x14ac:dyDescent="0.25">
      <c r="D1384" s="50">
        <v>10171111</v>
      </c>
      <c r="E1384" s="50" t="s">
        <v>39</v>
      </c>
      <c r="F1384" s="50">
        <v>9835012000</v>
      </c>
      <c r="G1384" s="50">
        <v>9810012000</v>
      </c>
      <c r="H1384" s="50">
        <v>9824112000</v>
      </c>
      <c r="I1384" s="50"/>
      <c r="J1384" s="50"/>
      <c r="K1384" s="50"/>
      <c r="L1384" s="50"/>
    </row>
    <row r="1385" spans="4:12" x14ac:dyDescent="0.25">
      <c r="D1385" s="50">
        <v>10171112</v>
      </c>
      <c r="E1385" s="50" t="s">
        <v>39</v>
      </c>
      <c r="F1385" s="50">
        <v>9835012000</v>
      </c>
      <c r="G1385" s="50">
        <v>9810012000</v>
      </c>
      <c r="H1385" s="50">
        <v>9824112000</v>
      </c>
      <c r="I1385" s="50"/>
      <c r="J1385" s="50"/>
      <c r="K1385" s="50"/>
      <c r="L1385" s="50"/>
    </row>
    <row r="1386" spans="4:12" x14ac:dyDescent="0.25">
      <c r="D1386" s="50">
        <v>10171113</v>
      </c>
      <c r="E1386" s="50" t="s">
        <v>39</v>
      </c>
      <c r="F1386" s="50">
        <v>9835012000</v>
      </c>
      <c r="G1386" s="50">
        <v>9810012000</v>
      </c>
      <c r="H1386" s="50">
        <v>9824112000</v>
      </c>
      <c r="I1386" s="50"/>
      <c r="J1386" s="50"/>
      <c r="K1386" s="50"/>
      <c r="L1386" s="50"/>
    </row>
    <row r="1387" spans="4:12" x14ac:dyDescent="0.25">
      <c r="D1387" s="50">
        <v>10171114</v>
      </c>
      <c r="E1387" s="50" t="s">
        <v>39</v>
      </c>
      <c r="F1387" s="50">
        <v>9835012000</v>
      </c>
      <c r="G1387" s="50">
        <v>9810012000</v>
      </c>
      <c r="H1387" s="50">
        <v>9824112000</v>
      </c>
      <c r="I1387" s="50"/>
      <c r="J1387" s="50"/>
      <c r="K1387" s="50"/>
      <c r="L1387" s="50"/>
    </row>
    <row r="1388" spans="4:12" x14ac:dyDescent="0.25">
      <c r="D1388" s="50">
        <v>10171115</v>
      </c>
      <c r="E1388" s="50" t="s">
        <v>39</v>
      </c>
      <c r="F1388" s="50">
        <v>9835012000</v>
      </c>
      <c r="G1388" s="50">
        <v>9810012000</v>
      </c>
      <c r="H1388" s="50">
        <v>9824112000</v>
      </c>
      <c r="I1388" s="50"/>
      <c r="J1388" s="50"/>
      <c r="K1388" s="50"/>
      <c r="L1388" s="50"/>
    </row>
    <row r="1389" spans="4:12" x14ac:dyDescent="0.25">
      <c r="D1389" s="50">
        <v>10171116</v>
      </c>
      <c r="E1389" s="50" t="s">
        <v>39</v>
      </c>
      <c r="F1389" s="50">
        <v>9835012000</v>
      </c>
      <c r="G1389" s="50">
        <v>9810012000</v>
      </c>
      <c r="H1389" s="50">
        <v>9824112000</v>
      </c>
      <c r="I1389" s="50"/>
      <c r="J1389" s="50"/>
      <c r="K1389" s="50"/>
      <c r="L1389" s="50"/>
    </row>
    <row r="1390" spans="4:12" x14ac:dyDescent="0.25">
      <c r="D1390" s="50">
        <v>10171120</v>
      </c>
      <c r="E1390" s="50" t="s">
        <v>39</v>
      </c>
      <c r="F1390" s="50">
        <v>9835012000</v>
      </c>
      <c r="G1390" s="50">
        <v>9810012000</v>
      </c>
      <c r="H1390" s="50">
        <v>9824112000</v>
      </c>
      <c r="I1390" s="50"/>
      <c r="J1390" s="50"/>
      <c r="K1390" s="50"/>
      <c r="L1390" s="50"/>
    </row>
    <row r="1391" spans="4:12" x14ac:dyDescent="0.25">
      <c r="D1391" s="50">
        <v>10171121</v>
      </c>
      <c r="E1391" s="50" t="s">
        <v>39</v>
      </c>
      <c r="F1391" s="50">
        <v>9835014000</v>
      </c>
      <c r="G1391" s="50">
        <v>9810014000</v>
      </c>
      <c r="H1391" s="50">
        <v>9824114000</v>
      </c>
      <c r="I1391" s="50"/>
      <c r="J1391" s="50"/>
      <c r="K1391" s="50"/>
      <c r="L1391" s="50"/>
    </row>
    <row r="1392" spans="4:12" x14ac:dyDescent="0.25">
      <c r="D1392" s="50">
        <v>10171123</v>
      </c>
      <c r="E1392" s="50" t="s">
        <v>39</v>
      </c>
      <c r="F1392" s="50">
        <v>9835014000</v>
      </c>
      <c r="G1392" s="50">
        <v>9810014000</v>
      </c>
      <c r="H1392" s="50">
        <v>9824114000</v>
      </c>
      <c r="I1392" s="50"/>
      <c r="J1392" s="50"/>
      <c r="K1392" s="50"/>
      <c r="L1392" s="50"/>
    </row>
    <row r="1393" spans="4:12" x14ac:dyDescent="0.25">
      <c r="D1393" s="50">
        <v>10171125</v>
      </c>
      <c r="E1393" s="50" t="s">
        <v>39</v>
      </c>
      <c r="F1393" s="50">
        <v>9899999903</v>
      </c>
      <c r="G1393" s="50"/>
      <c r="H1393" s="50"/>
      <c r="I1393" s="50"/>
      <c r="J1393" s="50"/>
      <c r="K1393" s="50"/>
      <c r="L1393" s="50"/>
    </row>
    <row r="1394" spans="4:12" x14ac:dyDescent="0.25">
      <c r="D1394" s="50">
        <v>10171127</v>
      </c>
      <c r="E1394" s="50" t="s">
        <v>39</v>
      </c>
      <c r="F1394" s="50">
        <v>9835014000</v>
      </c>
      <c r="G1394" s="50">
        <v>9810014000</v>
      </c>
      <c r="H1394" s="50">
        <v>9824114000</v>
      </c>
      <c r="I1394" s="50"/>
      <c r="J1394" s="50"/>
      <c r="K1394" s="50"/>
      <c r="L1394" s="50"/>
    </row>
    <row r="1395" spans="4:12" x14ac:dyDescent="0.25">
      <c r="D1395" s="50">
        <v>10171130</v>
      </c>
      <c r="E1395" s="50" t="s">
        <v>39</v>
      </c>
      <c r="F1395" s="50">
        <v>9835014000</v>
      </c>
      <c r="G1395" s="50">
        <v>9810014000</v>
      </c>
      <c r="H1395" s="50">
        <v>9824114000</v>
      </c>
      <c r="I1395" s="50"/>
      <c r="J1395" s="50"/>
      <c r="K1395" s="50"/>
      <c r="L1395" s="50"/>
    </row>
    <row r="1396" spans="4:12" x14ac:dyDescent="0.25">
      <c r="D1396" s="50">
        <v>10171131</v>
      </c>
      <c r="E1396" s="50" t="s">
        <v>39</v>
      </c>
      <c r="F1396" s="50">
        <v>9835014000</v>
      </c>
      <c r="G1396" s="50">
        <v>9810014000</v>
      </c>
      <c r="H1396" s="50">
        <v>9824114000</v>
      </c>
      <c r="I1396" s="50"/>
      <c r="J1396" s="50"/>
      <c r="K1396" s="50"/>
      <c r="L1396" s="50"/>
    </row>
    <row r="1397" spans="4:12" x14ac:dyDescent="0.25">
      <c r="D1397" s="50">
        <v>10171133</v>
      </c>
      <c r="E1397" s="50" t="s">
        <v>39</v>
      </c>
      <c r="F1397" s="50">
        <v>9835014000</v>
      </c>
      <c r="G1397" s="50">
        <v>9810014000</v>
      </c>
      <c r="H1397" s="50">
        <v>9824114000</v>
      </c>
      <c r="I1397" s="50"/>
      <c r="J1397" s="50"/>
      <c r="K1397" s="50"/>
      <c r="L1397" s="50"/>
    </row>
    <row r="1398" spans="4:12" x14ac:dyDescent="0.25">
      <c r="D1398" s="50">
        <v>10171135</v>
      </c>
      <c r="E1398" s="50" t="s">
        <v>39</v>
      </c>
      <c r="F1398" s="50">
        <v>9835014000</v>
      </c>
      <c r="G1398" s="50">
        <v>9810014000</v>
      </c>
      <c r="H1398" s="50">
        <v>9824114000</v>
      </c>
      <c r="I1398" s="50"/>
      <c r="J1398" s="50"/>
      <c r="K1398" s="50"/>
      <c r="L1398" s="50"/>
    </row>
    <row r="1399" spans="4:12" x14ac:dyDescent="0.25">
      <c r="D1399" s="50">
        <v>10171140</v>
      </c>
      <c r="E1399" s="50" t="s">
        <v>39</v>
      </c>
      <c r="F1399" s="50">
        <v>9835014000</v>
      </c>
      <c r="G1399" s="50">
        <v>9810014000</v>
      </c>
      <c r="H1399" s="50">
        <v>9824114000</v>
      </c>
      <c r="I1399" s="50"/>
      <c r="J1399" s="50"/>
      <c r="K1399" s="50"/>
      <c r="L1399" s="50"/>
    </row>
    <row r="1400" spans="4:12" x14ac:dyDescent="0.25">
      <c r="D1400" s="50">
        <v>10171238</v>
      </c>
      <c r="E1400" s="50" t="s">
        <v>39</v>
      </c>
      <c r="F1400" s="50">
        <v>9899999903</v>
      </c>
      <c r="G1400" s="50"/>
      <c r="H1400" s="50"/>
      <c r="I1400" s="50"/>
      <c r="J1400" s="50"/>
      <c r="K1400" s="50"/>
      <c r="L1400" s="50"/>
    </row>
    <row r="1401" spans="4:12" x14ac:dyDescent="0.25">
      <c r="D1401" s="50">
        <v>10171255</v>
      </c>
      <c r="E1401" s="50" t="s">
        <v>39</v>
      </c>
      <c r="F1401" s="50">
        <v>9899999903</v>
      </c>
      <c r="G1401" s="50"/>
      <c r="H1401" s="50"/>
      <c r="I1401" s="50"/>
      <c r="J1401" s="50"/>
      <c r="K1401" s="50"/>
      <c r="L1401" s="50"/>
    </row>
    <row r="1402" spans="4:12" x14ac:dyDescent="0.25">
      <c r="D1402" s="50">
        <v>10171278</v>
      </c>
      <c r="E1402" s="50" t="s">
        <v>39</v>
      </c>
      <c r="F1402" s="50">
        <v>9899999903</v>
      </c>
      <c r="G1402" s="50"/>
      <c r="H1402" s="50"/>
      <c r="I1402" s="50"/>
      <c r="J1402" s="50"/>
      <c r="K1402" s="50"/>
      <c r="L1402" s="50"/>
    </row>
    <row r="1403" spans="4:12" x14ac:dyDescent="0.25">
      <c r="D1403" s="50">
        <v>10171317</v>
      </c>
      <c r="E1403" s="50" t="s">
        <v>39</v>
      </c>
      <c r="F1403" s="50">
        <v>9899999903</v>
      </c>
      <c r="G1403" s="50"/>
      <c r="H1403" s="50"/>
      <c r="I1403" s="50"/>
      <c r="J1403" s="50"/>
      <c r="K1403" s="50"/>
      <c r="L1403" s="50"/>
    </row>
    <row r="1404" spans="4:12" x14ac:dyDescent="0.25">
      <c r="D1404" s="50">
        <v>10171325</v>
      </c>
      <c r="E1404" s="50" t="s">
        <v>39</v>
      </c>
      <c r="F1404" s="50">
        <v>9899999903</v>
      </c>
      <c r="G1404" s="50"/>
      <c r="H1404" s="50"/>
      <c r="I1404" s="50"/>
      <c r="J1404" s="50"/>
      <c r="K1404" s="50"/>
      <c r="L1404" s="50"/>
    </row>
    <row r="1405" spans="4:12" x14ac:dyDescent="0.25">
      <c r="D1405" s="50">
        <v>10171357</v>
      </c>
      <c r="E1405" s="50" t="s">
        <v>39</v>
      </c>
      <c r="F1405" s="50">
        <v>9899999903</v>
      </c>
      <c r="G1405" s="50"/>
      <c r="H1405" s="50"/>
      <c r="I1405" s="50"/>
      <c r="J1405" s="50"/>
      <c r="K1405" s="50"/>
      <c r="L1405" s="50"/>
    </row>
    <row r="1406" spans="4:12" x14ac:dyDescent="0.25">
      <c r="D1406" s="50">
        <v>10171397</v>
      </c>
      <c r="E1406" s="50" t="s">
        <v>39</v>
      </c>
      <c r="F1406" s="50">
        <v>9899999903</v>
      </c>
      <c r="G1406" s="50"/>
      <c r="H1406" s="50"/>
      <c r="I1406" s="50"/>
      <c r="J1406" s="50"/>
      <c r="K1406" s="50"/>
      <c r="L1406" s="50"/>
    </row>
    <row r="1407" spans="4:12" x14ac:dyDescent="0.25">
      <c r="D1407" s="50">
        <v>10171425</v>
      </c>
      <c r="E1407" s="50" t="s">
        <v>39</v>
      </c>
      <c r="F1407" s="50">
        <v>9899999903</v>
      </c>
      <c r="G1407" s="50"/>
      <c r="H1407" s="50"/>
      <c r="I1407" s="50"/>
      <c r="J1407" s="50"/>
      <c r="K1407" s="50"/>
      <c r="L1407" s="50"/>
    </row>
    <row r="1408" spans="4:12" x14ac:dyDescent="0.25">
      <c r="D1408" s="50">
        <v>10171437</v>
      </c>
      <c r="E1408" s="50" t="s">
        <v>39</v>
      </c>
      <c r="F1408" s="50">
        <v>9899999903</v>
      </c>
      <c r="G1408" s="50"/>
      <c r="H1408" s="50"/>
      <c r="I1408" s="50"/>
      <c r="J1408" s="50"/>
      <c r="K1408" s="50"/>
      <c r="L1408" s="50"/>
    </row>
    <row r="1409" spans="4:12" x14ac:dyDescent="0.25">
      <c r="D1409" s="50">
        <v>10171465</v>
      </c>
      <c r="E1409" s="50" t="s">
        <v>39</v>
      </c>
      <c r="F1409" s="50">
        <v>9899999903</v>
      </c>
      <c r="G1409" s="50"/>
      <c r="H1409" s="50"/>
      <c r="I1409" s="50"/>
      <c r="J1409" s="50"/>
      <c r="K1409" s="50"/>
      <c r="L1409" s="50"/>
    </row>
    <row r="1410" spans="4:12" x14ac:dyDescent="0.25">
      <c r="D1410" s="50">
        <v>10171476</v>
      </c>
      <c r="E1410" s="50" t="s">
        <v>39</v>
      </c>
      <c r="F1410" s="50">
        <v>9899999903</v>
      </c>
      <c r="G1410" s="50"/>
      <c r="H1410" s="50"/>
      <c r="I1410" s="50"/>
      <c r="J1410" s="50"/>
      <c r="K1410" s="50"/>
      <c r="L1410" s="50"/>
    </row>
    <row r="1411" spans="4:12" x14ac:dyDescent="0.25">
      <c r="D1411" s="50">
        <v>10171495</v>
      </c>
      <c r="E1411" s="50" t="s">
        <v>39</v>
      </c>
      <c r="F1411" s="50">
        <v>9899999903</v>
      </c>
      <c r="G1411" s="50"/>
      <c r="H1411" s="50"/>
      <c r="I1411" s="50"/>
      <c r="J1411" s="50"/>
      <c r="K1411" s="50"/>
      <c r="L1411" s="50"/>
    </row>
    <row r="1412" spans="4:12" x14ac:dyDescent="0.25">
      <c r="D1412" s="50">
        <v>10171505</v>
      </c>
      <c r="E1412" s="50" t="s">
        <v>39</v>
      </c>
      <c r="F1412" s="50">
        <v>9899999903</v>
      </c>
      <c r="G1412" s="50"/>
      <c r="H1412" s="50"/>
      <c r="I1412" s="50"/>
      <c r="J1412" s="50"/>
      <c r="K1412" s="50"/>
      <c r="L1412" s="50"/>
    </row>
    <row r="1413" spans="4:12" x14ac:dyDescent="0.25">
      <c r="D1413" s="50">
        <v>10171516</v>
      </c>
      <c r="E1413" s="50" t="s">
        <v>39</v>
      </c>
      <c r="F1413" s="50">
        <v>9899999903</v>
      </c>
      <c r="G1413" s="50"/>
      <c r="H1413" s="50"/>
      <c r="I1413" s="50"/>
      <c r="J1413" s="50"/>
      <c r="K1413" s="50"/>
      <c r="L1413" s="50"/>
    </row>
    <row r="1414" spans="4:12" x14ac:dyDescent="0.25">
      <c r="D1414" s="50">
        <v>10171555</v>
      </c>
      <c r="E1414" s="50" t="s">
        <v>39</v>
      </c>
      <c r="F1414" s="50">
        <v>9899999903</v>
      </c>
      <c r="G1414" s="50"/>
      <c r="H1414" s="50"/>
      <c r="I1414" s="50"/>
      <c r="J1414" s="50"/>
      <c r="K1414" s="50"/>
      <c r="L1414" s="50"/>
    </row>
    <row r="1415" spans="4:12" x14ac:dyDescent="0.25">
      <c r="D1415" s="50">
        <v>10171556</v>
      </c>
      <c r="E1415" s="50" t="s">
        <v>39</v>
      </c>
      <c r="F1415" s="50">
        <v>9899999903</v>
      </c>
      <c r="G1415" s="50"/>
      <c r="H1415" s="50"/>
      <c r="I1415" s="50"/>
      <c r="J1415" s="50"/>
      <c r="K1415" s="50"/>
      <c r="L1415" s="50"/>
    </row>
    <row r="1416" spans="4:12" x14ac:dyDescent="0.25">
      <c r="D1416" s="50">
        <v>10171575</v>
      </c>
      <c r="E1416" s="50" t="s">
        <v>39</v>
      </c>
      <c r="F1416" s="50">
        <v>9899999903</v>
      </c>
      <c r="G1416" s="50"/>
      <c r="H1416" s="50"/>
      <c r="I1416" s="50"/>
      <c r="J1416" s="50"/>
      <c r="K1416" s="50"/>
      <c r="L1416" s="50"/>
    </row>
    <row r="1417" spans="4:12" x14ac:dyDescent="0.25">
      <c r="D1417" s="50">
        <v>10171595</v>
      </c>
      <c r="E1417" s="50" t="s">
        <v>39</v>
      </c>
      <c r="F1417" s="50">
        <v>9835006000</v>
      </c>
      <c r="G1417" s="50">
        <v>9810006000</v>
      </c>
      <c r="H1417" s="50">
        <v>9824106000</v>
      </c>
      <c r="I1417" s="50"/>
      <c r="J1417" s="50"/>
      <c r="K1417" s="50"/>
      <c r="L1417" s="50"/>
    </row>
    <row r="1418" spans="4:12" x14ac:dyDescent="0.25">
      <c r="D1418" s="50">
        <v>10171635</v>
      </c>
      <c r="E1418" s="50" t="s">
        <v>39</v>
      </c>
      <c r="F1418" s="50">
        <v>9899999903</v>
      </c>
      <c r="G1418" s="50"/>
      <c r="H1418" s="50"/>
      <c r="I1418" s="50"/>
      <c r="J1418" s="50"/>
      <c r="K1418" s="50"/>
      <c r="L1418" s="50"/>
    </row>
    <row r="1419" spans="4:12" x14ac:dyDescent="0.25">
      <c r="D1419" s="50">
        <v>10171675</v>
      </c>
      <c r="E1419" s="50" t="s">
        <v>39</v>
      </c>
      <c r="F1419" s="50">
        <v>9835008000</v>
      </c>
      <c r="G1419" s="50">
        <v>9810008000</v>
      </c>
      <c r="H1419" s="50">
        <v>9824108000</v>
      </c>
      <c r="I1419" s="50"/>
      <c r="J1419" s="50"/>
      <c r="K1419" s="50"/>
      <c r="L1419" s="50"/>
    </row>
    <row r="1420" spans="4:12" x14ac:dyDescent="0.25">
      <c r="D1420" s="50">
        <v>10171714</v>
      </c>
      <c r="E1420" s="50" t="s">
        <v>39</v>
      </c>
      <c r="F1420" s="50">
        <v>9835008000</v>
      </c>
      <c r="G1420" s="50">
        <v>9810008000</v>
      </c>
      <c r="H1420" s="50">
        <v>9824108000</v>
      </c>
      <c r="I1420" s="50"/>
      <c r="J1420" s="50"/>
      <c r="K1420" s="50"/>
      <c r="L1420" s="50"/>
    </row>
    <row r="1421" spans="4:12" x14ac:dyDescent="0.25">
      <c r="D1421" s="50">
        <v>10171745</v>
      </c>
      <c r="E1421" s="50" t="s">
        <v>39</v>
      </c>
      <c r="F1421" s="50">
        <v>9899999903</v>
      </c>
      <c r="G1421" s="50"/>
      <c r="H1421" s="50"/>
      <c r="I1421" s="50"/>
      <c r="J1421" s="50"/>
      <c r="K1421" s="50"/>
      <c r="L1421" s="50"/>
    </row>
    <row r="1422" spans="4:12" x14ac:dyDescent="0.25">
      <c r="D1422" s="50">
        <v>10171794</v>
      </c>
      <c r="E1422" s="50" t="s">
        <v>39</v>
      </c>
      <c r="F1422" s="50">
        <v>9835008000</v>
      </c>
      <c r="G1422" s="50">
        <v>9810008000</v>
      </c>
      <c r="H1422" s="50">
        <v>9824108000</v>
      </c>
      <c r="I1422" s="50"/>
      <c r="J1422" s="50"/>
      <c r="K1422" s="50"/>
      <c r="L1422" s="50"/>
    </row>
    <row r="1423" spans="4:12" x14ac:dyDescent="0.25">
      <c r="D1423" s="50">
        <v>10171873</v>
      </c>
      <c r="E1423" s="50" t="s">
        <v>39</v>
      </c>
      <c r="F1423" s="50">
        <v>9899999903</v>
      </c>
      <c r="G1423" s="50"/>
      <c r="H1423" s="50"/>
      <c r="I1423" s="50"/>
      <c r="J1423" s="50"/>
      <c r="K1423" s="50"/>
      <c r="L1423" s="50"/>
    </row>
    <row r="1424" spans="4:12" x14ac:dyDescent="0.25">
      <c r="D1424" s="50">
        <v>10171925</v>
      </c>
      <c r="E1424" s="50" t="s">
        <v>39</v>
      </c>
      <c r="F1424" s="50">
        <v>9835014000</v>
      </c>
      <c r="G1424" s="50">
        <v>9810014000</v>
      </c>
      <c r="H1424" s="50">
        <v>9824114000</v>
      </c>
      <c r="I1424" s="50"/>
      <c r="J1424" s="50"/>
      <c r="K1424" s="50"/>
      <c r="L1424" s="50"/>
    </row>
    <row r="1425" spans="4:12" x14ac:dyDescent="0.25">
      <c r="D1425" s="50">
        <v>10171935</v>
      </c>
      <c r="E1425" s="50" t="s">
        <v>39</v>
      </c>
      <c r="F1425" s="50">
        <v>9835010000</v>
      </c>
      <c r="G1425" s="50">
        <v>9810010000</v>
      </c>
      <c r="H1425" s="50">
        <v>9824110000</v>
      </c>
      <c r="I1425" s="50"/>
      <c r="J1425" s="50"/>
      <c r="K1425" s="50"/>
      <c r="L1425" s="50"/>
    </row>
    <row r="1426" spans="4:12" x14ac:dyDescent="0.25">
      <c r="D1426" s="50">
        <v>10171955</v>
      </c>
      <c r="E1426" s="50" t="s">
        <v>39</v>
      </c>
      <c r="F1426" s="50">
        <v>9835012000</v>
      </c>
      <c r="G1426" s="50">
        <v>9810012000</v>
      </c>
      <c r="H1426" s="50">
        <v>9824112000</v>
      </c>
      <c r="I1426" s="50"/>
      <c r="J1426" s="50"/>
      <c r="K1426" s="50"/>
      <c r="L1426" s="50"/>
    </row>
    <row r="1427" spans="4:12" x14ac:dyDescent="0.25">
      <c r="D1427" s="50">
        <v>10172030</v>
      </c>
      <c r="E1427" s="50" t="s">
        <v>39</v>
      </c>
      <c r="F1427" s="50">
        <v>9824104000</v>
      </c>
      <c r="G1427" s="50">
        <v>9810004000</v>
      </c>
      <c r="H1427" s="50">
        <v>9835004000</v>
      </c>
      <c r="I1427" s="50"/>
      <c r="J1427" s="50"/>
      <c r="K1427" s="50"/>
      <c r="L1427" s="50"/>
    </row>
    <row r="1428" spans="4:12" x14ac:dyDescent="0.25">
      <c r="D1428" s="50">
        <v>10172031</v>
      </c>
      <c r="E1428" s="50" t="s">
        <v>39</v>
      </c>
      <c r="F1428" s="50">
        <v>9824104000</v>
      </c>
      <c r="G1428" s="50">
        <v>9810004000</v>
      </c>
      <c r="H1428" s="50">
        <v>9835004000</v>
      </c>
      <c r="I1428" s="50"/>
      <c r="J1428" s="50"/>
      <c r="K1428" s="50"/>
      <c r="L1428" s="50"/>
    </row>
    <row r="1429" spans="4:12" x14ac:dyDescent="0.25">
      <c r="D1429" s="50">
        <v>10172032</v>
      </c>
      <c r="E1429" s="50" t="s">
        <v>39</v>
      </c>
      <c r="F1429" s="50">
        <v>9824104000</v>
      </c>
      <c r="G1429" s="50">
        <v>9810004000</v>
      </c>
      <c r="H1429" s="50">
        <v>9835004000</v>
      </c>
      <c r="I1429" s="50"/>
      <c r="J1429" s="50"/>
      <c r="K1429" s="50"/>
      <c r="L1429" s="50"/>
    </row>
    <row r="1430" spans="4:12" x14ac:dyDescent="0.25">
      <c r="D1430" s="50">
        <v>10172033</v>
      </c>
      <c r="E1430" s="50" t="s">
        <v>39</v>
      </c>
      <c r="F1430" s="50">
        <v>9824104000</v>
      </c>
      <c r="G1430" s="50">
        <v>9810004000</v>
      </c>
      <c r="H1430" s="50">
        <v>9835004000</v>
      </c>
      <c r="I1430" s="50"/>
      <c r="J1430" s="50"/>
      <c r="K1430" s="50"/>
      <c r="L1430" s="50"/>
    </row>
    <row r="1431" spans="4:12" x14ac:dyDescent="0.25">
      <c r="D1431" s="50">
        <v>10172034</v>
      </c>
      <c r="E1431" s="50" t="s">
        <v>39</v>
      </c>
      <c r="F1431" s="50">
        <v>9824104000</v>
      </c>
      <c r="G1431" s="50">
        <v>9810004000</v>
      </c>
      <c r="H1431" s="50">
        <v>9835004000</v>
      </c>
      <c r="I1431" s="50"/>
      <c r="J1431" s="50"/>
      <c r="K1431" s="50"/>
      <c r="L1431" s="50"/>
    </row>
    <row r="1432" spans="4:12" x14ac:dyDescent="0.25">
      <c r="D1432" s="50">
        <v>10172035</v>
      </c>
      <c r="E1432" s="50" t="s">
        <v>39</v>
      </c>
      <c r="F1432" s="50">
        <v>9824104000</v>
      </c>
      <c r="G1432" s="50">
        <v>9810004000</v>
      </c>
      <c r="H1432" s="50">
        <v>9835004000</v>
      </c>
      <c r="I1432" s="50"/>
      <c r="J1432" s="50"/>
      <c r="K1432" s="50"/>
      <c r="L1432" s="50"/>
    </row>
    <row r="1433" spans="4:12" x14ac:dyDescent="0.25">
      <c r="D1433" s="50">
        <v>10172036</v>
      </c>
      <c r="E1433" s="50" t="s">
        <v>39</v>
      </c>
      <c r="F1433" s="50">
        <v>9824104000</v>
      </c>
      <c r="G1433" s="50">
        <v>9810004000</v>
      </c>
      <c r="H1433" s="50">
        <v>9835004000</v>
      </c>
      <c r="I1433" s="50"/>
      <c r="J1433" s="50"/>
      <c r="K1433" s="50"/>
      <c r="L1433" s="50"/>
    </row>
    <row r="1434" spans="4:12" x14ac:dyDescent="0.25">
      <c r="D1434" s="50">
        <v>10172037</v>
      </c>
      <c r="E1434" s="50" t="s">
        <v>39</v>
      </c>
      <c r="F1434" s="50">
        <v>9824104000</v>
      </c>
      <c r="G1434" s="50">
        <v>9810004000</v>
      </c>
      <c r="H1434" s="50">
        <v>9835004000</v>
      </c>
      <c r="I1434" s="50"/>
      <c r="J1434" s="50"/>
      <c r="K1434" s="50"/>
      <c r="L1434" s="50"/>
    </row>
    <row r="1435" spans="4:12" x14ac:dyDescent="0.25">
      <c r="D1435" s="50">
        <v>10172038</v>
      </c>
      <c r="E1435" s="50" t="s">
        <v>39</v>
      </c>
      <c r="F1435" s="50">
        <v>9824104000</v>
      </c>
      <c r="G1435" s="50">
        <v>9810004000</v>
      </c>
      <c r="H1435" s="50">
        <v>9835004000</v>
      </c>
      <c r="I1435" s="50"/>
      <c r="J1435" s="50"/>
      <c r="K1435" s="50"/>
      <c r="L1435" s="50"/>
    </row>
    <row r="1436" spans="4:12" x14ac:dyDescent="0.25">
      <c r="D1436" s="50">
        <v>10172039</v>
      </c>
      <c r="E1436" s="50" t="s">
        <v>39</v>
      </c>
      <c r="F1436" s="50">
        <v>9824104000</v>
      </c>
      <c r="G1436" s="50">
        <v>9810004000</v>
      </c>
      <c r="H1436" s="50">
        <v>9835004000</v>
      </c>
      <c r="I1436" s="50"/>
      <c r="J1436" s="50"/>
      <c r="K1436" s="50"/>
      <c r="L1436" s="50"/>
    </row>
    <row r="1437" spans="4:12" x14ac:dyDescent="0.25">
      <c r="D1437" s="50">
        <v>10172040</v>
      </c>
      <c r="E1437" s="50" t="s">
        <v>39</v>
      </c>
      <c r="F1437" s="50">
        <v>9824104000</v>
      </c>
      <c r="G1437" s="50">
        <v>9810004000</v>
      </c>
      <c r="H1437" s="50">
        <v>9835004000</v>
      </c>
      <c r="I1437" s="50"/>
      <c r="J1437" s="50"/>
      <c r="K1437" s="50"/>
      <c r="L1437" s="50"/>
    </row>
    <row r="1438" spans="4:12" x14ac:dyDescent="0.25">
      <c r="D1438" s="50">
        <v>10172041</v>
      </c>
      <c r="E1438" s="50" t="s">
        <v>39</v>
      </c>
      <c r="F1438" s="50">
        <v>9824106000</v>
      </c>
      <c r="G1438" s="50">
        <v>9810006000</v>
      </c>
      <c r="H1438" s="50">
        <v>9824006000</v>
      </c>
      <c r="I1438" s="50"/>
      <c r="J1438" s="50"/>
      <c r="K1438" s="50"/>
      <c r="L1438" s="50"/>
    </row>
    <row r="1439" spans="4:12" x14ac:dyDescent="0.25">
      <c r="D1439" s="50">
        <v>10172042</v>
      </c>
      <c r="E1439" s="50" t="s">
        <v>39</v>
      </c>
      <c r="F1439" s="50">
        <v>9824106000</v>
      </c>
      <c r="G1439" s="50">
        <v>9810006000</v>
      </c>
      <c r="H1439" s="50">
        <v>9824006000</v>
      </c>
      <c r="I1439" s="50"/>
      <c r="J1439" s="50"/>
      <c r="K1439" s="50"/>
      <c r="L1439" s="50"/>
    </row>
    <row r="1440" spans="4:12" x14ac:dyDescent="0.25">
      <c r="D1440" s="50">
        <v>10172043</v>
      </c>
      <c r="E1440" s="50" t="s">
        <v>39</v>
      </c>
      <c r="F1440" s="50">
        <v>9824106000</v>
      </c>
      <c r="G1440" s="50">
        <v>9810006000</v>
      </c>
      <c r="H1440" s="50">
        <v>9824006000</v>
      </c>
      <c r="I1440" s="50"/>
      <c r="J1440" s="50"/>
      <c r="K1440" s="50"/>
      <c r="L1440" s="50"/>
    </row>
    <row r="1441" spans="4:12" x14ac:dyDescent="0.25">
      <c r="D1441" s="50">
        <v>10172044</v>
      </c>
      <c r="E1441" s="50" t="s">
        <v>39</v>
      </c>
      <c r="F1441" s="50">
        <v>9824106000</v>
      </c>
      <c r="G1441" s="50">
        <v>9810006000</v>
      </c>
      <c r="H1441" s="50">
        <v>9824006000</v>
      </c>
      <c r="I1441" s="50"/>
      <c r="J1441" s="50"/>
      <c r="K1441" s="50"/>
      <c r="L1441" s="50"/>
    </row>
    <row r="1442" spans="4:12" x14ac:dyDescent="0.25">
      <c r="D1442" s="50">
        <v>10172045</v>
      </c>
      <c r="E1442" s="50" t="s">
        <v>39</v>
      </c>
      <c r="F1442" s="50">
        <v>9824106000</v>
      </c>
      <c r="G1442" s="50">
        <v>9810006000</v>
      </c>
      <c r="H1442" s="50">
        <v>9824006000</v>
      </c>
      <c r="I1442" s="50"/>
      <c r="J1442" s="50"/>
      <c r="K1442" s="50"/>
      <c r="L1442" s="50"/>
    </row>
    <row r="1443" spans="4:12" x14ac:dyDescent="0.25">
      <c r="D1443" s="50">
        <v>10172046</v>
      </c>
      <c r="E1443" s="50" t="s">
        <v>39</v>
      </c>
      <c r="F1443" s="50">
        <v>9824106000</v>
      </c>
      <c r="G1443" s="50">
        <v>9810006000</v>
      </c>
      <c r="H1443" s="50">
        <v>9824006000</v>
      </c>
      <c r="I1443" s="50"/>
      <c r="J1443" s="50"/>
      <c r="K1443" s="50"/>
      <c r="L1443" s="50"/>
    </row>
    <row r="1444" spans="4:12" x14ac:dyDescent="0.25">
      <c r="D1444" s="50">
        <v>10172047</v>
      </c>
      <c r="E1444" s="50" t="s">
        <v>39</v>
      </c>
      <c r="F1444" s="50">
        <v>9824106000</v>
      </c>
      <c r="G1444" s="50">
        <v>9810006000</v>
      </c>
      <c r="H1444" s="50">
        <v>9824006000</v>
      </c>
      <c r="I1444" s="50"/>
      <c r="J1444" s="50"/>
      <c r="K1444" s="50"/>
      <c r="L1444" s="50"/>
    </row>
    <row r="1445" spans="4:12" x14ac:dyDescent="0.25">
      <c r="D1445" s="50">
        <v>10172048</v>
      </c>
      <c r="E1445" s="50" t="s">
        <v>39</v>
      </c>
      <c r="F1445" s="50">
        <v>9824106000</v>
      </c>
      <c r="G1445" s="50">
        <v>9810006000</v>
      </c>
      <c r="H1445" s="50">
        <v>9824006000</v>
      </c>
      <c r="I1445" s="50"/>
      <c r="J1445" s="50"/>
      <c r="K1445" s="50"/>
      <c r="L1445" s="50"/>
    </row>
    <row r="1446" spans="4:12" x14ac:dyDescent="0.25">
      <c r="D1446" s="50">
        <v>10172049</v>
      </c>
      <c r="E1446" s="50" t="s">
        <v>39</v>
      </c>
      <c r="F1446" s="50">
        <v>9824106000</v>
      </c>
      <c r="G1446" s="50">
        <v>9810006000</v>
      </c>
      <c r="H1446" s="50">
        <v>9824006000</v>
      </c>
      <c r="I1446" s="50"/>
      <c r="J1446" s="50"/>
      <c r="K1446" s="50"/>
      <c r="L1446" s="50"/>
    </row>
    <row r="1447" spans="4:12" x14ac:dyDescent="0.25">
      <c r="D1447" s="50">
        <v>10172050</v>
      </c>
      <c r="E1447" s="50" t="s">
        <v>39</v>
      </c>
      <c r="F1447" s="50">
        <v>9824106000</v>
      </c>
      <c r="G1447" s="50">
        <v>9810006000</v>
      </c>
      <c r="H1447" s="50">
        <v>9824006000</v>
      </c>
      <c r="I1447" s="50"/>
      <c r="J1447" s="50"/>
      <c r="K1447" s="50"/>
      <c r="L1447" s="50"/>
    </row>
    <row r="1448" spans="4:12" x14ac:dyDescent="0.25">
      <c r="D1448" s="50">
        <v>10172051</v>
      </c>
      <c r="E1448" s="50" t="s">
        <v>39</v>
      </c>
      <c r="F1448" s="50">
        <v>9824106000</v>
      </c>
      <c r="G1448" s="50">
        <v>9810006000</v>
      </c>
      <c r="H1448" s="50">
        <v>9824006000</v>
      </c>
      <c r="I1448" s="50"/>
      <c r="J1448" s="50"/>
      <c r="K1448" s="50"/>
      <c r="L1448" s="50"/>
    </row>
    <row r="1449" spans="4:12" x14ac:dyDescent="0.25">
      <c r="D1449" s="50">
        <v>10172052</v>
      </c>
      <c r="E1449" s="50" t="s">
        <v>39</v>
      </c>
      <c r="F1449" s="50">
        <v>9824106000</v>
      </c>
      <c r="G1449" s="50">
        <v>9810006000</v>
      </c>
      <c r="H1449" s="50">
        <v>9824006000</v>
      </c>
      <c r="I1449" s="50"/>
      <c r="J1449" s="50"/>
      <c r="K1449" s="50"/>
      <c r="L1449" s="50"/>
    </row>
    <row r="1450" spans="4:12" x14ac:dyDescent="0.25">
      <c r="D1450" s="50">
        <v>10172053</v>
      </c>
      <c r="E1450" s="50" t="s">
        <v>39</v>
      </c>
      <c r="F1450" s="50">
        <v>9824106000</v>
      </c>
      <c r="G1450" s="50">
        <v>9810006000</v>
      </c>
      <c r="H1450" s="50">
        <v>9824006000</v>
      </c>
      <c r="I1450" s="50"/>
      <c r="J1450" s="50"/>
      <c r="K1450" s="50"/>
      <c r="L1450" s="50"/>
    </row>
    <row r="1451" spans="4:12" x14ac:dyDescent="0.25">
      <c r="D1451" s="50">
        <v>10172054</v>
      </c>
      <c r="E1451" s="50" t="s">
        <v>39</v>
      </c>
      <c r="F1451" s="50">
        <v>9824106000</v>
      </c>
      <c r="G1451" s="50">
        <v>9810006000</v>
      </c>
      <c r="H1451" s="50">
        <v>9824006000</v>
      </c>
      <c r="I1451" s="50"/>
      <c r="J1451" s="50"/>
      <c r="K1451" s="50"/>
      <c r="L1451" s="50"/>
    </row>
    <row r="1452" spans="4:12" x14ac:dyDescent="0.25">
      <c r="D1452" s="50">
        <v>10172055</v>
      </c>
      <c r="E1452" s="50" t="s">
        <v>39</v>
      </c>
      <c r="F1452" s="50">
        <v>9824106000</v>
      </c>
      <c r="G1452" s="50">
        <v>9810006000</v>
      </c>
      <c r="H1452" s="50">
        <v>9824006000</v>
      </c>
      <c r="I1452" s="50"/>
      <c r="J1452" s="50"/>
      <c r="K1452" s="50"/>
      <c r="L1452" s="50"/>
    </row>
    <row r="1453" spans="4:12" x14ac:dyDescent="0.25">
      <c r="D1453" s="50">
        <v>10172056</v>
      </c>
      <c r="E1453" s="50" t="s">
        <v>39</v>
      </c>
      <c r="F1453" s="50">
        <v>9824106000</v>
      </c>
      <c r="G1453" s="50">
        <v>9810006000</v>
      </c>
      <c r="H1453" s="50">
        <v>9824006000</v>
      </c>
      <c r="I1453" s="50"/>
      <c r="J1453" s="50"/>
      <c r="K1453" s="50"/>
      <c r="L1453" s="50"/>
    </row>
    <row r="1454" spans="4:12" x14ac:dyDescent="0.25">
      <c r="D1454" s="50">
        <v>10172057</v>
      </c>
      <c r="E1454" s="50" t="s">
        <v>39</v>
      </c>
      <c r="F1454" s="50">
        <v>9824106000</v>
      </c>
      <c r="G1454" s="50">
        <v>9810006000</v>
      </c>
      <c r="H1454" s="50">
        <v>9824006000</v>
      </c>
      <c r="I1454" s="50"/>
      <c r="J1454" s="50"/>
      <c r="K1454" s="50"/>
      <c r="L1454" s="50"/>
    </row>
    <row r="1455" spans="4:12" x14ac:dyDescent="0.25">
      <c r="D1455" s="50">
        <v>10172058</v>
      </c>
      <c r="E1455" s="50" t="s">
        <v>39</v>
      </c>
      <c r="F1455" s="50">
        <v>9824106000</v>
      </c>
      <c r="G1455" s="50">
        <v>9810006000</v>
      </c>
      <c r="H1455" s="50">
        <v>9824006000</v>
      </c>
      <c r="I1455" s="50"/>
      <c r="J1455" s="50"/>
      <c r="K1455" s="50"/>
      <c r="L1455" s="50"/>
    </row>
    <row r="1456" spans="4:12" x14ac:dyDescent="0.25">
      <c r="D1456" s="50">
        <v>10172059</v>
      </c>
      <c r="E1456" s="50" t="s">
        <v>39</v>
      </c>
      <c r="F1456" s="50">
        <v>9824106000</v>
      </c>
      <c r="G1456" s="50">
        <v>9810006000</v>
      </c>
      <c r="H1456" s="50">
        <v>9824006000</v>
      </c>
      <c r="I1456" s="50"/>
      <c r="J1456" s="50"/>
      <c r="K1456" s="50"/>
      <c r="L1456" s="50"/>
    </row>
    <row r="1457" spans="4:12" x14ac:dyDescent="0.25">
      <c r="D1457" s="50">
        <v>10172060</v>
      </c>
      <c r="E1457" s="50" t="s">
        <v>39</v>
      </c>
      <c r="F1457" s="50">
        <v>9824106000</v>
      </c>
      <c r="G1457" s="50">
        <v>9810006000</v>
      </c>
      <c r="H1457" s="50">
        <v>9824006000</v>
      </c>
      <c r="I1457" s="50"/>
      <c r="J1457" s="50"/>
      <c r="K1457" s="50"/>
      <c r="L1457" s="50"/>
    </row>
    <row r="1458" spans="4:12" x14ac:dyDescent="0.25">
      <c r="D1458" s="50">
        <v>10172061</v>
      </c>
      <c r="E1458" s="50" t="s">
        <v>39</v>
      </c>
      <c r="F1458" s="50">
        <v>9824108000</v>
      </c>
      <c r="G1458" s="50">
        <v>9810008000</v>
      </c>
      <c r="H1458" s="50">
        <v>9824008000</v>
      </c>
      <c r="I1458" s="50"/>
      <c r="J1458" s="50"/>
      <c r="K1458" s="50"/>
      <c r="L1458" s="50"/>
    </row>
    <row r="1459" spans="4:12" x14ac:dyDescent="0.25">
      <c r="D1459" s="50">
        <v>10172062</v>
      </c>
      <c r="E1459" s="50" t="s">
        <v>39</v>
      </c>
      <c r="F1459" s="50">
        <v>9824108000</v>
      </c>
      <c r="G1459" s="50">
        <v>9810008000</v>
      </c>
      <c r="H1459" s="50">
        <v>9824008000</v>
      </c>
      <c r="I1459" s="50"/>
      <c r="J1459" s="50"/>
      <c r="K1459" s="50"/>
      <c r="L1459" s="50"/>
    </row>
    <row r="1460" spans="4:12" x14ac:dyDescent="0.25">
      <c r="D1460" s="50">
        <v>10172063</v>
      </c>
      <c r="E1460" s="50" t="s">
        <v>39</v>
      </c>
      <c r="F1460" s="50">
        <v>9824108000</v>
      </c>
      <c r="G1460" s="50">
        <v>9810008000</v>
      </c>
      <c r="H1460" s="50">
        <v>9824008000</v>
      </c>
      <c r="I1460" s="50"/>
      <c r="J1460" s="50"/>
      <c r="K1460" s="50"/>
      <c r="L1460" s="50"/>
    </row>
    <row r="1461" spans="4:12" x14ac:dyDescent="0.25">
      <c r="D1461" s="50">
        <v>10172064</v>
      </c>
      <c r="E1461" s="50" t="s">
        <v>39</v>
      </c>
      <c r="F1461" s="50">
        <v>9824108000</v>
      </c>
      <c r="G1461" s="50">
        <v>9810008000</v>
      </c>
      <c r="H1461" s="50">
        <v>9824008000</v>
      </c>
      <c r="I1461" s="50"/>
      <c r="J1461" s="50"/>
      <c r="K1461" s="50"/>
      <c r="L1461" s="50"/>
    </row>
    <row r="1462" spans="4:12" x14ac:dyDescent="0.25">
      <c r="D1462" s="50">
        <v>10172065</v>
      </c>
      <c r="E1462" s="50" t="s">
        <v>39</v>
      </c>
      <c r="F1462" s="50">
        <v>9824108000</v>
      </c>
      <c r="G1462" s="50">
        <v>9810008000</v>
      </c>
      <c r="H1462" s="50">
        <v>9824008000</v>
      </c>
      <c r="I1462" s="50"/>
      <c r="J1462" s="50"/>
      <c r="K1462" s="50"/>
      <c r="L1462" s="50"/>
    </row>
    <row r="1463" spans="4:12" x14ac:dyDescent="0.25">
      <c r="D1463" s="50">
        <v>10172066</v>
      </c>
      <c r="E1463" s="50" t="s">
        <v>39</v>
      </c>
      <c r="F1463" s="50">
        <v>9824108000</v>
      </c>
      <c r="G1463" s="50">
        <v>9810008000</v>
      </c>
      <c r="H1463" s="50">
        <v>9824008000</v>
      </c>
      <c r="I1463" s="50"/>
      <c r="J1463" s="50"/>
      <c r="K1463" s="50"/>
      <c r="L1463" s="50"/>
    </row>
    <row r="1464" spans="4:12" x14ac:dyDescent="0.25">
      <c r="D1464" s="50">
        <v>10172067</v>
      </c>
      <c r="E1464" s="50" t="s">
        <v>39</v>
      </c>
      <c r="F1464" s="50">
        <v>9824108000</v>
      </c>
      <c r="G1464" s="50">
        <v>9810008000</v>
      </c>
      <c r="H1464" s="50">
        <v>9824008000</v>
      </c>
      <c r="I1464" s="50"/>
      <c r="J1464" s="50"/>
      <c r="K1464" s="50"/>
      <c r="L1464" s="50"/>
    </row>
    <row r="1465" spans="4:12" x14ac:dyDescent="0.25">
      <c r="D1465" s="50">
        <v>10172068</v>
      </c>
      <c r="E1465" s="50" t="s">
        <v>39</v>
      </c>
      <c r="F1465" s="50">
        <v>9824108000</v>
      </c>
      <c r="G1465" s="50">
        <v>9810008000</v>
      </c>
      <c r="H1465" s="50">
        <v>9824008000</v>
      </c>
      <c r="I1465" s="50"/>
      <c r="J1465" s="50"/>
      <c r="K1465" s="50"/>
      <c r="L1465" s="50"/>
    </row>
    <row r="1466" spans="4:12" x14ac:dyDescent="0.25">
      <c r="D1466" s="50">
        <v>10172069</v>
      </c>
      <c r="E1466" s="50" t="s">
        <v>39</v>
      </c>
      <c r="F1466" s="50">
        <v>9824108000</v>
      </c>
      <c r="G1466" s="50">
        <v>9810008000</v>
      </c>
      <c r="H1466" s="50">
        <v>9824008000</v>
      </c>
      <c r="I1466" s="50"/>
      <c r="J1466" s="50"/>
      <c r="K1466" s="50"/>
      <c r="L1466" s="50"/>
    </row>
    <row r="1467" spans="4:12" x14ac:dyDescent="0.25">
      <c r="D1467" s="50">
        <v>10172070</v>
      </c>
      <c r="E1467" s="50" t="s">
        <v>39</v>
      </c>
      <c r="F1467" s="50">
        <v>9824108000</v>
      </c>
      <c r="G1467" s="50">
        <v>9810008000</v>
      </c>
      <c r="H1467" s="50">
        <v>9824008000</v>
      </c>
      <c r="I1467" s="50"/>
      <c r="J1467" s="50"/>
      <c r="K1467" s="50"/>
      <c r="L1467" s="50"/>
    </row>
    <row r="1468" spans="4:12" x14ac:dyDescent="0.25">
      <c r="D1468" s="50">
        <v>10172071</v>
      </c>
      <c r="E1468" s="50" t="s">
        <v>39</v>
      </c>
      <c r="F1468" s="50">
        <v>9824108000</v>
      </c>
      <c r="G1468" s="50">
        <v>9810008000</v>
      </c>
      <c r="H1468" s="50">
        <v>9824008000</v>
      </c>
      <c r="I1468" s="50"/>
      <c r="J1468" s="50"/>
      <c r="K1468" s="50"/>
      <c r="L1468" s="50"/>
    </row>
    <row r="1469" spans="4:12" x14ac:dyDescent="0.25">
      <c r="D1469" s="50">
        <v>10172072</v>
      </c>
      <c r="E1469" s="50" t="s">
        <v>39</v>
      </c>
      <c r="F1469" s="50">
        <v>9824108000</v>
      </c>
      <c r="G1469" s="50">
        <v>9810008000</v>
      </c>
      <c r="H1469" s="50">
        <v>9824008000</v>
      </c>
      <c r="I1469" s="50"/>
      <c r="J1469" s="50"/>
      <c r="K1469" s="50"/>
      <c r="L1469" s="50"/>
    </row>
    <row r="1470" spans="4:12" x14ac:dyDescent="0.25">
      <c r="D1470" s="50">
        <v>10172074</v>
      </c>
      <c r="E1470" s="50" t="s">
        <v>39</v>
      </c>
      <c r="F1470" s="50">
        <v>9824108000</v>
      </c>
      <c r="G1470" s="50">
        <v>9810008000</v>
      </c>
      <c r="H1470" s="50">
        <v>9824008000</v>
      </c>
      <c r="I1470" s="50"/>
      <c r="J1470" s="50"/>
      <c r="K1470" s="50"/>
      <c r="L1470" s="50"/>
    </row>
    <row r="1471" spans="4:12" x14ac:dyDescent="0.25">
      <c r="D1471" s="50">
        <v>10172075</v>
      </c>
      <c r="E1471" s="50" t="s">
        <v>39</v>
      </c>
      <c r="F1471" s="50">
        <v>9824108000</v>
      </c>
      <c r="G1471" s="50">
        <v>9810008000</v>
      </c>
      <c r="H1471" s="50">
        <v>9824008000</v>
      </c>
      <c r="I1471" s="50"/>
      <c r="J1471" s="50"/>
      <c r="K1471" s="50"/>
      <c r="L1471" s="50"/>
    </row>
    <row r="1472" spans="4:12" x14ac:dyDescent="0.25">
      <c r="D1472" s="50">
        <v>10172077</v>
      </c>
      <c r="E1472" s="50" t="s">
        <v>39</v>
      </c>
      <c r="F1472" s="50">
        <v>9824108000</v>
      </c>
      <c r="G1472" s="50">
        <v>9810008000</v>
      </c>
      <c r="H1472" s="50">
        <v>9824008000</v>
      </c>
      <c r="I1472" s="50"/>
      <c r="J1472" s="50"/>
      <c r="K1472" s="50"/>
      <c r="L1472" s="50"/>
    </row>
    <row r="1473" spans="4:12" x14ac:dyDescent="0.25">
      <c r="D1473" s="50">
        <v>10172078</v>
      </c>
      <c r="E1473" s="50" t="s">
        <v>39</v>
      </c>
      <c r="F1473" s="50">
        <v>9824108000</v>
      </c>
      <c r="G1473" s="50">
        <v>9810008000</v>
      </c>
      <c r="H1473" s="50">
        <v>9824008000</v>
      </c>
      <c r="I1473" s="50"/>
      <c r="J1473" s="50"/>
      <c r="K1473" s="50"/>
      <c r="L1473" s="50"/>
    </row>
    <row r="1474" spans="4:12" x14ac:dyDescent="0.25">
      <c r="D1474" s="50">
        <v>10172080</v>
      </c>
      <c r="E1474" s="50" t="s">
        <v>39</v>
      </c>
      <c r="F1474" s="50">
        <v>9824108000</v>
      </c>
      <c r="G1474" s="50">
        <v>9810008000</v>
      </c>
      <c r="H1474" s="50">
        <v>9824008000</v>
      </c>
      <c r="I1474" s="50"/>
      <c r="J1474" s="50"/>
      <c r="K1474" s="50"/>
      <c r="L1474" s="50"/>
    </row>
    <row r="1475" spans="4:12" x14ac:dyDescent="0.25">
      <c r="D1475" s="50">
        <v>10172081</v>
      </c>
      <c r="E1475" s="50" t="s">
        <v>39</v>
      </c>
      <c r="F1475" s="50">
        <v>9824110000</v>
      </c>
      <c r="G1475" s="50">
        <v>9810010000</v>
      </c>
      <c r="H1475" s="50">
        <v>9824010000</v>
      </c>
      <c r="I1475" s="50"/>
      <c r="J1475" s="50"/>
      <c r="K1475" s="50"/>
      <c r="L1475" s="50"/>
    </row>
    <row r="1476" spans="4:12" x14ac:dyDescent="0.25">
      <c r="D1476" s="50">
        <v>10172082</v>
      </c>
      <c r="E1476" s="50" t="s">
        <v>39</v>
      </c>
      <c r="F1476" s="50">
        <v>9824110000</v>
      </c>
      <c r="G1476" s="50">
        <v>9810010000</v>
      </c>
      <c r="H1476" s="50">
        <v>9824010000</v>
      </c>
      <c r="I1476" s="50"/>
      <c r="J1476" s="50"/>
      <c r="K1476" s="50"/>
      <c r="L1476" s="50"/>
    </row>
    <row r="1477" spans="4:12" x14ac:dyDescent="0.25">
      <c r="D1477" s="50">
        <v>10172084</v>
      </c>
      <c r="E1477" s="50" t="s">
        <v>39</v>
      </c>
      <c r="F1477" s="50">
        <v>9824110000</v>
      </c>
      <c r="G1477" s="50">
        <v>9810010000</v>
      </c>
      <c r="H1477" s="50">
        <v>9824010000</v>
      </c>
      <c r="I1477" s="50"/>
      <c r="J1477" s="50"/>
      <c r="K1477" s="50"/>
      <c r="L1477" s="50"/>
    </row>
    <row r="1478" spans="4:12" x14ac:dyDescent="0.25">
      <c r="D1478" s="50">
        <v>10172085</v>
      </c>
      <c r="E1478" s="50" t="s">
        <v>39</v>
      </c>
      <c r="F1478" s="50">
        <v>9824110000</v>
      </c>
      <c r="G1478" s="50">
        <v>9810010000</v>
      </c>
      <c r="H1478" s="50">
        <v>9824010000</v>
      </c>
      <c r="I1478" s="50"/>
      <c r="J1478" s="50"/>
      <c r="K1478" s="50"/>
      <c r="L1478" s="50"/>
    </row>
    <row r="1479" spans="4:12" x14ac:dyDescent="0.25">
      <c r="D1479" s="50">
        <v>10172086</v>
      </c>
      <c r="E1479" s="50" t="s">
        <v>39</v>
      </c>
      <c r="F1479" s="50">
        <v>9824110000</v>
      </c>
      <c r="G1479" s="50">
        <v>9810010000</v>
      </c>
      <c r="H1479" s="50">
        <v>9824010000</v>
      </c>
      <c r="I1479" s="50"/>
      <c r="J1479" s="50"/>
      <c r="K1479" s="50"/>
      <c r="L1479" s="50"/>
    </row>
    <row r="1480" spans="4:12" x14ac:dyDescent="0.25">
      <c r="D1480" s="50">
        <v>10172087</v>
      </c>
      <c r="E1480" s="50" t="s">
        <v>39</v>
      </c>
      <c r="F1480" s="50">
        <v>9824110000</v>
      </c>
      <c r="G1480" s="50">
        <v>9810010000</v>
      </c>
      <c r="H1480" s="50">
        <v>9824010000</v>
      </c>
      <c r="I1480" s="50"/>
      <c r="J1480" s="50"/>
      <c r="K1480" s="50"/>
      <c r="L1480" s="50"/>
    </row>
    <row r="1481" spans="4:12" x14ac:dyDescent="0.25">
      <c r="D1481" s="50">
        <v>10172088</v>
      </c>
      <c r="E1481" s="50" t="s">
        <v>39</v>
      </c>
      <c r="F1481" s="50">
        <v>9824110000</v>
      </c>
      <c r="G1481" s="50">
        <v>9810010000</v>
      </c>
      <c r="H1481" s="50">
        <v>9824010000</v>
      </c>
      <c r="I1481" s="50"/>
      <c r="J1481" s="50"/>
      <c r="K1481" s="50"/>
      <c r="L1481" s="50"/>
    </row>
    <row r="1482" spans="4:12" x14ac:dyDescent="0.25">
      <c r="D1482" s="50">
        <v>10172089</v>
      </c>
      <c r="E1482" s="50" t="s">
        <v>39</v>
      </c>
      <c r="F1482" s="50">
        <v>9824110000</v>
      </c>
      <c r="G1482" s="50">
        <v>9810010000</v>
      </c>
      <c r="H1482" s="50">
        <v>9824010000</v>
      </c>
      <c r="I1482" s="50"/>
      <c r="J1482" s="50"/>
      <c r="K1482" s="50"/>
      <c r="L1482" s="50"/>
    </row>
    <row r="1483" spans="4:12" x14ac:dyDescent="0.25">
      <c r="D1483" s="50">
        <v>10172090</v>
      </c>
      <c r="E1483" s="50" t="s">
        <v>39</v>
      </c>
      <c r="F1483" s="50">
        <v>9824110000</v>
      </c>
      <c r="G1483" s="50">
        <v>9810010000</v>
      </c>
      <c r="H1483" s="50">
        <v>9824010000</v>
      </c>
      <c r="I1483" s="50"/>
      <c r="J1483" s="50"/>
      <c r="K1483" s="50"/>
      <c r="L1483" s="50"/>
    </row>
    <row r="1484" spans="4:12" x14ac:dyDescent="0.25">
      <c r="D1484" s="50">
        <v>10172095</v>
      </c>
      <c r="E1484" s="50" t="s">
        <v>39</v>
      </c>
      <c r="F1484" s="50">
        <v>9824110000</v>
      </c>
      <c r="G1484" s="50">
        <v>9810010000</v>
      </c>
      <c r="H1484" s="50">
        <v>9824010000</v>
      </c>
      <c r="I1484" s="50"/>
      <c r="J1484" s="50"/>
      <c r="K1484" s="50"/>
      <c r="L1484" s="50"/>
    </row>
    <row r="1485" spans="4:12" x14ac:dyDescent="0.25">
      <c r="D1485" s="50">
        <v>10172100</v>
      </c>
      <c r="E1485" s="50" t="s">
        <v>39</v>
      </c>
      <c r="F1485" s="50">
        <v>9824110000</v>
      </c>
      <c r="G1485" s="50">
        <v>9810010000</v>
      </c>
      <c r="H1485" s="50">
        <v>9824010000</v>
      </c>
      <c r="I1485" s="50"/>
      <c r="J1485" s="50"/>
      <c r="K1485" s="50"/>
      <c r="L1485" s="50"/>
    </row>
    <row r="1486" spans="4:12" x14ac:dyDescent="0.25">
      <c r="D1486" s="50">
        <v>10172102</v>
      </c>
      <c r="E1486" s="50" t="s">
        <v>39</v>
      </c>
      <c r="F1486" s="50">
        <v>9824112000</v>
      </c>
      <c r="G1486" s="50">
        <v>9810012000</v>
      </c>
      <c r="H1486" s="50">
        <v>9824012000</v>
      </c>
      <c r="I1486" s="50"/>
      <c r="J1486" s="50"/>
      <c r="K1486" s="50"/>
      <c r="L1486" s="50"/>
    </row>
    <row r="1487" spans="4:12" x14ac:dyDescent="0.25">
      <c r="D1487" s="50">
        <v>10172105</v>
      </c>
      <c r="E1487" s="50" t="s">
        <v>39</v>
      </c>
      <c r="F1487" s="50">
        <v>9824112000</v>
      </c>
      <c r="G1487" s="50">
        <v>9810012000</v>
      </c>
      <c r="H1487" s="50">
        <v>9824012000</v>
      </c>
      <c r="I1487" s="50"/>
      <c r="J1487" s="50"/>
      <c r="K1487" s="50"/>
      <c r="L1487" s="50"/>
    </row>
    <row r="1488" spans="4:12" x14ac:dyDescent="0.25">
      <c r="D1488" s="50">
        <v>10172110</v>
      </c>
      <c r="E1488" s="50" t="s">
        <v>39</v>
      </c>
      <c r="F1488" s="50">
        <v>9824112000</v>
      </c>
      <c r="G1488" s="50">
        <v>9810012000</v>
      </c>
      <c r="H1488" s="50">
        <v>9824012000</v>
      </c>
      <c r="I1488" s="50"/>
      <c r="J1488" s="50"/>
      <c r="K1488" s="50"/>
      <c r="L1488" s="50"/>
    </row>
    <row r="1489" spans="4:12" x14ac:dyDescent="0.25">
      <c r="D1489" s="50">
        <v>10172115</v>
      </c>
      <c r="E1489" s="50" t="s">
        <v>39</v>
      </c>
      <c r="F1489" s="50">
        <v>9824112000</v>
      </c>
      <c r="G1489" s="50">
        <v>9810012000</v>
      </c>
      <c r="H1489" s="50">
        <v>9824012000</v>
      </c>
      <c r="I1489" s="50"/>
      <c r="J1489" s="50"/>
      <c r="K1489" s="50"/>
      <c r="L1489" s="50"/>
    </row>
    <row r="1490" spans="4:12" x14ac:dyDescent="0.25">
      <c r="D1490" s="50">
        <v>10172120</v>
      </c>
      <c r="E1490" s="50" t="s">
        <v>39</v>
      </c>
      <c r="F1490" s="50">
        <v>9824112000</v>
      </c>
      <c r="G1490" s="50">
        <v>9810012000</v>
      </c>
      <c r="H1490" s="50">
        <v>9824012000</v>
      </c>
      <c r="I1490" s="50"/>
      <c r="J1490" s="50"/>
      <c r="K1490" s="50"/>
      <c r="L1490" s="50"/>
    </row>
    <row r="1491" spans="4:12" x14ac:dyDescent="0.25">
      <c r="D1491" s="50">
        <v>10173010</v>
      </c>
      <c r="E1491" s="50" t="s">
        <v>39</v>
      </c>
      <c r="F1491" s="50">
        <v>9899999903</v>
      </c>
      <c r="G1491" s="50"/>
      <c r="H1491" s="50"/>
      <c r="I1491" s="50"/>
      <c r="J1491" s="50"/>
      <c r="K1491" s="50"/>
      <c r="L1491" s="50"/>
    </row>
    <row r="1492" spans="4:12" x14ac:dyDescent="0.25">
      <c r="D1492" s="50">
        <v>10173011</v>
      </c>
      <c r="E1492" s="50" t="s">
        <v>39</v>
      </c>
      <c r="F1492" s="50">
        <v>9899999903</v>
      </c>
      <c r="G1492" s="50"/>
      <c r="H1492" s="50"/>
      <c r="I1492" s="50"/>
      <c r="J1492" s="50"/>
      <c r="K1492" s="50"/>
      <c r="L1492" s="50"/>
    </row>
    <row r="1493" spans="4:12" x14ac:dyDescent="0.25">
      <c r="D1493" s="50">
        <v>10173012</v>
      </c>
      <c r="E1493" s="50" t="s">
        <v>39</v>
      </c>
      <c r="F1493" s="50">
        <v>9899999903</v>
      </c>
      <c r="G1493" s="50"/>
      <c r="H1493" s="50"/>
      <c r="I1493" s="50"/>
      <c r="J1493" s="50"/>
      <c r="K1493" s="50"/>
      <c r="L1493" s="50"/>
    </row>
    <row r="1494" spans="4:12" x14ac:dyDescent="0.25">
      <c r="D1494" s="50">
        <v>10173013</v>
      </c>
      <c r="E1494" s="50" t="s">
        <v>39</v>
      </c>
      <c r="F1494" s="50">
        <v>9899999903</v>
      </c>
      <c r="G1494" s="50"/>
      <c r="H1494" s="50"/>
      <c r="I1494" s="50"/>
      <c r="J1494" s="50"/>
      <c r="K1494" s="50"/>
      <c r="L1494" s="50"/>
    </row>
    <row r="1495" spans="4:12" x14ac:dyDescent="0.25">
      <c r="D1495" s="50">
        <v>10173014</v>
      </c>
      <c r="E1495" s="50" t="s">
        <v>39</v>
      </c>
      <c r="F1495" s="50">
        <v>9899999903</v>
      </c>
      <c r="G1495" s="50"/>
      <c r="H1495" s="50"/>
      <c r="I1495" s="50"/>
      <c r="J1495" s="50"/>
      <c r="K1495" s="50"/>
      <c r="L1495" s="50"/>
    </row>
    <row r="1496" spans="4:12" x14ac:dyDescent="0.25">
      <c r="D1496" s="50">
        <v>10173015</v>
      </c>
      <c r="E1496" s="50" t="s">
        <v>39</v>
      </c>
      <c r="F1496" s="50">
        <v>9899999903</v>
      </c>
      <c r="G1496" s="50"/>
      <c r="H1496" s="50"/>
      <c r="I1496" s="50"/>
      <c r="J1496" s="50"/>
      <c r="K1496" s="50"/>
      <c r="L1496" s="50"/>
    </row>
    <row r="1497" spans="4:12" x14ac:dyDescent="0.25">
      <c r="D1497" s="50">
        <v>10173016</v>
      </c>
      <c r="E1497" s="50" t="s">
        <v>39</v>
      </c>
      <c r="F1497" s="50">
        <v>9899999903</v>
      </c>
      <c r="G1497" s="50"/>
      <c r="H1497" s="50"/>
      <c r="I1497" s="50"/>
      <c r="J1497" s="50"/>
      <c r="K1497" s="50"/>
      <c r="L1497" s="50"/>
    </row>
    <row r="1498" spans="4:12" x14ac:dyDescent="0.25">
      <c r="D1498" s="50">
        <v>10173017</v>
      </c>
      <c r="E1498" s="50" t="s">
        <v>39</v>
      </c>
      <c r="F1498" s="50">
        <v>9899999903</v>
      </c>
      <c r="G1498" s="50"/>
      <c r="H1498" s="50"/>
      <c r="I1498" s="50"/>
      <c r="J1498" s="50"/>
      <c r="K1498" s="50"/>
      <c r="L1498" s="50"/>
    </row>
    <row r="1499" spans="4:12" x14ac:dyDescent="0.25">
      <c r="D1499" s="50">
        <v>10173018</v>
      </c>
      <c r="E1499" s="50" t="s">
        <v>39</v>
      </c>
      <c r="F1499" s="50">
        <v>9899999903</v>
      </c>
      <c r="G1499" s="50"/>
      <c r="H1499" s="50"/>
      <c r="I1499" s="50"/>
      <c r="J1499" s="50"/>
      <c r="K1499" s="50"/>
      <c r="L1499" s="50"/>
    </row>
    <row r="1500" spans="4:12" x14ac:dyDescent="0.25">
      <c r="D1500" s="50">
        <v>10173019</v>
      </c>
      <c r="E1500" s="50" t="s">
        <v>39</v>
      </c>
      <c r="F1500" s="50">
        <v>9899999903</v>
      </c>
      <c r="G1500" s="50"/>
      <c r="H1500" s="50"/>
      <c r="I1500" s="50"/>
      <c r="J1500" s="50"/>
      <c r="K1500" s="50"/>
      <c r="L1500" s="50"/>
    </row>
    <row r="1501" spans="4:12" x14ac:dyDescent="0.25">
      <c r="D1501" s="50">
        <v>10173020</v>
      </c>
      <c r="E1501" s="50" t="s">
        <v>39</v>
      </c>
      <c r="F1501" s="50">
        <v>9899999903</v>
      </c>
      <c r="G1501" s="50"/>
      <c r="H1501" s="50"/>
      <c r="I1501" s="50"/>
      <c r="J1501" s="50"/>
      <c r="K1501" s="50"/>
      <c r="L1501" s="50"/>
    </row>
    <row r="1502" spans="4:12" x14ac:dyDescent="0.25">
      <c r="D1502" s="50">
        <v>10173021</v>
      </c>
      <c r="E1502" s="50" t="s">
        <v>39</v>
      </c>
      <c r="F1502" s="50">
        <v>9899999903</v>
      </c>
      <c r="G1502" s="50"/>
      <c r="H1502" s="50"/>
      <c r="I1502" s="50"/>
      <c r="J1502" s="50"/>
      <c r="K1502" s="50"/>
      <c r="L1502" s="50"/>
    </row>
    <row r="1503" spans="4:12" x14ac:dyDescent="0.25">
      <c r="D1503" s="50">
        <v>10173022</v>
      </c>
      <c r="E1503" s="50" t="s">
        <v>39</v>
      </c>
      <c r="F1503" s="50">
        <v>9899999903</v>
      </c>
      <c r="G1503" s="50"/>
      <c r="H1503" s="50"/>
      <c r="I1503" s="50"/>
      <c r="J1503" s="50"/>
      <c r="K1503" s="50"/>
      <c r="L1503" s="50"/>
    </row>
    <row r="1504" spans="4:12" x14ac:dyDescent="0.25">
      <c r="D1504" s="50">
        <v>10173023</v>
      </c>
      <c r="E1504" s="50" t="s">
        <v>39</v>
      </c>
      <c r="F1504" s="50">
        <v>9899999903</v>
      </c>
      <c r="G1504" s="50"/>
      <c r="H1504" s="50"/>
      <c r="I1504" s="50"/>
      <c r="J1504" s="50"/>
      <c r="K1504" s="50"/>
      <c r="L1504" s="50"/>
    </row>
    <row r="1505" spans="4:12" x14ac:dyDescent="0.25">
      <c r="D1505" s="50">
        <v>10173024</v>
      </c>
      <c r="E1505" s="50" t="s">
        <v>39</v>
      </c>
      <c r="F1505" s="50">
        <v>9899999903</v>
      </c>
      <c r="G1505" s="50"/>
      <c r="H1505" s="50"/>
      <c r="I1505" s="50"/>
      <c r="J1505" s="50"/>
      <c r="K1505" s="50"/>
      <c r="L1505" s="50"/>
    </row>
    <row r="1506" spans="4:12" x14ac:dyDescent="0.25">
      <c r="D1506" s="50">
        <v>10173025</v>
      </c>
      <c r="E1506" s="50" t="s">
        <v>39</v>
      </c>
      <c r="F1506" s="50">
        <v>9899999903</v>
      </c>
      <c r="G1506" s="50"/>
      <c r="H1506" s="50"/>
      <c r="I1506" s="50"/>
      <c r="J1506" s="50"/>
      <c r="K1506" s="50"/>
      <c r="L1506" s="50"/>
    </row>
    <row r="1507" spans="4:12" x14ac:dyDescent="0.25">
      <c r="D1507" s="50">
        <v>10173026</v>
      </c>
      <c r="E1507" s="50" t="s">
        <v>39</v>
      </c>
      <c r="F1507" s="50">
        <v>9899999903</v>
      </c>
      <c r="G1507" s="50"/>
      <c r="H1507" s="50"/>
      <c r="I1507" s="50"/>
      <c r="J1507" s="50"/>
      <c r="K1507" s="50"/>
      <c r="L1507" s="50"/>
    </row>
    <row r="1508" spans="4:12" x14ac:dyDescent="0.25">
      <c r="D1508" s="50">
        <v>10173027</v>
      </c>
      <c r="E1508" s="50" t="s">
        <v>39</v>
      </c>
      <c r="F1508" s="50">
        <v>9899999903</v>
      </c>
      <c r="G1508" s="50"/>
      <c r="H1508" s="50"/>
      <c r="I1508" s="50"/>
      <c r="J1508" s="50"/>
      <c r="K1508" s="50"/>
      <c r="L1508" s="50"/>
    </row>
    <row r="1509" spans="4:12" x14ac:dyDescent="0.25">
      <c r="D1509" s="50">
        <v>10173028</v>
      </c>
      <c r="E1509" s="50" t="s">
        <v>39</v>
      </c>
      <c r="F1509" s="50">
        <v>9899999903</v>
      </c>
      <c r="G1509" s="50"/>
      <c r="H1509" s="50"/>
      <c r="I1509" s="50"/>
      <c r="J1509" s="50"/>
      <c r="K1509" s="50"/>
      <c r="L1509" s="50"/>
    </row>
    <row r="1510" spans="4:12" x14ac:dyDescent="0.25">
      <c r="D1510" s="50">
        <v>10173029</v>
      </c>
      <c r="E1510" s="50" t="s">
        <v>39</v>
      </c>
      <c r="F1510" s="50">
        <v>9899999903</v>
      </c>
      <c r="G1510" s="50"/>
      <c r="H1510" s="50"/>
      <c r="I1510" s="50"/>
      <c r="J1510" s="50"/>
      <c r="K1510" s="50"/>
      <c r="L1510" s="50"/>
    </row>
    <row r="1511" spans="4:12" x14ac:dyDescent="0.25">
      <c r="D1511" s="50">
        <v>10173030</v>
      </c>
      <c r="E1511" s="50" t="s">
        <v>39</v>
      </c>
      <c r="F1511" s="50">
        <v>9899999903</v>
      </c>
      <c r="G1511" s="50"/>
      <c r="H1511" s="50"/>
      <c r="I1511" s="50"/>
      <c r="J1511" s="50"/>
      <c r="K1511" s="50"/>
      <c r="L1511" s="50"/>
    </row>
    <row r="1512" spans="4:12" x14ac:dyDescent="0.25">
      <c r="D1512" s="50">
        <v>10173031</v>
      </c>
      <c r="E1512" s="50" t="s">
        <v>39</v>
      </c>
      <c r="F1512" s="50">
        <v>9899999903</v>
      </c>
      <c r="G1512" s="50"/>
      <c r="H1512" s="50"/>
      <c r="I1512" s="50"/>
      <c r="J1512" s="50"/>
      <c r="K1512" s="50"/>
      <c r="L1512" s="50"/>
    </row>
    <row r="1513" spans="4:12" x14ac:dyDescent="0.25">
      <c r="D1513" s="50">
        <v>10173032</v>
      </c>
      <c r="E1513" s="50" t="s">
        <v>39</v>
      </c>
      <c r="F1513" s="50">
        <v>9899999903</v>
      </c>
      <c r="G1513" s="50"/>
      <c r="H1513" s="50"/>
      <c r="I1513" s="50"/>
      <c r="J1513" s="50"/>
      <c r="K1513" s="50"/>
      <c r="L1513" s="50"/>
    </row>
    <row r="1514" spans="4:12" x14ac:dyDescent="0.25">
      <c r="D1514" s="50">
        <v>10173033</v>
      </c>
      <c r="E1514" s="50" t="s">
        <v>39</v>
      </c>
      <c r="F1514" s="50">
        <v>9899999903</v>
      </c>
      <c r="G1514" s="50"/>
      <c r="H1514" s="50"/>
      <c r="I1514" s="50"/>
      <c r="J1514" s="50"/>
      <c r="K1514" s="50"/>
      <c r="L1514" s="50"/>
    </row>
    <row r="1515" spans="4:12" x14ac:dyDescent="0.25">
      <c r="D1515" s="50">
        <v>10173034</v>
      </c>
      <c r="E1515" s="50" t="s">
        <v>39</v>
      </c>
      <c r="F1515" s="50">
        <v>9899999903</v>
      </c>
      <c r="G1515" s="50"/>
      <c r="H1515" s="50"/>
      <c r="I1515" s="50"/>
      <c r="J1515" s="50"/>
      <c r="K1515" s="50"/>
      <c r="L1515" s="50"/>
    </row>
    <row r="1516" spans="4:12" x14ac:dyDescent="0.25">
      <c r="D1516" s="50">
        <v>10173035</v>
      </c>
      <c r="E1516" s="50" t="s">
        <v>39</v>
      </c>
      <c r="F1516" s="50">
        <v>9899999903</v>
      </c>
      <c r="G1516" s="50"/>
      <c r="H1516" s="50"/>
      <c r="I1516" s="50"/>
      <c r="J1516" s="50"/>
      <c r="K1516" s="50"/>
      <c r="L1516" s="50"/>
    </row>
    <row r="1517" spans="4:12" x14ac:dyDescent="0.25">
      <c r="D1517" s="50">
        <v>10173036</v>
      </c>
      <c r="E1517" s="50" t="s">
        <v>39</v>
      </c>
      <c r="F1517" s="50">
        <v>9899999903</v>
      </c>
      <c r="G1517" s="50"/>
      <c r="H1517" s="50"/>
      <c r="I1517" s="50"/>
      <c r="J1517" s="50"/>
      <c r="K1517" s="50"/>
      <c r="L1517" s="50"/>
    </row>
    <row r="1518" spans="4:12" x14ac:dyDescent="0.25">
      <c r="D1518" s="50">
        <v>10173037</v>
      </c>
      <c r="E1518" s="50" t="s">
        <v>39</v>
      </c>
      <c r="F1518" s="50">
        <v>9899999903</v>
      </c>
      <c r="G1518" s="50"/>
      <c r="H1518" s="50"/>
      <c r="I1518" s="50"/>
      <c r="J1518" s="50"/>
      <c r="K1518" s="50"/>
      <c r="L1518" s="50"/>
    </row>
    <row r="1519" spans="4:12" x14ac:dyDescent="0.25">
      <c r="D1519" s="50">
        <v>10173038</v>
      </c>
      <c r="E1519" s="50" t="s">
        <v>39</v>
      </c>
      <c r="F1519" s="50">
        <v>9899999903</v>
      </c>
      <c r="G1519" s="50"/>
      <c r="H1519" s="50"/>
      <c r="I1519" s="50"/>
      <c r="J1519" s="50"/>
      <c r="K1519" s="50"/>
      <c r="L1519" s="50"/>
    </row>
    <row r="1520" spans="4:12" x14ac:dyDescent="0.25">
      <c r="D1520" s="50">
        <v>10173039</v>
      </c>
      <c r="E1520" s="50" t="s">
        <v>39</v>
      </c>
      <c r="F1520" s="50">
        <v>9899999903</v>
      </c>
      <c r="G1520" s="50"/>
      <c r="H1520" s="50"/>
      <c r="I1520" s="50"/>
      <c r="J1520" s="50"/>
      <c r="K1520" s="50"/>
      <c r="L1520" s="50"/>
    </row>
    <row r="1521" spans="4:12" x14ac:dyDescent="0.25">
      <c r="D1521" s="50">
        <v>10173040</v>
      </c>
      <c r="E1521" s="50" t="s">
        <v>39</v>
      </c>
      <c r="F1521" s="50">
        <v>9899999903</v>
      </c>
      <c r="G1521" s="50"/>
      <c r="H1521" s="50"/>
      <c r="I1521" s="50"/>
      <c r="J1521" s="50"/>
      <c r="K1521" s="50"/>
      <c r="L1521" s="50"/>
    </row>
    <row r="1522" spans="4:12" x14ac:dyDescent="0.25">
      <c r="D1522" s="50">
        <v>10173041</v>
      </c>
      <c r="E1522" s="50" t="s">
        <v>39</v>
      </c>
      <c r="F1522" s="50">
        <v>9835006000</v>
      </c>
      <c r="G1522" s="50"/>
      <c r="H1522" s="50"/>
      <c r="I1522" s="50"/>
      <c r="J1522" s="50"/>
      <c r="K1522" s="50"/>
      <c r="L1522" s="50"/>
    </row>
    <row r="1523" spans="4:12" x14ac:dyDescent="0.25">
      <c r="D1523" s="50">
        <v>10173042</v>
      </c>
      <c r="E1523" s="50" t="s">
        <v>39</v>
      </c>
      <c r="F1523" s="50">
        <v>9835006000</v>
      </c>
      <c r="G1523" s="50"/>
      <c r="H1523" s="50"/>
      <c r="I1523" s="50"/>
      <c r="J1523" s="50"/>
      <c r="K1523" s="50"/>
      <c r="L1523" s="50"/>
    </row>
    <row r="1524" spans="4:12" x14ac:dyDescent="0.25">
      <c r="D1524" s="50">
        <v>10173043</v>
      </c>
      <c r="E1524" s="50" t="s">
        <v>39</v>
      </c>
      <c r="F1524" s="50">
        <v>9835006000</v>
      </c>
      <c r="G1524" s="50"/>
      <c r="H1524" s="50"/>
      <c r="I1524" s="50"/>
      <c r="J1524" s="50"/>
      <c r="K1524" s="50"/>
      <c r="L1524" s="50"/>
    </row>
    <row r="1525" spans="4:12" x14ac:dyDescent="0.25">
      <c r="D1525" s="50">
        <v>10173044</v>
      </c>
      <c r="E1525" s="50" t="s">
        <v>39</v>
      </c>
      <c r="F1525" s="50">
        <v>9835006000</v>
      </c>
      <c r="G1525" s="50"/>
      <c r="H1525" s="50"/>
      <c r="I1525" s="50"/>
      <c r="J1525" s="50"/>
      <c r="K1525" s="50"/>
      <c r="L1525" s="50"/>
    </row>
    <row r="1526" spans="4:12" x14ac:dyDescent="0.25">
      <c r="D1526" s="50">
        <v>10173045</v>
      </c>
      <c r="E1526" s="50" t="s">
        <v>39</v>
      </c>
      <c r="F1526" s="50">
        <v>9835006000</v>
      </c>
      <c r="G1526" s="50"/>
      <c r="H1526" s="50"/>
      <c r="I1526" s="50"/>
      <c r="J1526" s="50"/>
      <c r="K1526" s="50"/>
      <c r="L1526" s="50"/>
    </row>
    <row r="1527" spans="4:12" x14ac:dyDescent="0.25">
      <c r="D1527" s="50">
        <v>10173046</v>
      </c>
      <c r="E1527" s="50" t="s">
        <v>39</v>
      </c>
      <c r="F1527" s="50">
        <v>9835006000</v>
      </c>
      <c r="G1527" s="50"/>
      <c r="H1527" s="50"/>
      <c r="I1527" s="50"/>
      <c r="J1527" s="50"/>
      <c r="K1527" s="50"/>
      <c r="L1527" s="50"/>
    </row>
    <row r="1528" spans="4:12" x14ac:dyDescent="0.25">
      <c r="D1528" s="50">
        <v>10173047</v>
      </c>
      <c r="E1528" s="50" t="s">
        <v>39</v>
      </c>
      <c r="F1528" s="50">
        <v>9835006000</v>
      </c>
      <c r="G1528" s="50"/>
      <c r="H1528" s="50"/>
      <c r="I1528" s="50"/>
      <c r="J1528" s="50"/>
      <c r="K1528" s="50"/>
      <c r="L1528" s="50"/>
    </row>
    <row r="1529" spans="4:12" x14ac:dyDescent="0.25">
      <c r="D1529" s="50">
        <v>10173048</v>
      </c>
      <c r="E1529" s="50" t="s">
        <v>39</v>
      </c>
      <c r="F1529" s="50">
        <v>9835006000</v>
      </c>
      <c r="G1529" s="50"/>
      <c r="H1529" s="50"/>
      <c r="I1529" s="50"/>
      <c r="J1529" s="50"/>
      <c r="K1529" s="50"/>
      <c r="L1529" s="50"/>
    </row>
    <row r="1530" spans="4:12" x14ac:dyDescent="0.25">
      <c r="D1530" s="50">
        <v>10173049</v>
      </c>
      <c r="E1530" s="50" t="s">
        <v>39</v>
      </c>
      <c r="F1530" s="50">
        <v>9835006000</v>
      </c>
      <c r="G1530" s="50"/>
      <c r="H1530" s="50"/>
      <c r="I1530" s="50"/>
      <c r="J1530" s="50"/>
      <c r="K1530" s="50"/>
      <c r="L1530" s="50"/>
    </row>
    <row r="1531" spans="4:12" x14ac:dyDescent="0.25">
      <c r="D1531" s="50">
        <v>10173050</v>
      </c>
      <c r="E1531" s="50" t="s">
        <v>39</v>
      </c>
      <c r="F1531" s="50">
        <v>9835006000</v>
      </c>
      <c r="G1531" s="50"/>
      <c r="H1531" s="50"/>
      <c r="I1531" s="50"/>
      <c r="J1531" s="50"/>
      <c r="K1531" s="50"/>
      <c r="L1531" s="50"/>
    </row>
    <row r="1532" spans="4:12" x14ac:dyDescent="0.25">
      <c r="D1532" s="50">
        <v>10173051</v>
      </c>
      <c r="E1532" s="50" t="s">
        <v>39</v>
      </c>
      <c r="F1532" s="50">
        <v>9835006000</v>
      </c>
      <c r="G1532" s="50"/>
      <c r="H1532" s="50"/>
      <c r="I1532" s="50"/>
      <c r="J1532" s="50"/>
      <c r="K1532" s="50"/>
      <c r="L1532" s="50"/>
    </row>
    <row r="1533" spans="4:12" x14ac:dyDescent="0.25">
      <c r="D1533" s="50">
        <v>10173052</v>
      </c>
      <c r="E1533" s="50" t="s">
        <v>39</v>
      </c>
      <c r="F1533" s="50">
        <v>9835006000</v>
      </c>
      <c r="G1533" s="50"/>
      <c r="H1533" s="50"/>
      <c r="I1533" s="50"/>
      <c r="J1533" s="50"/>
      <c r="K1533" s="50"/>
      <c r="L1533" s="50"/>
    </row>
    <row r="1534" spans="4:12" x14ac:dyDescent="0.25">
      <c r="D1534" s="50">
        <v>10173053</v>
      </c>
      <c r="E1534" s="50" t="s">
        <v>39</v>
      </c>
      <c r="F1534" s="50">
        <v>9835006000</v>
      </c>
      <c r="G1534" s="50"/>
      <c r="H1534" s="50"/>
      <c r="I1534" s="50"/>
      <c r="J1534" s="50"/>
      <c r="K1534" s="50"/>
      <c r="L1534" s="50"/>
    </row>
    <row r="1535" spans="4:12" x14ac:dyDescent="0.25">
      <c r="D1535" s="50">
        <v>10173054</v>
      </c>
      <c r="E1535" s="50" t="s">
        <v>39</v>
      </c>
      <c r="F1535" s="50">
        <v>9835006000</v>
      </c>
      <c r="G1535" s="50"/>
      <c r="H1535" s="50"/>
      <c r="I1535" s="50"/>
      <c r="J1535" s="50"/>
      <c r="K1535" s="50"/>
      <c r="L1535" s="50"/>
    </row>
    <row r="1536" spans="4:12" x14ac:dyDescent="0.25">
      <c r="D1536" s="50">
        <v>10173055</v>
      </c>
      <c r="E1536" s="50" t="s">
        <v>39</v>
      </c>
      <c r="F1536" s="50">
        <v>9835006000</v>
      </c>
      <c r="G1536" s="50"/>
      <c r="H1536" s="50"/>
      <c r="I1536" s="50"/>
      <c r="J1536" s="50"/>
      <c r="K1536" s="50"/>
      <c r="L1536" s="50"/>
    </row>
    <row r="1537" spans="4:12" x14ac:dyDescent="0.25">
      <c r="D1537" s="50">
        <v>10173056</v>
      </c>
      <c r="E1537" s="50" t="s">
        <v>39</v>
      </c>
      <c r="F1537" s="50">
        <v>9835006000</v>
      </c>
      <c r="G1537" s="50"/>
      <c r="H1537" s="50"/>
      <c r="I1537" s="50"/>
      <c r="J1537" s="50"/>
      <c r="K1537" s="50"/>
      <c r="L1537" s="50"/>
    </row>
    <row r="1538" spans="4:12" x14ac:dyDescent="0.25">
      <c r="D1538" s="50">
        <v>10173057</v>
      </c>
      <c r="E1538" s="50" t="s">
        <v>39</v>
      </c>
      <c r="F1538" s="50">
        <v>9835006000</v>
      </c>
      <c r="G1538" s="50"/>
      <c r="H1538" s="50"/>
      <c r="I1538" s="50"/>
      <c r="J1538" s="50"/>
      <c r="K1538" s="50"/>
      <c r="L1538" s="50"/>
    </row>
    <row r="1539" spans="4:12" x14ac:dyDescent="0.25">
      <c r="D1539" s="50">
        <v>10173058</v>
      </c>
      <c r="E1539" s="50" t="s">
        <v>39</v>
      </c>
      <c r="F1539" s="50">
        <v>9835006000</v>
      </c>
      <c r="G1539" s="50"/>
      <c r="H1539" s="50"/>
      <c r="I1539" s="50"/>
      <c r="J1539" s="50"/>
      <c r="K1539" s="50"/>
      <c r="L1539" s="50"/>
    </row>
    <row r="1540" spans="4:12" x14ac:dyDescent="0.25">
      <c r="D1540" s="50">
        <v>10173059</v>
      </c>
      <c r="E1540" s="50" t="s">
        <v>39</v>
      </c>
      <c r="F1540" s="50">
        <v>9835006000</v>
      </c>
      <c r="G1540" s="50"/>
      <c r="H1540" s="50"/>
      <c r="I1540" s="50"/>
      <c r="J1540" s="50"/>
      <c r="K1540" s="50"/>
      <c r="L1540" s="50"/>
    </row>
    <row r="1541" spans="4:12" x14ac:dyDescent="0.25">
      <c r="D1541" s="50">
        <v>10173060</v>
      </c>
      <c r="E1541" s="50" t="s">
        <v>39</v>
      </c>
      <c r="F1541" s="50">
        <v>9835006000</v>
      </c>
      <c r="G1541" s="50"/>
      <c r="H1541" s="50"/>
      <c r="I1541" s="50"/>
      <c r="J1541" s="50"/>
      <c r="K1541" s="50"/>
      <c r="L1541" s="50"/>
    </row>
    <row r="1542" spans="4:12" x14ac:dyDescent="0.25">
      <c r="D1542" s="50">
        <v>10173061</v>
      </c>
      <c r="E1542" s="50" t="s">
        <v>39</v>
      </c>
      <c r="F1542" s="50">
        <v>9835008000</v>
      </c>
      <c r="G1542" s="50"/>
      <c r="H1542" s="50"/>
      <c r="I1542" s="50"/>
      <c r="J1542" s="50"/>
      <c r="K1542" s="50"/>
      <c r="L1542" s="50"/>
    </row>
    <row r="1543" spans="4:12" x14ac:dyDescent="0.25">
      <c r="D1543" s="50">
        <v>10173062</v>
      </c>
      <c r="E1543" s="50" t="s">
        <v>39</v>
      </c>
      <c r="F1543" s="50">
        <v>9835008000</v>
      </c>
      <c r="G1543" s="50"/>
      <c r="H1543" s="50"/>
      <c r="I1543" s="50"/>
      <c r="J1543" s="50"/>
      <c r="K1543" s="50"/>
      <c r="L1543" s="50"/>
    </row>
    <row r="1544" spans="4:12" x14ac:dyDescent="0.25">
      <c r="D1544" s="50">
        <v>10173063</v>
      </c>
      <c r="E1544" s="50" t="s">
        <v>39</v>
      </c>
      <c r="F1544" s="50">
        <v>9835008000</v>
      </c>
      <c r="G1544" s="50"/>
      <c r="H1544" s="50"/>
      <c r="I1544" s="50"/>
      <c r="J1544" s="50"/>
      <c r="K1544" s="50"/>
      <c r="L1544" s="50"/>
    </row>
    <row r="1545" spans="4:12" x14ac:dyDescent="0.25">
      <c r="D1545" s="50">
        <v>10173064</v>
      </c>
      <c r="E1545" s="50" t="s">
        <v>39</v>
      </c>
      <c r="F1545" s="50">
        <v>9835008000</v>
      </c>
      <c r="G1545" s="50"/>
      <c r="H1545" s="50"/>
      <c r="I1545" s="50"/>
      <c r="J1545" s="50"/>
      <c r="K1545" s="50"/>
      <c r="L1545" s="50"/>
    </row>
    <row r="1546" spans="4:12" x14ac:dyDescent="0.25">
      <c r="D1546" s="50">
        <v>10173065</v>
      </c>
      <c r="E1546" s="50" t="s">
        <v>39</v>
      </c>
      <c r="F1546" s="50">
        <v>9835008000</v>
      </c>
      <c r="G1546" s="50"/>
      <c r="H1546" s="50"/>
      <c r="I1546" s="50"/>
      <c r="J1546" s="50"/>
      <c r="K1546" s="50"/>
      <c r="L1546" s="50"/>
    </row>
    <row r="1547" spans="4:12" x14ac:dyDescent="0.25">
      <c r="D1547" s="50">
        <v>10173066</v>
      </c>
      <c r="E1547" s="50" t="s">
        <v>39</v>
      </c>
      <c r="F1547" s="50">
        <v>9835008000</v>
      </c>
      <c r="G1547" s="50"/>
      <c r="H1547" s="50"/>
      <c r="I1547" s="50"/>
      <c r="J1547" s="50"/>
      <c r="K1547" s="50"/>
      <c r="L1547" s="50"/>
    </row>
    <row r="1548" spans="4:12" x14ac:dyDescent="0.25">
      <c r="D1548" s="50">
        <v>10173067</v>
      </c>
      <c r="E1548" s="50" t="s">
        <v>39</v>
      </c>
      <c r="F1548" s="50">
        <v>9835008000</v>
      </c>
      <c r="G1548" s="50"/>
      <c r="H1548" s="50"/>
      <c r="I1548" s="50"/>
      <c r="J1548" s="50"/>
      <c r="K1548" s="50"/>
      <c r="L1548" s="50"/>
    </row>
    <row r="1549" spans="4:12" x14ac:dyDescent="0.25">
      <c r="D1549" s="50">
        <v>10173068</v>
      </c>
      <c r="E1549" s="50" t="s">
        <v>39</v>
      </c>
      <c r="F1549" s="50">
        <v>9835008000</v>
      </c>
      <c r="G1549" s="50"/>
      <c r="H1549" s="50"/>
      <c r="I1549" s="50"/>
      <c r="J1549" s="50"/>
      <c r="K1549" s="50"/>
      <c r="L1549" s="50"/>
    </row>
    <row r="1550" spans="4:12" x14ac:dyDescent="0.25">
      <c r="D1550" s="50">
        <v>10173069</v>
      </c>
      <c r="E1550" s="50" t="s">
        <v>39</v>
      </c>
      <c r="F1550" s="50">
        <v>9835008000</v>
      </c>
      <c r="G1550" s="50"/>
      <c r="H1550" s="50"/>
      <c r="I1550" s="50"/>
      <c r="J1550" s="50"/>
      <c r="K1550" s="50"/>
      <c r="L1550" s="50"/>
    </row>
    <row r="1551" spans="4:12" x14ac:dyDescent="0.25">
      <c r="D1551" s="50">
        <v>10173070</v>
      </c>
      <c r="E1551" s="50" t="s">
        <v>39</v>
      </c>
      <c r="F1551" s="50">
        <v>9835008000</v>
      </c>
      <c r="G1551" s="50"/>
      <c r="H1551" s="50"/>
      <c r="I1551" s="50"/>
      <c r="J1551" s="50"/>
      <c r="K1551" s="50"/>
      <c r="L1551" s="50"/>
    </row>
    <row r="1552" spans="4:12" x14ac:dyDescent="0.25">
      <c r="D1552" s="50">
        <v>10173071</v>
      </c>
      <c r="E1552" s="50" t="s">
        <v>39</v>
      </c>
      <c r="F1552" s="50">
        <v>9835008000</v>
      </c>
      <c r="G1552" s="50"/>
      <c r="H1552" s="50"/>
      <c r="I1552" s="50"/>
      <c r="J1552" s="50"/>
      <c r="K1552" s="50"/>
      <c r="L1552" s="50"/>
    </row>
    <row r="1553" spans="4:12" x14ac:dyDescent="0.25">
      <c r="D1553" s="50">
        <v>10173072</v>
      </c>
      <c r="E1553" s="50" t="s">
        <v>39</v>
      </c>
      <c r="F1553" s="50">
        <v>9835008000</v>
      </c>
      <c r="G1553" s="50"/>
      <c r="H1553" s="50"/>
      <c r="I1553" s="50"/>
      <c r="J1553" s="50"/>
      <c r="K1553" s="50"/>
      <c r="L1553" s="50"/>
    </row>
    <row r="1554" spans="4:12" x14ac:dyDescent="0.25">
      <c r="D1554" s="50">
        <v>10173073</v>
      </c>
      <c r="E1554" s="50" t="s">
        <v>39</v>
      </c>
      <c r="F1554" s="50">
        <v>9835008000</v>
      </c>
      <c r="G1554" s="50"/>
      <c r="H1554" s="50"/>
      <c r="I1554" s="50"/>
      <c r="J1554" s="50"/>
      <c r="K1554" s="50"/>
      <c r="L1554" s="50"/>
    </row>
    <row r="1555" spans="4:12" x14ac:dyDescent="0.25">
      <c r="D1555" s="50">
        <v>10173074</v>
      </c>
      <c r="E1555" s="50" t="s">
        <v>39</v>
      </c>
      <c r="F1555" s="50">
        <v>9835008000</v>
      </c>
      <c r="G1555" s="50"/>
      <c r="H1555" s="50"/>
      <c r="I1555" s="50"/>
      <c r="J1555" s="50"/>
      <c r="K1555" s="50"/>
      <c r="L1555" s="50"/>
    </row>
    <row r="1556" spans="4:12" x14ac:dyDescent="0.25">
      <c r="D1556" s="50">
        <v>10173075</v>
      </c>
      <c r="E1556" s="50" t="s">
        <v>39</v>
      </c>
      <c r="F1556" s="50">
        <v>9835008000</v>
      </c>
      <c r="G1556" s="50"/>
      <c r="H1556" s="50"/>
      <c r="I1556" s="50"/>
      <c r="J1556" s="50"/>
      <c r="K1556" s="50"/>
      <c r="L1556" s="50"/>
    </row>
    <row r="1557" spans="4:12" x14ac:dyDescent="0.25">
      <c r="D1557" s="50">
        <v>10173076</v>
      </c>
      <c r="E1557" s="50" t="s">
        <v>39</v>
      </c>
      <c r="F1557" s="50">
        <v>9835008000</v>
      </c>
      <c r="G1557" s="50"/>
      <c r="H1557" s="50"/>
      <c r="I1557" s="50"/>
      <c r="J1557" s="50"/>
      <c r="K1557" s="50"/>
      <c r="L1557" s="50"/>
    </row>
    <row r="1558" spans="4:12" x14ac:dyDescent="0.25">
      <c r="D1558" s="50">
        <v>10173077</v>
      </c>
      <c r="E1558" s="50" t="s">
        <v>39</v>
      </c>
      <c r="F1558" s="50">
        <v>9835008000</v>
      </c>
      <c r="G1558" s="50"/>
      <c r="H1558" s="50"/>
      <c r="I1558" s="50"/>
      <c r="J1558" s="50"/>
      <c r="K1558" s="50"/>
      <c r="L1558" s="50"/>
    </row>
    <row r="1559" spans="4:12" x14ac:dyDescent="0.25">
      <c r="D1559" s="50">
        <v>10173078</v>
      </c>
      <c r="E1559" s="50" t="s">
        <v>39</v>
      </c>
      <c r="F1559" s="50">
        <v>9835008000</v>
      </c>
      <c r="G1559" s="50"/>
      <c r="H1559" s="50"/>
      <c r="I1559" s="50"/>
      <c r="J1559" s="50"/>
      <c r="K1559" s="50"/>
      <c r="L1559" s="50"/>
    </row>
    <row r="1560" spans="4:12" x14ac:dyDescent="0.25">
      <c r="D1560" s="50">
        <v>10173079</v>
      </c>
      <c r="E1560" s="50" t="s">
        <v>39</v>
      </c>
      <c r="F1560" s="50">
        <v>9835008000</v>
      </c>
      <c r="G1560" s="50"/>
      <c r="H1560" s="50"/>
      <c r="I1560" s="50"/>
      <c r="J1560" s="50"/>
      <c r="K1560" s="50"/>
      <c r="L1560" s="50"/>
    </row>
    <row r="1561" spans="4:12" x14ac:dyDescent="0.25">
      <c r="D1561" s="50">
        <v>10173080</v>
      </c>
      <c r="E1561" s="50" t="s">
        <v>39</v>
      </c>
      <c r="F1561" s="50">
        <v>9835008000</v>
      </c>
      <c r="G1561" s="50"/>
      <c r="H1561" s="50"/>
      <c r="I1561" s="50"/>
      <c r="J1561" s="50"/>
      <c r="K1561" s="50"/>
      <c r="L1561" s="50"/>
    </row>
    <row r="1562" spans="4:12" x14ac:dyDescent="0.25">
      <c r="D1562" s="50">
        <v>10173081</v>
      </c>
      <c r="E1562" s="50" t="s">
        <v>39</v>
      </c>
      <c r="F1562" s="50">
        <v>9835010000</v>
      </c>
      <c r="G1562" s="50"/>
      <c r="H1562" s="50"/>
      <c r="I1562" s="50"/>
      <c r="J1562" s="50"/>
      <c r="K1562" s="50"/>
      <c r="L1562" s="50"/>
    </row>
    <row r="1563" spans="4:12" x14ac:dyDescent="0.25">
      <c r="D1563" s="50">
        <v>10173082</v>
      </c>
      <c r="E1563" s="50" t="s">
        <v>39</v>
      </c>
      <c r="F1563" s="50">
        <v>9835010000</v>
      </c>
      <c r="G1563" s="50"/>
      <c r="H1563" s="50"/>
      <c r="I1563" s="50"/>
      <c r="J1563" s="50"/>
      <c r="K1563" s="50"/>
      <c r="L1563" s="50"/>
    </row>
    <row r="1564" spans="4:12" x14ac:dyDescent="0.25">
      <c r="D1564" s="50">
        <v>10173083</v>
      </c>
      <c r="E1564" s="50" t="s">
        <v>39</v>
      </c>
      <c r="F1564" s="50">
        <v>9835010000</v>
      </c>
      <c r="G1564" s="50"/>
      <c r="H1564" s="50"/>
      <c r="I1564" s="50"/>
      <c r="J1564" s="50"/>
      <c r="K1564" s="50"/>
      <c r="L1564" s="50"/>
    </row>
    <row r="1565" spans="4:12" x14ac:dyDescent="0.25">
      <c r="D1565" s="50">
        <v>10173084</v>
      </c>
      <c r="E1565" s="50" t="s">
        <v>39</v>
      </c>
      <c r="F1565" s="50">
        <v>9835010000</v>
      </c>
      <c r="G1565" s="50"/>
      <c r="H1565" s="50"/>
      <c r="I1565" s="50"/>
      <c r="J1565" s="50"/>
      <c r="K1565" s="50"/>
      <c r="L1565" s="50"/>
    </row>
    <row r="1566" spans="4:12" x14ac:dyDescent="0.25">
      <c r="D1566" s="50">
        <v>10173085</v>
      </c>
      <c r="E1566" s="50" t="s">
        <v>39</v>
      </c>
      <c r="F1566" s="50">
        <v>9835010000</v>
      </c>
      <c r="G1566" s="50"/>
      <c r="H1566" s="50"/>
      <c r="I1566" s="50"/>
      <c r="J1566" s="50"/>
      <c r="K1566" s="50"/>
      <c r="L1566" s="50"/>
    </row>
    <row r="1567" spans="4:12" x14ac:dyDescent="0.25">
      <c r="D1567" s="50">
        <v>10173088</v>
      </c>
      <c r="E1567" s="50" t="s">
        <v>39</v>
      </c>
      <c r="F1567" s="50">
        <v>9835010000</v>
      </c>
      <c r="G1567" s="50"/>
      <c r="H1567" s="50"/>
      <c r="I1567" s="50"/>
      <c r="J1567" s="50"/>
      <c r="K1567" s="50"/>
      <c r="L1567" s="50"/>
    </row>
    <row r="1568" spans="4:12" x14ac:dyDescent="0.25">
      <c r="D1568" s="50">
        <v>10173090</v>
      </c>
      <c r="E1568" s="50" t="s">
        <v>39</v>
      </c>
      <c r="F1568" s="50">
        <v>9835010000</v>
      </c>
      <c r="G1568" s="50"/>
      <c r="H1568" s="50"/>
      <c r="I1568" s="50"/>
      <c r="J1568" s="50"/>
      <c r="K1568" s="50"/>
      <c r="L1568" s="50"/>
    </row>
    <row r="1569" spans="4:12" x14ac:dyDescent="0.25">
      <c r="D1569" s="50">
        <v>10173093</v>
      </c>
      <c r="E1569" s="50" t="s">
        <v>39</v>
      </c>
      <c r="F1569" s="50">
        <v>9835010000</v>
      </c>
      <c r="G1569" s="50"/>
      <c r="H1569" s="50"/>
      <c r="I1569" s="50"/>
      <c r="J1569" s="50"/>
      <c r="K1569" s="50"/>
      <c r="L1569" s="50"/>
    </row>
    <row r="1570" spans="4:12" x14ac:dyDescent="0.25">
      <c r="D1570" s="50">
        <v>10173095</v>
      </c>
      <c r="E1570" s="50" t="s">
        <v>39</v>
      </c>
      <c r="F1570" s="50">
        <v>9835010000</v>
      </c>
      <c r="G1570" s="50"/>
      <c r="H1570" s="50"/>
      <c r="I1570" s="50"/>
      <c r="J1570" s="50"/>
      <c r="K1570" s="50"/>
      <c r="L1570" s="50"/>
    </row>
    <row r="1571" spans="4:12" x14ac:dyDescent="0.25">
      <c r="D1571" s="50">
        <v>10173098</v>
      </c>
      <c r="E1571" s="50" t="s">
        <v>39</v>
      </c>
      <c r="F1571" s="50">
        <v>9835010000</v>
      </c>
      <c r="G1571" s="50"/>
      <c r="H1571" s="50"/>
      <c r="I1571" s="50"/>
      <c r="J1571" s="50"/>
      <c r="K1571" s="50"/>
      <c r="L1571" s="50"/>
    </row>
    <row r="1572" spans="4:12" x14ac:dyDescent="0.25">
      <c r="D1572" s="50">
        <v>10173100</v>
      </c>
      <c r="E1572" s="50" t="s">
        <v>39</v>
      </c>
      <c r="F1572" s="50">
        <v>9835010000</v>
      </c>
      <c r="G1572" s="50"/>
      <c r="H1572" s="50"/>
      <c r="I1572" s="50"/>
      <c r="J1572" s="50"/>
      <c r="K1572" s="50"/>
      <c r="L1572" s="50"/>
    </row>
    <row r="1573" spans="4:12" x14ac:dyDescent="0.25">
      <c r="D1573" s="50">
        <v>10173102</v>
      </c>
      <c r="E1573" s="50" t="s">
        <v>39</v>
      </c>
      <c r="F1573" s="50">
        <v>9835012000</v>
      </c>
      <c r="G1573" s="50"/>
      <c r="H1573" s="50"/>
      <c r="I1573" s="50"/>
      <c r="J1573" s="50"/>
      <c r="K1573" s="50"/>
      <c r="L1573" s="50"/>
    </row>
    <row r="1574" spans="4:12" x14ac:dyDescent="0.25">
      <c r="D1574" s="50">
        <v>10173105</v>
      </c>
      <c r="E1574" s="50" t="s">
        <v>39</v>
      </c>
      <c r="F1574" s="50">
        <v>9835012000</v>
      </c>
      <c r="G1574" s="50"/>
      <c r="H1574" s="50"/>
      <c r="I1574" s="50"/>
      <c r="J1574" s="50"/>
      <c r="K1574" s="50"/>
      <c r="L1574" s="50"/>
    </row>
    <row r="1575" spans="4:12" x14ac:dyDescent="0.25">
      <c r="D1575" s="50">
        <v>10173110</v>
      </c>
      <c r="E1575" s="50" t="s">
        <v>39</v>
      </c>
      <c r="F1575" s="50">
        <v>9835012000</v>
      </c>
      <c r="G1575" s="50"/>
      <c r="H1575" s="50"/>
      <c r="I1575" s="50"/>
      <c r="J1575" s="50"/>
      <c r="K1575" s="50"/>
      <c r="L1575" s="50"/>
    </row>
    <row r="1576" spans="4:12" x14ac:dyDescent="0.25">
      <c r="D1576" s="50">
        <v>10173111</v>
      </c>
      <c r="E1576" s="50" t="s">
        <v>39</v>
      </c>
      <c r="F1576" s="50">
        <v>9835012000</v>
      </c>
      <c r="G1576" s="50"/>
      <c r="H1576" s="50"/>
      <c r="I1576" s="50"/>
      <c r="J1576" s="50"/>
      <c r="K1576" s="50"/>
      <c r="L1576" s="50"/>
    </row>
    <row r="1577" spans="4:12" x14ac:dyDescent="0.25">
      <c r="D1577" s="50">
        <v>10173115</v>
      </c>
      <c r="E1577" s="50" t="s">
        <v>39</v>
      </c>
      <c r="F1577" s="50">
        <v>9835012000</v>
      </c>
      <c r="G1577" s="50"/>
      <c r="H1577" s="50"/>
      <c r="I1577" s="50"/>
      <c r="J1577" s="50"/>
      <c r="K1577" s="50"/>
      <c r="L1577" s="50"/>
    </row>
    <row r="1578" spans="4:12" x14ac:dyDescent="0.25">
      <c r="D1578" s="50">
        <v>10173120</v>
      </c>
      <c r="E1578" s="50" t="s">
        <v>39</v>
      </c>
      <c r="F1578" s="50">
        <v>9835012000</v>
      </c>
      <c r="G1578" s="50"/>
      <c r="H1578" s="50"/>
      <c r="I1578" s="50"/>
      <c r="J1578" s="50"/>
      <c r="K1578" s="50"/>
      <c r="L1578" s="50"/>
    </row>
    <row r="1579" spans="4:12" x14ac:dyDescent="0.25">
      <c r="D1579" s="50">
        <v>10173123</v>
      </c>
      <c r="E1579" s="50" t="s">
        <v>39</v>
      </c>
      <c r="F1579" s="50">
        <v>9835014000</v>
      </c>
      <c r="G1579" s="50"/>
      <c r="H1579" s="50"/>
      <c r="I1579" s="50"/>
      <c r="J1579" s="50"/>
      <c r="K1579" s="50"/>
      <c r="L1579" s="50"/>
    </row>
    <row r="1580" spans="4:12" x14ac:dyDescent="0.25">
      <c r="D1580" s="50">
        <v>10173125</v>
      </c>
      <c r="E1580" s="50" t="s">
        <v>39</v>
      </c>
      <c r="F1580" s="50">
        <v>9835014000</v>
      </c>
      <c r="G1580" s="50"/>
      <c r="H1580" s="50"/>
      <c r="I1580" s="50"/>
      <c r="J1580" s="50"/>
      <c r="K1580" s="50"/>
      <c r="L1580" s="50"/>
    </row>
    <row r="1581" spans="4:12" x14ac:dyDescent="0.25">
      <c r="D1581" s="50">
        <v>10173127</v>
      </c>
      <c r="E1581" s="50" t="s">
        <v>39</v>
      </c>
      <c r="F1581" s="50">
        <v>9835014000</v>
      </c>
      <c r="G1581" s="50"/>
      <c r="H1581" s="50"/>
      <c r="I1581" s="50"/>
      <c r="J1581" s="50"/>
      <c r="K1581" s="50"/>
      <c r="L1581" s="50"/>
    </row>
    <row r="1582" spans="4:12" x14ac:dyDescent="0.25">
      <c r="D1582" s="50">
        <v>10173130</v>
      </c>
      <c r="E1582" s="50" t="s">
        <v>39</v>
      </c>
      <c r="F1582" s="50">
        <v>9835014000</v>
      </c>
      <c r="G1582" s="50"/>
      <c r="H1582" s="50"/>
      <c r="I1582" s="50"/>
      <c r="J1582" s="50"/>
      <c r="K1582" s="50"/>
      <c r="L1582" s="50"/>
    </row>
    <row r="1583" spans="4:12" x14ac:dyDescent="0.25">
      <c r="D1583" s="50">
        <v>10173135</v>
      </c>
      <c r="E1583" s="50" t="s">
        <v>39</v>
      </c>
      <c r="F1583" s="50">
        <v>9835014000</v>
      </c>
      <c r="G1583" s="50"/>
      <c r="H1583" s="50"/>
      <c r="I1583" s="50"/>
      <c r="J1583" s="50"/>
      <c r="K1583" s="50"/>
      <c r="L1583" s="50"/>
    </row>
    <row r="1584" spans="4:12" x14ac:dyDescent="0.25">
      <c r="D1584" s="50">
        <v>10173140</v>
      </c>
      <c r="E1584" s="50" t="s">
        <v>39</v>
      </c>
      <c r="F1584" s="50">
        <v>9835014000</v>
      </c>
      <c r="G1584" s="50"/>
      <c r="H1584" s="50"/>
      <c r="I1584" s="50"/>
      <c r="J1584" s="50"/>
      <c r="K1584" s="50"/>
      <c r="L1584" s="50"/>
    </row>
    <row r="1585" spans="4:12" x14ac:dyDescent="0.25">
      <c r="D1585" s="50">
        <v>10173238</v>
      </c>
      <c r="E1585" s="50" t="s">
        <v>39</v>
      </c>
      <c r="F1585" s="50">
        <v>9899999903</v>
      </c>
      <c r="G1585" s="50"/>
      <c r="H1585" s="50"/>
      <c r="I1585" s="50"/>
      <c r="J1585" s="50"/>
      <c r="K1585" s="50"/>
      <c r="L1585" s="50"/>
    </row>
    <row r="1586" spans="4:12" x14ac:dyDescent="0.25">
      <c r="D1586" s="50">
        <v>10173278</v>
      </c>
      <c r="E1586" s="50" t="s">
        <v>39</v>
      </c>
      <c r="F1586" s="50">
        <v>9899999903</v>
      </c>
      <c r="G1586" s="50"/>
      <c r="H1586" s="50"/>
      <c r="I1586" s="50"/>
      <c r="J1586" s="50"/>
      <c r="K1586" s="50"/>
      <c r="L1586" s="50"/>
    </row>
    <row r="1587" spans="4:12" x14ac:dyDescent="0.25">
      <c r="D1587" s="50">
        <v>10173317</v>
      </c>
      <c r="E1587" s="50" t="s">
        <v>39</v>
      </c>
      <c r="F1587" s="50">
        <v>9899999903</v>
      </c>
      <c r="G1587" s="50"/>
      <c r="H1587" s="50"/>
      <c r="I1587" s="50"/>
      <c r="J1587" s="50"/>
      <c r="K1587" s="50"/>
      <c r="L1587" s="50"/>
    </row>
    <row r="1588" spans="4:12" x14ac:dyDescent="0.25">
      <c r="D1588" s="50">
        <v>10173357</v>
      </c>
      <c r="E1588" s="50" t="s">
        <v>39</v>
      </c>
      <c r="F1588" s="50">
        <v>9899999903</v>
      </c>
      <c r="G1588" s="50"/>
      <c r="H1588" s="50"/>
      <c r="I1588" s="50"/>
      <c r="J1588" s="50"/>
      <c r="K1588" s="50"/>
      <c r="L1588" s="50"/>
    </row>
    <row r="1589" spans="4:12" x14ac:dyDescent="0.25">
      <c r="D1589" s="50">
        <v>10173397</v>
      </c>
      <c r="E1589" s="50" t="s">
        <v>39</v>
      </c>
      <c r="F1589" s="50">
        <v>9899999903</v>
      </c>
      <c r="G1589" s="50"/>
      <c r="H1589" s="50"/>
      <c r="I1589" s="50"/>
      <c r="J1589" s="50"/>
      <c r="K1589" s="50"/>
      <c r="L1589" s="50"/>
    </row>
    <row r="1590" spans="4:12" x14ac:dyDescent="0.25">
      <c r="D1590" s="50">
        <v>10173437</v>
      </c>
      <c r="E1590" s="50" t="s">
        <v>39</v>
      </c>
      <c r="F1590" s="50">
        <v>9835006000</v>
      </c>
      <c r="G1590" s="50"/>
      <c r="H1590" s="50"/>
      <c r="I1590" s="50"/>
      <c r="J1590" s="50"/>
      <c r="K1590" s="50"/>
      <c r="L1590" s="50"/>
    </row>
    <row r="1591" spans="4:12" x14ac:dyDescent="0.25">
      <c r="D1591" s="50">
        <v>10173476</v>
      </c>
      <c r="E1591" s="50" t="s">
        <v>39</v>
      </c>
      <c r="F1591" s="50">
        <v>9835006000</v>
      </c>
      <c r="G1591" s="50"/>
      <c r="H1591" s="50"/>
      <c r="I1591" s="50"/>
      <c r="J1591" s="50"/>
      <c r="K1591" s="50"/>
      <c r="L1591" s="50"/>
    </row>
    <row r="1592" spans="4:12" x14ac:dyDescent="0.25">
      <c r="D1592" s="50">
        <v>10173516</v>
      </c>
      <c r="E1592" s="50" t="s">
        <v>39</v>
      </c>
      <c r="F1592" s="50">
        <v>9835006000</v>
      </c>
      <c r="G1592" s="50"/>
      <c r="H1592" s="50"/>
      <c r="I1592" s="50"/>
      <c r="J1592" s="50"/>
      <c r="K1592" s="50"/>
      <c r="L1592" s="50"/>
    </row>
    <row r="1593" spans="4:12" x14ac:dyDescent="0.25">
      <c r="D1593" s="50">
        <v>10173556</v>
      </c>
      <c r="E1593" s="50" t="s">
        <v>39</v>
      </c>
      <c r="F1593" s="50">
        <v>9835006000</v>
      </c>
      <c r="G1593" s="50"/>
      <c r="H1593" s="50"/>
      <c r="I1593" s="50"/>
      <c r="J1593" s="50"/>
      <c r="K1593" s="50"/>
      <c r="L1593" s="50"/>
    </row>
    <row r="1594" spans="4:12" x14ac:dyDescent="0.25">
      <c r="D1594" s="50">
        <v>10173595</v>
      </c>
      <c r="E1594" s="50" t="s">
        <v>39</v>
      </c>
      <c r="F1594" s="50">
        <v>9835006000</v>
      </c>
      <c r="G1594" s="50"/>
      <c r="H1594" s="50"/>
      <c r="I1594" s="50"/>
      <c r="J1594" s="50"/>
      <c r="K1594" s="50"/>
      <c r="L1594" s="50"/>
    </row>
    <row r="1595" spans="4:12" x14ac:dyDescent="0.25">
      <c r="D1595" s="50">
        <v>10173635</v>
      </c>
      <c r="E1595" s="50" t="s">
        <v>39</v>
      </c>
      <c r="F1595" s="50">
        <v>9835008000</v>
      </c>
      <c r="G1595" s="50"/>
      <c r="H1595" s="50"/>
      <c r="I1595" s="50"/>
      <c r="J1595" s="50"/>
      <c r="K1595" s="50"/>
      <c r="L1595" s="50"/>
    </row>
    <row r="1596" spans="4:12" x14ac:dyDescent="0.25">
      <c r="D1596" s="50">
        <v>10173675</v>
      </c>
      <c r="E1596" s="50" t="s">
        <v>39</v>
      </c>
      <c r="F1596" s="50">
        <v>9835008000</v>
      </c>
      <c r="G1596" s="50"/>
      <c r="H1596" s="50"/>
      <c r="I1596" s="50"/>
      <c r="J1596" s="50"/>
      <c r="K1596" s="50"/>
      <c r="L1596" s="50"/>
    </row>
    <row r="1597" spans="4:12" x14ac:dyDescent="0.25">
      <c r="D1597" s="50">
        <v>10173714</v>
      </c>
      <c r="E1597" s="50" t="s">
        <v>39</v>
      </c>
      <c r="F1597" s="50">
        <v>9835008000</v>
      </c>
      <c r="G1597" s="50"/>
      <c r="H1597" s="50"/>
      <c r="I1597" s="50"/>
      <c r="J1597" s="50"/>
      <c r="K1597" s="50"/>
      <c r="L1597" s="50"/>
    </row>
    <row r="1598" spans="4:12" x14ac:dyDescent="0.25">
      <c r="D1598" s="50">
        <v>10173794</v>
      </c>
      <c r="E1598" s="50" t="s">
        <v>39</v>
      </c>
      <c r="F1598" s="50">
        <v>9835008000</v>
      </c>
      <c r="G1598" s="50"/>
      <c r="H1598" s="50"/>
      <c r="I1598" s="50"/>
      <c r="J1598" s="50"/>
      <c r="K1598" s="50"/>
      <c r="L1598" s="50"/>
    </row>
    <row r="1599" spans="4:12" x14ac:dyDescent="0.25">
      <c r="D1599" s="50">
        <v>10173873</v>
      </c>
      <c r="E1599" s="50" t="s">
        <v>39</v>
      </c>
      <c r="F1599" s="50">
        <v>9835010000</v>
      </c>
      <c r="G1599" s="50"/>
      <c r="H1599" s="50"/>
      <c r="I1599" s="50"/>
      <c r="J1599" s="50"/>
      <c r="K1599" s="50"/>
      <c r="L1599" s="50"/>
    </row>
    <row r="1600" spans="4:12" x14ac:dyDescent="0.25">
      <c r="D1600" s="50">
        <v>10175020</v>
      </c>
      <c r="E1600" s="50" t="s">
        <v>39</v>
      </c>
      <c r="F1600" s="50">
        <v>9899999903</v>
      </c>
      <c r="G1600" s="50"/>
      <c r="H1600" s="50"/>
      <c r="I1600" s="50"/>
      <c r="J1600" s="50"/>
      <c r="K1600" s="50"/>
      <c r="L1600" s="50"/>
    </row>
    <row r="1601" spans="4:12" x14ac:dyDescent="0.25">
      <c r="D1601" s="50">
        <v>10175021</v>
      </c>
      <c r="E1601" s="50" t="s">
        <v>39</v>
      </c>
      <c r="F1601" s="50">
        <v>9899999903</v>
      </c>
      <c r="G1601" s="50"/>
      <c r="H1601" s="50"/>
      <c r="I1601" s="50"/>
      <c r="J1601" s="50"/>
      <c r="K1601" s="50"/>
      <c r="L1601" s="50"/>
    </row>
    <row r="1602" spans="4:12" x14ac:dyDescent="0.25">
      <c r="D1602" s="50">
        <v>10175022</v>
      </c>
      <c r="E1602" s="50" t="s">
        <v>39</v>
      </c>
      <c r="F1602" s="50">
        <v>9899999903</v>
      </c>
      <c r="G1602" s="50"/>
      <c r="H1602" s="50"/>
      <c r="I1602" s="50"/>
      <c r="J1602" s="50"/>
      <c r="K1602" s="50"/>
      <c r="L1602" s="50"/>
    </row>
    <row r="1603" spans="4:12" x14ac:dyDescent="0.25">
      <c r="D1603" s="50">
        <v>10175023</v>
      </c>
      <c r="E1603" s="50" t="s">
        <v>39</v>
      </c>
      <c r="F1603" s="50">
        <v>9899999903</v>
      </c>
      <c r="G1603" s="50"/>
      <c r="H1603" s="50"/>
      <c r="I1603" s="50"/>
      <c r="J1603" s="50"/>
      <c r="K1603" s="50"/>
      <c r="L1603" s="50"/>
    </row>
    <row r="1604" spans="4:12" x14ac:dyDescent="0.25">
      <c r="D1604" s="50">
        <v>10175024</v>
      </c>
      <c r="E1604" s="50" t="s">
        <v>39</v>
      </c>
      <c r="F1604" s="50">
        <v>9899999903</v>
      </c>
      <c r="G1604" s="50"/>
      <c r="H1604" s="50"/>
      <c r="I1604" s="50"/>
      <c r="J1604" s="50"/>
      <c r="K1604" s="50"/>
      <c r="L1604" s="50"/>
    </row>
    <row r="1605" spans="4:12" x14ac:dyDescent="0.25">
      <c r="D1605" s="50">
        <v>10175025</v>
      </c>
      <c r="E1605" s="50" t="s">
        <v>39</v>
      </c>
      <c r="F1605" s="50">
        <v>9899999903</v>
      </c>
      <c r="G1605" s="50"/>
      <c r="H1605" s="50"/>
      <c r="I1605" s="50"/>
      <c r="J1605" s="50"/>
      <c r="K1605" s="50"/>
      <c r="L1605" s="50"/>
    </row>
    <row r="1606" spans="4:12" x14ac:dyDescent="0.25">
      <c r="D1606" s="50">
        <v>10175026</v>
      </c>
      <c r="E1606" s="50" t="s">
        <v>39</v>
      </c>
      <c r="F1606" s="50">
        <v>9899999903</v>
      </c>
      <c r="G1606" s="50"/>
      <c r="H1606" s="50"/>
      <c r="I1606" s="50"/>
      <c r="J1606" s="50"/>
      <c r="K1606" s="50"/>
      <c r="L1606" s="50"/>
    </row>
    <row r="1607" spans="4:12" x14ac:dyDescent="0.25">
      <c r="D1607" s="50">
        <v>10175027</v>
      </c>
      <c r="E1607" s="50" t="s">
        <v>39</v>
      </c>
      <c r="F1607" s="50">
        <v>9899999903</v>
      </c>
      <c r="G1607" s="50"/>
      <c r="H1607" s="50"/>
      <c r="I1607" s="50"/>
      <c r="J1607" s="50"/>
      <c r="K1607" s="50"/>
      <c r="L1607" s="50"/>
    </row>
    <row r="1608" spans="4:12" x14ac:dyDescent="0.25">
      <c r="D1608" s="50">
        <v>10175028</v>
      </c>
      <c r="E1608" s="50" t="s">
        <v>39</v>
      </c>
      <c r="F1608" s="50">
        <v>9899999903</v>
      </c>
      <c r="G1608" s="50"/>
      <c r="H1608" s="50"/>
      <c r="I1608" s="50"/>
      <c r="J1608" s="50"/>
      <c r="K1608" s="50"/>
      <c r="L1608" s="50"/>
    </row>
    <row r="1609" spans="4:12" x14ac:dyDescent="0.25">
      <c r="D1609" s="50">
        <v>10175029</v>
      </c>
      <c r="E1609" s="50" t="s">
        <v>39</v>
      </c>
      <c r="F1609" s="50">
        <v>9899999903</v>
      </c>
      <c r="G1609" s="50"/>
      <c r="H1609" s="50"/>
      <c r="I1609" s="50"/>
      <c r="J1609" s="50"/>
      <c r="K1609" s="50"/>
      <c r="L1609" s="50"/>
    </row>
    <row r="1610" spans="4:12" x14ac:dyDescent="0.25">
      <c r="D1610" s="50">
        <v>10175030</v>
      </c>
      <c r="E1610" s="50" t="s">
        <v>39</v>
      </c>
      <c r="F1610" s="50">
        <v>9899999903</v>
      </c>
      <c r="G1610" s="50"/>
      <c r="H1610" s="50"/>
      <c r="I1610" s="50"/>
      <c r="J1610" s="50"/>
      <c r="K1610" s="50"/>
      <c r="L1610" s="50"/>
    </row>
    <row r="1611" spans="4:12" x14ac:dyDescent="0.25">
      <c r="D1611" s="50">
        <v>10175031</v>
      </c>
      <c r="E1611" s="50" t="s">
        <v>39</v>
      </c>
      <c r="F1611" s="50">
        <v>9899999903</v>
      </c>
      <c r="G1611" s="50"/>
      <c r="H1611" s="50"/>
      <c r="I1611" s="50"/>
      <c r="J1611" s="50"/>
      <c r="K1611" s="50"/>
      <c r="L1611" s="50"/>
    </row>
    <row r="1612" spans="4:12" x14ac:dyDescent="0.25">
      <c r="D1612" s="50">
        <v>10175032</v>
      </c>
      <c r="E1612" s="50" t="s">
        <v>39</v>
      </c>
      <c r="F1612" s="50">
        <v>9899999903</v>
      </c>
      <c r="G1612" s="50"/>
      <c r="H1612" s="50"/>
      <c r="I1612" s="50"/>
      <c r="J1612" s="50"/>
      <c r="K1612" s="50"/>
      <c r="L1612" s="50"/>
    </row>
    <row r="1613" spans="4:12" x14ac:dyDescent="0.25">
      <c r="D1613" s="50">
        <v>10175033</v>
      </c>
      <c r="E1613" s="50" t="s">
        <v>39</v>
      </c>
      <c r="F1613" s="50">
        <v>9899999903</v>
      </c>
      <c r="G1613" s="50"/>
      <c r="H1613" s="50"/>
      <c r="I1613" s="50"/>
      <c r="J1613" s="50"/>
      <c r="K1613" s="50"/>
      <c r="L1613" s="50"/>
    </row>
    <row r="1614" spans="4:12" x14ac:dyDescent="0.25">
      <c r="D1614" s="50">
        <v>10175034</v>
      </c>
      <c r="E1614" s="50" t="s">
        <v>39</v>
      </c>
      <c r="F1614" s="50">
        <v>9899999903</v>
      </c>
      <c r="G1614" s="50"/>
      <c r="H1614" s="50"/>
      <c r="I1614" s="50"/>
      <c r="J1614" s="50"/>
      <c r="K1614" s="50"/>
      <c r="L1614" s="50"/>
    </row>
    <row r="1615" spans="4:12" x14ac:dyDescent="0.25">
      <c r="D1615" s="50">
        <v>10175035</v>
      </c>
      <c r="E1615" s="50" t="s">
        <v>39</v>
      </c>
      <c r="F1615" s="50">
        <v>9899999903</v>
      </c>
      <c r="G1615" s="50"/>
      <c r="H1615" s="50"/>
      <c r="I1615" s="50"/>
      <c r="J1615" s="50"/>
      <c r="K1615" s="50"/>
      <c r="L1615" s="50"/>
    </row>
    <row r="1616" spans="4:12" x14ac:dyDescent="0.25">
      <c r="D1616" s="50">
        <v>10175036</v>
      </c>
      <c r="E1616" s="50" t="s">
        <v>39</v>
      </c>
      <c r="F1616" s="50">
        <v>9899999903</v>
      </c>
      <c r="G1616" s="50"/>
      <c r="H1616" s="50"/>
      <c r="I1616" s="50"/>
      <c r="J1616" s="50"/>
      <c r="K1616" s="50"/>
      <c r="L1616" s="50"/>
    </row>
    <row r="1617" spans="4:12" x14ac:dyDescent="0.25">
      <c r="D1617" s="50">
        <v>10175037</v>
      </c>
      <c r="E1617" s="50" t="s">
        <v>39</v>
      </c>
      <c r="F1617" s="50">
        <v>9899999903</v>
      </c>
      <c r="G1617" s="50"/>
      <c r="H1617" s="50"/>
      <c r="I1617" s="50"/>
      <c r="J1617" s="50"/>
      <c r="K1617" s="50"/>
      <c r="L1617" s="50"/>
    </row>
    <row r="1618" spans="4:12" x14ac:dyDescent="0.25">
      <c r="D1618" s="50">
        <v>10175038</v>
      </c>
      <c r="E1618" s="50" t="s">
        <v>39</v>
      </c>
      <c r="F1618" s="50">
        <v>9899999903</v>
      </c>
      <c r="G1618" s="50"/>
      <c r="H1618" s="50"/>
      <c r="I1618" s="50"/>
      <c r="J1618" s="50"/>
      <c r="K1618" s="50"/>
      <c r="L1618" s="50"/>
    </row>
    <row r="1619" spans="4:12" x14ac:dyDescent="0.25">
      <c r="D1619" s="50">
        <v>10175039</v>
      </c>
      <c r="E1619" s="50" t="s">
        <v>39</v>
      </c>
      <c r="F1619" s="50">
        <v>9899999903</v>
      </c>
      <c r="G1619" s="50"/>
      <c r="H1619" s="50"/>
      <c r="I1619" s="50"/>
      <c r="J1619" s="50"/>
      <c r="K1619" s="50"/>
      <c r="L1619" s="50"/>
    </row>
    <row r="1620" spans="4:12" x14ac:dyDescent="0.25">
      <c r="D1620" s="50">
        <v>10175040</v>
      </c>
      <c r="E1620" s="50" t="s">
        <v>39</v>
      </c>
      <c r="F1620" s="50">
        <v>9899999903</v>
      </c>
      <c r="G1620" s="50"/>
      <c r="H1620" s="50"/>
      <c r="I1620" s="50"/>
      <c r="J1620" s="50"/>
      <c r="K1620" s="50"/>
      <c r="L1620" s="50"/>
    </row>
    <row r="1621" spans="4:12" x14ac:dyDescent="0.25">
      <c r="D1621" s="50">
        <v>10175041</v>
      </c>
      <c r="E1621" s="50" t="s">
        <v>39</v>
      </c>
      <c r="F1621" s="50">
        <v>9899999903</v>
      </c>
      <c r="G1621" s="50"/>
      <c r="H1621" s="50"/>
      <c r="I1621" s="50"/>
      <c r="J1621" s="50"/>
      <c r="K1621" s="50"/>
      <c r="L1621" s="50"/>
    </row>
    <row r="1622" spans="4:12" x14ac:dyDescent="0.25">
      <c r="D1622" s="50">
        <v>10175042</v>
      </c>
      <c r="E1622" s="50" t="s">
        <v>39</v>
      </c>
      <c r="F1622" s="50">
        <v>9899999903</v>
      </c>
      <c r="G1622" s="50"/>
      <c r="H1622" s="50"/>
      <c r="I1622" s="50"/>
      <c r="J1622" s="50"/>
      <c r="K1622" s="50"/>
      <c r="L1622" s="50"/>
    </row>
    <row r="1623" spans="4:12" x14ac:dyDescent="0.25">
      <c r="D1623" s="50">
        <v>10175043</v>
      </c>
      <c r="E1623" s="50" t="s">
        <v>39</v>
      </c>
      <c r="F1623" s="50">
        <v>9899999903</v>
      </c>
      <c r="G1623" s="50"/>
      <c r="H1623" s="50"/>
      <c r="I1623" s="50"/>
      <c r="J1623" s="50"/>
      <c r="K1623" s="50"/>
      <c r="L1623" s="50"/>
    </row>
    <row r="1624" spans="4:12" x14ac:dyDescent="0.25">
      <c r="D1624" s="50">
        <v>10175044</v>
      </c>
      <c r="E1624" s="50" t="s">
        <v>39</v>
      </c>
      <c r="F1624" s="50">
        <v>9899999903</v>
      </c>
      <c r="G1624" s="50"/>
      <c r="H1624" s="50"/>
      <c r="I1624" s="50"/>
      <c r="J1624" s="50"/>
      <c r="K1624" s="50"/>
      <c r="L1624" s="50"/>
    </row>
    <row r="1625" spans="4:12" x14ac:dyDescent="0.25">
      <c r="D1625" s="50">
        <v>10175045</v>
      </c>
      <c r="E1625" s="50" t="s">
        <v>39</v>
      </c>
      <c r="F1625" s="50">
        <v>9899999903</v>
      </c>
      <c r="G1625" s="50"/>
      <c r="H1625" s="50"/>
      <c r="I1625" s="50"/>
      <c r="J1625" s="50"/>
      <c r="K1625" s="50"/>
      <c r="L1625" s="50"/>
    </row>
    <row r="1626" spans="4:12" x14ac:dyDescent="0.25">
      <c r="D1626" s="50">
        <v>10175046</v>
      </c>
      <c r="E1626" s="50" t="s">
        <v>39</v>
      </c>
      <c r="F1626" s="50">
        <v>9899999903</v>
      </c>
      <c r="G1626" s="50"/>
      <c r="H1626" s="50"/>
      <c r="I1626" s="50"/>
      <c r="J1626" s="50"/>
      <c r="K1626" s="50"/>
      <c r="L1626" s="50"/>
    </row>
    <row r="1627" spans="4:12" x14ac:dyDescent="0.25">
      <c r="D1627" s="50">
        <v>10175047</v>
      </c>
      <c r="E1627" s="50" t="s">
        <v>39</v>
      </c>
      <c r="F1627" s="50">
        <v>9899999903</v>
      </c>
      <c r="G1627" s="50"/>
      <c r="H1627" s="50"/>
      <c r="I1627" s="50"/>
      <c r="J1627" s="50"/>
      <c r="K1627" s="50"/>
      <c r="L1627" s="50"/>
    </row>
    <row r="1628" spans="4:12" x14ac:dyDescent="0.25">
      <c r="D1628" s="50">
        <v>10175048</v>
      </c>
      <c r="E1628" s="50" t="s">
        <v>39</v>
      </c>
      <c r="F1628" s="50">
        <v>9899999903</v>
      </c>
      <c r="G1628" s="50"/>
      <c r="H1628" s="50"/>
      <c r="I1628" s="50"/>
      <c r="J1628" s="50"/>
      <c r="K1628" s="50"/>
      <c r="L1628" s="50"/>
    </row>
    <row r="1629" spans="4:12" x14ac:dyDescent="0.25">
      <c r="D1629" s="50">
        <v>10175049</v>
      </c>
      <c r="E1629" s="50" t="s">
        <v>39</v>
      </c>
      <c r="F1629" s="50">
        <v>9810006000</v>
      </c>
      <c r="G1629" s="50">
        <v>9835006000</v>
      </c>
      <c r="H1629" s="50">
        <v>9824106000</v>
      </c>
      <c r="I1629" s="50"/>
      <c r="J1629" s="50"/>
      <c r="K1629" s="50"/>
      <c r="L1629" s="50"/>
    </row>
    <row r="1630" spans="4:12" x14ac:dyDescent="0.25">
      <c r="D1630" s="50">
        <v>10175050</v>
      </c>
      <c r="E1630" s="50" t="s">
        <v>39</v>
      </c>
      <c r="F1630" s="50">
        <v>9899999903</v>
      </c>
      <c r="G1630" s="50"/>
      <c r="H1630" s="50"/>
      <c r="I1630" s="50"/>
      <c r="J1630" s="50"/>
      <c r="K1630" s="50"/>
      <c r="L1630" s="50"/>
    </row>
    <row r="1631" spans="4:12" x14ac:dyDescent="0.25">
      <c r="D1631" s="50">
        <v>10175051</v>
      </c>
      <c r="E1631" s="50" t="s">
        <v>39</v>
      </c>
      <c r="F1631" s="50">
        <v>9810006000</v>
      </c>
      <c r="G1631" s="50">
        <v>9835006000</v>
      </c>
      <c r="H1631" s="50">
        <v>9824106000</v>
      </c>
      <c r="I1631" s="50"/>
      <c r="J1631" s="50"/>
      <c r="K1631" s="50"/>
      <c r="L1631" s="50"/>
    </row>
    <row r="1632" spans="4:12" x14ac:dyDescent="0.25">
      <c r="D1632" s="50">
        <v>10175052</v>
      </c>
      <c r="E1632" s="50" t="s">
        <v>39</v>
      </c>
      <c r="F1632" s="50">
        <v>9810006000</v>
      </c>
      <c r="G1632" s="50">
        <v>9835006000</v>
      </c>
      <c r="H1632" s="50">
        <v>9824106000</v>
      </c>
      <c r="I1632" s="50"/>
      <c r="J1632" s="50"/>
      <c r="K1632" s="50"/>
      <c r="L1632" s="50"/>
    </row>
    <row r="1633" spans="4:12" x14ac:dyDescent="0.25">
      <c r="D1633" s="50">
        <v>10175053</v>
      </c>
      <c r="E1633" s="50" t="s">
        <v>39</v>
      </c>
      <c r="F1633" s="50">
        <v>9810006000</v>
      </c>
      <c r="G1633" s="50">
        <v>9835006000</v>
      </c>
      <c r="H1633" s="50">
        <v>9824106000</v>
      </c>
      <c r="I1633" s="50"/>
      <c r="J1633" s="50"/>
      <c r="K1633" s="50"/>
      <c r="L1633" s="50"/>
    </row>
    <row r="1634" spans="4:12" x14ac:dyDescent="0.25">
      <c r="D1634" s="50">
        <v>10175054</v>
      </c>
      <c r="E1634" s="50" t="s">
        <v>39</v>
      </c>
      <c r="F1634" s="50">
        <v>9810006000</v>
      </c>
      <c r="G1634" s="50">
        <v>9835006000</v>
      </c>
      <c r="H1634" s="50">
        <v>9824106000</v>
      </c>
      <c r="I1634" s="50"/>
      <c r="J1634" s="50"/>
      <c r="K1634" s="50"/>
      <c r="L1634" s="50"/>
    </row>
    <row r="1635" spans="4:12" x14ac:dyDescent="0.25">
      <c r="D1635" s="50">
        <v>10175055</v>
      </c>
      <c r="E1635" s="50" t="s">
        <v>39</v>
      </c>
      <c r="F1635" s="50">
        <v>9810006000</v>
      </c>
      <c r="G1635" s="50">
        <v>9835006000</v>
      </c>
      <c r="H1635" s="50">
        <v>9824106000</v>
      </c>
      <c r="I1635" s="50"/>
      <c r="J1635" s="50"/>
      <c r="K1635" s="50"/>
      <c r="L1635" s="50"/>
    </row>
    <row r="1636" spans="4:12" x14ac:dyDescent="0.25">
      <c r="D1636" s="50">
        <v>10175056</v>
      </c>
      <c r="E1636" s="50" t="s">
        <v>39</v>
      </c>
      <c r="F1636" s="50">
        <v>9810006000</v>
      </c>
      <c r="G1636" s="50">
        <v>9835006000</v>
      </c>
      <c r="H1636" s="50">
        <v>9824106000</v>
      </c>
      <c r="I1636" s="50"/>
      <c r="J1636" s="50"/>
      <c r="K1636" s="50"/>
      <c r="L1636" s="50"/>
    </row>
    <row r="1637" spans="4:12" x14ac:dyDescent="0.25">
      <c r="D1637" s="50">
        <v>10175057</v>
      </c>
      <c r="E1637" s="50" t="s">
        <v>39</v>
      </c>
      <c r="F1637" s="50">
        <v>9810006000</v>
      </c>
      <c r="G1637" s="50">
        <v>9835006000</v>
      </c>
      <c r="H1637" s="50">
        <v>9824106000</v>
      </c>
      <c r="I1637" s="50"/>
      <c r="J1637" s="50"/>
      <c r="K1637" s="50"/>
      <c r="L1637" s="50"/>
    </row>
    <row r="1638" spans="4:12" x14ac:dyDescent="0.25">
      <c r="D1638" s="50">
        <v>10175058</v>
      </c>
      <c r="E1638" s="50" t="s">
        <v>39</v>
      </c>
      <c r="F1638" s="50">
        <v>9810006000</v>
      </c>
      <c r="G1638" s="50">
        <v>9835006000</v>
      </c>
      <c r="H1638" s="50">
        <v>9824106000</v>
      </c>
      <c r="I1638" s="50"/>
      <c r="J1638" s="50"/>
      <c r="K1638" s="50"/>
      <c r="L1638" s="50"/>
    </row>
    <row r="1639" spans="4:12" x14ac:dyDescent="0.25">
      <c r="D1639" s="50">
        <v>10175059</v>
      </c>
      <c r="E1639" s="50" t="s">
        <v>39</v>
      </c>
      <c r="F1639" s="50">
        <v>9810006000</v>
      </c>
      <c r="G1639" s="50">
        <v>9835006000</v>
      </c>
      <c r="H1639" s="50">
        <v>9824106000</v>
      </c>
      <c r="I1639" s="50"/>
      <c r="J1639" s="50"/>
      <c r="K1639" s="50"/>
      <c r="L1639" s="50"/>
    </row>
    <row r="1640" spans="4:12" x14ac:dyDescent="0.25">
      <c r="D1640" s="50">
        <v>10175060</v>
      </c>
      <c r="E1640" s="50" t="s">
        <v>39</v>
      </c>
      <c r="F1640" s="50">
        <v>9810006000</v>
      </c>
      <c r="G1640" s="50">
        <v>9835006000</v>
      </c>
      <c r="H1640" s="50">
        <v>9824106000</v>
      </c>
      <c r="I1640" s="50"/>
      <c r="J1640" s="50"/>
      <c r="K1640" s="50"/>
      <c r="L1640" s="50"/>
    </row>
    <row r="1641" spans="4:12" x14ac:dyDescent="0.25">
      <c r="D1641" s="50">
        <v>10175061</v>
      </c>
      <c r="E1641" s="50" t="s">
        <v>39</v>
      </c>
      <c r="F1641" s="50">
        <v>9810008000</v>
      </c>
      <c r="G1641" s="50">
        <v>9835008000</v>
      </c>
      <c r="H1641" s="50">
        <v>9824108000</v>
      </c>
      <c r="I1641" s="50"/>
      <c r="J1641" s="50"/>
      <c r="K1641" s="50"/>
      <c r="L1641" s="50"/>
    </row>
    <row r="1642" spans="4:12" x14ac:dyDescent="0.25">
      <c r="D1642" s="50">
        <v>10175062</v>
      </c>
      <c r="E1642" s="50" t="s">
        <v>39</v>
      </c>
      <c r="F1642" s="50">
        <v>9810008000</v>
      </c>
      <c r="G1642" s="50">
        <v>9835008000</v>
      </c>
      <c r="H1642" s="50">
        <v>9824108000</v>
      </c>
      <c r="I1642" s="50"/>
      <c r="J1642" s="50"/>
      <c r="K1642" s="50"/>
      <c r="L1642" s="50"/>
    </row>
    <row r="1643" spans="4:12" x14ac:dyDescent="0.25">
      <c r="D1643" s="50">
        <v>10175063</v>
      </c>
      <c r="E1643" s="50" t="s">
        <v>39</v>
      </c>
      <c r="F1643" s="50">
        <v>9810008000</v>
      </c>
      <c r="G1643" s="50">
        <v>9835008000</v>
      </c>
      <c r="H1643" s="50">
        <v>9824108000</v>
      </c>
      <c r="I1643" s="50"/>
      <c r="J1643" s="50"/>
      <c r="K1643" s="50"/>
      <c r="L1643" s="50"/>
    </row>
    <row r="1644" spans="4:12" x14ac:dyDescent="0.25">
      <c r="D1644" s="50">
        <v>10175064</v>
      </c>
      <c r="E1644" s="50" t="s">
        <v>39</v>
      </c>
      <c r="F1644" s="50">
        <v>9810008000</v>
      </c>
      <c r="G1644" s="50">
        <v>9835008000</v>
      </c>
      <c r="H1644" s="50">
        <v>9824108000</v>
      </c>
      <c r="I1644" s="50"/>
      <c r="J1644" s="50"/>
      <c r="K1644" s="50"/>
      <c r="L1644" s="50"/>
    </row>
    <row r="1645" spans="4:12" x14ac:dyDescent="0.25">
      <c r="D1645" s="50">
        <v>10175065</v>
      </c>
      <c r="E1645" s="50" t="s">
        <v>39</v>
      </c>
      <c r="F1645" s="50">
        <v>9810008000</v>
      </c>
      <c r="G1645" s="50">
        <v>9835008000</v>
      </c>
      <c r="H1645" s="50">
        <v>9824108000</v>
      </c>
      <c r="I1645" s="50"/>
      <c r="J1645" s="50"/>
      <c r="K1645" s="50"/>
      <c r="L1645" s="50"/>
    </row>
    <row r="1646" spans="4:12" x14ac:dyDescent="0.25">
      <c r="D1646" s="50">
        <v>10175066</v>
      </c>
      <c r="E1646" s="50" t="s">
        <v>39</v>
      </c>
      <c r="F1646" s="50">
        <v>9810008000</v>
      </c>
      <c r="G1646" s="50">
        <v>9835008000</v>
      </c>
      <c r="H1646" s="50">
        <v>9824108000</v>
      </c>
      <c r="I1646" s="50"/>
      <c r="J1646" s="50"/>
      <c r="K1646" s="50"/>
      <c r="L1646" s="50"/>
    </row>
    <row r="1647" spans="4:12" x14ac:dyDescent="0.25">
      <c r="D1647" s="50">
        <v>10175067</v>
      </c>
      <c r="E1647" s="50" t="s">
        <v>39</v>
      </c>
      <c r="F1647" s="50">
        <v>9810008000</v>
      </c>
      <c r="G1647" s="50">
        <v>9835008000</v>
      </c>
      <c r="H1647" s="50">
        <v>9824108000</v>
      </c>
      <c r="I1647" s="50"/>
      <c r="J1647" s="50"/>
      <c r="K1647" s="50"/>
      <c r="L1647" s="50"/>
    </row>
    <row r="1648" spans="4:12" x14ac:dyDescent="0.25">
      <c r="D1648" s="50">
        <v>10175068</v>
      </c>
      <c r="E1648" s="50" t="s">
        <v>39</v>
      </c>
      <c r="F1648" s="50">
        <v>9810008000</v>
      </c>
      <c r="G1648" s="50">
        <v>9835008000</v>
      </c>
      <c r="H1648" s="50">
        <v>9824108000</v>
      </c>
      <c r="I1648" s="50"/>
      <c r="J1648" s="50"/>
      <c r="K1648" s="50"/>
      <c r="L1648" s="50"/>
    </row>
    <row r="1649" spans="4:12" x14ac:dyDescent="0.25">
      <c r="D1649" s="50">
        <v>10175069</v>
      </c>
      <c r="E1649" s="50" t="s">
        <v>39</v>
      </c>
      <c r="F1649" s="50">
        <v>9810008000</v>
      </c>
      <c r="G1649" s="50">
        <v>9835008000</v>
      </c>
      <c r="H1649" s="50">
        <v>9824108000</v>
      </c>
      <c r="I1649" s="50"/>
      <c r="J1649" s="50"/>
      <c r="K1649" s="50"/>
      <c r="L1649" s="50"/>
    </row>
    <row r="1650" spans="4:12" x14ac:dyDescent="0.25">
      <c r="D1650" s="50">
        <v>10175070</v>
      </c>
      <c r="E1650" s="50" t="s">
        <v>39</v>
      </c>
      <c r="F1650" s="50">
        <v>9810008000</v>
      </c>
      <c r="G1650" s="50">
        <v>9835008000</v>
      </c>
      <c r="H1650" s="50">
        <v>9824108000</v>
      </c>
      <c r="I1650" s="50"/>
      <c r="J1650" s="50"/>
      <c r="K1650" s="50"/>
      <c r="L1650" s="50"/>
    </row>
    <row r="1651" spans="4:12" x14ac:dyDescent="0.25">
      <c r="D1651" s="50">
        <v>10175071</v>
      </c>
      <c r="E1651" s="50" t="s">
        <v>39</v>
      </c>
      <c r="F1651" s="50">
        <v>9810008000</v>
      </c>
      <c r="G1651" s="50">
        <v>9835008000</v>
      </c>
      <c r="H1651" s="50">
        <v>9824108000</v>
      </c>
      <c r="I1651" s="50"/>
      <c r="J1651" s="50"/>
      <c r="K1651" s="50"/>
      <c r="L1651" s="50"/>
    </row>
    <row r="1652" spans="4:12" x14ac:dyDescent="0.25">
      <c r="D1652" s="50">
        <v>10175072</v>
      </c>
      <c r="E1652" s="50" t="s">
        <v>39</v>
      </c>
      <c r="F1652" s="50">
        <v>9810008000</v>
      </c>
      <c r="G1652" s="50">
        <v>9835008000</v>
      </c>
      <c r="H1652" s="50">
        <v>9824108000</v>
      </c>
      <c r="I1652" s="50"/>
      <c r="J1652" s="50"/>
      <c r="K1652" s="50"/>
      <c r="L1652" s="50"/>
    </row>
    <row r="1653" spans="4:12" x14ac:dyDescent="0.25">
      <c r="D1653" s="50">
        <v>10175073</v>
      </c>
      <c r="E1653" s="50" t="s">
        <v>39</v>
      </c>
      <c r="F1653" s="50">
        <v>9810008000</v>
      </c>
      <c r="G1653" s="50">
        <v>9835008000</v>
      </c>
      <c r="H1653" s="50">
        <v>9824108000</v>
      </c>
      <c r="I1653" s="50"/>
      <c r="J1653" s="50"/>
      <c r="K1653" s="50"/>
      <c r="L1653" s="50"/>
    </row>
    <row r="1654" spans="4:12" x14ac:dyDescent="0.25">
      <c r="D1654" s="50">
        <v>10175074</v>
      </c>
      <c r="E1654" s="50" t="s">
        <v>39</v>
      </c>
      <c r="F1654" s="50">
        <v>9810008000</v>
      </c>
      <c r="G1654" s="50">
        <v>9835008000</v>
      </c>
      <c r="H1654" s="50">
        <v>9824108000</v>
      </c>
      <c r="I1654" s="50"/>
      <c r="J1654" s="50"/>
      <c r="K1654" s="50"/>
      <c r="L1654" s="50"/>
    </row>
    <row r="1655" spans="4:12" x14ac:dyDescent="0.25">
      <c r="D1655" s="50">
        <v>10175075</v>
      </c>
      <c r="E1655" s="50" t="s">
        <v>39</v>
      </c>
      <c r="F1655" s="50">
        <v>9810008000</v>
      </c>
      <c r="G1655" s="50">
        <v>9835008000</v>
      </c>
      <c r="H1655" s="50">
        <v>9824108000</v>
      </c>
      <c r="I1655" s="50"/>
      <c r="J1655" s="50"/>
      <c r="K1655" s="50"/>
      <c r="L1655" s="50"/>
    </row>
    <row r="1656" spans="4:12" x14ac:dyDescent="0.25">
      <c r="D1656" s="50">
        <v>10175076</v>
      </c>
      <c r="E1656" s="50" t="s">
        <v>39</v>
      </c>
      <c r="F1656" s="50">
        <v>9810008000</v>
      </c>
      <c r="G1656" s="50">
        <v>9835008000</v>
      </c>
      <c r="H1656" s="50">
        <v>9824108000</v>
      </c>
      <c r="I1656" s="50"/>
      <c r="J1656" s="50"/>
      <c r="K1656" s="50"/>
      <c r="L1656" s="50"/>
    </row>
    <row r="1657" spans="4:12" x14ac:dyDescent="0.25">
      <c r="D1657" s="50">
        <v>10175077</v>
      </c>
      <c r="E1657" s="50" t="s">
        <v>39</v>
      </c>
      <c r="F1657" s="50">
        <v>9810008000</v>
      </c>
      <c r="G1657" s="50">
        <v>9835008000</v>
      </c>
      <c r="H1657" s="50">
        <v>9824108000</v>
      </c>
      <c r="I1657" s="50"/>
      <c r="J1657" s="50"/>
      <c r="K1657" s="50"/>
      <c r="L1657" s="50"/>
    </row>
    <row r="1658" spans="4:12" x14ac:dyDescent="0.25">
      <c r="D1658" s="50">
        <v>10175078</v>
      </c>
      <c r="E1658" s="50" t="s">
        <v>39</v>
      </c>
      <c r="F1658" s="50">
        <v>9810008000</v>
      </c>
      <c r="G1658" s="50">
        <v>9835008000</v>
      </c>
      <c r="H1658" s="50">
        <v>9824108000</v>
      </c>
      <c r="I1658" s="50"/>
      <c r="J1658" s="50"/>
      <c r="K1658" s="50"/>
      <c r="L1658" s="50"/>
    </row>
    <row r="1659" spans="4:12" x14ac:dyDescent="0.25">
      <c r="D1659" s="50">
        <v>10175079</v>
      </c>
      <c r="E1659" s="50" t="s">
        <v>39</v>
      </c>
      <c r="F1659" s="50">
        <v>9810008000</v>
      </c>
      <c r="G1659" s="50">
        <v>9835008000</v>
      </c>
      <c r="H1659" s="50">
        <v>9824108000</v>
      </c>
      <c r="I1659" s="50"/>
      <c r="J1659" s="50"/>
      <c r="K1659" s="50"/>
      <c r="L1659" s="50"/>
    </row>
    <row r="1660" spans="4:12" x14ac:dyDescent="0.25">
      <c r="D1660" s="50">
        <v>10175080</v>
      </c>
      <c r="E1660" s="50" t="s">
        <v>39</v>
      </c>
      <c r="F1660" s="50">
        <v>9810008000</v>
      </c>
      <c r="G1660" s="50">
        <v>9835008000</v>
      </c>
      <c r="H1660" s="50">
        <v>9824108000</v>
      </c>
      <c r="I1660" s="50"/>
      <c r="J1660" s="50"/>
      <c r="K1660" s="50"/>
      <c r="L1660" s="50"/>
    </row>
    <row r="1661" spans="4:12" x14ac:dyDescent="0.25">
      <c r="D1661" s="50">
        <v>10175081</v>
      </c>
      <c r="E1661" s="50" t="s">
        <v>39</v>
      </c>
      <c r="F1661" s="50">
        <v>9810010000</v>
      </c>
      <c r="G1661" s="50">
        <v>9835010000</v>
      </c>
      <c r="H1661" s="50">
        <v>9824110000</v>
      </c>
      <c r="I1661" s="50"/>
      <c r="J1661" s="50"/>
      <c r="K1661" s="50"/>
      <c r="L1661" s="50"/>
    </row>
    <row r="1662" spans="4:12" x14ac:dyDescent="0.25">
      <c r="D1662" s="50">
        <v>10175082</v>
      </c>
      <c r="E1662" s="50" t="s">
        <v>39</v>
      </c>
      <c r="F1662" s="50">
        <v>9810010000</v>
      </c>
      <c r="G1662" s="50">
        <v>9835010000</v>
      </c>
      <c r="H1662" s="50">
        <v>9824110000</v>
      </c>
      <c r="I1662" s="50"/>
      <c r="J1662" s="50"/>
      <c r="K1662" s="50"/>
      <c r="L1662" s="50"/>
    </row>
    <row r="1663" spans="4:12" x14ac:dyDescent="0.25">
      <c r="D1663" s="50">
        <v>10175083</v>
      </c>
      <c r="E1663" s="50" t="s">
        <v>39</v>
      </c>
      <c r="F1663" s="50">
        <v>9810010000</v>
      </c>
      <c r="G1663" s="50">
        <v>9835010000</v>
      </c>
      <c r="H1663" s="50">
        <v>9824110000</v>
      </c>
      <c r="I1663" s="50"/>
      <c r="J1663" s="50"/>
      <c r="K1663" s="50"/>
      <c r="L1663" s="50"/>
    </row>
    <row r="1664" spans="4:12" x14ac:dyDescent="0.25">
      <c r="D1664" s="50">
        <v>10175084</v>
      </c>
      <c r="E1664" s="50" t="s">
        <v>39</v>
      </c>
      <c r="F1664" s="50">
        <v>9810010000</v>
      </c>
      <c r="G1664" s="50">
        <v>9835010000</v>
      </c>
      <c r="H1664" s="50">
        <v>9824110000</v>
      </c>
      <c r="I1664" s="50"/>
      <c r="J1664" s="50"/>
      <c r="K1664" s="50"/>
      <c r="L1664" s="50"/>
    </row>
    <row r="1665" spans="4:12" x14ac:dyDescent="0.25">
      <c r="D1665" s="50">
        <v>10175085</v>
      </c>
      <c r="E1665" s="50" t="s">
        <v>39</v>
      </c>
      <c r="F1665" s="50">
        <v>9810010000</v>
      </c>
      <c r="G1665" s="50">
        <v>9835010000</v>
      </c>
      <c r="H1665" s="50">
        <v>9824110000</v>
      </c>
      <c r="I1665" s="50"/>
      <c r="J1665" s="50"/>
      <c r="K1665" s="50"/>
      <c r="L1665" s="50"/>
    </row>
    <row r="1666" spans="4:12" x14ac:dyDescent="0.25">
      <c r="D1666" s="50">
        <v>10175086</v>
      </c>
      <c r="E1666" s="50" t="s">
        <v>39</v>
      </c>
      <c r="F1666" s="50">
        <v>9810010000</v>
      </c>
      <c r="G1666" s="50">
        <v>9835010000</v>
      </c>
      <c r="H1666" s="50">
        <v>9824110000</v>
      </c>
      <c r="I1666" s="50"/>
      <c r="J1666" s="50"/>
      <c r="K1666" s="50"/>
      <c r="L1666" s="50"/>
    </row>
    <row r="1667" spans="4:12" x14ac:dyDescent="0.25">
      <c r="D1667" s="50">
        <v>10175087</v>
      </c>
      <c r="E1667" s="50" t="s">
        <v>39</v>
      </c>
      <c r="F1667" s="50">
        <v>9810010000</v>
      </c>
      <c r="G1667" s="50">
        <v>9835010000</v>
      </c>
      <c r="H1667" s="50">
        <v>9824110000</v>
      </c>
      <c r="I1667" s="50"/>
      <c r="J1667" s="50"/>
      <c r="K1667" s="50"/>
      <c r="L1667" s="50"/>
    </row>
    <row r="1668" spans="4:12" x14ac:dyDescent="0.25">
      <c r="D1668" s="50">
        <v>10175088</v>
      </c>
      <c r="E1668" s="50" t="s">
        <v>39</v>
      </c>
      <c r="F1668" s="50">
        <v>9810010000</v>
      </c>
      <c r="G1668" s="50">
        <v>9835010000</v>
      </c>
      <c r="H1668" s="50">
        <v>9824110000</v>
      </c>
      <c r="I1668" s="50"/>
      <c r="J1668" s="50"/>
      <c r="K1668" s="50"/>
      <c r="L1668" s="50"/>
    </row>
    <row r="1669" spans="4:12" x14ac:dyDescent="0.25">
      <c r="D1669" s="50">
        <v>10175089</v>
      </c>
      <c r="E1669" s="50" t="s">
        <v>39</v>
      </c>
      <c r="F1669" s="50">
        <v>9810010000</v>
      </c>
      <c r="G1669" s="50">
        <v>9835010000</v>
      </c>
      <c r="H1669" s="50">
        <v>9824110000</v>
      </c>
      <c r="I1669" s="50"/>
      <c r="J1669" s="50"/>
      <c r="K1669" s="50"/>
      <c r="L1669" s="50"/>
    </row>
    <row r="1670" spans="4:12" x14ac:dyDescent="0.25">
      <c r="D1670" s="50">
        <v>10175090</v>
      </c>
      <c r="E1670" s="50" t="s">
        <v>39</v>
      </c>
      <c r="F1670" s="50">
        <v>9810010000</v>
      </c>
      <c r="G1670" s="50">
        <v>9835010000</v>
      </c>
      <c r="H1670" s="50">
        <v>9824110000</v>
      </c>
      <c r="I1670" s="50"/>
      <c r="J1670" s="50"/>
      <c r="K1670" s="50"/>
      <c r="L1670" s="50"/>
    </row>
    <row r="1671" spans="4:12" x14ac:dyDescent="0.25">
      <c r="D1671" s="50">
        <v>10175091</v>
      </c>
      <c r="E1671" s="50" t="s">
        <v>39</v>
      </c>
      <c r="F1671" s="50">
        <v>9810010000</v>
      </c>
      <c r="G1671" s="50">
        <v>9835010000</v>
      </c>
      <c r="H1671" s="50">
        <v>9824110000</v>
      </c>
      <c r="I1671" s="50"/>
      <c r="J1671" s="50"/>
      <c r="K1671" s="50"/>
      <c r="L1671" s="50"/>
    </row>
    <row r="1672" spans="4:12" x14ac:dyDescent="0.25">
      <c r="D1672" s="50">
        <v>10175092</v>
      </c>
      <c r="E1672" s="50" t="s">
        <v>39</v>
      </c>
      <c r="F1672" s="50">
        <v>9810010000</v>
      </c>
      <c r="G1672" s="50">
        <v>9835010000</v>
      </c>
      <c r="H1672" s="50">
        <v>9824110000</v>
      </c>
      <c r="I1672" s="50"/>
      <c r="J1672" s="50"/>
      <c r="K1672" s="50"/>
      <c r="L1672" s="50"/>
    </row>
    <row r="1673" spans="4:12" x14ac:dyDescent="0.25">
      <c r="D1673" s="50">
        <v>10175093</v>
      </c>
      <c r="E1673" s="50" t="s">
        <v>39</v>
      </c>
      <c r="F1673" s="50">
        <v>9810010000</v>
      </c>
      <c r="G1673" s="50">
        <v>9835010000</v>
      </c>
      <c r="H1673" s="50">
        <v>9824110000</v>
      </c>
      <c r="I1673" s="50"/>
      <c r="J1673" s="50"/>
      <c r="K1673" s="50"/>
      <c r="L1673" s="50"/>
    </row>
    <row r="1674" spans="4:12" x14ac:dyDescent="0.25">
      <c r="D1674" s="50">
        <v>10175094</v>
      </c>
      <c r="E1674" s="50" t="s">
        <v>39</v>
      </c>
      <c r="F1674" s="50">
        <v>9810010000</v>
      </c>
      <c r="G1674" s="50">
        <v>9835010000</v>
      </c>
      <c r="H1674" s="50">
        <v>9824110000</v>
      </c>
      <c r="I1674" s="50"/>
      <c r="J1674" s="50"/>
      <c r="K1674" s="50"/>
      <c r="L1674" s="50"/>
    </row>
    <row r="1675" spans="4:12" x14ac:dyDescent="0.25">
      <c r="D1675" s="50">
        <v>10175095</v>
      </c>
      <c r="E1675" s="50" t="s">
        <v>39</v>
      </c>
      <c r="F1675" s="50">
        <v>9810010000</v>
      </c>
      <c r="G1675" s="50">
        <v>9835010000</v>
      </c>
      <c r="H1675" s="50">
        <v>9824110000</v>
      </c>
      <c r="I1675" s="50"/>
      <c r="J1675" s="50"/>
      <c r="K1675" s="50"/>
      <c r="L1675" s="50"/>
    </row>
    <row r="1676" spans="4:12" x14ac:dyDescent="0.25">
      <c r="D1676" s="50">
        <v>10175096</v>
      </c>
      <c r="E1676" s="50" t="s">
        <v>39</v>
      </c>
      <c r="F1676" s="50">
        <v>9810010000</v>
      </c>
      <c r="G1676" s="50">
        <v>9835010000</v>
      </c>
      <c r="H1676" s="50">
        <v>9824110000</v>
      </c>
      <c r="I1676" s="50"/>
      <c r="J1676" s="50"/>
      <c r="K1676" s="50"/>
      <c r="L1676" s="50"/>
    </row>
    <row r="1677" spans="4:12" x14ac:dyDescent="0.25">
      <c r="D1677" s="50">
        <v>10175097</v>
      </c>
      <c r="E1677" s="50" t="s">
        <v>39</v>
      </c>
      <c r="F1677" s="50">
        <v>9810010000</v>
      </c>
      <c r="G1677" s="50">
        <v>9835010000</v>
      </c>
      <c r="H1677" s="50">
        <v>9824110000</v>
      </c>
      <c r="I1677" s="50"/>
      <c r="J1677" s="50"/>
      <c r="K1677" s="50"/>
      <c r="L1677" s="50"/>
    </row>
    <row r="1678" spans="4:12" x14ac:dyDescent="0.25">
      <c r="D1678" s="50">
        <v>10175098</v>
      </c>
      <c r="E1678" s="50" t="s">
        <v>39</v>
      </c>
      <c r="F1678" s="50">
        <v>9810010000</v>
      </c>
      <c r="G1678" s="50">
        <v>9835010000</v>
      </c>
      <c r="H1678" s="50">
        <v>9824110000</v>
      </c>
      <c r="I1678" s="50"/>
      <c r="J1678" s="50"/>
      <c r="K1678" s="50"/>
      <c r="L1678" s="50"/>
    </row>
    <row r="1679" spans="4:12" x14ac:dyDescent="0.25">
      <c r="D1679" s="50">
        <v>10175099</v>
      </c>
      <c r="E1679" s="50" t="s">
        <v>39</v>
      </c>
      <c r="F1679" s="50">
        <v>9810010000</v>
      </c>
      <c r="G1679" s="50">
        <v>9835010000</v>
      </c>
      <c r="H1679" s="50">
        <v>9824110000</v>
      </c>
      <c r="I1679" s="50"/>
      <c r="J1679" s="50"/>
      <c r="K1679" s="50"/>
      <c r="L1679" s="50"/>
    </row>
    <row r="1680" spans="4:12" x14ac:dyDescent="0.25">
      <c r="D1680" s="50">
        <v>10175100</v>
      </c>
      <c r="E1680" s="50" t="s">
        <v>39</v>
      </c>
      <c r="F1680" s="50">
        <v>9810010000</v>
      </c>
      <c r="G1680" s="50">
        <v>9835010000</v>
      </c>
      <c r="H1680" s="50">
        <v>9824110000</v>
      </c>
      <c r="I1680" s="50"/>
      <c r="J1680" s="50"/>
      <c r="K1680" s="50"/>
      <c r="L1680" s="50"/>
    </row>
    <row r="1681" spans="4:12" x14ac:dyDescent="0.25">
      <c r="D1681" s="50">
        <v>10175101</v>
      </c>
      <c r="E1681" s="50" t="s">
        <v>39</v>
      </c>
      <c r="F1681" s="50">
        <v>9810012000</v>
      </c>
      <c r="G1681" s="50">
        <v>9835012000</v>
      </c>
      <c r="H1681" s="50">
        <v>9824112000</v>
      </c>
      <c r="I1681" s="50"/>
      <c r="J1681" s="50"/>
      <c r="K1681" s="50"/>
      <c r="L1681" s="50"/>
    </row>
    <row r="1682" spans="4:12" x14ac:dyDescent="0.25">
      <c r="D1682" s="50">
        <v>10175102</v>
      </c>
      <c r="E1682" s="50" t="s">
        <v>39</v>
      </c>
      <c r="F1682" s="50">
        <v>9810012000</v>
      </c>
      <c r="G1682" s="50">
        <v>9835012000</v>
      </c>
      <c r="H1682" s="50">
        <v>9824112000</v>
      </c>
      <c r="I1682" s="50"/>
      <c r="J1682" s="50"/>
      <c r="K1682" s="50"/>
      <c r="L1682" s="50"/>
    </row>
    <row r="1683" spans="4:12" x14ac:dyDescent="0.25">
      <c r="D1683" s="50">
        <v>10175103</v>
      </c>
      <c r="E1683" s="50" t="s">
        <v>39</v>
      </c>
      <c r="F1683" s="50">
        <v>9810012000</v>
      </c>
      <c r="G1683" s="50">
        <v>9835012000</v>
      </c>
      <c r="H1683" s="50">
        <v>9824112000</v>
      </c>
      <c r="I1683" s="50"/>
      <c r="J1683" s="50"/>
      <c r="K1683" s="50"/>
      <c r="L1683" s="50"/>
    </row>
    <row r="1684" spans="4:12" x14ac:dyDescent="0.25">
      <c r="D1684" s="50">
        <v>10175104</v>
      </c>
      <c r="E1684" s="50" t="s">
        <v>39</v>
      </c>
      <c r="F1684" s="50">
        <v>9810012000</v>
      </c>
      <c r="G1684" s="50">
        <v>9835012000</v>
      </c>
      <c r="H1684" s="50">
        <v>9824112000</v>
      </c>
      <c r="I1684" s="50"/>
      <c r="J1684" s="50"/>
      <c r="K1684" s="50"/>
      <c r="L1684" s="50"/>
    </row>
    <row r="1685" spans="4:12" x14ac:dyDescent="0.25">
      <c r="D1685" s="50">
        <v>10175105</v>
      </c>
      <c r="E1685" s="50" t="s">
        <v>39</v>
      </c>
      <c r="F1685" s="50">
        <v>9810012000</v>
      </c>
      <c r="G1685" s="50">
        <v>9835012000</v>
      </c>
      <c r="H1685" s="50">
        <v>9824112000</v>
      </c>
      <c r="I1685" s="50"/>
      <c r="J1685" s="50"/>
      <c r="K1685" s="50"/>
      <c r="L1685" s="50"/>
    </row>
    <row r="1686" spans="4:12" x14ac:dyDescent="0.25">
      <c r="D1686" s="50">
        <v>10175106</v>
      </c>
      <c r="E1686" s="50" t="s">
        <v>39</v>
      </c>
      <c r="F1686" s="50">
        <v>9810012000</v>
      </c>
      <c r="G1686" s="50">
        <v>9835012000</v>
      </c>
      <c r="H1686" s="50">
        <v>9824112000</v>
      </c>
      <c r="I1686" s="50"/>
      <c r="J1686" s="50"/>
      <c r="K1686" s="50"/>
      <c r="L1686" s="50"/>
    </row>
    <row r="1687" spans="4:12" x14ac:dyDescent="0.25">
      <c r="D1687" s="50">
        <v>10175107</v>
      </c>
      <c r="E1687" s="50" t="s">
        <v>39</v>
      </c>
      <c r="F1687" s="50">
        <v>9810012000</v>
      </c>
      <c r="G1687" s="50">
        <v>9835012000</v>
      </c>
      <c r="H1687" s="50">
        <v>9824112000</v>
      </c>
      <c r="I1687" s="50"/>
      <c r="J1687" s="50"/>
      <c r="K1687" s="50"/>
      <c r="L1687" s="50"/>
    </row>
    <row r="1688" spans="4:12" x14ac:dyDescent="0.25">
      <c r="D1688" s="50">
        <v>10175108</v>
      </c>
      <c r="E1688" s="50" t="s">
        <v>39</v>
      </c>
      <c r="F1688" s="50">
        <v>9810012000</v>
      </c>
      <c r="G1688" s="50">
        <v>9835012000</v>
      </c>
      <c r="H1688" s="50">
        <v>9824112000</v>
      </c>
      <c r="I1688" s="50"/>
      <c r="J1688" s="50"/>
      <c r="K1688" s="50"/>
      <c r="L1688" s="50"/>
    </row>
    <row r="1689" spans="4:12" x14ac:dyDescent="0.25">
      <c r="D1689" s="50">
        <v>10175109</v>
      </c>
      <c r="E1689" s="50" t="s">
        <v>39</v>
      </c>
      <c r="F1689" s="50">
        <v>9810012000</v>
      </c>
      <c r="G1689" s="50">
        <v>9835012000</v>
      </c>
      <c r="H1689" s="50">
        <v>9824112000</v>
      </c>
      <c r="I1689" s="50"/>
      <c r="J1689" s="50"/>
      <c r="K1689" s="50"/>
      <c r="L1689" s="50"/>
    </row>
    <row r="1690" spans="4:12" x14ac:dyDescent="0.25">
      <c r="D1690" s="50">
        <v>10175110</v>
      </c>
      <c r="E1690" s="50" t="s">
        <v>39</v>
      </c>
      <c r="F1690" s="50">
        <v>9810012000</v>
      </c>
      <c r="G1690" s="50">
        <v>9835012000</v>
      </c>
      <c r="H1690" s="50">
        <v>9824112000</v>
      </c>
      <c r="I1690" s="50"/>
      <c r="J1690" s="50"/>
      <c r="K1690" s="50"/>
      <c r="L1690" s="50"/>
    </row>
    <row r="1691" spans="4:12" x14ac:dyDescent="0.25">
      <c r="D1691" s="50">
        <v>10175111</v>
      </c>
      <c r="E1691" s="50" t="s">
        <v>39</v>
      </c>
      <c r="F1691" s="50">
        <v>9810012000</v>
      </c>
      <c r="G1691" s="50">
        <v>9835012000</v>
      </c>
      <c r="H1691" s="50">
        <v>9824112000</v>
      </c>
      <c r="I1691" s="50"/>
      <c r="J1691" s="50"/>
      <c r="K1691" s="50"/>
      <c r="L1691" s="50"/>
    </row>
    <row r="1692" spans="4:12" x14ac:dyDescent="0.25">
      <c r="D1692" s="50">
        <v>10175112</v>
      </c>
      <c r="E1692" s="50" t="s">
        <v>39</v>
      </c>
      <c r="F1692" s="50">
        <v>9810012000</v>
      </c>
      <c r="G1692" s="50">
        <v>9835012000</v>
      </c>
      <c r="H1692" s="50">
        <v>9824112000</v>
      </c>
      <c r="I1692" s="50"/>
      <c r="J1692" s="50"/>
      <c r="K1692" s="50"/>
      <c r="L1692" s="50"/>
    </row>
    <row r="1693" spans="4:12" x14ac:dyDescent="0.25">
      <c r="D1693" s="50">
        <v>10175113</v>
      </c>
      <c r="E1693" s="50" t="s">
        <v>39</v>
      </c>
      <c r="F1693" s="50">
        <v>9810012000</v>
      </c>
      <c r="G1693" s="50">
        <v>9835012000</v>
      </c>
      <c r="H1693" s="50">
        <v>9824112000</v>
      </c>
      <c r="I1693" s="50"/>
      <c r="J1693" s="50"/>
      <c r="K1693" s="50"/>
      <c r="L1693" s="50"/>
    </row>
    <row r="1694" spans="4:12" x14ac:dyDescent="0.25">
      <c r="D1694" s="50">
        <v>10175114</v>
      </c>
      <c r="E1694" s="50" t="s">
        <v>39</v>
      </c>
      <c r="F1694" s="50">
        <v>9810012000</v>
      </c>
      <c r="G1694" s="50">
        <v>9835012000</v>
      </c>
      <c r="H1694" s="50">
        <v>9824112000</v>
      </c>
      <c r="I1694" s="50"/>
      <c r="J1694" s="50"/>
      <c r="K1694" s="50"/>
      <c r="L1694" s="50"/>
    </row>
    <row r="1695" spans="4:12" x14ac:dyDescent="0.25">
      <c r="D1695" s="50">
        <v>10175115</v>
      </c>
      <c r="E1695" s="50" t="s">
        <v>39</v>
      </c>
      <c r="F1695" s="50">
        <v>9810012000</v>
      </c>
      <c r="G1695" s="50">
        <v>9835012000</v>
      </c>
      <c r="H1695" s="50">
        <v>9824112000</v>
      </c>
      <c r="I1695" s="50"/>
      <c r="J1695" s="50"/>
      <c r="K1695" s="50"/>
      <c r="L1695" s="50"/>
    </row>
    <row r="1696" spans="4:12" x14ac:dyDescent="0.25">
      <c r="D1696" s="50">
        <v>10175116</v>
      </c>
      <c r="E1696" s="50" t="s">
        <v>39</v>
      </c>
      <c r="F1696" s="50">
        <v>9810012000</v>
      </c>
      <c r="G1696" s="50">
        <v>9835012000</v>
      </c>
      <c r="H1696" s="50">
        <v>9824112000</v>
      </c>
      <c r="I1696" s="50"/>
      <c r="J1696" s="50"/>
      <c r="K1696" s="50"/>
      <c r="L1696" s="50"/>
    </row>
    <row r="1697" spans="4:12" x14ac:dyDescent="0.25">
      <c r="D1697" s="50">
        <v>10175117</v>
      </c>
      <c r="E1697" s="50" t="s">
        <v>39</v>
      </c>
      <c r="F1697" s="50">
        <v>9810012000</v>
      </c>
      <c r="G1697" s="50">
        <v>9835012000</v>
      </c>
      <c r="H1697" s="50">
        <v>9824112000</v>
      </c>
      <c r="I1697" s="50"/>
      <c r="J1697" s="50"/>
      <c r="K1697" s="50"/>
      <c r="L1697" s="50"/>
    </row>
    <row r="1698" spans="4:12" x14ac:dyDescent="0.25">
      <c r="D1698" s="50">
        <v>10175118</v>
      </c>
      <c r="E1698" s="50" t="s">
        <v>39</v>
      </c>
      <c r="F1698" s="50">
        <v>9810012000</v>
      </c>
      <c r="G1698" s="50">
        <v>9835012000</v>
      </c>
      <c r="H1698" s="50">
        <v>9824112000</v>
      </c>
      <c r="I1698" s="50"/>
      <c r="J1698" s="50"/>
      <c r="K1698" s="50"/>
      <c r="L1698" s="50"/>
    </row>
    <row r="1699" spans="4:12" x14ac:dyDescent="0.25">
      <c r="D1699" s="50">
        <v>10175119</v>
      </c>
      <c r="E1699" s="50" t="s">
        <v>39</v>
      </c>
      <c r="F1699" s="50">
        <v>9810012000</v>
      </c>
      <c r="G1699" s="50">
        <v>9835012000</v>
      </c>
      <c r="H1699" s="50">
        <v>9824112000</v>
      </c>
      <c r="I1699" s="50"/>
      <c r="J1699" s="50"/>
      <c r="K1699" s="50"/>
      <c r="L1699" s="50"/>
    </row>
    <row r="1700" spans="4:12" x14ac:dyDescent="0.25">
      <c r="D1700" s="50">
        <v>10175120</v>
      </c>
      <c r="E1700" s="50" t="s">
        <v>39</v>
      </c>
      <c r="F1700" s="50">
        <v>9810012000</v>
      </c>
      <c r="G1700" s="50">
        <v>9835012000</v>
      </c>
      <c r="H1700" s="50">
        <v>9824112000</v>
      </c>
      <c r="I1700" s="50"/>
      <c r="J1700" s="50"/>
      <c r="K1700" s="50"/>
      <c r="L1700" s="50"/>
    </row>
    <row r="1701" spans="4:12" x14ac:dyDescent="0.25">
      <c r="D1701" s="50">
        <v>10180050</v>
      </c>
      <c r="E1701" s="50" t="s">
        <v>39</v>
      </c>
      <c r="F1701" s="50">
        <v>9810006000</v>
      </c>
      <c r="G1701" s="50">
        <v>9835006000</v>
      </c>
      <c r="H1701" s="50">
        <v>9824106000</v>
      </c>
      <c r="I1701" s="50"/>
      <c r="J1701" s="50"/>
      <c r="K1701" s="50"/>
      <c r="L1701" s="50"/>
    </row>
    <row r="1702" spans="4:12" x14ac:dyDescent="0.25">
      <c r="D1702" s="50">
        <v>10180055</v>
      </c>
      <c r="E1702" s="50" t="s">
        <v>39</v>
      </c>
      <c r="F1702" s="50">
        <v>9810006000</v>
      </c>
      <c r="G1702" s="50">
        <v>9835006000</v>
      </c>
      <c r="H1702" s="50">
        <v>9824106000</v>
      </c>
      <c r="I1702" s="50"/>
      <c r="J1702" s="50"/>
      <c r="K1702" s="50"/>
      <c r="L1702" s="50"/>
    </row>
    <row r="1703" spans="4:12" x14ac:dyDescent="0.25">
      <c r="D1703" s="50">
        <v>10180060</v>
      </c>
      <c r="E1703" s="50" t="s">
        <v>39</v>
      </c>
      <c r="F1703" s="50">
        <v>9810006000</v>
      </c>
      <c r="G1703" s="50">
        <v>9835006000</v>
      </c>
      <c r="H1703" s="50">
        <v>9824106000</v>
      </c>
      <c r="I1703" s="50"/>
      <c r="J1703" s="50"/>
      <c r="K1703" s="50"/>
      <c r="L1703" s="50"/>
    </row>
    <row r="1704" spans="4:12" x14ac:dyDescent="0.25">
      <c r="D1704" s="50">
        <v>10180065</v>
      </c>
      <c r="E1704" s="50" t="s">
        <v>39</v>
      </c>
      <c r="F1704" s="50">
        <v>9810008000</v>
      </c>
      <c r="G1704" s="50">
        <v>9835008000</v>
      </c>
      <c r="H1704" s="50">
        <v>9824108000</v>
      </c>
      <c r="I1704" s="50"/>
      <c r="J1704" s="50"/>
      <c r="K1704" s="50"/>
      <c r="L1704" s="50"/>
    </row>
    <row r="1705" spans="4:12" x14ac:dyDescent="0.25">
      <c r="D1705" s="50">
        <v>10180068</v>
      </c>
      <c r="E1705" s="50" t="s">
        <v>39</v>
      </c>
      <c r="F1705" s="50">
        <v>9810008000</v>
      </c>
      <c r="G1705" s="50">
        <v>9835008000</v>
      </c>
      <c r="H1705" s="50">
        <v>9824108000</v>
      </c>
      <c r="I1705" s="50"/>
      <c r="J1705" s="50"/>
      <c r="K1705" s="50"/>
      <c r="L1705" s="50"/>
    </row>
    <row r="1706" spans="4:12" x14ac:dyDescent="0.25">
      <c r="D1706" s="50">
        <v>10180070</v>
      </c>
      <c r="E1706" s="50" t="s">
        <v>39</v>
      </c>
      <c r="F1706" s="50">
        <v>9810008000</v>
      </c>
      <c r="G1706" s="50">
        <v>9835008000</v>
      </c>
      <c r="H1706" s="50">
        <v>9824108000</v>
      </c>
      <c r="I1706" s="50"/>
      <c r="J1706" s="50"/>
      <c r="K1706" s="50"/>
      <c r="L1706" s="50"/>
    </row>
    <row r="1707" spans="4:12" x14ac:dyDescent="0.25">
      <c r="D1707" s="50">
        <v>10180075</v>
      </c>
      <c r="E1707" s="50" t="s">
        <v>39</v>
      </c>
      <c r="F1707" s="50">
        <v>9810008000</v>
      </c>
      <c r="G1707" s="50">
        <v>9835008000</v>
      </c>
      <c r="H1707" s="50">
        <v>9824108000</v>
      </c>
      <c r="I1707" s="50"/>
      <c r="J1707" s="50"/>
      <c r="K1707" s="50"/>
      <c r="L1707" s="50"/>
    </row>
    <row r="1708" spans="4:12" x14ac:dyDescent="0.25">
      <c r="D1708" s="50">
        <v>10180078</v>
      </c>
      <c r="E1708" s="50" t="s">
        <v>39</v>
      </c>
      <c r="F1708" s="50">
        <v>9810008000</v>
      </c>
      <c r="G1708" s="50">
        <v>9835008000</v>
      </c>
      <c r="H1708" s="50">
        <v>9824108000</v>
      </c>
      <c r="I1708" s="50"/>
      <c r="J1708" s="50"/>
      <c r="K1708" s="50"/>
      <c r="L1708" s="50"/>
    </row>
    <row r="1709" spans="4:12" x14ac:dyDescent="0.25">
      <c r="D1709" s="50">
        <v>10180080</v>
      </c>
      <c r="E1709" s="50" t="s">
        <v>39</v>
      </c>
      <c r="F1709" s="50">
        <v>9810010000</v>
      </c>
      <c r="G1709" s="50">
        <v>9835010000</v>
      </c>
      <c r="H1709" s="50">
        <v>9824110000</v>
      </c>
      <c r="I1709" s="50"/>
      <c r="J1709" s="50"/>
      <c r="K1709" s="50"/>
      <c r="L1709" s="50"/>
    </row>
    <row r="1710" spans="4:12" x14ac:dyDescent="0.25">
      <c r="D1710" s="50">
        <v>10180085</v>
      </c>
      <c r="E1710" s="50" t="s">
        <v>39</v>
      </c>
      <c r="F1710" s="50">
        <v>9810010000</v>
      </c>
      <c r="G1710" s="50">
        <v>9835010000</v>
      </c>
      <c r="H1710" s="50">
        <v>9824110000</v>
      </c>
      <c r="I1710" s="50"/>
      <c r="J1710" s="50"/>
      <c r="K1710" s="50"/>
      <c r="L1710" s="50"/>
    </row>
    <row r="1711" spans="4:12" x14ac:dyDescent="0.25">
      <c r="D1711" s="50">
        <v>10180090</v>
      </c>
      <c r="E1711" s="50" t="s">
        <v>39</v>
      </c>
      <c r="F1711" s="50">
        <v>9810010000</v>
      </c>
      <c r="G1711" s="50">
        <v>9835010000</v>
      </c>
      <c r="H1711" s="50">
        <v>9824110000</v>
      </c>
      <c r="I1711" s="50"/>
      <c r="J1711" s="50"/>
      <c r="K1711" s="50"/>
      <c r="L1711" s="50"/>
    </row>
    <row r="1712" spans="4:12" x14ac:dyDescent="0.25">
      <c r="D1712" s="50">
        <v>10180095</v>
      </c>
      <c r="E1712" s="50" t="s">
        <v>39</v>
      </c>
      <c r="F1712" s="50">
        <v>9810010000</v>
      </c>
      <c r="G1712" s="50">
        <v>9835010000</v>
      </c>
      <c r="H1712" s="50">
        <v>9824110000</v>
      </c>
      <c r="I1712" s="50"/>
      <c r="J1712" s="50"/>
      <c r="K1712" s="50"/>
      <c r="L1712" s="50"/>
    </row>
    <row r="1713" spans="4:12" x14ac:dyDescent="0.25">
      <c r="D1713" s="50">
        <v>10180100</v>
      </c>
      <c r="E1713" s="50" t="s">
        <v>39</v>
      </c>
      <c r="F1713" s="50">
        <v>9810010000</v>
      </c>
      <c r="G1713" s="50">
        <v>9835010000</v>
      </c>
      <c r="H1713" s="50">
        <v>9824110000</v>
      </c>
      <c r="I1713" s="50"/>
      <c r="J1713" s="50"/>
      <c r="K1713" s="50"/>
      <c r="L1713" s="50"/>
    </row>
    <row r="1714" spans="4:12" x14ac:dyDescent="0.25">
      <c r="D1714" s="50">
        <v>10180102</v>
      </c>
      <c r="E1714" s="50" t="s">
        <v>39</v>
      </c>
      <c r="F1714" s="50">
        <v>9810012000</v>
      </c>
      <c r="G1714" s="50">
        <v>9835012000</v>
      </c>
      <c r="H1714" s="50">
        <v>9824112000</v>
      </c>
      <c r="I1714" s="50"/>
      <c r="J1714" s="50"/>
      <c r="K1714" s="50"/>
      <c r="L1714" s="50"/>
    </row>
    <row r="1715" spans="4:12" x14ac:dyDescent="0.25">
      <c r="D1715" s="50">
        <v>10180105</v>
      </c>
      <c r="E1715" s="50" t="s">
        <v>39</v>
      </c>
      <c r="F1715" s="50">
        <v>9810012000</v>
      </c>
      <c r="G1715" s="50">
        <v>9835012000</v>
      </c>
      <c r="H1715" s="50">
        <v>9824112000</v>
      </c>
      <c r="I1715" s="50"/>
      <c r="J1715" s="50"/>
      <c r="K1715" s="50"/>
      <c r="L1715" s="50"/>
    </row>
    <row r="1716" spans="4:12" x14ac:dyDescent="0.25">
      <c r="D1716" s="50">
        <v>10180110</v>
      </c>
      <c r="E1716" s="50" t="s">
        <v>39</v>
      </c>
      <c r="F1716" s="50">
        <v>9810012000</v>
      </c>
      <c r="G1716" s="50">
        <v>9835012000</v>
      </c>
      <c r="H1716" s="50">
        <v>9824112000</v>
      </c>
      <c r="I1716" s="50"/>
      <c r="J1716" s="50"/>
      <c r="K1716" s="50"/>
      <c r="L1716" s="50"/>
    </row>
    <row r="1717" spans="4:12" x14ac:dyDescent="0.25">
      <c r="D1717" s="50">
        <v>10180115</v>
      </c>
      <c r="E1717" s="50" t="s">
        <v>39</v>
      </c>
      <c r="F1717" s="50">
        <v>9810012000</v>
      </c>
      <c r="G1717" s="50">
        <v>9835012000</v>
      </c>
      <c r="H1717" s="50">
        <v>9824112000</v>
      </c>
      <c r="I1717" s="50"/>
      <c r="J1717" s="50"/>
      <c r="K1717" s="50"/>
      <c r="L1717" s="50"/>
    </row>
    <row r="1718" spans="4:12" x14ac:dyDescent="0.25">
      <c r="D1718" s="50">
        <v>10180120</v>
      </c>
      <c r="E1718" s="50" t="s">
        <v>39</v>
      </c>
      <c r="F1718" s="50">
        <v>9810012000</v>
      </c>
      <c r="G1718" s="50">
        <v>9835012000</v>
      </c>
      <c r="H1718" s="50">
        <v>9824112000</v>
      </c>
      <c r="I1718" s="50"/>
      <c r="J1718" s="50"/>
      <c r="K1718" s="50"/>
      <c r="L1718" s="50"/>
    </row>
    <row r="1719" spans="4:12" x14ac:dyDescent="0.25">
      <c r="D1719" s="50">
        <v>10180125</v>
      </c>
      <c r="E1719" s="50" t="s">
        <v>39</v>
      </c>
      <c r="F1719" s="50">
        <v>9810014000</v>
      </c>
      <c r="G1719" s="50">
        <v>9835014000</v>
      </c>
      <c r="H1719" s="50">
        <v>9824114000</v>
      </c>
      <c r="I1719" s="50"/>
      <c r="J1719" s="50"/>
      <c r="K1719" s="50"/>
      <c r="L1719" s="50"/>
    </row>
    <row r="1720" spans="4:12" x14ac:dyDescent="0.25">
      <c r="D1720" s="50">
        <v>10180130</v>
      </c>
      <c r="E1720" s="50" t="s">
        <v>39</v>
      </c>
      <c r="F1720" s="50">
        <v>9810014000</v>
      </c>
      <c r="G1720" s="50">
        <v>9835014000</v>
      </c>
      <c r="H1720" s="50">
        <v>9824114000</v>
      </c>
      <c r="I1720" s="50"/>
      <c r="J1720" s="50"/>
      <c r="K1720" s="50"/>
      <c r="L1720" s="50"/>
    </row>
    <row r="1721" spans="4:12" x14ac:dyDescent="0.25">
      <c r="D1721" s="50">
        <v>10180135</v>
      </c>
      <c r="E1721" s="50" t="s">
        <v>39</v>
      </c>
      <c r="F1721" s="50">
        <v>9810014000</v>
      </c>
      <c r="G1721" s="50">
        <v>9835014000</v>
      </c>
      <c r="H1721" s="50">
        <v>9824114000</v>
      </c>
      <c r="I1721" s="50"/>
      <c r="J1721" s="50"/>
      <c r="K1721" s="50"/>
      <c r="L1721" s="50"/>
    </row>
    <row r="1722" spans="4:12" x14ac:dyDescent="0.25">
      <c r="D1722" s="50">
        <v>10180140</v>
      </c>
      <c r="E1722" s="50" t="s">
        <v>39</v>
      </c>
      <c r="F1722" s="50">
        <v>9810014000</v>
      </c>
      <c r="G1722" s="50">
        <v>9835014000</v>
      </c>
      <c r="H1722" s="50">
        <v>9824114000</v>
      </c>
      <c r="I1722" s="50"/>
      <c r="J1722" s="50"/>
      <c r="K1722" s="50"/>
      <c r="L1722" s="50"/>
    </row>
    <row r="1723" spans="4:12" x14ac:dyDescent="0.25">
      <c r="D1723" s="50">
        <v>10180145</v>
      </c>
      <c r="E1723" s="50" t="s">
        <v>39</v>
      </c>
      <c r="F1723" s="50">
        <v>9810016000</v>
      </c>
      <c r="G1723" s="50">
        <v>9835016000</v>
      </c>
      <c r="H1723" s="50">
        <v>9824116000</v>
      </c>
      <c r="I1723" s="50"/>
      <c r="J1723" s="50"/>
      <c r="K1723" s="50"/>
      <c r="L1723" s="50"/>
    </row>
    <row r="1724" spans="4:12" x14ac:dyDescent="0.25">
      <c r="D1724" s="50">
        <v>10180150</v>
      </c>
      <c r="E1724" s="50" t="s">
        <v>39</v>
      </c>
      <c r="F1724" s="50">
        <v>9810016000</v>
      </c>
      <c r="G1724" s="50">
        <v>9835016000</v>
      </c>
      <c r="H1724" s="50">
        <v>9824116000</v>
      </c>
      <c r="I1724" s="50"/>
      <c r="J1724" s="50"/>
      <c r="K1724" s="50"/>
      <c r="L1724" s="50"/>
    </row>
    <row r="1725" spans="4:12" x14ac:dyDescent="0.25">
      <c r="D1725" s="50">
        <v>10180155</v>
      </c>
      <c r="E1725" s="50" t="s">
        <v>39</v>
      </c>
      <c r="F1725" s="50">
        <v>9810016000</v>
      </c>
      <c r="G1725" s="50">
        <v>9835016000</v>
      </c>
      <c r="H1725" s="50">
        <v>9824116000</v>
      </c>
      <c r="I1725" s="50"/>
      <c r="J1725" s="50"/>
      <c r="K1725" s="50"/>
      <c r="L1725" s="50"/>
    </row>
    <row r="1726" spans="4:12" x14ac:dyDescent="0.25">
      <c r="D1726" s="50">
        <v>10180160</v>
      </c>
      <c r="E1726" s="50" t="s">
        <v>39</v>
      </c>
      <c r="F1726" s="50">
        <v>9810016000</v>
      </c>
      <c r="G1726" s="50">
        <v>9835016000</v>
      </c>
      <c r="H1726" s="50">
        <v>9824116000</v>
      </c>
      <c r="I1726" s="50"/>
      <c r="J1726" s="50"/>
      <c r="K1726" s="50"/>
      <c r="L1726" s="50"/>
    </row>
    <row r="1727" spans="4:12" x14ac:dyDescent="0.25">
      <c r="D1727" s="50">
        <v>10180165</v>
      </c>
      <c r="E1727" s="50" t="s">
        <v>39</v>
      </c>
      <c r="F1727" s="50">
        <v>9810018000</v>
      </c>
      <c r="G1727" s="50">
        <v>9835018000</v>
      </c>
      <c r="H1727" s="50">
        <v>9824118000</v>
      </c>
      <c r="I1727" s="50"/>
      <c r="J1727" s="50"/>
      <c r="K1727" s="50"/>
      <c r="L1727" s="50"/>
    </row>
    <row r="1728" spans="4:12" x14ac:dyDescent="0.25">
      <c r="D1728" s="50">
        <v>10180170</v>
      </c>
      <c r="E1728" s="50" t="s">
        <v>39</v>
      </c>
      <c r="F1728" s="50">
        <v>9810018000</v>
      </c>
      <c r="G1728" s="50">
        <v>9835018000</v>
      </c>
      <c r="H1728" s="50">
        <v>9824118000</v>
      </c>
      <c r="I1728" s="50"/>
      <c r="J1728" s="50"/>
      <c r="K1728" s="50"/>
      <c r="L1728" s="50"/>
    </row>
    <row r="1729" spans="4:12" x14ac:dyDescent="0.25">
      <c r="D1729" s="50">
        <v>10180175</v>
      </c>
      <c r="E1729" s="50" t="s">
        <v>39</v>
      </c>
      <c r="F1729" s="50">
        <v>9810018000</v>
      </c>
      <c r="G1729" s="50">
        <v>9835018000</v>
      </c>
      <c r="H1729" s="50">
        <v>9824118000</v>
      </c>
      <c r="I1729" s="50"/>
      <c r="J1729" s="50"/>
      <c r="K1729" s="50"/>
      <c r="L1729" s="50"/>
    </row>
    <row r="1730" spans="4:12" x14ac:dyDescent="0.25">
      <c r="D1730" s="50">
        <v>10180180</v>
      </c>
      <c r="E1730" s="50" t="s">
        <v>39</v>
      </c>
      <c r="F1730" s="50">
        <v>9810018000</v>
      </c>
      <c r="G1730" s="50">
        <v>9835018000</v>
      </c>
      <c r="H1730" s="50">
        <v>9824118000</v>
      </c>
      <c r="I1730" s="50"/>
      <c r="J1730" s="50"/>
      <c r="K1730" s="50"/>
      <c r="L1730" s="50"/>
    </row>
    <row r="1731" spans="4:12" x14ac:dyDescent="0.25">
      <c r="D1731" s="50">
        <v>10180185</v>
      </c>
      <c r="E1731" s="50" t="s">
        <v>39</v>
      </c>
      <c r="F1731" s="50">
        <v>9810020000</v>
      </c>
      <c r="G1731" s="50">
        <v>9835020000</v>
      </c>
      <c r="H1731" s="50">
        <v>9824120000</v>
      </c>
      <c r="I1731" s="50"/>
      <c r="J1731" s="50"/>
      <c r="K1731" s="50"/>
      <c r="L1731" s="50"/>
    </row>
    <row r="1732" spans="4:12" x14ac:dyDescent="0.25">
      <c r="D1732" s="50">
        <v>10180190</v>
      </c>
      <c r="E1732" s="50" t="s">
        <v>39</v>
      </c>
      <c r="F1732" s="50">
        <v>9810020000</v>
      </c>
      <c r="G1732" s="50">
        <v>9835020000</v>
      </c>
      <c r="H1732" s="50">
        <v>9824120000</v>
      </c>
      <c r="I1732" s="50"/>
      <c r="J1732" s="50"/>
      <c r="K1732" s="50"/>
      <c r="L1732" s="50"/>
    </row>
    <row r="1733" spans="4:12" x14ac:dyDescent="0.25">
      <c r="D1733" s="50">
        <v>10180195</v>
      </c>
      <c r="E1733" s="50" t="s">
        <v>39</v>
      </c>
      <c r="F1733" s="50">
        <v>9810020000</v>
      </c>
      <c r="G1733" s="50">
        <v>9835020000</v>
      </c>
      <c r="H1733" s="50">
        <v>9824120000</v>
      </c>
      <c r="I1733" s="50"/>
      <c r="J1733" s="50"/>
      <c r="K1733" s="50"/>
      <c r="L1733" s="50"/>
    </row>
    <row r="1734" spans="4:12" x14ac:dyDescent="0.25">
      <c r="D1734" s="50">
        <v>10180200</v>
      </c>
      <c r="E1734" s="50" t="s">
        <v>39</v>
      </c>
      <c r="F1734" s="50">
        <v>9810020000</v>
      </c>
      <c r="G1734" s="50">
        <v>9835020000</v>
      </c>
      <c r="H1734" s="50">
        <v>9824120000</v>
      </c>
      <c r="I1734" s="50"/>
      <c r="J1734" s="50"/>
      <c r="K1734" s="50"/>
      <c r="L1734" s="50"/>
    </row>
    <row r="1735" spans="4:12" x14ac:dyDescent="0.25">
      <c r="D1735" s="50">
        <v>10181050</v>
      </c>
      <c r="E1735" s="50" t="s">
        <v>39</v>
      </c>
      <c r="F1735" s="50">
        <v>9835006000</v>
      </c>
      <c r="G1735" s="50">
        <v>9810006000</v>
      </c>
      <c r="H1735" s="50">
        <v>9824106000</v>
      </c>
      <c r="I1735" s="50"/>
      <c r="J1735" s="50"/>
      <c r="K1735" s="50"/>
      <c r="L1735" s="50"/>
    </row>
    <row r="1736" spans="4:12" x14ac:dyDescent="0.25">
      <c r="D1736" s="50">
        <v>10181055</v>
      </c>
      <c r="E1736" s="50" t="s">
        <v>39</v>
      </c>
      <c r="F1736" s="50">
        <v>9835006000</v>
      </c>
      <c r="G1736" s="50">
        <v>9810006000</v>
      </c>
      <c r="H1736" s="50">
        <v>9824106000</v>
      </c>
      <c r="I1736" s="50"/>
      <c r="J1736" s="50"/>
      <c r="K1736" s="50"/>
      <c r="L1736" s="50"/>
    </row>
    <row r="1737" spans="4:12" x14ac:dyDescent="0.25">
      <c r="D1737" s="50">
        <v>10181060</v>
      </c>
      <c r="E1737" s="50" t="s">
        <v>39</v>
      </c>
      <c r="F1737" s="50">
        <v>9835006000</v>
      </c>
      <c r="G1737" s="50">
        <v>9810006000</v>
      </c>
      <c r="H1737" s="50">
        <v>9824106000</v>
      </c>
      <c r="I1737" s="50"/>
      <c r="J1737" s="50"/>
      <c r="K1737" s="50"/>
      <c r="L1737" s="50"/>
    </row>
    <row r="1738" spans="4:12" x14ac:dyDescent="0.25">
      <c r="D1738" s="50">
        <v>10181065</v>
      </c>
      <c r="E1738" s="50" t="s">
        <v>39</v>
      </c>
      <c r="F1738" s="50">
        <v>9835008000</v>
      </c>
      <c r="G1738" s="50">
        <v>9810008000</v>
      </c>
      <c r="H1738" s="50">
        <v>9824108000</v>
      </c>
      <c r="I1738" s="50"/>
      <c r="J1738" s="50"/>
      <c r="K1738" s="50"/>
      <c r="L1738" s="50"/>
    </row>
    <row r="1739" spans="4:12" x14ac:dyDescent="0.25">
      <c r="D1739" s="50">
        <v>10181068</v>
      </c>
      <c r="E1739" s="50" t="s">
        <v>39</v>
      </c>
      <c r="F1739" s="50">
        <v>9835008000</v>
      </c>
      <c r="G1739" s="50">
        <v>9810008000</v>
      </c>
      <c r="H1739" s="50">
        <v>9824108000</v>
      </c>
      <c r="I1739" s="50"/>
      <c r="J1739" s="50"/>
      <c r="K1739" s="50"/>
      <c r="L1739" s="50"/>
    </row>
    <row r="1740" spans="4:12" x14ac:dyDescent="0.25">
      <c r="D1740" s="50">
        <v>10181070</v>
      </c>
      <c r="E1740" s="50" t="s">
        <v>39</v>
      </c>
      <c r="F1740" s="50">
        <v>9835008000</v>
      </c>
      <c r="G1740" s="50">
        <v>9810008000</v>
      </c>
      <c r="H1740" s="50">
        <v>9824108000</v>
      </c>
      <c r="I1740" s="50"/>
      <c r="J1740" s="50"/>
      <c r="K1740" s="50"/>
      <c r="L1740" s="50"/>
    </row>
    <row r="1741" spans="4:12" x14ac:dyDescent="0.25">
      <c r="D1741" s="50">
        <v>10181075</v>
      </c>
      <c r="E1741" s="50" t="s">
        <v>39</v>
      </c>
      <c r="F1741" s="50">
        <v>9835008000</v>
      </c>
      <c r="G1741" s="50">
        <v>9810008000</v>
      </c>
      <c r="H1741" s="50">
        <v>9824108000</v>
      </c>
      <c r="I1741" s="50"/>
      <c r="J1741" s="50"/>
      <c r="K1741" s="50"/>
      <c r="L1741" s="50"/>
    </row>
    <row r="1742" spans="4:12" x14ac:dyDescent="0.25">
      <c r="D1742" s="50">
        <v>10181078</v>
      </c>
      <c r="E1742" s="50" t="s">
        <v>39</v>
      </c>
      <c r="F1742" s="50">
        <v>9835008000</v>
      </c>
      <c r="G1742" s="50">
        <v>9810008000</v>
      </c>
      <c r="H1742" s="50">
        <v>9824108000</v>
      </c>
      <c r="I1742" s="50"/>
      <c r="J1742" s="50"/>
      <c r="K1742" s="50"/>
      <c r="L1742" s="50"/>
    </row>
    <row r="1743" spans="4:12" x14ac:dyDescent="0.25">
      <c r="D1743" s="50">
        <v>10181080</v>
      </c>
      <c r="E1743" s="50" t="s">
        <v>39</v>
      </c>
      <c r="F1743" s="50">
        <v>9835008000</v>
      </c>
      <c r="G1743" s="50">
        <v>9810008000</v>
      </c>
      <c r="H1743" s="50">
        <v>9824108000</v>
      </c>
      <c r="I1743" s="50"/>
      <c r="J1743" s="50"/>
      <c r="K1743" s="50"/>
      <c r="L1743" s="50"/>
    </row>
    <row r="1744" spans="4:12" x14ac:dyDescent="0.25">
      <c r="D1744" s="50">
        <v>10181085</v>
      </c>
      <c r="E1744" s="50" t="s">
        <v>39</v>
      </c>
      <c r="F1744" s="50">
        <v>9835010000</v>
      </c>
      <c r="G1744" s="50">
        <v>9810010000</v>
      </c>
      <c r="H1744" s="50">
        <v>9824110000</v>
      </c>
      <c r="I1744" s="50"/>
      <c r="J1744" s="50"/>
      <c r="K1744" s="50"/>
      <c r="L1744" s="50"/>
    </row>
    <row r="1745" spans="4:12" x14ac:dyDescent="0.25">
      <c r="D1745" s="50">
        <v>10181090</v>
      </c>
      <c r="E1745" s="50" t="s">
        <v>39</v>
      </c>
      <c r="F1745" s="50">
        <v>9835010000</v>
      </c>
      <c r="G1745" s="50">
        <v>9810010000</v>
      </c>
      <c r="H1745" s="50">
        <v>9824110000</v>
      </c>
      <c r="I1745" s="50"/>
      <c r="J1745" s="50"/>
      <c r="K1745" s="50"/>
      <c r="L1745" s="50"/>
    </row>
    <row r="1746" spans="4:12" x14ac:dyDescent="0.25">
      <c r="D1746" s="50">
        <v>10181095</v>
      </c>
      <c r="E1746" s="50" t="s">
        <v>39</v>
      </c>
      <c r="F1746" s="50">
        <v>9835010000</v>
      </c>
      <c r="G1746" s="50">
        <v>9810010000</v>
      </c>
      <c r="H1746" s="50">
        <v>9824110000</v>
      </c>
      <c r="I1746" s="50"/>
      <c r="J1746" s="50"/>
      <c r="K1746" s="50"/>
      <c r="L1746" s="50"/>
    </row>
    <row r="1747" spans="4:12" x14ac:dyDescent="0.25">
      <c r="D1747" s="50">
        <v>10181100</v>
      </c>
      <c r="E1747" s="50" t="s">
        <v>39</v>
      </c>
      <c r="F1747" s="50">
        <v>9835010000</v>
      </c>
      <c r="G1747" s="50">
        <v>9810010000</v>
      </c>
      <c r="H1747" s="50">
        <v>9824110000</v>
      </c>
      <c r="I1747" s="50"/>
      <c r="J1747" s="50"/>
      <c r="K1747" s="50"/>
      <c r="L1747" s="50"/>
    </row>
    <row r="1748" spans="4:12" x14ac:dyDescent="0.25">
      <c r="D1748" s="50">
        <v>10181102</v>
      </c>
      <c r="E1748" s="50" t="s">
        <v>39</v>
      </c>
      <c r="F1748" s="50">
        <v>9835012000</v>
      </c>
      <c r="G1748" s="50">
        <v>9810012000</v>
      </c>
      <c r="H1748" s="50">
        <v>9824112000</v>
      </c>
      <c r="I1748" s="50"/>
      <c r="J1748" s="50"/>
      <c r="K1748" s="50"/>
      <c r="L1748" s="50"/>
    </row>
    <row r="1749" spans="4:12" x14ac:dyDescent="0.25">
      <c r="D1749" s="50">
        <v>10181105</v>
      </c>
      <c r="E1749" s="50" t="s">
        <v>39</v>
      </c>
      <c r="F1749" s="50">
        <v>9835012000</v>
      </c>
      <c r="G1749" s="50">
        <v>9810012000</v>
      </c>
      <c r="H1749" s="50">
        <v>9824112000</v>
      </c>
      <c r="I1749" s="50"/>
      <c r="J1749" s="50"/>
      <c r="K1749" s="50"/>
      <c r="L1749" s="50"/>
    </row>
    <row r="1750" spans="4:12" x14ac:dyDescent="0.25">
      <c r="D1750" s="50">
        <v>10181110</v>
      </c>
      <c r="E1750" s="50" t="s">
        <v>39</v>
      </c>
      <c r="F1750" s="50">
        <v>9835012000</v>
      </c>
      <c r="G1750" s="50">
        <v>9810012000</v>
      </c>
      <c r="H1750" s="50">
        <v>9824112000</v>
      </c>
      <c r="I1750" s="50"/>
      <c r="J1750" s="50"/>
      <c r="K1750" s="50"/>
      <c r="L1750" s="50"/>
    </row>
    <row r="1751" spans="4:12" x14ac:dyDescent="0.25">
      <c r="D1751" s="50">
        <v>10181115</v>
      </c>
      <c r="E1751" s="50" t="s">
        <v>39</v>
      </c>
      <c r="F1751" s="50">
        <v>9835012000</v>
      </c>
      <c r="G1751" s="50">
        <v>9810012000</v>
      </c>
      <c r="H1751" s="50">
        <v>9824112000</v>
      </c>
      <c r="I1751" s="50"/>
      <c r="J1751" s="50"/>
      <c r="K1751" s="50"/>
      <c r="L1751" s="50"/>
    </row>
    <row r="1752" spans="4:12" x14ac:dyDescent="0.25">
      <c r="D1752" s="50">
        <v>10181120</v>
      </c>
      <c r="E1752" s="50" t="s">
        <v>39</v>
      </c>
      <c r="F1752" s="50">
        <v>9835012000</v>
      </c>
      <c r="G1752" s="50">
        <v>9810012000</v>
      </c>
      <c r="H1752" s="50">
        <v>9824112000</v>
      </c>
      <c r="I1752" s="50"/>
      <c r="J1752" s="50"/>
      <c r="K1752" s="50"/>
      <c r="L1752" s="50"/>
    </row>
    <row r="1753" spans="4:12" x14ac:dyDescent="0.25">
      <c r="D1753" s="50">
        <v>10181125</v>
      </c>
      <c r="E1753" s="50" t="s">
        <v>39</v>
      </c>
      <c r="F1753" s="50">
        <v>9835014000</v>
      </c>
      <c r="G1753" s="50">
        <v>9810014000</v>
      </c>
      <c r="H1753" s="50">
        <v>9824114000</v>
      </c>
      <c r="I1753" s="50"/>
      <c r="J1753" s="50"/>
      <c r="K1753" s="50"/>
      <c r="L1753" s="50"/>
    </row>
    <row r="1754" spans="4:12" x14ac:dyDescent="0.25">
      <c r="D1754" s="50">
        <v>10181130</v>
      </c>
      <c r="E1754" s="50" t="s">
        <v>39</v>
      </c>
      <c r="F1754" s="50">
        <v>9835014000</v>
      </c>
      <c r="G1754" s="50">
        <v>9810014000</v>
      </c>
      <c r="H1754" s="50">
        <v>9824114000</v>
      </c>
      <c r="I1754" s="50"/>
      <c r="J1754" s="50"/>
      <c r="K1754" s="50"/>
      <c r="L1754" s="50"/>
    </row>
    <row r="1755" spans="4:12" x14ac:dyDescent="0.25">
      <c r="D1755" s="50">
        <v>10181135</v>
      </c>
      <c r="E1755" s="50" t="s">
        <v>39</v>
      </c>
      <c r="F1755" s="50">
        <v>9835014000</v>
      </c>
      <c r="G1755" s="50">
        <v>9810014000</v>
      </c>
      <c r="H1755" s="50">
        <v>9824114000</v>
      </c>
      <c r="I1755" s="50"/>
      <c r="J1755" s="50"/>
      <c r="K1755" s="50"/>
      <c r="L1755" s="50"/>
    </row>
    <row r="1756" spans="4:12" x14ac:dyDescent="0.25">
      <c r="D1756" s="50">
        <v>10181140</v>
      </c>
      <c r="E1756" s="50" t="s">
        <v>39</v>
      </c>
      <c r="F1756" s="50">
        <v>9835014000</v>
      </c>
      <c r="G1756" s="50">
        <v>9810014000</v>
      </c>
      <c r="H1756" s="50">
        <v>9824114000</v>
      </c>
      <c r="I1756" s="50"/>
      <c r="J1756" s="50"/>
      <c r="K1756" s="50"/>
      <c r="L1756" s="50"/>
    </row>
    <row r="1757" spans="4:12" x14ac:dyDescent="0.25">
      <c r="D1757" s="50">
        <v>10181145</v>
      </c>
      <c r="E1757" s="50" t="s">
        <v>39</v>
      </c>
      <c r="F1757" s="50">
        <v>9835016000</v>
      </c>
      <c r="G1757" s="50">
        <v>9810016000</v>
      </c>
      <c r="H1757" s="50">
        <v>9824116000</v>
      </c>
      <c r="I1757" s="50"/>
      <c r="J1757" s="50"/>
      <c r="K1757" s="50"/>
      <c r="L1757" s="50"/>
    </row>
    <row r="1758" spans="4:12" x14ac:dyDescent="0.25">
      <c r="D1758" s="50">
        <v>10181150</v>
      </c>
      <c r="E1758" s="50" t="s">
        <v>39</v>
      </c>
      <c r="F1758" s="50">
        <v>9835016000</v>
      </c>
      <c r="G1758" s="50">
        <v>9810016000</v>
      </c>
      <c r="H1758" s="50">
        <v>9824116000</v>
      </c>
      <c r="I1758" s="50"/>
      <c r="J1758" s="50"/>
      <c r="K1758" s="50"/>
      <c r="L1758" s="50"/>
    </row>
    <row r="1759" spans="4:12" x14ac:dyDescent="0.25">
      <c r="D1759" s="50">
        <v>10181155</v>
      </c>
      <c r="E1759" s="50" t="s">
        <v>39</v>
      </c>
      <c r="F1759" s="50">
        <v>9835016000</v>
      </c>
      <c r="G1759" s="50">
        <v>9810016000</v>
      </c>
      <c r="H1759" s="50">
        <v>9824116000</v>
      </c>
      <c r="I1759" s="50"/>
      <c r="J1759" s="50"/>
      <c r="K1759" s="50"/>
      <c r="L1759" s="50"/>
    </row>
    <row r="1760" spans="4:12" x14ac:dyDescent="0.25">
      <c r="D1760" s="50">
        <v>10181160</v>
      </c>
      <c r="E1760" s="50" t="s">
        <v>39</v>
      </c>
      <c r="F1760" s="50">
        <v>9835016000</v>
      </c>
      <c r="G1760" s="50">
        <v>9810016000</v>
      </c>
      <c r="H1760" s="50">
        <v>9824116000</v>
      </c>
      <c r="I1760" s="50"/>
      <c r="J1760" s="50"/>
      <c r="K1760" s="50"/>
      <c r="L1760" s="50"/>
    </row>
    <row r="1761" spans="4:12" x14ac:dyDescent="0.25">
      <c r="D1761" s="50">
        <v>10181165</v>
      </c>
      <c r="E1761" s="50" t="s">
        <v>39</v>
      </c>
      <c r="F1761" s="50">
        <v>9835018000</v>
      </c>
      <c r="G1761" s="50">
        <v>9810018000</v>
      </c>
      <c r="H1761" s="50">
        <v>9824118000</v>
      </c>
      <c r="I1761" s="50"/>
      <c r="J1761" s="50"/>
      <c r="K1761" s="50"/>
      <c r="L1761" s="50"/>
    </row>
    <row r="1762" spans="4:12" x14ac:dyDescent="0.25">
      <c r="D1762" s="50">
        <v>10181170</v>
      </c>
      <c r="E1762" s="50" t="s">
        <v>39</v>
      </c>
      <c r="F1762" s="50">
        <v>9835018000</v>
      </c>
      <c r="G1762" s="50">
        <v>9810018000</v>
      </c>
      <c r="H1762" s="50">
        <v>9824118000</v>
      </c>
      <c r="I1762" s="50"/>
      <c r="J1762" s="50"/>
      <c r="K1762" s="50"/>
      <c r="L1762" s="50"/>
    </row>
    <row r="1763" spans="4:12" x14ac:dyDescent="0.25">
      <c r="D1763" s="50">
        <v>10181175</v>
      </c>
      <c r="E1763" s="50" t="s">
        <v>39</v>
      </c>
      <c r="F1763" s="50">
        <v>9835018000</v>
      </c>
      <c r="G1763" s="50">
        <v>9810018000</v>
      </c>
      <c r="H1763" s="50">
        <v>9824118000</v>
      </c>
      <c r="I1763" s="50"/>
      <c r="J1763" s="50"/>
      <c r="K1763" s="50"/>
      <c r="L1763" s="50"/>
    </row>
    <row r="1764" spans="4:12" x14ac:dyDescent="0.25">
      <c r="D1764" s="50">
        <v>10181180</v>
      </c>
      <c r="E1764" s="50" t="s">
        <v>39</v>
      </c>
      <c r="F1764" s="50">
        <v>9835018000</v>
      </c>
      <c r="G1764" s="50">
        <v>9810018000</v>
      </c>
      <c r="H1764" s="50">
        <v>9824118000</v>
      </c>
      <c r="I1764" s="50"/>
      <c r="J1764" s="50"/>
      <c r="K1764" s="50"/>
      <c r="L1764" s="50"/>
    </row>
    <row r="1765" spans="4:12" x14ac:dyDescent="0.25">
      <c r="D1765" s="50">
        <v>10181185</v>
      </c>
      <c r="E1765" s="50" t="s">
        <v>39</v>
      </c>
      <c r="F1765" s="50">
        <v>9835020000</v>
      </c>
      <c r="G1765" s="50">
        <v>9810020000</v>
      </c>
      <c r="H1765" s="50">
        <v>9824120000</v>
      </c>
      <c r="I1765" s="50"/>
      <c r="J1765" s="50"/>
      <c r="K1765" s="50"/>
      <c r="L1765" s="50"/>
    </row>
    <row r="1766" spans="4:12" x14ac:dyDescent="0.25">
      <c r="D1766" s="50">
        <v>10181190</v>
      </c>
      <c r="E1766" s="50" t="s">
        <v>39</v>
      </c>
      <c r="F1766" s="50">
        <v>9835020000</v>
      </c>
      <c r="G1766" s="50">
        <v>9810020000</v>
      </c>
      <c r="H1766" s="50">
        <v>9824120000</v>
      </c>
      <c r="I1766" s="50"/>
      <c r="J1766" s="50"/>
      <c r="K1766" s="50"/>
      <c r="L1766" s="50"/>
    </row>
    <row r="1767" spans="4:12" x14ac:dyDescent="0.25">
      <c r="D1767" s="50">
        <v>10181195</v>
      </c>
      <c r="E1767" s="50" t="s">
        <v>39</v>
      </c>
      <c r="F1767" s="50">
        <v>9835020000</v>
      </c>
      <c r="G1767" s="50">
        <v>9810020000</v>
      </c>
      <c r="H1767" s="50">
        <v>9824120000</v>
      </c>
      <c r="I1767" s="50"/>
      <c r="J1767" s="50"/>
      <c r="K1767" s="50"/>
      <c r="L1767" s="50"/>
    </row>
    <row r="1768" spans="4:12" x14ac:dyDescent="0.25">
      <c r="D1768" s="50">
        <v>10181200</v>
      </c>
      <c r="E1768" s="50" t="s">
        <v>39</v>
      </c>
      <c r="F1768" s="50">
        <v>9835020000</v>
      </c>
      <c r="G1768" s="50">
        <v>9810020000</v>
      </c>
      <c r="H1768" s="50">
        <v>9824120000</v>
      </c>
      <c r="I1768" s="50"/>
      <c r="J1768" s="50"/>
      <c r="K1768" s="50"/>
      <c r="L1768" s="50"/>
    </row>
    <row r="1769" spans="4:12" x14ac:dyDescent="0.25">
      <c r="D1769" s="50">
        <v>10200020</v>
      </c>
      <c r="E1769" s="50" t="s">
        <v>39</v>
      </c>
      <c r="F1769" s="50">
        <v>9899999903</v>
      </c>
      <c r="G1769" s="50"/>
      <c r="H1769" s="50"/>
      <c r="I1769" s="50"/>
      <c r="J1769" s="50"/>
      <c r="K1769" s="50"/>
      <c r="L1769" s="50"/>
    </row>
    <row r="1770" spans="4:12" x14ac:dyDescent="0.25">
      <c r="D1770" s="50">
        <v>10200021</v>
      </c>
      <c r="E1770" s="50" t="s">
        <v>39</v>
      </c>
      <c r="F1770" s="50">
        <v>9899999903</v>
      </c>
      <c r="G1770" s="50"/>
      <c r="H1770" s="50"/>
      <c r="I1770" s="50"/>
      <c r="J1770" s="50"/>
      <c r="K1770" s="50"/>
      <c r="L1770" s="50"/>
    </row>
    <row r="1771" spans="4:12" x14ac:dyDescent="0.25">
      <c r="D1771" s="50">
        <v>10200022</v>
      </c>
      <c r="E1771" s="50" t="s">
        <v>39</v>
      </c>
      <c r="F1771" s="50">
        <v>9899999903</v>
      </c>
      <c r="G1771" s="50"/>
      <c r="H1771" s="50"/>
      <c r="I1771" s="50"/>
      <c r="J1771" s="50"/>
      <c r="K1771" s="50"/>
      <c r="L1771" s="50"/>
    </row>
    <row r="1772" spans="4:12" x14ac:dyDescent="0.25">
      <c r="D1772" s="50">
        <v>10200023</v>
      </c>
      <c r="E1772" s="50" t="s">
        <v>39</v>
      </c>
      <c r="F1772" s="50">
        <v>9899999903</v>
      </c>
      <c r="G1772" s="50"/>
      <c r="H1772" s="50"/>
      <c r="I1772" s="50"/>
      <c r="J1772" s="50"/>
      <c r="K1772" s="50"/>
      <c r="L1772" s="50"/>
    </row>
    <row r="1773" spans="4:12" x14ac:dyDescent="0.25">
      <c r="D1773" s="50">
        <v>10200024</v>
      </c>
      <c r="E1773" s="50" t="s">
        <v>39</v>
      </c>
      <c r="F1773" s="50">
        <v>9899999903</v>
      </c>
      <c r="G1773" s="50"/>
      <c r="H1773" s="50"/>
      <c r="I1773" s="50"/>
      <c r="J1773" s="50"/>
      <c r="K1773" s="50"/>
      <c r="L1773" s="50"/>
    </row>
    <row r="1774" spans="4:12" x14ac:dyDescent="0.25">
      <c r="D1774" s="50">
        <v>10200025</v>
      </c>
      <c r="E1774" s="50" t="s">
        <v>39</v>
      </c>
      <c r="F1774" s="50">
        <v>9899999903</v>
      </c>
      <c r="G1774" s="50"/>
      <c r="H1774" s="50"/>
      <c r="I1774" s="50"/>
      <c r="J1774" s="50"/>
      <c r="K1774" s="50"/>
      <c r="L1774" s="50"/>
    </row>
    <row r="1775" spans="4:12" x14ac:dyDescent="0.25">
      <c r="D1775" s="50">
        <v>10200026</v>
      </c>
      <c r="E1775" s="50" t="s">
        <v>39</v>
      </c>
      <c r="F1775" s="50">
        <v>9899999903</v>
      </c>
      <c r="G1775" s="50"/>
      <c r="H1775" s="50"/>
      <c r="I1775" s="50"/>
      <c r="J1775" s="50"/>
      <c r="K1775" s="50"/>
      <c r="L1775" s="50"/>
    </row>
    <row r="1776" spans="4:12" x14ac:dyDescent="0.25">
      <c r="D1776" s="50">
        <v>10200027</v>
      </c>
      <c r="E1776" s="50" t="s">
        <v>39</v>
      </c>
      <c r="F1776" s="50">
        <v>9899999903</v>
      </c>
      <c r="G1776" s="50"/>
      <c r="H1776" s="50"/>
      <c r="I1776" s="50"/>
      <c r="J1776" s="50"/>
      <c r="K1776" s="50"/>
      <c r="L1776" s="50"/>
    </row>
    <row r="1777" spans="4:12" x14ac:dyDescent="0.25">
      <c r="D1777" s="50">
        <v>10200028</v>
      </c>
      <c r="E1777" s="50" t="s">
        <v>39</v>
      </c>
      <c r="F1777" s="50">
        <v>9899999903</v>
      </c>
      <c r="G1777" s="50"/>
      <c r="H1777" s="50"/>
      <c r="I1777" s="50"/>
      <c r="J1777" s="50"/>
      <c r="K1777" s="50"/>
      <c r="L1777" s="50"/>
    </row>
    <row r="1778" spans="4:12" x14ac:dyDescent="0.25">
      <c r="D1778" s="50">
        <v>10200029</v>
      </c>
      <c r="E1778" s="50" t="s">
        <v>39</v>
      </c>
      <c r="F1778" s="50">
        <v>9899999903</v>
      </c>
      <c r="G1778" s="50"/>
      <c r="H1778" s="50"/>
      <c r="I1778" s="50"/>
      <c r="J1778" s="50"/>
      <c r="K1778" s="50"/>
      <c r="L1778" s="50"/>
    </row>
    <row r="1779" spans="4:12" x14ac:dyDescent="0.25">
      <c r="D1779" s="50">
        <v>10200030</v>
      </c>
      <c r="E1779" s="50" t="s">
        <v>39</v>
      </c>
      <c r="F1779" s="50">
        <v>9899999903</v>
      </c>
      <c r="G1779" s="50"/>
      <c r="H1779" s="50"/>
      <c r="I1779" s="50"/>
      <c r="J1779" s="50"/>
      <c r="K1779" s="50"/>
      <c r="L1779" s="50"/>
    </row>
    <row r="1780" spans="4:12" x14ac:dyDescent="0.25">
      <c r="D1780" s="50">
        <v>10200031</v>
      </c>
      <c r="E1780" s="50" t="s">
        <v>39</v>
      </c>
      <c r="F1780" s="50">
        <v>9810004000</v>
      </c>
      <c r="G1780" s="50">
        <v>9835004000</v>
      </c>
      <c r="H1780" s="50">
        <v>9824104000</v>
      </c>
      <c r="I1780" s="50"/>
      <c r="J1780" s="50"/>
      <c r="K1780" s="50"/>
      <c r="L1780" s="50"/>
    </row>
    <row r="1781" spans="4:12" x14ac:dyDescent="0.25">
      <c r="D1781" s="50">
        <v>10200032</v>
      </c>
      <c r="E1781" s="50" t="s">
        <v>39</v>
      </c>
      <c r="F1781" s="50">
        <v>9899999903</v>
      </c>
      <c r="G1781" s="50"/>
      <c r="H1781" s="50"/>
      <c r="I1781" s="50"/>
      <c r="J1781" s="50"/>
      <c r="K1781" s="50"/>
      <c r="L1781" s="50"/>
    </row>
    <row r="1782" spans="4:12" x14ac:dyDescent="0.25">
      <c r="D1782" s="50">
        <v>10200033</v>
      </c>
      <c r="E1782" s="50" t="s">
        <v>39</v>
      </c>
      <c r="F1782" s="50">
        <v>9899999903</v>
      </c>
      <c r="G1782" s="50"/>
      <c r="H1782" s="50"/>
      <c r="I1782" s="50"/>
      <c r="J1782" s="50"/>
      <c r="K1782" s="50"/>
      <c r="L1782" s="50"/>
    </row>
    <row r="1783" spans="4:12" x14ac:dyDescent="0.25">
      <c r="D1783" s="50">
        <v>10200034</v>
      </c>
      <c r="E1783" s="50" t="s">
        <v>39</v>
      </c>
      <c r="F1783" s="50">
        <v>9810004000</v>
      </c>
      <c r="G1783" s="50">
        <v>9835004000</v>
      </c>
      <c r="H1783" s="50">
        <v>9824104000</v>
      </c>
      <c r="I1783" s="50"/>
      <c r="J1783" s="50"/>
      <c r="K1783" s="50"/>
      <c r="L1783" s="50"/>
    </row>
    <row r="1784" spans="4:12" x14ac:dyDescent="0.25">
      <c r="D1784" s="50">
        <v>10200035</v>
      </c>
      <c r="E1784" s="50" t="s">
        <v>39</v>
      </c>
      <c r="F1784" s="50">
        <v>9899999903</v>
      </c>
      <c r="G1784" s="50"/>
      <c r="H1784" s="50"/>
      <c r="I1784" s="50"/>
      <c r="J1784" s="50"/>
      <c r="K1784" s="50"/>
      <c r="L1784" s="50"/>
    </row>
    <row r="1785" spans="4:12" x14ac:dyDescent="0.25">
      <c r="D1785" s="50">
        <v>10200036</v>
      </c>
      <c r="E1785" s="50" t="s">
        <v>39</v>
      </c>
      <c r="F1785" s="50">
        <v>9810004000</v>
      </c>
      <c r="G1785" s="50">
        <v>9835004000</v>
      </c>
      <c r="H1785" s="50">
        <v>9824104000</v>
      </c>
      <c r="I1785" s="50"/>
      <c r="J1785" s="50"/>
      <c r="K1785" s="50"/>
      <c r="L1785" s="50"/>
    </row>
    <row r="1786" spans="4:12" x14ac:dyDescent="0.25">
      <c r="D1786" s="50">
        <v>10200037</v>
      </c>
      <c r="E1786" s="50" t="s">
        <v>39</v>
      </c>
      <c r="F1786" s="50">
        <v>9810004000</v>
      </c>
      <c r="G1786" s="50">
        <v>9835004000</v>
      </c>
      <c r="H1786" s="50">
        <v>9824104000</v>
      </c>
      <c r="I1786" s="50"/>
      <c r="J1786" s="50"/>
      <c r="K1786" s="50"/>
      <c r="L1786" s="50"/>
    </row>
    <row r="1787" spans="4:12" x14ac:dyDescent="0.25">
      <c r="D1787" s="50">
        <v>10200038</v>
      </c>
      <c r="E1787" s="50" t="s">
        <v>39</v>
      </c>
      <c r="F1787" s="50">
        <v>9810004000</v>
      </c>
      <c r="G1787" s="50">
        <v>9835004000</v>
      </c>
      <c r="H1787" s="50">
        <v>9824104000</v>
      </c>
      <c r="I1787" s="50"/>
      <c r="J1787" s="50"/>
      <c r="K1787" s="50"/>
      <c r="L1787" s="50"/>
    </row>
    <row r="1788" spans="4:12" x14ac:dyDescent="0.25">
      <c r="D1788" s="50">
        <v>10200039</v>
      </c>
      <c r="E1788" s="50" t="s">
        <v>39</v>
      </c>
      <c r="F1788" s="50">
        <v>9810004000</v>
      </c>
      <c r="G1788" s="50">
        <v>9835004000</v>
      </c>
      <c r="H1788" s="50">
        <v>9824104000</v>
      </c>
      <c r="I1788" s="50"/>
      <c r="J1788" s="50"/>
      <c r="K1788" s="50"/>
      <c r="L1788" s="50"/>
    </row>
    <row r="1789" spans="4:12" x14ac:dyDescent="0.25">
      <c r="D1789" s="50">
        <v>10200040</v>
      </c>
      <c r="E1789" s="50" t="s">
        <v>39</v>
      </c>
      <c r="F1789" s="50">
        <v>9899999903</v>
      </c>
      <c r="G1789" s="50"/>
      <c r="H1789" s="50"/>
      <c r="I1789" s="50"/>
      <c r="J1789" s="50"/>
      <c r="K1789" s="50"/>
      <c r="L1789" s="50"/>
    </row>
    <row r="1790" spans="4:12" x14ac:dyDescent="0.25">
      <c r="D1790" s="50">
        <v>10200041</v>
      </c>
      <c r="E1790" s="50" t="s">
        <v>39</v>
      </c>
      <c r="F1790" s="50">
        <v>9810006000</v>
      </c>
      <c r="G1790" s="50">
        <v>9835006000</v>
      </c>
      <c r="H1790" s="50">
        <v>9824106000</v>
      </c>
      <c r="I1790" s="50"/>
      <c r="J1790" s="50"/>
      <c r="K1790" s="50"/>
      <c r="L1790" s="50"/>
    </row>
    <row r="1791" spans="4:12" x14ac:dyDescent="0.25">
      <c r="D1791" s="50">
        <v>10200042</v>
      </c>
      <c r="E1791" s="50" t="s">
        <v>39</v>
      </c>
      <c r="F1791" s="50">
        <v>9810006000</v>
      </c>
      <c r="G1791" s="50">
        <v>9835006000</v>
      </c>
      <c r="H1791" s="50">
        <v>9824106000</v>
      </c>
      <c r="I1791" s="50"/>
      <c r="J1791" s="50"/>
      <c r="K1791" s="50"/>
      <c r="L1791" s="50"/>
    </row>
    <row r="1792" spans="4:12" x14ac:dyDescent="0.25">
      <c r="D1792" s="50">
        <v>10200043</v>
      </c>
      <c r="E1792" s="50" t="s">
        <v>39</v>
      </c>
      <c r="F1792" s="50">
        <v>9810006000</v>
      </c>
      <c r="G1792" s="50">
        <v>9835006000</v>
      </c>
      <c r="H1792" s="50">
        <v>9824106000</v>
      </c>
      <c r="I1792" s="50"/>
      <c r="J1792" s="50"/>
      <c r="K1792" s="50"/>
      <c r="L1792" s="50"/>
    </row>
    <row r="1793" spans="4:12" x14ac:dyDescent="0.25">
      <c r="D1793" s="50">
        <v>10200044</v>
      </c>
      <c r="E1793" s="50" t="s">
        <v>39</v>
      </c>
      <c r="F1793" s="50">
        <v>9810006000</v>
      </c>
      <c r="G1793" s="50">
        <v>9835006000</v>
      </c>
      <c r="H1793" s="50">
        <v>9824106000</v>
      </c>
      <c r="I1793" s="50"/>
      <c r="J1793" s="50"/>
      <c r="K1793" s="50"/>
      <c r="L1793" s="50"/>
    </row>
    <row r="1794" spans="4:12" x14ac:dyDescent="0.25">
      <c r="D1794" s="50">
        <v>10200045</v>
      </c>
      <c r="E1794" s="50" t="s">
        <v>39</v>
      </c>
      <c r="F1794" s="50">
        <v>9810006000</v>
      </c>
      <c r="G1794" s="50">
        <v>9835006000</v>
      </c>
      <c r="H1794" s="50">
        <v>9824106000</v>
      </c>
      <c r="I1794" s="50"/>
      <c r="J1794" s="50"/>
      <c r="K1794" s="50"/>
      <c r="L1794" s="50"/>
    </row>
    <row r="1795" spans="4:12" x14ac:dyDescent="0.25">
      <c r="D1795" s="50">
        <v>10200046</v>
      </c>
      <c r="E1795" s="50" t="s">
        <v>39</v>
      </c>
      <c r="F1795" s="50">
        <v>9810006000</v>
      </c>
      <c r="G1795" s="50">
        <v>9835006000</v>
      </c>
      <c r="H1795" s="50">
        <v>9824106000</v>
      </c>
      <c r="I1795" s="50"/>
      <c r="J1795" s="50"/>
      <c r="K1795" s="50"/>
      <c r="L1795" s="50"/>
    </row>
    <row r="1796" spans="4:12" x14ac:dyDescent="0.25">
      <c r="D1796" s="50">
        <v>10200047</v>
      </c>
      <c r="E1796" s="50" t="s">
        <v>39</v>
      </c>
      <c r="F1796" s="50">
        <v>9810006000</v>
      </c>
      <c r="G1796" s="50">
        <v>9835006000</v>
      </c>
      <c r="H1796" s="50">
        <v>9824106000</v>
      </c>
      <c r="I1796" s="50"/>
      <c r="J1796" s="50"/>
      <c r="K1796" s="50"/>
      <c r="L1796" s="50"/>
    </row>
    <row r="1797" spans="4:12" x14ac:dyDescent="0.25">
      <c r="D1797" s="50">
        <v>10200048</v>
      </c>
      <c r="E1797" s="50" t="s">
        <v>39</v>
      </c>
      <c r="F1797" s="50">
        <v>9810006000</v>
      </c>
      <c r="G1797" s="50">
        <v>9835006000</v>
      </c>
      <c r="H1797" s="50">
        <v>9824106000</v>
      </c>
      <c r="I1797" s="50"/>
      <c r="J1797" s="50"/>
      <c r="K1797" s="50"/>
      <c r="L1797" s="50"/>
    </row>
    <row r="1798" spans="4:12" x14ac:dyDescent="0.25">
      <c r="D1798" s="50">
        <v>10200049</v>
      </c>
      <c r="E1798" s="50" t="s">
        <v>39</v>
      </c>
      <c r="F1798" s="50">
        <v>9810006000</v>
      </c>
      <c r="G1798" s="50">
        <v>9835006000</v>
      </c>
      <c r="H1798" s="50">
        <v>9824106000</v>
      </c>
      <c r="I1798" s="50"/>
      <c r="J1798" s="50"/>
      <c r="K1798" s="50"/>
      <c r="L1798" s="50"/>
    </row>
    <row r="1799" spans="4:12" x14ac:dyDescent="0.25">
      <c r="D1799" s="50">
        <v>10200050</v>
      </c>
      <c r="E1799" s="50" t="s">
        <v>39</v>
      </c>
      <c r="F1799" s="50">
        <v>9810006000</v>
      </c>
      <c r="G1799" s="50">
        <v>9835006000</v>
      </c>
      <c r="H1799" s="50">
        <v>9824106000</v>
      </c>
      <c r="I1799" s="50"/>
      <c r="J1799" s="50"/>
      <c r="K1799" s="50"/>
      <c r="L1799" s="50"/>
    </row>
    <row r="1800" spans="4:12" x14ac:dyDescent="0.25">
      <c r="D1800" s="50">
        <v>10200051</v>
      </c>
      <c r="E1800" s="50" t="s">
        <v>39</v>
      </c>
      <c r="F1800" s="50">
        <v>9810006000</v>
      </c>
      <c r="G1800" s="50">
        <v>9835006000</v>
      </c>
      <c r="H1800" s="50">
        <v>9824106000</v>
      </c>
      <c r="I1800" s="50"/>
      <c r="J1800" s="50"/>
      <c r="K1800" s="50"/>
      <c r="L1800" s="50"/>
    </row>
    <row r="1801" spans="4:12" x14ac:dyDescent="0.25">
      <c r="D1801" s="50">
        <v>10200052</v>
      </c>
      <c r="E1801" s="50" t="s">
        <v>39</v>
      </c>
      <c r="F1801" s="50">
        <v>9810006000</v>
      </c>
      <c r="G1801" s="50">
        <v>9835006000</v>
      </c>
      <c r="H1801" s="50">
        <v>9824106000</v>
      </c>
      <c r="I1801" s="50"/>
      <c r="J1801" s="50"/>
      <c r="K1801" s="50"/>
      <c r="L1801" s="50"/>
    </row>
    <row r="1802" spans="4:12" x14ac:dyDescent="0.25">
      <c r="D1802" s="50">
        <v>10200053</v>
      </c>
      <c r="E1802" s="50" t="s">
        <v>39</v>
      </c>
      <c r="F1802" s="50">
        <v>9810006000</v>
      </c>
      <c r="G1802" s="50">
        <v>9835006000</v>
      </c>
      <c r="H1802" s="50">
        <v>9824106000</v>
      </c>
      <c r="I1802" s="50"/>
      <c r="J1802" s="50"/>
      <c r="K1802" s="50"/>
      <c r="L1802" s="50"/>
    </row>
    <row r="1803" spans="4:12" x14ac:dyDescent="0.25">
      <c r="D1803" s="50">
        <v>10200054</v>
      </c>
      <c r="E1803" s="50" t="s">
        <v>39</v>
      </c>
      <c r="F1803" s="50">
        <v>9810006000</v>
      </c>
      <c r="G1803" s="50">
        <v>9835006000</v>
      </c>
      <c r="H1803" s="50">
        <v>9824106000</v>
      </c>
      <c r="I1803" s="50"/>
      <c r="J1803" s="50"/>
      <c r="K1803" s="50"/>
      <c r="L1803" s="50"/>
    </row>
    <row r="1804" spans="4:12" x14ac:dyDescent="0.25">
      <c r="D1804" s="50">
        <v>10200055</v>
      </c>
      <c r="E1804" s="50" t="s">
        <v>39</v>
      </c>
      <c r="F1804" s="50">
        <v>9810006000</v>
      </c>
      <c r="G1804" s="50">
        <v>9835006000</v>
      </c>
      <c r="H1804" s="50">
        <v>9824106000</v>
      </c>
      <c r="I1804" s="50"/>
      <c r="J1804" s="50"/>
      <c r="K1804" s="50"/>
      <c r="L1804" s="50"/>
    </row>
    <row r="1805" spans="4:12" x14ac:dyDescent="0.25">
      <c r="D1805" s="50">
        <v>10200056</v>
      </c>
      <c r="E1805" s="50" t="s">
        <v>39</v>
      </c>
      <c r="F1805" s="50">
        <v>9810006000</v>
      </c>
      <c r="G1805" s="50">
        <v>9835006000</v>
      </c>
      <c r="H1805" s="50">
        <v>9824106000</v>
      </c>
      <c r="I1805" s="50"/>
      <c r="J1805" s="50"/>
      <c r="K1805" s="50"/>
      <c r="L1805" s="50"/>
    </row>
    <row r="1806" spans="4:12" x14ac:dyDescent="0.25">
      <c r="D1806" s="50">
        <v>10200057</v>
      </c>
      <c r="E1806" s="50" t="s">
        <v>39</v>
      </c>
      <c r="F1806" s="50">
        <v>9810006000</v>
      </c>
      <c r="G1806" s="50">
        <v>9835006000</v>
      </c>
      <c r="H1806" s="50">
        <v>9824106000</v>
      </c>
      <c r="I1806" s="50"/>
      <c r="J1806" s="50"/>
      <c r="K1806" s="50"/>
      <c r="L1806" s="50"/>
    </row>
    <row r="1807" spans="4:12" x14ac:dyDescent="0.25">
      <c r="D1807" s="50">
        <v>10200058</v>
      </c>
      <c r="E1807" s="50" t="s">
        <v>39</v>
      </c>
      <c r="F1807" s="50">
        <v>9810006000</v>
      </c>
      <c r="G1807" s="50">
        <v>9835006000</v>
      </c>
      <c r="H1807" s="50">
        <v>9824106000</v>
      </c>
      <c r="I1807" s="50"/>
      <c r="J1807" s="50"/>
      <c r="K1807" s="50"/>
      <c r="L1807" s="50"/>
    </row>
    <row r="1808" spans="4:12" x14ac:dyDescent="0.25">
      <c r="D1808" s="50">
        <v>10200059</v>
      </c>
      <c r="E1808" s="50" t="s">
        <v>39</v>
      </c>
      <c r="F1808" s="50">
        <v>9810006000</v>
      </c>
      <c r="G1808" s="50">
        <v>9835006000</v>
      </c>
      <c r="H1808" s="50">
        <v>9824106000</v>
      </c>
      <c r="I1808" s="50"/>
      <c r="J1808" s="50"/>
      <c r="K1808" s="50"/>
      <c r="L1808" s="50"/>
    </row>
    <row r="1809" spans="4:12" x14ac:dyDescent="0.25">
      <c r="D1809" s="50">
        <v>10200060</v>
      </c>
      <c r="E1809" s="50" t="s">
        <v>39</v>
      </c>
      <c r="F1809" s="50">
        <v>9810006000</v>
      </c>
      <c r="G1809" s="50">
        <v>9835006000</v>
      </c>
      <c r="H1809" s="50">
        <v>9824106000</v>
      </c>
      <c r="I1809" s="50"/>
      <c r="J1809" s="50"/>
      <c r="K1809" s="50"/>
      <c r="L1809" s="50"/>
    </row>
    <row r="1810" spans="4:12" x14ac:dyDescent="0.25">
      <c r="D1810" s="50">
        <v>10200061</v>
      </c>
      <c r="E1810" s="50" t="s">
        <v>39</v>
      </c>
      <c r="F1810" s="50">
        <v>9810008000</v>
      </c>
      <c r="G1810" s="50">
        <v>9835008000</v>
      </c>
      <c r="H1810" s="50">
        <v>9824108000</v>
      </c>
      <c r="I1810" s="50"/>
      <c r="J1810" s="50"/>
      <c r="K1810" s="50"/>
      <c r="L1810" s="50"/>
    </row>
    <row r="1811" spans="4:12" x14ac:dyDescent="0.25">
      <c r="D1811" s="50">
        <v>10200062</v>
      </c>
      <c r="E1811" s="50" t="s">
        <v>39</v>
      </c>
      <c r="F1811" s="50">
        <v>9810008000</v>
      </c>
      <c r="G1811" s="50">
        <v>9835008000</v>
      </c>
      <c r="H1811" s="50">
        <v>9824108000</v>
      </c>
      <c r="I1811" s="50"/>
      <c r="J1811" s="50"/>
      <c r="K1811" s="50"/>
      <c r="L1811" s="50"/>
    </row>
    <row r="1812" spans="4:12" x14ac:dyDescent="0.25">
      <c r="D1812" s="50">
        <v>10200063</v>
      </c>
      <c r="E1812" s="50" t="s">
        <v>39</v>
      </c>
      <c r="F1812" s="50">
        <v>9810008000</v>
      </c>
      <c r="G1812" s="50">
        <v>9835008000</v>
      </c>
      <c r="H1812" s="50">
        <v>9824108000</v>
      </c>
      <c r="I1812" s="50"/>
      <c r="J1812" s="50"/>
      <c r="K1812" s="50"/>
      <c r="L1812" s="50"/>
    </row>
    <row r="1813" spans="4:12" x14ac:dyDescent="0.25">
      <c r="D1813" s="50">
        <v>10200064</v>
      </c>
      <c r="E1813" s="50" t="s">
        <v>39</v>
      </c>
      <c r="F1813" s="50">
        <v>9810008000</v>
      </c>
      <c r="G1813" s="50">
        <v>9835008000</v>
      </c>
      <c r="H1813" s="50">
        <v>9824108000</v>
      </c>
      <c r="I1813" s="50"/>
      <c r="J1813" s="50"/>
      <c r="K1813" s="50"/>
      <c r="L1813" s="50"/>
    </row>
    <row r="1814" spans="4:12" x14ac:dyDescent="0.25">
      <c r="D1814" s="50">
        <v>10200065</v>
      </c>
      <c r="E1814" s="50" t="s">
        <v>39</v>
      </c>
      <c r="F1814" s="50">
        <v>9810008000</v>
      </c>
      <c r="G1814" s="50">
        <v>9835008000</v>
      </c>
      <c r="H1814" s="50">
        <v>9824108000</v>
      </c>
      <c r="I1814" s="50"/>
      <c r="J1814" s="50"/>
      <c r="K1814" s="50"/>
      <c r="L1814" s="50"/>
    </row>
    <row r="1815" spans="4:12" x14ac:dyDescent="0.25">
      <c r="D1815" s="50">
        <v>10200066</v>
      </c>
      <c r="E1815" s="50" t="s">
        <v>39</v>
      </c>
      <c r="F1815" s="50">
        <v>9810008000</v>
      </c>
      <c r="G1815" s="50">
        <v>9835008000</v>
      </c>
      <c r="H1815" s="50">
        <v>9824108000</v>
      </c>
      <c r="I1815" s="50"/>
      <c r="J1815" s="50"/>
      <c r="K1815" s="50"/>
      <c r="L1815" s="50"/>
    </row>
    <row r="1816" spans="4:12" x14ac:dyDescent="0.25">
      <c r="D1816" s="50">
        <v>10200067</v>
      </c>
      <c r="E1816" s="50" t="s">
        <v>39</v>
      </c>
      <c r="F1816" s="50">
        <v>9810008000</v>
      </c>
      <c r="G1816" s="50">
        <v>9835008000</v>
      </c>
      <c r="H1816" s="50">
        <v>9824108000</v>
      </c>
      <c r="I1816" s="50"/>
      <c r="J1816" s="50"/>
      <c r="K1816" s="50"/>
      <c r="L1816" s="50"/>
    </row>
    <row r="1817" spans="4:12" x14ac:dyDescent="0.25">
      <c r="D1817" s="50">
        <v>10200068</v>
      </c>
      <c r="E1817" s="50" t="s">
        <v>39</v>
      </c>
      <c r="F1817" s="50">
        <v>9810008000</v>
      </c>
      <c r="G1817" s="50">
        <v>9835008000</v>
      </c>
      <c r="H1817" s="50">
        <v>9824108000</v>
      </c>
      <c r="I1817" s="50"/>
      <c r="J1817" s="50"/>
      <c r="K1817" s="50"/>
      <c r="L1817" s="50"/>
    </row>
    <row r="1818" spans="4:12" x14ac:dyDescent="0.25">
      <c r="D1818" s="50">
        <v>10200069</v>
      </c>
      <c r="E1818" s="50" t="s">
        <v>39</v>
      </c>
      <c r="F1818" s="50">
        <v>9810008000</v>
      </c>
      <c r="G1818" s="50">
        <v>9835008000</v>
      </c>
      <c r="H1818" s="50">
        <v>9824108000</v>
      </c>
      <c r="I1818" s="50"/>
      <c r="J1818" s="50"/>
      <c r="K1818" s="50"/>
      <c r="L1818" s="50"/>
    </row>
    <row r="1819" spans="4:12" x14ac:dyDescent="0.25">
      <c r="D1819" s="50">
        <v>10200070</v>
      </c>
      <c r="E1819" s="50" t="s">
        <v>39</v>
      </c>
      <c r="F1819" s="50">
        <v>9810008000</v>
      </c>
      <c r="G1819" s="50">
        <v>9835008000</v>
      </c>
      <c r="H1819" s="50">
        <v>9824108000</v>
      </c>
      <c r="I1819" s="50"/>
      <c r="J1819" s="50"/>
      <c r="K1819" s="50"/>
      <c r="L1819" s="50"/>
    </row>
    <row r="1820" spans="4:12" x14ac:dyDescent="0.25">
      <c r="D1820" s="50">
        <v>10200071</v>
      </c>
      <c r="E1820" s="50" t="s">
        <v>39</v>
      </c>
      <c r="F1820" s="50">
        <v>9810008000</v>
      </c>
      <c r="G1820" s="50">
        <v>9835008000</v>
      </c>
      <c r="H1820" s="50">
        <v>9824108000</v>
      </c>
      <c r="I1820" s="50"/>
      <c r="J1820" s="50"/>
      <c r="K1820" s="50"/>
      <c r="L1820" s="50"/>
    </row>
    <row r="1821" spans="4:12" x14ac:dyDescent="0.25">
      <c r="D1821" s="50">
        <v>10200072</v>
      </c>
      <c r="E1821" s="50" t="s">
        <v>39</v>
      </c>
      <c r="F1821" s="50">
        <v>9810008000</v>
      </c>
      <c r="G1821" s="50">
        <v>9835008000</v>
      </c>
      <c r="H1821" s="50">
        <v>9824108000</v>
      </c>
      <c r="I1821" s="50"/>
      <c r="J1821" s="50"/>
      <c r="K1821" s="50"/>
      <c r="L1821" s="50"/>
    </row>
    <row r="1822" spans="4:12" x14ac:dyDescent="0.25">
      <c r="D1822" s="50">
        <v>10200073</v>
      </c>
      <c r="E1822" s="50" t="s">
        <v>39</v>
      </c>
      <c r="F1822" s="50">
        <v>9810008000</v>
      </c>
      <c r="G1822" s="50">
        <v>9835008000</v>
      </c>
      <c r="H1822" s="50">
        <v>9824108000</v>
      </c>
      <c r="I1822" s="50"/>
      <c r="J1822" s="50"/>
      <c r="K1822" s="50"/>
      <c r="L1822" s="50"/>
    </row>
    <row r="1823" spans="4:12" x14ac:dyDescent="0.25">
      <c r="D1823" s="50">
        <v>10200074</v>
      </c>
      <c r="E1823" s="50" t="s">
        <v>39</v>
      </c>
      <c r="F1823" s="50">
        <v>9810008000</v>
      </c>
      <c r="G1823" s="50">
        <v>9835008000</v>
      </c>
      <c r="H1823" s="50">
        <v>9824108000</v>
      </c>
      <c r="I1823" s="50"/>
      <c r="J1823" s="50"/>
      <c r="K1823" s="50"/>
      <c r="L1823" s="50"/>
    </row>
    <row r="1824" spans="4:12" x14ac:dyDescent="0.25">
      <c r="D1824" s="50">
        <v>10200075</v>
      </c>
      <c r="E1824" s="50" t="s">
        <v>39</v>
      </c>
      <c r="F1824" s="50">
        <v>9810008000</v>
      </c>
      <c r="G1824" s="50">
        <v>9835008000</v>
      </c>
      <c r="H1824" s="50">
        <v>9824108000</v>
      </c>
      <c r="I1824" s="50"/>
      <c r="J1824" s="50"/>
      <c r="K1824" s="50"/>
      <c r="L1824" s="50"/>
    </row>
    <row r="1825" spans="4:12" x14ac:dyDescent="0.25">
      <c r="D1825" s="50">
        <v>10200076</v>
      </c>
      <c r="E1825" s="50" t="s">
        <v>39</v>
      </c>
      <c r="F1825" s="50">
        <v>9810008000</v>
      </c>
      <c r="G1825" s="50">
        <v>9835008000</v>
      </c>
      <c r="H1825" s="50">
        <v>9824108000</v>
      </c>
      <c r="I1825" s="50"/>
      <c r="J1825" s="50"/>
      <c r="K1825" s="50"/>
      <c r="L1825" s="50"/>
    </row>
    <row r="1826" spans="4:12" x14ac:dyDescent="0.25">
      <c r="D1826" s="50">
        <v>10200077</v>
      </c>
      <c r="E1826" s="50" t="s">
        <v>39</v>
      </c>
      <c r="F1826" s="50">
        <v>9810008000</v>
      </c>
      <c r="G1826" s="50">
        <v>9835008000</v>
      </c>
      <c r="H1826" s="50">
        <v>9824108000</v>
      </c>
      <c r="I1826" s="50"/>
      <c r="J1826" s="50"/>
      <c r="K1826" s="50"/>
      <c r="L1826" s="50"/>
    </row>
    <row r="1827" spans="4:12" x14ac:dyDescent="0.25">
      <c r="D1827" s="50">
        <v>10200078</v>
      </c>
      <c r="E1827" s="50" t="s">
        <v>39</v>
      </c>
      <c r="F1827" s="50">
        <v>9810008000</v>
      </c>
      <c r="G1827" s="50">
        <v>9835008000</v>
      </c>
      <c r="H1827" s="50">
        <v>9824108000</v>
      </c>
      <c r="I1827" s="50"/>
      <c r="J1827" s="50"/>
      <c r="K1827" s="50"/>
      <c r="L1827" s="50"/>
    </row>
    <row r="1828" spans="4:12" x14ac:dyDescent="0.25">
      <c r="D1828" s="50">
        <v>10200079</v>
      </c>
      <c r="E1828" s="50" t="s">
        <v>39</v>
      </c>
      <c r="F1828" s="50">
        <v>9810008000</v>
      </c>
      <c r="G1828" s="50">
        <v>9835008000</v>
      </c>
      <c r="H1828" s="50">
        <v>9824108000</v>
      </c>
      <c r="I1828" s="50"/>
      <c r="J1828" s="50"/>
      <c r="K1828" s="50"/>
      <c r="L1828" s="50"/>
    </row>
    <row r="1829" spans="4:12" x14ac:dyDescent="0.25">
      <c r="D1829" s="50">
        <v>10200080</v>
      </c>
      <c r="E1829" s="50" t="s">
        <v>39</v>
      </c>
      <c r="F1829" s="50">
        <v>9810008000</v>
      </c>
      <c r="G1829" s="50">
        <v>9835008000</v>
      </c>
      <c r="H1829" s="50">
        <v>9824108000</v>
      </c>
      <c r="I1829" s="50"/>
      <c r="J1829" s="50"/>
      <c r="K1829" s="50"/>
      <c r="L1829" s="50"/>
    </row>
    <row r="1830" spans="4:12" x14ac:dyDescent="0.25">
      <c r="D1830" s="50">
        <v>10200081</v>
      </c>
      <c r="E1830" s="50" t="s">
        <v>39</v>
      </c>
      <c r="F1830" s="50">
        <v>9810010000</v>
      </c>
      <c r="G1830" s="50">
        <v>9835010000</v>
      </c>
      <c r="H1830" s="50">
        <v>9824110000</v>
      </c>
      <c r="I1830" s="50"/>
      <c r="J1830" s="50"/>
      <c r="K1830" s="50"/>
      <c r="L1830" s="50"/>
    </row>
    <row r="1831" spans="4:12" x14ac:dyDescent="0.25">
      <c r="D1831" s="50">
        <v>10200082</v>
      </c>
      <c r="E1831" s="50" t="s">
        <v>39</v>
      </c>
      <c r="F1831" s="50">
        <v>9810010000</v>
      </c>
      <c r="G1831" s="50">
        <v>9835010000</v>
      </c>
      <c r="H1831" s="50">
        <v>9824110000</v>
      </c>
      <c r="I1831" s="50"/>
      <c r="J1831" s="50"/>
      <c r="K1831" s="50"/>
      <c r="L1831" s="50"/>
    </row>
    <row r="1832" spans="4:12" x14ac:dyDescent="0.25">
      <c r="D1832" s="50">
        <v>10200083</v>
      </c>
      <c r="E1832" s="50" t="s">
        <v>39</v>
      </c>
      <c r="F1832" s="50">
        <v>9810010000</v>
      </c>
      <c r="G1832" s="50">
        <v>9835010000</v>
      </c>
      <c r="H1832" s="50">
        <v>9824110000</v>
      </c>
      <c r="I1832" s="50"/>
      <c r="J1832" s="50"/>
      <c r="K1832" s="50"/>
      <c r="L1832" s="50"/>
    </row>
    <row r="1833" spans="4:12" x14ac:dyDescent="0.25">
      <c r="D1833" s="50">
        <v>10200084</v>
      </c>
      <c r="E1833" s="50" t="s">
        <v>39</v>
      </c>
      <c r="F1833" s="50">
        <v>9810010000</v>
      </c>
      <c r="G1833" s="50">
        <v>9835010000</v>
      </c>
      <c r="H1833" s="50">
        <v>9824110000</v>
      </c>
      <c r="I1833" s="50"/>
      <c r="J1833" s="50"/>
      <c r="K1833" s="50"/>
      <c r="L1833" s="50"/>
    </row>
    <row r="1834" spans="4:12" x14ac:dyDescent="0.25">
      <c r="D1834" s="50">
        <v>10200085</v>
      </c>
      <c r="E1834" s="50" t="s">
        <v>39</v>
      </c>
      <c r="F1834" s="50">
        <v>9810010000</v>
      </c>
      <c r="G1834" s="50">
        <v>9835010000</v>
      </c>
      <c r="H1834" s="50">
        <v>9824110000</v>
      </c>
      <c r="I1834" s="50"/>
      <c r="J1834" s="50"/>
      <c r="K1834" s="50"/>
      <c r="L1834" s="50"/>
    </row>
    <row r="1835" spans="4:12" x14ac:dyDescent="0.25">
      <c r="D1835" s="50">
        <v>10200086</v>
      </c>
      <c r="E1835" s="50" t="s">
        <v>39</v>
      </c>
      <c r="F1835" s="50">
        <v>9810010000</v>
      </c>
      <c r="G1835" s="50">
        <v>9835010000</v>
      </c>
      <c r="H1835" s="50">
        <v>9824110000</v>
      </c>
      <c r="I1835" s="50"/>
      <c r="J1835" s="50"/>
      <c r="K1835" s="50"/>
      <c r="L1835" s="50"/>
    </row>
    <row r="1836" spans="4:12" x14ac:dyDescent="0.25">
      <c r="D1836" s="50">
        <v>10200088</v>
      </c>
      <c r="E1836" s="50" t="s">
        <v>39</v>
      </c>
      <c r="F1836" s="50">
        <v>9810010000</v>
      </c>
      <c r="G1836" s="50">
        <v>9835010000</v>
      </c>
      <c r="H1836" s="50">
        <v>9824110000</v>
      </c>
      <c r="I1836" s="50"/>
      <c r="J1836" s="50"/>
      <c r="K1836" s="50"/>
      <c r="L1836" s="50"/>
    </row>
    <row r="1837" spans="4:12" x14ac:dyDescent="0.25">
      <c r="D1837" s="50">
        <v>10200089</v>
      </c>
      <c r="E1837" s="50" t="s">
        <v>39</v>
      </c>
      <c r="F1837" s="50">
        <v>9810010000</v>
      </c>
      <c r="G1837" s="50">
        <v>9835010000</v>
      </c>
      <c r="H1837" s="50">
        <v>9824110000</v>
      </c>
      <c r="I1837" s="50"/>
      <c r="J1837" s="50"/>
      <c r="K1837" s="50"/>
      <c r="L1837" s="50"/>
    </row>
    <row r="1838" spans="4:12" x14ac:dyDescent="0.25">
      <c r="D1838" s="50">
        <v>10200090</v>
      </c>
      <c r="E1838" s="50" t="s">
        <v>39</v>
      </c>
      <c r="F1838" s="50">
        <v>9810010000</v>
      </c>
      <c r="G1838" s="50">
        <v>9835010000</v>
      </c>
      <c r="H1838" s="50">
        <v>9824110000</v>
      </c>
      <c r="I1838" s="50"/>
      <c r="J1838" s="50"/>
      <c r="K1838" s="50"/>
      <c r="L1838" s="50"/>
    </row>
    <row r="1839" spans="4:12" x14ac:dyDescent="0.25">
      <c r="D1839" s="50">
        <v>10200091</v>
      </c>
      <c r="E1839" s="50" t="s">
        <v>39</v>
      </c>
      <c r="F1839" s="50">
        <v>9810010000</v>
      </c>
      <c r="G1839" s="50">
        <v>9835010000</v>
      </c>
      <c r="H1839" s="50">
        <v>9824110000</v>
      </c>
      <c r="I1839" s="50"/>
      <c r="J1839" s="50"/>
      <c r="K1839" s="50"/>
      <c r="L1839" s="50"/>
    </row>
    <row r="1840" spans="4:12" x14ac:dyDescent="0.25">
      <c r="D1840" s="50">
        <v>10200092</v>
      </c>
      <c r="E1840" s="50" t="s">
        <v>39</v>
      </c>
      <c r="F1840" s="50">
        <v>9810010000</v>
      </c>
      <c r="G1840" s="50">
        <v>9835010000</v>
      </c>
      <c r="H1840" s="50">
        <v>9824110000</v>
      </c>
      <c r="I1840" s="50"/>
      <c r="J1840" s="50"/>
      <c r="K1840" s="50"/>
      <c r="L1840" s="50"/>
    </row>
    <row r="1841" spans="4:12" x14ac:dyDescent="0.25">
      <c r="D1841" s="50">
        <v>10200093</v>
      </c>
      <c r="E1841" s="50" t="s">
        <v>39</v>
      </c>
      <c r="F1841" s="50">
        <v>9810010000</v>
      </c>
      <c r="G1841" s="50">
        <v>9835010000</v>
      </c>
      <c r="H1841" s="50">
        <v>9824110000</v>
      </c>
      <c r="I1841" s="50"/>
      <c r="J1841" s="50"/>
      <c r="K1841" s="50"/>
      <c r="L1841" s="50"/>
    </row>
    <row r="1842" spans="4:12" x14ac:dyDescent="0.25">
      <c r="D1842" s="50">
        <v>10200094</v>
      </c>
      <c r="E1842" s="50" t="s">
        <v>39</v>
      </c>
      <c r="F1842" s="50">
        <v>9810010000</v>
      </c>
      <c r="G1842" s="50">
        <v>9835010000</v>
      </c>
      <c r="H1842" s="50">
        <v>9824110000</v>
      </c>
      <c r="I1842" s="50"/>
      <c r="J1842" s="50"/>
      <c r="K1842" s="50"/>
      <c r="L1842" s="50"/>
    </row>
    <row r="1843" spans="4:12" x14ac:dyDescent="0.25">
      <c r="D1843" s="50">
        <v>10200095</v>
      </c>
      <c r="E1843" s="50" t="s">
        <v>39</v>
      </c>
      <c r="F1843" s="50">
        <v>9810010000</v>
      </c>
      <c r="G1843" s="50">
        <v>9835010000</v>
      </c>
      <c r="H1843" s="50">
        <v>9824110000</v>
      </c>
      <c r="I1843" s="50"/>
      <c r="J1843" s="50"/>
      <c r="K1843" s="50"/>
      <c r="L1843" s="50"/>
    </row>
    <row r="1844" spans="4:12" x14ac:dyDescent="0.25">
      <c r="D1844" s="50">
        <v>10200096</v>
      </c>
      <c r="E1844" s="50" t="s">
        <v>39</v>
      </c>
      <c r="F1844" s="50">
        <v>9810010000</v>
      </c>
      <c r="G1844" s="50">
        <v>9835010000</v>
      </c>
      <c r="H1844" s="50">
        <v>9824110000</v>
      </c>
      <c r="I1844" s="50"/>
      <c r="J1844" s="50"/>
      <c r="K1844" s="50"/>
      <c r="L1844" s="50"/>
    </row>
    <row r="1845" spans="4:12" x14ac:dyDescent="0.25">
      <c r="D1845" s="50">
        <v>10200098</v>
      </c>
      <c r="E1845" s="50" t="s">
        <v>39</v>
      </c>
      <c r="F1845" s="50">
        <v>9810010000</v>
      </c>
      <c r="G1845" s="50">
        <v>9835010000</v>
      </c>
      <c r="H1845" s="50">
        <v>9824110000</v>
      </c>
      <c r="I1845" s="50"/>
      <c r="J1845" s="50"/>
      <c r="K1845" s="50"/>
      <c r="L1845" s="50"/>
    </row>
    <row r="1846" spans="4:12" x14ac:dyDescent="0.25">
      <c r="D1846" s="50">
        <v>10200100</v>
      </c>
      <c r="E1846" s="50" t="s">
        <v>39</v>
      </c>
      <c r="F1846" s="50">
        <v>9810010000</v>
      </c>
      <c r="G1846" s="50">
        <v>9835010000</v>
      </c>
      <c r="H1846" s="50">
        <v>9824110000</v>
      </c>
      <c r="I1846" s="50"/>
      <c r="J1846" s="50"/>
      <c r="K1846" s="50"/>
      <c r="L1846" s="50"/>
    </row>
    <row r="1847" spans="4:12" x14ac:dyDescent="0.25">
      <c r="D1847" s="50">
        <v>10200102</v>
      </c>
      <c r="E1847" s="50" t="s">
        <v>39</v>
      </c>
      <c r="F1847" s="50">
        <v>9810012000</v>
      </c>
      <c r="G1847" s="50">
        <v>9835012000</v>
      </c>
      <c r="H1847" s="50">
        <v>9824112000</v>
      </c>
      <c r="I1847" s="50"/>
      <c r="J1847" s="50"/>
      <c r="K1847" s="50"/>
      <c r="L1847" s="50"/>
    </row>
    <row r="1848" spans="4:12" x14ac:dyDescent="0.25">
      <c r="D1848" s="50">
        <v>10200103</v>
      </c>
      <c r="E1848" s="50" t="s">
        <v>39</v>
      </c>
      <c r="F1848" s="50">
        <v>9810012000</v>
      </c>
      <c r="G1848" s="50">
        <v>9835012000</v>
      </c>
      <c r="H1848" s="50">
        <v>9824112000</v>
      </c>
      <c r="I1848" s="50"/>
      <c r="J1848" s="50"/>
      <c r="K1848" s="50"/>
      <c r="L1848" s="50"/>
    </row>
    <row r="1849" spans="4:12" x14ac:dyDescent="0.25">
      <c r="D1849" s="50">
        <v>10200104</v>
      </c>
      <c r="E1849" s="50" t="s">
        <v>39</v>
      </c>
      <c r="F1849" s="50">
        <v>9810012000</v>
      </c>
      <c r="G1849" s="50">
        <v>9835012000</v>
      </c>
      <c r="H1849" s="50">
        <v>9824112000</v>
      </c>
      <c r="I1849" s="50"/>
      <c r="J1849" s="50"/>
      <c r="K1849" s="50"/>
      <c r="L1849" s="50"/>
    </row>
    <row r="1850" spans="4:12" x14ac:dyDescent="0.25">
      <c r="D1850" s="50">
        <v>10200105</v>
      </c>
      <c r="E1850" s="50" t="s">
        <v>39</v>
      </c>
      <c r="F1850" s="50">
        <v>9810012000</v>
      </c>
      <c r="G1850" s="50">
        <v>9835012000</v>
      </c>
      <c r="H1850" s="50">
        <v>9824112000</v>
      </c>
      <c r="I1850" s="50"/>
      <c r="J1850" s="50"/>
      <c r="K1850" s="50"/>
      <c r="L1850" s="50"/>
    </row>
    <row r="1851" spans="4:12" x14ac:dyDescent="0.25">
      <c r="D1851" s="50">
        <v>10200108</v>
      </c>
      <c r="E1851" s="50" t="s">
        <v>39</v>
      </c>
      <c r="F1851" s="50">
        <v>9810012000</v>
      </c>
      <c r="G1851" s="50">
        <v>9835012000</v>
      </c>
      <c r="H1851" s="50">
        <v>9824112000</v>
      </c>
      <c r="I1851" s="50"/>
      <c r="J1851" s="50"/>
      <c r="K1851" s="50"/>
      <c r="L1851" s="50"/>
    </row>
    <row r="1852" spans="4:12" x14ac:dyDescent="0.25">
      <c r="D1852" s="50">
        <v>10200110</v>
      </c>
      <c r="E1852" s="50" t="s">
        <v>39</v>
      </c>
      <c r="F1852" s="50">
        <v>9810012000</v>
      </c>
      <c r="G1852" s="50">
        <v>9835012000</v>
      </c>
      <c r="H1852" s="50">
        <v>9824112000</v>
      </c>
      <c r="I1852" s="50"/>
      <c r="J1852" s="50"/>
      <c r="K1852" s="50"/>
      <c r="L1852" s="50"/>
    </row>
    <row r="1853" spans="4:12" x14ac:dyDescent="0.25">
      <c r="D1853" s="50">
        <v>10200115</v>
      </c>
      <c r="E1853" s="50" t="s">
        <v>39</v>
      </c>
      <c r="F1853" s="50">
        <v>9810012000</v>
      </c>
      <c r="G1853" s="50">
        <v>9835012000</v>
      </c>
      <c r="H1853" s="50">
        <v>9824112000</v>
      </c>
      <c r="I1853" s="50"/>
      <c r="J1853" s="50"/>
      <c r="K1853" s="50"/>
      <c r="L1853" s="50"/>
    </row>
    <row r="1854" spans="4:12" x14ac:dyDescent="0.25">
      <c r="D1854" s="50">
        <v>10200116</v>
      </c>
      <c r="E1854" s="50" t="s">
        <v>39</v>
      </c>
      <c r="F1854" s="50">
        <v>9810012000</v>
      </c>
      <c r="G1854" s="50">
        <v>9835012000</v>
      </c>
      <c r="H1854" s="50">
        <v>9824112000</v>
      </c>
      <c r="I1854" s="50"/>
      <c r="J1854" s="50"/>
      <c r="K1854" s="50"/>
      <c r="L1854" s="50"/>
    </row>
    <row r="1855" spans="4:12" x14ac:dyDescent="0.25">
      <c r="D1855" s="50">
        <v>10200118</v>
      </c>
      <c r="E1855" s="50" t="s">
        <v>39</v>
      </c>
      <c r="F1855" s="50">
        <v>9810012000</v>
      </c>
      <c r="G1855" s="50">
        <v>9835012000</v>
      </c>
      <c r="H1855" s="50">
        <v>9824112000</v>
      </c>
      <c r="I1855" s="50"/>
      <c r="J1855" s="50"/>
      <c r="K1855" s="50"/>
      <c r="L1855" s="50"/>
    </row>
    <row r="1856" spans="4:12" x14ac:dyDescent="0.25">
      <c r="D1856" s="50">
        <v>10200120</v>
      </c>
      <c r="E1856" s="50" t="s">
        <v>39</v>
      </c>
      <c r="F1856" s="50">
        <v>9810012000</v>
      </c>
      <c r="G1856" s="50">
        <v>9835012000</v>
      </c>
      <c r="H1856" s="50">
        <v>9824112000</v>
      </c>
      <c r="I1856" s="50"/>
      <c r="J1856" s="50"/>
      <c r="K1856" s="50"/>
      <c r="L1856" s="50"/>
    </row>
    <row r="1857" spans="4:12" x14ac:dyDescent="0.25">
      <c r="D1857" s="50">
        <v>10200122</v>
      </c>
      <c r="E1857" s="50" t="s">
        <v>39</v>
      </c>
      <c r="F1857" s="50">
        <v>9810014000</v>
      </c>
      <c r="G1857" s="50">
        <v>9835014000</v>
      </c>
      <c r="H1857" s="50">
        <v>9824114000</v>
      </c>
      <c r="I1857" s="50"/>
      <c r="J1857" s="50"/>
      <c r="K1857" s="50"/>
      <c r="L1857" s="50"/>
    </row>
    <row r="1858" spans="4:12" x14ac:dyDescent="0.25">
      <c r="D1858" s="50">
        <v>10200123</v>
      </c>
      <c r="E1858" s="50" t="s">
        <v>39</v>
      </c>
      <c r="F1858" s="50">
        <v>9810014000</v>
      </c>
      <c r="G1858" s="50">
        <v>9835014000</v>
      </c>
      <c r="H1858" s="50">
        <v>9824114000</v>
      </c>
      <c r="I1858" s="50"/>
      <c r="J1858" s="50"/>
      <c r="K1858" s="50"/>
      <c r="L1858" s="50"/>
    </row>
    <row r="1859" spans="4:12" x14ac:dyDescent="0.25">
      <c r="D1859" s="50">
        <v>10200125</v>
      </c>
      <c r="E1859" s="50" t="s">
        <v>39</v>
      </c>
      <c r="F1859" s="50">
        <v>9810014000</v>
      </c>
      <c r="G1859" s="50">
        <v>9835014000</v>
      </c>
      <c r="H1859" s="50">
        <v>9824114000</v>
      </c>
      <c r="I1859" s="50"/>
      <c r="J1859" s="50"/>
      <c r="K1859" s="50"/>
      <c r="L1859" s="50"/>
    </row>
    <row r="1860" spans="4:12" x14ac:dyDescent="0.25">
      <c r="D1860" s="50">
        <v>10200130</v>
      </c>
      <c r="E1860" s="50" t="s">
        <v>39</v>
      </c>
      <c r="F1860" s="50">
        <v>9810014000</v>
      </c>
      <c r="G1860" s="50">
        <v>9835014000</v>
      </c>
      <c r="H1860" s="50">
        <v>9824114000</v>
      </c>
      <c r="I1860" s="50"/>
      <c r="J1860" s="50"/>
      <c r="K1860" s="50"/>
      <c r="L1860" s="50"/>
    </row>
    <row r="1861" spans="4:12" x14ac:dyDescent="0.25">
      <c r="D1861" s="50">
        <v>10200140</v>
      </c>
      <c r="E1861" s="50" t="s">
        <v>39</v>
      </c>
      <c r="F1861" s="50">
        <v>9810014000</v>
      </c>
      <c r="G1861" s="50">
        <v>9835014000</v>
      </c>
      <c r="H1861" s="50">
        <v>9824114000</v>
      </c>
      <c r="I1861" s="50"/>
      <c r="J1861" s="50"/>
      <c r="K1861" s="50"/>
      <c r="L1861" s="50"/>
    </row>
    <row r="1862" spans="4:12" x14ac:dyDescent="0.25">
      <c r="D1862" s="50">
        <v>10210020</v>
      </c>
      <c r="E1862" s="50" t="s">
        <v>39</v>
      </c>
      <c r="F1862" s="50">
        <v>9835004000</v>
      </c>
      <c r="G1862" s="50">
        <v>9810004000</v>
      </c>
      <c r="H1862" s="50">
        <v>9824104000</v>
      </c>
      <c r="I1862" s="50"/>
      <c r="J1862" s="50"/>
      <c r="K1862" s="50"/>
      <c r="L1862" s="50"/>
    </row>
    <row r="1863" spans="4:12" x14ac:dyDescent="0.25">
      <c r="D1863" s="50">
        <v>10210021</v>
      </c>
      <c r="E1863" s="50" t="s">
        <v>39</v>
      </c>
      <c r="F1863" s="50">
        <v>9835004000</v>
      </c>
      <c r="G1863" s="50">
        <v>9810004000</v>
      </c>
      <c r="H1863" s="50">
        <v>9824104000</v>
      </c>
      <c r="I1863" s="50"/>
      <c r="J1863" s="50"/>
      <c r="K1863" s="50"/>
      <c r="L1863" s="50"/>
    </row>
    <row r="1864" spans="4:12" x14ac:dyDescent="0.25">
      <c r="D1864" s="50">
        <v>10210022</v>
      </c>
      <c r="E1864" s="50" t="s">
        <v>39</v>
      </c>
      <c r="F1864" s="50">
        <v>9835004000</v>
      </c>
      <c r="G1864" s="50">
        <v>9810004000</v>
      </c>
      <c r="H1864" s="50">
        <v>9824104000</v>
      </c>
      <c r="I1864" s="50"/>
      <c r="J1864" s="50"/>
      <c r="K1864" s="50"/>
      <c r="L1864" s="50"/>
    </row>
    <row r="1865" spans="4:12" x14ac:dyDescent="0.25">
      <c r="D1865" s="50">
        <v>10210023</v>
      </c>
      <c r="E1865" s="50" t="s">
        <v>39</v>
      </c>
      <c r="F1865" s="50">
        <v>9835004000</v>
      </c>
      <c r="G1865" s="50">
        <v>9810004000</v>
      </c>
      <c r="H1865" s="50">
        <v>9824104000</v>
      </c>
      <c r="I1865" s="50"/>
      <c r="J1865" s="50"/>
      <c r="K1865" s="50"/>
      <c r="L1865" s="50"/>
    </row>
    <row r="1866" spans="4:12" x14ac:dyDescent="0.25">
      <c r="D1866" s="50">
        <v>10210024</v>
      </c>
      <c r="E1866" s="50" t="s">
        <v>39</v>
      </c>
      <c r="F1866" s="50">
        <v>9835004000</v>
      </c>
      <c r="G1866" s="50">
        <v>9810004000</v>
      </c>
      <c r="H1866" s="50">
        <v>9824104000</v>
      </c>
      <c r="I1866" s="50"/>
      <c r="J1866" s="50"/>
      <c r="K1866" s="50"/>
      <c r="L1866" s="50"/>
    </row>
    <row r="1867" spans="4:12" x14ac:dyDescent="0.25">
      <c r="D1867" s="50">
        <v>10210025</v>
      </c>
      <c r="E1867" s="50" t="s">
        <v>39</v>
      </c>
      <c r="F1867" s="50">
        <v>9835004000</v>
      </c>
      <c r="G1867" s="50">
        <v>9810004000</v>
      </c>
      <c r="H1867" s="50">
        <v>9824104000</v>
      </c>
      <c r="I1867" s="50"/>
      <c r="J1867" s="50"/>
      <c r="K1867" s="50"/>
      <c r="L1867" s="50"/>
    </row>
    <row r="1868" spans="4:12" x14ac:dyDescent="0.25">
      <c r="D1868" s="50">
        <v>10210026</v>
      </c>
      <c r="E1868" s="50" t="s">
        <v>39</v>
      </c>
      <c r="F1868" s="50">
        <v>9835004000</v>
      </c>
      <c r="G1868" s="50">
        <v>9810004000</v>
      </c>
      <c r="H1868" s="50">
        <v>9824104000</v>
      </c>
      <c r="I1868" s="50"/>
      <c r="J1868" s="50"/>
      <c r="K1868" s="50"/>
      <c r="L1868" s="50"/>
    </row>
    <row r="1869" spans="4:12" x14ac:dyDescent="0.25">
      <c r="D1869" s="50">
        <v>10210027</v>
      </c>
      <c r="E1869" s="50" t="s">
        <v>39</v>
      </c>
      <c r="F1869" s="50">
        <v>9835004000</v>
      </c>
      <c r="G1869" s="50">
        <v>9810004000</v>
      </c>
      <c r="H1869" s="50">
        <v>9824104000</v>
      </c>
      <c r="I1869" s="50"/>
      <c r="J1869" s="50"/>
      <c r="K1869" s="50"/>
      <c r="L1869" s="50"/>
    </row>
    <row r="1870" spans="4:12" x14ac:dyDescent="0.25">
      <c r="D1870" s="50">
        <v>10210028</v>
      </c>
      <c r="E1870" s="50" t="s">
        <v>39</v>
      </c>
      <c r="F1870" s="50">
        <v>9835004000</v>
      </c>
      <c r="G1870" s="50">
        <v>9810004000</v>
      </c>
      <c r="H1870" s="50">
        <v>9824104000</v>
      </c>
      <c r="I1870" s="50"/>
      <c r="J1870" s="50"/>
      <c r="K1870" s="50"/>
      <c r="L1870" s="50"/>
    </row>
    <row r="1871" spans="4:12" x14ac:dyDescent="0.25">
      <c r="D1871" s="50">
        <v>10210029</v>
      </c>
      <c r="E1871" s="50" t="s">
        <v>39</v>
      </c>
      <c r="F1871" s="50">
        <v>9835004000</v>
      </c>
      <c r="G1871" s="50">
        <v>9810004000</v>
      </c>
      <c r="H1871" s="50">
        <v>9824104000</v>
      </c>
      <c r="I1871" s="50"/>
      <c r="J1871" s="50"/>
      <c r="K1871" s="50"/>
      <c r="L1871" s="50"/>
    </row>
    <row r="1872" spans="4:12" x14ac:dyDescent="0.25">
      <c r="D1872" s="50">
        <v>10210030</v>
      </c>
      <c r="E1872" s="50" t="s">
        <v>39</v>
      </c>
      <c r="F1872" s="50">
        <v>9835004000</v>
      </c>
      <c r="G1872" s="50">
        <v>9810004000</v>
      </c>
      <c r="H1872" s="50">
        <v>9824104000</v>
      </c>
      <c r="I1872" s="50"/>
      <c r="J1872" s="50"/>
      <c r="K1872" s="50"/>
      <c r="L1872" s="50"/>
    </row>
    <row r="1873" spans="4:12" x14ac:dyDescent="0.25">
      <c r="D1873" s="50">
        <v>10210031</v>
      </c>
      <c r="E1873" s="50" t="s">
        <v>39</v>
      </c>
      <c r="F1873" s="50">
        <v>9835004000</v>
      </c>
      <c r="G1873" s="50">
        <v>9810004000</v>
      </c>
      <c r="H1873" s="50">
        <v>9824104000</v>
      </c>
      <c r="I1873" s="50"/>
      <c r="J1873" s="50"/>
      <c r="K1873" s="50"/>
      <c r="L1873" s="50"/>
    </row>
    <row r="1874" spans="4:12" x14ac:dyDescent="0.25">
      <c r="D1874" s="50">
        <v>10210032</v>
      </c>
      <c r="E1874" s="50" t="s">
        <v>39</v>
      </c>
      <c r="F1874" s="50">
        <v>9835004000</v>
      </c>
      <c r="G1874" s="50">
        <v>9810004000</v>
      </c>
      <c r="H1874" s="50">
        <v>9824104000</v>
      </c>
      <c r="I1874" s="50"/>
      <c r="J1874" s="50"/>
      <c r="K1874" s="50"/>
      <c r="L1874" s="50"/>
    </row>
    <row r="1875" spans="4:12" x14ac:dyDescent="0.25">
      <c r="D1875" s="50">
        <v>10210033</v>
      </c>
      <c r="E1875" s="50" t="s">
        <v>39</v>
      </c>
      <c r="F1875" s="50">
        <v>9835004000</v>
      </c>
      <c r="G1875" s="50">
        <v>9810004000</v>
      </c>
      <c r="H1875" s="50">
        <v>9824104000</v>
      </c>
      <c r="I1875" s="50"/>
      <c r="J1875" s="50"/>
      <c r="K1875" s="50"/>
      <c r="L1875" s="50"/>
    </row>
    <row r="1876" spans="4:12" x14ac:dyDescent="0.25">
      <c r="D1876" s="50">
        <v>10210034</v>
      </c>
      <c r="E1876" s="50" t="s">
        <v>39</v>
      </c>
      <c r="F1876" s="50">
        <v>9835004000</v>
      </c>
      <c r="G1876" s="50">
        <v>9810004000</v>
      </c>
      <c r="H1876" s="50">
        <v>9824104000</v>
      </c>
      <c r="I1876" s="50"/>
      <c r="J1876" s="50"/>
      <c r="K1876" s="50"/>
      <c r="L1876" s="50"/>
    </row>
    <row r="1877" spans="4:12" x14ac:dyDescent="0.25">
      <c r="D1877" s="50">
        <v>10210035</v>
      </c>
      <c r="E1877" s="50" t="s">
        <v>39</v>
      </c>
      <c r="F1877" s="50">
        <v>9835004000</v>
      </c>
      <c r="G1877" s="50">
        <v>9810004000</v>
      </c>
      <c r="H1877" s="50">
        <v>9824104000</v>
      </c>
      <c r="I1877" s="50"/>
      <c r="J1877" s="50"/>
      <c r="K1877" s="50"/>
      <c r="L1877" s="50"/>
    </row>
    <row r="1878" spans="4:12" x14ac:dyDescent="0.25">
      <c r="D1878" s="50">
        <v>10210036</v>
      </c>
      <c r="E1878" s="50" t="s">
        <v>39</v>
      </c>
      <c r="F1878" s="50">
        <v>9835004000</v>
      </c>
      <c r="G1878" s="50">
        <v>9810004000</v>
      </c>
      <c r="H1878" s="50">
        <v>9824104000</v>
      </c>
      <c r="I1878" s="50"/>
      <c r="J1878" s="50"/>
      <c r="K1878" s="50"/>
      <c r="L1878" s="50"/>
    </row>
    <row r="1879" spans="4:12" x14ac:dyDescent="0.25">
      <c r="D1879" s="50">
        <v>10210037</v>
      </c>
      <c r="E1879" s="50" t="s">
        <v>39</v>
      </c>
      <c r="F1879" s="50">
        <v>9835004000</v>
      </c>
      <c r="G1879" s="50">
        <v>9810004000</v>
      </c>
      <c r="H1879" s="50">
        <v>9824104000</v>
      </c>
      <c r="I1879" s="50"/>
      <c r="J1879" s="50"/>
      <c r="K1879" s="50"/>
      <c r="L1879" s="50"/>
    </row>
    <row r="1880" spans="4:12" x14ac:dyDescent="0.25">
      <c r="D1880" s="50">
        <v>10210038</v>
      </c>
      <c r="E1880" s="50" t="s">
        <v>39</v>
      </c>
      <c r="F1880" s="50">
        <v>9835004000</v>
      </c>
      <c r="G1880" s="50">
        <v>9810004000</v>
      </c>
      <c r="H1880" s="50">
        <v>9824104000</v>
      </c>
      <c r="I1880" s="50"/>
      <c r="J1880" s="50"/>
      <c r="K1880" s="50"/>
      <c r="L1880" s="50"/>
    </row>
    <row r="1881" spans="4:12" x14ac:dyDescent="0.25">
      <c r="D1881" s="50">
        <v>10210039</v>
      </c>
      <c r="E1881" s="50" t="s">
        <v>39</v>
      </c>
      <c r="F1881" s="50">
        <v>9835004000</v>
      </c>
      <c r="G1881" s="50">
        <v>9810004000</v>
      </c>
      <c r="H1881" s="50">
        <v>9824104000</v>
      </c>
      <c r="I1881" s="50"/>
      <c r="J1881" s="50"/>
      <c r="K1881" s="50"/>
      <c r="L1881" s="50"/>
    </row>
    <row r="1882" spans="4:12" x14ac:dyDescent="0.25">
      <c r="D1882" s="50">
        <v>10210040</v>
      </c>
      <c r="E1882" s="50" t="s">
        <v>39</v>
      </c>
      <c r="F1882" s="50">
        <v>9835004000</v>
      </c>
      <c r="G1882" s="50">
        <v>9810004000</v>
      </c>
      <c r="H1882" s="50">
        <v>9824104000</v>
      </c>
      <c r="I1882" s="50"/>
      <c r="J1882" s="50"/>
      <c r="K1882" s="50"/>
      <c r="L1882" s="50"/>
    </row>
    <row r="1883" spans="4:12" x14ac:dyDescent="0.25">
      <c r="D1883" s="50">
        <v>10210041</v>
      </c>
      <c r="E1883" s="50" t="s">
        <v>39</v>
      </c>
      <c r="F1883" s="50">
        <v>9835006000</v>
      </c>
      <c r="G1883" s="50">
        <v>9810006000</v>
      </c>
      <c r="H1883" s="50">
        <v>9824106000</v>
      </c>
      <c r="I1883" s="50"/>
      <c r="J1883" s="50"/>
      <c r="K1883" s="50"/>
      <c r="L1883" s="50"/>
    </row>
    <row r="1884" spans="4:12" x14ac:dyDescent="0.25">
      <c r="D1884" s="50">
        <v>10210042</v>
      </c>
      <c r="E1884" s="50" t="s">
        <v>39</v>
      </c>
      <c r="F1884" s="50">
        <v>9835006000</v>
      </c>
      <c r="G1884" s="50">
        <v>9810006000</v>
      </c>
      <c r="H1884" s="50">
        <v>9824106000</v>
      </c>
      <c r="I1884" s="50"/>
      <c r="J1884" s="50"/>
      <c r="K1884" s="50"/>
      <c r="L1884" s="50"/>
    </row>
    <row r="1885" spans="4:12" x14ac:dyDescent="0.25">
      <c r="D1885" s="50">
        <v>10210043</v>
      </c>
      <c r="E1885" s="50" t="s">
        <v>39</v>
      </c>
      <c r="F1885" s="50">
        <v>9835006000</v>
      </c>
      <c r="G1885" s="50">
        <v>9810006000</v>
      </c>
      <c r="H1885" s="50">
        <v>9824106000</v>
      </c>
      <c r="I1885" s="50"/>
      <c r="J1885" s="50"/>
      <c r="K1885" s="50"/>
      <c r="L1885" s="50"/>
    </row>
    <row r="1886" spans="4:12" x14ac:dyDescent="0.25">
      <c r="D1886" s="50">
        <v>10210044</v>
      </c>
      <c r="E1886" s="50" t="s">
        <v>39</v>
      </c>
      <c r="F1886" s="50">
        <v>9835006000</v>
      </c>
      <c r="G1886" s="50">
        <v>9810006000</v>
      </c>
      <c r="H1886" s="50">
        <v>9824106000</v>
      </c>
      <c r="I1886" s="50"/>
      <c r="J1886" s="50"/>
      <c r="K1886" s="50"/>
      <c r="L1886" s="50"/>
    </row>
    <row r="1887" spans="4:12" x14ac:dyDescent="0.25">
      <c r="D1887" s="50">
        <v>10210045</v>
      </c>
      <c r="E1887" s="50" t="s">
        <v>39</v>
      </c>
      <c r="F1887" s="50">
        <v>9835006000</v>
      </c>
      <c r="G1887" s="50">
        <v>9810006000</v>
      </c>
      <c r="H1887" s="50">
        <v>9824106000</v>
      </c>
      <c r="I1887" s="50"/>
      <c r="J1887" s="50"/>
      <c r="K1887" s="50"/>
      <c r="L1887" s="50"/>
    </row>
    <row r="1888" spans="4:12" x14ac:dyDescent="0.25">
      <c r="D1888" s="50">
        <v>10210046</v>
      </c>
      <c r="E1888" s="50" t="s">
        <v>39</v>
      </c>
      <c r="F1888" s="50">
        <v>9835006000</v>
      </c>
      <c r="G1888" s="50">
        <v>9810006000</v>
      </c>
      <c r="H1888" s="50">
        <v>9824106000</v>
      </c>
      <c r="I1888" s="50"/>
      <c r="J1888" s="50"/>
      <c r="K1888" s="50"/>
      <c r="L1888" s="50"/>
    </row>
    <row r="1889" spans="4:12" x14ac:dyDescent="0.25">
      <c r="D1889" s="50">
        <v>10210047</v>
      </c>
      <c r="E1889" s="50" t="s">
        <v>39</v>
      </c>
      <c r="F1889" s="50">
        <v>9835006000</v>
      </c>
      <c r="G1889" s="50">
        <v>9810006000</v>
      </c>
      <c r="H1889" s="50">
        <v>9824106000</v>
      </c>
      <c r="I1889" s="50"/>
      <c r="J1889" s="50"/>
      <c r="K1889" s="50"/>
      <c r="L1889" s="50"/>
    </row>
    <row r="1890" spans="4:12" x14ac:dyDescent="0.25">
      <c r="D1890" s="50">
        <v>10210048</v>
      </c>
      <c r="E1890" s="50" t="s">
        <v>39</v>
      </c>
      <c r="F1890" s="50">
        <v>9835006000</v>
      </c>
      <c r="G1890" s="50">
        <v>9810006000</v>
      </c>
      <c r="H1890" s="50">
        <v>9824106000</v>
      </c>
      <c r="I1890" s="50"/>
      <c r="J1890" s="50"/>
      <c r="K1890" s="50"/>
      <c r="L1890" s="50"/>
    </row>
    <row r="1891" spans="4:12" x14ac:dyDescent="0.25">
      <c r="D1891" s="50">
        <v>10210049</v>
      </c>
      <c r="E1891" s="50" t="s">
        <v>39</v>
      </c>
      <c r="F1891" s="50">
        <v>9835006000</v>
      </c>
      <c r="G1891" s="50">
        <v>9810006000</v>
      </c>
      <c r="H1891" s="50">
        <v>9824106000</v>
      </c>
      <c r="I1891" s="50"/>
      <c r="J1891" s="50"/>
      <c r="K1891" s="50"/>
      <c r="L1891" s="50"/>
    </row>
    <row r="1892" spans="4:12" x14ac:dyDescent="0.25">
      <c r="D1892" s="50">
        <v>10210050</v>
      </c>
      <c r="E1892" s="50" t="s">
        <v>39</v>
      </c>
      <c r="F1892" s="50">
        <v>9835006000</v>
      </c>
      <c r="G1892" s="50">
        <v>9810006000</v>
      </c>
      <c r="H1892" s="50">
        <v>9824106000</v>
      </c>
      <c r="I1892" s="50"/>
      <c r="J1892" s="50"/>
      <c r="K1892" s="50"/>
      <c r="L1892" s="50"/>
    </row>
    <row r="1893" spans="4:12" x14ac:dyDescent="0.25">
      <c r="D1893" s="50">
        <v>10210051</v>
      </c>
      <c r="E1893" s="50" t="s">
        <v>39</v>
      </c>
      <c r="F1893" s="50">
        <v>9835006000</v>
      </c>
      <c r="G1893" s="50">
        <v>9810006000</v>
      </c>
      <c r="H1893" s="50">
        <v>9824106000</v>
      </c>
      <c r="I1893" s="50"/>
      <c r="J1893" s="50"/>
      <c r="K1893" s="50"/>
      <c r="L1893" s="50"/>
    </row>
    <row r="1894" spans="4:12" x14ac:dyDescent="0.25">
      <c r="D1894" s="50">
        <v>10210052</v>
      </c>
      <c r="E1894" s="50" t="s">
        <v>39</v>
      </c>
      <c r="F1894" s="50">
        <v>9835006000</v>
      </c>
      <c r="G1894" s="50">
        <v>9810006000</v>
      </c>
      <c r="H1894" s="50">
        <v>9824106000</v>
      </c>
      <c r="I1894" s="50"/>
      <c r="J1894" s="50"/>
      <c r="K1894" s="50"/>
      <c r="L1894" s="50"/>
    </row>
    <row r="1895" spans="4:12" x14ac:dyDescent="0.25">
      <c r="D1895" s="50">
        <v>10210053</v>
      </c>
      <c r="E1895" s="50" t="s">
        <v>39</v>
      </c>
      <c r="F1895" s="50">
        <v>9835006000</v>
      </c>
      <c r="G1895" s="50">
        <v>9810006000</v>
      </c>
      <c r="H1895" s="50">
        <v>9824106000</v>
      </c>
      <c r="I1895" s="50"/>
      <c r="J1895" s="50"/>
      <c r="K1895" s="50"/>
      <c r="L1895" s="50"/>
    </row>
    <row r="1896" spans="4:12" x14ac:dyDescent="0.25">
      <c r="D1896" s="50">
        <v>10210054</v>
      </c>
      <c r="E1896" s="50" t="s">
        <v>39</v>
      </c>
      <c r="F1896" s="50">
        <v>9835006000</v>
      </c>
      <c r="G1896" s="50">
        <v>9810006000</v>
      </c>
      <c r="H1896" s="50">
        <v>9824106000</v>
      </c>
      <c r="I1896" s="50"/>
      <c r="J1896" s="50"/>
      <c r="K1896" s="50"/>
      <c r="L1896" s="50"/>
    </row>
    <row r="1897" spans="4:12" x14ac:dyDescent="0.25">
      <c r="D1897" s="50">
        <v>10210055</v>
      </c>
      <c r="E1897" s="50" t="s">
        <v>39</v>
      </c>
      <c r="F1897" s="50">
        <v>9835006000</v>
      </c>
      <c r="G1897" s="50">
        <v>9810006000</v>
      </c>
      <c r="H1897" s="50">
        <v>9824106000</v>
      </c>
      <c r="I1897" s="50"/>
      <c r="J1897" s="50"/>
      <c r="K1897" s="50"/>
      <c r="L1897" s="50"/>
    </row>
    <row r="1898" spans="4:12" x14ac:dyDescent="0.25">
      <c r="D1898" s="50">
        <v>10210056</v>
      </c>
      <c r="E1898" s="50" t="s">
        <v>39</v>
      </c>
      <c r="F1898" s="50">
        <v>9835006000</v>
      </c>
      <c r="G1898" s="50">
        <v>9810006000</v>
      </c>
      <c r="H1898" s="50">
        <v>9824106000</v>
      </c>
      <c r="I1898" s="50"/>
      <c r="J1898" s="50"/>
      <c r="K1898" s="50"/>
      <c r="L1898" s="50"/>
    </row>
    <row r="1899" spans="4:12" x14ac:dyDescent="0.25">
      <c r="D1899" s="50">
        <v>10210057</v>
      </c>
      <c r="E1899" s="50" t="s">
        <v>39</v>
      </c>
      <c r="F1899" s="50">
        <v>9835006000</v>
      </c>
      <c r="G1899" s="50">
        <v>9810006000</v>
      </c>
      <c r="H1899" s="50">
        <v>9824106000</v>
      </c>
      <c r="I1899" s="50"/>
      <c r="J1899" s="50"/>
      <c r="K1899" s="50"/>
      <c r="L1899" s="50"/>
    </row>
    <row r="1900" spans="4:12" x14ac:dyDescent="0.25">
      <c r="D1900" s="50">
        <v>10210058</v>
      </c>
      <c r="E1900" s="50" t="s">
        <v>39</v>
      </c>
      <c r="F1900" s="50">
        <v>9835006000</v>
      </c>
      <c r="G1900" s="50">
        <v>9810006000</v>
      </c>
      <c r="H1900" s="50">
        <v>9824106000</v>
      </c>
      <c r="I1900" s="50"/>
      <c r="J1900" s="50"/>
      <c r="K1900" s="50"/>
      <c r="L1900" s="50"/>
    </row>
    <row r="1901" spans="4:12" x14ac:dyDescent="0.25">
      <c r="D1901" s="50">
        <v>10210059</v>
      </c>
      <c r="E1901" s="50" t="s">
        <v>39</v>
      </c>
      <c r="F1901" s="50">
        <v>9835006000</v>
      </c>
      <c r="G1901" s="50">
        <v>9810006000</v>
      </c>
      <c r="H1901" s="50">
        <v>9824106000</v>
      </c>
      <c r="I1901" s="50"/>
      <c r="J1901" s="50"/>
      <c r="K1901" s="50"/>
      <c r="L1901" s="50"/>
    </row>
    <row r="1902" spans="4:12" x14ac:dyDescent="0.25">
      <c r="D1902" s="50">
        <v>10210060</v>
      </c>
      <c r="E1902" s="50" t="s">
        <v>39</v>
      </c>
      <c r="F1902" s="50">
        <v>9835006000</v>
      </c>
      <c r="G1902" s="50">
        <v>9810006000</v>
      </c>
      <c r="H1902" s="50">
        <v>9824106000</v>
      </c>
      <c r="I1902" s="50"/>
      <c r="J1902" s="50"/>
      <c r="K1902" s="50"/>
      <c r="L1902" s="50"/>
    </row>
    <row r="1903" spans="4:12" x14ac:dyDescent="0.25">
      <c r="D1903" s="50">
        <v>10210061</v>
      </c>
      <c r="E1903" s="50" t="s">
        <v>39</v>
      </c>
      <c r="F1903" s="50">
        <v>9835008000</v>
      </c>
      <c r="G1903" s="50">
        <v>9810008000</v>
      </c>
      <c r="H1903" s="50">
        <v>9824108000</v>
      </c>
      <c r="I1903" s="50"/>
      <c r="J1903" s="50"/>
      <c r="K1903" s="50"/>
      <c r="L1903" s="50"/>
    </row>
    <row r="1904" spans="4:12" x14ac:dyDescent="0.25">
      <c r="D1904" s="50">
        <v>10210062</v>
      </c>
      <c r="E1904" s="50" t="s">
        <v>39</v>
      </c>
      <c r="F1904" s="50">
        <v>9835008000</v>
      </c>
      <c r="G1904" s="50">
        <v>9810008000</v>
      </c>
      <c r="H1904" s="50">
        <v>9824108000</v>
      </c>
      <c r="I1904" s="50"/>
      <c r="J1904" s="50"/>
      <c r="K1904" s="50"/>
      <c r="L1904" s="50"/>
    </row>
    <row r="1905" spans="4:12" x14ac:dyDescent="0.25">
      <c r="D1905" s="50">
        <v>10210063</v>
      </c>
      <c r="E1905" s="50" t="s">
        <v>39</v>
      </c>
      <c r="F1905" s="50">
        <v>9835008000</v>
      </c>
      <c r="G1905" s="50">
        <v>9810008000</v>
      </c>
      <c r="H1905" s="50">
        <v>9824108000</v>
      </c>
      <c r="I1905" s="50"/>
      <c r="J1905" s="50"/>
      <c r="K1905" s="50"/>
      <c r="L1905" s="50"/>
    </row>
    <row r="1906" spans="4:12" x14ac:dyDescent="0.25">
      <c r="D1906" s="50">
        <v>10210064</v>
      </c>
      <c r="E1906" s="50" t="s">
        <v>39</v>
      </c>
      <c r="F1906" s="50">
        <v>9835008000</v>
      </c>
      <c r="G1906" s="50">
        <v>9810008000</v>
      </c>
      <c r="H1906" s="50">
        <v>9824108000</v>
      </c>
      <c r="I1906" s="50"/>
      <c r="J1906" s="50"/>
      <c r="K1906" s="50"/>
      <c r="L1906" s="50"/>
    </row>
    <row r="1907" spans="4:12" x14ac:dyDescent="0.25">
      <c r="D1907" s="50">
        <v>10210065</v>
      </c>
      <c r="E1907" s="50" t="s">
        <v>39</v>
      </c>
      <c r="F1907" s="50">
        <v>9835008000</v>
      </c>
      <c r="G1907" s="50">
        <v>9810008000</v>
      </c>
      <c r="H1907" s="50">
        <v>9824108000</v>
      </c>
      <c r="I1907" s="50"/>
      <c r="J1907" s="50"/>
      <c r="K1907" s="50"/>
      <c r="L1907" s="50"/>
    </row>
    <row r="1908" spans="4:12" x14ac:dyDescent="0.25">
      <c r="D1908" s="50">
        <v>10210066</v>
      </c>
      <c r="E1908" s="50" t="s">
        <v>39</v>
      </c>
      <c r="F1908" s="50">
        <v>9835008000</v>
      </c>
      <c r="G1908" s="50">
        <v>9810008000</v>
      </c>
      <c r="H1908" s="50">
        <v>9824108000</v>
      </c>
      <c r="I1908" s="50"/>
      <c r="J1908" s="50"/>
      <c r="K1908" s="50"/>
      <c r="L1908" s="50"/>
    </row>
    <row r="1909" spans="4:12" x14ac:dyDescent="0.25">
      <c r="D1909" s="50">
        <v>10210067</v>
      </c>
      <c r="E1909" s="50" t="s">
        <v>39</v>
      </c>
      <c r="F1909" s="50">
        <v>9835008000</v>
      </c>
      <c r="G1909" s="50">
        <v>9810008000</v>
      </c>
      <c r="H1909" s="50">
        <v>9824108000</v>
      </c>
      <c r="I1909" s="50"/>
      <c r="J1909" s="50"/>
      <c r="K1909" s="50"/>
      <c r="L1909" s="50"/>
    </row>
    <row r="1910" spans="4:12" x14ac:dyDescent="0.25">
      <c r="D1910" s="50">
        <v>10210068</v>
      </c>
      <c r="E1910" s="50" t="s">
        <v>39</v>
      </c>
      <c r="F1910" s="50">
        <v>9835008000</v>
      </c>
      <c r="G1910" s="50">
        <v>9810008000</v>
      </c>
      <c r="H1910" s="50">
        <v>9824108000</v>
      </c>
      <c r="I1910" s="50"/>
      <c r="J1910" s="50"/>
      <c r="K1910" s="50"/>
      <c r="L1910" s="50"/>
    </row>
    <row r="1911" spans="4:12" x14ac:dyDescent="0.25">
      <c r="D1911" s="50">
        <v>10210069</v>
      </c>
      <c r="E1911" s="50" t="s">
        <v>39</v>
      </c>
      <c r="F1911" s="50">
        <v>9835008000</v>
      </c>
      <c r="G1911" s="50">
        <v>9810008000</v>
      </c>
      <c r="H1911" s="50">
        <v>9824108000</v>
      </c>
      <c r="I1911" s="50"/>
      <c r="J1911" s="50"/>
      <c r="K1911" s="50"/>
      <c r="L1911" s="50"/>
    </row>
    <row r="1912" spans="4:12" x14ac:dyDescent="0.25">
      <c r="D1912" s="50">
        <v>10210070</v>
      </c>
      <c r="E1912" s="50" t="s">
        <v>39</v>
      </c>
      <c r="F1912" s="50">
        <v>9835008000</v>
      </c>
      <c r="G1912" s="50">
        <v>9810008000</v>
      </c>
      <c r="H1912" s="50">
        <v>9824108000</v>
      </c>
      <c r="I1912" s="50"/>
      <c r="J1912" s="50"/>
      <c r="K1912" s="50"/>
      <c r="L1912" s="50"/>
    </row>
    <row r="1913" spans="4:12" x14ac:dyDescent="0.25">
      <c r="D1913" s="50">
        <v>10210072</v>
      </c>
      <c r="E1913" s="50" t="s">
        <v>39</v>
      </c>
      <c r="F1913" s="50">
        <v>9835008000</v>
      </c>
      <c r="G1913" s="50">
        <v>9810008000</v>
      </c>
      <c r="H1913" s="50">
        <v>9824108000</v>
      </c>
      <c r="I1913" s="50"/>
      <c r="J1913" s="50"/>
      <c r="K1913" s="50"/>
      <c r="L1913" s="50"/>
    </row>
    <row r="1914" spans="4:12" x14ac:dyDescent="0.25">
      <c r="D1914" s="50">
        <v>10210073</v>
      </c>
      <c r="E1914" s="50" t="s">
        <v>39</v>
      </c>
      <c r="F1914" s="50">
        <v>9835008000</v>
      </c>
      <c r="G1914" s="50">
        <v>9810008000</v>
      </c>
      <c r="H1914" s="50">
        <v>9824108000</v>
      </c>
      <c r="I1914" s="50"/>
      <c r="J1914" s="50"/>
      <c r="K1914" s="50"/>
      <c r="L1914" s="50"/>
    </row>
    <row r="1915" spans="4:12" x14ac:dyDescent="0.25">
      <c r="D1915" s="50">
        <v>10210074</v>
      </c>
      <c r="E1915" s="50" t="s">
        <v>39</v>
      </c>
      <c r="F1915" s="50">
        <v>9835008000</v>
      </c>
      <c r="G1915" s="50">
        <v>9810008000</v>
      </c>
      <c r="H1915" s="50">
        <v>9824108000</v>
      </c>
      <c r="I1915" s="50"/>
      <c r="J1915" s="50"/>
      <c r="K1915" s="50"/>
      <c r="L1915" s="50"/>
    </row>
    <row r="1916" spans="4:12" x14ac:dyDescent="0.25">
      <c r="D1916" s="50">
        <v>10210075</v>
      </c>
      <c r="E1916" s="50" t="s">
        <v>39</v>
      </c>
      <c r="F1916" s="50">
        <v>9835008000</v>
      </c>
      <c r="G1916" s="50">
        <v>9810008000</v>
      </c>
      <c r="H1916" s="50">
        <v>9824108000</v>
      </c>
      <c r="I1916" s="50"/>
      <c r="J1916" s="50"/>
      <c r="K1916" s="50"/>
      <c r="L1916" s="50"/>
    </row>
    <row r="1917" spans="4:12" x14ac:dyDescent="0.25">
      <c r="D1917" s="50">
        <v>10210076</v>
      </c>
      <c r="E1917" s="50" t="s">
        <v>39</v>
      </c>
      <c r="F1917" s="50">
        <v>9835008000</v>
      </c>
      <c r="G1917" s="50">
        <v>9810008000</v>
      </c>
      <c r="H1917" s="50">
        <v>9824108000</v>
      </c>
      <c r="I1917" s="50"/>
      <c r="J1917" s="50"/>
      <c r="K1917" s="50"/>
      <c r="L1917" s="50"/>
    </row>
    <row r="1918" spans="4:12" x14ac:dyDescent="0.25">
      <c r="D1918" s="50">
        <v>10210078</v>
      </c>
      <c r="E1918" s="50" t="s">
        <v>39</v>
      </c>
      <c r="F1918" s="50">
        <v>9835008000</v>
      </c>
      <c r="G1918" s="50">
        <v>9810008000</v>
      </c>
      <c r="H1918" s="50">
        <v>9824108000</v>
      </c>
      <c r="I1918" s="50"/>
      <c r="J1918" s="50"/>
      <c r="K1918" s="50"/>
      <c r="L1918" s="50"/>
    </row>
    <row r="1919" spans="4:12" x14ac:dyDescent="0.25">
      <c r="D1919" s="50">
        <v>10210079</v>
      </c>
      <c r="E1919" s="50" t="s">
        <v>39</v>
      </c>
      <c r="F1919" s="50">
        <v>9835008000</v>
      </c>
      <c r="G1919" s="50">
        <v>9810008000</v>
      </c>
      <c r="H1919" s="50">
        <v>9824108000</v>
      </c>
      <c r="I1919" s="50"/>
      <c r="J1919" s="50"/>
      <c r="K1919" s="50"/>
      <c r="L1919" s="50"/>
    </row>
    <row r="1920" spans="4:12" x14ac:dyDescent="0.25">
      <c r="D1920" s="50">
        <v>10210080</v>
      </c>
      <c r="E1920" s="50" t="s">
        <v>39</v>
      </c>
      <c r="F1920" s="50">
        <v>9835008000</v>
      </c>
      <c r="G1920" s="50">
        <v>9810008000</v>
      </c>
      <c r="H1920" s="50">
        <v>9824108000</v>
      </c>
      <c r="I1920" s="50"/>
      <c r="J1920" s="50"/>
      <c r="K1920" s="50"/>
      <c r="L1920" s="50"/>
    </row>
    <row r="1921" spans="4:12" x14ac:dyDescent="0.25">
      <c r="D1921" s="50">
        <v>10210081</v>
      </c>
      <c r="E1921" s="50" t="s">
        <v>39</v>
      </c>
      <c r="F1921" s="50">
        <v>9835010000</v>
      </c>
      <c r="G1921" s="50">
        <v>9810010000</v>
      </c>
      <c r="H1921" s="50">
        <v>9824110000</v>
      </c>
      <c r="I1921" s="50"/>
      <c r="J1921" s="50"/>
      <c r="K1921" s="50"/>
      <c r="L1921" s="50"/>
    </row>
    <row r="1922" spans="4:12" x14ac:dyDescent="0.25">
      <c r="D1922" s="50">
        <v>10210082</v>
      </c>
      <c r="E1922" s="50" t="s">
        <v>39</v>
      </c>
      <c r="F1922" s="50">
        <v>9835010000</v>
      </c>
      <c r="G1922" s="50">
        <v>9810010000</v>
      </c>
      <c r="H1922" s="50">
        <v>9824110000</v>
      </c>
      <c r="I1922" s="50"/>
      <c r="J1922" s="50"/>
      <c r="K1922" s="50"/>
      <c r="L1922" s="50"/>
    </row>
    <row r="1923" spans="4:12" x14ac:dyDescent="0.25">
      <c r="D1923" s="50">
        <v>10210083</v>
      </c>
      <c r="E1923" s="50" t="s">
        <v>39</v>
      </c>
      <c r="F1923" s="50">
        <v>9835010000</v>
      </c>
      <c r="G1923" s="50">
        <v>9810010000</v>
      </c>
      <c r="H1923" s="50">
        <v>9824110000</v>
      </c>
      <c r="I1923" s="50"/>
      <c r="J1923" s="50"/>
      <c r="K1923" s="50"/>
      <c r="L1923" s="50"/>
    </row>
    <row r="1924" spans="4:12" x14ac:dyDescent="0.25">
      <c r="D1924" s="50">
        <v>10210084</v>
      </c>
      <c r="E1924" s="50" t="s">
        <v>39</v>
      </c>
      <c r="F1924" s="50">
        <v>9835010000</v>
      </c>
      <c r="G1924" s="50">
        <v>9810010000</v>
      </c>
      <c r="H1924" s="50">
        <v>9824110000</v>
      </c>
      <c r="I1924" s="50"/>
      <c r="J1924" s="50"/>
      <c r="K1924" s="50"/>
      <c r="L1924" s="50"/>
    </row>
    <row r="1925" spans="4:12" x14ac:dyDescent="0.25">
      <c r="D1925" s="50">
        <v>10210085</v>
      </c>
      <c r="E1925" s="50" t="s">
        <v>39</v>
      </c>
      <c r="F1925" s="50">
        <v>9835010000</v>
      </c>
      <c r="G1925" s="50">
        <v>9810010000</v>
      </c>
      <c r="H1925" s="50">
        <v>9824110000</v>
      </c>
      <c r="I1925" s="50"/>
      <c r="J1925" s="50"/>
      <c r="K1925" s="50"/>
      <c r="L1925" s="50"/>
    </row>
    <row r="1926" spans="4:12" x14ac:dyDescent="0.25">
      <c r="D1926" s="50">
        <v>10210086</v>
      </c>
      <c r="E1926" s="50" t="s">
        <v>39</v>
      </c>
      <c r="F1926" s="50">
        <v>9835010000</v>
      </c>
      <c r="G1926" s="50">
        <v>9810010000</v>
      </c>
      <c r="H1926" s="50">
        <v>9824110000</v>
      </c>
      <c r="I1926" s="50"/>
      <c r="J1926" s="50"/>
      <c r="K1926" s="50"/>
      <c r="L1926" s="50"/>
    </row>
    <row r="1927" spans="4:12" x14ac:dyDescent="0.25">
      <c r="D1927" s="50">
        <v>10210087</v>
      </c>
      <c r="E1927" s="50" t="s">
        <v>39</v>
      </c>
      <c r="F1927" s="50">
        <v>9835010000</v>
      </c>
      <c r="G1927" s="50">
        <v>9810010000</v>
      </c>
      <c r="H1927" s="50">
        <v>9824110000</v>
      </c>
      <c r="I1927" s="50"/>
      <c r="J1927" s="50"/>
      <c r="K1927" s="50"/>
      <c r="L1927" s="50"/>
    </row>
    <row r="1928" spans="4:12" x14ac:dyDescent="0.25">
      <c r="D1928" s="50">
        <v>10210088</v>
      </c>
      <c r="E1928" s="50" t="s">
        <v>39</v>
      </c>
      <c r="F1928" s="50">
        <v>9835010000</v>
      </c>
      <c r="G1928" s="50">
        <v>9810010000</v>
      </c>
      <c r="H1928" s="50">
        <v>9824110000</v>
      </c>
      <c r="I1928" s="50"/>
      <c r="J1928" s="50"/>
      <c r="K1928" s="50"/>
      <c r="L1928" s="50"/>
    </row>
    <row r="1929" spans="4:12" x14ac:dyDescent="0.25">
      <c r="D1929" s="50">
        <v>10210089</v>
      </c>
      <c r="E1929" s="50" t="s">
        <v>39</v>
      </c>
      <c r="F1929" s="50">
        <v>9835010000</v>
      </c>
      <c r="G1929" s="50">
        <v>9810010000</v>
      </c>
      <c r="H1929" s="50">
        <v>9824110000</v>
      </c>
      <c r="I1929" s="50"/>
      <c r="J1929" s="50"/>
      <c r="K1929" s="50"/>
      <c r="L1929" s="50"/>
    </row>
    <row r="1930" spans="4:12" x14ac:dyDescent="0.25">
      <c r="D1930" s="50">
        <v>10210090</v>
      </c>
      <c r="E1930" s="50" t="s">
        <v>39</v>
      </c>
      <c r="F1930" s="50">
        <v>9835010000</v>
      </c>
      <c r="G1930" s="50">
        <v>9810010000</v>
      </c>
      <c r="H1930" s="50">
        <v>9824110000</v>
      </c>
      <c r="I1930" s="50"/>
      <c r="J1930" s="50"/>
      <c r="K1930" s="50"/>
      <c r="L1930" s="50"/>
    </row>
    <row r="1931" spans="4:12" x14ac:dyDescent="0.25">
      <c r="D1931" s="50">
        <v>10210091</v>
      </c>
      <c r="E1931" s="50" t="s">
        <v>39</v>
      </c>
      <c r="F1931" s="50">
        <v>9835010000</v>
      </c>
      <c r="G1931" s="50">
        <v>9810010000</v>
      </c>
      <c r="H1931" s="50">
        <v>9824110000</v>
      </c>
      <c r="I1931" s="50"/>
      <c r="J1931" s="50"/>
      <c r="K1931" s="50"/>
      <c r="L1931" s="50"/>
    </row>
    <row r="1932" spans="4:12" x14ac:dyDescent="0.25">
      <c r="D1932" s="50">
        <v>10210095</v>
      </c>
      <c r="E1932" s="50" t="s">
        <v>39</v>
      </c>
      <c r="F1932" s="50">
        <v>9835010000</v>
      </c>
      <c r="G1932" s="50">
        <v>9810010000</v>
      </c>
      <c r="H1932" s="50">
        <v>9824110000</v>
      </c>
      <c r="I1932" s="50"/>
      <c r="J1932" s="50"/>
      <c r="K1932" s="50"/>
      <c r="L1932" s="50"/>
    </row>
    <row r="1933" spans="4:12" x14ac:dyDescent="0.25">
      <c r="D1933" s="50">
        <v>10210097</v>
      </c>
      <c r="E1933" s="50" t="s">
        <v>39</v>
      </c>
      <c r="F1933" s="50">
        <v>9835010000</v>
      </c>
      <c r="G1933" s="50">
        <v>9810010000</v>
      </c>
      <c r="H1933" s="50">
        <v>9824110000</v>
      </c>
      <c r="I1933" s="50"/>
      <c r="J1933" s="50"/>
      <c r="K1933" s="50"/>
      <c r="L1933" s="50"/>
    </row>
    <row r="1934" spans="4:12" x14ac:dyDescent="0.25">
      <c r="D1934" s="50">
        <v>10210098</v>
      </c>
      <c r="E1934" s="50" t="s">
        <v>39</v>
      </c>
      <c r="F1934" s="50">
        <v>9835010000</v>
      </c>
      <c r="G1934" s="50">
        <v>9810010000</v>
      </c>
      <c r="H1934" s="50">
        <v>9824110000</v>
      </c>
      <c r="I1934" s="50"/>
      <c r="J1934" s="50"/>
      <c r="K1934" s="50"/>
      <c r="L1934" s="50"/>
    </row>
    <row r="1935" spans="4:12" x14ac:dyDescent="0.25">
      <c r="D1935" s="50">
        <v>10210099</v>
      </c>
      <c r="E1935" s="50" t="s">
        <v>39</v>
      </c>
      <c r="F1935" s="50">
        <v>9835010000</v>
      </c>
      <c r="G1935" s="50">
        <v>9810010000</v>
      </c>
      <c r="H1935" s="50">
        <v>9824110000</v>
      </c>
      <c r="I1935" s="50"/>
      <c r="J1935" s="50"/>
      <c r="K1935" s="50"/>
      <c r="L1935" s="50"/>
    </row>
    <row r="1936" spans="4:12" x14ac:dyDescent="0.25">
      <c r="D1936" s="50">
        <v>10210100</v>
      </c>
      <c r="E1936" s="50" t="s">
        <v>39</v>
      </c>
      <c r="F1936" s="50">
        <v>9835010000</v>
      </c>
      <c r="G1936" s="50">
        <v>9810010000</v>
      </c>
      <c r="H1936" s="50">
        <v>9824110000</v>
      </c>
      <c r="I1936" s="50"/>
      <c r="J1936" s="50"/>
      <c r="K1936" s="50"/>
      <c r="L1936" s="50"/>
    </row>
    <row r="1937" spans="4:12" x14ac:dyDescent="0.25">
      <c r="D1937" s="50">
        <v>10210101</v>
      </c>
      <c r="E1937" s="50" t="s">
        <v>39</v>
      </c>
      <c r="F1937" s="50">
        <v>9835012000</v>
      </c>
      <c r="G1937" s="50">
        <v>9810012000</v>
      </c>
      <c r="H1937" s="50">
        <v>9824112000</v>
      </c>
      <c r="I1937" s="50"/>
      <c r="J1937" s="50"/>
      <c r="K1937" s="50"/>
      <c r="L1937" s="50"/>
    </row>
    <row r="1938" spans="4:12" x14ac:dyDescent="0.25">
      <c r="D1938" s="50">
        <v>10210102</v>
      </c>
      <c r="E1938" s="50" t="s">
        <v>39</v>
      </c>
      <c r="F1938" s="50">
        <v>9835012000</v>
      </c>
      <c r="G1938" s="50">
        <v>9810012000</v>
      </c>
      <c r="H1938" s="50">
        <v>9824112000</v>
      </c>
      <c r="I1938" s="50"/>
      <c r="J1938" s="50"/>
      <c r="K1938" s="50"/>
      <c r="L1938" s="50"/>
    </row>
    <row r="1939" spans="4:12" x14ac:dyDescent="0.25">
      <c r="D1939" s="50">
        <v>10210105</v>
      </c>
      <c r="E1939" s="50" t="s">
        <v>39</v>
      </c>
      <c r="F1939" s="50">
        <v>9835012000</v>
      </c>
      <c r="G1939" s="50">
        <v>9810012000</v>
      </c>
      <c r="H1939" s="50">
        <v>9824112000</v>
      </c>
      <c r="I1939" s="50"/>
      <c r="J1939" s="50"/>
      <c r="K1939" s="50"/>
      <c r="L1939" s="50"/>
    </row>
    <row r="1940" spans="4:12" x14ac:dyDescent="0.25">
      <c r="D1940" s="50">
        <v>10210106</v>
      </c>
      <c r="E1940" s="50" t="s">
        <v>39</v>
      </c>
      <c r="F1940" s="50">
        <v>9835012000</v>
      </c>
      <c r="G1940" s="50">
        <v>9810012000</v>
      </c>
      <c r="H1940" s="50">
        <v>9824112000</v>
      </c>
      <c r="I1940" s="50"/>
      <c r="J1940" s="50"/>
      <c r="K1940" s="50"/>
      <c r="L1940" s="50"/>
    </row>
    <row r="1941" spans="4:12" x14ac:dyDescent="0.25">
      <c r="D1941" s="50">
        <v>10210110</v>
      </c>
      <c r="E1941" s="50" t="s">
        <v>39</v>
      </c>
      <c r="F1941" s="50">
        <v>9835012000</v>
      </c>
      <c r="G1941" s="50">
        <v>9810012000</v>
      </c>
      <c r="H1941" s="50">
        <v>9824112000</v>
      </c>
      <c r="I1941" s="50"/>
      <c r="J1941" s="50"/>
      <c r="K1941" s="50"/>
      <c r="L1941" s="50"/>
    </row>
    <row r="1942" spans="4:12" x14ac:dyDescent="0.25">
      <c r="D1942" s="50">
        <v>10210115</v>
      </c>
      <c r="E1942" s="50" t="s">
        <v>39</v>
      </c>
      <c r="F1942" s="50">
        <v>9835012000</v>
      </c>
      <c r="G1942" s="50">
        <v>9810012000</v>
      </c>
      <c r="H1942" s="50">
        <v>9824112000</v>
      </c>
      <c r="I1942" s="50"/>
      <c r="J1942" s="50"/>
      <c r="K1942" s="50"/>
      <c r="L1942" s="50"/>
    </row>
    <row r="1943" spans="4:12" x14ac:dyDescent="0.25">
      <c r="D1943" s="50">
        <v>10210120</v>
      </c>
      <c r="E1943" s="50" t="s">
        <v>39</v>
      </c>
      <c r="F1943" s="50">
        <v>9835012000</v>
      </c>
      <c r="G1943" s="50">
        <v>9810012000</v>
      </c>
      <c r="H1943" s="50">
        <v>9824112000</v>
      </c>
      <c r="I1943" s="50"/>
      <c r="J1943" s="50"/>
      <c r="K1943" s="50"/>
      <c r="L1943" s="50"/>
    </row>
    <row r="1944" spans="4:12" x14ac:dyDescent="0.25">
      <c r="D1944" s="50">
        <v>10210125</v>
      </c>
      <c r="E1944" s="50" t="s">
        <v>39</v>
      </c>
      <c r="F1944" s="50">
        <v>9835014000</v>
      </c>
      <c r="G1944" s="50">
        <v>9810014000</v>
      </c>
      <c r="H1944" s="50">
        <v>9824114000</v>
      </c>
      <c r="I1944" s="50"/>
      <c r="J1944" s="50"/>
      <c r="K1944" s="50"/>
      <c r="L1944" s="50"/>
    </row>
    <row r="1945" spans="4:12" x14ac:dyDescent="0.25">
      <c r="D1945" s="50">
        <v>10210130</v>
      </c>
      <c r="E1945" s="50" t="s">
        <v>39</v>
      </c>
      <c r="F1945" s="50">
        <v>9835014000</v>
      </c>
      <c r="G1945" s="50">
        <v>9810014000</v>
      </c>
      <c r="H1945" s="50">
        <v>9824114000</v>
      </c>
      <c r="I1945" s="50"/>
      <c r="J1945" s="50"/>
      <c r="K1945" s="50"/>
      <c r="L1945" s="50"/>
    </row>
    <row r="1946" spans="4:12" x14ac:dyDescent="0.25">
      <c r="D1946" s="50">
        <v>10210140</v>
      </c>
      <c r="E1946" s="50" t="s">
        <v>39</v>
      </c>
      <c r="F1946" s="50">
        <v>9835014000</v>
      </c>
      <c r="G1946" s="50">
        <v>9810014000</v>
      </c>
      <c r="H1946" s="50">
        <v>9824114000</v>
      </c>
      <c r="I1946" s="50"/>
      <c r="J1946" s="50"/>
      <c r="K1946" s="50"/>
      <c r="L1946" s="50"/>
    </row>
    <row r="1947" spans="4:12" x14ac:dyDescent="0.25">
      <c r="D1947" s="50">
        <v>10215020</v>
      </c>
      <c r="E1947" s="50" t="s">
        <v>39</v>
      </c>
      <c r="F1947" s="50">
        <v>9899999903</v>
      </c>
      <c r="G1947" s="50"/>
      <c r="H1947" s="50"/>
      <c r="I1947" s="50"/>
      <c r="J1947" s="50"/>
      <c r="K1947" s="50"/>
      <c r="L1947" s="50"/>
    </row>
    <row r="1948" spans="4:12" x14ac:dyDescent="0.25">
      <c r="D1948" s="50">
        <v>10215021</v>
      </c>
      <c r="E1948" s="50" t="s">
        <v>39</v>
      </c>
      <c r="F1948" s="50">
        <v>9899999903</v>
      </c>
      <c r="G1948" s="50"/>
      <c r="H1948" s="50"/>
      <c r="I1948" s="50"/>
      <c r="J1948" s="50"/>
      <c r="K1948" s="50"/>
      <c r="L1948" s="50"/>
    </row>
    <row r="1949" spans="4:12" x14ac:dyDescent="0.25">
      <c r="D1949" s="50">
        <v>10215022</v>
      </c>
      <c r="E1949" s="50" t="s">
        <v>39</v>
      </c>
      <c r="F1949" s="50">
        <v>9899999903</v>
      </c>
      <c r="G1949" s="50"/>
      <c r="H1949" s="50"/>
      <c r="I1949" s="50"/>
      <c r="J1949" s="50"/>
      <c r="K1949" s="50"/>
      <c r="L1949" s="50"/>
    </row>
    <row r="1950" spans="4:12" x14ac:dyDescent="0.25">
      <c r="D1950" s="50">
        <v>10215023</v>
      </c>
      <c r="E1950" s="50" t="s">
        <v>39</v>
      </c>
      <c r="F1950" s="50">
        <v>9899999903</v>
      </c>
      <c r="G1950" s="50"/>
      <c r="H1950" s="50"/>
      <c r="I1950" s="50"/>
      <c r="J1950" s="50"/>
      <c r="K1950" s="50"/>
      <c r="L1950" s="50"/>
    </row>
    <row r="1951" spans="4:12" x14ac:dyDescent="0.25">
      <c r="D1951" s="50">
        <v>10215024</v>
      </c>
      <c r="E1951" s="50" t="s">
        <v>39</v>
      </c>
      <c r="F1951" s="50">
        <v>9899999903</v>
      </c>
      <c r="G1951" s="50"/>
      <c r="H1951" s="50"/>
      <c r="I1951" s="50"/>
      <c r="J1951" s="50"/>
      <c r="K1951" s="50"/>
      <c r="L1951" s="50"/>
    </row>
    <row r="1952" spans="4:12" x14ac:dyDescent="0.25">
      <c r="D1952" s="50">
        <v>10215025</v>
      </c>
      <c r="E1952" s="50" t="s">
        <v>39</v>
      </c>
      <c r="F1952" s="50">
        <v>9899999903</v>
      </c>
      <c r="G1952" s="50"/>
      <c r="H1952" s="50"/>
      <c r="I1952" s="50"/>
      <c r="J1952" s="50"/>
      <c r="K1952" s="50"/>
      <c r="L1952" s="50"/>
    </row>
    <row r="1953" spans="4:12" x14ac:dyDescent="0.25">
      <c r="D1953" s="50">
        <v>10215026</v>
      </c>
      <c r="E1953" s="50" t="s">
        <v>39</v>
      </c>
      <c r="F1953" s="50">
        <v>9899999903</v>
      </c>
      <c r="G1953" s="50"/>
      <c r="H1953" s="50"/>
      <c r="I1953" s="50"/>
      <c r="J1953" s="50"/>
      <c r="K1953" s="50"/>
      <c r="L1953" s="50"/>
    </row>
    <row r="1954" spans="4:12" x14ac:dyDescent="0.25">
      <c r="D1954" s="50">
        <v>10215027</v>
      </c>
      <c r="E1954" s="50" t="s">
        <v>39</v>
      </c>
      <c r="F1954" s="50">
        <v>9899999903</v>
      </c>
      <c r="G1954" s="50"/>
      <c r="H1954" s="50"/>
      <c r="I1954" s="50"/>
      <c r="J1954" s="50"/>
      <c r="K1954" s="50"/>
      <c r="L1954" s="50"/>
    </row>
    <row r="1955" spans="4:12" x14ac:dyDescent="0.25">
      <c r="D1955" s="50">
        <v>10215028</v>
      </c>
      <c r="E1955" s="50" t="s">
        <v>39</v>
      </c>
      <c r="F1955" s="50">
        <v>9899999903</v>
      </c>
      <c r="G1955" s="50"/>
      <c r="H1955" s="50"/>
      <c r="I1955" s="50"/>
      <c r="J1955" s="50"/>
      <c r="K1955" s="50"/>
      <c r="L1955" s="50"/>
    </row>
    <row r="1956" spans="4:12" x14ac:dyDescent="0.25">
      <c r="D1956" s="50">
        <v>10215029</v>
      </c>
      <c r="E1956" s="50" t="s">
        <v>39</v>
      </c>
      <c r="F1956" s="50">
        <v>9899999903</v>
      </c>
      <c r="G1956" s="50"/>
      <c r="H1956" s="50"/>
      <c r="I1956" s="50"/>
      <c r="J1956" s="50"/>
      <c r="K1956" s="50"/>
      <c r="L1956" s="50"/>
    </row>
    <row r="1957" spans="4:12" x14ac:dyDescent="0.25">
      <c r="D1957" s="50">
        <v>10215030</v>
      </c>
      <c r="E1957" s="50" t="s">
        <v>39</v>
      </c>
      <c r="F1957" s="50">
        <v>9899999903</v>
      </c>
      <c r="G1957" s="50"/>
      <c r="H1957" s="50"/>
      <c r="I1957" s="50"/>
      <c r="J1957" s="50"/>
      <c r="K1957" s="50"/>
      <c r="L1957" s="50"/>
    </row>
    <row r="1958" spans="4:12" x14ac:dyDescent="0.25">
      <c r="D1958" s="50">
        <v>10215031</v>
      </c>
      <c r="E1958" s="50" t="s">
        <v>39</v>
      </c>
      <c r="F1958" s="50">
        <v>9810004000</v>
      </c>
      <c r="G1958" s="50"/>
      <c r="H1958" s="50"/>
      <c r="I1958" s="50"/>
      <c r="J1958" s="50"/>
      <c r="K1958" s="50"/>
      <c r="L1958" s="50"/>
    </row>
    <row r="1959" spans="4:12" x14ac:dyDescent="0.25">
      <c r="D1959" s="50">
        <v>10215032</v>
      </c>
      <c r="E1959" s="50" t="s">
        <v>39</v>
      </c>
      <c r="F1959" s="50">
        <v>9899999903</v>
      </c>
      <c r="G1959" s="50"/>
      <c r="H1959" s="50"/>
      <c r="I1959" s="50"/>
      <c r="J1959" s="50"/>
      <c r="K1959" s="50"/>
      <c r="L1959" s="50"/>
    </row>
    <row r="1960" spans="4:12" x14ac:dyDescent="0.25">
      <c r="D1960" s="50">
        <v>10215033</v>
      </c>
      <c r="E1960" s="50" t="s">
        <v>39</v>
      </c>
      <c r="F1960" s="50">
        <v>9810004000</v>
      </c>
      <c r="G1960" s="50"/>
      <c r="H1960" s="50"/>
      <c r="I1960" s="50"/>
      <c r="J1960" s="50"/>
      <c r="K1960" s="50"/>
      <c r="L1960" s="50"/>
    </row>
    <row r="1961" spans="4:12" x14ac:dyDescent="0.25">
      <c r="D1961" s="50">
        <v>10215034</v>
      </c>
      <c r="E1961" s="50" t="s">
        <v>39</v>
      </c>
      <c r="F1961" s="50">
        <v>9810004000</v>
      </c>
      <c r="G1961" s="50"/>
      <c r="H1961" s="50"/>
      <c r="I1961" s="50"/>
      <c r="J1961" s="50"/>
      <c r="K1961" s="50"/>
      <c r="L1961" s="50"/>
    </row>
    <row r="1962" spans="4:12" x14ac:dyDescent="0.25">
      <c r="D1962" s="50">
        <v>10215035</v>
      </c>
      <c r="E1962" s="50" t="s">
        <v>39</v>
      </c>
      <c r="F1962" s="50">
        <v>9899999903</v>
      </c>
      <c r="G1962" s="50"/>
      <c r="H1962" s="50"/>
      <c r="I1962" s="50"/>
      <c r="J1962" s="50"/>
      <c r="K1962" s="50"/>
      <c r="L1962" s="50"/>
    </row>
    <row r="1963" spans="4:12" x14ac:dyDescent="0.25">
      <c r="D1963" s="50">
        <v>10215036</v>
      </c>
      <c r="E1963" s="50" t="s">
        <v>39</v>
      </c>
      <c r="F1963" s="50">
        <v>9810004000</v>
      </c>
      <c r="G1963" s="50"/>
      <c r="H1963" s="50"/>
      <c r="I1963" s="50"/>
      <c r="J1963" s="50"/>
      <c r="K1963" s="50"/>
      <c r="L1963" s="50"/>
    </row>
    <row r="1964" spans="4:12" x14ac:dyDescent="0.25">
      <c r="D1964" s="50">
        <v>10215037</v>
      </c>
      <c r="E1964" s="50" t="s">
        <v>39</v>
      </c>
      <c r="F1964" s="50">
        <v>9810004000</v>
      </c>
      <c r="G1964" s="50"/>
      <c r="H1964" s="50"/>
      <c r="I1964" s="50"/>
      <c r="J1964" s="50"/>
      <c r="K1964" s="50"/>
      <c r="L1964" s="50"/>
    </row>
    <row r="1965" spans="4:12" x14ac:dyDescent="0.25">
      <c r="D1965" s="50">
        <v>10215038</v>
      </c>
      <c r="E1965" s="50" t="s">
        <v>39</v>
      </c>
      <c r="F1965" s="50">
        <v>9810004000</v>
      </c>
      <c r="G1965" s="50"/>
      <c r="H1965" s="50"/>
      <c r="I1965" s="50"/>
      <c r="J1965" s="50"/>
      <c r="K1965" s="50"/>
      <c r="L1965" s="50"/>
    </row>
    <row r="1966" spans="4:12" x14ac:dyDescent="0.25">
      <c r="D1966" s="50">
        <v>10215039</v>
      </c>
      <c r="E1966" s="50" t="s">
        <v>39</v>
      </c>
      <c r="F1966" s="50">
        <v>9810004000</v>
      </c>
      <c r="G1966" s="50"/>
      <c r="H1966" s="50"/>
      <c r="I1966" s="50"/>
      <c r="J1966" s="50"/>
      <c r="K1966" s="50"/>
      <c r="L1966" s="50"/>
    </row>
    <row r="1967" spans="4:12" x14ac:dyDescent="0.25">
      <c r="D1967" s="50">
        <v>10215040</v>
      </c>
      <c r="E1967" s="50" t="s">
        <v>39</v>
      </c>
      <c r="F1967" s="50">
        <v>9810004000</v>
      </c>
      <c r="G1967" s="50"/>
      <c r="H1967" s="50"/>
      <c r="I1967" s="50"/>
      <c r="J1967" s="50"/>
      <c r="K1967" s="50"/>
      <c r="L1967" s="50"/>
    </row>
    <row r="1968" spans="4:12" x14ac:dyDescent="0.25">
      <c r="D1968" s="50">
        <v>10215041</v>
      </c>
      <c r="E1968" s="50" t="s">
        <v>39</v>
      </c>
      <c r="F1968" s="50">
        <v>9810006000</v>
      </c>
      <c r="G1968" s="50"/>
      <c r="H1968" s="50"/>
      <c r="I1968" s="50"/>
      <c r="J1968" s="50"/>
      <c r="K1968" s="50"/>
      <c r="L1968" s="50"/>
    </row>
    <row r="1969" spans="4:12" x14ac:dyDescent="0.25">
      <c r="D1969" s="50">
        <v>10215042</v>
      </c>
      <c r="E1969" s="50" t="s">
        <v>39</v>
      </c>
      <c r="F1969" s="50">
        <v>9810006000</v>
      </c>
      <c r="G1969" s="50"/>
      <c r="H1969" s="50"/>
      <c r="I1969" s="50"/>
      <c r="J1969" s="50"/>
      <c r="K1969" s="50"/>
      <c r="L1969" s="50"/>
    </row>
    <row r="1970" spans="4:12" x14ac:dyDescent="0.25">
      <c r="D1970" s="50">
        <v>10215043</v>
      </c>
      <c r="E1970" s="50" t="s">
        <v>39</v>
      </c>
      <c r="F1970" s="50">
        <v>9810006000</v>
      </c>
      <c r="G1970" s="50"/>
      <c r="H1970" s="50"/>
      <c r="I1970" s="50"/>
      <c r="J1970" s="50"/>
      <c r="K1970" s="50"/>
      <c r="L1970" s="50"/>
    </row>
    <row r="1971" spans="4:12" x14ac:dyDescent="0.25">
      <c r="D1971" s="50">
        <v>10215044</v>
      </c>
      <c r="E1971" s="50" t="s">
        <v>39</v>
      </c>
      <c r="F1971" s="50">
        <v>9810006000</v>
      </c>
      <c r="G1971" s="50"/>
      <c r="H1971" s="50"/>
      <c r="I1971" s="50"/>
      <c r="J1971" s="50"/>
      <c r="K1971" s="50"/>
      <c r="L1971" s="50"/>
    </row>
    <row r="1972" spans="4:12" x14ac:dyDescent="0.25">
      <c r="D1972" s="50">
        <v>10215045</v>
      </c>
      <c r="E1972" s="50" t="s">
        <v>39</v>
      </c>
      <c r="F1972" s="50">
        <v>9810006000</v>
      </c>
      <c r="G1972" s="50"/>
      <c r="H1972" s="50"/>
      <c r="I1972" s="50"/>
      <c r="J1972" s="50"/>
      <c r="K1972" s="50"/>
      <c r="L1972" s="50"/>
    </row>
    <row r="1973" spans="4:12" x14ac:dyDescent="0.25">
      <c r="D1973" s="50">
        <v>10215046</v>
      </c>
      <c r="E1973" s="50" t="s">
        <v>39</v>
      </c>
      <c r="F1973" s="50">
        <v>9810006000</v>
      </c>
      <c r="G1973" s="50"/>
      <c r="H1973" s="50"/>
      <c r="I1973" s="50"/>
      <c r="J1973" s="50"/>
      <c r="K1973" s="50"/>
      <c r="L1973" s="50"/>
    </row>
    <row r="1974" spans="4:12" x14ac:dyDescent="0.25">
      <c r="D1974" s="50">
        <v>10215047</v>
      </c>
      <c r="E1974" s="50" t="s">
        <v>39</v>
      </c>
      <c r="F1974" s="50">
        <v>9810006000</v>
      </c>
      <c r="G1974" s="50"/>
      <c r="H1974" s="50"/>
      <c r="I1974" s="50"/>
      <c r="J1974" s="50"/>
      <c r="K1974" s="50"/>
      <c r="L1974" s="50"/>
    </row>
    <row r="1975" spans="4:12" x14ac:dyDescent="0.25">
      <c r="D1975" s="50">
        <v>10215048</v>
      </c>
      <c r="E1975" s="50" t="s">
        <v>39</v>
      </c>
      <c r="F1975" s="50">
        <v>9810006000</v>
      </c>
      <c r="G1975" s="50"/>
      <c r="H1975" s="50"/>
      <c r="I1975" s="50"/>
      <c r="J1975" s="50"/>
      <c r="K1975" s="50"/>
      <c r="L1975" s="50"/>
    </row>
    <row r="1976" spans="4:12" x14ac:dyDescent="0.25">
      <c r="D1976" s="50">
        <v>10215049</v>
      </c>
      <c r="E1976" s="50" t="s">
        <v>39</v>
      </c>
      <c r="F1976" s="50">
        <v>9810006000</v>
      </c>
      <c r="G1976" s="50"/>
      <c r="H1976" s="50"/>
      <c r="I1976" s="50"/>
      <c r="J1976" s="50"/>
      <c r="K1976" s="50"/>
      <c r="L1976" s="50"/>
    </row>
    <row r="1977" spans="4:12" x14ac:dyDescent="0.25">
      <c r="D1977" s="50">
        <v>10215050</v>
      </c>
      <c r="E1977" s="50" t="s">
        <v>39</v>
      </c>
      <c r="F1977" s="50">
        <v>9810006000</v>
      </c>
      <c r="G1977" s="50"/>
      <c r="H1977" s="50"/>
      <c r="I1977" s="50"/>
      <c r="J1977" s="50"/>
      <c r="K1977" s="50"/>
      <c r="L1977" s="50"/>
    </row>
    <row r="1978" spans="4:12" x14ac:dyDescent="0.25">
      <c r="D1978" s="50">
        <v>10215051</v>
      </c>
      <c r="E1978" s="50" t="s">
        <v>39</v>
      </c>
      <c r="F1978" s="50">
        <v>9810006000</v>
      </c>
      <c r="G1978" s="50"/>
      <c r="H1978" s="50"/>
      <c r="I1978" s="50"/>
      <c r="J1978" s="50"/>
      <c r="K1978" s="50"/>
      <c r="L1978" s="50"/>
    </row>
    <row r="1979" spans="4:12" x14ac:dyDescent="0.25">
      <c r="D1979" s="50">
        <v>10215052</v>
      </c>
      <c r="E1979" s="50" t="s">
        <v>39</v>
      </c>
      <c r="F1979" s="50">
        <v>9810006000</v>
      </c>
      <c r="G1979" s="50"/>
      <c r="H1979" s="50"/>
      <c r="I1979" s="50"/>
      <c r="J1979" s="50"/>
      <c r="K1979" s="50"/>
      <c r="L1979" s="50"/>
    </row>
    <row r="1980" spans="4:12" x14ac:dyDescent="0.25">
      <c r="D1980" s="50">
        <v>10215053</v>
      </c>
      <c r="E1980" s="50" t="s">
        <v>39</v>
      </c>
      <c r="F1980" s="50">
        <v>9810006000</v>
      </c>
      <c r="G1980" s="50"/>
      <c r="H1980" s="50"/>
      <c r="I1980" s="50"/>
      <c r="J1980" s="50"/>
      <c r="K1980" s="50"/>
      <c r="L1980" s="50"/>
    </row>
    <row r="1981" spans="4:12" x14ac:dyDescent="0.25">
      <c r="D1981" s="50">
        <v>10215054</v>
      </c>
      <c r="E1981" s="50" t="s">
        <v>39</v>
      </c>
      <c r="F1981" s="50">
        <v>9810006000</v>
      </c>
      <c r="G1981" s="50"/>
      <c r="H1981" s="50"/>
      <c r="I1981" s="50"/>
      <c r="J1981" s="50"/>
      <c r="K1981" s="50"/>
      <c r="L1981" s="50"/>
    </row>
    <row r="1982" spans="4:12" x14ac:dyDescent="0.25">
      <c r="D1982" s="50">
        <v>10215055</v>
      </c>
      <c r="E1982" s="50" t="s">
        <v>39</v>
      </c>
      <c r="F1982" s="50">
        <v>9810006000</v>
      </c>
      <c r="G1982" s="50"/>
      <c r="H1982" s="50"/>
      <c r="I1982" s="50"/>
      <c r="J1982" s="50"/>
      <c r="K1982" s="50"/>
      <c r="L1982" s="50"/>
    </row>
    <row r="1983" spans="4:12" x14ac:dyDescent="0.25">
      <c r="D1983" s="50">
        <v>10215056</v>
      </c>
      <c r="E1983" s="50" t="s">
        <v>39</v>
      </c>
      <c r="F1983" s="50">
        <v>9810006000</v>
      </c>
      <c r="G1983" s="50"/>
      <c r="H1983" s="50"/>
      <c r="I1983" s="50"/>
      <c r="J1983" s="50"/>
      <c r="K1983" s="50"/>
      <c r="L1983" s="50"/>
    </row>
    <row r="1984" spans="4:12" x14ac:dyDescent="0.25">
      <c r="D1984" s="50">
        <v>10215057</v>
      </c>
      <c r="E1984" s="50" t="s">
        <v>39</v>
      </c>
      <c r="F1984" s="50">
        <v>9810006000</v>
      </c>
      <c r="G1984" s="50"/>
      <c r="H1984" s="50"/>
      <c r="I1984" s="50"/>
      <c r="J1984" s="50"/>
      <c r="K1984" s="50"/>
      <c r="L1984" s="50"/>
    </row>
    <row r="1985" spans="4:12" x14ac:dyDescent="0.25">
      <c r="D1985" s="50">
        <v>10215058</v>
      </c>
      <c r="E1985" s="50" t="s">
        <v>39</v>
      </c>
      <c r="F1985" s="50">
        <v>9810006000</v>
      </c>
      <c r="G1985" s="50"/>
      <c r="H1985" s="50"/>
      <c r="I1985" s="50"/>
      <c r="J1985" s="50"/>
      <c r="K1985" s="50"/>
      <c r="L1985" s="50"/>
    </row>
    <row r="1986" spans="4:12" x14ac:dyDescent="0.25">
      <c r="D1986" s="50">
        <v>10215059</v>
      </c>
      <c r="E1986" s="50" t="s">
        <v>39</v>
      </c>
      <c r="F1986" s="50">
        <v>9810006000</v>
      </c>
      <c r="G1986" s="50"/>
      <c r="H1986" s="50"/>
      <c r="I1986" s="50"/>
      <c r="J1986" s="50"/>
      <c r="K1986" s="50"/>
      <c r="L1986" s="50"/>
    </row>
    <row r="1987" spans="4:12" x14ac:dyDescent="0.25">
      <c r="D1987" s="50">
        <v>10215060</v>
      </c>
      <c r="E1987" s="50" t="s">
        <v>39</v>
      </c>
      <c r="F1987" s="50">
        <v>9810006000</v>
      </c>
      <c r="G1987" s="50"/>
      <c r="H1987" s="50"/>
      <c r="I1987" s="50"/>
      <c r="J1987" s="50"/>
      <c r="K1987" s="50"/>
      <c r="L1987" s="50"/>
    </row>
    <row r="1988" spans="4:12" x14ac:dyDescent="0.25">
      <c r="D1988" s="50">
        <v>10215061</v>
      </c>
      <c r="E1988" s="50" t="s">
        <v>39</v>
      </c>
      <c r="F1988" s="50">
        <v>9810008000</v>
      </c>
      <c r="G1988" s="50"/>
      <c r="H1988" s="50"/>
      <c r="I1988" s="50"/>
      <c r="J1988" s="50"/>
      <c r="K1988" s="50"/>
      <c r="L1988" s="50"/>
    </row>
    <row r="1989" spans="4:12" x14ac:dyDescent="0.25">
      <c r="D1989" s="50">
        <v>10215062</v>
      </c>
      <c r="E1989" s="50" t="s">
        <v>39</v>
      </c>
      <c r="F1989" s="50">
        <v>9810008000</v>
      </c>
      <c r="G1989" s="50"/>
      <c r="H1989" s="50"/>
      <c r="I1989" s="50"/>
      <c r="J1989" s="50"/>
      <c r="K1989" s="50"/>
      <c r="L1989" s="50"/>
    </row>
    <row r="1990" spans="4:12" x14ac:dyDescent="0.25">
      <c r="D1990" s="50">
        <v>10215063</v>
      </c>
      <c r="E1990" s="50" t="s">
        <v>39</v>
      </c>
      <c r="F1990" s="50">
        <v>9810008000</v>
      </c>
      <c r="G1990" s="50"/>
      <c r="H1990" s="50"/>
      <c r="I1990" s="50"/>
      <c r="J1990" s="50"/>
      <c r="K1990" s="50"/>
      <c r="L1990" s="50"/>
    </row>
    <row r="1991" spans="4:12" x14ac:dyDescent="0.25">
      <c r="D1991" s="50">
        <v>10215064</v>
      </c>
      <c r="E1991" s="50" t="s">
        <v>39</v>
      </c>
      <c r="F1991" s="50">
        <v>9810008000</v>
      </c>
      <c r="G1991" s="50"/>
      <c r="H1991" s="50"/>
      <c r="I1991" s="50"/>
      <c r="J1991" s="50"/>
      <c r="K1991" s="50"/>
      <c r="L1991" s="50"/>
    </row>
    <row r="1992" spans="4:12" x14ac:dyDescent="0.25">
      <c r="D1992" s="50">
        <v>10215065</v>
      </c>
      <c r="E1992" s="50" t="s">
        <v>39</v>
      </c>
      <c r="F1992" s="50">
        <v>9810008000</v>
      </c>
      <c r="G1992" s="50"/>
      <c r="H1992" s="50"/>
      <c r="I1992" s="50"/>
      <c r="J1992" s="50"/>
      <c r="K1992" s="50"/>
      <c r="L1992" s="50"/>
    </row>
    <row r="1993" spans="4:12" x14ac:dyDescent="0.25">
      <c r="D1993" s="50">
        <v>10215066</v>
      </c>
      <c r="E1993" s="50" t="s">
        <v>39</v>
      </c>
      <c r="F1993" s="50">
        <v>9810008000</v>
      </c>
      <c r="G1993" s="50"/>
      <c r="H1993" s="50"/>
      <c r="I1993" s="50"/>
      <c r="J1993" s="50"/>
      <c r="K1993" s="50"/>
      <c r="L1993" s="50"/>
    </row>
    <row r="1994" spans="4:12" x14ac:dyDescent="0.25">
      <c r="D1994" s="50">
        <v>10215067</v>
      </c>
      <c r="E1994" s="50" t="s">
        <v>39</v>
      </c>
      <c r="F1994" s="50">
        <v>9810008000</v>
      </c>
      <c r="G1994" s="50"/>
      <c r="H1994" s="50"/>
      <c r="I1994" s="50"/>
      <c r="J1994" s="50"/>
      <c r="K1994" s="50"/>
      <c r="L1994" s="50"/>
    </row>
    <row r="1995" spans="4:12" x14ac:dyDescent="0.25">
      <c r="D1995" s="50">
        <v>10215068</v>
      </c>
      <c r="E1995" s="50" t="s">
        <v>39</v>
      </c>
      <c r="F1995" s="50">
        <v>9810008000</v>
      </c>
      <c r="G1995" s="50"/>
      <c r="H1995" s="50"/>
      <c r="I1995" s="50"/>
      <c r="J1995" s="50"/>
      <c r="K1995" s="50"/>
      <c r="L1995" s="50"/>
    </row>
    <row r="1996" spans="4:12" x14ac:dyDescent="0.25">
      <c r="D1996" s="50">
        <v>10215069</v>
      </c>
      <c r="E1996" s="50" t="s">
        <v>39</v>
      </c>
      <c r="F1996" s="50">
        <v>9810008000</v>
      </c>
      <c r="G1996" s="50"/>
      <c r="H1996" s="50"/>
      <c r="I1996" s="50"/>
      <c r="J1996" s="50"/>
      <c r="K1996" s="50"/>
      <c r="L1996" s="50"/>
    </row>
    <row r="1997" spans="4:12" x14ac:dyDescent="0.25">
      <c r="D1997" s="50">
        <v>10215070</v>
      </c>
      <c r="E1997" s="50" t="s">
        <v>39</v>
      </c>
      <c r="F1997" s="50">
        <v>9810008000</v>
      </c>
      <c r="G1997" s="50"/>
      <c r="H1997" s="50"/>
      <c r="I1997" s="50"/>
      <c r="J1997" s="50"/>
      <c r="K1997" s="50"/>
      <c r="L1997" s="50"/>
    </row>
    <row r="1998" spans="4:12" x14ac:dyDescent="0.25">
      <c r="D1998" s="50">
        <v>10215071</v>
      </c>
      <c r="E1998" s="50" t="s">
        <v>39</v>
      </c>
      <c r="F1998" s="50">
        <v>9810008000</v>
      </c>
      <c r="G1998" s="50"/>
      <c r="H1998" s="50"/>
      <c r="I1998" s="50"/>
      <c r="J1998" s="50"/>
      <c r="K1998" s="50"/>
      <c r="L1998" s="50"/>
    </row>
    <row r="1999" spans="4:12" x14ac:dyDescent="0.25">
      <c r="D1999" s="50">
        <v>10215072</v>
      </c>
      <c r="E1999" s="50" t="s">
        <v>39</v>
      </c>
      <c r="F1999" s="50">
        <v>9810008000</v>
      </c>
      <c r="G1999" s="50"/>
      <c r="H1999" s="50"/>
      <c r="I1999" s="50"/>
      <c r="J1999" s="50"/>
      <c r="K1999" s="50"/>
      <c r="L1999" s="50"/>
    </row>
    <row r="2000" spans="4:12" x14ac:dyDescent="0.25">
      <c r="D2000" s="50">
        <v>10215073</v>
      </c>
      <c r="E2000" s="50" t="s">
        <v>39</v>
      </c>
      <c r="F2000" s="50">
        <v>9810008000</v>
      </c>
      <c r="G2000" s="50"/>
      <c r="H2000" s="50"/>
      <c r="I2000" s="50"/>
      <c r="J2000" s="50"/>
      <c r="K2000" s="50"/>
      <c r="L2000" s="50"/>
    </row>
    <row r="2001" spans="4:12" x14ac:dyDescent="0.25">
      <c r="D2001" s="50">
        <v>10215074</v>
      </c>
      <c r="E2001" s="50" t="s">
        <v>39</v>
      </c>
      <c r="F2001" s="50">
        <v>9810008000</v>
      </c>
      <c r="G2001" s="50"/>
      <c r="H2001" s="50"/>
      <c r="I2001" s="50"/>
      <c r="J2001" s="50"/>
      <c r="K2001" s="50"/>
      <c r="L2001" s="50"/>
    </row>
    <row r="2002" spans="4:12" x14ac:dyDescent="0.25">
      <c r="D2002" s="50">
        <v>10215075</v>
      </c>
      <c r="E2002" s="50" t="s">
        <v>39</v>
      </c>
      <c r="F2002" s="50">
        <v>9810008000</v>
      </c>
      <c r="G2002" s="50"/>
      <c r="H2002" s="50"/>
      <c r="I2002" s="50"/>
      <c r="J2002" s="50"/>
      <c r="K2002" s="50"/>
      <c r="L2002" s="50"/>
    </row>
    <row r="2003" spans="4:12" x14ac:dyDescent="0.25">
      <c r="D2003" s="50">
        <v>10215076</v>
      </c>
      <c r="E2003" s="50" t="s">
        <v>39</v>
      </c>
      <c r="F2003" s="50">
        <v>9810008000</v>
      </c>
      <c r="G2003" s="50"/>
      <c r="H2003" s="50"/>
      <c r="I2003" s="50"/>
      <c r="J2003" s="50"/>
      <c r="K2003" s="50"/>
      <c r="L2003" s="50"/>
    </row>
    <row r="2004" spans="4:12" x14ac:dyDescent="0.25">
      <c r="D2004" s="50">
        <v>10215077</v>
      </c>
      <c r="E2004" s="50" t="s">
        <v>39</v>
      </c>
      <c r="F2004" s="50">
        <v>9810008000</v>
      </c>
      <c r="G2004" s="50"/>
      <c r="H2004" s="50"/>
      <c r="I2004" s="50"/>
      <c r="J2004" s="50"/>
      <c r="K2004" s="50"/>
      <c r="L2004" s="50"/>
    </row>
    <row r="2005" spans="4:12" x14ac:dyDescent="0.25">
      <c r="D2005" s="50">
        <v>10215078</v>
      </c>
      <c r="E2005" s="50" t="s">
        <v>39</v>
      </c>
      <c r="F2005" s="50">
        <v>9810008000</v>
      </c>
      <c r="G2005" s="50"/>
      <c r="H2005" s="50"/>
      <c r="I2005" s="50"/>
      <c r="J2005" s="50"/>
      <c r="K2005" s="50"/>
      <c r="L2005" s="50"/>
    </row>
    <row r="2006" spans="4:12" x14ac:dyDescent="0.25">
      <c r="D2006" s="50">
        <v>10215079</v>
      </c>
      <c r="E2006" s="50" t="s">
        <v>39</v>
      </c>
      <c r="F2006" s="50">
        <v>9810008000</v>
      </c>
      <c r="G2006" s="50"/>
      <c r="H2006" s="50"/>
      <c r="I2006" s="50"/>
      <c r="J2006" s="50"/>
      <c r="K2006" s="50"/>
      <c r="L2006" s="50"/>
    </row>
    <row r="2007" spans="4:12" x14ac:dyDescent="0.25">
      <c r="D2007" s="50">
        <v>10215080</v>
      </c>
      <c r="E2007" s="50" t="s">
        <v>39</v>
      </c>
      <c r="F2007" s="50">
        <v>9810008000</v>
      </c>
      <c r="G2007" s="50"/>
      <c r="H2007" s="50"/>
      <c r="I2007" s="50"/>
      <c r="J2007" s="50"/>
      <c r="K2007" s="50"/>
      <c r="L2007" s="50"/>
    </row>
    <row r="2008" spans="4:12" x14ac:dyDescent="0.25">
      <c r="D2008" s="50">
        <v>10215081</v>
      </c>
      <c r="E2008" s="50" t="s">
        <v>39</v>
      </c>
      <c r="F2008" s="50">
        <v>9810010000</v>
      </c>
      <c r="G2008" s="50"/>
      <c r="H2008" s="50"/>
      <c r="I2008" s="50"/>
      <c r="J2008" s="50"/>
      <c r="K2008" s="50"/>
      <c r="L2008" s="50"/>
    </row>
    <row r="2009" spans="4:12" x14ac:dyDescent="0.25">
      <c r="D2009" s="50">
        <v>10215082</v>
      </c>
      <c r="E2009" s="50" t="s">
        <v>39</v>
      </c>
      <c r="F2009" s="50">
        <v>9810010000</v>
      </c>
      <c r="G2009" s="50"/>
      <c r="H2009" s="50"/>
      <c r="I2009" s="50"/>
      <c r="J2009" s="50"/>
      <c r="K2009" s="50"/>
      <c r="L2009" s="50"/>
    </row>
    <row r="2010" spans="4:12" x14ac:dyDescent="0.25">
      <c r="D2010" s="50">
        <v>10215083</v>
      </c>
      <c r="E2010" s="50" t="s">
        <v>39</v>
      </c>
      <c r="F2010" s="50">
        <v>9810010000</v>
      </c>
      <c r="G2010" s="50"/>
      <c r="H2010" s="50"/>
      <c r="I2010" s="50"/>
      <c r="J2010" s="50"/>
      <c r="K2010" s="50"/>
      <c r="L2010" s="50"/>
    </row>
    <row r="2011" spans="4:12" x14ac:dyDescent="0.25">
      <c r="D2011" s="50">
        <v>10215084</v>
      </c>
      <c r="E2011" s="50" t="s">
        <v>39</v>
      </c>
      <c r="F2011" s="50">
        <v>9810010000</v>
      </c>
      <c r="G2011" s="50"/>
      <c r="H2011" s="50"/>
      <c r="I2011" s="50"/>
      <c r="J2011" s="50"/>
      <c r="K2011" s="50"/>
      <c r="L2011" s="50"/>
    </row>
    <row r="2012" spans="4:12" x14ac:dyDescent="0.25">
      <c r="D2012" s="50">
        <v>10215085</v>
      </c>
      <c r="E2012" s="50" t="s">
        <v>39</v>
      </c>
      <c r="F2012" s="50">
        <v>9810010000</v>
      </c>
      <c r="G2012" s="50"/>
      <c r="H2012" s="50"/>
      <c r="I2012" s="50"/>
      <c r="J2012" s="50"/>
      <c r="K2012" s="50"/>
      <c r="L2012" s="50"/>
    </row>
    <row r="2013" spans="4:12" x14ac:dyDescent="0.25">
      <c r="D2013" s="50">
        <v>10215086</v>
      </c>
      <c r="E2013" s="50" t="s">
        <v>39</v>
      </c>
      <c r="F2013" s="50">
        <v>9810010000</v>
      </c>
      <c r="G2013" s="50"/>
      <c r="H2013" s="50"/>
      <c r="I2013" s="50"/>
      <c r="J2013" s="50"/>
      <c r="K2013" s="50"/>
      <c r="L2013" s="50"/>
    </row>
    <row r="2014" spans="4:12" x14ac:dyDescent="0.25">
      <c r="D2014" s="50">
        <v>10215087</v>
      </c>
      <c r="E2014" s="50" t="s">
        <v>39</v>
      </c>
      <c r="F2014" s="50">
        <v>9810010000</v>
      </c>
      <c r="G2014" s="50"/>
      <c r="H2014" s="50"/>
      <c r="I2014" s="50"/>
      <c r="J2014" s="50"/>
      <c r="K2014" s="50"/>
      <c r="L2014" s="50"/>
    </row>
    <row r="2015" spans="4:12" x14ac:dyDescent="0.25">
      <c r="D2015" s="50">
        <v>10215088</v>
      </c>
      <c r="E2015" s="50" t="s">
        <v>39</v>
      </c>
      <c r="F2015" s="50">
        <v>9810010000</v>
      </c>
      <c r="G2015" s="50"/>
      <c r="H2015" s="50"/>
      <c r="I2015" s="50"/>
      <c r="J2015" s="50"/>
      <c r="K2015" s="50"/>
      <c r="L2015" s="50"/>
    </row>
    <row r="2016" spans="4:12" x14ac:dyDescent="0.25">
      <c r="D2016" s="50">
        <v>10215089</v>
      </c>
      <c r="E2016" s="50" t="s">
        <v>39</v>
      </c>
      <c r="F2016" s="50">
        <v>9810010000</v>
      </c>
      <c r="G2016" s="50"/>
      <c r="H2016" s="50"/>
      <c r="I2016" s="50"/>
      <c r="J2016" s="50"/>
      <c r="K2016" s="50"/>
      <c r="L2016" s="50"/>
    </row>
    <row r="2017" spans="4:12" x14ac:dyDescent="0.25">
      <c r="D2017" s="50">
        <v>10215090</v>
      </c>
      <c r="E2017" s="50" t="s">
        <v>39</v>
      </c>
      <c r="F2017" s="50">
        <v>9810010000</v>
      </c>
      <c r="G2017" s="50"/>
      <c r="H2017" s="50"/>
      <c r="I2017" s="50"/>
      <c r="J2017" s="50"/>
      <c r="K2017" s="50"/>
      <c r="L2017" s="50"/>
    </row>
    <row r="2018" spans="4:12" x14ac:dyDescent="0.25">
      <c r="D2018" s="50">
        <v>10215091</v>
      </c>
      <c r="E2018" s="50" t="s">
        <v>39</v>
      </c>
      <c r="F2018" s="50">
        <v>9810010000</v>
      </c>
      <c r="G2018" s="50"/>
      <c r="H2018" s="50"/>
      <c r="I2018" s="50"/>
      <c r="J2018" s="50"/>
      <c r="K2018" s="50"/>
      <c r="L2018" s="50"/>
    </row>
    <row r="2019" spans="4:12" x14ac:dyDescent="0.25">
      <c r="D2019" s="50">
        <v>10215092</v>
      </c>
      <c r="E2019" s="50" t="s">
        <v>39</v>
      </c>
      <c r="F2019" s="50">
        <v>9810010000</v>
      </c>
      <c r="G2019" s="50"/>
      <c r="H2019" s="50"/>
      <c r="I2019" s="50"/>
      <c r="J2019" s="50"/>
      <c r="K2019" s="50"/>
      <c r="L2019" s="50"/>
    </row>
    <row r="2020" spans="4:12" x14ac:dyDescent="0.25">
      <c r="D2020" s="50">
        <v>10215093</v>
      </c>
      <c r="E2020" s="50" t="s">
        <v>39</v>
      </c>
      <c r="F2020" s="50">
        <v>9810010000</v>
      </c>
      <c r="G2020" s="50"/>
      <c r="H2020" s="50"/>
      <c r="I2020" s="50"/>
      <c r="J2020" s="50"/>
      <c r="K2020" s="50"/>
      <c r="L2020" s="50"/>
    </row>
    <row r="2021" spans="4:12" x14ac:dyDescent="0.25">
      <c r="D2021" s="50">
        <v>10215095</v>
      </c>
      <c r="E2021" s="50" t="s">
        <v>39</v>
      </c>
      <c r="F2021" s="50">
        <v>9810010000</v>
      </c>
      <c r="G2021" s="50"/>
      <c r="H2021" s="50"/>
      <c r="I2021" s="50"/>
      <c r="J2021" s="50"/>
      <c r="K2021" s="50"/>
      <c r="L2021" s="50"/>
    </row>
    <row r="2022" spans="4:12" x14ac:dyDescent="0.25">
      <c r="D2022" s="50">
        <v>10215096</v>
      </c>
      <c r="E2022" s="50" t="s">
        <v>39</v>
      </c>
      <c r="F2022" s="50">
        <v>9810010000</v>
      </c>
      <c r="G2022" s="50"/>
      <c r="H2022" s="50"/>
      <c r="I2022" s="50"/>
      <c r="J2022" s="50"/>
      <c r="K2022" s="50"/>
      <c r="L2022" s="50"/>
    </row>
    <row r="2023" spans="4:12" x14ac:dyDescent="0.25">
      <c r="D2023" s="50">
        <v>10215097</v>
      </c>
      <c r="E2023" s="50" t="s">
        <v>39</v>
      </c>
      <c r="F2023" s="50">
        <v>9810010000</v>
      </c>
      <c r="G2023" s="50"/>
      <c r="H2023" s="50"/>
      <c r="I2023" s="50"/>
      <c r="J2023" s="50"/>
      <c r="K2023" s="50"/>
      <c r="L2023" s="50"/>
    </row>
    <row r="2024" spans="4:12" x14ac:dyDescent="0.25">
      <c r="D2024" s="50">
        <v>10215098</v>
      </c>
      <c r="E2024" s="50" t="s">
        <v>39</v>
      </c>
      <c r="F2024" s="50">
        <v>9810010000</v>
      </c>
      <c r="G2024" s="50"/>
      <c r="H2024" s="50"/>
      <c r="I2024" s="50"/>
      <c r="J2024" s="50"/>
      <c r="K2024" s="50"/>
      <c r="L2024" s="50"/>
    </row>
    <row r="2025" spans="4:12" x14ac:dyDescent="0.25">
      <c r="D2025" s="50">
        <v>10215099</v>
      </c>
      <c r="E2025" s="50" t="s">
        <v>39</v>
      </c>
      <c r="F2025" s="50">
        <v>9810010000</v>
      </c>
      <c r="G2025" s="50"/>
      <c r="H2025" s="50"/>
      <c r="I2025" s="50"/>
      <c r="J2025" s="50"/>
      <c r="K2025" s="50"/>
      <c r="L2025" s="50"/>
    </row>
    <row r="2026" spans="4:12" x14ac:dyDescent="0.25">
      <c r="D2026" s="50">
        <v>10215100</v>
      </c>
      <c r="E2026" s="50" t="s">
        <v>39</v>
      </c>
      <c r="F2026" s="50">
        <v>9810010000</v>
      </c>
      <c r="G2026" s="50"/>
      <c r="H2026" s="50"/>
      <c r="I2026" s="50"/>
      <c r="J2026" s="50"/>
      <c r="K2026" s="50"/>
      <c r="L2026" s="50"/>
    </row>
    <row r="2027" spans="4:12" x14ac:dyDescent="0.25">
      <c r="D2027" s="50">
        <v>10215101</v>
      </c>
      <c r="E2027" s="50" t="s">
        <v>39</v>
      </c>
      <c r="F2027" s="50">
        <v>9810012000</v>
      </c>
      <c r="G2027" s="50"/>
      <c r="H2027" s="50"/>
      <c r="I2027" s="50"/>
      <c r="J2027" s="50"/>
      <c r="K2027" s="50"/>
      <c r="L2027" s="50"/>
    </row>
    <row r="2028" spans="4:12" x14ac:dyDescent="0.25">
      <c r="D2028" s="50">
        <v>10215102</v>
      </c>
      <c r="E2028" s="50" t="s">
        <v>39</v>
      </c>
      <c r="F2028" s="50">
        <v>9810012000</v>
      </c>
      <c r="G2028" s="50"/>
      <c r="H2028" s="50"/>
      <c r="I2028" s="50"/>
      <c r="J2028" s="50"/>
      <c r="K2028" s="50"/>
      <c r="L2028" s="50"/>
    </row>
    <row r="2029" spans="4:12" x14ac:dyDescent="0.25">
      <c r="D2029" s="50">
        <v>10215103</v>
      </c>
      <c r="E2029" s="50" t="s">
        <v>39</v>
      </c>
      <c r="F2029" s="50">
        <v>9810012000</v>
      </c>
      <c r="G2029" s="50"/>
      <c r="H2029" s="50"/>
      <c r="I2029" s="50"/>
      <c r="J2029" s="50"/>
      <c r="K2029" s="50"/>
      <c r="L2029" s="50"/>
    </row>
    <row r="2030" spans="4:12" x14ac:dyDescent="0.25">
      <c r="D2030" s="50">
        <v>10215104</v>
      </c>
      <c r="E2030" s="50" t="s">
        <v>39</v>
      </c>
      <c r="F2030" s="50">
        <v>9810012000</v>
      </c>
      <c r="G2030" s="50"/>
      <c r="H2030" s="50"/>
      <c r="I2030" s="50"/>
      <c r="J2030" s="50"/>
      <c r="K2030" s="50"/>
      <c r="L2030" s="50"/>
    </row>
    <row r="2031" spans="4:12" x14ac:dyDescent="0.25">
      <c r="D2031" s="50">
        <v>10215105</v>
      </c>
      <c r="E2031" s="50" t="s">
        <v>39</v>
      </c>
      <c r="F2031" s="50">
        <v>9810012000</v>
      </c>
      <c r="G2031" s="50"/>
      <c r="H2031" s="50"/>
      <c r="I2031" s="50"/>
      <c r="J2031" s="50"/>
      <c r="K2031" s="50"/>
      <c r="L2031" s="50"/>
    </row>
    <row r="2032" spans="4:12" x14ac:dyDescent="0.25">
      <c r="D2032" s="50">
        <v>10215108</v>
      </c>
      <c r="E2032" s="50" t="s">
        <v>39</v>
      </c>
      <c r="F2032" s="50">
        <v>9810012000</v>
      </c>
      <c r="G2032" s="50"/>
      <c r="H2032" s="50"/>
      <c r="I2032" s="50"/>
      <c r="J2032" s="50"/>
      <c r="K2032" s="50"/>
      <c r="L2032" s="50"/>
    </row>
    <row r="2033" spans="4:12" x14ac:dyDescent="0.25">
      <c r="D2033" s="50">
        <v>10215110</v>
      </c>
      <c r="E2033" s="50" t="s">
        <v>39</v>
      </c>
      <c r="F2033" s="50">
        <v>9810012000</v>
      </c>
      <c r="G2033" s="50"/>
      <c r="H2033" s="50"/>
      <c r="I2033" s="50"/>
      <c r="J2033" s="50"/>
      <c r="K2033" s="50"/>
      <c r="L2033" s="50"/>
    </row>
    <row r="2034" spans="4:12" x14ac:dyDescent="0.25">
      <c r="D2034" s="50">
        <v>10215115</v>
      </c>
      <c r="E2034" s="50" t="s">
        <v>39</v>
      </c>
      <c r="F2034" s="50">
        <v>9810012000</v>
      </c>
      <c r="G2034" s="50"/>
      <c r="H2034" s="50"/>
      <c r="I2034" s="50"/>
      <c r="J2034" s="50"/>
      <c r="K2034" s="50"/>
      <c r="L2034" s="50"/>
    </row>
    <row r="2035" spans="4:12" x14ac:dyDescent="0.25">
      <c r="D2035" s="50">
        <v>10215118</v>
      </c>
      <c r="E2035" s="50" t="s">
        <v>39</v>
      </c>
      <c r="F2035" s="50">
        <v>9810012000</v>
      </c>
      <c r="G2035" s="50"/>
      <c r="H2035" s="50"/>
      <c r="I2035" s="50"/>
      <c r="J2035" s="50"/>
      <c r="K2035" s="50"/>
      <c r="L2035" s="50"/>
    </row>
    <row r="2036" spans="4:12" x14ac:dyDescent="0.25">
      <c r="D2036" s="50">
        <v>10215120</v>
      </c>
      <c r="E2036" s="50" t="s">
        <v>39</v>
      </c>
      <c r="F2036" s="50">
        <v>9810012000</v>
      </c>
      <c r="G2036" s="50"/>
      <c r="H2036" s="50"/>
      <c r="I2036" s="50"/>
      <c r="J2036" s="50"/>
      <c r="K2036" s="50"/>
      <c r="L2036" s="50"/>
    </row>
    <row r="2037" spans="4:12" x14ac:dyDescent="0.25">
      <c r="D2037" s="50">
        <v>10215125</v>
      </c>
      <c r="E2037" s="50" t="s">
        <v>39</v>
      </c>
      <c r="F2037" s="50">
        <v>9810014000</v>
      </c>
      <c r="G2037" s="50"/>
      <c r="H2037" s="50"/>
      <c r="I2037" s="50"/>
      <c r="J2037" s="50"/>
      <c r="K2037" s="50"/>
      <c r="L2037" s="50"/>
    </row>
    <row r="2038" spans="4:12" x14ac:dyDescent="0.25">
      <c r="D2038" s="50">
        <v>10215130</v>
      </c>
      <c r="E2038" s="50" t="s">
        <v>39</v>
      </c>
      <c r="F2038" s="50">
        <v>9810014000</v>
      </c>
      <c r="G2038" s="50"/>
      <c r="H2038" s="50"/>
      <c r="I2038" s="50"/>
      <c r="J2038" s="50"/>
      <c r="K2038" s="50"/>
      <c r="L2038" s="50"/>
    </row>
    <row r="2039" spans="4:12" x14ac:dyDescent="0.25">
      <c r="D2039" s="50">
        <v>10215135</v>
      </c>
      <c r="E2039" s="50" t="s">
        <v>39</v>
      </c>
      <c r="F2039" s="50">
        <v>9810014000</v>
      </c>
      <c r="G2039" s="50"/>
      <c r="H2039" s="50"/>
      <c r="I2039" s="50"/>
      <c r="J2039" s="50"/>
      <c r="K2039" s="50"/>
      <c r="L2039" s="50"/>
    </row>
    <row r="2040" spans="4:12" x14ac:dyDescent="0.25">
      <c r="D2040" s="50">
        <v>10215140</v>
      </c>
      <c r="E2040" s="50" t="s">
        <v>39</v>
      </c>
      <c r="F2040" s="50">
        <v>9810014000</v>
      </c>
      <c r="G2040" s="50"/>
      <c r="H2040" s="50"/>
      <c r="I2040" s="50"/>
      <c r="J2040" s="50"/>
      <c r="K2040" s="50"/>
      <c r="L2040" s="50"/>
    </row>
    <row r="2041" spans="4:12" x14ac:dyDescent="0.25">
      <c r="D2041" s="50">
        <v>10223030</v>
      </c>
      <c r="E2041" s="50" t="s">
        <v>39</v>
      </c>
      <c r="F2041" s="50">
        <v>9810004000</v>
      </c>
      <c r="G2041" s="50"/>
      <c r="H2041" s="50"/>
      <c r="I2041" s="50"/>
      <c r="J2041" s="50"/>
      <c r="K2041" s="50"/>
      <c r="L2041" s="50"/>
    </row>
    <row r="2042" spans="4:12" x14ac:dyDescent="0.25">
      <c r="D2042" s="50">
        <v>10223033</v>
      </c>
      <c r="E2042" s="50" t="s">
        <v>39</v>
      </c>
      <c r="F2042" s="50">
        <v>9810004000</v>
      </c>
      <c r="G2042" s="50"/>
      <c r="H2042" s="50"/>
      <c r="I2042" s="50"/>
      <c r="J2042" s="50"/>
      <c r="K2042" s="50"/>
      <c r="L2042" s="50"/>
    </row>
    <row r="2043" spans="4:12" x14ac:dyDescent="0.25">
      <c r="D2043" s="50">
        <v>10223035</v>
      </c>
      <c r="E2043" s="50" t="s">
        <v>39</v>
      </c>
      <c r="F2043" s="50">
        <v>9810004000</v>
      </c>
      <c r="G2043" s="50"/>
      <c r="H2043" s="50"/>
      <c r="I2043" s="50"/>
      <c r="J2043" s="50"/>
      <c r="K2043" s="50"/>
      <c r="L2043" s="50"/>
    </row>
    <row r="2044" spans="4:12" x14ac:dyDescent="0.25">
      <c r="D2044" s="50">
        <v>10223040</v>
      </c>
      <c r="E2044" s="50" t="s">
        <v>39</v>
      </c>
      <c r="F2044" s="50">
        <v>9810004000</v>
      </c>
      <c r="G2044" s="50"/>
      <c r="H2044" s="50"/>
      <c r="I2044" s="50"/>
      <c r="J2044" s="50"/>
      <c r="K2044" s="50"/>
      <c r="L2044" s="50"/>
    </row>
    <row r="2045" spans="4:12" x14ac:dyDescent="0.25">
      <c r="D2045" s="50">
        <v>10223042</v>
      </c>
      <c r="E2045" s="50" t="s">
        <v>39</v>
      </c>
      <c r="F2045" s="50">
        <v>9810006000</v>
      </c>
      <c r="G2045" s="50"/>
      <c r="H2045" s="50"/>
      <c r="I2045" s="50"/>
      <c r="J2045" s="50"/>
      <c r="K2045" s="50"/>
      <c r="L2045" s="50"/>
    </row>
    <row r="2046" spans="4:12" x14ac:dyDescent="0.25">
      <c r="D2046" s="50">
        <v>10223045</v>
      </c>
      <c r="E2046" s="50" t="s">
        <v>39</v>
      </c>
      <c r="F2046" s="50">
        <v>9810006000</v>
      </c>
      <c r="G2046" s="50"/>
      <c r="H2046" s="50"/>
      <c r="I2046" s="50"/>
      <c r="J2046" s="50"/>
      <c r="K2046" s="50"/>
      <c r="L2046" s="50"/>
    </row>
    <row r="2047" spans="4:12" x14ac:dyDescent="0.25">
      <c r="D2047" s="50">
        <v>10223050</v>
      </c>
      <c r="E2047" s="50" t="s">
        <v>39</v>
      </c>
      <c r="F2047" s="50">
        <v>9810006000</v>
      </c>
      <c r="G2047" s="50"/>
      <c r="H2047" s="50"/>
      <c r="I2047" s="50"/>
      <c r="J2047" s="50"/>
      <c r="K2047" s="50"/>
      <c r="L2047" s="50"/>
    </row>
    <row r="2048" spans="4:12" x14ac:dyDescent="0.25">
      <c r="D2048" s="50">
        <v>10223055</v>
      </c>
      <c r="E2048" s="50" t="s">
        <v>39</v>
      </c>
      <c r="F2048" s="50">
        <v>9810006000</v>
      </c>
      <c r="G2048" s="50"/>
      <c r="H2048" s="50"/>
      <c r="I2048" s="50"/>
      <c r="J2048" s="50"/>
      <c r="K2048" s="50"/>
      <c r="L2048" s="50"/>
    </row>
    <row r="2049" spans="4:12" x14ac:dyDescent="0.25">
      <c r="D2049" s="50">
        <v>10223060</v>
      </c>
      <c r="E2049" s="50" t="s">
        <v>39</v>
      </c>
      <c r="F2049" s="50">
        <v>9810006000</v>
      </c>
      <c r="G2049" s="50"/>
      <c r="H2049" s="50"/>
      <c r="I2049" s="50"/>
      <c r="J2049" s="50"/>
      <c r="K2049" s="50"/>
      <c r="L2049" s="50"/>
    </row>
    <row r="2050" spans="4:12" x14ac:dyDescent="0.25">
      <c r="D2050" s="50">
        <v>10223065</v>
      </c>
      <c r="E2050" s="50" t="s">
        <v>39</v>
      </c>
      <c r="F2050" s="50">
        <v>9810008000</v>
      </c>
      <c r="G2050" s="50"/>
      <c r="H2050" s="50"/>
      <c r="I2050" s="50"/>
      <c r="J2050" s="50"/>
      <c r="K2050" s="50"/>
      <c r="L2050" s="50"/>
    </row>
    <row r="2051" spans="4:12" x14ac:dyDescent="0.25">
      <c r="D2051" s="50">
        <v>10223068</v>
      </c>
      <c r="E2051" s="50" t="s">
        <v>39</v>
      </c>
      <c r="F2051" s="50">
        <v>9810008000</v>
      </c>
      <c r="G2051" s="50"/>
      <c r="H2051" s="50"/>
      <c r="I2051" s="50"/>
      <c r="J2051" s="50"/>
      <c r="K2051" s="50"/>
      <c r="L2051" s="50"/>
    </row>
    <row r="2052" spans="4:12" x14ac:dyDescent="0.25">
      <c r="D2052" s="50">
        <v>10223070</v>
      </c>
      <c r="E2052" s="50" t="s">
        <v>39</v>
      </c>
      <c r="F2052" s="50">
        <v>9810008000</v>
      </c>
      <c r="G2052" s="50"/>
      <c r="H2052" s="50"/>
      <c r="I2052" s="50"/>
      <c r="J2052" s="50"/>
      <c r="K2052" s="50"/>
      <c r="L2052" s="50"/>
    </row>
    <row r="2053" spans="4:12" x14ac:dyDescent="0.25">
      <c r="D2053" s="50">
        <v>10223075</v>
      </c>
      <c r="E2053" s="50" t="s">
        <v>39</v>
      </c>
      <c r="F2053" s="50">
        <v>9810008000</v>
      </c>
      <c r="G2053" s="50"/>
      <c r="H2053" s="50"/>
      <c r="I2053" s="50"/>
      <c r="J2053" s="50"/>
      <c r="K2053" s="50"/>
      <c r="L2053" s="50"/>
    </row>
    <row r="2054" spans="4:12" x14ac:dyDescent="0.25">
      <c r="D2054" s="50">
        <v>10223080</v>
      </c>
      <c r="E2054" s="50" t="s">
        <v>39</v>
      </c>
      <c r="F2054" s="50">
        <v>9810008000</v>
      </c>
      <c r="G2054" s="50"/>
      <c r="H2054" s="50"/>
      <c r="I2054" s="50"/>
      <c r="J2054" s="50"/>
      <c r="K2054" s="50"/>
      <c r="L2054" s="50"/>
    </row>
    <row r="2055" spans="4:12" x14ac:dyDescent="0.25">
      <c r="D2055" s="50">
        <v>10223085</v>
      </c>
      <c r="E2055" s="50" t="s">
        <v>39</v>
      </c>
      <c r="F2055" s="50">
        <v>9810010000</v>
      </c>
      <c r="G2055" s="50"/>
      <c r="H2055" s="50"/>
      <c r="I2055" s="50"/>
      <c r="J2055" s="50"/>
      <c r="K2055" s="50"/>
      <c r="L2055" s="50"/>
    </row>
    <row r="2056" spans="4:12" x14ac:dyDescent="0.25">
      <c r="D2056" s="50">
        <v>10223090</v>
      </c>
      <c r="E2056" s="50" t="s">
        <v>39</v>
      </c>
      <c r="F2056" s="50">
        <v>9810010000</v>
      </c>
      <c r="G2056" s="50"/>
      <c r="H2056" s="50"/>
      <c r="I2056" s="50"/>
      <c r="J2056" s="50"/>
      <c r="K2056" s="50"/>
      <c r="L2056" s="50"/>
    </row>
    <row r="2057" spans="4:12" x14ac:dyDescent="0.25">
      <c r="D2057" s="50">
        <v>10223095</v>
      </c>
      <c r="E2057" s="50" t="s">
        <v>39</v>
      </c>
      <c r="F2057" s="50">
        <v>9810010000</v>
      </c>
      <c r="G2057" s="50"/>
      <c r="H2057" s="50"/>
      <c r="I2057" s="50"/>
      <c r="J2057" s="50"/>
      <c r="K2057" s="50"/>
      <c r="L2057" s="50"/>
    </row>
    <row r="2058" spans="4:12" x14ac:dyDescent="0.25">
      <c r="D2058" s="50">
        <v>10223100</v>
      </c>
      <c r="E2058" s="50" t="s">
        <v>39</v>
      </c>
      <c r="F2058" s="50">
        <v>9810010000</v>
      </c>
      <c r="G2058" s="50"/>
      <c r="H2058" s="50"/>
      <c r="I2058" s="50"/>
      <c r="J2058" s="50"/>
      <c r="K2058" s="50"/>
      <c r="L2058" s="50"/>
    </row>
    <row r="2059" spans="4:12" x14ac:dyDescent="0.25">
      <c r="D2059" s="50">
        <v>10223102</v>
      </c>
      <c r="E2059" s="50" t="s">
        <v>39</v>
      </c>
      <c r="F2059" s="50">
        <v>9810012000</v>
      </c>
      <c r="G2059" s="50"/>
      <c r="H2059" s="50"/>
      <c r="I2059" s="50"/>
      <c r="J2059" s="50"/>
      <c r="K2059" s="50"/>
      <c r="L2059" s="50"/>
    </row>
    <row r="2060" spans="4:12" x14ac:dyDescent="0.25">
      <c r="D2060" s="50">
        <v>10223105</v>
      </c>
      <c r="E2060" s="50" t="s">
        <v>39</v>
      </c>
      <c r="F2060" s="50">
        <v>9810012000</v>
      </c>
      <c r="G2060" s="50"/>
      <c r="H2060" s="50"/>
      <c r="I2060" s="50"/>
      <c r="J2060" s="50"/>
      <c r="K2060" s="50"/>
      <c r="L2060" s="50"/>
    </row>
    <row r="2061" spans="4:12" x14ac:dyDescent="0.25">
      <c r="D2061" s="50">
        <v>10223110</v>
      </c>
      <c r="E2061" s="50" t="s">
        <v>39</v>
      </c>
      <c r="F2061" s="50">
        <v>9810012000</v>
      </c>
      <c r="G2061" s="50"/>
      <c r="H2061" s="50"/>
      <c r="I2061" s="50"/>
      <c r="J2061" s="50"/>
      <c r="K2061" s="50"/>
      <c r="L2061" s="50"/>
    </row>
    <row r="2062" spans="4:12" x14ac:dyDescent="0.25">
      <c r="D2062" s="50">
        <v>10223115</v>
      </c>
      <c r="E2062" s="50" t="s">
        <v>39</v>
      </c>
      <c r="F2062" s="50">
        <v>9810012000</v>
      </c>
      <c r="G2062" s="50"/>
      <c r="H2062" s="50"/>
      <c r="I2062" s="50"/>
      <c r="J2062" s="50"/>
      <c r="K2062" s="50"/>
      <c r="L2062" s="50"/>
    </row>
    <row r="2063" spans="4:12" x14ac:dyDescent="0.25">
      <c r="D2063" s="50">
        <v>10223120</v>
      </c>
      <c r="E2063" s="50" t="s">
        <v>39</v>
      </c>
      <c r="F2063" s="50">
        <v>9810012000</v>
      </c>
      <c r="G2063" s="50"/>
      <c r="H2063" s="50"/>
      <c r="I2063" s="50"/>
      <c r="J2063" s="50"/>
      <c r="K2063" s="50"/>
      <c r="L2063" s="50"/>
    </row>
    <row r="2064" spans="4:12" x14ac:dyDescent="0.25">
      <c r="D2064" s="50">
        <v>10223130</v>
      </c>
      <c r="E2064" s="50" t="s">
        <v>39</v>
      </c>
      <c r="F2064" s="50">
        <v>9810014000</v>
      </c>
      <c r="G2064" s="50"/>
      <c r="H2064" s="50"/>
      <c r="I2064" s="50"/>
      <c r="J2064" s="50"/>
      <c r="K2064" s="50"/>
      <c r="L2064" s="50"/>
    </row>
    <row r="2065" spans="4:12" x14ac:dyDescent="0.25">
      <c r="D2065" s="50">
        <v>10224030</v>
      </c>
      <c r="E2065" s="50" t="s">
        <v>39</v>
      </c>
      <c r="F2065" s="50">
        <v>9824404000</v>
      </c>
      <c r="G2065" s="50">
        <v>9810004000</v>
      </c>
      <c r="H2065" s="50">
        <v>9835004000</v>
      </c>
      <c r="I2065" s="50"/>
      <c r="J2065" s="50"/>
      <c r="K2065" s="50"/>
      <c r="L2065" s="50"/>
    </row>
    <row r="2066" spans="4:12" x14ac:dyDescent="0.25">
      <c r="D2066" s="50">
        <v>10224033</v>
      </c>
      <c r="E2066" s="50" t="s">
        <v>39</v>
      </c>
      <c r="F2066" s="50">
        <v>9824404000</v>
      </c>
      <c r="G2066" s="50">
        <v>9810004000</v>
      </c>
      <c r="H2066" s="50">
        <v>9835004000</v>
      </c>
      <c r="I2066" s="50"/>
      <c r="J2066" s="50"/>
      <c r="K2066" s="50"/>
      <c r="L2066" s="50"/>
    </row>
    <row r="2067" spans="4:12" x14ac:dyDescent="0.25">
      <c r="D2067" s="50">
        <v>10224035</v>
      </c>
      <c r="E2067" s="50" t="s">
        <v>39</v>
      </c>
      <c r="F2067" s="50">
        <v>9824404000</v>
      </c>
      <c r="G2067" s="50">
        <v>9810004000</v>
      </c>
      <c r="H2067" s="50">
        <v>9835004000</v>
      </c>
      <c r="I2067" s="50"/>
      <c r="J2067" s="50"/>
      <c r="K2067" s="50"/>
      <c r="L2067" s="50"/>
    </row>
    <row r="2068" spans="4:12" x14ac:dyDescent="0.25">
      <c r="D2068" s="50">
        <v>10224038</v>
      </c>
      <c r="E2068" s="50" t="s">
        <v>39</v>
      </c>
      <c r="F2068" s="50">
        <v>9824404000</v>
      </c>
      <c r="G2068" s="50">
        <v>9810004000</v>
      </c>
      <c r="H2068" s="50">
        <v>9835004000</v>
      </c>
      <c r="I2068" s="50"/>
      <c r="J2068" s="50"/>
      <c r="K2068" s="50"/>
      <c r="L2068" s="50"/>
    </row>
    <row r="2069" spans="4:12" x14ac:dyDescent="0.25">
      <c r="D2069" s="50">
        <v>10224040</v>
      </c>
      <c r="E2069" s="50" t="s">
        <v>39</v>
      </c>
      <c r="F2069" s="50">
        <v>9824404000</v>
      </c>
      <c r="G2069" s="50">
        <v>9810004000</v>
      </c>
      <c r="H2069" s="50">
        <v>9835004000</v>
      </c>
      <c r="I2069" s="50"/>
      <c r="J2069" s="50"/>
      <c r="K2069" s="50"/>
      <c r="L2069" s="50"/>
    </row>
    <row r="2070" spans="4:12" x14ac:dyDescent="0.25">
      <c r="D2070" s="50">
        <v>10224042</v>
      </c>
      <c r="E2070" s="50" t="s">
        <v>39</v>
      </c>
      <c r="F2070" s="50">
        <v>9824406000</v>
      </c>
      <c r="G2070" s="50">
        <v>9810006000</v>
      </c>
      <c r="H2070" s="50">
        <v>9835006000</v>
      </c>
      <c r="I2070" s="50"/>
      <c r="J2070" s="50"/>
      <c r="K2070" s="50"/>
      <c r="L2070" s="50"/>
    </row>
    <row r="2071" spans="4:12" x14ac:dyDescent="0.25">
      <c r="D2071" s="50">
        <v>10224045</v>
      </c>
      <c r="E2071" s="50" t="s">
        <v>39</v>
      </c>
      <c r="F2071" s="50">
        <v>9824406000</v>
      </c>
      <c r="G2071" s="50">
        <v>9810006000</v>
      </c>
      <c r="H2071" s="50">
        <v>9835006000</v>
      </c>
      <c r="I2071" s="50"/>
      <c r="J2071" s="50"/>
      <c r="K2071" s="50"/>
      <c r="L2071" s="50"/>
    </row>
    <row r="2072" spans="4:12" x14ac:dyDescent="0.25">
      <c r="D2072" s="50">
        <v>10224048</v>
      </c>
      <c r="E2072" s="50" t="s">
        <v>39</v>
      </c>
      <c r="F2072" s="50">
        <v>9824406000</v>
      </c>
      <c r="G2072" s="50">
        <v>9810006000</v>
      </c>
      <c r="H2072" s="50">
        <v>9835006000</v>
      </c>
      <c r="I2072" s="50"/>
      <c r="J2072" s="50"/>
      <c r="K2072" s="50"/>
      <c r="L2072" s="50"/>
    </row>
    <row r="2073" spans="4:12" x14ac:dyDescent="0.25">
      <c r="D2073" s="50">
        <v>10224050</v>
      </c>
      <c r="E2073" s="50" t="s">
        <v>39</v>
      </c>
      <c r="F2073" s="50">
        <v>9824406000</v>
      </c>
      <c r="G2073" s="50">
        <v>9810006000</v>
      </c>
      <c r="H2073" s="50">
        <v>9835006000</v>
      </c>
      <c r="I2073" s="50"/>
      <c r="J2073" s="50"/>
      <c r="K2073" s="50"/>
      <c r="L2073" s="50"/>
    </row>
    <row r="2074" spans="4:12" x14ac:dyDescent="0.25">
      <c r="D2074" s="50">
        <v>10224055</v>
      </c>
      <c r="E2074" s="50" t="s">
        <v>39</v>
      </c>
      <c r="F2074" s="50">
        <v>9824406000</v>
      </c>
      <c r="G2074" s="50">
        <v>9810006000</v>
      </c>
      <c r="H2074" s="50">
        <v>9835006000</v>
      </c>
      <c r="I2074" s="50"/>
      <c r="J2074" s="50"/>
      <c r="K2074" s="50"/>
      <c r="L2074" s="50"/>
    </row>
    <row r="2075" spans="4:12" x14ac:dyDescent="0.25">
      <c r="D2075" s="50">
        <v>10224058</v>
      </c>
      <c r="E2075" s="50" t="s">
        <v>39</v>
      </c>
      <c r="F2075" s="50">
        <v>9824406000</v>
      </c>
      <c r="G2075" s="50">
        <v>9810006000</v>
      </c>
      <c r="H2075" s="50">
        <v>9835006000</v>
      </c>
      <c r="I2075" s="50"/>
      <c r="J2075" s="50"/>
      <c r="K2075" s="50"/>
      <c r="L2075" s="50"/>
    </row>
    <row r="2076" spans="4:12" x14ac:dyDescent="0.25">
      <c r="D2076" s="50">
        <v>10224060</v>
      </c>
      <c r="E2076" s="50" t="s">
        <v>39</v>
      </c>
      <c r="F2076" s="50">
        <v>9824406000</v>
      </c>
      <c r="G2076" s="50">
        <v>9810006000</v>
      </c>
      <c r="H2076" s="50">
        <v>9835006000</v>
      </c>
      <c r="I2076" s="50"/>
      <c r="J2076" s="50"/>
      <c r="K2076" s="50"/>
      <c r="L2076" s="50"/>
    </row>
    <row r="2077" spans="4:12" x14ac:dyDescent="0.25">
      <c r="D2077" s="50">
        <v>10224065</v>
      </c>
      <c r="E2077" s="50" t="s">
        <v>39</v>
      </c>
      <c r="F2077" s="50">
        <v>9824408000</v>
      </c>
      <c r="G2077" s="50">
        <v>9810008000</v>
      </c>
      <c r="H2077" s="50">
        <v>9835008000</v>
      </c>
      <c r="I2077" s="50"/>
      <c r="J2077" s="50"/>
      <c r="K2077" s="50"/>
      <c r="L2077" s="50"/>
    </row>
    <row r="2078" spans="4:12" x14ac:dyDescent="0.25">
      <c r="D2078" s="50">
        <v>10224068</v>
      </c>
      <c r="E2078" s="50" t="s">
        <v>39</v>
      </c>
      <c r="F2078" s="50">
        <v>9824408000</v>
      </c>
      <c r="G2078" s="50">
        <v>9810008000</v>
      </c>
      <c r="H2078" s="50">
        <v>9835008000</v>
      </c>
      <c r="I2078" s="50"/>
      <c r="J2078" s="50"/>
      <c r="K2078" s="50"/>
      <c r="L2078" s="50"/>
    </row>
    <row r="2079" spans="4:12" x14ac:dyDescent="0.25">
      <c r="D2079" s="50">
        <v>10224070</v>
      </c>
      <c r="E2079" s="50" t="s">
        <v>39</v>
      </c>
      <c r="F2079" s="50">
        <v>9824408000</v>
      </c>
      <c r="G2079" s="50">
        <v>9810008000</v>
      </c>
      <c r="H2079" s="50">
        <v>9835008000</v>
      </c>
      <c r="I2079" s="50"/>
      <c r="J2079" s="50"/>
      <c r="K2079" s="50"/>
      <c r="L2079" s="50"/>
    </row>
    <row r="2080" spans="4:12" x14ac:dyDescent="0.25">
      <c r="D2080" s="50">
        <v>10224075</v>
      </c>
      <c r="E2080" s="50" t="s">
        <v>39</v>
      </c>
      <c r="F2080" s="50">
        <v>9824408000</v>
      </c>
      <c r="G2080" s="50">
        <v>9810008000</v>
      </c>
      <c r="H2080" s="50">
        <v>9835008000</v>
      </c>
      <c r="I2080" s="50"/>
      <c r="J2080" s="50"/>
      <c r="K2080" s="50"/>
      <c r="L2080" s="50"/>
    </row>
    <row r="2081" spans="4:12" x14ac:dyDescent="0.25">
      <c r="D2081" s="50">
        <v>10224078</v>
      </c>
      <c r="E2081" s="50" t="s">
        <v>39</v>
      </c>
      <c r="F2081" s="50">
        <v>9824408000</v>
      </c>
      <c r="G2081" s="50">
        <v>9810008000</v>
      </c>
      <c r="H2081" s="50">
        <v>9835008000</v>
      </c>
      <c r="I2081" s="50"/>
      <c r="J2081" s="50"/>
      <c r="K2081" s="50"/>
      <c r="L2081" s="50"/>
    </row>
    <row r="2082" spans="4:12" x14ac:dyDescent="0.25">
      <c r="D2082" s="50">
        <v>10224080</v>
      </c>
      <c r="E2082" s="50" t="s">
        <v>39</v>
      </c>
      <c r="F2082" s="50">
        <v>9824408000</v>
      </c>
      <c r="G2082" s="50">
        <v>9810008000</v>
      </c>
      <c r="H2082" s="50">
        <v>9835008000</v>
      </c>
      <c r="I2082" s="50"/>
      <c r="J2082" s="50"/>
      <c r="K2082" s="50"/>
      <c r="L2082" s="50"/>
    </row>
    <row r="2083" spans="4:12" x14ac:dyDescent="0.25">
      <c r="D2083" s="50">
        <v>10224085</v>
      </c>
      <c r="E2083" s="50" t="s">
        <v>39</v>
      </c>
      <c r="F2083" s="50">
        <v>9824410000</v>
      </c>
      <c r="G2083" s="50">
        <v>9810010000</v>
      </c>
      <c r="H2083" s="50">
        <v>9835010000</v>
      </c>
      <c r="I2083" s="50"/>
      <c r="J2083" s="50"/>
      <c r="K2083" s="50"/>
      <c r="L2083" s="50"/>
    </row>
    <row r="2084" spans="4:12" x14ac:dyDescent="0.25">
      <c r="D2084" s="50">
        <v>10224088</v>
      </c>
      <c r="E2084" s="50" t="s">
        <v>39</v>
      </c>
      <c r="F2084" s="50">
        <v>9824410000</v>
      </c>
      <c r="G2084" s="50">
        <v>9810010000</v>
      </c>
      <c r="H2084" s="50">
        <v>9835010000</v>
      </c>
      <c r="I2084" s="50"/>
      <c r="J2084" s="50"/>
      <c r="K2084" s="50"/>
      <c r="L2084" s="50"/>
    </row>
    <row r="2085" spans="4:12" x14ac:dyDescent="0.25">
      <c r="D2085" s="50">
        <v>10224090</v>
      </c>
      <c r="E2085" s="50" t="s">
        <v>39</v>
      </c>
      <c r="F2085" s="50">
        <v>9824410000</v>
      </c>
      <c r="G2085" s="50">
        <v>9810010000</v>
      </c>
      <c r="H2085" s="50">
        <v>9835010000</v>
      </c>
      <c r="I2085" s="50"/>
      <c r="J2085" s="50"/>
      <c r="K2085" s="50"/>
      <c r="L2085" s="50"/>
    </row>
    <row r="2086" spans="4:12" x14ac:dyDescent="0.25">
      <c r="D2086" s="50">
        <v>10224095</v>
      </c>
      <c r="E2086" s="50" t="s">
        <v>39</v>
      </c>
      <c r="F2086" s="50">
        <v>9824410000</v>
      </c>
      <c r="G2086" s="50">
        <v>9810010000</v>
      </c>
      <c r="H2086" s="50">
        <v>9835010000</v>
      </c>
      <c r="I2086" s="50"/>
      <c r="J2086" s="50"/>
      <c r="K2086" s="50"/>
      <c r="L2086" s="50"/>
    </row>
    <row r="2087" spans="4:12" x14ac:dyDescent="0.25">
      <c r="D2087" s="50">
        <v>10224098</v>
      </c>
      <c r="E2087" s="50" t="s">
        <v>39</v>
      </c>
      <c r="F2087" s="50">
        <v>9824410000</v>
      </c>
      <c r="G2087" s="50">
        <v>9810010000</v>
      </c>
      <c r="H2087" s="50">
        <v>9835010000</v>
      </c>
      <c r="I2087" s="50"/>
      <c r="J2087" s="50"/>
      <c r="K2087" s="50"/>
      <c r="L2087" s="50"/>
    </row>
    <row r="2088" spans="4:12" x14ac:dyDescent="0.25">
      <c r="D2088" s="50">
        <v>10224100</v>
      </c>
      <c r="E2088" s="50" t="s">
        <v>39</v>
      </c>
      <c r="F2088" s="50">
        <v>9824410000</v>
      </c>
      <c r="G2088" s="50">
        <v>9810010000</v>
      </c>
      <c r="H2088" s="50">
        <v>9835010000</v>
      </c>
      <c r="I2088" s="50"/>
      <c r="J2088" s="50"/>
      <c r="K2088" s="50"/>
      <c r="L2088" s="50"/>
    </row>
    <row r="2089" spans="4:12" x14ac:dyDescent="0.25">
      <c r="D2089" s="50">
        <v>10224102</v>
      </c>
      <c r="E2089" s="50" t="s">
        <v>39</v>
      </c>
      <c r="F2089" s="50">
        <v>9824412000</v>
      </c>
      <c r="G2089" s="50">
        <v>9810012000</v>
      </c>
      <c r="H2089" s="50">
        <v>9835012000</v>
      </c>
      <c r="I2089" s="50"/>
      <c r="J2089" s="50"/>
      <c r="K2089" s="50"/>
      <c r="L2089" s="50"/>
    </row>
    <row r="2090" spans="4:12" x14ac:dyDescent="0.25">
      <c r="D2090" s="50">
        <v>10224105</v>
      </c>
      <c r="E2090" s="50" t="s">
        <v>39</v>
      </c>
      <c r="F2090" s="50">
        <v>9824412000</v>
      </c>
      <c r="G2090" s="50">
        <v>9810012000</v>
      </c>
      <c r="H2090" s="50">
        <v>9835012000</v>
      </c>
      <c r="I2090" s="50"/>
      <c r="J2090" s="50"/>
      <c r="K2090" s="50"/>
      <c r="L2090" s="50"/>
    </row>
    <row r="2091" spans="4:12" x14ac:dyDescent="0.25">
      <c r="D2091" s="50">
        <v>10224108</v>
      </c>
      <c r="E2091" s="50" t="s">
        <v>39</v>
      </c>
      <c r="F2091" s="50">
        <v>9824412000</v>
      </c>
      <c r="G2091" s="50">
        <v>9810012000</v>
      </c>
      <c r="H2091" s="50">
        <v>9835012000</v>
      </c>
      <c r="I2091" s="50"/>
      <c r="J2091" s="50"/>
      <c r="K2091" s="50"/>
      <c r="L2091" s="50"/>
    </row>
    <row r="2092" spans="4:12" x14ac:dyDescent="0.25">
      <c r="D2092" s="50">
        <v>10224110</v>
      </c>
      <c r="E2092" s="50" t="s">
        <v>39</v>
      </c>
      <c r="F2092" s="50">
        <v>9824412000</v>
      </c>
      <c r="G2092" s="50">
        <v>9810012000</v>
      </c>
      <c r="H2092" s="50">
        <v>9835012000</v>
      </c>
      <c r="I2092" s="50"/>
      <c r="J2092" s="50"/>
      <c r="K2092" s="50"/>
      <c r="L2092" s="50"/>
    </row>
    <row r="2093" spans="4:12" x14ac:dyDescent="0.25">
      <c r="D2093" s="50">
        <v>10224115</v>
      </c>
      <c r="E2093" s="50" t="s">
        <v>39</v>
      </c>
      <c r="F2093" s="50">
        <v>9824412000</v>
      </c>
      <c r="G2093" s="50">
        <v>9810012000</v>
      </c>
      <c r="H2093" s="50">
        <v>9835012000</v>
      </c>
      <c r="I2093" s="50"/>
      <c r="J2093" s="50"/>
      <c r="K2093" s="50"/>
      <c r="L2093" s="50"/>
    </row>
    <row r="2094" spans="4:12" x14ac:dyDescent="0.25">
      <c r="D2094" s="50">
        <v>10224118</v>
      </c>
      <c r="E2094" s="50" t="s">
        <v>39</v>
      </c>
      <c r="F2094" s="50">
        <v>9824412000</v>
      </c>
      <c r="G2094" s="50">
        <v>9810012000</v>
      </c>
      <c r="H2094" s="50">
        <v>9835012000</v>
      </c>
      <c r="I2094" s="50"/>
      <c r="J2094" s="50"/>
      <c r="K2094" s="50"/>
      <c r="L2094" s="50"/>
    </row>
    <row r="2095" spans="4:12" x14ac:dyDescent="0.25">
      <c r="D2095" s="50">
        <v>10224120</v>
      </c>
      <c r="E2095" s="50" t="s">
        <v>39</v>
      </c>
      <c r="F2095" s="50">
        <v>9824412000</v>
      </c>
      <c r="G2095" s="50">
        <v>9810012000</v>
      </c>
      <c r="H2095" s="50">
        <v>9835012000</v>
      </c>
      <c r="I2095" s="50"/>
      <c r="J2095" s="50"/>
      <c r="K2095" s="50"/>
      <c r="L2095" s="50"/>
    </row>
    <row r="2096" spans="4:12" x14ac:dyDescent="0.25">
      <c r="D2096" s="50">
        <v>10224128</v>
      </c>
      <c r="E2096" s="50" t="s">
        <v>39</v>
      </c>
      <c r="F2096" s="50">
        <v>9824414000</v>
      </c>
      <c r="G2096" s="50">
        <v>9810014000</v>
      </c>
      <c r="H2096" s="50">
        <v>9835014000</v>
      </c>
      <c r="I2096" s="50"/>
      <c r="J2096" s="50"/>
      <c r="K2096" s="50"/>
      <c r="L2096" s="50"/>
    </row>
    <row r="2097" spans="4:12" x14ac:dyDescent="0.25">
      <c r="D2097" s="50">
        <v>10224130</v>
      </c>
      <c r="E2097" s="50" t="s">
        <v>39</v>
      </c>
      <c r="F2097" s="50">
        <v>9824414000</v>
      </c>
      <c r="G2097" s="50">
        <v>9810014000</v>
      </c>
      <c r="H2097" s="50">
        <v>9835014000</v>
      </c>
      <c r="I2097" s="50"/>
      <c r="J2097" s="50"/>
      <c r="K2097" s="50"/>
      <c r="L2097" s="50"/>
    </row>
    <row r="2098" spans="4:12" x14ac:dyDescent="0.25">
      <c r="D2098" s="50">
        <v>10225020</v>
      </c>
      <c r="E2098" s="50" t="s">
        <v>39</v>
      </c>
      <c r="F2098" s="50">
        <v>9810004000</v>
      </c>
      <c r="G2098" s="50"/>
      <c r="H2098" s="50"/>
      <c r="I2098" s="50"/>
      <c r="J2098" s="50"/>
      <c r="K2098" s="50"/>
      <c r="L2098" s="50"/>
    </row>
    <row r="2099" spans="4:12" x14ac:dyDescent="0.25">
      <c r="D2099" s="50">
        <v>10225021</v>
      </c>
      <c r="E2099" s="50" t="s">
        <v>39</v>
      </c>
      <c r="F2099" s="50">
        <v>9810004000</v>
      </c>
      <c r="G2099" s="50"/>
      <c r="H2099" s="50"/>
      <c r="I2099" s="50"/>
      <c r="J2099" s="50"/>
      <c r="K2099" s="50"/>
      <c r="L2099" s="50"/>
    </row>
    <row r="2100" spans="4:12" x14ac:dyDescent="0.25">
      <c r="D2100" s="50">
        <v>10225022</v>
      </c>
      <c r="E2100" s="50" t="s">
        <v>39</v>
      </c>
      <c r="F2100" s="50">
        <v>9810004000</v>
      </c>
      <c r="G2100" s="50"/>
      <c r="H2100" s="50"/>
      <c r="I2100" s="50"/>
      <c r="J2100" s="50"/>
      <c r="K2100" s="50"/>
      <c r="L2100" s="50"/>
    </row>
    <row r="2101" spans="4:12" x14ac:dyDescent="0.25">
      <c r="D2101" s="50">
        <v>10225023</v>
      </c>
      <c r="E2101" s="50" t="s">
        <v>39</v>
      </c>
      <c r="F2101" s="50">
        <v>9810004000</v>
      </c>
      <c r="G2101" s="50"/>
      <c r="H2101" s="50"/>
      <c r="I2101" s="50"/>
      <c r="J2101" s="50"/>
      <c r="K2101" s="50"/>
      <c r="L2101" s="50"/>
    </row>
    <row r="2102" spans="4:12" x14ac:dyDescent="0.25">
      <c r="D2102" s="50">
        <v>10225024</v>
      </c>
      <c r="E2102" s="50" t="s">
        <v>39</v>
      </c>
      <c r="F2102" s="50">
        <v>9810004000</v>
      </c>
      <c r="G2102" s="50"/>
      <c r="H2102" s="50"/>
      <c r="I2102" s="50"/>
      <c r="J2102" s="50"/>
      <c r="K2102" s="50"/>
      <c r="L2102" s="50"/>
    </row>
    <row r="2103" spans="4:12" x14ac:dyDescent="0.25">
      <c r="D2103" s="50">
        <v>10225025</v>
      </c>
      <c r="E2103" s="50" t="s">
        <v>39</v>
      </c>
      <c r="F2103" s="50">
        <v>9810004000</v>
      </c>
      <c r="G2103" s="50"/>
      <c r="H2103" s="50"/>
      <c r="I2103" s="50"/>
      <c r="J2103" s="50"/>
      <c r="K2103" s="50"/>
      <c r="L2103" s="50"/>
    </row>
    <row r="2104" spans="4:12" x14ac:dyDescent="0.25">
      <c r="D2104" s="50">
        <v>10225026</v>
      </c>
      <c r="E2104" s="50" t="s">
        <v>39</v>
      </c>
      <c r="F2104" s="50">
        <v>9810004000</v>
      </c>
      <c r="G2104" s="50"/>
      <c r="H2104" s="50"/>
      <c r="I2104" s="50"/>
      <c r="J2104" s="50"/>
      <c r="K2104" s="50"/>
      <c r="L2104" s="50"/>
    </row>
    <row r="2105" spans="4:12" x14ac:dyDescent="0.25">
      <c r="D2105" s="50">
        <v>10225027</v>
      </c>
      <c r="E2105" s="50" t="s">
        <v>39</v>
      </c>
      <c r="F2105" s="50">
        <v>9810004000</v>
      </c>
      <c r="G2105" s="50"/>
      <c r="H2105" s="50"/>
      <c r="I2105" s="50"/>
      <c r="J2105" s="50"/>
      <c r="K2105" s="50"/>
      <c r="L2105" s="50"/>
    </row>
    <row r="2106" spans="4:12" x14ac:dyDescent="0.25">
      <c r="D2106" s="50">
        <v>10225028</v>
      </c>
      <c r="E2106" s="50" t="s">
        <v>39</v>
      </c>
      <c r="F2106" s="50">
        <v>9810004000</v>
      </c>
      <c r="G2106" s="50"/>
      <c r="H2106" s="50"/>
      <c r="I2106" s="50"/>
      <c r="J2106" s="50"/>
      <c r="K2106" s="50"/>
      <c r="L2106" s="50"/>
    </row>
    <row r="2107" spans="4:12" x14ac:dyDescent="0.25">
      <c r="D2107" s="50">
        <v>10225029</v>
      </c>
      <c r="E2107" s="50" t="s">
        <v>39</v>
      </c>
      <c r="F2107" s="50">
        <v>9810004000</v>
      </c>
      <c r="G2107" s="50"/>
      <c r="H2107" s="50"/>
      <c r="I2107" s="50"/>
      <c r="J2107" s="50"/>
      <c r="K2107" s="50"/>
      <c r="L2107" s="50"/>
    </row>
    <row r="2108" spans="4:12" x14ac:dyDescent="0.25">
      <c r="D2108" s="50">
        <v>10225030</v>
      </c>
      <c r="E2108" s="50" t="s">
        <v>39</v>
      </c>
      <c r="F2108" s="50">
        <v>9810004000</v>
      </c>
      <c r="G2108" s="50"/>
      <c r="H2108" s="50"/>
      <c r="I2108" s="50"/>
      <c r="J2108" s="50"/>
      <c r="K2108" s="50"/>
      <c r="L2108" s="50"/>
    </row>
    <row r="2109" spans="4:12" x14ac:dyDescent="0.25">
      <c r="D2109" s="50">
        <v>10225031</v>
      </c>
      <c r="E2109" s="50" t="s">
        <v>39</v>
      </c>
      <c r="F2109" s="50">
        <v>9810004000</v>
      </c>
      <c r="G2109" s="50"/>
      <c r="H2109" s="50"/>
      <c r="I2109" s="50"/>
      <c r="J2109" s="50"/>
      <c r="K2109" s="50"/>
      <c r="L2109" s="50"/>
    </row>
    <row r="2110" spans="4:12" x14ac:dyDescent="0.25">
      <c r="D2110" s="50">
        <v>10225032</v>
      </c>
      <c r="E2110" s="50" t="s">
        <v>39</v>
      </c>
      <c r="F2110" s="50">
        <v>9810004000</v>
      </c>
      <c r="G2110" s="50"/>
      <c r="H2110" s="50"/>
      <c r="I2110" s="50"/>
      <c r="J2110" s="50"/>
      <c r="K2110" s="50"/>
      <c r="L2110" s="50"/>
    </row>
    <row r="2111" spans="4:12" x14ac:dyDescent="0.25">
      <c r="D2111" s="50">
        <v>10225033</v>
      </c>
      <c r="E2111" s="50" t="s">
        <v>39</v>
      </c>
      <c r="F2111" s="50">
        <v>9810004000</v>
      </c>
      <c r="G2111" s="50"/>
      <c r="H2111" s="50"/>
      <c r="I2111" s="50"/>
      <c r="J2111" s="50"/>
      <c r="K2111" s="50"/>
      <c r="L2111" s="50"/>
    </row>
    <row r="2112" spans="4:12" x14ac:dyDescent="0.25">
      <c r="D2112" s="50">
        <v>10225034</v>
      </c>
      <c r="E2112" s="50" t="s">
        <v>39</v>
      </c>
      <c r="F2112" s="50">
        <v>9810004000</v>
      </c>
      <c r="G2112" s="50"/>
      <c r="H2112" s="50"/>
      <c r="I2112" s="50"/>
      <c r="J2112" s="50"/>
      <c r="K2112" s="50"/>
      <c r="L2112" s="50"/>
    </row>
    <row r="2113" spans="4:12" x14ac:dyDescent="0.25">
      <c r="D2113" s="50">
        <v>10225035</v>
      </c>
      <c r="E2113" s="50" t="s">
        <v>39</v>
      </c>
      <c r="F2113" s="50">
        <v>9810004000</v>
      </c>
      <c r="G2113" s="50"/>
      <c r="H2113" s="50"/>
      <c r="I2113" s="50"/>
      <c r="J2113" s="50"/>
      <c r="K2113" s="50"/>
      <c r="L2113" s="50"/>
    </row>
    <row r="2114" spans="4:12" x14ac:dyDescent="0.25">
      <c r="D2114" s="50">
        <v>10225036</v>
      </c>
      <c r="E2114" s="50" t="s">
        <v>39</v>
      </c>
      <c r="F2114" s="50">
        <v>9810004000</v>
      </c>
      <c r="G2114" s="50"/>
      <c r="H2114" s="50"/>
      <c r="I2114" s="50"/>
      <c r="J2114" s="50"/>
      <c r="K2114" s="50"/>
      <c r="L2114" s="50"/>
    </row>
    <row r="2115" spans="4:12" x14ac:dyDescent="0.25">
      <c r="D2115" s="50">
        <v>10225037</v>
      </c>
      <c r="E2115" s="50" t="s">
        <v>39</v>
      </c>
      <c r="F2115" s="50">
        <v>9810004000</v>
      </c>
      <c r="G2115" s="50"/>
      <c r="H2115" s="50"/>
      <c r="I2115" s="50"/>
      <c r="J2115" s="50"/>
      <c r="K2115" s="50"/>
      <c r="L2115" s="50"/>
    </row>
    <row r="2116" spans="4:12" x14ac:dyDescent="0.25">
      <c r="D2116" s="50">
        <v>10225038</v>
      </c>
      <c r="E2116" s="50" t="s">
        <v>39</v>
      </c>
      <c r="F2116" s="50">
        <v>9810004000</v>
      </c>
      <c r="G2116" s="50"/>
      <c r="H2116" s="50"/>
      <c r="I2116" s="50"/>
      <c r="J2116" s="50"/>
      <c r="K2116" s="50"/>
      <c r="L2116" s="50"/>
    </row>
    <row r="2117" spans="4:12" x14ac:dyDescent="0.25">
      <c r="D2117" s="50">
        <v>10225039</v>
      </c>
      <c r="E2117" s="50" t="s">
        <v>39</v>
      </c>
      <c r="F2117" s="50">
        <v>9810004000</v>
      </c>
      <c r="G2117" s="50"/>
      <c r="H2117" s="50"/>
      <c r="I2117" s="50"/>
      <c r="J2117" s="50"/>
      <c r="K2117" s="50"/>
      <c r="L2117" s="50"/>
    </row>
    <row r="2118" spans="4:12" x14ac:dyDescent="0.25">
      <c r="D2118" s="50">
        <v>10225040</v>
      </c>
      <c r="E2118" s="50" t="s">
        <v>39</v>
      </c>
      <c r="F2118" s="50">
        <v>9810004000</v>
      </c>
      <c r="G2118" s="50"/>
      <c r="H2118" s="50"/>
      <c r="I2118" s="50"/>
      <c r="J2118" s="50"/>
      <c r="K2118" s="50"/>
      <c r="L2118" s="50"/>
    </row>
    <row r="2119" spans="4:12" x14ac:dyDescent="0.25">
      <c r="D2119" s="50">
        <v>10225041</v>
      </c>
      <c r="E2119" s="50" t="s">
        <v>39</v>
      </c>
      <c r="F2119" s="50">
        <v>9810006000</v>
      </c>
      <c r="G2119" s="50"/>
      <c r="H2119" s="50"/>
      <c r="I2119" s="50"/>
      <c r="J2119" s="50"/>
      <c r="K2119" s="50"/>
      <c r="L2119" s="50"/>
    </row>
    <row r="2120" spans="4:12" x14ac:dyDescent="0.25">
      <c r="D2120" s="50">
        <v>10225042</v>
      </c>
      <c r="E2120" s="50" t="s">
        <v>39</v>
      </c>
      <c r="F2120" s="50">
        <v>9810006000</v>
      </c>
      <c r="G2120" s="50"/>
      <c r="H2120" s="50"/>
      <c r="I2120" s="50"/>
      <c r="J2120" s="50"/>
      <c r="K2120" s="50"/>
      <c r="L2120" s="50"/>
    </row>
    <row r="2121" spans="4:12" x14ac:dyDescent="0.25">
      <c r="D2121" s="50">
        <v>10225043</v>
      </c>
      <c r="E2121" s="50" t="s">
        <v>39</v>
      </c>
      <c r="F2121" s="50">
        <v>9810006000</v>
      </c>
      <c r="G2121" s="50"/>
      <c r="H2121" s="50"/>
      <c r="I2121" s="50"/>
      <c r="J2121" s="50"/>
      <c r="K2121" s="50"/>
      <c r="L2121" s="50"/>
    </row>
    <row r="2122" spans="4:12" x14ac:dyDescent="0.25">
      <c r="D2122" s="50">
        <v>10225044</v>
      </c>
      <c r="E2122" s="50" t="s">
        <v>39</v>
      </c>
      <c r="F2122" s="50">
        <v>9810006000</v>
      </c>
      <c r="G2122" s="50"/>
      <c r="H2122" s="50"/>
      <c r="I2122" s="50"/>
      <c r="J2122" s="50"/>
      <c r="K2122" s="50"/>
      <c r="L2122" s="50"/>
    </row>
    <row r="2123" spans="4:12" x14ac:dyDescent="0.25">
      <c r="D2123" s="50">
        <v>10225045</v>
      </c>
      <c r="E2123" s="50" t="s">
        <v>39</v>
      </c>
      <c r="F2123" s="50">
        <v>9810006000</v>
      </c>
      <c r="G2123" s="50"/>
      <c r="H2123" s="50"/>
      <c r="I2123" s="50"/>
      <c r="J2123" s="50"/>
      <c r="K2123" s="50"/>
      <c r="L2123" s="50"/>
    </row>
    <row r="2124" spans="4:12" x14ac:dyDescent="0.25">
      <c r="D2124" s="50">
        <v>10225046</v>
      </c>
      <c r="E2124" s="50" t="s">
        <v>39</v>
      </c>
      <c r="F2124" s="50">
        <v>9810006000</v>
      </c>
      <c r="G2124" s="50"/>
      <c r="H2124" s="50"/>
      <c r="I2124" s="50"/>
      <c r="J2124" s="50"/>
      <c r="K2124" s="50"/>
      <c r="L2124" s="50"/>
    </row>
    <row r="2125" spans="4:12" x14ac:dyDescent="0.25">
      <c r="D2125" s="50">
        <v>10225047</v>
      </c>
      <c r="E2125" s="50" t="s">
        <v>39</v>
      </c>
      <c r="F2125" s="50">
        <v>9810006000</v>
      </c>
      <c r="G2125" s="50"/>
      <c r="H2125" s="50"/>
      <c r="I2125" s="50"/>
      <c r="J2125" s="50"/>
      <c r="K2125" s="50"/>
      <c r="L2125" s="50"/>
    </row>
    <row r="2126" spans="4:12" x14ac:dyDescent="0.25">
      <c r="D2126" s="50">
        <v>10225048</v>
      </c>
      <c r="E2126" s="50" t="s">
        <v>39</v>
      </c>
      <c r="F2126" s="50">
        <v>9810006000</v>
      </c>
      <c r="G2126" s="50"/>
      <c r="H2126" s="50"/>
      <c r="I2126" s="50"/>
      <c r="J2126" s="50"/>
      <c r="K2126" s="50"/>
      <c r="L2126" s="50"/>
    </row>
    <row r="2127" spans="4:12" x14ac:dyDescent="0.25">
      <c r="D2127" s="50">
        <v>10225049</v>
      </c>
      <c r="E2127" s="50" t="s">
        <v>39</v>
      </c>
      <c r="F2127" s="50">
        <v>9810006000</v>
      </c>
      <c r="G2127" s="50"/>
      <c r="H2127" s="50"/>
      <c r="I2127" s="50"/>
      <c r="J2127" s="50"/>
      <c r="K2127" s="50"/>
      <c r="L2127" s="50"/>
    </row>
    <row r="2128" spans="4:12" x14ac:dyDescent="0.25">
      <c r="D2128" s="50">
        <v>10225050</v>
      </c>
      <c r="E2128" s="50" t="s">
        <v>39</v>
      </c>
      <c r="F2128" s="50">
        <v>9810006000</v>
      </c>
      <c r="G2128" s="50"/>
      <c r="H2128" s="50"/>
      <c r="I2128" s="50"/>
      <c r="J2128" s="50"/>
      <c r="K2128" s="50"/>
      <c r="L2128" s="50"/>
    </row>
    <row r="2129" spans="4:12" x14ac:dyDescent="0.25">
      <c r="D2129" s="50">
        <v>10225051</v>
      </c>
      <c r="E2129" s="50" t="s">
        <v>39</v>
      </c>
      <c r="F2129" s="50">
        <v>9810006000</v>
      </c>
      <c r="G2129" s="50"/>
      <c r="H2129" s="50"/>
      <c r="I2129" s="50"/>
      <c r="J2129" s="50"/>
      <c r="K2129" s="50"/>
      <c r="L2129" s="50"/>
    </row>
    <row r="2130" spans="4:12" x14ac:dyDescent="0.25">
      <c r="D2130" s="50">
        <v>10225052</v>
      </c>
      <c r="E2130" s="50" t="s">
        <v>39</v>
      </c>
      <c r="F2130" s="50">
        <v>9810006000</v>
      </c>
      <c r="G2130" s="50"/>
      <c r="H2130" s="50"/>
      <c r="I2130" s="50"/>
      <c r="J2130" s="50"/>
      <c r="K2130" s="50"/>
      <c r="L2130" s="50"/>
    </row>
    <row r="2131" spans="4:12" x14ac:dyDescent="0.25">
      <c r="D2131" s="50">
        <v>10225053</v>
      </c>
      <c r="E2131" s="50" t="s">
        <v>39</v>
      </c>
      <c r="F2131" s="50">
        <v>9810006000</v>
      </c>
      <c r="G2131" s="50"/>
      <c r="H2131" s="50"/>
      <c r="I2131" s="50"/>
      <c r="J2131" s="50"/>
      <c r="K2131" s="50"/>
      <c r="L2131" s="50"/>
    </row>
    <row r="2132" spans="4:12" x14ac:dyDescent="0.25">
      <c r="D2132" s="50">
        <v>10225054</v>
      </c>
      <c r="E2132" s="50" t="s">
        <v>39</v>
      </c>
      <c r="F2132" s="50">
        <v>9810006000</v>
      </c>
      <c r="G2132" s="50"/>
      <c r="H2132" s="50"/>
      <c r="I2132" s="50"/>
      <c r="J2132" s="50"/>
      <c r="K2132" s="50"/>
      <c r="L2132" s="50"/>
    </row>
    <row r="2133" spans="4:12" x14ac:dyDescent="0.25">
      <c r="D2133" s="50">
        <v>10225055</v>
      </c>
      <c r="E2133" s="50" t="s">
        <v>39</v>
      </c>
      <c r="F2133" s="50">
        <v>9810006000</v>
      </c>
      <c r="G2133" s="50"/>
      <c r="H2133" s="50"/>
      <c r="I2133" s="50"/>
      <c r="J2133" s="50"/>
      <c r="K2133" s="50"/>
      <c r="L2133" s="50"/>
    </row>
    <row r="2134" spans="4:12" x14ac:dyDescent="0.25">
      <c r="D2134" s="50">
        <v>10225056</v>
      </c>
      <c r="E2134" s="50" t="s">
        <v>39</v>
      </c>
      <c r="F2134" s="50">
        <v>9810006000</v>
      </c>
      <c r="G2134" s="50"/>
      <c r="H2134" s="50"/>
      <c r="I2134" s="50"/>
      <c r="J2134" s="50"/>
      <c r="K2134" s="50"/>
      <c r="L2134" s="50"/>
    </row>
    <row r="2135" spans="4:12" x14ac:dyDescent="0.25">
      <c r="D2135" s="50">
        <v>10225057</v>
      </c>
      <c r="E2135" s="50" t="s">
        <v>39</v>
      </c>
      <c r="F2135" s="50">
        <v>9810006000</v>
      </c>
      <c r="G2135" s="50"/>
      <c r="H2135" s="50"/>
      <c r="I2135" s="50"/>
      <c r="J2135" s="50"/>
      <c r="K2135" s="50"/>
      <c r="L2135" s="50"/>
    </row>
    <row r="2136" spans="4:12" x14ac:dyDescent="0.25">
      <c r="D2136" s="50">
        <v>10225058</v>
      </c>
      <c r="E2136" s="50" t="s">
        <v>39</v>
      </c>
      <c r="F2136" s="50">
        <v>9810006000</v>
      </c>
      <c r="G2136" s="50"/>
      <c r="H2136" s="50"/>
      <c r="I2136" s="50"/>
      <c r="J2136" s="50"/>
      <c r="K2136" s="50"/>
      <c r="L2136" s="50"/>
    </row>
    <row r="2137" spans="4:12" x14ac:dyDescent="0.25">
      <c r="D2137" s="50">
        <v>10225059</v>
      </c>
      <c r="E2137" s="50" t="s">
        <v>39</v>
      </c>
      <c r="F2137" s="50">
        <v>9810006000</v>
      </c>
      <c r="G2137" s="50"/>
      <c r="H2137" s="50"/>
      <c r="I2137" s="50"/>
      <c r="J2137" s="50"/>
      <c r="K2137" s="50"/>
      <c r="L2137" s="50"/>
    </row>
    <row r="2138" spans="4:12" x14ac:dyDescent="0.25">
      <c r="D2138" s="50">
        <v>10225060</v>
      </c>
      <c r="E2138" s="50" t="s">
        <v>39</v>
      </c>
      <c r="F2138" s="50">
        <v>9810006000</v>
      </c>
      <c r="G2138" s="50"/>
      <c r="H2138" s="50"/>
      <c r="I2138" s="50"/>
      <c r="J2138" s="50"/>
      <c r="K2138" s="50"/>
      <c r="L2138" s="50"/>
    </row>
    <row r="2139" spans="4:12" x14ac:dyDescent="0.25">
      <c r="D2139" s="50">
        <v>10225061</v>
      </c>
      <c r="E2139" s="50" t="s">
        <v>39</v>
      </c>
      <c r="F2139" s="50">
        <v>9810008000</v>
      </c>
      <c r="G2139" s="50"/>
      <c r="H2139" s="50"/>
      <c r="I2139" s="50"/>
      <c r="J2139" s="50"/>
      <c r="K2139" s="50"/>
      <c r="L2139" s="50"/>
    </row>
    <row r="2140" spans="4:12" x14ac:dyDescent="0.25">
      <c r="D2140" s="50">
        <v>10225062</v>
      </c>
      <c r="E2140" s="50" t="s">
        <v>39</v>
      </c>
      <c r="F2140" s="50">
        <v>9810008000</v>
      </c>
      <c r="G2140" s="50"/>
      <c r="H2140" s="50"/>
      <c r="I2140" s="50"/>
      <c r="J2140" s="50"/>
      <c r="K2140" s="50"/>
      <c r="L2140" s="50"/>
    </row>
    <row r="2141" spans="4:12" x14ac:dyDescent="0.25">
      <c r="D2141" s="50">
        <v>10225063</v>
      </c>
      <c r="E2141" s="50" t="s">
        <v>39</v>
      </c>
      <c r="F2141" s="50">
        <v>9810008000</v>
      </c>
      <c r="G2141" s="50"/>
      <c r="H2141" s="50"/>
      <c r="I2141" s="50"/>
      <c r="J2141" s="50"/>
      <c r="K2141" s="50"/>
      <c r="L2141" s="50"/>
    </row>
    <row r="2142" spans="4:12" x14ac:dyDescent="0.25">
      <c r="D2142" s="50">
        <v>10225064</v>
      </c>
      <c r="E2142" s="50" t="s">
        <v>39</v>
      </c>
      <c r="F2142" s="50">
        <v>9810008000</v>
      </c>
      <c r="G2142" s="50"/>
      <c r="H2142" s="50"/>
      <c r="I2142" s="50"/>
      <c r="J2142" s="50"/>
      <c r="K2142" s="50"/>
      <c r="L2142" s="50"/>
    </row>
    <row r="2143" spans="4:12" x14ac:dyDescent="0.25">
      <c r="D2143" s="50">
        <v>10225065</v>
      </c>
      <c r="E2143" s="50" t="s">
        <v>39</v>
      </c>
      <c r="F2143" s="50">
        <v>9810008000</v>
      </c>
      <c r="G2143" s="50"/>
      <c r="H2143" s="50"/>
      <c r="I2143" s="50"/>
      <c r="J2143" s="50"/>
      <c r="K2143" s="50"/>
      <c r="L2143" s="50"/>
    </row>
    <row r="2144" spans="4:12" x14ac:dyDescent="0.25">
      <c r="D2144" s="50">
        <v>10225066</v>
      </c>
      <c r="E2144" s="50" t="s">
        <v>39</v>
      </c>
      <c r="F2144" s="50">
        <v>9810008000</v>
      </c>
      <c r="G2144" s="50"/>
      <c r="H2144" s="50"/>
      <c r="I2144" s="50"/>
      <c r="J2144" s="50"/>
      <c r="K2144" s="50"/>
      <c r="L2144" s="50"/>
    </row>
    <row r="2145" spans="4:12" x14ac:dyDescent="0.25">
      <c r="D2145" s="50">
        <v>10225067</v>
      </c>
      <c r="E2145" s="50" t="s">
        <v>39</v>
      </c>
      <c r="F2145" s="50">
        <v>9810008000</v>
      </c>
      <c r="G2145" s="50"/>
      <c r="H2145" s="50"/>
      <c r="I2145" s="50"/>
      <c r="J2145" s="50"/>
      <c r="K2145" s="50"/>
      <c r="L2145" s="50"/>
    </row>
    <row r="2146" spans="4:12" x14ac:dyDescent="0.25">
      <c r="D2146" s="50">
        <v>10225068</v>
      </c>
      <c r="E2146" s="50" t="s">
        <v>39</v>
      </c>
      <c r="F2146" s="50">
        <v>9810008000</v>
      </c>
      <c r="G2146" s="50"/>
      <c r="H2146" s="50"/>
      <c r="I2146" s="50"/>
      <c r="J2146" s="50"/>
      <c r="K2146" s="50"/>
      <c r="L2146" s="50"/>
    </row>
    <row r="2147" spans="4:12" x14ac:dyDescent="0.25">
      <c r="D2147" s="50">
        <v>10225069</v>
      </c>
      <c r="E2147" s="50" t="s">
        <v>39</v>
      </c>
      <c r="F2147" s="50">
        <v>9810008000</v>
      </c>
      <c r="G2147" s="50"/>
      <c r="H2147" s="50"/>
      <c r="I2147" s="50"/>
      <c r="J2147" s="50"/>
      <c r="K2147" s="50"/>
      <c r="L2147" s="50"/>
    </row>
    <row r="2148" spans="4:12" x14ac:dyDescent="0.25">
      <c r="D2148" s="50">
        <v>10225070</v>
      </c>
      <c r="E2148" s="50" t="s">
        <v>39</v>
      </c>
      <c r="F2148" s="50">
        <v>9810008000</v>
      </c>
      <c r="G2148" s="50"/>
      <c r="H2148" s="50"/>
      <c r="I2148" s="50"/>
      <c r="J2148" s="50"/>
      <c r="K2148" s="50"/>
      <c r="L2148" s="50"/>
    </row>
    <row r="2149" spans="4:12" x14ac:dyDescent="0.25">
      <c r="D2149" s="50">
        <v>10225071</v>
      </c>
      <c r="E2149" s="50" t="s">
        <v>39</v>
      </c>
      <c r="F2149" s="50">
        <v>9810008000</v>
      </c>
      <c r="G2149" s="50"/>
      <c r="H2149" s="50"/>
      <c r="I2149" s="50"/>
      <c r="J2149" s="50"/>
      <c r="K2149" s="50"/>
      <c r="L2149" s="50"/>
    </row>
    <row r="2150" spans="4:12" x14ac:dyDescent="0.25">
      <c r="D2150" s="50">
        <v>10225072</v>
      </c>
      <c r="E2150" s="50" t="s">
        <v>39</v>
      </c>
      <c r="F2150" s="50">
        <v>9810008000</v>
      </c>
      <c r="G2150" s="50"/>
      <c r="H2150" s="50"/>
      <c r="I2150" s="50"/>
      <c r="J2150" s="50"/>
      <c r="K2150" s="50"/>
      <c r="L2150" s="50"/>
    </row>
    <row r="2151" spans="4:12" x14ac:dyDescent="0.25">
      <c r="D2151" s="50">
        <v>10225073</v>
      </c>
      <c r="E2151" s="50" t="s">
        <v>39</v>
      </c>
      <c r="F2151" s="50">
        <v>9810008000</v>
      </c>
      <c r="G2151" s="50"/>
      <c r="H2151" s="50"/>
      <c r="I2151" s="50"/>
      <c r="J2151" s="50"/>
      <c r="K2151" s="50"/>
      <c r="L2151" s="50"/>
    </row>
    <row r="2152" spans="4:12" x14ac:dyDescent="0.25">
      <c r="D2152" s="50">
        <v>10225074</v>
      </c>
      <c r="E2152" s="50" t="s">
        <v>39</v>
      </c>
      <c r="F2152" s="50">
        <v>9810008000</v>
      </c>
      <c r="G2152" s="50"/>
      <c r="H2152" s="50"/>
      <c r="I2152" s="50"/>
      <c r="J2152" s="50"/>
      <c r="K2152" s="50"/>
      <c r="L2152" s="50"/>
    </row>
    <row r="2153" spans="4:12" x14ac:dyDescent="0.25">
      <c r="D2153" s="50">
        <v>10225075</v>
      </c>
      <c r="E2153" s="50" t="s">
        <v>39</v>
      </c>
      <c r="F2153" s="50">
        <v>9810008000</v>
      </c>
      <c r="G2153" s="50"/>
      <c r="H2153" s="50"/>
      <c r="I2153" s="50"/>
      <c r="J2153" s="50"/>
      <c r="K2153" s="50"/>
      <c r="L2153" s="50"/>
    </row>
    <row r="2154" spans="4:12" x14ac:dyDescent="0.25">
      <c r="D2154" s="50">
        <v>10225077</v>
      </c>
      <c r="E2154" s="50" t="s">
        <v>39</v>
      </c>
      <c r="F2154" s="50">
        <v>9810008000</v>
      </c>
      <c r="G2154" s="50"/>
      <c r="H2154" s="50"/>
      <c r="I2154" s="50"/>
      <c r="J2154" s="50"/>
      <c r="K2154" s="50"/>
      <c r="L2154" s="50"/>
    </row>
    <row r="2155" spans="4:12" x14ac:dyDescent="0.25">
      <c r="D2155" s="50">
        <v>10225078</v>
      </c>
      <c r="E2155" s="50" t="s">
        <v>39</v>
      </c>
      <c r="F2155" s="50">
        <v>9810008000</v>
      </c>
      <c r="G2155" s="50"/>
      <c r="H2155" s="50"/>
      <c r="I2155" s="50"/>
      <c r="J2155" s="50"/>
      <c r="K2155" s="50"/>
      <c r="L2155" s="50"/>
    </row>
    <row r="2156" spans="4:12" x14ac:dyDescent="0.25">
      <c r="D2156" s="50">
        <v>10225079</v>
      </c>
      <c r="E2156" s="50" t="s">
        <v>39</v>
      </c>
      <c r="F2156" s="50">
        <v>9810008000</v>
      </c>
      <c r="G2156" s="50"/>
      <c r="H2156" s="50"/>
      <c r="I2156" s="50"/>
      <c r="J2156" s="50"/>
      <c r="K2156" s="50"/>
      <c r="L2156" s="50"/>
    </row>
    <row r="2157" spans="4:12" x14ac:dyDescent="0.25">
      <c r="D2157" s="50">
        <v>10225080</v>
      </c>
      <c r="E2157" s="50" t="s">
        <v>39</v>
      </c>
      <c r="F2157" s="50">
        <v>9810008000</v>
      </c>
      <c r="G2157" s="50"/>
      <c r="H2157" s="50"/>
      <c r="I2157" s="50"/>
      <c r="J2157" s="50"/>
      <c r="K2157" s="50"/>
      <c r="L2157" s="50"/>
    </row>
    <row r="2158" spans="4:12" x14ac:dyDescent="0.25">
      <c r="D2158" s="50">
        <v>10225081</v>
      </c>
      <c r="E2158" s="50" t="s">
        <v>39</v>
      </c>
      <c r="F2158" s="50">
        <v>9810010000</v>
      </c>
      <c r="G2158" s="50"/>
      <c r="H2158" s="50"/>
      <c r="I2158" s="50"/>
      <c r="J2158" s="50"/>
      <c r="K2158" s="50"/>
      <c r="L2158" s="50"/>
    </row>
    <row r="2159" spans="4:12" x14ac:dyDescent="0.25">
      <c r="D2159" s="50">
        <v>10225082</v>
      </c>
      <c r="E2159" s="50" t="s">
        <v>39</v>
      </c>
      <c r="F2159" s="50">
        <v>9810010000</v>
      </c>
      <c r="G2159" s="50"/>
      <c r="H2159" s="50"/>
      <c r="I2159" s="50"/>
      <c r="J2159" s="50"/>
      <c r="K2159" s="50"/>
      <c r="L2159" s="50"/>
    </row>
    <row r="2160" spans="4:12" x14ac:dyDescent="0.25">
      <c r="D2160" s="50">
        <v>10225083</v>
      </c>
      <c r="E2160" s="50" t="s">
        <v>39</v>
      </c>
      <c r="F2160" s="50">
        <v>9810010000</v>
      </c>
      <c r="G2160" s="50"/>
      <c r="H2160" s="50"/>
      <c r="I2160" s="50"/>
      <c r="J2160" s="50"/>
      <c r="K2160" s="50"/>
      <c r="L2160" s="50"/>
    </row>
    <row r="2161" spans="4:12" x14ac:dyDescent="0.25">
      <c r="D2161" s="50">
        <v>10225084</v>
      </c>
      <c r="E2161" s="50" t="s">
        <v>39</v>
      </c>
      <c r="F2161" s="50">
        <v>9810010000</v>
      </c>
      <c r="G2161" s="50"/>
      <c r="H2161" s="50"/>
      <c r="I2161" s="50"/>
      <c r="J2161" s="50"/>
      <c r="K2161" s="50"/>
      <c r="L2161" s="50"/>
    </row>
    <row r="2162" spans="4:12" x14ac:dyDescent="0.25">
      <c r="D2162" s="50">
        <v>10225085</v>
      </c>
      <c r="E2162" s="50" t="s">
        <v>39</v>
      </c>
      <c r="F2162" s="50">
        <v>9810010000</v>
      </c>
      <c r="G2162" s="50"/>
      <c r="H2162" s="50"/>
      <c r="I2162" s="50"/>
      <c r="J2162" s="50"/>
      <c r="K2162" s="50"/>
      <c r="L2162" s="50"/>
    </row>
    <row r="2163" spans="4:12" x14ac:dyDescent="0.25">
      <c r="D2163" s="50">
        <v>10225086</v>
      </c>
      <c r="E2163" s="50" t="s">
        <v>39</v>
      </c>
      <c r="F2163" s="50">
        <v>9810010000</v>
      </c>
      <c r="G2163" s="50"/>
      <c r="H2163" s="50"/>
      <c r="I2163" s="50"/>
      <c r="J2163" s="50"/>
      <c r="K2163" s="50"/>
      <c r="L2163" s="50"/>
    </row>
    <row r="2164" spans="4:12" x14ac:dyDescent="0.25">
      <c r="D2164" s="50">
        <v>10225087</v>
      </c>
      <c r="E2164" s="50" t="s">
        <v>39</v>
      </c>
      <c r="F2164" s="50">
        <v>9810010000</v>
      </c>
      <c r="G2164" s="50"/>
      <c r="H2164" s="50"/>
      <c r="I2164" s="50"/>
      <c r="J2164" s="50"/>
      <c r="K2164" s="50"/>
      <c r="L2164" s="50"/>
    </row>
    <row r="2165" spans="4:12" x14ac:dyDescent="0.25">
      <c r="D2165" s="50">
        <v>10225088</v>
      </c>
      <c r="E2165" s="50" t="s">
        <v>39</v>
      </c>
      <c r="F2165" s="50">
        <v>9810010000</v>
      </c>
      <c r="G2165" s="50"/>
      <c r="H2165" s="50"/>
      <c r="I2165" s="50"/>
      <c r="J2165" s="50"/>
      <c r="K2165" s="50"/>
      <c r="L2165" s="50"/>
    </row>
    <row r="2166" spans="4:12" x14ac:dyDescent="0.25">
      <c r="D2166" s="50">
        <v>10225089</v>
      </c>
      <c r="E2166" s="50" t="s">
        <v>39</v>
      </c>
      <c r="F2166" s="50">
        <v>9810010000</v>
      </c>
      <c r="G2166" s="50"/>
      <c r="H2166" s="50"/>
      <c r="I2166" s="50"/>
      <c r="J2166" s="50"/>
      <c r="K2166" s="50"/>
      <c r="L2166" s="50"/>
    </row>
    <row r="2167" spans="4:12" x14ac:dyDescent="0.25">
      <c r="D2167" s="50">
        <v>10225090</v>
      </c>
      <c r="E2167" s="50" t="s">
        <v>39</v>
      </c>
      <c r="F2167" s="50">
        <v>9810010000</v>
      </c>
      <c r="G2167" s="50"/>
      <c r="H2167" s="50"/>
      <c r="I2167" s="50"/>
      <c r="J2167" s="50"/>
      <c r="K2167" s="50"/>
      <c r="L2167" s="50"/>
    </row>
    <row r="2168" spans="4:12" x14ac:dyDescent="0.25">
      <c r="D2168" s="50">
        <v>10225091</v>
      </c>
      <c r="E2168" s="50" t="s">
        <v>39</v>
      </c>
      <c r="F2168" s="50">
        <v>9810010000</v>
      </c>
      <c r="G2168" s="50"/>
      <c r="H2168" s="50"/>
      <c r="I2168" s="50"/>
      <c r="J2168" s="50"/>
      <c r="K2168" s="50"/>
      <c r="L2168" s="50"/>
    </row>
    <row r="2169" spans="4:12" x14ac:dyDescent="0.25">
      <c r="D2169" s="50">
        <v>10225092</v>
      </c>
      <c r="E2169" s="50" t="s">
        <v>39</v>
      </c>
      <c r="F2169" s="50">
        <v>9810010000</v>
      </c>
      <c r="G2169" s="50"/>
      <c r="H2169" s="50"/>
      <c r="I2169" s="50"/>
      <c r="J2169" s="50"/>
      <c r="K2169" s="50"/>
      <c r="L2169" s="50"/>
    </row>
    <row r="2170" spans="4:12" x14ac:dyDescent="0.25">
      <c r="D2170" s="50">
        <v>10225093</v>
      </c>
      <c r="E2170" s="50" t="s">
        <v>39</v>
      </c>
      <c r="F2170" s="50">
        <v>9810010000</v>
      </c>
      <c r="G2170" s="50"/>
      <c r="H2170" s="50"/>
      <c r="I2170" s="50"/>
      <c r="J2170" s="50"/>
      <c r="K2170" s="50"/>
      <c r="L2170" s="50"/>
    </row>
    <row r="2171" spans="4:12" x14ac:dyDescent="0.25">
      <c r="D2171" s="50">
        <v>10225094</v>
      </c>
      <c r="E2171" s="50" t="s">
        <v>39</v>
      </c>
      <c r="F2171" s="50">
        <v>9810010000</v>
      </c>
      <c r="G2171" s="50"/>
      <c r="H2171" s="50"/>
      <c r="I2171" s="50"/>
      <c r="J2171" s="50"/>
      <c r="K2171" s="50"/>
      <c r="L2171" s="50"/>
    </row>
    <row r="2172" spans="4:12" x14ac:dyDescent="0.25">
      <c r="D2172" s="50">
        <v>10225095</v>
      </c>
      <c r="E2172" s="50" t="s">
        <v>39</v>
      </c>
      <c r="F2172" s="50">
        <v>9810010000</v>
      </c>
      <c r="G2172" s="50"/>
      <c r="H2172" s="50"/>
      <c r="I2172" s="50"/>
      <c r="J2172" s="50"/>
      <c r="K2172" s="50"/>
      <c r="L2172" s="50"/>
    </row>
    <row r="2173" spans="4:12" x14ac:dyDescent="0.25">
      <c r="D2173" s="50">
        <v>10225097</v>
      </c>
      <c r="E2173" s="50" t="s">
        <v>39</v>
      </c>
      <c r="F2173" s="50">
        <v>9810010000</v>
      </c>
      <c r="G2173" s="50"/>
      <c r="H2173" s="50"/>
      <c r="I2173" s="50"/>
      <c r="J2173" s="50"/>
      <c r="K2173" s="50"/>
      <c r="L2173" s="50"/>
    </row>
    <row r="2174" spans="4:12" x14ac:dyDescent="0.25">
      <c r="D2174" s="50">
        <v>10225098</v>
      </c>
      <c r="E2174" s="50" t="s">
        <v>39</v>
      </c>
      <c r="F2174" s="50">
        <v>9810010000</v>
      </c>
      <c r="G2174" s="50"/>
      <c r="H2174" s="50"/>
      <c r="I2174" s="50"/>
      <c r="J2174" s="50"/>
      <c r="K2174" s="50"/>
      <c r="L2174" s="50"/>
    </row>
    <row r="2175" spans="4:12" x14ac:dyDescent="0.25">
      <c r="D2175" s="50">
        <v>10225099</v>
      </c>
      <c r="E2175" s="50" t="s">
        <v>39</v>
      </c>
      <c r="F2175" s="50">
        <v>9810010000</v>
      </c>
      <c r="G2175" s="50"/>
      <c r="H2175" s="50"/>
      <c r="I2175" s="50"/>
      <c r="J2175" s="50"/>
      <c r="K2175" s="50"/>
      <c r="L2175" s="50"/>
    </row>
    <row r="2176" spans="4:12" x14ac:dyDescent="0.25">
      <c r="D2176" s="50">
        <v>10225100</v>
      </c>
      <c r="E2176" s="50" t="s">
        <v>39</v>
      </c>
      <c r="F2176" s="50">
        <v>9810010000</v>
      </c>
      <c r="G2176" s="50"/>
      <c r="H2176" s="50"/>
      <c r="I2176" s="50"/>
      <c r="J2176" s="50"/>
      <c r="K2176" s="50"/>
      <c r="L2176" s="50"/>
    </row>
    <row r="2177" spans="4:12" x14ac:dyDescent="0.25">
      <c r="D2177" s="50">
        <v>10225102</v>
      </c>
      <c r="E2177" s="50" t="s">
        <v>39</v>
      </c>
      <c r="F2177" s="50">
        <v>9810012000</v>
      </c>
      <c r="G2177" s="50"/>
      <c r="H2177" s="50"/>
      <c r="I2177" s="50"/>
      <c r="J2177" s="50"/>
      <c r="K2177" s="50"/>
      <c r="L2177" s="50"/>
    </row>
    <row r="2178" spans="4:12" x14ac:dyDescent="0.25">
      <c r="D2178" s="50">
        <v>10225105</v>
      </c>
      <c r="E2178" s="50" t="s">
        <v>39</v>
      </c>
      <c r="F2178" s="50">
        <v>9810012000</v>
      </c>
      <c r="G2178" s="50"/>
      <c r="H2178" s="50"/>
      <c r="I2178" s="50"/>
      <c r="J2178" s="50"/>
      <c r="K2178" s="50"/>
      <c r="L2178" s="50"/>
    </row>
    <row r="2179" spans="4:12" x14ac:dyDescent="0.25">
      <c r="D2179" s="50">
        <v>10225108</v>
      </c>
      <c r="E2179" s="50" t="s">
        <v>39</v>
      </c>
      <c r="F2179" s="50">
        <v>9810012000</v>
      </c>
      <c r="G2179" s="50"/>
      <c r="H2179" s="50"/>
      <c r="I2179" s="50"/>
      <c r="J2179" s="50"/>
      <c r="K2179" s="50"/>
      <c r="L2179" s="50"/>
    </row>
    <row r="2180" spans="4:12" x14ac:dyDescent="0.25">
      <c r="D2180" s="50">
        <v>10225110</v>
      </c>
      <c r="E2180" s="50" t="s">
        <v>39</v>
      </c>
      <c r="F2180" s="50">
        <v>9810012000</v>
      </c>
      <c r="G2180" s="50"/>
      <c r="H2180" s="50"/>
      <c r="I2180" s="50"/>
      <c r="J2180" s="50"/>
      <c r="K2180" s="50"/>
      <c r="L2180" s="50"/>
    </row>
    <row r="2181" spans="4:12" x14ac:dyDescent="0.25">
      <c r="D2181" s="50">
        <v>10225115</v>
      </c>
      <c r="E2181" s="50" t="s">
        <v>39</v>
      </c>
      <c r="F2181" s="50">
        <v>9810012000</v>
      </c>
      <c r="G2181" s="50"/>
      <c r="H2181" s="50"/>
      <c r="I2181" s="50"/>
      <c r="J2181" s="50"/>
      <c r="K2181" s="50"/>
      <c r="L2181" s="50"/>
    </row>
    <row r="2182" spans="4:12" x14ac:dyDescent="0.25">
      <c r="D2182" s="50">
        <v>10225118</v>
      </c>
      <c r="E2182" s="50" t="s">
        <v>39</v>
      </c>
      <c r="F2182" s="50">
        <v>9810012000</v>
      </c>
      <c r="G2182" s="50"/>
      <c r="H2182" s="50"/>
      <c r="I2182" s="50"/>
      <c r="J2182" s="50"/>
      <c r="K2182" s="50"/>
      <c r="L2182" s="50"/>
    </row>
    <row r="2183" spans="4:12" x14ac:dyDescent="0.25">
      <c r="D2183" s="50">
        <v>10225120</v>
      </c>
      <c r="E2183" s="50" t="s">
        <v>39</v>
      </c>
      <c r="F2183" s="50">
        <v>9810012000</v>
      </c>
      <c r="G2183" s="50"/>
      <c r="H2183" s="50"/>
      <c r="I2183" s="50"/>
      <c r="J2183" s="50"/>
      <c r="K2183" s="50"/>
      <c r="L2183" s="50"/>
    </row>
    <row r="2184" spans="4:12" x14ac:dyDescent="0.25">
      <c r="D2184" s="50">
        <v>10226038</v>
      </c>
      <c r="E2184" s="50" t="s">
        <v>39</v>
      </c>
      <c r="F2184" s="50">
        <v>9810004000</v>
      </c>
      <c r="G2184" s="50"/>
      <c r="H2184" s="50"/>
      <c r="I2184" s="50"/>
      <c r="J2184" s="50"/>
      <c r="K2184" s="50"/>
      <c r="L2184" s="50"/>
    </row>
    <row r="2185" spans="4:12" x14ac:dyDescent="0.25">
      <c r="D2185" s="50">
        <v>10226040</v>
      </c>
      <c r="E2185" s="50" t="s">
        <v>39</v>
      </c>
      <c r="F2185" s="50">
        <v>9810004000</v>
      </c>
      <c r="G2185" s="50"/>
      <c r="H2185" s="50"/>
      <c r="I2185" s="50"/>
      <c r="J2185" s="50"/>
      <c r="K2185" s="50"/>
      <c r="L2185" s="50"/>
    </row>
    <row r="2186" spans="4:12" x14ac:dyDescent="0.25">
      <c r="D2186" s="50">
        <v>10226048</v>
      </c>
      <c r="E2186" s="50" t="s">
        <v>39</v>
      </c>
      <c r="F2186" s="50">
        <v>9810006000</v>
      </c>
      <c r="G2186" s="50"/>
      <c r="H2186" s="50"/>
      <c r="I2186" s="50"/>
      <c r="J2186" s="50"/>
      <c r="K2186" s="50"/>
      <c r="L2186" s="50"/>
    </row>
    <row r="2187" spans="4:12" x14ac:dyDescent="0.25">
      <c r="D2187" s="50">
        <v>10226050</v>
      </c>
      <c r="E2187" s="50" t="s">
        <v>39</v>
      </c>
      <c r="F2187" s="50">
        <v>9810006000</v>
      </c>
      <c r="G2187" s="50"/>
      <c r="H2187" s="50"/>
      <c r="I2187" s="50"/>
      <c r="J2187" s="50"/>
      <c r="K2187" s="50"/>
      <c r="L2187" s="50"/>
    </row>
    <row r="2188" spans="4:12" x14ac:dyDescent="0.25">
      <c r="D2188" s="50">
        <v>10226058</v>
      </c>
      <c r="E2188" s="50" t="s">
        <v>39</v>
      </c>
      <c r="F2188" s="50">
        <v>9810006000</v>
      </c>
      <c r="G2188" s="50"/>
      <c r="H2188" s="50"/>
      <c r="I2188" s="50"/>
      <c r="J2188" s="50"/>
      <c r="K2188" s="50"/>
      <c r="L2188" s="50"/>
    </row>
    <row r="2189" spans="4:12" x14ac:dyDescent="0.25">
      <c r="D2189" s="50">
        <v>10226060</v>
      </c>
      <c r="E2189" s="50" t="s">
        <v>39</v>
      </c>
      <c r="F2189" s="50">
        <v>9810006000</v>
      </c>
      <c r="G2189" s="50"/>
      <c r="H2189" s="50"/>
      <c r="I2189" s="50"/>
      <c r="J2189" s="50"/>
      <c r="K2189" s="50"/>
      <c r="L2189" s="50"/>
    </row>
    <row r="2190" spans="4:12" x14ac:dyDescent="0.25">
      <c r="D2190" s="50">
        <v>10226068</v>
      </c>
      <c r="E2190" s="50" t="s">
        <v>39</v>
      </c>
      <c r="F2190" s="50">
        <v>9810008000</v>
      </c>
      <c r="G2190" s="50"/>
      <c r="H2190" s="50"/>
      <c r="I2190" s="50"/>
      <c r="J2190" s="50"/>
      <c r="K2190" s="50"/>
      <c r="L2190" s="50"/>
    </row>
    <row r="2191" spans="4:12" x14ac:dyDescent="0.25">
      <c r="D2191" s="50">
        <v>10226070</v>
      </c>
      <c r="E2191" s="50" t="s">
        <v>39</v>
      </c>
      <c r="F2191" s="50">
        <v>9810008000</v>
      </c>
      <c r="G2191" s="50"/>
      <c r="H2191" s="50"/>
      <c r="I2191" s="50"/>
      <c r="J2191" s="50"/>
      <c r="K2191" s="50"/>
      <c r="L2191" s="50"/>
    </row>
    <row r="2192" spans="4:12" x14ac:dyDescent="0.25">
      <c r="D2192" s="50">
        <v>10226078</v>
      </c>
      <c r="E2192" s="50" t="s">
        <v>39</v>
      </c>
      <c r="F2192" s="50">
        <v>9810008000</v>
      </c>
      <c r="G2192" s="50"/>
      <c r="H2192" s="50"/>
      <c r="I2192" s="50"/>
      <c r="J2192" s="50"/>
      <c r="K2192" s="50"/>
      <c r="L2192" s="50"/>
    </row>
    <row r="2193" spans="4:12" x14ac:dyDescent="0.25">
      <c r="D2193" s="50">
        <v>10226080</v>
      </c>
      <c r="E2193" s="50" t="s">
        <v>39</v>
      </c>
      <c r="F2193" s="50">
        <v>9810008000</v>
      </c>
      <c r="G2193" s="50"/>
      <c r="H2193" s="50"/>
      <c r="I2193" s="50"/>
      <c r="J2193" s="50"/>
      <c r="K2193" s="50"/>
      <c r="L2193" s="50"/>
    </row>
    <row r="2194" spans="4:12" x14ac:dyDescent="0.25">
      <c r="D2194" s="50">
        <v>10226088</v>
      </c>
      <c r="E2194" s="50" t="s">
        <v>39</v>
      </c>
      <c r="F2194" s="50">
        <v>9810010000</v>
      </c>
      <c r="G2194" s="50"/>
      <c r="H2194" s="50"/>
      <c r="I2194" s="50"/>
      <c r="J2194" s="50"/>
      <c r="K2194" s="50"/>
      <c r="L2194" s="50"/>
    </row>
    <row r="2195" spans="4:12" x14ac:dyDescent="0.25">
      <c r="D2195" s="50">
        <v>10226090</v>
      </c>
      <c r="E2195" s="50" t="s">
        <v>39</v>
      </c>
      <c r="F2195" s="50">
        <v>9810010000</v>
      </c>
      <c r="G2195" s="50"/>
      <c r="H2195" s="50"/>
      <c r="I2195" s="50"/>
      <c r="J2195" s="50"/>
      <c r="K2195" s="50"/>
      <c r="L2195" s="50"/>
    </row>
    <row r="2196" spans="4:12" x14ac:dyDescent="0.25">
      <c r="D2196" s="50">
        <v>10226098</v>
      </c>
      <c r="E2196" s="50" t="s">
        <v>39</v>
      </c>
      <c r="F2196" s="50">
        <v>9810010000</v>
      </c>
      <c r="G2196" s="50"/>
      <c r="H2196" s="50"/>
      <c r="I2196" s="50"/>
      <c r="J2196" s="50"/>
      <c r="K2196" s="50"/>
      <c r="L2196" s="50"/>
    </row>
    <row r="2197" spans="4:12" x14ac:dyDescent="0.25">
      <c r="D2197" s="50">
        <v>10226100</v>
      </c>
      <c r="E2197" s="50" t="s">
        <v>39</v>
      </c>
      <c r="F2197" s="50">
        <v>9810010000</v>
      </c>
      <c r="G2197" s="50"/>
      <c r="H2197" s="50"/>
      <c r="I2197" s="50"/>
      <c r="J2197" s="50"/>
      <c r="K2197" s="50"/>
      <c r="L2197" s="50"/>
    </row>
    <row r="2198" spans="4:12" x14ac:dyDescent="0.25">
      <c r="D2198" s="50">
        <v>10226107</v>
      </c>
      <c r="E2198" s="50" t="s">
        <v>39</v>
      </c>
      <c r="F2198" s="50">
        <v>9810012000</v>
      </c>
      <c r="G2198" s="50"/>
      <c r="H2198" s="50"/>
      <c r="I2198" s="50"/>
      <c r="J2198" s="50"/>
      <c r="K2198" s="50"/>
      <c r="L2198" s="50"/>
    </row>
    <row r="2199" spans="4:12" x14ac:dyDescent="0.25">
      <c r="D2199" s="50">
        <v>10226110</v>
      </c>
      <c r="E2199" s="50" t="s">
        <v>39</v>
      </c>
      <c r="F2199" s="50">
        <v>9810012000</v>
      </c>
      <c r="G2199" s="50"/>
      <c r="H2199" s="50"/>
      <c r="I2199" s="50"/>
      <c r="J2199" s="50"/>
      <c r="K2199" s="50"/>
      <c r="L2199" s="50"/>
    </row>
    <row r="2200" spans="4:12" x14ac:dyDescent="0.25">
      <c r="D2200" s="50">
        <v>10226117</v>
      </c>
      <c r="E2200" s="50" t="s">
        <v>39</v>
      </c>
      <c r="F2200" s="50">
        <v>9810012000</v>
      </c>
      <c r="G2200" s="50"/>
      <c r="H2200" s="50"/>
      <c r="I2200" s="50"/>
      <c r="J2200" s="50"/>
      <c r="K2200" s="50"/>
      <c r="L2200" s="50"/>
    </row>
    <row r="2201" spans="4:12" x14ac:dyDescent="0.25">
      <c r="D2201" s="50">
        <v>10226120</v>
      </c>
      <c r="E2201" s="50" t="s">
        <v>39</v>
      </c>
      <c r="F2201" s="50">
        <v>9810012000</v>
      </c>
      <c r="G2201" s="50"/>
      <c r="H2201" s="50"/>
      <c r="I2201" s="50"/>
      <c r="J2201" s="50"/>
      <c r="K2201" s="50"/>
      <c r="L2201" s="50"/>
    </row>
    <row r="2202" spans="4:12" x14ac:dyDescent="0.25">
      <c r="D2202" s="50">
        <v>10228100</v>
      </c>
      <c r="E2202" s="50" t="s">
        <v>39</v>
      </c>
      <c r="F2202" s="50">
        <v>9810010000</v>
      </c>
      <c r="G2202" s="50"/>
      <c r="H2202" s="50"/>
      <c r="I2202" s="50"/>
      <c r="J2202" s="50"/>
      <c r="K2202" s="50"/>
      <c r="L2202" s="50"/>
    </row>
    <row r="2203" spans="4:12" x14ac:dyDescent="0.25">
      <c r="D2203" s="50">
        <v>10228107</v>
      </c>
      <c r="E2203" s="50" t="s">
        <v>39</v>
      </c>
      <c r="F2203" s="50">
        <v>9810012000</v>
      </c>
      <c r="G2203" s="50"/>
      <c r="H2203" s="50"/>
      <c r="I2203" s="50"/>
      <c r="J2203" s="50"/>
      <c r="K2203" s="50"/>
      <c r="L2203" s="50"/>
    </row>
    <row r="2204" spans="4:12" x14ac:dyDescent="0.25">
      <c r="D2204" s="50">
        <v>10228110</v>
      </c>
      <c r="E2204" s="50" t="s">
        <v>39</v>
      </c>
      <c r="F2204" s="50">
        <v>9810012000</v>
      </c>
      <c r="G2204" s="50"/>
      <c r="H2204" s="50"/>
      <c r="I2204" s="50"/>
      <c r="J2204" s="50"/>
      <c r="K2204" s="50"/>
      <c r="L2204" s="50"/>
    </row>
    <row r="2205" spans="4:12" x14ac:dyDescent="0.25">
      <c r="D2205" s="50">
        <v>10228117</v>
      </c>
      <c r="E2205" s="50" t="s">
        <v>39</v>
      </c>
      <c r="F2205" s="50">
        <v>9810012000</v>
      </c>
      <c r="G2205" s="50"/>
      <c r="H2205" s="50"/>
      <c r="I2205" s="50"/>
      <c r="J2205" s="50"/>
      <c r="K2205" s="50"/>
      <c r="L2205" s="50"/>
    </row>
    <row r="2206" spans="4:12" x14ac:dyDescent="0.25">
      <c r="D2206" s="50">
        <v>10228120</v>
      </c>
      <c r="E2206" s="50" t="s">
        <v>39</v>
      </c>
      <c r="F2206" s="50">
        <v>9810012000</v>
      </c>
      <c r="G2206" s="50"/>
      <c r="H2206" s="50"/>
      <c r="I2206" s="50"/>
      <c r="J2206" s="50"/>
      <c r="K2206" s="50"/>
      <c r="L2206" s="50"/>
    </row>
    <row r="2207" spans="4:12" x14ac:dyDescent="0.25">
      <c r="D2207" s="50">
        <v>10228127</v>
      </c>
      <c r="E2207" s="50" t="s">
        <v>39</v>
      </c>
      <c r="F2207" s="50">
        <v>9810014000</v>
      </c>
      <c r="G2207" s="50"/>
      <c r="H2207" s="50"/>
      <c r="I2207" s="50"/>
      <c r="J2207" s="50"/>
      <c r="K2207" s="50"/>
      <c r="L2207" s="50"/>
    </row>
    <row r="2208" spans="4:12" x14ac:dyDescent="0.25">
      <c r="D2208" s="50">
        <v>10228130</v>
      </c>
      <c r="E2208" s="50" t="s">
        <v>39</v>
      </c>
      <c r="F2208" s="50">
        <v>9810014000</v>
      </c>
      <c r="G2208" s="50"/>
      <c r="H2208" s="50"/>
      <c r="I2208" s="50"/>
      <c r="J2208" s="50"/>
      <c r="K2208" s="50"/>
      <c r="L2208" s="50"/>
    </row>
    <row r="2209" spans="4:12" x14ac:dyDescent="0.25">
      <c r="D2209" s="50">
        <v>10228137</v>
      </c>
      <c r="E2209" s="50" t="s">
        <v>39</v>
      </c>
      <c r="F2209" s="50">
        <v>9810014000</v>
      </c>
      <c r="G2209" s="50"/>
      <c r="H2209" s="50"/>
      <c r="I2209" s="50"/>
      <c r="J2209" s="50"/>
      <c r="K2209" s="50"/>
      <c r="L2209" s="50"/>
    </row>
    <row r="2210" spans="4:12" x14ac:dyDescent="0.25">
      <c r="D2210" s="50">
        <v>10228140</v>
      </c>
      <c r="E2210" s="50" t="s">
        <v>39</v>
      </c>
      <c r="F2210" s="50">
        <v>9810014000</v>
      </c>
      <c r="G2210" s="50"/>
      <c r="H2210" s="50"/>
      <c r="I2210" s="50"/>
      <c r="J2210" s="50"/>
      <c r="K2210" s="50"/>
      <c r="L2210" s="50"/>
    </row>
    <row r="2211" spans="4:12" x14ac:dyDescent="0.25">
      <c r="D2211" s="50">
        <v>10228147</v>
      </c>
      <c r="E2211" s="50" t="s">
        <v>39</v>
      </c>
      <c r="F2211" s="50">
        <v>9810016000</v>
      </c>
      <c r="G2211" s="50"/>
      <c r="H2211" s="50"/>
      <c r="I2211" s="50"/>
      <c r="J2211" s="50"/>
      <c r="K2211" s="50"/>
      <c r="L2211" s="50"/>
    </row>
    <row r="2212" spans="4:12" x14ac:dyDescent="0.25">
      <c r="D2212" s="50">
        <v>10228150</v>
      </c>
      <c r="E2212" s="50" t="s">
        <v>39</v>
      </c>
      <c r="F2212" s="50">
        <v>9810016000</v>
      </c>
      <c r="G2212" s="50"/>
      <c r="H2212" s="50"/>
      <c r="I2212" s="50"/>
      <c r="J2212" s="50"/>
      <c r="K2212" s="50"/>
      <c r="L2212" s="50"/>
    </row>
    <row r="2213" spans="4:12" x14ac:dyDescent="0.25">
      <c r="D2213" s="50">
        <v>10228157</v>
      </c>
      <c r="E2213" s="50" t="s">
        <v>39</v>
      </c>
      <c r="F2213" s="50">
        <v>9810016000</v>
      </c>
      <c r="G2213" s="50"/>
      <c r="H2213" s="50"/>
      <c r="I2213" s="50"/>
      <c r="J2213" s="50"/>
      <c r="K2213" s="50"/>
      <c r="L2213" s="50"/>
    </row>
    <row r="2214" spans="4:12" x14ac:dyDescent="0.25">
      <c r="D2214" s="50">
        <v>10228160</v>
      </c>
      <c r="E2214" s="50" t="s">
        <v>39</v>
      </c>
      <c r="F2214" s="50">
        <v>9810016000</v>
      </c>
      <c r="G2214" s="50"/>
      <c r="H2214" s="50"/>
      <c r="I2214" s="50"/>
      <c r="J2214" s="50"/>
      <c r="K2214" s="50"/>
      <c r="L2214" s="50"/>
    </row>
    <row r="2215" spans="4:12" x14ac:dyDescent="0.25">
      <c r="D2215" s="50">
        <v>10228167</v>
      </c>
      <c r="E2215" s="50" t="s">
        <v>39</v>
      </c>
      <c r="F2215" s="50">
        <v>9810018000</v>
      </c>
      <c r="G2215" s="50"/>
      <c r="H2215" s="50"/>
      <c r="I2215" s="50"/>
      <c r="J2215" s="50"/>
      <c r="K2215" s="50"/>
      <c r="L2215" s="50"/>
    </row>
    <row r="2216" spans="4:12" x14ac:dyDescent="0.25">
      <c r="D2216" s="50">
        <v>10228170</v>
      </c>
      <c r="E2216" s="50" t="s">
        <v>39</v>
      </c>
      <c r="F2216" s="50">
        <v>9810018000</v>
      </c>
      <c r="G2216" s="50"/>
      <c r="H2216" s="50"/>
      <c r="I2216" s="50"/>
      <c r="J2216" s="50"/>
      <c r="K2216" s="50"/>
      <c r="L2216" s="50"/>
    </row>
    <row r="2217" spans="4:12" x14ac:dyDescent="0.25">
      <c r="D2217" s="50">
        <v>10228177</v>
      </c>
      <c r="E2217" s="50" t="s">
        <v>39</v>
      </c>
      <c r="F2217" s="50">
        <v>9810018000</v>
      </c>
      <c r="G2217" s="50"/>
      <c r="H2217" s="50"/>
      <c r="I2217" s="50"/>
      <c r="J2217" s="50"/>
      <c r="K2217" s="50"/>
      <c r="L2217" s="50"/>
    </row>
    <row r="2218" spans="4:12" x14ac:dyDescent="0.25">
      <c r="D2218" s="50">
        <v>10228180</v>
      </c>
      <c r="E2218" s="50" t="s">
        <v>39</v>
      </c>
      <c r="F2218" s="50">
        <v>9810018000</v>
      </c>
      <c r="G2218" s="50"/>
      <c r="H2218" s="50"/>
      <c r="I2218" s="50"/>
      <c r="J2218" s="50"/>
      <c r="K2218" s="50"/>
      <c r="L2218" s="50"/>
    </row>
    <row r="2219" spans="4:12" x14ac:dyDescent="0.25">
      <c r="D2219" s="50">
        <v>10228187</v>
      </c>
      <c r="E2219" s="50" t="s">
        <v>39</v>
      </c>
      <c r="F2219" s="50">
        <v>9810020000</v>
      </c>
      <c r="G2219" s="50"/>
      <c r="H2219" s="50"/>
      <c r="I2219" s="50"/>
      <c r="J2219" s="50"/>
      <c r="K2219" s="50"/>
      <c r="L2219" s="50"/>
    </row>
    <row r="2220" spans="4:12" x14ac:dyDescent="0.25">
      <c r="D2220" s="50">
        <v>10228190</v>
      </c>
      <c r="E2220" s="50" t="s">
        <v>39</v>
      </c>
      <c r="F2220" s="50">
        <v>9810020000</v>
      </c>
      <c r="G2220" s="50"/>
      <c r="H2220" s="50"/>
      <c r="I2220" s="50"/>
      <c r="J2220" s="50"/>
      <c r="K2220" s="50"/>
      <c r="L2220" s="50"/>
    </row>
    <row r="2221" spans="4:12" x14ac:dyDescent="0.25">
      <c r="D2221" s="50">
        <v>10228197</v>
      </c>
      <c r="E2221" s="50" t="s">
        <v>39</v>
      </c>
      <c r="F2221" s="50">
        <v>9810020000</v>
      </c>
      <c r="G2221" s="50"/>
      <c r="H2221" s="50"/>
      <c r="I2221" s="50"/>
      <c r="J2221" s="50"/>
      <c r="K2221" s="50"/>
      <c r="L2221" s="50"/>
    </row>
    <row r="2222" spans="4:12" x14ac:dyDescent="0.25">
      <c r="D2222" s="50">
        <v>10228200</v>
      </c>
      <c r="E2222" s="50" t="s">
        <v>39</v>
      </c>
      <c r="F2222" s="50">
        <v>9810020000</v>
      </c>
      <c r="G2222" s="50"/>
      <c r="H2222" s="50"/>
      <c r="I2222" s="50"/>
      <c r="J2222" s="50"/>
      <c r="K2222" s="50"/>
      <c r="L2222" s="50"/>
    </row>
    <row r="2223" spans="4:12" x14ac:dyDescent="0.25">
      <c r="D2223" s="50">
        <v>10228207</v>
      </c>
      <c r="E2223" s="50" t="s">
        <v>39</v>
      </c>
      <c r="F2223" s="50">
        <v>9810022000</v>
      </c>
      <c r="G2223" s="50"/>
      <c r="H2223" s="50"/>
      <c r="I2223" s="50"/>
      <c r="J2223" s="50"/>
      <c r="K2223" s="50"/>
      <c r="L2223" s="50"/>
    </row>
    <row r="2224" spans="4:12" x14ac:dyDescent="0.25">
      <c r="D2224" s="50">
        <v>10228210</v>
      </c>
      <c r="E2224" s="50" t="s">
        <v>39</v>
      </c>
      <c r="F2224" s="50">
        <v>9810022000</v>
      </c>
      <c r="G2224" s="50"/>
      <c r="H2224" s="50"/>
      <c r="I2224" s="50"/>
      <c r="J2224" s="50"/>
      <c r="K2224" s="50"/>
      <c r="L2224" s="50"/>
    </row>
    <row r="2225" spans="4:12" x14ac:dyDescent="0.25">
      <c r="D2225" s="50">
        <v>10228217</v>
      </c>
      <c r="E2225" s="50" t="s">
        <v>39</v>
      </c>
      <c r="F2225" s="50">
        <v>9810022000</v>
      </c>
      <c r="G2225" s="50"/>
      <c r="H2225" s="50"/>
      <c r="I2225" s="50"/>
      <c r="J2225" s="50"/>
      <c r="K2225" s="50"/>
      <c r="L2225" s="50"/>
    </row>
    <row r="2226" spans="4:12" x14ac:dyDescent="0.25">
      <c r="D2226" s="50">
        <v>10228220</v>
      </c>
      <c r="E2226" s="50" t="s">
        <v>39</v>
      </c>
      <c r="F2226" s="50">
        <v>9810022000</v>
      </c>
      <c r="G2226" s="50"/>
      <c r="H2226" s="50"/>
      <c r="I2226" s="50"/>
      <c r="J2226" s="50"/>
      <c r="K2226" s="50"/>
      <c r="L2226" s="50"/>
    </row>
    <row r="2227" spans="4:12" x14ac:dyDescent="0.25">
      <c r="D2227" s="50">
        <v>10228227</v>
      </c>
      <c r="E2227" s="50" t="s">
        <v>39</v>
      </c>
      <c r="F2227" s="50">
        <v>9810026000</v>
      </c>
      <c r="G2227" s="50"/>
      <c r="H2227" s="50"/>
      <c r="I2227" s="50"/>
      <c r="J2227" s="50"/>
      <c r="K2227" s="50"/>
      <c r="L2227" s="50"/>
    </row>
    <row r="2228" spans="4:12" x14ac:dyDescent="0.25">
      <c r="D2228" s="50">
        <v>10228230</v>
      </c>
      <c r="E2228" s="50" t="s">
        <v>39</v>
      </c>
      <c r="F2228" s="50">
        <v>9810026000</v>
      </c>
      <c r="G2228" s="50"/>
      <c r="H2228" s="50"/>
      <c r="I2228" s="50"/>
      <c r="J2228" s="50"/>
      <c r="K2228" s="50"/>
      <c r="L2228" s="50"/>
    </row>
    <row r="2229" spans="4:12" x14ac:dyDescent="0.25">
      <c r="D2229" s="50">
        <v>10228237</v>
      </c>
      <c r="E2229" s="50" t="s">
        <v>39</v>
      </c>
      <c r="F2229" s="50">
        <v>9810026000</v>
      </c>
      <c r="G2229" s="50"/>
      <c r="H2229" s="50"/>
      <c r="I2229" s="50"/>
      <c r="J2229" s="50"/>
      <c r="K2229" s="50"/>
      <c r="L2229" s="50"/>
    </row>
    <row r="2230" spans="4:12" x14ac:dyDescent="0.25">
      <c r="D2230" s="50">
        <v>10228240</v>
      </c>
      <c r="E2230" s="50" t="s">
        <v>39</v>
      </c>
      <c r="F2230" s="50">
        <v>9810026000</v>
      </c>
      <c r="G2230" s="50"/>
      <c r="H2230" s="50"/>
      <c r="I2230" s="50"/>
      <c r="J2230" s="50"/>
      <c r="K2230" s="50"/>
      <c r="L2230" s="50"/>
    </row>
    <row r="2231" spans="4:12" x14ac:dyDescent="0.25">
      <c r="D2231" s="50">
        <v>10228247</v>
      </c>
      <c r="E2231" s="50" t="s">
        <v>39</v>
      </c>
      <c r="F2231" s="50">
        <v>9810026000</v>
      </c>
      <c r="G2231" s="50"/>
      <c r="H2231" s="50"/>
      <c r="I2231" s="50"/>
      <c r="J2231" s="50"/>
      <c r="K2231" s="50"/>
      <c r="L2231" s="50"/>
    </row>
    <row r="2232" spans="4:12" x14ac:dyDescent="0.25">
      <c r="D2232" s="50">
        <v>10228250</v>
      </c>
      <c r="E2232" s="50" t="s">
        <v>39</v>
      </c>
      <c r="F2232" s="50">
        <v>9810026000</v>
      </c>
      <c r="G2232" s="50"/>
      <c r="H2232" s="50"/>
      <c r="I2232" s="50"/>
      <c r="J2232" s="50"/>
      <c r="K2232" s="50"/>
      <c r="L2232" s="50"/>
    </row>
    <row r="2233" spans="4:12" x14ac:dyDescent="0.25">
      <c r="D2233" s="50">
        <v>10228257</v>
      </c>
      <c r="E2233" s="50" t="s">
        <v>39</v>
      </c>
      <c r="F2233" s="50">
        <v>9810026000</v>
      </c>
      <c r="G2233" s="50"/>
      <c r="H2233" s="50"/>
      <c r="I2233" s="50"/>
      <c r="J2233" s="50"/>
      <c r="K2233" s="50"/>
      <c r="L2233" s="50"/>
    </row>
    <row r="2234" spans="4:12" x14ac:dyDescent="0.25">
      <c r="D2234" s="50">
        <v>10228260</v>
      </c>
      <c r="E2234" s="50" t="s">
        <v>39</v>
      </c>
      <c r="F2234" s="50">
        <v>9810026000</v>
      </c>
      <c r="G2234" s="50"/>
      <c r="H2234" s="50"/>
      <c r="I2234" s="50"/>
      <c r="J2234" s="50"/>
      <c r="K2234" s="50"/>
      <c r="L2234" s="50"/>
    </row>
    <row r="2235" spans="4:12" x14ac:dyDescent="0.25">
      <c r="D2235" s="50">
        <v>10228267</v>
      </c>
      <c r="E2235" s="50" t="s">
        <v>39</v>
      </c>
      <c r="F2235" s="50">
        <v>9810032000</v>
      </c>
      <c r="G2235" s="50"/>
      <c r="H2235" s="50"/>
      <c r="I2235" s="50"/>
      <c r="J2235" s="50"/>
      <c r="K2235" s="50"/>
      <c r="L2235" s="50"/>
    </row>
    <row r="2236" spans="4:12" x14ac:dyDescent="0.25">
      <c r="D2236" s="50">
        <v>10228270</v>
      </c>
      <c r="E2236" s="50" t="s">
        <v>39</v>
      </c>
      <c r="F2236" s="50">
        <v>9810032000</v>
      </c>
      <c r="G2236" s="50"/>
      <c r="H2236" s="50"/>
      <c r="I2236" s="50"/>
      <c r="J2236" s="50"/>
      <c r="K2236" s="50"/>
      <c r="L2236" s="50"/>
    </row>
    <row r="2237" spans="4:12" x14ac:dyDescent="0.25">
      <c r="D2237" s="50">
        <v>10228277</v>
      </c>
      <c r="E2237" s="50" t="s">
        <v>39</v>
      </c>
      <c r="F2237" s="50">
        <v>9810032000</v>
      </c>
      <c r="G2237" s="50"/>
      <c r="H2237" s="50"/>
      <c r="I2237" s="50"/>
      <c r="J2237" s="50"/>
      <c r="K2237" s="50"/>
      <c r="L2237" s="50"/>
    </row>
    <row r="2238" spans="4:12" x14ac:dyDescent="0.25">
      <c r="D2238" s="50">
        <v>10228280</v>
      </c>
      <c r="E2238" s="50" t="s">
        <v>39</v>
      </c>
      <c r="F2238" s="50">
        <v>9810032000</v>
      </c>
      <c r="G2238" s="50"/>
      <c r="H2238" s="50"/>
      <c r="I2238" s="50"/>
      <c r="J2238" s="50"/>
      <c r="K2238" s="50"/>
      <c r="L2238" s="50"/>
    </row>
    <row r="2239" spans="4:12" x14ac:dyDescent="0.25">
      <c r="D2239" s="50">
        <v>10228287</v>
      </c>
      <c r="E2239" s="50" t="s">
        <v>39</v>
      </c>
      <c r="F2239" s="50">
        <v>9810032000</v>
      </c>
      <c r="G2239" s="50"/>
      <c r="H2239" s="50"/>
      <c r="I2239" s="50"/>
      <c r="J2239" s="50"/>
      <c r="K2239" s="50"/>
      <c r="L2239" s="50"/>
    </row>
    <row r="2240" spans="4:12" x14ac:dyDescent="0.25">
      <c r="D2240" s="50">
        <v>10228290</v>
      </c>
      <c r="E2240" s="50" t="s">
        <v>39</v>
      </c>
      <c r="F2240" s="50">
        <v>9810032000</v>
      </c>
      <c r="G2240" s="50"/>
      <c r="H2240" s="50"/>
      <c r="I2240" s="50"/>
      <c r="J2240" s="50"/>
      <c r="K2240" s="50"/>
      <c r="L2240" s="50"/>
    </row>
    <row r="2241" spans="4:12" x14ac:dyDescent="0.25">
      <c r="D2241" s="50">
        <v>10228297</v>
      </c>
      <c r="E2241" s="50" t="s">
        <v>39</v>
      </c>
      <c r="F2241" s="50">
        <v>9810032000</v>
      </c>
      <c r="G2241" s="50"/>
      <c r="H2241" s="50"/>
      <c r="I2241" s="50"/>
      <c r="J2241" s="50"/>
      <c r="K2241" s="50"/>
      <c r="L2241" s="50"/>
    </row>
    <row r="2242" spans="4:12" x14ac:dyDescent="0.25">
      <c r="D2242" s="50">
        <v>10228300</v>
      </c>
      <c r="E2242" s="50" t="s">
        <v>39</v>
      </c>
      <c r="F2242" s="50">
        <v>9810032000</v>
      </c>
      <c r="G2242" s="50"/>
      <c r="H2242" s="50"/>
      <c r="I2242" s="50"/>
      <c r="J2242" s="50"/>
      <c r="K2242" s="50"/>
      <c r="L2242" s="50"/>
    </row>
    <row r="2243" spans="4:12" x14ac:dyDescent="0.25">
      <c r="D2243" s="50">
        <v>10235020</v>
      </c>
      <c r="E2243" s="50" t="s">
        <v>39</v>
      </c>
      <c r="F2243" s="50">
        <v>9829704000</v>
      </c>
      <c r="G2243" s="50"/>
      <c r="H2243" s="50"/>
      <c r="I2243" s="50"/>
      <c r="J2243" s="50"/>
      <c r="K2243" s="50"/>
      <c r="L2243" s="50"/>
    </row>
    <row r="2244" spans="4:12" x14ac:dyDescent="0.25">
      <c r="D2244" s="50">
        <v>10235021</v>
      </c>
      <c r="E2244" s="50" t="s">
        <v>39</v>
      </c>
      <c r="F2244" s="50">
        <v>9829704000</v>
      </c>
      <c r="G2244" s="50"/>
      <c r="H2244" s="50"/>
      <c r="I2244" s="50"/>
      <c r="J2244" s="50"/>
      <c r="K2244" s="50"/>
      <c r="L2244" s="50"/>
    </row>
    <row r="2245" spans="4:12" x14ac:dyDescent="0.25">
      <c r="D2245" s="50">
        <v>10235022</v>
      </c>
      <c r="E2245" s="50" t="s">
        <v>39</v>
      </c>
      <c r="F2245" s="50">
        <v>9829704000</v>
      </c>
      <c r="G2245" s="50"/>
      <c r="H2245" s="50"/>
      <c r="I2245" s="50"/>
      <c r="J2245" s="50"/>
      <c r="K2245" s="50"/>
      <c r="L2245" s="50"/>
    </row>
    <row r="2246" spans="4:12" x14ac:dyDescent="0.25">
      <c r="D2246" s="50">
        <v>10235023</v>
      </c>
      <c r="E2246" s="50" t="s">
        <v>39</v>
      </c>
      <c r="F2246" s="50">
        <v>9829704000</v>
      </c>
      <c r="G2246" s="50"/>
      <c r="H2246" s="50"/>
      <c r="I2246" s="50"/>
      <c r="J2246" s="50"/>
      <c r="K2246" s="50"/>
      <c r="L2246" s="50"/>
    </row>
    <row r="2247" spans="4:12" x14ac:dyDescent="0.25">
      <c r="D2247" s="50">
        <v>10235024</v>
      </c>
      <c r="E2247" s="50" t="s">
        <v>39</v>
      </c>
      <c r="F2247" s="50">
        <v>9829704000</v>
      </c>
      <c r="G2247" s="50"/>
      <c r="H2247" s="50"/>
      <c r="I2247" s="50"/>
      <c r="J2247" s="50"/>
      <c r="K2247" s="50"/>
      <c r="L2247" s="50"/>
    </row>
    <row r="2248" spans="4:12" x14ac:dyDescent="0.25">
      <c r="D2248" s="50">
        <v>10235025</v>
      </c>
      <c r="E2248" s="50" t="s">
        <v>39</v>
      </c>
      <c r="F2248" s="50">
        <v>9829704000</v>
      </c>
      <c r="G2248" s="50"/>
      <c r="H2248" s="50"/>
      <c r="I2248" s="50"/>
      <c r="J2248" s="50"/>
      <c r="K2248" s="50"/>
      <c r="L2248" s="50"/>
    </row>
    <row r="2249" spans="4:12" x14ac:dyDescent="0.25">
      <c r="D2249" s="50">
        <v>10235026</v>
      </c>
      <c r="E2249" s="50" t="s">
        <v>39</v>
      </c>
      <c r="F2249" s="50">
        <v>9829704000</v>
      </c>
      <c r="G2249" s="50"/>
      <c r="H2249" s="50"/>
      <c r="I2249" s="50"/>
      <c r="J2249" s="50"/>
      <c r="K2249" s="50"/>
      <c r="L2249" s="50"/>
    </row>
    <row r="2250" spans="4:12" x14ac:dyDescent="0.25">
      <c r="D2250" s="50">
        <v>10235027</v>
      </c>
      <c r="E2250" s="50" t="s">
        <v>39</v>
      </c>
      <c r="F2250" s="50">
        <v>9829704000</v>
      </c>
      <c r="G2250" s="50"/>
      <c r="H2250" s="50"/>
      <c r="I2250" s="50"/>
      <c r="J2250" s="50"/>
      <c r="K2250" s="50"/>
      <c r="L2250" s="50"/>
    </row>
    <row r="2251" spans="4:12" x14ac:dyDescent="0.25">
      <c r="D2251" s="50">
        <v>10235028</v>
      </c>
      <c r="E2251" s="50" t="s">
        <v>39</v>
      </c>
      <c r="F2251" s="50">
        <v>9829704000</v>
      </c>
      <c r="G2251" s="50"/>
      <c r="H2251" s="50"/>
      <c r="I2251" s="50"/>
      <c r="J2251" s="50"/>
      <c r="K2251" s="50"/>
      <c r="L2251" s="50"/>
    </row>
    <row r="2252" spans="4:12" x14ac:dyDescent="0.25">
      <c r="D2252" s="50">
        <v>10235029</v>
      </c>
      <c r="E2252" s="50" t="s">
        <v>39</v>
      </c>
      <c r="F2252" s="50">
        <v>9829704000</v>
      </c>
      <c r="G2252" s="50"/>
      <c r="H2252" s="50"/>
      <c r="I2252" s="50"/>
      <c r="J2252" s="50"/>
      <c r="K2252" s="50"/>
      <c r="L2252" s="50"/>
    </row>
    <row r="2253" spans="4:12" x14ac:dyDescent="0.25">
      <c r="D2253" s="50">
        <v>10235030</v>
      </c>
      <c r="E2253" s="50" t="s">
        <v>39</v>
      </c>
      <c r="F2253" s="50">
        <v>9829704000</v>
      </c>
      <c r="G2253" s="50"/>
      <c r="H2253" s="50"/>
      <c r="I2253" s="50"/>
      <c r="J2253" s="50"/>
      <c r="K2253" s="50"/>
      <c r="L2253" s="50"/>
    </row>
    <row r="2254" spans="4:12" x14ac:dyDescent="0.25">
      <c r="D2254" s="50">
        <v>10235031</v>
      </c>
      <c r="E2254" s="50" t="s">
        <v>39</v>
      </c>
      <c r="F2254" s="50">
        <v>9829704000</v>
      </c>
      <c r="G2254" s="50"/>
      <c r="H2254" s="50"/>
      <c r="I2254" s="50"/>
      <c r="J2254" s="50"/>
      <c r="K2254" s="50"/>
      <c r="L2254" s="50"/>
    </row>
    <row r="2255" spans="4:12" x14ac:dyDescent="0.25">
      <c r="D2255" s="50">
        <v>10235032</v>
      </c>
      <c r="E2255" s="50" t="s">
        <v>39</v>
      </c>
      <c r="F2255" s="50">
        <v>9829704000</v>
      </c>
      <c r="G2255" s="50"/>
      <c r="H2255" s="50"/>
      <c r="I2255" s="50"/>
      <c r="J2255" s="50"/>
      <c r="K2255" s="50"/>
      <c r="L2255" s="50"/>
    </row>
    <row r="2256" spans="4:12" x14ac:dyDescent="0.25">
      <c r="D2256" s="50">
        <v>10235033</v>
      </c>
      <c r="E2256" s="50" t="s">
        <v>39</v>
      </c>
      <c r="F2256" s="50">
        <v>9829704000</v>
      </c>
      <c r="G2256" s="50"/>
      <c r="H2256" s="50"/>
      <c r="I2256" s="50"/>
      <c r="J2256" s="50"/>
      <c r="K2256" s="50"/>
      <c r="L2256" s="50"/>
    </row>
    <row r="2257" spans="4:12" x14ac:dyDescent="0.25">
      <c r="D2257" s="50">
        <v>10235034</v>
      </c>
      <c r="E2257" s="50" t="s">
        <v>39</v>
      </c>
      <c r="F2257" s="50">
        <v>9829704000</v>
      </c>
      <c r="G2257" s="50"/>
      <c r="H2257" s="50"/>
      <c r="I2257" s="50"/>
      <c r="J2257" s="50"/>
      <c r="K2257" s="50"/>
      <c r="L2257" s="50"/>
    </row>
    <row r="2258" spans="4:12" x14ac:dyDescent="0.25">
      <c r="D2258" s="50">
        <v>10235035</v>
      </c>
      <c r="E2258" s="50" t="s">
        <v>39</v>
      </c>
      <c r="F2258" s="50">
        <v>9829704000</v>
      </c>
      <c r="G2258" s="50"/>
      <c r="H2258" s="50"/>
      <c r="I2258" s="50"/>
      <c r="J2258" s="50"/>
      <c r="K2258" s="50"/>
      <c r="L2258" s="50"/>
    </row>
    <row r="2259" spans="4:12" x14ac:dyDescent="0.25">
      <c r="D2259" s="50">
        <v>10235036</v>
      </c>
      <c r="E2259" s="50" t="s">
        <v>39</v>
      </c>
      <c r="F2259" s="50">
        <v>9829704000</v>
      </c>
      <c r="G2259" s="50"/>
      <c r="H2259" s="50"/>
      <c r="I2259" s="50"/>
      <c r="J2259" s="50"/>
      <c r="K2259" s="50"/>
      <c r="L2259" s="50"/>
    </row>
    <row r="2260" spans="4:12" x14ac:dyDescent="0.25">
      <c r="D2260" s="50">
        <v>10235037</v>
      </c>
      <c r="E2260" s="50" t="s">
        <v>39</v>
      </c>
      <c r="F2260" s="50">
        <v>9829704000</v>
      </c>
      <c r="G2260" s="50"/>
      <c r="H2260" s="50"/>
      <c r="I2260" s="50"/>
      <c r="J2260" s="50"/>
      <c r="K2260" s="50"/>
      <c r="L2260" s="50"/>
    </row>
    <row r="2261" spans="4:12" x14ac:dyDescent="0.25">
      <c r="D2261" s="50">
        <v>10235038</v>
      </c>
      <c r="E2261" s="50" t="s">
        <v>39</v>
      </c>
      <c r="F2261" s="50">
        <v>9829704000</v>
      </c>
      <c r="G2261" s="50"/>
      <c r="H2261" s="50"/>
      <c r="I2261" s="50"/>
      <c r="J2261" s="50"/>
      <c r="K2261" s="50"/>
      <c r="L2261" s="50"/>
    </row>
    <row r="2262" spans="4:12" x14ac:dyDescent="0.25">
      <c r="D2262" s="50">
        <v>10235039</v>
      </c>
      <c r="E2262" s="50" t="s">
        <v>39</v>
      </c>
      <c r="F2262" s="50">
        <v>9829704000</v>
      </c>
      <c r="G2262" s="50"/>
      <c r="H2262" s="50"/>
      <c r="I2262" s="50"/>
      <c r="J2262" s="50"/>
      <c r="K2262" s="50"/>
      <c r="L2262" s="50"/>
    </row>
    <row r="2263" spans="4:12" x14ac:dyDescent="0.25">
      <c r="D2263" s="50">
        <v>10235040</v>
      </c>
      <c r="E2263" s="50" t="s">
        <v>39</v>
      </c>
      <c r="F2263" s="50">
        <v>9829704000</v>
      </c>
      <c r="G2263" s="50"/>
      <c r="H2263" s="50"/>
      <c r="I2263" s="50"/>
      <c r="J2263" s="50"/>
      <c r="K2263" s="50"/>
      <c r="L2263" s="50"/>
    </row>
    <row r="2264" spans="4:12" x14ac:dyDescent="0.25">
      <c r="D2264" s="50">
        <v>10235041</v>
      </c>
      <c r="E2264" s="50" t="s">
        <v>39</v>
      </c>
      <c r="F2264" s="50">
        <v>9829706000</v>
      </c>
      <c r="G2264" s="50"/>
      <c r="H2264" s="50"/>
      <c r="I2264" s="50"/>
      <c r="J2264" s="50"/>
      <c r="K2264" s="50"/>
      <c r="L2264" s="50"/>
    </row>
    <row r="2265" spans="4:12" x14ac:dyDescent="0.25">
      <c r="D2265" s="50">
        <v>10235042</v>
      </c>
      <c r="E2265" s="50" t="s">
        <v>39</v>
      </c>
      <c r="F2265" s="50">
        <v>9829706000</v>
      </c>
      <c r="G2265" s="50"/>
      <c r="H2265" s="50"/>
      <c r="I2265" s="50"/>
      <c r="J2265" s="50"/>
      <c r="K2265" s="50"/>
      <c r="L2265" s="50"/>
    </row>
    <row r="2266" spans="4:12" x14ac:dyDescent="0.25">
      <c r="D2266" s="50">
        <v>10235043</v>
      </c>
      <c r="E2266" s="50" t="s">
        <v>39</v>
      </c>
      <c r="F2266" s="50">
        <v>9829706000</v>
      </c>
      <c r="G2266" s="50"/>
      <c r="H2266" s="50"/>
      <c r="I2266" s="50"/>
      <c r="J2266" s="50"/>
      <c r="K2266" s="50"/>
      <c r="L2266" s="50"/>
    </row>
    <row r="2267" spans="4:12" x14ac:dyDescent="0.25">
      <c r="D2267" s="50">
        <v>10235044</v>
      </c>
      <c r="E2267" s="50" t="s">
        <v>39</v>
      </c>
      <c r="F2267" s="50">
        <v>9829706000</v>
      </c>
      <c r="G2267" s="50"/>
      <c r="H2267" s="50"/>
      <c r="I2267" s="50"/>
      <c r="J2267" s="50"/>
      <c r="K2267" s="50"/>
      <c r="L2267" s="50"/>
    </row>
    <row r="2268" spans="4:12" x14ac:dyDescent="0.25">
      <c r="D2268" s="50">
        <v>10235045</v>
      </c>
      <c r="E2268" s="50" t="s">
        <v>39</v>
      </c>
      <c r="F2268" s="50">
        <v>9829706000</v>
      </c>
      <c r="G2268" s="50"/>
      <c r="H2268" s="50"/>
      <c r="I2268" s="50"/>
      <c r="J2268" s="50"/>
      <c r="K2268" s="50"/>
      <c r="L2268" s="50"/>
    </row>
    <row r="2269" spans="4:12" x14ac:dyDescent="0.25">
      <c r="D2269" s="50">
        <v>10235046</v>
      </c>
      <c r="E2269" s="50" t="s">
        <v>39</v>
      </c>
      <c r="F2269" s="50">
        <v>9829706000</v>
      </c>
      <c r="G2269" s="50"/>
      <c r="H2269" s="50"/>
      <c r="I2269" s="50"/>
      <c r="J2269" s="50"/>
      <c r="K2269" s="50"/>
      <c r="L2269" s="50"/>
    </row>
    <row r="2270" spans="4:12" x14ac:dyDescent="0.25">
      <c r="D2270" s="50">
        <v>10235047</v>
      </c>
      <c r="E2270" s="50" t="s">
        <v>39</v>
      </c>
      <c r="F2270" s="50">
        <v>9829706000</v>
      </c>
      <c r="G2270" s="50"/>
      <c r="H2270" s="50"/>
      <c r="I2270" s="50"/>
      <c r="J2270" s="50"/>
      <c r="K2270" s="50"/>
      <c r="L2270" s="50"/>
    </row>
    <row r="2271" spans="4:12" x14ac:dyDescent="0.25">
      <c r="D2271" s="50">
        <v>10235048</v>
      </c>
      <c r="E2271" s="50" t="s">
        <v>39</v>
      </c>
      <c r="F2271" s="50">
        <v>9829706000</v>
      </c>
      <c r="G2271" s="50"/>
      <c r="H2271" s="50"/>
      <c r="I2271" s="50"/>
      <c r="J2271" s="50"/>
      <c r="K2271" s="50"/>
      <c r="L2271" s="50"/>
    </row>
    <row r="2272" spans="4:12" x14ac:dyDescent="0.25">
      <c r="D2272" s="50">
        <v>10235049</v>
      </c>
      <c r="E2272" s="50" t="s">
        <v>39</v>
      </c>
      <c r="F2272" s="50">
        <v>9829706000</v>
      </c>
      <c r="G2272" s="50"/>
      <c r="H2272" s="50"/>
      <c r="I2272" s="50"/>
      <c r="J2272" s="50"/>
      <c r="K2272" s="50"/>
      <c r="L2272" s="50"/>
    </row>
    <row r="2273" spans="4:12" x14ac:dyDescent="0.25">
      <c r="D2273" s="50">
        <v>10235050</v>
      </c>
      <c r="E2273" s="50" t="s">
        <v>39</v>
      </c>
      <c r="F2273" s="50">
        <v>9829706000</v>
      </c>
      <c r="G2273" s="50"/>
      <c r="H2273" s="50"/>
      <c r="I2273" s="50"/>
      <c r="J2273" s="50"/>
      <c r="K2273" s="50"/>
      <c r="L2273" s="50"/>
    </row>
    <row r="2274" spans="4:12" x14ac:dyDescent="0.25">
      <c r="D2274" s="50">
        <v>10235051</v>
      </c>
      <c r="E2274" s="50" t="s">
        <v>39</v>
      </c>
      <c r="F2274" s="50">
        <v>9829706000</v>
      </c>
      <c r="G2274" s="50"/>
      <c r="H2274" s="50"/>
      <c r="I2274" s="50"/>
      <c r="J2274" s="50"/>
      <c r="K2274" s="50"/>
      <c r="L2274" s="50"/>
    </row>
    <row r="2275" spans="4:12" x14ac:dyDescent="0.25">
      <c r="D2275" s="50">
        <v>10235052</v>
      </c>
      <c r="E2275" s="50" t="s">
        <v>39</v>
      </c>
      <c r="F2275" s="50">
        <v>9829706000</v>
      </c>
      <c r="G2275" s="50"/>
      <c r="H2275" s="50"/>
      <c r="I2275" s="50"/>
      <c r="J2275" s="50"/>
      <c r="K2275" s="50"/>
      <c r="L2275" s="50"/>
    </row>
    <row r="2276" spans="4:12" x14ac:dyDescent="0.25">
      <c r="D2276" s="50">
        <v>10235053</v>
      </c>
      <c r="E2276" s="50" t="s">
        <v>39</v>
      </c>
      <c r="F2276" s="50">
        <v>9829706000</v>
      </c>
      <c r="G2276" s="50"/>
      <c r="H2276" s="50"/>
      <c r="I2276" s="50"/>
      <c r="J2276" s="50"/>
      <c r="K2276" s="50"/>
      <c r="L2276" s="50"/>
    </row>
    <row r="2277" spans="4:12" x14ac:dyDescent="0.25">
      <c r="D2277" s="50">
        <v>10235054</v>
      </c>
      <c r="E2277" s="50" t="s">
        <v>39</v>
      </c>
      <c r="F2277" s="50">
        <v>9829706000</v>
      </c>
      <c r="G2277" s="50"/>
      <c r="H2277" s="50"/>
      <c r="I2277" s="50"/>
      <c r="J2277" s="50"/>
      <c r="K2277" s="50"/>
      <c r="L2277" s="50"/>
    </row>
    <row r="2278" spans="4:12" x14ac:dyDescent="0.25">
      <c r="D2278" s="50">
        <v>10235055</v>
      </c>
      <c r="E2278" s="50" t="s">
        <v>39</v>
      </c>
      <c r="F2278" s="50">
        <v>9829706000</v>
      </c>
      <c r="G2278" s="50"/>
      <c r="H2278" s="50"/>
      <c r="I2278" s="50"/>
      <c r="J2278" s="50"/>
      <c r="K2278" s="50"/>
      <c r="L2278" s="50"/>
    </row>
    <row r="2279" spans="4:12" x14ac:dyDescent="0.25">
      <c r="D2279" s="50">
        <v>10235056</v>
      </c>
      <c r="E2279" s="50" t="s">
        <v>39</v>
      </c>
      <c r="F2279" s="50">
        <v>9829706000</v>
      </c>
      <c r="G2279" s="50"/>
      <c r="H2279" s="50"/>
      <c r="I2279" s="50"/>
      <c r="J2279" s="50"/>
      <c r="K2279" s="50"/>
      <c r="L2279" s="50"/>
    </row>
    <row r="2280" spans="4:12" x14ac:dyDescent="0.25">
      <c r="D2280" s="50">
        <v>10235057</v>
      </c>
      <c r="E2280" s="50" t="s">
        <v>39</v>
      </c>
      <c r="F2280" s="50">
        <v>9829706000</v>
      </c>
      <c r="G2280" s="50"/>
      <c r="H2280" s="50"/>
      <c r="I2280" s="50"/>
      <c r="J2280" s="50"/>
      <c r="K2280" s="50"/>
      <c r="L2280" s="50"/>
    </row>
    <row r="2281" spans="4:12" x14ac:dyDescent="0.25">
      <c r="D2281" s="50">
        <v>10235058</v>
      </c>
      <c r="E2281" s="50" t="s">
        <v>39</v>
      </c>
      <c r="F2281" s="50">
        <v>9829706000</v>
      </c>
      <c r="G2281" s="50"/>
      <c r="H2281" s="50"/>
      <c r="I2281" s="50"/>
      <c r="J2281" s="50"/>
      <c r="K2281" s="50"/>
      <c r="L2281" s="50"/>
    </row>
    <row r="2282" spans="4:12" x14ac:dyDescent="0.25">
      <c r="D2282" s="50">
        <v>10235059</v>
      </c>
      <c r="E2282" s="50" t="s">
        <v>39</v>
      </c>
      <c r="F2282" s="50">
        <v>9829706000</v>
      </c>
      <c r="G2282" s="50"/>
      <c r="H2282" s="50"/>
      <c r="I2282" s="50"/>
      <c r="J2282" s="50"/>
      <c r="K2282" s="50"/>
      <c r="L2282" s="50"/>
    </row>
    <row r="2283" spans="4:12" x14ac:dyDescent="0.25">
      <c r="D2283" s="50">
        <v>10235060</v>
      </c>
      <c r="E2283" s="50" t="s">
        <v>39</v>
      </c>
      <c r="F2283" s="50">
        <v>9829706000</v>
      </c>
      <c r="G2283" s="50"/>
      <c r="H2283" s="50"/>
      <c r="I2283" s="50"/>
      <c r="J2283" s="50"/>
      <c r="K2283" s="50"/>
      <c r="L2283" s="50"/>
    </row>
    <row r="2284" spans="4:12" x14ac:dyDescent="0.25">
      <c r="D2284" s="50">
        <v>10235061</v>
      </c>
      <c r="E2284" s="50" t="s">
        <v>39</v>
      </c>
      <c r="F2284" s="50">
        <v>9829708000</v>
      </c>
      <c r="G2284" s="50"/>
      <c r="H2284" s="50"/>
      <c r="I2284" s="50"/>
      <c r="J2284" s="50"/>
      <c r="K2284" s="50"/>
      <c r="L2284" s="50"/>
    </row>
    <row r="2285" spans="4:12" x14ac:dyDescent="0.25">
      <c r="D2285" s="50">
        <v>10235062</v>
      </c>
      <c r="E2285" s="50" t="s">
        <v>39</v>
      </c>
      <c r="F2285" s="50">
        <v>9829708000</v>
      </c>
      <c r="G2285" s="50"/>
      <c r="H2285" s="50"/>
      <c r="I2285" s="50"/>
      <c r="J2285" s="50"/>
      <c r="K2285" s="50"/>
      <c r="L2285" s="50"/>
    </row>
    <row r="2286" spans="4:12" x14ac:dyDescent="0.25">
      <c r="D2286" s="50">
        <v>10235063</v>
      </c>
      <c r="E2286" s="50" t="s">
        <v>39</v>
      </c>
      <c r="F2286" s="50">
        <v>9829708000</v>
      </c>
      <c r="G2286" s="50"/>
      <c r="H2286" s="50"/>
      <c r="I2286" s="50"/>
      <c r="J2286" s="50"/>
      <c r="K2286" s="50"/>
      <c r="L2286" s="50"/>
    </row>
    <row r="2287" spans="4:12" x14ac:dyDescent="0.25">
      <c r="D2287" s="50">
        <v>10235064</v>
      </c>
      <c r="E2287" s="50" t="s">
        <v>39</v>
      </c>
      <c r="F2287" s="50">
        <v>9829708000</v>
      </c>
      <c r="G2287" s="50"/>
      <c r="H2287" s="50"/>
      <c r="I2287" s="50"/>
      <c r="J2287" s="50"/>
      <c r="K2287" s="50"/>
      <c r="L2287" s="50"/>
    </row>
    <row r="2288" spans="4:12" x14ac:dyDescent="0.25">
      <c r="D2288" s="50">
        <v>10235065</v>
      </c>
      <c r="E2288" s="50" t="s">
        <v>39</v>
      </c>
      <c r="F2288" s="50">
        <v>9829708000</v>
      </c>
      <c r="G2288" s="50"/>
      <c r="H2288" s="50"/>
      <c r="I2288" s="50"/>
      <c r="J2288" s="50"/>
      <c r="K2288" s="50"/>
      <c r="L2288" s="50"/>
    </row>
    <row r="2289" spans="4:12" x14ac:dyDescent="0.25">
      <c r="D2289" s="50">
        <v>10235066</v>
      </c>
      <c r="E2289" s="50" t="s">
        <v>39</v>
      </c>
      <c r="F2289" s="50">
        <v>9829708000</v>
      </c>
      <c r="G2289" s="50"/>
      <c r="H2289" s="50"/>
      <c r="I2289" s="50"/>
      <c r="J2289" s="50"/>
      <c r="K2289" s="50"/>
      <c r="L2289" s="50"/>
    </row>
    <row r="2290" spans="4:12" x14ac:dyDescent="0.25">
      <c r="D2290" s="50">
        <v>10235067</v>
      </c>
      <c r="E2290" s="50" t="s">
        <v>39</v>
      </c>
      <c r="F2290" s="50">
        <v>9829708000</v>
      </c>
      <c r="G2290" s="50"/>
      <c r="H2290" s="50"/>
      <c r="I2290" s="50"/>
      <c r="J2290" s="50"/>
      <c r="K2290" s="50"/>
      <c r="L2290" s="50"/>
    </row>
    <row r="2291" spans="4:12" x14ac:dyDescent="0.25">
      <c r="D2291" s="50">
        <v>10235068</v>
      </c>
      <c r="E2291" s="50" t="s">
        <v>39</v>
      </c>
      <c r="F2291" s="50">
        <v>9829708000</v>
      </c>
      <c r="G2291" s="50"/>
      <c r="H2291" s="50"/>
      <c r="I2291" s="50"/>
      <c r="J2291" s="50"/>
      <c r="K2291" s="50"/>
      <c r="L2291" s="50"/>
    </row>
    <row r="2292" spans="4:12" x14ac:dyDescent="0.25">
      <c r="D2292" s="50">
        <v>10235069</v>
      </c>
      <c r="E2292" s="50" t="s">
        <v>39</v>
      </c>
      <c r="F2292" s="50">
        <v>9829708000</v>
      </c>
      <c r="G2292" s="50"/>
      <c r="H2292" s="50"/>
      <c r="I2292" s="50"/>
      <c r="J2292" s="50"/>
      <c r="K2292" s="50"/>
      <c r="L2292" s="50"/>
    </row>
    <row r="2293" spans="4:12" x14ac:dyDescent="0.25">
      <c r="D2293" s="50">
        <v>10235070</v>
      </c>
      <c r="E2293" s="50" t="s">
        <v>39</v>
      </c>
      <c r="F2293" s="50">
        <v>9829708000</v>
      </c>
      <c r="G2293" s="50"/>
      <c r="H2293" s="50"/>
      <c r="I2293" s="50"/>
      <c r="J2293" s="50"/>
      <c r="K2293" s="50"/>
      <c r="L2293" s="50"/>
    </row>
    <row r="2294" spans="4:12" x14ac:dyDescent="0.25">
      <c r="D2294" s="50">
        <v>10235071</v>
      </c>
      <c r="E2294" s="50" t="s">
        <v>39</v>
      </c>
      <c r="F2294" s="50">
        <v>9829708000</v>
      </c>
      <c r="G2294" s="50"/>
      <c r="H2294" s="50"/>
      <c r="I2294" s="50"/>
      <c r="J2294" s="50"/>
      <c r="K2294" s="50"/>
      <c r="L2294" s="50"/>
    </row>
    <row r="2295" spans="4:12" x14ac:dyDescent="0.25">
      <c r="D2295" s="50">
        <v>10235073</v>
      </c>
      <c r="E2295" s="50" t="s">
        <v>39</v>
      </c>
      <c r="F2295" s="50">
        <v>9829708000</v>
      </c>
      <c r="G2295" s="50"/>
      <c r="H2295" s="50"/>
      <c r="I2295" s="50"/>
      <c r="J2295" s="50"/>
      <c r="K2295" s="50"/>
      <c r="L2295" s="50"/>
    </row>
    <row r="2296" spans="4:12" x14ac:dyDescent="0.25">
      <c r="D2296" s="50">
        <v>10235074</v>
      </c>
      <c r="E2296" s="50" t="s">
        <v>39</v>
      </c>
      <c r="F2296" s="50">
        <v>9829708000</v>
      </c>
      <c r="G2296" s="50"/>
      <c r="H2296" s="50"/>
      <c r="I2296" s="50"/>
      <c r="J2296" s="50"/>
      <c r="K2296" s="50"/>
      <c r="L2296" s="50"/>
    </row>
    <row r="2297" spans="4:12" x14ac:dyDescent="0.25">
      <c r="D2297" s="50">
        <v>10235075</v>
      </c>
      <c r="E2297" s="50" t="s">
        <v>39</v>
      </c>
      <c r="F2297" s="50">
        <v>9829708000</v>
      </c>
      <c r="G2297" s="50"/>
      <c r="H2297" s="50"/>
      <c r="I2297" s="50"/>
      <c r="J2297" s="50"/>
      <c r="K2297" s="50"/>
      <c r="L2297" s="50"/>
    </row>
    <row r="2298" spans="4:12" x14ac:dyDescent="0.25">
      <c r="D2298" s="50">
        <v>10235077</v>
      </c>
      <c r="E2298" s="50" t="s">
        <v>39</v>
      </c>
      <c r="F2298" s="50">
        <v>9829708000</v>
      </c>
      <c r="G2298" s="50"/>
      <c r="H2298" s="50"/>
      <c r="I2298" s="50"/>
      <c r="J2298" s="50"/>
      <c r="K2298" s="50"/>
      <c r="L2298" s="50"/>
    </row>
    <row r="2299" spans="4:12" x14ac:dyDescent="0.25">
      <c r="D2299" s="50">
        <v>10235078</v>
      </c>
      <c r="E2299" s="50" t="s">
        <v>39</v>
      </c>
      <c r="F2299" s="50">
        <v>9829708000</v>
      </c>
      <c r="G2299" s="50"/>
      <c r="H2299" s="50"/>
      <c r="I2299" s="50"/>
      <c r="J2299" s="50"/>
      <c r="K2299" s="50"/>
      <c r="L2299" s="50"/>
    </row>
    <row r="2300" spans="4:12" x14ac:dyDescent="0.25">
      <c r="D2300" s="50">
        <v>10235079</v>
      </c>
      <c r="E2300" s="50" t="s">
        <v>39</v>
      </c>
      <c r="F2300" s="50">
        <v>9829708000</v>
      </c>
      <c r="G2300" s="50"/>
      <c r="H2300" s="50"/>
      <c r="I2300" s="50"/>
      <c r="J2300" s="50"/>
      <c r="K2300" s="50"/>
      <c r="L2300" s="50"/>
    </row>
    <row r="2301" spans="4:12" x14ac:dyDescent="0.25">
      <c r="D2301" s="50">
        <v>10235080</v>
      </c>
      <c r="E2301" s="50" t="s">
        <v>39</v>
      </c>
      <c r="F2301" s="50">
        <v>9829708000</v>
      </c>
      <c r="G2301" s="50"/>
      <c r="H2301" s="50"/>
      <c r="I2301" s="50"/>
      <c r="J2301" s="50"/>
      <c r="K2301" s="50"/>
      <c r="L2301" s="50"/>
    </row>
    <row r="2302" spans="4:12" x14ac:dyDescent="0.25">
      <c r="D2302" s="50">
        <v>10235081</v>
      </c>
      <c r="E2302" s="50" t="s">
        <v>39</v>
      </c>
      <c r="F2302" s="50">
        <v>9829710000</v>
      </c>
      <c r="G2302" s="50"/>
      <c r="H2302" s="50"/>
      <c r="I2302" s="50"/>
      <c r="J2302" s="50"/>
      <c r="K2302" s="50"/>
      <c r="L2302" s="50"/>
    </row>
    <row r="2303" spans="4:12" x14ac:dyDescent="0.25">
      <c r="D2303" s="50">
        <v>10235082</v>
      </c>
      <c r="E2303" s="50" t="s">
        <v>39</v>
      </c>
      <c r="F2303" s="50">
        <v>9829710000</v>
      </c>
      <c r="G2303" s="50"/>
      <c r="H2303" s="50"/>
      <c r="I2303" s="50"/>
      <c r="J2303" s="50"/>
      <c r="K2303" s="50"/>
      <c r="L2303" s="50"/>
    </row>
    <row r="2304" spans="4:12" x14ac:dyDescent="0.25">
      <c r="D2304" s="50">
        <v>10235083</v>
      </c>
      <c r="E2304" s="50" t="s">
        <v>39</v>
      </c>
      <c r="F2304" s="50">
        <v>9829710000</v>
      </c>
      <c r="G2304" s="50"/>
      <c r="H2304" s="50"/>
      <c r="I2304" s="50"/>
      <c r="J2304" s="50"/>
      <c r="K2304" s="50"/>
      <c r="L2304" s="50"/>
    </row>
    <row r="2305" spans="4:12" x14ac:dyDescent="0.25">
      <c r="D2305" s="50">
        <v>10235084</v>
      </c>
      <c r="E2305" s="50" t="s">
        <v>39</v>
      </c>
      <c r="F2305" s="50">
        <v>9829710000</v>
      </c>
      <c r="G2305" s="50"/>
      <c r="H2305" s="50"/>
      <c r="I2305" s="50"/>
      <c r="J2305" s="50"/>
      <c r="K2305" s="50"/>
      <c r="L2305" s="50"/>
    </row>
    <row r="2306" spans="4:12" x14ac:dyDescent="0.25">
      <c r="D2306" s="50">
        <v>10235085</v>
      </c>
      <c r="E2306" s="50" t="s">
        <v>39</v>
      </c>
      <c r="F2306" s="50">
        <v>9829710000</v>
      </c>
      <c r="G2306" s="50"/>
      <c r="H2306" s="50"/>
      <c r="I2306" s="50"/>
      <c r="J2306" s="50"/>
      <c r="K2306" s="50"/>
      <c r="L2306" s="50"/>
    </row>
    <row r="2307" spans="4:12" x14ac:dyDescent="0.25">
      <c r="D2307" s="50">
        <v>10235086</v>
      </c>
      <c r="E2307" s="50" t="s">
        <v>39</v>
      </c>
      <c r="F2307" s="50">
        <v>9829710000</v>
      </c>
      <c r="G2307" s="50"/>
      <c r="H2307" s="50"/>
      <c r="I2307" s="50"/>
      <c r="J2307" s="50"/>
      <c r="K2307" s="50"/>
      <c r="L2307" s="50"/>
    </row>
    <row r="2308" spans="4:12" x14ac:dyDescent="0.25">
      <c r="D2308" s="50">
        <v>10235087</v>
      </c>
      <c r="E2308" s="50" t="s">
        <v>39</v>
      </c>
      <c r="F2308" s="50">
        <v>9829710000</v>
      </c>
      <c r="G2308" s="50"/>
      <c r="H2308" s="50"/>
      <c r="I2308" s="50"/>
      <c r="J2308" s="50"/>
      <c r="K2308" s="50"/>
      <c r="L2308" s="50"/>
    </row>
    <row r="2309" spans="4:12" x14ac:dyDescent="0.25">
      <c r="D2309" s="50">
        <v>10235088</v>
      </c>
      <c r="E2309" s="50" t="s">
        <v>39</v>
      </c>
      <c r="F2309" s="50">
        <v>9829710000</v>
      </c>
      <c r="G2309" s="50"/>
      <c r="H2309" s="50"/>
      <c r="I2309" s="50"/>
      <c r="J2309" s="50"/>
      <c r="K2309" s="50"/>
      <c r="L2309" s="50"/>
    </row>
    <row r="2310" spans="4:12" x14ac:dyDescent="0.25">
      <c r="D2310" s="50">
        <v>10235090</v>
      </c>
      <c r="E2310" s="50" t="s">
        <v>39</v>
      </c>
      <c r="F2310" s="50">
        <v>9829710000</v>
      </c>
      <c r="G2310" s="50"/>
      <c r="H2310" s="50"/>
      <c r="I2310" s="50"/>
      <c r="J2310" s="50"/>
      <c r="K2310" s="50"/>
      <c r="L2310" s="50"/>
    </row>
    <row r="2311" spans="4:12" x14ac:dyDescent="0.25">
      <c r="D2311" s="50">
        <v>10235092</v>
      </c>
      <c r="E2311" s="50" t="s">
        <v>39</v>
      </c>
      <c r="F2311" s="50">
        <v>9829710000</v>
      </c>
      <c r="G2311" s="50"/>
      <c r="H2311" s="50"/>
      <c r="I2311" s="50"/>
      <c r="J2311" s="50"/>
      <c r="K2311" s="50"/>
      <c r="L2311" s="50"/>
    </row>
    <row r="2312" spans="4:12" x14ac:dyDescent="0.25">
      <c r="D2312" s="50">
        <v>10235094</v>
      </c>
      <c r="E2312" s="50" t="s">
        <v>39</v>
      </c>
      <c r="F2312" s="50">
        <v>9829710000</v>
      </c>
      <c r="G2312" s="50"/>
      <c r="H2312" s="50"/>
      <c r="I2312" s="50"/>
      <c r="J2312" s="50"/>
      <c r="K2312" s="50"/>
      <c r="L2312" s="50"/>
    </row>
    <row r="2313" spans="4:12" x14ac:dyDescent="0.25">
      <c r="D2313" s="50">
        <v>10235095</v>
      </c>
      <c r="E2313" s="50" t="s">
        <v>39</v>
      </c>
      <c r="F2313" s="50">
        <v>9829710000</v>
      </c>
      <c r="G2313" s="50"/>
      <c r="H2313" s="50"/>
      <c r="I2313" s="50"/>
      <c r="J2313" s="50"/>
      <c r="K2313" s="50"/>
      <c r="L2313" s="50"/>
    </row>
    <row r="2314" spans="4:12" x14ac:dyDescent="0.25">
      <c r="D2314" s="50">
        <v>10235096</v>
      </c>
      <c r="E2314" s="50" t="s">
        <v>39</v>
      </c>
      <c r="F2314" s="50">
        <v>9829710000</v>
      </c>
      <c r="G2314" s="50"/>
      <c r="H2314" s="50"/>
      <c r="I2314" s="50"/>
      <c r="J2314" s="50"/>
      <c r="K2314" s="50"/>
      <c r="L2314" s="50"/>
    </row>
    <row r="2315" spans="4:12" x14ac:dyDescent="0.25">
      <c r="D2315" s="50">
        <v>10235097</v>
      </c>
      <c r="E2315" s="50" t="s">
        <v>39</v>
      </c>
      <c r="F2315" s="50">
        <v>9829710000</v>
      </c>
      <c r="G2315" s="50"/>
      <c r="H2315" s="50"/>
      <c r="I2315" s="50"/>
      <c r="J2315" s="50"/>
      <c r="K2315" s="50"/>
      <c r="L2315" s="50"/>
    </row>
    <row r="2316" spans="4:12" x14ac:dyDescent="0.25">
      <c r="D2316" s="50">
        <v>10235098</v>
      </c>
      <c r="E2316" s="50" t="s">
        <v>39</v>
      </c>
      <c r="F2316" s="50">
        <v>9829710000</v>
      </c>
      <c r="G2316" s="50"/>
      <c r="H2316" s="50"/>
      <c r="I2316" s="50"/>
      <c r="J2316" s="50"/>
      <c r="K2316" s="50"/>
      <c r="L2316" s="50"/>
    </row>
    <row r="2317" spans="4:12" x14ac:dyDescent="0.25">
      <c r="D2317" s="50">
        <v>10235099</v>
      </c>
      <c r="E2317" s="50" t="s">
        <v>39</v>
      </c>
      <c r="F2317" s="50">
        <v>9829710000</v>
      </c>
      <c r="G2317" s="50"/>
      <c r="H2317" s="50"/>
      <c r="I2317" s="50"/>
      <c r="J2317" s="50"/>
      <c r="K2317" s="50"/>
      <c r="L2317" s="50"/>
    </row>
    <row r="2318" spans="4:12" x14ac:dyDescent="0.25">
      <c r="D2318" s="50">
        <v>10235100</v>
      </c>
      <c r="E2318" s="50" t="s">
        <v>39</v>
      </c>
      <c r="F2318" s="50">
        <v>9829710000</v>
      </c>
      <c r="G2318" s="50"/>
      <c r="H2318" s="50"/>
      <c r="I2318" s="50"/>
      <c r="J2318" s="50"/>
      <c r="K2318" s="50"/>
      <c r="L2318" s="50"/>
    </row>
    <row r="2319" spans="4:12" x14ac:dyDescent="0.25">
      <c r="D2319" s="50">
        <v>10235105</v>
      </c>
      <c r="E2319" s="50" t="s">
        <v>39</v>
      </c>
      <c r="F2319" s="50">
        <v>9829714000</v>
      </c>
      <c r="G2319" s="50"/>
      <c r="H2319" s="50"/>
      <c r="I2319" s="50"/>
      <c r="J2319" s="50"/>
      <c r="K2319" s="50"/>
      <c r="L2319" s="50"/>
    </row>
    <row r="2320" spans="4:12" x14ac:dyDescent="0.25">
      <c r="D2320" s="50">
        <v>10235110</v>
      </c>
      <c r="E2320" s="50" t="s">
        <v>39</v>
      </c>
      <c r="F2320" s="50">
        <v>9829714000</v>
      </c>
      <c r="G2320" s="50"/>
      <c r="H2320" s="50"/>
      <c r="I2320" s="50"/>
      <c r="J2320" s="50"/>
      <c r="K2320" s="50"/>
      <c r="L2320" s="50"/>
    </row>
    <row r="2321" spans="4:12" x14ac:dyDescent="0.25">
      <c r="D2321" s="50">
        <v>10235115</v>
      </c>
      <c r="E2321" s="50" t="s">
        <v>39</v>
      </c>
      <c r="F2321" s="50">
        <v>9829714000</v>
      </c>
      <c r="G2321" s="50"/>
      <c r="H2321" s="50"/>
      <c r="I2321" s="50"/>
      <c r="J2321" s="50"/>
      <c r="K2321" s="50"/>
      <c r="L2321" s="50"/>
    </row>
    <row r="2322" spans="4:12" x14ac:dyDescent="0.25">
      <c r="D2322" s="50">
        <v>10235120</v>
      </c>
      <c r="E2322" s="50" t="s">
        <v>39</v>
      </c>
      <c r="F2322" s="50">
        <v>9829714000</v>
      </c>
      <c r="G2322" s="50"/>
      <c r="H2322" s="50"/>
      <c r="I2322" s="50"/>
      <c r="J2322" s="50"/>
      <c r="K2322" s="50"/>
      <c r="L2322" s="50"/>
    </row>
    <row r="2323" spans="4:12" x14ac:dyDescent="0.25">
      <c r="D2323" s="50">
        <v>10235125</v>
      </c>
      <c r="E2323" s="50" t="s">
        <v>39</v>
      </c>
      <c r="F2323" s="50">
        <v>9829714000</v>
      </c>
      <c r="G2323" s="50"/>
      <c r="H2323" s="50"/>
      <c r="I2323" s="50"/>
      <c r="J2323" s="50"/>
      <c r="K2323" s="50"/>
      <c r="L2323" s="50"/>
    </row>
    <row r="2324" spans="4:12" x14ac:dyDescent="0.25">
      <c r="D2324" s="50">
        <v>10235130</v>
      </c>
      <c r="E2324" s="50" t="s">
        <v>39</v>
      </c>
      <c r="F2324" s="50">
        <v>9829714000</v>
      </c>
      <c r="G2324" s="50"/>
      <c r="H2324" s="50"/>
      <c r="I2324" s="50"/>
      <c r="J2324" s="50"/>
      <c r="K2324" s="50"/>
      <c r="L2324" s="50"/>
    </row>
    <row r="2325" spans="4:12" x14ac:dyDescent="0.25">
      <c r="D2325" s="50">
        <v>10245020</v>
      </c>
      <c r="E2325" s="50" t="s">
        <v>39</v>
      </c>
      <c r="F2325" s="50">
        <v>9829704000</v>
      </c>
      <c r="G2325" s="50"/>
      <c r="H2325" s="50"/>
      <c r="I2325" s="50"/>
      <c r="J2325" s="50"/>
      <c r="K2325" s="50"/>
      <c r="L2325" s="50"/>
    </row>
    <row r="2326" spans="4:12" x14ac:dyDescent="0.25">
      <c r="D2326" s="50">
        <v>10245025</v>
      </c>
      <c r="E2326" s="50" t="s">
        <v>39</v>
      </c>
      <c r="F2326" s="50">
        <v>9829704000</v>
      </c>
      <c r="G2326" s="50"/>
      <c r="H2326" s="50"/>
      <c r="I2326" s="50"/>
      <c r="J2326" s="50"/>
      <c r="K2326" s="50"/>
      <c r="L2326" s="50"/>
    </row>
    <row r="2327" spans="4:12" x14ac:dyDescent="0.25">
      <c r="D2327" s="50">
        <v>10245030</v>
      </c>
      <c r="E2327" s="50" t="s">
        <v>39</v>
      </c>
      <c r="F2327" s="50">
        <v>9829704000</v>
      </c>
      <c r="G2327" s="50"/>
      <c r="H2327" s="50"/>
      <c r="I2327" s="50"/>
      <c r="J2327" s="50"/>
      <c r="K2327" s="50"/>
      <c r="L2327" s="50"/>
    </row>
    <row r="2328" spans="4:12" x14ac:dyDescent="0.25">
      <c r="D2328" s="50">
        <v>10245035</v>
      </c>
      <c r="E2328" s="50" t="s">
        <v>39</v>
      </c>
      <c r="F2328" s="50">
        <v>9829704000</v>
      </c>
      <c r="G2328" s="50"/>
      <c r="H2328" s="50"/>
      <c r="I2328" s="50"/>
      <c r="J2328" s="50"/>
      <c r="K2328" s="50"/>
      <c r="L2328" s="50"/>
    </row>
    <row r="2329" spans="4:12" x14ac:dyDescent="0.25">
      <c r="D2329" s="50">
        <v>10245040</v>
      </c>
      <c r="E2329" s="50" t="s">
        <v>39</v>
      </c>
      <c r="F2329" s="50">
        <v>9829704000</v>
      </c>
      <c r="G2329" s="50"/>
      <c r="H2329" s="50"/>
      <c r="I2329" s="50"/>
      <c r="J2329" s="50"/>
      <c r="K2329" s="50"/>
      <c r="L2329" s="50"/>
    </row>
    <row r="2330" spans="4:12" x14ac:dyDescent="0.25">
      <c r="D2330" s="50">
        <v>10245045</v>
      </c>
      <c r="E2330" s="50" t="s">
        <v>39</v>
      </c>
      <c r="F2330" s="50">
        <v>9829706000</v>
      </c>
      <c r="G2330" s="50"/>
      <c r="H2330" s="50"/>
      <c r="I2330" s="50"/>
      <c r="J2330" s="50"/>
      <c r="K2330" s="50"/>
      <c r="L2330" s="50"/>
    </row>
    <row r="2331" spans="4:12" x14ac:dyDescent="0.25">
      <c r="D2331" s="50">
        <v>10245050</v>
      </c>
      <c r="E2331" s="50" t="s">
        <v>39</v>
      </c>
      <c r="F2331" s="50">
        <v>9829706000</v>
      </c>
      <c r="G2331" s="50"/>
      <c r="H2331" s="50"/>
      <c r="I2331" s="50"/>
      <c r="J2331" s="50"/>
      <c r="K2331" s="50"/>
      <c r="L2331" s="50"/>
    </row>
    <row r="2332" spans="4:12" x14ac:dyDescent="0.25">
      <c r="D2332" s="50">
        <v>10245055</v>
      </c>
      <c r="E2332" s="50" t="s">
        <v>39</v>
      </c>
      <c r="F2332" s="50">
        <v>9829706000</v>
      </c>
      <c r="G2332" s="50"/>
      <c r="H2332" s="50"/>
      <c r="I2332" s="50"/>
      <c r="J2332" s="50"/>
      <c r="K2332" s="50"/>
      <c r="L2332" s="50"/>
    </row>
    <row r="2333" spans="4:12" x14ac:dyDescent="0.25">
      <c r="D2333" s="50">
        <v>10245060</v>
      </c>
      <c r="E2333" s="50" t="s">
        <v>39</v>
      </c>
      <c r="F2333" s="50">
        <v>9829706000</v>
      </c>
      <c r="G2333" s="50"/>
      <c r="H2333" s="50"/>
      <c r="I2333" s="50"/>
      <c r="J2333" s="50"/>
      <c r="K2333" s="50"/>
      <c r="L2333" s="50"/>
    </row>
    <row r="2334" spans="4:12" x14ac:dyDescent="0.25">
      <c r="D2334" s="50">
        <v>10245065</v>
      </c>
      <c r="E2334" s="50" t="s">
        <v>39</v>
      </c>
      <c r="F2334" s="50">
        <v>9829708000</v>
      </c>
      <c r="G2334" s="50"/>
      <c r="H2334" s="50"/>
      <c r="I2334" s="50"/>
      <c r="J2334" s="50"/>
      <c r="K2334" s="50"/>
      <c r="L2334" s="50"/>
    </row>
    <row r="2335" spans="4:12" x14ac:dyDescent="0.25">
      <c r="D2335" s="50">
        <v>10245070</v>
      </c>
      <c r="E2335" s="50" t="s">
        <v>39</v>
      </c>
      <c r="F2335" s="50">
        <v>9829708000</v>
      </c>
      <c r="G2335" s="50"/>
      <c r="H2335" s="50"/>
      <c r="I2335" s="50"/>
      <c r="J2335" s="50"/>
      <c r="K2335" s="50"/>
      <c r="L2335" s="50"/>
    </row>
    <row r="2336" spans="4:12" x14ac:dyDescent="0.25">
      <c r="D2336" s="50">
        <v>10245075</v>
      </c>
      <c r="E2336" s="50" t="s">
        <v>39</v>
      </c>
      <c r="F2336" s="50">
        <v>9829708000</v>
      </c>
      <c r="G2336" s="50"/>
      <c r="H2336" s="50"/>
      <c r="I2336" s="50"/>
      <c r="J2336" s="50"/>
      <c r="K2336" s="50"/>
      <c r="L2336" s="50"/>
    </row>
    <row r="2337" spans="4:12" x14ac:dyDescent="0.25">
      <c r="D2337" s="50">
        <v>10245080</v>
      </c>
      <c r="E2337" s="50" t="s">
        <v>39</v>
      </c>
      <c r="F2337" s="50">
        <v>9829708000</v>
      </c>
      <c r="G2337" s="50"/>
      <c r="H2337" s="50"/>
      <c r="I2337" s="50"/>
      <c r="J2337" s="50"/>
      <c r="K2337" s="50"/>
      <c r="L2337" s="50"/>
    </row>
    <row r="2338" spans="4:12" x14ac:dyDescent="0.25">
      <c r="D2338" s="50">
        <v>10245085</v>
      </c>
      <c r="E2338" s="50" t="s">
        <v>39</v>
      </c>
      <c r="F2338" s="50">
        <v>9829710000</v>
      </c>
      <c r="G2338" s="50"/>
      <c r="H2338" s="50"/>
      <c r="I2338" s="50"/>
      <c r="J2338" s="50"/>
      <c r="K2338" s="50"/>
      <c r="L2338" s="50"/>
    </row>
    <row r="2339" spans="4:12" x14ac:dyDescent="0.25">
      <c r="D2339" s="50">
        <v>10245090</v>
      </c>
      <c r="E2339" s="50" t="s">
        <v>39</v>
      </c>
      <c r="F2339" s="50">
        <v>9829710000</v>
      </c>
      <c r="G2339" s="50"/>
      <c r="H2339" s="50"/>
      <c r="I2339" s="50"/>
      <c r="J2339" s="50"/>
      <c r="K2339" s="50"/>
      <c r="L2339" s="50"/>
    </row>
    <row r="2340" spans="4:12" x14ac:dyDescent="0.25">
      <c r="D2340" s="50">
        <v>10245095</v>
      </c>
      <c r="E2340" s="50" t="s">
        <v>39</v>
      </c>
      <c r="F2340" s="50">
        <v>9829710000</v>
      </c>
      <c r="G2340" s="50"/>
      <c r="H2340" s="50"/>
      <c r="I2340" s="50"/>
      <c r="J2340" s="50"/>
      <c r="K2340" s="50"/>
      <c r="L2340" s="50"/>
    </row>
    <row r="2341" spans="4:12" x14ac:dyDescent="0.25">
      <c r="D2341" s="50">
        <v>10245100</v>
      </c>
      <c r="E2341" s="50" t="s">
        <v>39</v>
      </c>
      <c r="F2341" s="50">
        <v>9829710000</v>
      </c>
      <c r="G2341" s="50"/>
      <c r="H2341" s="50"/>
      <c r="I2341" s="50"/>
      <c r="J2341" s="50"/>
      <c r="K2341" s="50"/>
      <c r="L2341" s="50"/>
    </row>
    <row r="2342" spans="4:12" x14ac:dyDescent="0.25">
      <c r="D2342" s="50">
        <v>10245105</v>
      </c>
      <c r="E2342" s="50" t="s">
        <v>39</v>
      </c>
      <c r="F2342" s="50">
        <v>9829714000</v>
      </c>
      <c r="G2342" s="50"/>
      <c r="H2342" s="50"/>
      <c r="I2342" s="50"/>
      <c r="J2342" s="50"/>
      <c r="K2342" s="50"/>
      <c r="L2342" s="50"/>
    </row>
    <row r="2343" spans="4:12" x14ac:dyDescent="0.25">
      <c r="D2343" s="50">
        <v>10245110</v>
      </c>
      <c r="E2343" s="50" t="s">
        <v>39</v>
      </c>
      <c r="F2343" s="50">
        <v>9829714000</v>
      </c>
      <c r="G2343" s="50"/>
      <c r="H2343" s="50"/>
      <c r="I2343" s="50"/>
      <c r="J2343" s="50"/>
      <c r="K2343" s="50"/>
      <c r="L2343" s="50"/>
    </row>
    <row r="2344" spans="4:12" x14ac:dyDescent="0.25">
      <c r="D2344" s="50">
        <v>10245115</v>
      </c>
      <c r="E2344" s="50" t="s">
        <v>39</v>
      </c>
      <c r="F2344" s="50">
        <v>9829714000</v>
      </c>
      <c r="G2344" s="50"/>
      <c r="H2344" s="50"/>
      <c r="I2344" s="50"/>
      <c r="J2344" s="50"/>
      <c r="K2344" s="50"/>
      <c r="L2344" s="50"/>
    </row>
    <row r="2345" spans="4:12" x14ac:dyDescent="0.25">
      <c r="D2345" s="50">
        <v>10245120</v>
      </c>
      <c r="E2345" s="50" t="s">
        <v>39</v>
      </c>
      <c r="F2345" s="50">
        <v>9829714000</v>
      </c>
      <c r="G2345" s="50"/>
      <c r="H2345" s="50"/>
      <c r="I2345" s="50"/>
      <c r="J2345" s="50"/>
      <c r="K2345" s="50"/>
      <c r="L2345" s="50"/>
    </row>
    <row r="2346" spans="4:12" x14ac:dyDescent="0.25">
      <c r="D2346" s="50">
        <v>10245125</v>
      </c>
      <c r="E2346" s="50" t="s">
        <v>39</v>
      </c>
      <c r="F2346" s="50">
        <v>9829714000</v>
      </c>
      <c r="G2346" s="50"/>
      <c r="H2346" s="50"/>
      <c r="I2346" s="50"/>
      <c r="J2346" s="50"/>
      <c r="K2346" s="50"/>
      <c r="L2346" s="50"/>
    </row>
    <row r="2347" spans="4:12" x14ac:dyDescent="0.25">
      <c r="D2347" s="50">
        <v>10245130</v>
      </c>
      <c r="E2347" s="50" t="s">
        <v>39</v>
      </c>
      <c r="F2347" s="50">
        <v>9829714000</v>
      </c>
      <c r="G2347" s="50"/>
      <c r="H2347" s="50"/>
      <c r="I2347" s="50"/>
      <c r="J2347" s="50"/>
      <c r="K2347" s="50"/>
      <c r="L2347" s="50"/>
    </row>
    <row r="2348" spans="4:12" x14ac:dyDescent="0.25">
      <c r="D2348" s="50">
        <v>10255025</v>
      </c>
      <c r="E2348" s="50" t="s">
        <v>39</v>
      </c>
      <c r="F2348" s="50">
        <v>9829704000</v>
      </c>
      <c r="G2348" s="50"/>
      <c r="H2348" s="50"/>
      <c r="I2348" s="50"/>
      <c r="J2348" s="50"/>
      <c r="K2348" s="50"/>
      <c r="L2348" s="50"/>
    </row>
    <row r="2349" spans="4:12" x14ac:dyDescent="0.25">
      <c r="D2349" s="50">
        <v>10255030</v>
      </c>
      <c r="E2349" s="50" t="s">
        <v>39</v>
      </c>
      <c r="F2349" s="50">
        <v>9829704000</v>
      </c>
      <c r="G2349" s="50"/>
      <c r="H2349" s="50"/>
      <c r="I2349" s="50"/>
      <c r="J2349" s="50"/>
      <c r="K2349" s="50"/>
      <c r="L2349" s="50"/>
    </row>
    <row r="2350" spans="4:12" x14ac:dyDescent="0.25">
      <c r="D2350" s="50">
        <v>10255035</v>
      </c>
      <c r="E2350" s="50" t="s">
        <v>39</v>
      </c>
      <c r="F2350" s="50">
        <v>9829704000</v>
      </c>
      <c r="G2350" s="50"/>
      <c r="H2350" s="50"/>
      <c r="I2350" s="50"/>
      <c r="J2350" s="50"/>
      <c r="K2350" s="50"/>
      <c r="L2350" s="50"/>
    </row>
    <row r="2351" spans="4:12" x14ac:dyDescent="0.25">
      <c r="D2351" s="50">
        <v>10255040</v>
      </c>
      <c r="E2351" s="50" t="s">
        <v>39</v>
      </c>
      <c r="F2351" s="50">
        <v>9829704000</v>
      </c>
      <c r="G2351" s="50"/>
      <c r="H2351" s="50"/>
      <c r="I2351" s="50"/>
      <c r="J2351" s="50"/>
      <c r="K2351" s="50"/>
      <c r="L2351" s="50"/>
    </row>
    <row r="2352" spans="4:12" x14ac:dyDescent="0.25">
      <c r="D2352" s="50">
        <v>10255045</v>
      </c>
      <c r="E2352" s="50" t="s">
        <v>39</v>
      </c>
      <c r="F2352" s="50">
        <v>9829706000</v>
      </c>
      <c r="G2352" s="50"/>
      <c r="H2352" s="50"/>
      <c r="I2352" s="50"/>
      <c r="J2352" s="50"/>
      <c r="K2352" s="50"/>
      <c r="L2352" s="50"/>
    </row>
    <row r="2353" spans="4:12" x14ac:dyDescent="0.25">
      <c r="D2353" s="50">
        <v>10255050</v>
      </c>
      <c r="E2353" s="50" t="s">
        <v>39</v>
      </c>
      <c r="F2353" s="50">
        <v>9829706000</v>
      </c>
      <c r="G2353" s="50"/>
      <c r="H2353" s="50"/>
      <c r="I2353" s="50"/>
      <c r="J2353" s="50"/>
      <c r="K2353" s="50"/>
      <c r="L2353" s="50"/>
    </row>
    <row r="2354" spans="4:12" x14ac:dyDescent="0.25">
      <c r="D2354" s="50">
        <v>10255055</v>
      </c>
      <c r="E2354" s="50" t="s">
        <v>39</v>
      </c>
      <c r="F2354" s="50">
        <v>9829706000</v>
      </c>
      <c r="G2354" s="50"/>
      <c r="H2354" s="50"/>
      <c r="I2354" s="50"/>
      <c r="J2354" s="50"/>
      <c r="K2354" s="50"/>
      <c r="L2354" s="50"/>
    </row>
    <row r="2355" spans="4:12" x14ac:dyDescent="0.25">
      <c r="D2355" s="50">
        <v>10255060</v>
      </c>
      <c r="E2355" s="50" t="s">
        <v>39</v>
      </c>
      <c r="F2355" s="50">
        <v>9829706000</v>
      </c>
      <c r="G2355" s="50"/>
      <c r="H2355" s="50"/>
      <c r="I2355" s="50"/>
      <c r="J2355" s="50"/>
      <c r="K2355" s="50"/>
      <c r="L2355" s="50"/>
    </row>
    <row r="2356" spans="4:12" x14ac:dyDescent="0.25">
      <c r="D2356" s="50">
        <v>10255065</v>
      </c>
      <c r="E2356" s="50" t="s">
        <v>39</v>
      </c>
      <c r="F2356" s="50">
        <v>9829708000</v>
      </c>
      <c r="G2356" s="50"/>
      <c r="H2356" s="50"/>
      <c r="I2356" s="50"/>
      <c r="J2356" s="50"/>
      <c r="K2356" s="50"/>
      <c r="L2356" s="50"/>
    </row>
    <row r="2357" spans="4:12" x14ac:dyDescent="0.25">
      <c r="D2357" s="50">
        <v>10255070</v>
      </c>
      <c r="E2357" s="50" t="s">
        <v>39</v>
      </c>
      <c r="F2357" s="50">
        <v>9829708000</v>
      </c>
      <c r="G2357" s="50"/>
      <c r="H2357" s="50"/>
      <c r="I2357" s="50"/>
      <c r="J2357" s="50"/>
      <c r="K2357" s="50"/>
      <c r="L2357" s="50"/>
    </row>
    <row r="2358" spans="4:12" x14ac:dyDescent="0.25">
      <c r="D2358" s="50">
        <v>10255075</v>
      </c>
      <c r="E2358" s="50" t="s">
        <v>39</v>
      </c>
      <c r="F2358" s="50">
        <v>9829708000</v>
      </c>
      <c r="G2358" s="50"/>
      <c r="H2358" s="50"/>
      <c r="I2358" s="50"/>
      <c r="J2358" s="50"/>
      <c r="K2358" s="50"/>
      <c r="L2358" s="50"/>
    </row>
    <row r="2359" spans="4:12" x14ac:dyDescent="0.25">
      <c r="D2359" s="50">
        <v>10255080</v>
      </c>
      <c r="E2359" s="50" t="s">
        <v>39</v>
      </c>
      <c r="F2359" s="50">
        <v>9829708000</v>
      </c>
      <c r="G2359" s="50"/>
      <c r="H2359" s="50"/>
      <c r="I2359" s="50"/>
      <c r="J2359" s="50"/>
      <c r="K2359" s="50"/>
      <c r="L2359" s="50"/>
    </row>
    <row r="2360" spans="4:12" x14ac:dyDescent="0.25">
      <c r="D2360" s="50">
        <v>10255085</v>
      </c>
      <c r="E2360" s="50" t="s">
        <v>39</v>
      </c>
      <c r="F2360" s="50">
        <v>9829710000</v>
      </c>
      <c r="G2360" s="50"/>
      <c r="H2360" s="50"/>
      <c r="I2360" s="50"/>
      <c r="J2360" s="50"/>
      <c r="K2360" s="50"/>
      <c r="L2360" s="50"/>
    </row>
    <row r="2361" spans="4:12" x14ac:dyDescent="0.25">
      <c r="D2361" s="50">
        <v>10255090</v>
      </c>
      <c r="E2361" s="50" t="s">
        <v>39</v>
      </c>
      <c r="F2361" s="50">
        <v>9829710000</v>
      </c>
      <c r="G2361" s="50"/>
      <c r="H2361" s="50"/>
      <c r="I2361" s="50"/>
      <c r="J2361" s="50"/>
      <c r="K2361" s="50"/>
      <c r="L2361" s="50"/>
    </row>
    <row r="2362" spans="4:12" x14ac:dyDescent="0.25">
      <c r="D2362" s="50">
        <v>10255095</v>
      </c>
      <c r="E2362" s="50" t="s">
        <v>39</v>
      </c>
      <c r="F2362" s="50">
        <v>9829710000</v>
      </c>
      <c r="G2362" s="50"/>
      <c r="H2362" s="50"/>
      <c r="I2362" s="50"/>
      <c r="J2362" s="50"/>
      <c r="K2362" s="50"/>
      <c r="L2362" s="50"/>
    </row>
    <row r="2363" spans="4:12" x14ac:dyDescent="0.25">
      <c r="D2363" s="50">
        <v>10255100</v>
      </c>
      <c r="E2363" s="50" t="s">
        <v>39</v>
      </c>
      <c r="F2363" s="50">
        <v>9829710000</v>
      </c>
      <c r="G2363" s="50"/>
      <c r="H2363" s="50"/>
      <c r="I2363" s="50"/>
      <c r="J2363" s="50"/>
      <c r="K2363" s="50"/>
      <c r="L2363" s="50"/>
    </row>
    <row r="2364" spans="4:12" x14ac:dyDescent="0.25">
      <c r="D2364" s="50">
        <v>10255105</v>
      </c>
      <c r="E2364" s="50" t="s">
        <v>39</v>
      </c>
      <c r="F2364" s="50">
        <v>9829714000</v>
      </c>
      <c r="G2364" s="50"/>
      <c r="H2364" s="50"/>
      <c r="I2364" s="50"/>
      <c r="J2364" s="50"/>
      <c r="K2364" s="50"/>
      <c r="L2364" s="50"/>
    </row>
    <row r="2365" spans="4:12" x14ac:dyDescent="0.25">
      <c r="D2365" s="50">
        <v>10255110</v>
      </c>
      <c r="E2365" s="50" t="s">
        <v>39</v>
      </c>
      <c r="F2365" s="50">
        <v>9829714000</v>
      </c>
      <c r="G2365" s="50"/>
      <c r="H2365" s="50"/>
      <c r="I2365" s="50"/>
      <c r="J2365" s="50"/>
      <c r="K2365" s="50"/>
      <c r="L2365" s="50"/>
    </row>
    <row r="2366" spans="4:12" x14ac:dyDescent="0.25">
      <c r="D2366" s="50">
        <v>10255115</v>
      </c>
      <c r="E2366" s="50" t="s">
        <v>39</v>
      </c>
      <c r="F2366" s="50">
        <v>9829714000</v>
      </c>
      <c r="G2366" s="50"/>
      <c r="H2366" s="50"/>
      <c r="I2366" s="50"/>
      <c r="J2366" s="50"/>
      <c r="K2366" s="50"/>
      <c r="L2366" s="50"/>
    </row>
    <row r="2367" spans="4:12" x14ac:dyDescent="0.25">
      <c r="D2367" s="50">
        <v>10255120</v>
      </c>
      <c r="E2367" s="50" t="s">
        <v>39</v>
      </c>
      <c r="F2367" s="50">
        <v>9829714000</v>
      </c>
      <c r="G2367" s="50"/>
      <c r="H2367" s="50"/>
      <c r="I2367" s="50"/>
      <c r="J2367" s="50"/>
      <c r="K2367" s="50"/>
      <c r="L2367" s="50"/>
    </row>
    <row r="2368" spans="4:12" x14ac:dyDescent="0.25">
      <c r="D2368" s="50">
        <v>10255125</v>
      </c>
      <c r="E2368" s="50" t="s">
        <v>39</v>
      </c>
      <c r="F2368" s="50">
        <v>9829714000</v>
      </c>
      <c r="G2368" s="50"/>
      <c r="H2368" s="50"/>
      <c r="I2368" s="50"/>
      <c r="J2368" s="50"/>
      <c r="K2368" s="50"/>
      <c r="L2368" s="50"/>
    </row>
    <row r="2369" spans="4:12" x14ac:dyDescent="0.25">
      <c r="D2369" s="50">
        <v>10255130</v>
      </c>
      <c r="E2369" s="50" t="s">
        <v>39</v>
      </c>
      <c r="F2369" s="50">
        <v>9829714000</v>
      </c>
      <c r="G2369" s="50"/>
      <c r="H2369" s="50"/>
      <c r="I2369" s="50"/>
      <c r="J2369" s="50"/>
      <c r="K2369" s="50"/>
      <c r="L2369" s="50"/>
    </row>
    <row r="2370" spans="4:12" x14ac:dyDescent="0.25">
      <c r="D2370" s="50">
        <v>10265100</v>
      </c>
      <c r="E2370" s="50" t="s">
        <v>39</v>
      </c>
      <c r="F2370" s="50">
        <v>9810010000</v>
      </c>
      <c r="G2370" s="50"/>
      <c r="H2370" s="50"/>
      <c r="I2370" s="50"/>
      <c r="J2370" s="50"/>
      <c r="K2370" s="50"/>
      <c r="L2370" s="50"/>
    </row>
    <row r="2371" spans="4:12" x14ac:dyDescent="0.25">
      <c r="D2371" s="50">
        <v>10265102</v>
      </c>
      <c r="E2371" s="50" t="s">
        <v>39</v>
      </c>
      <c r="F2371" s="50">
        <v>9810012000</v>
      </c>
      <c r="G2371" s="50"/>
      <c r="H2371" s="50"/>
      <c r="I2371" s="50"/>
      <c r="J2371" s="50"/>
      <c r="K2371" s="50"/>
      <c r="L2371" s="50"/>
    </row>
    <row r="2372" spans="4:12" x14ac:dyDescent="0.25">
      <c r="D2372" s="50">
        <v>10265105</v>
      </c>
      <c r="E2372" s="50" t="s">
        <v>39</v>
      </c>
      <c r="F2372" s="50">
        <v>9810012000</v>
      </c>
      <c r="G2372" s="50"/>
      <c r="H2372" s="50"/>
      <c r="I2372" s="50"/>
      <c r="J2372" s="50"/>
      <c r="K2372" s="50"/>
      <c r="L2372" s="50"/>
    </row>
    <row r="2373" spans="4:12" x14ac:dyDescent="0.25">
      <c r="D2373" s="50">
        <v>10265108</v>
      </c>
      <c r="E2373" s="50" t="s">
        <v>39</v>
      </c>
      <c r="F2373" s="50">
        <v>9810012000</v>
      </c>
      <c r="G2373" s="50"/>
      <c r="H2373" s="50"/>
      <c r="I2373" s="50"/>
      <c r="J2373" s="50"/>
      <c r="K2373" s="50"/>
      <c r="L2373" s="50"/>
    </row>
    <row r="2374" spans="4:12" x14ac:dyDescent="0.25">
      <c r="D2374" s="50">
        <v>10265110</v>
      </c>
      <c r="E2374" s="50" t="s">
        <v>39</v>
      </c>
      <c r="F2374" s="50">
        <v>9810012000</v>
      </c>
      <c r="G2374" s="50"/>
      <c r="H2374" s="50"/>
      <c r="I2374" s="50"/>
      <c r="J2374" s="50"/>
      <c r="K2374" s="50"/>
      <c r="L2374" s="50"/>
    </row>
    <row r="2375" spans="4:12" x14ac:dyDescent="0.25">
      <c r="D2375" s="50">
        <v>10265112</v>
      </c>
      <c r="E2375" s="50" t="s">
        <v>39</v>
      </c>
      <c r="F2375" s="50">
        <v>9810012000</v>
      </c>
      <c r="G2375" s="50"/>
      <c r="H2375" s="50"/>
      <c r="I2375" s="50"/>
      <c r="J2375" s="50"/>
      <c r="K2375" s="50"/>
      <c r="L2375" s="50"/>
    </row>
    <row r="2376" spans="4:12" x14ac:dyDescent="0.25">
      <c r="D2376" s="50">
        <v>10265115</v>
      </c>
      <c r="E2376" s="50" t="s">
        <v>39</v>
      </c>
      <c r="F2376" s="50">
        <v>9810012000</v>
      </c>
      <c r="G2376" s="50"/>
      <c r="H2376" s="50"/>
      <c r="I2376" s="50"/>
      <c r="J2376" s="50"/>
      <c r="K2376" s="50"/>
      <c r="L2376" s="50"/>
    </row>
    <row r="2377" spans="4:12" x14ac:dyDescent="0.25">
      <c r="D2377" s="50">
        <v>10265118</v>
      </c>
      <c r="E2377" s="50" t="s">
        <v>39</v>
      </c>
      <c r="F2377" s="50">
        <v>9810012000</v>
      </c>
      <c r="G2377" s="50"/>
      <c r="H2377" s="50"/>
      <c r="I2377" s="50"/>
      <c r="J2377" s="50"/>
      <c r="K2377" s="50"/>
      <c r="L2377" s="50"/>
    </row>
    <row r="2378" spans="4:12" x14ac:dyDescent="0.25">
      <c r="D2378" s="50">
        <v>10265120</v>
      </c>
      <c r="E2378" s="50" t="s">
        <v>39</v>
      </c>
      <c r="F2378" s="50">
        <v>9810012000</v>
      </c>
      <c r="G2378" s="50"/>
      <c r="H2378" s="50"/>
      <c r="I2378" s="50"/>
      <c r="J2378" s="50"/>
      <c r="K2378" s="50"/>
      <c r="L2378" s="50"/>
    </row>
    <row r="2379" spans="4:12" x14ac:dyDescent="0.25">
      <c r="D2379" s="50">
        <v>10265122</v>
      </c>
      <c r="E2379" s="50" t="s">
        <v>39</v>
      </c>
      <c r="F2379" s="50">
        <v>9810014000</v>
      </c>
      <c r="G2379" s="50"/>
      <c r="H2379" s="50"/>
      <c r="I2379" s="50"/>
      <c r="J2379" s="50"/>
      <c r="K2379" s="50"/>
      <c r="L2379" s="50"/>
    </row>
    <row r="2380" spans="4:12" x14ac:dyDescent="0.25">
      <c r="D2380" s="50">
        <v>10265125</v>
      </c>
      <c r="E2380" s="50" t="s">
        <v>39</v>
      </c>
      <c r="F2380" s="50">
        <v>9810014000</v>
      </c>
      <c r="G2380" s="50"/>
      <c r="H2380" s="50"/>
      <c r="I2380" s="50"/>
      <c r="J2380" s="50"/>
      <c r="K2380" s="50"/>
      <c r="L2380" s="50"/>
    </row>
    <row r="2381" spans="4:12" x14ac:dyDescent="0.25">
      <c r="D2381" s="50">
        <v>10265128</v>
      </c>
      <c r="E2381" s="50" t="s">
        <v>39</v>
      </c>
      <c r="F2381" s="50">
        <v>9810014000</v>
      </c>
      <c r="G2381" s="50"/>
      <c r="H2381" s="50"/>
      <c r="I2381" s="50"/>
      <c r="J2381" s="50"/>
      <c r="K2381" s="50"/>
      <c r="L2381" s="50"/>
    </row>
    <row r="2382" spans="4:12" x14ac:dyDescent="0.25">
      <c r="D2382" s="50">
        <v>10265130</v>
      </c>
      <c r="E2382" s="50" t="s">
        <v>39</v>
      </c>
      <c r="F2382" s="50">
        <v>9810014000</v>
      </c>
      <c r="G2382" s="50"/>
      <c r="H2382" s="50"/>
      <c r="I2382" s="50"/>
      <c r="J2382" s="50"/>
      <c r="K2382" s="50"/>
      <c r="L2382" s="50"/>
    </row>
    <row r="2383" spans="4:12" x14ac:dyDescent="0.25">
      <c r="D2383" s="50">
        <v>10265132</v>
      </c>
      <c r="E2383" s="50" t="s">
        <v>39</v>
      </c>
      <c r="F2383" s="50">
        <v>9810014000</v>
      </c>
      <c r="G2383" s="50"/>
      <c r="H2383" s="50"/>
      <c r="I2383" s="50"/>
      <c r="J2383" s="50"/>
      <c r="K2383" s="50"/>
      <c r="L2383" s="50"/>
    </row>
    <row r="2384" spans="4:12" x14ac:dyDescent="0.25">
      <c r="D2384" s="50">
        <v>10265135</v>
      </c>
      <c r="E2384" s="50" t="s">
        <v>39</v>
      </c>
      <c r="F2384" s="50">
        <v>9810014000</v>
      </c>
      <c r="G2384" s="50"/>
      <c r="H2384" s="50"/>
      <c r="I2384" s="50"/>
      <c r="J2384" s="50"/>
      <c r="K2384" s="50"/>
      <c r="L2384" s="50"/>
    </row>
    <row r="2385" spans="4:12" x14ac:dyDescent="0.25">
      <c r="D2385" s="50">
        <v>10265138</v>
      </c>
      <c r="E2385" s="50" t="s">
        <v>39</v>
      </c>
      <c r="F2385" s="50">
        <v>9810014000</v>
      </c>
      <c r="G2385" s="50"/>
      <c r="H2385" s="50"/>
      <c r="I2385" s="50"/>
      <c r="J2385" s="50"/>
      <c r="K2385" s="50"/>
      <c r="L2385" s="50"/>
    </row>
    <row r="2386" spans="4:12" x14ac:dyDescent="0.25">
      <c r="D2386" s="50">
        <v>10265140</v>
      </c>
      <c r="E2386" s="50" t="s">
        <v>39</v>
      </c>
      <c r="F2386" s="50">
        <v>9810014000</v>
      </c>
      <c r="G2386" s="50"/>
      <c r="H2386" s="50"/>
      <c r="I2386" s="50"/>
      <c r="J2386" s="50"/>
      <c r="K2386" s="50"/>
      <c r="L2386" s="50"/>
    </row>
    <row r="2387" spans="4:12" x14ac:dyDescent="0.25">
      <c r="D2387" s="50">
        <v>10265142</v>
      </c>
      <c r="E2387" s="50" t="s">
        <v>39</v>
      </c>
      <c r="F2387" s="50">
        <v>9810016000</v>
      </c>
      <c r="G2387" s="50"/>
      <c r="H2387" s="50"/>
      <c r="I2387" s="50"/>
      <c r="J2387" s="50"/>
      <c r="K2387" s="50"/>
      <c r="L2387" s="50"/>
    </row>
    <row r="2388" spans="4:12" x14ac:dyDescent="0.25">
      <c r="D2388" s="50">
        <v>10265145</v>
      </c>
      <c r="E2388" s="50" t="s">
        <v>39</v>
      </c>
      <c r="F2388" s="50">
        <v>9810016000</v>
      </c>
      <c r="G2388" s="50"/>
      <c r="H2388" s="50"/>
      <c r="I2388" s="50"/>
      <c r="J2388" s="50"/>
      <c r="K2388" s="50"/>
      <c r="L2388" s="50"/>
    </row>
    <row r="2389" spans="4:12" x14ac:dyDescent="0.25">
      <c r="D2389" s="50">
        <v>10265147</v>
      </c>
      <c r="E2389" s="50" t="s">
        <v>39</v>
      </c>
      <c r="F2389" s="50">
        <v>9810016000</v>
      </c>
      <c r="G2389" s="50"/>
      <c r="H2389" s="50"/>
      <c r="I2389" s="50"/>
      <c r="J2389" s="50"/>
      <c r="K2389" s="50"/>
      <c r="L2389" s="50"/>
    </row>
    <row r="2390" spans="4:12" x14ac:dyDescent="0.25">
      <c r="D2390" s="50">
        <v>10265150</v>
      </c>
      <c r="E2390" s="50" t="s">
        <v>39</v>
      </c>
      <c r="F2390" s="50">
        <v>9810016000</v>
      </c>
      <c r="G2390" s="50"/>
      <c r="H2390" s="50"/>
      <c r="I2390" s="50"/>
      <c r="J2390" s="50"/>
      <c r="K2390" s="50"/>
      <c r="L2390" s="50"/>
    </row>
    <row r="2391" spans="4:12" x14ac:dyDescent="0.25">
      <c r="D2391" s="50">
        <v>10265152</v>
      </c>
      <c r="E2391" s="50" t="s">
        <v>39</v>
      </c>
      <c r="F2391" s="50">
        <v>9810016000</v>
      </c>
      <c r="G2391" s="50"/>
      <c r="H2391" s="50"/>
      <c r="I2391" s="50"/>
      <c r="J2391" s="50"/>
      <c r="K2391" s="50"/>
      <c r="L2391" s="50"/>
    </row>
    <row r="2392" spans="4:12" x14ac:dyDescent="0.25">
      <c r="D2392" s="50">
        <v>10265155</v>
      </c>
      <c r="E2392" s="50" t="s">
        <v>39</v>
      </c>
      <c r="F2392" s="50">
        <v>9810016000</v>
      </c>
      <c r="G2392" s="50"/>
      <c r="H2392" s="50"/>
      <c r="I2392" s="50"/>
      <c r="J2392" s="50"/>
      <c r="K2392" s="50"/>
      <c r="L2392" s="50"/>
    </row>
    <row r="2393" spans="4:12" x14ac:dyDescent="0.25">
      <c r="D2393" s="50">
        <v>10265157</v>
      </c>
      <c r="E2393" s="50" t="s">
        <v>39</v>
      </c>
      <c r="F2393" s="50">
        <v>9810016000</v>
      </c>
      <c r="G2393" s="50"/>
      <c r="H2393" s="50"/>
      <c r="I2393" s="50"/>
      <c r="J2393" s="50"/>
      <c r="K2393" s="50"/>
      <c r="L2393" s="50"/>
    </row>
    <row r="2394" spans="4:12" x14ac:dyDescent="0.25">
      <c r="D2394" s="50">
        <v>10265160</v>
      </c>
      <c r="E2394" s="50" t="s">
        <v>39</v>
      </c>
      <c r="F2394" s="50">
        <v>9810016000</v>
      </c>
      <c r="G2394" s="50"/>
      <c r="H2394" s="50"/>
      <c r="I2394" s="50"/>
      <c r="J2394" s="50"/>
      <c r="K2394" s="50"/>
      <c r="L2394" s="50"/>
    </row>
    <row r="2395" spans="4:12" x14ac:dyDescent="0.25">
      <c r="D2395" s="50">
        <v>10265162</v>
      </c>
      <c r="E2395" s="50" t="s">
        <v>39</v>
      </c>
      <c r="F2395" s="50">
        <v>9810018000</v>
      </c>
      <c r="G2395" s="50"/>
      <c r="H2395" s="50"/>
      <c r="I2395" s="50"/>
      <c r="J2395" s="50"/>
      <c r="K2395" s="50"/>
      <c r="L2395" s="50"/>
    </row>
    <row r="2396" spans="4:12" x14ac:dyDescent="0.25">
      <c r="D2396" s="50">
        <v>10265165</v>
      </c>
      <c r="E2396" s="50" t="s">
        <v>39</v>
      </c>
      <c r="F2396" s="50">
        <v>9810018000</v>
      </c>
      <c r="G2396" s="50"/>
      <c r="H2396" s="50"/>
      <c r="I2396" s="50"/>
      <c r="J2396" s="50"/>
      <c r="K2396" s="50"/>
      <c r="L2396" s="50"/>
    </row>
    <row r="2397" spans="4:12" x14ac:dyDescent="0.25">
      <c r="D2397" s="50">
        <v>10265167</v>
      </c>
      <c r="E2397" s="50" t="s">
        <v>39</v>
      </c>
      <c r="F2397" s="50">
        <v>9810018000</v>
      </c>
      <c r="G2397" s="50"/>
      <c r="H2397" s="50"/>
      <c r="I2397" s="50"/>
      <c r="J2397" s="50"/>
      <c r="K2397" s="50"/>
      <c r="L2397" s="50"/>
    </row>
    <row r="2398" spans="4:12" x14ac:dyDescent="0.25">
      <c r="D2398" s="50">
        <v>10265170</v>
      </c>
      <c r="E2398" s="50" t="s">
        <v>39</v>
      </c>
      <c r="F2398" s="50">
        <v>9810018000</v>
      </c>
      <c r="G2398" s="50"/>
      <c r="H2398" s="50"/>
      <c r="I2398" s="50"/>
      <c r="J2398" s="50"/>
      <c r="K2398" s="50"/>
      <c r="L2398" s="50"/>
    </row>
    <row r="2399" spans="4:12" x14ac:dyDescent="0.25">
      <c r="D2399" s="50">
        <v>10265172</v>
      </c>
      <c r="E2399" s="50" t="s">
        <v>39</v>
      </c>
      <c r="F2399" s="50">
        <v>9810018000</v>
      </c>
      <c r="G2399" s="50"/>
      <c r="H2399" s="50"/>
      <c r="I2399" s="50"/>
      <c r="J2399" s="50"/>
      <c r="K2399" s="50"/>
      <c r="L2399" s="50"/>
    </row>
    <row r="2400" spans="4:12" x14ac:dyDescent="0.25">
      <c r="D2400" s="50">
        <v>10265175</v>
      </c>
      <c r="E2400" s="50" t="s">
        <v>39</v>
      </c>
      <c r="F2400" s="50">
        <v>9810018000</v>
      </c>
      <c r="G2400" s="50"/>
      <c r="H2400" s="50"/>
      <c r="I2400" s="50"/>
      <c r="J2400" s="50"/>
      <c r="K2400" s="50"/>
      <c r="L2400" s="50"/>
    </row>
    <row r="2401" spans="4:12" x14ac:dyDescent="0.25">
      <c r="D2401" s="50">
        <v>10265177</v>
      </c>
      <c r="E2401" s="50" t="s">
        <v>39</v>
      </c>
      <c r="F2401" s="50">
        <v>9810018000</v>
      </c>
      <c r="G2401" s="50"/>
      <c r="H2401" s="50"/>
      <c r="I2401" s="50"/>
      <c r="J2401" s="50"/>
      <c r="K2401" s="50"/>
      <c r="L2401" s="50"/>
    </row>
    <row r="2402" spans="4:12" x14ac:dyDescent="0.25">
      <c r="D2402" s="50">
        <v>10265180</v>
      </c>
      <c r="E2402" s="50" t="s">
        <v>39</v>
      </c>
      <c r="F2402" s="50">
        <v>9810018000</v>
      </c>
      <c r="G2402" s="50"/>
      <c r="H2402" s="50"/>
      <c r="I2402" s="50"/>
      <c r="J2402" s="50"/>
      <c r="K2402" s="50"/>
      <c r="L2402" s="50"/>
    </row>
    <row r="2403" spans="4:12" x14ac:dyDescent="0.25">
      <c r="D2403" s="50">
        <v>10265182</v>
      </c>
      <c r="E2403" s="50" t="s">
        <v>39</v>
      </c>
      <c r="F2403" s="50">
        <v>9810020000</v>
      </c>
      <c r="G2403" s="50"/>
      <c r="H2403" s="50"/>
      <c r="I2403" s="50"/>
      <c r="J2403" s="50"/>
      <c r="K2403" s="50"/>
      <c r="L2403" s="50"/>
    </row>
    <row r="2404" spans="4:12" x14ac:dyDescent="0.25">
      <c r="D2404" s="50">
        <v>10265185</v>
      </c>
      <c r="E2404" s="50" t="s">
        <v>39</v>
      </c>
      <c r="F2404" s="50">
        <v>9810020000</v>
      </c>
      <c r="G2404" s="50"/>
      <c r="H2404" s="50"/>
      <c r="I2404" s="50"/>
      <c r="J2404" s="50"/>
      <c r="K2404" s="50"/>
      <c r="L2404" s="50"/>
    </row>
    <row r="2405" spans="4:12" x14ac:dyDescent="0.25">
      <c r="D2405" s="50">
        <v>10265187</v>
      </c>
      <c r="E2405" s="50" t="s">
        <v>39</v>
      </c>
      <c r="F2405" s="50">
        <v>9810020000</v>
      </c>
      <c r="G2405" s="50"/>
      <c r="H2405" s="50"/>
      <c r="I2405" s="50"/>
      <c r="J2405" s="50"/>
      <c r="K2405" s="50"/>
      <c r="L2405" s="50"/>
    </row>
    <row r="2406" spans="4:12" x14ac:dyDescent="0.25">
      <c r="D2406" s="50">
        <v>10265190</v>
      </c>
      <c r="E2406" s="50" t="s">
        <v>39</v>
      </c>
      <c r="F2406" s="50">
        <v>9810020000</v>
      </c>
      <c r="G2406" s="50"/>
      <c r="H2406" s="50"/>
      <c r="I2406" s="50"/>
      <c r="J2406" s="50"/>
      <c r="K2406" s="50"/>
      <c r="L2406" s="50"/>
    </row>
    <row r="2407" spans="4:12" x14ac:dyDescent="0.25">
      <c r="D2407" s="50">
        <v>10265192</v>
      </c>
      <c r="E2407" s="50" t="s">
        <v>39</v>
      </c>
      <c r="F2407" s="50">
        <v>9810020000</v>
      </c>
      <c r="G2407" s="50"/>
      <c r="H2407" s="50"/>
      <c r="I2407" s="50"/>
      <c r="J2407" s="50"/>
      <c r="K2407" s="50"/>
      <c r="L2407" s="50"/>
    </row>
    <row r="2408" spans="4:12" x14ac:dyDescent="0.25">
      <c r="D2408" s="50">
        <v>10265195</v>
      </c>
      <c r="E2408" s="50" t="s">
        <v>39</v>
      </c>
      <c r="F2408" s="50">
        <v>9810020000</v>
      </c>
      <c r="G2408" s="50"/>
      <c r="H2408" s="50"/>
      <c r="I2408" s="50"/>
      <c r="J2408" s="50"/>
      <c r="K2408" s="50"/>
      <c r="L2408" s="50"/>
    </row>
    <row r="2409" spans="4:12" x14ac:dyDescent="0.25">
      <c r="D2409" s="50">
        <v>10265197</v>
      </c>
      <c r="E2409" s="50" t="s">
        <v>39</v>
      </c>
      <c r="F2409" s="50">
        <v>9810020000</v>
      </c>
      <c r="G2409" s="50"/>
      <c r="H2409" s="50"/>
      <c r="I2409" s="50"/>
      <c r="J2409" s="50"/>
      <c r="K2409" s="50"/>
      <c r="L2409" s="50"/>
    </row>
    <row r="2410" spans="4:12" x14ac:dyDescent="0.25">
      <c r="D2410" s="50">
        <v>10265200</v>
      </c>
      <c r="E2410" s="50" t="s">
        <v>39</v>
      </c>
      <c r="F2410" s="50">
        <v>9810020000</v>
      </c>
      <c r="G2410" s="50"/>
      <c r="H2410" s="50"/>
      <c r="I2410" s="50"/>
      <c r="J2410" s="50"/>
      <c r="K2410" s="50"/>
      <c r="L2410" s="50"/>
    </row>
    <row r="2411" spans="4:12" x14ac:dyDescent="0.25">
      <c r="D2411" s="50">
        <v>10265202</v>
      </c>
      <c r="E2411" s="50" t="s">
        <v>39</v>
      </c>
      <c r="F2411" s="50">
        <v>9810022000</v>
      </c>
      <c r="G2411" s="50"/>
      <c r="H2411" s="50"/>
      <c r="I2411" s="50"/>
      <c r="J2411" s="50"/>
      <c r="K2411" s="50"/>
      <c r="L2411" s="50"/>
    </row>
    <row r="2412" spans="4:12" x14ac:dyDescent="0.25">
      <c r="D2412" s="50">
        <v>10265205</v>
      </c>
      <c r="E2412" s="50" t="s">
        <v>39</v>
      </c>
      <c r="F2412" s="50">
        <v>9810022000</v>
      </c>
      <c r="G2412" s="50"/>
      <c r="H2412" s="50"/>
      <c r="I2412" s="50"/>
      <c r="J2412" s="50"/>
      <c r="K2412" s="50"/>
      <c r="L2412" s="50"/>
    </row>
    <row r="2413" spans="4:12" x14ac:dyDescent="0.25">
      <c r="D2413" s="50">
        <v>10265207</v>
      </c>
      <c r="E2413" s="50" t="s">
        <v>39</v>
      </c>
      <c r="F2413" s="50">
        <v>9810022000</v>
      </c>
      <c r="G2413" s="50"/>
      <c r="H2413" s="50"/>
      <c r="I2413" s="50"/>
      <c r="J2413" s="50"/>
      <c r="K2413" s="50"/>
      <c r="L2413" s="50"/>
    </row>
    <row r="2414" spans="4:12" x14ac:dyDescent="0.25">
      <c r="D2414" s="50">
        <v>10265210</v>
      </c>
      <c r="E2414" s="50" t="s">
        <v>39</v>
      </c>
      <c r="F2414" s="50">
        <v>9810022000</v>
      </c>
      <c r="G2414" s="50"/>
      <c r="H2414" s="50"/>
      <c r="I2414" s="50"/>
      <c r="J2414" s="50"/>
      <c r="K2414" s="50"/>
      <c r="L2414" s="50"/>
    </row>
    <row r="2415" spans="4:12" x14ac:dyDescent="0.25">
      <c r="D2415" s="50">
        <v>10265212</v>
      </c>
      <c r="E2415" s="50" t="s">
        <v>39</v>
      </c>
      <c r="F2415" s="50">
        <v>9810022000</v>
      </c>
      <c r="G2415" s="50"/>
      <c r="H2415" s="50"/>
      <c r="I2415" s="50"/>
      <c r="J2415" s="50"/>
      <c r="K2415" s="50"/>
      <c r="L2415" s="50"/>
    </row>
    <row r="2416" spans="4:12" x14ac:dyDescent="0.25">
      <c r="D2416" s="50">
        <v>10265215</v>
      </c>
      <c r="E2416" s="50" t="s">
        <v>39</v>
      </c>
      <c r="F2416" s="50">
        <v>9810022000</v>
      </c>
      <c r="G2416" s="50"/>
      <c r="H2416" s="50"/>
      <c r="I2416" s="50"/>
      <c r="J2416" s="50"/>
      <c r="K2416" s="50"/>
      <c r="L2416" s="50"/>
    </row>
    <row r="2417" spans="4:12" x14ac:dyDescent="0.25">
      <c r="D2417" s="50">
        <v>10265217</v>
      </c>
      <c r="E2417" s="50" t="s">
        <v>39</v>
      </c>
      <c r="F2417" s="50">
        <v>9810022000</v>
      </c>
      <c r="G2417" s="50"/>
      <c r="H2417" s="50"/>
      <c r="I2417" s="50"/>
      <c r="J2417" s="50"/>
      <c r="K2417" s="50"/>
      <c r="L2417" s="50"/>
    </row>
    <row r="2418" spans="4:12" x14ac:dyDescent="0.25">
      <c r="D2418" s="50">
        <v>10265220</v>
      </c>
      <c r="E2418" s="50" t="s">
        <v>39</v>
      </c>
      <c r="F2418" s="50">
        <v>9810022000</v>
      </c>
      <c r="G2418" s="50"/>
      <c r="H2418" s="50"/>
      <c r="I2418" s="50"/>
      <c r="J2418" s="50"/>
      <c r="K2418" s="50"/>
      <c r="L2418" s="50"/>
    </row>
    <row r="2419" spans="4:12" x14ac:dyDescent="0.25">
      <c r="D2419" s="50">
        <v>10265222</v>
      </c>
      <c r="E2419" s="50" t="s">
        <v>39</v>
      </c>
      <c r="F2419" s="50">
        <v>9810026000</v>
      </c>
      <c r="G2419" s="50"/>
      <c r="H2419" s="50"/>
      <c r="I2419" s="50"/>
      <c r="J2419" s="50"/>
      <c r="K2419" s="50"/>
      <c r="L2419" s="50"/>
    </row>
    <row r="2420" spans="4:12" x14ac:dyDescent="0.25">
      <c r="D2420" s="50">
        <v>10265225</v>
      </c>
      <c r="E2420" s="50" t="s">
        <v>39</v>
      </c>
      <c r="F2420" s="50">
        <v>9810026000</v>
      </c>
      <c r="G2420" s="50"/>
      <c r="H2420" s="50"/>
      <c r="I2420" s="50"/>
      <c r="J2420" s="50"/>
      <c r="K2420" s="50"/>
      <c r="L2420" s="50"/>
    </row>
    <row r="2421" spans="4:12" x14ac:dyDescent="0.25">
      <c r="D2421" s="50">
        <v>10265227</v>
      </c>
      <c r="E2421" s="50" t="s">
        <v>39</v>
      </c>
      <c r="F2421" s="50">
        <v>9810026000</v>
      </c>
      <c r="G2421" s="50"/>
      <c r="H2421" s="50"/>
      <c r="I2421" s="50"/>
      <c r="J2421" s="50"/>
      <c r="K2421" s="50"/>
      <c r="L2421" s="50"/>
    </row>
    <row r="2422" spans="4:12" x14ac:dyDescent="0.25">
      <c r="D2422" s="50">
        <v>10265230</v>
      </c>
      <c r="E2422" s="50" t="s">
        <v>39</v>
      </c>
      <c r="F2422" s="50">
        <v>9810026000</v>
      </c>
      <c r="G2422" s="50"/>
      <c r="H2422" s="50"/>
      <c r="I2422" s="50"/>
      <c r="J2422" s="50"/>
      <c r="K2422" s="50"/>
      <c r="L2422" s="50"/>
    </row>
    <row r="2423" spans="4:12" x14ac:dyDescent="0.25">
      <c r="D2423" s="50">
        <v>10265235</v>
      </c>
      <c r="E2423" s="50" t="s">
        <v>39</v>
      </c>
      <c r="F2423" s="50">
        <v>9810026000</v>
      </c>
      <c r="G2423" s="50"/>
      <c r="H2423" s="50"/>
      <c r="I2423" s="50"/>
      <c r="J2423" s="50"/>
      <c r="K2423" s="50"/>
      <c r="L2423" s="50"/>
    </row>
    <row r="2424" spans="4:12" x14ac:dyDescent="0.25">
      <c r="D2424" s="50">
        <v>10265237</v>
      </c>
      <c r="E2424" s="50" t="s">
        <v>39</v>
      </c>
      <c r="F2424" s="50">
        <v>9810026000</v>
      </c>
      <c r="G2424" s="50"/>
      <c r="H2424" s="50"/>
      <c r="I2424" s="50"/>
      <c r="J2424" s="50"/>
      <c r="K2424" s="50"/>
      <c r="L2424" s="50"/>
    </row>
    <row r="2425" spans="4:12" x14ac:dyDescent="0.25">
      <c r="D2425" s="50">
        <v>10265240</v>
      </c>
      <c r="E2425" s="50" t="s">
        <v>39</v>
      </c>
      <c r="F2425" s="50">
        <v>9810026000</v>
      </c>
      <c r="G2425" s="50"/>
      <c r="H2425" s="50"/>
      <c r="I2425" s="50"/>
      <c r="J2425" s="50"/>
      <c r="K2425" s="50"/>
      <c r="L2425" s="50"/>
    </row>
    <row r="2426" spans="4:12" x14ac:dyDescent="0.25">
      <c r="D2426" s="50">
        <v>10265245</v>
      </c>
      <c r="E2426" s="50" t="s">
        <v>39</v>
      </c>
      <c r="F2426" s="50">
        <v>9810026000</v>
      </c>
      <c r="G2426" s="50"/>
      <c r="H2426" s="50"/>
      <c r="I2426" s="50"/>
      <c r="J2426" s="50"/>
      <c r="K2426" s="50"/>
      <c r="L2426" s="50"/>
    </row>
    <row r="2427" spans="4:12" x14ac:dyDescent="0.25">
      <c r="D2427" s="50">
        <v>10265247</v>
      </c>
      <c r="E2427" s="50" t="s">
        <v>39</v>
      </c>
      <c r="F2427" s="50">
        <v>9810026000</v>
      </c>
      <c r="G2427" s="50"/>
      <c r="H2427" s="50"/>
      <c r="I2427" s="50"/>
      <c r="J2427" s="50"/>
      <c r="K2427" s="50"/>
      <c r="L2427" s="50"/>
    </row>
    <row r="2428" spans="4:12" x14ac:dyDescent="0.25">
      <c r="D2428" s="50">
        <v>10265250</v>
      </c>
      <c r="E2428" s="50" t="s">
        <v>39</v>
      </c>
      <c r="F2428" s="50">
        <v>9810026000</v>
      </c>
      <c r="G2428" s="50"/>
      <c r="H2428" s="50"/>
      <c r="I2428" s="50"/>
      <c r="J2428" s="50"/>
      <c r="K2428" s="50"/>
      <c r="L2428" s="50"/>
    </row>
    <row r="2429" spans="4:12" x14ac:dyDescent="0.25">
      <c r="D2429" s="50">
        <v>10265255</v>
      </c>
      <c r="E2429" s="50" t="s">
        <v>39</v>
      </c>
      <c r="F2429" s="50">
        <v>9810026000</v>
      </c>
      <c r="G2429" s="50"/>
      <c r="H2429" s="50"/>
      <c r="I2429" s="50"/>
      <c r="J2429" s="50"/>
      <c r="K2429" s="50"/>
      <c r="L2429" s="50"/>
    </row>
    <row r="2430" spans="4:12" x14ac:dyDescent="0.25">
      <c r="D2430" s="50">
        <v>10265257</v>
      </c>
      <c r="E2430" s="50" t="s">
        <v>39</v>
      </c>
      <c r="F2430" s="50">
        <v>9810026000</v>
      </c>
      <c r="G2430" s="50"/>
      <c r="H2430" s="50"/>
      <c r="I2430" s="50"/>
      <c r="J2430" s="50"/>
      <c r="K2430" s="50"/>
      <c r="L2430" s="50"/>
    </row>
    <row r="2431" spans="4:12" x14ac:dyDescent="0.25">
      <c r="D2431" s="50">
        <v>10265260</v>
      </c>
      <c r="E2431" s="50" t="s">
        <v>39</v>
      </c>
      <c r="F2431" s="50">
        <v>9810026000</v>
      </c>
      <c r="G2431" s="50"/>
      <c r="H2431" s="50"/>
      <c r="I2431" s="50"/>
      <c r="J2431" s="50"/>
      <c r="K2431" s="50"/>
      <c r="L2431" s="50"/>
    </row>
    <row r="2432" spans="4:12" x14ac:dyDescent="0.25">
      <c r="D2432" s="50">
        <v>10265265</v>
      </c>
      <c r="E2432" s="50" t="s">
        <v>39</v>
      </c>
      <c r="F2432" s="50">
        <v>9810032000</v>
      </c>
      <c r="G2432" s="50"/>
      <c r="H2432" s="50"/>
      <c r="I2432" s="50"/>
      <c r="J2432" s="50"/>
      <c r="K2432" s="50"/>
      <c r="L2432" s="50"/>
    </row>
    <row r="2433" spans="4:12" x14ac:dyDescent="0.25">
      <c r="D2433" s="50">
        <v>10265267</v>
      </c>
      <c r="E2433" s="50" t="s">
        <v>39</v>
      </c>
      <c r="F2433" s="50">
        <v>9810032000</v>
      </c>
      <c r="G2433" s="50"/>
      <c r="H2433" s="50"/>
      <c r="I2433" s="50"/>
      <c r="J2433" s="50"/>
      <c r="K2433" s="50"/>
      <c r="L2433" s="50"/>
    </row>
    <row r="2434" spans="4:12" x14ac:dyDescent="0.25">
      <c r="D2434" s="50">
        <v>10265270</v>
      </c>
      <c r="E2434" s="50" t="s">
        <v>39</v>
      </c>
      <c r="F2434" s="50">
        <v>9810032000</v>
      </c>
      <c r="G2434" s="50"/>
      <c r="H2434" s="50"/>
      <c r="I2434" s="50"/>
      <c r="J2434" s="50"/>
      <c r="K2434" s="50"/>
      <c r="L2434" s="50"/>
    </row>
    <row r="2435" spans="4:12" x14ac:dyDescent="0.25">
      <c r="D2435" s="50">
        <v>10265275</v>
      </c>
      <c r="E2435" s="50" t="s">
        <v>39</v>
      </c>
      <c r="F2435" s="50">
        <v>9810032000</v>
      </c>
      <c r="G2435" s="50"/>
      <c r="H2435" s="50"/>
      <c r="I2435" s="50"/>
      <c r="J2435" s="50"/>
      <c r="K2435" s="50"/>
      <c r="L2435" s="50"/>
    </row>
    <row r="2436" spans="4:12" x14ac:dyDescent="0.25">
      <c r="D2436" s="50">
        <v>10265277</v>
      </c>
      <c r="E2436" s="50" t="s">
        <v>39</v>
      </c>
      <c r="F2436" s="50">
        <v>9810032000</v>
      </c>
      <c r="G2436" s="50"/>
      <c r="H2436" s="50"/>
      <c r="I2436" s="50"/>
      <c r="J2436" s="50"/>
      <c r="K2436" s="50"/>
      <c r="L2436" s="50"/>
    </row>
    <row r="2437" spans="4:12" x14ac:dyDescent="0.25">
      <c r="D2437" s="50">
        <v>10265280</v>
      </c>
      <c r="E2437" s="50" t="s">
        <v>39</v>
      </c>
      <c r="F2437" s="50">
        <v>9810032000</v>
      </c>
      <c r="G2437" s="50"/>
      <c r="H2437" s="50"/>
      <c r="I2437" s="50"/>
      <c r="J2437" s="50"/>
      <c r="K2437" s="50"/>
      <c r="L2437" s="50"/>
    </row>
    <row r="2438" spans="4:12" x14ac:dyDescent="0.25">
      <c r="D2438" s="50">
        <v>10265285</v>
      </c>
      <c r="E2438" s="50" t="s">
        <v>39</v>
      </c>
      <c r="F2438" s="50">
        <v>9810032000</v>
      </c>
      <c r="G2438" s="50"/>
      <c r="H2438" s="50"/>
      <c r="I2438" s="50"/>
      <c r="J2438" s="50"/>
      <c r="K2438" s="50"/>
      <c r="L2438" s="50"/>
    </row>
    <row r="2439" spans="4:12" x14ac:dyDescent="0.25">
      <c r="D2439" s="50">
        <v>10265287</v>
      </c>
      <c r="E2439" s="50" t="s">
        <v>39</v>
      </c>
      <c r="F2439" s="50">
        <v>9810032000</v>
      </c>
      <c r="G2439" s="50"/>
      <c r="H2439" s="50"/>
      <c r="I2439" s="50"/>
      <c r="J2439" s="50"/>
      <c r="K2439" s="50"/>
      <c r="L2439" s="50"/>
    </row>
    <row r="2440" spans="4:12" x14ac:dyDescent="0.25">
      <c r="D2440" s="50">
        <v>10265290</v>
      </c>
      <c r="E2440" s="50" t="s">
        <v>39</v>
      </c>
      <c r="F2440" s="50">
        <v>9810032000</v>
      </c>
      <c r="G2440" s="50"/>
      <c r="H2440" s="50"/>
      <c r="I2440" s="50"/>
      <c r="J2440" s="50"/>
      <c r="K2440" s="50"/>
      <c r="L2440" s="50"/>
    </row>
    <row r="2441" spans="4:12" x14ac:dyDescent="0.25">
      <c r="D2441" s="50">
        <v>10265295</v>
      </c>
      <c r="E2441" s="50" t="s">
        <v>39</v>
      </c>
      <c r="F2441" s="50">
        <v>9810032000</v>
      </c>
      <c r="G2441" s="50"/>
      <c r="H2441" s="50"/>
      <c r="I2441" s="50"/>
      <c r="J2441" s="50"/>
      <c r="K2441" s="50"/>
      <c r="L2441" s="50"/>
    </row>
    <row r="2442" spans="4:12" x14ac:dyDescent="0.25">
      <c r="D2442" s="50">
        <v>10265297</v>
      </c>
      <c r="E2442" s="50" t="s">
        <v>39</v>
      </c>
      <c r="F2442" s="50">
        <v>9810032000</v>
      </c>
      <c r="G2442" s="50"/>
      <c r="H2442" s="50"/>
      <c r="I2442" s="50"/>
      <c r="J2442" s="50"/>
      <c r="K2442" s="50"/>
      <c r="L2442" s="50"/>
    </row>
    <row r="2443" spans="4:12" x14ac:dyDescent="0.25">
      <c r="D2443" s="50">
        <v>10265300</v>
      </c>
      <c r="E2443" s="50" t="s">
        <v>39</v>
      </c>
      <c r="F2443" s="50">
        <v>9810032000</v>
      </c>
      <c r="G2443" s="50"/>
      <c r="H2443" s="50"/>
      <c r="I2443" s="50"/>
      <c r="J2443" s="50"/>
      <c r="K2443" s="50"/>
      <c r="L2443" s="50"/>
    </row>
    <row r="2444" spans="4:12" x14ac:dyDescent="0.25">
      <c r="D2444" s="50">
        <v>10265305</v>
      </c>
      <c r="E2444" s="50" t="s">
        <v>39</v>
      </c>
      <c r="F2444" s="50">
        <v>9810032000</v>
      </c>
      <c r="G2444" s="50"/>
      <c r="H2444" s="50"/>
      <c r="I2444" s="50"/>
      <c r="J2444" s="50"/>
      <c r="K2444" s="50"/>
      <c r="L2444" s="50"/>
    </row>
    <row r="2445" spans="4:12" x14ac:dyDescent="0.25">
      <c r="D2445" s="50">
        <v>10265310</v>
      </c>
      <c r="E2445" s="50" t="s">
        <v>39</v>
      </c>
      <c r="F2445" s="50">
        <v>9810032000</v>
      </c>
      <c r="G2445" s="50"/>
      <c r="H2445" s="50"/>
      <c r="I2445" s="50"/>
      <c r="J2445" s="50"/>
      <c r="K2445" s="50"/>
      <c r="L2445" s="50"/>
    </row>
    <row r="2446" spans="4:12" x14ac:dyDescent="0.25">
      <c r="D2446" s="50">
        <v>10265315</v>
      </c>
      <c r="E2446" s="50" t="s">
        <v>39</v>
      </c>
      <c r="F2446" s="50">
        <v>9810032000</v>
      </c>
      <c r="G2446" s="50"/>
      <c r="H2446" s="50"/>
      <c r="I2446" s="50"/>
      <c r="J2446" s="50"/>
      <c r="K2446" s="50"/>
      <c r="L2446" s="50"/>
    </row>
    <row r="2447" spans="4:12" x14ac:dyDescent="0.25">
      <c r="D2447" s="50">
        <v>10265320</v>
      </c>
      <c r="E2447" s="50" t="s">
        <v>39</v>
      </c>
      <c r="F2447" s="50">
        <v>9810032000</v>
      </c>
      <c r="G2447" s="50"/>
      <c r="H2447" s="50"/>
      <c r="I2447" s="50"/>
      <c r="J2447" s="50"/>
      <c r="K2447" s="50"/>
      <c r="L2447" s="50"/>
    </row>
    <row r="2448" spans="4:12" x14ac:dyDescent="0.25">
      <c r="D2448" s="50">
        <v>10265325</v>
      </c>
      <c r="E2448" s="50" t="s">
        <v>39</v>
      </c>
      <c r="F2448" s="50">
        <v>9810036000</v>
      </c>
      <c r="G2448" s="50"/>
      <c r="H2448" s="50"/>
      <c r="I2448" s="50"/>
      <c r="J2448" s="50"/>
      <c r="K2448" s="50"/>
      <c r="L2448" s="50"/>
    </row>
    <row r="2449" spans="4:12" x14ac:dyDescent="0.25">
      <c r="D2449" s="50">
        <v>10265330</v>
      </c>
      <c r="E2449" s="50" t="s">
        <v>39</v>
      </c>
      <c r="F2449" s="50">
        <v>9810036000</v>
      </c>
      <c r="G2449" s="50"/>
      <c r="H2449" s="50"/>
      <c r="I2449" s="50"/>
      <c r="J2449" s="50"/>
      <c r="K2449" s="50"/>
      <c r="L2449" s="50"/>
    </row>
    <row r="2450" spans="4:12" x14ac:dyDescent="0.25">
      <c r="D2450" s="50">
        <v>10265335</v>
      </c>
      <c r="E2450" s="50" t="s">
        <v>39</v>
      </c>
      <c r="F2450" s="50">
        <v>9810036000</v>
      </c>
      <c r="G2450" s="50"/>
      <c r="H2450" s="50"/>
      <c r="I2450" s="50"/>
      <c r="J2450" s="50"/>
      <c r="K2450" s="50"/>
      <c r="L2450" s="50"/>
    </row>
    <row r="2451" spans="4:12" x14ac:dyDescent="0.25">
      <c r="D2451" s="50">
        <v>10265340</v>
      </c>
      <c r="E2451" s="50" t="s">
        <v>39</v>
      </c>
      <c r="F2451" s="50">
        <v>9810036000</v>
      </c>
      <c r="G2451" s="50"/>
      <c r="H2451" s="50"/>
      <c r="I2451" s="50"/>
      <c r="J2451" s="50"/>
      <c r="K2451" s="50"/>
      <c r="L2451" s="50"/>
    </row>
    <row r="2452" spans="4:12" x14ac:dyDescent="0.25">
      <c r="D2452" s="50">
        <v>10265345</v>
      </c>
      <c r="E2452" s="50" t="s">
        <v>39</v>
      </c>
      <c r="F2452" s="50">
        <v>9810036000</v>
      </c>
      <c r="G2452" s="50"/>
      <c r="H2452" s="50"/>
      <c r="I2452" s="50"/>
      <c r="J2452" s="50"/>
      <c r="K2452" s="50"/>
      <c r="L2452" s="50"/>
    </row>
    <row r="2453" spans="4:12" x14ac:dyDescent="0.25">
      <c r="D2453" s="50">
        <v>10265350</v>
      </c>
      <c r="E2453" s="50" t="s">
        <v>39</v>
      </c>
      <c r="F2453" s="50">
        <v>9810036000</v>
      </c>
      <c r="G2453" s="50"/>
      <c r="H2453" s="50"/>
      <c r="I2453" s="50"/>
      <c r="J2453" s="50"/>
      <c r="K2453" s="50"/>
      <c r="L2453" s="50"/>
    </row>
    <row r="2454" spans="4:12" x14ac:dyDescent="0.25">
      <c r="D2454" s="50">
        <v>10265355</v>
      </c>
      <c r="E2454" s="50" t="s">
        <v>39</v>
      </c>
      <c r="F2454" s="50">
        <v>9810036000</v>
      </c>
      <c r="G2454" s="50"/>
      <c r="H2454" s="50"/>
      <c r="I2454" s="50"/>
      <c r="J2454" s="50"/>
      <c r="K2454" s="50"/>
      <c r="L2454" s="50"/>
    </row>
    <row r="2455" spans="4:12" x14ac:dyDescent="0.25">
      <c r="D2455" s="50">
        <v>10265360</v>
      </c>
      <c r="E2455" s="50" t="s">
        <v>39</v>
      </c>
      <c r="F2455" s="50">
        <v>9810036000</v>
      </c>
      <c r="G2455" s="50"/>
      <c r="H2455" s="50"/>
      <c r="I2455" s="50"/>
      <c r="J2455" s="50"/>
      <c r="K2455" s="50"/>
      <c r="L2455" s="50"/>
    </row>
    <row r="2456" spans="4:12" x14ac:dyDescent="0.25">
      <c r="D2456" s="50">
        <v>10265365</v>
      </c>
      <c r="E2456" s="50" t="s">
        <v>39</v>
      </c>
      <c r="F2456" s="50">
        <v>9810040000</v>
      </c>
      <c r="G2456" s="50"/>
      <c r="H2456" s="50"/>
      <c r="I2456" s="50"/>
      <c r="J2456" s="50"/>
      <c r="K2456" s="50"/>
      <c r="L2456" s="50"/>
    </row>
    <row r="2457" spans="4:12" x14ac:dyDescent="0.25">
      <c r="D2457" s="50">
        <v>10265370</v>
      </c>
      <c r="E2457" s="50" t="s">
        <v>39</v>
      </c>
      <c r="F2457" s="50">
        <v>9810040000</v>
      </c>
      <c r="G2457" s="50"/>
      <c r="H2457" s="50"/>
      <c r="I2457" s="50"/>
      <c r="J2457" s="50"/>
      <c r="K2457" s="50"/>
      <c r="L2457" s="50"/>
    </row>
    <row r="2458" spans="4:12" x14ac:dyDescent="0.25">
      <c r="D2458" s="50">
        <v>10265375</v>
      </c>
      <c r="E2458" s="50" t="s">
        <v>39</v>
      </c>
      <c r="F2458" s="50">
        <v>9810040000</v>
      </c>
      <c r="G2458" s="50"/>
      <c r="H2458" s="50"/>
      <c r="I2458" s="50"/>
      <c r="J2458" s="50"/>
      <c r="K2458" s="50"/>
      <c r="L2458" s="50"/>
    </row>
    <row r="2459" spans="4:12" x14ac:dyDescent="0.25">
      <c r="D2459" s="50">
        <v>10265380</v>
      </c>
      <c r="E2459" s="50" t="s">
        <v>39</v>
      </c>
      <c r="F2459" s="50">
        <v>9810040000</v>
      </c>
      <c r="G2459" s="50"/>
      <c r="H2459" s="50"/>
      <c r="I2459" s="50"/>
      <c r="J2459" s="50"/>
      <c r="K2459" s="50"/>
      <c r="L2459" s="50"/>
    </row>
    <row r="2460" spans="4:12" x14ac:dyDescent="0.25">
      <c r="D2460" s="50">
        <v>10265385</v>
      </c>
      <c r="E2460" s="50" t="s">
        <v>39</v>
      </c>
      <c r="F2460" s="50">
        <v>9810040000</v>
      </c>
      <c r="G2460" s="50"/>
      <c r="H2460" s="50"/>
      <c r="I2460" s="50"/>
      <c r="J2460" s="50"/>
      <c r="K2460" s="50"/>
      <c r="L2460" s="50"/>
    </row>
    <row r="2461" spans="4:12" x14ac:dyDescent="0.25">
      <c r="D2461" s="50">
        <v>10265390</v>
      </c>
      <c r="E2461" s="50" t="s">
        <v>39</v>
      </c>
      <c r="F2461" s="50">
        <v>9810040000</v>
      </c>
      <c r="G2461" s="50"/>
      <c r="H2461" s="50"/>
      <c r="I2461" s="50"/>
      <c r="J2461" s="50"/>
      <c r="K2461" s="50"/>
      <c r="L2461" s="50"/>
    </row>
    <row r="2462" spans="4:12" x14ac:dyDescent="0.25">
      <c r="D2462" s="50">
        <v>10265395</v>
      </c>
      <c r="E2462" s="50" t="s">
        <v>39</v>
      </c>
      <c r="F2462" s="50">
        <v>9810040000</v>
      </c>
      <c r="G2462" s="50"/>
      <c r="H2462" s="50"/>
      <c r="I2462" s="50"/>
      <c r="J2462" s="50"/>
      <c r="K2462" s="50"/>
      <c r="L2462" s="50"/>
    </row>
    <row r="2463" spans="4:12" x14ac:dyDescent="0.25">
      <c r="D2463" s="50">
        <v>10265400</v>
      </c>
      <c r="E2463" s="50" t="s">
        <v>39</v>
      </c>
      <c r="F2463" s="50">
        <v>9810040000</v>
      </c>
      <c r="G2463" s="50"/>
      <c r="H2463" s="50"/>
      <c r="I2463" s="50"/>
      <c r="J2463" s="50"/>
      <c r="K2463" s="50"/>
      <c r="L2463" s="50"/>
    </row>
    <row r="2464" spans="4:12" x14ac:dyDescent="0.25">
      <c r="D2464" s="50">
        <v>10270010</v>
      </c>
      <c r="E2464" s="50" t="s">
        <v>39</v>
      </c>
      <c r="F2464" s="50">
        <v>9899999903</v>
      </c>
      <c r="G2464" s="50"/>
      <c r="H2464" s="50"/>
      <c r="I2464" s="50"/>
      <c r="J2464" s="50"/>
      <c r="K2464" s="50"/>
      <c r="L2464" s="50"/>
    </row>
    <row r="2465" spans="4:12" x14ac:dyDescent="0.25">
      <c r="D2465" s="50">
        <v>10270011</v>
      </c>
      <c r="E2465" s="50" t="s">
        <v>39</v>
      </c>
      <c r="F2465" s="50">
        <v>9899999903</v>
      </c>
      <c r="G2465" s="50"/>
      <c r="H2465" s="50"/>
      <c r="I2465" s="50"/>
      <c r="J2465" s="50"/>
      <c r="K2465" s="50"/>
      <c r="L2465" s="50"/>
    </row>
    <row r="2466" spans="4:12" x14ac:dyDescent="0.25">
      <c r="D2466" s="50">
        <v>10270012</v>
      </c>
      <c r="E2466" s="50" t="s">
        <v>39</v>
      </c>
      <c r="F2466" s="50">
        <v>9899999903</v>
      </c>
      <c r="G2466" s="50"/>
      <c r="H2466" s="50"/>
      <c r="I2466" s="50"/>
      <c r="J2466" s="50"/>
      <c r="K2466" s="50"/>
      <c r="L2466" s="50"/>
    </row>
    <row r="2467" spans="4:12" x14ac:dyDescent="0.25">
      <c r="D2467" s="50">
        <v>10270013</v>
      </c>
      <c r="E2467" s="50" t="s">
        <v>39</v>
      </c>
      <c r="F2467" s="50">
        <v>9899999903</v>
      </c>
      <c r="G2467" s="50"/>
      <c r="H2467" s="50"/>
      <c r="I2467" s="50"/>
      <c r="J2467" s="50"/>
      <c r="K2467" s="50"/>
      <c r="L2467" s="50"/>
    </row>
    <row r="2468" spans="4:12" x14ac:dyDescent="0.25">
      <c r="D2468" s="50">
        <v>10270014</v>
      </c>
      <c r="E2468" s="50" t="s">
        <v>39</v>
      </c>
      <c r="F2468" s="50">
        <v>9899999903</v>
      </c>
      <c r="G2468" s="50"/>
      <c r="H2468" s="50"/>
      <c r="I2468" s="50"/>
      <c r="J2468" s="50"/>
      <c r="K2468" s="50"/>
      <c r="L2468" s="50"/>
    </row>
    <row r="2469" spans="4:12" x14ac:dyDescent="0.25">
      <c r="D2469" s="50">
        <v>10270015</v>
      </c>
      <c r="E2469" s="50" t="s">
        <v>39</v>
      </c>
      <c r="F2469" s="50">
        <v>9899999903</v>
      </c>
      <c r="G2469" s="50"/>
      <c r="H2469" s="50"/>
      <c r="I2469" s="50"/>
      <c r="J2469" s="50"/>
      <c r="K2469" s="50"/>
      <c r="L2469" s="50"/>
    </row>
    <row r="2470" spans="4:12" x14ac:dyDescent="0.25">
      <c r="D2470" s="50">
        <v>10270016</v>
      </c>
      <c r="E2470" s="50" t="s">
        <v>39</v>
      </c>
      <c r="F2470" s="50">
        <v>9899999903</v>
      </c>
      <c r="G2470" s="50"/>
      <c r="H2470" s="50"/>
      <c r="I2470" s="50"/>
      <c r="J2470" s="50"/>
      <c r="K2470" s="50"/>
      <c r="L2470" s="50"/>
    </row>
    <row r="2471" spans="4:12" x14ac:dyDescent="0.25">
      <c r="D2471" s="50">
        <v>10270017</v>
      </c>
      <c r="E2471" s="50" t="s">
        <v>39</v>
      </c>
      <c r="F2471" s="50">
        <v>9899999903</v>
      </c>
      <c r="G2471" s="50"/>
      <c r="H2471" s="50"/>
      <c r="I2471" s="50"/>
      <c r="J2471" s="50"/>
      <c r="K2471" s="50"/>
      <c r="L2471" s="50"/>
    </row>
    <row r="2472" spans="4:12" x14ac:dyDescent="0.25">
      <c r="D2472" s="50">
        <v>10270018</v>
      </c>
      <c r="E2472" s="50" t="s">
        <v>39</v>
      </c>
      <c r="F2472" s="50">
        <v>9899999903</v>
      </c>
      <c r="G2472" s="50"/>
      <c r="H2472" s="50"/>
      <c r="I2472" s="50"/>
      <c r="J2472" s="50"/>
      <c r="K2472" s="50"/>
      <c r="L2472" s="50"/>
    </row>
    <row r="2473" spans="4:12" x14ac:dyDescent="0.25">
      <c r="D2473" s="50">
        <v>10270019</v>
      </c>
      <c r="E2473" s="50" t="s">
        <v>39</v>
      </c>
      <c r="F2473" s="50">
        <v>9899999903</v>
      </c>
      <c r="G2473" s="50"/>
      <c r="H2473" s="50"/>
      <c r="I2473" s="50"/>
      <c r="J2473" s="50"/>
      <c r="K2473" s="50"/>
      <c r="L2473" s="50"/>
    </row>
    <row r="2474" spans="4:12" x14ac:dyDescent="0.25">
      <c r="D2474" s="50">
        <v>10270020</v>
      </c>
      <c r="E2474" s="50" t="s">
        <v>39</v>
      </c>
      <c r="F2474" s="50">
        <v>9835004000</v>
      </c>
      <c r="G2474" s="50"/>
      <c r="H2474" s="50"/>
      <c r="I2474" s="50"/>
      <c r="J2474" s="50"/>
      <c r="K2474" s="50"/>
      <c r="L2474" s="50"/>
    </row>
    <row r="2475" spans="4:12" x14ac:dyDescent="0.25">
      <c r="D2475" s="50">
        <v>10270021</v>
      </c>
      <c r="E2475" s="50" t="s">
        <v>39</v>
      </c>
      <c r="F2475" s="50">
        <v>9835004000</v>
      </c>
      <c r="G2475" s="50"/>
      <c r="H2475" s="50"/>
      <c r="I2475" s="50"/>
      <c r="J2475" s="50"/>
      <c r="K2475" s="50"/>
      <c r="L2475" s="50"/>
    </row>
    <row r="2476" spans="4:12" x14ac:dyDescent="0.25">
      <c r="D2476" s="50">
        <v>10270022</v>
      </c>
      <c r="E2476" s="50" t="s">
        <v>39</v>
      </c>
      <c r="F2476" s="50">
        <v>9835004000</v>
      </c>
      <c r="G2476" s="50"/>
      <c r="H2476" s="50"/>
      <c r="I2476" s="50"/>
      <c r="J2476" s="50"/>
      <c r="K2476" s="50"/>
      <c r="L2476" s="50"/>
    </row>
    <row r="2477" spans="4:12" x14ac:dyDescent="0.25">
      <c r="D2477" s="50">
        <v>10270023</v>
      </c>
      <c r="E2477" s="50" t="s">
        <v>39</v>
      </c>
      <c r="F2477" s="50">
        <v>9835004000</v>
      </c>
      <c r="G2477" s="50"/>
      <c r="H2477" s="50"/>
      <c r="I2477" s="50"/>
      <c r="J2477" s="50"/>
      <c r="K2477" s="50"/>
      <c r="L2477" s="50"/>
    </row>
    <row r="2478" spans="4:12" x14ac:dyDescent="0.25">
      <c r="D2478" s="50">
        <v>10270024</v>
      </c>
      <c r="E2478" s="50" t="s">
        <v>39</v>
      </c>
      <c r="F2478" s="50">
        <v>9835004000</v>
      </c>
      <c r="G2478" s="50"/>
      <c r="H2478" s="50"/>
      <c r="I2478" s="50"/>
      <c r="J2478" s="50"/>
      <c r="K2478" s="50"/>
      <c r="L2478" s="50"/>
    </row>
    <row r="2479" spans="4:12" x14ac:dyDescent="0.25">
      <c r="D2479" s="50">
        <v>10270025</v>
      </c>
      <c r="E2479" s="50" t="s">
        <v>39</v>
      </c>
      <c r="F2479" s="50">
        <v>9835004000</v>
      </c>
      <c r="G2479" s="50"/>
      <c r="H2479" s="50"/>
      <c r="I2479" s="50"/>
      <c r="J2479" s="50"/>
      <c r="K2479" s="50"/>
      <c r="L2479" s="50"/>
    </row>
    <row r="2480" spans="4:12" x14ac:dyDescent="0.25">
      <c r="D2480" s="50">
        <v>10270026</v>
      </c>
      <c r="E2480" s="50" t="s">
        <v>39</v>
      </c>
      <c r="F2480" s="50">
        <v>9835004000</v>
      </c>
      <c r="G2480" s="50"/>
      <c r="H2480" s="50"/>
      <c r="I2480" s="50"/>
      <c r="J2480" s="50"/>
      <c r="K2480" s="50"/>
      <c r="L2480" s="50"/>
    </row>
    <row r="2481" spans="4:12" x14ac:dyDescent="0.25">
      <c r="D2481" s="50">
        <v>10270027</v>
      </c>
      <c r="E2481" s="50" t="s">
        <v>39</v>
      </c>
      <c r="F2481" s="50">
        <v>9835004000</v>
      </c>
      <c r="G2481" s="50"/>
      <c r="H2481" s="50"/>
      <c r="I2481" s="50"/>
      <c r="J2481" s="50"/>
      <c r="K2481" s="50"/>
      <c r="L2481" s="50"/>
    </row>
    <row r="2482" spans="4:12" x14ac:dyDescent="0.25">
      <c r="D2482" s="50">
        <v>10270028</v>
      </c>
      <c r="E2482" s="50" t="s">
        <v>39</v>
      </c>
      <c r="F2482" s="50">
        <v>9835004000</v>
      </c>
      <c r="G2482" s="50"/>
      <c r="H2482" s="50"/>
      <c r="I2482" s="50"/>
      <c r="J2482" s="50"/>
      <c r="K2482" s="50"/>
      <c r="L2482" s="50"/>
    </row>
    <row r="2483" spans="4:12" x14ac:dyDescent="0.25">
      <c r="D2483" s="50">
        <v>10270029</v>
      </c>
      <c r="E2483" s="50" t="s">
        <v>39</v>
      </c>
      <c r="F2483" s="50">
        <v>9835004000</v>
      </c>
      <c r="G2483" s="50"/>
      <c r="H2483" s="50"/>
      <c r="I2483" s="50"/>
      <c r="J2483" s="50"/>
      <c r="K2483" s="50"/>
      <c r="L2483" s="50"/>
    </row>
    <row r="2484" spans="4:12" x14ac:dyDescent="0.25">
      <c r="D2484" s="50">
        <v>10270030</v>
      </c>
      <c r="E2484" s="50" t="s">
        <v>39</v>
      </c>
      <c r="F2484" s="50">
        <v>9835004000</v>
      </c>
      <c r="G2484" s="50"/>
      <c r="H2484" s="50"/>
      <c r="I2484" s="50"/>
      <c r="J2484" s="50"/>
      <c r="K2484" s="50"/>
      <c r="L2484" s="50"/>
    </row>
    <row r="2485" spans="4:12" x14ac:dyDescent="0.25">
      <c r="D2485" s="50">
        <v>10270031</v>
      </c>
      <c r="E2485" s="50" t="s">
        <v>39</v>
      </c>
      <c r="F2485" s="50">
        <v>9835004000</v>
      </c>
      <c r="G2485" s="50"/>
      <c r="H2485" s="50"/>
      <c r="I2485" s="50"/>
      <c r="J2485" s="50"/>
      <c r="K2485" s="50"/>
      <c r="L2485" s="50"/>
    </row>
    <row r="2486" spans="4:12" x14ac:dyDescent="0.25">
      <c r="D2486" s="50">
        <v>10270032</v>
      </c>
      <c r="E2486" s="50" t="s">
        <v>39</v>
      </c>
      <c r="F2486" s="50">
        <v>9835004000</v>
      </c>
      <c r="G2486" s="50"/>
      <c r="H2486" s="50"/>
      <c r="I2486" s="50"/>
      <c r="J2486" s="50"/>
      <c r="K2486" s="50"/>
      <c r="L2486" s="50"/>
    </row>
    <row r="2487" spans="4:12" x14ac:dyDescent="0.25">
      <c r="D2487" s="50">
        <v>10270033</v>
      </c>
      <c r="E2487" s="50" t="s">
        <v>39</v>
      </c>
      <c r="F2487" s="50">
        <v>9835004000</v>
      </c>
      <c r="G2487" s="50"/>
      <c r="H2487" s="50"/>
      <c r="I2487" s="50"/>
      <c r="J2487" s="50"/>
      <c r="K2487" s="50"/>
      <c r="L2487" s="50"/>
    </row>
    <row r="2488" spans="4:12" x14ac:dyDescent="0.25">
      <c r="D2488" s="50">
        <v>10270034</v>
      </c>
      <c r="E2488" s="50" t="s">
        <v>39</v>
      </c>
      <c r="F2488" s="50">
        <v>9835004000</v>
      </c>
      <c r="G2488" s="50"/>
      <c r="H2488" s="50"/>
      <c r="I2488" s="50"/>
      <c r="J2488" s="50"/>
      <c r="K2488" s="50"/>
      <c r="L2488" s="50"/>
    </row>
    <row r="2489" spans="4:12" x14ac:dyDescent="0.25">
      <c r="D2489" s="50">
        <v>10270035</v>
      </c>
      <c r="E2489" s="50" t="s">
        <v>39</v>
      </c>
      <c r="F2489" s="50">
        <v>9835004000</v>
      </c>
      <c r="G2489" s="50"/>
      <c r="H2489" s="50"/>
      <c r="I2489" s="50"/>
      <c r="J2489" s="50"/>
      <c r="K2489" s="50"/>
      <c r="L2489" s="50"/>
    </row>
    <row r="2490" spans="4:12" x14ac:dyDescent="0.25">
      <c r="D2490" s="50">
        <v>10270036</v>
      </c>
      <c r="E2490" s="50" t="s">
        <v>39</v>
      </c>
      <c r="F2490" s="50">
        <v>9835004000</v>
      </c>
      <c r="G2490" s="50"/>
      <c r="H2490" s="50"/>
      <c r="I2490" s="50"/>
      <c r="J2490" s="50"/>
      <c r="K2490" s="50"/>
      <c r="L2490" s="50"/>
    </row>
    <row r="2491" spans="4:12" x14ac:dyDescent="0.25">
      <c r="D2491" s="50">
        <v>10270037</v>
      </c>
      <c r="E2491" s="50" t="s">
        <v>39</v>
      </c>
      <c r="F2491" s="50">
        <v>9835004000</v>
      </c>
      <c r="G2491" s="50"/>
      <c r="H2491" s="50"/>
      <c r="I2491" s="50"/>
      <c r="J2491" s="50"/>
      <c r="K2491" s="50"/>
      <c r="L2491" s="50"/>
    </row>
    <row r="2492" spans="4:12" x14ac:dyDescent="0.25">
      <c r="D2492" s="50">
        <v>10270038</v>
      </c>
      <c r="E2492" s="50" t="s">
        <v>39</v>
      </c>
      <c r="F2492" s="50">
        <v>9835004000</v>
      </c>
      <c r="G2492" s="50"/>
      <c r="H2492" s="50"/>
      <c r="I2492" s="50"/>
      <c r="J2492" s="50"/>
      <c r="K2492" s="50"/>
      <c r="L2492" s="50"/>
    </row>
    <row r="2493" spans="4:12" x14ac:dyDescent="0.25">
      <c r="D2493" s="50">
        <v>10270039</v>
      </c>
      <c r="E2493" s="50" t="s">
        <v>39</v>
      </c>
      <c r="F2493" s="50">
        <v>9835004000</v>
      </c>
      <c r="G2493" s="50"/>
      <c r="H2493" s="50"/>
      <c r="I2493" s="50"/>
      <c r="J2493" s="50"/>
      <c r="K2493" s="50"/>
      <c r="L2493" s="50"/>
    </row>
    <row r="2494" spans="4:12" x14ac:dyDescent="0.25">
      <c r="D2494" s="50">
        <v>10270040</v>
      </c>
      <c r="E2494" s="50" t="s">
        <v>39</v>
      </c>
      <c r="F2494" s="50">
        <v>9835004000</v>
      </c>
      <c r="G2494" s="50"/>
      <c r="H2494" s="50"/>
      <c r="I2494" s="50"/>
      <c r="J2494" s="50"/>
      <c r="K2494" s="50"/>
      <c r="L2494" s="50"/>
    </row>
    <row r="2495" spans="4:12" x14ac:dyDescent="0.25">
      <c r="D2495" s="50">
        <v>10270041</v>
      </c>
      <c r="E2495" s="50" t="s">
        <v>39</v>
      </c>
      <c r="F2495" s="50">
        <v>9835006000</v>
      </c>
      <c r="G2495" s="50"/>
      <c r="H2495" s="50"/>
      <c r="I2495" s="50"/>
      <c r="J2495" s="50"/>
      <c r="K2495" s="50"/>
      <c r="L2495" s="50"/>
    </row>
    <row r="2496" spans="4:12" x14ac:dyDescent="0.25">
      <c r="D2496" s="50">
        <v>10270042</v>
      </c>
      <c r="E2496" s="50" t="s">
        <v>39</v>
      </c>
      <c r="F2496" s="50">
        <v>9835006000</v>
      </c>
      <c r="G2496" s="50"/>
      <c r="H2496" s="50"/>
      <c r="I2496" s="50"/>
      <c r="J2496" s="50"/>
      <c r="K2496" s="50"/>
      <c r="L2496" s="50"/>
    </row>
    <row r="2497" spans="4:12" x14ac:dyDescent="0.25">
      <c r="D2497" s="50">
        <v>10270043</v>
      </c>
      <c r="E2497" s="50" t="s">
        <v>39</v>
      </c>
      <c r="F2497" s="50">
        <v>9835006000</v>
      </c>
      <c r="G2497" s="50"/>
      <c r="H2497" s="50"/>
      <c r="I2497" s="50"/>
      <c r="J2497" s="50"/>
      <c r="K2497" s="50"/>
      <c r="L2497" s="50"/>
    </row>
    <row r="2498" spans="4:12" x14ac:dyDescent="0.25">
      <c r="D2498" s="50">
        <v>10270044</v>
      </c>
      <c r="E2498" s="50" t="s">
        <v>39</v>
      </c>
      <c r="F2498" s="50">
        <v>9835006000</v>
      </c>
      <c r="G2498" s="50"/>
      <c r="H2498" s="50"/>
      <c r="I2498" s="50"/>
      <c r="J2498" s="50"/>
      <c r="K2498" s="50"/>
      <c r="L2498" s="50"/>
    </row>
    <row r="2499" spans="4:12" x14ac:dyDescent="0.25">
      <c r="D2499" s="50">
        <v>10270045</v>
      </c>
      <c r="E2499" s="50" t="s">
        <v>39</v>
      </c>
      <c r="F2499" s="50">
        <v>9835006000</v>
      </c>
      <c r="G2499" s="50"/>
      <c r="H2499" s="50"/>
      <c r="I2499" s="50"/>
      <c r="J2499" s="50"/>
      <c r="K2499" s="50"/>
      <c r="L2499" s="50"/>
    </row>
    <row r="2500" spans="4:12" x14ac:dyDescent="0.25">
      <c r="D2500" s="50">
        <v>10270046</v>
      </c>
      <c r="E2500" s="50" t="s">
        <v>39</v>
      </c>
      <c r="F2500" s="50">
        <v>9835006000</v>
      </c>
      <c r="G2500" s="50"/>
      <c r="H2500" s="50"/>
      <c r="I2500" s="50"/>
      <c r="J2500" s="50"/>
      <c r="K2500" s="50"/>
      <c r="L2500" s="50"/>
    </row>
    <row r="2501" spans="4:12" x14ac:dyDescent="0.25">
      <c r="D2501" s="50">
        <v>10270047</v>
      </c>
      <c r="E2501" s="50" t="s">
        <v>39</v>
      </c>
      <c r="F2501" s="50">
        <v>9835006000</v>
      </c>
      <c r="G2501" s="50"/>
      <c r="H2501" s="50"/>
      <c r="I2501" s="50"/>
      <c r="J2501" s="50"/>
      <c r="K2501" s="50"/>
      <c r="L2501" s="50"/>
    </row>
    <row r="2502" spans="4:12" x14ac:dyDescent="0.25">
      <c r="D2502" s="50">
        <v>10270048</v>
      </c>
      <c r="E2502" s="50" t="s">
        <v>39</v>
      </c>
      <c r="F2502" s="50">
        <v>9835006000</v>
      </c>
      <c r="G2502" s="50"/>
      <c r="H2502" s="50"/>
      <c r="I2502" s="50"/>
      <c r="J2502" s="50"/>
      <c r="K2502" s="50"/>
      <c r="L2502" s="50"/>
    </row>
    <row r="2503" spans="4:12" x14ac:dyDescent="0.25">
      <c r="D2503" s="50">
        <v>10270049</v>
      </c>
      <c r="E2503" s="50" t="s">
        <v>39</v>
      </c>
      <c r="F2503" s="50">
        <v>9835006000</v>
      </c>
      <c r="G2503" s="50"/>
      <c r="H2503" s="50"/>
      <c r="I2503" s="50"/>
      <c r="J2503" s="50"/>
      <c r="K2503" s="50"/>
      <c r="L2503" s="50"/>
    </row>
    <row r="2504" spans="4:12" x14ac:dyDescent="0.25">
      <c r="D2504" s="50">
        <v>10270050</v>
      </c>
      <c r="E2504" s="50" t="s">
        <v>39</v>
      </c>
      <c r="F2504" s="50">
        <v>9835006000</v>
      </c>
      <c r="G2504" s="50"/>
      <c r="H2504" s="50"/>
      <c r="I2504" s="50"/>
      <c r="J2504" s="50"/>
      <c r="K2504" s="50"/>
      <c r="L2504" s="50"/>
    </row>
    <row r="2505" spans="4:12" x14ac:dyDescent="0.25">
      <c r="D2505" s="50">
        <v>10270051</v>
      </c>
      <c r="E2505" s="50" t="s">
        <v>39</v>
      </c>
      <c r="F2505" s="50">
        <v>9835006000</v>
      </c>
      <c r="G2505" s="50"/>
      <c r="H2505" s="50"/>
      <c r="I2505" s="50"/>
      <c r="J2505" s="50"/>
      <c r="K2505" s="50"/>
      <c r="L2505" s="50"/>
    </row>
    <row r="2506" spans="4:12" x14ac:dyDescent="0.25">
      <c r="D2506" s="50">
        <v>10270052</v>
      </c>
      <c r="E2506" s="50" t="s">
        <v>39</v>
      </c>
      <c r="F2506" s="50">
        <v>9835006000</v>
      </c>
      <c r="G2506" s="50"/>
      <c r="H2506" s="50"/>
      <c r="I2506" s="50"/>
      <c r="J2506" s="50"/>
      <c r="K2506" s="50"/>
      <c r="L2506" s="50"/>
    </row>
    <row r="2507" spans="4:12" x14ac:dyDescent="0.25">
      <c r="D2507" s="50">
        <v>10270053</v>
      </c>
      <c r="E2507" s="50" t="s">
        <v>39</v>
      </c>
      <c r="F2507" s="50">
        <v>9835006000</v>
      </c>
      <c r="G2507" s="50"/>
      <c r="H2507" s="50"/>
      <c r="I2507" s="50"/>
      <c r="J2507" s="50"/>
      <c r="K2507" s="50"/>
      <c r="L2507" s="50"/>
    </row>
    <row r="2508" spans="4:12" x14ac:dyDescent="0.25">
      <c r="D2508" s="50">
        <v>10270054</v>
      </c>
      <c r="E2508" s="50" t="s">
        <v>39</v>
      </c>
      <c r="F2508" s="50">
        <v>9835006000</v>
      </c>
      <c r="G2508" s="50"/>
      <c r="H2508" s="50"/>
      <c r="I2508" s="50"/>
      <c r="J2508" s="50"/>
      <c r="K2508" s="50"/>
      <c r="L2508" s="50"/>
    </row>
    <row r="2509" spans="4:12" x14ac:dyDescent="0.25">
      <c r="D2509" s="50">
        <v>10270055</v>
      </c>
      <c r="E2509" s="50" t="s">
        <v>39</v>
      </c>
      <c r="F2509" s="50">
        <v>9835006000</v>
      </c>
      <c r="G2509" s="50"/>
      <c r="H2509" s="50"/>
      <c r="I2509" s="50"/>
      <c r="J2509" s="50"/>
      <c r="K2509" s="50"/>
      <c r="L2509" s="50"/>
    </row>
    <row r="2510" spans="4:12" x14ac:dyDescent="0.25">
      <c r="D2510" s="50">
        <v>10270056</v>
      </c>
      <c r="E2510" s="50" t="s">
        <v>39</v>
      </c>
      <c r="F2510" s="50">
        <v>9835006000</v>
      </c>
      <c r="G2510" s="50"/>
      <c r="H2510" s="50"/>
      <c r="I2510" s="50"/>
      <c r="J2510" s="50"/>
      <c r="K2510" s="50"/>
      <c r="L2510" s="50"/>
    </row>
    <row r="2511" spans="4:12" x14ac:dyDescent="0.25">
      <c r="D2511" s="50">
        <v>10270057</v>
      </c>
      <c r="E2511" s="50" t="s">
        <v>39</v>
      </c>
      <c r="F2511" s="50">
        <v>9835006000</v>
      </c>
      <c r="G2511" s="50"/>
      <c r="H2511" s="50"/>
      <c r="I2511" s="50"/>
      <c r="J2511" s="50"/>
      <c r="K2511" s="50"/>
      <c r="L2511" s="50"/>
    </row>
    <row r="2512" spans="4:12" x14ac:dyDescent="0.25">
      <c r="D2512" s="50">
        <v>10270058</v>
      </c>
      <c r="E2512" s="50" t="s">
        <v>39</v>
      </c>
      <c r="F2512" s="50">
        <v>9835006000</v>
      </c>
      <c r="G2512" s="50"/>
      <c r="H2512" s="50"/>
      <c r="I2512" s="50"/>
      <c r="J2512" s="50"/>
      <c r="K2512" s="50"/>
      <c r="L2512" s="50"/>
    </row>
    <row r="2513" spans="4:12" x14ac:dyDescent="0.25">
      <c r="D2513" s="50">
        <v>10270059</v>
      </c>
      <c r="E2513" s="50" t="s">
        <v>39</v>
      </c>
      <c r="F2513" s="50">
        <v>9835006000</v>
      </c>
      <c r="G2513" s="50"/>
      <c r="H2513" s="50"/>
      <c r="I2513" s="50"/>
      <c r="J2513" s="50"/>
      <c r="K2513" s="50"/>
      <c r="L2513" s="50"/>
    </row>
    <row r="2514" spans="4:12" x14ac:dyDescent="0.25">
      <c r="D2514" s="50">
        <v>10270060</v>
      </c>
      <c r="E2514" s="50" t="s">
        <v>39</v>
      </c>
      <c r="F2514" s="50">
        <v>9835006000</v>
      </c>
      <c r="G2514" s="50"/>
      <c r="H2514" s="50"/>
      <c r="I2514" s="50"/>
      <c r="J2514" s="50"/>
      <c r="K2514" s="50"/>
      <c r="L2514" s="50"/>
    </row>
    <row r="2515" spans="4:12" x14ac:dyDescent="0.25">
      <c r="D2515" s="50">
        <v>10270061</v>
      </c>
      <c r="E2515" s="50" t="s">
        <v>39</v>
      </c>
      <c r="F2515" s="50">
        <v>9835008000</v>
      </c>
      <c r="G2515" s="50"/>
      <c r="H2515" s="50"/>
      <c r="I2515" s="50"/>
      <c r="J2515" s="50"/>
      <c r="K2515" s="50"/>
      <c r="L2515" s="50"/>
    </row>
    <row r="2516" spans="4:12" x14ac:dyDescent="0.25">
      <c r="D2516" s="50">
        <v>10270062</v>
      </c>
      <c r="E2516" s="50" t="s">
        <v>39</v>
      </c>
      <c r="F2516" s="50">
        <v>9835008000</v>
      </c>
      <c r="G2516" s="50"/>
      <c r="H2516" s="50"/>
      <c r="I2516" s="50"/>
      <c r="J2516" s="50"/>
      <c r="K2516" s="50"/>
      <c r="L2516" s="50"/>
    </row>
    <row r="2517" spans="4:12" x14ac:dyDescent="0.25">
      <c r="D2517" s="50">
        <v>10270063</v>
      </c>
      <c r="E2517" s="50" t="s">
        <v>39</v>
      </c>
      <c r="F2517" s="50">
        <v>9835008000</v>
      </c>
      <c r="G2517" s="50"/>
      <c r="H2517" s="50"/>
      <c r="I2517" s="50"/>
      <c r="J2517" s="50"/>
      <c r="K2517" s="50"/>
      <c r="L2517" s="50"/>
    </row>
    <row r="2518" spans="4:12" x14ac:dyDescent="0.25">
      <c r="D2518" s="50">
        <v>10270064</v>
      </c>
      <c r="E2518" s="50" t="s">
        <v>39</v>
      </c>
      <c r="F2518" s="50">
        <v>9835008000</v>
      </c>
      <c r="G2518" s="50"/>
      <c r="H2518" s="50"/>
      <c r="I2518" s="50"/>
      <c r="J2518" s="50"/>
      <c r="K2518" s="50"/>
      <c r="L2518" s="50"/>
    </row>
    <row r="2519" spans="4:12" x14ac:dyDescent="0.25">
      <c r="D2519" s="50">
        <v>10270065</v>
      </c>
      <c r="E2519" s="50" t="s">
        <v>39</v>
      </c>
      <c r="F2519" s="50">
        <v>9835008000</v>
      </c>
      <c r="G2519" s="50"/>
      <c r="H2519" s="50"/>
      <c r="I2519" s="50"/>
      <c r="J2519" s="50"/>
      <c r="K2519" s="50"/>
      <c r="L2519" s="50"/>
    </row>
    <row r="2520" spans="4:12" x14ac:dyDescent="0.25">
      <c r="D2520" s="50">
        <v>10270066</v>
      </c>
      <c r="E2520" s="50" t="s">
        <v>39</v>
      </c>
      <c r="F2520" s="50">
        <v>9835008000</v>
      </c>
      <c r="G2520" s="50"/>
      <c r="H2520" s="50"/>
      <c r="I2520" s="50"/>
      <c r="J2520" s="50"/>
      <c r="K2520" s="50"/>
      <c r="L2520" s="50"/>
    </row>
    <row r="2521" spans="4:12" x14ac:dyDescent="0.25">
      <c r="D2521" s="50">
        <v>10270067</v>
      </c>
      <c r="E2521" s="50" t="s">
        <v>39</v>
      </c>
      <c r="F2521" s="50">
        <v>9835008000</v>
      </c>
      <c r="G2521" s="50"/>
      <c r="H2521" s="50"/>
      <c r="I2521" s="50"/>
      <c r="J2521" s="50"/>
      <c r="K2521" s="50"/>
      <c r="L2521" s="50"/>
    </row>
    <row r="2522" spans="4:12" x14ac:dyDescent="0.25">
      <c r="D2522" s="50">
        <v>10270068</v>
      </c>
      <c r="E2522" s="50" t="s">
        <v>39</v>
      </c>
      <c r="F2522" s="50">
        <v>9835008000</v>
      </c>
      <c r="G2522" s="50"/>
      <c r="H2522" s="50"/>
      <c r="I2522" s="50"/>
      <c r="J2522" s="50"/>
      <c r="K2522" s="50"/>
      <c r="L2522" s="50"/>
    </row>
    <row r="2523" spans="4:12" x14ac:dyDescent="0.25">
      <c r="D2523" s="50">
        <v>10270069</v>
      </c>
      <c r="E2523" s="50" t="s">
        <v>39</v>
      </c>
      <c r="F2523" s="50">
        <v>9835008000</v>
      </c>
      <c r="G2523" s="50"/>
      <c r="H2523" s="50"/>
      <c r="I2523" s="50"/>
      <c r="J2523" s="50"/>
      <c r="K2523" s="50"/>
      <c r="L2523" s="50"/>
    </row>
    <row r="2524" spans="4:12" x14ac:dyDescent="0.25">
      <c r="D2524" s="50">
        <v>10270070</v>
      </c>
      <c r="E2524" s="50" t="s">
        <v>39</v>
      </c>
      <c r="F2524" s="50">
        <v>9835008000</v>
      </c>
      <c r="G2524" s="50"/>
      <c r="H2524" s="50"/>
      <c r="I2524" s="50"/>
      <c r="J2524" s="50"/>
      <c r="K2524" s="50"/>
      <c r="L2524" s="50"/>
    </row>
    <row r="2525" spans="4:12" x14ac:dyDescent="0.25">
      <c r="D2525" s="50">
        <v>10270071</v>
      </c>
      <c r="E2525" s="50" t="s">
        <v>39</v>
      </c>
      <c r="F2525" s="50">
        <v>9835008000</v>
      </c>
      <c r="G2525" s="50"/>
      <c r="H2525" s="50"/>
      <c r="I2525" s="50"/>
      <c r="J2525" s="50"/>
      <c r="K2525" s="50"/>
      <c r="L2525" s="50"/>
    </row>
    <row r="2526" spans="4:12" x14ac:dyDescent="0.25">
      <c r="D2526" s="50">
        <v>10270072</v>
      </c>
      <c r="E2526" s="50" t="s">
        <v>39</v>
      </c>
      <c r="F2526" s="50">
        <v>9835008000</v>
      </c>
      <c r="G2526" s="50"/>
      <c r="H2526" s="50"/>
      <c r="I2526" s="50"/>
      <c r="J2526" s="50"/>
      <c r="K2526" s="50"/>
      <c r="L2526" s="50"/>
    </row>
    <row r="2527" spans="4:12" x14ac:dyDescent="0.25">
      <c r="D2527" s="50">
        <v>10270073</v>
      </c>
      <c r="E2527" s="50" t="s">
        <v>39</v>
      </c>
      <c r="F2527" s="50">
        <v>9835008000</v>
      </c>
      <c r="G2527" s="50"/>
      <c r="H2527" s="50"/>
      <c r="I2527" s="50"/>
      <c r="J2527" s="50"/>
      <c r="K2527" s="50"/>
      <c r="L2527" s="50"/>
    </row>
    <row r="2528" spans="4:12" x14ac:dyDescent="0.25">
      <c r="D2528" s="50">
        <v>10270074</v>
      </c>
      <c r="E2528" s="50" t="s">
        <v>39</v>
      </c>
      <c r="F2528" s="50">
        <v>9835008000</v>
      </c>
      <c r="G2528" s="50"/>
      <c r="H2528" s="50"/>
      <c r="I2528" s="50"/>
      <c r="J2528" s="50"/>
      <c r="K2528" s="50"/>
      <c r="L2528" s="50"/>
    </row>
    <row r="2529" spans="4:12" x14ac:dyDescent="0.25">
      <c r="D2529" s="50">
        <v>10270075</v>
      </c>
      <c r="E2529" s="50" t="s">
        <v>39</v>
      </c>
      <c r="F2529" s="50">
        <v>9835008000</v>
      </c>
      <c r="G2529" s="50"/>
      <c r="H2529" s="50"/>
      <c r="I2529" s="50"/>
      <c r="J2529" s="50"/>
      <c r="K2529" s="50"/>
      <c r="L2529" s="50"/>
    </row>
    <row r="2530" spans="4:12" x14ac:dyDescent="0.25">
      <c r="D2530" s="50">
        <v>10270076</v>
      </c>
      <c r="E2530" s="50" t="s">
        <v>39</v>
      </c>
      <c r="F2530" s="50">
        <v>9835008000</v>
      </c>
      <c r="G2530" s="50"/>
      <c r="H2530" s="50"/>
      <c r="I2530" s="50"/>
      <c r="J2530" s="50"/>
      <c r="K2530" s="50"/>
      <c r="L2530" s="50"/>
    </row>
    <row r="2531" spans="4:12" x14ac:dyDescent="0.25">
      <c r="D2531" s="50">
        <v>10270077</v>
      </c>
      <c r="E2531" s="50" t="s">
        <v>39</v>
      </c>
      <c r="F2531" s="50">
        <v>9835008000</v>
      </c>
      <c r="G2531" s="50"/>
      <c r="H2531" s="50"/>
      <c r="I2531" s="50"/>
      <c r="J2531" s="50"/>
      <c r="K2531" s="50"/>
      <c r="L2531" s="50"/>
    </row>
    <row r="2532" spans="4:12" x14ac:dyDescent="0.25">
      <c r="D2532" s="50">
        <v>10270078</v>
      </c>
      <c r="E2532" s="50" t="s">
        <v>39</v>
      </c>
      <c r="F2532" s="50">
        <v>9835008000</v>
      </c>
      <c r="G2532" s="50"/>
      <c r="H2532" s="50"/>
      <c r="I2532" s="50"/>
      <c r="J2532" s="50"/>
      <c r="K2532" s="50"/>
      <c r="L2532" s="50"/>
    </row>
    <row r="2533" spans="4:12" x14ac:dyDescent="0.25">
      <c r="D2533" s="50">
        <v>10270079</v>
      </c>
      <c r="E2533" s="50" t="s">
        <v>39</v>
      </c>
      <c r="F2533" s="50">
        <v>9835008000</v>
      </c>
      <c r="G2533" s="50"/>
      <c r="H2533" s="50"/>
      <c r="I2533" s="50"/>
      <c r="J2533" s="50"/>
      <c r="K2533" s="50"/>
      <c r="L2533" s="50"/>
    </row>
    <row r="2534" spans="4:12" x14ac:dyDescent="0.25">
      <c r="D2534" s="50">
        <v>10270080</v>
      </c>
      <c r="E2534" s="50" t="s">
        <v>39</v>
      </c>
      <c r="F2534" s="50">
        <v>9835008000</v>
      </c>
      <c r="G2534" s="50"/>
      <c r="H2534" s="50"/>
      <c r="I2534" s="50"/>
      <c r="J2534" s="50"/>
      <c r="K2534" s="50"/>
      <c r="L2534" s="50"/>
    </row>
    <row r="2535" spans="4:12" x14ac:dyDescent="0.25">
      <c r="D2535" s="50">
        <v>10270081</v>
      </c>
      <c r="E2535" s="50" t="s">
        <v>39</v>
      </c>
      <c r="F2535" s="50">
        <v>9835010000</v>
      </c>
      <c r="G2535" s="50"/>
      <c r="H2535" s="50"/>
      <c r="I2535" s="50"/>
      <c r="J2535" s="50"/>
      <c r="K2535" s="50"/>
      <c r="L2535" s="50"/>
    </row>
    <row r="2536" spans="4:12" x14ac:dyDescent="0.25">
      <c r="D2536" s="50">
        <v>10270082</v>
      </c>
      <c r="E2536" s="50" t="s">
        <v>39</v>
      </c>
      <c r="F2536" s="50">
        <v>9835010000</v>
      </c>
      <c r="G2536" s="50"/>
      <c r="H2536" s="50"/>
      <c r="I2536" s="50"/>
      <c r="J2536" s="50"/>
      <c r="K2536" s="50"/>
      <c r="L2536" s="50"/>
    </row>
    <row r="2537" spans="4:12" x14ac:dyDescent="0.25">
      <c r="D2537" s="50">
        <v>10270083</v>
      </c>
      <c r="E2537" s="50" t="s">
        <v>39</v>
      </c>
      <c r="F2537" s="50">
        <v>9835010000</v>
      </c>
      <c r="G2537" s="50"/>
      <c r="H2537" s="50"/>
      <c r="I2537" s="50"/>
      <c r="J2537" s="50"/>
      <c r="K2537" s="50"/>
      <c r="L2537" s="50"/>
    </row>
    <row r="2538" spans="4:12" x14ac:dyDescent="0.25">
      <c r="D2538" s="50">
        <v>10270084</v>
      </c>
      <c r="E2538" s="50" t="s">
        <v>39</v>
      </c>
      <c r="F2538" s="50">
        <v>9835010000</v>
      </c>
      <c r="G2538" s="50"/>
      <c r="H2538" s="50"/>
      <c r="I2538" s="50"/>
      <c r="J2538" s="50"/>
      <c r="K2538" s="50"/>
      <c r="L2538" s="50"/>
    </row>
    <row r="2539" spans="4:12" x14ac:dyDescent="0.25">
      <c r="D2539" s="50">
        <v>10270085</v>
      </c>
      <c r="E2539" s="50" t="s">
        <v>39</v>
      </c>
      <c r="F2539" s="50">
        <v>9835010000</v>
      </c>
      <c r="G2539" s="50"/>
      <c r="H2539" s="50"/>
      <c r="I2539" s="50"/>
      <c r="J2539" s="50"/>
      <c r="K2539" s="50"/>
      <c r="L2539" s="50"/>
    </row>
    <row r="2540" spans="4:12" x14ac:dyDescent="0.25">
      <c r="D2540" s="50">
        <v>10270086</v>
      </c>
      <c r="E2540" s="50" t="s">
        <v>39</v>
      </c>
      <c r="F2540" s="50">
        <v>9835010000</v>
      </c>
      <c r="G2540" s="50"/>
      <c r="H2540" s="50"/>
      <c r="I2540" s="50"/>
      <c r="J2540" s="50"/>
      <c r="K2540" s="50"/>
      <c r="L2540" s="50"/>
    </row>
    <row r="2541" spans="4:12" x14ac:dyDescent="0.25">
      <c r="D2541" s="50">
        <v>10270087</v>
      </c>
      <c r="E2541" s="50" t="s">
        <v>39</v>
      </c>
      <c r="F2541" s="50">
        <v>9835010000</v>
      </c>
      <c r="G2541" s="50"/>
      <c r="H2541" s="50"/>
      <c r="I2541" s="50"/>
      <c r="J2541" s="50"/>
      <c r="K2541" s="50"/>
      <c r="L2541" s="50"/>
    </row>
    <row r="2542" spans="4:12" x14ac:dyDescent="0.25">
      <c r="D2542" s="50">
        <v>10270088</v>
      </c>
      <c r="E2542" s="50" t="s">
        <v>39</v>
      </c>
      <c r="F2542" s="50">
        <v>9835010000</v>
      </c>
      <c r="G2542" s="50"/>
      <c r="H2542" s="50"/>
      <c r="I2542" s="50"/>
      <c r="J2542" s="50"/>
      <c r="K2542" s="50"/>
      <c r="L2542" s="50"/>
    </row>
    <row r="2543" spans="4:12" x14ac:dyDescent="0.25">
      <c r="D2543" s="50">
        <v>10270089</v>
      </c>
      <c r="E2543" s="50" t="s">
        <v>39</v>
      </c>
      <c r="F2543" s="50">
        <v>9835010000</v>
      </c>
      <c r="G2543" s="50"/>
      <c r="H2543" s="50"/>
      <c r="I2543" s="50"/>
      <c r="J2543" s="50"/>
      <c r="K2543" s="50"/>
      <c r="L2543" s="50"/>
    </row>
    <row r="2544" spans="4:12" x14ac:dyDescent="0.25">
      <c r="D2544" s="50">
        <v>10270090</v>
      </c>
      <c r="E2544" s="50" t="s">
        <v>39</v>
      </c>
      <c r="F2544" s="50">
        <v>9835010000</v>
      </c>
      <c r="G2544" s="50"/>
      <c r="H2544" s="50"/>
      <c r="I2544" s="50"/>
      <c r="J2544" s="50"/>
      <c r="K2544" s="50"/>
      <c r="L2544" s="50"/>
    </row>
    <row r="2545" spans="4:12" x14ac:dyDescent="0.25">
      <c r="D2545" s="50">
        <v>10270091</v>
      </c>
      <c r="E2545" s="50" t="s">
        <v>39</v>
      </c>
      <c r="F2545" s="50">
        <v>9835010000</v>
      </c>
      <c r="G2545" s="50"/>
      <c r="H2545" s="50"/>
      <c r="I2545" s="50"/>
      <c r="J2545" s="50"/>
      <c r="K2545" s="50"/>
      <c r="L2545" s="50"/>
    </row>
    <row r="2546" spans="4:12" x14ac:dyDescent="0.25">
      <c r="D2546" s="50">
        <v>10270092</v>
      </c>
      <c r="E2546" s="50" t="s">
        <v>39</v>
      </c>
      <c r="F2546" s="50">
        <v>9835010000</v>
      </c>
      <c r="G2546" s="50"/>
      <c r="H2546" s="50"/>
      <c r="I2546" s="50"/>
      <c r="J2546" s="50"/>
      <c r="K2546" s="50"/>
      <c r="L2546" s="50"/>
    </row>
    <row r="2547" spans="4:12" x14ac:dyDescent="0.25">
      <c r="D2547" s="50">
        <v>10270093</v>
      </c>
      <c r="E2547" s="50" t="s">
        <v>39</v>
      </c>
      <c r="F2547" s="50">
        <v>9835010000</v>
      </c>
      <c r="G2547" s="50"/>
      <c r="H2547" s="50"/>
      <c r="I2547" s="50"/>
      <c r="J2547" s="50"/>
      <c r="K2547" s="50"/>
      <c r="L2547" s="50"/>
    </row>
    <row r="2548" spans="4:12" x14ac:dyDescent="0.25">
      <c r="D2548" s="50">
        <v>10270094</v>
      </c>
      <c r="E2548" s="50" t="s">
        <v>39</v>
      </c>
      <c r="F2548" s="50">
        <v>9835010000</v>
      </c>
      <c r="G2548" s="50"/>
      <c r="H2548" s="50"/>
      <c r="I2548" s="50"/>
      <c r="J2548" s="50"/>
      <c r="K2548" s="50"/>
      <c r="L2548" s="50"/>
    </row>
    <row r="2549" spans="4:12" x14ac:dyDescent="0.25">
      <c r="D2549" s="50">
        <v>10270095</v>
      </c>
      <c r="E2549" s="50" t="s">
        <v>39</v>
      </c>
      <c r="F2549" s="50">
        <v>9835010000</v>
      </c>
      <c r="G2549" s="50"/>
      <c r="H2549" s="50"/>
      <c r="I2549" s="50"/>
      <c r="J2549" s="50"/>
      <c r="K2549" s="50"/>
      <c r="L2549" s="50"/>
    </row>
    <row r="2550" spans="4:12" x14ac:dyDescent="0.25">
      <c r="D2550" s="50">
        <v>10270096</v>
      </c>
      <c r="E2550" s="50" t="s">
        <v>39</v>
      </c>
      <c r="F2550" s="50">
        <v>9835010000</v>
      </c>
      <c r="G2550" s="50"/>
      <c r="H2550" s="50"/>
      <c r="I2550" s="50"/>
      <c r="J2550" s="50"/>
      <c r="K2550" s="50"/>
      <c r="L2550" s="50"/>
    </row>
    <row r="2551" spans="4:12" x14ac:dyDescent="0.25">
      <c r="D2551" s="50">
        <v>10270097</v>
      </c>
      <c r="E2551" s="50" t="s">
        <v>39</v>
      </c>
      <c r="F2551" s="50">
        <v>9835010000</v>
      </c>
      <c r="G2551" s="50"/>
      <c r="H2551" s="50"/>
      <c r="I2551" s="50"/>
      <c r="J2551" s="50"/>
      <c r="K2551" s="50"/>
      <c r="L2551" s="50"/>
    </row>
    <row r="2552" spans="4:12" x14ac:dyDescent="0.25">
      <c r="D2552" s="50">
        <v>10270098</v>
      </c>
      <c r="E2552" s="50" t="s">
        <v>39</v>
      </c>
      <c r="F2552" s="50">
        <v>9835010000</v>
      </c>
      <c r="G2552" s="50"/>
      <c r="H2552" s="50"/>
      <c r="I2552" s="50"/>
      <c r="J2552" s="50"/>
      <c r="K2552" s="50"/>
      <c r="L2552" s="50"/>
    </row>
    <row r="2553" spans="4:12" x14ac:dyDescent="0.25">
      <c r="D2553" s="50">
        <v>10270099</v>
      </c>
      <c r="E2553" s="50" t="s">
        <v>39</v>
      </c>
      <c r="F2553" s="50">
        <v>9835010000</v>
      </c>
      <c r="G2553" s="50"/>
      <c r="H2553" s="50"/>
      <c r="I2553" s="50"/>
      <c r="J2553" s="50"/>
      <c r="K2553" s="50"/>
      <c r="L2553" s="50"/>
    </row>
    <row r="2554" spans="4:12" x14ac:dyDescent="0.25">
      <c r="D2554" s="50">
        <v>10270100</v>
      </c>
      <c r="E2554" s="50" t="s">
        <v>39</v>
      </c>
      <c r="F2554" s="50">
        <v>9835010000</v>
      </c>
      <c r="G2554" s="50"/>
      <c r="H2554" s="50"/>
      <c r="I2554" s="50"/>
      <c r="J2554" s="50"/>
      <c r="K2554" s="50"/>
      <c r="L2554" s="50"/>
    </row>
    <row r="2555" spans="4:12" x14ac:dyDescent="0.25">
      <c r="D2555" s="50">
        <v>10270101</v>
      </c>
      <c r="E2555" s="50" t="s">
        <v>39</v>
      </c>
      <c r="F2555" s="50">
        <v>9835012000</v>
      </c>
      <c r="G2555" s="50"/>
      <c r="H2555" s="50"/>
      <c r="I2555" s="50"/>
      <c r="J2555" s="50"/>
      <c r="K2555" s="50"/>
      <c r="L2555" s="50"/>
    </row>
    <row r="2556" spans="4:12" x14ac:dyDescent="0.25">
      <c r="D2556" s="50">
        <v>10270102</v>
      </c>
      <c r="E2556" s="50" t="s">
        <v>39</v>
      </c>
      <c r="F2556" s="50">
        <v>9835012000</v>
      </c>
      <c r="G2556" s="50"/>
      <c r="H2556" s="50"/>
      <c r="I2556" s="50"/>
      <c r="J2556" s="50"/>
      <c r="K2556" s="50"/>
      <c r="L2556" s="50"/>
    </row>
    <row r="2557" spans="4:12" x14ac:dyDescent="0.25">
      <c r="D2557" s="50">
        <v>10270103</v>
      </c>
      <c r="E2557" s="50" t="s">
        <v>39</v>
      </c>
      <c r="F2557" s="50">
        <v>9835012000</v>
      </c>
      <c r="G2557" s="50"/>
      <c r="H2557" s="50"/>
      <c r="I2557" s="50"/>
      <c r="J2557" s="50"/>
      <c r="K2557" s="50"/>
      <c r="L2557" s="50"/>
    </row>
    <row r="2558" spans="4:12" x14ac:dyDescent="0.25">
      <c r="D2558" s="50">
        <v>10270104</v>
      </c>
      <c r="E2558" s="50" t="s">
        <v>39</v>
      </c>
      <c r="F2558" s="50">
        <v>9835012000</v>
      </c>
      <c r="G2558" s="50"/>
      <c r="H2558" s="50"/>
      <c r="I2558" s="50"/>
      <c r="J2558" s="50"/>
      <c r="K2558" s="50"/>
      <c r="L2558" s="50"/>
    </row>
    <row r="2559" spans="4:12" x14ac:dyDescent="0.25">
      <c r="D2559" s="50">
        <v>10270105</v>
      </c>
      <c r="E2559" s="50" t="s">
        <v>39</v>
      </c>
      <c r="F2559" s="50">
        <v>9835012000</v>
      </c>
      <c r="G2559" s="50"/>
      <c r="H2559" s="50"/>
      <c r="I2559" s="50"/>
      <c r="J2559" s="50"/>
      <c r="K2559" s="50"/>
      <c r="L2559" s="50"/>
    </row>
    <row r="2560" spans="4:12" x14ac:dyDescent="0.25">
      <c r="D2560" s="50">
        <v>10270110</v>
      </c>
      <c r="E2560" s="50" t="s">
        <v>39</v>
      </c>
      <c r="F2560" s="50">
        <v>9835012000</v>
      </c>
      <c r="G2560" s="50"/>
      <c r="H2560" s="50"/>
      <c r="I2560" s="50"/>
      <c r="J2560" s="50"/>
      <c r="K2560" s="50"/>
      <c r="L2560" s="50"/>
    </row>
    <row r="2561" spans="4:12" x14ac:dyDescent="0.25">
      <c r="D2561" s="50">
        <v>10270115</v>
      </c>
      <c r="E2561" s="50" t="s">
        <v>39</v>
      </c>
      <c r="F2561" s="50">
        <v>9835012000</v>
      </c>
      <c r="G2561" s="50"/>
      <c r="H2561" s="50"/>
      <c r="I2561" s="50"/>
      <c r="J2561" s="50"/>
      <c r="K2561" s="50"/>
      <c r="L2561" s="50"/>
    </row>
    <row r="2562" spans="4:12" x14ac:dyDescent="0.25">
      <c r="D2562" s="50">
        <v>10270120</v>
      </c>
      <c r="E2562" s="50" t="s">
        <v>39</v>
      </c>
      <c r="F2562" s="50">
        <v>9835012000</v>
      </c>
      <c r="G2562" s="50"/>
      <c r="H2562" s="50"/>
      <c r="I2562" s="50"/>
      <c r="J2562" s="50"/>
      <c r="K2562" s="50"/>
      <c r="L2562" s="50"/>
    </row>
    <row r="2563" spans="4:12" x14ac:dyDescent="0.25">
      <c r="D2563" s="50">
        <v>10270125</v>
      </c>
      <c r="E2563" s="50" t="s">
        <v>39</v>
      </c>
      <c r="F2563" s="50">
        <v>9835014000</v>
      </c>
      <c r="G2563" s="50"/>
      <c r="H2563" s="50"/>
      <c r="I2563" s="50"/>
      <c r="J2563" s="50"/>
      <c r="K2563" s="50"/>
      <c r="L2563" s="50"/>
    </row>
    <row r="2564" spans="4:12" x14ac:dyDescent="0.25">
      <c r="D2564" s="50">
        <v>10270130</v>
      </c>
      <c r="E2564" s="50" t="s">
        <v>39</v>
      </c>
      <c r="F2564" s="50">
        <v>9835014000</v>
      </c>
      <c r="G2564" s="50"/>
      <c r="H2564" s="50"/>
      <c r="I2564" s="50"/>
      <c r="J2564" s="50"/>
      <c r="K2564" s="50"/>
      <c r="L2564" s="50"/>
    </row>
    <row r="2565" spans="4:12" x14ac:dyDescent="0.25">
      <c r="D2565" s="50">
        <v>10270135</v>
      </c>
      <c r="E2565" s="50" t="s">
        <v>39</v>
      </c>
      <c r="F2565" s="50">
        <v>9835014000</v>
      </c>
      <c r="G2565" s="50"/>
      <c r="H2565" s="50"/>
      <c r="I2565" s="50"/>
      <c r="J2565" s="50"/>
      <c r="K2565" s="50"/>
      <c r="L2565" s="50"/>
    </row>
    <row r="2566" spans="4:12" x14ac:dyDescent="0.25">
      <c r="D2566" s="50">
        <v>10270140</v>
      </c>
      <c r="E2566" s="50" t="s">
        <v>39</v>
      </c>
      <c r="F2566" s="50">
        <v>9835014000</v>
      </c>
      <c r="G2566" s="50"/>
      <c r="H2566" s="50"/>
      <c r="I2566" s="50"/>
      <c r="J2566" s="50"/>
      <c r="K2566" s="50"/>
      <c r="L2566" s="50"/>
    </row>
    <row r="2567" spans="4:12" x14ac:dyDescent="0.25">
      <c r="D2567" s="50">
        <v>10280100</v>
      </c>
      <c r="E2567" s="50" t="s">
        <v>39</v>
      </c>
      <c r="F2567" s="50">
        <v>9810010000</v>
      </c>
      <c r="G2567" s="50"/>
      <c r="H2567" s="50"/>
      <c r="I2567" s="50"/>
      <c r="J2567" s="50"/>
      <c r="K2567" s="50"/>
      <c r="L2567" s="50"/>
    </row>
    <row r="2568" spans="4:12" x14ac:dyDescent="0.25">
      <c r="D2568" s="50">
        <v>10280102</v>
      </c>
      <c r="E2568" s="50" t="s">
        <v>39</v>
      </c>
      <c r="F2568" s="50">
        <v>9810012000</v>
      </c>
      <c r="G2568" s="50"/>
      <c r="H2568" s="50"/>
      <c r="I2568" s="50"/>
      <c r="J2568" s="50"/>
      <c r="K2568" s="50"/>
      <c r="L2568" s="50"/>
    </row>
    <row r="2569" spans="4:12" x14ac:dyDescent="0.25">
      <c r="D2569" s="50">
        <v>10280105</v>
      </c>
      <c r="E2569" s="50" t="s">
        <v>39</v>
      </c>
      <c r="F2569" s="50">
        <v>9810012000</v>
      </c>
      <c r="G2569" s="50"/>
      <c r="H2569" s="50"/>
      <c r="I2569" s="50"/>
      <c r="J2569" s="50"/>
      <c r="K2569" s="50"/>
      <c r="L2569" s="50"/>
    </row>
    <row r="2570" spans="4:12" x14ac:dyDescent="0.25">
      <c r="D2570" s="50">
        <v>10280108</v>
      </c>
      <c r="E2570" s="50" t="s">
        <v>39</v>
      </c>
      <c r="F2570" s="50">
        <v>9810012000</v>
      </c>
      <c r="G2570" s="50"/>
      <c r="H2570" s="50"/>
      <c r="I2570" s="50"/>
      <c r="J2570" s="50"/>
      <c r="K2570" s="50"/>
      <c r="L2570" s="50"/>
    </row>
    <row r="2571" spans="4:12" x14ac:dyDescent="0.25">
      <c r="D2571" s="50">
        <v>10280110</v>
      </c>
      <c r="E2571" s="50" t="s">
        <v>39</v>
      </c>
      <c r="F2571" s="50">
        <v>9810012000</v>
      </c>
      <c r="G2571" s="50"/>
      <c r="H2571" s="50"/>
      <c r="I2571" s="50"/>
      <c r="J2571" s="50"/>
      <c r="K2571" s="50"/>
      <c r="L2571" s="50"/>
    </row>
    <row r="2572" spans="4:12" x14ac:dyDescent="0.25">
      <c r="D2572" s="50">
        <v>10280115</v>
      </c>
      <c r="E2572" s="50" t="s">
        <v>39</v>
      </c>
      <c r="F2572" s="50">
        <v>9810012000</v>
      </c>
      <c r="G2572" s="50"/>
      <c r="H2572" s="50"/>
      <c r="I2572" s="50"/>
      <c r="J2572" s="50"/>
      <c r="K2572" s="50"/>
      <c r="L2572" s="50"/>
    </row>
    <row r="2573" spans="4:12" x14ac:dyDescent="0.25">
      <c r="D2573" s="50">
        <v>10280120</v>
      </c>
      <c r="E2573" s="50" t="s">
        <v>39</v>
      </c>
      <c r="F2573" s="50">
        <v>9810012000</v>
      </c>
      <c r="G2573" s="50"/>
      <c r="H2573" s="50"/>
      <c r="I2573" s="50"/>
      <c r="J2573" s="50"/>
      <c r="K2573" s="50"/>
      <c r="L2573" s="50"/>
    </row>
    <row r="2574" spans="4:12" x14ac:dyDescent="0.25">
      <c r="D2574" s="50">
        <v>10280122</v>
      </c>
      <c r="E2574" s="50" t="s">
        <v>39</v>
      </c>
      <c r="F2574" s="50">
        <v>9810014000</v>
      </c>
      <c r="G2574" s="50"/>
      <c r="H2574" s="50"/>
      <c r="I2574" s="50"/>
      <c r="J2574" s="50"/>
      <c r="K2574" s="50"/>
      <c r="L2574" s="50"/>
    </row>
    <row r="2575" spans="4:12" x14ac:dyDescent="0.25">
      <c r="D2575" s="50">
        <v>10280125</v>
      </c>
      <c r="E2575" s="50" t="s">
        <v>39</v>
      </c>
      <c r="F2575" s="50">
        <v>9810014000</v>
      </c>
      <c r="G2575" s="50"/>
      <c r="H2575" s="50"/>
      <c r="I2575" s="50"/>
      <c r="J2575" s="50"/>
      <c r="K2575" s="50"/>
      <c r="L2575" s="50"/>
    </row>
    <row r="2576" spans="4:12" x14ac:dyDescent="0.25">
      <c r="D2576" s="50">
        <v>10280130</v>
      </c>
      <c r="E2576" s="50" t="s">
        <v>39</v>
      </c>
      <c r="F2576" s="50">
        <v>9810014000</v>
      </c>
      <c r="G2576" s="50"/>
      <c r="H2576" s="50"/>
      <c r="I2576" s="50"/>
      <c r="J2576" s="50"/>
      <c r="K2576" s="50"/>
      <c r="L2576" s="50"/>
    </row>
    <row r="2577" spans="4:12" x14ac:dyDescent="0.25">
      <c r="D2577" s="50">
        <v>10280135</v>
      </c>
      <c r="E2577" s="50" t="s">
        <v>39</v>
      </c>
      <c r="F2577" s="50">
        <v>9810014000</v>
      </c>
      <c r="G2577" s="50"/>
      <c r="H2577" s="50"/>
      <c r="I2577" s="50"/>
      <c r="J2577" s="50"/>
      <c r="K2577" s="50"/>
      <c r="L2577" s="50"/>
    </row>
    <row r="2578" spans="4:12" x14ac:dyDescent="0.25">
      <c r="D2578" s="50">
        <v>10280140</v>
      </c>
      <c r="E2578" s="50" t="s">
        <v>39</v>
      </c>
      <c r="F2578" s="50">
        <v>9810014000</v>
      </c>
      <c r="G2578" s="50"/>
      <c r="H2578" s="50"/>
      <c r="I2578" s="50"/>
      <c r="J2578" s="50"/>
      <c r="K2578" s="50"/>
      <c r="L2578" s="50"/>
    </row>
    <row r="2579" spans="4:12" x14ac:dyDescent="0.25">
      <c r="D2579" s="50">
        <v>10280142</v>
      </c>
      <c r="E2579" s="50" t="s">
        <v>39</v>
      </c>
      <c r="F2579" s="50">
        <v>9810016000</v>
      </c>
      <c r="G2579" s="50"/>
      <c r="H2579" s="50"/>
      <c r="I2579" s="50"/>
      <c r="J2579" s="50"/>
      <c r="K2579" s="50"/>
      <c r="L2579" s="50"/>
    </row>
    <row r="2580" spans="4:12" x14ac:dyDescent="0.25">
      <c r="D2580" s="50">
        <v>10280145</v>
      </c>
      <c r="E2580" s="50" t="s">
        <v>39</v>
      </c>
      <c r="F2580" s="50">
        <v>9810016000</v>
      </c>
      <c r="G2580" s="50"/>
      <c r="H2580" s="50"/>
      <c r="I2580" s="50"/>
      <c r="J2580" s="50"/>
      <c r="K2580" s="50"/>
      <c r="L2580" s="50"/>
    </row>
    <row r="2581" spans="4:12" x14ac:dyDescent="0.25">
      <c r="D2581" s="50">
        <v>10280150</v>
      </c>
      <c r="E2581" s="50" t="s">
        <v>39</v>
      </c>
      <c r="F2581" s="50">
        <v>9810016000</v>
      </c>
      <c r="G2581" s="50"/>
      <c r="H2581" s="50"/>
      <c r="I2581" s="50"/>
      <c r="J2581" s="50"/>
      <c r="K2581" s="50"/>
      <c r="L2581" s="50"/>
    </row>
    <row r="2582" spans="4:12" x14ac:dyDescent="0.25">
      <c r="D2582" s="50">
        <v>10280152</v>
      </c>
      <c r="E2582" s="50" t="s">
        <v>39</v>
      </c>
      <c r="F2582" s="50">
        <v>9810016000</v>
      </c>
      <c r="G2582" s="50"/>
      <c r="H2582" s="50"/>
      <c r="I2582" s="50"/>
      <c r="J2582" s="50"/>
      <c r="K2582" s="50"/>
      <c r="L2582" s="50"/>
    </row>
    <row r="2583" spans="4:12" x14ac:dyDescent="0.25">
      <c r="D2583" s="50">
        <v>10280155</v>
      </c>
      <c r="E2583" s="50" t="s">
        <v>39</v>
      </c>
      <c r="F2583" s="50">
        <v>9810016000</v>
      </c>
      <c r="G2583" s="50"/>
      <c r="H2583" s="50"/>
      <c r="I2583" s="50"/>
      <c r="J2583" s="50"/>
      <c r="K2583" s="50"/>
      <c r="L2583" s="50"/>
    </row>
    <row r="2584" spans="4:12" x14ac:dyDescent="0.25">
      <c r="D2584" s="50">
        <v>10280157</v>
      </c>
      <c r="E2584" s="50" t="s">
        <v>39</v>
      </c>
      <c r="F2584" s="50">
        <v>9810016000</v>
      </c>
      <c r="G2584" s="50"/>
      <c r="H2584" s="50"/>
      <c r="I2584" s="50"/>
      <c r="J2584" s="50"/>
      <c r="K2584" s="50"/>
      <c r="L2584" s="50"/>
    </row>
    <row r="2585" spans="4:12" x14ac:dyDescent="0.25">
      <c r="D2585" s="50">
        <v>10280160</v>
      </c>
      <c r="E2585" s="50" t="s">
        <v>39</v>
      </c>
      <c r="F2585" s="50">
        <v>9810016000</v>
      </c>
      <c r="G2585" s="50"/>
      <c r="H2585" s="50"/>
      <c r="I2585" s="50"/>
      <c r="J2585" s="50"/>
      <c r="K2585" s="50"/>
      <c r="L2585" s="50"/>
    </row>
    <row r="2586" spans="4:12" x14ac:dyDescent="0.25">
      <c r="D2586" s="50">
        <v>10280165</v>
      </c>
      <c r="E2586" s="50" t="s">
        <v>39</v>
      </c>
      <c r="F2586" s="50">
        <v>9810018000</v>
      </c>
      <c r="G2586" s="50"/>
      <c r="H2586" s="50"/>
      <c r="I2586" s="50"/>
      <c r="J2586" s="50"/>
      <c r="K2586" s="50"/>
      <c r="L2586" s="50"/>
    </row>
    <row r="2587" spans="4:12" x14ac:dyDescent="0.25">
      <c r="D2587" s="50">
        <v>10280170</v>
      </c>
      <c r="E2587" s="50" t="s">
        <v>39</v>
      </c>
      <c r="F2587" s="50">
        <v>9810018000</v>
      </c>
      <c r="G2587" s="50"/>
      <c r="H2587" s="50"/>
      <c r="I2587" s="50"/>
      <c r="J2587" s="50"/>
      <c r="K2587" s="50"/>
      <c r="L2587" s="50"/>
    </row>
    <row r="2588" spans="4:12" x14ac:dyDescent="0.25">
      <c r="D2588" s="50">
        <v>10280172</v>
      </c>
      <c r="E2588" s="50" t="s">
        <v>39</v>
      </c>
      <c r="F2588" s="50">
        <v>9810018000</v>
      </c>
      <c r="G2588" s="50"/>
      <c r="H2588" s="50"/>
      <c r="I2588" s="50"/>
      <c r="J2588" s="50"/>
      <c r="K2588" s="50"/>
      <c r="L2588" s="50"/>
    </row>
    <row r="2589" spans="4:12" x14ac:dyDescent="0.25">
      <c r="D2589" s="50">
        <v>10280175</v>
      </c>
      <c r="E2589" s="50" t="s">
        <v>39</v>
      </c>
      <c r="F2589" s="50">
        <v>9810018000</v>
      </c>
      <c r="G2589" s="50"/>
      <c r="H2589" s="50"/>
      <c r="I2589" s="50"/>
      <c r="J2589" s="50"/>
      <c r="K2589" s="50"/>
      <c r="L2589" s="50"/>
    </row>
    <row r="2590" spans="4:12" x14ac:dyDescent="0.25">
      <c r="D2590" s="50">
        <v>10280177</v>
      </c>
      <c r="E2590" s="50" t="s">
        <v>39</v>
      </c>
      <c r="F2590" s="50">
        <v>9810018000</v>
      </c>
      <c r="G2590" s="50"/>
      <c r="H2590" s="50"/>
      <c r="I2590" s="50"/>
      <c r="J2590" s="50"/>
      <c r="K2590" s="50"/>
      <c r="L2590" s="50"/>
    </row>
    <row r="2591" spans="4:12" x14ac:dyDescent="0.25">
      <c r="D2591" s="50">
        <v>10280180</v>
      </c>
      <c r="E2591" s="50" t="s">
        <v>39</v>
      </c>
      <c r="F2591" s="50">
        <v>9810018000</v>
      </c>
      <c r="G2591" s="50"/>
      <c r="H2591" s="50"/>
      <c r="I2591" s="50"/>
      <c r="J2591" s="50"/>
      <c r="K2591" s="50"/>
      <c r="L2591" s="50"/>
    </row>
    <row r="2592" spans="4:12" x14ac:dyDescent="0.25">
      <c r="D2592" s="50">
        <v>10280185</v>
      </c>
      <c r="E2592" s="50" t="s">
        <v>39</v>
      </c>
      <c r="F2592" s="50">
        <v>9810020000</v>
      </c>
      <c r="G2592" s="50"/>
      <c r="H2592" s="50"/>
      <c r="I2592" s="50"/>
      <c r="J2592" s="50"/>
      <c r="K2592" s="50"/>
      <c r="L2592" s="50"/>
    </row>
    <row r="2593" spans="4:12" x14ac:dyDescent="0.25">
      <c r="D2593" s="50">
        <v>10280190</v>
      </c>
      <c r="E2593" s="50" t="s">
        <v>39</v>
      </c>
      <c r="F2593" s="50">
        <v>9810020000</v>
      </c>
      <c r="G2593" s="50"/>
      <c r="H2593" s="50"/>
      <c r="I2593" s="50"/>
      <c r="J2593" s="50"/>
      <c r="K2593" s="50"/>
      <c r="L2593" s="50"/>
    </row>
    <row r="2594" spans="4:12" x14ac:dyDescent="0.25">
      <c r="D2594" s="50">
        <v>10280200</v>
      </c>
      <c r="E2594" s="50" t="s">
        <v>39</v>
      </c>
      <c r="F2594" s="50">
        <v>9810020000</v>
      </c>
      <c r="G2594" s="50"/>
      <c r="H2594" s="50"/>
      <c r="I2594" s="50"/>
      <c r="J2594" s="50"/>
      <c r="K2594" s="50"/>
      <c r="L2594" s="50"/>
    </row>
    <row r="2595" spans="4:12" x14ac:dyDescent="0.25">
      <c r="D2595" s="50">
        <v>10280210</v>
      </c>
      <c r="E2595" s="50" t="s">
        <v>39</v>
      </c>
      <c r="F2595" s="50">
        <v>9810022000</v>
      </c>
      <c r="G2595" s="50"/>
      <c r="H2595" s="50"/>
      <c r="I2595" s="50"/>
      <c r="J2595" s="50"/>
      <c r="K2595" s="50"/>
      <c r="L2595" s="50"/>
    </row>
    <row r="2596" spans="4:12" x14ac:dyDescent="0.25">
      <c r="D2596" s="50">
        <v>10280220</v>
      </c>
      <c r="E2596" s="50" t="s">
        <v>39</v>
      </c>
      <c r="F2596" s="50">
        <v>9810022000</v>
      </c>
      <c r="G2596" s="50"/>
      <c r="H2596" s="50"/>
      <c r="I2596" s="50"/>
      <c r="J2596" s="50"/>
      <c r="K2596" s="50"/>
      <c r="L2596" s="50"/>
    </row>
    <row r="2597" spans="4:12" x14ac:dyDescent="0.25">
      <c r="D2597" s="50">
        <v>10280225</v>
      </c>
      <c r="E2597" s="50" t="s">
        <v>39</v>
      </c>
      <c r="F2597" s="50">
        <v>9810026000</v>
      </c>
      <c r="G2597" s="50"/>
      <c r="H2597" s="50"/>
      <c r="I2597" s="50"/>
      <c r="J2597" s="50"/>
      <c r="K2597" s="50"/>
      <c r="L2597" s="50"/>
    </row>
    <row r="2598" spans="4:12" x14ac:dyDescent="0.25">
      <c r="D2598" s="50">
        <v>10280230</v>
      </c>
      <c r="E2598" s="50" t="s">
        <v>39</v>
      </c>
      <c r="F2598" s="50">
        <v>9810026000</v>
      </c>
      <c r="G2598" s="50"/>
      <c r="H2598" s="50"/>
      <c r="I2598" s="50"/>
      <c r="J2598" s="50"/>
      <c r="K2598" s="50"/>
      <c r="L2598" s="50"/>
    </row>
    <row r="2599" spans="4:12" x14ac:dyDescent="0.25">
      <c r="D2599" s="50">
        <v>10280240</v>
      </c>
      <c r="E2599" s="50" t="s">
        <v>39</v>
      </c>
      <c r="F2599" s="50">
        <v>9810026000</v>
      </c>
      <c r="G2599" s="50"/>
      <c r="H2599" s="50"/>
      <c r="I2599" s="50"/>
      <c r="J2599" s="50"/>
      <c r="K2599" s="50"/>
      <c r="L2599" s="50"/>
    </row>
    <row r="2600" spans="4:12" x14ac:dyDescent="0.25">
      <c r="D2600" s="50">
        <v>10280250</v>
      </c>
      <c r="E2600" s="50" t="s">
        <v>39</v>
      </c>
      <c r="F2600" s="50">
        <v>9810026000</v>
      </c>
      <c r="G2600" s="50"/>
      <c r="H2600" s="50"/>
      <c r="I2600" s="50"/>
      <c r="J2600" s="50"/>
      <c r="K2600" s="50"/>
      <c r="L2600" s="50"/>
    </row>
    <row r="2601" spans="4:12" x14ac:dyDescent="0.25">
      <c r="D2601" s="50">
        <v>10280260</v>
      </c>
      <c r="E2601" s="50" t="s">
        <v>39</v>
      </c>
      <c r="F2601" s="50">
        <v>9810026000</v>
      </c>
      <c r="G2601" s="50"/>
      <c r="H2601" s="50"/>
      <c r="I2601" s="50"/>
      <c r="J2601" s="50"/>
      <c r="K2601" s="50"/>
      <c r="L2601" s="50"/>
    </row>
    <row r="2602" spans="4:12" x14ac:dyDescent="0.25">
      <c r="D2602" s="50">
        <v>10280270</v>
      </c>
      <c r="E2602" s="50" t="s">
        <v>39</v>
      </c>
      <c r="F2602" s="50">
        <v>9810032000</v>
      </c>
      <c r="G2602" s="50"/>
      <c r="H2602" s="50"/>
      <c r="I2602" s="50"/>
      <c r="J2602" s="50"/>
      <c r="K2602" s="50"/>
      <c r="L2602" s="50"/>
    </row>
    <row r="2603" spans="4:12" x14ac:dyDescent="0.25">
      <c r="D2603" s="50">
        <v>10285100</v>
      </c>
      <c r="E2603" s="50" t="s">
        <v>39</v>
      </c>
      <c r="F2603" s="50">
        <v>9810010000</v>
      </c>
      <c r="G2603" s="50"/>
      <c r="H2603" s="50"/>
      <c r="I2603" s="50"/>
      <c r="J2603" s="50"/>
      <c r="K2603" s="50"/>
      <c r="L2603" s="50"/>
    </row>
    <row r="2604" spans="4:12" x14ac:dyDescent="0.25">
      <c r="D2604" s="50">
        <v>10285105</v>
      </c>
      <c r="E2604" s="50" t="s">
        <v>39</v>
      </c>
      <c r="F2604" s="50">
        <v>9810012000</v>
      </c>
      <c r="G2604" s="50"/>
      <c r="H2604" s="50"/>
      <c r="I2604" s="50"/>
      <c r="J2604" s="50"/>
      <c r="K2604" s="50"/>
      <c r="L2604" s="50"/>
    </row>
    <row r="2605" spans="4:12" x14ac:dyDescent="0.25">
      <c r="D2605" s="50">
        <v>10285110</v>
      </c>
      <c r="E2605" s="50" t="s">
        <v>39</v>
      </c>
      <c r="F2605" s="50">
        <v>9810012000</v>
      </c>
      <c r="G2605" s="50"/>
      <c r="H2605" s="50"/>
      <c r="I2605" s="50"/>
      <c r="J2605" s="50"/>
      <c r="K2605" s="50"/>
      <c r="L2605" s="50"/>
    </row>
    <row r="2606" spans="4:12" x14ac:dyDescent="0.25">
      <c r="D2606" s="50">
        <v>10285115</v>
      </c>
      <c r="E2606" s="50" t="s">
        <v>39</v>
      </c>
      <c r="F2606" s="50">
        <v>9810012000</v>
      </c>
      <c r="G2606" s="50"/>
      <c r="H2606" s="50"/>
      <c r="I2606" s="50"/>
      <c r="J2606" s="50"/>
      <c r="K2606" s="50"/>
      <c r="L2606" s="50"/>
    </row>
    <row r="2607" spans="4:12" x14ac:dyDescent="0.25">
      <c r="D2607" s="50">
        <v>10285120</v>
      </c>
      <c r="E2607" s="50" t="s">
        <v>39</v>
      </c>
      <c r="F2607" s="50">
        <v>9810012000</v>
      </c>
      <c r="G2607" s="50"/>
      <c r="H2607" s="50"/>
      <c r="I2607" s="50"/>
      <c r="J2607" s="50"/>
      <c r="K2607" s="50"/>
      <c r="L2607" s="50"/>
    </row>
    <row r="2608" spans="4:12" x14ac:dyDescent="0.25">
      <c r="D2608" s="50">
        <v>10285125</v>
      </c>
      <c r="E2608" s="50" t="s">
        <v>39</v>
      </c>
      <c r="F2608" s="50">
        <v>9810014000</v>
      </c>
      <c r="G2608" s="50"/>
      <c r="H2608" s="50"/>
      <c r="I2608" s="50"/>
      <c r="J2608" s="50"/>
      <c r="K2608" s="50"/>
      <c r="L2608" s="50"/>
    </row>
    <row r="2609" spans="4:12" x14ac:dyDescent="0.25">
      <c r="D2609" s="50">
        <v>10285130</v>
      </c>
      <c r="E2609" s="50" t="s">
        <v>39</v>
      </c>
      <c r="F2609" s="50">
        <v>9810014000</v>
      </c>
      <c r="G2609" s="50"/>
      <c r="H2609" s="50"/>
      <c r="I2609" s="50"/>
      <c r="J2609" s="50"/>
      <c r="K2609" s="50"/>
      <c r="L2609" s="50"/>
    </row>
    <row r="2610" spans="4:12" x14ac:dyDescent="0.25">
      <c r="D2610" s="50">
        <v>10285135</v>
      </c>
      <c r="E2610" s="50" t="s">
        <v>39</v>
      </c>
      <c r="F2610" s="50">
        <v>9810014000</v>
      </c>
      <c r="G2610" s="50"/>
      <c r="H2610" s="50"/>
      <c r="I2610" s="50"/>
      <c r="J2610" s="50"/>
      <c r="K2610" s="50"/>
      <c r="L2610" s="50"/>
    </row>
    <row r="2611" spans="4:12" x14ac:dyDescent="0.25">
      <c r="D2611" s="50">
        <v>10285140</v>
      </c>
      <c r="E2611" s="50" t="s">
        <v>39</v>
      </c>
      <c r="F2611" s="50">
        <v>9810014000</v>
      </c>
      <c r="G2611" s="50"/>
      <c r="H2611" s="50"/>
      <c r="I2611" s="50"/>
      <c r="J2611" s="50"/>
      <c r="K2611" s="50"/>
      <c r="L2611" s="50"/>
    </row>
    <row r="2612" spans="4:12" x14ac:dyDescent="0.25">
      <c r="D2612" s="50">
        <v>10285145</v>
      </c>
      <c r="E2612" s="50" t="s">
        <v>39</v>
      </c>
      <c r="F2612" s="50">
        <v>9810016000</v>
      </c>
      <c r="G2612" s="50"/>
      <c r="H2612" s="50"/>
      <c r="I2612" s="50"/>
      <c r="J2612" s="50"/>
      <c r="K2612" s="50"/>
      <c r="L2612" s="50"/>
    </row>
    <row r="2613" spans="4:12" x14ac:dyDescent="0.25">
      <c r="D2613" s="50">
        <v>10285150</v>
      </c>
      <c r="E2613" s="50" t="s">
        <v>39</v>
      </c>
      <c r="F2613" s="50">
        <v>9810016000</v>
      </c>
      <c r="G2613" s="50"/>
      <c r="H2613" s="50"/>
      <c r="I2613" s="50"/>
      <c r="J2613" s="50"/>
      <c r="K2613" s="50"/>
      <c r="L2613" s="50"/>
    </row>
    <row r="2614" spans="4:12" x14ac:dyDescent="0.25">
      <c r="D2614" s="50">
        <v>10285155</v>
      </c>
      <c r="E2614" s="50" t="s">
        <v>39</v>
      </c>
      <c r="F2614" s="50">
        <v>9810016000</v>
      </c>
      <c r="G2614" s="50"/>
      <c r="H2614" s="50"/>
      <c r="I2614" s="50"/>
      <c r="J2614" s="50"/>
      <c r="K2614" s="50"/>
      <c r="L2614" s="50"/>
    </row>
    <row r="2615" spans="4:12" x14ac:dyDescent="0.25">
      <c r="D2615" s="50">
        <v>10285160</v>
      </c>
      <c r="E2615" s="50" t="s">
        <v>39</v>
      </c>
      <c r="F2615" s="50">
        <v>9810016000</v>
      </c>
      <c r="G2615" s="50"/>
      <c r="H2615" s="50"/>
      <c r="I2615" s="50"/>
      <c r="J2615" s="50"/>
      <c r="K2615" s="50"/>
      <c r="L2615" s="50"/>
    </row>
    <row r="2616" spans="4:12" x14ac:dyDescent="0.25">
      <c r="D2616" s="50">
        <v>10285165</v>
      </c>
      <c r="E2616" s="50" t="s">
        <v>39</v>
      </c>
      <c r="F2616" s="50">
        <v>9810018000</v>
      </c>
      <c r="G2616" s="50"/>
      <c r="H2616" s="50"/>
      <c r="I2616" s="50"/>
      <c r="J2616" s="50"/>
      <c r="K2616" s="50"/>
      <c r="L2616" s="50"/>
    </row>
    <row r="2617" spans="4:12" x14ac:dyDescent="0.25">
      <c r="D2617" s="50">
        <v>10285170</v>
      </c>
      <c r="E2617" s="50" t="s">
        <v>39</v>
      </c>
      <c r="F2617" s="50">
        <v>9810018000</v>
      </c>
      <c r="G2617" s="50"/>
      <c r="H2617" s="50"/>
      <c r="I2617" s="50"/>
      <c r="J2617" s="50"/>
      <c r="K2617" s="50"/>
      <c r="L2617" s="50"/>
    </row>
    <row r="2618" spans="4:12" x14ac:dyDescent="0.25">
      <c r="D2618" s="50">
        <v>10285175</v>
      </c>
      <c r="E2618" s="50" t="s">
        <v>39</v>
      </c>
      <c r="F2618" s="50">
        <v>9810018000</v>
      </c>
      <c r="G2618" s="50"/>
      <c r="H2618" s="50"/>
      <c r="I2618" s="50"/>
      <c r="J2618" s="50"/>
      <c r="K2618" s="50"/>
      <c r="L2618" s="50"/>
    </row>
    <row r="2619" spans="4:12" x14ac:dyDescent="0.25">
      <c r="D2619" s="50">
        <v>10285180</v>
      </c>
      <c r="E2619" s="50" t="s">
        <v>39</v>
      </c>
      <c r="F2619" s="50">
        <v>9810018000</v>
      </c>
      <c r="G2619" s="50"/>
      <c r="H2619" s="50"/>
      <c r="I2619" s="50"/>
      <c r="J2619" s="50"/>
      <c r="K2619" s="50"/>
      <c r="L2619" s="50"/>
    </row>
    <row r="2620" spans="4:12" x14ac:dyDescent="0.25">
      <c r="D2620" s="50">
        <v>10285185</v>
      </c>
      <c r="E2620" s="50" t="s">
        <v>39</v>
      </c>
      <c r="F2620" s="50">
        <v>9810020000</v>
      </c>
      <c r="G2620" s="50"/>
      <c r="H2620" s="50"/>
      <c r="I2620" s="50"/>
      <c r="J2620" s="50"/>
      <c r="K2620" s="50"/>
      <c r="L2620" s="50"/>
    </row>
    <row r="2621" spans="4:12" x14ac:dyDescent="0.25">
      <c r="D2621" s="50">
        <v>10285190</v>
      </c>
      <c r="E2621" s="50" t="s">
        <v>39</v>
      </c>
      <c r="F2621" s="50">
        <v>9810020000</v>
      </c>
      <c r="G2621" s="50"/>
      <c r="H2621" s="50"/>
      <c r="I2621" s="50"/>
      <c r="J2621" s="50"/>
      <c r="K2621" s="50"/>
      <c r="L2621" s="50"/>
    </row>
    <row r="2622" spans="4:12" x14ac:dyDescent="0.25">
      <c r="D2622" s="50">
        <v>10285195</v>
      </c>
      <c r="E2622" s="50" t="s">
        <v>39</v>
      </c>
      <c r="F2622" s="50">
        <v>9810020000</v>
      </c>
      <c r="G2622" s="50"/>
      <c r="H2622" s="50"/>
      <c r="I2622" s="50"/>
      <c r="J2622" s="50"/>
      <c r="K2622" s="50"/>
      <c r="L2622" s="50"/>
    </row>
    <row r="2623" spans="4:12" x14ac:dyDescent="0.25">
      <c r="D2623" s="50">
        <v>10285200</v>
      </c>
      <c r="E2623" s="50" t="s">
        <v>39</v>
      </c>
      <c r="F2623" s="50">
        <v>9810020000</v>
      </c>
      <c r="G2623" s="50"/>
      <c r="H2623" s="50"/>
      <c r="I2623" s="50"/>
      <c r="J2623" s="50"/>
      <c r="K2623" s="50"/>
      <c r="L2623" s="50"/>
    </row>
    <row r="2624" spans="4:12" x14ac:dyDescent="0.25">
      <c r="D2624" s="50">
        <v>10285210</v>
      </c>
      <c r="E2624" s="50" t="s">
        <v>39</v>
      </c>
      <c r="F2624" s="50">
        <v>9810022000</v>
      </c>
      <c r="G2624" s="50"/>
      <c r="H2624" s="50"/>
      <c r="I2624" s="50"/>
      <c r="J2624" s="50"/>
      <c r="K2624" s="50"/>
      <c r="L2624" s="50"/>
    </row>
    <row r="2625" spans="4:12" x14ac:dyDescent="0.25">
      <c r="D2625" s="50">
        <v>10285220</v>
      </c>
      <c r="E2625" s="50" t="s">
        <v>39</v>
      </c>
      <c r="F2625" s="50">
        <v>9810022000</v>
      </c>
      <c r="G2625" s="50"/>
      <c r="H2625" s="50"/>
      <c r="I2625" s="50"/>
      <c r="J2625" s="50"/>
      <c r="K2625" s="50"/>
      <c r="L2625" s="50"/>
    </row>
    <row r="2626" spans="4:12" x14ac:dyDescent="0.25">
      <c r="D2626" s="50">
        <v>10285230</v>
      </c>
      <c r="E2626" s="50" t="s">
        <v>39</v>
      </c>
      <c r="F2626" s="50">
        <v>9810026000</v>
      </c>
      <c r="G2626" s="50"/>
      <c r="H2626" s="50"/>
      <c r="I2626" s="50"/>
      <c r="J2626" s="50"/>
      <c r="K2626" s="50"/>
      <c r="L2626" s="50"/>
    </row>
    <row r="2627" spans="4:12" x14ac:dyDescent="0.25">
      <c r="D2627" s="50">
        <v>10285240</v>
      </c>
      <c r="E2627" s="50" t="s">
        <v>39</v>
      </c>
      <c r="F2627" s="50">
        <v>9810026000</v>
      </c>
      <c r="G2627" s="50"/>
      <c r="H2627" s="50"/>
      <c r="I2627" s="50"/>
      <c r="J2627" s="50"/>
      <c r="K2627" s="50"/>
      <c r="L2627" s="50"/>
    </row>
    <row r="2628" spans="4:12" x14ac:dyDescent="0.25">
      <c r="D2628" s="50">
        <v>10285250</v>
      </c>
      <c r="E2628" s="50" t="s">
        <v>39</v>
      </c>
      <c r="F2628" s="50">
        <v>9810026000</v>
      </c>
      <c r="G2628" s="50"/>
      <c r="H2628" s="50"/>
      <c r="I2628" s="50"/>
      <c r="J2628" s="50"/>
      <c r="K2628" s="50"/>
      <c r="L2628" s="50"/>
    </row>
    <row r="2629" spans="4:12" x14ac:dyDescent="0.25">
      <c r="D2629" s="50">
        <v>10285260</v>
      </c>
      <c r="E2629" s="50" t="s">
        <v>39</v>
      </c>
      <c r="F2629" s="50">
        <v>9810026000</v>
      </c>
      <c r="G2629" s="50"/>
      <c r="H2629" s="50"/>
      <c r="I2629" s="50"/>
      <c r="J2629" s="50"/>
      <c r="K2629" s="50"/>
      <c r="L2629" s="50"/>
    </row>
    <row r="2630" spans="4:12" x14ac:dyDescent="0.25">
      <c r="D2630" s="50">
        <v>10285270</v>
      </c>
      <c r="E2630" s="50" t="s">
        <v>39</v>
      </c>
      <c r="F2630" s="50">
        <v>9810032000</v>
      </c>
      <c r="G2630" s="50"/>
      <c r="H2630" s="50"/>
      <c r="I2630" s="50"/>
      <c r="J2630" s="50"/>
      <c r="K2630" s="50"/>
      <c r="L2630" s="50"/>
    </row>
    <row r="2631" spans="4:12" x14ac:dyDescent="0.25">
      <c r="D2631" s="50">
        <v>10285280</v>
      </c>
      <c r="E2631" s="50" t="s">
        <v>39</v>
      </c>
      <c r="F2631" s="50">
        <v>9810032000</v>
      </c>
      <c r="G2631" s="50"/>
      <c r="H2631" s="50"/>
      <c r="I2631" s="50"/>
      <c r="J2631" s="50"/>
      <c r="K2631" s="50"/>
      <c r="L2631" s="50"/>
    </row>
    <row r="2632" spans="4:12" x14ac:dyDescent="0.25">
      <c r="D2632" s="50">
        <v>10285300</v>
      </c>
      <c r="E2632" s="50" t="s">
        <v>39</v>
      </c>
      <c r="F2632" s="50">
        <v>9810032000</v>
      </c>
      <c r="G2632" s="50"/>
      <c r="H2632" s="50"/>
      <c r="I2632" s="50"/>
      <c r="J2632" s="50"/>
      <c r="K2632" s="50"/>
      <c r="L2632" s="50"/>
    </row>
    <row r="2633" spans="4:12" x14ac:dyDescent="0.25">
      <c r="D2633" s="50">
        <v>10295100</v>
      </c>
      <c r="E2633" s="50" t="s">
        <v>39</v>
      </c>
      <c r="F2633" s="50">
        <v>9810010000</v>
      </c>
      <c r="G2633" s="50"/>
      <c r="H2633" s="50"/>
      <c r="I2633" s="50"/>
      <c r="J2633" s="50"/>
      <c r="K2633" s="50"/>
      <c r="L2633" s="50"/>
    </row>
    <row r="2634" spans="4:12" x14ac:dyDescent="0.25">
      <c r="D2634" s="50">
        <v>10295102</v>
      </c>
      <c r="E2634" s="50" t="s">
        <v>39</v>
      </c>
      <c r="F2634" s="50">
        <v>9810012000</v>
      </c>
      <c r="G2634" s="50"/>
      <c r="H2634" s="50"/>
      <c r="I2634" s="50"/>
      <c r="J2634" s="50"/>
      <c r="K2634" s="50"/>
      <c r="L2634" s="50"/>
    </row>
    <row r="2635" spans="4:12" x14ac:dyDescent="0.25">
      <c r="D2635" s="50">
        <v>10295105</v>
      </c>
      <c r="E2635" s="50" t="s">
        <v>39</v>
      </c>
      <c r="F2635" s="50">
        <v>9810012000</v>
      </c>
      <c r="G2635" s="50"/>
      <c r="H2635" s="50"/>
      <c r="I2635" s="50"/>
      <c r="J2635" s="50"/>
      <c r="K2635" s="50"/>
      <c r="L2635" s="50"/>
    </row>
    <row r="2636" spans="4:12" x14ac:dyDescent="0.25">
      <c r="D2636" s="50">
        <v>10295108</v>
      </c>
      <c r="E2636" s="50" t="s">
        <v>39</v>
      </c>
      <c r="F2636" s="50">
        <v>9810012000</v>
      </c>
      <c r="G2636" s="50"/>
      <c r="H2636" s="50"/>
      <c r="I2636" s="50"/>
      <c r="J2636" s="50"/>
      <c r="K2636" s="50"/>
      <c r="L2636" s="50"/>
    </row>
    <row r="2637" spans="4:12" x14ac:dyDescent="0.25">
      <c r="D2637" s="50">
        <v>10295110</v>
      </c>
      <c r="E2637" s="50" t="s">
        <v>39</v>
      </c>
      <c r="F2637" s="50">
        <v>9810012000</v>
      </c>
      <c r="G2637" s="50"/>
      <c r="H2637" s="50"/>
      <c r="I2637" s="50"/>
      <c r="J2637" s="50"/>
      <c r="K2637" s="50"/>
      <c r="L2637" s="50"/>
    </row>
    <row r="2638" spans="4:12" x14ac:dyDescent="0.25">
      <c r="D2638" s="50">
        <v>10295112</v>
      </c>
      <c r="E2638" s="50" t="s">
        <v>39</v>
      </c>
      <c r="F2638" s="50">
        <v>9810012000</v>
      </c>
      <c r="G2638" s="50"/>
      <c r="H2638" s="50"/>
      <c r="I2638" s="50"/>
      <c r="J2638" s="50"/>
      <c r="K2638" s="50"/>
      <c r="L2638" s="50"/>
    </row>
    <row r="2639" spans="4:12" x14ac:dyDescent="0.25">
      <c r="D2639" s="50">
        <v>10295115</v>
      </c>
      <c r="E2639" s="50" t="s">
        <v>39</v>
      </c>
      <c r="F2639" s="50">
        <v>9810012000</v>
      </c>
      <c r="G2639" s="50"/>
      <c r="H2639" s="50"/>
      <c r="I2639" s="50"/>
      <c r="J2639" s="50"/>
      <c r="K2639" s="50"/>
      <c r="L2639" s="50"/>
    </row>
    <row r="2640" spans="4:12" x14ac:dyDescent="0.25">
      <c r="D2640" s="50">
        <v>10295118</v>
      </c>
      <c r="E2640" s="50" t="s">
        <v>39</v>
      </c>
      <c r="F2640" s="50">
        <v>9810012000</v>
      </c>
      <c r="G2640" s="50"/>
      <c r="H2640" s="50"/>
      <c r="I2640" s="50"/>
      <c r="J2640" s="50"/>
      <c r="K2640" s="50"/>
      <c r="L2640" s="50"/>
    </row>
    <row r="2641" spans="4:12" x14ac:dyDescent="0.25">
      <c r="D2641" s="50">
        <v>10295120</v>
      </c>
      <c r="E2641" s="50" t="s">
        <v>39</v>
      </c>
      <c r="F2641" s="50">
        <v>9810012000</v>
      </c>
      <c r="G2641" s="50"/>
      <c r="H2641" s="50"/>
      <c r="I2641" s="50"/>
      <c r="J2641" s="50"/>
      <c r="K2641" s="50"/>
      <c r="L2641" s="50"/>
    </row>
    <row r="2642" spans="4:12" x14ac:dyDescent="0.25">
      <c r="D2642" s="50">
        <v>10295122</v>
      </c>
      <c r="E2642" s="50" t="s">
        <v>39</v>
      </c>
      <c r="F2642" s="50">
        <v>9810014000</v>
      </c>
      <c r="G2642" s="50"/>
      <c r="H2642" s="50"/>
      <c r="I2642" s="50"/>
      <c r="J2642" s="50"/>
      <c r="K2642" s="50"/>
      <c r="L2642" s="50"/>
    </row>
    <row r="2643" spans="4:12" x14ac:dyDescent="0.25">
      <c r="D2643" s="50">
        <v>10295125</v>
      </c>
      <c r="E2643" s="50" t="s">
        <v>39</v>
      </c>
      <c r="F2643" s="50">
        <v>9810014000</v>
      </c>
      <c r="G2643" s="50"/>
      <c r="H2643" s="50"/>
      <c r="I2643" s="50"/>
      <c r="J2643" s="50"/>
      <c r="K2643" s="50"/>
      <c r="L2643" s="50"/>
    </row>
    <row r="2644" spans="4:12" x14ac:dyDescent="0.25">
      <c r="D2644" s="50">
        <v>10295128</v>
      </c>
      <c r="E2644" s="50" t="s">
        <v>39</v>
      </c>
      <c r="F2644" s="50">
        <v>9810014000</v>
      </c>
      <c r="G2644" s="50"/>
      <c r="H2644" s="50"/>
      <c r="I2644" s="50"/>
      <c r="J2644" s="50"/>
      <c r="K2644" s="50"/>
      <c r="L2644" s="50"/>
    </row>
    <row r="2645" spans="4:12" x14ac:dyDescent="0.25">
      <c r="D2645" s="50">
        <v>10295130</v>
      </c>
      <c r="E2645" s="50" t="s">
        <v>39</v>
      </c>
      <c r="F2645" s="50">
        <v>9810014000</v>
      </c>
      <c r="G2645" s="50"/>
      <c r="H2645" s="50"/>
      <c r="I2645" s="50"/>
      <c r="J2645" s="50"/>
      <c r="K2645" s="50"/>
      <c r="L2645" s="50"/>
    </row>
    <row r="2646" spans="4:12" x14ac:dyDescent="0.25">
      <c r="D2646" s="50">
        <v>10295132</v>
      </c>
      <c r="E2646" s="50" t="s">
        <v>39</v>
      </c>
      <c r="F2646" s="50">
        <v>9810014000</v>
      </c>
      <c r="G2646" s="50"/>
      <c r="H2646" s="50"/>
      <c r="I2646" s="50"/>
      <c r="J2646" s="50"/>
      <c r="K2646" s="50"/>
      <c r="L2646" s="50"/>
    </row>
    <row r="2647" spans="4:12" x14ac:dyDescent="0.25">
      <c r="D2647" s="50">
        <v>10295135</v>
      </c>
      <c r="E2647" s="50" t="s">
        <v>39</v>
      </c>
      <c r="F2647" s="50">
        <v>9810014000</v>
      </c>
      <c r="G2647" s="50"/>
      <c r="H2647" s="50"/>
      <c r="I2647" s="50"/>
      <c r="J2647" s="50"/>
      <c r="K2647" s="50"/>
      <c r="L2647" s="50"/>
    </row>
    <row r="2648" spans="4:12" x14ac:dyDescent="0.25">
      <c r="D2648" s="50">
        <v>10295138</v>
      </c>
      <c r="E2648" s="50" t="s">
        <v>39</v>
      </c>
      <c r="F2648" s="50">
        <v>9810014000</v>
      </c>
      <c r="G2648" s="50"/>
      <c r="H2648" s="50"/>
      <c r="I2648" s="50"/>
      <c r="J2648" s="50"/>
      <c r="K2648" s="50"/>
      <c r="L2648" s="50"/>
    </row>
    <row r="2649" spans="4:12" x14ac:dyDescent="0.25">
      <c r="D2649" s="50">
        <v>10295140</v>
      </c>
      <c r="E2649" s="50" t="s">
        <v>39</v>
      </c>
      <c r="F2649" s="50">
        <v>9810014000</v>
      </c>
      <c r="G2649" s="50"/>
      <c r="H2649" s="50"/>
      <c r="I2649" s="50"/>
      <c r="J2649" s="50"/>
      <c r="K2649" s="50"/>
      <c r="L2649" s="50"/>
    </row>
    <row r="2650" spans="4:12" x14ac:dyDescent="0.25">
      <c r="D2650" s="50">
        <v>10295142</v>
      </c>
      <c r="E2650" s="50" t="s">
        <v>39</v>
      </c>
      <c r="F2650" s="50">
        <v>9810016000</v>
      </c>
      <c r="G2650" s="50"/>
      <c r="H2650" s="50"/>
      <c r="I2650" s="50"/>
      <c r="J2650" s="50"/>
      <c r="K2650" s="50"/>
      <c r="L2650" s="50"/>
    </row>
    <row r="2651" spans="4:12" x14ac:dyDescent="0.25">
      <c r="D2651" s="50">
        <v>10295145</v>
      </c>
      <c r="E2651" s="50" t="s">
        <v>39</v>
      </c>
      <c r="F2651" s="50">
        <v>9810016000</v>
      </c>
      <c r="G2651" s="50"/>
      <c r="H2651" s="50"/>
      <c r="I2651" s="50"/>
      <c r="J2651" s="50"/>
      <c r="K2651" s="50"/>
      <c r="L2651" s="50"/>
    </row>
    <row r="2652" spans="4:12" x14ac:dyDescent="0.25">
      <c r="D2652" s="50">
        <v>10295147</v>
      </c>
      <c r="E2652" s="50" t="s">
        <v>39</v>
      </c>
      <c r="F2652" s="50">
        <v>9810016000</v>
      </c>
      <c r="G2652" s="50"/>
      <c r="H2652" s="50"/>
      <c r="I2652" s="50"/>
      <c r="J2652" s="50"/>
      <c r="K2652" s="50"/>
      <c r="L2652" s="50"/>
    </row>
    <row r="2653" spans="4:12" x14ac:dyDescent="0.25">
      <c r="D2653" s="50">
        <v>10295150</v>
      </c>
      <c r="E2653" s="50" t="s">
        <v>39</v>
      </c>
      <c r="F2653" s="50">
        <v>9810016000</v>
      </c>
      <c r="G2653" s="50"/>
      <c r="H2653" s="50"/>
      <c r="I2653" s="50"/>
      <c r="J2653" s="50"/>
      <c r="K2653" s="50"/>
      <c r="L2653" s="50"/>
    </row>
    <row r="2654" spans="4:12" x14ac:dyDescent="0.25">
      <c r="D2654" s="50">
        <v>10295152</v>
      </c>
      <c r="E2654" s="50" t="s">
        <v>39</v>
      </c>
      <c r="F2654" s="50">
        <v>9810016000</v>
      </c>
      <c r="G2654" s="50"/>
      <c r="H2654" s="50"/>
      <c r="I2654" s="50"/>
      <c r="J2654" s="50"/>
      <c r="K2654" s="50"/>
      <c r="L2654" s="50"/>
    </row>
    <row r="2655" spans="4:12" x14ac:dyDescent="0.25">
      <c r="D2655" s="50">
        <v>10295155</v>
      </c>
      <c r="E2655" s="50" t="s">
        <v>39</v>
      </c>
      <c r="F2655" s="50">
        <v>9810016000</v>
      </c>
      <c r="G2655" s="50"/>
      <c r="H2655" s="50"/>
      <c r="I2655" s="50"/>
      <c r="J2655" s="50"/>
      <c r="K2655" s="50"/>
      <c r="L2655" s="50"/>
    </row>
    <row r="2656" spans="4:12" x14ac:dyDescent="0.25">
      <c r="D2656" s="50">
        <v>10295157</v>
      </c>
      <c r="E2656" s="50" t="s">
        <v>39</v>
      </c>
      <c r="F2656" s="50">
        <v>9810016000</v>
      </c>
      <c r="G2656" s="50"/>
      <c r="H2656" s="50"/>
      <c r="I2656" s="50"/>
      <c r="J2656" s="50"/>
      <c r="K2656" s="50"/>
      <c r="L2656" s="50"/>
    </row>
    <row r="2657" spans="4:12" x14ac:dyDescent="0.25">
      <c r="D2657" s="50">
        <v>10295160</v>
      </c>
      <c r="E2657" s="50" t="s">
        <v>39</v>
      </c>
      <c r="F2657" s="50">
        <v>9810016000</v>
      </c>
      <c r="G2657" s="50"/>
      <c r="H2657" s="50"/>
      <c r="I2657" s="50"/>
      <c r="J2657" s="50"/>
      <c r="K2657" s="50"/>
      <c r="L2657" s="50"/>
    </row>
    <row r="2658" spans="4:12" x14ac:dyDescent="0.25">
      <c r="D2658" s="50">
        <v>10295162</v>
      </c>
      <c r="E2658" s="50" t="s">
        <v>39</v>
      </c>
      <c r="F2658" s="50">
        <v>9810018000</v>
      </c>
      <c r="G2658" s="50"/>
      <c r="H2658" s="50"/>
      <c r="I2658" s="50"/>
      <c r="J2658" s="50"/>
      <c r="K2658" s="50"/>
      <c r="L2658" s="50"/>
    </row>
    <row r="2659" spans="4:12" x14ac:dyDescent="0.25">
      <c r="D2659" s="50">
        <v>10295165</v>
      </c>
      <c r="E2659" s="50" t="s">
        <v>39</v>
      </c>
      <c r="F2659" s="50">
        <v>9810018000</v>
      </c>
      <c r="G2659" s="50"/>
      <c r="H2659" s="50"/>
      <c r="I2659" s="50"/>
      <c r="J2659" s="50"/>
      <c r="K2659" s="50"/>
      <c r="L2659" s="50"/>
    </row>
    <row r="2660" spans="4:12" x14ac:dyDescent="0.25">
      <c r="D2660" s="50">
        <v>10295167</v>
      </c>
      <c r="E2660" s="50" t="s">
        <v>39</v>
      </c>
      <c r="F2660" s="50">
        <v>9810018000</v>
      </c>
      <c r="G2660" s="50"/>
      <c r="H2660" s="50"/>
      <c r="I2660" s="50"/>
      <c r="J2660" s="50"/>
      <c r="K2660" s="50"/>
      <c r="L2660" s="50"/>
    </row>
    <row r="2661" spans="4:12" x14ac:dyDescent="0.25">
      <c r="D2661" s="50">
        <v>10295170</v>
      </c>
      <c r="E2661" s="50" t="s">
        <v>39</v>
      </c>
      <c r="F2661" s="50">
        <v>9810018000</v>
      </c>
      <c r="G2661" s="50"/>
      <c r="H2661" s="50"/>
      <c r="I2661" s="50"/>
      <c r="J2661" s="50"/>
      <c r="K2661" s="50"/>
      <c r="L2661" s="50"/>
    </row>
    <row r="2662" spans="4:12" x14ac:dyDescent="0.25">
      <c r="D2662" s="50">
        <v>10295172</v>
      </c>
      <c r="E2662" s="50" t="s">
        <v>39</v>
      </c>
      <c r="F2662" s="50">
        <v>9810018000</v>
      </c>
      <c r="G2662" s="50"/>
      <c r="H2662" s="50"/>
      <c r="I2662" s="50"/>
      <c r="J2662" s="50"/>
      <c r="K2662" s="50"/>
      <c r="L2662" s="50"/>
    </row>
    <row r="2663" spans="4:12" x14ac:dyDescent="0.25">
      <c r="D2663" s="50">
        <v>10295175</v>
      </c>
      <c r="E2663" s="50" t="s">
        <v>39</v>
      </c>
      <c r="F2663" s="50">
        <v>9810018000</v>
      </c>
      <c r="G2663" s="50"/>
      <c r="H2663" s="50"/>
      <c r="I2663" s="50"/>
      <c r="J2663" s="50"/>
      <c r="K2663" s="50"/>
      <c r="L2663" s="50"/>
    </row>
    <row r="2664" spans="4:12" x14ac:dyDescent="0.25">
      <c r="D2664" s="50">
        <v>10295177</v>
      </c>
      <c r="E2664" s="50" t="s">
        <v>39</v>
      </c>
      <c r="F2664" s="50">
        <v>9810018000</v>
      </c>
      <c r="G2664" s="50"/>
      <c r="H2664" s="50"/>
      <c r="I2664" s="50"/>
      <c r="J2664" s="50"/>
      <c r="K2664" s="50"/>
      <c r="L2664" s="50"/>
    </row>
    <row r="2665" spans="4:12" x14ac:dyDescent="0.25">
      <c r="D2665" s="50">
        <v>10295180</v>
      </c>
      <c r="E2665" s="50" t="s">
        <v>39</v>
      </c>
      <c r="F2665" s="50">
        <v>9810018000</v>
      </c>
      <c r="G2665" s="50"/>
      <c r="H2665" s="50"/>
      <c r="I2665" s="50"/>
      <c r="J2665" s="50"/>
      <c r="K2665" s="50"/>
      <c r="L2665" s="50"/>
    </row>
    <row r="2666" spans="4:12" x14ac:dyDescent="0.25">
      <c r="D2666" s="50">
        <v>10295182</v>
      </c>
      <c r="E2666" s="50" t="s">
        <v>39</v>
      </c>
      <c r="F2666" s="50">
        <v>9810020000</v>
      </c>
      <c r="G2666" s="50"/>
      <c r="H2666" s="50"/>
      <c r="I2666" s="50"/>
      <c r="J2666" s="50"/>
      <c r="K2666" s="50"/>
      <c r="L2666" s="50"/>
    </row>
    <row r="2667" spans="4:12" x14ac:dyDescent="0.25">
      <c r="D2667" s="50">
        <v>10295185</v>
      </c>
      <c r="E2667" s="50" t="s">
        <v>39</v>
      </c>
      <c r="F2667" s="50">
        <v>9810020000</v>
      </c>
      <c r="G2667" s="50"/>
      <c r="H2667" s="50"/>
      <c r="I2667" s="50"/>
      <c r="J2667" s="50"/>
      <c r="K2667" s="50"/>
      <c r="L2667" s="50"/>
    </row>
    <row r="2668" spans="4:12" x14ac:dyDescent="0.25">
      <c r="D2668" s="50">
        <v>10295187</v>
      </c>
      <c r="E2668" s="50" t="s">
        <v>39</v>
      </c>
      <c r="F2668" s="50">
        <v>9810020000</v>
      </c>
      <c r="G2668" s="50"/>
      <c r="H2668" s="50"/>
      <c r="I2668" s="50"/>
      <c r="J2668" s="50"/>
      <c r="K2668" s="50"/>
      <c r="L2668" s="50"/>
    </row>
    <row r="2669" spans="4:12" x14ac:dyDescent="0.25">
      <c r="D2669" s="50">
        <v>10295190</v>
      </c>
      <c r="E2669" s="50" t="s">
        <v>39</v>
      </c>
      <c r="F2669" s="50">
        <v>9810020000</v>
      </c>
      <c r="G2669" s="50"/>
      <c r="H2669" s="50"/>
      <c r="I2669" s="50"/>
      <c r="J2669" s="50"/>
      <c r="K2669" s="50"/>
      <c r="L2669" s="50"/>
    </row>
    <row r="2670" spans="4:12" x14ac:dyDescent="0.25">
      <c r="D2670" s="50">
        <v>10295192</v>
      </c>
      <c r="E2670" s="50" t="s">
        <v>39</v>
      </c>
      <c r="F2670" s="50">
        <v>9810020000</v>
      </c>
      <c r="G2670" s="50"/>
      <c r="H2670" s="50"/>
      <c r="I2670" s="50"/>
      <c r="J2670" s="50"/>
      <c r="K2670" s="50"/>
      <c r="L2670" s="50"/>
    </row>
    <row r="2671" spans="4:12" x14ac:dyDescent="0.25">
      <c r="D2671" s="50">
        <v>10295195</v>
      </c>
      <c r="E2671" s="50" t="s">
        <v>39</v>
      </c>
      <c r="F2671" s="50">
        <v>9810020000</v>
      </c>
      <c r="G2671" s="50"/>
      <c r="H2671" s="50"/>
      <c r="I2671" s="50"/>
      <c r="J2671" s="50"/>
      <c r="K2671" s="50"/>
      <c r="L2671" s="50"/>
    </row>
    <row r="2672" spans="4:12" x14ac:dyDescent="0.25">
      <c r="D2672" s="50">
        <v>10295197</v>
      </c>
      <c r="E2672" s="50" t="s">
        <v>39</v>
      </c>
      <c r="F2672" s="50">
        <v>9810020000</v>
      </c>
      <c r="G2672" s="50"/>
      <c r="H2672" s="50"/>
      <c r="I2672" s="50"/>
      <c r="J2672" s="50"/>
      <c r="K2672" s="50"/>
      <c r="L2672" s="50"/>
    </row>
    <row r="2673" spans="4:12" x14ac:dyDescent="0.25">
      <c r="D2673" s="50">
        <v>10295200</v>
      </c>
      <c r="E2673" s="50" t="s">
        <v>39</v>
      </c>
      <c r="F2673" s="50">
        <v>9810020000</v>
      </c>
      <c r="G2673" s="50"/>
      <c r="H2673" s="50"/>
      <c r="I2673" s="50"/>
      <c r="J2673" s="50"/>
      <c r="K2673" s="50"/>
      <c r="L2673" s="50"/>
    </row>
    <row r="2674" spans="4:12" x14ac:dyDescent="0.25">
      <c r="D2674" s="50">
        <v>10295205</v>
      </c>
      <c r="E2674" s="50" t="s">
        <v>39</v>
      </c>
      <c r="F2674" s="50">
        <v>9810022000</v>
      </c>
      <c r="G2674" s="50"/>
      <c r="H2674" s="50"/>
      <c r="I2674" s="50"/>
      <c r="J2674" s="50"/>
      <c r="K2674" s="50"/>
      <c r="L2674" s="50"/>
    </row>
    <row r="2675" spans="4:12" x14ac:dyDescent="0.25">
      <c r="D2675" s="50">
        <v>10295210</v>
      </c>
      <c r="E2675" s="50" t="s">
        <v>39</v>
      </c>
      <c r="F2675" s="50">
        <v>9810022000</v>
      </c>
      <c r="G2675" s="50"/>
      <c r="H2675" s="50"/>
      <c r="I2675" s="50"/>
      <c r="J2675" s="50"/>
      <c r="K2675" s="50"/>
      <c r="L2675" s="50"/>
    </row>
    <row r="2676" spans="4:12" x14ac:dyDescent="0.25">
      <c r="D2676" s="50">
        <v>10295215</v>
      </c>
      <c r="E2676" s="50" t="s">
        <v>39</v>
      </c>
      <c r="F2676" s="50">
        <v>9810022000</v>
      </c>
      <c r="G2676" s="50"/>
      <c r="H2676" s="50"/>
      <c r="I2676" s="50"/>
      <c r="J2676" s="50"/>
      <c r="K2676" s="50"/>
      <c r="L2676" s="50"/>
    </row>
    <row r="2677" spans="4:12" x14ac:dyDescent="0.25">
      <c r="D2677" s="50">
        <v>10295217</v>
      </c>
      <c r="E2677" s="50" t="s">
        <v>39</v>
      </c>
      <c r="F2677" s="50">
        <v>9810022000</v>
      </c>
      <c r="G2677" s="50"/>
      <c r="H2677" s="50"/>
      <c r="I2677" s="50"/>
      <c r="J2677" s="50"/>
      <c r="K2677" s="50"/>
      <c r="L2677" s="50"/>
    </row>
    <row r="2678" spans="4:12" x14ac:dyDescent="0.25">
      <c r="D2678" s="50">
        <v>10295220</v>
      </c>
      <c r="E2678" s="50" t="s">
        <v>39</v>
      </c>
      <c r="F2678" s="50">
        <v>9810022000</v>
      </c>
      <c r="G2678" s="50"/>
      <c r="H2678" s="50"/>
      <c r="I2678" s="50"/>
      <c r="J2678" s="50"/>
      <c r="K2678" s="50"/>
      <c r="L2678" s="50"/>
    </row>
    <row r="2679" spans="4:12" x14ac:dyDescent="0.25">
      <c r="D2679" s="50">
        <v>10295225</v>
      </c>
      <c r="E2679" s="50" t="s">
        <v>39</v>
      </c>
      <c r="F2679" s="50">
        <v>9810026000</v>
      </c>
      <c r="G2679" s="50"/>
      <c r="H2679" s="50"/>
      <c r="I2679" s="50"/>
      <c r="J2679" s="50"/>
      <c r="K2679" s="50"/>
      <c r="L2679" s="50"/>
    </row>
    <row r="2680" spans="4:12" x14ac:dyDescent="0.25">
      <c r="D2680" s="50">
        <v>10295230</v>
      </c>
      <c r="E2680" s="50" t="s">
        <v>39</v>
      </c>
      <c r="F2680" s="50">
        <v>9810026000</v>
      </c>
      <c r="G2680" s="50"/>
      <c r="H2680" s="50"/>
      <c r="I2680" s="50"/>
      <c r="J2680" s="50"/>
      <c r="K2680" s="50"/>
      <c r="L2680" s="50"/>
    </row>
    <row r="2681" spans="4:12" x14ac:dyDescent="0.25">
      <c r="D2681" s="50">
        <v>10295235</v>
      </c>
      <c r="E2681" s="50" t="s">
        <v>39</v>
      </c>
      <c r="F2681" s="50">
        <v>9810026000</v>
      </c>
      <c r="G2681" s="50"/>
      <c r="H2681" s="50"/>
      <c r="I2681" s="50"/>
      <c r="J2681" s="50"/>
      <c r="K2681" s="50"/>
      <c r="L2681" s="50"/>
    </row>
    <row r="2682" spans="4:12" x14ac:dyDescent="0.25">
      <c r="D2682" s="50">
        <v>10295240</v>
      </c>
      <c r="E2682" s="50" t="s">
        <v>39</v>
      </c>
      <c r="F2682" s="50">
        <v>9810026000</v>
      </c>
      <c r="G2682" s="50"/>
      <c r="H2682" s="50"/>
      <c r="I2682" s="50"/>
      <c r="J2682" s="50"/>
      <c r="K2682" s="50"/>
      <c r="L2682" s="50"/>
    </row>
    <row r="2683" spans="4:12" x14ac:dyDescent="0.25">
      <c r="D2683" s="50">
        <v>10295245</v>
      </c>
      <c r="E2683" s="50" t="s">
        <v>39</v>
      </c>
      <c r="F2683" s="50">
        <v>9810026000</v>
      </c>
      <c r="G2683" s="50"/>
      <c r="H2683" s="50"/>
      <c r="I2683" s="50"/>
      <c r="J2683" s="50"/>
      <c r="K2683" s="50"/>
      <c r="L2683" s="50"/>
    </row>
    <row r="2684" spans="4:12" x14ac:dyDescent="0.25">
      <c r="D2684" s="50">
        <v>10295250</v>
      </c>
      <c r="E2684" s="50" t="s">
        <v>39</v>
      </c>
      <c r="F2684" s="50">
        <v>9810026000</v>
      </c>
      <c r="G2684" s="50"/>
      <c r="H2684" s="50"/>
      <c r="I2684" s="50"/>
      <c r="J2684" s="50"/>
      <c r="K2684" s="50"/>
      <c r="L2684" s="50"/>
    </row>
    <row r="2685" spans="4:12" x14ac:dyDescent="0.25">
      <c r="D2685" s="50">
        <v>10295255</v>
      </c>
      <c r="E2685" s="50" t="s">
        <v>39</v>
      </c>
      <c r="F2685" s="50">
        <v>9810026000</v>
      </c>
      <c r="G2685" s="50"/>
      <c r="H2685" s="50"/>
      <c r="I2685" s="50"/>
      <c r="J2685" s="50"/>
      <c r="K2685" s="50"/>
      <c r="L2685" s="50"/>
    </row>
    <row r="2686" spans="4:12" x14ac:dyDescent="0.25">
      <c r="D2686" s="50">
        <v>10295260</v>
      </c>
      <c r="E2686" s="50" t="s">
        <v>39</v>
      </c>
      <c r="F2686" s="50">
        <v>9810026000</v>
      </c>
      <c r="G2686" s="50"/>
      <c r="H2686" s="50"/>
      <c r="I2686" s="50"/>
      <c r="J2686" s="50"/>
      <c r="K2686" s="50"/>
      <c r="L2686" s="50"/>
    </row>
    <row r="2687" spans="4:12" x14ac:dyDescent="0.25">
      <c r="D2687" s="50">
        <v>10295265</v>
      </c>
      <c r="E2687" s="50" t="s">
        <v>39</v>
      </c>
      <c r="F2687" s="50">
        <v>9810032000</v>
      </c>
      <c r="G2687" s="50"/>
      <c r="H2687" s="50"/>
      <c r="I2687" s="50"/>
      <c r="J2687" s="50"/>
      <c r="K2687" s="50"/>
      <c r="L2687" s="50"/>
    </row>
    <row r="2688" spans="4:12" x14ac:dyDescent="0.25">
      <c r="D2688" s="50">
        <v>10295270</v>
      </c>
      <c r="E2688" s="50" t="s">
        <v>39</v>
      </c>
      <c r="F2688" s="50">
        <v>9810032000</v>
      </c>
      <c r="G2688" s="50"/>
      <c r="H2688" s="50"/>
      <c r="I2688" s="50"/>
      <c r="J2688" s="50"/>
      <c r="K2688" s="50"/>
      <c r="L2688" s="50"/>
    </row>
    <row r="2689" spans="4:12" x14ac:dyDescent="0.25">
      <c r="D2689" s="50">
        <v>10295275</v>
      </c>
      <c r="E2689" s="50" t="s">
        <v>39</v>
      </c>
      <c r="F2689" s="50">
        <v>9810032000</v>
      </c>
      <c r="G2689" s="50"/>
      <c r="H2689" s="50"/>
      <c r="I2689" s="50"/>
      <c r="J2689" s="50"/>
      <c r="K2689" s="50"/>
      <c r="L2689" s="50"/>
    </row>
    <row r="2690" spans="4:12" x14ac:dyDescent="0.25">
      <c r="D2690" s="50">
        <v>10295280</v>
      </c>
      <c r="E2690" s="50" t="s">
        <v>39</v>
      </c>
      <c r="F2690" s="50">
        <v>9810032000</v>
      </c>
      <c r="G2690" s="50"/>
      <c r="H2690" s="50"/>
      <c r="I2690" s="50"/>
      <c r="J2690" s="50"/>
      <c r="K2690" s="50"/>
      <c r="L2690" s="50"/>
    </row>
    <row r="2691" spans="4:12" x14ac:dyDescent="0.25">
      <c r="D2691" s="50">
        <v>10295290</v>
      </c>
      <c r="E2691" s="50" t="s">
        <v>39</v>
      </c>
      <c r="F2691" s="50">
        <v>9810032000</v>
      </c>
      <c r="G2691" s="50"/>
      <c r="H2691" s="50"/>
      <c r="I2691" s="50"/>
      <c r="J2691" s="50"/>
      <c r="K2691" s="50"/>
      <c r="L2691" s="50"/>
    </row>
    <row r="2692" spans="4:12" x14ac:dyDescent="0.25">
      <c r="D2692" s="50">
        <v>10295295</v>
      </c>
      <c r="E2692" s="50" t="s">
        <v>39</v>
      </c>
      <c r="F2692" s="50">
        <v>9810032000</v>
      </c>
      <c r="G2692" s="50"/>
      <c r="H2692" s="50"/>
      <c r="I2692" s="50"/>
      <c r="J2692" s="50"/>
      <c r="K2692" s="50"/>
      <c r="L2692" s="50"/>
    </row>
    <row r="2693" spans="4:12" x14ac:dyDescent="0.25">
      <c r="D2693" s="50">
        <v>10295300</v>
      </c>
      <c r="E2693" s="50" t="s">
        <v>39</v>
      </c>
      <c r="F2693" s="50">
        <v>9810032000</v>
      </c>
      <c r="G2693" s="50"/>
      <c r="H2693" s="50"/>
      <c r="I2693" s="50"/>
      <c r="J2693" s="50"/>
      <c r="K2693" s="50"/>
      <c r="L2693" s="50"/>
    </row>
    <row r="2694" spans="4:12" x14ac:dyDescent="0.25">
      <c r="D2694" s="50">
        <v>10295305</v>
      </c>
      <c r="E2694" s="50" t="s">
        <v>39</v>
      </c>
      <c r="F2694" s="50">
        <v>9810032000</v>
      </c>
      <c r="G2694" s="50"/>
      <c r="H2694" s="50"/>
      <c r="I2694" s="50"/>
      <c r="J2694" s="50"/>
      <c r="K2694" s="50"/>
      <c r="L2694" s="50"/>
    </row>
    <row r="2695" spans="4:12" x14ac:dyDescent="0.25">
      <c r="D2695" s="50">
        <v>10295310</v>
      </c>
      <c r="E2695" s="50" t="s">
        <v>39</v>
      </c>
      <c r="F2695" s="50">
        <v>9810032000</v>
      </c>
      <c r="G2695" s="50"/>
      <c r="H2695" s="50"/>
      <c r="I2695" s="50"/>
      <c r="J2695" s="50"/>
      <c r="K2695" s="50"/>
      <c r="L2695" s="50"/>
    </row>
    <row r="2696" spans="4:12" x14ac:dyDescent="0.25">
      <c r="D2696" s="50">
        <v>10295315</v>
      </c>
      <c r="E2696" s="50" t="s">
        <v>39</v>
      </c>
      <c r="F2696" s="50">
        <v>9810032000</v>
      </c>
      <c r="G2696" s="50"/>
      <c r="H2696" s="50"/>
      <c r="I2696" s="50"/>
      <c r="J2696" s="50"/>
      <c r="K2696" s="50"/>
      <c r="L2696" s="50"/>
    </row>
    <row r="2697" spans="4:12" x14ac:dyDescent="0.25">
      <c r="D2697" s="50">
        <v>10295320</v>
      </c>
      <c r="E2697" s="50" t="s">
        <v>39</v>
      </c>
      <c r="F2697" s="50">
        <v>9810032000</v>
      </c>
      <c r="G2697" s="50"/>
      <c r="H2697" s="50"/>
      <c r="I2697" s="50"/>
      <c r="J2697" s="50"/>
      <c r="K2697" s="50"/>
      <c r="L2697" s="50"/>
    </row>
    <row r="2698" spans="4:12" x14ac:dyDescent="0.25">
      <c r="D2698" s="50">
        <v>10295330</v>
      </c>
      <c r="E2698" s="50" t="s">
        <v>39</v>
      </c>
      <c r="F2698" s="50">
        <v>9810036000</v>
      </c>
      <c r="G2698" s="50"/>
      <c r="H2698" s="50"/>
      <c r="I2698" s="50"/>
      <c r="J2698" s="50"/>
      <c r="K2698" s="50"/>
      <c r="L2698" s="50"/>
    </row>
    <row r="2699" spans="4:12" x14ac:dyDescent="0.25">
      <c r="D2699" s="50">
        <v>10295335</v>
      </c>
      <c r="E2699" s="50" t="s">
        <v>39</v>
      </c>
      <c r="F2699" s="50">
        <v>9810036000</v>
      </c>
      <c r="G2699" s="50"/>
      <c r="H2699" s="50"/>
      <c r="I2699" s="50"/>
      <c r="J2699" s="50"/>
      <c r="K2699" s="50"/>
      <c r="L2699" s="50"/>
    </row>
    <row r="2700" spans="4:12" x14ac:dyDescent="0.25">
      <c r="D2700" s="50">
        <v>10295340</v>
      </c>
      <c r="E2700" s="50" t="s">
        <v>39</v>
      </c>
      <c r="F2700" s="50">
        <v>9810036000</v>
      </c>
      <c r="G2700" s="50"/>
      <c r="H2700" s="50"/>
      <c r="I2700" s="50"/>
      <c r="J2700" s="50"/>
      <c r="K2700" s="50"/>
      <c r="L2700" s="50"/>
    </row>
    <row r="2701" spans="4:12" x14ac:dyDescent="0.25">
      <c r="D2701" s="50">
        <v>10295350</v>
      </c>
      <c r="E2701" s="50" t="s">
        <v>39</v>
      </c>
      <c r="F2701" s="50">
        <v>9810036000</v>
      </c>
      <c r="G2701" s="50"/>
      <c r="H2701" s="50"/>
      <c r="I2701" s="50"/>
      <c r="J2701" s="50"/>
      <c r="K2701" s="50"/>
      <c r="L2701" s="50"/>
    </row>
    <row r="2702" spans="4:12" x14ac:dyDescent="0.25">
      <c r="D2702" s="50">
        <v>10295360</v>
      </c>
      <c r="E2702" s="50" t="s">
        <v>39</v>
      </c>
      <c r="F2702" s="50">
        <v>9810036000</v>
      </c>
      <c r="G2702" s="50"/>
      <c r="H2702" s="50"/>
      <c r="I2702" s="50"/>
      <c r="J2702" s="50"/>
      <c r="K2702" s="50"/>
      <c r="L2702" s="50"/>
    </row>
    <row r="2703" spans="4:12" x14ac:dyDescent="0.25">
      <c r="D2703" s="50">
        <v>10295370</v>
      </c>
      <c r="E2703" s="50" t="s">
        <v>39</v>
      </c>
      <c r="F2703" s="50">
        <v>9810040000</v>
      </c>
      <c r="G2703" s="50"/>
      <c r="H2703" s="50"/>
      <c r="I2703" s="50"/>
      <c r="J2703" s="50"/>
      <c r="K2703" s="50"/>
      <c r="L2703" s="50"/>
    </row>
    <row r="2704" spans="4:12" x14ac:dyDescent="0.25">
      <c r="D2704" s="50">
        <v>10295375</v>
      </c>
      <c r="E2704" s="50" t="s">
        <v>39</v>
      </c>
      <c r="F2704" s="50">
        <v>9810040000</v>
      </c>
      <c r="G2704" s="50"/>
      <c r="H2704" s="50"/>
      <c r="I2704" s="50"/>
      <c r="J2704" s="50"/>
      <c r="K2704" s="50"/>
      <c r="L2704" s="50"/>
    </row>
    <row r="2705" spans="4:12" x14ac:dyDescent="0.25">
      <c r="D2705" s="50">
        <v>10295380</v>
      </c>
      <c r="E2705" s="50" t="s">
        <v>39</v>
      </c>
      <c r="F2705" s="50">
        <v>9810040000</v>
      </c>
      <c r="G2705" s="50"/>
      <c r="H2705" s="50"/>
      <c r="I2705" s="50"/>
      <c r="J2705" s="50"/>
      <c r="K2705" s="50"/>
      <c r="L2705" s="50"/>
    </row>
    <row r="2706" spans="4:12" x14ac:dyDescent="0.25">
      <c r="D2706" s="50">
        <v>10295390</v>
      </c>
      <c r="E2706" s="50" t="s">
        <v>39</v>
      </c>
      <c r="F2706" s="50">
        <v>9810040000</v>
      </c>
      <c r="G2706" s="50"/>
      <c r="H2706" s="50"/>
      <c r="I2706" s="50"/>
      <c r="J2706" s="50"/>
      <c r="K2706" s="50"/>
      <c r="L2706" s="50"/>
    </row>
    <row r="2707" spans="4:12" x14ac:dyDescent="0.25">
      <c r="D2707" s="50">
        <v>10295400</v>
      </c>
      <c r="E2707" s="50" t="s">
        <v>39</v>
      </c>
      <c r="F2707" s="50">
        <v>9810040000</v>
      </c>
      <c r="G2707" s="50"/>
      <c r="H2707" s="50"/>
      <c r="I2707" s="50"/>
      <c r="J2707" s="50"/>
      <c r="K2707" s="50"/>
      <c r="L2707" s="50"/>
    </row>
    <row r="2708" spans="4:12" x14ac:dyDescent="0.25">
      <c r="D2708" s="50">
        <v>10297100</v>
      </c>
      <c r="E2708" s="50" t="s">
        <v>39</v>
      </c>
      <c r="F2708" s="50">
        <v>9810010000</v>
      </c>
      <c r="G2708" s="50"/>
      <c r="H2708" s="50"/>
      <c r="I2708" s="50"/>
      <c r="J2708" s="50"/>
      <c r="K2708" s="50"/>
      <c r="L2708" s="50"/>
    </row>
    <row r="2709" spans="4:12" x14ac:dyDescent="0.25">
      <c r="D2709" s="50">
        <v>10297102</v>
      </c>
      <c r="E2709" s="50" t="s">
        <v>39</v>
      </c>
      <c r="F2709" s="50">
        <v>9810012000</v>
      </c>
      <c r="G2709" s="50"/>
      <c r="H2709" s="50"/>
      <c r="I2709" s="50"/>
      <c r="J2709" s="50"/>
      <c r="K2709" s="50"/>
      <c r="L2709" s="50"/>
    </row>
    <row r="2710" spans="4:12" x14ac:dyDescent="0.25">
      <c r="D2710" s="50">
        <v>10297105</v>
      </c>
      <c r="E2710" s="50" t="s">
        <v>39</v>
      </c>
      <c r="F2710" s="50">
        <v>9810012000</v>
      </c>
      <c r="G2710" s="50"/>
      <c r="H2710" s="50"/>
      <c r="I2710" s="50"/>
      <c r="J2710" s="50"/>
      <c r="K2710" s="50"/>
      <c r="L2710" s="50"/>
    </row>
    <row r="2711" spans="4:12" x14ac:dyDescent="0.25">
      <c r="D2711" s="50">
        <v>10297110</v>
      </c>
      <c r="E2711" s="50" t="s">
        <v>39</v>
      </c>
      <c r="F2711" s="50">
        <v>9810012000</v>
      </c>
      <c r="G2711" s="50"/>
      <c r="H2711" s="50"/>
      <c r="I2711" s="50"/>
      <c r="J2711" s="50"/>
      <c r="K2711" s="50"/>
      <c r="L2711" s="50"/>
    </row>
    <row r="2712" spans="4:12" x14ac:dyDescent="0.25">
      <c r="D2712" s="50">
        <v>10297112</v>
      </c>
      <c r="E2712" s="50" t="s">
        <v>39</v>
      </c>
      <c r="F2712" s="50">
        <v>9810012000</v>
      </c>
      <c r="G2712" s="50"/>
      <c r="H2712" s="50"/>
      <c r="I2712" s="50"/>
      <c r="J2712" s="50"/>
      <c r="K2712" s="50"/>
      <c r="L2712" s="50"/>
    </row>
    <row r="2713" spans="4:12" x14ac:dyDescent="0.25">
      <c r="D2713" s="50">
        <v>10297115</v>
      </c>
      <c r="E2713" s="50" t="s">
        <v>39</v>
      </c>
      <c r="F2713" s="50">
        <v>9810012000</v>
      </c>
      <c r="G2713" s="50"/>
      <c r="H2713" s="50"/>
      <c r="I2713" s="50"/>
      <c r="J2713" s="50"/>
      <c r="K2713" s="50"/>
      <c r="L2713" s="50"/>
    </row>
    <row r="2714" spans="4:12" x14ac:dyDescent="0.25">
      <c r="D2714" s="50">
        <v>10297118</v>
      </c>
      <c r="E2714" s="50" t="s">
        <v>39</v>
      </c>
      <c r="F2714" s="50">
        <v>9810012000</v>
      </c>
      <c r="G2714" s="50"/>
      <c r="H2714" s="50"/>
      <c r="I2714" s="50"/>
      <c r="J2714" s="50"/>
      <c r="K2714" s="50"/>
      <c r="L2714" s="50"/>
    </row>
    <row r="2715" spans="4:12" x14ac:dyDescent="0.25">
      <c r="D2715" s="50">
        <v>10297120</v>
      </c>
      <c r="E2715" s="50" t="s">
        <v>39</v>
      </c>
      <c r="F2715" s="50">
        <v>9810012000</v>
      </c>
      <c r="G2715" s="50"/>
      <c r="H2715" s="50"/>
      <c r="I2715" s="50"/>
      <c r="J2715" s="50"/>
      <c r="K2715" s="50"/>
      <c r="L2715" s="50"/>
    </row>
    <row r="2716" spans="4:12" x14ac:dyDescent="0.25">
      <c r="D2716" s="50">
        <v>10297122</v>
      </c>
      <c r="E2716" s="50" t="s">
        <v>39</v>
      </c>
      <c r="F2716" s="50">
        <v>9810014000</v>
      </c>
      <c r="G2716" s="50"/>
      <c r="H2716" s="50"/>
      <c r="I2716" s="50"/>
      <c r="J2716" s="50"/>
      <c r="K2716" s="50"/>
      <c r="L2716" s="50"/>
    </row>
    <row r="2717" spans="4:12" x14ac:dyDescent="0.25">
      <c r="D2717" s="50">
        <v>10297125</v>
      </c>
      <c r="E2717" s="50" t="s">
        <v>39</v>
      </c>
      <c r="F2717" s="50">
        <v>9810014000</v>
      </c>
      <c r="G2717" s="50"/>
      <c r="H2717" s="50"/>
      <c r="I2717" s="50"/>
      <c r="J2717" s="50"/>
      <c r="K2717" s="50"/>
      <c r="L2717" s="50"/>
    </row>
    <row r="2718" spans="4:12" x14ac:dyDescent="0.25">
      <c r="D2718" s="50">
        <v>10297128</v>
      </c>
      <c r="E2718" s="50" t="s">
        <v>39</v>
      </c>
      <c r="F2718" s="50">
        <v>9810014000</v>
      </c>
      <c r="G2718" s="50"/>
      <c r="H2718" s="50"/>
      <c r="I2718" s="50"/>
      <c r="J2718" s="50"/>
      <c r="K2718" s="50"/>
      <c r="L2718" s="50"/>
    </row>
    <row r="2719" spans="4:12" x14ac:dyDescent="0.25">
      <c r="D2719" s="50">
        <v>10297130</v>
      </c>
      <c r="E2719" s="50" t="s">
        <v>39</v>
      </c>
      <c r="F2719" s="50">
        <v>9810014000</v>
      </c>
      <c r="G2719" s="50"/>
      <c r="H2719" s="50"/>
      <c r="I2719" s="50"/>
      <c r="J2719" s="50"/>
      <c r="K2719" s="50"/>
      <c r="L2719" s="50"/>
    </row>
    <row r="2720" spans="4:12" x14ac:dyDescent="0.25">
      <c r="D2720" s="50">
        <v>10297135</v>
      </c>
      <c r="E2720" s="50" t="s">
        <v>39</v>
      </c>
      <c r="F2720" s="50">
        <v>9810014000</v>
      </c>
      <c r="G2720" s="50"/>
      <c r="H2720" s="50"/>
      <c r="I2720" s="50"/>
      <c r="J2720" s="50"/>
      <c r="K2720" s="50"/>
      <c r="L2720" s="50"/>
    </row>
    <row r="2721" spans="4:12" x14ac:dyDescent="0.25">
      <c r="D2721" s="50">
        <v>10297138</v>
      </c>
      <c r="E2721" s="50" t="s">
        <v>39</v>
      </c>
      <c r="F2721" s="50">
        <v>9810014000</v>
      </c>
      <c r="G2721" s="50"/>
      <c r="H2721" s="50"/>
      <c r="I2721" s="50"/>
      <c r="J2721" s="50"/>
      <c r="K2721" s="50"/>
      <c r="L2721" s="50"/>
    </row>
    <row r="2722" spans="4:12" x14ac:dyDescent="0.25">
      <c r="D2722" s="50">
        <v>10297140</v>
      </c>
      <c r="E2722" s="50" t="s">
        <v>39</v>
      </c>
      <c r="F2722" s="50">
        <v>9810014000</v>
      </c>
      <c r="G2722" s="50"/>
      <c r="H2722" s="50"/>
      <c r="I2722" s="50"/>
      <c r="J2722" s="50"/>
      <c r="K2722" s="50"/>
      <c r="L2722" s="50"/>
    </row>
    <row r="2723" spans="4:12" x14ac:dyDescent="0.25">
      <c r="D2723" s="50">
        <v>10297145</v>
      </c>
      <c r="E2723" s="50" t="s">
        <v>39</v>
      </c>
      <c r="F2723" s="50">
        <v>9810016000</v>
      </c>
      <c r="G2723" s="50"/>
      <c r="H2723" s="50"/>
      <c r="I2723" s="50"/>
      <c r="J2723" s="50"/>
      <c r="K2723" s="50"/>
      <c r="L2723" s="50"/>
    </row>
    <row r="2724" spans="4:12" x14ac:dyDescent="0.25">
      <c r="D2724" s="50">
        <v>10297150</v>
      </c>
      <c r="E2724" s="50" t="s">
        <v>39</v>
      </c>
      <c r="F2724" s="50">
        <v>9810016000</v>
      </c>
      <c r="G2724" s="50"/>
      <c r="H2724" s="50"/>
      <c r="I2724" s="50"/>
      <c r="J2724" s="50"/>
      <c r="K2724" s="50"/>
      <c r="L2724" s="50"/>
    </row>
    <row r="2725" spans="4:12" x14ac:dyDescent="0.25">
      <c r="D2725" s="50">
        <v>10297155</v>
      </c>
      <c r="E2725" s="50" t="s">
        <v>39</v>
      </c>
      <c r="F2725" s="50">
        <v>9810016000</v>
      </c>
      <c r="G2725" s="50"/>
      <c r="H2725" s="50"/>
      <c r="I2725" s="50"/>
      <c r="J2725" s="50"/>
      <c r="K2725" s="50"/>
      <c r="L2725" s="50"/>
    </row>
    <row r="2726" spans="4:12" x14ac:dyDescent="0.25">
      <c r="D2726" s="50">
        <v>10297160</v>
      </c>
      <c r="E2726" s="50" t="s">
        <v>39</v>
      </c>
      <c r="F2726" s="50">
        <v>9810016000</v>
      </c>
      <c r="G2726" s="50"/>
      <c r="H2726" s="50"/>
      <c r="I2726" s="50"/>
      <c r="J2726" s="50"/>
      <c r="K2726" s="50"/>
      <c r="L2726" s="50"/>
    </row>
    <row r="2727" spans="4:12" x14ac:dyDescent="0.25">
      <c r="D2727" s="50">
        <v>10297165</v>
      </c>
      <c r="E2727" s="50" t="s">
        <v>39</v>
      </c>
      <c r="F2727" s="50">
        <v>9810018000</v>
      </c>
      <c r="G2727" s="50"/>
      <c r="H2727" s="50"/>
      <c r="I2727" s="50"/>
      <c r="J2727" s="50"/>
      <c r="K2727" s="50"/>
      <c r="L2727" s="50"/>
    </row>
    <row r="2728" spans="4:12" x14ac:dyDescent="0.25">
      <c r="D2728" s="50">
        <v>10297170</v>
      </c>
      <c r="E2728" s="50" t="s">
        <v>39</v>
      </c>
      <c r="F2728" s="50">
        <v>9810018000</v>
      </c>
      <c r="G2728" s="50"/>
      <c r="H2728" s="50"/>
      <c r="I2728" s="50"/>
      <c r="J2728" s="50"/>
      <c r="K2728" s="50"/>
      <c r="L2728" s="50"/>
    </row>
    <row r="2729" spans="4:12" x14ac:dyDescent="0.25">
      <c r="D2729" s="50">
        <v>10297175</v>
      </c>
      <c r="E2729" s="50" t="s">
        <v>39</v>
      </c>
      <c r="F2729" s="50">
        <v>9810018000</v>
      </c>
      <c r="G2729" s="50"/>
      <c r="H2729" s="50"/>
      <c r="I2729" s="50"/>
      <c r="J2729" s="50"/>
      <c r="K2729" s="50"/>
      <c r="L2729" s="50"/>
    </row>
    <row r="2730" spans="4:12" x14ac:dyDescent="0.25">
      <c r="D2730" s="50">
        <v>10297180</v>
      </c>
      <c r="E2730" s="50" t="s">
        <v>39</v>
      </c>
      <c r="F2730" s="50">
        <v>9810018000</v>
      </c>
      <c r="G2730" s="50"/>
      <c r="H2730" s="50"/>
      <c r="I2730" s="50"/>
      <c r="J2730" s="50"/>
      <c r="K2730" s="50"/>
      <c r="L2730" s="50"/>
    </row>
    <row r="2731" spans="4:12" x14ac:dyDescent="0.25">
      <c r="D2731" s="50">
        <v>10297185</v>
      </c>
      <c r="E2731" s="50" t="s">
        <v>39</v>
      </c>
      <c r="F2731" s="50">
        <v>9810020000</v>
      </c>
      <c r="G2731" s="50"/>
      <c r="H2731" s="50"/>
      <c r="I2731" s="50"/>
      <c r="J2731" s="50"/>
      <c r="K2731" s="50"/>
      <c r="L2731" s="50"/>
    </row>
    <row r="2732" spans="4:12" x14ac:dyDescent="0.25">
      <c r="D2732" s="50">
        <v>10297190</v>
      </c>
      <c r="E2732" s="50" t="s">
        <v>39</v>
      </c>
      <c r="F2732" s="50">
        <v>9810020000</v>
      </c>
      <c r="G2732" s="50"/>
      <c r="H2732" s="50"/>
      <c r="I2732" s="50"/>
      <c r="J2732" s="50"/>
      <c r="K2732" s="50"/>
      <c r="L2732" s="50"/>
    </row>
    <row r="2733" spans="4:12" x14ac:dyDescent="0.25">
      <c r="D2733" s="50">
        <v>10297195</v>
      </c>
      <c r="E2733" s="50" t="s">
        <v>39</v>
      </c>
      <c r="F2733" s="50">
        <v>9810020000</v>
      </c>
      <c r="G2733" s="50"/>
      <c r="H2733" s="50"/>
      <c r="I2733" s="50"/>
      <c r="J2733" s="50"/>
      <c r="K2733" s="50"/>
      <c r="L2733" s="50"/>
    </row>
    <row r="2734" spans="4:12" x14ac:dyDescent="0.25">
      <c r="D2734" s="50">
        <v>10297200</v>
      </c>
      <c r="E2734" s="50" t="s">
        <v>39</v>
      </c>
      <c r="F2734" s="50">
        <v>9810020000</v>
      </c>
      <c r="G2734" s="50"/>
      <c r="H2734" s="50"/>
      <c r="I2734" s="50"/>
      <c r="J2734" s="50"/>
      <c r="K2734" s="50"/>
      <c r="L2734" s="50"/>
    </row>
    <row r="2735" spans="4:12" x14ac:dyDescent="0.25">
      <c r="D2735" s="50">
        <v>10297205</v>
      </c>
      <c r="E2735" s="50" t="s">
        <v>39</v>
      </c>
      <c r="F2735" s="50">
        <v>9810022000</v>
      </c>
      <c r="G2735" s="50"/>
      <c r="H2735" s="50"/>
      <c r="I2735" s="50"/>
      <c r="J2735" s="50"/>
      <c r="K2735" s="50"/>
      <c r="L2735" s="50"/>
    </row>
    <row r="2736" spans="4:12" x14ac:dyDescent="0.25">
      <c r="D2736" s="50">
        <v>10297210</v>
      </c>
      <c r="E2736" s="50" t="s">
        <v>39</v>
      </c>
      <c r="F2736" s="50">
        <v>9810022000</v>
      </c>
      <c r="G2736" s="50"/>
      <c r="H2736" s="50"/>
      <c r="I2736" s="50"/>
      <c r="J2736" s="50"/>
      <c r="K2736" s="50"/>
      <c r="L2736" s="50"/>
    </row>
    <row r="2737" spans="4:12" x14ac:dyDescent="0.25">
      <c r="D2737" s="50">
        <v>10297220</v>
      </c>
      <c r="E2737" s="50" t="s">
        <v>39</v>
      </c>
      <c r="F2737" s="50">
        <v>9810022000</v>
      </c>
      <c r="G2737" s="50"/>
      <c r="H2737" s="50"/>
      <c r="I2737" s="50"/>
      <c r="J2737" s="50"/>
      <c r="K2737" s="50"/>
      <c r="L2737" s="50"/>
    </row>
    <row r="2738" spans="4:12" x14ac:dyDescent="0.25">
      <c r="D2738" s="50">
        <v>10297240</v>
      </c>
      <c r="E2738" s="50" t="s">
        <v>39</v>
      </c>
      <c r="F2738" s="50">
        <v>9810026000</v>
      </c>
      <c r="G2738" s="50"/>
      <c r="H2738" s="50"/>
      <c r="I2738" s="50"/>
      <c r="J2738" s="50"/>
      <c r="K2738" s="50"/>
      <c r="L2738" s="50"/>
    </row>
    <row r="2739" spans="4:12" x14ac:dyDescent="0.25">
      <c r="D2739" s="50">
        <v>10297250</v>
      </c>
      <c r="E2739" s="50" t="s">
        <v>39</v>
      </c>
      <c r="F2739" s="50">
        <v>9810026000</v>
      </c>
      <c r="G2739" s="50"/>
      <c r="H2739" s="50"/>
      <c r="I2739" s="50"/>
      <c r="J2739" s="50"/>
      <c r="K2739" s="50"/>
      <c r="L2739" s="50"/>
    </row>
    <row r="2740" spans="4:12" x14ac:dyDescent="0.25">
      <c r="D2740" s="50">
        <v>10297260</v>
      </c>
      <c r="E2740" s="50" t="s">
        <v>39</v>
      </c>
      <c r="F2740" s="50">
        <v>9810026000</v>
      </c>
      <c r="G2740" s="50"/>
      <c r="H2740" s="50"/>
      <c r="I2740" s="50"/>
      <c r="J2740" s="50"/>
      <c r="K2740" s="50"/>
      <c r="L2740" s="50"/>
    </row>
    <row r="2741" spans="4:12" x14ac:dyDescent="0.25">
      <c r="D2741" s="50">
        <v>10305100</v>
      </c>
      <c r="E2741" s="50" t="s">
        <v>39</v>
      </c>
      <c r="F2741" s="50">
        <v>9829810000</v>
      </c>
      <c r="G2741" s="50"/>
      <c r="H2741" s="50"/>
      <c r="I2741" s="50"/>
      <c r="J2741" s="50"/>
      <c r="K2741" s="50"/>
      <c r="L2741" s="50"/>
    </row>
    <row r="2742" spans="4:12" x14ac:dyDescent="0.25">
      <c r="D2742" s="50">
        <v>10305105</v>
      </c>
      <c r="E2742" s="50" t="s">
        <v>39</v>
      </c>
      <c r="F2742" s="50">
        <v>9829814000</v>
      </c>
      <c r="G2742" s="50"/>
      <c r="H2742" s="50"/>
      <c r="I2742" s="50"/>
      <c r="J2742" s="50"/>
      <c r="K2742" s="50"/>
      <c r="L2742" s="50"/>
    </row>
    <row r="2743" spans="4:12" x14ac:dyDescent="0.25">
      <c r="D2743" s="50">
        <v>10305110</v>
      </c>
      <c r="E2743" s="50" t="s">
        <v>39</v>
      </c>
      <c r="F2743" s="50">
        <v>9829814000</v>
      </c>
      <c r="G2743" s="50"/>
      <c r="H2743" s="50"/>
      <c r="I2743" s="50"/>
      <c r="J2743" s="50"/>
      <c r="K2743" s="50"/>
      <c r="L2743" s="50"/>
    </row>
    <row r="2744" spans="4:12" x14ac:dyDescent="0.25">
      <c r="D2744" s="50">
        <v>10305115</v>
      </c>
      <c r="E2744" s="50" t="s">
        <v>39</v>
      </c>
      <c r="F2744" s="50">
        <v>9829814000</v>
      </c>
      <c r="G2744" s="50"/>
      <c r="H2744" s="50"/>
      <c r="I2744" s="50"/>
      <c r="J2744" s="50"/>
      <c r="K2744" s="50"/>
      <c r="L2744" s="50"/>
    </row>
    <row r="2745" spans="4:12" x14ac:dyDescent="0.25">
      <c r="D2745" s="50">
        <v>10305120</v>
      </c>
      <c r="E2745" s="50" t="s">
        <v>39</v>
      </c>
      <c r="F2745" s="50">
        <v>9829814000</v>
      </c>
      <c r="G2745" s="50"/>
      <c r="H2745" s="50"/>
      <c r="I2745" s="50"/>
      <c r="J2745" s="50"/>
      <c r="K2745" s="50"/>
      <c r="L2745" s="50"/>
    </row>
    <row r="2746" spans="4:12" x14ac:dyDescent="0.25">
      <c r="D2746" s="50">
        <v>10305125</v>
      </c>
      <c r="E2746" s="50" t="s">
        <v>39</v>
      </c>
      <c r="F2746" s="50">
        <v>9829814000</v>
      </c>
      <c r="G2746" s="50"/>
      <c r="H2746" s="50"/>
      <c r="I2746" s="50"/>
      <c r="J2746" s="50"/>
      <c r="K2746" s="50"/>
      <c r="L2746" s="50"/>
    </row>
    <row r="2747" spans="4:12" x14ac:dyDescent="0.25">
      <c r="D2747" s="50">
        <v>10305130</v>
      </c>
      <c r="E2747" s="50" t="s">
        <v>39</v>
      </c>
      <c r="F2747" s="50">
        <v>9829814000</v>
      </c>
      <c r="G2747" s="50"/>
      <c r="H2747" s="50"/>
      <c r="I2747" s="50"/>
      <c r="J2747" s="50"/>
      <c r="K2747" s="50"/>
      <c r="L2747" s="50"/>
    </row>
    <row r="2748" spans="4:12" x14ac:dyDescent="0.25">
      <c r="D2748" s="50">
        <v>10305135</v>
      </c>
      <c r="E2748" s="50" t="s">
        <v>39</v>
      </c>
      <c r="F2748" s="50">
        <v>9829814000</v>
      </c>
      <c r="G2748" s="50"/>
      <c r="H2748" s="50"/>
      <c r="I2748" s="50"/>
      <c r="J2748" s="50"/>
      <c r="K2748" s="50"/>
      <c r="L2748" s="50"/>
    </row>
    <row r="2749" spans="4:12" x14ac:dyDescent="0.25">
      <c r="D2749" s="50">
        <v>10305140</v>
      </c>
      <c r="E2749" s="50" t="s">
        <v>39</v>
      </c>
      <c r="F2749" s="50">
        <v>9829814000</v>
      </c>
      <c r="G2749" s="50"/>
      <c r="H2749" s="50"/>
      <c r="I2749" s="50"/>
      <c r="J2749" s="50"/>
      <c r="K2749" s="50"/>
      <c r="L2749" s="50"/>
    </row>
    <row r="2750" spans="4:12" x14ac:dyDescent="0.25">
      <c r="D2750" s="50">
        <v>10305145</v>
      </c>
      <c r="E2750" s="50" t="s">
        <v>39</v>
      </c>
      <c r="F2750" s="50">
        <v>9829823000</v>
      </c>
      <c r="G2750" s="50"/>
      <c r="H2750" s="50"/>
      <c r="I2750" s="50"/>
      <c r="J2750" s="50"/>
      <c r="K2750" s="50"/>
      <c r="L2750" s="50"/>
    </row>
    <row r="2751" spans="4:12" x14ac:dyDescent="0.25">
      <c r="D2751" s="50">
        <v>10305150</v>
      </c>
      <c r="E2751" s="50" t="s">
        <v>39</v>
      </c>
      <c r="F2751" s="50">
        <v>9829823000</v>
      </c>
      <c r="G2751" s="50"/>
      <c r="H2751" s="50"/>
      <c r="I2751" s="50"/>
      <c r="J2751" s="50"/>
      <c r="K2751" s="50"/>
      <c r="L2751" s="50"/>
    </row>
    <row r="2752" spans="4:12" x14ac:dyDescent="0.25">
      <c r="D2752" s="50">
        <v>10305155</v>
      </c>
      <c r="E2752" s="50" t="s">
        <v>39</v>
      </c>
      <c r="F2752" s="50">
        <v>9829823000</v>
      </c>
      <c r="G2752" s="50"/>
      <c r="H2752" s="50"/>
      <c r="I2752" s="50"/>
      <c r="J2752" s="50"/>
      <c r="K2752" s="50"/>
      <c r="L2752" s="50"/>
    </row>
    <row r="2753" spans="4:12" x14ac:dyDescent="0.25">
      <c r="D2753" s="50">
        <v>10305160</v>
      </c>
      <c r="E2753" s="50" t="s">
        <v>39</v>
      </c>
      <c r="F2753" s="50">
        <v>9829823000</v>
      </c>
      <c r="G2753" s="50"/>
      <c r="H2753" s="50"/>
      <c r="I2753" s="50"/>
      <c r="J2753" s="50"/>
      <c r="K2753" s="50"/>
      <c r="L2753" s="50"/>
    </row>
    <row r="2754" spans="4:12" x14ac:dyDescent="0.25">
      <c r="D2754" s="50">
        <v>10305165</v>
      </c>
      <c r="E2754" s="50" t="s">
        <v>39</v>
      </c>
      <c r="F2754" s="50">
        <v>9829823000</v>
      </c>
      <c r="G2754" s="50"/>
      <c r="H2754" s="50"/>
      <c r="I2754" s="50"/>
      <c r="J2754" s="50"/>
      <c r="K2754" s="50"/>
      <c r="L2754" s="50"/>
    </row>
    <row r="2755" spans="4:12" x14ac:dyDescent="0.25">
      <c r="D2755" s="50">
        <v>10305170</v>
      </c>
      <c r="E2755" s="50" t="s">
        <v>39</v>
      </c>
      <c r="F2755" s="50">
        <v>9829823000</v>
      </c>
      <c r="G2755" s="50"/>
      <c r="H2755" s="50"/>
      <c r="I2755" s="50"/>
      <c r="J2755" s="50"/>
      <c r="K2755" s="50"/>
      <c r="L2755" s="50"/>
    </row>
    <row r="2756" spans="4:12" x14ac:dyDescent="0.25">
      <c r="D2756" s="50">
        <v>10305175</v>
      </c>
      <c r="E2756" s="50" t="s">
        <v>39</v>
      </c>
      <c r="F2756" s="50">
        <v>9829823000</v>
      </c>
      <c r="G2756" s="50"/>
      <c r="H2756" s="50"/>
      <c r="I2756" s="50"/>
      <c r="J2756" s="50"/>
      <c r="K2756" s="50"/>
      <c r="L2756" s="50"/>
    </row>
    <row r="2757" spans="4:12" x14ac:dyDescent="0.25">
      <c r="D2757" s="50">
        <v>10305180</v>
      </c>
      <c r="E2757" s="50" t="s">
        <v>39</v>
      </c>
      <c r="F2757" s="50">
        <v>9829823000</v>
      </c>
      <c r="G2757" s="50"/>
      <c r="H2757" s="50"/>
      <c r="I2757" s="50"/>
      <c r="J2757" s="50"/>
      <c r="K2757" s="50"/>
      <c r="L2757" s="50"/>
    </row>
    <row r="2758" spans="4:12" x14ac:dyDescent="0.25">
      <c r="D2758" s="50">
        <v>10305185</v>
      </c>
      <c r="E2758" s="50" t="s">
        <v>39</v>
      </c>
      <c r="F2758" s="50">
        <v>9829823000</v>
      </c>
      <c r="G2758" s="50"/>
      <c r="H2758" s="50"/>
      <c r="I2758" s="50"/>
      <c r="J2758" s="50"/>
      <c r="K2758" s="50"/>
      <c r="L2758" s="50"/>
    </row>
    <row r="2759" spans="4:12" x14ac:dyDescent="0.25">
      <c r="D2759" s="50">
        <v>10305190</v>
      </c>
      <c r="E2759" s="50" t="s">
        <v>39</v>
      </c>
      <c r="F2759" s="50">
        <v>9829823000</v>
      </c>
      <c r="G2759" s="50"/>
      <c r="H2759" s="50"/>
      <c r="I2759" s="50"/>
      <c r="J2759" s="50"/>
      <c r="K2759" s="50"/>
      <c r="L2759" s="50"/>
    </row>
    <row r="2760" spans="4:12" x14ac:dyDescent="0.25">
      <c r="D2760" s="50">
        <v>10305195</v>
      </c>
      <c r="E2760" s="50" t="s">
        <v>39</v>
      </c>
      <c r="F2760" s="50">
        <v>9829823000</v>
      </c>
      <c r="G2760" s="50"/>
      <c r="H2760" s="50"/>
      <c r="I2760" s="50"/>
      <c r="J2760" s="50"/>
      <c r="K2760" s="50"/>
      <c r="L2760" s="50"/>
    </row>
    <row r="2761" spans="4:12" x14ac:dyDescent="0.25">
      <c r="D2761" s="50">
        <v>10305200</v>
      </c>
      <c r="E2761" s="50" t="s">
        <v>39</v>
      </c>
      <c r="F2761" s="50">
        <v>9829823000</v>
      </c>
      <c r="G2761" s="50"/>
      <c r="H2761" s="50"/>
      <c r="I2761" s="50"/>
      <c r="J2761" s="50"/>
      <c r="K2761" s="50"/>
      <c r="L2761" s="50"/>
    </row>
    <row r="2762" spans="4:12" x14ac:dyDescent="0.25">
      <c r="D2762" s="50">
        <v>10305210</v>
      </c>
      <c r="E2762" s="50" t="s">
        <v>39</v>
      </c>
      <c r="F2762" s="50">
        <v>9829823000</v>
      </c>
      <c r="G2762" s="50"/>
      <c r="H2762" s="50"/>
      <c r="I2762" s="50"/>
      <c r="J2762" s="50"/>
      <c r="K2762" s="50"/>
      <c r="L2762" s="50"/>
    </row>
    <row r="2763" spans="4:12" x14ac:dyDescent="0.25">
      <c r="D2763" s="50">
        <v>10305220</v>
      </c>
      <c r="E2763" s="50" t="s">
        <v>39</v>
      </c>
      <c r="F2763" s="50">
        <v>9829823000</v>
      </c>
      <c r="G2763" s="50"/>
      <c r="H2763" s="50"/>
      <c r="I2763" s="50"/>
      <c r="J2763" s="50"/>
      <c r="K2763" s="50"/>
      <c r="L2763" s="50"/>
    </row>
    <row r="2764" spans="4:12" x14ac:dyDescent="0.25">
      <c r="D2764" s="50">
        <v>10305230</v>
      </c>
      <c r="E2764" s="50" t="s">
        <v>39</v>
      </c>
      <c r="F2764" s="50">
        <v>9829823000</v>
      </c>
      <c r="G2764" s="50"/>
      <c r="H2764" s="50"/>
      <c r="I2764" s="50"/>
      <c r="J2764" s="50"/>
      <c r="K2764" s="50"/>
      <c r="L2764" s="50"/>
    </row>
    <row r="2765" spans="4:12" x14ac:dyDescent="0.25">
      <c r="D2765" s="50">
        <v>10305240</v>
      </c>
      <c r="E2765" s="50" t="s">
        <v>39</v>
      </c>
      <c r="F2765" s="50">
        <v>9829830000</v>
      </c>
      <c r="G2765" s="50"/>
      <c r="H2765" s="50"/>
      <c r="I2765" s="50"/>
      <c r="J2765" s="50"/>
      <c r="K2765" s="50"/>
      <c r="L2765" s="50"/>
    </row>
    <row r="2766" spans="4:12" x14ac:dyDescent="0.25">
      <c r="D2766" s="50">
        <v>10305250</v>
      </c>
      <c r="E2766" s="50" t="s">
        <v>39</v>
      </c>
      <c r="F2766" s="50">
        <v>9829830000</v>
      </c>
      <c r="G2766" s="50"/>
      <c r="H2766" s="50"/>
      <c r="I2766" s="50"/>
      <c r="J2766" s="50"/>
      <c r="K2766" s="50"/>
      <c r="L2766" s="50"/>
    </row>
    <row r="2767" spans="4:12" x14ac:dyDescent="0.25">
      <c r="D2767" s="50">
        <v>10305260</v>
      </c>
      <c r="E2767" s="50" t="s">
        <v>39</v>
      </c>
      <c r="F2767" s="50">
        <v>9829830000</v>
      </c>
      <c r="G2767" s="50"/>
      <c r="H2767" s="50"/>
      <c r="I2767" s="50"/>
      <c r="J2767" s="50"/>
      <c r="K2767" s="50"/>
      <c r="L2767" s="50"/>
    </row>
    <row r="2768" spans="4:12" x14ac:dyDescent="0.25">
      <c r="D2768" s="50">
        <v>10305280</v>
      </c>
      <c r="E2768" s="50" t="s">
        <v>39</v>
      </c>
      <c r="F2768" s="50">
        <v>9829830000</v>
      </c>
      <c r="G2768" s="50"/>
      <c r="H2768" s="50"/>
      <c r="I2768" s="50"/>
      <c r="J2768" s="50"/>
      <c r="K2768" s="50"/>
      <c r="L2768" s="50"/>
    </row>
    <row r="2769" spans="4:12" x14ac:dyDescent="0.25">
      <c r="D2769" s="50">
        <v>10305300</v>
      </c>
      <c r="E2769" s="50" t="s">
        <v>39</v>
      </c>
      <c r="F2769" s="50">
        <v>9829830000</v>
      </c>
      <c r="G2769" s="50"/>
      <c r="H2769" s="50"/>
      <c r="I2769" s="50"/>
      <c r="J2769" s="50"/>
      <c r="K2769" s="50"/>
      <c r="L2769" s="50"/>
    </row>
    <row r="2770" spans="4:12" x14ac:dyDescent="0.25">
      <c r="D2770" s="50">
        <v>10315100</v>
      </c>
      <c r="E2770" s="50" t="s">
        <v>39</v>
      </c>
      <c r="F2770" s="50">
        <v>9829810000</v>
      </c>
      <c r="G2770" s="50"/>
      <c r="H2770" s="50"/>
      <c r="I2770" s="50"/>
      <c r="J2770" s="50"/>
      <c r="K2770" s="50"/>
      <c r="L2770" s="50"/>
    </row>
    <row r="2771" spans="4:12" x14ac:dyDescent="0.25">
      <c r="D2771" s="50">
        <v>10315105</v>
      </c>
      <c r="E2771" s="50" t="s">
        <v>39</v>
      </c>
      <c r="F2771" s="50">
        <v>9829814000</v>
      </c>
      <c r="G2771" s="50"/>
      <c r="H2771" s="50"/>
      <c r="I2771" s="50"/>
      <c r="J2771" s="50"/>
      <c r="K2771" s="50"/>
      <c r="L2771" s="50"/>
    </row>
    <row r="2772" spans="4:12" x14ac:dyDescent="0.25">
      <c r="D2772" s="50">
        <v>10315110</v>
      </c>
      <c r="E2772" s="50" t="s">
        <v>39</v>
      </c>
      <c r="F2772" s="50">
        <v>9829814000</v>
      </c>
      <c r="G2772" s="50"/>
      <c r="H2772" s="50"/>
      <c r="I2772" s="50"/>
      <c r="J2772" s="50"/>
      <c r="K2772" s="50"/>
      <c r="L2772" s="50"/>
    </row>
    <row r="2773" spans="4:12" x14ac:dyDescent="0.25">
      <c r="D2773" s="50">
        <v>10315115</v>
      </c>
      <c r="E2773" s="50" t="s">
        <v>39</v>
      </c>
      <c r="F2773" s="50">
        <v>9829814000</v>
      </c>
      <c r="G2773" s="50"/>
      <c r="H2773" s="50"/>
      <c r="I2773" s="50"/>
      <c r="J2773" s="50"/>
      <c r="K2773" s="50"/>
      <c r="L2773" s="50"/>
    </row>
    <row r="2774" spans="4:12" x14ac:dyDescent="0.25">
      <c r="D2774" s="50">
        <v>10315120</v>
      </c>
      <c r="E2774" s="50" t="s">
        <v>39</v>
      </c>
      <c r="F2774" s="50">
        <v>9829814000</v>
      </c>
      <c r="G2774" s="50"/>
      <c r="H2774" s="50"/>
      <c r="I2774" s="50"/>
      <c r="J2774" s="50"/>
      <c r="K2774" s="50"/>
      <c r="L2774" s="50"/>
    </row>
    <row r="2775" spans="4:12" x14ac:dyDescent="0.25">
      <c r="D2775" s="50">
        <v>10315130</v>
      </c>
      <c r="E2775" s="50" t="s">
        <v>39</v>
      </c>
      <c r="F2775" s="50">
        <v>9829814000</v>
      </c>
      <c r="G2775" s="50"/>
      <c r="H2775" s="50"/>
      <c r="I2775" s="50"/>
      <c r="J2775" s="50"/>
      <c r="K2775" s="50"/>
      <c r="L2775" s="50"/>
    </row>
    <row r="2776" spans="4:12" x14ac:dyDescent="0.25">
      <c r="D2776" s="50">
        <v>10315135</v>
      </c>
      <c r="E2776" s="50" t="s">
        <v>39</v>
      </c>
      <c r="F2776" s="50">
        <v>9829814000</v>
      </c>
      <c r="G2776" s="50"/>
      <c r="H2776" s="50"/>
      <c r="I2776" s="50"/>
      <c r="J2776" s="50"/>
      <c r="K2776" s="50"/>
      <c r="L2776" s="50"/>
    </row>
    <row r="2777" spans="4:12" x14ac:dyDescent="0.25">
      <c r="D2777" s="50">
        <v>10315140</v>
      </c>
      <c r="E2777" s="50" t="s">
        <v>39</v>
      </c>
      <c r="F2777" s="50">
        <v>9829814000</v>
      </c>
      <c r="G2777" s="50"/>
      <c r="H2777" s="50"/>
      <c r="I2777" s="50"/>
      <c r="J2777" s="50"/>
      <c r="K2777" s="50"/>
      <c r="L2777" s="50"/>
    </row>
    <row r="2778" spans="4:12" x14ac:dyDescent="0.25">
      <c r="D2778" s="50">
        <v>10315145</v>
      </c>
      <c r="E2778" s="50" t="s">
        <v>39</v>
      </c>
      <c r="F2778" s="50">
        <v>9829823000</v>
      </c>
      <c r="G2778" s="50"/>
      <c r="H2778" s="50"/>
      <c r="I2778" s="50"/>
      <c r="J2778" s="50"/>
      <c r="K2778" s="50"/>
      <c r="L2778" s="50"/>
    </row>
    <row r="2779" spans="4:12" x14ac:dyDescent="0.25">
      <c r="D2779" s="50">
        <v>10315150</v>
      </c>
      <c r="E2779" s="50" t="s">
        <v>39</v>
      </c>
      <c r="F2779" s="50">
        <v>9829823000</v>
      </c>
      <c r="G2779" s="50"/>
      <c r="H2779" s="50"/>
      <c r="I2779" s="50"/>
      <c r="J2779" s="50"/>
      <c r="K2779" s="50"/>
      <c r="L2779" s="50"/>
    </row>
    <row r="2780" spans="4:12" x14ac:dyDescent="0.25">
      <c r="D2780" s="50">
        <v>10315155</v>
      </c>
      <c r="E2780" s="50" t="s">
        <v>39</v>
      </c>
      <c r="F2780" s="50">
        <v>9829823000</v>
      </c>
      <c r="G2780" s="50"/>
      <c r="H2780" s="50"/>
      <c r="I2780" s="50"/>
      <c r="J2780" s="50"/>
      <c r="K2780" s="50"/>
      <c r="L2780" s="50"/>
    </row>
    <row r="2781" spans="4:12" x14ac:dyDescent="0.25">
      <c r="D2781" s="50">
        <v>10315160</v>
      </c>
      <c r="E2781" s="50" t="s">
        <v>39</v>
      </c>
      <c r="F2781" s="50">
        <v>9829823000</v>
      </c>
      <c r="G2781" s="50"/>
      <c r="H2781" s="50"/>
      <c r="I2781" s="50"/>
      <c r="J2781" s="50"/>
      <c r="K2781" s="50"/>
      <c r="L2781" s="50"/>
    </row>
    <row r="2782" spans="4:12" x14ac:dyDescent="0.25">
      <c r="D2782" s="50">
        <v>10315165</v>
      </c>
      <c r="E2782" s="50" t="s">
        <v>39</v>
      </c>
      <c r="F2782" s="50">
        <v>9829823000</v>
      </c>
      <c r="G2782" s="50"/>
      <c r="H2782" s="50"/>
      <c r="I2782" s="50"/>
      <c r="J2782" s="50"/>
      <c r="K2782" s="50"/>
      <c r="L2782" s="50"/>
    </row>
    <row r="2783" spans="4:12" x14ac:dyDescent="0.25">
      <c r="D2783" s="50">
        <v>10315170</v>
      </c>
      <c r="E2783" s="50" t="s">
        <v>39</v>
      </c>
      <c r="F2783" s="50">
        <v>9829823000</v>
      </c>
      <c r="G2783" s="50"/>
      <c r="H2783" s="50"/>
      <c r="I2783" s="50"/>
      <c r="J2783" s="50"/>
      <c r="K2783" s="50"/>
      <c r="L2783" s="50"/>
    </row>
    <row r="2784" spans="4:12" x14ac:dyDescent="0.25">
      <c r="D2784" s="50">
        <v>10315175</v>
      </c>
      <c r="E2784" s="50" t="s">
        <v>39</v>
      </c>
      <c r="F2784" s="50">
        <v>9829823000</v>
      </c>
      <c r="G2784" s="50"/>
      <c r="H2784" s="50"/>
      <c r="I2784" s="50"/>
      <c r="J2784" s="50"/>
      <c r="K2784" s="50"/>
      <c r="L2784" s="50"/>
    </row>
    <row r="2785" spans="4:12" x14ac:dyDescent="0.25">
      <c r="D2785" s="50">
        <v>10315180</v>
      </c>
      <c r="E2785" s="50" t="s">
        <v>39</v>
      </c>
      <c r="F2785" s="50">
        <v>9829823000</v>
      </c>
      <c r="G2785" s="50"/>
      <c r="H2785" s="50"/>
      <c r="I2785" s="50"/>
      <c r="J2785" s="50"/>
      <c r="K2785" s="50"/>
      <c r="L2785" s="50"/>
    </row>
    <row r="2786" spans="4:12" x14ac:dyDescent="0.25">
      <c r="D2786" s="50">
        <v>10315185</v>
      </c>
      <c r="E2786" s="50" t="s">
        <v>39</v>
      </c>
      <c r="F2786" s="50">
        <v>9829823000</v>
      </c>
      <c r="G2786" s="50"/>
      <c r="H2786" s="50"/>
      <c r="I2786" s="50"/>
      <c r="J2786" s="50"/>
      <c r="K2786" s="50"/>
      <c r="L2786" s="50"/>
    </row>
    <row r="2787" spans="4:12" x14ac:dyDescent="0.25">
      <c r="D2787" s="50">
        <v>10315190</v>
      </c>
      <c r="E2787" s="50" t="s">
        <v>39</v>
      </c>
      <c r="F2787" s="50">
        <v>9829823000</v>
      </c>
      <c r="G2787" s="50"/>
      <c r="H2787" s="50"/>
      <c r="I2787" s="50"/>
      <c r="J2787" s="50"/>
      <c r="K2787" s="50"/>
      <c r="L2787" s="50"/>
    </row>
    <row r="2788" spans="4:12" x14ac:dyDescent="0.25">
      <c r="D2788" s="50">
        <v>10315195</v>
      </c>
      <c r="E2788" s="50" t="s">
        <v>39</v>
      </c>
      <c r="F2788" s="50">
        <v>9829823000</v>
      </c>
      <c r="G2788" s="50"/>
      <c r="H2788" s="50"/>
      <c r="I2788" s="50"/>
      <c r="J2788" s="50"/>
      <c r="K2788" s="50"/>
      <c r="L2788" s="50"/>
    </row>
    <row r="2789" spans="4:12" x14ac:dyDescent="0.25">
      <c r="D2789" s="50">
        <v>10315200</v>
      </c>
      <c r="E2789" s="50" t="s">
        <v>39</v>
      </c>
      <c r="F2789" s="50">
        <v>9829823000</v>
      </c>
      <c r="G2789" s="50"/>
      <c r="H2789" s="50"/>
      <c r="I2789" s="50"/>
      <c r="J2789" s="50"/>
      <c r="K2789" s="50"/>
      <c r="L2789" s="50"/>
    </row>
    <row r="2790" spans="4:12" x14ac:dyDescent="0.25">
      <c r="D2790" s="50">
        <v>10315210</v>
      </c>
      <c r="E2790" s="50" t="s">
        <v>39</v>
      </c>
      <c r="F2790" s="50">
        <v>9829823000</v>
      </c>
      <c r="G2790" s="50"/>
      <c r="H2790" s="50"/>
      <c r="I2790" s="50"/>
      <c r="J2790" s="50"/>
      <c r="K2790" s="50"/>
      <c r="L2790" s="50"/>
    </row>
    <row r="2791" spans="4:12" x14ac:dyDescent="0.25">
      <c r="D2791" s="50">
        <v>10315220</v>
      </c>
      <c r="E2791" s="50" t="s">
        <v>39</v>
      </c>
      <c r="F2791" s="50">
        <v>9829823000</v>
      </c>
      <c r="G2791" s="50"/>
      <c r="H2791" s="50"/>
      <c r="I2791" s="50"/>
      <c r="J2791" s="50"/>
      <c r="K2791" s="50"/>
      <c r="L2791" s="50"/>
    </row>
    <row r="2792" spans="4:12" x14ac:dyDescent="0.25">
      <c r="D2792" s="50">
        <v>10315230</v>
      </c>
      <c r="E2792" s="50" t="s">
        <v>39</v>
      </c>
      <c r="F2792" s="50">
        <v>9829823000</v>
      </c>
      <c r="G2792" s="50"/>
      <c r="H2792" s="50"/>
      <c r="I2792" s="50"/>
      <c r="J2792" s="50"/>
      <c r="K2792" s="50"/>
      <c r="L2792" s="50"/>
    </row>
    <row r="2793" spans="4:12" x14ac:dyDescent="0.25">
      <c r="D2793" s="50">
        <v>10315240</v>
      </c>
      <c r="E2793" s="50" t="s">
        <v>39</v>
      </c>
      <c r="F2793" s="50">
        <v>9829830000</v>
      </c>
      <c r="G2793" s="50"/>
      <c r="H2793" s="50"/>
      <c r="I2793" s="50"/>
      <c r="J2793" s="50"/>
      <c r="K2793" s="50"/>
      <c r="L2793" s="50"/>
    </row>
    <row r="2794" spans="4:12" x14ac:dyDescent="0.25">
      <c r="D2794" s="50">
        <v>10315250</v>
      </c>
      <c r="E2794" s="50" t="s">
        <v>39</v>
      </c>
      <c r="F2794" s="50">
        <v>9829830000</v>
      </c>
      <c r="G2794" s="50"/>
      <c r="H2794" s="50"/>
      <c r="I2794" s="50"/>
      <c r="J2794" s="50"/>
      <c r="K2794" s="50"/>
      <c r="L2794" s="50"/>
    </row>
    <row r="2795" spans="4:12" x14ac:dyDescent="0.25">
      <c r="D2795" s="50">
        <v>10315260</v>
      </c>
      <c r="E2795" s="50" t="s">
        <v>39</v>
      </c>
      <c r="F2795" s="50">
        <v>9829830000</v>
      </c>
      <c r="G2795" s="50"/>
      <c r="H2795" s="50"/>
      <c r="I2795" s="50"/>
      <c r="J2795" s="50"/>
      <c r="K2795" s="50"/>
      <c r="L2795" s="50"/>
    </row>
    <row r="2796" spans="4:12" x14ac:dyDescent="0.25">
      <c r="D2796" s="50">
        <v>10315280</v>
      </c>
      <c r="E2796" s="50" t="s">
        <v>39</v>
      </c>
      <c r="F2796" s="50">
        <v>9829830000</v>
      </c>
      <c r="G2796" s="50"/>
      <c r="H2796" s="50"/>
      <c r="I2796" s="50"/>
      <c r="J2796" s="50"/>
      <c r="K2796" s="50"/>
      <c r="L2796" s="50"/>
    </row>
    <row r="2797" spans="4:12" x14ac:dyDescent="0.25">
      <c r="D2797" s="50">
        <v>10315300</v>
      </c>
      <c r="E2797" s="50" t="s">
        <v>39</v>
      </c>
      <c r="F2797" s="50">
        <v>9829830000</v>
      </c>
      <c r="G2797" s="50"/>
      <c r="H2797" s="50"/>
      <c r="I2797" s="50"/>
      <c r="J2797" s="50"/>
      <c r="K2797" s="50"/>
      <c r="L2797" s="50"/>
    </row>
    <row r="2798" spans="4:12" x14ac:dyDescent="0.25">
      <c r="D2798" s="50">
        <v>10320030</v>
      </c>
      <c r="E2798" s="50" t="s">
        <v>39</v>
      </c>
      <c r="F2798" s="50">
        <v>9899999903</v>
      </c>
      <c r="G2798" s="50"/>
      <c r="H2798" s="50"/>
      <c r="I2798" s="50"/>
      <c r="J2798" s="50"/>
      <c r="K2798" s="50"/>
      <c r="L2798" s="50"/>
    </row>
    <row r="2799" spans="4:12" x14ac:dyDescent="0.25">
      <c r="D2799" s="50">
        <v>10320040</v>
      </c>
      <c r="E2799" s="50" t="s">
        <v>39</v>
      </c>
      <c r="F2799" s="50">
        <v>9899999903</v>
      </c>
      <c r="G2799" s="50"/>
      <c r="H2799" s="50"/>
      <c r="I2799" s="50"/>
      <c r="J2799" s="50"/>
      <c r="K2799" s="50"/>
      <c r="L2799" s="50"/>
    </row>
    <row r="2800" spans="4:12" x14ac:dyDescent="0.25">
      <c r="D2800" s="50">
        <v>10320050</v>
      </c>
      <c r="E2800" s="50" t="s">
        <v>39</v>
      </c>
      <c r="F2800" s="50">
        <v>9899999903</v>
      </c>
      <c r="G2800" s="50"/>
      <c r="H2800" s="50"/>
      <c r="I2800" s="50"/>
      <c r="J2800" s="50"/>
      <c r="K2800" s="50"/>
      <c r="L2800" s="50"/>
    </row>
    <row r="2801" spans="4:12" x14ac:dyDescent="0.25">
      <c r="D2801" s="50">
        <v>10320060</v>
      </c>
      <c r="E2801" s="50" t="s">
        <v>39</v>
      </c>
      <c r="F2801" s="50">
        <v>9899999903</v>
      </c>
      <c r="G2801" s="50"/>
      <c r="H2801" s="50"/>
      <c r="I2801" s="50"/>
      <c r="J2801" s="50"/>
      <c r="K2801" s="50"/>
      <c r="L2801" s="50"/>
    </row>
    <row r="2802" spans="4:12" x14ac:dyDescent="0.25">
      <c r="D2802" s="50">
        <v>10320080</v>
      </c>
      <c r="E2802" s="50" t="s">
        <v>39</v>
      </c>
      <c r="F2802" s="50">
        <v>9810610000</v>
      </c>
      <c r="G2802" s="50"/>
      <c r="H2802" s="50"/>
      <c r="I2802" s="50"/>
      <c r="J2802" s="50"/>
      <c r="K2802" s="50"/>
      <c r="L2802" s="50"/>
    </row>
    <row r="2803" spans="4:12" x14ac:dyDescent="0.25">
      <c r="D2803" s="50">
        <v>10320100</v>
      </c>
      <c r="E2803" s="50" t="s">
        <v>39</v>
      </c>
      <c r="F2803" s="50">
        <v>9810612000</v>
      </c>
      <c r="G2803" s="50"/>
      <c r="H2803" s="50"/>
      <c r="I2803" s="50"/>
      <c r="J2803" s="50"/>
      <c r="K2803" s="50"/>
      <c r="L2803" s="50"/>
    </row>
    <row r="2804" spans="4:12" x14ac:dyDescent="0.25">
      <c r="D2804" s="50">
        <v>10320120</v>
      </c>
      <c r="E2804" s="50" t="s">
        <v>39</v>
      </c>
      <c r="F2804" s="50">
        <v>9810614000</v>
      </c>
      <c r="G2804" s="50"/>
      <c r="H2804" s="50"/>
      <c r="I2804" s="50"/>
      <c r="J2804" s="50"/>
      <c r="K2804" s="50"/>
      <c r="L2804" s="50"/>
    </row>
    <row r="2805" spans="4:12" x14ac:dyDescent="0.25">
      <c r="D2805" s="50">
        <v>10330030</v>
      </c>
      <c r="E2805" s="50" t="s">
        <v>39</v>
      </c>
      <c r="F2805" s="50">
        <v>9899999903</v>
      </c>
      <c r="G2805" s="50"/>
      <c r="H2805" s="50"/>
      <c r="I2805" s="50"/>
      <c r="J2805" s="50"/>
      <c r="K2805" s="50"/>
      <c r="L2805" s="50"/>
    </row>
    <row r="2806" spans="4:12" x14ac:dyDescent="0.25">
      <c r="D2806" s="50">
        <v>10330040</v>
      </c>
      <c r="E2806" s="50" t="s">
        <v>39</v>
      </c>
      <c r="F2806" s="50">
        <v>9810608000</v>
      </c>
      <c r="G2806" s="50"/>
      <c r="H2806" s="50"/>
      <c r="I2806" s="50"/>
      <c r="J2806" s="50"/>
      <c r="K2806" s="50"/>
      <c r="L2806" s="50"/>
    </row>
    <row r="2807" spans="4:12" x14ac:dyDescent="0.25">
      <c r="D2807" s="50">
        <v>10330050</v>
      </c>
      <c r="E2807" s="50" t="s">
        <v>39</v>
      </c>
      <c r="F2807" s="50">
        <v>9810610000</v>
      </c>
      <c r="G2807" s="50"/>
      <c r="H2807" s="50"/>
      <c r="I2807" s="50"/>
      <c r="J2807" s="50"/>
      <c r="K2807" s="50"/>
      <c r="L2807" s="50"/>
    </row>
    <row r="2808" spans="4:12" x14ac:dyDescent="0.25">
      <c r="D2808" s="50">
        <v>10330060</v>
      </c>
      <c r="E2808" s="50" t="s">
        <v>39</v>
      </c>
      <c r="F2808" s="50">
        <v>9810612000</v>
      </c>
      <c r="G2808" s="50"/>
      <c r="H2808" s="50"/>
      <c r="I2808" s="50"/>
      <c r="J2808" s="50"/>
      <c r="K2808" s="50"/>
      <c r="L2808" s="50"/>
    </row>
    <row r="2809" spans="4:12" x14ac:dyDescent="0.25">
      <c r="D2809" s="50">
        <v>10330080</v>
      </c>
      <c r="E2809" s="50" t="s">
        <v>39</v>
      </c>
      <c r="F2809" s="50">
        <v>9810616000</v>
      </c>
      <c r="G2809" s="50"/>
      <c r="H2809" s="50"/>
      <c r="I2809" s="50"/>
      <c r="J2809" s="50"/>
      <c r="K2809" s="50"/>
      <c r="L2809" s="50"/>
    </row>
    <row r="2810" spans="4:12" x14ac:dyDescent="0.25">
      <c r="D2810" s="50">
        <v>10330100</v>
      </c>
      <c r="E2810" s="50" t="s">
        <v>39</v>
      </c>
      <c r="F2810" s="50">
        <v>9810620000</v>
      </c>
      <c r="G2810" s="50"/>
      <c r="H2810" s="50"/>
      <c r="I2810" s="50"/>
      <c r="J2810" s="50"/>
      <c r="K2810" s="50"/>
      <c r="L2810" s="50"/>
    </row>
    <row r="2811" spans="4:12" x14ac:dyDescent="0.25">
      <c r="D2811" s="50">
        <v>10340030</v>
      </c>
      <c r="E2811" s="50" t="s">
        <v>39</v>
      </c>
      <c r="F2811" s="50">
        <v>9899999903</v>
      </c>
      <c r="G2811" s="50"/>
      <c r="H2811" s="50"/>
      <c r="I2811" s="50"/>
      <c r="J2811" s="50"/>
      <c r="K2811" s="50"/>
      <c r="L2811" s="50"/>
    </row>
    <row r="2812" spans="4:12" x14ac:dyDescent="0.25">
      <c r="D2812" s="50">
        <v>10340040</v>
      </c>
      <c r="E2812" s="50" t="s">
        <v>39</v>
      </c>
      <c r="F2812" s="50">
        <v>9810608000</v>
      </c>
      <c r="G2812" s="50"/>
      <c r="H2812" s="50"/>
      <c r="I2812" s="50"/>
      <c r="J2812" s="50"/>
      <c r="K2812" s="50"/>
      <c r="L2812" s="50"/>
    </row>
    <row r="2813" spans="4:12" x14ac:dyDescent="0.25">
      <c r="D2813" s="50">
        <v>10340050</v>
      </c>
      <c r="E2813" s="50" t="s">
        <v>39</v>
      </c>
      <c r="F2813" s="50">
        <v>9810610000</v>
      </c>
      <c r="G2813" s="50"/>
      <c r="H2813" s="50"/>
      <c r="I2813" s="50"/>
      <c r="J2813" s="50"/>
      <c r="K2813" s="50"/>
      <c r="L2813" s="50"/>
    </row>
    <row r="2814" spans="4:12" x14ac:dyDescent="0.25">
      <c r="D2814" s="50">
        <v>10340060</v>
      </c>
      <c r="E2814" s="50" t="s">
        <v>39</v>
      </c>
      <c r="F2814" s="50">
        <v>9810612000</v>
      </c>
      <c r="G2814" s="50"/>
      <c r="H2814" s="50"/>
      <c r="I2814" s="50"/>
      <c r="J2814" s="50"/>
      <c r="K2814" s="50"/>
      <c r="L2814" s="50"/>
    </row>
    <row r="2815" spans="4:12" x14ac:dyDescent="0.25">
      <c r="D2815" s="50">
        <v>10340080</v>
      </c>
      <c r="E2815" s="50" t="s">
        <v>39</v>
      </c>
      <c r="F2815" s="50">
        <v>9810616000</v>
      </c>
      <c r="G2815" s="50"/>
      <c r="H2815" s="50"/>
      <c r="I2815" s="50"/>
      <c r="J2815" s="50"/>
      <c r="K2815" s="50"/>
      <c r="L2815" s="50"/>
    </row>
    <row r="2816" spans="4:12" x14ac:dyDescent="0.25">
      <c r="D2816" s="50">
        <v>10340100</v>
      </c>
      <c r="E2816" s="50" t="s">
        <v>39</v>
      </c>
      <c r="F2816" s="50">
        <v>9810618000</v>
      </c>
      <c r="G2816" s="50"/>
      <c r="H2816" s="50"/>
      <c r="I2816" s="50"/>
      <c r="J2816" s="50"/>
      <c r="K2816" s="50"/>
      <c r="L2816" s="50"/>
    </row>
    <row r="2817" spans="4:12" x14ac:dyDescent="0.25">
      <c r="D2817" s="50">
        <v>10350040</v>
      </c>
      <c r="E2817" s="50" t="s">
        <v>39</v>
      </c>
      <c r="F2817" s="50">
        <v>9899999903</v>
      </c>
      <c r="G2817" s="50"/>
      <c r="H2817" s="50"/>
      <c r="I2817" s="50"/>
      <c r="J2817" s="50"/>
      <c r="K2817" s="50"/>
      <c r="L2817" s="50"/>
    </row>
    <row r="2818" spans="4:12" x14ac:dyDescent="0.25">
      <c r="D2818" s="50">
        <v>10350050</v>
      </c>
      <c r="E2818" s="50" t="s">
        <v>39</v>
      </c>
      <c r="F2818" s="50">
        <v>9899999903</v>
      </c>
      <c r="G2818" s="50"/>
      <c r="H2818" s="50"/>
      <c r="I2818" s="50"/>
      <c r="J2818" s="50"/>
      <c r="K2818" s="50"/>
      <c r="L2818" s="50"/>
    </row>
    <row r="2819" spans="4:12" x14ac:dyDescent="0.25">
      <c r="D2819" s="50">
        <v>10350060</v>
      </c>
      <c r="E2819" s="50" t="s">
        <v>39</v>
      </c>
      <c r="F2819" s="50">
        <v>9899999903</v>
      </c>
      <c r="G2819" s="50"/>
      <c r="H2819" s="50"/>
      <c r="I2819" s="50"/>
      <c r="J2819" s="50"/>
      <c r="K2819" s="50"/>
      <c r="L2819" s="50"/>
    </row>
    <row r="2820" spans="4:12" x14ac:dyDescent="0.25">
      <c r="D2820" s="50">
        <v>10350080</v>
      </c>
      <c r="E2820" s="50" t="s">
        <v>39</v>
      </c>
      <c r="F2820" s="50">
        <v>9899999903</v>
      </c>
      <c r="G2820" s="50"/>
      <c r="H2820" s="50"/>
      <c r="I2820" s="50"/>
      <c r="J2820" s="50"/>
      <c r="K2820" s="50"/>
      <c r="L2820" s="50"/>
    </row>
    <row r="2821" spans="4:12" x14ac:dyDescent="0.25">
      <c r="D2821" s="50">
        <v>10350100</v>
      </c>
      <c r="E2821" s="50" t="s">
        <v>39</v>
      </c>
      <c r="F2821" s="50">
        <v>9899999903</v>
      </c>
      <c r="G2821" s="50"/>
      <c r="H2821" s="50"/>
      <c r="I2821" s="50"/>
      <c r="J2821" s="50"/>
      <c r="K2821" s="50"/>
      <c r="L2821" s="50"/>
    </row>
    <row r="2822" spans="4:12" x14ac:dyDescent="0.25">
      <c r="D2822" s="50">
        <v>10350120</v>
      </c>
      <c r="E2822" s="50" t="s">
        <v>39</v>
      </c>
      <c r="F2822" s="50">
        <v>9899999903</v>
      </c>
      <c r="G2822" s="50"/>
      <c r="H2822" s="50"/>
      <c r="I2822" s="50"/>
      <c r="J2822" s="50"/>
      <c r="K2822" s="50"/>
      <c r="L2822" s="50"/>
    </row>
    <row r="2823" spans="4:12" x14ac:dyDescent="0.25">
      <c r="D2823" s="50">
        <v>10350160</v>
      </c>
      <c r="E2823" s="50" t="s">
        <v>39</v>
      </c>
      <c r="F2823" s="50">
        <v>9899999903</v>
      </c>
      <c r="G2823" s="50"/>
      <c r="H2823" s="50"/>
      <c r="I2823" s="50"/>
      <c r="J2823" s="50"/>
      <c r="K2823" s="50"/>
      <c r="L2823" s="50"/>
    </row>
    <row r="2824" spans="4:12" x14ac:dyDescent="0.25">
      <c r="D2824" s="50">
        <v>10350200</v>
      </c>
      <c r="E2824" s="50" t="s">
        <v>39</v>
      </c>
      <c r="F2824" s="50">
        <v>9899999903</v>
      </c>
      <c r="G2824" s="50"/>
      <c r="H2824" s="50"/>
      <c r="I2824" s="50"/>
      <c r="J2824" s="50"/>
      <c r="K2824" s="50"/>
      <c r="L2824" s="50"/>
    </row>
    <row r="2825" spans="4:12" x14ac:dyDescent="0.25">
      <c r="D2825" s="50">
        <v>10350240</v>
      </c>
      <c r="E2825" s="50" t="s">
        <v>39</v>
      </c>
      <c r="F2825" s="50">
        <v>9899999903</v>
      </c>
      <c r="G2825" s="50"/>
      <c r="H2825" s="50"/>
      <c r="I2825" s="50"/>
      <c r="J2825" s="50"/>
      <c r="K2825" s="50"/>
      <c r="L2825" s="50"/>
    </row>
    <row r="2826" spans="4:12" x14ac:dyDescent="0.25">
      <c r="D2826" s="50">
        <v>10355030</v>
      </c>
      <c r="E2826" s="50" t="s">
        <v>39</v>
      </c>
      <c r="F2826" s="50">
        <v>9810606000</v>
      </c>
      <c r="G2826" s="50"/>
      <c r="H2826" s="50"/>
      <c r="I2826" s="50"/>
      <c r="J2826" s="50"/>
      <c r="K2826" s="50"/>
      <c r="L2826" s="50"/>
    </row>
    <row r="2827" spans="4:12" x14ac:dyDescent="0.25">
      <c r="D2827" s="50">
        <v>10355040</v>
      </c>
      <c r="E2827" s="50" t="s">
        <v>39</v>
      </c>
      <c r="F2827" s="50">
        <v>9810608000</v>
      </c>
      <c r="G2827" s="50"/>
      <c r="H2827" s="50"/>
      <c r="I2827" s="50"/>
      <c r="J2827" s="50"/>
      <c r="K2827" s="50"/>
      <c r="L2827" s="50"/>
    </row>
    <row r="2828" spans="4:12" x14ac:dyDescent="0.25">
      <c r="D2828" s="50">
        <v>10355050</v>
      </c>
      <c r="E2828" s="50" t="s">
        <v>39</v>
      </c>
      <c r="F2828" s="50">
        <v>9810610000</v>
      </c>
      <c r="G2828" s="50"/>
      <c r="H2828" s="50"/>
      <c r="I2828" s="50"/>
      <c r="J2828" s="50"/>
      <c r="K2828" s="50"/>
      <c r="L2828" s="50"/>
    </row>
    <row r="2829" spans="4:12" x14ac:dyDescent="0.25">
      <c r="D2829" s="50">
        <v>10355060</v>
      </c>
      <c r="E2829" s="50" t="s">
        <v>39</v>
      </c>
      <c r="F2829" s="50">
        <v>9810612000</v>
      </c>
      <c r="G2829" s="50"/>
      <c r="H2829" s="50"/>
      <c r="I2829" s="50"/>
      <c r="J2829" s="50"/>
      <c r="K2829" s="50"/>
      <c r="L2829" s="50"/>
    </row>
    <row r="2830" spans="4:12" x14ac:dyDescent="0.25">
      <c r="D2830" s="50">
        <v>10355080</v>
      </c>
      <c r="E2830" s="50" t="s">
        <v>39</v>
      </c>
      <c r="F2830" s="50">
        <v>9810616000</v>
      </c>
      <c r="G2830" s="50"/>
      <c r="H2830" s="50"/>
      <c r="I2830" s="50"/>
      <c r="J2830" s="50"/>
      <c r="K2830" s="50"/>
      <c r="L2830" s="50"/>
    </row>
    <row r="2831" spans="4:12" x14ac:dyDescent="0.25">
      <c r="D2831" s="50">
        <v>10355100</v>
      </c>
      <c r="E2831" s="50" t="s">
        <v>39</v>
      </c>
      <c r="F2831" s="50">
        <v>9810620000</v>
      </c>
      <c r="G2831" s="50"/>
      <c r="H2831" s="50"/>
      <c r="I2831" s="50"/>
      <c r="J2831" s="50"/>
      <c r="K2831" s="50"/>
      <c r="L2831" s="50"/>
    </row>
    <row r="2832" spans="4:12" x14ac:dyDescent="0.25">
      <c r="D2832" s="50">
        <v>10365030</v>
      </c>
      <c r="E2832" s="50" t="s">
        <v>39</v>
      </c>
      <c r="F2832" s="50">
        <v>9899999903</v>
      </c>
      <c r="G2832" s="50"/>
      <c r="H2832" s="50"/>
      <c r="I2832" s="50"/>
      <c r="J2832" s="50"/>
      <c r="K2832" s="50"/>
      <c r="L2832" s="50"/>
    </row>
    <row r="2833" spans="4:12" x14ac:dyDescent="0.25">
      <c r="D2833" s="50">
        <v>10365040</v>
      </c>
      <c r="E2833" s="50" t="s">
        <v>39</v>
      </c>
      <c r="F2833" s="50">
        <v>9810606000</v>
      </c>
      <c r="G2833" s="50"/>
      <c r="H2833" s="50"/>
      <c r="I2833" s="50"/>
      <c r="J2833" s="50"/>
      <c r="K2833" s="50"/>
      <c r="L2833" s="50"/>
    </row>
    <row r="2834" spans="4:12" x14ac:dyDescent="0.25">
      <c r="D2834" s="50">
        <v>10365050</v>
      </c>
      <c r="E2834" s="50" t="s">
        <v>39</v>
      </c>
      <c r="F2834" s="50">
        <v>9810606000</v>
      </c>
      <c r="G2834" s="50"/>
      <c r="H2834" s="50"/>
      <c r="I2834" s="50"/>
      <c r="J2834" s="50"/>
      <c r="K2834" s="50"/>
      <c r="L2834" s="50"/>
    </row>
    <row r="2835" spans="4:12" x14ac:dyDescent="0.25">
      <c r="D2835" s="50">
        <v>10365060</v>
      </c>
      <c r="E2835" s="50" t="s">
        <v>39</v>
      </c>
      <c r="F2835" s="50">
        <v>9810608000</v>
      </c>
      <c r="G2835" s="50"/>
      <c r="H2835" s="50"/>
      <c r="I2835" s="50"/>
      <c r="J2835" s="50"/>
      <c r="K2835" s="50"/>
      <c r="L2835" s="50"/>
    </row>
    <row r="2836" spans="4:12" x14ac:dyDescent="0.25">
      <c r="D2836" s="50">
        <v>10365080</v>
      </c>
      <c r="E2836" s="50" t="s">
        <v>39</v>
      </c>
      <c r="F2836" s="50">
        <v>9810610000</v>
      </c>
      <c r="G2836" s="50"/>
      <c r="H2836" s="50"/>
      <c r="I2836" s="50"/>
      <c r="J2836" s="50"/>
      <c r="K2836" s="50"/>
      <c r="L2836" s="50"/>
    </row>
    <row r="2837" spans="4:12" x14ac:dyDescent="0.25">
      <c r="D2837" s="50">
        <v>10365100</v>
      </c>
      <c r="E2837" s="50" t="s">
        <v>39</v>
      </c>
      <c r="F2837" s="50">
        <v>9810612000</v>
      </c>
      <c r="G2837" s="50"/>
      <c r="H2837" s="50"/>
      <c r="I2837" s="50"/>
      <c r="J2837" s="50"/>
      <c r="K2837" s="50"/>
      <c r="L2837" s="50"/>
    </row>
    <row r="2838" spans="4:12" x14ac:dyDescent="0.25">
      <c r="D2838" s="50">
        <v>10365120</v>
      </c>
      <c r="E2838" s="50" t="s">
        <v>39</v>
      </c>
      <c r="F2838" s="50">
        <v>9810614000</v>
      </c>
      <c r="G2838" s="50"/>
      <c r="H2838" s="50"/>
      <c r="I2838" s="50"/>
      <c r="J2838" s="50"/>
      <c r="K2838" s="50"/>
      <c r="L2838" s="50"/>
    </row>
    <row r="2839" spans="4:12" x14ac:dyDescent="0.25">
      <c r="D2839" s="50">
        <v>10375030</v>
      </c>
      <c r="E2839" s="50" t="s">
        <v>39</v>
      </c>
      <c r="F2839" s="50">
        <v>9810606000</v>
      </c>
      <c r="G2839" s="50"/>
      <c r="H2839" s="50"/>
      <c r="I2839" s="50"/>
      <c r="J2839" s="50"/>
      <c r="K2839" s="50"/>
      <c r="L2839" s="50"/>
    </row>
    <row r="2840" spans="4:12" x14ac:dyDescent="0.25">
      <c r="D2840" s="50">
        <v>10375040</v>
      </c>
      <c r="E2840" s="50" t="s">
        <v>39</v>
      </c>
      <c r="F2840" s="50">
        <v>9810608000</v>
      </c>
      <c r="G2840" s="50"/>
      <c r="H2840" s="50"/>
      <c r="I2840" s="50"/>
      <c r="J2840" s="50"/>
      <c r="K2840" s="50"/>
      <c r="L2840" s="50"/>
    </row>
    <row r="2841" spans="4:12" x14ac:dyDescent="0.25">
      <c r="D2841" s="50">
        <v>10375050</v>
      </c>
      <c r="E2841" s="50" t="s">
        <v>39</v>
      </c>
      <c r="F2841" s="50">
        <v>9810610000</v>
      </c>
      <c r="G2841" s="50"/>
      <c r="H2841" s="50"/>
      <c r="I2841" s="50"/>
      <c r="J2841" s="50"/>
      <c r="K2841" s="50"/>
      <c r="L2841" s="50"/>
    </row>
    <row r="2842" spans="4:12" x14ac:dyDescent="0.25">
      <c r="D2842" s="50">
        <v>10375060</v>
      </c>
      <c r="E2842" s="50" t="s">
        <v>39</v>
      </c>
      <c r="F2842" s="50">
        <v>9810612000</v>
      </c>
      <c r="G2842" s="50"/>
      <c r="H2842" s="50"/>
      <c r="I2842" s="50"/>
      <c r="J2842" s="50"/>
      <c r="K2842" s="50"/>
      <c r="L2842" s="50"/>
    </row>
    <row r="2843" spans="4:12" x14ac:dyDescent="0.25">
      <c r="D2843" s="50">
        <v>10375080</v>
      </c>
      <c r="E2843" s="50" t="s">
        <v>39</v>
      </c>
      <c r="F2843" s="50">
        <v>9810616000</v>
      </c>
      <c r="G2843" s="50"/>
      <c r="H2843" s="50"/>
      <c r="I2843" s="50"/>
      <c r="J2843" s="50"/>
      <c r="K2843" s="50"/>
      <c r="L2843" s="50"/>
    </row>
    <row r="2844" spans="4:12" x14ac:dyDescent="0.25">
      <c r="D2844" s="50">
        <v>10375100</v>
      </c>
      <c r="E2844" s="50" t="s">
        <v>39</v>
      </c>
      <c r="F2844" s="50">
        <v>9810618000</v>
      </c>
      <c r="G2844" s="50"/>
      <c r="H2844" s="50"/>
      <c r="I2844" s="50"/>
      <c r="J2844" s="50"/>
      <c r="K2844" s="50"/>
      <c r="L2844" s="50"/>
    </row>
    <row r="2845" spans="4:12" x14ac:dyDescent="0.25">
      <c r="D2845" s="50">
        <v>10405050</v>
      </c>
      <c r="E2845" s="50" t="s">
        <v>39</v>
      </c>
      <c r="F2845" s="50">
        <v>9810610000</v>
      </c>
      <c r="G2845" s="50"/>
      <c r="H2845" s="50"/>
      <c r="I2845" s="50"/>
      <c r="J2845" s="50"/>
      <c r="K2845" s="50"/>
      <c r="L2845" s="50"/>
    </row>
    <row r="2846" spans="4:12" x14ac:dyDescent="0.25">
      <c r="D2846" s="50">
        <v>10405060</v>
      </c>
      <c r="E2846" s="50" t="s">
        <v>39</v>
      </c>
      <c r="F2846" s="50">
        <v>9810612000</v>
      </c>
      <c r="G2846" s="50"/>
      <c r="H2846" s="50"/>
      <c r="I2846" s="50"/>
      <c r="J2846" s="50"/>
      <c r="K2846" s="50"/>
      <c r="L2846" s="50"/>
    </row>
    <row r="2847" spans="4:12" x14ac:dyDescent="0.25">
      <c r="D2847" s="50">
        <v>10405080</v>
      </c>
      <c r="E2847" s="50" t="s">
        <v>39</v>
      </c>
      <c r="F2847" s="50">
        <v>9810616000</v>
      </c>
      <c r="G2847" s="50"/>
      <c r="H2847" s="50"/>
      <c r="I2847" s="50"/>
      <c r="J2847" s="50"/>
      <c r="K2847" s="50"/>
      <c r="L2847" s="50"/>
    </row>
    <row r="2848" spans="4:12" x14ac:dyDescent="0.25">
      <c r="D2848" s="50">
        <v>10405100</v>
      </c>
      <c r="E2848" s="50" t="s">
        <v>39</v>
      </c>
      <c r="F2848" s="50">
        <v>9810618000</v>
      </c>
      <c r="G2848" s="50"/>
      <c r="H2848" s="50"/>
      <c r="I2848" s="50"/>
      <c r="J2848" s="50"/>
      <c r="K2848" s="50"/>
      <c r="L2848" s="50"/>
    </row>
    <row r="2849" spans="4:12" x14ac:dyDescent="0.25">
      <c r="D2849" s="50">
        <v>10405120</v>
      </c>
      <c r="E2849" s="50" t="s">
        <v>39</v>
      </c>
      <c r="F2849" s="50">
        <v>9810620000</v>
      </c>
      <c r="G2849" s="50"/>
      <c r="H2849" s="50"/>
      <c r="I2849" s="50"/>
      <c r="J2849" s="50"/>
      <c r="K2849" s="50"/>
      <c r="L2849" s="50"/>
    </row>
    <row r="2850" spans="4:12" x14ac:dyDescent="0.25">
      <c r="D2850" s="50">
        <v>10405140</v>
      </c>
      <c r="E2850" s="50" t="s">
        <v>39</v>
      </c>
      <c r="F2850" s="50">
        <v>9810626000</v>
      </c>
      <c r="G2850" s="50"/>
      <c r="H2850" s="50"/>
      <c r="I2850" s="50"/>
      <c r="J2850" s="50"/>
      <c r="K2850" s="50"/>
      <c r="L2850" s="50"/>
    </row>
    <row r="2851" spans="4:12" x14ac:dyDescent="0.25">
      <c r="D2851" s="50">
        <v>10405160</v>
      </c>
      <c r="E2851" s="50" t="s">
        <v>39</v>
      </c>
      <c r="F2851" s="50">
        <v>9810626000</v>
      </c>
      <c r="G2851" s="50"/>
      <c r="H2851" s="50"/>
      <c r="I2851" s="50"/>
      <c r="J2851" s="50"/>
      <c r="K2851" s="50"/>
      <c r="L2851" s="50"/>
    </row>
    <row r="2852" spans="4:12" x14ac:dyDescent="0.25">
      <c r="D2852" s="50">
        <v>10405180</v>
      </c>
      <c r="E2852" s="50" t="s">
        <v>39</v>
      </c>
      <c r="F2852" s="50">
        <v>9810632000</v>
      </c>
      <c r="G2852" s="50"/>
      <c r="H2852" s="50"/>
      <c r="I2852" s="50"/>
      <c r="J2852" s="50"/>
      <c r="K2852" s="50"/>
      <c r="L2852" s="50"/>
    </row>
    <row r="2853" spans="4:12" x14ac:dyDescent="0.25">
      <c r="D2853" s="50">
        <v>10405200</v>
      </c>
      <c r="E2853" s="50" t="s">
        <v>39</v>
      </c>
      <c r="F2853" s="50">
        <v>9810636000</v>
      </c>
      <c r="G2853" s="50"/>
      <c r="H2853" s="50"/>
      <c r="I2853" s="50"/>
      <c r="J2853" s="50"/>
      <c r="K2853" s="50"/>
      <c r="L2853" s="50"/>
    </row>
    <row r="2854" spans="4:12" x14ac:dyDescent="0.25">
      <c r="D2854" s="50">
        <v>10510030</v>
      </c>
      <c r="E2854" s="50" t="s">
        <v>39</v>
      </c>
      <c r="F2854" s="50">
        <v>9899999903</v>
      </c>
      <c r="G2854" s="50"/>
      <c r="H2854" s="50"/>
      <c r="I2854" s="50"/>
      <c r="J2854" s="50"/>
      <c r="K2854" s="50"/>
      <c r="L2854" s="50"/>
    </row>
    <row r="2855" spans="4:12" x14ac:dyDescent="0.25">
      <c r="D2855" s="50">
        <v>10510040</v>
      </c>
      <c r="E2855" s="50" t="s">
        <v>39</v>
      </c>
      <c r="F2855" s="50">
        <v>9899999903</v>
      </c>
      <c r="G2855" s="50"/>
      <c r="H2855" s="50"/>
      <c r="I2855" s="50"/>
      <c r="J2855" s="50"/>
      <c r="K2855" s="50"/>
      <c r="L2855" s="50"/>
    </row>
    <row r="2856" spans="4:12" x14ac:dyDescent="0.25">
      <c r="D2856" s="50">
        <v>10510050</v>
      </c>
      <c r="E2856" s="50" t="s">
        <v>39</v>
      </c>
      <c r="F2856" s="50">
        <v>9899999903</v>
      </c>
      <c r="G2856" s="50"/>
      <c r="H2856" s="50"/>
      <c r="I2856" s="50"/>
      <c r="J2856" s="50"/>
      <c r="K2856" s="50"/>
      <c r="L2856" s="50"/>
    </row>
    <row r="2857" spans="4:12" x14ac:dyDescent="0.25">
      <c r="D2857" s="50">
        <v>10510060</v>
      </c>
      <c r="E2857" s="50" t="s">
        <v>39</v>
      </c>
      <c r="F2857" s="50">
        <v>9899999903</v>
      </c>
      <c r="G2857" s="50"/>
      <c r="H2857" s="50"/>
      <c r="I2857" s="50"/>
      <c r="J2857" s="50"/>
      <c r="K2857" s="50"/>
      <c r="L2857" s="50"/>
    </row>
    <row r="2858" spans="4:12" x14ac:dyDescent="0.25">
      <c r="D2858" s="50">
        <v>10510080</v>
      </c>
      <c r="E2858" s="50" t="s">
        <v>39</v>
      </c>
      <c r="F2858" s="50">
        <v>9899999903</v>
      </c>
      <c r="G2858" s="50"/>
      <c r="H2858" s="50"/>
      <c r="I2858" s="50"/>
      <c r="J2858" s="50"/>
      <c r="K2858" s="50"/>
      <c r="L2858" s="50"/>
    </row>
    <row r="2859" spans="4:12" x14ac:dyDescent="0.25">
      <c r="D2859" s="50">
        <v>10510100</v>
      </c>
      <c r="E2859" s="50" t="s">
        <v>39</v>
      </c>
      <c r="F2859" s="50">
        <v>9810610000</v>
      </c>
      <c r="G2859" s="50">
        <v>9824210000</v>
      </c>
      <c r="H2859" s="50"/>
      <c r="I2859" s="50"/>
      <c r="J2859" s="50"/>
      <c r="K2859" s="50"/>
      <c r="L2859" s="50"/>
    </row>
    <row r="2860" spans="4:12" x14ac:dyDescent="0.25">
      <c r="D2860" s="50">
        <v>10510120</v>
      </c>
      <c r="E2860" s="50" t="s">
        <v>39</v>
      </c>
      <c r="F2860" s="50">
        <v>9810612000</v>
      </c>
      <c r="G2860" s="50">
        <v>9824212000</v>
      </c>
      <c r="H2860" s="50"/>
      <c r="I2860" s="50"/>
      <c r="J2860" s="50"/>
      <c r="K2860" s="50"/>
      <c r="L2860" s="50"/>
    </row>
    <row r="2861" spans="4:12" x14ac:dyDescent="0.25">
      <c r="D2861" s="50">
        <v>10510160</v>
      </c>
      <c r="E2861" s="50" t="s">
        <v>39</v>
      </c>
      <c r="F2861" s="50">
        <v>9810616000</v>
      </c>
      <c r="G2861" s="50">
        <v>9824216000</v>
      </c>
      <c r="H2861" s="50"/>
      <c r="I2861" s="50"/>
      <c r="J2861" s="50"/>
      <c r="K2861" s="50"/>
      <c r="L2861" s="50"/>
    </row>
    <row r="2862" spans="4:12" x14ac:dyDescent="0.25">
      <c r="D2862" s="50">
        <v>10510200</v>
      </c>
      <c r="E2862" s="50" t="s">
        <v>39</v>
      </c>
      <c r="F2862" s="50">
        <v>9810620000</v>
      </c>
      <c r="G2862" s="50">
        <v>9824220000</v>
      </c>
      <c r="H2862" s="50"/>
      <c r="I2862" s="50"/>
      <c r="J2862" s="50"/>
      <c r="K2862" s="50"/>
      <c r="L2862" s="50"/>
    </row>
    <row r="2863" spans="4:12" x14ac:dyDescent="0.25">
      <c r="D2863" s="50">
        <v>10511060</v>
      </c>
      <c r="E2863" s="50" t="s">
        <v>39</v>
      </c>
      <c r="F2863" s="50">
        <v>9810606000</v>
      </c>
      <c r="G2863" s="50"/>
      <c r="H2863" s="50"/>
      <c r="I2863" s="50"/>
      <c r="J2863" s="50"/>
      <c r="K2863" s="50"/>
      <c r="L2863" s="50"/>
    </row>
    <row r="2864" spans="4:12" x14ac:dyDescent="0.25">
      <c r="D2864" s="50">
        <v>10511080</v>
      </c>
      <c r="E2864" s="50" t="s">
        <v>39</v>
      </c>
      <c r="F2864" s="50">
        <v>9810608000</v>
      </c>
      <c r="G2864" s="50"/>
      <c r="H2864" s="50"/>
      <c r="I2864" s="50"/>
      <c r="J2864" s="50"/>
      <c r="K2864" s="50"/>
      <c r="L2864" s="50"/>
    </row>
    <row r="2865" spans="4:12" x14ac:dyDescent="0.25">
      <c r="D2865" s="50">
        <v>10511100</v>
      </c>
      <c r="E2865" s="50" t="s">
        <v>39</v>
      </c>
      <c r="F2865" s="50">
        <v>9810610000</v>
      </c>
      <c r="G2865" s="50"/>
      <c r="H2865" s="50"/>
      <c r="I2865" s="50"/>
      <c r="J2865" s="50"/>
      <c r="K2865" s="50"/>
      <c r="L2865" s="50"/>
    </row>
    <row r="2866" spans="4:12" x14ac:dyDescent="0.25">
      <c r="D2866" s="50">
        <v>10511120</v>
      </c>
      <c r="E2866" s="50" t="s">
        <v>39</v>
      </c>
      <c r="F2866" s="50">
        <v>9810612000</v>
      </c>
      <c r="G2866" s="50"/>
      <c r="H2866" s="50"/>
      <c r="I2866" s="50"/>
      <c r="J2866" s="50"/>
      <c r="K2866" s="50"/>
      <c r="L2866" s="50"/>
    </row>
    <row r="2867" spans="4:12" x14ac:dyDescent="0.25">
      <c r="D2867" s="50">
        <v>10511160</v>
      </c>
      <c r="E2867" s="50" t="s">
        <v>39</v>
      </c>
      <c r="F2867" s="50">
        <v>9810616000</v>
      </c>
      <c r="G2867" s="50"/>
      <c r="H2867" s="50"/>
      <c r="I2867" s="50"/>
      <c r="J2867" s="50"/>
      <c r="K2867" s="50"/>
      <c r="L2867" s="50"/>
    </row>
    <row r="2868" spans="4:12" x14ac:dyDescent="0.25">
      <c r="D2868" s="50">
        <v>10511200</v>
      </c>
      <c r="E2868" s="50" t="s">
        <v>39</v>
      </c>
      <c r="F2868" s="50">
        <v>9810620000</v>
      </c>
      <c r="G2868" s="50"/>
      <c r="H2868" s="50"/>
      <c r="I2868" s="50"/>
      <c r="J2868" s="50"/>
      <c r="K2868" s="50"/>
      <c r="L2868" s="50"/>
    </row>
    <row r="2869" spans="4:12" x14ac:dyDescent="0.25">
      <c r="D2869" s="50">
        <v>10512030</v>
      </c>
      <c r="E2869" s="50" t="s">
        <v>39</v>
      </c>
      <c r="F2869" s="50">
        <v>9899999903</v>
      </c>
      <c r="G2869" s="50"/>
      <c r="H2869" s="50"/>
      <c r="I2869" s="50"/>
      <c r="J2869" s="50"/>
      <c r="K2869" s="50"/>
      <c r="L2869" s="50"/>
    </row>
    <row r="2870" spans="4:12" x14ac:dyDescent="0.25">
      <c r="D2870" s="50">
        <v>10512040</v>
      </c>
      <c r="E2870" s="50" t="s">
        <v>39</v>
      </c>
      <c r="F2870" s="50">
        <v>9899999903</v>
      </c>
      <c r="G2870" s="50"/>
      <c r="H2870" s="50"/>
      <c r="I2870" s="50"/>
      <c r="J2870" s="50"/>
      <c r="K2870" s="50"/>
      <c r="L2870" s="50"/>
    </row>
    <row r="2871" spans="4:12" x14ac:dyDescent="0.25">
      <c r="D2871" s="50">
        <v>10512050</v>
      </c>
      <c r="E2871" s="50" t="s">
        <v>39</v>
      </c>
      <c r="F2871" s="50">
        <v>9824206000</v>
      </c>
      <c r="G2871" s="50">
        <v>9810606000</v>
      </c>
      <c r="H2871" s="50"/>
      <c r="I2871" s="50"/>
      <c r="J2871" s="50"/>
      <c r="K2871" s="50"/>
      <c r="L2871" s="50"/>
    </row>
    <row r="2872" spans="4:12" x14ac:dyDescent="0.25">
      <c r="D2872" s="50">
        <v>10512060</v>
      </c>
      <c r="E2872" s="50" t="s">
        <v>39</v>
      </c>
      <c r="F2872" s="50">
        <v>9824206000</v>
      </c>
      <c r="G2872" s="50">
        <v>9810606000</v>
      </c>
      <c r="H2872" s="50"/>
      <c r="I2872" s="50"/>
      <c r="J2872" s="50"/>
      <c r="K2872" s="50"/>
      <c r="L2872" s="50"/>
    </row>
    <row r="2873" spans="4:12" x14ac:dyDescent="0.25">
      <c r="D2873" s="50">
        <v>10512080</v>
      </c>
      <c r="E2873" s="50" t="s">
        <v>39</v>
      </c>
      <c r="F2873" s="50">
        <v>9824208000</v>
      </c>
      <c r="G2873" s="50">
        <v>9810608000</v>
      </c>
      <c r="H2873" s="50"/>
      <c r="I2873" s="50"/>
      <c r="J2873" s="50"/>
      <c r="K2873" s="50"/>
      <c r="L2873" s="50"/>
    </row>
    <row r="2874" spans="4:12" x14ac:dyDescent="0.25">
      <c r="D2874" s="50">
        <v>10512100</v>
      </c>
      <c r="E2874" s="50" t="s">
        <v>39</v>
      </c>
      <c r="F2874" s="50">
        <v>9824210000</v>
      </c>
      <c r="G2874" s="50">
        <v>9810610000</v>
      </c>
      <c r="H2874" s="50"/>
      <c r="I2874" s="50"/>
      <c r="J2874" s="50"/>
      <c r="K2874" s="50"/>
      <c r="L2874" s="50"/>
    </row>
    <row r="2875" spans="4:12" x14ac:dyDescent="0.25">
      <c r="D2875" s="50">
        <v>10512120</v>
      </c>
      <c r="E2875" s="50" t="s">
        <v>39</v>
      </c>
      <c r="F2875" s="50">
        <v>9824212000</v>
      </c>
      <c r="G2875" s="50">
        <v>9810612000</v>
      </c>
      <c r="H2875" s="50"/>
      <c r="I2875" s="50"/>
      <c r="J2875" s="50"/>
      <c r="K2875" s="50"/>
      <c r="L2875" s="50"/>
    </row>
    <row r="2876" spans="4:12" x14ac:dyDescent="0.25">
      <c r="D2876" s="50">
        <v>10512160</v>
      </c>
      <c r="E2876" s="50" t="s">
        <v>39</v>
      </c>
      <c r="F2876" s="50">
        <v>9824216000</v>
      </c>
      <c r="G2876" s="50">
        <v>9810616000</v>
      </c>
      <c r="H2876" s="50"/>
      <c r="I2876" s="50"/>
      <c r="J2876" s="50"/>
      <c r="K2876" s="50"/>
      <c r="L2876" s="50"/>
    </row>
    <row r="2877" spans="4:12" x14ac:dyDescent="0.25">
      <c r="D2877" s="50">
        <v>10512200</v>
      </c>
      <c r="E2877" s="50" t="s">
        <v>39</v>
      </c>
      <c r="F2877" s="50">
        <v>9824220000</v>
      </c>
      <c r="G2877" s="50">
        <v>9810620000</v>
      </c>
      <c r="H2877" s="50"/>
      <c r="I2877" s="50"/>
      <c r="J2877" s="50"/>
      <c r="K2877" s="50"/>
      <c r="L2877" s="50"/>
    </row>
    <row r="2878" spans="4:12" x14ac:dyDescent="0.25">
      <c r="D2878" s="50">
        <v>10513060</v>
      </c>
      <c r="E2878" s="50" t="s">
        <v>39</v>
      </c>
      <c r="F2878" s="50">
        <v>9824206000</v>
      </c>
      <c r="G2878" s="50">
        <v>9810606000</v>
      </c>
      <c r="H2878" s="50"/>
      <c r="I2878" s="50"/>
      <c r="J2878" s="50"/>
      <c r="K2878" s="50"/>
      <c r="L2878" s="50"/>
    </row>
    <row r="2879" spans="4:12" x14ac:dyDescent="0.25">
      <c r="D2879" s="50">
        <v>10513080</v>
      </c>
      <c r="E2879" s="50" t="s">
        <v>39</v>
      </c>
      <c r="F2879" s="50">
        <v>9824208000</v>
      </c>
      <c r="G2879" s="50">
        <v>9810608000</v>
      </c>
      <c r="H2879" s="50"/>
      <c r="I2879" s="50"/>
      <c r="J2879" s="50"/>
      <c r="K2879" s="50"/>
      <c r="L2879" s="50"/>
    </row>
    <row r="2880" spans="4:12" x14ac:dyDescent="0.25">
      <c r="D2880" s="50">
        <v>10513100</v>
      </c>
      <c r="E2880" s="50" t="s">
        <v>39</v>
      </c>
      <c r="F2880" s="50">
        <v>9824210000</v>
      </c>
      <c r="G2880" s="50">
        <v>9810610000</v>
      </c>
      <c r="H2880" s="50"/>
      <c r="I2880" s="50"/>
      <c r="J2880" s="50"/>
      <c r="K2880" s="50"/>
      <c r="L2880" s="50"/>
    </row>
    <row r="2881" spans="4:12" x14ac:dyDescent="0.25">
      <c r="D2881" s="50">
        <v>10513120</v>
      </c>
      <c r="E2881" s="50" t="s">
        <v>39</v>
      </c>
      <c r="F2881" s="50">
        <v>9824212000</v>
      </c>
      <c r="G2881" s="50">
        <v>9810612000</v>
      </c>
      <c r="H2881" s="50"/>
      <c r="I2881" s="50"/>
      <c r="J2881" s="50"/>
      <c r="K2881" s="50"/>
      <c r="L2881" s="50"/>
    </row>
    <row r="2882" spans="4:12" x14ac:dyDescent="0.25">
      <c r="D2882" s="50">
        <v>10513160</v>
      </c>
      <c r="E2882" s="50" t="s">
        <v>39</v>
      </c>
      <c r="F2882" s="50">
        <v>9824216000</v>
      </c>
      <c r="G2882" s="50">
        <v>9810616000</v>
      </c>
      <c r="H2882" s="50"/>
      <c r="I2882" s="50"/>
      <c r="J2882" s="50"/>
      <c r="K2882" s="50"/>
      <c r="L2882" s="50"/>
    </row>
    <row r="2883" spans="4:12" x14ac:dyDescent="0.25">
      <c r="D2883" s="50">
        <v>10513200</v>
      </c>
      <c r="E2883" s="50" t="s">
        <v>39</v>
      </c>
      <c r="F2883" s="50">
        <v>9824220000</v>
      </c>
      <c r="G2883" s="50">
        <v>9810620000</v>
      </c>
      <c r="H2883" s="50"/>
      <c r="I2883" s="50"/>
      <c r="J2883" s="50"/>
      <c r="K2883" s="50"/>
      <c r="L2883" s="50"/>
    </row>
    <row r="2884" spans="4:12" x14ac:dyDescent="0.25">
      <c r="D2884" s="50">
        <v>10520030</v>
      </c>
      <c r="E2884" s="50" t="s">
        <v>39</v>
      </c>
      <c r="F2884" s="50">
        <v>9899999903</v>
      </c>
      <c r="G2884" s="50"/>
      <c r="H2884" s="50"/>
      <c r="I2884" s="50"/>
      <c r="J2884" s="50"/>
      <c r="K2884" s="50"/>
      <c r="L2884" s="50"/>
    </row>
    <row r="2885" spans="4:12" x14ac:dyDescent="0.25">
      <c r="D2885" s="50">
        <v>10520040</v>
      </c>
      <c r="E2885" s="50" t="s">
        <v>39</v>
      </c>
      <c r="F2885" s="50">
        <v>9899999903</v>
      </c>
      <c r="G2885" s="50"/>
      <c r="H2885" s="50"/>
      <c r="I2885" s="50"/>
      <c r="J2885" s="50"/>
      <c r="K2885" s="50"/>
      <c r="L2885" s="50"/>
    </row>
    <row r="2886" spans="4:12" x14ac:dyDescent="0.25">
      <c r="D2886" s="50">
        <v>10520050</v>
      </c>
      <c r="E2886" s="50" t="s">
        <v>39</v>
      </c>
      <c r="F2886" s="50">
        <v>9899999903</v>
      </c>
      <c r="G2886" s="50"/>
      <c r="H2886" s="50"/>
      <c r="I2886" s="50"/>
      <c r="J2886" s="50"/>
      <c r="K2886" s="50"/>
      <c r="L2886" s="50"/>
    </row>
    <row r="2887" spans="4:12" x14ac:dyDescent="0.25">
      <c r="D2887" s="50">
        <v>10520060</v>
      </c>
      <c r="E2887" s="50" t="s">
        <v>39</v>
      </c>
      <c r="F2887" s="50">
        <v>9899999903</v>
      </c>
      <c r="G2887" s="50"/>
      <c r="H2887" s="50"/>
      <c r="I2887" s="50"/>
      <c r="J2887" s="50"/>
      <c r="K2887" s="50"/>
      <c r="L2887" s="50"/>
    </row>
    <row r="2888" spans="4:12" x14ac:dyDescent="0.25">
      <c r="D2888" s="50">
        <v>10520080</v>
      </c>
      <c r="E2888" s="50" t="s">
        <v>39</v>
      </c>
      <c r="F2888" s="50">
        <v>9899999903</v>
      </c>
      <c r="G2888" s="50"/>
      <c r="H2888" s="50"/>
      <c r="I2888" s="50"/>
      <c r="J2888" s="50"/>
      <c r="K2888" s="50"/>
      <c r="L2888" s="50"/>
    </row>
    <row r="2889" spans="4:12" x14ac:dyDescent="0.25">
      <c r="D2889" s="50">
        <v>10520100</v>
      </c>
      <c r="E2889" s="50" t="s">
        <v>39</v>
      </c>
      <c r="F2889" s="50">
        <v>9810610000</v>
      </c>
      <c r="G2889" s="50">
        <v>9824210000</v>
      </c>
      <c r="H2889" s="50"/>
      <c r="I2889" s="50"/>
      <c r="J2889" s="50"/>
      <c r="K2889" s="50"/>
      <c r="L2889" s="50"/>
    </row>
    <row r="2890" spans="4:12" x14ac:dyDescent="0.25">
      <c r="D2890" s="50">
        <v>10520120</v>
      </c>
      <c r="E2890" s="50" t="s">
        <v>39</v>
      </c>
      <c r="F2890" s="50">
        <v>9810612000</v>
      </c>
      <c r="G2890" s="50">
        <v>9824212000</v>
      </c>
      <c r="H2890" s="50"/>
      <c r="I2890" s="50"/>
      <c r="J2890" s="50"/>
      <c r="K2890" s="50"/>
      <c r="L2890" s="50"/>
    </row>
    <row r="2891" spans="4:12" x14ac:dyDescent="0.25">
      <c r="D2891" s="50">
        <v>10520160</v>
      </c>
      <c r="E2891" s="50" t="s">
        <v>39</v>
      </c>
      <c r="F2891" s="50">
        <v>9810616000</v>
      </c>
      <c r="G2891" s="50">
        <v>9824216000</v>
      </c>
      <c r="H2891" s="50"/>
      <c r="I2891" s="50"/>
      <c r="J2891" s="50"/>
      <c r="K2891" s="50"/>
      <c r="L2891" s="50"/>
    </row>
    <row r="2892" spans="4:12" x14ac:dyDescent="0.25">
      <c r="D2892" s="50">
        <v>10520200</v>
      </c>
      <c r="E2892" s="50" t="s">
        <v>39</v>
      </c>
      <c r="F2892" s="50">
        <v>9810620000</v>
      </c>
      <c r="G2892" s="50">
        <v>9824220000</v>
      </c>
      <c r="H2892" s="50"/>
      <c r="I2892" s="50"/>
      <c r="J2892" s="50"/>
      <c r="K2892" s="50"/>
      <c r="L2892" s="50"/>
    </row>
    <row r="2893" spans="4:12" x14ac:dyDescent="0.25">
      <c r="D2893" s="50">
        <v>10521060</v>
      </c>
      <c r="E2893" s="50" t="s">
        <v>39</v>
      </c>
      <c r="F2893" s="50">
        <v>9810606000</v>
      </c>
      <c r="G2893" s="50"/>
      <c r="H2893" s="50"/>
      <c r="I2893" s="50"/>
      <c r="J2893" s="50"/>
      <c r="K2893" s="50"/>
      <c r="L2893" s="50"/>
    </row>
    <row r="2894" spans="4:12" x14ac:dyDescent="0.25">
      <c r="D2894" s="50">
        <v>10521080</v>
      </c>
      <c r="E2894" s="50" t="s">
        <v>39</v>
      </c>
      <c r="F2894" s="50">
        <v>9810608000</v>
      </c>
      <c r="G2894" s="50"/>
      <c r="H2894" s="50"/>
      <c r="I2894" s="50"/>
      <c r="J2894" s="50"/>
      <c r="K2894" s="50"/>
      <c r="L2894" s="50"/>
    </row>
    <row r="2895" spans="4:12" x14ac:dyDescent="0.25">
      <c r="D2895" s="50">
        <v>10521100</v>
      </c>
      <c r="E2895" s="50" t="s">
        <v>39</v>
      </c>
      <c r="F2895" s="50">
        <v>9810610000</v>
      </c>
      <c r="G2895" s="50"/>
      <c r="H2895" s="50"/>
      <c r="I2895" s="50"/>
      <c r="J2895" s="50"/>
      <c r="K2895" s="50"/>
      <c r="L2895" s="50"/>
    </row>
    <row r="2896" spans="4:12" x14ac:dyDescent="0.25">
      <c r="D2896" s="50">
        <v>10521120</v>
      </c>
      <c r="E2896" s="50" t="s">
        <v>39</v>
      </c>
      <c r="F2896" s="50">
        <v>9810612000</v>
      </c>
      <c r="G2896" s="50"/>
      <c r="H2896" s="50"/>
      <c r="I2896" s="50"/>
      <c r="J2896" s="50"/>
      <c r="K2896" s="50"/>
      <c r="L2896" s="50"/>
    </row>
    <row r="2897" spans="4:12" x14ac:dyDescent="0.25">
      <c r="D2897" s="50">
        <v>10521160</v>
      </c>
      <c r="E2897" s="50" t="s">
        <v>39</v>
      </c>
      <c r="F2897" s="50">
        <v>9810616000</v>
      </c>
      <c r="G2897" s="50"/>
      <c r="H2897" s="50"/>
      <c r="I2897" s="50"/>
      <c r="J2897" s="50"/>
      <c r="K2897" s="50"/>
      <c r="L2897" s="50"/>
    </row>
    <row r="2898" spans="4:12" x14ac:dyDescent="0.25">
      <c r="D2898" s="50">
        <v>10521200</v>
      </c>
      <c r="E2898" s="50" t="s">
        <v>39</v>
      </c>
      <c r="F2898" s="50">
        <v>9810620000</v>
      </c>
      <c r="G2898" s="50"/>
      <c r="H2898" s="50"/>
      <c r="I2898" s="50"/>
      <c r="J2898" s="50"/>
      <c r="K2898" s="50"/>
      <c r="L2898" s="50"/>
    </row>
    <row r="2899" spans="4:12" x14ac:dyDescent="0.25">
      <c r="D2899" s="50">
        <v>10522030</v>
      </c>
      <c r="E2899" s="50" t="s">
        <v>39</v>
      </c>
      <c r="F2899" s="50">
        <v>9899999903</v>
      </c>
      <c r="G2899" s="50"/>
      <c r="H2899" s="50"/>
      <c r="I2899" s="50"/>
      <c r="J2899" s="50"/>
      <c r="K2899" s="50"/>
      <c r="L2899" s="50"/>
    </row>
    <row r="2900" spans="4:12" x14ac:dyDescent="0.25">
      <c r="D2900" s="50">
        <v>10522040</v>
      </c>
      <c r="E2900" s="50" t="s">
        <v>39</v>
      </c>
      <c r="F2900" s="50">
        <v>9899999903</v>
      </c>
      <c r="G2900" s="50"/>
      <c r="H2900" s="50"/>
      <c r="I2900" s="50"/>
      <c r="J2900" s="50"/>
      <c r="K2900" s="50"/>
      <c r="L2900" s="50"/>
    </row>
    <row r="2901" spans="4:12" x14ac:dyDescent="0.25">
      <c r="D2901" s="50">
        <v>10522050</v>
      </c>
      <c r="E2901" s="50" t="s">
        <v>39</v>
      </c>
      <c r="F2901" s="50">
        <v>9824206000</v>
      </c>
      <c r="G2901" s="50">
        <v>9810606000</v>
      </c>
      <c r="H2901" s="50"/>
      <c r="I2901" s="50"/>
      <c r="J2901" s="50"/>
      <c r="K2901" s="50"/>
      <c r="L2901" s="50"/>
    </row>
    <row r="2902" spans="4:12" x14ac:dyDescent="0.25">
      <c r="D2902" s="50">
        <v>10522060</v>
      </c>
      <c r="E2902" s="50" t="s">
        <v>39</v>
      </c>
      <c r="F2902" s="50">
        <v>9824206000</v>
      </c>
      <c r="G2902" s="50">
        <v>9810606000</v>
      </c>
      <c r="H2902" s="50"/>
      <c r="I2902" s="50"/>
      <c r="J2902" s="50"/>
      <c r="K2902" s="50"/>
      <c r="L2902" s="50"/>
    </row>
    <row r="2903" spans="4:12" x14ac:dyDescent="0.25">
      <c r="D2903" s="50">
        <v>10522080</v>
      </c>
      <c r="E2903" s="50" t="s">
        <v>39</v>
      </c>
      <c r="F2903" s="50">
        <v>9824208000</v>
      </c>
      <c r="G2903" s="50">
        <v>9810608000</v>
      </c>
      <c r="H2903" s="50"/>
      <c r="I2903" s="50"/>
      <c r="J2903" s="50"/>
      <c r="K2903" s="50"/>
      <c r="L2903" s="50"/>
    </row>
    <row r="2904" spans="4:12" x14ac:dyDescent="0.25">
      <c r="D2904" s="50">
        <v>10522100</v>
      </c>
      <c r="E2904" s="50" t="s">
        <v>39</v>
      </c>
      <c r="F2904" s="50">
        <v>9824210000</v>
      </c>
      <c r="G2904" s="50">
        <v>9810610000</v>
      </c>
      <c r="H2904" s="50"/>
      <c r="I2904" s="50"/>
      <c r="J2904" s="50"/>
      <c r="K2904" s="50"/>
      <c r="L2904" s="50"/>
    </row>
    <row r="2905" spans="4:12" x14ac:dyDescent="0.25">
      <c r="D2905" s="50">
        <v>10522120</v>
      </c>
      <c r="E2905" s="50" t="s">
        <v>39</v>
      </c>
      <c r="F2905" s="50">
        <v>9824212000</v>
      </c>
      <c r="G2905" s="50">
        <v>9810612000</v>
      </c>
      <c r="H2905" s="50"/>
      <c r="I2905" s="50"/>
      <c r="J2905" s="50"/>
      <c r="K2905" s="50"/>
      <c r="L2905" s="50"/>
    </row>
    <row r="2906" spans="4:12" x14ac:dyDescent="0.25">
      <c r="D2906" s="50">
        <v>10522160</v>
      </c>
      <c r="E2906" s="50" t="s">
        <v>39</v>
      </c>
      <c r="F2906" s="50">
        <v>9824216000</v>
      </c>
      <c r="G2906" s="50">
        <v>9810616000</v>
      </c>
      <c r="H2906" s="50"/>
      <c r="I2906" s="50"/>
      <c r="J2906" s="50"/>
      <c r="K2906" s="50"/>
      <c r="L2906" s="50"/>
    </row>
    <row r="2907" spans="4:12" x14ac:dyDescent="0.25">
      <c r="D2907" s="50">
        <v>10522200</v>
      </c>
      <c r="E2907" s="50" t="s">
        <v>39</v>
      </c>
      <c r="F2907" s="50">
        <v>9824220000</v>
      </c>
      <c r="G2907" s="50">
        <v>9810620000</v>
      </c>
      <c r="H2907" s="50"/>
      <c r="I2907" s="50"/>
      <c r="J2907" s="50"/>
      <c r="K2907" s="50"/>
      <c r="L2907" s="50"/>
    </row>
    <row r="2908" spans="4:12" x14ac:dyDescent="0.25">
      <c r="D2908" s="50">
        <v>10523060</v>
      </c>
      <c r="E2908" s="50" t="s">
        <v>39</v>
      </c>
      <c r="F2908" s="50">
        <v>9824206000</v>
      </c>
      <c r="G2908" s="50">
        <v>9810606000</v>
      </c>
      <c r="H2908" s="50"/>
      <c r="I2908" s="50"/>
      <c r="J2908" s="50"/>
      <c r="K2908" s="50"/>
      <c r="L2908" s="50"/>
    </row>
    <row r="2909" spans="4:12" x14ac:dyDescent="0.25">
      <c r="D2909" s="50">
        <v>10523080</v>
      </c>
      <c r="E2909" s="50" t="s">
        <v>39</v>
      </c>
      <c r="F2909" s="50">
        <v>9824208000</v>
      </c>
      <c r="G2909" s="50">
        <v>9810608000</v>
      </c>
      <c r="H2909" s="50"/>
      <c r="I2909" s="50"/>
      <c r="J2909" s="50"/>
      <c r="K2909" s="50"/>
      <c r="L2909" s="50"/>
    </row>
    <row r="2910" spans="4:12" x14ac:dyDescent="0.25">
      <c r="D2910" s="50">
        <v>10523100</v>
      </c>
      <c r="E2910" s="50" t="s">
        <v>39</v>
      </c>
      <c r="F2910" s="50">
        <v>9824210000</v>
      </c>
      <c r="G2910" s="50">
        <v>9810610000</v>
      </c>
      <c r="H2910" s="50"/>
      <c r="I2910" s="50"/>
      <c r="J2910" s="50"/>
      <c r="K2910" s="50"/>
      <c r="L2910" s="50"/>
    </row>
    <row r="2911" spans="4:12" x14ac:dyDescent="0.25">
      <c r="D2911" s="50">
        <v>10523120</v>
      </c>
      <c r="E2911" s="50" t="s">
        <v>39</v>
      </c>
      <c r="F2911" s="50">
        <v>9824212000</v>
      </c>
      <c r="G2911" s="50">
        <v>9810612000</v>
      </c>
      <c r="H2911" s="50"/>
      <c r="I2911" s="50"/>
      <c r="J2911" s="50"/>
      <c r="K2911" s="50"/>
      <c r="L2911" s="50"/>
    </row>
    <row r="2912" spans="4:12" x14ac:dyDescent="0.25">
      <c r="D2912" s="50">
        <v>10523160</v>
      </c>
      <c r="E2912" s="50" t="s">
        <v>39</v>
      </c>
      <c r="F2912" s="50">
        <v>9824216000</v>
      </c>
      <c r="G2912" s="50">
        <v>9810616000</v>
      </c>
      <c r="H2912" s="50"/>
      <c r="I2912" s="50"/>
      <c r="J2912" s="50"/>
      <c r="K2912" s="50"/>
      <c r="L2912" s="50"/>
    </row>
    <row r="2913" spans="4:12" x14ac:dyDescent="0.25">
      <c r="D2913" s="50">
        <v>10523200</v>
      </c>
      <c r="E2913" s="50" t="s">
        <v>39</v>
      </c>
      <c r="F2913" s="50">
        <v>9824220000</v>
      </c>
      <c r="G2913" s="50">
        <v>9810620000</v>
      </c>
      <c r="H2913" s="50"/>
      <c r="I2913" s="50"/>
      <c r="J2913" s="50"/>
      <c r="K2913" s="50"/>
      <c r="L2913" s="50"/>
    </row>
    <row r="2914" spans="4:12" x14ac:dyDescent="0.25">
      <c r="D2914" s="50">
        <v>10525025</v>
      </c>
      <c r="E2914" s="50" t="s">
        <v>39</v>
      </c>
      <c r="F2914" s="50">
        <v>9899999903</v>
      </c>
      <c r="G2914" s="50"/>
      <c r="H2914" s="50"/>
      <c r="I2914" s="50"/>
      <c r="J2914" s="50"/>
      <c r="K2914" s="50"/>
      <c r="L2914" s="50"/>
    </row>
    <row r="2915" spans="4:12" x14ac:dyDescent="0.25">
      <c r="D2915" s="50">
        <v>10525030</v>
      </c>
      <c r="E2915" s="50" t="s">
        <v>39</v>
      </c>
      <c r="F2915" s="50">
        <v>9810608000</v>
      </c>
      <c r="G2915" s="50">
        <v>9824208000</v>
      </c>
      <c r="H2915" s="50"/>
      <c r="I2915" s="50"/>
      <c r="J2915" s="50"/>
      <c r="K2915" s="50"/>
      <c r="L2915" s="50"/>
    </row>
    <row r="2916" spans="4:12" x14ac:dyDescent="0.25">
      <c r="D2916" s="50">
        <v>10525040</v>
      </c>
      <c r="E2916" s="50" t="s">
        <v>39</v>
      </c>
      <c r="F2916" s="50">
        <v>9810610000</v>
      </c>
      <c r="G2916" s="50">
        <v>9824210000</v>
      </c>
      <c r="H2916" s="50"/>
      <c r="I2916" s="50"/>
      <c r="J2916" s="50"/>
      <c r="K2916" s="50"/>
      <c r="L2916" s="50"/>
    </row>
    <row r="2917" spans="4:12" x14ac:dyDescent="0.25">
      <c r="D2917" s="50">
        <v>10525050</v>
      </c>
      <c r="E2917" s="50" t="s">
        <v>39</v>
      </c>
      <c r="F2917" s="50">
        <v>9810614000</v>
      </c>
      <c r="G2917" s="50">
        <v>9824214000</v>
      </c>
      <c r="H2917" s="50"/>
      <c r="I2917" s="50"/>
      <c r="J2917" s="50"/>
      <c r="K2917" s="50"/>
      <c r="L2917" s="50"/>
    </row>
    <row r="2918" spans="4:12" x14ac:dyDescent="0.25">
      <c r="D2918" s="50">
        <v>10525060</v>
      </c>
      <c r="E2918" s="50" t="s">
        <v>39</v>
      </c>
      <c r="F2918" s="50">
        <v>9810616000</v>
      </c>
      <c r="G2918" s="50">
        <v>9824216000</v>
      </c>
      <c r="H2918" s="50"/>
      <c r="I2918" s="50"/>
      <c r="J2918" s="50"/>
      <c r="K2918" s="50"/>
      <c r="L2918" s="50"/>
    </row>
    <row r="2919" spans="4:12" x14ac:dyDescent="0.25">
      <c r="D2919" s="50">
        <v>10525075</v>
      </c>
      <c r="E2919" s="50" t="s">
        <v>39</v>
      </c>
      <c r="F2919" s="50">
        <v>9810620000</v>
      </c>
      <c r="G2919" s="50">
        <v>9824220000</v>
      </c>
      <c r="H2919" s="50"/>
      <c r="I2919" s="50"/>
      <c r="J2919" s="50"/>
      <c r="K2919" s="50"/>
      <c r="L2919" s="50"/>
    </row>
    <row r="2920" spans="4:12" x14ac:dyDescent="0.25">
      <c r="D2920" s="50">
        <v>10526060</v>
      </c>
      <c r="E2920" s="50" t="s">
        <v>39</v>
      </c>
      <c r="F2920" s="50">
        <v>9810606000</v>
      </c>
      <c r="G2920" s="50"/>
      <c r="H2920" s="50"/>
      <c r="I2920" s="50"/>
      <c r="J2920" s="50"/>
      <c r="K2920" s="50"/>
      <c r="L2920" s="50"/>
    </row>
    <row r="2921" spans="4:12" x14ac:dyDescent="0.25">
      <c r="D2921" s="50">
        <v>10526080</v>
      </c>
      <c r="E2921" s="50" t="s">
        <v>39</v>
      </c>
      <c r="F2921" s="50">
        <v>9810608000</v>
      </c>
      <c r="G2921" s="50"/>
      <c r="H2921" s="50"/>
      <c r="I2921" s="50"/>
      <c r="J2921" s="50"/>
      <c r="K2921" s="50"/>
      <c r="L2921" s="50"/>
    </row>
    <row r="2922" spans="4:12" x14ac:dyDescent="0.25">
      <c r="D2922" s="50">
        <v>10526100</v>
      </c>
      <c r="E2922" s="50" t="s">
        <v>39</v>
      </c>
      <c r="F2922" s="50">
        <v>9810610000</v>
      </c>
      <c r="G2922" s="50"/>
      <c r="H2922" s="50"/>
      <c r="I2922" s="50"/>
      <c r="J2922" s="50"/>
      <c r="K2922" s="50"/>
      <c r="L2922" s="50"/>
    </row>
    <row r="2923" spans="4:12" x14ac:dyDescent="0.25">
      <c r="D2923" s="50">
        <v>10526120</v>
      </c>
      <c r="E2923" s="50" t="s">
        <v>39</v>
      </c>
      <c r="F2923" s="50">
        <v>9810612000</v>
      </c>
      <c r="G2923" s="50"/>
      <c r="H2923" s="50"/>
      <c r="I2923" s="50"/>
      <c r="J2923" s="50"/>
      <c r="K2923" s="50"/>
      <c r="L2923" s="50"/>
    </row>
    <row r="2924" spans="4:12" x14ac:dyDescent="0.25">
      <c r="D2924" s="50">
        <v>10526160</v>
      </c>
      <c r="E2924" s="50" t="s">
        <v>39</v>
      </c>
      <c r="F2924" s="50">
        <v>9810616000</v>
      </c>
      <c r="G2924" s="50"/>
      <c r="H2924" s="50"/>
      <c r="I2924" s="50"/>
      <c r="J2924" s="50"/>
      <c r="K2924" s="50"/>
      <c r="L2924" s="50"/>
    </row>
    <row r="2925" spans="4:12" x14ac:dyDescent="0.25">
      <c r="D2925" s="50">
        <v>10526200</v>
      </c>
      <c r="E2925" s="50" t="s">
        <v>39</v>
      </c>
      <c r="F2925" s="50">
        <v>9810620000</v>
      </c>
      <c r="G2925" s="50"/>
      <c r="H2925" s="50"/>
      <c r="I2925" s="50"/>
      <c r="J2925" s="50"/>
      <c r="K2925" s="50"/>
      <c r="L2925" s="50"/>
    </row>
    <row r="2926" spans="4:12" x14ac:dyDescent="0.25">
      <c r="D2926" s="50">
        <v>10528060</v>
      </c>
      <c r="E2926" s="50" t="s">
        <v>39</v>
      </c>
      <c r="F2926" s="50">
        <v>9824206000</v>
      </c>
      <c r="G2926" s="50">
        <v>9810606000</v>
      </c>
      <c r="H2926" s="50"/>
      <c r="I2926" s="50"/>
      <c r="J2926" s="50"/>
      <c r="K2926" s="50"/>
      <c r="L2926" s="50"/>
    </row>
    <row r="2927" spans="4:12" x14ac:dyDescent="0.25">
      <c r="D2927" s="50">
        <v>10528080</v>
      </c>
      <c r="E2927" s="50" t="s">
        <v>39</v>
      </c>
      <c r="F2927" s="50">
        <v>9824208000</v>
      </c>
      <c r="G2927" s="50">
        <v>9810608000</v>
      </c>
      <c r="H2927" s="50"/>
      <c r="I2927" s="50"/>
      <c r="J2927" s="50"/>
      <c r="K2927" s="50"/>
      <c r="L2927" s="50"/>
    </row>
    <row r="2928" spans="4:12" x14ac:dyDescent="0.25">
      <c r="D2928" s="50">
        <v>10528100</v>
      </c>
      <c r="E2928" s="50" t="s">
        <v>39</v>
      </c>
      <c r="F2928" s="50">
        <v>9824210000</v>
      </c>
      <c r="G2928" s="50">
        <v>9810610000</v>
      </c>
      <c r="H2928" s="50"/>
      <c r="I2928" s="50"/>
      <c r="J2928" s="50"/>
      <c r="K2928" s="50"/>
      <c r="L2928" s="50"/>
    </row>
    <row r="2929" spans="4:12" x14ac:dyDescent="0.25">
      <c r="D2929" s="50">
        <v>10528120</v>
      </c>
      <c r="E2929" s="50" t="s">
        <v>39</v>
      </c>
      <c r="F2929" s="50">
        <v>9824212000</v>
      </c>
      <c r="G2929" s="50">
        <v>9810612000</v>
      </c>
      <c r="H2929" s="50"/>
      <c r="I2929" s="50"/>
      <c r="J2929" s="50"/>
      <c r="K2929" s="50"/>
      <c r="L2929" s="50"/>
    </row>
    <row r="2930" spans="4:12" x14ac:dyDescent="0.25">
      <c r="D2930" s="50">
        <v>10528160</v>
      </c>
      <c r="E2930" s="50" t="s">
        <v>39</v>
      </c>
      <c r="F2930" s="50">
        <v>9824216000</v>
      </c>
      <c r="G2930" s="50">
        <v>9810616000</v>
      </c>
      <c r="H2930" s="50"/>
      <c r="I2930" s="50"/>
      <c r="J2930" s="50"/>
      <c r="K2930" s="50"/>
      <c r="L2930" s="50"/>
    </row>
    <row r="2931" spans="4:12" x14ac:dyDescent="0.25">
      <c r="D2931" s="50">
        <v>10528200</v>
      </c>
      <c r="E2931" s="50" t="s">
        <v>39</v>
      </c>
      <c r="F2931" s="50">
        <v>9824220000</v>
      </c>
      <c r="G2931" s="50">
        <v>9810620000</v>
      </c>
      <c r="H2931" s="50"/>
      <c r="I2931" s="50"/>
      <c r="J2931" s="50"/>
      <c r="K2931" s="50"/>
      <c r="L2931" s="50"/>
    </row>
    <row r="2932" spans="4:12" x14ac:dyDescent="0.25">
      <c r="D2932" s="50">
        <v>10530060</v>
      </c>
      <c r="E2932" s="50" t="s">
        <v>39</v>
      </c>
      <c r="F2932" s="50">
        <v>9810606000</v>
      </c>
      <c r="G2932" s="50"/>
      <c r="H2932" s="50"/>
      <c r="I2932" s="50"/>
      <c r="J2932" s="50"/>
      <c r="K2932" s="50"/>
      <c r="L2932" s="50"/>
    </row>
    <row r="2933" spans="4:12" x14ac:dyDescent="0.25">
      <c r="D2933" s="50">
        <v>10530080</v>
      </c>
      <c r="E2933" s="50" t="s">
        <v>39</v>
      </c>
      <c r="F2933" s="50">
        <v>9810608000</v>
      </c>
      <c r="G2933" s="50"/>
      <c r="H2933" s="50"/>
      <c r="I2933" s="50"/>
      <c r="J2933" s="50"/>
      <c r="K2933" s="50"/>
      <c r="L2933" s="50"/>
    </row>
    <row r="2934" spans="4:12" x14ac:dyDescent="0.25">
      <c r="D2934" s="50">
        <v>10530100</v>
      </c>
      <c r="E2934" s="50" t="s">
        <v>39</v>
      </c>
      <c r="F2934" s="50">
        <v>9810610000</v>
      </c>
      <c r="G2934" s="50"/>
      <c r="H2934" s="50"/>
      <c r="I2934" s="50"/>
      <c r="J2934" s="50"/>
      <c r="K2934" s="50"/>
      <c r="L2934" s="50"/>
    </row>
    <row r="2935" spans="4:12" x14ac:dyDescent="0.25">
      <c r="D2935" s="50">
        <v>10530120</v>
      </c>
      <c r="E2935" s="50" t="s">
        <v>39</v>
      </c>
      <c r="F2935" s="50">
        <v>9810612000</v>
      </c>
      <c r="G2935" s="50"/>
      <c r="H2935" s="50"/>
      <c r="I2935" s="50"/>
      <c r="J2935" s="50"/>
      <c r="K2935" s="50"/>
      <c r="L2935" s="50"/>
    </row>
    <row r="2936" spans="4:12" x14ac:dyDescent="0.25">
      <c r="D2936" s="50">
        <v>10530160</v>
      </c>
      <c r="E2936" s="50" t="s">
        <v>39</v>
      </c>
      <c r="F2936" s="50">
        <v>9810616000</v>
      </c>
      <c r="G2936" s="50"/>
      <c r="H2936" s="50"/>
      <c r="I2936" s="50"/>
      <c r="J2936" s="50"/>
      <c r="K2936" s="50"/>
      <c r="L2936" s="50"/>
    </row>
    <row r="2937" spans="4:12" x14ac:dyDescent="0.25">
      <c r="D2937" s="50">
        <v>10530200</v>
      </c>
      <c r="E2937" s="50" t="s">
        <v>39</v>
      </c>
      <c r="F2937" s="50">
        <v>9810620000</v>
      </c>
      <c r="G2937" s="50"/>
      <c r="H2937" s="50"/>
      <c r="I2937" s="50"/>
      <c r="J2937" s="50"/>
      <c r="K2937" s="50"/>
      <c r="L2937" s="50"/>
    </row>
    <row r="2938" spans="4:12" x14ac:dyDescent="0.25">
      <c r="D2938" s="50">
        <v>10532060</v>
      </c>
      <c r="E2938" s="50" t="s">
        <v>39</v>
      </c>
      <c r="F2938" s="50">
        <v>9824206000</v>
      </c>
      <c r="G2938" s="50">
        <v>9810606000</v>
      </c>
      <c r="H2938" s="50"/>
      <c r="I2938" s="50"/>
      <c r="J2938" s="50"/>
      <c r="K2938" s="50"/>
      <c r="L2938" s="50"/>
    </row>
    <row r="2939" spans="4:12" x14ac:dyDescent="0.25">
      <c r="D2939" s="50">
        <v>10532080</v>
      </c>
      <c r="E2939" s="50" t="s">
        <v>39</v>
      </c>
      <c r="F2939" s="50">
        <v>9824208000</v>
      </c>
      <c r="G2939" s="50">
        <v>9810608000</v>
      </c>
      <c r="H2939" s="50"/>
      <c r="I2939" s="50"/>
      <c r="J2939" s="50"/>
      <c r="K2939" s="50"/>
      <c r="L2939" s="50"/>
    </row>
    <row r="2940" spans="4:12" x14ac:dyDescent="0.25">
      <c r="D2940" s="50">
        <v>10532100</v>
      </c>
      <c r="E2940" s="50" t="s">
        <v>39</v>
      </c>
      <c r="F2940" s="50">
        <v>9824210000</v>
      </c>
      <c r="G2940" s="50">
        <v>9810610000</v>
      </c>
      <c r="H2940" s="50"/>
      <c r="I2940" s="50"/>
      <c r="J2940" s="50"/>
      <c r="K2940" s="50"/>
      <c r="L2940" s="50"/>
    </row>
    <row r="2941" spans="4:12" x14ac:dyDescent="0.25">
      <c r="D2941" s="50">
        <v>10532120</v>
      </c>
      <c r="E2941" s="50" t="s">
        <v>39</v>
      </c>
      <c r="F2941" s="50">
        <v>9824212000</v>
      </c>
      <c r="G2941" s="50">
        <v>9810612000</v>
      </c>
      <c r="H2941" s="50"/>
      <c r="I2941" s="50"/>
      <c r="J2941" s="50"/>
      <c r="K2941" s="50"/>
      <c r="L2941" s="50"/>
    </row>
    <row r="2942" spans="4:12" x14ac:dyDescent="0.25">
      <c r="D2942" s="50">
        <v>10532160</v>
      </c>
      <c r="E2942" s="50" t="s">
        <v>39</v>
      </c>
      <c r="F2942" s="50">
        <v>9824216000</v>
      </c>
      <c r="G2942" s="50">
        <v>9810616000</v>
      </c>
      <c r="H2942" s="50"/>
      <c r="I2942" s="50"/>
      <c r="J2942" s="50"/>
      <c r="K2942" s="50"/>
      <c r="L2942" s="50"/>
    </row>
    <row r="2943" spans="4:12" x14ac:dyDescent="0.25">
      <c r="D2943" s="50">
        <v>10532200</v>
      </c>
      <c r="E2943" s="50" t="s">
        <v>39</v>
      </c>
      <c r="F2943" s="50">
        <v>9824220000</v>
      </c>
      <c r="G2943" s="50">
        <v>9810620000</v>
      </c>
      <c r="H2943" s="50"/>
      <c r="I2943" s="50"/>
      <c r="J2943" s="50"/>
      <c r="K2943" s="50"/>
      <c r="L2943" s="50"/>
    </row>
    <row r="2944" spans="4:12" x14ac:dyDescent="0.25">
      <c r="D2944" s="50">
        <v>10700005</v>
      </c>
      <c r="E2944" s="50" t="s">
        <v>39</v>
      </c>
      <c r="F2944" s="50">
        <v>9899999903</v>
      </c>
      <c r="G2944" s="50"/>
      <c r="H2944" s="50"/>
      <c r="I2944" s="50"/>
      <c r="J2944" s="50"/>
      <c r="K2944" s="50"/>
      <c r="L2944" s="50"/>
    </row>
    <row r="2945" spans="4:12" x14ac:dyDescent="0.25">
      <c r="D2945" s="50">
        <v>10700006</v>
      </c>
      <c r="E2945" s="50" t="s">
        <v>39</v>
      </c>
      <c r="F2945" s="50">
        <v>9899999903</v>
      </c>
      <c r="G2945" s="50"/>
      <c r="H2945" s="50"/>
      <c r="I2945" s="50"/>
      <c r="J2945" s="50"/>
      <c r="K2945" s="50"/>
      <c r="L2945" s="50"/>
    </row>
    <row r="2946" spans="4:12" x14ac:dyDescent="0.25">
      <c r="D2946" s="50">
        <v>10700007</v>
      </c>
      <c r="E2946" s="50" t="s">
        <v>39</v>
      </c>
      <c r="F2946" s="50">
        <v>9899999903</v>
      </c>
      <c r="G2946" s="50"/>
      <c r="H2946" s="50"/>
      <c r="I2946" s="50"/>
      <c r="J2946" s="50"/>
      <c r="K2946" s="50"/>
      <c r="L2946" s="50"/>
    </row>
    <row r="2947" spans="4:12" x14ac:dyDescent="0.25">
      <c r="D2947" s="50">
        <v>10700008</v>
      </c>
      <c r="E2947" s="50" t="s">
        <v>39</v>
      </c>
      <c r="F2947" s="50">
        <v>9899999903</v>
      </c>
      <c r="G2947" s="50"/>
      <c r="H2947" s="50"/>
      <c r="I2947" s="50"/>
      <c r="J2947" s="50"/>
      <c r="K2947" s="50"/>
      <c r="L2947" s="50"/>
    </row>
    <row r="2948" spans="4:12" x14ac:dyDescent="0.25">
      <c r="D2948" s="50">
        <v>10700009</v>
      </c>
      <c r="E2948" s="50" t="s">
        <v>39</v>
      </c>
      <c r="F2948" s="50">
        <v>9899999903</v>
      </c>
      <c r="G2948" s="50"/>
      <c r="H2948" s="50"/>
      <c r="I2948" s="50"/>
      <c r="J2948" s="50"/>
      <c r="K2948" s="50"/>
      <c r="L2948" s="50"/>
    </row>
    <row r="2949" spans="4:12" x14ac:dyDescent="0.25">
      <c r="D2949" s="50">
        <v>10700010</v>
      </c>
      <c r="E2949" s="50" t="s">
        <v>39</v>
      </c>
      <c r="F2949" s="50">
        <v>9899999903</v>
      </c>
      <c r="G2949" s="50"/>
      <c r="H2949" s="50"/>
      <c r="I2949" s="50"/>
      <c r="J2949" s="50"/>
      <c r="K2949" s="50"/>
      <c r="L2949" s="50"/>
    </row>
    <row r="2950" spans="4:12" x14ac:dyDescent="0.25">
      <c r="D2950" s="50">
        <v>10700012</v>
      </c>
      <c r="E2950" s="50" t="s">
        <v>39</v>
      </c>
      <c r="F2950" s="50">
        <v>9899999903</v>
      </c>
      <c r="G2950" s="50"/>
      <c r="H2950" s="50"/>
      <c r="I2950" s="50"/>
      <c r="J2950" s="50"/>
      <c r="K2950" s="50"/>
      <c r="L2950" s="50"/>
    </row>
    <row r="2951" spans="4:12" x14ac:dyDescent="0.25">
      <c r="D2951" s="50">
        <v>10700013</v>
      </c>
      <c r="E2951" s="50" t="s">
        <v>39</v>
      </c>
      <c r="F2951" s="50">
        <v>9899999903</v>
      </c>
      <c r="G2951" s="50"/>
      <c r="H2951" s="50"/>
      <c r="I2951" s="50"/>
      <c r="J2951" s="50"/>
      <c r="K2951" s="50"/>
      <c r="L2951" s="50"/>
    </row>
    <row r="2952" spans="4:12" x14ac:dyDescent="0.25">
      <c r="D2952" s="50">
        <v>10700014</v>
      </c>
      <c r="E2952" s="50" t="s">
        <v>39</v>
      </c>
      <c r="F2952" s="50">
        <v>9899999903</v>
      </c>
      <c r="G2952" s="50"/>
      <c r="H2952" s="50"/>
      <c r="I2952" s="50"/>
      <c r="J2952" s="50"/>
      <c r="K2952" s="50"/>
      <c r="L2952" s="50"/>
    </row>
    <row r="2953" spans="4:12" x14ac:dyDescent="0.25">
      <c r="D2953" s="50">
        <v>10700015</v>
      </c>
      <c r="E2953" s="50" t="s">
        <v>39</v>
      </c>
      <c r="F2953" s="50">
        <v>9899999903</v>
      </c>
      <c r="G2953" s="50"/>
      <c r="H2953" s="50"/>
      <c r="I2953" s="50"/>
      <c r="J2953" s="50"/>
      <c r="K2953" s="50"/>
      <c r="L2953" s="50"/>
    </row>
    <row r="2954" spans="4:12" x14ac:dyDescent="0.25">
      <c r="D2954" s="50">
        <v>10700016</v>
      </c>
      <c r="E2954" s="50" t="s">
        <v>39</v>
      </c>
      <c r="F2954" s="50">
        <v>9899999903</v>
      </c>
      <c r="G2954" s="50"/>
      <c r="H2954" s="50"/>
      <c r="I2954" s="50"/>
      <c r="J2954" s="50"/>
      <c r="K2954" s="50"/>
      <c r="L2954" s="50"/>
    </row>
    <row r="2955" spans="4:12" x14ac:dyDescent="0.25">
      <c r="D2955" s="50">
        <v>10700017</v>
      </c>
      <c r="E2955" s="50" t="s">
        <v>39</v>
      </c>
      <c r="F2955" s="50">
        <v>9899999903</v>
      </c>
      <c r="G2955" s="50"/>
      <c r="H2955" s="50"/>
      <c r="I2955" s="50"/>
      <c r="J2955" s="50"/>
      <c r="K2955" s="50"/>
      <c r="L2955" s="50"/>
    </row>
    <row r="2956" spans="4:12" x14ac:dyDescent="0.25">
      <c r="D2956" s="50">
        <v>10700018</v>
      </c>
      <c r="E2956" s="50" t="s">
        <v>39</v>
      </c>
      <c r="F2956" s="50">
        <v>9899999903</v>
      </c>
      <c r="G2956" s="50"/>
      <c r="H2956" s="50"/>
      <c r="I2956" s="50"/>
      <c r="J2956" s="50"/>
      <c r="K2956" s="50"/>
      <c r="L2956" s="50"/>
    </row>
    <row r="2957" spans="4:12" x14ac:dyDescent="0.25">
      <c r="D2957" s="50">
        <v>10700019</v>
      </c>
      <c r="E2957" s="50" t="s">
        <v>39</v>
      </c>
      <c r="F2957" s="50">
        <v>9899999903</v>
      </c>
      <c r="G2957" s="50"/>
      <c r="H2957" s="50"/>
      <c r="I2957" s="50"/>
      <c r="J2957" s="50"/>
      <c r="K2957" s="50"/>
      <c r="L2957" s="50"/>
    </row>
    <row r="2958" spans="4:12" x14ac:dyDescent="0.25">
      <c r="D2958" s="50">
        <v>10700020</v>
      </c>
      <c r="E2958" s="50" t="s">
        <v>39</v>
      </c>
      <c r="F2958" s="50">
        <v>9899999903</v>
      </c>
      <c r="G2958" s="50"/>
      <c r="H2958" s="50"/>
      <c r="I2958" s="50"/>
      <c r="J2958" s="50"/>
      <c r="K2958" s="50"/>
      <c r="L2958" s="50"/>
    </row>
    <row r="2959" spans="4:12" x14ac:dyDescent="0.25">
      <c r="D2959" s="50">
        <v>10700021</v>
      </c>
      <c r="E2959" s="50" t="s">
        <v>39</v>
      </c>
      <c r="F2959" s="50">
        <v>9899999903</v>
      </c>
      <c r="G2959" s="50"/>
      <c r="H2959" s="50"/>
      <c r="I2959" s="50"/>
      <c r="J2959" s="50"/>
      <c r="K2959" s="50"/>
      <c r="L2959" s="50"/>
    </row>
    <row r="2960" spans="4:12" x14ac:dyDescent="0.25">
      <c r="D2960" s="50">
        <v>10700022</v>
      </c>
      <c r="E2960" s="50" t="s">
        <v>39</v>
      </c>
      <c r="F2960" s="50">
        <v>9899999903</v>
      </c>
      <c r="G2960" s="50"/>
      <c r="H2960" s="50"/>
      <c r="I2960" s="50"/>
      <c r="J2960" s="50"/>
      <c r="K2960" s="50"/>
      <c r="L2960" s="50"/>
    </row>
    <row r="2961" spans="4:12" x14ac:dyDescent="0.25">
      <c r="D2961" s="50">
        <v>10700023</v>
      </c>
      <c r="E2961" s="50" t="s">
        <v>39</v>
      </c>
      <c r="F2961" s="50">
        <v>9899999903</v>
      </c>
      <c r="G2961" s="50"/>
      <c r="H2961" s="50"/>
      <c r="I2961" s="50"/>
      <c r="J2961" s="50"/>
      <c r="K2961" s="50"/>
      <c r="L2961" s="50"/>
    </row>
    <row r="2962" spans="4:12" x14ac:dyDescent="0.25">
      <c r="D2962" s="50">
        <v>10700024</v>
      </c>
      <c r="E2962" s="50" t="s">
        <v>39</v>
      </c>
      <c r="F2962" s="50">
        <v>9899999903</v>
      </c>
      <c r="G2962" s="50"/>
      <c r="H2962" s="50"/>
      <c r="I2962" s="50"/>
      <c r="J2962" s="50"/>
      <c r="K2962" s="50"/>
      <c r="L2962" s="50"/>
    </row>
    <row r="2963" spans="4:12" x14ac:dyDescent="0.25">
      <c r="D2963" s="50">
        <v>10700025</v>
      </c>
      <c r="E2963" s="50" t="s">
        <v>39</v>
      </c>
      <c r="F2963" s="50">
        <v>9899999903</v>
      </c>
      <c r="G2963" s="50"/>
      <c r="H2963" s="50"/>
      <c r="I2963" s="50"/>
      <c r="J2963" s="50"/>
      <c r="K2963" s="50"/>
      <c r="L2963" s="50"/>
    </row>
    <row r="2964" spans="4:12" x14ac:dyDescent="0.25">
      <c r="D2964" s="50">
        <v>10700026</v>
      </c>
      <c r="E2964" s="50" t="s">
        <v>39</v>
      </c>
      <c r="F2964" s="50">
        <v>9899999903</v>
      </c>
      <c r="G2964" s="50"/>
      <c r="H2964" s="50"/>
      <c r="I2964" s="50"/>
      <c r="J2964" s="50"/>
      <c r="K2964" s="50"/>
      <c r="L2964" s="50"/>
    </row>
    <row r="2965" spans="4:12" x14ac:dyDescent="0.25">
      <c r="D2965" s="50">
        <v>10700027</v>
      </c>
      <c r="E2965" s="50" t="s">
        <v>39</v>
      </c>
      <c r="F2965" s="50">
        <v>9899999903</v>
      </c>
      <c r="G2965" s="50"/>
      <c r="H2965" s="50"/>
      <c r="I2965" s="50"/>
      <c r="J2965" s="50"/>
      <c r="K2965" s="50"/>
      <c r="L2965" s="50"/>
    </row>
    <row r="2966" spans="4:12" x14ac:dyDescent="0.25">
      <c r="D2966" s="50">
        <v>10700028</v>
      </c>
      <c r="E2966" s="50" t="s">
        <v>39</v>
      </c>
      <c r="F2966" s="50">
        <v>9899999903</v>
      </c>
      <c r="G2966" s="50"/>
      <c r="H2966" s="50"/>
      <c r="I2966" s="50"/>
      <c r="J2966" s="50"/>
      <c r="K2966" s="50"/>
      <c r="L2966" s="50"/>
    </row>
    <row r="2967" spans="4:12" x14ac:dyDescent="0.25">
      <c r="D2967" s="50">
        <v>10700029</v>
      </c>
      <c r="E2967" s="50" t="s">
        <v>39</v>
      </c>
      <c r="F2967" s="50">
        <v>9899999903</v>
      </c>
      <c r="G2967" s="50"/>
      <c r="H2967" s="50"/>
      <c r="I2967" s="50"/>
      <c r="J2967" s="50"/>
      <c r="K2967" s="50"/>
      <c r="L2967" s="50"/>
    </row>
    <row r="2968" spans="4:12" x14ac:dyDescent="0.25">
      <c r="D2968" s="50">
        <v>10700030</v>
      </c>
      <c r="E2968" s="50" t="s">
        <v>39</v>
      </c>
      <c r="F2968" s="50">
        <v>9830711900</v>
      </c>
      <c r="G2968" s="50"/>
      <c r="H2968" s="50"/>
      <c r="I2968" s="50"/>
      <c r="J2968" s="50"/>
      <c r="K2968" s="50"/>
      <c r="L2968" s="50"/>
    </row>
    <row r="2969" spans="4:12" x14ac:dyDescent="0.25">
      <c r="D2969" s="50">
        <v>10700031</v>
      </c>
      <c r="E2969" s="50" t="s">
        <v>39</v>
      </c>
      <c r="F2969" s="50">
        <v>9830711900</v>
      </c>
      <c r="G2969" s="50"/>
      <c r="H2969" s="50"/>
      <c r="I2969" s="50"/>
      <c r="J2969" s="50"/>
      <c r="K2969" s="50"/>
      <c r="L2969" s="50"/>
    </row>
    <row r="2970" spans="4:12" x14ac:dyDescent="0.25">
      <c r="D2970" s="50">
        <v>10700032</v>
      </c>
      <c r="E2970" s="50" t="s">
        <v>39</v>
      </c>
      <c r="F2970" s="50">
        <v>9830711900</v>
      </c>
      <c r="G2970" s="50"/>
      <c r="H2970" s="50"/>
      <c r="I2970" s="50"/>
      <c r="J2970" s="50"/>
      <c r="K2970" s="50"/>
      <c r="L2970" s="50"/>
    </row>
    <row r="2971" spans="4:12" x14ac:dyDescent="0.25">
      <c r="D2971" s="50">
        <v>10700033</v>
      </c>
      <c r="E2971" s="50" t="s">
        <v>39</v>
      </c>
      <c r="F2971" s="50">
        <v>9830711900</v>
      </c>
      <c r="G2971" s="50"/>
      <c r="H2971" s="50"/>
      <c r="I2971" s="50"/>
      <c r="J2971" s="50"/>
      <c r="K2971" s="50"/>
      <c r="L2971" s="50"/>
    </row>
    <row r="2972" spans="4:12" x14ac:dyDescent="0.25">
      <c r="D2972" s="50">
        <v>10700034</v>
      </c>
      <c r="E2972" s="50" t="s">
        <v>39</v>
      </c>
      <c r="F2972" s="50">
        <v>9830711900</v>
      </c>
      <c r="G2972" s="50"/>
      <c r="H2972" s="50"/>
      <c r="I2972" s="50"/>
      <c r="J2972" s="50"/>
      <c r="K2972" s="50"/>
      <c r="L2972" s="50"/>
    </row>
    <row r="2973" spans="4:12" x14ac:dyDescent="0.25">
      <c r="D2973" s="50">
        <v>10700035</v>
      </c>
      <c r="E2973" s="50" t="s">
        <v>39</v>
      </c>
      <c r="F2973" s="50">
        <v>9830711900</v>
      </c>
      <c r="G2973" s="50"/>
      <c r="H2973" s="50"/>
      <c r="I2973" s="50"/>
      <c r="J2973" s="50"/>
      <c r="K2973" s="50"/>
      <c r="L2973" s="50"/>
    </row>
    <row r="2974" spans="4:12" x14ac:dyDescent="0.25">
      <c r="D2974" s="50">
        <v>10700036</v>
      </c>
      <c r="E2974" s="50" t="s">
        <v>39</v>
      </c>
      <c r="F2974" s="50">
        <v>9830711900</v>
      </c>
      <c r="G2974" s="50"/>
      <c r="H2974" s="50"/>
      <c r="I2974" s="50"/>
      <c r="J2974" s="50"/>
      <c r="K2974" s="50"/>
      <c r="L2974" s="50"/>
    </row>
    <row r="2975" spans="4:12" x14ac:dyDescent="0.25">
      <c r="D2975" s="50">
        <v>10700037</v>
      </c>
      <c r="E2975" s="50" t="s">
        <v>39</v>
      </c>
      <c r="F2975" s="50">
        <v>9830711900</v>
      </c>
      <c r="G2975" s="50"/>
      <c r="H2975" s="50"/>
      <c r="I2975" s="50"/>
      <c r="J2975" s="50"/>
      <c r="K2975" s="50"/>
      <c r="L2975" s="50"/>
    </row>
    <row r="2976" spans="4:12" x14ac:dyDescent="0.25">
      <c r="D2976" s="50">
        <v>10700038</v>
      </c>
      <c r="E2976" s="50" t="s">
        <v>39</v>
      </c>
      <c r="F2976" s="50">
        <v>9830711900</v>
      </c>
      <c r="G2976" s="50"/>
      <c r="H2976" s="50"/>
      <c r="I2976" s="50"/>
      <c r="J2976" s="50"/>
      <c r="K2976" s="50"/>
      <c r="L2976" s="50"/>
    </row>
    <row r="2977" spans="4:12" x14ac:dyDescent="0.25">
      <c r="D2977" s="50">
        <v>10700039</v>
      </c>
      <c r="E2977" s="50" t="s">
        <v>39</v>
      </c>
      <c r="F2977" s="50">
        <v>9830711900</v>
      </c>
      <c r="G2977" s="50"/>
      <c r="H2977" s="50"/>
      <c r="I2977" s="50"/>
      <c r="J2977" s="50"/>
      <c r="K2977" s="50"/>
      <c r="L2977" s="50"/>
    </row>
    <row r="2978" spans="4:12" x14ac:dyDescent="0.25">
      <c r="D2978" s="50">
        <v>10700040</v>
      </c>
      <c r="E2978" s="50" t="s">
        <v>39</v>
      </c>
      <c r="F2978" s="50">
        <v>9830711900</v>
      </c>
      <c r="G2978" s="50"/>
      <c r="H2978" s="50"/>
      <c r="I2978" s="50"/>
      <c r="J2978" s="50"/>
      <c r="K2978" s="50"/>
      <c r="L2978" s="50"/>
    </row>
    <row r="2979" spans="4:12" x14ac:dyDescent="0.25">
      <c r="D2979" s="50">
        <v>10700041</v>
      </c>
      <c r="E2979" s="50" t="s">
        <v>39</v>
      </c>
      <c r="F2979" s="50">
        <v>9830711900</v>
      </c>
      <c r="G2979" s="50"/>
      <c r="H2979" s="50"/>
      <c r="I2979" s="50"/>
      <c r="J2979" s="50"/>
      <c r="K2979" s="50"/>
      <c r="L2979" s="50"/>
    </row>
    <row r="2980" spans="4:12" x14ac:dyDescent="0.25">
      <c r="D2980" s="50">
        <v>10700042</v>
      </c>
      <c r="E2980" s="50" t="s">
        <v>39</v>
      </c>
      <c r="F2980" s="50">
        <v>9830711900</v>
      </c>
      <c r="G2980" s="50"/>
      <c r="H2980" s="50"/>
      <c r="I2980" s="50"/>
      <c r="J2980" s="50"/>
      <c r="K2980" s="50"/>
      <c r="L2980" s="50"/>
    </row>
    <row r="2981" spans="4:12" x14ac:dyDescent="0.25">
      <c r="D2981" s="50">
        <v>10700043</v>
      </c>
      <c r="E2981" s="50" t="s">
        <v>39</v>
      </c>
      <c r="F2981" s="50">
        <v>9830711900</v>
      </c>
      <c r="G2981" s="50"/>
      <c r="H2981" s="50"/>
      <c r="I2981" s="50"/>
      <c r="J2981" s="50"/>
      <c r="K2981" s="50"/>
      <c r="L2981" s="50"/>
    </row>
    <row r="2982" spans="4:12" x14ac:dyDescent="0.25">
      <c r="D2982" s="50">
        <v>10700044</v>
      </c>
      <c r="E2982" s="50" t="s">
        <v>39</v>
      </c>
      <c r="F2982" s="50">
        <v>9830711900</v>
      </c>
      <c r="G2982" s="50"/>
      <c r="H2982" s="50"/>
      <c r="I2982" s="50"/>
      <c r="J2982" s="50"/>
      <c r="K2982" s="50"/>
      <c r="L2982" s="50"/>
    </row>
    <row r="2983" spans="4:12" x14ac:dyDescent="0.25">
      <c r="D2983" s="50">
        <v>10700045</v>
      </c>
      <c r="E2983" s="50" t="s">
        <v>39</v>
      </c>
      <c r="F2983" s="50">
        <v>9830711900</v>
      </c>
      <c r="G2983" s="50"/>
      <c r="H2983" s="50"/>
      <c r="I2983" s="50"/>
      <c r="J2983" s="50"/>
      <c r="K2983" s="50"/>
      <c r="L2983" s="50"/>
    </row>
    <row r="2984" spans="4:12" x14ac:dyDescent="0.25">
      <c r="D2984" s="50">
        <v>10700046</v>
      </c>
      <c r="E2984" s="50" t="s">
        <v>39</v>
      </c>
      <c r="F2984" s="50">
        <v>9830711900</v>
      </c>
      <c r="G2984" s="50"/>
      <c r="H2984" s="50"/>
      <c r="I2984" s="50"/>
      <c r="J2984" s="50"/>
      <c r="K2984" s="50"/>
      <c r="L2984" s="50"/>
    </row>
    <row r="2985" spans="4:12" x14ac:dyDescent="0.25">
      <c r="D2985" s="50">
        <v>10700047</v>
      </c>
      <c r="E2985" s="50" t="s">
        <v>39</v>
      </c>
      <c r="F2985" s="50">
        <v>9830711900</v>
      </c>
      <c r="G2985" s="50"/>
      <c r="H2985" s="50"/>
      <c r="I2985" s="50"/>
      <c r="J2985" s="50"/>
      <c r="K2985" s="50"/>
      <c r="L2985" s="50"/>
    </row>
    <row r="2986" spans="4:12" x14ac:dyDescent="0.25">
      <c r="D2986" s="50">
        <v>10700048</v>
      </c>
      <c r="E2986" s="50" t="s">
        <v>39</v>
      </c>
      <c r="F2986" s="50">
        <v>9830711900</v>
      </c>
      <c r="G2986" s="50"/>
      <c r="H2986" s="50"/>
      <c r="I2986" s="50"/>
      <c r="J2986" s="50"/>
      <c r="K2986" s="50"/>
      <c r="L2986" s="50"/>
    </row>
    <row r="2987" spans="4:12" x14ac:dyDescent="0.25">
      <c r="D2987" s="50">
        <v>10700049</v>
      </c>
      <c r="E2987" s="50" t="s">
        <v>39</v>
      </c>
      <c r="F2987" s="50">
        <v>9830711900</v>
      </c>
      <c r="G2987" s="50"/>
      <c r="H2987" s="50"/>
      <c r="I2987" s="50"/>
      <c r="J2987" s="50"/>
      <c r="K2987" s="50"/>
      <c r="L2987" s="50"/>
    </row>
    <row r="2988" spans="4:12" x14ac:dyDescent="0.25">
      <c r="D2988" s="50">
        <v>10700050</v>
      </c>
      <c r="E2988" s="50" t="s">
        <v>39</v>
      </c>
      <c r="F2988" s="50">
        <v>9830711900</v>
      </c>
      <c r="G2988" s="50"/>
      <c r="H2988" s="50"/>
      <c r="I2988" s="50"/>
      <c r="J2988" s="50"/>
      <c r="K2988" s="50"/>
      <c r="L2988" s="50"/>
    </row>
    <row r="2989" spans="4:12" x14ac:dyDescent="0.25">
      <c r="D2989" s="50">
        <v>10700051</v>
      </c>
      <c r="E2989" s="50" t="s">
        <v>39</v>
      </c>
      <c r="F2989" s="50">
        <v>9830711900</v>
      </c>
      <c r="G2989" s="50"/>
      <c r="H2989" s="50"/>
      <c r="I2989" s="50"/>
      <c r="J2989" s="50"/>
      <c r="K2989" s="50"/>
      <c r="L2989" s="50"/>
    </row>
    <row r="2990" spans="4:12" x14ac:dyDescent="0.25">
      <c r="D2990" s="50">
        <v>10700052</v>
      </c>
      <c r="E2990" s="50" t="s">
        <v>39</v>
      </c>
      <c r="F2990" s="50">
        <v>9830711900</v>
      </c>
      <c r="G2990" s="50"/>
      <c r="H2990" s="50"/>
      <c r="I2990" s="50"/>
      <c r="J2990" s="50"/>
      <c r="K2990" s="50"/>
      <c r="L2990" s="50"/>
    </row>
    <row r="2991" spans="4:12" x14ac:dyDescent="0.25">
      <c r="D2991" s="50">
        <v>10700053</v>
      </c>
      <c r="E2991" s="50" t="s">
        <v>39</v>
      </c>
      <c r="F2991" s="50">
        <v>9830711900</v>
      </c>
      <c r="G2991" s="50"/>
      <c r="H2991" s="50"/>
      <c r="I2991" s="50"/>
      <c r="J2991" s="50"/>
      <c r="K2991" s="50"/>
      <c r="L2991" s="50"/>
    </row>
    <row r="2992" spans="4:12" x14ac:dyDescent="0.25">
      <c r="D2992" s="50">
        <v>10700054</v>
      </c>
      <c r="E2992" s="50" t="s">
        <v>39</v>
      </c>
      <c r="F2992" s="50">
        <v>9830711900</v>
      </c>
      <c r="G2992" s="50"/>
      <c r="H2992" s="50"/>
      <c r="I2992" s="50"/>
      <c r="J2992" s="50"/>
      <c r="K2992" s="50"/>
      <c r="L2992" s="50"/>
    </row>
    <row r="2993" spans="4:12" x14ac:dyDescent="0.25">
      <c r="D2993" s="50">
        <v>10700055</v>
      </c>
      <c r="E2993" s="50" t="s">
        <v>39</v>
      </c>
      <c r="F2993" s="50">
        <v>9830711900</v>
      </c>
      <c r="G2993" s="50"/>
      <c r="H2993" s="50"/>
      <c r="I2993" s="50"/>
      <c r="J2993" s="50"/>
      <c r="K2993" s="50"/>
      <c r="L2993" s="50"/>
    </row>
    <row r="2994" spans="4:12" x14ac:dyDescent="0.25">
      <c r="D2994" s="50">
        <v>10700056</v>
      </c>
      <c r="E2994" s="50" t="s">
        <v>39</v>
      </c>
      <c r="F2994" s="50">
        <v>9830711900</v>
      </c>
      <c r="G2994" s="50"/>
      <c r="H2994" s="50"/>
      <c r="I2994" s="50"/>
      <c r="J2994" s="50"/>
      <c r="K2994" s="50"/>
      <c r="L2994" s="50"/>
    </row>
    <row r="2995" spans="4:12" x14ac:dyDescent="0.25">
      <c r="D2995" s="50">
        <v>10700057</v>
      </c>
      <c r="E2995" s="50" t="s">
        <v>39</v>
      </c>
      <c r="F2995" s="50">
        <v>9830711900</v>
      </c>
      <c r="G2995" s="50"/>
      <c r="H2995" s="50"/>
      <c r="I2995" s="50"/>
      <c r="J2995" s="50"/>
      <c r="K2995" s="50"/>
      <c r="L2995" s="50"/>
    </row>
    <row r="2996" spans="4:12" x14ac:dyDescent="0.25">
      <c r="D2996" s="50">
        <v>10700058</v>
      </c>
      <c r="E2996" s="50" t="s">
        <v>39</v>
      </c>
      <c r="F2996" s="50">
        <v>9830711900</v>
      </c>
      <c r="G2996" s="50"/>
      <c r="H2996" s="50"/>
      <c r="I2996" s="50"/>
      <c r="J2996" s="50"/>
      <c r="K2996" s="50"/>
      <c r="L2996" s="50"/>
    </row>
    <row r="2997" spans="4:12" x14ac:dyDescent="0.25">
      <c r="D2997" s="50">
        <v>10700059</v>
      </c>
      <c r="E2997" s="50" t="s">
        <v>39</v>
      </c>
      <c r="F2997" s="50">
        <v>9830711900</v>
      </c>
      <c r="G2997" s="50"/>
      <c r="H2997" s="50"/>
      <c r="I2997" s="50"/>
      <c r="J2997" s="50"/>
      <c r="K2997" s="50"/>
      <c r="L2997" s="50"/>
    </row>
    <row r="2998" spans="4:12" x14ac:dyDescent="0.25">
      <c r="D2998" s="50">
        <v>10700060</v>
      </c>
      <c r="E2998" s="50" t="s">
        <v>39</v>
      </c>
      <c r="F2998" s="50">
        <v>9830711900</v>
      </c>
      <c r="G2998" s="50"/>
      <c r="H2998" s="50"/>
      <c r="I2998" s="50"/>
      <c r="J2998" s="50"/>
      <c r="K2998" s="50"/>
      <c r="L2998" s="50"/>
    </row>
    <row r="2999" spans="4:12" x14ac:dyDescent="0.25">
      <c r="D2999" s="50">
        <v>10700061</v>
      </c>
      <c r="E2999" s="50" t="s">
        <v>39</v>
      </c>
      <c r="F2999" s="50">
        <v>9830711900</v>
      </c>
      <c r="G2999" s="50"/>
      <c r="H2999" s="50"/>
      <c r="I2999" s="50"/>
      <c r="J2999" s="50"/>
      <c r="K2999" s="50"/>
      <c r="L2999" s="50"/>
    </row>
    <row r="3000" spans="4:12" x14ac:dyDescent="0.25">
      <c r="D3000" s="50">
        <v>10700062</v>
      </c>
      <c r="E3000" s="50" t="s">
        <v>39</v>
      </c>
      <c r="F3000" s="50">
        <v>9830711900</v>
      </c>
      <c r="G3000" s="50"/>
      <c r="H3000" s="50"/>
      <c r="I3000" s="50"/>
      <c r="J3000" s="50"/>
      <c r="K3000" s="50"/>
      <c r="L3000" s="50"/>
    </row>
    <row r="3001" spans="4:12" x14ac:dyDescent="0.25">
      <c r="D3001" s="50">
        <v>10700063</v>
      </c>
      <c r="E3001" s="50" t="s">
        <v>39</v>
      </c>
      <c r="F3001" s="50">
        <v>9830711900</v>
      </c>
      <c r="G3001" s="50"/>
      <c r="H3001" s="50"/>
      <c r="I3001" s="50"/>
      <c r="J3001" s="50"/>
      <c r="K3001" s="50"/>
      <c r="L3001" s="50"/>
    </row>
    <row r="3002" spans="4:12" x14ac:dyDescent="0.25">
      <c r="D3002" s="50">
        <v>10700064</v>
      </c>
      <c r="E3002" s="50" t="s">
        <v>39</v>
      </c>
      <c r="F3002" s="50">
        <v>9830711900</v>
      </c>
      <c r="G3002" s="50"/>
      <c r="H3002" s="50"/>
      <c r="I3002" s="50"/>
      <c r="J3002" s="50"/>
      <c r="K3002" s="50"/>
      <c r="L3002" s="50"/>
    </row>
    <row r="3003" spans="4:12" x14ac:dyDescent="0.25">
      <c r="D3003" s="50">
        <v>10700065</v>
      </c>
      <c r="E3003" s="50" t="s">
        <v>39</v>
      </c>
      <c r="F3003" s="50">
        <v>9830711900</v>
      </c>
      <c r="G3003" s="50"/>
      <c r="H3003" s="50"/>
      <c r="I3003" s="50"/>
      <c r="J3003" s="50"/>
      <c r="K3003" s="50"/>
      <c r="L3003" s="50"/>
    </row>
    <row r="3004" spans="4:12" x14ac:dyDescent="0.25">
      <c r="D3004" s="50">
        <v>10700066</v>
      </c>
      <c r="E3004" s="50" t="s">
        <v>39</v>
      </c>
      <c r="F3004" s="50">
        <v>9830711900</v>
      </c>
      <c r="G3004" s="50"/>
      <c r="H3004" s="50"/>
      <c r="I3004" s="50"/>
      <c r="J3004" s="50"/>
      <c r="K3004" s="50"/>
      <c r="L3004" s="50"/>
    </row>
    <row r="3005" spans="4:12" x14ac:dyDescent="0.25">
      <c r="D3005" s="50">
        <v>10700067</v>
      </c>
      <c r="E3005" s="50" t="s">
        <v>39</v>
      </c>
      <c r="F3005" s="50">
        <v>9830711900</v>
      </c>
      <c r="G3005" s="50"/>
      <c r="H3005" s="50"/>
      <c r="I3005" s="50"/>
      <c r="J3005" s="50"/>
      <c r="K3005" s="50"/>
      <c r="L3005" s="50"/>
    </row>
    <row r="3006" spans="4:12" x14ac:dyDescent="0.25">
      <c r="D3006" s="50">
        <v>10700068</v>
      </c>
      <c r="E3006" s="50" t="s">
        <v>39</v>
      </c>
      <c r="F3006" s="50">
        <v>9830711900</v>
      </c>
      <c r="G3006" s="50"/>
      <c r="H3006" s="50"/>
      <c r="I3006" s="50"/>
      <c r="J3006" s="50"/>
      <c r="K3006" s="50"/>
      <c r="L3006" s="50"/>
    </row>
    <row r="3007" spans="4:12" x14ac:dyDescent="0.25">
      <c r="D3007" s="50">
        <v>10700069</v>
      </c>
      <c r="E3007" s="50" t="s">
        <v>39</v>
      </c>
      <c r="F3007" s="50">
        <v>9830711900</v>
      </c>
      <c r="G3007" s="50"/>
      <c r="H3007" s="50"/>
      <c r="I3007" s="50"/>
      <c r="J3007" s="50"/>
      <c r="K3007" s="50"/>
      <c r="L3007" s="50"/>
    </row>
    <row r="3008" spans="4:12" x14ac:dyDescent="0.25">
      <c r="D3008" s="50">
        <v>10700070</v>
      </c>
      <c r="E3008" s="50" t="s">
        <v>39</v>
      </c>
      <c r="F3008" s="50">
        <v>9830711900</v>
      </c>
      <c r="G3008" s="50"/>
      <c r="H3008" s="50"/>
      <c r="I3008" s="50"/>
      <c r="J3008" s="50"/>
      <c r="K3008" s="50"/>
      <c r="L3008" s="50"/>
    </row>
    <row r="3009" spans="4:12" x14ac:dyDescent="0.25">
      <c r="D3009" s="50">
        <v>10700071</v>
      </c>
      <c r="E3009" s="50" t="s">
        <v>39</v>
      </c>
      <c r="F3009" s="50">
        <v>9830711900</v>
      </c>
      <c r="G3009" s="50"/>
      <c r="H3009" s="50"/>
      <c r="I3009" s="50"/>
      <c r="J3009" s="50"/>
      <c r="K3009" s="50"/>
      <c r="L3009" s="50"/>
    </row>
    <row r="3010" spans="4:12" x14ac:dyDescent="0.25">
      <c r="D3010" s="50">
        <v>10700072</v>
      </c>
      <c r="E3010" s="50" t="s">
        <v>39</v>
      </c>
      <c r="F3010" s="50">
        <v>9830711900</v>
      </c>
      <c r="G3010" s="50"/>
      <c r="H3010" s="50"/>
      <c r="I3010" s="50"/>
      <c r="J3010" s="50"/>
      <c r="K3010" s="50"/>
      <c r="L3010" s="50"/>
    </row>
    <row r="3011" spans="4:12" x14ac:dyDescent="0.25">
      <c r="D3011" s="50">
        <v>10700073</v>
      </c>
      <c r="E3011" s="50" t="s">
        <v>39</v>
      </c>
      <c r="F3011" s="50">
        <v>9830711900</v>
      </c>
      <c r="G3011" s="50"/>
      <c r="H3011" s="50"/>
      <c r="I3011" s="50"/>
      <c r="J3011" s="50"/>
      <c r="K3011" s="50"/>
      <c r="L3011" s="50"/>
    </row>
    <row r="3012" spans="4:12" x14ac:dyDescent="0.25">
      <c r="D3012" s="50">
        <v>10700074</v>
      </c>
      <c r="E3012" s="50" t="s">
        <v>39</v>
      </c>
      <c r="F3012" s="50">
        <v>9830711900</v>
      </c>
      <c r="G3012" s="50"/>
      <c r="H3012" s="50"/>
      <c r="I3012" s="50"/>
      <c r="J3012" s="50"/>
      <c r="K3012" s="50"/>
      <c r="L3012" s="50"/>
    </row>
    <row r="3013" spans="4:12" x14ac:dyDescent="0.25">
      <c r="D3013" s="50">
        <v>10700075</v>
      </c>
      <c r="E3013" s="50" t="s">
        <v>39</v>
      </c>
      <c r="F3013" s="50">
        <v>9830711900</v>
      </c>
      <c r="G3013" s="50"/>
      <c r="H3013" s="50"/>
      <c r="I3013" s="50"/>
      <c r="J3013" s="50"/>
      <c r="K3013" s="50"/>
      <c r="L3013" s="50"/>
    </row>
    <row r="3014" spans="4:12" x14ac:dyDescent="0.25">
      <c r="D3014" s="50">
        <v>10700076</v>
      </c>
      <c r="E3014" s="50" t="s">
        <v>39</v>
      </c>
      <c r="F3014" s="50">
        <v>9830711900</v>
      </c>
      <c r="G3014" s="50"/>
      <c r="H3014" s="50"/>
      <c r="I3014" s="50"/>
      <c r="J3014" s="50"/>
      <c r="K3014" s="50"/>
      <c r="L3014" s="50"/>
    </row>
    <row r="3015" spans="4:12" x14ac:dyDescent="0.25">
      <c r="D3015" s="50">
        <v>10700077</v>
      </c>
      <c r="E3015" s="50" t="s">
        <v>39</v>
      </c>
      <c r="F3015" s="50">
        <v>9830711900</v>
      </c>
      <c r="G3015" s="50"/>
      <c r="H3015" s="50"/>
      <c r="I3015" s="50"/>
      <c r="J3015" s="50"/>
      <c r="K3015" s="50"/>
      <c r="L3015" s="50"/>
    </row>
    <row r="3016" spans="4:12" x14ac:dyDescent="0.25">
      <c r="D3016" s="50">
        <v>10700078</v>
      </c>
      <c r="E3016" s="50" t="s">
        <v>39</v>
      </c>
      <c r="F3016" s="50">
        <v>9830711900</v>
      </c>
      <c r="G3016" s="50"/>
      <c r="H3016" s="50"/>
      <c r="I3016" s="50"/>
      <c r="J3016" s="50"/>
      <c r="K3016" s="50"/>
      <c r="L3016" s="50"/>
    </row>
    <row r="3017" spans="4:12" x14ac:dyDescent="0.25">
      <c r="D3017" s="50">
        <v>10700079</v>
      </c>
      <c r="E3017" s="50" t="s">
        <v>39</v>
      </c>
      <c r="F3017" s="50">
        <v>9830711900</v>
      </c>
      <c r="G3017" s="50"/>
      <c r="H3017" s="50"/>
      <c r="I3017" s="50"/>
      <c r="J3017" s="50"/>
      <c r="K3017" s="50"/>
      <c r="L3017" s="50"/>
    </row>
    <row r="3018" spans="4:12" x14ac:dyDescent="0.25">
      <c r="D3018" s="50">
        <v>10700080</v>
      </c>
      <c r="E3018" s="50" t="s">
        <v>39</v>
      </c>
      <c r="F3018" s="50">
        <v>9830711900</v>
      </c>
      <c r="G3018" s="50"/>
      <c r="H3018" s="50"/>
      <c r="I3018" s="50"/>
      <c r="J3018" s="50"/>
      <c r="K3018" s="50"/>
      <c r="L3018" s="50"/>
    </row>
    <row r="3019" spans="4:12" x14ac:dyDescent="0.25">
      <c r="D3019" s="50">
        <v>10700081</v>
      </c>
      <c r="E3019" s="50" t="s">
        <v>39</v>
      </c>
      <c r="F3019" s="50">
        <v>9830711900</v>
      </c>
      <c r="G3019" s="50"/>
      <c r="H3019" s="50"/>
      <c r="I3019" s="50"/>
      <c r="J3019" s="50"/>
      <c r="K3019" s="50"/>
      <c r="L3019" s="50"/>
    </row>
    <row r="3020" spans="4:12" x14ac:dyDescent="0.25">
      <c r="D3020" s="50">
        <v>10700082</v>
      </c>
      <c r="E3020" s="50" t="s">
        <v>39</v>
      </c>
      <c r="F3020" s="50">
        <v>9830711900</v>
      </c>
      <c r="G3020" s="50"/>
      <c r="H3020" s="50"/>
      <c r="I3020" s="50"/>
      <c r="J3020" s="50"/>
      <c r="K3020" s="50"/>
      <c r="L3020" s="50"/>
    </row>
    <row r="3021" spans="4:12" x14ac:dyDescent="0.25">
      <c r="D3021" s="50">
        <v>10700083</v>
      </c>
      <c r="E3021" s="50" t="s">
        <v>39</v>
      </c>
      <c r="F3021" s="50">
        <v>9830711900</v>
      </c>
      <c r="G3021" s="50"/>
      <c r="H3021" s="50"/>
      <c r="I3021" s="50"/>
      <c r="J3021" s="50"/>
      <c r="K3021" s="50"/>
      <c r="L3021" s="50"/>
    </row>
    <row r="3022" spans="4:12" x14ac:dyDescent="0.25">
      <c r="D3022" s="50">
        <v>10700084</v>
      </c>
      <c r="E3022" s="50" t="s">
        <v>39</v>
      </c>
      <c r="F3022" s="50">
        <v>9830711900</v>
      </c>
      <c r="G3022" s="50"/>
      <c r="H3022" s="50"/>
      <c r="I3022" s="50"/>
      <c r="J3022" s="50"/>
      <c r="K3022" s="50"/>
      <c r="L3022" s="50"/>
    </row>
    <row r="3023" spans="4:12" x14ac:dyDescent="0.25">
      <c r="D3023" s="50">
        <v>10700085</v>
      </c>
      <c r="E3023" s="50" t="s">
        <v>39</v>
      </c>
      <c r="F3023" s="50">
        <v>9830711900</v>
      </c>
      <c r="G3023" s="50"/>
      <c r="H3023" s="50"/>
      <c r="I3023" s="50"/>
      <c r="J3023" s="50"/>
      <c r="K3023" s="50"/>
      <c r="L3023" s="50"/>
    </row>
    <row r="3024" spans="4:12" x14ac:dyDescent="0.25">
      <c r="D3024" s="50">
        <v>10700086</v>
      </c>
      <c r="E3024" s="50" t="s">
        <v>39</v>
      </c>
      <c r="F3024" s="50">
        <v>9830711900</v>
      </c>
      <c r="G3024" s="50"/>
      <c r="H3024" s="50"/>
      <c r="I3024" s="50"/>
      <c r="J3024" s="50"/>
      <c r="K3024" s="50"/>
      <c r="L3024" s="50"/>
    </row>
    <row r="3025" spans="4:12" x14ac:dyDescent="0.25">
      <c r="D3025" s="50">
        <v>10700087</v>
      </c>
      <c r="E3025" s="50" t="s">
        <v>39</v>
      </c>
      <c r="F3025" s="50">
        <v>9830711900</v>
      </c>
      <c r="G3025" s="50"/>
      <c r="H3025" s="50"/>
      <c r="I3025" s="50"/>
      <c r="J3025" s="50"/>
      <c r="K3025" s="50"/>
      <c r="L3025" s="50"/>
    </row>
    <row r="3026" spans="4:12" x14ac:dyDescent="0.25">
      <c r="D3026" s="50">
        <v>10700088</v>
      </c>
      <c r="E3026" s="50" t="s">
        <v>39</v>
      </c>
      <c r="F3026" s="50">
        <v>9830711900</v>
      </c>
      <c r="G3026" s="50"/>
      <c r="H3026" s="50"/>
      <c r="I3026" s="50"/>
      <c r="J3026" s="50"/>
      <c r="K3026" s="50"/>
      <c r="L3026" s="50"/>
    </row>
    <row r="3027" spans="4:12" x14ac:dyDescent="0.25">
      <c r="D3027" s="50">
        <v>10700089</v>
      </c>
      <c r="E3027" s="50" t="s">
        <v>39</v>
      </c>
      <c r="F3027" s="50">
        <v>9830711900</v>
      </c>
      <c r="G3027" s="50"/>
      <c r="H3027" s="50"/>
      <c r="I3027" s="50"/>
      <c r="J3027" s="50"/>
      <c r="K3027" s="50"/>
      <c r="L3027" s="50"/>
    </row>
    <row r="3028" spans="4:12" x14ac:dyDescent="0.25">
      <c r="D3028" s="50">
        <v>10700090</v>
      </c>
      <c r="E3028" s="50" t="s">
        <v>39</v>
      </c>
      <c r="F3028" s="50">
        <v>9830711900</v>
      </c>
      <c r="G3028" s="50"/>
      <c r="H3028" s="50"/>
      <c r="I3028" s="50"/>
      <c r="J3028" s="50"/>
      <c r="K3028" s="50"/>
      <c r="L3028" s="50"/>
    </row>
    <row r="3029" spans="4:12" x14ac:dyDescent="0.25">
      <c r="D3029" s="50">
        <v>10700091</v>
      </c>
      <c r="E3029" s="50" t="s">
        <v>39</v>
      </c>
      <c r="F3029" s="50">
        <v>9830711900</v>
      </c>
      <c r="G3029" s="50"/>
      <c r="H3029" s="50"/>
      <c r="I3029" s="50"/>
      <c r="J3029" s="50"/>
      <c r="K3029" s="50"/>
      <c r="L3029" s="50"/>
    </row>
    <row r="3030" spans="4:12" x14ac:dyDescent="0.25">
      <c r="D3030" s="50">
        <v>10700092</v>
      </c>
      <c r="E3030" s="50" t="s">
        <v>39</v>
      </c>
      <c r="F3030" s="50">
        <v>9830711900</v>
      </c>
      <c r="G3030" s="50"/>
      <c r="H3030" s="50"/>
      <c r="I3030" s="50"/>
      <c r="J3030" s="50"/>
      <c r="K3030" s="50"/>
      <c r="L3030" s="50"/>
    </row>
    <row r="3031" spans="4:12" x14ac:dyDescent="0.25">
      <c r="D3031" s="50">
        <v>10700093</v>
      </c>
      <c r="E3031" s="50" t="s">
        <v>39</v>
      </c>
      <c r="F3031" s="50">
        <v>9830711900</v>
      </c>
      <c r="G3031" s="50"/>
      <c r="H3031" s="50"/>
      <c r="I3031" s="50"/>
      <c r="J3031" s="50"/>
      <c r="K3031" s="50"/>
      <c r="L3031" s="50"/>
    </row>
    <row r="3032" spans="4:12" x14ac:dyDescent="0.25">
      <c r="D3032" s="50">
        <v>10700094</v>
      </c>
      <c r="E3032" s="50" t="s">
        <v>39</v>
      </c>
      <c r="F3032" s="50">
        <v>9830711900</v>
      </c>
      <c r="G3032" s="50"/>
      <c r="H3032" s="50"/>
      <c r="I3032" s="50"/>
      <c r="J3032" s="50"/>
      <c r="K3032" s="50"/>
      <c r="L3032" s="50"/>
    </row>
    <row r="3033" spans="4:12" x14ac:dyDescent="0.25">
      <c r="D3033" s="50">
        <v>10700095</v>
      </c>
      <c r="E3033" s="50" t="s">
        <v>39</v>
      </c>
      <c r="F3033" s="50">
        <v>9830711900</v>
      </c>
      <c r="G3033" s="50"/>
      <c r="H3033" s="50"/>
      <c r="I3033" s="50"/>
      <c r="J3033" s="50"/>
      <c r="K3033" s="50"/>
      <c r="L3033" s="50"/>
    </row>
    <row r="3034" spans="4:12" x14ac:dyDescent="0.25">
      <c r="D3034" s="50">
        <v>10700096</v>
      </c>
      <c r="E3034" s="50" t="s">
        <v>39</v>
      </c>
      <c r="F3034" s="50">
        <v>9830711900</v>
      </c>
      <c r="G3034" s="50"/>
      <c r="H3034" s="50"/>
      <c r="I3034" s="50"/>
      <c r="J3034" s="50"/>
      <c r="K3034" s="50"/>
      <c r="L3034" s="50"/>
    </row>
    <row r="3035" spans="4:12" x14ac:dyDescent="0.25">
      <c r="D3035" s="50">
        <v>10700097</v>
      </c>
      <c r="E3035" s="50" t="s">
        <v>39</v>
      </c>
      <c r="F3035" s="50">
        <v>9830711900</v>
      </c>
      <c r="G3035" s="50"/>
      <c r="H3035" s="50"/>
      <c r="I3035" s="50"/>
      <c r="J3035" s="50"/>
      <c r="K3035" s="50"/>
      <c r="L3035" s="50"/>
    </row>
    <row r="3036" spans="4:12" x14ac:dyDescent="0.25">
      <c r="D3036" s="50">
        <v>10700098</v>
      </c>
      <c r="E3036" s="50" t="s">
        <v>39</v>
      </c>
      <c r="F3036" s="50">
        <v>9830711900</v>
      </c>
      <c r="G3036" s="50"/>
      <c r="H3036" s="50"/>
      <c r="I3036" s="50"/>
      <c r="J3036" s="50"/>
      <c r="K3036" s="50"/>
      <c r="L3036" s="50"/>
    </row>
    <row r="3037" spans="4:12" x14ac:dyDescent="0.25">
      <c r="D3037" s="50">
        <v>10700099</v>
      </c>
      <c r="E3037" s="50" t="s">
        <v>39</v>
      </c>
      <c r="F3037" s="50">
        <v>9830711900</v>
      </c>
      <c r="G3037" s="50"/>
      <c r="H3037" s="50"/>
      <c r="I3037" s="50"/>
      <c r="J3037" s="50"/>
      <c r="K3037" s="50"/>
      <c r="L3037" s="50"/>
    </row>
    <row r="3038" spans="4:12" x14ac:dyDescent="0.25">
      <c r="D3038" s="50">
        <v>10700100</v>
      </c>
      <c r="E3038" s="50" t="s">
        <v>39</v>
      </c>
      <c r="F3038" s="50">
        <v>9830711900</v>
      </c>
      <c r="G3038" s="50"/>
      <c r="H3038" s="50"/>
      <c r="I3038" s="50"/>
      <c r="J3038" s="50"/>
      <c r="K3038" s="50"/>
      <c r="L3038" s="50"/>
    </row>
    <row r="3039" spans="4:12" x14ac:dyDescent="0.25">
      <c r="D3039" s="50">
        <v>10700102</v>
      </c>
      <c r="E3039" s="50" t="s">
        <v>39</v>
      </c>
      <c r="F3039" s="50">
        <v>9830711900</v>
      </c>
      <c r="G3039" s="50"/>
      <c r="H3039" s="50"/>
      <c r="I3039" s="50"/>
      <c r="J3039" s="50"/>
      <c r="K3039" s="50"/>
      <c r="L3039" s="50"/>
    </row>
    <row r="3040" spans="4:12" x14ac:dyDescent="0.25">
      <c r="D3040" s="50">
        <v>10700105</v>
      </c>
      <c r="E3040" s="50" t="s">
        <v>39</v>
      </c>
      <c r="F3040" s="50">
        <v>9830711900</v>
      </c>
      <c r="G3040" s="50"/>
      <c r="H3040" s="50"/>
      <c r="I3040" s="50"/>
      <c r="J3040" s="50"/>
      <c r="K3040" s="50"/>
      <c r="L3040" s="50"/>
    </row>
    <row r="3041" spans="4:12" x14ac:dyDescent="0.25">
      <c r="D3041" s="50">
        <v>10700108</v>
      </c>
      <c r="E3041" s="50" t="s">
        <v>39</v>
      </c>
      <c r="F3041" s="50">
        <v>9830711900</v>
      </c>
      <c r="G3041" s="50"/>
      <c r="H3041" s="50"/>
      <c r="I3041" s="50"/>
      <c r="J3041" s="50"/>
      <c r="K3041" s="50"/>
      <c r="L3041" s="50"/>
    </row>
    <row r="3042" spans="4:12" x14ac:dyDescent="0.25">
      <c r="D3042" s="50">
        <v>10700110</v>
      </c>
      <c r="E3042" s="50" t="s">
        <v>39</v>
      </c>
      <c r="F3042" s="50">
        <v>9830711900</v>
      </c>
      <c r="G3042" s="50"/>
      <c r="H3042" s="50"/>
      <c r="I3042" s="50"/>
      <c r="J3042" s="50"/>
      <c r="K3042" s="50"/>
      <c r="L3042" s="50"/>
    </row>
    <row r="3043" spans="4:12" x14ac:dyDescent="0.25">
      <c r="D3043" s="50">
        <v>10700112</v>
      </c>
      <c r="E3043" s="50" t="s">
        <v>39</v>
      </c>
      <c r="F3043" s="50">
        <v>9830711900</v>
      </c>
      <c r="G3043" s="50"/>
      <c r="H3043" s="50"/>
      <c r="I3043" s="50"/>
      <c r="J3043" s="50"/>
      <c r="K3043" s="50"/>
      <c r="L3043" s="50"/>
    </row>
    <row r="3044" spans="4:12" x14ac:dyDescent="0.25">
      <c r="D3044" s="50">
        <v>10700115</v>
      </c>
      <c r="E3044" s="50" t="s">
        <v>39</v>
      </c>
      <c r="F3044" s="50">
        <v>9830711900</v>
      </c>
      <c r="G3044" s="50"/>
      <c r="H3044" s="50"/>
      <c r="I3044" s="50"/>
      <c r="J3044" s="50"/>
      <c r="K3044" s="50"/>
      <c r="L3044" s="50"/>
    </row>
    <row r="3045" spans="4:12" x14ac:dyDescent="0.25">
      <c r="D3045" s="50">
        <v>10700118</v>
      </c>
      <c r="E3045" s="50" t="s">
        <v>39</v>
      </c>
      <c r="F3045" s="50">
        <v>9830711900</v>
      </c>
      <c r="G3045" s="50"/>
      <c r="H3045" s="50"/>
      <c r="I3045" s="50"/>
      <c r="J3045" s="50"/>
      <c r="K3045" s="50"/>
      <c r="L3045" s="50"/>
    </row>
    <row r="3046" spans="4:12" x14ac:dyDescent="0.25">
      <c r="D3046" s="50">
        <v>10700120</v>
      </c>
      <c r="E3046" s="50" t="s">
        <v>39</v>
      </c>
      <c r="F3046" s="50">
        <v>9830720000</v>
      </c>
      <c r="G3046" s="50"/>
      <c r="H3046" s="50"/>
      <c r="I3046" s="50"/>
      <c r="J3046" s="50"/>
      <c r="K3046" s="50"/>
      <c r="L3046" s="50"/>
    </row>
    <row r="3047" spans="4:12" x14ac:dyDescent="0.25">
      <c r="D3047" s="50">
        <v>10700125</v>
      </c>
      <c r="E3047" s="50" t="s">
        <v>39</v>
      </c>
      <c r="F3047" s="50">
        <v>9830720000</v>
      </c>
      <c r="G3047" s="50"/>
      <c r="H3047" s="50"/>
      <c r="I3047" s="50"/>
      <c r="J3047" s="50"/>
      <c r="K3047" s="50"/>
      <c r="L3047" s="50"/>
    </row>
    <row r="3048" spans="4:12" x14ac:dyDescent="0.25">
      <c r="D3048" s="50">
        <v>10700130</v>
      </c>
      <c r="E3048" s="50" t="s">
        <v>39</v>
      </c>
      <c r="F3048" s="50">
        <v>9830720000</v>
      </c>
      <c r="G3048" s="50"/>
      <c r="H3048" s="50"/>
      <c r="I3048" s="50"/>
      <c r="J3048" s="50"/>
      <c r="K3048" s="50"/>
      <c r="L3048" s="50"/>
    </row>
    <row r="3049" spans="4:12" x14ac:dyDescent="0.25">
      <c r="D3049" s="50">
        <v>10700135</v>
      </c>
      <c r="E3049" s="50" t="s">
        <v>39</v>
      </c>
      <c r="F3049" s="50">
        <v>9830720000</v>
      </c>
      <c r="G3049" s="50"/>
      <c r="H3049" s="50"/>
      <c r="I3049" s="50"/>
      <c r="J3049" s="50"/>
      <c r="K3049" s="50"/>
      <c r="L3049" s="50"/>
    </row>
    <row r="3050" spans="4:12" x14ac:dyDescent="0.25">
      <c r="D3050" s="50">
        <v>10700140</v>
      </c>
      <c r="E3050" s="50" t="s">
        <v>39</v>
      </c>
      <c r="F3050" s="50">
        <v>9830720000</v>
      </c>
      <c r="G3050" s="50"/>
      <c r="H3050" s="50"/>
      <c r="I3050" s="50"/>
      <c r="J3050" s="50"/>
      <c r="K3050" s="50"/>
      <c r="L3050" s="50"/>
    </row>
    <row r="3051" spans="4:12" x14ac:dyDescent="0.25">
      <c r="D3051" s="50">
        <v>10700145</v>
      </c>
      <c r="E3051" s="50" t="s">
        <v>39</v>
      </c>
      <c r="F3051" s="50">
        <v>9830720000</v>
      </c>
      <c r="G3051" s="50"/>
      <c r="H3051" s="50"/>
      <c r="I3051" s="50"/>
      <c r="J3051" s="50"/>
      <c r="K3051" s="50"/>
      <c r="L3051" s="50"/>
    </row>
    <row r="3052" spans="4:12" x14ac:dyDescent="0.25">
      <c r="D3052" s="50">
        <v>10700150</v>
      </c>
      <c r="E3052" s="50" t="s">
        <v>39</v>
      </c>
      <c r="F3052" s="50">
        <v>9830720000</v>
      </c>
      <c r="G3052" s="50"/>
      <c r="H3052" s="50"/>
      <c r="I3052" s="50"/>
      <c r="J3052" s="50"/>
      <c r="K3052" s="50"/>
      <c r="L3052" s="50"/>
    </row>
    <row r="3053" spans="4:12" x14ac:dyDescent="0.25">
      <c r="D3053" s="50">
        <v>10700155</v>
      </c>
      <c r="E3053" s="50" t="s">
        <v>39</v>
      </c>
      <c r="F3053" s="50">
        <v>9830720000</v>
      </c>
      <c r="G3053" s="50"/>
      <c r="H3053" s="50"/>
      <c r="I3053" s="50"/>
      <c r="J3053" s="50"/>
      <c r="K3053" s="50"/>
      <c r="L3053" s="50"/>
    </row>
    <row r="3054" spans="4:12" x14ac:dyDescent="0.25">
      <c r="D3054" s="50">
        <v>10700160</v>
      </c>
      <c r="E3054" s="50" t="s">
        <v>39</v>
      </c>
      <c r="F3054" s="50">
        <v>9830720000</v>
      </c>
      <c r="G3054" s="50"/>
      <c r="H3054" s="50"/>
      <c r="I3054" s="50"/>
      <c r="J3054" s="50"/>
      <c r="K3054" s="50"/>
      <c r="L3054" s="50"/>
    </row>
    <row r="3055" spans="4:12" x14ac:dyDescent="0.25">
      <c r="D3055" s="50">
        <v>10700180</v>
      </c>
      <c r="E3055" s="50" t="s">
        <v>39</v>
      </c>
      <c r="F3055" s="50">
        <v>9830720000</v>
      </c>
      <c r="G3055" s="50"/>
      <c r="H3055" s="50"/>
      <c r="I3055" s="50"/>
      <c r="J3055" s="50"/>
      <c r="K3055" s="50"/>
      <c r="L3055" s="50"/>
    </row>
    <row r="3056" spans="4:12" x14ac:dyDescent="0.25">
      <c r="D3056" s="50">
        <v>10700200</v>
      </c>
      <c r="E3056" s="50" t="s">
        <v>39</v>
      </c>
      <c r="F3056" s="50">
        <v>9830720000</v>
      </c>
      <c r="G3056" s="50"/>
      <c r="H3056" s="50"/>
      <c r="I3056" s="50"/>
      <c r="J3056" s="50"/>
      <c r="K3056" s="50"/>
      <c r="L3056" s="50"/>
    </row>
    <row r="3057" spans="4:12" x14ac:dyDescent="0.25">
      <c r="D3057" s="50">
        <v>10702002</v>
      </c>
      <c r="E3057" s="50" t="s">
        <v>39</v>
      </c>
      <c r="F3057" s="50">
        <v>9813504000</v>
      </c>
      <c r="G3057" s="50">
        <v>9824304000</v>
      </c>
      <c r="H3057" s="50"/>
      <c r="I3057" s="50"/>
      <c r="J3057" s="50"/>
      <c r="K3057" s="50"/>
      <c r="L3057" s="50"/>
    </row>
    <row r="3058" spans="4:12" x14ac:dyDescent="0.25">
      <c r="D3058" s="50">
        <v>10702003</v>
      </c>
      <c r="E3058" s="50" t="s">
        <v>39</v>
      </c>
      <c r="F3058" s="50">
        <v>9813504000</v>
      </c>
      <c r="G3058" s="50">
        <v>9824304000</v>
      </c>
      <c r="H3058" s="50"/>
      <c r="I3058" s="50"/>
      <c r="J3058" s="50"/>
      <c r="K3058" s="50"/>
      <c r="L3058" s="50"/>
    </row>
    <row r="3059" spans="4:12" x14ac:dyDescent="0.25">
      <c r="D3059" s="50">
        <v>10702004</v>
      </c>
      <c r="E3059" s="50" t="s">
        <v>39</v>
      </c>
      <c r="F3059" s="50">
        <v>9813504000</v>
      </c>
      <c r="G3059" s="50">
        <v>9824304000</v>
      </c>
      <c r="H3059" s="50"/>
      <c r="I3059" s="50"/>
      <c r="J3059" s="50"/>
      <c r="K3059" s="50"/>
      <c r="L3059" s="50"/>
    </row>
    <row r="3060" spans="4:12" x14ac:dyDescent="0.25">
      <c r="D3060" s="50">
        <v>10702005</v>
      </c>
      <c r="E3060" s="50" t="s">
        <v>39</v>
      </c>
      <c r="F3060" s="50">
        <v>9813506000</v>
      </c>
      <c r="G3060" s="50">
        <v>9824306000</v>
      </c>
      <c r="H3060" s="50"/>
      <c r="I3060" s="50"/>
      <c r="J3060" s="50"/>
      <c r="K3060" s="50"/>
      <c r="L3060" s="50"/>
    </row>
    <row r="3061" spans="4:12" x14ac:dyDescent="0.25">
      <c r="D3061" s="50">
        <v>10702006</v>
      </c>
      <c r="E3061" s="50" t="s">
        <v>39</v>
      </c>
      <c r="F3061" s="50">
        <v>9813506000</v>
      </c>
      <c r="G3061" s="50">
        <v>9824306000</v>
      </c>
      <c r="H3061" s="50"/>
      <c r="I3061" s="50"/>
      <c r="J3061" s="50"/>
      <c r="K3061" s="50"/>
      <c r="L3061" s="50"/>
    </row>
    <row r="3062" spans="4:12" x14ac:dyDescent="0.25">
      <c r="D3062" s="50">
        <v>10702008</v>
      </c>
      <c r="E3062" s="50" t="s">
        <v>39</v>
      </c>
      <c r="F3062" s="50">
        <v>9813508000</v>
      </c>
      <c r="G3062" s="50">
        <v>9824308000</v>
      </c>
      <c r="H3062" s="50"/>
      <c r="I3062" s="50"/>
      <c r="J3062" s="50"/>
      <c r="K3062" s="50"/>
      <c r="L3062" s="50"/>
    </row>
    <row r="3063" spans="4:12" x14ac:dyDescent="0.25">
      <c r="D3063" s="50">
        <v>10702010</v>
      </c>
      <c r="E3063" s="50" t="s">
        <v>39</v>
      </c>
      <c r="F3063" s="50">
        <v>9813510000</v>
      </c>
      <c r="G3063" s="50">
        <v>9824310000</v>
      </c>
      <c r="H3063" s="50"/>
      <c r="I3063" s="50"/>
      <c r="J3063" s="50"/>
      <c r="K3063" s="50"/>
      <c r="L3063" s="50"/>
    </row>
    <row r="3064" spans="4:12" x14ac:dyDescent="0.25">
      <c r="D3064" s="50">
        <v>10702012</v>
      </c>
      <c r="E3064" s="50" t="s">
        <v>39</v>
      </c>
      <c r="F3064" s="50">
        <v>9813512000</v>
      </c>
      <c r="G3064" s="50">
        <v>9824312000</v>
      </c>
      <c r="H3064" s="50"/>
      <c r="I3064" s="50"/>
      <c r="J3064" s="50"/>
      <c r="K3064" s="50"/>
      <c r="L3064" s="50"/>
    </row>
    <row r="3065" spans="4:12" x14ac:dyDescent="0.25">
      <c r="D3065" s="50">
        <v>10702014</v>
      </c>
      <c r="E3065" s="50" t="s">
        <v>39</v>
      </c>
      <c r="F3065" s="50">
        <v>9813514000</v>
      </c>
      <c r="G3065" s="50">
        <v>9824314000</v>
      </c>
      <c r="H3065" s="50"/>
      <c r="I3065" s="50"/>
      <c r="J3065" s="50"/>
      <c r="K3065" s="50"/>
      <c r="L3065" s="50"/>
    </row>
    <row r="3066" spans="4:12" x14ac:dyDescent="0.25">
      <c r="D3066" s="50">
        <v>10702016</v>
      </c>
      <c r="E3066" s="50" t="s">
        <v>39</v>
      </c>
      <c r="F3066" s="50">
        <v>9813516000</v>
      </c>
      <c r="G3066" s="50">
        <v>9824316000</v>
      </c>
      <c r="H3066" s="50"/>
      <c r="I3066" s="50"/>
      <c r="J3066" s="50"/>
      <c r="K3066" s="50"/>
      <c r="L3066" s="50"/>
    </row>
    <row r="3067" spans="4:12" x14ac:dyDescent="0.25">
      <c r="D3067" s="50">
        <v>10702018</v>
      </c>
      <c r="E3067" s="50" t="s">
        <v>39</v>
      </c>
      <c r="F3067" s="50">
        <v>9813518000</v>
      </c>
      <c r="G3067" s="50">
        <v>9824318000</v>
      </c>
      <c r="H3067" s="50"/>
      <c r="I3067" s="50"/>
      <c r="J3067" s="50"/>
      <c r="K3067" s="50"/>
      <c r="L3067" s="50"/>
    </row>
    <row r="3068" spans="4:12" x14ac:dyDescent="0.25">
      <c r="D3068" s="50">
        <v>10702020</v>
      </c>
      <c r="E3068" s="50" t="s">
        <v>39</v>
      </c>
      <c r="F3068" s="50">
        <v>9813520000</v>
      </c>
      <c r="G3068" s="50">
        <v>9824320000</v>
      </c>
      <c r="H3068" s="50"/>
      <c r="I3068" s="50"/>
      <c r="J3068" s="50"/>
      <c r="K3068" s="50"/>
      <c r="L3068" s="50"/>
    </row>
    <row r="3069" spans="4:12" x14ac:dyDescent="0.25">
      <c r="D3069" s="50">
        <v>10703002</v>
      </c>
      <c r="E3069" s="50" t="s">
        <v>39</v>
      </c>
      <c r="F3069" s="50">
        <v>9813504000</v>
      </c>
      <c r="G3069" s="50">
        <v>9824304000</v>
      </c>
      <c r="H3069" s="50"/>
      <c r="I3069" s="50"/>
      <c r="J3069" s="50"/>
      <c r="K3069" s="50"/>
      <c r="L3069" s="50"/>
    </row>
    <row r="3070" spans="4:12" x14ac:dyDescent="0.25">
      <c r="D3070" s="50">
        <v>10703003</v>
      </c>
      <c r="E3070" s="50" t="s">
        <v>39</v>
      </c>
      <c r="F3070" s="50">
        <v>9813504000</v>
      </c>
      <c r="G3070" s="50">
        <v>9824304000</v>
      </c>
      <c r="H3070" s="50"/>
      <c r="I3070" s="50"/>
      <c r="J3070" s="50"/>
      <c r="K3070" s="50"/>
      <c r="L3070" s="50"/>
    </row>
    <row r="3071" spans="4:12" x14ac:dyDescent="0.25">
      <c r="D3071" s="50">
        <v>10703004</v>
      </c>
      <c r="E3071" s="50" t="s">
        <v>39</v>
      </c>
      <c r="F3071" s="50">
        <v>9813504000</v>
      </c>
      <c r="G3071" s="50">
        <v>9824304000</v>
      </c>
      <c r="H3071" s="50"/>
      <c r="I3071" s="50"/>
      <c r="J3071" s="50"/>
      <c r="K3071" s="50"/>
      <c r="L3071" s="50"/>
    </row>
    <row r="3072" spans="4:12" x14ac:dyDescent="0.25">
      <c r="D3072" s="50">
        <v>10703005</v>
      </c>
      <c r="E3072" s="50" t="s">
        <v>39</v>
      </c>
      <c r="F3072" s="50">
        <v>9813506000</v>
      </c>
      <c r="G3072" s="50">
        <v>9824306000</v>
      </c>
      <c r="H3072" s="50"/>
      <c r="I3072" s="50"/>
      <c r="J3072" s="50"/>
      <c r="K3072" s="50"/>
      <c r="L3072" s="50"/>
    </row>
    <row r="3073" spans="4:12" x14ac:dyDescent="0.25">
      <c r="D3073" s="50">
        <v>10703006</v>
      </c>
      <c r="E3073" s="50" t="s">
        <v>39</v>
      </c>
      <c r="F3073" s="50">
        <v>9813506000</v>
      </c>
      <c r="G3073" s="50">
        <v>9824306000</v>
      </c>
      <c r="H3073" s="50"/>
      <c r="I3073" s="50"/>
      <c r="J3073" s="50"/>
      <c r="K3073" s="50"/>
      <c r="L3073" s="50"/>
    </row>
    <row r="3074" spans="4:12" x14ac:dyDescent="0.25">
      <c r="D3074" s="50">
        <v>10703008</v>
      </c>
      <c r="E3074" s="50" t="s">
        <v>39</v>
      </c>
      <c r="F3074" s="50">
        <v>9813508000</v>
      </c>
      <c r="G3074" s="50">
        <v>9824308000</v>
      </c>
      <c r="H3074" s="50"/>
      <c r="I3074" s="50"/>
      <c r="J3074" s="50"/>
      <c r="K3074" s="50"/>
      <c r="L3074" s="50"/>
    </row>
    <row r="3075" spans="4:12" x14ac:dyDescent="0.25">
      <c r="D3075" s="50">
        <v>10703010</v>
      </c>
      <c r="E3075" s="50" t="s">
        <v>39</v>
      </c>
      <c r="F3075" s="50">
        <v>9813510000</v>
      </c>
      <c r="G3075" s="50">
        <v>9824310000</v>
      </c>
      <c r="H3075" s="50"/>
      <c r="I3075" s="50"/>
      <c r="J3075" s="50"/>
      <c r="K3075" s="50"/>
      <c r="L3075" s="50"/>
    </row>
    <row r="3076" spans="4:12" x14ac:dyDescent="0.25">
      <c r="D3076" s="50">
        <v>10703012</v>
      </c>
      <c r="E3076" s="50" t="s">
        <v>39</v>
      </c>
      <c r="F3076" s="50">
        <v>9813512000</v>
      </c>
      <c r="G3076" s="50">
        <v>9824312000</v>
      </c>
      <c r="H3076" s="50"/>
      <c r="I3076" s="50"/>
      <c r="J3076" s="50"/>
      <c r="K3076" s="50"/>
      <c r="L3076" s="50"/>
    </row>
    <row r="3077" spans="4:12" x14ac:dyDescent="0.25">
      <c r="D3077" s="50">
        <v>10703014</v>
      </c>
      <c r="E3077" s="50" t="s">
        <v>39</v>
      </c>
      <c r="F3077" s="50">
        <v>9813514000</v>
      </c>
      <c r="G3077" s="50">
        <v>9824314000</v>
      </c>
      <c r="H3077" s="50"/>
      <c r="I3077" s="50"/>
      <c r="J3077" s="50"/>
      <c r="K3077" s="50"/>
      <c r="L3077" s="50"/>
    </row>
    <row r="3078" spans="4:12" x14ac:dyDescent="0.25">
      <c r="D3078" s="50">
        <v>10703016</v>
      </c>
      <c r="E3078" s="50" t="s">
        <v>39</v>
      </c>
      <c r="F3078" s="50">
        <v>9813516000</v>
      </c>
      <c r="G3078" s="50">
        <v>9824316000</v>
      </c>
      <c r="H3078" s="50"/>
      <c r="I3078" s="50"/>
      <c r="J3078" s="50"/>
      <c r="K3078" s="50"/>
      <c r="L3078" s="50"/>
    </row>
    <row r="3079" spans="4:12" x14ac:dyDescent="0.25">
      <c r="D3079" s="50">
        <v>10703018</v>
      </c>
      <c r="E3079" s="50" t="s">
        <v>39</v>
      </c>
      <c r="F3079" s="50">
        <v>9813518000</v>
      </c>
      <c r="G3079" s="50">
        <v>9824318000</v>
      </c>
      <c r="H3079" s="50"/>
      <c r="I3079" s="50"/>
      <c r="J3079" s="50"/>
      <c r="K3079" s="50"/>
      <c r="L3079" s="50"/>
    </row>
    <row r="3080" spans="4:12" x14ac:dyDescent="0.25">
      <c r="D3080" s="50">
        <v>10703020</v>
      </c>
      <c r="E3080" s="50" t="s">
        <v>39</v>
      </c>
      <c r="F3080" s="50">
        <v>9813520000</v>
      </c>
      <c r="G3080" s="50">
        <v>9824320000</v>
      </c>
      <c r="H3080" s="50"/>
      <c r="I3080" s="50"/>
      <c r="J3080" s="50"/>
      <c r="K3080" s="50"/>
      <c r="L3080" s="50"/>
    </row>
    <row r="3081" spans="4:12" x14ac:dyDescent="0.25">
      <c r="D3081" s="50">
        <v>10704002</v>
      </c>
      <c r="E3081" s="50" t="s">
        <v>39</v>
      </c>
      <c r="F3081" s="50">
        <v>9813504000</v>
      </c>
      <c r="G3081" s="50">
        <v>9824304000</v>
      </c>
      <c r="H3081" s="50"/>
      <c r="I3081" s="50"/>
      <c r="J3081" s="50"/>
      <c r="K3081" s="50"/>
      <c r="L3081" s="50"/>
    </row>
    <row r="3082" spans="4:12" x14ac:dyDescent="0.25">
      <c r="D3082" s="50">
        <v>10704003</v>
      </c>
      <c r="E3082" s="50" t="s">
        <v>39</v>
      </c>
      <c r="F3082" s="50">
        <v>9813504000</v>
      </c>
      <c r="G3082" s="50">
        <v>9824304000</v>
      </c>
      <c r="H3082" s="50"/>
      <c r="I3082" s="50"/>
      <c r="J3082" s="50"/>
      <c r="K3082" s="50"/>
      <c r="L3082" s="50"/>
    </row>
    <row r="3083" spans="4:12" x14ac:dyDescent="0.25">
      <c r="D3083" s="50">
        <v>10704004</v>
      </c>
      <c r="E3083" s="50" t="s">
        <v>39</v>
      </c>
      <c r="F3083" s="50">
        <v>9813504000</v>
      </c>
      <c r="G3083" s="50">
        <v>9824304000</v>
      </c>
      <c r="H3083" s="50"/>
      <c r="I3083" s="50"/>
      <c r="J3083" s="50"/>
      <c r="K3083" s="50"/>
      <c r="L3083" s="50"/>
    </row>
    <row r="3084" spans="4:12" x14ac:dyDescent="0.25">
      <c r="D3084" s="50">
        <v>10704005</v>
      </c>
      <c r="E3084" s="50" t="s">
        <v>39</v>
      </c>
      <c r="F3084" s="50">
        <v>9813506000</v>
      </c>
      <c r="G3084" s="50">
        <v>9824306000</v>
      </c>
      <c r="H3084" s="50"/>
      <c r="I3084" s="50"/>
      <c r="J3084" s="50"/>
      <c r="K3084" s="50"/>
      <c r="L3084" s="50"/>
    </row>
    <row r="3085" spans="4:12" x14ac:dyDescent="0.25">
      <c r="D3085" s="50">
        <v>10704006</v>
      </c>
      <c r="E3085" s="50" t="s">
        <v>39</v>
      </c>
      <c r="F3085" s="50">
        <v>9813506000</v>
      </c>
      <c r="G3085" s="50">
        <v>9824306000</v>
      </c>
      <c r="H3085" s="50"/>
      <c r="I3085" s="50"/>
      <c r="J3085" s="50"/>
      <c r="K3085" s="50"/>
      <c r="L3085" s="50"/>
    </row>
    <row r="3086" spans="4:12" x14ac:dyDescent="0.25">
      <c r="D3086" s="50">
        <v>10704008</v>
      </c>
      <c r="E3086" s="50" t="s">
        <v>39</v>
      </c>
      <c r="F3086" s="50">
        <v>9813508000</v>
      </c>
      <c r="G3086" s="50">
        <v>9824308000</v>
      </c>
      <c r="H3086" s="50"/>
      <c r="I3086" s="50"/>
      <c r="J3086" s="50"/>
      <c r="K3086" s="50"/>
      <c r="L3086" s="50"/>
    </row>
    <row r="3087" spans="4:12" x14ac:dyDescent="0.25">
      <c r="D3087" s="50">
        <v>10704010</v>
      </c>
      <c r="E3087" s="50" t="s">
        <v>39</v>
      </c>
      <c r="F3087" s="50">
        <v>9813510000</v>
      </c>
      <c r="G3087" s="50">
        <v>9824310000</v>
      </c>
      <c r="H3087" s="50"/>
      <c r="I3087" s="50"/>
      <c r="J3087" s="50"/>
      <c r="K3087" s="50"/>
      <c r="L3087" s="50"/>
    </row>
    <row r="3088" spans="4:12" x14ac:dyDescent="0.25">
      <c r="D3088" s="50">
        <v>10704012</v>
      </c>
      <c r="E3088" s="50" t="s">
        <v>39</v>
      </c>
      <c r="F3088" s="50">
        <v>9813512000</v>
      </c>
      <c r="G3088" s="50">
        <v>9824312000</v>
      </c>
      <c r="H3088" s="50"/>
      <c r="I3088" s="50"/>
      <c r="J3088" s="50"/>
      <c r="K3088" s="50"/>
      <c r="L3088" s="50"/>
    </row>
    <row r="3089" spans="4:12" x14ac:dyDescent="0.25">
      <c r="D3089" s="50">
        <v>10704014</v>
      </c>
      <c r="E3089" s="50" t="s">
        <v>39</v>
      </c>
      <c r="F3089" s="50">
        <v>9813514000</v>
      </c>
      <c r="G3089" s="50">
        <v>9824314000</v>
      </c>
      <c r="H3089" s="50"/>
      <c r="I3089" s="50"/>
      <c r="J3089" s="50"/>
      <c r="K3089" s="50"/>
      <c r="L3089" s="50"/>
    </row>
    <row r="3090" spans="4:12" x14ac:dyDescent="0.25">
      <c r="D3090" s="50">
        <v>10704016</v>
      </c>
      <c r="E3090" s="50" t="s">
        <v>39</v>
      </c>
      <c r="F3090" s="50">
        <v>9813516000</v>
      </c>
      <c r="G3090" s="50">
        <v>9824316000</v>
      </c>
      <c r="H3090" s="50"/>
      <c r="I3090" s="50"/>
      <c r="J3090" s="50"/>
      <c r="K3090" s="50"/>
      <c r="L3090" s="50"/>
    </row>
    <row r="3091" spans="4:12" x14ac:dyDescent="0.25">
      <c r="D3091" s="50">
        <v>10704018</v>
      </c>
      <c r="E3091" s="50" t="s">
        <v>39</v>
      </c>
      <c r="F3091" s="50">
        <v>9813518000</v>
      </c>
      <c r="G3091" s="50">
        <v>9824318000</v>
      </c>
      <c r="H3091" s="50"/>
      <c r="I3091" s="50"/>
      <c r="J3091" s="50"/>
      <c r="K3091" s="50"/>
      <c r="L3091" s="50"/>
    </row>
    <row r="3092" spans="4:12" x14ac:dyDescent="0.25">
      <c r="D3092" s="50">
        <v>10704020</v>
      </c>
      <c r="E3092" s="50" t="s">
        <v>39</v>
      </c>
      <c r="F3092" s="50">
        <v>9813520000</v>
      </c>
      <c r="G3092" s="50">
        <v>9824320000</v>
      </c>
      <c r="H3092" s="50"/>
      <c r="I3092" s="50"/>
      <c r="J3092" s="50"/>
      <c r="K3092" s="50"/>
      <c r="L3092" s="50"/>
    </row>
    <row r="3093" spans="4:12" x14ac:dyDescent="0.25">
      <c r="D3093" s="50">
        <v>10708050</v>
      </c>
      <c r="E3093" s="50" t="s">
        <v>39</v>
      </c>
      <c r="F3093" s="50">
        <v>9899999903</v>
      </c>
      <c r="G3093" s="50"/>
      <c r="H3093" s="50"/>
      <c r="I3093" s="50"/>
      <c r="J3093" s="50"/>
      <c r="K3093" s="50"/>
      <c r="L3093" s="50"/>
    </row>
    <row r="3094" spans="4:12" x14ac:dyDescent="0.25">
      <c r="D3094" s="50">
        <v>10708080</v>
      </c>
      <c r="E3094" s="50" t="s">
        <v>39</v>
      </c>
      <c r="F3094" s="50">
        <v>9899999903</v>
      </c>
      <c r="G3094" s="50"/>
      <c r="H3094" s="50"/>
      <c r="I3094" s="50"/>
      <c r="J3094" s="50"/>
      <c r="K3094" s="50"/>
      <c r="L3094" s="50"/>
    </row>
    <row r="3095" spans="4:12" x14ac:dyDescent="0.25">
      <c r="D3095" s="50">
        <v>10708100</v>
      </c>
      <c r="E3095" s="50" t="s">
        <v>39</v>
      </c>
      <c r="F3095" s="50">
        <v>9899999903</v>
      </c>
      <c r="G3095" s="50"/>
      <c r="H3095" s="50"/>
      <c r="I3095" s="50"/>
      <c r="J3095" s="50"/>
      <c r="K3095" s="50"/>
      <c r="L3095" s="50"/>
    </row>
    <row r="3096" spans="4:12" x14ac:dyDescent="0.25">
      <c r="D3096" s="50">
        <v>10708125</v>
      </c>
      <c r="E3096" s="50" t="s">
        <v>39</v>
      </c>
      <c r="F3096" s="50">
        <v>9899999903</v>
      </c>
      <c r="G3096" s="50"/>
      <c r="H3096" s="50"/>
      <c r="I3096" s="50"/>
      <c r="J3096" s="50"/>
      <c r="K3096" s="50"/>
      <c r="L3096" s="50"/>
    </row>
    <row r="3097" spans="4:12" x14ac:dyDescent="0.25">
      <c r="D3097" s="50">
        <v>10708160</v>
      </c>
      <c r="E3097" s="50" t="s">
        <v>39</v>
      </c>
      <c r="F3097" s="50">
        <v>9899999903</v>
      </c>
      <c r="G3097" s="50"/>
      <c r="H3097" s="50"/>
      <c r="I3097" s="50"/>
      <c r="J3097" s="50"/>
      <c r="K3097" s="50"/>
      <c r="L3097" s="50"/>
    </row>
    <row r="3098" spans="4:12" x14ac:dyDescent="0.25">
      <c r="D3098" s="50">
        <v>10708200</v>
      </c>
      <c r="E3098" s="50" t="s">
        <v>39</v>
      </c>
      <c r="F3098" s="50">
        <v>9899999903</v>
      </c>
      <c r="G3098" s="50"/>
      <c r="H3098" s="50"/>
      <c r="I3098" s="50"/>
      <c r="J3098" s="50"/>
      <c r="K3098" s="50"/>
      <c r="L3098" s="50"/>
    </row>
    <row r="3099" spans="4:12" x14ac:dyDescent="0.25">
      <c r="D3099" s="50">
        <v>10708250</v>
      </c>
      <c r="E3099" s="50" t="s">
        <v>39</v>
      </c>
      <c r="F3099" s="50">
        <v>9899999903</v>
      </c>
      <c r="G3099" s="50"/>
      <c r="H3099" s="50"/>
      <c r="I3099" s="50"/>
      <c r="J3099" s="50"/>
      <c r="K3099" s="50"/>
      <c r="L3099" s="50"/>
    </row>
    <row r="3100" spans="4:12" x14ac:dyDescent="0.25">
      <c r="D3100" s="50">
        <v>10708315</v>
      </c>
      <c r="E3100" s="50" t="s">
        <v>39</v>
      </c>
      <c r="F3100" s="50">
        <v>9899999903</v>
      </c>
      <c r="G3100" s="50"/>
      <c r="H3100" s="50"/>
      <c r="I3100" s="50"/>
      <c r="J3100" s="50"/>
      <c r="K3100" s="50"/>
      <c r="L3100" s="50"/>
    </row>
    <row r="3101" spans="4:12" x14ac:dyDescent="0.25">
      <c r="D3101" s="50">
        <v>10708400</v>
      </c>
      <c r="E3101" s="50" t="s">
        <v>39</v>
      </c>
      <c r="F3101" s="50">
        <v>9899999903</v>
      </c>
      <c r="G3101" s="50"/>
      <c r="H3101" s="50"/>
      <c r="I3101" s="50"/>
      <c r="J3101" s="50"/>
      <c r="K3101" s="50"/>
      <c r="L3101" s="50"/>
    </row>
    <row r="3102" spans="4:12" x14ac:dyDescent="0.25">
      <c r="D3102" s="50">
        <v>10708500</v>
      </c>
      <c r="E3102" s="50" t="s">
        <v>39</v>
      </c>
      <c r="F3102" s="50">
        <v>9899999903</v>
      </c>
      <c r="G3102" s="50"/>
      <c r="H3102" s="50"/>
      <c r="I3102" s="50"/>
      <c r="J3102" s="50"/>
      <c r="K3102" s="50"/>
      <c r="L3102" s="50"/>
    </row>
    <row r="3103" spans="4:12" x14ac:dyDescent="0.25">
      <c r="D3103" s="50">
        <v>10708630</v>
      </c>
      <c r="E3103" s="50" t="s">
        <v>39</v>
      </c>
      <c r="F3103" s="50">
        <v>9899999903</v>
      </c>
      <c r="G3103" s="50"/>
      <c r="H3103" s="50"/>
      <c r="I3103" s="50"/>
      <c r="J3103" s="50"/>
      <c r="K3103" s="50"/>
      <c r="L3103" s="50"/>
    </row>
    <row r="3104" spans="4:12" x14ac:dyDescent="0.25">
      <c r="D3104" s="50">
        <v>10709080</v>
      </c>
      <c r="E3104" s="50" t="s">
        <v>39</v>
      </c>
      <c r="F3104" s="50">
        <v>9869008000</v>
      </c>
      <c r="G3104" s="50"/>
      <c r="H3104" s="50"/>
      <c r="I3104" s="50"/>
      <c r="J3104" s="50"/>
      <c r="K3104" s="50"/>
      <c r="L3104" s="50"/>
    </row>
    <row r="3105" spans="4:12" x14ac:dyDescent="0.25">
      <c r="D3105" s="50">
        <v>10709100</v>
      </c>
      <c r="E3105" s="50" t="s">
        <v>39</v>
      </c>
      <c r="F3105" s="50">
        <v>9869010000</v>
      </c>
      <c r="G3105" s="50"/>
      <c r="H3105" s="50"/>
      <c r="I3105" s="50"/>
      <c r="J3105" s="50"/>
      <c r="K3105" s="50"/>
      <c r="L3105" s="50"/>
    </row>
    <row r="3106" spans="4:12" x14ac:dyDescent="0.25">
      <c r="D3106" s="50">
        <v>10709120</v>
      </c>
      <c r="E3106" s="50" t="s">
        <v>39</v>
      </c>
      <c r="F3106" s="50">
        <v>9869012000</v>
      </c>
      <c r="G3106" s="50"/>
      <c r="H3106" s="50"/>
      <c r="I3106" s="50"/>
      <c r="J3106" s="50"/>
      <c r="K3106" s="50"/>
      <c r="L3106" s="50"/>
    </row>
    <row r="3107" spans="4:12" x14ac:dyDescent="0.25">
      <c r="D3107" s="50">
        <v>10709160</v>
      </c>
      <c r="E3107" s="50" t="s">
        <v>39</v>
      </c>
      <c r="F3107" s="50">
        <v>9869016000</v>
      </c>
      <c r="G3107" s="50"/>
      <c r="H3107" s="50"/>
      <c r="I3107" s="50"/>
      <c r="J3107" s="50"/>
      <c r="K3107" s="50"/>
      <c r="L3107" s="50"/>
    </row>
    <row r="3108" spans="4:12" x14ac:dyDescent="0.25">
      <c r="D3108" s="50">
        <v>10709200</v>
      </c>
      <c r="E3108" s="50" t="s">
        <v>39</v>
      </c>
      <c r="F3108" s="50">
        <v>9869020000</v>
      </c>
      <c r="G3108" s="50"/>
      <c r="H3108" s="50"/>
      <c r="I3108" s="50"/>
      <c r="J3108" s="50"/>
      <c r="K3108" s="50"/>
      <c r="L3108" s="50"/>
    </row>
    <row r="3109" spans="4:12" x14ac:dyDescent="0.25">
      <c r="D3109" s="50">
        <v>10710005</v>
      </c>
      <c r="E3109" s="50" t="s">
        <v>39</v>
      </c>
      <c r="F3109" s="50">
        <v>9899999903</v>
      </c>
      <c r="G3109" s="50"/>
      <c r="H3109" s="50"/>
      <c r="I3109" s="50"/>
      <c r="J3109" s="50"/>
      <c r="K3109" s="50"/>
      <c r="L3109" s="50"/>
    </row>
    <row r="3110" spans="4:12" x14ac:dyDescent="0.25">
      <c r="D3110" s="50">
        <v>10710006</v>
      </c>
      <c r="E3110" s="50" t="s">
        <v>39</v>
      </c>
      <c r="F3110" s="50">
        <v>9899999903</v>
      </c>
      <c r="G3110" s="50"/>
      <c r="H3110" s="50"/>
      <c r="I3110" s="50"/>
      <c r="J3110" s="50"/>
      <c r="K3110" s="50"/>
      <c r="L3110" s="50"/>
    </row>
    <row r="3111" spans="4:12" x14ac:dyDescent="0.25">
      <c r="D3111" s="50">
        <v>10710007</v>
      </c>
      <c r="E3111" s="50" t="s">
        <v>39</v>
      </c>
      <c r="F3111" s="50">
        <v>9899999903</v>
      </c>
      <c r="G3111" s="50"/>
      <c r="H3111" s="50"/>
      <c r="I3111" s="50"/>
      <c r="J3111" s="50"/>
      <c r="K3111" s="50"/>
      <c r="L3111" s="50"/>
    </row>
    <row r="3112" spans="4:12" x14ac:dyDescent="0.25">
      <c r="D3112" s="50">
        <v>10710008</v>
      </c>
      <c r="E3112" s="50" t="s">
        <v>39</v>
      </c>
      <c r="F3112" s="50">
        <v>9899999903</v>
      </c>
      <c r="G3112" s="50"/>
      <c r="H3112" s="50"/>
      <c r="I3112" s="50"/>
      <c r="J3112" s="50"/>
      <c r="K3112" s="50"/>
      <c r="L3112" s="50"/>
    </row>
    <row r="3113" spans="4:12" x14ac:dyDescent="0.25">
      <c r="D3113" s="50">
        <v>10710009</v>
      </c>
      <c r="E3113" s="50" t="s">
        <v>39</v>
      </c>
      <c r="F3113" s="50">
        <v>9899999903</v>
      </c>
      <c r="G3113" s="50"/>
      <c r="H3113" s="50"/>
      <c r="I3113" s="50"/>
      <c r="J3113" s="50"/>
      <c r="K3113" s="50"/>
      <c r="L3113" s="50"/>
    </row>
    <row r="3114" spans="4:12" x14ac:dyDescent="0.25">
      <c r="D3114" s="50">
        <v>10710010</v>
      </c>
      <c r="E3114" s="50" t="s">
        <v>39</v>
      </c>
      <c r="F3114" s="50">
        <v>9899999903</v>
      </c>
      <c r="G3114" s="50"/>
      <c r="H3114" s="50"/>
      <c r="I3114" s="50"/>
      <c r="J3114" s="50"/>
      <c r="K3114" s="50"/>
      <c r="L3114" s="50"/>
    </row>
    <row r="3115" spans="4:12" x14ac:dyDescent="0.25">
      <c r="D3115" s="50">
        <v>10710011</v>
      </c>
      <c r="E3115" s="50" t="s">
        <v>39</v>
      </c>
      <c r="F3115" s="50">
        <v>9899999903</v>
      </c>
      <c r="G3115" s="50"/>
      <c r="H3115" s="50"/>
      <c r="I3115" s="50"/>
      <c r="J3115" s="50"/>
      <c r="K3115" s="50"/>
      <c r="L3115" s="50"/>
    </row>
    <row r="3116" spans="4:12" x14ac:dyDescent="0.25">
      <c r="D3116" s="50">
        <v>10710012</v>
      </c>
      <c r="E3116" s="50" t="s">
        <v>39</v>
      </c>
      <c r="F3116" s="50">
        <v>9899999903</v>
      </c>
      <c r="G3116" s="50"/>
      <c r="H3116" s="50"/>
      <c r="I3116" s="50"/>
      <c r="J3116" s="50"/>
      <c r="K3116" s="50"/>
      <c r="L3116" s="50"/>
    </row>
    <row r="3117" spans="4:12" x14ac:dyDescent="0.25">
      <c r="D3117" s="50">
        <v>10710013</v>
      </c>
      <c r="E3117" s="50" t="s">
        <v>39</v>
      </c>
      <c r="F3117" s="50">
        <v>9899999903</v>
      </c>
      <c r="G3117" s="50"/>
      <c r="H3117" s="50"/>
      <c r="I3117" s="50"/>
      <c r="J3117" s="50"/>
      <c r="K3117" s="50"/>
      <c r="L3117" s="50"/>
    </row>
    <row r="3118" spans="4:12" x14ac:dyDescent="0.25">
      <c r="D3118" s="50">
        <v>10710014</v>
      </c>
      <c r="E3118" s="50" t="s">
        <v>39</v>
      </c>
      <c r="F3118" s="50">
        <v>9899999903</v>
      </c>
      <c r="G3118" s="50"/>
      <c r="H3118" s="50"/>
      <c r="I3118" s="50"/>
      <c r="J3118" s="50"/>
      <c r="K3118" s="50"/>
      <c r="L3118" s="50"/>
    </row>
    <row r="3119" spans="4:12" x14ac:dyDescent="0.25">
      <c r="D3119" s="50">
        <v>10710015</v>
      </c>
      <c r="E3119" s="50" t="s">
        <v>39</v>
      </c>
      <c r="F3119" s="50">
        <v>9899999903</v>
      </c>
      <c r="G3119" s="50"/>
      <c r="H3119" s="50"/>
      <c r="I3119" s="50"/>
      <c r="J3119" s="50"/>
      <c r="K3119" s="50"/>
      <c r="L3119" s="50"/>
    </row>
    <row r="3120" spans="4:12" x14ac:dyDescent="0.25">
      <c r="D3120" s="50">
        <v>10710016</v>
      </c>
      <c r="E3120" s="50" t="s">
        <v>39</v>
      </c>
      <c r="F3120" s="50">
        <v>9899999903</v>
      </c>
      <c r="G3120" s="50"/>
      <c r="H3120" s="50"/>
      <c r="I3120" s="50"/>
      <c r="J3120" s="50"/>
      <c r="K3120" s="50"/>
      <c r="L3120" s="50"/>
    </row>
    <row r="3121" spans="4:12" x14ac:dyDescent="0.25">
      <c r="D3121" s="50">
        <v>10710017</v>
      </c>
      <c r="E3121" s="50" t="s">
        <v>39</v>
      </c>
      <c r="F3121" s="50">
        <v>9899999903</v>
      </c>
      <c r="G3121" s="50"/>
      <c r="H3121" s="50"/>
      <c r="I3121" s="50"/>
      <c r="J3121" s="50"/>
      <c r="K3121" s="50"/>
      <c r="L3121" s="50"/>
    </row>
    <row r="3122" spans="4:12" x14ac:dyDescent="0.25">
      <c r="D3122" s="50">
        <v>10710018</v>
      </c>
      <c r="E3122" s="50" t="s">
        <v>39</v>
      </c>
      <c r="F3122" s="50">
        <v>9899999903</v>
      </c>
      <c r="G3122" s="50"/>
      <c r="H3122" s="50"/>
      <c r="I3122" s="50"/>
      <c r="J3122" s="50"/>
      <c r="K3122" s="50"/>
      <c r="L3122" s="50"/>
    </row>
    <row r="3123" spans="4:12" x14ac:dyDescent="0.25">
      <c r="D3123" s="50">
        <v>10710019</v>
      </c>
      <c r="E3123" s="50" t="s">
        <v>39</v>
      </c>
      <c r="F3123" s="50">
        <v>9899999903</v>
      </c>
      <c r="G3123" s="50"/>
      <c r="H3123" s="50"/>
      <c r="I3123" s="50"/>
      <c r="J3123" s="50"/>
      <c r="K3123" s="50"/>
      <c r="L3123" s="50"/>
    </row>
    <row r="3124" spans="4:12" x14ac:dyDescent="0.25">
      <c r="D3124" s="50">
        <v>10710020</v>
      </c>
      <c r="E3124" s="50" t="s">
        <v>39</v>
      </c>
      <c r="F3124" s="50">
        <v>9899999903</v>
      </c>
      <c r="G3124" s="50"/>
      <c r="H3124" s="50"/>
      <c r="I3124" s="50"/>
      <c r="J3124" s="50"/>
      <c r="K3124" s="50"/>
      <c r="L3124" s="50"/>
    </row>
    <row r="3125" spans="4:12" x14ac:dyDescent="0.25">
      <c r="D3125" s="50">
        <v>10710021</v>
      </c>
      <c r="E3125" s="50" t="s">
        <v>39</v>
      </c>
      <c r="F3125" s="50">
        <v>9899999903</v>
      </c>
      <c r="G3125" s="50"/>
      <c r="H3125" s="50"/>
      <c r="I3125" s="50"/>
      <c r="J3125" s="50"/>
      <c r="K3125" s="50"/>
      <c r="L3125" s="50"/>
    </row>
    <row r="3126" spans="4:12" x14ac:dyDescent="0.25">
      <c r="D3126" s="50">
        <v>10710022</v>
      </c>
      <c r="E3126" s="50" t="s">
        <v>39</v>
      </c>
      <c r="F3126" s="50">
        <v>9899999903</v>
      </c>
      <c r="G3126" s="50"/>
      <c r="H3126" s="50"/>
      <c r="I3126" s="50"/>
      <c r="J3126" s="50"/>
      <c r="K3126" s="50"/>
      <c r="L3126" s="50"/>
    </row>
    <row r="3127" spans="4:12" x14ac:dyDescent="0.25">
      <c r="D3127" s="50">
        <v>10710023</v>
      </c>
      <c r="E3127" s="50" t="s">
        <v>39</v>
      </c>
      <c r="F3127" s="50">
        <v>9899999903</v>
      </c>
      <c r="G3127" s="50"/>
      <c r="H3127" s="50"/>
      <c r="I3127" s="50"/>
      <c r="J3127" s="50"/>
      <c r="K3127" s="50"/>
      <c r="L3127" s="50"/>
    </row>
    <row r="3128" spans="4:12" x14ac:dyDescent="0.25">
      <c r="D3128" s="50">
        <v>10710024</v>
      </c>
      <c r="E3128" s="50" t="s">
        <v>39</v>
      </c>
      <c r="F3128" s="50">
        <v>9899999903</v>
      </c>
      <c r="G3128" s="50"/>
      <c r="H3128" s="50"/>
      <c r="I3128" s="50"/>
      <c r="J3128" s="50"/>
      <c r="K3128" s="50"/>
      <c r="L3128" s="50"/>
    </row>
    <row r="3129" spans="4:12" x14ac:dyDescent="0.25">
      <c r="D3129" s="50">
        <v>10710025</v>
      </c>
      <c r="E3129" s="50" t="s">
        <v>39</v>
      </c>
      <c r="F3129" s="50">
        <v>9899999903</v>
      </c>
      <c r="G3129" s="50"/>
      <c r="H3129" s="50"/>
      <c r="I3129" s="50"/>
      <c r="J3129" s="50"/>
      <c r="K3129" s="50"/>
      <c r="L3129" s="50"/>
    </row>
    <row r="3130" spans="4:12" x14ac:dyDescent="0.25">
      <c r="D3130" s="50">
        <v>10710026</v>
      </c>
      <c r="E3130" s="50" t="s">
        <v>39</v>
      </c>
      <c r="F3130" s="50">
        <v>9899999903</v>
      </c>
      <c r="G3130" s="50"/>
      <c r="H3130" s="50"/>
      <c r="I3130" s="50"/>
      <c r="J3130" s="50"/>
      <c r="K3130" s="50"/>
      <c r="L3130" s="50"/>
    </row>
    <row r="3131" spans="4:12" x14ac:dyDescent="0.25">
      <c r="D3131" s="50">
        <v>10710027</v>
      </c>
      <c r="E3131" s="50" t="s">
        <v>39</v>
      </c>
      <c r="F3131" s="50">
        <v>9899999903</v>
      </c>
      <c r="G3131" s="50"/>
      <c r="H3131" s="50"/>
      <c r="I3131" s="50"/>
      <c r="J3131" s="50"/>
      <c r="K3131" s="50"/>
      <c r="L3131" s="50"/>
    </row>
    <row r="3132" spans="4:12" x14ac:dyDescent="0.25">
      <c r="D3132" s="50">
        <v>10710028</v>
      </c>
      <c r="E3132" s="50" t="s">
        <v>39</v>
      </c>
      <c r="F3132" s="50">
        <v>9899999903</v>
      </c>
      <c r="G3132" s="50"/>
      <c r="H3132" s="50"/>
      <c r="I3132" s="50"/>
      <c r="J3132" s="50"/>
      <c r="K3132" s="50"/>
      <c r="L3132" s="50"/>
    </row>
    <row r="3133" spans="4:12" x14ac:dyDescent="0.25">
      <c r="D3133" s="50">
        <v>10710029</v>
      </c>
      <c r="E3133" s="50" t="s">
        <v>39</v>
      </c>
      <c r="F3133" s="50">
        <v>9899999903</v>
      </c>
      <c r="G3133" s="50"/>
      <c r="H3133" s="50"/>
      <c r="I3133" s="50"/>
      <c r="J3133" s="50"/>
      <c r="K3133" s="50"/>
      <c r="L3133" s="50"/>
    </row>
    <row r="3134" spans="4:12" x14ac:dyDescent="0.25">
      <c r="D3134" s="50">
        <v>10710030</v>
      </c>
      <c r="E3134" s="50" t="s">
        <v>39</v>
      </c>
      <c r="F3134" s="50">
        <v>9830711900</v>
      </c>
      <c r="G3134" s="50"/>
      <c r="H3134" s="50"/>
      <c r="I3134" s="50"/>
      <c r="J3134" s="50"/>
      <c r="K3134" s="50"/>
      <c r="L3134" s="50"/>
    </row>
    <row r="3135" spans="4:12" x14ac:dyDescent="0.25">
      <c r="D3135" s="50">
        <v>10710031</v>
      </c>
      <c r="E3135" s="50" t="s">
        <v>39</v>
      </c>
      <c r="F3135" s="50">
        <v>9830711900</v>
      </c>
      <c r="G3135" s="50"/>
      <c r="H3135" s="50"/>
      <c r="I3135" s="50"/>
      <c r="J3135" s="50"/>
      <c r="K3135" s="50"/>
      <c r="L3135" s="50"/>
    </row>
    <row r="3136" spans="4:12" x14ac:dyDescent="0.25">
      <c r="D3136" s="50">
        <v>10710032</v>
      </c>
      <c r="E3136" s="50" t="s">
        <v>39</v>
      </c>
      <c r="F3136" s="50">
        <v>9830711900</v>
      </c>
      <c r="G3136" s="50"/>
      <c r="H3136" s="50"/>
      <c r="I3136" s="50"/>
      <c r="J3136" s="50"/>
      <c r="K3136" s="50"/>
      <c r="L3136" s="50"/>
    </row>
    <row r="3137" spans="4:12" x14ac:dyDescent="0.25">
      <c r="D3137" s="50">
        <v>10710033</v>
      </c>
      <c r="E3137" s="50" t="s">
        <v>39</v>
      </c>
      <c r="F3137" s="50">
        <v>9830711900</v>
      </c>
      <c r="G3137" s="50"/>
      <c r="H3137" s="50"/>
      <c r="I3137" s="50"/>
      <c r="J3137" s="50"/>
      <c r="K3137" s="50"/>
      <c r="L3137" s="50"/>
    </row>
    <row r="3138" spans="4:12" x14ac:dyDescent="0.25">
      <c r="D3138" s="50">
        <v>10710034</v>
      </c>
      <c r="E3138" s="50" t="s">
        <v>39</v>
      </c>
      <c r="F3138" s="50">
        <v>9830711900</v>
      </c>
      <c r="G3138" s="50"/>
      <c r="H3138" s="50"/>
      <c r="I3138" s="50"/>
      <c r="J3138" s="50"/>
      <c r="K3138" s="50"/>
      <c r="L3138" s="50"/>
    </row>
    <row r="3139" spans="4:12" x14ac:dyDescent="0.25">
      <c r="D3139" s="50">
        <v>10710035</v>
      </c>
      <c r="E3139" s="50" t="s">
        <v>39</v>
      </c>
      <c r="F3139" s="50">
        <v>9830711900</v>
      </c>
      <c r="G3139" s="50"/>
      <c r="H3139" s="50"/>
      <c r="I3139" s="50"/>
      <c r="J3139" s="50"/>
      <c r="K3139" s="50"/>
      <c r="L3139" s="50"/>
    </row>
    <row r="3140" spans="4:12" x14ac:dyDescent="0.25">
      <c r="D3140" s="50">
        <v>10710036</v>
      </c>
      <c r="E3140" s="50" t="s">
        <v>39</v>
      </c>
      <c r="F3140" s="50">
        <v>9830711900</v>
      </c>
      <c r="G3140" s="50"/>
      <c r="H3140" s="50"/>
      <c r="I3140" s="50"/>
      <c r="J3140" s="50"/>
      <c r="K3140" s="50"/>
      <c r="L3140" s="50"/>
    </row>
    <row r="3141" spans="4:12" x14ac:dyDescent="0.25">
      <c r="D3141" s="50">
        <v>10710037</v>
      </c>
      <c r="E3141" s="50" t="s">
        <v>39</v>
      </c>
      <c r="F3141" s="50">
        <v>9830711900</v>
      </c>
      <c r="G3141" s="50"/>
      <c r="H3141" s="50"/>
      <c r="I3141" s="50"/>
      <c r="J3141" s="50"/>
      <c r="K3141" s="50"/>
      <c r="L3141" s="50"/>
    </row>
    <row r="3142" spans="4:12" x14ac:dyDescent="0.25">
      <c r="D3142" s="50">
        <v>10710038</v>
      </c>
      <c r="E3142" s="50" t="s">
        <v>39</v>
      </c>
      <c r="F3142" s="50">
        <v>9830711900</v>
      </c>
      <c r="G3142" s="50"/>
      <c r="H3142" s="50"/>
      <c r="I3142" s="50"/>
      <c r="J3142" s="50"/>
      <c r="K3142" s="50"/>
      <c r="L3142" s="50"/>
    </row>
    <row r="3143" spans="4:12" x14ac:dyDescent="0.25">
      <c r="D3143" s="50">
        <v>10710039</v>
      </c>
      <c r="E3143" s="50" t="s">
        <v>39</v>
      </c>
      <c r="F3143" s="50">
        <v>9830711900</v>
      </c>
      <c r="G3143" s="50"/>
      <c r="H3143" s="50"/>
      <c r="I3143" s="50"/>
      <c r="J3143" s="50"/>
      <c r="K3143" s="50"/>
      <c r="L3143" s="50"/>
    </row>
    <row r="3144" spans="4:12" x14ac:dyDescent="0.25">
      <c r="D3144" s="50">
        <v>10710040</v>
      </c>
      <c r="E3144" s="50" t="s">
        <v>39</v>
      </c>
      <c r="F3144" s="50">
        <v>9830711900</v>
      </c>
      <c r="G3144" s="50"/>
      <c r="H3144" s="50"/>
      <c r="I3144" s="50"/>
      <c r="J3144" s="50"/>
      <c r="K3144" s="50"/>
      <c r="L3144" s="50"/>
    </row>
    <row r="3145" spans="4:12" x14ac:dyDescent="0.25">
      <c r="D3145" s="50">
        <v>10710041</v>
      </c>
      <c r="E3145" s="50" t="s">
        <v>39</v>
      </c>
      <c r="F3145" s="50">
        <v>9830711900</v>
      </c>
      <c r="G3145" s="50"/>
      <c r="H3145" s="50"/>
      <c r="I3145" s="50"/>
      <c r="J3145" s="50"/>
      <c r="K3145" s="50"/>
      <c r="L3145" s="50"/>
    </row>
    <row r="3146" spans="4:12" x14ac:dyDescent="0.25">
      <c r="D3146" s="50">
        <v>10710042</v>
      </c>
      <c r="E3146" s="50" t="s">
        <v>39</v>
      </c>
      <c r="F3146" s="50">
        <v>9830711900</v>
      </c>
      <c r="G3146" s="50"/>
      <c r="H3146" s="50"/>
      <c r="I3146" s="50"/>
      <c r="J3146" s="50"/>
      <c r="K3146" s="50"/>
      <c r="L3146" s="50"/>
    </row>
    <row r="3147" spans="4:12" x14ac:dyDescent="0.25">
      <c r="D3147" s="50">
        <v>10710043</v>
      </c>
      <c r="E3147" s="50" t="s">
        <v>39</v>
      </c>
      <c r="F3147" s="50">
        <v>9830711900</v>
      </c>
      <c r="G3147" s="50"/>
      <c r="H3147" s="50"/>
      <c r="I3147" s="50"/>
      <c r="J3147" s="50"/>
      <c r="K3147" s="50"/>
      <c r="L3147" s="50"/>
    </row>
    <row r="3148" spans="4:12" x14ac:dyDescent="0.25">
      <c r="D3148" s="50">
        <v>10710044</v>
      </c>
      <c r="E3148" s="50" t="s">
        <v>39</v>
      </c>
      <c r="F3148" s="50">
        <v>9830711900</v>
      </c>
      <c r="G3148" s="50"/>
      <c r="H3148" s="50"/>
      <c r="I3148" s="50"/>
      <c r="J3148" s="50"/>
      <c r="K3148" s="50"/>
      <c r="L3148" s="50"/>
    </row>
    <row r="3149" spans="4:12" x14ac:dyDescent="0.25">
      <c r="D3149" s="50">
        <v>10710045</v>
      </c>
      <c r="E3149" s="50" t="s">
        <v>39</v>
      </c>
      <c r="F3149" s="50">
        <v>9830711900</v>
      </c>
      <c r="G3149" s="50"/>
      <c r="H3149" s="50"/>
      <c r="I3149" s="50"/>
      <c r="J3149" s="50"/>
      <c r="K3149" s="50"/>
      <c r="L3149" s="50"/>
    </row>
    <row r="3150" spans="4:12" x14ac:dyDescent="0.25">
      <c r="D3150" s="50">
        <v>10710046</v>
      </c>
      <c r="E3150" s="50" t="s">
        <v>39</v>
      </c>
      <c r="F3150" s="50">
        <v>9830711900</v>
      </c>
      <c r="G3150" s="50"/>
      <c r="H3150" s="50"/>
      <c r="I3150" s="50"/>
      <c r="J3150" s="50"/>
      <c r="K3150" s="50"/>
      <c r="L3150" s="50"/>
    </row>
    <row r="3151" spans="4:12" x14ac:dyDescent="0.25">
      <c r="D3151" s="50">
        <v>10710047</v>
      </c>
      <c r="E3151" s="50" t="s">
        <v>39</v>
      </c>
      <c r="F3151" s="50">
        <v>9830711900</v>
      </c>
      <c r="G3151" s="50"/>
      <c r="H3151" s="50"/>
      <c r="I3151" s="50"/>
      <c r="J3151" s="50"/>
      <c r="K3151" s="50"/>
      <c r="L3151" s="50"/>
    </row>
    <row r="3152" spans="4:12" x14ac:dyDescent="0.25">
      <c r="D3152" s="50">
        <v>10710048</v>
      </c>
      <c r="E3152" s="50" t="s">
        <v>39</v>
      </c>
      <c r="F3152" s="50">
        <v>9830711900</v>
      </c>
      <c r="G3152" s="50"/>
      <c r="H3152" s="50"/>
      <c r="I3152" s="50"/>
      <c r="J3152" s="50"/>
      <c r="K3152" s="50"/>
      <c r="L3152" s="50"/>
    </row>
    <row r="3153" spans="4:12" x14ac:dyDescent="0.25">
      <c r="D3153" s="50">
        <v>10710049</v>
      </c>
      <c r="E3153" s="50" t="s">
        <v>39</v>
      </c>
      <c r="F3153" s="50">
        <v>9830711900</v>
      </c>
      <c r="G3153" s="50"/>
      <c r="H3153" s="50"/>
      <c r="I3153" s="50"/>
      <c r="J3153" s="50"/>
      <c r="K3153" s="50"/>
      <c r="L3153" s="50"/>
    </row>
    <row r="3154" spans="4:12" x14ac:dyDescent="0.25">
      <c r="D3154" s="50">
        <v>10710050</v>
      </c>
      <c r="E3154" s="50" t="s">
        <v>39</v>
      </c>
      <c r="F3154" s="50">
        <v>9830711900</v>
      </c>
      <c r="G3154" s="50"/>
      <c r="H3154" s="50"/>
      <c r="I3154" s="50"/>
      <c r="J3154" s="50"/>
      <c r="K3154" s="50"/>
      <c r="L3154" s="50"/>
    </row>
    <row r="3155" spans="4:12" x14ac:dyDescent="0.25">
      <c r="D3155" s="50">
        <v>10710051</v>
      </c>
      <c r="E3155" s="50" t="s">
        <v>39</v>
      </c>
      <c r="F3155" s="50">
        <v>9830711900</v>
      </c>
      <c r="G3155" s="50"/>
      <c r="H3155" s="50"/>
      <c r="I3155" s="50"/>
      <c r="J3155" s="50"/>
      <c r="K3155" s="50"/>
      <c r="L3155" s="50"/>
    </row>
    <row r="3156" spans="4:12" x14ac:dyDescent="0.25">
      <c r="D3156" s="50">
        <v>10710052</v>
      </c>
      <c r="E3156" s="50" t="s">
        <v>39</v>
      </c>
      <c r="F3156" s="50">
        <v>9830711900</v>
      </c>
      <c r="G3156" s="50"/>
      <c r="H3156" s="50"/>
      <c r="I3156" s="50"/>
      <c r="J3156" s="50"/>
      <c r="K3156" s="50"/>
      <c r="L3156" s="50"/>
    </row>
    <row r="3157" spans="4:12" x14ac:dyDescent="0.25">
      <c r="D3157" s="50">
        <v>10710053</v>
      </c>
      <c r="E3157" s="50" t="s">
        <v>39</v>
      </c>
      <c r="F3157" s="50">
        <v>9830711900</v>
      </c>
      <c r="G3157" s="50"/>
      <c r="H3157" s="50"/>
      <c r="I3157" s="50"/>
      <c r="J3157" s="50"/>
      <c r="K3157" s="50"/>
      <c r="L3157" s="50"/>
    </row>
    <row r="3158" spans="4:12" x14ac:dyDescent="0.25">
      <c r="D3158" s="50">
        <v>10710054</v>
      </c>
      <c r="E3158" s="50" t="s">
        <v>39</v>
      </c>
      <c r="F3158" s="50">
        <v>9830711900</v>
      </c>
      <c r="G3158" s="50"/>
      <c r="H3158" s="50"/>
      <c r="I3158" s="50"/>
      <c r="J3158" s="50"/>
      <c r="K3158" s="50"/>
      <c r="L3158" s="50"/>
    </row>
    <row r="3159" spans="4:12" x14ac:dyDescent="0.25">
      <c r="D3159" s="50">
        <v>10710055</v>
      </c>
      <c r="E3159" s="50" t="s">
        <v>39</v>
      </c>
      <c r="F3159" s="50">
        <v>9830711900</v>
      </c>
      <c r="G3159" s="50"/>
      <c r="H3159" s="50"/>
      <c r="I3159" s="50"/>
      <c r="J3159" s="50"/>
      <c r="K3159" s="50"/>
      <c r="L3159" s="50"/>
    </row>
    <row r="3160" spans="4:12" x14ac:dyDescent="0.25">
      <c r="D3160" s="50">
        <v>10710056</v>
      </c>
      <c r="E3160" s="50" t="s">
        <v>39</v>
      </c>
      <c r="F3160" s="50">
        <v>9830711900</v>
      </c>
      <c r="G3160" s="50"/>
      <c r="H3160" s="50"/>
      <c r="I3160" s="50"/>
      <c r="J3160" s="50"/>
      <c r="K3160" s="50"/>
      <c r="L3160" s="50"/>
    </row>
    <row r="3161" spans="4:12" x14ac:dyDescent="0.25">
      <c r="D3161" s="50">
        <v>10710057</v>
      </c>
      <c r="E3161" s="50" t="s">
        <v>39</v>
      </c>
      <c r="F3161" s="50">
        <v>9830711900</v>
      </c>
      <c r="G3161" s="50"/>
      <c r="H3161" s="50"/>
      <c r="I3161" s="50"/>
      <c r="J3161" s="50"/>
      <c r="K3161" s="50"/>
      <c r="L3161" s="50"/>
    </row>
    <row r="3162" spans="4:12" x14ac:dyDescent="0.25">
      <c r="D3162" s="50">
        <v>10710058</v>
      </c>
      <c r="E3162" s="50" t="s">
        <v>39</v>
      </c>
      <c r="F3162" s="50">
        <v>9830711900</v>
      </c>
      <c r="G3162" s="50"/>
      <c r="H3162" s="50"/>
      <c r="I3162" s="50"/>
      <c r="J3162" s="50"/>
      <c r="K3162" s="50"/>
      <c r="L3162" s="50"/>
    </row>
    <row r="3163" spans="4:12" x14ac:dyDescent="0.25">
      <c r="D3163" s="50">
        <v>10710059</v>
      </c>
      <c r="E3163" s="50" t="s">
        <v>39</v>
      </c>
      <c r="F3163" s="50">
        <v>9830711900</v>
      </c>
      <c r="G3163" s="50"/>
      <c r="H3163" s="50"/>
      <c r="I3163" s="50"/>
      <c r="J3163" s="50"/>
      <c r="K3163" s="50"/>
      <c r="L3163" s="50"/>
    </row>
    <row r="3164" spans="4:12" x14ac:dyDescent="0.25">
      <c r="D3164" s="50">
        <v>10710060</v>
      </c>
      <c r="E3164" s="50" t="s">
        <v>39</v>
      </c>
      <c r="F3164" s="50">
        <v>9830711900</v>
      </c>
      <c r="G3164" s="50"/>
      <c r="H3164" s="50"/>
      <c r="I3164" s="50"/>
      <c r="J3164" s="50"/>
      <c r="K3164" s="50"/>
      <c r="L3164" s="50"/>
    </row>
    <row r="3165" spans="4:12" x14ac:dyDescent="0.25">
      <c r="D3165" s="50">
        <v>10710061</v>
      </c>
      <c r="E3165" s="50" t="s">
        <v>39</v>
      </c>
      <c r="F3165" s="50">
        <v>9830711900</v>
      </c>
      <c r="G3165" s="50"/>
      <c r="H3165" s="50"/>
      <c r="I3165" s="50"/>
      <c r="J3165" s="50"/>
      <c r="K3165" s="50"/>
      <c r="L3165" s="50"/>
    </row>
    <row r="3166" spans="4:12" x14ac:dyDescent="0.25">
      <c r="D3166" s="50">
        <v>10710062</v>
      </c>
      <c r="E3166" s="50" t="s">
        <v>39</v>
      </c>
      <c r="F3166" s="50">
        <v>9830711900</v>
      </c>
      <c r="G3166" s="50"/>
      <c r="H3166" s="50"/>
      <c r="I3166" s="50"/>
      <c r="J3166" s="50"/>
      <c r="K3166" s="50"/>
      <c r="L3166" s="50"/>
    </row>
    <row r="3167" spans="4:12" x14ac:dyDescent="0.25">
      <c r="D3167" s="50">
        <v>10710063</v>
      </c>
      <c r="E3167" s="50" t="s">
        <v>39</v>
      </c>
      <c r="F3167" s="50">
        <v>9830711900</v>
      </c>
      <c r="G3167" s="50"/>
      <c r="H3167" s="50"/>
      <c r="I3167" s="50"/>
      <c r="J3167" s="50"/>
      <c r="K3167" s="50"/>
      <c r="L3167" s="50"/>
    </row>
    <row r="3168" spans="4:12" x14ac:dyDescent="0.25">
      <c r="D3168" s="50">
        <v>10710064</v>
      </c>
      <c r="E3168" s="50" t="s">
        <v>39</v>
      </c>
      <c r="F3168" s="50">
        <v>9830711900</v>
      </c>
      <c r="G3168" s="50"/>
      <c r="H3168" s="50"/>
      <c r="I3168" s="50"/>
      <c r="J3168" s="50"/>
      <c r="K3168" s="50"/>
      <c r="L3168" s="50"/>
    </row>
    <row r="3169" spans="4:12" x14ac:dyDescent="0.25">
      <c r="D3169" s="50">
        <v>10710065</v>
      </c>
      <c r="E3169" s="50" t="s">
        <v>39</v>
      </c>
      <c r="F3169" s="50">
        <v>9830711900</v>
      </c>
      <c r="G3169" s="50"/>
      <c r="H3169" s="50"/>
      <c r="I3169" s="50"/>
      <c r="J3169" s="50"/>
      <c r="K3169" s="50"/>
      <c r="L3169" s="50"/>
    </row>
    <row r="3170" spans="4:12" x14ac:dyDescent="0.25">
      <c r="D3170" s="50">
        <v>10710066</v>
      </c>
      <c r="E3170" s="50" t="s">
        <v>39</v>
      </c>
      <c r="F3170" s="50">
        <v>9830711900</v>
      </c>
      <c r="G3170" s="50"/>
      <c r="H3170" s="50"/>
      <c r="I3170" s="50"/>
      <c r="J3170" s="50"/>
      <c r="K3170" s="50"/>
      <c r="L3170" s="50"/>
    </row>
    <row r="3171" spans="4:12" x14ac:dyDescent="0.25">
      <c r="D3171" s="50">
        <v>10710068</v>
      </c>
      <c r="E3171" s="50" t="s">
        <v>39</v>
      </c>
      <c r="F3171" s="50">
        <v>9830711900</v>
      </c>
      <c r="G3171" s="50"/>
      <c r="H3171" s="50"/>
      <c r="I3171" s="50"/>
      <c r="J3171" s="50"/>
      <c r="K3171" s="50"/>
      <c r="L3171" s="50"/>
    </row>
    <row r="3172" spans="4:12" x14ac:dyDescent="0.25">
      <c r="D3172" s="50">
        <v>10710070</v>
      </c>
      <c r="E3172" s="50" t="s">
        <v>39</v>
      </c>
      <c r="F3172" s="50">
        <v>9830711900</v>
      </c>
      <c r="G3172" s="50"/>
      <c r="H3172" s="50"/>
      <c r="I3172" s="50"/>
      <c r="J3172" s="50"/>
      <c r="K3172" s="50"/>
      <c r="L3172" s="50"/>
    </row>
    <row r="3173" spans="4:12" x14ac:dyDescent="0.25">
      <c r="D3173" s="50">
        <v>10710075</v>
      </c>
      <c r="E3173" s="50" t="s">
        <v>39</v>
      </c>
      <c r="F3173" s="50">
        <v>9830711900</v>
      </c>
      <c r="G3173" s="50"/>
      <c r="H3173" s="50"/>
      <c r="I3173" s="50"/>
      <c r="J3173" s="50"/>
      <c r="K3173" s="50"/>
      <c r="L3173" s="50"/>
    </row>
    <row r="3174" spans="4:12" x14ac:dyDescent="0.25">
      <c r="D3174" s="50">
        <v>10710078</v>
      </c>
      <c r="E3174" s="50" t="s">
        <v>39</v>
      </c>
      <c r="F3174" s="50">
        <v>9830711900</v>
      </c>
      <c r="G3174" s="50"/>
      <c r="H3174" s="50"/>
      <c r="I3174" s="50"/>
      <c r="J3174" s="50"/>
      <c r="K3174" s="50"/>
      <c r="L3174" s="50"/>
    </row>
    <row r="3175" spans="4:12" x14ac:dyDescent="0.25">
      <c r="D3175" s="50">
        <v>10710080</v>
      </c>
      <c r="E3175" s="50" t="s">
        <v>39</v>
      </c>
      <c r="F3175" s="50">
        <v>9830711900</v>
      </c>
      <c r="G3175" s="50"/>
      <c r="H3175" s="50"/>
      <c r="I3175" s="50"/>
      <c r="J3175" s="50"/>
      <c r="K3175" s="50"/>
      <c r="L3175" s="50"/>
    </row>
    <row r="3176" spans="4:12" x14ac:dyDescent="0.25">
      <c r="D3176" s="50">
        <v>10710085</v>
      </c>
      <c r="E3176" s="50" t="s">
        <v>39</v>
      </c>
      <c r="F3176" s="50">
        <v>9830711900</v>
      </c>
      <c r="G3176" s="50"/>
      <c r="H3176" s="50"/>
      <c r="I3176" s="50"/>
      <c r="J3176" s="50"/>
      <c r="K3176" s="50"/>
      <c r="L3176" s="50"/>
    </row>
    <row r="3177" spans="4:12" x14ac:dyDescent="0.25">
      <c r="D3177" s="50">
        <v>10710088</v>
      </c>
      <c r="E3177" s="50" t="s">
        <v>39</v>
      </c>
      <c r="F3177" s="50">
        <v>9830711900</v>
      </c>
      <c r="G3177" s="50"/>
      <c r="H3177" s="50"/>
      <c r="I3177" s="50"/>
      <c r="J3177" s="50"/>
      <c r="K3177" s="50"/>
      <c r="L3177" s="50"/>
    </row>
    <row r="3178" spans="4:12" x14ac:dyDescent="0.25">
      <c r="D3178" s="50">
        <v>10710090</v>
      </c>
      <c r="E3178" s="50" t="s">
        <v>39</v>
      </c>
      <c r="F3178" s="50">
        <v>9830711900</v>
      </c>
      <c r="G3178" s="50"/>
      <c r="H3178" s="50"/>
      <c r="I3178" s="50"/>
      <c r="J3178" s="50"/>
      <c r="K3178" s="50"/>
      <c r="L3178" s="50"/>
    </row>
    <row r="3179" spans="4:12" x14ac:dyDescent="0.25">
      <c r="D3179" s="50">
        <v>10710095</v>
      </c>
      <c r="E3179" s="50" t="s">
        <v>39</v>
      </c>
      <c r="F3179" s="50">
        <v>9830711900</v>
      </c>
      <c r="G3179" s="50"/>
      <c r="H3179" s="50"/>
      <c r="I3179" s="50"/>
      <c r="J3179" s="50"/>
      <c r="K3179" s="50"/>
      <c r="L3179" s="50"/>
    </row>
    <row r="3180" spans="4:12" x14ac:dyDescent="0.25">
      <c r="D3180" s="50">
        <v>10710098</v>
      </c>
      <c r="E3180" s="50" t="s">
        <v>39</v>
      </c>
      <c r="F3180" s="50">
        <v>9830711900</v>
      </c>
      <c r="G3180" s="50"/>
      <c r="H3180" s="50"/>
      <c r="I3180" s="50"/>
      <c r="J3180" s="50"/>
      <c r="K3180" s="50"/>
      <c r="L3180" s="50"/>
    </row>
    <row r="3181" spans="4:12" x14ac:dyDescent="0.25">
      <c r="D3181" s="50">
        <v>10710100</v>
      </c>
      <c r="E3181" s="50" t="s">
        <v>39</v>
      </c>
      <c r="F3181" s="50">
        <v>9830711900</v>
      </c>
      <c r="G3181" s="50"/>
      <c r="H3181" s="50"/>
      <c r="I3181" s="50"/>
      <c r="J3181" s="50"/>
      <c r="K3181" s="50"/>
      <c r="L3181" s="50"/>
    </row>
    <row r="3182" spans="4:12" x14ac:dyDescent="0.25">
      <c r="D3182" s="50">
        <v>10710102</v>
      </c>
      <c r="E3182" s="50" t="s">
        <v>39</v>
      </c>
      <c r="F3182" s="50">
        <v>9830711900</v>
      </c>
      <c r="G3182" s="50"/>
      <c r="H3182" s="50"/>
      <c r="I3182" s="50"/>
      <c r="J3182" s="50"/>
      <c r="K3182" s="50"/>
      <c r="L3182" s="50"/>
    </row>
    <row r="3183" spans="4:12" x14ac:dyDescent="0.25">
      <c r="D3183" s="50">
        <v>10710105</v>
      </c>
      <c r="E3183" s="50" t="s">
        <v>39</v>
      </c>
      <c r="F3183" s="50">
        <v>9830711900</v>
      </c>
      <c r="G3183" s="50"/>
      <c r="H3183" s="50"/>
      <c r="I3183" s="50"/>
      <c r="J3183" s="50"/>
      <c r="K3183" s="50"/>
      <c r="L3183" s="50"/>
    </row>
    <row r="3184" spans="4:12" x14ac:dyDescent="0.25">
      <c r="D3184" s="50">
        <v>10710110</v>
      </c>
      <c r="E3184" s="50" t="s">
        <v>39</v>
      </c>
      <c r="F3184" s="50">
        <v>9830711900</v>
      </c>
      <c r="G3184" s="50"/>
      <c r="H3184" s="50"/>
      <c r="I3184" s="50"/>
      <c r="J3184" s="50"/>
      <c r="K3184" s="50"/>
      <c r="L3184" s="50"/>
    </row>
    <row r="3185" spans="4:12" x14ac:dyDescent="0.25">
      <c r="D3185" s="50">
        <v>10710115</v>
      </c>
      <c r="E3185" s="50" t="s">
        <v>39</v>
      </c>
      <c r="F3185" s="50">
        <v>9830711900</v>
      </c>
      <c r="G3185" s="50"/>
      <c r="H3185" s="50"/>
      <c r="I3185" s="50"/>
      <c r="J3185" s="50"/>
      <c r="K3185" s="50"/>
      <c r="L3185" s="50"/>
    </row>
    <row r="3186" spans="4:12" x14ac:dyDescent="0.25">
      <c r="D3186" s="50">
        <v>10710120</v>
      </c>
      <c r="E3186" s="50" t="s">
        <v>39</v>
      </c>
      <c r="F3186" s="50">
        <v>9830720000</v>
      </c>
      <c r="G3186" s="50"/>
      <c r="H3186" s="50"/>
      <c r="I3186" s="50"/>
      <c r="J3186" s="50"/>
      <c r="K3186" s="50"/>
      <c r="L3186" s="50"/>
    </row>
    <row r="3187" spans="4:12" x14ac:dyDescent="0.25">
      <c r="D3187" s="50">
        <v>10710130</v>
      </c>
      <c r="E3187" s="50" t="s">
        <v>39</v>
      </c>
      <c r="F3187" s="50">
        <v>9830720000</v>
      </c>
      <c r="G3187" s="50"/>
      <c r="H3187" s="50"/>
      <c r="I3187" s="50"/>
      <c r="J3187" s="50"/>
      <c r="K3187" s="50"/>
      <c r="L3187" s="50"/>
    </row>
    <row r="3188" spans="4:12" x14ac:dyDescent="0.25">
      <c r="D3188" s="50">
        <v>10710140</v>
      </c>
      <c r="E3188" s="50" t="s">
        <v>39</v>
      </c>
      <c r="F3188" s="50">
        <v>9830720000</v>
      </c>
      <c r="G3188" s="50"/>
      <c r="H3188" s="50"/>
      <c r="I3188" s="50"/>
      <c r="J3188" s="50"/>
      <c r="K3188" s="50"/>
      <c r="L3188" s="50"/>
    </row>
    <row r="3189" spans="4:12" x14ac:dyDescent="0.25">
      <c r="D3189" s="50">
        <v>10710160</v>
      </c>
      <c r="E3189" s="50" t="s">
        <v>39</v>
      </c>
      <c r="F3189" s="50">
        <v>9830720000</v>
      </c>
      <c r="G3189" s="50"/>
      <c r="H3189" s="50"/>
      <c r="I3189" s="50"/>
      <c r="J3189" s="50"/>
      <c r="K3189" s="50"/>
      <c r="L3189" s="50"/>
    </row>
    <row r="3190" spans="4:12" x14ac:dyDescent="0.25">
      <c r="D3190" s="50">
        <v>10712080</v>
      </c>
      <c r="E3190" s="50" t="s">
        <v>39</v>
      </c>
      <c r="F3190" s="50">
        <v>9869008000</v>
      </c>
      <c r="G3190" s="50"/>
      <c r="H3190" s="50"/>
      <c r="I3190" s="50"/>
      <c r="J3190" s="50"/>
      <c r="K3190" s="50"/>
      <c r="L3190" s="50"/>
    </row>
    <row r="3191" spans="4:12" x14ac:dyDescent="0.25">
      <c r="D3191" s="50">
        <v>10712100</v>
      </c>
      <c r="E3191" s="50" t="s">
        <v>39</v>
      </c>
      <c r="F3191" s="50">
        <v>9869010000</v>
      </c>
      <c r="G3191" s="50"/>
      <c r="H3191" s="50"/>
      <c r="I3191" s="50"/>
      <c r="J3191" s="50"/>
      <c r="K3191" s="50"/>
      <c r="L3191" s="50"/>
    </row>
    <row r="3192" spans="4:12" x14ac:dyDescent="0.25">
      <c r="D3192" s="50">
        <v>10712120</v>
      </c>
      <c r="E3192" s="50" t="s">
        <v>39</v>
      </c>
      <c r="F3192" s="50">
        <v>9869012000</v>
      </c>
      <c r="G3192" s="50"/>
      <c r="H3192" s="50"/>
      <c r="I3192" s="50"/>
      <c r="J3192" s="50"/>
      <c r="K3192" s="50"/>
      <c r="L3192" s="50"/>
    </row>
    <row r="3193" spans="4:12" x14ac:dyDescent="0.25">
      <c r="D3193" s="50">
        <v>10712160</v>
      </c>
      <c r="E3193" s="50" t="s">
        <v>39</v>
      </c>
      <c r="F3193" s="50">
        <v>9869016000</v>
      </c>
      <c r="G3193" s="50"/>
      <c r="H3193" s="50"/>
      <c r="I3193" s="50"/>
      <c r="J3193" s="50"/>
      <c r="K3193" s="50"/>
      <c r="L3193" s="50"/>
    </row>
    <row r="3194" spans="4:12" x14ac:dyDescent="0.25">
      <c r="D3194" s="50">
        <v>10712200</v>
      </c>
      <c r="E3194" s="50" t="s">
        <v>39</v>
      </c>
      <c r="F3194" s="50">
        <v>9869020000</v>
      </c>
      <c r="G3194" s="50"/>
      <c r="H3194" s="50"/>
      <c r="I3194" s="50"/>
      <c r="J3194" s="50"/>
      <c r="K3194" s="50"/>
      <c r="L3194" s="50"/>
    </row>
    <row r="3195" spans="4:12" x14ac:dyDescent="0.25">
      <c r="D3195" s="50">
        <v>10714080</v>
      </c>
      <c r="E3195" s="50" t="s">
        <v>39</v>
      </c>
      <c r="F3195" s="50">
        <v>9869008000</v>
      </c>
      <c r="G3195" s="50"/>
      <c r="H3195" s="50"/>
      <c r="I3195" s="50"/>
      <c r="J3195" s="50"/>
      <c r="K3195" s="50"/>
      <c r="L3195" s="50"/>
    </row>
    <row r="3196" spans="4:12" x14ac:dyDescent="0.25">
      <c r="D3196" s="50">
        <v>10714100</v>
      </c>
      <c r="E3196" s="50" t="s">
        <v>39</v>
      </c>
      <c r="F3196" s="50">
        <v>9869010000</v>
      </c>
      <c r="G3196" s="50"/>
      <c r="H3196" s="50"/>
      <c r="I3196" s="50"/>
      <c r="J3196" s="50"/>
      <c r="K3196" s="50"/>
      <c r="L3196" s="50"/>
    </row>
    <row r="3197" spans="4:12" x14ac:dyDescent="0.25">
      <c r="D3197" s="50">
        <v>10714120</v>
      </c>
      <c r="E3197" s="50" t="s">
        <v>39</v>
      </c>
      <c r="F3197" s="50">
        <v>9869012000</v>
      </c>
      <c r="G3197" s="50"/>
      <c r="H3197" s="50"/>
      <c r="I3197" s="50"/>
      <c r="J3197" s="50"/>
      <c r="K3197" s="50"/>
      <c r="L3197" s="50"/>
    </row>
    <row r="3198" spans="4:12" x14ac:dyDescent="0.25">
      <c r="D3198" s="50">
        <v>10714160</v>
      </c>
      <c r="E3198" s="50" t="s">
        <v>39</v>
      </c>
      <c r="F3198" s="50">
        <v>9869016000</v>
      </c>
      <c r="G3198" s="50"/>
      <c r="H3198" s="50"/>
      <c r="I3198" s="50"/>
      <c r="J3198" s="50"/>
      <c r="K3198" s="50"/>
      <c r="L3198" s="50"/>
    </row>
    <row r="3199" spans="4:12" x14ac:dyDescent="0.25">
      <c r="D3199" s="50">
        <v>10714200</v>
      </c>
      <c r="E3199" s="50" t="s">
        <v>39</v>
      </c>
      <c r="F3199" s="50">
        <v>9869020000</v>
      </c>
      <c r="G3199" s="50"/>
      <c r="H3199" s="50"/>
      <c r="I3199" s="50"/>
      <c r="J3199" s="50"/>
      <c r="K3199" s="50"/>
      <c r="L3199" s="50"/>
    </row>
    <row r="3200" spans="4:12" x14ac:dyDescent="0.25">
      <c r="D3200" s="50">
        <v>10716002</v>
      </c>
      <c r="E3200" s="50" t="s">
        <v>39</v>
      </c>
      <c r="F3200" s="50">
        <v>9824304000</v>
      </c>
      <c r="G3200" s="50">
        <v>9813504000</v>
      </c>
      <c r="H3200" s="50"/>
      <c r="I3200" s="50"/>
      <c r="J3200" s="50"/>
      <c r="K3200" s="50"/>
      <c r="L3200" s="50"/>
    </row>
    <row r="3201" spans="4:12" x14ac:dyDescent="0.25">
      <c r="D3201" s="50">
        <v>10716003</v>
      </c>
      <c r="E3201" s="50" t="s">
        <v>39</v>
      </c>
      <c r="F3201" s="50">
        <v>9824304000</v>
      </c>
      <c r="G3201" s="50">
        <v>9813504000</v>
      </c>
      <c r="H3201" s="50"/>
      <c r="I3201" s="50"/>
      <c r="J3201" s="50"/>
      <c r="K3201" s="50"/>
      <c r="L3201" s="50"/>
    </row>
    <row r="3202" spans="4:12" x14ac:dyDescent="0.25">
      <c r="D3202" s="50">
        <v>10716004</v>
      </c>
      <c r="E3202" s="50" t="s">
        <v>39</v>
      </c>
      <c r="F3202" s="50">
        <v>9824304000</v>
      </c>
      <c r="G3202" s="50">
        <v>9813504000</v>
      </c>
      <c r="H3202" s="50"/>
      <c r="I3202" s="50"/>
      <c r="J3202" s="50"/>
      <c r="K3202" s="50"/>
      <c r="L3202" s="50"/>
    </row>
    <row r="3203" spans="4:12" x14ac:dyDescent="0.25">
      <c r="D3203" s="50">
        <v>10716005</v>
      </c>
      <c r="E3203" s="50" t="s">
        <v>39</v>
      </c>
      <c r="F3203" s="50">
        <v>9824306000</v>
      </c>
      <c r="G3203" s="50">
        <v>9813506000</v>
      </c>
      <c r="H3203" s="50"/>
      <c r="I3203" s="50"/>
      <c r="J3203" s="50"/>
      <c r="K3203" s="50"/>
      <c r="L3203" s="50"/>
    </row>
    <row r="3204" spans="4:12" x14ac:dyDescent="0.25">
      <c r="D3204" s="50">
        <v>10716006</v>
      </c>
      <c r="E3204" s="50" t="s">
        <v>39</v>
      </c>
      <c r="F3204" s="50">
        <v>9824306000</v>
      </c>
      <c r="G3204" s="50">
        <v>9813506000</v>
      </c>
      <c r="H3204" s="50"/>
      <c r="I3204" s="50"/>
      <c r="J3204" s="50"/>
      <c r="K3204" s="50"/>
      <c r="L3204" s="50"/>
    </row>
    <row r="3205" spans="4:12" x14ac:dyDescent="0.25">
      <c r="D3205" s="50">
        <v>10716008</v>
      </c>
      <c r="E3205" s="50" t="s">
        <v>39</v>
      </c>
      <c r="F3205" s="50">
        <v>9824308000</v>
      </c>
      <c r="G3205" s="50">
        <v>9813508000</v>
      </c>
      <c r="H3205" s="50"/>
      <c r="I3205" s="50"/>
      <c r="J3205" s="50"/>
      <c r="K3205" s="50"/>
      <c r="L3205" s="50"/>
    </row>
    <row r="3206" spans="4:12" x14ac:dyDescent="0.25">
      <c r="D3206" s="50">
        <v>10716010</v>
      </c>
      <c r="E3206" s="50" t="s">
        <v>39</v>
      </c>
      <c r="F3206" s="50">
        <v>9824310000</v>
      </c>
      <c r="G3206" s="50">
        <v>9813510000</v>
      </c>
      <c r="H3206" s="50"/>
      <c r="I3206" s="50"/>
      <c r="J3206" s="50"/>
      <c r="K3206" s="50"/>
      <c r="L3206" s="50"/>
    </row>
    <row r="3207" spans="4:12" x14ac:dyDescent="0.25">
      <c r="D3207" s="50">
        <v>10716012</v>
      </c>
      <c r="E3207" s="50" t="s">
        <v>39</v>
      </c>
      <c r="F3207" s="50">
        <v>9824312000</v>
      </c>
      <c r="G3207" s="50">
        <v>9813512000</v>
      </c>
      <c r="H3207" s="50"/>
      <c r="I3207" s="50"/>
      <c r="J3207" s="50"/>
      <c r="K3207" s="50"/>
      <c r="L3207" s="50"/>
    </row>
    <row r="3208" spans="4:12" x14ac:dyDescent="0.25">
      <c r="D3208" s="50">
        <v>10716014</v>
      </c>
      <c r="E3208" s="50" t="s">
        <v>39</v>
      </c>
      <c r="F3208" s="50">
        <v>9824314000</v>
      </c>
      <c r="G3208" s="50">
        <v>9813514000</v>
      </c>
      <c r="H3208" s="50"/>
      <c r="I3208" s="50"/>
      <c r="J3208" s="50"/>
      <c r="K3208" s="50"/>
      <c r="L3208" s="50"/>
    </row>
    <row r="3209" spans="4:12" x14ac:dyDescent="0.25">
      <c r="D3209" s="50">
        <v>10716016</v>
      </c>
      <c r="E3209" s="50" t="s">
        <v>39</v>
      </c>
      <c r="F3209" s="50">
        <v>9824316000</v>
      </c>
      <c r="G3209" s="50">
        <v>9813516000</v>
      </c>
      <c r="H3209" s="50"/>
      <c r="I3209" s="50"/>
      <c r="J3209" s="50"/>
      <c r="K3209" s="50"/>
      <c r="L3209" s="50"/>
    </row>
    <row r="3210" spans="4:12" x14ac:dyDescent="0.25">
      <c r="D3210" s="50">
        <v>10716018</v>
      </c>
      <c r="E3210" s="50" t="s">
        <v>39</v>
      </c>
      <c r="F3210" s="50">
        <v>9824318000</v>
      </c>
      <c r="G3210" s="50">
        <v>9813518000</v>
      </c>
      <c r="H3210" s="50"/>
      <c r="I3210" s="50"/>
      <c r="J3210" s="50"/>
      <c r="K3210" s="50"/>
      <c r="L3210" s="50"/>
    </row>
    <row r="3211" spans="4:12" x14ac:dyDescent="0.25">
      <c r="D3211" s="50">
        <v>10716020</v>
      </c>
      <c r="E3211" s="50" t="s">
        <v>39</v>
      </c>
      <c r="F3211" s="50">
        <v>9824320000</v>
      </c>
      <c r="G3211" s="50">
        <v>9813520000</v>
      </c>
      <c r="H3211" s="50"/>
      <c r="I3211" s="50"/>
      <c r="J3211" s="50"/>
      <c r="K3211" s="50"/>
      <c r="L3211" s="50"/>
    </row>
    <row r="3212" spans="4:12" x14ac:dyDescent="0.25">
      <c r="D3212" s="50">
        <v>10717002</v>
      </c>
      <c r="E3212" s="50" t="s">
        <v>39</v>
      </c>
      <c r="F3212" s="50">
        <v>9824304000</v>
      </c>
      <c r="G3212" s="50">
        <v>9813504000</v>
      </c>
      <c r="H3212" s="50"/>
      <c r="I3212" s="50"/>
      <c r="J3212" s="50"/>
      <c r="K3212" s="50"/>
      <c r="L3212" s="50"/>
    </row>
    <row r="3213" spans="4:12" x14ac:dyDescent="0.25">
      <c r="D3213" s="50">
        <v>10717003</v>
      </c>
      <c r="E3213" s="50" t="s">
        <v>39</v>
      </c>
      <c r="F3213" s="50">
        <v>9824304000</v>
      </c>
      <c r="G3213" s="50">
        <v>9813504000</v>
      </c>
      <c r="H3213" s="50"/>
      <c r="I3213" s="50"/>
      <c r="J3213" s="50"/>
      <c r="K3213" s="50"/>
      <c r="L3213" s="50"/>
    </row>
    <row r="3214" spans="4:12" x14ac:dyDescent="0.25">
      <c r="D3214" s="50">
        <v>10717004</v>
      </c>
      <c r="E3214" s="50" t="s">
        <v>39</v>
      </c>
      <c r="F3214" s="50">
        <v>9824304000</v>
      </c>
      <c r="G3214" s="50">
        <v>9813504000</v>
      </c>
      <c r="H3214" s="50"/>
      <c r="I3214" s="50"/>
      <c r="J3214" s="50"/>
      <c r="K3214" s="50"/>
      <c r="L3214" s="50"/>
    </row>
    <row r="3215" spans="4:12" x14ac:dyDescent="0.25">
      <c r="D3215" s="50">
        <v>10717005</v>
      </c>
      <c r="E3215" s="50" t="s">
        <v>39</v>
      </c>
      <c r="F3215" s="50">
        <v>9824306000</v>
      </c>
      <c r="G3215" s="50">
        <v>9813506000</v>
      </c>
      <c r="H3215" s="50"/>
      <c r="I3215" s="50"/>
      <c r="J3215" s="50"/>
      <c r="K3215" s="50"/>
      <c r="L3215" s="50"/>
    </row>
    <row r="3216" spans="4:12" x14ac:dyDescent="0.25">
      <c r="D3216" s="50">
        <v>10717006</v>
      </c>
      <c r="E3216" s="50" t="s">
        <v>39</v>
      </c>
      <c r="F3216" s="50">
        <v>9824306000</v>
      </c>
      <c r="G3216" s="50">
        <v>9813506000</v>
      </c>
      <c r="H3216" s="50"/>
      <c r="I3216" s="50"/>
      <c r="J3216" s="50"/>
      <c r="K3216" s="50"/>
      <c r="L3216" s="50"/>
    </row>
    <row r="3217" spans="4:12" x14ac:dyDescent="0.25">
      <c r="D3217" s="50">
        <v>10717008</v>
      </c>
      <c r="E3217" s="50" t="s">
        <v>39</v>
      </c>
      <c r="F3217" s="50">
        <v>9824308000</v>
      </c>
      <c r="G3217" s="50">
        <v>9813508000</v>
      </c>
      <c r="H3217" s="50"/>
      <c r="I3217" s="50"/>
      <c r="J3217" s="50"/>
      <c r="K3217" s="50"/>
      <c r="L3217" s="50"/>
    </row>
    <row r="3218" spans="4:12" x14ac:dyDescent="0.25">
      <c r="D3218" s="50">
        <v>10717010</v>
      </c>
      <c r="E3218" s="50" t="s">
        <v>39</v>
      </c>
      <c r="F3218" s="50">
        <v>9824310000</v>
      </c>
      <c r="G3218" s="50">
        <v>9813510000</v>
      </c>
      <c r="H3218" s="50"/>
      <c r="I3218" s="50"/>
      <c r="J3218" s="50"/>
      <c r="K3218" s="50"/>
      <c r="L3218" s="50"/>
    </row>
    <row r="3219" spans="4:12" x14ac:dyDescent="0.25">
      <c r="D3219" s="50">
        <v>10717012</v>
      </c>
      <c r="E3219" s="50" t="s">
        <v>39</v>
      </c>
      <c r="F3219" s="50">
        <v>9824312000</v>
      </c>
      <c r="G3219" s="50">
        <v>9813512000</v>
      </c>
      <c r="H3219" s="50"/>
      <c r="I3219" s="50"/>
      <c r="J3219" s="50"/>
      <c r="K3219" s="50"/>
      <c r="L3219" s="50"/>
    </row>
    <row r="3220" spans="4:12" x14ac:dyDescent="0.25">
      <c r="D3220" s="50">
        <v>10717014</v>
      </c>
      <c r="E3220" s="50" t="s">
        <v>39</v>
      </c>
      <c r="F3220" s="50">
        <v>9824314000</v>
      </c>
      <c r="G3220" s="50">
        <v>9813514000</v>
      </c>
      <c r="H3220" s="50"/>
      <c r="I3220" s="50"/>
      <c r="J3220" s="50"/>
      <c r="K3220" s="50"/>
      <c r="L3220" s="50"/>
    </row>
    <row r="3221" spans="4:12" x14ac:dyDescent="0.25">
      <c r="D3221" s="50">
        <v>10717016</v>
      </c>
      <c r="E3221" s="50" t="s">
        <v>39</v>
      </c>
      <c r="F3221" s="50">
        <v>9824316000</v>
      </c>
      <c r="G3221" s="50">
        <v>9813516000</v>
      </c>
      <c r="H3221" s="50"/>
      <c r="I3221" s="50"/>
      <c r="J3221" s="50"/>
      <c r="K3221" s="50"/>
      <c r="L3221" s="50"/>
    </row>
    <row r="3222" spans="4:12" x14ac:dyDescent="0.25">
      <c r="D3222" s="50">
        <v>10717018</v>
      </c>
      <c r="E3222" s="50" t="s">
        <v>39</v>
      </c>
      <c r="F3222" s="50">
        <v>9824318000</v>
      </c>
      <c r="G3222" s="50">
        <v>9813518000</v>
      </c>
      <c r="H3222" s="50"/>
      <c r="I3222" s="50"/>
      <c r="J3222" s="50"/>
      <c r="K3222" s="50"/>
      <c r="L3222" s="50"/>
    </row>
    <row r="3223" spans="4:12" x14ac:dyDescent="0.25">
      <c r="D3223" s="50">
        <v>10717020</v>
      </c>
      <c r="E3223" s="50" t="s">
        <v>39</v>
      </c>
      <c r="F3223" s="50">
        <v>9824320000</v>
      </c>
      <c r="G3223" s="50">
        <v>9813520000</v>
      </c>
      <c r="H3223" s="50"/>
      <c r="I3223" s="50"/>
      <c r="J3223" s="50"/>
      <c r="K3223" s="50"/>
      <c r="L3223" s="50"/>
    </row>
    <row r="3224" spans="4:12" x14ac:dyDescent="0.25">
      <c r="D3224" s="50">
        <v>10718002</v>
      </c>
      <c r="E3224" s="50" t="s">
        <v>39</v>
      </c>
      <c r="F3224" s="50">
        <v>9824304000</v>
      </c>
      <c r="G3224" s="50">
        <v>9813504000</v>
      </c>
      <c r="H3224" s="50"/>
      <c r="I3224" s="50"/>
      <c r="J3224" s="50"/>
      <c r="K3224" s="50"/>
      <c r="L3224" s="50"/>
    </row>
    <row r="3225" spans="4:12" x14ac:dyDescent="0.25">
      <c r="D3225" s="50">
        <v>10718003</v>
      </c>
      <c r="E3225" s="50" t="s">
        <v>39</v>
      </c>
      <c r="F3225" s="50">
        <v>9824304000</v>
      </c>
      <c r="G3225" s="50">
        <v>9813504000</v>
      </c>
      <c r="H3225" s="50"/>
      <c r="I3225" s="50"/>
      <c r="J3225" s="50"/>
      <c r="K3225" s="50"/>
      <c r="L3225" s="50"/>
    </row>
    <row r="3226" spans="4:12" x14ac:dyDescent="0.25">
      <c r="D3226" s="50">
        <v>10718004</v>
      </c>
      <c r="E3226" s="50" t="s">
        <v>39</v>
      </c>
      <c r="F3226" s="50">
        <v>9824304000</v>
      </c>
      <c r="G3226" s="50">
        <v>9813504000</v>
      </c>
      <c r="H3226" s="50"/>
      <c r="I3226" s="50"/>
      <c r="J3226" s="50"/>
      <c r="K3226" s="50"/>
      <c r="L3226" s="50"/>
    </row>
    <row r="3227" spans="4:12" x14ac:dyDescent="0.25">
      <c r="D3227" s="50">
        <v>10718005</v>
      </c>
      <c r="E3227" s="50" t="s">
        <v>39</v>
      </c>
      <c r="F3227" s="50">
        <v>9824306000</v>
      </c>
      <c r="G3227" s="50">
        <v>9813506000</v>
      </c>
      <c r="H3227" s="50"/>
      <c r="I3227" s="50"/>
      <c r="J3227" s="50"/>
      <c r="K3227" s="50"/>
      <c r="L3227" s="50"/>
    </row>
    <row r="3228" spans="4:12" x14ac:dyDescent="0.25">
      <c r="D3228" s="50">
        <v>10718006</v>
      </c>
      <c r="E3228" s="50" t="s">
        <v>39</v>
      </c>
      <c r="F3228" s="50">
        <v>9824306000</v>
      </c>
      <c r="G3228" s="50">
        <v>9813506000</v>
      </c>
      <c r="H3228" s="50"/>
      <c r="I3228" s="50"/>
      <c r="J3228" s="50"/>
      <c r="K3228" s="50"/>
      <c r="L3228" s="50"/>
    </row>
    <row r="3229" spans="4:12" x14ac:dyDescent="0.25">
      <c r="D3229" s="50">
        <v>10718008</v>
      </c>
      <c r="E3229" s="50" t="s">
        <v>39</v>
      </c>
      <c r="F3229" s="50">
        <v>9824308000</v>
      </c>
      <c r="G3229" s="50">
        <v>9813508000</v>
      </c>
      <c r="H3229" s="50"/>
      <c r="I3229" s="50"/>
      <c r="J3229" s="50"/>
      <c r="K3229" s="50"/>
      <c r="L3229" s="50"/>
    </row>
    <row r="3230" spans="4:12" x14ac:dyDescent="0.25">
      <c r="D3230" s="50">
        <v>10718010</v>
      </c>
      <c r="E3230" s="50" t="s">
        <v>39</v>
      </c>
      <c r="F3230" s="50">
        <v>9824310000</v>
      </c>
      <c r="G3230" s="50">
        <v>9813510000</v>
      </c>
      <c r="H3230" s="50"/>
      <c r="I3230" s="50"/>
      <c r="J3230" s="50"/>
      <c r="K3230" s="50"/>
      <c r="L3230" s="50"/>
    </row>
    <row r="3231" spans="4:12" x14ac:dyDescent="0.25">
      <c r="D3231" s="50">
        <v>10718012</v>
      </c>
      <c r="E3231" s="50" t="s">
        <v>39</v>
      </c>
      <c r="F3231" s="50">
        <v>9824312000</v>
      </c>
      <c r="G3231" s="50">
        <v>9813512000</v>
      </c>
      <c r="H3231" s="50"/>
      <c r="I3231" s="50"/>
      <c r="J3231" s="50"/>
      <c r="K3231" s="50"/>
      <c r="L3231" s="50"/>
    </row>
    <row r="3232" spans="4:12" x14ac:dyDescent="0.25">
      <c r="D3232" s="50">
        <v>10718014</v>
      </c>
      <c r="E3232" s="50" t="s">
        <v>39</v>
      </c>
      <c r="F3232" s="50">
        <v>9824314000</v>
      </c>
      <c r="G3232" s="50">
        <v>9813514000</v>
      </c>
      <c r="H3232" s="50"/>
      <c r="I3232" s="50"/>
      <c r="J3232" s="50"/>
      <c r="K3232" s="50"/>
      <c r="L3232" s="50"/>
    </row>
    <row r="3233" spans="4:12" x14ac:dyDescent="0.25">
      <c r="D3233" s="50">
        <v>10718016</v>
      </c>
      <c r="E3233" s="50" t="s">
        <v>39</v>
      </c>
      <c r="F3233" s="50">
        <v>9824316000</v>
      </c>
      <c r="G3233" s="50">
        <v>9813516000</v>
      </c>
      <c r="H3233" s="50"/>
      <c r="I3233" s="50"/>
      <c r="J3233" s="50"/>
      <c r="K3233" s="50"/>
      <c r="L3233" s="50"/>
    </row>
    <row r="3234" spans="4:12" x14ac:dyDescent="0.25">
      <c r="D3234" s="50">
        <v>10718018</v>
      </c>
      <c r="E3234" s="50" t="s">
        <v>39</v>
      </c>
      <c r="F3234" s="50">
        <v>9824318000</v>
      </c>
      <c r="G3234" s="50">
        <v>9813518000</v>
      </c>
      <c r="H3234" s="50"/>
      <c r="I3234" s="50"/>
      <c r="J3234" s="50"/>
      <c r="K3234" s="50"/>
      <c r="L3234" s="50"/>
    </row>
    <row r="3235" spans="4:12" x14ac:dyDescent="0.25">
      <c r="D3235" s="50">
        <v>10718020</v>
      </c>
      <c r="E3235" s="50" t="s">
        <v>39</v>
      </c>
      <c r="F3235" s="50">
        <v>9824320000</v>
      </c>
      <c r="G3235" s="50">
        <v>9813520000</v>
      </c>
      <c r="H3235" s="50"/>
      <c r="I3235" s="50"/>
      <c r="J3235" s="50"/>
      <c r="K3235" s="50"/>
      <c r="L3235" s="50"/>
    </row>
    <row r="3236" spans="4:12" x14ac:dyDescent="0.25">
      <c r="D3236" s="50">
        <v>10720030</v>
      </c>
      <c r="E3236" s="50" t="s">
        <v>39</v>
      </c>
      <c r="F3236" s="50">
        <v>9800906000</v>
      </c>
      <c r="G3236" s="50"/>
      <c r="H3236" s="50"/>
      <c r="I3236" s="50"/>
      <c r="J3236" s="50"/>
      <c r="K3236" s="50"/>
      <c r="L3236" s="50"/>
    </row>
    <row r="3237" spans="4:12" x14ac:dyDescent="0.25">
      <c r="D3237" s="50">
        <v>10720031</v>
      </c>
      <c r="E3237" s="50" t="s">
        <v>39</v>
      </c>
      <c r="F3237" s="50">
        <v>9800906000</v>
      </c>
      <c r="G3237" s="50"/>
      <c r="H3237" s="50"/>
      <c r="I3237" s="50"/>
      <c r="J3237" s="50"/>
      <c r="K3237" s="50"/>
      <c r="L3237" s="50"/>
    </row>
    <row r="3238" spans="4:12" x14ac:dyDescent="0.25">
      <c r="D3238" s="50">
        <v>10720032</v>
      </c>
      <c r="E3238" s="50" t="s">
        <v>39</v>
      </c>
      <c r="F3238" s="50">
        <v>9800906000</v>
      </c>
      <c r="G3238" s="50"/>
      <c r="H3238" s="50"/>
      <c r="I3238" s="50"/>
      <c r="J3238" s="50"/>
      <c r="K3238" s="50"/>
      <c r="L3238" s="50"/>
    </row>
    <row r="3239" spans="4:12" x14ac:dyDescent="0.25">
      <c r="D3239" s="50">
        <v>10720033</v>
      </c>
      <c r="E3239" s="50" t="s">
        <v>39</v>
      </c>
      <c r="F3239" s="50">
        <v>9800906000</v>
      </c>
      <c r="G3239" s="50"/>
      <c r="H3239" s="50"/>
      <c r="I3239" s="50"/>
      <c r="J3239" s="50"/>
      <c r="K3239" s="50"/>
      <c r="L3239" s="50"/>
    </row>
    <row r="3240" spans="4:12" x14ac:dyDescent="0.25">
      <c r="D3240" s="50">
        <v>10720034</v>
      </c>
      <c r="E3240" s="50" t="s">
        <v>39</v>
      </c>
      <c r="F3240" s="50">
        <v>9800906000</v>
      </c>
      <c r="G3240" s="50"/>
      <c r="H3240" s="50"/>
      <c r="I3240" s="50"/>
      <c r="J3240" s="50"/>
      <c r="K3240" s="50"/>
      <c r="L3240" s="50"/>
    </row>
    <row r="3241" spans="4:12" x14ac:dyDescent="0.25">
      <c r="D3241" s="50">
        <v>10720035</v>
      </c>
      <c r="E3241" s="50" t="s">
        <v>39</v>
      </c>
      <c r="F3241" s="50">
        <v>9800906000</v>
      </c>
      <c r="G3241" s="50"/>
      <c r="H3241" s="50"/>
      <c r="I3241" s="50"/>
      <c r="J3241" s="50"/>
      <c r="K3241" s="50"/>
      <c r="L3241" s="50"/>
    </row>
    <row r="3242" spans="4:12" x14ac:dyDescent="0.25">
      <c r="D3242" s="50">
        <v>10720036</v>
      </c>
      <c r="E3242" s="50" t="s">
        <v>39</v>
      </c>
      <c r="F3242" s="50">
        <v>9800906000</v>
      </c>
      <c r="G3242" s="50"/>
      <c r="H3242" s="50"/>
      <c r="I3242" s="50"/>
      <c r="J3242" s="50"/>
      <c r="K3242" s="50"/>
      <c r="L3242" s="50"/>
    </row>
    <row r="3243" spans="4:12" x14ac:dyDescent="0.25">
      <c r="D3243" s="50">
        <v>10720037</v>
      </c>
      <c r="E3243" s="50" t="s">
        <v>39</v>
      </c>
      <c r="F3243" s="50">
        <v>9800906000</v>
      </c>
      <c r="G3243" s="50"/>
      <c r="H3243" s="50"/>
      <c r="I3243" s="50"/>
      <c r="J3243" s="50"/>
      <c r="K3243" s="50"/>
      <c r="L3243" s="50"/>
    </row>
    <row r="3244" spans="4:12" x14ac:dyDescent="0.25">
      <c r="D3244" s="50">
        <v>10720038</v>
      </c>
      <c r="E3244" s="50" t="s">
        <v>39</v>
      </c>
      <c r="F3244" s="50">
        <v>9800906000</v>
      </c>
      <c r="G3244" s="50"/>
      <c r="H3244" s="50"/>
      <c r="I3244" s="50"/>
      <c r="J3244" s="50"/>
      <c r="K3244" s="50"/>
      <c r="L3244" s="50"/>
    </row>
    <row r="3245" spans="4:12" x14ac:dyDescent="0.25">
      <c r="D3245" s="50">
        <v>10720039</v>
      </c>
      <c r="E3245" s="50" t="s">
        <v>39</v>
      </c>
      <c r="F3245" s="50">
        <v>9800906000</v>
      </c>
      <c r="G3245" s="50"/>
      <c r="H3245" s="50"/>
      <c r="I3245" s="50"/>
      <c r="J3245" s="50"/>
      <c r="K3245" s="50"/>
      <c r="L3245" s="50"/>
    </row>
    <row r="3246" spans="4:12" x14ac:dyDescent="0.25">
      <c r="D3246" s="50">
        <v>10720040</v>
      </c>
      <c r="E3246" s="50" t="s">
        <v>39</v>
      </c>
      <c r="F3246" s="50">
        <v>9800906000</v>
      </c>
      <c r="G3246" s="50"/>
      <c r="H3246" s="50"/>
      <c r="I3246" s="50"/>
      <c r="J3246" s="50"/>
      <c r="K3246" s="50"/>
      <c r="L3246" s="50"/>
    </row>
    <row r="3247" spans="4:12" x14ac:dyDescent="0.25">
      <c r="D3247" s="50">
        <v>10720041</v>
      </c>
      <c r="E3247" s="50" t="s">
        <v>39</v>
      </c>
      <c r="F3247" s="50">
        <v>9800906000</v>
      </c>
      <c r="G3247" s="50"/>
      <c r="H3247" s="50"/>
      <c r="I3247" s="50"/>
      <c r="J3247" s="50"/>
      <c r="K3247" s="50"/>
      <c r="L3247" s="50"/>
    </row>
    <row r="3248" spans="4:12" x14ac:dyDescent="0.25">
      <c r="D3248" s="50">
        <v>10720042</v>
      </c>
      <c r="E3248" s="50" t="s">
        <v>39</v>
      </c>
      <c r="F3248" s="50">
        <v>9800906000</v>
      </c>
      <c r="G3248" s="50"/>
      <c r="H3248" s="50"/>
      <c r="I3248" s="50"/>
      <c r="J3248" s="50"/>
      <c r="K3248" s="50"/>
      <c r="L3248" s="50"/>
    </row>
    <row r="3249" spans="4:12" x14ac:dyDescent="0.25">
      <c r="D3249" s="50">
        <v>10720043</v>
      </c>
      <c r="E3249" s="50" t="s">
        <v>39</v>
      </c>
      <c r="F3249" s="50">
        <v>9800906000</v>
      </c>
      <c r="G3249" s="50"/>
      <c r="H3249" s="50"/>
      <c r="I3249" s="50"/>
      <c r="J3249" s="50"/>
      <c r="K3249" s="50"/>
      <c r="L3249" s="50"/>
    </row>
    <row r="3250" spans="4:12" x14ac:dyDescent="0.25">
      <c r="D3250" s="50">
        <v>10720044</v>
      </c>
      <c r="E3250" s="50" t="s">
        <v>39</v>
      </c>
      <c r="F3250" s="50">
        <v>9800906000</v>
      </c>
      <c r="G3250" s="50"/>
      <c r="H3250" s="50"/>
      <c r="I3250" s="50"/>
      <c r="J3250" s="50"/>
      <c r="K3250" s="50"/>
      <c r="L3250" s="50"/>
    </row>
    <row r="3251" spans="4:12" x14ac:dyDescent="0.25">
      <c r="D3251" s="50">
        <v>10720045</v>
      </c>
      <c r="E3251" s="50" t="s">
        <v>39</v>
      </c>
      <c r="F3251" s="50">
        <v>9800906000</v>
      </c>
      <c r="G3251" s="50"/>
      <c r="H3251" s="50"/>
      <c r="I3251" s="50"/>
      <c r="J3251" s="50"/>
      <c r="K3251" s="50"/>
      <c r="L3251" s="50"/>
    </row>
    <row r="3252" spans="4:12" x14ac:dyDescent="0.25">
      <c r="D3252" s="50">
        <v>10720046</v>
      </c>
      <c r="E3252" s="50" t="s">
        <v>39</v>
      </c>
      <c r="F3252" s="50">
        <v>9800906000</v>
      </c>
      <c r="G3252" s="50"/>
      <c r="H3252" s="50"/>
      <c r="I3252" s="50"/>
      <c r="J3252" s="50"/>
      <c r="K3252" s="50"/>
      <c r="L3252" s="50"/>
    </row>
    <row r="3253" spans="4:12" x14ac:dyDescent="0.25">
      <c r="D3253" s="50">
        <v>10720047</v>
      </c>
      <c r="E3253" s="50" t="s">
        <v>39</v>
      </c>
      <c r="F3253" s="50">
        <v>9800906000</v>
      </c>
      <c r="G3253" s="50"/>
      <c r="H3253" s="50"/>
      <c r="I3253" s="50"/>
      <c r="J3253" s="50"/>
      <c r="K3253" s="50"/>
      <c r="L3253" s="50"/>
    </row>
    <row r="3254" spans="4:12" x14ac:dyDescent="0.25">
      <c r="D3254" s="50">
        <v>10720048</v>
      </c>
      <c r="E3254" s="50" t="s">
        <v>39</v>
      </c>
      <c r="F3254" s="50">
        <v>9800906000</v>
      </c>
      <c r="G3254" s="50"/>
      <c r="H3254" s="50"/>
      <c r="I3254" s="50"/>
      <c r="J3254" s="50"/>
      <c r="K3254" s="50"/>
      <c r="L3254" s="50"/>
    </row>
    <row r="3255" spans="4:12" x14ac:dyDescent="0.25">
      <c r="D3255" s="50">
        <v>10720049</v>
      </c>
      <c r="E3255" s="50" t="s">
        <v>39</v>
      </c>
      <c r="F3255" s="50">
        <v>9800906000</v>
      </c>
      <c r="G3255" s="50"/>
      <c r="H3255" s="50"/>
      <c r="I3255" s="50"/>
      <c r="J3255" s="50"/>
      <c r="K3255" s="50"/>
      <c r="L3255" s="50"/>
    </row>
    <row r="3256" spans="4:12" x14ac:dyDescent="0.25">
      <c r="D3256" s="50">
        <v>10720050</v>
      </c>
      <c r="E3256" s="50" t="s">
        <v>39</v>
      </c>
      <c r="F3256" s="50">
        <v>9800906000</v>
      </c>
      <c r="G3256" s="50"/>
      <c r="H3256" s="50"/>
      <c r="I3256" s="50"/>
      <c r="J3256" s="50"/>
      <c r="K3256" s="50"/>
      <c r="L3256" s="50"/>
    </row>
    <row r="3257" spans="4:12" x14ac:dyDescent="0.25">
      <c r="D3257" s="50">
        <v>10720051</v>
      </c>
      <c r="E3257" s="50" t="s">
        <v>39</v>
      </c>
      <c r="F3257" s="50">
        <v>9800906000</v>
      </c>
      <c r="G3257" s="50"/>
      <c r="H3257" s="50"/>
      <c r="I3257" s="50"/>
      <c r="J3257" s="50"/>
      <c r="K3257" s="50"/>
      <c r="L3257" s="50"/>
    </row>
    <row r="3258" spans="4:12" x14ac:dyDescent="0.25">
      <c r="D3258" s="50">
        <v>10720052</v>
      </c>
      <c r="E3258" s="50" t="s">
        <v>39</v>
      </c>
      <c r="F3258" s="50">
        <v>9800906000</v>
      </c>
      <c r="G3258" s="50"/>
      <c r="H3258" s="50"/>
      <c r="I3258" s="50"/>
      <c r="J3258" s="50"/>
      <c r="K3258" s="50"/>
      <c r="L3258" s="50"/>
    </row>
    <row r="3259" spans="4:12" x14ac:dyDescent="0.25">
      <c r="D3259" s="50">
        <v>10720053</v>
      </c>
      <c r="E3259" s="50" t="s">
        <v>39</v>
      </c>
      <c r="F3259" s="50">
        <v>9800906000</v>
      </c>
      <c r="G3259" s="50"/>
      <c r="H3259" s="50"/>
      <c r="I3259" s="50"/>
      <c r="J3259" s="50"/>
      <c r="K3259" s="50"/>
      <c r="L3259" s="50"/>
    </row>
    <row r="3260" spans="4:12" x14ac:dyDescent="0.25">
      <c r="D3260" s="50">
        <v>10720054</v>
      </c>
      <c r="E3260" s="50" t="s">
        <v>39</v>
      </c>
      <c r="F3260" s="50">
        <v>9800906000</v>
      </c>
      <c r="G3260" s="50"/>
      <c r="H3260" s="50"/>
      <c r="I3260" s="50"/>
      <c r="J3260" s="50"/>
      <c r="K3260" s="50"/>
      <c r="L3260" s="50"/>
    </row>
    <row r="3261" spans="4:12" x14ac:dyDescent="0.25">
      <c r="D3261" s="50">
        <v>10720055</v>
      </c>
      <c r="E3261" s="50" t="s">
        <v>39</v>
      </c>
      <c r="F3261" s="50">
        <v>9800906000</v>
      </c>
      <c r="G3261" s="50"/>
      <c r="H3261" s="50"/>
      <c r="I3261" s="50"/>
      <c r="J3261" s="50"/>
      <c r="K3261" s="50"/>
      <c r="L3261" s="50"/>
    </row>
    <row r="3262" spans="4:12" x14ac:dyDescent="0.25">
      <c r="D3262" s="50">
        <v>10720056</v>
      </c>
      <c r="E3262" s="50" t="s">
        <v>39</v>
      </c>
      <c r="F3262" s="50">
        <v>9800906000</v>
      </c>
      <c r="G3262" s="50"/>
      <c r="H3262" s="50"/>
      <c r="I3262" s="50"/>
      <c r="J3262" s="50"/>
      <c r="K3262" s="50"/>
      <c r="L3262" s="50"/>
    </row>
    <row r="3263" spans="4:12" x14ac:dyDescent="0.25">
      <c r="D3263" s="50">
        <v>10720057</v>
      </c>
      <c r="E3263" s="50" t="s">
        <v>39</v>
      </c>
      <c r="F3263" s="50">
        <v>9800906000</v>
      </c>
      <c r="G3263" s="50"/>
      <c r="H3263" s="50"/>
      <c r="I3263" s="50"/>
      <c r="J3263" s="50"/>
      <c r="K3263" s="50"/>
      <c r="L3263" s="50"/>
    </row>
    <row r="3264" spans="4:12" x14ac:dyDescent="0.25">
      <c r="D3264" s="50">
        <v>10720058</v>
      </c>
      <c r="E3264" s="50" t="s">
        <v>39</v>
      </c>
      <c r="F3264" s="50">
        <v>9800906000</v>
      </c>
      <c r="G3264" s="50"/>
      <c r="H3264" s="50"/>
      <c r="I3264" s="50"/>
      <c r="J3264" s="50"/>
      <c r="K3264" s="50"/>
      <c r="L3264" s="50"/>
    </row>
    <row r="3265" spans="4:12" x14ac:dyDescent="0.25">
      <c r="D3265" s="50">
        <v>10720059</v>
      </c>
      <c r="E3265" s="50" t="s">
        <v>39</v>
      </c>
      <c r="F3265" s="50">
        <v>9800906000</v>
      </c>
      <c r="G3265" s="50"/>
      <c r="H3265" s="50"/>
      <c r="I3265" s="50"/>
      <c r="J3265" s="50"/>
      <c r="K3265" s="50"/>
      <c r="L3265" s="50"/>
    </row>
    <row r="3266" spans="4:12" x14ac:dyDescent="0.25">
      <c r="D3266" s="50">
        <v>10720060</v>
      </c>
      <c r="E3266" s="50" t="s">
        <v>39</v>
      </c>
      <c r="F3266" s="50">
        <v>9800906000</v>
      </c>
      <c r="G3266" s="50"/>
      <c r="H3266" s="50"/>
      <c r="I3266" s="50"/>
      <c r="J3266" s="50"/>
      <c r="K3266" s="50"/>
      <c r="L3266" s="50"/>
    </row>
    <row r="3267" spans="4:12" x14ac:dyDescent="0.25">
      <c r="D3267" s="50">
        <v>10720061</v>
      </c>
      <c r="E3267" s="50" t="s">
        <v>39</v>
      </c>
      <c r="F3267" s="50">
        <v>9800908000</v>
      </c>
      <c r="G3267" s="50"/>
      <c r="H3267" s="50"/>
      <c r="I3267" s="50"/>
      <c r="J3267" s="50"/>
      <c r="K3267" s="50"/>
      <c r="L3267" s="50"/>
    </row>
    <row r="3268" spans="4:12" x14ac:dyDescent="0.25">
      <c r="D3268" s="50">
        <v>10720062</v>
      </c>
      <c r="E3268" s="50" t="s">
        <v>39</v>
      </c>
      <c r="F3268" s="50">
        <v>9800908000</v>
      </c>
      <c r="G3268" s="50"/>
      <c r="H3268" s="50"/>
      <c r="I3268" s="50"/>
      <c r="J3268" s="50"/>
      <c r="K3268" s="50"/>
      <c r="L3268" s="50"/>
    </row>
    <row r="3269" spans="4:12" x14ac:dyDescent="0.25">
      <c r="D3269" s="50">
        <v>10720063</v>
      </c>
      <c r="E3269" s="50" t="s">
        <v>39</v>
      </c>
      <c r="F3269" s="50">
        <v>9800908000</v>
      </c>
      <c r="G3269" s="50"/>
      <c r="H3269" s="50"/>
      <c r="I3269" s="50"/>
      <c r="J3269" s="50"/>
      <c r="K3269" s="50"/>
      <c r="L3269" s="50"/>
    </row>
    <row r="3270" spans="4:12" x14ac:dyDescent="0.25">
      <c r="D3270" s="50">
        <v>10720064</v>
      </c>
      <c r="E3270" s="50" t="s">
        <v>39</v>
      </c>
      <c r="F3270" s="50">
        <v>9800908000</v>
      </c>
      <c r="G3270" s="50"/>
      <c r="H3270" s="50"/>
      <c r="I3270" s="50"/>
      <c r="J3270" s="50"/>
      <c r="K3270" s="50"/>
      <c r="L3270" s="50"/>
    </row>
    <row r="3271" spans="4:12" x14ac:dyDescent="0.25">
      <c r="D3271" s="50">
        <v>10720065</v>
      </c>
      <c r="E3271" s="50" t="s">
        <v>39</v>
      </c>
      <c r="F3271" s="50">
        <v>9800908000</v>
      </c>
      <c r="G3271" s="50"/>
      <c r="H3271" s="50"/>
      <c r="I3271" s="50"/>
      <c r="J3271" s="50"/>
      <c r="K3271" s="50"/>
      <c r="L3271" s="50"/>
    </row>
    <row r="3272" spans="4:12" x14ac:dyDescent="0.25">
      <c r="D3272" s="50">
        <v>10720066</v>
      </c>
      <c r="E3272" s="50" t="s">
        <v>39</v>
      </c>
      <c r="F3272" s="50">
        <v>9800908000</v>
      </c>
      <c r="G3272" s="50"/>
      <c r="H3272" s="50"/>
      <c r="I3272" s="50"/>
      <c r="J3272" s="50"/>
      <c r="K3272" s="50"/>
      <c r="L3272" s="50"/>
    </row>
    <row r="3273" spans="4:12" x14ac:dyDescent="0.25">
      <c r="D3273" s="50">
        <v>10720067</v>
      </c>
      <c r="E3273" s="50" t="s">
        <v>39</v>
      </c>
      <c r="F3273" s="50">
        <v>9800908000</v>
      </c>
      <c r="G3273" s="50"/>
      <c r="H3273" s="50"/>
      <c r="I3273" s="50"/>
      <c r="J3273" s="50"/>
      <c r="K3273" s="50"/>
      <c r="L3273" s="50"/>
    </row>
    <row r="3274" spans="4:12" x14ac:dyDescent="0.25">
      <c r="D3274" s="50">
        <v>10720068</v>
      </c>
      <c r="E3274" s="50" t="s">
        <v>39</v>
      </c>
      <c r="F3274" s="50">
        <v>9800908000</v>
      </c>
      <c r="G3274" s="50"/>
      <c r="H3274" s="50"/>
      <c r="I3274" s="50"/>
      <c r="J3274" s="50"/>
      <c r="K3274" s="50"/>
      <c r="L3274" s="50"/>
    </row>
    <row r="3275" spans="4:12" x14ac:dyDescent="0.25">
      <c r="D3275" s="50">
        <v>10720069</v>
      </c>
      <c r="E3275" s="50" t="s">
        <v>39</v>
      </c>
      <c r="F3275" s="50">
        <v>9800908000</v>
      </c>
      <c r="G3275" s="50"/>
      <c r="H3275" s="50"/>
      <c r="I3275" s="50"/>
      <c r="J3275" s="50"/>
      <c r="K3275" s="50"/>
      <c r="L3275" s="50"/>
    </row>
    <row r="3276" spans="4:12" x14ac:dyDescent="0.25">
      <c r="D3276" s="50">
        <v>10720070</v>
      </c>
      <c r="E3276" s="50" t="s">
        <v>39</v>
      </c>
      <c r="F3276" s="50">
        <v>9800908000</v>
      </c>
      <c r="G3276" s="50"/>
      <c r="H3276" s="50"/>
      <c r="I3276" s="50"/>
      <c r="J3276" s="50"/>
      <c r="K3276" s="50"/>
      <c r="L3276" s="50"/>
    </row>
    <row r="3277" spans="4:12" x14ac:dyDescent="0.25">
      <c r="D3277" s="50">
        <v>10720071</v>
      </c>
      <c r="E3277" s="50" t="s">
        <v>39</v>
      </c>
      <c r="F3277" s="50">
        <v>9800908000</v>
      </c>
      <c r="G3277" s="50"/>
      <c r="H3277" s="50"/>
      <c r="I3277" s="50"/>
      <c r="J3277" s="50"/>
      <c r="K3277" s="50"/>
      <c r="L3277" s="50"/>
    </row>
    <row r="3278" spans="4:12" x14ac:dyDescent="0.25">
      <c r="D3278" s="50">
        <v>10720072</v>
      </c>
      <c r="E3278" s="50" t="s">
        <v>39</v>
      </c>
      <c r="F3278" s="50">
        <v>9800908000</v>
      </c>
      <c r="G3278" s="50"/>
      <c r="H3278" s="50"/>
      <c r="I3278" s="50"/>
      <c r="J3278" s="50"/>
      <c r="K3278" s="50"/>
      <c r="L3278" s="50"/>
    </row>
    <row r="3279" spans="4:12" x14ac:dyDescent="0.25">
      <c r="D3279" s="50">
        <v>10720073</v>
      </c>
      <c r="E3279" s="50" t="s">
        <v>39</v>
      </c>
      <c r="F3279" s="50">
        <v>9800908000</v>
      </c>
      <c r="G3279" s="50"/>
      <c r="H3279" s="50"/>
      <c r="I3279" s="50"/>
      <c r="J3279" s="50"/>
      <c r="K3279" s="50"/>
      <c r="L3279" s="50"/>
    </row>
    <row r="3280" spans="4:12" x14ac:dyDescent="0.25">
      <c r="D3280" s="50">
        <v>10720074</v>
      </c>
      <c r="E3280" s="50" t="s">
        <v>39</v>
      </c>
      <c r="F3280" s="50">
        <v>9800908000</v>
      </c>
      <c r="G3280" s="50"/>
      <c r="H3280" s="50"/>
      <c r="I3280" s="50"/>
      <c r="J3280" s="50"/>
      <c r="K3280" s="50"/>
      <c r="L3280" s="50"/>
    </row>
    <row r="3281" spans="4:12" x14ac:dyDescent="0.25">
      <c r="D3281" s="50">
        <v>10720075</v>
      </c>
      <c r="E3281" s="50" t="s">
        <v>39</v>
      </c>
      <c r="F3281" s="50">
        <v>9800908000</v>
      </c>
      <c r="G3281" s="50"/>
      <c r="H3281" s="50"/>
      <c r="I3281" s="50"/>
      <c r="J3281" s="50"/>
      <c r="K3281" s="50"/>
      <c r="L3281" s="50"/>
    </row>
    <row r="3282" spans="4:12" x14ac:dyDescent="0.25">
      <c r="D3282" s="50">
        <v>10720076</v>
      </c>
      <c r="E3282" s="50" t="s">
        <v>39</v>
      </c>
      <c r="F3282" s="50">
        <v>9800908000</v>
      </c>
      <c r="G3282" s="50"/>
      <c r="H3282" s="50"/>
      <c r="I3282" s="50"/>
      <c r="J3282" s="50"/>
      <c r="K3282" s="50"/>
      <c r="L3282" s="50"/>
    </row>
    <row r="3283" spans="4:12" x14ac:dyDescent="0.25">
      <c r="D3283" s="50">
        <v>10720077</v>
      </c>
      <c r="E3283" s="50" t="s">
        <v>39</v>
      </c>
      <c r="F3283" s="50">
        <v>9800908000</v>
      </c>
      <c r="G3283" s="50"/>
      <c r="H3283" s="50"/>
      <c r="I3283" s="50"/>
      <c r="J3283" s="50"/>
      <c r="K3283" s="50"/>
      <c r="L3283" s="50"/>
    </row>
    <row r="3284" spans="4:12" x14ac:dyDescent="0.25">
      <c r="D3284" s="50">
        <v>10720078</v>
      </c>
      <c r="E3284" s="50" t="s">
        <v>39</v>
      </c>
      <c r="F3284" s="50">
        <v>9800908000</v>
      </c>
      <c r="G3284" s="50"/>
      <c r="H3284" s="50"/>
      <c r="I3284" s="50"/>
      <c r="J3284" s="50"/>
      <c r="K3284" s="50"/>
      <c r="L3284" s="50"/>
    </row>
    <row r="3285" spans="4:12" x14ac:dyDescent="0.25">
      <c r="D3285" s="50">
        <v>10720079</v>
      </c>
      <c r="E3285" s="50" t="s">
        <v>39</v>
      </c>
      <c r="F3285" s="50">
        <v>9800908000</v>
      </c>
      <c r="G3285" s="50"/>
      <c r="H3285" s="50"/>
      <c r="I3285" s="50"/>
      <c r="J3285" s="50"/>
      <c r="K3285" s="50"/>
      <c r="L3285" s="50"/>
    </row>
    <row r="3286" spans="4:12" x14ac:dyDescent="0.25">
      <c r="D3286" s="50">
        <v>10720080</v>
      </c>
      <c r="E3286" s="50" t="s">
        <v>39</v>
      </c>
      <c r="F3286" s="50">
        <v>9800908000</v>
      </c>
      <c r="G3286" s="50"/>
      <c r="H3286" s="50"/>
      <c r="I3286" s="50"/>
      <c r="J3286" s="50"/>
      <c r="K3286" s="50"/>
      <c r="L3286" s="50"/>
    </row>
    <row r="3287" spans="4:12" x14ac:dyDescent="0.25">
      <c r="D3287" s="50">
        <v>10720081</v>
      </c>
      <c r="E3287" s="50" t="s">
        <v>39</v>
      </c>
      <c r="F3287" s="50">
        <v>9800910000</v>
      </c>
      <c r="G3287" s="50"/>
      <c r="H3287" s="50"/>
      <c r="I3287" s="50"/>
      <c r="J3287" s="50"/>
      <c r="K3287" s="50"/>
      <c r="L3287" s="50"/>
    </row>
    <row r="3288" spans="4:12" x14ac:dyDescent="0.25">
      <c r="D3288" s="50">
        <v>10720082</v>
      </c>
      <c r="E3288" s="50" t="s">
        <v>39</v>
      </c>
      <c r="F3288" s="50">
        <v>9800910000</v>
      </c>
      <c r="G3288" s="50"/>
      <c r="H3288" s="50"/>
      <c r="I3288" s="50"/>
      <c r="J3288" s="50"/>
      <c r="K3288" s="50"/>
      <c r="L3288" s="50"/>
    </row>
    <row r="3289" spans="4:12" x14ac:dyDescent="0.25">
      <c r="D3289" s="50">
        <v>10720083</v>
      </c>
      <c r="E3289" s="50" t="s">
        <v>39</v>
      </c>
      <c r="F3289" s="50">
        <v>9800910000</v>
      </c>
      <c r="G3289" s="50"/>
      <c r="H3289" s="50"/>
      <c r="I3289" s="50"/>
      <c r="J3289" s="50"/>
      <c r="K3289" s="50"/>
      <c r="L3289" s="50"/>
    </row>
    <row r="3290" spans="4:12" x14ac:dyDescent="0.25">
      <c r="D3290" s="50">
        <v>10720084</v>
      </c>
      <c r="E3290" s="50" t="s">
        <v>39</v>
      </c>
      <c r="F3290" s="50">
        <v>9800910000</v>
      </c>
      <c r="G3290" s="50"/>
      <c r="H3290" s="50"/>
      <c r="I3290" s="50"/>
      <c r="J3290" s="50"/>
      <c r="K3290" s="50"/>
      <c r="L3290" s="50"/>
    </row>
    <row r="3291" spans="4:12" x14ac:dyDescent="0.25">
      <c r="D3291" s="50">
        <v>10720085</v>
      </c>
      <c r="E3291" s="50" t="s">
        <v>39</v>
      </c>
      <c r="F3291" s="50">
        <v>9800910000</v>
      </c>
      <c r="G3291" s="50"/>
      <c r="H3291" s="50"/>
      <c r="I3291" s="50"/>
      <c r="J3291" s="50"/>
      <c r="K3291" s="50"/>
      <c r="L3291" s="50"/>
    </row>
    <row r="3292" spans="4:12" x14ac:dyDescent="0.25">
      <c r="D3292" s="50">
        <v>10720086</v>
      </c>
      <c r="E3292" s="50" t="s">
        <v>39</v>
      </c>
      <c r="F3292" s="50">
        <v>9800910000</v>
      </c>
      <c r="G3292" s="50"/>
      <c r="H3292" s="50"/>
      <c r="I3292" s="50"/>
      <c r="J3292" s="50"/>
      <c r="K3292" s="50"/>
      <c r="L3292" s="50"/>
    </row>
    <row r="3293" spans="4:12" x14ac:dyDescent="0.25">
      <c r="D3293" s="50">
        <v>10720087</v>
      </c>
      <c r="E3293" s="50" t="s">
        <v>39</v>
      </c>
      <c r="F3293" s="50">
        <v>9800910000</v>
      </c>
      <c r="G3293" s="50"/>
      <c r="H3293" s="50"/>
      <c r="I3293" s="50"/>
      <c r="J3293" s="50"/>
      <c r="K3293" s="50"/>
      <c r="L3293" s="50"/>
    </row>
    <row r="3294" spans="4:12" x14ac:dyDescent="0.25">
      <c r="D3294" s="50">
        <v>10720088</v>
      </c>
      <c r="E3294" s="50" t="s">
        <v>39</v>
      </c>
      <c r="F3294" s="50">
        <v>9800910000</v>
      </c>
      <c r="G3294" s="50"/>
      <c r="H3294" s="50"/>
      <c r="I3294" s="50"/>
      <c r="J3294" s="50"/>
      <c r="K3294" s="50"/>
      <c r="L3294" s="50"/>
    </row>
    <row r="3295" spans="4:12" x14ac:dyDescent="0.25">
      <c r="D3295" s="50">
        <v>10720089</v>
      </c>
      <c r="E3295" s="50" t="s">
        <v>39</v>
      </c>
      <c r="F3295" s="50">
        <v>9800910000</v>
      </c>
      <c r="G3295" s="50"/>
      <c r="H3295" s="50"/>
      <c r="I3295" s="50"/>
      <c r="J3295" s="50"/>
      <c r="K3295" s="50"/>
      <c r="L3295" s="50"/>
    </row>
    <row r="3296" spans="4:12" x14ac:dyDescent="0.25">
      <c r="D3296" s="50">
        <v>10720090</v>
      </c>
      <c r="E3296" s="50" t="s">
        <v>39</v>
      </c>
      <c r="F3296" s="50">
        <v>9800910000</v>
      </c>
      <c r="G3296" s="50"/>
      <c r="H3296" s="50"/>
      <c r="I3296" s="50"/>
      <c r="J3296" s="50"/>
      <c r="K3296" s="50"/>
      <c r="L3296" s="50"/>
    </row>
    <row r="3297" spans="4:12" x14ac:dyDescent="0.25">
      <c r="D3297" s="50">
        <v>10720091</v>
      </c>
      <c r="E3297" s="50" t="s">
        <v>39</v>
      </c>
      <c r="F3297" s="50">
        <v>9800910000</v>
      </c>
      <c r="G3297" s="50"/>
      <c r="H3297" s="50"/>
      <c r="I3297" s="50"/>
      <c r="J3297" s="50"/>
      <c r="K3297" s="50"/>
      <c r="L3297" s="50"/>
    </row>
    <row r="3298" spans="4:12" x14ac:dyDescent="0.25">
      <c r="D3298" s="50">
        <v>10720092</v>
      </c>
      <c r="E3298" s="50" t="s">
        <v>39</v>
      </c>
      <c r="F3298" s="50">
        <v>9800910000</v>
      </c>
      <c r="G3298" s="50"/>
      <c r="H3298" s="50"/>
      <c r="I3298" s="50"/>
      <c r="J3298" s="50"/>
      <c r="K3298" s="50"/>
      <c r="L3298" s="50"/>
    </row>
    <row r="3299" spans="4:12" x14ac:dyDescent="0.25">
      <c r="D3299" s="50">
        <v>10720093</v>
      </c>
      <c r="E3299" s="50" t="s">
        <v>39</v>
      </c>
      <c r="F3299" s="50">
        <v>9800910000</v>
      </c>
      <c r="G3299" s="50"/>
      <c r="H3299" s="50"/>
      <c r="I3299" s="50"/>
      <c r="J3299" s="50"/>
      <c r="K3299" s="50"/>
      <c r="L3299" s="50"/>
    </row>
    <row r="3300" spans="4:12" x14ac:dyDescent="0.25">
      <c r="D3300" s="50">
        <v>10720094</v>
      </c>
      <c r="E3300" s="50" t="s">
        <v>39</v>
      </c>
      <c r="F3300" s="50">
        <v>9800910000</v>
      </c>
      <c r="G3300" s="50"/>
      <c r="H3300" s="50"/>
      <c r="I3300" s="50"/>
      <c r="J3300" s="50"/>
      <c r="K3300" s="50"/>
      <c r="L3300" s="50"/>
    </row>
    <row r="3301" spans="4:12" x14ac:dyDescent="0.25">
      <c r="D3301" s="50">
        <v>10720095</v>
      </c>
      <c r="E3301" s="50" t="s">
        <v>39</v>
      </c>
      <c r="F3301" s="50">
        <v>9800910000</v>
      </c>
      <c r="G3301" s="50"/>
      <c r="H3301" s="50"/>
      <c r="I3301" s="50"/>
      <c r="J3301" s="50"/>
      <c r="K3301" s="50"/>
      <c r="L3301" s="50"/>
    </row>
    <row r="3302" spans="4:12" x14ac:dyDescent="0.25">
      <c r="D3302" s="50">
        <v>10720096</v>
      </c>
      <c r="E3302" s="50" t="s">
        <v>39</v>
      </c>
      <c r="F3302" s="50">
        <v>9800910000</v>
      </c>
      <c r="G3302" s="50"/>
      <c r="H3302" s="50"/>
      <c r="I3302" s="50"/>
      <c r="J3302" s="50"/>
      <c r="K3302" s="50"/>
      <c r="L3302" s="50"/>
    </row>
    <row r="3303" spans="4:12" x14ac:dyDescent="0.25">
      <c r="D3303" s="50">
        <v>10720097</v>
      </c>
      <c r="E3303" s="50" t="s">
        <v>39</v>
      </c>
      <c r="F3303" s="50">
        <v>9800910000</v>
      </c>
      <c r="G3303" s="50"/>
      <c r="H3303" s="50"/>
      <c r="I3303" s="50"/>
      <c r="J3303" s="50"/>
      <c r="K3303" s="50"/>
      <c r="L3303" s="50"/>
    </row>
    <row r="3304" spans="4:12" x14ac:dyDescent="0.25">
      <c r="D3304" s="50">
        <v>10720098</v>
      </c>
      <c r="E3304" s="50" t="s">
        <v>39</v>
      </c>
      <c r="F3304" s="50">
        <v>9800910000</v>
      </c>
      <c r="G3304" s="50"/>
      <c r="H3304" s="50"/>
      <c r="I3304" s="50"/>
      <c r="J3304" s="50"/>
      <c r="K3304" s="50"/>
      <c r="L3304" s="50"/>
    </row>
    <row r="3305" spans="4:12" x14ac:dyDescent="0.25">
      <c r="D3305" s="50">
        <v>10720099</v>
      </c>
      <c r="E3305" s="50" t="s">
        <v>39</v>
      </c>
      <c r="F3305" s="50">
        <v>9800910000</v>
      </c>
      <c r="G3305" s="50"/>
      <c r="H3305" s="50"/>
      <c r="I3305" s="50"/>
      <c r="J3305" s="50"/>
      <c r="K3305" s="50"/>
      <c r="L3305" s="50"/>
    </row>
    <row r="3306" spans="4:12" x14ac:dyDescent="0.25">
      <c r="D3306" s="50">
        <v>10720100</v>
      </c>
      <c r="E3306" s="50" t="s">
        <v>39</v>
      </c>
      <c r="F3306" s="50">
        <v>9800910000</v>
      </c>
      <c r="G3306" s="50"/>
      <c r="H3306" s="50"/>
      <c r="I3306" s="50"/>
      <c r="J3306" s="50"/>
      <c r="K3306" s="50"/>
      <c r="L3306" s="50"/>
    </row>
    <row r="3307" spans="4:12" x14ac:dyDescent="0.25">
      <c r="D3307" s="50">
        <v>10720101</v>
      </c>
      <c r="E3307" s="50" t="s">
        <v>39</v>
      </c>
      <c r="F3307" s="50">
        <v>9800912000</v>
      </c>
      <c r="G3307" s="50"/>
      <c r="H3307" s="50"/>
      <c r="I3307" s="50"/>
      <c r="J3307" s="50"/>
      <c r="K3307" s="50"/>
      <c r="L3307" s="50"/>
    </row>
    <row r="3308" spans="4:12" x14ac:dyDescent="0.25">
      <c r="D3308" s="50">
        <v>10720102</v>
      </c>
      <c r="E3308" s="50" t="s">
        <v>39</v>
      </c>
      <c r="F3308" s="50">
        <v>9800912000</v>
      </c>
      <c r="G3308" s="50"/>
      <c r="H3308" s="50"/>
      <c r="I3308" s="50"/>
      <c r="J3308" s="50"/>
      <c r="K3308" s="50"/>
      <c r="L3308" s="50"/>
    </row>
    <row r="3309" spans="4:12" x14ac:dyDescent="0.25">
      <c r="D3309" s="50">
        <v>10720103</v>
      </c>
      <c r="E3309" s="50" t="s">
        <v>39</v>
      </c>
      <c r="F3309" s="50">
        <v>9800912000</v>
      </c>
      <c r="G3309" s="50"/>
      <c r="H3309" s="50"/>
      <c r="I3309" s="50"/>
      <c r="J3309" s="50"/>
      <c r="K3309" s="50"/>
      <c r="L3309" s="50"/>
    </row>
    <row r="3310" spans="4:12" x14ac:dyDescent="0.25">
      <c r="D3310" s="50">
        <v>10720104</v>
      </c>
      <c r="E3310" s="50" t="s">
        <v>39</v>
      </c>
      <c r="F3310" s="50">
        <v>9800912000</v>
      </c>
      <c r="G3310" s="50"/>
      <c r="H3310" s="50"/>
      <c r="I3310" s="50"/>
      <c r="J3310" s="50"/>
      <c r="K3310" s="50"/>
      <c r="L3310" s="50"/>
    </row>
    <row r="3311" spans="4:12" x14ac:dyDescent="0.25">
      <c r="D3311" s="50">
        <v>10720105</v>
      </c>
      <c r="E3311" s="50" t="s">
        <v>39</v>
      </c>
      <c r="F3311" s="50">
        <v>9800912000</v>
      </c>
      <c r="G3311" s="50"/>
      <c r="H3311" s="50"/>
      <c r="I3311" s="50"/>
      <c r="J3311" s="50"/>
      <c r="K3311" s="50"/>
      <c r="L3311" s="50"/>
    </row>
    <row r="3312" spans="4:12" x14ac:dyDescent="0.25">
      <c r="D3312" s="50">
        <v>10720106</v>
      </c>
      <c r="E3312" s="50" t="s">
        <v>39</v>
      </c>
      <c r="F3312" s="50">
        <v>9800912000</v>
      </c>
      <c r="G3312" s="50"/>
      <c r="H3312" s="50"/>
      <c r="I3312" s="50"/>
      <c r="J3312" s="50"/>
      <c r="K3312" s="50"/>
      <c r="L3312" s="50"/>
    </row>
    <row r="3313" spans="4:12" x14ac:dyDescent="0.25">
      <c r="D3313" s="50">
        <v>10720107</v>
      </c>
      <c r="E3313" s="50" t="s">
        <v>39</v>
      </c>
      <c r="F3313" s="50">
        <v>9800912000</v>
      </c>
      <c r="G3313" s="50"/>
      <c r="H3313" s="50"/>
      <c r="I3313" s="50"/>
      <c r="J3313" s="50"/>
      <c r="K3313" s="50"/>
      <c r="L3313" s="50"/>
    </row>
    <row r="3314" spans="4:12" x14ac:dyDescent="0.25">
      <c r="D3314" s="50">
        <v>10720108</v>
      </c>
      <c r="E3314" s="50" t="s">
        <v>39</v>
      </c>
      <c r="F3314" s="50">
        <v>9800912000</v>
      </c>
      <c r="G3314" s="50"/>
      <c r="H3314" s="50"/>
      <c r="I3314" s="50"/>
      <c r="J3314" s="50"/>
      <c r="K3314" s="50"/>
      <c r="L3314" s="50"/>
    </row>
    <row r="3315" spans="4:12" x14ac:dyDescent="0.25">
      <c r="D3315" s="50">
        <v>10720109</v>
      </c>
      <c r="E3315" s="50" t="s">
        <v>39</v>
      </c>
      <c r="F3315" s="50">
        <v>9800912000</v>
      </c>
      <c r="G3315" s="50"/>
      <c r="H3315" s="50"/>
      <c r="I3315" s="50"/>
      <c r="J3315" s="50"/>
      <c r="K3315" s="50"/>
      <c r="L3315" s="50"/>
    </row>
    <row r="3316" spans="4:12" x14ac:dyDescent="0.25">
      <c r="D3316" s="50">
        <v>10720110</v>
      </c>
      <c r="E3316" s="50" t="s">
        <v>39</v>
      </c>
      <c r="F3316" s="50">
        <v>9800912000</v>
      </c>
      <c r="G3316" s="50"/>
      <c r="H3316" s="50"/>
      <c r="I3316" s="50"/>
      <c r="J3316" s="50"/>
      <c r="K3316" s="50"/>
      <c r="L3316" s="50"/>
    </row>
    <row r="3317" spans="4:12" x14ac:dyDescent="0.25">
      <c r="D3317" s="50">
        <v>10720111</v>
      </c>
      <c r="E3317" s="50" t="s">
        <v>39</v>
      </c>
      <c r="F3317" s="50">
        <v>9800912000</v>
      </c>
      <c r="G3317" s="50"/>
      <c r="H3317" s="50"/>
      <c r="I3317" s="50"/>
      <c r="J3317" s="50"/>
      <c r="K3317" s="50"/>
      <c r="L3317" s="50"/>
    </row>
    <row r="3318" spans="4:12" x14ac:dyDescent="0.25">
      <c r="D3318" s="50">
        <v>10720112</v>
      </c>
      <c r="E3318" s="50" t="s">
        <v>39</v>
      </c>
      <c r="F3318" s="50">
        <v>9800912000</v>
      </c>
      <c r="G3318" s="50"/>
      <c r="H3318" s="50"/>
      <c r="I3318" s="50"/>
      <c r="J3318" s="50"/>
      <c r="K3318" s="50"/>
      <c r="L3318" s="50"/>
    </row>
    <row r="3319" spans="4:12" x14ac:dyDescent="0.25">
      <c r="D3319" s="50">
        <v>10720113</v>
      </c>
      <c r="E3319" s="50" t="s">
        <v>39</v>
      </c>
      <c r="F3319" s="50">
        <v>9800912000</v>
      </c>
      <c r="G3319" s="50"/>
      <c r="H3319" s="50"/>
      <c r="I3319" s="50"/>
      <c r="J3319" s="50"/>
      <c r="K3319" s="50"/>
      <c r="L3319" s="50"/>
    </row>
    <row r="3320" spans="4:12" x14ac:dyDescent="0.25">
      <c r="D3320" s="50">
        <v>10720114</v>
      </c>
      <c r="E3320" s="50" t="s">
        <v>39</v>
      </c>
      <c r="F3320" s="50">
        <v>9800912000</v>
      </c>
      <c r="G3320" s="50"/>
      <c r="H3320" s="50"/>
      <c r="I3320" s="50"/>
      <c r="J3320" s="50"/>
      <c r="K3320" s="50"/>
      <c r="L3320" s="50"/>
    </row>
    <row r="3321" spans="4:12" x14ac:dyDescent="0.25">
      <c r="D3321" s="50">
        <v>10720115</v>
      </c>
      <c r="E3321" s="50" t="s">
        <v>39</v>
      </c>
      <c r="F3321" s="50">
        <v>9800912000</v>
      </c>
      <c r="G3321" s="50"/>
      <c r="H3321" s="50"/>
      <c r="I3321" s="50"/>
      <c r="J3321" s="50"/>
      <c r="K3321" s="50"/>
      <c r="L3321" s="50"/>
    </row>
    <row r="3322" spans="4:12" x14ac:dyDescent="0.25">
      <c r="D3322" s="50">
        <v>10720116</v>
      </c>
      <c r="E3322" s="50" t="s">
        <v>39</v>
      </c>
      <c r="F3322" s="50">
        <v>9800912000</v>
      </c>
      <c r="G3322" s="50"/>
      <c r="H3322" s="50"/>
      <c r="I3322" s="50"/>
      <c r="J3322" s="50"/>
      <c r="K3322" s="50"/>
      <c r="L3322" s="50"/>
    </row>
    <row r="3323" spans="4:12" x14ac:dyDescent="0.25">
      <c r="D3323" s="50">
        <v>10720117</v>
      </c>
      <c r="E3323" s="50" t="s">
        <v>39</v>
      </c>
      <c r="F3323" s="50">
        <v>9800912000</v>
      </c>
      <c r="G3323" s="50"/>
      <c r="H3323" s="50"/>
      <c r="I3323" s="50"/>
      <c r="J3323" s="50"/>
      <c r="K3323" s="50"/>
      <c r="L3323" s="50"/>
    </row>
    <row r="3324" spans="4:12" x14ac:dyDescent="0.25">
      <c r="D3324" s="50">
        <v>10720118</v>
      </c>
      <c r="E3324" s="50" t="s">
        <v>39</v>
      </c>
      <c r="F3324" s="50">
        <v>9800912000</v>
      </c>
      <c r="G3324" s="50"/>
      <c r="H3324" s="50"/>
      <c r="I3324" s="50"/>
      <c r="J3324" s="50"/>
      <c r="K3324" s="50"/>
      <c r="L3324" s="50"/>
    </row>
    <row r="3325" spans="4:12" x14ac:dyDescent="0.25">
      <c r="D3325" s="50">
        <v>10720119</v>
      </c>
      <c r="E3325" s="50" t="s">
        <v>39</v>
      </c>
      <c r="F3325" s="50">
        <v>9800912000</v>
      </c>
      <c r="G3325" s="50"/>
      <c r="H3325" s="50"/>
      <c r="I3325" s="50"/>
      <c r="J3325" s="50"/>
      <c r="K3325" s="50"/>
      <c r="L3325" s="50"/>
    </row>
    <row r="3326" spans="4:12" x14ac:dyDescent="0.25">
      <c r="D3326" s="50">
        <v>10720120</v>
      </c>
      <c r="E3326" s="50" t="s">
        <v>39</v>
      </c>
      <c r="F3326" s="50">
        <v>9800912000</v>
      </c>
      <c r="G3326" s="50"/>
      <c r="H3326" s="50"/>
      <c r="I3326" s="50"/>
      <c r="J3326" s="50"/>
      <c r="K3326" s="50"/>
      <c r="L3326" s="50"/>
    </row>
    <row r="3327" spans="4:12" x14ac:dyDescent="0.25">
      <c r="D3327" s="50">
        <v>10720125</v>
      </c>
      <c r="E3327" s="50" t="s">
        <v>39</v>
      </c>
      <c r="F3327" s="50">
        <v>9800914000</v>
      </c>
      <c r="G3327" s="50"/>
      <c r="H3327" s="50"/>
      <c r="I3327" s="50"/>
      <c r="J3327" s="50"/>
      <c r="K3327" s="50"/>
      <c r="L3327" s="50"/>
    </row>
    <row r="3328" spans="4:12" x14ac:dyDescent="0.25">
      <c r="D3328" s="50">
        <v>10720128</v>
      </c>
      <c r="E3328" s="50" t="s">
        <v>39</v>
      </c>
      <c r="F3328" s="50">
        <v>9800914000</v>
      </c>
      <c r="G3328" s="50"/>
      <c r="H3328" s="50"/>
      <c r="I3328" s="50"/>
      <c r="J3328" s="50"/>
      <c r="K3328" s="50"/>
      <c r="L3328" s="50"/>
    </row>
    <row r="3329" spans="4:12" x14ac:dyDescent="0.25">
      <c r="D3329" s="50">
        <v>10720130</v>
      </c>
      <c r="E3329" s="50" t="s">
        <v>39</v>
      </c>
      <c r="F3329" s="50">
        <v>9800914000</v>
      </c>
      <c r="G3329" s="50"/>
      <c r="H3329" s="50"/>
      <c r="I3329" s="50"/>
      <c r="J3329" s="50"/>
      <c r="K3329" s="50"/>
      <c r="L3329" s="50"/>
    </row>
    <row r="3330" spans="4:12" x14ac:dyDescent="0.25">
      <c r="D3330" s="50">
        <v>10720135</v>
      </c>
      <c r="E3330" s="50" t="s">
        <v>39</v>
      </c>
      <c r="F3330" s="50">
        <v>9800914000</v>
      </c>
      <c r="G3330" s="50"/>
      <c r="H3330" s="50"/>
      <c r="I3330" s="50"/>
      <c r="J3330" s="50"/>
      <c r="K3330" s="50"/>
      <c r="L3330" s="50"/>
    </row>
    <row r="3331" spans="4:12" x14ac:dyDescent="0.25">
      <c r="D3331" s="50">
        <v>10720138</v>
      </c>
      <c r="E3331" s="50" t="s">
        <v>39</v>
      </c>
      <c r="F3331" s="50">
        <v>9800914000</v>
      </c>
      <c r="G3331" s="50"/>
      <c r="H3331" s="50"/>
      <c r="I3331" s="50"/>
      <c r="J3331" s="50"/>
      <c r="K3331" s="50"/>
      <c r="L3331" s="50"/>
    </row>
    <row r="3332" spans="4:12" x14ac:dyDescent="0.25">
      <c r="D3332" s="50">
        <v>10720140</v>
      </c>
      <c r="E3332" s="50" t="s">
        <v>39</v>
      </c>
      <c r="F3332" s="50">
        <v>9800914000</v>
      </c>
      <c r="G3332" s="50"/>
      <c r="H3332" s="50"/>
      <c r="I3332" s="50"/>
      <c r="J3332" s="50"/>
      <c r="K3332" s="50"/>
      <c r="L3332" s="50"/>
    </row>
    <row r="3333" spans="4:12" x14ac:dyDescent="0.25">
      <c r="D3333" s="50">
        <v>10720145</v>
      </c>
      <c r="E3333" s="50" t="s">
        <v>39</v>
      </c>
      <c r="F3333" s="50">
        <v>9800916000</v>
      </c>
      <c r="G3333" s="50"/>
      <c r="H3333" s="50"/>
      <c r="I3333" s="50"/>
      <c r="J3333" s="50"/>
      <c r="K3333" s="50"/>
      <c r="L3333" s="50"/>
    </row>
    <row r="3334" spans="4:12" x14ac:dyDescent="0.25">
      <c r="D3334" s="50">
        <v>10720148</v>
      </c>
      <c r="E3334" s="50" t="s">
        <v>39</v>
      </c>
      <c r="F3334" s="50">
        <v>9800916000</v>
      </c>
      <c r="G3334" s="50"/>
      <c r="H3334" s="50"/>
      <c r="I3334" s="50"/>
      <c r="J3334" s="50"/>
      <c r="K3334" s="50"/>
      <c r="L3334" s="50"/>
    </row>
    <row r="3335" spans="4:12" x14ac:dyDescent="0.25">
      <c r="D3335" s="50">
        <v>10720150</v>
      </c>
      <c r="E3335" s="50" t="s">
        <v>39</v>
      </c>
      <c r="F3335" s="50">
        <v>9800916000</v>
      </c>
      <c r="G3335" s="50"/>
      <c r="H3335" s="50"/>
      <c r="I3335" s="50"/>
      <c r="J3335" s="50"/>
      <c r="K3335" s="50"/>
      <c r="L3335" s="50"/>
    </row>
    <row r="3336" spans="4:12" x14ac:dyDescent="0.25">
      <c r="D3336" s="50">
        <v>10720155</v>
      </c>
      <c r="E3336" s="50" t="s">
        <v>39</v>
      </c>
      <c r="F3336" s="50">
        <v>9800916000</v>
      </c>
      <c r="G3336" s="50"/>
      <c r="H3336" s="50"/>
      <c r="I3336" s="50"/>
      <c r="J3336" s="50"/>
      <c r="K3336" s="50"/>
      <c r="L3336" s="50"/>
    </row>
    <row r="3337" spans="4:12" x14ac:dyDescent="0.25">
      <c r="D3337" s="50">
        <v>10720158</v>
      </c>
      <c r="E3337" s="50" t="s">
        <v>39</v>
      </c>
      <c r="F3337" s="50">
        <v>9800916000</v>
      </c>
      <c r="G3337" s="50"/>
      <c r="H3337" s="50"/>
      <c r="I3337" s="50"/>
      <c r="J3337" s="50"/>
      <c r="K3337" s="50"/>
      <c r="L3337" s="50"/>
    </row>
    <row r="3338" spans="4:12" x14ac:dyDescent="0.25">
      <c r="D3338" s="50">
        <v>10720160</v>
      </c>
      <c r="E3338" s="50" t="s">
        <v>39</v>
      </c>
      <c r="F3338" s="50">
        <v>9800916000</v>
      </c>
      <c r="G3338" s="50"/>
      <c r="H3338" s="50"/>
      <c r="I3338" s="50"/>
      <c r="J3338" s="50"/>
      <c r="K3338" s="50"/>
      <c r="L3338" s="50"/>
    </row>
    <row r="3339" spans="4:12" x14ac:dyDescent="0.25">
      <c r="D3339" s="50">
        <v>10720165</v>
      </c>
      <c r="E3339" s="50" t="s">
        <v>39</v>
      </c>
      <c r="F3339" s="50">
        <v>9800918000</v>
      </c>
      <c r="G3339" s="50"/>
      <c r="H3339" s="50"/>
      <c r="I3339" s="50"/>
      <c r="J3339" s="50"/>
      <c r="K3339" s="50"/>
      <c r="L3339" s="50"/>
    </row>
    <row r="3340" spans="4:12" x14ac:dyDescent="0.25">
      <c r="D3340" s="50">
        <v>10720168</v>
      </c>
      <c r="E3340" s="50" t="s">
        <v>39</v>
      </c>
      <c r="F3340" s="50">
        <v>9800918000</v>
      </c>
      <c r="G3340" s="50"/>
      <c r="H3340" s="50"/>
      <c r="I3340" s="50"/>
      <c r="J3340" s="50"/>
      <c r="K3340" s="50"/>
      <c r="L3340" s="50"/>
    </row>
    <row r="3341" spans="4:12" x14ac:dyDescent="0.25">
      <c r="D3341" s="50">
        <v>10720170</v>
      </c>
      <c r="E3341" s="50" t="s">
        <v>39</v>
      </c>
      <c r="F3341" s="50">
        <v>9800918000</v>
      </c>
      <c r="G3341" s="50"/>
      <c r="H3341" s="50"/>
      <c r="I3341" s="50"/>
      <c r="J3341" s="50"/>
      <c r="K3341" s="50"/>
      <c r="L3341" s="50"/>
    </row>
    <row r="3342" spans="4:12" x14ac:dyDescent="0.25">
      <c r="D3342" s="50">
        <v>10720175</v>
      </c>
      <c r="E3342" s="50" t="s">
        <v>39</v>
      </c>
      <c r="F3342" s="50">
        <v>9800918000</v>
      </c>
      <c r="G3342" s="50"/>
      <c r="H3342" s="50"/>
      <c r="I3342" s="50"/>
      <c r="J3342" s="50"/>
      <c r="K3342" s="50"/>
      <c r="L3342" s="50"/>
    </row>
    <row r="3343" spans="4:12" x14ac:dyDescent="0.25">
      <c r="D3343" s="50">
        <v>10720178</v>
      </c>
      <c r="E3343" s="50" t="s">
        <v>39</v>
      </c>
      <c r="F3343" s="50">
        <v>9800918000</v>
      </c>
      <c r="G3343" s="50"/>
      <c r="H3343" s="50"/>
      <c r="I3343" s="50"/>
      <c r="J3343" s="50"/>
      <c r="K3343" s="50"/>
      <c r="L3343" s="50"/>
    </row>
    <row r="3344" spans="4:12" x14ac:dyDescent="0.25">
      <c r="D3344" s="50">
        <v>10720180</v>
      </c>
      <c r="E3344" s="50" t="s">
        <v>39</v>
      </c>
      <c r="F3344" s="50">
        <v>9800918000</v>
      </c>
      <c r="G3344" s="50"/>
      <c r="H3344" s="50"/>
      <c r="I3344" s="50"/>
      <c r="J3344" s="50"/>
      <c r="K3344" s="50"/>
      <c r="L3344" s="50"/>
    </row>
    <row r="3345" spans="4:12" x14ac:dyDescent="0.25">
      <c r="D3345" s="50">
        <v>10720185</v>
      </c>
      <c r="E3345" s="50" t="s">
        <v>39</v>
      </c>
      <c r="F3345" s="50">
        <v>9800920000</v>
      </c>
      <c r="G3345" s="50"/>
      <c r="H3345" s="50"/>
      <c r="I3345" s="50"/>
      <c r="J3345" s="50"/>
      <c r="K3345" s="50"/>
      <c r="L3345" s="50"/>
    </row>
    <row r="3346" spans="4:12" x14ac:dyDescent="0.25">
      <c r="D3346" s="50">
        <v>10720188</v>
      </c>
      <c r="E3346" s="50" t="s">
        <v>39</v>
      </c>
      <c r="F3346" s="50">
        <v>9800920000</v>
      </c>
      <c r="G3346" s="50"/>
      <c r="H3346" s="50"/>
      <c r="I3346" s="50"/>
      <c r="J3346" s="50"/>
      <c r="K3346" s="50"/>
      <c r="L3346" s="50"/>
    </row>
    <row r="3347" spans="4:12" x14ac:dyDescent="0.25">
      <c r="D3347" s="50">
        <v>10720190</v>
      </c>
      <c r="E3347" s="50" t="s">
        <v>39</v>
      </c>
      <c r="F3347" s="50">
        <v>9800920000</v>
      </c>
      <c r="G3347" s="50"/>
      <c r="H3347" s="50"/>
      <c r="I3347" s="50"/>
      <c r="J3347" s="50"/>
      <c r="K3347" s="50"/>
      <c r="L3347" s="50"/>
    </row>
    <row r="3348" spans="4:12" x14ac:dyDescent="0.25">
      <c r="D3348" s="50">
        <v>10720195</v>
      </c>
      <c r="E3348" s="50" t="s">
        <v>39</v>
      </c>
      <c r="F3348" s="50">
        <v>9800920000</v>
      </c>
      <c r="G3348" s="50"/>
      <c r="H3348" s="50"/>
      <c r="I3348" s="50"/>
      <c r="J3348" s="50"/>
      <c r="K3348" s="50"/>
      <c r="L3348" s="50"/>
    </row>
    <row r="3349" spans="4:12" x14ac:dyDescent="0.25">
      <c r="D3349" s="50">
        <v>10720198</v>
      </c>
      <c r="E3349" s="50" t="s">
        <v>39</v>
      </c>
      <c r="F3349" s="50">
        <v>9800920000</v>
      </c>
      <c r="G3349" s="50"/>
      <c r="H3349" s="50"/>
      <c r="I3349" s="50"/>
      <c r="J3349" s="50"/>
      <c r="K3349" s="50"/>
      <c r="L3349" s="50"/>
    </row>
    <row r="3350" spans="4:12" x14ac:dyDescent="0.25">
      <c r="D3350" s="50">
        <v>10720200</v>
      </c>
      <c r="E3350" s="50" t="s">
        <v>39</v>
      </c>
      <c r="F3350" s="50">
        <v>9800920000</v>
      </c>
      <c r="G3350" s="50"/>
      <c r="H3350" s="50"/>
      <c r="I3350" s="50"/>
      <c r="J3350" s="50"/>
      <c r="K3350" s="50"/>
      <c r="L3350" s="50"/>
    </row>
    <row r="3351" spans="4:12" x14ac:dyDescent="0.25">
      <c r="D3351" s="50">
        <v>10720900</v>
      </c>
      <c r="E3351" s="50" t="s">
        <v>39</v>
      </c>
      <c r="F3351" s="50">
        <v>9800906000</v>
      </c>
      <c r="G3351" s="50"/>
      <c r="H3351" s="50"/>
      <c r="I3351" s="50"/>
      <c r="J3351" s="50"/>
      <c r="K3351" s="50"/>
      <c r="L3351" s="50"/>
    </row>
    <row r="3352" spans="4:12" x14ac:dyDescent="0.25">
      <c r="D3352" s="50">
        <v>10720902</v>
      </c>
      <c r="E3352" s="50" t="s">
        <v>39</v>
      </c>
      <c r="F3352" s="50">
        <v>9800906000</v>
      </c>
      <c r="G3352" s="50"/>
      <c r="H3352" s="50"/>
      <c r="I3352" s="50"/>
      <c r="J3352" s="50"/>
      <c r="K3352" s="50"/>
      <c r="L3352" s="50"/>
    </row>
    <row r="3353" spans="4:12" x14ac:dyDescent="0.25">
      <c r="D3353" s="50">
        <v>10721030</v>
      </c>
      <c r="E3353" s="50" t="s">
        <v>39</v>
      </c>
      <c r="F3353" s="50">
        <v>9800906000</v>
      </c>
      <c r="G3353" s="50"/>
      <c r="H3353" s="50"/>
      <c r="I3353" s="50"/>
      <c r="J3353" s="50"/>
      <c r="K3353" s="50"/>
      <c r="L3353" s="50"/>
    </row>
    <row r="3354" spans="4:12" x14ac:dyDescent="0.25">
      <c r="D3354" s="50">
        <v>10721031</v>
      </c>
      <c r="E3354" s="50" t="s">
        <v>39</v>
      </c>
      <c r="F3354" s="50">
        <v>9800906000</v>
      </c>
      <c r="G3354" s="50"/>
      <c r="H3354" s="50"/>
      <c r="I3354" s="50"/>
      <c r="J3354" s="50"/>
      <c r="K3354" s="50"/>
      <c r="L3354" s="50"/>
    </row>
    <row r="3355" spans="4:12" x14ac:dyDescent="0.25">
      <c r="D3355" s="50">
        <v>10721032</v>
      </c>
      <c r="E3355" s="50" t="s">
        <v>39</v>
      </c>
      <c r="F3355" s="50">
        <v>9800906000</v>
      </c>
      <c r="G3355" s="50"/>
      <c r="H3355" s="50"/>
      <c r="I3355" s="50"/>
      <c r="J3355" s="50"/>
      <c r="K3355" s="50"/>
      <c r="L3355" s="50"/>
    </row>
    <row r="3356" spans="4:12" x14ac:dyDescent="0.25">
      <c r="D3356" s="50">
        <v>10721033</v>
      </c>
      <c r="E3356" s="50" t="s">
        <v>39</v>
      </c>
      <c r="F3356" s="50">
        <v>9800906000</v>
      </c>
      <c r="G3356" s="50"/>
      <c r="H3356" s="50"/>
      <c r="I3356" s="50"/>
      <c r="J3356" s="50"/>
      <c r="K3356" s="50"/>
      <c r="L3356" s="50"/>
    </row>
    <row r="3357" spans="4:12" x14ac:dyDescent="0.25">
      <c r="D3357" s="50">
        <v>10721034</v>
      </c>
      <c r="E3357" s="50" t="s">
        <v>39</v>
      </c>
      <c r="F3357" s="50">
        <v>9800906000</v>
      </c>
      <c r="G3357" s="50"/>
      <c r="H3357" s="50"/>
      <c r="I3357" s="50"/>
      <c r="J3357" s="50"/>
      <c r="K3357" s="50"/>
      <c r="L3357" s="50"/>
    </row>
    <row r="3358" spans="4:12" x14ac:dyDescent="0.25">
      <c r="D3358" s="50">
        <v>10721035</v>
      </c>
      <c r="E3358" s="50" t="s">
        <v>39</v>
      </c>
      <c r="F3358" s="50">
        <v>9800906000</v>
      </c>
      <c r="G3358" s="50"/>
      <c r="H3358" s="50"/>
      <c r="I3358" s="50"/>
      <c r="J3358" s="50"/>
      <c r="K3358" s="50"/>
      <c r="L3358" s="50"/>
    </row>
    <row r="3359" spans="4:12" x14ac:dyDescent="0.25">
      <c r="D3359" s="50">
        <v>10721036</v>
      </c>
      <c r="E3359" s="50" t="s">
        <v>39</v>
      </c>
      <c r="F3359" s="50">
        <v>9800906000</v>
      </c>
      <c r="G3359" s="50"/>
      <c r="H3359" s="50"/>
      <c r="I3359" s="50"/>
      <c r="J3359" s="50"/>
      <c r="K3359" s="50"/>
      <c r="L3359" s="50"/>
    </row>
    <row r="3360" spans="4:12" x14ac:dyDescent="0.25">
      <c r="D3360" s="50">
        <v>10721037</v>
      </c>
      <c r="E3360" s="50" t="s">
        <v>39</v>
      </c>
      <c r="F3360" s="50">
        <v>9800906000</v>
      </c>
      <c r="G3360" s="50"/>
      <c r="H3360" s="50"/>
      <c r="I3360" s="50"/>
      <c r="J3360" s="50"/>
      <c r="K3360" s="50"/>
      <c r="L3360" s="50"/>
    </row>
    <row r="3361" spans="4:12" x14ac:dyDescent="0.25">
      <c r="D3361" s="50">
        <v>10721038</v>
      </c>
      <c r="E3361" s="50" t="s">
        <v>39</v>
      </c>
      <c r="F3361" s="50">
        <v>9800906000</v>
      </c>
      <c r="G3361" s="50"/>
      <c r="H3361" s="50"/>
      <c r="I3361" s="50"/>
      <c r="J3361" s="50"/>
      <c r="K3361" s="50"/>
      <c r="L3361" s="50"/>
    </row>
    <row r="3362" spans="4:12" x14ac:dyDescent="0.25">
      <c r="D3362" s="50">
        <v>10721039</v>
      </c>
      <c r="E3362" s="50" t="s">
        <v>39</v>
      </c>
      <c r="F3362" s="50">
        <v>9800906000</v>
      </c>
      <c r="G3362" s="50"/>
      <c r="H3362" s="50"/>
      <c r="I3362" s="50"/>
      <c r="J3362" s="50"/>
      <c r="K3362" s="50"/>
      <c r="L3362" s="50"/>
    </row>
    <row r="3363" spans="4:12" x14ac:dyDescent="0.25">
      <c r="D3363" s="50">
        <v>10721040</v>
      </c>
      <c r="E3363" s="50" t="s">
        <v>39</v>
      </c>
      <c r="F3363" s="50">
        <v>9800906000</v>
      </c>
      <c r="G3363" s="50"/>
      <c r="H3363" s="50"/>
      <c r="I3363" s="50"/>
      <c r="J3363" s="50"/>
      <c r="K3363" s="50"/>
      <c r="L3363" s="50"/>
    </row>
    <row r="3364" spans="4:12" x14ac:dyDescent="0.25">
      <c r="D3364" s="50">
        <v>10721041</v>
      </c>
      <c r="E3364" s="50" t="s">
        <v>39</v>
      </c>
      <c r="F3364" s="50">
        <v>9800906000</v>
      </c>
      <c r="G3364" s="50"/>
      <c r="H3364" s="50"/>
      <c r="I3364" s="50"/>
      <c r="J3364" s="50"/>
      <c r="K3364" s="50"/>
      <c r="L3364" s="50"/>
    </row>
    <row r="3365" spans="4:12" x14ac:dyDescent="0.25">
      <c r="D3365" s="50">
        <v>10721042</v>
      </c>
      <c r="E3365" s="50" t="s">
        <v>39</v>
      </c>
      <c r="F3365" s="50">
        <v>9800906000</v>
      </c>
      <c r="G3365" s="50"/>
      <c r="H3365" s="50"/>
      <c r="I3365" s="50"/>
      <c r="J3365" s="50"/>
      <c r="K3365" s="50"/>
      <c r="L3365" s="50"/>
    </row>
    <row r="3366" spans="4:12" x14ac:dyDescent="0.25">
      <c r="D3366" s="50">
        <v>10721043</v>
      </c>
      <c r="E3366" s="50" t="s">
        <v>39</v>
      </c>
      <c r="F3366" s="50">
        <v>9800906000</v>
      </c>
      <c r="G3366" s="50"/>
      <c r="H3366" s="50"/>
      <c r="I3366" s="50"/>
      <c r="J3366" s="50"/>
      <c r="K3366" s="50"/>
      <c r="L3366" s="50"/>
    </row>
    <row r="3367" spans="4:12" x14ac:dyDescent="0.25">
      <c r="D3367" s="50">
        <v>10721044</v>
      </c>
      <c r="E3367" s="50" t="s">
        <v>39</v>
      </c>
      <c r="F3367" s="50">
        <v>9800906000</v>
      </c>
      <c r="G3367" s="50"/>
      <c r="H3367" s="50"/>
      <c r="I3367" s="50"/>
      <c r="J3367" s="50"/>
      <c r="K3367" s="50"/>
      <c r="L3367" s="50"/>
    </row>
    <row r="3368" spans="4:12" x14ac:dyDescent="0.25">
      <c r="D3368" s="50">
        <v>10721045</v>
      </c>
      <c r="E3368" s="50" t="s">
        <v>39</v>
      </c>
      <c r="F3368" s="50">
        <v>9800906000</v>
      </c>
      <c r="G3368" s="50"/>
      <c r="H3368" s="50"/>
      <c r="I3368" s="50"/>
      <c r="J3368" s="50"/>
      <c r="K3368" s="50"/>
      <c r="L3368" s="50"/>
    </row>
    <row r="3369" spans="4:12" x14ac:dyDescent="0.25">
      <c r="D3369" s="50">
        <v>10721046</v>
      </c>
      <c r="E3369" s="50" t="s">
        <v>39</v>
      </c>
      <c r="F3369" s="50">
        <v>9800906000</v>
      </c>
      <c r="G3369" s="50"/>
      <c r="H3369" s="50"/>
      <c r="I3369" s="50"/>
      <c r="J3369" s="50"/>
      <c r="K3369" s="50"/>
      <c r="L3369" s="50"/>
    </row>
    <row r="3370" spans="4:12" x14ac:dyDescent="0.25">
      <c r="D3370" s="50">
        <v>10721047</v>
      </c>
      <c r="E3370" s="50" t="s">
        <v>39</v>
      </c>
      <c r="F3370" s="50">
        <v>9800906000</v>
      </c>
      <c r="G3370" s="50"/>
      <c r="H3370" s="50"/>
      <c r="I3370" s="50"/>
      <c r="J3370" s="50"/>
      <c r="K3370" s="50"/>
      <c r="L3370" s="50"/>
    </row>
    <row r="3371" spans="4:12" x14ac:dyDescent="0.25">
      <c r="D3371" s="50">
        <v>10721048</v>
      </c>
      <c r="E3371" s="50" t="s">
        <v>39</v>
      </c>
      <c r="F3371" s="50">
        <v>9800906000</v>
      </c>
      <c r="G3371" s="50"/>
      <c r="H3371" s="50"/>
      <c r="I3371" s="50"/>
      <c r="J3371" s="50"/>
      <c r="K3371" s="50"/>
      <c r="L3371" s="50"/>
    </row>
    <row r="3372" spans="4:12" x14ac:dyDescent="0.25">
      <c r="D3372" s="50">
        <v>10721049</v>
      </c>
      <c r="E3372" s="50" t="s">
        <v>39</v>
      </c>
      <c r="F3372" s="50">
        <v>9800906000</v>
      </c>
      <c r="G3372" s="50"/>
      <c r="H3372" s="50"/>
      <c r="I3372" s="50"/>
      <c r="J3372" s="50"/>
      <c r="K3372" s="50"/>
      <c r="L3372" s="50"/>
    </row>
    <row r="3373" spans="4:12" x14ac:dyDescent="0.25">
      <c r="D3373" s="50">
        <v>10721050</v>
      </c>
      <c r="E3373" s="50" t="s">
        <v>39</v>
      </c>
      <c r="F3373" s="50">
        <v>9800906000</v>
      </c>
      <c r="G3373" s="50"/>
      <c r="H3373" s="50"/>
      <c r="I3373" s="50"/>
      <c r="J3373" s="50"/>
      <c r="K3373" s="50"/>
      <c r="L3373" s="50"/>
    </row>
    <row r="3374" spans="4:12" x14ac:dyDescent="0.25">
      <c r="D3374" s="50">
        <v>10721051</v>
      </c>
      <c r="E3374" s="50" t="s">
        <v>39</v>
      </c>
      <c r="F3374" s="50">
        <v>9800906000</v>
      </c>
      <c r="G3374" s="50"/>
      <c r="H3374" s="50"/>
      <c r="I3374" s="50"/>
      <c r="J3374" s="50"/>
      <c r="K3374" s="50"/>
      <c r="L3374" s="50"/>
    </row>
    <row r="3375" spans="4:12" x14ac:dyDescent="0.25">
      <c r="D3375" s="50">
        <v>10721052</v>
      </c>
      <c r="E3375" s="50" t="s">
        <v>39</v>
      </c>
      <c r="F3375" s="50">
        <v>9800906000</v>
      </c>
      <c r="G3375" s="50"/>
      <c r="H3375" s="50"/>
      <c r="I3375" s="50"/>
      <c r="J3375" s="50"/>
      <c r="K3375" s="50"/>
      <c r="L3375" s="50"/>
    </row>
    <row r="3376" spans="4:12" x14ac:dyDescent="0.25">
      <c r="D3376" s="50">
        <v>10721053</v>
      </c>
      <c r="E3376" s="50" t="s">
        <v>39</v>
      </c>
      <c r="F3376" s="50">
        <v>9800906000</v>
      </c>
      <c r="G3376" s="50"/>
      <c r="H3376" s="50"/>
      <c r="I3376" s="50"/>
      <c r="J3376" s="50"/>
      <c r="K3376" s="50"/>
      <c r="L3376" s="50"/>
    </row>
    <row r="3377" spans="4:12" x14ac:dyDescent="0.25">
      <c r="D3377" s="50">
        <v>10721054</v>
      </c>
      <c r="E3377" s="50" t="s">
        <v>39</v>
      </c>
      <c r="F3377" s="50">
        <v>9800906000</v>
      </c>
      <c r="G3377" s="50"/>
      <c r="H3377" s="50"/>
      <c r="I3377" s="50"/>
      <c r="J3377" s="50"/>
      <c r="K3377" s="50"/>
      <c r="L3377" s="50"/>
    </row>
    <row r="3378" spans="4:12" x14ac:dyDescent="0.25">
      <c r="D3378" s="50">
        <v>10721055</v>
      </c>
      <c r="E3378" s="50" t="s">
        <v>39</v>
      </c>
      <c r="F3378" s="50">
        <v>9800906000</v>
      </c>
      <c r="G3378" s="50"/>
      <c r="H3378" s="50"/>
      <c r="I3378" s="50"/>
      <c r="J3378" s="50"/>
      <c r="K3378" s="50"/>
      <c r="L3378" s="50"/>
    </row>
    <row r="3379" spans="4:12" x14ac:dyDescent="0.25">
      <c r="D3379" s="50">
        <v>10721056</v>
      </c>
      <c r="E3379" s="50" t="s">
        <v>39</v>
      </c>
      <c r="F3379" s="50">
        <v>9800906000</v>
      </c>
      <c r="G3379" s="50"/>
      <c r="H3379" s="50"/>
      <c r="I3379" s="50"/>
      <c r="J3379" s="50"/>
      <c r="K3379" s="50"/>
      <c r="L3379" s="50"/>
    </row>
    <row r="3380" spans="4:12" x14ac:dyDescent="0.25">
      <c r="D3380" s="50">
        <v>10721057</v>
      </c>
      <c r="E3380" s="50" t="s">
        <v>39</v>
      </c>
      <c r="F3380" s="50">
        <v>9800906000</v>
      </c>
      <c r="G3380" s="50"/>
      <c r="H3380" s="50"/>
      <c r="I3380" s="50"/>
      <c r="J3380" s="50"/>
      <c r="K3380" s="50"/>
      <c r="L3380" s="50"/>
    </row>
    <row r="3381" spans="4:12" x14ac:dyDescent="0.25">
      <c r="D3381" s="50">
        <v>10721058</v>
      </c>
      <c r="E3381" s="50" t="s">
        <v>39</v>
      </c>
      <c r="F3381" s="50">
        <v>9800906000</v>
      </c>
      <c r="G3381" s="50"/>
      <c r="H3381" s="50"/>
      <c r="I3381" s="50"/>
      <c r="J3381" s="50"/>
      <c r="K3381" s="50"/>
      <c r="L3381" s="50"/>
    </row>
    <row r="3382" spans="4:12" x14ac:dyDescent="0.25">
      <c r="D3382" s="50">
        <v>10721059</v>
      </c>
      <c r="E3382" s="50" t="s">
        <v>39</v>
      </c>
      <c r="F3382" s="50">
        <v>9800906000</v>
      </c>
      <c r="G3382" s="50"/>
      <c r="H3382" s="50"/>
      <c r="I3382" s="50"/>
      <c r="J3382" s="50"/>
      <c r="K3382" s="50"/>
      <c r="L3382" s="50"/>
    </row>
    <row r="3383" spans="4:12" x14ac:dyDescent="0.25">
      <c r="D3383" s="50">
        <v>10721060</v>
      </c>
      <c r="E3383" s="50" t="s">
        <v>39</v>
      </c>
      <c r="F3383" s="50">
        <v>9800906000</v>
      </c>
      <c r="G3383" s="50"/>
      <c r="H3383" s="50"/>
      <c r="I3383" s="50"/>
      <c r="J3383" s="50"/>
      <c r="K3383" s="50"/>
      <c r="L3383" s="50"/>
    </row>
    <row r="3384" spans="4:12" x14ac:dyDescent="0.25">
      <c r="D3384" s="50">
        <v>10721061</v>
      </c>
      <c r="E3384" s="50" t="s">
        <v>39</v>
      </c>
      <c r="F3384" s="50">
        <v>9800908000</v>
      </c>
      <c r="G3384" s="50"/>
      <c r="H3384" s="50"/>
      <c r="I3384" s="50"/>
      <c r="J3384" s="50"/>
      <c r="K3384" s="50"/>
      <c r="L3384" s="50"/>
    </row>
    <row r="3385" spans="4:12" x14ac:dyDescent="0.25">
      <c r="D3385" s="50">
        <v>10721062</v>
      </c>
      <c r="E3385" s="50" t="s">
        <v>39</v>
      </c>
      <c r="F3385" s="50">
        <v>9800908000</v>
      </c>
      <c r="G3385" s="50"/>
      <c r="H3385" s="50"/>
      <c r="I3385" s="50"/>
      <c r="J3385" s="50"/>
      <c r="K3385" s="50"/>
      <c r="L3385" s="50"/>
    </row>
    <row r="3386" spans="4:12" x14ac:dyDescent="0.25">
      <c r="D3386" s="50">
        <v>10721063</v>
      </c>
      <c r="E3386" s="50" t="s">
        <v>39</v>
      </c>
      <c r="F3386" s="50">
        <v>9800908000</v>
      </c>
      <c r="G3386" s="50"/>
      <c r="H3386" s="50"/>
      <c r="I3386" s="50"/>
      <c r="J3386" s="50"/>
      <c r="K3386" s="50"/>
      <c r="L3386" s="50"/>
    </row>
    <row r="3387" spans="4:12" x14ac:dyDescent="0.25">
      <c r="D3387" s="50">
        <v>10721064</v>
      </c>
      <c r="E3387" s="50" t="s">
        <v>39</v>
      </c>
      <c r="F3387" s="50">
        <v>9800908000</v>
      </c>
      <c r="G3387" s="50"/>
      <c r="H3387" s="50"/>
      <c r="I3387" s="50"/>
      <c r="J3387" s="50"/>
      <c r="K3387" s="50"/>
      <c r="L3387" s="50"/>
    </row>
    <row r="3388" spans="4:12" x14ac:dyDescent="0.25">
      <c r="D3388" s="50">
        <v>10721065</v>
      </c>
      <c r="E3388" s="50" t="s">
        <v>39</v>
      </c>
      <c r="F3388" s="50">
        <v>9800908000</v>
      </c>
      <c r="G3388" s="50"/>
      <c r="H3388" s="50"/>
      <c r="I3388" s="50"/>
      <c r="J3388" s="50"/>
      <c r="K3388" s="50"/>
      <c r="L3388" s="50"/>
    </row>
    <row r="3389" spans="4:12" x14ac:dyDescent="0.25">
      <c r="D3389" s="50">
        <v>10721066</v>
      </c>
      <c r="E3389" s="50" t="s">
        <v>39</v>
      </c>
      <c r="F3389" s="50">
        <v>9800908000</v>
      </c>
      <c r="G3389" s="50"/>
      <c r="H3389" s="50"/>
      <c r="I3389" s="50"/>
      <c r="J3389" s="50"/>
      <c r="K3389" s="50"/>
      <c r="L3389" s="50"/>
    </row>
    <row r="3390" spans="4:12" x14ac:dyDescent="0.25">
      <c r="D3390" s="50">
        <v>10721067</v>
      </c>
      <c r="E3390" s="50" t="s">
        <v>39</v>
      </c>
      <c r="F3390" s="50">
        <v>9800908000</v>
      </c>
      <c r="G3390" s="50"/>
      <c r="H3390" s="50"/>
      <c r="I3390" s="50"/>
      <c r="J3390" s="50"/>
      <c r="K3390" s="50"/>
      <c r="L3390" s="50"/>
    </row>
    <row r="3391" spans="4:12" x14ac:dyDescent="0.25">
      <c r="D3391" s="50">
        <v>10721068</v>
      </c>
      <c r="E3391" s="50" t="s">
        <v>39</v>
      </c>
      <c r="F3391" s="50">
        <v>9800908000</v>
      </c>
      <c r="G3391" s="50"/>
      <c r="H3391" s="50"/>
      <c r="I3391" s="50"/>
      <c r="J3391" s="50"/>
      <c r="K3391" s="50"/>
      <c r="L3391" s="50"/>
    </row>
    <row r="3392" spans="4:12" x14ac:dyDescent="0.25">
      <c r="D3392" s="50">
        <v>10721069</v>
      </c>
      <c r="E3392" s="50" t="s">
        <v>39</v>
      </c>
      <c r="F3392" s="50">
        <v>9800908000</v>
      </c>
      <c r="G3392" s="50"/>
      <c r="H3392" s="50"/>
      <c r="I3392" s="50"/>
      <c r="J3392" s="50"/>
      <c r="K3392" s="50"/>
      <c r="L3392" s="50"/>
    </row>
    <row r="3393" spans="4:12" x14ac:dyDescent="0.25">
      <c r="D3393" s="50">
        <v>10721070</v>
      </c>
      <c r="E3393" s="50" t="s">
        <v>39</v>
      </c>
      <c r="F3393" s="50">
        <v>9800908000</v>
      </c>
      <c r="G3393" s="50"/>
      <c r="H3393" s="50"/>
      <c r="I3393" s="50"/>
      <c r="J3393" s="50"/>
      <c r="K3393" s="50"/>
      <c r="L3393" s="50"/>
    </row>
    <row r="3394" spans="4:12" x14ac:dyDescent="0.25">
      <c r="D3394" s="50">
        <v>10721071</v>
      </c>
      <c r="E3394" s="50" t="s">
        <v>39</v>
      </c>
      <c r="F3394" s="50">
        <v>9800908000</v>
      </c>
      <c r="G3394" s="50"/>
      <c r="H3394" s="50"/>
      <c r="I3394" s="50"/>
      <c r="J3394" s="50"/>
      <c r="K3394" s="50"/>
      <c r="L3394" s="50"/>
    </row>
    <row r="3395" spans="4:12" x14ac:dyDescent="0.25">
      <c r="D3395" s="50">
        <v>10721072</v>
      </c>
      <c r="E3395" s="50" t="s">
        <v>39</v>
      </c>
      <c r="F3395" s="50">
        <v>9800908000</v>
      </c>
      <c r="G3395" s="50"/>
      <c r="H3395" s="50"/>
      <c r="I3395" s="50"/>
      <c r="J3395" s="50"/>
      <c r="K3395" s="50"/>
      <c r="L3395" s="50"/>
    </row>
    <row r="3396" spans="4:12" x14ac:dyDescent="0.25">
      <c r="D3396" s="50">
        <v>10721073</v>
      </c>
      <c r="E3396" s="50" t="s">
        <v>39</v>
      </c>
      <c r="F3396" s="50">
        <v>9800908000</v>
      </c>
      <c r="G3396" s="50"/>
      <c r="H3396" s="50"/>
      <c r="I3396" s="50"/>
      <c r="J3396" s="50"/>
      <c r="K3396" s="50"/>
      <c r="L3396" s="50"/>
    </row>
    <row r="3397" spans="4:12" x14ac:dyDescent="0.25">
      <c r="D3397" s="50">
        <v>10721074</v>
      </c>
      <c r="E3397" s="50" t="s">
        <v>39</v>
      </c>
      <c r="F3397" s="50">
        <v>9800908000</v>
      </c>
      <c r="G3397" s="50"/>
      <c r="H3397" s="50"/>
      <c r="I3397" s="50"/>
      <c r="J3397" s="50"/>
      <c r="K3397" s="50"/>
      <c r="L3397" s="50"/>
    </row>
    <row r="3398" spans="4:12" x14ac:dyDescent="0.25">
      <c r="D3398" s="50">
        <v>10721075</v>
      </c>
      <c r="E3398" s="50" t="s">
        <v>39</v>
      </c>
      <c r="F3398" s="50">
        <v>9800908000</v>
      </c>
      <c r="G3398" s="50"/>
      <c r="H3398" s="50"/>
      <c r="I3398" s="50"/>
      <c r="J3398" s="50"/>
      <c r="K3398" s="50"/>
      <c r="L3398" s="50"/>
    </row>
    <row r="3399" spans="4:12" x14ac:dyDescent="0.25">
      <c r="D3399" s="50">
        <v>10721076</v>
      </c>
      <c r="E3399" s="50" t="s">
        <v>39</v>
      </c>
      <c r="F3399" s="50">
        <v>9800908000</v>
      </c>
      <c r="G3399" s="50"/>
      <c r="H3399" s="50"/>
      <c r="I3399" s="50"/>
      <c r="J3399" s="50"/>
      <c r="K3399" s="50"/>
      <c r="L3399" s="50"/>
    </row>
    <row r="3400" spans="4:12" x14ac:dyDescent="0.25">
      <c r="D3400" s="50">
        <v>10721077</v>
      </c>
      <c r="E3400" s="50" t="s">
        <v>39</v>
      </c>
      <c r="F3400" s="50">
        <v>9800908000</v>
      </c>
      <c r="G3400" s="50"/>
      <c r="H3400" s="50"/>
      <c r="I3400" s="50"/>
      <c r="J3400" s="50"/>
      <c r="K3400" s="50"/>
      <c r="L3400" s="50"/>
    </row>
    <row r="3401" spans="4:12" x14ac:dyDescent="0.25">
      <c r="D3401" s="50">
        <v>10721078</v>
      </c>
      <c r="E3401" s="50" t="s">
        <v>39</v>
      </c>
      <c r="F3401" s="50">
        <v>9800908000</v>
      </c>
      <c r="G3401" s="50"/>
      <c r="H3401" s="50"/>
      <c r="I3401" s="50"/>
      <c r="J3401" s="50"/>
      <c r="K3401" s="50"/>
      <c r="L3401" s="50"/>
    </row>
    <row r="3402" spans="4:12" x14ac:dyDescent="0.25">
      <c r="D3402" s="50">
        <v>10721079</v>
      </c>
      <c r="E3402" s="50" t="s">
        <v>39</v>
      </c>
      <c r="F3402" s="50">
        <v>9800908000</v>
      </c>
      <c r="G3402" s="50"/>
      <c r="H3402" s="50"/>
      <c r="I3402" s="50"/>
      <c r="J3402" s="50"/>
      <c r="K3402" s="50"/>
      <c r="L3402" s="50"/>
    </row>
    <row r="3403" spans="4:12" x14ac:dyDescent="0.25">
      <c r="D3403" s="50">
        <v>10721080</v>
      </c>
      <c r="E3403" s="50" t="s">
        <v>39</v>
      </c>
      <c r="F3403" s="50">
        <v>9800908000</v>
      </c>
      <c r="G3403" s="50"/>
      <c r="H3403" s="50"/>
      <c r="I3403" s="50"/>
      <c r="J3403" s="50"/>
      <c r="K3403" s="50"/>
      <c r="L3403" s="50"/>
    </row>
    <row r="3404" spans="4:12" x14ac:dyDescent="0.25">
      <c r="D3404" s="50">
        <v>10721081</v>
      </c>
      <c r="E3404" s="50" t="s">
        <v>39</v>
      </c>
      <c r="F3404" s="50">
        <v>9800910000</v>
      </c>
      <c r="G3404" s="50"/>
      <c r="H3404" s="50"/>
      <c r="I3404" s="50"/>
      <c r="J3404" s="50"/>
      <c r="K3404" s="50"/>
      <c r="L3404" s="50"/>
    </row>
    <row r="3405" spans="4:12" x14ac:dyDescent="0.25">
      <c r="D3405" s="50">
        <v>10721082</v>
      </c>
      <c r="E3405" s="50" t="s">
        <v>39</v>
      </c>
      <c r="F3405" s="50">
        <v>9800910000</v>
      </c>
      <c r="G3405" s="50"/>
      <c r="H3405" s="50"/>
      <c r="I3405" s="50"/>
      <c r="J3405" s="50"/>
      <c r="K3405" s="50"/>
      <c r="L3405" s="50"/>
    </row>
    <row r="3406" spans="4:12" x14ac:dyDescent="0.25">
      <c r="D3406" s="50">
        <v>10721083</v>
      </c>
      <c r="E3406" s="50" t="s">
        <v>39</v>
      </c>
      <c r="F3406" s="50">
        <v>9800910000</v>
      </c>
      <c r="G3406" s="50"/>
      <c r="H3406" s="50"/>
      <c r="I3406" s="50"/>
      <c r="J3406" s="50"/>
      <c r="K3406" s="50"/>
      <c r="L3406" s="50"/>
    </row>
    <row r="3407" spans="4:12" x14ac:dyDescent="0.25">
      <c r="D3407" s="50">
        <v>10721084</v>
      </c>
      <c r="E3407" s="50" t="s">
        <v>39</v>
      </c>
      <c r="F3407" s="50">
        <v>9800910000</v>
      </c>
      <c r="G3407" s="50"/>
      <c r="H3407" s="50"/>
      <c r="I3407" s="50"/>
      <c r="J3407" s="50"/>
      <c r="K3407" s="50"/>
      <c r="L3407" s="50"/>
    </row>
    <row r="3408" spans="4:12" x14ac:dyDescent="0.25">
      <c r="D3408" s="50">
        <v>10721085</v>
      </c>
      <c r="E3408" s="50" t="s">
        <v>39</v>
      </c>
      <c r="F3408" s="50">
        <v>9800910000</v>
      </c>
      <c r="G3408" s="50"/>
      <c r="H3408" s="50"/>
      <c r="I3408" s="50"/>
      <c r="J3408" s="50"/>
      <c r="K3408" s="50"/>
      <c r="L3408" s="50"/>
    </row>
    <row r="3409" spans="4:12" x14ac:dyDescent="0.25">
      <c r="D3409" s="50">
        <v>10721086</v>
      </c>
      <c r="E3409" s="50" t="s">
        <v>39</v>
      </c>
      <c r="F3409" s="50">
        <v>9800910000</v>
      </c>
      <c r="G3409" s="50"/>
      <c r="H3409" s="50"/>
      <c r="I3409" s="50"/>
      <c r="J3409" s="50"/>
      <c r="K3409" s="50"/>
      <c r="L3409" s="50"/>
    </row>
    <row r="3410" spans="4:12" x14ac:dyDescent="0.25">
      <c r="D3410" s="50">
        <v>10721087</v>
      </c>
      <c r="E3410" s="50" t="s">
        <v>39</v>
      </c>
      <c r="F3410" s="50">
        <v>9800910000</v>
      </c>
      <c r="G3410" s="50"/>
      <c r="H3410" s="50"/>
      <c r="I3410" s="50"/>
      <c r="J3410" s="50"/>
      <c r="K3410" s="50"/>
      <c r="L3410" s="50"/>
    </row>
    <row r="3411" spans="4:12" x14ac:dyDescent="0.25">
      <c r="D3411" s="50">
        <v>10721088</v>
      </c>
      <c r="E3411" s="50" t="s">
        <v>39</v>
      </c>
      <c r="F3411" s="50">
        <v>9800910000</v>
      </c>
      <c r="G3411" s="50"/>
      <c r="H3411" s="50"/>
      <c r="I3411" s="50"/>
      <c r="J3411" s="50"/>
      <c r="K3411" s="50"/>
      <c r="L3411" s="50"/>
    </row>
    <row r="3412" spans="4:12" x14ac:dyDescent="0.25">
      <c r="D3412" s="50">
        <v>10721089</v>
      </c>
      <c r="E3412" s="50" t="s">
        <v>39</v>
      </c>
      <c r="F3412" s="50">
        <v>9800910000</v>
      </c>
      <c r="G3412" s="50"/>
      <c r="H3412" s="50"/>
      <c r="I3412" s="50"/>
      <c r="J3412" s="50"/>
      <c r="K3412" s="50"/>
      <c r="L3412" s="50"/>
    </row>
    <row r="3413" spans="4:12" x14ac:dyDescent="0.25">
      <c r="D3413" s="50">
        <v>10721090</v>
      </c>
      <c r="E3413" s="50" t="s">
        <v>39</v>
      </c>
      <c r="F3413" s="50">
        <v>9800910000</v>
      </c>
      <c r="G3413" s="50"/>
      <c r="H3413" s="50"/>
      <c r="I3413" s="50"/>
      <c r="J3413" s="50"/>
      <c r="K3413" s="50"/>
      <c r="L3413" s="50"/>
    </row>
    <row r="3414" spans="4:12" x14ac:dyDescent="0.25">
      <c r="D3414" s="50">
        <v>10721091</v>
      </c>
      <c r="E3414" s="50" t="s">
        <v>39</v>
      </c>
      <c r="F3414" s="50">
        <v>9800910000</v>
      </c>
      <c r="G3414" s="50"/>
      <c r="H3414" s="50"/>
      <c r="I3414" s="50"/>
      <c r="J3414" s="50"/>
      <c r="K3414" s="50"/>
      <c r="L3414" s="50"/>
    </row>
    <row r="3415" spans="4:12" x14ac:dyDescent="0.25">
      <c r="D3415" s="50">
        <v>10721092</v>
      </c>
      <c r="E3415" s="50" t="s">
        <v>39</v>
      </c>
      <c r="F3415" s="50">
        <v>9800910000</v>
      </c>
      <c r="G3415" s="50"/>
      <c r="H3415" s="50"/>
      <c r="I3415" s="50"/>
      <c r="J3415" s="50"/>
      <c r="K3415" s="50"/>
      <c r="L3415" s="50"/>
    </row>
    <row r="3416" spans="4:12" x14ac:dyDescent="0.25">
      <c r="D3416" s="50">
        <v>10721093</v>
      </c>
      <c r="E3416" s="50" t="s">
        <v>39</v>
      </c>
      <c r="F3416" s="50">
        <v>9800910000</v>
      </c>
      <c r="G3416" s="50"/>
      <c r="H3416" s="50"/>
      <c r="I3416" s="50"/>
      <c r="J3416" s="50"/>
      <c r="K3416" s="50"/>
      <c r="L3416" s="50"/>
    </row>
    <row r="3417" spans="4:12" x14ac:dyDescent="0.25">
      <c r="D3417" s="50">
        <v>10721094</v>
      </c>
      <c r="E3417" s="50" t="s">
        <v>39</v>
      </c>
      <c r="F3417" s="50">
        <v>9800910000</v>
      </c>
      <c r="G3417" s="50"/>
      <c r="H3417" s="50"/>
      <c r="I3417" s="50"/>
      <c r="J3417" s="50"/>
      <c r="K3417" s="50"/>
      <c r="L3417" s="50"/>
    </row>
    <row r="3418" spans="4:12" x14ac:dyDescent="0.25">
      <c r="D3418" s="50">
        <v>10721095</v>
      </c>
      <c r="E3418" s="50" t="s">
        <v>39</v>
      </c>
      <c r="F3418" s="50">
        <v>9800910000</v>
      </c>
      <c r="G3418" s="50"/>
      <c r="H3418" s="50"/>
      <c r="I3418" s="50"/>
      <c r="J3418" s="50"/>
      <c r="K3418" s="50"/>
      <c r="L3418" s="50"/>
    </row>
    <row r="3419" spans="4:12" x14ac:dyDescent="0.25">
      <c r="D3419" s="50">
        <v>10721096</v>
      </c>
      <c r="E3419" s="50" t="s">
        <v>39</v>
      </c>
      <c r="F3419" s="50">
        <v>9800910000</v>
      </c>
      <c r="G3419" s="50"/>
      <c r="H3419" s="50"/>
      <c r="I3419" s="50"/>
      <c r="J3419" s="50"/>
      <c r="K3419" s="50"/>
      <c r="L3419" s="50"/>
    </row>
    <row r="3420" spans="4:12" x14ac:dyDescent="0.25">
      <c r="D3420" s="50">
        <v>10721097</v>
      </c>
      <c r="E3420" s="50" t="s">
        <v>39</v>
      </c>
      <c r="F3420" s="50">
        <v>9800910000</v>
      </c>
      <c r="G3420" s="50"/>
      <c r="H3420" s="50"/>
      <c r="I3420" s="50"/>
      <c r="J3420" s="50"/>
      <c r="K3420" s="50"/>
      <c r="L3420" s="50"/>
    </row>
    <row r="3421" spans="4:12" x14ac:dyDescent="0.25">
      <c r="D3421" s="50">
        <v>10721098</v>
      </c>
      <c r="E3421" s="50" t="s">
        <v>39</v>
      </c>
      <c r="F3421" s="50">
        <v>9800910000</v>
      </c>
      <c r="G3421" s="50"/>
      <c r="H3421" s="50"/>
      <c r="I3421" s="50"/>
      <c r="J3421" s="50"/>
      <c r="K3421" s="50"/>
      <c r="L3421" s="50"/>
    </row>
    <row r="3422" spans="4:12" x14ac:dyDescent="0.25">
      <c r="D3422" s="50">
        <v>10721099</v>
      </c>
      <c r="E3422" s="50" t="s">
        <v>39</v>
      </c>
      <c r="F3422" s="50">
        <v>9800910000</v>
      </c>
      <c r="G3422" s="50"/>
      <c r="H3422" s="50"/>
      <c r="I3422" s="50"/>
      <c r="J3422" s="50"/>
      <c r="K3422" s="50"/>
      <c r="L3422" s="50"/>
    </row>
    <row r="3423" spans="4:12" x14ac:dyDescent="0.25">
      <c r="D3423" s="50">
        <v>10721100</v>
      </c>
      <c r="E3423" s="50" t="s">
        <v>39</v>
      </c>
      <c r="F3423" s="50">
        <v>9800910000</v>
      </c>
      <c r="G3423" s="50"/>
      <c r="H3423" s="50"/>
      <c r="I3423" s="50"/>
      <c r="J3423" s="50"/>
      <c r="K3423" s="50"/>
      <c r="L3423" s="50"/>
    </row>
    <row r="3424" spans="4:12" x14ac:dyDescent="0.25">
      <c r="D3424" s="50">
        <v>10721101</v>
      </c>
      <c r="E3424" s="50" t="s">
        <v>39</v>
      </c>
      <c r="F3424" s="50">
        <v>9800912000</v>
      </c>
      <c r="G3424" s="50"/>
      <c r="H3424" s="50"/>
      <c r="I3424" s="50"/>
      <c r="J3424" s="50"/>
      <c r="K3424" s="50"/>
      <c r="L3424" s="50"/>
    </row>
    <row r="3425" spans="4:12" x14ac:dyDescent="0.25">
      <c r="D3425" s="50">
        <v>10721102</v>
      </c>
      <c r="E3425" s="50" t="s">
        <v>39</v>
      </c>
      <c r="F3425" s="50">
        <v>9800912000</v>
      </c>
      <c r="G3425" s="50"/>
      <c r="H3425" s="50"/>
      <c r="I3425" s="50"/>
      <c r="J3425" s="50"/>
      <c r="K3425" s="50"/>
      <c r="L3425" s="50"/>
    </row>
    <row r="3426" spans="4:12" x14ac:dyDescent="0.25">
      <c r="D3426" s="50">
        <v>10721103</v>
      </c>
      <c r="E3426" s="50" t="s">
        <v>39</v>
      </c>
      <c r="F3426" s="50">
        <v>9800912000</v>
      </c>
      <c r="G3426" s="50"/>
      <c r="H3426" s="50"/>
      <c r="I3426" s="50"/>
      <c r="J3426" s="50"/>
      <c r="K3426" s="50"/>
      <c r="L3426" s="50"/>
    </row>
    <row r="3427" spans="4:12" x14ac:dyDescent="0.25">
      <c r="D3427" s="50">
        <v>10721104</v>
      </c>
      <c r="E3427" s="50" t="s">
        <v>39</v>
      </c>
      <c r="F3427" s="50">
        <v>9800912000</v>
      </c>
      <c r="G3427" s="50"/>
      <c r="H3427" s="50"/>
      <c r="I3427" s="50"/>
      <c r="J3427" s="50"/>
      <c r="K3427" s="50"/>
      <c r="L3427" s="50"/>
    </row>
    <row r="3428" spans="4:12" x14ac:dyDescent="0.25">
      <c r="D3428" s="50">
        <v>10721105</v>
      </c>
      <c r="E3428" s="50" t="s">
        <v>39</v>
      </c>
      <c r="F3428" s="50">
        <v>9800912000</v>
      </c>
      <c r="G3428" s="50"/>
      <c r="H3428" s="50"/>
      <c r="I3428" s="50"/>
      <c r="J3428" s="50"/>
      <c r="K3428" s="50"/>
      <c r="L3428" s="50"/>
    </row>
    <row r="3429" spans="4:12" x14ac:dyDescent="0.25">
      <c r="D3429" s="50">
        <v>10721106</v>
      </c>
      <c r="E3429" s="50" t="s">
        <v>39</v>
      </c>
      <c r="F3429" s="50">
        <v>9800912000</v>
      </c>
      <c r="G3429" s="50"/>
      <c r="H3429" s="50"/>
      <c r="I3429" s="50"/>
      <c r="J3429" s="50"/>
      <c r="K3429" s="50"/>
      <c r="L3429" s="50"/>
    </row>
    <row r="3430" spans="4:12" x14ac:dyDescent="0.25">
      <c r="D3430" s="50">
        <v>10721107</v>
      </c>
      <c r="E3430" s="50" t="s">
        <v>39</v>
      </c>
      <c r="F3430" s="50">
        <v>9800912000</v>
      </c>
      <c r="G3430" s="50"/>
      <c r="H3430" s="50"/>
      <c r="I3430" s="50"/>
      <c r="J3430" s="50"/>
      <c r="K3430" s="50"/>
      <c r="L3430" s="50"/>
    </row>
    <row r="3431" spans="4:12" x14ac:dyDescent="0.25">
      <c r="D3431" s="50">
        <v>10721108</v>
      </c>
      <c r="E3431" s="50" t="s">
        <v>39</v>
      </c>
      <c r="F3431" s="50">
        <v>9800912000</v>
      </c>
      <c r="G3431" s="50"/>
      <c r="H3431" s="50"/>
      <c r="I3431" s="50"/>
      <c r="J3431" s="50"/>
      <c r="K3431" s="50"/>
      <c r="L3431" s="50"/>
    </row>
    <row r="3432" spans="4:12" x14ac:dyDescent="0.25">
      <c r="D3432" s="50">
        <v>10721109</v>
      </c>
      <c r="E3432" s="50" t="s">
        <v>39</v>
      </c>
      <c r="F3432" s="50">
        <v>9800912000</v>
      </c>
      <c r="G3432" s="50"/>
      <c r="H3432" s="50"/>
      <c r="I3432" s="50"/>
      <c r="J3432" s="50"/>
      <c r="K3432" s="50"/>
      <c r="L3432" s="50"/>
    </row>
    <row r="3433" spans="4:12" x14ac:dyDescent="0.25">
      <c r="D3433" s="50">
        <v>10721110</v>
      </c>
      <c r="E3433" s="50" t="s">
        <v>39</v>
      </c>
      <c r="F3433" s="50">
        <v>9800912000</v>
      </c>
      <c r="G3433" s="50"/>
      <c r="H3433" s="50"/>
      <c r="I3433" s="50"/>
      <c r="J3433" s="50"/>
      <c r="K3433" s="50"/>
      <c r="L3433" s="50"/>
    </row>
    <row r="3434" spans="4:12" x14ac:dyDescent="0.25">
      <c r="D3434" s="50">
        <v>10721111</v>
      </c>
      <c r="E3434" s="50" t="s">
        <v>39</v>
      </c>
      <c r="F3434" s="50">
        <v>9800912000</v>
      </c>
      <c r="G3434" s="50"/>
      <c r="H3434" s="50"/>
      <c r="I3434" s="50"/>
      <c r="J3434" s="50"/>
      <c r="K3434" s="50"/>
      <c r="L3434" s="50"/>
    </row>
    <row r="3435" spans="4:12" x14ac:dyDescent="0.25">
      <c r="D3435" s="50">
        <v>10721112</v>
      </c>
      <c r="E3435" s="50" t="s">
        <v>39</v>
      </c>
      <c r="F3435" s="50">
        <v>9800912000</v>
      </c>
      <c r="G3435" s="50"/>
      <c r="H3435" s="50"/>
      <c r="I3435" s="50"/>
      <c r="J3435" s="50"/>
      <c r="K3435" s="50"/>
      <c r="L3435" s="50"/>
    </row>
    <row r="3436" spans="4:12" x14ac:dyDescent="0.25">
      <c r="D3436" s="50">
        <v>10721113</v>
      </c>
      <c r="E3436" s="50" t="s">
        <v>39</v>
      </c>
      <c r="F3436" s="50">
        <v>9800912000</v>
      </c>
      <c r="G3436" s="50"/>
      <c r="H3436" s="50"/>
      <c r="I3436" s="50"/>
      <c r="J3436" s="50"/>
      <c r="K3436" s="50"/>
      <c r="L3436" s="50"/>
    </row>
    <row r="3437" spans="4:12" x14ac:dyDescent="0.25">
      <c r="D3437" s="50">
        <v>10721114</v>
      </c>
      <c r="E3437" s="50" t="s">
        <v>39</v>
      </c>
      <c r="F3437" s="50">
        <v>9800912000</v>
      </c>
      <c r="G3437" s="50"/>
      <c r="H3437" s="50"/>
      <c r="I3437" s="50"/>
      <c r="J3437" s="50"/>
      <c r="K3437" s="50"/>
      <c r="L3437" s="50"/>
    </row>
    <row r="3438" spans="4:12" x14ac:dyDescent="0.25">
      <c r="D3438" s="50">
        <v>10721115</v>
      </c>
      <c r="E3438" s="50" t="s">
        <v>39</v>
      </c>
      <c r="F3438" s="50">
        <v>9800912000</v>
      </c>
      <c r="G3438" s="50"/>
      <c r="H3438" s="50"/>
      <c r="I3438" s="50"/>
      <c r="J3438" s="50"/>
      <c r="K3438" s="50"/>
      <c r="L3438" s="50"/>
    </row>
    <row r="3439" spans="4:12" x14ac:dyDescent="0.25">
      <c r="D3439" s="50">
        <v>10721116</v>
      </c>
      <c r="E3439" s="50" t="s">
        <v>39</v>
      </c>
      <c r="F3439" s="50">
        <v>9800912000</v>
      </c>
      <c r="G3439" s="50"/>
      <c r="H3439" s="50"/>
      <c r="I3439" s="50"/>
      <c r="J3439" s="50"/>
      <c r="K3439" s="50"/>
      <c r="L3439" s="50"/>
    </row>
    <row r="3440" spans="4:12" x14ac:dyDescent="0.25">
      <c r="D3440" s="50">
        <v>10721117</v>
      </c>
      <c r="E3440" s="50" t="s">
        <v>39</v>
      </c>
      <c r="F3440" s="50">
        <v>9800912000</v>
      </c>
      <c r="G3440" s="50"/>
      <c r="H3440" s="50"/>
      <c r="I3440" s="50"/>
      <c r="J3440" s="50"/>
      <c r="K3440" s="50"/>
      <c r="L3440" s="50"/>
    </row>
    <row r="3441" spans="4:12" x14ac:dyDescent="0.25">
      <c r="D3441" s="50">
        <v>10721118</v>
      </c>
      <c r="E3441" s="50" t="s">
        <v>39</v>
      </c>
      <c r="F3441" s="50">
        <v>9800912000</v>
      </c>
      <c r="G3441" s="50"/>
      <c r="H3441" s="50"/>
      <c r="I3441" s="50"/>
      <c r="J3441" s="50"/>
      <c r="K3441" s="50"/>
      <c r="L3441" s="50"/>
    </row>
    <row r="3442" spans="4:12" x14ac:dyDescent="0.25">
      <c r="D3442" s="50">
        <v>10721119</v>
      </c>
      <c r="E3442" s="50" t="s">
        <v>39</v>
      </c>
      <c r="F3442" s="50">
        <v>9800912000</v>
      </c>
      <c r="G3442" s="50"/>
      <c r="H3442" s="50"/>
      <c r="I3442" s="50"/>
      <c r="J3442" s="50"/>
      <c r="K3442" s="50"/>
      <c r="L3442" s="50"/>
    </row>
    <row r="3443" spans="4:12" x14ac:dyDescent="0.25">
      <c r="D3443" s="50">
        <v>10721120</v>
      </c>
      <c r="E3443" s="50" t="s">
        <v>39</v>
      </c>
      <c r="F3443" s="50">
        <v>9800912000</v>
      </c>
      <c r="G3443" s="50"/>
      <c r="H3443" s="50"/>
      <c r="I3443" s="50"/>
      <c r="J3443" s="50"/>
      <c r="K3443" s="50"/>
      <c r="L3443" s="50"/>
    </row>
    <row r="3444" spans="4:12" x14ac:dyDescent="0.25">
      <c r="D3444" s="50">
        <v>10721125</v>
      </c>
      <c r="E3444" s="50" t="s">
        <v>39</v>
      </c>
      <c r="F3444" s="50">
        <v>9800914000</v>
      </c>
      <c r="G3444" s="50"/>
      <c r="H3444" s="50"/>
      <c r="I3444" s="50"/>
      <c r="J3444" s="50"/>
      <c r="K3444" s="50"/>
      <c r="L3444" s="50"/>
    </row>
    <row r="3445" spans="4:12" x14ac:dyDescent="0.25">
      <c r="D3445" s="50">
        <v>10721128</v>
      </c>
      <c r="E3445" s="50" t="s">
        <v>39</v>
      </c>
      <c r="F3445" s="50">
        <v>9800914000</v>
      </c>
      <c r="G3445" s="50"/>
      <c r="H3445" s="50"/>
      <c r="I3445" s="50"/>
      <c r="J3445" s="50"/>
      <c r="K3445" s="50"/>
      <c r="L3445" s="50"/>
    </row>
    <row r="3446" spans="4:12" x14ac:dyDescent="0.25">
      <c r="D3446" s="50">
        <v>10721130</v>
      </c>
      <c r="E3446" s="50" t="s">
        <v>39</v>
      </c>
      <c r="F3446" s="50">
        <v>9800914000</v>
      </c>
      <c r="G3446" s="50"/>
      <c r="H3446" s="50"/>
      <c r="I3446" s="50"/>
      <c r="J3446" s="50"/>
      <c r="K3446" s="50"/>
      <c r="L3446" s="50"/>
    </row>
    <row r="3447" spans="4:12" x14ac:dyDescent="0.25">
      <c r="D3447" s="50">
        <v>10721135</v>
      </c>
      <c r="E3447" s="50" t="s">
        <v>39</v>
      </c>
      <c r="F3447" s="50">
        <v>9800914000</v>
      </c>
      <c r="G3447" s="50"/>
      <c r="H3447" s="50"/>
      <c r="I3447" s="50"/>
      <c r="J3447" s="50"/>
      <c r="K3447" s="50"/>
      <c r="L3447" s="50"/>
    </row>
    <row r="3448" spans="4:12" x14ac:dyDescent="0.25">
      <c r="D3448" s="50">
        <v>10721138</v>
      </c>
      <c r="E3448" s="50" t="s">
        <v>39</v>
      </c>
      <c r="F3448" s="50">
        <v>9800914000</v>
      </c>
      <c r="G3448" s="50"/>
      <c r="H3448" s="50"/>
      <c r="I3448" s="50"/>
      <c r="J3448" s="50"/>
      <c r="K3448" s="50"/>
      <c r="L3448" s="50"/>
    </row>
    <row r="3449" spans="4:12" x14ac:dyDescent="0.25">
      <c r="D3449" s="50">
        <v>10721140</v>
      </c>
      <c r="E3449" s="50" t="s">
        <v>39</v>
      </c>
      <c r="F3449" s="50">
        <v>9800914000</v>
      </c>
      <c r="G3449" s="50"/>
      <c r="H3449" s="50"/>
      <c r="I3449" s="50"/>
      <c r="J3449" s="50"/>
      <c r="K3449" s="50"/>
      <c r="L3449" s="50"/>
    </row>
    <row r="3450" spans="4:12" x14ac:dyDescent="0.25">
      <c r="D3450" s="50">
        <v>10721145</v>
      </c>
      <c r="E3450" s="50" t="s">
        <v>39</v>
      </c>
      <c r="F3450" s="50">
        <v>9800916000</v>
      </c>
      <c r="G3450" s="50"/>
      <c r="H3450" s="50"/>
      <c r="I3450" s="50"/>
      <c r="J3450" s="50"/>
      <c r="K3450" s="50"/>
      <c r="L3450" s="50"/>
    </row>
    <row r="3451" spans="4:12" x14ac:dyDescent="0.25">
      <c r="D3451" s="50">
        <v>10721148</v>
      </c>
      <c r="E3451" s="50" t="s">
        <v>39</v>
      </c>
      <c r="F3451" s="50">
        <v>9800916000</v>
      </c>
      <c r="G3451" s="50"/>
      <c r="H3451" s="50"/>
      <c r="I3451" s="50"/>
      <c r="J3451" s="50"/>
      <c r="K3451" s="50"/>
      <c r="L3451" s="50"/>
    </row>
    <row r="3452" spans="4:12" x14ac:dyDescent="0.25">
      <c r="D3452" s="50">
        <v>10721150</v>
      </c>
      <c r="E3452" s="50" t="s">
        <v>39</v>
      </c>
      <c r="F3452" s="50">
        <v>9800916000</v>
      </c>
      <c r="G3452" s="50"/>
      <c r="H3452" s="50"/>
      <c r="I3452" s="50"/>
      <c r="J3452" s="50"/>
      <c r="K3452" s="50"/>
      <c r="L3452" s="50"/>
    </row>
    <row r="3453" spans="4:12" x14ac:dyDescent="0.25">
      <c r="D3453" s="50">
        <v>10721155</v>
      </c>
      <c r="E3453" s="50" t="s">
        <v>39</v>
      </c>
      <c r="F3453" s="50">
        <v>9800916000</v>
      </c>
      <c r="G3453" s="50"/>
      <c r="H3453" s="50"/>
      <c r="I3453" s="50"/>
      <c r="J3453" s="50"/>
      <c r="K3453" s="50"/>
      <c r="L3453" s="50"/>
    </row>
    <row r="3454" spans="4:12" x14ac:dyDescent="0.25">
      <c r="D3454" s="50">
        <v>10721158</v>
      </c>
      <c r="E3454" s="50" t="s">
        <v>39</v>
      </c>
      <c r="F3454" s="50">
        <v>9800916000</v>
      </c>
      <c r="G3454" s="50"/>
      <c r="H3454" s="50"/>
      <c r="I3454" s="50"/>
      <c r="J3454" s="50"/>
      <c r="K3454" s="50"/>
      <c r="L3454" s="50"/>
    </row>
    <row r="3455" spans="4:12" x14ac:dyDescent="0.25">
      <c r="D3455" s="50">
        <v>10721160</v>
      </c>
      <c r="E3455" s="50" t="s">
        <v>39</v>
      </c>
      <c r="F3455" s="50">
        <v>9800916000</v>
      </c>
      <c r="G3455" s="50"/>
      <c r="H3455" s="50"/>
      <c r="I3455" s="50"/>
      <c r="J3455" s="50"/>
      <c r="K3455" s="50"/>
      <c r="L3455" s="50"/>
    </row>
    <row r="3456" spans="4:12" x14ac:dyDescent="0.25">
      <c r="D3456" s="50">
        <v>10721165</v>
      </c>
      <c r="E3456" s="50" t="s">
        <v>39</v>
      </c>
      <c r="F3456" s="50">
        <v>9800918000</v>
      </c>
      <c r="G3456" s="50"/>
      <c r="H3456" s="50"/>
      <c r="I3456" s="50"/>
      <c r="J3456" s="50"/>
      <c r="K3456" s="50"/>
      <c r="L3456" s="50"/>
    </row>
    <row r="3457" spans="4:12" x14ac:dyDescent="0.25">
      <c r="D3457" s="50">
        <v>10721168</v>
      </c>
      <c r="E3457" s="50" t="s">
        <v>39</v>
      </c>
      <c r="F3457" s="50">
        <v>9800918000</v>
      </c>
      <c r="G3457" s="50"/>
      <c r="H3457" s="50"/>
      <c r="I3457" s="50"/>
      <c r="J3457" s="50"/>
      <c r="K3457" s="50"/>
      <c r="L3457" s="50"/>
    </row>
    <row r="3458" spans="4:12" x14ac:dyDescent="0.25">
      <c r="D3458" s="50">
        <v>10721170</v>
      </c>
      <c r="E3458" s="50" t="s">
        <v>39</v>
      </c>
      <c r="F3458" s="50">
        <v>9800918000</v>
      </c>
      <c r="G3458" s="50"/>
      <c r="H3458" s="50"/>
      <c r="I3458" s="50"/>
      <c r="J3458" s="50"/>
      <c r="K3458" s="50"/>
      <c r="L3458" s="50"/>
    </row>
    <row r="3459" spans="4:12" x14ac:dyDescent="0.25">
      <c r="D3459" s="50">
        <v>10721175</v>
      </c>
      <c r="E3459" s="50" t="s">
        <v>39</v>
      </c>
      <c r="F3459" s="50">
        <v>9800918000</v>
      </c>
      <c r="G3459" s="50"/>
      <c r="H3459" s="50"/>
      <c r="I3459" s="50"/>
      <c r="J3459" s="50"/>
      <c r="K3459" s="50"/>
      <c r="L3459" s="50"/>
    </row>
    <row r="3460" spans="4:12" x14ac:dyDescent="0.25">
      <c r="D3460" s="50">
        <v>10721178</v>
      </c>
      <c r="E3460" s="50" t="s">
        <v>39</v>
      </c>
      <c r="F3460" s="50">
        <v>9800918000</v>
      </c>
      <c r="G3460" s="50"/>
      <c r="H3460" s="50"/>
      <c r="I3460" s="50"/>
      <c r="J3460" s="50"/>
      <c r="K3460" s="50"/>
      <c r="L3460" s="50"/>
    </row>
    <row r="3461" spans="4:12" x14ac:dyDescent="0.25">
      <c r="D3461" s="50">
        <v>10721180</v>
      </c>
      <c r="E3461" s="50" t="s">
        <v>39</v>
      </c>
      <c r="F3461" s="50">
        <v>9800918000</v>
      </c>
      <c r="G3461" s="50"/>
      <c r="H3461" s="50"/>
      <c r="I3461" s="50"/>
      <c r="J3461" s="50"/>
      <c r="K3461" s="50"/>
      <c r="L3461" s="50"/>
    </row>
    <row r="3462" spans="4:12" x14ac:dyDescent="0.25">
      <c r="D3462" s="50">
        <v>10721185</v>
      </c>
      <c r="E3462" s="50" t="s">
        <v>39</v>
      </c>
      <c r="F3462" s="50">
        <v>9800920000</v>
      </c>
      <c r="G3462" s="50"/>
      <c r="H3462" s="50"/>
      <c r="I3462" s="50"/>
      <c r="J3462" s="50"/>
      <c r="K3462" s="50"/>
      <c r="L3462" s="50"/>
    </row>
    <row r="3463" spans="4:12" x14ac:dyDescent="0.25">
      <c r="D3463" s="50">
        <v>10721188</v>
      </c>
      <c r="E3463" s="50" t="s">
        <v>39</v>
      </c>
      <c r="F3463" s="50">
        <v>9800920000</v>
      </c>
      <c r="G3463" s="50"/>
      <c r="H3463" s="50"/>
      <c r="I3463" s="50"/>
      <c r="J3463" s="50"/>
      <c r="K3463" s="50"/>
      <c r="L3463" s="50"/>
    </row>
    <row r="3464" spans="4:12" x14ac:dyDescent="0.25">
      <c r="D3464" s="50">
        <v>10721190</v>
      </c>
      <c r="E3464" s="50" t="s">
        <v>39</v>
      </c>
      <c r="F3464" s="50">
        <v>9800920000</v>
      </c>
      <c r="G3464" s="50"/>
      <c r="H3464" s="50"/>
      <c r="I3464" s="50"/>
      <c r="J3464" s="50"/>
      <c r="K3464" s="50"/>
      <c r="L3464" s="50"/>
    </row>
    <row r="3465" spans="4:12" x14ac:dyDescent="0.25">
      <c r="D3465" s="50">
        <v>10721195</v>
      </c>
      <c r="E3465" s="50" t="s">
        <v>39</v>
      </c>
      <c r="F3465" s="50">
        <v>9800920000</v>
      </c>
      <c r="G3465" s="50"/>
      <c r="H3465" s="50"/>
      <c r="I3465" s="50"/>
      <c r="J3465" s="50"/>
      <c r="K3465" s="50"/>
      <c r="L3465" s="50"/>
    </row>
    <row r="3466" spans="4:12" x14ac:dyDescent="0.25">
      <c r="D3466" s="50">
        <v>10721198</v>
      </c>
      <c r="E3466" s="50" t="s">
        <v>39</v>
      </c>
      <c r="F3466" s="50">
        <v>9800920000</v>
      </c>
      <c r="G3466" s="50"/>
      <c r="H3466" s="50"/>
      <c r="I3466" s="50"/>
      <c r="J3466" s="50"/>
      <c r="K3466" s="50"/>
      <c r="L3466" s="50"/>
    </row>
    <row r="3467" spans="4:12" x14ac:dyDescent="0.25">
      <c r="D3467" s="50">
        <v>10721200</v>
      </c>
      <c r="E3467" s="50" t="s">
        <v>39</v>
      </c>
      <c r="F3467" s="50">
        <v>9800920000</v>
      </c>
      <c r="G3467" s="50"/>
      <c r="H3467" s="50"/>
      <c r="I3467" s="50"/>
      <c r="J3467" s="50"/>
      <c r="K3467" s="50"/>
      <c r="L3467" s="50"/>
    </row>
    <row r="3468" spans="4:12" x14ac:dyDescent="0.25">
      <c r="D3468" s="50">
        <v>10721900</v>
      </c>
      <c r="E3468" s="50" t="s">
        <v>39</v>
      </c>
      <c r="F3468" s="50">
        <v>9800906000</v>
      </c>
      <c r="G3468" s="50"/>
      <c r="H3468" s="50"/>
      <c r="I3468" s="50"/>
      <c r="J3468" s="50"/>
      <c r="K3468" s="50"/>
      <c r="L3468" s="50"/>
    </row>
    <row r="3469" spans="4:12" x14ac:dyDescent="0.25">
      <c r="D3469" s="50">
        <v>10721902</v>
      </c>
      <c r="E3469" s="50" t="s">
        <v>39</v>
      </c>
      <c r="F3469" s="50">
        <v>9800906000</v>
      </c>
      <c r="G3469" s="50"/>
      <c r="H3469" s="50"/>
      <c r="I3469" s="50"/>
      <c r="J3469" s="50"/>
      <c r="K3469" s="50"/>
      <c r="L3469" s="50"/>
    </row>
    <row r="3470" spans="4:12" x14ac:dyDescent="0.25">
      <c r="D3470" s="36">
        <v>10722030</v>
      </c>
      <c r="E3470" s="36" t="s">
        <v>39</v>
      </c>
      <c r="F3470" s="36">
        <v>9800906000</v>
      </c>
      <c r="G3470" s="36"/>
      <c r="H3470" s="36"/>
      <c r="I3470" s="36"/>
      <c r="J3470" s="36"/>
      <c r="K3470" s="36"/>
      <c r="L3470" s="36"/>
    </row>
    <row r="3471" spans="4:12" x14ac:dyDescent="0.25">
      <c r="D3471" s="36">
        <v>10722031</v>
      </c>
      <c r="E3471" s="36" t="s">
        <v>39</v>
      </c>
      <c r="F3471" s="36">
        <v>9800906000</v>
      </c>
      <c r="G3471" s="36"/>
      <c r="H3471" s="36"/>
      <c r="I3471" s="36"/>
      <c r="J3471" s="36"/>
      <c r="K3471" s="36"/>
      <c r="L3471" s="36"/>
    </row>
    <row r="3472" spans="4:12" x14ac:dyDescent="0.25">
      <c r="D3472" s="36">
        <v>10722032</v>
      </c>
      <c r="E3472" s="36" t="s">
        <v>39</v>
      </c>
      <c r="F3472" s="36">
        <v>9800906000</v>
      </c>
      <c r="G3472" s="36"/>
      <c r="H3472" s="36"/>
      <c r="I3472" s="36"/>
      <c r="J3472" s="36"/>
      <c r="K3472" s="36"/>
      <c r="L3472" s="36"/>
    </row>
    <row r="3473" spans="4:12" x14ac:dyDescent="0.25">
      <c r="D3473" s="36">
        <v>10722033</v>
      </c>
      <c r="E3473" s="36" t="s">
        <v>39</v>
      </c>
      <c r="F3473" s="36">
        <v>9800906000</v>
      </c>
      <c r="G3473" s="36"/>
      <c r="H3473" s="36"/>
      <c r="I3473" s="36"/>
      <c r="J3473" s="36"/>
      <c r="K3473" s="36"/>
      <c r="L3473" s="36"/>
    </row>
    <row r="3474" spans="4:12" x14ac:dyDescent="0.25">
      <c r="D3474" s="36">
        <v>10722034</v>
      </c>
      <c r="E3474" s="36" t="s">
        <v>39</v>
      </c>
      <c r="F3474" s="36">
        <v>9800906000</v>
      </c>
      <c r="G3474" s="36"/>
      <c r="H3474" s="36"/>
      <c r="I3474" s="36"/>
      <c r="J3474" s="36"/>
      <c r="K3474" s="36"/>
      <c r="L3474" s="36"/>
    </row>
    <row r="3475" spans="4:12" x14ac:dyDescent="0.25">
      <c r="D3475" s="36">
        <v>10722035</v>
      </c>
      <c r="E3475" s="36" t="s">
        <v>39</v>
      </c>
      <c r="F3475" s="36">
        <v>9800906000</v>
      </c>
      <c r="G3475" s="36"/>
      <c r="H3475" s="36"/>
      <c r="I3475" s="36"/>
      <c r="J3475" s="36"/>
      <c r="K3475" s="36"/>
      <c r="L3475" s="36"/>
    </row>
    <row r="3476" spans="4:12" x14ac:dyDescent="0.25">
      <c r="D3476" s="36">
        <v>10722036</v>
      </c>
      <c r="E3476" s="36" t="s">
        <v>39</v>
      </c>
      <c r="F3476" s="36">
        <v>9800906000</v>
      </c>
      <c r="G3476" s="36"/>
      <c r="H3476" s="36"/>
      <c r="I3476" s="36"/>
      <c r="J3476" s="36"/>
      <c r="K3476" s="36"/>
      <c r="L3476" s="36"/>
    </row>
    <row r="3477" spans="4:12" x14ac:dyDescent="0.25">
      <c r="D3477" s="36">
        <v>10722037</v>
      </c>
      <c r="E3477" s="36" t="s">
        <v>39</v>
      </c>
      <c r="F3477" s="36">
        <v>9800906000</v>
      </c>
      <c r="G3477" s="36"/>
      <c r="H3477" s="36"/>
      <c r="I3477" s="36"/>
      <c r="J3477" s="36"/>
      <c r="K3477" s="36"/>
      <c r="L3477" s="36"/>
    </row>
    <row r="3478" spans="4:12" x14ac:dyDescent="0.25">
      <c r="D3478" s="36">
        <v>10722038</v>
      </c>
      <c r="E3478" s="36" t="s">
        <v>39</v>
      </c>
      <c r="F3478" s="36">
        <v>9800906000</v>
      </c>
      <c r="G3478" s="36"/>
      <c r="H3478" s="36"/>
      <c r="I3478" s="36"/>
      <c r="J3478" s="36"/>
      <c r="K3478" s="36"/>
      <c r="L3478" s="36"/>
    </row>
    <row r="3479" spans="4:12" x14ac:dyDescent="0.25">
      <c r="D3479" s="36">
        <v>10722039</v>
      </c>
      <c r="E3479" s="36" t="s">
        <v>39</v>
      </c>
      <c r="F3479" s="36">
        <v>9800906000</v>
      </c>
      <c r="G3479" s="36"/>
      <c r="H3479" s="36"/>
      <c r="I3479" s="36"/>
      <c r="J3479" s="36"/>
      <c r="K3479" s="36"/>
      <c r="L3479" s="36"/>
    </row>
    <row r="3480" spans="4:12" x14ac:dyDescent="0.25">
      <c r="D3480" s="36">
        <v>10722040</v>
      </c>
      <c r="E3480" s="36" t="s">
        <v>39</v>
      </c>
      <c r="F3480" s="36">
        <v>9800906000</v>
      </c>
      <c r="G3480" s="36"/>
      <c r="H3480" s="36"/>
      <c r="I3480" s="36"/>
      <c r="J3480" s="36"/>
      <c r="K3480" s="36"/>
      <c r="L3480" s="36"/>
    </row>
    <row r="3481" spans="4:12" x14ac:dyDescent="0.25">
      <c r="D3481" s="36">
        <v>10722041</v>
      </c>
      <c r="E3481" s="36" t="s">
        <v>39</v>
      </c>
      <c r="F3481" s="36">
        <v>9800906000</v>
      </c>
      <c r="G3481" s="36"/>
      <c r="H3481" s="36"/>
      <c r="I3481" s="36"/>
      <c r="J3481" s="36"/>
      <c r="K3481" s="36"/>
      <c r="L3481" s="36"/>
    </row>
    <row r="3482" spans="4:12" x14ac:dyDescent="0.25">
      <c r="D3482" s="36">
        <v>10722042</v>
      </c>
      <c r="E3482" s="36" t="s">
        <v>39</v>
      </c>
      <c r="F3482" s="36">
        <v>9800906000</v>
      </c>
      <c r="G3482" s="36"/>
      <c r="H3482" s="36"/>
      <c r="I3482" s="36"/>
      <c r="J3482" s="36"/>
      <c r="K3482" s="36"/>
      <c r="L3482" s="36"/>
    </row>
    <row r="3483" spans="4:12" x14ac:dyDescent="0.25">
      <c r="D3483" s="36">
        <v>10722043</v>
      </c>
      <c r="E3483" s="36" t="s">
        <v>39</v>
      </c>
      <c r="F3483" s="36">
        <v>9800906000</v>
      </c>
      <c r="G3483" s="36"/>
      <c r="H3483" s="36"/>
      <c r="I3483" s="36"/>
      <c r="J3483" s="36"/>
      <c r="K3483" s="36"/>
      <c r="L3483" s="36"/>
    </row>
    <row r="3484" spans="4:12" x14ac:dyDescent="0.25">
      <c r="D3484" s="36">
        <v>10722044</v>
      </c>
      <c r="E3484" s="36" t="s">
        <v>39</v>
      </c>
      <c r="F3484" s="36">
        <v>9800906000</v>
      </c>
      <c r="G3484" s="36"/>
      <c r="H3484" s="36"/>
      <c r="I3484" s="36"/>
      <c r="J3484" s="36"/>
      <c r="K3484" s="36"/>
      <c r="L3484" s="36"/>
    </row>
    <row r="3485" spans="4:12" x14ac:dyDescent="0.25">
      <c r="D3485" s="36">
        <v>10722045</v>
      </c>
      <c r="E3485" s="36" t="s">
        <v>39</v>
      </c>
      <c r="F3485" s="36">
        <v>9800906000</v>
      </c>
      <c r="G3485" s="36"/>
      <c r="H3485" s="36"/>
      <c r="I3485" s="36"/>
      <c r="J3485" s="36"/>
      <c r="K3485" s="36"/>
      <c r="L3485" s="36"/>
    </row>
    <row r="3486" spans="4:12" x14ac:dyDescent="0.25">
      <c r="D3486" s="36">
        <v>10722046</v>
      </c>
      <c r="E3486" s="36" t="s">
        <v>39</v>
      </c>
      <c r="F3486" s="36">
        <v>9800906000</v>
      </c>
      <c r="G3486" s="36"/>
      <c r="H3486" s="36"/>
      <c r="I3486" s="36"/>
      <c r="J3486" s="36"/>
      <c r="K3486" s="36"/>
      <c r="L3486" s="36"/>
    </row>
    <row r="3487" spans="4:12" x14ac:dyDescent="0.25">
      <c r="D3487" s="36">
        <v>10722047</v>
      </c>
      <c r="E3487" s="36" t="s">
        <v>39</v>
      </c>
      <c r="F3487" s="36">
        <v>9800906000</v>
      </c>
      <c r="G3487" s="36"/>
      <c r="H3487" s="36"/>
      <c r="I3487" s="36"/>
      <c r="J3487" s="36"/>
      <c r="K3487" s="36"/>
      <c r="L3487" s="36"/>
    </row>
    <row r="3488" spans="4:12" x14ac:dyDescent="0.25">
      <c r="D3488" s="36">
        <v>10722048</v>
      </c>
      <c r="E3488" s="36" t="s">
        <v>39</v>
      </c>
      <c r="F3488" s="36">
        <v>9800906000</v>
      </c>
      <c r="G3488" s="36"/>
      <c r="H3488" s="36"/>
      <c r="I3488" s="36"/>
      <c r="J3488" s="36"/>
      <c r="K3488" s="36"/>
      <c r="L3488" s="36"/>
    </row>
    <row r="3489" spans="4:12" x14ac:dyDescent="0.25">
      <c r="D3489" s="36">
        <v>10722049</v>
      </c>
      <c r="E3489" s="36" t="s">
        <v>39</v>
      </c>
      <c r="F3489" s="36">
        <v>9800906000</v>
      </c>
      <c r="G3489" s="36"/>
      <c r="H3489" s="36"/>
      <c r="I3489" s="36"/>
      <c r="J3489" s="36"/>
      <c r="K3489" s="36"/>
      <c r="L3489" s="36"/>
    </row>
    <row r="3490" spans="4:12" x14ac:dyDescent="0.25">
      <c r="D3490" s="36">
        <v>10722050</v>
      </c>
      <c r="E3490" s="36" t="s">
        <v>39</v>
      </c>
      <c r="F3490" s="36">
        <v>9800906000</v>
      </c>
      <c r="G3490" s="36"/>
      <c r="H3490" s="36"/>
      <c r="I3490" s="36"/>
      <c r="J3490" s="36"/>
      <c r="K3490" s="36"/>
      <c r="L3490" s="36"/>
    </row>
    <row r="3491" spans="4:12" x14ac:dyDescent="0.25">
      <c r="D3491" s="36">
        <v>10722051</v>
      </c>
      <c r="E3491" s="36" t="s">
        <v>39</v>
      </c>
      <c r="F3491" s="36">
        <v>9800906000</v>
      </c>
      <c r="G3491" s="36"/>
      <c r="H3491" s="36"/>
      <c r="I3491" s="36"/>
      <c r="J3491" s="36"/>
      <c r="K3491" s="36"/>
      <c r="L3491" s="36"/>
    </row>
    <row r="3492" spans="4:12" x14ac:dyDescent="0.25">
      <c r="D3492" s="36">
        <v>10722052</v>
      </c>
      <c r="E3492" s="36" t="s">
        <v>39</v>
      </c>
      <c r="F3492" s="36">
        <v>9800906000</v>
      </c>
      <c r="G3492" s="36"/>
      <c r="H3492" s="36"/>
      <c r="I3492" s="36"/>
      <c r="J3492" s="36"/>
      <c r="K3492" s="36"/>
      <c r="L3492" s="36"/>
    </row>
    <row r="3493" spans="4:12" x14ac:dyDescent="0.25">
      <c r="D3493" s="36">
        <v>10722053</v>
      </c>
      <c r="E3493" s="36" t="s">
        <v>39</v>
      </c>
      <c r="F3493" s="36">
        <v>9800906000</v>
      </c>
      <c r="G3493" s="36"/>
      <c r="H3493" s="36"/>
      <c r="I3493" s="36"/>
      <c r="J3493" s="36"/>
      <c r="K3493" s="36"/>
      <c r="L3493" s="36"/>
    </row>
    <row r="3494" spans="4:12" x14ac:dyDescent="0.25">
      <c r="D3494" s="36">
        <v>10722054</v>
      </c>
      <c r="E3494" s="36" t="s">
        <v>39</v>
      </c>
      <c r="F3494" s="36">
        <v>9800906000</v>
      </c>
      <c r="G3494" s="36"/>
      <c r="H3494" s="36"/>
      <c r="I3494" s="36"/>
      <c r="J3494" s="36"/>
      <c r="K3494" s="36"/>
      <c r="L3494" s="36"/>
    </row>
    <row r="3495" spans="4:12" x14ac:dyDescent="0.25">
      <c r="D3495" s="36">
        <v>10722055</v>
      </c>
      <c r="E3495" s="36" t="s">
        <v>39</v>
      </c>
      <c r="F3495" s="36">
        <v>9800906000</v>
      </c>
      <c r="G3495" s="36"/>
      <c r="H3495" s="36"/>
      <c r="I3495" s="36"/>
      <c r="J3495" s="36"/>
      <c r="K3495" s="36"/>
      <c r="L3495" s="36"/>
    </row>
    <row r="3496" spans="4:12" x14ac:dyDescent="0.25">
      <c r="D3496" s="36">
        <v>10722056</v>
      </c>
      <c r="E3496" s="36" t="s">
        <v>39</v>
      </c>
      <c r="F3496" s="36">
        <v>9800906000</v>
      </c>
      <c r="G3496" s="36"/>
      <c r="H3496" s="36"/>
      <c r="I3496" s="36"/>
      <c r="J3496" s="36"/>
      <c r="K3496" s="36"/>
      <c r="L3496" s="36"/>
    </row>
    <row r="3497" spans="4:12" x14ac:dyDescent="0.25">
      <c r="D3497" s="36">
        <v>10722057</v>
      </c>
      <c r="E3497" s="36" t="s">
        <v>39</v>
      </c>
      <c r="F3497" s="36">
        <v>9800906000</v>
      </c>
      <c r="G3497" s="36"/>
      <c r="H3497" s="36"/>
      <c r="I3497" s="36"/>
      <c r="J3497" s="36"/>
      <c r="K3497" s="36"/>
      <c r="L3497" s="36"/>
    </row>
    <row r="3498" spans="4:12" x14ac:dyDescent="0.25">
      <c r="D3498" s="36">
        <v>10722058</v>
      </c>
      <c r="E3498" s="36" t="s">
        <v>39</v>
      </c>
      <c r="F3498" s="36">
        <v>9800906000</v>
      </c>
      <c r="G3498" s="36"/>
      <c r="H3498" s="36"/>
      <c r="I3498" s="36"/>
      <c r="J3498" s="36"/>
      <c r="K3498" s="36"/>
      <c r="L3498" s="36"/>
    </row>
    <row r="3499" spans="4:12" x14ac:dyDescent="0.25">
      <c r="D3499" s="36">
        <v>10722059</v>
      </c>
      <c r="E3499" s="36" t="s">
        <v>39</v>
      </c>
      <c r="F3499" s="36">
        <v>9800906000</v>
      </c>
      <c r="G3499" s="36"/>
      <c r="H3499" s="36"/>
      <c r="I3499" s="36"/>
      <c r="J3499" s="36"/>
      <c r="K3499" s="36"/>
      <c r="L3499" s="36"/>
    </row>
    <row r="3500" spans="4:12" x14ac:dyDescent="0.25">
      <c r="D3500" s="36">
        <v>10722060</v>
      </c>
      <c r="E3500" s="36" t="s">
        <v>39</v>
      </c>
      <c r="F3500" s="36">
        <v>9800906000</v>
      </c>
      <c r="G3500" s="36"/>
      <c r="H3500" s="36"/>
      <c r="I3500" s="36"/>
      <c r="J3500" s="36"/>
      <c r="K3500" s="36"/>
      <c r="L3500" s="36"/>
    </row>
    <row r="3501" spans="4:12" x14ac:dyDescent="0.25">
      <c r="D3501" s="36">
        <v>10722061</v>
      </c>
      <c r="E3501" s="36" t="s">
        <v>39</v>
      </c>
      <c r="F3501" s="36">
        <v>9800908000</v>
      </c>
      <c r="G3501" s="36"/>
      <c r="H3501" s="36"/>
      <c r="I3501" s="36"/>
      <c r="J3501" s="36"/>
      <c r="K3501" s="36"/>
      <c r="L3501" s="36"/>
    </row>
    <row r="3502" spans="4:12" x14ac:dyDescent="0.25">
      <c r="D3502" s="36">
        <v>10722062</v>
      </c>
      <c r="E3502" s="36" t="s">
        <v>39</v>
      </c>
      <c r="F3502" s="36">
        <v>9800908000</v>
      </c>
      <c r="G3502" s="36"/>
      <c r="H3502" s="36"/>
      <c r="I3502" s="36"/>
      <c r="J3502" s="36"/>
      <c r="K3502" s="36"/>
      <c r="L3502" s="36"/>
    </row>
    <row r="3503" spans="4:12" x14ac:dyDescent="0.25">
      <c r="D3503" s="36">
        <v>10722063</v>
      </c>
      <c r="E3503" s="36" t="s">
        <v>39</v>
      </c>
      <c r="F3503" s="36">
        <v>9800908000</v>
      </c>
      <c r="G3503" s="36"/>
      <c r="H3503" s="36"/>
      <c r="I3503" s="36"/>
      <c r="J3503" s="36"/>
      <c r="K3503" s="36"/>
      <c r="L3503" s="36"/>
    </row>
    <row r="3504" spans="4:12" x14ac:dyDescent="0.25">
      <c r="D3504" s="36">
        <v>10722064</v>
      </c>
      <c r="E3504" s="36" t="s">
        <v>39</v>
      </c>
      <c r="F3504" s="36">
        <v>9800908000</v>
      </c>
      <c r="G3504" s="36"/>
      <c r="H3504" s="36"/>
      <c r="I3504" s="36"/>
      <c r="J3504" s="36"/>
      <c r="K3504" s="36"/>
      <c r="L3504" s="36"/>
    </row>
    <row r="3505" spans="4:12" x14ac:dyDescent="0.25">
      <c r="D3505" s="36">
        <v>10722065</v>
      </c>
      <c r="E3505" s="36" t="s">
        <v>39</v>
      </c>
      <c r="F3505" s="36">
        <v>9800908000</v>
      </c>
      <c r="G3505" s="36"/>
      <c r="H3505" s="36"/>
      <c r="I3505" s="36"/>
      <c r="J3505" s="36"/>
      <c r="K3505" s="36"/>
      <c r="L3505" s="36"/>
    </row>
    <row r="3506" spans="4:12" x14ac:dyDescent="0.25">
      <c r="D3506" s="36">
        <v>10722066</v>
      </c>
      <c r="E3506" s="36" t="s">
        <v>39</v>
      </c>
      <c r="F3506" s="36">
        <v>9800908000</v>
      </c>
      <c r="G3506" s="36"/>
      <c r="H3506" s="36"/>
      <c r="I3506" s="36"/>
      <c r="J3506" s="36"/>
      <c r="K3506" s="36"/>
      <c r="L3506" s="36"/>
    </row>
    <row r="3507" spans="4:12" x14ac:dyDescent="0.25">
      <c r="D3507" s="36">
        <v>10722067</v>
      </c>
      <c r="E3507" s="36" t="s">
        <v>39</v>
      </c>
      <c r="F3507" s="36">
        <v>9800908000</v>
      </c>
      <c r="G3507" s="36"/>
      <c r="H3507" s="36"/>
      <c r="I3507" s="36"/>
      <c r="J3507" s="36"/>
      <c r="K3507" s="36"/>
      <c r="L3507" s="36"/>
    </row>
    <row r="3508" spans="4:12" x14ac:dyDescent="0.25">
      <c r="D3508" s="36">
        <v>10722068</v>
      </c>
      <c r="E3508" s="36" t="s">
        <v>39</v>
      </c>
      <c r="F3508" s="36">
        <v>9800908000</v>
      </c>
      <c r="G3508" s="36"/>
      <c r="H3508" s="36"/>
      <c r="I3508" s="36"/>
      <c r="J3508" s="36"/>
      <c r="K3508" s="36"/>
      <c r="L3508" s="36"/>
    </row>
    <row r="3509" spans="4:12" x14ac:dyDescent="0.25">
      <c r="D3509" s="36">
        <v>10722069</v>
      </c>
      <c r="E3509" s="36" t="s">
        <v>39</v>
      </c>
      <c r="F3509" s="36">
        <v>9800908000</v>
      </c>
      <c r="G3509" s="36"/>
      <c r="H3509" s="36"/>
      <c r="I3509" s="36"/>
      <c r="J3509" s="36"/>
      <c r="K3509" s="36"/>
      <c r="L3509" s="36"/>
    </row>
    <row r="3510" spans="4:12" x14ac:dyDescent="0.25">
      <c r="D3510" s="36">
        <v>10722070</v>
      </c>
      <c r="E3510" s="36" t="s">
        <v>39</v>
      </c>
      <c r="F3510" s="36">
        <v>9800908000</v>
      </c>
      <c r="G3510" s="36"/>
      <c r="H3510" s="36"/>
      <c r="I3510" s="36"/>
      <c r="J3510" s="36"/>
      <c r="K3510" s="36"/>
      <c r="L3510" s="36"/>
    </row>
    <row r="3511" spans="4:12" x14ac:dyDescent="0.25">
      <c r="D3511" s="36">
        <v>10722071</v>
      </c>
      <c r="E3511" s="36" t="s">
        <v>39</v>
      </c>
      <c r="F3511" s="36">
        <v>9800908000</v>
      </c>
      <c r="G3511" s="36"/>
      <c r="H3511" s="36"/>
      <c r="I3511" s="36"/>
      <c r="J3511" s="36"/>
      <c r="K3511" s="36"/>
      <c r="L3511" s="36"/>
    </row>
    <row r="3512" spans="4:12" x14ac:dyDescent="0.25">
      <c r="D3512" s="36">
        <v>10722072</v>
      </c>
      <c r="E3512" s="36" t="s">
        <v>39</v>
      </c>
      <c r="F3512" s="36">
        <v>9800908000</v>
      </c>
      <c r="G3512" s="36"/>
      <c r="H3512" s="36"/>
      <c r="I3512" s="36"/>
      <c r="J3512" s="36"/>
      <c r="K3512" s="36"/>
      <c r="L3512" s="36"/>
    </row>
    <row r="3513" spans="4:12" x14ac:dyDescent="0.25">
      <c r="D3513" s="36">
        <v>10722073</v>
      </c>
      <c r="E3513" s="36" t="s">
        <v>39</v>
      </c>
      <c r="F3513" s="36">
        <v>9800908000</v>
      </c>
      <c r="G3513" s="36"/>
      <c r="H3513" s="36"/>
      <c r="I3513" s="36"/>
      <c r="J3513" s="36"/>
      <c r="K3513" s="36"/>
      <c r="L3513" s="36"/>
    </row>
    <row r="3514" spans="4:12" x14ac:dyDescent="0.25">
      <c r="D3514" s="36">
        <v>10722074</v>
      </c>
      <c r="E3514" s="36" t="s">
        <v>39</v>
      </c>
      <c r="F3514" s="36">
        <v>9800908000</v>
      </c>
      <c r="G3514" s="36"/>
      <c r="H3514" s="36"/>
      <c r="I3514" s="36"/>
      <c r="J3514" s="36"/>
      <c r="K3514" s="36"/>
      <c r="L3514" s="36"/>
    </row>
    <row r="3515" spans="4:12" x14ac:dyDescent="0.25">
      <c r="D3515" s="36">
        <v>10722075</v>
      </c>
      <c r="E3515" s="36" t="s">
        <v>39</v>
      </c>
      <c r="F3515" s="36">
        <v>9800908000</v>
      </c>
      <c r="G3515" s="36"/>
      <c r="H3515" s="36"/>
      <c r="I3515" s="36"/>
      <c r="J3515" s="36"/>
      <c r="K3515" s="36"/>
      <c r="L3515" s="36"/>
    </row>
    <row r="3516" spans="4:12" x14ac:dyDescent="0.25">
      <c r="D3516" s="36">
        <v>10722076</v>
      </c>
      <c r="E3516" s="36" t="s">
        <v>39</v>
      </c>
      <c r="F3516" s="36">
        <v>9800908000</v>
      </c>
      <c r="G3516" s="36"/>
      <c r="H3516" s="36"/>
      <c r="I3516" s="36"/>
      <c r="J3516" s="36"/>
      <c r="K3516" s="36"/>
      <c r="L3516" s="36"/>
    </row>
    <row r="3517" spans="4:12" x14ac:dyDescent="0.25">
      <c r="D3517" s="36">
        <v>10722077</v>
      </c>
      <c r="E3517" s="36" t="s">
        <v>39</v>
      </c>
      <c r="F3517" s="36">
        <v>9800908000</v>
      </c>
      <c r="G3517" s="36"/>
      <c r="H3517" s="36"/>
      <c r="I3517" s="36"/>
      <c r="J3517" s="36"/>
      <c r="K3517" s="36"/>
      <c r="L3517" s="36"/>
    </row>
    <row r="3518" spans="4:12" x14ac:dyDescent="0.25">
      <c r="D3518" s="36">
        <v>10722078</v>
      </c>
      <c r="E3518" s="36" t="s">
        <v>39</v>
      </c>
      <c r="F3518" s="36">
        <v>9800908000</v>
      </c>
      <c r="G3518" s="36"/>
      <c r="H3518" s="36"/>
      <c r="I3518" s="36"/>
      <c r="J3518" s="36"/>
      <c r="K3518" s="36"/>
      <c r="L3518" s="36"/>
    </row>
    <row r="3519" spans="4:12" x14ac:dyDescent="0.25">
      <c r="D3519" s="36">
        <v>10722079</v>
      </c>
      <c r="E3519" s="36" t="s">
        <v>39</v>
      </c>
      <c r="F3519" s="36">
        <v>9800908000</v>
      </c>
      <c r="G3519" s="36"/>
      <c r="H3519" s="36"/>
      <c r="I3519" s="36"/>
      <c r="J3519" s="36"/>
      <c r="K3519" s="36"/>
      <c r="L3519" s="36"/>
    </row>
    <row r="3520" spans="4:12" x14ac:dyDescent="0.25">
      <c r="D3520" s="36">
        <v>10722080</v>
      </c>
      <c r="E3520" s="36" t="s">
        <v>39</v>
      </c>
      <c r="F3520" s="36">
        <v>9800908000</v>
      </c>
      <c r="G3520" s="36"/>
      <c r="H3520" s="36"/>
      <c r="I3520" s="36"/>
      <c r="J3520" s="36"/>
      <c r="K3520" s="36"/>
      <c r="L3520" s="36"/>
    </row>
    <row r="3521" spans="4:12" x14ac:dyDescent="0.25">
      <c r="D3521" s="36">
        <v>10722081</v>
      </c>
      <c r="E3521" s="36" t="s">
        <v>39</v>
      </c>
      <c r="F3521" s="36">
        <v>9800910000</v>
      </c>
      <c r="G3521" s="36"/>
      <c r="H3521" s="36"/>
      <c r="I3521" s="36"/>
      <c r="J3521" s="36"/>
      <c r="K3521" s="36"/>
      <c r="L3521" s="36"/>
    </row>
    <row r="3522" spans="4:12" x14ac:dyDescent="0.25">
      <c r="D3522" s="36">
        <v>10722082</v>
      </c>
      <c r="E3522" s="36" t="s">
        <v>39</v>
      </c>
      <c r="F3522" s="36">
        <v>9800910000</v>
      </c>
      <c r="G3522" s="36"/>
      <c r="H3522" s="36"/>
      <c r="I3522" s="36"/>
      <c r="J3522" s="36"/>
      <c r="K3522" s="36"/>
      <c r="L3522" s="36"/>
    </row>
    <row r="3523" spans="4:12" x14ac:dyDescent="0.25">
      <c r="D3523" s="36">
        <v>10722083</v>
      </c>
      <c r="E3523" s="36" t="s">
        <v>39</v>
      </c>
      <c r="F3523" s="36">
        <v>9800910000</v>
      </c>
      <c r="G3523" s="36"/>
      <c r="H3523" s="36"/>
      <c r="I3523" s="36"/>
      <c r="J3523" s="36"/>
      <c r="K3523" s="36"/>
      <c r="L3523" s="36"/>
    </row>
    <row r="3524" spans="4:12" x14ac:dyDescent="0.25">
      <c r="D3524" s="36">
        <v>10722084</v>
      </c>
      <c r="E3524" s="36" t="s">
        <v>39</v>
      </c>
      <c r="F3524" s="36">
        <v>9800910000</v>
      </c>
      <c r="G3524" s="36"/>
      <c r="H3524" s="36"/>
      <c r="I3524" s="36"/>
      <c r="J3524" s="36"/>
      <c r="K3524" s="36"/>
      <c r="L3524" s="36"/>
    </row>
    <row r="3525" spans="4:12" x14ac:dyDescent="0.25">
      <c r="D3525" s="36">
        <v>10722085</v>
      </c>
      <c r="E3525" s="36" t="s">
        <v>39</v>
      </c>
      <c r="F3525" s="36">
        <v>9800910000</v>
      </c>
      <c r="G3525" s="36"/>
      <c r="H3525" s="36"/>
      <c r="I3525" s="36"/>
      <c r="J3525" s="36"/>
      <c r="K3525" s="36"/>
      <c r="L3525" s="36"/>
    </row>
    <row r="3526" spans="4:12" x14ac:dyDescent="0.25">
      <c r="D3526" s="36">
        <v>10722086</v>
      </c>
      <c r="E3526" s="36" t="s">
        <v>39</v>
      </c>
      <c r="F3526" s="36">
        <v>9800910000</v>
      </c>
      <c r="G3526" s="36"/>
      <c r="H3526" s="36"/>
      <c r="I3526" s="36"/>
      <c r="J3526" s="36"/>
      <c r="K3526" s="36"/>
      <c r="L3526" s="36"/>
    </row>
    <row r="3527" spans="4:12" x14ac:dyDescent="0.25">
      <c r="D3527" s="36">
        <v>10722087</v>
      </c>
      <c r="E3527" s="36" t="s">
        <v>39</v>
      </c>
      <c r="F3527" s="36">
        <v>9800910000</v>
      </c>
      <c r="G3527" s="36"/>
      <c r="H3527" s="36"/>
      <c r="I3527" s="36"/>
      <c r="J3527" s="36"/>
      <c r="K3527" s="36"/>
      <c r="L3527" s="36"/>
    </row>
    <row r="3528" spans="4:12" x14ac:dyDescent="0.25">
      <c r="D3528" s="36">
        <v>10722088</v>
      </c>
      <c r="E3528" s="36" t="s">
        <v>39</v>
      </c>
      <c r="F3528" s="36">
        <v>9800910000</v>
      </c>
      <c r="G3528" s="36"/>
      <c r="H3528" s="36"/>
      <c r="I3528" s="36"/>
      <c r="J3528" s="36"/>
      <c r="K3528" s="36"/>
      <c r="L3528" s="36"/>
    </row>
    <row r="3529" spans="4:12" x14ac:dyDescent="0.25">
      <c r="D3529" s="36">
        <v>10722089</v>
      </c>
      <c r="E3529" s="36" t="s">
        <v>39</v>
      </c>
      <c r="F3529" s="36">
        <v>9800910000</v>
      </c>
      <c r="G3529" s="36"/>
      <c r="H3529" s="36"/>
      <c r="I3529" s="36"/>
      <c r="J3529" s="36"/>
      <c r="K3529" s="36"/>
      <c r="L3529" s="36"/>
    </row>
    <row r="3530" spans="4:12" x14ac:dyDescent="0.25">
      <c r="D3530" s="36">
        <v>10722090</v>
      </c>
      <c r="E3530" s="36" t="s">
        <v>39</v>
      </c>
      <c r="F3530" s="36">
        <v>9800910000</v>
      </c>
      <c r="G3530" s="36"/>
      <c r="H3530" s="36"/>
      <c r="I3530" s="36"/>
      <c r="J3530" s="36"/>
      <c r="K3530" s="36"/>
      <c r="L3530" s="36"/>
    </row>
    <row r="3531" spans="4:12" x14ac:dyDescent="0.25">
      <c r="D3531" s="36">
        <v>10722091</v>
      </c>
      <c r="E3531" s="36" t="s">
        <v>39</v>
      </c>
      <c r="F3531" s="36">
        <v>9800910000</v>
      </c>
      <c r="G3531" s="36"/>
      <c r="H3531" s="36"/>
      <c r="I3531" s="36"/>
      <c r="J3531" s="36"/>
      <c r="K3531" s="36"/>
      <c r="L3531" s="36"/>
    </row>
    <row r="3532" spans="4:12" x14ac:dyDescent="0.25">
      <c r="D3532" s="36">
        <v>10722092</v>
      </c>
      <c r="E3532" s="36" t="s">
        <v>39</v>
      </c>
      <c r="F3532" s="36">
        <v>9800910000</v>
      </c>
      <c r="G3532" s="36"/>
      <c r="H3532" s="36"/>
      <c r="I3532" s="36"/>
      <c r="J3532" s="36"/>
      <c r="K3532" s="36"/>
      <c r="L3532" s="36"/>
    </row>
    <row r="3533" spans="4:12" x14ac:dyDescent="0.25">
      <c r="D3533" s="36">
        <v>10722093</v>
      </c>
      <c r="E3533" s="36" t="s">
        <v>39</v>
      </c>
      <c r="F3533" s="36">
        <v>9800910000</v>
      </c>
      <c r="G3533" s="36"/>
      <c r="H3533" s="36"/>
      <c r="I3533" s="36"/>
      <c r="J3533" s="36"/>
      <c r="K3533" s="36"/>
      <c r="L3533" s="36"/>
    </row>
    <row r="3534" spans="4:12" x14ac:dyDescent="0.25">
      <c r="D3534" s="36">
        <v>10722094</v>
      </c>
      <c r="E3534" s="36" t="s">
        <v>39</v>
      </c>
      <c r="F3534" s="36">
        <v>9800910000</v>
      </c>
      <c r="G3534" s="36"/>
      <c r="H3534" s="36"/>
      <c r="I3534" s="36"/>
      <c r="J3534" s="36"/>
      <c r="K3534" s="36"/>
      <c r="L3534" s="36"/>
    </row>
    <row r="3535" spans="4:12" x14ac:dyDescent="0.25">
      <c r="D3535" s="36">
        <v>10722095</v>
      </c>
      <c r="E3535" s="36" t="s">
        <v>39</v>
      </c>
      <c r="F3535" s="36">
        <v>9800910000</v>
      </c>
      <c r="G3535" s="36"/>
      <c r="H3535" s="36"/>
      <c r="I3535" s="36"/>
      <c r="J3535" s="36"/>
      <c r="K3535" s="36"/>
      <c r="L3535" s="36"/>
    </row>
    <row r="3536" spans="4:12" x14ac:dyDescent="0.25">
      <c r="D3536" s="36">
        <v>10722096</v>
      </c>
      <c r="E3536" s="36" t="s">
        <v>39</v>
      </c>
      <c r="F3536" s="36">
        <v>9800910000</v>
      </c>
      <c r="G3536" s="36"/>
      <c r="H3536" s="36"/>
      <c r="I3536" s="36"/>
      <c r="J3536" s="36"/>
      <c r="K3536" s="36"/>
      <c r="L3536" s="36"/>
    </row>
    <row r="3537" spans="4:12" x14ac:dyDescent="0.25">
      <c r="D3537" s="36">
        <v>10722097</v>
      </c>
      <c r="E3537" s="36" t="s">
        <v>39</v>
      </c>
      <c r="F3537" s="36">
        <v>9800910000</v>
      </c>
      <c r="G3537" s="36"/>
      <c r="H3537" s="36"/>
      <c r="I3537" s="36"/>
      <c r="J3537" s="36"/>
      <c r="K3537" s="36"/>
      <c r="L3537" s="36"/>
    </row>
    <row r="3538" spans="4:12" x14ac:dyDescent="0.25">
      <c r="D3538" s="36">
        <v>10722098</v>
      </c>
      <c r="E3538" s="36" t="s">
        <v>39</v>
      </c>
      <c r="F3538" s="36">
        <v>9800910000</v>
      </c>
      <c r="G3538" s="36"/>
      <c r="H3538" s="36"/>
      <c r="I3538" s="36"/>
      <c r="J3538" s="36"/>
      <c r="K3538" s="36"/>
      <c r="L3538" s="36"/>
    </row>
    <row r="3539" spans="4:12" x14ac:dyDescent="0.25">
      <c r="D3539" s="36">
        <v>10722099</v>
      </c>
      <c r="E3539" s="36" t="s">
        <v>39</v>
      </c>
      <c r="F3539" s="36">
        <v>9800910000</v>
      </c>
      <c r="G3539" s="36"/>
      <c r="H3539" s="36"/>
      <c r="I3539" s="36"/>
      <c r="J3539" s="36"/>
      <c r="K3539" s="36"/>
      <c r="L3539" s="36"/>
    </row>
    <row r="3540" spans="4:12" x14ac:dyDescent="0.25">
      <c r="D3540" s="36">
        <v>10722100</v>
      </c>
      <c r="E3540" s="36" t="s">
        <v>39</v>
      </c>
      <c r="F3540" s="36">
        <v>9800910000</v>
      </c>
      <c r="G3540" s="36"/>
      <c r="H3540" s="36"/>
      <c r="I3540" s="36"/>
      <c r="J3540" s="36"/>
      <c r="K3540" s="36"/>
      <c r="L3540" s="36"/>
    </row>
    <row r="3541" spans="4:12" x14ac:dyDescent="0.25">
      <c r="D3541" s="36">
        <v>10722101</v>
      </c>
      <c r="E3541" s="36" t="s">
        <v>39</v>
      </c>
      <c r="F3541" s="36">
        <v>9800912000</v>
      </c>
      <c r="G3541" s="36"/>
      <c r="H3541" s="36"/>
      <c r="I3541" s="36"/>
      <c r="J3541" s="36"/>
      <c r="K3541" s="36"/>
      <c r="L3541" s="36"/>
    </row>
    <row r="3542" spans="4:12" x14ac:dyDescent="0.25">
      <c r="D3542" s="36">
        <v>10722102</v>
      </c>
      <c r="E3542" s="36" t="s">
        <v>39</v>
      </c>
      <c r="F3542" s="36">
        <v>9800912000</v>
      </c>
      <c r="G3542" s="36"/>
      <c r="H3542" s="36"/>
      <c r="I3542" s="36"/>
      <c r="J3542" s="36"/>
      <c r="K3542" s="36"/>
      <c r="L3542" s="36"/>
    </row>
    <row r="3543" spans="4:12" x14ac:dyDescent="0.25">
      <c r="D3543" s="36">
        <v>10722103</v>
      </c>
      <c r="E3543" s="36" t="s">
        <v>39</v>
      </c>
      <c r="F3543" s="36">
        <v>9800912000</v>
      </c>
      <c r="G3543" s="36"/>
      <c r="H3543" s="36"/>
      <c r="I3543" s="36"/>
      <c r="J3543" s="36"/>
      <c r="K3543" s="36"/>
      <c r="L3543" s="36"/>
    </row>
    <row r="3544" spans="4:12" x14ac:dyDescent="0.25">
      <c r="D3544" s="36">
        <v>10722104</v>
      </c>
      <c r="E3544" s="36" t="s">
        <v>39</v>
      </c>
      <c r="F3544" s="36">
        <v>9800912000</v>
      </c>
      <c r="G3544" s="36"/>
      <c r="H3544" s="36"/>
      <c r="I3544" s="36"/>
      <c r="J3544" s="36"/>
      <c r="K3544" s="36"/>
      <c r="L3544" s="36"/>
    </row>
    <row r="3545" spans="4:12" x14ac:dyDescent="0.25">
      <c r="D3545" s="36">
        <v>10722105</v>
      </c>
      <c r="E3545" s="36" t="s">
        <v>39</v>
      </c>
      <c r="F3545" s="36">
        <v>9800912000</v>
      </c>
      <c r="G3545" s="36"/>
      <c r="H3545" s="36"/>
      <c r="I3545" s="36"/>
      <c r="J3545" s="36"/>
      <c r="K3545" s="36"/>
      <c r="L3545" s="36"/>
    </row>
    <row r="3546" spans="4:12" x14ac:dyDescent="0.25">
      <c r="D3546" s="36">
        <v>10722106</v>
      </c>
      <c r="E3546" s="36" t="s">
        <v>39</v>
      </c>
      <c r="F3546" s="36">
        <v>9800912000</v>
      </c>
      <c r="G3546" s="36"/>
      <c r="H3546" s="36"/>
      <c r="I3546" s="36"/>
      <c r="J3546" s="36"/>
      <c r="K3546" s="36"/>
      <c r="L3546" s="36"/>
    </row>
    <row r="3547" spans="4:12" x14ac:dyDescent="0.25">
      <c r="D3547" s="36">
        <v>10722107</v>
      </c>
      <c r="E3547" s="36" t="s">
        <v>39</v>
      </c>
      <c r="F3547" s="36">
        <v>9800912000</v>
      </c>
      <c r="G3547" s="36"/>
      <c r="H3547" s="36"/>
      <c r="I3547" s="36"/>
      <c r="J3547" s="36"/>
      <c r="K3547" s="36"/>
      <c r="L3547" s="36"/>
    </row>
    <row r="3548" spans="4:12" x14ac:dyDescent="0.25">
      <c r="D3548" s="36">
        <v>10722108</v>
      </c>
      <c r="E3548" s="36" t="s">
        <v>39</v>
      </c>
      <c r="F3548" s="36">
        <v>9800912000</v>
      </c>
      <c r="G3548" s="36"/>
      <c r="H3548" s="36"/>
      <c r="I3548" s="36"/>
      <c r="J3548" s="36"/>
      <c r="K3548" s="36"/>
      <c r="L3548" s="36"/>
    </row>
    <row r="3549" spans="4:12" x14ac:dyDescent="0.25">
      <c r="D3549" s="36">
        <v>10722109</v>
      </c>
      <c r="E3549" s="36" t="s">
        <v>39</v>
      </c>
      <c r="F3549" s="36">
        <v>9800912000</v>
      </c>
      <c r="G3549" s="36"/>
      <c r="H3549" s="36"/>
      <c r="I3549" s="36"/>
      <c r="J3549" s="36"/>
      <c r="K3549" s="36"/>
      <c r="L3549" s="36"/>
    </row>
    <row r="3550" spans="4:12" x14ac:dyDescent="0.25">
      <c r="D3550" s="36">
        <v>10722110</v>
      </c>
      <c r="E3550" s="36" t="s">
        <v>39</v>
      </c>
      <c r="F3550" s="36">
        <v>9800912000</v>
      </c>
      <c r="G3550" s="36"/>
      <c r="H3550" s="36"/>
      <c r="I3550" s="36"/>
      <c r="J3550" s="36"/>
      <c r="K3550" s="36"/>
      <c r="L3550" s="36"/>
    </row>
    <row r="3551" spans="4:12" x14ac:dyDescent="0.25">
      <c r="D3551" s="36">
        <v>10722111</v>
      </c>
      <c r="E3551" s="36" t="s">
        <v>39</v>
      </c>
      <c r="F3551" s="36">
        <v>9800912000</v>
      </c>
      <c r="G3551" s="36"/>
      <c r="H3551" s="36"/>
      <c r="I3551" s="36"/>
      <c r="J3551" s="36"/>
      <c r="K3551" s="36"/>
      <c r="L3551" s="36"/>
    </row>
    <row r="3552" spans="4:12" x14ac:dyDescent="0.25">
      <c r="D3552" s="36">
        <v>10722112</v>
      </c>
      <c r="E3552" s="36" t="s">
        <v>39</v>
      </c>
      <c r="F3552" s="36">
        <v>9800912000</v>
      </c>
      <c r="G3552" s="36"/>
      <c r="H3552" s="36"/>
      <c r="I3552" s="36"/>
      <c r="J3552" s="36"/>
      <c r="K3552" s="36"/>
      <c r="L3552" s="36"/>
    </row>
    <row r="3553" spans="4:12" x14ac:dyDescent="0.25">
      <c r="D3553" s="36">
        <v>10722113</v>
      </c>
      <c r="E3553" s="36" t="s">
        <v>39</v>
      </c>
      <c r="F3553" s="36">
        <v>9800912000</v>
      </c>
      <c r="G3553" s="36"/>
      <c r="H3553" s="36"/>
      <c r="I3553" s="36"/>
      <c r="J3553" s="36"/>
      <c r="K3553" s="36"/>
      <c r="L3553" s="36"/>
    </row>
    <row r="3554" spans="4:12" x14ac:dyDescent="0.25">
      <c r="D3554" s="36">
        <v>10722114</v>
      </c>
      <c r="E3554" s="36" t="s">
        <v>39</v>
      </c>
      <c r="F3554" s="36">
        <v>9800912000</v>
      </c>
      <c r="G3554" s="36"/>
      <c r="H3554" s="36"/>
      <c r="I3554" s="36"/>
      <c r="J3554" s="36"/>
      <c r="K3554" s="36"/>
      <c r="L3554" s="36"/>
    </row>
    <row r="3555" spans="4:12" x14ac:dyDescent="0.25">
      <c r="D3555" s="36">
        <v>10722115</v>
      </c>
      <c r="E3555" s="36" t="s">
        <v>39</v>
      </c>
      <c r="F3555" s="36">
        <v>9800912000</v>
      </c>
      <c r="G3555" s="36"/>
      <c r="H3555" s="36"/>
      <c r="I3555" s="36"/>
      <c r="J3555" s="36"/>
      <c r="K3555" s="36"/>
      <c r="L3555" s="36"/>
    </row>
    <row r="3556" spans="4:12" x14ac:dyDescent="0.25">
      <c r="D3556" s="36">
        <v>10722116</v>
      </c>
      <c r="E3556" s="36" t="s">
        <v>39</v>
      </c>
      <c r="F3556" s="36">
        <v>9800912000</v>
      </c>
      <c r="G3556" s="36"/>
      <c r="H3556" s="36"/>
      <c r="I3556" s="36"/>
      <c r="J3556" s="36"/>
      <c r="K3556" s="36"/>
      <c r="L3556" s="36"/>
    </row>
    <row r="3557" spans="4:12" x14ac:dyDescent="0.25">
      <c r="D3557" s="36">
        <v>10722117</v>
      </c>
      <c r="E3557" s="36" t="s">
        <v>39</v>
      </c>
      <c r="F3557" s="36">
        <v>9800912000</v>
      </c>
      <c r="G3557" s="36"/>
      <c r="H3557" s="36"/>
      <c r="I3557" s="36"/>
      <c r="J3557" s="36"/>
      <c r="K3557" s="36"/>
      <c r="L3557" s="36"/>
    </row>
    <row r="3558" spans="4:12" x14ac:dyDescent="0.25">
      <c r="D3558" s="36">
        <v>10722118</v>
      </c>
      <c r="E3558" s="36" t="s">
        <v>39</v>
      </c>
      <c r="F3558" s="36">
        <v>9800912000</v>
      </c>
      <c r="G3558" s="36"/>
      <c r="H3558" s="36"/>
      <c r="I3558" s="36"/>
      <c r="J3558" s="36"/>
      <c r="K3558" s="36"/>
      <c r="L3558" s="36"/>
    </row>
    <row r="3559" spans="4:12" x14ac:dyDescent="0.25">
      <c r="D3559" s="36">
        <v>10722119</v>
      </c>
      <c r="E3559" s="36" t="s">
        <v>39</v>
      </c>
      <c r="F3559" s="36">
        <v>9800912000</v>
      </c>
      <c r="G3559" s="36"/>
      <c r="H3559" s="36"/>
      <c r="I3559" s="36"/>
      <c r="J3559" s="36"/>
      <c r="K3559" s="36"/>
      <c r="L3559" s="36"/>
    </row>
    <row r="3560" spans="4:12" x14ac:dyDescent="0.25">
      <c r="D3560" s="36">
        <v>10722120</v>
      </c>
      <c r="E3560" s="36" t="s">
        <v>39</v>
      </c>
      <c r="F3560" s="36">
        <v>9800912000</v>
      </c>
      <c r="G3560" s="36"/>
      <c r="H3560" s="36"/>
      <c r="I3560" s="36"/>
      <c r="J3560" s="36"/>
      <c r="K3560" s="36"/>
      <c r="L3560" s="36"/>
    </row>
    <row r="3561" spans="4:12" x14ac:dyDescent="0.25">
      <c r="D3561" s="36">
        <v>10722125</v>
      </c>
      <c r="E3561" s="36" t="s">
        <v>39</v>
      </c>
      <c r="F3561" s="36">
        <v>9800914000</v>
      </c>
      <c r="G3561" s="36"/>
      <c r="H3561" s="36"/>
      <c r="I3561" s="36"/>
      <c r="J3561" s="36"/>
      <c r="K3561" s="36"/>
      <c r="L3561" s="36"/>
    </row>
    <row r="3562" spans="4:12" x14ac:dyDescent="0.25">
      <c r="D3562" s="36">
        <v>10722128</v>
      </c>
      <c r="E3562" s="36" t="s">
        <v>39</v>
      </c>
      <c r="F3562" s="36">
        <v>9800914000</v>
      </c>
      <c r="G3562" s="36"/>
      <c r="H3562" s="36"/>
      <c r="I3562" s="36"/>
      <c r="J3562" s="36"/>
      <c r="K3562" s="36"/>
      <c r="L3562" s="36"/>
    </row>
    <row r="3563" spans="4:12" x14ac:dyDescent="0.25">
      <c r="D3563" s="36">
        <v>10722130</v>
      </c>
      <c r="E3563" s="36" t="s">
        <v>39</v>
      </c>
      <c r="F3563" s="36">
        <v>9800914000</v>
      </c>
      <c r="G3563" s="36"/>
      <c r="H3563" s="36"/>
      <c r="I3563" s="36"/>
      <c r="J3563" s="36"/>
      <c r="K3563" s="36"/>
      <c r="L3563" s="36"/>
    </row>
    <row r="3564" spans="4:12" x14ac:dyDescent="0.25">
      <c r="D3564" s="36">
        <v>10722135</v>
      </c>
      <c r="E3564" s="36" t="s">
        <v>39</v>
      </c>
      <c r="F3564" s="36">
        <v>9800914000</v>
      </c>
      <c r="G3564" s="36"/>
      <c r="H3564" s="36"/>
      <c r="I3564" s="36"/>
      <c r="J3564" s="36"/>
      <c r="K3564" s="36"/>
      <c r="L3564" s="36"/>
    </row>
    <row r="3565" spans="4:12" x14ac:dyDescent="0.25">
      <c r="D3565" s="36">
        <v>10722138</v>
      </c>
      <c r="E3565" s="36" t="s">
        <v>39</v>
      </c>
      <c r="F3565" s="36">
        <v>9800914000</v>
      </c>
      <c r="G3565" s="36"/>
      <c r="H3565" s="36"/>
      <c r="I3565" s="36"/>
      <c r="J3565" s="36"/>
      <c r="K3565" s="36"/>
      <c r="L3565" s="36"/>
    </row>
    <row r="3566" spans="4:12" x14ac:dyDescent="0.25">
      <c r="D3566" s="36">
        <v>10722140</v>
      </c>
      <c r="E3566" s="36" t="s">
        <v>39</v>
      </c>
      <c r="F3566" s="36">
        <v>9800914000</v>
      </c>
      <c r="G3566" s="36"/>
      <c r="H3566" s="36"/>
      <c r="I3566" s="36"/>
      <c r="J3566" s="36"/>
      <c r="K3566" s="36"/>
      <c r="L3566" s="36"/>
    </row>
    <row r="3567" spans="4:12" x14ac:dyDescent="0.25">
      <c r="D3567" s="36">
        <v>10722145</v>
      </c>
      <c r="E3567" s="36" t="s">
        <v>39</v>
      </c>
      <c r="F3567" s="36">
        <v>9800916000</v>
      </c>
      <c r="G3567" s="36"/>
      <c r="H3567" s="36"/>
      <c r="I3567" s="36"/>
      <c r="J3567" s="36"/>
      <c r="K3567" s="36"/>
      <c r="L3567" s="36"/>
    </row>
    <row r="3568" spans="4:12" x14ac:dyDescent="0.25">
      <c r="D3568" s="36">
        <v>10722148</v>
      </c>
      <c r="E3568" s="36" t="s">
        <v>39</v>
      </c>
      <c r="F3568" s="36">
        <v>9800916000</v>
      </c>
      <c r="G3568" s="36"/>
      <c r="H3568" s="36"/>
      <c r="I3568" s="36"/>
      <c r="J3568" s="36"/>
      <c r="K3568" s="36"/>
      <c r="L3568" s="36"/>
    </row>
    <row r="3569" spans="4:12" x14ac:dyDescent="0.25">
      <c r="D3569" s="36">
        <v>10722150</v>
      </c>
      <c r="E3569" s="36" t="s">
        <v>39</v>
      </c>
      <c r="F3569" s="36">
        <v>9800916000</v>
      </c>
      <c r="G3569" s="36"/>
      <c r="H3569" s="36"/>
      <c r="I3569" s="36"/>
      <c r="J3569" s="36"/>
      <c r="K3569" s="36"/>
      <c r="L3569" s="36"/>
    </row>
    <row r="3570" spans="4:12" x14ac:dyDescent="0.25">
      <c r="D3570" s="36">
        <v>10722155</v>
      </c>
      <c r="E3570" s="36" t="s">
        <v>39</v>
      </c>
      <c r="F3570" s="36">
        <v>9800916000</v>
      </c>
      <c r="G3570" s="36"/>
      <c r="H3570" s="36"/>
      <c r="I3570" s="36"/>
      <c r="J3570" s="36"/>
      <c r="K3570" s="36"/>
      <c r="L3570" s="36"/>
    </row>
    <row r="3571" spans="4:12" x14ac:dyDescent="0.25">
      <c r="D3571" s="36">
        <v>10722158</v>
      </c>
      <c r="E3571" s="36" t="s">
        <v>39</v>
      </c>
      <c r="F3571" s="36">
        <v>9800916000</v>
      </c>
      <c r="G3571" s="36"/>
      <c r="H3571" s="36"/>
      <c r="I3571" s="36"/>
      <c r="J3571" s="36"/>
      <c r="K3571" s="36"/>
      <c r="L3571" s="36"/>
    </row>
    <row r="3572" spans="4:12" x14ac:dyDescent="0.25">
      <c r="D3572" s="36">
        <v>10722160</v>
      </c>
      <c r="E3572" s="36" t="s">
        <v>39</v>
      </c>
      <c r="F3572" s="36">
        <v>9800916000</v>
      </c>
      <c r="G3572" s="36"/>
      <c r="H3572" s="36"/>
      <c r="I3572" s="36"/>
      <c r="J3572" s="36"/>
      <c r="K3572" s="36"/>
      <c r="L3572" s="36"/>
    </row>
    <row r="3573" spans="4:12" x14ac:dyDescent="0.25">
      <c r="D3573" s="36">
        <v>10722165</v>
      </c>
      <c r="E3573" s="36" t="s">
        <v>39</v>
      </c>
      <c r="F3573" s="36">
        <v>9800918000</v>
      </c>
      <c r="G3573" s="36"/>
      <c r="H3573" s="36"/>
      <c r="I3573" s="36"/>
      <c r="J3573" s="36"/>
      <c r="K3573" s="36"/>
      <c r="L3573" s="36"/>
    </row>
    <row r="3574" spans="4:12" x14ac:dyDescent="0.25">
      <c r="D3574" s="36">
        <v>10722168</v>
      </c>
      <c r="E3574" s="36" t="s">
        <v>39</v>
      </c>
      <c r="F3574" s="36">
        <v>9800918000</v>
      </c>
      <c r="G3574" s="36"/>
      <c r="H3574" s="36"/>
      <c r="I3574" s="36"/>
      <c r="J3574" s="36"/>
      <c r="K3574" s="36"/>
      <c r="L3574" s="36"/>
    </row>
    <row r="3575" spans="4:12" x14ac:dyDescent="0.25">
      <c r="D3575" s="36">
        <v>10722170</v>
      </c>
      <c r="E3575" s="36" t="s">
        <v>39</v>
      </c>
      <c r="F3575" s="36">
        <v>9800918000</v>
      </c>
      <c r="G3575" s="36"/>
      <c r="H3575" s="36"/>
      <c r="I3575" s="36"/>
      <c r="J3575" s="36"/>
      <c r="K3575" s="36"/>
      <c r="L3575" s="36"/>
    </row>
    <row r="3576" spans="4:12" x14ac:dyDescent="0.25">
      <c r="D3576" s="36">
        <v>10722175</v>
      </c>
      <c r="E3576" s="36" t="s">
        <v>39</v>
      </c>
      <c r="F3576" s="36">
        <v>9800918000</v>
      </c>
      <c r="G3576" s="36"/>
      <c r="H3576" s="36"/>
      <c r="I3576" s="36"/>
      <c r="J3576" s="36"/>
      <c r="K3576" s="36"/>
      <c r="L3576" s="36"/>
    </row>
    <row r="3577" spans="4:12" x14ac:dyDescent="0.25">
      <c r="D3577" s="36">
        <v>10722178</v>
      </c>
      <c r="E3577" s="36" t="s">
        <v>39</v>
      </c>
      <c r="F3577" s="36">
        <v>9800918000</v>
      </c>
      <c r="G3577" s="36"/>
      <c r="H3577" s="36"/>
      <c r="I3577" s="36"/>
      <c r="J3577" s="36"/>
      <c r="K3577" s="36"/>
      <c r="L3577" s="36"/>
    </row>
    <row r="3578" spans="4:12" x14ac:dyDescent="0.25">
      <c r="D3578" s="36">
        <v>10722180</v>
      </c>
      <c r="E3578" s="36" t="s">
        <v>39</v>
      </c>
      <c r="F3578" s="36">
        <v>9800918000</v>
      </c>
      <c r="G3578" s="36"/>
      <c r="H3578" s="36"/>
      <c r="I3578" s="36"/>
      <c r="J3578" s="36"/>
      <c r="K3578" s="36"/>
      <c r="L3578" s="36"/>
    </row>
    <row r="3579" spans="4:12" x14ac:dyDescent="0.25">
      <c r="D3579" s="36">
        <v>10722185</v>
      </c>
      <c r="E3579" s="36" t="s">
        <v>39</v>
      </c>
      <c r="F3579" s="36">
        <v>9800920000</v>
      </c>
      <c r="G3579" s="36"/>
      <c r="H3579" s="36"/>
      <c r="I3579" s="36"/>
      <c r="J3579" s="36"/>
      <c r="K3579" s="36"/>
      <c r="L3579" s="36"/>
    </row>
    <row r="3580" spans="4:12" x14ac:dyDescent="0.25">
      <c r="D3580" s="36">
        <v>10722188</v>
      </c>
      <c r="E3580" s="36" t="s">
        <v>39</v>
      </c>
      <c r="F3580" s="36">
        <v>9800920000</v>
      </c>
      <c r="G3580" s="36"/>
      <c r="H3580" s="36"/>
      <c r="I3580" s="36"/>
      <c r="J3580" s="36"/>
      <c r="K3580" s="36"/>
      <c r="L3580" s="36"/>
    </row>
    <row r="3581" spans="4:12" x14ac:dyDescent="0.25">
      <c r="D3581" s="36">
        <v>10722190</v>
      </c>
      <c r="E3581" s="36" t="s">
        <v>39</v>
      </c>
      <c r="F3581" s="36">
        <v>9800920000</v>
      </c>
      <c r="G3581" s="36"/>
      <c r="H3581" s="36"/>
      <c r="I3581" s="36"/>
      <c r="J3581" s="36"/>
      <c r="K3581" s="36"/>
      <c r="L3581" s="36"/>
    </row>
    <row r="3582" spans="4:12" x14ac:dyDescent="0.25">
      <c r="D3582" s="36">
        <v>10722195</v>
      </c>
      <c r="E3582" s="36" t="s">
        <v>39</v>
      </c>
      <c r="F3582" s="36">
        <v>9800920000</v>
      </c>
      <c r="G3582" s="36"/>
      <c r="H3582" s="36"/>
      <c r="I3582" s="36"/>
      <c r="J3582" s="36"/>
      <c r="K3582" s="36"/>
      <c r="L3582" s="36"/>
    </row>
    <row r="3583" spans="4:12" x14ac:dyDescent="0.25">
      <c r="D3583" s="36">
        <v>10722198</v>
      </c>
      <c r="E3583" s="36" t="s">
        <v>39</v>
      </c>
      <c r="F3583" s="36">
        <v>9800920000</v>
      </c>
      <c r="G3583" s="36"/>
      <c r="H3583" s="36"/>
      <c r="I3583" s="36"/>
      <c r="J3583" s="36"/>
      <c r="K3583" s="36"/>
      <c r="L3583" s="36"/>
    </row>
    <row r="3584" spans="4:12" x14ac:dyDescent="0.25">
      <c r="D3584" s="36">
        <v>10722200</v>
      </c>
      <c r="E3584" s="36" t="s">
        <v>39</v>
      </c>
      <c r="F3584" s="36">
        <v>9800920000</v>
      </c>
      <c r="G3584" s="36"/>
      <c r="H3584" s="36"/>
      <c r="I3584" s="36"/>
      <c r="J3584" s="36"/>
      <c r="K3584" s="36"/>
      <c r="L3584" s="36"/>
    </row>
    <row r="3585" spans="4:12" x14ac:dyDescent="0.25">
      <c r="D3585" s="36">
        <v>10722900</v>
      </c>
      <c r="E3585" s="36" t="s">
        <v>39</v>
      </c>
      <c r="F3585" s="36">
        <v>9800906000</v>
      </c>
      <c r="G3585" s="36"/>
      <c r="H3585" s="36"/>
      <c r="I3585" s="36"/>
      <c r="J3585" s="36"/>
      <c r="K3585" s="36"/>
      <c r="L3585" s="36"/>
    </row>
    <row r="3586" spans="4:12" x14ac:dyDescent="0.25">
      <c r="D3586" s="36">
        <v>10722902</v>
      </c>
      <c r="E3586" s="36" t="s">
        <v>39</v>
      </c>
      <c r="F3586" s="36">
        <v>9800906000</v>
      </c>
      <c r="G3586" s="36"/>
      <c r="H3586" s="36"/>
      <c r="I3586" s="36"/>
      <c r="J3586" s="36"/>
      <c r="K3586" s="36"/>
      <c r="L3586" s="36"/>
    </row>
    <row r="3587" spans="4:12" x14ac:dyDescent="0.25">
      <c r="D3587" s="36">
        <v>10723030</v>
      </c>
      <c r="E3587" s="36" t="s">
        <v>39</v>
      </c>
      <c r="F3587" s="36">
        <v>9800906000</v>
      </c>
      <c r="G3587" s="36"/>
      <c r="H3587" s="36"/>
      <c r="I3587" s="36"/>
      <c r="J3587" s="36"/>
      <c r="K3587" s="36"/>
      <c r="L3587" s="36"/>
    </row>
    <row r="3588" spans="4:12" x14ac:dyDescent="0.25">
      <c r="D3588" s="36">
        <v>10723031</v>
      </c>
      <c r="E3588" s="36" t="s">
        <v>39</v>
      </c>
      <c r="F3588" s="36">
        <v>9800906000</v>
      </c>
      <c r="G3588" s="36"/>
      <c r="H3588" s="36"/>
      <c r="I3588" s="36"/>
      <c r="J3588" s="36"/>
      <c r="K3588" s="36"/>
      <c r="L3588" s="36"/>
    </row>
    <row r="3589" spans="4:12" x14ac:dyDescent="0.25">
      <c r="D3589" s="36">
        <v>10723032</v>
      </c>
      <c r="E3589" s="36" t="s">
        <v>39</v>
      </c>
      <c r="F3589" s="36">
        <v>9800906000</v>
      </c>
      <c r="G3589" s="36"/>
      <c r="H3589" s="36"/>
      <c r="I3589" s="36"/>
      <c r="J3589" s="36"/>
      <c r="K3589" s="36"/>
      <c r="L3589" s="36"/>
    </row>
    <row r="3590" spans="4:12" x14ac:dyDescent="0.25">
      <c r="D3590" s="36">
        <v>10723033</v>
      </c>
      <c r="E3590" s="36" t="s">
        <v>39</v>
      </c>
      <c r="F3590" s="36">
        <v>9800906000</v>
      </c>
      <c r="G3590" s="36"/>
      <c r="H3590" s="36"/>
      <c r="I3590" s="36"/>
      <c r="J3590" s="36"/>
      <c r="K3590" s="36"/>
      <c r="L3590" s="36"/>
    </row>
    <row r="3591" spans="4:12" x14ac:dyDescent="0.25">
      <c r="D3591" s="36">
        <v>10723034</v>
      </c>
      <c r="E3591" s="36" t="s">
        <v>39</v>
      </c>
      <c r="F3591" s="36">
        <v>9800906000</v>
      </c>
      <c r="G3591" s="36"/>
      <c r="H3591" s="36"/>
      <c r="I3591" s="36"/>
      <c r="J3591" s="36"/>
      <c r="K3591" s="36"/>
      <c r="L3591" s="36"/>
    </row>
    <row r="3592" spans="4:12" x14ac:dyDescent="0.25">
      <c r="D3592" s="36">
        <v>10723035</v>
      </c>
      <c r="E3592" s="36" t="s">
        <v>39</v>
      </c>
      <c r="F3592" s="36">
        <v>9800906000</v>
      </c>
      <c r="G3592" s="36"/>
      <c r="H3592" s="36"/>
      <c r="I3592" s="36"/>
      <c r="J3592" s="36"/>
      <c r="K3592" s="36"/>
      <c r="L3592" s="36"/>
    </row>
    <row r="3593" spans="4:12" x14ac:dyDescent="0.25">
      <c r="D3593" s="36">
        <v>10723036</v>
      </c>
      <c r="E3593" s="36" t="s">
        <v>39</v>
      </c>
      <c r="F3593" s="36">
        <v>9800906000</v>
      </c>
      <c r="G3593" s="36"/>
      <c r="H3593" s="36"/>
      <c r="I3593" s="36"/>
      <c r="J3593" s="36"/>
      <c r="K3593" s="36"/>
      <c r="L3593" s="36"/>
    </row>
    <row r="3594" spans="4:12" x14ac:dyDescent="0.25">
      <c r="D3594" s="36">
        <v>10723037</v>
      </c>
      <c r="E3594" s="36" t="s">
        <v>39</v>
      </c>
      <c r="F3594" s="36">
        <v>9800906000</v>
      </c>
      <c r="G3594" s="36"/>
      <c r="H3594" s="36"/>
      <c r="I3594" s="36"/>
      <c r="J3594" s="36"/>
      <c r="K3594" s="36"/>
      <c r="L3594" s="36"/>
    </row>
    <row r="3595" spans="4:12" x14ac:dyDescent="0.25">
      <c r="D3595" s="36">
        <v>10723038</v>
      </c>
      <c r="E3595" s="36" t="s">
        <v>39</v>
      </c>
      <c r="F3595" s="36">
        <v>9800906000</v>
      </c>
      <c r="G3595" s="36"/>
      <c r="H3595" s="36"/>
      <c r="I3595" s="36"/>
      <c r="J3595" s="36"/>
      <c r="K3595" s="36"/>
      <c r="L3595" s="36"/>
    </row>
    <row r="3596" spans="4:12" x14ac:dyDescent="0.25">
      <c r="D3596" s="36">
        <v>10723039</v>
      </c>
      <c r="E3596" s="36" t="s">
        <v>39</v>
      </c>
      <c r="F3596" s="36">
        <v>9800906000</v>
      </c>
      <c r="G3596" s="36"/>
      <c r="H3596" s="36"/>
      <c r="I3596" s="36"/>
      <c r="J3596" s="36"/>
      <c r="K3596" s="36"/>
      <c r="L3596" s="36"/>
    </row>
    <row r="3597" spans="4:12" x14ac:dyDescent="0.25">
      <c r="D3597" s="36">
        <v>10723040</v>
      </c>
      <c r="E3597" s="36" t="s">
        <v>39</v>
      </c>
      <c r="F3597" s="36">
        <v>9800906000</v>
      </c>
      <c r="G3597" s="36"/>
      <c r="H3597" s="36"/>
      <c r="I3597" s="36"/>
      <c r="J3597" s="36"/>
      <c r="K3597" s="36"/>
      <c r="L3597" s="36"/>
    </row>
    <row r="3598" spans="4:12" x14ac:dyDescent="0.25">
      <c r="D3598" s="36">
        <v>10723041</v>
      </c>
      <c r="E3598" s="36" t="s">
        <v>39</v>
      </c>
      <c r="F3598" s="36">
        <v>9800906000</v>
      </c>
      <c r="G3598" s="36"/>
      <c r="H3598" s="36"/>
      <c r="I3598" s="36"/>
      <c r="J3598" s="36"/>
      <c r="K3598" s="36"/>
      <c r="L3598" s="36"/>
    </row>
    <row r="3599" spans="4:12" x14ac:dyDescent="0.25">
      <c r="D3599" s="36">
        <v>10723042</v>
      </c>
      <c r="E3599" s="36" t="s">
        <v>39</v>
      </c>
      <c r="F3599" s="36">
        <v>9800906000</v>
      </c>
      <c r="G3599" s="36"/>
      <c r="H3599" s="36"/>
      <c r="I3599" s="36"/>
      <c r="J3599" s="36"/>
      <c r="K3599" s="36"/>
      <c r="L3599" s="36"/>
    </row>
    <row r="3600" spans="4:12" x14ac:dyDescent="0.25">
      <c r="D3600" s="36">
        <v>10723043</v>
      </c>
      <c r="E3600" s="36" t="s">
        <v>39</v>
      </c>
      <c r="F3600" s="36">
        <v>9800906000</v>
      </c>
      <c r="G3600" s="36"/>
      <c r="H3600" s="36"/>
      <c r="I3600" s="36"/>
      <c r="J3600" s="36"/>
      <c r="K3600" s="36"/>
      <c r="L3600" s="36"/>
    </row>
    <row r="3601" spans="4:12" x14ac:dyDescent="0.25">
      <c r="D3601" s="36">
        <v>10723044</v>
      </c>
      <c r="E3601" s="36" t="s">
        <v>39</v>
      </c>
      <c r="F3601" s="36">
        <v>9800906000</v>
      </c>
      <c r="G3601" s="36"/>
      <c r="H3601" s="36"/>
      <c r="I3601" s="36"/>
      <c r="J3601" s="36"/>
      <c r="K3601" s="36"/>
      <c r="L3601" s="36"/>
    </row>
    <row r="3602" spans="4:12" x14ac:dyDescent="0.25">
      <c r="D3602" s="36">
        <v>10723045</v>
      </c>
      <c r="E3602" s="36" t="s">
        <v>39</v>
      </c>
      <c r="F3602" s="36">
        <v>9800906000</v>
      </c>
      <c r="G3602" s="36"/>
      <c r="H3602" s="36"/>
      <c r="I3602" s="36"/>
      <c r="J3602" s="36"/>
      <c r="K3602" s="36"/>
      <c r="L3602" s="36"/>
    </row>
    <row r="3603" spans="4:12" x14ac:dyDescent="0.25">
      <c r="D3603" s="36">
        <v>10723046</v>
      </c>
      <c r="E3603" s="36" t="s">
        <v>39</v>
      </c>
      <c r="F3603" s="36">
        <v>9800906000</v>
      </c>
      <c r="G3603" s="36"/>
      <c r="H3603" s="36"/>
      <c r="I3603" s="36"/>
      <c r="J3603" s="36"/>
      <c r="K3603" s="36"/>
      <c r="L3603" s="36"/>
    </row>
    <row r="3604" spans="4:12" x14ac:dyDescent="0.25">
      <c r="D3604" s="36">
        <v>10723047</v>
      </c>
      <c r="E3604" s="36" t="s">
        <v>39</v>
      </c>
      <c r="F3604" s="36">
        <v>9800906000</v>
      </c>
      <c r="G3604" s="36"/>
      <c r="H3604" s="36"/>
      <c r="I3604" s="36"/>
      <c r="J3604" s="36"/>
      <c r="K3604" s="36"/>
      <c r="L3604" s="36"/>
    </row>
    <row r="3605" spans="4:12" x14ac:dyDescent="0.25">
      <c r="D3605" s="36">
        <v>10723048</v>
      </c>
      <c r="E3605" s="36" t="s">
        <v>39</v>
      </c>
      <c r="F3605" s="36">
        <v>9800906000</v>
      </c>
      <c r="G3605" s="36"/>
      <c r="H3605" s="36"/>
      <c r="I3605" s="36"/>
      <c r="J3605" s="36"/>
      <c r="K3605" s="36"/>
      <c r="L3605" s="36"/>
    </row>
    <row r="3606" spans="4:12" x14ac:dyDescent="0.25">
      <c r="D3606" s="36">
        <v>10723049</v>
      </c>
      <c r="E3606" s="36" t="s">
        <v>39</v>
      </c>
      <c r="F3606" s="36">
        <v>9800906000</v>
      </c>
      <c r="G3606" s="36"/>
      <c r="H3606" s="36"/>
      <c r="I3606" s="36"/>
      <c r="J3606" s="36"/>
      <c r="K3606" s="36"/>
      <c r="L3606" s="36"/>
    </row>
    <row r="3607" spans="4:12" x14ac:dyDescent="0.25">
      <c r="D3607" s="36">
        <v>10723050</v>
      </c>
      <c r="E3607" s="36" t="s">
        <v>39</v>
      </c>
      <c r="F3607" s="36">
        <v>9800906000</v>
      </c>
      <c r="G3607" s="36"/>
      <c r="H3607" s="36"/>
      <c r="I3607" s="36"/>
      <c r="J3607" s="36"/>
      <c r="K3607" s="36"/>
      <c r="L3607" s="36"/>
    </row>
    <row r="3608" spans="4:12" x14ac:dyDescent="0.25">
      <c r="D3608" s="36">
        <v>10723051</v>
      </c>
      <c r="E3608" s="36" t="s">
        <v>39</v>
      </c>
      <c r="F3608" s="36">
        <v>9800906000</v>
      </c>
      <c r="G3608" s="36"/>
      <c r="H3608" s="36"/>
      <c r="I3608" s="36"/>
      <c r="J3608" s="36"/>
      <c r="K3608" s="36"/>
      <c r="L3608" s="36"/>
    </row>
    <row r="3609" spans="4:12" x14ac:dyDescent="0.25">
      <c r="D3609" s="36">
        <v>10723052</v>
      </c>
      <c r="E3609" s="36" t="s">
        <v>39</v>
      </c>
      <c r="F3609" s="36">
        <v>9800906000</v>
      </c>
      <c r="G3609" s="36"/>
      <c r="H3609" s="36"/>
      <c r="I3609" s="36"/>
      <c r="J3609" s="36"/>
      <c r="K3609" s="36"/>
      <c r="L3609" s="36"/>
    </row>
    <row r="3610" spans="4:12" x14ac:dyDescent="0.25">
      <c r="D3610" s="36">
        <v>10723053</v>
      </c>
      <c r="E3610" s="36" t="s">
        <v>39</v>
      </c>
      <c r="F3610" s="36">
        <v>9800906000</v>
      </c>
      <c r="G3610" s="36"/>
      <c r="H3610" s="36"/>
      <c r="I3610" s="36"/>
      <c r="J3610" s="36"/>
      <c r="K3610" s="36"/>
      <c r="L3610" s="36"/>
    </row>
    <row r="3611" spans="4:12" x14ac:dyDescent="0.25">
      <c r="D3611" s="36">
        <v>10723054</v>
      </c>
      <c r="E3611" s="36" t="s">
        <v>39</v>
      </c>
      <c r="F3611" s="36">
        <v>9800906000</v>
      </c>
      <c r="G3611" s="36"/>
      <c r="H3611" s="36"/>
      <c r="I3611" s="36"/>
      <c r="J3611" s="36"/>
      <c r="K3611" s="36"/>
      <c r="L3611" s="36"/>
    </row>
    <row r="3612" spans="4:12" x14ac:dyDescent="0.25">
      <c r="D3612" s="36">
        <v>10723055</v>
      </c>
      <c r="E3612" s="36" t="s">
        <v>39</v>
      </c>
      <c r="F3612" s="36">
        <v>9800906000</v>
      </c>
      <c r="G3612" s="36"/>
      <c r="H3612" s="36"/>
      <c r="I3612" s="36"/>
      <c r="J3612" s="36"/>
      <c r="K3612" s="36"/>
      <c r="L3612" s="36"/>
    </row>
    <row r="3613" spans="4:12" x14ac:dyDescent="0.25">
      <c r="D3613" s="36">
        <v>10723056</v>
      </c>
      <c r="E3613" s="36" t="s">
        <v>39</v>
      </c>
      <c r="F3613" s="36">
        <v>9800906000</v>
      </c>
      <c r="G3613" s="36"/>
      <c r="H3613" s="36"/>
      <c r="I3613" s="36"/>
      <c r="J3613" s="36"/>
      <c r="K3613" s="36"/>
      <c r="L3613" s="36"/>
    </row>
    <row r="3614" spans="4:12" x14ac:dyDescent="0.25">
      <c r="D3614" s="36">
        <v>10723057</v>
      </c>
      <c r="E3614" s="36" t="s">
        <v>39</v>
      </c>
      <c r="F3614" s="36">
        <v>9800906000</v>
      </c>
      <c r="G3614" s="36"/>
      <c r="H3614" s="36"/>
      <c r="I3614" s="36"/>
      <c r="J3614" s="36"/>
      <c r="K3614" s="36"/>
      <c r="L3614" s="36"/>
    </row>
    <row r="3615" spans="4:12" x14ac:dyDescent="0.25">
      <c r="D3615" s="36">
        <v>10723058</v>
      </c>
      <c r="E3615" s="36" t="s">
        <v>39</v>
      </c>
      <c r="F3615" s="36">
        <v>9800906000</v>
      </c>
      <c r="G3615" s="36"/>
      <c r="H3615" s="36"/>
      <c r="I3615" s="36"/>
      <c r="J3615" s="36"/>
      <c r="K3615" s="36"/>
      <c r="L3615" s="36"/>
    </row>
    <row r="3616" spans="4:12" x14ac:dyDescent="0.25">
      <c r="D3616" s="36">
        <v>10723059</v>
      </c>
      <c r="E3616" s="36" t="s">
        <v>39</v>
      </c>
      <c r="F3616" s="36">
        <v>9800906000</v>
      </c>
      <c r="G3616" s="36"/>
      <c r="H3616" s="36"/>
      <c r="I3616" s="36"/>
      <c r="J3616" s="36"/>
      <c r="K3616" s="36"/>
      <c r="L3616" s="36"/>
    </row>
    <row r="3617" spans="4:12" x14ac:dyDescent="0.25">
      <c r="D3617" s="36">
        <v>10723060</v>
      </c>
      <c r="E3617" s="36" t="s">
        <v>39</v>
      </c>
      <c r="F3617" s="36">
        <v>9800906000</v>
      </c>
      <c r="G3617" s="36"/>
      <c r="H3617" s="36"/>
      <c r="I3617" s="36"/>
      <c r="J3617" s="36"/>
      <c r="K3617" s="36"/>
      <c r="L3617" s="36"/>
    </row>
    <row r="3618" spans="4:12" x14ac:dyDescent="0.25">
      <c r="D3618" s="36">
        <v>10723061</v>
      </c>
      <c r="E3618" s="36" t="s">
        <v>39</v>
      </c>
      <c r="F3618" s="36">
        <v>9800908000</v>
      </c>
      <c r="G3618" s="36"/>
      <c r="H3618" s="36"/>
      <c r="I3618" s="36"/>
      <c r="J3618" s="36"/>
      <c r="K3618" s="36"/>
      <c r="L3618" s="36"/>
    </row>
    <row r="3619" spans="4:12" x14ac:dyDescent="0.25">
      <c r="D3619" s="36">
        <v>10723062</v>
      </c>
      <c r="E3619" s="36" t="s">
        <v>39</v>
      </c>
      <c r="F3619" s="36">
        <v>9800908000</v>
      </c>
      <c r="G3619" s="36"/>
      <c r="H3619" s="36"/>
      <c r="I3619" s="36"/>
      <c r="J3619" s="36"/>
      <c r="K3619" s="36"/>
      <c r="L3619" s="36"/>
    </row>
    <row r="3620" spans="4:12" x14ac:dyDescent="0.25">
      <c r="D3620" s="36">
        <v>10723063</v>
      </c>
      <c r="E3620" s="36" t="s">
        <v>39</v>
      </c>
      <c r="F3620" s="36">
        <v>9800908000</v>
      </c>
      <c r="G3620" s="36"/>
      <c r="H3620" s="36"/>
      <c r="I3620" s="36"/>
      <c r="J3620" s="36"/>
      <c r="K3620" s="36"/>
      <c r="L3620" s="36"/>
    </row>
    <row r="3621" spans="4:12" x14ac:dyDescent="0.25">
      <c r="D3621" s="36">
        <v>10723064</v>
      </c>
      <c r="E3621" s="36" t="s">
        <v>39</v>
      </c>
      <c r="F3621" s="36">
        <v>9800908000</v>
      </c>
      <c r="G3621" s="36"/>
      <c r="H3621" s="36"/>
      <c r="I3621" s="36"/>
      <c r="J3621" s="36"/>
      <c r="K3621" s="36"/>
      <c r="L3621" s="36"/>
    </row>
    <row r="3622" spans="4:12" x14ac:dyDescent="0.25">
      <c r="D3622" s="36">
        <v>10723065</v>
      </c>
      <c r="E3622" s="36" t="s">
        <v>39</v>
      </c>
      <c r="F3622" s="36">
        <v>9800908000</v>
      </c>
      <c r="G3622" s="36"/>
      <c r="H3622" s="36"/>
      <c r="I3622" s="36"/>
      <c r="J3622" s="36"/>
      <c r="K3622" s="36"/>
      <c r="L3622" s="36"/>
    </row>
    <row r="3623" spans="4:12" x14ac:dyDescent="0.25">
      <c r="D3623" s="36">
        <v>10723066</v>
      </c>
      <c r="E3623" s="36" t="s">
        <v>39</v>
      </c>
      <c r="F3623" s="36">
        <v>9800908000</v>
      </c>
      <c r="G3623" s="36"/>
      <c r="H3623" s="36"/>
      <c r="I3623" s="36"/>
      <c r="J3623" s="36"/>
      <c r="K3623" s="36"/>
      <c r="L3623" s="36"/>
    </row>
    <row r="3624" spans="4:12" x14ac:dyDescent="0.25">
      <c r="D3624" s="36">
        <v>10723067</v>
      </c>
      <c r="E3624" s="36" t="s">
        <v>39</v>
      </c>
      <c r="F3624" s="36">
        <v>9800908000</v>
      </c>
      <c r="G3624" s="36"/>
      <c r="H3624" s="36"/>
      <c r="I3624" s="36"/>
      <c r="J3624" s="36"/>
      <c r="K3624" s="36"/>
      <c r="L3624" s="36"/>
    </row>
    <row r="3625" spans="4:12" x14ac:dyDescent="0.25">
      <c r="D3625" s="36">
        <v>10723068</v>
      </c>
      <c r="E3625" s="36" t="s">
        <v>39</v>
      </c>
      <c r="F3625" s="36">
        <v>9800908000</v>
      </c>
      <c r="G3625" s="36"/>
      <c r="H3625" s="36"/>
      <c r="I3625" s="36"/>
      <c r="J3625" s="36"/>
      <c r="K3625" s="36"/>
      <c r="L3625" s="36"/>
    </row>
    <row r="3626" spans="4:12" x14ac:dyDescent="0.25">
      <c r="D3626" s="36">
        <v>10723069</v>
      </c>
      <c r="E3626" s="36" t="s">
        <v>39</v>
      </c>
      <c r="F3626" s="36">
        <v>9800908000</v>
      </c>
      <c r="G3626" s="36"/>
      <c r="H3626" s="36"/>
      <c r="I3626" s="36"/>
      <c r="J3626" s="36"/>
      <c r="K3626" s="36"/>
      <c r="L3626" s="36"/>
    </row>
    <row r="3627" spans="4:12" x14ac:dyDescent="0.25">
      <c r="D3627" s="36">
        <v>10723070</v>
      </c>
      <c r="E3627" s="36" t="s">
        <v>39</v>
      </c>
      <c r="F3627" s="36">
        <v>9800908000</v>
      </c>
      <c r="G3627" s="36"/>
      <c r="H3627" s="36"/>
      <c r="I3627" s="36"/>
      <c r="J3627" s="36"/>
      <c r="K3627" s="36"/>
      <c r="L3627" s="36"/>
    </row>
    <row r="3628" spans="4:12" x14ac:dyDescent="0.25">
      <c r="D3628" s="36">
        <v>10723071</v>
      </c>
      <c r="E3628" s="36" t="s">
        <v>39</v>
      </c>
      <c r="F3628" s="36">
        <v>9800908000</v>
      </c>
      <c r="G3628" s="36"/>
      <c r="H3628" s="36"/>
      <c r="I3628" s="36"/>
      <c r="J3628" s="36"/>
      <c r="K3628" s="36"/>
      <c r="L3628" s="36"/>
    </row>
    <row r="3629" spans="4:12" x14ac:dyDescent="0.25">
      <c r="D3629" s="36">
        <v>10723072</v>
      </c>
      <c r="E3629" s="36" t="s">
        <v>39</v>
      </c>
      <c r="F3629" s="36">
        <v>9800908000</v>
      </c>
      <c r="G3629" s="36"/>
      <c r="H3629" s="36"/>
      <c r="I3629" s="36"/>
      <c r="J3629" s="36"/>
      <c r="K3629" s="36"/>
      <c r="L3629" s="36"/>
    </row>
    <row r="3630" spans="4:12" x14ac:dyDescent="0.25">
      <c r="D3630" s="36">
        <v>10723073</v>
      </c>
      <c r="E3630" s="36" t="s">
        <v>39</v>
      </c>
      <c r="F3630" s="36">
        <v>9800908000</v>
      </c>
      <c r="G3630" s="36"/>
      <c r="H3630" s="36"/>
      <c r="I3630" s="36"/>
      <c r="J3630" s="36"/>
      <c r="K3630" s="36"/>
      <c r="L3630" s="36"/>
    </row>
    <row r="3631" spans="4:12" x14ac:dyDescent="0.25">
      <c r="D3631" s="36">
        <v>10723074</v>
      </c>
      <c r="E3631" s="36" t="s">
        <v>39</v>
      </c>
      <c r="F3631" s="36">
        <v>9800908000</v>
      </c>
      <c r="G3631" s="36"/>
      <c r="H3631" s="36"/>
      <c r="I3631" s="36"/>
      <c r="J3631" s="36"/>
      <c r="K3631" s="36"/>
      <c r="L3631" s="36"/>
    </row>
    <row r="3632" spans="4:12" x14ac:dyDescent="0.25">
      <c r="D3632" s="36">
        <v>10723075</v>
      </c>
      <c r="E3632" s="36" t="s">
        <v>39</v>
      </c>
      <c r="F3632" s="36">
        <v>9800908000</v>
      </c>
      <c r="G3632" s="36"/>
      <c r="H3632" s="36"/>
      <c r="I3632" s="36"/>
      <c r="J3632" s="36"/>
      <c r="K3632" s="36"/>
      <c r="L3632" s="36"/>
    </row>
    <row r="3633" spans="4:12" x14ac:dyDescent="0.25">
      <c r="D3633" s="36">
        <v>10723076</v>
      </c>
      <c r="E3633" s="36" t="s">
        <v>39</v>
      </c>
      <c r="F3633" s="36">
        <v>9800908000</v>
      </c>
      <c r="G3633" s="36"/>
      <c r="H3633" s="36"/>
      <c r="I3633" s="36"/>
      <c r="J3633" s="36"/>
      <c r="K3633" s="36"/>
      <c r="L3633" s="36"/>
    </row>
    <row r="3634" spans="4:12" x14ac:dyDescent="0.25">
      <c r="D3634" s="36">
        <v>10723077</v>
      </c>
      <c r="E3634" s="36" t="s">
        <v>39</v>
      </c>
      <c r="F3634" s="36">
        <v>9800908000</v>
      </c>
      <c r="G3634" s="36"/>
      <c r="H3634" s="36"/>
      <c r="I3634" s="36"/>
      <c r="J3634" s="36"/>
      <c r="K3634" s="36"/>
      <c r="L3634" s="36"/>
    </row>
    <row r="3635" spans="4:12" x14ac:dyDescent="0.25">
      <c r="D3635" s="36">
        <v>10723078</v>
      </c>
      <c r="E3635" s="36" t="s">
        <v>39</v>
      </c>
      <c r="F3635" s="36">
        <v>9800908000</v>
      </c>
      <c r="G3635" s="36"/>
      <c r="H3635" s="36"/>
      <c r="I3635" s="36"/>
      <c r="J3635" s="36"/>
      <c r="K3635" s="36"/>
      <c r="L3635" s="36"/>
    </row>
    <row r="3636" spans="4:12" x14ac:dyDescent="0.25">
      <c r="D3636" s="36">
        <v>10723079</v>
      </c>
      <c r="E3636" s="36" t="s">
        <v>39</v>
      </c>
      <c r="F3636" s="36">
        <v>9800908000</v>
      </c>
      <c r="G3636" s="36"/>
      <c r="H3636" s="36"/>
      <c r="I3636" s="36"/>
      <c r="J3636" s="36"/>
      <c r="K3636" s="36"/>
      <c r="L3636" s="36"/>
    </row>
    <row r="3637" spans="4:12" x14ac:dyDescent="0.25">
      <c r="D3637" s="36">
        <v>10723080</v>
      </c>
      <c r="E3637" s="36" t="s">
        <v>39</v>
      </c>
      <c r="F3637" s="36">
        <v>9800908000</v>
      </c>
      <c r="G3637" s="36"/>
      <c r="H3637" s="36"/>
      <c r="I3637" s="36"/>
      <c r="J3637" s="36"/>
      <c r="K3637" s="36"/>
      <c r="L3637" s="36"/>
    </row>
    <row r="3638" spans="4:12" x14ac:dyDescent="0.25">
      <c r="D3638" s="36">
        <v>10723081</v>
      </c>
      <c r="E3638" s="36" t="s">
        <v>39</v>
      </c>
      <c r="F3638" s="36">
        <v>9800910000</v>
      </c>
      <c r="G3638" s="36"/>
      <c r="H3638" s="36"/>
      <c r="I3638" s="36"/>
      <c r="J3638" s="36"/>
      <c r="K3638" s="36"/>
      <c r="L3638" s="36"/>
    </row>
    <row r="3639" spans="4:12" x14ac:dyDescent="0.25">
      <c r="D3639" s="36">
        <v>10723082</v>
      </c>
      <c r="E3639" s="36" t="s">
        <v>39</v>
      </c>
      <c r="F3639" s="36">
        <v>9800910000</v>
      </c>
      <c r="G3639" s="36"/>
      <c r="H3639" s="36"/>
      <c r="I3639" s="36"/>
      <c r="J3639" s="36"/>
      <c r="K3639" s="36"/>
      <c r="L3639" s="36"/>
    </row>
    <row r="3640" spans="4:12" x14ac:dyDescent="0.25">
      <c r="D3640" s="36">
        <v>10723083</v>
      </c>
      <c r="E3640" s="36" t="s">
        <v>39</v>
      </c>
      <c r="F3640" s="36">
        <v>9800910000</v>
      </c>
      <c r="G3640" s="36"/>
      <c r="H3640" s="36"/>
      <c r="I3640" s="36"/>
      <c r="J3640" s="36"/>
      <c r="K3640" s="36"/>
      <c r="L3640" s="36"/>
    </row>
    <row r="3641" spans="4:12" x14ac:dyDescent="0.25">
      <c r="D3641" s="36">
        <v>10723084</v>
      </c>
      <c r="E3641" s="36" t="s">
        <v>39</v>
      </c>
      <c r="F3641" s="36">
        <v>9800910000</v>
      </c>
      <c r="G3641" s="36"/>
      <c r="H3641" s="36"/>
      <c r="I3641" s="36"/>
      <c r="J3641" s="36"/>
      <c r="K3641" s="36"/>
      <c r="L3641" s="36"/>
    </row>
    <row r="3642" spans="4:12" x14ac:dyDescent="0.25">
      <c r="D3642" s="36">
        <v>10723085</v>
      </c>
      <c r="E3642" s="36" t="s">
        <v>39</v>
      </c>
      <c r="F3642" s="36">
        <v>9800910000</v>
      </c>
      <c r="G3642" s="36"/>
      <c r="H3642" s="36"/>
      <c r="I3642" s="36"/>
      <c r="J3642" s="36"/>
      <c r="K3642" s="36"/>
      <c r="L3642" s="36"/>
    </row>
    <row r="3643" spans="4:12" x14ac:dyDescent="0.25">
      <c r="D3643" s="36">
        <v>10723086</v>
      </c>
      <c r="E3643" s="36" t="s">
        <v>39</v>
      </c>
      <c r="F3643" s="36">
        <v>9800910000</v>
      </c>
      <c r="G3643" s="36"/>
      <c r="H3643" s="36"/>
      <c r="I3643" s="36"/>
      <c r="J3643" s="36"/>
      <c r="K3643" s="36"/>
      <c r="L3643" s="36"/>
    </row>
    <row r="3644" spans="4:12" x14ac:dyDescent="0.25">
      <c r="D3644" s="36">
        <v>10723087</v>
      </c>
      <c r="E3644" s="36" t="s">
        <v>39</v>
      </c>
      <c r="F3644" s="36">
        <v>9800910000</v>
      </c>
      <c r="G3644" s="36"/>
      <c r="H3644" s="36"/>
      <c r="I3644" s="36"/>
      <c r="J3644" s="36"/>
      <c r="K3644" s="36"/>
      <c r="L3644" s="36"/>
    </row>
    <row r="3645" spans="4:12" x14ac:dyDescent="0.25">
      <c r="D3645" s="36">
        <v>10723088</v>
      </c>
      <c r="E3645" s="36" t="s">
        <v>39</v>
      </c>
      <c r="F3645" s="36">
        <v>9800910000</v>
      </c>
      <c r="G3645" s="36"/>
      <c r="H3645" s="36"/>
      <c r="I3645" s="36"/>
      <c r="J3645" s="36"/>
      <c r="K3645" s="36"/>
      <c r="L3645" s="36"/>
    </row>
    <row r="3646" spans="4:12" x14ac:dyDescent="0.25">
      <c r="D3646" s="36">
        <v>10723089</v>
      </c>
      <c r="E3646" s="36" t="s">
        <v>39</v>
      </c>
      <c r="F3646" s="36">
        <v>9800910000</v>
      </c>
      <c r="G3646" s="36"/>
      <c r="H3646" s="36"/>
      <c r="I3646" s="36"/>
      <c r="J3646" s="36"/>
      <c r="K3646" s="36"/>
      <c r="L3646" s="36"/>
    </row>
    <row r="3647" spans="4:12" x14ac:dyDescent="0.25">
      <c r="D3647" s="36">
        <v>10723090</v>
      </c>
      <c r="E3647" s="36" t="s">
        <v>39</v>
      </c>
      <c r="F3647" s="36">
        <v>9800910000</v>
      </c>
      <c r="G3647" s="36"/>
      <c r="H3647" s="36"/>
      <c r="I3647" s="36"/>
      <c r="J3647" s="36"/>
      <c r="K3647" s="36"/>
      <c r="L3647" s="36"/>
    </row>
    <row r="3648" spans="4:12" x14ac:dyDescent="0.25">
      <c r="D3648" s="36">
        <v>10723091</v>
      </c>
      <c r="E3648" s="36" t="s">
        <v>39</v>
      </c>
      <c r="F3648" s="36">
        <v>9800910000</v>
      </c>
      <c r="G3648" s="36"/>
      <c r="H3648" s="36"/>
      <c r="I3648" s="36"/>
      <c r="J3648" s="36"/>
      <c r="K3648" s="36"/>
      <c r="L3648" s="36"/>
    </row>
    <row r="3649" spans="4:12" x14ac:dyDescent="0.25">
      <c r="D3649" s="36">
        <v>10723092</v>
      </c>
      <c r="E3649" s="36" t="s">
        <v>39</v>
      </c>
      <c r="F3649" s="36">
        <v>9800910000</v>
      </c>
      <c r="G3649" s="36"/>
      <c r="H3649" s="36"/>
      <c r="I3649" s="36"/>
      <c r="J3649" s="36"/>
      <c r="K3649" s="36"/>
      <c r="L3649" s="36"/>
    </row>
    <row r="3650" spans="4:12" x14ac:dyDescent="0.25">
      <c r="D3650" s="36">
        <v>10723093</v>
      </c>
      <c r="E3650" s="36" t="s">
        <v>39</v>
      </c>
      <c r="F3650" s="36">
        <v>9800910000</v>
      </c>
      <c r="G3650" s="36"/>
      <c r="H3650" s="36"/>
      <c r="I3650" s="36"/>
      <c r="J3650" s="36"/>
      <c r="K3650" s="36"/>
      <c r="L3650" s="36"/>
    </row>
    <row r="3651" spans="4:12" x14ac:dyDescent="0.25">
      <c r="D3651" s="36">
        <v>10723094</v>
      </c>
      <c r="E3651" s="36" t="s">
        <v>39</v>
      </c>
      <c r="F3651" s="36">
        <v>9800910000</v>
      </c>
      <c r="G3651" s="36"/>
      <c r="H3651" s="36"/>
      <c r="I3651" s="36"/>
      <c r="J3651" s="36"/>
      <c r="K3651" s="36"/>
      <c r="L3651" s="36"/>
    </row>
    <row r="3652" spans="4:12" x14ac:dyDescent="0.25">
      <c r="D3652" s="36">
        <v>10723095</v>
      </c>
      <c r="E3652" s="36" t="s">
        <v>39</v>
      </c>
      <c r="F3652" s="36">
        <v>9800910000</v>
      </c>
      <c r="G3652" s="36"/>
      <c r="H3652" s="36"/>
      <c r="I3652" s="36"/>
      <c r="J3652" s="36"/>
      <c r="K3652" s="36"/>
      <c r="L3652" s="36"/>
    </row>
    <row r="3653" spans="4:12" x14ac:dyDescent="0.25">
      <c r="D3653" s="36">
        <v>10723096</v>
      </c>
      <c r="E3653" s="36" t="s">
        <v>39</v>
      </c>
      <c r="F3653" s="36">
        <v>9800910000</v>
      </c>
      <c r="G3653" s="36"/>
      <c r="H3653" s="36"/>
      <c r="I3653" s="36"/>
      <c r="J3653" s="36"/>
      <c r="K3653" s="36"/>
      <c r="L3653" s="36"/>
    </row>
    <row r="3654" spans="4:12" x14ac:dyDescent="0.25">
      <c r="D3654" s="36">
        <v>10723097</v>
      </c>
      <c r="E3654" s="36" t="s">
        <v>39</v>
      </c>
      <c r="F3654" s="36">
        <v>9800910000</v>
      </c>
      <c r="G3654" s="36"/>
      <c r="H3654" s="36"/>
      <c r="I3654" s="36"/>
      <c r="J3654" s="36"/>
      <c r="K3654" s="36"/>
      <c r="L3654" s="36"/>
    </row>
    <row r="3655" spans="4:12" x14ac:dyDescent="0.25">
      <c r="D3655" s="36">
        <v>10723098</v>
      </c>
      <c r="E3655" s="36" t="s">
        <v>39</v>
      </c>
      <c r="F3655" s="36">
        <v>9800910000</v>
      </c>
      <c r="G3655" s="36"/>
      <c r="H3655" s="36"/>
      <c r="I3655" s="36"/>
      <c r="J3655" s="36"/>
      <c r="K3655" s="36"/>
      <c r="L3655" s="36"/>
    </row>
    <row r="3656" spans="4:12" x14ac:dyDescent="0.25">
      <c r="D3656" s="36">
        <v>10723099</v>
      </c>
      <c r="E3656" s="36" t="s">
        <v>39</v>
      </c>
      <c r="F3656" s="36">
        <v>9800910000</v>
      </c>
      <c r="G3656" s="36"/>
      <c r="H3656" s="36"/>
      <c r="I3656" s="36"/>
      <c r="J3656" s="36"/>
      <c r="K3656" s="36"/>
      <c r="L3656" s="36"/>
    </row>
    <row r="3657" spans="4:12" x14ac:dyDescent="0.25">
      <c r="D3657" s="36">
        <v>10723100</v>
      </c>
      <c r="E3657" s="36" t="s">
        <v>39</v>
      </c>
      <c r="F3657" s="36">
        <v>9800910000</v>
      </c>
      <c r="G3657" s="36"/>
      <c r="H3657" s="36"/>
      <c r="I3657" s="36"/>
      <c r="J3657" s="36"/>
      <c r="K3657" s="36"/>
      <c r="L3657" s="36"/>
    </row>
    <row r="3658" spans="4:12" x14ac:dyDescent="0.25">
      <c r="D3658" s="36">
        <v>10723101</v>
      </c>
      <c r="E3658" s="36" t="s">
        <v>39</v>
      </c>
      <c r="F3658" s="36">
        <v>9800912000</v>
      </c>
      <c r="G3658" s="36"/>
      <c r="H3658" s="36"/>
      <c r="I3658" s="36"/>
      <c r="J3658" s="36"/>
      <c r="K3658" s="36"/>
      <c r="L3658" s="36"/>
    </row>
    <row r="3659" spans="4:12" x14ac:dyDescent="0.25">
      <c r="D3659" s="36">
        <v>10723102</v>
      </c>
      <c r="E3659" s="36" t="s">
        <v>39</v>
      </c>
      <c r="F3659" s="36">
        <v>9800912000</v>
      </c>
      <c r="G3659" s="36"/>
      <c r="H3659" s="36"/>
      <c r="I3659" s="36"/>
      <c r="J3659" s="36"/>
      <c r="K3659" s="36"/>
      <c r="L3659" s="36"/>
    </row>
    <row r="3660" spans="4:12" x14ac:dyDescent="0.25">
      <c r="D3660" s="36">
        <v>10723103</v>
      </c>
      <c r="E3660" s="36" t="s">
        <v>39</v>
      </c>
      <c r="F3660" s="36">
        <v>9800912000</v>
      </c>
      <c r="G3660" s="36"/>
      <c r="H3660" s="36"/>
      <c r="I3660" s="36"/>
      <c r="J3660" s="36"/>
      <c r="K3660" s="36"/>
      <c r="L3660" s="36"/>
    </row>
    <row r="3661" spans="4:12" x14ac:dyDescent="0.25">
      <c r="D3661" s="36">
        <v>10723104</v>
      </c>
      <c r="E3661" s="36" t="s">
        <v>39</v>
      </c>
      <c r="F3661" s="36">
        <v>9800912000</v>
      </c>
      <c r="G3661" s="36"/>
      <c r="H3661" s="36"/>
      <c r="I3661" s="36"/>
      <c r="J3661" s="36"/>
      <c r="K3661" s="36"/>
      <c r="L3661" s="36"/>
    </row>
    <row r="3662" spans="4:12" x14ac:dyDescent="0.25">
      <c r="D3662" s="36">
        <v>10723105</v>
      </c>
      <c r="E3662" s="36" t="s">
        <v>39</v>
      </c>
      <c r="F3662" s="36">
        <v>9800912000</v>
      </c>
      <c r="G3662" s="36"/>
      <c r="H3662" s="36"/>
      <c r="I3662" s="36"/>
      <c r="J3662" s="36"/>
      <c r="K3662" s="36"/>
      <c r="L3662" s="36"/>
    </row>
    <row r="3663" spans="4:12" x14ac:dyDescent="0.25">
      <c r="D3663" s="36">
        <v>10723106</v>
      </c>
      <c r="E3663" s="36" t="s">
        <v>39</v>
      </c>
      <c r="F3663" s="36">
        <v>9800912000</v>
      </c>
      <c r="G3663" s="36"/>
      <c r="H3663" s="36"/>
      <c r="I3663" s="36"/>
      <c r="J3663" s="36"/>
      <c r="K3663" s="36"/>
      <c r="L3663" s="36"/>
    </row>
    <row r="3664" spans="4:12" x14ac:dyDescent="0.25">
      <c r="D3664" s="36">
        <v>10723107</v>
      </c>
      <c r="E3664" s="36" t="s">
        <v>39</v>
      </c>
      <c r="F3664" s="36">
        <v>9800912000</v>
      </c>
      <c r="G3664" s="36"/>
      <c r="H3664" s="36"/>
      <c r="I3664" s="36"/>
      <c r="J3664" s="36"/>
      <c r="K3664" s="36"/>
      <c r="L3664" s="36"/>
    </row>
    <row r="3665" spans="4:12" x14ac:dyDescent="0.25">
      <c r="D3665" s="36">
        <v>10723108</v>
      </c>
      <c r="E3665" s="36" t="s">
        <v>39</v>
      </c>
      <c r="F3665" s="36">
        <v>9800912000</v>
      </c>
      <c r="G3665" s="36"/>
      <c r="H3665" s="36"/>
      <c r="I3665" s="36"/>
      <c r="J3665" s="36"/>
      <c r="K3665" s="36"/>
      <c r="L3665" s="36"/>
    </row>
    <row r="3666" spans="4:12" x14ac:dyDescent="0.25">
      <c r="D3666" s="36">
        <v>10723109</v>
      </c>
      <c r="E3666" s="36" t="s">
        <v>39</v>
      </c>
      <c r="F3666" s="36">
        <v>9800912000</v>
      </c>
      <c r="G3666" s="36"/>
      <c r="H3666" s="36"/>
      <c r="I3666" s="36"/>
      <c r="J3666" s="36"/>
      <c r="K3666" s="36"/>
      <c r="L3666" s="36"/>
    </row>
    <row r="3667" spans="4:12" x14ac:dyDescent="0.25">
      <c r="D3667" s="36">
        <v>10723110</v>
      </c>
      <c r="E3667" s="36" t="s">
        <v>39</v>
      </c>
      <c r="F3667" s="36">
        <v>9800912000</v>
      </c>
      <c r="G3667" s="36"/>
      <c r="H3667" s="36"/>
      <c r="I3667" s="36"/>
      <c r="J3667" s="36"/>
      <c r="K3667" s="36"/>
      <c r="L3667" s="36"/>
    </row>
    <row r="3668" spans="4:12" x14ac:dyDescent="0.25">
      <c r="D3668" s="36">
        <v>10723111</v>
      </c>
      <c r="E3668" s="36" t="s">
        <v>39</v>
      </c>
      <c r="F3668" s="36">
        <v>9800912000</v>
      </c>
      <c r="G3668" s="36"/>
      <c r="H3668" s="36"/>
      <c r="I3668" s="36"/>
      <c r="J3668" s="36"/>
      <c r="K3668" s="36"/>
      <c r="L3668" s="36"/>
    </row>
    <row r="3669" spans="4:12" x14ac:dyDescent="0.25">
      <c r="D3669" s="36">
        <v>10723112</v>
      </c>
      <c r="E3669" s="36" t="s">
        <v>39</v>
      </c>
      <c r="F3669" s="36">
        <v>9800912000</v>
      </c>
      <c r="G3669" s="36"/>
      <c r="H3669" s="36"/>
      <c r="I3669" s="36"/>
      <c r="J3669" s="36"/>
      <c r="K3669" s="36"/>
      <c r="L3669" s="36"/>
    </row>
    <row r="3670" spans="4:12" x14ac:dyDescent="0.25">
      <c r="D3670" s="36">
        <v>10723113</v>
      </c>
      <c r="E3670" s="36" t="s">
        <v>39</v>
      </c>
      <c r="F3670" s="36">
        <v>9800912000</v>
      </c>
      <c r="G3670" s="36"/>
      <c r="H3670" s="36"/>
      <c r="I3670" s="36"/>
      <c r="J3670" s="36"/>
      <c r="K3670" s="36"/>
      <c r="L3670" s="36"/>
    </row>
    <row r="3671" spans="4:12" x14ac:dyDescent="0.25">
      <c r="D3671" s="36">
        <v>10723114</v>
      </c>
      <c r="E3671" s="36" t="s">
        <v>39</v>
      </c>
      <c r="F3671" s="36">
        <v>9800912000</v>
      </c>
      <c r="G3671" s="36"/>
      <c r="H3671" s="36"/>
      <c r="I3671" s="36"/>
      <c r="J3671" s="36"/>
      <c r="K3671" s="36"/>
      <c r="L3671" s="36"/>
    </row>
    <row r="3672" spans="4:12" x14ac:dyDescent="0.25">
      <c r="D3672" s="36">
        <v>10723115</v>
      </c>
      <c r="E3672" s="36" t="s">
        <v>39</v>
      </c>
      <c r="F3672" s="36">
        <v>9800912000</v>
      </c>
      <c r="G3672" s="36"/>
      <c r="H3672" s="36"/>
      <c r="I3672" s="36"/>
      <c r="J3672" s="36"/>
      <c r="K3672" s="36"/>
      <c r="L3672" s="36"/>
    </row>
    <row r="3673" spans="4:12" x14ac:dyDescent="0.25">
      <c r="D3673" s="36">
        <v>10723116</v>
      </c>
      <c r="E3673" s="36" t="s">
        <v>39</v>
      </c>
      <c r="F3673" s="36">
        <v>9800912000</v>
      </c>
      <c r="G3673" s="36"/>
      <c r="H3673" s="36"/>
      <c r="I3673" s="36"/>
      <c r="J3673" s="36"/>
      <c r="K3673" s="36"/>
      <c r="L3673" s="36"/>
    </row>
    <row r="3674" spans="4:12" x14ac:dyDescent="0.25">
      <c r="D3674" s="36">
        <v>10723117</v>
      </c>
      <c r="E3674" s="36" t="s">
        <v>39</v>
      </c>
      <c r="F3674" s="36">
        <v>9800912000</v>
      </c>
      <c r="G3674" s="36"/>
      <c r="H3674" s="36"/>
      <c r="I3674" s="36"/>
      <c r="J3674" s="36"/>
      <c r="K3674" s="36"/>
      <c r="L3674" s="36"/>
    </row>
    <row r="3675" spans="4:12" x14ac:dyDescent="0.25">
      <c r="D3675" s="36">
        <v>10723118</v>
      </c>
      <c r="E3675" s="36" t="s">
        <v>39</v>
      </c>
      <c r="F3675" s="36">
        <v>9800912000</v>
      </c>
      <c r="G3675" s="36"/>
      <c r="H3675" s="36"/>
      <c r="I3675" s="36"/>
      <c r="J3675" s="36"/>
      <c r="K3675" s="36"/>
      <c r="L3675" s="36"/>
    </row>
    <row r="3676" spans="4:12" x14ac:dyDescent="0.25">
      <c r="D3676" s="36">
        <v>10723119</v>
      </c>
      <c r="E3676" s="36" t="s">
        <v>39</v>
      </c>
      <c r="F3676" s="36">
        <v>9800912000</v>
      </c>
      <c r="G3676" s="36"/>
      <c r="H3676" s="36"/>
      <c r="I3676" s="36"/>
      <c r="J3676" s="36"/>
      <c r="K3676" s="36"/>
      <c r="L3676" s="36"/>
    </row>
    <row r="3677" spans="4:12" x14ac:dyDescent="0.25">
      <c r="D3677" s="36">
        <v>10723120</v>
      </c>
      <c r="E3677" s="36" t="s">
        <v>39</v>
      </c>
      <c r="F3677" s="36">
        <v>9800912000</v>
      </c>
      <c r="G3677" s="36"/>
      <c r="H3677" s="36"/>
      <c r="I3677" s="36"/>
      <c r="J3677" s="36"/>
      <c r="K3677" s="36"/>
      <c r="L3677" s="36"/>
    </row>
    <row r="3678" spans="4:12" x14ac:dyDescent="0.25">
      <c r="D3678" s="36">
        <v>10723125</v>
      </c>
      <c r="E3678" s="36" t="s">
        <v>39</v>
      </c>
      <c r="F3678" s="36">
        <v>9800914000</v>
      </c>
      <c r="G3678" s="36"/>
      <c r="H3678" s="36"/>
      <c r="I3678" s="36"/>
      <c r="J3678" s="36"/>
      <c r="K3678" s="36"/>
      <c r="L3678" s="36"/>
    </row>
    <row r="3679" spans="4:12" x14ac:dyDescent="0.25">
      <c r="D3679" s="36">
        <v>10723128</v>
      </c>
      <c r="E3679" s="36" t="s">
        <v>39</v>
      </c>
      <c r="F3679" s="36">
        <v>9800914000</v>
      </c>
      <c r="G3679" s="36"/>
      <c r="H3679" s="36"/>
      <c r="I3679" s="36"/>
      <c r="J3679" s="36"/>
      <c r="K3679" s="36"/>
      <c r="L3679" s="36"/>
    </row>
    <row r="3680" spans="4:12" x14ac:dyDescent="0.25">
      <c r="D3680" s="36">
        <v>10723130</v>
      </c>
      <c r="E3680" s="36" t="s">
        <v>39</v>
      </c>
      <c r="F3680" s="36">
        <v>9800914000</v>
      </c>
      <c r="G3680" s="36"/>
      <c r="H3680" s="36"/>
      <c r="I3680" s="36"/>
      <c r="J3680" s="36"/>
      <c r="K3680" s="36"/>
      <c r="L3680" s="36"/>
    </row>
    <row r="3681" spans="4:12" x14ac:dyDescent="0.25">
      <c r="D3681" s="36">
        <v>10723135</v>
      </c>
      <c r="E3681" s="36" t="s">
        <v>39</v>
      </c>
      <c r="F3681" s="36">
        <v>9800914000</v>
      </c>
      <c r="G3681" s="36"/>
      <c r="H3681" s="36"/>
      <c r="I3681" s="36"/>
      <c r="J3681" s="36"/>
      <c r="K3681" s="36"/>
      <c r="L3681" s="36"/>
    </row>
    <row r="3682" spans="4:12" x14ac:dyDescent="0.25">
      <c r="D3682" s="36">
        <v>10723138</v>
      </c>
      <c r="E3682" s="36" t="s">
        <v>39</v>
      </c>
      <c r="F3682" s="36">
        <v>9800914000</v>
      </c>
      <c r="G3682" s="36"/>
      <c r="H3682" s="36"/>
      <c r="I3682" s="36"/>
      <c r="J3682" s="36"/>
      <c r="K3682" s="36"/>
      <c r="L3682" s="36"/>
    </row>
    <row r="3683" spans="4:12" x14ac:dyDescent="0.25">
      <c r="D3683" s="36">
        <v>10723140</v>
      </c>
      <c r="E3683" s="36" t="s">
        <v>39</v>
      </c>
      <c r="F3683" s="36">
        <v>9800914000</v>
      </c>
      <c r="G3683" s="36"/>
      <c r="H3683" s="36"/>
      <c r="I3683" s="36"/>
      <c r="J3683" s="36"/>
      <c r="K3683" s="36"/>
      <c r="L3683" s="36"/>
    </row>
    <row r="3684" spans="4:12" x14ac:dyDescent="0.25">
      <c r="D3684" s="36">
        <v>10723145</v>
      </c>
      <c r="E3684" s="36" t="s">
        <v>39</v>
      </c>
      <c r="F3684" s="36">
        <v>9800916000</v>
      </c>
      <c r="G3684" s="36"/>
      <c r="H3684" s="36"/>
      <c r="I3684" s="36"/>
      <c r="J3684" s="36"/>
      <c r="K3684" s="36"/>
      <c r="L3684" s="36"/>
    </row>
    <row r="3685" spans="4:12" x14ac:dyDescent="0.25">
      <c r="D3685" s="36">
        <v>10723148</v>
      </c>
      <c r="E3685" s="36" t="s">
        <v>39</v>
      </c>
      <c r="F3685" s="36">
        <v>9800916000</v>
      </c>
      <c r="G3685" s="36"/>
      <c r="H3685" s="36"/>
      <c r="I3685" s="36"/>
      <c r="J3685" s="36"/>
      <c r="K3685" s="36"/>
      <c r="L3685" s="36"/>
    </row>
    <row r="3686" spans="4:12" x14ac:dyDescent="0.25">
      <c r="D3686" s="36">
        <v>10723150</v>
      </c>
      <c r="E3686" s="36" t="s">
        <v>39</v>
      </c>
      <c r="F3686" s="36">
        <v>9800916000</v>
      </c>
      <c r="G3686" s="36"/>
      <c r="H3686" s="36"/>
      <c r="I3686" s="36"/>
      <c r="J3686" s="36"/>
      <c r="K3686" s="36"/>
      <c r="L3686" s="36"/>
    </row>
    <row r="3687" spans="4:12" x14ac:dyDescent="0.25">
      <c r="D3687" s="36">
        <v>10723155</v>
      </c>
      <c r="E3687" s="36" t="s">
        <v>39</v>
      </c>
      <c r="F3687" s="36">
        <v>9800916000</v>
      </c>
      <c r="G3687" s="36"/>
      <c r="H3687" s="36"/>
      <c r="I3687" s="36"/>
      <c r="J3687" s="36"/>
      <c r="K3687" s="36"/>
      <c r="L3687" s="36"/>
    </row>
    <row r="3688" spans="4:12" x14ac:dyDescent="0.25">
      <c r="D3688" s="36">
        <v>10723158</v>
      </c>
      <c r="E3688" s="36" t="s">
        <v>39</v>
      </c>
      <c r="F3688" s="36">
        <v>9800916000</v>
      </c>
      <c r="G3688" s="36"/>
      <c r="H3688" s="36"/>
      <c r="I3688" s="36"/>
      <c r="J3688" s="36"/>
      <c r="K3688" s="36"/>
      <c r="L3688" s="36"/>
    </row>
    <row r="3689" spans="4:12" x14ac:dyDescent="0.25">
      <c r="D3689" s="36">
        <v>10723160</v>
      </c>
      <c r="E3689" s="36" t="s">
        <v>39</v>
      </c>
      <c r="F3689" s="36">
        <v>9800916000</v>
      </c>
      <c r="G3689" s="36"/>
      <c r="H3689" s="36"/>
      <c r="I3689" s="36"/>
      <c r="J3689" s="36"/>
      <c r="K3689" s="36"/>
      <c r="L3689" s="36"/>
    </row>
    <row r="3690" spans="4:12" x14ac:dyDescent="0.25">
      <c r="D3690" s="36">
        <v>10723165</v>
      </c>
      <c r="E3690" s="36" t="s">
        <v>39</v>
      </c>
      <c r="F3690" s="36">
        <v>9800918000</v>
      </c>
      <c r="G3690" s="36"/>
      <c r="H3690" s="36"/>
      <c r="I3690" s="36"/>
      <c r="J3690" s="36"/>
      <c r="K3690" s="36"/>
      <c r="L3690" s="36"/>
    </row>
    <row r="3691" spans="4:12" x14ac:dyDescent="0.25">
      <c r="D3691" s="36">
        <v>10723168</v>
      </c>
      <c r="E3691" s="36" t="s">
        <v>39</v>
      </c>
      <c r="F3691" s="36">
        <v>9800918000</v>
      </c>
      <c r="G3691" s="36"/>
      <c r="H3691" s="36"/>
      <c r="I3691" s="36"/>
      <c r="J3691" s="36"/>
      <c r="K3691" s="36"/>
      <c r="L3691" s="36"/>
    </row>
    <row r="3692" spans="4:12" x14ac:dyDescent="0.25">
      <c r="D3692" s="36">
        <v>10723170</v>
      </c>
      <c r="E3692" s="36" t="s">
        <v>39</v>
      </c>
      <c r="F3692" s="36">
        <v>9800918000</v>
      </c>
      <c r="G3692" s="36"/>
      <c r="H3692" s="36"/>
      <c r="I3692" s="36"/>
      <c r="J3692" s="36"/>
      <c r="K3692" s="36"/>
      <c r="L3692" s="36"/>
    </row>
    <row r="3693" spans="4:12" x14ac:dyDescent="0.25">
      <c r="D3693" s="36">
        <v>10723175</v>
      </c>
      <c r="E3693" s="36" t="s">
        <v>39</v>
      </c>
      <c r="F3693" s="36">
        <v>9800918000</v>
      </c>
      <c r="G3693" s="36"/>
      <c r="H3693" s="36"/>
      <c r="I3693" s="36"/>
      <c r="J3693" s="36"/>
      <c r="K3693" s="36"/>
      <c r="L3693" s="36"/>
    </row>
    <row r="3694" spans="4:12" x14ac:dyDescent="0.25">
      <c r="D3694" s="36">
        <v>10723178</v>
      </c>
      <c r="E3694" s="36" t="s">
        <v>39</v>
      </c>
      <c r="F3694" s="36">
        <v>9800918000</v>
      </c>
      <c r="G3694" s="36"/>
      <c r="H3694" s="36"/>
      <c r="I3694" s="36"/>
      <c r="J3694" s="36"/>
      <c r="K3694" s="36"/>
      <c r="L3694" s="36"/>
    </row>
    <row r="3695" spans="4:12" x14ac:dyDescent="0.25">
      <c r="D3695" s="36">
        <v>10723180</v>
      </c>
      <c r="E3695" s="36" t="s">
        <v>39</v>
      </c>
      <c r="F3695" s="36">
        <v>9800918000</v>
      </c>
      <c r="G3695" s="36"/>
      <c r="H3695" s="36"/>
      <c r="I3695" s="36"/>
      <c r="J3695" s="36"/>
      <c r="K3695" s="36"/>
      <c r="L3695" s="36"/>
    </row>
    <row r="3696" spans="4:12" x14ac:dyDescent="0.25">
      <c r="D3696" s="36">
        <v>10723185</v>
      </c>
      <c r="E3696" s="36" t="s">
        <v>39</v>
      </c>
      <c r="F3696" s="36">
        <v>9800920000</v>
      </c>
      <c r="G3696" s="36"/>
      <c r="H3696" s="36"/>
      <c r="I3696" s="36"/>
      <c r="J3696" s="36"/>
      <c r="K3696" s="36"/>
      <c r="L3696" s="36"/>
    </row>
    <row r="3697" spans="4:12" x14ac:dyDescent="0.25">
      <c r="D3697" s="36">
        <v>10723188</v>
      </c>
      <c r="E3697" s="36" t="s">
        <v>39</v>
      </c>
      <c r="F3697" s="36">
        <v>9800920000</v>
      </c>
      <c r="G3697" s="36"/>
      <c r="H3697" s="36"/>
      <c r="I3697" s="36"/>
      <c r="J3697" s="36"/>
      <c r="K3697" s="36"/>
      <c r="L3697" s="36"/>
    </row>
    <row r="3698" spans="4:12" x14ac:dyDescent="0.25">
      <c r="D3698" s="36">
        <v>10723190</v>
      </c>
      <c r="E3698" s="36" t="s">
        <v>39</v>
      </c>
      <c r="F3698" s="36">
        <v>9800920000</v>
      </c>
      <c r="G3698" s="36"/>
      <c r="H3698" s="36"/>
      <c r="I3698" s="36"/>
      <c r="J3698" s="36"/>
      <c r="K3698" s="36"/>
      <c r="L3698" s="36"/>
    </row>
    <row r="3699" spans="4:12" x14ac:dyDescent="0.25">
      <c r="D3699" s="36">
        <v>10723195</v>
      </c>
      <c r="E3699" s="36" t="s">
        <v>39</v>
      </c>
      <c r="F3699" s="36">
        <v>9800920000</v>
      </c>
      <c r="G3699" s="36"/>
      <c r="H3699" s="36"/>
      <c r="I3699" s="36"/>
      <c r="J3699" s="36"/>
      <c r="K3699" s="36"/>
      <c r="L3699" s="36"/>
    </row>
    <row r="3700" spans="4:12" x14ac:dyDescent="0.25">
      <c r="D3700" s="36">
        <v>10723198</v>
      </c>
      <c r="E3700" s="36" t="s">
        <v>39</v>
      </c>
      <c r="F3700" s="36">
        <v>9800920000</v>
      </c>
      <c r="G3700" s="36"/>
      <c r="H3700" s="36"/>
      <c r="I3700" s="36"/>
      <c r="J3700" s="36"/>
      <c r="K3700" s="36"/>
      <c r="L3700" s="36"/>
    </row>
    <row r="3701" spans="4:12" x14ac:dyDescent="0.25">
      <c r="D3701" s="36">
        <v>10723200</v>
      </c>
      <c r="E3701" s="36" t="s">
        <v>39</v>
      </c>
      <c r="F3701" s="36">
        <v>9800920000</v>
      </c>
      <c r="G3701" s="36"/>
      <c r="H3701" s="36"/>
      <c r="I3701" s="36"/>
      <c r="J3701" s="36"/>
      <c r="K3701" s="36"/>
      <c r="L3701" s="36"/>
    </row>
    <row r="3702" spans="4:12" x14ac:dyDescent="0.25">
      <c r="D3702" s="36">
        <v>10723900</v>
      </c>
      <c r="E3702" s="36" t="s">
        <v>39</v>
      </c>
      <c r="F3702" s="36">
        <v>9800906000</v>
      </c>
      <c r="G3702" s="36"/>
      <c r="H3702" s="36"/>
      <c r="I3702" s="36"/>
      <c r="J3702" s="36"/>
      <c r="K3702" s="36"/>
      <c r="L3702" s="36"/>
    </row>
    <row r="3703" spans="4:12" x14ac:dyDescent="0.25">
      <c r="D3703" s="36">
        <v>10723902</v>
      </c>
      <c r="E3703" s="36" t="s">
        <v>39</v>
      </c>
      <c r="F3703" s="36">
        <v>9800906000</v>
      </c>
      <c r="G3703" s="36"/>
      <c r="H3703" s="36"/>
      <c r="I3703" s="36"/>
      <c r="J3703" s="36"/>
      <c r="K3703" s="36"/>
      <c r="L3703" s="36"/>
    </row>
    <row r="3704" spans="4:12" x14ac:dyDescent="0.25">
      <c r="D3704" s="50">
        <v>10724003</v>
      </c>
      <c r="E3704" s="50" t="s">
        <v>39</v>
      </c>
      <c r="F3704" s="50">
        <v>9824304000</v>
      </c>
      <c r="G3704" s="50">
        <v>9813504000</v>
      </c>
      <c r="H3704" s="50"/>
      <c r="I3704" s="50"/>
      <c r="J3704" s="50"/>
      <c r="K3704" s="50"/>
      <c r="L3704" s="50"/>
    </row>
    <row r="3705" spans="4:12" x14ac:dyDescent="0.25">
      <c r="D3705" s="50">
        <v>10724004</v>
      </c>
      <c r="E3705" s="50" t="s">
        <v>39</v>
      </c>
      <c r="F3705" s="50">
        <v>9824304000</v>
      </c>
      <c r="G3705" s="50">
        <v>9813504000</v>
      </c>
      <c r="H3705" s="50"/>
      <c r="I3705" s="50"/>
      <c r="J3705" s="50"/>
      <c r="K3705" s="50"/>
      <c r="L3705" s="50"/>
    </row>
    <row r="3706" spans="4:12" x14ac:dyDescent="0.25">
      <c r="D3706" s="50">
        <v>10724006</v>
      </c>
      <c r="E3706" s="50" t="s">
        <v>39</v>
      </c>
      <c r="F3706" s="50">
        <v>9824306000</v>
      </c>
      <c r="G3706" s="50">
        <v>9813506000</v>
      </c>
      <c r="H3706" s="50"/>
      <c r="I3706" s="50"/>
      <c r="J3706" s="50"/>
      <c r="K3706" s="50"/>
      <c r="L3706" s="50"/>
    </row>
    <row r="3707" spans="4:12" x14ac:dyDescent="0.25">
      <c r="D3707" s="50">
        <v>10724008</v>
      </c>
      <c r="E3707" s="50" t="s">
        <v>39</v>
      </c>
      <c r="F3707" s="50">
        <v>9824308000</v>
      </c>
      <c r="G3707" s="50">
        <v>9813508000</v>
      </c>
      <c r="H3707" s="50"/>
      <c r="I3707" s="50"/>
      <c r="J3707" s="50"/>
      <c r="K3707" s="50"/>
      <c r="L3707" s="50"/>
    </row>
    <row r="3708" spans="4:12" x14ac:dyDescent="0.25">
      <c r="D3708" s="50">
        <v>10724010</v>
      </c>
      <c r="E3708" s="50" t="s">
        <v>39</v>
      </c>
      <c r="F3708" s="50">
        <v>9824310000</v>
      </c>
      <c r="G3708" s="50">
        <v>9813510000</v>
      </c>
      <c r="H3708" s="50"/>
      <c r="I3708" s="50"/>
      <c r="J3708" s="50"/>
      <c r="K3708" s="50"/>
      <c r="L3708" s="50"/>
    </row>
    <row r="3709" spans="4:12" x14ac:dyDescent="0.25">
      <c r="D3709" s="50">
        <v>10724012</v>
      </c>
      <c r="E3709" s="50" t="s">
        <v>39</v>
      </c>
      <c r="F3709" s="50">
        <v>9824312000</v>
      </c>
      <c r="G3709" s="50">
        <v>9813512000</v>
      </c>
      <c r="H3709" s="50"/>
      <c r="I3709" s="50"/>
      <c r="J3709" s="50"/>
      <c r="K3709" s="50"/>
      <c r="L3709" s="50"/>
    </row>
    <row r="3710" spans="4:12" x14ac:dyDescent="0.25">
      <c r="D3710" s="50">
        <v>10724016</v>
      </c>
      <c r="E3710" s="50" t="s">
        <v>39</v>
      </c>
      <c r="F3710" s="50">
        <v>9824316000</v>
      </c>
      <c r="G3710" s="50">
        <v>9813516000</v>
      </c>
      <c r="H3710" s="50"/>
      <c r="I3710" s="50"/>
      <c r="J3710" s="50"/>
      <c r="K3710" s="50"/>
      <c r="L3710" s="50"/>
    </row>
    <row r="3711" spans="4:12" x14ac:dyDescent="0.25">
      <c r="D3711" s="50">
        <v>10726003</v>
      </c>
      <c r="E3711" s="50" t="s">
        <v>39</v>
      </c>
      <c r="F3711" s="50">
        <v>9824304000</v>
      </c>
      <c r="G3711" s="50">
        <v>9813504000</v>
      </c>
      <c r="H3711" s="50"/>
      <c r="I3711" s="50"/>
      <c r="J3711" s="50"/>
      <c r="K3711" s="50"/>
      <c r="L3711" s="50"/>
    </row>
    <row r="3712" spans="4:12" x14ac:dyDescent="0.25">
      <c r="D3712" s="50">
        <v>10726004</v>
      </c>
      <c r="E3712" s="50" t="s">
        <v>39</v>
      </c>
      <c r="F3712" s="50">
        <v>9824304000</v>
      </c>
      <c r="G3712" s="50">
        <v>9813504000</v>
      </c>
      <c r="H3712" s="50"/>
      <c r="I3712" s="50"/>
      <c r="J3712" s="50"/>
      <c r="K3712" s="50"/>
      <c r="L3712" s="50"/>
    </row>
    <row r="3713" spans="4:12" x14ac:dyDescent="0.25">
      <c r="D3713" s="50">
        <v>10726006</v>
      </c>
      <c r="E3713" s="50" t="s">
        <v>39</v>
      </c>
      <c r="F3713" s="50">
        <v>9824306000</v>
      </c>
      <c r="G3713" s="50">
        <v>9813506000</v>
      </c>
      <c r="H3713" s="50"/>
      <c r="I3713" s="50"/>
      <c r="J3713" s="50"/>
      <c r="K3713" s="50"/>
      <c r="L3713" s="50"/>
    </row>
    <row r="3714" spans="4:12" x14ac:dyDescent="0.25">
      <c r="D3714" s="50">
        <v>10726008</v>
      </c>
      <c r="E3714" s="50" t="s">
        <v>39</v>
      </c>
      <c r="F3714" s="50">
        <v>9824308000</v>
      </c>
      <c r="G3714" s="50">
        <v>9813508000</v>
      </c>
      <c r="H3714" s="50"/>
      <c r="I3714" s="50"/>
      <c r="J3714" s="50"/>
      <c r="K3714" s="50"/>
      <c r="L3714" s="50"/>
    </row>
    <row r="3715" spans="4:12" x14ac:dyDescent="0.25">
      <c r="D3715" s="50">
        <v>10726010</v>
      </c>
      <c r="E3715" s="50" t="s">
        <v>39</v>
      </c>
      <c r="F3715" s="50">
        <v>9824310000</v>
      </c>
      <c r="G3715" s="50">
        <v>9813510000</v>
      </c>
      <c r="H3715" s="50"/>
      <c r="I3715" s="50"/>
      <c r="J3715" s="50"/>
      <c r="K3715" s="50"/>
      <c r="L3715" s="50"/>
    </row>
    <row r="3716" spans="4:12" x14ac:dyDescent="0.25">
      <c r="D3716" s="50">
        <v>10726012</v>
      </c>
      <c r="E3716" s="50" t="s">
        <v>39</v>
      </c>
      <c r="F3716" s="50">
        <v>9824312000</v>
      </c>
      <c r="G3716" s="50">
        <v>9813512000</v>
      </c>
      <c r="H3716" s="50"/>
      <c r="I3716" s="50"/>
      <c r="J3716" s="50"/>
      <c r="K3716" s="50"/>
      <c r="L3716" s="50"/>
    </row>
    <row r="3717" spans="4:12" x14ac:dyDescent="0.25">
      <c r="D3717" s="50">
        <v>10726016</v>
      </c>
      <c r="E3717" s="50" t="s">
        <v>39</v>
      </c>
      <c r="F3717" s="50">
        <v>9824316000</v>
      </c>
      <c r="G3717" s="50">
        <v>9813516000</v>
      </c>
      <c r="H3717" s="50"/>
      <c r="I3717" s="50"/>
      <c r="J3717" s="50"/>
      <c r="K3717" s="50"/>
      <c r="L3717" s="50"/>
    </row>
    <row r="3718" spans="4:12" x14ac:dyDescent="0.25">
      <c r="D3718" s="50">
        <v>10727003</v>
      </c>
      <c r="E3718" s="50" t="s">
        <v>39</v>
      </c>
      <c r="F3718" s="50">
        <v>9824304000</v>
      </c>
      <c r="G3718" s="50">
        <v>9813504000</v>
      </c>
      <c r="H3718" s="50"/>
      <c r="I3718" s="50"/>
      <c r="J3718" s="50"/>
      <c r="K3718" s="50"/>
      <c r="L3718" s="50"/>
    </row>
    <row r="3719" spans="4:12" x14ac:dyDescent="0.25">
      <c r="D3719" s="50">
        <v>10727004</v>
      </c>
      <c r="E3719" s="50" t="s">
        <v>39</v>
      </c>
      <c r="F3719" s="50">
        <v>9824304000</v>
      </c>
      <c r="G3719" s="50">
        <v>9813504000</v>
      </c>
      <c r="H3719" s="50"/>
      <c r="I3719" s="50"/>
      <c r="J3719" s="50"/>
      <c r="K3719" s="50"/>
      <c r="L3719" s="50"/>
    </row>
    <row r="3720" spans="4:12" x14ac:dyDescent="0.25">
      <c r="D3720" s="50">
        <v>10727006</v>
      </c>
      <c r="E3720" s="50" t="s">
        <v>39</v>
      </c>
      <c r="F3720" s="50">
        <v>9824306000</v>
      </c>
      <c r="G3720" s="50">
        <v>9813506000</v>
      </c>
      <c r="H3720" s="50"/>
      <c r="I3720" s="50"/>
      <c r="J3720" s="50"/>
      <c r="K3720" s="50"/>
      <c r="L3720" s="50"/>
    </row>
    <row r="3721" spans="4:12" x14ac:dyDescent="0.25">
      <c r="D3721" s="50">
        <v>10727008</v>
      </c>
      <c r="E3721" s="50" t="s">
        <v>39</v>
      </c>
      <c r="F3721" s="50">
        <v>9824308000</v>
      </c>
      <c r="G3721" s="50">
        <v>9813508000</v>
      </c>
      <c r="H3721" s="50"/>
      <c r="I3721" s="50"/>
      <c r="J3721" s="50"/>
      <c r="K3721" s="50"/>
      <c r="L3721" s="50"/>
    </row>
    <row r="3722" spans="4:12" x14ac:dyDescent="0.25">
      <c r="D3722" s="50">
        <v>10727010</v>
      </c>
      <c r="E3722" s="50" t="s">
        <v>39</v>
      </c>
      <c r="F3722" s="50">
        <v>9824310000</v>
      </c>
      <c r="G3722" s="50">
        <v>9813510000</v>
      </c>
      <c r="H3722" s="50"/>
      <c r="I3722" s="50"/>
      <c r="J3722" s="50"/>
      <c r="K3722" s="50"/>
      <c r="L3722" s="50"/>
    </row>
    <row r="3723" spans="4:12" x14ac:dyDescent="0.25">
      <c r="D3723" s="50">
        <v>10727012</v>
      </c>
      <c r="E3723" s="50" t="s">
        <v>39</v>
      </c>
      <c r="F3723" s="50">
        <v>9824312000</v>
      </c>
      <c r="G3723" s="50">
        <v>9813512000</v>
      </c>
      <c r="H3723" s="50"/>
      <c r="I3723" s="50"/>
      <c r="J3723" s="50"/>
      <c r="K3723" s="50"/>
      <c r="L3723" s="50"/>
    </row>
    <row r="3724" spans="4:12" x14ac:dyDescent="0.25">
      <c r="D3724" s="50">
        <v>10727016</v>
      </c>
      <c r="E3724" s="50" t="s">
        <v>39</v>
      </c>
      <c r="F3724" s="50">
        <v>9824316000</v>
      </c>
      <c r="G3724" s="50">
        <v>9813516000</v>
      </c>
      <c r="H3724" s="50"/>
      <c r="I3724" s="50"/>
      <c r="J3724" s="50"/>
      <c r="K3724" s="50"/>
      <c r="L3724" s="50"/>
    </row>
    <row r="3725" spans="4:12" x14ac:dyDescent="0.25">
      <c r="D3725" s="50">
        <v>10731020</v>
      </c>
      <c r="E3725" s="50" t="s">
        <v>39</v>
      </c>
      <c r="F3725" s="50">
        <v>9802206000</v>
      </c>
      <c r="G3725" s="50"/>
      <c r="H3725" s="50"/>
      <c r="I3725" s="50"/>
      <c r="J3725" s="50"/>
      <c r="K3725" s="50"/>
      <c r="L3725" s="50"/>
    </row>
    <row r="3726" spans="4:12" x14ac:dyDescent="0.25">
      <c r="D3726" s="50">
        <v>10731021</v>
      </c>
      <c r="E3726" s="50" t="s">
        <v>39</v>
      </c>
      <c r="F3726" s="50">
        <v>9802206000</v>
      </c>
      <c r="G3726" s="50"/>
      <c r="H3726" s="50"/>
      <c r="I3726" s="50"/>
      <c r="J3726" s="50"/>
      <c r="K3726" s="50"/>
      <c r="L3726" s="50"/>
    </row>
    <row r="3727" spans="4:12" x14ac:dyDescent="0.25">
      <c r="D3727" s="50">
        <v>10731022</v>
      </c>
      <c r="E3727" s="50" t="s">
        <v>39</v>
      </c>
      <c r="F3727" s="50">
        <v>9802206000</v>
      </c>
      <c r="G3727" s="50"/>
      <c r="H3727" s="50"/>
      <c r="I3727" s="50"/>
      <c r="J3727" s="50"/>
      <c r="K3727" s="50"/>
      <c r="L3727" s="50"/>
    </row>
    <row r="3728" spans="4:12" x14ac:dyDescent="0.25">
      <c r="D3728" s="50">
        <v>10731023</v>
      </c>
      <c r="E3728" s="50" t="s">
        <v>39</v>
      </c>
      <c r="F3728" s="50">
        <v>9802206000</v>
      </c>
      <c r="G3728" s="50"/>
      <c r="H3728" s="50"/>
      <c r="I3728" s="50"/>
      <c r="J3728" s="50"/>
      <c r="K3728" s="50"/>
      <c r="L3728" s="50"/>
    </row>
    <row r="3729" spans="4:12" x14ac:dyDescent="0.25">
      <c r="D3729" s="50">
        <v>10731024</v>
      </c>
      <c r="E3729" s="50" t="s">
        <v>39</v>
      </c>
      <c r="F3729" s="50">
        <v>9802206000</v>
      </c>
      <c r="G3729" s="50"/>
      <c r="H3729" s="50"/>
      <c r="I3729" s="50"/>
      <c r="J3729" s="50"/>
      <c r="K3729" s="50"/>
      <c r="L3729" s="50"/>
    </row>
    <row r="3730" spans="4:12" x14ac:dyDescent="0.25">
      <c r="D3730" s="50">
        <v>10731025</v>
      </c>
      <c r="E3730" s="50" t="s">
        <v>39</v>
      </c>
      <c r="F3730" s="50">
        <v>9802206000</v>
      </c>
      <c r="G3730" s="50"/>
      <c r="H3730" s="50"/>
      <c r="I3730" s="50"/>
      <c r="J3730" s="50"/>
      <c r="K3730" s="50"/>
      <c r="L3730" s="50"/>
    </row>
    <row r="3731" spans="4:12" x14ac:dyDescent="0.25">
      <c r="D3731" s="50">
        <v>10731026</v>
      </c>
      <c r="E3731" s="50" t="s">
        <v>39</v>
      </c>
      <c r="F3731" s="50">
        <v>9802206000</v>
      </c>
      <c r="G3731" s="50"/>
      <c r="H3731" s="50"/>
      <c r="I3731" s="50"/>
      <c r="J3731" s="50"/>
      <c r="K3731" s="50"/>
      <c r="L3731" s="50"/>
    </row>
    <row r="3732" spans="4:12" x14ac:dyDescent="0.25">
      <c r="D3732" s="50">
        <v>10731027</v>
      </c>
      <c r="E3732" s="50" t="s">
        <v>39</v>
      </c>
      <c r="F3732" s="50">
        <v>9802206000</v>
      </c>
      <c r="G3732" s="50"/>
      <c r="H3732" s="50"/>
      <c r="I3732" s="50"/>
      <c r="J3732" s="50"/>
      <c r="K3732" s="50"/>
      <c r="L3732" s="50"/>
    </row>
    <row r="3733" spans="4:12" x14ac:dyDescent="0.25">
      <c r="D3733" s="50">
        <v>10731028</v>
      </c>
      <c r="E3733" s="50" t="s">
        <v>39</v>
      </c>
      <c r="F3733" s="50">
        <v>9802206000</v>
      </c>
      <c r="G3733" s="50"/>
      <c r="H3733" s="50"/>
      <c r="I3733" s="50"/>
      <c r="J3733" s="50"/>
      <c r="K3733" s="50"/>
      <c r="L3733" s="50"/>
    </row>
    <row r="3734" spans="4:12" x14ac:dyDescent="0.25">
      <c r="D3734" s="50">
        <v>10731029</v>
      </c>
      <c r="E3734" s="50" t="s">
        <v>39</v>
      </c>
      <c r="F3734" s="50">
        <v>9802206000</v>
      </c>
      <c r="G3734" s="50"/>
      <c r="H3734" s="50"/>
      <c r="I3734" s="50"/>
      <c r="J3734" s="50"/>
      <c r="K3734" s="50"/>
      <c r="L3734" s="50"/>
    </row>
    <row r="3735" spans="4:12" x14ac:dyDescent="0.25">
      <c r="D3735" s="50">
        <v>10731030</v>
      </c>
      <c r="E3735" s="50" t="s">
        <v>39</v>
      </c>
      <c r="F3735" s="50">
        <v>9802206000</v>
      </c>
      <c r="G3735" s="50"/>
      <c r="H3735" s="50"/>
      <c r="I3735" s="50"/>
      <c r="J3735" s="50"/>
      <c r="K3735" s="50"/>
      <c r="L3735" s="50"/>
    </row>
    <row r="3736" spans="4:12" x14ac:dyDescent="0.25">
      <c r="D3736" s="50">
        <v>10731031</v>
      </c>
      <c r="E3736" s="50" t="s">
        <v>39</v>
      </c>
      <c r="F3736" s="50">
        <v>9802206000</v>
      </c>
      <c r="G3736" s="50"/>
      <c r="H3736" s="50"/>
      <c r="I3736" s="50"/>
      <c r="J3736" s="50"/>
      <c r="K3736" s="50"/>
      <c r="L3736" s="50"/>
    </row>
    <row r="3737" spans="4:12" x14ac:dyDescent="0.25">
      <c r="D3737" s="50">
        <v>10731032</v>
      </c>
      <c r="E3737" s="50" t="s">
        <v>39</v>
      </c>
      <c r="F3737" s="50">
        <v>9802206000</v>
      </c>
      <c r="G3737" s="50"/>
      <c r="H3737" s="50"/>
      <c r="I3737" s="50"/>
      <c r="J3737" s="50"/>
      <c r="K3737" s="50"/>
      <c r="L3737" s="50"/>
    </row>
    <row r="3738" spans="4:12" x14ac:dyDescent="0.25">
      <c r="D3738" s="50">
        <v>10731033</v>
      </c>
      <c r="E3738" s="50" t="s">
        <v>39</v>
      </c>
      <c r="F3738" s="50">
        <v>9802206000</v>
      </c>
      <c r="G3738" s="50"/>
      <c r="H3738" s="50"/>
      <c r="I3738" s="50"/>
      <c r="J3738" s="50"/>
      <c r="K3738" s="50"/>
      <c r="L3738" s="50"/>
    </row>
    <row r="3739" spans="4:12" x14ac:dyDescent="0.25">
      <c r="D3739" s="50">
        <v>10731034</v>
      </c>
      <c r="E3739" s="50" t="s">
        <v>39</v>
      </c>
      <c r="F3739" s="50">
        <v>9802206000</v>
      </c>
      <c r="G3739" s="50"/>
      <c r="H3739" s="50"/>
      <c r="I3739" s="50"/>
      <c r="J3739" s="50"/>
      <c r="K3739" s="50"/>
      <c r="L3739" s="50"/>
    </row>
    <row r="3740" spans="4:12" x14ac:dyDescent="0.25">
      <c r="D3740" s="50">
        <v>10731035</v>
      </c>
      <c r="E3740" s="50" t="s">
        <v>39</v>
      </c>
      <c r="F3740" s="50">
        <v>9802206000</v>
      </c>
      <c r="G3740" s="50"/>
      <c r="H3740" s="50"/>
      <c r="I3740" s="50"/>
      <c r="J3740" s="50"/>
      <c r="K3740" s="50"/>
      <c r="L3740" s="50"/>
    </row>
    <row r="3741" spans="4:12" x14ac:dyDescent="0.25">
      <c r="D3741" s="50">
        <v>10731036</v>
      </c>
      <c r="E3741" s="50" t="s">
        <v>39</v>
      </c>
      <c r="F3741" s="50">
        <v>9802206000</v>
      </c>
      <c r="G3741" s="50"/>
      <c r="H3741" s="50"/>
      <c r="I3741" s="50"/>
      <c r="J3741" s="50"/>
      <c r="K3741" s="50"/>
      <c r="L3741" s="50"/>
    </row>
    <row r="3742" spans="4:12" x14ac:dyDescent="0.25">
      <c r="D3742" s="50">
        <v>10731037</v>
      </c>
      <c r="E3742" s="50" t="s">
        <v>39</v>
      </c>
      <c r="F3742" s="50">
        <v>9802206000</v>
      </c>
      <c r="G3742" s="50"/>
      <c r="H3742" s="50"/>
      <c r="I3742" s="50"/>
      <c r="J3742" s="50"/>
      <c r="K3742" s="50"/>
      <c r="L3742" s="50"/>
    </row>
    <row r="3743" spans="4:12" x14ac:dyDescent="0.25">
      <c r="D3743" s="50">
        <v>10731038</v>
      </c>
      <c r="E3743" s="50" t="s">
        <v>39</v>
      </c>
      <c r="F3743" s="50">
        <v>9802206000</v>
      </c>
      <c r="G3743" s="50"/>
      <c r="H3743" s="50"/>
      <c r="I3743" s="50"/>
      <c r="J3743" s="50"/>
      <c r="K3743" s="50"/>
      <c r="L3743" s="50"/>
    </row>
    <row r="3744" spans="4:12" x14ac:dyDescent="0.25">
      <c r="D3744" s="50">
        <v>10731039</v>
      </c>
      <c r="E3744" s="50" t="s">
        <v>39</v>
      </c>
      <c r="F3744" s="50">
        <v>9802206000</v>
      </c>
      <c r="G3744" s="50"/>
      <c r="H3744" s="50"/>
      <c r="I3744" s="50"/>
      <c r="J3744" s="50"/>
      <c r="K3744" s="50"/>
      <c r="L3744" s="50"/>
    </row>
    <row r="3745" spans="4:12" x14ac:dyDescent="0.25">
      <c r="D3745" s="50">
        <v>10731040</v>
      </c>
      <c r="E3745" s="50" t="s">
        <v>39</v>
      </c>
      <c r="F3745" s="50">
        <v>9802206000</v>
      </c>
      <c r="G3745" s="50"/>
      <c r="H3745" s="50"/>
      <c r="I3745" s="50"/>
      <c r="J3745" s="50"/>
      <c r="K3745" s="50"/>
      <c r="L3745" s="50"/>
    </row>
    <row r="3746" spans="4:12" x14ac:dyDescent="0.25">
      <c r="D3746" s="50">
        <v>10731041</v>
      </c>
      <c r="E3746" s="50" t="s">
        <v>39</v>
      </c>
      <c r="F3746" s="50">
        <v>9802206000</v>
      </c>
      <c r="G3746" s="50"/>
      <c r="H3746" s="50"/>
      <c r="I3746" s="50"/>
      <c r="J3746" s="50"/>
      <c r="K3746" s="50"/>
      <c r="L3746" s="50"/>
    </row>
    <row r="3747" spans="4:12" x14ac:dyDescent="0.25">
      <c r="D3747" s="50">
        <v>10731042</v>
      </c>
      <c r="E3747" s="50" t="s">
        <v>39</v>
      </c>
      <c r="F3747" s="50">
        <v>9802206000</v>
      </c>
      <c r="G3747" s="50"/>
      <c r="H3747" s="50"/>
      <c r="I3747" s="50"/>
      <c r="J3747" s="50"/>
      <c r="K3747" s="50"/>
      <c r="L3747" s="50"/>
    </row>
    <row r="3748" spans="4:12" x14ac:dyDescent="0.25">
      <c r="D3748" s="50">
        <v>10731043</v>
      </c>
      <c r="E3748" s="50" t="s">
        <v>39</v>
      </c>
      <c r="F3748" s="50">
        <v>9802206000</v>
      </c>
      <c r="G3748" s="50"/>
      <c r="H3748" s="50"/>
      <c r="I3748" s="50"/>
      <c r="J3748" s="50"/>
      <c r="K3748" s="50"/>
      <c r="L3748" s="50"/>
    </row>
    <row r="3749" spans="4:12" x14ac:dyDescent="0.25">
      <c r="D3749" s="50">
        <v>10731044</v>
      </c>
      <c r="E3749" s="50" t="s">
        <v>39</v>
      </c>
      <c r="F3749" s="50">
        <v>9802206000</v>
      </c>
      <c r="G3749" s="50"/>
      <c r="H3749" s="50"/>
      <c r="I3749" s="50"/>
      <c r="J3749" s="50"/>
      <c r="K3749" s="50"/>
      <c r="L3749" s="50"/>
    </row>
    <row r="3750" spans="4:12" x14ac:dyDescent="0.25">
      <c r="D3750" s="50">
        <v>10731045</v>
      </c>
      <c r="E3750" s="50" t="s">
        <v>39</v>
      </c>
      <c r="F3750" s="50">
        <v>9802206000</v>
      </c>
      <c r="G3750" s="50"/>
      <c r="H3750" s="50"/>
      <c r="I3750" s="50"/>
      <c r="J3750" s="50"/>
      <c r="K3750" s="50"/>
      <c r="L3750" s="50"/>
    </row>
    <row r="3751" spans="4:12" x14ac:dyDescent="0.25">
      <c r="D3751" s="50">
        <v>10731046</v>
      </c>
      <c r="E3751" s="50" t="s">
        <v>39</v>
      </c>
      <c r="F3751" s="50">
        <v>9802206000</v>
      </c>
      <c r="G3751" s="50"/>
      <c r="H3751" s="50"/>
      <c r="I3751" s="50"/>
      <c r="J3751" s="50"/>
      <c r="K3751" s="50"/>
      <c r="L3751" s="50"/>
    </row>
    <row r="3752" spans="4:12" x14ac:dyDescent="0.25">
      <c r="D3752" s="50">
        <v>10731047</v>
      </c>
      <c r="E3752" s="50" t="s">
        <v>39</v>
      </c>
      <c r="F3752" s="50">
        <v>9802206000</v>
      </c>
      <c r="G3752" s="50"/>
      <c r="H3752" s="50"/>
      <c r="I3752" s="50"/>
      <c r="J3752" s="50"/>
      <c r="K3752" s="50"/>
      <c r="L3752" s="50"/>
    </row>
    <row r="3753" spans="4:12" x14ac:dyDescent="0.25">
      <c r="D3753" s="50">
        <v>10731048</v>
      </c>
      <c r="E3753" s="50" t="s">
        <v>39</v>
      </c>
      <c r="F3753" s="50">
        <v>9802206000</v>
      </c>
      <c r="G3753" s="50"/>
      <c r="H3753" s="50"/>
      <c r="I3753" s="50"/>
      <c r="J3753" s="50"/>
      <c r="K3753" s="50"/>
      <c r="L3753" s="50"/>
    </row>
    <row r="3754" spans="4:12" x14ac:dyDescent="0.25">
      <c r="D3754" s="50">
        <v>10731049</v>
      </c>
      <c r="E3754" s="50" t="s">
        <v>39</v>
      </c>
      <c r="F3754" s="50">
        <v>9802206000</v>
      </c>
      <c r="G3754" s="50"/>
      <c r="H3754" s="50"/>
      <c r="I3754" s="50"/>
      <c r="J3754" s="50"/>
      <c r="K3754" s="50"/>
      <c r="L3754" s="50"/>
    </row>
    <row r="3755" spans="4:12" x14ac:dyDescent="0.25">
      <c r="D3755" s="50">
        <v>10731050</v>
      </c>
      <c r="E3755" s="50" t="s">
        <v>39</v>
      </c>
      <c r="F3755" s="50">
        <v>9802206000</v>
      </c>
      <c r="G3755" s="50"/>
      <c r="H3755" s="50"/>
      <c r="I3755" s="50"/>
      <c r="J3755" s="50"/>
      <c r="K3755" s="50"/>
      <c r="L3755" s="50"/>
    </row>
    <row r="3756" spans="4:12" x14ac:dyDescent="0.25">
      <c r="D3756" s="50">
        <v>10731051</v>
      </c>
      <c r="E3756" s="50" t="s">
        <v>39</v>
      </c>
      <c r="F3756" s="50">
        <v>9802206000</v>
      </c>
      <c r="G3756" s="50"/>
      <c r="H3756" s="50"/>
      <c r="I3756" s="50"/>
      <c r="J3756" s="50"/>
      <c r="K3756" s="50"/>
      <c r="L3756" s="50"/>
    </row>
    <row r="3757" spans="4:12" x14ac:dyDescent="0.25">
      <c r="D3757" s="50">
        <v>10731052</v>
      </c>
      <c r="E3757" s="50" t="s">
        <v>39</v>
      </c>
      <c r="F3757" s="50">
        <v>9802206000</v>
      </c>
      <c r="G3757" s="50"/>
      <c r="H3757" s="50"/>
      <c r="I3757" s="50"/>
      <c r="J3757" s="50"/>
      <c r="K3757" s="50"/>
      <c r="L3757" s="50"/>
    </row>
    <row r="3758" spans="4:12" x14ac:dyDescent="0.25">
      <c r="D3758" s="50">
        <v>10731053</v>
      </c>
      <c r="E3758" s="50" t="s">
        <v>39</v>
      </c>
      <c r="F3758" s="50">
        <v>9802206000</v>
      </c>
      <c r="G3758" s="50"/>
      <c r="H3758" s="50"/>
      <c r="I3758" s="50"/>
      <c r="J3758" s="50"/>
      <c r="K3758" s="50"/>
      <c r="L3758" s="50"/>
    </row>
    <row r="3759" spans="4:12" x14ac:dyDescent="0.25">
      <c r="D3759" s="50">
        <v>10731054</v>
      </c>
      <c r="E3759" s="50" t="s">
        <v>39</v>
      </c>
      <c r="F3759" s="50">
        <v>9802206000</v>
      </c>
      <c r="G3759" s="50"/>
      <c r="H3759" s="50"/>
      <c r="I3759" s="50"/>
      <c r="J3759" s="50"/>
      <c r="K3759" s="50"/>
      <c r="L3759" s="50"/>
    </row>
    <row r="3760" spans="4:12" x14ac:dyDescent="0.25">
      <c r="D3760" s="50">
        <v>10731055</v>
      </c>
      <c r="E3760" s="50" t="s">
        <v>39</v>
      </c>
      <c r="F3760" s="50">
        <v>9802206000</v>
      </c>
      <c r="G3760" s="50"/>
      <c r="H3760" s="50"/>
      <c r="I3760" s="50"/>
      <c r="J3760" s="50"/>
      <c r="K3760" s="50"/>
      <c r="L3760" s="50"/>
    </row>
    <row r="3761" spans="4:12" x14ac:dyDescent="0.25">
      <c r="D3761" s="50">
        <v>10731056</v>
      </c>
      <c r="E3761" s="50" t="s">
        <v>39</v>
      </c>
      <c r="F3761" s="50">
        <v>9802206000</v>
      </c>
      <c r="G3761" s="50"/>
      <c r="H3761" s="50"/>
      <c r="I3761" s="50"/>
      <c r="J3761" s="50"/>
      <c r="K3761" s="50"/>
      <c r="L3761" s="50"/>
    </row>
    <row r="3762" spans="4:12" x14ac:dyDescent="0.25">
      <c r="D3762" s="50">
        <v>10731057</v>
      </c>
      <c r="E3762" s="50" t="s">
        <v>39</v>
      </c>
      <c r="F3762" s="50">
        <v>9802206000</v>
      </c>
      <c r="G3762" s="50"/>
      <c r="H3762" s="50"/>
      <c r="I3762" s="50"/>
      <c r="J3762" s="50"/>
      <c r="K3762" s="50"/>
      <c r="L3762" s="50"/>
    </row>
    <row r="3763" spans="4:12" x14ac:dyDescent="0.25">
      <c r="D3763" s="50">
        <v>10731058</v>
      </c>
      <c r="E3763" s="50" t="s">
        <v>39</v>
      </c>
      <c r="F3763" s="50">
        <v>9802206000</v>
      </c>
      <c r="G3763" s="50"/>
      <c r="H3763" s="50"/>
      <c r="I3763" s="50"/>
      <c r="J3763" s="50"/>
      <c r="K3763" s="50"/>
      <c r="L3763" s="50"/>
    </row>
    <row r="3764" spans="4:12" x14ac:dyDescent="0.25">
      <c r="D3764" s="50">
        <v>10731059</v>
      </c>
      <c r="E3764" s="50" t="s">
        <v>39</v>
      </c>
      <c r="F3764" s="50">
        <v>9802206000</v>
      </c>
      <c r="G3764" s="50"/>
      <c r="H3764" s="50"/>
      <c r="I3764" s="50"/>
      <c r="J3764" s="50"/>
      <c r="K3764" s="50"/>
      <c r="L3764" s="50"/>
    </row>
    <row r="3765" spans="4:12" x14ac:dyDescent="0.25">
      <c r="D3765" s="50">
        <v>10731060</v>
      </c>
      <c r="E3765" s="50" t="s">
        <v>39</v>
      </c>
      <c r="F3765" s="50">
        <v>9802206000</v>
      </c>
      <c r="G3765" s="50"/>
      <c r="H3765" s="50"/>
      <c r="I3765" s="50"/>
      <c r="J3765" s="50"/>
      <c r="K3765" s="50"/>
      <c r="L3765" s="50"/>
    </row>
    <row r="3766" spans="4:12" x14ac:dyDescent="0.25">
      <c r="D3766" s="50">
        <v>10731061</v>
      </c>
      <c r="E3766" s="50" t="s">
        <v>39</v>
      </c>
      <c r="F3766" s="50">
        <v>9802208000</v>
      </c>
      <c r="G3766" s="50"/>
      <c r="H3766" s="50"/>
      <c r="I3766" s="50"/>
      <c r="J3766" s="50"/>
      <c r="K3766" s="50"/>
      <c r="L3766" s="50"/>
    </row>
    <row r="3767" spans="4:12" x14ac:dyDescent="0.25">
      <c r="D3767" s="50">
        <v>10731062</v>
      </c>
      <c r="E3767" s="50" t="s">
        <v>39</v>
      </c>
      <c r="F3767" s="50">
        <v>9802208000</v>
      </c>
      <c r="G3767" s="50"/>
      <c r="H3767" s="50"/>
      <c r="I3767" s="50"/>
      <c r="J3767" s="50"/>
      <c r="K3767" s="50"/>
      <c r="L3767" s="50"/>
    </row>
    <row r="3768" spans="4:12" x14ac:dyDescent="0.25">
      <c r="D3768" s="50">
        <v>10731063</v>
      </c>
      <c r="E3768" s="50" t="s">
        <v>39</v>
      </c>
      <c r="F3768" s="50">
        <v>9802208000</v>
      </c>
      <c r="G3768" s="50"/>
      <c r="H3768" s="50"/>
      <c r="I3768" s="50"/>
      <c r="J3768" s="50"/>
      <c r="K3768" s="50"/>
      <c r="L3768" s="50"/>
    </row>
    <row r="3769" spans="4:12" x14ac:dyDescent="0.25">
      <c r="D3769" s="50">
        <v>10731064</v>
      </c>
      <c r="E3769" s="50" t="s">
        <v>39</v>
      </c>
      <c r="F3769" s="50">
        <v>9802208000</v>
      </c>
      <c r="G3769" s="50"/>
      <c r="H3769" s="50"/>
      <c r="I3769" s="50"/>
      <c r="J3769" s="50"/>
      <c r="K3769" s="50"/>
      <c r="L3769" s="50"/>
    </row>
    <row r="3770" spans="4:12" x14ac:dyDescent="0.25">
      <c r="D3770" s="50">
        <v>10731065</v>
      </c>
      <c r="E3770" s="50" t="s">
        <v>39</v>
      </c>
      <c r="F3770" s="50">
        <v>9802208000</v>
      </c>
      <c r="G3770" s="50"/>
      <c r="H3770" s="50"/>
      <c r="I3770" s="50"/>
      <c r="J3770" s="50"/>
      <c r="K3770" s="50"/>
      <c r="L3770" s="50"/>
    </row>
    <row r="3771" spans="4:12" x14ac:dyDescent="0.25">
      <c r="D3771" s="50">
        <v>10731066</v>
      </c>
      <c r="E3771" s="50" t="s">
        <v>39</v>
      </c>
      <c r="F3771" s="50">
        <v>9802208000</v>
      </c>
      <c r="G3771" s="50"/>
      <c r="H3771" s="50"/>
      <c r="I3771" s="50"/>
      <c r="J3771" s="50"/>
      <c r="K3771" s="50"/>
      <c r="L3771" s="50"/>
    </row>
    <row r="3772" spans="4:12" x14ac:dyDescent="0.25">
      <c r="D3772" s="50">
        <v>10731067</v>
      </c>
      <c r="E3772" s="50" t="s">
        <v>39</v>
      </c>
      <c r="F3772" s="50">
        <v>9802208000</v>
      </c>
      <c r="G3772" s="50"/>
      <c r="H3772" s="50"/>
      <c r="I3772" s="50"/>
      <c r="J3772" s="50"/>
      <c r="K3772" s="50"/>
      <c r="L3772" s="50"/>
    </row>
    <row r="3773" spans="4:12" x14ac:dyDescent="0.25">
      <c r="D3773" s="50">
        <v>10731068</v>
      </c>
      <c r="E3773" s="50" t="s">
        <v>39</v>
      </c>
      <c r="F3773" s="50">
        <v>9802208000</v>
      </c>
      <c r="G3773" s="50"/>
      <c r="H3773" s="50"/>
      <c r="I3773" s="50"/>
      <c r="J3773" s="50"/>
      <c r="K3773" s="50"/>
      <c r="L3773" s="50"/>
    </row>
    <row r="3774" spans="4:12" x14ac:dyDescent="0.25">
      <c r="D3774" s="50">
        <v>10731069</v>
      </c>
      <c r="E3774" s="50" t="s">
        <v>39</v>
      </c>
      <c r="F3774" s="50">
        <v>9802208000</v>
      </c>
      <c r="G3774" s="50"/>
      <c r="H3774" s="50"/>
      <c r="I3774" s="50"/>
      <c r="J3774" s="50"/>
      <c r="K3774" s="50"/>
      <c r="L3774" s="50"/>
    </row>
    <row r="3775" spans="4:12" x14ac:dyDescent="0.25">
      <c r="D3775" s="50">
        <v>10731070</v>
      </c>
      <c r="E3775" s="50" t="s">
        <v>39</v>
      </c>
      <c r="F3775" s="50">
        <v>9802208000</v>
      </c>
      <c r="G3775" s="50"/>
      <c r="H3775" s="50"/>
      <c r="I3775" s="50"/>
      <c r="J3775" s="50"/>
      <c r="K3775" s="50"/>
      <c r="L3775" s="50"/>
    </row>
    <row r="3776" spans="4:12" x14ac:dyDescent="0.25">
      <c r="D3776" s="50">
        <v>10731071</v>
      </c>
      <c r="E3776" s="50" t="s">
        <v>39</v>
      </c>
      <c r="F3776" s="50">
        <v>9802208000</v>
      </c>
      <c r="G3776" s="50"/>
      <c r="H3776" s="50"/>
      <c r="I3776" s="50"/>
      <c r="J3776" s="50"/>
      <c r="K3776" s="50"/>
      <c r="L3776" s="50"/>
    </row>
    <row r="3777" spans="4:12" x14ac:dyDescent="0.25">
      <c r="D3777" s="50">
        <v>10731072</v>
      </c>
      <c r="E3777" s="50" t="s">
        <v>39</v>
      </c>
      <c r="F3777" s="50">
        <v>9802208000</v>
      </c>
      <c r="G3777" s="50"/>
      <c r="H3777" s="50"/>
      <c r="I3777" s="50"/>
      <c r="J3777" s="50"/>
      <c r="K3777" s="50"/>
      <c r="L3777" s="50"/>
    </row>
    <row r="3778" spans="4:12" x14ac:dyDescent="0.25">
      <c r="D3778" s="50">
        <v>10731073</v>
      </c>
      <c r="E3778" s="50" t="s">
        <v>39</v>
      </c>
      <c r="F3778" s="50">
        <v>9802208000</v>
      </c>
      <c r="G3778" s="50"/>
      <c r="H3778" s="50"/>
      <c r="I3778" s="50"/>
      <c r="J3778" s="50"/>
      <c r="K3778" s="50"/>
      <c r="L3778" s="50"/>
    </row>
    <row r="3779" spans="4:12" x14ac:dyDescent="0.25">
      <c r="D3779" s="50">
        <v>10731074</v>
      </c>
      <c r="E3779" s="50" t="s">
        <v>39</v>
      </c>
      <c r="F3779" s="50">
        <v>9802208000</v>
      </c>
      <c r="G3779" s="50"/>
      <c r="H3779" s="50"/>
      <c r="I3779" s="50"/>
      <c r="J3779" s="50"/>
      <c r="K3779" s="50"/>
      <c r="L3779" s="50"/>
    </row>
    <row r="3780" spans="4:12" x14ac:dyDescent="0.25">
      <c r="D3780" s="50">
        <v>10731075</v>
      </c>
      <c r="E3780" s="50" t="s">
        <v>39</v>
      </c>
      <c r="F3780" s="50">
        <v>9802208000</v>
      </c>
      <c r="G3780" s="50"/>
      <c r="H3780" s="50"/>
      <c r="I3780" s="50"/>
      <c r="J3780" s="50"/>
      <c r="K3780" s="50"/>
      <c r="L3780" s="50"/>
    </row>
    <row r="3781" spans="4:12" x14ac:dyDescent="0.25">
      <c r="D3781" s="50">
        <v>10731076</v>
      </c>
      <c r="E3781" s="50" t="s">
        <v>39</v>
      </c>
      <c r="F3781" s="50">
        <v>9802208000</v>
      </c>
      <c r="G3781" s="50"/>
      <c r="H3781" s="50"/>
      <c r="I3781" s="50"/>
      <c r="J3781" s="50"/>
      <c r="K3781" s="50"/>
      <c r="L3781" s="50"/>
    </row>
    <row r="3782" spans="4:12" x14ac:dyDescent="0.25">
      <c r="D3782" s="50">
        <v>10731077</v>
      </c>
      <c r="E3782" s="50" t="s">
        <v>39</v>
      </c>
      <c r="F3782" s="50">
        <v>9802208000</v>
      </c>
      <c r="G3782" s="50"/>
      <c r="H3782" s="50"/>
      <c r="I3782" s="50"/>
      <c r="J3782" s="50"/>
      <c r="K3782" s="50"/>
      <c r="L3782" s="50"/>
    </row>
    <row r="3783" spans="4:12" x14ac:dyDescent="0.25">
      <c r="D3783" s="50">
        <v>10731078</v>
      </c>
      <c r="E3783" s="50" t="s">
        <v>39</v>
      </c>
      <c r="F3783" s="50">
        <v>9802208000</v>
      </c>
      <c r="G3783" s="50"/>
      <c r="H3783" s="50"/>
      <c r="I3783" s="50"/>
      <c r="J3783" s="50"/>
      <c r="K3783" s="50"/>
      <c r="L3783" s="50"/>
    </row>
    <row r="3784" spans="4:12" x14ac:dyDescent="0.25">
      <c r="D3784" s="50">
        <v>10731079</v>
      </c>
      <c r="E3784" s="50" t="s">
        <v>39</v>
      </c>
      <c r="F3784" s="50">
        <v>9802208000</v>
      </c>
      <c r="G3784" s="50"/>
      <c r="H3784" s="50"/>
      <c r="I3784" s="50"/>
      <c r="J3784" s="50"/>
      <c r="K3784" s="50"/>
      <c r="L3784" s="50"/>
    </row>
    <row r="3785" spans="4:12" x14ac:dyDescent="0.25">
      <c r="D3785" s="50">
        <v>10731080</v>
      </c>
      <c r="E3785" s="50" t="s">
        <v>39</v>
      </c>
      <c r="F3785" s="50">
        <v>9802208000</v>
      </c>
      <c r="G3785" s="50"/>
      <c r="H3785" s="50"/>
      <c r="I3785" s="50"/>
      <c r="J3785" s="50"/>
      <c r="K3785" s="50"/>
      <c r="L3785" s="50"/>
    </row>
    <row r="3786" spans="4:12" x14ac:dyDescent="0.25">
      <c r="D3786" s="50">
        <v>10731081</v>
      </c>
      <c r="E3786" s="50" t="s">
        <v>39</v>
      </c>
      <c r="F3786" s="50">
        <v>9802210000</v>
      </c>
      <c r="G3786" s="50"/>
      <c r="H3786" s="50"/>
      <c r="I3786" s="50"/>
      <c r="J3786" s="50"/>
      <c r="K3786" s="50"/>
      <c r="L3786" s="50"/>
    </row>
    <row r="3787" spans="4:12" x14ac:dyDescent="0.25">
      <c r="D3787" s="50">
        <v>10731082</v>
      </c>
      <c r="E3787" s="50" t="s">
        <v>39</v>
      </c>
      <c r="F3787" s="50">
        <v>9802210000</v>
      </c>
      <c r="G3787" s="50"/>
      <c r="H3787" s="50"/>
      <c r="I3787" s="50"/>
      <c r="J3787" s="50"/>
      <c r="K3787" s="50"/>
      <c r="L3787" s="50"/>
    </row>
    <row r="3788" spans="4:12" x14ac:dyDescent="0.25">
      <c r="D3788" s="50">
        <v>10731083</v>
      </c>
      <c r="E3788" s="50" t="s">
        <v>39</v>
      </c>
      <c r="F3788" s="50">
        <v>9802210000</v>
      </c>
      <c r="G3788" s="50"/>
      <c r="H3788" s="50"/>
      <c r="I3788" s="50"/>
      <c r="J3788" s="50"/>
      <c r="K3788" s="50"/>
      <c r="L3788" s="50"/>
    </row>
    <row r="3789" spans="4:12" x14ac:dyDescent="0.25">
      <c r="D3789" s="50">
        <v>10731084</v>
      </c>
      <c r="E3789" s="50" t="s">
        <v>39</v>
      </c>
      <c r="F3789" s="50">
        <v>9802210000</v>
      </c>
      <c r="G3789" s="50"/>
      <c r="H3789" s="50"/>
      <c r="I3789" s="50"/>
      <c r="J3789" s="50"/>
      <c r="K3789" s="50"/>
      <c r="L3789" s="50"/>
    </row>
    <row r="3790" spans="4:12" x14ac:dyDescent="0.25">
      <c r="D3790" s="50">
        <v>10731085</v>
      </c>
      <c r="E3790" s="50" t="s">
        <v>39</v>
      </c>
      <c r="F3790" s="50">
        <v>9802210000</v>
      </c>
      <c r="G3790" s="50"/>
      <c r="H3790" s="50"/>
      <c r="I3790" s="50"/>
      <c r="J3790" s="50"/>
      <c r="K3790" s="50"/>
      <c r="L3790" s="50"/>
    </row>
    <row r="3791" spans="4:12" x14ac:dyDescent="0.25">
      <c r="D3791" s="50">
        <v>10731086</v>
      </c>
      <c r="E3791" s="50" t="s">
        <v>39</v>
      </c>
      <c r="F3791" s="50">
        <v>9802210000</v>
      </c>
      <c r="G3791" s="50"/>
      <c r="H3791" s="50"/>
      <c r="I3791" s="50"/>
      <c r="J3791" s="50"/>
      <c r="K3791" s="50"/>
      <c r="L3791" s="50"/>
    </row>
    <row r="3792" spans="4:12" x14ac:dyDescent="0.25">
      <c r="D3792" s="50">
        <v>10731087</v>
      </c>
      <c r="E3792" s="50" t="s">
        <v>39</v>
      </c>
      <c r="F3792" s="50">
        <v>9802210000</v>
      </c>
      <c r="G3792" s="50"/>
      <c r="H3792" s="50"/>
      <c r="I3792" s="50"/>
      <c r="J3792" s="50"/>
      <c r="K3792" s="50"/>
      <c r="L3792" s="50"/>
    </row>
    <row r="3793" spans="4:12" x14ac:dyDescent="0.25">
      <c r="D3793" s="50">
        <v>10731088</v>
      </c>
      <c r="E3793" s="50" t="s">
        <v>39</v>
      </c>
      <c r="F3793" s="50">
        <v>9802210000</v>
      </c>
      <c r="G3793" s="50"/>
      <c r="H3793" s="50"/>
      <c r="I3793" s="50"/>
      <c r="J3793" s="50"/>
      <c r="K3793" s="50"/>
      <c r="L3793" s="50"/>
    </row>
    <row r="3794" spans="4:12" x14ac:dyDescent="0.25">
      <c r="D3794" s="50">
        <v>10731089</v>
      </c>
      <c r="E3794" s="50" t="s">
        <v>39</v>
      </c>
      <c r="F3794" s="50">
        <v>9802210000</v>
      </c>
      <c r="G3794" s="50"/>
      <c r="H3794" s="50"/>
      <c r="I3794" s="50"/>
      <c r="J3794" s="50"/>
      <c r="K3794" s="50"/>
      <c r="L3794" s="50"/>
    </row>
    <row r="3795" spans="4:12" x14ac:dyDescent="0.25">
      <c r="D3795" s="50">
        <v>10731090</v>
      </c>
      <c r="E3795" s="50" t="s">
        <v>39</v>
      </c>
      <c r="F3795" s="50">
        <v>9802210000</v>
      </c>
      <c r="G3795" s="50"/>
      <c r="H3795" s="50"/>
      <c r="I3795" s="50"/>
      <c r="J3795" s="50"/>
      <c r="K3795" s="50"/>
      <c r="L3795" s="50"/>
    </row>
    <row r="3796" spans="4:12" x14ac:dyDescent="0.25">
      <c r="D3796" s="50">
        <v>10731091</v>
      </c>
      <c r="E3796" s="50" t="s">
        <v>39</v>
      </c>
      <c r="F3796" s="50">
        <v>9802210000</v>
      </c>
      <c r="G3796" s="50"/>
      <c r="H3796" s="50"/>
      <c r="I3796" s="50"/>
      <c r="J3796" s="50"/>
      <c r="K3796" s="50"/>
      <c r="L3796" s="50"/>
    </row>
    <row r="3797" spans="4:12" x14ac:dyDescent="0.25">
      <c r="D3797" s="50">
        <v>10731092</v>
      </c>
      <c r="E3797" s="50" t="s">
        <v>39</v>
      </c>
      <c r="F3797" s="50">
        <v>9802210000</v>
      </c>
      <c r="G3797" s="50"/>
      <c r="H3797" s="50"/>
      <c r="I3797" s="50"/>
      <c r="J3797" s="50"/>
      <c r="K3797" s="50"/>
      <c r="L3797" s="50"/>
    </row>
    <row r="3798" spans="4:12" x14ac:dyDescent="0.25">
      <c r="D3798" s="50">
        <v>10731093</v>
      </c>
      <c r="E3798" s="50" t="s">
        <v>39</v>
      </c>
      <c r="F3798" s="50">
        <v>9802210000</v>
      </c>
      <c r="G3798" s="50"/>
      <c r="H3798" s="50"/>
      <c r="I3798" s="50"/>
      <c r="J3798" s="50"/>
      <c r="K3798" s="50"/>
      <c r="L3798" s="50"/>
    </row>
    <row r="3799" spans="4:12" x14ac:dyDescent="0.25">
      <c r="D3799" s="50">
        <v>10731094</v>
      </c>
      <c r="E3799" s="50" t="s">
        <v>39</v>
      </c>
      <c r="F3799" s="50">
        <v>9802210000</v>
      </c>
      <c r="G3799" s="50"/>
      <c r="H3799" s="50"/>
      <c r="I3799" s="50"/>
      <c r="J3799" s="50"/>
      <c r="K3799" s="50"/>
      <c r="L3799" s="50"/>
    </row>
    <row r="3800" spans="4:12" x14ac:dyDescent="0.25">
      <c r="D3800" s="50">
        <v>10731095</v>
      </c>
      <c r="E3800" s="50" t="s">
        <v>39</v>
      </c>
      <c r="F3800" s="50">
        <v>9802210000</v>
      </c>
      <c r="G3800" s="50"/>
      <c r="H3800" s="50"/>
      <c r="I3800" s="50"/>
      <c r="J3800" s="50"/>
      <c r="K3800" s="50"/>
      <c r="L3800" s="50"/>
    </row>
    <row r="3801" spans="4:12" x14ac:dyDescent="0.25">
      <c r="D3801" s="50">
        <v>10731096</v>
      </c>
      <c r="E3801" s="50" t="s">
        <v>39</v>
      </c>
      <c r="F3801" s="50">
        <v>9802210000</v>
      </c>
      <c r="G3801" s="50"/>
      <c r="H3801" s="50"/>
      <c r="I3801" s="50"/>
      <c r="J3801" s="50"/>
      <c r="K3801" s="50"/>
      <c r="L3801" s="50"/>
    </row>
    <row r="3802" spans="4:12" x14ac:dyDescent="0.25">
      <c r="D3802" s="50">
        <v>10731097</v>
      </c>
      <c r="E3802" s="50" t="s">
        <v>39</v>
      </c>
      <c r="F3802" s="50">
        <v>9802210000</v>
      </c>
      <c r="G3802" s="50"/>
      <c r="H3802" s="50"/>
      <c r="I3802" s="50"/>
      <c r="J3802" s="50"/>
      <c r="K3802" s="50"/>
      <c r="L3802" s="50"/>
    </row>
    <row r="3803" spans="4:12" x14ac:dyDescent="0.25">
      <c r="D3803" s="50">
        <v>10731098</v>
      </c>
      <c r="E3803" s="50" t="s">
        <v>39</v>
      </c>
      <c r="F3803" s="50">
        <v>9802210000</v>
      </c>
      <c r="G3803" s="50"/>
      <c r="H3803" s="50"/>
      <c r="I3803" s="50"/>
      <c r="J3803" s="50"/>
      <c r="K3803" s="50"/>
      <c r="L3803" s="50"/>
    </row>
    <row r="3804" spans="4:12" x14ac:dyDescent="0.25">
      <c r="D3804" s="50">
        <v>10731099</v>
      </c>
      <c r="E3804" s="50" t="s">
        <v>39</v>
      </c>
      <c r="F3804" s="50">
        <v>9802210000</v>
      </c>
      <c r="G3804" s="50"/>
      <c r="H3804" s="50"/>
      <c r="I3804" s="50"/>
      <c r="J3804" s="50"/>
      <c r="K3804" s="50"/>
      <c r="L3804" s="50"/>
    </row>
    <row r="3805" spans="4:12" x14ac:dyDescent="0.25">
      <c r="D3805" s="50">
        <v>10731100</v>
      </c>
      <c r="E3805" s="50" t="s">
        <v>39</v>
      </c>
      <c r="F3805" s="50">
        <v>9802210000</v>
      </c>
      <c r="G3805" s="50"/>
      <c r="H3805" s="50"/>
      <c r="I3805" s="50"/>
      <c r="J3805" s="50"/>
      <c r="K3805" s="50"/>
      <c r="L3805" s="50"/>
    </row>
    <row r="3806" spans="4:12" x14ac:dyDescent="0.25">
      <c r="D3806" s="50">
        <v>10731101</v>
      </c>
      <c r="E3806" s="50" t="s">
        <v>39</v>
      </c>
      <c r="F3806" s="50">
        <v>9802212000</v>
      </c>
      <c r="G3806" s="50"/>
      <c r="H3806" s="50"/>
      <c r="I3806" s="50"/>
      <c r="J3806" s="50"/>
      <c r="K3806" s="50"/>
      <c r="L3806" s="50"/>
    </row>
    <row r="3807" spans="4:12" x14ac:dyDescent="0.25">
      <c r="D3807" s="50">
        <v>10731102</v>
      </c>
      <c r="E3807" s="50" t="s">
        <v>39</v>
      </c>
      <c r="F3807" s="50">
        <v>9802212000</v>
      </c>
      <c r="G3807" s="50"/>
      <c r="H3807" s="50"/>
      <c r="I3807" s="50"/>
      <c r="J3807" s="50"/>
      <c r="K3807" s="50"/>
      <c r="L3807" s="50"/>
    </row>
    <row r="3808" spans="4:12" x14ac:dyDescent="0.25">
      <c r="D3808" s="50">
        <v>10731103</v>
      </c>
      <c r="E3808" s="50" t="s">
        <v>39</v>
      </c>
      <c r="F3808" s="50">
        <v>9802212000</v>
      </c>
      <c r="G3808" s="50"/>
      <c r="H3808" s="50"/>
      <c r="I3808" s="50"/>
      <c r="J3808" s="50"/>
      <c r="K3808" s="50"/>
      <c r="L3808" s="50"/>
    </row>
    <row r="3809" spans="4:12" x14ac:dyDescent="0.25">
      <c r="D3809" s="50">
        <v>10731104</v>
      </c>
      <c r="E3809" s="50" t="s">
        <v>39</v>
      </c>
      <c r="F3809" s="50">
        <v>9802212000</v>
      </c>
      <c r="G3809" s="50"/>
      <c r="H3809" s="50"/>
      <c r="I3809" s="50"/>
      <c r="J3809" s="50"/>
      <c r="K3809" s="50"/>
      <c r="L3809" s="50"/>
    </row>
    <row r="3810" spans="4:12" x14ac:dyDescent="0.25">
      <c r="D3810" s="50">
        <v>10731105</v>
      </c>
      <c r="E3810" s="50" t="s">
        <v>39</v>
      </c>
      <c r="F3810" s="50">
        <v>9802212000</v>
      </c>
      <c r="G3810" s="50"/>
      <c r="H3810" s="50"/>
      <c r="I3810" s="50"/>
      <c r="J3810" s="50"/>
      <c r="K3810" s="50"/>
      <c r="L3810" s="50"/>
    </row>
    <row r="3811" spans="4:12" x14ac:dyDescent="0.25">
      <c r="D3811" s="50">
        <v>10731106</v>
      </c>
      <c r="E3811" s="50" t="s">
        <v>39</v>
      </c>
      <c r="F3811" s="50">
        <v>9802212000</v>
      </c>
      <c r="G3811" s="50"/>
      <c r="H3811" s="50"/>
      <c r="I3811" s="50"/>
      <c r="J3811" s="50"/>
      <c r="K3811" s="50"/>
      <c r="L3811" s="50"/>
    </row>
    <row r="3812" spans="4:12" x14ac:dyDescent="0.25">
      <c r="D3812" s="50">
        <v>10731107</v>
      </c>
      <c r="E3812" s="50" t="s">
        <v>39</v>
      </c>
      <c r="F3812" s="50">
        <v>9802212000</v>
      </c>
      <c r="G3812" s="50"/>
      <c r="H3812" s="50"/>
      <c r="I3812" s="50"/>
      <c r="J3812" s="50"/>
      <c r="K3812" s="50"/>
      <c r="L3812" s="50"/>
    </row>
    <row r="3813" spans="4:12" x14ac:dyDescent="0.25">
      <c r="D3813" s="50">
        <v>10731108</v>
      </c>
      <c r="E3813" s="50" t="s">
        <v>39</v>
      </c>
      <c r="F3813" s="50">
        <v>9802212000</v>
      </c>
      <c r="G3813" s="50"/>
      <c r="H3813" s="50"/>
      <c r="I3813" s="50"/>
      <c r="J3813" s="50"/>
      <c r="K3813" s="50"/>
      <c r="L3813" s="50"/>
    </row>
    <row r="3814" spans="4:12" x14ac:dyDescent="0.25">
      <c r="D3814" s="50">
        <v>10731109</v>
      </c>
      <c r="E3814" s="50" t="s">
        <v>39</v>
      </c>
      <c r="F3814" s="50">
        <v>9802212000</v>
      </c>
      <c r="G3814" s="50"/>
      <c r="H3814" s="50"/>
      <c r="I3814" s="50"/>
      <c r="J3814" s="50"/>
      <c r="K3814" s="50"/>
      <c r="L3814" s="50"/>
    </row>
    <row r="3815" spans="4:12" x14ac:dyDescent="0.25">
      <c r="D3815" s="50">
        <v>10731110</v>
      </c>
      <c r="E3815" s="50" t="s">
        <v>39</v>
      </c>
      <c r="F3815" s="50">
        <v>9802212000</v>
      </c>
      <c r="G3815" s="50"/>
      <c r="H3815" s="50"/>
      <c r="I3815" s="50"/>
      <c r="J3815" s="50"/>
      <c r="K3815" s="50"/>
      <c r="L3815" s="50"/>
    </row>
    <row r="3816" spans="4:12" x14ac:dyDescent="0.25">
      <c r="D3816" s="50">
        <v>10731111</v>
      </c>
      <c r="E3816" s="50" t="s">
        <v>39</v>
      </c>
      <c r="F3816" s="50">
        <v>9802212000</v>
      </c>
      <c r="G3816" s="50"/>
      <c r="H3816" s="50"/>
      <c r="I3816" s="50"/>
      <c r="J3816" s="50"/>
      <c r="K3816" s="50"/>
      <c r="L3816" s="50"/>
    </row>
    <row r="3817" spans="4:12" x14ac:dyDescent="0.25">
      <c r="D3817" s="50">
        <v>10731112</v>
      </c>
      <c r="E3817" s="50" t="s">
        <v>39</v>
      </c>
      <c r="F3817" s="50">
        <v>9802212000</v>
      </c>
      <c r="G3817" s="50"/>
      <c r="H3817" s="50"/>
      <c r="I3817" s="50"/>
      <c r="J3817" s="50"/>
      <c r="K3817" s="50"/>
      <c r="L3817" s="50"/>
    </row>
    <row r="3818" spans="4:12" x14ac:dyDescent="0.25">
      <c r="D3818" s="50">
        <v>10731113</v>
      </c>
      <c r="E3818" s="50" t="s">
        <v>39</v>
      </c>
      <c r="F3818" s="50">
        <v>9802212000</v>
      </c>
      <c r="G3818" s="50"/>
      <c r="H3818" s="50"/>
      <c r="I3818" s="50"/>
      <c r="J3818" s="50"/>
      <c r="K3818" s="50"/>
      <c r="L3818" s="50"/>
    </row>
    <row r="3819" spans="4:12" x14ac:dyDescent="0.25">
      <c r="D3819" s="50">
        <v>10731114</v>
      </c>
      <c r="E3819" s="50" t="s">
        <v>39</v>
      </c>
      <c r="F3819" s="50">
        <v>9802212000</v>
      </c>
      <c r="G3819" s="50"/>
      <c r="H3819" s="50"/>
      <c r="I3819" s="50"/>
      <c r="J3819" s="50"/>
      <c r="K3819" s="50"/>
      <c r="L3819" s="50"/>
    </row>
    <row r="3820" spans="4:12" x14ac:dyDescent="0.25">
      <c r="D3820" s="50">
        <v>10731115</v>
      </c>
      <c r="E3820" s="50" t="s">
        <v>39</v>
      </c>
      <c r="F3820" s="50">
        <v>9802212000</v>
      </c>
      <c r="G3820" s="50"/>
      <c r="H3820" s="50"/>
      <c r="I3820" s="50"/>
      <c r="J3820" s="50"/>
      <c r="K3820" s="50"/>
      <c r="L3820" s="50"/>
    </row>
    <row r="3821" spans="4:12" x14ac:dyDescent="0.25">
      <c r="D3821" s="50">
        <v>10731116</v>
      </c>
      <c r="E3821" s="50" t="s">
        <v>39</v>
      </c>
      <c r="F3821" s="50">
        <v>9802212000</v>
      </c>
      <c r="G3821" s="50"/>
      <c r="H3821" s="50"/>
      <c r="I3821" s="50"/>
      <c r="J3821" s="50"/>
      <c r="K3821" s="50"/>
      <c r="L3821" s="50"/>
    </row>
    <row r="3822" spans="4:12" x14ac:dyDescent="0.25">
      <c r="D3822" s="50">
        <v>10731117</v>
      </c>
      <c r="E3822" s="50" t="s">
        <v>39</v>
      </c>
      <c r="F3822" s="50">
        <v>9802212000</v>
      </c>
      <c r="G3822" s="50"/>
      <c r="H3822" s="50"/>
      <c r="I3822" s="50"/>
      <c r="J3822" s="50"/>
      <c r="K3822" s="50"/>
      <c r="L3822" s="50"/>
    </row>
    <row r="3823" spans="4:12" x14ac:dyDescent="0.25">
      <c r="D3823" s="50">
        <v>10731118</v>
      </c>
      <c r="E3823" s="50" t="s">
        <v>39</v>
      </c>
      <c r="F3823" s="50">
        <v>9802212000</v>
      </c>
      <c r="G3823" s="50"/>
      <c r="H3823" s="50"/>
      <c r="I3823" s="50"/>
      <c r="J3823" s="50"/>
      <c r="K3823" s="50"/>
      <c r="L3823" s="50"/>
    </row>
    <row r="3824" spans="4:12" x14ac:dyDescent="0.25">
      <c r="D3824" s="50">
        <v>10731119</v>
      </c>
      <c r="E3824" s="50" t="s">
        <v>39</v>
      </c>
      <c r="F3824" s="50">
        <v>9802212000</v>
      </c>
      <c r="G3824" s="50"/>
      <c r="H3824" s="50"/>
      <c r="I3824" s="50"/>
      <c r="J3824" s="50"/>
      <c r="K3824" s="50"/>
      <c r="L3824" s="50"/>
    </row>
    <row r="3825" spans="4:12" x14ac:dyDescent="0.25">
      <c r="D3825" s="50">
        <v>10731120</v>
      </c>
      <c r="E3825" s="50" t="s">
        <v>39</v>
      </c>
      <c r="F3825" s="50">
        <v>9802212000</v>
      </c>
      <c r="G3825" s="50"/>
      <c r="H3825" s="50"/>
      <c r="I3825" s="50"/>
      <c r="J3825" s="50"/>
      <c r="K3825" s="50"/>
      <c r="L3825" s="50"/>
    </row>
    <row r="3826" spans="4:12" x14ac:dyDescent="0.25">
      <c r="D3826" s="50">
        <v>10731125</v>
      </c>
      <c r="E3826" s="50" t="s">
        <v>39</v>
      </c>
      <c r="F3826" s="50">
        <v>9802214000</v>
      </c>
      <c r="G3826" s="50"/>
      <c r="H3826" s="50"/>
      <c r="I3826" s="50"/>
      <c r="J3826" s="50"/>
      <c r="K3826" s="50"/>
      <c r="L3826" s="50"/>
    </row>
    <row r="3827" spans="4:12" x14ac:dyDescent="0.25">
      <c r="D3827" s="50">
        <v>10731128</v>
      </c>
      <c r="E3827" s="50" t="s">
        <v>39</v>
      </c>
      <c r="F3827" s="50">
        <v>9802214000</v>
      </c>
      <c r="G3827" s="50"/>
      <c r="H3827" s="50"/>
      <c r="I3827" s="50"/>
      <c r="J3827" s="50"/>
      <c r="K3827" s="50"/>
      <c r="L3827" s="50"/>
    </row>
    <row r="3828" spans="4:12" x14ac:dyDescent="0.25">
      <c r="D3828" s="50">
        <v>10731130</v>
      </c>
      <c r="E3828" s="50" t="s">
        <v>39</v>
      </c>
      <c r="F3828" s="50">
        <v>9802214000</v>
      </c>
      <c r="G3828" s="50"/>
      <c r="H3828" s="50"/>
      <c r="I3828" s="50"/>
      <c r="J3828" s="50"/>
      <c r="K3828" s="50"/>
      <c r="L3828" s="50"/>
    </row>
    <row r="3829" spans="4:12" x14ac:dyDescent="0.25">
      <c r="D3829" s="50">
        <v>10731135</v>
      </c>
      <c r="E3829" s="50" t="s">
        <v>39</v>
      </c>
      <c r="F3829" s="50">
        <v>9802214000</v>
      </c>
      <c r="G3829" s="50"/>
      <c r="H3829" s="50"/>
      <c r="I3829" s="50"/>
      <c r="J3829" s="50"/>
      <c r="K3829" s="50"/>
      <c r="L3829" s="50"/>
    </row>
    <row r="3830" spans="4:12" x14ac:dyDescent="0.25">
      <c r="D3830" s="50">
        <v>10731138</v>
      </c>
      <c r="E3830" s="50" t="s">
        <v>39</v>
      </c>
      <c r="F3830" s="50">
        <v>9802214000</v>
      </c>
      <c r="G3830" s="50"/>
      <c r="H3830" s="50"/>
      <c r="I3830" s="50"/>
      <c r="J3830" s="50"/>
      <c r="K3830" s="50"/>
      <c r="L3830" s="50"/>
    </row>
    <row r="3831" spans="4:12" x14ac:dyDescent="0.25">
      <c r="D3831" s="50">
        <v>10731140</v>
      </c>
      <c r="E3831" s="50" t="s">
        <v>39</v>
      </c>
      <c r="F3831" s="50">
        <v>9802214000</v>
      </c>
      <c r="G3831" s="50"/>
      <c r="H3831" s="50"/>
      <c r="I3831" s="50"/>
      <c r="J3831" s="50"/>
      <c r="K3831" s="50"/>
      <c r="L3831" s="50"/>
    </row>
    <row r="3832" spans="4:12" x14ac:dyDescent="0.25">
      <c r="D3832" s="50">
        <v>10731145</v>
      </c>
      <c r="E3832" s="50" t="s">
        <v>39</v>
      </c>
      <c r="F3832" s="50">
        <v>9802216000</v>
      </c>
      <c r="G3832" s="50"/>
      <c r="H3832" s="50"/>
      <c r="I3832" s="50"/>
      <c r="J3832" s="50"/>
      <c r="K3832" s="50"/>
      <c r="L3832" s="50"/>
    </row>
    <row r="3833" spans="4:12" x14ac:dyDescent="0.25">
      <c r="D3833" s="50">
        <v>10731148</v>
      </c>
      <c r="E3833" s="50" t="s">
        <v>39</v>
      </c>
      <c r="F3833" s="50">
        <v>9802216000</v>
      </c>
      <c r="G3833" s="50"/>
      <c r="H3833" s="50"/>
      <c r="I3833" s="50"/>
      <c r="J3833" s="50"/>
      <c r="K3833" s="50"/>
      <c r="L3833" s="50"/>
    </row>
    <row r="3834" spans="4:12" x14ac:dyDescent="0.25">
      <c r="D3834" s="50">
        <v>10731150</v>
      </c>
      <c r="E3834" s="50" t="s">
        <v>39</v>
      </c>
      <c r="F3834" s="50">
        <v>9802216000</v>
      </c>
      <c r="G3834" s="50"/>
      <c r="H3834" s="50"/>
      <c r="I3834" s="50"/>
      <c r="J3834" s="50"/>
      <c r="K3834" s="50"/>
      <c r="L3834" s="50"/>
    </row>
    <row r="3835" spans="4:12" x14ac:dyDescent="0.25">
      <c r="D3835" s="50">
        <v>10731155</v>
      </c>
      <c r="E3835" s="50" t="s">
        <v>39</v>
      </c>
      <c r="F3835" s="50">
        <v>9802216000</v>
      </c>
      <c r="G3835" s="50"/>
      <c r="H3835" s="50"/>
      <c r="I3835" s="50"/>
      <c r="J3835" s="50"/>
      <c r="K3835" s="50"/>
      <c r="L3835" s="50"/>
    </row>
    <row r="3836" spans="4:12" x14ac:dyDescent="0.25">
      <c r="D3836" s="50">
        <v>10731158</v>
      </c>
      <c r="E3836" s="50" t="s">
        <v>39</v>
      </c>
      <c r="F3836" s="50">
        <v>9802216000</v>
      </c>
      <c r="G3836" s="50"/>
      <c r="H3836" s="50"/>
      <c r="I3836" s="50"/>
      <c r="J3836" s="50"/>
      <c r="K3836" s="50"/>
      <c r="L3836" s="50"/>
    </row>
    <row r="3837" spans="4:12" x14ac:dyDescent="0.25">
      <c r="D3837" s="50">
        <v>10731160</v>
      </c>
      <c r="E3837" s="50" t="s">
        <v>39</v>
      </c>
      <c r="F3837" s="50">
        <v>9802216000</v>
      </c>
      <c r="G3837" s="50"/>
      <c r="H3837" s="50"/>
      <c r="I3837" s="50"/>
      <c r="J3837" s="50"/>
      <c r="K3837" s="50"/>
      <c r="L3837" s="50"/>
    </row>
    <row r="3838" spans="4:12" x14ac:dyDescent="0.25">
      <c r="D3838" s="50">
        <v>10731165</v>
      </c>
      <c r="E3838" s="50" t="s">
        <v>39</v>
      </c>
      <c r="F3838" s="50">
        <v>9802218000</v>
      </c>
      <c r="G3838" s="50"/>
      <c r="H3838" s="50"/>
      <c r="I3838" s="50"/>
      <c r="J3838" s="50"/>
      <c r="K3838" s="50"/>
      <c r="L3838" s="50"/>
    </row>
    <row r="3839" spans="4:12" x14ac:dyDescent="0.25">
      <c r="D3839" s="50">
        <v>10731168</v>
      </c>
      <c r="E3839" s="50" t="s">
        <v>39</v>
      </c>
      <c r="F3839" s="50">
        <v>9802218000</v>
      </c>
      <c r="G3839" s="50"/>
      <c r="H3839" s="50"/>
      <c r="I3839" s="50"/>
      <c r="J3839" s="50"/>
      <c r="K3839" s="50"/>
      <c r="L3839" s="50"/>
    </row>
    <row r="3840" spans="4:12" x14ac:dyDescent="0.25">
      <c r="D3840" s="50">
        <v>10731170</v>
      </c>
      <c r="E3840" s="50" t="s">
        <v>39</v>
      </c>
      <c r="F3840" s="50">
        <v>9802218000</v>
      </c>
      <c r="G3840" s="50"/>
      <c r="H3840" s="50"/>
      <c r="I3840" s="50"/>
      <c r="J3840" s="50"/>
      <c r="K3840" s="50"/>
      <c r="L3840" s="50"/>
    </row>
    <row r="3841" spans="4:12" x14ac:dyDescent="0.25">
      <c r="D3841" s="50">
        <v>10731175</v>
      </c>
      <c r="E3841" s="50" t="s">
        <v>39</v>
      </c>
      <c r="F3841" s="50">
        <v>9802218000</v>
      </c>
      <c r="G3841" s="50"/>
      <c r="H3841" s="50"/>
      <c r="I3841" s="50"/>
      <c r="J3841" s="50"/>
      <c r="K3841" s="50"/>
      <c r="L3841" s="50"/>
    </row>
    <row r="3842" spans="4:12" x14ac:dyDescent="0.25">
      <c r="D3842" s="50">
        <v>10731178</v>
      </c>
      <c r="E3842" s="50" t="s">
        <v>39</v>
      </c>
      <c r="F3842" s="50">
        <v>9802218000</v>
      </c>
      <c r="G3842" s="50"/>
      <c r="H3842" s="50"/>
      <c r="I3842" s="50"/>
      <c r="J3842" s="50"/>
      <c r="K3842" s="50"/>
      <c r="L3842" s="50"/>
    </row>
    <row r="3843" spans="4:12" x14ac:dyDescent="0.25">
      <c r="D3843" s="50">
        <v>10731180</v>
      </c>
      <c r="E3843" s="50" t="s">
        <v>39</v>
      </c>
      <c r="F3843" s="50">
        <v>9802218000</v>
      </c>
      <c r="G3843" s="50"/>
      <c r="H3843" s="50"/>
      <c r="I3843" s="50"/>
      <c r="J3843" s="50"/>
      <c r="K3843" s="50"/>
      <c r="L3843" s="50"/>
    </row>
    <row r="3844" spans="4:12" x14ac:dyDescent="0.25">
      <c r="D3844" s="50">
        <v>10731185</v>
      </c>
      <c r="E3844" s="50" t="s">
        <v>39</v>
      </c>
      <c r="F3844" s="50">
        <v>9802220000</v>
      </c>
      <c r="G3844" s="50"/>
      <c r="H3844" s="50"/>
      <c r="I3844" s="50"/>
      <c r="J3844" s="50"/>
      <c r="K3844" s="50"/>
      <c r="L3844" s="50"/>
    </row>
    <row r="3845" spans="4:12" x14ac:dyDescent="0.25">
      <c r="D3845" s="50">
        <v>10731188</v>
      </c>
      <c r="E3845" s="50" t="s">
        <v>39</v>
      </c>
      <c r="F3845" s="50">
        <v>9802220000</v>
      </c>
      <c r="G3845" s="50"/>
      <c r="H3845" s="50"/>
      <c r="I3845" s="50"/>
      <c r="J3845" s="50"/>
      <c r="K3845" s="50"/>
      <c r="L3845" s="50"/>
    </row>
    <row r="3846" spans="4:12" x14ac:dyDescent="0.25">
      <c r="D3846" s="50">
        <v>10731190</v>
      </c>
      <c r="E3846" s="50" t="s">
        <v>39</v>
      </c>
      <c r="F3846" s="50">
        <v>9802220000</v>
      </c>
      <c r="G3846" s="50"/>
      <c r="H3846" s="50"/>
      <c r="I3846" s="50"/>
      <c r="J3846" s="50"/>
      <c r="K3846" s="50"/>
      <c r="L3846" s="50"/>
    </row>
    <row r="3847" spans="4:12" x14ac:dyDescent="0.25">
      <c r="D3847" s="50">
        <v>10731195</v>
      </c>
      <c r="E3847" s="50" t="s">
        <v>39</v>
      </c>
      <c r="F3847" s="50">
        <v>9802220000</v>
      </c>
      <c r="G3847" s="50"/>
      <c r="H3847" s="50"/>
      <c r="I3847" s="50"/>
      <c r="J3847" s="50"/>
      <c r="K3847" s="50"/>
      <c r="L3847" s="50"/>
    </row>
    <row r="3848" spans="4:12" x14ac:dyDescent="0.25">
      <c r="D3848" s="50">
        <v>10731198</v>
      </c>
      <c r="E3848" s="50" t="s">
        <v>39</v>
      </c>
      <c r="F3848" s="50">
        <v>9802220000</v>
      </c>
      <c r="G3848" s="50"/>
      <c r="H3848" s="50"/>
      <c r="I3848" s="50"/>
      <c r="J3848" s="50"/>
      <c r="K3848" s="50"/>
      <c r="L3848" s="50"/>
    </row>
    <row r="3849" spans="4:12" x14ac:dyDescent="0.25">
      <c r="D3849" s="50">
        <v>10731200</v>
      </c>
      <c r="E3849" s="50" t="s">
        <v>39</v>
      </c>
      <c r="F3849" s="50">
        <v>9802220000</v>
      </c>
      <c r="G3849" s="50"/>
      <c r="H3849" s="50"/>
      <c r="I3849" s="50"/>
      <c r="J3849" s="50"/>
      <c r="K3849" s="50"/>
      <c r="L3849" s="50"/>
    </row>
    <row r="3850" spans="4:12" x14ac:dyDescent="0.25">
      <c r="D3850" s="50">
        <v>10731900</v>
      </c>
      <c r="E3850" s="50" t="s">
        <v>39</v>
      </c>
      <c r="F3850" s="50">
        <v>9802206000</v>
      </c>
      <c r="G3850" s="50"/>
      <c r="H3850" s="50"/>
      <c r="I3850" s="50"/>
      <c r="J3850" s="50"/>
      <c r="K3850" s="50"/>
      <c r="L3850" s="50"/>
    </row>
    <row r="3851" spans="4:12" x14ac:dyDescent="0.25">
      <c r="D3851" s="50">
        <v>10731902</v>
      </c>
      <c r="E3851" s="50" t="s">
        <v>39</v>
      </c>
      <c r="F3851" s="50">
        <v>9802206000</v>
      </c>
      <c r="G3851" s="50"/>
      <c r="H3851" s="50"/>
      <c r="I3851" s="50"/>
      <c r="J3851" s="50"/>
      <c r="K3851" s="50"/>
      <c r="L3851" s="50"/>
    </row>
    <row r="3852" spans="4:12" x14ac:dyDescent="0.25">
      <c r="D3852" s="50">
        <v>10732020</v>
      </c>
      <c r="E3852" s="50" t="s">
        <v>39</v>
      </c>
      <c r="F3852" s="50">
        <v>9802206000</v>
      </c>
      <c r="G3852" s="50"/>
      <c r="H3852" s="50"/>
      <c r="I3852" s="50"/>
      <c r="J3852" s="50"/>
      <c r="K3852" s="50"/>
      <c r="L3852" s="50"/>
    </row>
    <row r="3853" spans="4:12" x14ac:dyDescent="0.25">
      <c r="D3853" s="50">
        <v>10732021</v>
      </c>
      <c r="E3853" s="50" t="s">
        <v>39</v>
      </c>
      <c r="F3853" s="50">
        <v>9802206000</v>
      </c>
      <c r="G3853" s="50"/>
      <c r="H3853" s="50"/>
      <c r="I3853" s="50"/>
      <c r="J3853" s="50"/>
      <c r="K3853" s="50"/>
      <c r="L3853" s="50"/>
    </row>
    <row r="3854" spans="4:12" x14ac:dyDescent="0.25">
      <c r="D3854" s="50">
        <v>10732022</v>
      </c>
      <c r="E3854" s="50" t="s">
        <v>39</v>
      </c>
      <c r="F3854" s="50">
        <v>9802206000</v>
      </c>
      <c r="G3854" s="50"/>
      <c r="H3854" s="50"/>
      <c r="I3854" s="50"/>
      <c r="J3854" s="50"/>
      <c r="K3854" s="50"/>
      <c r="L3854" s="50"/>
    </row>
    <row r="3855" spans="4:12" x14ac:dyDescent="0.25">
      <c r="D3855" s="50">
        <v>10732023</v>
      </c>
      <c r="E3855" s="50" t="s">
        <v>39</v>
      </c>
      <c r="F3855" s="50">
        <v>9802206000</v>
      </c>
      <c r="G3855" s="50"/>
      <c r="H3855" s="50"/>
      <c r="I3855" s="50"/>
      <c r="J3855" s="50"/>
      <c r="K3855" s="50"/>
      <c r="L3855" s="50"/>
    </row>
    <row r="3856" spans="4:12" x14ac:dyDescent="0.25">
      <c r="D3856" s="50">
        <v>10732024</v>
      </c>
      <c r="E3856" s="50" t="s">
        <v>39</v>
      </c>
      <c r="F3856" s="50">
        <v>9802206000</v>
      </c>
      <c r="G3856" s="50"/>
      <c r="H3856" s="50"/>
      <c r="I3856" s="50"/>
      <c r="J3856" s="50"/>
      <c r="K3856" s="50"/>
      <c r="L3856" s="50"/>
    </row>
    <row r="3857" spans="4:12" x14ac:dyDescent="0.25">
      <c r="D3857" s="50">
        <v>10732025</v>
      </c>
      <c r="E3857" s="50" t="s">
        <v>39</v>
      </c>
      <c r="F3857" s="50">
        <v>9802206000</v>
      </c>
      <c r="G3857" s="50"/>
      <c r="H3857" s="50"/>
      <c r="I3857" s="50"/>
      <c r="J3857" s="50"/>
      <c r="K3857" s="50"/>
      <c r="L3857" s="50"/>
    </row>
    <row r="3858" spans="4:12" x14ac:dyDescent="0.25">
      <c r="D3858" s="50">
        <v>10732026</v>
      </c>
      <c r="E3858" s="50" t="s">
        <v>39</v>
      </c>
      <c r="F3858" s="50">
        <v>9802206000</v>
      </c>
      <c r="G3858" s="50"/>
      <c r="H3858" s="50"/>
      <c r="I3858" s="50"/>
      <c r="J3858" s="50"/>
      <c r="K3858" s="50"/>
      <c r="L3858" s="50"/>
    </row>
    <row r="3859" spans="4:12" x14ac:dyDescent="0.25">
      <c r="D3859" s="50">
        <v>10732027</v>
      </c>
      <c r="E3859" s="50" t="s">
        <v>39</v>
      </c>
      <c r="F3859" s="50">
        <v>9802206000</v>
      </c>
      <c r="G3859" s="50"/>
      <c r="H3859" s="50"/>
      <c r="I3859" s="50"/>
      <c r="J3859" s="50"/>
      <c r="K3859" s="50"/>
      <c r="L3859" s="50"/>
    </row>
    <row r="3860" spans="4:12" x14ac:dyDescent="0.25">
      <c r="D3860" s="50">
        <v>10732028</v>
      </c>
      <c r="E3860" s="50" t="s">
        <v>39</v>
      </c>
      <c r="F3860" s="50">
        <v>9802206000</v>
      </c>
      <c r="G3860" s="50"/>
      <c r="H3860" s="50"/>
      <c r="I3860" s="50"/>
      <c r="J3860" s="50"/>
      <c r="K3860" s="50"/>
      <c r="L3860" s="50"/>
    </row>
    <row r="3861" spans="4:12" x14ac:dyDescent="0.25">
      <c r="D3861" s="50">
        <v>10732029</v>
      </c>
      <c r="E3861" s="50" t="s">
        <v>39</v>
      </c>
      <c r="F3861" s="50">
        <v>9802206000</v>
      </c>
      <c r="G3861" s="50"/>
      <c r="H3861" s="50"/>
      <c r="I3861" s="50"/>
      <c r="J3861" s="50"/>
      <c r="K3861" s="50"/>
      <c r="L3861" s="50"/>
    </row>
    <row r="3862" spans="4:12" x14ac:dyDescent="0.25">
      <c r="D3862" s="50">
        <v>10732030</v>
      </c>
      <c r="E3862" s="50" t="s">
        <v>39</v>
      </c>
      <c r="F3862" s="50">
        <v>9802206000</v>
      </c>
      <c r="G3862" s="50"/>
      <c r="H3862" s="50"/>
      <c r="I3862" s="50"/>
      <c r="J3862" s="50"/>
      <c r="K3862" s="50"/>
      <c r="L3862" s="50"/>
    </row>
    <row r="3863" spans="4:12" x14ac:dyDescent="0.25">
      <c r="D3863" s="50">
        <v>10732031</v>
      </c>
      <c r="E3863" s="50" t="s">
        <v>39</v>
      </c>
      <c r="F3863" s="50">
        <v>9802206000</v>
      </c>
      <c r="G3863" s="50"/>
      <c r="H3863" s="50"/>
      <c r="I3863" s="50"/>
      <c r="J3863" s="50"/>
      <c r="K3863" s="50"/>
      <c r="L3863" s="50"/>
    </row>
    <row r="3864" spans="4:12" x14ac:dyDescent="0.25">
      <c r="D3864" s="50">
        <v>10732032</v>
      </c>
      <c r="E3864" s="50" t="s">
        <v>39</v>
      </c>
      <c r="F3864" s="50">
        <v>9802206000</v>
      </c>
      <c r="G3864" s="50"/>
      <c r="H3864" s="50"/>
      <c r="I3864" s="50"/>
      <c r="J3864" s="50"/>
      <c r="K3864" s="50"/>
      <c r="L3864" s="50"/>
    </row>
    <row r="3865" spans="4:12" x14ac:dyDescent="0.25">
      <c r="D3865" s="50">
        <v>10732033</v>
      </c>
      <c r="E3865" s="50" t="s">
        <v>39</v>
      </c>
      <c r="F3865" s="50">
        <v>9802206000</v>
      </c>
      <c r="G3865" s="50"/>
      <c r="H3865" s="50"/>
      <c r="I3865" s="50"/>
      <c r="J3865" s="50"/>
      <c r="K3865" s="50"/>
      <c r="L3865" s="50"/>
    </row>
    <row r="3866" spans="4:12" x14ac:dyDescent="0.25">
      <c r="D3866" s="50">
        <v>10732034</v>
      </c>
      <c r="E3866" s="50" t="s">
        <v>39</v>
      </c>
      <c r="F3866" s="50">
        <v>9802206000</v>
      </c>
      <c r="G3866" s="50"/>
      <c r="H3866" s="50"/>
      <c r="I3866" s="50"/>
      <c r="J3866" s="50"/>
      <c r="K3866" s="50"/>
      <c r="L3866" s="50"/>
    </row>
    <row r="3867" spans="4:12" x14ac:dyDescent="0.25">
      <c r="D3867" s="50">
        <v>10732035</v>
      </c>
      <c r="E3867" s="50" t="s">
        <v>39</v>
      </c>
      <c r="F3867" s="50">
        <v>9802206000</v>
      </c>
      <c r="G3867" s="50"/>
      <c r="H3867" s="50"/>
      <c r="I3867" s="50"/>
      <c r="J3867" s="50"/>
      <c r="K3867" s="50"/>
      <c r="L3867" s="50"/>
    </row>
    <row r="3868" spans="4:12" x14ac:dyDescent="0.25">
      <c r="D3868" s="50">
        <v>10732036</v>
      </c>
      <c r="E3868" s="50" t="s">
        <v>39</v>
      </c>
      <c r="F3868" s="50">
        <v>9802206000</v>
      </c>
      <c r="G3868" s="50"/>
      <c r="H3868" s="50"/>
      <c r="I3868" s="50"/>
      <c r="J3868" s="50"/>
      <c r="K3868" s="50"/>
      <c r="L3868" s="50"/>
    </row>
    <row r="3869" spans="4:12" x14ac:dyDescent="0.25">
      <c r="D3869" s="50">
        <v>10732037</v>
      </c>
      <c r="E3869" s="50" t="s">
        <v>39</v>
      </c>
      <c r="F3869" s="50">
        <v>9802206000</v>
      </c>
      <c r="G3869" s="50"/>
      <c r="H3869" s="50"/>
      <c r="I3869" s="50"/>
      <c r="J3869" s="50"/>
      <c r="K3869" s="50"/>
      <c r="L3869" s="50"/>
    </row>
    <row r="3870" spans="4:12" x14ac:dyDescent="0.25">
      <c r="D3870" s="50">
        <v>10732038</v>
      </c>
      <c r="E3870" s="50" t="s">
        <v>39</v>
      </c>
      <c r="F3870" s="50">
        <v>9802206000</v>
      </c>
      <c r="G3870" s="50"/>
      <c r="H3870" s="50"/>
      <c r="I3870" s="50"/>
      <c r="J3870" s="50"/>
      <c r="K3870" s="50"/>
      <c r="L3870" s="50"/>
    </row>
    <row r="3871" spans="4:12" x14ac:dyDescent="0.25">
      <c r="D3871" s="50">
        <v>10732039</v>
      </c>
      <c r="E3871" s="50" t="s">
        <v>39</v>
      </c>
      <c r="F3871" s="50">
        <v>9802206000</v>
      </c>
      <c r="G3871" s="50"/>
      <c r="H3871" s="50"/>
      <c r="I3871" s="50"/>
      <c r="J3871" s="50"/>
      <c r="K3871" s="50"/>
      <c r="L3871" s="50"/>
    </row>
    <row r="3872" spans="4:12" x14ac:dyDescent="0.25">
      <c r="D3872" s="50">
        <v>10732040</v>
      </c>
      <c r="E3872" s="50" t="s">
        <v>39</v>
      </c>
      <c r="F3872" s="50">
        <v>9802206000</v>
      </c>
      <c r="G3872" s="50"/>
      <c r="H3872" s="50"/>
      <c r="I3872" s="50"/>
      <c r="J3872" s="50"/>
      <c r="K3872" s="50"/>
      <c r="L3872" s="50"/>
    </row>
    <row r="3873" spans="4:12" x14ac:dyDescent="0.25">
      <c r="D3873" s="50">
        <v>10732041</v>
      </c>
      <c r="E3873" s="50" t="s">
        <v>39</v>
      </c>
      <c r="F3873" s="50">
        <v>9802206000</v>
      </c>
      <c r="G3873" s="50"/>
      <c r="H3873" s="50"/>
      <c r="I3873" s="50"/>
      <c r="J3873" s="50"/>
      <c r="K3873" s="50"/>
      <c r="L3873" s="50"/>
    </row>
    <row r="3874" spans="4:12" x14ac:dyDescent="0.25">
      <c r="D3874" s="50">
        <v>10732042</v>
      </c>
      <c r="E3874" s="50" t="s">
        <v>39</v>
      </c>
      <c r="F3874" s="50">
        <v>9802206000</v>
      </c>
      <c r="G3874" s="50"/>
      <c r="H3874" s="50"/>
      <c r="I3874" s="50"/>
      <c r="J3874" s="50"/>
      <c r="K3874" s="50"/>
      <c r="L3874" s="50"/>
    </row>
    <row r="3875" spans="4:12" x14ac:dyDescent="0.25">
      <c r="D3875" s="50">
        <v>10732043</v>
      </c>
      <c r="E3875" s="50" t="s">
        <v>39</v>
      </c>
      <c r="F3875" s="50">
        <v>9802206000</v>
      </c>
      <c r="G3875" s="50"/>
      <c r="H3875" s="50"/>
      <c r="I3875" s="50"/>
      <c r="J3875" s="50"/>
      <c r="K3875" s="50"/>
      <c r="L3875" s="50"/>
    </row>
    <row r="3876" spans="4:12" x14ac:dyDescent="0.25">
      <c r="D3876" s="50">
        <v>10732044</v>
      </c>
      <c r="E3876" s="50" t="s">
        <v>39</v>
      </c>
      <c r="F3876" s="50">
        <v>9802206000</v>
      </c>
      <c r="G3876" s="50"/>
      <c r="H3876" s="50"/>
      <c r="I3876" s="50"/>
      <c r="J3876" s="50"/>
      <c r="K3876" s="50"/>
      <c r="L3876" s="50"/>
    </row>
    <row r="3877" spans="4:12" x14ac:dyDescent="0.25">
      <c r="D3877" s="50">
        <v>10732045</v>
      </c>
      <c r="E3877" s="50" t="s">
        <v>39</v>
      </c>
      <c r="F3877" s="50">
        <v>9802206000</v>
      </c>
      <c r="G3877" s="50"/>
      <c r="H3877" s="50"/>
      <c r="I3877" s="50"/>
      <c r="J3877" s="50"/>
      <c r="K3877" s="50"/>
      <c r="L3877" s="50"/>
    </row>
    <row r="3878" spans="4:12" x14ac:dyDescent="0.25">
      <c r="D3878" s="50">
        <v>10732046</v>
      </c>
      <c r="E3878" s="50" t="s">
        <v>39</v>
      </c>
      <c r="F3878" s="50">
        <v>9802206000</v>
      </c>
      <c r="G3878" s="50"/>
      <c r="H3878" s="50"/>
      <c r="I3878" s="50"/>
      <c r="J3878" s="50"/>
      <c r="K3878" s="50"/>
      <c r="L3878" s="50"/>
    </row>
    <row r="3879" spans="4:12" x14ac:dyDescent="0.25">
      <c r="D3879" s="50">
        <v>10732047</v>
      </c>
      <c r="E3879" s="50" t="s">
        <v>39</v>
      </c>
      <c r="F3879" s="50">
        <v>9802206000</v>
      </c>
      <c r="G3879" s="50"/>
      <c r="H3879" s="50"/>
      <c r="I3879" s="50"/>
      <c r="J3879" s="50"/>
      <c r="K3879" s="50"/>
      <c r="L3879" s="50"/>
    </row>
    <row r="3880" spans="4:12" x14ac:dyDescent="0.25">
      <c r="D3880" s="50">
        <v>10732048</v>
      </c>
      <c r="E3880" s="50" t="s">
        <v>39</v>
      </c>
      <c r="F3880" s="50">
        <v>9802206000</v>
      </c>
      <c r="G3880" s="50"/>
      <c r="H3880" s="50"/>
      <c r="I3880" s="50"/>
      <c r="J3880" s="50"/>
      <c r="K3880" s="50"/>
      <c r="L3880" s="50"/>
    </row>
    <row r="3881" spans="4:12" x14ac:dyDescent="0.25">
      <c r="D3881" s="50">
        <v>10732049</v>
      </c>
      <c r="E3881" s="50" t="s">
        <v>39</v>
      </c>
      <c r="F3881" s="50">
        <v>9802206000</v>
      </c>
      <c r="G3881" s="50"/>
      <c r="H3881" s="50"/>
      <c r="I3881" s="50"/>
      <c r="J3881" s="50"/>
      <c r="K3881" s="50"/>
      <c r="L3881" s="50"/>
    </row>
    <row r="3882" spans="4:12" x14ac:dyDescent="0.25">
      <c r="D3882" s="50">
        <v>10732050</v>
      </c>
      <c r="E3882" s="50" t="s">
        <v>39</v>
      </c>
      <c r="F3882" s="50">
        <v>9802206000</v>
      </c>
      <c r="G3882" s="50"/>
      <c r="H3882" s="50"/>
      <c r="I3882" s="50"/>
      <c r="J3882" s="50"/>
      <c r="K3882" s="50"/>
      <c r="L3882" s="50"/>
    </row>
    <row r="3883" spans="4:12" x14ac:dyDescent="0.25">
      <c r="D3883" s="50">
        <v>10732051</v>
      </c>
      <c r="E3883" s="50" t="s">
        <v>39</v>
      </c>
      <c r="F3883" s="50">
        <v>9802206000</v>
      </c>
      <c r="G3883" s="50"/>
      <c r="H3883" s="50"/>
      <c r="I3883" s="50"/>
      <c r="J3883" s="50"/>
      <c r="K3883" s="50"/>
      <c r="L3883" s="50"/>
    </row>
    <row r="3884" spans="4:12" x14ac:dyDescent="0.25">
      <c r="D3884" s="50">
        <v>10732052</v>
      </c>
      <c r="E3884" s="50" t="s">
        <v>39</v>
      </c>
      <c r="F3884" s="50">
        <v>9802206000</v>
      </c>
      <c r="G3884" s="50"/>
      <c r="H3884" s="50"/>
      <c r="I3884" s="50"/>
      <c r="J3884" s="50"/>
      <c r="K3884" s="50"/>
      <c r="L3884" s="50"/>
    </row>
    <row r="3885" spans="4:12" x14ac:dyDescent="0.25">
      <c r="D3885" s="50">
        <v>10732053</v>
      </c>
      <c r="E3885" s="50" t="s">
        <v>39</v>
      </c>
      <c r="F3885" s="50">
        <v>9802206000</v>
      </c>
      <c r="G3885" s="50"/>
      <c r="H3885" s="50"/>
      <c r="I3885" s="50"/>
      <c r="J3885" s="50"/>
      <c r="K3885" s="50"/>
      <c r="L3885" s="50"/>
    </row>
    <row r="3886" spans="4:12" x14ac:dyDescent="0.25">
      <c r="D3886" s="50">
        <v>10732054</v>
      </c>
      <c r="E3886" s="50" t="s">
        <v>39</v>
      </c>
      <c r="F3886" s="50">
        <v>9802206000</v>
      </c>
      <c r="G3886" s="50"/>
      <c r="H3886" s="50"/>
      <c r="I3886" s="50"/>
      <c r="J3886" s="50"/>
      <c r="K3886" s="50"/>
      <c r="L3886" s="50"/>
    </row>
    <row r="3887" spans="4:12" x14ac:dyDescent="0.25">
      <c r="D3887" s="50">
        <v>10732055</v>
      </c>
      <c r="E3887" s="50" t="s">
        <v>39</v>
      </c>
      <c r="F3887" s="50">
        <v>9802206000</v>
      </c>
      <c r="G3887" s="50"/>
      <c r="H3887" s="50"/>
      <c r="I3887" s="50"/>
      <c r="J3887" s="50"/>
      <c r="K3887" s="50"/>
      <c r="L3887" s="50"/>
    </row>
    <row r="3888" spans="4:12" x14ac:dyDescent="0.25">
      <c r="D3888" s="50">
        <v>10732056</v>
      </c>
      <c r="E3888" s="50" t="s">
        <v>39</v>
      </c>
      <c r="F3888" s="50">
        <v>9802206000</v>
      </c>
      <c r="G3888" s="50"/>
      <c r="H3888" s="50"/>
      <c r="I3888" s="50"/>
      <c r="J3888" s="50"/>
      <c r="K3888" s="50"/>
      <c r="L3888" s="50"/>
    </row>
    <row r="3889" spans="4:12" x14ac:dyDescent="0.25">
      <c r="D3889" s="50">
        <v>10732057</v>
      </c>
      <c r="E3889" s="50" t="s">
        <v>39</v>
      </c>
      <c r="F3889" s="50">
        <v>9802206000</v>
      </c>
      <c r="G3889" s="50"/>
      <c r="H3889" s="50"/>
      <c r="I3889" s="50"/>
      <c r="J3889" s="50"/>
      <c r="K3889" s="50"/>
      <c r="L3889" s="50"/>
    </row>
    <row r="3890" spans="4:12" x14ac:dyDescent="0.25">
      <c r="D3890" s="50">
        <v>10732058</v>
      </c>
      <c r="E3890" s="50" t="s">
        <v>39</v>
      </c>
      <c r="F3890" s="50">
        <v>9802206000</v>
      </c>
      <c r="G3890" s="50"/>
      <c r="H3890" s="50"/>
      <c r="I3890" s="50"/>
      <c r="J3890" s="50"/>
      <c r="K3890" s="50"/>
      <c r="L3890" s="50"/>
    </row>
    <row r="3891" spans="4:12" x14ac:dyDescent="0.25">
      <c r="D3891" s="50">
        <v>10732059</v>
      </c>
      <c r="E3891" s="50" t="s">
        <v>39</v>
      </c>
      <c r="F3891" s="50">
        <v>9802206000</v>
      </c>
      <c r="G3891" s="50"/>
      <c r="H3891" s="50"/>
      <c r="I3891" s="50"/>
      <c r="J3891" s="50"/>
      <c r="K3891" s="50"/>
      <c r="L3891" s="50"/>
    </row>
    <row r="3892" spans="4:12" x14ac:dyDescent="0.25">
      <c r="D3892" s="50">
        <v>10732060</v>
      </c>
      <c r="E3892" s="50" t="s">
        <v>39</v>
      </c>
      <c r="F3892" s="50">
        <v>9802206000</v>
      </c>
      <c r="G3892" s="50"/>
      <c r="H3892" s="50"/>
      <c r="I3892" s="50"/>
      <c r="J3892" s="50"/>
      <c r="K3892" s="50"/>
      <c r="L3892" s="50"/>
    </row>
    <row r="3893" spans="4:12" x14ac:dyDescent="0.25">
      <c r="D3893" s="50">
        <v>10732061</v>
      </c>
      <c r="E3893" s="50" t="s">
        <v>39</v>
      </c>
      <c r="F3893" s="50">
        <v>9802208000</v>
      </c>
      <c r="G3893" s="50"/>
      <c r="H3893" s="50"/>
      <c r="I3893" s="50"/>
      <c r="J3893" s="50"/>
      <c r="K3893" s="50"/>
      <c r="L3893" s="50"/>
    </row>
    <row r="3894" spans="4:12" x14ac:dyDescent="0.25">
      <c r="D3894" s="50">
        <v>10732062</v>
      </c>
      <c r="E3894" s="50" t="s">
        <v>39</v>
      </c>
      <c r="F3894" s="50">
        <v>9802208000</v>
      </c>
      <c r="G3894" s="50"/>
      <c r="H3894" s="50"/>
      <c r="I3894" s="50"/>
      <c r="J3894" s="50"/>
      <c r="K3894" s="50"/>
      <c r="L3894" s="50"/>
    </row>
    <row r="3895" spans="4:12" x14ac:dyDescent="0.25">
      <c r="D3895" s="50">
        <v>10732063</v>
      </c>
      <c r="E3895" s="50" t="s">
        <v>39</v>
      </c>
      <c r="F3895" s="50">
        <v>9802208000</v>
      </c>
      <c r="G3895" s="50"/>
      <c r="H3895" s="50"/>
      <c r="I3895" s="50"/>
      <c r="J3895" s="50"/>
      <c r="K3895" s="50"/>
      <c r="L3895" s="50"/>
    </row>
    <row r="3896" spans="4:12" x14ac:dyDescent="0.25">
      <c r="D3896" s="50">
        <v>10732064</v>
      </c>
      <c r="E3896" s="50" t="s">
        <v>39</v>
      </c>
      <c r="F3896" s="50">
        <v>9802208000</v>
      </c>
      <c r="G3896" s="50"/>
      <c r="H3896" s="50"/>
      <c r="I3896" s="50"/>
      <c r="J3896" s="50"/>
      <c r="K3896" s="50"/>
      <c r="L3896" s="50"/>
    </row>
    <row r="3897" spans="4:12" x14ac:dyDescent="0.25">
      <c r="D3897" s="50">
        <v>10732065</v>
      </c>
      <c r="E3897" s="50" t="s">
        <v>39</v>
      </c>
      <c r="F3897" s="50">
        <v>9802208000</v>
      </c>
      <c r="G3897" s="50"/>
      <c r="H3897" s="50"/>
      <c r="I3897" s="50"/>
      <c r="J3897" s="50"/>
      <c r="K3897" s="50"/>
      <c r="L3897" s="50"/>
    </row>
    <row r="3898" spans="4:12" x14ac:dyDescent="0.25">
      <c r="D3898" s="50">
        <v>10732066</v>
      </c>
      <c r="E3898" s="50" t="s">
        <v>39</v>
      </c>
      <c r="F3898" s="50">
        <v>9802208000</v>
      </c>
      <c r="G3898" s="50"/>
      <c r="H3898" s="50"/>
      <c r="I3898" s="50"/>
      <c r="J3898" s="50"/>
      <c r="K3898" s="50"/>
      <c r="L3898" s="50"/>
    </row>
    <row r="3899" spans="4:12" x14ac:dyDescent="0.25">
      <c r="D3899" s="50">
        <v>10732067</v>
      </c>
      <c r="E3899" s="50" t="s">
        <v>39</v>
      </c>
      <c r="F3899" s="50">
        <v>9802208000</v>
      </c>
      <c r="G3899" s="50"/>
      <c r="H3899" s="50"/>
      <c r="I3899" s="50"/>
      <c r="J3899" s="50"/>
      <c r="K3899" s="50"/>
      <c r="L3899" s="50"/>
    </row>
    <row r="3900" spans="4:12" x14ac:dyDescent="0.25">
      <c r="D3900" s="50">
        <v>10732068</v>
      </c>
      <c r="E3900" s="50" t="s">
        <v>39</v>
      </c>
      <c r="F3900" s="50">
        <v>9802208000</v>
      </c>
      <c r="G3900" s="50"/>
      <c r="H3900" s="50"/>
      <c r="I3900" s="50"/>
      <c r="J3900" s="50"/>
      <c r="K3900" s="50"/>
      <c r="L3900" s="50"/>
    </row>
    <row r="3901" spans="4:12" x14ac:dyDescent="0.25">
      <c r="D3901" s="50">
        <v>10732069</v>
      </c>
      <c r="E3901" s="50" t="s">
        <v>39</v>
      </c>
      <c r="F3901" s="50">
        <v>9802208000</v>
      </c>
      <c r="G3901" s="50"/>
      <c r="H3901" s="50"/>
      <c r="I3901" s="50"/>
      <c r="J3901" s="50"/>
      <c r="K3901" s="50"/>
      <c r="L3901" s="50"/>
    </row>
    <row r="3902" spans="4:12" x14ac:dyDescent="0.25">
      <c r="D3902" s="50">
        <v>10732070</v>
      </c>
      <c r="E3902" s="50" t="s">
        <v>39</v>
      </c>
      <c r="F3902" s="50">
        <v>9802208000</v>
      </c>
      <c r="G3902" s="50"/>
      <c r="H3902" s="50"/>
      <c r="I3902" s="50"/>
      <c r="J3902" s="50"/>
      <c r="K3902" s="50"/>
      <c r="L3902" s="50"/>
    </row>
    <row r="3903" spans="4:12" x14ac:dyDescent="0.25">
      <c r="D3903" s="50">
        <v>10732071</v>
      </c>
      <c r="E3903" s="50" t="s">
        <v>39</v>
      </c>
      <c r="F3903" s="50">
        <v>9802208000</v>
      </c>
      <c r="G3903" s="50"/>
      <c r="H3903" s="50"/>
      <c r="I3903" s="50"/>
      <c r="J3903" s="50"/>
      <c r="K3903" s="50"/>
      <c r="L3903" s="50"/>
    </row>
    <row r="3904" spans="4:12" x14ac:dyDescent="0.25">
      <c r="D3904" s="50">
        <v>10732072</v>
      </c>
      <c r="E3904" s="50" t="s">
        <v>39</v>
      </c>
      <c r="F3904" s="50">
        <v>9802208000</v>
      </c>
      <c r="G3904" s="50"/>
      <c r="H3904" s="50"/>
      <c r="I3904" s="50"/>
      <c r="J3904" s="50"/>
      <c r="K3904" s="50"/>
      <c r="L3904" s="50"/>
    </row>
    <row r="3905" spans="4:12" x14ac:dyDescent="0.25">
      <c r="D3905" s="50">
        <v>10732073</v>
      </c>
      <c r="E3905" s="50" t="s">
        <v>39</v>
      </c>
      <c r="F3905" s="50">
        <v>9802208000</v>
      </c>
      <c r="G3905" s="50"/>
      <c r="H3905" s="50"/>
      <c r="I3905" s="50"/>
      <c r="J3905" s="50"/>
      <c r="K3905" s="50"/>
      <c r="L3905" s="50"/>
    </row>
    <row r="3906" spans="4:12" x14ac:dyDescent="0.25">
      <c r="D3906" s="50">
        <v>10732074</v>
      </c>
      <c r="E3906" s="50" t="s">
        <v>39</v>
      </c>
      <c r="F3906" s="50">
        <v>9802208000</v>
      </c>
      <c r="G3906" s="50"/>
      <c r="H3906" s="50"/>
      <c r="I3906" s="50"/>
      <c r="J3906" s="50"/>
      <c r="K3906" s="50"/>
      <c r="L3906" s="50"/>
    </row>
    <row r="3907" spans="4:12" x14ac:dyDescent="0.25">
      <c r="D3907" s="50">
        <v>10732075</v>
      </c>
      <c r="E3907" s="50" t="s">
        <v>39</v>
      </c>
      <c r="F3907" s="50">
        <v>9802208000</v>
      </c>
      <c r="G3907" s="50"/>
      <c r="H3907" s="50"/>
      <c r="I3907" s="50"/>
      <c r="J3907" s="50"/>
      <c r="K3907" s="50"/>
      <c r="L3907" s="50"/>
    </row>
    <row r="3908" spans="4:12" x14ac:dyDescent="0.25">
      <c r="D3908" s="50">
        <v>10732076</v>
      </c>
      <c r="E3908" s="50" t="s">
        <v>39</v>
      </c>
      <c r="F3908" s="50">
        <v>9802208000</v>
      </c>
      <c r="G3908" s="50"/>
      <c r="H3908" s="50"/>
      <c r="I3908" s="50"/>
      <c r="J3908" s="50"/>
      <c r="K3908" s="50"/>
      <c r="L3908" s="50"/>
    </row>
    <row r="3909" spans="4:12" x14ac:dyDescent="0.25">
      <c r="D3909" s="50">
        <v>10732077</v>
      </c>
      <c r="E3909" s="50" t="s">
        <v>39</v>
      </c>
      <c r="F3909" s="50">
        <v>9802208000</v>
      </c>
      <c r="G3909" s="50"/>
      <c r="H3909" s="50"/>
      <c r="I3909" s="50"/>
      <c r="J3909" s="50"/>
      <c r="K3909" s="50"/>
      <c r="L3909" s="50"/>
    </row>
    <row r="3910" spans="4:12" x14ac:dyDescent="0.25">
      <c r="D3910" s="50">
        <v>10732078</v>
      </c>
      <c r="E3910" s="50" t="s">
        <v>39</v>
      </c>
      <c r="F3910" s="50">
        <v>9802208000</v>
      </c>
      <c r="G3910" s="50"/>
      <c r="H3910" s="50"/>
      <c r="I3910" s="50"/>
      <c r="J3910" s="50"/>
      <c r="K3910" s="50"/>
      <c r="L3910" s="50"/>
    </row>
    <row r="3911" spans="4:12" x14ac:dyDescent="0.25">
      <c r="D3911" s="50">
        <v>10732079</v>
      </c>
      <c r="E3911" s="50" t="s">
        <v>39</v>
      </c>
      <c r="F3911" s="50">
        <v>9802208000</v>
      </c>
      <c r="G3911" s="50"/>
      <c r="H3911" s="50"/>
      <c r="I3911" s="50"/>
      <c r="J3911" s="50"/>
      <c r="K3911" s="50"/>
      <c r="L3911" s="50"/>
    </row>
    <row r="3912" spans="4:12" x14ac:dyDescent="0.25">
      <c r="D3912" s="50">
        <v>10732080</v>
      </c>
      <c r="E3912" s="50" t="s">
        <v>39</v>
      </c>
      <c r="F3912" s="50">
        <v>9802208000</v>
      </c>
      <c r="G3912" s="50"/>
      <c r="H3912" s="50"/>
      <c r="I3912" s="50"/>
      <c r="J3912" s="50"/>
      <c r="K3912" s="50"/>
      <c r="L3912" s="50"/>
    </row>
    <row r="3913" spans="4:12" x14ac:dyDescent="0.25">
      <c r="D3913" s="50">
        <v>10732081</v>
      </c>
      <c r="E3913" s="50" t="s">
        <v>39</v>
      </c>
      <c r="F3913" s="50">
        <v>9802210000</v>
      </c>
      <c r="G3913" s="50"/>
      <c r="H3913" s="50"/>
      <c r="I3913" s="50"/>
      <c r="J3913" s="50"/>
      <c r="K3913" s="50"/>
      <c r="L3913" s="50"/>
    </row>
    <row r="3914" spans="4:12" x14ac:dyDescent="0.25">
      <c r="D3914" s="50">
        <v>10732082</v>
      </c>
      <c r="E3914" s="50" t="s">
        <v>39</v>
      </c>
      <c r="F3914" s="50">
        <v>9802210000</v>
      </c>
      <c r="G3914" s="50"/>
      <c r="H3914" s="50"/>
      <c r="I3914" s="50"/>
      <c r="J3914" s="50"/>
      <c r="K3914" s="50"/>
      <c r="L3914" s="50"/>
    </row>
    <row r="3915" spans="4:12" x14ac:dyDescent="0.25">
      <c r="D3915" s="50">
        <v>10732083</v>
      </c>
      <c r="E3915" s="50" t="s">
        <v>39</v>
      </c>
      <c r="F3915" s="50">
        <v>9802210000</v>
      </c>
      <c r="G3915" s="50"/>
      <c r="H3915" s="50"/>
      <c r="I3915" s="50"/>
      <c r="J3915" s="50"/>
      <c r="K3915" s="50"/>
      <c r="L3915" s="50"/>
    </row>
    <row r="3916" spans="4:12" x14ac:dyDescent="0.25">
      <c r="D3916" s="50">
        <v>10732084</v>
      </c>
      <c r="E3916" s="50" t="s">
        <v>39</v>
      </c>
      <c r="F3916" s="50">
        <v>9802210000</v>
      </c>
      <c r="G3916" s="50"/>
      <c r="H3916" s="50"/>
      <c r="I3916" s="50"/>
      <c r="J3916" s="50"/>
      <c r="K3916" s="50"/>
      <c r="L3916" s="50"/>
    </row>
    <row r="3917" spans="4:12" x14ac:dyDescent="0.25">
      <c r="D3917" s="50">
        <v>10732085</v>
      </c>
      <c r="E3917" s="50" t="s">
        <v>39</v>
      </c>
      <c r="F3917" s="50">
        <v>9802210000</v>
      </c>
      <c r="G3917" s="50"/>
      <c r="H3917" s="50"/>
      <c r="I3917" s="50"/>
      <c r="J3917" s="50"/>
      <c r="K3917" s="50"/>
      <c r="L3917" s="50"/>
    </row>
    <row r="3918" spans="4:12" x14ac:dyDescent="0.25">
      <c r="D3918" s="50">
        <v>10732086</v>
      </c>
      <c r="E3918" s="50" t="s">
        <v>39</v>
      </c>
      <c r="F3918" s="50">
        <v>9802210000</v>
      </c>
      <c r="G3918" s="50"/>
      <c r="H3918" s="50"/>
      <c r="I3918" s="50"/>
      <c r="J3918" s="50"/>
      <c r="K3918" s="50"/>
      <c r="L3918" s="50"/>
    </row>
    <row r="3919" spans="4:12" x14ac:dyDescent="0.25">
      <c r="D3919" s="50">
        <v>10732087</v>
      </c>
      <c r="E3919" s="50" t="s">
        <v>39</v>
      </c>
      <c r="F3919" s="50">
        <v>9802210000</v>
      </c>
      <c r="G3919" s="50"/>
      <c r="H3919" s="50"/>
      <c r="I3919" s="50"/>
      <c r="J3919" s="50"/>
      <c r="K3919" s="50"/>
      <c r="L3919" s="50"/>
    </row>
    <row r="3920" spans="4:12" x14ac:dyDescent="0.25">
      <c r="D3920" s="50">
        <v>10732088</v>
      </c>
      <c r="E3920" s="50" t="s">
        <v>39</v>
      </c>
      <c r="F3920" s="50">
        <v>9802210000</v>
      </c>
      <c r="G3920" s="50"/>
      <c r="H3920" s="50"/>
      <c r="I3920" s="50"/>
      <c r="J3920" s="50"/>
      <c r="K3920" s="50"/>
      <c r="L3920" s="50"/>
    </row>
    <row r="3921" spans="4:12" x14ac:dyDescent="0.25">
      <c r="D3921" s="50">
        <v>10732089</v>
      </c>
      <c r="E3921" s="50" t="s">
        <v>39</v>
      </c>
      <c r="F3921" s="50">
        <v>9802210000</v>
      </c>
      <c r="G3921" s="50"/>
      <c r="H3921" s="50"/>
      <c r="I3921" s="50"/>
      <c r="J3921" s="50"/>
      <c r="K3921" s="50"/>
      <c r="L3921" s="50"/>
    </row>
    <row r="3922" spans="4:12" x14ac:dyDescent="0.25">
      <c r="D3922" s="50">
        <v>10732090</v>
      </c>
      <c r="E3922" s="50" t="s">
        <v>39</v>
      </c>
      <c r="F3922" s="50">
        <v>9802210000</v>
      </c>
      <c r="G3922" s="50"/>
      <c r="H3922" s="50"/>
      <c r="I3922" s="50"/>
      <c r="J3922" s="50"/>
      <c r="K3922" s="50"/>
      <c r="L3922" s="50"/>
    </row>
    <row r="3923" spans="4:12" x14ac:dyDescent="0.25">
      <c r="D3923" s="50">
        <v>10732091</v>
      </c>
      <c r="E3923" s="50" t="s">
        <v>39</v>
      </c>
      <c r="F3923" s="50">
        <v>9802210000</v>
      </c>
      <c r="G3923" s="50"/>
      <c r="H3923" s="50"/>
      <c r="I3923" s="50"/>
      <c r="J3923" s="50"/>
      <c r="K3923" s="50"/>
      <c r="L3923" s="50"/>
    </row>
    <row r="3924" spans="4:12" x14ac:dyDescent="0.25">
      <c r="D3924" s="50">
        <v>10732092</v>
      </c>
      <c r="E3924" s="50" t="s">
        <v>39</v>
      </c>
      <c r="F3924" s="50">
        <v>9802210000</v>
      </c>
      <c r="G3924" s="50"/>
      <c r="H3924" s="50"/>
      <c r="I3924" s="50"/>
      <c r="J3924" s="50"/>
      <c r="K3924" s="50"/>
      <c r="L3924" s="50"/>
    </row>
    <row r="3925" spans="4:12" x14ac:dyDescent="0.25">
      <c r="D3925" s="50">
        <v>10732093</v>
      </c>
      <c r="E3925" s="50" t="s">
        <v>39</v>
      </c>
      <c r="F3925" s="50">
        <v>9802210000</v>
      </c>
      <c r="G3925" s="50"/>
      <c r="H3925" s="50"/>
      <c r="I3925" s="50"/>
      <c r="J3925" s="50"/>
      <c r="K3925" s="50"/>
      <c r="L3925" s="50"/>
    </row>
    <row r="3926" spans="4:12" x14ac:dyDescent="0.25">
      <c r="D3926" s="50">
        <v>10732094</v>
      </c>
      <c r="E3926" s="50" t="s">
        <v>39</v>
      </c>
      <c r="F3926" s="50">
        <v>9802210000</v>
      </c>
      <c r="G3926" s="50"/>
      <c r="H3926" s="50"/>
      <c r="I3926" s="50"/>
      <c r="J3926" s="50"/>
      <c r="K3926" s="50"/>
      <c r="L3926" s="50"/>
    </row>
    <row r="3927" spans="4:12" x14ac:dyDescent="0.25">
      <c r="D3927" s="50">
        <v>10732095</v>
      </c>
      <c r="E3927" s="50" t="s">
        <v>39</v>
      </c>
      <c r="F3927" s="50">
        <v>9802210000</v>
      </c>
      <c r="G3927" s="50"/>
      <c r="H3927" s="50"/>
      <c r="I3927" s="50"/>
      <c r="J3927" s="50"/>
      <c r="K3927" s="50"/>
      <c r="L3927" s="50"/>
    </row>
    <row r="3928" spans="4:12" x14ac:dyDescent="0.25">
      <c r="D3928" s="50">
        <v>10732096</v>
      </c>
      <c r="E3928" s="50" t="s">
        <v>39</v>
      </c>
      <c r="F3928" s="50">
        <v>9802210000</v>
      </c>
      <c r="G3928" s="50"/>
      <c r="H3928" s="50"/>
      <c r="I3928" s="50"/>
      <c r="J3928" s="50"/>
      <c r="K3928" s="50"/>
      <c r="L3928" s="50"/>
    </row>
    <row r="3929" spans="4:12" x14ac:dyDescent="0.25">
      <c r="D3929" s="50">
        <v>10732097</v>
      </c>
      <c r="E3929" s="50" t="s">
        <v>39</v>
      </c>
      <c r="F3929" s="50">
        <v>9802210000</v>
      </c>
      <c r="G3929" s="50"/>
      <c r="H3929" s="50"/>
      <c r="I3929" s="50"/>
      <c r="J3929" s="50"/>
      <c r="K3929" s="50"/>
      <c r="L3929" s="50"/>
    </row>
    <row r="3930" spans="4:12" x14ac:dyDescent="0.25">
      <c r="D3930" s="50">
        <v>10732098</v>
      </c>
      <c r="E3930" s="50" t="s">
        <v>39</v>
      </c>
      <c r="F3930" s="50">
        <v>9802210000</v>
      </c>
      <c r="G3930" s="50"/>
      <c r="H3930" s="50"/>
      <c r="I3930" s="50"/>
      <c r="J3930" s="50"/>
      <c r="K3930" s="50"/>
      <c r="L3930" s="50"/>
    </row>
    <row r="3931" spans="4:12" x14ac:dyDescent="0.25">
      <c r="D3931" s="50">
        <v>10732099</v>
      </c>
      <c r="E3931" s="50" t="s">
        <v>39</v>
      </c>
      <c r="F3931" s="50">
        <v>9802210000</v>
      </c>
      <c r="G3931" s="50"/>
      <c r="H3931" s="50"/>
      <c r="I3931" s="50"/>
      <c r="J3931" s="50"/>
      <c r="K3931" s="50"/>
      <c r="L3931" s="50"/>
    </row>
    <row r="3932" spans="4:12" x14ac:dyDescent="0.25">
      <c r="D3932" s="50">
        <v>10732100</v>
      </c>
      <c r="E3932" s="50" t="s">
        <v>39</v>
      </c>
      <c r="F3932" s="50">
        <v>9802210000</v>
      </c>
      <c r="G3932" s="50"/>
      <c r="H3932" s="50"/>
      <c r="I3932" s="50"/>
      <c r="J3932" s="50"/>
      <c r="K3932" s="50"/>
      <c r="L3932" s="50"/>
    </row>
    <row r="3933" spans="4:12" x14ac:dyDescent="0.25">
      <c r="D3933" s="50">
        <v>10732101</v>
      </c>
      <c r="E3933" s="50" t="s">
        <v>39</v>
      </c>
      <c r="F3933" s="50">
        <v>9802212000</v>
      </c>
      <c r="G3933" s="50"/>
      <c r="H3933" s="50"/>
      <c r="I3933" s="50"/>
      <c r="J3933" s="50"/>
      <c r="K3933" s="50"/>
      <c r="L3933" s="50"/>
    </row>
    <row r="3934" spans="4:12" x14ac:dyDescent="0.25">
      <c r="D3934" s="50">
        <v>10732102</v>
      </c>
      <c r="E3934" s="50" t="s">
        <v>39</v>
      </c>
      <c r="F3934" s="50">
        <v>9802212000</v>
      </c>
      <c r="G3934" s="50"/>
      <c r="H3934" s="50"/>
      <c r="I3934" s="50"/>
      <c r="J3934" s="50"/>
      <c r="K3934" s="50"/>
      <c r="L3934" s="50"/>
    </row>
    <row r="3935" spans="4:12" x14ac:dyDescent="0.25">
      <c r="D3935" s="50">
        <v>10732103</v>
      </c>
      <c r="E3935" s="50" t="s">
        <v>39</v>
      </c>
      <c r="F3935" s="50">
        <v>9802212000</v>
      </c>
      <c r="G3935" s="50"/>
      <c r="H3935" s="50"/>
      <c r="I3935" s="50"/>
      <c r="J3935" s="50"/>
      <c r="K3935" s="50"/>
      <c r="L3935" s="50"/>
    </row>
    <row r="3936" spans="4:12" x14ac:dyDescent="0.25">
      <c r="D3936" s="50">
        <v>10732104</v>
      </c>
      <c r="E3936" s="50" t="s">
        <v>39</v>
      </c>
      <c r="F3936" s="50">
        <v>9802212000</v>
      </c>
      <c r="G3936" s="50"/>
      <c r="H3936" s="50"/>
      <c r="I3936" s="50"/>
      <c r="J3936" s="50"/>
      <c r="K3936" s="50"/>
      <c r="L3936" s="50"/>
    </row>
    <row r="3937" spans="4:12" x14ac:dyDescent="0.25">
      <c r="D3937" s="50">
        <v>10732105</v>
      </c>
      <c r="E3937" s="50" t="s">
        <v>39</v>
      </c>
      <c r="F3937" s="50">
        <v>9802212000</v>
      </c>
      <c r="G3937" s="50"/>
      <c r="H3937" s="50"/>
      <c r="I3937" s="50"/>
      <c r="J3937" s="50"/>
      <c r="K3937" s="50"/>
      <c r="L3937" s="50"/>
    </row>
    <row r="3938" spans="4:12" x14ac:dyDescent="0.25">
      <c r="D3938" s="50">
        <v>10732106</v>
      </c>
      <c r="E3938" s="50" t="s">
        <v>39</v>
      </c>
      <c r="F3938" s="50">
        <v>9802212000</v>
      </c>
      <c r="G3938" s="50"/>
      <c r="H3938" s="50"/>
      <c r="I3938" s="50"/>
      <c r="J3938" s="50"/>
      <c r="K3938" s="50"/>
      <c r="L3938" s="50"/>
    </row>
    <row r="3939" spans="4:12" x14ac:dyDescent="0.25">
      <c r="D3939" s="50">
        <v>10732107</v>
      </c>
      <c r="E3939" s="50" t="s">
        <v>39</v>
      </c>
      <c r="F3939" s="50">
        <v>9802212000</v>
      </c>
      <c r="G3939" s="50"/>
      <c r="H3939" s="50"/>
      <c r="I3939" s="50"/>
      <c r="J3939" s="50"/>
      <c r="K3939" s="50"/>
      <c r="L3939" s="50"/>
    </row>
    <row r="3940" spans="4:12" x14ac:dyDescent="0.25">
      <c r="D3940" s="50">
        <v>10732108</v>
      </c>
      <c r="E3940" s="50" t="s">
        <v>39</v>
      </c>
      <c r="F3940" s="50">
        <v>9802212000</v>
      </c>
      <c r="G3940" s="50"/>
      <c r="H3940" s="50"/>
      <c r="I3940" s="50"/>
      <c r="J3940" s="50"/>
      <c r="K3940" s="50"/>
      <c r="L3940" s="50"/>
    </row>
    <row r="3941" spans="4:12" x14ac:dyDescent="0.25">
      <c r="D3941" s="50">
        <v>10732109</v>
      </c>
      <c r="E3941" s="50" t="s">
        <v>39</v>
      </c>
      <c r="F3941" s="50">
        <v>9802212000</v>
      </c>
      <c r="G3941" s="50"/>
      <c r="H3941" s="50"/>
      <c r="I3941" s="50"/>
      <c r="J3941" s="50"/>
      <c r="K3941" s="50"/>
      <c r="L3941" s="50"/>
    </row>
    <row r="3942" spans="4:12" x14ac:dyDescent="0.25">
      <c r="D3942" s="50">
        <v>10732110</v>
      </c>
      <c r="E3942" s="50" t="s">
        <v>39</v>
      </c>
      <c r="F3942" s="50">
        <v>9802212000</v>
      </c>
      <c r="G3942" s="50"/>
      <c r="H3942" s="50"/>
      <c r="I3942" s="50"/>
      <c r="J3942" s="50"/>
      <c r="K3942" s="50"/>
      <c r="L3942" s="50"/>
    </row>
    <row r="3943" spans="4:12" x14ac:dyDescent="0.25">
      <c r="D3943" s="50">
        <v>10732111</v>
      </c>
      <c r="E3943" s="50" t="s">
        <v>39</v>
      </c>
      <c r="F3943" s="50">
        <v>9802212000</v>
      </c>
      <c r="G3943" s="50"/>
      <c r="H3943" s="50"/>
      <c r="I3943" s="50"/>
      <c r="J3943" s="50"/>
      <c r="K3943" s="50"/>
      <c r="L3943" s="50"/>
    </row>
    <row r="3944" spans="4:12" x14ac:dyDescent="0.25">
      <c r="D3944" s="50">
        <v>10732112</v>
      </c>
      <c r="E3944" s="50" t="s">
        <v>39</v>
      </c>
      <c r="F3944" s="50">
        <v>9802212000</v>
      </c>
      <c r="G3944" s="50"/>
      <c r="H3944" s="50"/>
      <c r="I3944" s="50"/>
      <c r="J3944" s="50"/>
      <c r="K3944" s="50"/>
      <c r="L3944" s="50"/>
    </row>
    <row r="3945" spans="4:12" x14ac:dyDescent="0.25">
      <c r="D3945" s="50">
        <v>10732113</v>
      </c>
      <c r="E3945" s="50" t="s">
        <v>39</v>
      </c>
      <c r="F3945" s="50">
        <v>9802212000</v>
      </c>
      <c r="G3945" s="50"/>
      <c r="H3945" s="50"/>
      <c r="I3945" s="50"/>
      <c r="J3945" s="50"/>
      <c r="K3945" s="50"/>
      <c r="L3945" s="50"/>
    </row>
    <row r="3946" spans="4:12" x14ac:dyDescent="0.25">
      <c r="D3946" s="50">
        <v>10732114</v>
      </c>
      <c r="E3946" s="50" t="s">
        <v>39</v>
      </c>
      <c r="F3946" s="50">
        <v>9802212000</v>
      </c>
      <c r="G3946" s="50"/>
      <c r="H3946" s="50"/>
      <c r="I3946" s="50"/>
      <c r="J3946" s="50"/>
      <c r="K3946" s="50"/>
      <c r="L3946" s="50"/>
    </row>
    <row r="3947" spans="4:12" x14ac:dyDescent="0.25">
      <c r="D3947" s="50">
        <v>10732115</v>
      </c>
      <c r="E3947" s="50" t="s">
        <v>39</v>
      </c>
      <c r="F3947" s="50">
        <v>9802212000</v>
      </c>
      <c r="G3947" s="50"/>
      <c r="H3947" s="50"/>
      <c r="I3947" s="50"/>
      <c r="J3947" s="50"/>
      <c r="K3947" s="50"/>
      <c r="L3947" s="50"/>
    </row>
    <row r="3948" spans="4:12" x14ac:dyDescent="0.25">
      <c r="D3948" s="50">
        <v>10732116</v>
      </c>
      <c r="E3948" s="50" t="s">
        <v>39</v>
      </c>
      <c r="F3948" s="50">
        <v>9802212000</v>
      </c>
      <c r="G3948" s="50"/>
      <c r="H3948" s="50"/>
      <c r="I3948" s="50"/>
      <c r="J3948" s="50"/>
      <c r="K3948" s="50"/>
      <c r="L3948" s="50"/>
    </row>
    <row r="3949" spans="4:12" x14ac:dyDescent="0.25">
      <c r="D3949" s="50">
        <v>10732117</v>
      </c>
      <c r="E3949" s="50" t="s">
        <v>39</v>
      </c>
      <c r="F3949" s="50">
        <v>9802212000</v>
      </c>
      <c r="G3949" s="50"/>
      <c r="H3949" s="50"/>
      <c r="I3949" s="50"/>
      <c r="J3949" s="50"/>
      <c r="K3949" s="50"/>
      <c r="L3949" s="50"/>
    </row>
    <row r="3950" spans="4:12" x14ac:dyDescent="0.25">
      <c r="D3950" s="50">
        <v>10732118</v>
      </c>
      <c r="E3950" s="50" t="s">
        <v>39</v>
      </c>
      <c r="F3950" s="50">
        <v>9802212000</v>
      </c>
      <c r="G3950" s="50"/>
      <c r="H3950" s="50"/>
      <c r="I3950" s="50"/>
      <c r="J3950" s="50"/>
      <c r="K3950" s="50"/>
      <c r="L3950" s="50"/>
    </row>
    <row r="3951" spans="4:12" x14ac:dyDescent="0.25">
      <c r="D3951" s="50">
        <v>10732119</v>
      </c>
      <c r="E3951" s="50" t="s">
        <v>39</v>
      </c>
      <c r="F3951" s="50">
        <v>9802212000</v>
      </c>
      <c r="G3951" s="50"/>
      <c r="H3951" s="50"/>
      <c r="I3951" s="50"/>
      <c r="J3951" s="50"/>
      <c r="K3951" s="50"/>
      <c r="L3951" s="50"/>
    </row>
    <row r="3952" spans="4:12" x14ac:dyDescent="0.25">
      <c r="D3952" s="50">
        <v>10732120</v>
      </c>
      <c r="E3952" s="50" t="s">
        <v>39</v>
      </c>
      <c r="F3952" s="50">
        <v>9802212000</v>
      </c>
      <c r="G3952" s="50"/>
      <c r="H3952" s="50"/>
      <c r="I3952" s="50"/>
      <c r="J3952" s="50"/>
      <c r="K3952" s="50"/>
      <c r="L3952" s="50"/>
    </row>
    <row r="3953" spans="4:12" x14ac:dyDescent="0.25">
      <c r="D3953" s="50">
        <v>10732125</v>
      </c>
      <c r="E3953" s="50" t="s">
        <v>39</v>
      </c>
      <c r="F3953" s="50">
        <v>9802214000</v>
      </c>
      <c r="G3953" s="50"/>
      <c r="H3953" s="50"/>
      <c r="I3953" s="50"/>
      <c r="J3953" s="50"/>
      <c r="K3953" s="50"/>
      <c r="L3953" s="50"/>
    </row>
    <row r="3954" spans="4:12" x14ac:dyDescent="0.25">
      <c r="D3954" s="50">
        <v>10732128</v>
      </c>
      <c r="E3954" s="50" t="s">
        <v>39</v>
      </c>
      <c r="F3954" s="50">
        <v>9802214000</v>
      </c>
      <c r="G3954" s="50"/>
      <c r="H3954" s="50"/>
      <c r="I3954" s="50"/>
      <c r="J3954" s="50"/>
      <c r="K3954" s="50"/>
      <c r="L3954" s="50"/>
    </row>
    <row r="3955" spans="4:12" x14ac:dyDescent="0.25">
      <c r="D3955" s="50">
        <v>10732130</v>
      </c>
      <c r="E3955" s="50" t="s">
        <v>39</v>
      </c>
      <c r="F3955" s="50">
        <v>9802214000</v>
      </c>
      <c r="G3955" s="50"/>
      <c r="H3955" s="50"/>
      <c r="I3955" s="50"/>
      <c r="J3955" s="50"/>
      <c r="K3955" s="50"/>
      <c r="L3955" s="50"/>
    </row>
    <row r="3956" spans="4:12" x14ac:dyDescent="0.25">
      <c r="D3956" s="50">
        <v>10732135</v>
      </c>
      <c r="E3956" s="50" t="s">
        <v>39</v>
      </c>
      <c r="F3956" s="50">
        <v>9802214000</v>
      </c>
      <c r="G3956" s="50"/>
      <c r="H3956" s="50"/>
      <c r="I3956" s="50"/>
      <c r="J3956" s="50"/>
      <c r="K3956" s="50"/>
      <c r="L3956" s="50"/>
    </row>
    <row r="3957" spans="4:12" x14ac:dyDescent="0.25">
      <c r="D3957" s="50">
        <v>10732138</v>
      </c>
      <c r="E3957" s="50" t="s">
        <v>39</v>
      </c>
      <c r="F3957" s="50">
        <v>9802214000</v>
      </c>
      <c r="G3957" s="50"/>
      <c r="H3957" s="50"/>
      <c r="I3957" s="50"/>
      <c r="J3957" s="50"/>
      <c r="K3957" s="50"/>
      <c r="L3957" s="50"/>
    </row>
    <row r="3958" spans="4:12" x14ac:dyDescent="0.25">
      <c r="D3958" s="50">
        <v>10732140</v>
      </c>
      <c r="E3958" s="50" t="s">
        <v>39</v>
      </c>
      <c r="F3958" s="50">
        <v>9802214000</v>
      </c>
      <c r="G3958" s="50"/>
      <c r="H3958" s="50"/>
      <c r="I3958" s="50"/>
      <c r="J3958" s="50"/>
      <c r="K3958" s="50"/>
      <c r="L3958" s="50"/>
    </row>
    <row r="3959" spans="4:12" x14ac:dyDescent="0.25">
      <c r="D3959" s="50">
        <v>10732145</v>
      </c>
      <c r="E3959" s="50" t="s">
        <v>39</v>
      </c>
      <c r="F3959" s="50">
        <v>9802216000</v>
      </c>
      <c r="G3959" s="50"/>
      <c r="H3959" s="50"/>
      <c r="I3959" s="50"/>
      <c r="J3959" s="50"/>
      <c r="K3959" s="50"/>
      <c r="L3959" s="50"/>
    </row>
    <row r="3960" spans="4:12" x14ac:dyDescent="0.25">
      <c r="D3960" s="50">
        <v>10732148</v>
      </c>
      <c r="E3960" s="50" t="s">
        <v>39</v>
      </c>
      <c r="F3960" s="50">
        <v>9802216000</v>
      </c>
      <c r="G3960" s="50"/>
      <c r="H3960" s="50"/>
      <c r="I3960" s="50"/>
      <c r="J3960" s="50"/>
      <c r="K3960" s="50"/>
      <c r="L3960" s="50"/>
    </row>
    <row r="3961" spans="4:12" x14ac:dyDescent="0.25">
      <c r="D3961" s="50">
        <v>10732150</v>
      </c>
      <c r="E3961" s="50" t="s">
        <v>39</v>
      </c>
      <c r="F3961" s="50">
        <v>9802216000</v>
      </c>
      <c r="G3961" s="50"/>
      <c r="H3961" s="50"/>
      <c r="I3961" s="50"/>
      <c r="J3961" s="50"/>
      <c r="K3961" s="50"/>
      <c r="L3961" s="50"/>
    </row>
    <row r="3962" spans="4:12" x14ac:dyDescent="0.25">
      <c r="D3962" s="50">
        <v>10732155</v>
      </c>
      <c r="E3962" s="50" t="s">
        <v>39</v>
      </c>
      <c r="F3962" s="50">
        <v>9802216000</v>
      </c>
      <c r="G3962" s="50"/>
      <c r="H3962" s="50"/>
      <c r="I3962" s="50"/>
      <c r="J3962" s="50"/>
      <c r="K3962" s="50"/>
      <c r="L3962" s="50"/>
    </row>
    <row r="3963" spans="4:12" x14ac:dyDescent="0.25">
      <c r="D3963" s="50">
        <v>10732158</v>
      </c>
      <c r="E3963" s="50" t="s">
        <v>39</v>
      </c>
      <c r="F3963" s="50">
        <v>9802216000</v>
      </c>
      <c r="G3963" s="50"/>
      <c r="H3963" s="50"/>
      <c r="I3963" s="50"/>
      <c r="J3963" s="50"/>
      <c r="K3963" s="50"/>
      <c r="L3963" s="50"/>
    </row>
    <row r="3964" spans="4:12" x14ac:dyDescent="0.25">
      <c r="D3964" s="50">
        <v>10732160</v>
      </c>
      <c r="E3964" s="50" t="s">
        <v>39</v>
      </c>
      <c r="F3964" s="50">
        <v>9802216000</v>
      </c>
      <c r="G3964" s="50"/>
      <c r="H3964" s="50"/>
      <c r="I3964" s="50"/>
      <c r="J3964" s="50"/>
      <c r="K3964" s="50"/>
      <c r="L3964" s="50"/>
    </row>
    <row r="3965" spans="4:12" x14ac:dyDescent="0.25">
      <c r="D3965" s="50">
        <v>10732165</v>
      </c>
      <c r="E3965" s="50" t="s">
        <v>39</v>
      </c>
      <c r="F3965" s="50">
        <v>9802218000</v>
      </c>
      <c r="G3965" s="50"/>
      <c r="H3965" s="50"/>
      <c r="I3965" s="50"/>
      <c r="J3965" s="50"/>
      <c r="K3965" s="50"/>
      <c r="L3965" s="50"/>
    </row>
    <row r="3966" spans="4:12" x14ac:dyDescent="0.25">
      <c r="D3966" s="50">
        <v>10732168</v>
      </c>
      <c r="E3966" s="50" t="s">
        <v>39</v>
      </c>
      <c r="F3966" s="50">
        <v>9802218000</v>
      </c>
      <c r="G3966" s="50"/>
      <c r="H3966" s="50"/>
      <c r="I3966" s="50"/>
      <c r="J3966" s="50"/>
      <c r="K3966" s="50"/>
      <c r="L3966" s="50"/>
    </row>
    <row r="3967" spans="4:12" x14ac:dyDescent="0.25">
      <c r="D3967" s="50">
        <v>10732170</v>
      </c>
      <c r="E3967" s="50" t="s">
        <v>39</v>
      </c>
      <c r="F3967" s="50">
        <v>9802218000</v>
      </c>
      <c r="G3967" s="50"/>
      <c r="H3967" s="50"/>
      <c r="I3967" s="50"/>
      <c r="J3967" s="50"/>
      <c r="K3967" s="50"/>
      <c r="L3967" s="50"/>
    </row>
    <row r="3968" spans="4:12" x14ac:dyDescent="0.25">
      <c r="D3968" s="50">
        <v>10732175</v>
      </c>
      <c r="E3968" s="50" t="s">
        <v>39</v>
      </c>
      <c r="F3968" s="50">
        <v>9802218000</v>
      </c>
      <c r="G3968" s="50"/>
      <c r="H3968" s="50"/>
      <c r="I3968" s="50"/>
      <c r="J3968" s="50"/>
      <c r="K3968" s="50"/>
      <c r="L3968" s="50"/>
    </row>
    <row r="3969" spans="4:12" x14ac:dyDescent="0.25">
      <c r="D3969" s="50">
        <v>10732178</v>
      </c>
      <c r="E3969" s="50" t="s">
        <v>39</v>
      </c>
      <c r="F3969" s="50">
        <v>9802218000</v>
      </c>
      <c r="G3969" s="50"/>
      <c r="H3969" s="50"/>
      <c r="I3969" s="50"/>
      <c r="J3969" s="50"/>
      <c r="K3969" s="50"/>
      <c r="L3969" s="50"/>
    </row>
    <row r="3970" spans="4:12" x14ac:dyDescent="0.25">
      <c r="D3970" s="50">
        <v>10732180</v>
      </c>
      <c r="E3970" s="50" t="s">
        <v>39</v>
      </c>
      <c r="F3970" s="50">
        <v>9802218000</v>
      </c>
      <c r="G3970" s="50"/>
      <c r="H3970" s="50"/>
      <c r="I3970" s="50"/>
      <c r="J3970" s="50"/>
      <c r="K3970" s="50"/>
      <c r="L3970" s="50"/>
    </row>
    <row r="3971" spans="4:12" x14ac:dyDescent="0.25">
      <c r="D3971" s="50">
        <v>10732185</v>
      </c>
      <c r="E3971" s="50" t="s">
        <v>39</v>
      </c>
      <c r="F3971" s="50">
        <v>9802220000</v>
      </c>
      <c r="G3971" s="50"/>
      <c r="H3971" s="50"/>
      <c r="I3971" s="50"/>
      <c r="J3971" s="50"/>
      <c r="K3971" s="50"/>
      <c r="L3971" s="50"/>
    </row>
    <row r="3972" spans="4:12" x14ac:dyDescent="0.25">
      <c r="D3972" s="50">
        <v>10732188</v>
      </c>
      <c r="E3972" s="50" t="s">
        <v>39</v>
      </c>
      <c r="F3972" s="50">
        <v>9802220000</v>
      </c>
      <c r="G3972" s="50"/>
      <c r="H3972" s="50"/>
      <c r="I3972" s="50"/>
      <c r="J3972" s="50"/>
      <c r="K3972" s="50"/>
      <c r="L3972" s="50"/>
    </row>
    <row r="3973" spans="4:12" x14ac:dyDescent="0.25">
      <c r="D3973" s="50">
        <v>10732190</v>
      </c>
      <c r="E3973" s="50" t="s">
        <v>39</v>
      </c>
      <c r="F3973" s="50">
        <v>9802220000</v>
      </c>
      <c r="G3973" s="50"/>
      <c r="H3973" s="50"/>
      <c r="I3973" s="50"/>
      <c r="J3973" s="50"/>
      <c r="K3973" s="50"/>
      <c r="L3973" s="50"/>
    </row>
    <row r="3974" spans="4:12" x14ac:dyDescent="0.25">
      <c r="D3974" s="50">
        <v>10732195</v>
      </c>
      <c r="E3974" s="50" t="s">
        <v>39</v>
      </c>
      <c r="F3974" s="50">
        <v>9802220000</v>
      </c>
      <c r="G3974" s="50"/>
      <c r="H3974" s="50"/>
      <c r="I3974" s="50"/>
      <c r="J3974" s="50"/>
      <c r="K3974" s="50"/>
      <c r="L3974" s="50"/>
    </row>
    <row r="3975" spans="4:12" x14ac:dyDescent="0.25">
      <c r="D3975" s="50">
        <v>10732198</v>
      </c>
      <c r="E3975" s="50" t="s">
        <v>39</v>
      </c>
      <c r="F3975" s="50">
        <v>9802220000</v>
      </c>
      <c r="G3975" s="50"/>
      <c r="H3975" s="50"/>
      <c r="I3975" s="50"/>
      <c r="J3975" s="50"/>
      <c r="K3975" s="50"/>
      <c r="L3975" s="50"/>
    </row>
    <row r="3976" spans="4:12" x14ac:dyDescent="0.25">
      <c r="D3976" s="50">
        <v>10732200</v>
      </c>
      <c r="E3976" s="50" t="s">
        <v>39</v>
      </c>
      <c r="F3976" s="50">
        <v>9802220000</v>
      </c>
      <c r="G3976" s="50"/>
      <c r="H3976" s="50"/>
      <c r="I3976" s="50"/>
      <c r="J3976" s="50"/>
      <c r="K3976" s="50"/>
      <c r="L3976" s="50"/>
    </row>
    <row r="3977" spans="4:12" x14ac:dyDescent="0.25">
      <c r="D3977" s="50">
        <v>10732900</v>
      </c>
      <c r="E3977" s="50" t="s">
        <v>39</v>
      </c>
      <c r="F3977" s="50">
        <v>9802206000</v>
      </c>
      <c r="G3977" s="50"/>
      <c r="H3977" s="50"/>
      <c r="I3977" s="50"/>
      <c r="J3977" s="50"/>
      <c r="K3977" s="50"/>
      <c r="L3977" s="50"/>
    </row>
    <row r="3978" spans="4:12" x14ac:dyDescent="0.25">
      <c r="D3978" s="50">
        <v>10732902</v>
      </c>
      <c r="E3978" s="50" t="s">
        <v>39</v>
      </c>
      <c r="F3978" s="50">
        <v>9802206000</v>
      </c>
      <c r="G3978" s="50"/>
      <c r="H3978" s="50"/>
      <c r="I3978" s="50"/>
      <c r="J3978" s="50"/>
      <c r="K3978" s="50"/>
      <c r="L3978" s="50"/>
    </row>
    <row r="3979" spans="4:12" x14ac:dyDescent="0.25">
      <c r="D3979" s="50">
        <v>10733030</v>
      </c>
      <c r="E3979" s="50" t="s">
        <v>39</v>
      </c>
      <c r="F3979" s="50">
        <v>9802206000</v>
      </c>
      <c r="G3979" s="50"/>
      <c r="H3979" s="50"/>
      <c r="I3979" s="50"/>
      <c r="J3979" s="50"/>
      <c r="K3979" s="50"/>
      <c r="L3979" s="50"/>
    </row>
    <row r="3980" spans="4:12" x14ac:dyDescent="0.25">
      <c r="D3980" s="50">
        <v>10733031</v>
      </c>
      <c r="E3980" s="50" t="s">
        <v>39</v>
      </c>
      <c r="F3980" s="50">
        <v>9802206000</v>
      </c>
      <c r="G3980" s="50"/>
      <c r="H3980" s="50"/>
      <c r="I3980" s="50"/>
      <c r="J3980" s="50"/>
      <c r="K3980" s="50"/>
      <c r="L3980" s="50"/>
    </row>
    <row r="3981" spans="4:12" x14ac:dyDescent="0.25">
      <c r="D3981" s="50">
        <v>10733032</v>
      </c>
      <c r="E3981" s="50" t="s">
        <v>39</v>
      </c>
      <c r="F3981" s="50">
        <v>9802206000</v>
      </c>
      <c r="G3981" s="50"/>
      <c r="H3981" s="50"/>
      <c r="I3981" s="50"/>
      <c r="J3981" s="50"/>
      <c r="K3981" s="50"/>
      <c r="L3981" s="50"/>
    </row>
    <row r="3982" spans="4:12" x14ac:dyDescent="0.25">
      <c r="D3982" s="50">
        <v>10733033</v>
      </c>
      <c r="E3982" s="50" t="s">
        <v>39</v>
      </c>
      <c r="F3982" s="50">
        <v>9802206000</v>
      </c>
      <c r="G3982" s="50"/>
      <c r="H3982" s="50"/>
      <c r="I3982" s="50"/>
      <c r="J3982" s="50"/>
      <c r="K3982" s="50"/>
      <c r="L3982" s="50"/>
    </row>
    <row r="3983" spans="4:12" x14ac:dyDescent="0.25">
      <c r="D3983" s="50">
        <v>10733034</v>
      </c>
      <c r="E3983" s="50" t="s">
        <v>39</v>
      </c>
      <c r="F3983" s="50">
        <v>9802206000</v>
      </c>
      <c r="G3983" s="50"/>
      <c r="H3983" s="50"/>
      <c r="I3983" s="50"/>
      <c r="J3983" s="50"/>
      <c r="K3983" s="50"/>
      <c r="L3983" s="50"/>
    </row>
    <row r="3984" spans="4:12" x14ac:dyDescent="0.25">
      <c r="D3984" s="50">
        <v>10733035</v>
      </c>
      <c r="E3984" s="50" t="s">
        <v>39</v>
      </c>
      <c r="F3984" s="50">
        <v>9802206000</v>
      </c>
      <c r="G3984" s="50"/>
      <c r="H3984" s="50"/>
      <c r="I3984" s="50"/>
      <c r="J3984" s="50"/>
      <c r="K3984" s="50"/>
      <c r="L3984" s="50"/>
    </row>
    <row r="3985" spans="4:12" x14ac:dyDescent="0.25">
      <c r="D3985" s="50">
        <v>10733036</v>
      </c>
      <c r="E3985" s="50" t="s">
        <v>39</v>
      </c>
      <c r="F3985" s="50">
        <v>9802206000</v>
      </c>
      <c r="G3985" s="50"/>
      <c r="H3985" s="50"/>
      <c r="I3985" s="50"/>
      <c r="J3985" s="50"/>
      <c r="K3985" s="50"/>
      <c r="L3985" s="50"/>
    </row>
    <row r="3986" spans="4:12" x14ac:dyDescent="0.25">
      <c r="D3986" s="50">
        <v>10733037</v>
      </c>
      <c r="E3986" s="50" t="s">
        <v>39</v>
      </c>
      <c r="F3986" s="50">
        <v>9802206000</v>
      </c>
      <c r="G3986" s="50"/>
      <c r="H3986" s="50"/>
      <c r="I3986" s="50"/>
      <c r="J3986" s="50"/>
      <c r="K3986" s="50"/>
      <c r="L3986" s="50"/>
    </row>
    <row r="3987" spans="4:12" x14ac:dyDescent="0.25">
      <c r="D3987" s="50">
        <v>10733038</v>
      </c>
      <c r="E3987" s="50" t="s">
        <v>39</v>
      </c>
      <c r="F3987" s="50">
        <v>9802206000</v>
      </c>
      <c r="G3987" s="50"/>
      <c r="H3987" s="50"/>
      <c r="I3987" s="50"/>
      <c r="J3987" s="50"/>
      <c r="K3987" s="50"/>
      <c r="L3987" s="50"/>
    </row>
    <row r="3988" spans="4:12" x14ac:dyDescent="0.25">
      <c r="D3988" s="50">
        <v>10733039</v>
      </c>
      <c r="E3988" s="50" t="s">
        <v>39</v>
      </c>
      <c r="F3988" s="50">
        <v>9802206000</v>
      </c>
      <c r="G3988" s="50"/>
      <c r="H3988" s="50"/>
      <c r="I3988" s="50"/>
      <c r="J3988" s="50"/>
      <c r="K3988" s="50"/>
      <c r="L3988" s="50"/>
    </row>
    <row r="3989" spans="4:12" x14ac:dyDescent="0.25">
      <c r="D3989" s="50">
        <v>10733040</v>
      </c>
      <c r="E3989" s="50" t="s">
        <v>39</v>
      </c>
      <c r="F3989" s="50">
        <v>9802206000</v>
      </c>
      <c r="G3989" s="50"/>
      <c r="H3989" s="50"/>
      <c r="I3989" s="50"/>
      <c r="J3989" s="50"/>
      <c r="K3989" s="50"/>
      <c r="L3989" s="50"/>
    </row>
    <row r="3990" spans="4:12" x14ac:dyDescent="0.25">
      <c r="D3990" s="50">
        <v>10733041</v>
      </c>
      <c r="E3990" s="50" t="s">
        <v>39</v>
      </c>
      <c r="F3990" s="50">
        <v>9802206000</v>
      </c>
      <c r="G3990" s="50"/>
      <c r="H3990" s="50"/>
      <c r="I3990" s="50"/>
      <c r="J3990" s="50"/>
      <c r="K3990" s="50"/>
      <c r="L3990" s="50"/>
    </row>
    <row r="3991" spans="4:12" x14ac:dyDescent="0.25">
      <c r="D3991" s="50">
        <v>10733042</v>
      </c>
      <c r="E3991" s="50" t="s">
        <v>39</v>
      </c>
      <c r="F3991" s="50">
        <v>9802206000</v>
      </c>
      <c r="G3991" s="50"/>
      <c r="H3991" s="50"/>
      <c r="I3991" s="50"/>
      <c r="J3991" s="50"/>
      <c r="K3991" s="50"/>
      <c r="L3991" s="50"/>
    </row>
    <row r="3992" spans="4:12" x14ac:dyDescent="0.25">
      <c r="D3992" s="50">
        <v>10733043</v>
      </c>
      <c r="E3992" s="50" t="s">
        <v>39</v>
      </c>
      <c r="F3992" s="50">
        <v>9802206000</v>
      </c>
      <c r="G3992" s="50"/>
      <c r="H3992" s="50"/>
      <c r="I3992" s="50"/>
      <c r="J3992" s="50"/>
      <c r="K3992" s="50"/>
      <c r="L3992" s="50"/>
    </row>
    <row r="3993" spans="4:12" x14ac:dyDescent="0.25">
      <c r="D3993" s="50">
        <v>10733044</v>
      </c>
      <c r="E3993" s="50" t="s">
        <v>39</v>
      </c>
      <c r="F3993" s="50">
        <v>9802206000</v>
      </c>
      <c r="G3993" s="50"/>
      <c r="H3993" s="50"/>
      <c r="I3993" s="50"/>
      <c r="J3993" s="50"/>
      <c r="K3993" s="50"/>
      <c r="L3993" s="50"/>
    </row>
    <row r="3994" spans="4:12" x14ac:dyDescent="0.25">
      <c r="D3994" s="50">
        <v>10733045</v>
      </c>
      <c r="E3994" s="50" t="s">
        <v>39</v>
      </c>
      <c r="F3994" s="50">
        <v>9802206000</v>
      </c>
      <c r="G3994" s="50"/>
      <c r="H3994" s="50"/>
      <c r="I3994" s="50"/>
      <c r="J3994" s="50"/>
      <c r="K3994" s="50"/>
      <c r="L3994" s="50"/>
    </row>
    <row r="3995" spans="4:12" x14ac:dyDescent="0.25">
      <c r="D3995" s="50">
        <v>10733046</v>
      </c>
      <c r="E3995" s="50" t="s">
        <v>39</v>
      </c>
      <c r="F3995" s="50">
        <v>9802206000</v>
      </c>
      <c r="G3995" s="50"/>
      <c r="H3995" s="50"/>
      <c r="I3995" s="50"/>
      <c r="J3995" s="50"/>
      <c r="K3995" s="50"/>
      <c r="L3995" s="50"/>
    </row>
    <row r="3996" spans="4:12" x14ac:dyDescent="0.25">
      <c r="D3996" s="50">
        <v>10733047</v>
      </c>
      <c r="E3996" s="50" t="s">
        <v>39</v>
      </c>
      <c r="F3996" s="50">
        <v>9802206000</v>
      </c>
      <c r="G3996" s="50"/>
      <c r="H3996" s="50"/>
      <c r="I3996" s="50"/>
      <c r="J3996" s="50"/>
      <c r="K3996" s="50"/>
      <c r="L3996" s="50"/>
    </row>
    <row r="3997" spans="4:12" x14ac:dyDescent="0.25">
      <c r="D3997" s="50">
        <v>10733048</v>
      </c>
      <c r="E3997" s="50" t="s">
        <v>39</v>
      </c>
      <c r="F3997" s="50">
        <v>9802206000</v>
      </c>
      <c r="G3997" s="50"/>
      <c r="H3997" s="50"/>
      <c r="I3997" s="50"/>
      <c r="J3997" s="50"/>
      <c r="K3997" s="50"/>
      <c r="L3997" s="50"/>
    </row>
    <row r="3998" spans="4:12" x14ac:dyDescent="0.25">
      <c r="D3998" s="50">
        <v>10733049</v>
      </c>
      <c r="E3998" s="50" t="s">
        <v>39</v>
      </c>
      <c r="F3998" s="50">
        <v>9802206000</v>
      </c>
      <c r="G3998" s="50"/>
      <c r="H3998" s="50"/>
      <c r="I3998" s="50"/>
      <c r="J3998" s="50"/>
      <c r="K3998" s="50"/>
      <c r="L3998" s="50"/>
    </row>
    <row r="3999" spans="4:12" x14ac:dyDescent="0.25">
      <c r="D3999" s="50">
        <v>10733050</v>
      </c>
      <c r="E3999" s="50" t="s">
        <v>39</v>
      </c>
      <c r="F3999" s="50">
        <v>9802206000</v>
      </c>
      <c r="G3999" s="50"/>
      <c r="H3999" s="50"/>
      <c r="I3999" s="50"/>
      <c r="J3999" s="50"/>
      <c r="K3999" s="50"/>
      <c r="L3999" s="50"/>
    </row>
    <row r="4000" spans="4:12" x14ac:dyDescent="0.25">
      <c r="D4000" s="50">
        <v>10733051</v>
      </c>
      <c r="E4000" s="50" t="s">
        <v>39</v>
      </c>
      <c r="F4000" s="50">
        <v>9802206000</v>
      </c>
      <c r="G4000" s="50"/>
      <c r="H4000" s="50"/>
      <c r="I4000" s="50"/>
      <c r="J4000" s="50"/>
      <c r="K4000" s="50"/>
      <c r="L4000" s="50"/>
    </row>
    <row r="4001" spans="4:12" x14ac:dyDescent="0.25">
      <c r="D4001" s="50">
        <v>10733052</v>
      </c>
      <c r="E4001" s="50" t="s">
        <v>39</v>
      </c>
      <c r="F4001" s="50">
        <v>9802206000</v>
      </c>
      <c r="G4001" s="50"/>
      <c r="H4001" s="50"/>
      <c r="I4001" s="50"/>
      <c r="J4001" s="50"/>
      <c r="K4001" s="50"/>
      <c r="L4001" s="50"/>
    </row>
    <row r="4002" spans="4:12" x14ac:dyDescent="0.25">
      <c r="D4002" s="50">
        <v>10733053</v>
      </c>
      <c r="E4002" s="50" t="s">
        <v>39</v>
      </c>
      <c r="F4002" s="50">
        <v>9802206000</v>
      </c>
      <c r="G4002" s="50"/>
      <c r="H4002" s="50"/>
      <c r="I4002" s="50"/>
      <c r="J4002" s="50"/>
      <c r="K4002" s="50"/>
      <c r="L4002" s="50"/>
    </row>
    <row r="4003" spans="4:12" x14ac:dyDescent="0.25">
      <c r="D4003" s="50">
        <v>10733054</v>
      </c>
      <c r="E4003" s="50" t="s">
        <v>39</v>
      </c>
      <c r="F4003" s="50">
        <v>9802206000</v>
      </c>
      <c r="G4003" s="50"/>
      <c r="H4003" s="50"/>
      <c r="I4003" s="50"/>
      <c r="J4003" s="50"/>
      <c r="K4003" s="50"/>
      <c r="L4003" s="50"/>
    </row>
    <row r="4004" spans="4:12" x14ac:dyDescent="0.25">
      <c r="D4004" s="50">
        <v>10733055</v>
      </c>
      <c r="E4004" s="50" t="s">
        <v>39</v>
      </c>
      <c r="F4004" s="50">
        <v>9802206000</v>
      </c>
      <c r="G4004" s="50"/>
      <c r="H4004" s="50"/>
      <c r="I4004" s="50"/>
      <c r="J4004" s="50"/>
      <c r="K4004" s="50"/>
      <c r="L4004" s="50"/>
    </row>
    <row r="4005" spans="4:12" x14ac:dyDescent="0.25">
      <c r="D4005" s="50">
        <v>10733056</v>
      </c>
      <c r="E4005" s="50" t="s">
        <v>39</v>
      </c>
      <c r="F4005" s="50">
        <v>9802206000</v>
      </c>
      <c r="G4005" s="50"/>
      <c r="H4005" s="50"/>
      <c r="I4005" s="50"/>
      <c r="J4005" s="50"/>
      <c r="K4005" s="50"/>
      <c r="L4005" s="50"/>
    </row>
    <row r="4006" spans="4:12" x14ac:dyDescent="0.25">
      <c r="D4006" s="50">
        <v>10733057</v>
      </c>
      <c r="E4006" s="50" t="s">
        <v>39</v>
      </c>
      <c r="F4006" s="50">
        <v>9802206000</v>
      </c>
      <c r="G4006" s="50"/>
      <c r="H4006" s="50"/>
      <c r="I4006" s="50"/>
      <c r="J4006" s="50"/>
      <c r="K4006" s="50"/>
      <c r="L4006" s="50"/>
    </row>
    <row r="4007" spans="4:12" x14ac:dyDescent="0.25">
      <c r="D4007" s="50">
        <v>10733058</v>
      </c>
      <c r="E4007" s="50" t="s">
        <v>39</v>
      </c>
      <c r="F4007" s="50">
        <v>9802206000</v>
      </c>
      <c r="G4007" s="50"/>
      <c r="H4007" s="50"/>
      <c r="I4007" s="50"/>
      <c r="J4007" s="50"/>
      <c r="K4007" s="50"/>
      <c r="L4007" s="50"/>
    </row>
    <row r="4008" spans="4:12" x14ac:dyDescent="0.25">
      <c r="D4008" s="50">
        <v>10733059</v>
      </c>
      <c r="E4008" s="50" t="s">
        <v>39</v>
      </c>
      <c r="F4008" s="50">
        <v>9802206000</v>
      </c>
      <c r="G4008" s="50"/>
      <c r="H4008" s="50"/>
      <c r="I4008" s="50"/>
      <c r="J4008" s="50"/>
      <c r="K4008" s="50"/>
      <c r="L4008" s="50"/>
    </row>
    <row r="4009" spans="4:12" x14ac:dyDescent="0.25">
      <c r="D4009" s="50">
        <v>10733060</v>
      </c>
      <c r="E4009" s="50" t="s">
        <v>39</v>
      </c>
      <c r="F4009" s="50">
        <v>9802206000</v>
      </c>
      <c r="G4009" s="50"/>
      <c r="H4009" s="50"/>
      <c r="I4009" s="50"/>
      <c r="J4009" s="50"/>
      <c r="K4009" s="50"/>
      <c r="L4009" s="50"/>
    </row>
    <row r="4010" spans="4:12" x14ac:dyDescent="0.25">
      <c r="D4010" s="50">
        <v>10733061</v>
      </c>
      <c r="E4010" s="50" t="s">
        <v>39</v>
      </c>
      <c r="F4010" s="50">
        <v>9802208000</v>
      </c>
      <c r="G4010" s="50"/>
      <c r="H4010" s="50"/>
      <c r="I4010" s="50"/>
      <c r="J4010" s="50"/>
      <c r="K4010" s="50"/>
      <c r="L4010" s="50"/>
    </row>
    <row r="4011" spans="4:12" x14ac:dyDescent="0.25">
      <c r="D4011" s="50">
        <v>10733062</v>
      </c>
      <c r="E4011" s="50" t="s">
        <v>39</v>
      </c>
      <c r="F4011" s="50">
        <v>9802208000</v>
      </c>
      <c r="G4011" s="50"/>
      <c r="H4011" s="50"/>
      <c r="I4011" s="50"/>
      <c r="J4011" s="50"/>
      <c r="K4011" s="50"/>
      <c r="L4011" s="50"/>
    </row>
    <row r="4012" spans="4:12" x14ac:dyDescent="0.25">
      <c r="D4012" s="50">
        <v>10733063</v>
      </c>
      <c r="E4012" s="50" t="s">
        <v>39</v>
      </c>
      <c r="F4012" s="50">
        <v>9802208000</v>
      </c>
      <c r="G4012" s="50"/>
      <c r="H4012" s="50"/>
      <c r="I4012" s="50"/>
      <c r="J4012" s="50"/>
      <c r="K4012" s="50"/>
      <c r="L4012" s="50"/>
    </row>
    <row r="4013" spans="4:12" x14ac:dyDescent="0.25">
      <c r="D4013" s="50">
        <v>10733064</v>
      </c>
      <c r="E4013" s="50" t="s">
        <v>39</v>
      </c>
      <c r="F4013" s="50">
        <v>9802208000</v>
      </c>
      <c r="G4013" s="50"/>
      <c r="H4013" s="50"/>
      <c r="I4013" s="50"/>
      <c r="J4013" s="50"/>
      <c r="K4013" s="50"/>
      <c r="L4013" s="50"/>
    </row>
    <row r="4014" spans="4:12" x14ac:dyDescent="0.25">
      <c r="D4014" s="50">
        <v>10733065</v>
      </c>
      <c r="E4014" s="50" t="s">
        <v>39</v>
      </c>
      <c r="F4014" s="50">
        <v>9802208000</v>
      </c>
      <c r="G4014" s="50"/>
      <c r="H4014" s="50"/>
      <c r="I4014" s="50"/>
      <c r="J4014" s="50"/>
      <c r="K4014" s="50"/>
      <c r="L4014" s="50"/>
    </row>
    <row r="4015" spans="4:12" x14ac:dyDescent="0.25">
      <c r="D4015" s="50">
        <v>10733066</v>
      </c>
      <c r="E4015" s="50" t="s">
        <v>39</v>
      </c>
      <c r="F4015" s="50">
        <v>9802208000</v>
      </c>
      <c r="G4015" s="50"/>
      <c r="H4015" s="50"/>
      <c r="I4015" s="50"/>
      <c r="J4015" s="50"/>
      <c r="K4015" s="50"/>
      <c r="L4015" s="50"/>
    </row>
    <row r="4016" spans="4:12" x14ac:dyDescent="0.25">
      <c r="D4016" s="50">
        <v>10733067</v>
      </c>
      <c r="E4016" s="50" t="s">
        <v>39</v>
      </c>
      <c r="F4016" s="50">
        <v>9802208000</v>
      </c>
      <c r="G4016" s="50"/>
      <c r="H4016" s="50"/>
      <c r="I4016" s="50"/>
      <c r="J4016" s="50"/>
      <c r="K4016" s="50"/>
      <c r="L4016" s="50"/>
    </row>
    <row r="4017" spans="4:12" x14ac:dyDescent="0.25">
      <c r="D4017" s="50">
        <v>10733068</v>
      </c>
      <c r="E4017" s="50" t="s">
        <v>39</v>
      </c>
      <c r="F4017" s="50">
        <v>9802208000</v>
      </c>
      <c r="G4017" s="50"/>
      <c r="H4017" s="50"/>
      <c r="I4017" s="50"/>
      <c r="J4017" s="50"/>
      <c r="K4017" s="50"/>
      <c r="L4017" s="50"/>
    </row>
    <row r="4018" spans="4:12" x14ac:dyDescent="0.25">
      <c r="D4018" s="50">
        <v>10733069</v>
      </c>
      <c r="E4018" s="50" t="s">
        <v>39</v>
      </c>
      <c r="F4018" s="50">
        <v>9802208000</v>
      </c>
      <c r="G4018" s="50"/>
      <c r="H4018" s="50"/>
      <c r="I4018" s="50"/>
      <c r="J4018" s="50"/>
      <c r="K4018" s="50"/>
      <c r="L4018" s="50"/>
    </row>
    <row r="4019" spans="4:12" x14ac:dyDescent="0.25">
      <c r="D4019" s="50">
        <v>10733070</v>
      </c>
      <c r="E4019" s="50" t="s">
        <v>39</v>
      </c>
      <c r="F4019" s="50">
        <v>9802208000</v>
      </c>
      <c r="G4019" s="50"/>
      <c r="H4019" s="50"/>
      <c r="I4019" s="50"/>
      <c r="J4019" s="50"/>
      <c r="K4019" s="50"/>
      <c r="L4019" s="50"/>
    </row>
    <row r="4020" spans="4:12" x14ac:dyDescent="0.25">
      <c r="D4020" s="50">
        <v>10733071</v>
      </c>
      <c r="E4020" s="50" t="s">
        <v>39</v>
      </c>
      <c r="F4020" s="50">
        <v>9802208000</v>
      </c>
      <c r="G4020" s="50"/>
      <c r="H4020" s="50"/>
      <c r="I4020" s="50"/>
      <c r="J4020" s="50"/>
      <c r="K4020" s="50"/>
      <c r="L4020" s="50"/>
    </row>
    <row r="4021" spans="4:12" x14ac:dyDescent="0.25">
      <c r="D4021" s="50">
        <v>10733072</v>
      </c>
      <c r="E4021" s="50" t="s">
        <v>39</v>
      </c>
      <c r="F4021" s="50">
        <v>9802208000</v>
      </c>
      <c r="G4021" s="50"/>
      <c r="H4021" s="50"/>
      <c r="I4021" s="50"/>
      <c r="J4021" s="50"/>
      <c r="K4021" s="50"/>
      <c r="L4021" s="50"/>
    </row>
    <row r="4022" spans="4:12" x14ac:dyDescent="0.25">
      <c r="D4022" s="50">
        <v>10733073</v>
      </c>
      <c r="E4022" s="50" t="s">
        <v>39</v>
      </c>
      <c r="F4022" s="50">
        <v>9802208000</v>
      </c>
      <c r="G4022" s="50"/>
      <c r="H4022" s="50"/>
      <c r="I4022" s="50"/>
      <c r="J4022" s="50"/>
      <c r="K4022" s="50"/>
      <c r="L4022" s="50"/>
    </row>
    <row r="4023" spans="4:12" x14ac:dyDescent="0.25">
      <c r="D4023" s="50">
        <v>10733074</v>
      </c>
      <c r="E4023" s="50" t="s">
        <v>39</v>
      </c>
      <c r="F4023" s="50">
        <v>9802208000</v>
      </c>
      <c r="G4023" s="50"/>
      <c r="H4023" s="50"/>
      <c r="I4023" s="50"/>
      <c r="J4023" s="50"/>
      <c r="K4023" s="50"/>
      <c r="L4023" s="50"/>
    </row>
    <row r="4024" spans="4:12" x14ac:dyDescent="0.25">
      <c r="D4024" s="50">
        <v>10733075</v>
      </c>
      <c r="E4024" s="50" t="s">
        <v>39</v>
      </c>
      <c r="F4024" s="50">
        <v>9802208000</v>
      </c>
      <c r="G4024" s="50"/>
      <c r="H4024" s="50"/>
      <c r="I4024" s="50"/>
      <c r="J4024" s="50"/>
      <c r="K4024" s="50"/>
      <c r="L4024" s="50"/>
    </row>
    <row r="4025" spans="4:12" x14ac:dyDescent="0.25">
      <c r="D4025" s="50">
        <v>10733076</v>
      </c>
      <c r="E4025" s="50" t="s">
        <v>39</v>
      </c>
      <c r="F4025" s="50">
        <v>9802208000</v>
      </c>
      <c r="G4025" s="50"/>
      <c r="H4025" s="50"/>
      <c r="I4025" s="50"/>
      <c r="J4025" s="50"/>
      <c r="K4025" s="50"/>
      <c r="L4025" s="50"/>
    </row>
    <row r="4026" spans="4:12" x14ac:dyDescent="0.25">
      <c r="D4026" s="50">
        <v>10733077</v>
      </c>
      <c r="E4026" s="50" t="s">
        <v>39</v>
      </c>
      <c r="F4026" s="50">
        <v>9802208000</v>
      </c>
      <c r="G4026" s="50"/>
      <c r="H4026" s="50"/>
      <c r="I4026" s="50"/>
      <c r="J4026" s="50"/>
      <c r="K4026" s="50"/>
      <c r="L4026" s="50"/>
    </row>
    <row r="4027" spans="4:12" x14ac:dyDescent="0.25">
      <c r="D4027" s="50">
        <v>10733078</v>
      </c>
      <c r="E4027" s="50" t="s">
        <v>39</v>
      </c>
      <c r="F4027" s="50">
        <v>9802208000</v>
      </c>
      <c r="G4027" s="50"/>
      <c r="H4027" s="50"/>
      <c r="I4027" s="50"/>
      <c r="J4027" s="50"/>
      <c r="K4027" s="50"/>
      <c r="L4027" s="50"/>
    </row>
    <row r="4028" spans="4:12" x14ac:dyDescent="0.25">
      <c r="D4028" s="50">
        <v>10733079</v>
      </c>
      <c r="E4028" s="50" t="s">
        <v>39</v>
      </c>
      <c r="F4028" s="50">
        <v>9802208000</v>
      </c>
      <c r="G4028" s="50"/>
      <c r="H4028" s="50"/>
      <c r="I4028" s="50"/>
      <c r="J4028" s="50"/>
      <c r="K4028" s="50"/>
      <c r="L4028" s="50"/>
    </row>
    <row r="4029" spans="4:12" x14ac:dyDescent="0.25">
      <c r="D4029" s="50">
        <v>10733080</v>
      </c>
      <c r="E4029" s="50" t="s">
        <v>39</v>
      </c>
      <c r="F4029" s="50">
        <v>9802208000</v>
      </c>
      <c r="G4029" s="50"/>
      <c r="H4029" s="50"/>
      <c r="I4029" s="50"/>
      <c r="J4029" s="50"/>
      <c r="K4029" s="50"/>
      <c r="L4029" s="50"/>
    </row>
    <row r="4030" spans="4:12" x14ac:dyDescent="0.25">
      <c r="D4030" s="50">
        <v>10733081</v>
      </c>
      <c r="E4030" s="50" t="s">
        <v>39</v>
      </c>
      <c r="F4030" s="50">
        <v>9802210000</v>
      </c>
      <c r="G4030" s="50"/>
      <c r="H4030" s="50"/>
      <c r="I4030" s="50"/>
      <c r="J4030" s="50"/>
      <c r="K4030" s="50"/>
      <c r="L4030" s="50"/>
    </row>
    <row r="4031" spans="4:12" x14ac:dyDescent="0.25">
      <c r="D4031" s="50">
        <v>10733082</v>
      </c>
      <c r="E4031" s="50" t="s">
        <v>39</v>
      </c>
      <c r="F4031" s="50">
        <v>9802210000</v>
      </c>
      <c r="G4031" s="50"/>
      <c r="H4031" s="50"/>
      <c r="I4031" s="50"/>
      <c r="J4031" s="50"/>
      <c r="K4031" s="50"/>
      <c r="L4031" s="50"/>
    </row>
    <row r="4032" spans="4:12" x14ac:dyDescent="0.25">
      <c r="D4032" s="50">
        <v>10733083</v>
      </c>
      <c r="E4032" s="50" t="s">
        <v>39</v>
      </c>
      <c r="F4032" s="50">
        <v>9802210000</v>
      </c>
      <c r="G4032" s="50"/>
      <c r="H4032" s="50"/>
      <c r="I4032" s="50"/>
      <c r="J4032" s="50"/>
      <c r="K4032" s="50"/>
      <c r="L4032" s="50"/>
    </row>
    <row r="4033" spans="4:12" x14ac:dyDescent="0.25">
      <c r="D4033" s="50">
        <v>10733084</v>
      </c>
      <c r="E4033" s="50" t="s">
        <v>39</v>
      </c>
      <c r="F4033" s="50">
        <v>9802210000</v>
      </c>
      <c r="G4033" s="50"/>
      <c r="H4033" s="50"/>
      <c r="I4033" s="50"/>
      <c r="J4033" s="50"/>
      <c r="K4033" s="50"/>
      <c r="L4033" s="50"/>
    </row>
    <row r="4034" spans="4:12" x14ac:dyDescent="0.25">
      <c r="D4034" s="50">
        <v>10733085</v>
      </c>
      <c r="E4034" s="50" t="s">
        <v>39</v>
      </c>
      <c r="F4034" s="50">
        <v>9802210000</v>
      </c>
      <c r="G4034" s="50"/>
      <c r="H4034" s="50"/>
      <c r="I4034" s="50"/>
      <c r="J4034" s="50"/>
      <c r="K4034" s="50"/>
      <c r="L4034" s="50"/>
    </row>
    <row r="4035" spans="4:12" x14ac:dyDescent="0.25">
      <c r="D4035" s="50">
        <v>10733086</v>
      </c>
      <c r="E4035" s="50" t="s">
        <v>39</v>
      </c>
      <c r="F4035" s="50">
        <v>9802210000</v>
      </c>
      <c r="G4035" s="50"/>
      <c r="H4035" s="50"/>
      <c r="I4035" s="50"/>
      <c r="J4035" s="50"/>
      <c r="K4035" s="50"/>
      <c r="L4035" s="50"/>
    </row>
    <row r="4036" spans="4:12" x14ac:dyDescent="0.25">
      <c r="D4036" s="50">
        <v>10733087</v>
      </c>
      <c r="E4036" s="50" t="s">
        <v>39</v>
      </c>
      <c r="F4036" s="50">
        <v>9802210000</v>
      </c>
      <c r="G4036" s="50"/>
      <c r="H4036" s="50"/>
      <c r="I4036" s="50"/>
      <c r="J4036" s="50"/>
      <c r="K4036" s="50"/>
      <c r="L4036" s="50"/>
    </row>
    <row r="4037" spans="4:12" x14ac:dyDescent="0.25">
      <c r="D4037" s="50">
        <v>10733088</v>
      </c>
      <c r="E4037" s="50" t="s">
        <v>39</v>
      </c>
      <c r="F4037" s="50">
        <v>9802210000</v>
      </c>
      <c r="G4037" s="50"/>
      <c r="H4037" s="50"/>
      <c r="I4037" s="50"/>
      <c r="J4037" s="50"/>
      <c r="K4037" s="50"/>
      <c r="L4037" s="50"/>
    </row>
    <row r="4038" spans="4:12" x14ac:dyDescent="0.25">
      <c r="D4038" s="50">
        <v>10733089</v>
      </c>
      <c r="E4038" s="50" t="s">
        <v>39</v>
      </c>
      <c r="F4038" s="50">
        <v>9802210000</v>
      </c>
      <c r="G4038" s="50"/>
      <c r="H4038" s="50"/>
      <c r="I4038" s="50"/>
      <c r="J4038" s="50"/>
      <c r="K4038" s="50"/>
      <c r="L4038" s="50"/>
    </row>
    <row r="4039" spans="4:12" x14ac:dyDescent="0.25">
      <c r="D4039" s="50">
        <v>10733090</v>
      </c>
      <c r="E4039" s="50" t="s">
        <v>39</v>
      </c>
      <c r="F4039" s="50">
        <v>9802210000</v>
      </c>
      <c r="G4039" s="50"/>
      <c r="H4039" s="50"/>
      <c r="I4039" s="50"/>
      <c r="J4039" s="50"/>
      <c r="K4039" s="50"/>
      <c r="L4039" s="50"/>
    </row>
    <row r="4040" spans="4:12" x14ac:dyDescent="0.25">
      <c r="D4040" s="50">
        <v>10733091</v>
      </c>
      <c r="E4040" s="50" t="s">
        <v>39</v>
      </c>
      <c r="F4040" s="50">
        <v>9802210000</v>
      </c>
      <c r="G4040" s="50"/>
      <c r="H4040" s="50"/>
      <c r="I4040" s="50"/>
      <c r="J4040" s="50"/>
      <c r="K4040" s="50"/>
      <c r="L4040" s="50"/>
    </row>
    <row r="4041" spans="4:12" x14ac:dyDescent="0.25">
      <c r="D4041" s="50">
        <v>10733092</v>
      </c>
      <c r="E4041" s="50" t="s">
        <v>39</v>
      </c>
      <c r="F4041" s="50">
        <v>9802210000</v>
      </c>
      <c r="G4041" s="50"/>
      <c r="H4041" s="50"/>
      <c r="I4041" s="50"/>
      <c r="J4041" s="50"/>
      <c r="K4041" s="50"/>
      <c r="L4041" s="50"/>
    </row>
    <row r="4042" spans="4:12" x14ac:dyDescent="0.25">
      <c r="D4042" s="50">
        <v>10733093</v>
      </c>
      <c r="E4042" s="50" t="s">
        <v>39</v>
      </c>
      <c r="F4042" s="50">
        <v>9802210000</v>
      </c>
      <c r="G4042" s="50"/>
      <c r="H4042" s="50"/>
      <c r="I4042" s="50"/>
      <c r="J4042" s="50"/>
      <c r="K4042" s="50"/>
      <c r="L4042" s="50"/>
    </row>
    <row r="4043" spans="4:12" x14ac:dyDescent="0.25">
      <c r="D4043" s="50">
        <v>10733094</v>
      </c>
      <c r="E4043" s="50" t="s">
        <v>39</v>
      </c>
      <c r="F4043" s="50">
        <v>9802210000</v>
      </c>
      <c r="G4043" s="50"/>
      <c r="H4043" s="50"/>
      <c r="I4043" s="50"/>
      <c r="J4043" s="50"/>
      <c r="K4043" s="50"/>
      <c r="L4043" s="50"/>
    </row>
    <row r="4044" spans="4:12" x14ac:dyDescent="0.25">
      <c r="D4044" s="50">
        <v>10733095</v>
      </c>
      <c r="E4044" s="50" t="s">
        <v>39</v>
      </c>
      <c r="F4044" s="50">
        <v>9802210000</v>
      </c>
      <c r="G4044" s="50"/>
      <c r="H4044" s="50"/>
      <c r="I4044" s="50"/>
      <c r="J4044" s="50"/>
      <c r="K4044" s="50"/>
      <c r="L4044" s="50"/>
    </row>
    <row r="4045" spans="4:12" x14ac:dyDescent="0.25">
      <c r="D4045" s="50">
        <v>10733096</v>
      </c>
      <c r="E4045" s="50" t="s">
        <v>39</v>
      </c>
      <c r="F4045" s="50">
        <v>9802210000</v>
      </c>
      <c r="G4045" s="50"/>
      <c r="H4045" s="50"/>
      <c r="I4045" s="50"/>
      <c r="J4045" s="50"/>
      <c r="K4045" s="50"/>
      <c r="L4045" s="50"/>
    </row>
    <row r="4046" spans="4:12" x14ac:dyDescent="0.25">
      <c r="D4046" s="50">
        <v>10733097</v>
      </c>
      <c r="E4046" s="50" t="s">
        <v>39</v>
      </c>
      <c r="F4046" s="50">
        <v>9802210000</v>
      </c>
      <c r="G4046" s="50"/>
      <c r="H4046" s="50"/>
      <c r="I4046" s="50"/>
      <c r="J4046" s="50"/>
      <c r="K4046" s="50"/>
      <c r="L4046" s="50"/>
    </row>
    <row r="4047" spans="4:12" x14ac:dyDescent="0.25">
      <c r="D4047" s="50">
        <v>10733098</v>
      </c>
      <c r="E4047" s="50" t="s">
        <v>39</v>
      </c>
      <c r="F4047" s="50">
        <v>9802210000</v>
      </c>
      <c r="G4047" s="50"/>
      <c r="H4047" s="50"/>
      <c r="I4047" s="50"/>
      <c r="J4047" s="50"/>
      <c r="K4047" s="50"/>
      <c r="L4047" s="50"/>
    </row>
    <row r="4048" spans="4:12" x14ac:dyDescent="0.25">
      <c r="D4048" s="50">
        <v>10733099</v>
      </c>
      <c r="E4048" s="50" t="s">
        <v>39</v>
      </c>
      <c r="F4048" s="50">
        <v>9802210000</v>
      </c>
      <c r="G4048" s="50"/>
      <c r="H4048" s="50"/>
      <c r="I4048" s="50"/>
      <c r="J4048" s="50"/>
      <c r="K4048" s="50"/>
      <c r="L4048" s="50"/>
    </row>
    <row r="4049" spans="4:12" x14ac:dyDescent="0.25">
      <c r="D4049" s="50">
        <v>10733100</v>
      </c>
      <c r="E4049" s="50" t="s">
        <v>39</v>
      </c>
      <c r="F4049" s="50">
        <v>9802210000</v>
      </c>
      <c r="G4049" s="50"/>
      <c r="H4049" s="50"/>
      <c r="I4049" s="50"/>
      <c r="J4049" s="50"/>
      <c r="K4049" s="50"/>
      <c r="L4049" s="50"/>
    </row>
    <row r="4050" spans="4:12" x14ac:dyDescent="0.25">
      <c r="D4050" s="50">
        <v>10733101</v>
      </c>
      <c r="E4050" s="50" t="s">
        <v>39</v>
      </c>
      <c r="F4050" s="50">
        <v>9802212000</v>
      </c>
      <c r="G4050" s="50"/>
      <c r="H4050" s="50"/>
      <c r="I4050" s="50"/>
      <c r="J4050" s="50"/>
      <c r="K4050" s="50"/>
      <c r="L4050" s="50"/>
    </row>
    <row r="4051" spans="4:12" x14ac:dyDescent="0.25">
      <c r="D4051" s="50">
        <v>10733102</v>
      </c>
      <c r="E4051" s="50" t="s">
        <v>39</v>
      </c>
      <c r="F4051" s="50">
        <v>9802212000</v>
      </c>
      <c r="G4051" s="50"/>
      <c r="H4051" s="50"/>
      <c r="I4051" s="50"/>
      <c r="J4051" s="50"/>
      <c r="K4051" s="50"/>
      <c r="L4051" s="50"/>
    </row>
    <row r="4052" spans="4:12" x14ac:dyDescent="0.25">
      <c r="D4052" s="50">
        <v>10733103</v>
      </c>
      <c r="E4052" s="50" t="s">
        <v>39</v>
      </c>
      <c r="F4052" s="50">
        <v>9802212000</v>
      </c>
      <c r="G4052" s="50"/>
      <c r="H4052" s="50"/>
      <c r="I4052" s="50"/>
      <c r="J4052" s="50"/>
      <c r="K4052" s="50"/>
      <c r="L4052" s="50"/>
    </row>
    <row r="4053" spans="4:12" x14ac:dyDescent="0.25">
      <c r="D4053" s="50">
        <v>10733104</v>
      </c>
      <c r="E4053" s="50" t="s">
        <v>39</v>
      </c>
      <c r="F4053" s="50">
        <v>9802212000</v>
      </c>
      <c r="G4053" s="50"/>
      <c r="H4053" s="50"/>
      <c r="I4053" s="50"/>
      <c r="J4053" s="50"/>
      <c r="K4053" s="50"/>
      <c r="L4053" s="50"/>
    </row>
    <row r="4054" spans="4:12" x14ac:dyDescent="0.25">
      <c r="D4054" s="50">
        <v>10733105</v>
      </c>
      <c r="E4054" s="50" t="s">
        <v>39</v>
      </c>
      <c r="F4054" s="50">
        <v>9802212000</v>
      </c>
      <c r="G4054" s="50"/>
      <c r="H4054" s="50"/>
      <c r="I4054" s="50"/>
      <c r="J4054" s="50"/>
      <c r="K4054" s="50"/>
      <c r="L4054" s="50"/>
    </row>
    <row r="4055" spans="4:12" x14ac:dyDescent="0.25">
      <c r="D4055" s="50">
        <v>10733106</v>
      </c>
      <c r="E4055" s="50" t="s">
        <v>39</v>
      </c>
      <c r="F4055" s="50">
        <v>9802212000</v>
      </c>
      <c r="G4055" s="50"/>
      <c r="H4055" s="50"/>
      <c r="I4055" s="50"/>
      <c r="J4055" s="50"/>
      <c r="K4055" s="50"/>
      <c r="L4055" s="50"/>
    </row>
    <row r="4056" spans="4:12" x14ac:dyDescent="0.25">
      <c r="D4056" s="50">
        <v>10733107</v>
      </c>
      <c r="E4056" s="50" t="s">
        <v>39</v>
      </c>
      <c r="F4056" s="50">
        <v>9802212000</v>
      </c>
      <c r="G4056" s="50"/>
      <c r="H4056" s="50"/>
      <c r="I4056" s="50"/>
      <c r="J4056" s="50"/>
      <c r="K4056" s="50"/>
      <c r="L4056" s="50"/>
    </row>
    <row r="4057" spans="4:12" x14ac:dyDescent="0.25">
      <c r="D4057" s="50">
        <v>10733108</v>
      </c>
      <c r="E4057" s="50" t="s">
        <v>39</v>
      </c>
      <c r="F4057" s="50">
        <v>9802212000</v>
      </c>
      <c r="G4057" s="50"/>
      <c r="H4057" s="50"/>
      <c r="I4057" s="50"/>
      <c r="J4057" s="50"/>
      <c r="K4057" s="50"/>
      <c r="L4057" s="50"/>
    </row>
    <row r="4058" spans="4:12" x14ac:dyDescent="0.25">
      <c r="D4058" s="50">
        <v>10733109</v>
      </c>
      <c r="E4058" s="50" t="s">
        <v>39</v>
      </c>
      <c r="F4058" s="50">
        <v>9802212000</v>
      </c>
      <c r="G4058" s="50"/>
      <c r="H4058" s="50"/>
      <c r="I4058" s="50"/>
      <c r="J4058" s="50"/>
      <c r="K4058" s="50"/>
      <c r="L4058" s="50"/>
    </row>
    <row r="4059" spans="4:12" x14ac:dyDescent="0.25">
      <c r="D4059" s="50">
        <v>10733110</v>
      </c>
      <c r="E4059" s="50" t="s">
        <v>39</v>
      </c>
      <c r="F4059" s="50">
        <v>9802212000</v>
      </c>
      <c r="G4059" s="50"/>
      <c r="H4059" s="50"/>
      <c r="I4059" s="50"/>
      <c r="J4059" s="50"/>
      <c r="K4059" s="50"/>
      <c r="L4059" s="50"/>
    </row>
    <row r="4060" spans="4:12" x14ac:dyDescent="0.25">
      <c r="D4060" s="50">
        <v>10733111</v>
      </c>
      <c r="E4060" s="50" t="s">
        <v>39</v>
      </c>
      <c r="F4060" s="50">
        <v>9802212000</v>
      </c>
      <c r="G4060" s="50"/>
      <c r="H4060" s="50"/>
      <c r="I4060" s="50"/>
      <c r="J4060" s="50"/>
      <c r="K4060" s="50"/>
      <c r="L4060" s="50"/>
    </row>
    <row r="4061" spans="4:12" x14ac:dyDescent="0.25">
      <c r="D4061" s="50">
        <v>10733112</v>
      </c>
      <c r="E4061" s="50" t="s">
        <v>39</v>
      </c>
      <c r="F4061" s="50">
        <v>9802212000</v>
      </c>
      <c r="G4061" s="50"/>
      <c r="H4061" s="50"/>
      <c r="I4061" s="50"/>
      <c r="J4061" s="50"/>
      <c r="K4061" s="50"/>
      <c r="L4061" s="50"/>
    </row>
    <row r="4062" spans="4:12" x14ac:dyDescent="0.25">
      <c r="D4062" s="50">
        <v>10733113</v>
      </c>
      <c r="E4062" s="50" t="s">
        <v>39</v>
      </c>
      <c r="F4062" s="50">
        <v>9802212000</v>
      </c>
      <c r="G4062" s="50"/>
      <c r="H4062" s="50"/>
      <c r="I4062" s="50"/>
      <c r="J4062" s="50"/>
      <c r="K4062" s="50"/>
      <c r="L4062" s="50"/>
    </row>
    <row r="4063" spans="4:12" x14ac:dyDescent="0.25">
      <c r="D4063" s="50">
        <v>10733114</v>
      </c>
      <c r="E4063" s="50" t="s">
        <v>39</v>
      </c>
      <c r="F4063" s="50">
        <v>9802212000</v>
      </c>
      <c r="G4063" s="50"/>
      <c r="H4063" s="50"/>
      <c r="I4063" s="50"/>
      <c r="J4063" s="50"/>
      <c r="K4063" s="50"/>
      <c r="L4063" s="50"/>
    </row>
    <row r="4064" spans="4:12" x14ac:dyDescent="0.25">
      <c r="D4064" s="50">
        <v>10733115</v>
      </c>
      <c r="E4064" s="50" t="s">
        <v>39</v>
      </c>
      <c r="F4064" s="50">
        <v>9802212000</v>
      </c>
      <c r="G4064" s="50"/>
      <c r="H4064" s="50"/>
      <c r="I4064" s="50"/>
      <c r="J4064" s="50"/>
      <c r="K4064" s="50"/>
      <c r="L4064" s="50"/>
    </row>
    <row r="4065" spans="4:12" x14ac:dyDescent="0.25">
      <c r="D4065" s="50">
        <v>10733116</v>
      </c>
      <c r="E4065" s="50" t="s">
        <v>39</v>
      </c>
      <c r="F4065" s="50">
        <v>9802212000</v>
      </c>
      <c r="G4065" s="50"/>
      <c r="H4065" s="50"/>
      <c r="I4065" s="50"/>
      <c r="J4065" s="50"/>
      <c r="K4065" s="50"/>
      <c r="L4065" s="50"/>
    </row>
    <row r="4066" spans="4:12" x14ac:dyDescent="0.25">
      <c r="D4066" s="50">
        <v>10733117</v>
      </c>
      <c r="E4066" s="50" t="s">
        <v>39</v>
      </c>
      <c r="F4066" s="50">
        <v>9802212000</v>
      </c>
      <c r="G4066" s="50"/>
      <c r="H4066" s="50"/>
      <c r="I4066" s="50"/>
      <c r="J4066" s="50"/>
      <c r="K4066" s="50"/>
      <c r="L4066" s="50"/>
    </row>
    <row r="4067" spans="4:12" x14ac:dyDescent="0.25">
      <c r="D4067" s="50">
        <v>10733118</v>
      </c>
      <c r="E4067" s="50" t="s">
        <v>39</v>
      </c>
      <c r="F4067" s="50">
        <v>9802212000</v>
      </c>
      <c r="G4067" s="50"/>
      <c r="H4067" s="50"/>
      <c r="I4067" s="50"/>
      <c r="J4067" s="50"/>
      <c r="K4067" s="50"/>
      <c r="L4067" s="50"/>
    </row>
    <row r="4068" spans="4:12" x14ac:dyDescent="0.25">
      <c r="D4068" s="50">
        <v>10733119</v>
      </c>
      <c r="E4068" s="50" t="s">
        <v>39</v>
      </c>
      <c r="F4068" s="50">
        <v>9802212000</v>
      </c>
      <c r="G4068" s="50"/>
      <c r="H4068" s="50"/>
      <c r="I4068" s="50"/>
      <c r="J4068" s="50"/>
      <c r="K4068" s="50"/>
      <c r="L4068" s="50"/>
    </row>
    <row r="4069" spans="4:12" x14ac:dyDescent="0.25">
      <c r="D4069" s="50">
        <v>10733120</v>
      </c>
      <c r="E4069" s="50" t="s">
        <v>39</v>
      </c>
      <c r="F4069" s="50">
        <v>9802212000</v>
      </c>
      <c r="G4069" s="50"/>
      <c r="H4069" s="50"/>
      <c r="I4069" s="50"/>
      <c r="J4069" s="50"/>
      <c r="K4069" s="50"/>
      <c r="L4069" s="50"/>
    </row>
    <row r="4070" spans="4:12" x14ac:dyDescent="0.25">
      <c r="D4070" s="50">
        <v>10733125</v>
      </c>
      <c r="E4070" s="50" t="s">
        <v>39</v>
      </c>
      <c r="F4070" s="50">
        <v>9802214000</v>
      </c>
      <c r="G4070" s="50"/>
      <c r="H4070" s="50"/>
      <c r="I4070" s="50"/>
      <c r="J4070" s="50"/>
      <c r="K4070" s="50"/>
      <c r="L4070" s="50"/>
    </row>
    <row r="4071" spans="4:12" x14ac:dyDescent="0.25">
      <c r="D4071" s="50">
        <v>10733128</v>
      </c>
      <c r="E4071" s="50" t="s">
        <v>39</v>
      </c>
      <c r="F4071" s="50">
        <v>9802214000</v>
      </c>
      <c r="G4071" s="50"/>
      <c r="H4071" s="50"/>
      <c r="I4071" s="50"/>
      <c r="J4071" s="50"/>
      <c r="K4071" s="50"/>
      <c r="L4071" s="50"/>
    </row>
    <row r="4072" spans="4:12" x14ac:dyDescent="0.25">
      <c r="D4072" s="50">
        <v>10733130</v>
      </c>
      <c r="E4072" s="50" t="s">
        <v>39</v>
      </c>
      <c r="F4072" s="50">
        <v>9802214000</v>
      </c>
      <c r="G4072" s="50"/>
      <c r="H4072" s="50"/>
      <c r="I4072" s="50"/>
      <c r="J4072" s="50"/>
      <c r="K4072" s="50"/>
      <c r="L4072" s="50"/>
    </row>
    <row r="4073" spans="4:12" x14ac:dyDescent="0.25">
      <c r="D4073" s="50">
        <v>10733135</v>
      </c>
      <c r="E4073" s="50" t="s">
        <v>39</v>
      </c>
      <c r="F4073" s="50">
        <v>9802214000</v>
      </c>
      <c r="G4073" s="50"/>
      <c r="H4073" s="50"/>
      <c r="I4073" s="50"/>
      <c r="J4073" s="50"/>
      <c r="K4073" s="50"/>
      <c r="L4073" s="50"/>
    </row>
    <row r="4074" spans="4:12" x14ac:dyDescent="0.25">
      <c r="D4074" s="50">
        <v>10733138</v>
      </c>
      <c r="E4074" s="50" t="s">
        <v>39</v>
      </c>
      <c r="F4074" s="50">
        <v>9802214000</v>
      </c>
      <c r="G4074" s="50"/>
      <c r="H4074" s="50"/>
      <c r="I4074" s="50"/>
      <c r="J4074" s="50"/>
      <c r="K4074" s="50"/>
      <c r="L4074" s="50"/>
    </row>
    <row r="4075" spans="4:12" x14ac:dyDescent="0.25">
      <c r="D4075" s="50">
        <v>10733140</v>
      </c>
      <c r="E4075" s="50" t="s">
        <v>39</v>
      </c>
      <c r="F4075" s="50">
        <v>9802214000</v>
      </c>
      <c r="G4075" s="50"/>
      <c r="H4075" s="50"/>
      <c r="I4075" s="50"/>
      <c r="J4075" s="50"/>
      <c r="K4075" s="50"/>
      <c r="L4075" s="50"/>
    </row>
    <row r="4076" spans="4:12" x14ac:dyDescent="0.25">
      <c r="D4076" s="50">
        <v>10733145</v>
      </c>
      <c r="E4076" s="50" t="s">
        <v>39</v>
      </c>
      <c r="F4076" s="50">
        <v>9802216000</v>
      </c>
      <c r="G4076" s="50"/>
      <c r="H4076" s="50"/>
      <c r="I4076" s="50"/>
      <c r="J4076" s="50"/>
      <c r="K4076" s="50"/>
      <c r="L4076" s="50"/>
    </row>
    <row r="4077" spans="4:12" x14ac:dyDescent="0.25">
      <c r="D4077" s="50">
        <v>10733148</v>
      </c>
      <c r="E4077" s="50" t="s">
        <v>39</v>
      </c>
      <c r="F4077" s="50">
        <v>9802216000</v>
      </c>
      <c r="G4077" s="50"/>
      <c r="H4077" s="50"/>
      <c r="I4077" s="50"/>
      <c r="J4077" s="50"/>
      <c r="K4077" s="50"/>
      <c r="L4077" s="50"/>
    </row>
    <row r="4078" spans="4:12" x14ac:dyDescent="0.25">
      <c r="D4078" s="50">
        <v>10733150</v>
      </c>
      <c r="E4078" s="50" t="s">
        <v>39</v>
      </c>
      <c r="F4078" s="50">
        <v>9802216000</v>
      </c>
      <c r="G4078" s="50"/>
      <c r="H4078" s="50"/>
      <c r="I4078" s="50"/>
      <c r="J4078" s="50"/>
      <c r="K4078" s="50"/>
      <c r="L4078" s="50"/>
    </row>
    <row r="4079" spans="4:12" x14ac:dyDescent="0.25">
      <c r="D4079" s="50">
        <v>10733155</v>
      </c>
      <c r="E4079" s="50" t="s">
        <v>39</v>
      </c>
      <c r="F4079" s="50">
        <v>9802216000</v>
      </c>
      <c r="G4079" s="50"/>
      <c r="H4079" s="50"/>
      <c r="I4079" s="50"/>
      <c r="J4079" s="50"/>
      <c r="K4079" s="50"/>
      <c r="L4079" s="50"/>
    </row>
    <row r="4080" spans="4:12" x14ac:dyDescent="0.25">
      <c r="D4080" s="50">
        <v>10733158</v>
      </c>
      <c r="E4080" s="50" t="s">
        <v>39</v>
      </c>
      <c r="F4080" s="50">
        <v>9802216000</v>
      </c>
      <c r="G4080" s="50"/>
      <c r="H4080" s="50"/>
      <c r="I4080" s="50"/>
      <c r="J4080" s="50"/>
      <c r="K4080" s="50"/>
      <c r="L4080" s="50"/>
    </row>
    <row r="4081" spans="4:12" x14ac:dyDescent="0.25">
      <c r="D4081" s="50">
        <v>10733160</v>
      </c>
      <c r="E4081" s="50" t="s">
        <v>39</v>
      </c>
      <c r="F4081" s="50">
        <v>9802216000</v>
      </c>
      <c r="G4081" s="50"/>
      <c r="H4081" s="50"/>
      <c r="I4081" s="50"/>
      <c r="J4081" s="50"/>
      <c r="K4081" s="50"/>
      <c r="L4081" s="50"/>
    </row>
    <row r="4082" spans="4:12" x14ac:dyDescent="0.25">
      <c r="D4082" s="50">
        <v>10733165</v>
      </c>
      <c r="E4082" s="50" t="s">
        <v>39</v>
      </c>
      <c r="F4082" s="50">
        <v>9802218000</v>
      </c>
      <c r="G4082" s="50"/>
      <c r="H4082" s="50"/>
      <c r="I4082" s="50"/>
      <c r="J4082" s="50"/>
      <c r="K4082" s="50"/>
      <c r="L4082" s="50"/>
    </row>
    <row r="4083" spans="4:12" x14ac:dyDescent="0.25">
      <c r="D4083" s="50">
        <v>10733168</v>
      </c>
      <c r="E4083" s="50" t="s">
        <v>39</v>
      </c>
      <c r="F4083" s="50">
        <v>9802218000</v>
      </c>
      <c r="G4083" s="50"/>
      <c r="H4083" s="50"/>
      <c r="I4083" s="50"/>
      <c r="J4083" s="50"/>
      <c r="K4083" s="50"/>
      <c r="L4083" s="50"/>
    </row>
    <row r="4084" spans="4:12" x14ac:dyDescent="0.25">
      <c r="D4084" s="50">
        <v>10733170</v>
      </c>
      <c r="E4084" s="50" t="s">
        <v>39</v>
      </c>
      <c r="F4084" s="50">
        <v>9802218000</v>
      </c>
      <c r="G4084" s="50"/>
      <c r="H4084" s="50"/>
      <c r="I4084" s="50"/>
      <c r="J4084" s="50"/>
      <c r="K4084" s="50"/>
      <c r="L4084" s="50"/>
    </row>
    <row r="4085" spans="4:12" x14ac:dyDescent="0.25">
      <c r="D4085" s="50">
        <v>10733175</v>
      </c>
      <c r="E4085" s="50" t="s">
        <v>39</v>
      </c>
      <c r="F4085" s="50">
        <v>9802218000</v>
      </c>
      <c r="G4085" s="50"/>
      <c r="H4085" s="50"/>
      <c r="I4085" s="50"/>
      <c r="J4085" s="50"/>
      <c r="K4085" s="50"/>
      <c r="L4085" s="50"/>
    </row>
    <row r="4086" spans="4:12" x14ac:dyDescent="0.25">
      <c r="D4086" s="50">
        <v>10733178</v>
      </c>
      <c r="E4086" s="50" t="s">
        <v>39</v>
      </c>
      <c r="F4086" s="50">
        <v>9802218000</v>
      </c>
      <c r="G4086" s="50"/>
      <c r="H4086" s="50"/>
      <c r="I4086" s="50"/>
      <c r="J4086" s="50"/>
      <c r="K4086" s="50"/>
      <c r="L4086" s="50"/>
    </row>
    <row r="4087" spans="4:12" x14ac:dyDescent="0.25">
      <c r="D4087" s="50">
        <v>10733180</v>
      </c>
      <c r="E4087" s="50" t="s">
        <v>39</v>
      </c>
      <c r="F4087" s="50">
        <v>9802218000</v>
      </c>
      <c r="G4087" s="50"/>
      <c r="H4087" s="50"/>
      <c r="I4087" s="50"/>
      <c r="J4087" s="50"/>
      <c r="K4087" s="50"/>
      <c r="L4087" s="50"/>
    </row>
    <row r="4088" spans="4:12" x14ac:dyDescent="0.25">
      <c r="D4088" s="50">
        <v>10733185</v>
      </c>
      <c r="E4088" s="50" t="s">
        <v>39</v>
      </c>
      <c r="F4088" s="50">
        <v>9802220000</v>
      </c>
      <c r="G4088" s="50"/>
      <c r="H4088" s="50"/>
      <c r="I4088" s="50"/>
      <c r="J4088" s="50"/>
      <c r="K4088" s="50"/>
      <c r="L4088" s="50"/>
    </row>
    <row r="4089" spans="4:12" x14ac:dyDescent="0.25">
      <c r="D4089" s="50">
        <v>10733188</v>
      </c>
      <c r="E4089" s="50" t="s">
        <v>39</v>
      </c>
      <c r="F4089" s="50">
        <v>9802220000</v>
      </c>
      <c r="G4089" s="50"/>
      <c r="H4089" s="50"/>
      <c r="I4089" s="50"/>
      <c r="J4089" s="50"/>
      <c r="K4089" s="50"/>
      <c r="L4089" s="50"/>
    </row>
    <row r="4090" spans="4:12" x14ac:dyDescent="0.25">
      <c r="D4090" s="50">
        <v>10733190</v>
      </c>
      <c r="E4090" s="50" t="s">
        <v>39</v>
      </c>
      <c r="F4090" s="50">
        <v>9802220000</v>
      </c>
      <c r="G4090" s="50"/>
      <c r="H4090" s="50"/>
      <c r="I4090" s="50"/>
      <c r="J4090" s="50"/>
      <c r="K4090" s="50"/>
      <c r="L4090" s="50"/>
    </row>
    <row r="4091" spans="4:12" x14ac:dyDescent="0.25">
      <c r="D4091" s="50">
        <v>10733195</v>
      </c>
      <c r="E4091" s="50" t="s">
        <v>39</v>
      </c>
      <c r="F4091" s="50">
        <v>9802220000</v>
      </c>
      <c r="G4091" s="50"/>
      <c r="H4091" s="50"/>
      <c r="I4091" s="50"/>
      <c r="J4091" s="50"/>
      <c r="K4091" s="50"/>
      <c r="L4091" s="50"/>
    </row>
    <row r="4092" spans="4:12" x14ac:dyDescent="0.25">
      <c r="D4092" s="50">
        <v>10733198</v>
      </c>
      <c r="E4092" s="50" t="s">
        <v>39</v>
      </c>
      <c r="F4092" s="50">
        <v>9802220000</v>
      </c>
      <c r="G4092" s="50"/>
      <c r="H4092" s="50"/>
      <c r="I4092" s="50"/>
      <c r="J4092" s="50"/>
      <c r="K4092" s="50"/>
      <c r="L4092" s="50"/>
    </row>
    <row r="4093" spans="4:12" x14ac:dyDescent="0.25">
      <c r="D4093" s="50">
        <v>10733200</v>
      </c>
      <c r="E4093" s="50" t="s">
        <v>39</v>
      </c>
      <c r="F4093" s="50">
        <v>9802220000</v>
      </c>
      <c r="G4093" s="50"/>
      <c r="H4093" s="50"/>
      <c r="I4093" s="50"/>
      <c r="J4093" s="50"/>
      <c r="K4093" s="50"/>
      <c r="L4093" s="50"/>
    </row>
    <row r="4094" spans="4:12" x14ac:dyDescent="0.25">
      <c r="D4094" s="50">
        <v>10733900</v>
      </c>
      <c r="E4094" s="50" t="s">
        <v>39</v>
      </c>
      <c r="F4094" s="50">
        <v>9802206000</v>
      </c>
      <c r="G4094" s="50"/>
      <c r="H4094" s="50"/>
      <c r="I4094" s="50"/>
      <c r="J4094" s="50"/>
      <c r="K4094" s="50"/>
      <c r="L4094" s="50"/>
    </row>
    <row r="4095" spans="4:12" x14ac:dyDescent="0.25">
      <c r="D4095" s="50">
        <v>10733902</v>
      </c>
      <c r="E4095" s="50" t="s">
        <v>39</v>
      </c>
      <c r="F4095" s="50">
        <v>9802206000</v>
      </c>
      <c r="G4095" s="50"/>
      <c r="H4095" s="50"/>
      <c r="I4095" s="50"/>
      <c r="J4095" s="50"/>
      <c r="K4095" s="50"/>
      <c r="L4095" s="50"/>
    </row>
    <row r="4096" spans="4:12" x14ac:dyDescent="0.25">
      <c r="D4096" s="50">
        <v>10734030</v>
      </c>
      <c r="E4096" s="50" t="s">
        <v>39</v>
      </c>
      <c r="F4096" s="50">
        <v>9802206000</v>
      </c>
      <c r="G4096" s="50"/>
      <c r="H4096" s="50"/>
      <c r="I4096" s="50"/>
      <c r="J4096" s="50"/>
      <c r="K4096" s="50"/>
      <c r="L4096" s="50"/>
    </row>
    <row r="4097" spans="4:12" x14ac:dyDescent="0.25">
      <c r="D4097" s="50">
        <v>10734031</v>
      </c>
      <c r="E4097" s="50" t="s">
        <v>39</v>
      </c>
      <c r="F4097" s="50">
        <v>9802206000</v>
      </c>
      <c r="G4097" s="50"/>
      <c r="H4097" s="50"/>
      <c r="I4097" s="50"/>
      <c r="J4097" s="50"/>
      <c r="K4097" s="50"/>
      <c r="L4097" s="50"/>
    </row>
    <row r="4098" spans="4:12" x14ac:dyDescent="0.25">
      <c r="D4098" s="50">
        <v>10734032</v>
      </c>
      <c r="E4098" s="50" t="s">
        <v>39</v>
      </c>
      <c r="F4098" s="50">
        <v>9802206000</v>
      </c>
      <c r="G4098" s="50"/>
      <c r="H4098" s="50"/>
      <c r="I4098" s="50"/>
      <c r="J4098" s="50"/>
      <c r="K4098" s="50"/>
      <c r="L4098" s="50"/>
    </row>
    <row r="4099" spans="4:12" x14ac:dyDescent="0.25">
      <c r="D4099" s="50">
        <v>10734033</v>
      </c>
      <c r="E4099" s="50" t="s">
        <v>39</v>
      </c>
      <c r="F4099" s="50">
        <v>9802206000</v>
      </c>
      <c r="G4099" s="50"/>
      <c r="H4099" s="50"/>
      <c r="I4099" s="50"/>
      <c r="J4099" s="50"/>
      <c r="K4099" s="50"/>
      <c r="L4099" s="50"/>
    </row>
    <row r="4100" spans="4:12" x14ac:dyDescent="0.25">
      <c r="D4100" s="50">
        <v>10734034</v>
      </c>
      <c r="E4100" s="50" t="s">
        <v>39</v>
      </c>
      <c r="F4100" s="50">
        <v>9802206000</v>
      </c>
      <c r="G4100" s="50"/>
      <c r="H4100" s="50"/>
      <c r="I4100" s="50"/>
      <c r="J4100" s="50"/>
      <c r="K4100" s="50"/>
      <c r="L4100" s="50"/>
    </row>
    <row r="4101" spans="4:12" x14ac:dyDescent="0.25">
      <c r="D4101" s="50">
        <v>10734035</v>
      </c>
      <c r="E4101" s="50" t="s">
        <v>39</v>
      </c>
      <c r="F4101" s="50">
        <v>9802206000</v>
      </c>
      <c r="G4101" s="50"/>
      <c r="H4101" s="50"/>
      <c r="I4101" s="50"/>
      <c r="J4101" s="50"/>
      <c r="K4101" s="50"/>
      <c r="L4101" s="50"/>
    </row>
    <row r="4102" spans="4:12" x14ac:dyDescent="0.25">
      <c r="D4102" s="50">
        <v>10734036</v>
      </c>
      <c r="E4102" s="50" t="s">
        <v>39</v>
      </c>
      <c r="F4102" s="50">
        <v>9802206000</v>
      </c>
      <c r="G4102" s="50"/>
      <c r="H4102" s="50"/>
      <c r="I4102" s="50"/>
      <c r="J4102" s="50"/>
      <c r="K4102" s="50"/>
      <c r="L4102" s="50"/>
    </row>
    <row r="4103" spans="4:12" x14ac:dyDescent="0.25">
      <c r="D4103" s="50">
        <v>10734037</v>
      </c>
      <c r="E4103" s="50" t="s">
        <v>39</v>
      </c>
      <c r="F4103" s="50">
        <v>9802206000</v>
      </c>
      <c r="G4103" s="50"/>
      <c r="H4103" s="50"/>
      <c r="I4103" s="50"/>
      <c r="J4103" s="50"/>
      <c r="K4103" s="50"/>
      <c r="L4103" s="50"/>
    </row>
    <row r="4104" spans="4:12" x14ac:dyDescent="0.25">
      <c r="D4104" s="50">
        <v>10734038</v>
      </c>
      <c r="E4104" s="50" t="s">
        <v>39</v>
      </c>
      <c r="F4104" s="50">
        <v>9802206000</v>
      </c>
      <c r="G4104" s="50"/>
      <c r="H4104" s="50"/>
      <c r="I4104" s="50"/>
      <c r="J4104" s="50"/>
      <c r="K4104" s="50"/>
      <c r="L4104" s="50"/>
    </row>
    <row r="4105" spans="4:12" x14ac:dyDescent="0.25">
      <c r="D4105" s="50">
        <v>10734039</v>
      </c>
      <c r="E4105" s="50" t="s">
        <v>39</v>
      </c>
      <c r="F4105" s="50">
        <v>9802206000</v>
      </c>
      <c r="G4105" s="50"/>
      <c r="H4105" s="50"/>
      <c r="I4105" s="50"/>
      <c r="J4105" s="50"/>
      <c r="K4105" s="50"/>
      <c r="L4105" s="50"/>
    </row>
    <row r="4106" spans="4:12" x14ac:dyDescent="0.25">
      <c r="D4106" s="50">
        <v>10734040</v>
      </c>
      <c r="E4106" s="50" t="s">
        <v>39</v>
      </c>
      <c r="F4106" s="50">
        <v>9802206000</v>
      </c>
      <c r="G4106" s="50"/>
      <c r="H4106" s="50"/>
      <c r="I4106" s="50"/>
      <c r="J4106" s="50"/>
      <c r="K4106" s="50"/>
      <c r="L4106" s="50"/>
    </row>
    <row r="4107" spans="4:12" x14ac:dyDescent="0.25">
      <c r="D4107" s="50">
        <v>10734041</v>
      </c>
      <c r="E4107" s="50" t="s">
        <v>39</v>
      </c>
      <c r="F4107" s="50">
        <v>9802206000</v>
      </c>
      <c r="G4107" s="50"/>
      <c r="H4107" s="50"/>
      <c r="I4107" s="50"/>
      <c r="J4107" s="50"/>
      <c r="K4107" s="50"/>
      <c r="L4107" s="50"/>
    </row>
    <row r="4108" spans="4:12" x14ac:dyDescent="0.25">
      <c r="D4108" s="50">
        <v>10734042</v>
      </c>
      <c r="E4108" s="50" t="s">
        <v>39</v>
      </c>
      <c r="F4108" s="50">
        <v>9802206000</v>
      </c>
      <c r="G4108" s="50"/>
      <c r="H4108" s="50"/>
      <c r="I4108" s="50"/>
      <c r="J4108" s="50"/>
      <c r="K4108" s="50"/>
      <c r="L4108" s="50"/>
    </row>
    <row r="4109" spans="4:12" x14ac:dyDescent="0.25">
      <c r="D4109" s="50">
        <v>10734043</v>
      </c>
      <c r="E4109" s="50" t="s">
        <v>39</v>
      </c>
      <c r="F4109" s="50">
        <v>9802206000</v>
      </c>
      <c r="G4109" s="50"/>
      <c r="H4109" s="50"/>
      <c r="I4109" s="50"/>
      <c r="J4109" s="50"/>
      <c r="K4109" s="50"/>
      <c r="L4109" s="50"/>
    </row>
    <row r="4110" spans="4:12" x14ac:dyDescent="0.25">
      <c r="D4110" s="50">
        <v>10734044</v>
      </c>
      <c r="E4110" s="50" t="s">
        <v>39</v>
      </c>
      <c r="F4110" s="50">
        <v>9802206000</v>
      </c>
      <c r="G4110" s="50"/>
      <c r="H4110" s="50"/>
      <c r="I4110" s="50"/>
      <c r="J4110" s="50"/>
      <c r="K4110" s="50"/>
      <c r="L4110" s="50"/>
    </row>
    <row r="4111" spans="4:12" x14ac:dyDescent="0.25">
      <c r="D4111" s="50">
        <v>10734045</v>
      </c>
      <c r="E4111" s="50" t="s">
        <v>39</v>
      </c>
      <c r="F4111" s="50">
        <v>9802206000</v>
      </c>
      <c r="G4111" s="50"/>
      <c r="H4111" s="50"/>
      <c r="I4111" s="50"/>
      <c r="J4111" s="50"/>
      <c r="K4111" s="50"/>
      <c r="L4111" s="50"/>
    </row>
    <row r="4112" spans="4:12" x14ac:dyDescent="0.25">
      <c r="D4112" s="50">
        <v>10734046</v>
      </c>
      <c r="E4112" s="50" t="s">
        <v>39</v>
      </c>
      <c r="F4112" s="50">
        <v>9802206000</v>
      </c>
      <c r="G4112" s="50"/>
      <c r="H4112" s="50"/>
      <c r="I4112" s="50"/>
      <c r="J4112" s="50"/>
      <c r="K4112" s="50"/>
      <c r="L4112" s="50"/>
    </row>
    <row r="4113" spans="4:12" x14ac:dyDescent="0.25">
      <c r="D4113" s="50">
        <v>10734047</v>
      </c>
      <c r="E4113" s="50" t="s">
        <v>39</v>
      </c>
      <c r="F4113" s="50">
        <v>9802206000</v>
      </c>
      <c r="G4113" s="50"/>
      <c r="H4113" s="50"/>
      <c r="I4113" s="50"/>
      <c r="J4113" s="50"/>
      <c r="K4113" s="50"/>
      <c r="L4113" s="50"/>
    </row>
    <row r="4114" spans="4:12" x14ac:dyDescent="0.25">
      <c r="D4114" s="50">
        <v>10734048</v>
      </c>
      <c r="E4114" s="50" t="s">
        <v>39</v>
      </c>
      <c r="F4114" s="50">
        <v>9802206000</v>
      </c>
      <c r="G4114" s="50"/>
      <c r="H4114" s="50"/>
      <c r="I4114" s="50"/>
      <c r="J4114" s="50"/>
      <c r="K4114" s="50"/>
      <c r="L4114" s="50"/>
    </row>
    <row r="4115" spans="4:12" x14ac:dyDescent="0.25">
      <c r="D4115" s="50">
        <v>10734049</v>
      </c>
      <c r="E4115" s="50" t="s">
        <v>39</v>
      </c>
      <c r="F4115" s="50">
        <v>9802206000</v>
      </c>
      <c r="G4115" s="50"/>
      <c r="H4115" s="50"/>
      <c r="I4115" s="50"/>
      <c r="J4115" s="50"/>
      <c r="K4115" s="50"/>
      <c r="L4115" s="50"/>
    </row>
    <row r="4116" spans="4:12" x14ac:dyDescent="0.25">
      <c r="D4116" s="50">
        <v>10734050</v>
      </c>
      <c r="E4116" s="50" t="s">
        <v>39</v>
      </c>
      <c r="F4116" s="50">
        <v>9802206000</v>
      </c>
      <c r="G4116" s="50"/>
      <c r="H4116" s="50"/>
      <c r="I4116" s="50"/>
      <c r="J4116" s="50"/>
      <c r="K4116" s="50"/>
      <c r="L4116" s="50"/>
    </row>
    <row r="4117" spans="4:12" x14ac:dyDescent="0.25">
      <c r="D4117" s="50">
        <v>10734051</v>
      </c>
      <c r="E4117" s="50" t="s">
        <v>39</v>
      </c>
      <c r="F4117" s="50">
        <v>9802206000</v>
      </c>
      <c r="G4117" s="50"/>
      <c r="H4117" s="50"/>
      <c r="I4117" s="50"/>
      <c r="J4117" s="50"/>
      <c r="K4117" s="50"/>
      <c r="L4117" s="50"/>
    </row>
    <row r="4118" spans="4:12" x14ac:dyDescent="0.25">
      <c r="D4118" s="50">
        <v>10734052</v>
      </c>
      <c r="E4118" s="50" t="s">
        <v>39</v>
      </c>
      <c r="F4118" s="50">
        <v>9802206000</v>
      </c>
      <c r="G4118" s="50"/>
      <c r="H4118" s="50"/>
      <c r="I4118" s="50"/>
      <c r="J4118" s="50"/>
      <c r="K4118" s="50"/>
      <c r="L4118" s="50"/>
    </row>
    <row r="4119" spans="4:12" x14ac:dyDescent="0.25">
      <c r="D4119" s="50">
        <v>10734053</v>
      </c>
      <c r="E4119" s="50" t="s">
        <v>39</v>
      </c>
      <c r="F4119" s="50">
        <v>9802206000</v>
      </c>
      <c r="G4119" s="50"/>
      <c r="H4119" s="50"/>
      <c r="I4119" s="50"/>
      <c r="J4119" s="50"/>
      <c r="K4119" s="50"/>
      <c r="L4119" s="50"/>
    </row>
    <row r="4120" spans="4:12" x14ac:dyDescent="0.25">
      <c r="D4120" s="50">
        <v>10734054</v>
      </c>
      <c r="E4120" s="50" t="s">
        <v>39</v>
      </c>
      <c r="F4120" s="50">
        <v>9802206000</v>
      </c>
      <c r="G4120" s="50"/>
      <c r="H4120" s="50"/>
      <c r="I4120" s="50"/>
      <c r="J4120" s="50"/>
      <c r="K4120" s="50"/>
      <c r="L4120" s="50"/>
    </row>
    <row r="4121" spans="4:12" x14ac:dyDescent="0.25">
      <c r="D4121" s="50">
        <v>10734055</v>
      </c>
      <c r="E4121" s="50" t="s">
        <v>39</v>
      </c>
      <c r="F4121" s="50">
        <v>9802206000</v>
      </c>
      <c r="G4121" s="50"/>
      <c r="H4121" s="50"/>
      <c r="I4121" s="50"/>
      <c r="J4121" s="50"/>
      <c r="K4121" s="50"/>
      <c r="L4121" s="50"/>
    </row>
    <row r="4122" spans="4:12" x14ac:dyDescent="0.25">
      <c r="D4122" s="50">
        <v>10734056</v>
      </c>
      <c r="E4122" s="50" t="s">
        <v>39</v>
      </c>
      <c r="F4122" s="50">
        <v>9802206000</v>
      </c>
      <c r="G4122" s="50"/>
      <c r="H4122" s="50"/>
      <c r="I4122" s="50"/>
      <c r="J4122" s="50"/>
      <c r="K4122" s="50"/>
      <c r="L4122" s="50"/>
    </row>
    <row r="4123" spans="4:12" x14ac:dyDescent="0.25">
      <c r="D4123" s="50">
        <v>10734057</v>
      </c>
      <c r="E4123" s="50" t="s">
        <v>39</v>
      </c>
      <c r="F4123" s="50">
        <v>9802206000</v>
      </c>
      <c r="G4123" s="50"/>
      <c r="H4123" s="50"/>
      <c r="I4123" s="50"/>
      <c r="J4123" s="50"/>
      <c r="K4123" s="50"/>
      <c r="L4123" s="50"/>
    </row>
    <row r="4124" spans="4:12" x14ac:dyDescent="0.25">
      <c r="D4124" s="50">
        <v>10734058</v>
      </c>
      <c r="E4124" s="50" t="s">
        <v>39</v>
      </c>
      <c r="F4124" s="50">
        <v>9802206000</v>
      </c>
      <c r="G4124" s="50"/>
      <c r="H4124" s="50"/>
      <c r="I4124" s="50"/>
      <c r="J4124" s="50"/>
      <c r="K4124" s="50"/>
      <c r="L4124" s="50"/>
    </row>
    <row r="4125" spans="4:12" x14ac:dyDescent="0.25">
      <c r="D4125" s="50">
        <v>10734059</v>
      </c>
      <c r="E4125" s="50" t="s">
        <v>39</v>
      </c>
      <c r="F4125" s="50">
        <v>9802206000</v>
      </c>
      <c r="G4125" s="50"/>
      <c r="H4125" s="50"/>
      <c r="I4125" s="50"/>
      <c r="J4125" s="50"/>
      <c r="K4125" s="50"/>
      <c r="L4125" s="50"/>
    </row>
    <row r="4126" spans="4:12" x14ac:dyDescent="0.25">
      <c r="D4126" s="50">
        <v>10734060</v>
      </c>
      <c r="E4126" s="50" t="s">
        <v>39</v>
      </c>
      <c r="F4126" s="50">
        <v>9802206000</v>
      </c>
      <c r="G4126" s="50"/>
      <c r="H4126" s="50"/>
      <c r="I4126" s="50"/>
      <c r="J4126" s="50"/>
      <c r="K4126" s="50"/>
      <c r="L4126" s="50"/>
    </row>
    <row r="4127" spans="4:12" x14ac:dyDescent="0.25">
      <c r="D4127" s="50">
        <v>10734061</v>
      </c>
      <c r="E4127" s="50" t="s">
        <v>39</v>
      </c>
      <c r="F4127" s="50">
        <v>9802208000</v>
      </c>
      <c r="G4127" s="50"/>
      <c r="H4127" s="50"/>
      <c r="I4127" s="50"/>
      <c r="J4127" s="50"/>
      <c r="K4127" s="50"/>
      <c r="L4127" s="50"/>
    </row>
    <row r="4128" spans="4:12" x14ac:dyDescent="0.25">
      <c r="D4128" s="50">
        <v>10734062</v>
      </c>
      <c r="E4128" s="50" t="s">
        <v>39</v>
      </c>
      <c r="F4128" s="50">
        <v>9802208000</v>
      </c>
      <c r="G4128" s="50"/>
      <c r="H4128" s="50"/>
      <c r="I4128" s="50"/>
      <c r="J4128" s="50"/>
      <c r="K4128" s="50"/>
      <c r="L4128" s="50"/>
    </row>
    <row r="4129" spans="4:12" x14ac:dyDescent="0.25">
      <c r="D4129" s="50">
        <v>10734063</v>
      </c>
      <c r="E4129" s="50" t="s">
        <v>39</v>
      </c>
      <c r="F4129" s="50">
        <v>9802208000</v>
      </c>
      <c r="G4129" s="50"/>
      <c r="H4129" s="50"/>
      <c r="I4129" s="50"/>
      <c r="J4129" s="50"/>
      <c r="K4129" s="50"/>
      <c r="L4129" s="50"/>
    </row>
    <row r="4130" spans="4:12" x14ac:dyDescent="0.25">
      <c r="D4130" s="50">
        <v>10734064</v>
      </c>
      <c r="E4130" s="50" t="s">
        <v>39</v>
      </c>
      <c r="F4130" s="50">
        <v>9802208000</v>
      </c>
      <c r="G4130" s="50"/>
      <c r="H4130" s="50"/>
      <c r="I4130" s="50"/>
      <c r="J4130" s="50"/>
      <c r="K4130" s="50"/>
      <c r="L4130" s="50"/>
    </row>
    <row r="4131" spans="4:12" x14ac:dyDescent="0.25">
      <c r="D4131" s="50">
        <v>10734065</v>
      </c>
      <c r="E4131" s="50" t="s">
        <v>39</v>
      </c>
      <c r="F4131" s="50">
        <v>9802208000</v>
      </c>
      <c r="G4131" s="50"/>
      <c r="H4131" s="50"/>
      <c r="I4131" s="50"/>
      <c r="J4131" s="50"/>
      <c r="K4131" s="50"/>
      <c r="L4131" s="50"/>
    </row>
    <row r="4132" spans="4:12" x14ac:dyDescent="0.25">
      <c r="D4132" s="50">
        <v>10734066</v>
      </c>
      <c r="E4132" s="50" t="s">
        <v>39</v>
      </c>
      <c r="F4132" s="50">
        <v>9802208000</v>
      </c>
      <c r="G4132" s="50"/>
      <c r="H4132" s="50"/>
      <c r="I4132" s="50"/>
      <c r="J4132" s="50"/>
      <c r="K4132" s="50"/>
      <c r="L4132" s="50"/>
    </row>
    <row r="4133" spans="4:12" x14ac:dyDescent="0.25">
      <c r="D4133" s="50">
        <v>10734067</v>
      </c>
      <c r="E4133" s="50" t="s">
        <v>39</v>
      </c>
      <c r="F4133" s="50">
        <v>9802208000</v>
      </c>
      <c r="G4133" s="50"/>
      <c r="H4133" s="50"/>
      <c r="I4133" s="50"/>
      <c r="J4133" s="50"/>
      <c r="K4133" s="50"/>
      <c r="L4133" s="50"/>
    </row>
    <row r="4134" spans="4:12" x14ac:dyDescent="0.25">
      <c r="D4134" s="50">
        <v>10734068</v>
      </c>
      <c r="E4134" s="50" t="s">
        <v>39</v>
      </c>
      <c r="F4134" s="50">
        <v>9802208000</v>
      </c>
      <c r="G4134" s="50"/>
      <c r="H4134" s="50"/>
      <c r="I4134" s="50"/>
      <c r="J4134" s="50"/>
      <c r="K4134" s="50"/>
      <c r="L4134" s="50"/>
    </row>
    <row r="4135" spans="4:12" x14ac:dyDescent="0.25">
      <c r="D4135" s="50">
        <v>10734069</v>
      </c>
      <c r="E4135" s="50" t="s">
        <v>39</v>
      </c>
      <c r="F4135" s="50">
        <v>9802208000</v>
      </c>
      <c r="G4135" s="50"/>
      <c r="H4135" s="50"/>
      <c r="I4135" s="50"/>
      <c r="J4135" s="50"/>
      <c r="K4135" s="50"/>
      <c r="L4135" s="50"/>
    </row>
    <row r="4136" spans="4:12" x14ac:dyDescent="0.25">
      <c r="D4136" s="50">
        <v>10734070</v>
      </c>
      <c r="E4136" s="50" t="s">
        <v>39</v>
      </c>
      <c r="F4136" s="50">
        <v>9802208000</v>
      </c>
      <c r="G4136" s="50"/>
      <c r="H4136" s="50"/>
      <c r="I4136" s="50"/>
      <c r="J4136" s="50"/>
      <c r="K4136" s="50"/>
      <c r="L4136" s="50"/>
    </row>
    <row r="4137" spans="4:12" x14ac:dyDescent="0.25">
      <c r="D4137" s="50">
        <v>10734071</v>
      </c>
      <c r="E4137" s="50" t="s">
        <v>39</v>
      </c>
      <c r="F4137" s="50">
        <v>9802208000</v>
      </c>
      <c r="G4137" s="50"/>
      <c r="H4137" s="50"/>
      <c r="I4137" s="50"/>
      <c r="J4137" s="50"/>
      <c r="K4137" s="50"/>
      <c r="L4137" s="50"/>
    </row>
    <row r="4138" spans="4:12" x14ac:dyDescent="0.25">
      <c r="D4138" s="50">
        <v>10734072</v>
      </c>
      <c r="E4138" s="50" t="s">
        <v>39</v>
      </c>
      <c r="F4138" s="50">
        <v>9802208000</v>
      </c>
      <c r="G4138" s="50"/>
      <c r="H4138" s="50"/>
      <c r="I4138" s="50"/>
      <c r="J4138" s="50"/>
      <c r="K4138" s="50"/>
      <c r="L4138" s="50"/>
    </row>
    <row r="4139" spans="4:12" x14ac:dyDescent="0.25">
      <c r="D4139" s="50">
        <v>10734073</v>
      </c>
      <c r="E4139" s="50" t="s">
        <v>39</v>
      </c>
      <c r="F4139" s="50">
        <v>9802208000</v>
      </c>
      <c r="G4139" s="50"/>
      <c r="H4139" s="50"/>
      <c r="I4139" s="50"/>
      <c r="J4139" s="50"/>
      <c r="K4139" s="50"/>
      <c r="L4139" s="50"/>
    </row>
    <row r="4140" spans="4:12" x14ac:dyDescent="0.25">
      <c r="D4140" s="50">
        <v>10734074</v>
      </c>
      <c r="E4140" s="50" t="s">
        <v>39</v>
      </c>
      <c r="F4140" s="50">
        <v>9802208000</v>
      </c>
      <c r="G4140" s="50"/>
      <c r="H4140" s="50"/>
      <c r="I4140" s="50"/>
      <c r="J4140" s="50"/>
      <c r="K4140" s="50"/>
      <c r="L4140" s="50"/>
    </row>
    <row r="4141" spans="4:12" x14ac:dyDescent="0.25">
      <c r="D4141" s="50">
        <v>10734075</v>
      </c>
      <c r="E4141" s="50" t="s">
        <v>39</v>
      </c>
      <c r="F4141" s="50">
        <v>9802208000</v>
      </c>
      <c r="G4141" s="50"/>
      <c r="H4141" s="50"/>
      <c r="I4141" s="50"/>
      <c r="J4141" s="50"/>
      <c r="K4141" s="50"/>
      <c r="L4141" s="50"/>
    </row>
    <row r="4142" spans="4:12" x14ac:dyDescent="0.25">
      <c r="D4142" s="50">
        <v>10734076</v>
      </c>
      <c r="E4142" s="50" t="s">
        <v>39</v>
      </c>
      <c r="F4142" s="50">
        <v>9802208000</v>
      </c>
      <c r="G4142" s="50"/>
      <c r="H4142" s="50"/>
      <c r="I4142" s="50"/>
      <c r="J4142" s="50"/>
      <c r="K4142" s="50"/>
      <c r="L4142" s="50"/>
    </row>
    <row r="4143" spans="4:12" x14ac:dyDescent="0.25">
      <c r="D4143" s="50">
        <v>10734077</v>
      </c>
      <c r="E4143" s="50" t="s">
        <v>39</v>
      </c>
      <c r="F4143" s="50">
        <v>9802208000</v>
      </c>
      <c r="G4143" s="50"/>
      <c r="H4143" s="50"/>
      <c r="I4143" s="50"/>
      <c r="J4143" s="50"/>
      <c r="K4143" s="50"/>
      <c r="L4143" s="50"/>
    </row>
    <row r="4144" spans="4:12" x14ac:dyDescent="0.25">
      <c r="D4144" s="50">
        <v>10734078</v>
      </c>
      <c r="E4144" s="50" t="s">
        <v>39</v>
      </c>
      <c r="F4144" s="50">
        <v>9802208000</v>
      </c>
      <c r="G4144" s="50"/>
      <c r="H4144" s="50"/>
      <c r="I4144" s="50"/>
      <c r="J4144" s="50"/>
      <c r="K4144" s="50"/>
      <c r="L4144" s="50"/>
    </row>
    <row r="4145" spans="4:12" x14ac:dyDescent="0.25">
      <c r="D4145" s="50">
        <v>10734079</v>
      </c>
      <c r="E4145" s="50" t="s">
        <v>39</v>
      </c>
      <c r="F4145" s="50">
        <v>9802208000</v>
      </c>
      <c r="G4145" s="50"/>
      <c r="H4145" s="50"/>
      <c r="I4145" s="50"/>
      <c r="J4145" s="50"/>
      <c r="K4145" s="50"/>
      <c r="L4145" s="50"/>
    </row>
    <row r="4146" spans="4:12" x14ac:dyDescent="0.25">
      <c r="D4146" s="50">
        <v>10734080</v>
      </c>
      <c r="E4146" s="50" t="s">
        <v>39</v>
      </c>
      <c r="F4146" s="50">
        <v>9802208000</v>
      </c>
      <c r="G4146" s="50"/>
      <c r="H4146" s="50"/>
      <c r="I4146" s="50"/>
      <c r="J4146" s="50"/>
      <c r="K4146" s="50"/>
      <c r="L4146" s="50"/>
    </row>
    <row r="4147" spans="4:12" x14ac:dyDescent="0.25">
      <c r="D4147" s="50">
        <v>10734081</v>
      </c>
      <c r="E4147" s="50" t="s">
        <v>39</v>
      </c>
      <c r="F4147" s="50">
        <v>9802210000</v>
      </c>
      <c r="G4147" s="50"/>
      <c r="H4147" s="50"/>
      <c r="I4147" s="50"/>
      <c r="J4147" s="50"/>
      <c r="K4147" s="50"/>
      <c r="L4147" s="50"/>
    </row>
    <row r="4148" spans="4:12" x14ac:dyDescent="0.25">
      <c r="D4148" s="50">
        <v>10734082</v>
      </c>
      <c r="E4148" s="50" t="s">
        <v>39</v>
      </c>
      <c r="F4148" s="50">
        <v>9802210000</v>
      </c>
      <c r="G4148" s="50"/>
      <c r="H4148" s="50"/>
      <c r="I4148" s="50"/>
      <c r="J4148" s="50"/>
      <c r="K4148" s="50"/>
      <c r="L4148" s="50"/>
    </row>
    <row r="4149" spans="4:12" x14ac:dyDescent="0.25">
      <c r="D4149" s="50">
        <v>10734083</v>
      </c>
      <c r="E4149" s="50" t="s">
        <v>39</v>
      </c>
      <c r="F4149" s="50">
        <v>9802210000</v>
      </c>
      <c r="G4149" s="50"/>
      <c r="H4149" s="50"/>
      <c r="I4149" s="50"/>
      <c r="J4149" s="50"/>
      <c r="K4149" s="50"/>
      <c r="L4149" s="50"/>
    </row>
    <row r="4150" spans="4:12" x14ac:dyDescent="0.25">
      <c r="D4150" s="50">
        <v>10734084</v>
      </c>
      <c r="E4150" s="50" t="s">
        <v>39</v>
      </c>
      <c r="F4150" s="50">
        <v>9802210000</v>
      </c>
      <c r="G4150" s="50"/>
      <c r="H4150" s="50"/>
      <c r="I4150" s="50"/>
      <c r="J4150" s="50"/>
      <c r="K4150" s="50"/>
      <c r="L4150" s="50"/>
    </row>
    <row r="4151" spans="4:12" x14ac:dyDescent="0.25">
      <c r="D4151" s="50">
        <v>10734085</v>
      </c>
      <c r="E4151" s="50" t="s">
        <v>39</v>
      </c>
      <c r="F4151" s="50">
        <v>9802210000</v>
      </c>
      <c r="G4151" s="50"/>
      <c r="H4151" s="50"/>
      <c r="I4151" s="50"/>
      <c r="J4151" s="50"/>
      <c r="K4151" s="50"/>
      <c r="L4151" s="50"/>
    </row>
    <row r="4152" spans="4:12" x14ac:dyDescent="0.25">
      <c r="D4152" s="50">
        <v>10734086</v>
      </c>
      <c r="E4152" s="50" t="s">
        <v>39</v>
      </c>
      <c r="F4152" s="50">
        <v>9802210000</v>
      </c>
      <c r="G4152" s="50"/>
      <c r="H4152" s="50"/>
      <c r="I4152" s="50"/>
      <c r="J4152" s="50"/>
      <c r="K4152" s="50"/>
      <c r="L4152" s="50"/>
    </row>
    <row r="4153" spans="4:12" x14ac:dyDescent="0.25">
      <c r="D4153" s="50">
        <v>10734087</v>
      </c>
      <c r="E4153" s="50" t="s">
        <v>39</v>
      </c>
      <c r="F4153" s="50">
        <v>9802210000</v>
      </c>
      <c r="G4153" s="50"/>
      <c r="H4153" s="50"/>
      <c r="I4153" s="50"/>
      <c r="J4153" s="50"/>
      <c r="K4153" s="50"/>
      <c r="L4153" s="50"/>
    </row>
    <row r="4154" spans="4:12" x14ac:dyDescent="0.25">
      <c r="D4154" s="50">
        <v>10734088</v>
      </c>
      <c r="E4154" s="50" t="s">
        <v>39</v>
      </c>
      <c r="F4154" s="50">
        <v>9802210000</v>
      </c>
      <c r="G4154" s="50"/>
      <c r="H4154" s="50"/>
      <c r="I4154" s="50"/>
      <c r="J4154" s="50"/>
      <c r="K4154" s="50"/>
      <c r="L4154" s="50"/>
    </row>
    <row r="4155" spans="4:12" x14ac:dyDescent="0.25">
      <c r="D4155" s="50">
        <v>10734089</v>
      </c>
      <c r="E4155" s="50" t="s">
        <v>39</v>
      </c>
      <c r="F4155" s="50">
        <v>9802210000</v>
      </c>
      <c r="G4155" s="50"/>
      <c r="H4155" s="50"/>
      <c r="I4155" s="50"/>
      <c r="J4155" s="50"/>
      <c r="K4155" s="50"/>
      <c r="L4155" s="50"/>
    </row>
    <row r="4156" spans="4:12" x14ac:dyDescent="0.25">
      <c r="D4156" s="50">
        <v>10734090</v>
      </c>
      <c r="E4156" s="50" t="s">
        <v>39</v>
      </c>
      <c r="F4156" s="50">
        <v>9802210000</v>
      </c>
      <c r="G4156" s="50"/>
      <c r="H4156" s="50"/>
      <c r="I4156" s="50"/>
      <c r="J4156" s="50"/>
      <c r="K4156" s="50"/>
      <c r="L4156" s="50"/>
    </row>
    <row r="4157" spans="4:12" x14ac:dyDescent="0.25">
      <c r="D4157" s="50">
        <v>10734091</v>
      </c>
      <c r="E4157" s="50" t="s">
        <v>39</v>
      </c>
      <c r="F4157" s="50">
        <v>9802210000</v>
      </c>
      <c r="G4157" s="50"/>
      <c r="H4157" s="50"/>
      <c r="I4157" s="50"/>
      <c r="J4157" s="50"/>
      <c r="K4157" s="50"/>
      <c r="L4157" s="50"/>
    </row>
    <row r="4158" spans="4:12" x14ac:dyDescent="0.25">
      <c r="D4158" s="50">
        <v>10734092</v>
      </c>
      <c r="E4158" s="50" t="s">
        <v>39</v>
      </c>
      <c r="F4158" s="50">
        <v>9802210000</v>
      </c>
      <c r="G4158" s="50"/>
      <c r="H4158" s="50"/>
      <c r="I4158" s="50"/>
      <c r="J4158" s="50"/>
      <c r="K4158" s="50"/>
      <c r="L4158" s="50"/>
    </row>
    <row r="4159" spans="4:12" x14ac:dyDescent="0.25">
      <c r="D4159" s="50">
        <v>10734093</v>
      </c>
      <c r="E4159" s="50" t="s">
        <v>39</v>
      </c>
      <c r="F4159" s="50">
        <v>9802210000</v>
      </c>
      <c r="G4159" s="50"/>
      <c r="H4159" s="50"/>
      <c r="I4159" s="50"/>
      <c r="J4159" s="50"/>
      <c r="K4159" s="50"/>
      <c r="L4159" s="50"/>
    </row>
    <row r="4160" spans="4:12" x14ac:dyDescent="0.25">
      <c r="D4160" s="50">
        <v>10734094</v>
      </c>
      <c r="E4160" s="50" t="s">
        <v>39</v>
      </c>
      <c r="F4160" s="50">
        <v>9802210000</v>
      </c>
      <c r="G4160" s="50"/>
      <c r="H4160" s="50"/>
      <c r="I4160" s="50"/>
      <c r="J4160" s="50"/>
      <c r="K4160" s="50"/>
      <c r="L4160" s="50"/>
    </row>
    <row r="4161" spans="4:12" x14ac:dyDescent="0.25">
      <c r="D4161" s="50">
        <v>10734095</v>
      </c>
      <c r="E4161" s="50" t="s">
        <v>39</v>
      </c>
      <c r="F4161" s="50">
        <v>9802210000</v>
      </c>
      <c r="G4161" s="50"/>
      <c r="H4161" s="50"/>
      <c r="I4161" s="50"/>
      <c r="J4161" s="50"/>
      <c r="K4161" s="50"/>
      <c r="L4161" s="50"/>
    </row>
    <row r="4162" spans="4:12" x14ac:dyDescent="0.25">
      <c r="D4162" s="50">
        <v>10734096</v>
      </c>
      <c r="E4162" s="50" t="s">
        <v>39</v>
      </c>
      <c r="F4162" s="50">
        <v>9802210000</v>
      </c>
      <c r="G4162" s="50"/>
      <c r="H4162" s="50"/>
      <c r="I4162" s="50"/>
      <c r="J4162" s="50"/>
      <c r="K4162" s="50"/>
      <c r="L4162" s="50"/>
    </row>
    <row r="4163" spans="4:12" x14ac:dyDescent="0.25">
      <c r="D4163" s="50">
        <v>10734097</v>
      </c>
      <c r="E4163" s="50" t="s">
        <v>39</v>
      </c>
      <c r="F4163" s="50">
        <v>9802210000</v>
      </c>
      <c r="G4163" s="50"/>
      <c r="H4163" s="50"/>
      <c r="I4163" s="50"/>
      <c r="J4163" s="50"/>
      <c r="K4163" s="50"/>
      <c r="L4163" s="50"/>
    </row>
    <row r="4164" spans="4:12" x14ac:dyDescent="0.25">
      <c r="D4164" s="50">
        <v>10734098</v>
      </c>
      <c r="E4164" s="50" t="s">
        <v>39</v>
      </c>
      <c r="F4164" s="50">
        <v>9802210000</v>
      </c>
      <c r="G4164" s="50"/>
      <c r="H4164" s="50"/>
      <c r="I4164" s="50"/>
      <c r="J4164" s="50"/>
      <c r="K4164" s="50"/>
      <c r="L4164" s="50"/>
    </row>
    <row r="4165" spans="4:12" x14ac:dyDescent="0.25">
      <c r="D4165" s="50">
        <v>10734099</v>
      </c>
      <c r="E4165" s="50" t="s">
        <v>39</v>
      </c>
      <c r="F4165" s="50">
        <v>9802210000</v>
      </c>
      <c r="G4165" s="50"/>
      <c r="H4165" s="50"/>
      <c r="I4165" s="50"/>
      <c r="J4165" s="50"/>
      <c r="K4165" s="50"/>
      <c r="L4165" s="50"/>
    </row>
    <row r="4166" spans="4:12" x14ac:dyDescent="0.25">
      <c r="D4166" s="50">
        <v>10734100</v>
      </c>
      <c r="E4166" s="50" t="s">
        <v>39</v>
      </c>
      <c r="F4166" s="50">
        <v>9802210000</v>
      </c>
      <c r="G4166" s="50"/>
      <c r="H4166" s="50"/>
      <c r="I4166" s="50"/>
      <c r="J4166" s="50"/>
      <c r="K4166" s="50"/>
      <c r="L4166" s="50"/>
    </row>
    <row r="4167" spans="4:12" x14ac:dyDescent="0.25">
      <c r="D4167" s="50">
        <v>10734101</v>
      </c>
      <c r="E4167" s="50" t="s">
        <v>39</v>
      </c>
      <c r="F4167" s="50">
        <v>9802212000</v>
      </c>
      <c r="G4167" s="50"/>
      <c r="H4167" s="50"/>
      <c r="I4167" s="50"/>
      <c r="J4167" s="50"/>
      <c r="K4167" s="50"/>
      <c r="L4167" s="50"/>
    </row>
    <row r="4168" spans="4:12" x14ac:dyDescent="0.25">
      <c r="D4168" s="50">
        <v>10734102</v>
      </c>
      <c r="E4168" s="50" t="s">
        <v>39</v>
      </c>
      <c r="F4168" s="50">
        <v>9802212000</v>
      </c>
      <c r="G4168" s="50"/>
      <c r="H4168" s="50"/>
      <c r="I4168" s="50"/>
      <c r="J4168" s="50"/>
      <c r="K4168" s="50"/>
      <c r="L4168" s="50"/>
    </row>
    <row r="4169" spans="4:12" x14ac:dyDescent="0.25">
      <c r="D4169" s="50">
        <v>10734103</v>
      </c>
      <c r="E4169" s="50" t="s">
        <v>39</v>
      </c>
      <c r="F4169" s="50">
        <v>9802212000</v>
      </c>
      <c r="G4169" s="50"/>
      <c r="H4169" s="50"/>
      <c r="I4169" s="50"/>
      <c r="J4169" s="50"/>
      <c r="K4169" s="50"/>
      <c r="L4169" s="50"/>
    </row>
    <row r="4170" spans="4:12" x14ac:dyDescent="0.25">
      <c r="D4170" s="50">
        <v>10734104</v>
      </c>
      <c r="E4170" s="50" t="s">
        <v>39</v>
      </c>
      <c r="F4170" s="50">
        <v>9802212000</v>
      </c>
      <c r="G4170" s="50"/>
      <c r="H4170" s="50"/>
      <c r="I4170" s="50"/>
      <c r="J4170" s="50"/>
      <c r="K4170" s="50"/>
      <c r="L4170" s="50"/>
    </row>
    <row r="4171" spans="4:12" x14ac:dyDescent="0.25">
      <c r="D4171" s="50">
        <v>10734105</v>
      </c>
      <c r="E4171" s="50" t="s">
        <v>39</v>
      </c>
      <c r="F4171" s="50">
        <v>9802212000</v>
      </c>
      <c r="G4171" s="50"/>
      <c r="H4171" s="50"/>
      <c r="I4171" s="50"/>
      <c r="J4171" s="50"/>
      <c r="K4171" s="50"/>
      <c r="L4171" s="50"/>
    </row>
    <row r="4172" spans="4:12" x14ac:dyDescent="0.25">
      <c r="D4172" s="50">
        <v>10734106</v>
      </c>
      <c r="E4172" s="50" t="s">
        <v>39</v>
      </c>
      <c r="F4172" s="50">
        <v>9802212000</v>
      </c>
      <c r="G4172" s="50"/>
      <c r="H4172" s="50"/>
      <c r="I4172" s="50"/>
      <c r="J4172" s="50"/>
      <c r="K4172" s="50"/>
      <c r="L4172" s="50"/>
    </row>
    <row r="4173" spans="4:12" x14ac:dyDescent="0.25">
      <c r="D4173" s="50">
        <v>10734107</v>
      </c>
      <c r="E4173" s="50" t="s">
        <v>39</v>
      </c>
      <c r="F4173" s="50">
        <v>9802212000</v>
      </c>
      <c r="G4173" s="50"/>
      <c r="H4173" s="50"/>
      <c r="I4173" s="50"/>
      <c r="J4173" s="50"/>
      <c r="K4173" s="50"/>
      <c r="L4173" s="50"/>
    </row>
    <row r="4174" spans="4:12" x14ac:dyDescent="0.25">
      <c r="D4174" s="50">
        <v>10734108</v>
      </c>
      <c r="E4174" s="50" t="s">
        <v>39</v>
      </c>
      <c r="F4174" s="50">
        <v>9802212000</v>
      </c>
      <c r="G4174" s="50"/>
      <c r="H4174" s="50"/>
      <c r="I4174" s="50"/>
      <c r="J4174" s="50"/>
      <c r="K4174" s="50"/>
      <c r="L4174" s="50"/>
    </row>
    <row r="4175" spans="4:12" x14ac:dyDescent="0.25">
      <c r="D4175" s="50">
        <v>10734109</v>
      </c>
      <c r="E4175" s="50" t="s">
        <v>39</v>
      </c>
      <c r="F4175" s="50">
        <v>9802212000</v>
      </c>
      <c r="G4175" s="50"/>
      <c r="H4175" s="50"/>
      <c r="I4175" s="50"/>
      <c r="J4175" s="50"/>
      <c r="K4175" s="50"/>
      <c r="L4175" s="50"/>
    </row>
    <row r="4176" spans="4:12" x14ac:dyDescent="0.25">
      <c r="D4176" s="50">
        <v>10734110</v>
      </c>
      <c r="E4176" s="50" t="s">
        <v>39</v>
      </c>
      <c r="F4176" s="50">
        <v>9802212000</v>
      </c>
      <c r="G4176" s="50"/>
      <c r="H4176" s="50"/>
      <c r="I4176" s="50"/>
      <c r="J4176" s="50"/>
      <c r="K4176" s="50"/>
      <c r="L4176" s="50"/>
    </row>
    <row r="4177" spans="4:12" x14ac:dyDescent="0.25">
      <c r="D4177" s="50">
        <v>10734111</v>
      </c>
      <c r="E4177" s="50" t="s">
        <v>39</v>
      </c>
      <c r="F4177" s="50">
        <v>9802212000</v>
      </c>
      <c r="G4177" s="50"/>
      <c r="H4177" s="50"/>
      <c r="I4177" s="50"/>
      <c r="J4177" s="50"/>
      <c r="K4177" s="50"/>
      <c r="L4177" s="50"/>
    </row>
    <row r="4178" spans="4:12" x14ac:dyDescent="0.25">
      <c r="D4178" s="50">
        <v>10734112</v>
      </c>
      <c r="E4178" s="50" t="s">
        <v>39</v>
      </c>
      <c r="F4178" s="50">
        <v>9802212000</v>
      </c>
      <c r="G4178" s="50"/>
      <c r="H4178" s="50"/>
      <c r="I4178" s="50"/>
      <c r="J4178" s="50"/>
      <c r="K4178" s="50"/>
      <c r="L4178" s="50"/>
    </row>
    <row r="4179" spans="4:12" x14ac:dyDescent="0.25">
      <c r="D4179" s="50">
        <v>10734113</v>
      </c>
      <c r="E4179" s="50" t="s">
        <v>39</v>
      </c>
      <c r="F4179" s="50">
        <v>9802212000</v>
      </c>
      <c r="G4179" s="50"/>
      <c r="H4179" s="50"/>
      <c r="I4179" s="50"/>
      <c r="J4179" s="50"/>
      <c r="K4179" s="50"/>
      <c r="L4179" s="50"/>
    </row>
    <row r="4180" spans="4:12" x14ac:dyDescent="0.25">
      <c r="D4180" s="50">
        <v>10734114</v>
      </c>
      <c r="E4180" s="50" t="s">
        <v>39</v>
      </c>
      <c r="F4180" s="50">
        <v>9802212000</v>
      </c>
      <c r="G4180" s="50"/>
      <c r="H4180" s="50"/>
      <c r="I4180" s="50"/>
      <c r="J4180" s="50"/>
      <c r="K4180" s="50"/>
      <c r="L4180" s="50"/>
    </row>
    <row r="4181" spans="4:12" x14ac:dyDescent="0.25">
      <c r="D4181" s="50">
        <v>10734115</v>
      </c>
      <c r="E4181" s="50" t="s">
        <v>39</v>
      </c>
      <c r="F4181" s="50">
        <v>9802212000</v>
      </c>
      <c r="G4181" s="50"/>
      <c r="H4181" s="50"/>
      <c r="I4181" s="50"/>
      <c r="J4181" s="50"/>
      <c r="K4181" s="50"/>
      <c r="L4181" s="50"/>
    </row>
    <row r="4182" spans="4:12" x14ac:dyDescent="0.25">
      <c r="D4182" s="50">
        <v>10734116</v>
      </c>
      <c r="E4182" s="50" t="s">
        <v>39</v>
      </c>
      <c r="F4182" s="50">
        <v>9802212000</v>
      </c>
      <c r="G4182" s="50"/>
      <c r="H4182" s="50"/>
      <c r="I4182" s="50"/>
      <c r="J4182" s="50"/>
      <c r="K4182" s="50"/>
      <c r="L4182" s="50"/>
    </row>
    <row r="4183" spans="4:12" x14ac:dyDescent="0.25">
      <c r="D4183" s="50">
        <v>10734117</v>
      </c>
      <c r="E4183" s="50" t="s">
        <v>39</v>
      </c>
      <c r="F4183" s="50">
        <v>9802212000</v>
      </c>
      <c r="G4183" s="50"/>
      <c r="H4183" s="50"/>
      <c r="I4183" s="50"/>
      <c r="J4183" s="50"/>
      <c r="K4183" s="50"/>
      <c r="L4183" s="50"/>
    </row>
    <row r="4184" spans="4:12" x14ac:dyDescent="0.25">
      <c r="D4184" s="50">
        <v>10734118</v>
      </c>
      <c r="E4184" s="50" t="s">
        <v>39</v>
      </c>
      <c r="F4184" s="50">
        <v>9802212000</v>
      </c>
      <c r="G4184" s="50"/>
      <c r="H4184" s="50"/>
      <c r="I4184" s="50"/>
      <c r="J4184" s="50"/>
      <c r="K4184" s="50"/>
      <c r="L4184" s="50"/>
    </row>
    <row r="4185" spans="4:12" x14ac:dyDescent="0.25">
      <c r="D4185" s="50">
        <v>10734119</v>
      </c>
      <c r="E4185" s="50" t="s">
        <v>39</v>
      </c>
      <c r="F4185" s="50">
        <v>9802212000</v>
      </c>
      <c r="G4185" s="50"/>
      <c r="H4185" s="50"/>
      <c r="I4185" s="50"/>
      <c r="J4185" s="50"/>
      <c r="K4185" s="50"/>
      <c r="L4185" s="50"/>
    </row>
    <row r="4186" spans="4:12" x14ac:dyDescent="0.25">
      <c r="D4186" s="50">
        <v>10734120</v>
      </c>
      <c r="E4186" s="50" t="s">
        <v>39</v>
      </c>
      <c r="F4186" s="50">
        <v>9802212000</v>
      </c>
      <c r="G4186" s="50"/>
      <c r="H4186" s="50"/>
      <c r="I4186" s="50"/>
      <c r="J4186" s="50"/>
      <c r="K4186" s="50"/>
      <c r="L4186" s="50"/>
    </row>
    <row r="4187" spans="4:12" x14ac:dyDescent="0.25">
      <c r="D4187" s="50">
        <v>10734125</v>
      </c>
      <c r="E4187" s="50" t="s">
        <v>39</v>
      </c>
      <c r="F4187" s="50">
        <v>9802214000</v>
      </c>
      <c r="G4187" s="50"/>
      <c r="H4187" s="50"/>
      <c r="I4187" s="50"/>
      <c r="J4187" s="50"/>
      <c r="K4187" s="50"/>
      <c r="L4187" s="50"/>
    </row>
    <row r="4188" spans="4:12" x14ac:dyDescent="0.25">
      <c r="D4188" s="50">
        <v>10734128</v>
      </c>
      <c r="E4188" s="50" t="s">
        <v>39</v>
      </c>
      <c r="F4188" s="50">
        <v>9802214000</v>
      </c>
      <c r="G4188" s="50"/>
      <c r="H4188" s="50"/>
      <c r="I4188" s="50"/>
      <c r="J4188" s="50"/>
      <c r="K4188" s="50"/>
      <c r="L4188" s="50"/>
    </row>
    <row r="4189" spans="4:12" x14ac:dyDescent="0.25">
      <c r="D4189" s="50">
        <v>10734130</v>
      </c>
      <c r="E4189" s="50" t="s">
        <v>39</v>
      </c>
      <c r="F4189" s="50">
        <v>9802214000</v>
      </c>
      <c r="G4189" s="50"/>
      <c r="H4189" s="50"/>
      <c r="I4189" s="50"/>
      <c r="J4189" s="50"/>
      <c r="K4189" s="50"/>
      <c r="L4189" s="50"/>
    </row>
    <row r="4190" spans="4:12" x14ac:dyDescent="0.25">
      <c r="D4190" s="50">
        <v>10734135</v>
      </c>
      <c r="E4190" s="50" t="s">
        <v>39</v>
      </c>
      <c r="F4190" s="50">
        <v>9802214000</v>
      </c>
      <c r="G4190" s="50"/>
      <c r="H4190" s="50"/>
      <c r="I4190" s="50"/>
      <c r="J4190" s="50"/>
      <c r="K4190" s="50"/>
      <c r="L4190" s="50"/>
    </row>
    <row r="4191" spans="4:12" x14ac:dyDescent="0.25">
      <c r="D4191" s="50">
        <v>10734138</v>
      </c>
      <c r="E4191" s="50" t="s">
        <v>39</v>
      </c>
      <c r="F4191" s="50">
        <v>9802214000</v>
      </c>
      <c r="G4191" s="50"/>
      <c r="H4191" s="50"/>
      <c r="I4191" s="50"/>
      <c r="J4191" s="50"/>
      <c r="K4191" s="50"/>
      <c r="L4191" s="50"/>
    </row>
    <row r="4192" spans="4:12" x14ac:dyDescent="0.25">
      <c r="D4192" s="50">
        <v>10734140</v>
      </c>
      <c r="E4192" s="50" t="s">
        <v>39</v>
      </c>
      <c r="F4192" s="50">
        <v>9802214000</v>
      </c>
      <c r="G4192" s="50"/>
      <c r="H4192" s="50"/>
      <c r="I4192" s="50"/>
      <c r="J4192" s="50"/>
      <c r="K4192" s="50"/>
      <c r="L4192" s="50"/>
    </row>
    <row r="4193" spans="4:12" x14ac:dyDescent="0.25">
      <c r="D4193" s="50">
        <v>10734145</v>
      </c>
      <c r="E4193" s="50" t="s">
        <v>39</v>
      </c>
      <c r="F4193" s="50">
        <v>9802216000</v>
      </c>
      <c r="G4193" s="50"/>
      <c r="H4193" s="50"/>
      <c r="I4193" s="50"/>
      <c r="J4193" s="50"/>
      <c r="K4193" s="50"/>
      <c r="L4193" s="50"/>
    </row>
    <row r="4194" spans="4:12" x14ac:dyDescent="0.25">
      <c r="D4194" s="50">
        <v>10734148</v>
      </c>
      <c r="E4194" s="50" t="s">
        <v>39</v>
      </c>
      <c r="F4194" s="50">
        <v>9802216000</v>
      </c>
      <c r="G4194" s="50"/>
      <c r="H4194" s="50"/>
      <c r="I4194" s="50"/>
      <c r="J4194" s="50"/>
      <c r="K4194" s="50"/>
      <c r="L4194" s="50"/>
    </row>
    <row r="4195" spans="4:12" x14ac:dyDescent="0.25">
      <c r="D4195" s="50">
        <v>10734150</v>
      </c>
      <c r="E4195" s="50" t="s">
        <v>39</v>
      </c>
      <c r="F4195" s="50">
        <v>9802216000</v>
      </c>
      <c r="G4195" s="50"/>
      <c r="H4195" s="50"/>
      <c r="I4195" s="50"/>
      <c r="J4195" s="50"/>
      <c r="K4195" s="50"/>
      <c r="L4195" s="50"/>
    </row>
    <row r="4196" spans="4:12" x14ac:dyDescent="0.25">
      <c r="D4196" s="50">
        <v>10734155</v>
      </c>
      <c r="E4196" s="50" t="s">
        <v>39</v>
      </c>
      <c r="F4196" s="50">
        <v>9802216000</v>
      </c>
      <c r="G4196" s="50"/>
      <c r="H4196" s="50"/>
      <c r="I4196" s="50"/>
      <c r="J4196" s="50"/>
      <c r="K4196" s="50"/>
      <c r="L4196" s="50"/>
    </row>
    <row r="4197" spans="4:12" x14ac:dyDescent="0.25">
      <c r="D4197" s="50">
        <v>10734158</v>
      </c>
      <c r="E4197" s="50" t="s">
        <v>39</v>
      </c>
      <c r="F4197" s="50">
        <v>9802216000</v>
      </c>
      <c r="G4197" s="50"/>
      <c r="H4197" s="50"/>
      <c r="I4197" s="50"/>
      <c r="J4197" s="50"/>
      <c r="K4197" s="50"/>
      <c r="L4197" s="50"/>
    </row>
    <row r="4198" spans="4:12" x14ac:dyDescent="0.25">
      <c r="D4198" s="50">
        <v>10734160</v>
      </c>
      <c r="E4198" s="50" t="s">
        <v>39</v>
      </c>
      <c r="F4198" s="50">
        <v>9802216000</v>
      </c>
      <c r="G4198" s="50"/>
      <c r="H4198" s="50"/>
      <c r="I4198" s="50"/>
      <c r="J4198" s="50"/>
      <c r="K4198" s="50"/>
      <c r="L4198" s="50"/>
    </row>
    <row r="4199" spans="4:12" x14ac:dyDescent="0.25">
      <c r="D4199" s="50">
        <v>10734165</v>
      </c>
      <c r="E4199" s="50" t="s">
        <v>39</v>
      </c>
      <c r="F4199" s="50">
        <v>9802218000</v>
      </c>
      <c r="G4199" s="50"/>
      <c r="H4199" s="50"/>
      <c r="I4199" s="50"/>
      <c r="J4199" s="50"/>
      <c r="K4199" s="50"/>
      <c r="L4199" s="50"/>
    </row>
    <row r="4200" spans="4:12" x14ac:dyDescent="0.25">
      <c r="D4200" s="50">
        <v>10734168</v>
      </c>
      <c r="E4200" s="50" t="s">
        <v>39</v>
      </c>
      <c r="F4200" s="50">
        <v>9802218000</v>
      </c>
      <c r="G4200" s="50"/>
      <c r="H4200" s="50"/>
      <c r="I4200" s="50"/>
      <c r="J4200" s="50"/>
      <c r="K4200" s="50"/>
      <c r="L4200" s="50"/>
    </row>
    <row r="4201" spans="4:12" x14ac:dyDescent="0.25">
      <c r="D4201" s="50">
        <v>10734170</v>
      </c>
      <c r="E4201" s="50" t="s">
        <v>39</v>
      </c>
      <c r="F4201" s="50">
        <v>9802218000</v>
      </c>
      <c r="G4201" s="50"/>
      <c r="H4201" s="50"/>
      <c r="I4201" s="50"/>
      <c r="J4201" s="50"/>
      <c r="K4201" s="50"/>
      <c r="L4201" s="50"/>
    </row>
    <row r="4202" spans="4:12" x14ac:dyDescent="0.25">
      <c r="D4202" s="50">
        <v>10734175</v>
      </c>
      <c r="E4202" s="50" t="s">
        <v>39</v>
      </c>
      <c r="F4202" s="50">
        <v>9802218000</v>
      </c>
      <c r="G4202" s="50"/>
      <c r="H4202" s="50"/>
      <c r="I4202" s="50"/>
      <c r="J4202" s="50"/>
      <c r="K4202" s="50"/>
      <c r="L4202" s="50"/>
    </row>
    <row r="4203" spans="4:12" x14ac:dyDescent="0.25">
      <c r="D4203" s="50">
        <v>10734178</v>
      </c>
      <c r="E4203" s="50" t="s">
        <v>39</v>
      </c>
      <c r="F4203" s="50">
        <v>9802218000</v>
      </c>
      <c r="G4203" s="50"/>
      <c r="H4203" s="50"/>
      <c r="I4203" s="50"/>
      <c r="J4203" s="50"/>
      <c r="K4203" s="50"/>
      <c r="L4203" s="50"/>
    </row>
    <row r="4204" spans="4:12" x14ac:dyDescent="0.25">
      <c r="D4204" s="50">
        <v>10734180</v>
      </c>
      <c r="E4204" s="50" t="s">
        <v>39</v>
      </c>
      <c r="F4204" s="50">
        <v>9802218000</v>
      </c>
      <c r="G4204" s="50"/>
      <c r="H4204" s="50"/>
      <c r="I4204" s="50"/>
      <c r="J4204" s="50"/>
      <c r="K4204" s="50"/>
      <c r="L4204" s="50"/>
    </row>
    <row r="4205" spans="4:12" x14ac:dyDescent="0.25">
      <c r="D4205" s="50">
        <v>10734185</v>
      </c>
      <c r="E4205" s="50" t="s">
        <v>39</v>
      </c>
      <c r="F4205" s="50">
        <v>9802220000</v>
      </c>
      <c r="G4205" s="50"/>
      <c r="H4205" s="50"/>
      <c r="I4205" s="50"/>
      <c r="J4205" s="50"/>
      <c r="K4205" s="50"/>
      <c r="L4205" s="50"/>
    </row>
    <row r="4206" spans="4:12" x14ac:dyDescent="0.25">
      <c r="D4206" s="50">
        <v>10734188</v>
      </c>
      <c r="E4206" s="50" t="s">
        <v>39</v>
      </c>
      <c r="F4206" s="50">
        <v>9802220000</v>
      </c>
      <c r="G4206" s="50"/>
      <c r="H4206" s="50"/>
      <c r="I4206" s="50"/>
      <c r="J4206" s="50"/>
      <c r="K4206" s="50"/>
      <c r="L4206" s="50"/>
    </row>
    <row r="4207" spans="4:12" x14ac:dyDescent="0.25">
      <c r="D4207" s="50">
        <v>10734190</v>
      </c>
      <c r="E4207" s="50" t="s">
        <v>39</v>
      </c>
      <c r="F4207" s="50">
        <v>9802220000</v>
      </c>
      <c r="G4207" s="50"/>
      <c r="H4207" s="50"/>
      <c r="I4207" s="50"/>
      <c r="J4207" s="50"/>
      <c r="K4207" s="50"/>
      <c r="L4207" s="50"/>
    </row>
    <row r="4208" spans="4:12" x14ac:dyDescent="0.25">
      <c r="D4208" s="50">
        <v>10734195</v>
      </c>
      <c r="E4208" s="50" t="s">
        <v>39</v>
      </c>
      <c r="F4208" s="50">
        <v>9802220000</v>
      </c>
      <c r="G4208" s="50"/>
      <c r="H4208" s="50"/>
      <c r="I4208" s="50"/>
      <c r="J4208" s="50"/>
      <c r="K4208" s="50"/>
      <c r="L4208" s="50"/>
    </row>
    <row r="4209" spans="4:12" x14ac:dyDescent="0.25">
      <c r="D4209" s="50">
        <v>10734198</v>
      </c>
      <c r="E4209" s="50" t="s">
        <v>39</v>
      </c>
      <c r="F4209" s="50">
        <v>9802220000</v>
      </c>
      <c r="G4209" s="50"/>
      <c r="H4209" s="50"/>
      <c r="I4209" s="50"/>
      <c r="J4209" s="50"/>
      <c r="K4209" s="50"/>
      <c r="L4209" s="50"/>
    </row>
    <row r="4210" spans="4:12" x14ac:dyDescent="0.25">
      <c r="D4210" s="50">
        <v>10734200</v>
      </c>
      <c r="E4210" s="50" t="s">
        <v>39</v>
      </c>
      <c r="F4210" s="50">
        <v>9802220000</v>
      </c>
      <c r="G4210" s="50"/>
      <c r="H4210" s="50"/>
      <c r="I4210" s="50"/>
      <c r="J4210" s="50"/>
      <c r="K4210" s="50"/>
      <c r="L4210" s="50"/>
    </row>
    <row r="4211" spans="4:12" x14ac:dyDescent="0.25">
      <c r="D4211" s="50">
        <v>10734900</v>
      </c>
      <c r="E4211" s="50" t="s">
        <v>39</v>
      </c>
      <c r="F4211" s="50">
        <v>9802206000</v>
      </c>
      <c r="G4211" s="50"/>
      <c r="H4211" s="50"/>
      <c r="I4211" s="50"/>
      <c r="J4211" s="50"/>
      <c r="K4211" s="50"/>
      <c r="L4211" s="50"/>
    </row>
    <row r="4212" spans="4:12" x14ac:dyDescent="0.25">
      <c r="D4212" s="50">
        <v>10734902</v>
      </c>
      <c r="E4212" s="50" t="s">
        <v>39</v>
      </c>
      <c r="F4212" s="50">
        <v>9802206000</v>
      </c>
      <c r="G4212" s="50"/>
      <c r="H4212" s="50"/>
      <c r="I4212" s="50"/>
      <c r="J4212" s="50"/>
      <c r="K4212" s="50"/>
      <c r="L4212" s="50"/>
    </row>
    <row r="4213" spans="4:12" x14ac:dyDescent="0.25">
      <c r="D4213" s="50">
        <v>10740030</v>
      </c>
      <c r="E4213" s="50" t="s">
        <v>39</v>
      </c>
      <c r="F4213" s="50">
        <v>9802206000</v>
      </c>
      <c r="G4213" s="50"/>
      <c r="H4213" s="50"/>
      <c r="I4213" s="50"/>
      <c r="J4213" s="50"/>
      <c r="K4213" s="50"/>
      <c r="L4213" s="50"/>
    </row>
    <row r="4214" spans="4:12" x14ac:dyDescent="0.25">
      <c r="D4214" s="50">
        <v>10740031</v>
      </c>
      <c r="E4214" s="50" t="s">
        <v>39</v>
      </c>
      <c r="F4214" s="50">
        <v>9802206000</v>
      </c>
      <c r="G4214" s="50"/>
      <c r="H4214" s="50"/>
      <c r="I4214" s="50"/>
      <c r="J4214" s="50"/>
      <c r="K4214" s="50"/>
      <c r="L4214" s="50"/>
    </row>
    <row r="4215" spans="4:12" x14ac:dyDescent="0.25">
      <c r="D4215" s="50">
        <v>10740032</v>
      </c>
      <c r="E4215" s="50" t="s">
        <v>39</v>
      </c>
      <c r="F4215" s="50">
        <v>9802206000</v>
      </c>
      <c r="G4215" s="50"/>
      <c r="H4215" s="50"/>
      <c r="I4215" s="50"/>
      <c r="J4215" s="50"/>
      <c r="K4215" s="50"/>
      <c r="L4215" s="50"/>
    </row>
    <row r="4216" spans="4:12" x14ac:dyDescent="0.25">
      <c r="D4216" s="50">
        <v>10740033</v>
      </c>
      <c r="E4216" s="50" t="s">
        <v>39</v>
      </c>
      <c r="F4216" s="50">
        <v>9802206000</v>
      </c>
      <c r="G4216" s="50"/>
      <c r="H4216" s="50"/>
      <c r="I4216" s="50"/>
      <c r="J4216" s="50"/>
      <c r="K4216" s="50"/>
      <c r="L4216" s="50"/>
    </row>
    <row r="4217" spans="4:12" x14ac:dyDescent="0.25">
      <c r="D4217" s="50">
        <v>10740034</v>
      </c>
      <c r="E4217" s="50" t="s">
        <v>39</v>
      </c>
      <c r="F4217" s="50">
        <v>9802206000</v>
      </c>
      <c r="G4217" s="50"/>
      <c r="H4217" s="50"/>
      <c r="I4217" s="50"/>
      <c r="J4217" s="50"/>
      <c r="K4217" s="50"/>
      <c r="L4217" s="50"/>
    </row>
    <row r="4218" spans="4:12" x14ac:dyDescent="0.25">
      <c r="D4218" s="50">
        <v>10740035</v>
      </c>
      <c r="E4218" s="50" t="s">
        <v>39</v>
      </c>
      <c r="F4218" s="50">
        <v>9802206000</v>
      </c>
      <c r="G4218" s="50"/>
      <c r="H4218" s="50"/>
      <c r="I4218" s="50"/>
      <c r="J4218" s="50"/>
      <c r="K4218" s="50"/>
      <c r="L4218" s="50"/>
    </row>
    <row r="4219" spans="4:12" x14ac:dyDescent="0.25">
      <c r="D4219" s="50">
        <v>10740036</v>
      </c>
      <c r="E4219" s="50" t="s">
        <v>39</v>
      </c>
      <c r="F4219" s="50">
        <v>9802206000</v>
      </c>
      <c r="G4219" s="50"/>
      <c r="H4219" s="50"/>
      <c r="I4219" s="50"/>
      <c r="J4219" s="50"/>
      <c r="K4219" s="50"/>
      <c r="L4219" s="50"/>
    </row>
    <row r="4220" spans="4:12" x14ac:dyDescent="0.25">
      <c r="D4220" s="50">
        <v>10740037</v>
      </c>
      <c r="E4220" s="50" t="s">
        <v>39</v>
      </c>
      <c r="F4220" s="50">
        <v>9802206000</v>
      </c>
      <c r="G4220" s="50"/>
      <c r="H4220" s="50"/>
      <c r="I4220" s="50"/>
      <c r="J4220" s="50"/>
      <c r="K4220" s="50"/>
      <c r="L4220" s="50"/>
    </row>
    <row r="4221" spans="4:12" x14ac:dyDescent="0.25">
      <c r="D4221" s="50">
        <v>10740038</v>
      </c>
      <c r="E4221" s="50" t="s">
        <v>39</v>
      </c>
      <c r="F4221" s="50">
        <v>9802206000</v>
      </c>
      <c r="G4221" s="50"/>
      <c r="H4221" s="50"/>
      <c r="I4221" s="50"/>
      <c r="J4221" s="50"/>
      <c r="K4221" s="50"/>
      <c r="L4221" s="50"/>
    </row>
    <row r="4222" spans="4:12" x14ac:dyDescent="0.25">
      <c r="D4222" s="50">
        <v>10740039</v>
      </c>
      <c r="E4222" s="50" t="s">
        <v>39</v>
      </c>
      <c r="F4222" s="50">
        <v>9802206000</v>
      </c>
      <c r="G4222" s="50"/>
      <c r="H4222" s="50"/>
      <c r="I4222" s="50"/>
      <c r="J4222" s="50"/>
      <c r="K4222" s="50"/>
      <c r="L4222" s="50"/>
    </row>
    <row r="4223" spans="4:12" x14ac:dyDescent="0.25">
      <c r="D4223" s="50">
        <v>10740040</v>
      </c>
      <c r="E4223" s="50" t="s">
        <v>39</v>
      </c>
      <c r="F4223" s="50">
        <v>9802206000</v>
      </c>
      <c r="G4223" s="50"/>
      <c r="H4223" s="50"/>
      <c r="I4223" s="50"/>
      <c r="J4223" s="50"/>
      <c r="K4223" s="50"/>
      <c r="L4223" s="50"/>
    </row>
    <row r="4224" spans="4:12" x14ac:dyDescent="0.25">
      <c r="D4224" s="50">
        <v>10740041</v>
      </c>
      <c r="E4224" s="50" t="s">
        <v>39</v>
      </c>
      <c r="F4224" s="50">
        <v>9802206000</v>
      </c>
      <c r="G4224" s="50"/>
      <c r="H4224" s="50"/>
      <c r="I4224" s="50"/>
      <c r="J4224" s="50"/>
      <c r="K4224" s="50"/>
      <c r="L4224" s="50"/>
    </row>
    <row r="4225" spans="4:12" x14ac:dyDescent="0.25">
      <c r="D4225" s="50">
        <v>10740042</v>
      </c>
      <c r="E4225" s="50" t="s">
        <v>39</v>
      </c>
      <c r="F4225" s="50">
        <v>9802206000</v>
      </c>
      <c r="G4225" s="50"/>
      <c r="H4225" s="50"/>
      <c r="I4225" s="50"/>
      <c r="J4225" s="50"/>
      <c r="K4225" s="50"/>
      <c r="L4225" s="50"/>
    </row>
    <row r="4226" spans="4:12" x14ac:dyDescent="0.25">
      <c r="D4226" s="50">
        <v>10740043</v>
      </c>
      <c r="E4226" s="50" t="s">
        <v>39</v>
      </c>
      <c r="F4226" s="50">
        <v>9802206000</v>
      </c>
      <c r="G4226" s="50"/>
      <c r="H4226" s="50"/>
      <c r="I4226" s="50"/>
      <c r="J4226" s="50"/>
      <c r="K4226" s="50"/>
      <c r="L4226" s="50"/>
    </row>
    <row r="4227" spans="4:12" x14ac:dyDescent="0.25">
      <c r="D4227" s="50">
        <v>10740044</v>
      </c>
      <c r="E4227" s="50" t="s">
        <v>39</v>
      </c>
      <c r="F4227" s="50">
        <v>9802206000</v>
      </c>
      <c r="G4227" s="50"/>
      <c r="H4227" s="50"/>
      <c r="I4227" s="50"/>
      <c r="J4227" s="50"/>
      <c r="K4227" s="50"/>
      <c r="L4227" s="50"/>
    </row>
    <row r="4228" spans="4:12" x14ac:dyDescent="0.25">
      <c r="D4228" s="50">
        <v>10740045</v>
      </c>
      <c r="E4228" s="50" t="s">
        <v>39</v>
      </c>
      <c r="F4228" s="50">
        <v>9802206000</v>
      </c>
      <c r="G4228" s="50"/>
      <c r="H4228" s="50"/>
      <c r="I4228" s="50"/>
      <c r="J4228" s="50"/>
      <c r="K4228" s="50"/>
      <c r="L4228" s="50"/>
    </row>
    <row r="4229" spans="4:12" x14ac:dyDescent="0.25">
      <c r="D4229" s="50">
        <v>10740046</v>
      </c>
      <c r="E4229" s="50" t="s">
        <v>39</v>
      </c>
      <c r="F4229" s="50">
        <v>9802206000</v>
      </c>
      <c r="G4229" s="50"/>
      <c r="H4229" s="50"/>
      <c r="I4229" s="50"/>
      <c r="J4229" s="50"/>
      <c r="K4229" s="50"/>
      <c r="L4229" s="50"/>
    </row>
    <row r="4230" spans="4:12" x14ac:dyDescent="0.25">
      <c r="D4230" s="50">
        <v>10740047</v>
      </c>
      <c r="E4230" s="50" t="s">
        <v>39</v>
      </c>
      <c r="F4230" s="50">
        <v>9802206000</v>
      </c>
      <c r="G4230" s="50"/>
      <c r="H4230" s="50"/>
      <c r="I4230" s="50"/>
      <c r="J4230" s="50"/>
      <c r="K4230" s="50"/>
      <c r="L4230" s="50"/>
    </row>
    <row r="4231" spans="4:12" x14ac:dyDescent="0.25">
      <c r="D4231" s="50">
        <v>10740048</v>
      </c>
      <c r="E4231" s="50" t="s">
        <v>39</v>
      </c>
      <c r="F4231" s="50">
        <v>9802206000</v>
      </c>
      <c r="G4231" s="50"/>
      <c r="H4231" s="50"/>
      <c r="I4231" s="50"/>
      <c r="J4231" s="50"/>
      <c r="K4231" s="50"/>
      <c r="L4231" s="50"/>
    </row>
    <row r="4232" spans="4:12" x14ac:dyDescent="0.25">
      <c r="D4232" s="50">
        <v>10740049</v>
      </c>
      <c r="E4232" s="50" t="s">
        <v>39</v>
      </c>
      <c r="F4232" s="50">
        <v>9802206000</v>
      </c>
      <c r="G4232" s="50"/>
      <c r="H4232" s="50"/>
      <c r="I4232" s="50"/>
      <c r="J4232" s="50"/>
      <c r="K4232" s="50"/>
      <c r="L4232" s="50"/>
    </row>
    <row r="4233" spans="4:12" x14ac:dyDescent="0.25">
      <c r="D4233" s="50">
        <v>10740050</v>
      </c>
      <c r="E4233" s="50" t="s">
        <v>39</v>
      </c>
      <c r="F4233" s="50">
        <v>9802206000</v>
      </c>
      <c r="G4233" s="50"/>
      <c r="H4233" s="50"/>
      <c r="I4233" s="50"/>
      <c r="J4233" s="50"/>
      <c r="K4233" s="50"/>
      <c r="L4233" s="50"/>
    </row>
    <row r="4234" spans="4:12" x14ac:dyDescent="0.25">
      <c r="D4234" s="50">
        <v>10740051</v>
      </c>
      <c r="E4234" s="50" t="s">
        <v>39</v>
      </c>
      <c r="F4234" s="50">
        <v>9802206000</v>
      </c>
      <c r="G4234" s="50"/>
      <c r="H4234" s="50"/>
      <c r="I4234" s="50"/>
      <c r="J4234" s="50"/>
      <c r="K4234" s="50"/>
      <c r="L4234" s="50"/>
    </row>
    <row r="4235" spans="4:12" x14ac:dyDescent="0.25">
      <c r="D4235" s="50">
        <v>10740052</v>
      </c>
      <c r="E4235" s="50" t="s">
        <v>39</v>
      </c>
      <c r="F4235" s="50">
        <v>9802206000</v>
      </c>
      <c r="G4235" s="50"/>
      <c r="H4235" s="50"/>
      <c r="I4235" s="50"/>
      <c r="J4235" s="50"/>
      <c r="K4235" s="50"/>
      <c r="L4235" s="50"/>
    </row>
    <row r="4236" spans="4:12" x14ac:dyDescent="0.25">
      <c r="D4236" s="50">
        <v>10740053</v>
      </c>
      <c r="E4236" s="50" t="s">
        <v>39</v>
      </c>
      <c r="F4236" s="50">
        <v>9802206000</v>
      </c>
      <c r="G4236" s="50"/>
      <c r="H4236" s="50"/>
      <c r="I4236" s="50"/>
      <c r="J4236" s="50"/>
      <c r="K4236" s="50"/>
      <c r="L4236" s="50"/>
    </row>
    <row r="4237" spans="4:12" x14ac:dyDescent="0.25">
      <c r="D4237" s="50">
        <v>10740054</v>
      </c>
      <c r="E4237" s="50" t="s">
        <v>39</v>
      </c>
      <c r="F4237" s="50">
        <v>9802206000</v>
      </c>
      <c r="G4237" s="50"/>
      <c r="H4237" s="50"/>
      <c r="I4237" s="50"/>
      <c r="J4237" s="50"/>
      <c r="K4237" s="50"/>
      <c r="L4237" s="50"/>
    </row>
    <row r="4238" spans="4:12" x14ac:dyDescent="0.25">
      <c r="D4238" s="50">
        <v>10740055</v>
      </c>
      <c r="E4238" s="50" t="s">
        <v>39</v>
      </c>
      <c r="F4238" s="50">
        <v>9802206000</v>
      </c>
      <c r="G4238" s="50"/>
      <c r="H4238" s="50"/>
      <c r="I4238" s="50"/>
      <c r="J4238" s="50"/>
      <c r="K4238" s="50"/>
      <c r="L4238" s="50"/>
    </row>
    <row r="4239" spans="4:12" x14ac:dyDescent="0.25">
      <c r="D4239" s="50">
        <v>10740056</v>
      </c>
      <c r="E4239" s="50" t="s">
        <v>39</v>
      </c>
      <c r="F4239" s="50">
        <v>9802206000</v>
      </c>
      <c r="G4239" s="50"/>
      <c r="H4239" s="50"/>
      <c r="I4239" s="50"/>
      <c r="J4239" s="50"/>
      <c r="K4239" s="50"/>
      <c r="L4239" s="50"/>
    </row>
    <row r="4240" spans="4:12" x14ac:dyDescent="0.25">
      <c r="D4240" s="50">
        <v>10740057</v>
      </c>
      <c r="E4240" s="50" t="s">
        <v>39</v>
      </c>
      <c r="F4240" s="50">
        <v>9802206000</v>
      </c>
      <c r="G4240" s="50"/>
      <c r="H4240" s="50"/>
      <c r="I4240" s="50"/>
      <c r="J4240" s="50"/>
      <c r="K4240" s="50"/>
      <c r="L4240" s="50"/>
    </row>
    <row r="4241" spans="4:12" x14ac:dyDescent="0.25">
      <c r="D4241" s="50">
        <v>10740058</v>
      </c>
      <c r="E4241" s="50" t="s">
        <v>39</v>
      </c>
      <c r="F4241" s="50">
        <v>9802206000</v>
      </c>
      <c r="G4241" s="50"/>
      <c r="H4241" s="50"/>
      <c r="I4241" s="50"/>
      <c r="J4241" s="50"/>
      <c r="K4241" s="50"/>
      <c r="L4241" s="50"/>
    </row>
    <row r="4242" spans="4:12" x14ac:dyDescent="0.25">
      <c r="D4242" s="50">
        <v>10740059</v>
      </c>
      <c r="E4242" s="50" t="s">
        <v>39</v>
      </c>
      <c r="F4242" s="50">
        <v>9802206000</v>
      </c>
      <c r="G4242" s="50"/>
      <c r="H4242" s="50"/>
      <c r="I4242" s="50"/>
      <c r="J4242" s="50"/>
      <c r="K4242" s="50"/>
      <c r="L4242" s="50"/>
    </row>
    <row r="4243" spans="4:12" x14ac:dyDescent="0.25">
      <c r="D4243" s="50">
        <v>10740060</v>
      </c>
      <c r="E4243" s="50" t="s">
        <v>39</v>
      </c>
      <c r="F4243" s="50">
        <v>9802206000</v>
      </c>
      <c r="G4243" s="50"/>
      <c r="H4243" s="50"/>
      <c r="I4243" s="50"/>
      <c r="J4243" s="50"/>
      <c r="K4243" s="50"/>
      <c r="L4243" s="50"/>
    </row>
    <row r="4244" spans="4:12" x14ac:dyDescent="0.25">
      <c r="D4244" s="50">
        <v>10740061</v>
      </c>
      <c r="E4244" s="50" t="s">
        <v>39</v>
      </c>
      <c r="F4244" s="50">
        <v>9802208000</v>
      </c>
      <c r="G4244" s="50"/>
      <c r="H4244" s="50"/>
      <c r="I4244" s="50"/>
      <c r="J4244" s="50"/>
      <c r="K4244" s="50"/>
      <c r="L4244" s="50"/>
    </row>
    <row r="4245" spans="4:12" x14ac:dyDescent="0.25">
      <c r="D4245" s="50">
        <v>10740062</v>
      </c>
      <c r="E4245" s="50" t="s">
        <v>39</v>
      </c>
      <c r="F4245" s="50">
        <v>9802208000</v>
      </c>
      <c r="G4245" s="50"/>
      <c r="H4245" s="50"/>
      <c r="I4245" s="50"/>
      <c r="J4245" s="50"/>
      <c r="K4245" s="50"/>
      <c r="L4245" s="50"/>
    </row>
    <row r="4246" spans="4:12" x14ac:dyDescent="0.25">
      <c r="D4246" s="50">
        <v>10740063</v>
      </c>
      <c r="E4246" s="50" t="s">
        <v>39</v>
      </c>
      <c r="F4246" s="50">
        <v>9802208000</v>
      </c>
      <c r="G4246" s="50"/>
      <c r="H4246" s="50"/>
      <c r="I4246" s="50"/>
      <c r="J4246" s="50"/>
      <c r="K4246" s="50"/>
      <c r="L4246" s="50"/>
    </row>
    <row r="4247" spans="4:12" x14ac:dyDescent="0.25">
      <c r="D4247" s="50">
        <v>10740064</v>
      </c>
      <c r="E4247" s="50" t="s">
        <v>39</v>
      </c>
      <c r="F4247" s="50">
        <v>9802208000</v>
      </c>
      <c r="G4247" s="50"/>
      <c r="H4247" s="50"/>
      <c r="I4247" s="50"/>
      <c r="J4247" s="50"/>
      <c r="K4247" s="50"/>
      <c r="L4247" s="50"/>
    </row>
    <row r="4248" spans="4:12" x14ac:dyDescent="0.25">
      <c r="D4248" s="50">
        <v>10740065</v>
      </c>
      <c r="E4248" s="50" t="s">
        <v>39</v>
      </c>
      <c r="F4248" s="50">
        <v>9802208000</v>
      </c>
      <c r="G4248" s="50"/>
      <c r="H4248" s="50"/>
      <c r="I4248" s="50"/>
      <c r="J4248" s="50"/>
      <c r="K4248" s="50"/>
      <c r="L4248" s="50"/>
    </row>
    <row r="4249" spans="4:12" x14ac:dyDescent="0.25">
      <c r="D4249" s="50">
        <v>10740066</v>
      </c>
      <c r="E4249" s="50" t="s">
        <v>39</v>
      </c>
      <c r="F4249" s="50">
        <v>9802208000</v>
      </c>
      <c r="G4249" s="50"/>
      <c r="H4249" s="50"/>
      <c r="I4249" s="50"/>
      <c r="J4249" s="50"/>
      <c r="K4249" s="50"/>
      <c r="L4249" s="50"/>
    </row>
    <row r="4250" spans="4:12" x14ac:dyDescent="0.25">
      <c r="D4250" s="50">
        <v>10740067</v>
      </c>
      <c r="E4250" s="50" t="s">
        <v>39</v>
      </c>
      <c r="F4250" s="50">
        <v>9802208000</v>
      </c>
      <c r="G4250" s="50"/>
      <c r="H4250" s="50"/>
      <c r="I4250" s="50"/>
      <c r="J4250" s="50"/>
      <c r="K4250" s="50"/>
      <c r="L4250" s="50"/>
    </row>
    <row r="4251" spans="4:12" x14ac:dyDescent="0.25">
      <c r="D4251" s="50">
        <v>10740068</v>
      </c>
      <c r="E4251" s="50" t="s">
        <v>39</v>
      </c>
      <c r="F4251" s="50">
        <v>9802208000</v>
      </c>
      <c r="G4251" s="50"/>
      <c r="H4251" s="50"/>
      <c r="I4251" s="50"/>
      <c r="J4251" s="50"/>
      <c r="K4251" s="50"/>
      <c r="L4251" s="50"/>
    </row>
    <row r="4252" spans="4:12" x14ac:dyDescent="0.25">
      <c r="D4252" s="50">
        <v>10740069</v>
      </c>
      <c r="E4252" s="50" t="s">
        <v>39</v>
      </c>
      <c r="F4252" s="50">
        <v>9802208000</v>
      </c>
      <c r="G4252" s="50"/>
      <c r="H4252" s="50"/>
      <c r="I4252" s="50"/>
      <c r="J4252" s="50"/>
      <c r="K4252" s="50"/>
      <c r="L4252" s="50"/>
    </row>
    <row r="4253" spans="4:12" x14ac:dyDescent="0.25">
      <c r="D4253" s="50">
        <v>10740070</v>
      </c>
      <c r="E4253" s="50" t="s">
        <v>39</v>
      </c>
      <c r="F4253" s="50">
        <v>9802208000</v>
      </c>
      <c r="G4253" s="50"/>
      <c r="H4253" s="50"/>
      <c r="I4253" s="50"/>
      <c r="J4253" s="50"/>
      <c r="K4253" s="50"/>
      <c r="L4253" s="50"/>
    </row>
    <row r="4254" spans="4:12" x14ac:dyDescent="0.25">
      <c r="D4254" s="50">
        <v>10740071</v>
      </c>
      <c r="E4254" s="50" t="s">
        <v>39</v>
      </c>
      <c r="F4254" s="50">
        <v>9802208000</v>
      </c>
      <c r="G4254" s="50"/>
      <c r="H4254" s="50"/>
      <c r="I4254" s="50"/>
      <c r="J4254" s="50"/>
      <c r="K4254" s="50"/>
      <c r="L4254" s="50"/>
    </row>
    <row r="4255" spans="4:12" x14ac:dyDescent="0.25">
      <c r="D4255" s="50">
        <v>10740072</v>
      </c>
      <c r="E4255" s="50" t="s">
        <v>39</v>
      </c>
      <c r="F4255" s="50">
        <v>9802208000</v>
      </c>
      <c r="G4255" s="50"/>
      <c r="H4255" s="50"/>
      <c r="I4255" s="50"/>
      <c r="J4255" s="50"/>
      <c r="K4255" s="50"/>
      <c r="L4255" s="50"/>
    </row>
    <row r="4256" spans="4:12" x14ac:dyDescent="0.25">
      <c r="D4256" s="50">
        <v>10740073</v>
      </c>
      <c r="E4256" s="50" t="s">
        <v>39</v>
      </c>
      <c r="F4256" s="50">
        <v>9802208000</v>
      </c>
      <c r="G4256" s="50"/>
      <c r="H4256" s="50"/>
      <c r="I4256" s="50"/>
      <c r="J4256" s="50"/>
      <c r="K4256" s="50"/>
      <c r="L4256" s="50"/>
    </row>
    <row r="4257" spans="4:12" x14ac:dyDescent="0.25">
      <c r="D4257" s="50">
        <v>10740074</v>
      </c>
      <c r="E4257" s="50" t="s">
        <v>39</v>
      </c>
      <c r="F4257" s="50">
        <v>9802208000</v>
      </c>
      <c r="G4257" s="50"/>
      <c r="H4257" s="50"/>
      <c r="I4257" s="50"/>
      <c r="J4257" s="50"/>
      <c r="K4257" s="50"/>
      <c r="L4257" s="50"/>
    </row>
    <row r="4258" spans="4:12" x14ac:dyDescent="0.25">
      <c r="D4258" s="50">
        <v>10740075</v>
      </c>
      <c r="E4258" s="50" t="s">
        <v>39</v>
      </c>
      <c r="F4258" s="50">
        <v>9802208000</v>
      </c>
      <c r="G4258" s="50"/>
      <c r="H4258" s="50"/>
      <c r="I4258" s="50"/>
      <c r="J4258" s="50"/>
      <c r="K4258" s="50"/>
      <c r="L4258" s="50"/>
    </row>
    <row r="4259" spans="4:12" x14ac:dyDescent="0.25">
      <c r="D4259" s="50">
        <v>10740076</v>
      </c>
      <c r="E4259" s="50" t="s">
        <v>39</v>
      </c>
      <c r="F4259" s="50">
        <v>9802208000</v>
      </c>
      <c r="G4259" s="50"/>
      <c r="H4259" s="50"/>
      <c r="I4259" s="50"/>
      <c r="J4259" s="50"/>
      <c r="K4259" s="50"/>
      <c r="L4259" s="50"/>
    </row>
    <row r="4260" spans="4:12" x14ac:dyDescent="0.25">
      <c r="D4260" s="50">
        <v>10740077</v>
      </c>
      <c r="E4260" s="50" t="s">
        <v>39</v>
      </c>
      <c r="F4260" s="50">
        <v>9802208000</v>
      </c>
      <c r="G4260" s="50"/>
      <c r="H4260" s="50"/>
      <c r="I4260" s="50"/>
      <c r="J4260" s="50"/>
      <c r="K4260" s="50"/>
      <c r="L4260" s="50"/>
    </row>
    <row r="4261" spans="4:12" x14ac:dyDescent="0.25">
      <c r="D4261" s="50">
        <v>10740078</v>
      </c>
      <c r="E4261" s="50" t="s">
        <v>39</v>
      </c>
      <c r="F4261" s="50">
        <v>9802208000</v>
      </c>
      <c r="G4261" s="50"/>
      <c r="H4261" s="50"/>
      <c r="I4261" s="50"/>
      <c r="J4261" s="50"/>
      <c r="K4261" s="50"/>
      <c r="L4261" s="50"/>
    </row>
    <row r="4262" spans="4:12" x14ac:dyDescent="0.25">
      <c r="D4262" s="50">
        <v>10740079</v>
      </c>
      <c r="E4262" s="50" t="s">
        <v>39</v>
      </c>
      <c r="F4262" s="50">
        <v>9802208000</v>
      </c>
      <c r="G4262" s="50"/>
      <c r="H4262" s="50"/>
      <c r="I4262" s="50"/>
      <c r="J4262" s="50"/>
      <c r="K4262" s="50"/>
      <c r="L4262" s="50"/>
    </row>
    <row r="4263" spans="4:12" x14ac:dyDescent="0.25">
      <c r="D4263" s="50">
        <v>10740080</v>
      </c>
      <c r="E4263" s="50" t="s">
        <v>39</v>
      </c>
      <c r="F4263" s="50">
        <v>9802208000</v>
      </c>
      <c r="G4263" s="50"/>
      <c r="H4263" s="50"/>
      <c r="I4263" s="50"/>
      <c r="J4263" s="50"/>
      <c r="K4263" s="50"/>
      <c r="L4263" s="50"/>
    </row>
    <row r="4264" spans="4:12" x14ac:dyDescent="0.25">
      <c r="D4264" s="50">
        <v>10740081</v>
      </c>
      <c r="E4264" s="50" t="s">
        <v>39</v>
      </c>
      <c r="F4264" s="50">
        <v>9802210000</v>
      </c>
      <c r="G4264" s="50"/>
      <c r="H4264" s="50"/>
      <c r="I4264" s="50"/>
      <c r="J4264" s="50"/>
      <c r="K4264" s="50"/>
      <c r="L4264" s="50"/>
    </row>
    <row r="4265" spans="4:12" x14ac:dyDescent="0.25">
      <c r="D4265" s="50">
        <v>10740082</v>
      </c>
      <c r="E4265" s="50" t="s">
        <v>39</v>
      </c>
      <c r="F4265" s="50">
        <v>9802210000</v>
      </c>
      <c r="G4265" s="50"/>
      <c r="H4265" s="50"/>
      <c r="I4265" s="50"/>
      <c r="J4265" s="50"/>
      <c r="K4265" s="50"/>
      <c r="L4265" s="50"/>
    </row>
    <row r="4266" spans="4:12" x14ac:dyDescent="0.25">
      <c r="D4266" s="50">
        <v>10740083</v>
      </c>
      <c r="E4266" s="50" t="s">
        <v>39</v>
      </c>
      <c r="F4266" s="50">
        <v>9802210000</v>
      </c>
      <c r="G4266" s="50"/>
      <c r="H4266" s="50"/>
      <c r="I4266" s="50"/>
      <c r="J4266" s="50"/>
      <c r="K4266" s="50"/>
      <c r="L4266" s="50"/>
    </row>
    <row r="4267" spans="4:12" x14ac:dyDescent="0.25">
      <c r="D4267" s="50">
        <v>10740084</v>
      </c>
      <c r="E4267" s="50" t="s">
        <v>39</v>
      </c>
      <c r="F4267" s="50">
        <v>9802210000</v>
      </c>
      <c r="G4267" s="50"/>
      <c r="H4267" s="50"/>
      <c r="I4267" s="50"/>
      <c r="J4267" s="50"/>
      <c r="K4267" s="50"/>
      <c r="L4267" s="50"/>
    </row>
    <row r="4268" spans="4:12" x14ac:dyDescent="0.25">
      <c r="D4268" s="50">
        <v>10740085</v>
      </c>
      <c r="E4268" s="50" t="s">
        <v>39</v>
      </c>
      <c r="F4268" s="50">
        <v>9802210000</v>
      </c>
      <c r="G4268" s="50"/>
      <c r="H4268" s="50"/>
      <c r="I4268" s="50"/>
      <c r="J4268" s="50"/>
      <c r="K4268" s="50"/>
      <c r="L4268" s="50"/>
    </row>
    <row r="4269" spans="4:12" x14ac:dyDescent="0.25">
      <c r="D4269" s="50">
        <v>10740086</v>
      </c>
      <c r="E4269" s="50" t="s">
        <v>39</v>
      </c>
      <c r="F4269" s="50">
        <v>9802210000</v>
      </c>
      <c r="G4269" s="50"/>
      <c r="H4269" s="50"/>
      <c r="I4269" s="50"/>
      <c r="J4269" s="50"/>
      <c r="K4269" s="50"/>
      <c r="L4269" s="50"/>
    </row>
    <row r="4270" spans="4:12" x14ac:dyDescent="0.25">
      <c r="D4270" s="50">
        <v>10740087</v>
      </c>
      <c r="E4270" s="50" t="s">
        <v>39</v>
      </c>
      <c r="F4270" s="50">
        <v>9802210000</v>
      </c>
      <c r="G4270" s="50"/>
      <c r="H4270" s="50"/>
      <c r="I4270" s="50"/>
      <c r="J4270" s="50"/>
      <c r="K4270" s="50"/>
      <c r="L4270" s="50"/>
    </row>
    <row r="4271" spans="4:12" x14ac:dyDescent="0.25">
      <c r="D4271" s="50">
        <v>10740088</v>
      </c>
      <c r="E4271" s="50" t="s">
        <v>39</v>
      </c>
      <c r="F4271" s="50">
        <v>9802210000</v>
      </c>
      <c r="G4271" s="50"/>
      <c r="H4271" s="50"/>
      <c r="I4271" s="50"/>
      <c r="J4271" s="50"/>
      <c r="K4271" s="50"/>
      <c r="L4271" s="50"/>
    </row>
    <row r="4272" spans="4:12" x14ac:dyDescent="0.25">
      <c r="D4272" s="50">
        <v>10740089</v>
      </c>
      <c r="E4272" s="50" t="s">
        <v>39</v>
      </c>
      <c r="F4272" s="50">
        <v>9802210000</v>
      </c>
      <c r="G4272" s="50"/>
      <c r="H4272" s="50"/>
      <c r="I4272" s="50"/>
      <c r="J4272" s="50"/>
      <c r="K4272" s="50"/>
      <c r="L4272" s="50"/>
    </row>
    <row r="4273" spans="4:12" x14ac:dyDescent="0.25">
      <c r="D4273" s="50">
        <v>10740090</v>
      </c>
      <c r="E4273" s="50" t="s">
        <v>39</v>
      </c>
      <c r="F4273" s="50">
        <v>9802210000</v>
      </c>
      <c r="G4273" s="50"/>
      <c r="H4273" s="50"/>
      <c r="I4273" s="50"/>
      <c r="J4273" s="50"/>
      <c r="K4273" s="50"/>
      <c r="L4273" s="50"/>
    </row>
    <row r="4274" spans="4:12" x14ac:dyDescent="0.25">
      <c r="D4274" s="50">
        <v>10740091</v>
      </c>
      <c r="E4274" s="50" t="s">
        <v>39</v>
      </c>
      <c r="F4274" s="50">
        <v>9802210000</v>
      </c>
      <c r="G4274" s="50"/>
      <c r="H4274" s="50"/>
      <c r="I4274" s="50"/>
      <c r="J4274" s="50"/>
      <c r="K4274" s="50"/>
      <c r="L4274" s="50"/>
    </row>
    <row r="4275" spans="4:12" x14ac:dyDescent="0.25">
      <c r="D4275" s="50">
        <v>10740092</v>
      </c>
      <c r="E4275" s="50" t="s">
        <v>39</v>
      </c>
      <c r="F4275" s="50">
        <v>9802210000</v>
      </c>
      <c r="G4275" s="50"/>
      <c r="H4275" s="50"/>
      <c r="I4275" s="50"/>
      <c r="J4275" s="50"/>
      <c r="K4275" s="50"/>
      <c r="L4275" s="50"/>
    </row>
    <row r="4276" spans="4:12" x14ac:dyDescent="0.25">
      <c r="D4276" s="50">
        <v>10740093</v>
      </c>
      <c r="E4276" s="50" t="s">
        <v>39</v>
      </c>
      <c r="F4276" s="50">
        <v>9802210000</v>
      </c>
      <c r="G4276" s="50"/>
      <c r="H4276" s="50"/>
      <c r="I4276" s="50"/>
      <c r="J4276" s="50"/>
      <c r="K4276" s="50"/>
      <c r="L4276" s="50"/>
    </row>
    <row r="4277" spans="4:12" x14ac:dyDescent="0.25">
      <c r="D4277" s="50">
        <v>10740094</v>
      </c>
      <c r="E4277" s="50" t="s">
        <v>39</v>
      </c>
      <c r="F4277" s="50">
        <v>9802210000</v>
      </c>
      <c r="G4277" s="50"/>
      <c r="H4277" s="50"/>
      <c r="I4277" s="50"/>
      <c r="J4277" s="50"/>
      <c r="K4277" s="50"/>
      <c r="L4277" s="50"/>
    </row>
    <row r="4278" spans="4:12" x14ac:dyDescent="0.25">
      <c r="D4278" s="50">
        <v>10740095</v>
      </c>
      <c r="E4278" s="50" t="s">
        <v>39</v>
      </c>
      <c r="F4278" s="50">
        <v>9802210000</v>
      </c>
      <c r="G4278" s="50"/>
      <c r="H4278" s="50"/>
      <c r="I4278" s="50"/>
      <c r="J4278" s="50"/>
      <c r="K4278" s="50"/>
      <c r="L4278" s="50"/>
    </row>
    <row r="4279" spans="4:12" x14ac:dyDescent="0.25">
      <c r="D4279" s="50">
        <v>10740096</v>
      </c>
      <c r="E4279" s="50" t="s">
        <v>39</v>
      </c>
      <c r="F4279" s="50">
        <v>9802210000</v>
      </c>
      <c r="G4279" s="50"/>
      <c r="H4279" s="50"/>
      <c r="I4279" s="50"/>
      <c r="J4279" s="50"/>
      <c r="K4279" s="50"/>
      <c r="L4279" s="50"/>
    </row>
    <row r="4280" spans="4:12" x14ac:dyDescent="0.25">
      <c r="D4280" s="50">
        <v>10740097</v>
      </c>
      <c r="E4280" s="50" t="s">
        <v>39</v>
      </c>
      <c r="F4280" s="50">
        <v>9802210000</v>
      </c>
      <c r="G4280" s="50"/>
      <c r="H4280" s="50"/>
      <c r="I4280" s="50"/>
      <c r="J4280" s="50"/>
      <c r="K4280" s="50"/>
      <c r="L4280" s="50"/>
    </row>
    <row r="4281" spans="4:12" x14ac:dyDescent="0.25">
      <c r="D4281" s="50">
        <v>10740098</v>
      </c>
      <c r="E4281" s="50" t="s">
        <v>39</v>
      </c>
      <c r="F4281" s="50">
        <v>9802210000</v>
      </c>
      <c r="G4281" s="50"/>
      <c r="H4281" s="50"/>
      <c r="I4281" s="50"/>
      <c r="J4281" s="50"/>
      <c r="K4281" s="50"/>
      <c r="L4281" s="50"/>
    </row>
    <row r="4282" spans="4:12" x14ac:dyDescent="0.25">
      <c r="D4282" s="50">
        <v>10740099</v>
      </c>
      <c r="E4282" s="50" t="s">
        <v>39</v>
      </c>
      <c r="F4282" s="50">
        <v>9802210000</v>
      </c>
      <c r="G4282" s="50"/>
      <c r="H4282" s="50"/>
      <c r="I4282" s="50"/>
      <c r="J4282" s="50"/>
      <c r="K4282" s="50"/>
      <c r="L4282" s="50"/>
    </row>
    <row r="4283" spans="4:12" x14ac:dyDescent="0.25">
      <c r="D4283" s="50">
        <v>10740100</v>
      </c>
      <c r="E4283" s="50" t="s">
        <v>39</v>
      </c>
      <c r="F4283" s="50">
        <v>9802210000</v>
      </c>
      <c r="G4283" s="50"/>
      <c r="H4283" s="50"/>
      <c r="I4283" s="50"/>
      <c r="J4283" s="50"/>
      <c r="K4283" s="50"/>
      <c r="L4283" s="50"/>
    </row>
    <row r="4284" spans="4:12" x14ac:dyDescent="0.25">
      <c r="D4284" s="50">
        <v>10740101</v>
      </c>
      <c r="E4284" s="50" t="s">
        <v>39</v>
      </c>
      <c r="F4284" s="50">
        <v>9802212000</v>
      </c>
      <c r="G4284" s="50"/>
      <c r="H4284" s="50"/>
      <c r="I4284" s="50"/>
      <c r="J4284" s="50"/>
      <c r="K4284" s="50"/>
      <c r="L4284" s="50"/>
    </row>
    <row r="4285" spans="4:12" x14ac:dyDescent="0.25">
      <c r="D4285" s="50">
        <v>10740102</v>
      </c>
      <c r="E4285" s="50" t="s">
        <v>39</v>
      </c>
      <c r="F4285" s="50">
        <v>9802212000</v>
      </c>
      <c r="G4285" s="50"/>
      <c r="H4285" s="50"/>
      <c r="I4285" s="50"/>
      <c r="J4285" s="50"/>
      <c r="K4285" s="50"/>
      <c r="L4285" s="50"/>
    </row>
    <row r="4286" spans="4:12" x14ac:dyDescent="0.25">
      <c r="D4286" s="50">
        <v>10740103</v>
      </c>
      <c r="E4286" s="50" t="s">
        <v>39</v>
      </c>
      <c r="F4286" s="50">
        <v>9802212000</v>
      </c>
      <c r="G4286" s="50"/>
      <c r="H4286" s="50"/>
      <c r="I4286" s="50"/>
      <c r="J4286" s="50"/>
      <c r="K4286" s="50"/>
      <c r="L4286" s="50"/>
    </row>
    <row r="4287" spans="4:12" x14ac:dyDescent="0.25">
      <c r="D4287" s="50">
        <v>10740104</v>
      </c>
      <c r="E4287" s="50" t="s">
        <v>39</v>
      </c>
      <c r="F4287" s="50">
        <v>9802212000</v>
      </c>
      <c r="G4287" s="50"/>
      <c r="H4287" s="50"/>
      <c r="I4287" s="50"/>
      <c r="J4287" s="50"/>
      <c r="K4287" s="50"/>
      <c r="L4287" s="50"/>
    </row>
    <row r="4288" spans="4:12" x14ac:dyDescent="0.25">
      <c r="D4288" s="50">
        <v>10740105</v>
      </c>
      <c r="E4288" s="50" t="s">
        <v>39</v>
      </c>
      <c r="F4288" s="50">
        <v>9802212000</v>
      </c>
      <c r="G4288" s="50"/>
      <c r="H4288" s="50"/>
      <c r="I4288" s="50"/>
      <c r="J4288" s="50"/>
      <c r="K4288" s="50"/>
      <c r="L4288" s="50"/>
    </row>
    <row r="4289" spans="4:12" x14ac:dyDescent="0.25">
      <c r="D4289" s="50">
        <v>10740106</v>
      </c>
      <c r="E4289" s="50" t="s">
        <v>39</v>
      </c>
      <c r="F4289" s="50">
        <v>9802212000</v>
      </c>
      <c r="G4289" s="50"/>
      <c r="H4289" s="50"/>
      <c r="I4289" s="50"/>
      <c r="J4289" s="50"/>
      <c r="K4289" s="50"/>
      <c r="L4289" s="50"/>
    </row>
    <row r="4290" spans="4:12" x14ac:dyDescent="0.25">
      <c r="D4290" s="50">
        <v>10740107</v>
      </c>
      <c r="E4290" s="50" t="s">
        <v>39</v>
      </c>
      <c r="F4290" s="50">
        <v>9802212000</v>
      </c>
      <c r="G4290" s="50"/>
      <c r="H4290" s="50"/>
      <c r="I4290" s="50"/>
      <c r="J4290" s="50"/>
      <c r="K4290" s="50"/>
      <c r="L4290" s="50"/>
    </row>
    <row r="4291" spans="4:12" x14ac:dyDescent="0.25">
      <c r="D4291" s="50">
        <v>10740108</v>
      </c>
      <c r="E4291" s="50" t="s">
        <v>39</v>
      </c>
      <c r="F4291" s="50">
        <v>9802212000</v>
      </c>
      <c r="G4291" s="50"/>
      <c r="H4291" s="50"/>
      <c r="I4291" s="50"/>
      <c r="J4291" s="50"/>
      <c r="K4291" s="50"/>
      <c r="L4291" s="50"/>
    </row>
    <row r="4292" spans="4:12" x14ac:dyDescent="0.25">
      <c r="D4292" s="50">
        <v>10740109</v>
      </c>
      <c r="E4292" s="50" t="s">
        <v>39</v>
      </c>
      <c r="F4292" s="50">
        <v>9802212000</v>
      </c>
      <c r="G4292" s="50"/>
      <c r="H4292" s="50"/>
      <c r="I4292" s="50"/>
      <c r="J4292" s="50"/>
      <c r="K4292" s="50"/>
      <c r="L4292" s="50"/>
    </row>
    <row r="4293" spans="4:12" x14ac:dyDescent="0.25">
      <c r="D4293" s="50">
        <v>10740110</v>
      </c>
      <c r="E4293" s="50" t="s">
        <v>39</v>
      </c>
      <c r="F4293" s="50">
        <v>9802212000</v>
      </c>
      <c r="G4293" s="50"/>
      <c r="H4293" s="50"/>
      <c r="I4293" s="50"/>
      <c r="J4293" s="50"/>
      <c r="K4293" s="50"/>
      <c r="L4293" s="50"/>
    </row>
    <row r="4294" spans="4:12" x14ac:dyDescent="0.25">
      <c r="D4294" s="50">
        <v>10740111</v>
      </c>
      <c r="E4294" s="50" t="s">
        <v>39</v>
      </c>
      <c r="F4294" s="50">
        <v>9802212000</v>
      </c>
      <c r="G4294" s="50"/>
      <c r="H4294" s="50"/>
      <c r="I4294" s="50"/>
      <c r="J4294" s="50"/>
      <c r="K4294" s="50"/>
      <c r="L4294" s="50"/>
    </row>
    <row r="4295" spans="4:12" x14ac:dyDescent="0.25">
      <c r="D4295" s="50">
        <v>10740112</v>
      </c>
      <c r="E4295" s="50" t="s">
        <v>39</v>
      </c>
      <c r="F4295" s="50">
        <v>9802212000</v>
      </c>
      <c r="G4295" s="50"/>
      <c r="H4295" s="50"/>
      <c r="I4295" s="50"/>
      <c r="J4295" s="50"/>
      <c r="K4295" s="50"/>
      <c r="L4295" s="50"/>
    </row>
    <row r="4296" spans="4:12" x14ac:dyDescent="0.25">
      <c r="D4296" s="50">
        <v>10740113</v>
      </c>
      <c r="E4296" s="50" t="s">
        <v>39</v>
      </c>
      <c r="F4296" s="50">
        <v>9802212000</v>
      </c>
      <c r="G4296" s="50"/>
      <c r="H4296" s="50"/>
      <c r="I4296" s="50"/>
      <c r="J4296" s="50"/>
      <c r="K4296" s="50"/>
      <c r="L4296" s="50"/>
    </row>
    <row r="4297" spans="4:12" x14ac:dyDescent="0.25">
      <c r="D4297" s="50">
        <v>10740114</v>
      </c>
      <c r="E4297" s="50" t="s">
        <v>39</v>
      </c>
      <c r="F4297" s="50">
        <v>9802212000</v>
      </c>
      <c r="G4297" s="50"/>
      <c r="H4297" s="50"/>
      <c r="I4297" s="50"/>
      <c r="J4297" s="50"/>
      <c r="K4297" s="50"/>
      <c r="L4297" s="50"/>
    </row>
    <row r="4298" spans="4:12" x14ac:dyDescent="0.25">
      <c r="D4298" s="50">
        <v>10740115</v>
      </c>
      <c r="E4298" s="50" t="s">
        <v>39</v>
      </c>
      <c r="F4298" s="50">
        <v>9802212000</v>
      </c>
      <c r="G4298" s="50"/>
      <c r="H4298" s="50"/>
      <c r="I4298" s="50"/>
      <c r="J4298" s="50"/>
      <c r="K4298" s="50"/>
      <c r="L4298" s="50"/>
    </row>
    <row r="4299" spans="4:12" x14ac:dyDescent="0.25">
      <c r="D4299" s="50">
        <v>10740116</v>
      </c>
      <c r="E4299" s="50" t="s">
        <v>39</v>
      </c>
      <c r="F4299" s="50">
        <v>9802212000</v>
      </c>
      <c r="G4299" s="50"/>
      <c r="H4299" s="50"/>
      <c r="I4299" s="50"/>
      <c r="J4299" s="50"/>
      <c r="K4299" s="50"/>
      <c r="L4299" s="50"/>
    </row>
    <row r="4300" spans="4:12" x14ac:dyDescent="0.25">
      <c r="D4300" s="50">
        <v>10740117</v>
      </c>
      <c r="E4300" s="50" t="s">
        <v>39</v>
      </c>
      <c r="F4300" s="50">
        <v>9802212000</v>
      </c>
      <c r="G4300" s="50"/>
      <c r="H4300" s="50"/>
      <c r="I4300" s="50"/>
      <c r="J4300" s="50"/>
      <c r="K4300" s="50"/>
      <c r="L4300" s="50"/>
    </row>
    <row r="4301" spans="4:12" x14ac:dyDescent="0.25">
      <c r="D4301" s="50">
        <v>10740118</v>
      </c>
      <c r="E4301" s="50" t="s">
        <v>39</v>
      </c>
      <c r="F4301" s="50">
        <v>9802212000</v>
      </c>
      <c r="G4301" s="50"/>
      <c r="H4301" s="50"/>
      <c r="I4301" s="50"/>
      <c r="J4301" s="50"/>
      <c r="K4301" s="50"/>
      <c r="L4301" s="50"/>
    </row>
    <row r="4302" spans="4:12" x14ac:dyDescent="0.25">
      <c r="D4302" s="50">
        <v>10740119</v>
      </c>
      <c r="E4302" s="50" t="s">
        <v>39</v>
      </c>
      <c r="F4302" s="50">
        <v>9802212000</v>
      </c>
      <c r="G4302" s="50"/>
      <c r="H4302" s="50"/>
      <c r="I4302" s="50"/>
      <c r="J4302" s="50"/>
      <c r="K4302" s="50"/>
      <c r="L4302" s="50"/>
    </row>
    <row r="4303" spans="4:12" x14ac:dyDescent="0.25">
      <c r="D4303" s="50">
        <v>10740120</v>
      </c>
      <c r="E4303" s="50" t="s">
        <v>39</v>
      </c>
      <c r="F4303" s="50">
        <v>9802212000</v>
      </c>
      <c r="G4303" s="50"/>
      <c r="H4303" s="50"/>
      <c r="I4303" s="50"/>
      <c r="J4303" s="50"/>
      <c r="K4303" s="50"/>
      <c r="L4303" s="50"/>
    </row>
    <row r="4304" spans="4:12" x14ac:dyDescent="0.25">
      <c r="D4304" s="50">
        <v>10740125</v>
      </c>
      <c r="E4304" s="50" t="s">
        <v>39</v>
      </c>
      <c r="F4304" s="50">
        <v>9802214000</v>
      </c>
      <c r="G4304" s="50"/>
      <c r="H4304" s="50"/>
      <c r="I4304" s="50"/>
      <c r="J4304" s="50"/>
      <c r="K4304" s="50"/>
      <c r="L4304" s="50"/>
    </row>
    <row r="4305" spans="4:12" x14ac:dyDescent="0.25">
      <c r="D4305" s="50">
        <v>10740128</v>
      </c>
      <c r="E4305" s="50" t="s">
        <v>39</v>
      </c>
      <c r="F4305" s="50">
        <v>9802214000</v>
      </c>
      <c r="G4305" s="50"/>
      <c r="H4305" s="50"/>
      <c r="I4305" s="50"/>
      <c r="J4305" s="50"/>
      <c r="K4305" s="50"/>
      <c r="L4305" s="50"/>
    </row>
    <row r="4306" spans="4:12" x14ac:dyDescent="0.25">
      <c r="D4306" s="50">
        <v>10740130</v>
      </c>
      <c r="E4306" s="50" t="s">
        <v>39</v>
      </c>
      <c r="F4306" s="50">
        <v>9802214000</v>
      </c>
      <c r="G4306" s="50"/>
      <c r="H4306" s="50"/>
      <c r="I4306" s="50"/>
      <c r="J4306" s="50"/>
      <c r="K4306" s="50"/>
      <c r="L4306" s="50"/>
    </row>
    <row r="4307" spans="4:12" x14ac:dyDescent="0.25">
      <c r="D4307" s="50">
        <v>10740135</v>
      </c>
      <c r="E4307" s="50" t="s">
        <v>39</v>
      </c>
      <c r="F4307" s="50">
        <v>9802214000</v>
      </c>
      <c r="G4307" s="50"/>
      <c r="H4307" s="50"/>
      <c r="I4307" s="50"/>
      <c r="J4307" s="50"/>
      <c r="K4307" s="50"/>
      <c r="L4307" s="50"/>
    </row>
    <row r="4308" spans="4:12" x14ac:dyDescent="0.25">
      <c r="D4308" s="50">
        <v>10740138</v>
      </c>
      <c r="E4308" s="50" t="s">
        <v>39</v>
      </c>
      <c r="F4308" s="50">
        <v>9802214000</v>
      </c>
      <c r="G4308" s="50"/>
      <c r="H4308" s="50"/>
      <c r="I4308" s="50"/>
      <c r="J4308" s="50"/>
      <c r="K4308" s="50"/>
      <c r="L4308" s="50"/>
    </row>
    <row r="4309" spans="4:12" x14ac:dyDescent="0.25">
      <c r="D4309" s="50">
        <v>10740140</v>
      </c>
      <c r="E4309" s="50" t="s">
        <v>39</v>
      </c>
      <c r="F4309" s="50">
        <v>9802214000</v>
      </c>
      <c r="G4309" s="50"/>
      <c r="H4309" s="50"/>
      <c r="I4309" s="50"/>
      <c r="J4309" s="50"/>
      <c r="K4309" s="50"/>
      <c r="L4309" s="50"/>
    </row>
    <row r="4310" spans="4:12" x14ac:dyDescent="0.25">
      <c r="D4310" s="50">
        <v>10740145</v>
      </c>
      <c r="E4310" s="50" t="s">
        <v>39</v>
      </c>
      <c r="F4310" s="50">
        <v>9802216000</v>
      </c>
      <c r="G4310" s="50"/>
      <c r="H4310" s="50"/>
      <c r="I4310" s="50"/>
      <c r="J4310" s="50"/>
      <c r="K4310" s="50"/>
      <c r="L4310" s="50"/>
    </row>
    <row r="4311" spans="4:12" x14ac:dyDescent="0.25">
      <c r="D4311" s="50">
        <v>10740148</v>
      </c>
      <c r="E4311" s="50" t="s">
        <v>39</v>
      </c>
      <c r="F4311" s="50">
        <v>9802216000</v>
      </c>
      <c r="G4311" s="50"/>
      <c r="H4311" s="50"/>
      <c r="I4311" s="50"/>
      <c r="J4311" s="50"/>
      <c r="K4311" s="50"/>
      <c r="L4311" s="50"/>
    </row>
    <row r="4312" spans="4:12" x14ac:dyDescent="0.25">
      <c r="D4312" s="50">
        <v>10740150</v>
      </c>
      <c r="E4312" s="50" t="s">
        <v>39</v>
      </c>
      <c r="F4312" s="50">
        <v>9802216000</v>
      </c>
      <c r="G4312" s="50"/>
      <c r="H4312" s="50"/>
      <c r="I4312" s="50"/>
      <c r="J4312" s="50"/>
      <c r="K4312" s="50"/>
      <c r="L4312" s="50"/>
    </row>
    <row r="4313" spans="4:12" x14ac:dyDescent="0.25">
      <c r="D4313" s="50">
        <v>10740155</v>
      </c>
      <c r="E4313" s="50" t="s">
        <v>39</v>
      </c>
      <c r="F4313" s="50">
        <v>9802216000</v>
      </c>
      <c r="G4313" s="50"/>
      <c r="H4313" s="50"/>
      <c r="I4313" s="50"/>
      <c r="J4313" s="50"/>
      <c r="K4313" s="50"/>
      <c r="L4313" s="50"/>
    </row>
    <row r="4314" spans="4:12" x14ac:dyDescent="0.25">
      <c r="D4314" s="50">
        <v>10740158</v>
      </c>
      <c r="E4314" s="50" t="s">
        <v>39</v>
      </c>
      <c r="F4314" s="50">
        <v>9802216000</v>
      </c>
      <c r="G4314" s="50"/>
      <c r="H4314" s="50"/>
      <c r="I4314" s="50"/>
      <c r="J4314" s="50"/>
      <c r="K4314" s="50"/>
      <c r="L4314" s="50"/>
    </row>
    <row r="4315" spans="4:12" x14ac:dyDescent="0.25">
      <c r="D4315" s="50">
        <v>10740160</v>
      </c>
      <c r="E4315" s="50" t="s">
        <v>39</v>
      </c>
      <c r="F4315" s="50">
        <v>9802216000</v>
      </c>
      <c r="G4315" s="50"/>
      <c r="H4315" s="50"/>
      <c r="I4315" s="50"/>
      <c r="J4315" s="50"/>
      <c r="K4315" s="50"/>
      <c r="L4315" s="50"/>
    </row>
    <row r="4316" spans="4:12" x14ac:dyDescent="0.25">
      <c r="D4316" s="50">
        <v>10740165</v>
      </c>
      <c r="E4316" s="50" t="s">
        <v>39</v>
      </c>
      <c r="F4316" s="50">
        <v>9802218000</v>
      </c>
      <c r="G4316" s="50"/>
      <c r="H4316" s="50"/>
      <c r="I4316" s="50"/>
      <c r="J4316" s="50"/>
      <c r="K4316" s="50"/>
      <c r="L4316" s="50"/>
    </row>
    <row r="4317" spans="4:12" x14ac:dyDescent="0.25">
      <c r="D4317" s="50">
        <v>10740168</v>
      </c>
      <c r="E4317" s="50" t="s">
        <v>39</v>
      </c>
      <c r="F4317" s="50">
        <v>9802218000</v>
      </c>
      <c r="G4317" s="50"/>
      <c r="H4317" s="50"/>
      <c r="I4317" s="50"/>
      <c r="J4317" s="50"/>
      <c r="K4317" s="50"/>
      <c r="L4317" s="50"/>
    </row>
    <row r="4318" spans="4:12" x14ac:dyDescent="0.25">
      <c r="D4318" s="50">
        <v>10740170</v>
      </c>
      <c r="E4318" s="50" t="s">
        <v>39</v>
      </c>
      <c r="F4318" s="50">
        <v>9802218000</v>
      </c>
      <c r="G4318" s="50"/>
      <c r="H4318" s="50"/>
      <c r="I4318" s="50"/>
      <c r="J4318" s="50"/>
      <c r="K4318" s="50"/>
      <c r="L4318" s="50"/>
    </row>
    <row r="4319" spans="4:12" x14ac:dyDescent="0.25">
      <c r="D4319" s="50">
        <v>10740175</v>
      </c>
      <c r="E4319" s="50" t="s">
        <v>39</v>
      </c>
      <c r="F4319" s="50">
        <v>9802218000</v>
      </c>
      <c r="G4319" s="50"/>
      <c r="H4319" s="50"/>
      <c r="I4319" s="50"/>
      <c r="J4319" s="50"/>
      <c r="K4319" s="50"/>
      <c r="L4319" s="50"/>
    </row>
    <row r="4320" spans="4:12" x14ac:dyDescent="0.25">
      <c r="D4320" s="50">
        <v>10740178</v>
      </c>
      <c r="E4320" s="50" t="s">
        <v>39</v>
      </c>
      <c r="F4320" s="50">
        <v>9802218000</v>
      </c>
      <c r="G4320" s="50"/>
      <c r="H4320" s="50"/>
      <c r="I4320" s="50"/>
      <c r="J4320" s="50"/>
      <c r="K4320" s="50"/>
      <c r="L4320" s="50"/>
    </row>
    <row r="4321" spans="4:12" x14ac:dyDescent="0.25">
      <c r="D4321" s="50">
        <v>10740180</v>
      </c>
      <c r="E4321" s="50" t="s">
        <v>39</v>
      </c>
      <c r="F4321" s="50">
        <v>9802218000</v>
      </c>
      <c r="G4321" s="50"/>
      <c r="H4321" s="50"/>
      <c r="I4321" s="50"/>
      <c r="J4321" s="50"/>
      <c r="K4321" s="50"/>
      <c r="L4321" s="50"/>
    </row>
    <row r="4322" spans="4:12" x14ac:dyDescent="0.25">
      <c r="D4322" s="50">
        <v>10740185</v>
      </c>
      <c r="E4322" s="50" t="s">
        <v>39</v>
      </c>
      <c r="F4322" s="50">
        <v>9802220000</v>
      </c>
      <c r="G4322" s="50"/>
      <c r="H4322" s="50"/>
      <c r="I4322" s="50"/>
      <c r="J4322" s="50"/>
      <c r="K4322" s="50"/>
      <c r="L4322" s="50"/>
    </row>
    <row r="4323" spans="4:12" x14ac:dyDescent="0.25">
      <c r="D4323" s="50">
        <v>10740188</v>
      </c>
      <c r="E4323" s="50" t="s">
        <v>39</v>
      </c>
      <c r="F4323" s="50">
        <v>9802220000</v>
      </c>
      <c r="G4323" s="50"/>
      <c r="H4323" s="50"/>
      <c r="I4323" s="50"/>
      <c r="J4323" s="50"/>
      <c r="K4323" s="50"/>
      <c r="L4323" s="50"/>
    </row>
    <row r="4324" spans="4:12" x14ac:dyDescent="0.25">
      <c r="D4324" s="50">
        <v>10740190</v>
      </c>
      <c r="E4324" s="50" t="s">
        <v>39</v>
      </c>
      <c r="F4324" s="50">
        <v>9802220000</v>
      </c>
      <c r="G4324" s="50"/>
      <c r="H4324" s="50"/>
      <c r="I4324" s="50"/>
      <c r="J4324" s="50"/>
      <c r="K4324" s="50"/>
      <c r="L4324" s="50"/>
    </row>
    <row r="4325" spans="4:12" x14ac:dyDescent="0.25">
      <c r="D4325" s="50">
        <v>10740195</v>
      </c>
      <c r="E4325" s="50" t="s">
        <v>39</v>
      </c>
      <c r="F4325" s="50">
        <v>9802220000</v>
      </c>
      <c r="G4325" s="50"/>
      <c r="H4325" s="50"/>
      <c r="I4325" s="50"/>
      <c r="J4325" s="50"/>
      <c r="K4325" s="50"/>
      <c r="L4325" s="50"/>
    </row>
    <row r="4326" spans="4:12" x14ac:dyDescent="0.25">
      <c r="D4326" s="50">
        <v>10740198</v>
      </c>
      <c r="E4326" s="50" t="s">
        <v>39</v>
      </c>
      <c r="F4326" s="50">
        <v>9802220000</v>
      </c>
      <c r="G4326" s="50"/>
      <c r="H4326" s="50"/>
      <c r="I4326" s="50"/>
      <c r="J4326" s="50"/>
      <c r="K4326" s="50"/>
      <c r="L4326" s="50"/>
    </row>
    <row r="4327" spans="4:12" x14ac:dyDescent="0.25">
      <c r="D4327" s="50">
        <v>10740200</v>
      </c>
      <c r="E4327" s="50" t="s">
        <v>39</v>
      </c>
      <c r="F4327" s="50">
        <v>9802220000</v>
      </c>
      <c r="G4327" s="50"/>
      <c r="H4327" s="50"/>
      <c r="I4327" s="50"/>
      <c r="J4327" s="50"/>
      <c r="K4327" s="50"/>
      <c r="L4327" s="50"/>
    </row>
    <row r="4328" spans="4:12" x14ac:dyDescent="0.25">
      <c r="D4328" s="50">
        <v>10741030</v>
      </c>
      <c r="E4328" s="50" t="s">
        <v>39</v>
      </c>
      <c r="F4328" s="50">
        <v>9802206000</v>
      </c>
      <c r="G4328" s="50"/>
      <c r="H4328" s="50"/>
      <c r="I4328" s="50"/>
      <c r="J4328" s="50"/>
      <c r="K4328" s="50"/>
      <c r="L4328" s="50"/>
    </row>
    <row r="4329" spans="4:12" x14ac:dyDescent="0.25">
      <c r="D4329" s="50">
        <v>10741031</v>
      </c>
      <c r="E4329" s="50" t="s">
        <v>39</v>
      </c>
      <c r="F4329" s="50">
        <v>9802206000</v>
      </c>
      <c r="G4329" s="50"/>
      <c r="H4329" s="50"/>
      <c r="I4329" s="50"/>
      <c r="J4329" s="50"/>
      <c r="K4329" s="50"/>
      <c r="L4329" s="50"/>
    </row>
    <row r="4330" spans="4:12" x14ac:dyDescent="0.25">
      <c r="D4330" s="50">
        <v>10741032</v>
      </c>
      <c r="E4330" s="50" t="s">
        <v>39</v>
      </c>
      <c r="F4330" s="50">
        <v>9802206000</v>
      </c>
      <c r="G4330" s="50"/>
      <c r="H4330" s="50"/>
      <c r="I4330" s="50"/>
      <c r="J4330" s="50"/>
      <c r="K4330" s="50"/>
      <c r="L4330" s="50"/>
    </row>
    <row r="4331" spans="4:12" x14ac:dyDescent="0.25">
      <c r="D4331" s="50">
        <v>10741033</v>
      </c>
      <c r="E4331" s="50" t="s">
        <v>39</v>
      </c>
      <c r="F4331" s="50">
        <v>9802206000</v>
      </c>
      <c r="G4331" s="50"/>
      <c r="H4331" s="50"/>
      <c r="I4331" s="50"/>
      <c r="J4331" s="50"/>
      <c r="K4331" s="50"/>
      <c r="L4331" s="50"/>
    </row>
    <row r="4332" spans="4:12" x14ac:dyDescent="0.25">
      <c r="D4332" s="50">
        <v>10741034</v>
      </c>
      <c r="E4332" s="50" t="s">
        <v>39</v>
      </c>
      <c r="F4332" s="50">
        <v>9802206000</v>
      </c>
      <c r="G4332" s="50"/>
      <c r="H4332" s="50"/>
      <c r="I4332" s="50"/>
      <c r="J4332" s="50"/>
      <c r="K4332" s="50"/>
      <c r="L4332" s="50"/>
    </row>
    <row r="4333" spans="4:12" x14ac:dyDescent="0.25">
      <c r="D4333" s="50">
        <v>10741035</v>
      </c>
      <c r="E4333" s="50" t="s">
        <v>39</v>
      </c>
      <c r="F4333" s="50">
        <v>9802206000</v>
      </c>
      <c r="G4333" s="50"/>
      <c r="H4333" s="50"/>
      <c r="I4333" s="50"/>
      <c r="J4333" s="50"/>
      <c r="K4333" s="50"/>
      <c r="L4333" s="50"/>
    </row>
    <row r="4334" spans="4:12" x14ac:dyDescent="0.25">
      <c r="D4334" s="50">
        <v>10741036</v>
      </c>
      <c r="E4334" s="50" t="s">
        <v>39</v>
      </c>
      <c r="F4334" s="50">
        <v>9802206000</v>
      </c>
      <c r="G4334" s="50"/>
      <c r="H4334" s="50"/>
      <c r="I4334" s="50"/>
      <c r="J4334" s="50"/>
      <c r="K4334" s="50"/>
      <c r="L4334" s="50"/>
    </row>
    <row r="4335" spans="4:12" x14ac:dyDescent="0.25">
      <c r="D4335" s="50">
        <v>10741037</v>
      </c>
      <c r="E4335" s="50" t="s">
        <v>39</v>
      </c>
      <c r="F4335" s="50">
        <v>9802206000</v>
      </c>
      <c r="G4335" s="50"/>
      <c r="H4335" s="50"/>
      <c r="I4335" s="50"/>
      <c r="J4335" s="50"/>
      <c r="K4335" s="50"/>
      <c r="L4335" s="50"/>
    </row>
    <row r="4336" spans="4:12" x14ac:dyDescent="0.25">
      <c r="D4336" s="50">
        <v>10741038</v>
      </c>
      <c r="E4336" s="50" t="s">
        <v>39</v>
      </c>
      <c r="F4336" s="50">
        <v>9802206000</v>
      </c>
      <c r="G4336" s="50"/>
      <c r="H4336" s="50"/>
      <c r="I4336" s="50"/>
      <c r="J4336" s="50"/>
      <c r="K4336" s="50"/>
      <c r="L4336" s="50"/>
    </row>
    <row r="4337" spans="4:12" x14ac:dyDescent="0.25">
      <c r="D4337" s="50">
        <v>10741039</v>
      </c>
      <c r="E4337" s="50" t="s">
        <v>39</v>
      </c>
      <c r="F4337" s="50">
        <v>9802206000</v>
      </c>
      <c r="G4337" s="50"/>
      <c r="H4337" s="50"/>
      <c r="I4337" s="50"/>
      <c r="J4337" s="50"/>
      <c r="K4337" s="50"/>
      <c r="L4337" s="50"/>
    </row>
    <row r="4338" spans="4:12" x14ac:dyDescent="0.25">
      <c r="D4338" s="50">
        <v>10741040</v>
      </c>
      <c r="E4338" s="50" t="s">
        <v>39</v>
      </c>
      <c r="F4338" s="50">
        <v>9802206000</v>
      </c>
      <c r="G4338" s="50"/>
      <c r="H4338" s="50"/>
      <c r="I4338" s="50"/>
      <c r="J4338" s="50"/>
      <c r="K4338" s="50"/>
      <c r="L4338" s="50"/>
    </row>
    <row r="4339" spans="4:12" x14ac:dyDescent="0.25">
      <c r="D4339" s="50">
        <v>10741041</v>
      </c>
      <c r="E4339" s="50" t="s">
        <v>39</v>
      </c>
      <c r="F4339" s="50">
        <v>9802206000</v>
      </c>
      <c r="G4339" s="50"/>
      <c r="H4339" s="50"/>
      <c r="I4339" s="50"/>
      <c r="J4339" s="50"/>
      <c r="K4339" s="50"/>
      <c r="L4339" s="50"/>
    </row>
    <row r="4340" spans="4:12" x14ac:dyDescent="0.25">
      <c r="D4340" s="50">
        <v>10741042</v>
      </c>
      <c r="E4340" s="50" t="s">
        <v>39</v>
      </c>
      <c r="F4340" s="50">
        <v>9802206000</v>
      </c>
      <c r="G4340" s="50"/>
      <c r="H4340" s="50"/>
      <c r="I4340" s="50"/>
      <c r="J4340" s="50"/>
      <c r="K4340" s="50"/>
      <c r="L4340" s="50"/>
    </row>
    <row r="4341" spans="4:12" x14ac:dyDescent="0.25">
      <c r="D4341" s="50">
        <v>10741043</v>
      </c>
      <c r="E4341" s="50" t="s">
        <v>39</v>
      </c>
      <c r="F4341" s="50">
        <v>9802206000</v>
      </c>
      <c r="G4341" s="50"/>
      <c r="H4341" s="50"/>
      <c r="I4341" s="50"/>
      <c r="J4341" s="50"/>
      <c r="K4341" s="50"/>
      <c r="L4341" s="50"/>
    </row>
    <row r="4342" spans="4:12" x14ac:dyDescent="0.25">
      <c r="D4342" s="50">
        <v>10741044</v>
      </c>
      <c r="E4342" s="50" t="s">
        <v>39</v>
      </c>
      <c r="F4342" s="50">
        <v>9802206000</v>
      </c>
      <c r="G4342" s="50"/>
      <c r="H4342" s="50"/>
      <c r="I4342" s="50"/>
      <c r="J4342" s="50"/>
      <c r="K4342" s="50"/>
      <c r="L4342" s="50"/>
    </row>
    <row r="4343" spans="4:12" x14ac:dyDescent="0.25">
      <c r="D4343" s="50">
        <v>10741045</v>
      </c>
      <c r="E4343" s="50" t="s">
        <v>39</v>
      </c>
      <c r="F4343" s="50">
        <v>9802206000</v>
      </c>
      <c r="G4343" s="50"/>
      <c r="H4343" s="50"/>
      <c r="I4343" s="50"/>
      <c r="J4343" s="50"/>
      <c r="K4343" s="50"/>
      <c r="L4343" s="50"/>
    </row>
    <row r="4344" spans="4:12" x14ac:dyDescent="0.25">
      <c r="D4344" s="50">
        <v>10741046</v>
      </c>
      <c r="E4344" s="50" t="s">
        <v>39</v>
      </c>
      <c r="F4344" s="50">
        <v>9802206000</v>
      </c>
      <c r="G4344" s="50"/>
      <c r="H4344" s="50"/>
      <c r="I4344" s="50"/>
      <c r="J4344" s="50"/>
      <c r="K4344" s="50"/>
      <c r="L4344" s="50"/>
    </row>
    <row r="4345" spans="4:12" x14ac:dyDescent="0.25">
      <c r="D4345" s="50">
        <v>10741047</v>
      </c>
      <c r="E4345" s="50" t="s">
        <v>39</v>
      </c>
      <c r="F4345" s="50">
        <v>9802206000</v>
      </c>
      <c r="G4345" s="50"/>
      <c r="H4345" s="50"/>
      <c r="I4345" s="50"/>
      <c r="J4345" s="50"/>
      <c r="K4345" s="50"/>
      <c r="L4345" s="50"/>
    </row>
    <row r="4346" spans="4:12" x14ac:dyDescent="0.25">
      <c r="D4346" s="50">
        <v>10741048</v>
      </c>
      <c r="E4346" s="50" t="s">
        <v>39</v>
      </c>
      <c r="F4346" s="50">
        <v>9802206000</v>
      </c>
      <c r="G4346" s="50"/>
      <c r="H4346" s="50"/>
      <c r="I4346" s="50"/>
      <c r="J4346" s="50"/>
      <c r="K4346" s="50"/>
      <c r="L4346" s="50"/>
    </row>
    <row r="4347" spans="4:12" x14ac:dyDescent="0.25">
      <c r="D4347" s="50">
        <v>10741049</v>
      </c>
      <c r="E4347" s="50" t="s">
        <v>39</v>
      </c>
      <c r="F4347" s="50">
        <v>9802206000</v>
      </c>
      <c r="G4347" s="50"/>
      <c r="H4347" s="50"/>
      <c r="I4347" s="50"/>
      <c r="J4347" s="50"/>
      <c r="K4347" s="50"/>
      <c r="L4347" s="50"/>
    </row>
    <row r="4348" spans="4:12" x14ac:dyDescent="0.25">
      <c r="D4348" s="50">
        <v>10741050</v>
      </c>
      <c r="E4348" s="50" t="s">
        <v>39</v>
      </c>
      <c r="F4348" s="50">
        <v>9802206000</v>
      </c>
      <c r="G4348" s="50"/>
      <c r="H4348" s="50"/>
      <c r="I4348" s="50"/>
      <c r="J4348" s="50"/>
      <c r="K4348" s="50"/>
      <c r="L4348" s="50"/>
    </row>
    <row r="4349" spans="4:12" x14ac:dyDescent="0.25">
      <c r="D4349" s="50">
        <v>10741051</v>
      </c>
      <c r="E4349" s="50" t="s">
        <v>39</v>
      </c>
      <c r="F4349" s="50">
        <v>9802206000</v>
      </c>
      <c r="G4349" s="50"/>
      <c r="H4349" s="50"/>
      <c r="I4349" s="50"/>
      <c r="J4349" s="50"/>
      <c r="K4349" s="50"/>
      <c r="L4349" s="50"/>
    </row>
    <row r="4350" spans="4:12" x14ac:dyDescent="0.25">
      <c r="D4350" s="50">
        <v>10741052</v>
      </c>
      <c r="E4350" s="50" t="s">
        <v>39</v>
      </c>
      <c r="F4350" s="50">
        <v>9802206000</v>
      </c>
      <c r="G4350" s="50"/>
      <c r="H4350" s="50"/>
      <c r="I4350" s="50"/>
      <c r="J4350" s="50"/>
      <c r="K4350" s="50"/>
      <c r="L4350" s="50"/>
    </row>
    <row r="4351" spans="4:12" x14ac:dyDescent="0.25">
      <c r="D4351" s="50">
        <v>10741053</v>
      </c>
      <c r="E4351" s="50" t="s">
        <v>39</v>
      </c>
      <c r="F4351" s="50">
        <v>9802206000</v>
      </c>
      <c r="G4351" s="50"/>
      <c r="H4351" s="50"/>
      <c r="I4351" s="50"/>
      <c r="J4351" s="50"/>
      <c r="K4351" s="50"/>
      <c r="L4351" s="50"/>
    </row>
    <row r="4352" spans="4:12" x14ac:dyDescent="0.25">
      <c r="D4352" s="50">
        <v>10741054</v>
      </c>
      <c r="E4352" s="50" t="s">
        <v>39</v>
      </c>
      <c r="F4352" s="50">
        <v>9802206000</v>
      </c>
      <c r="G4352" s="50"/>
      <c r="H4352" s="50"/>
      <c r="I4352" s="50"/>
      <c r="J4352" s="50"/>
      <c r="K4352" s="50"/>
      <c r="L4352" s="50"/>
    </row>
    <row r="4353" spans="4:12" x14ac:dyDescent="0.25">
      <c r="D4353" s="50">
        <v>10741055</v>
      </c>
      <c r="E4353" s="50" t="s">
        <v>39</v>
      </c>
      <c r="F4353" s="50">
        <v>9802206000</v>
      </c>
      <c r="G4353" s="50"/>
      <c r="H4353" s="50"/>
      <c r="I4353" s="50"/>
      <c r="J4353" s="50"/>
      <c r="K4353" s="50"/>
      <c r="L4353" s="50"/>
    </row>
    <row r="4354" spans="4:12" x14ac:dyDescent="0.25">
      <c r="D4354" s="50">
        <v>10741056</v>
      </c>
      <c r="E4354" s="50" t="s">
        <v>39</v>
      </c>
      <c r="F4354" s="50">
        <v>9802206000</v>
      </c>
      <c r="G4354" s="50"/>
      <c r="H4354" s="50"/>
      <c r="I4354" s="50"/>
      <c r="J4354" s="50"/>
      <c r="K4354" s="50"/>
      <c r="L4354" s="50"/>
    </row>
    <row r="4355" spans="4:12" x14ac:dyDescent="0.25">
      <c r="D4355" s="50">
        <v>10741057</v>
      </c>
      <c r="E4355" s="50" t="s">
        <v>39</v>
      </c>
      <c r="F4355" s="50">
        <v>9802206000</v>
      </c>
      <c r="G4355" s="50"/>
      <c r="H4355" s="50"/>
      <c r="I4355" s="50"/>
      <c r="J4355" s="50"/>
      <c r="K4355" s="50"/>
      <c r="L4355" s="50"/>
    </row>
    <row r="4356" spans="4:12" x14ac:dyDescent="0.25">
      <c r="D4356" s="50">
        <v>10741058</v>
      </c>
      <c r="E4356" s="50" t="s">
        <v>39</v>
      </c>
      <c r="F4356" s="50">
        <v>9802206000</v>
      </c>
      <c r="G4356" s="50"/>
      <c r="H4356" s="50"/>
      <c r="I4356" s="50"/>
      <c r="J4356" s="50"/>
      <c r="K4356" s="50"/>
      <c r="L4356" s="50"/>
    </row>
    <row r="4357" spans="4:12" x14ac:dyDescent="0.25">
      <c r="D4357" s="50">
        <v>10741059</v>
      </c>
      <c r="E4357" s="50" t="s">
        <v>39</v>
      </c>
      <c r="F4357" s="50">
        <v>9802206000</v>
      </c>
      <c r="G4357" s="50"/>
      <c r="H4357" s="50"/>
      <c r="I4357" s="50"/>
      <c r="J4357" s="50"/>
      <c r="K4357" s="50"/>
      <c r="L4357" s="50"/>
    </row>
    <row r="4358" spans="4:12" x14ac:dyDescent="0.25">
      <c r="D4358" s="50">
        <v>10741060</v>
      </c>
      <c r="E4358" s="50" t="s">
        <v>39</v>
      </c>
      <c r="F4358" s="50">
        <v>9802206000</v>
      </c>
      <c r="G4358" s="50"/>
      <c r="H4358" s="50"/>
      <c r="I4358" s="50"/>
      <c r="J4358" s="50"/>
      <c r="K4358" s="50"/>
      <c r="L4358" s="50"/>
    </row>
    <row r="4359" spans="4:12" x14ac:dyDescent="0.25">
      <c r="D4359" s="50">
        <v>10741061</v>
      </c>
      <c r="E4359" s="50" t="s">
        <v>39</v>
      </c>
      <c r="F4359" s="50">
        <v>9802208000</v>
      </c>
      <c r="G4359" s="50"/>
      <c r="H4359" s="50"/>
      <c r="I4359" s="50"/>
      <c r="J4359" s="50"/>
      <c r="K4359" s="50"/>
      <c r="L4359" s="50"/>
    </row>
    <row r="4360" spans="4:12" x14ac:dyDescent="0.25">
      <c r="D4360" s="50">
        <v>10741062</v>
      </c>
      <c r="E4360" s="50" t="s">
        <v>39</v>
      </c>
      <c r="F4360" s="50">
        <v>9802208000</v>
      </c>
      <c r="G4360" s="50"/>
      <c r="H4360" s="50"/>
      <c r="I4360" s="50"/>
      <c r="J4360" s="50"/>
      <c r="K4360" s="50"/>
      <c r="L4360" s="50"/>
    </row>
    <row r="4361" spans="4:12" x14ac:dyDescent="0.25">
      <c r="D4361" s="50">
        <v>10741063</v>
      </c>
      <c r="E4361" s="50" t="s">
        <v>39</v>
      </c>
      <c r="F4361" s="50">
        <v>9802208000</v>
      </c>
      <c r="G4361" s="50"/>
      <c r="H4361" s="50"/>
      <c r="I4361" s="50"/>
      <c r="J4361" s="50"/>
      <c r="K4361" s="50"/>
      <c r="L4361" s="50"/>
    </row>
    <row r="4362" spans="4:12" x14ac:dyDescent="0.25">
      <c r="D4362" s="50">
        <v>10741064</v>
      </c>
      <c r="E4362" s="50" t="s">
        <v>39</v>
      </c>
      <c r="F4362" s="50">
        <v>9802208000</v>
      </c>
      <c r="G4362" s="50"/>
      <c r="H4362" s="50"/>
      <c r="I4362" s="50"/>
      <c r="J4362" s="50"/>
      <c r="K4362" s="50"/>
      <c r="L4362" s="50"/>
    </row>
    <row r="4363" spans="4:12" x14ac:dyDescent="0.25">
      <c r="D4363" s="50">
        <v>10741065</v>
      </c>
      <c r="E4363" s="50" t="s">
        <v>39</v>
      </c>
      <c r="F4363" s="50">
        <v>9802208000</v>
      </c>
      <c r="G4363" s="50"/>
      <c r="H4363" s="50"/>
      <c r="I4363" s="50"/>
      <c r="J4363" s="50"/>
      <c r="K4363" s="50"/>
      <c r="L4363" s="50"/>
    </row>
    <row r="4364" spans="4:12" x14ac:dyDescent="0.25">
      <c r="D4364" s="50">
        <v>10741066</v>
      </c>
      <c r="E4364" s="50" t="s">
        <v>39</v>
      </c>
      <c r="F4364" s="50">
        <v>9802208000</v>
      </c>
      <c r="G4364" s="50"/>
      <c r="H4364" s="50"/>
      <c r="I4364" s="50"/>
      <c r="J4364" s="50"/>
      <c r="K4364" s="50"/>
      <c r="L4364" s="50"/>
    </row>
    <row r="4365" spans="4:12" x14ac:dyDescent="0.25">
      <c r="D4365" s="50">
        <v>10741067</v>
      </c>
      <c r="E4365" s="50" t="s">
        <v>39</v>
      </c>
      <c r="F4365" s="50">
        <v>9802208000</v>
      </c>
      <c r="G4365" s="50"/>
      <c r="H4365" s="50"/>
      <c r="I4365" s="50"/>
      <c r="J4365" s="50"/>
      <c r="K4365" s="50"/>
      <c r="L4365" s="50"/>
    </row>
    <row r="4366" spans="4:12" x14ac:dyDescent="0.25">
      <c r="D4366" s="50">
        <v>10741068</v>
      </c>
      <c r="E4366" s="50" t="s">
        <v>39</v>
      </c>
      <c r="F4366" s="50">
        <v>9802208000</v>
      </c>
      <c r="G4366" s="50"/>
      <c r="H4366" s="50"/>
      <c r="I4366" s="50"/>
      <c r="J4366" s="50"/>
      <c r="K4366" s="50"/>
      <c r="L4366" s="50"/>
    </row>
    <row r="4367" spans="4:12" x14ac:dyDescent="0.25">
      <c r="D4367" s="50">
        <v>10741069</v>
      </c>
      <c r="E4367" s="50" t="s">
        <v>39</v>
      </c>
      <c r="F4367" s="50">
        <v>9802208000</v>
      </c>
      <c r="G4367" s="50"/>
      <c r="H4367" s="50"/>
      <c r="I4367" s="50"/>
      <c r="J4367" s="50"/>
      <c r="K4367" s="50"/>
      <c r="L4367" s="50"/>
    </row>
    <row r="4368" spans="4:12" x14ac:dyDescent="0.25">
      <c r="D4368" s="50">
        <v>10741070</v>
      </c>
      <c r="E4368" s="50" t="s">
        <v>39</v>
      </c>
      <c r="F4368" s="50">
        <v>9802208000</v>
      </c>
      <c r="G4368" s="50"/>
      <c r="H4368" s="50"/>
      <c r="I4368" s="50"/>
      <c r="J4368" s="50"/>
      <c r="K4368" s="50"/>
      <c r="L4368" s="50"/>
    </row>
    <row r="4369" spans="4:12" x14ac:dyDescent="0.25">
      <c r="D4369" s="50">
        <v>10741071</v>
      </c>
      <c r="E4369" s="50" t="s">
        <v>39</v>
      </c>
      <c r="F4369" s="50">
        <v>9802208000</v>
      </c>
      <c r="G4369" s="50"/>
      <c r="H4369" s="50"/>
      <c r="I4369" s="50"/>
      <c r="J4369" s="50"/>
      <c r="K4369" s="50"/>
      <c r="L4369" s="50"/>
    </row>
    <row r="4370" spans="4:12" x14ac:dyDescent="0.25">
      <c r="D4370" s="50">
        <v>10741072</v>
      </c>
      <c r="E4370" s="50" t="s">
        <v>39</v>
      </c>
      <c r="F4370" s="50">
        <v>9802208000</v>
      </c>
      <c r="G4370" s="50"/>
      <c r="H4370" s="50"/>
      <c r="I4370" s="50"/>
      <c r="J4370" s="50"/>
      <c r="K4370" s="50"/>
      <c r="L4370" s="50"/>
    </row>
    <row r="4371" spans="4:12" x14ac:dyDescent="0.25">
      <c r="D4371" s="50">
        <v>10741073</v>
      </c>
      <c r="E4371" s="50" t="s">
        <v>39</v>
      </c>
      <c r="F4371" s="50">
        <v>9802208000</v>
      </c>
      <c r="G4371" s="50"/>
      <c r="H4371" s="50"/>
      <c r="I4371" s="50"/>
      <c r="J4371" s="50"/>
      <c r="K4371" s="50"/>
      <c r="L4371" s="50"/>
    </row>
    <row r="4372" spans="4:12" x14ac:dyDescent="0.25">
      <c r="D4372" s="50">
        <v>10741074</v>
      </c>
      <c r="E4372" s="50" t="s">
        <v>39</v>
      </c>
      <c r="F4372" s="50">
        <v>9802208000</v>
      </c>
      <c r="G4372" s="50"/>
      <c r="H4372" s="50"/>
      <c r="I4372" s="50"/>
      <c r="J4372" s="50"/>
      <c r="K4372" s="50"/>
      <c r="L4372" s="50"/>
    </row>
    <row r="4373" spans="4:12" x14ac:dyDescent="0.25">
      <c r="D4373" s="50">
        <v>10741075</v>
      </c>
      <c r="E4373" s="50" t="s">
        <v>39</v>
      </c>
      <c r="F4373" s="50">
        <v>9802208000</v>
      </c>
      <c r="G4373" s="50"/>
      <c r="H4373" s="50"/>
      <c r="I4373" s="50"/>
      <c r="J4373" s="50"/>
      <c r="K4373" s="50"/>
      <c r="L4373" s="50"/>
    </row>
    <row r="4374" spans="4:12" x14ac:dyDescent="0.25">
      <c r="D4374" s="50">
        <v>10741076</v>
      </c>
      <c r="E4374" s="50" t="s">
        <v>39</v>
      </c>
      <c r="F4374" s="50">
        <v>9802208000</v>
      </c>
      <c r="G4374" s="50"/>
      <c r="H4374" s="50"/>
      <c r="I4374" s="50"/>
      <c r="J4374" s="50"/>
      <c r="K4374" s="50"/>
      <c r="L4374" s="50"/>
    </row>
    <row r="4375" spans="4:12" x14ac:dyDescent="0.25">
      <c r="D4375" s="50">
        <v>10741077</v>
      </c>
      <c r="E4375" s="50" t="s">
        <v>39</v>
      </c>
      <c r="F4375" s="50">
        <v>9802208000</v>
      </c>
      <c r="G4375" s="50"/>
      <c r="H4375" s="50"/>
      <c r="I4375" s="50"/>
      <c r="J4375" s="50"/>
      <c r="K4375" s="50"/>
      <c r="L4375" s="50"/>
    </row>
    <row r="4376" spans="4:12" x14ac:dyDescent="0.25">
      <c r="D4376" s="50">
        <v>10741078</v>
      </c>
      <c r="E4376" s="50" t="s">
        <v>39</v>
      </c>
      <c r="F4376" s="50">
        <v>9802208000</v>
      </c>
      <c r="G4376" s="50"/>
      <c r="H4376" s="50"/>
      <c r="I4376" s="50"/>
      <c r="J4376" s="50"/>
      <c r="K4376" s="50"/>
      <c r="L4376" s="50"/>
    </row>
    <row r="4377" spans="4:12" x14ac:dyDescent="0.25">
      <c r="D4377" s="50">
        <v>10741079</v>
      </c>
      <c r="E4377" s="50" t="s">
        <v>39</v>
      </c>
      <c r="F4377" s="50">
        <v>9802208000</v>
      </c>
      <c r="G4377" s="50"/>
      <c r="H4377" s="50"/>
      <c r="I4377" s="50"/>
      <c r="J4377" s="50"/>
      <c r="K4377" s="50"/>
      <c r="L4377" s="50"/>
    </row>
    <row r="4378" spans="4:12" x14ac:dyDescent="0.25">
      <c r="D4378" s="50">
        <v>10741080</v>
      </c>
      <c r="E4378" s="50" t="s">
        <v>39</v>
      </c>
      <c r="F4378" s="50">
        <v>9802208000</v>
      </c>
      <c r="G4378" s="50"/>
      <c r="H4378" s="50"/>
      <c r="I4378" s="50"/>
      <c r="J4378" s="50"/>
      <c r="K4378" s="50"/>
      <c r="L4378" s="50"/>
    </row>
    <row r="4379" spans="4:12" x14ac:dyDescent="0.25">
      <c r="D4379" s="50">
        <v>10741081</v>
      </c>
      <c r="E4379" s="50" t="s">
        <v>39</v>
      </c>
      <c r="F4379" s="50">
        <v>9802210000</v>
      </c>
      <c r="G4379" s="50"/>
      <c r="H4379" s="50"/>
      <c r="I4379" s="50"/>
      <c r="J4379" s="50"/>
      <c r="K4379" s="50"/>
      <c r="L4379" s="50"/>
    </row>
    <row r="4380" spans="4:12" x14ac:dyDescent="0.25">
      <c r="D4380" s="50">
        <v>10741082</v>
      </c>
      <c r="E4380" s="50" t="s">
        <v>39</v>
      </c>
      <c r="F4380" s="50">
        <v>9802210000</v>
      </c>
      <c r="G4380" s="50"/>
      <c r="H4380" s="50"/>
      <c r="I4380" s="50"/>
      <c r="J4380" s="50"/>
      <c r="K4380" s="50"/>
      <c r="L4380" s="50"/>
    </row>
    <row r="4381" spans="4:12" x14ac:dyDescent="0.25">
      <c r="D4381" s="50">
        <v>10741083</v>
      </c>
      <c r="E4381" s="50" t="s">
        <v>39</v>
      </c>
      <c r="F4381" s="50">
        <v>9802210000</v>
      </c>
      <c r="G4381" s="50"/>
      <c r="H4381" s="50"/>
      <c r="I4381" s="50"/>
      <c r="J4381" s="50"/>
      <c r="K4381" s="50"/>
      <c r="L4381" s="50"/>
    </row>
    <row r="4382" spans="4:12" x14ac:dyDescent="0.25">
      <c r="D4382" s="50">
        <v>10741084</v>
      </c>
      <c r="E4382" s="50" t="s">
        <v>39</v>
      </c>
      <c r="F4382" s="50">
        <v>9802210000</v>
      </c>
      <c r="G4382" s="50"/>
      <c r="H4382" s="50"/>
      <c r="I4382" s="50"/>
      <c r="J4382" s="50"/>
      <c r="K4382" s="50"/>
      <c r="L4382" s="50"/>
    </row>
    <row r="4383" spans="4:12" x14ac:dyDescent="0.25">
      <c r="D4383" s="50">
        <v>10741085</v>
      </c>
      <c r="E4383" s="50" t="s">
        <v>39</v>
      </c>
      <c r="F4383" s="50">
        <v>9802210000</v>
      </c>
      <c r="G4383" s="50"/>
      <c r="H4383" s="50"/>
      <c r="I4383" s="50"/>
      <c r="J4383" s="50"/>
      <c r="K4383" s="50"/>
      <c r="L4383" s="50"/>
    </row>
    <row r="4384" spans="4:12" x14ac:dyDescent="0.25">
      <c r="D4384" s="50">
        <v>10741086</v>
      </c>
      <c r="E4384" s="50" t="s">
        <v>39</v>
      </c>
      <c r="F4384" s="50">
        <v>9802210000</v>
      </c>
      <c r="G4384" s="50"/>
      <c r="H4384" s="50"/>
      <c r="I4384" s="50"/>
      <c r="J4384" s="50"/>
      <c r="K4384" s="50"/>
      <c r="L4384" s="50"/>
    </row>
    <row r="4385" spans="4:12" x14ac:dyDescent="0.25">
      <c r="D4385" s="50">
        <v>10741087</v>
      </c>
      <c r="E4385" s="50" t="s">
        <v>39</v>
      </c>
      <c r="F4385" s="50">
        <v>9802210000</v>
      </c>
      <c r="G4385" s="50"/>
      <c r="H4385" s="50"/>
      <c r="I4385" s="50"/>
      <c r="J4385" s="50"/>
      <c r="K4385" s="50"/>
      <c r="L4385" s="50"/>
    </row>
    <row r="4386" spans="4:12" x14ac:dyDescent="0.25">
      <c r="D4386" s="50">
        <v>10741088</v>
      </c>
      <c r="E4386" s="50" t="s">
        <v>39</v>
      </c>
      <c r="F4386" s="50">
        <v>9802210000</v>
      </c>
      <c r="G4386" s="50"/>
      <c r="H4386" s="50"/>
      <c r="I4386" s="50"/>
      <c r="J4386" s="50"/>
      <c r="K4386" s="50"/>
      <c r="L4386" s="50"/>
    </row>
    <row r="4387" spans="4:12" x14ac:dyDescent="0.25">
      <c r="D4387" s="50">
        <v>10741089</v>
      </c>
      <c r="E4387" s="50" t="s">
        <v>39</v>
      </c>
      <c r="F4387" s="50">
        <v>9802210000</v>
      </c>
      <c r="G4387" s="50"/>
      <c r="H4387" s="50"/>
      <c r="I4387" s="50"/>
      <c r="J4387" s="50"/>
      <c r="K4387" s="50"/>
      <c r="L4387" s="50"/>
    </row>
    <row r="4388" spans="4:12" x14ac:dyDescent="0.25">
      <c r="D4388" s="50">
        <v>10741090</v>
      </c>
      <c r="E4388" s="50" t="s">
        <v>39</v>
      </c>
      <c r="F4388" s="50">
        <v>9802210000</v>
      </c>
      <c r="G4388" s="50"/>
      <c r="H4388" s="50"/>
      <c r="I4388" s="50"/>
      <c r="J4388" s="50"/>
      <c r="K4388" s="50"/>
      <c r="L4388" s="50"/>
    </row>
    <row r="4389" spans="4:12" x14ac:dyDescent="0.25">
      <c r="D4389" s="50">
        <v>10741091</v>
      </c>
      <c r="E4389" s="50" t="s">
        <v>39</v>
      </c>
      <c r="F4389" s="50">
        <v>9802210000</v>
      </c>
      <c r="G4389" s="50"/>
      <c r="H4389" s="50"/>
      <c r="I4389" s="50"/>
      <c r="J4389" s="50"/>
      <c r="K4389" s="50"/>
      <c r="L4389" s="50"/>
    </row>
    <row r="4390" spans="4:12" x14ac:dyDescent="0.25">
      <c r="D4390" s="50">
        <v>10741092</v>
      </c>
      <c r="E4390" s="50" t="s">
        <v>39</v>
      </c>
      <c r="F4390" s="50">
        <v>9802210000</v>
      </c>
      <c r="G4390" s="50"/>
      <c r="H4390" s="50"/>
      <c r="I4390" s="50"/>
      <c r="J4390" s="50"/>
      <c r="K4390" s="50"/>
      <c r="L4390" s="50"/>
    </row>
    <row r="4391" spans="4:12" x14ac:dyDescent="0.25">
      <c r="D4391" s="50">
        <v>10741093</v>
      </c>
      <c r="E4391" s="50" t="s">
        <v>39</v>
      </c>
      <c r="F4391" s="50">
        <v>9802210000</v>
      </c>
      <c r="G4391" s="50"/>
      <c r="H4391" s="50"/>
      <c r="I4391" s="50"/>
      <c r="J4391" s="50"/>
      <c r="K4391" s="50"/>
      <c r="L4391" s="50"/>
    </row>
    <row r="4392" spans="4:12" x14ac:dyDescent="0.25">
      <c r="D4392" s="50">
        <v>10741094</v>
      </c>
      <c r="E4392" s="50" t="s">
        <v>39</v>
      </c>
      <c r="F4392" s="50">
        <v>9802210000</v>
      </c>
      <c r="G4392" s="50"/>
      <c r="H4392" s="50"/>
      <c r="I4392" s="50"/>
      <c r="J4392" s="50"/>
      <c r="K4392" s="50"/>
      <c r="L4392" s="50"/>
    </row>
    <row r="4393" spans="4:12" x14ac:dyDescent="0.25">
      <c r="D4393" s="50">
        <v>10741095</v>
      </c>
      <c r="E4393" s="50" t="s">
        <v>39</v>
      </c>
      <c r="F4393" s="50">
        <v>9802210000</v>
      </c>
      <c r="G4393" s="50"/>
      <c r="H4393" s="50"/>
      <c r="I4393" s="50"/>
      <c r="J4393" s="50"/>
      <c r="K4393" s="50"/>
      <c r="L4393" s="50"/>
    </row>
    <row r="4394" spans="4:12" x14ac:dyDescent="0.25">
      <c r="D4394" s="50">
        <v>10741096</v>
      </c>
      <c r="E4394" s="50" t="s">
        <v>39</v>
      </c>
      <c r="F4394" s="50">
        <v>9802210000</v>
      </c>
      <c r="G4394" s="50"/>
      <c r="H4394" s="50"/>
      <c r="I4394" s="50"/>
      <c r="J4394" s="50"/>
      <c r="K4394" s="50"/>
      <c r="L4394" s="50"/>
    </row>
    <row r="4395" spans="4:12" x14ac:dyDescent="0.25">
      <c r="D4395" s="50">
        <v>10741097</v>
      </c>
      <c r="E4395" s="50" t="s">
        <v>39</v>
      </c>
      <c r="F4395" s="50">
        <v>9802210000</v>
      </c>
      <c r="G4395" s="50"/>
      <c r="H4395" s="50"/>
      <c r="I4395" s="50"/>
      <c r="J4395" s="50"/>
      <c r="K4395" s="50"/>
      <c r="L4395" s="50"/>
    </row>
    <row r="4396" spans="4:12" x14ac:dyDescent="0.25">
      <c r="D4396" s="50">
        <v>10741098</v>
      </c>
      <c r="E4396" s="50" t="s">
        <v>39</v>
      </c>
      <c r="F4396" s="50">
        <v>9802210000</v>
      </c>
      <c r="G4396" s="50"/>
      <c r="H4396" s="50"/>
      <c r="I4396" s="50"/>
      <c r="J4396" s="50"/>
      <c r="K4396" s="50"/>
      <c r="L4396" s="50"/>
    </row>
    <row r="4397" spans="4:12" x14ac:dyDescent="0.25">
      <c r="D4397" s="50">
        <v>10741099</v>
      </c>
      <c r="E4397" s="50" t="s">
        <v>39</v>
      </c>
      <c r="F4397" s="50">
        <v>9802210000</v>
      </c>
      <c r="G4397" s="50"/>
      <c r="H4397" s="50"/>
      <c r="I4397" s="50"/>
      <c r="J4397" s="50"/>
      <c r="K4397" s="50"/>
      <c r="L4397" s="50"/>
    </row>
    <row r="4398" spans="4:12" x14ac:dyDescent="0.25">
      <c r="D4398" s="50">
        <v>10741100</v>
      </c>
      <c r="E4398" s="50" t="s">
        <v>39</v>
      </c>
      <c r="F4398" s="50">
        <v>9802210000</v>
      </c>
      <c r="G4398" s="50"/>
      <c r="H4398" s="50"/>
      <c r="I4398" s="50"/>
      <c r="J4398" s="50"/>
      <c r="K4398" s="50"/>
      <c r="L4398" s="50"/>
    </row>
    <row r="4399" spans="4:12" x14ac:dyDescent="0.25">
      <c r="D4399" s="50">
        <v>10741101</v>
      </c>
      <c r="E4399" s="50" t="s">
        <v>39</v>
      </c>
      <c r="F4399" s="50">
        <v>9802212000</v>
      </c>
      <c r="G4399" s="50"/>
      <c r="H4399" s="50"/>
      <c r="I4399" s="50"/>
      <c r="J4399" s="50"/>
      <c r="K4399" s="50"/>
      <c r="L4399" s="50"/>
    </row>
    <row r="4400" spans="4:12" x14ac:dyDescent="0.25">
      <c r="D4400" s="50">
        <v>10741102</v>
      </c>
      <c r="E4400" s="50" t="s">
        <v>39</v>
      </c>
      <c r="F4400" s="50">
        <v>9802212000</v>
      </c>
      <c r="G4400" s="50"/>
      <c r="H4400" s="50"/>
      <c r="I4400" s="50"/>
      <c r="J4400" s="50"/>
      <c r="K4400" s="50"/>
      <c r="L4400" s="50"/>
    </row>
    <row r="4401" spans="4:12" x14ac:dyDescent="0.25">
      <c r="D4401" s="50">
        <v>10741103</v>
      </c>
      <c r="E4401" s="50" t="s">
        <v>39</v>
      </c>
      <c r="F4401" s="50">
        <v>9802212000</v>
      </c>
      <c r="G4401" s="50"/>
      <c r="H4401" s="50"/>
      <c r="I4401" s="50"/>
      <c r="J4401" s="50"/>
      <c r="K4401" s="50"/>
      <c r="L4401" s="50"/>
    </row>
    <row r="4402" spans="4:12" x14ac:dyDescent="0.25">
      <c r="D4402" s="50">
        <v>10741104</v>
      </c>
      <c r="E4402" s="50" t="s">
        <v>39</v>
      </c>
      <c r="F4402" s="50">
        <v>9802212000</v>
      </c>
      <c r="G4402" s="50"/>
      <c r="H4402" s="50"/>
      <c r="I4402" s="50"/>
      <c r="J4402" s="50"/>
      <c r="K4402" s="50"/>
      <c r="L4402" s="50"/>
    </row>
    <row r="4403" spans="4:12" x14ac:dyDescent="0.25">
      <c r="D4403" s="50">
        <v>10741105</v>
      </c>
      <c r="E4403" s="50" t="s">
        <v>39</v>
      </c>
      <c r="F4403" s="50">
        <v>9802212000</v>
      </c>
      <c r="G4403" s="50"/>
      <c r="H4403" s="50"/>
      <c r="I4403" s="50"/>
      <c r="J4403" s="50"/>
      <c r="K4403" s="50"/>
      <c r="L4403" s="50"/>
    </row>
    <row r="4404" spans="4:12" x14ac:dyDescent="0.25">
      <c r="D4404" s="50">
        <v>10741106</v>
      </c>
      <c r="E4404" s="50" t="s">
        <v>39</v>
      </c>
      <c r="F4404" s="50">
        <v>9802212000</v>
      </c>
      <c r="G4404" s="50"/>
      <c r="H4404" s="50"/>
      <c r="I4404" s="50"/>
      <c r="J4404" s="50"/>
      <c r="K4404" s="50"/>
      <c r="L4404" s="50"/>
    </row>
    <row r="4405" spans="4:12" x14ac:dyDescent="0.25">
      <c r="D4405" s="50">
        <v>10741107</v>
      </c>
      <c r="E4405" s="50" t="s">
        <v>39</v>
      </c>
      <c r="F4405" s="50">
        <v>9802212000</v>
      </c>
      <c r="G4405" s="50"/>
      <c r="H4405" s="50"/>
      <c r="I4405" s="50"/>
      <c r="J4405" s="50"/>
      <c r="K4405" s="50"/>
      <c r="L4405" s="50"/>
    </row>
    <row r="4406" spans="4:12" x14ac:dyDescent="0.25">
      <c r="D4406" s="50">
        <v>10741108</v>
      </c>
      <c r="E4406" s="50" t="s">
        <v>39</v>
      </c>
      <c r="F4406" s="50">
        <v>9802212000</v>
      </c>
      <c r="G4406" s="50"/>
      <c r="H4406" s="50"/>
      <c r="I4406" s="50"/>
      <c r="J4406" s="50"/>
      <c r="K4406" s="50"/>
      <c r="L4406" s="50"/>
    </row>
    <row r="4407" spans="4:12" x14ac:dyDescent="0.25">
      <c r="D4407" s="50">
        <v>10741109</v>
      </c>
      <c r="E4407" s="50" t="s">
        <v>39</v>
      </c>
      <c r="F4407" s="50">
        <v>9802212000</v>
      </c>
      <c r="G4407" s="50"/>
      <c r="H4407" s="50"/>
      <c r="I4407" s="50"/>
      <c r="J4407" s="50"/>
      <c r="K4407" s="50"/>
      <c r="L4407" s="50"/>
    </row>
    <row r="4408" spans="4:12" x14ac:dyDescent="0.25">
      <c r="D4408" s="50">
        <v>10741110</v>
      </c>
      <c r="E4408" s="50" t="s">
        <v>39</v>
      </c>
      <c r="F4408" s="50">
        <v>9802212000</v>
      </c>
      <c r="G4408" s="50"/>
      <c r="H4408" s="50"/>
      <c r="I4408" s="50"/>
      <c r="J4408" s="50"/>
      <c r="K4408" s="50"/>
      <c r="L4408" s="50"/>
    </row>
    <row r="4409" spans="4:12" x14ac:dyDescent="0.25">
      <c r="D4409" s="50">
        <v>10741111</v>
      </c>
      <c r="E4409" s="50" t="s">
        <v>39</v>
      </c>
      <c r="F4409" s="50">
        <v>9802212000</v>
      </c>
      <c r="G4409" s="50"/>
      <c r="H4409" s="50"/>
      <c r="I4409" s="50"/>
      <c r="J4409" s="50"/>
      <c r="K4409" s="50"/>
      <c r="L4409" s="50"/>
    </row>
    <row r="4410" spans="4:12" x14ac:dyDescent="0.25">
      <c r="D4410" s="50">
        <v>10741112</v>
      </c>
      <c r="E4410" s="50" t="s">
        <v>39</v>
      </c>
      <c r="F4410" s="50">
        <v>9802212000</v>
      </c>
      <c r="G4410" s="50"/>
      <c r="H4410" s="50"/>
      <c r="I4410" s="50"/>
      <c r="J4410" s="50"/>
      <c r="K4410" s="50"/>
      <c r="L4410" s="50"/>
    </row>
    <row r="4411" spans="4:12" x14ac:dyDescent="0.25">
      <c r="D4411" s="50">
        <v>10741113</v>
      </c>
      <c r="E4411" s="50" t="s">
        <v>39</v>
      </c>
      <c r="F4411" s="50">
        <v>9802212000</v>
      </c>
      <c r="G4411" s="50"/>
      <c r="H4411" s="50"/>
      <c r="I4411" s="50"/>
      <c r="J4411" s="50"/>
      <c r="K4411" s="50"/>
      <c r="L4411" s="50"/>
    </row>
    <row r="4412" spans="4:12" x14ac:dyDescent="0.25">
      <c r="D4412" s="50">
        <v>10741114</v>
      </c>
      <c r="E4412" s="50" t="s">
        <v>39</v>
      </c>
      <c r="F4412" s="50">
        <v>9802212000</v>
      </c>
      <c r="G4412" s="50"/>
      <c r="H4412" s="50"/>
      <c r="I4412" s="50"/>
      <c r="J4412" s="50"/>
      <c r="K4412" s="50"/>
      <c r="L4412" s="50"/>
    </row>
    <row r="4413" spans="4:12" x14ac:dyDescent="0.25">
      <c r="D4413" s="50">
        <v>10741115</v>
      </c>
      <c r="E4413" s="50" t="s">
        <v>39</v>
      </c>
      <c r="F4413" s="50">
        <v>9802212000</v>
      </c>
      <c r="G4413" s="50"/>
      <c r="H4413" s="50"/>
      <c r="I4413" s="50"/>
      <c r="J4413" s="50"/>
      <c r="K4413" s="50"/>
      <c r="L4413" s="50"/>
    </row>
    <row r="4414" spans="4:12" x14ac:dyDescent="0.25">
      <c r="D4414" s="50">
        <v>10741116</v>
      </c>
      <c r="E4414" s="50" t="s">
        <v>39</v>
      </c>
      <c r="F4414" s="50">
        <v>9802212000</v>
      </c>
      <c r="G4414" s="50"/>
      <c r="H4414" s="50"/>
      <c r="I4414" s="50"/>
      <c r="J4414" s="50"/>
      <c r="K4414" s="50"/>
      <c r="L4414" s="50"/>
    </row>
    <row r="4415" spans="4:12" x14ac:dyDescent="0.25">
      <c r="D4415" s="50">
        <v>10741117</v>
      </c>
      <c r="E4415" s="50" t="s">
        <v>39</v>
      </c>
      <c r="F4415" s="50">
        <v>9802212000</v>
      </c>
      <c r="G4415" s="50"/>
      <c r="H4415" s="50"/>
      <c r="I4415" s="50"/>
      <c r="J4415" s="50"/>
      <c r="K4415" s="50"/>
      <c r="L4415" s="50"/>
    </row>
    <row r="4416" spans="4:12" x14ac:dyDescent="0.25">
      <c r="D4416" s="50">
        <v>10741118</v>
      </c>
      <c r="E4416" s="50" t="s">
        <v>39</v>
      </c>
      <c r="F4416" s="50">
        <v>9802212000</v>
      </c>
      <c r="G4416" s="50"/>
      <c r="H4416" s="50"/>
      <c r="I4416" s="50"/>
      <c r="J4416" s="50"/>
      <c r="K4416" s="50"/>
      <c r="L4416" s="50"/>
    </row>
    <row r="4417" spans="4:12" x14ac:dyDescent="0.25">
      <c r="D4417" s="50">
        <v>10741119</v>
      </c>
      <c r="E4417" s="50" t="s">
        <v>39</v>
      </c>
      <c r="F4417" s="50">
        <v>9802212000</v>
      </c>
      <c r="G4417" s="50"/>
      <c r="H4417" s="50"/>
      <c r="I4417" s="50"/>
      <c r="J4417" s="50"/>
      <c r="K4417" s="50"/>
      <c r="L4417" s="50"/>
    </row>
    <row r="4418" spans="4:12" x14ac:dyDescent="0.25">
      <c r="D4418" s="50">
        <v>10741120</v>
      </c>
      <c r="E4418" s="50" t="s">
        <v>39</v>
      </c>
      <c r="F4418" s="50">
        <v>9802212000</v>
      </c>
      <c r="G4418" s="50"/>
      <c r="H4418" s="50"/>
      <c r="I4418" s="50"/>
      <c r="J4418" s="50"/>
      <c r="K4418" s="50"/>
      <c r="L4418" s="50"/>
    </row>
    <row r="4419" spans="4:12" x14ac:dyDescent="0.25">
      <c r="D4419" s="50">
        <v>10741125</v>
      </c>
      <c r="E4419" s="50" t="s">
        <v>39</v>
      </c>
      <c r="F4419" s="50">
        <v>9802214000</v>
      </c>
      <c r="G4419" s="50"/>
      <c r="H4419" s="50"/>
      <c r="I4419" s="50"/>
      <c r="J4419" s="50"/>
      <c r="K4419" s="50"/>
      <c r="L4419" s="50"/>
    </row>
    <row r="4420" spans="4:12" x14ac:dyDescent="0.25">
      <c r="D4420" s="50">
        <v>10741128</v>
      </c>
      <c r="E4420" s="50" t="s">
        <v>39</v>
      </c>
      <c r="F4420" s="50">
        <v>9802214000</v>
      </c>
      <c r="G4420" s="50"/>
      <c r="H4420" s="50"/>
      <c r="I4420" s="50"/>
      <c r="J4420" s="50"/>
      <c r="K4420" s="50"/>
      <c r="L4420" s="50"/>
    </row>
    <row r="4421" spans="4:12" x14ac:dyDescent="0.25">
      <c r="D4421" s="50">
        <v>10741130</v>
      </c>
      <c r="E4421" s="50" t="s">
        <v>39</v>
      </c>
      <c r="F4421" s="50">
        <v>9802214000</v>
      </c>
      <c r="G4421" s="50"/>
      <c r="H4421" s="50"/>
      <c r="I4421" s="50"/>
      <c r="J4421" s="50"/>
      <c r="K4421" s="50"/>
      <c r="L4421" s="50"/>
    </row>
    <row r="4422" spans="4:12" x14ac:dyDescent="0.25">
      <c r="D4422" s="50">
        <v>10741135</v>
      </c>
      <c r="E4422" s="50" t="s">
        <v>39</v>
      </c>
      <c r="F4422" s="50">
        <v>9802214000</v>
      </c>
      <c r="G4422" s="50"/>
      <c r="H4422" s="50"/>
      <c r="I4422" s="50"/>
      <c r="J4422" s="50"/>
      <c r="K4422" s="50"/>
      <c r="L4422" s="50"/>
    </row>
    <row r="4423" spans="4:12" x14ac:dyDescent="0.25">
      <c r="D4423" s="50">
        <v>10741138</v>
      </c>
      <c r="E4423" s="50" t="s">
        <v>39</v>
      </c>
      <c r="F4423" s="50">
        <v>9802214000</v>
      </c>
      <c r="G4423" s="50"/>
      <c r="H4423" s="50"/>
      <c r="I4423" s="50"/>
      <c r="J4423" s="50"/>
      <c r="K4423" s="50"/>
      <c r="L4423" s="50"/>
    </row>
    <row r="4424" spans="4:12" x14ac:dyDescent="0.25">
      <c r="D4424" s="50">
        <v>10741140</v>
      </c>
      <c r="E4424" s="50" t="s">
        <v>39</v>
      </c>
      <c r="F4424" s="50">
        <v>9802214000</v>
      </c>
      <c r="G4424" s="50"/>
      <c r="H4424" s="50"/>
      <c r="I4424" s="50"/>
      <c r="J4424" s="50"/>
      <c r="K4424" s="50"/>
      <c r="L4424" s="50"/>
    </row>
    <row r="4425" spans="4:12" x14ac:dyDescent="0.25">
      <c r="D4425" s="50">
        <v>10741145</v>
      </c>
      <c r="E4425" s="50" t="s">
        <v>39</v>
      </c>
      <c r="F4425" s="50">
        <v>9802216000</v>
      </c>
      <c r="G4425" s="50"/>
      <c r="H4425" s="50"/>
      <c r="I4425" s="50"/>
      <c r="J4425" s="50"/>
      <c r="K4425" s="50"/>
      <c r="L4425" s="50"/>
    </row>
    <row r="4426" spans="4:12" x14ac:dyDescent="0.25">
      <c r="D4426" s="50">
        <v>10741148</v>
      </c>
      <c r="E4426" s="50" t="s">
        <v>39</v>
      </c>
      <c r="F4426" s="50">
        <v>9802216000</v>
      </c>
      <c r="G4426" s="50"/>
      <c r="H4426" s="50"/>
      <c r="I4426" s="50"/>
      <c r="J4426" s="50"/>
      <c r="K4426" s="50"/>
      <c r="L4426" s="50"/>
    </row>
    <row r="4427" spans="4:12" x14ac:dyDescent="0.25">
      <c r="D4427" s="50">
        <v>10741150</v>
      </c>
      <c r="E4427" s="50" t="s">
        <v>39</v>
      </c>
      <c r="F4427" s="50">
        <v>9802216000</v>
      </c>
      <c r="G4427" s="50"/>
      <c r="H4427" s="50"/>
      <c r="I4427" s="50"/>
      <c r="J4427" s="50"/>
      <c r="K4427" s="50"/>
      <c r="L4427" s="50"/>
    </row>
    <row r="4428" spans="4:12" x14ac:dyDescent="0.25">
      <c r="D4428" s="50">
        <v>10741155</v>
      </c>
      <c r="E4428" s="50" t="s">
        <v>39</v>
      </c>
      <c r="F4428" s="50">
        <v>9802216000</v>
      </c>
      <c r="G4428" s="50"/>
      <c r="H4428" s="50"/>
      <c r="I4428" s="50"/>
      <c r="J4428" s="50"/>
      <c r="K4428" s="50"/>
      <c r="L4428" s="50"/>
    </row>
    <row r="4429" spans="4:12" x14ac:dyDescent="0.25">
      <c r="D4429" s="50">
        <v>10741158</v>
      </c>
      <c r="E4429" s="50" t="s">
        <v>39</v>
      </c>
      <c r="F4429" s="50">
        <v>9802216000</v>
      </c>
      <c r="G4429" s="50"/>
      <c r="H4429" s="50"/>
      <c r="I4429" s="50"/>
      <c r="J4429" s="50"/>
      <c r="K4429" s="50"/>
      <c r="L4429" s="50"/>
    </row>
    <row r="4430" spans="4:12" x14ac:dyDescent="0.25">
      <c r="D4430" s="50">
        <v>10741160</v>
      </c>
      <c r="E4430" s="50" t="s">
        <v>39</v>
      </c>
      <c r="F4430" s="50">
        <v>9802216000</v>
      </c>
      <c r="G4430" s="50"/>
      <c r="H4430" s="50"/>
      <c r="I4430" s="50"/>
      <c r="J4430" s="50"/>
      <c r="K4430" s="50"/>
      <c r="L4430" s="50"/>
    </row>
    <row r="4431" spans="4:12" x14ac:dyDescent="0.25">
      <c r="D4431" s="50">
        <v>10741165</v>
      </c>
      <c r="E4431" s="50" t="s">
        <v>39</v>
      </c>
      <c r="F4431" s="50">
        <v>9802218000</v>
      </c>
      <c r="G4431" s="50"/>
      <c r="H4431" s="50"/>
      <c r="I4431" s="50"/>
      <c r="J4431" s="50"/>
      <c r="K4431" s="50"/>
      <c r="L4431" s="50"/>
    </row>
    <row r="4432" spans="4:12" x14ac:dyDescent="0.25">
      <c r="D4432" s="50">
        <v>10741168</v>
      </c>
      <c r="E4432" s="50" t="s">
        <v>39</v>
      </c>
      <c r="F4432" s="50">
        <v>9802218000</v>
      </c>
      <c r="G4432" s="50"/>
      <c r="H4432" s="50"/>
      <c r="I4432" s="50"/>
      <c r="J4432" s="50"/>
      <c r="K4432" s="50"/>
      <c r="L4432" s="50"/>
    </row>
    <row r="4433" spans="4:12" x14ac:dyDescent="0.25">
      <c r="D4433" s="50">
        <v>10741170</v>
      </c>
      <c r="E4433" s="50" t="s">
        <v>39</v>
      </c>
      <c r="F4433" s="50">
        <v>9802218000</v>
      </c>
      <c r="G4433" s="50"/>
      <c r="H4433" s="50"/>
      <c r="I4433" s="50"/>
      <c r="J4433" s="50"/>
      <c r="K4433" s="50"/>
      <c r="L4433" s="50"/>
    </row>
    <row r="4434" spans="4:12" x14ac:dyDescent="0.25">
      <c r="D4434" s="50">
        <v>10741175</v>
      </c>
      <c r="E4434" s="50" t="s">
        <v>39</v>
      </c>
      <c r="F4434" s="50">
        <v>9802218000</v>
      </c>
      <c r="G4434" s="50"/>
      <c r="H4434" s="50"/>
      <c r="I4434" s="50"/>
      <c r="J4434" s="50"/>
      <c r="K4434" s="50"/>
      <c r="L4434" s="50"/>
    </row>
    <row r="4435" spans="4:12" x14ac:dyDescent="0.25">
      <c r="D4435" s="50">
        <v>10741178</v>
      </c>
      <c r="E4435" s="50" t="s">
        <v>39</v>
      </c>
      <c r="F4435" s="50">
        <v>9802218000</v>
      </c>
      <c r="G4435" s="50"/>
      <c r="H4435" s="50"/>
      <c r="I4435" s="50"/>
      <c r="J4435" s="50"/>
      <c r="K4435" s="50"/>
      <c r="L4435" s="50"/>
    </row>
    <row r="4436" spans="4:12" x14ac:dyDescent="0.25">
      <c r="D4436" s="50">
        <v>10741180</v>
      </c>
      <c r="E4436" s="50" t="s">
        <v>39</v>
      </c>
      <c r="F4436" s="50">
        <v>9802218000</v>
      </c>
      <c r="G4436" s="50"/>
      <c r="H4436" s="50"/>
      <c r="I4436" s="50"/>
      <c r="J4436" s="50"/>
      <c r="K4436" s="50"/>
      <c r="L4436" s="50"/>
    </row>
    <row r="4437" spans="4:12" x14ac:dyDescent="0.25">
      <c r="D4437" s="50">
        <v>10741185</v>
      </c>
      <c r="E4437" s="50" t="s">
        <v>39</v>
      </c>
      <c r="F4437" s="50">
        <v>9802220000</v>
      </c>
      <c r="G4437" s="50"/>
      <c r="H4437" s="50"/>
      <c r="I4437" s="50"/>
      <c r="J4437" s="50"/>
      <c r="K4437" s="50"/>
      <c r="L4437" s="50"/>
    </row>
    <row r="4438" spans="4:12" x14ac:dyDescent="0.25">
      <c r="D4438" s="50">
        <v>10741188</v>
      </c>
      <c r="E4438" s="50" t="s">
        <v>39</v>
      </c>
      <c r="F4438" s="50">
        <v>9802220000</v>
      </c>
      <c r="G4438" s="50"/>
      <c r="H4438" s="50"/>
      <c r="I4438" s="50"/>
      <c r="J4438" s="50"/>
      <c r="K4438" s="50"/>
      <c r="L4438" s="50"/>
    </row>
    <row r="4439" spans="4:12" x14ac:dyDescent="0.25">
      <c r="D4439" s="50">
        <v>10741190</v>
      </c>
      <c r="E4439" s="50" t="s">
        <v>39</v>
      </c>
      <c r="F4439" s="50">
        <v>9802220000</v>
      </c>
      <c r="G4439" s="50"/>
      <c r="H4439" s="50"/>
      <c r="I4439" s="50"/>
      <c r="J4439" s="50"/>
      <c r="K4439" s="50"/>
      <c r="L4439" s="50"/>
    </row>
    <row r="4440" spans="4:12" x14ac:dyDescent="0.25">
      <c r="D4440" s="50">
        <v>10741195</v>
      </c>
      <c r="E4440" s="50" t="s">
        <v>39</v>
      </c>
      <c r="F4440" s="50">
        <v>9802220000</v>
      </c>
      <c r="G4440" s="50"/>
      <c r="H4440" s="50"/>
      <c r="I4440" s="50"/>
      <c r="J4440" s="50"/>
      <c r="K4440" s="50"/>
      <c r="L4440" s="50"/>
    </row>
    <row r="4441" spans="4:12" x14ac:dyDescent="0.25">
      <c r="D4441" s="50">
        <v>10741198</v>
      </c>
      <c r="E4441" s="50" t="s">
        <v>39</v>
      </c>
      <c r="F4441" s="50">
        <v>9802220000</v>
      </c>
      <c r="G4441" s="50"/>
      <c r="H4441" s="50"/>
      <c r="I4441" s="50"/>
      <c r="J4441" s="50"/>
      <c r="K4441" s="50"/>
      <c r="L4441" s="50"/>
    </row>
    <row r="4442" spans="4:12" x14ac:dyDescent="0.25">
      <c r="D4442" s="50">
        <v>10741200</v>
      </c>
      <c r="E4442" s="50" t="s">
        <v>39</v>
      </c>
      <c r="F4442" s="50">
        <v>9802220000</v>
      </c>
      <c r="G4442" s="50"/>
      <c r="H4442" s="50"/>
      <c r="I4442" s="50"/>
      <c r="J4442" s="50"/>
      <c r="K4442" s="50"/>
      <c r="L4442" s="50"/>
    </row>
    <row r="4443" spans="4:12" x14ac:dyDescent="0.25">
      <c r="D4443" s="50">
        <v>10745030</v>
      </c>
      <c r="E4443" s="50" t="s">
        <v>39</v>
      </c>
      <c r="F4443" s="50">
        <v>9802206000</v>
      </c>
      <c r="G4443" s="50"/>
      <c r="H4443" s="50"/>
      <c r="I4443" s="50"/>
      <c r="J4443" s="50"/>
      <c r="K4443" s="50"/>
      <c r="L4443" s="50"/>
    </row>
    <row r="4444" spans="4:12" x14ac:dyDescent="0.25">
      <c r="D4444" s="50">
        <v>10745031</v>
      </c>
      <c r="E4444" s="50" t="s">
        <v>39</v>
      </c>
      <c r="F4444" s="50">
        <v>9802206000</v>
      </c>
      <c r="G4444" s="50"/>
      <c r="H4444" s="50"/>
      <c r="I4444" s="50"/>
      <c r="J4444" s="50"/>
      <c r="K4444" s="50"/>
      <c r="L4444" s="50"/>
    </row>
    <row r="4445" spans="4:12" x14ac:dyDescent="0.25">
      <c r="D4445" s="50">
        <v>10745032</v>
      </c>
      <c r="E4445" s="50" t="s">
        <v>39</v>
      </c>
      <c r="F4445" s="50">
        <v>9802206000</v>
      </c>
      <c r="G4445" s="50"/>
      <c r="H4445" s="50"/>
      <c r="I4445" s="50"/>
      <c r="J4445" s="50"/>
      <c r="K4445" s="50"/>
      <c r="L4445" s="50"/>
    </row>
    <row r="4446" spans="4:12" x14ac:dyDescent="0.25">
      <c r="D4446" s="50">
        <v>10745033</v>
      </c>
      <c r="E4446" s="50" t="s">
        <v>39</v>
      </c>
      <c r="F4446" s="50">
        <v>9802206000</v>
      </c>
      <c r="G4446" s="50"/>
      <c r="H4446" s="50"/>
      <c r="I4446" s="50"/>
      <c r="J4446" s="50"/>
      <c r="K4446" s="50"/>
      <c r="L4446" s="50"/>
    </row>
    <row r="4447" spans="4:12" x14ac:dyDescent="0.25">
      <c r="D4447" s="50">
        <v>10745034</v>
      </c>
      <c r="E4447" s="50" t="s">
        <v>39</v>
      </c>
      <c r="F4447" s="50">
        <v>9802206000</v>
      </c>
      <c r="G4447" s="50"/>
      <c r="H4447" s="50"/>
      <c r="I4447" s="50"/>
      <c r="J4447" s="50"/>
      <c r="K4447" s="50"/>
      <c r="L4447" s="50"/>
    </row>
    <row r="4448" spans="4:12" x14ac:dyDescent="0.25">
      <c r="D4448" s="50">
        <v>10745035</v>
      </c>
      <c r="E4448" s="50" t="s">
        <v>39</v>
      </c>
      <c r="F4448" s="50">
        <v>9802206000</v>
      </c>
      <c r="G4448" s="50"/>
      <c r="H4448" s="50"/>
      <c r="I4448" s="50"/>
      <c r="J4448" s="50"/>
      <c r="K4448" s="50"/>
      <c r="L4448" s="50"/>
    </row>
    <row r="4449" spans="4:12" x14ac:dyDescent="0.25">
      <c r="D4449" s="50">
        <v>10745036</v>
      </c>
      <c r="E4449" s="50" t="s">
        <v>39</v>
      </c>
      <c r="F4449" s="50">
        <v>9802206000</v>
      </c>
      <c r="G4449" s="50"/>
      <c r="H4449" s="50"/>
      <c r="I4449" s="50"/>
      <c r="J4449" s="50"/>
      <c r="K4449" s="50"/>
      <c r="L4449" s="50"/>
    </row>
    <row r="4450" spans="4:12" x14ac:dyDescent="0.25">
      <c r="D4450" s="50">
        <v>10745037</v>
      </c>
      <c r="E4450" s="50" t="s">
        <v>39</v>
      </c>
      <c r="F4450" s="50">
        <v>9802206000</v>
      </c>
      <c r="G4450" s="50"/>
      <c r="H4450" s="50"/>
      <c r="I4450" s="50"/>
      <c r="J4450" s="50"/>
      <c r="K4450" s="50"/>
      <c r="L4450" s="50"/>
    </row>
    <row r="4451" spans="4:12" x14ac:dyDescent="0.25">
      <c r="D4451" s="50">
        <v>10745038</v>
      </c>
      <c r="E4451" s="50" t="s">
        <v>39</v>
      </c>
      <c r="F4451" s="50">
        <v>9802206000</v>
      </c>
      <c r="G4451" s="50"/>
      <c r="H4451" s="50"/>
      <c r="I4451" s="50"/>
      <c r="J4451" s="50"/>
      <c r="K4451" s="50"/>
      <c r="L4451" s="50"/>
    </row>
    <row r="4452" spans="4:12" x14ac:dyDescent="0.25">
      <c r="D4452" s="50">
        <v>10745039</v>
      </c>
      <c r="E4452" s="50" t="s">
        <v>39</v>
      </c>
      <c r="F4452" s="50">
        <v>9802206000</v>
      </c>
      <c r="G4452" s="50"/>
      <c r="H4452" s="50"/>
      <c r="I4452" s="50"/>
      <c r="J4452" s="50"/>
      <c r="K4452" s="50"/>
      <c r="L4452" s="50"/>
    </row>
    <row r="4453" spans="4:12" x14ac:dyDescent="0.25">
      <c r="D4453" s="50">
        <v>10745040</v>
      </c>
      <c r="E4453" s="50" t="s">
        <v>39</v>
      </c>
      <c r="F4453" s="50">
        <v>9802206000</v>
      </c>
      <c r="G4453" s="50"/>
      <c r="H4453" s="50"/>
      <c r="I4453" s="50"/>
      <c r="J4453" s="50"/>
      <c r="K4453" s="50"/>
      <c r="L4453" s="50"/>
    </row>
    <row r="4454" spans="4:12" x14ac:dyDescent="0.25">
      <c r="D4454" s="50">
        <v>10745041</v>
      </c>
      <c r="E4454" s="50" t="s">
        <v>39</v>
      </c>
      <c r="F4454" s="50">
        <v>9802206000</v>
      </c>
      <c r="G4454" s="50"/>
      <c r="H4454" s="50"/>
      <c r="I4454" s="50"/>
      <c r="J4454" s="50"/>
      <c r="K4454" s="50"/>
      <c r="L4454" s="50"/>
    </row>
    <row r="4455" spans="4:12" x14ac:dyDescent="0.25">
      <c r="D4455" s="50">
        <v>10745042</v>
      </c>
      <c r="E4455" s="50" t="s">
        <v>39</v>
      </c>
      <c r="F4455" s="50">
        <v>9802206000</v>
      </c>
      <c r="G4455" s="50"/>
      <c r="H4455" s="50"/>
      <c r="I4455" s="50"/>
      <c r="J4455" s="50"/>
      <c r="K4455" s="50"/>
      <c r="L4455" s="50"/>
    </row>
    <row r="4456" spans="4:12" x14ac:dyDescent="0.25">
      <c r="D4456" s="50">
        <v>10745043</v>
      </c>
      <c r="E4456" s="50" t="s">
        <v>39</v>
      </c>
      <c r="F4456" s="50">
        <v>9802206000</v>
      </c>
      <c r="G4456" s="50"/>
      <c r="H4456" s="50"/>
      <c r="I4456" s="50"/>
      <c r="J4456" s="50"/>
      <c r="K4456" s="50"/>
      <c r="L4456" s="50"/>
    </row>
    <row r="4457" spans="4:12" x14ac:dyDescent="0.25">
      <c r="D4457" s="50">
        <v>10745044</v>
      </c>
      <c r="E4457" s="50" t="s">
        <v>39</v>
      </c>
      <c r="F4457" s="50">
        <v>9802206000</v>
      </c>
      <c r="G4457" s="50"/>
      <c r="H4457" s="50"/>
      <c r="I4457" s="50"/>
      <c r="J4457" s="50"/>
      <c r="K4457" s="50"/>
      <c r="L4457" s="50"/>
    </row>
    <row r="4458" spans="4:12" x14ac:dyDescent="0.25">
      <c r="D4458" s="50">
        <v>10745045</v>
      </c>
      <c r="E4458" s="50" t="s">
        <v>39</v>
      </c>
      <c r="F4458" s="50">
        <v>9802206000</v>
      </c>
      <c r="G4458" s="50"/>
      <c r="H4458" s="50"/>
      <c r="I4458" s="50"/>
      <c r="J4458" s="50"/>
      <c r="K4458" s="50"/>
      <c r="L4458" s="50"/>
    </row>
    <row r="4459" spans="4:12" x14ac:dyDescent="0.25">
      <c r="D4459" s="50">
        <v>10745046</v>
      </c>
      <c r="E4459" s="50" t="s">
        <v>39</v>
      </c>
      <c r="F4459" s="50">
        <v>9802206000</v>
      </c>
      <c r="G4459" s="50"/>
      <c r="H4459" s="50"/>
      <c r="I4459" s="50"/>
      <c r="J4459" s="50"/>
      <c r="K4459" s="50"/>
      <c r="L4459" s="50"/>
    </row>
    <row r="4460" spans="4:12" x14ac:dyDescent="0.25">
      <c r="D4460" s="50">
        <v>10745047</v>
      </c>
      <c r="E4460" s="50" t="s">
        <v>39</v>
      </c>
      <c r="F4460" s="50">
        <v>9802206000</v>
      </c>
      <c r="G4460" s="50"/>
      <c r="H4460" s="50"/>
      <c r="I4460" s="50"/>
      <c r="J4460" s="50"/>
      <c r="K4460" s="50"/>
      <c r="L4460" s="50"/>
    </row>
    <row r="4461" spans="4:12" x14ac:dyDescent="0.25">
      <c r="D4461" s="50">
        <v>10745048</v>
      </c>
      <c r="E4461" s="50" t="s">
        <v>39</v>
      </c>
      <c r="F4461" s="50">
        <v>9802206000</v>
      </c>
      <c r="G4461" s="50"/>
      <c r="H4461" s="50"/>
      <c r="I4461" s="50"/>
      <c r="J4461" s="50"/>
      <c r="K4461" s="50"/>
      <c r="L4461" s="50"/>
    </row>
    <row r="4462" spans="4:12" x14ac:dyDescent="0.25">
      <c r="D4462" s="50">
        <v>10745049</v>
      </c>
      <c r="E4462" s="50" t="s">
        <v>39</v>
      </c>
      <c r="F4462" s="50">
        <v>9802206000</v>
      </c>
      <c r="G4462" s="50"/>
      <c r="H4462" s="50"/>
      <c r="I4462" s="50"/>
      <c r="J4462" s="50"/>
      <c r="K4462" s="50"/>
      <c r="L4462" s="50"/>
    </row>
    <row r="4463" spans="4:12" x14ac:dyDescent="0.25">
      <c r="D4463" s="50">
        <v>10745050</v>
      </c>
      <c r="E4463" s="50" t="s">
        <v>39</v>
      </c>
      <c r="F4463" s="50">
        <v>9802206000</v>
      </c>
      <c r="G4463" s="50"/>
      <c r="H4463" s="50"/>
      <c r="I4463" s="50"/>
      <c r="J4463" s="50"/>
      <c r="K4463" s="50"/>
      <c r="L4463" s="50"/>
    </row>
    <row r="4464" spans="4:12" x14ac:dyDescent="0.25">
      <c r="D4464" s="50">
        <v>10745051</v>
      </c>
      <c r="E4464" s="50" t="s">
        <v>39</v>
      </c>
      <c r="F4464" s="50">
        <v>9802206000</v>
      </c>
      <c r="G4464" s="50"/>
      <c r="H4464" s="50"/>
      <c r="I4464" s="50"/>
      <c r="J4464" s="50"/>
      <c r="K4464" s="50"/>
      <c r="L4464" s="50"/>
    </row>
    <row r="4465" spans="4:12" x14ac:dyDescent="0.25">
      <c r="D4465" s="50">
        <v>10745052</v>
      </c>
      <c r="E4465" s="50" t="s">
        <v>39</v>
      </c>
      <c r="F4465" s="50">
        <v>9802206000</v>
      </c>
      <c r="G4465" s="50"/>
      <c r="H4465" s="50"/>
      <c r="I4465" s="50"/>
      <c r="J4465" s="50"/>
      <c r="K4465" s="50"/>
      <c r="L4465" s="50"/>
    </row>
    <row r="4466" spans="4:12" x14ac:dyDescent="0.25">
      <c r="D4466" s="50">
        <v>10745053</v>
      </c>
      <c r="E4466" s="50" t="s">
        <v>39</v>
      </c>
      <c r="F4466" s="50">
        <v>9802206000</v>
      </c>
      <c r="G4466" s="50"/>
      <c r="H4466" s="50"/>
      <c r="I4466" s="50"/>
      <c r="J4466" s="50"/>
      <c r="K4466" s="50"/>
      <c r="L4466" s="50"/>
    </row>
    <row r="4467" spans="4:12" x14ac:dyDescent="0.25">
      <c r="D4467" s="50">
        <v>10745054</v>
      </c>
      <c r="E4467" s="50" t="s">
        <v>39</v>
      </c>
      <c r="F4467" s="50">
        <v>9802206000</v>
      </c>
      <c r="G4467" s="50"/>
      <c r="H4467" s="50"/>
      <c r="I4467" s="50"/>
      <c r="J4467" s="50"/>
      <c r="K4467" s="50"/>
      <c r="L4467" s="50"/>
    </row>
    <row r="4468" spans="4:12" x14ac:dyDescent="0.25">
      <c r="D4468" s="50">
        <v>10745055</v>
      </c>
      <c r="E4468" s="50" t="s">
        <v>39</v>
      </c>
      <c r="F4468" s="50">
        <v>9802206000</v>
      </c>
      <c r="G4468" s="50"/>
      <c r="H4468" s="50"/>
      <c r="I4468" s="50"/>
      <c r="J4468" s="50"/>
      <c r="K4468" s="50"/>
      <c r="L4468" s="50"/>
    </row>
    <row r="4469" spans="4:12" x14ac:dyDescent="0.25">
      <c r="D4469" s="50">
        <v>10745056</v>
      </c>
      <c r="E4469" s="50" t="s">
        <v>39</v>
      </c>
      <c r="F4469" s="50">
        <v>9802206000</v>
      </c>
      <c r="G4469" s="50"/>
      <c r="H4469" s="50"/>
      <c r="I4469" s="50"/>
      <c r="J4469" s="50"/>
      <c r="K4469" s="50"/>
      <c r="L4469" s="50"/>
    </row>
    <row r="4470" spans="4:12" x14ac:dyDescent="0.25">
      <c r="D4470" s="50">
        <v>10745057</v>
      </c>
      <c r="E4470" s="50" t="s">
        <v>39</v>
      </c>
      <c r="F4470" s="50">
        <v>9802206000</v>
      </c>
      <c r="G4470" s="50"/>
      <c r="H4470" s="50"/>
      <c r="I4470" s="50"/>
      <c r="J4470" s="50"/>
      <c r="K4470" s="50"/>
      <c r="L4470" s="50"/>
    </row>
    <row r="4471" spans="4:12" x14ac:dyDescent="0.25">
      <c r="D4471" s="50">
        <v>10745058</v>
      </c>
      <c r="E4471" s="50" t="s">
        <v>39</v>
      </c>
      <c r="F4471" s="50">
        <v>9802206000</v>
      </c>
      <c r="G4471" s="50"/>
      <c r="H4471" s="50"/>
      <c r="I4471" s="50"/>
      <c r="J4471" s="50"/>
      <c r="K4471" s="50"/>
      <c r="L4471" s="50"/>
    </row>
    <row r="4472" spans="4:12" x14ac:dyDescent="0.25">
      <c r="D4472" s="50">
        <v>10745059</v>
      </c>
      <c r="E4472" s="50" t="s">
        <v>39</v>
      </c>
      <c r="F4472" s="50">
        <v>9802206000</v>
      </c>
      <c r="G4472" s="50"/>
      <c r="H4472" s="50"/>
      <c r="I4472" s="50"/>
      <c r="J4472" s="50"/>
      <c r="K4472" s="50"/>
      <c r="L4472" s="50"/>
    </row>
    <row r="4473" spans="4:12" x14ac:dyDescent="0.25">
      <c r="D4473" s="50">
        <v>10745060</v>
      </c>
      <c r="E4473" s="50" t="s">
        <v>39</v>
      </c>
      <c r="F4473" s="50">
        <v>9802206000</v>
      </c>
      <c r="G4473" s="50"/>
      <c r="H4473" s="50"/>
      <c r="I4473" s="50"/>
      <c r="J4473" s="50"/>
      <c r="K4473" s="50"/>
      <c r="L4473" s="50"/>
    </row>
    <row r="4474" spans="4:12" x14ac:dyDescent="0.25">
      <c r="D4474" s="50">
        <v>10745061</v>
      </c>
      <c r="E4474" s="50" t="s">
        <v>39</v>
      </c>
      <c r="F4474" s="50">
        <v>9802208000</v>
      </c>
      <c r="G4474" s="50"/>
      <c r="H4474" s="50"/>
      <c r="I4474" s="50"/>
      <c r="J4474" s="50"/>
      <c r="K4474" s="50"/>
      <c r="L4474" s="50"/>
    </row>
    <row r="4475" spans="4:12" x14ac:dyDescent="0.25">
      <c r="D4475" s="50">
        <v>10745062</v>
      </c>
      <c r="E4475" s="50" t="s">
        <v>39</v>
      </c>
      <c r="F4475" s="50">
        <v>9802208000</v>
      </c>
      <c r="G4475" s="50"/>
      <c r="H4475" s="50"/>
      <c r="I4475" s="50"/>
      <c r="J4475" s="50"/>
      <c r="K4475" s="50"/>
      <c r="L4475" s="50"/>
    </row>
    <row r="4476" spans="4:12" x14ac:dyDescent="0.25">
      <c r="D4476" s="50">
        <v>10745063</v>
      </c>
      <c r="E4476" s="50" t="s">
        <v>39</v>
      </c>
      <c r="F4476" s="50">
        <v>9802208000</v>
      </c>
      <c r="G4476" s="50"/>
      <c r="H4476" s="50"/>
      <c r="I4476" s="50"/>
      <c r="J4476" s="50"/>
      <c r="K4476" s="50"/>
      <c r="L4476" s="50"/>
    </row>
    <row r="4477" spans="4:12" x14ac:dyDescent="0.25">
      <c r="D4477" s="50">
        <v>10745064</v>
      </c>
      <c r="E4477" s="50" t="s">
        <v>39</v>
      </c>
      <c r="F4477" s="50">
        <v>9802208000</v>
      </c>
      <c r="G4477" s="50"/>
      <c r="H4477" s="50"/>
      <c r="I4477" s="50"/>
      <c r="J4477" s="50"/>
      <c r="K4477" s="50"/>
      <c r="L4477" s="50"/>
    </row>
    <row r="4478" spans="4:12" x14ac:dyDescent="0.25">
      <c r="D4478" s="50">
        <v>10745065</v>
      </c>
      <c r="E4478" s="50" t="s">
        <v>39</v>
      </c>
      <c r="F4478" s="50">
        <v>9802208000</v>
      </c>
      <c r="G4478" s="50"/>
      <c r="H4478" s="50"/>
      <c r="I4478" s="50"/>
      <c r="J4478" s="50"/>
      <c r="K4478" s="50"/>
      <c r="L4478" s="50"/>
    </row>
    <row r="4479" spans="4:12" x14ac:dyDescent="0.25">
      <c r="D4479" s="50">
        <v>10745066</v>
      </c>
      <c r="E4479" s="50" t="s">
        <v>39</v>
      </c>
      <c r="F4479" s="50">
        <v>9802208000</v>
      </c>
      <c r="G4479" s="50"/>
      <c r="H4479" s="50"/>
      <c r="I4479" s="50"/>
      <c r="J4479" s="50"/>
      <c r="K4479" s="50"/>
      <c r="L4479" s="50"/>
    </row>
    <row r="4480" spans="4:12" x14ac:dyDescent="0.25">
      <c r="D4480" s="50">
        <v>10745067</v>
      </c>
      <c r="E4480" s="50" t="s">
        <v>39</v>
      </c>
      <c r="F4480" s="50">
        <v>9802208000</v>
      </c>
      <c r="G4480" s="50"/>
      <c r="H4480" s="50"/>
      <c r="I4480" s="50"/>
      <c r="J4480" s="50"/>
      <c r="K4480" s="50"/>
      <c r="L4480" s="50"/>
    </row>
    <row r="4481" spans="4:12" x14ac:dyDescent="0.25">
      <c r="D4481" s="50">
        <v>10745068</v>
      </c>
      <c r="E4481" s="50" t="s">
        <v>39</v>
      </c>
      <c r="F4481" s="50">
        <v>9802208000</v>
      </c>
      <c r="G4481" s="50"/>
      <c r="H4481" s="50"/>
      <c r="I4481" s="50"/>
      <c r="J4481" s="50"/>
      <c r="K4481" s="50"/>
      <c r="L4481" s="50"/>
    </row>
    <row r="4482" spans="4:12" x14ac:dyDescent="0.25">
      <c r="D4482" s="50">
        <v>10745069</v>
      </c>
      <c r="E4482" s="50" t="s">
        <v>39</v>
      </c>
      <c r="F4482" s="50">
        <v>9802208000</v>
      </c>
      <c r="G4482" s="50"/>
      <c r="H4482" s="50"/>
      <c r="I4482" s="50"/>
      <c r="J4482" s="50"/>
      <c r="K4482" s="50"/>
      <c r="L4482" s="50"/>
    </row>
    <row r="4483" spans="4:12" x14ac:dyDescent="0.25">
      <c r="D4483" s="50">
        <v>10745070</v>
      </c>
      <c r="E4483" s="50" t="s">
        <v>39</v>
      </c>
      <c r="F4483" s="50">
        <v>9802208000</v>
      </c>
      <c r="G4483" s="50"/>
      <c r="H4483" s="50"/>
      <c r="I4483" s="50"/>
      <c r="J4483" s="50"/>
      <c r="K4483" s="50"/>
      <c r="L4483" s="50"/>
    </row>
    <row r="4484" spans="4:12" x14ac:dyDescent="0.25">
      <c r="D4484" s="50">
        <v>10745071</v>
      </c>
      <c r="E4484" s="50" t="s">
        <v>39</v>
      </c>
      <c r="F4484" s="50">
        <v>9802208000</v>
      </c>
      <c r="G4484" s="50"/>
      <c r="H4484" s="50"/>
      <c r="I4484" s="50"/>
      <c r="J4484" s="50"/>
      <c r="K4484" s="50"/>
      <c r="L4484" s="50"/>
    </row>
    <row r="4485" spans="4:12" x14ac:dyDescent="0.25">
      <c r="D4485" s="50">
        <v>10745072</v>
      </c>
      <c r="E4485" s="50" t="s">
        <v>39</v>
      </c>
      <c r="F4485" s="50">
        <v>9802208000</v>
      </c>
      <c r="G4485" s="50"/>
      <c r="H4485" s="50"/>
      <c r="I4485" s="50"/>
      <c r="J4485" s="50"/>
      <c r="K4485" s="50"/>
      <c r="L4485" s="50"/>
    </row>
    <row r="4486" spans="4:12" x14ac:dyDescent="0.25">
      <c r="D4486" s="50">
        <v>10745073</v>
      </c>
      <c r="E4486" s="50" t="s">
        <v>39</v>
      </c>
      <c r="F4486" s="50">
        <v>9802208000</v>
      </c>
      <c r="G4486" s="50"/>
      <c r="H4486" s="50"/>
      <c r="I4486" s="50"/>
      <c r="J4486" s="50"/>
      <c r="K4486" s="50"/>
      <c r="L4486" s="50"/>
    </row>
    <row r="4487" spans="4:12" x14ac:dyDescent="0.25">
      <c r="D4487" s="50">
        <v>10745074</v>
      </c>
      <c r="E4487" s="50" t="s">
        <v>39</v>
      </c>
      <c r="F4487" s="50">
        <v>9802208000</v>
      </c>
      <c r="G4487" s="50"/>
      <c r="H4487" s="50"/>
      <c r="I4487" s="50"/>
      <c r="J4487" s="50"/>
      <c r="K4487" s="50"/>
      <c r="L4487" s="50"/>
    </row>
    <row r="4488" spans="4:12" x14ac:dyDescent="0.25">
      <c r="D4488" s="50">
        <v>10745075</v>
      </c>
      <c r="E4488" s="50" t="s">
        <v>39</v>
      </c>
      <c r="F4488" s="50">
        <v>9802208000</v>
      </c>
      <c r="G4488" s="50"/>
      <c r="H4488" s="50"/>
      <c r="I4488" s="50"/>
      <c r="J4488" s="50"/>
      <c r="K4488" s="50"/>
      <c r="L4488" s="50"/>
    </row>
    <row r="4489" spans="4:12" x14ac:dyDescent="0.25">
      <c r="D4489" s="50">
        <v>10745076</v>
      </c>
      <c r="E4489" s="50" t="s">
        <v>39</v>
      </c>
      <c r="F4489" s="50">
        <v>9802208000</v>
      </c>
      <c r="G4489" s="50"/>
      <c r="H4489" s="50"/>
      <c r="I4489" s="50"/>
      <c r="J4489" s="50"/>
      <c r="K4489" s="50"/>
      <c r="L4489" s="50"/>
    </row>
    <row r="4490" spans="4:12" x14ac:dyDescent="0.25">
      <c r="D4490" s="50">
        <v>10745077</v>
      </c>
      <c r="E4490" s="50" t="s">
        <v>39</v>
      </c>
      <c r="F4490" s="50">
        <v>9802208000</v>
      </c>
      <c r="G4490" s="50"/>
      <c r="H4490" s="50"/>
      <c r="I4490" s="50"/>
      <c r="J4490" s="50"/>
      <c r="K4490" s="50"/>
      <c r="L4490" s="50"/>
    </row>
    <row r="4491" spans="4:12" x14ac:dyDescent="0.25">
      <c r="D4491" s="50">
        <v>10745078</v>
      </c>
      <c r="E4491" s="50" t="s">
        <v>39</v>
      </c>
      <c r="F4491" s="50">
        <v>9802208000</v>
      </c>
      <c r="G4491" s="50"/>
      <c r="H4491" s="50"/>
      <c r="I4491" s="50"/>
      <c r="J4491" s="50"/>
      <c r="K4491" s="50"/>
      <c r="L4491" s="50"/>
    </row>
    <row r="4492" spans="4:12" x14ac:dyDescent="0.25">
      <c r="D4492" s="50">
        <v>10745079</v>
      </c>
      <c r="E4492" s="50" t="s">
        <v>39</v>
      </c>
      <c r="F4492" s="50">
        <v>9802208000</v>
      </c>
      <c r="G4492" s="50"/>
      <c r="H4492" s="50"/>
      <c r="I4492" s="50"/>
      <c r="J4492" s="50"/>
      <c r="K4492" s="50"/>
      <c r="L4492" s="50"/>
    </row>
    <row r="4493" spans="4:12" x14ac:dyDescent="0.25">
      <c r="D4493" s="50">
        <v>10745080</v>
      </c>
      <c r="E4493" s="50" t="s">
        <v>39</v>
      </c>
      <c r="F4493" s="50">
        <v>9802208000</v>
      </c>
      <c r="G4493" s="50"/>
      <c r="H4493" s="50"/>
      <c r="I4493" s="50"/>
      <c r="J4493" s="50"/>
      <c r="K4493" s="50"/>
      <c r="L4493" s="50"/>
    </row>
    <row r="4494" spans="4:12" x14ac:dyDescent="0.25">
      <c r="D4494" s="50">
        <v>10745081</v>
      </c>
      <c r="E4494" s="50" t="s">
        <v>39</v>
      </c>
      <c r="F4494" s="50">
        <v>9802210000</v>
      </c>
      <c r="G4494" s="50"/>
      <c r="H4494" s="50"/>
      <c r="I4494" s="50"/>
      <c r="J4494" s="50"/>
      <c r="K4494" s="50"/>
      <c r="L4494" s="50"/>
    </row>
    <row r="4495" spans="4:12" x14ac:dyDescent="0.25">
      <c r="D4495" s="50">
        <v>10745082</v>
      </c>
      <c r="E4495" s="50" t="s">
        <v>39</v>
      </c>
      <c r="F4495" s="50">
        <v>9802210000</v>
      </c>
      <c r="G4495" s="50"/>
      <c r="H4495" s="50"/>
      <c r="I4495" s="50"/>
      <c r="J4495" s="50"/>
      <c r="K4495" s="50"/>
      <c r="L4495" s="50"/>
    </row>
    <row r="4496" spans="4:12" x14ac:dyDescent="0.25">
      <c r="D4496" s="50">
        <v>10745083</v>
      </c>
      <c r="E4496" s="50" t="s">
        <v>39</v>
      </c>
      <c r="F4496" s="50">
        <v>9802210000</v>
      </c>
      <c r="G4496" s="50"/>
      <c r="H4496" s="50"/>
      <c r="I4496" s="50"/>
      <c r="J4496" s="50"/>
      <c r="K4496" s="50"/>
      <c r="L4496" s="50"/>
    </row>
    <row r="4497" spans="4:12" x14ac:dyDescent="0.25">
      <c r="D4497" s="50">
        <v>10745084</v>
      </c>
      <c r="E4497" s="50" t="s">
        <v>39</v>
      </c>
      <c r="F4497" s="50">
        <v>9802210000</v>
      </c>
      <c r="G4497" s="50"/>
      <c r="H4497" s="50"/>
      <c r="I4497" s="50"/>
      <c r="J4497" s="50"/>
      <c r="K4497" s="50"/>
      <c r="L4497" s="50"/>
    </row>
    <row r="4498" spans="4:12" x14ac:dyDescent="0.25">
      <c r="D4498" s="50">
        <v>10745085</v>
      </c>
      <c r="E4498" s="50" t="s">
        <v>39</v>
      </c>
      <c r="F4498" s="50">
        <v>9802210000</v>
      </c>
      <c r="G4498" s="50"/>
      <c r="H4498" s="50"/>
      <c r="I4498" s="50"/>
      <c r="J4498" s="50"/>
      <c r="K4498" s="50"/>
      <c r="L4498" s="50"/>
    </row>
    <row r="4499" spans="4:12" x14ac:dyDescent="0.25">
      <c r="D4499" s="50">
        <v>10745086</v>
      </c>
      <c r="E4499" s="50" t="s">
        <v>39</v>
      </c>
      <c r="F4499" s="50">
        <v>9802210000</v>
      </c>
      <c r="G4499" s="50"/>
      <c r="H4499" s="50"/>
      <c r="I4499" s="50"/>
      <c r="J4499" s="50"/>
      <c r="K4499" s="50"/>
      <c r="L4499" s="50"/>
    </row>
    <row r="4500" spans="4:12" x14ac:dyDescent="0.25">
      <c r="D4500" s="50">
        <v>10745087</v>
      </c>
      <c r="E4500" s="50" t="s">
        <v>39</v>
      </c>
      <c r="F4500" s="50">
        <v>9802210000</v>
      </c>
      <c r="G4500" s="50"/>
      <c r="H4500" s="50"/>
      <c r="I4500" s="50"/>
      <c r="J4500" s="50"/>
      <c r="K4500" s="50"/>
      <c r="L4500" s="50"/>
    </row>
    <row r="4501" spans="4:12" x14ac:dyDescent="0.25">
      <c r="D4501" s="50">
        <v>10745088</v>
      </c>
      <c r="E4501" s="50" t="s">
        <v>39</v>
      </c>
      <c r="F4501" s="50">
        <v>9802210000</v>
      </c>
      <c r="G4501" s="50"/>
      <c r="H4501" s="50"/>
      <c r="I4501" s="50"/>
      <c r="J4501" s="50"/>
      <c r="K4501" s="50"/>
      <c r="L4501" s="50"/>
    </row>
    <row r="4502" spans="4:12" x14ac:dyDescent="0.25">
      <c r="D4502" s="50">
        <v>10745089</v>
      </c>
      <c r="E4502" s="50" t="s">
        <v>39</v>
      </c>
      <c r="F4502" s="50">
        <v>9802210000</v>
      </c>
      <c r="G4502" s="50"/>
      <c r="H4502" s="50"/>
      <c r="I4502" s="50"/>
      <c r="J4502" s="50"/>
      <c r="K4502" s="50"/>
      <c r="L4502" s="50"/>
    </row>
    <row r="4503" spans="4:12" x14ac:dyDescent="0.25">
      <c r="D4503" s="50">
        <v>10745090</v>
      </c>
      <c r="E4503" s="50" t="s">
        <v>39</v>
      </c>
      <c r="F4503" s="50">
        <v>9802210000</v>
      </c>
      <c r="G4503" s="50"/>
      <c r="H4503" s="50"/>
      <c r="I4503" s="50"/>
      <c r="J4503" s="50"/>
      <c r="K4503" s="50"/>
      <c r="L4503" s="50"/>
    </row>
    <row r="4504" spans="4:12" x14ac:dyDescent="0.25">
      <c r="D4504" s="50">
        <v>10745091</v>
      </c>
      <c r="E4504" s="50" t="s">
        <v>39</v>
      </c>
      <c r="F4504" s="50">
        <v>9802210000</v>
      </c>
      <c r="G4504" s="50"/>
      <c r="H4504" s="50"/>
      <c r="I4504" s="50"/>
      <c r="J4504" s="50"/>
      <c r="K4504" s="50"/>
      <c r="L4504" s="50"/>
    </row>
    <row r="4505" spans="4:12" x14ac:dyDescent="0.25">
      <c r="D4505" s="50">
        <v>10745092</v>
      </c>
      <c r="E4505" s="50" t="s">
        <v>39</v>
      </c>
      <c r="F4505" s="50">
        <v>9802210000</v>
      </c>
      <c r="G4505" s="50"/>
      <c r="H4505" s="50"/>
      <c r="I4505" s="50"/>
      <c r="J4505" s="50"/>
      <c r="K4505" s="50"/>
      <c r="L4505" s="50"/>
    </row>
    <row r="4506" spans="4:12" x14ac:dyDescent="0.25">
      <c r="D4506" s="50">
        <v>10745093</v>
      </c>
      <c r="E4506" s="50" t="s">
        <v>39</v>
      </c>
      <c r="F4506" s="50">
        <v>9802210000</v>
      </c>
      <c r="G4506" s="50"/>
      <c r="H4506" s="50"/>
      <c r="I4506" s="50"/>
      <c r="J4506" s="50"/>
      <c r="K4506" s="50"/>
      <c r="L4506" s="50"/>
    </row>
    <row r="4507" spans="4:12" x14ac:dyDescent="0.25">
      <c r="D4507" s="50">
        <v>10745094</v>
      </c>
      <c r="E4507" s="50" t="s">
        <v>39</v>
      </c>
      <c r="F4507" s="50">
        <v>9802210000</v>
      </c>
      <c r="G4507" s="50"/>
      <c r="H4507" s="50"/>
      <c r="I4507" s="50"/>
      <c r="J4507" s="50"/>
      <c r="K4507" s="50"/>
      <c r="L4507" s="50"/>
    </row>
    <row r="4508" spans="4:12" x14ac:dyDescent="0.25">
      <c r="D4508" s="50">
        <v>10745095</v>
      </c>
      <c r="E4508" s="50" t="s">
        <v>39</v>
      </c>
      <c r="F4508" s="50">
        <v>9802210000</v>
      </c>
      <c r="G4508" s="50"/>
      <c r="H4508" s="50"/>
      <c r="I4508" s="50"/>
      <c r="J4508" s="50"/>
      <c r="K4508" s="50"/>
      <c r="L4508" s="50"/>
    </row>
    <row r="4509" spans="4:12" x14ac:dyDescent="0.25">
      <c r="D4509" s="50">
        <v>10745096</v>
      </c>
      <c r="E4509" s="50" t="s">
        <v>39</v>
      </c>
      <c r="F4509" s="50">
        <v>9802210000</v>
      </c>
      <c r="G4509" s="50"/>
      <c r="H4509" s="50"/>
      <c r="I4509" s="50"/>
      <c r="J4509" s="50"/>
      <c r="K4509" s="50"/>
      <c r="L4509" s="50"/>
    </row>
    <row r="4510" spans="4:12" x14ac:dyDescent="0.25">
      <c r="D4510" s="50">
        <v>10745097</v>
      </c>
      <c r="E4510" s="50" t="s">
        <v>39</v>
      </c>
      <c r="F4510" s="50">
        <v>9802210000</v>
      </c>
      <c r="G4510" s="50"/>
      <c r="H4510" s="50"/>
      <c r="I4510" s="50"/>
      <c r="J4510" s="50"/>
      <c r="K4510" s="50"/>
      <c r="L4510" s="50"/>
    </row>
    <row r="4511" spans="4:12" x14ac:dyDescent="0.25">
      <c r="D4511" s="50">
        <v>10745098</v>
      </c>
      <c r="E4511" s="50" t="s">
        <v>39</v>
      </c>
      <c r="F4511" s="50">
        <v>9802210000</v>
      </c>
      <c r="G4511" s="50"/>
      <c r="H4511" s="50"/>
      <c r="I4511" s="50"/>
      <c r="J4511" s="50"/>
      <c r="K4511" s="50"/>
      <c r="L4511" s="50"/>
    </row>
    <row r="4512" spans="4:12" x14ac:dyDescent="0.25">
      <c r="D4512" s="50">
        <v>10745099</v>
      </c>
      <c r="E4512" s="50" t="s">
        <v>39</v>
      </c>
      <c r="F4512" s="50">
        <v>9802210000</v>
      </c>
      <c r="G4512" s="50"/>
      <c r="H4512" s="50"/>
      <c r="I4512" s="50"/>
      <c r="J4512" s="50"/>
      <c r="K4512" s="50"/>
      <c r="L4512" s="50"/>
    </row>
    <row r="4513" spans="4:12" x14ac:dyDescent="0.25">
      <c r="D4513" s="50">
        <v>10745100</v>
      </c>
      <c r="E4513" s="50" t="s">
        <v>39</v>
      </c>
      <c r="F4513" s="50">
        <v>9802210000</v>
      </c>
      <c r="G4513" s="50"/>
      <c r="H4513" s="50"/>
      <c r="I4513" s="50"/>
      <c r="J4513" s="50"/>
      <c r="K4513" s="50"/>
      <c r="L4513" s="50"/>
    </row>
    <row r="4514" spans="4:12" x14ac:dyDescent="0.25">
      <c r="D4514" s="50">
        <v>10745101</v>
      </c>
      <c r="E4514" s="50" t="s">
        <v>39</v>
      </c>
      <c r="F4514" s="50">
        <v>9802212000</v>
      </c>
      <c r="G4514" s="50"/>
      <c r="H4514" s="50"/>
      <c r="I4514" s="50"/>
      <c r="J4514" s="50"/>
      <c r="K4514" s="50"/>
      <c r="L4514" s="50"/>
    </row>
    <row r="4515" spans="4:12" x14ac:dyDescent="0.25">
      <c r="D4515" s="50">
        <v>10745102</v>
      </c>
      <c r="E4515" s="50" t="s">
        <v>39</v>
      </c>
      <c r="F4515" s="50">
        <v>9802212000</v>
      </c>
      <c r="G4515" s="50"/>
      <c r="H4515" s="50"/>
      <c r="I4515" s="50"/>
      <c r="J4515" s="50"/>
      <c r="K4515" s="50"/>
      <c r="L4515" s="50"/>
    </row>
    <row r="4516" spans="4:12" x14ac:dyDescent="0.25">
      <c r="D4516" s="50">
        <v>10745103</v>
      </c>
      <c r="E4516" s="50" t="s">
        <v>39</v>
      </c>
      <c r="F4516" s="50">
        <v>9802212000</v>
      </c>
      <c r="G4516" s="50"/>
      <c r="H4516" s="50"/>
      <c r="I4516" s="50"/>
      <c r="J4516" s="50"/>
      <c r="K4516" s="50"/>
      <c r="L4516" s="50"/>
    </row>
    <row r="4517" spans="4:12" x14ac:dyDescent="0.25">
      <c r="D4517" s="50">
        <v>10745104</v>
      </c>
      <c r="E4517" s="50" t="s">
        <v>39</v>
      </c>
      <c r="F4517" s="50">
        <v>9802212000</v>
      </c>
      <c r="G4517" s="50"/>
      <c r="H4517" s="50"/>
      <c r="I4517" s="50"/>
      <c r="J4517" s="50"/>
      <c r="K4517" s="50"/>
      <c r="L4517" s="50"/>
    </row>
    <row r="4518" spans="4:12" x14ac:dyDescent="0.25">
      <c r="D4518" s="50">
        <v>10745105</v>
      </c>
      <c r="E4518" s="50" t="s">
        <v>39</v>
      </c>
      <c r="F4518" s="50">
        <v>9802212000</v>
      </c>
      <c r="G4518" s="50"/>
      <c r="H4518" s="50"/>
      <c r="I4518" s="50"/>
      <c r="J4518" s="50"/>
      <c r="K4518" s="50"/>
      <c r="L4518" s="50"/>
    </row>
    <row r="4519" spans="4:12" x14ac:dyDescent="0.25">
      <c r="D4519" s="50">
        <v>10745106</v>
      </c>
      <c r="E4519" s="50" t="s">
        <v>39</v>
      </c>
      <c r="F4519" s="50">
        <v>9802212000</v>
      </c>
      <c r="G4519" s="50"/>
      <c r="H4519" s="50"/>
      <c r="I4519" s="50"/>
      <c r="J4519" s="50"/>
      <c r="K4519" s="50"/>
      <c r="L4519" s="50"/>
    </row>
    <row r="4520" spans="4:12" x14ac:dyDescent="0.25">
      <c r="D4520" s="50">
        <v>10745107</v>
      </c>
      <c r="E4520" s="50" t="s">
        <v>39</v>
      </c>
      <c r="F4520" s="50">
        <v>9802212000</v>
      </c>
      <c r="G4520" s="50"/>
      <c r="H4520" s="50"/>
      <c r="I4520" s="50"/>
      <c r="J4520" s="50"/>
      <c r="K4520" s="50"/>
      <c r="L4520" s="50"/>
    </row>
    <row r="4521" spans="4:12" x14ac:dyDescent="0.25">
      <c r="D4521" s="50">
        <v>10745108</v>
      </c>
      <c r="E4521" s="50" t="s">
        <v>39</v>
      </c>
      <c r="F4521" s="50">
        <v>9802212000</v>
      </c>
      <c r="G4521" s="50"/>
      <c r="H4521" s="50"/>
      <c r="I4521" s="50"/>
      <c r="J4521" s="50"/>
      <c r="K4521" s="50"/>
      <c r="L4521" s="50"/>
    </row>
    <row r="4522" spans="4:12" x14ac:dyDescent="0.25">
      <c r="D4522" s="50">
        <v>10745109</v>
      </c>
      <c r="E4522" s="50" t="s">
        <v>39</v>
      </c>
      <c r="F4522" s="50">
        <v>9802212000</v>
      </c>
      <c r="G4522" s="50"/>
      <c r="H4522" s="50"/>
      <c r="I4522" s="50"/>
      <c r="J4522" s="50"/>
      <c r="K4522" s="50"/>
      <c r="L4522" s="50"/>
    </row>
    <row r="4523" spans="4:12" x14ac:dyDescent="0.25">
      <c r="D4523" s="50">
        <v>10745110</v>
      </c>
      <c r="E4523" s="50" t="s">
        <v>39</v>
      </c>
      <c r="F4523" s="50">
        <v>9802212000</v>
      </c>
      <c r="G4523" s="50"/>
      <c r="H4523" s="50"/>
      <c r="I4523" s="50"/>
      <c r="J4523" s="50"/>
      <c r="K4523" s="50"/>
      <c r="L4523" s="50"/>
    </row>
    <row r="4524" spans="4:12" x14ac:dyDescent="0.25">
      <c r="D4524" s="50">
        <v>10745111</v>
      </c>
      <c r="E4524" s="50" t="s">
        <v>39</v>
      </c>
      <c r="F4524" s="50">
        <v>9802212000</v>
      </c>
      <c r="G4524" s="50"/>
      <c r="H4524" s="50"/>
      <c r="I4524" s="50"/>
      <c r="J4524" s="50"/>
      <c r="K4524" s="50"/>
      <c r="L4524" s="50"/>
    </row>
    <row r="4525" spans="4:12" x14ac:dyDescent="0.25">
      <c r="D4525" s="50">
        <v>10745112</v>
      </c>
      <c r="E4525" s="50" t="s">
        <v>39</v>
      </c>
      <c r="F4525" s="50">
        <v>9802212000</v>
      </c>
      <c r="G4525" s="50"/>
      <c r="H4525" s="50"/>
      <c r="I4525" s="50"/>
      <c r="J4525" s="50"/>
      <c r="K4525" s="50"/>
      <c r="L4525" s="50"/>
    </row>
    <row r="4526" spans="4:12" x14ac:dyDescent="0.25">
      <c r="D4526" s="50">
        <v>10745113</v>
      </c>
      <c r="E4526" s="50" t="s">
        <v>39</v>
      </c>
      <c r="F4526" s="50">
        <v>9802212000</v>
      </c>
      <c r="G4526" s="50"/>
      <c r="H4526" s="50"/>
      <c r="I4526" s="50"/>
      <c r="J4526" s="50"/>
      <c r="K4526" s="50"/>
      <c r="L4526" s="50"/>
    </row>
    <row r="4527" spans="4:12" x14ac:dyDescent="0.25">
      <c r="D4527" s="50">
        <v>10745114</v>
      </c>
      <c r="E4527" s="50" t="s">
        <v>39</v>
      </c>
      <c r="F4527" s="50">
        <v>9802212000</v>
      </c>
      <c r="G4527" s="50"/>
      <c r="H4527" s="50"/>
      <c r="I4527" s="50"/>
      <c r="J4527" s="50"/>
      <c r="K4527" s="50"/>
      <c r="L4527" s="50"/>
    </row>
    <row r="4528" spans="4:12" x14ac:dyDescent="0.25">
      <c r="D4528" s="50">
        <v>10745115</v>
      </c>
      <c r="E4528" s="50" t="s">
        <v>39</v>
      </c>
      <c r="F4528" s="50">
        <v>9802212000</v>
      </c>
      <c r="G4528" s="50"/>
      <c r="H4528" s="50"/>
      <c r="I4528" s="50"/>
      <c r="J4528" s="50"/>
      <c r="K4528" s="50"/>
      <c r="L4528" s="50"/>
    </row>
    <row r="4529" spans="4:12" x14ac:dyDescent="0.25">
      <c r="D4529" s="50">
        <v>10745116</v>
      </c>
      <c r="E4529" s="50" t="s">
        <v>39</v>
      </c>
      <c r="F4529" s="50">
        <v>9802212000</v>
      </c>
      <c r="G4529" s="50"/>
      <c r="H4529" s="50"/>
      <c r="I4529" s="50"/>
      <c r="J4529" s="50"/>
      <c r="K4529" s="50"/>
      <c r="L4529" s="50"/>
    </row>
    <row r="4530" spans="4:12" x14ac:dyDescent="0.25">
      <c r="D4530" s="50">
        <v>10745117</v>
      </c>
      <c r="E4530" s="50" t="s">
        <v>39</v>
      </c>
      <c r="F4530" s="50">
        <v>9802212000</v>
      </c>
      <c r="G4530" s="50"/>
      <c r="H4530" s="50"/>
      <c r="I4530" s="50"/>
      <c r="J4530" s="50"/>
      <c r="K4530" s="50"/>
      <c r="L4530" s="50"/>
    </row>
    <row r="4531" spans="4:12" x14ac:dyDescent="0.25">
      <c r="D4531" s="50">
        <v>10745118</v>
      </c>
      <c r="E4531" s="50" t="s">
        <v>39</v>
      </c>
      <c r="F4531" s="50">
        <v>9802212000</v>
      </c>
      <c r="G4531" s="50"/>
      <c r="H4531" s="50"/>
      <c r="I4531" s="50"/>
      <c r="J4531" s="50"/>
      <c r="K4531" s="50"/>
      <c r="L4531" s="50"/>
    </row>
    <row r="4532" spans="4:12" x14ac:dyDescent="0.25">
      <c r="D4532" s="50">
        <v>10745119</v>
      </c>
      <c r="E4532" s="50" t="s">
        <v>39</v>
      </c>
      <c r="F4532" s="50">
        <v>9802212000</v>
      </c>
      <c r="G4532" s="50"/>
      <c r="H4532" s="50"/>
      <c r="I4532" s="50"/>
      <c r="J4532" s="50"/>
      <c r="K4532" s="50"/>
      <c r="L4532" s="50"/>
    </row>
    <row r="4533" spans="4:12" x14ac:dyDescent="0.25">
      <c r="D4533" s="50">
        <v>10745120</v>
      </c>
      <c r="E4533" s="50" t="s">
        <v>39</v>
      </c>
      <c r="F4533" s="50">
        <v>9802212000</v>
      </c>
      <c r="G4533" s="50"/>
      <c r="H4533" s="50"/>
      <c r="I4533" s="50"/>
      <c r="J4533" s="50"/>
      <c r="K4533" s="50"/>
      <c r="L4533" s="50"/>
    </row>
    <row r="4534" spans="4:12" x14ac:dyDescent="0.25">
      <c r="D4534" s="50">
        <v>10745125</v>
      </c>
      <c r="E4534" s="50" t="s">
        <v>39</v>
      </c>
      <c r="F4534" s="50">
        <v>9802214000</v>
      </c>
      <c r="G4534" s="50"/>
      <c r="H4534" s="50"/>
      <c r="I4534" s="50"/>
      <c r="J4534" s="50"/>
      <c r="K4534" s="50"/>
      <c r="L4534" s="50"/>
    </row>
    <row r="4535" spans="4:12" x14ac:dyDescent="0.25">
      <c r="D4535" s="50">
        <v>10745128</v>
      </c>
      <c r="E4535" s="50" t="s">
        <v>39</v>
      </c>
      <c r="F4535" s="50">
        <v>9802214000</v>
      </c>
      <c r="G4535" s="50"/>
      <c r="H4535" s="50"/>
      <c r="I4535" s="50"/>
      <c r="J4535" s="50"/>
      <c r="K4535" s="50"/>
      <c r="L4535" s="50"/>
    </row>
    <row r="4536" spans="4:12" x14ac:dyDescent="0.25">
      <c r="D4536" s="50">
        <v>10745130</v>
      </c>
      <c r="E4536" s="50" t="s">
        <v>39</v>
      </c>
      <c r="F4536" s="50">
        <v>9802214000</v>
      </c>
      <c r="G4536" s="50"/>
      <c r="H4536" s="50"/>
      <c r="I4536" s="50"/>
      <c r="J4536" s="50"/>
      <c r="K4536" s="50"/>
      <c r="L4536" s="50"/>
    </row>
    <row r="4537" spans="4:12" x14ac:dyDescent="0.25">
      <c r="D4537" s="50">
        <v>10745135</v>
      </c>
      <c r="E4537" s="50" t="s">
        <v>39</v>
      </c>
      <c r="F4537" s="50">
        <v>9802214000</v>
      </c>
      <c r="G4537" s="50"/>
      <c r="H4537" s="50"/>
      <c r="I4537" s="50"/>
      <c r="J4537" s="50"/>
      <c r="K4537" s="50"/>
      <c r="L4537" s="50"/>
    </row>
    <row r="4538" spans="4:12" x14ac:dyDescent="0.25">
      <c r="D4538" s="50">
        <v>10745138</v>
      </c>
      <c r="E4538" s="50" t="s">
        <v>39</v>
      </c>
      <c r="F4538" s="50">
        <v>9802214000</v>
      </c>
      <c r="G4538" s="50"/>
      <c r="H4538" s="50"/>
      <c r="I4538" s="50"/>
      <c r="J4538" s="50"/>
      <c r="K4538" s="50"/>
      <c r="L4538" s="50"/>
    </row>
    <row r="4539" spans="4:12" x14ac:dyDescent="0.25">
      <c r="D4539" s="50">
        <v>10745140</v>
      </c>
      <c r="E4539" s="50" t="s">
        <v>39</v>
      </c>
      <c r="F4539" s="50">
        <v>9802214000</v>
      </c>
      <c r="G4539" s="50"/>
      <c r="H4539" s="50"/>
      <c r="I4539" s="50"/>
      <c r="J4539" s="50"/>
      <c r="K4539" s="50"/>
      <c r="L4539" s="50"/>
    </row>
    <row r="4540" spans="4:12" x14ac:dyDescent="0.25">
      <c r="D4540" s="50">
        <v>10745145</v>
      </c>
      <c r="E4540" s="50" t="s">
        <v>39</v>
      </c>
      <c r="F4540" s="50">
        <v>9802216000</v>
      </c>
      <c r="G4540" s="50"/>
      <c r="H4540" s="50"/>
      <c r="I4540" s="50"/>
      <c r="J4540" s="50"/>
      <c r="K4540" s="50"/>
      <c r="L4540" s="50"/>
    </row>
    <row r="4541" spans="4:12" x14ac:dyDescent="0.25">
      <c r="D4541" s="50">
        <v>10745148</v>
      </c>
      <c r="E4541" s="50" t="s">
        <v>39</v>
      </c>
      <c r="F4541" s="50">
        <v>9802216000</v>
      </c>
      <c r="G4541" s="50"/>
      <c r="H4541" s="50"/>
      <c r="I4541" s="50"/>
      <c r="J4541" s="50"/>
      <c r="K4541" s="50"/>
      <c r="L4541" s="50"/>
    </row>
    <row r="4542" spans="4:12" x14ac:dyDescent="0.25">
      <c r="D4542" s="50">
        <v>10745150</v>
      </c>
      <c r="E4542" s="50" t="s">
        <v>39</v>
      </c>
      <c r="F4542" s="50">
        <v>9802216000</v>
      </c>
      <c r="G4542" s="50"/>
      <c r="H4542" s="50"/>
      <c r="I4542" s="50"/>
      <c r="J4542" s="50"/>
      <c r="K4542" s="50"/>
      <c r="L4542" s="50"/>
    </row>
    <row r="4543" spans="4:12" x14ac:dyDescent="0.25">
      <c r="D4543" s="50">
        <v>10745155</v>
      </c>
      <c r="E4543" s="50" t="s">
        <v>39</v>
      </c>
      <c r="F4543" s="50">
        <v>9802216000</v>
      </c>
      <c r="G4543" s="50"/>
      <c r="H4543" s="50"/>
      <c r="I4543" s="50"/>
      <c r="J4543" s="50"/>
      <c r="K4543" s="50"/>
      <c r="L4543" s="50"/>
    </row>
    <row r="4544" spans="4:12" x14ac:dyDescent="0.25">
      <c r="D4544" s="50">
        <v>10745158</v>
      </c>
      <c r="E4544" s="50" t="s">
        <v>39</v>
      </c>
      <c r="F4544" s="50">
        <v>9802216000</v>
      </c>
      <c r="G4544" s="50"/>
      <c r="H4544" s="50"/>
      <c r="I4544" s="50"/>
      <c r="J4544" s="50"/>
      <c r="K4544" s="50"/>
      <c r="L4544" s="50"/>
    </row>
    <row r="4545" spans="4:12" x14ac:dyDescent="0.25">
      <c r="D4545" s="50">
        <v>10745160</v>
      </c>
      <c r="E4545" s="50" t="s">
        <v>39</v>
      </c>
      <c r="F4545" s="50">
        <v>9802216000</v>
      </c>
      <c r="G4545" s="50"/>
      <c r="H4545" s="50"/>
      <c r="I4545" s="50"/>
      <c r="J4545" s="50"/>
      <c r="K4545" s="50"/>
      <c r="L4545" s="50"/>
    </row>
    <row r="4546" spans="4:12" x14ac:dyDescent="0.25">
      <c r="D4546" s="50">
        <v>10745165</v>
      </c>
      <c r="E4546" s="50" t="s">
        <v>39</v>
      </c>
      <c r="F4546" s="50">
        <v>9802218000</v>
      </c>
      <c r="G4546" s="50"/>
      <c r="H4546" s="50"/>
      <c r="I4546" s="50"/>
      <c r="J4546" s="50"/>
      <c r="K4546" s="50"/>
      <c r="L4546" s="50"/>
    </row>
    <row r="4547" spans="4:12" x14ac:dyDescent="0.25">
      <c r="D4547" s="50">
        <v>10745168</v>
      </c>
      <c r="E4547" s="50" t="s">
        <v>39</v>
      </c>
      <c r="F4547" s="50">
        <v>9802218000</v>
      </c>
      <c r="G4547" s="50"/>
      <c r="H4547" s="50"/>
      <c r="I4547" s="50"/>
      <c r="J4547" s="50"/>
      <c r="K4547" s="50"/>
      <c r="L4547" s="50"/>
    </row>
    <row r="4548" spans="4:12" x14ac:dyDescent="0.25">
      <c r="D4548" s="50">
        <v>10745170</v>
      </c>
      <c r="E4548" s="50" t="s">
        <v>39</v>
      </c>
      <c r="F4548" s="50">
        <v>9802218000</v>
      </c>
      <c r="G4548" s="50"/>
      <c r="H4548" s="50"/>
      <c r="I4548" s="50"/>
      <c r="J4548" s="50"/>
      <c r="K4548" s="50"/>
      <c r="L4548" s="50"/>
    </row>
    <row r="4549" spans="4:12" x14ac:dyDescent="0.25">
      <c r="D4549" s="50">
        <v>10745175</v>
      </c>
      <c r="E4549" s="50" t="s">
        <v>39</v>
      </c>
      <c r="F4549" s="50">
        <v>9802218000</v>
      </c>
      <c r="G4549" s="50"/>
      <c r="H4549" s="50"/>
      <c r="I4549" s="50"/>
      <c r="J4549" s="50"/>
      <c r="K4549" s="50"/>
      <c r="L4549" s="50"/>
    </row>
    <row r="4550" spans="4:12" x14ac:dyDescent="0.25">
      <c r="D4550" s="50">
        <v>10745178</v>
      </c>
      <c r="E4550" s="50" t="s">
        <v>39</v>
      </c>
      <c r="F4550" s="50">
        <v>9802218000</v>
      </c>
      <c r="G4550" s="50"/>
      <c r="H4550" s="50"/>
      <c r="I4550" s="50"/>
      <c r="J4550" s="50"/>
      <c r="K4550" s="50"/>
      <c r="L4550" s="50"/>
    </row>
    <row r="4551" spans="4:12" x14ac:dyDescent="0.25">
      <c r="D4551" s="50">
        <v>10745180</v>
      </c>
      <c r="E4551" s="50" t="s">
        <v>39</v>
      </c>
      <c r="F4551" s="50">
        <v>9802218000</v>
      </c>
      <c r="G4551" s="50"/>
      <c r="H4551" s="50"/>
      <c r="I4551" s="50"/>
      <c r="J4551" s="50"/>
      <c r="K4551" s="50"/>
      <c r="L4551" s="50"/>
    </row>
    <row r="4552" spans="4:12" x14ac:dyDescent="0.25">
      <c r="D4552" s="50">
        <v>10745185</v>
      </c>
      <c r="E4552" s="50" t="s">
        <v>39</v>
      </c>
      <c r="F4552" s="50">
        <v>9802220000</v>
      </c>
      <c r="G4552" s="50"/>
      <c r="H4552" s="50"/>
      <c r="I4552" s="50"/>
      <c r="J4552" s="50"/>
      <c r="K4552" s="50"/>
      <c r="L4552" s="50"/>
    </row>
    <row r="4553" spans="4:12" x14ac:dyDescent="0.25">
      <c r="D4553" s="50">
        <v>10745188</v>
      </c>
      <c r="E4553" s="50" t="s">
        <v>39</v>
      </c>
      <c r="F4553" s="50">
        <v>9802220000</v>
      </c>
      <c r="G4553" s="50"/>
      <c r="H4553" s="50"/>
      <c r="I4553" s="50"/>
      <c r="J4553" s="50"/>
      <c r="K4553" s="50"/>
      <c r="L4553" s="50"/>
    </row>
    <row r="4554" spans="4:12" x14ac:dyDescent="0.25">
      <c r="D4554" s="50">
        <v>10745190</v>
      </c>
      <c r="E4554" s="50" t="s">
        <v>39</v>
      </c>
      <c r="F4554" s="50">
        <v>9802220000</v>
      </c>
      <c r="G4554" s="50"/>
      <c r="H4554" s="50"/>
      <c r="I4554" s="50"/>
      <c r="J4554" s="50"/>
      <c r="K4554" s="50"/>
      <c r="L4554" s="50"/>
    </row>
    <row r="4555" spans="4:12" x14ac:dyDescent="0.25">
      <c r="D4555" s="50">
        <v>10745195</v>
      </c>
      <c r="E4555" s="50" t="s">
        <v>39</v>
      </c>
      <c r="F4555" s="50">
        <v>9802220000</v>
      </c>
      <c r="G4555" s="50"/>
      <c r="H4555" s="50"/>
      <c r="I4555" s="50"/>
      <c r="J4555" s="50"/>
      <c r="K4555" s="50"/>
      <c r="L4555" s="50"/>
    </row>
    <row r="4556" spans="4:12" x14ac:dyDescent="0.25">
      <c r="D4556" s="50">
        <v>10745198</v>
      </c>
      <c r="E4556" s="50" t="s">
        <v>39</v>
      </c>
      <c r="F4556" s="50">
        <v>9802220000</v>
      </c>
      <c r="G4556" s="50"/>
      <c r="H4556" s="50"/>
      <c r="I4556" s="50"/>
      <c r="J4556" s="50"/>
      <c r="K4556" s="50"/>
      <c r="L4556" s="50"/>
    </row>
    <row r="4557" spans="4:12" x14ac:dyDescent="0.25">
      <c r="D4557" s="50">
        <v>10745200</v>
      </c>
      <c r="E4557" s="50" t="s">
        <v>39</v>
      </c>
      <c r="F4557" s="50">
        <v>9802220000</v>
      </c>
      <c r="G4557" s="50"/>
      <c r="H4557" s="50"/>
      <c r="I4557" s="50"/>
      <c r="J4557" s="50"/>
      <c r="K4557" s="50"/>
      <c r="L4557" s="50"/>
    </row>
    <row r="4558" spans="4:12" x14ac:dyDescent="0.25">
      <c r="D4558" s="50">
        <v>10746030</v>
      </c>
      <c r="E4558" s="50" t="s">
        <v>39</v>
      </c>
      <c r="F4558" s="50">
        <v>9802206000</v>
      </c>
      <c r="G4558" s="50"/>
      <c r="H4558" s="50"/>
      <c r="I4558" s="50"/>
      <c r="J4558" s="50"/>
      <c r="K4558" s="50"/>
      <c r="L4558" s="50"/>
    </row>
    <row r="4559" spans="4:12" x14ac:dyDescent="0.25">
      <c r="D4559" s="50">
        <v>10746031</v>
      </c>
      <c r="E4559" s="50" t="s">
        <v>39</v>
      </c>
      <c r="F4559" s="50">
        <v>9802206000</v>
      </c>
      <c r="G4559" s="50"/>
      <c r="H4559" s="50"/>
      <c r="I4559" s="50"/>
      <c r="J4559" s="50"/>
      <c r="K4559" s="50"/>
      <c r="L4559" s="50"/>
    </row>
    <row r="4560" spans="4:12" x14ac:dyDescent="0.25">
      <c r="D4560" s="50">
        <v>10746032</v>
      </c>
      <c r="E4560" s="50" t="s">
        <v>39</v>
      </c>
      <c r="F4560" s="50">
        <v>9802206000</v>
      </c>
      <c r="G4560" s="50"/>
      <c r="H4560" s="50"/>
      <c r="I4560" s="50"/>
      <c r="J4560" s="50"/>
      <c r="K4560" s="50"/>
      <c r="L4560" s="50"/>
    </row>
    <row r="4561" spans="4:12" x14ac:dyDescent="0.25">
      <c r="D4561" s="50">
        <v>10746033</v>
      </c>
      <c r="E4561" s="50" t="s">
        <v>39</v>
      </c>
      <c r="F4561" s="50">
        <v>9802206000</v>
      </c>
      <c r="G4561" s="50"/>
      <c r="H4561" s="50"/>
      <c r="I4561" s="50"/>
      <c r="J4561" s="50"/>
      <c r="K4561" s="50"/>
      <c r="L4561" s="50"/>
    </row>
    <row r="4562" spans="4:12" x14ac:dyDescent="0.25">
      <c r="D4562" s="50">
        <v>10746034</v>
      </c>
      <c r="E4562" s="50" t="s">
        <v>39</v>
      </c>
      <c r="F4562" s="50">
        <v>9802206000</v>
      </c>
      <c r="G4562" s="50"/>
      <c r="H4562" s="50"/>
      <c r="I4562" s="50"/>
      <c r="J4562" s="50"/>
      <c r="K4562" s="50"/>
      <c r="L4562" s="50"/>
    </row>
    <row r="4563" spans="4:12" x14ac:dyDescent="0.25">
      <c r="D4563" s="50">
        <v>10746035</v>
      </c>
      <c r="E4563" s="50" t="s">
        <v>39</v>
      </c>
      <c r="F4563" s="50">
        <v>9802206000</v>
      </c>
      <c r="G4563" s="50"/>
      <c r="H4563" s="50"/>
      <c r="I4563" s="50"/>
      <c r="J4563" s="50"/>
      <c r="K4563" s="50"/>
      <c r="L4563" s="50"/>
    </row>
    <row r="4564" spans="4:12" x14ac:dyDescent="0.25">
      <c r="D4564" s="50">
        <v>10746036</v>
      </c>
      <c r="E4564" s="50" t="s">
        <v>39</v>
      </c>
      <c r="F4564" s="50">
        <v>9802206000</v>
      </c>
      <c r="G4564" s="50"/>
      <c r="H4564" s="50"/>
      <c r="I4564" s="50"/>
      <c r="J4564" s="50"/>
      <c r="K4564" s="50"/>
      <c r="L4564" s="50"/>
    </row>
    <row r="4565" spans="4:12" x14ac:dyDescent="0.25">
      <c r="D4565" s="50">
        <v>10746037</v>
      </c>
      <c r="E4565" s="50" t="s">
        <v>39</v>
      </c>
      <c r="F4565" s="50">
        <v>9802206000</v>
      </c>
      <c r="G4565" s="50"/>
      <c r="H4565" s="50"/>
      <c r="I4565" s="50"/>
      <c r="J4565" s="50"/>
      <c r="K4565" s="50"/>
      <c r="L4565" s="50"/>
    </row>
    <row r="4566" spans="4:12" x14ac:dyDescent="0.25">
      <c r="D4566" s="50">
        <v>10746038</v>
      </c>
      <c r="E4566" s="50" t="s">
        <v>39</v>
      </c>
      <c r="F4566" s="50">
        <v>9802206000</v>
      </c>
      <c r="G4566" s="50"/>
      <c r="H4566" s="50"/>
      <c r="I4566" s="50"/>
      <c r="J4566" s="50"/>
      <c r="K4566" s="50"/>
      <c r="L4566" s="50"/>
    </row>
    <row r="4567" spans="4:12" x14ac:dyDescent="0.25">
      <c r="D4567" s="50">
        <v>10746039</v>
      </c>
      <c r="E4567" s="50" t="s">
        <v>39</v>
      </c>
      <c r="F4567" s="50">
        <v>9802206000</v>
      </c>
      <c r="G4567" s="50"/>
      <c r="H4567" s="50"/>
      <c r="I4567" s="50"/>
      <c r="J4567" s="50"/>
      <c r="K4567" s="50"/>
      <c r="L4567" s="50"/>
    </row>
    <row r="4568" spans="4:12" x14ac:dyDescent="0.25">
      <c r="D4568" s="50">
        <v>10746040</v>
      </c>
      <c r="E4568" s="50" t="s">
        <v>39</v>
      </c>
      <c r="F4568" s="50">
        <v>9802206000</v>
      </c>
      <c r="G4568" s="50"/>
      <c r="H4568" s="50"/>
      <c r="I4568" s="50"/>
      <c r="J4568" s="50"/>
      <c r="K4568" s="50"/>
      <c r="L4568" s="50"/>
    </row>
    <row r="4569" spans="4:12" x14ac:dyDescent="0.25">
      <c r="D4569" s="50">
        <v>10746041</v>
      </c>
      <c r="E4569" s="50" t="s">
        <v>39</v>
      </c>
      <c r="F4569" s="50">
        <v>9802206000</v>
      </c>
      <c r="G4569" s="50"/>
      <c r="H4569" s="50"/>
      <c r="I4569" s="50"/>
      <c r="J4569" s="50"/>
      <c r="K4569" s="50"/>
      <c r="L4569" s="50"/>
    </row>
    <row r="4570" spans="4:12" x14ac:dyDescent="0.25">
      <c r="D4570" s="50">
        <v>10746042</v>
      </c>
      <c r="E4570" s="50" t="s">
        <v>39</v>
      </c>
      <c r="F4570" s="50">
        <v>9802206000</v>
      </c>
      <c r="G4570" s="50"/>
      <c r="H4570" s="50"/>
      <c r="I4570" s="50"/>
      <c r="J4570" s="50"/>
      <c r="K4570" s="50"/>
      <c r="L4570" s="50"/>
    </row>
    <row r="4571" spans="4:12" x14ac:dyDescent="0.25">
      <c r="D4571" s="50">
        <v>10746043</v>
      </c>
      <c r="E4571" s="50" t="s">
        <v>39</v>
      </c>
      <c r="F4571" s="50">
        <v>9802206000</v>
      </c>
      <c r="G4571" s="50"/>
      <c r="H4571" s="50"/>
      <c r="I4571" s="50"/>
      <c r="J4571" s="50"/>
      <c r="K4571" s="50"/>
      <c r="L4571" s="50"/>
    </row>
    <row r="4572" spans="4:12" x14ac:dyDescent="0.25">
      <c r="D4572" s="50">
        <v>10746044</v>
      </c>
      <c r="E4572" s="50" t="s">
        <v>39</v>
      </c>
      <c r="F4572" s="50">
        <v>9802206000</v>
      </c>
      <c r="G4572" s="50"/>
      <c r="H4572" s="50"/>
      <c r="I4572" s="50"/>
      <c r="J4572" s="50"/>
      <c r="K4572" s="50"/>
      <c r="L4572" s="50"/>
    </row>
    <row r="4573" spans="4:12" x14ac:dyDescent="0.25">
      <c r="D4573" s="50">
        <v>10746045</v>
      </c>
      <c r="E4573" s="50" t="s">
        <v>39</v>
      </c>
      <c r="F4573" s="50">
        <v>9802206000</v>
      </c>
      <c r="G4573" s="50"/>
      <c r="H4573" s="50"/>
      <c r="I4573" s="50"/>
      <c r="J4573" s="50"/>
      <c r="K4573" s="50"/>
      <c r="L4573" s="50"/>
    </row>
    <row r="4574" spans="4:12" x14ac:dyDescent="0.25">
      <c r="D4574" s="50">
        <v>10746046</v>
      </c>
      <c r="E4574" s="50" t="s">
        <v>39</v>
      </c>
      <c r="F4574" s="50">
        <v>9802206000</v>
      </c>
      <c r="G4574" s="50"/>
      <c r="H4574" s="50"/>
      <c r="I4574" s="50"/>
      <c r="J4574" s="50"/>
      <c r="K4574" s="50"/>
      <c r="L4574" s="50"/>
    </row>
    <row r="4575" spans="4:12" x14ac:dyDescent="0.25">
      <c r="D4575" s="50">
        <v>10746047</v>
      </c>
      <c r="E4575" s="50" t="s">
        <v>39</v>
      </c>
      <c r="F4575" s="50">
        <v>9802206000</v>
      </c>
      <c r="G4575" s="50"/>
      <c r="H4575" s="50"/>
      <c r="I4575" s="50"/>
      <c r="J4575" s="50"/>
      <c r="K4575" s="50"/>
      <c r="L4575" s="50"/>
    </row>
    <row r="4576" spans="4:12" x14ac:dyDescent="0.25">
      <c r="D4576" s="50">
        <v>10746048</v>
      </c>
      <c r="E4576" s="50" t="s">
        <v>39</v>
      </c>
      <c r="F4576" s="50">
        <v>9802206000</v>
      </c>
      <c r="G4576" s="50"/>
      <c r="H4576" s="50"/>
      <c r="I4576" s="50"/>
      <c r="J4576" s="50"/>
      <c r="K4576" s="50"/>
      <c r="L4576" s="50"/>
    </row>
    <row r="4577" spans="4:12" x14ac:dyDescent="0.25">
      <c r="D4577" s="50">
        <v>10746049</v>
      </c>
      <c r="E4577" s="50" t="s">
        <v>39</v>
      </c>
      <c r="F4577" s="50">
        <v>9802206000</v>
      </c>
      <c r="G4577" s="50"/>
      <c r="H4577" s="50"/>
      <c r="I4577" s="50"/>
      <c r="J4577" s="50"/>
      <c r="K4577" s="50"/>
      <c r="L4577" s="50"/>
    </row>
    <row r="4578" spans="4:12" x14ac:dyDescent="0.25">
      <c r="D4578" s="50">
        <v>10746050</v>
      </c>
      <c r="E4578" s="50" t="s">
        <v>39</v>
      </c>
      <c r="F4578" s="50">
        <v>9802206000</v>
      </c>
      <c r="G4578" s="50"/>
      <c r="H4578" s="50"/>
      <c r="I4578" s="50"/>
      <c r="J4578" s="50"/>
      <c r="K4578" s="50"/>
      <c r="L4578" s="50"/>
    </row>
    <row r="4579" spans="4:12" x14ac:dyDescent="0.25">
      <c r="D4579" s="50">
        <v>10746051</v>
      </c>
      <c r="E4579" s="50" t="s">
        <v>39</v>
      </c>
      <c r="F4579" s="50">
        <v>9802206000</v>
      </c>
      <c r="G4579" s="50"/>
      <c r="H4579" s="50"/>
      <c r="I4579" s="50"/>
      <c r="J4579" s="50"/>
      <c r="K4579" s="50"/>
      <c r="L4579" s="50"/>
    </row>
    <row r="4580" spans="4:12" x14ac:dyDescent="0.25">
      <c r="D4580" s="50">
        <v>10746052</v>
      </c>
      <c r="E4580" s="50" t="s">
        <v>39</v>
      </c>
      <c r="F4580" s="50">
        <v>9802206000</v>
      </c>
      <c r="G4580" s="50"/>
      <c r="H4580" s="50"/>
      <c r="I4580" s="50"/>
      <c r="J4580" s="50"/>
      <c r="K4580" s="50"/>
      <c r="L4580" s="50"/>
    </row>
    <row r="4581" spans="4:12" x14ac:dyDescent="0.25">
      <c r="D4581" s="50">
        <v>10746053</v>
      </c>
      <c r="E4581" s="50" t="s">
        <v>39</v>
      </c>
      <c r="F4581" s="50">
        <v>9802206000</v>
      </c>
      <c r="G4581" s="50"/>
      <c r="H4581" s="50"/>
      <c r="I4581" s="50"/>
      <c r="J4581" s="50"/>
      <c r="K4581" s="50"/>
      <c r="L4581" s="50"/>
    </row>
    <row r="4582" spans="4:12" x14ac:dyDescent="0.25">
      <c r="D4582" s="50">
        <v>10746054</v>
      </c>
      <c r="E4582" s="50" t="s">
        <v>39</v>
      </c>
      <c r="F4582" s="50">
        <v>9802206000</v>
      </c>
      <c r="G4582" s="50"/>
      <c r="H4582" s="50"/>
      <c r="I4582" s="50"/>
      <c r="J4582" s="50"/>
      <c r="K4582" s="50"/>
      <c r="L4582" s="50"/>
    </row>
    <row r="4583" spans="4:12" x14ac:dyDescent="0.25">
      <c r="D4583" s="50">
        <v>10746055</v>
      </c>
      <c r="E4583" s="50" t="s">
        <v>39</v>
      </c>
      <c r="F4583" s="50">
        <v>9802206000</v>
      </c>
      <c r="G4583" s="50"/>
      <c r="H4583" s="50"/>
      <c r="I4583" s="50"/>
      <c r="J4583" s="50"/>
      <c r="K4583" s="50"/>
      <c r="L4583" s="50"/>
    </row>
    <row r="4584" spans="4:12" x14ac:dyDescent="0.25">
      <c r="D4584" s="50">
        <v>10746056</v>
      </c>
      <c r="E4584" s="50" t="s">
        <v>39</v>
      </c>
      <c r="F4584" s="50">
        <v>9802206000</v>
      </c>
      <c r="G4584" s="50"/>
      <c r="H4584" s="50"/>
      <c r="I4584" s="50"/>
      <c r="J4584" s="50"/>
      <c r="K4584" s="50"/>
      <c r="L4584" s="50"/>
    </row>
    <row r="4585" spans="4:12" x14ac:dyDescent="0.25">
      <c r="D4585" s="50">
        <v>10746057</v>
      </c>
      <c r="E4585" s="50" t="s">
        <v>39</v>
      </c>
      <c r="F4585" s="50">
        <v>9802206000</v>
      </c>
      <c r="G4585" s="50"/>
      <c r="H4585" s="50"/>
      <c r="I4585" s="50"/>
      <c r="J4585" s="50"/>
      <c r="K4585" s="50"/>
      <c r="L4585" s="50"/>
    </row>
    <row r="4586" spans="4:12" x14ac:dyDescent="0.25">
      <c r="D4586" s="50">
        <v>10746058</v>
      </c>
      <c r="E4586" s="50" t="s">
        <v>39</v>
      </c>
      <c r="F4586" s="50">
        <v>9802206000</v>
      </c>
      <c r="G4586" s="50"/>
      <c r="H4586" s="50"/>
      <c r="I4586" s="50"/>
      <c r="J4586" s="50"/>
      <c r="K4586" s="50"/>
      <c r="L4586" s="50"/>
    </row>
    <row r="4587" spans="4:12" x14ac:dyDescent="0.25">
      <c r="D4587" s="50">
        <v>10746059</v>
      </c>
      <c r="E4587" s="50" t="s">
        <v>39</v>
      </c>
      <c r="F4587" s="50">
        <v>9802206000</v>
      </c>
      <c r="G4587" s="50"/>
      <c r="H4587" s="50"/>
      <c r="I4587" s="50"/>
      <c r="J4587" s="50"/>
      <c r="K4587" s="50"/>
      <c r="L4587" s="50"/>
    </row>
    <row r="4588" spans="4:12" x14ac:dyDescent="0.25">
      <c r="D4588" s="50">
        <v>10746060</v>
      </c>
      <c r="E4588" s="50" t="s">
        <v>39</v>
      </c>
      <c r="F4588" s="50">
        <v>9802206000</v>
      </c>
      <c r="G4588" s="50"/>
      <c r="H4588" s="50"/>
      <c r="I4588" s="50"/>
      <c r="J4588" s="50"/>
      <c r="K4588" s="50"/>
      <c r="L4588" s="50"/>
    </row>
    <row r="4589" spans="4:12" x14ac:dyDescent="0.25">
      <c r="D4589" s="50">
        <v>10746061</v>
      </c>
      <c r="E4589" s="50" t="s">
        <v>39</v>
      </c>
      <c r="F4589" s="50">
        <v>9802208000</v>
      </c>
      <c r="G4589" s="50"/>
      <c r="H4589" s="50"/>
      <c r="I4589" s="50"/>
      <c r="J4589" s="50"/>
      <c r="K4589" s="50"/>
      <c r="L4589" s="50"/>
    </row>
    <row r="4590" spans="4:12" x14ac:dyDescent="0.25">
      <c r="D4590" s="50">
        <v>10746062</v>
      </c>
      <c r="E4590" s="50" t="s">
        <v>39</v>
      </c>
      <c r="F4590" s="50">
        <v>9802208000</v>
      </c>
      <c r="G4590" s="50"/>
      <c r="H4590" s="50"/>
      <c r="I4590" s="50"/>
      <c r="J4590" s="50"/>
      <c r="K4590" s="50"/>
      <c r="L4590" s="50"/>
    </row>
    <row r="4591" spans="4:12" x14ac:dyDescent="0.25">
      <c r="D4591" s="50">
        <v>10746063</v>
      </c>
      <c r="E4591" s="50" t="s">
        <v>39</v>
      </c>
      <c r="F4591" s="50">
        <v>9802208000</v>
      </c>
      <c r="G4591" s="50"/>
      <c r="H4591" s="50"/>
      <c r="I4591" s="50"/>
      <c r="J4591" s="50"/>
      <c r="K4591" s="50"/>
      <c r="L4591" s="50"/>
    </row>
    <row r="4592" spans="4:12" x14ac:dyDescent="0.25">
      <c r="D4592" s="50">
        <v>10746064</v>
      </c>
      <c r="E4592" s="50" t="s">
        <v>39</v>
      </c>
      <c r="F4592" s="50">
        <v>9802208000</v>
      </c>
      <c r="G4592" s="50"/>
      <c r="H4592" s="50"/>
      <c r="I4592" s="50"/>
      <c r="J4592" s="50"/>
      <c r="K4592" s="50"/>
      <c r="L4592" s="50"/>
    </row>
    <row r="4593" spans="4:12" x14ac:dyDescent="0.25">
      <c r="D4593" s="50">
        <v>10746065</v>
      </c>
      <c r="E4593" s="50" t="s">
        <v>39</v>
      </c>
      <c r="F4593" s="50">
        <v>9802208000</v>
      </c>
      <c r="G4593" s="50"/>
      <c r="H4593" s="50"/>
      <c r="I4593" s="50"/>
      <c r="J4593" s="50"/>
      <c r="K4593" s="50"/>
      <c r="L4593" s="50"/>
    </row>
    <row r="4594" spans="4:12" x14ac:dyDescent="0.25">
      <c r="D4594" s="50">
        <v>10746066</v>
      </c>
      <c r="E4594" s="50" t="s">
        <v>39</v>
      </c>
      <c r="F4594" s="50">
        <v>9802208000</v>
      </c>
      <c r="G4594" s="50"/>
      <c r="H4594" s="50"/>
      <c r="I4594" s="50"/>
      <c r="J4594" s="50"/>
      <c r="K4594" s="50"/>
      <c r="L4594" s="50"/>
    </row>
    <row r="4595" spans="4:12" x14ac:dyDescent="0.25">
      <c r="D4595" s="50">
        <v>10746067</v>
      </c>
      <c r="E4595" s="50" t="s">
        <v>39</v>
      </c>
      <c r="F4595" s="50">
        <v>9802208000</v>
      </c>
      <c r="G4595" s="50"/>
      <c r="H4595" s="50"/>
      <c r="I4595" s="50"/>
      <c r="J4595" s="50"/>
      <c r="K4595" s="50"/>
      <c r="L4595" s="50"/>
    </row>
    <row r="4596" spans="4:12" x14ac:dyDescent="0.25">
      <c r="D4596" s="50">
        <v>10746068</v>
      </c>
      <c r="E4596" s="50" t="s">
        <v>39</v>
      </c>
      <c r="F4596" s="50">
        <v>9802208000</v>
      </c>
      <c r="G4596" s="50"/>
      <c r="H4596" s="50"/>
      <c r="I4596" s="50"/>
      <c r="J4596" s="50"/>
      <c r="K4596" s="50"/>
      <c r="L4596" s="50"/>
    </row>
    <row r="4597" spans="4:12" x14ac:dyDescent="0.25">
      <c r="D4597" s="50">
        <v>10746069</v>
      </c>
      <c r="E4597" s="50" t="s">
        <v>39</v>
      </c>
      <c r="F4597" s="50">
        <v>9802208000</v>
      </c>
      <c r="G4597" s="50"/>
      <c r="H4597" s="50"/>
      <c r="I4597" s="50"/>
      <c r="J4597" s="50"/>
      <c r="K4597" s="50"/>
      <c r="L4597" s="50"/>
    </row>
    <row r="4598" spans="4:12" x14ac:dyDescent="0.25">
      <c r="D4598" s="50">
        <v>10746070</v>
      </c>
      <c r="E4598" s="50" t="s">
        <v>39</v>
      </c>
      <c r="F4598" s="50">
        <v>9802208000</v>
      </c>
      <c r="G4598" s="50"/>
      <c r="H4598" s="50"/>
      <c r="I4598" s="50"/>
      <c r="J4598" s="50"/>
      <c r="K4598" s="50"/>
      <c r="L4598" s="50"/>
    </row>
    <row r="4599" spans="4:12" x14ac:dyDescent="0.25">
      <c r="D4599" s="50">
        <v>10746071</v>
      </c>
      <c r="E4599" s="50" t="s">
        <v>39</v>
      </c>
      <c r="F4599" s="50">
        <v>9802208000</v>
      </c>
      <c r="G4599" s="50"/>
      <c r="H4599" s="50"/>
      <c r="I4599" s="50"/>
      <c r="J4599" s="50"/>
      <c r="K4599" s="50"/>
      <c r="L4599" s="50"/>
    </row>
    <row r="4600" spans="4:12" x14ac:dyDescent="0.25">
      <c r="D4600" s="50">
        <v>10746072</v>
      </c>
      <c r="E4600" s="50" t="s">
        <v>39</v>
      </c>
      <c r="F4600" s="50">
        <v>9802208000</v>
      </c>
      <c r="G4600" s="50"/>
      <c r="H4600" s="50"/>
      <c r="I4600" s="50"/>
      <c r="J4600" s="50"/>
      <c r="K4600" s="50"/>
      <c r="L4600" s="50"/>
    </row>
    <row r="4601" spans="4:12" x14ac:dyDescent="0.25">
      <c r="D4601" s="50">
        <v>10746073</v>
      </c>
      <c r="E4601" s="50" t="s">
        <v>39</v>
      </c>
      <c r="F4601" s="50">
        <v>9802208000</v>
      </c>
      <c r="G4601" s="50"/>
      <c r="H4601" s="50"/>
      <c r="I4601" s="50"/>
      <c r="J4601" s="50"/>
      <c r="K4601" s="50"/>
      <c r="L4601" s="50"/>
    </row>
    <row r="4602" spans="4:12" x14ac:dyDescent="0.25">
      <c r="D4602" s="50">
        <v>10746074</v>
      </c>
      <c r="E4602" s="50" t="s">
        <v>39</v>
      </c>
      <c r="F4602" s="50">
        <v>9802208000</v>
      </c>
      <c r="G4602" s="50"/>
      <c r="H4602" s="50"/>
      <c r="I4602" s="50"/>
      <c r="J4602" s="50"/>
      <c r="K4602" s="50"/>
      <c r="L4602" s="50"/>
    </row>
    <row r="4603" spans="4:12" x14ac:dyDescent="0.25">
      <c r="D4603" s="50">
        <v>10746075</v>
      </c>
      <c r="E4603" s="50" t="s">
        <v>39</v>
      </c>
      <c r="F4603" s="50">
        <v>9802208000</v>
      </c>
      <c r="G4603" s="50"/>
      <c r="H4603" s="50"/>
      <c r="I4603" s="50"/>
      <c r="J4603" s="50"/>
      <c r="K4603" s="50"/>
      <c r="L4603" s="50"/>
    </row>
    <row r="4604" spans="4:12" x14ac:dyDescent="0.25">
      <c r="D4604" s="50">
        <v>10746076</v>
      </c>
      <c r="E4604" s="50" t="s">
        <v>39</v>
      </c>
      <c r="F4604" s="50">
        <v>9802208000</v>
      </c>
      <c r="G4604" s="50"/>
      <c r="H4604" s="50"/>
      <c r="I4604" s="50"/>
      <c r="J4604" s="50"/>
      <c r="K4604" s="50"/>
      <c r="L4604" s="50"/>
    </row>
    <row r="4605" spans="4:12" x14ac:dyDescent="0.25">
      <c r="D4605" s="50">
        <v>10746077</v>
      </c>
      <c r="E4605" s="50" t="s">
        <v>39</v>
      </c>
      <c r="F4605" s="50">
        <v>9802208000</v>
      </c>
      <c r="G4605" s="50"/>
      <c r="H4605" s="50"/>
      <c r="I4605" s="50"/>
      <c r="J4605" s="50"/>
      <c r="K4605" s="50"/>
      <c r="L4605" s="50"/>
    </row>
    <row r="4606" spans="4:12" x14ac:dyDescent="0.25">
      <c r="D4606" s="50">
        <v>10746078</v>
      </c>
      <c r="E4606" s="50" t="s">
        <v>39</v>
      </c>
      <c r="F4606" s="50">
        <v>9802208000</v>
      </c>
      <c r="G4606" s="50"/>
      <c r="H4606" s="50"/>
      <c r="I4606" s="50"/>
      <c r="J4606" s="50"/>
      <c r="K4606" s="50"/>
      <c r="L4606" s="50"/>
    </row>
    <row r="4607" spans="4:12" x14ac:dyDescent="0.25">
      <c r="D4607" s="50">
        <v>10746079</v>
      </c>
      <c r="E4607" s="50" t="s">
        <v>39</v>
      </c>
      <c r="F4607" s="50">
        <v>9802208000</v>
      </c>
      <c r="G4607" s="50"/>
      <c r="H4607" s="50"/>
      <c r="I4607" s="50"/>
      <c r="J4607" s="50"/>
      <c r="K4607" s="50"/>
      <c r="L4607" s="50"/>
    </row>
    <row r="4608" spans="4:12" x14ac:dyDescent="0.25">
      <c r="D4608" s="50">
        <v>10746080</v>
      </c>
      <c r="E4608" s="50" t="s">
        <v>39</v>
      </c>
      <c r="F4608" s="50">
        <v>9802208000</v>
      </c>
      <c r="G4608" s="50"/>
      <c r="H4608" s="50"/>
      <c r="I4608" s="50"/>
      <c r="J4608" s="50"/>
      <c r="K4608" s="50"/>
      <c r="L4608" s="50"/>
    </row>
    <row r="4609" spans="4:12" x14ac:dyDescent="0.25">
      <c r="D4609" s="50">
        <v>10746081</v>
      </c>
      <c r="E4609" s="50" t="s">
        <v>39</v>
      </c>
      <c r="F4609" s="50">
        <v>9802210000</v>
      </c>
      <c r="G4609" s="50"/>
      <c r="H4609" s="50"/>
      <c r="I4609" s="50"/>
      <c r="J4609" s="50"/>
      <c r="K4609" s="50"/>
      <c r="L4609" s="50"/>
    </row>
    <row r="4610" spans="4:12" x14ac:dyDescent="0.25">
      <c r="D4610" s="50">
        <v>10746082</v>
      </c>
      <c r="E4610" s="50" t="s">
        <v>39</v>
      </c>
      <c r="F4610" s="50">
        <v>9802210000</v>
      </c>
      <c r="G4610" s="50"/>
      <c r="H4610" s="50"/>
      <c r="I4610" s="50"/>
      <c r="J4610" s="50"/>
      <c r="K4610" s="50"/>
      <c r="L4610" s="50"/>
    </row>
    <row r="4611" spans="4:12" x14ac:dyDescent="0.25">
      <c r="D4611" s="50">
        <v>10746083</v>
      </c>
      <c r="E4611" s="50" t="s">
        <v>39</v>
      </c>
      <c r="F4611" s="50">
        <v>9802210000</v>
      </c>
      <c r="G4611" s="50"/>
      <c r="H4611" s="50"/>
      <c r="I4611" s="50"/>
      <c r="J4611" s="50"/>
      <c r="K4611" s="50"/>
      <c r="L4611" s="50"/>
    </row>
    <row r="4612" spans="4:12" x14ac:dyDescent="0.25">
      <c r="D4612" s="50">
        <v>10746084</v>
      </c>
      <c r="E4612" s="50" t="s">
        <v>39</v>
      </c>
      <c r="F4612" s="50">
        <v>9802210000</v>
      </c>
      <c r="G4612" s="50"/>
      <c r="H4612" s="50"/>
      <c r="I4612" s="50"/>
      <c r="J4612" s="50"/>
      <c r="K4612" s="50"/>
      <c r="L4612" s="50"/>
    </row>
    <row r="4613" spans="4:12" x14ac:dyDescent="0.25">
      <c r="D4613" s="50">
        <v>10746085</v>
      </c>
      <c r="E4613" s="50" t="s">
        <v>39</v>
      </c>
      <c r="F4613" s="50">
        <v>9802210000</v>
      </c>
      <c r="G4613" s="50"/>
      <c r="H4613" s="50"/>
      <c r="I4613" s="50"/>
      <c r="J4613" s="50"/>
      <c r="K4613" s="50"/>
      <c r="L4613" s="50"/>
    </row>
    <row r="4614" spans="4:12" x14ac:dyDescent="0.25">
      <c r="D4614" s="50">
        <v>10746086</v>
      </c>
      <c r="E4614" s="50" t="s">
        <v>39</v>
      </c>
      <c r="F4614" s="50">
        <v>9802210000</v>
      </c>
      <c r="G4614" s="50"/>
      <c r="H4614" s="50"/>
      <c r="I4614" s="50"/>
      <c r="J4614" s="50"/>
      <c r="K4614" s="50"/>
      <c r="L4614" s="50"/>
    </row>
    <row r="4615" spans="4:12" x14ac:dyDescent="0.25">
      <c r="D4615" s="50">
        <v>10746087</v>
      </c>
      <c r="E4615" s="50" t="s">
        <v>39</v>
      </c>
      <c r="F4615" s="50">
        <v>9802210000</v>
      </c>
      <c r="G4615" s="50"/>
      <c r="H4615" s="50"/>
      <c r="I4615" s="50"/>
      <c r="J4615" s="50"/>
      <c r="K4615" s="50"/>
      <c r="L4615" s="50"/>
    </row>
    <row r="4616" spans="4:12" x14ac:dyDescent="0.25">
      <c r="D4616" s="50">
        <v>10746088</v>
      </c>
      <c r="E4616" s="50" t="s">
        <v>39</v>
      </c>
      <c r="F4616" s="50">
        <v>9802210000</v>
      </c>
      <c r="G4616" s="50"/>
      <c r="H4616" s="50"/>
      <c r="I4616" s="50"/>
      <c r="J4616" s="50"/>
      <c r="K4616" s="50"/>
      <c r="L4616" s="50"/>
    </row>
    <row r="4617" spans="4:12" x14ac:dyDescent="0.25">
      <c r="D4617" s="50">
        <v>10746089</v>
      </c>
      <c r="E4617" s="50" t="s">
        <v>39</v>
      </c>
      <c r="F4617" s="50">
        <v>9802210000</v>
      </c>
      <c r="G4617" s="50"/>
      <c r="H4617" s="50"/>
      <c r="I4617" s="50"/>
      <c r="J4617" s="50"/>
      <c r="K4617" s="50"/>
      <c r="L4617" s="50"/>
    </row>
    <row r="4618" spans="4:12" x14ac:dyDescent="0.25">
      <c r="D4618" s="50">
        <v>10746090</v>
      </c>
      <c r="E4618" s="50" t="s">
        <v>39</v>
      </c>
      <c r="F4618" s="50">
        <v>9802210000</v>
      </c>
      <c r="G4618" s="50"/>
      <c r="H4618" s="50"/>
      <c r="I4618" s="50"/>
      <c r="J4618" s="50"/>
      <c r="K4618" s="50"/>
      <c r="L4618" s="50"/>
    </row>
    <row r="4619" spans="4:12" x14ac:dyDescent="0.25">
      <c r="D4619" s="50">
        <v>10746091</v>
      </c>
      <c r="E4619" s="50" t="s">
        <v>39</v>
      </c>
      <c r="F4619" s="50">
        <v>9802210000</v>
      </c>
      <c r="G4619" s="50"/>
      <c r="H4619" s="50"/>
      <c r="I4619" s="50"/>
      <c r="J4619" s="50"/>
      <c r="K4619" s="50"/>
      <c r="L4619" s="50"/>
    </row>
    <row r="4620" spans="4:12" x14ac:dyDescent="0.25">
      <c r="D4620" s="50">
        <v>10746092</v>
      </c>
      <c r="E4620" s="50" t="s">
        <v>39</v>
      </c>
      <c r="F4620" s="50">
        <v>9802210000</v>
      </c>
      <c r="G4620" s="50"/>
      <c r="H4620" s="50"/>
      <c r="I4620" s="50"/>
      <c r="J4620" s="50"/>
      <c r="K4620" s="50"/>
      <c r="L4620" s="50"/>
    </row>
    <row r="4621" spans="4:12" x14ac:dyDescent="0.25">
      <c r="D4621" s="50">
        <v>10746093</v>
      </c>
      <c r="E4621" s="50" t="s">
        <v>39</v>
      </c>
      <c r="F4621" s="50">
        <v>9802210000</v>
      </c>
      <c r="G4621" s="50"/>
      <c r="H4621" s="50"/>
      <c r="I4621" s="50"/>
      <c r="J4621" s="50"/>
      <c r="K4621" s="50"/>
      <c r="L4621" s="50"/>
    </row>
    <row r="4622" spans="4:12" x14ac:dyDescent="0.25">
      <c r="D4622" s="50">
        <v>10746094</v>
      </c>
      <c r="E4622" s="50" t="s">
        <v>39</v>
      </c>
      <c r="F4622" s="50">
        <v>9802210000</v>
      </c>
      <c r="G4622" s="50"/>
      <c r="H4622" s="50"/>
      <c r="I4622" s="50"/>
      <c r="J4622" s="50"/>
      <c r="K4622" s="50"/>
      <c r="L4622" s="50"/>
    </row>
    <row r="4623" spans="4:12" x14ac:dyDescent="0.25">
      <c r="D4623" s="50">
        <v>10746095</v>
      </c>
      <c r="E4623" s="50" t="s">
        <v>39</v>
      </c>
      <c r="F4623" s="50">
        <v>9802210000</v>
      </c>
      <c r="G4623" s="50"/>
      <c r="H4623" s="50"/>
      <c r="I4623" s="50"/>
      <c r="J4623" s="50"/>
      <c r="K4623" s="50"/>
      <c r="L4623" s="50"/>
    </row>
    <row r="4624" spans="4:12" x14ac:dyDescent="0.25">
      <c r="D4624" s="50">
        <v>10746096</v>
      </c>
      <c r="E4624" s="50" t="s">
        <v>39</v>
      </c>
      <c r="F4624" s="50">
        <v>9802210000</v>
      </c>
      <c r="G4624" s="50"/>
      <c r="H4624" s="50"/>
      <c r="I4624" s="50"/>
      <c r="J4624" s="50"/>
      <c r="K4624" s="50"/>
      <c r="L4624" s="50"/>
    </row>
    <row r="4625" spans="4:12" x14ac:dyDescent="0.25">
      <c r="D4625" s="50">
        <v>10746097</v>
      </c>
      <c r="E4625" s="50" t="s">
        <v>39</v>
      </c>
      <c r="F4625" s="50">
        <v>9802210000</v>
      </c>
      <c r="G4625" s="50"/>
      <c r="H4625" s="50"/>
      <c r="I4625" s="50"/>
      <c r="J4625" s="50"/>
      <c r="K4625" s="50"/>
      <c r="L4625" s="50"/>
    </row>
    <row r="4626" spans="4:12" x14ac:dyDescent="0.25">
      <c r="D4626" s="50">
        <v>10746098</v>
      </c>
      <c r="E4626" s="50" t="s">
        <v>39</v>
      </c>
      <c r="F4626" s="50">
        <v>9802210000</v>
      </c>
      <c r="G4626" s="50"/>
      <c r="H4626" s="50"/>
      <c r="I4626" s="50"/>
      <c r="J4626" s="50"/>
      <c r="K4626" s="50"/>
      <c r="L4626" s="50"/>
    </row>
    <row r="4627" spans="4:12" x14ac:dyDescent="0.25">
      <c r="D4627" s="50">
        <v>10746099</v>
      </c>
      <c r="E4627" s="50" t="s">
        <v>39</v>
      </c>
      <c r="F4627" s="50">
        <v>9802210000</v>
      </c>
      <c r="G4627" s="50"/>
      <c r="H4627" s="50"/>
      <c r="I4627" s="50"/>
      <c r="J4627" s="50"/>
      <c r="K4627" s="50"/>
      <c r="L4627" s="50"/>
    </row>
    <row r="4628" spans="4:12" x14ac:dyDescent="0.25">
      <c r="D4628" s="50">
        <v>10746100</v>
      </c>
      <c r="E4628" s="50" t="s">
        <v>39</v>
      </c>
      <c r="F4628" s="50">
        <v>9802210000</v>
      </c>
      <c r="G4628" s="50"/>
      <c r="H4628" s="50"/>
      <c r="I4628" s="50"/>
      <c r="J4628" s="50"/>
      <c r="K4628" s="50"/>
      <c r="L4628" s="50"/>
    </row>
    <row r="4629" spans="4:12" x14ac:dyDescent="0.25">
      <c r="D4629" s="50">
        <v>10746101</v>
      </c>
      <c r="E4629" s="50" t="s">
        <v>39</v>
      </c>
      <c r="F4629" s="50">
        <v>9802212000</v>
      </c>
      <c r="G4629" s="50"/>
      <c r="H4629" s="50"/>
      <c r="I4629" s="50"/>
      <c r="J4629" s="50"/>
      <c r="K4629" s="50"/>
      <c r="L4629" s="50"/>
    </row>
    <row r="4630" spans="4:12" x14ac:dyDescent="0.25">
      <c r="D4630" s="50">
        <v>10746102</v>
      </c>
      <c r="E4630" s="50" t="s">
        <v>39</v>
      </c>
      <c r="F4630" s="50">
        <v>9802212000</v>
      </c>
      <c r="G4630" s="50"/>
      <c r="H4630" s="50"/>
      <c r="I4630" s="50"/>
      <c r="J4630" s="50"/>
      <c r="K4630" s="50"/>
      <c r="L4630" s="50"/>
    </row>
    <row r="4631" spans="4:12" x14ac:dyDescent="0.25">
      <c r="D4631" s="50">
        <v>10746103</v>
      </c>
      <c r="E4631" s="50" t="s">
        <v>39</v>
      </c>
      <c r="F4631" s="50">
        <v>9802212000</v>
      </c>
      <c r="G4631" s="50"/>
      <c r="H4631" s="50"/>
      <c r="I4631" s="50"/>
      <c r="J4631" s="50"/>
      <c r="K4631" s="50"/>
      <c r="L4631" s="50"/>
    </row>
    <row r="4632" spans="4:12" x14ac:dyDescent="0.25">
      <c r="D4632" s="50">
        <v>10746104</v>
      </c>
      <c r="E4632" s="50" t="s">
        <v>39</v>
      </c>
      <c r="F4632" s="50">
        <v>9802212000</v>
      </c>
      <c r="G4632" s="50"/>
      <c r="H4632" s="50"/>
      <c r="I4632" s="50"/>
      <c r="J4632" s="50"/>
      <c r="K4632" s="50"/>
      <c r="L4632" s="50"/>
    </row>
    <row r="4633" spans="4:12" x14ac:dyDescent="0.25">
      <c r="D4633" s="50">
        <v>10746105</v>
      </c>
      <c r="E4633" s="50" t="s">
        <v>39</v>
      </c>
      <c r="F4633" s="50">
        <v>9802212000</v>
      </c>
      <c r="G4633" s="50"/>
      <c r="H4633" s="50"/>
      <c r="I4633" s="50"/>
      <c r="J4633" s="50"/>
      <c r="K4633" s="50"/>
      <c r="L4633" s="50"/>
    </row>
    <row r="4634" spans="4:12" x14ac:dyDescent="0.25">
      <c r="D4634" s="50">
        <v>10746106</v>
      </c>
      <c r="E4634" s="50" t="s">
        <v>39</v>
      </c>
      <c r="F4634" s="50">
        <v>9802212000</v>
      </c>
      <c r="G4634" s="50"/>
      <c r="H4634" s="50"/>
      <c r="I4634" s="50"/>
      <c r="J4634" s="50"/>
      <c r="K4634" s="50"/>
      <c r="L4634" s="50"/>
    </row>
    <row r="4635" spans="4:12" x14ac:dyDescent="0.25">
      <c r="D4635" s="50">
        <v>10746107</v>
      </c>
      <c r="E4635" s="50" t="s">
        <v>39</v>
      </c>
      <c r="F4635" s="50">
        <v>9802212000</v>
      </c>
      <c r="G4635" s="50"/>
      <c r="H4635" s="50"/>
      <c r="I4635" s="50"/>
      <c r="J4635" s="50"/>
      <c r="K4635" s="50"/>
      <c r="L4635" s="50"/>
    </row>
    <row r="4636" spans="4:12" x14ac:dyDescent="0.25">
      <c r="D4636" s="50">
        <v>10746108</v>
      </c>
      <c r="E4636" s="50" t="s">
        <v>39</v>
      </c>
      <c r="F4636" s="50">
        <v>9802212000</v>
      </c>
      <c r="G4636" s="50"/>
      <c r="H4636" s="50"/>
      <c r="I4636" s="50"/>
      <c r="J4636" s="50"/>
      <c r="K4636" s="50"/>
      <c r="L4636" s="50"/>
    </row>
    <row r="4637" spans="4:12" x14ac:dyDescent="0.25">
      <c r="D4637" s="50">
        <v>10746109</v>
      </c>
      <c r="E4637" s="50" t="s">
        <v>39</v>
      </c>
      <c r="F4637" s="50">
        <v>9802212000</v>
      </c>
      <c r="G4637" s="50"/>
      <c r="H4637" s="50"/>
      <c r="I4637" s="50"/>
      <c r="J4637" s="50"/>
      <c r="K4637" s="50"/>
      <c r="L4637" s="50"/>
    </row>
    <row r="4638" spans="4:12" x14ac:dyDescent="0.25">
      <c r="D4638" s="50">
        <v>10746110</v>
      </c>
      <c r="E4638" s="50" t="s">
        <v>39</v>
      </c>
      <c r="F4638" s="50">
        <v>9802212000</v>
      </c>
      <c r="G4638" s="50"/>
      <c r="H4638" s="50"/>
      <c r="I4638" s="50"/>
      <c r="J4638" s="50"/>
      <c r="K4638" s="50"/>
      <c r="L4638" s="50"/>
    </row>
    <row r="4639" spans="4:12" x14ac:dyDescent="0.25">
      <c r="D4639" s="50">
        <v>10746111</v>
      </c>
      <c r="E4639" s="50" t="s">
        <v>39</v>
      </c>
      <c r="F4639" s="50">
        <v>9802212000</v>
      </c>
      <c r="G4639" s="50"/>
      <c r="H4639" s="50"/>
      <c r="I4639" s="50"/>
      <c r="J4639" s="50"/>
      <c r="K4639" s="50"/>
      <c r="L4639" s="50"/>
    </row>
    <row r="4640" spans="4:12" x14ac:dyDescent="0.25">
      <c r="D4640" s="50">
        <v>10746112</v>
      </c>
      <c r="E4640" s="50" t="s">
        <v>39</v>
      </c>
      <c r="F4640" s="50">
        <v>9802212000</v>
      </c>
      <c r="G4640" s="50"/>
      <c r="H4640" s="50"/>
      <c r="I4640" s="50"/>
      <c r="J4640" s="50"/>
      <c r="K4640" s="50"/>
      <c r="L4640" s="50"/>
    </row>
    <row r="4641" spans="4:12" x14ac:dyDescent="0.25">
      <c r="D4641" s="50">
        <v>10746113</v>
      </c>
      <c r="E4641" s="50" t="s">
        <v>39</v>
      </c>
      <c r="F4641" s="50">
        <v>9802212000</v>
      </c>
      <c r="G4641" s="50"/>
      <c r="H4641" s="50"/>
      <c r="I4641" s="50"/>
      <c r="J4641" s="50"/>
      <c r="K4641" s="50"/>
      <c r="L4641" s="50"/>
    </row>
    <row r="4642" spans="4:12" x14ac:dyDescent="0.25">
      <c r="D4642" s="50">
        <v>10746114</v>
      </c>
      <c r="E4642" s="50" t="s">
        <v>39</v>
      </c>
      <c r="F4642" s="50">
        <v>9802212000</v>
      </c>
      <c r="G4642" s="50"/>
      <c r="H4642" s="50"/>
      <c r="I4642" s="50"/>
      <c r="J4642" s="50"/>
      <c r="K4642" s="50"/>
      <c r="L4642" s="50"/>
    </row>
    <row r="4643" spans="4:12" x14ac:dyDescent="0.25">
      <c r="D4643" s="50">
        <v>10746115</v>
      </c>
      <c r="E4643" s="50" t="s">
        <v>39</v>
      </c>
      <c r="F4643" s="50">
        <v>9802212000</v>
      </c>
      <c r="G4643" s="50"/>
      <c r="H4643" s="50"/>
      <c r="I4643" s="50"/>
      <c r="J4643" s="50"/>
      <c r="K4643" s="50"/>
      <c r="L4643" s="50"/>
    </row>
    <row r="4644" spans="4:12" x14ac:dyDescent="0.25">
      <c r="D4644" s="50">
        <v>10746116</v>
      </c>
      <c r="E4644" s="50" t="s">
        <v>39</v>
      </c>
      <c r="F4644" s="50">
        <v>9802212000</v>
      </c>
      <c r="G4644" s="50"/>
      <c r="H4644" s="50"/>
      <c r="I4644" s="50"/>
      <c r="J4644" s="50"/>
      <c r="K4644" s="50"/>
      <c r="L4644" s="50"/>
    </row>
    <row r="4645" spans="4:12" x14ac:dyDescent="0.25">
      <c r="D4645" s="50">
        <v>10746117</v>
      </c>
      <c r="E4645" s="50" t="s">
        <v>39</v>
      </c>
      <c r="F4645" s="50">
        <v>9802212000</v>
      </c>
      <c r="G4645" s="50"/>
      <c r="H4645" s="50"/>
      <c r="I4645" s="50"/>
      <c r="J4645" s="50"/>
      <c r="K4645" s="50"/>
      <c r="L4645" s="50"/>
    </row>
    <row r="4646" spans="4:12" x14ac:dyDescent="0.25">
      <c r="D4646" s="50">
        <v>10746118</v>
      </c>
      <c r="E4646" s="50" t="s">
        <v>39</v>
      </c>
      <c r="F4646" s="50">
        <v>9802212000</v>
      </c>
      <c r="G4646" s="50"/>
      <c r="H4646" s="50"/>
      <c r="I4646" s="50"/>
      <c r="J4646" s="50"/>
      <c r="K4646" s="50"/>
      <c r="L4646" s="50"/>
    </row>
    <row r="4647" spans="4:12" x14ac:dyDescent="0.25">
      <c r="D4647" s="50">
        <v>10746119</v>
      </c>
      <c r="E4647" s="50" t="s">
        <v>39</v>
      </c>
      <c r="F4647" s="50">
        <v>9802212000</v>
      </c>
      <c r="G4647" s="50"/>
      <c r="H4647" s="50"/>
      <c r="I4647" s="50"/>
      <c r="J4647" s="50"/>
      <c r="K4647" s="50"/>
      <c r="L4647" s="50"/>
    </row>
    <row r="4648" spans="4:12" x14ac:dyDescent="0.25">
      <c r="D4648" s="50">
        <v>10746120</v>
      </c>
      <c r="E4648" s="50" t="s">
        <v>39</v>
      </c>
      <c r="F4648" s="50">
        <v>9802212000</v>
      </c>
      <c r="G4648" s="50"/>
      <c r="H4648" s="50"/>
      <c r="I4648" s="50"/>
      <c r="J4648" s="50"/>
      <c r="K4648" s="50"/>
      <c r="L4648" s="50"/>
    </row>
    <row r="4649" spans="4:12" x14ac:dyDescent="0.25">
      <c r="D4649" s="50">
        <v>10746125</v>
      </c>
      <c r="E4649" s="50" t="s">
        <v>39</v>
      </c>
      <c r="F4649" s="50">
        <v>9802214000</v>
      </c>
      <c r="G4649" s="50"/>
      <c r="H4649" s="50"/>
      <c r="I4649" s="50"/>
      <c r="J4649" s="50"/>
      <c r="K4649" s="50"/>
      <c r="L4649" s="50"/>
    </row>
    <row r="4650" spans="4:12" x14ac:dyDescent="0.25">
      <c r="D4650" s="50">
        <v>10746128</v>
      </c>
      <c r="E4650" s="50" t="s">
        <v>39</v>
      </c>
      <c r="F4650" s="50">
        <v>9802214000</v>
      </c>
      <c r="G4650" s="50"/>
      <c r="H4650" s="50"/>
      <c r="I4650" s="50"/>
      <c r="J4650" s="50"/>
      <c r="K4650" s="50"/>
      <c r="L4650" s="50"/>
    </row>
    <row r="4651" spans="4:12" x14ac:dyDescent="0.25">
      <c r="D4651" s="50">
        <v>10746130</v>
      </c>
      <c r="E4651" s="50" t="s">
        <v>39</v>
      </c>
      <c r="F4651" s="50">
        <v>9802214000</v>
      </c>
      <c r="G4651" s="50"/>
      <c r="H4651" s="50"/>
      <c r="I4651" s="50"/>
      <c r="J4651" s="50"/>
      <c r="K4651" s="50"/>
      <c r="L4651" s="50"/>
    </row>
    <row r="4652" spans="4:12" x14ac:dyDescent="0.25">
      <c r="D4652" s="50">
        <v>10746135</v>
      </c>
      <c r="E4652" s="50" t="s">
        <v>39</v>
      </c>
      <c r="F4652" s="50">
        <v>9802214000</v>
      </c>
      <c r="G4652" s="50"/>
      <c r="H4652" s="50"/>
      <c r="I4652" s="50"/>
      <c r="J4652" s="50"/>
      <c r="K4652" s="50"/>
      <c r="L4652" s="50"/>
    </row>
    <row r="4653" spans="4:12" x14ac:dyDescent="0.25">
      <c r="D4653" s="50">
        <v>10746138</v>
      </c>
      <c r="E4653" s="50" t="s">
        <v>39</v>
      </c>
      <c r="F4653" s="50">
        <v>9802214000</v>
      </c>
      <c r="G4653" s="50"/>
      <c r="H4653" s="50"/>
      <c r="I4653" s="50"/>
      <c r="J4653" s="50"/>
      <c r="K4653" s="50"/>
      <c r="L4653" s="50"/>
    </row>
    <row r="4654" spans="4:12" x14ac:dyDescent="0.25">
      <c r="D4654" s="50">
        <v>10746140</v>
      </c>
      <c r="E4654" s="50" t="s">
        <v>39</v>
      </c>
      <c r="F4654" s="50">
        <v>9802214000</v>
      </c>
      <c r="G4654" s="50"/>
      <c r="H4654" s="50"/>
      <c r="I4654" s="50"/>
      <c r="J4654" s="50"/>
      <c r="K4654" s="50"/>
      <c r="L4654" s="50"/>
    </row>
    <row r="4655" spans="4:12" x14ac:dyDescent="0.25">
      <c r="D4655" s="50">
        <v>10746145</v>
      </c>
      <c r="E4655" s="50" t="s">
        <v>39</v>
      </c>
      <c r="F4655" s="50">
        <v>9802216000</v>
      </c>
      <c r="G4655" s="50"/>
      <c r="H4655" s="50"/>
      <c r="I4655" s="50"/>
      <c r="J4655" s="50"/>
      <c r="K4655" s="50"/>
      <c r="L4655" s="50"/>
    </row>
    <row r="4656" spans="4:12" x14ac:dyDescent="0.25">
      <c r="D4656" s="50">
        <v>10746148</v>
      </c>
      <c r="E4656" s="50" t="s">
        <v>39</v>
      </c>
      <c r="F4656" s="50">
        <v>9802216000</v>
      </c>
      <c r="G4656" s="50"/>
      <c r="H4656" s="50"/>
      <c r="I4656" s="50"/>
      <c r="J4656" s="50"/>
      <c r="K4656" s="50"/>
      <c r="L4656" s="50"/>
    </row>
    <row r="4657" spans="4:12" x14ac:dyDescent="0.25">
      <c r="D4657" s="50">
        <v>10746150</v>
      </c>
      <c r="E4657" s="50" t="s">
        <v>39</v>
      </c>
      <c r="F4657" s="50">
        <v>9802216000</v>
      </c>
      <c r="G4657" s="50"/>
      <c r="H4657" s="50"/>
      <c r="I4657" s="50"/>
      <c r="J4657" s="50"/>
      <c r="K4657" s="50"/>
      <c r="L4657" s="50"/>
    </row>
    <row r="4658" spans="4:12" x14ac:dyDescent="0.25">
      <c r="D4658" s="50">
        <v>10746155</v>
      </c>
      <c r="E4658" s="50" t="s">
        <v>39</v>
      </c>
      <c r="F4658" s="50">
        <v>9802216000</v>
      </c>
      <c r="G4658" s="50"/>
      <c r="H4658" s="50"/>
      <c r="I4658" s="50"/>
      <c r="J4658" s="50"/>
      <c r="K4658" s="50"/>
      <c r="L4658" s="50"/>
    </row>
    <row r="4659" spans="4:12" x14ac:dyDescent="0.25">
      <c r="D4659" s="50">
        <v>10746158</v>
      </c>
      <c r="E4659" s="50" t="s">
        <v>39</v>
      </c>
      <c r="F4659" s="50">
        <v>9802216000</v>
      </c>
      <c r="G4659" s="50"/>
      <c r="H4659" s="50"/>
      <c r="I4659" s="50"/>
      <c r="J4659" s="50"/>
      <c r="K4659" s="50"/>
      <c r="L4659" s="50"/>
    </row>
    <row r="4660" spans="4:12" x14ac:dyDescent="0.25">
      <c r="D4660" s="50">
        <v>10746160</v>
      </c>
      <c r="E4660" s="50" t="s">
        <v>39</v>
      </c>
      <c r="F4660" s="50">
        <v>9802216000</v>
      </c>
      <c r="G4660" s="50"/>
      <c r="H4660" s="50"/>
      <c r="I4660" s="50"/>
      <c r="J4660" s="50"/>
      <c r="K4660" s="50"/>
      <c r="L4660" s="50"/>
    </row>
    <row r="4661" spans="4:12" x14ac:dyDescent="0.25">
      <c r="D4661" s="50">
        <v>10746165</v>
      </c>
      <c r="E4661" s="50" t="s">
        <v>39</v>
      </c>
      <c r="F4661" s="50">
        <v>9802218000</v>
      </c>
      <c r="G4661" s="50"/>
      <c r="H4661" s="50"/>
      <c r="I4661" s="50"/>
      <c r="J4661" s="50"/>
      <c r="K4661" s="50"/>
      <c r="L4661" s="50"/>
    </row>
    <row r="4662" spans="4:12" x14ac:dyDescent="0.25">
      <c r="D4662" s="50">
        <v>10746168</v>
      </c>
      <c r="E4662" s="50" t="s">
        <v>39</v>
      </c>
      <c r="F4662" s="50">
        <v>9802218000</v>
      </c>
      <c r="G4662" s="50"/>
      <c r="H4662" s="50"/>
      <c r="I4662" s="50"/>
      <c r="J4662" s="50"/>
      <c r="K4662" s="50"/>
      <c r="L4662" s="50"/>
    </row>
    <row r="4663" spans="4:12" x14ac:dyDescent="0.25">
      <c r="D4663" s="50">
        <v>10746170</v>
      </c>
      <c r="E4663" s="50" t="s">
        <v>39</v>
      </c>
      <c r="F4663" s="50">
        <v>9802218000</v>
      </c>
      <c r="G4663" s="50"/>
      <c r="H4663" s="50"/>
      <c r="I4663" s="50"/>
      <c r="J4663" s="50"/>
      <c r="K4663" s="50"/>
      <c r="L4663" s="50"/>
    </row>
    <row r="4664" spans="4:12" x14ac:dyDescent="0.25">
      <c r="D4664" s="50">
        <v>10746175</v>
      </c>
      <c r="E4664" s="50" t="s">
        <v>39</v>
      </c>
      <c r="F4664" s="50">
        <v>9802218000</v>
      </c>
      <c r="G4664" s="50"/>
      <c r="H4664" s="50"/>
      <c r="I4664" s="50"/>
      <c r="J4664" s="50"/>
      <c r="K4664" s="50"/>
      <c r="L4664" s="50"/>
    </row>
    <row r="4665" spans="4:12" x14ac:dyDescent="0.25">
      <c r="D4665" s="50">
        <v>10746178</v>
      </c>
      <c r="E4665" s="50" t="s">
        <v>39</v>
      </c>
      <c r="F4665" s="50">
        <v>9802218000</v>
      </c>
      <c r="G4665" s="50"/>
      <c r="H4665" s="50"/>
      <c r="I4665" s="50"/>
      <c r="J4665" s="50"/>
      <c r="K4665" s="50"/>
      <c r="L4665" s="50"/>
    </row>
    <row r="4666" spans="4:12" x14ac:dyDescent="0.25">
      <c r="D4666" s="50">
        <v>10746180</v>
      </c>
      <c r="E4666" s="50" t="s">
        <v>39</v>
      </c>
      <c r="F4666" s="50">
        <v>9802218000</v>
      </c>
      <c r="G4666" s="50"/>
      <c r="H4666" s="50"/>
      <c r="I4666" s="50"/>
      <c r="J4666" s="50"/>
      <c r="K4666" s="50"/>
      <c r="L4666" s="50"/>
    </row>
    <row r="4667" spans="4:12" x14ac:dyDescent="0.25">
      <c r="D4667" s="50">
        <v>10746185</v>
      </c>
      <c r="E4667" s="50" t="s">
        <v>39</v>
      </c>
      <c r="F4667" s="50">
        <v>9802220000</v>
      </c>
      <c r="G4667" s="50"/>
      <c r="H4667" s="50"/>
      <c r="I4667" s="50"/>
      <c r="J4667" s="50"/>
      <c r="K4667" s="50"/>
      <c r="L4667" s="50"/>
    </row>
    <row r="4668" spans="4:12" x14ac:dyDescent="0.25">
      <c r="D4668" s="50">
        <v>10746188</v>
      </c>
      <c r="E4668" s="50" t="s">
        <v>39</v>
      </c>
      <c r="F4668" s="50">
        <v>9802220000</v>
      </c>
      <c r="G4668" s="50"/>
      <c r="H4668" s="50"/>
      <c r="I4668" s="50"/>
      <c r="J4668" s="50"/>
      <c r="K4668" s="50"/>
      <c r="L4668" s="50"/>
    </row>
    <row r="4669" spans="4:12" x14ac:dyDescent="0.25">
      <c r="D4669" s="50">
        <v>10746190</v>
      </c>
      <c r="E4669" s="50" t="s">
        <v>39</v>
      </c>
      <c r="F4669" s="50">
        <v>9802220000</v>
      </c>
      <c r="G4669" s="50"/>
      <c r="H4669" s="50"/>
      <c r="I4669" s="50"/>
      <c r="J4669" s="50"/>
      <c r="K4669" s="50"/>
      <c r="L4669" s="50"/>
    </row>
    <row r="4670" spans="4:12" x14ac:dyDescent="0.25">
      <c r="D4670" s="50">
        <v>10746195</v>
      </c>
      <c r="E4670" s="50" t="s">
        <v>39</v>
      </c>
      <c r="F4670" s="50">
        <v>9802220000</v>
      </c>
      <c r="G4670" s="50"/>
      <c r="H4670" s="50"/>
      <c r="I4670" s="50"/>
      <c r="J4670" s="50"/>
      <c r="K4670" s="50"/>
      <c r="L4670" s="50"/>
    </row>
    <row r="4671" spans="4:12" x14ac:dyDescent="0.25">
      <c r="D4671" s="50">
        <v>10746198</v>
      </c>
      <c r="E4671" s="50" t="s">
        <v>39</v>
      </c>
      <c r="F4671" s="50">
        <v>9802220000</v>
      </c>
      <c r="G4671" s="50"/>
      <c r="H4671" s="50"/>
      <c r="I4671" s="50"/>
      <c r="J4671" s="50"/>
      <c r="K4671" s="50"/>
      <c r="L4671" s="50"/>
    </row>
    <row r="4672" spans="4:12" x14ac:dyDescent="0.25">
      <c r="D4672" s="50">
        <v>10746200</v>
      </c>
      <c r="E4672" s="50" t="s">
        <v>39</v>
      </c>
      <c r="F4672" s="50">
        <v>9802220000</v>
      </c>
      <c r="G4672" s="50"/>
      <c r="H4672" s="50"/>
      <c r="I4672" s="50"/>
      <c r="J4672" s="50"/>
      <c r="K4672" s="50"/>
      <c r="L4672" s="50"/>
    </row>
    <row r="4673" spans="4:12" x14ac:dyDescent="0.25">
      <c r="D4673" s="50">
        <v>10749030</v>
      </c>
      <c r="E4673" s="50" t="s">
        <v>39</v>
      </c>
      <c r="F4673" s="50">
        <v>9802206000</v>
      </c>
      <c r="G4673" s="50"/>
      <c r="H4673" s="50"/>
      <c r="I4673" s="50"/>
      <c r="J4673" s="50"/>
      <c r="K4673" s="50"/>
      <c r="L4673" s="50"/>
    </row>
    <row r="4674" spans="4:12" x14ac:dyDescent="0.25">
      <c r="D4674" s="50">
        <v>10749031</v>
      </c>
      <c r="E4674" s="50" t="s">
        <v>39</v>
      </c>
      <c r="F4674" s="50">
        <v>9802206000</v>
      </c>
      <c r="G4674" s="50"/>
      <c r="H4674" s="50"/>
      <c r="I4674" s="50"/>
      <c r="J4674" s="50"/>
      <c r="K4674" s="50"/>
      <c r="L4674" s="50"/>
    </row>
    <row r="4675" spans="4:12" x14ac:dyDescent="0.25">
      <c r="D4675" s="50">
        <v>10749032</v>
      </c>
      <c r="E4675" s="50" t="s">
        <v>39</v>
      </c>
      <c r="F4675" s="50">
        <v>9802206000</v>
      </c>
      <c r="G4675" s="50"/>
      <c r="H4675" s="50"/>
      <c r="I4675" s="50"/>
      <c r="J4675" s="50"/>
      <c r="K4675" s="50"/>
      <c r="L4675" s="50"/>
    </row>
    <row r="4676" spans="4:12" x14ac:dyDescent="0.25">
      <c r="D4676" s="50">
        <v>10749033</v>
      </c>
      <c r="E4676" s="50" t="s">
        <v>39</v>
      </c>
      <c r="F4676" s="50">
        <v>9802206000</v>
      </c>
      <c r="G4676" s="50"/>
      <c r="H4676" s="50"/>
      <c r="I4676" s="50"/>
      <c r="J4676" s="50"/>
      <c r="K4676" s="50"/>
      <c r="L4676" s="50"/>
    </row>
    <row r="4677" spans="4:12" x14ac:dyDescent="0.25">
      <c r="D4677" s="50">
        <v>10749034</v>
      </c>
      <c r="E4677" s="50" t="s">
        <v>39</v>
      </c>
      <c r="F4677" s="50">
        <v>9802206000</v>
      </c>
      <c r="G4677" s="50"/>
      <c r="H4677" s="50"/>
      <c r="I4677" s="50"/>
      <c r="J4677" s="50"/>
      <c r="K4677" s="50"/>
      <c r="L4677" s="50"/>
    </row>
    <row r="4678" spans="4:12" x14ac:dyDescent="0.25">
      <c r="D4678" s="50">
        <v>10749035</v>
      </c>
      <c r="E4678" s="50" t="s">
        <v>39</v>
      </c>
      <c r="F4678" s="50">
        <v>9802206000</v>
      </c>
      <c r="G4678" s="50"/>
      <c r="H4678" s="50"/>
      <c r="I4678" s="50"/>
      <c r="J4678" s="50"/>
      <c r="K4678" s="50"/>
      <c r="L4678" s="50"/>
    </row>
    <row r="4679" spans="4:12" x14ac:dyDescent="0.25">
      <c r="D4679" s="50">
        <v>10749036</v>
      </c>
      <c r="E4679" s="50" t="s">
        <v>39</v>
      </c>
      <c r="F4679" s="50">
        <v>9802206000</v>
      </c>
      <c r="G4679" s="50"/>
      <c r="H4679" s="50"/>
      <c r="I4679" s="50"/>
      <c r="J4679" s="50"/>
      <c r="K4679" s="50"/>
      <c r="L4679" s="50"/>
    </row>
    <row r="4680" spans="4:12" x14ac:dyDescent="0.25">
      <c r="D4680" s="50">
        <v>10749037</v>
      </c>
      <c r="E4680" s="50" t="s">
        <v>39</v>
      </c>
      <c r="F4680" s="50">
        <v>9802206000</v>
      </c>
      <c r="G4680" s="50"/>
      <c r="H4680" s="50"/>
      <c r="I4680" s="50"/>
      <c r="J4680" s="50"/>
      <c r="K4680" s="50"/>
      <c r="L4680" s="50"/>
    </row>
    <row r="4681" spans="4:12" x14ac:dyDescent="0.25">
      <c r="D4681" s="50">
        <v>10749038</v>
      </c>
      <c r="E4681" s="50" t="s">
        <v>39</v>
      </c>
      <c r="F4681" s="50">
        <v>9802206000</v>
      </c>
      <c r="G4681" s="50"/>
      <c r="H4681" s="50"/>
      <c r="I4681" s="50"/>
      <c r="J4681" s="50"/>
      <c r="K4681" s="50"/>
      <c r="L4681" s="50"/>
    </row>
    <row r="4682" spans="4:12" x14ac:dyDescent="0.25">
      <c r="D4682" s="50">
        <v>10749039</v>
      </c>
      <c r="E4682" s="50" t="s">
        <v>39</v>
      </c>
      <c r="F4682" s="50">
        <v>9802206000</v>
      </c>
      <c r="G4682" s="50"/>
      <c r="H4682" s="50"/>
      <c r="I4682" s="50"/>
      <c r="J4682" s="50"/>
      <c r="K4682" s="50"/>
      <c r="L4682" s="50"/>
    </row>
    <row r="4683" spans="4:12" x14ac:dyDescent="0.25">
      <c r="D4683" s="50">
        <v>10749040</v>
      </c>
      <c r="E4683" s="50" t="s">
        <v>39</v>
      </c>
      <c r="F4683" s="50">
        <v>9802206000</v>
      </c>
      <c r="G4683" s="50"/>
      <c r="H4683" s="50"/>
      <c r="I4683" s="50"/>
      <c r="J4683" s="50"/>
      <c r="K4683" s="50"/>
      <c r="L4683" s="50"/>
    </row>
    <row r="4684" spans="4:12" x14ac:dyDescent="0.25">
      <c r="D4684" s="50">
        <v>10749041</v>
      </c>
      <c r="E4684" s="50" t="s">
        <v>39</v>
      </c>
      <c r="F4684" s="50">
        <v>9802206000</v>
      </c>
      <c r="G4684" s="50"/>
      <c r="H4684" s="50"/>
      <c r="I4684" s="50"/>
      <c r="J4684" s="50"/>
      <c r="K4684" s="50"/>
      <c r="L4684" s="50"/>
    </row>
    <row r="4685" spans="4:12" x14ac:dyDescent="0.25">
      <c r="D4685" s="50">
        <v>10749042</v>
      </c>
      <c r="E4685" s="50" t="s">
        <v>39</v>
      </c>
      <c r="F4685" s="50">
        <v>9802206000</v>
      </c>
      <c r="G4685" s="50"/>
      <c r="H4685" s="50"/>
      <c r="I4685" s="50"/>
      <c r="J4685" s="50"/>
      <c r="K4685" s="50"/>
      <c r="L4685" s="50"/>
    </row>
    <row r="4686" spans="4:12" x14ac:dyDescent="0.25">
      <c r="D4686" s="50">
        <v>10749043</v>
      </c>
      <c r="E4686" s="50" t="s">
        <v>39</v>
      </c>
      <c r="F4686" s="50">
        <v>9802206000</v>
      </c>
      <c r="G4686" s="50"/>
      <c r="H4686" s="50"/>
      <c r="I4686" s="50"/>
      <c r="J4686" s="50"/>
      <c r="K4686" s="50"/>
      <c r="L4686" s="50"/>
    </row>
    <row r="4687" spans="4:12" x14ac:dyDescent="0.25">
      <c r="D4687" s="50">
        <v>10749044</v>
      </c>
      <c r="E4687" s="50" t="s">
        <v>39</v>
      </c>
      <c r="F4687" s="50">
        <v>9802206000</v>
      </c>
      <c r="G4687" s="50"/>
      <c r="H4687" s="50"/>
      <c r="I4687" s="50"/>
      <c r="J4687" s="50"/>
      <c r="K4687" s="50"/>
      <c r="L4687" s="50"/>
    </row>
    <row r="4688" spans="4:12" x14ac:dyDescent="0.25">
      <c r="D4688" s="50">
        <v>10749045</v>
      </c>
      <c r="E4688" s="50" t="s">
        <v>39</v>
      </c>
      <c r="F4688" s="50">
        <v>9802206000</v>
      </c>
      <c r="G4688" s="50"/>
      <c r="H4688" s="50"/>
      <c r="I4688" s="50"/>
      <c r="J4688" s="50"/>
      <c r="K4688" s="50"/>
      <c r="L4688" s="50"/>
    </row>
    <row r="4689" spans="4:12" x14ac:dyDescent="0.25">
      <c r="D4689" s="50">
        <v>10749046</v>
      </c>
      <c r="E4689" s="50" t="s">
        <v>39</v>
      </c>
      <c r="F4689" s="50">
        <v>9802206000</v>
      </c>
      <c r="G4689" s="50"/>
      <c r="H4689" s="50"/>
      <c r="I4689" s="50"/>
      <c r="J4689" s="50"/>
      <c r="K4689" s="50"/>
      <c r="L4689" s="50"/>
    </row>
    <row r="4690" spans="4:12" x14ac:dyDescent="0.25">
      <c r="D4690" s="50">
        <v>10749047</v>
      </c>
      <c r="E4690" s="50" t="s">
        <v>39</v>
      </c>
      <c r="F4690" s="50">
        <v>9802206000</v>
      </c>
      <c r="G4690" s="50"/>
      <c r="H4690" s="50"/>
      <c r="I4690" s="50"/>
      <c r="J4690" s="50"/>
      <c r="K4690" s="50"/>
      <c r="L4690" s="50"/>
    </row>
    <row r="4691" spans="4:12" x14ac:dyDescent="0.25">
      <c r="D4691" s="50">
        <v>10749048</v>
      </c>
      <c r="E4691" s="50" t="s">
        <v>39</v>
      </c>
      <c r="F4691" s="50">
        <v>9802206000</v>
      </c>
      <c r="G4691" s="50"/>
      <c r="H4691" s="50"/>
      <c r="I4691" s="50"/>
      <c r="J4691" s="50"/>
      <c r="K4691" s="50"/>
      <c r="L4691" s="50"/>
    </row>
    <row r="4692" spans="4:12" x14ac:dyDescent="0.25">
      <c r="D4692" s="50">
        <v>10749049</v>
      </c>
      <c r="E4692" s="50" t="s">
        <v>39</v>
      </c>
      <c r="F4692" s="50">
        <v>9802206000</v>
      </c>
      <c r="G4692" s="50"/>
      <c r="H4692" s="50"/>
      <c r="I4692" s="50"/>
      <c r="J4692" s="50"/>
      <c r="K4692" s="50"/>
      <c r="L4692" s="50"/>
    </row>
    <row r="4693" spans="4:12" x14ac:dyDescent="0.25">
      <c r="D4693" s="50">
        <v>10749050</v>
      </c>
      <c r="E4693" s="50" t="s">
        <v>39</v>
      </c>
      <c r="F4693" s="50">
        <v>9802206000</v>
      </c>
      <c r="G4693" s="50"/>
      <c r="H4693" s="50"/>
      <c r="I4693" s="50"/>
      <c r="J4693" s="50"/>
      <c r="K4693" s="50"/>
      <c r="L4693" s="50"/>
    </row>
    <row r="4694" spans="4:12" x14ac:dyDescent="0.25">
      <c r="D4694" s="50">
        <v>10749051</v>
      </c>
      <c r="E4694" s="50" t="s">
        <v>39</v>
      </c>
      <c r="F4694" s="50">
        <v>9802206000</v>
      </c>
      <c r="G4694" s="50"/>
      <c r="H4694" s="50"/>
      <c r="I4694" s="50"/>
      <c r="J4694" s="50"/>
      <c r="K4694" s="50"/>
      <c r="L4694" s="50"/>
    </row>
    <row r="4695" spans="4:12" x14ac:dyDescent="0.25">
      <c r="D4695" s="50">
        <v>10749052</v>
      </c>
      <c r="E4695" s="50" t="s">
        <v>39</v>
      </c>
      <c r="F4695" s="50">
        <v>9802206000</v>
      </c>
      <c r="G4695" s="50"/>
      <c r="H4695" s="50"/>
      <c r="I4695" s="50"/>
      <c r="J4695" s="50"/>
      <c r="K4695" s="50"/>
      <c r="L4695" s="50"/>
    </row>
    <row r="4696" spans="4:12" x14ac:dyDescent="0.25">
      <c r="D4696" s="50">
        <v>10749053</v>
      </c>
      <c r="E4696" s="50" t="s">
        <v>39</v>
      </c>
      <c r="F4696" s="50">
        <v>9802206000</v>
      </c>
      <c r="G4696" s="50"/>
      <c r="H4696" s="50"/>
      <c r="I4696" s="50"/>
      <c r="J4696" s="50"/>
      <c r="K4696" s="50"/>
      <c r="L4696" s="50"/>
    </row>
    <row r="4697" spans="4:12" x14ac:dyDescent="0.25">
      <c r="D4697" s="50">
        <v>10749054</v>
      </c>
      <c r="E4697" s="50" t="s">
        <v>39</v>
      </c>
      <c r="F4697" s="50">
        <v>9802206000</v>
      </c>
      <c r="G4697" s="50"/>
      <c r="H4697" s="50"/>
      <c r="I4697" s="50"/>
      <c r="J4697" s="50"/>
      <c r="K4697" s="50"/>
      <c r="L4697" s="50"/>
    </row>
    <row r="4698" spans="4:12" x14ac:dyDescent="0.25">
      <c r="D4698" s="50">
        <v>10749055</v>
      </c>
      <c r="E4698" s="50" t="s">
        <v>39</v>
      </c>
      <c r="F4698" s="50">
        <v>9802206000</v>
      </c>
      <c r="G4698" s="50"/>
      <c r="H4698" s="50"/>
      <c r="I4698" s="50"/>
      <c r="J4698" s="50"/>
      <c r="K4698" s="50"/>
      <c r="L4698" s="50"/>
    </row>
    <row r="4699" spans="4:12" x14ac:dyDescent="0.25">
      <c r="D4699" s="50">
        <v>10749056</v>
      </c>
      <c r="E4699" s="50" t="s">
        <v>39</v>
      </c>
      <c r="F4699" s="50">
        <v>9802206000</v>
      </c>
      <c r="G4699" s="50"/>
      <c r="H4699" s="50"/>
      <c r="I4699" s="50"/>
      <c r="J4699" s="50"/>
      <c r="K4699" s="50"/>
      <c r="L4699" s="50"/>
    </row>
    <row r="4700" spans="4:12" x14ac:dyDescent="0.25">
      <c r="D4700" s="50">
        <v>10749057</v>
      </c>
      <c r="E4700" s="50" t="s">
        <v>39</v>
      </c>
      <c r="F4700" s="50">
        <v>9802206000</v>
      </c>
      <c r="G4700" s="50"/>
      <c r="H4700" s="50"/>
      <c r="I4700" s="50"/>
      <c r="J4700" s="50"/>
      <c r="K4700" s="50"/>
      <c r="L4700" s="50"/>
    </row>
    <row r="4701" spans="4:12" x14ac:dyDescent="0.25">
      <c r="D4701" s="50">
        <v>10749058</v>
      </c>
      <c r="E4701" s="50" t="s">
        <v>39</v>
      </c>
      <c r="F4701" s="50">
        <v>9802206000</v>
      </c>
      <c r="G4701" s="50"/>
      <c r="H4701" s="50"/>
      <c r="I4701" s="50"/>
      <c r="J4701" s="50"/>
      <c r="K4701" s="50"/>
      <c r="L4701" s="50"/>
    </row>
    <row r="4702" spans="4:12" x14ac:dyDescent="0.25">
      <c r="D4702" s="50">
        <v>10749059</v>
      </c>
      <c r="E4702" s="50" t="s">
        <v>39</v>
      </c>
      <c r="F4702" s="50">
        <v>9802206000</v>
      </c>
      <c r="G4702" s="50"/>
      <c r="H4702" s="50"/>
      <c r="I4702" s="50"/>
      <c r="J4702" s="50"/>
      <c r="K4702" s="50"/>
      <c r="L4702" s="50"/>
    </row>
    <row r="4703" spans="4:12" x14ac:dyDescent="0.25">
      <c r="D4703" s="50">
        <v>10749060</v>
      </c>
      <c r="E4703" s="50" t="s">
        <v>39</v>
      </c>
      <c r="F4703" s="50">
        <v>9802206000</v>
      </c>
      <c r="G4703" s="50"/>
      <c r="H4703" s="50"/>
      <c r="I4703" s="50"/>
      <c r="J4703" s="50"/>
      <c r="K4703" s="50"/>
      <c r="L4703" s="50"/>
    </row>
    <row r="4704" spans="4:12" x14ac:dyDescent="0.25">
      <c r="D4704" s="50">
        <v>10749061</v>
      </c>
      <c r="E4704" s="50" t="s">
        <v>39</v>
      </c>
      <c r="F4704" s="50">
        <v>9802208000</v>
      </c>
      <c r="G4704" s="50"/>
      <c r="H4704" s="50"/>
      <c r="I4704" s="50"/>
      <c r="J4704" s="50"/>
      <c r="K4704" s="50"/>
      <c r="L4704" s="50"/>
    </row>
    <row r="4705" spans="4:12" x14ac:dyDescent="0.25">
      <c r="D4705" s="50">
        <v>10749062</v>
      </c>
      <c r="E4705" s="50" t="s">
        <v>39</v>
      </c>
      <c r="F4705" s="50">
        <v>9802208000</v>
      </c>
      <c r="G4705" s="50"/>
      <c r="H4705" s="50"/>
      <c r="I4705" s="50"/>
      <c r="J4705" s="50"/>
      <c r="K4705" s="50"/>
      <c r="L4705" s="50"/>
    </row>
    <row r="4706" spans="4:12" x14ac:dyDescent="0.25">
      <c r="D4706" s="50">
        <v>10749063</v>
      </c>
      <c r="E4706" s="50" t="s">
        <v>39</v>
      </c>
      <c r="F4706" s="50">
        <v>9802208000</v>
      </c>
      <c r="G4706" s="50"/>
      <c r="H4706" s="50"/>
      <c r="I4706" s="50"/>
      <c r="J4706" s="50"/>
      <c r="K4706" s="50"/>
      <c r="L4706" s="50"/>
    </row>
    <row r="4707" spans="4:12" x14ac:dyDescent="0.25">
      <c r="D4707" s="50">
        <v>10749064</v>
      </c>
      <c r="E4707" s="50" t="s">
        <v>39</v>
      </c>
      <c r="F4707" s="50">
        <v>9802208000</v>
      </c>
      <c r="G4707" s="50"/>
      <c r="H4707" s="50"/>
      <c r="I4707" s="50"/>
      <c r="J4707" s="50"/>
      <c r="K4707" s="50"/>
      <c r="L4707" s="50"/>
    </row>
    <row r="4708" spans="4:12" x14ac:dyDescent="0.25">
      <c r="D4708" s="50">
        <v>10749065</v>
      </c>
      <c r="E4708" s="50" t="s">
        <v>39</v>
      </c>
      <c r="F4708" s="50">
        <v>9802208000</v>
      </c>
      <c r="G4708" s="50"/>
      <c r="H4708" s="50"/>
      <c r="I4708" s="50"/>
      <c r="J4708" s="50"/>
      <c r="K4708" s="50"/>
      <c r="L4708" s="50"/>
    </row>
    <row r="4709" spans="4:12" x14ac:dyDescent="0.25">
      <c r="D4709" s="50">
        <v>10749066</v>
      </c>
      <c r="E4709" s="50" t="s">
        <v>39</v>
      </c>
      <c r="F4709" s="50">
        <v>9802208000</v>
      </c>
      <c r="G4709" s="50"/>
      <c r="H4709" s="50"/>
      <c r="I4709" s="50"/>
      <c r="J4709" s="50"/>
      <c r="K4709" s="50"/>
      <c r="L4709" s="50"/>
    </row>
    <row r="4710" spans="4:12" x14ac:dyDescent="0.25">
      <c r="D4710" s="50">
        <v>10749067</v>
      </c>
      <c r="E4710" s="50" t="s">
        <v>39</v>
      </c>
      <c r="F4710" s="50">
        <v>9802208000</v>
      </c>
      <c r="G4710" s="50"/>
      <c r="H4710" s="50"/>
      <c r="I4710" s="50"/>
      <c r="J4710" s="50"/>
      <c r="K4710" s="50"/>
      <c r="L4710" s="50"/>
    </row>
    <row r="4711" spans="4:12" x14ac:dyDescent="0.25">
      <c r="D4711" s="50">
        <v>10749068</v>
      </c>
      <c r="E4711" s="50" t="s">
        <v>39</v>
      </c>
      <c r="F4711" s="50">
        <v>9802208000</v>
      </c>
      <c r="G4711" s="50"/>
      <c r="H4711" s="50"/>
      <c r="I4711" s="50"/>
      <c r="J4711" s="50"/>
      <c r="K4711" s="50"/>
      <c r="L4711" s="50"/>
    </row>
    <row r="4712" spans="4:12" x14ac:dyDescent="0.25">
      <c r="D4712" s="50">
        <v>10749069</v>
      </c>
      <c r="E4712" s="50" t="s">
        <v>39</v>
      </c>
      <c r="F4712" s="50">
        <v>9802208000</v>
      </c>
      <c r="G4712" s="50"/>
      <c r="H4712" s="50"/>
      <c r="I4712" s="50"/>
      <c r="J4712" s="50"/>
      <c r="K4712" s="50"/>
      <c r="L4712" s="50"/>
    </row>
    <row r="4713" spans="4:12" x14ac:dyDescent="0.25">
      <c r="D4713" s="50">
        <v>10749070</v>
      </c>
      <c r="E4713" s="50" t="s">
        <v>39</v>
      </c>
      <c r="F4713" s="50">
        <v>9802208000</v>
      </c>
      <c r="G4713" s="50"/>
      <c r="H4713" s="50"/>
      <c r="I4713" s="50"/>
      <c r="J4713" s="50"/>
      <c r="K4713" s="50"/>
      <c r="L4713" s="50"/>
    </row>
    <row r="4714" spans="4:12" x14ac:dyDescent="0.25">
      <c r="D4714" s="50">
        <v>10749071</v>
      </c>
      <c r="E4714" s="50" t="s">
        <v>39</v>
      </c>
      <c r="F4714" s="50">
        <v>9802208000</v>
      </c>
      <c r="G4714" s="50"/>
      <c r="H4714" s="50"/>
      <c r="I4714" s="50"/>
      <c r="J4714" s="50"/>
      <c r="K4714" s="50"/>
      <c r="L4714" s="50"/>
    </row>
    <row r="4715" spans="4:12" x14ac:dyDescent="0.25">
      <c r="D4715" s="50">
        <v>10749072</v>
      </c>
      <c r="E4715" s="50" t="s">
        <v>39</v>
      </c>
      <c r="F4715" s="50">
        <v>9802208000</v>
      </c>
      <c r="G4715" s="50"/>
      <c r="H4715" s="50"/>
      <c r="I4715" s="50"/>
      <c r="J4715" s="50"/>
      <c r="K4715" s="50"/>
      <c r="L4715" s="50"/>
    </row>
    <row r="4716" spans="4:12" x14ac:dyDescent="0.25">
      <c r="D4716" s="50">
        <v>10749073</v>
      </c>
      <c r="E4716" s="50" t="s">
        <v>39</v>
      </c>
      <c r="F4716" s="50">
        <v>9802208000</v>
      </c>
      <c r="G4716" s="50"/>
      <c r="H4716" s="50"/>
      <c r="I4716" s="50"/>
      <c r="J4716" s="50"/>
      <c r="K4716" s="50"/>
      <c r="L4716" s="50"/>
    </row>
    <row r="4717" spans="4:12" x14ac:dyDescent="0.25">
      <c r="D4717" s="50">
        <v>10749074</v>
      </c>
      <c r="E4717" s="50" t="s">
        <v>39</v>
      </c>
      <c r="F4717" s="50">
        <v>9802208000</v>
      </c>
      <c r="G4717" s="50"/>
      <c r="H4717" s="50"/>
      <c r="I4717" s="50"/>
      <c r="J4717" s="50"/>
      <c r="K4717" s="50"/>
      <c r="L4717" s="50"/>
    </row>
    <row r="4718" spans="4:12" x14ac:dyDescent="0.25">
      <c r="D4718" s="50">
        <v>10749075</v>
      </c>
      <c r="E4718" s="50" t="s">
        <v>39</v>
      </c>
      <c r="F4718" s="50">
        <v>9802208000</v>
      </c>
      <c r="G4718" s="50"/>
      <c r="H4718" s="50"/>
      <c r="I4718" s="50"/>
      <c r="J4718" s="50"/>
      <c r="K4718" s="50"/>
      <c r="L4718" s="50"/>
    </row>
    <row r="4719" spans="4:12" x14ac:dyDescent="0.25">
      <c r="D4719" s="50">
        <v>10749076</v>
      </c>
      <c r="E4719" s="50" t="s">
        <v>39</v>
      </c>
      <c r="F4719" s="50">
        <v>9802208000</v>
      </c>
      <c r="G4719" s="50"/>
      <c r="H4719" s="50"/>
      <c r="I4719" s="50"/>
      <c r="J4719" s="50"/>
      <c r="K4719" s="50"/>
      <c r="L4719" s="50"/>
    </row>
    <row r="4720" spans="4:12" x14ac:dyDescent="0.25">
      <c r="D4720" s="50">
        <v>10749077</v>
      </c>
      <c r="E4720" s="50" t="s">
        <v>39</v>
      </c>
      <c r="F4720" s="50">
        <v>9802208000</v>
      </c>
      <c r="G4720" s="50"/>
      <c r="H4720" s="50"/>
      <c r="I4720" s="50"/>
      <c r="J4720" s="50"/>
      <c r="K4720" s="50"/>
      <c r="L4720" s="50"/>
    </row>
    <row r="4721" spans="4:12" x14ac:dyDescent="0.25">
      <c r="D4721" s="50">
        <v>10749078</v>
      </c>
      <c r="E4721" s="50" t="s">
        <v>39</v>
      </c>
      <c r="F4721" s="50">
        <v>9802208000</v>
      </c>
      <c r="G4721" s="50"/>
      <c r="H4721" s="50"/>
      <c r="I4721" s="50"/>
      <c r="J4721" s="50"/>
      <c r="K4721" s="50"/>
      <c r="L4721" s="50"/>
    </row>
    <row r="4722" spans="4:12" x14ac:dyDescent="0.25">
      <c r="D4722" s="50">
        <v>10749079</v>
      </c>
      <c r="E4722" s="50" t="s">
        <v>39</v>
      </c>
      <c r="F4722" s="50">
        <v>9802208000</v>
      </c>
      <c r="G4722" s="50"/>
      <c r="H4722" s="50"/>
      <c r="I4722" s="50"/>
      <c r="J4722" s="50"/>
      <c r="K4722" s="50"/>
      <c r="L4722" s="50"/>
    </row>
    <row r="4723" spans="4:12" x14ac:dyDescent="0.25">
      <c r="D4723" s="50">
        <v>10749080</v>
      </c>
      <c r="E4723" s="50" t="s">
        <v>39</v>
      </c>
      <c r="F4723" s="50">
        <v>9802208000</v>
      </c>
      <c r="G4723" s="50"/>
      <c r="H4723" s="50"/>
      <c r="I4723" s="50"/>
      <c r="J4723" s="50"/>
      <c r="K4723" s="50"/>
      <c r="L4723" s="50"/>
    </row>
    <row r="4724" spans="4:12" x14ac:dyDescent="0.25">
      <c r="D4724" s="50">
        <v>10749081</v>
      </c>
      <c r="E4724" s="50" t="s">
        <v>39</v>
      </c>
      <c r="F4724" s="50">
        <v>9802210000</v>
      </c>
      <c r="G4724" s="50"/>
      <c r="H4724" s="50"/>
      <c r="I4724" s="50"/>
      <c r="J4724" s="50"/>
      <c r="K4724" s="50"/>
      <c r="L4724" s="50"/>
    </row>
    <row r="4725" spans="4:12" x14ac:dyDescent="0.25">
      <c r="D4725" s="50">
        <v>10749082</v>
      </c>
      <c r="E4725" s="50" t="s">
        <v>39</v>
      </c>
      <c r="F4725" s="50">
        <v>9802210000</v>
      </c>
      <c r="G4725" s="50"/>
      <c r="H4725" s="50"/>
      <c r="I4725" s="50"/>
      <c r="J4725" s="50"/>
      <c r="K4725" s="50"/>
      <c r="L4725" s="50"/>
    </row>
    <row r="4726" spans="4:12" x14ac:dyDescent="0.25">
      <c r="D4726" s="50">
        <v>10749083</v>
      </c>
      <c r="E4726" s="50" t="s">
        <v>39</v>
      </c>
      <c r="F4726" s="50">
        <v>9802210000</v>
      </c>
      <c r="G4726" s="50"/>
      <c r="H4726" s="50"/>
      <c r="I4726" s="50"/>
      <c r="J4726" s="50"/>
      <c r="K4726" s="50"/>
      <c r="L4726" s="50"/>
    </row>
    <row r="4727" spans="4:12" x14ac:dyDescent="0.25">
      <c r="D4727" s="50">
        <v>10749084</v>
      </c>
      <c r="E4727" s="50" t="s">
        <v>39</v>
      </c>
      <c r="F4727" s="50">
        <v>9802210000</v>
      </c>
      <c r="G4727" s="50"/>
      <c r="H4727" s="50"/>
      <c r="I4727" s="50"/>
      <c r="J4727" s="50"/>
      <c r="K4727" s="50"/>
      <c r="L4727" s="50"/>
    </row>
    <row r="4728" spans="4:12" x14ac:dyDescent="0.25">
      <c r="D4728" s="50">
        <v>10749085</v>
      </c>
      <c r="E4728" s="50" t="s">
        <v>39</v>
      </c>
      <c r="F4728" s="50">
        <v>9802210000</v>
      </c>
      <c r="G4728" s="50"/>
      <c r="H4728" s="50"/>
      <c r="I4728" s="50"/>
      <c r="J4728" s="50"/>
      <c r="K4728" s="50"/>
      <c r="L4728" s="50"/>
    </row>
    <row r="4729" spans="4:12" x14ac:dyDescent="0.25">
      <c r="D4729" s="50">
        <v>10749086</v>
      </c>
      <c r="E4729" s="50" t="s">
        <v>39</v>
      </c>
      <c r="F4729" s="50">
        <v>9802210000</v>
      </c>
      <c r="G4729" s="50"/>
      <c r="H4729" s="50"/>
      <c r="I4729" s="50"/>
      <c r="J4729" s="50"/>
      <c r="K4729" s="50"/>
      <c r="L4729" s="50"/>
    </row>
    <row r="4730" spans="4:12" x14ac:dyDescent="0.25">
      <c r="D4730" s="50">
        <v>10749087</v>
      </c>
      <c r="E4730" s="50" t="s">
        <v>39</v>
      </c>
      <c r="F4730" s="50">
        <v>9802210000</v>
      </c>
      <c r="G4730" s="50"/>
      <c r="H4730" s="50"/>
      <c r="I4730" s="50"/>
      <c r="J4730" s="50"/>
      <c r="K4730" s="50"/>
      <c r="L4730" s="50"/>
    </row>
    <row r="4731" spans="4:12" x14ac:dyDescent="0.25">
      <c r="D4731" s="50">
        <v>10749088</v>
      </c>
      <c r="E4731" s="50" t="s">
        <v>39</v>
      </c>
      <c r="F4731" s="50">
        <v>9802210000</v>
      </c>
      <c r="G4731" s="50"/>
      <c r="H4731" s="50"/>
      <c r="I4731" s="50"/>
      <c r="J4731" s="50"/>
      <c r="K4731" s="50"/>
      <c r="L4731" s="50"/>
    </row>
    <row r="4732" spans="4:12" x14ac:dyDescent="0.25">
      <c r="D4732" s="50">
        <v>10749089</v>
      </c>
      <c r="E4732" s="50" t="s">
        <v>39</v>
      </c>
      <c r="F4732" s="50">
        <v>9802210000</v>
      </c>
      <c r="G4732" s="50"/>
      <c r="H4732" s="50"/>
      <c r="I4732" s="50"/>
      <c r="J4732" s="50"/>
      <c r="K4732" s="50"/>
      <c r="L4732" s="50"/>
    </row>
    <row r="4733" spans="4:12" x14ac:dyDescent="0.25">
      <c r="D4733" s="50">
        <v>10749090</v>
      </c>
      <c r="E4733" s="50" t="s">
        <v>39</v>
      </c>
      <c r="F4733" s="50">
        <v>9802210000</v>
      </c>
      <c r="G4733" s="50"/>
      <c r="H4733" s="50"/>
      <c r="I4733" s="50"/>
      <c r="J4733" s="50"/>
      <c r="K4733" s="50"/>
      <c r="L4733" s="50"/>
    </row>
    <row r="4734" spans="4:12" x14ac:dyDescent="0.25">
      <c r="D4734" s="50">
        <v>10749091</v>
      </c>
      <c r="E4734" s="50" t="s">
        <v>39</v>
      </c>
      <c r="F4734" s="50">
        <v>9802210000</v>
      </c>
      <c r="G4734" s="50"/>
      <c r="H4734" s="50"/>
      <c r="I4734" s="50"/>
      <c r="J4734" s="50"/>
      <c r="K4734" s="50"/>
      <c r="L4734" s="50"/>
    </row>
    <row r="4735" spans="4:12" x14ac:dyDescent="0.25">
      <c r="D4735" s="50">
        <v>10749092</v>
      </c>
      <c r="E4735" s="50" t="s">
        <v>39</v>
      </c>
      <c r="F4735" s="50">
        <v>9802210000</v>
      </c>
      <c r="G4735" s="50"/>
      <c r="H4735" s="50"/>
      <c r="I4735" s="50"/>
      <c r="J4735" s="50"/>
      <c r="K4735" s="50"/>
      <c r="L4735" s="50"/>
    </row>
    <row r="4736" spans="4:12" x14ac:dyDescent="0.25">
      <c r="D4736" s="50">
        <v>10749093</v>
      </c>
      <c r="E4736" s="50" t="s">
        <v>39</v>
      </c>
      <c r="F4736" s="50">
        <v>9802210000</v>
      </c>
      <c r="G4736" s="50"/>
      <c r="H4736" s="50"/>
      <c r="I4736" s="50"/>
      <c r="J4736" s="50"/>
      <c r="K4736" s="50"/>
      <c r="L4736" s="50"/>
    </row>
    <row r="4737" spans="4:12" x14ac:dyDescent="0.25">
      <c r="D4737" s="50">
        <v>10749094</v>
      </c>
      <c r="E4737" s="50" t="s">
        <v>39</v>
      </c>
      <c r="F4737" s="50">
        <v>9802210000</v>
      </c>
      <c r="G4737" s="50"/>
      <c r="H4737" s="50"/>
      <c r="I4737" s="50"/>
      <c r="J4737" s="50"/>
      <c r="K4737" s="50"/>
      <c r="L4737" s="50"/>
    </row>
    <row r="4738" spans="4:12" x14ac:dyDescent="0.25">
      <c r="D4738" s="50">
        <v>10749095</v>
      </c>
      <c r="E4738" s="50" t="s">
        <v>39</v>
      </c>
      <c r="F4738" s="50">
        <v>9802210000</v>
      </c>
      <c r="G4738" s="50"/>
      <c r="H4738" s="50"/>
      <c r="I4738" s="50"/>
      <c r="J4738" s="50"/>
      <c r="K4738" s="50"/>
      <c r="L4738" s="50"/>
    </row>
    <row r="4739" spans="4:12" x14ac:dyDescent="0.25">
      <c r="D4739" s="50">
        <v>10749096</v>
      </c>
      <c r="E4739" s="50" t="s">
        <v>39</v>
      </c>
      <c r="F4739" s="50">
        <v>9802210000</v>
      </c>
      <c r="G4739" s="50"/>
      <c r="H4739" s="50"/>
      <c r="I4739" s="50"/>
      <c r="J4739" s="50"/>
      <c r="K4739" s="50"/>
      <c r="L4739" s="50"/>
    </row>
    <row r="4740" spans="4:12" x14ac:dyDescent="0.25">
      <c r="D4740" s="50">
        <v>10749097</v>
      </c>
      <c r="E4740" s="50" t="s">
        <v>39</v>
      </c>
      <c r="F4740" s="50">
        <v>9802210000</v>
      </c>
      <c r="G4740" s="50"/>
      <c r="H4740" s="50"/>
      <c r="I4740" s="50"/>
      <c r="J4740" s="50"/>
      <c r="K4740" s="50"/>
      <c r="L4740" s="50"/>
    </row>
    <row r="4741" spans="4:12" x14ac:dyDescent="0.25">
      <c r="D4741" s="50">
        <v>10749098</v>
      </c>
      <c r="E4741" s="50" t="s">
        <v>39</v>
      </c>
      <c r="F4741" s="50">
        <v>9802210000</v>
      </c>
      <c r="G4741" s="50"/>
      <c r="H4741" s="50"/>
      <c r="I4741" s="50"/>
      <c r="J4741" s="50"/>
      <c r="K4741" s="50"/>
      <c r="L4741" s="50"/>
    </row>
    <row r="4742" spans="4:12" x14ac:dyDescent="0.25">
      <c r="D4742" s="50">
        <v>10749099</v>
      </c>
      <c r="E4742" s="50" t="s">
        <v>39</v>
      </c>
      <c r="F4742" s="50">
        <v>9802210000</v>
      </c>
      <c r="G4742" s="50"/>
      <c r="H4742" s="50"/>
      <c r="I4742" s="50"/>
      <c r="J4742" s="50"/>
      <c r="K4742" s="50"/>
      <c r="L4742" s="50"/>
    </row>
    <row r="4743" spans="4:12" x14ac:dyDescent="0.25">
      <c r="D4743" s="50">
        <v>10749100</v>
      </c>
      <c r="E4743" s="50" t="s">
        <v>39</v>
      </c>
      <c r="F4743" s="50">
        <v>9802210000</v>
      </c>
      <c r="G4743" s="50"/>
      <c r="H4743" s="50"/>
      <c r="I4743" s="50"/>
      <c r="J4743" s="50"/>
      <c r="K4743" s="50"/>
      <c r="L4743" s="50"/>
    </row>
    <row r="4744" spans="4:12" x14ac:dyDescent="0.25">
      <c r="D4744" s="50">
        <v>10749101</v>
      </c>
      <c r="E4744" s="50" t="s">
        <v>39</v>
      </c>
      <c r="F4744" s="50">
        <v>9802212000</v>
      </c>
      <c r="G4744" s="50"/>
      <c r="H4744" s="50"/>
      <c r="I4744" s="50"/>
      <c r="J4744" s="50"/>
      <c r="K4744" s="50"/>
      <c r="L4744" s="50"/>
    </row>
    <row r="4745" spans="4:12" x14ac:dyDescent="0.25">
      <c r="D4745" s="50">
        <v>10749102</v>
      </c>
      <c r="E4745" s="50" t="s">
        <v>39</v>
      </c>
      <c r="F4745" s="50">
        <v>9802212000</v>
      </c>
      <c r="G4745" s="50"/>
      <c r="H4745" s="50"/>
      <c r="I4745" s="50"/>
      <c r="J4745" s="50"/>
      <c r="K4745" s="50"/>
      <c r="L4745" s="50"/>
    </row>
    <row r="4746" spans="4:12" x14ac:dyDescent="0.25">
      <c r="D4746" s="50">
        <v>10749103</v>
      </c>
      <c r="E4746" s="50" t="s">
        <v>39</v>
      </c>
      <c r="F4746" s="50">
        <v>9802212000</v>
      </c>
      <c r="G4746" s="50"/>
      <c r="H4746" s="50"/>
      <c r="I4746" s="50"/>
      <c r="J4746" s="50"/>
      <c r="K4746" s="50"/>
      <c r="L4746" s="50"/>
    </row>
    <row r="4747" spans="4:12" x14ac:dyDescent="0.25">
      <c r="D4747" s="50">
        <v>10749104</v>
      </c>
      <c r="E4747" s="50" t="s">
        <v>39</v>
      </c>
      <c r="F4747" s="50">
        <v>9802212000</v>
      </c>
      <c r="G4747" s="50"/>
      <c r="H4747" s="50"/>
      <c r="I4747" s="50"/>
      <c r="J4747" s="50"/>
      <c r="K4747" s="50"/>
      <c r="L4747" s="50"/>
    </row>
    <row r="4748" spans="4:12" x14ac:dyDescent="0.25">
      <c r="D4748" s="50">
        <v>10749105</v>
      </c>
      <c r="E4748" s="50" t="s">
        <v>39</v>
      </c>
      <c r="F4748" s="50">
        <v>9802212000</v>
      </c>
      <c r="G4748" s="50"/>
      <c r="H4748" s="50"/>
      <c r="I4748" s="50"/>
      <c r="J4748" s="50"/>
      <c r="K4748" s="50"/>
      <c r="L4748" s="50"/>
    </row>
    <row r="4749" spans="4:12" x14ac:dyDescent="0.25">
      <c r="D4749" s="50">
        <v>10749106</v>
      </c>
      <c r="E4749" s="50" t="s">
        <v>39</v>
      </c>
      <c r="F4749" s="50">
        <v>9802212000</v>
      </c>
      <c r="G4749" s="50"/>
      <c r="H4749" s="50"/>
      <c r="I4749" s="50"/>
      <c r="J4749" s="50"/>
      <c r="K4749" s="50"/>
      <c r="L4749" s="50"/>
    </row>
    <row r="4750" spans="4:12" x14ac:dyDescent="0.25">
      <c r="D4750" s="50">
        <v>10749107</v>
      </c>
      <c r="E4750" s="50" t="s">
        <v>39</v>
      </c>
      <c r="F4750" s="50">
        <v>9802212000</v>
      </c>
      <c r="G4750" s="50"/>
      <c r="H4750" s="50"/>
      <c r="I4750" s="50"/>
      <c r="J4750" s="50"/>
      <c r="K4750" s="50"/>
      <c r="L4750" s="50"/>
    </row>
    <row r="4751" spans="4:12" x14ac:dyDescent="0.25">
      <c r="D4751" s="50">
        <v>10749108</v>
      </c>
      <c r="E4751" s="50" t="s">
        <v>39</v>
      </c>
      <c r="F4751" s="50">
        <v>9802212000</v>
      </c>
      <c r="G4751" s="50"/>
      <c r="H4751" s="50"/>
      <c r="I4751" s="50"/>
      <c r="J4751" s="50"/>
      <c r="K4751" s="50"/>
      <c r="L4751" s="50"/>
    </row>
    <row r="4752" spans="4:12" x14ac:dyDescent="0.25">
      <c r="D4752" s="50">
        <v>10749109</v>
      </c>
      <c r="E4752" s="50" t="s">
        <v>39</v>
      </c>
      <c r="F4752" s="50">
        <v>9802212000</v>
      </c>
      <c r="G4752" s="50"/>
      <c r="H4752" s="50"/>
      <c r="I4752" s="50"/>
      <c r="J4752" s="50"/>
      <c r="K4752" s="50"/>
      <c r="L4752" s="50"/>
    </row>
    <row r="4753" spans="4:12" x14ac:dyDescent="0.25">
      <c r="D4753" s="50">
        <v>10749110</v>
      </c>
      <c r="E4753" s="50" t="s">
        <v>39</v>
      </c>
      <c r="F4753" s="50">
        <v>9802212000</v>
      </c>
      <c r="G4753" s="50"/>
      <c r="H4753" s="50"/>
      <c r="I4753" s="50"/>
      <c r="J4753" s="50"/>
      <c r="K4753" s="50"/>
      <c r="L4753" s="50"/>
    </row>
    <row r="4754" spans="4:12" x14ac:dyDescent="0.25">
      <c r="D4754" s="50">
        <v>10749111</v>
      </c>
      <c r="E4754" s="50" t="s">
        <v>39</v>
      </c>
      <c r="F4754" s="50">
        <v>9802212000</v>
      </c>
      <c r="G4754" s="50"/>
      <c r="H4754" s="50"/>
      <c r="I4754" s="50"/>
      <c r="J4754" s="50"/>
      <c r="K4754" s="50"/>
      <c r="L4754" s="50"/>
    </row>
    <row r="4755" spans="4:12" x14ac:dyDescent="0.25">
      <c r="D4755" s="50">
        <v>10749112</v>
      </c>
      <c r="E4755" s="50" t="s">
        <v>39</v>
      </c>
      <c r="F4755" s="50">
        <v>9802212000</v>
      </c>
      <c r="G4755" s="50"/>
      <c r="H4755" s="50"/>
      <c r="I4755" s="50"/>
      <c r="J4755" s="50"/>
      <c r="K4755" s="50"/>
      <c r="L4755" s="50"/>
    </row>
    <row r="4756" spans="4:12" x14ac:dyDescent="0.25">
      <c r="D4756" s="50">
        <v>10749113</v>
      </c>
      <c r="E4756" s="50" t="s">
        <v>39</v>
      </c>
      <c r="F4756" s="50">
        <v>9802212000</v>
      </c>
      <c r="G4756" s="50"/>
      <c r="H4756" s="50"/>
      <c r="I4756" s="50"/>
      <c r="J4756" s="50"/>
      <c r="K4756" s="50"/>
      <c r="L4756" s="50"/>
    </row>
    <row r="4757" spans="4:12" x14ac:dyDescent="0.25">
      <c r="D4757" s="50">
        <v>10749114</v>
      </c>
      <c r="E4757" s="50" t="s">
        <v>39</v>
      </c>
      <c r="F4757" s="50">
        <v>9802212000</v>
      </c>
      <c r="G4757" s="50"/>
      <c r="H4757" s="50"/>
      <c r="I4757" s="50"/>
      <c r="J4757" s="50"/>
      <c r="K4757" s="50"/>
      <c r="L4757" s="50"/>
    </row>
    <row r="4758" spans="4:12" x14ac:dyDescent="0.25">
      <c r="D4758" s="50">
        <v>10749115</v>
      </c>
      <c r="E4758" s="50" t="s">
        <v>39</v>
      </c>
      <c r="F4758" s="50">
        <v>9802212000</v>
      </c>
      <c r="G4758" s="50"/>
      <c r="H4758" s="50"/>
      <c r="I4758" s="50"/>
      <c r="J4758" s="50"/>
      <c r="K4758" s="50"/>
      <c r="L4758" s="50"/>
    </row>
    <row r="4759" spans="4:12" x14ac:dyDescent="0.25">
      <c r="D4759" s="50">
        <v>10749116</v>
      </c>
      <c r="E4759" s="50" t="s">
        <v>39</v>
      </c>
      <c r="F4759" s="50">
        <v>9802212000</v>
      </c>
      <c r="G4759" s="50"/>
      <c r="H4759" s="50"/>
      <c r="I4759" s="50"/>
      <c r="J4759" s="50"/>
      <c r="K4759" s="50"/>
      <c r="L4759" s="50"/>
    </row>
    <row r="4760" spans="4:12" x14ac:dyDescent="0.25">
      <c r="D4760" s="50">
        <v>10749117</v>
      </c>
      <c r="E4760" s="50" t="s">
        <v>39</v>
      </c>
      <c r="F4760" s="50">
        <v>9802212000</v>
      </c>
      <c r="G4760" s="50"/>
      <c r="H4760" s="50"/>
      <c r="I4760" s="50"/>
      <c r="J4760" s="50"/>
      <c r="K4760" s="50"/>
      <c r="L4760" s="50"/>
    </row>
    <row r="4761" spans="4:12" x14ac:dyDescent="0.25">
      <c r="D4761" s="50">
        <v>10749118</v>
      </c>
      <c r="E4761" s="50" t="s">
        <v>39</v>
      </c>
      <c r="F4761" s="50">
        <v>9802212000</v>
      </c>
      <c r="G4761" s="50"/>
      <c r="H4761" s="50"/>
      <c r="I4761" s="50"/>
      <c r="J4761" s="50"/>
      <c r="K4761" s="50"/>
      <c r="L4761" s="50"/>
    </row>
    <row r="4762" spans="4:12" x14ac:dyDescent="0.25">
      <c r="D4762" s="50">
        <v>10749119</v>
      </c>
      <c r="E4762" s="50" t="s">
        <v>39</v>
      </c>
      <c r="F4762" s="50">
        <v>9802212000</v>
      </c>
      <c r="G4762" s="50"/>
      <c r="H4762" s="50"/>
      <c r="I4762" s="50"/>
      <c r="J4762" s="50"/>
      <c r="K4762" s="50"/>
      <c r="L4762" s="50"/>
    </row>
    <row r="4763" spans="4:12" x14ac:dyDescent="0.25">
      <c r="D4763" s="50">
        <v>10749120</v>
      </c>
      <c r="E4763" s="50" t="s">
        <v>39</v>
      </c>
      <c r="F4763" s="50">
        <v>9802212000</v>
      </c>
      <c r="G4763" s="50"/>
      <c r="H4763" s="50"/>
      <c r="I4763" s="50"/>
      <c r="J4763" s="50"/>
      <c r="K4763" s="50"/>
      <c r="L4763" s="50"/>
    </row>
    <row r="4764" spans="4:12" x14ac:dyDescent="0.25">
      <c r="D4764" s="50">
        <v>10749125</v>
      </c>
      <c r="E4764" s="50" t="s">
        <v>39</v>
      </c>
      <c r="F4764" s="50">
        <v>9802214000</v>
      </c>
      <c r="G4764" s="50"/>
      <c r="H4764" s="50"/>
      <c r="I4764" s="50"/>
      <c r="J4764" s="50"/>
      <c r="K4764" s="50"/>
      <c r="L4764" s="50"/>
    </row>
    <row r="4765" spans="4:12" x14ac:dyDescent="0.25">
      <c r="D4765" s="50">
        <v>10749128</v>
      </c>
      <c r="E4765" s="50" t="s">
        <v>39</v>
      </c>
      <c r="F4765" s="50">
        <v>9802214000</v>
      </c>
      <c r="G4765" s="50"/>
      <c r="H4765" s="50"/>
      <c r="I4765" s="50"/>
      <c r="J4765" s="50"/>
      <c r="K4765" s="50"/>
      <c r="L4765" s="50"/>
    </row>
    <row r="4766" spans="4:12" x14ac:dyDescent="0.25">
      <c r="D4766" s="50">
        <v>10749130</v>
      </c>
      <c r="E4766" s="50" t="s">
        <v>39</v>
      </c>
      <c r="F4766" s="50">
        <v>9802214000</v>
      </c>
      <c r="G4766" s="50"/>
      <c r="H4766" s="50"/>
      <c r="I4766" s="50"/>
      <c r="J4766" s="50"/>
      <c r="K4766" s="50"/>
      <c r="L4766" s="50"/>
    </row>
    <row r="4767" spans="4:12" x14ac:dyDescent="0.25">
      <c r="D4767" s="50">
        <v>10749135</v>
      </c>
      <c r="E4767" s="50" t="s">
        <v>39</v>
      </c>
      <c r="F4767" s="50">
        <v>9802214000</v>
      </c>
      <c r="G4767" s="50"/>
      <c r="H4767" s="50"/>
      <c r="I4767" s="50"/>
      <c r="J4767" s="50"/>
      <c r="K4767" s="50"/>
      <c r="L4767" s="50"/>
    </row>
    <row r="4768" spans="4:12" x14ac:dyDescent="0.25">
      <c r="D4768" s="50">
        <v>10749138</v>
      </c>
      <c r="E4768" s="50" t="s">
        <v>39</v>
      </c>
      <c r="F4768" s="50">
        <v>9802214000</v>
      </c>
      <c r="G4768" s="50"/>
      <c r="H4768" s="50"/>
      <c r="I4768" s="50"/>
      <c r="J4768" s="50"/>
      <c r="K4768" s="50"/>
      <c r="L4768" s="50"/>
    </row>
    <row r="4769" spans="4:12" x14ac:dyDescent="0.25">
      <c r="D4769" s="50">
        <v>10749140</v>
      </c>
      <c r="E4769" s="50" t="s">
        <v>39</v>
      </c>
      <c r="F4769" s="50">
        <v>9802214000</v>
      </c>
      <c r="G4769" s="50"/>
      <c r="H4769" s="50"/>
      <c r="I4769" s="50"/>
      <c r="J4769" s="50"/>
      <c r="K4769" s="50"/>
      <c r="L4769" s="50"/>
    </row>
    <row r="4770" spans="4:12" x14ac:dyDescent="0.25">
      <c r="D4770" s="50">
        <v>10749145</v>
      </c>
      <c r="E4770" s="50" t="s">
        <v>39</v>
      </c>
      <c r="F4770" s="50">
        <v>9802216000</v>
      </c>
      <c r="G4770" s="50"/>
      <c r="H4770" s="50"/>
      <c r="I4770" s="50"/>
      <c r="J4770" s="50"/>
      <c r="K4770" s="50"/>
      <c r="L4770" s="50"/>
    </row>
    <row r="4771" spans="4:12" x14ac:dyDescent="0.25">
      <c r="D4771" s="50">
        <v>10749148</v>
      </c>
      <c r="E4771" s="50" t="s">
        <v>39</v>
      </c>
      <c r="F4771" s="50">
        <v>9802216000</v>
      </c>
      <c r="G4771" s="50"/>
      <c r="H4771" s="50"/>
      <c r="I4771" s="50"/>
      <c r="J4771" s="50"/>
      <c r="K4771" s="50"/>
      <c r="L4771" s="50"/>
    </row>
    <row r="4772" spans="4:12" x14ac:dyDescent="0.25">
      <c r="D4772" s="50">
        <v>10749150</v>
      </c>
      <c r="E4772" s="50" t="s">
        <v>39</v>
      </c>
      <c r="F4772" s="50">
        <v>9802216000</v>
      </c>
      <c r="G4772" s="50"/>
      <c r="H4772" s="50"/>
      <c r="I4772" s="50"/>
      <c r="J4772" s="50"/>
      <c r="K4772" s="50"/>
      <c r="L4772" s="50"/>
    </row>
    <row r="4773" spans="4:12" x14ac:dyDescent="0.25">
      <c r="D4773" s="50">
        <v>10749155</v>
      </c>
      <c r="E4773" s="50" t="s">
        <v>39</v>
      </c>
      <c r="F4773" s="50">
        <v>9802216000</v>
      </c>
      <c r="G4773" s="50"/>
      <c r="H4773" s="50"/>
      <c r="I4773" s="50"/>
      <c r="J4773" s="50"/>
      <c r="K4773" s="50"/>
      <c r="L4773" s="50"/>
    </row>
    <row r="4774" spans="4:12" x14ac:dyDescent="0.25">
      <c r="D4774" s="50">
        <v>10749158</v>
      </c>
      <c r="E4774" s="50" t="s">
        <v>39</v>
      </c>
      <c r="F4774" s="50">
        <v>9802216000</v>
      </c>
      <c r="G4774" s="50"/>
      <c r="H4774" s="50"/>
      <c r="I4774" s="50"/>
      <c r="J4774" s="50"/>
      <c r="K4774" s="50"/>
      <c r="L4774" s="50"/>
    </row>
    <row r="4775" spans="4:12" x14ac:dyDescent="0.25">
      <c r="D4775" s="50">
        <v>10749160</v>
      </c>
      <c r="E4775" s="50" t="s">
        <v>39</v>
      </c>
      <c r="F4775" s="50">
        <v>9802216000</v>
      </c>
      <c r="G4775" s="50"/>
      <c r="H4775" s="50"/>
      <c r="I4775" s="50"/>
      <c r="J4775" s="50"/>
      <c r="K4775" s="50"/>
      <c r="L4775" s="50"/>
    </row>
    <row r="4776" spans="4:12" x14ac:dyDescent="0.25">
      <c r="D4776" s="50">
        <v>10749165</v>
      </c>
      <c r="E4776" s="50" t="s">
        <v>39</v>
      </c>
      <c r="F4776" s="50">
        <v>9802218000</v>
      </c>
      <c r="G4776" s="50"/>
      <c r="H4776" s="50"/>
      <c r="I4776" s="50"/>
      <c r="J4776" s="50"/>
      <c r="K4776" s="50"/>
      <c r="L4776" s="50"/>
    </row>
    <row r="4777" spans="4:12" x14ac:dyDescent="0.25">
      <c r="D4777" s="50">
        <v>10749168</v>
      </c>
      <c r="E4777" s="50" t="s">
        <v>39</v>
      </c>
      <c r="F4777" s="50">
        <v>9802218000</v>
      </c>
      <c r="G4777" s="50"/>
      <c r="H4777" s="50"/>
      <c r="I4777" s="50"/>
      <c r="J4777" s="50"/>
      <c r="K4777" s="50"/>
      <c r="L4777" s="50"/>
    </row>
    <row r="4778" spans="4:12" x14ac:dyDescent="0.25">
      <c r="D4778" s="50">
        <v>10749170</v>
      </c>
      <c r="E4778" s="50" t="s">
        <v>39</v>
      </c>
      <c r="F4778" s="50">
        <v>9802218000</v>
      </c>
      <c r="G4778" s="50"/>
      <c r="H4778" s="50"/>
      <c r="I4778" s="50"/>
      <c r="J4778" s="50"/>
      <c r="K4778" s="50"/>
      <c r="L4778" s="50"/>
    </row>
    <row r="4779" spans="4:12" x14ac:dyDescent="0.25">
      <c r="D4779" s="50">
        <v>10749175</v>
      </c>
      <c r="E4779" s="50" t="s">
        <v>39</v>
      </c>
      <c r="F4779" s="50">
        <v>9802218000</v>
      </c>
      <c r="G4779" s="50"/>
      <c r="H4779" s="50"/>
      <c r="I4779" s="50"/>
      <c r="J4779" s="50"/>
      <c r="K4779" s="50"/>
      <c r="L4779" s="50"/>
    </row>
    <row r="4780" spans="4:12" x14ac:dyDescent="0.25">
      <c r="D4780" s="50">
        <v>10749178</v>
      </c>
      <c r="E4780" s="50" t="s">
        <v>39</v>
      </c>
      <c r="F4780" s="50">
        <v>9802218000</v>
      </c>
      <c r="G4780" s="50"/>
      <c r="H4780" s="50"/>
      <c r="I4780" s="50"/>
      <c r="J4780" s="50"/>
      <c r="K4780" s="50"/>
      <c r="L4780" s="50"/>
    </row>
    <row r="4781" spans="4:12" x14ac:dyDescent="0.25">
      <c r="D4781" s="50">
        <v>10749180</v>
      </c>
      <c r="E4781" s="50" t="s">
        <v>39</v>
      </c>
      <c r="F4781" s="50">
        <v>9802218000</v>
      </c>
      <c r="G4781" s="50"/>
      <c r="H4781" s="50"/>
      <c r="I4781" s="50"/>
      <c r="J4781" s="50"/>
      <c r="K4781" s="50"/>
      <c r="L4781" s="50"/>
    </row>
    <row r="4782" spans="4:12" x14ac:dyDescent="0.25">
      <c r="D4782" s="50">
        <v>10749185</v>
      </c>
      <c r="E4782" s="50" t="s">
        <v>39</v>
      </c>
      <c r="F4782" s="50">
        <v>9802220000</v>
      </c>
      <c r="G4782" s="50"/>
      <c r="H4782" s="50"/>
      <c r="I4782" s="50"/>
      <c r="J4782" s="50"/>
      <c r="K4782" s="50"/>
      <c r="L4782" s="50"/>
    </row>
    <row r="4783" spans="4:12" x14ac:dyDescent="0.25">
      <c r="D4783" s="50">
        <v>10749188</v>
      </c>
      <c r="E4783" s="50" t="s">
        <v>39</v>
      </c>
      <c r="F4783" s="50">
        <v>9802220000</v>
      </c>
      <c r="G4783" s="50"/>
      <c r="H4783" s="50"/>
      <c r="I4783" s="50"/>
      <c r="J4783" s="50"/>
      <c r="K4783" s="50"/>
      <c r="L4783" s="50"/>
    </row>
    <row r="4784" spans="4:12" x14ac:dyDescent="0.25">
      <c r="D4784" s="50">
        <v>10749190</v>
      </c>
      <c r="E4784" s="50" t="s">
        <v>39</v>
      </c>
      <c r="F4784" s="50">
        <v>9802220000</v>
      </c>
      <c r="G4784" s="50"/>
      <c r="H4784" s="50"/>
      <c r="I4784" s="50"/>
      <c r="J4784" s="50"/>
      <c r="K4784" s="50"/>
      <c r="L4784" s="50"/>
    </row>
    <row r="4785" spans="4:12" x14ac:dyDescent="0.25">
      <c r="D4785" s="50">
        <v>10749195</v>
      </c>
      <c r="E4785" s="50" t="s">
        <v>39</v>
      </c>
      <c r="F4785" s="50">
        <v>9802220000</v>
      </c>
      <c r="G4785" s="50"/>
      <c r="H4785" s="50"/>
      <c r="I4785" s="50"/>
      <c r="J4785" s="50"/>
      <c r="K4785" s="50"/>
      <c r="L4785" s="50"/>
    </row>
    <row r="4786" spans="4:12" x14ac:dyDescent="0.25">
      <c r="D4786" s="50">
        <v>10749198</v>
      </c>
      <c r="E4786" s="50" t="s">
        <v>39</v>
      </c>
      <c r="F4786" s="50">
        <v>9802220000</v>
      </c>
      <c r="G4786" s="50"/>
      <c r="H4786" s="50"/>
      <c r="I4786" s="50"/>
      <c r="J4786" s="50"/>
      <c r="K4786" s="50"/>
      <c r="L4786" s="50"/>
    </row>
    <row r="4787" spans="4:12" x14ac:dyDescent="0.25">
      <c r="D4787" s="50">
        <v>10749200</v>
      </c>
      <c r="E4787" s="50" t="s">
        <v>39</v>
      </c>
      <c r="F4787" s="50">
        <v>9802220000</v>
      </c>
      <c r="G4787" s="50"/>
      <c r="H4787" s="50"/>
      <c r="I4787" s="50"/>
      <c r="J4787" s="50"/>
      <c r="K4787" s="50"/>
      <c r="L4787" s="50"/>
    </row>
    <row r="4788" spans="4:12" x14ac:dyDescent="0.25">
      <c r="D4788" s="50">
        <v>10753030</v>
      </c>
      <c r="E4788" s="50" t="s">
        <v>39</v>
      </c>
      <c r="F4788" s="50">
        <v>9802206000</v>
      </c>
      <c r="G4788" s="50"/>
      <c r="H4788" s="50"/>
      <c r="I4788" s="50"/>
      <c r="J4788" s="50"/>
      <c r="K4788" s="50"/>
      <c r="L4788" s="50"/>
    </row>
    <row r="4789" spans="4:12" x14ac:dyDescent="0.25">
      <c r="D4789" s="50">
        <v>10753031</v>
      </c>
      <c r="E4789" s="50" t="s">
        <v>39</v>
      </c>
      <c r="F4789" s="50">
        <v>9802206000</v>
      </c>
      <c r="G4789" s="50"/>
      <c r="H4789" s="50"/>
      <c r="I4789" s="50"/>
      <c r="J4789" s="50"/>
      <c r="K4789" s="50"/>
      <c r="L4789" s="50"/>
    </row>
    <row r="4790" spans="4:12" x14ac:dyDescent="0.25">
      <c r="D4790" s="50">
        <v>10753032</v>
      </c>
      <c r="E4790" s="50" t="s">
        <v>39</v>
      </c>
      <c r="F4790" s="50">
        <v>9802206000</v>
      </c>
      <c r="G4790" s="50"/>
      <c r="H4790" s="50"/>
      <c r="I4790" s="50"/>
      <c r="J4790" s="50"/>
      <c r="K4790" s="50"/>
      <c r="L4790" s="50"/>
    </row>
    <row r="4791" spans="4:12" x14ac:dyDescent="0.25">
      <c r="D4791" s="50">
        <v>10753033</v>
      </c>
      <c r="E4791" s="50" t="s">
        <v>39</v>
      </c>
      <c r="F4791" s="50">
        <v>9802206000</v>
      </c>
      <c r="G4791" s="50"/>
      <c r="H4791" s="50"/>
      <c r="I4791" s="50"/>
      <c r="J4791" s="50"/>
      <c r="K4791" s="50"/>
      <c r="L4791" s="50"/>
    </row>
    <row r="4792" spans="4:12" x14ac:dyDescent="0.25">
      <c r="D4792" s="50">
        <v>10753034</v>
      </c>
      <c r="E4792" s="50" t="s">
        <v>39</v>
      </c>
      <c r="F4792" s="50">
        <v>9802206000</v>
      </c>
      <c r="G4792" s="50"/>
      <c r="H4792" s="50"/>
      <c r="I4792" s="50"/>
      <c r="J4792" s="50"/>
      <c r="K4792" s="50"/>
      <c r="L4792" s="50"/>
    </row>
    <row r="4793" spans="4:12" x14ac:dyDescent="0.25">
      <c r="D4793" s="50">
        <v>10753035</v>
      </c>
      <c r="E4793" s="50" t="s">
        <v>39</v>
      </c>
      <c r="F4793" s="50">
        <v>9802206000</v>
      </c>
      <c r="G4793" s="50"/>
      <c r="H4793" s="50"/>
      <c r="I4793" s="50"/>
      <c r="J4793" s="50"/>
      <c r="K4793" s="50"/>
      <c r="L4793" s="50"/>
    </row>
    <row r="4794" spans="4:12" x14ac:dyDescent="0.25">
      <c r="D4794" s="50">
        <v>10753036</v>
      </c>
      <c r="E4794" s="50" t="s">
        <v>39</v>
      </c>
      <c r="F4794" s="50">
        <v>9802206000</v>
      </c>
      <c r="G4794" s="50"/>
      <c r="H4794" s="50"/>
      <c r="I4794" s="50"/>
      <c r="J4794" s="50"/>
      <c r="K4794" s="50"/>
      <c r="L4794" s="50"/>
    </row>
    <row r="4795" spans="4:12" x14ac:dyDescent="0.25">
      <c r="D4795" s="50">
        <v>10753037</v>
      </c>
      <c r="E4795" s="50" t="s">
        <v>39</v>
      </c>
      <c r="F4795" s="50">
        <v>9802206000</v>
      </c>
      <c r="G4795" s="50"/>
      <c r="H4795" s="50"/>
      <c r="I4795" s="50"/>
      <c r="J4795" s="50"/>
      <c r="K4795" s="50"/>
      <c r="L4795" s="50"/>
    </row>
    <row r="4796" spans="4:12" x14ac:dyDescent="0.25">
      <c r="D4796" s="50">
        <v>10753038</v>
      </c>
      <c r="E4796" s="50" t="s">
        <v>39</v>
      </c>
      <c r="F4796" s="50">
        <v>9802206000</v>
      </c>
      <c r="G4796" s="50"/>
      <c r="H4796" s="50"/>
      <c r="I4796" s="50"/>
      <c r="J4796" s="50"/>
      <c r="K4796" s="50"/>
      <c r="L4796" s="50"/>
    </row>
    <row r="4797" spans="4:12" x14ac:dyDescent="0.25">
      <c r="D4797" s="50">
        <v>10753039</v>
      </c>
      <c r="E4797" s="50" t="s">
        <v>39</v>
      </c>
      <c r="F4797" s="50">
        <v>9802206000</v>
      </c>
      <c r="G4797" s="50"/>
      <c r="H4797" s="50"/>
      <c r="I4797" s="50"/>
      <c r="J4797" s="50"/>
      <c r="K4797" s="50"/>
      <c r="L4797" s="50"/>
    </row>
    <row r="4798" spans="4:12" x14ac:dyDescent="0.25">
      <c r="D4798" s="50">
        <v>10753040</v>
      </c>
      <c r="E4798" s="50" t="s">
        <v>39</v>
      </c>
      <c r="F4798" s="50">
        <v>9802206000</v>
      </c>
      <c r="G4798" s="50"/>
      <c r="H4798" s="50"/>
      <c r="I4798" s="50"/>
      <c r="J4798" s="50"/>
      <c r="K4798" s="50"/>
      <c r="L4798" s="50"/>
    </row>
    <row r="4799" spans="4:12" x14ac:dyDescent="0.25">
      <c r="D4799" s="50">
        <v>10753041</v>
      </c>
      <c r="E4799" s="50" t="s">
        <v>39</v>
      </c>
      <c r="F4799" s="50">
        <v>9802206000</v>
      </c>
      <c r="G4799" s="50"/>
      <c r="H4799" s="50"/>
      <c r="I4799" s="50"/>
      <c r="J4799" s="50"/>
      <c r="K4799" s="50"/>
      <c r="L4799" s="50"/>
    </row>
    <row r="4800" spans="4:12" x14ac:dyDescent="0.25">
      <c r="D4800" s="50">
        <v>10753042</v>
      </c>
      <c r="E4800" s="50" t="s">
        <v>39</v>
      </c>
      <c r="F4800" s="50">
        <v>9802206000</v>
      </c>
      <c r="G4800" s="50"/>
      <c r="H4800" s="50"/>
      <c r="I4800" s="50"/>
      <c r="J4800" s="50"/>
      <c r="K4800" s="50"/>
      <c r="L4800" s="50"/>
    </row>
    <row r="4801" spans="4:12" x14ac:dyDescent="0.25">
      <c r="D4801" s="50">
        <v>10753043</v>
      </c>
      <c r="E4801" s="50" t="s">
        <v>39</v>
      </c>
      <c r="F4801" s="50">
        <v>9802206000</v>
      </c>
      <c r="G4801" s="50"/>
      <c r="H4801" s="50"/>
      <c r="I4801" s="50"/>
      <c r="J4801" s="50"/>
      <c r="K4801" s="50"/>
      <c r="L4801" s="50"/>
    </row>
    <row r="4802" spans="4:12" x14ac:dyDescent="0.25">
      <c r="D4802" s="50">
        <v>10753044</v>
      </c>
      <c r="E4802" s="50" t="s">
        <v>39</v>
      </c>
      <c r="F4802" s="50">
        <v>9802206000</v>
      </c>
      <c r="G4802" s="50"/>
      <c r="H4802" s="50"/>
      <c r="I4802" s="50"/>
      <c r="J4802" s="50"/>
      <c r="K4802" s="50"/>
      <c r="L4802" s="50"/>
    </row>
    <row r="4803" spans="4:12" x14ac:dyDescent="0.25">
      <c r="D4803" s="50">
        <v>10753045</v>
      </c>
      <c r="E4803" s="50" t="s">
        <v>39</v>
      </c>
      <c r="F4803" s="50">
        <v>9802206000</v>
      </c>
      <c r="G4803" s="50"/>
      <c r="H4803" s="50"/>
      <c r="I4803" s="50"/>
      <c r="J4803" s="50"/>
      <c r="K4803" s="50"/>
      <c r="L4803" s="50"/>
    </row>
    <row r="4804" spans="4:12" x14ac:dyDescent="0.25">
      <c r="D4804" s="50">
        <v>10753046</v>
      </c>
      <c r="E4804" s="50" t="s">
        <v>39</v>
      </c>
      <c r="F4804" s="50">
        <v>9802206000</v>
      </c>
      <c r="G4804" s="50"/>
      <c r="H4804" s="50"/>
      <c r="I4804" s="50"/>
      <c r="J4804" s="50"/>
      <c r="K4804" s="50"/>
      <c r="L4804" s="50"/>
    </row>
    <row r="4805" spans="4:12" x14ac:dyDescent="0.25">
      <c r="D4805" s="50">
        <v>10753047</v>
      </c>
      <c r="E4805" s="50" t="s">
        <v>39</v>
      </c>
      <c r="F4805" s="50">
        <v>9802206000</v>
      </c>
      <c r="G4805" s="50"/>
      <c r="H4805" s="50"/>
      <c r="I4805" s="50"/>
      <c r="J4805" s="50"/>
      <c r="K4805" s="50"/>
      <c r="L4805" s="50"/>
    </row>
    <row r="4806" spans="4:12" x14ac:dyDescent="0.25">
      <c r="D4806" s="50">
        <v>10753048</v>
      </c>
      <c r="E4806" s="50" t="s">
        <v>39</v>
      </c>
      <c r="F4806" s="50">
        <v>9802206000</v>
      </c>
      <c r="G4806" s="50"/>
      <c r="H4806" s="50"/>
      <c r="I4806" s="50"/>
      <c r="J4806" s="50"/>
      <c r="K4806" s="50"/>
      <c r="L4806" s="50"/>
    </row>
    <row r="4807" spans="4:12" x14ac:dyDescent="0.25">
      <c r="D4807" s="50">
        <v>10753049</v>
      </c>
      <c r="E4807" s="50" t="s">
        <v>39</v>
      </c>
      <c r="F4807" s="50">
        <v>9802206000</v>
      </c>
      <c r="G4807" s="50"/>
      <c r="H4807" s="50"/>
      <c r="I4807" s="50"/>
      <c r="J4807" s="50"/>
      <c r="K4807" s="50"/>
      <c r="L4807" s="50"/>
    </row>
    <row r="4808" spans="4:12" x14ac:dyDescent="0.25">
      <c r="D4808" s="50">
        <v>10753050</v>
      </c>
      <c r="E4808" s="50" t="s">
        <v>39</v>
      </c>
      <c r="F4808" s="50">
        <v>9802206000</v>
      </c>
      <c r="G4808" s="50"/>
      <c r="H4808" s="50"/>
      <c r="I4808" s="50"/>
      <c r="J4808" s="50"/>
      <c r="K4808" s="50"/>
      <c r="L4808" s="50"/>
    </row>
    <row r="4809" spans="4:12" x14ac:dyDescent="0.25">
      <c r="D4809" s="50">
        <v>10753051</v>
      </c>
      <c r="E4809" s="50" t="s">
        <v>39</v>
      </c>
      <c r="F4809" s="50">
        <v>9802206000</v>
      </c>
      <c r="G4809" s="50"/>
      <c r="H4809" s="50"/>
      <c r="I4809" s="50"/>
      <c r="J4809" s="50"/>
      <c r="K4809" s="50"/>
      <c r="L4809" s="50"/>
    </row>
    <row r="4810" spans="4:12" x14ac:dyDescent="0.25">
      <c r="D4810" s="50">
        <v>10753052</v>
      </c>
      <c r="E4810" s="50" t="s">
        <v>39</v>
      </c>
      <c r="F4810" s="50">
        <v>9802206000</v>
      </c>
      <c r="G4810" s="50"/>
      <c r="H4810" s="50"/>
      <c r="I4810" s="50"/>
      <c r="J4810" s="50"/>
      <c r="K4810" s="50"/>
      <c r="L4810" s="50"/>
    </row>
    <row r="4811" spans="4:12" x14ac:dyDescent="0.25">
      <c r="D4811" s="50">
        <v>10753053</v>
      </c>
      <c r="E4811" s="50" t="s">
        <v>39</v>
      </c>
      <c r="F4811" s="50">
        <v>9802206000</v>
      </c>
      <c r="G4811" s="50"/>
      <c r="H4811" s="50"/>
      <c r="I4811" s="50"/>
      <c r="J4811" s="50"/>
      <c r="K4811" s="50"/>
      <c r="L4811" s="50"/>
    </row>
    <row r="4812" spans="4:12" x14ac:dyDescent="0.25">
      <c r="D4812" s="50">
        <v>10753054</v>
      </c>
      <c r="E4812" s="50" t="s">
        <v>39</v>
      </c>
      <c r="F4812" s="50">
        <v>9802206000</v>
      </c>
      <c r="G4812" s="50"/>
      <c r="H4812" s="50"/>
      <c r="I4812" s="50"/>
      <c r="J4812" s="50"/>
      <c r="K4812" s="50"/>
      <c r="L4812" s="50"/>
    </row>
    <row r="4813" spans="4:12" x14ac:dyDescent="0.25">
      <c r="D4813" s="50">
        <v>10753055</v>
      </c>
      <c r="E4813" s="50" t="s">
        <v>39</v>
      </c>
      <c r="F4813" s="50">
        <v>9802206000</v>
      </c>
      <c r="G4813" s="50"/>
      <c r="H4813" s="50"/>
      <c r="I4813" s="50"/>
      <c r="J4813" s="50"/>
      <c r="K4813" s="50"/>
      <c r="L4813" s="50"/>
    </row>
    <row r="4814" spans="4:12" x14ac:dyDescent="0.25">
      <c r="D4814" s="50">
        <v>10753056</v>
      </c>
      <c r="E4814" s="50" t="s">
        <v>39</v>
      </c>
      <c r="F4814" s="50">
        <v>9802206000</v>
      </c>
      <c r="G4814" s="50"/>
      <c r="H4814" s="50"/>
      <c r="I4814" s="50"/>
      <c r="J4814" s="50"/>
      <c r="K4814" s="50"/>
      <c r="L4814" s="50"/>
    </row>
    <row r="4815" spans="4:12" x14ac:dyDescent="0.25">
      <c r="D4815" s="50">
        <v>10753057</v>
      </c>
      <c r="E4815" s="50" t="s">
        <v>39</v>
      </c>
      <c r="F4815" s="50">
        <v>9802206000</v>
      </c>
      <c r="G4815" s="50"/>
      <c r="H4815" s="50"/>
      <c r="I4815" s="50"/>
      <c r="J4815" s="50"/>
      <c r="K4815" s="50"/>
      <c r="L4815" s="50"/>
    </row>
    <row r="4816" spans="4:12" x14ac:dyDescent="0.25">
      <c r="D4816" s="50">
        <v>10753058</v>
      </c>
      <c r="E4816" s="50" t="s">
        <v>39</v>
      </c>
      <c r="F4816" s="50">
        <v>9802206000</v>
      </c>
      <c r="G4816" s="50"/>
      <c r="H4816" s="50"/>
      <c r="I4816" s="50"/>
      <c r="J4816" s="50"/>
      <c r="K4816" s="50"/>
      <c r="L4816" s="50"/>
    </row>
    <row r="4817" spans="4:12" x14ac:dyDescent="0.25">
      <c r="D4817" s="50">
        <v>10753059</v>
      </c>
      <c r="E4817" s="50" t="s">
        <v>39</v>
      </c>
      <c r="F4817" s="50">
        <v>9802206000</v>
      </c>
      <c r="G4817" s="50"/>
      <c r="H4817" s="50"/>
      <c r="I4817" s="50"/>
      <c r="J4817" s="50"/>
      <c r="K4817" s="50"/>
      <c r="L4817" s="50"/>
    </row>
    <row r="4818" spans="4:12" x14ac:dyDescent="0.25">
      <c r="D4818" s="50">
        <v>10753060</v>
      </c>
      <c r="E4818" s="50" t="s">
        <v>39</v>
      </c>
      <c r="F4818" s="50">
        <v>9802206000</v>
      </c>
      <c r="G4818" s="50"/>
      <c r="H4818" s="50"/>
      <c r="I4818" s="50"/>
      <c r="J4818" s="50"/>
      <c r="K4818" s="50"/>
      <c r="L4818" s="50"/>
    </row>
    <row r="4819" spans="4:12" x14ac:dyDescent="0.25">
      <c r="D4819" s="50">
        <v>10753061</v>
      </c>
      <c r="E4819" s="50" t="s">
        <v>39</v>
      </c>
      <c r="F4819" s="50">
        <v>9802208000</v>
      </c>
      <c r="G4819" s="50"/>
      <c r="H4819" s="50"/>
      <c r="I4819" s="50"/>
      <c r="J4819" s="50"/>
      <c r="K4819" s="50"/>
      <c r="L4819" s="50"/>
    </row>
    <row r="4820" spans="4:12" x14ac:dyDescent="0.25">
      <c r="D4820" s="50">
        <v>10753062</v>
      </c>
      <c r="E4820" s="50" t="s">
        <v>39</v>
      </c>
      <c r="F4820" s="50">
        <v>9802208000</v>
      </c>
      <c r="G4820" s="50"/>
      <c r="H4820" s="50"/>
      <c r="I4820" s="50"/>
      <c r="J4820" s="50"/>
      <c r="K4820" s="50"/>
      <c r="L4820" s="50"/>
    </row>
    <row r="4821" spans="4:12" x14ac:dyDescent="0.25">
      <c r="D4821" s="50">
        <v>10753063</v>
      </c>
      <c r="E4821" s="50" t="s">
        <v>39</v>
      </c>
      <c r="F4821" s="50">
        <v>9802208000</v>
      </c>
      <c r="G4821" s="50"/>
      <c r="H4821" s="50"/>
      <c r="I4821" s="50"/>
      <c r="J4821" s="50"/>
      <c r="K4821" s="50"/>
      <c r="L4821" s="50"/>
    </row>
    <row r="4822" spans="4:12" x14ac:dyDescent="0.25">
      <c r="D4822" s="50">
        <v>10753064</v>
      </c>
      <c r="E4822" s="50" t="s">
        <v>39</v>
      </c>
      <c r="F4822" s="50">
        <v>9802208000</v>
      </c>
      <c r="G4822" s="50"/>
      <c r="H4822" s="50"/>
      <c r="I4822" s="50"/>
      <c r="J4822" s="50"/>
      <c r="K4822" s="50"/>
      <c r="L4822" s="50"/>
    </row>
    <row r="4823" spans="4:12" x14ac:dyDescent="0.25">
      <c r="D4823" s="50">
        <v>10753065</v>
      </c>
      <c r="E4823" s="50" t="s">
        <v>39</v>
      </c>
      <c r="F4823" s="50">
        <v>9802208000</v>
      </c>
      <c r="G4823" s="50"/>
      <c r="H4823" s="50"/>
      <c r="I4823" s="50"/>
      <c r="J4823" s="50"/>
      <c r="K4823" s="50"/>
      <c r="L4823" s="50"/>
    </row>
    <row r="4824" spans="4:12" x14ac:dyDescent="0.25">
      <c r="D4824" s="50">
        <v>10753066</v>
      </c>
      <c r="E4824" s="50" t="s">
        <v>39</v>
      </c>
      <c r="F4824" s="50">
        <v>9802208000</v>
      </c>
      <c r="G4824" s="50"/>
      <c r="H4824" s="50"/>
      <c r="I4824" s="50"/>
      <c r="J4824" s="50"/>
      <c r="K4824" s="50"/>
      <c r="L4824" s="50"/>
    </row>
    <row r="4825" spans="4:12" x14ac:dyDescent="0.25">
      <c r="D4825" s="50">
        <v>10753067</v>
      </c>
      <c r="E4825" s="50" t="s">
        <v>39</v>
      </c>
      <c r="F4825" s="50">
        <v>9802208000</v>
      </c>
      <c r="G4825" s="50"/>
      <c r="H4825" s="50"/>
      <c r="I4825" s="50"/>
      <c r="J4825" s="50"/>
      <c r="K4825" s="50"/>
      <c r="L4825" s="50"/>
    </row>
    <row r="4826" spans="4:12" x14ac:dyDescent="0.25">
      <c r="D4826" s="50">
        <v>10753068</v>
      </c>
      <c r="E4826" s="50" t="s">
        <v>39</v>
      </c>
      <c r="F4826" s="50">
        <v>9802208000</v>
      </c>
      <c r="G4826" s="50"/>
      <c r="H4826" s="50"/>
      <c r="I4826" s="50"/>
      <c r="J4826" s="50"/>
      <c r="K4826" s="50"/>
      <c r="L4826" s="50"/>
    </row>
    <row r="4827" spans="4:12" x14ac:dyDescent="0.25">
      <c r="D4827" s="50">
        <v>10753069</v>
      </c>
      <c r="E4827" s="50" t="s">
        <v>39</v>
      </c>
      <c r="F4827" s="50">
        <v>9802208000</v>
      </c>
      <c r="G4827" s="50"/>
      <c r="H4827" s="50"/>
      <c r="I4827" s="50"/>
      <c r="J4827" s="50"/>
      <c r="K4827" s="50"/>
      <c r="L4827" s="50"/>
    </row>
    <row r="4828" spans="4:12" x14ac:dyDescent="0.25">
      <c r="D4828" s="50">
        <v>10753070</v>
      </c>
      <c r="E4828" s="50" t="s">
        <v>39</v>
      </c>
      <c r="F4828" s="50">
        <v>9802208000</v>
      </c>
      <c r="G4828" s="50"/>
      <c r="H4828" s="50"/>
      <c r="I4828" s="50"/>
      <c r="J4828" s="50"/>
      <c r="K4828" s="50"/>
      <c r="L4828" s="50"/>
    </row>
    <row r="4829" spans="4:12" x14ac:dyDescent="0.25">
      <c r="D4829" s="50">
        <v>10753071</v>
      </c>
      <c r="E4829" s="50" t="s">
        <v>39</v>
      </c>
      <c r="F4829" s="50">
        <v>9802208000</v>
      </c>
      <c r="G4829" s="50"/>
      <c r="H4829" s="50"/>
      <c r="I4829" s="50"/>
      <c r="J4829" s="50"/>
      <c r="K4829" s="50"/>
      <c r="L4829" s="50"/>
    </row>
    <row r="4830" spans="4:12" x14ac:dyDescent="0.25">
      <c r="D4830" s="50">
        <v>10753072</v>
      </c>
      <c r="E4830" s="50" t="s">
        <v>39</v>
      </c>
      <c r="F4830" s="50">
        <v>9802208000</v>
      </c>
      <c r="G4830" s="50"/>
      <c r="H4830" s="50"/>
      <c r="I4830" s="50"/>
      <c r="J4830" s="50"/>
      <c r="K4830" s="50"/>
      <c r="L4830" s="50"/>
    </row>
    <row r="4831" spans="4:12" x14ac:dyDescent="0.25">
      <c r="D4831" s="50">
        <v>10753073</v>
      </c>
      <c r="E4831" s="50" t="s">
        <v>39</v>
      </c>
      <c r="F4831" s="50">
        <v>9802208000</v>
      </c>
      <c r="G4831" s="50"/>
      <c r="H4831" s="50"/>
      <c r="I4831" s="50"/>
      <c r="J4831" s="50"/>
      <c r="K4831" s="50"/>
      <c r="L4831" s="50"/>
    </row>
    <row r="4832" spans="4:12" x14ac:dyDescent="0.25">
      <c r="D4832" s="50">
        <v>10753074</v>
      </c>
      <c r="E4832" s="50" t="s">
        <v>39</v>
      </c>
      <c r="F4832" s="50">
        <v>9802208000</v>
      </c>
      <c r="G4832" s="50"/>
      <c r="H4832" s="50"/>
      <c r="I4832" s="50"/>
      <c r="J4832" s="50"/>
      <c r="K4832" s="50"/>
      <c r="L4832" s="50"/>
    </row>
    <row r="4833" spans="4:12" x14ac:dyDescent="0.25">
      <c r="D4833" s="50">
        <v>10753075</v>
      </c>
      <c r="E4833" s="50" t="s">
        <v>39</v>
      </c>
      <c r="F4833" s="50">
        <v>9802208000</v>
      </c>
      <c r="G4833" s="50"/>
      <c r="H4833" s="50"/>
      <c r="I4833" s="50"/>
      <c r="J4833" s="50"/>
      <c r="K4833" s="50"/>
      <c r="L4833" s="50"/>
    </row>
    <row r="4834" spans="4:12" x14ac:dyDescent="0.25">
      <c r="D4834" s="50">
        <v>10753076</v>
      </c>
      <c r="E4834" s="50" t="s">
        <v>39</v>
      </c>
      <c r="F4834" s="50">
        <v>9802208000</v>
      </c>
      <c r="G4834" s="50"/>
      <c r="H4834" s="50"/>
      <c r="I4834" s="50"/>
      <c r="J4834" s="50"/>
      <c r="K4834" s="50"/>
      <c r="L4834" s="50"/>
    </row>
    <row r="4835" spans="4:12" x14ac:dyDescent="0.25">
      <c r="D4835" s="50">
        <v>10753077</v>
      </c>
      <c r="E4835" s="50" t="s">
        <v>39</v>
      </c>
      <c r="F4835" s="50">
        <v>9802208000</v>
      </c>
      <c r="G4835" s="50"/>
      <c r="H4835" s="50"/>
      <c r="I4835" s="50"/>
      <c r="J4835" s="50"/>
      <c r="K4835" s="50"/>
      <c r="L4835" s="50"/>
    </row>
    <row r="4836" spans="4:12" x14ac:dyDescent="0.25">
      <c r="D4836" s="50">
        <v>10753078</v>
      </c>
      <c r="E4836" s="50" t="s">
        <v>39</v>
      </c>
      <c r="F4836" s="50">
        <v>9802208000</v>
      </c>
      <c r="G4836" s="50"/>
      <c r="H4836" s="50"/>
      <c r="I4836" s="50"/>
      <c r="J4836" s="50"/>
      <c r="K4836" s="50"/>
      <c r="L4836" s="50"/>
    </row>
    <row r="4837" spans="4:12" x14ac:dyDescent="0.25">
      <c r="D4837" s="50">
        <v>10753079</v>
      </c>
      <c r="E4837" s="50" t="s">
        <v>39</v>
      </c>
      <c r="F4837" s="50">
        <v>9802208000</v>
      </c>
      <c r="G4837" s="50"/>
      <c r="H4837" s="50"/>
      <c r="I4837" s="50"/>
      <c r="J4837" s="50"/>
      <c r="K4837" s="50"/>
      <c r="L4837" s="50"/>
    </row>
    <row r="4838" spans="4:12" x14ac:dyDescent="0.25">
      <c r="D4838" s="50">
        <v>10753080</v>
      </c>
      <c r="E4838" s="50" t="s">
        <v>39</v>
      </c>
      <c r="F4838" s="50">
        <v>9802208000</v>
      </c>
      <c r="G4838" s="50"/>
      <c r="H4838" s="50"/>
      <c r="I4838" s="50"/>
      <c r="J4838" s="50"/>
      <c r="K4838" s="50"/>
      <c r="L4838" s="50"/>
    </row>
    <row r="4839" spans="4:12" x14ac:dyDescent="0.25">
      <c r="D4839" s="50">
        <v>10753081</v>
      </c>
      <c r="E4839" s="50" t="s">
        <v>39</v>
      </c>
      <c r="F4839" s="50">
        <v>9802210000</v>
      </c>
      <c r="G4839" s="50"/>
      <c r="H4839" s="50"/>
      <c r="I4839" s="50"/>
      <c r="J4839" s="50"/>
      <c r="K4839" s="50"/>
      <c r="L4839" s="50"/>
    </row>
    <row r="4840" spans="4:12" x14ac:dyDescent="0.25">
      <c r="D4840" s="50">
        <v>10753082</v>
      </c>
      <c r="E4840" s="50" t="s">
        <v>39</v>
      </c>
      <c r="F4840" s="50">
        <v>9802210000</v>
      </c>
      <c r="G4840" s="50"/>
      <c r="H4840" s="50"/>
      <c r="I4840" s="50"/>
      <c r="J4840" s="50"/>
      <c r="K4840" s="50"/>
      <c r="L4840" s="50"/>
    </row>
    <row r="4841" spans="4:12" x14ac:dyDescent="0.25">
      <c r="D4841" s="50">
        <v>10753083</v>
      </c>
      <c r="E4841" s="50" t="s">
        <v>39</v>
      </c>
      <c r="F4841" s="50">
        <v>9802210000</v>
      </c>
      <c r="G4841" s="50"/>
      <c r="H4841" s="50"/>
      <c r="I4841" s="50"/>
      <c r="J4841" s="50"/>
      <c r="K4841" s="50"/>
      <c r="L4841" s="50"/>
    </row>
    <row r="4842" spans="4:12" x14ac:dyDescent="0.25">
      <c r="D4842" s="50">
        <v>10753084</v>
      </c>
      <c r="E4842" s="50" t="s">
        <v>39</v>
      </c>
      <c r="F4842" s="50">
        <v>9802210000</v>
      </c>
      <c r="G4842" s="50"/>
      <c r="H4842" s="50"/>
      <c r="I4842" s="50"/>
      <c r="J4842" s="50"/>
      <c r="K4842" s="50"/>
      <c r="L4842" s="50"/>
    </row>
    <row r="4843" spans="4:12" x14ac:dyDescent="0.25">
      <c r="D4843" s="50">
        <v>10753085</v>
      </c>
      <c r="E4843" s="50" t="s">
        <v>39</v>
      </c>
      <c r="F4843" s="50">
        <v>9802210000</v>
      </c>
      <c r="G4843" s="50"/>
      <c r="H4843" s="50"/>
      <c r="I4843" s="50"/>
      <c r="J4843" s="50"/>
      <c r="K4843" s="50"/>
      <c r="L4843" s="50"/>
    </row>
    <row r="4844" spans="4:12" x14ac:dyDescent="0.25">
      <c r="D4844" s="50">
        <v>10753086</v>
      </c>
      <c r="E4844" s="50" t="s">
        <v>39</v>
      </c>
      <c r="F4844" s="50">
        <v>9802210000</v>
      </c>
      <c r="G4844" s="50"/>
      <c r="H4844" s="50"/>
      <c r="I4844" s="50"/>
      <c r="J4844" s="50"/>
      <c r="K4844" s="50"/>
      <c r="L4844" s="50"/>
    </row>
    <row r="4845" spans="4:12" x14ac:dyDescent="0.25">
      <c r="D4845" s="50">
        <v>10753087</v>
      </c>
      <c r="E4845" s="50" t="s">
        <v>39</v>
      </c>
      <c r="F4845" s="50">
        <v>9802210000</v>
      </c>
      <c r="G4845" s="50"/>
      <c r="H4845" s="50"/>
      <c r="I4845" s="50"/>
      <c r="J4845" s="50"/>
      <c r="K4845" s="50"/>
      <c r="L4845" s="50"/>
    </row>
    <row r="4846" spans="4:12" x14ac:dyDescent="0.25">
      <c r="D4846" s="50">
        <v>10753088</v>
      </c>
      <c r="E4846" s="50" t="s">
        <v>39</v>
      </c>
      <c r="F4846" s="50">
        <v>9802210000</v>
      </c>
      <c r="G4846" s="50"/>
      <c r="H4846" s="50"/>
      <c r="I4846" s="50"/>
      <c r="J4846" s="50"/>
      <c r="K4846" s="50"/>
      <c r="L4846" s="50"/>
    </row>
    <row r="4847" spans="4:12" x14ac:dyDescent="0.25">
      <c r="D4847" s="50">
        <v>10753089</v>
      </c>
      <c r="E4847" s="50" t="s">
        <v>39</v>
      </c>
      <c r="F4847" s="50">
        <v>9802210000</v>
      </c>
      <c r="G4847" s="50"/>
      <c r="H4847" s="50"/>
      <c r="I4847" s="50"/>
      <c r="J4847" s="50"/>
      <c r="K4847" s="50"/>
      <c r="L4847" s="50"/>
    </row>
    <row r="4848" spans="4:12" x14ac:dyDescent="0.25">
      <c r="D4848" s="50">
        <v>10753090</v>
      </c>
      <c r="E4848" s="50" t="s">
        <v>39</v>
      </c>
      <c r="F4848" s="50">
        <v>9802210000</v>
      </c>
      <c r="G4848" s="50"/>
      <c r="H4848" s="50"/>
      <c r="I4848" s="50"/>
      <c r="J4848" s="50"/>
      <c r="K4848" s="50"/>
      <c r="L4848" s="50"/>
    </row>
    <row r="4849" spans="4:12" x14ac:dyDescent="0.25">
      <c r="D4849" s="50">
        <v>10753091</v>
      </c>
      <c r="E4849" s="50" t="s">
        <v>39</v>
      </c>
      <c r="F4849" s="50">
        <v>9802210000</v>
      </c>
      <c r="G4849" s="50"/>
      <c r="H4849" s="50"/>
      <c r="I4849" s="50"/>
      <c r="J4849" s="50"/>
      <c r="K4849" s="50"/>
      <c r="L4849" s="50"/>
    </row>
    <row r="4850" spans="4:12" x14ac:dyDescent="0.25">
      <c r="D4850" s="50">
        <v>10753092</v>
      </c>
      <c r="E4850" s="50" t="s">
        <v>39</v>
      </c>
      <c r="F4850" s="50">
        <v>9802210000</v>
      </c>
      <c r="G4850" s="50"/>
      <c r="H4850" s="50"/>
      <c r="I4850" s="50"/>
      <c r="J4850" s="50"/>
      <c r="K4850" s="50"/>
      <c r="L4850" s="50"/>
    </row>
    <row r="4851" spans="4:12" x14ac:dyDescent="0.25">
      <c r="D4851" s="50">
        <v>10753093</v>
      </c>
      <c r="E4851" s="50" t="s">
        <v>39</v>
      </c>
      <c r="F4851" s="50">
        <v>9802210000</v>
      </c>
      <c r="G4851" s="50"/>
      <c r="H4851" s="50"/>
      <c r="I4851" s="50"/>
      <c r="J4851" s="50"/>
      <c r="K4851" s="50"/>
      <c r="L4851" s="50"/>
    </row>
    <row r="4852" spans="4:12" x14ac:dyDescent="0.25">
      <c r="D4852" s="50">
        <v>10753094</v>
      </c>
      <c r="E4852" s="50" t="s">
        <v>39</v>
      </c>
      <c r="F4852" s="50">
        <v>9802210000</v>
      </c>
      <c r="G4852" s="50"/>
      <c r="H4852" s="50"/>
      <c r="I4852" s="50"/>
      <c r="J4852" s="50"/>
      <c r="K4852" s="50"/>
      <c r="L4852" s="50"/>
    </row>
    <row r="4853" spans="4:12" x14ac:dyDescent="0.25">
      <c r="D4853" s="50">
        <v>10753095</v>
      </c>
      <c r="E4853" s="50" t="s">
        <v>39</v>
      </c>
      <c r="F4853" s="50">
        <v>9802210000</v>
      </c>
      <c r="G4853" s="50"/>
      <c r="H4853" s="50"/>
      <c r="I4853" s="50"/>
      <c r="J4853" s="50"/>
      <c r="K4853" s="50"/>
      <c r="L4853" s="50"/>
    </row>
    <row r="4854" spans="4:12" x14ac:dyDescent="0.25">
      <c r="D4854" s="50">
        <v>10753096</v>
      </c>
      <c r="E4854" s="50" t="s">
        <v>39</v>
      </c>
      <c r="F4854" s="50">
        <v>9802210000</v>
      </c>
      <c r="G4854" s="50"/>
      <c r="H4854" s="50"/>
      <c r="I4854" s="50"/>
      <c r="J4854" s="50"/>
      <c r="K4854" s="50"/>
      <c r="L4854" s="50"/>
    </row>
    <row r="4855" spans="4:12" x14ac:dyDescent="0.25">
      <c r="D4855" s="50">
        <v>10753097</v>
      </c>
      <c r="E4855" s="50" t="s">
        <v>39</v>
      </c>
      <c r="F4855" s="50">
        <v>9802210000</v>
      </c>
      <c r="G4855" s="50"/>
      <c r="H4855" s="50"/>
      <c r="I4855" s="50"/>
      <c r="J4855" s="50"/>
      <c r="K4855" s="50"/>
      <c r="L4855" s="50"/>
    </row>
    <row r="4856" spans="4:12" x14ac:dyDescent="0.25">
      <c r="D4856" s="50">
        <v>10753098</v>
      </c>
      <c r="E4856" s="50" t="s">
        <v>39</v>
      </c>
      <c r="F4856" s="50">
        <v>9802210000</v>
      </c>
      <c r="G4856" s="50"/>
      <c r="H4856" s="50"/>
      <c r="I4856" s="50"/>
      <c r="J4856" s="50"/>
      <c r="K4856" s="50"/>
      <c r="L4856" s="50"/>
    </row>
    <row r="4857" spans="4:12" x14ac:dyDescent="0.25">
      <c r="D4857" s="50">
        <v>10753099</v>
      </c>
      <c r="E4857" s="50" t="s">
        <v>39</v>
      </c>
      <c r="F4857" s="50">
        <v>9802210000</v>
      </c>
      <c r="G4857" s="50"/>
      <c r="H4857" s="50"/>
      <c r="I4857" s="50"/>
      <c r="J4857" s="50"/>
      <c r="K4857" s="50"/>
      <c r="L4857" s="50"/>
    </row>
    <row r="4858" spans="4:12" x14ac:dyDescent="0.25">
      <c r="D4858" s="50">
        <v>10753100</v>
      </c>
      <c r="E4858" s="50" t="s">
        <v>39</v>
      </c>
      <c r="F4858" s="50">
        <v>9802210000</v>
      </c>
      <c r="G4858" s="50"/>
      <c r="H4858" s="50"/>
      <c r="I4858" s="50"/>
      <c r="J4858" s="50"/>
      <c r="K4858" s="50"/>
      <c r="L4858" s="50"/>
    </row>
    <row r="4859" spans="4:12" x14ac:dyDescent="0.25">
      <c r="D4859" s="50">
        <v>10753101</v>
      </c>
      <c r="E4859" s="50" t="s">
        <v>39</v>
      </c>
      <c r="F4859" s="50">
        <v>9802212000</v>
      </c>
      <c r="G4859" s="50"/>
      <c r="H4859" s="50"/>
      <c r="I4859" s="50"/>
      <c r="J4859" s="50"/>
      <c r="K4859" s="50"/>
      <c r="L4859" s="50"/>
    </row>
    <row r="4860" spans="4:12" x14ac:dyDescent="0.25">
      <c r="D4860" s="50">
        <v>10753102</v>
      </c>
      <c r="E4860" s="50" t="s">
        <v>39</v>
      </c>
      <c r="F4860" s="50">
        <v>9802212000</v>
      </c>
      <c r="G4860" s="50"/>
      <c r="H4860" s="50"/>
      <c r="I4860" s="50"/>
      <c r="J4860" s="50"/>
      <c r="K4860" s="50"/>
      <c r="L4860" s="50"/>
    </row>
    <row r="4861" spans="4:12" x14ac:dyDescent="0.25">
      <c r="D4861" s="50">
        <v>10753103</v>
      </c>
      <c r="E4861" s="50" t="s">
        <v>39</v>
      </c>
      <c r="F4861" s="50">
        <v>9802212000</v>
      </c>
      <c r="G4861" s="50"/>
      <c r="H4861" s="50"/>
      <c r="I4861" s="50"/>
      <c r="J4861" s="50"/>
      <c r="K4861" s="50"/>
      <c r="L4861" s="50"/>
    </row>
    <row r="4862" spans="4:12" x14ac:dyDescent="0.25">
      <c r="D4862" s="50">
        <v>10753104</v>
      </c>
      <c r="E4862" s="50" t="s">
        <v>39</v>
      </c>
      <c r="F4862" s="50">
        <v>9802212000</v>
      </c>
      <c r="G4862" s="50"/>
      <c r="H4862" s="50"/>
      <c r="I4862" s="50"/>
      <c r="J4862" s="50"/>
      <c r="K4862" s="50"/>
      <c r="L4862" s="50"/>
    </row>
    <row r="4863" spans="4:12" x14ac:dyDescent="0.25">
      <c r="D4863" s="50">
        <v>10753105</v>
      </c>
      <c r="E4863" s="50" t="s">
        <v>39</v>
      </c>
      <c r="F4863" s="50">
        <v>9802212000</v>
      </c>
      <c r="G4863" s="50"/>
      <c r="H4863" s="50"/>
      <c r="I4863" s="50"/>
      <c r="J4863" s="50"/>
      <c r="K4863" s="50"/>
      <c r="L4863" s="50"/>
    </row>
    <row r="4864" spans="4:12" x14ac:dyDescent="0.25">
      <c r="D4864" s="50">
        <v>10753106</v>
      </c>
      <c r="E4864" s="50" t="s">
        <v>39</v>
      </c>
      <c r="F4864" s="50">
        <v>9802212000</v>
      </c>
      <c r="G4864" s="50"/>
      <c r="H4864" s="50"/>
      <c r="I4864" s="50"/>
      <c r="J4864" s="50"/>
      <c r="K4864" s="50"/>
      <c r="L4864" s="50"/>
    </row>
    <row r="4865" spans="4:12" x14ac:dyDescent="0.25">
      <c r="D4865" s="50">
        <v>10753107</v>
      </c>
      <c r="E4865" s="50" t="s">
        <v>39</v>
      </c>
      <c r="F4865" s="50">
        <v>9802212000</v>
      </c>
      <c r="G4865" s="50"/>
      <c r="H4865" s="50"/>
      <c r="I4865" s="50"/>
      <c r="J4865" s="50"/>
      <c r="K4865" s="50"/>
      <c r="L4865" s="50"/>
    </row>
    <row r="4866" spans="4:12" x14ac:dyDescent="0.25">
      <c r="D4866" s="50">
        <v>10753108</v>
      </c>
      <c r="E4866" s="50" t="s">
        <v>39</v>
      </c>
      <c r="F4866" s="50">
        <v>9802212000</v>
      </c>
      <c r="G4866" s="50"/>
      <c r="H4866" s="50"/>
      <c r="I4866" s="50"/>
      <c r="J4866" s="50"/>
      <c r="K4866" s="50"/>
      <c r="L4866" s="50"/>
    </row>
    <row r="4867" spans="4:12" x14ac:dyDescent="0.25">
      <c r="D4867" s="50">
        <v>10753109</v>
      </c>
      <c r="E4867" s="50" t="s">
        <v>39</v>
      </c>
      <c r="F4867" s="50">
        <v>9802212000</v>
      </c>
      <c r="G4867" s="50"/>
      <c r="H4867" s="50"/>
      <c r="I4867" s="50"/>
      <c r="J4867" s="50"/>
      <c r="K4867" s="50"/>
      <c r="L4867" s="50"/>
    </row>
    <row r="4868" spans="4:12" x14ac:dyDescent="0.25">
      <c r="D4868" s="50">
        <v>10753110</v>
      </c>
      <c r="E4868" s="50" t="s">
        <v>39</v>
      </c>
      <c r="F4868" s="50">
        <v>9802212000</v>
      </c>
      <c r="G4868" s="50"/>
      <c r="H4868" s="50"/>
      <c r="I4868" s="50"/>
      <c r="J4868" s="50"/>
      <c r="K4868" s="50"/>
      <c r="L4868" s="50"/>
    </row>
    <row r="4869" spans="4:12" x14ac:dyDescent="0.25">
      <c r="D4869" s="50">
        <v>10753111</v>
      </c>
      <c r="E4869" s="50" t="s">
        <v>39</v>
      </c>
      <c r="F4869" s="50">
        <v>9802212000</v>
      </c>
      <c r="G4869" s="50"/>
      <c r="H4869" s="50"/>
      <c r="I4869" s="50"/>
      <c r="J4869" s="50"/>
      <c r="K4869" s="50"/>
      <c r="L4869" s="50"/>
    </row>
    <row r="4870" spans="4:12" x14ac:dyDescent="0.25">
      <c r="D4870" s="50">
        <v>10753112</v>
      </c>
      <c r="E4870" s="50" t="s">
        <v>39</v>
      </c>
      <c r="F4870" s="50">
        <v>9802212000</v>
      </c>
      <c r="G4870" s="50"/>
      <c r="H4870" s="50"/>
      <c r="I4870" s="50"/>
      <c r="J4870" s="50"/>
      <c r="K4870" s="50"/>
      <c r="L4870" s="50"/>
    </row>
    <row r="4871" spans="4:12" x14ac:dyDescent="0.25">
      <c r="D4871" s="50">
        <v>10753113</v>
      </c>
      <c r="E4871" s="50" t="s">
        <v>39</v>
      </c>
      <c r="F4871" s="50">
        <v>9802212000</v>
      </c>
      <c r="G4871" s="50"/>
      <c r="H4871" s="50"/>
      <c r="I4871" s="50"/>
      <c r="J4871" s="50"/>
      <c r="K4871" s="50"/>
      <c r="L4871" s="50"/>
    </row>
    <row r="4872" spans="4:12" x14ac:dyDescent="0.25">
      <c r="D4872" s="50">
        <v>10753114</v>
      </c>
      <c r="E4872" s="50" t="s">
        <v>39</v>
      </c>
      <c r="F4872" s="50">
        <v>9802212000</v>
      </c>
      <c r="G4872" s="50"/>
      <c r="H4872" s="50"/>
      <c r="I4872" s="50"/>
      <c r="J4872" s="50"/>
      <c r="K4872" s="50"/>
      <c r="L4872" s="50"/>
    </row>
    <row r="4873" spans="4:12" x14ac:dyDescent="0.25">
      <c r="D4873" s="50">
        <v>10753115</v>
      </c>
      <c r="E4873" s="50" t="s">
        <v>39</v>
      </c>
      <c r="F4873" s="50">
        <v>9802212000</v>
      </c>
      <c r="G4873" s="50"/>
      <c r="H4873" s="50"/>
      <c r="I4873" s="50"/>
      <c r="J4873" s="50"/>
      <c r="K4873" s="50"/>
      <c r="L4873" s="50"/>
    </row>
    <row r="4874" spans="4:12" x14ac:dyDescent="0.25">
      <c r="D4874" s="50">
        <v>10753116</v>
      </c>
      <c r="E4874" s="50" t="s">
        <v>39</v>
      </c>
      <c r="F4874" s="50">
        <v>9802212000</v>
      </c>
      <c r="G4874" s="50"/>
      <c r="H4874" s="50"/>
      <c r="I4874" s="50"/>
      <c r="J4874" s="50"/>
      <c r="K4874" s="50"/>
      <c r="L4874" s="50"/>
    </row>
    <row r="4875" spans="4:12" x14ac:dyDescent="0.25">
      <c r="D4875" s="50">
        <v>10753117</v>
      </c>
      <c r="E4875" s="50" t="s">
        <v>39</v>
      </c>
      <c r="F4875" s="50">
        <v>9802212000</v>
      </c>
      <c r="G4875" s="50"/>
      <c r="H4875" s="50"/>
      <c r="I4875" s="50"/>
      <c r="J4875" s="50"/>
      <c r="K4875" s="50"/>
      <c r="L4875" s="50"/>
    </row>
    <row r="4876" spans="4:12" x14ac:dyDescent="0.25">
      <c r="D4876" s="50">
        <v>10753118</v>
      </c>
      <c r="E4876" s="50" t="s">
        <v>39</v>
      </c>
      <c r="F4876" s="50">
        <v>9802212000</v>
      </c>
      <c r="G4876" s="50"/>
      <c r="H4876" s="50"/>
      <c r="I4876" s="50"/>
      <c r="J4876" s="50"/>
      <c r="K4876" s="50"/>
      <c r="L4876" s="50"/>
    </row>
    <row r="4877" spans="4:12" x14ac:dyDescent="0.25">
      <c r="D4877" s="50">
        <v>10753119</v>
      </c>
      <c r="E4877" s="50" t="s">
        <v>39</v>
      </c>
      <c r="F4877" s="50">
        <v>9802212000</v>
      </c>
      <c r="G4877" s="50"/>
      <c r="H4877" s="50"/>
      <c r="I4877" s="50"/>
      <c r="J4877" s="50"/>
      <c r="K4877" s="50"/>
      <c r="L4877" s="50"/>
    </row>
    <row r="4878" spans="4:12" x14ac:dyDescent="0.25">
      <c r="D4878" s="50">
        <v>10753120</v>
      </c>
      <c r="E4878" s="50" t="s">
        <v>39</v>
      </c>
      <c r="F4878" s="50">
        <v>9802212000</v>
      </c>
      <c r="G4878" s="50"/>
      <c r="H4878" s="50"/>
      <c r="I4878" s="50"/>
      <c r="J4878" s="50"/>
      <c r="K4878" s="50"/>
      <c r="L4878" s="50"/>
    </row>
    <row r="4879" spans="4:12" x14ac:dyDescent="0.25">
      <c r="D4879" s="50">
        <v>10753125</v>
      </c>
      <c r="E4879" s="50" t="s">
        <v>39</v>
      </c>
      <c r="F4879" s="50">
        <v>9802214000</v>
      </c>
      <c r="G4879" s="50"/>
      <c r="H4879" s="50"/>
      <c r="I4879" s="50"/>
      <c r="J4879" s="50"/>
      <c r="K4879" s="50"/>
      <c r="L4879" s="50"/>
    </row>
    <row r="4880" spans="4:12" x14ac:dyDescent="0.25">
      <c r="D4880" s="50">
        <v>10753128</v>
      </c>
      <c r="E4880" s="50" t="s">
        <v>39</v>
      </c>
      <c r="F4880" s="50">
        <v>9802214000</v>
      </c>
      <c r="G4880" s="50"/>
      <c r="H4880" s="50"/>
      <c r="I4880" s="50"/>
      <c r="J4880" s="50"/>
      <c r="K4880" s="50"/>
      <c r="L4880" s="50"/>
    </row>
    <row r="4881" spans="4:12" x14ac:dyDescent="0.25">
      <c r="D4881" s="50">
        <v>10753130</v>
      </c>
      <c r="E4881" s="50" t="s">
        <v>39</v>
      </c>
      <c r="F4881" s="50">
        <v>9802214000</v>
      </c>
      <c r="G4881" s="50"/>
      <c r="H4881" s="50"/>
      <c r="I4881" s="50"/>
      <c r="J4881" s="50"/>
      <c r="K4881" s="50"/>
      <c r="L4881" s="50"/>
    </row>
    <row r="4882" spans="4:12" x14ac:dyDescent="0.25">
      <c r="D4882" s="50">
        <v>10753135</v>
      </c>
      <c r="E4882" s="50" t="s">
        <v>39</v>
      </c>
      <c r="F4882" s="50">
        <v>9802214000</v>
      </c>
      <c r="G4882" s="50"/>
      <c r="H4882" s="50"/>
      <c r="I4882" s="50"/>
      <c r="J4882" s="50"/>
      <c r="K4882" s="50"/>
      <c r="L4882" s="50"/>
    </row>
    <row r="4883" spans="4:12" x14ac:dyDescent="0.25">
      <c r="D4883" s="50">
        <v>10753138</v>
      </c>
      <c r="E4883" s="50" t="s">
        <v>39</v>
      </c>
      <c r="F4883" s="50">
        <v>9802214000</v>
      </c>
      <c r="G4883" s="50"/>
      <c r="H4883" s="50"/>
      <c r="I4883" s="50"/>
      <c r="J4883" s="50"/>
      <c r="K4883" s="50"/>
      <c r="L4883" s="50"/>
    </row>
    <row r="4884" spans="4:12" x14ac:dyDescent="0.25">
      <c r="D4884" s="50">
        <v>10753140</v>
      </c>
      <c r="E4884" s="50" t="s">
        <v>39</v>
      </c>
      <c r="F4884" s="50">
        <v>9802214000</v>
      </c>
      <c r="G4884" s="50"/>
      <c r="H4884" s="50"/>
      <c r="I4884" s="50"/>
      <c r="J4884" s="50"/>
      <c r="K4884" s="50"/>
      <c r="L4884" s="50"/>
    </row>
    <row r="4885" spans="4:12" x14ac:dyDescent="0.25">
      <c r="D4885" s="50">
        <v>10753145</v>
      </c>
      <c r="E4885" s="50" t="s">
        <v>39</v>
      </c>
      <c r="F4885" s="50">
        <v>9802216000</v>
      </c>
      <c r="G4885" s="50"/>
      <c r="H4885" s="50"/>
      <c r="I4885" s="50"/>
      <c r="J4885" s="50"/>
      <c r="K4885" s="50"/>
      <c r="L4885" s="50"/>
    </row>
    <row r="4886" spans="4:12" x14ac:dyDescent="0.25">
      <c r="D4886" s="50">
        <v>10753148</v>
      </c>
      <c r="E4886" s="50" t="s">
        <v>39</v>
      </c>
      <c r="F4886" s="50">
        <v>9802216000</v>
      </c>
      <c r="G4886" s="50"/>
      <c r="H4886" s="50"/>
      <c r="I4886" s="50"/>
      <c r="J4886" s="50"/>
      <c r="K4886" s="50"/>
      <c r="L4886" s="50"/>
    </row>
    <row r="4887" spans="4:12" x14ac:dyDescent="0.25">
      <c r="D4887" s="50">
        <v>10753150</v>
      </c>
      <c r="E4887" s="50" t="s">
        <v>39</v>
      </c>
      <c r="F4887" s="50">
        <v>9802216000</v>
      </c>
      <c r="G4887" s="50"/>
      <c r="H4887" s="50"/>
      <c r="I4887" s="50"/>
      <c r="J4887" s="50"/>
      <c r="K4887" s="50"/>
      <c r="L4887" s="50"/>
    </row>
    <row r="4888" spans="4:12" x14ac:dyDescent="0.25">
      <c r="D4888" s="50">
        <v>10753155</v>
      </c>
      <c r="E4888" s="50" t="s">
        <v>39</v>
      </c>
      <c r="F4888" s="50">
        <v>9802216000</v>
      </c>
      <c r="G4888" s="50"/>
      <c r="H4888" s="50"/>
      <c r="I4888" s="50"/>
      <c r="J4888" s="50"/>
      <c r="K4888" s="50"/>
      <c r="L4888" s="50"/>
    </row>
    <row r="4889" spans="4:12" x14ac:dyDescent="0.25">
      <c r="D4889" s="50">
        <v>10753158</v>
      </c>
      <c r="E4889" s="50" t="s">
        <v>39</v>
      </c>
      <c r="F4889" s="50">
        <v>9802216000</v>
      </c>
      <c r="G4889" s="50"/>
      <c r="H4889" s="50"/>
      <c r="I4889" s="50"/>
      <c r="J4889" s="50"/>
      <c r="K4889" s="50"/>
      <c r="L4889" s="50"/>
    </row>
    <row r="4890" spans="4:12" x14ac:dyDescent="0.25">
      <c r="D4890" s="50">
        <v>10753160</v>
      </c>
      <c r="E4890" s="50" t="s">
        <v>39</v>
      </c>
      <c r="F4890" s="50">
        <v>9802216000</v>
      </c>
      <c r="G4890" s="50"/>
      <c r="H4890" s="50"/>
      <c r="I4890" s="50"/>
      <c r="J4890" s="50"/>
      <c r="K4890" s="50"/>
      <c r="L4890" s="50"/>
    </row>
    <row r="4891" spans="4:12" x14ac:dyDescent="0.25">
      <c r="D4891" s="50">
        <v>10753165</v>
      </c>
      <c r="E4891" s="50" t="s">
        <v>39</v>
      </c>
      <c r="F4891" s="50">
        <v>9802218000</v>
      </c>
      <c r="G4891" s="50"/>
      <c r="H4891" s="50"/>
      <c r="I4891" s="50"/>
      <c r="J4891" s="50"/>
      <c r="K4891" s="50"/>
      <c r="L4891" s="50"/>
    </row>
    <row r="4892" spans="4:12" x14ac:dyDescent="0.25">
      <c r="D4892" s="50">
        <v>10753168</v>
      </c>
      <c r="E4892" s="50" t="s">
        <v>39</v>
      </c>
      <c r="F4892" s="50">
        <v>9802218000</v>
      </c>
      <c r="G4892" s="50"/>
      <c r="H4892" s="50"/>
      <c r="I4892" s="50"/>
      <c r="J4892" s="50"/>
      <c r="K4892" s="50"/>
      <c r="L4892" s="50"/>
    </row>
    <row r="4893" spans="4:12" x14ac:dyDescent="0.25">
      <c r="D4893" s="50">
        <v>10753170</v>
      </c>
      <c r="E4893" s="50" t="s">
        <v>39</v>
      </c>
      <c r="F4893" s="50">
        <v>9802218000</v>
      </c>
      <c r="G4893" s="50"/>
      <c r="H4893" s="50"/>
      <c r="I4893" s="50"/>
      <c r="J4893" s="50"/>
      <c r="K4893" s="50"/>
      <c r="L4893" s="50"/>
    </row>
    <row r="4894" spans="4:12" x14ac:dyDescent="0.25">
      <c r="D4894" s="50">
        <v>10753175</v>
      </c>
      <c r="E4894" s="50" t="s">
        <v>39</v>
      </c>
      <c r="F4894" s="50">
        <v>9802218000</v>
      </c>
      <c r="G4894" s="50"/>
      <c r="H4894" s="50"/>
      <c r="I4894" s="50"/>
      <c r="J4894" s="50"/>
      <c r="K4894" s="50"/>
      <c r="L4894" s="50"/>
    </row>
    <row r="4895" spans="4:12" x14ac:dyDescent="0.25">
      <c r="D4895" s="50">
        <v>10753178</v>
      </c>
      <c r="E4895" s="50" t="s">
        <v>39</v>
      </c>
      <c r="F4895" s="50">
        <v>9802218000</v>
      </c>
      <c r="G4895" s="50"/>
      <c r="H4895" s="50"/>
      <c r="I4895" s="50"/>
      <c r="J4895" s="50"/>
      <c r="K4895" s="50"/>
      <c r="L4895" s="50"/>
    </row>
    <row r="4896" spans="4:12" x14ac:dyDescent="0.25">
      <c r="D4896" s="50">
        <v>10753180</v>
      </c>
      <c r="E4896" s="50" t="s">
        <v>39</v>
      </c>
      <c r="F4896" s="50">
        <v>9802218000</v>
      </c>
      <c r="G4896" s="50"/>
      <c r="H4896" s="50"/>
      <c r="I4896" s="50"/>
      <c r="J4896" s="50"/>
      <c r="K4896" s="50"/>
      <c r="L4896" s="50"/>
    </row>
    <row r="4897" spans="4:12" x14ac:dyDescent="0.25">
      <c r="D4897" s="50">
        <v>10753185</v>
      </c>
      <c r="E4897" s="50" t="s">
        <v>39</v>
      </c>
      <c r="F4897" s="50">
        <v>9802220000</v>
      </c>
      <c r="G4897" s="50"/>
      <c r="H4897" s="50"/>
      <c r="I4897" s="50"/>
      <c r="J4897" s="50"/>
      <c r="K4897" s="50"/>
      <c r="L4897" s="50"/>
    </row>
    <row r="4898" spans="4:12" x14ac:dyDescent="0.25">
      <c r="D4898" s="50">
        <v>10753188</v>
      </c>
      <c r="E4898" s="50" t="s">
        <v>39</v>
      </c>
      <c r="F4898" s="50">
        <v>9802220000</v>
      </c>
      <c r="G4898" s="50"/>
      <c r="H4898" s="50"/>
      <c r="I4898" s="50"/>
      <c r="J4898" s="50"/>
      <c r="K4898" s="50"/>
      <c r="L4898" s="50"/>
    </row>
    <row r="4899" spans="4:12" x14ac:dyDescent="0.25">
      <c r="D4899" s="50">
        <v>10753190</v>
      </c>
      <c r="E4899" s="50" t="s">
        <v>39</v>
      </c>
      <c r="F4899" s="50">
        <v>9802220000</v>
      </c>
      <c r="G4899" s="50"/>
      <c r="H4899" s="50"/>
      <c r="I4899" s="50"/>
      <c r="J4899" s="50"/>
      <c r="K4899" s="50"/>
      <c r="L4899" s="50"/>
    </row>
    <row r="4900" spans="4:12" x14ac:dyDescent="0.25">
      <c r="D4900" s="50">
        <v>10753195</v>
      </c>
      <c r="E4900" s="50" t="s">
        <v>39</v>
      </c>
      <c r="F4900" s="50">
        <v>9802220000</v>
      </c>
      <c r="G4900" s="50"/>
      <c r="H4900" s="50"/>
      <c r="I4900" s="50"/>
      <c r="J4900" s="50"/>
      <c r="K4900" s="50"/>
      <c r="L4900" s="50"/>
    </row>
    <row r="4901" spans="4:12" x14ac:dyDescent="0.25">
      <c r="D4901" s="50">
        <v>10753198</v>
      </c>
      <c r="E4901" s="50" t="s">
        <v>39</v>
      </c>
      <c r="F4901" s="50">
        <v>9802220000</v>
      </c>
      <c r="G4901" s="50"/>
      <c r="H4901" s="50"/>
      <c r="I4901" s="50"/>
      <c r="J4901" s="50"/>
      <c r="K4901" s="50"/>
      <c r="L4901" s="50"/>
    </row>
    <row r="4902" spans="4:12" x14ac:dyDescent="0.25">
      <c r="D4902" s="50">
        <v>10753200</v>
      </c>
      <c r="E4902" s="50" t="s">
        <v>39</v>
      </c>
      <c r="F4902" s="50">
        <v>9802220000</v>
      </c>
      <c r="G4902" s="50"/>
      <c r="H4902" s="50"/>
      <c r="I4902" s="50"/>
      <c r="J4902" s="50"/>
      <c r="K4902" s="50"/>
      <c r="L4902" s="50"/>
    </row>
    <row r="4903" spans="4:12" x14ac:dyDescent="0.25">
      <c r="D4903" s="36">
        <v>10760040</v>
      </c>
      <c r="E4903" s="36" t="s">
        <v>39</v>
      </c>
      <c r="F4903" s="36">
        <v>9802308000</v>
      </c>
      <c r="G4903" s="36"/>
      <c r="H4903" s="36"/>
      <c r="I4903" s="36"/>
      <c r="J4903" s="36"/>
      <c r="K4903" s="36"/>
      <c r="L4903" s="36"/>
    </row>
    <row r="4904" spans="4:12" x14ac:dyDescent="0.25">
      <c r="D4904" s="36">
        <v>10760050</v>
      </c>
      <c r="E4904" s="36" t="s">
        <v>39</v>
      </c>
      <c r="F4904" s="36">
        <v>9802308000</v>
      </c>
      <c r="G4904" s="36"/>
      <c r="H4904" s="36"/>
      <c r="I4904" s="36"/>
      <c r="J4904" s="36"/>
      <c r="K4904" s="36"/>
      <c r="L4904" s="36"/>
    </row>
    <row r="4905" spans="4:12" x14ac:dyDescent="0.25">
      <c r="D4905" s="36">
        <v>10760060</v>
      </c>
      <c r="E4905" s="36" t="s">
        <v>39</v>
      </c>
      <c r="F4905" s="36">
        <v>9802308000</v>
      </c>
      <c r="G4905" s="36"/>
      <c r="H4905" s="36"/>
      <c r="I4905" s="36"/>
      <c r="J4905" s="36"/>
      <c r="K4905" s="36"/>
      <c r="L4905" s="36"/>
    </row>
    <row r="4906" spans="4:12" x14ac:dyDescent="0.25">
      <c r="D4906" s="36">
        <v>10760080</v>
      </c>
      <c r="E4906" s="36" t="s">
        <v>39</v>
      </c>
      <c r="F4906" s="36">
        <v>9802308000</v>
      </c>
      <c r="G4906" s="36"/>
      <c r="H4906" s="36"/>
      <c r="I4906" s="36"/>
      <c r="J4906" s="36"/>
      <c r="K4906" s="36"/>
      <c r="L4906" s="36"/>
    </row>
    <row r="4907" spans="4:12" x14ac:dyDescent="0.25">
      <c r="D4907" s="36">
        <v>10760100</v>
      </c>
      <c r="E4907" s="36" t="s">
        <v>39</v>
      </c>
      <c r="F4907" s="36">
        <v>9802310000</v>
      </c>
      <c r="G4907" s="36"/>
      <c r="H4907" s="36"/>
      <c r="I4907" s="36"/>
      <c r="J4907" s="36"/>
      <c r="K4907" s="36"/>
      <c r="L4907" s="36"/>
    </row>
    <row r="4908" spans="4:12" x14ac:dyDescent="0.25">
      <c r="D4908" s="36">
        <v>10760120</v>
      </c>
      <c r="E4908" s="36" t="s">
        <v>39</v>
      </c>
      <c r="F4908" s="36">
        <v>9802312000</v>
      </c>
      <c r="G4908" s="36"/>
      <c r="H4908" s="36"/>
      <c r="I4908" s="36"/>
      <c r="J4908" s="36"/>
      <c r="K4908" s="36"/>
      <c r="L4908" s="36"/>
    </row>
    <row r="4909" spans="4:12" x14ac:dyDescent="0.25">
      <c r="D4909" s="36">
        <v>10760140</v>
      </c>
      <c r="E4909" s="36" t="s">
        <v>39</v>
      </c>
      <c r="F4909" s="36">
        <v>9802314000</v>
      </c>
      <c r="G4909" s="36"/>
      <c r="H4909" s="36"/>
      <c r="I4909" s="36"/>
      <c r="J4909" s="36"/>
      <c r="K4909" s="36"/>
      <c r="L4909" s="36"/>
    </row>
    <row r="4910" spans="4:12" x14ac:dyDescent="0.25">
      <c r="D4910" s="36">
        <v>10760160</v>
      </c>
      <c r="E4910" s="36" t="s">
        <v>39</v>
      </c>
      <c r="F4910" s="36">
        <v>9802316000</v>
      </c>
      <c r="G4910" s="36"/>
      <c r="H4910" s="36"/>
      <c r="I4910" s="36"/>
      <c r="J4910" s="36"/>
      <c r="K4910" s="36"/>
      <c r="L4910" s="36"/>
    </row>
    <row r="4911" spans="4:12" x14ac:dyDescent="0.25">
      <c r="D4911" s="36">
        <v>10762040</v>
      </c>
      <c r="E4911" s="36" t="s">
        <v>39</v>
      </c>
      <c r="F4911" s="36">
        <v>9802308000</v>
      </c>
      <c r="G4911" s="36"/>
      <c r="H4911" s="36"/>
      <c r="I4911" s="36"/>
      <c r="J4911" s="36"/>
      <c r="K4911" s="36"/>
      <c r="L4911" s="36"/>
    </row>
    <row r="4912" spans="4:12" x14ac:dyDescent="0.25">
      <c r="D4912" s="36">
        <v>10762050</v>
      </c>
      <c r="E4912" s="36" t="s">
        <v>39</v>
      </c>
      <c r="F4912" s="36">
        <v>9802308000</v>
      </c>
      <c r="G4912" s="36"/>
      <c r="H4912" s="36"/>
      <c r="I4912" s="36"/>
      <c r="J4912" s="36"/>
      <c r="K4912" s="36"/>
      <c r="L4912" s="36"/>
    </row>
    <row r="4913" spans="4:12" x14ac:dyDescent="0.25">
      <c r="D4913" s="36">
        <v>10762060</v>
      </c>
      <c r="E4913" s="36" t="s">
        <v>39</v>
      </c>
      <c r="F4913" s="36">
        <v>9802308000</v>
      </c>
      <c r="G4913" s="36"/>
      <c r="H4913" s="36"/>
      <c r="I4913" s="36"/>
      <c r="J4913" s="36"/>
      <c r="K4913" s="36"/>
      <c r="L4913" s="36"/>
    </row>
    <row r="4914" spans="4:12" x14ac:dyDescent="0.25">
      <c r="D4914" s="36">
        <v>10762080</v>
      </c>
      <c r="E4914" s="36" t="s">
        <v>39</v>
      </c>
      <c r="F4914" s="36">
        <v>9802308000</v>
      </c>
      <c r="G4914" s="36"/>
      <c r="H4914" s="36"/>
      <c r="I4914" s="36"/>
      <c r="J4914" s="36"/>
      <c r="K4914" s="36"/>
      <c r="L4914" s="36"/>
    </row>
    <row r="4915" spans="4:12" x14ac:dyDescent="0.25">
      <c r="D4915" s="36">
        <v>10762100</v>
      </c>
      <c r="E4915" s="36" t="s">
        <v>39</v>
      </c>
      <c r="F4915" s="36">
        <v>9802310000</v>
      </c>
      <c r="G4915" s="36"/>
      <c r="H4915" s="36"/>
      <c r="I4915" s="36"/>
      <c r="J4915" s="36"/>
      <c r="K4915" s="36"/>
      <c r="L4915" s="36"/>
    </row>
    <row r="4916" spans="4:12" x14ac:dyDescent="0.25">
      <c r="D4916" s="36">
        <v>10762120</v>
      </c>
      <c r="E4916" s="36" t="s">
        <v>39</v>
      </c>
      <c r="F4916" s="36">
        <v>9802312000</v>
      </c>
      <c r="G4916" s="36"/>
      <c r="H4916" s="36"/>
      <c r="I4916" s="36"/>
      <c r="J4916" s="36"/>
      <c r="K4916" s="36"/>
      <c r="L4916" s="36"/>
    </row>
    <row r="4917" spans="4:12" x14ac:dyDescent="0.25">
      <c r="D4917" s="36">
        <v>10762140</v>
      </c>
      <c r="E4917" s="36" t="s">
        <v>39</v>
      </c>
      <c r="F4917" s="36">
        <v>9802314000</v>
      </c>
      <c r="G4917" s="36"/>
      <c r="H4917" s="36"/>
      <c r="I4917" s="36"/>
      <c r="J4917" s="36"/>
      <c r="K4917" s="36"/>
      <c r="L4917" s="36"/>
    </row>
    <row r="4918" spans="4:12" x14ac:dyDescent="0.25">
      <c r="D4918" s="36">
        <v>10762160</v>
      </c>
      <c r="E4918" s="36" t="s">
        <v>39</v>
      </c>
      <c r="F4918" s="36">
        <v>9802316000</v>
      </c>
      <c r="G4918" s="36"/>
      <c r="H4918" s="36"/>
      <c r="I4918" s="36"/>
      <c r="J4918" s="36"/>
      <c r="K4918" s="36"/>
      <c r="L4918" s="36"/>
    </row>
    <row r="4919" spans="4:12" x14ac:dyDescent="0.25">
      <c r="D4919" s="36">
        <v>10762180</v>
      </c>
      <c r="E4919" s="36" t="s">
        <v>39</v>
      </c>
      <c r="F4919" s="36">
        <v>9802316000</v>
      </c>
      <c r="G4919" s="36"/>
      <c r="H4919" s="36"/>
      <c r="I4919" s="36"/>
      <c r="J4919" s="36"/>
      <c r="K4919" s="36"/>
      <c r="L4919" s="36"/>
    </row>
    <row r="4920" spans="4:12" x14ac:dyDescent="0.25">
      <c r="D4920" s="36">
        <v>10762200</v>
      </c>
      <c r="E4920" s="36" t="s">
        <v>39</v>
      </c>
      <c r="F4920" s="36">
        <v>9802316000</v>
      </c>
      <c r="G4920" s="36"/>
      <c r="H4920" s="36"/>
      <c r="I4920" s="36"/>
      <c r="J4920" s="36"/>
      <c r="K4920" s="36"/>
      <c r="L4920" s="36"/>
    </row>
    <row r="4921" spans="4:12" x14ac:dyDescent="0.25">
      <c r="D4921" s="50">
        <v>10770030</v>
      </c>
      <c r="E4921" s="50" t="s">
        <v>39</v>
      </c>
      <c r="F4921" s="50">
        <v>9802206000</v>
      </c>
      <c r="G4921" s="50"/>
      <c r="H4921" s="50"/>
      <c r="I4921" s="50"/>
      <c r="J4921" s="50"/>
      <c r="K4921" s="50"/>
      <c r="L4921" s="50"/>
    </row>
    <row r="4922" spans="4:12" x14ac:dyDescent="0.25">
      <c r="D4922" s="50">
        <v>10770031</v>
      </c>
      <c r="E4922" s="50" t="s">
        <v>39</v>
      </c>
      <c r="F4922" s="50">
        <v>9802206000</v>
      </c>
      <c r="G4922" s="50"/>
      <c r="H4922" s="50"/>
      <c r="I4922" s="50"/>
      <c r="J4922" s="50"/>
      <c r="K4922" s="50"/>
      <c r="L4922" s="50"/>
    </row>
    <row r="4923" spans="4:12" x14ac:dyDescent="0.25">
      <c r="D4923" s="50">
        <v>10770032</v>
      </c>
      <c r="E4923" s="50" t="s">
        <v>39</v>
      </c>
      <c r="F4923" s="50">
        <v>9802206000</v>
      </c>
      <c r="G4923" s="50"/>
      <c r="H4923" s="50"/>
      <c r="I4923" s="50"/>
      <c r="J4923" s="50"/>
      <c r="K4923" s="50"/>
      <c r="L4923" s="50"/>
    </row>
    <row r="4924" spans="4:12" x14ac:dyDescent="0.25">
      <c r="D4924" s="50">
        <v>10770033</v>
      </c>
      <c r="E4924" s="50" t="s">
        <v>39</v>
      </c>
      <c r="F4924" s="50">
        <v>9802206000</v>
      </c>
      <c r="G4924" s="50"/>
      <c r="H4924" s="50"/>
      <c r="I4924" s="50"/>
      <c r="J4924" s="50"/>
      <c r="K4924" s="50"/>
      <c r="L4924" s="50"/>
    </row>
    <row r="4925" spans="4:12" x14ac:dyDescent="0.25">
      <c r="D4925" s="50">
        <v>10770034</v>
      </c>
      <c r="E4925" s="50" t="s">
        <v>39</v>
      </c>
      <c r="F4925" s="50">
        <v>9802206000</v>
      </c>
      <c r="G4925" s="50"/>
      <c r="H4925" s="50"/>
      <c r="I4925" s="50"/>
      <c r="J4925" s="50"/>
      <c r="K4925" s="50"/>
      <c r="L4925" s="50"/>
    </row>
    <row r="4926" spans="4:12" x14ac:dyDescent="0.25">
      <c r="D4926" s="50">
        <v>10770035</v>
      </c>
      <c r="E4926" s="50" t="s">
        <v>39</v>
      </c>
      <c r="F4926" s="50">
        <v>9802206000</v>
      </c>
      <c r="G4926" s="50"/>
      <c r="H4926" s="50"/>
      <c r="I4926" s="50"/>
      <c r="J4926" s="50"/>
      <c r="K4926" s="50"/>
      <c r="L4926" s="50"/>
    </row>
    <row r="4927" spans="4:12" x14ac:dyDescent="0.25">
      <c r="D4927" s="50">
        <v>10770036</v>
      </c>
      <c r="E4927" s="50" t="s">
        <v>39</v>
      </c>
      <c r="F4927" s="50">
        <v>9802206000</v>
      </c>
      <c r="G4927" s="50"/>
      <c r="H4927" s="50"/>
      <c r="I4927" s="50"/>
      <c r="J4927" s="50"/>
      <c r="K4927" s="50"/>
      <c r="L4927" s="50"/>
    </row>
    <row r="4928" spans="4:12" x14ac:dyDescent="0.25">
      <c r="D4928" s="50">
        <v>10770037</v>
      </c>
      <c r="E4928" s="50" t="s">
        <v>39</v>
      </c>
      <c r="F4928" s="50">
        <v>9802206000</v>
      </c>
      <c r="G4928" s="50"/>
      <c r="H4928" s="50"/>
      <c r="I4928" s="50"/>
      <c r="J4928" s="50"/>
      <c r="K4928" s="50"/>
      <c r="L4928" s="50"/>
    </row>
    <row r="4929" spans="4:12" x14ac:dyDescent="0.25">
      <c r="D4929" s="50">
        <v>10770038</v>
      </c>
      <c r="E4929" s="50" t="s">
        <v>39</v>
      </c>
      <c r="F4929" s="50">
        <v>9802206000</v>
      </c>
      <c r="G4929" s="50"/>
      <c r="H4929" s="50"/>
      <c r="I4929" s="50"/>
      <c r="J4929" s="50"/>
      <c r="K4929" s="50"/>
      <c r="L4929" s="50"/>
    </row>
    <row r="4930" spans="4:12" x14ac:dyDescent="0.25">
      <c r="D4930" s="50">
        <v>10770039</v>
      </c>
      <c r="E4930" s="50" t="s">
        <v>39</v>
      </c>
      <c r="F4930" s="50">
        <v>9802206000</v>
      </c>
      <c r="G4930" s="50"/>
      <c r="H4930" s="50"/>
      <c r="I4930" s="50"/>
      <c r="J4930" s="50"/>
      <c r="K4930" s="50"/>
      <c r="L4930" s="50"/>
    </row>
    <row r="4931" spans="4:12" x14ac:dyDescent="0.25">
      <c r="D4931" s="50">
        <v>10770040</v>
      </c>
      <c r="E4931" s="50" t="s">
        <v>39</v>
      </c>
      <c r="F4931" s="50">
        <v>9802206000</v>
      </c>
      <c r="G4931" s="50"/>
      <c r="H4931" s="50"/>
      <c r="I4931" s="50"/>
      <c r="J4931" s="50"/>
      <c r="K4931" s="50"/>
      <c r="L4931" s="50"/>
    </row>
    <row r="4932" spans="4:12" x14ac:dyDescent="0.25">
      <c r="D4932" s="50">
        <v>10770041</v>
      </c>
      <c r="E4932" s="50" t="s">
        <v>39</v>
      </c>
      <c r="F4932" s="50">
        <v>9802206000</v>
      </c>
      <c r="G4932" s="50"/>
      <c r="H4932" s="50"/>
      <c r="I4932" s="50"/>
      <c r="J4932" s="50"/>
      <c r="K4932" s="50"/>
      <c r="L4932" s="50"/>
    </row>
    <row r="4933" spans="4:12" x14ac:dyDescent="0.25">
      <c r="D4933" s="50">
        <v>10770042</v>
      </c>
      <c r="E4933" s="50" t="s">
        <v>39</v>
      </c>
      <c r="F4933" s="50">
        <v>9802206000</v>
      </c>
      <c r="G4933" s="50"/>
      <c r="H4933" s="50"/>
      <c r="I4933" s="50"/>
      <c r="J4933" s="50"/>
      <c r="K4933" s="50"/>
      <c r="L4933" s="50"/>
    </row>
    <row r="4934" spans="4:12" x14ac:dyDescent="0.25">
      <c r="D4934" s="50">
        <v>10770043</v>
      </c>
      <c r="E4934" s="50" t="s">
        <v>39</v>
      </c>
      <c r="F4934" s="50">
        <v>9802206000</v>
      </c>
      <c r="G4934" s="50"/>
      <c r="H4934" s="50"/>
      <c r="I4934" s="50"/>
      <c r="J4934" s="50"/>
      <c r="K4934" s="50"/>
      <c r="L4934" s="50"/>
    </row>
    <row r="4935" spans="4:12" x14ac:dyDescent="0.25">
      <c r="D4935" s="50">
        <v>10770044</v>
      </c>
      <c r="E4935" s="50" t="s">
        <v>39</v>
      </c>
      <c r="F4935" s="50">
        <v>9802206000</v>
      </c>
      <c r="G4935" s="50"/>
      <c r="H4935" s="50"/>
      <c r="I4935" s="50"/>
      <c r="J4935" s="50"/>
      <c r="K4935" s="50"/>
      <c r="L4935" s="50"/>
    </row>
    <row r="4936" spans="4:12" x14ac:dyDescent="0.25">
      <c r="D4936" s="50">
        <v>10770045</v>
      </c>
      <c r="E4936" s="50" t="s">
        <v>39</v>
      </c>
      <c r="F4936" s="50">
        <v>9802206000</v>
      </c>
      <c r="G4936" s="50"/>
      <c r="H4936" s="50"/>
      <c r="I4936" s="50"/>
      <c r="J4936" s="50"/>
      <c r="K4936" s="50"/>
      <c r="L4936" s="50"/>
    </row>
    <row r="4937" spans="4:12" x14ac:dyDescent="0.25">
      <c r="D4937" s="50">
        <v>10770046</v>
      </c>
      <c r="E4937" s="50" t="s">
        <v>39</v>
      </c>
      <c r="F4937" s="50">
        <v>9802206000</v>
      </c>
      <c r="G4937" s="50"/>
      <c r="H4937" s="50"/>
      <c r="I4937" s="50"/>
      <c r="J4937" s="50"/>
      <c r="K4937" s="50"/>
      <c r="L4937" s="50"/>
    </row>
    <row r="4938" spans="4:12" x14ac:dyDescent="0.25">
      <c r="D4938" s="50">
        <v>10770047</v>
      </c>
      <c r="E4938" s="50" t="s">
        <v>39</v>
      </c>
      <c r="F4938" s="50">
        <v>9802206000</v>
      </c>
      <c r="G4938" s="50"/>
      <c r="H4938" s="50"/>
      <c r="I4938" s="50"/>
      <c r="J4938" s="50"/>
      <c r="K4938" s="50"/>
      <c r="L4938" s="50"/>
    </row>
    <row r="4939" spans="4:12" x14ac:dyDescent="0.25">
      <c r="D4939" s="50">
        <v>10770048</v>
      </c>
      <c r="E4939" s="50" t="s">
        <v>39</v>
      </c>
      <c r="F4939" s="50">
        <v>9802206000</v>
      </c>
      <c r="G4939" s="50"/>
      <c r="H4939" s="50"/>
      <c r="I4939" s="50"/>
      <c r="J4939" s="50"/>
      <c r="K4939" s="50"/>
      <c r="L4939" s="50"/>
    </row>
    <row r="4940" spans="4:12" x14ac:dyDescent="0.25">
      <c r="D4940" s="50">
        <v>10770049</v>
      </c>
      <c r="E4940" s="50" t="s">
        <v>39</v>
      </c>
      <c r="F4940" s="50">
        <v>9802206000</v>
      </c>
      <c r="G4940" s="50"/>
      <c r="H4940" s="50"/>
      <c r="I4940" s="50"/>
      <c r="J4940" s="50"/>
      <c r="K4940" s="50"/>
      <c r="L4940" s="50"/>
    </row>
    <row r="4941" spans="4:12" x14ac:dyDescent="0.25">
      <c r="D4941" s="50">
        <v>10770050</v>
      </c>
      <c r="E4941" s="50" t="s">
        <v>39</v>
      </c>
      <c r="F4941" s="50">
        <v>9802206000</v>
      </c>
      <c r="G4941" s="50"/>
      <c r="H4941" s="50"/>
      <c r="I4941" s="50"/>
      <c r="J4941" s="50"/>
      <c r="K4941" s="50"/>
      <c r="L4941" s="50"/>
    </row>
    <row r="4942" spans="4:12" x14ac:dyDescent="0.25">
      <c r="D4942" s="50">
        <v>10770051</v>
      </c>
      <c r="E4942" s="50" t="s">
        <v>39</v>
      </c>
      <c r="F4942" s="50">
        <v>9802206000</v>
      </c>
      <c r="G4942" s="50"/>
      <c r="H4942" s="50"/>
      <c r="I4942" s="50"/>
      <c r="J4942" s="50"/>
      <c r="K4942" s="50"/>
      <c r="L4942" s="50"/>
    </row>
    <row r="4943" spans="4:12" x14ac:dyDescent="0.25">
      <c r="D4943" s="50">
        <v>10770052</v>
      </c>
      <c r="E4943" s="50" t="s">
        <v>39</v>
      </c>
      <c r="F4943" s="50">
        <v>9802206000</v>
      </c>
      <c r="G4943" s="50"/>
      <c r="H4943" s="50"/>
      <c r="I4943" s="50"/>
      <c r="J4943" s="50"/>
      <c r="K4943" s="50"/>
      <c r="L4943" s="50"/>
    </row>
    <row r="4944" spans="4:12" x14ac:dyDescent="0.25">
      <c r="D4944" s="50">
        <v>10770053</v>
      </c>
      <c r="E4944" s="50" t="s">
        <v>39</v>
      </c>
      <c r="F4944" s="50">
        <v>9802206000</v>
      </c>
      <c r="G4944" s="50"/>
      <c r="H4944" s="50"/>
      <c r="I4944" s="50"/>
      <c r="J4944" s="50"/>
      <c r="K4944" s="50"/>
      <c r="L4944" s="50"/>
    </row>
    <row r="4945" spans="4:12" x14ac:dyDescent="0.25">
      <c r="D4945" s="50">
        <v>10770054</v>
      </c>
      <c r="E4945" s="50" t="s">
        <v>39</v>
      </c>
      <c r="F4945" s="50">
        <v>9802206000</v>
      </c>
      <c r="G4945" s="50"/>
      <c r="H4945" s="50"/>
      <c r="I4945" s="50"/>
      <c r="J4945" s="50"/>
      <c r="K4945" s="50"/>
      <c r="L4945" s="50"/>
    </row>
    <row r="4946" spans="4:12" x14ac:dyDescent="0.25">
      <c r="D4946" s="50">
        <v>10770055</v>
      </c>
      <c r="E4946" s="50" t="s">
        <v>39</v>
      </c>
      <c r="F4946" s="50">
        <v>9802206000</v>
      </c>
      <c r="G4946" s="50"/>
      <c r="H4946" s="50"/>
      <c r="I4946" s="50"/>
      <c r="J4946" s="50"/>
      <c r="K4946" s="50"/>
      <c r="L4946" s="50"/>
    </row>
    <row r="4947" spans="4:12" x14ac:dyDescent="0.25">
      <c r="D4947" s="50">
        <v>10770056</v>
      </c>
      <c r="E4947" s="50" t="s">
        <v>39</v>
      </c>
      <c r="F4947" s="50">
        <v>9802206000</v>
      </c>
      <c r="G4947" s="50"/>
      <c r="H4947" s="50"/>
      <c r="I4947" s="50"/>
      <c r="J4947" s="50"/>
      <c r="K4947" s="50"/>
      <c r="L4947" s="50"/>
    </row>
    <row r="4948" spans="4:12" x14ac:dyDescent="0.25">
      <c r="D4948" s="50">
        <v>10770057</v>
      </c>
      <c r="E4948" s="50" t="s">
        <v>39</v>
      </c>
      <c r="F4948" s="50">
        <v>9802206000</v>
      </c>
      <c r="G4948" s="50"/>
      <c r="H4948" s="50"/>
      <c r="I4948" s="50"/>
      <c r="J4948" s="50"/>
      <c r="K4948" s="50"/>
      <c r="L4948" s="50"/>
    </row>
    <row r="4949" spans="4:12" x14ac:dyDescent="0.25">
      <c r="D4949" s="50">
        <v>10770058</v>
      </c>
      <c r="E4949" s="50" t="s">
        <v>39</v>
      </c>
      <c r="F4949" s="50">
        <v>9802206000</v>
      </c>
      <c r="G4949" s="50"/>
      <c r="H4949" s="50"/>
      <c r="I4949" s="50"/>
      <c r="J4949" s="50"/>
      <c r="K4949" s="50"/>
      <c r="L4949" s="50"/>
    </row>
    <row r="4950" spans="4:12" x14ac:dyDescent="0.25">
      <c r="D4950" s="50">
        <v>10770059</v>
      </c>
      <c r="E4950" s="50" t="s">
        <v>39</v>
      </c>
      <c r="F4950" s="50">
        <v>9802206000</v>
      </c>
      <c r="G4950" s="50"/>
      <c r="H4950" s="50"/>
      <c r="I4950" s="50"/>
      <c r="J4950" s="50"/>
      <c r="K4950" s="50"/>
      <c r="L4950" s="50"/>
    </row>
    <row r="4951" spans="4:12" x14ac:dyDescent="0.25">
      <c r="D4951" s="50">
        <v>10770060</v>
      </c>
      <c r="E4951" s="50" t="s">
        <v>39</v>
      </c>
      <c r="F4951" s="50">
        <v>9802206000</v>
      </c>
      <c r="G4951" s="50"/>
      <c r="H4951" s="50"/>
      <c r="I4951" s="50"/>
      <c r="J4951" s="50"/>
      <c r="K4951" s="50"/>
      <c r="L4951" s="50"/>
    </row>
    <row r="4952" spans="4:12" x14ac:dyDescent="0.25">
      <c r="D4952" s="50">
        <v>10770061</v>
      </c>
      <c r="E4952" s="50" t="s">
        <v>39</v>
      </c>
      <c r="F4952" s="50">
        <v>9802208000</v>
      </c>
      <c r="G4952" s="50"/>
      <c r="H4952" s="50"/>
      <c r="I4952" s="50"/>
      <c r="J4952" s="50"/>
      <c r="K4952" s="50"/>
      <c r="L4952" s="50"/>
    </row>
    <row r="4953" spans="4:12" x14ac:dyDescent="0.25">
      <c r="D4953" s="50">
        <v>10770062</v>
      </c>
      <c r="E4953" s="50" t="s">
        <v>39</v>
      </c>
      <c r="F4953" s="50">
        <v>9802208000</v>
      </c>
      <c r="G4953" s="50"/>
      <c r="H4953" s="50"/>
      <c r="I4953" s="50"/>
      <c r="J4953" s="50"/>
      <c r="K4953" s="50"/>
      <c r="L4953" s="50"/>
    </row>
    <row r="4954" spans="4:12" x14ac:dyDescent="0.25">
      <c r="D4954" s="50">
        <v>10770063</v>
      </c>
      <c r="E4954" s="50" t="s">
        <v>39</v>
      </c>
      <c r="F4954" s="50">
        <v>9802208000</v>
      </c>
      <c r="G4954" s="50"/>
      <c r="H4954" s="50"/>
      <c r="I4954" s="50"/>
      <c r="J4954" s="50"/>
      <c r="K4954" s="50"/>
      <c r="L4954" s="50"/>
    </row>
    <row r="4955" spans="4:12" x14ac:dyDescent="0.25">
      <c r="D4955" s="50">
        <v>10770064</v>
      </c>
      <c r="E4955" s="50" t="s">
        <v>39</v>
      </c>
      <c r="F4955" s="50">
        <v>9802208000</v>
      </c>
      <c r="G4955" s="50"/>
      <c r="H4955" s="50"/>
      <c r="I4955" s="50"/>
      <c r="J4955" s="50"/>
      <c r="K4955" s="50"/>
      <c r="L4955" s="50"/>
    </row>
    <row r="4956" spans="4:12" x14ac:dyDescent="0.25">
      <c r="D4956" s="50">
        <v>10770065</v>
      </c>
      <c r="E4956" s="50" t="s">
        <v>39</v>
      </c>
      <c r="F4956" s="50">
        <v>9802208000</v>
      </c>
      <c r="G4956" s="50"/>
      <c r="H4956" s="50"/>
      <c r="I4956" s="50"/>
      <c r="J4956" s="50"/>
      <c r="K4956" s="50"/>
      <c r="L4956" s="50"/>
    </row>
    <row r="4957" spans="4:12" x14ac:dyDescent="0.25">
      <c r="D4957" s="50">
        <v>10770066</v>
      </c>
      <c r="E4957" s="50" t="s">
        <v>39</v>
      </c>
      <c r="F4957" s="50">
        <v>9802208000</v>
      </c>
      <c r="G4957" s="50"/>
      <c r="H4957" s="50"/>
      <c r="I4957" s="50"/>
      <c r="J4957" s="50"/>
      <c r="K4957" s="50"/>
      <c r="L4957" s="50"/>
    </row>
    <row r="4958" spans="4:12" x14ac:dyDescent="0.25">
      <c r="D4958" s="50">
        <v>10770067</v>
      </c>
      <c r="E4958" s="50" t="s">
        <v>39</v>
      </c>
      <c r="F4958" s="50">
        <v>9802208000</v>
      </c>
      <c r="G4958" s="50"/>
      <c r="H4958" s="50"/>
      <c r="I4958" s="50"/>
      <c r="J4958" s="50"/>
      <c r="K4958" s="50"/>
      <c r="L4958" s="50"/>
    </row>
    <row r="4959" spans="4:12" x14ac:dyDescent="0.25">
      <c r="D4959" s="50">
        <v>10770068</v>
      </c>
      <c r="E4959" s="50" t="s">
        <v>39</v>
      </c>
      <c r="F4959" s="50">
        <v>9802208000</v>
      </c>
      <c r="G4959" s="50"/>
      <c r="H4959" s="50"/>
      <c r="I4959" s="50"/>
      <c r="J4959" s="50"/>
      <c r="K4959" s="50"/>
      <c r="L4959" s="50"/>
    </row>
    <row r="4960" spans="4:12" x14ac:dyDescent="0.25">
      <c r="D4960" s="50">
        <v>10770069</v>
      </c>
      <c r="E4960" s="50" t="s">
        <v>39</v>
      </c>
      <c r="F4960" s="50">
        <v>9802208000</v>
      </c>
      <c r="G4960" s="50"/>
      <c r="H4960" s="50"/>
      <c r="I4960" s="50"/>
      <c r="J4960" s="50"/>
      <c r="K4960" s="50"/>
      <c r="L4960" s="50"/>
    </row>
    <row r="4961" spans="4:12" x14ac:dyDescent="0.25">
      <c r="D4961" s="50">
        <v>10770070</v>
      </c>
      <c r="E4961" s="50" t="s">
        <v>39</v>
      </c>
      <c r="F4961" s="50">
        <v>9802208000</v>
      </c>
      <c r="G4961" s="50"/>
      <c r="H4961" s="50"/>
      <c r="I4961" s="50"/>
      <c r="J4961" s="50"/>
      <c r="K4961" s="50"/>
      <c r="L4961" s="50"/>
    </row>
    <row r="4962" spans="4:12" x14ac:dyDescent="0.25">
      <c r="D4962" s="50">
        <v>10770071</v>
      </c>
      <c r="E4962" s="50" t="s">
        <v>39</v>
      </c>
      <c r="F4962" s="50">
        <v>9802208000</v>
      </c>
      <c r="G4962" s="50"/>
      <c r="H4962" s="50"/>
      <c r="I4962" s="50"/>
      <c r="J4962" s="50"/>
      <c r="K4962" s="50"/>
      <c r="L4962" s="50"/>
    </row>
    <row r="4963" spans="4:12" x14ac:dyDescent="0.25">
      <c r="D4963" s="50">
        <v>10770072</v>
      </c>
      <c r="E4963" s="50" t="s">
        <v>39</v>
      </c>
      <c r="F4963" s="50">
        <v>9802208000</v>
      </c>
      <c r="G4963" s="50"/>
      <c r="H4963" s="50"/>
      <c r="I4963" s="50"/>
      <c r="J4963" s="50"/>
      <c r="K4963" s="50"/>
      <c r="L4963" s="50"/>
    </row>
    <row r="4964" spans="4:12" x14ac:dyDescent="0.25">
      <c r="D4964" s="50">
        <v>10770073</v>
      </c>
      <c r="E4964" s="50" t="s">
        <v>39</v>
      </c>
      <c r="F4964" s="50">
        <v>9802208000</v>
      </c>
      <c r="G4964" s="50"/>
      <c r="H4964" s="50"/>
      <c r="I4964" s="50"/>
      <c r="J4964" s="50"/>
      <c r="K4964" s="50"/>
      <c r="L4964" s="50"/>
    </row>
    <row r="4965" spans="4:12" x14ac:dyDescent="0.25">
      <c r="D4965" s="50">
        <v>10770074</v>
      </c>
      <c r="E4965" s="50" t="s">
        <v>39</v>
      </c>
      <c r="F4965" s="50">
        <v>9802208000</v>
      </c>
      <c r="G4965" s="50"/>
      <c r="H4965" s="50"/>
      <c r="I4965" s="50"/>
      <c r="J4965" s="50"/>
      <c r="K4965" s="50"/>
      <c r="L4965" s="50"/>
    </row>
    <row r="4966" spans="4:12" x14ac:dyDescent="0.25">
      <c r="D4966" s="50">
        <v>10770075</v>
      </c>
      <c r="E4966" s="50" t="s">
        <v>39</v>
      </c>
      <c r="F4966" s="50">
        <v>9802208000</v>
      </c>
      <c r="G4966" s="50"/>
      <c r="H4966" s="50"/>
      <c r="I4966" s="50"/>
      <c r="J4966" s="50"/>
      <c r="K4966" s="50"/>
      <c r="L4966" s="50"/>
    </row>
    <row r="4967" spans="4:12" x14ac:dyDescent="0.25">
      <c r="D4967" s="50">
        <v>10770076</v>
      </c>
      <c r="E4967" s="50" t="s">
        <v>39</v>
      </c>
      <c r="F4967" s="50">
        <v>9802208000</v>
      </c>
      <c r="G4967" s="50"/>
      <c r="H4967" s="50"/>
      <c r="I4967" s="50"/>
      <c r="J4967" s="50"/>
      <c r="K4967" s="50"/>
      <c r="L4967" s="50"/>
    </row>
    <row r="4968" spans="4:12" x14ac:dyDescent="0.25">
      <c r="D4968" s="50">
        <v>10770077</v>
      </c>
      <c r="E4968" s="50" t="s">
        <v>39</v>
      </c>
      <c r="F4968" s="50">
        <v>9802208000</v>
      </c>
      <c r="G4968" s="50"/>
      <c r="H4968" s="50"/>
      <c r="I4968" s="50"/>
      <c r="J4968" s="50"/>
      <c r="K4968" s="50"/>
      <c r="L4968" s="50"/>
    </row>
    <row r="4969" spans="4:12" x14ac:dyDescent="0.25">
      <c r="D4969" s="50">
        <v>10770078</v>
      </c>
      <c r="E4969" s="50" t="s">
        <v>39</v>
      </c>
      <c r="F4969" s="50">
        <v>9802208000</v>
      </c>
      <c r="G4969" s="50"/>
      <c r="H4969" s="50"/>
      <c r="I4969" s="50"/>
      <c r="J4969" s="50"/>
      <c r="K4969" s="50"/>
      <c r="L4969" s="50"/>
    </row>
    <row r="4970" spans="4:12" x14ac:dyDescent="0.25">
      <c r="D4970" s="50">
        <v>10770079</v>
      </c>
      <c r="E4970" s="50" t="s">
        <v>39</v>
      </c>
      <c r="F4970" s="50">
        <v>9802208000</v>
      </c>
      <c r="G4970" s="50"/>
      <c r="H4970" s="50"/>
      <c r="I4970" s="50"/>
      <c r="J4970" s="50"/>
      <c r="K4970" s="50"/>
      <c r="L4970" s="50"/>
    </row>
    <row r="4971" spans="4:12" x14ac:dyDescent="0.25">
      <c r="D4971" s="50">
        <v>10770080</v>
      </c>
      <c r="E4971" s="50" t="s">
        <v>39</v>
      </c>
      <c r="F4971" s="50">
        <v>9802208000</v>
      </c>
      <c r="G4971" s="50"/>
      <c r="H4971" s="50"/>
      <c r="I4971" s="50"/>
      <c r="J4971" s="50"/>
      <c r="K4971" s="50"/>
      <c r="L4971" s="50"/>
    </row>
    <row r="4972" spans="4:12" x14ac:dyDescent="0.25">
      <c r="D4972" s="50">
        <v>10770081</v>
      </c>
      <c r="E4972" s="50" t="s">
        <v>39</v>
      </c>
      <c r="F4972" s="50">
        <v>9802210000</v>
      </c>
      <c r="G4972" s="50"/>
      <c r="H4972" s="50"/>
      <c r="I4972" s="50"/>
      <c r="J4972" s="50"/>
      <c r="K4972" s="50"/>
      <c r="L4972" s="50"/>
    </row>
    <row r="4973" spans="4:12" x14ac:dyDescent="0.25">
      <c r="D4973" s="50">
        <v>10770082</v>
      </c>
      <c r="E4973" s="50" t="s">
        <v>39</v>
      </c>
      <c r="F4973" s="50">
        <v>9802210000</v>
      </c>
      <c r="G4973" s="50"/>
      <c r="H4973" s="50"/>
      <c r="I4973" s="50"/>
      <c r="J4973" s="50"/>
      <c r="K4973" s="50"/>
      <c r="L4973" s="50"/>
    </row>
    <row r="4974" spans="4:12" x14ac:dyDescent="0.25">
      <c r="D4974" s="50">
        <v>10770083</v>
      </c>
      <c r="E4974" s="50" t="s">
        <v>39</v>
      </c>
      <c r="F4974" s="50">
        <v>9802210000</v>
      </c>
      <c r="G4974" s="50"/>
      <c r="H4974" s="50"/>
      <c r="I4974" s="50"/>
      <c r="J4974" s="50"/>
      <c r="K4974" s="50"/>
      <c r="L4974" s="50"/>
    </row>
    <row r="4975" spans="4:12" x14ac:dyDescent="0.25">
      <c r="D4975" s="50">
        <v>10770084</v>
      </c>
      <c r="E4975" s="50" t="s">
        <v>39</v>
      </c>
      <c r="F4975" s="50">
        <v>9802210000</v>
      </c>
      <c r="G4975" s="50"/>
      <c r="H4975" s="50"/>
      <c r="I4975" s="50"/>
      <c r="J4975" s="50"/>
      <c r="K4975" s="50"/>
      <c r="L4975" s="50"/>
    </row>
    <row r="4976" spans="4:12" x14ac:dyDescent="0.25">
      <c r="D4976" s="50">
        <v>10770085</v>
      </c>
      <c r="E4976" s="50" t="s">
        <v>39</v>
      </c>
      <c r="F4976" s="50">
        <v>9802210000</v>
      </c>
      <c r="G4976" s="50"/>
      <c r="H4976" s="50"/>
      <c r="I4976" s="50"/>
      <c r="J4976" s="50"/>
      <c r="K4976" s="50"/>
      <c r="L4976" s="50"/>
    </row>
    <row r="4977" spans="4:12" x14ac:dyDescent="0.25">
      <c r="D4977" s="50">
        <v>10770086</v>
      </c>
      <c r="E4977" s="50" t="s">
        <v>39</v>
      </c>
      <c r="F4977" s="50">
        <v>9802210000</v>
      </c>
      <c r="G4977" s="50"/>
      <c r="H4977" s="50"/>
      <c r="I4977" s="50"/>
      <c r="J4977" s="50"/>
      <c r="K4977" s="50"/>
      <c r="L4977" s="50"/>
    </row>
    <row r="4978" spans="4:12" x14ac:dyDescent="0.25">
      <c r="D4978" s="50">
        <v>10770087</v>
      </c>
      <c r="E4978" s="50" t="s">
        <v>39</v>
      </c>
      <c r="F4978" s="50">
        <v>9802210000</v>
      </c>
      <c r="G4978" s="50"/>
      <c r="H4978" s="50"/>
      <c r="I4978" s="50"/>
      <c r="J4978" s="50"/>
      <c r="K4978" s="50"/>
      <c r="L4978" s="50"/>
    </row>
    <row r="4979" spans="4:12" x14ac:dyDescent="0.25">
      <c r="D4979" s="50">
        <v>10770088</v>
      </c>
      <c r="E4979" s="50" t="s">
        <v>39</v>
      </c>
      <c r="F4979" s="50">
        <v>9802210000</v>
      </c>
      <c r="G4979" s="50"/>
      <c r="H4979" s="50"/>
      <c r="I4979" s="50"/>
      <c r="J4979" s="50"/>
      <c r="K4979" s="50"/>
      <c r="L4979" s="50"/>
    </row>
    <row r="4980" spans="4:12" x14ac:dyDescent="0.25">
      <c r="D4980" s="50">
        <v>10770089</v>
      </c>
      <c r="E4980" s="50" t="s">
        <v>39</v>
      </c>
      <c r="F4980" s="50">
        <v>9802210000</v>
      </c>
      <c r="G4980" s="50"/>
      <c r="H4980" s="50"/>
      <c r="I4980" s="50"/>
      <c r="J4980" s="50"/>
      <c r="K4980" s="50"/>
      <c r="L4980" s="50"/>
    </row>
    <row r="4981" spans="4:12" x14ac:dyDescent="0.25">
      <c r="D4981" s="50">
        <v>10770090</v>
      </c>
      <c r="E4981" s="50" t="s">
        <v>39</v>
      </c>
      <c r="F4981" s="50">
        <v>9802210000</v>
      </c>
      <c r="G4981" s="50"/>
      <c r="H4981" s="50"/>
      <c r="I4981" s="50"/>
      <c r="J4981" s="50"/>
      <c r="K4981" s="50"/>
      <c r="L4981" s="50"/>
    </row>
    <row r="4982" spans="4:12" x14ac:dyDescent="0.25">
      <c r="D4982" s="50">
        <v>10770091</v>
      </c>
      <c r="E4982" s="50" t="s">
        <v>39</v>
      </c>
      <c r="F4982" s="50">
        <v>9802210000</v>
      </c>
      <c r="G4982" s="50"/>
      <c r="H4982" s="50"/>
      <c r="I4982" s="50"/>
      <c r="J4982" s="50"/>
      <c r="K4982" s="50"/>
      <c r="L4982" s="50"/>
    </row>
    <row r="4983" spans="4:12" x14ac:dyDescent="0.25">
      <c r="D4983" s="50">
        <v>10770092</v>
      </c>
      <c r="E4983" s="50" t="s">
        <v>39</v>
      </c>
      <c r="F4983" s="50">
        <v>9802210000</v>
      </c>
      <c r="G4983" s="50"/>
      <c r="H4983" s="50"/>
      <c r="I4983" s="50"/>
      <c r="J4983" s="50"/>
      <c r="K4983" s="50"/>
      <c r="L4983" s="50"/>
    </row>
    <row r="4984" spans="4:12" x14ac:dyDescent="0.25">
      <c r="D4984" s="50">
        <v>10770093</v>
      </c>
      <c r="E4984" s="50" t="s">
        <v>39</v>
      </c>
      <c r="F4984" s="50">
        <v>9802210000</v>
      </c>
      <c r="G4984" s="50"/>
      <c r="H4984" s="50"/>
      <c r="I4984" s="50"/>
      <c r="J4984" s="50"/>
      <c r="K4984" s="50"/>
      <c r="L4984" s="50"/>
    </row>
    <row r="4985" spans="4:12" x14ac:dyDescent="0.25">
      <c r="D4985" s="50">
        <v>10770094</v>
      </c>
      <c r="E4985" s="50" t="s">
        <v>39</v>
      </c>
      <c r="F4985" s="50">
        <v>9802210000</v>
      </c>
      <c r="G4985" s="50"/>
      <c r="H4985" s="50"/>
      <c r="I4985" s="50"/>
      <c r="J4985" s="50"/>
      <c r="K4985" s="50"/>
      <c r="L4985" s="50"/>
    </row>
    <row r="4986" spans="4:12" x14ac:dyDescent="0.25">
      <c r="D4986" s="50">
        <v>10770095</v>
      </c>
      <c r="E4986" s="50" t="s">
        <v>39</v>
      </c>
      <c r="F4986" s="50">
        <v>9802210000</v>
      </c>
      <c r="G4986" s="50"/>
      <c r="H4986" s="50"/>
      <c r="I4986" s="50"/>
      <c r="J4986" s="50"/>
      <c r="K4986" s="50"/>
      <c r="L4986" s="50"/>
    </row>
    <row r="4987" spans="4:12" x14ac:dyDescent="0.25">
      <c r="D4987" s="50">
        <v>10770096</v>
      </c>
      <c r="E4987" s="50" t="s">
        <v>39</v>
      </c>
      <c r="F4987" s="50">
        <v>9802210000</v>
      </c>
      <c r="G4987" s="50"/>
      <c r="H4987" s="50"/>
      <c r="I4987" s="50"/>
      <c r="J4987" s="50"/>
      <c r="K4987" s="50"/>
      <c r="L4987" s="50"/>
    </row>
    <row r="4988" spans="4:12" x14ac:dyDescent="0.25">
      <c r="D4988" s="50">
        <v>10770097</v>
      </c>
      <c r="E4988" s="50" t="s">
        <v>39</v>
      </c>
      <c r="F4988" s="50">
        <v>9802210000</v>
      </c>
      <c r="G4988" s="50"/>
      <c r="H4988" s="50"/>
      <c r="I4988" s="50"/>
      <c r="J4988" s="50"/>
      <c r="K4988" s="50"/>
      <c r="L4988" s="50"/>
    </row>
    <row r="4989" spans="4:12" x14ac:dyDescent="0.25">
      <c r="D4989" s="50">
        <v>10770098</v>
      </c>
      <c r="E4989" s="50" t="s">
        <v>39</v>
      </c>
      <c r="F4989" s="50">
        <v>9802210000</v>
      </c>
      <c r="G4989" s="50"/>
      <c r="H4989" s="50"/>
      <c r="I4989" s="50"/>
      <c r="J4989" s="50"/>
      <c r="K4989" s="50"/>
      <c r="L4989" s="50"/>
    </row>
    <row r="4990" spans="4:12" x14ac:dyDescent="0.25">
      <c r="D4990" s="50">
        <v>10770099</v>
      </c>
      <c r="E4990" s="50" t="s">
        <v>39</v>
      </c>
      <c r="F4990" s="50">
        <v>9802210000</v>
      </c>
      <c r="G4990" s="50"/>
      <c r="H4990" s="50"/>
      <c r="I4990" s="50"/>
      <c r="J4990" s="50"/>
      <c r="K4990" s="50"/>
      <c r="L4990" s="50"/>
    </row>
    <row r="4991" spans="4:12" x14ac:dyDescent="0.25">
      <c r="D4991" s="50">
        <v>10770100</v>
      </c>
      <c r="E4991" s="50" t="s">
        <v>39</v>
      </c>
      <c r="F4991" s="50">
        <v>9802210000</v>
      </c>
      <c r="G4991" s="50"/>
      <c r="H4991" s="50"/>
      <c r="I4991" s="50"/>
      <c r="J4991" s="50"/>
      <c r="K4991" s="50"/>
      <c r="L4991" s="50"/>
    </row>
    <row r="4992" spans="4:12" x14ac:dyDescent="0.25">
      <c r="D4992" s="50">
        <v>10770101</v>
      </c>
      <c r="E4992" s="50" t="s">
        <v>39</v>
      </c>
      <c r="F4992" s="50">
        <v>9802212000</v>
      </c>
      <c r="G4992" s="50"/>
      <c r="H4992" s="50"/>
      <c r="I4992" s="50"/>
      <c r="J4992" s="50"/>
      <c r="K4992" s="50"/>
      <c r="L4992" s="50"/>
    </row>
    <row r="4993" spans="4:12" x14ac:dyDescent="0.25">
      <c r="D4993" s="50">
        <v>10770102</v>
      </c>
      <c r="E4993" s="50" t="s">
        <v>39</v>
      </c>
      <c r="F4993" s="50">
        <v>9802212000</v>
      </c>
      <c r="G4993" s="50"/>
      <c r="H4993" s="50"/>
      <c r="I4993" s="50"/>
      <c r="J4993" s="50"/>
      <c r="K4993" s="50"/>
      <c r="L4993" s="50"/>
    </row>
    <row r="4994" spans="4:12" x14ac:dyDescent="0.25">
      <c r="D4994" s="50">
        <v>10770103</v>
      </c>
      <c r="E4994" s="50" t="s">
        <v>39</v>
      </c>
      <c r="F4994" s="50">
        <v>9802212000</v>
      </c>
      <c r="G4994" s="50"/>
      <c r="H4994" s="50"/>
      <c r="I4994" s="50"/>
      <c r="J4994" s="50"/>
      <c r="K4994" s="50"/>
      <c r="L4994" s="50"/>
    </row>
    <row r="4995" spans="4:12" x14ac:dyDescent="0.25">
      <c r="D4995" s="50">
        <v>10770104</v>
      </c>
      <c r="E4995" s="50" t="s">
        <v>39</v>
      </c>
      <c r="F4995" s="50">
        <v>9802212000</v>
      </c>
      <c r="G4995" s="50"/>
      <c r="H4995" s="50"/>
      <c r="I4995" s="50"/>
      <c r="J4995" s="50"/>
      <c r="K4995" s="50"/>
      <c r="L4995" s="50"/>
    </row>
    <row r="4996" spans="4:12" x14ac:dyDescent="0.25">
      <c r="D4996" s="50">
        <v>10770105</v>
      </c>
      <c r="E4996" s="50" t="s">
        <v>39</v>
      </c>
      <c r="F4996" s="50">
        <v>9802212000</v>
      </c>
      <c r="G4996" s="50"/>
      <c r="H4996" s="50"/>
      <c r="I4996" s="50"/>
      <c r="J4996" s="50"/>
      <c r="K4996" s="50"/>
      <c r="L4996" s="50"/>
    </row>
    <row r="4997" spans="4:12" x14ac:dyDescent="0.25">
      <c r="D4997" s="50">
        <v>10770106</v>
      </c>
      <c r="E4997" s="50" t="s">
        <v>39</v>
      </c>
      <c r="F4997" s="50">
        <v>9802212000</v>
      </c>
      <c r="G4997" s="50"/>
      <c r="H4997" s="50"/>
      <c r="I4997" s="50"/>
      <c r="J4997" s="50"/>
      <c r="K4997" s="50"/>
      <c r="L4997" s="50"/>
    </row>
    <row r="4998" spans="4:12" x14ac:dyDescent="0.25">
      <c r="D4998" s="50">
        <v>10770107</v>
      </c>
      <c r="E4998" s="50" t="s">
        <v>39</v>
      </c>
      <c r="F4998" s="50">
        <v>9802212000</v>
      </c>
      <c r="G4998" s="50"/>
      <c r="H4998" s="50"/>
      <c r="I4998" s="50"/>
      <c r="J4998" s="50"/>
      <c r="K4998" s="50"/>
      <c r="L4998" s="50"/>
    </row>
    <row r="4999" spans="4:12" x14ac:dyDescent="0.25">
      <c r="D4999" s="50">
        <v>10770108</v>
      </c>
      <c r="E4999" s="50" t="s">
        <v>39</v>
      </c>
      <c r="F4999" s="50">
        <v>9802212000</v>
      </c>
      <c r="G4999" s="50"/>
      <c r="H4999" s="50"/>
      <c r="I4999" s="50"/>
      <c r="J4999" s="50"/>
      <c r="K4999" s="50"/>
      <c r="L4999" s="50"/>
    </row>
    <row r="5000" spans="4:12" x14ac:dyDescent="0.25">
      <c r="D5000" s="50">
        <v>10770109</v>
      </c>
      <c r="E5000" s="50" t="s">
        <v>39</v>
      </c>
      <c r="F5000" s="50">
        <v>9802212000</v>
      </c>
      <c r="G5000" s="50"/>
      <c r="H5000" s="50"/>
      <c r="I5000" s="50"/>
      <c r="J5000" s="50"/>
      <c r="K5000" s="50"/>
      <c r="L5000" s="50"/>
    </row>
    <row r="5001" spans="4:12" x14ac:dyDescent="0.25">
      <c r="D5001" s="50">
        <v>10770110</v>
      </c>
      <c r="E5001" s="50" t="s">
        <v>39</v>
      </c>
      <c r="F5001" s="50">
        <v>9802212000</v>
      </c>
      <c r="G5001" s="50"/>
      <c r="H5001" s="50"/>
      <c r="I5001" s="50"/>
      <c r="J5001" s="50"/>
      <c r="K5001" s="50"/>
      <c r="L5001" s="50"/>
    </row>
    <row r="5002" spans="4:12" x14ac:dyDescent="0.25">
      <c r="D5002" s="50">
        <v>10770111</v>
      </c>
      <c r="E5002" s="50" t="s">
        <v>39</v>
      </c>
      <c r="F5002" s="50">
        <v>9802212000</v>
      </c>
      <c r="G5002" s="50"/>
      <c r="H5002" s="50"/>
      <c r="I5002" s="50"/>
      <c r="J5002" s="50"/>
      <c r="K5002" s="50"/>
      <c r="L5002" s="50"/>
    </row>
    <row r="5003" spans="4:12" x14ac:dyDescent="0.25">
      <c r="D5003" s="50">
        <v>10770112</v>
      </c>
      <c r="E5003" s="50" t="s">
        <v>39</v>
      </c>
      <c r="F5003" s="50">
        <v>9802212000</v>
      </c>
      <c r="G5003" s="50"/>
      <c r="H5003" s="50"/>
      <c r="I5003" s="50"/>
      <c r="J5003" s="50"/>
      <c r="K5003" s="50"/>
      <c r="L5003" s="50"/>
    </row>
    <row r="5004" spans="4:12" x14ac:dyDescent="0.25">
      <c r="D5004" s="50">
        <v>10770113</v>
      </c>
      <c r="E5004" s="50" t="s">
        <v>39</v>
      </c>
      <c r="F5004" s="50">
        <v>9802212000</v>
      </c>
      <c r="G5004" s="50"/>
      <c r="H5004" s="50"/>
      <c r="I5004" s="50"/>
      <c r="J5004" s="50"/>
      <c r="K5004" s="50"/>
      <c r="L5004" s="50"/>
    </row>
    <row r="5005" spans="4:12" x14ac:dyDescent="0.25">
      <c r="D5005" s="50">
        <v>10770114</v>
      </c>
      <c r="E5005" s="50" t="s">
        <v>39</v>
      </c>
      <c r="F5005" s="50">
        <v>9802212000</v>
      </c>
      <c r="G5005" s="50"/>
      <c r="H5005" s="50"/>
      <c r="I5005" s="50"/>
      <c r="J5005" s="50"/>
      <c r="K5005" s="50"/>
      <c r="L5005" s="50"/>
    </row>
    <row r="5006" spans="4:12" x14ac:dyDescent="0.25">
      <c r="D5006" s="50">
        <v>10770115</v>
      </c>
      <c r="E5006" s="50" t="s">
        <v>39</v>
      </c>
      <c r="F5006" s="50">
        <v>9802212000</v>
      </c>
      <c r="G5006" s="50"/>
      <c r="H5006" s="50"/>
      <c r="I5006" s="50"/>
      <c r="J5006" s="50"/>
      <c r="K5006" s="50"/>
      <c r="L5006" s="50"/>
    </row>
    <row r="5007" spans="4:12" x14ac:dyDescent="0.25">
      <c r="D5007" s="50">
        <v>10770116</v>
      </c>
      <c r="E5007" s="50" t="s">
        <v>39</v>
      </c>
      <c r="F5007" s="50">
        <v>9802212000</v>
      </c>
      <c r="G5007" s="50"/>
      <c r="H5007" s="50"/>
      <c r="I5007" s="50"/>
      <c r="J5007" s="50"/>
      <c r="K5007" s="50"/>
      <c r="L5007" s="50"/>
    </row>
    <row r="5008" spans="4:12" x14ac:dyDescent="0.25">
      <c r="D5008" s="50">
        <v>10770117</v>
      </c>
      <c r="E5008" s="50" t="s">
        <v>39</v>
      </c>
      <c r="F5008" s="50">
        <v>9802212000</v>
      </c>
      <c r="G5008" s="50"/>
      <c r="H5008" s="50"/>
      <c r="I5008" s="50"/>
      <c r="J5008" s="50"/>
      <c r="K5008" s="50"/>
      <c r="L5008" s="50"/>
    </row>
    <row r="5009" spans="4:12" x14ac:dyDescent="0.25">
      <c r="D5009" s="50">
        <v>10770118</v>
      </c>
      <c r="E5009" s="50" t="s">
        <v>39</v>
      </c>
      <c r="F5009" s="50">
        <v>9802212000</v>
      </c>
      <c r="G5009" s="50"/>
      <c r="H5009" s="50"/>
      <c r="I5009" s="50"/>
      <c r="J5009" s="50"/>
      <c r="K5009" s="50"/>
      <c r="L5009" s="50"/>
    </row>
    <row r="5010" spans="4:12" x14ac:dyDescent="0.25">
      <c r="D5010" s="50">
        <v>10770119</v>
      </c>
      <c r="E5010" s="50" t="s">
        <v>39</v>
      </c>
      <c r="F5010" s="50">
        <v>9802212000</v>
      </c>
      <c r="G5010" s="50"/>
      <c r="H5010" s="50"/>
      <c r="I5010" s="50"/>
      <c r="J5010" s="50"/>
      <c r="K5010" s="50"/>
      <c r="L5010" s="50"/>
    </row>
    <row r="5011" spans="4:12" x14ac:dyDescent="0.25">
      <c r="D5011" s="50">
        <v>10770120</v>
      </c>
      <c r="E5011" s="50" t="s">
        <v>39</v>
      </c>
      <c r="F5011" s="50">
        <v>9802212000</v>
      </c>
      <c r="G5011" s="50"/>
      <c r="H5011" s="50"/>
      <c r="I5011" s="50"/>
      <c r="J5011" s="50"/>
      <c r="K5011" s="50"/>
      <c r="L5011" s="50"/>
    </row>
    <row r="5012" spans="4:12" x14ac:dyDescent="0.25">
      <c r="D5012" s="50">
        <v>10770125</v>
      </c>
      <c r="E5012" s="50" t="s">
        <v>39</v>
      </c>
      <c r="F5012" s="50">
        <v>9802214000</v>
      </c>
      <c r="G5012" s="50"/>
      <c r="H5012" s="50"/>
      <c r="I5012" s="50"/>
      <c r="J5012" s="50"/>
      <c r="K5012" s="50"/>
      <c r="L5012" s="50"/>
    </row>
    <row r="5013" spans="4:12" x14ac:dyDescent="0.25">
      <c r="D5013" s="50">
        <v>10770128</v>
      </c>
      <c r="E5013" s="50" t="s">
        <v>39</v>
      </c>
      <c r="F5013" s="50">
        <v>9802214000</v>
      </c>
      <c r="G5013" s="50"/>
      <c r="H5013" s="50"/>
      <c r="I5013" s="50"/>
      <c r="J5013" s="50"/>
      <c r="K5013" s="50"/>
      <c r="L5013" s="50"/>
    </row>
    <row r="5014" spans="4:12" x14ac:dyDescent="0.25">
      <c r="D5014" s="50">
        <v>10770130</v>
      </c>
      <c r="E5014" s="50" t="s">
        <v>39</v>
      </c>
      <c r="F5014" s="50">
        <v>9802214000</v>
      </c>
      <c r="G5014" s="50"/>
      <c r="H5014" s="50"/>
      <c r="I5014" s="50"/>
      <c r="J5014" s="50"/>
      <c r="K5014" s="50"/>
      <c r="L5014" s="50"/>
    </row>
    <row r="5015" spans="4:12" x14ac:dyDescent="0.25">
      <c r="D5015" s="50">
        <v>10770135</v>
      </c>
      <c r="E5015" s="50" t="s">
        <v>39</v>
      </c>
      <c r="F5015" s="50">
        <v>9802214000</v>
      </c>
      <c r="G5015" s="50"/>
      <c r="H5015" s="50"/>
      <c r="I5015" s="50"/>
      <c r="J5015" s="50"/>
      <c r="K5015" s="50"/>
      <c r="L5015" s="50"/>
    </row>
    <row r="5016" spans="4:12" x14ac:dyDescent="0.25">
      <c r="D5016" s="50">
        <v>10770138</v>
      </c>
      <c r="E5016" s="50" t="s">
        <v>39</v>
      </c>
      <c r="F5016" s="50">
        <v>9802214000</v>
      </c>
      <c r="G5016" s="50"/>
      <c r="H5016" s="50"/>
      <c r="I5016" s="50"/>
      <c r="J5016" s="50"/>
      <c r="K5016" s="50"/>
      <c r="L5016" s="50"/>
    </row>
    <row r="5017" spans="4:12" x14ac:dyDescent="0.25">
      <c r="D5017" s="50">
        <v>10770140</v>
      </c>
      <c r="E5017" s="50" t="s">
        <v>39</v>
      </c>
      <c r="F5017" s="50">
        <v>9802214000</v>
      </c>
      <c r="G5017" s="50"/>
      <c r="H5017" s="50"/>
      <c r="I5017" s="50"/>
      <c r="J5017" s="50"/>
      <c r="K5017" s="50"/>
      <c r="L5017" s="50"/>
    </row>
    <row r="5018" spans="4:12" x14ac:dyDescent="0.25">
      <c r="D5018" s="50">
        <v>10770145</v>
      </c>
      <c r="E5018" s="50" t="s">
        <v>39</v>
      </c>
      <c r="F5018" s="50">
        <v>9802216000</v>
      </c>
      <c r="G5018" s="50"/>
      <c r="H5018" s="50"/>
      <c r="I5018" s="50"/>
      <c r="J5018" s="50"/>
      <c r="K5018" s="50"/>
      <c r="L5018" s="50"/>
    </row>
    <row r="5019" spans="4:12" x14ac:dyDescent="0.25">
      <c r="D5019" s="50">
        <v>10770148</v>
      </c>
      <c r="E5019" s="50" t="s">
        <v>39</v>
      </c>
      <c r="F5019" s="50">
        <v>9802216000</v>
      </c>
      <c r="G5019" s="50"/>
      <c r="H5019" s="50"/>
      <c r="I5019" s="50"/>
      <c r="J5019" s="50"/>
      <c r="K5019" s="50"/>
      <c r="L5019" s="50"/>
    </row>
    <row r="5020" spans="4:12" x14ac:dyDescent="0.25">
      <c r="D5020" s="50">
        <v>10770150</v>
      </c>
      <c r="E5020" s="50" t="s">
        <v>39</v>
      </c>
      <c r="F5020" s="50">
        <v>9802216000</v>
      </c>
      <c r="G5020" s="50"/>
      <c r="H5020" s="50"/>
      <c r="I5020" s="50"/>
      <c r="J5020" s="50"/>
      <c r="K5020" s="50"/>
      <c r="L5020" s="50"/>
    </row>
    <row r="5021" spans="4:12" x14ac:dyDescent="0.25">
      <c r="D5021" s="50">
        <v>10770155</v>
      </c>
      <c r="E5021" s="50" t="s">
        <v>39</v>
      </c>
      <c r="F5021" s="50">
        <v>9802216000</v>
      </c>
      <c r="G5021" s="50"/>
      <c r="H5021" s="50"/>
      <c r="I5021" s="50"/>
      <c r="J5021" s="50"/>
      <c r="K5021" s="50"/>
      <c r="L5021" s="50"/>
    </row>
    <row r="5022" spans="4:12" x14ac:dyDescent="0.25">
      <c r="D5022" s="50">
        <v>10770158</v>
      </c>
      <c r="E5022" s="50" t="s">
        <v>39</v>
      </c>
      <c r="F5022" s="50">
        <v>9802216000</v>
      </c>
      <c r="G5022" s="50"/>
      <c r="H5022" s="50"/>
      <c r="I5022" s="50"/>
      <c r="J5022" s="50"/>
      <c r="K5022" s="50"/>
      <c r="L5022" s="50"/>
    </row>
    <row r="5023" spans="4:12" x14ac:dyDescent="0.25">
      <c r="D5023" s="50">
        <v>10770160</v>
      </c>
      <c r="E5023" s="50" t="s">
        <v>39</v>
      </c>
      <c r="F5023" s="50">
        <v>9802216000</v>
      </c>
      <c r="G5023" s="50"/>
      <c r="H5023" s="50"/>
      <c r="I5023" s="50"/>
      <c r="J5023" s="50"/>
      <c r="K5023" s="50"/>
      <c r="L5023" s="50"/>
    </row>
    <row r="5024" spans="4:12" x14ac:dyDescent="0.25">
      <c r="D5024" s="50">
        <v>10770165</v>
      </c>
      <c r="E5024" s="50" t="s">
        <v>39</v>
      </c>
      <c r="F5024" s="50">
        <v>9802218000</v>
      </c>
      <c r="G5024" s="50"/>
      <c r="H5024" s="50"/>
      <c r="I5024" s="50"/>
      <c r="J5024" s="50"/>
      <c r="K5024" s="50"/>
      <c r="L5024" s="50"/>
    </row>
    <row r="5025" spans="4:12" x14ac:dyDescent="0.25">
      <c r="D5025" s="50">
        <v>10770168</v>
      </c>
      <c r="E5025" s="50" t="s">
        <v>39</v>
      </c>
      <c r="F5025" s="50">
        <v>9802218000</v>
      </c>
      <c r="G5025" s="50"/>
      <c r="H5025" s="50"/>
      <c r="I5025" s="50"/>
      <c r="J5025" s="50"/>
      <c r="K5025" s="50"/>
      <c r="L5025" s="50"/>
    </row>
    <row r="5026" spans="4:12" x14ac:dyDescent="0.25">
      <c r="D5026" s="50">
        <v>10770170</v>
      </c>
      <c r="E5026" s="50" t="s">
        <v>39</v>
      </c>
      <c r="F5026" s="50">
        <v>9802218000</v>
      </c>
      <c r="G5026" s="50"/>
      <c r="H5026" s="50"/>
      <c r="I5026" s="50"/>
      <c r="J5026" s="50"/>
      <c r="K5026" s="50"/>
      <c r="L5026" s="50"/>
    </row>
    <row r="5027" spans="4:12" x14ac:dyDescent="0.25">
      <c r="D5027" s="50">
        <v>10770175</v>
      </c>
      <c r="E5027" s="50" t="s">
        <v>39</v>
      </c>
      <c r="F5027" s="50">
        <v>9802218000</v>
      </c>
      <c r="G5027" s="50"/>
      <c r="H5027" s="50"/>
      <c r="I5027" s="50"/>
      <c r="J5027" s="50"/>
      <c r="K5027" s="50"/>
      <c r="L5027" s="50"/>
    </row>
    <row r="5028" spans="4:12" x14ac:dyDescent="0.25">
      <c r="D5028" s="50">
        <v>10770178</v>
      </c>
      <c r="E5028" s="50" t="s">
        <v>39</v>
      </c>
      <c r="F5028" s="50">
        <v>9802218000</v>
      </c>
      <c r="G5028" s="50"/>
      <c r="H5028" s="50"/>
      <c r="I5028" s="50"/>
      <c r="J5028" s="50"/>
      <c r="K5028" s="50"/>
      <c r="L5028" s="50"/>
    </row>
    <row r="5029" spans="4:12" x14ac:dyDescent="0.25">
      <c r="D5029" s="50">
        <v>10770180</v>
      </c>
      <c r="E5029" s="50" t="s">
        <v>39</v>
      </c>
      <c r="F5029" s="50">
        <v>9802218000</v>
      </c>
      <c r="G5029" s="50"/>
      <c r="H5029" s="50"/>
      <c r="I5029" s="50"/>
      <c r="J5029" s="50"/>
      <c r="K5029" s="50"/>
      <c r="L5029" s="50"/>
    </row>
    <row r="5030" spans="4:12" x14ac:dyDescent="0.25">
      <c r="D5030" s="50">
        <v>10770185</v>
      </c>
      <c r="E5030" s="50" t="s">
        <v>39</v>
      </c>
      <c r="F5030" s="50">
        <v>9802220000</v>
      </c>
      <c r="G5030" s="50"/>
      <c r="H5030" s="50"/>
      <c r="I5030" s="50"/>
      <c r="J5030" s="50"/>
      <c r="K5030" s="50"/>
      <c r="L5030" s="50"/>
    </row>
    <row r="5031" spans="4:12" x14ac:dyDescent="0.25">
      <c r="D5031" s="50">
        <v>10770188</v>
      </c>
      <c r="E5031" s="50" t="s">
        <v>39</v>
      </c>
      <c r="F5031" s="50">
        <v>9802220000</v>
      </c>
      <c r="G5031" s="50"/>
      <c r="H5031" s="50"/>
      <c r="I5031" s="50"/>
      <c r="J5031" s="50"/>
      <c r="K5031" s="50"/>
      <c r="L5031" s="50"/>
    </row>
    <row r="5032" spans="4:12" x14ac:dyDescent="0.25">
      <c r="D5032" s="50">
        <v>10770190</v>
      </c>
      <c r="E5032" s="50" t="s">
        <v>39</v>
      </c>
      <c r="F5032" s="50">
        <v>9802220000</v>
      </c>
      <c r="G5032" s="50"/>
      <c r="H5032" s="50"/>
      <c r="I5032" s="50"/>
      <c r="J5032" s="50"/>
      <c r="K5032" s="50"/>
      <c r="L5032" s="50"/>
    </row>
    <row r="5033" spans="4:12" x14ac:dyDescent="0.25">
      <c r="D5033" s="50">
        <v>10770195</v>
      </c>
      <c r="E5033" s="50" t="s">
        <v>39</v>
      </c>
      <c r="F5033" s="50">
        <v>9802220000</v>
      </c>
      <c r="G5033" s="50"/>
      <c r="H5033" s="50"/>
      <c r="I5033" s="50"/>
      <c r="J5033" s="50"/>
      <c r="K5033" s="50"/>
      <c r="L5033" s="50"/>
    </row>
    <row r="5034" spans="4:12" x14ac:dyDescent="0.25">
      <c r="D5034" s="50">
        <v>10770198</v>
      </c>
      <c r="E5034" s="50" t="s">
        <v>39</v>
      </c>
      <c r="F5034" s="50">
        <v>9802220000</v>
      </c>
      <c r="G5034" s="50"/>
      <c r="H5034" s="50"/>
      <c r="I5034" s="50"/>
      <c r="J5034" s="50"/>
      <c r="K5034" s="50"/>
      <c r="L5034" s="50"/>
    </row>
    <row r="5035" spans="4:12" x14ac:dyDescent="0.25">
      <c r="D5035" s="50">
        <v>10770200</v>
      </c>
      <c r="E5035" s="50" t="s">
        <v>39</v>
      </c>
      <c r="F5035" s="50">
        <v>9802220000</v>
      </c>
      <c r="G5035" s="50"/>
      <c r="H5035" s="50"/>
      <c r="I5035" s="50"/>
      <c r="J5035" s="50"/>
      <c r="K5035" s="50"/>
      <c r="L5035" s="50"/>
    </row>
    <row r="5036" spans="4:12" x14ac:dyDescent="0.25">
      <c r="D5036" s="50">
        <v>10773030</v>
      </c>
      <c r="E5036" s="50" t="s">
        <v>39</v>
      </c>
      <c r="F5036" s="50">
        <v>9800906000</v>
      </c>
      <c r="G5036" s="50"/>
      <c r="H5036" s="50"/>
      <c r="I5036" s="50"/>
      <c r="J5036" s="50"/>
      <c r="K5036" s="50"/>
      <c r="L5036" s="50"/>
    </row>
    <row r="5037" spans="4:12" x14ac:dyDescent="0.25">
      <c r="D5037" s="50">
        <v>10773032</v>
      </c>
      <c r="E5037" s="50" t="s">
        <v>39</v>
      </c>
      <c r="F5037" s="50">
        <v>9800906000</v>
      </c>
      <c r="G5037" s="50"/>
      <c r="H5037" s="50"/>
      <c r="I5037" s="50"/>
      <c r="J5037" s="50"/>
      <c r="K5037" s="50"/>
      <c r="L5037" s="50"/>
    </row>
    <row r="5038" spans="4:12" x14ac:dyDescent="0.25">
      <c r="D5038" s="50">
        <v>10773033</v>
      </c>
      <c r="E5038" s="50" t="s">
        <v>39</v>
      </c>
      <c r="F5038" s="50">
        <v>9800906000</v>
      </c>
      <c r="G5038" s="50"/>
      <c r="H5038" s="50"/>
      <c r="I5038" s="50"/>
      <c r="J5038" s="50"/>
      <c r="K5038" s="50"/>
      <c r="L5038" s="50"/>
    </row>
    <row r="5039" spans="4:12" x14ac:dyDescent="0.25">
      <c r="D5039" s="50">
        <v>10773034</v>
      </c>
      <c r="E5039" s="50" t="s">
        <v>39</v>
      </c>
      <c r="F5039" s="50">
        <v>9800906000</v>
      </c>
      <c r="G5039" s="50"/>
      <c r="H5039" s="50"/>
      <c r="I5039" s="50"/>
      <c r="J5039" s="50"/>
      <c r="K5039" s="50"/>
      <c r="L5039" s="50"/>
    </row>
    <row r="5040" spans="4:12" x14ac:dyDescent="0.25">
      <c r="D5040" s="50">
        <v>10773035</v>
      </c>
      <c r="E5040" s="50" t="s">
        <v>39</v>
      </c>
      <c r="F5040" s="50">
        <v>9800906000</v>
      </c>
      <c r="G5040" s="50"/>
      <c r="H5040" s="50"/>
      <c r="I5040" s="50"/>
      <c r="J5040" s="50"/>
      <c r="K5040" s="50"/>
      <c r="L5040" s="50"/>
    </row>
    <row r="5041" spans="4:12" x14ac:dyDescent="0.25">
      <c r="D5041" s="50">
        <v>10773036</v>
      </c>
      <c r="E5041" s="50" t="s">
        <v>39</v>
      </c>
      <c r="F5041" s="50">
        <v>9800906000</v>
      </c>
      <c r="G5041" s="50"/>
      <c r="H5041" s="50"/>
      <c r="I5041" s="50"/>
      <c r="J5041" s="50"/>
      <c r="K5041" s="50"/>
      <c r="L5041" s="50"/>
    </row>
    <row r="5042" spans="4:12" x14ac:dyDescent="0.25">
      <c r="D5042" s="50">
        <v>10773037</v>
      </c>
      <c r="E5042" s="50" t="s">
        <v>39</v>
      </c>
      <c r="F5042" s="50">
        <v>9800906000</v>
      </c>
      <c r="G5042" s="50"/>
      <c r="H5042" s="50"/>
      <c r="I5042" s="50"/>
      <c r="J5042" s="50"/>
      <c r="K5042" s="50"/>
      <c r="L5042" s="50"/>
    </row>
    <row r="5043" spans="4:12" x14ac:dyDescent="0.25">
      <c r="D5043" s="50">
        <v>10773038</v>
      </c>
      <c r="E5043" s="50" t="s">
        <v>39</v>
      </c>
      <c r="F5043" s="50">
        <v>9800906000</v>
      </c>
      <c r="G5043" s="50"/>
      <c r="H5043" s="50"/>
      <c r="I5043" s="50"/>
      <c r="J5043" s="50"/>
      <c r="K5043" s="50"/>
      <c r="L5043" s="50"/>
    </row>
    <row r="5044" spans="4:12" x14ac:dyDescent="0.25">
      <c r="D5044" s="50">
        <v>10773039</v>
      </c>
      <c r="E5044" s="50" t="s">
        <v>39</v>
      </c>
      <c r="F5044" s="50">
        <v>9800906000</v>
      </c>
      <c r="G5044" s="50"/>
      <c r="H5044" s="50"/>
      <c r="I5044" s="50"/>
      <c r="J5044" s="50"/>
      <c r="K5044" s="50"/>
      <c r="L5044" s="50"/>
    </row>
    <row r="5045" spans="4:12" x14ac:dyDescent="0.25">
      <c r="D5045" s="50">
        <v>10773040</v>
      </c>
      <c r="E5045" s="50" t="s">
        <v>39</v>
      </c>
      <c r="F5045" s="50">
        <v>9800906000</v>
      </c>
      <c r="G5045" s="50"/>
      <c r="H5045" s="50"/>
      <c r="I5045" s="50"/>
      <c r="J5045" s="50"/>
      <c r="K5045" s="50"/>
      <c r="L5045" s="50"/>
    </row>
    <row r="5046" spans="4:12" x14ac:dyDescent="0.25">
      <c r="D5046" s="50">
        <v>10773041</v>
      </c>
      <c r="E5046" s="50" t="s">
        <v>39</v>
      </c>
      <c r="F5046" s="50">
        <v>9800906000</v>
      </c>
      <c r="G5046" s="50"/>
      <c r="H5046" s="50"/>
      <c r="I5046" s="50"/>
      <c r="J5046" s="50"/>
      <c r="K5046" s="50"/>
      <c r="L5046" s="50"/>
    </row>
    <row r="5047" spans="4:12" x14ac:dyDescent="0.25">
      <c r="D5047" s="50">
        <v>10773042</v>
      </c>
      <c r="E5047" s="50" t="s">
        <v>39</v>
      </c>
      <c r="F5047" s="50">
        <v>9800906000</v>
      </c>
      <c r="G5047" s="50"/>
      <c r="H5047" s="50"/>
      <c r="I5047" s="50"/>
      <c r="J5047" s="50"/>
      <c r="K5047" s="50"/>
      <c r="L5047" s="50"/>
    </row>
    <row r="5048" spans="4:12" x14ac:dyDescent="0.25">
      <c r="D5048" s="50">
        <v>10773043</v>
      </c>
      <c r="E5048" s="50" t="s">
        <v>39</v>
      </c>
      <c r="F5048" s="50">
        <v>9800906000</v>
      </c>
      <c r="G5048" s="50"/>
      <c r="H5048" s="50"/>
      <c r="I5048" s="50"/>
      <c r="J5048" s="50"/>
      <c r="K5048" s="50"/>
      <c r="L5048" s="50"/>
    </row>
    <row r="5049" spans="4:12" x14ac:dyDescent="0.25">
      <c r="D5049" s="50">
        <v>10773044</v>
      </c>
      <c r="E5049" s="50" t="s">
        <v>39</v>
      </c>
      <c r="F5049" s="50">
        <v>9800906000</v>
      </c>
      <c r="G5049" s="50"/>
      <c r="H5049" s="50"/>
      <c r="I5049" s="50"/>
      <c r="J5049" s="50"/>
      <c r="K5049" s="50"/>
      <c r="L5049" s="50"/>
    </row>
    <row r="5050" spans="4:12" x14ac:dyDescent="0.25">
      <c r="D5050" s="50">
        <v>10773045</v>
      </c>
      <c r="E5050" s="50" t="s">
        <v>39</v>
      </c>
      <c r="F5050" s="50">
        <v>9800906000</v>
      </c>
      <c r="G5050" s="50"/>
      <c r="H5050" s="50"/>
      <c r="I5050" s="50"/>
      <c r="J5050" s="50"/>
      <c r="K5050" s="50"/>
      <c r="L5050" s="50"/>
    </row>
    <row r="5051" spans="4:12" x14ac:dyDescent="0.25">
      <c r="D5051" s="50">
        <v>10773046</v>
      </c>
      <c r="E5051" s="50" t="s">
        <v>39</v>
      </c>
      <c r="F5051" s="50">
        <v>9800906000</v>
      </c>
      <c r="G5051" s="50"/>
      <c r="H5051" s="50"/>
      <c r="I5051" s="50"/>
      <c r="J5051" s="50"/>
      <c r="K5051" s="50"/>
      <c r="L5051" s="50"/>
    </row>
    <row r="5052" spans="4:12" x14ac:dyDescent="0.25">
      <c r="D5052" s="50">
        <v>10773047</v>
      </c>
      <c r="E5052" s="50" t="s">
        <v>39</v>
      </c>
      <c r="F5052" s="50">
        <v>9800906000</v>
      </c>
      <c r="G5052" s="50"/>
      <c r="H5052" s="50"/>
      <c r="I5052" s="50"/>
      <c r="J5052" s="50"/>
      <c r="K5052" s="50"/>
      <c r="L5052" s="50"/>
    </row>
    <row r="5053" spans="4:12" x14ac:dyDescent="0.25">
      <c r="D5053" s="50">
        <v>10773048</v>
      </c>
      <c r="E5053" s="50" t="s">
        <v>39</v>
      </c>
      <c r="F5053" s="50">
        <v>9800906000</v>
      </c>
      <c r="G5053" s="50"/>
      <c r="H5053" s="50"/>
      <c r="I5053" s="50"/>
      <c r="J5053" s="50"/>
      <c r="K5053" s="50"/>
      <c r="L5053" s="50"/>
    </row>
    <row r="5054" spans="4:12" x14ac:dyDescent="0.25">
      <c r="D5054" s="50">
        <v>10773049</v>
      </c>
      <c r="E5054" s="50" t="s">
        <v>39</v>
      </c>
      <c r="F5054" s="50">
        <v>9800906000</v>
      </c>
      <c r="G5054" s="50"/>
      <c r="H5054" s="50"/>
      <c r="I5054" s="50"/>
      <c r="J5054" s="50"/>
      <c r="K5054" s="50"/>
      <c r="L5054" s="50"/>
    </row>
    <row r="5055" spans="4:12" x14ac:dyDescent="0.25">
      <c r="D5055" s="50">
        <v>10773050</v>
      </c>
      <c r="E5055" s="50" t="s">
        <v>39</v>
      </c>
      <c r="F5055" s="50">
        <v>9800906000</v>
      </c>
      <c r="G5055" s="50"/>
      <c r="H5055" s="50"/>
      <c r="I5055" s="50"/>
      <c r="J5055" s="50"/>
      <c r="K5055" s="50"/>
      <c r="L5055" s="50"/>
    </row>
    <row r="5056" spans="4:12" x14ac:dyDescent="0.25">
      <c r="D5056" s="50">
        <v>10773051</v>
      </c>
      <c r="E5056" s="50" t="s">
        <v>39</v>
      </c>
      <c r="F5056" s="50">
        <v>9800906000</v>
      </c>
      <c r="G5056" s="50"/>
      <c r="H5056" s="50"/>
      <c r="I5056" s="50"/>
      <c r="J5056" s="50"/>
      <c r="K5056" s="50"/>
      <c r="L5056" s="50"/>
    </row>
    <row r="5057" spans="4:12" x14ac:dyDescent="0.25">
      <c r="D5057" s="50">
        <v>10773052</v>
      </c>
      <c r="E5057" s="50" t="s">
        <v>39</v>
      </c>
      <c r="F5057" s="50">
        <v>9800906000</v>
      </c>
      <c r="G5057" s="50"/>
      <c r="H5057" s="50"/>
      <c r="I5057" s="50"/>
      <c r="J5057" s="50"/>
      <c r="K5057" s="50"/>
      <c r="L5057" s="50"/>
    </row>
    <row r="5058" spans="4:12" x14ac:dyDescent="0.25">
      <c r="D5058" s="50">
        <v>10773053</v>
      </c>
      <c r="E5058" s="50" t="s">
        <v>39</v>
      </c>
      <c r="F5058" s="50">
        <v>9800906000</v>
      </c>
      <c r="G5058" s="50"/>
      <c r="H5058" s="50"/>
      <c r="I5058" s="50"/>
      <c r="J5058" s="50"/>
      <c r="K5058" s="50"/>
      <c r="L5058" s="50"/>
    </row>
    <row r="5059" spans="4:12" x14ac:dyDescent="0.25">
      <c r="D5059" s="50">
        <v>10773054</v>
      </c>
      <c r="E5059" s="50" t="s">
        <v>39</v>
      </c>
      <c r="F5059" s="50">
        <v>9800906000</v>
      </c>
      <c r="G5059" s="50"/>
      <c r="H5059" s="50"/>
      <c r="I5059" s="50"/>
      <c r="J5059" s="50"/>
      <c r="K5059" s="50"/>
      <c r="L5059" s="50"/>
    </row>
    <row r="5060" spans="4:12" x14ac:dyDescent="0.25">
      <c r="D5060" s="50">
        <v>10773055</v>
      </c>
      <c r="E5060" s="50" t="s">
        <v>39</v>
      </c>
      <c r="F5060" s="50">
        <v>9800906000</v>
      </c>
      <c r="G5060" s="50"/>
      <c r="H5060" s="50"/>
      <c r="I5060" s="50"/>
      <c r="J5060" s="50"/>
      <c r="K5060" s="50"/>
      <c r="L5060" s="50"/>
    </row>
    <row r="5061" spans="4:12" x14ac:dyDescent="0.25">
      <c r="D5061" s="50">
        <v>10773056</v>
      </c>
      <c r="E5061" s="50" t="s">
        <v>39</v>
      </c>
      <c r="F5061" s="50">
        <v>9800906000</v>
      </c>
      <c r="G5061" s="50"/>
      <c r="H5061" s="50"/>
      <c r="I5061" s="50"/>
      <c r="J5061" s="50"/>
      <c r="K5061" s="50"/>
      <c r="L5061" s="50"/>
    </row>
    <row r="5062" spans="4:12" x14ac:dyDescent="0.25">
      <c r="D5062" s="50">
        <v>10773057</v>
      </c>
      <c r="E5062" s="50" t="s">
        <v>39</v>
      </c>
      <c r="F5062" s="50">
        <v>9800906000</v>
      </c>
      <c r="G5062" s="50"/>
      <c r="H5062" s="50"/>
      <c r="I5062" s="50"/>
      <c r="J5062" s="50"/>
      <c r="K5062" s="50"/>
      <c r="L5062" s="50"/>
    </row>
    <row r="5063" spans="4:12" x14ac:dyDescent="0.25">
      <c r="D5063" s="50">
        <v>10773058</v>
      </c>
      <c r="E5063" s="50" t="s">
        <v>39</v>
      </c>
      <c r="F5063" s="50">
        <v>9800906000</v>
      </c>
      <c r="G5063" s="50"/>
      <c r="H5063" s="50"/>
      <c r="I5063" s="50"/>
      <c r="J5063" s="50"/>
      <c r="K5063" s="50"/>
      <c r="L5063" s="50"/>
    </row>
    <row r="5064" spans="4:12" x14ac:dyDescent="0.25">
      <c r="D5064" s="50">
        <v>10773059</v>
      </c>
      <c r="E5064" s="50" t="s">
        <v>39</v>
      </c>
      <c r="F5064" s="50">
        <v>9800906000</v>
      </c>
      <c r="G5064" s="50"/>
      <c r="H5064" s="50"/>
      <c r="I5064" s="50"/>
      <c r="J5064" s="50"/>
      <c r="K5064" s="50"/>
      <c r="L5064" s="50"/>
    </row>
    <row r="5065" spans="4:12" x14ac:dyDescent="0.25">
      <c r="D5065" s="50">
        <v>10773060</v>
      </c>
      <c r="E5065" s="50" t="s">
        <v>39</v>
      </c>
      <c r="F5065" s="50">
        <v>9800906000</v>
      </c>
      <c r="G5065" s="50"/>
      <c r="H5065" s="50"/>
      <c r="I5065" s="50"/>
      <c r="J5065" s="50"/>
      <c r="K5065" s="50"/>
      <c r="L5065" s="50"/>
    </row>
    <row r="5066" spans="4:12" x14ac:dyDescent="0.25">
      <c r="D5066" s="50">
        <v>10773061</v>
      </c>
      <c r="E5066" s="50" t="s">
        <v>39</v>
      </c>
      <c r="F5066" s="50">
        <v>9800908000</v>
      </c>
      <c r="G5066" s="50"/>
      <c r="H5066" s="50"/>
      <c r="I5066" s="50"/>
      <c r="J5066" s="50"/>
      <c r="K5066" s="50"/>
      <c r="L5066" s="50"/>
    </row>
    <row r="5067" spans="4:12" x14ac:dyDescent="0.25">
      <c r="D5067" s="50">
        <v>10773062</v>
      </c>
      <c r="E5067" s="50" t="s">
        <v>39</v>
      </c>
      <c r="F5067" s="50">
        <v>9800908000</v>
      </c>
      <c r="G5067" s="50"/>
      <c r="H5067" s="50"/>
      <c r="I5067" s="50"/>
      <c r="J5067" s="50"/>
      <c r="K5067" s="50"/>
      <c r="L5067" s="50"/>
    </row>
    <row r="5068" spans="4:12" x14ac:dyDescent="0.25">
      <c r="D5068" s="50">
        <v>10773063</v>
      </c>
      <c r="E5068" s="50" t="s">
        <v>39</v>
      </c>
      <c r="F5068" s="50">
        <v>9800908000</v>
      </c>
      <c r="G5068" s="50"/>
      <c r="H5068" s="50"/>
      <c r="I5068" s="50"/>
      <c r="J5068" s="50"/>
      <c r="K5068" s="50"/>
      <c r="L5068" s="50"/>
    </row>
    <row r="5069" spans="4:12" x14ac:dyDescent="0.25">
      <c r="D5069" s="50">
        <v>10773064</v>
      </c>
      <c r="E5069" s="50" t="s">
        <v>39</v>
      </c>
      <c r="F5069" s="50">
        <v>9800908000</v>
      </c>
      <c r="G5069" s="50"/>
      <c r="H5069" s="50"/>
      <c r="I5069" s="50"/>
      <c r="J5069" s="50"/>
      <c r="K5069" s="50"/>
      <c r="L5069" s="50"/>
    </row>
    <row r="5070" spans="4:12" x14ac:dyDescent="0.25">
      <c r="D5070" s="50">
        <v>10773065</v>
      </c>
      <c r="E5070" s="50" t="s">
        <v>39</v>
      </c>
      <c r="F5070" s="50">
        <v>9800908000</v>
      </c>
      <c r="G5070" s="50"/>
      <c r="H5070" s="50"/>
      <c r="I5070" s="50"/>
      <c r="J5070" s="50"/>
      <c r="K5070" s="50"/>
      <c r="L5070" s="50"/>
    </row>
    <row r="5071" spans="4:12" x14ac:dyDescent="0.25">
      <c r="D5071" s="50">
        <v>10773066</v>
      </c>
      <c r="E5071" s="50" t="s">
        <v>39</v>
      </c>
      <c r="F5071" s="50">
        <v>9800908000</v>
      </c>
      <c r="G5071" s="50"/>
      <c r="H5071" s="50"/>
      <c r="I5071" s="50"/>
      <c r="J5071" s="50"/>
      <c r="K5071" s="50"/>
      <c r="L5071" s="50"/>
    </row>
    <row r="5072" spans="4:12" x14ac:dyDescent="0.25">
      <c r="D5072" s="50">
        <v>10773067</v>
      </c>
      <c r="E5072" s="50" t="s">
        <v>39</v>
      </c>
      <c r="F5072" s="50">
        <v>9800908000</v>
      </c>
      <c r="G5072" s="50"/>
      <c r="H5072" s="50"/>
      <c r="I5072" s="50"/>
      <c r="J5072" s="50"/>
      <c r="K5072" s="50"/>
      <c r="L5072" s="50"/>
    </row>
    <row r="5073" spans="4:12" x14ac:dyDescent="0.25">
      <c r="D5073" s="50">
        <v>10773068</v>
      </c>
      <c r="E5073" s="50" t="s">
        <v>39</v>
      </c>
      <c r="F5073" s="50">
        <v>9800908000</v>
      </c>
      <c r="G5073" s="50"/>
      <c r="H5073" s="50"/>
      <c r="I5073" s="50"/>
      <c r="J5073" s="50"/>
      <c r="K5073" s="50"/>
      <c r="L5073" s="50"/>
    </row>
    <row r="5074" spans="4:12" x14ac:dyDescent="0.25">
      <c r="D5074" s="50">
        <v>10773069</v>
      </c>
      <c r="E5074" s="50" t="s">
        <v>39</v>
      </c>
      <c r="F5074" s="50">
        <v>9800908000</v>
      </c>
      <c r="G5074" s="50"/>
      <c r="H5074" s="50"/>
      <c r="I5074" s="50"/>
      <c r="J5074" s="50"/>
      <c r="K5074" s="50"/>
      <c r="L5074" s="50"/>
    </row>
    <row r="5075" spans="4:12" x14ac:dyDescent="0.25">
      <c r="D5075" s="50">
        <v>10773070</v>
      </c>
      <c r="E5075" s="50" t="s">
        <v>39</v>
      </c>
      <c r="F5075" s="50">
        <v>9800908000</v>
      </c>
      <c r="G5075" s="50"/>
      <c r="H5075" s="50"/>
      <c r="I5075" s="50"/>
      <c r="J5075" s="50"/>
      <c r="K5075" s="50"/>
      <c r="L5075" s="50"/>
    </row>
    <row r="5076" spans="4:12" x14ac:dyDescent="0.25">
      <c r="D5076" s="50">
        <v>10773071</v>
      </c>
      <c r="E5076" s="50" t="s">
        <v>39</v>
      </c>
      <c r="F5076" s="50">
        <v>9800908000</v>
      </c>
      <c r="G5076" s="50"/>
      <c r="H5076" s="50"/>
      <c r="I5076" s="50"/>
      <c r="J5076" s="50"/>
      <c r="K5076" s="50"/>
      <c r="L5076" s="50"/>
    </row>
    <row r="5077" spans="4:12" x14ac:dyDescent="0.25">
      <c r="D5077" s="50">
        <v>10773072</v>
      </c>
      <c r="E5077" s="50" t="s">
        <v>39</v>
      </c>
      <c r="F5077" s="50">
        <v>9800908000</v>
      </c>
      <c r="G5077" s="50"/>
      <c r="H5077" s="50"/>
      <c r="I5077" s="50"/>
      <c r="J5077" s="50"/>
      <c r="K5077" s="50"/>
      <c r="L5077" s="50"/>
    </row>
    <row r="5078" spans="4:12" x14ac:dyDescent="0.25">
      <c r="D5078" s="50">
        <v>10773073</v>
      </c>
      <c r="E5078" s="50" t="s">
        <v>39</v>
      </c>
      <c r="F5078" s="50">
        <v>9800908000</v>
      </c>
      <c r="G5078" s="50"/>
      <c r="H5078" s="50"/>
      <c r="I5078" s="50"/>
      <c r="J5078" s="50"/>
      <c r="K5078" s="50"/>
      <c r="L5078" s="50"/>
    </row>
    <row r="5079" spans="4:12" x14ac:dyDescent="0.25">
      <c r="D5079" s="50">
        <v>10773074</v>
      </c>
      <c r="E5079" s="50" t="s">
        <v>39</v>
      </c>
      <c r="F5079" s="50">
        <v>9800908000</v>
      </c>
      <c r="G5079" s="50"/>
      <c r="H5079" s="50"/>
      <c r="I5079" s="50"/>
      <c r="J5079" s="50"/>
      <c r="K5079" s="50"/>
      <c r="L5079" s="50"/>
    </row>
    <row r="5080" spans="4:12" x14ac:dyDescent="0.25">
      <c r="D5080" s="50">
        <v>10773075</v>
      </c>
      <c r="E5080" s="50" t="s">
        <v>39</v>
      </c>
      <c r="F5080" s="50">
        <v>9800908000</v>
      </c>
      <c r="G5080" s="50"/>
      <c r="H5080" s="50"/>
      <c r="I5080" s="50"/>
      <c r="J5080" s="50"/>
      <c r="K5080" s="50"/>
      <c r="L5080" s="50"/>
    </row>
    <row r="5081" spans="4:12" x14ac:dyDescent="0.25">
      <c r="D5081" s="50">
        <v>10773076</v>
      </c>
      <c r="E5081" s="50" t="s">
        <v>39</v>
      </c>
      <c r="F5081" s="50">
        <v>9800908000</v>
      </c>
      <c r="G5081" s="50"/>
      <c r="H5081" s="50"/>
      <c r="I5081" s="50"/>
      <c r="J5081" s="50"/>
      <c r="K5081" s="50"/>
      <c r="L5081" s="50"/>
    </row>
    <row r="5082" spans="4:12" x14ac:dyDescent="0.25">
      <c r="D5082" s="50">
        <v>10773077</v>
      </c>
      <c r="E5082" s="50" t="s">
        <v>39</v>
      </c>
      <c r="F5082" s="50">
        <v>9800908000</v>
      </c>
      <c r="G5082" s="50"/>
      <c r="H5082" s="50"/>
      <c r="I5082" s="50"/>
      <c r="J5082" s="50"/>
      <c r="K5082" s="50"/>
      <c r="L5082" s="50"/>
    </row>
    <row r="5083" spans="4:12" x14ac:dyDescent="0.25">
      <c r="D5083" s="50">
        <v>10773078</v>
      </c>
      <c r="E5083" s="50" t="s">
        <v>39</v>
      </c>
      <c r="F5083" s="50">
        <v>9800908000</v>
      </c>
      <c r="G5083" s="50"/>
      <c r="H5083" s="50"/>
      <c r="I5083" s="50"/>
      <c r="J5083" s="50"/>
      <c r="K5083" s="50"/>
      <c r="L5083" s="50"/>
    </row>
    <row r="5084" spans="4:12" x14ac:dyDescent="0.25">
      <c r="D5084" s="50">
        <v>10773079</v>
      </c>
      <c r="E5084" s="50" t="s">
        <v>39</v>
      </c>
      <c r="F5084" s="50">
        <v>9800908000</v>
      </c>
      <c r="G5084" s="50"/>
      <c r="H5084" s="50"/>
      <c r="I5084" s="50"/>
      <c r="J5084" s="50"/>
      <c r="K5084" s="50"/>
      <c r="L5084" s="50"/>
    </row>
    <row r="5085" spans="4:12" x14ac:dyDescent="0.25">
      <c r="D5085" s="50">
        <v>10773080</v>
      </c>
      <c r="E5085" s="50" t="s">
        <v>39</v>
      </c>
      <c r="F5085" s="50">
        <v>9800908000</v>
      </c>
      <c r="G5085" s="50"/>
      <c r="H5085" s="50"/>
      <c r="I5085" s="50"/>
      <c r="J5085" s="50"/>
      <c r="K5085" s="50"/>
      <c r="L5085" s="50"/>
    </row>
    <row r="5086" spans="4:12" x14ac:dyDescent="0.25">
      <c r="D5086" s="50">
        <v>10773081</v>
      </c>
      <c r="E5086" s="50" t="s">
        <v>39</v>
      </c>
      <c r="F5086" s="50">
        <v>9800910000</v>
      </c>
      <c r="G5086" s="50"/>
      <c r="H5086" s="50"/>
      <c r="I5086" s="50"/>
      <c r="J5086" s="50"/>
      <c r="K5086" s="50"/>
      <c r="L5086" s="50"/>
    </row>
    <row r="5087" spans="4:12" x14ac:dyDescent="0.25">
      <c r="D5087" s="50">
        <v>10773082</v>
      </c>
      <c r="E5087" s="50" t="s">
        <v>39</v>
      </c>
      <c r="F5087" s="50">
        <v>9800910000</v>
      </c>
      <c r="G5087" s="50"/>
      <c r="H5087" s="50"/>
      <c r="I5087" s="50"/>
      <c r="J5087" s="50"/>
      <c r="K5087" s="50"/>
      <c r="L5087" s="50"/>
    </row>
    <row r="5088" spans="4:12" x14ac:dyDescent="0.25">
      <c r="D5088" s="50">
        <v>10773083</v>
      </c>
      <c r="E5088" s="50" t="s">
        <v>39</v>
      </c>
      <c r="F5088" s="50">
        <v>9800910000</v>
      </c>
      <c r="G5088" s="50"/>
      <c r="H5088" s="50"/>
      <c r="I5088" s="50"/>
      <c r="J5088" s="50"/>
      <c r="K5088" s="50"/>
      <c r="L5088" s="50"/>
    </row>
    <row r="5089" spans="4:12" x14ac:dyDescent="0.25">
      <c r="D5089" s="50">
        <v>10773084</v>
      </c>
      <c r="E5089" s="50" t="s">
        <v>39</v>
      </c>
      <c r="F5089" s="50">
        <v>9800910000</v>
      </c>
      <c r="G5089" s="50"/>
      <c r="H5089" s="50"/>
      <c r="I5089" s="50"/>
      <c r="J5089" s="50"/>
      <c r="K5089" s="50"/>
      <c r="L5089" s="50"/>
    </row>
    <row r="5090" spans="4:12" x14ac:dyDescent="0.25">
      <c r="D5090" s="50">
        <v>10773085</v>
      </c>
      <c r="E5090" s="50" t="s">
        <v>39</v>
      </c>
      <c r="F5090" s="50">
        <v>9800910000</v>
      </c>
      <c r="G5090" s="50"/>
      <c r="H5090" s="50"/>
      <c r="I5090" s="50"/>
      <c r="J5090" s="50"/>
      <c r="K5090" s="50"/>
      <c r="L5090" s="50"/>
    </row>
    <row r="5091" spans="4:12" x14ac:dyDescent="0.25">
      <c r="D5091" s="50">
        <v>10773086</v>
      </c>
      <c r="E5091" s="50" t="s">
        <v>39</v>
      </c>
      <c r="F5091" s="50">
        <v>9800910000</v>
      </c>
      <c r="G5091" s="50"/>
      <c r="H5091" s="50"/>
      <c r="I5091" s="50"/>
      <c r="J5091" s="50"/>
      <c r="K5091" s="50"/>
      <c r="L5091" s="50"/>
    </row>
    <row r="5092" spans="4:12" x14ac:dyDescent="0.25">
      <c r="D5092" s="50">
        <v>10773087</v>
      </c>
      <c r="E5092" s="50" t="s">
        <v>39</v>
      </c>
      <c r="F5092" s="50">
        <v>9800910000</v>
      </c>
      <c r="G5092" s="50"/>
      <c r="H5092" s="50"/>
      <c r="I5092" s="50"/>
      <c r="J5092" s="50"/>
      <c r="K5092" s="50"/>
      <c r="L5092" s="50"/>
    </row>
    <row r="5093" spans="4:12" x14ac:dyDescent="0.25">
      <c r="D5093" s="50">
        <v>10773088</v>
      </c>
      <c r="E5093" s="50" t="s">
        <v>39</v>
      </c>
      <c r="F5093" s="50">
        <v>9800910000</v>
      </c>
      <c r="G5093" s="50"/>
      <c r="H5093" s="50"/>
      <c r="I5093" s="50"/>
      <c r="J5093" s="50"/>
      <c r="K5093" s="50"/>
      <c r="L5093" s="50"/>
    </row>
    <row r="5094" spans="4:12" x14ac:dyDescent="0.25">
      <c r="D5094" s="50">
        <v>10773089</v>
      </c>
      <c r="E5094" s="50" t="s">
        <v>39</v>
      </c>
      <c r="F5094" s="50">
        <v>9800910000</v>
      </c>
      <c r="G5094" s="50"/>
      <c r="H5094" s="50"/>
      <c r="I5094" s="50"/>
      <c r="J5094" s="50"/>
      <c r="K5094" s="50"/>
      <c r="L5094" s="50"/>
    </row>
    <row r="5095" spans="4:12" x14ac:dyDescent="0.25">
      <c r="D5095" s="50">
        <v>10773090</v>
      </c>
      <c r="E5095" s="50" t="s">
        <v>39</v>
      </c>
      <c r="F5095" s="50">
        <v>9800910000</v>
      </c>
      <c r="G5095" s="50"/>
      <c r="H5095" s="50"/>
      <c r="I5095" s="50"/>
      <c r="J5095" s="50"/>
      <c r="K5095" s="50"/>
      <c r="L5095" s="50"/>
    </row>
    <row r="5096" spans="4:12" x14ac:dyDescent="0.25">
      <c r="D5096" s="50">
        <v>10773091</v>
      </c>
      <c r="E5096" s="50" t="s">
        <v>39</v>
      </c>
      <c r="F5096" s="50">
        <v>9800910000</v>
      </c>
      <c r="G5096" s="50"/>
      <c r="H5096" s="50"/>
      <c r="I5096" s="50"/>
      <c r="J5096" s="50"/>
      <c r="K5096" s="50"/>
      <c r="L5096" s="50"/>
    </row>
    <row r="5097" spans="4:12" x14ac:dyDescent="0.25">
      <c r="D5097" s="50">
        <v>10773092</v>
      </c>
      <c r="E5097" s="50" t="s">
        <v>39</v>
      </c>
      <c r="F5097" s="50">
        <v>9800910000</v>
      </c>
      <c r="G5097" s="50"/>
      <c r="H5097" s="50"/>
      <c r="I5097" s="50"/>
      <c r="J5097" s="50"/>
      <c r="K5097" s="50"/>
      <c r="L5097" s="50"/>
    </row>
    <row r="5098" spans="4:12" x14ac:dyDescent="0.25">
      <c r="D5098" s="50">
        <v>10773093</v>
      </c>
      <c r="E5098" s="50" t="s">
        <v>39</v>
      </c>
      <c r="F5098" s="50">
        <v>9800910000</v>
      </c>
      <c r="G5098" s="50"/>
      <c r="H5098" s="50"/>
      <c r="I5098" s="50"/>
      <c r="J5098" s="50"/>
      <c r="K5098" s="50"/>
      <c r="L5098" s="50"/>
    </row>
    <row r="5099" spans="4:12" x14ac:dyDescent="0.25">
      <c r="D5099" s="50">
        <v>10773094</v>
      </c>
      <c r="E5099" s="50" t="s">
        <v>39</v>
      </c>
      <c r="F5099" s="50">
        <v>9800910000</v>
      </c>
      <c r="G5099" s="50"/>
      <c r="H5099" s="50"/>
      <c r="I5099" s="50"/>
      <c r="J5099" s="50"/>
      <c r="K5099" s="50"/>
      <c r="L5099" s="50"/>
    </row>
    <row r="5100" spans="4:12" x14ac:dyDescent="0.25">
      <c r="D5100" s="50">
        <v>10773095</v>
      </c>
      <c r="E5100" s="50" t="s">
        <v>39</v>
      </c>
      <c r="F5100" s="50">
        <v>9800910000</v>
      </c>
      <c r="G5100" s="50"/>
      <c r="H5100" s="50"/>
      <c r="I5100" s="50"/>
      <c r="J5100" s="50"/>
      <c r="K5100" s="50"/>
      <c r="L5100" s="50"/>
    </row>
    <row r="5101" spans="4:12" x14ac:dyDescent="0.25">
      <c r="D5101" s="50">
        <v>10773096</v>
      </c>
      <c r="E5101" s="50" t="s">
        <v>39</v>
      </c>
      <c r="F5101" s="50">
        <v>9800910000</v>
      </c>
      <c r="G5101" s="50"/>
      <c r="H5101" s="50"/>
      <c r="I5101" s="50"/>
      <c r="J5101" s="50"/>
      <c r="K5101" s="50"/>
      <c r="L5101" s="50"/>
    </row>
    <row r="5102" spans="4:12" x14ac:dyDescent="0.25">
      <c r="D5102" s="50">
        <v>10773097</v>
      </c>
      <c r="E5102" s="50" t="s">
        <v>39</v>
      </c>
      <c r="F5102" s="50">
        <v>9800910000</v>
      </c>
      <c r="G5102" s="50"/>
      <c r="H5102" s="50"/>
      <c r="I5102" s="50"/>
      <c r="J5102" s="50"/>
      <c r="K5102" s="50"/>
      <c r="L5102" s="50"/>
    </row>
    <row r="5103" spans="4:12" x14ac:dyDescent="0.25">
      <c r="D5103" s="50">
        <v>10773098</v>
      </c>
      <c r="E5103" s="50" t="s">
        <v>39</v>
      </c>
      <c r="F5103" s="50">
        <v>9800910000</v>
      </c>
      <c r="G5103" s="50"/>
      <c r="H5103" s="50"/>
      <c r="I5103" s="50"/>
      <c r="J5103" s="50"/>
      <c r="K5103" s="50"/>
      <c r="L5103" s="50"/>
    </row>
    <row r="5104" spans="4:12" x14ac:dyDescent="0.25">
      <c r="D5104" s="50">
        <v>10773099</v>
      </c>
      <c r="E5104" s="50" t="s">
        <v>39</v>
      </c>
      <c r="F5104" s="50">
        <v>9800910000</v>
      </c>
      <c r="G5104" s="50"/>
      <c r="H5104" s="50"/>
      <c r="I5104" s="50"/>
      <c r="J5104" s="50"/>
      <c r="K5104" s="50"/>
      <c r="L5104" s="50"/>
    </row>
    <row r="5105" spans="4:12" x14ac:dyDescent="0.25">
      <c r="D5105" s="50">
        <v>10773100</v>
      </c>
      <c r="E5105" s="50" t="s">
        <v>39</v>
      </c>
      <c r="F5105" s="50">
        <v>9800910000</v>
      </c>
      <c r="G5105" s="50"/>
      <c r="H5105" s="50"/>
      <c r="I5105" s="50"/>
      <c r="J5105" s="50"/>
      <c r="K5105" s="50"/>
      <c r="L5105" s="50"/>
    </row>
    <row r="5106" spans="4:12" x14ac:dyDescent="0.25">
      <c r="D5106" s="50">
        <v>10773101</v>
      </c>
      <c r="E5106" s="50" t="s">
        <v>39</v>
      </c>
      <c r="F5106" s="50">
        <v>9800912000</v>
      </c>
      <c r="G5106" s="50"/>
      <c r="H5106" s="50"/>
      <c r="I5106" s="50"/>
      <c r="J5106" s="50"/>
      <c r="K5106" s="50"/>
      <c r="L5106" s="50"/>
    </row>
    <row r="5107" spans="4:12" x14ac:dyDescent="0.25">
      <c r="D5107" s="50">
        <v>10773102</v>
      </c>
      <c r="E5107" s="50" t="s">
        <v>39</v>
      </c>
      <c r="F5107" s="50">
        <v>9800912000</v>
      </c>
      <c r="G5107" s="50"/>
      <c r="H5107" s="50"/>
      <c r="I5107" s="50"/>
      <c r="J5107" s="50"/>
      <c r="K5107" s="50"/>
      <c r="L5107" s="50"/>
    </row>
    <row r="5108" spans="4:12" x14ac:dyDescent="0.25">
      <c r="D5108" s="50">
        <v>10773103</v>
      </c>
      <c r="E5108" s="50" t="s">
        <v>39</v>
      </c>
      <c r="F5108" s="50">
        <v>9800912000</v>
      </c>
      <c r="G5108" s="50"/>
      <c r="H5108" s="50"/>
      <c r="I5108" s="50"/>
      <c r="J5108" s="50"/>
      <c r="K5108" s="50"/>
      <c r="L5108" s="50"/>
    </row>
    <row r="5109" spans="4:12" x14ac:dyDescent="0.25">
      <c r="D5109" s="50">
        <v>10773104</v>
      </c>
      <c r="E5109" s="50" t="s">
        <v>39</v>
      </c>
      <c r="F5109" s="50">
        <v>9800912000</v>
      </c>
      <c r="G5109" s="50"/>
      <c r="H5109" s="50"/>
      <c r="I5109" s="50"/>
      <c r="J5109" s="50"/>
      <c r="K5109" s="50"/>
      <c r="L5109" s="50"/>
    </row>
    <row r="5110" spans="4:12" x14ac:dyDescent="0.25">
      <c r="D5110" s="50">
        <v>10773105</v>
      </c>
      <c r="E5110" s="50" t="s">
        <v>39</v>
      </c>
      <c r="F5110" s="50">
        <v>9800912000</v>
      </c>
      <c r="G5110" s="50"/>
      <c r="H5110" s="50"/>
      <c r="I5110" s="50"/>
      <c r="J5110" s="50"/>
      <c r="K5110" s="50"/>
      <c r="L5110" s="50"/>
    </row>
    <row r="5111" spans="4:12" x14ac:dyDescent="0.25">
      <c r="D5111" s="50">
        <v>10773106</v>
      </c>
      <c r="E5111" s="50" t="s">
        <v>39</v>
      </c>
      <c r="F5111" s="50">
        <v>9800912000</v>
      </c>
      <c r="G5111" s="50"/>
      <c r="H5111" s="50"/>
      <c r="I5111" s="50"/>
      <c r="J5111" s="50"/>
      <c r="K5111" s="50"/>
      <c r="L5111" s="50"/>
    </row>
    <row r="5112" spans="4:12" x14ac:dyDescent="0.25">
      <c r="D5112" s="50">
        <v>10773107</v>
      </c>
      <c r="E5112" s="50" t="s">
        <v>39</v>
      </c>
      <c r="F5112" s="50">
        <v>9800912000</v>
      </c>
      <c r="G5112" s="50"/>
      <c r="H5112" s="50"/>
      <c r="I5112" s="50"/>
      <c r="J5112" s="50"/>
      <c r="K5112" s="50"/>
      <c r="L5112" s="50"/>
    </row>
    <row r="5113" spans="4:12" x14ac:dyDescent="0.25">
      <c r="D5113" s="50">
        <v>10773108</v>
      </c>
      <c r="E5113" s="50" t="s">
        <v>39</v>
      </c>
      <c r="F5113" s="50">
        <v>9800912000</v>
      </c>
      <c r="G5113" s="50"/>
      <c r="H5113" s="50"/>
      <c r="I5113" s="50"/>
      <c r="J5113" s="50"/>
      <c r="K5113" s="50"/>
      <c r="L5113" s="50"/>
    </row>
    <row r="5114" spans="4:12" x14ac:dyDescent="0.25">
      <c r="D5114" s="50">
        <v>10773109</v>
      </c>
      <c r="E5114" s="50" t="s">
        <v>39</v>
      </c>
      <c r="F5114" s="50">
        <v>9800912000</v>
      </c>
      <c r="G5114" s="50"/>
      <c r="H5114" s="50"/>
      <c r="I5114" s="50"/>
      <c r="J5114" s="50"/>
      <c r="K5114" s="50"/>
      <c r="L5114" s="50"/>
    </row>
    <row r="5115" spans="4:12" x14ac:dyDescent="0.25">
      <c r="D5115" s="50">
        <v>10773110</v>
      </c>
      <c r="E5115" s="50" t="s">
        <v>39</v>
      </c>
      <c r="F5115" s="50">
        <v>9800912000</v>
      </c>
      <c r="G5115" s="50"/>
      <c r="H5115" s="50"/>
      <c r="I5115" s="50"/>
      <c r="J5115" s="50"/>
      <c r="K5115" s="50"/>
      <c r="L5115" s="50"/>
    </row>
    <row r="5116" spans="4:12" x14ac:dyDescent="0.25">
      <c r="D5116" s="50">
        <v>10773111</v>
      </c>
      <c r="E5116" s="50" t="s">
        <v>39</v>
      </c>
      <c r="F5116" s="50">
        <v>9800912000</v>
      </c>
      <c r="G5116" s="50"/>
      <c r="H5116" s="50"/>
      <c r="I5116" s="50"/>
      <c r="J5116" s="50"/>
      <c r="K5116" s="50"/>
      <c r="L5116" s="50"/>
    </row>
    <row r="5117" spans="4:12" x14ac:dyDescent="0.25">
      <c r="D5117" s="50">
        <v>10773112</v>
      </c>
      <c r="E5117" s="50" t="s">
        <v>39</v>
      </c>
      <c r="F5117" s="50">
        <v>9800912000</v>
      </c>
      <c r="G5117" s="50"/>
      <c r="H5117" s="50"/>
      <c r="I5117" s="50"/>
      <c r="J5117" s="50"/>
      <c r="K5117" s="50"/>
      <c r="L5117" s="50"/>
    </row>
    <row r="5118" spans="4:12" x14ac:dyDescent="0.25">
      <c r="D5118" s="50">
        <v>10773113</v>
      </c>
      <c r="E5118" s="50" t="s">
        <v>39</v>
      </c>
      <c r="F5118" s="50">
        <v>9800912000</v>
      </c>
      <c r="G5118" s="50"/>
      <c r="H5118" s="50"/>
      <c r="I5118" s="50"/>
      <c r="J5118" s="50"/>
      <c r="K5118" s="50"/>
      <c r="L5118" s="50"/>
    </row>
    <row r="5119" spans="4:12" x14ac:dyDescent="0.25">
      <c r="D5119" s="50">
        <v>10773114</v>
      </c>
      <c r="E5119" s="50" t="s">
        <v>39</v>
      </c>
      <c r="F5119" s="50">
        <v>9800912000</v>
      </c>
      <c r="G5119" s="50"/>
      <c r="H5119" s="50"/>
      <c r="I5119" s="50"/>
      <c r="J5119" s="50"/>
      <c r="K5119" s="50"/>
      <c r="L5119" s="50"/>
    </row>
    <row r="5120" spans="4:12" x14ac:dyDescent="0.25">
      <c r="D5120" s="50">
        <v>10773115</v>
      </c>
      <c r="E5120" s="50" t="s">
        <v>39</v>
      </c>
      <c r="F5120" s="50">
        <v>9800912000</v>
      </c>
      <c r="G5120" s="50"/>
      <c r="H5120" s="50"/>
      <c r="I5120" s="50"/>
      <c r="J5120" s="50"/>
      <c r="K5120" s="50"/>
      <c r="L5120" s="50"/>
    </row>
    <row r="5121" spans="4:12" x14ac:dyDescent="0.25">
      <c r="D5121" s="50">
        <v>10773116</v>
      </c>
      <c r="E5121" s="50" t="s">
        <v>39</v>
      </c>
      <c r="F5121" s="50">
        <v>9800912000</v>
      </c>
      <c r="G5121" s="50"/>
      <c r="H5121" s="50"/>
      <c r="I5121" s="50"/>
      <c r="J5121" s="50"/>
      <c r="K5121" s="50"/>
      <c r="L5121" s="50"/>
    </row>
    <row r="5122" spans="4:12" x14ac:dyDescent="0.25">
      <c r="D5122" s="50">
        <v>10773117</v>
      </c>
      <c r="E5122" s="50" t="s">
        <v>39</v>
      </c>
      <c r="F5122" s="50">
        <v>9800912000</v>
      </c>
      <c r="G5122" s="50"/>
      <c r="H5122" s="50"/>
      <c r="I5122" s="50"/>
      <c r="J5122" s="50"/>
      <c r="K5122" s="50"/>
      <c r="L5122" s="50"/>
    </row>
    <row r="5123" spans="4:12" x14ac:dyDescent="0.25">
      <c r="D5123" s="50">
        <v>10773118</v>
      </c>
      <c r="E5123" s="50" t="s">
        <v>39</v>
      </c>
      <c r="F5123" s="50">
        <v>9800912000</v>
      </c>
      <c r="G5123" s="50"/>
      <c r="H5123" s="50"/>
      <c r="I5123" s="50"/>
      <c r="J5123" s="50"/>
      <c r="K5123" s="50"/>
      <c r="L5123" s="50"/>
    </row>
    <row r="5124" spans="4:12" x14ac:dyDescent="0.25">
      <c r="D5124" s="50">
        <v>10773119</v>
      </c>
      <c r="E5124" s="50" t="s">
        <v>39</v>
      </c>
      <c r="F5124" s="50">
        <v>9800912000</v>
      </c>
      <c r="G5124" s="50"/>
      <c r="H5124" s="50"/>
      <c r="I5124" s="50"/>
      <c r="J5124" s="50"/>
      <c r="K5124" s="50"/>
      <c r="L5124" s="50"/>
    </row>
    <row r="5125" spans="4:12" x14ac:dyDescent="0.25">
      <c r="D5125" s="50">
        <v>10773120</v>
      </c>
      <c r="E5125" s="50" t="s">
        <v>39</v>
      </c>
      <c r="F5125" s="50">
        <v>9800912000</v>
      </c>
      <c r="G5125" s="50"/>
      <c r="H5125" s="50"/>
      <c r="I5125" s="50"/>
      <c r="J5125" s="50"/>
      <c r="K5125" s="50"/>
      <c r="L5125" s="50"/>
    </row>
    <row r="5126" spans="4:12" x14ac:dyDescent="0.25">
      <c r="D5126" s="50">
        <v>10773125</v>
      </c>
      <c r="E5126" s="50" t="s">
        <v>39</v>
      </c>
      <c r="F5126" s="50">
        <v>9800914000</v>
      </c>
      <c r="G5126" s="50"/>
      <c r="H5126" s="50"/>
      <c r="I5126" s="50"/>
      <c r="J5126" s="50"/>
      <c r="K5126" s="50"/>
      <c r="L5126" s="50"/>
    </row>
    <row r="5127" spans="4:12" x14ac:dyDescent="0.25">
      <c r="D5127" s="50">
        <v>10773128</v>
      </c>
      <c r="E5127" s="50" t="s">
        <v>39</v>
      </c>
      <c r="F5127" s="50">
        <v>9800914000</v>
      </c>
      <c r="G5127" s="50"/>
      <c r="H5127" s="50"/>
      <c r="I5127" s="50"/>
      <c r="J5127" s="50"/>
      <c r="K5127" s="50"/>
      <c r="L5127" s="50"/>
    </row>
    <row r="5128" spans="4:12" x14ac:dyDescent="0.25">
      <c r="D5128" s="50">
        <v>10773130</v>
      </c>
      <c r="E5128" s="50" t="s">
        <v>39</v>
      </c>
      <c r="F5128" s="50">
        <v>9800914000</v>
      </c>
      <c r="G5128" s="50"/>
      <c r="H5128" s="50"/>
      <c r="I5128" s="50"/>
      <c r="J5128" s="50"/>
      <c r="K5128" s="50"/>
      <c r="L5128" s="50"/>
    </row>
    <row r="5129" spans="4:12" x14ac:dyDescent="0.25">
      <c r="D5129" s="50">
        <v>10773135</v>
      </c>
      <c r="E5129" s="50" t="s">
        <v>39</v>
      </c>
      <c r="F5129" s="50">
        <v>9800914000</v>
      </c>
      <c r="G5129" s="50"/>
      <c r="H5129" s="50"/>
      <c r="I5129" s="50"/>
      <c r="J5129" s="50"/>
      <c r="K5129" s="50"/>
      <c r="L5129" s="50"/>
    </row>
    <row r="5130" spans="4:12" x14ac:dyDescent="0.25">
      <c r="D5130" s="50">
        <v>10773138</v>
      </c>
      <c r="E5130" s="50" t="s">
        <v>39</v>
      </c>
      <c r="F5130" s="50">
        <v>9800914000</v>
      </c>
      <c r="G5130" s="50"/>
      <c r="H5130" s="50"/>
      <c r="I5130" s="50"/>
      <c r="J5130" s="50"/>
      <c r="K5130" s="50"/>
      <c r="L5130" s="50"/>
    </row>
    <row r="5131" spans="4:12" x14ac:dyDescent="0.25">
      <c r="D5131" s="50">
        <v>10773140</v>
      </c>
      <c r="E5131" s="50" t="s">
        <v>39</v>
      </c>
      <c r="F5131" s="50">
        <v>9800914000</v>
      </c>
      <c r="G5131" s="50"/>
      <c r="H5131" s="50"/>
      <c r="I5131" s="50"/>
      <c r="J5131" s="50"/>
      <c r="K5131" s="50"/>
      <c r="L5131" s="50"/>
    </row>
    <row r="5132" spans="4:12" x14ac:dyDescent="0.25">
      <c r="D5132" s="50">
        <v>10773145</v>
      </c>
      <c r="E5132" s="50" t="s">
        <v>39</v>
      </c>
      <c r="F5132" s="50">
        <v>9800916000</v>
      </c>
      <c r="G5132" s="50"/>
      <c r="H5132" s="50"/>
      <c r="I5132" s="50"/>
      <c r="J5132" s="50"/>
      <c r="K5132" s="50"/>
      <c r="L5132" s="50"/>
    </row>
    <row r="5133" spans="4:12" x14ac:dyDescent="0.25">
      <c r="D5133" s="50">
        <v>10773148</v>
      </c>
      <c r="E5133" s="50" t="s">
        <v>39</v>
      </c>
      <c r="F5133" s="50">
        <v>9800916000</v>
      </c>
      <c r="G5133" s="50"/>
      <c r="H5133" s="50"/>
      <c r="I5133" s="50"/>
      <c r="J5133" s="50"/>
      <c r="K5133" s="50"/>
      <c r="L5133" s="50"/>
    </row>
    <row r="5134" spans="4:12" x14ac:dyDescent="0.25">
      <c r="D5134" s="50">
        <v>10773150</v>
      </c>
      <c r="E5134" s="50" t="s">
        <v>39</v>
      </c>
      <c r="F5134" s="50">
        <v>9800916000</v>
      </c>
      <c r="G5134" s="50"/>
      <c r="H5134" s="50"/>
      <c r="I5134" s="50"/>
      <c r="J5134" s="50"/>
      <c r="K5134" s="50"/>
      <c r="L5134" s="50"/>
    </row>
    <row r="5135" spans="4:12" x14ac:dyDescent="0.25">
      <c r="D5135" s="50">
        <v>10773155</v>
      </c>
      <c r="E5135" s="50" t="s">
        <v>39</v>
      </c>
      <c r="F5135" s="50">
        <v>9800916000</v>
      </c>
      <c r="G5135" s="50"/>
      <c r="H5135" s="50"/>
      <c r="I5135" s="50"/>
      <c r="J5135" s="50"/>
      <c r="K5135" s="50"/>
      <c r="L5135" s="50"/>
    </row>
    <row r="5136" spans="4:12" x14ac:dyDescent="0.25">
      <c r="D5136" s="50">
        <v>10773158</v>
      </c>
      <c r="E5136" s="50" t="s">
        <v>39</v>
      </c>
      <c r="F5136" s="50">
        <v>9800916000</v>
      </c>
      <c r="G5136" s="50"/>
      <c r="H5136" s="50"/>
      <c r="I5136" s="50"/>
      <c r="J5136" s="50"/>
      <c r="K5136" s="50"/>
      <c r="L5136" s="50"/>
    </row>
    <row r="5137" spans="4:12" x14ac:dyDescent="0.25">
      <c r="D5137" s="50">
        <v>10773160</v>
      </c>
      <c r="E5137" s="50" t="s">
        <v>39</v>
      </c>
      <c r="F5137" s="50">
        <v>9800916000</v>
      </c>
      <c r="G5137" s="50"/>
      <c r="H5137" s="50"/>
      <c r="I5137" s="50"/>
      <c r="J5137" s="50"/>
      <c r="K5137" s="50"/>
      <c r="L5137" s="50"/>
    </row>
    <row r="5138" spans="4:12" x14ac:dyDescent="0.25">
      <c r="D5138" s="50">
        <v>10773165</v>
      </c>
      <c r="E5138" s="50" t="s">
        <v>39</v>
      </c>
      <c r="F5138" s="50">
        <v>9800918000</v>
      </c>
      <c r="G5138" s="50"/>
      <c r="H5138" s="50"/>
      <c r="I5138" s="50"/>
      <c r="J5138" s="50"/>
      <c r="K5138" s="50"/>
      <c r="L5138" s="50"/>
    </row>
    <row r="5139" spans="4:12" x14ac:dyDescent="0.25">
      <c r="D5139" s="50">
        <v>10773168</v>
      </c>
      <c r="E5139" s="50" t="s">
        <v>39</v>
      </c>
      <c r="F5139" s="50">
        <v>9800918000</v>
      </c>
      <c r="G5139" s="50"/>
      <c r="H5139" s="50"/>
      <c r="I5139" s="50"/>
      <c r="J5139" s="50"/>
      <c r="K5139" s="50"/>
      <c r="L5139" s="50"/>
    </row>
    <row r="5140" spans="4:12" x14ac:dyDescent="0.25">
      <c r="D5140" s="50">
        <v>10773170</v>
      </c>
      <c r="E5140" s="50" t="s">
        <v>39</v>
      </c>
      <c r="F5140" s="50">
        <v>9800918000</v>
      </c>
      <c r="G5140" s="50"/>
      <c r="H5140" s="50"/>
      <c r="I5140" s="50"/>
      <c r="J5140" s="50"/>
      <c r="K5140" s="50"/>
      <c r="L5140" s="50"/>
    </row>
    <row r="5141" spans="4:12" x14ac:dyDescent="0.25">
      <c r="D5141" s="50">
        <v>10773175</v>
      </c>
      <c r="E5141" s="50" t="s">
        <v>39</v>
      </c>
      <c r="F5141" s="50">
        <v>9800918000</v>
      </c>
      <c r="G5141" s="50"/>
      <c r="H5141" s="50"/>
      <c r="I5141" s="50"/>
      <c r="J5141" s="50"/>
      <c r="K5141" s="50"/>
      <c r="L5141" s="50"/>
    </row>
    <row r="5142" spans="4:12" x14ac:dyDescent="0.25">
      <c r="D5142" s="50">
        <v>10773178</v>
      </c>
      <c r="E5142" s="50" t="s">
        <v>39</v>
      </c>
      <c r="F5142" s="50">
        <v>9800918000</v>
      </c>
      <c r="G5142" s="50"/>
      <c r="H5142" s="50"/>
      <c r="I5142" s="50"/>
      <c r="J5142" s="50"/>
      <c r="K5142" s="50"/>
      <c r="L5142" s="50"/>
    </row>
    <row r="5143" spans="4:12" x14ac:dyDescent="0.25">
      <c r="D5143" s="50">
        <v>10773180</v>
      </c>
      <c r="E5143" s="50" t="s">
        <v>39</v>
      </c>
      <c r="F5143" s="50">
        <v>9800918000</v>
      </c>
      <c r="G5143" s="50"/>
      <c r="H5143" s="50"/>
      <c r="I5143" s="50"/>
      <c r="J5143" s="50"/>
      <c r="K5143" s="50"/>
      <c r="L5143" s="50"/>
    </row>
    <row r="5144" spans="4:12" x14ac:dyDescent="0.25">
      <c r="D5144" s="50">
        <v>10773185</v>
      </c>
      <c r="E5144" s="50" t="s">
        <v>39</v>
      </c>
      <c r="F5144" s="50">
        <v>9800920000</v>
      </c>
      <c r="G5144" s="50"/>
      <c r="H5144" s="50"/>
      <c r="I5144" s="50"/>
      <c r="J5144" s="50"/>
      <c r="K5144" s="50"/>
      <c r="L5144" s="50"/>
    </row>
    <row r="5145" spans="4:12" x14ac:dyDescent="0.25">
      <c r="D5145" s="50">
        <v>10773188</v>
      </c>
      <c r="E5145" s="50" t="s">
        <v>39</v>
      </c>
      <c r="F5145" s="50">
        <v>9800920000</v>
      </c>
      <c r="G5145" s="50"/>
      <c r="H5145" s="50"/>
      <c r="I5145" s="50"/>
      <c r="J5145" s="50"/>
      <c r="K5145" s="50"/>
      <c r="L5145" s="50"/>
    </row>
    <row r="5146" spans="4:12" x14ac:dyDescent="0.25">
      <c r="D5146" s="50">
        <v>10773190</v>
      </c>
      <c r="E5146" s="50" t="s">
        <v>39</v>
      </c>
      <c r="F5146" s="50">
        <v>9800920000</v>
      </c>
      <c r="G5146" s="50"/>
      <c r="H5146" s="50"/>
      <c r="I5146" s="50"/>
      <c r="J5146" s="50"/>
      <c r="K5146" s="50"/>
      <c r="L5146" s="50"/>
    </row>
    <row r="5147" spans="4:12" x14ac:dyDescent="0.25">
      <c r="D5147" s="50">
        <v>10773195</v>
      </c>
      <c r="E5147" s="50" t="s">
        <v>39</v>
      </c>
      <c r="F5147" s="50">
        <v>9800920000</v>
      </c>
      <c r="G5147" s="50"/>
      <c r="H5147" s="50"/>
      <c r="I5147" s="50"/>
      <c r="J5147" s="50"/>
      <c r="K5147" s="50"/>
      <c r="L5147" s="50"/>
    </row>
    <row r="5148" spans="4:12" x14ac:dyDescent="0.25">
      <c r="D5148" s="50">
        <v>10773198</v>
      </c>
      <c r="E5148" s="50" t="s">
        <v>39</v>
      </c>
      <c r="F5148" s="50">
        <v>9800920000</v>
      </c>
      <c r="G5148" s="50"/>
      <c r="H5148" s="50"/>
      <c r="I5148" s="50"/>
      <c r="J5148" s="50"/>
      <c r="K5148" s="50"/>
      <c r="L5148" s="50"/>
    </row>
    <row r="5149" spans="4:12" x14ac:dyDescent="0.25">
      <c r="D5149" s="50">
        <v>10773200</v>
      </c>
      <c r="E5149" s="50" t="s">
        <v>39</v>
      </c>
      <c r="F5149" s="50">
        <v>9800920000</v>
      </c>
      <c r="G5149" s="50"/>
      <c r="H5149" s="50"/>
      <c r="I5149" s="50"/>
      <c r="J5149" s="50"/>
      <c r="K5149" s="50"/>
      <c r="L5149" s="50"/>
    </row>
    <row r="5150" spans="4:12" x14ac:dyDescent="0.25">
      <c r="D5150" s="50">
        <v>10773900</v>
      </c>
      <c r="E5150" s="50" t="s">
        <v>39</v>
      </c>
      <c r="F5150" s="50">
        <v>9800906000</v>
      </c>
      <c r="G5150" s="50"/>
      <c r="H5150" s="50"/>
      <c r="I5150" s="50"/>
      <c r="J5150" s="50"/>
      <c r="K5150" s="50"/>
      <c r="L5150" s="50"/>
    </row>
    <row r="5151" spans="4:12" x14ac:dyDescent="0.25">
      <c r="D5151" s="50">
        <v>10773902</v>
      </c>
      <c r="E5151" s="50" t="s">
        <v>39</v>
      </c>
      <c r="F5151" s="50">
        <v>9800906000</v>
      </c>
      <c r="G5151" s="50"/>
      <c r="H5151" s="50"/>
      <c r="I5151" s="50"/>
      <c r="J5151" s="50"/>
      <c r="K5151" s="50"/>
      <c r="L5151" s="50"/>
    </row>
    <row r="5152" spans="4:12" x14ac:dyDescent="0.25">
      <c r="D5152" s="36">
        <v>10775010</v>
      </c>
      <c r="E5152" s="36" t="s">
        <v>39</v>
      </c>
      <c r="F5152" s="36">
        <v>9899999903</v>
      </c>
      <c r="G5152" s="36"/>
      <c r="H5152" s="36"/>
      <c r="I5152" s="36"/>
      <c r="J5152" s="36"/>
      <c r="K5152" s="36"/>
      <c r="L5152" s="36"/>
    </row>
    <row r="5153" spans="4:12" x14ac:dyDescent="0.25">
      <c r="D5153" s="108">
        <v>10775010</v>
      </c>
      <c r="E5153" s="108" t="s">
        <v>39</v>
      </c>
      <c r="F5153" s="108">
        <v>9899999903</v>
      </c>
      <c r="G5153" s="108"/>
      <c r="H5153" s="50"/>
      <c r="I5153" s="50" t="s">
        <v>3541</v>
      </c>
      <c r="J5153" s="50" t="s">
        <v>3541</v>
      </c>
      <c r="K5153" s="50" t="s">
        <v>3541</v>
      </c>
      <c r="L5153" s="50" t="s">
        <v>3541</v>
      </c>
    </row>
    <row r="5154" spans="4:12" x14ac:dyDescent="0.25">
      <c r="D5154" s="36">
        <v>10775011</v>
      </c>
      <c r="E5154" s="36" t="s">
        <v>39</v>
      </c>
      <c r="F5154" s="36">
        <v>9899999903</v>
      </c>
      <c r="G5154" s="36"/>
      <c r="H5154" s="36"/>
      <c r="I5154" s="36"/>
      <c r="J5154" s="36"/>
      <c r="K5154" s="36"/>
      <c r="L5154" s="36"/>
    </row>
    <row r="5155" spans="4:12" x14ac:dyDescent="0.25">
      <c r="D5155" s="108">
        <v>10775011</v>
      </c>
      <c r="E5155" s="108" t="s">
        <v>39</v>
      </c>
      <c r="F5155" s="108">
        <v>9899999903</v>
      </c>
      <c r="G5155" s="108"/>
      <c r="H5155" s="50"/>
      <c r="I5155" s="50" t="s">
        <v>3541</v>
      </c>
      <c r="J5155" s="50" t="s">
        <v>3541</v>
      </c>
      <c r="K5155" s="50" t="s">
        <v>3541</v>
      </c>
      <c r="L5155" s="50" t="s">
        <v>3541</v>
      </c>
    </row>
    <row r="5156" spans="4:12" x14ac:dyDescent="0.25">
      <c r="D5156" s="36">
        <v>10775012</v>
      </c>
      <c r="E5156" s="36" t="s">
        <v>39</v>
      </c>
      <c r="F5156" s="36">
        <v>9899999903</v>
      </c>
      <c r="G5156" s="36"/>
      <c r="H5156" s="36"/>
      <c r="I5156" s="36"/>
      <c r="J5156" s="36"/>
      <c r="K5156" s="36"/>
      <c r="L5156" s="36"/>
    </row>
    <row r="5157" spans="4:12" x14ac:dyDescent="0.25">
      <c r="D5157" s="108">
        <v>10775012</v>
      </c>
      <c r="E5157" s="108" t="s">
        <v>39</v>
      </c>
      <c r="F5157" s="108">
        <v>9899999903</v>
      </c>
      <c r="G5157" s="108"/>
      <c r="H5157" s="50"/>
      <c r="I5157" s="50" t="s">
        <v>3541</v>
      </c>
      <c r="J5157" s="50" t="s">
        <v>3541</v>
      </c>
      <c r="K5157" s="50" t="s">
        <v>3541</v>
      </c>
      <c r="L5157" s="50" t="s">
        <v>3541</v>
      </c>
    </row>
    <row r="5158" spans="4:12" x14ac:dyDescent="0.25">
      <c r="D5158" s="36">
        <v>10775013</v>
      </c>
      <c r="E5158" s="36" t="s">
        <v>39</v>
      </c>
      <c r="F5158" s="36">
        <v>9899999903</v>
      </c>
      <c r="G5158" s="36"/>
      <c r="H5158" s="36"/>
      <c r="I5158" s="36"/>
      <c r="J5158" s="36"/>
      <c r="K5158" s="36"/>
      <c r="L5158" s="36"/>
    </row>
    <row r="5159" spans="4:12" x14ac:dyDescent="0.25">
      <c r="D5159" s="108">
        <v>10775013</v>
      </c>
      <c r="E5159" s="108" t="s">
        <v>39</v>
      </c>
      <c r="F5159" s="108">
        <v>9899999903</v>
      </c>
      <c r="G5159" s="108"/>
      <c r="H5159" s="50"/>
      <c r="I5159" s="50" t="s">
        <v>3541</v>
      </c>
      <c r="J5159" s="50" t="s">
        <v>3541</v>
      </c>
      <c r="K5159" s="50" t="s">
        <v>3541</v>
      </c>
      <c r="L5159" s="50" t="s">
        <v>3541</v>
      </c>
    </row>
    <row r="5160" spans="4:12" x14ac:dyDescent="0.25">
      <c r="D5160" s="36">
        <v>10775014</v>
      </c>
      <c r="E5160" s="36" t="s">
        <v>39</v>
      </c>
      <c r="F5160" s="36">
        <v>9899999903</v>
      </c>
      <c r="G5160" s="36"/>
      <c r="H5160" s="36"/>
      <c r="I5160" s="36"/>
      <c r="J5160" s="36"/>
      <c r="K5160" s="36"/>
      <c r="L5160" s="36"/>
    </row>
    <row r="5161" spans="4:12" x14ac:dyDescent="0.25">
      <c r="D5161" s="108">
        <v>10775014</v>
      </c>
      <c r="E5161" s="108" t="s">
        <v>39</v>
      </c>
      <c r="F5161" s="108">
        <v>9899999903</v>
      </c>
      <c r="G5161" s="108"/>
      <c r="H5161" s="50"/>
      <c r="I5161" s="50" t="s">
        <v>3541</v>
      </c>
      <c r="J5161" s="50" t="s">
        <v>3541</v>
      </c>
      <c r="K5161" s="50" t="s">
        <v>3541</v>
      </c>
      <c r="L5161" s="50" t="s">
        <v>3541</v>
      </c>
    </row>
    <row r="5162" spans="4:12" x14ac:dyDescent="0.25">
      <c r="D5162" s="36">
        <v>10775015</v>
      </c>
      <c r="E5162" s="36" t="s">
        <v>39</v>
      </c>
      <c r="F5162" s="36">
        <v>9899999903</v>
      </c>
      <c r="G5162" s="36"/>
      <c r="H5162" s="36"/>
      <c r="I5162" s="36"/>
      <c r="J5162" s="36"/>
      <c r="K5162" s="36"/>
      <c r="L5162" s="36"/>
    </row>
    <row r="5163" spans="4:12" x14ac:dyDescent="0.25">
      <c r="D5163" s="108">
        <v>10775015</v>
      </c>
      <c r="E5163" s="108" t="s">
        <v>39</v>
      </c>
      <c r="F5163" s="108">
        <v>9899999903</v>
      </c>
      <c r="G5163" s="108"/>
      <c r="H5163" s="50"/>
      <c r="I5163" s="50" t="s">
        <v>3541</v>
      </c>
      <c r="J5163" s="50" t="s">
        <v>3541</v>
      </c>
      <c r="K5163" s="50" t="s">
        <v>3541</v>
      </c>
      <c r="L5163" s="50" t="s">
        <v>3541</v>
      </c>
    </row>
    <row r="5164" spans="4:12" x14ac:dyDescent="0.25">
      <c r="D5164" s="36">
        <v>10775016</v>
      </c>
      <c r="E5164" s="36" t="s">
        <v>39</v>
      </c>
      <c r="F5164" s="36">
        <v>9899999903</v>
      </c>
      <c r="G5164" s="36"/>
      <c r="H5164" s="36"/>
      <c r="I5164" s="36"/>
      <c r="J5164" s="36"/>
      <c r="K5164" s="36"/>
      <c r="L5164" s="36"/>
    </row>
    <row r="5165" spans="4:12" x14ac:dyDescent="0.25">
      <c r="D5165" s="108">
        <v>10775016</v>
      </c>
      <c r="E5165" s="108" t="s">
        <v>39</v>
      </c>
      <c r="F5165" s="108">
        <v>9899999903</v>
      </c>
      <c r="G5165" s="108"/>
      <c r="H5165" s="50"/>
      <c r="I5165" s="50" t="s">
        <v>3541</v>
      </c>
      <c r="J5165" s="50" t="s">
        <v>3541</v>
      </c>
      <c r="K5165" s="50" t="s">
        <v>3541</v>
      </c>
      <c r="L5165" s="50" t="s">
        <v>3541</v>
      </c>
    </row>
    <row r="5166" spans="4:12" x14ac:dyDescent="0.25">
      <c r="D5166" s="36">
        <v>10775017</v>
      </c>
      <c r="E5166" s="36" t="s">
        <v>39</v>
      </c>
      <c r="F5166" s="36">
        <v>9899999903</v>
      </c>
      <c r="G5166" s="36"/>
      <c r="H5166" s="36"/>
      <c r="I5166" s="36"/>
      <c r="J5166" s="36"/>
      <c r="K5166" s="36"/>
      <c r="L5166" s="36"/>
    </row>
    <row r="5167" spans="4:12" x14ac:dyDescent="0.25">
      <c r="D5167" s="108">
        <v>10775017</v>
      </c>
      <c r="E5167" s="108" t="s">
        <v>39</v>
      </c>
      <c r="F5167" s="108">
        <v>9899999903</v>
      </c>
      <c r="G5167" s="108"/>
      <c r="H5167" s="50"/>
      <c r="I5167" s="50" t="s">
        <v>3541</v>
      </c>
      <c r="J5167" s="50" t="s">
        <v>3541</v>
      </c>
      <c r="K5167" s="50" t="s">
        <v>3541</v>
      </c>
      <c r="L5167" s="50" t="s">
        <v>3541</v>
      </c>
    </row>
    <row r="5168" spans="4:12" x14ac:dyDescent="0.25">
      <c r="D5168" s="36">
        <v>10775018</v>
      </c>
      <c r="E5168" s="36" t="s">
        <v>39</v>
      </c>
      <c r="F5168" s="36">
        <v>9899999903</v>
      </c>
      <c r="G5168" s="36"/>
      <c r="H5168" s="36"/>
      <c r="I5168" s="36"/>
      <c r="J5168" s="36"/>
      <c r="K5168" s="36"/>
      <c r="L5168" s="36"/>
    </row>
    <row r="5169" spans="4:12" x14ac:dyDescent="0.25">
      <c r="D5169" s="108">
        <v>10775018</v>
      </c>
      <c r="E5169" s="108" t="s">
        <v>39</v>
      </c>
      <c r="F5169" s="108">
        <v>9899999903</v>
      </c>
      <c r="G5169" s="108"/>
      <c r="H5169" s="50"/>
      <c r="I5169" s="50" t="s">
        <v>3541</v>
      </c>
      <c r="J5169" s="50" t="s">
        <v>3541</v>
      </c>
      <c r="K5169" s="50" t="s">
        <v>3541</v>
      </c>
      <c r="L5169" s="50" t="s">
        <v>3541</v>
      </c>
    </row>
    <row r="5170" spans="4:12" x14ac:dyDescent="0.25">
      <c r="D5170" s="36">
        <v>10775019</v>
      </c>
      <c r="E5170" s="36" t="s">
        <v>39</v>
      </c>
      <c r="F5170" s="36">
        <v>9899999903</v>
      </c>
      <c r="G5170" s="36"/>
      <c r="H5170" s="36"/>
      <c r="I5170" s="36"/>
      <c r="J5170" s="36"/>
      <c r="K5170" s="36"/>
      <c r="L5170" s="36"/>
    </row>
    <row r="5171" spans="4:12" x14ac:dyDescent="0.25">
      <c r="D5171" s="108">
        <v>10775019</v>
      </c>
      <c r="E5171" s="108" t="s">
        <v>39</v>
      </c>
      <c r="F5171" s="108">
        <v>9899999903</v>
      </c>
      <c r="G5171" s="108"/>
      <c r="H5171" s="50"/>
      <c r="I5171" s="50" t="s">
        <v>3541</v>
      </c>
      <c r="J5171" s="50" t="s">
        <v>3541</v>
      </c>
      <c r="K5171" s="50" t="s">
        <v>3541</v>
      </c>
      <c r="L5171" s="50" t="s">
        <v>3541</v>
      </c>
    </row>
    <row r="5172" spans="4:12" x14ac:dyDescent="0.25">
      <c r="D5172" s="36">
        <v>10775020</v>
      </c>
      <c r="E5172" s="36" t="s">
        <v>39</v>
      </c>
      <c r="F5172" s="36">
        <v>9899999903</v>
      </c>
      <c r="G5172" s="36"/>
      <c r="H5172" s="36"/>
      <c r="I5172" s="36"/>
      <c r="J5172" s="36"/>
      <c r="K5172" s="36"/>
      <c r="L5172" s="36"/>
    </row>
    <row r="5173" spans="4:12" x14ac:dyDescent="0.25">
      <c r="D5173" s="108">
        <v>10775020</v>
      </c>
      <c r="E5173" s="108" t="s">
        <v>39</v>
      </c>
      <c r="F5173" s="108">
        <v>9899999903</v>
      </c>
      <c r="G5173" s="108"/>
      <c r="H5173" s="50"/>
      <c r="I5173" s="50" t="s">
        <v>3541</v>
      </c>
      <c r="J5173" s="50" t="s">
        <v>3541</v>
      </c>
      <c r="K5173" s="50" t="s">
        <v>3541</v>
      </c>
      <c r="L5173" s="50" t="s">
        <v>3541</v>
      </c>
    </row>
    <row r="5174" spans="4:12" x14ac:dyDescent="0.25">
      <c r="D5174" s="36">
        <v>10775021</v>
      </c>
      <c r="E5174" s="36" t="s">
        <v>39</v>
      </c>
      <c r="F5174" s="36">
        <v>9899999903</v>
      </c>
      <c r="G5174" s="36"/>
      <c r="H5174" s="36"/>
      <c r="I5174" s="36"/>
      <c r="J5174" s="36"/>
      <c r="K5174" s="36"/>
      <c r="L5174" s="36"/>
    </row>
    <row r="5175" spans="4:12" x14ac:dyDescent="0.25">
      <c r="D5175" s="108">
        <v>10775021</v>
      </c>
      <c r="E5175" s="108" t="s">
        <v>39</v>
      </c>
      <c r="F5175" s="108">
        <v>9899999903</v>
      </c>
      <c r="G5175" s="108"/>
      <c r="H5175" s="50"/>
      <c r="I5175" s="50" t="s">
        <v>3541</v>
      </c>
      <c r="J5175" s="50" t="s">
        <v>3541</v>
      </c>
      <c r="K5175" s="50" t="s">
        <v>3541</v>
      </c>
      <c r="L5175" s="50" t="s">
        <v>3541</v>
      </c>
    </row>
    <row r="5176" spans="4:12" x14ac:dyDescent="0.25">
      <c r="D5176" s="36">
        <v>10775022</v>
      </c>
      <c r="E5176" s="36" t="s">
        <v>39</v>
      </c>
      <c r="F5176" s="36">
        <v>9899999903</v>
      </c>
      <c r="G5176" s="36"/>
      <c r="H5176" s="36"/>
      <c r="I5176" s="36"/>
      <c r="J5176" s="36"/>
      <c r="K5176" s="36"/>
      <c r="L5176" s="36"/>
    </row>
    <row r="5177" spans="4:12" x14ac:dyDescent="0.25">
      <c r="D5177" s="108">
        <v>10775022</v>
      </c>
      <c r="E5177" s="108" t="s">
        <v>39</v>
      </c>
      <c r="F5177" s="108">
        <v>9899999903</v>
      </c>
      <c r="G5177" s="108"/>
      <c r="H5177" s="50"/>
      <c r="I5177" s="50" t="s">
        <v>3541</v>
      </c>
      <c r="J5177" s="50" t="s">
        <v>3541</v>
      </c>
      <c r="K5177" s="50" t="s">
        <v>3541</v>
      </c>
      <c r="L5177" s="50" t="s">
        <v>3541</v>
      </c>
    </row>
    <row r="5178" spans="4:12" x14ac:dyDescent="0.25">
      <c r="D5178" s="36">
        <v>10775023</v>
      </c>
      <c r="E5178" s="36" t="s">
        <v>39</v>
      </c>
      <c r="F5178" s="36">
        <v>9899999903</v>
      </c>
      <c r="G5178" s="36"/>
      <c r="H5178" s="36"/>
      <c r="I5178" s="36"/>
      <c r="J5178" s="36"/>
      <c r="K5178" s="36"/>
      <c r="L5178" s="36"/>
    </row>
    <row r="5179" spans="4:12" x14ac:dyDescent="0.25">
      <c r="D5179" s="108">
        <v>10775023</v>
      </c>
      <c r="E5179" s="108" t="s">
        <v>39</v>
      </c>
      <c r="F5179" s="108">
        <v>9899999903</v>
      </c>
      <c r="G5179" s="108"/>
      <c r="H5179" s="50"/>
      <c r="I5179" s="50" t="s">
        <v>3541</v>
      </c>
      <c r="J5179" s="50" t="s">
        <v>3541</v>
      </c>
      <c r="K5179" s="50" t="s">
        <v>3541</v>
      </c>
      <c r="L5179" s="50" t="s">
        <v>3541</v>
      </c>
    </row>
    <row r="5180" spans="4:12" x14ac:dyDescent="0.25">
      <c r="D5180" s="36">
        <v>10775024</v>
      </c>
      <c r="E5180" s="36" t="s">
        <v>39</v>
      </c>
      <c r="F5180" s="36">
        <v>9899999903</v>
      </c>
      <c r="G5180" s="36"/>
      <c r="H5180" s="36"/>
      <c r="I5180" s="36"/>
      <c r="J5180" s="36"/>
      <c r="K5180" s="36"/>
      <c r="L5180" s="36"/>
    </row>
    <row r="5181" spans="4:12" x14ac:dyDescent="0.25">
      <c r="D5181" s="108">
        <v>10775024</v>
      </c>
      <c r="E5181" s="108" t="s">
        <v>39</v>
      </c>
      <c r="F5181" s="108">
        <v>9899999903</v>
      </c>
      <c r="G5181" s="108"/>
      <c r="H5181" s="50"/>
      <c r="I5181" s="50" t="s">
        <v>3541</v>
      </c>
      <c r="J5181" s="50" t="s">
        <v>3541</v>
      </c>
      <c r="K5181" s="50" t="s">
        <v>3541</v>
      </c>
      <c r="L5181" s="50" t="s">
        <v>3541</v>
      </c>
    </row>
    <row r="5182" spans="4:12" x14ac:dyDescent="0.25">
      <c r="D5182" s="36">
        <v>10775025</v>
      </c>
      <c r="E5182" s="36" t="s">
        <v>39</v>
      </c>
      <c r="F5182" s="36">
        <v>9899999903</v>
      </c>
      <c r="G5182" s="36"/>
      <c r="H5182" s="36"/>
      <c r="I5182" s="36"/>
      <c r="J5182" s="36"/>
      <c r="K5182" s="36"/>
      <c r="L5182" s="36"/>
    </row>
    <row r="5183" spans="4:12" x14ac:dyDescent="0.25">
      <c r="D5183" s="108">
        <v>10775025</v>
      </c>
      <c r="E5183" s="108" t="s">
        <v>39</v>
      </c>
      <c r="F5183" s="108">
        <v>9899999903</v>
      </c>
      <c r="G5183" s="108"/>
      <c r="H5183" s="50"/>
      <c r="I5183" s="50" t="s">
        <v>3541</v>
      </c>
      <c r="J5183" s="50" t="s">
        <v>3541</v>
      </c>
      <c r="K5183" s="50" t="s">
        <v>3541</v>
      </c>
      <c r="L5183" s="50" t="s">
        <v>3541</v>
      </c>
    </row>
    <row r="5184" spans="4:12" x14ac:dyDescent="0.25">
      <c r="D5184" s="36">
        <v>10775026</v>
      </c>
      <c r="E5184" s="36" t="s">
        <v>39</v>
      </c>
      <c r="F5184" s="36">
        <v>9899999903</v>
      </c>
      <c r="G5184" s="36"/>
      <c r="H5184" s="36"/>
      <c r="I5184" s="36"/>
      <c r="J5184" s="36"/>
      <c r="K5184" s="36"/>
      <c r="L5184" s="36"/>
    </row>
    <row r="5185" spans="4:12" x14ac:dyDescent="0.25">
      <c r="D5185" s="108">
        <v>10775026</v>
      </c>
      <c r="E5185" s="108" t="s">
        <v>39</v>
      </c>
      <c r="F5185" s="108">
        <v>9899999903</v>
      </c>
      <c r="G5185" s="108"/>
      <c r="H5185" s="50"/>
      <c r="I5185" s="50" t="s">
        <v>3541</v>
      </c>
      <c r="J5185" s="50" t="s">
        <v>3541</v>
      </c>
      <c r="K5185" s="50" t="s">
        <v>3541</v>
      </c>
      <c r="L5185" s="50" t="s">
        <v>3541</v>
      </c>
    </row>
    <row r="5186" spans="4:12" x14ac:dyDescent="0.25">
      <c r="D5186" s="36">
        <v>10775027</v>
      </c>
      <c r="E5186" s="36" t="s">
        <v>39</v>
      </c>
      <c r="F5186" s="36">
        <v>9899999903</v>
      </c>
      <c r="G5186" s="36"/>
      <c r="H5186" s="36"/>
      <c r="I5186" s="36"/>
      <c r="J5186" s="36"/>
      <c r="K5186" s="36"/>
      <c r="L5186" s="36"/>
    </row>
    <row r="5187" spans="4:12" x14ac:dyDescent="0.25">
      <c r="D5187" s="108">
        <v>10775027</v>
      </c>
      <c r="E5187" s="108" t="s">
        <v>39</v>
      </c>
      <c r="F5187" s="108">
        <v>9899999903</v>
      </c>
      <c r="G5187" s="108"/>
      <c r="H5187" s="50"/>
      <c r="I5187" s="50" t="s">
        <v>3541</v>
      </c>
      <c r="J5187" s="50" t="s">
        <v>3541</v>
      </c>
      <c r="K5187" s="50" t="s">
        <v>3541</v>
      </c>
      <c r="L5187" s="50" t="s">
        <v>3541</v>
      </c>
    </row>
    <row r="5188" spans="4:12" x14ac:dyDescent="0.25">
      <c r="D5188" s="36">
        <v>10775028</v>
      </c>
      <c r="E5188" s="36" t="s">
        <v>39</v>
      </c>
      <c r="F5188" s="36">
        <v>9899999903</v>
      </c>
      <c r="G5188" s="36"/>
      <c r="H5188" s="36"/>
      <c r="I5188" s="36"/>
      <c r="J5188" s="36"/>
      <c r="K5188" s="36"/>
      <c r="L5188" s="36"/>
    </row>
    <row r="5189" spans="4:12" x14ac:dyDescent="0.25">
      <c r="D5189" s="108">
        <v>10775028</v>
      </c>
      <c r="E5189" s="108" t="s">
        <v>39</v>
      </c>
      <c r="F5189" s="108">
        <v>9899999903</v>
      </c>
      <c r="G5189" s="108"/>
      <c r="H5189" s="50"/>
      <c r="I5189" s="50" t="s">
        <v>3541</v>
      </c>
      <c r="J5189" s="50" t="s">
        <v>3541</v>
      </c>
      <c r="K5189" s="50" t="s">
        <v>3541</v>
      </c>
      <c r="L5189" s="50" t="s">
        <v>3541</v>
      </c>
    </row>
    <row r="5190" spans="4:12" x14ac:dyDescent="0.25">
      <c r="D5190" s="36">
        <v>10775029</v>
      </c>
      <c r="E5190" s="36" t="s">
        <v>39</v>
      </c>
      <c r="F5190" s="36">
        <v>9899999903</v>
      </c>
      <c r="G5190" s="36"/>
      <c r="H5190" s="36"/>
      <c r="I5190" s="36"/>
      <c r="J5190" s="36"/>
      <c r="K5190" s="36"/>
      <c r="L5190" s="36"/>
    </row>
    <row r="5191" spans="4:12" x14ac:dyDescent="0.25">
      <c r="D5191" s="108">
        <v>10775029</v>
      </c>
      <c r="E5191" s="108" t="s">
        <v>39</v>
      </c>
      <c r="F5191" s="108">
        <v>9899999903</v>
      </c>
      <c r="G5191" s="108"/>
      <c r="H5191" s="50"/>
      <c r="I5191" s="50" t="s">
        <v>3541</v>
      </c>
      <c r="J5191" s="50" t="s">
        <v>3541</v>
      </c>
      <c r="K5191" s="50" t="s">
        <v>3541</v>
      </c>
      <c r="L5191" s="50" t="s">
        <v>3541</v>
      </c>
    </row>
    <row r="5192" spans="4:12" x14ac:dyDescent="0.25">
      <c r="D5192" s="36">
        <v>10778010</v>
      </c>
      <c r="E5192" s="36" t="s">
        <v>39</v>
      </c>
      <c r="F5192" s="36">
        <v>9899999903</v>
      </c>
      <c r="G5192" s="36"/>
      <c r="H5192" s="36"/>
      <c r="I5192" s="36"/>
      <c r="J5192" s="36"/>
      <c r="K5192" s="36"/>
      <c r="L5192" s="36"/>
    </row>
    <row r="5193" spans="4:12" x14ac:dyDescent="0.25">
      <c r="D5193" s="108">
        <v>10778010</v>
      </c>
      <c r="E5193" s="108" t="s">
        <v>39</v>
      </c>
      <c r="F5193" s="108">
        <v>9899999903</v>
      </c>
      <c r="G5193" s="108"/>
      <c r="H5193" s="50"/>
      <c r="I5193" s="50" t="s">
        <v>3541</v>
      </c>
      <c r="J5193" s="50" t="s">
        <v>3541</v>
      </c>
      <c r="K5193" s="50" t="s">
        <v>3541</v>
      </c>
      <c r="L5193" s="50" t="s">
        <v>3541</v>
      </c>
    </row>
    <row r="5194" spans="4:12" x14ac:dyDescent="0.25">
      <c r="D5194" s="36">
        <v>10778011</v>
      </c>
      <c r="E5194" s="36" t="s">
        <v>39</v>
      </c>
      <c r="F5194" s="36">
        <v>9899999903</v>
      </c>
      <c r="G5194" s="36"/>
      <c r="H5194" s="36"/>
      <c r="I5194" s="36"/>
      <c r="J5194" s="36"/>
      <c r="K5194" s="36"/>
      <c r="L5194" s="36"/>
    </row>
    <row r="5195" spans="4:12" x14ac:dyDescent="0.25">
      <c r="D5195" s="108">
        <v>10778011</v>
      </c>
      <c r="E5195" s="108" t="s">
        <v>39</v>
      </c>
      <c r="F5195" s="108">
        <v>9899999903</v>
      </c>
      <c r="G5195" s="108"/>
      <c r="H5195" s="50"/>
      <c r="I5195" s="50" t="s">
        <v>3541</v>
      </c>
      <c r="J5195" s="50" t="s">
        <v>3541</v>
      </c>
      <c r="K5195" s="50" t="s">
        <v>3541</v>
      </c>
      <c r="L5195" s="50" t="s">
        <v>3541</v>
      </c>
    </row>
    <row r="5196" spans="4:12" x14ac:dyDescent="0.25">
      <c r="D5196" s="36">
        <v>10778012</v>
      </c>
      <c r="E5196" s="36" t="s">
        <v>39</v>
      </c>
      <c r="F5196" s="36">
        <v>9899999903</v>
      </c>
      <c r="G5196" s="36"/>
      <c r="H5196" s="36"/>
      <c r="I5196" s="36"/>
      <c r="J5196" s="36"/>
      <c r="K5196" s="36"/>
      <c r="L5196" s="36"/>
    </row>
    <row r="5197" spans="4:12" x14ac:dyDescent="0.25">
      <c r="D5197" s="108">
        <v>10778012</v>
      </c>
      <c r="E5197" s="108" t="s">
        <v>39</v>
      </c>
      <c r="F5197" s="108">
        <v>9899999903</v>
      </c>
      <c r="G5197" s="108"/>
      <c r="H5197" s="50"/>
      <c r="I5197" s="50" t="s">
        <v>3541</v>
      </c>
      <c r="J5197" s="50" t="s">
        <v>3541</v>
      </c>
      <c r="K5197" s="50" t="s">
        <v>3541</v>
      </c>
      <c r="L5197" s="50" t="s">
        <v>3541</v>
      </c>
    </row>
    <row r="5198" spans="4:12" x14ac:dyDescent="0.25">
      <c r="D5198" s="36">
        <v>10778013</v>
      </c>
      <c r="E5198" s="36" t="s">
        <v>39</v>
      </c>
      <c r="F5198" s="36">
        <v>9899999903</v>
      </c>
      <c r="G5198" s="36"/>
      <c r="H5198" s="36"/>
      <c r="I5198" s="36"/>
      <c r="J5198" s="36"/>
      <c r="K5198" s="36"/>
      <c r="L5198" s="36"/>
    </row>
    <row r="5199" spans="4:12" x14ac:dyDescent="0.25">
      <c r="D5199" s="108">
        <v>10778013</v>
      </c>
      <c r="E5199" s="108" t="s">
        <v>39</v>
      </c>
      <c r="F5199" s="108">
        <v>9899999903</v>
      </c>
      <c r="G5199" s="108"/>
      <c r="H5199" s="50"/>
      <c r="I5199" s="50" t="s">
        <v>3541</v>
      </c>
      <c r="J5199" s="50" t="s">
        <v>3541</v>
      </c>
      <c r="K5199" s="50" t="s">
        <v>3541</v>
      </c>
      <c r="L5199" s="50" t="s">
        <v>3541</v>
      </c>
    </row>
    <row r="5200" spans="4:12" x14ac:dyDescent="0.25">
      <c r="D5200" s="36">
        <v>10778014</v>
      </c>
      <c r="E5200" s="36" t="s">
        <v>39</v>
      </c>
      <c r="F5200" s="36">
        <v>9899999903</v>
      </c>
      <c r="G5200" s="36"/>
      <c r="H5200" s="36"/>
      <c r="I5200" s="36"/>
      <c r="J5200" s="36"/>
      <c r="K5200" s="36"/>
      <c r="L5200" s="36"/>
    </row>
    <row r="5201" spans="4:12" x14ac:dyDescent="0.25">
      <c r="D5201" s="108">
        <v>10778014</v>
      </c>
      <c r="E5201" s="108" t="s">
        <v>39</v>
      </c>
      <c r="F5201" s="108">
        <v>9899999903</v>
      </c>
      <c r="G5201" s="108"/>
      <c r="H5201" s="50"/>
      <c r="I5201" s="50" t="s">
        <v>3541</v>
      </c>
      <c r="J5201" s="50" t="s">
        <v>3541</v>
      </c>
      <c r="K5201" s="50" t="s">
        <v>3541</v>
      </c>
      <c r="L5201" s="50" t="s">
        <v>3541</v>
      </c>
    </row>
    <row r="5202" spans="4:12" x14ac:dyDescent="0.25">
      <c r="D5202" s="36">
        <v>10778015</v>
      </c>
      <c r="E5202" s="36" t="s">
        <v>39</v>
      </c>
      <c r="F5202" s="36">
        <v>9899999903</v>
      </c>
      <c r="G5202" s="36"/>
      <c r="H5202" s="36"/>
      <c r="I5202" s="36"/>
      <c r="J5202" s="36"/>
      <c r="K5202" s="36"/>
      <c r="L5202" s="36"/>
    </row>
    <row r="5203" spans="4:12" x14ac:dyDescent="0.25">
      <c r="D5203" s="108">
        <v>10778015</v>
      </c>
      <c r="E5203" s="108" t="s">
        <v>39</v>
      </c>
      <c r="F5203" s="108">
        <v>9899999903</v>
      </c>
      <c r="G5203" s="108"/>
      <c r="H5203" s="50"/>
      <c r="I5203" s="50" t="s">
        <v>3541</v>
      </c>
      <c r="J5203" s="50" t="s">
        <v>3541</v>
      </c>
      <c r="K5203" s="50" t="s">
        <v>3541</v>
      </c>
      <c r="L5203" s="50" t="s">
        <v>3541</v>
      </c>
    </row>
    <row r="5204" spans="4:12" x14ac:dyDescent="0.25">
      <c r="D5204" s="36">
        <v>10778016</v>
      </c>
      <c r="E5204" s="36" t="s">
        <v>39</v>
      </c>
      <c r="F5204" s="36">
        <v>9899999903</v>
      </c>
      <c r="G5204" s="36"/>
      <c r="H5204" s="36"/>
      <c r="I5204" s="36"/>
      <c r="J5204" s="36"/>
      <c r="K5204" s="36"/>
      <c r="L5204" s="36"/>
    </row>
    <row r="5205" spans="4:12" x14ac:dyDescent="0.25">
      <c r="D5205" s="108">
        <v>10778016</v>
      </c>
      <c r="E5205" s="108" t="s">
        <v>39</v>
      </c>
      <c r="F5205" s="108">
        <v>9899999903</v>
      </c>
      <c r="G5205" s="108"/>
      <c r="H5205" s="50"/>
      <c r="I5205" s="50" t="s">
        <v>3541</v>
      </c>
      <c r="J5205" s="50" t="s">
        <v>3541</v>
      </c>
      <c r="K5205" s="50" t="s">
        <v>3541</v>
      </c>
      <c r="L5205" s="50" t="s">
        <v>3541</v>
      </c>
    </row>
    <row r="5206" spans="4:12" x14ac:dyDescent="0.25">
      <c r="D5206" s="36">
        <v>10778017</v>
      </c>
      <c r="E5206" s="36" t="s">
        <v>39</v>
      </c>
      <c r="F5206" s="36">
        <v>9899999903</v>
      </c>
      <c r="G5206" s="36"/>
      <c r="H5206" s="36"/>
      <c r="I5206" s="36"/>
      <c r="J5206" s="36"/>
      <c r="K5206" s="36"/>
      <c r="L5206" s="36"/>
    </row>
    <row r="5207" spans="4:12" x14ac:dyDescent="0.25">
      <c r="D5207" s="108">
        <v>10778017</v>
      </c>
      <c r="E5207" s="108" t="s">
        <v>39</v>
      </c>
      <c r="F5207" s="108">
        <v>9899999903</v>
      </c>
      <c r="G5207" s="108"/>
      <c r="H5207" s="50"/>
      <c r="I5207" s="50" t="s">
        <v>3541</v>
      </c>
      <c r="J5207" s="50" t="s">
        <v>3541</v>
      </c>
      <c r="K5207" s="50" t="s">
        <v>3541</v>
      </c>
      <c r="L5207" s="50" t="s">
        <v>3541</v>
      </c>
    </row>
    <row r="5208" spans="4:12" x14ac:dyDescent="0.25">
      <c r="D5208" s="36">
        <v>10778018</v>
      </c>
      <c r="E5208" s="36" t="s">
        <v>39</v>
      </c>
      <c r="F5208" s="36">
        <v>9899999903</v>
      </c>
      <c r="G5208" s="36"/>
      <c r="H5208" s="36"/>
      <c r="I5208" s="36"/>
      <c r="J5208" s="36"/>
      <c r="K5208" s="36"/>
      <c r="L5208" s="36"/>
    </row>
    <row r="5209" spans="4:12" x14ac:dyDescent="0.25">
      <c r="D5209" s="108">
        <v>10778018</v>
      </c>
      <c r="E5209" s="108" t="s">
        <v>39</v>
      </c>
      <c r="F5209" s="108">
        <v>9899999903</v>
      </c>
      <c r="G5209" s="108"/>
      <c r="H5209" s="50"/>
      <c r="I5209" s="50" t="s">
        <v>3541</v>
      </c>
      <c r="J5209" s="50" t="s">
        <v>3541</v>
      </c>
      <c r="K5209" s="50" t="s">
        <v>3541</v>
      </c>
      <c r="L5209" s="50" t="s">
        <v>3541</v>
      </c>
    </row>
    <row r="5210" spans="4:12" x14ac:dyDescent="0.25">
      <c r="D5210" s="36">
        <v>10778019</v>
      </c>
      <c r="E5210" s="36" t="s">
        <v>39</v>
      </c>
      <c r="F5210" s="36">
        <v>9899999903</v>
      </c>
      <c r="G5210" s="36"/>
      <c r="H5210" s="36"/>
      <c r="I5210" s="36"/>
      <c r="J5210" s="36"/>
      <c r="K5210" s="36"/>
      <c r="L5210" s="36"/>
    </row>
    <row r="5211" spans="4:12" x14ac:dyDescent="0.25">
      <c r="D5211" s="108">
        <v>10778019</v>
      </c>
      <c r="E5211" s="108" t="s">
        <v>39</v>
      </c>
      <c r="F5211" s="108">
        <v>9899999903</v>
      </c>
      <c r="G5211" s="108"/>
      <c r="H5211" s="50"/>
      <c r="I5211" s="50" t="s">
        <v>3541</v>
      </c>
      <c r="J5211" s="50" t="s">
        <v>3541</v>
      </c>
      <c r="K5211" s="50" t="s">
        <v>3541</v>
      </c>
      <c r="L5211" s="50" t="s">
        <v>3541</v>
      </c>
    </row>
    <row r="5212" spans="4:12" x14ac:dyDescent="0.25">
      <c r="D5212" s="36">
        <v>10778020</v>
      </c>
      <c r="E5212" s="36" t="s">
        <v>39</v>
      </c>
      <c r="F5212" s="36">
        <v>9899999903</v>
      </c>
      <c r="G5212" s="36"/>
      <c r="H5212" s="36"/>
      <c r="I5212" s="36"/>
      <c r="J5212" s="36"/>
      <c r="K5212" s="36"/>
      <c r="L5212" s="36"/>
    </row>
    <row r="5213" spans="4:12" x14ac:dyDescent="0.25">
      <c r="D5213" s="108">
        <v>10778020</v>
      </c>
      <c r="E5213" s="108" t="s">
        <v>39</v>
      </c>
      <c r="F5213" s="108">
        <v>9899999903</v>
      </c>
      <c r="G5213" s="108"/>
      <c r="H5213" s="50"/>
      <c r="I5213" s="50" t="s">
        <v>3541</v>
      </c>
      <c r="J5213" s="50" t="s">
        <v>3541</v>
      </c>
      <c r="K5213" s="50" t="s">
        <v>3541</v>
      </c>
      <c r="L5213" s="50" t="s">
        <v>3541</v>
      </c>
    </row>
    <row r="5214" spans="4:12" x14ac:dyDescent="0.25">
      <c r="D5214" s="36">
        <v>10778021</v>
      </c>
      <c r="E5214" s="36" t="s">
        <v>39</v>
      </c>
      <c r="F5214" s="36">
        <v>9899999903</v>
      </c>
      <c r="G5214" s="36"/>
      <c r="H5214" s="36"/>
      <c r="I5214" s="36"/>
      <c r="J5214" s="36"/>
      <c r="K5214" s="36"/>
      <c r="L5214" s="36"/>
    </row>
    <row r="5215" spans="4:12" x14ac:dyDescent="0.25">
      <c r="D5215" s="108">
        <v>10778021</v>
      </c>
      <c r="E5215" s="108" t="s">
        <v>39</v>
      </c>
      <c r="F5215" s="108">
        <v>9899999903</v>
      </c>
      <c r="G5215" s="108"/>
      <c r="H5215" s="50"/>
      <c r="I5215" s="50" t="s">
        <v>3541</v>
      </c>
      <c r="J5215" s="50" t="s">
        <v>3541</v>
      </c>
      <c r="K5215" s="50" t="s">
        <v>3541</v>
      </c>
      <c r="L5215" s="50" t="s">
        <v>3541</v>
      </c>
    </row>
    <row r="5216" spans="4:12" x14ac:dyDescent="0.25">
      <c r="D5216" s="36">
        <v>10778022</v>
      </c>
      <c r="E5216" s="36" t="s">
        <v>39</v>
      </c>
      <c r="F5216" s="36">
        <v>9899999903</v>
      </c>
      <c r="G5216" s="36"/>
      <c r="H5216" s="36"/>
      <c r="I5216" s="36"/>
      <c r="J5216" s="36"/>
      <c r="K5216" s="36"/>
      <c r="L5216" s="36"/>
    </row>
    <row r="5217" spans="4:12" x14ac:dyDescent="0.25">
      <c r="D5217" s="108">
        <v>10778022</v>
      </c>
      <c r="E5217" s="108" t="s">
        <v>39</v>
      </c>
      <c r="F5217" s="108">
        <v>9899999903</v>
      </c>
      <c r="G5217" s="108"/>
      <c r="H5217" s="50"/>
      <c r="I5217" s="50" t="s">
        <v>3541</v>
      </c>
      <c r="J5217" s="50" t="s">
        <v>3541</v>
      </c>
      <c r="K5217" s="50" t="s">
        <v>3541</v>
      </c>
      <c r="L5217" s="50" t="s">
        <v>3541</v>
      </c>
    </row>
    <row r="5218" spans="4:12" x14ac:dyDescent="0.25">
      <c r="D5218" s="36">
        <v>10778023</v>
      </c>
      <c r="E5218" s="36" t="s">
        <v>39</v>
      </c>
      <c r="F5218" s="36">
        <v>9899999903</v>
      </c>
      <c r="G5218" s="36"/>
      <c r="H5218" s="36"/>
      <c r="I5218" s="36"/>
      <c r="J5218" s="36"/>
      <c r="K5218" s="36"/>
      <c r="L5218" s="36"/>
    </row>
    <row r="5219" spans="4:12" x14ac:dyDescent="0.25">
      <c r="D5219" s="108">
        <v>10778023</v>
      </c>
      <c r="E5219" s="108" t="s">
        <v>39</v>
      </c>
      <c r="F5219" s="108">
        <v>9899999903</v>
      </c>
      <c r="G5219" s="108"/>
      <c r="H5219" s="50"/>
      <c r="I5219" s="50" t="s">
        <v>3541</v>
      </c>
      <c r="J5219" s="50" t="s">
        <v>3541</v>
      </c>
      <c r="K5219" s="50" t="s">
        <v>3541</v>
      </c>
      <c r="L5219" s="50" t="s">
        <v>3541</v>
      </c>
    </row>
    <row r="5220" spans="4:12" x14ac:dyDescent="0.25">
      <c r="D5220" s="36">
        <v>10778024</v>
      </c>
      <c r="E5220" s="36" t="s">
        <v>39</v>
      </c>
      <c r="F5220" s="36">
        <v>9899999903</v>
      </c>
      <c r="G5220" s="36"/>
      <c r="H5220" s="36"/>
      <c r="I5220" s="36"/>
      <c r="J5220" s="36"/>
      <c r="K5220" s="36"/>
      <c r="L5220" s="36"/>
    </row>
    <row r="5221" spans="4:12" x14ac:dyDescent="0.25">
      <c r="D5221" s="108">
        <v>10778024</v>
      </c>
      <c r="E5221" s="108" t="s">
        <v>39</v>
      </c>
      <c r="F5221" s="108">
        <v>9899999903</v>
      </c>
      <c r="G5221" s="108"/>
      <c r="H5221" s="50"/>
      <c r="I5221" s="50" t="s">
        <v>3541</v>
      </c>
      <c r="J5221" s="50" t="s">
        <v>3541</v>
      </c>
      <c r="K5221" s="50" t="s">
        <v>3541</v>
      </c>
      <c r="L5221" s="50" t="s">
        <v>3541</v>
      </c>
    </row>
    <row r="5222" spans="4:12" x14ac:dyDescent="0.25">
      <c r="D5222" s="36">
        <v>10778025</v>
      </c>
      <c r="E5222" s="36" t="s">
        <v>39</v>
      </c>
      <c r="F5222" s="36">
        <v>9899999903</v>
      </c>
      <c r="G5222" s="36"/>
      <c r="H5222" s="36"/>
      <c r="I5222" s="36"/>
      <c r="J5222" s="36"/>
      <c r="K5222" s="36"/>
      <c r="L5222" s="36"/>
    </row>
    <row r="5223" spans="4:12" x14ac:dyDescent="0.25">
      <c r="D5223" s="108">
        <v>10778025</v>
      </c>
      <c r="E5223" s="108" t="s">
        <v>39</v>
      </c>
      <c r="F5223" s="108">
        <v>9899999903</v>
      </c>
      <c r="G5223" s="108"/>
      <c r="H5223" s="50"/>
      <c r="I5223" s="50" t="s">
        <v>3541</v>
      </c>
      <c r="J5223" s="50" t="s">
        <v>3541</v>
      </c>
      <c r="K5223" s="50" t="s">
        <v>3541</v>
      </c>
      <c r="L5223" s="50" t="s">
        <v>3541</v>
      </c>
    </row>
    <row r="5224" spans="4:12" x14ac:dyDescent="0.25">
      <c r="D5224" s="36">
        <v>10778026</v>
      </c>
      <c r="E5224" s="36" t="s">
        <v>39</v>
      </c>
      <c r="F5224" s="36">
        <v>9899999903</v>
      </c>
      <c r="G5224" s="36"/>
      <c r="H5224" s="36"/>
      <c r="I5224" s="36"/>
      <c r="J5224" s="36"/>
      <c r="K5224" s="36"/>
      <c r="L5224" s="36"/>
    </row>
    <row r="5225" spans="4:12" x14ac:dyDescent="0.25">
      <c r="D5225" s="108">
        <v>10778026</v>
      </c>
      <c r="E5225" s="108" t="s">
        <v>39</v>
      </c>
      <c r="F5225" s="108">
        <v>9899999903</v>
      </c>
      <c r="G5225" s="108"/>
      <c r="H5225" s="50"/>
      <c r="I5225" s="50" t="s">
        <v>3541</v>
      </c>
      <c r="J5225" s="50" t="s">
        <v>3541</v>
      </c>
      <c r="K5225" s="50" t="s">
        <v>3541</v>
      </c>
      <c r="L5225" s="50" t="s">
        <v>3541</v>
      </c>
    </row>
    <row r="5226" spans="4:12" x14ac:dyDescent="0.25">
      <c r="D5226" s="36">
        <v>10778027</v>
      </c>
      <c r="E5226" s="36" t="s">
        <v>39</v>
      </c>
      <c r="F5226" s="36">
        <v>9899999903</v>
      </c>
      <c r="G5226" s="36"/>
      <c r="H5226" s="36"/>
      <c r="I5226" s="36"/>
      <c r="J5226" s="36"/>
      <c r="K5226" s="36"/>
      <c r="L5226" s="36"/>
    </row>
    <row r="5227" spans="4:12" x14ac:dyDescent="0.25">
      <c r="D5227" s="108">
        <v>10778027</v>
      </c>
      <c r="E5227" s="108" t="s">
        <v>39</v>
      </c>
      <c r="F5227" s="108">
        <v>9899999903</v>
      </c>
      <c r="G5227" s="108"/>
      <c r="H5227" s="50"/>
      <c r="I5227" s="50" t="s">
        <v>3541</v>
      </c>
      <c r="J5227" s="50" t="s">
        <v>3541</v>
      </c>
      <c r="K5227" s="50" t="s">
        <v>3541</v>
      </c>
      <c r="L5227" s="50" t="s">
        <v>3541</v>
      </c>
    </row>
    <row r="5228" spans="4:12" x14ac:dyDescent="0.25">
      <c r="D5228" s="36">
        <v>10778028</v>
      </c>
      <c r="E5228" s="36" t="s">
        <v>39</v>
      </c>
      <c r="F5228" s="36">
        <v>9899999903</v>
      </c>
      <c r="G5228" s="36"/>
      <c r="H5228" s="36"/>
      <c r="I5228" s="36"/>
      <c r="J5228" s="36"/>
      <c r="K5228" s="36"/>
      <c r="L5228" s="36"/>
    </row>
    <row r="5229" spans="4:12" x14ac:dyDescent="0.25">
      <c r="D5229" s="108">
        <v>10778028</v>
      </c>
      <c r="E5229" s="108" t="s">
        <v>39</v>
      </c>
      <c r="F5229" s="108">
        <v>9899999903</v>
      </c>
      <c r="G5229" s="108"/>
      <c r="H5229" s="50"/>
      <c r="I5229" s="50" t="s">
        <v>3541</v>
      </c>
      <c r="J5229" s="50" t="s">
        <v>3541</v>
      </c>
      <c r="K5229" s="50" t="s">
        <v>3541</v>
      </c>
      <c r="L5229" s="50" t="s">
        <v>3541</v>
      </c>
    </row>
    <row r="5230" spans="4:12" x14ac:dyDescent="0.25">
      <c r="D5230" s="36">
        <v>10778029</v>
      </c>
      <c r="E5230" s="36" t="s">
        <v>39</v>
      </c>
      <c r="F5230" s="36">
        <v>9899999903</v>
      </c>
      <c r="G5230" s="36"/>
      <c r="H5230" s="36"/>
      <c r="I5230" s="36"/>
      <c r="J5230" s="36"/>
      <c r="K5230" s="36"/>
      <c r="L5230" s="36"/>
    </row>
    <row r="5231" spans="4:12" x14ac:dyDescent="0.25">
      <c r="D5231" s="108">
        <v>10778029</v>
      </c>
      <c r="E5231" s="108" t="s">
        <v>39</v>
      </c>
      <c r="F5231" s="108">
        <v>9899999903</v>
      </c>
      <c r="G5231" s="108"/>
      <c r="H5231" s="50"/>
      <c r="I5231" s="50" t="s">
        <v>3541</v>
      </c>
      <c r="J5231" s="50" t="s">
        <v>3541</v>
      </c>
      <c r="K5231" s="50" t="s">
        <v>3541</v>
      </c>
      <c r="L5231" s="50" t="s">
        <v>3541</v>
      </c>
    </row>
    <row r="5232" spans="4:12" x14ac:dyDescent="0.25">
      <c r="D5232" s="36">
        <v>10779010</v>
      </c>
      <c r="E5232" s="36" t="s">
        <v>39</v>
      </c>
      <c r="F5232" s="36">
        <v>9899999903</v>
      </c>
      <c r="G5232" s="36"/>
      <c r="H5232" s="36"/>
      <c r="I5232" s="36"/>
      <c r="J5232" s="36"/>
      <c r="K5232" s="36"/>
      <c r="L5232" s="36"/>
    </row>
    <row r="5233" spans="4:12" x14ac:dyDescent="0.25">
      <c r="D5233" s="108">
        <v>10779010</v>
      </c>
      <c r="E5233" s="108" t="s">
        <v>39</v>
      </c>
      <c r="F5233" s="108">
        <v>9899999903</v>
      </c>
      <c r="G5233" s="108"/>
      <c r="H5233" s="50"/>
      <c r="I5233" s="50" t="s">
        <v>3541</v>
      </c>
      <c r="J5233" s="50" t="s">
        <v>3541</v>
      </c>
      <c r="K5233" s="50" t="s">
        <v>3541</v>
      </c>
      <c r="L5233" s="50" t="s">
        <v>3541</v>
      </c>
    </row>
    <row r="5234" spans="4:12" x14ac:dyDescent="0.25">
      <c r="D5234" s="36">
        <v>10779011</v>
      </c>
      <c r="E5234" s="36" t="s">
        <v>39</v>
      </c>
      <c r="F5234" s="36">
        <v>9899999903</v>
      </c>
      <c r="G5234" s="36"/>
      <c r="H5234" s="36"/>
      <c r="I5234" s="36"/>
      <c r="J5234" s="36"/>
      <c r="K5234" s="36"/>
      <c r="L5234" s="36"/>
    </row>
    <row r="5235" spans="4:12" x14ac:dyDescent="0.25">
      <c r="D5235" s="108">
        <v>10779011</v>
      </c>
      <c r="E5235" s="108" t="s">
        <v>39</v>
      </c>
      <c r="F5235" s="108">
        <v>9899999903</v>
      </c>
      <c r="G5235" s="108"/>
      <c r="H5235" s="50"/>
      <c r="I5235" s="50" t="s">
        <v>3541</v>
      </c>
      <c r="J5235" s="50" t="s">
        <v>3541</v>
      </c>
      <c r="K5235" s="50" t="s">
        <v>3541</v>
      </c>
      <c r="L5235" s="50" t="s">
        <v>3541</v>
      </c>
    </row>
    <row r="5236" spans="4:12" x14ac:dyDescent="0.25">
      <c r="D5236" s="36">
        <v>10779012</v>
      </c>
      <c r="E5236" s="36" t="s">
        <v>39</v>
      </c>
      <c r="F5236" s="36">
        <v>9899999903</v>
      </c>
      <c r="G5236" s="36"/>
      <c r="H5236" s="36"/>
      <c r="I5236" s="36"/>
      <c r="J5236" s="36"/>
      <c r="K5236" s="36"/>
      <c r="L5236" s="36"/>
    </row>
    <row r="5237" spans="4:12" x14ac:dyDescent="0.25">
      <c r="D5237" s="108">
        <v>10779012</v>
      </c>
      <c r="E5237" s="108" t="s">
        <v>39</v>
      </c>
      <c r="F5237" s="108">
        <v>9899999903</v>
      </c>
      <c r="G5237" s="108"/>
      <c r="H5237" s="50"/>
      <c r="I5237" s="50" t="s">
        <v>3541</v>
      </c>
      <c r="J5237" s="50" t="s">
        <v>3541</v>
      </c>
      <c r="K5237" s="50" t="s">
        <v>3541</v>
      </c>
      <c r="L5237" s="50" t="s">
        <v>3541</v>
      </c>
    </row>
    <row r="5238" spans="4:12" x14ac:dyDescent="0.25">
      <c r="D5238" s="36">
        <v>10779013</v>
      </c>
      <c r="E5238" s="36" t="s">
        <v>39</v>
      </c>
      <c r="F5238" s="36">
        <v>9899999903</v>
      </c>
      <c r="G5238" s="36"/>
      <c r="H5238" s="36"/>
      <c r="I5238" s="36"/>
      <c r="J5238" s="36"/>
      <c r="K5238" s="36"/>
      <c r="L5238" s="36"/>
    </row>
    <row r="5239" spans="4:12" x14ac:dyDescent="0.25">
      <c r="D5239" s="108">
        <v>10779013</v>
      </c>
      <c r="E5239" s="108" t="s">
        <v>39</v>
      </c>
      <c r="F5239" s="108">
        <v>9899999903</v>
      </c>
      <c r="G5239" s="108"/>
      <c r="H5239" s="50"/>
      <c r="I5239" s="50" t="s">
        <v>3541</v>
      </c>
      <c r="J5239" s="50" t="s">
        <v>3541</v>
      </c>
      <c r="K5239" s="50" t="s">
        <v>3541</v>
      </c>
      <c r="L5239" s="50" t="s">
        <v>3541</v>
      </c>
    </row>
    <row r="5240" spans="4:12" x14ac:dyDescent="0.25">
      <c r="D5240" s="36">
        <v>10779014</v>
      </c>
      <c r="E5240" s="36" t="s">
        <v>39</v>
      </c>
      <c r="F5240" s="36">
        <v>9899999903</v>
      </c>
      <c r="G5240" s="36"/>
      <c r="H5240" s="36"/>
      <c r="I5240" s="36"/>
      <c r="J5240" s="36"/>
      <c r="K5240" s="36"/>
      <c r="L5240" s="36"/>
    </row>
    <row r="5241" spans="4:12" x14ac:dyDescent="0.25">
      <c r="D5241" s="108">
        <v>10779014</v>
      </c>
      <c r="E5241" s="108" t="s">
        <v>39</v>
      </c>
      <c r="F5241" s="108">
        <v>9899999903</v>
      </c>
      <c r="G5241" s="108"/>
      <c r="H5241" s="50"/>
      <c r="I5241" s="50" t="s">
        <v>3541</v>
      </c>
      <c r="J5241" s="50" t="s">
        <v>3541</v>
      </c>
      <c r="K5241" s="50" t="s">
        <v>3541</v>
      </c>
      <c r="L5241" s="50" t="s">
        <v>3541</v>
      </c>
    </row>
    <row r="5242" spans="4:12" x14ac:dyDescent="0.25">
      <c r="D5242" s="36">
        <v>10779015</v>
      </c>
      <c r="E5242" s="36" t="s">
        <v>39</v>
      </c>
      <c r="F5242" s="36">
        <v>9899999903</v>
      </c>
      <c r="G5242" s="36"/>
      <c r="H5242" s="36"/>
      <c r="I5242" s="36"/>
      <c r="J5242" s="36"/>
      <c r="K5242" s="36"/>
      <c r="L5242" s="36"/>
    </row>
    <row r="5243" spans="4:12" x14ac:dyDescent="0.25">
      <c r="D5243" s="108">
        <v>10779015</v>
      </c>
      <c r="E5243" s="108" t="s">
        <v>39</v>
      </c>
      <c r="F5243" s="108">
        <v>9899999903</v>
      </c>
      <c r="G5243" s="108"/>
      <c r="H5243" s="50"/>
      <c r="I5243" s="50" t="s">
        <v>3541</v>
      </c>
      <c r="J5243" s="50" t="s">
        <v>3541</v>
      </c>
      <c r="K5243" s="50" t="s">
        <v>3541</v>
      </c>
      <c r="L5243" s="50" t="s">
        <v>3541</v>
      </c>
    </row>
    <row r="5244" spans="4:12" x14ac:dyDescent="0.25">
      <c r="D5244" s="36">
        <v>10779016</v>
      </c>
      <c r="E5244" s="36" t="s">
        <v>39</v>
      </c>
      <c r="F5244" s="36">
        <v>9899999903</v>
      </c>
      <c r="G5244" s="36"/>
      <c r="H5244" s="36"/>
      <c r="I5244" s="36"/>
      <c r="J5244" s="36"/>
      <c r="K5244" s="36"/>
      <c r="L5244" s="36"/>
    </row>
    <row r="5245" spans="4:12" x14ac:dyDescent="0.25">
      <c r="D5245" s="108">
        <v>10779016</v>
      </c>
      <c r="E5245" s="108" t="s">
        <v>39</v>
      </c>
      <c r="F5245" s="108">
        <v>9899999903</v>
      </c>
      <c r="G5245" s="108"/>
      <c r="H5245" s="50"/>
      <c r="I5245" s="50" t="s">
        <v>3541</v>
      </c>
      <c r="J5245" s="50" t="s">
        <v>3541</v>
      </c>
      <c r="K5245" s="50" t="s">
        <v>3541</v>
      </c>
      <c r="L5245" s="50" t="s">
        <v>3541</v>
      </c>
    </row>
    <row r="5246" spans="4:12" x14ac:dyDescent="0.25">
      <c r="D5246" s="36">
        <v>10779017</v>
      </c>
      <c r="E5246" s="36" t="s">
        <v>39</v>
      </c>
      <c r="F5246" s="36">
        <v>9899999903</v>
      </c>
      <c r="G5246" s="36"/>
      <c r="H5246" s="36"/>
      <c r="I5246" s="36"/>
      <c r="J5246" s="36"/>
      <c r="K5246" s="36"/>
      <c r="L5246" s="36"/>
    </row>
    <row r="5247" spans="4:12" x14ac:dyDescent="0.25">
      <c r="D5247" s="108">
        <v>10779017</v>
      </c>
      <c r="E5247" s="108" t="s">
        <v>39</v>
      </c>
      <c r="F5247" s="108">
        <v>9899999903</v>
      </c>
      <c r="G5247" s="108"/>
      <c r="H5247" s="50"/>
      <c r="I5247" s="50" t="s">
        <v>3541</v>
      </c>
      <c r="J5247" s="50" t="s">
        <v>3541</v>
      </c>
      <c r="K5247" s="50" t="s">
        <v>3541</v>
      </c>
      <c r="L5247" s="50" t="s">
        <v>3541</v>
      </c>
    </row>
    <row r="5248" spans="4:12" x14ac:dyDescent="0.25">
      <c r="D5248" s="36">
        <v>10779018</v>
      </c>
      <c r="E5248" s="36" t="s">
        <v>39</v>
      </c>
      <c r="F5248" s="36">
        <v>9899999903</v>
      </c>
      <c r="G5248" s="36"/>
      <c r="H5248" s="36"/>
      <c r="I5248" s="36"/>
      <c r="J5248" s="36"/>
      <c r="K5248" s="36"/>
      <c r="L5248" s="36"/>
    </row>
    <row r="5249" spans="4:12" x14ac:dyDescent="0.25">
      <c r="D5249" s="108">
        <v>10779018</v>
      </c>
      <c r="E5249" s="108" t="s">
        <v>39</v>
      </c>
      <c r="F5249" s="108">
        <v>9899999903</v>
      </c>
      <c r="G5249" s="108"/>
      <c r="H5249" s="50"/>
      <c r="I5249" s="50" t="s">
        <v>3541</v>
      </c>
      <c r="J5249" s="50" t="s">
        <v>3541</v>
      </c>
      <c r="K5249" s="50" t="s">
        <v>3541</v>
      </c>
      <c r="L5249" s="50" t="s">
        <v>3541</v>
      </c>
    </row>
    <row r="5250" spans="4:12" x14ac:dyDescent="0.25">
      <c r="D5250" s="36">
        <v>10779019</v>
      </c>
      <c r="E5250" s="36" t="s">
        <v>39</v>
      </c>
      <c r="F5250" s="36">
        <v>9899999903</v>
      </c>
      <c r="G5250" s="36"/>
      <c r="H5250" s="36"/>
      <c r="I5250" s="36"/>
      <c r="J5250" s="36"/>
      <c r="K5250" s="36"/>
      <c r="L5250" s="36"/>
    </row>
    <row r="5251" spans="4:12" x14ac:dyDescent="0.25">
      <c r="D5251" s="108">
        <v>10779019</v>
      </c>
      <c r="E5251" s="108" t="s">
        <v>39</v>
      </c>
      <c r="F5251" s="108">
        <v>9899999903</v>
      </c>
      <c r="G5251" s="108"/>
      <c r="H5251" s="50"/>
      <c r="I5251" s="50" t="s">
        <v>3541</v>
      </c>
      <c r="J5251" s="50" t="s">
        <v>3541</v>
      </c>
      <c r="K5251" s="50" t="s">
        <v>3541</v>
      </c>
      <c r="L5251" s="50" t="s">
        <v>3541</v>
      </c>
    </row>
    <row r="5252" spans="4:12" x14ac:dyDescent="0.25">
      <c r="D5252" s="36">
        <v>10779020</v>
      </c>
      <c r="E5252" s="36" t="s">
        <v>39</v>
      </c>
      <c r="F5252" s="36">
        <v>9899999903</v>
      </c>
      <c r="G5252" s="36"/>
      <c r="H5252" s="36"/>
      <c r="I5252" s="36"/>
      <c r="J5252" s="36"/>
      <c r="K5252" s="36"/>
      <c r="L5252" s="36"/>
    </row>
    <row r="5253" spans="4:12" x14ac:dyDescent="0.25">
      <c r="D5253" s="108">
        <v>10779020</v>
      </c>
      <c r="E5253" s="108" t="s">
        <v>39</v>
      </c>
      <c r="F5253" s="108">
        <v>9899999903</v>
      </c>
      <c r="G5253" s="108"/>
      <c r="H5253" s="50"/>
      <c r="I5253" s="50" t="s">
        <v>3541</v>
      </c>
      <c r="J5253" s="50" t="s">
        <v>3541</v>
      </c>
      <c r="K5253" s="50" t="s">
        <v>3541</v>
      </c>
      <c r="L5253" s="50" t="s">
        <v>3541</v>
      </c>
    </row>
    <row r="5254" spans="4:12" x14ac:dyDescent="0.25">
      <c r="D5254" s="36">
        <v>10779021</v>
      </c>
      <c r="E5254" s="36" t="s">
        <v>39</v>
      </c>
      <c r="F5254" s="36">
        <v>9899999903</v>
      </c>
      <c r="G5254" s="36"/>
      <c r="H5254" s="36"/>
      <c r="I5254" s="36"/>
      <c r="J5254" s="36"/>
      <c r="K5254" s="36"/>
      <c r="L5254" s="36"/>
    </row>
    <row r="5255" spans="4:12" x14ac:dyDescent="0.25">
      <c r="D5255" s="108">
        <v>10779021</v>
      </c>
      <c r="E5255" s="108" t="s">
        <v>39</v>
      </c>
      <c r="F5255" s="108">
        <v>9899999903</v>
      </c>
      <c r="G5255" s="108"/>
      <c r="H5255" s="50"/>
      <c r="I5255" s="50" t="s">
        <v>3541</v>
      </c>
      <c r="J5255" s="50" t="s">
        <v>3541</v>
      </c>
      <c r="K5255" s="50" t="s">
        <v>3541</v>
      </c>
      <c r="L5255" s="50" t="s">
        <v>3541</v>
      </c>
    </row>
    <row r="5256" spans="4:12" x14ac:dyDescent="0.25">
      <c r="D5256" s="36">
        <v>10779022</v>
      </c>
      <c r="E5256" s="36" t="s">
        <v>39</v>
      </c>
      <c r="F5256" s="36">
        <v>9899999903</v>
      </c>
      <c r="G5256" s="36"/>
      <c r="H5256" s="36"/>
      <c r="I5256" s="36"/>
      <c r="J5256" s="36"/>
      <c r="K5256" s="36"/>
      <c r="L5256" s="36"/>
    </row>
    <row r="5257" spans="4:12" x14ac:dyDescent="0.25">
      <c r="D5257" s="108">
        <v>10779022</v>
      </c>
      <c r="E5257" s="108" t="s">
        <v>39</v>
      </c>
      <c r="F5257" s="108">
        <v>9899999903</v>
      </c>
      <c r="G5257" s="108"/>
      <c r="H5257" s="50"/>
      <c r="I5257" s="50" t="s">
        <v>3541</v>
      </c>
      <c r="J5257" s="50" t="s">
        <v>3541</v>
      </c>
      <c r="K5257" s="50" t="s">
        <v>3541</v>
      </c>
      <c r="L5257" s="50" t="s">
        <v>3541</v>
      </c>
    </row>
    <row r="5258" spans="4:12" x14ac:dyDescent="0.25">
      <c r="D5258" s="36">
        <v>10779023</v>
      </c>
      <c r="E5258" s="36" t="s">
        <v>39</v>
      </c>
      <c r="F5258" s="36">
        <v>9899999903</v>
      </c>
      <c r="G5258" s="36"/>
      <c r="H5258" s="36"/>
      <c r="I5258" s="36"/>
      <c r="J5258" s="36"/>
      <c r="K5258" s="36"/>
      <c r="L5258" s="36"/>
    </row>
    <row r="5259" spans="4:12" x14ac:dyDescent="0.25">
      <c r="D5259" s="108">
        <v>10779023</v>
      </c>
      <c r="E5259" s="108" t="s">
        <v>39</v>
      </c>
      <c r="F5259" s="108">
        <v>9899999903</v>
      </c>
      <c r="G5259" s="108"/>
      <c r="H5259" s="50"/>
      <c r="I5259" s="50" t="s">
        <v>3541</v>
      </c>
      <c r="J5259" s="50" t="s">
        <v>3541</v>
      </c>
      <c r="K5259" s="50" t="s">
        <v>3541</v>
      </c>
      <c r="L5259" s="50" t="s">
        <v>3541</v>
      </c>
    </row>
    <row r="5260" spans="4:12" x14ac:dyDescent="0.25">
      <c r="D5260" s="36">
        <v>10779024</v>
      </c>
      <c r="E5260" s="36" t="s">
        <v>39</v>
      </c>
      <c r="F5260" s="36">
        <v>9899999903</v>
      </c>
      <c r="G5260" s="36"/>
      <c r="H5260" s="36"/>
      <c r="I5260" s="36"/>
      <c r="J5260" s="36"/>
      <c r="K5260" s="36"/>
      <c r="L5260" s="36"/>
    </row>
    <row r="5261" spans="4:12" x14ac:dyDescent="0.25">
      <c r="D5261" s="108">
        <v>10779024</v>
      </c>
      <c r="E5261" s="108" t="s">
        <v>39</v>
      </c>
      <c r="F5261" s="108">
        <v>9899999903</v>
      </c>
      <c r="G5261" s="108"/>
      <c r="H5261" s="50"/>
      <c r="I5261" s="50" t="s">
        <v>3541</v>
      </c>
      <c r="J5261" s="50" t="s">
        <v>3541</v>
      </c>
      <c r="K5261" s="50" t="s">
        <v>3541</v>
      </c>
      <c r="L5261" s="50" t="s">
        <v>3541</v>
      </c>
    </row>
    <row r="5262" spans="4:12" x14ac:dyDescent="0.25">
      <c r="D5262" s="36">
        <v>10779025</v>
      </c>
      <c r="E5262" s="36" t="s">
        <v>39</v>
      </c>
      <c r="F5262" s="36">
        <v>9899999903</v>
      </c>
      <c r="G5262" s="36"/>
      <c r="H5262" s="36"/>
      <c r="I5262" s="36"/>
      <c r="J5262" s="36"/>
      <c r="K5262" s="36"/>
      <c r="L5262" s="36"/>
    </row>
    <row r="5263" spans="4:12" x14ac:dyDescent="0.25">
      <c r="D5263" s="108">
        <v>10779025</v>
      </c>
      <c r="E5263" s="108" t="s">
        <v>39</v>
      </c>
      <c r="F5263" s="108">
        <v>9899999903</v>
      </c>
      <c r="G5263" s="108"/>
      <c r="H5263" s="50"/>
      <c r="I5263" s="50" t="s">
        <v>3541</v>
      </c>
      <c r="J5263" s="50" t="s">
        <v>3541</v>
      </c>
      <c r="K5263" s="50" t="s">
        <v>3541</v>
      </c>
      <c r="L5263" s="50" t="s">
        <v>3541</v>
      </c>
    </row>
    <row r="5264" spans="4:12" x14ac:dyDescent="0.25">
      <c r="D5264" s="36">
        <v>10779026</v>
      </c>
      <c r="E5264" s="36" t="s">
        <v>39</v>
      </c>
      <c r="F5264" s="36">
        <v>9899999903</v>
      </c>
      <c r="G5264" s="36"/>
      <c r="H5264" s="36"/>
      <c r="I5264" s="36"/>
      <c r="J5264" s="36"/>
      <c r="K5264" s="36"/>
      <c r="L5264" s="36"/>
    </row>
    <row r="5265" spans="4:12" x14ac:dyDescent="0.25">
      <c r="D5265" s="108">
        <v>10779026</v>
      </c>
      <c r="E5265" s="108" t="s">
        <v>39</v>
      </c>
      <c r="F5265" s="108">
        <v>9899999903</v>
      </c>
      <c r="G5265" s="108"/>
      <c r="H5265" s="50"/>
      <c r="I5265" s="50" t="s">
        <v>3541</v>
      </c>
      <c r="J5265" s="50" t="s">
        <v>3541</v>
      </c>
      <c r="K5265" s="50" t="s">
        <v>3541</v>
      </c>
      <c r="L5265" s="50" t="s">
        <v>3541</v>
      </c>
    </row>
    <row r="5266" spans="4:12" x14ac:dyDescent="0.25">
      <c r="D5266" s="36">
        <v>10779027</v>
      </c>
      <c r="E5266" s="36" t="s">
        <v>39</v>
      </c>
      <c r="F5266" s="36">
        <v>9899999903</v>
      </c>
      <c r="G5266" s="36"/>
      <c r="H5266" s="36"/>
      <c r="I5266" s="36"/>
      <c r="J5266" s="36"/>
      <c r="K5266" s="36"/>
      <c r="L5266" s="36"/>
    </row>
    <row r="5267" spans="4:12" x14ac:dyDescent="0.25">
      <c r="D5267" s="108">
        <v>10779027</v>
      </c>
      <c r="E5267" s="108" t="s">
        <v>39</v>
      </c>
      <c r="F5267" s="108">
        <v>9899999903</v>
      </c>
      <c r="G5267" s="108"/>
      <c r="H5267" s="50"/>
      <c r="I5267" s="50" t="s">
        <v>3541</v>
      </c>
      <c r="J5267" s="50" t="s">
        <v>3541</v>
      </c>
      <c r="K5267" s="50" t="s">
        <v>3541</v>
      </c>
      <c r="L5267" s="50" t="s">
        <v>3541</v>
      </c>
    </row>
    <row r="5268" spans="4:12" x14ac:dyDescent="0.25">
      <c r="D5268" s="36">
        <v>10779028</v>
      </c>
      <c r="E5268" s="36" t="s">
        <v>39</v>
      </c>
      <c r="F5268" s="36">
        <v>9899999903</v>
      </c>
      <c r="G5268" s="36"/>
      <c r="H5268" s="36"/>
      <c r="I5268" s="36"/>
      <c r="J5268" s="36"/>
      <c r="K5268" s="36"/>
      <c r="L5268" s="36"/>
    </row>
    <row r="5269" spans="4:12" x14ac:dyDescent="0.25">
      <c r="D5269" s="108">
        <v>10779028</v>
      </c>
      <c r="E5269" s="108" t="s">
        <v>39</v>
      </c>
      <c r="F5269" s="108">
        <v>9899999903</v>
      </c>
      <c r="G5269" s="108"/>
      <c r="H5269" s="50"/>
      <c r="I5269" s="50" t="s">
        <v>3541</v>
      </c>
      <c r="J5269" s="50" t="s">
        <v>3541</v>
      </c>
      <c r="K5269" s="50" t="s">
        <v>3541</v>
      </c>
      <c r="L5269" s="50" t="s">
        <v>3541</v>
      </c>
    </row>
    <row r="5270" spans="4:12" x14ac:dyDescent="0.25">
      <c r="D5270" s="36">
        <v>10779029</v>
      </c>
      <c r="E5270" s="36" t="s">
        <v>39</v>
      </c>
      <c r="F5270" s="36">
        <v>9899999903</v>
      </c>
      <c r="G5270" s="36"/>
      <c r="H5270" s="36"/>
      <c r="I5270" s="36"/>
      <c r="J5270" s="36"/>
      <c r="K5270" s="36"/>
      <c r="L5270" s="36"/>
    </row>
    <row r="5271" spans="4:12" x14ac:dyDescent="0.25">
      <c r="D5271" s="108">
        <v>10779029</v>
      </c>
      <c r="E5271" s="108" t="s">
        <v>39</v>
      </c>
      <c r="F5271" s="108">
        <v>9899999903</v>
      </c>
      <c r="G5271" s="108"/>
      <c r="H5271" s="50"/>
      <c r="I5271" s="50" t="s">
        <v>3541</v>
      </c>
      <c r="J5271" s="50" t="s">
        <v>3541</v>
      </c>
      <c r="K5271" s="50" t="s">
        <v>3541</v>
      </c>
      <c r="L5271" s="50" t="s">
        <v>3541</v>
      </c>
    </row>
    <row r="5272" spans="4:12" x14ac:dyDescent="0.25">
      <c r="D5272" s="50">
        <v>10786030</v>
      </c>
      <c r="E5272" s="50" t="s">
        <v>39</v>
      </c>
      <c r="F5272" s="50">
        <v>9806906000</v>
      </c>
      <c r="G5272" s="50"/>
      <c r="H5272" s="50"/>
      <c r="I5272" s="50"/>
      <c r="J5272" s="50"/>
      <c r="K5272" s="50"/>
      <c r="L5272" s="50"/>
    </row>
    <row r="5273" spans="4:12" x14ac:dyDescent="0.25">
      <c r="D5273" s="50">
        <v>10786031</v>
      </c>
      <c r="E5273" s="50" t="s">
        <v>39</v>
      </c>
      <c r="F5273" s="50">
        <v>9806906000</v>
      </c>
      <c r="G5273" s="50"/>
      <c r="H5273" s="50"/>
      <c r="I5273" s="50"/>
      <c r="J5273" s="50"/>
      <c r="K5273" s="50"/>
      <c r="L5273" s="50"/>
    </row>
    <row r="5274" spans="4:12" x14ac:dyDescent="0.25">
      <c r="D5274" s="50">
        <v>10786032</v>
      </c>
      <c r="E5274" s="50" t="s">
        <v>39</v>
      </c>
      <c r="F5274" s="50">
        <v>9806906000</v>
      </c>
      <c r="G5274" s="50"/>
      <c r="H5274" s="50"/>
      <c r="I5274" s="50"/>
      <c r="J5274" s="50"/>
      <c r="K5274" s="50"/>
      <c r="L5274" s="50"/>
    </row>
    <row r="5275" spans="4:12" x14ac:dyDescent="0.25">
      <c r="D5275" s="50">
        <v>10786033</v>
      </c>
      <c r="E5275" s="50" t="s">
        <v>39</v>
      </c>
      <c r="F5275" s="50">
        <v>9806906000</v>
      </c>
      <c r="G5275" s="50"/>
      <c r="H5275" s="50"/>
      <c r="I5275" s="50"/>
      <c r="J5275" s="50"/>
      <c r="K5275" s="50"/>
      <c r="L5275" s="50"/>
    </row>
    <row r="5276" spans="4:12" x14ac:dyDescent="0.25">
      <c r="D5276" s="50">
        <v>10786034</v>
      </c>
      <c r="E5276" s="50" t="s">
        <v>39</v>
      </c>
      <c r="F5276" s="50">
        <v>9806906000</v>
      </c>
      <c r="G5276" s="50"/>
      <c r="H5276" s="50"/>
      <c r="I5276" s="50"/>
      <c r="J5276" s="50"/>
      <c r="K5276" s="50"/>
      <c r="L5276" s="50"/>
    </row>
    <row r="5277" spans="4:12" x14ac:dyDescent="0.25">
      <c r="D5277" s="50">
        <v>10786035</v>
      </c>
      <c r="E5277" s="50" t="s">
        <v>39</v>
      </c>
      <c r="F5277" s="50">
        <v>9806906000</v>
      </c>
      <c r="G5277" s="50"/>
      <c r="H5277" s="50"/>
      <c r="I5277" s="50"/>
      <c r="J5277" s="50"/>
      <c r="K5277" s="50"/>
      <c r="L5277" s="50"/>
    </row>
    <row r="5278" spans="4:12" x14ac:dyDescent="0.25">
      <c r="D5278" s="50">
        <v>10786036</v>
      </c>
      <c r="E5278" s="50" t="s">
        <v>39</v>
      </c>
      <c r="F5278" s="50">
        <v>9806906000</v>
      </c>
      <c r="G5278" s="50"/>
      <c r="H5278" s="50"/>
      <c r="I5278" s="50"/>
      <c r="J5278" s="50"/>
      <c r="K5278" s="50"/>
      <c r="L5278" s="50"/>
    </row>
    <row r="5279" spans="4:12" x14ac:dyDescent="0.25">
      <c r="D5279" s="50">
        <v>10786037</v>
      </c>
      <c r="E5279" s="50" t="s">
        <v>39</v>
      </c>
      <c r="F5279" s="50">
        <v>9806906000</v>
      </c>
      <c r="G5279" s="50"/>
      <c r="H5279" s="50"/>
      <c r="I5279" s="50"/>
      <c r="J5279" s="50"/>
      <c r="K5279" s="50"/>
      <c r="L5279" s="50"/>
    </row>
    <row r="5280" spans="4:12" x14ac:dyDescent="0.25">
      <c r="D5280" s="50">
        <v>10786038</v>
      </c>
      <c r="E5280" s="50" t="s">
        <v>39</v>
      </c>
      <c r="F5280" s="50">
        <v>9806906000</v>
      </c>
      <c r="G5280" s="50"/>
      <c r="H5280" s="50"/>
      <c r="I5280" s="50"/>
      <c r="J5280" s="50"/>
      <c r="K5280" s="50"/>
      <c r="L5280" s="50"/>
    </row>
    <row r="5281" spans="4:12" x14ac:dyDescent="0.25">
      <c r="D5281" s="50">
        <v>10786039</v>
      </c>
      <c r="E5281" s="50" t="s">
        <v>39</v>
      </c>
      <c r="F5281" s="50">
        <v>9806906000</v>
      </c>
      <c r="G5281" s="50"/>
      <c r="H5281" s="50"/>
      <c r="I5281" s="50"/>
      <c r="J5281" s="50"/>
      <c r="K5281" s="50"/>
      <c r="L5281" s="50"/>
    </row>
    <row r="5282" spans="4:12" x14ac:dyDescent="0.25">
      <c r="D5282" s="50">
        <v>10786040</v>
      </c>
      <c r="E5282" s="50" t="s">
        <v>39</v>
      </c>
      <c r="F5282" s="50">
        <v>9806906000</v>
      </c>
      <c r="G5282" s="50"/>
      <c r="H5282" s="50"/>
      <c r="I5282" s="50"/>
      <c r="J5282" s="50"/>
      <c r="K5282" s="50"/>
      <c r="L5282" s="50"/>
    </row>
    <row r="5283" spans="4:12" x14ac:dyDescent="0.25">
      <c r="D5283" s="50">
        <v>10786041</v>
      </c>
      <c r="E5283" s="50" t="s">
        <v>39</v>
      </c>
      <c r="F5283" s="50">
        <v>9806906000</v>
      </c>
      <c r="G5283" s="50"/>
      <c r="H5283" s="50"/>
      <c r="I5283" s="50"/>
      <c r="J5283" s="50"/>
      <c r="K5283" s="50"/>
      <c r="L5283" s="50"/>
    </row>
    <row r="5284" spans="4:12" x14ac:dyDescent="0.25">
      <c r="D5284" s="50">
        <v>10786042</v>
      </c>
      <c r="E5284" s="50" t="s">
        <v>39</v>
      </c>
      <c r="F5284" s="50">
        <v>9806906000</v>
      </c>
      <c r="G5284" s="50"/>
      <c r="H5284" s="50"/>
      <c r="I5284" s="50"/>
      <c r="J5284" s="50"/>
      <c r="K5284" s="50"/>
      <c r="L5284" s="50"/>
    </row>
    <row r="5285" spans="4:12" x14ac:dyDescent="0.25">
      <c r="D5285" s="50">
        <v>10786043</v>
      </c>
      <c r="E5285" s="50" t="s">
        <v>39</v>
      </c>
      <c r="F5285" s="50">
        <v>9806906000</v>
      </c>
      <c r="G5285" s="50"/>
      <c r="H5285" s="50"/>
      <c r="I5285" s="50"/>
      <c r="J5285" s="50"/>
      <c r="K5285" s="50"/>
      <c r="L5285" s="50"/>
    </row>
    <row r="5286" spans="4:12" x14ac:dyDescent="0.25">
      <c r="D5286" s="50">
        <v>10786044</v>
      </c>
      <c r="E5286" s="50" t="s">
        <v>39</v>
      </c>
      <c r="F5286" s="50">
        <v>9806906000</v>
      </c>
      <c r="G5286" s="50"/>
      <c r="H5286" s="50"/>
      <c r="I5286" s="50"/>
      <c r="J5286" s="50"/>
      <c r="K5286" s="50"/>
      <c r="L5286" s="50"/>
    </row>
    <row r="5287" spans="4:12" x14ac:dyDescent="0.25">
      <c r="D5287" s="50">
        <v>10786045</v>
      </c>
      <c r="E5287" s="50" t="s">
        <v>39</v>
      </c>
      <c r="F5287" s="50">
        <v>9806906000</v>
      </c>
      <c r="G5287" s="50"/>
      <c r="H5287" s="50"/>
      <c r="I5287" s="50"/>
      <c r="J5287" s="50"/>
      <c r="K5287" s="50"/>
      <c r="L5287" s="50"/>
    </row>
    <row r="5288" spans="4:12" x14ac:dyDescent="0.25">
      <c r="D5288" s="50">
        <v>10786046</v>
      </c>
      <c r="E5288" s="50" t="s">
        <v>39</v>
      </c>
      <c r="F5288" s="50">
        <v>9806906000</v>
      </c>
      <c r="G5288" s="50"/>
      <c r="H5288" s="50"/>
      <c r="I5288" s="50"/>
      <c r="J5288" s="50"/>
      <c r="K5288" s="50"/>
      <c r="L5288" s="50"/>
    </row>
    <row r="5289" spans="4:12" x14ac:dyDescent="0.25">
      <c r="D5289" s="50">
        <v>10786047</v>
      </c>
      <c r="E5289" s="50" t="s">
        <v>39</v>
      </c>
      <c r="F5289" s="50">
        <v>9806906000</v>
      </c>
      <c r="G5289" s="50"/>
      <c r="H5289" s="50"/>
      <c r="I5289" s="50"/>
      <c r="J5289" s="50"/>
      <c r="K5289" s="50"/>
      <c r="L5289" s="50"/>
    </row>
    <row r="5290" spans="4:12" x14ac:dyDescent="0.25">
      <c r="D5290" s="50">
        <v>10786048</v>
      </c>
      <c r="E5290" s="50" t="s">
        <v>39</v>
      </c>
      <c r="F5290" s="50">
        <v>9806906000</v>
      </c>
      <c r="G5290" s="50"/>
      <c r="H5290" s="50"/>
      <c r="I5290" s="50"/>
      <c r="J5290" s="50"/>
      <c r="K5290" s="50"/>
      <c r="L5290" s="50"/>
    </row>
    <row r="5291" spans="4:12" x14ac:dyDescent="0.25">
      <c r="D5291" s="50">
        <v>10786049</v>
      </c>
      <c r="E5291" s="50" t="s">
        <v>39</v>
      </c>
      <c r="F5291" s="50">
        <v>9806906000</v>
      </c>
      <c r="G5291" s="50"/>
      <c r="H5291" s="50"/>
      <c r="I5291" s="50"/>
      <c r="J5291" s="50"/>
      <c r="K5291" s="50"/>
      <c r="L5291" s="50"/>
    </row>
    <row r="5292" spans="4:12" x14ac:dyDescent="0.25">
      <c r="D5292" s="50">
        <v>10786050</v>
      </c>
      <c r="E5292" s="50" t="s">
        <v>39</v>
      </c>
      <c r="F5292" s="50">
        <v>9806906000</v>
      </c>
      <c r="G5292" s="50"/>
      <c r="H5292" s="50"/>
      <c r="I5292" s="50"/>
      <c r="J5292" s="50"/>
      <c r="K5292" s="50"/>
      <c r="L5292" s="50"/>
    </row>
    <row r="5293" spans="4:12" x14ac:dyDescent="0.25">
      <c r="D5293" s="50">
        <v>10786051</v>
      </c>
      <c r="E5293" s="50" t="s">
        <v>39</v>
      </c>
      <c r="F5293" s="50">
        <v>9806906000</v>
      </c>
      <c r="G5293" s="50"/>
      <c r="H5293" s="50"/>
      <c r="I5293" s="50"/>
      <c r="J5293" s="50"/>
      <c r="K5293" s="50"/>
      <c r="L5293" s="50"/>
    </row>
    <row r="5294" spans="4:12" x14ac:dyDescent="0.25">
      <c r="D5294" s="50">
        <v>10786052</v>
      </c>
      <c r="E5294" s="50" t="s">
        <v>39</v>
      </c>
      <c r="F5294" s="50">
        <v>9806906000</v>
      </c>
      <c r="G5294" s="50"/>
      <c r="H5294" s="50"/>
      <c r="I5294" s="50"/>
      <c r="J5294" s="50"/>
      <c r="K5294" s="50"/>
      <c r="L5294" s="50"/>
    </row>
    <row r="5295" spans="4:12" x14ac:dyDescent="0.25">
      <c r="D5295" s="50">
        <v>10786053</v>
      </c>
      <c r="E5295" s="50" t="s">
        <v>39</v>
      </c>
      <c r="F5295" s="50">
        <v>9806906000</v>
      </c>
      <c r="G5295" s="50"/>
      <c r="H5295" s="50"/>
      <c r="I5295" s="50"/>
      <c r="J5295" s="50"/>
      <c r="K5295" s="50"/>
      <c r="L5295" s="50"/>
    </row>
    <row r="5296" spans="4:12" x14ac:dyDescent="0.25">
      <c r="D5296" s="50">
        <v>10786054</v>
      </c>
      <c r="E5296" s="50" t="s">
        <v>39</v>
      </c>
      <c r="F5296" s="50">
        <v>9806906000</v>
      </c>
      <c r="G5296" s="50"/>
      <c r="H5296" s="50"/>
      <c r="I5296" s="50"/>
      <c r="J5296" s="50"/>
      <c r="K5296" s="50"/>
      <c r="L5296" s="50"/>
    </row>
    <row r="5297" spans="4:12" x14ac:dyDescent="0.25">
      <c r="D5297" s="50">
        <v>10786055</v>
      </c>
      <c r="E5297" s="50" t="s">
        <v>39</v>
      </c>
      <c r="F5297" s="50">
        <v>9806906000</v>
      </c>
      <c r="G5297" s="50"/>
      <c r="H5297" s="50"/>
      <c r="I5297" s="50"/>
      <c r="J5297" s="50"/>
      <c r="K5297" s="50"/>
      <c r="L5297" s="50"/>
    </row>
    <row r="5298" spans="4:12" x14ac:dyDescent="0.25">
      <c r="D5298" s="50">
        <v>10786056</v>
      </c>
      <c r="E5298" s="50" t="s">
        <v>39</v>
      </c>
      <c r="F5298" s="50">
        <v>9806906000</v>
      </c>
      <c r="G5298" s="50"/>
      <c r="H5298" s="50"/>
      <c r="I5298" s="50"/>
      <c r="J5298" s="50"/>
      <c r="K5298" s="50"/>
      <c r="L5298" s="50"/>
    </row>
    <row r="5299" spans="4:12" x14ac:dyDescent="0.25">
      <c r="D5299" s="50">
        <v>10786057</v>
      </c>
      <c r="E5299" s="50" t="s">
        <v>39</v>
      </c>
      <c r="F5299" s="50">
        <v>9806906000</v>
      </c>
      <c r="G5299" s="50"/>
      <c r="H5299" s="50"/>
      <c r="I5299" s="50"/>
      <c r="J5299" s="50"/>
      <c r="K5299" s="50"/>
      <c r="L5299" s="50"/>
    </row>
    <row r="5300" spans="4:12" x14ac:dyDescent="0.25">
      <c r="D5300" s="50">
        <v>10786058</v>
      </c>
      <c r="E5300" s="50" t="s">
        <v>39</v>
      </c>
      <c r="F5300" s="50">
        <v>9806906000</v>
      </c>
      <c r="G5300" s="50"/>
      <c r="H5300" s="50"/>
      <c r="I5300" s="50"/>
      <c r="J5300" s="50"/>
      <c r="K5300" s="50"/>
      <c r="L5300" s="50"/>
    </row>
    <row r="5301" spans="4:12" x14ac:dyDescent="0.25">
      <c r="D5301" s="50">
        <v>10786059</v>
      </c>
      <c r="E5301" s="50" t="s">
        <v>39</v>
      </c>
      <c r="F5301" s="50">
        <v>9806906000</v>
      </c>
      <c r="G5301" s="50"/>
      <c r="H5301" s="50"/>
      <c r="I5301" s="50"/>
      <c r="J5301" s="50"/>
      <c r="K5301" s="50"/>
      <c r="L5301" s="50"/>
    </row>
    <row r="5302" spans="4:12" x14ac:dyDescent="0.25">
      <c r="D5302" s="50">
        <v>10786060</v>
      </c>
      <c r="E5302" s="50" t="s">
        <v>39</v>
      </c>
      <c r="F5302" s="50">
        <v>9806906000</v>
      </c>
      <c r="G5302" s="50"/>
      <c r="H5302" s="50"/>
      <c r="I5302" s="50"/>
      <c r="J5302" s="50"/>
      <c r="K5302" s="50"/>
      <c r="L5302" s="50"/>
    </row>
    <row r="5303" spans="4:12" x14ac:dyDescent="0.25">
      <c r="D5303" s="50">
        <v>10786061</v>
      </c>
      <c r="E5303" s="50" t="s">
        <v>39</v>
      </c>
      <c r="F5303" s="50">
        <v>9806908000</v>
      </c>
      <c r="G5303" s="50"/>
      <c r="H5303" s="50"/>
      <c r="I5303" s="50"/>
      <c r="J5303" s="50"/>
      <c r="K5303" s="50"/>
      <c r="L5303" s="50"/>
    </row>
    <row r="5304" spans="4:12" x14ac:dyDescent="0.25">
      <c r="D5304" s="50">
        <v>10786062</v>
      </c>
      <c r="E5304" s="50" t="s">
        <v>39</v>
      </c>
      <c r="F5304" s="50">
        <v>9806908000</v>
      </c>
      <c r="G5304" s="50"/>
      <c r="H5304" s="50"/>
      <c r="I5304" s="50"/>
      <c r="J5304" s="50"/>
      <c r="K5304" s="50"/>
      <c r="L5304" s="50"/>
    </row>
    <row r="5305" spans="4:12" x14ac:dyDescent="0.25">
      <c r="D5305" s="50">
        <v>10786063</v>
      </c>
      <c r="E5305" s="50" t="s">
        <v>39</v>
      </c>
      <c r="F5305" s="50">
        <v>9806908000</v>
      </c>
      <c r="G5305" s="50"/>
      <c r="H5305" s="50"/>
      <c r="I5305" s="50"/>
      <c r="J5305" s="50"/>
      <c r="K5305" s="50"/>
      <c r="L5305" s="50"/>
    </row>
    <row r="5306" spans="4:12" x14ac:dyDescent="0.25">
      <c r="D5306" s="50">
        <v>10786064</v>
      </c>
      <c r="E5306" s="50" t="s">
        <v>39</v>
      </c>
      <c r="F5306" s="50">
        <v>9806908000</v>
      </c>
      <c r="G5306" s="50"/>
      <c r="H5306" s="50"/>
      <c r="I5306" s="50"/>
      <c r="J5306" s="50"/>
      <c r="K5306" s="50"/>
      <c r="L5306" s="50"/>
    </row>
    <row r="5307" spans="4:12" x14ac:dyDescent="0.25">
      <c r="D5307" s="50">
        <v>10786065</v>
      </c>
      <c r="E5307" s="50" t="s">
        <v>39</v>
      </c>
      <c r="F5307" s="50">
        <v>9806908000</v>
      </c>
      <c r="G5307" s="50"/>
      <c r="H5307" s="50"/>
      <c r="I5307" s="50"/>
      <c r="J5307" s="50"/>
      <c r="K5307" s="50"/>
      <c r="L5307" s="50"/>
    </row>
    <row r="5308" spans="4:12" x14ac:dyDescent="0.25">
      <c r="D5308" s="50">
        <v>10786066</v>
      </c>
      <c r="E5308" s="50" t="s">
        <v>39</v>
      </c>
      <c r="F5308" s="50">
        <v>9806908000</v>
      </c>
      <c r="G5308" s="50"/>
      <c r="H5308" s="50"/>
      <c r="I5308" s="50"/>
      <c r="J5308" s="50"/>
      <c r="K5308" s="50"/>
      <c r="L5308" s="50"/>
    </row>
    <row r="5309" spans="4:12" x14ac:dyDescent="0.25">
      <c r="D5309" s="50">
        <v>10786067</v>
      </c>
      <c r="E5309" s="50" t="s">
        <v>39</v>
      </c>
      <c r="F5309" s="50">
        <v>9806908000</v>
      </c>
      <c r="G5309" s="50"/>
      <c r="H5309" s="50"/>
      <c r="I5309" s="50"/>
      <c r="J5309" s="50"/>
      <c r="K5309" s="50"/>
      <c r="L5309" s="50"/>
    </row>
    <row r="5310" spans="4:12" x14ac:dyDescent="0.25">
      <c r="D5310" s="50">
        <v>10786068</v>
      </c>
      <c r="E5310" s="50" t="s">
        <v>39</v>
      </c>
      <c r="F5310" s="50">
        <v>9806908000</v>
      </c>
      <c r="G5310" s="50"/>
      <c r="H5310" s="50"/>
      <c r="I5310" s="50"/>
      <c r="J5310" s="50"/>
      <c r="K5310" s="50"/>
      <c r="L5310" s="50"/>
    </row>
    <row r="5311" spans="4:12" x14ac:dyDescent="0.25">
      <c r="D5311" s="50">
        <v>10786069</v>
      </c>
      <c r="E5311" s="50" t="s">
        <v>39</v>
      </c>
      <c r="F5311" s="50">
        <v>9806908000</v>
      </c>
      <c r="G5311" s="50"/>
      <c r="H5311" s="50"/>
      <c r="I5311" s="50"/>
      <c r="J5311" s="50"/>
      <c r="K5311" s="50"/>
      <c r="L5311" s="50"/>
    </row>
    <row r="5312" spans="4:12" x14ac:dyDescent="0.25">
      <c r="D5312" s="50">
        <v>10786070</v>
      </c>
      <c r="E5312" s="50" t="s">
        <v>39</v>
      </c>
      <c r="F5312" s="50">
        <v>9806908000</v>
      </c>
      <c r="G5312" s="50"/>
      <c r="H5312" s="50"/>
      <c r="I5312" s="50"/>
      <c r="J5312" s="50"/>
      <c r="K5312" s="50"/>
      <c r="L5312" s="50"/>
    </row>
    <row r="5313" spans="4:12" x14ac:dyDescent="0.25">
      <c r="D5313" s="50">
        <v>10786071</v>
      </c>
      <c r="E5313" s="50" t="s">
        <v>39</v>
      </c>
      <c r="F5313" s="50">
        <v>9806908000</v>
      </c>
      <c r="G5313" s="50"/>
      <c r="H5313" s="50"/>
      <c r="I5313" s="50"/>
      <c r="J5313" s="50"/>
      <c r="K5313" s="50"/>
      <c r="L5313" s="50"/>
    </row>
    <row r="5314" spans="4:12" x14ac:dyDescent="0.25">
      <c r="D5314" s="50">
        <v>10786072</v>
      </c>
      <c r="E5314" s="50" t="s">
        <v>39</v>
      </c>
      <c r="F5314" s="50">
        <v>9806908000</v>
      </c>
      <c r="G5314" s="50"/>
      <c r="H5314" s="50"/>
      <c r="I5314" s="50"/>
      <c r="J5314" s="50"/>
      <c r="K5314" s="50"/>
      <c r="L5314" s="50"/>
    </row>
    <row r="5315" spans="4:12" x14ac:dyDescent="0.25">
      <c r="D5315" s="50">
        <v>10786073</v>
      </c>
      <c r="E5315" s="50" t="s">
        <v>39</v>
      </c>
      <c r="F5315" s="50">
        <v>9806908000</v>
      </c>
      <c r="G5315" s="50"/>
      <c r="H5315" s="50"/>
      <c r="I5315" s="50"/>
      <c r="J5315" s="50"/>
      <c r="K5315" s="50"/>
      <c r="L5315" s="50"/>
    </row>
    <row r="5316" spans="4:12" x14ac:dyDescent="0.25">
      <c r="D5316" s="50">
        <v>10786074</v>
      </c>
      <c r="E5316" s="50" t="s">
        <v>39</v>
      </c>
      <c r="F5316" s="50">
        <v>9806908000</v>
      </c>
      <c r="G5316" s="50"/>
      <c r="H5316" s="50"/>
      <c r="I5316" s="50"/>
      <c r="J5316" s="50"/>
      <c r="K5316" s="50"/>
      <c r="L5316" s="50"/>
    </row>
    <row r="5317" spans="4:12" x14ac:dyDescent="0.25">
      <c r="D5317" s="50">
        <v>10786075</v>
      </c>
      <c r="E5317" s="50" t="s">
        <v>39</v>
      </c>
      <c r="F5317" s="50">
        <v>9806908000</v>
      </c>
      <c r="G5317" s="50"/>
      <c r="H5317" s="50"/>
      <c r="I5317" s="50"/>
      <c r="J5317" s="50"/>
      <c r="K5317" s="50"/>
      <c r="L5317" s="50"/>
    </row>
    <row r="5318" spans="4:12" x14ac:dyDescent="0.25">
      <c r="D5318" s="50">
        <v>10786076</v>
      </c>
      <c r="E5318" s="50" t="s">
        <v>39</v>
      </c>
      <c r="F5318" s="50">
        <v>9806908000</v>
      </c>
      <c r="G5318" s="50"/>
      <c r="H5318" s="50"/>
      <c r="I5318" s="50"/>
      <c r="J5318" s="50"/>
      <c r="K5318" s="50"/>
      <c r="L5318" s="50"/>
    </row>
    <row r="5319" spans="4:12" x14ac:dyDescent="0.25">
      <c r="D5319" s="50">
        <v>10786077</v>
      </c>
      <c r="E5319" s="50" t="s">
        <v>39</v>
      </c>
      <c r="F5319" s="50">
        <v>9806908000</v>
      </c>
      <c r="G5319" s="50"/>
      <c r="H5319" s="50"/>
      <c r="I5319" s="50"/>
      <c r="J5319" s="50"/>
      <c r="K5319" s="50"/>
      <c r="L5319" s="50"/>
    </row>
    <row r="5320" spans="4:12" x14ac:dyDescent="0.25">
      <c r="D5320" s="50">
        <v>10786078</v>
      </c>
      <c r="E5320" s="50" t="s">
        <v>39</v>
      </c>
      <c r="F5320" s="50">
        <v>9806908000</v>
      </c>
      <c r="G5320" s="50"/>
      <c r="H5320" s="50"/>
      <c r="I5320" s="50"/>
      <c r="J5320" s="50"/>
      <c r="K5320" s="50"/>
      <c r="L5320" s="50"/>
    </row>
    <row r="5321" spans="4:12" x14ac:dyDescent="0.25">
      <c r="D5321" s="50">
        <v>10786079</v>
      </c>
      <c r="E5321" s="50" t="s">
        <v>39</v>
      </c>
      <c r="F5321" s="50">
        <v>9806908000</v>
      </c>
      <c r="G5321" s="50"/>
      <c r="H5321" s="50"/>
      <c r="I5321" s="50"/>
      <c r="J5321" s="50"/>
      <c r="K5321" s="50"/>
      <c r="L5321" s="50"/>
    </row>
    <row r="5322" spans="4:12" x14ac:dyDescent="0.25">
      <c r="D5322" s="50">
        <v>10786080</v>
      </c>
      <c r="E5322" s="50" t="s">
        <v>39</v>
      </c>
      <c r="F5322" s="50">
        <v>9806908000</v>
      </c>
      <c r="G5322" s="50"/>
      <c r="H5322" s="50"/>
      <c r="I5322" s="50"/>
      <c r="J5322" s="50"/>
      <c r="K5322" s="50"/>
      <c r="L5322" s="50"/>
    </row>
    <row r="5323" spans="4:12" x14ac:dyDescent="0.25">
      <c r="D5323" s="50">
        <v>10786081</v>
      </c>
      <c r="E5323" s="50" t="s">
        <v>39</v>
      </c>
      <c r="F5323" s="50">
        <v>9806910000</v>
      </c>
      <c r="G5323" s="50"/>
      <c r="H5323" s="50"/>
      <c r="I5323" s="50"/>
      <c r="J5323" s="50"/>
      <c r="K5323" s="50"/>
      <c r="L5323" s="50"/>
    </row>
    <row r="5324" spans="4:12" x14ac:dyDescent="0.25">
      <c r="D5324" s="50">
        <v>10786082</v>
      </c>
      <c r="E5324" s="50" t="s">
        <v>39</v>
      </c>
      <c r="F5324" s="50">
        <v>9806910000</v>
      </c>
      <c r="G5324" s="50"/>
      <c r="H5324" s="50"/>
      <c r="I5324" s="50"/>
      <c r="J5324" s="50"/>
      <c r="K5324" s="50"/>
      <c r="L5324" s="50"/>
    </row>
    <row r="5325" spans="4:12" x14ac:dyDescent="0.25">
      <c r="D5325" s="50">
        <v>10786083</v>
      </c>
      <c r="E5325" s="50" t="s">
        <v>39</v>
      </c>
      <c r="F5325" s="50">
        <v>9806910000</v>
      </c>
      <c r="G5325" s="50"/>
      <c r="H5325" s="50"/>
      <c r="I5325" s="50"/>
      <c r="J5325" s="50"/>
      <c r="K5325" s="50"/>
      <c r="L5325" s="50"/>
    </row>
    <row r="5326" spans="4:12" x14ac:dyDescent="0.25">
      <c r="D5326" s="50">
        <v>10786084</v>
      </c>
      <c r="E5326" s="50" t="s">
        <v>39</v>
      </c>
      <c r="F5326" s="50">
        <v>9806910000</v>
      </c>
      <c r="G5326" s="50"/>
      <c r="H5326" s="50"/>
      <c r="I5326" s="50"/>
      <c r="J5326" s="50"/>
      <c r="K5326" s="50"/>
      <c r="L5326" s="50"/>
    </row>
    <row r="5327" spans="4:12" x14ac:dyDescent="0.25">
      <c r="D5327" s="50">
        <v>10786085</v>
      </c>
      <c r="E5327" s="50" t="s">
        <v>39</v>
      </c>
      <c r="F5327" s="50">
        <v>9806910000</v>
      </c>
      <c r="G5327" s="50"/>
      <c r="H5327" s="50"/>
      <c r="I5327" s="50"/>
      <c r="J5327" s="50"/>
      <c r="K5327" s="50"/>
      <c r="L5327" s="50"/>
    </row>
    <row r="5328" spans="4:12" x14ac:dyDescent="0.25">
      <c r="D5328" s="50">
        <v>10786086</v>
      </c>
      <c r="E5328" s="50" t="s">
        <v>39</v>
      </c>
      <c r="F5328" s="50">
        <v>9806910000</v>
      </c>
      <c r="G5328" s="50"/>
      <c r="H5328" s="50"/>
      <c r="I5328" s="50"/>
      <c r="J5328" s="50"/>
      <c r="K5328" s="50"/>
      <c r="L5328" s="50"/>
    </row>
    <row r="5329" spans="4:12" x14ac:dyDescent="0.25">
      <c r="D5329" s="50">
        <v>10786087</v>
      </c>
      <c r="E5329" s="50" t="s">
        <v>39</v>
      </c>
      <c r="F5329" s="50">
        <v>9806910000</v>
      </c>
      <c r="G5329" s="50"/>
      <c r="H5329" s="50"/>
      <c r="I5329" s="50"/>
      <c r="J5329" s="50"/>
      <c r="K5329" s="50"/>
      <c r="L5329" s="50"/>
    </row>
    <row r="5330" spans="4:12" x14ac:dyDescent="0.25">
      <c r="D5330" s="50">
        <v>10786088</v>
      </c>
      <c r="E5330" s="50" t="s">
        <v>39</v>
      </c>
      <c r="F5330" s="50">
        <v>9806910000</v>
      </c>
      <c r="G5330" s="50"/>
      <c r="H5330" s="50"/>
      <c r="I5330" s="50"/>
      <c r="J5330" s="50"/>
      <c r="K5330" s="50"/>
      <c r="L5330" s="50"/>
    </row>
    <row r="5331" spans="4:12" x14ac:dyDescent="0.25">
      <c r="D5331" s="50">
        <v>10786089</v>
      </c>
      <c r="E5331" s="50" t="s">
        <v>39</v>
      </c>
      <c r="F5331" s="50">
        <v>9806910000</v>
      </c>
      <c r="G5331" s="50"/>
      <c r="H5331" s="50"/>
      <c r="I5331" s="50"/>
      <c r="J5331" s="50"/>
      <c r="K5331" s="50"/>
      <c r="L5331" s="50"/>
    </row>
    <row r="5332" spans="4:12" x14ac:dyDescent="0.25">
      <c r="D5332" s="50">
        <v>10786090</v>
      </c>
      <c r="E5332" s="50" t="s">
        <v>39</v>
      </c>
      <c r="F5332" s="50">
        <v>9806910000</v>
      </c>
      <c r="G5332" s="50"/>
      <c r="H5332" s="50"/>
      <c r="I5332" s="50"/>
      <c r="J5332" s="50"/>
      <c r="K5332" s="50"/>
      <c r="L5332" s="50"/>
    </row>
    <row r="5333" spans="4:12" x14ac:dyDescent="0.25">
      <c r="D5333" s="50">
        <v>10786091</v>
      </c>
      <c r="E5333" s="50" t="s">
        <v>39</v>
      </c>
      <c r="F5333" s="50">
        <v>9806910000</v>
      </c>
      <c r="G5333" s="50"/>
      <c r="H5333" s="50"/>
      <c r="I5333" s="50"/>
      <c r="J5333" s="50"/>
      <c r="K5333" s="50"/>
      <c r="L5333" s="50"/>
    </row>
    <row r="5334" spans="4:12" x14ac:dyDescent="0.25">
      <c r="D5334" s="50">
        <v>10786092</v>
      </c>
      <c r="E5334" s="50" t="s">
        <v>39</v>
      </c>
      <c r="F5334" s="50">
        <v>9806910000</v>
      </c>
      <c r="G5334" s="50"/>
      <c r="H5334" s="50"/>
      <c r="I5334" s="50"/>
      <c r="J5334" s="50"/>
      <c r="K5334" s="50"/>
      <c r="L5334" s="50"/>
    </row>
    <row r="5335" spans="4:12" x14ac:dyDescent="0.25">
      <c r="D5335" s="50">
        <v>10786093</v>
      </c>
      <c r="E5335" s="50" t="s">
        <v>39</v>
      </c>
      <c r="F5335" s="50">
        <v>9806910000</v>
      </c>
      <c r="G5335" s="50"/>
      <c r="H5335" s="50"/>
      <c r="I5335" s="50"/>
      <c r="J5335" s="50"/>
      <c r="K5335" s="50"/>
      <c r="L5335" s="50"/>
    </row>
    <row r="5336" spans="4:12" x14ac:dyDescent="0.25">
      <c r="D5336" s="50">
        <v>10786094</v>
      </c>
      <c r="E5336" s="50" t="s">
        <v>39</v>
      </c>
      <c r="F5336" s="50">
        <v>9806910000</v>
      </c>
      <c r="G5336" s="50"/>
      <c r="H5336" s="50"/>
      <c r="I5336" s="50"/>
      <c r="J5336" s="50"/>
      <c r="K5336" s="50"/>
      <c r="L5336" s="50"/>
    </row>
    <row r="5337" spans="4:12" x14ac:dyDescent="0.25">
      <c r="D5337" s="50">
        <v>10786095</v>
      </c>
      <c r="E5337" s="50" t="s">
        <v>39</v>
      </c>
      <c r="F5337" s="50">
        <v>9806910000</v>
      </c>
      <c r="G5337" s="50"/>
      <c r="H5337" s="50"/>
      <c r="I5337" s="50"/>
      <c r="J5337" s="50"/>
      <c r="K5337" s="50"/>
      <c r="L5337" s="50"/>
    </row>
    <row r="5338" spans="4:12" x14ac:dyDescent="0.25">
      <c r="D5338" s="50">
        <v>10786096</v>
      </c>
      <c r="E5338" s="50" t="s">
        <v>39</v>
      </c>
      <c r="F5338" s="50">
        <v>9806910000</v>
      </c>
      <c r="G5338" s="50"/>
      <c r="H5338" s="50"/>
      <c r="I5338" s="50"/>
      <c r="J5338" s="50"/>
      <c r="K5338" s="50"/>
      <c r="L5338" s="50"/>
    </row>
    <row r="5339" spans="4:12" x14ac:dyDescent="0.25">
      <c r="D5339" s="50">
        <v>10786097</v>
      </c>
      <c r="E5339" s="50" t="s">
        <v>39</v>
      </c>
      <c r="F5339" s="50">
        <v>9806910000</v>
      </c>
      <c r="G5339" s="50"/>
      <c r="H5339" s="50"/>
      <c r="I5339" s="50"/>
      <c r="J5339" s="50"/>
      <c r="K5339" s="50"/>
      <c r="L5339" s="50"/>
    </row>
    <row r="5340" spans="4:12" x14ac:dyDescent="0.25">
      <c r="D5340" s="50">
        <v>10786098</v>
      </c>
      <c r="E5340" s="50" t="s">
        <v>39</v>
      </c>
      <c r="F5340" s="50">
        <v>9806910000</v>
      </c>
      <c r="G5340" s="50"/>
      <c r="H5340" s="50"/>
      <c r="I5340" s="50"/>
      <c r="J5340" s="50"/>
      <c r="K5340" s="50"/>
      <c r="L5340" s="50"/>
    </row>
    <row r="5341" spans="4:12" x14ac:dyDescent="0.25">
      <c r="D5341" s="50">
        <v>10786099</v>
      </c>
      <c r="E5341" s="50" t="s">
        <v>39</v>
      </c>
      <c r="F5341" s="50">
        <v>9806910000</v>
      </c>
      <c r="G5341" s="50"/>
      <c r="H5341" s="50"/>
      <c r="I5341" s="50"/>
      <c r="J5341" s="50"/>
      <c r="K5341" s="50"/>
      <c r="L5341" s="50"/>
    </row>
    <row r="5342" spans="4:12" x14ac:dyDescent="0.25">
      <c r="D5342" s="50">
        <v>10786100</v>
      </c>
      <c r="E5342" s="50" t="s">
        <v>39</v>
      </c>
      <c r="F5342" s="50">
        <v>9806910000</v>
      </c>
      <c r="G5342" s="50"/>
      <c r="H5342" s="50"/>
      <c r="I5342" s="50"/>
      <c r="J5342" s="50"/>
      <c r="K5342" s="50"/>
      <c r="L5342" s="50"/>
    </row>
    <row r="5343" spans="4:12" x14ac:dyDescent="0.25">
      <c r="D5343" s="50">
        <v>10786101</v>
      </c>
      <c r="E5343" s="50" t="s">
        <v>39</v>
      </c>
      <c r="F5343" s="50">
        <v>9806912000</v>
      </c>
      <c r="G5343" s="50"/>
      <c r="H5343" s="50"/>
      <c r="I5343" s="50"/>
      <c r="J5343" s="50"/>
      <c r="K5343" s="50"/>
      <c r="L5343" s="50"/>
    </row>
    <row r="5344" spans="4:12" x14ac:dyDescent="0.25">
      <c r="D5344" s="50">
        <v>10786102</v>
      </c>
      <c r="E5344" s="50" t="s">
        <v>39</v>
      </c>
      <c r="F5344" s="50">
        <v>9806912000</v>
      </c>
      <c r="G5344" s="50"/>
      <c r="H5344" s="50"/>
      <c r="I5344" s="50"/>
      <c r="J5344" s="50"/>
      <c r="K5344" s="50"/>
      <c r="L5344" s="50"/>
    </row>
    <row r="5345" spans="4:12" x14ac:dyDescent="0.25">
      <c r="D5345" s="50">
        <v>10786103</v>
      </c>
      <c r="E5345" s="50" t="s">
        <v>39</v>
      </c>
      <c r="F5345" s="50">
        <v>9806912000</v>
      </c>
      <c r="G5345" s="50"/>
      <c r="H5345" s="50"/>
      <c r="I5345" s="50"/>
      <c r="J5345" s="50"/>
      <c r="K5345" s="50"/>
      <c r="L5345" s="50"/>
    </row>
    <row r="5346" spans="4:12" x14ac:dyDescent="0.25">
      <c r="D5346" s="50">
        <v>10786104</v>
      </c>
      <c r="E5346" s="50" t="s">
        <v>39</v>
      </c>
      <c r="F5346" s="50">
        <v>9806912000</v>
      </c>
      <c r="G5346" s="50"/>
      <c r="H5346" s="50"/>
      <c r="I5346" s="50"/>
      <c r="J5346" s="50"/>
      <c r="K5346" s="50"/>
      <c r="L5346" s="50"/>
    </row>
    <row r="5347" spans="4:12" x14ac:dyDescent="0.25">
      <c r="D5347" s="50">
        <v>10786105</v>
      </c>
      <c r="E5347" s="50" t="s">
        <v>39</v>
      </c>
      <c r="F5347" s="50">
        <v>9806912000</v>
      </c>
      <c r="G5347" s="50"/>
      <c r="H5347" s="50"/>
      <c r="I5347" s="50"/>
      <c r="J5347" s="50"/>
      <c r="K5347" s="50"/>
      <c r="L5347" s="50"/>
    </row>
    <row r="5348" spans="4:12" x14ac:dyDescent="0.25">
      <c r="D5348" s="50">
        <v>10786106</v>
      </c>
      <c r="E5348" s="50" t="s">
        <v>39</v>
      </c>
      <c r="F5348" s="50">
        <v>9806912000</v>
      </c>
      <c r="G5348" s="50"/>
      <c r="H5348" s="50"/>
      <c r="I5348" s="50"/>
      <c r="J5348" s="50"/>
      <c r="K5348" s="50"/>
      <c r="L5348" s="50"/>
    </row>
    <row r="5349" spans="4:12" x14ac:dyDescent="0.25">
      <c r="D5349" s="50">
        <v>10786107</v>
      </c>
      <c r="E5349" s="50" t="s">
        <v>39</v>
      </c>
      <c r="F5349" s="50">
        <v>9806912000</v>
      </c>
      <c r="G5349" s="50"/>
      <c r="H5349" s="50"/>
      <c r="I5349" s="50"/>
      <c r="J5349" s="50"/>
      <c r="K5349" s="50"/>
      <c r="L5349" s="50"/>
    </row>
    <row r="5350" spans="4:12" x14ac:dyDescent="0.25">
      <c r="D5350" s="50">
        <v>10786108</v>
      </c>
      <c r="E5350" s="50" t="s">
        <v>39</v>
      </c>
      <c r="F5350" s="50">
        <v>9806912000</v>
      </c>
      <c r="G5350" s="50"/>
      <c r="H5350" s="50"/>
      <c r="I5350" s="50"/>
      <c r="J5350" s="50"/>
      <c r="K5350" s="50"/>
      <c r="L5350" s="50"/>
    </row>
    <row r="5351" spans="4:12" x14ac:dyDescent="0.25">
      <c r="D5351" s="50">
        <v>10786109</v>
      </c>
      <c r="E5351" s="50" t="s">
        <v>39</v>
      </c>
      <c r="F5351" s="50">
        <v>9806912000</v>
      </c>
      <c r="G5351" s="50"/>
      <c r="H5351" s="50"/>
      <c r="I5351" s="50"/>
      <c r="J5351" s="50"/>
      <c r="K5351" s="50"/>
      <c r="L5351" s="50"/>
    </row>
    <row r="5352" spans="4:12" x14ac:dyDescent="0.25">
      <c r="D5352" s="50">
        <v>10786110</v>
      </c>
      <c r="E5352" s="50" t="s">
        <v>39</v>
      </c>
      <c r="F5352" s="50">
        <v>9806912000</v>
      </c>
      <c r="G5352" s="50"/>
      <c r="H5352" s="50"/>
      <c r="I5352" s="50"/>
      <c r="J5352" s="50"/>
      <c r="K5352" s="50"/>
      <c r="L5352" s="50"/>
    </row>
    <row r="5353" spans="4:12" x14ac:dyDescent="0.25">
      <c r="D5353" s="50">
        <v>10786111</v>
      </c>
      <c r="E5353" s="50" t="s">
        <v>39</v>
      </c>
      <c r="F5353" s="50">
        <v>9806912000</v>
      </c>
      <c r="G5353" s="50"/>
      <c r="H5353" s="50"/>
      <c r="I5353" s="50"/>
      <c r="J5353" s="50"/>
      <c r="K5353" s="50"/>
      <c r="L5353" s="50"/>
    </row>
    <row r="5354" spans="4:12" x14ac:dyDescent="0.25">
      <c r="D5354" s="50">
        <v>10786112</v>
      </c>
      <c r="E5354" s="50" t="s">
        <v>39</v>
      </c>
      <c r="F5354" s="50">
        <v>9806912000</v>
      </c>
      <c r="G5354" s="50"/>
      <c r="H5354" s="50"/>
      <c r="I5354" s="50"/>
      <c r="J5354" s="50"/>
      <c r="K5354" s="50"/>
      <c r="L5354" s="50"/>
    </row>
    <row r="5355" spans="4:12" x14ac:dyDescent="0.25">
      <c r="D5355" s="50">
        <v>10786113</v>
      </c>
      <c r="E5355" s="50" t="s">
        <v>39</v>
      </c>
      <c r="F5355" s="50">
        <v>9806912000</v>
      </c>
      <c r="G5355" s="50"/>
      <c r="H5355" s="50"/>
      <c r="I5355" s="50"/>
      <c r="J5355" s="50"/>
      <c r="K5355" s="50"/>
      <c r="L5355" s="50"/>
    </row>
    <row r="5356" spans="4:12" x14ac:dyDescent="0.25">
      <c r="D5356" s="50">
        <v>10786114</v>
      </c>
      <c r="E5356" s="50" t="s">
        <v>39</v>
      </c>
      <c r="F5356" s="50">
        <v>9806912000</v>
      </c>
      <c r="G5356" s="50"/>
      <c r="H5356" s="50"/>
      <c r="I5356" s="50"/>
      <c r="J5356" s="50"/>
      <c r="K5356" s="50"/>
      <c r="L5356" s="50"/>
    </row>
    <row r="5357" spans="4:12" x14ac:dyDescent="0.25">
      <c r="D5357" s="50">
        <v>10786115</v>
      </c>
      <c r="E5357" s="50" t="s">
        <v>39</v>
      </c>
      <c r="F5357" s="50">
        <v>9806912000</v>
      </c>
      <c r="G5357" s="50"/>
      <c r="H5357" s="50"/>
      <c r="I5357" s="50"/>
      <c r="J5357" s="50"/>
      <c r="K5357" s="50"/>
      <c r="L5357" s="50"/>
    </row>
    <row r="5358" spans="4:12" x14ac:dyDescent="0.25">
      <c r="D5358" s="50">
        <v>10786116</v>
      </c>
      <c r="E5358" s="50" t="s">
        <v>39</v>
      </c>
      <c r="F5358" s="50">
        <v>9806912000</v>
      </c>
      <c r="G5358" s="50"/>
      <c r="H5358" s="50"/>
      <c r="I5358" s="50"/>
      <c r="J5358" s="50"/>
      <c r="K5358" s="50"/>
      <c r="L5358" s="50"/>
    </row>
    <row r="5359" spans="4:12" x14ac:dyDescent="0.25">
      <c r="D5359" s="50">
        <v>10786117</v>
      </c>
      <c r="E5359" s="50" t="s">
        <v>39</v>
      </c>
      <c r="F5359" s="50">
        <v>9806912000</v>
      </c>
      <c r="G5359" s="50"/>
      <c r="H5359" s="50"/>
      <c r="I5359" s="50"/>
      <c r="J5359" s="50"/>
      <c r="K5359" s="50"/>
      <c r="L5359" s="50"/>
    </row>
    <row r="5360" spans="4:12" x14ac:dyDescent="0.25">
      <c r="D5360" s="50">
        <v>10786118</v>
      </c>
      <c r="E5360" s="50" t="s">
        <v>39</v>
      </c>
      <c r="F5360" s="50">
        <v>9806912000</v>
      </c>
      <c r="G5360" s="50"/>
      <c r="H5360" s="50"/>
      <c r="I5360" s="50"/>
      <c r="J5360" s="50"/>
      <c r="K5360" s="50"/>
      <c r="L5360" s="50"/>
    </row>
    <row r="5361" spans="4:12" x14ac:dyDescent="0.25">
      <c r="D5361" s="50">
        <v>10786119</v>
      </c>
      <c r="E5361" s="50" t="s">
        <v>39</v>
      </c>
      <c r="F5361" s="50">
        <v>9806912000</v>
      </c>
      <c r="G5361" s="50"/>
      <c r="H5361" s="50"/>
      <c r="I5361" s="50"/>
      <c r="J5361" s="50"/>
      <c r="K5361" s="50"/>
      <c r="L5361" s="50"/>
    </row>
    <row r="5362" spans="4:12" x14ac:dyDescent="0.25">
      <c r="D5362" s="50">
        <v>10786120</v>
      </c>
      <c r="E5362" s="50" t="s">
        <v>39</v>
      </c>
      <c r="F5362" s="50">
        <v>9806912000</v>
      </c>
      <c r="G5362" s="50"/>
      <c r="H5362" s="50"/>
      <c r="I5362" s="50"/>
      <c r="J5362" s="50"/>
      <c r="K5362" s="50"/>
      <c r="L5362" s="50"/>
    </row>
    <row r="5363" spans="4:12" x14ac:dyDescent="0.25">
      <c r="D5363" s="50">
        <v>10786121</v>
      </c>
      <c r="E5363" s="50" t="s">
        <v>39</v>
      </c>
      <c r="F5363" s="50">
        <v>9806914000</v>
      </c>
      <c r="G5363" s="50"/>
      <c r="H5363" s="50"/>
      <c r="I5363" s="50"/>
      <c r="J5363" s="50"/>
      <c r="K5363" s="50"/>
      <c r="L5363" s="50"/>
    </row>
    <row r="5364" spans="4:12" x14ac:dyDescent="0.25">
      <c r="D5364" s="50">
        <v>10786122</v>
      </c>
      <c r="E5364" s="50" t="s">
        <v>39</v>
      </c>
      <c r="F5364" s="50">
        <v>9806914000</v>
      </c>
      <c r="G5364" s="50"/>
      <c r="H5364" s="50"/>
      <c r="I5364" s="50"/>
      <c r="J5364" s="50"/>
      <c r="K5364" s="50"/>
      <c r="L5364" s="50"/>
    </row>
    <row r="5365" spans="4:12" x14ac:dyDescent="0.25">
      <c r="D5365" s="50">
        <v>10786123</v>
      </c>
      <c r="E5365" s="50" t="s">
        <v>39</v>
      </c>
      <c r="F5365" s="50">
        <v>9806914000</v>
      </c>
      <c r="G5365" s="50"/>
      <c r="H5365" s="50"/>
      <c r="I5365" s="50"/>
      <c r="J5365" s="50"/>
      <c r="K5365" s="50"/>
      <c r="L5365" s="50"/>
    </row>
    <row r="5366" spans="4:12" x14ac:dyDescent="0.25">
      <c r="D5366" s="50">
        <v>10786124</v>
      </c>
      <c r="E5366" s="50" t="s">
        <v>39</v>
      </c>
      <c r="F5366" s="50">
        <v>9806914000</v>
      </c>
      <c r="G5366" s="50"/>
      <c r="H5366" s="50"/>
      <c r="I5366" s="50"/>
      <c r="J5366" s="50"/>
      <c r="K5366" s="50"/>
      <c r="L5366" s="50"/>
    </row>
    <row r="5367" spans="4:12" x14ac:dyDescent="0.25">
      <c r="D5367" s="50">
        <v>10786125</v>
      </c>
      <c r="E5367" s="50" t="s">
        <v>39</v>
      </c>
      <c r="F5367" s="50">
        <v>9806914000</v>
      </c>
      <c r="G5367" s="50"/>
      <c r="H5367" s="50"/>
      <c r="I5367" s="50"/>
      <c r="J5367" s="50"/>
      <c r="K5367" s="50"/>
      <c r="L5367" s="50"/>
    </row>
    <row r="5368" spans="4:12" x14ac:dyDescent="0.25">
      <c r="D5368" s="50">
        <v>10786126</v>
      </c>
      <c r="E5368" s="50" t="s">
        <v>39</v>
      </c>
      <c r="F5368" s="50">
        <v>9806914000</v>
      </c>
      <c r="G5368" s="50"/>
      <c r="H5368" s="50"/>
      <c r="I5368" s="50"/>
      <c r="J5368" s="50"/>
      <c r="K5368" s="50"/>
      <c r="L5368" s="50"/>
    </row>
    <row r="5369" spans="4:12" x14ac:dyDescent="0.25">
      <c r="D5369" s="50">
        <v>10786128</v>
      </c>
      <c r="E5369" s="50" t="s">
        <v>39</v>
      </c>
      <c r="F5369" s="50">
        <v>9806914000</v>
      </c>
      <c r="G5369" s="50"/>
      <c r="H5369" s="50"/>
      <c r="I5369" s="50"/>
      <c r="J5369" s="50"/>
      <c r="K5369" s="50"/>
      <c r="L5369" s="50"/>
    </row>
    <row r="5370" spans="4:12" x14ac:dyDescent="0.25">
      <c r="D5370" s="50">
        <v>10786129</v>
      </c>
      <c r="E5370" s="50" t="s">
        <v>39</v>
      </c>
      <c r="F5370" s="50">
        <v>9806914000</v>
      </c>
      <c r="G5370" s="50"/>
      <c r="H5370" s="50"/>
      <c r="I5370" s="50"/>
      <c r="J5370" s="50"/>
      <c r="K5370" s="50"/>
      <c r="L5370" s="50"/>
    </row>
    <row r="5371" spans="4:12" x14ac:dyDescent="0.25">
      <c r="D5371" s="50">
        <v>10786130</v>
      </c>
      <c r="E5371" s="50" t="s">
        <v>39</v>
      </c>
      <c r="F5371" s="50">
        <v>9806914000</v>
      </c>
      <c r="G5371" s="50"/>
      <c r="H5371" s="50"/>
      <c r="I5371" s="50"/>
      <c r="J5371" s="50"/>
      <c r="K5371" s="50"/>
      <c r="L5371" s="50"/>
    </row>
    <row r="5372" spans="4:12" x14ac:dyDescent="0.25">
      <c r="D5372" s="50">
        <v>10786131</v>
      </c>
      <c r="E5372" s="50" t="s">
        <v>39</v>
      </c>
      <c r="F5372" s="50">
        <v>9806914000</v>
      </c>
      <c r="G5372" s="50"/>
      <c r="H5372" s="50"/>
      <c r="I5372" s="50"/>
      <c r="J5372" s="50"/>
      <c r="K5372" s="50"/>
      <c r="L5372" s="50"/>
    </row>
    <row r="5373" spans="4:12" x14ac:dyDescent="0.25">
      <c r="D5373" s="50">
        <v>10786132</v>
      </c>
      <c r="E5373" s="50" t="s">
        <v>39</v>
      </c>
      <c r="F5373" s="50">
        <v>9806914000</v>
      </c>
      <c r="G5373" s="50"/>
      <c r="H5373" s="50"/>
      <c r="I5373" s="50"/>
      <c r="J5373" s="50"/>
      <c r="K5373" s="50"/>
      <c r="L5373" s="50"/>
    </row>
    <row r="5374" spans="4:12" x14ac:dyDescent="0.25">
      <c r="D5374" s="50">
        <v>10786133</v>
      </c>
      <c r="E5374" s="50" t="s">
        <v>39</v>
      </c>
      <c r="F5374" s="50">
        <v>9806914000</v>
      </c>
      <c r="G5374" s="50"/>
      <c r="H5374" s="50"/>
      <c r="I5374" s="50"/>
      <c r="J5374" s="50"/>
      <c r="K5374" s="50"/>
      <c r="L5374" s="50"/>
    </row>
    <row r="5375" spans="4:12" x14ac:dyDescent="0.25">
      <c r="D5375" s="50">
        <v>10786134</v>
      </c>
      <c r="E5375" s="50" t="s">
        <v>39</v>
      </c>
      <c r="F5375" s="50">
        <v>9806914000</v>
      </c>
      <c r="G5375" s="50"/>
      <c r="H5375" s="50"/>
      <c r="I5375" s="50"/>
      <c r="J5375" s="50"/>
      <c r="K5375" s="50"/>
      <c r="L5375" s="50"/>
    </row>
    <row r="5376" spans="4:12" x14ac:dyDescent="0.25">
      <c r="D5376" s="50">
        <v>10786135</v>
      </c>
      <c r="E5376" s="50" t="s">
        <v>39</v>
      </c>
      <c r="F5376" s="50">
        <v>9806914000</v>
      </c>
      <c r="G5376" s="50"/>
      <c r="H5376" s="50"/>
      <c r="I5376" s="50"/>
      <c r="J5376" s="50"/>
      <c r="K5376" s="50"/>
      <c r="L5376" s="50"/>
    </row>
    <row r="5377" spans="4:12" x14ac:dyDescent="0.25">
      <c r="D5377" s="50">
        <v>10786136</v>
      </c>
      <c r="E5377" s="50" t="s">
        <v>39</v>
      </c>
      <c r="F5377" s="50">
        <v>9806914000</v>
      </c>
      <c r="G5377" s="50"/>
      <c r="H5377" s="50"/>
      <c r="I5377" s="50"/>
      <c r="J5377" s="50"/>
      <c r="K5377" s="50"/>
      <c r="L5377" s="50"/>
    </row>
    <row r="5378" spans="4:12" x14ac:dyDescent="0.25">
      <c r="D5378" s="50">
        <v>10786137</v>
      </c>
      <c r="E5378" s="50" t="s">
        <v>39</v>
      </c>
      <c r="F5378" s="50">
        <v>9806914000</v>
      </c>
      <c r="G5378" s="50"/>
      <c r="H5378" s="50"/>
      <c r="I5378" s="50"/>
      <c r="J5378" s="50"/>
      <c r="K5378" s="50"/>
      <c r="L5378" s="50"/>
    </row>
    <row r="5379" spans="4:12" x14ac:dyDescent="0.25">
      <c r="D5379" s="50">
        <v>10786138</v>
      </c>
      <c r="E5379" s="50" t="s">
        <v>39</v>
      </c>
      <c r="F5379" s="50">
        <v>9806914000</v>
      </c>
      <c r="G5379" s="50"/>
      <c r="H5379" s="50"/>
      <c r="I5379" s="50"/>
      <c r="J5379" s="50"/>
      <c r="K5379" s="50"/>
      <c r="L5379" s="50"/>
    </row>
    <row r="5380" spans="4:12" x14ac:dyDescent="0.25">
      <c r="D5380" s="50">
        <v>10786139</v>
      </c>
      <c r="E5380" s="50" t="s">
        <v>39</v>
      </c>
      <c r="F5380" s="50">
        <v>9806914000</v>
      </c>
      <c r="G5380" s="50"/>
      <c r="H5380" s="50"/>
      <c r="I5380" s="50"/>
      <c r="J5380" s="50"/>
      <c r="K5380" s="50"/>
      <c r="L5380" s="50"/>
    </row>
    <row r="5381" spans="4:12" x14ac:dyDescent="0.25">
      <c r="D5381" s="50">
        <v>10786140</v>
      </c>
      <c r="E5381" s="50" t="s">
        <v>39</v>
      </c>
      <c r="F5381" s="50">
        <v>9806914000</v>
      </c>
      <c r="G5381" s="50"/>
      <c r="H5381" s="50"/>
      <c r="I5381" s="50"/>
      <c r="J5381" s="50"/>
      <c r="K5381" s="50"/>
      <c r="L5381" s="50"/>
    </row>
    <row r="5382" spans="4:12" x14ac:dyDescent="0.25">
      <c r="D5382" s="50">
        <v>10786141</v>
      </c>
      <c r="E5382" s="50" t="s">
        <v>39</v>
      </c>
      <c r="F5382" s="50">
        <v>9806916000</v>
      </c>
      <c r="G5382" s="50"/>
      <c r="H5382" s="50"/>
      <c r="I5382" s="50"/>
      <c r="J5382" s="50"/>
      <c r="K5382" s="50"/>
      <c r="L5382" s="50"/>
    </row>
    <row r="5383" spans="4:12" x14ac:dyDescent="0.25">
      <c r="D5383" s="50">
        <v>10786142</v>
      </c>
      <c r="E5383" s="50" t="s">
        <v>39</v>
      </c>
      <c r="F5383" s="50">
        <v>9806916000</v>
      </c>
      <c r="G5383" s="50"/>
      <c r="H5383" s="50"/>
      <c r="I5383" s="50"/>
      <c r="J5383" s="50"/>
      <c r="K5383" s="50"/>
      <c r="L5383" s="50"/>
    </row>
    <row r="5384" spans="4:12" x14ac:dyDescent="0.25">
      <c r="D5384" s="50">
        <v>10786143</v>
      </c>
      <c r="E5384" s="50" t="s">
        <v>39</v>
      </c>
      <c r="F5384" s="50">
        <v>9806916000</v>
      </c>
      <c r="G5384" s="50"/>
      <c r="H5384" s="50"/>
      <c r="I5384" s="50"/>
      <c r="J5384" s="50"/>
      <c r="K5384" s="50"/>
      <c r="L5384" s="50"/>
    </row>
    <row r="5385" spans="4:12" x14ac:dyDescent="0.25">
      <c r="D5385" s="50">
        <v>10786144</v>
      </c>
      <c r="E5385" s="50" t="s">
        <v>39</v>
      </c>
      <c r="F5385" s="50">
        <v>9806916000</v>
      </c>
      <c r="G5385" s="50"/>
      <c r="H5385" s="50"/>
      <c r="I5385" s="50"/>
      <c r="J5385" s="50"/>
      <c r="K5385" s="50"/>
      <c r="L5385" s="50"/>
    </row>
    <row r="5386" spans="4:12" x14ac:dyDescent="0.25">
      <c r="D5386" s="50">
        <v>10786145</v>
      </c>
      <c r="E5386" s="50" t="s">
        <v>39</v>
      </c>
      <c r="F5386" s="50">
        <v>9806916000</v>
      </c>
      <c r="G5386" s="50"/>
      <c r="H5386" s="50"/>
      <c r="I5386" s="50"/>
      <c r="J5386" s="50"/>
      <c r="K5386" s="50"/>
      <c r="L5386" s="50"/>
    </row>
    <row r="5387" spans="4:12" x14ac:dyDescent="0.25">
      <c r="D5387" s="50">
        <v>10786146</v>
      </c>
      <c r="E5387" s="50" t="s">
        <v>39</v>
      </c>
      <c r="F5387" s="50">
        <v>9806916000</v>
      </c>
      <c r="G5387" s="50"/>
      <c r="H5387" s="50"/>
      <c r="I5387" s="50"/>
      <c r="J5387" s="50"/>
      <c r="K5387" s="50"/>
      <c r="L5387" s="50"/>
    </row>
    <row r="5388" spans="4:12" x14ac:dyDescent="0.25">
      <c r="D5388" s="50">
        <v>10786147</v>
      </c>
      <c r="E5388" s="50" t="s">
        <v>39</v>
      </c>
      <c r="F5388" s="50">
        <v>9806916000</v>
      </c>
      <c r="G5388" s="50"/>
      <c r="H5388" s="50"/>
      <c r="I5388" s="50"/>
      <c r="J5388" s="50"/>
      <c r="K5388" s="50"/>
      <c r="L5388" s="50"/>
    </row>
    <row r="5389" spans="4:12" x14ac:dyDescent="0.25">
      <c r="D5389" s="50">
        <v>10786148</v>
      </c>
      <c r="E5389" s="50" t="s">
        <v>39</v>
      </c>
      <c r="F5389" s="50">
        <v>9806916000</v>
      </c>
      <c r="G5389" s="50"/>
      <c r="H5389" s="50"/>
      <c r="I5389" s="50"/>
      <c r="J5389" s="50"/>
      <c r="K5389" s="50"/>
      <c r="L5389" s="50"/>
    </row>
    <row r="5390" spans="4:12" x14ac:dyDescent="0.25">
      <c r="D5390" s="50">
        <v>10786149</v>
      </c>
      <c r="E5390" s="50" t="s">
        <v>39</v>
      </c>
      <c r="F5390" s="50">
        <v>9806916000</v>
      </c>
      <c r="G5390" s="50"/>
      <c r="H5390" s="50"/>
      <c r="I5390" s="50"/>
      <c r="J5390" s="50"/>
      <c r="K5390" s="50"/>
      <c r="L5390" s="50"/>
    </row>
    <row r="5391" spans="4:12" x14ac:dyDescent="0.25">
      <c r="D5391" s="50">
        <v>10786150</v>
      </c>
      <c r="E5391" s="50" t="s">
        <v>39</v>
      </c>
      <c r="F5391" s="50">
        <v>9806916000</v>
      </c>
      <c r="G5391" s="50"/>
      <c r="H5391" s="50"/>
      <c r="I5391" s="50"/>
      <c r="J5391" s="50"/>
      <c r="K5391" s="50"/>
      <c r="L5391" s="50"/>
    </row>
    <row r="5392" spans="4:12" x14ac:dyDescent="0.25">
      <c r="D5392" s="50">
        <v>10786151</v>
      </c>
      <c r="E5392" s="50" t="s">
        <v>39</v>
      </c>
      <c r="F5392" s="50">
        <v>9806916000</v>
      </c>
      <c r="G5392" s="50"/>
      <c r="H5392" s="50"/>
      <c r="I5392" s="50"/>
      <c r="J5392" s="50"/>
      <c r="K5392" s="50"/>
      <c r="L5392" s="50"/>
    </row>
    <row r="5393" spans="4:12" x14ac:dyDescent="0.25">
      <c r="D5393" s="50">
        <v>10786152</v>
      </c>
      <c r="E5393" s="50" t="s">
        <v>39</v>
      </c>
      <c r="F5393" s="50">
        <v>9806916000</v>
      </c>
      <c r="G5393" s="50"/>
      <c r="H5393" s="50"/>
      <c r="I5393" s="50"/>
      <c r="J5393" s="50"/>
      <c r="K5393" s="50"/>
      <c r="L5393" s="50"/>
    </row>
    <row r="5394" spans="4:12" x14ac:dyDescent="0.25">
      <c r="D5394" s="50">
        <v>10786153</v>
      </c>
      <c r="E5394" s="50" t="s">
        <v>39</v>
      </c>
      <c r="F5394" s="50">
        <v>9806916000</v>
      </c>
      <c r="G5394" s="50"/>
      <c r="H5394" s="50"/>
      <c r="I5394" s="50"/>
      <c r="J5394" s="50"/>
      <c r="K5394" s="50"/>
      <c r="L5394" s="50"/>
    </row>
    <row r="5395" spans="4:12" x14ac:dyDescent="0.25">
      <c r="D5395" s="50">
        <v>10786154</v>
      </c>
      <c r="E5395" s="50" t="s">
        <v>39</v>
      </c>
      <c r="F5395" s="50">
        <v>9806916000</v>
      </c>
      <c r="G5395" s="50"/>
      <c r="H5395" s="50"/>
      <c r="I5395" s="50"/>
      <c r="J5395" s="50"/>
      <c r="K5395" s="50"/>
      <c r="L5395" s="50"/>
    </row>
    <row r="5396" spans="4:12" x14ac:dyDescent="0.25">
      <c r="D5396" s="50">
        <v>10786155</v>
      </c>
      <c r="E5396" s="50" t="s">
        <v>39</v>
      </c>
      <c r="F5396" s="50">
        <v>9806916000</v>
      </c>
      <c r="G5396" s="50"/>
      <c r="H5396" s="50"/>
      <c r="I5396" s="50"/>
      <c r="J5396" s="50"/>
      <c r="K5396" s="50"/>
      <c r="L5396" s="50"/>
    </row>
    <row r="5397" spans="4:12" x14ac:dyDescent="0.25">
      <c r="D5397" s="50">
        <v>10786156</v>
      </c>
      <c r="E5397" s="50" t="s">
        <v>39</v>
      </c>
      <c r="F5397" s="50">
        <v>9806916000</v>
      </c>
      <c r="G5397" s="50"/>
      <c r="H5397" s="50"/>
      <c r="I5397" s="50"/>
      <c r="J5397" s="50"/>
      <c r="K5397" s="50"/>
      <c r="L5397" s="50"/>
    </row>
    <row r="5398" spans="4:12" x14ac:dyDescent="0.25">
      <c r="D5398" s="50">
        <v>10786157</v>
      </c>
      <c r="E5398" s="50" t="s">
        <v>39</v>
      </c>
      <c r="F5398" s="50">
        <v>9806916000</v>
      </c>
      <c r="G5398" s="50"/>
      <c r="H5398" s="50"/>
      <c r="I5398" s="50"/>
      <c r="J5398" s="50"/>
      <c r="K5398" s="50"/>
      <c r="L5398" s="50"/>
    </row>
    <row r="5399" spans="4:12" x14ac:dyDescent="0.25">
      <c r="D5399" s="50">
        <v>10786158</v>
      </c>
      <c r="E5399" s="50" t="s">
        <v>39</v>
      </c>
      <c r="F5399" s="50">
        <v>9806916000</v>
      </c>
      <c r="G5399" s="50"/>
      <c r="H5399" s="50"/>
      <c r="I5399" s="50"/>
      <c r="J5399" s="50"/>
      <c r="K5399" s="50"/>
      <c r="L5399" s="50"/>
    </row>
    <row r="5400" spans="4:12" x14ac:dyDescent="0.25">
      <c r="D5400" s="50">
        <v>10786159</v>
      </c>
      <c r="E5400" s="50" t="s">
        <v>39</v>
      </c>
      <c r="F5400" s="50">
        <v>9806916000</v>
      </c>
      <c r="G5400" s="50"/>
      <c r="H5400" s="50"/>
      <c r="I5400" s="50"/>
      <c r="J5400" s="50"/>
      <c r="K5400" s="50"/>
      <c r="L5400" s="50"/>
    </row>
    <row r="5401" spans="4:12" x14ac:dyDescent="0.25">
      <c r="D5401" s="50">
        <v>10786160</v>
      </c>
      <c r="E5401" s="50" t="s">
        <v>39</v>
      </c>
      <c r="F5401" s="50">
        <v>9806916000</v>
      </c>
      <c r="G5401" s="50"/>
      <c r="H5401" s="50"/>
      <c r="I5401" s="50"/>
      <c r="J5401" s="50"/>
      <c r="K5401" s="50"/>
      <c r="L5401" s="50"/>
    </row>
    <row r="5402" spans="4:12" x14ac:dyDescent="0.25">
      <c r="D5402" s="50">
        <v>10786161</v>
      </c>
      <c r="E5402" s="50" t="s">
        <v>39</v>
      </c>
      <c r="F5402" s="50">
        <v>9806918000</v>
      </c>
      <c r="G5402" s="50"/>
      <c r="H5402" s="50"/>
      <c r="I5402" s="50"/>
      <c r="J5402" s="50"/>
      <c r="K5402" s="50"/>
      <c r="L5402" s="50"/>
    </row>
    <row r="5403" spans="4:12" x14ac:dyDescent="0.25">
      <c r="D5403" s="50">
        <v>10786162</v>
      </c>
      <c r="E5403" s="50" t="s">
        <v>39</v>
      </c>
      <c r="F5403" s="50">
        <v>9806918000</v>
      </c>
      <c r="G5403" s="50"/>
      <c r="H5403" s="50"/>
      <c r="I5403" s="50"/>
      <c r="J5403" s="50"/>
      <c r="K5403" s="50"/>
      <c r="L5403" s="50"/>
    </row>
    <row r="5404" spans="4:12" x14ac:dyDescent="0.25">
      <c r="D5404" s="50">
        <v>10786163</v>
      </c>
      <c r="E5404" s="50" t="s">
        <v>39</v>
      </c>
      <c r="F5404" s="50">
        <v>9806918000</v>
      </c>
      <c r="G5404" s="50"/>
      <c r="H5404" s="50"/>
      <c r="I5404" s="50"/>
      <c r="J5404" s="50"/>
      <c r="K5404" s="50"/>
      <c r="L5404" s="50"/>
    </row>
    <row r="5405" spans="4:12" x14ac:dyDescent="0.25">
      <c r="D5405" s="50">
        <v>10786164</v>
      </c>
      <c r="E5405" s="50" t="s">
        <v>39</v>
      </c>
      <c r="F5405" s="50">
        <v>9806918000</v>
      </c>
      <c r="G5405" s="50"/>
      <c r="H5405" s="50"/>
      <c r="I5405" s="50"/>
      <c r="J5405" s="50"/>
      <c r="K5405" s="50"/>
      <c r="L5405" s="50"/>
    </row>
    <row r="5406" spans="4:12" x14ac:dyDescent="0.25">
      <c r="D5406" s="50">
        <v>10786165</v>
      </c>
      <c r="E5406" s="50" t="s">
        <v>39</v>
      </c>
      <c r="F5406" s="50">
        <v>9806918000</v>
      </c>
      <c r="G5406" s="50"/>
      <c r="H5406" s="50"/>
      <c r="I5406" s="50"/>
      <c r="J5406" s="50"/>
      <c r="K5406" s="50"/>
      <c r="L5406" s="50"/>
    </row>
    <row r="5407" spans="4:12" x14ac:dyDescent="0.25">
      <c r="D5407" s="50">
        <v>10786166</v>
      </c>
      <c r="E5407" s="50" t="s">
        <v>39</v>
      </c>
      <c r="F5407" s="50">
        <v>9806918000</v>
      </c>
      <c r="G5407" s="50"/>
      <c r="H5407" s="50"/>
      <c r="I5407" s="50"/>
      <c r="J5407" s="50"/>
      <c r="K5407" s="50"/>
      <c r="L5407" s="50"/>
    </row>
    <row r="5408" spans="4:12" x14ac:dyDescent="0.25">
      <c r="D5408" s="50">
        <v>10786167</v>
      </c>
      <c r="E5408" s="50" t="s">
        <v>39</v>
      </c>
      <c r="F5408" s="50">
        <v>9806918000</v>
      </c>
      <c r="G5408" s="50"/>
      <c r="H5408" s="50"/>
      <c r="I5408" s="50"/>
      <c r="J5408" s="50"/>
      <c r="K5408" s="50"/>
      <c r="L5408" s="50"/>
    </row>
    <row r="5409" spans="4:12" x14ac:dyDescent="0.25">
      <c r="D5409" s="50">
        <v>10786168</v>
      </c>
      <c r="E5409" s="50" t="s">
        <v>39</v>
      </c>
      <c r="F5409" s="50">
        <v>9806918000</v>
      </c>
      <c r="G5409" s="50"/>
      <c r="H5409" s="50"/>
      <c r="I5409" s="50"/>
      <c r="J5409" s="50"/>
      <c r="K5409" s="50"/>
      <c r="L5409" s="50"/>
    </row>
    <row r="5410" spans="4:12" x14ac:dyDescent="0.25">
      <c r="D5410" s="50">
        <v>10786169</v>
      </c>
      <c r="E5410" s="50" t="s">
        <v>39</v>
      </c>
      <c r="F5410" s="50">
        <v>9806918000</v>
      </c>
      <c r="G5410" s="50"/>
      <c r="H5410" s="50"/>
      <c r="I5410" s="50"/>
      <c r="J5410" s="50"/>
      <c r="K5410" s="50"/>
      <c r="L5410" s="50"/>
    </row>
    <row r="5411" spans="4:12" x14ac:dyDescent="0.25">
      <c r="D5411" s="50">
        <v>10786170</v>
      </c>
      <c r="E5411" s="50" t="s">
        <v>39</v>
      </c>
      <c r="F5411" s="50">
        <v>9806918000</v>
      </c>
      <c r="G5411" s="50"/>
      <c r="H5411" s="50"/>
      <c r="I5411" s="50"/>
      <c r="J5411" s="50"/>
      <c r="K5411" s="50"/>
      <c r="L5411" s="50"/>
    </row>
    <row r="5412" spans="4:12" x14ac:dyDescent="0.25">
      <c r="D5412" s="50">
        <v>10786171</v>
      </c>
      <c r="E5412" s="50" t="s">
        <v>39</v>
      </c>
      <c r="F5412" s="50">
        <v>9806918000</v>
      </c>
      <c r="G5412" s="50"/>
      <c r="H5412" s="50"/>
      <c r="I5412" s="50"/>
      <c r="J5412" s="50"/>
      <c r="K5412" s="50"/>
      <c r="L5412" s="50"/>
    </row>
    <row r="5413" spans="4:12" x14ac:dyDescent="0.25">
      <c r="D5413" s="50">
        <v>10786172</v>
      </c>
      <c r="E5413" s="50" t="s">
        <v>39</v>
      </c>
      <c r="F5413" s="50">
        <v>9806918000</v>
      </c>
      <c r="G5413" s="50"/>
      <c r="H5413" s="50"/>
      <c r="I5413" s="50"/>
      <c r="J5413" s="50"/>
      <c r="K5413" s="50"/>
      <c r="L5413" s="50"/>
    </row>
    <row r="5414" spans="4:12" x14ac:dyDescent="0.25">
      <c r="D5414" s="50">
        <v>10786173</v>
      </c>
      <c r="E5414" s="50" t="s">
        <v>39</v>
      </c>
      <c r="F5414" s="50">
        <v>9806918000</v>
      </c>
      <c r="G5414" s="50"/>
      <c r="H5414" s="50"/>
      <c r="I5414" s="50"/>
      <c r="J5414" s="50"/>
      <c r="K5414" s="50"/>
      <c r="L5414" s="50"/>
    </row>
    <row r="5415" spans="4:12" x14ac:dyDescent="0.25">
      <c r="D5415" s="50">
        <v>10786174</v>
      </c>
      <c r="E5415" s="50" t="s">
        <v>39</v>
      </c>
      <c r="F5415" s="50">
        <v>9806918000</v>
      </c>
      <c r="G5415" s="50"/>
      <c r="H5415" s="50"/>
      <c r="I5415" s="50"/>
      <c r="J5415" s="50"/>
      <c r="K5415" s="50"/>
      <c r="L5415" s="50"/>
    </row>
    <row r="5416" spans="4:12" x14ac:dyDescent="0.25">
      <c r="D5416" s="50">
        <v>10786175</v>
      </c>
      <c r="E5416" s="50" t="s">
        <v>39</v>
      </c>
      <c r="F5416" s="50">
        <v>9806918000</v>
      </c>
      <c r="G5416" s="50"/>
      <c r="H5416" s="50"/>
      <c r="I5416" s="50"/>
      <c r="J5416" s="50"/>
      <c r="K5416" s="50"/>
      <c r="L5416" s="50"/>
    </row>
    <row r="5417" spans="4:12" x14ac:dyDescent="0.25">
      <c r="D5417" s="50">
        <v>10786176</v>
      </c>
      <c r="E5417" s="50" t="s">
        <v>39</v>
      </c>
      <c r="F5417" s="50">
        <v>9806918000</v>
      </c>
      <c r="G5417" s="50"/>
      <c r="H5417" s="50"/>
      <c r="I5417" s="50"/>
      <c r="J5417" s="50"/>
      <c r="K5417" s="50"/>
      <c r="L5417" s="50"/>
    </row>
    <row r="5418" spans="4:12" x14ac:dyDescent="0.25">
      <c r="D5418" s="50">
        <v>10786177</v>
      </c>
      <c r="E5418" s="50" t="s">
        <v>39</v>
      </c>
      <c r="F5418" s="50">
        <v>9806918000</v>
      </c>
      <c r="G5418" s="50"/>
      <c r="H5418" s="50"/>
      <c r="I5418" s="50"/>
      <c r="J5418" s="50"/>
      <c r="K5418" s="50"/>
      <c r="L5418" s="50"/>
    </row>
    <row r="5419" spans="4:12" x14ac:dyDescent="0.25">
      <c r="D5419" s="50">
        <v>10786178</v>
      </c>
      <c r="E5419" s="50" t="s">
        <v>39</v>
      </c>
      <c r="F5419" s="50">
        <v>9806918000</v>
      </c>
      <c r="G5419" s="50"/>
      <c r="H5419" s="50"/>
      <c r="I5419" s="50"/>
      <c r="J5419" s="50"/>
      <c r="K5419" s="50"/>
      <c r="L5419" s="50"/>
    </row>
    <row r="5420" spans="4:12" x14ac:dyDescent="0.25">
      <c r="D5420" s="50">
        <v>10786179</v>
      </c>
      <c r="E5420" s="50" t="s">
        <v>39</v>
      </c>
      <c r="F5420" s="50">
        <v>9806918000</v>
      </c>
      <c r="G5420" s="50"/>
      <c r="H5420" s="50"/>
      <c r="I5420" s="50"/>
      <c r="J5420" s="50"/>
      <c r="K5420" s="50"/>
      <c r="L5420" s="50"/>
    </row>
    <row r="5421" spans="4:12" x14ac:dyDescent="0.25">
      <c r="D5421" s="50">
        <v>10786180</v>
      </c>
      <c r="E5421" s="50" t="s">
        <v>39</v>
      </c>
      <c r="F5421" s="50">
        <v>9806918000</v>
      </c>
      <c r="G5421" s="50"/>
      <c r="H5421" s="50"/>
      <c r="I5421" s="50"/>
      <c r="J5421" s="50"/>
      <c r="K5421" s="50"/>
      <c r="L5421" s="50"/>
    </row>
    <row r="5422" spans="4:12" x14ac:dyDescent="0.25">
      <c r="D5422" s="50">
        <v>10786181</v>
      </c>
      <c r="E5422" s="50" t="s">
        <v>39</v>
      </c>
      <c r="F5422" s="50">
        <v>9806920000</v>
      </c>
      <c r="G5422" s="50"/>
      <c r="H5422" s="50"/>
      <c r="I5422" s="50"/>
      <c r="J5422" s="50"/>
      <c r="K5422" s="50"/>
      <c r="L5422" s="50"/>
    </row>
    <row r="5423" spans="4:12" x14ac:dyDescent="0.25">
      <c r="D5423" s="50">
        <v>10786182</v>
      </c>
      <c r="E5423" s="50" t="s">
        <v>39</v>
      </c>
      <c r="F5423" s="50">
        <v>9806920000</v>
      </c>
      <c r="G5423" s="50"/>
      <c r="H5423" s="50"/>
      <c r="I5423" s="50"/>
      <c r="J5423" s="50"/>
      <c r="K5423" s="50"/>
      <c r="L5423" s="50"/>
    </row>
    <row r="5424" spans="4:12" x14ac:dyDescent="0.25">
      <c r="D5424" s="50">
        <v>10786183</v>
      </c>
      <c r="E5424" s="50" t="s">
        <v>39</v>
      </c>
      <c r="F5424" s="50">
        <v>9806920000</v>
      </c>
      <c r="G5424" s="50"/>
      <c r="H5424" s="50"/>
      <c r="I5424" s="50"/>
      <c r="J5424" s="50"/>
      <c r="K5424" s="50"/>
      <c r="L5424" s="50"/>
    </row>
    <row r="5425" spans="4:12" x14ac:dyDescent="0.25">
      <c r="D5425" s="50">
        <v>10786184</v>
      </c>
      <c r="E5425" s="50" t="s">
        <v>39</v>
      </c>
      <c r="F5425" s="50">
        <v>9806920000</v>
      </c>
      <c r="G5425" s="50"/>
      <c r="H5425" s="50"/>
      <c r="I5425" s="50"/>
      <c r="J5425" s="50"/>
      <c r="K5425" s="50"/>
      <c r="L5425" s="50"/>
    </row>
    <row r="5426" spans="4:12" x14ac:dyDescent="0.25">
      <c r="D5426" s="50">
        <v>10786185</v>
      </c>
      <c r="E5426" s="50" t="s">
        <v>39</v>
      </c>
      <c r="F5426" s="50">
        <v>9806920000</v>
      </c>
      <c r="G5426" s="50"/>
      <c r="H5426" s="50"/>
      <c r="I5426" s="50"/>
      <c r="J5426" s="50"/>
      <c r="K5426" s="50"/>
      <c r="L5426" s="50"/>
    </row>
    <row r="5427" spans="4:12" x14ac:dyDescent="0.25">
      <c r="D5427" s="50">
        <v>10786186</v>
      </c>
      <c r="E5427" s="50" t="s">
        <v>39</v>
      </c>
      <c r="F5427" s="50">
        <v>9806920000</v>
      </c>
      <c r="G5427" s="50"/>
      <c r="H5427" s="50"/>
      <c r="I5427" s="50"/>
      <c r="J5427" s="50"/>
      <c r="K5427" s="50"/>
      <c r="L5427" s="50"/>
    </row>
    <row r="5428" spans="4:12" x14ac:dyDescent="0.25">
      <c r="D5428" s="50">
        <v>10786187</v>
      </c>
      <c r="E5428" s="50" t="s">
        <v>39</v>
      </c>
      <c r="F5428" s="50">
        <v>9806920000</v>
      </c>
      <c r="G5428" s="50"/>
      <c r="H5428" s="50"/>
      <c r="I5428" s="50"/>
      <c r="J5428" s="50"/>
      <c r="K5428" s="50"/>
      <c r="L5428" s="50"/>
    </row>
    <row r="5429" spans="4:12" x14ac:dyDescent="0.25">
      <c r="D5429" s="50">
        <v>10786188</v>
      </c>
      <c r="E5429" s="50" t="s">
        <v>39</v>
      </c>
      <c r="F5429" s="50">
        <v>9806920000</v>
      </c>
      <c r="G5429" s="50"/>
      <c r="H5429" s="50"/>
      <c r="I5429" s="50"/>
      <c r="J5429" s="50"/>
      <c r="K5429" s="50"/>
      <c r="L5429" s="50"/>
    </row>
    <row r="5430" spans="4:12" x14ac:dyDescent="0.25">
      <c r="D5430" s="50">
        <v>10786189</v>
      </c>
      <c r="E5430" s="50" t="s">
        <v>39</v>
      </c>
      <c r="F5430" s="50">
        <v>9806920000</v>
      </c>
      <c r="G5430" s="50"/>
      <c r="H5430" s="50"/>
      <c r="I5430" s="50"/>
      <c r="J5430" s="50"/>
      <c r="K5430" s="50"/>
      <c r="L5430" s="50"/>
    </row>
    <row r="5431" spans="4:12" x14ac:dyDescent="0.25">
      <c r="D5431" s="50">
        <v>10786190</v>
      </c>
      <c r="E5431" s="50" t="s">
        <v>39</v>
      </c>
      <c r="F5431" s="50">
        <v>9806920000</v>
      </c>
      <c r="G5431" s="50"/>
      <c r="H5431" s="50"/>
      <c r="I5431" s="50"/>
      <c r="J5431" s="50"/>
      <c r="K5431" s="50"/>
      <c r="L5431" s="50"/>
    </row>
    <row r="5432" spans="4:12" x14ac:dyDescent="0.25">
      <c r="D5432" s="50">
        <v>10786191</v>
      </c>
      <c r="E5432" s="50" t="s">
        <v>39</v>
      </c>
      <c r="F5432" s="50">
        <v>9806920000</v>
      </c>
      <c r="G5432" s="50"/>
      <c r="H5432" s="50"/>
      <c r="I5432" s="50"/>
      <c r="J5432" s="50"/>
      <c r="K5432" s="50"/>
      <c r="L5432" s="50"/>
    </row>
    <row r="5433" spans="4:12" x14ac:dyDescent="0.25">
      <c r="D5433" s="50">
        <v>10786192</v>
      </c>
      <c r="E5433" s="50" t="s">
        <v>39</v>
      </c>
      <c r="F5433" s="50">
        <v>9806920000</v>
      </c>
      <c r="G5433" s="50"/>
      <c r="H5433" s="50"/>
      <c r="I5433" s="50"/>
      <c r="J5433" s="50"/>
      <c r="K5433" s="50"/>
      <c r="L5433" s="50"/>
    </row>
    <row r="5434" spans="4:12" x14ac:dyDescent="0.25">
      <c r="D5434" s="50">
        <v>10786193</v>
      </c>
      <c r="E5434" s="50" t="s">
        <v>39</v>
      </c>
      <c r="F5434" s="50">
        <v>9806920000</v>
      </c>
      <c r="G5434" s="50"/>
      <c r="H5434" s="50"/>
      <c r="I5434" s="50"/>
      <c r="J5434" s="50"/>
      <c r="K5434" s="50"/>
      <c r="L5434" s="50"/>
    </row>
    <row r="5435" spans="4:12" x14ac:dyDescent="0.25">
      <c r="D5435" s="50">
        <v>10786194</v>
      </c>
      <c r="E5435" s="50" t="s">
        <v>39</v>
      </c>
      <c r="F5435" s="50">
        <v>9806920000</v>
      </c>
      <c r="G5435" s="50"/>
      <c r="H5435" s="50"/>
      <c r="I5435" s="50"/>
      <c r="J5435" s="50"/>
      <c r="K5435" s="50"/>
      <c r="L5435" s="50"/>
    </row>
    <row r="5436" spans="4:12" x14ac:dyDescent="0.25">
      <c r="D5436" s="50">
        <v>10786195</v>
      </c>
      <c r="E5436" s="50" t="s">
        <v>39</v>
      </c>
      <c r="F5436" s="50">
        <v>9806920000</v>
      </c>
      <c r="G5436" s="50"/>
      <c r="H5436" s="50"/>
      <c r="I5436" s="50"/>
      <c r="J5436" s="50"/>
      <c r="K5436" s="50"/>
      <c r="L5436" s="50"/>
    </row>
    <row r="5437" spans="4:12" x14ac:dyDescent="0.25">
      <c r="D5437" s="50">
        <v>10786196</v>
      </c>
      <c r="E5437" s="50" t="s">
        <v>39</v>
      </c>
      <c r="F5437" s="50">
        <v>9806920000</v>
      </c>
      <c r="G5437" s="50"/>
      <c r="H5437" s="50"/>
      <c r="I5437" s="50"/>
      <c r="J5437" s="50"/>
      <c r="K5437" s="50"/>
      <c r="L5437" s="50"/>
    </row>
    <row r="5438" spans="4:12" x14ac:dyDescent="0.25">
      <c r="D5438" s="50">
        <v>10786197</v>
      </c>
      <c r="E5438" s="50" t="s">
        <v>39</v>
      </c>
      <c r="F5438" s="50">
        <v>9806920000</v>
      </c>
      <c r="G5438" s="50"/>
      <c r="H5438" s="50"/>
      <c r="I5438" s="50"/>
      <c r="J5438" s="50"/>
      <c r="K5438" s="50"/>
      <c r="L5438" s="50"/>
    </row>
    <row r="5439" spans="4:12" x14ac:dyDescent="0.25">
      <c r="D5439" s="50">
        <v>10786198</v>
      </c>
      <c r="E5439" s="50" t="s">
        <v>39</v>
      </c>
      <c r="F5439" s="50">
        <v>9806920000</v>
      </c>
      <c r="G5439" s="50"/>
      <c r="H5439" s="50"/>
      <c r="I5439" s="50"/>
      <c r="J5439" s="50"/>
      <c r="K5439" s="50"/>
      <c r="L5439" s="50"/>
    </row>
    <row r="5440" spans="4:12" x14ac:dyDescent="0.25">
      <c r="D5440" s="50">
        <v>10786199</v>
      </c>
      <c r="E5440" s="50" t="s">
        <v>39</v>
      </c>
      <c r="F5440" s="50">
        <v>9806920000</v>
      </c>
      <c r="G5440" s="50"/>
      <c r="H5440" s="50"/>
      <c r="I5440" s="50"/>
      <c r="J5440" s="50"/>
      <c r="K5440" s="50"/>
      <c r="L5440" s="50"/>
    </row>
    <row r="5441" spans="4:12" x14ac:dyDescent="0.25">
      <c r="D5441" s="50">
        <v>10786200</v>
      </c>
      <c r="E5441" s="50" t="s">
        <v>39</v>
      </c>
      <c r="F5441" s="50">
        <v>9806920000</v>
      </c>
      <c r="G5441" s="50"/>
      <c r="H5441" s="50"/>
      <c r="I5441" s="50"/>
      <c r="J5441" s="50"/>
      <c r="K5441" s="50"/>
      <c r="L5441" s="50"/>
    </row>
    <row r="5442" spans="4:12" x14ac:dyDescent="0.25">
      <c r="D5442" s="50">
        <v>10786900</v>
      </c>
      <c r="E5442" s="50" t="s">
        <v>39</v>
      </c>
      <c r="F5442" s="50">
        <v>9806906000</v>
      </c>
      <c r="G5442" s="50"/>
      <c r="H5442" s="50"/>
      <c r="I5442" s="50"/>
      <c r="J5442" s="50"/>
      <c r="K5442" s="50"/>
      <c r="L5442" s="50"/>
    </row>
    <row r="5443" spans="4:12" x14ac:dyDescent="0.25">
      <c r="D5443" s="50">
        <v>10786901</v>
      </c>
      <c r="E5443" s="50" t="s">
        <v>39</v>
      </c>
      <c r="F5443" s="50">
        <v>9806906000</v>
      </c>
      <c r="G5443" s="50"/>
      <c r="H5443" s="50"/>
      <c r="I5443" s="50"/>
      <c r="J5443" s="50"/>
      <c r="K5443" s="50"/>
      <c r="L5443" s="50"/>
    </row>
    <row r="5444" spans="4:12" x14ac:dyDescent="0.25">
      <c r="D5444" s="50">
        <v>10786902</v>
      </c>
      <c r="E5444" s="50" t="s">
        <v>39</v>
      </c>
      <c r="F5444" s="50">
        <v>9806906000</v>
      </c>
      <c r="G5444" s="50"/>
      <c r="H5444" s="50"/>
      <c r="I5444" s="50"/>
      <c r="J5444" s="50"/>
      <c r="K5444" s="50"/>
      <c r="L5444" s="50"/>
    </row>
    <row r="5445" spans="4:12" x14ac:dyDescent="0.25">
      <c r="D5445" s="50">
        <v>10786903</v>
      </c>
      <c r="E5445" s="50" t="s">
        <v>39</v>
      </c>
      <c r="F5445" s="50">
        <v>9806908000</v>
      </c>
      <c r="G5445" s="50"/>
      <c r="H5445" s="50"/>
      <c r="I5445" s="50"/>
      <c r="J5445" s="50"/>
      <c r="K5445" s="50"/>
      <c r="L5445" s="50"/>
    </row>
    <row r="5446" spans="4:12" x14ac:dyDescent="0.25">
      <c r="D5446" s="50">
        <v>10786904</v>
      </c>
      <c r="E5446" s="50" t="s">
        <v>39</v>
      </c>
      <c r="F5446" s="50">
        <v>9806908000</v>
      </c>
      <c r="G5446" s="50"/>
      <c r="H5446" s="50"/>
      <c r="I5446" s="50"/>
      <c r="J5446" s="50"/>
      <c r="K5446" s="50"/>
      <c r="L5446" s="50"/>
    </row>
    <row r="5447" spans="4:12" x14ac:dyDescent="0.25">
      <c r="D5447" s="50">
        <v>10786905</v>
      </c>
      <c r="E5447" s="50" t="s">
        <v>39</v>
      </c>
      <c r="F5447" s="50">
        <v>9806910000</v>
      </c>
      <c r="G5447" s="50"/>
      <c r="H5447" s="50"/>
      <c r="I5447" s="50"/>
      <c r="J5447" s="50"/>
      <c r="K5447" s="50"/>
      <c r="L5447" s="50"/>
    </row>
    <row r="5448" spans="4:12" x14ac:dyDescent="0.25">
      <c r="D5448" s="50">
        <v>10786906</v>
      </c>
      <c r="E5448" s="50" t="s">
        <v>39</v>
      </c>
      <c r="F5448" s="50">
        <v>9806912000</v>
      </c>
      <c r="G5448" s="50"/>
      <c r="H5448" s="50"/>
      <c r="I5448" s="50"/>
      <c r="J5448" s="50"/>
      <c r="K5448" s="50"/>
      <c r="L5448" s="50"/>
    </row>
    <row r="5449" spans="4:12" x14ac:dyDescent="0.25">
      <c r="D5449" s="50">
        <v>10786907</v>
      </c>
      <c r="E5449" s="50" t="s">
        <v>39</v>
      </c>
      <c r="F5449" s="50">
        <v>9806914000</v>
      </c>
      <c r="G5449" s="50"/>
      <c r="H5449" s="50"/>
      <c r="I5449" s="50"/>
      <c r="J5449" s="50"/>
      <c r="K5449" s="50"/>
      <c r="L5449" s="50"/>
    </row>
    <row r="5450" spans="4:12" x14ac:dyDescent="0.25">
      <c r="D5450" s="50">
        <v>10787030</v>
      </c>
      <c r="E5450" s="50" t="s">
        <v>39</v>
      </c>
      <c r="F5450" s="50">
        <v>9806906000</v>
      </c>
      <c r="G5450" s="50"/>
      <c r="H5450" s="50"/>
      <c r="I5450" s="50"/>
      <c r="J5450" s="50"/>
      <c r="K5450" s="50"/>
      <c r="L5450" s="50"/>
    </row>
    <row r="5451" spans="4:12" x14ac:dyDescent="0.25">
      <c r="D5451" s="50">
        <v>10787031</v>
      </c>
      <c r="E5451" s="50" t="s">
        <v>39</v>
      </c>
      <c r="F5451" s="50">
        <v>9806906000</v>
      </c>
      <c r="G5451" s="50"/>
      <c r="H5451" s="50"/>
      <c r="I5451" s="50"/>
      <c r="J5451" s="50"/>
      <c r="K5451" s="50"/>
      <c r="L5451" s="50"/>
    </row>
    <row r="5452" spans="4:12" x14ac:dyDescent="0.25">
      <c r="D5452" s="50">
        <v>10787032</v>
      </c>
      <c r="E5452" s="50" t="s">
        <v>39</v>
      </c>
      <c r="F5452" s="50">
        <v>9806906000</v>
      </c>
      <c r="G5452" s="50"/>
      <c r="H5452" s="50"/>
      <c r="I5452" s="50"/>
      <c r="J5452" s="50"/>
      <c r="K5452" s="50"/>
      <c r="L5452" s="50"/>
    </row>
    <row r="5453" spans="4:12" x14ac:dyDescent="0.25">
      <c r="D5453" s="50">
        <v>10787033</v>
      </c>
      <c r="E5453" s="50" t="s">
        <v>39</v>
      </c>
      <c r="F5453" s="50">
        <v>9806906000</v>
      </c>
      <c r="G5453" s="50"/>
      <c r="H5453" s="50"/>
      <c r="I5453" s="50"/>
      <c r="J5453" s="50"/>
      <c r="K5453" s="50"/>
      <c r="L5453" s="50"/>
    </row>
    <row r="5454" spans="4:12" x14ac:dyDescent="0.25">
      <c r="D5454" s="50">
        <v>10787034</v>
      </c>
      <c r="E5454" s="50" t="s">
        <v>39</v>
      </c>
      <c r="F5454" s="50">
        <v>9806906000</v>
      </c>
      <c r="G5454" s="50"/>
      <c r="H5454" s="50"/>
      <c r="I5454" s="50"/>
      <c r="J5454" s="50"/>
      <c r="K5454" s="50"/>
      <c r="L5454" s="50"/>
    </row>
    <row r="5455" spans="4:12" x14ac:dyDescent="0.25">
      <c r="D5455" s="50">
        <v>10787035</v>
      </c>
      <c r="E5455" s="50" t="s">
        <v>39</v>
      </c>
      <c r="F5455" s="50">
        <v>9806906000</v>
      </c>
      <c r="G5455" s="50"/>
      <c r="H5455" s="50"/>
      <c r="I5455" s="50"/>
      <c r="J5455" s="50"/>
      <c r="K5455" s="50"/>
      <c r="L5455" s="50"/>
    </row>
    <row r="5456" spans="4:12" x14ac:dyDescent="0.25">
      <c r="D5456" s="50">
        <v>10787036</v>
      </c>
      <c r="E5456" s="50" t="s">
        <v>39</v>
      </c>
      <c r="F5456" s="50">
        <v>9806906000</v>
      </c>
      <c r="G5456" s="50"/>
      <c r="H5456" s="50"/>
      <c r="I5456" s="50"/>
      <c r="J5456" s="50"/>
      <c r="K5456" s="50"/>
      <c r="L5456" s="50"/>
    </row>
    <row r="5457" spans="4:12" x14ac:dyDescent="0.25">
      <c r="D5457" s="50">
        <v>10787037</v>
      </c>
      <c r="E5457" s="50" t="s">
        <v>39</v>
      </c>
      <c r="F5457" s="50">
        <v>9806906000</v>
      </c>
      <c r="G5457" s="50"/>
      <c r="H5457" s="50"/>
      <c r="I5457" s="50"/>
      <c r="J5457" s="50"/>
      <c r="K5457" s="50"/>
      <c r="L5457" s="50"/>
    </row>
    <row r="5458" spans="4:12" x14ac:dyDescent="0.25">
      <c r="D5458" s="50">
        <v>10787038</v>
      </c>
      <c r="E5458" s="50" t="s">
        <v>39</v>
      </c>
      <c r="F5458" s="50">
        <v>9806906000</v>
      </c>
      <c r="G5458" s="50"/>
      <c r="H5458" s="50"/>
      <c r="I5458" s="50"/>
      <c r="J5458" s="50"/>
      <c r="K5458" s="50"/>
      <c r="L5458" s="50"/>
    </row>
    <row r="5459" spans="4:12" x14ac:dyDescent="0.25">
      <c r="D5459" s="50">
        <v>10787039</v>
      </c>
      <c r="E5459" s="50" t="s">
        <v>39</v>
      </c>
      <c r="F5459" s="50">
        <v>9806906000</v>
      </c>
      <c r="G5459" s="50"/>
      <c r="H5459" s="50"/>
      <c r="I5459" s="50"/>
      <c r="J5459" s="50"/>
      <c r="K5459" s="50"/>
      <c r="L5459" s="50"/>
    </row>
    <row r="5460" spans="4:12" x14ac:dyDescent="0.25">
      <c r="D5460" s="50">
        <v>10787040</v>
      </c>
      <c r="E5460" s="50" t="s">
        <v>39</v>
      </c>
      <c r="F5460" s="50">
        <v>9806906000</v>
      </c>
      <c r="G5460" s="50"/>
      <c r="H5460" s="50"/>
      <c r="I5460" s="50"/>
      <c r="J5460" s="50"/>
      <c r="K5460" s="50"/>
      <c r="L5460" s="50"/>
    </row>
    <row r="5461" spans="4:12" x14ac:dyDescent="0.25">
      <c r="D5461" s="50">
        <v>10787041</v>
      </c>
      <c r="E5461" s="50" t="s">
        <v>39</v>
      </c>
      <c r="F5461" s="50">
        <v>9806906000</v>
      </c>
      <c r="G5461" s="50"/>
      <c r="H5461" s="50"/>
      <c r="I5461" s="50"/>
      <c r="J5461" s="50"/>
      <c r="K5461" s="50"/>
      <c r="L5461" s="50"/>
    </row>
    <row r="5462" spans="4:12" x14ac:dyDescent="0.25">
      <c r="D5462" s="50">
        <v>10787042</v>
      </c>
      <c r="E5462" s="50" t="s">
        <v>39</v>
      </c>
      <c r="F5462" s="50">
        <v>9806906000</v>
      </c>
      <c r="G5462" s="50"/>
      <c r="H5462" s="50"/>
      <c r="I5462" s="50"/>
      <c r="J5462" s="50"/>
      <c r="K5462" s="50"/>
      <c r="L5462" s="50"/>
    </row>
    <row r="5463" spans="4:12" x14ac:dyDescent="0.25">
      <c r="D5463" s="50">
        <v>10787043</v>
      </c>
      <c r="E5463" s="50" t="s">
        <v>39</v>
      </c>
      <c r="F5463" s="50">
        <v>9806906000</v>
      </c>
      <c r="G5463" s="50"/>
      <c r="H5463" s="50"/>
      <c r="I5463" s="50"/>
      <c r="J5463" s="50"/>
      <c r="K5463" s="50"/>
      <c r="L5463" s="50"/>
    </row>
    <row r="5464" spans="4:12" x14ac:dyDescent="0.25">
      <c r="D5464" s="50">
        <v>10787044</v>
      </c>
      <c r="E5464" s="50" t="s">
        <v>39</v>
      </c>
      <c r="F5464" s="50">
        <v>9806906000</v>
      </c>
      <c r="G5464" s="50"/>
      <c r="H5464" s="50"/>
      <c r="I5464" s="50"/>
      <c r="J5464" s="50"/>
      <c r="K5464" s="50"/>
      <c r="L5464" s="50"/>
    </row>
    <row r="5465" spans="4:12" x14ac:dyDescent="0.25">
      <c r="D5465" s="50">
        <v>10787045</v>
      </c>
      <c r="E5465" s="50" t="s">
        <v>39</v>
      </c>
      <c r="F5465" s="50">
        <v>9806906000</v>
      </c>
      <c r="G5465" s="50"/>
      <c r="H5465" s="50"/>
      <c r="I5465" s="50"/>
      <c r="J5465" s="50"/>
      <c r="K5465" s="50"/>
      <c r="L5465" s="50"/>
    </row>
    <row r="5466" spans="4:12" x14ac:dyDescent="0.25">
      <c r="D5466" s="50">
        <v>10787046</v>
      </c>
      <c r="E5466" s="50" t="s">
        <v>39</v>
      </c>
      <c r="F5466" s="50">
        <v>9806906000</v>
      </c>
      <c r="G5466" s="50"/>
      <c r="H5466" s="50"/>
      <c r="I5466" s="50"/>
      <c r="J5466" s="50"/>
      <c r="K5466" s="50"/>
      <c r="L5466" s="50"/>
    </row>
    <row r="5467" spans="4:12" x14ac:dyDescent="0.25">
      <c r="D5467" s="50">
        <v>10787047</v>
      </c>
      <c r="E5467" s="50" t="s">
        <v>39</v>
      </c>
      <c r="F5467" s="50">
        <v>9806906000</v>
      </c>
      <c r="G5467" s="50"/>
      <c r="H5467" s="50"/>
      <c r="I5467" s="50"/>
      <c r="J5467" s="50"/>
      <c r="K5467" s="50"/>
      <c r="L5467" s="50"/>
    </row>
    <row r="5468" spans="4:12" x14ac:dyDescent="0.25">
      <c r="D5468" s="50">
        <v>10787048</v>
      </c>
      <c r="E5468" s="50" t="s">
        <v>39</v>
      </c>
      <c r="F5468" s="50">
        <v>9806906000</v>
      </c>
      <c r="G5468" s="50"/>
      <c r="H5468" s="50"/>
      <c r="I5468" s="50"/>
      <c r="J5468" s="50"/>
      <c r="K5468" s="50"/>
      <c r="L5468" s="50"/>
    </row>
    <row r="5469" spans="4:12" x14ac:dyDescent="0.25">
      <c r="D5469" s="50">
        <v>10787049</v>
      </c>
      <c r="E5469" s="50" t="s">
        <v>39</v>
      </c>
      <c r="F5469" s="50">
        <v>9806906000</v>
      </c>
      <c r="G5469" s="50"/>
      <c r="H5469" s="50"/>
      <c r="I5469" s="50"/>
      <c r="J5469" s="50"/>
      <c r="K5469" s="50"/>
      <c r="L5469" s="50"/>
    </row>
    <row r="5470" spans="4:12" x14ac:dyDescent="0.25">
      <c r="D5470" s="50">
        <v>10787050</v>
      </c>
      <c r="E5470" s="50" t="s">
        <v>39</v>
      </c>
      <c r="F5470" s="50">
        <v>9806906000</v>
      </c>
      <c r="G5470" s="50"/>
      <c r="H5470" s="50"/>
      <c r="I5470" s="50"/>
      <c r="J5470" s="50"/>
      <c r="K5470" s="50"/>
      <c r="L5470" s="50"/>
    </row>
    <row r="5471" spans="4:12" x14ac:dyDescent="0.25">
      <c r="D5471" s="50">
        <v>10787051</v>
      </c>
      <c r="E5471" s="50" t="s">
        <v>39</v>
      </c>
      <c r="F5471" s="50">
        <v>9806906000</v>
      </c>
      <c r="G5471" s="50"/>
      <c r="H5471" s="50"/>
      <c r="I5471" s="50"/>
      <c r="J5471" s="50"/>
      <c r="K5471" s="50"/>
      <c r="L5471" s="50"/>
    </row>
    <row r="5472" spans="4:12" x14ac:dyDescent="0.25">
      <c r="D5472" s="50">
        <v>10787052</v>
      </c>
      <c r="E5472" s="50" t="s">
        <v>39</v>
      </c>
      <c r="F5472" s="50">
        <v>9806906000</v>
      </c>
      <c r="G5472" s="50"/>
      <c r="H5472" s="50"/>
      <c r="I5472" s="50"/>
      <c r="J5472" s="50"/>
      <c r="K5472" s="50"/>
      <c r="L5472" s="50"/>
    </row>
    <row r="5473" spans="4:12" x14ac:dyDescent="0.25">
      <c r="D5473" s="50">
        <v>10787053</v>
      </c>
      <c r="E5473" s="50" t="s">
        <v>39</v>
      </c>
      <c r="F5473" s="50">
        <v>9806906000</v>
      </c>
      <c r="G5473" s="50"/>
      <c r="H5473" s="50"/>
      <c r="I5473" s="50"/>
      <c r="J5473" s="50"/>
      <c r="K5473" s="50"/>
      <c r="L5473" s="50"/>
    </row>
    <row r="5474" spans="4:12" x14ac:dyDescent="0.25">
      <c r="D5474" s="50">
        <v>10787054</v>
      </c>
      <c r="E5474" s="50" t="s">
        <v>39</v>
      </c>
      <c r="F5474" s="50">
        <v>9806906000</v>
      </c>
      <c r="G5474" s="50"/>
      <c r="H5474" s="50"/>
      <c r="I5474" s="50"/>
      <c r="J5474" s="50"/>
      <c r="K5474" s="50"/>
      <c r="L5474" s="50"/>
    </row>
    <row r="5475" spans="4:12" x14ac:dyDescent="0.25">
      <c r="D5475" s="50">
        <v>10787055</v>
      </c>
      <c r="E5475" s="50" t="s">
        <v>39</v>
      </c>
      <c r="F5475" s="50">
        <v>9806906000</v>
      </c>
      <c r="G5475" s="50"/>
      <c r="H5475" s="50"/>
      <c r="I5475" s="50"/>
      <c r="J5475" s="50"/>
      <c r="K5475" s="50"/>
      <c r="L5475" s="50"/>
    </row>
    <row r="5476" spans="4:12" x14ac:dyDescent="0.25">
      <c r="D5476" s="50">
        <v>10787056</v>
      </c>
      <c r="E5476" s="50" t="s">
        <v>39</v>
      </c>
      <c r="F5476" s="50">
        <v>9806906000</v>
      </c>
      <c r="G5476" s="50"/>
      <c r="H5476" s="50"/>
      <c r="I5476" s="50"/>
      <c r="J5476" s="50"/>
      <c r="K5476" s="50"/>
      <c r="L5476" s="50"/>
    </row>
    <row r="5477" spans="4:12" x14ac:dyDescent="0.25">
      <c r="D5477" s="50">
        <v>10787057</v>
      </c>
      <c r="E5477" s="50" t="s">
        <v>39</v>
      </c>
      <c r="F5477" s="50">
        <v>9806906000</v>
      </c>
      <c r="G5477" s="50"/>
      <c r="H5477" s="50"/>
      <c r="I5477" s="50"/>
      <c r="J5477" s="50"/>
      <c r="K5477" s="50"/>
      <c r="L5477" s="50"/>
    </row>
    <row r="5478" spans="4:12" x14ac:dyDescent="0.25">
      <c r="D5478" s="50">
        <v>10787058</v>
      </c>
      <c r="E5478" s="50" t="s">
        <v>39</v>
      </c>
      <c r="F5478" s="50">
        <v>9806906000</v>
      </c>
      <c r="G5478" s="50"/>
      <c r="H5478" s="50"/>
      <c r="I5478" s="50"/>
      <c r="J5478" s="50"/>
      <c r="K5478" s="50"/>
      <c r="L5478" s="50"/>
    </row>
    <row r="5479" spans="4:12" x14ac:dyDescent="0.25">
      <c r="D5479" s="50">
        <v>10787059</v>
      </c>
      <c r="E5479" s="50" t="s">
        <v>39</v>
      </c>
      <c r="F5479" s="50">
        <v>9806906000</v>
      </c>
      <c r="G5479" s="50"/>
      <c r="H5479" s="50"/>
      <c r="I5479" s="50"/>
      <c r="J5479" s="50"/>
      <c r="K5479" s="50"/>
      <c r="L5479" s="50"/>
    </row>
    <row r="5480" spans="4:12" x14ac:dyDescent="0.25">
      <c r="D5480" s="50">
        <v>10787060</v>
      </c>
      <c r="E5480" s="50" t="s">
        <v>39</v>
      </c>
      <c r="F5480" s="50">
        <v>9806906000</v>
      </c>
      <c r="G5480" s="50"/>
      <c r="H5480" s="50"/>
      <c r="I5480" s="50"/>
      <c r="J5480" s="50"/>
      <c r="K5480" s="50"/>
      <c r="L5480" s="50"/>
    </row>
    <row r="5481" spans="4:12" x14ac:dyDescent="0.25">
      <c r="D5481" s="50">
        <v>10787061</v>
      </c>
      <c r="E5481" s="50" t="s">
        <v>39</v>
      </c>
      <c r="F5481" s="50">
        <v>9806908000</v>
      </c>
      <c r="G5481" s="50"/>
      <c r="H5481" s="50"/>
      <c r="I5481" s="50"/>
      <c r="J5481" s="50"/>
      <c r="K5481" s="50"/>
      <c r="L5481" s="50"/>
    </row>
    <row r="5482" spans="4:12" x14ac:dyDescent="0.25">
      <c r="D5482" s="50">
        <v>10787062</v>
      </c>
      <c r="E5482" s="50" t="s">
        <v>39</v>
      </c>
      <c r="F5482" s="50">
        <v>9806908000</v>
      </c>
      <c r="G5482" s="50"/>
      <c r="H5482" s="50"/>
      <c r="I5482" s="50"/>
      <c r="J5482" s="50"/>
      <c r="K5482" s="50"/>
      <c r="L5482" s="50"/>
    </row>
    <row r="5483" spans="4:12" x14ac:dyDescent="0.25">
      <c r="D5483" s="50">
        <v>10787063</v>
      </c>
      <c r="E5483" s="50" t="s">
        <v>39</v>
      </c>
      <c r="F5483" s="50">
        <v>9806908000</v>
      </c>
      <c r="G5483" s="50"/>
      <c r="H5483" s="50"/>
      <c r="I5483" s="50"/>
      <c r="J5483" s="50"/>
      <c r="K5483" s="50"/>
      <c r="L5483" s="50"/>
    </row>
    <row r="5484" spans="4:12" x14ac:dyDescent="0.25">
      <c r="D5484" s="50">
        <v>10787064</v>
      </c>
      <c r="E5484" s="50" t="s">
        <v>39</v>
      </c>
      <c r="F5484" s="50">
        <v>9806908000</v>
      </c>
      <c r="G5484" s="50"/>
      <c r="H5484" s="50"/>
      <c r="I5484" s="50"/>
      <c r="J5484" s="50"/>
      <c r="K5484" s="50"/>
      <c r="L5484" s="50"/>
    </row>
    <row r="5485" spans="4:12" x14ac:dyDescent="0.25">
      <c r="D5485" s="50">
        <v>10787065</v>
      </c>
      <c r="E5485" s="50" t="s">
        <v>39</v>
      </c>
      <c r="F5485" s="50">
        <v>9806908000</v>
      </c>
      <c r="G5485" s="50"/>
      <c r="H5485" s="50"/>
      <c r="I5485" s="50"/>
      <c r="J5485" s="50"/>
      <c r="K5485" s="50"/>
      <c r="L5485" s="50"/>
    </row>
    <row r="5486" spans="4:12" x14ac:dyDescent="0.25">
      <c r="D5486" s="50">
        <v>10787066</v>
      </c>
      <c r="E5486" s="50" t="s">
        <v>39</v>
      </c>
      <c r="F5486" s="50">
        <v>9806908000</v>
      </c>
      <c r="G5486" s="50"/>
      <c r="H5486" s="50"/>
      <c r="I5486" s="50"/>
      <c r="J5486" s="50"/>
      <c r="K5486" s="50"/>
      <c r="L5486" s="50"/>
    </row>
    <row r="5487" spans="4:12" x14ac:dyDescent="0.25">
      <c r="D5487" s="50">
        <v>10787067</v>
      </c>
      <c r="E5487" s="50" t="s">
        <v>39</v>
      </c>
      <c r="F5487" s="50">
        <v>9806908000</v>
      </c>
      <c r="G5487" s="50"/>
      <c r="H5487" s="50"/>
      <c r="I5487" s="50"/>
      <c r="J5487" s="50"/>
      <c r="K5487" s="50"/>
      <c r="L5487" s="50"/>
    </row>
    <row r="5488" spans="4:12" x14ac:dyDescent="0.25">
      <c r="D5488" s="50">
        <v>10787068</v>
      </c>
      <c r="E5488" s="50" t="s">
        <v>39</v>
      </c>
      <c r="F5488" s="50">
        <v>9806908000</v>
      </c>
      <c r="G5488" s="50"/>
      <c r="H5488" s="50"/>
      <c r="I5488" s="50"/>
      <c r="J5488" s="50"/>
      <c r="K5488" s="50"/>
      <c r="L5488" s="50"/>
    </row>
    <row r="5489" spans="4:12" x14ac:dyDescent="0.25">
      <c r="D5489" s="50">
        <v>10787069</v>
      </c>
      <c r="E5489" s="50" t="s">
        <v>39</v>
      </c>
      <c r="F5489" s="50">
        <v>9806908000</v>
      </c>
      <c r="G5489" s="50"/>
      <c r="H5489" s="50"/>
      <c r="I5489" s="50"/>
      <c r="J5489" s="50"/>
      <c r="K5489" s="50"/>
      <c r="L5489" s="50"/>
    </row>
    <row r="5490" spans="4:12" x14ac:dyDescent="0.25">
      <c r="D5490" s="50">
        <v>10787070</v>
      </c>
      <c r="E5490" s="50" t="s">
        <v>39</v>
      </c>
      <c r="F5490" s="50">
        <v>9806908000</v>
      </c>
      <c r="G5490" s="50"/>
      <c r="H5490" s="50"/>
      <c r="I5490" s="50"/>
      <c r="J5490" s="50"/>
      <c r="K5490" s="50"/>
      <c r="L5490" s="50"/>
    </row>
    <row r="5491" spans="4:12" x14ac:dyDescent="0.25">
      <c r="D5491" s="50">
        <v>10787071</v>
      </c>
      <c r="E5491" s="50" t="s">
        <v>39</v>
      </c>
      <c r="F5491" s="50">
        <v>9806908000</v>
      </c>
      <c r="G5491" s="50"/>
      <c r="H5491" s="50"/>
      <c r="I5491" s="50"/>
      <c r="J5491" s="50"/>
      <c r="K5491" s="50"/>
      <c r="L5491" s="50"/>
    </row>
    <row r="5492" spans="4:12" x14ac:dyDescent="0.25">
      <c r="D5492" s="50">
        <v>10787072</v>
      </c>
      <c r="E5492" s="50" t="s">
        <v>39</v>
      </c>
      <c r="F5492" s="50">
        <v>9806908000</v>
      </c>
      <c r="G5492" s="50"/>
      <c r="H5492" s="50"/>
      <c r="I5492" s="50"/>
      <c r="J5492" s="50"/>
      <c r="K5492" s="50"/>
      <c r="L5492" s="50"/>
    </row>
    <row r="5493" spans="4:12" x14ac:dyDescent="0.25">
      <c r="D5493" s="50">
        <v>10787073</v>
      </c>
      <c r="E5493" s="50" t="s">
        <v>39</v>
      </c>
      <c r="F5493" s="50">
        <v>9806908000</v>
      </c>
      <c r="G5493" s="50"/>
      <c r="H5493" s="50"/>
      <c r="I5493" s="50"/>
      <c r="J5493" s="50"/>
      <c r="K5493" s="50"/>
      <c r="L5493" s="50"/>
    </row>
    <row r="5494" spans="4:12" x14ac:dyDescent="0.25">
      <c r="D5494" s="50">
        <v>10787074</v>
      </c>
      <c r="E5494" s="50" t="s">
        <v>39</v>
      </c>
      <c r="F5494" s="50">
        <v>9806908000</v>
      </c>
      <c r="G5494" s="50"/>
      <c r="H5494" s="50"/>
      <c r="I5494" s="50"/>
      <c r="J5494" s="50"/>
      <c r="K5494" s="50"/>
      <c r="L5494" s="50"/>
    </row>
    <row r="5495" spans="4:12" x14ac:dyDescent="0.25">
      <c r="D5495" s="50">
        <v>10787075</v>
      </c>
      <c r="E5495" s="50" t="s">
        <v>39</v>
      </c>
      <c r="F5495" s="50">
        <v>9806908000</v>
      </c>
      <c r="G5495" s="50"/>
      <c r="H5495" s="50"/>
      <c r="I5495" s="50"/>
      <c r="J5495" s="50"/>
      <c r="K5495" s="50"/>
      <c r="L5495" s="50"/>
    </row>
    <row r="5496" spans="4:12" x14ac:dyDescent="0.25">
      <c r="D5496" s="50">
        <v>10787076</v>
      </c>
      <c r="E5496" s="50" t="s">
        <v>39</v>
      </c>
      <c r="F5496" s="50">
        <v>9806908000</v>
      </c>
      <c r="G5496" s="50"/>
      <c r="H5496" s="50"/>
      <c r="I5496" s="50"/>
      <c r="J5496" s="50"/>
      <c r="K5496" s="50"/>
      <c r="L5496" s="50"/>
    </row>
    <row r="5497" spans="4:12" x14ac:dyDescent="0.25">
      <c r="D5497" s="50">
        <v>10787077</v>
      </c>
      <c r="E5497" s="50" t="s">
        <v>39</v>
      </c>
      <c r="F5497" s="50">
        <v>9806908000</v>
      </c>
      <c r="G5497" s="50"/>
      <c r="H5497" s="50"/>
      <c r="I5497" s="50"/>
      <c r="J5497" s="50"/>
      <c r="K5497" s="50"/>
      <c r="L5497" s="50"/>
    </row>
    <row r="5498" spans="4:12" x14ac:dyDescent="0.25">
      <c r="D5498" s="50">
        <v>10787078</v>
      </c>
      <c r="E5498" s="50" t="s">
        <v>39</v>
      </c>
      <c r="F5498" s="50">
        <v>9806908000</v>
      </c>
      <c r="G5498" s="50"/>
      <c r="H5498" s="50"/>
      <c r="I5498" s="50"/>
      <c r="J5498" s="50"/>
      <c r="K5498" s="50"/>
      <c r="L5498" s="50"/>
    </row>
    <row r="5499" spans="4:12" x14ac:dyDescent="0.25">
      <c r="D5499" s="50">
        <v>10787079</v>
      </c>
      <c r="E5499" s="50" t="s">
        <v>39</v>
      </c>
      <c r="F5499" s="50">
        <v>9806908000</v>
      </c>
      <c r="G5499" s="50"/>
      <c r="H5499" s="50"/>
      <c r="I5499" s="50"/>
      <c r="J5499" s="50"/>
      <c r="K5499" s="50"/>
      <c r="L5499" s="50"/>
    </row>
    <row r="5500" spans="4:12" x14ac:dyDescent="0.25">
      <c r="D5500" s="50">
        <v>10787080</v>
      </c>
      <c r="E5500" s="50" t="s">
        <v>39</v>
      </c>
      <c r="F5500" s="50">
        <v>9806908000</v>
      </c>
      <c r="G5500" s="50"/>
      <c r="H5500" s="50"/>
      <c r="I5500" s="50"/>
      <c r="J5500" s="50"/>
      <c r="K5500" s="50"/>
      <c r="L5500" s="50"/>
    </row>
    <row r="5501" spans="4:12" x14ac:dyDescent="0.25">
      <c r="D5501" s="50">
        <v>10787081</v>
      </c>
      <c r="E5501" s="50" t="s">
        <v>39</v>
      </c>
      <c r="F5501" s="50">
        <v>9806910000</v>
      </c>
      <c r="G5501" s="50"/>
      <c r="H5501" s="50"/>
      <c r="I5501" s="50"/>
      <c r="J5501" s="50"/>
      <c r="K5501" s="50"/>
      <c r="L5501" s="50"/>
    </row>
    <row r="5502" spans="4:12" x14ac:dyDescent="0.25">
      <c r="D5502" s="50">
        <v>10787082</v>
      </c>
      <c r="E5502" s="50" t="s">
        <v>39</v>
      </c>
      <c r="F5502" s="50">
        <v>9806910000</v>
      </c>
      <c r="G5502" s="50"/>
      <c r="H5502" s="50"/>
      <c r="I5502" s="50"/>
      <c r="J5502" s="50"/>
      <c r="K5502" s="50"/>
      <c r="L5502" s="50"/>
    </row>
    <row r="5503" spans="4:12" x14ac:dyDescent="0.25">
      <c r="D5503" s="50">
        <v>10787083</v>
      </c>
      <c r="E5503" s="50" t="s">
        <v>39</v>
      </c>
      <c r="F5503" s="50">
        <v>9806910000</v>
      </c>
      <c r="G5503" s="50"/>
      <c r="H5503" s="50"/>
      <c r="I5503" s="50"/>
      <c r="J5503" s="50"/>
      <c r="K5503" s="50"/>
      <c r="L5503" s="50"/>
    </row>
    <row r="5504" spans="4:12" x14ac:dyDescent="0.25">
      <c r="D5504" s="50">
        <v>10787084</v>
      </c>
      <c r="E5504" s="50" t="s">
        <v>39</v>
      </c>
      <c r="F5504" s="50">
        <v>9806910000</v>
      </c>
      <c r="G5504" s="50"/>
      <c r="H5504" s="50"/>
      <c r="I5504" s="50"/>
      <c r="J5504" s="50"/>
      <c r="K5504" s="50"/>
      <c r="L5504" s="50"/>
    </row>
    <row r="5505" spans="4:12" x14ac:dyDescent="0.25">
      <c r="D5505" s="50">
        <v>10787085</v>
      </c>
      <c r="E5505" s="50" t="s">
        <v>39</v>
      </c>
      <c r="F5505" s="50">
        <v>9806910000</v>
      </c>
      <c r="G5505" s="50"/>
      <c r="H5505" s="50"/>
      <c r="I5505" s="50"/>
      <c r="J5505" s="50"/>
      <c r="K5505" s="50"/>
      <c r="L5505" s="50"/>
    </row>
    <row r="5506" spans="4:12" x14ac:dyDescent="0.25">
      <c r="D5506" s="50">
        <v>10787086</v>
      </c>
      <c r="E5506" s="50" t="s">
        <v>39</v>
      </c>
      <c r="F5506" s="50">
        <v>9806910000</v>
      </c>
      <c r="G5506" s="50"/>
      <c r="H5506" s="50"/>
      <c r="I5506" s="50"/>
      <c r="J5506" s="50"/>
      <c r="K5506" s="50"/>
      <c r="L5506" s="50"/>
    </row>
    <row r="5507" spans="4:12" x14ac:dyDescent="0.25">
      <c r="D5507" s="50">
        <v>10787087</v>
      </c>
      <c r="E5507" s="50" t="s">
        <v>39</v>
      </c>
      <c r="F5507" s="50">
        <v>9806910000</v>
      </c>
      <c r="G5507" s="50"/>
      <c r="H5507" s="50"/>
      <c r="I5507" s="50"/>
      <c r="J5507" s="50"/>
      <c r="K5507" s="50"/>
      <c r="L5507" s="50"/>
    </row>
    <row r="5508" spans="4:12" x14ac:dyDescent="0.25">
      <c r="D5508" s="50">
        <v>10787088</v>
      </c>
      <c r="E5508" s="50" t="s">
        <v>39</v>
      </c>
      <c r="F5508" s="50">
        <v>9806910000</v>
      </c>
      <c r="G5508" s="50"/>
      <c r="H5508" s="50"/>
      <c r="I5508" s="50"/>
      <c r="J5508" s="50"/>
      <c r="K5508" s="50"/>
      <c r="L5508" s="50"/>
    </row>
    <row r="5509" spans="4:12" x14ac:dyDescent="0.25">
      <c r="D5509" s="50">
        <v>10787089</v>
      </c>
      <c r="E5509" s="50" t="s">
        <v>39</v>
      </c>
      <c r="F5509" s="50">
        <v>9806910000</v>
      </c>
      <c r="G5509" s="50"/>
      <c r="H5509" s="50"/>
      <c r="I5509" s="50"/>
      <c r="J5509" s="50"/>
      <c r="K5509" s="50"/>
      <c r="L5509" s="50"/>
    </row>
    <row r="5510" spans="4:12" x14ac:dyDescent="0.25">
      <c r="D5510" s="50">
        <v>10787090</v>
      </c>
      <c r="E5510" s="50" t="s">
        <v>39</v>
      </c>
      <c r="F5510" s="50">
        <v>9806910000</v>
      </c>
      <c r="G5510" s="50"/>
      <c r="H5510" s="50"/>
      <c r="I5510" s="50"/>
      <c r="J5510" s="50"/>
      <c r="K5510" s="50"/>
      <c r="L5510" s="50"/>
    </row>
    <row r="5511" spans="4:12" x14ac:dyDescent="0.25">
      <c r="D5511" s="50">
        <v>10787091</v>
      </c>
      <c r="E5511" s="50" t="s">
        <v>39</v>
      </c>
      <c r="F5511" s="50">
        <v>9806910000</v>
      </c>
      <c r="G5511" s="50"/>
      <c r="H5511" s="50"/>
      <c r="I5511" s="50"/>
      <c r="J5511" s="50"/>
      <c r="K5511" s="50"/>
      <c r="L5511" s="50"/>
    </row>
    <row r="5512" spans="4:12" x14ac:dyDescent="0.25">
      <c r="D5512" s="50">
        <v>10787092</v>
      </c>
      <c r="E5512" s="50" t="s">
        <v>39</v>
      </c>
      <c r="F5512" s="50">
        <v>9806910000</v>
      </c>
      <c r="G5512" s="50"/>
      <c r="H5512" s="50"/>
      <c r="I5512" s="50"/>
      <c r="J5512" s="50"/>
      <c r="K5512" s="50"/>
      <c r="L5512" s="50"/>
    </row>
    <row r="5513" spans="4:12" x14ac:dyDescent="0.25">
      <c r="D5513" s="50">
        <v>10787093</v>
      </c>
      <c r="E5513" s="50" t="s">
        <v>39</v>
      </c>
      <c r="F5513" s="50">
        <v>9806910000</v>
      </c>
      <c r="G5513" s="50"/>
      <c r="H5513" s="50"/>
      <c r="I5513" s="50"/>
      <c r="J5513" s="50"/>
      <c r="K5513" s="50"/>
      <c r="L5513" s="50"/>
    </row>
    <row r="5514" spans="4:12" x14ac:dyDescent="0.25">
      <c r="D5514" s="50">
        <v>10787094</v>
      </c>
      <c r="E5514" s="50" t="s">
        <v>39</v>
      </c>
      <c r="F5514" s="50">
        <v>9806910000</v>
      </c>
      <c r="G5514" s="50"/>
      <c r="H5514" s="50"/>
      <c r="I5514" s="50"/>
      <c r="J5514" s="50"/>
      <c r="K5514" s="50"/>
      <c r="L5514" s="50"/>
    </row>
    <row r="5515" spans="4:12" x14ac:dyDescent="0.25">
      <c r="D5515" s="50">
        <v>10787095</v>
      </c>
      <c r="E5515" s="50" t="s">
        <v>39</v>
      </c>
      <c r="F5515" s="50">
        <v>9806910000</v>
      </c>
      <c r="G5515" s="50"/>
      <c r="H5515" s="50"/>
      <c r="I5515" s="50"/>
      <c r="J5515" s="50"/>
      <c r="K5515" s="50"/>
      <c r="L5515" s="50"/>
    </row>
    <row r="5516" spans="4:12" x14ac:dyDescent="0.25">
      <c r="D5516" s="50">
        <v>10787096</v>
      </c>
      <c r="E5516" s="50" t="s">
        <v>39</v>
      </c>
      <c r="F5516" s="50">
        <v>9806910000</v>
      </c>
      <c r="G5516" s="50"/>
      <c r="H5516" s="50"/>
      <c r="I5516" s="50"/>
      <c r="J5516" s="50"/>
      <c r="K5516" s="50"/>
      <c r="L5516" s="50"/>
    </row>
    <row r="5517" spans="4:12" x14ac:dyDescent="0.25">
      <c r="D5517" s="50">
        <v>10787097</v>
      </c>
      <c r="E5517" s="50" t="s">
        <v>39</v>
      </c>
      <c r="F5517" s="50">
        <v>9806910000</v>
      </c>
      <c r="G5517" s="50"/>
      <c r="H5517" s="50"/>
      <c r="I5517" s="50"/>
      <c r="J5517" s="50"/>
      <c r="K5517" s="50"/>
      <c r="L5517" s="50"/>
    </row>
    <row r="5518" spans="4:12" x14ac:dyDescent="0.25">
      <c r="D5518" s="50">
        <v>10787098</v>
      </c>
      <c r="E5518" s="50" t="s">
        <v>39</v>
      </c>
      <c r="F5518" s="50">
        <v>9806910000</v>
      </c>
      <c r="G5518" s="50"/>
      <c r="H5518" s="50"/>
      <c r="I5518" s="50"/>
      <c r="J5518" s="50"/>
      <c r="K5518" s="50"/>
      <c r="L5518" s="50"/>
    </row>
    <row r="5519" spans="4:12" x14ac:dyDescent="0.25">
      <c r="D5519" s="50">
        <v>10787099</v>
      </c>
      <c r="E5519" s="50" t="s">
        <v>39</v>
      </c>
      <c r="F5519" s="50">
        <v>9806910000</v>
      </c>
      <c r="G5519" s="50"/>
      <c r="H5519" s="50"/>
      <c r="I5519" s="50"/>
      <c r="J5519" s="50"/>
      <c r="K5519" s="50"/>
      <c r="L5519" s="50"/>
    </row>
    <row r="5520" spans="4:12" x14ac:dyDescent="0.25">
      <c r="D5520" s="50">
        <v>10787100</v>
      </c>
      <c r="E5520" s="50" t="s">
        <v>39</v>
      </c>
      <c r="F5520" s="50">
        <v>9806910000</v>
      </c>
      <c r="G5520" s="50"/>
      <c r="H5520" s="50"/>
      <c r="I5520" s="50"/>
      <c r="J5520" s="50"/>
      <c r="K5520" s="50"/>
      <c r="L5520" s="50"/>
    </row>
    <row r="5521" spans="4:12" x14ac:dyDescent="0.25">
      <c r="D5521" s="50">
        <v>10787101</v>
      </c>
      <c r="E5521" s="50" t="s">
        <v>39</v>
      </c>
      <c r="F5521" s="50">
        <v>9806912000</v>
      </c>
      <c r="G5521" s="50"/>
      <c r="H5521" s="50"/>
      <c r="I5521" s="50"/>
      <c r="J5521" s="50"/>
      <c r="K5521" s="50"/>
      <c r="L5521" s="50"/>
    </row>
    <row r="5522" spans="4:12" x14ac:dyDescent="0.25">
      <c r="D5522" s="50">
        <v>10787102</v>
      </c>
      <c r="E5522" s="50" t="s">
        <v>39</v>
      </c>
      <c r="F5522" s="50">
        <v>9806912000</v>
      </c>
      <c r="G5522" s="50"/>
      <c r="H5522" s="50"/>
      <c r="I5522" s="50"/>
      <c r="J5522" s="50"/>
      <c r="K5522" s="50"/>
      <c r="L5522" s="50"/>
    </row>
    <row r="5523" spans="4:12" x14ac:dyDescent="0.25">
      <c r="D5523" s="50">
        <v>10787103</v>
      </c>
      <c r="E5523" s="50" t="s">
        <v>39</v>
      </c>
      <c r="F5523" s="50">
        <v>9806912000</v>
      </c>
      <c r="G5523" s="50"/>
      <c r="H5523" s="50"/>
      <c r="I5523" s="50"/>
      <c r="J5523" s="50"/>
      <c r="K5523" s="50"/>
      <c r="L5523" s="50"/>
    </row>
    <row r="5524" spans="4:12" x14ac:dyDescent="0.25">
      <c r="D5524" s="50">
        <v>10787104</v>
      </c>
      <c r="E5524" s="50" t="s">
        <v>39</v>
      </c>
      <c r="F5524" s="50">
        <v>9806912000</v>
      </c>
      <c r="G5524" s="50"/>
      <c r="H5524" s="50"/>
      <c r="I5524" s="50"/>
      <c r="J5524" s="50"/>
      <c r="K5524" s="50"/>
      <c r="L5524" s="50"/>
    </row>
    <row r="5525" spans="4:12" x14ac:dyDescent="0.25">
      <c r="D5525" s="50">
        <v>10787105</v>
      </c>
      <c r="E5525" s="50" t="s">
        <v>39</v>
      </c>
      <c r="F5525" s="50">
        <v>9806912000</v>
      </c>
      <c r="G5525" s="50"/>
      <c r="H5525" s="50"/>
      <c r="I5525" s="50"/>
      <c r="J5525" s="50"/>
      <c r="K5525" s="50"/>
      <c r="L5525" s="50"/>
    </row>
    <row r="5526" spans="4:12" x14ac:dyDescent="0.25">
      <c r="D5526" s="50">
        <v>10787106</v>
      </c>
      <c r="E5526" s="50" t="s">
        <v>39</v>
      </c>
      <c r="F5526" s="50">
        <v>9806912000</v>
      </c>
      <c r="G5526" s="50"/>
      <c r="H5526" s="50"/>
      <c r="I5526" s="50"/>
      <c r="J5526" s="50"/>
      <c r="K5526" s="50"/>
      <c r="L5526" s="50"/>
    </row>
    <row r="5527" spans="4:12" x14ac:dyDescent="0.25">
      <c r="D5527" s="50">
        <v>10787107</v>
      </c>
      <c r="E5527" s="50" t="s">
        <v>39</v>
      </c>
      <c r="F5527" s="50">
        <v>9806912000</v>
      </c>
      <c r="G5527" s="50"/>
      <c r="H5527" s="50"/>
      <c r="I5527" s="50"/>
      <c r="J5527" s="50"/>
      <c r="K5527" s="50"/>
      <c r="L5527" s="50"/>
    </row>
    <row r="5528" spans="4:12" x14ac:dyDescent="0.25">
      <c r="D5528" s="50">
        <v>10787108</v>
      </c>
      <c r="E5528" s="50" t="s">
        <v>39</v>
      </c>
      <c r="F5528" s="50">
        <v>9806912000</v>
      </c>
      <c r="G5528" s="50"/>
      <c r="H5528" s="50"/>
      <c r="I5528" s="50"/>
      <c r="J5528" s="50"/>
      <c r="K5528" s="50"/>
      <c r="L5528" s="50"/>
    </row>
    <row r="5529" spans="4:12" x14ac:dyDescent="0.25">
      <c r="D5529" s="50">
        <v>10787109</v>
      </c>
      <c r="E5529" s="50" t="s">
        <v>39</v>
      </c>
      <c r="F5529" s="50">
        <v>9806912000</v>
      </c>
      <c r="G5529" s="50"/>
      <c r="H5529" s="50"/>
      <c r="I5529" s="50"/>
      <c r="J5529" s="50"/>
      <c r="K5529" s="50"/>
      <c r="L5529" s="50"/>
    </row>
    <row r="5530" spans="4:12" x14ac:dyDescent="0.25">
      <c r="D5530" s="50">
        <v>10787110</v>
      </c>
      <c r="E5530" s="50" t="s">
        <v>39</v>
      </c>
      <c r="F5530" s="50">
        <v>9806912000</v>
      </c>
      <c r="G5530" s="50"/>
      <c r="H5530" s="50"/>
      <c r="I5530" s="50"/>
      <c r="J5530" s="50"/>
      <c r="K5530" s="50"/>
      <c r="L5530" s="50"/>
    </row>
    <row r="5531" spans="4:12" x14ac:dyDescent="0.25">
      <c r="D5531" s="50">
        <v>10787111</v>
      </c>
      <c r="E5531" s="50" t="s">
        <v>39</v>
      </c>
      <c r="F5531" s="50">
        <v>9806912000</v>
      </c>
      <c r="G5531" s="50"/>
      <c r="H5531" s="50"/>
      <c r="I5531" s="50"/>
      <c r="J5531" s="50"/>
      <c r="K5531" s="50"/>
      <c r="L5531" s="50"/>
    </row>
    <row r="5532" spans="4:12" x14ac:dyDescent="0.25">
      <c r="D5532" s="50">
        <v>10787112</v>
      </c>
      <c r="E5532" s="50" t="s">
        <v>39</v>
      </c>
      <c r="F5532" s="50">
        <v>9806912000</v>
      </c>
      <c r="G5532" s="50"/>
      <c r="H5532" s="50"/>
      <c r="I5532" s="50"/>
      <c r="J5532" s="50"/>
      <c r="K5532" s="50"/>
      <c r="L5532" s="50"/>
    </row>
    <row r="5533" spans="4:12" x14ac:dyDescent="0.25">
      <c r="D5533" s="50">
        <v>10787113</v>
      </c>
      <c r="E5533" s="50" t="s">
        <v>39</v>
      </c>
      <c r="F5533" s="50">
        <v>9806912000</v>
      </c>
      <c r="G5533" s="50"/>
      <c r="H5533" s="50"/>
      <c r="I5533" s="50"/>
      <c r="J5533" s="50"/>
      <c r="K5533" s="50"/>
      <c r="L5533" s="50"/>
    </row>
    <row r="5534" spans="4:12" x14ac:dyDescent="0.25">
      <c r="D5534" s="50">
        <v>10787114</v>
      </c>
      <c r="E5534" s="50" t="s">
        <v>39</v>
      </c>
      <c r="F5534" s="50">
        <v>9806912000</v>
      </c>
      <c r="G5534" s="50"/>
      <c r="H5534" s="50"/>
      <c r="I5534" s="50"/>
      <c r="J5534" s="50"/>
      <c r="K5534" s="50"/>
      <c r="L5534" s="50"/>
    </row>
    <row r="5535" spans="4:12" x14ac:dyDescent="0.25">
      <c r="D5535" s="50">
        <v>10787115</v>
      </c>
      <c r="E5535" s="50" t="s">
        <v>39</v>
      </c>
      <c r="F5535" s="50">
        <v>9806912000</v>
      </c>
      <c r="G5535" s="50"/>
      <c r="H5535" s="50"/>
      <c r="I5535" s="50"/>
      <c r="J5535" s="50"/>
      <c r="K5535" s="50"/>
      <c r="L5535" s="50"/>
    </row>
    <row r="5536" spans="4:12" x14ac:dyDescent="0.25">
      <c r="D5536" s="50">
        <v>10787116</v>
      </c>
      <c r="E5536" s="50" t="s">
        <v>39</v>
      </c>
      <c r="F5536" s="50">
        <v>9806912000</v>
      </c>
      <c r="G5536" s="50"/>
      <c r="H5536" s="50"/>
      <c r="I5536" s="50"/>
      <c r="J5536" s="50"/>
      <c r="K5536" s="50"/>
      <c r="L5536" s="50"/>
    </row>
    <row r="5537" spans="4:12" x14ac:dyDescent="0.25">
      <c r="D5537" s="50">
        <v>10787117</v>
      </c>
      <c r="E5537" s="50" t="s">
        <v>39</v>
      </c>
      <c r="F5537" s="50">
        <v>9806912000</v>
      </c>
      <c r="G5537" s="50"/>
      <c r="H5537" s="50"/>
      <c r="I5537" s="50"/>
      <c r="J5537" s="50"/>
      <c r="K5537" s="50"/>
      <c r="L5537" s="50"/>
    </row>
    <row r="5538" spans="4:12" x14ac:dyDescent="0.25">
      <c r="D5538" s="50">
        <v>10787118</v>
      </c>
      <c r="E5538" s="50" t="s">
        <v>39</v>
      </c>
      <c r="F5538" s="50">
        <v>9806912000</v>
      </c>
      <c r="G5538" s="50"/>
      <c r="H5538" s="50"/>
      <c r="I5538" s="50"/>
      <c r="J5538" s="50"/>
      <c r="K5538" s="50"/>
      <c r="L5538" s="50"/>
    </row>
    <row r="5539" spans="4:12" x14ac:dyDescent="0.25">
      <c r="D5539" s="50">
        <v>10787119</v>
      </c>
      <c r="E5539" s="50" t="s">
        <v>39</v>
      </c>
      <c r="F5539" s="50">
        <v>9806912000</v>
      </c>
      <c r="G5539" s="50"/>
      <c r="H5539" s="50"/>
      <c r="I5539" s="50"/>
      <c r="J5539" s="50"/>
      <c r="K5539" s="50"/>
      <c r="L5539" s="50"/>
    </row>
    <row r="5540" spans="4:12" x14ac:dyDescent="0.25">
      <c r="D5540" s="50">
        <v>10787120</v>
      </c>
      <c r="E5540" s="50" t="s">
        <v>39</v>
      </c>
      <c r="F5540" s="50">
        <v>9806912000</v>
      </c>
      <c r="G5540" s="50"/>
      <c r="H5540" s="50"/>
      <c r="I5540" s="50"/>
      <c r="J5540" s="50"/>
      <c r="K5540" s="50"/>
      <c r="L5540" s="50"/>
    </row>
    <row r="5541" spans="4:12" x14ac:dyDescent="0.25">
      <c r="D5541" s="50">
        <v>10787121</v>
      </c>
      <c r="E5541" s="50" t="s">
        <v>39</v>
      </c>
      <c r="F5541" s="50">
        <v>9806914000</v>
      </c>
      <c r="G5541" s="50"/>
      <c r="H5541" s="50"/>
      <c r="I5541" s="50"/>
      <c r="J5541" s="50"/>
      <c r="K5541" s="50"/>
      <c r="L5541" s="50"/>
    </row>
    <row r="5542" spans="4:12" x14ac:dyDescent="0.25">
      <c r="D5542" s="50">
        <v>10787122</v>
      </c>
      <c r="E5542" s="50" t="s">
        <v>39</v>
      </c>
      <c r="F5542" s="50">
        <v>9806914000</v>
      </c>
      <c r="G5542" s="50"/>
      <c r="H5542" s="50"/>
      <c r="I5542" s="50"/>
      <c r="J5542" s="50"/>
      <c r="K5542" s="50"/>
      <c r="L5542" s="50"/>
    </row>
    <row r="5543" spans="4:12" x14ac:dyDescent="0.25">
      <c r="D5543" s="50">
        <v>10787123</v>
      </c>
      <c r="E5543" s="50" t="s">
        <v>39</v>
      </c>
      <c r="F5543" s="50">
        <v>9806914000</v>
      </c>
      <c r="G5543" s="50"/>
      <c r="H5543" s="50"/>
      <c r="I5543" s="50"/>
      <c r="J5543" s="50"/>
      <c r="K5543" s="50"/>
      <c r="L5543" s="50"/>
    </row>
    <row r="5544" spans="4:12" x14ac:dyDescent="0.25">
      <c r="D5544" s="50">
        <v>10787124</v>
      </c>
      <c r="E5544" s="50" t="s">
        <v>39</v>
      </c>
      <c r="F5544" s="50">
        <v>9806914000</v>
      </c>
      <c r="G5544" s="50"/>
      <c r="H5544" s="50"/>
      <c r="I5544" s="50"/>
      <c r="J5544" s="50"/>
      <c r="K5544" s="50"/>
      <c r="L5544" s="50"/>
    </row>
    <row r="5545" spans="4:12" x14ac:dyDescent="0.25">
      <c r="D5545" s="50">
        <v>10787125</v>
      </c>
      <c r="E5545" s="50" t="s">
        <v>39</v>
      </c>
      <c r="F5545" s="50">
        <v>9806914000</v>
      </c>
      <c r="G5545" s="50"/>
      <c r="H5545" s="50"/>
      <c r="I5545" s="50"/>
      <c r="J5545" s="50"/>
      <c r="K5545" s="50"/>
      <c r="L5545" s="50"/>
    </row>
    <row r="5546" spans="4:12" x14ac:dyDescent="0.25">
      <c r="D5546" s="50">
        <v>10787126</v>
      </c>
      <c r="E5546" s="50" t="s">
        <v>39</v>
      </c>
      <c r="F5546" s="50">
        <v>9806914000</v>
      </c>
      <c r="G5546" s="50"/>
      <c r="H5546" s="50"/>
      <c r="I5546" s="50"/>
      <c r="J5546" s="50"/>
      <c r="K5546" s="50"/>
      <c r="L5546" s="50"/>
    </row>
    <row r="5547" spans="4:12" x14ac:dyDescent="0.25">
      <c r="D5547" s="50">
        <v>10787128</v>
      </c>
      <c r="E5547" s="50" t="s">
        <v>39</v>
      </c>
      <c r="F5547" s="50">
        <v>9806914000</v>
      </c>
      <c r="G5547" s="50"/>
      <c r="H5547" s="50"/>
      <c r="I5547" s="50"/>
      <c r="J5547" s="50"/>
      <c r="K5547" s="50"/>
      <c r="L5547" s="50"/>
    </row>
    <row r="5548" spans="4:12" x14ac:dyDescent="0.25">
      <c r="D5548" s="50">
        <v>10787129</v>
      </c>
      <c r="E5548" s="50" t="s">
        <v>39</v>
      </c>
      <c r="F5548" s="50">
        <v>9806914000</v>
      </c>
      <c r="G5548" s="50"/>
      <c r="H5548" s="50"/>
      <c r="I5548" s="50"/>
      <c r="J5548" s="50"/>
      <c r="K5548" s="50"/>
      <c r="L5548" s="50"/>
    </row>
    <row r="5549" spans="4:12" x14ac:dyDescent="0.25">
      <c r="D5549" s="50">
        <v>10787130</v>
      </c>
      <c r="E5549" s="50" t="s">
        <v>39</v>
      </c>
      <c r="F5549" s="50">
        <v>9806914000</v>
      </c>
      <c r="G5549" s="50"/>
      <c r="H5549" s="50"/>
      <c r="I5549" s="50"/>
      <c r="J5549" s="50"/>
      <c r="K5549" s="50"/>
      <c r="L5549" s="50"/>
    </row>
    <row r="5550" spans="4:12" x14ac:dyDescent="0.25">
      <c r="D5550" s="50">
        <v>10787131</v>
      </c>
      <c r="E5550" s="50" t="s">
        <v>39</v>
      </c>
      <c r="F5550" s="50">
        <v>9806914000</v>
      </c>
      <c r="G5550" s="50"/>
      <c r="H5550" s="50"/>
      <c r="I5550" s="50"/>
      <c r="J5550" s="50"/>
      <c r="K5550" s="50"/>
      <c r="L5550" s="50"/>
    </row>
    <row r="5551" spans="4:12" x14ac:dyDescent="0.25">
      <c r="D5551" s="50">
        <v>10787132</v>
      </c>
      <c r="E5551" s="50" t="s">
        <v>39</v>
      </c>
      <c r="F5551" s="50">
        <v>9806914000</v>
      </c>
      <c r="G5551" s="50"/>
      <c r="H5551" s="50"/>
      <c r="I5551" s="50"/>
      <c r="J5551" s="50"/>
      <c r="K5551" s="50"/>
      <c r="L5551" s="50"/>
    </row>
    <row r="5552" spans="4:12" x14ac:dyDescent="0.25">
      <c r="D5552" s="50">
        <v>10787133</v>
      </c>
      <c r="E5552" s="50" t="s">
        <v>39</v>
      </c>
      <c r="F5552" s="50">
        <v>9806914000</v>
      </c>
      <c r="G5552" s="50"/>
      <c r="H5552" s="50"/>
      <c r="I5552" s="50"/>
      <c r="J5552" s="50"/>
      <c r="K5552" s="50"/>
      <c r="L5552" s="50"/>
    </row>
    <row r="5553" spans="4:12" x14ac:dyDescent="0.25">
      <c r="D5553" s="50">
        <v>10787134</v>
      </c>
      <c r="E5553" s="50" t="s">
        <v>39</v>
      </c>
      <c r="F5553" s="50">
        <v>9806914000</v>
      </c>
      <c r="G5553" s="50"/>
      <c r="H5553" s="50"/>
      <c r="I5553" s="50"/>
      <c r="J5553" s="50"/>
      <c r="K5553" s="50"/>
      <c r="L5553" s="50"/>
    </row>
    <row r="5554" spans="4:12" x14ac:dyDescent="0.25">
      <c r="D5554" s="50">
        <v>10787135</v>
      </c>
      <c r="E5554" s="50" t="s">
        <v>39</v>
      </c>
      <c r="F5554" s="50">
        <v>9806914000</v>
      </c>
      <c r="G5554" s="50"/>
      <c r="H5554" s="50"/>
      <c r="I5554" s="50"/>
      <c r="J5554" s="50"/>
      <c r="K5554" s="50"/>
      <c r="L5554" s="50"/>
    </row>
    <row r="5555" spans="4:12" x14ac:dyDescent="0.25">
      <c r="D5555" s="50">
        <v>10787136</v>
      </c>
      <c r="E5555" s="50" t="s">
        <v>39</v>
      </c>
      <c r="F5555" s="50">
        <v>9806914000</v>
      </c>
      <c r="G5555" s="50"/>
      <c r="H5555" s="50"/>
      <c r="I5555" s="50"/>
      <c r="J5555" s="50"/>
      <c r="K5555" s="50"/>
      <c r="L5555" s="50"/>
    </row>
    <row r="5556" spans="4:12" x14ac:dyDescent="0.25">
      <c r="D5556" s="50">
        <v>10787137</v>
      </c>
      <c r="E5556" s="50" t="s">
        <v>39</v>
      </c>
      <c r="F5556" s="50">
        <v>9806914000</v>
      </c>
      <c r="G5556" s="50"/>
      <c r="H5556" s="50"/>
      <c r="I5556" s="50"/>
      <c r="J5556" s="50"/>
      <c r="K5556" s="50"/>
      <c r="L5556" s="50"/>
    </row>
    <row r="5557" spans="4:12" x14ac:dyDescent="0.25">
      <c r="D5557" s="50">
        <v>10787138</v>
      </c>
      <c r="E5557" s="50" t="s">
        <v>39</v>
      </c>
      <c r="F5557" s="50">
        <v>9806914000</v>
      </c>
      <c r="G5557" s="50"/>
      <c r="H5557" s="50"/>
      <c r="I5557" s="50"/>
      <c r="J5557" s="50"/>
      <c r="K5557" s="50"/>
      <c r="L5557" s="50"/>
    </row>
    <row r="5558" spans="4:12" x14ac:dyDescent="0.25">
      <c r="D5558" s="50">
        <v>10787139</v>
      </c>
      <c r="E5558" s="50" t="s">
        <v>39</v>
      </c>
      <c r="F5558" s="50">
        <v>9806914000</v>
      </c>
      <c r="G5558" s="50"/>
      <c r="H5558" s="50"/>
      <c r="I5558" s="50"/>
      <c r="J5558" s="50"/>
      <c r="K5558" s="50"/>
      <c r="L5558" s="50"/>
    </row>
    <row r="5559" spans="4:12" x14ac:dyDescent="0.25">
      <c r="D5559" s="50">
        <v>10787140</v>
      </c>
      <c r="E5559" s="50" t="s">
        <v>39</v>
      </c>
      <c r="F5559" s="50">
        <v>9806914000</v>
      </c>
      <c r="G5559" s="50"/>
      <c r="H5559" s="50"/>
      <c r="I5559" s="50"/>
      <c r="J5559" s="50"/>
      <c r="K5559" s="50"/>
      <c r="L5559" s="50"/>
    </row>
    <row r="5560" spans="4:12" x14ac:dyDescent="0.25">
      <c r="D5560" s="50">
        <v>10787141</v>
      </c>
      <c r="E5560" s="50" t="s">
        <v>39</v>
      </c>
      <c r="F5560" s="50">
        <v>9806916000</v>
      </c>
      <c r="G5560" s="50"/>
      <c r="H5560" s="50"/>
      <c r="I5560" s="50"/>
      <c r="J5560" s="50"/>
      <c r="K5560" s="50"/>
      <c r="L5560" s="50"/>
    </row>
    <row r="5561" spans="4:12" x14ac:dyDescent="0.25">
      <c r="D5561" s="50">
        <v>10787142</v>
      </c>
      <c r="E5561" s="50" t="s">
        <v>39</v>
      </c>
      <c r="F5561" s="50">
        <v>9806916000</v>
      </c>
      <c r="G5561" s="50"/>
      <c r="H5561" s="50"/>
      <c r="I5561" s="50"/>
      <c r="J5561" s="50"/>
      <c r="K5561" s="50"/>
      <c r="L5561" s="50"/>
    </row>
    <row r="5562" spans="4:12" x14ac:dyDescent="0.25">
      <c r="D5562" s="50">
        <v>10787143</v>
      </c>
      <c r="E5562" s="50" t="s">
        <v>39</v>
      </c>
      <c r="F5562" s="50">
        <v>9806916000</v>
      </c>
      <c r="G5562" s="50"/>
      <c r="H5562" s="50"/>
      <c r="I5562" s="50"/>
      <c r="J5562" s="50"/>
      <c r="K5562" s="50"/>
      <c r="L5562" s="50"/>
    </row>
    <row r="5563" spans="4:12" x14ac:dyDescent="0.25">
      <c r="D5563" s="50">
        <v>10787144</v>
      </c>
      <c r="E5563" s="50" t="s">
        <v>39</v>
      </c>
      <c r="F5563" s="50">
        <v>9806916000</v>
      </c>
      <c r="G5563" s="50"/>
      <c r="H5563" s="50"/>
      <c r="I5563" s="50"/>
      <c r="J5563" s="50"/>
      <c r="K5563" s="50"/>
      <c r="L5563" s="50"/>
    </row>
    <row r="5564" spans="4:12" x14ac:dyDescent="0.25">
      <c r="D5564" s="50">
        <v>10787145</v>
      </c>
      <c r="E5564" s="50" t="s">
        <v>39</v>
      </c>
      <c r="F5564" s="50">
        <v>9806916000</v>
      </c>
      <c r="G5564" s="50"/>
      <c r="H5564" s="50"/>
      <c r="I5564" s="50"/>
      <c r="J5564" s="50"/>
      <c r="K5564" s="50"/>
      <c r="L5564" s="50"/>
    </row>
    <row r="5565" spans="4:12" x14ac:dyDescent="0.25">
      <c r="D5565" s="50">
        <v>10787146</v>
      </c>
      <c r="E5565" s="50" t="s">
        <v>39</v>
      </c>
      <c r="F5565" s="50">
        <v>9806916000</v>
      </c>
      <c r="G5565" s="50"/>
      <c r="H5565" s="50"/>
      <c r="I5565" s="50"/>
      <c r="J5565" s="50"/>
      <c r="K5565" s="50"/>
      <c r="L5565" s="50"/>
    </row>
    <row r="5566" spans="4:12" x14ac:dyDescent="0.25">
      <c r="D5566" s="50">
        <v>10787147</v>
      </c>
      <c r="E5566" s="50" t="s">
        <v>39</v>
      </c>
      <c r="F5566" s="50">
        <v>9806916000</v>
      </c>
      <c r="G5566" s="50"/>
      <c r="H5566" s="50"/>
      <c r="I5566" s="50"/>
      <c r="J5566" s="50"/>
      <c r="K5566" s="50"/>
      <c r="L5566" s="50"/>
    </row>
    <row r="5567" spans="4:12" x14ac:dyDescent="0.25">
      <c r="D5567" s="50">
        <v>10787148</v>
      </c>
      <c r="E5567" s="50" t="s">
        <v>39</v>
      </c>
      <c r="F5567" s="50">
        <v>9806916000</v>
      </c>
      <c r="G5567" s="50"/>
      <c r="H5567" s="50"/>
      <c r="I5567" s="50"/>
      <c r="J5567" s="50"/>
      <c r="K5567" s="50"/>
      <c r="L5567" s="50"/>
    </row>
    <row r="5568" spans="4:12" x14ac:dyDescent="0.25">
      <c r="D5568" s="50">
        <v>10787149</v>
      </c>
      <c r="E5568" s="50" t="s">
        <v>39</v>
      </c>
      <c r="F5568" s="50">
        <v>9806916000</v>
      </c>
      <c r="G5568" s="50"/>
      <c r="H5568" s="50"/>
      <c r="I5568" s="50"/>
      <c r="J5568" s="50"/>
      <c r="K5568" s="50"/>
      <c r="L5568" s="50"/>
    </row>
    <row r="5569" spans="4:12" x14ac:dyDescent="0.25">
      <c r="D5569" s="50">
        <v>10787150</v>
      </c>
      <c r="E5569" s="50" t="s">
        <v>39</v>
      </c>
      <c r="F5569" s="50">
        <v>9806916000</v>
      </c>
      <c r="G5569" s="50"/>
      <c r="H5569" s="50"/>
      <c r="I5569" s="50"/>
      <c r="J5569" s="50"/>
      <c r="K5569" s="50"/>
      <c r="L5569" s="50"/>
    </row>
    <row r="5570" spans="4:12" x14ac:dyDescent="0.25">
      <c r="D5570" s="50">
        <v>10787151</v>
      </c>
      <c r="E5570" s="50" t="s">
        <v>39</v>
      </c>
      <c r="F5570" s="50">
        <v>9806916000</v>
      </c>
      <c r="G5570" s="50"/>
      <c r="H5570" s="50"/>
      <c r="I5570" s="50"/>
      <c r="J5570" s="50"/>
      <c r="K5570" s="50"/>
      <c r="L5570" s="50"/>
    </row>
    <row r="5571" spans="4:12" x14ac:dyDescent="0.25">
      <c r="D5571" s="50">
        <v>10787152</v>
      </c>
      <c r="E5571" s="50" t="s">
        <v>39</v>
      </c>
      <c r="F5571" s="50">
        <v>9806916000</v>
      </c>
      <c r="G5571" s="50"/>
      <c r="H5571" s="50"/>
      <c r="I5571" s="50"/>
      <c r="J5571" s="50"/>
      <c r="K5571" s="50"/>
      <c r="L5571" s="50"/>
    </row>
    <row r="5572" spans="4:12" x14ac:dyDescent="0.25">
      <c r="D5572" s="50">
        <v>10787153</v>
      </c>
      <c r="E5572" s="50" t="s">
        <v>39</v>
      </c>
      <c r="F5572" s="50">
        <v>9806916000</v>
      </c>
      <c r="G5572" s="50"/>
      <c r="H5572" s="50"/>
      <c r="I5572" s="50"/>
      <c r="J5572" s="50"/>
      <c r="K5572" s="50"/>
      <c r="L5572" s="50"/>
    </row>
    <row r="5573" spans="4:12" x14ac:dyDescent="0.25">
      <c r="D5573" s="50">
        <v>10787154</v>
      </c>
      <c r="E5573" s="50" t="s">
        <v>39</v>
      </c>
      <c r="F5573" s="50">
        <v>9806916000</v>
      </c>
      <c r="G5573" s="50"/>
      <c r="H5573" s="50"/>
      <c r="I5573" s="50"/>
      <c r="J5573" s="50"/>
      <c r="K5573" s="50"/>
      <c r="L5573" s="50"/>
    </row>
    <row r="5574" spans="4:12" x14ac:dyDescent="0.25">
      <c r="D5574" s="50">
        <v>10787155</v>
      </c>
      <c r="E5574" s="50" t="s">
        <v>39</v>
      </c>
      <c r="F5574" s="50">
        <v>9806916000</v>
      </c>
      <c r="G5574" s="50"/>
      <c r="H5574" s="50"/>
      <c r="I5574" s="50"/>
      <c r="J5574" s="50"/>
      <c r="K5574" s="50"/>
      <c r="L5574" s="50"/>
    </row>
    <row r="5575" spans="4:12" x14ac:dyDescent="0.25">
      <c r="D5575" s="50">
        <v>10787156</v>
      </c>
      <c r="E5575" s="50" t="s">
        <v>39</v>
      </c>
      <c r="F5575" s="50">
        <v>9806916000</v>
      </c>
      <c r="G5575" s="50"/>
      <c r="H5575" s="50"/>
      <c r="I5575" s="50"/>
      <c r="J5575" s="50"/>
      <c r="K5575" s="50"/>
      <c r="L5575" s="50"/>
    </row>
    <row r="5576" spans="4:12" x14ac:dyDescent="0.25">
      <c r="D5576" s="50">
        <v>10787157</v>
      </c>
      <c r="E5576" s="50" t="s">
        <v>39</v>
      </c>
      <c r="F5576" s="50">
        <v>9806916000</v>
      </c>
      <c r="G5576" s="50"/>
      <c r="H5576" s="50"/>
      <c r="I5576" s="50"/>
      <c r="J5576" s="50"/>
      <c r="K5576" s="50"/>
      <c r="L5576" s="50"/>
    </row>
    <row r="5577" spans="4:12" x14ac:dyDescent="0.25">
      <c r="D5577" s="50">
        <v>10787158</v>
      </c>
      <c r="E5577" s="50" t="s">
        <v>39</v>
      </c>
      <c r="F5577" s="50">
        <v>9806916000</v>
      </c>
      <c r="G5577" s="50"/>
      <c r="H5577" s="50"/>
      <c r="I5577" s="50"/>
      <c r="J5577" s="50"/>
      <c r="K5577" s="50"/>
      <c r="L5577" s="50"/>
    </row>
    <row r="5578" spans="4:12" x14ac:dyDescent="0.25">
      <c r="D5578" s="50">
        <v>10787159</v>
      </c>
      <c r="E5578" s="50" t="s">
        <v>39</v>
      </c>
      <c r="F5578" s="50">
        <v>9806916000</v>
      </c>
      <c r="G5578" s="50"/>
      <c r="H5578" s="50"/>
      <c r="I5578" s="50"/>
      <c r="J5578" s="50"/>
      <c r="K5578" s="50"/>
      <c r="L5578" s="50"/>
    </row>
    <row r="5579" spans="4:12" x14ac:dyDescent="0.25">
      <c r="D5579" s="50">
        <v>10787160</v>
      </c>
      <c r="E5579" s="50" t="s">
        <v>39</v>
      </c>
      <c r="F5579" s="50">
        <v>9806916000</v>
      </c>
      <c r="G5579" s="50"/>
      <c r="H5579" s="50"/>
      <c r="I5579" s="50"/>
      <c r="J5579" s="50"/>
      <c r="K5579" s="50"/>
      <c r="L5579" s="50"/>
    </row>
    <row r="5580" spans="4:12" x14ac:dyDescent="0.25">
      <c r="D5580" s="50">
        <v>10787161</v>
      </c>
      <c r="E5580" s="50" t="s">
        <v>39</v>
      </c>
      <c r="F5580" s="50">
        <v>9806918000</v>
      </c>
      <c r="G5580" s="50"/>
      <c r="H5580" s="50"/>
      <c r="I5580" s="50"/>
      <c r="J5580" s="50"/>
      <c r="K5580" s="50"/>
      <c r="L5580" s="50"/>
    </row>
    <row r="5581" spans="4:12" x14ac:dyDescent="0.25">
      <c r="D5581" s="50">
        <v>10787162</v>
      </c>
      <c r="E5581" s="50" t="s">
        <v>39</v>
      </c>
      <c r="F5581" s="50">
        <v>9806918000</v>
      </c>
      <c r="G5581" s="50"/>
      <c r="H5581" s="50"/>
      <c r="I5581" s="50"/>
      <c r="J5581" s="50"/>
      <c r="K5581" s="50"/>
      <c r="L5581" s="50"/>
    </row>
    <row r="5582" spans="4:12" x14ac:dyDescent="0.25">
      <c r="D5582" s="50">
        <v>10787163</v>
      </c>
      <c r="E5582" s="50" t="s">
        <v>39</v>
      </c>
      <c r="F5582" s="50">
        <v>9806918000</v>
      </c>
      <c r="G5582" s="50"/>
      <c r="H5582" s="50"/>
      <c r="I5582" s="50"/>
      <c r="J5582" s="50"/>
      <c r="K5582" s="50"/>
      <c r="L5582" s="50"/>
    </row>
    <row r="5583" spans="4:12" x14ac:dyDescent="0.25">
      <c r="D5583" s="50">
        <v>10787164</v>
      </c>
      <c r="E5583" s="50" t="s">
        <v>39</v>
      </c>
      <c r="F5583" s="50">
        <v>9806918000</v>
      </c>
      <c r="G5583" s="50"/>
      <c r="H5583" s="50"/>
      <c r="I5583" s="50"/>
      <c r="J5583" s="50"/>
      <c r="K5583" s="50"/>
      <c r="L5583" s="50"/>
    </row>
    <row r="5584" spans="4:12" x14ac:dyDescent="0.25">
      <c r="D5584" s="50">
        <v>10787165</v>
      </c>
      <c r="E5584" s="50" t="s">
        <v>39</v>
      </c>
      <c r="F5584" s="50">
        <v>9806918000</v>
      </c>
      <c r="G5584" s="50"/>
      <c r="H5584" s="50"/>
      <c r="I5584" s="50"/>
      <c r="J5584" s="50"/>
      <c r="K5584" s="50"/>
      <c r="L5584" s="50"/>
    </row>
    <row r="5585" spans="4:12" x14ac:dyDescent="0.25">
      <c r="D5585" s="50">
        <v>10787166</v>
      </c>
      <c r="E5585" s="50" t="s">
        <v>39</v>
      </c>
      <c r="F5585" s="50">
        <v>9806918000</v>
      </c>
      <c r="G5585" s="50"/>
      <c r="H5585" s="50"/>
      <c r="I5585" s="50"/>
      <c r="J5585" s="50"/>
      <c r="K5585" s="50"/>
      <c r="L5585" s="50"/>
    </row>
    <row r="5586" spans="4:12" x14ac:dyDescent="0.25">
      <c r="D5586" s="50">
        <v>10787167</v>
      </c>
      <c r="E5586" s="50" t="s">
        <v>39</v>
      </c>
      <c r="F5586" s="50">
        <v>9806918000</v>
      </c>
      <c r="G5586" s="50"/>
      <c r="H5586" s="50"/>
      <c r="I5586" s="50"/>
      <c r="J5586" s="50"/>
      <c r="K5586" s="50"/>
      <c r="L5586" s="50"/>
    </row>
    <row r="5587" spans="4:12" x14ac:dyDescent="0.25">
      <c r="D5587" s="50">
        <v>10787168</v>
      </c>
      <c r="E5587" s="50" t="s">
        <v>39</v>
      </c>
      <c r="F5587" s="50">
        <v>9806918000</v>
      </c>
      <c r="G5587" s="50"/>
      <c r="H5587" s="50"/>
      <c r="I5587" s="50"/>
      <c r="J5587" s="50"/>
      <c r="K5587" s="50"/>
      <c r="L5587" s="50"/>
    </row>
    <row r="5588" spans="4:12" x14ac:dyDescent="0.25">
      <c r="D5588" s="50">
        <v>10787169</v>
      </c>
      <c r="E5588" s="50" t="s">
        <v>39</v>
      </c>
      <c r="F5588" s="50">
        <v>9806918000</v>
      </c>
      <c r="G5588" s="50"/>
      <c r="H5588" s="50"/>
      <c r="I5588" s="50"/>
      <c r="J5588" s="50"/>
      <c r="K5588" s="50"/>
      <c r="L5588" s="50"/>
    </row>
    <row r="5589" spans="4:12" x14ac:dyDescent="0.25">
      <c r="D5589" s="50">
        <v>10787170</v>
      </c>
      <c r="E5589" s="50" t="s">
        <v>39</v>
      </c>
      <c r="F5589" s="50">
        <v>9806918000</v>
      </c>
      <c r="G5589" s="50"/>
      <c r="H5589" s="50"/>
      <c r="I5589" s="50"/>
      <c r="J5589" s="50"/>
      <c r="K5589" s="50"/>
      <c r="L5589" s="50"/>
    </row>
    <row r="5590" spans="4:12" x14ac:dyDescent="0.25">
      <c r="D5590" s="50">
        <v>10787171</v>
      </c>
      <c r="E5590" s="50" t="s">
        <v>39</v>
      </c>
      <c r="F5590" s="50">
        <v>9806918000</v>
      </c>
      <c r="G5590" s="50"/>
      <c r="H5590" s="50"/>
      <c r="I5590" s="50"/>
      <c r="J5590" s="50"/>
      <c r="K5590" s="50"/>
      <c r="L5590" s="50"/>
    </row>
    <row r="5591" spans="4:12" x14ac:dyDescent="0.25">
      <c r="D5591" s="50">
        <v>10787172</v>
      </c>
      <c r="E5591" s="50" t="s">
        <v>39</v>
      </c>
      <c r="F5591" s="50">
        <v>9806918000</v>
      </c>
      <c r="G5591" s="50"/>
      <c r="H5591" s="50"/>
      <c r="I5591" s="50"/>
      <c r="J5591" s="50"/>
      <c r="K5591" s="50"/>
      <c r="L5591" s="50"/>
    </row>
    <row r="5592" spans="4:12" x14ac:dyDescent="0.25">
      <c r="D5592" s="50">
        <v>10787173</v>
      </c>
      <c r="E5592" s="50" t="s">
        <v>39</v>
      </c>
      <c r="F5592" s="50">
        <v>9806918000</v>
      </c>
      <c r="G5592" s="50"/>
      <c r="H5592" s="50"/>
      <c r="I5592" s="50"/>
      <c r="J5592" s="50"/>
      <c r="K5592" s="50"/>
      <c r="L5592" s="50"/>
    </row>
    <row r="5593" spans="4:12" x14ac:dyDescent="0.25">
      <c r="D5593" s="50">
        <v>10787174</v>
      </c>
      <c r="E5593" s="50" t="s">
        <v>39</v>
      </c>
      <c r="F5593" s="50">
        <v>9806918000</v>
      </c>
      <c r="G5593" s="50"/>
      <c r="H5593" s="50"/>
      <c r="I5593" s="50"/>
      <c r="J5593" s="50"/>
      <c r="K5593" s="50"/>
      <c r="L5593" s="50"/>
    </row>
    <row r="5594" spans="4:12" x14ac:dyDescent="0.25">
      <c r="D5594" s="50">
        <v>10787175</v>
      </c>
      <c r="E5594" s="50" t="s">
        <v>39</v>
      </c>
      <c r="F5594" s="50">
        <v>9806918000</v>
      </c>
      <c r="G5594" s="50"/>
      <c r="H5594" s="50"/>
      <c r="I5594" s="50"/>
      <c r="J5594" s="50"/>
      <c r="K5594" s="50"/>
      <c r="L5594" s="50"/>
    </row>
    <row r="5595" spans="4:12" x14ac:dyDescent="0.25">
      <c r="D5595" s="50">
        <v>10787176</v>
      </c>
      <c r="E5595" s="50" t="s">
        <v>39</v>
      </c>
      <c r="F5595" s="50">
        <v>9806918000</v>
      </c>
      <c r="G5595" s="50"/>
      <c r="H5595" s="50"/>
      <c r="I5595" s="50"/>
      <c r="J5595" s="50"/>
      <c r="K5595" s="50"/>
      <c r="L5595" s="50"/>
    </row>
    <row r="5596" spans="4:12" x14ac:dyDescent="0.25">
      <c r="D5596" s="50">
        <v>10787177</v>
      </c>
      <c r="E5596" s="50" t="s">
        <v>39</v>
      </c>
      <c r="F5596" s="50">
        <v>9806918000</v>
      </c>
      <c r="G5596" s="50"/>
      <c r="H5596" s="50"/>
      <c r="I5596" s="50"/>
      <c r="J5596" s="50"/>
      <c r="K5596" s="50"/>
      <c r="L5596" s="50"/>
    </row>
    <row r="5597" spans="4:12" x14ac:dyDescent="0.25">
      <c r="D5597" s="50">
        <v>10787178</v>
      </c>
      <c r="E5597" s="50" t="s">
        <v>39</v>
      </c>
      <c r="F5597" s="50">
        <v>9806918000</v>
      </c>
      <c r="G5597" s="50"/>
      <c r="H5597" s="50"/>
      <c r="I5597" s="50"/>
      <c r="J5597" s="50"/>
      <c r="K5597" s="50"/>
      <c r="L5597" s="50"/>
    </row>
    <row r="5598" spans="4:12" x14ac:dyDescent="0.25">
      <c r="D5598" s="50">
        <v>10787179</v>
      </c>
      <c r="E5598" s="50" t="s">
        <v>39</v>
      </c>
      <c r="F5598" s="50">
        <v>9806918000</v>
      </c>
      <c r="G5598" s="50"/>
      <c r="H5598" s="50"/>
      <c r="I5598" s="50"/>
      <c r="J5598" s="50"/>
      <c r="K5598" s="50"/>
      <c r="L5598" s="50"/>
    </row>
    <row r="5599" spans="4:12" x14ac:dyDescent="0.25">
      <c r="D5599" s="50">
        <v>10787180</v>
      </c>
      <c r="E5599" s="50" t="s">
        <v>39</v>
      </c>
      <c r="F5599" s="50">
        <v>9806918000</v>
      </c>
      <c r="G5599" s="50"/>
      <c r="H5599" s="50"/>
      <c r="I5599" s="50"/>
      <c r="J5599" s="50"/>
      <c r="K5599" s="50"/>
      <c r="L5599" s="50"/>
    </row>
    <row r="5600" spans="4:12" x14ac:dyDescent="0.25">
      <c r="D5600" s="50">
        <v>10787181</v>
      </c>
      <c r="E5600" s="50" t="s">
        <v>39</v>
      </c>
      <c r="F5600" s="50">
        <v>9806920000</v>
      </c>
      <c r="G5600" s="50"/>
      <c r="H5600" s="50"/>
      <c r="I5600" s="50"/>
      <c r="J5600" s="50"/>
      <c r="K5600" s="50"/>
      <c r="L5600" s="50"/>
    </row>
    <row r="5601" spans="4:12" x14ac:dyDescent="0.25">
      <c r="D5601" s="50">
        <v>10787182</v>
      </c>
      <c r="E5601" s="50" t="s">
        <v>39</v>
      </c>
      <c r="F5601" s="50">
        <v>9806920000</v>
      </c>
      <c r="G5601" s="50"/>
      <c r="H5601" s="50"/>
      <c r="I5601" s="50"/>
      <c r="J5601" s="50"/>
      <c r="K5601" s="50"/>
      <c r="L5601" s="50"/>
    </row>
    <row r="5602" spans="4:12" x14ac:dyDescent="0.25">
      <c r="D5602" s="50">
        <v>10787183</v>
      </c>
      <c r="E5602" s="50" t="s">
        <v>39</v>
      </c>
      <c r="F5602" s="50">
        <v>9806920000</v>
      </c>
      <c r="G5602" s="50"/>
      <c r="H5602" s="50"/>
      <c r="I5602" s="50"/>
      <c r="J5602" s="50"/>
      <c r="K5602" s="50"/>
      <c r="L5602" s="50"/>
    </row>
    <row r="5603" spans="4:12" x14ac:dyDescent="0.25">
      <c r="D5603" s="50">
        <v>10787184</v>
      </c>
      <c r="E5603" s="50" t="s">
        <v>39</v>
      </c>
      <c r="F5603" s="50">
        <v>9806920000</v>
      </c>
      <c r="G5603" s="50"/>
      <c r="H5603" s="50"/>
      <c r="I5603" s="50"/>
      <c r="J5603" s="50"/>
      <c r="K5603" s="50"/>
      <c r="L5603" s="50"/>
    </row>
    <row r="5604" spans="4:12" x14ac:dyDescent="0.25">
      <c r="D5604" s="50">
        <v>10787185</v>
      </c>
      <c r="E5604" s="50" t="s">
        <v>39</v>
      </c>
      <c r="F5604" s="50">
        <v>9806920000</v>
      </c>
      <c r="G5604" s="50"/>
      <c r="H5604" s="50"/>
      <c r="I5604" s="50"/>
      <c r="J5604" s="50"/>
      <c r="K5604" s="50"/>
      <c r="L5604" s="50"/>
    </row>
    <row r="5605" spans="4:12" x14ac:dyDescent="0.25">
      <c r="D5605" s="50">
        <v>10787186</v>
      </c>
      <c r="E5605" s="50" t="s">
        <v>39</v>
      </c>
      <c r="F5605" s="50">
        <v>9806920000</v>
      </c>
      <c r="G5605" s="50"/>
      <c r="H5605" s="50"/>
      <c r="I5605" s="50"/>
      <c r="J5605" s="50"/>
      <c r="K5605" s="50"/>
      <c r="L5605" s="50"/>
    </row>
    <row r="5606" spans="4:12" x14ac:dyDescent="0.25">
      <c r="D5606" s="50">
        <v>10787187</v>
      </c>
      <c r="E5606" s="50" t="s">
        <v>39</v>
      </c>
      <c r="F5606" s="50">
        <v>9806920000</v>
      </c>
      <c r="G5606" s="50"/>
      <c r="H5606" s="50"/>
      <c r="I5606" s="50"/>
      <c r="J5606" s="50"/>
      <c r="K5606" s="50"/>
      <c r="L5606" s="50"/>
    </row>
    <row r="5607" spans="4:12" x14ac:dyDescent="0.25">
      <c r="D5607" s="50">
        <v>10787188</v>
      </c>
      <c r="E5607" s="50" t="s">
        <v>39</v>
      </c>
      <c r="F5607" s="50">
        <v>9806920000</v>
      </c>
      <c r="G5607" s="50"/>
      <c r="H5607" s="50"/>
      <c r="I5607" s="50"/>
      <c r="J5607" s="50"/>
      <c r="K5607" s="50"/>
      <c r="L5607" s="50"/>
    </row>
    <row r="5608" spans="4:12" x14ac:dyDescent="0.25">
      <c r="D5608" s="50">
        <v>10787189</v>
      </c>
      <c r="E5608" s="50" t="s">
        <v>39</v>
      </c>
      <c r="F5608" s="50">
        <v>9806920000</v>
      </c>
      <c r="G5608" s="50"/>
      <c r="H5608" s="50"/>
      <c r="I5608" s="50"/>
      <c r="J5608" s="50"/>
      <c r="K5608" s="50"/>
      <c r="L5608" s="50"/>
    </row>
    <row r="5609" spans="4:12" x14ac:dyDescent="0.25">
      <c r="D5609" s="50">
        <v>10787190</v>
      </c>
      <c r="E5609" s="50" t="s">
        <v>39</v>
      </c>
      <c r="F5609" s="50">
        <v>9806920000</v>
      </c>
      <c r="G5609" s="50"/>
      <c r="H5609" s="50"/>
      <c r="I5609" s="50"/>
      <c r="J5609" s="50"/>
      <c r="K5609" s="50"/>
      <c r="L5609" s="50"/>
    </row>
    <row r="5610" spans="4:12" x14ac:dyDescent="0.25">
      <c r="D5610" s="50">
        <v>10787191</v>
      </c>
      <c r="E5610" s="50" t="s">
        <v>39</v>
      </c>
      <c r="F5610" s="50">
        <v>9806920000</v>
      </c>
      <c r="G5610" s="50"/>
      <c r="H5610" s="50"/>
      <c r="I5610" s="50"/>
      <c r="J5610" s="50"/>
      <c r="K5610" s="50"/>
      <c r="L5610" s="50"/>
    </row>
    <row r="5611" spans="4:12" x14ac:dyDescent="0.25">
      <c r="D5611" s="50">
        <v>10787192</v>
      </c>
      <c r="E5611" s="50" t="s">
        <v>39</v>
      </c>
      <c r="F5611" s="50">
        <v>9806920000</v>
      </c>
      <c r="G5611" s="50"/>
      <c r="H5611" s="50"/>
      <c r="I5611" s="50"/>
      <c r="J5611" s="50"/>
      <c r="K5611" s="50"/>
      <c r="L5611" s="50"/>
    </row>
    <row r="5612" spans="4:12" x14ac:dyDescent="0.25">
      <c r="D5612" s="50">
        <v>10787193</v>
      </c>
      <c r="E5612" s="50" t="s">
        <v>39</v>
      </c>
      <c r="F5612" s="50">
        <v>9806920000</v>
      </c>
      <c r="G5612" s="50"/>
      <c r="H5612" s="50"/>
      <c r="I5612" s="50"/>
      <c r="J5612" s="50"/>
      <c r="K5612" s="50"/>
      <c r="L5612" s="50"/>
    </row>
    <row r="5613" spans="4:12" x14ac:dyDescent="0.25">
      <c r="D5613" s="50">
        <v>10787194</v>
      </c>
      <c r="E5613" s="50" t="s">
        <v>39</v>
      </c>
      <c r="F5613" s="50">
        <v>9806920000</v>
      </c>
      <c r="G5613" s="50"/>
      <c r="H5613" s="50"/>
      <c r="I5613" s="50"/>
      <c r="J5613" s="50"/>
      <c r="K5613" s="50"/>
      <c r="L5613" s="50"/>
    </row>
    <row r="5614" spans="4:12" x14ac:dyDescent="0.25">
      <c r="D5614" s="50">
        <v>10787195</v>
      </c>
      <c r="E5614" s="50" t="s">
        <v>39</v>
      </c>
      <c r="F5614" s="50">
        <v>9806920000</v>
      </c>
      <c r="G5614" s="50"/>
      <c r="H5614" s="50"/>
      <c r="I5614" s="50"/>
      <c r="J5614" s="50"/>
      <c r="K5614" s="50"/>
      <c r="L5614" s="50"/>
    </row>
    <row r="5615" spans="4:12" x14ac:dyDescent="0.25">
      <c r="D5615" s="50">
        <v>10787196</v>
      </c>
      <c r="E5615" s="50" t="s">
        <v>39</v>
      </c>
      <c r="F5615" s="50">
        <v>9806920000</v>
      </c>
      <c r="G5615" s="50"/>
      <c r="H5615" s="50"/>
      <c r="I5615" s="50"/>
      <c r="J5615" s="50"/>
      <c r="K5615" s="50"/>
      <c r="L5615" s="50"/>
    </row>
    <row r="5616" spans="4:12" x14ac:dyDescent="0.25">
      <c r="D5616" s="50">
        <v>10787197</v>
      </c>
      <c r="E5616" s="50" t="s">
        <v>39</v>
      </c>
      <c r="F5616" s="50">
        <v>9806920000</v>
      </c>
      <c r="G5616" s="50"/>
      <c r="H5616" s="50"/>
      <c r="I5616" s="50"/>
      <c r="J5616" s="50"/>
      <c r="K5616" s="50"/>
      <c r="L5616" s="50"/>
    </row>
    <row r="5617" spans="4:12" x14ac:dyDescent="0.25">
      <c r="D5617" s="50">
        <v>10787198</v>
      </c>
      <c r="E5617" s="50" t="s">
        <v>39</v>
      </c>
      <c r="F5617" s="50">
        <v>9806920000</v>
      </c>
      <c r="G5617" s="50"/>
      <c r="H5617" s="50"/>
      <c r="I5617" s="50"/>
      <c r="J5617" s="50"/>
      <c r="K5617" s="50"/>
      <c r="L5617" s="50"/>
    </row>
    <row r="5618" spans="4:12" x14ac:dyDescent="0.25">
      <c r="D5618" s="50">
        <v>10787199</v>
      </c>
      <c r="E5618" s="50" t="s">
        <v>39</v>
      </c>
      <c r="F5618" s="50">
        <v>9806920000</v>
      </c>
      <c r="G5618" s="50"/>
      <c r="H5618" s="50"/>
      <c r="I5618" s="50"/>
      <c r="J5618" s="50"/>
      <c r="K5618" s="50"/>
      <c r="L5618" s="50"/>
    </row>
    <row r="5619" spans="4:12" x14ac:dyDescent="0.25">
      <c r="D5619" s="50">
        <v>10787200</v>
      </c>
      <c r="E5619" s="50" t="s">
        <v>39</v>
      </c>
      <c r="F5619" s="50">
        <v>9806920000</v>
      </c>
      <c r="G5619" s="50"/>
      <c r="H5619" s="50"/>
      <c r="I5619" s="50"/>
      <c r="J5619" s="50"/>
      <c r="K5619" s="50"/>
      <c r="L5619" s="50"/>
    </row>
    <row r="5620" spans="4:12" x14ac:dyDescent="0.25">
      <c r="D5620" s="50">
        <v>10787900</v>
      </c>
      <c r="E5620" s="50" t="s">
        <v>39</v>
      </c>
      <c r="F5620" s="50">
        <v>9806906000</v>
      </c>
      <c r="G5620" s="50"/>
      <c r="H5620" s="50"/>
      <c r="I5620" s="50"/>
      <c r="J5620" s="50"/>
      <c r="K5620" s="50"/>
      <c r="L5620" s="50"/>
    </row>
    <row r="5621" spans="4:12" x14ac:dyDescent="0.25">
      <c r="D5621" s="50">
        <v>10787901</v>
      </c>
      <c r="E5621" s="50" t="s">
        <v>39</v>
      </c>
      <c r="F5621" s="50">
        <v>9806906000</v>
      </c>
      <c r="G5621" s="50"/>
      <c r="H5621" s="50"/>
      <c r="I5621" s="50"/>
      <c r="J5621" s="50"/>
      <c r="K5621" s="50"/>
      <c r="L5621" s="50"/>
    </row>
    <row r="5622" spans="4:12" x14ac:dyDescent="0.25">
      <c r="D5622" s="50">
        <v>10787902</v>
      </c>
      <c r="E5622" s="50" t="s">
        <v>39</v>
      </c>
      <c r="F5622" s="50">
        <v>9806906000</v>
      </c>
      <c r="G5622" s="50"/>
      <c r="H5622" s="50"/>
      <c r="I5622" s="50"/>
      <c r="J5622" s="50"/>
      <c r="K5622" s="50"/>
      <c r="L5622" s="50"/>
    </row>
    <row r="5623" spans="4:12" x14ac:dyDescent="0.25">
      <c r="D5623" s="50">
        <v>10787903</v>
      </c>
      <c r="E5623" s="50" t="s">
        <v>39</v>
      </c>
      <c r="F5623" s="50">
        <v>9806908000</v>
      </c>
      <c r="G5623" s="50"/>
      <c r="H5623" s="50"/>
      <c r="I5623" s="50"/>
      <c r="J5623" s="50"/>
      <c r="K5623" s="50"/>
      <c r="L5623" s="50"/>
    </row>
    <row r="5624" spans="4:12" x14ac:dyDescent="0.25">
      <c r="D5624" s="50">
        <v>10787904</v>
      </c>
      <c r="E5624" s="50" t="s">
        <v>39</v>
      </c>
      <c r="F5624" s="50">
        <v>9806908000</v>
      </c>
      <c r="G5624" s="50"/>
      <c r="H5624" s="50"/>
      <c r="I5624" s="50"/>
      <c r="J5624" s="50"/>
      <c r="K5624" s="50"/>
      <c r="L5624" s="50"/>
    </row>
    <row r="5625" spans="4:12" x14ac:dyDescent="0.25">
      <c r="D5625" s="50">
        <v>10787905</v>
      </c>
      <c r="E5625" s="50" t="s">
        <v>39</v>
      </c>
      <c r="F5625" s="50">
        <v>9806910000</v>
      </c>
      <c r="G5625" s="50"/>
      <c r="H5625" s="50"/>
      <c r="I5625" s="50"/>
      <c r="J5625" s="50"/>
      <c r="K5625" s="50"/>
      <c r="L5625" s="50"/>
    </row>
    <row r="5626" spans="4:12" x14ac:dyDescent="0.25">
      <c r="D5626" s="50">
        <v>10787906</v>
      </c>
      <c r="E5626" s="50" t="s">
        <v>39</v>
      </c>
      <c r="F5626" s="50">
        <v>9806912000</v>
      </c>
      <c r="G5626" s="50"/>
      <c r="H5626" s="50"/>
      <c r="I5626" s="50"/>
      <c r="J5626" s="50"/>
      <c r="K5626" s="50"/>
      <c r="L5626" s="50"/>
    </row>
    <row r="5627" spans="4:12" x14ac:dyDescent="0.25">
      <c r="D5627" s="50">
        <v>10787907</v>
      </c>
      <c r="E5627" s="50" t="s">
        <v>39</v>
      </c>
      <c r="F5627" s="50">
        <v>9806914000</v>
      </c>
      <c r="G5627" s="50"/>
      <c r="H5627" s="50"/>
      <c r="I5627" s="50"/>
      <c r="J5627" s="50"/>
      <c r="K5627" s="50"/>
      <c r="L5627" s="50"/>
    </row>
    <row r="5628" spans="4:12" x14ac:dyDescent="0.25">
      <c r="D5628" s="50">
        <v>10921120</v>
      </c>
      <c r="E5628" s="50" t="s">
        <v>39</v>
      </c>
      <c r="F5628" s="50">
        <v>9800115500</v>
      </c>
      <c r="G5628" s="50"/>
      <c r="H5628" s="50"/>
      <c r="I5628" s="50"/>
      <c r="J5628" s="50"/>
      <c r="K5628" s="50"/>
      <c r="L5628" s="50"/>
    </row>
    <row r="5629" spans="4:12" x14ac:dyDescent="0.25">
      <c r="D5629" s="50">
        <v>10921121</v>
      </c>
      <c r="E5629" s="50" t="s">
        <v>39</v>
      </c>
      <c r="F5629" s="50">
        <v>9800115500</v>
      </c>
      <c r="G5629" s="50"/>
      <c r="H5629" s="50"/>
      <c r="I5629" s="50"/>
      <c r="J5629" s="50"/>
      <c r="K5629" s="50"/>
      <c r="L5629" s="50"/>
    </row>
    <row r="5630" spans="4:12" x14ac:dyDescent="0.25">
      <c r="D5630" s="50">
        <v>10921122</v>
      </c>
      <c r="E5630" s="50" t="s">
        <v>39</v>
      </c>
      <c r="F5630" s="50">
        <v>9800115500</v>
      </c>
      <c r="G5630" s="50"/>
      <c r="H5630" s="50"/>
      <c r="I5630" s="50"/>
      <c r="J5630" s="50"/>
      <c r="K5630" s="50"/>
      <c r="L5630" s="50"/>
    </row>
    <row r="5631" spans="4:12" x14ac:dyDescent="0.25">
      <c r="D5631" s="50">
        <v>10921123</v>
      </c>
      <c r="E5631" s="50" t="s">
        <v>39</v>
      </c>
      <c r="F5631" s="50">
        <v>9800115500</v>
      </c>
      <c r="G5631" s="50"/>
      <c r="H5631" s="50"/>
      <c r="I5631" s="50"/>
      <c r="J5631" s="50"/>
      <c r="K5631" s="50"/>
      <c r="L5631" s="50"/>
    </row>
    <row r="5632" spans="4:12" x14ac:dyDescent="0.25">
      <c r="D5632" s="50">
        <v>10921124</v>
      </c>
      <c r="E5632" s="50" t="s">
        <v>39</v>
      </c>
      <c r="F5632" s="50">
        <v>9800115500</v>
      </c>
      <c r="G5632" s="50"/>
      <c r="H5632" s="50"/>
      <c r="I5632" s="50"/>
      <c r="J5632" s="50"/>
      <c r="K5632" s="50"/>
      <c r="L5632" s="50"/>
    </row>
    <row r="5633" spans="4:12" x14ac:dyDescent="0.25">
      <c r="D5633" s="50">
        <v>10921125</v>
      </c>
      <c r="E5633" s="50" t="s">
        <v>39</v>
      </c>
      <c r="F5633" s="50">
        <v>9800115500</v>
      </c>
      <c r="G5633" s="50"/>
      <c r="H5633" s="50"/>
      <c r="I5633" s="50"/>
      <c r="J5633" s="50"/>
      <c r="K5633" s="50"/>
      <c r="L5633" s="50"/>
    </row>
    <row r="5634" spans="4:12" x14ac:dyDescent="0.25">
      <c r="D5634" s="50">
        <v>10921126</v>
      </c>
      <c r="E5634" s="50" t="s">
        <v>39</v>
      </c>
      <c r="F5634" s="50">
        <v>9800115500</v>
      </c>
      <c r="G5634" s="50"/>
      <c r="H5634" s="50"/>
      <c r="I5634" s="50"/>
      <c r="J5634" s="50"/>
      <c r="K5634" s="50"/>
      <c r="L5634" s="50"/>
    </row>
    <row r="5635" spans="4:12" x14ac:dyDescent="0.25">
      <c r="D5635" s="50">
        <v>10921127</v>
      </c>
      <c r="E5635" s="50" t="s">
        <v>39</v>
      </c>
      <c r="F5635" s="50">
        <v>9800115500</v>
      </c>
      <c r="G5635" s="50"/>
      <c r="H5635" s="50"/>
      <c r="I5635" s="50"/>
      <c r="J5635" s="50"/>
      <c r="K5635" s="50"/>
      <c r="L5635" s="50"/>
    </row>
    <row r="5636" spans="4:12" x14ac:dyDescent="0.25">
      <c r="D5636" s="50">
        <v>10921128</v>
      </c>
      <c r="E5636" s="50" t="s">
        <v>39</v>
      </c>
      <c r="F5636" s="50">
        <v>9800115500</v>
      </c>
      <c r="G5636" s="50"/>
      <c r="H5636" s="50"/>
      <c r="I5636" s="50"/>
      <c r="J5636" s="50"/>
      <c r="K5636" s="50"/>
      <c r="L5636" s="50"/>
    </row>
    <row r="5637" spans="4:12" x14ac:dyDescent="0.25">
      <c r="D5637" s="50">
        <v>10921129</v>
      </c>
      <c r="E5637" s="50" t="s">
        <v>39</v>
      </c>
      <c r="F5637" s="50">
        <v>9800115500</v>
      </c>
      <c r="G5637" s="50"/>
      <c r="H5637" s="50"/>
      <c r="I5637" s="50"/>
      <c r="J5637" s="50"/>
      <c r="K5637" s="50"/>
      <c r="L5637" s="50"/>
    </row>
    <row r="5638" spans="4:12" x14ac:dyDescent="0.25">
      <c r="D5638" s="50">
        <v>10921130</v>
      </c>
      <c r="E5638" s="50" t="s">
        <v>39</v>
      </c>
      <c r="F5638" s="50">
        <v>9800115500</v>
      </c>
      <c r="G5638" s="50"/>
      <c r="H5638" s="50"/>
      <c r="I5638" s="50"/>
      <c r="J5638" s="50"/>
      <c r="K5638" s="50"/>
      <c r="L5638" s="50"/>
    </row>
    <row r="5639" spans="4:12" x14ac:dyDescent="0.25">
      <c r="D5639" s="50">
        <v>10921131</v>
      </c>
      <c r="E5639" s="50" t="s">
        <v>39</v>
      </c>
      <c r="F5639" s="50">
        <v>9800115500</v>
      </c>
      <c r="G5639" s="50"/>
      <c r="H5639" s="50"/>
      <c r="I5639" s="50"/>
      <c r="J5639" s="50"/>
      <c r="K5639" s="50"/>
      <c r="L5639" s="50"/>
    </row>
    <row r="5640" spans="4:12" x14ac:dyDescent="0.25">
      <c r="D5640" s="50">
        <v>10921132</v>
      </c>
      <c r="E5640" s="50" t="s">
        <v>39</v>
      </c>
      <c r="F5640" s="50">
        <v>9800115500</v>
      </c>
      <c r="G5640" s="50"/>
      <c r="H5640" s="50"/>
      <c r="I5640" s="50"/>
      <c r="J5640" s="50"/>
      <c r="K5640" s="50"/>
      <c r="L5640" s="50"/>
    </row>
    <row r="5641" spans="4:12" x14ac:dyDescent="0.25">
      <c r="D5641" s="50">
        <v>10921133</v>
      </c>
      <c r="E5641" s="50" t="s">
        <v>39</v>
      </c>
      <c r="F5641" s="50">
        <v>9800115500</v>
      </c>
      <c r="G5641" s="50"/>
      <c r="H5641" s="50"/>
      <c r="I5641" s="50"/>
      <c r="J5641" s="50"/>
      <c r="K5641" s="50"/>
      <c r="L5641" s="50"/>
    </row>
    <row r="5642" spans="4:12" x14ac:dyDescent="0.25">
      <c r="D5642" s="50">
        <v>10921134</v>
      </c>
      <c r="E5642" s="50" t="s">
        <v>39</v>
      </c>
      <c r="F5642" s="50">
        <v>9800115500</v>
      </c>
      <c r="G5642" s="50"/>
      <c r="H5642" s="50"/>
      <c r="I5642" s="50"/>
      <c r="J5642" s="50"/>
      <c r="K5642" s="50"/>
      <c r="L5642" s="50"/>
    </row>
    <row r="5643" spans="4:12" x14ac:dyDescent="0.25">
      <c r="D5643" s="50">
        <v>10921135</v>
      </c>
      <c r="E5643" s="50" t="s">
        <v>39</v>
      </c>
      <c r="F5643" s="50">
        <v>9800115500</v>
      </c>
      <c r="G5643" s="50"/>
      <c r="H5643" s="50"/>
      <c r="I5643" s="50"/>
      <c r="J5643" s="50"/>
      <c r="K5643" s="50"/>
      <c r="L5643" s="50"/>
    </row>
    <row r="5644" spans="4:12" x14ac:dyDescent="0.25">
      <c r="D5644" s="50">
        <v>10921136</v>
      </c>
      <c r="E5644" s="50" t="s">
        <v>39</v>
      </c>
      <c r="F5644" s="50">
        <v>9800115500</v>
      </c>
      <c r="G5644" s="50"/>
      <c r="H5644" s="50"/>
      <c r="I5644" s="50"/>
      <c r="J5644" s="50"/>
      <c r="K5644" s="50"/>
      <c r="L5644" s="50"/>
    </row>
    <row r="5645" spans="4:12" x14ac:dyDescent="0.25">
      <c r="D5645" s="50">
        <v>10921137</v>
      </c>
      <c r="E5645" s="50" t="s">
        <v>39</v>
      </c>
      <c r="F5645" s="50">
        <v>9800115500</v>
      </c>
      <c r="G5645" s="50"/>
      <c r="H5645" s="50"/>
      <c r="I5645" s="50"/>
      <c r="J5645" s="50"/>
      <c r="K5645" s="50"/>
      <c r="L5645" s="50"/>
    </row>
    <row r="5646" spans="4:12" x14ac:dyDescent="0.25">
      <c r="D5646" s="50">
        <v>10921138</v>
      </c>
      <c r="E5646" s="50" t="s">
        <v>39</v>
      </c>
      <c r="F5646" s="50">
        <v>9800115500</v>
      </c>
      <c r="G5646" s="50"/>
      <c r="H5646" s="50"/>
      <c r="I5646" s="50"/>
      <c r="J5646" s="50"/>
      <c r="K5646" s="50"/>
      <c r="L5646" s="50"/>
    </row>
    <row r="5647" spans="4:12" x14ac:dyDescent="0.25">
      <c r="D5647" s="50">
        <v>10921139</v>
      </c>
      <c r="E5647" s="50" t="s">
        <v>39</v>
      </c>
      <c r="F5647" s="50">
        <v>9800115500</v>
      </c>
      <c r="G5647" s="50"/>
      <c r="H5647" s="50"/>
      <c r="I5647" s="50"/>
      <c r="J5647" s="50"/>
      <c r="K5647" s="50"/>
      <c r="L5647" s="50"/>
    </row>
    <row r="5648" spans="4:12" x14ac:dyDescent="0.25">
      <c r="D5648" s="50">
        <v>10921140</v>
      </c>
      <c r="E5648" s="50" t="s">
        <v>39</v>
      </c>
      <c r="F5648" s="50">
        <v>9800115500</v>
      </c>
      <c r="G5648" s="50"/>
      <c r="H5648" s="50"/>
      <c r="I5648" s="50"/>
      <c r="J5648" s="50"/>
      <c r="K5648" s="50"/>
      <c r="L5648" s="50"/>
    </row>
    <row r="5649" spans="4:12" x14ac:dyDescent="0.25">
      <c r="D5649" s="50">
        <v>10921141</v>
      </c>
      <c r="E5649" s="50" t="s">
        <v>39</v>
      </c>
      <c r="F5649" s="50">
        <v>9800115500</v>
      </c>
      <c r="G5649" s="50"/>
      <c r="H5649" s="50"/>
      <c r="I5649" s="50"/>
      <c r="J5649" s="50"/>
      <c r="K5649" s="50"/>
      <c r="L5649" s="50"/>
    </row>
    <row r="5650" spans="4:12" x14ac:dyDescent="0.25">
      <c r="D5650" s="50">
        <v>10921142</v>
      </c>
      <c r="E5650" s="50" t="s">
        <v>39</v>
      </c>
      <c r="F5650" s="50">
        <v>9800115500</v>
      </c>
      <c r="G5650" s="50"/>
      <c r="H5650" s="50"/>
      <c r="I5650" s="50"/>
      <c r="J5650" s="50"/>
      <c r="K5650" s="50"/>
      <c r="L5650" s="50"/>
    </row>
    <row r="5651" spans="4:12" x14ac:dyDescent="0.25">
      <c r="D5651" s="50">
        <v>10921143</v>
      </c>
      <c r="E5651" s="50" t="s">
        <v>39</v>
      </c>
      <c r="F5651" s="50">
        <v>9800115500</v>
      </c>
      <c r="G5651" s="50"/>
      <c r="H5651" s="50"/>
      <c r="I5651" s="50"/>
      <c r="J5651" s="50"/>
      <c r="K5651" s="50"/>
      <c r="L5651" s="50"/>
    </row>
    <row r="5652" spans="4:12" x14ac:dyDescent="0.25">
      <c r="D5652" s="50">
        <v>10921144</v>
      </c>
      <c r="E5652" s="50" t="s">
        <v>39</v>
      </c>
      <c r="F5652" s="50">
        <v>9800115500</v>
      </c>
      <c r="G5652" s="50"/>
      <c r="H5652" s="50"/>
      <c r="I5652" s="50"/>
      <c r="J5652" s="50"/>
      <c r="K5652" s="50"/>
      <c r="L5652" s="50"/>
    </row>
    <row r="5653" spans="4:12" x14ac:dyDescent="0.25">
      <c r="D5653" s="50">
        <v>10921145</v>
      </c>
      <c r="E5653" s="50" t="s">
        <v>39</v>
      </c>
      <c r="F5653" s="50">
        <v>9800115500</v>
      </c>
      <c r="G5653" s="50"/>
      <c r="H5653" s="50"/>
      <c r="I5653" s="50"/>
      <c r="J5653" s="50"/>
      <c r="K5653" s="50"/>
      <c r="L5653" s="50"/>
    </row>
    <row r="5654" spans="4:12" x14ac:dyDescent="0.25">
      <c r="D5654" s="50">
        <v>10921146</v>
      </c>
      <c r="E5654" s="50" t="s">
        <v>39</v>
      </c>
      <c r="F5654" s="50">
        <v>9800115500</v>
      </c>
      <c r="G5654" s="50"/>
      <c r="H5654" s="50"/>
      <c r="I5654" s="50"/>
      <c r="J5654" s="50"/>
      <c r="K5654" s="50"/>
      <c r="L5654" s="50"/>
    </row>
    <row r="5655" spans="4:12" x14ac:dyDescent="0.25">
      <c r="D5655" s="50">
        <v>10921147</v>
      </c>
      <c r="E5655" s="50" t="s">
        <v>39</v>
      </c>
      <c r="F5655" s="50">
        <v>9800115500</v>
      </c>
      <c r="G5655" s="50"/>
      <c r="H5655" s="50"/>
      <c r="I5655" s="50"/>
      <c r="J5655" s="50"/>
      <c r="K5655" s="50"/>
      <c r="L5655" s="50"/>
    </row>
    <row r="5656" spans="4:12" x14ac:dyDescent="0.25">
      <c r="D5656" s="50">
        <v>10921148</v>
      </c>
      <c r="E5656" s="50" t="s">
        <v>39</v>
      </c>
      <c r="F5656" s="50">
        <v>9800115500</v>
      </c>
      <c r="G5656" s="50"/>
      <c r="H5656" s="50"/>
      <c r="I5656" s="50"/>
      <c r="J5656" s="50"/>
      <c r="K5656" s="50"/>
      <c r="L5656" s="50"/>
    </row>
    <row r="5657" spans="4:12" x14ac:dyDescent="0.25">
      <c r="D5657" s="50">
        <v>10921149</v>
      </c>
      <c r="E5657" s="50" t="s">
        <v>39</v>
      </c>
      <c r="F5657" s="50">
        <v>9800115500</v>
      </c>
      <c r="G5657" s="50"/>
      <c r="H5657" s="50"/>
      <c r="I5657" s="50"/>
      <c r="J5657" s="50"/>
      <c r="K5657" s="50"/>
      <c r="L5657" s="50"/>
    </row>
    <row r="5658" spans="4:12" x14ac:dyDescent="0.25">
      <c r="D5658" s="50">
        <v>10921150</v>
      </c>
      <c r="E5658" s="50" t="s">
        <v>39</v>
      </c>
      <c r="F5658" s="50">
        <v>9800115500</v>
      </c>
      <c r="G5658" s="50"/>
      <c r="H5658" s="50"/>
      <c r="I5658" s="50"/>
      <c r="J5658" s="50"/>
      <c r="K5658" s="50"/>
      <c r="L5658" s="50"/>
    </row>
    <row r="5659" spans="4:12" x14ac:dyDescent="0.25">
      <c r="D5659" s="50">
        <v>10921151</v>
      </c>
      <c r="E5659" s="50" t="s">
        <v>39</v>
      </c>
      <c r="F5659" s="50">
        <v>9800115500</v>
      </c>
      <c r="G5659" s="50"/>
      <c r="H5659" s="50"/>
      <c r="I5659" s="50"/>
      <c r="J5659" s="50"/>
      <c r="K5659" s="50"/>
      <c r="L5659" s="50"/>
    </row>
    <row r="5660" spans="4:12" x14ac:dyDescent="0.25">
      <c r="D5660" s="50">
        <v>10921152</v>
      </c>
      <c r="E5660" s="50" t="s">
        <v>39</v>
      </c>
      <c r="F5660" s="50">
        <v>9800115500</v>
      </c>
      <c r="G5660" s="50"/>
      <c r="H5660" s="50"/>
      <c r="I5660" s="50"/>
      <c r="J5660" s="50"/>
      <c r="K5660" s="50"/>
      <c r="L5660" s="50"/>
    </row>
    <row r="5661" spans="4:12" x14ac:dyDescent="0.25">
      <c r="D5661" s="50">
        <v>10921153</v>
      </c>
      <c r="E5661" s="50" t="s">
        <v>39</v>
      </c>
      <c r="F5661" s="50">
        <v>9800115500</v>
      </c>
      <c r="G5661" s="50"/>
      <c r="H5661" s="50"/>
      <c r="I5661" s="50"/>
      <c r="J5661" s="50"/>
      <c r="K5661" s="50"/>
      <c r="L5661" s="50"/>
    </row>
    <row r="5662" spans="4:12" x14ac:dyDescent="0.25">
      <c r="D5662" s="50">
        <v>10921154</v>
      </c>
      <c r="E5662" s="50" t="s">
        <v>39</v>
      </c>
      <c r="F5662" s="50">
        <v>9800115500</v>
      </c>
      <c r="G5662" s="50"/>
      <c r="H5662" s="50"/>
      <c r="I5662" s="50"/>
      <c r="J5662" s="50"/>
      <c r="K5662" s="50"/>
      <c r="L5662" s="50"/>
    </row>
    <row r="5663" spans="4:12" x14ac:dyDescent="0.25">
      <c r="D5663" s="50">
        <v>10921155</v>
      </c>
      <c r="E5663" s="50" t="s">
        <v>39</v>
      </c>
      <c r="F5663" s="50">
        <v>9800115500</v>
      </c>
      <c r="G5663" s="50"/>
      <c r="H5663" s="50"/>
      <c r="I5663" s="50"/>
      <c r="J5663" s="50"/>
      <c r="K5663" s="50"/>
      <c r="L5663" s="50"/>
    </row>
    <row r="5664" spans="4:12" x14ac:dyDescent="0.25">
      <c r="D5664" s="50">
        <v>10921156</v>
      </c>
      <c r="E5664" s="50" t="s">
        <v>39</v>
      </c>
      <c r="F5664" s="50">
        <v>9800118000</v>
      </c>
      <c r="G5664" s="50"/>
      <c r="H5664" s="50"/>
      <c r="I5664" s="50"/>
      <c r="J5664" s="50"/>
      <c r="K5664" s="50"/>
      <c r="L5664" s="50"/>
    </row>
    <row r="5665" spans="4:12" x14ac:dyDescent="0.25">
      <c r="D5665" s="50">
        <v>10921157</v>
      </c>
      <c r="E5665" s="50" t="s">
        <v>39</v>
      </c>
      <c r="F5665" s="50">
        <v>9800118000</v>
      </c>
      <c r="G5665" s="50"/>
      <c r="H5665" s="50"/>
      <c r="I5665" s="50"/>
      <c r="J5665" s="50"/>
      <c r="K5665" s="50"/>
      <c r="L5665" s="50"/>
    </row>
    <row r="5666" spans="4:12" x14ac:dyDescent="0.25">
      <c r="D5666" s="50">
        <v>10921158</v>
      </c>
      <c r="E5666" s="50" t="s">
        <v>39</v>
      </c>
      <c r="F5666" s="50">
        <v>9800118000</v>
      </c>
      <c r="G5666" s="50"/>
      <c r="H5666" s="50"/>
      <c r="I5666" s="50"/>
      <c r="J5666" s="50"/>
      <c r="K5666" s="50"/>
      <c r="L5666" s="50"/>
    </row>
    <row r="5667" spans="4:12" x14ac:dyDescent="0.25">
      <c r="D5667" s="50">
        <v>10921159</v>
      </c>
      <c r="E5667" s="50" t="s">
        <v>39</v>
      </c>
      <c r="F5667" s="50">
        <v>9800118000</v>
      </c>
      <c r="G5667" s="50"/>
      <c r="H5667" s="50"/>
      <c r="I5667" s="50"/>
      <c r="J5667" s="50"/>
      <c r="K5667" s="50"/>
      <c r="L5667" s="50"/>
    </row>
    <row r="5668" spans="4:12" x14ac:dyDescent="0.25">
      <c r="D5668" s="50">
        <v>10921160</v>
      </c>
      <c r="E5668" s="50" t="s">
        <v>39</v>
      </c>
      <c r="F5668" s="50">
        <v>9800118000</v>
      </c>
      <c r="G5668" s="50"/>
      <c r="H5668" s="50"/>
      <c r="I5668" s="50"/>
      <c r="J5668" s="50"/>
      <c r="K5668" s="50"/>
      <c r="L5668" s="50"/>
    </row>
    <row r="5669" spans="4:12" x14ac:dyDescent="0.25">
      <c r="D5669" s="50">
        <v>10921161</v>
      </c>
      <c r="E5669" s="50" t="s">
        <v>39</v>
      </c>
      <c r="F5669" s="50">
        <v>9800118000</v>
      </c>
      <c r="G5669" s="50"/>
      <c r="H5669" s="50"/>
      <c r="I5669" s="50"/>
      <c r="J5669" s="50"/>
      <c r="K5669" s="50"/>
      <c r="L5669" s="50"/>
    </row>
    <row r="5670" spans="4:12" x14ac:dyDescent="0.25">
      <c r="D5670" s="50">
        <v>10921162</v>
      </c>
      <c r="E5670" s="50" t="s">
        <v>39</v>
      </c>
      <c r="F5670" s="50">
        <v>9800118000</v>
      </c>
      <c r="G5670" s="50"/>
      <c r="H5670" s="50"/>
      <c r="I5670" s="50"/>
      <c r="J5670" s="50"/>
      <c r="K5670" s="50"/>
      <c r="L5670" s="50"/>
    </row>
    <row r="5671" spans="4:12" x14ac:dyDescent="0.25">
      <c r="D5671" s="50">
        <v>10921163</v>
      </c>
      <c r="E5671" s="50" t="s">
        <v>39</v>
      </c>
      <c r="F5671" s="50">
        <v>9800118000</v>
      </c>
      <c r="G5671" s="50"/>
      <c r="H5671" s="50"/>
      <c r="I5671" s="50"/>
      <c r="J5671" s="50"/>
      <c r="K5671" s="50"/>
      <c r="L5671" s="50"/>
    </row>
    <row r="5672" spans="4:12" x14ac:dyDescent="0.25">
      <c r="D5672" s="50">
        <v>10921164</v>
      </c>
      <c r="E5672" s="50" t="s">
        <v>39</v>
      </c>
      <c r="F5672" s="50">
        <v>9800118000</v>
      </c>
      <c r="G5672" s="50"/>
      <c r="H5672" s="50"/>
      <c r="I5672" s="50"/>
      <c r="J5672" s="50"/>
      <c r="K5672" s="50"/>
      <c r="L5672" s="50"/>
    </row>
    <row r="5673" spans="4:12" x14ac:dyDescent="0.25">
      <c r="D5673" s="50">
        <v>10921165</v>
      </c>
      <c r="E5673" s="50" t="s">
        <v>39</v>
      </c>
      <c r="F5673" s="50">
        <v>9800118000</v>
      </c>
      <c r="G5673" s="50"/>
      <c r="H5673" s="50"/>
      <c r="I5673" s="50"/>
      <c r="J5673" s="50"/>
      <c r="K5673" s="50"/>
      <c r="L5673" s="50"/>
    </row>
    <row r="5674" spans="4:12" x14ac:dyDescent="0.25">
      <c r="D5674" s="50">
        <v>10921166</v>
      </c>
      <c r="E5674" s="50" t="s">
        <v>39</v>
      </c>
      <c r="F5674" s="50">
        <v>9800118000</v>
      </c>
      <c r="G5674" s="50"/>
      <c r="H5674" s="50"/>
      <c r="I5674" s="50"/>
      <c r="J5674" s="50"/>
      <c r="K5674" s="50"/>
      <c r="L5674" s="50"/>
    </row>
    <row r="5675" spans="4:12" x14ac:dyDescent="0.25">
      <c r="D5675" s="50">
        <v>10921167</v>
      </c>
      <c r="E5675" s="50" t="s">
        <v>39</v>
      </c>
      <c r="F5675" s="50">
        <v>9800118000</v>
      </c>
      <c r="G5675" s="50"/>
      <c r="H5675" s="50"/>
      <c r="I5675" s="50"/>
      <c r="J5675" s="50"/>
      <c r="K5675" s="50"/>
      <c r="L5675" s="50"/>
    </row>
    <row r="5676" spans="4:12" x14ac:dyDescent="0.25">
      <c r="D5676" s="50">
        <v>10921168</v>
      </c>
      <c r="E5676" s="50" t="s">
        <v>39</v>
      </c>
      <c r="F5676" s="50">
        <v>9800118000</v>
      </c>
      <c r="G5676" s="50"/>
      <c r="H5676" s="50"/>
      <c r="I5676" s="50"/>
      <c r="J5676" s="50"/>
      <c r="K5676" s="50"/>
      <c r="L5676" s="50"/>
    </row>
    <row r="5677" spans="4:12" x14ac:dyDescent="0.25">
      <c r="D5677" s="50">
        <v>10921169</v>
      </c>
      <c r="E5677" s="50" t="s">
        <v>39</v>
      </c>
      <c r="F5677" s="50">
        <v>9800118000</v>
      </c>
      <c r="G5677" s="50"/>
      <c r="H5677" s="50"/>
      <c r="I5677" s="50"/>
      <c r="J5677" s="50"/>
      <c r="K5677" s="50"/>
      <c r="L5677" s="50"/>
    </row>
    <row r="5678" spans="4:12" x14ac:dyDescent="0.25">
      <c r="D5678" s="50">
        <v>10921170</v>
      </c>
      <c r="E5678" s="50" t="s">
        <v>39</v>
      </c>
      <c r="F5678" s="50">
        <v>9800118000</v>
      </c>
      <c r="G5678" s="50"/>
      <c r="H5678" s="50"/>
      <c r="I5678" s="50"/>
      <c r="J5678" s="50"/>
      <c r="K5678" s="50"/>
      <c r="L5678" s="50"/>
    </row>
    <row r="5679" spans="4:12" x14ac:dyDescent="0.25">
      <c r="D5679" s="50">
        <v>10921171</v>
      </c>
      <c r="E5679" s="50" t="s">
        <v>39</v>
      </c>
      <c r="F5679" s="50">
        <v>9800118000</v>
      </c>
      <c r="G5679" s="50"/>
      <c r="H5679" s="50"/>
      <c r="I5679" s="50"/>
      <c r="J5679" s="50"/>
      <c r="K5679" s="50"/>
      <c r="L5679" s="50"/>
    </row>
    <row r="5680" spans="4:12" x14ac:dyDescent="0.25">
      <c r="D5680" s="50">
        <v>10921172</v>
      </c>
      <c r="E5680" s="50" t="s">
        <v>39</v>
      </c>
      <c r="F5680" s="50">
        <v>9800118000</v>
      </c>
      <c r="G5680" s="50"/>
      <c r="H5680" s="50"/>
      <c r="I5680" s="50"/>
      <c r="J5680" s="50"/>
      <c r="K5680" s="50"/>
      <c r="L5680" s="50"/>
    </row>
    <row r="5681" spans="4:12" x14ac:dyDescent="0.25">
      <c r="D5681" s="50">
        <v>10921173</v>
      </c>
      <c r="E5681" s="50" t="s">
        <v>39</v>
      </c>
      <c r="F5681" s="50">
        <v>9800118000</v>
      </c>
      <c r="G5681" s="50"/>
      <c r="H5681" s="50"/>
      <c r="I5681" s="50"/>
      <c r="J5681" s="50"/>
      <c r="K5681" s="50"/>
      <c r="L5681" s="50"/>
    </row>
    <row r="5682" spans="4:12" x14ac:dyDescent="0.25">
      <c r="D5682" s="50">
        <v>10921174</v>
      </c>
      <c r="E5682" s="50" t="s">
        <v>39</v>
      </c>
      <c r="F5682" s="50">
        <v>9800118000</v>
      </c>
      <c r="G5682" s="50"/>
      <c r="H5682" s="50"/>
      <c r="I5682" s="50"/>
      <c r="J5682" s="50"/>
      <c r="K5682" s="50"/>
      <c r="L5682" s="50"/>
    </row>
    <row r="5683" spans="4:12" x14ac:dyDescent="0.25">
      <c r="D5683" s="50">
        <v>10921175</v>
      </c>
      <c r="E5683" s="50" t="s">
        <v>39</v>
      </c>
      <c r="F5683" s="50">
        <v>9800118000</v>
      </c>
      <c r="G5683" s="50"/>
      <c r="H5683" s="50"/>
      <c r="I5683" s="50"/>
      <c r="J5683" s="50"/>
      <c r="K5683" s="50"/>
      <c r="L5683" s="50"/>
    </row>
    <row r="5684" spans="4:12" x14ac:dyDescent="0.25">
      <c r="D5684" s="50">
        <v>10921176</v>
      </c>
      <c r="E5684" s="50" t="s">
        <v>39</v>
      </c>
      <c r="F5684" s="50">
        <v>9800118000</v>
      </c>
      <c r="G5684" s="50"/>
      <c r="H5684" s="50"/>
      <c r="I5684" s="50"/>
      <c r="J5684" s="50"/>
      <c r="K5684" s="50"/>
      <c r="L5684" s="50"/>
    </row>
    <row r="5685" spans="4:12" x14ac:dyDescent="0.25">
      <c r="D5685" s="50">
        <v>10921177</v>
      </c>
      <c r="E5685" s="50" t="s">
        <v>39</v>
      </c>
      <c r="F5685" s="50">
        <v>9800118000</v>
      </c>
      <c r="G5685" s="50"/>
      <c r="H5685" s="50"/>
      <c r="I5685" s="50"/>
      <c r="J5685" s="50"/>
      <c r="K5685" s="50"/>
      <c r="L5685" s="50"/>
    </row>
    <row r="5686" spans="4:12" x14ac:dyDescent="0.25">
      <c r="D5686" s="50">
        <v>10921178</v>
      </c>
      <c r="E5686" s="50" t="s">
        <v>39</v>
      </c>
      <c r="F5686" s="50">
        <v>9800118000</v>
      </c>
      <c r="G5686" s="50"/>
      <c r="H5686" s="50"/>
      <c r="I5686" s="50"/>
      <c r="J5686" s="50"/>
      <c r="K5686" s="50"/>
      <c r="L5686" s="50"/>
    </row>
    <row r="5687" spans="4:12" x14ac:dyDescent="0.25">
      <c r="D5687" s="50">
        <v>10921179</v>
      </c>
      <c r="E5687" s="50" t="s">
        <v>39</v>
      </c>
      <c r="F5687" s="50">
        <v>9800118000</v>
      </c>
      <c r="G5687" s="50"/>
      <c r="H5687" s="50"/>
      <c r="I5687" s="50"/>
      <c r="J5687" s="50"/>
      <c r="K5687" s="50"/>
      <c r="L5687" s="50"/>
    </row>
    <row r="5688" spans="4:12" x14ac:dyDescent="0.25">
      <c r="D5688" s="50">
        <v>10921180</v>
      </c>
      <c r="E5688" s="50" t="s">
        <v>39</v>
      </c>
      <c r="F5688" s="50">
        <v>9800118000</v>
      </c>
      <c r="G5688" s="50"/>
      <c r="H5688" s="50"/>
      <c r="I5688" s="50"/>
      <c r="J5688" s="50"/>
      <c r="K5688" s="50"/>
      <c r="L5688" s="50"/>
    </row>
    <row r="5689" spans="4:12" x14ac:dyDescent="0.25">
      <c r="D5689" s="50">
        <v>10921181</v>
      </c>
      <c r="E5689" s="50" t="s">
        <v>39</v>
      </c>
      <c r="F5689" s="50">
        <v>9800120000</v>
      </c>
      <c r="G5689" s="50"/>
      <c r="H5689" s="50"/>
      <c r="I5689" s="50"/>
      <c r="J5689" s="50"/>
      <c r="K5689" s="50"/>
      <c r="L5689" s="50"/>
    </row>
    <row r="5690" spans="4:12" x14ac:dyDescent="0.25">
      <c r="D5690" s="50">
        <v>10921182</v>
      </c>
      <c r="E5690" s="50" t="s">
        <v>39</v>
      </c>
      <c r="F5690" s="50">
        <v>9800120000</v>
      </c>
      <c r="G5690" s="50"/>
      <c r="H5690" s="50"/>
      <c r="I5690" s="50"/>
      <c r="J5690" s="50"/>
      <c r="K5690" s="50"/>
      <c r="L5690" s="50"/>
    </row>
    <row r="5691" spans="4:12" x14ac:dyDescent="0.25">
      <c r="D5691" s="50">
        <v>10921183</v>
      </c>
      <c r="E5691" s="50" t="s">
        <v>39</v>
      </c>
      <c r="F5691" s="50">
        <v>9800120000</v>
      </c>
      <c r="G5691" s="50"/>
      <c r="H5691" s="50"/>
      <c r="I5691" s="50"/>
      <c r="J5691" s="50"/>
      <c r="K5691" s="50"/>
      <c r="L5691" s="50"/>
    </row>
    <row r="5692" spans="4:12" x14ac:dyDescent="0.25">
      <c r="D5692" s="50">
        <v>10921184</v>
      </c>
      <c r="E5692" s="50" t="s">
        <v>39</v>
      </c>
      <c r="F5692" s="50">
        <v>9800120000</v>
      </c>
      <c r="G5692" s="50"/>
      <c r="H5692" s="50"/>
      <c r="I5692" s="50"/>
      <c r="J5692" s="50"/>
      <c r="K5692" s="50"/>
      <c r="L5692" s="50"/>
    </row>
    <row r="5693" spans="4:12" x14ac:dyDescent="0.25">
      <c r="D5693" s="50">
        <v>10921185</v>
      </c>
      <c r="E5693" s="50" t="s">
        <v>39</v>
      </c>
      <c r="F5693" s="50">
        <v>9800120000</v>
      </c>
      <c r="G5693" s="50"/>
      <c r="H5693" s="50"/>
      <c r="I5693" s="50"/>
      <c r="J5693" s="50"/>
      <c r="K5693" s="50"/>
      <c r="L5693" s="50"/>
    </row>
    <row r="5694" spans="4:12" x14ac:dyDescent="0.25">
      <c r="D5694" s="50">
        <v>10921186</v>
      </c>
      <c r="E5694" s="50" t="s">
        <v>39</v>
      </c>
      <c r="F5694" s="50">
        <v>9800120000</v>
      </c>
      <c r="G5694" s="50"/>
      <c r="H5694" s="50"/>
      <c r="I5694" s="50"/>
      <c r="J5694" s="50"/>
      <c r="K5694" s="50"/>
      <c r="L5694" s="50"/>
    </row>
    <row r="5695" spans="4:12" x14ac:dyDescent="0.25">
      <c r="D5695" s="50">
        <v>10921187</v>
      </c>
      <c r="E5695" s="50" t="s">
        <v>39</v>
      </c>
      <c r="F5695" s="50">
        <v>9800120000</v>
      </c>
      <c r="G5695" s="50"/>
      <c r="H5695" s="50"/>
      <c r="I5695" s="50"/>
      <c r="J5695" s="50"/>
      <c r="K5695" s="50"/>
      <c r="L5695" s="50"/>
    </row>
    <row r="5696" spans="4:12" x14ac:dyDescent="0.25">
      <c r="D5696" s="50">
        <v>10921188</v>
      </c>
      <c r="E5696" s="50" t="s">
        <v>39</v>
      </c>
      <c r="F5696" s="50">
        <v>9800120000</v>
      </c>
      <c r="G5696" s="50"/>
      <c r="H5696" s="50"/>
      <c r="I5696" s="50"/>
      <c r="J5696" s="50"/>
      <c r="K5696" s="50"/>
      <c r="L5696" s="50"/>
    </row>
    <row r="5697" spans="4:12" x14ac:dyDescent="0.25">
      <c r="D5697" s="50">
        <v>10921189</v>
      </c>
      <c r="E5697" s="50" t="s">
        <v>39</v>
      </c>
      <c r="F5697" s="50">
        <v>9800120000</v>
      </c>
      <c r="G5697" s="50"/>
      <c r="H5697" s="50"/>
      <c r="I5697" s="50"/>
      <c r="J5697" s="50"/>
      <c r="K5697" s="50"/>
      <c r="L5697" s="50"/>
    </row>
    <row r="5698" spans="4:12" x14ac:dyDescent="0.25">
      <c r="D5698" s="50">
        <v>10921190</v>
      </c>
      <c r="E5698" s="50" t="s">
        <v>39</v>
      </c>
      <c r="F5698" s="50">
        <v>9800120000</v>
      </c>
      <c r="G5698" s="50"/>
      <c r="H5698" s="50"/>
      <c r="I5698" s="50"/>
      <c r="J5698" s="50"/>
      <c r="K5698" s="50"/>
      <c r="L5698" s="50"/>
    </row>
    <row r="5699" spans="4:12" x14ac:dyDescent="0.25">
      <c r="D5699" s="50">
        <v>10921191</v>
      </c>
      <c r="E5699" s="50" t="s">
        <v>39</v>
      </c>
      <c r="F5699" s="50">
        <v>9800120000</v>
      </c>
      <c r="G5699" s="50"/>
      <c r="H5699" s="50"/>
      <c r="I5699" s="50"/>
      <c r="J5699" s="50"/>
      <c r="K5699" s="50"/>
      <c r="L5699" s="50"/>
    </row>
    <row r="5700" spans="4:12" x14ac:dyDescent="0.25">
      <c r="D5700" s="50">
        <v>10921192</v>
      </c>
      <c r="E5700" s="50" t="s">
        <v>39</v>
      </c>
      <c r="F5700" s="50">
        <v>9800120000</v>
      </c>
      <c r="G5700" s="50"/>
      <c r="H5700" s="50"/>
      <c r="I5700" s="50"/>
      <c r="J5700" s="50"/>
      <c r="K5700" s="50"/>
      <c r="L5700" s="50"/>
    </row>
    <row r="5701" spans="4:12" x14ac:dyDescent="0.25">
      <c r="D5701" s="50">
        <v>10921193</v>
      </c>
      <c r="E5701" s="50" t="s">
        <v>39</v>
      </c>
      <c r="F5701" s="50">
        <v>9800120000</v>
      </c>
      <c r="G5701" s="50"/>
      <c r="H5701" s="50"/>
      <c r="I5701" s="50"/>
      <c r="J5701" s="50"/>
      <c r="K5701" s="50"/>
      <c r="L5701" s="50"/>
    </row>
    <row r="5702" spans="4:12" x14ac:dyDescent="0.25">
      <c r="D5702" s="50">
        <v>10921194</v>
      </c>
      <c r="E5702" s="50" t="s">
        <v>39</v>
      </c>
      <c r="F5702" s="50">
        <v>9800120000</v>
      </c>
      <c r="G5702" s="50"/>
      <c r="H5702" s="50"/>
      <c r="I5702" s="50"/>
      <c r="J5702" s="50"/>
      <c r="K5702" s="50"/>
      <c r="L5702" s="50"/>
    </row>
    <row r="5703" spans="4:12" x14ac:dyDescent="0.25">
      <c r="D5703" s="50">
        <v>10921195</v>
      </c>
      <c r="E5703" s="50" t="s">
        <v>39</v>
      </c>
      <c r="F5703" s="50">
        <v>9800120000</v>
      </c>
      <c r="G5703" s="50"/>
      <c r="H5703" s="50"/>
      <c r="I5703" s="50"/>
      <c r="J5703" s="50"/>
      <c r="K5703" s="50"/>
      <c r="L5703" s="50"/>
    </row>
    <row r="5704" spans="4:12" x14ac:dyDescent="0.25">
      <c r="D5704" s="50">
        <v>10921196</v>
      </c>
      <c r="E5704" s="50" t="s">
        <v>39</v>
      </c>
      <c r="F5704" s="50">
        <v>9800120000</v>
      </c>
      <c r="G5704" s="50"/>
      <c r="H5704" s="50"/>
      <c r="I5704" s="50"/>
      <c r="J5704" s="50"/>
      <c r="K5704" s="50"/>
      <c r="L5704" s="50"/>
    </row>
    <row r="5705" spans="4:12" x14ac:dyDescent="0.25">
      <c r="D5705" s="50">
        <v>10921197</v>
      </c>
      <c r="E5705" s="50" t="s">
        <v>39</v>
      </c>
      <c r="F5705" s="50">
        <v>9800120000</v>
      </c>
      <c r="G5705" s="50"/>
      <c r="H5705" s="50"/>
      <c r="I5705" s="50"/>
      <c r="J5705" s="50"/>
      <c r="K5705" s="50"/>
      <c r="L5705" s="50"/>
    </row>
    <row r="5706" spans="4:12" x14ac:dyDescent="0.25">
      <c r="D5706" s="50">
        <v>10921198</v>
      </c>
      <c r="E5706" s="50" t="s">
        <v>39</v>
      </c>
      <c r="F5706" s="50">
        <v>9800120000</v>
      </c>
      <c r="G5706" s="50"/>
      <c r="H5706" s="50"/>
      <c r="I5706" s="50"/>
      <c r="J5706" s="50"/>
      <c r="K5706" s="50"/>
      <c r="L5706" s="50"/>
    </row>
    <row r="5707" spans="4:12" x14ac:dyDescent="0.25">
      <c r="D5707" s="50">
        <v>10921199</v>
      </c>
      <c r="E5707" s="50" t="s">
        <v>39</v>
      </c>
      <c r="F5707" s="50">
        <v>9800120000</v>
      </c>
      <c r="G5707" s="50"/>
      <c r="H5707" s="50"/>
      <c r="I5707" s="50"/>
      <c r="J5707" s="50"/>
      <c r="K5707" s="50"/>
      <c r="L5707" s="50"/>
    </row>
    <row r="5708" spans="4:12" x14ac:dyDescent="0.25">
      <c r="D5708" s="50">
        <v>10921200</v>
      </c>
      <c r="E5708" s="50" t="s">
        <v>39</v>
      </c>
      <c r="F5708" s="50">
        <v>9800120000</v>
      </c>
      <c r="G5708" s="50"/>
      <c r="H5708" s="50"/>
      <c r="I5708" s="50"/>
      <c r="J5708" s="50"/>
      <c r="K5708" s="50"/>
      <c r="L5708" s="50"/>
    </row>
    <row r="5709" spans="4:12" x14ac:dyDescent="0.25">
      <c r="D5709" s="50">
        <v>10921201</v>
      </c>
      <c r="E5709" s="50" t="s">
        <v>39</v>
      </c>
      <c r="F5709" s="50">
        <v>9800122000</v>
      </c>
      <c r="G5709" s="50"/>
      <c r="H5709" s="50"/>
      <c r="I5709" s="50"/>
      <c r="J5709" s="50"/>
      <c r="K5709" s="50"/>
      <c r="L5709" s="50"/>
    </row>
    <row r="5710" spans="4:12" x14ac:dyDescent="0.25">
      <c r="D5710" s="50">
        <v>10921202</v>
      </c>
      <c r="E5710" s="50" t="s">
        <v>39</v>
      </c>
      <c r="F5710" s="50">
        <v>9800122000</v>
      </c>
      <c r="G5710" s="50"/>
      <c r="H5710" s="50"/>
      <c r="I5710" s="50"/>
      <c r="J5710" s="50"/>
      <c r="K5710" s="50"/>
      <c r="L5710" s="50"/>
    </row>
    <row r="5711" spans="4:12" x14ac:dyDescent="0.25">
      <c r="D5711" s="50">
        <v>10921203</v>
      </c>
      <c r="E5711" s="50" t="s">
        <v>39</v>
      </c>
      <c r="F5711" s="50">
        <v>9800122000</v>
      </c>
      <c r="G5711" s="50"/>
      <c r="H5711" s="50"/>
      <c r="I5711" s="50"/>
      <c r="J5711" s="50"/>
      <c r="K5711" s="50"/>
      <c r="L5711" s="50"/>
    </row>
    <row r="5712" spans="4:12" x14ac:dyDescent="0.25">
      <c r="D5712" s="50">
        <v>10921204</v>
      </c>
      <c r="E5712" s="50" t="s">
        <v>39</v>
      </c>
      <c r="F5712" s="50">
        <v>9800122000</v>
      </c>
      <c r="G5712" s="50"/>
      <c r="H5712" s="50"/>
      <c r="I5712" s="50"/>
      <c r="J5712" s="50"/>
      <c r="K5712" s="50"/>
      <c r="L5712" s="50"/>
    </row>
    <row r="5713" spans="4:12" x14ac:dyDescent="0.25">
      <c r="D5713" s="50">
        <v>10921205</v>
      </c>
      <c r="E5713" s="50" t="s">
        <v>39</v>
      </c>
      <c r="F5713" s="50">
        <v>9800122000</v>
      </c>
      <c r="G5713" s="50"/>
      <c r="H5713" s="50"/>
      <c r="I5713" s="50"/>
      <c r="J5713" s="50"/>
      <c r="K5713" s="50"/>
      <c r="L5713" s="50"/>
    </row>
    <row r="5714" spans="4:12" x14ac:dyDescent="0.25">
      <c r="D5714" s="50">
        <v>10921206</v>
      </c>
      <c r="E5714" s="50" t="s">
        <v>39</v>
      </c>
      <c r="F5714" s="50">
        <v>9800122000</v>
      </c>
      <c r="G5714" s="50"/>
      <c r="H5714" s="50"/>
      <c r="I5714" s="50"/>
      <c r="J5714" s="50"/>
      <c r="K5714" s="50"/>
      <c r="L5714" s="50"/>
    </row>
    <row r="5715" spans="4:12" x14ac:dyDescent="0.25">
      <c r="D5715" s="50">
        <v>10921207</v>
      </c>
      <c r="E5715" s="50" t="s">
        <v>39</v>
      </c>
      <c r="F5715" s="50">
        <v>9800122000</v>
      </c>
      <c r="G5715" s="50"/>
      <c r="H5715" s="50"/>
      <c r="I5715" s="50"/>
      <c r="J5715" s="50"/>
      <c r="K5715" s="50"/>
      <c r="L5715" s="50"/>
    </row>
    <row r="5716" spans="4:12" x14ac:dyDescent="0.25">
      <c r="D5716" s="50">
        <v>10921208</v>
      </c>
      <c r="E5716" s="50" t="s">
        <v>39</v>
      </c>
      <c r="F5716" s="50">
        <v>9800122000</v>
      </c>
      <c r="G5716" s="50"/>
      <c r="H5716" s="50"/>
      <c r="I5716" s="50"/>
      <c r="J5716" s="50"/>
      <c r="K5716" s="50"/>
      <c r="L5716" s="50"/>
    </row>
    <row r="5717" spans="4:12" x14ac:dyDescent="0.25">
      <c r="D5717" s="50">
        <v>10921209</v>
      </c>
      <c r="E5717" s="50" t="s">
        <v>39</v>
      </c>
      <c r="F5717" s="50">
        <v>9800122000</v>
      </c>
      <c r="G5717" s="50"/>
      <c r="H5717" s="50"/>
      <c r="I5717" s="50"/>
      <c r="J5717" s="50"/>
      <c r="K5717" s="50"/>
      <c r="L5717" s="50"/>
    </row>
    <row r="5718" spans="4:12" x14ac:dyDescent="0.25">
      <c r="D5718" s="50">
        <v>10921210</v>
      </c>
      <c r="E5718" s="50" t="s">
        <v>39</v>
      </c>
      <c r="F5718" s="50">
        <v>9800122000</v>
      </c>
      <c r="G5718" s="50"/>
      <c r="H5718" s="50"/>
      <c r="I5718" s="50"/>
      <c r="J5718" s="50"/>
      <c r="K5718" s="50"/>
      <c r="L5718" s="50"/>
    </row>
    <row r="5719" spans="4:12" x14ac:dyDescent="0.25">
      <c r="D5719" s="50">
        <v>10921211</v>
      </c>
      <c r="E5719" s="50" t="s">
        <v>39</v>
      </c>
      <c r="F5719" s="50">
        <v>9800122000</v>
      </c>
      <c r="G5719" s="50"/>
      <c r="H5719" s="50"/>
      <c r="I5719" s="50"/>
      <c r="J5719" s="50"/>
      <c r="K5719" s="50"/>
      <c r="L5719" s="50"/>
    </row>
    <row r="5720" spans="4:12" x14ac:dyDescent="0.25">
      <c r="D5720" s="50">
        <v>10921212</v>
      </c>
      <c r="E5720" s="50" t="s">
        <v>39</v>
      </c>
      <c r="F5720" s="50">
        <v>9800122000</v>
      </c>
      <c r="G5720" s="50"/>
      <c r="H5720" s="50"/>
      <c r="I5720" s="50"/>
      <c r="J5720" s="50"/>
      <c r="K5720" s="50"/>
      <c r="L5720" s="50"/>
    </row>
    <row r="5721" spans="4:12" x14ac:dyDescent="0.25">
      <c r="D5721" s="50">
        <v>10921213</v>
      </c>
      <c r="E5721" s="50" t="s">
        <v>39</v>
      </c>
      <c r="F5721" s="50">
        <v>9800122000</v>
      </c>
      <c r="G5721" s="50"/>
      <c r="H5721" s="50"/>
      <c r="I5721" s="50"/>
      <c r="J5721" s="50"/>
      <c r="K5721" s="50"/>
      <c r="L5721" s="50"/>
    </row>
    <row r="5722" spans="4:12" x14ac:dyDescent="0.25">
      <c r="D5722" s="50">
        <v>10921214</v>
      </c>
      <c r="E5722" s="50" t="s">
        <v>39</v>
      </c>
      <c r="F5722" s="50">
        <v>9800122000</v>
      </c>
      <c r="G5722" s="50"/>
      <c r="H5722" s="50"/>
      <c r="I5722" s="50"/>
      <c r="J5722" s="50"/>
      <c r="K5722" s="50"/>
      <c r="L5722" s="50"/>
    </row>
    <row r="5723" spans="4:12" x14ac:dyDescent="0.25">
      <c r="D5723" s="50">
        <v>10921215</v>
      </c>
      <c r="E5723" s="50" t="s">
        <v>39</v>
      </c>
      <c r="F5723" s="50">
        <v>9800122000</v>
      </c>
      <c r="G5723" s="50"/>
      <c r="H5723" s="50"/>
      <c r="I5723" s="50"/>
      <c r="J5723" s="50"/>
      <c r="K5723" s="50"/>
      <c r="L5723" s="50"/>
    </row>
    <row r="5724" spans="4:12" x14ac:dyDescent="0.25">
      <c r="D5724" s="50">
        <v>10921216</v>
      </c>
      <c r="E5724" s="50" t="s">
        <v>39</v>
      </c>
      <c r="F5724" s="50">
        <v>9800122000</v>
      </c>
      <c r="G5724" s="50"/>
      <c r="H5724" s="50"/>
      <c r="I5724" s="50"/>
      <c r="J5724" s="50"/>
      <c r="K5724" s="50"/>
      <c r="L5724" s="50"/>
    </row>
    <row r="5725" spans="4:12" x14ac:dyDescent="0.25">
      <c r="D5725" s="50">
        <v>10921217</v>
      </c>
      <c r="E5725" s="50" t="s">
        <v>39</v>
      </c>
      <c r="F5725" s="50">
        <v>9800122000</v>
      </c>
      <c r="G5725" s="50"/>
      <c r="H5725" s="50"/>
      <c r="I5725" s="50"/>
      <c r="J5725" s="50"/>
      <c r="K5725" s="50"/>
      <c r="L5725" s="50"/>
    </row>
    <row r="5726" spans="4:12" x14ac:dyDescent="0.25">
      <c r="D5726" s="50">
        <v>10921218</v>
      </c>
      <c r="E5726" s="50" t="s">
        <v>39</v>
      </c>
      <c r="F5726" s="50">
        <v>9800122000</v>
      </c>
      <c r="G5726" s="50"/>
      <c r="H5726" s="50"/>
      <c r="I5726" s="50"/>
      <c r="J5726" s="50"/>
      <c r="K5726" s="50"/>
      <c r="L5726" s="50"/>
    </row>
    <row r="5727" spans="4:12" x14ac:dyDescent="0.25">
      <c r="D5727" s="50">
        <v>10921219</v>
      </c>
      <c r="E5727" s="50" t="s">
        <v>39</v>
      </c>
      <c r="F5727" s="50">
        <v>9800122000</v>
      </c>
      <c r="G5727" s="50"/>
      <c r="H5727" s="50"/>
      <c r="I5727" s="50"/>
      <c r="J5727" s="50"/>
      <c r="K5727" s="50"/>
      <c r="L5727" s="50"/>
    </row>
    <row r="5728" spans="4:12" x14ac:dyDescent="0.25">
      <c r="D5728" s="50">
        <v>10921220</v>
      </c>
      <c r="E5728" s="50" t="s">
        <v>39</v>
      </c>
      <c r="F5728" s="50">
        <v>9800122000</v>
      </c>
      <c r="G5728" s="50"/>
      <c r="H5728" s="50"/>
      <c r="I5728" s="50"/>
      <c r="J5728" s="50"/>
      <c r="K5728" s="50"/>
      <c r="L5728" s="50"/>
    </row>
    <row r="5729" spans="4:12" x14ac:dyDescent="0.25">
      <c r="D5729" s="50">
        <v>10921221</v>
      </c>
      <c r="E5729" s="50" t="s">
        <v>39</v>
      </c>
      <c r="F5729" s="50">
        <v>9800124000</v>
      </c>
      <c r="G5729" s="50"/>
      <c r="H5729" s="50"/>
      <c r="I5729" s="50"/>
      <c r="J5729" s="50"/>
      <c r="K5729" s="50"/>
      <c r="L5729" s="50"/>
    </row>
    <row r="5730" spans="4:12" x14ac:dyDescent="0.25">
      <c r="D5730" s="50">
        <v>10921222</v>
      </c>
      <c r="E5730" s="50" t="s">
        <v>39</v>
      </c>
      <c r="F5730" s="50">
        <v>9800124000</v>
      </c>
      <c r="G5730" s="50"/>
      <c r="H5730" s="50"/>
      <c r="I5730" s="50"/>
      <c r="J5730" s="50"/>
      <c r="K5730" s="50"/>
      <c r="L5730" s="50"/>
    </row>
    <row r="5731" spans="4:12" x14ac:dyDescent="0.25">
      <c r="D5731" s="50">
        <v>10921223</v>
      </c>
      <c r="E5731" s="50" t="s">
        <v>39</v>
      </c>
      <c r="F5731" s="50">
        <v>9800124000</v>
      </c>
      <c r="G5731" s="50"/>
      <c r="H5731" s="50"/>
      <c r="I5731" s="50"/>
      <c r="J5731" s="50"/>
      <c r="K5731" s="50"/>
      <c r="L5731" s="50"/>
    </row>
    <row r="5732" spans="4:12" x14ac:dyDescent="0.25">
      <c r="D5732" s="50">
        <v>10921224</v>
      </c>
      <c r="E5732" s="50" t="s">
        <v>39</v>
      </c>
      <c r="F5732" s="50">
        <v>9800124000</v>
      </c>
      <c r="G5732" s="50"/>
      <c r="H5732" s="50"/>
      <c r="I5732" s="50"/>
      <c r="J5732" s="50"/>
      <c r="K5732" s="50"/>
      <c r="L5732" s="50"/>
    </row>
    <row r="5733" spans="4:12" x14ac:dyDescent="0.25">
      <c r="D5733" s="50">
        <v>10921225</v>
      </c>
      <c r="E5733" s="50" t="s">
        <v>39</v>
      </c>
      <c r="F5733" s="50">
        <v>9800124000</v>
      </c>
      <c r="G5733" s="50"/>
      <c r="H5733" s="50"/>
      <c r="I5733" s="50"/>
      <c r="J5733" s="50"/>
      <c r="K5733" s="50"/>
      <c r="L5733" s="50"/>
    </row>
    <row r="5734" spans="4:12" x14ac:dyDescent="0.25">
      <c r="D5734" s="50">
        <v>10921226</v>
      </c>
      <c r="E5734" s="50" t="s">
        <v>39</v>
      </c>
      <c r="F5734" s="50">
        <v>9800124000</v>
      </c>
      <c r="G5734" s="50"/>
      <c r="H5734" s="50"/>
      <c r="I5734" s="50"/>
      <c r="J5734" s="50"/>
      <c r="K5734" s="50"/>
      <c r="L5734" s="50"/>
    </row>
    <row r="5735" spans="4:12" x14ac:dyDescent="0.25">
      <c r="D5735" s="50">
        <v>10921227</v>
      </c>
      <c r="E5735" s="50" t="s">
        <v>39</v>
      </c>
      <c r="F5735" s="50">
        <v>9800124000</v>
      </c>
      <c r="G5735" s="50"/>
      <c r="H5735" s="50"/>
      <c r="I5735" s="50"/>
      <c r="J5735" s="50"/>
      <c r="K5735" s="50"/>
      <c r="L5735" s="50"/>
    </row>
    <row r="5736" spans="4:12" x14ac:dyDescent="0.25">
      <c r="D5736" s="50">
        <v>10921228</v>
      </c>
      <c r="E5736" s="50" t="s">
        <v>39</v>
      </c>
      <c r="F5736" s="50">
        <v>9800124000</v>
      </c>
      <c r="G5736" s="50"/>
      <c r="H5736" s="50"/>
      <c r="I5736" s="50"/>
      <c r="J5736" s="50"/>
      <c r="K5736" s="50"/>
      <c r="L5736" s="50"/>
    </row>
    <row r="5737" spans="4:12" x14ac:dyDescent="0.25">
      <c r="D5737" s="50">
        <v>10921229</v>
      </c>
      <c r="E5737" s="50" t="s">
        <v>39</v>
      </c>
      <c r="F5737" s="50">
        <v>9800124000</v>
      </c>
      <c r="G5737" s="50"/>
      <c r="H5737" s="50"/>
      <c r="I5737" s="50"/>
      <c r="J5737" s="50"/>
      <c r="K5737" s="50"/>
      <c r="L5737" s="50"/>
    </row>
    <row r="5738" spans="4:12" x14ac:dyDescent="0.25">
      <c r="D5738" s="50">
        <v>10921230</v>
      </c>
      <c r="E5738" s="50" t="s">
        <v>39</v>
      </c>
      <c r="F5738" s="50">
        <v>9800124000</v>
      </c>
      <c r="G5738" s="50"/>
      <c r="H5738" s="50"/>
      <c r="I5738" s="50"/>
      <c r="J5738" s="50"/>
      <c r="K5738" s="50"/>
      <c r="L5738" s="50"/>
    </row>
    <row r="5739" spans="4:12" x14ac:dyDescent="0.25">
      <c r="D5739" s="50">
        <v>10921231</v>
      </c>
      <c r="E5739" s="50" t="s">
        <v>39</v>
      </c>
      <c r="F5739" s="50">
        <v>9800124000</v>
      </c>
      <c r="G5739" s="50"/>
      <c r="H5739" s="50"/>
      <c r="I5739" s="50"/>
      <c r="J5739" s="50"/>
      <c r="K5739" s="50"/>
      <c r="L5739" s="50"/>
    </row>
    <row r="5740" spans="4:12" x14ac:dyDescent="0.25">
      <c r="D5740" s="50">
        <v>10921232</v>
      </c>
      <c r="E5740" s="50" t="s">
        <v>39</v>
      </c>
      <c r="F5740" s="50">
        <v>9800124000</v>
      </c>
      <c r="G5740" s="50"/>
      <c r="H5740" s="50"/>
      <c r="I5740" s="50"/>
      <c r="J5740" s="50"/>
      <c r="K5740" s="50"/>
      <c r="L5740" s="50"/>
    </row>
    <row r="5741" spans="4:12" x14ac:dyDescent="0.25">
      <c r="D5741" s="50">
        <v>10921233</v>
      </c>
      <c r="E5741" s="50" t="s">
        <v>39</v>
      </c>
      <c r="F5741" s="50">
        <v>9800124000</v>
      </c>
      <c r="G5741" s="50"/>
      <c r="H5741" s="50"/>
      <c r="I5741" s="50"/>
      <c r="J5741" s="50"/>
      <c r="K5741" s="50"/>
      <c r="L5741" s="50"/>
    </row>
    <row r="5742" spans="4:12" x14ac:dyDescent="0.25">
      <c r="D5742" s="50">
        <v>10921234</v>
      </c>
      <c r="E5742" s="50" t="s">
        <v>39</v>
      </c>
      <c r="F5742" s="50">
        <v>9800124000</v>
      </c>
      <c r="G5742" s="50"/>
      <c r="H5742" s="50"/>
      <c r="I5742" s="50"/>
      <c r="J5742" s="50"/>
      <c r="K5742" s="50"/>
      <c r="L5742" s="50"/>
    </row>
    <row r="5743" spans="4:12" x14ac:dyDescent="0.25">
      <c r="D5743" s="50">
        <v>10921235</v>
      </c>
      <c r="E5743" s="50" t="s">
        <v>39</v>
      </c>
      <c r="F5743" s="50">
        <v>9800124000</v>
      </c>
      <c r="G5743" s="50"/>
      <c r="H5743" s="50"/>
      <c r="I5743" s="50"/>
      <c r="J5743" s="50"/>
      <c r="K5743" s="50"/>
      <c r="L5743" s="50"/>
    </row>
    <row r="5744" spans="4:12" x14ac:dyDescent="0.25">
      <c r="D5744" s="50">
        <v>10921236</v>
      </c>
      <c r="E5744" s="50" t="s">
        <v>39</v>
      </c>
      <c r="F5744" s="50">
        <v>9800124000</v>
      </c>
      <c r="G5744" s="50"/>
      <c r="H5744" s="50"/>
      <c r="I5744" s="50"/>
      <c r="J5744" s="50"/>
      <c r="K5744" s="50"/>
      <c r="L5744" s="50"/>
    </row>
    <row r="5745" spans="4:12" x14ac:dyDescent="0.25">
      <c r="D5745" s="50">
        <v>10921237</v>
      </c>
      <c r="E5745" s="50" t="s">
        <v>39</v>
      </c>
      <c r="F5745" s="50">
        <v>9800124000</v>
      </c>
      <c r="G5745" s="50"/>
      <c r="H5745" s="50"/>
      <c r="I5745" s="50"/>
      <c r="J5745" s="50"/>
      <c r="K5745" s="50"/>
      <c r="L5745" s="50"/>
    </row>
    <row r="5746" spans="4:12" x14ac:dyDescent="0.25">
      <c r="D5746" s="50">
        <v>10921238</v>
      </c>
      <c r="E5746" s="50" t="s">
        <v>39</v>
      </c>
      <c r="F5746" s="50">
        <v>9800124000</v>
      </c>
      <c r="G5746" s="50"/>
      <c r="H5746" s="50"/>
      <c r="I5746" s="50"/>
      <c r="J5746" s="50"/>
      <c r="K5746" s="50"/>
      <c r="L5746" s="50"/>
    </row>
    <row r="5747" spans="4:12" x14ac:dyDescent="0.25">
      <c r="D5747" s="50">
        <v>10921239</v>
      </c>
      <c r="E5747" s="50" t="s">
        <v>39</v>
      </c>
      <c r="F5747" s="50">
        <v>9800124000</v>
      </c>
      <c r="G5747" s="50"/>
      <c r="H5747" s="50"/>
      <c r="I5747" s="50"/>
      <c r="J5747" s="50"/>
      <c r="K5747" s="50"/>
      <c r="L5747" s="50"/>
    </row>
    <row r="5748" spans="4:12" x14ac:dyDescent="0.25">
      <c r="D5748" s="50">
        <v>10921240</v>
      </c>
      <c r="E5748" s="50" t="s">
        <v>39</v>
      </c>
      <c r="F5748" s="50">
        <v>9800124000</v>
      </c>
      <c r="G5748" s="50"/>
      <c r="H5748" s="50"/>
      <c r="I5748" s="50"/>
      <c r="J5748" s="50"/>
      <c r="K5748" s="50"/>
      <c r="L5748" s="50"/>
    </row>
    <row r="5749" spans="4:12" x14ac:dyDescent="0.25">
      <c r="D5749" s="50">
        <v>10921241</v>
      </c>
      <c r="E5749" s="50" t="s">
        <v>39</v>
      </c>
      <c r="F5749" s="50">
        <v>9800125500</v>
      </c>
      <c r="G5749" s="50"/>
      <c r="H5749" s="50"/>
      <c r="I5749" s="50"/>
      <c r="J5749" s="50"/>
      <c r="K5749" s="50"/>
      <c r="L5749" s="50"/>
    </row>
    <row r="5750" spans="4:12" x14ac:dyDescent="0.25">
      <c r="D5750" s="50">
        <v>10921242</v>
      </c>
      <c r="E5750" s="50" t="s">
        <v>39</v>
      </c>
      <c r="F5750" s="50">
        <v>9800125500</v>
      </c>
      <c r="G5750" s="50"/>
      <c r="H5750" s="50"/>
      <c r="I5750" s="50"/>
      <c r="J5750" s="50"/>
      <c r="K5750" s="50"/>
      <c r="L5750" s="50"/>
    </row>
    <row r="5751" spans="4:12" x14ac:dyDescent="0.25">
      <c r="D5751" s="50">
        <v>10921243</v>
      </c>
      <c r="E5751" s="50" t="s">
        <v>39</v>
      </c>
      <c r="F5751" s="50">
        <v>9800125500</v>
      </c>
      <c r="G5751" s="50"/>
      <c r="H5751" s="50"/>
      <c r="I5751" s="50"/>
      <c r="J5751" s="50"/>
      <c r="K5751" s="50"/>
      <c r="L5751" s="50"/>
    </row>
    <row r="5752" spans="4:12" x14ac:dyDescent="0.25">
      <c r="D5752" s="50">
        <v>10921244</v>
      </c>
      <c r="E5752" s="50" t="s">
        <v>39</v>
      </c>
      <c r="F5752" s="50">
        <v>9800125500</v>
      </c>
      <c r="G5752" s="50"/>
      <c r="H5752" s="50"/>
      <c r="I5752" s="50"/>
      <c r="J5752" s="50"/>
      <c r="K5752" s="50"/>
      <c r="L5752" s="50"/>
    </row>
    <row r="5753" spans="4:12" x14ac:dyDescent="0.25">
      <c r="D5753" s="50">
        <v>10921245</v>
      </c>
      <c r="E5753" s="50" t="s">
        <v>39</v>
      </c>
      <c r="F5753" s="50">
        <v>9800125500</v>
      </c>
      <c r="G5753" s="50"/>
      <c r="H5753" s="50"/>
      <c r="I5753" s="50"/>
      <c r="J5753" s="50"/>
      <c r="K5753" s="50"/>
      <c r="L5753" s="50"/>
    </row>
    <row r="5754" spans="4:12" x14ac:dyDescent="0.25">
      <c r="D5754" s="50">
        <v>10921246</v>
      </c>
      <c r="E5754" s="50" t="s">
        <v>39</v>
      </c>
      <c r="F5754" s="50">
        <v>9800125500</v>
      </c>
      <c r="G5754" s="50"/>
      <c r="H5754" s="50"/>
      <c r="I5754" s="50"/>
      <c r="J5754" s="50"/>
      <c r="K5754" s="50"/>
      <c r="L5754" s="50"/>
    </row>
    <row r="5755" spans="4:12" x14ac:dyDescent="0.25">
      <c r="D5755" s="50">
        <v>10921247</v>
      </c>
      <c r="E5755" s="50" t="s">
        <v>39</v>
      </c>
      <c r="F5755" s="50">
        <v>9800125500</v>
      </c>
      <c r="G5755" s="50"/>
      <c r="H5755" s="50"/>
      <c r="I5755" s="50"/>
      <c r="J5755" s="50"/>
      <c r="K5755" s="50"/>
      <c r="L5755" s="50"/>
    </row>
    <row r="5756" spans="4:12" x14ac:dyDescent="0.25">
      <c r="D5756" s="50">
        <v>10921248</v>
      </c>
      <c r="E5756" s="50" t="s">
        <v>39</v>
      </c>
      <c r="F5756" s="50">
        <v>9800125500</v>
      </c>
      <c r="G5756" s="50"/>
      <c r="H5756" s="50"/>
      <c r="I5756" s="50"/>
      <c r="J5756" s="50"/>
      <c r="K5756" s="50"/>
      <c r="L5756" s="50"/>
    </row>
    <row r="5757" spans="4:12" x14ac:dyDescent="0.25">
      <c r="D5757" s="50">
        <v>10921249</v>
      </c>
      <c r="E5757" s="50" t="s">
        <v>39</v>
      </c>
      <c r="F5757" s="50">
        <v>9800125500</v>
      </c>
      <c r="G5757" s="50"/>
      <c r="H5757" s="50"/>
      <c r="I5757" s="50"/>
      <c r="J5757" s="50"/>
      <c r="K5757" s="50"/>
      <c r="L5757" s="50"/>
    </row>
    <row r="5758" spans="4:12" x14ac:dyDescent="0.25">
      <c r="D5758" s="50">
        <v>10921250</v>
      </c>
      <c r="E5758" s="50" t="s">
        <v>39</v>
      </c>
      <c r="F5758" s="50">
        <v>9800125500</v>
      </c>
      <c r="G5758" s="50"/>
      <c r="H5758" s="50"/>
      <c r="I5758" s="50"/>
      <c r="J5758" s="50"/>
      <c r="K5758" s="50"/>
      <c r="L5758" s="50"/>
    </row>
    <row r="5759" spans="4:12" x14ac:dyDescent="0.25">
      <c r="D5759" s="50">
        <v>10921251</v>
      </c>
      <c r="E5759" s="50" t="s">
        <v>39</v>
      </c>
      <c r="F5759" s="50">
        <v>9800125500</v>
      </c>
      <c r="G5759" s="50"/>
      <c r="H5759" s="50"/>
      <c r="I5759" s="50"/>
      <c r="J5759" s="50"/>
      <c r="K5759" s="50"/>
      <c r="L5759" s="50"/>
    </row>
    <row r="5760" spans="4:12" x14ac:dyDescent="0.25">
      <c r="D5760" s="50">
        <v>10921252</v>
      </c>
      <c r="E5760" s="50" t="s">
        <v>39</v>
      </c>
      <c r="F5760" s="50">
        <v>9800125500</v>
      </c>
      <c r="G5760" s="50"/>
      <c r="H5760" s="50"/>
      <c r="I5760" s="50"/>
      <c r="J5760" s="50"/>
      <c r="K5760" s="50"/>
      <c r="L5760" s="50"/>
    </row>
    <row r="5761" spans="4:12" x14ac:dyDescent="0.25">
      <c r="D5761" s="50">
        <v>10921253</v>
      </c>
      <c r="E5761" s="50" t="s">
        <v>39</v>
      </c>
      <c r="F5761" s="50">
        <v>9800125500</v>
      </c>
      <c r="G5761" s="50"/>
      <c r="H5761" s="50"/>
      <c r="I5761" s="50"/>
      <c r="J5761" s="50"/>
      <c r="K5761" s="50"/>
      <c r="L5761" s="50"/>
    </row>
    <row r="5762" spans="4:12" x14ac:dyDescent="0.25">
      <c r="D5762" s="50">
        <v>10921254</v>
      </c>
      <c r="E5762" s="50" t="s">
        <v>39</v>
      </c>
      <c r="F5762" s="50">
        <v>9800125500</v>
      </c>
      <c r="G5762" s="50"/>
      <c r="H5762" s="50"/>
      <c r="I5762" s="50"/>
      <c r="J5762" s="50"/>
      <c r="K5762" s="50"/>
      <c r="L5762" s="50"/>
    </row>
    <row r="5763" spans="4:12" x14ac:dyDescent="0.25">
      <c r="D5763" s="50">
        <v>10921255</v>
      </c>
      <c r="E5763" s="50" t="s">
        <v>39</v>
      </c>
      <c r="F5763" s="50">
        <v>9800125500</v>
      </c>
      <c r="G5763" s="50"/>
      <c r="H5763" s="50"/>
      <c r="I5763" s="50"/>
      <c r="J5763" s="50"/>
      <c r="K5763" s="50"/>
      <c r="L5763" s="50"/>
    </row>
    <row r="5764" spans="4:12" x14ac:dyDescent="0.25">
      <c r="D5764" s="50">
        <v>10921256</v>
      </c>
      <c r="E5764" s="50" t="s">
        <v>39</v>
      </c>
      <c r="F5764" s="50">
        <v>9800128000</v>
      </c>
      <c r="G5764" s="50"/>
      <c r="H5764" s="50"/>
      <c r="I5764" s="50"/>
      <c r="J5764" s="50"/>
      <c r="K5764" s="50"/>
      <c r="L5764" s="50"/>
    </row>
    <row r="5765" spans="4:12" x14ac:dyDescent="0.25">
      <c r="D5765" s="50">
        <v>10921257</v>
      </c>
      <c r="E5765" s="50" t="s">
        <v>39</v>
      </c>
      <c r="F5765" s="50">
        <v>9800128000</v>
      </c>
      <c r="G5765" s="50"/>
      <c r="H5765" s="50"/>
      <c r="I5765" s="50"/>
      <c r="J5765" s="50"/>
      <c r="K5765" s="50"/>
      <c r="L5765" s="50"/>
    </row>
    <row r="5766" spans="4:12" x14ac:dyDescent="0.25">
      <c r="D5766" s="50">
        <v>10921258</v>
      </c>
      <c r="E5766" s="50" t="s">
        <v>39</v>
      </c>
      <c r="F5766" s="50">
        <v>9800128000</v>
      </c>
      <c r="G5766" s="50"/>
      <c r="H5766" s="50"/>
      <c r="I5766" s="50"/>
      <c r="J5766" s="50"/>
      <c r="K5766" s="50"/>
      <c r="L5766" s="50"/>
    </row>
    <row r="5767" spans="4:12" x14ac:dyDescent="0.25">
      <c r="D5767" s="50">
        <v>10921259</v>
      </c>
      <c r="E5767" s="50" t="s">
        <v>39</v>
      </c>
      <c r="F5767" s="50">
        <v>9800128000</v>
      </c>
      <c r="G5767" s="50"/>
      <c r="H5767" s="50"/>
      <c r="I5767" s="50"/>
      <c r="J5767" s="50"/>
      <c r="K5767" s="50"/>
      <c r="L5767" s="50"/>
    </row>
    <row r="5768" spans="4:12" x14ac:dyDescent="0.25">
      <c r="D5768" s="50">
        <v>10921260</v>
      </c>
      <c r="E5768" s="50" t="s">
        <v>39</v>
      </c>
      <c r="F5768" s="50">
        <v>9800128000</v>
      </c>
      <c r="G5768" s="50"/>
      <c r="H5768" s="50"/>
      <c r="I5768" s="50"/>
      <c r="J5768" s="50"/>
      <c r="K5768" s="50"/>
      <c r="L5768" s="50"/>
    </row>
    <row r="5769" spans="4:12" x14ac:dyDescent="0.25">
      <c r="D5769" s="50">
        <v>10921261</v>
      </c>
      <c r="E5769" s="50" t="s">
        <v>39</v>
      </c>
      <c r="F5769" s="50">
        <v>9800128000</v>
      </c>
      <c r="G5769" s="50"/>
      <c r="H5769" s="50"/>
      <c r="I5769" s="50"/>
      <c r="J5769" s="50"/>
      <c r="K5769" s="50"/>
      <c r="L5769" s="50"/>
    </row>
    <row r="5770" spans="4:12" x14ac:dyDescent="0.25">
      <c r="D5770" s="50">
        <v>10921262</v>
      </c>
      <c r="E5770" s="50" t="s">
        <v>39</v>
      </c>
      <c r="F5770" s="50">
        <v>9800128000</v>
      </c>
      <c r="G5770" s="50"/>
      <c r="H5770" s="50"/>
      <c r="I5770" s="50"/>
      <c r="J5770" s="50"/>
      <c r="K5770" s="50"/>
      <c r="L5770" s="50"/>
    </row>
    <row r="5771" spans="4:12" x14ac:dyDescent="0.25">
      <c r="D5771" s="50">
        <v>10921263</v>
      </c>
      <c r="E5771" s="50" t="s">
        <v>39</v>
      </c>
      <c r="F5771" s="50">
        <v>9800128000</v>
      </c>
      <c r="G5771" s="50"/>
      <c r="H5771" s="50"/>
      <c r="I5771" s="50"/>
      <c r="J5771" s="50"/>
      <c r="K5771" s="50"/>
      <c r="L5771" s="50"/>
    </row>
    <row r="5772" spans="4:12" x14ac:dyDescent="0.25">
      <c r="D5772" s="50">
        <v>10921264</v>
      </c>
      <c r="E5772" s="50" t="s">
        <v>39</v>
      </c>
      <c r="F5772" s="50">
        <v>9800128000</v>
      </c>
      <c r="G5772" s="50"/>
      <c r="H5772" s="50"/>
      <c r="I5772" s="50"/>
      <c r="J5772" s="50"/>
      <c r="K5772" s="50"/>
      <c r="L5772" s="50"/>
    </row>
    <row r="5773" spans="4:12" x14ac:dyDescent="0.25">
      <c r="D5773" s="50">
        <v>10921265</v>
      </c>
      <c r="E5773" s="50" t="s">
        <v>39</v>
      </c>
      <c r="F5773" s="50">
        <v>9800128000</v>
      </c>
      <c r="G5773" s="50"/>
      <c r="H5773" s="50"/>
      <c r="I5773" s="50"/>
      <c r="J5773" s="50"/>
      <c r="K5773" s="50"/>
      <c r="L5773" s="50"/>
    </row>
    <row r="5774" spans="4:12" x14ac:dyDescent="0.25">
      <c r="D5774" s="50">
        <v>10921266</v>
      </c>
      <c r="E5774" s="50" t="s">
        <v>39</v>
      </c>
      <c r="F5774" s="50">
        <v>9800128000</v>
      </c>
      <c r="G5774" s="50"/>
      <c r="H5774" s="50"/>
      <c r="I5774" s="50"/>
      <c r="J5774" s="50"/>
      <c r="K5774" s="50"/>
      <c r="L5774" s="50"/>
    </row>
    <row r="5775" spans="4:12" x14ac:dyDescent="0.25">
      <c r="D5775" s="50">
        <v>10921267</v>
      </c>
      <c r="E5775" s="50" t="s">
        <v>39</v>
      </c>
      <c r="F5775" s="50">
        <v>9800128000</v>
      </c>
      <c r="G5775" s="50"/>
      <c r="H5775" s="50"/>
      <c r="I5775" s="50"/>
      <c r="J5775" s="50"/>
      <c r="K5775" s="50"/>
      <c r="L5775" s="50"/>
    </row>
    <row r="5776" spans="4:12" x14ac:dyDescent="0.25">
      <c r="D5776" s="50">
        <v>10921268</v>
      </c>
      <c r="E5776" s="50" t="s">
        <v>39</v>
      </c>
      <c r="F5776" s="50">
        <v>9800128000</v>
      </c>
      <c r="G5776" s="50"/>
      <c r="H5776" s="50"/>
      <c r="I5776" s="50"/>
      <c r="J5776" s="50"/>
      <c r="K5776" s="50"/>
      <c r="L5776" s="50"/>
    </row>
    <row r="5777" spans="4:12" x14ac:dyDescent="0.25">
      <c r="D5777" s="50">
        <v>10921269</v>
      </c>
      <c r="E5777" s="50" t="s">
        <v>39</v>
      </c>
      <c r="F5777" s="50">
        <v>9800128000</v>
      </c>
      <c r="G5777" s="50"/>
      <c r="H5777" s="50"/>
      <c r="I5777" s="50"/>
      <c r="J5777" s="50"/>
      <c r="K5777" s="50"/>
      <c r="L5777" s="50"/>
    </row>
    <row r="5778" spans="4:12" x14ac:dyDescent="0.25">
      <c r="D5778" s="50">
        <v>10921270</v>
      </c>
      <c r="E5778" s="50" t="s">
        <v>39</v>
      </c>
      <c r="F5778" s="50">
        <v>9800128000</v>
      </c>
      <c r="G5778" s="50"/>
      <c r="H5778" s="50"/>
      <c r="I5778" s="50"/>
      <c r="J5778" s="50"/>
      <c r="K5778" s="50"/>
      <c r="L5778" s="50"/>
    </row>
    <row r="5779" spans="4:12" x14ac:dyDescent="0.25">
      <c r="D5779" s="50">
        <v>10921271</v>
      </c>
      <c r="E5779" s="50" t="s">
        <v>39</v>
      </c>
      <c r="F5779" s="50">
        <v>9800128000</v>
      </c>
      <c r="G5779" s="50"/>
      <c r="H5779" s="50"/>
      <c r="I5779" s="50"/>
      <c r="J5779" s="50"/>
      <c r="K5779" s="50"/>
      <c r="L5779" s="50"/>
    </row>
    <row r="5780" spans="4:12" x14ac:dyDescent="0.25">
      <c r="D5780" s="50">
        <v>10921272</v>
      </c>
      <c r="E5780" s="50" t="s">
        <v>39</v>
      </c>
      <c r="F5780" s="50">
        <v>9800128000</v>
      </c>
      <c r="G5780" s="50"/>
      <c r="H5780" s="50"/>
      <c r="I5780" s="50"/>
      <c r="J5780" s="50"/>
      <c r="K5780" s="50"/>
      <c r="L5780" s="50"/>
    </row>
    <row r="5781" spans="4:12" x14ac:dyDescent="0.25">
      <c r="D5781" s="50">
        <v>10921273</v>
      </c>
      <c r="E5781" s="50" t="s">
        <v>39</v>
      </c>
      <c r="F5781" s="50">
        <v>9800128000</v>
      </c>
      <c r="G5781" s="50"/>
      <c r="H5781" s="50"/>
      <c r="I5781" s="50"/>
      <c r="J5781" s="50"/>
      <c r="K5781" s="50"/>
      <c r="L5781" s="50"/>
    </row>
    <row r="5782" spans="4:12" x14ac:dyDescent="0.25">
      <c r="D5782" s="50">
        <v>10921274</v>
      </c>
      <c r="E5782" s="50" t="s">
        <v>39</v>
      </c>
      <c r="F5782" s="50">
        <v>9800128000</v>
      </c>
      <c r="G5782" s="50"/>
      <c r="H5782" s="50"/>
      <c r="I5782" s="50"/>
      <c r="J5782" s="50"/>
      <c r="K5782" s="50"/>
      <c r="L5782" s="50"/>
    </row>
    <row r="5783" spans="4:12" x14ac:dyDescent="0.25">
      <c r="D5783" s="50">
        <v>10921275</v>
      </c>
      <c r="E5783" s="50" t="s">
        <v>39</v>
      </c>
      <c r="F5783" s="50">
        <v>9800128000</v>
      </c>
      <c r="G5783" s="50"/>
      <c r="H5783" s="50"/>
      <c r="I5783" s="50"/>
      <c r="J5783" s="50"/>
      <c r="K5783" s="50"/>
      <c r="L5783" s="50"/>
    </row>
    <row r="5784" spans="4:12" x14ac:dyDescent="0.25">
      <c r="D5784" s="50">
        <v>10921276</v>
      </c>
      <c r="E5784" s="50" t="s">
        <v>39</v>
      </c>
      <c r="F5784" s="50">
        <v>9800128000</v>
      </c>
      <c r="G5784" s="50"/>
      <c r="H5784" s="50"/>
      <c r="I5784" s="50"/>
      <c r="J5784" s="50"/>
      <c r="K5784" s="50"/>
      <c r="L5784" s="50"/>
    </row>
    <row r="5785" spans="4:12" x14ac:dyDescent="0.25">
      <c r="D5785" s="50">
        <v>10921277</v>
      </c>
      <c r="E5785" s="50" t="s">
        <v>39</v>
      </c>
      <c r="F5785" s="50">
        <v>9800128000</v>
      </c>
      <c r="G5785" s="50"/>
      <c r="H5785" s="50"/>
      <c r="I5785" s="50"/>
      <c r="J5785" s="50"/>
      <c r="K5785" s="50"/>
      <c r="L5785" s="50"/>
    </row>
    <row r="5786" spans="4:12" x14ac:dyDescent="0.25">
      <c r="D5786" s="50">
        <v>10921278</v>
      </c>
      <c r="E5786" s="50" t="s">
        <v>39</v>
      </c>
      <c r="F5786" s="50">
        <v>9800128000</v>
      </c>
      <c r="G5786" s="50"/>
      <c r="H5786" s="50"/>
      <c r="I5786" s="50"/>
      <c r="J5786" s="50"/>
      <c r="K5786" s="50"/>
      <c r="L5786" s="50"/>
    </row>
    <row r="5787" spans="4:12" x14ac:dyDescent="0.25">
      <c r="D5787" s="50">
        <v>10921279</v>
      </c>
      <c r="E5787" s="50" t="s">
        <v>39</v>
      </c>
      <c r="F5787" s="50">
        <v>9800128000</v>
      </c>
      <c r="G5787" s="50"/>
      <c r="H5787" s="50"/>
      <c r="I5787" s="50"/>
      <c r="J5787" s="50"/>
      <c r="K5787" s="50"/>
      <c r="L5787" s="50"/>
    </row>
    <row r="5788" spans="4:12" x14ac:dyDescent="0.25">
      <c r="D5788" s="50">
        <v>10921280</v>
      </c>
      <c r="E5788" s="50" t="s">
        <v>39</v>
      </c>
      <c r="F5788" s="50">
        <v>9800128000</v>
      </c>
      <c r="G5788" s="50"/>
      <c r="H5788" s="50"/>
      <c r="I5788" s="50"/>
      <c r="J5788" s="50"/>
      <c r="K5788" s="50"/>
      <c r="L5788" s="50"/>
    </row>
    <row r="5789" spans="4:12" x14ac:dyDescent="0.25">
      <c r="D5789" s="50">
        <v>10921281</v>
      </c>
      <c r="E5789" s="50" t="s">
        <v>39</v>
      </c>
      <c r="F5789" s="50">
        <v>9800130000</v>
      </c>
      <c r="G5789" s="50"/>
      <c r="H5789" s="50"/>
      <c r="I5789" s="50"/>
      <c r="J5789" s="50"/>
      <c r="K5789" s="50"/>
      <c r="L5789" s="50"/>
    </row>
    <row r="5790" spans="4:12" x14ac:dyDescent="0.25">
      <c r="D5790" s="50">
        <v>10921282</v>
      </c>
      <c r="E5790" s="50" t="s">
        <v>39</v>
      </c>
      <c r="F5790" s="50">
        <v>9800130000</v>
      </c>
      <c r="G5790" s="50"/>
      <c r="H5790" s="50"/>
      <c r="I5790" s="50"/>
      <c r="J5790" s="50"/>
      <c r="K5790" s="50"/>
      <c r="L5790" s="50"/>
    </row>
    <row r="5791" spans="4:12" x14ac:dyDescent="0.25">
      <c r="D5791" s="50">
        <v>10921283</v>
      </c>
      <c r="E5791" s="50" t="s">
        <v>39</v>
      </c>
      <c r="F5791" s="50">
        <v>9800130000</v>
      </c>
      <c r="G5791" s="50"/>
      <c r="H5791" s="50"/>
      <c r="I5791" s="50"/>
      <c r="J5791" s="50"/>
      <c r="K5791" s="50"/>
      <c r="L5791" s="50"/>
    </row>
    <row r="5792" spans="4:12" x14ac:dyDescent="0.25">
      <c r="D5792" s="50">
        <v>10921284</v>
      </c>
      <c r="E5792" s="50" t="s">
        <v>39</v>
      </c>
      <c r="F5792" s="50">
        <v>9800130000</v>
      </c>
      <c r="G5792" s="50"/>
      <c r="H5792" s="50"/>
      <c r="I5792" s="50"/>
      <c r="J5792" s="50"/>
      <c r="K5792" s="50"/>
      <c r="L5792" s="50"/>
    </row>
    <row r="5793" spans="4:12" x14ac:dyDescent="0.25">
      <c r="D5793" s="50">
        <v>10921285</v>
      </c>
      <c r="E5793" s="50" t="s">
        <v>39</v>
      </c>
      <c r="F5793" s="50">
        <v>9800130000</v>
      </c>
      <c r="G5793" s="50"/>
      <c r="H5793" s="50"/>
      <c r="I5793" s="50"/>
      <c r="J5793" s="50"/>
      <c r="K5793" s="50"/>
      <c r="L5793" s="50"/>
    </row>
    <row r="5794" spans="4:12" x14ac:dyDescent="0.25">
      <c r="D5794" s="50">
        <v>10921286</v>
      </c>
      <c r="E5794" s="50" t="s">
        <v>39</v>
      </c>
      <c r="F5794" s="50">
        <v>9800130000</v>
      </c>
      <c r="G5794" s="50"/>
      <c r="H5794" s="50"/>
      <c r="I5794" s="50"/>
      <c r="J5794" s="50"/>
      <c r="K5794" s="50"/>
      <c r="L5794" s="50"/>
    </row>
    <row r="5795" spans="4:12" x14ac:dyDescent="0.25">
      <c r="D5795" s="50">
        <v>10921287</v>
      </c>
      <c r="E5795" s="50" t="s">
        <v>39</v>
      </c>
      <c r="F5795" s="50">
        <v>9800130000</v>
      </c>
      <c r="G5795" s="50"/>
      <c r="H5795" s="50"/>
      <c r="I5795" s="50"/>
      <c r="J5795" s="50"/>
      <c r="K5795" s="50"/>
      <c r="L5795" s="50"/>
    </row>
    <row r="5796" spans="4:12" x14ac:dyDescent="0.25">
      <c r="D5796" s="50">
        <v>10921288</v>
      </c>
      <c r="E5796" s="50" t="s">
        <v>39</v>
      </c>
      <c r="F5796" s="50">
        <v>9800130000</v>
      </c>
      <c r="G5796" s="50"/>
      <c r="H5796" s="50"/>
      <c r="I5796" s="50"/>
      <c r="J5796" s="50"/>
      <c r="K5796" s="50"/>
      <c r="L5796" s="50"/>
    </row>
    <row r="5797" spans="4:12" x14ac:dyDescent="0.25">
      <c r="D5797" s="50">
        <v>10921289</v>
      </c>
      <c r="E5797" s="50" t="s">
        <v>39</v>
      </c>
      <c r="F5797" s="50">
        <v>9800130000</v>
      </c>
      <c r="G5797" s="50"/>
      <c r="H5797" s="50"/>
      <c r="I5797" s="50"/>
      <c r="J5797" s="50"/>
      <c r="K5797" s="50"/>
      <c r="L5797" s="50"/>
    </row>
    <row r="5798" spans="4:12" x14ac:dyDescent="0.25">
      <c r="D5798" s="50">
        <v>10921290</v>
      </c>
      <c r="E5798" s="50" t="s">
        <v>39</v>
      </c>
      <c r="F5798" s="50">
        <v>9800130000</v>
      </c>
      <c r="G5798" s="50"/>
      <c r="H5798" s="50"/>
      <c r="I5798" s="50"/>
      <c r="J5798" s="50"/>
      <c r="K5798" s="50"/>
      <c r="L5798" s="50"/>
    </row>
    <row r="5799" spans="4:12" x14ac:dyDescent="0.25">
      <c r="D5799" s="50">
        <v>10921291</v>
      </c>
      <c r="E5799" s="50" t="s">
        <v>39</v>
      </c>
      <c r="F5799" s="50">
        <v>9800130000</v>
      </c>
      <c r="G5799" s="50"/>
      <c r="H5799" s="50"/>
      <c r="I5799" s="50"/>
      <c r="J5799" s="50"/>
      <c r="K5799" s="50"/>
      <c r="L5799" s="50"/>
    </row>
    <row r="5800" spans="4:12" x14ac:dyDescent="0.25">
      <c r="D5800" s="50">
        <v>10921292</v>
      </c>
      <c r="E5800" s="50" t="s">
        <v>39</v>
      </c>
      <c r="F5800" s="50">
        <v>9800130000</v>
      </c>
      <c r="G5800" s="50"/>
      <c r="H5800" s="50"/>
      <c r="I5800" s="50"/>
      <c r="J5800" s="50"/>
      <c r="K5800" s="50"/>
      <c r="L5800" s="50"/>
    </row>
    <row r="5801" spans="4:12" x14ac:dyDescent="0.25">
      <c r="D5801" s="50">
        <v>10921293</v>
      </c>
      <c r="E5801" s="50" t="s">
        <v>39</v>
      </c>
      <c r="F5801" s="50">
        <v>9800130000</v>
      </c>
      <c r="G5801" s="50"/>
      <c r="H5801" s="50"/>
      <c r="I5801" s="50"/>
      <c r="J5801" s="50"/>
      <c r="K5801" s="50"/>
      <c r="L5801" s="50"/>
    </row>
    <row r="5802" spans="4:12" x14ac:dyDescent="0.25">
      <c r="D5802" s="50">
        <v>10921294</v>
      </c>
      <c r="E5802" s="50" t="s">
        <v>39</v>
      </c>
      <c r="F5802" s="50">
        <v>9800130000</v>
      </c>
      <c r="G5802" s="50"/>
      <c r="H5802" s="50"/>
      <c r="I5802" s="50"/>
      <c r="J5802" s="50"/>
      <c r="K5802" s="50"/>
      <c r="L5802" s="50"/>
    </row>
    <row r="5803" spans="4:12" x14ac:dyDescent="0.25">
      <c r="D5803" s="50">
        <v>10921295</v>
      </c>
      <c r="E5803" s="50" t="s">
        <v>39</v>
      </c>
      <c r="F5803" s="50">
        <v>9800130000</v>
      </c>
      <c r="G5803" s="50"/>
      <c r="H5803" s="50"/>
      <c r="I5803" s="50"/>
      <c r="J5803" s="50"/>
      <c r="K5803" s="50"/>
      <c r="L5803" s="50"/>
    </row>
    <row r="5804" spans="4:12" x14ac:dyDescent="0.25">
      <c r="D5804" s="50">
        <v>10921296</v>
      </c>
      <c r="E5804" s="50" t="s">
        <v>39</v>
      </c>
      <c r="F5804" s="50">
        <v>9800130000</v>
      </c>
      <c r="G5804" s="50"/>
      <c r="H5804" s="50"/>
      <c r="I5804" s="50"/>
      <c r="J5804" s="50"/>
      <c r="K5804" s="50"/>
      <c r="L5804" s="50"/>
    </row>
    <row r="5805" spans="4:12" x14ac:dyDescent="0.25">
      <c r="D5805" s="50">
        <v>10921297</v>
      </c>
      <c r="E5805" s="50" t="s">
        <v>39</v>
      </c>
      <c r="F5805" s="50">
        <v>9800130000</v>
      </c>
      <c r="G5805" s="50"/>
      <c r="H5805" s="50"/>
      <c r="I5805" s="50"/>
      <c r="J5805" s="50"/>
      <c r="K5805" s="50"/>
      <c r="L5805" s="50"/>
    </row>
    <row r="5806" spans="4:12" x14ac:dyDescent="0.25">
      <c r="D5806" s="50">
        <v>10921298</v>
      </c>
      <c r="E5806" s="50" t="s">
        <v>39</v>
      </c>
      <c r="F5806" s="50">
        <v>9800130000</v>
      </c>
      <c r="G5806" s="50"/>
      <c r="H5806" s="50"/>
      <c r="I5806" s="50"/>
      <c r="J5806" s="50"/>
      <c r="K5806" s="50"/>
      <c r="L5806" s="50"/>
    </row>
    <row r="5807" spans="4:12" x14ac:dyDescent="0.25">
      <c r="D5807" s="50">
        <v>10921299</v>
      </c>
      <c r="E5807" s="50" t="s">
        <v>39</v>
      </c>
      <c r="F5807" s="50">
        <v>9800130000</v>
      </c>
      <c r="G5807" s="50"/>
      <c r="H5807" s="50"/>
      <c r="I5807" s="50"/>
      <c r="J5807" s="50"/>
      <c r="K5807" s="50"/>
      <c r="L5807" s="50"/>
    </row>
    <row r="5808" spans="4:12" x14ac:dyDescent="0.25">
      <c r="D5808" s="50">
        <v>10921300</v>
      </c>
      <c r="E5808" s="50" t="s">
        <v>39</v>
      </c>
      <c r="F5808" s="50">
        <v>9800130000</v>
      </c>
      <c r="G5808" s="50"/>
      <c r="H5808" s="50"/>
      <c r="I5808" s="50"/>
      <c r="J5808" s="50"/>
      <c r="K5808" s="50"/>
      <c r="L5808" s="50"/>
    </row>
    <row r="5809" spans="4:12" x14ac:dyDescent="0.25">
      <c r="D5809" s="50">
        <v>10921301</v>
      </c>
      <c r="E5809" s="50" t="s">
        <v>39</v>
      </c>
      <c r="F5809" s="50">
        <v>9800132000</v>
      </c>
      <c r="G5809" s="50"/>
      <c r="H5809" s="50"/>
      <c r="I5809" s="50"/>
      <c r="J5809" s="50"/>
      <c r="K5809" s="50"/>
      <c r="L5809" s="50"/>
    </row>
    <row r="5810" spans="4:12" x14ac:dyDescent="0.25">
      <c r="D5810" s="50">
        <v>10921302</v>
      </c>
      <c r="E5810" s="50" t="s">
        <v>39</v>
      </c>
      <c r="F5810" s="50">
        <v>9800132000</v>
      </c>
      <c r="G5810" s="50"/>
      <c r="H5810" s="50"/>
      <c r="I5810" s="50"/>
      <c r="J5810" s="50"/>
      <c r="K5810" s="50"/>
      <c r="L5810" s="50"/>
    </row>
    <row r="5811" spans="4:12" x14ac:dyDescent="0.25">
      <c r="D5811" s="50">
        <v>10921303</v>
      </c>
      <c r="E5811" s="50" t="s">
        <v>39</v>
      </c>
      <c r="F5811" s="50">
        <v>9800132000</v>
      </c>
      <c r="G5811" s="50"/>
      <c r="H5811" s="50"/>
      <c r="I5811" s="50"/>
      <c r="J5811" s="50"/>
      <c r="K5811" s="50"/>
      <c r="L5811" s="50"/>
    </row>
    <row r="5812" spans="4:12" x14ac:dyDescent="0.25">
      <c r="D5812" s="50">
        <v>10921304</v>
      </c>
      <c r="E5812" s="50" t="s">
        <v>39</v>
      </c>
      <c r="F5812" s="50">
        <v>9800132000</v>
      </c>
      <c r="G5812" s="50"/>
      <c r="H5812" s="50"/>
      <c r="I5812" s="50"/>
      <c r="J5812" s="50"/>
      <c r="K5812" s="50"/>
      <c r="L5812" s="50"/>
    </row>
    <row r="5813" spans="4:12" x14ac:dyDescent="0.25">
      <c r="D5813" s="50">
        <v>10921305</v>
      </c>
      <c r="E5813" s="50" t="s">
        <v>39</v>
      </c>
      <c r="F5813" s="50">
        <v>9800132000</v>
      </c>
      <c r="G5813" s="50"/>
      <c r="H5813" s="50"/>
      <c r="I5813" s="50"/>
      <c r="J5813" s="50"/>
      <c r="K5813" s="50"/>
      <c r="L5813" s="50"/>
    </row>
    <row r="5814" spans="4:12" x14ac:dyDescent="0.25">
      <c r="D5814" s="50">
        <v>10921306</v>
      </c>
      <c r="E5814" s="50" t="s">
        <v>39</v>
      </c>
      <c r="F5814" s="50">
        <v>9800132000</v>
      </c>
      <c r="G5814" s="50"/>
      <c r="H5814" s="50"/>
      <c r="I5814" s="50"/>
      <c r="J5814" s="50"/>
      <c r="K5814" s="50"/>
      <c r="L5814" s="50"/>
    </row>
    <row r="5815" spans="4:12" x14ac:dyDescent="0.25">
      <c r="D5815" s="50">
        <v>10921307</v>
      </c>
      <c r="E5815" s="50" t="s">
        <v>39</v>
      </c>
      <c r="F5815" s="50">
        <v>9800132000</v>
      </c>
      <c r="G5815" s="50"/>
      <c r="H5815" s="50"/>
      <c r="I5815" s="50"/>
      <c r="J5815" s="50"/>
      <c r="K5815" s="50"/>
      <c r="L5815" s="50"/>
    </row>
    <row r="5816" spans="4:12" x14ac:dyDescent="0.25">
      <c r="D5816" s="50">
        <v>10921308</v>
      </c>
      <c r="E5816" s="50" t="s">
        <v>39</v>
      </c>
      <c r="F5816" s="50">
        <v>9800132000</v>
      </c>
      <c r="G5816" s="50"/>
      <c r="H5816" s="50"/>
      <c r="I5816" s="50"/>
      <c r="J5816" s="50"/>
      <c r="K5816" s="50"/>
      <c r="L5816" s="50"/>
    </row>
    <row r="5817" spans="4:12" x14ac:dyDescent="0.25">
      <c r="D5817" s="50">
        <v>10921309</v>
      </c>
      <c r="E5817" s="50" t="s">
        <v>39</v>
      </c>
      <c r="F5817" s="50">
        <v>9800132000</v>
      </c>
      <c r="G5817" s="50"/>
      <c r="H5817" s="50"/>
      <c r="I5817" s="50"/>
      <c r="J5817" s="50"/>
      <c r="K5817" s="50"/>
      <c r="L5817" s="50"/>
    </row>
    <row r="5818" spans="4:12" x14ac:dyDescent="0.25">
      <c r="D5818" s="50">
        <v>10921310</v>
      </c>
      <c r="E5818" s="50" t="s">
        <v>39</v>
      </c>
      <c r="F5818" s="50">
        <v>9800132000</v>
      </c>
      <c r="G5818" s="50"/>
      <c r="H5818" s="50"/>
      <c r="I5818" s="50"/>
      <c r="J5818" s="50"/>
      <c r="K5818" s="50"/>
      <c r="L5818" s="50"/>
    </row>
    <row r="5819" spans="4:12" x14ac:dyDescent="0.25">
      <c r="D5819" s="50">
        <v>10921311</v>
      </c>
      <c r="E5819" s="50" t="s">
        <v>39</v>
      </c>
      <c r="F5819" s="50">
        <v>9800132000</v>
      </c>
      <c r="G5819" s="50"/>
      <c r="H5819" s="50"/>
      <c r="I5819" s="50"/>
      <c r="J5819" s="50"/>
      <c r="K5819" s="50"/>
      <c r="L5819" s="50"/>
    </row>
    <row r="5820" spans="4:12" x14ac:dyDescent="0.25">
      <c r="D5820" s="50">
        <v>10921312</v>
      </c>
      <c r="E5820" s="50" t="s">
        <v>39</v>
      </c>
      <c r="F5820" s="50">
        <v>9800132000</v>
      </c>
      <c r="G5820" s="50"/>
      <c r="H5820" s="50"/>
      <c r="I5820" s="50"/>
      <c r="J5820" s="50"/>
      <c r="K5820" s="50"/>
      <c r="L5820" s="50"/>
    </row>
    <row r="5821" spans="4:12" x14ac:dyDescent="0.25">
      <c r="D5821" s="50">
        <v>10921313</v>
      </c>
      <c r="E5821" s="50" t="s">
        <v>39</v>
      </c>
      <c r="F5821" s="50">
        <v>9800132000</v>
      </c>
      <c r="G5821" s="50"/>
      <c r="H5821" s="50"/>
      <c r="I5821" s="50"/>
      <c r="J5821" s="50"/>
      <c r="K5821" s="50"/>
      <c r="L5821" s="50"/>
    </row>
    <row r="5822" spans="4:12" x14ac:dyDescent="0.25">
      <c r="D5822" s="50">
        <v>10921314</v>
      </c>
      <c r="E5822" s="50" t="s">
        <v>39</v>
      </c>
      <c r="F5822" s="50">
        <v>9800132000</v>
      </c>
      <c r="G5822" s="50"/>
      <c r="H5822" s="50"/>
      <c r="I5822" s="50"/>
      <c r="J5822" s="50"/>
      <c r="K5822" s="50"/>
      <c r="L5822" s="50"/>
    </row>
    <row r="5823" spans="4:12" x14ac:dyDescent="0.25">
      <c r="D5823" s="50">
        <v>10921315</v>
      </c>
      <c r="E5823" s="50" t="s">
        <v>39</v>
      </c>
      <c r="F5823" s="50">
        <v>9800132000</v>
      </c>
      <c r="G5823" s="50"/>
      <c r="H5823" s="50"/>
      <c r="I5823" s="50"/>
      <c r="J5823" s="50"/>
      <c r="K5823" s="50"/>
      <c r="L5823" s="50"/>
    </row>
    <row r="5824" spans="4:12" x14ac:dyDescent="0.25">
      <c r="D5824" s="50">
        <v>10921316</v>
      </c>
      <c r="E5824" s="50" t="s">
        <v>39</v>
      </c>
      <c r="F5824" s="50">
        <v>9800132000</v>
      </c>
      <c r="G5824" s="50"/>
      <c r="H5824" s="50"/>
      <c r="I5824" s="50"/>
      <c r="J5824" s="50"/>
      <c r="K5824" s="50"/>
      <c r="L5824" s="50"/>
    </row>
    <row r="5825" spans="4:12" x14ac:dyDescent="0.25">
      <c r="D5825" s="50">
        <v>10921317</v>
      </c>
      <c r="E5825" s="50" t="s">
        <v>39</v>
      </c>
      <c r="F5825" s="50">
        <v>9800132000</v>
      </c>
      <c r="G5825" s="50"/>
      <c r="H5825" s="50"/>
      <c r="I5825" s="50"/>
      <c r="J5825" s="50"/>
      <c r="K5825" s="50"/>
      <c r="L5825" s="50"/>
    </row>
    <row r="5826" spans="4:12" x14ac:dyDescent="0.25">
      <c r="D5826" s="50">
        <v>10921318</v>
      </c>
      <c r="E5826" s="50" t="s">
        <v>39</v>
      </c>
      <c r="F5826" s="50">
        <v>9800132000</v>
      </c>
      <c r="G5826" s="50"/>
      <c r="H5826" s="50"/>
      <c r="I5826" s="50"/>
      <c r="J5826" s="50"/>
      <c r="K5826" s="50"/>
      <c r="L5826" s="50"/>
    </row>
    <row r="5827" spans="4:12" x14ac:dyDescent="0.25">
      <c r="D5827" s="50">
        <v>10921319</v>
      </c>
      <c r="E5827" s="50" t="s">
        <v>39</v>
      </c>
      <c r="F5827" s="50">
        <v>9800132000</v>
      </c>
      <c r="G5827" s="50"/>
      <c r="H5827" s="50"/>
      <c r="I5827" s="50"/>
      <c r="J5827" s="50"/>
      <c r="K5827" s="50"/>
      <c r="L5827" s="50"/>
    </row>
    <row r="5828" spans="4:12" x14ac:dyDescent="0.25">
      <c r="D5828" s="50">
        <v>10921320</v>
      </c>
      <c r="E5828" s="50" t="s">
        <v>39</v>
      </c>
      <c r="F5828" s="50">
        <v>9800132000</v>
      </c>
      <c r="G5828" s="50"/>
      <c r="H5828" s="50"/>
      <c r="I5828" s="50"/>
      <c r="J5828" s="50"/>
      <c r="K5828" s="50"/>
      <c r="L5828" s="50"/>
    </row>
    <row r="5829" spans="4:12" x14ac:dyDescent="0.25">
      <c r="D5829" s="50">
        <v>10922120</v>
      </c>
      <c r="E5829" s="50" t="s">
        <v>39</v>
      </c>
      <c r="F5829" s="50">
        <v>9800115500</v>
      </c>
      <c r="G5829" s="50"/>
      <c r="H5829" s="50"/>
      <c r="I5829" s="50"/>
      <c r="J5829" s="50"/>
      <c r="K5829" s="50"/>
      <c r="L5829" s="50"/>
    </row>
    <row r="5830" spans="4:12" x14ac:dyDescent="0.25">
      <c r="D5830" s="50">
        <v>10922121</v>
      </c>
      <c r="E5830" s="50" t="s">
        <v>39</v>
      </c>
      <c r="F5830" s="50">
        <v>9800115500</v>
      </c>
      <c r="G5830" s="50"/>
      <c r="H5830" s="50"/>
      <c r="I5830" s="50"/>
      <c r="J5830" s="50"/>
      <c r="K5830" s="50"/>
      <c r="L5830" s="50"/>
    </row>
    <row r="5831" spans="4:12" x14ac:dyDescent="0.25">
      <c r="D5831" s="50">
        <v>10922122</v>
      </c>
      <c r="E5831" s="50" t="s">
        <v>39</v>
      </c>
      <c r="F5831" s="50">
        <v>9800115500</v>
      </c>
      <c r="G5831" s="50"/>
      <c r="H5831" s="50"/>
      <c r="I5831" s="50"/>
      <c r="J5831" s="50"/>
      <c r="K5831" s="50"/>
      <c r="L5831" s="50"/>
    </row>
    <row r="5832" spans="4:12" x14ac:dyDescent="0.25">
      <c r="D5832" s="50">
        <v>10922123</v>
      </c>
      <c r="E5832" s="50" t="s">
        <v>39</v>
      </c>
      <c r="F5832" s="50">
        <v>9800115500</v>
      </c>
      <c r="G5832" s="50"/>
      <c r="H5832" s="50"/>
      <c r="I5832" s="50"/>
      <c r="J5832" s="50"/>
      <c r="K5832" s="50"/>
      <c r="L5832" s="50"/>
    </row>
    <row r="5833" spans="4:12" x14ac:dyDescent="0.25">
      <c r="D5833" s="50">
        <v>10922124</v>
      </c>
      <c r="E5833" s="50" t="s">
        <v>39</v>
      </c>
      <c r="F5833" s="50">
        <v>9800115500</v>
      </c>
      <c r="G5833" s="50"/>
      <c r="H5833" s="50"/>
      <c r="I5833" s="50"/>
      <c r="J5833" s="50"/>
      <c r="K5833" s="50"/>
      <c r="L5833" s="50"/>
    </row>
    <row r="5834" spans="4:12" x14ac:dyDescent="0.25">
      <c r="D5834" s="50">
        <v>10922125</v>
      </c>
      <c r="E5834" s="50" t="s">
        <v>39</v>
      </c>
      <c r="F5834" s="50">
        <v>9800115500</v>
      </c>
      <c r="G5834" s="50"/>
      <c r="H5834" s="50"/>
      <c r="I5834" s="50"/>
      <c r="J5834" s="50"/>
      <c r="K5834" s="50"/>
      <c r="L5834" s="50"/>
    </row>
    <row r="5835" spans="4:12" x14ac:dyDescent="0.25">
      <c r="D5835" s="50">
        <v>10922126</v>
      </c>
      <c r="E5835" s="50" t="s">
        <v>39</v>
      </c>
      <c r="F5835" s="50">
        <v>9800115500</v>
      </c>
      <c r="G5835" s="50"/>
      <c r="H5835" s="50"/>
      <c r="I5835" s="50"/>
      <c r="J5835" s="50"/>
      <c r="K5835" s="50"/>
      <c r="L5835" s="50"/>
    </row>
    <row r="5836" spans="4:12" x14ac:dyDescent="0.25">
      <c r="D5836" s="50">
        <v>10922127</v>
      </c>
      <c r="E5836" s="50" t="s">
        <v>39</v>
      </c>
      <c r="F5836" s="50">
        <v>9800115500</v>
      </c>
      <c r="G5836" s="50"/>
      <c r="H5836" s="50"/>
      <c r="I5836" s="50"/>
      <c r="J5836" s="50"/>
      <c r="K5836" s="50"/>
      <c r="L5836" s="50"/>
    </row>
    <row r="5837" spans="4:12" x14ac:dyDescent="0.25">
      <c r="D5837" s="50">
        <v>10922128</v>
      </c>
      <c r="E5837" s="50" t="s">
        <v>39</v>
      </c>
      <c r="F5837" s="50">
        <v>9800115500</v>
      </c>
      <c r="G5837" s="50"/>
      <c r="H5837" s="50"/>
      <c r="I5837" s="50"/>
      <c r="J5837" s="50"/>
      <c r="K5837" s="50"/>
      <c r="L5837" s="50"/>
    </row>
    <row r="5838" spans="4:12" x14ac:dyDescent="0.25">
      <c r="D5838" s="50">
        <v>10922129</v>
      </c>
      <c r="E5838" s="50" t="s">
        <v>39</v>
      </c>
      <c r="F5838" s="50">
        <v>9800115500</v>
      </c>
      <c r="G5838" s="50"/>
      <c r="H5838" s="50"/>
      <c r="I5838" s="50"/>
      <c r="J5838" s="50"/>
      <c r="K5838" s="50"/>
      <c r="L5838" s="50"/>
    </row>
    <row r="5839" spans="4:12" x14ac:dyDescent="0.25">
      <c r="D5839" s="50">
        <v>10922130</v>
      </c>
      <c r="E5839" s="50" t="s">
        <v>39</v>
      </c>
      <c r="F5839" s="50">
        <v>9800115500</v>
      </c>
      <c r="G5839" s="50"/>
      <c r="H5839" s="50"/>
      <c r="I5839" s="50"/>
      <c r="J5839" s="50"/>
      <c r="K5839" s="50"/>
      <c r="L5839" s="50"/>
    </row>
    <row r="5840" spans="4:12" x14ac:dyDescent="0.25">
      <c r="D5840" s="50">
        <v>10922131</v>
      </c>
      <c r="E5840" s="50" t="s">
        <v>39</v>
      </c>
      <c r="F5840" s="50">
        <v>9800115500</v>
      </c>
      <c r="G5840" s="50"/>
      <c r="H5840" s="50"/>
      <c r="I5840" s="50"/>
      <c r="J5840" s="50"/>
      <c r="K5840" s="50"/>
      <c r="L5840" s="50"/>
    </row>
    <row r="5841" spans="4:12" x14ac:dyDescent="0.25">
      <c r="D5841" s="50">
        <v>10922132</v>
      </c>
      <c r="E5841" s="50" t="s">
        <v>39</v>
      </c>
      <c r="F5841" s="50">
        <v>9800115500</v>
      </c>
      <c r="G5841" s="50"/>
      <c r="H5841" s="50"/>
      <c r="I5841" s="50"/>
      <c r="J5841" s="50"/>
      <c r="K5841" s="50"/>
      <c r="L5841" s="50"/>
    </row>
    <row r="5842" spans="4:12" x14ac:dyDescent="0.25">
      <c r="D5842" s="50">
        <v>10922133</v>
      </c>
      <c r="E5842" s="50" t="s">
        <v>39</v>
      </c>
      <c r="F5842" s="50">
        <v>9800115500</v>
      </c>
      <c r="G5842" s="50"/>
      <c r="H5842" s="50"/>
      <c r="I5842" s="50"/>
      <c r="J5842" s="50"/>
      <c r="K5842" s="50"/>
      <c r="L5842" s="50"/>
    </row>
    <row r="5843" spans="4:12" x14ac:dyDescent="0.25">
      <c r="D5843" s="50">
        <v>10922134</v>
      </c>
      <c r="E5843" s="50" t="s">
        <v>39</v>
      </c>
      <c r="F5843" s="50">
        <v>9800115500</v>
      </c>
      <c r="G5843" s="50"/>
      <c r="H5843" s="50"/>
      <c r="I5843" s="50"/>
      <c r="J5843" s="50"/>
      <c r="K5843" s="50"/>
      <c r="L5843" s="50"/>
    </row>
    <row r="5844" spans="4:12" x14ac:dyDescent="0.25">
      <c r="D5844" s="50">
        <v>10922135</v>
      </c>
      <c r="E5844" s="50" t="s">
        <v>39</v>
      </c>
      <c r="F5844" s="50">
        <v>9800115500</v>
      </c>
      <c r="G5844" s="50"/>
      <c r="H5844" s="50"/>
      <c r="I5844" s="50"/>
      <c r="J5844" s="50"/>
      <c r="K5844" s="50"/>
      <c r="L5844" s="50"/>
    </row>
    <row r="5845" spans="4:12" x14ac:dyDescent="0.25">
      <c r="D5845" s="50">
        <v>10922136</v>
      </c>
      <c r="E5845" s="50" t="s">
        <v>39</v>
      </c>
      <c r="F5845" s="50">
        <v>9800115500</v>
      </c>
      <c r="G5845" s="50"/>
      <c r="H5845" s="50"/>
      <c r="I5845" s="50"/>
      <c r="J5845" s="50"/>
      <c r="K5845" s="50"/>
      <c r="L5845" s="50"/>
    </row>
    <row r="5846" spans="4:12" x14ac:dyDescent="0.25">
      <c r="D5846" s="50">
        <v>10922137</v>
      </c>
      <c r="E5846" s="50" t="s">
        <v>39</v>
      </c>
      <c r="F5846" s="50">
        <v>9800115500</v>
      </c>
      <c r="G5846" s="50"/>
      <c r="H5846" s="50"/>
      <c r="I5846" s="50"/>
      <c r="J5846" s="50"/>
      <c r="K5846" s="50"/>
      <c r="L5846" s="50"/>
    </row>
    <row r="5847" spans="4:12" x14ac:dyDescent="0.25">
      <c r="D5847" s="50">
        <v>10922138</v>
      </c>
      <c r="E5847" s="50" t="s">
        <v>39</v>
      </c>
      <c r="F5847" s="50">
        <v>9800115500</v>
      </c>
      <c r="G5847" s="50"/>
      <c r="H5847" s="50"/>
      <c r="I5847" s="50"/>
      <c r="J5847" s="50"/>
      <c r="K5847" s="50"/>
      <c r="L5847" s="50"/>
    </row>
    <row r="5848" spans="4:12" x14ac:dyDescent="0.25">
      <c r="D5848" s="50">
        <v>10922139</v>
      </c>
      <c r="E5848" s="50" t="s">
        <v>39</v>
      </c>
      <c r="F5848" s="50">
        <v>9800115500</v>
      </c>
      <c r="G5848" s="50"/>
      <c r="H5848" s="50"/>
      <c r="I5848" s="50"/>
      <c r="J5848" s="50"/>
      <c r="K5848" s="50"/>
      <c r="L5848" s="50"/>
    </row>
    <row r="5849" spans="4:12" x14ac:dyDescent="0.25">
      <c r="D5849" s="50">
        <v>10922140</v>
      </c>
      <c r="E5849" s="50" t="s">
        <v>39</v>
      </c>
      <c r="F5849" s="50">
        <v>9800115500</v>
      </c>
      <c r="G5849" s="50"/>
      <c r="H5849" s="50"/>
      <c r="I5849" s="50"/>
      <c r="J5849" s="50"/>
      <c r="K5849" s="50"/>
      <c r="L5849" s="50"/>
    </row>
    <row r="5850" spans="4:12" x14ac:dyDescent="0.25">
      <c r="D5850" s="50">
        <v>10922141</v>
      </c>
      <c r="E5850" s="50" t="s">
        <v>39</v>
      </c>
      <c r="F5850" s="50">
        <v>9800115500</v>
      </c>
      <c r="G5850" s="50"/>
      <c r="H5850" s="50"/>
      <c r="I5850" s="50"/>
      <c r="J5850" s="50"/>
      <c r="K5850" s="50"/>
      <c r="L5850" s="50"/>
    </row>
    <row r="5851" spans="4:12" x14ac:dyDescent="0.25">
      <c r="D5851" s="50">
        <v>10922142</v>
      </c>
      <c r="E5851" s="50" t="s">
        <v>39</v>
      </c>
      <c r="F5851" s="50">
        <v>9800115500</v>
      </c>
      <c r="G5851" s="50"/>
      <c r="H5851" s="50"/>
      <c r="I5851" s="50"/>
      <c r="J5851" s="50"/>
      <c r="K5851" s="50"/>
      <c r="L5851" s="50"/>
    </row>
    <row r="5852" spans="4:12" x14ac:dyDescent="0.25">
      <c r="D5852" s="50">
        <v>10922143</v>
      </c>
      <c r="E5852" s="50" t="s">
        <v>39</v>
      </c>
      <c r="F5852" s="50">
        <v>9800115500</v>
      </c>
      <c r="G5852" s="50"/>
      <c r="H5852" s="50"/>
      <c r="I5852" s="50"/>
      <c r="J5852" s="50"/>
      <c r="K5852" s="50"/>
      <c r="L5852" s="50"/>
    </row>
    <row r="5853" spans="4:12" x14ac:dyDescent="0.25">
      <c r="D5853" s="50">
        <v>10922144</v>
      </c>
      <c r="E5853" s="50" t="s">
        <v>39</v>
      </c>
      <c r="F5853" s="50">
        <v>9800115500</v>
      </c>
      <c r="G5853" s="50"/>
      <c r="H5853" s="50"/>
      <c r="I5853" s="50"/>
      <c r="J5853" s="50"/>
      <c r="K5853" s="50"/>
      <c r="L5853" s="50"/>
    </row>
    <row r="5854" spans="4:12" x14ac:dyDescent="0.25">
      <c r="D5854" s="50">
        <v>10922145</v>
      </c>
      <c r="E5854" s="50" t="s">
        <v>39</v>
      </c>
      <c r="F5854" s="50">
        <v>9800115500</v>
      </c>
      <c r="G5854" s="50"/>
      <c r="H5854" s="50"/>
      <c r="I5854" s="50"/>
      <c r="J5854" s="50"/>
      <c r="K5854" s="50"/>
      <c r="L5854" s="50"/>
    </row>
    <row r="5855" spans="4:12" x14ac:dyDescent="0.25">
      <c r="D5855" s="50">
        <v>10922146</v>
      </c>
      <c r="E5855" s="50" t="s">
        <v>39</v>
      </c>
      <c r="F5855" s="50">
        <v>9800115500</v>
      </c>
      <c r="G5855" s="50"/>
      <c r="H5855" s="50"/>
      <c r="I5855" s="50"/>
      <c r="J5855" s="50"/>
      <c r="K5855" s="50"/>
      <c r="L5855" s="50"/>
    </row>
    <row r="5856" spans="4:12" x14ac:dyDescent="0.25">
      <c r="D5856" s="50">
        <v>10922147</v>
      </c>
      <c r="E5856" s="50" t="s">
        <v>39</v>
      </c>
      <c r="F5856" s="50">
        <v>9800115500</v>
      </c>
      <c r="G5856" s="50"/>
      <c r="H5856" s="50"/>
      <c r="I5856" s="50"/>
      <c r="J5856" s="50"/>
      <c r="K5856" s="50"/>
      <c r="L5856" s="50"/>
    </row>
    <row r="5857" spans="4:12" x14ac:dyDescent="0.25">
      <c r="D5857" s="50">
        <v>10922148</v>
      </c>
      <c r="E5857" s="50" t="s">
        <v>39</v>
      </c>
      <c r="F5857" s="50">
        <v>9800115500</v>
      </c>
      <c r="G5857" s="50"/>
      <c r="H5857" s="50"/>
      <c r="I5857" s="50"/>
      <c r="J5857" s="50"/>
      <c r="K5857" s="50"/>
      <c r="L5857" s="50"/>
    </row>
    <row r="5858" spans="4:12" x14ac:dyDescent="0.25">
      <c r="D5858" s="50">
        <v>10922149</v>
      </c>
      <c r="E5858" s="50" t="s">
        <v>39</v>
      </c>
      <c r="F5858" s="50">
        <v>9800115500</v>
      </c>
      <c r="G5858" s="50"/>
      <c r="H5858" s="50"/>
      <c r="I5858" s="50"/>
      <c r="J5858" s="50"/>
      <c r="K5858" s="50"/>
      <c r="L5858" s="50"/>
    </row>
    <row r="5859" spans="4:12" x14ac:dyDescent="0.25">
      <c r="D5859" s="50">
        <v>10922150</v>
      </c>
      <c r="E5859" s="50" t="s">
        <v>39</v>
      </c>
      <c r="F5859" s="50">
        <v>9800115500</v>
      </c>
      <c r="G5859" s="50"/>
      <c r="H5859" s="50"/>
      <c r="I5859" s="50"/>
      <c r="J5859" s="50"/>
      <c r="K5859" s="50"/>
      <c r="L5859" s="50"/>
    </row>
    <row r="5860" spans="4:12" x14ac:dyDescent="0.25">
      <c r="D5860" s="50">
        <v>10922151</v>
      </c>
      <c r="E5860" s="50" t="s">
        <v>39</v>
      </c>
      <c r="F5860" s="50">
        <v>9800115500</v>
      </c>
      <c r="G5860" s="50"/>
      <c r="H5860" s="50"/>
      <c r="I5860" s="50"/>
      <c r="J5860" s="50"/>
      <c r="K5860" s="50"/>
      <c r="L5860" s="50"/>
    </row>
    <row r="5861" spans="4:12" x14ac:dyDescent="0.25">
      <c r="D5861" s="50">
        <v>10922152</v>
      </c>
      <c r="E5861" s="50" t="s">
        <v>39</v>
      </c>
      <c r="F5861" s="50">
        <v>9800115500</v>
      </c>
      <c r="G5861" s="50"/>
      <c r="H5861" s="50"/>
      <c r="I5861" s="50"/>
      <c r="J5861" s="50"/>
      <c r="K5861" s="50"/>
      <c r="L5861" s="50"/>
    </row>
    <row r="5862" spans="4:12" x14ac:dyDescent="0.25">
      <c r="D5862" s="50">
        <v>10922153</v>
      </c>
      <c r="E5862" s="50" t="s">
        <v>39</v>
      </c>
      <c r="F5862" s="50">
        <v>9800115500</v>
      </c>
      <c r="G5862" s="50"/>
      <c r="H5862" s="50"/>
      <c r="I5862" s="50"/>
      <c r="J5862" s="50"/>
      <c r="K5862" s="50"/>
      <c r="L5862" s="50"/>
    </row>
    <row r="5863" spans="4:12" x14ac:dyDescent="0.25">
      <c r="D5863" s="50">
        <v>10922154</v>
      </c>
      <c r="E5863" s="50" t="s">
        <v>39</v>
      </c>
      <c r="F5863" s="50">
        <v>9800115500</v>
      </c>
      <c r="G5863" s="50"/>
      <c r="H5863" s="50"/>
      <c r="I5863" s="50"/>
      <c r="J5863" s="50"/>
      <c r="K5863" s="50"/>
      <c r="L5863" s="50"/>
    </row>
    <row r="5864" spans="4:12" x14ac:dyDescent="0.25">
      <c r="D5864" s="50">
        <v>10922155</v>
      </c>
      <c r="E5864" s="50" t="s">
        <v>39</v>
      </c>
      <c r="F5864" s="50">
        <v>9800115500</v>
      </c>
      <c r="G5864" s="50"/>
      <c r="H5864" s="50"/>
      <c r="I5864" s="50"/>
      <c r="J5864" s="50"/>
      <c r="K5864" s="50"/>
      <c r="L5864" s="50"/>
    </row>
    <row r="5865" spans="4:12" x14ac:dyDescent="0.25">
      <c r="D5865" s="50">
        <v>10922156</v>
      </c>
      <c r="E5865" s="50" t="s">
        <v>39</v>
      </c>
      <c r="F5865" s="50">
        <v>9800118000</v>
      </c>
      <c r="G5865" s="50"/>
      <c r="H5865" s="50"/>
      <c r="I5865" s="50"/>
      <c r="J5865" s="50"/>
      <c r="K5865" s="50"/>
      <c r="L5865" s="50"/>
    </row>
    <row r="5866" spans="4:12" x14ac:dyDescent="0.25">
      <c r="D5866" s="50">
        <v>10922157</v>
      </c>
      <c r="E5866" s="50" t="s">
        <v>39</v>
      </c>
      <c r="F5866" s="50">
        <v>9800118000</v>
      </c>
      <c r="G5866" s="50"/>
      <c r="H5866" s="50"/>
      <c r="I5866" s="50"/>
      <c r="J5866" s="50"/>
      <c r="K5866" s="50"/>
      <c r="L5866" s="50"/>
    </row>
    <row r="5867" spans="4:12" x14ac:dyDescent="0.25">
      <c r="D5867" s="50">
        <v>10922158</v>
      </c>
      <c r="E5867" s="50" t="s">
        <v>39</v>
      </c>
      <c r="F5867" s="50">
        <v>9800118000</v>
      </c>
      <c r="G5867" s="50"/>
      <c r="H5867" s="50"/>
      <c r="I5867" s="50"/>
      <c r="J5867" s="50"/>
      <c r="K5867" s="50"/>
      <c r="L5867" s="50"/>
    </row>
    <row r="5868" spans="4:12" x14ac:dyDescent="0.25">
      <c r="D5868" s="50">
        <v>10922159</v>
      </c>
      <c r="E5868" s="50" t="s">
        <v>39</v>
      </c>
      <c r="F5868" s="50">
        <v>9800118000</v>
      </c>
      <c r="G5868" s="50"/>
      <c r="H5868" s="50"/>
      <c r="I5868" s="50"/>
      <c r="J5868" s="50"/>
      <c r="K5868" s="50"/>
      <c r="L5868" s="50"/>
    </row>
    <row r="5869" spans="4:12" x14ac:dyDescent="0.25">
      <c r="D5869" s="50">
        <v>10922160</v>
      </c>
      <c r="E5869" s="50" t="s">
        <v>39</v>
      </c>
      <c r="F5869" s="50">
        <v>9800118000</v>
      </c>
      <c r="G5869" s="50"/>
      <c r="H5869" s="50"/>
      <c r="I5869" s="50"/>
      <c r="J5869" s="50"/>
      <c r="K5869" s="50"/>
      <c r="L5869" s="50"/>
    </row>
    <row r="5870" spans="4:12" x14ac:dyDescent="0.25">
      <c r="D5870" s="50">
        <v>10922161</v>
      </c>
      <c r="E5870" s="50" t="s">
        <v>39</v>
      </c>
      <c r="F5870" s="50">
        <v>9800118000</v>
      </c>
      <c r="G5870" s="50"/>
      <c r="H5870" s="50"/>
      <c r="I5870" s="50"/>
      <c r="J5870" s="50"/>
      <c r="K5870" s="50"/>
      <c r="L5870" s="50"/>
    </row>
    <row r="5871" spans="4:12" x14ac:dyDescent="0.25">
      <c r="D5871" s="50">
        <v>10922162</v>
      </c>
      <c r="E5871" s="50" t="s">
        <v>39</v>
      </c>
      <c r="F5871" s="50">
        <v>9800118000</v>
      </c>
      <c r="G5871" s="50"/>
      <c r="H5871" s="50"/>
      <c r="I5871" s="50"/>
      <c r="J5871" s="50"/>
      <c r="K5871" s="50"/>
      <c r="L5871" s="50"/>
    </row>
    <row r="5872" spans="4:12" x14ac:dyDescent="0.25">
      <c r="D5872" s="50">
        <v>10922163</v>
      </c>
      <c r="E5872" s="50" t="s">
        <v>39</v>
      </c>
      <c r="F5872" s="50">
        <v>9800118000</v>
      </c>
      <c r="G5872" s="50"/>
      <c r="H5872" s="50"/>
      <c r="I5872" s="50"/>
      <c r="J5872" s="50"/>
      <c r="K5872" s="50"/>
      <c r="L5872" s="50"/>
    </row>
    <row r="5873" spans="4:12" x14ac:dyDescent="0.25">
      <c r="D5873" s="50">
        <v>10922164</v>
      </c>
      <c r="E5873" s="50" t="s">
        <v>39</v>
      </c>
      <c r="F5873" s="50">
        <v>9800118000</v>
      </c>
      <c r="G5873" s="50"/>
      <c r="H5873" s="50"/>
      <c r="I5873" s="50"/>
      <c r="J5873" s="50"/>
      <c r="K5873" s="50"/>
      <c r="L5873" s="50"/>
    </row>
    <row r="5874" spans="4:12" x14ac:dyDescent="0.25">
      <c r="D5874" s="50">
        <v>10922165</v>
      </c>
      <c r="E5874" s="50" t="s">
        <v>39</v>
      </c>
      <c r="F5874" s="50">
        <v>9800118000</v>
      </c>
      <c r="G5874" s="50"/>
      <c r="H5874" s="50"/>
      <c r="I5874" s="50"/>
      <c r="J5874" s="50"/>
      <c r="K5874" s="50"/>
      <c r="L5874" s="50"/>
    </row>
    <row r="5875" spans="4:12" x14ac:dyDescent="0.25">
      <c r="D5875" s="50">
        <v>10922166</v>
      </c>
      <c r="E5875" s="50" t="s">
        <v>39</v>
      </c>
      <c r="F5875" s="50">
        <v>9800118000</v>
      </c>
      <c r="G5875" s="50"/>
      <c r="H5875" s="50"/>
      <c r="I5875" s="50"/>
      <c r="J5875" s="50"/>
      <c r="K5875" s="50"/>
      <c r="L5875" s="50"/>
    </row>
    <row r="5876" spans="4:12" x14ac:dyDescent="0.25">
      <c r="D5876" s="50">
        <v>10922167</v>
      </c>
      <c r="E5876" s="50" t="s">
        <v>39</v>
      </c>
      <c r="F5876" s="50">
        <v>9800118000</v>
      </c>
      <c r="G5876" s="50"/>
      <c r="H5876" s="50"/>
      <c r="I5876" s="50"/>
      <c r="J5876" s="50"/>
      <c r="K5876" s="50"/>
      <c r="L5876" s="50"/>
    </row>
    <row r="5877" spans="4:12" x14ac:dyDescent="0.25">
      <c r="D5877" s="50">
        <v>10922168</v>
      </c>
      <c r="E5877" s="50" t="s">
        <v>39</v>
      </c>
      <c r="F5877" s="50">
        <v>9800118000</v>
      </c>
      <c r="G5877" s="50"/>
      <c r="H5877" s="50"/>
      <c r="I5877" s="50"/>
      <c r="J5877" s="50"/>
      <c r="K5877" s="50"/>
      <c r="L5877" s="50"/>
    </row>
    <row r="5878" spans="4:12" x14ac:dyDescent="0.25">
      <c r="D5878" s="50">
        <v>10922169</v>
      </c>
      <c r="E5878" s="50" t="s">
        <v>39</v>
      </c>
      <c r="F5878" s="50">
        <v>9800118000</v>
      </c>
      <c r="G5878" s="50"/>
      <c r="H5878" s="50"/>
      <c r="I5878" s="50"/>
      <c r="J5878" s="50"/>
      <c r="K5878" s="50"/>
      <c r="L5878" s="50"/>
    </row>
    <row r="5879" spans="4:12" x14ac:dyDescent="0.25">
      <c r="D5879" s="50">
        <v>10922170</v>
      </c>
      <c r="E5879" s="50" t="s">
        <v>39</v>
      </c>
      <c r="F5879" s="50">
        <v>9800118000</v>
      </c>
      <c r="G5879" s="50"/>
      <c r="H5879" s="50"/>
      <c r="I5879" s="50"/>
      <c r="J5879" s="50"/>
      <c r="K5879" s="50"/>
      <c r="L5879" s="50"/>
    </row>
    <row r="5880" spans="4:12" x14ac:dyDescent="0.25">
      <c r="D5880" s="50">
        <v>10922171</v>
      </c>
      <c r="E5880" s="50" t="s">
        <v>39</v>
      </c>
      <c r="F5880" s="50">
        <v>9800118000</v>
      </c>
      <c r="G5880" s="50"/>
      <c r="H5880" s="50"/>
      <c r="I5880" s="50"/>
      <c r="J5880" s="50"/>
      <c r="K5880" s="50"/>
      <c r="L5880" s="50"/>
    </row>
    <row r="5881" spans="4:12" x14ac:dyDescent="0.25">
      <c r="D5881" s="50">
        <v>10922172</v>
      </c>
      <c r="E5881" s="50" t="s">
        <v>39</v>
      </c>
      <c r="F5881" s="50">
        <v>9800118000</v>
      </c>
      <c r="G5881" s="50"/>
      <c r="H5881" s="50"/>
      <c r="I5881" s="50"/>
      <c r="J5881" s="50"/>
      <c r="K5881" s="50"/>
      <c r="L5881" s="50"/>
    </row>
    <row r="5882" spans="4:12" x14ac:dyDescent="0.25">
      <c r="D5882" s="50">
        <v>10922173</v>
      </c>
      <c r="E5882" s="50" t="s">
        <v>39</v>
      </c>
      <c r="F5882" s="50">
        <v>9800118000</v>
      </c>
      <c r="G5882" s="50"/>
      <c r="H5882" s="50"/>
      <c r="I5882" s="50"/>
      <c r="J5882" s="50"/>
      <c r="K5882" s="50"/>
      <c r="L5882" s="50"/>
    </row>
    <row r="5883" spans="4:12" x14ac:dyDescent="0.25">
      <c r="D5883" s="50">
        <v>10922174</v>
      </c>
      <c r="E5883" s="50" t="s">
        <v>39</v>
      </c>
      <c r="F5883" s="50">
        <v>9800118000</v>
      </c>
      <c r="G5883" s="50"/>
      <c r="H5883" s="50"/>
      <c r="I5883" s="50"/>
      <c r="J5883" s="50"/>
      <c r="K5883" s="50"/>
      <c r="L5883" s="50"/>
    </row>
    <row r="5884" spans="4:12" x14ac:dyDescent="0.25">
      <c r="D5884" s="50">
        <v>10922175</v>
      </c>
      <c r="E5884" s="50" t="s">
        <v>39</v>
      </c>
      <c r="F5884" s="50">
        <v>9800118000</v>
      </c>
      <c r="G5884" s="50"/>
      <c r="H5884" s="50"/>
      <c r="I5884" s="50"/>
      <c r="J5884" s="50"/>
      <c r="K5884" s="50"/>
      <c r="L5884" s="50"/>
    </row>
    <row r="5885" spans="4:12" x14ac:dyDescent="0.25">
      <c r="D5885" s="50">
        <v>10922176</v>
      </c>
      <c r="E5885" s="50" t="s">
        <v>39</v>
      </c>
      <c r="F5885" s="50">
        <v>9800118000</v>
      </c>
      <c r="G5885" s="50"/>
      <c r="H5885" s="50"/>
      <c r="I5885" s="50"/>
      <c r="J5885" s="50"/>
      <c r="K5885" s="50"/>
      <c r="L5885" s="50"/>
    </row>
    <row r="5886" spans="4:12" x14ac:dyDescent="0.25">
      <c r="D5886" s="50">
        <v>10922177</v>
      </c>
      <c r="E5886" s="50" t="s">
        <v>39</v>
      </c>
      <c r="F5886" s="50">
        <v>9800118000</v>
      </c>
      <c r="G5886" s="50"/>
      <c r="H5886" s="50"/>
      <c r="I5886" s="50"/>
      <c r="J5886" s="50"/>
      <c r="K5886" s="50"/>
      <c r="L5886" s="50"/>
    </row>
    <row r="5887" spans="4:12" x14ac:dyDescent="0.25">
      <c r="D5887" s="50">
        <v>10922178</v>
      </c>
      <c r="E5887" s="50" t="s">
        <v>39</v>
      </c>
      <c r="F5887" s="50">
        <v>9800118000</v>
      </c>
      <c r="G5887" s="50"/>
      <c r="H5887" s="50"/>
      <c r="I5887" s="50"/>
      <c r="J5887" s="50"/>
      <c r="K5887" s="50"/>
      <c r="L5887" s="50"/>
    </row>
    <row r="5888" spans="4:12" x14ac:dyDescent="0.25">
      <c r="D5888" s="50">
        <v>10922179</v>
      </c>
      <c r="E5888" s="50" t="s">
        <v>39</v>
      </c>
      <c r="F5888" s="50">
        <v>9800118000</v>
      </c>
      <c r="G5888" s="50"/>
      <c r="H5888" s="50"/>
      <c r="I5888" s="50"/>
      <c r="J5888" s="50"/>
      <c r="K5888" s="50"/>
      <c r="L5888" s="50"/>
    </row>
    <row r="5889" spans="4:12" x14ac:dyDescent="0.25">
      <c r="D5889" s="50">
        <v>10922180</v>
      </c>
      <c r="E5889" s="50" t="s">
        <v>39</v>
      </c>
      <c r="F5889" s="50">
        <v>9800118000</v>
      </c>
      <c r="G5889" s="50"/>
      <c r="H5889" s="50"/>
      <c r="I5889" s="50"/>
      <c r="J5889" s="50"/>
      <c r="K5889" s="50"/>
      <c r="L5889" s="50"/>
    </row>
    <row r="5890" spans="4:12" x14ac:dyDescent="0.25">
      <c r="D5890" s="50">
        <v>10922181</v>
      </c>
      <c r="E5890" s="50" t="s">
        <v>39</v>
      </c>
      <c r="F5890" s="50">
        <v>9800120000</v>
      </c>
      <c r="G5890" s="50"/>
      <c r="H5890" s="50"/>
      <c r="I5890" s="50"/>
      <c r="J5890" s="50"/>
      <c r="K5890" s="50"/>
      <c r="L5890" s="50"/>
    </row>
    <row r="5891" spans="4:12" x14ac:dyDescent="0.25">
      <c r="D5891" s="50">
        <v>10922182</v>
      </c>
      <c r="E5891" s="50" t="s">
        <v>39</v>
      </c>
      <c r="F5891" s="50">
        <v>9800120000</v>
      </c>
      <c r="G5891" s="50"/>
      <c r="H5891" s="50"/>
      <c r="I5891" s="50"/>
      <c r="J5891" s="50"/>
      <c r="K5891" s="50"/>
      <c r="L5891" s="50"/>
    </row>
    <row r="5892" spans="4:12" x14ac:dyDescent="0.25">
      <c r="D5892" s="50">
        <v>10922183</v>
      </c>
      <c r="E5892" s="50" t="s">
        <v>39</v>
      </c>
      <c r="F5892" s="50">
        <v>9800120000</v>
      </c>
      <c r="G5892" s="50"/>
      <c r="H5892" s="50"/>
      <c r="I5892" s="50"/>
      <c r="J5892" s="50"/>
      <c r="K5892" s="50"/>
      <c r="L5892" s="50"/>
    </row>
    <row r="5893" spans="4:12" x14ac:dyDescent="0.25">
      <c r="D5893" s="50">
        <v>10922184</v>
      </c>
      <c r="E5893" s="50" t="s">
        <v>39</v>
      </c>
      <c r="F5893" s="50">
        <v>9800120000</v>
      </c>
      <c r="G5893" s="50"/>
      <c r="H5893" s="50"/>
      <c r="I5893" s="50"/>
      <c r="J5893" s="50"/>
      <c r="K5893" s="50"/>
      <c r="L5893" s="50"/>
    </row>
    <row r="5894" spans="4:12" x14ac:dyDescent="0.25">
      <c r="D5894" s="50">
        <v>10922185</v>
      </c>
      <c r="E5894" s="50" t="s">
        <v>39</v>
      </c>
      <c r="F5894" s="50">
        <v>9800120000</v>
      </c>
      <c r="G5894" s="50"/>
      <c r="H5894" s="50"/>
      <c r="I5894" s="50"/>
      <c r="J5894" s="50"/>
      <c r="K5894" s="50"/>
      <c r="L5894" s="50"/>
    </row>
    <row r="5895" spans="4:12" x14ac:dyDescent="0.25">
      <c r="D5895" s="50">
        <v>10922186</v>
      </c>
      <c r="E5895" s="50" t="s">
        <v>39</v>
      </c>
      <c r="F5895" s="50">
        <v>9800120000</v>
      </c>
      <c r="G5895" s="50"/>
      <c r="H5895" s="50"/>
      <c r="I5895" s="50"/>
      <c r="J5895" s="50"/>
      <c r="K5895" s="50"/>
      <c r="L5895" s="50"/>
    </row>
    <row r="5896" spans="4:12" x14ac:dyDescent="0.25">
      <c r="D5896" s="50">
        <v>10922187</v>
      </c>
      <c r="E5896" s="50" t="s">
        <v>39</v>
      </c>
      <c r="F5896" s="50">
        <v>9800120000</v>
      </c>
      <c r="G5896" s="50"/>
      <c r="H5896" s="50"/>
      <c r="I5896" s="50"/>
      <c r="J5896" s="50"/>
      <c r="K5896" s="50"/>
      <c r="L5896" s="50"/>
    </row>
    <row r="5897" spans="4:12" x14ac:dyDescent="0.25">
      <c r="D5897" s="50">
        <v>10922188</v>
      </c>
      <c r="E5897" s="50" t="s">
        <v>39</v>
      </c>
      <c r="F5897" s="50">
        <v>9800120000</v>
      </c>
      <c r="G5897" s="50"/>
      <c r="H5897" s="50"/>
      <c r="I5897" s="50"/>
      <c r="J5897" s="50"/>
      <c r="K5897" s="50"/>
      <c r="L5897" s="50"/>
    </row>
    <row r="5898" spans="4:12" x14ac:dyDescent="0.25">
      <c r="D5898" s="50">
        <v>10922189</v>
      </c>
      <c r="E5898" s="50" t="s">
        <v>39</v>
      </c>
      <c r="F5898" s="50">
        <v>9800120000</v>
      </c>
      <c r="G5898" s="50"/>
      <c r="H5898" s="50"/>
      <c r="I5898" s="50"/>
      <c r="J5898" s="50"/>
      <c r="K5898" s="50"/>
      <c r="L5898" s="50"/>
    </row>
    <row r="5899" spans="4:12" x14ac:dyDescent="0.25">
      <c r="D5899" s="50">
        <v>10922190</v>
      </c>
      <c r="E5899" s="50" t="s">
        <v>39</v>
      </c>
      <c r="F5899" s="50">
        <v>9800120000</v>
      </c>
      <c r="G5899" s="50"/>
      <c r="H5899" s="50"/>
      <c r="I5899" s="50"/>
      <c r="J5899" s="50"/>
      <c r="K5899" s="50"/>
      <c r="L5899" s="50"/>
    </row>
    <row r="5900" spans="4:12" x14ac:dyDescent="0.25">
      <c r="D5900" s="50">
        <v>10922191</v>
      </c>
      <c r="E5900" s="50" t="s">
        <v>39</v>
      </c>
      <c r="F5900" s="50">
        <v>9800120000</v>
      </c>
      <c r="G5900" s="50"/>
      <c r="H5900" s="50"/>
      <c r="I5900" s="50"/>
      <c r="J5900" s="50"/>
      <c r="K5900" s="50"/>
      <c r="L5900" s="50"/>
    </row>
    <row r="5901" spans="4:12" x14ac:dyDescent="0.25">
      <c r="D5901" s="50">
        <v>10922192</v>
      </c>
      <c r="E5901" s="50" t="s">
        <v>39</v>
      </c>
      <c r="F5901" s="50">
        <v>9800120000</v>
      </c>
      <c r="G5901" s="50"/>
      <c r="H5901" s="50"/>
      <c r="I5901" s="50"/>
      <c r="J5901" s="50"/>
      <c r="K5901" s="50"/>
      <c r="L5901" s="50"/>
    </row>
    <row r="5902" spans="4:12" x14ac:dyDescent="0.25">
      <c r="D5902" s="50">
        <v>10922193</v>
      </c>
      <c r="E5902" s="50" t="s">
        <v>39</v>
      </c>
      <c r="F5902" s="50">
        <v>9800120000</v>
      </c>
      <c r="G5902" s="50"/>
      <c r="H5902" s="50"/>
      <c r="I5902" s="50"/>
      <c r="J5902" s="50"/>
      <c r="K5902" s="50"/>
      <c r="L5902" s="50"/>
    </row>
    <row r="5903" spans="4:12" x14ac:dyDescent="0.25">
      <c r="D5903" s="50">
        <v>10922194</v>
      </c>
      <c r="E5903" s="50" t="s">
        <v>39</v>
      </c>
      <c r="F5903" s="50">
        <v>9800120000</v>
      </c>
      <c r="G5903" s="50"/>
      <c r="H5903" s="50"/>
      <c r="I5903" s="50"/>
      <c r="J5903" s="50"/>
      <c r="K5903" s="50"/>
      <c r="L5903" s="50"/>
    </row>
    <row r="5904" spans="4:12" x14ac:dyDescent="0.25">
      <c r="D5904" s="50">
        <v>10922195</v>
      </c>
      <c r="E5904" s="50" t="s">
        <v>39</v>
      </c>
      <c r="F5904" s="50">
        <v>9800120000</v>
      </c>
      <c r="G5904" s="50"/>
      <c r="H5904" s="50"/>
      <c r="I5904" s="50"/>
      <c r="J5904" s="50"/>
      <c r="K5904" s="50"/>
      <c r="L5904" s="50"/>
    </row>
    <row r="5905" spans="4:12" x14ac:dyDescent="0.25">
      <c r="D5905" s="50">
        <v>10922196</v>
      </c>
      <c r="E5905" s="50" t="s">
        <v>39</v>
      </c>
      <c r="F5905" s="50">
        <v>9800120000</v>
      </c>
      <c r="G5905" s="50"/>
      <c r="H5905" s="50"/>
      <c r="I5905" s="50"/>
      <c r="J5905" s="50"/>
      <c r="K5905" s="50"/>
      <c r="L5905" s="50"/>
    </row>
    <row r="5906" spans="4:12" x14ac:dyDescent="0.25">
      <c r="D5906" s="50">
        <v>10922197</v>
      </c>
      <c r="E5906" s="50" t="s">
        <v>39</v>
      </c>
      <c r="F5906" s="50">
        <v>9800120000</v>
      </c>
      <c r="G5906" s="50"/>
      <c r="H5906" s="50"/>
      <c r="I5906" s="50"/>
      <c r="J5906" s="50"/>
      <c r="K5906" s="50"/>
      <c r="L5906" s="50"/>
    </row>
    <row r="5907" spans="4:12" x14ac:dyDescent="0.25">
      <c r="D5907" s="50">
        <v>10922198</v>
      </c>
      <c r="E5907" s="50" t="s">
        <v>39</v>
      </c>
      <c r="F5907" s="50">
        <v>9800120000</v>
      </c>
      <c r="G5907" s="50"/>
      <c r="H5907" s="50"/>
      <c r="I5907" s="50"/>
      <c r="J5907" s="50"/>
      <c r="K5907" s="50"/>
      <c r="L5907" s="50"/>
    </row>
    <row r="5908" spans="4:12" x14ac:dyDescent="0.25">
      <c r="D5908" s="50">
        <v>10922199</v>
      </c>
      <c r="E5908" s="50" t="s">
        <v>39</v>
      </c>
      <c r="F5908" s="50">
        <v>9800120000</v>
      </c>
      <c r="G5908" s="50"/>
      <c r="H5908" s="50"/>
      <c r="I5908" s="50"/>
      <c r="J5908" s="50"/>
      <c r="K5908" s="50"/>
      <c r="L5908" s="50"/>
    </row>
    <row r="5909" spans="4:12" x14ac:dyDescent="0.25">
      <c r="D5909" s="50">
        <v>10922200</v>
      </c>
      <c r="E5909" s="50" t="s">
        <v>39</v>
      </c>
      <c r="F5909" s="50">
        <v>9800120000</v>
      </c>
      <c r="G5909" s="50"/>
      <c r="H5909" s="50"/>
      <c r="I5909" s="50"/>
      <c r="J5909" s="50"/>
      <c r="K5909" s="50"/>
      <c r="L5909" s="50"/>
    </row>
    <row r="5910" spans="4:12" x14ac:dyDescent="0.25">
      <c r="D5910" s="50">
        <v>10922201</v>
      </c>
      <c r="E5910" s="50" t="s">
        <v>39</v>
      </c>
      <c r="F5910" s="50">
        <v>9800122000</v>
      </c>
      <c r="G5910" s="50"/>
      <c r="H5910" s="50"/>
      <c r="I5910" s="50"/>
      <c r="J5910" s="50"/>
      <c r="K5910" s="50"/>
      <c r="L5910" s="50"/>
    </row>
    <row r="5911" spans="4:12" x14ac:dyDescent="0.25">
      <c r="D5911" s="50">
        <v>10922202</v>
      </c>
      <c r="E5911" s="50" t="s">
        <v>39</v>
      </c>
      <c r="F5911" s="50">
        <v>9800122000</v>
      </c>
      <c r="G5911" s="50"/>
      <c r="H5911" s="50"/>
      <c r="I5911" s="50"/>
      <c r="J5911" s="50"/>
      <c r="K5911" s="50"/>
      <c r="L5911" s="50"/>
    </row>
    <row r="5912" spans="4:12" x14ac:dyDescent="0.25">
      <c r="D5912" s="50">
        <v>10922203</v>
      </c>
      <c r="E5912" s="50" t="s">
        <v>39</v>
      </c>
      <c r="F5912" s="50">
        <v>9800122000</v>
      </c>
      <c r="G5912" s="50"/>
      <c r="H5912" s="50"/>
      <c r="I5912" s="50"/>
      <c r="J5912" s="50"/>
      <c r="K5912" s="50"/>
      <c r="L5912" s="50"/>
    </row>
    <row r="5913" spans="4:12" x14ac:dyDescent="0.25">
      <c r="D5913" s="50">
        <v>10922204</v>
      </c>
      <c r="E5913" s="50" t="s">
        <v>39</v>
      </c>
      <c r="F5913" s="50">
        <v>9800122000</v>
      </c>
      <c r="G5913" s="50"/>
      <c r="H5913" s="50"/>
      <c r="I5913" s="50"/>
      <c r="J5913" s="50"/>
      <c r="K5913" s="50"/>
      <c r="L5913" s="50"/>
    </row>
    <row r="5914" spans="4:12" x14ac:dyDescent="0.25">
      <c r="D5914" s="50">
        <v>10922205</v>
      </c>
      <c r="E5914" s="50" t="s">
        <v>39</v>
      </c>
      <c r="F5914" s="50">
        <v>9800122000</v>
      </c>
      <c r="G5914" s="50"/>
      <c r="H5914" s="50"/>
      <c r="I5914" s="50"/>
      <c r="J5914" s="50"/>
      <c r="K5914" s="50"/>
      <c r="L5914" s="50"/>
    </row>
    <row r="5915" spans="4:12" x14ac:dyDescent="0.25">
      <c r="D5915" s="50">
        <v>10922206</v>
      </c>
      <c r="E5915" s="50" t="s">
        <v>39</v>
      </c>
      <c r="F5915" s="50">
        <v>9800122000</v>
      </c>
      <c r="G5915" s="50"/>
      <c r="H5915" s="50"/>
      <c r="I5915" s="50"/>
      <c r="J5915" s="50"/>
      <c r="K5915" s="50"/>
      <c r="L5915" s="50"/>
    </row>
    <row r="5916" spans="4:12" x14ac:dyDescent="0.25">
      <c r="D5916" s="50">
        <v>10922207</v>
      </c>
      <c r="E5916" s="50" t="s">
        <v>39</v>
      </c>
      <c r="F5916" s="50">
        <v>9800122000</v>
      </c>
      <c r="G5916" s="50"/>
      <c r="H5916" s="50"/>
      <c r="I5916" s="50"/>
      <c r="J5916" s="50"/>
      <c r="K5916" s="50"/>
      <c r="L5916" s="50"/>
    </row>
    <row r="5917" spans="4:12" x14ac:dyDescent="0.25">
      <c r="D5917" s="50">
        <v>10922208</v>
      </c>
      <c r="E5917" s="50" t="s">
        <v>39</v>
      </c>
      <c r="F5917" s="50">
        <v>9800122000</v>
      </c>
      <c r="G5917" s="50"/>
      <c r="H5917" s="50"/>
      <c r="I5917" s="50"/>
      <c r="J5917" s="50"/>
      <c r="K5917" s="50"/>
      <c r="L5917" s="50"/>
    </row>
    <row r="5918" spans="4:12" x14ac:dyDescent="0.25">
      <c r="D5918" s="50">
        <v>10922209</v>
      </c>
      <c r="E5918" s="50" t="s">
        <v>39</v>
      </c>
      <c r="F5918" s="50">
        <v>9800122000</v>
      </c>
      <c r="G5918" s="50"/>
      <c r="H5918" s="50"/>
      <c r="I5918" s="50"/>
      <c r="J5918" s="50"/>
      <c r="K5918" s="50"/>
      <c r="L5918" s="50"/>
    </row>
    <row r="5919" spans="4:12" x14ac:dyDescent="0.25">
      <c r="D5919" s="50">
        <v>10922210</v>
      </c>
      <c r="E5919" s="50" t="s">
        <v>39</v>
      </c>
      <c r="F5919" s="50">
        <v>9800122000</v>
      </c>
      <c r="G5919" s="50"/>
      <c r="H5919" s="50"/>
      <c r="I5919" s="50"/>
      <c r="J5919" s="50"/>
      <c r="K5919" s="50"/>
      <c r="L5919" s="50"/>
    </row>
    <row r="5920" spans="4:12" x14ac:dyDescent="0.25">
      <c r="D5920" s="50">
        <v>10922211</v>
      </c>
      <c r="E5920" s="50" t="s">
        <v>39</v>
      </c>
      <c r="F5920" s="50">
        <v>9800122000</v>
      </c>
      <c r="G5920" s="50"/>
      <c r="H5920" s="50"/>
      <c r="I5920" s="50"/>
      <c r="J5920" s="50"/>
      <c r="K5920" s="50"/>
      <c r="L5920" s="50"/>
    </row>
    <row r="5921" spans="4:12" x14ac:dyDescent="0.25">
      <c r="D5921" s="50">
        <v>10922212</v>
      </c>
      <c r="E5921" s="50" t="s">
        <v>39</v>
      </c>
      <c r="F5921" s="50">
        <v>9800122000</v>
      </c>
      <c r="G5921" s="50"/>
      <c r="H5921" s="50"/>
      <c r="I5921" s="50"/>
      <c r="J5921" s="50"/>
      <c r="K5921" s="50"/>
      <c r="L5921" s="50"/>
    </row>
    <row r="5922" spans="4:12" x14ac:dyDescent="0.25">
      <c r="D5922" s="50">
        <v>10922213</v>
      </c>
      <c r="E5922" s="50" t="s">
        <v>39</v>
      </c>
      <c r="F5922" s="50">
        <v>9800122000</v>
      </c>
      <c r="G5922" s="50"/>
      <c r="H5922" s="50"/>
      <c r="I5922" s="50"/>
      <c r="J5922" s="50"/>
      <c r="K5922" s="50"/>
      <c r="L5922" s="50"/>
    </row>
    <row r="5923" spans="4:12" x14ac:dyDescent="0.25">
      <c r="D5923" s="50">
        <v>10922214</v>
      </c>
      <c r="E5923" s="50" t="s">
        <v>39</v>
      </c>
      <c r="F5923" s="50">
        <v>9800122000</v>
      </c>
      <c r="G5923" s="50"/>
      <c r="H5923" s="50"/>
      <c r="I5923" s="50"/>
      <c r="J5923" s="50"/>
      <c r="K5923" s="50"/>
      <c r="L5923" s="50"/>
    </row>
    <row r="5924" spans="4:12" x14ac:dyDescent="0.25">
      <c r="D5924" s="50">
        <v>10922215</v>
      </c>
      <c r="E5924" s="50" t="s">
        <v>39</v>
      </c>
      <c r="F5924" s="50">
        <v>9800122000</v>
      </c>
      <c r="G5924" s="50"/>
      <c r="H5924" s="50"/>
      <c r="I5924" s="50"/>
      <c r="J5924" s="50"/>
      <c r="K5924" s="50"/>
      <c r="L5924" s="50"/>
    </row>
    <row r="5925" spans="4:12" x14ac:dyDescent="0.25">
      <c r="D5925" s="50">
        <v>10922216</v>
      </c>
      <c r="E5925" s="50" t="s">
        <v>39</v>
      </c>
      <c r="F5925" s="50">
        <v>9800122000</v>
      </c>
      <c r="G5925" s="50"/>
      <c r="H5925" s="50"/>
      <c r="I5925" s="50"/>
      <c r="J5925" s="50"/>
      <c r="K5925" s="50"/>
      <c r="L5925" s="50"/>
    </row>
    <row r="5926" spans="4:12" x14ac:dyDescent="0.25">
      <c r="D5926" s="50">
        <v>10922217</v>
      </c>
      <c r="E5926" s="50" t="s">
        <v>39</v>
      </c>
      <c r="F5926" s="50">
        <v>9800122000</v>
      </c>
      <c r="G5926" s="50"/>
      <c r="H5926" s="50"/>
      <c r="I5926" s="50"/>
      <c r="J5926" s="50"/>
      <c r="K5926" s="50"/>
      <c r="L5926" s="50"/>
    </row>
    <row r="5927" spans="4:12" x14ac:dyDescent="0.25">
      <c r="D5927" s="50">
        <v>10922218</v>
      </c>
      <c r="E5927" s="50" t="s">
        <v>39</v>
      </c>
      <c r="F5927" s="50">
        <v>9800122000</v>
      </c>
      <c r="G5927" s="50"/>
      <c r="H5927" s="50"/>
      <c r="I5927" s="50"/>
      <c r="J5927" s="50"/>
      <c r="K5927" s="50"/>
      <c r="L5927" s="50"/>
    </row>
    <row r="5928" spans="4:12" x14ac:dyDescent="0.25">
      <c r="D5928" s="50">
        <v>10922219</v>
      </c>
      <c r="E5928" s="50" t="s">
        <v>39</v>
      </c>
      <c r="F5928" s="50">
        <v>9800122000</v>
      </c>
      <c r="G5928" s="50"/>
      <c r="H5928" s="50"/>
      <c r="I5928" s="50"/>
      <c r="J5928" s="50"/>
      <c r="K5928" s="50"/>
      <c r="L5928" s="50"/>
    </row>
    <row r="5929" spans="4:12" x14ac:dyDescent="0.25">
      <c r="D5929" s="50">
        <v>10922220</v>
      </c>
      <c r="E5929" s="50" t="s">
        <v>39</v>
      </c>
      <c r="F5929" s="50">
        <v>9800122000</v>
      </c>
      <c r="G5929" s="50"/>
      <c r="H5929" s="50"/>
      <c r="I5929" s="50"/>
      <c r="J5929" s="50"/>
      <c r="K5929" s="50"/>
      <c r="L5929" s="50"/>
    </row>
    <row r="5930" spans="4:12" x14ac:dyDescent="0.25">
      <c r="D5930" s="50">
        <v>10922221</v>
      </c>
      <c r="E5930" s="50" t="s">
        <v>39</v>
      </c>
      <c r="F5930" s="50">
        <v>9800124000</v>
      </c>
      <c r="G5930" s="50"/>
      <c r="H5930" s="50"/>
      <c r="I5930" s="50"/>
      <c r="J5930" s="50"/>
      <c r="K5930" s="50"/>
      <c r="L5930" s="50"/>
    </row>
    <row r="5931" spans="4:12" x14ac:dyDescent="0.25">
      <c r="D5931" s="50">
        <v>10922222</v>
      </c>
      <c r="E5931" s="50" t="s">
        <v>39</v>
      </c>
      <c r="F5931" s="50">
        <v>9800124000</v>
      </c>
      <c r="G5931" s="50"/>
      <c r="H5931" s="50"/>
      <c r="I5931" s="50"/>
      <c r="J5931" s="50"/>
      <c r="K5931" s="50"/>
      <c r="L5931" s="50"/>
    </row>
    <row r="5932" spans="4:12" x14ac:dyDescent="0.25">
      <c r="D5932" s="50">
        <v>10922223</v>
      </c>
      <c r="E5932" s="50" t="s">
        <v>39</v>
      </c>
      <c r="F5932" s="50">
        <v>9800124000</v>
      </c>
      <c r="G5932" s="50"/>
      <c r="H5932" s="50"/>
      <c r="I5932" s="50"/>
      <c r="J5932" s="50"/>
      <c r="K5932" s="50"/>
      <c r="L5932" s="50"/>
    </row>
    <row r="5933" spans="4:12" x14ac:dyDescent="0.25">
      <c r="D5933" s="50">
        <v>10922224</v>
      </c>
      <c r="E5933" s="50" t="s">
        <v>39</v>
      </c>
      <c r="F5933" s="50">
        <v>9800124000</v>
      </c>
      <c r="G5933" s="50"/>
      <c r="H5933" s="50"/>
      <c r="I5933" s="50"/>
      <c r="J5933" s="50"/>
      <c r="K5933" s="50"/>
      <c r="L5933" s="50"/>
    </row>
    <row r="5934" spans="4:12" x14ac:dyDescent="0.25">
      <c r="D5934" s="50">
        <v>10922225</v>
      </c>
      <c r="E5934" s="50" t="s">
        <v>39</v>
      </c>
      <c r="F5934" s="50">
        <v>9800124000</v>
      </c>
      <c r="G5934" s="50"/>
      <c r="H5934" s="50"/>
      <c r="I5934" s="50"/>
      <c r="J5934" s="50"/>
      <c r="K5934" s="50"/>
      <c r="L5934" s="50"/>
    </row>
    <row r="5935" spans="4:12" x14ac:dyDescent="0.25">
      <c r="D5935" s="50">
        <v>10922226</v>
      </c>
      <c r="E5935" s="50" t="s">
        <v>39</v>
      </c>
      <c r="F5935" s="50">
        <v>9800124000</v>
      </c>
      <c r="G5935" s="50"/>
      <c r="H5935" s="50"/>
      <c r="I5935" s="50"/>
      <c r="J5935" s="50"/>
      <c r="K5935" s="50"/>
      <c r="L5935" s="50"/>
    </row>
    <row r="5936" spans="4:12" x14ac:dyDescent="0.25">
      <c r="D5936" s="50">
        <v>10922227</v>
      </c>
      <c r="E5936" s="50" t="s">
        <v>39</v>
      </c>
      <c r="F5936" s="50">
        <v>9800124000</v>
      </c>
      <c r="G5936" s="50"/>
      <c r="H5936" s="50"/>
      <c r="I5936" s="50"/>
      <c r="J5936" s="50"/>
      <c r="K5936" s="50"/>
      <c r="L5936" s="50"/>
    </row>
    <row r="5937" spans="4:12" x14ac:dyDescent="0.25">
      <c r="D5937" s="50">
        <v>10922228</v>
      </c>
      <c r="E5937" s="50" t="s">
        <v>39</v>
      </c>
      <c r="F5937" s="50">
        <v>9800124000</v>
      </c>
      <c r="G5937" s="50"/>
      <c r="H5937" s="50"/>
      <c r="I5937" s="50"/>
      <c r="J5937" s="50"/>
      <c r="K5937" s="50"/>
      <c r="L5937" s="50"/>
    </row>
    <row r="5938" spans="4:12" x14ac:dyDescent="0.25">
      <c r="D5938" s="50">
        <v>10922229</v>
      </c>
      <c r="E5938" s="50" t="s">
        <v>39</v>
      </c>
      <c r="F5938" s="50">
        <v>9800124000</v>
      </c>
      <c r="G5938" s="50"/>
      <c r="H5938" s="50"/>
      <c r="I5938" s="50"/>
      <c r="J5938" s="50"/>
      <c r="K5938" s="50"/>
      <c r="L5938" s="50"/>
    </row>
    <row r="5939" spans="4:12" x14ac:dyDescent="0.25">
      <c r="D5939" s="50">
        <v>10922230</v>
      </c>
      <c r="E5939" s="50" t="s">
        <v>39</v>
      </c>
      <c r="F5939" s="50">
        <v>9800124000</v>
      </c>
      <c r="G5939" s="50"/>
      <c r="H5939" s="50"/>
      <c r="I5939" s="50"/>
      <c r="J5939" s="50"/>
      <c r="K5939" s="50"/>
      <c r="L5939" s="50"/>
    </row>
    <row r="5940" spans="4:12" x14ac:dyDescent="0.25">
      <c r="D5940" s="50">
        <v>10922231</v>
      </c>
      <c r="E5940" s="50" t="s">
        <v>39</v>
      </c>
      <c r="F5940" s="50">
        <v>9800124000</v>
      </c>
      <c r="G5940" s="50"/>
      <c r="H5940" s="50"/>
      <c r="I5940" s="50"/>
      <c r="J5940" s="50"/>
      <c r="K5940" s="50"/>
      <c r="L5940" s="50"/>
    </row>
    <row r="5941" spans="4:12" x14ac:dyDescent="0.25">
      <c r="D5941" s="50">
        <v>10922232</v>
      </c>
      <c r="E5941" s="50" t="s">
        <v>39</v>
      </c>
      <c r="F5941" s="50">
        <v>9800124000</v>
      </c>
      <c r="G5941" s="50"/>
      <c r="H5941" s="50"/>
      <c r="I5941" s="50"/>
      <c r="J5941" s="50"/>
      <c r="K5941" s="50"/>
      <c r="L5941" s="50"/>
    </row>
    <row r="5942" spans="4:12" x14ac:dyDescent="0.25">
      <c r="D5942" s="50">
        <v>10922233</v>
      </c>
      <c r="E5942" s="50" t="s">
        <v>39</v>
      </c>
      <c r="F5942" s="50">
        <v>9800124000</v>
      </c>
      <c r="G5942" s="50"/>
      <c r="H5942" s="50"/>
      <c r="I5942" s="50"/>
      <c r="J5942" s="50"/>
      <c r="K5942" s="50"/>
      <c r="L5942" s="50"/>
    </row>
    <row r="5943" spans="4:12" x14ac:dyDescent="0.25">
      <c r="D5943" s="50">
        <v>10922234</v>
      </c>
      <c r="E5943" s="50" t="s">
        <v>39</v>
      </c>
      <c r="F5943" s="50">
        <v>9800124000</v>
      </c>
      <c r="G5943" s="50"/>
      <c r="H5943" s="50"/>
      <c r="I5943" s="50"/>
      <c r="J5943" s="50"/>
      <c r="K5943" s="50"/>
      <c r="L5943" s="50"/>
    </row>
    <row r="5944" spans="4:12" x14ac:dyDescent="0.25">
      <c r="D5944" s="50">
        <v>10922235</v>
      </c>
      <c r="E5944" s="50" t="s">
        <v>39</v>
      </c>
      <c r="F5944" s="50">
        <v>9800124000</v>
      </c>
      <c r="G5944" s="50"/>
      <c r="H5944" s="50"/>
      <c r="I5944" s="50"/>
      <c r="J5944" s="50"/>
      <c r="K5944" s="50"/>
      <c r="L5944" s="50"/>
    </row>
    <row r="5945" spans="4:12" x14ac:dyDescent="0.25">
      <c r="D5945" s="50">
        <v>10922236</v>
      </c>
      <c r="E5945" s="50" t="s">
        <v>39</v>
      </c>
      <c r="F5945" s="50">
        <v>9800124000</v>
      </c>
      <c r="G5945" s="50"/>
      <c r="H5945" s="50"/>
      <c r="I5945" s="50"/>
      <c r="J5945" s="50"/>
      <c r="K5945" s="50"/>
      <c r="L5945" s="50"/>
    </row>
    <row r="5946" spans="4:12" x14ac:dyDescent="0.25">
      <c r="D5946" s="50">
        <v>10922237</v>
      </c>
      <c r="E5946" s="50" t="s">
        <v>39</v>
      </c>
      <c r="F5946" s="50">
        <v>9800124000</v>
      </c>
      <c r="G5946" s="50"/>
      <c r="H5946" s="50"/>
      <c r="I5946" s="50"/>
      <c r="J5946" s="50"/>
      <c r="K5946" s="50"/>
      <c r="L5946" s="50"/>
    </row>
    <row r="5947" spans="4:12" x14ac:dyDescent="0.25">
      <c r="D5947" s="50">
        <v>10922238</v>
      </c>
      <c r="E5947" s="50" t="s">
        <v>39</v>
      </c>
      <c r="F5947" s="50">
        <v>9800124000</v>
      </c>
      <c r="G5947" s="50"/>
      <c r="H5947" s="50"/>
      <c r="I5947" s="50"/>
      <c r="J5947" s="50"/>
      <c r="K5947" s="50"/>
      <c r="L5947" s="50"/>
    </row>
    <row r="5948" spans="4:12" x14ac:dyDescent="0.25">
      <c r="D5948" s="50">
        <v>10922239</v>
      </c>
      <c r="E5948" s="50" t="s">
        <v>39</v>
      </c>
      <c r="F5948" s="50">
        <v>9800124000</v>
      </c>
      <c r="G5948" s="50"/>
      <c r="H5948" s="50"/>
      <c r="I5948" s="50"/>
      <c r="J5948" s="50"/>
      <c r="K5948" s="50"/>
      <c r="L5948" s="50"/>
    </row>
    <row r="5949" spans="4:12" x14ac:dyDescent="0.25">
      <c r="D5949" s="50">
        <v>10922240</v>
      </c>
      <c r="E5949" s="50" t="s">
        <v>39</v>
      </c>
      <c r="F5949" s="50">
        <v>9800124000</v>
      </c>
      <c r="G5949" s="50"/>
      <c r="H5949" s="50"/>
      <c r="I5949" s="50"/>
      <c r="J5949" s="50"/>
      <c r="K5949" s="50"/>
      <c r="L5949" s="50"/>
    </row>
    <row r="5950" spans="4:12" x14ac:dyDescent="0.25">
      <c r="D5950" s="50">
        <v>10922241</v>
      </c>
      <c r="E5950" s="50" t="s">
        <v>39</v>
      </c>
      <c r="F5950" s="50">
        <v>9800125500</v>
      </c>
      <c r="G5950" s="50"/>
      <c r="H5950" s="50"/>
      <c r="I5950" s="50"/>
      <c r="J5950" s="50"/>
      <c r="K5950" s="50"/>
      <c r="L5950" s="50"/>
    </row>
    <row r="5951" spans="4:12" x14ac:dyDescent="0.25">
      <c r="D5951" s="50">
        <v>10922242</v>
      </c>
      <c r="E5951" s="50" t="s">
        <v>39</v>
      </c>
      <c r="F5951" s="50">
        <v>9800125500</v>
      </c>
      <c r="G5951" s="50"/>
      <c r="H5951" s="50"/>
      <c r="I5951" s="50"/>
      <c r="J5951" s="50"/>
      <c r="K5951" s="50"/>
      <c r="L5951" s="50"/>
    </row>
    <row r="5952" spans="4:12" x14ac:dyDescent="0.25">
      <c r="D5952" s="50">
        <v>10922243</v>
      </c>
      <c r="E5952" s="50" t="s">
        <v>39</v>
      </c>
      <c r="F5952" s="50">
        <v>9800125500</v>
      </c>
      <c r="G5952" s="50"/>
      <c r="H5952" s="50"/>
      <c r="I5952" s="50"/>
      <c r="J5952" s="50"/>
      <c r="K5952" s="50"/>
      <c r="L5952" s="50"/>
    </row>
    <row r="5953" spans="4:12" x14ac:dyDescent="0.25">
      <c r="D5953" s="50">
        <v>10922244</v>
      </c>
      <c r="E5953" s="50" t="s">
        <v>39</v>
      </c>
      <c r="F5953" s="50">
        <v>9800125500</v>
      </c>
      <c r="G5953" s="50"/>
      <c r="H5953" s="50"/>
      <c r="I5953" s="50"/>
      <c r="J5953" s="50"/>
      <c r="K5953" s="50"/>
      <c r="L5953" s="50"/>
    </row>
    <row r="5954" spans="4:12" x14ac:dyDescent="0.25">
      <c r="D5954" s="50">
        <v>10922245</v>
      </c>
      <c r="E5954" s="50" t="s">
        <v>39</v>
      </c>
      <c r="F5954" s="50">
        <v>9800125500</v>
      </c>
      <c r="G5954" s="50"/>
      <c r="H5954" s="50"/>
      <c r="I5954" s="50"/>
      <c r="J5954" s="50"/>
      <c r="K5954" s="50"/>
      <c r="L5954" s="50"/>
    </row>
    <row r="5955" spans="4:12" x14ac:dyDescent="0.25">
      <c r="D5955" s="50">
        <v>10922246</v>
      </c>
      <c r="E5955" s="50" t="s">
        <v>39</v>
      </c>
      <c r="F5955" s="50">
        <v>9800125500</v>
      </c>
      <c r="G5955" s="50"/>
      <c r="H5955" s="50"/>
      <c r="I5955" s="50"/>
      <c r="J5955" s="50"/>
      <c r="K5955" s="50"/>
      <c r="L5955" s="50"/>
    </row>
    <row r="5956" spans="4:12" x14ac:dyDescent="0.25">
      <c r="D5956" s="50">
        <v>10922247</v>
      </c>
      <c r="E5956" s="50" t="s">
        <v>39</v>
      </c>
      <c r="F5956" s="50">
        <v>9800125500</v>
      </c>
      <c r="G5956" s="50"/>
      <c r="H5956" s="50"/>
      <c r="I5956" s="50"/>
      <c r="J5956" s="50"/>
      <c r="K5956" s="50"/>
      <c r="L5956" s="50"/>
    </row>
    <row r="5957" spans="4:12" x14ac:dyDescent="0.25">
      <c r="D5957" s="50">
        <v>10922248</v>
      </c>
      <c r="E5957" s="50" t="s">
        <v>39</v>
      </c>
      <c r="F5957" s="50">
        <v>9800125500</v>
      </c>
      <c r="G5957" s="50"/>
      <c r="H5957" s="50"/>
      <c r="I5957" s="50"/>
      <c r="J5957" s="50"/>
      <c r="K5957" s="50"/>
      <c r="L5957" s="50"/>
    </row>
    <row r="5958" spans="4:12" x14ac:dyDescent="0.25">
      <c r="D5958" s="50">
        <v>10922249</v>
      </c>
      <c r="E5958" s="50" t="s">
        <v>39</v>
      </c>
      <c r="F5958" s="50">
        <v>9800125500</v>
      </c>
      <c r="G5958" s="50"/>
      <c r="H5958" s="50"/>
      <c r="I5958" s="50"/>
      <c r="J5958" s="50"/>
      <c r="K5958" s="50"/>
      <c r="L5958" s="50"/>
    </row>
    <row r="5959" spans="4:12" x14ac:dyDescent="0.25">
      <c r="D5959" s="50">
        <v>10922250</v>
      </c>
      <c r="E5959" s="50" t="s">
        <v>39</v>
      </c>
      <c r="F5959" s="50">
        <v>9800125500</v>
      </c>
      <c r="G5959" s="50"/>
      <c r="H5959" s="50"/>
      <c r="I5959" s="50"/>
      <c r="J5959" s="50"/>
      <c r="K5959" s="50"/>
      <c r="L5959" s="50"/>
    </row>
    <row r="5960" spans="4:12" x14ac:dyDescent="0.25">
      <c r="D5960" s="50">
        <v>10922251</v>
      </c>
      <c r="E5960" s="50" t="s">
        <v>39</v>
      </c>
      <c r="F5960" s="50">
        <v>9800125500</v>
      </c>
      <c r="G5960" s="50"/>
      <c r="H5960" s="50"/>
      <c r="I5960" s="50"/>
      <c r="J5960" s="50"/>
      <c r="K5960" s="50"/>
      <c r="L5960" s="50"/>
    </row>
    <row r="5961" spans="4:12" x14ac:dyDescent="0.25">
      <c r="D5961" s="50">
        <v>10922252</v>
      </c>
      <c r="E5961" s="50" t="s">
        <v>39</v>
      </c>
      <c r="F5961" s="50">
        <v>9800125500</v>
      </c>
      <c r="G5961" s="50"/>
      <c r="H5961" s="50"/>
      <c r="I5961" s="50"/>
      <c r="J5961" s="50"/>
      <c r="K5961" s="50"/>
      <c r="L5961" s="50"/>
    </row>
    <row r="5962" spans="4:12" x14ac:dyDescent="0.25">
      <c r="D5962" s="50">
        <v>10922253</v>
      </c>
      <c r="E5962" s="50" t="s">
        <v>39</v>
      </c>
      <c r="F5962" s="50">
        <v>9800125500</v>
      </c>
      <c r="G5962" s="50"/>
      <c r="H5962" s="50"/>
      <c r="I5962" s="50"/>
      <c r="J5962" s="50"/>
      <c r="K5962" s="50"/>
      <c r="L5962" s="50"/>
    </row>
    <row r="5963" spans="4:12" x14ac:dyDescent="0.25">
      <c r="D5963" s="50">
        <v>10922254</v>
      </c>
      <c r="E5963" s="50" t="s">
        <v>39</v>
      </c>
      <c r="F5963" s="50">
        <v>9800125500</v>
      </c>
      <c r="G5963" s="50"/>
      <c r="H5963" s="50"/>
      <c r="I5963" s="50"/>
      <c r="J5963" s="50"/>
      <c r="K5963" s="50"/>
      <c r="L5963" s="50"/>
    </row>
    <row r="5964" spans="4:12" x14ac:dyDescent="0.25">
      <c r="D5964" s="50">
        <v>10922255</v>
      </c>
      <c r="E5964" s="50" t="s">
        <v>39</v>
      </c>
      <c r="F5964" s="50">
        <v>9800125500</v>
      </c>
      <c r="G5964" s="50"/>
      <c r="H5964" s="50"/>
      <c r="I5964" s="50"/>
      <c r="J5964" s="50"/>
      <c r="K5964" s="50"/>
      <c r="L5964" s="50"/>
    </row>
    <row r="5965" spans="4:12" x14ac:dyDescent="0.25">
      <c r="D5965" s="50">
        <v>10922256</v>
      </c>
      <c r="E5965" s="50" t="s">
        <v>39</v>
      </c>
      <c r="F5965" s="50">
        <v>9800128000</v>
      </c>
      <c r="G5965" s="50"/>
      <c r="H5965" s="50"/>
      <c r="I5965" s="50"/>
      <c r="J5965" s="50"/>
      <c r="K5965" s="50"/>
      <c r="L5965" s="50"/>
    </row>
    <row r="5966" spans="4:12" x14ac:dyDescent="0.25">
      <c r="D5966" s="50">
        <v>10922257</v>
      </c>
      <c r="E5966" s="50" t="s">
        <v>39</v>
      </c>
      <c r="F5966" s="50">
        <v>9800128000</v>
      </c>
      <c r="G5966" s="50"/>
      <c r="H5966" s="50"/>
      <c r="I5966" s="50"/>
      <c r="J5966" s="50"/>
      <c r="K5966" s="50"/>
      <c r="L5966" s="50"/>
    </row>
    <row r="5967" spans="4:12" x14ac:dyDescent="0.25">
      <c r="D5967" s="50">
        <v>10922258</v>
      </c>
      <c r="E5967" s="50" t="s">
        <v>39</v>
      </c>
      <c r="F5967" s="50">
        <v>9800128000</v>
      </c>
      <c r="G5967" s="50"/>
      <c r="H5967" s="50"/>
      <c r="I5967" s="50"/>
      <c r="J5967" s="50"/>
      <c r="K5967" s="50"/>
      <c r="L5967" s="50"/>
    </row>
    <row r="5968" spans="4:12" x14ac:dyDescent="0.25">
      <c r="D5968" s="50">
        <v>10922259</v>
      </c>
      <c r="E5968" s="50" t="s">
        <v>39</v>
      </c>
      <c r="F5968" s="50">
        <v>9800128000</v>
      </c>
      <c r="G5968" s="50"/>
      <c r="H5968" s="50"/>
      <c r="I5968" s="50"/>
      <c r="J5968" s="50"/>
      <c r="K5968" s="50"/>
      <c r="L5968" s="50"/>
    </row>
    <row r="5969" spans="4:12" x14ac:dyDescent="0.25">
      <c r="D5969" s="50">
        <v>10922260</v>
      </c>
      <c r="E5969" s="50" t="s">
        <v>39</v>
      </c>
      <c r="F5969" s="50">
        <v>9800128000</v>
      </c>
      <c r="G5969" s="50"/>
      <c r="H5969" s="50"/>
      <c r="I5969" s="50"/>
      <c r="J5969" s="50"/>
      <c r="K5969" s="50"/>
      <c r="L5969" s="50"/>
    </row>
    <row r="5970" spans="4:12" x14ac:dyDescent="0.25">
      <c r="D5970" s="50">
        <v>10922261</v>
      </c>
      <c r="E5970" s="50" t="s">
        <v>39</v>
      </c>
      <c r="F5970" s="50">
        <v>9800128000</v>
      </c>
      <c r="G5970" s="50"/>
      <c r="H5970" s="50"/>
      <c r="I5970" s="50"/>
      <c r="J5970" s="50"/>
      <c r="K5970" s="50"/>
      <c r="L5970" s="50"/>
    </row>
    <row r="5971" spans="4:12" x14ac:dyDescent="0.25">
      <c r="D5971" s="50">
        <v>10922262</v>
      </c>
      <c r="E5971" s="50" t="s">
        <v>39</v>
      </c>
      <c r="F5971" s="50">
        <v>9800128000</v>
      </c>
      <c r="G5971" s="50"/>
      <c r="H5971" s="50"/>
      <c r="I5971" s="50"/>
      <c r="J5971" s="50"/>
      <c r="K5971" s="50"/>
      <c r="L5971" s="50"/>
    </row>
    <row r="5972" spans="4:12" x14ac:dyDescent="0.25">
      <c r="D5972" s="50">
        <v>10922263</v>
      </c>
      <c r="E5972" s="50" t="s">
        <v>39</v>
      </c>
      <c r="F5972" s="50">
        <v>9800128000</v>
      </c>
      <c r="G5972" s="50"/>
      <c r="H5972" s="50"/>
      <c r="I5972" s="50"/>
      <c r="J5972" s="50"/>
      <c r="K5972" s="50"/>
      <c r="L5972" s="50"/>
    </row>
    <row r="5973" spans="4:12" x14ac:dyDescent="0.25">
      <c r="D5973" s="50">
        <v>10922264</v>
      </c>
      <c r="E5973" s="50" t="s">
        <v>39</v>
      </c>
      <c r="F5973" s="50">
        <v>9800128000</v>
      </c>
      <c r="G5973" s="50"/>
      <c r="H5973" s="50"/>
      <c r="I5973" s="50"/>
      <c r="J5973" s="50"/>
      <c r="K5973" s="50"/>
      <c r="L5973" s="50"/>
    </row>
    <row r="5974" spans="4:12" x14ac:dyDescent="0.25">
      <c r="D5974" s="50">
        <v>10922265</v>
      </c>
      <c r="E5974" s="50" t="s">
        <v>39</v>
      </c>
      <c r="F5974" s="50">
        <v>9800128000</v>
      </c>
      <c r="G5974" s="50"/>
      <c r="H5974" s="50"/>
      <c r="I5974" s="50"/>
      <c r="J5974" s="50"/>
      <c r="K5974" s="50"/>
      <c r="L5974" s="50"/>
    </row>
    <row r="5975" spans="4:12" x14ac:dyDescent="0.25">
      <c r="D5975" s="50">
        <v>10922266</v>
      </c>
      <c r="E5975" s="50" t="s">
        <v>39</v>
      </c>
      <c r="F5975" s="50">
        <v>9800128000</v>
      </c>
      <c r="G5975" s="50"/>
      <c r="H5975" s="50"/>
      <c r="I5975" s="50"/>
      <c r="J5975" s="50"/>
      <c r="K5975" s="50"/>
      <c r="L5975" s="50"/>
    </row>
    <row r="5976" spans="4:12" x14ac:dyDescent="0.25">
      <c r="D5976" s="50">
        <v>10922267</v>
      </c>
      <c r="E5976" s="50" t="s">
        <v>39</v>
      </c>
      <c r="F5976" s="50">
        <v>9800128000</v>
      </c>
      <c r="G5976" s="50"/>
      <c r="H5976" s="50"/>
      <c r="I5976" s="50"/>
      <c r="J5976" s="50"/>
      <c r="K5976" s="50"/>
      <c r="L5976" s="50"/>
    </row>
    <row r="5977" spans="4:12" x14ac:dyDescent="0.25">
      <c r="D5977" s="50">
        <v>10922268</v>
      </c>
      <c r="E5977" s="50" t="s">
        <v>39</v>
      </c>
      <c r="F5977" s="50">
        <v>9800128000</v>
      </c>
      <c r="G5977" s="50"/>
      <c r="H5977" s="50"/>
      <c r="I5977" s="50"/>
      <c r="J5977" s="50"/>
      <c r="K5977" s="50"/>
      <c r="L5977" s="50"/>
    </row>
    <row r="5978" spans="4:12" x14ac:dyDescent="0.25">
      <c r="D5978" s="50">
        <v>10922269</v>
      </c>
      <c r="E5978" s="50" t="s">
        <v>39</v>
      </c>
      <c r="F5978" s="50">
        <v>9800128000</v>
      </c>
      <c r="G5978" s="50"/>
      <c r="H5978" s="50"/>
      <c r="I5978" s="50"/>
      <c r="J5978" s="50"/>
      <c r="K5978" s="50"/>
      <c r="L5978" s="50"/>
    </row>
    <row r="5979" spans="4:12" x14ac:dyDescent="0.25">
      <c r="D5979" s="50">
        <v>10922270</v>
      </c>
      <c r="E5979" s="50" t="s">
        <v>39</v>
      </c>
      <c r="F5979" s="50">
        <v>9800128000</v>
      </c>
      <c r="G5979" s="50"/>
      <c r="H5979" s="50"/>
      <c r="I5979" s="50"/>
      <c r="J5979" s="50"/>
      <c r="K5979" s="50"/>
      <c r="L5979" s="50"/>
    </row>
    <row r="5980" spans="4:12" x14ac:dyDescent="0.25">
      <c r="D5980" s="50">
        <v>10922271</v>
      </c>
      <c r="E5980" s="50" t="s">
        <v>39</v>
      </c>
      <c r="F5980" s="50">
        <v>9800128000</v>
      </c>
      <c r="G5980" s="50"/>
      <c r="H5980" s="50"/>
      <c r="I5980" s="50"/>
      <c r="J5980" s="50"/>
      <c r="K5980" s="50"/>
      <c r="L5980" s="50"/>
    </row>
    <row r="5981" spans="4:12" x14ac:dyDescent="0.25">
      <c r="D5981" s="50">
        <v>10922272</v>
      </c>
      <c r="E5981" s="50" t="s">
        <v>39</v>
      </c>
      <c r="F5981" s="50">
        <v>9800128000</v>
      </c>
      <c r="G5981" s="50"/>
      <c r="H5981" s="50"/>
      <c r="I5981" s="50"/>
      <c r="J5981" s="50"/>
      <c r="K5981" s="50"/>
      <c r="L5981" s="50"/>
    </row>
    <row r="5982" spans="4:12" x14ac:dyDescent="0.25">
      <c r="D5982" s="50">
        <v>10922273</v>
      </c>
      <c r="E5982" s="50" t="s">
        <v>39</v>
      </c>
      <c r="F5982" s="50">
        <v>9800128000</v>
      </c>
      <c r="G5982" s="50"/>
      <c r="H5982" s="50"/>
      <c r="I5982" s="50"/>
      <c r="J5982" s="50"/>
      <c r="K5982" s="50"/>
      <c r="L5982" s="50"/>
    </row>
    <row r="5983" spans="4:12" x14ac:dyDescent="0.25">
      <c r="D5983" s="50">
        <v>10922274</v>
      </c>
      <c r="E5983" s="50" t="s">
        <v>39</v>
      </c>
      <c r="F5983" s="50">
        <v>9800128000</v>
      </c>
      <c r="G5983" s="50"/>
      <c r="H5983" s="50"/>
      <c r="I5983" s="50"/>
      <c r="J5983" s="50"/>
      <c r="K5983" s="50"/>
      <c r="L5983" s="50"/>
    </row>
    <row r="5984" spans="4:12" x14ac:dyDescent="0.25">
      <c r="D5984" s="50">
        <v>10922275</v>
      </c>
      <c r="E5984" s="50" t="s">
        <v>39</v>
      </c>
      <c r="F5984" s="50">
        <v>9800128000</v>
      </c>
      <c r="G5984" s="50"/>
      <c r="H5984" s="50"/>
      <c r="I5984" s="50"/>
      <c r="J5984" s="50"/>
      <c r="K5984" s="50"/>
      <c r="L5984" s="50"/>
    </row>
    <row r="5985" spans="4:12" x14ac:dyDescent="0.25">
      <c r="D5985" s="50">
        <v>10922276</v>
      </c>
      <c r="E5985" s="50" t="s">
        <v>39</v>
      </c>
      <c r="F5985" s="50">
        <v>9800128000</v>
      </c>
      <c r="G5985" s="50"/>
      <c r="H5985" s="50"/>
      <c r="I5985" s="50"/>
      <c r="J5985" s="50"/>
      <c r="K5985" s="50"/>
      <c r="L5985" s="50"/>
    </row>
    <row r="5986" spans="4:12" x14ac:dyDescent="0.25">
      <c r="D5986" s="50">
        <v>10922277</v>
      </c>
      <c r="E5986" s="50" t="s">
        <v>39</v>
      </c>
      <c r="F5986" s="50">
        <v>9800128000</v>
      </c>
      <c r="G5986" s="50"/>
      <c r="H5986" s="50"/>
      <c r="I5986" s="50"/>
      <c r="J5986" s="50"/>
      <c r="K5986" s="50"/>
      <c r="L5986" s="50"/>
    </row>
    <row r="5987" spans="4:12" x14ac:dyDescent="0.25">
      <c r="D5987" s="50">
        <v>10922278</v>
      </c>
      <c r="E5987" s="50" t="s">
        <v>39</v>
      </c>
      <c r="F5987" s="50">
        <v>9800128000</v>
      </c>
      <c r="G5987" s="50"/>
      <c r="H5987" s="50"/>
      <c r="I5987" s="50"/>
      <c r="J5987" s="50"/>
      <c r="K5987" s="50"/>
      <c r="L5987" s="50"/>
    </row>
    <row r="5988" spans="4:12" x14ac:dyDescent="0.25">
      <c r="D5988" s="50">
        <v>10922279</v>
      </c>
      <c r="E5988" s="50" t="s">
        <v>39</v>
      </c>
      <c r="F5988" s="50">
        <v>9800128000</v>
      </c>
      <c r="G5988" s="50"/>
      <c r="H5988" s="50"/>
      <c r="I5988" s="50"/>
      <c r="J5988" s="50"/>
      <c r="K5988" s="50"/>
      <c r="L5988" s="50"/>
    </row>
    <row r="5989" spans="4:12" x14ac:dyDescent="0.25">
      <c r="D5989" s="50">
        <v>10922280</v>
      </c>
      <c r="E5989" s="50" t="s">
        <v>39</v>
      </c>
      <c r="F5989" s="50">
        <v>9800128000</v>
      </c>
      <c r="G5989" s="50"/>
      <c r="H5989" s="50"/>
      <c r="I5989" s="50"/>
      <c r="J5989" s="50"/>
      <c r="K5989" s="50"/>
      <c r="L5989" s="50"/>
    </row>
    <row r="5990" spans="4:12" x14ac:dyDescent="0.25">
      <c r="D5990" s="50">
        <v>10922281</v>
      </c>
      <c r="E5990" s="50" t="s">
        <v>39</v>
      </c>
      <c r="F5990" s="50">
        <v>9800130000</v>
      </c>
      <c r="G5990" s="50"/>
      <c r="H5990" s="50"/>
      <c r="I5990" s="50"/>
      <c r="J5990" s="50"/>
      <c r="K5990" s="50"/>
      <c r="L5990" s="50"/>
    </row>
    <row r="5991" spans="4:12" x14ac:dyDescent="0.25">
      <c r="D5991" s="50">
        <v>10922282</v>
      </c>
      <c r="E5991" s="50" t="s">
        <v>39</v>
      </c>
      <c r="F5991" s="50">
        <v>9800130000</v>
      </c>
      <c r="G5991" s="50"/>
      <c r="H5991" s="50"/>
      <c r="I5991" s="50"/>
      <c r="J5991" s="50"/>
      <c r="K5991" s="50"/>
      <c r="L5991" s="50"/>
    </row>
    <row r="5992" spans="4:12" x14ac:dyDescent="0.25">
      <c r="D5992" s="50">
        <v>10922283</v>
      </c>
      <c r="E5992" s="50" t="s">
        <v>39</v>
      </c>
      <c r="F5992" s="50">
        <v>9800130000</v>
      </c>
      <c r="G5992" s="50"/>
      <c r="H5992" s="50"/>
      <c r="I5992" s="50"/>
      <c r="J5992" s="50"/>
      <c r="K5992" s="50"/>
      <c r="L5992" s="50"/>
    </row>
    <row r="5993" spans="4:12" x14ac:dyDescent="0.25">
      <c r="D5993" s="50">
        <v>10922284</v>
      </c>
      <c r="E5993" s="50" t="s">
        <v>39</v>
      </c>
      <c r="F5993" s="50">
        <v>9800130000</v>
      </c>
      <c r="G5993" s="50"/>
      <c r="H5993" s="50"/>
      <c r="I5993" s="50"/>
      <c r="J5993" s="50"/>
      <c r="K5993" s="50"/>
      <c r="L5993" s="50"/>
    </row>
    <row r="5994" spans="4:12" x14ac:dyDescent="0.25">
      <c r="D5994" s="50">
        <v>10922285</v>
      </c>
      <c r="E5994" s="50" t="s">
        <v>39</v>
      </c>
      <c r="F5994" s="50">
        <v>9800130000</v>
      </c>
      <c r="G5994" s="50"/>
      <c r="H5994" s="50"/>
      <c r="I5994" s="50"/>
      <c r="J5994" s="50"/>
      <c r="K5994" s="50"/>
      <c r="L5994" s="50"/>
    </row>
    <row r="5995" spans="4:12" x14ac:dyDescent="0.25">
      <c r="D5995" s="50">
        <v>10922286</v>
      </c>
      <c r="E5995" s="50" t="s">
        <v>39</v>
      </c>
      <c r="F5995" s="50">
        <v>9800130000</v>
      </c>
      <c r="G5995" s="50"/>
      <c r="H5995" s="50"/>
      <c r="I5995" s="50"/>
      <c r="J5995" s="50"/>
      <c r="K5995" s="50"/>
      <c r="L5995" s="50"/>
    </row>
    <row r="5996" spans="4:12" x14ac:dyDescent="0.25">
      <c r="D5996" s="50">
        <v>10922287</v>
      </c>
      <c r="E5996" s="50" t="s">
        <v>39</v>
      </c>
      <c r="F5996" s="50">
        <v>9800130000</v>
      </c>
      <c r="G5996" s="50"/>
      <c r="H5996" s="50"/>
      <c r="I5996" s="50"/>
      <c r="J5996" s="50"/>
      <c r="K5996" s="50"/>
      <c r="L5996" s="50"/>
    </row>
    <row r="5997" spans="4:12" x14ac:dyDescent="0.25">
      <c r="D5997" s="50">
        <v>10922288</v>
      </c>
      <c r="E5997" s="50" t="s">
        <v>39</v>
      </c>
      <c r="F5997" s="50">
        <v>9800130000</v>
      </c>
      <c r="G5997" s="50"/>
      <c r="H5997" s="50"/>
      <c r="I5997" s="50"/>
      <c r="J5997" s="50"/>
      <c r="K5997" s="50"/>
      <c r="L5997" s="50"/>
    </row>
    <row r="5998" spans="4:12" x14ac:dyDescent="0.25">
      <c r="D5998" s="50">
        <v>10922289</v>
      </c>
      <c r="E5998" s="50" t="s">
        <v>39</v>
      </c>
      <c r="F5998" s="50">
        <v>9800130000</v>
      </c>
      <c r="G5998" s="50"/>
      <c r="H5998" s="50"/>
      <c r="I5998" s="50"/>
      <c r="J5998" s="50"/>
      <c r="K5998" s="50"/>
      <c r="L5998" s="50"/>
    </row>
    <row r="5999" spans="4:12" x14ac:dyDescent="0.25">
      <c r="D5999" s="50">
        <v>10922290</v>
      </c>
      <c r="E5999" s="50" t="s">
        <v>39</v>
      </c>
      <c r="F5999" s="50">
        <v>9800130000</v>
      </c>
      <c r="G5999" s="50"/>
      <c r="H5999" s="50"/>
      <c r="I5999" s="50"/>
      <c r="J5999" s="50"/>
      <c r="K5999" s="50"/>
      <c r="L5999" s="50"/>
    </row>
    <row r="6000" spans="4:12" x14ac:dyDescent="0.25">
      <c r="D6000" s="50">
        <v>10922291</v>
      </c>
      <c r="E6000" s="50" t="s">
        <v>39</v>
      </c>
      <c r="F6000" s="50">
        <v>9800130000</v>
      </c>
      <c r="G6000" s="50"/>
      <c r="H6000" s="50"/>
      <c r="I6000" s="50"/>
      <c r="J6000" s="50"/>
      <c r="K6000" s="50"/>
      <c r="L6000" s="50"/>
    </row>
    <row r="6001" spans="4:12" x14ac:dyDescent="0.25">
      <c r="D6001" s="50">
        <v>10922292</v>
      </c>
      <c r="E6001" s="50" t="s">
        <v>39</v>
      </c>
      <c r="F6001" s="50">
        <v>9800130000</v>
      </c>
      <c r="G6001" s="50"/>
      <c r="H6001" s="50"/>
      <c r="I6001" s="50"/>
      <c r="J6001" s="50"/>
      <c r="K6001" s="50"/>
      <c r="L6001" s="50"/>
    </row>
    <row r="6002" spans="4:12" x14ac:dyDescent="0.25">
      <c r="D6002" s="50">
        <v>10922293</v>
      </c>
      <c r="E6002" s="50" t="s">
        <v>39</v>
      </c>
      <c r="F6002" s="50">
        <v>9800130000</v>
      </c>
      <c r="G6002" s="50"/>
      <c r="H6002" s="50"/>
      <c r="I6002" s="50"/>
      <c r="J6002" s="50"/>
      <c r="K6002" s="50"/>
      <c r="L6002" s="50"/>
    </row>
    <row r="6003" spans="4:12" x14ac:dyDescent="0.25">
      <c r="D6003" s="50">
        <v>10922294</v>
      </c>
      <c r="E6003" s="50" t="s">
        <v>39</v>
      </c>
      <c r="F6003" s="50">
        <v>9800130000</v>
      </c>
      <c r="G6003" s="50"/>
      <c r="H6003" s="50"/>
      <c r="I6003" s="50"/>
      <c r="J6003" s="50"/>
      <c r="K6003" s="50"/>
      <c r="L6003" s="50"/>
    </row>
    <row r="6004" spans="4:12" x14ac:dyDescent="0.25">
      <c r="D6004" s="50">
        <v>10922295</v>
      </c>
      <c r="E6004" s="50" t="s">
        <v>39</v>
      </c>
      <c r="F6004" s="50">
        <v>9800130000</v>
      </c>
      <c r="G6004" s="50"/>
      <c r="H6004" s="50"/>
      <c r="I6004" s="50"/>
      <c r="J6004" s="50"/>
      <c r="K6004" s="50"/>
      <c r="L6004" s="50"/>
    </row>
    <row r="6005" spans="4:12" x14ac:dyDescent="0.25">
      <c r="D6005" s="50">
        <v>10922296</v>
      </c>
      <c r="E6005" s="50" t="s">
        <v>39</v>
      </c>
      <c r="F6005" s="50">
        <v>9800130000</v>
      </c>
      <c r="G6005" s="50"/>
      <c r="H6005" s="50"/>
      <c r="I6005" s="50"/>
      <c r="J6005" s="50"/>
      <c r="K6005" s="50"/>
      <c r="L6005" s="50"/>
    </row>
    <row r="6006" spans="4:12" x14ac:dyDescent="0.25">
      <c r="D6006" s="50">
        <v>10922297</v>
      </c>
      <c r="E6006" s="50" t="s">
        <v>39</v>
      </c>
      <c r="F6006" s="50">
        <v>9800130000</v>
      </c>
      <c r="G6006" s="50"/>
      <c r="H6006" s="50"/>
      <c r="I6006" s="50"/>
      <c r="J6006" s="50"/>
      <c r="K6006" s="50"/>
      <c r="L6006" s="50"/>
    </row>
    <row r="6007" spans="4:12" x14ac:dyDescent="0.25">
      <c r="D6007" s="50">
        <v>10922298</v>
      </c>
      <c r="E6007" s="50" t="s">
        <v>39</v>
      </c>
      <c r="F6007" s="50">
        <v>9800130000</v>
      </c>
      <c r="G6007" s="50"/>
      <c r="H6007" s="50"/>
      <c r="I6007" s="50"/>
      <c r="J6007" s="50"/>
      <c r="K6007" s="50"/>
      <c r="L6007" s="50"/>
    </row>
    <row r="6008" spans="4:12" x14ac:dyDescent="0.25">
      <c r="D6008" s="50">
        <v>10922299</v>
      </c>
      <c r="E6008" s="50" t="s">
        <v>39</v>
      </c>
      <c r="F6008" s="50">
        <v>9800130000</v>
      </c>
      <c r="G6008" s="50"/>
      <c r="H6008" s="50"/>
      <c r="I6008" s="50"/>
      <c r="J6008" s="50"/>
      <c r="K6008" s="50"/>
      <c r="L6008" s="50"/>
    </row>
    <row r="6009" spans="4:12" x14ac:dyDescent="0.25">
      <c r="D6009" s="50">
        <v>10922300</v>
      </c>
      <c r="E6009" s="50" t="s">
        <v>39</v>
      </c>
      <c r="F6009" s="50">
        <v>9800130000</v>
      </c>
      <c r="G6009" s="50"/>
      <c r="H6009" s="50"/>
      <c r="I6009" s="50"/>
      <c r="J6009" s="50"/>
      <c r="K6009" s="50"/>
      <c r="L6009" s="50"/>
    </row>
    <row r="6010" spans="4:12" x14ac:dyDescent="0.25">
      <c r="D6010" s="50">
        <v>10922301</v>
      </c>
      <c r="E6010" s="50" t="s">
        <v>39</v>
      </c>
      <c r="F6010" s="50">
        <v>9800132000</v>
      </c>
      <c r="G6010" s="50"/>
      <c r="H6010" s="50"/>
      <c r="I6010" s="50"/>
      <c r="J6010" s="50"/>
      <c r="K6010" s="50"/>
      <c r="L6010" s="50"/>
    </row>
    <row r="6011" spans="4:12" x14ac:dyDescent="0.25">
      <c r="D6011" s="50">
        <v>10922302</v>
      </c>
      <c r="E6011" s="50" t="s">
        <v>39</v>
      </c>
      <c r="F6011" s="50">
        <v>9800132000</v>
      </c>
      <c r="G6011" s="50"/>
      <c r="H6011" s="50"/>
      <c r="I6011" s="50"/>
      <c r="J6011" s="50"/>
      <c r="K6011" s="50"/>
      <c r="L6011" s="50"/>
    </row>
    <row r="6012" spans="4:12" x14ac:dyDescent="0.25">
      <c r="D6012" s="50">
        <v>10922303</v>
      </c>
      <c r="E6012" s="50" t="s">
        <v>39</v>
      </c>
      <c r="F6012" s="50">
        <v>9800132000</v>
      </c>
      <c r="G6012" s="50"/>
      <c r="H6012" s="50"/>
      <c r="I6012" s="50"/>
      <c r="J6012" s="50"/>
      <c r="K6012" s="50"/>
      <c r="L6012" s="50"/>
    </row>
    <row r="6013" spans="4:12" x14ac:dyDescent="0.25">
      <c r="D6013" s="50">
        <v>10922304</v>
      </c>
      <c r="E6013" s="50" t="s">
        <v>39</v>
      </c>
      <c r="F6013" s="50">
        <v>9800132000</v>
      </c>
      <c r="G6013" s="50"/>
      <c r="H6013" s="50"/>
      <c r="I6013" s="50"/>
      <c r="J6013" s="50"/>
      <c r="K6013" s="50"/>
      <c r="L6013" s="50"/>
    </row>
    <row r="6014" spans="4:12" x14ac:dyDescent="0.25">
      <c r="D6014" s="50">
        <v>10922305</v>
      </c>
      <c r="E6014" s="50" t="s">
        <v>39</v>
      </c>
      <c r="F6014" s="50">
        <v>9800132000</v>
      </c>
      <c r="G6014" s="50"/>
      <c r="H6014" s="50"/>
      <c r="I6014" s="50"/>
      <c r="J6014" s="50"/>
      <c r="K6014" s="50"/>
      <c r="L6014" s="50"/>
    </row>
    <row r="6015" spans="4:12" x14ac:dyDescent="0.25">
      <c r="D6015" s="50">
        <v>10922306</v>
      </c>
      <c r="E6015" s="50" t="s">
        <v>39</v>
      </c>
      <c r="F6015" s="50">
        <v>9800132000</v>
      </c>
      <c r="G6015" s="50"/>
      <c r="H6015" s="50"/>
      <c r="I6015" s="50"/>
      <c r="J6015" s="50"/>
      <c r="K6015" s="50"/>
      <c r="L6015" s="50"/>
    </row>
    <row r="6016" spans="4:12" x14ac:dyDescent="0.25">
      <c r="D6016" s="50">
        <v>10922307</v>
      </c>
      <c r="E6016" s="50" t="s">
        <v>39</v>
      </c>
      <c r="F6016" s="50">
        <v>9800132000</v>
      </c>
      <c r="G6016" s="50"/>
      <c r="H6016" s="50"/>
      <c r="I6016" s="50"/>
      <c r="J6016" s="50"/>
      <c r="K6016" s="50"/>
      <c r="L6016" s="50"/>
    </row>
    <row r="6017" spans="4:12" x14ac:dyDescent="0.25">
      <c r="D6017" s="50">
        <v>10922308</v>
      </c>
      <c r="E6017" s="50" t="s">
        <v>39</v>
      </c>
      <c r="F6017" s="50">
        <v>9800132000</v>
      </c>
      <c r="G6017" s="50"/>
      <c r="H6017" s="50"/>
      <c r="I6017" s="50"/>
      <c r="J6017" s="50"/>
      <c r="K6017" s="50"/>
      <c r="L6017" s="50"/>
    </row>
    <row r="6018" spans="4:12" x14ac:dyDescent="0.25">
      <c r="D6018" s="50">
        <v>10922309</v>
      </c>
      <c r="E6018" s="50" t="s">
        <v>39</v>
      </c>
      <c r="F6018" s="50">
        <v>9800132000</v>
      </c>
      <c r="G6018" s="50"/>
      <c r="H6018" s="50"/>
      <c r="I6018" s="50"/>
      <c r="J6018" s="50"/>
      <c r="K6018" s="50"/>
      <c r="L6018" s="50"/>
    </row>
    <row r="6019" spans="4:12" x14ac:dyDescent="0.25">
      <c r="D6019" s="50">
        <v>10922310</v>
      </c>
      <c r="E6019" s="50" t="s">
        <v>39</v>
      </c>
      <c r="F6019" s="50">
        <v>9800132000</v>
      </c>
      <c r="G6019" s="50"/>
      <c r="H6019" s="50"/>
      <c r="I6019" s="50"/>
      <c r="J6019" s="50"/>
      <c r="K6019" s="50"/>
      <c r="L6019" s="50"/>
    </row>
    <row r="6020" spans="4:12" x14ac:dyDescent="0.25">
      <c r="D6020" s="50">
        <v>10922311</v>
      </c>
      <c r="E6020" s="50" t="s">
        <v>39</v>
      </c>
      <c r="F6020" s="50">
        <v>9800132000</v>
      </c>
      <c r="G6020" s="50"/>
      <c r="H6020" s="50"/>
      <c r="I6020" s="50"/>
      <c r="J6020" s="50"/>
      <c r="K6020" s="50"/>
      <c r="L6020" s="50"/>
    </row>
    <row r="6021" spans="4:12" x14ac:dyDescent="0.25">
      <c r="D6021" s="50">
        <v>10922312</v>
      </c>
      <c r="E6021" s="50" t="s">
        <v>39</v>
      </c>
      <c r="F6021" s="50">
        <v>9800132000</v>
      </c>
      <c r="G6021" s="50"/>
      <c r="H6021" s="50"/>
      <c r="I6021" s="50"/>
      <c r="J6021" s="50"/>
      <c r="K6021" s="50"/>
      <c r="L6021" s="50"/>
    </row>
    <row r="6022" spans="4:12" x14ac:dyDescent="0.25">
      <c r="D6022" s="50">
        <v>10922313</v>
      </c>
      <c r="E6022" s="50" t="s">
        <v>39</v>
      </c>
      <c r="F6022" s="50">
        <v>9800132000</v>
      </c>
      <c r="G6022" s="50"/>
      <c r="H6022" s="50"/>
      <c r="I6022" s="50"/>
      <c r="J6022" s="50"/>
      <c r="K6022" s="50"/>
      <c r="L6022" s="50"/>
    </row>
    <row r="6023" spans="4:12" x14ac:dyDescent="0.25">
      <c r="D6023" s="50">
        <v>10922314</v>
      </c>
      <c r="E6023" s="50" t="s">
        <v>39</v>
      </c>
      <c r="F6023" s="50">
        <v>9800132000</v>
      </c>
      <c r="G6023" s="50"/>
      <c r="H6023" s="50"/>
      <c r="I6023" s="50"/>
      <c r="J6023" s="50"/>
      <c r="K6023" s="50"/>
      <c r="L6023" s="50"/>
    </row>
    <row r="6024" spans="4:12" x14ac:dyDescent="0.25">
      <c r="D6024" s="50">
        <v>10922315</v>
      </c>
      <c r="E6024" s="50" t="s">
        <v>39</v>
      </c>
      <c r="F6024" s="50">
        <v>9800132000</v>
      </c>
      <c r="G6024" s="50"/>
      <c r="H6024" s="50"/>
      <c r="I6024" s="50"/>
      <c r="J6024" s="50"/>
      <c r="K6024" s="50"/>
      <c r="L6024" s="50"/>
    </row>
    <row r="6025" spans="4:12" x14ac:dyDescent="0.25">
      <c r="D6025" s="50">
        <v>10922316</v>
      </c>
      <c r="E6025" s="50" t="s">
        <v>39</v>
      </c>
      <c r="F6025" s="50">
        <v>9800132000</v>
      </c>
      <c r="G6025" s="50"/>
      <c r="H6025" s="50"/>
      <c r="I6025" s="50"/>
      <c r="J6025" s="50"/>
      <c r="K6025" s="50"/>
      <c r="L6025" s="50"/>
    </row>
    <row r="6026" spans="4:12" x14ac:dyDescent="0.25">
      <c r="D6026" s="50">
        <v>10922317</v>
      </c>
      <c r="E6026" s="50" t="s">
        <v>39</v>
      </c>
      <c r="F6026" s="50">
        <v>9800132000</v>
      </c>
      <c r="G6026" s="50"/>
      <c r="H6026" s="50"/>
      <c r="I6026" s="50"/>
      <c r="J6026" s="50"/>
      <c r="K6026" s="50"/>
      <c r="L6026" s="50"/>
    </row>
    <row r="6027" spans="4:12" x14ac:dyDescent="0.25">
      <c r="D6027" s="50">
        <v>10922318</v>
      </c>
      <c r="E6027" s="50" t="s">
        <v>39</v>
      </c>
      <c r="F6027" s="50">
        <v>9800132000</v>
      </c>
      <c r="G6027" s="50"/>
      <c r="H6027" s="50"/>
      <c r="I6027" s="50"/>
      <c r="J6027" s="50"/>
      <c r="K6027" s="50"/>
      <c r="L6027" s="50"/>
    </row>
    <row r="6028" spans="4:12" x14ac:dyDescent="0.25">
      <c r="D6028" s="50">
        <v>10922319</v>
      </c>
      <c r="E6028" s="50" t="s">
        <v>39</v>
      </c>
      <c r="F6028" s="50">
        <v>9800132000</v>
      </c>
      <c r="G6028" s="50"/>
      <c r="H6028" s="50"/>
      <c r="I6028" s="50"/>
      <c r="J6028" s="50"/>
      <c r="K6028" s="50"/>
      <c r="L6028" s="50"/>
    </row>
    <row r="6029" spans="4:12" x14ac:dyDescent="0.25">
      <c r="D6029" s="50">
        <v>10922320</v>
      </c>
      <c r="E6029" s="50" t="s">
        <v>39</v>
      </c>
      <c r="F6029" s="50">
        <v>9800132000</v>
      </c>
      <c r="G6029" s="50"/>
      <c r="H6029" s="50"/>
      <c r="I6029" s="50"/>
      <c r="J6029" s="50"/>
      <c r="K6029" s="50"/>
      <c r="L6029" s="50"/>
    </row>
    <row r="6030" spans="4:12" x14ac:dyDescent="0.25">
      <c r="D6030" s="50">
        <v>10923120</v>
      </c>
      <c r="E6030" s="50" t="s">
        <v>39</v>
      </c>
      <c r="F6030" s="50">
        <v>9800115500</v>
      </c>
      <c r="G6030" s="50"/>
      <c r="H6030" s="50"/>
      <c r="I6030" s="50"/>
      <c r="J6030" s="50"/>
      <c r="K6030" s="50"/>
      <c r="L6030" s="50"/>
    </row>
    <row r="6031" spans="4:12" x14ac:dyDescent="0.25">
      <c r="D6031" s="50">
        <v>10923121</v>
      </c>
      <c r="E6031" s="50" t="s">
        <v>39</v>
      </c>
      <c r="F6031" s="50">
        <v>9800115500</v>
      </c>
      <c r="G6031" s="50"/>
      <c r="H6031" s="50"/>
      <c r="I6031" s="50"/>
      <c r="J6031" s="50"/>
      <c r="K6031" s="50"/>
      <c r="L6031" s="50"/>
    </row>
    <row r="6032" spans="4:12" x14ac:dyDescent="0.25">
      <c r="D6032" s="50">
        <v>10923122</v>
      </c>
      <c r="E6032" s="50" t="s">
        <v>39</v>
      </c>
      <c r="F6032" s="50">
        <v>9800115500</v>
      </c>
      <c r="G6032" s="50"/>
      <c r="H6032" s="50"/>
      <c r="I6032" s="50"/>
      <c r="J6032" s="50"/>
      <c r="K6032" s="50"/>
      <c r="L6032" s="50"/>
    </row>
    <row r="6033" spans="4:12" x14ac:dyDescent="0.25">
      <c r="D6033" s="50">
        <v>10923123</v>
      </c>
      <c r="E6033" s="50" t="s">
        <v>39</v>
      </c>
      <c r="F6033" s="50">
        <v>9800115500</v>
      </c>
      <c r="G6033" s="50"/>
      <c r="H6033" s="50"/>
      <c r="I6033" s="50"/>
      <c r="J6033" s="50"/>
      <c r="K6033" s="50"/>
      <c r="L6033" s="50"/>
    </row>
    <row r="6034" spans="4:12" x14ac:dyDescent="0.25">
      <c r="D6034" s="50">
        <v>10923124</v>
      </c>
      <c r="E6034" s="50" t="s">
        <v>39</v>
      </c>
      <c r="F6034" s="50">
        <v>9800115500</v>
      </c>
      <c r="G6034" s="50"/>
      <c r="H6034" s="50"/>
      <c r="I6034" s="50"/>
      <c r="J6034" s="50"/>
      <c r="K6034" s="50"/>
      <c r="L6034" s="50"/>
    </row>
    <row r="6035" spans="4:12" x14ac:dyDescent="0.25">
      <c r="D6035" s="50">
        <v>10923125</v>
      </c>
      <c r="E6035" s="50" t="s">
        <v>39</v>
      </c>
      <c r="F6035" s="50">
        <v>9800115500</v>
      </c>
      <c r="G6035" s="50"/>
      <c r="H6035" s="50"/>
      <c r="I6035" s="50"/>
      <c r="J6035" s="50"/>
      <c r="K6035" s="50"/>
      <c r="L6035" s="50"/>
    </row>
    <row r="6036" spans="4:12" x14ac:dyDescent="0.25">
      <c r="D6036" s="50">
        <v>10923126</v>
      </c>
      <c r="E6036" s="50" t="s">
        <v>39</v>
      </c>
      <c r="F6036" s="50">
        <v>9800115500</v>
      </c>
      <c r="G6036" s="50"/>
      <c r="H6036" s="50"/>
      <c r="I6036" s="50"/>
      <c r="J6036" s="50"/>
      <c r="K6036" s="50"/>
      <c r="L6036" s="50"/>
    </row>
    <row r="6037" spans="4:12" x14ac:dyDescent="0.25">
      <c r="D6037" s="50">
        <v>10923127</v>
      </c>
      <c r="E6037" s="50" t="s">
        <v>39</v>
      </c>
      <c r="F6037" s="50">
        <v>9800115500</v>
      </c>
      <c r="G6037" s="50"/>
      <c r="H6037" s="50"/>
      <c r="I6037" s="50"/>
      <c r="J6037" s="50"/>
      <c r="K6037" s="50"/>
      <c r="L6037" s="50"/>
    </row>
    <row r="6038" spans="4:12" x14ac:dyDescent="0.25">
      <c r="D6038" s="50">
        <v>10923128</v>
      </c>
      <c r="E6038" s="50" t="s">
        <v>39</v>
      </c>
      <c r="F6038" s="50">
        <v>9800115500</v>
      </c>
      <c r="G6038" s="50"/>
      <c r="H6038" s="50"/>
      <c r="I6038" s="50"/>
      <c r="J6038" s="50"/>
      <c r="K6038" s="50"/>
      <c r="L6038" s="50"/>
    </row>
    <row r="6039" spans="4:12" x14ac:dyDescent="0.25">
      <c r="D6039" s="50">
        <v>10923129</v>
      </c>
      <c r="E6039" s="50" t="s">
        <v>39</v>
      </c>
      <c r="F6039" s="50">
        <v>9800115500</v>
      </c>
      <c r="G6039" s="50"/>
      <c r="H6039" s="50"/>
      <c r="I6039" s="50"/>
      <c r="J6039" s="50"/>
      <c r="K6039" s="50"/>
      <c r="L6039" s="50"/>
    </row>
    <row r="6040" spans="4:12" x14ac:dyDescent="0.25">
      <c r="D6040" s="50">
        <v>10923130</v>
      </c>
      <c r="E6040" s="50" t="s">
        <v>39</v>
      </c>
      <c r="F6040" s="50">
        <v>9800115500</v>
      </c>
      <c r="G6040" s="50"/>
      <c r="H6040" s="50"/>
      <c r="I6040" s="50"/>
      <c r="J6040" s="50"/>
      <c r="K6040" s="50"/>
      <c r="L6040" s="50"/>
    </row>
    <row r="6041" spans="4:12" x14ac:dyDescent="0.25">
      <c r="D6041" s="50">
        <v>10923131</v>
      </c>
      <c r="E6041" s="50" t="s">
        <v>39</v>
      </c>
      <c r="F6041" s="50">
        <v>9800115500</v>
      </c>
      <c r="G6041" s="50"/>
      <c r="H6041" s="50"/>
      <c r="I6041" s="50"/>
      <c r="J6041" s="50"/>
      <c r="K6041" s="50"/>
      <c r="L6041" s="50"/>
    </row>
    <row r="6042" spans="4:12" x14ac:dyDescent="0.25">
      <c r="D6042" s="50">
        <v>10923132</v>
      </c>
      <c r="E6042" s="50" t="s">
        <v>39</v>
      </c>
      <c r="F6042" s="50">
        <v>9800115500</v>
      </c>
      <c r="G6042" s="50"/>
      <c r="H6042" s="50"/>
      <c r="I6042" s="50"/>
      <c r="J6042" s="50"/>
      <c r="K6042" s="50"/>
      <c r="L6042" s="50"/>
    </row>
    <row r="6043" spans="4:12" x14ac:dyDescent="0.25">
      <c r="D6043" s="50">
        <v>10923133</v>
      </c>
      <c r="E6043" s="50" t="s">
        <v>39</v>
      </c>
      <c r="F6043" s="50">
        <v>9800115500</v>
      </c>
      <c r="G6043" s="50"/>
      <c r="H6043" s="50"/>
      <c r="I6043" s="50"/>
      <c r="J6043" s="50"/>
      <c r="K6043" s="50"/>
      <c r="L6043" s="50"/>
    </row>
    <row r="6044" spans="4:12" x14ac:dyDescent="0.25">
      <c r="D6044" s="50">
        <v>10923134</v>
      </c>
      <c r="E6044" s="50" t="s">
        <v>39</v>
      </c>
      <c r="F6044" s="50">
        <v>9800115500</v>
      </c>
      <c r="G6044" s="50"/>
      <c r="H6044" s="50"/>
      <c r="I6044" s="50"/>
      <c r="J6044" s="50"/>
      <c r="K6044" s="50"/>
      <c r="L6044" s="50"/>
    </row>
    <row r="6045" spans="4:12" x14ac:dyDescent="0.25">
      <c r="D6045" s="50">
        <v>10923135</v>
      </c>
      <c r="E6045" s="50" t="s">
        <v>39</v>
      </c>
      <c r="F6045" s="50">
        <v>9800115500</v>
      </c>
      <c r="G6045" s="50"/>
      <c r="H6045" s="50"/>
      <c r="I6045" s="50"/>
      <c r="J6045" s="50"/>
      <c r="K6045" s="50"/>
      <c r="L6045" s="50"/>
    </row>
    <row r="6046" spans="4:12" x14ac:dyDescent="0.25">
      <c r="D6046" s="50">
        <v>10923136</v>
      </c>
      <c r="E6046" s="50" t="s">
        <v>39</v>
      </c>
      <c r="F6046" s="50">
        <v>9800115500</v>
      </c>
      <c r="G6046" s="50"/>
      <c r="H6046" s="50"/>
      <c r="I6046" s="50"/>
      <c r="J6046" s="50"/>
      <c r="K6046" s="50"/>
      <c r="L6046" s="50"/>
    </row>
    <row r="6047" spans="4:12" x14ac:dyDescent="0.25">
      <c r="D6047" s="50">
        <v>10923137</v>
      </c>
      <c r="E6047" s="50" t="s">
        <v>39</v>
      </c>
      <c r="F6047" s="50">
        <v>9800115500</v>
      </c>
      <c r="G6047" s="50"/>
      <c r="H6047" s="50"/>
      <c r="I6047" s="50"/>
      <c r="J6047" s="50"/>
      <c r="K6047" s="50"/>
      <c r="L6047" s="50"/>
    </row>
    <row r="6048" spans="4:12" x14ac:dyDescent="0.25">
      <c r="D6048" s="50">
        <v>10923138</v>
      </c>
      <c r="E6048" s="50" t="s">
        <v>39</v>
      </c>
      <c r="F6048" s="50">
        <v>9800115500</v>
      </c>
      <c r="G6048" s="50"/>
      <c r="H6048" s="50"/>
      <c r="I6048" s="50"/>
      <c r="J6048" s="50"/>
      <c r="K6048" s="50"/>
      <c r="L6048" s="50"/>
    </row>
    <row r="6049" spans="4:12" x14ac:dyDescent="0.25">
      <c r="D6049" s="50">
        <v>10923139</v>
      </c>
      <c r="E6049" s="50" t="s">
        <v>39</v>
      </c>
      <c r="F6049" s="50">
        <v>9800115500</v>
      </c>
      <c r="G6049" s="50"/>
      <c r="H6049" s="50"/>
      <c r="I6049" s="50"/>
      <c r="J6049" s="50"/>
      <c r="K6049" s="50"/>
      <c r="L6049" s="50"/>
    </row>
    <row r="6050" spans="4:12" x14ac:dyDescent="0.25">
      <c r="D6050" s="50">
        <v>10923140</v>
      </c>
      <c r="E6050" s="50" t="s">
        <v>39</v>
      </c>
      <c r="F6050" s="50">
        <v>9800115500</v>
      </c>
      <c r="G6050" s="50"/>
      <c r="H6050" s="50"/>
      <c r="I6050" s="50"/>
      <c r="J6050" s="50"/>
      <c r="K6050" s="50"/>
      <c r="L6050" s="50"/>
    </row>
    <row r="6051" spans="4:12" x14ac:dyDescent="0.25">
      <c r="D6051" s="50">
        <v>10923141</v>
      </c>
      <c r="E6051" s="50" t="s">
        <v>39</v>
      </c>
      <c r="F6051" s="50">
        <v>9800115500</v>
      </c>
      <c r="G6051" s="50"/>
      <c r="H6051" s="50"/>
      <c r="I6051" s="50"/>
      <c r="J6051" s="50"/>
      <c r="K6051" s="50"/>
      <c r="L6051" s="50"/>
    </row>
    <row r="6052" spans="4:12" x14ac:dyDescent="0.25">
      <c r="D6052" s="50">
        <v>10923142</v>
      </c>
      <c r="E6052" s="50" t="s">
        <v>39</v>
      </c>
      <c r="F6052" s="50">
        <v>9800115500</v>
      </c>
      <c r="G6052" s="50"/>
      <c r="H6052" s="50"/>
      <c r="I6052" s="50"/>
      <c r="J6052" s="50"/>
      <c r="K6052" s="50"/>
      <c r="L6052" s="50"/>
    </row>
    <row r="6053" spans="4:12" x14ac:dyDescent="0.25">
      <c r="D6053" s="50">
        <v>10923143</v>
      </c>
      <c r="E6053" s="50" t="s">
        <v>39</v>
      </c>
      <c r="F6053" s="50">
        <v>9800115500</v>
      </c>
      <c r="G6053" s="50"/>
      <c r="H6053" s="50"/>
      <c r="I6053" s="50"/>
      <c r="J6053" s="50"/>
      <c r="K6053" s="50"/>
      <c r="L6053" s="50"/>
    </row>
    <row r="6054" spans="4:12" x14ac:dyDescent="0.25">
      <c r="D6054" s="50">
        <v>10923144</v>
      </c>
      <c r="E6054" s="50" t="s">
        <v>39</v>
      </c>
      <c r="F6054" s="50">
        <v>9800115500</v>
      </c>
      <c r="G6054" s="50"/>
      <c r="H6054" s="50"/>
      <c r="I6054" s="50"/>
      <c r="J6054" s="50"/>
      <c r="K6054" s="50"/>
      <c r="L6054" s="50"/>
    </row>
    <row r="6055" spans="4:12" x14ac:dyDescent="0.25">
      <c r="D6055" s="50">
        <v>10923145</v>
      </c>
      <c r="E6055" s="50" t="s">
        <v>39</v>
      </c>
      <c r="F6055" s="50">
        <v>9800115500</v>
      </c>
      <c r="G6055" s="50"/>
      <c r="H6055" s="50"/>
      <c r="I6055" s="50"/>
      <c r="J6055" s="50"/>
      <c r="K6055" s="50"/>
      <c r="L6055" s="50"/>
    </row>
    <row r="6056" spans="4:12" x14ac:dyDescent="0.25">
      <c r="D6056" s="50">
        <v>10923146</v>
      </c>
      <c r="E6056" s="50" t="s">
        <v>39</v>
      </c>
      <c r="F6056" s="50">
        <v>9800115500</v>
      </c>
      <c r="G6056" s="50"/>
      <c r="H6056" s="50"/>
      <c r="I6056" s="50"/>
      <c r="J6056" s="50"/>
      <c r="K6056" s="50"/>
      <c r="L6056" s="50"/>
    </row>
    <row r="6057" spans="4:12" x14ac:dyDescent="0.25">
      <c r="D6057" s="50">
        <v>10923147</v>
      </c>
      <c r="E6057" s="50" t="s">
        <v>39</v>
      </c>
      <c r="F6057" s="50">
        <v>9800115500</v>
      </c>
      <c r="G6057" s="50"/>
      <c r="H6057" s="50"/>
      <c r="I6057" s="50"/>
      <c r="J6057" s="50"/>
      <c r="K6057" s="50"/>
      <c r="L6057" s="50"/>
    </row>
    <row r="6058" spans="4:12" x14ac:dyDescent="0.25">
      <c r="D6058" s="50">
        <v>10923148</v>
      </c>
      <c r="E6058" s="50" t="s">
        <v>39</v>
      </c>
      <c r="F6058" s="50">
        <v>9800115500</v>
      </c>
      <c r="G6058" s="50"/>
      <c r="H6058" s="50"/>
      <c r="I6058" s="50"/>
      <c r="J6058" s="50"/>
      <c r="K6058" s="50"/>
      <c r="L6058" s="50"/>
    </row>
    <row r="6059" spans="4:12" x14ac:dyDescent="0.25">
      <c r="D6059" s="50">
        <v>10923149</v>
      </c>
      <c r="E6059" s="50" t="s">
        <v>39</v>
      </c>
      <c r="F6059" s="50">
        <v>9800115500</v>
      </c>
      <c r="G6059" s="50"/>
      <c r="H6059" s="50"/>
      <c r="I6059" s="50"/>
      <c r="J6059" s="50"/>
      <c r="K6059" s="50"/>
      <c r="L6059" s="50"/>
    </row>
    <row r="6060" spans="4:12" x14ac:dyDescent="0.25">
      <c r="D6060" s="50">
        <v>10923150</v>
      </c>
      <c r="E6060" s="50" t="s">
        <v>39</v>
      </c>
      <c r="F6060" s="50">
        <v>9800115500</v>
      </c>
      <c r="G6060" s="50"/>
      <c r="H6060" s="50"/>
      <c r="I6060" s="50"/>
      <c r="J6060" s="50"/>
      <c r="K6060" s="50"/>
      <c r="L6060" s="50"/>
    </row>
    <row r="6061" spans="4:12" x14ac:dyDescent="0.25">
      <c r="D6061" s="50">
        <v>10923151</v>
      </c>
      <c r="E6061" s="50" t="s">
        <v>39</v>
      </c>
      <c r="F6061" s="50">
        <v>9800115500</v>
      </c>
      <c r="G6061" s="50"/>
      <c r="H6061" s="50"/>
      <c r="I6061" s="50"/>
      <c r="J6061" s="50"/>
      <c r="K6061" s="50"/>
      <c r="L6061" s="50"/>
    </row>
    <row r="6062" spans="4:12" x14ac:dyDescent="0.25">
      <c r="D6062" s="50">
        <v>10923152</v>
      </c>
      <c r="E6062" s="50" t="s">
        <v>39</v>
      </c>
      <c r="F6062" s="50">
        <v>9800115500</v>
      </c>
      <c r="G6062" s="50"/>
      <c r="H6062" s="50"/>
      <c r="I6062" s="50"/>
      <c r="J6062" s="50"/>
      <c r="K6062" s="50"/>
      <c r="L6062" s="50"/>
    </row>
    <row r="6063" spans="4:12" x14ac:dyDescent="0.25">
      <c r="D6063" s="50">
        <v>10923153</v>
      </c>
      <c r="E6063" s="50" t="s">
        <v>39</v>
      </c>
      <c r="F6063" s="50">
        <v>9800115500</v>
      </c>
      <c r="G6063" s="50"/>
      <c r="H6063" s="50"/>
      <c r="I6063" s="50"/>
      <c r="J6063" s="50"/>
      <c r="K6063" s="50"/>
      <c r="L6063" s="50"/>
    </row>
    <row r="6064" spans="4:12" x14ac:dyDescent="0.25">
      <c r="D6064" s="50">
        <v>10923154</v>
      </c>
      <c r="E6064" s="50" t="s">
        <v>39</v>
      </c>
      <c r="F6064" s="50">
        <v>9800115500</v>
      </c>
      <c r="G6064" s="50"/>
      <c r="H6064" s="50"/>
      <c r="I6064" s="50"/>
      <c r="J6064" s="50"/>
      <c r="K6064" s="50"/>
      <c r="L6064" s="50"/>
    </row>
    <row r="6065" spans="4:12" x14ac:dyDescent="0.25">
      <c r="D6065" s="50">
        <v>10923155</v>
      </c>
      <c r="E6065" s="50" t="s">
        <v>39</v>
      </c>
      <c r="F6065" s="50">
        <v>9800115500</v>
      </c>
      <c r="G6065" s="50"/>
      <c r="H6065" s="50"/>
      <c r="I6065" s="50"/>
      <c r="J6065" s="50"/>
      <c r="K6065" s="50"/>
      <c r="L6065" s="50"/>
    </row>
    <row r="6066" spans="4:12" x14ac:dyDescent="0.25">
      <c r="D6066" s="50">
        <v>10923156</v>
      </c>
      <c r="E6066" s="50" t="s">
        <v>39</v>
      </c>
      <c r="F6066" s="50">
        <v>9800118000</v>
      </c>
      <c r="G6066" s="50"/>
      <c r="H6066" s="50"/>
      <c r="I6066" s="50"/>
      <c r="J6066" s="50"/>
      <c r="K6066" s="50"/>
      <c r="L6066" s="50"/>
    </row>
    <row r="6067" spans="4:12" x14ac:dyDescent="0.25">
      <c r="D6067" s="50">
        <v>10923157</v>
      </c>
      <c r="E6067" s="50" t="s">
        <v>39</v>
      </c>
      <c r="F6067" s="50">
        <v>9800118000</v>
      </c>
      <c r="G6067" s="50"/>
      <c r="H6067" s="50"/>
      <c r="I6067" s="50"/>
      <c r="J6067" s="50"/>
      <c r="K6067" s="50"/>
      <c r="L6067" s="50"/>
    </row>
    <row r="6068" spans="4:12" x14ac:dyDescent="0.25">
      <c r="D6068" s="50">
        <v>10923158</v>
      </c>
      <c r="E6068" s="50" t="s">
        <v>39</v>
      </c>
      <c r="F6068" s="50">
        <v>9800118000</v>
      </c>
      <c r="G6068" s="50"/>
      <c r="H6068" s="50"/>
      <c r="I6068" s="50"/>
      <c r="J6068" s="50"/>
      <c r="K6068" s="50"/>
      <c r="L6068" s="50"/>
    </row>
    <row r="6069" spans="4:12" x14ac:dyDescent="0.25">
      <c r="D6069" s="50">
        <v>10923159</v>
      </c>
      <c r="E6069" s="50" t="s">
        <v>39</v>
      </c>
      <c r="F6069" s="50">
        <v>9800118000</v>
      </c>
      <c r="G6069" s="50"/>
      <c r="H6069" s="50"/>
      <c r="I6069" s="50"/>
      <c r="J6069" s="50"/>
      <c r="K6069" s="50"/>
      <c r="L6069" s="50"/>
    </row>
    <row r="6070" spans="4:12" x14ac:dyDescent="0.25">
      <c r="D6070" s="50">
        <v>10923160</v>
      </c>
      <c r="E6070" s="50" t="s">
        <v>39</v>
      </c>
      <c r="F6070" s="50">
        <v>9800118000</v>
      </c>
      <c r="G6070" s="50"/>
      <c r="H6070" s="50"/>
      <c r="I6070" s="50"/>
      <c r="J6070" s="50"/>
      <c r="K6070" s="50"/>
      <c r="L6070" s="50"/>
    </row>
    <row r="6071" spans="4:12" x14ac:dyDescent="0.25">
      <c r="D6071" s="50">
        <v>10923161</v>
      </c>
      <c r="E6071" s="50" t="s">
        <v>39</v>
      </c>
      <c r="F6071" s="50">
        <v>9800118000</v>
      </c>
      <c r="G6071" s="50"/>
      <c r="H6071" s="50"/>
      <c r="I6071" s="50"/>
      <c r="J6071" s="50"/>
      <c r="K6071" s="50"/>
      <c r="L6071" s="50"/>
    </row>
    <row r="6072" spans="4:12" x14ac:dyDescent="0.25">
      <c r="D6072" s="50">
        <v>10923162</v>
      </c>
      <c r="E6072" s="50" t="s">
        <v>39</v>
      </c>
      <c r="F6072" s="50">
        <v>9800118000</v>
      </c>
      <c r="G6072" s="50"/>
      <c r="H6072" s="50"/>
      <c r="I6072" s="50"/>
      <c r="J6072" s="50"/>
      <c r="K6072" s="50"/>
      <c r="L6072" s="50"/>
    </row>
    <row r="6073" spans="4:12" x14ac:dyDescent="0.25">
      <c r="D6073" s="50">
        <v>10923163</v>
      </c>
      <c r="E6073" s="50" t="s">
        <v>39</v>
      </c>
      <c r="F6073" s="50">
        <v>9800118000</v>
      </c>
      <c r="G6073" s="50"/>
      <c r="H6073" s="50"/>
      <c r="I6073" s="50"/>
      <c r="J6073" s="50"/>
      <c r="K6073" s="50"/>
      <c r="L6073" s="50"/>
    </row>
    <row r="6074" spans="4:12" x14ac:dyDescent="0.25">
      <c r="D6074" s="50">
        <v>10923164</v>
      </c>
      <c r="E6074" s="50" t="s">
        <v>39</v>
      </c>
      <c r="F6074" s="50">
        <v>9800118000</v>
      </c>
      <c r="G6074" s="50"/>
      <c r="H6074" s="50"/>
      <c r="I6074" s="50"/>
      <c r="J6074" s="50"/>
      <c r="K6074" s="50"/>
      <c r="L6074" s="50"/>
    </row>
    <row r="6075" spans="4:12" x14ac:dyDescent="0.25">
      <c r="D6075" s="50">
        <v>10923165</v>
      </c>
      <c r="E6075" s="50" t="s">
        <v>39</v>
      </c>
      <c r="F6075" s="50">
        <v>9800118000</v>
      </c>
      <c r="G6075" s="50"/>
      <c r="H6075" s="50"/>
      <c r="I6075" s="50"/>
      <c r="J6075" s="50"/>
      <c r="K6075" s="50"/>
      <c r="L6075" s="50"/>
    </row>
    <row r="6076" spans="4:12" x14ac:dyDescent="0.25">
      <c r="D6076" s="50">
        <v>10923166</v>
      </c>
      <c r="E6076" s="50" t="s">
        <v>39</v>
      </c>
      <c r="F6076" s="50">
        <v>9800118000</v>
      </c>
      <c r="G6076" s="50"/>
      <c r="H6076" s="50"/>
      <c r="I6076" s="50"/>
      <c r="J6076" s="50"/>
      <c r="K6076" s="50"/>
      <c r="L6076" s="50"/>
    </row>
    <row r="6077" spans="4:12" x14ac:dyDescent="0.25">
      <c r="D6077" s="50">
        <v>10923167</v>
      </c>
      <c r="E6077" s="50" t="s">
        <v>39</v>
      </c>
      <c r="F6077" s="50">
        <v>9800118000</v>
      </c>
      <c r="G6077" s="50"/>
      <c r="H6077" s="50"/>
      <c r="I6077" s="50"/>
      <c r="J6077" s="50"/>
      <c r="K6077" s="50"/>
      <c r="L6077" s="50"/>
    </row>
    <row r="6078" spans="4:12" x14ac:dyDescent="0.25">
      <c r="D6078" s="50">
        <v>10923168</v>
      </c>
      <c r="E6078" s="50" t="s">
        <v>39</v>
      </c>
      <c r="F6078" s="50">
        <v>9800118000</v>
      </c>
      <c r="G6078" s="50"/>
      <c r="H6078" s="50"/>
      <c r="I6078" s="50"/>
      <c r="J6078" s="50"/>
      <c r="K6078" s="50"/>
      <c r="L6078" s="50"/>
    </row>
    <row r="6079" spans="4:12" x14ac:dyDescent="0.25">
      <c r="D6079" s="50">
        <v>10923169</v>
      </c>
      <c r="E6079" s="50" t="s">
        <v>39</v>
      </c>
      <c r="F6079" s="50">
        <v>9800118000</v>
      </c>
      <c r="G6079" s="50"/>
      <c r="H6079" s="50"/>
      <c r="I6079" s="50"/>
      <c r="J6079" s="50"/>
      <c r="K6079" s="50"/>
      <c r="L6079" s="50"/>
    </row>
    <row r="6080" spans="4:12" x14ac:dyDescent="0.25">
      <c r="D6080" s="50">
        <v>10923170</v>
      </c>
      <c r="E6080" s="50" t="s">
        <v>39</v>
      </c>
      <c r="F6080" s="50">
        <v>9800118000</v>
      </c>
      <c r="G6080" s="50"/>
      <c r="H6080" s="50"/>
      <c r="I6080" s="50"/>
      <c r="J6080" s="50"/>
      <c r="K6080" s="50"/>
      <c r="L6080" s="50"/>
    </row>
    <row r="6081" spans="4:12" x14ac:dyDescent="0.25">
      <c r="D6081" s="50">
        <v>10923171</v>
      </c>
      <c r="E6081" s="50" t="s">
        <v>39</v>
      </c>
      <c r="F6081" s="50">
        <v>9800118000</v>
      </c>
      <c r="G6081" s="50"/>
      <c r="H6081" s="50"/>
      <c r="I6081" s="50"/>
      <c r="J6081" s="50"/>
      <c r="K6081" s="50"/>
      <c r="L6081" s="50"/>
    </row>
    <row r="6082" spans="4:12" x14ac:dyDescent="0.25">
      <c r="D6082" s="50">
        <v>10923172</v>
      </c>
      <c r="E6082" s="50" t="s">
        <v>39</v>
      </c>
      <c r="F6082" s="50">
        <v>9800118000</v>
      </c>
      <c r="G6082" s="50"/>
      <c r="H6082" s="50"/>
      <c r="I6082" s="50"/>
      <c r="J6082" s="50"/>
      <c r="K6082" s="50"/>
      <c r="L6082" s="50"/>
    </row>
    <row r="6083" spans="4:12" x14ac:dyDescent="0.25">
      <c r="D6083" s="50">
        <v>10923173</v>
      </c>
      <c r="E6083" s="50" t="s">
        <v>39</v>
      </c>
      <c r="F6083" s="50">
        <v>9800118000</v>
      </c>
      <c r="G6083" s="50"/>
      <c r="H6083" s="50"/>
      <c r="I6083" s="50"/>
      <c r="J6083" s="50"/>
      <c r="K6083" s="50"/>
      <c r="L6083" s="50"/>
    </row>
    <row r="6084" spans="4:12" x14ac:dyDescent="0.25">
      <c r="D6084" s="50">
        <v>10923174</v>
      </c>
      <c r="E6084" s="50" t="s">
        <v>39</v>
      </c>
      <c r="F6084" s="50">
        <v>9800118000</v>
      </c>
      <c r="G6084" s="50"/>
      <c r="H6084" s="50"/>
      <c r="I6084" s="50"/>
      <c r="J6084" s="50"/>
      <c r="K6084" s="50"/>
      <c r="L6084" s="50"/>
    </row>
    <row r="6085" spans="4:12" x14ac:dyDescent="0.25">
      <c r="D6085" s="50">
        <v>10923175</v>
      </c>
      <c r="E6085" s="50" t="s">
        <v>39</v>
      </c>
      <c r="F6085" s="50">
        <v>9800118000</v>
      </c>
      <c r="G6085" s="50"/>
      <c r="H6085" s="50"/>
      <c r="I6085" s="50"/>
      <c r="J6085" s="50"/>
      <c r="K6085" s="50"/>
      <c r="L6085" s="50"/>
    </row>
    <row r="6086" spans="4:12" x14ac:dyDescent="0.25">
      <c r="D6086" s="50">
        <v>10923176</v>
      </c>
      <c r="E6086" s="50" t="s">
        <v>39</v>
      </c>
      <c r="F6086" s="50">
        <v>9800118000</v>
      </c>
      <c r="G6086" s="50"/>
      <c r="H6086" s="50"/>
      <c r="I6086" s="50"/>
      <c r="J6086" s="50"/>
      <c r="K6086" s="50"/>
      <c r="L6086" s="50"/>
    </row>
    <row r="6087" spans="4:12" x14ac:dyDescent="0.25">
      <c r="D6087" s="50">
        <v>10923177</v>
      </c>
      <c r="E6087" s="50" t="s">
        <v>39</v>
      </c>
      <c r="F6087" s="50">
        <v>9800118000</v>
      </c>
      <c r="G6087" s="50"/>
      <c r="H6087" s="50"/>
      <c r="I6087" s="50"/>
      <c r="J6087" s="50"/>
      <c r="K6087" s="50"/>
      <c r="L6087" s="50"/>
    </row>
    <row r="6088" spans="4:12" x14ac:dyDescent="0.25">
      <c r="D6088" s="50">
        <v>10923178</v>
      </c>
      <c r="E6088" s="50" t="s">
        <v>39</v>
      </c>
      <c r="F6088" s="50">
        <v>9800118000</v>
      </c>
      <c r="G6088" s="50"/>
      <c r="H6088" s="50"/>
      <c r="I6088" s="50"/>
      <c r="J6088" s="50"/>
      <c r="K6088" s="50"/>
      <c r="L6088" s="50"/>
    </row>
    <row r="6089" spans="4:12" x14ac:dyDescent="0.25">
      <c r="D6089" s="50">
        <v>10923179</v>
      </c>
      <c r="E6089" s="50" t="s">
        <v>39</v>
      </c>
      <c r="F6089" s="50">
        <v>9800118000</v>
      </c>
      <c r="G6089" s="50"/>
      <c r="H6089" s="50"/>
      <c r="I6089" s="50"/>
      <c r="J6089" s="50"/>
      <c r="K6089" s="50"/>
      <c r="L6089" s="50"/>
    </row>
    <row r="6090" spans="4:12" x14ac:dyDescent="0.25">
      <c r="D6090" s="50">
        <v>10923180</v>
      </c>
      <c r="E6090" s="50" t="s">
        <v>39</v>
      </c>
      <c r="F6090" s="50">
        <v>9800118000</v>
      </c>
      <c r="G6090" s="50"/>
      <c r="H6090" s="50"/>
      <c r="I6090" s="50"/>
      <c r="J6090" s="50"/>
      <c r="K6090" s="50"/>
      <c r="L6090" s="50"/>
    </row>
    <row r="6091" spans="4:12" x14ac:dyDescent="0.25">
      <c r="D6091" s="50">
        <v>10923181</v>
      </c>
      <c r="E6091" s="50" t="s">
        <v>39</v>
      </c>
      <c r="F6091" s="50">
        <v>9800120000</v>
      </c>
      <c r="G6091" s="50"/>
      <c r="H6091" s="50"/>
      <c r="I6091" s="50"/>
      <c r="J6091" s="50"/>
      <c r="K6091" s="50"/>
      <c r="L6091" s="50"/>
    </row>
    <row r="6092" spans="4:12" x14ac:dyDescent="0.25">
      <c r="D6092" s="50">
        <v>10923182</v>
      </c>
      <c r="E6092" s="50" t="s">
        <v>39</v>
      </c>
      <c r="F6092" s="50">
        <v>9800120000</v>
      </c>
      <c r="G6092" s="50"/>
      <c r="H6092" s="50"/>
      <c r="I6092" s="50"/>
      <c r="J6092" s="50"/>
      <c r="K6092" s="50"/>
      <c r="L6092" s="50"/>
    </row>
    <row r="6093" spans="4:12" x14ac:dyDescent="0.25">
      <c r="D6093" s="50">
        <v>10923183</v>
      </c>
      <c r="E6093" s="50" t="s">
        <v>39</v>
      </c>
      <c r="F6093" s="50">
        <v>9800120000</v>
      </c>
      <c r="G6093" s="50"/>
      <c r="H6093" s="50"/>
      <c r="I6093" s="50"/>
      <c r="J6093" s="50"/>
      <c r="K6093" s="50"/>
      <c r="L6093" s="50"/>
    </row>
    <row r="6094" spans="4:12" x14ac:dyDescent="0.25">
      <c r="D6094" s="50">
        <v>10923184</v>
      </c>
      <c r="E6094" s="50" t="s">
        <v>39</v>
      </c>
      <c r="F6094" s="50">
        <v>9800120000</v>
      </c>
      <c r="G6094" s="50"/>
      <c r="H6094" s="50"/>
      <c r="I6094" s="50"/>
      <c r="J6094" s="50"/>
      <c r="K6094" s="50"/>
      <c r="L6094" s="50"/>
    </row>
    <row r="6095" spans="4:12" x14ac:dyDescent="0.25">
      <c r="D6095" s="50">
        <v>10923185</v>
      </c>
      <c r="E6095" s="50" t="s">
        <v>39</v>
      </c>
      <c r="F6095" s="50">
        <v>9800120000</v>
      </c>
      <c r="G6095" s="50"/>
      <c r="H6095" s="50"/>
      <c r="I6095" s="50"/>
      <c r="J6095" s="50"/>
      <c r="K6095" s="50"/>
      <c r="L6095" s="50"/>
    </row>
    <row r="6096" spans="4:12" x14ac:dyDescent="0.25">
      <c r="D6096" s="50">
        <v>10923186</v>
      </c>
      <c r="E6096" s="50" t="s">
        <v>39</v>
      </c>
      <c r="F6096" s="50">
        <v>9800120000</v>
      </c>
      <c r="G6096" s="50"/>
      <c r="H6096" s="50"/>
      <c r="I6096" s="50"/>
      <c r="J6096" s="50"/>
      <c r="K6096" s="50"/>
      <c r="L6096" s="50"/>
    </row>
    <row r="6097" spans="4:12" x14ac:dyDescent="0.25">
      <c r="D6097" s="50">
        <v>10923187</v>
      </c>
      <c r="E6097" s="50" t="s">
        <v>39</v>
      </c>
      <c r="F6097" s="50">
        <v>9800120000</v>
      </c>
      <c r="G6097" s="50"/>
      <c r="H6097" s="50"/>
      <c r="I6097" s="50"/>
      <c r="J6097" s="50"/>
      <c r="K6097" s="50"/>
      <c r="L6097" s="50"/>
    </row>
    <row r="6098" spans="4:12" x14ac:dyDescent="0.25">
      <c r="D6098" s="50">
        <v>10923188</v>
      </c>
      <c r="E6098" s="50" t="s">
        <v>39</v>
      </c>
      <c r="F6098" s="50">
        <v>9800120000</v>
      </c>
      <c r="G6098" s="50"/>
      <c r="H6098" s="50"/>
      <c r="I6098" s="50"/>
      <c r="J6098" s="50"/>
      <c r="K6098" s="50"/>
      <c r="L6098" s="50"/>
    </row>
    <row r="6099" spans="4:12" x14ac:dyDescent="0.25">
      <c r="D6099" s="50">
        <v>10923189</v>
      </c>
      <c r="E6099" s="50" t="s">
        <v>39</v>
      </c>
      <c r="F6099" s="50">
        <v>9800120000</v>
      </c>
      <c r="G6099" s="50"/>
      <c r="H6099" s="50"/>
      <c r="I6099" s="50"/>
      <c r="J6099" s="50"/>
      <c r="K6099" s="50"/>
      <c r="L6099" s="50"/>
    </row>
    <row r="6100" spans="4:12" x14ac:dyDescent="0.25">
      <c r="D6100" s="50">
        <v>10923190</v>
      </c>
      <c r="E6100" s="50" t="s">
        <v>39</v>
      </c>
      <c r="F6100" s="50">
        <v>9800120000</v>
      </c>
      <c r="G6100" s="50"/>
      <c r="H6100" s="50"/>
      <c r="I6100" s="50"/>
      <c r="J6100" s="50"/>
      <c r="K6100" s="50"/>
      <c r="L6100" s="50"/>
    </row>
    <row r="6101" spans="4:12" x14ac:dyDescent="0.25">
      <c r="D6101" s="50">
        <v>10923191</v>
      </c>
      <c r="E6101" s="50" t="s">
        <v>39</v>
      </c>
      <c r="F6101" s="50">
        <v>9800120000</v>
      </c>
      <c r="G6101" s="50"/>
      <c r="H6101" s="50"/>
      <c r="I6101" s="50"/>
      <c r="J6101" s="50"/>
      <c r="K6101" s="50"/>
      <c r="L6101" s="50"/>
    </row>
    <row r="6102" spans="4:12" x14ac:dyDescent="0.25">
      <c r="D6102" s="50">
        <v>10923192</v>
      </c>
      <c r="E6102" s="50" t="s">
        <v>39</v>
      </c>
      <c r="F6102" s="50">
        <v>9800120000</v>
      </c>
      <c r="G6102" s="50"/>
      <c r="H6102" s="50"/>
      <c r="I6102" s="50"/>
      <c r="J6102" s="50"/>
      <c r="K6102" s="50"/>
      <c r="L6102" s="50"/>
    </row>
    <row r="6103" spans="4:12" x14ac:dyDescent="0.25">
      <c r="D6103" s="50">
        <v>10923193</v>
      </c>
      <c r="E6103" s="50" t="s">
        <v>39</v>
      </c>
      <c r="F6103" s="50">
        <v>9800120000</v>
      </c>
      <c r="G6103" s="50"/>
      <c r="H6103" s="50"/>
      <c r="I6103" s="50"/>
      <c r="J6103" s="50"/>
      <c r="K6103" s="50"/>
      <c r="L6103" s="50"/>
    </row>
    <row r="6104" spans="4:12" x14ac:dyDescent="0.25">
      <c r="D6104" s="50">
        <v>10923194</v>
      </c>
      <c r="E6104" s="50" t="s">
        <v>39</v>
      </c>
      <c r="F6104" s="50">
        <v>9800120000</v>
      </c>
      <c r="G6104" s="50"/>
      <c r="H6104" s="50"/>
      <c r="I6104" s="50"/>
      <c r="J6104" s="50"/>
      <c r="K6104" s="50"/>
      <c r="L6104" s="50"/>
    </row>
    <row r="6105" spans="4:12" x14ac:dyDescent="0.25">
      <c r="D6105" s="50">
        <v>10923195</v>
      </c>
      <c r="E6105" s="50" t="s">
        <v>39</v>
      </c>
      <c r="F6105" s="50">
        <v>9800120000</v>
      </c>
      <c r="G6105" s="50"/>
      <c r="H6105" s="50"/>
      <c r="I6105" s="50"/>
      <c r="J6105" s="50"/>
      <c r="K6105" s="50"/>
      <c r="L6105" s="50"/>
    </row>
    <row r="6106" spans="4:12" x14ac:dyDescent="0.25">
      <c r="D6106" s="50">
        <v>10923196</v>
      </c>
      <c r="E6106" s="50" t="s">
        <v>39</v>
      </c>
      <c r="F6106" s="50">
        <v>9800120000</v>
      </c>
      <c r="G6106" s="50"/>
      <c r="H6106" s="50"/>
      <c r="I6106" s="50"/>
      <c r="J6106" s="50"/>
      <c r="K6106" s="50"/>
      <c r="L6106" s="50"/>
    </row>
    <row r="6107" spans="4:12" x14ac:dyDescent="0.25">
      <c r="D6107" s="50">
        <v>10923197</v>
      </c>
      <c r="E6107" s="50" t="s">
        <v>39</v>
      </c>
      <c r="F6107" s="50">
        <v>9800120000</v>
      </c>
      <c r="G6107" s="50"/>
      <c r="H6107" s="50"/>
      <c r="I6107" s="50"/>
      <c r="J6107" s="50"/>
      <c r="K6107" s="50"/>
      <c r="L6107" s="50"/>
    </row>
    <row r="6108" spans="4:12" x14ac:dyDescent="0.25">
      <c r="D6108" s="50">
        <v>10923198</v>
      </c>
      <c r="E6108" s="50" t="s">
        <v>39</v>
      </c>
      <c r="F6108" s="50">
        <v>9800120000</v>
      </c>
      <c r="G6108" s="50"/>
      <c r="H6108" s="50"/>
      <c r="I6108" s="50"/>
      <c r="J6108" s="50"/>
      <c r="K6108" s="50"/>
      <c r="L6108" s="50"/>
    </row>
    <row r="6109" spans="4:12" x14ac:dyDescent="0.25">
      <c r="D6109" s="50">
        <v>10923199</v>
      </c>
      <c r="E6109" s="50" t="s">
        <v>39</v>
      </c>
      <c r="F6109" s="50">
        <v>9800120000</v>
      </c>
      <c r="G6109" s="50"/>
      <c r="H6109" s="50"/>
      <c r="I6109" s="50"/>
      <c r="J6109" s="50"/>
      <c r="K6109" s="50"/>
      <c r="L6109" s="50"/>
    </row>
    <row r="6110" spans="4:12" x14ac:dyDescent="0.25">
      <c r="D6110" s="50">
        <v>10923200</v>
      </c>
      <c r="E6110" s="50" t="s">
        <v>39</v>
      </c>
      <c r="F6110" s="50">
        <v>9800120000</v>
      </c>
      <c r="G6110" s="50"/>
      <c r="H6110" s="50"/>
      <c r="I6110" s="50"/>
      <c r="J6110" s="50"/>
      <c r="K6110" s="50"/>
      <c r="L6110" s="50"/>
    </row>
    <row r="6111" spans="4:12" x14ac:dyDescent="0.25">
      <c r="D6111" s="50">
        <v>10923201</v>
      </c>
      <c r="E6111" s="50" t="s">
        <v>39</v>
      </c>
      <c r="F6111" s="50">
        <v>9800122000</v>
      </c>
      <c r="G6111" s="50"/>
      <c r="H6111" s="50"/>
      <c r="I6111" s="50"/>
      <c r="J6111" s="50"/>
      <c r="K6111" s="50"/>
      <c r="L6111" s="50"/>
    </row>
    <row r="6112" spans="4:12" x14ac:dyDescent="0.25">
      <c r="D6112" s="50">
        <v>10923202</v>
      </c>
      <c r="E6112" s="50" t="s">
        <v>39</v>
      </c>
      <c r="F6112" s="50">
        <v>9800122000</v>
      </c>
      <c r="G6112" s="50"/>
      <c r="H6112" s="50"/>
      <c r="I6112" s="50"/>
      <c r="J6112" s="50"/>
      <c r="K6112" s="50"/>
      <c r="L6112" s="50"/>
    </row>
    <row r="6113" spans="4:12" x14ac:dyDescent="0.25">
      <c r="D6113" s="50">
        <v>10923203</v>
      </c>
      <c r="E6113" s="50" t="s">
        <v>39</v>
      </c>
      <c r="F6113" s="50">
        <v>9800122000</v>
      </c>
      <c r="G6113" s="50"/>
      <c r="H6113" s="50"/>
      <c r="I6113" s="50"/>
      <c r="J6113" s="50"/>
      <c r="K6113" s="50"/>
      <c r="L6113" s="50"/>
    </row>
    <row r="6114" spans="4:12" x14ac:dyDescent="0.25">
      <c r="D6114" s="50">
        <v>10923204</v>
      </c>
      <c r="E6114" s="50" t="s">
        <v>39</v>
      </c>
      <c r="F6114" s="50">
        <v>9800122000</v>
      </c>
      <c r="G6114" s="50"/>
      <c r="H6114" s="50"/>
      <c r="I6114" s="50"/>
      <c r="J6114" s="50"/>
      <c r="K6114" s="50"/>
      <c r="L6114" s="50"/>
    </row>
    <row r="6115" spans="4:12" x14ac:dyDescent="0.25">
      <c r="D6115" s="50">
        <v>10923205</v>
      </c>
      <c r="E6115" s="50" t="s">
        <v>39</v>
      </c>
      <c r="F6115" s="50">
        <v>9800122000</v>
      </c>
      <c r="G6115" s="50"/>
      <c r="H6115" s="50"/>
      <c r="I6115" s="50"/>
      <c r="J6115" s="50"/>
      <c r="K6115" s="50"/>
      <c r="L6115" s="50"/>
    </row>
    <row r="6116" spans="4:12" x14ac:dyDescent="0.25">
      <c r="D6116" s="50">
        <v>10923206</v>
      </c>
      <c r="E6116" s="50" t="s">
        <v>39</v>
      </c>
      <c r="F6116" s="50">
        <v>9800122000</v>
      </c>
      <c r="G6116" s="50"/>
      <c r="H6116" s="50"/>
      <c r="I6116" s="50"/>
      <c r="J6116" s="50"/>
      <c r="K6116" s="50"/>
      <c r="L6116" s="50"/>
    </row>
    <row r="6117" spans="4:12" x14ac:dyDescent="0.25">
      <c r="D6117" s="50">
        <v>10923207</v>
      </c>
      <c r="E6117" s="50" t="s">
        <v>39</v>
      </c>
      <c r="F6117" s="50">
        <v>9800122000</v>
      </c>
      <c r="G6117" s="50"/>
      <c r="H6117" s="50"/>
      <c r="I6117" s="50"/>
      <c r="J6117" s="50"/>
      <c r="K6117" s="50"/>
      <c r="L6117" s="50"/>
    </row>
    <row r="6118" spans="4:12" x14ac:dyDescent="0.25">
      <c r="D6118" s="50">
        <v>10923208</v>
      </c>
      <c r="E6118" s="50" t="s">
        <v>39</v>
      </c>
      <c r="F6118" s="50">
        <v>9800122000</v>
      </c>
      <c r="G6118" s="50"/>
      <c r="H6118" s="50"/>
      <c r="I6118" s="50"/>
      <c r="J6118" s="50"/>
      <c r="K6118" s="50"/>
      <c r="L6118" s="50"/>
    </row>
    <row r="6119" spans="4:12" x14ac:dyDescent="0.25">
      <c r="D6119" s="50">
        <v>10923209</v>
      </c>
      <c r="E6119" s="50" t="s">
        <v>39</v>
      </c>
      <c r="F6119" s="50">
        <v>9800122000</v>
      </c>
      <c r="G6119" s="50"/>
      <c r="H6119" s="50"/>
      <c r="I6119" s="50"/>
      <c r="J6119" s="50"/>
      <c r="K6119" s="50"/>
      <c r="L6119" s="50"/>
    </row>
    <row r="6120" spans="4:12" x14ac:dyDescent="0.25">
      <c r="D6120" s="50">
        <v>10923210</v>
      </c>
      <c r="E6120" s="50" t="s">
        <v>39</v>
      </c>
      <c r="F6120" s="50">
        <v>9800122000</v>
      </c>
      <c r="G6120" s="50"/>
      <c r="H6120" s="50"/>
      <c r="I6120" s="50"/>
      <c r="J6120" s="50"/>
      <c r="K6120" s="50"/>
      <c r="L6120" s="50"/>
    </row>
    <row r="6121" spans="4:12" x14ac:dyDescent="0.25">
      <c r="D6121" s="50">
        <v>10923211</v>
      </c>
      <c r="E6121" s="50" t="s">
        <v>39</v>
      </c>
      <c r="F6121" s="50">
        <v>9800122000</v>
      </c>
      <c r="G6121" s="50"/>
      <c r="H6121" s="50"/>
      <c r="I6121" s="50"/>
      <c r="J6121" s="50"/>
      <c r="K6121" s="50"/>
      <c r="L6121" s="50"/>
    </row>
    <row r="6122" spans="4:12" x14ac:dyDescent="0.25">
      <c r="D6122" s="50">
        <v>10923212</v>
      </c>
      <c r="E6122" s="50" t="s">
        <v>39</v>
      </c>
      <c r="F6122" s="50">
        <v>9800122000</v>
      </c>
      <c r="G6122" s="50"/>
      <c r="H6122" s="50"/>
      <c r="I6122" s="50"/>
      <c r="J6122" s="50"/>
      <c r="K6122" s="50"/>
      <c r="L6122" s="50"/>
    </row>
    <row r="6123" spans="4:12" x14ac:dyDescent="0.25">
      <c r="D6123" s="50">
        <v>10923213</v>
      </c>
      <c r="E6123" s="50" t="s">
        <v>39</v>
      </c>
      <c r="F6123" s="50">
        <v>9800122000</v>
      </c>
      <c r="G6123" s="50"/>
      <c r="H6123" s="50"/>
      <c r="I6123" s="50"/>
      <c r="J6123" s="50"/>
      <c r="K6123" s="50"/>
      <c r="L6123" s="50"/>
    </row>
    <row r="6124" spans="4:12" x14ac:dyDescent="0.25">
      <c r="D6124" s="50">
        <v>10923214</v>
      </c>
      <c r="E6124" s="50" t="s">
        <v>39</v>
      </c>
      <c r="F6124" s="50">
        <v>9800122000</v>
      </c>
      <c r="G6124" s="50"/>
      <c r="H6124" s="50"/>
      <c r="I6124" s="50"/>
      <c r="J6124" s="50"/>
      <c r="K6124" s="50"/>
      <c r="L6124" s="50"/>
    </row>
    <row r="6125" spans="4:12" x14ac:dyDescent="0.25">
      <c r="D6125" s="50">
        <v>10923215</v>
      </c>
      <c r="E6125" s="50" t="s">
        <v>39</v>
      </c>
      <c r="F6125" s="50">
        <v>9800122000</v>
      </c>
      <c r="G6125" s="50"/>
      <c r="H6125" s="50"/>
      <c r="I6125" s="50"/>
      <c r="J6125" s="50"/>
      <c r="K6125" s="50"/>
      <c r="L6125" s="50"/>
    </row>
    <row r="6126" spans="4:12" x14ac:dyDescent="0.25">
      <c r="D6126" s="50">
        <v>10923216</v>
      </c>
      <c r="E6126" s="50" t="s">
        <v>39</v>
      </c>
      <c r="F6126" s="50">
        <v>9800122000</v>
      </c>
      <c r="G6126" s="50"/>
      <c r="H6126" s="50"/>
      <c r="I6126" s="50"/>
      <c r="J6126" s="50"/>
      <c r="K6126" s="50"/>
      <c r="L6126" s="50"/>
    </row>
    <row r="6127" spans="4:12" x14ac:dyDescent="0.25">
      <c r="D6127" s="50">
        <v>10923217</v>
      </c>
      <c r="E6127" s="50" t="s">
        <v>39</v>
      </c>
      <c r="F6127" s="50">
        <v>9800122000</v>
      </c>
      <c r="G6127" s="50"/>
      <c r="H6127" s="50"/>
      <c r="I6127" s="50"/>
      <c r="J6127" s="50"/>
      <c r="K6127" s="50"/>
      <c r="L6127" s="50"/>
    </row>
    <row r="6128" spans="4:12" x14ac:dyDescent="0.25">
      <c r="D6128" s="50">
        <v>10923218</v>
      </c>
      <c r="E6128" s="50" t="s">
        <v>39</v>
      </c>
      <c r="F6128" s="50">
        <v>9800122000</v>
      </c>
      <c r="G6128" s="50"/>
      <c r="H6128" s="50"/>
      <c r="I6128" s="50"/>
      <c r="J6128" s="50"/>
      <c r="K6128" s="50"/>
      <c r="L6128" s="50"/>
    </row>
    <row r="6129" spans="4:12" x14ac:dyDescent="0.25">
      <c r="D6129" s="50">
        <v>10923219</v>
      </c>
      <c r="E6129" s="50" t="s">
        <v>39</v>
      </c>
      <c r="F6129" s="50">
        <v>9800122000</v>
      </c>
      <c r="G6129" s="50"/>
      <c r="H6129" s="50"/>
      <c r="I6129" s="50"/>
      <c r="J6129" s="50"/>
      <c r="K6129" s="50"/>
      <c r="L6129" s="50"/>
    </row>
    <row r="6130" spans="4:12" x14ac:dyDescent="0.25">
      <c r="D6130" s="50">
        <v>10923220</v>
      </c>
      <c r="E6130" s="50" t="s">
        <v>39</v>
      </c>
      <c r="F6130" s="50">
        <v>9800122000</v>
      </c>
      <c r="G6130" s="50"/>
      <c r="H6130" s="50"/>
      <c r="I6130" s="50"/>
      <c r="J6130" s="50"/>
      <c r="K6130" s="50"/>
      <c r="L6130" s="50"/>
    </row>
    <row r="6131" spans="4:12" x14ac:dyDescent="0.25">
      <c r="D6131" s="50">
        <v>10923221</v>
      </c>
      <c r="E6131" s="50" t="s">
        <v>39</v>
      </c>
      <c r="F6131" s="50">
        <v>9800124000</v>
      </c>
      <c r="G6131" s="50"/>
      <c r="H6131" s="50"/>
      <c r="I6131" s="50"/>
      <c r="J6131" s="50"/>
      <c r="K6131" s="50"/>
      <c r="L6131" s="50"/>
    </row>
    <row r="6132" spans="4:12" x14ac:dyDescent="0.25">
      <c r="D6132" s="50">
        <v>10923222</v>
      </c>
      <c r="E6132" s="50" t="s">
        <v>39</v>
      </c>
      <c r="F6132" s="50">
        <v>9800124000</v>
      </c>
      <c r="G6132" s="50"/>
      <c r="H6132" s="50"/>
      <c r="I6132" s="50"/>
      <c r="J6132" s="50"/>
      <c r="K6132" s="50"/>
      <c r="L6132" s="50"/>
    </row>
    <row r="6133" spans="4:12" x14ac:dyDescent="0.25">
      <c r="D6133" s="50">
        <v>10923223</v>
      </c>
      <c r="E6133" s="50" t="s">
        <v>39</v>
      </c>
      <c r="F6133" s="50">
        <v>9800124000</v>
      </c>
      <c r="G6133" s="50"/>
      <c r="H6133" s="50"/>
      <c r="I6133" s="50"/>
      <c r="J6133" s="50"/>
      <c r="K6133" s="50"/>
      <c r="L6133" s="50"/>
    </row>
    <row r="6134" spans="4:12" x14ac:dyDescent="0.25">
      <c r="D6134" s="50">
        <v>10923224</v>
      </c>
      <c r="E6134" s="50" t="s">
        <v>39</v>
      </c>
      <c r="F6134" s="50">
        <v>9800124000</v>
      </c>
      <c r="G6134" s="50"/>
      <c r="H6134" s="50"/>
      <c r="I6134" s="50"/>
      <c r="J6134" s="50"/>
      <c r="K6134" s="50"/>
      <c r="L6134" s="50"/>
    </row>
    <row r="6135" spans="4:12" x14ac:dyDescent="0.25">
      <c r="D6135" s="50">
        <v>10923225</v>
      </c>
      <c r="E6135" s="50" t="s">
        <v>39</v>
      </c>
      <c r="F6135" s="50">
        <v>9800124000</v>
      </c>
      <c r="G6135" s="50"/>
      <c r="H6135" s="50"/>
      <c r="I6135" s="50"/>
      <c r="J6135" s="50"/>
      <c r="K6135" s="50"/>
      <c r="L6135" s="50"/>
    </row>
    <row r="6136" spans="4:12" x14ac:dyDescent="0.25">
      <c r="D6136" s="50">
        <v>10923226</v>
      </c>
      <c r="E6136" s="50" t="s">
        <v>39</v>
      </c>
      <c r="F6136" s="50">
        <v>9800124000</v>
      </c>
      <c r="G6136" s="50"/>
      <c r="H6136" s="50"/>
      <c r="I6136" s="50"/>
      <c r="J6136" s="50"/>
      <c r="K6136" s="50"/>
      <c r="L6136" s="50"/>
    </row>
    <row r="6137" spans="4:12" x14ac:dyDescent="0.25">
      <c r="D6137" s="50">
        <v>10923227</v>
      </c>
      <c r="E6137" s="50" t="s">
        <v>39</v>
      </c>
      <c r="F6137" s="50">
        <v>9800124000</v>
      </c>
      <c r="G6137" s="50"/>
      <c r="H6137" s="50"/>
      <c r="I6137" s="50"/>
      <c r="J6137" s="50"/>
      <c r="K6137" s="50"/>
      <c r="L6137" s="50"/>
    </row>
    <row r="6138" spans="4:12" x14ac:dyDescent="0.25">
      <c r="D6138" s="50">
        <v>10923228</v>
      </c>
      <c r="E6138" s="50" t="s">
        <v>39</v>
      </c>
      <c r="F6138" s="50">
        <v>9800124000</v>
      </c>
      <c r="G6138" s="50"/>
      <c r="H6138" s="50"/>
      <c r="I6138" s="50"/>
      <c r="J6138" s="50"/>
      <c r="K6138" s="50"/>
      <c r="L6138" s="50"/>
    </row>
    <row r="6139" spans="4:12" x14ac:dyDescent="0.25">
      <c r="D6139" s="50">
        <v>10923229</v>
      </c>
      <c r="E6139" s="50" t="s">
        <v>39</v>
      </c>
      <c r="F6139" s="50">
        <v>9800124000</v>
      </c>
      <c r="G6139" s="50"/>
      <c r="H6139" s="50"/>
      <c r="I6139" s="50"/>
      <c r="J6139" s="50"/>
      <c r="K6139" s="50"/>
      <c r="L6139" s="50"/>
    </row>
    <row r="6140" spans="4:12" x14ac:dyDescent="0.25">
      <c r="D6140" s="50">
        <v>10923230</v>
      </c>
      <c r="E6140" s="50" t="s">
        <v>39</v>
      </c>
      <c r="F6140" s="50">
        <v>9800124000</v>
      </c>
      <c r="G6140" s="50"/>
      <c r="H6140" s="50"/>
      <c r="I6140" s="50"/>
      <c r="J6140" s="50"/>
      <c r="K6140" s="50"/>
      <c r="L6140" s="50"/>
    </row>
    <row r="6141" spans="4:12" x14ac:dyDescent="0.25">
      <c r="D6141" s="50">
        <v>10923231</v>
      </c>
      <c r="E6141" s="50" t="s">
        <v>39</v>
      </c>
      <c r="F6141" s="50">
        <v>9800124000</v>
      </c>
      <c r="G6141" s="50"/>
      <c r="H6141" s="50"/>
      <c r="I6141" s="50"/>
      <c r="J6141" s="50"/>
      <c r="K6141" s="50"/>
      <c r="L6141" s="50"/>
    </row>
    <row r="6142" spans="4:12" x14ac:dyDescent="0.25">
      <c r="D6142" s="50">
        <v>10923232</v>
      </c>
      <c r="E6142" s="50" t="s">
        <v>39</v>
      </c>
      <c r="F6142" s="50">
        <v>9800124000</v>
      </c>
      <c r="G6142" s="50"/>
      <c r="H6142" s="50"/>
      <c r="I6142" s="50"/>
      <c r="J6142" s="50"/>
      <c r="K6142" s="50"/>
      <c r="L6142" s="50"/>
    </row>
    <row r="6143" spans="4:12" x14ac:dyDescent="0.25">
      <c r="D6143" s="50">
        <v>10923233</v>
      </c>
      <c r="E6143" s="50" t="s">
        <v>39</v>
      </c>
      <c r="F6143" s="50">
        <v>9800124000</v>
      </c>
      <c r="G6143" s="50"/>
      <c r="H6143" s="50"/>
      <c r="I6143" s="50"/>
      <c r="J6143" s="50"/>
      <c r="K6143" s="50"/>
      <c r="L6143" s="50"/>
    </row>
    <row r="6144" spans="4:12" x14ac:dyDescent="0.25">
      <c r="D6144" s="50">
        <v>10923234</v>
      </c>
      <c r="E6144" s="50" t="s">
        <v>39</v>
      </c>
      <c r="F6144" s="50">
        <v>9800124000</v>
      </c>
      <c r="G6144" s="50"/>
      <c r="H6144" s="50"/>
      <c r="I6144" s="50"/>
      <c r="J6144" s="50"/>
      <c r="K6144" s="50"/>
      <c r="L6144" s="50"/>
    </row>
    <row r="6145" spans="4:12" x14ac:dyDescent="0.25">
      <c r="D6145" s="50">
        <v>10923235</v>
      </c>
      <c r="E6145" s="50" t="s">
        <v>39</v>
      </c>
      <c r="F6145" s="50">
        <v>9800124000</v>
      </c>
      <c r="G6145" s="50"/>
      <c r="H6145" s="50"/>
      <c r="I6145" s="50"/>
      <c r="J6145" s="50"/>
      <c r="K6145" s="50"/>
      <c r="L6145" s="50"/>
    </row>
    <row r="6146" spans="4:12" x14ac:dyDescent="0.25">
      <c r="D6146" s="50">
        <v>10923236</v>
      </c>
      <c r="E6146" s="50" t="s">
        <v>39</v>
      </c>
      <c r="F6146" s="50">
        <v>9800124000</v>
      </c>
      <c r="G6146" s="50"/>
      <c r="H6146" s="50"/>
      <c r="I6146" s="50"/>
      <c r="J6146" s="50"/>
      <c r="K6146" s="50"/>
      <c r="L6146" s="50"/>
    </row>
    <row r="6147" spans="4:12" x14ac:dyDescent="0.25">
      <c r="D6147" s="50">
        <v>10923237</v>
      </c>
      <c r="E6147" s="50" t="s">
        <v>39</v>
      </c>
      <c r="F6147" s="50">
        <v>9800124000</v>
      </c>
      <c r="G6147" s="50"/>
      <c r="H6147" s="50"/>
      <c r="I6147" s="50"/>
      <c r="J6147" s="50"/>
      <c r="K6147" s="50"/>
      <c r="L6147" s="50"/>
    </row>
    <row r="6148" spans="4:12" x14ac:dyDescent="0.25">
      <c r="D6148" s="50">
        <v>10923238</v>
      </c>
      <c r="E6148" s="50" t="s">
        <v>39</v>
      </c>
      <c r="F6148" s="50">
        <v>9800124000</v>
      </c>
      <c r="G6148" s="50"/>
      <c r="H6148" s="50"/>
      <c r="I6148" s="50"/>
      <c r="J6148" s="50"/>
      <c r="K6148" s="50"/>
      <c r="L6148" s="50"/>
    </row>
    <row r="6149" spans="4:12" x14ac:dyDescent="0.25">
      <c r="D6149" s="50">
        <v>10923239</v>
      </c>
      <c r="E6149" s="50" t="s">
        <v>39</v>
      </c>
      <c r="F6149" s="50">
        <v>9800124000</v>
      </c>
      <c r="G6149" s="50"/>
      <c r="H6149" s="50"/>
      <c r="I6149" s="50"/>
      <c r="J6149" s="50"/>
      <c r="K6149" s="50"/>
      <c r="L6149" s="50"/>
    </row>
    <row r="6150" spans="4:12" x14ac:dyDescent="0.25">
      <c r="D6150" s="50">
        <v>10923240</v>
      </c>
      <c r="E6150" s="50" t="s">
        <v>39</v>
      </c>
      <c r="F6150" s="50">
        <v>9800124000</v>
      </c>
      <c r="G6150" s="50"/>
      <c r="H6150" s="50"/>
      <c r="I6150" s="50"/>
      <c r="J6150" s="50"/>
      <c r="K6150" s="50"/>
      <c r="L6150" s="50"/>
    </row>
    <row r="6151" spans="4:12" x14ac:dyDescent="0.25">
      <c r="D6151" s="50">
        <v>10923241</v>
      </c>
      <c r="E6151" s="50" t="s">
        <v>39</v>
      </c>
      <c r="F6151" s="50">
        <v>9800125500</v>
      </c>
      <c r="G6151" s="50"/>
      <c r="H6151" s="50"/>
      <c r="I6151" s="50"/>
      <c r="J6151" s="50"/>
      <c r="K6151" s="50"/>
      <c r="L6151" s="50"/>
    </row>
    <row r="6152" spans="4:12" x14ac:dyDescent="0.25">
      <c r="D6152" s="50">
        <v>10923242</v>
      </c>
      <c r="E6152" s="50" t="s">
        <v>39</v>
      </c>
      <c r="F6152" s="50">
        <v>9800125500</v>
      </c>
      <c r="G6152" s="50"/>
      <c r="H6152" s="50"/>
      <c r="I6152" s="50"/>
      <c r="J6152" s="50"/>
      <c r="K6152" s="50"/>
      <c r="L6152" s="50"/>
    </row>
    <row r="6153" spans="4:12" x14ac:dyDescent="0.25">
      <c r="D6153" s="50">
        <v>10923243</v>
      </c>
      <c r="E6153" s="50" t="s">
        <v>39</v>
      </c>
      <c r="F6153" s="50">
        <v>9800125500</v>
      </c>
      <c r="G6153" s="50"/>
      <c r="H6153" s="50"/>
      <c r="I6153" s="50"/>
      <c r="J6153" s="50"/>
      <c r="K6153" s="50"/>
      <c r="L6153" s="50"/>
    </row>
    <row r="6154" spans="4:12" x14ac:dyDescent="0.25">
      <c r="D6154" s="50">
        <v>10923244</v>
      </c>
      <c r="E6154" s="50" t="s">
        <v>39</v>
      </c>
      <c r="F6154" s="50">
        <v>9800125500</v>
      </c>
      <c r="G6154" s="50"/>
      <c r="H6154" s="50"/>
      <c r="I6154" s="50"/>
      <c r="J6154" s="50"/>
      <c r="K6154" s="50"/>
      <c r="L6154" s="50"/>
    </row>
    <row r="6155" spans="4:12" x14ac:dyDescent="0.25">
      <c r="D6155" s="50">
        <v>10923245</v>
      </c>
      <c r="E6155" s="50" t="s">
        <v>39</v>
      </c>
      <c r="F6155" s="50">
        <v>9800125500</v>
      </c>
      <c r="G6155" s="50"/>
      <c r="H6155" s="50"/>
      <c r="I6155" s="50"/>
      <c r="J6155" s="50"/>
      <c r="K6155" s="50"/>
      <c r="L6155" s="50"/>
    </row>
    <row r="6156" spans="4:12" x14ac:dyDescent="0.25">
      <c r="D6156" s="50">
        <v>10923246</v>
      </c>
      <c r="E6156" s="50" t="s">
        <v>39</v>
      </c>
      <c r="F6156" s="50">
        <v>9800125500</v>
      </c>
      <c r="G6156" s="50"/>
      <c r="H6156" s="50"/>
      <c r="I6156" s="50"/>
      <c r="J6156" s="50"/>
      <c r="K6156" s="50"/>
      <c r="L6156" s="50"/>
    </row>
    <row r="6157" spans="4:12" x14ac:dyDescent="0.25">
      <c r="D6157" s="50">
        <v>10923247</v>
      </c>
      <c r="E6157" s="50" t="s">
        <v>39</v>
      </c>
      <c r="F6157" s="50">
        <v>9800125500</v>
      </c>
      <c r="G6157" s="50"/>
      <c r="H6157" s="50"/>
      <c r="I6157" s="50"/>
      <c r="J6157" s="50"/>
      <c r="K6157" s="50"/>
      <c r="L6157" s="50"/>
    </row>
    <row r="6158" spans="4:12" x14ac:dyDescent="0.25">
      <c r="D6158" s="50">
        <v>10923248</v>
      </c>
      <c r="E6158" s="50" t="s">
        <v>39</v>
      </c>
      <c r="F6158" s="50">
        <v>9800125500</v>
      </c>
      <c r="G6158" s="50"/>
      <c r="H6158" s="50"/>
      <c r="I6158" s="50"/>
      <c r="J6158" s="50"/>
      <c r="K6158" s="50"/>
      <c r="L6158" s="50"/>
    </row>
    <row r="6159" spans="4:12" x14ac:dyDescent="0.25">
      <c r="D6159" s="50">
        <v>10923249</v>
      </c>
      <c r="E6159" s="50" t="s">
        <v>39</v>
      </c>
      <c r="F6159" s="50">
        <v>9800125500</v>
      </c>
      <c r="G6159" s="50"/>
      <c r="H6159" s="50"/>
      <c r="I6159" s="50"/>
      <c r="J6159" s="50"/>
      <c r="K6159" s="50"/>
      <c r="L6159" s="50"/>
    </row>
    <row r="6160" spans="4:12" x14ac:dyDescent="0.25">
      <c r="D6160" s="50">
        <v>10923250</v>
      </c>
      <c r="E6160" s="50" t="s">
        <v>39</v>
      </c>
      <c r="F6160" s="50">
        <v>9800125500</v>
      </c>
      <c r="G6160" s="50"/>
      <c r="H6160" s="50"/>
      <c r="I6160" s="50"/>
      <c r="J6160" s="50"/>
      <c r="K6160" s="50"/>
      <c r="L6160" s="50"/>
    </row>
    <row r="6161" spans="4:12" x14ac:dyDescent="0.25">
      <c r="D6161" s="50">
        <v>10923251</v>
      </c>
      <c r="E6161" s="50" t="s">
        <v>39</v>
      </c>
      <c r="F6161" s="50">
        <v>9800125500</v>
      </c>
      <c r="G6161" s="50"/>
      <c r="H6161" s="50"/>
      <c r="I6161" s="50"/>
      <c r="J6161" s="50"/>
      <c r="K6161" s="50"/>
      <c r="L6161" s="50"/>
    </row>
    <row r="6162" spans="4:12" x14ac:dyDescent="0.25">
      <c r="D6162" s="50">
        <v>10923252</v>
      </c>
      <c r="E6162" s="50" t="s">
        <v>39</v>
      </c>
      <c r="F6162" s="50">
        <v>9800125500</v>
      </c>
      <c r="G6162" s="50"/>
      <c r="H6162" s="50"/>
      <c r="I6162" s="50"/>
      <c r="J6162" s="50"/>
      <c r="K6162" s="50"/>
      <c r="L6162" s="50"/>
    </row>
    <row r="6163" spans="4:12" x14ac:dyDescent="0.25">
      <c r="D6163" s="50">
        <v>10923253</v>
      </c>
      <c r="E6163" s="50" t="s">
        <v>39</v>
      </c>
      <c r="F6163" s="50">
        <v>9800125500</v>
      </c>
      <c r="G6163" s="50"/>
      <c r="H6163" s="50"/>
      <c r="I6163" s="50"/>
      <c r="J6163" s="50"/>
      <c r="K6163" s="50"/>
      <c r="L6163" s="50"/>
    </row>
    <row r="6164" spans="4:12" x14ac:dyDescent="0.25">
      <c r="D6164" s="50">
        <v>10923254</v>
      </c>
      <c r="E6164" s="50" t="s">
        <v>39</v>
      </c>
      <c r="F6164" s="50">
        <v>9800125500</v>
      </c>
      <c r="G6164" s="50"/>
      <c r="H6164" s="50"/>
      <c r="I6164" s="50"/>
      <c r="J6164" s="50"/>
      <c r="K6164" s="50"/>
      <c r="L6164" s="50"/>
    </row>
    <row r="6165" spans="4:12" x14ac:dyDescent="0.25">
      <c r="D6165" s="50">
        <v>10923255</v>
      </c>
      <c r="E6165" s="50" t="s">
        <v>39</v>
      </c>
      <c r="F6165" s="50">
        <v>9800125500</v>
      </c>
      <c r="G6165" s="50"/>
      <c r="H6165" s="50"/>
      <c r="I6165" s="50"/>
      <c r="J6165" s="50"/>
      <c r="K6165" s="50"/>
      <c r="L6165" s="50"/>
    </row>
    <row r="6166" spans="4:12" x14ac:dyDescent="0.25">
      <c r="D6166" s="50">
        <v>10923256</v>
      </c>
      <c r="E6166" s="50" t="s">
        <v>39</v>
      </c>
      <c r="F6166" s="50">
        <v>9800128000</v>
      </c>
      <c r="G6166" s="50"/>
      <c r="H6166" s="50"/>
      <c r="I6166" s="50"/>
      <c r="J6166" s="50"/>
      <c r="K6166" s="50"/>
      <c r="L6166" s="50"/>
    </row>
    <row r="6167" spans="4:12" x14ac:dyDescent="0.25">
      <c r="D6167" s="50">
        <v>10923257</v>
      </c>
      <c r="E6167" s="50" t="s">
        <v>39</v>
      </c>
      <c r="F6167" s="50">
        <v>9800128000</v>
      </c>
      <c r="G6167" s="50"/>
      <c r="H6167" s="50"/>
      <c r="I6167" s="50"/>
      <c r="J6167" s="50"/>
      <c r="K6167" s="50"/>
      <c r="L6167" s="50"/>
    </row>
    <row r="6168" spans="4:12" x14ac:dyDescent="0.25">
      <c r="D6168" s="50">
        <v>10923258</v>
      </c>
      <c r="E6168" s="50" t="s">
        <v>39</v>
      </c>
      <c r="F6168" s="50">
        <v>9800128000</v>
      </c>
      <c r="G6168" s="50"/>
      <c r="H6168" s="50"/>
      <c r="I6168" s="50"/>
      <c r="J6168" s="50"/>
      <c r="K6168" s="50"/>
      <c r="L6168" s="50"/>
    </row>
    <row r="6169" spans="4:12" x14ac:dyDescent="0.25">
      <c r="D6169" s="50">
        <v>10923259</v>
      </c>
      <c r="E6169" s="50" t="s">
        <v>39</v>
      </c>
      <c r="F6169" s="50">
        <v>9800128000</v>
      </c>
      <c r="G6169" s="50"/>
      <c r="H6169" s="50"/>
      <c r="I6169" s="50"/>
      <c r="J6169" s="50"/>
      <c r="K6169" s="50"/>
      <c r="L6169" s="50"/>
    </row>
    <row r="6170" spans="4:12" x14ac:dyDescent="0.25">
      <c r="D6170" s="50">
        <v>10923260</v>
      </c>
      <c r="E6170" s="50" t="s">
        <v>39</v>
      </c>
      <c r="F6170" s="50">
        <v>9800128000</v>
      </c>
      <c r="G6170" s="50"/>
      <c r="H6170" s="50"/>
      <c r="I6170" s="50"/>
      <c r="J6170" s="50"/>
      <c r="K6170" s="50"/>
      <c r="L6170" s="50"/>
    </row>
    <row r="6171" spans="4:12" x14ac:dyDescent="0.25">
      <c r="D6171" s="50">
        <v>10923261</v>
      </c>
      <c r="E6171" s="50" t="s">
        <v>39</v>
      </c>
      <c r="F6171" s="50">
        <v>9800128000</v>
      </c>
      <c r="G6171" s="50"/>
      <c r="H6171" s="50"/>
      <c r="I6171" s="50"/>
      <c r="J6171" s="50"/>
      <c r="K6171" s="50"/>
      <c r="L6171" s="50"/>
    </row>
    <row r="6172" spans="4:12" x14ac:dyDescent="0.25">
      <c r="D6172" s="50">
        <v>10923262</v>
      </c>
      <c r="E6172" s="50" t="s">
        <v>39</v>
      </c>
      <c r="F6172" s="50">
        <v>9800128000</v>
      </c>
      <c r="G6172" s="50"/>
      <c r="H6172" s="50"/>
      <c r="I6172" s="50"/>
      <c r="J6172" s="50"/>
      <c r="K6172" s="50"/>
      <c r="L6172" s="50"/>
    </row>
    <row r="6173" spans="4:12" x14ac:dyDescent="0.25">
      <c r="D6173" s="50">
        <v>10923263</v>
      </c>
      <c r="E6173" s="50" t="s">
        <v>39</v>
      </c>
      <c r="F6173" s="50">
        <v>9800128000</v>
      </c>
      <c r="G6173" s="50"/>
      <c r="H6173" s="50"/>
      <c r="I6173" s="50"/>
      <c r="J6173" s="50"/>
      <c r="K6173" s="50"/>
      <c r="L6173" s="50"/>
    </row>
    <row r="6174" spans="4:12" x14ac:dyDescent="0.25">
      <c r="D6174" s="50">
        <v>10923264</v>
      </c>
      <c r="E6174" s="50" t="s">
        <v>39</v>
      </c>
      <c r="F6174" s="50">
        <v>9800128000</v>
      </c>
      <c r="G6174" s="50"/>
      <c r="H6174" s="50"/>
      <c r="I6174" s="50"/>
      <c r="J6174" s="50"/>
      <c r="K6174" s="50"/>
      <c r="L6174" s="50"/>
    </row>
    <row r="6175" spans="4:12" x14ac:dyDescent="0.25">
      <c r="D6175" s="50">
        <v>10923265</v>
      </c>
      <c r="E6175" s="50" t="s">
        <v>39</v>
      </c>
      <c r="F6175" s="50">
        <v>9800128000</v>
      </c>
      <c r="G6175" s="50"/>
      <c r="H6175" s="50"/>
      <c r="I6175" s="50"/>
      <c r="J6175" s="50"/>
      <c r="K6175" s="50"/>
      <c r="L6175" s="50"/>
    </row>
    <row r="6176" spans="4:12" x14ac:dyDescent="0.25">
      <c r="D6176" s="50">
        <v>10923266</v>
      </c>
      <c r="E6176" s="50" t="s">
        <v>39</v>
      </c>
      <c r="F6176" s="50">
        <v>9800128000</v>
      </c>
      <c r="G6176" s="50"/>
      <c r="H6176" s="50"/>
      <c r="I6176" s="50"/>
      <c r="J6176" s="50"/>
      <c r="K6176" s="50"/>
      <c r="L6176" s="50"/>
    </row>
    <row r="6177" spans="4:12" x14ac:dyDescent="0.25">
      <c r="D6177" s="50">
        <v>10923267</v>
      </c>
      <c r="E6177" s="50" t="s">
        <v>39</v>
      </c>
      <c r="F6177" s="50">
        <v>9800128000</v>
      </c>
      <c r="G6177" s="50"/>
      <c r="H6177" s="50"/>
      <c r="I6177" s="50"/>
      <c r="J6177" s="50"/>
      <c r="K6177" s="50"/>
      <c r="L6177" s="50"/>
    </row>
    <row r="6178" spans="4:12" x14ac:dyDescent="0.25">
      <c r="D6178" s="50">
        <v>10923268</v>
      </c>
      <c r="E6178" s="50" t="s">
        <v>39</v>
      </c>
      <c r="F6178" s="50">
        <v>9800128000</v>
      </c>
      <c r="G6178" s="50"/>
      <c r="H6178" s="50"/>
      <c r="I6178" s="50"/>
      <c r="J6178" s="50"/>
      <c r="K6178" s="50"/>
      <c r="L6178" s="50"/>
    </row>
    <row r="6179" spans="4:12" x14ac:dyDescent="0.25">
      <c r="D6179" s="50">
        <v>10923269</v>
      </c>
      <c r="E6179" s="50" t="s">
        <v>39</v>
      </c>
      <c r="F6179" s="50">
        <v>9800128000</v>
      </c>
      <c r="G6179" s="50"/>
      <c r="H6179" s="50"/>
      <c r="I6179" s="50"/>
      <c r="J6179" s="50"/>
      <c r="K6179" s="50"/>
      <c r="L6179" s="50"/>
    </row>
    <row r="6180" spans="4:12" x14ac:dyDescent="0.25">
      <c r="D6180" s="50">
        <v>10923270</v>
      </c>
      <c r="E6180" s="50" t="s">
        <v>39</v>
      </c>
      <c r="F6180" s="50">
        <v>9800128000</v>
      </c>
      <c r="G6180" s="50"/>
      <c r="H6180" s="50"/>
      <c r="I6180" s="50"/>
      <c r="J6180" s="50"/>
      <c r="K6180" s="50"/>
      <c r="L6180" s="50"/>
    </row>
    <row r="6181" spans="4:12" x14ac:dyDescent="0.25">
      <c r="D6181" s="50">
        <v>10923271</v>
      </c>
      <c r="E6181" s="50" t="s">
        <v>39</v>
      </c>
      <c r="F6181" s="50">
        <v>9800128000</v>
      </c>
      <c r="G6181" s="50"/>
      <c r="H6181" s="50"/>
      <c r="I6181" s="50"/>
      <c r="J6181" s="50"/>
      <c r="K6181" s="50"/>
      <c r="L6181" s="50"/>
    </row>
    <row r="6182" spans="4:12" x14ac:dyDescent="0.25">
      <c r="D6182" s="50">
        <v>10923272</v>
      </c>
      <c r="E6182" s="50" t="s">
        <v>39</v>
      </c>
      <c r="F6182" s="50">
        <v>9800128000</v>
      </c>
      <c r="G6182" s="50"/>
      <c r="H6182" s="50"/>
      <c r="I6182" s="50"/>
      <c r="J6182" s="50"/>
      <c r="K6182" s="50"/>
      <c r="L6182" s="50"/>
    </row>
    <row r="6183" spans="4:12" x14ac:dyDescent="0.25">
      <c r="D6183" s="50">
        <v>10923273</v>
      </c>
      <c r="E6183" s="50" t="s">
        <v>39</v>
      </c>
      <c r="F6183" s="50">
        <v>9800128000</v>
      </c>
      <c r="G6183" s="50"/>
      <c r="H6183" s="50"/>
      <c r="I6183" s="50"/>
      <c r="J6183" s="50"/>
      <c r="K6183" s="50"/>
      <c r="L6183" s="50"/>
    </row>
    <row r="6184" spans="4:12" x14ac:dyDescent="0.25">
      <c r="D6184" s="50">
        <v>10923274</v>
      </c>
      <c r="E6184" s="50" t="s">
        <v>39</v>
      </c>
      <c r="F6184" s="50">
        <v>9800128000</v>
      </c>
      <c r="G6184" s="50"/>
      <c r="H6184" s="50"/>
      <c r="I6184" s="50"/>
      <c r="J6184" s="50"/>
      <c r="K6184" s="50"/>
      <c r="L6184" s="50"/>
    </row>
    <row r="6185" spans="4:12" x14ac:dyDescent="0.25">
      <c r="D6185" s="50">
        <v>10923275</v>
      </c>
      <c r="E6185" s="50" t="s">
        <v>39</v>
      </c>
      <c r="F6185" s="50">
        <v>9800128000</v>
      </c>
      <c r="G6185" s="50"/>
      <c r="H6185" s="50"/>
      <c r="I6185" s="50"/>
      <c r="J6185" s="50"/>
      <c r="K6185" s="50"/>
      <c r="L6185" s="50"/>
    </row>
    <row r="6186" spans="4:12" x14ac:dyDescent="0.25">
      <c r="D6186" s="50">
        <v>10923276</v>
      </c>
      <c r="E6186" s="50" t="s">
        <v>39</v>
      </c>
      <c r="F6186" s="50">
        <v>9800128000</v>
      </c>
      <c r="G6186" s="50"/>
      <c r="H6186" s="50"/>
      <c r="I6186" s="50"/>
      <c r="J6186" s="50"/>
      <c r="K6186" s="50"/>
      <c r="L6186" s="50"/>
    </row>
    <row r="6187" spans="4:12" x14ac:dyDescent="0.25">
      <c r="D6187" s="50">
        <v>10923277</v>
      </c>
      <c r="E6187" s="50" t="s">
        <v>39</v>
      </c>
      <c r="F6187" s="50">
        <v>9800128000</v>
      </c>
      <c r="G6187" s="50"/>
      <c r="H6187" s="50"/>
      <c r="I6187" s="50"/>
      <c r="J6187" s="50"/>
      <c r="K6187" s="50"/>
      <c r="L6187" s="50"/>
    </row>
    <row r="6188" spans="4:12" x14ac:dyDescent="0.25">
      <c r="D6188" s="50">
        <v>10923278</v>
      </c>
      <c r="E6188" s="50" t="s">
        <v>39</v>
      </c>
      <c r="F6188" s="50">
        <v>9800128000</v>
      </c>
      <c r="G6188" s="50"/>
      <c r="H6188" s="50"/>
      <c r="I6188" s="50"/>
      <c r="J6188" s="50"/>
      <c r="K6188" s="50"/>
      <c r="L6188" s="50"/>
    </row>
    <row r="6189" spans="4:12" x14ac:dyDescent="0.25">
      <c r="D6189" s="50">
        <v>10923279</v>
      </c>
      <c r="E6189" s="50" t="s">
        <v>39</v>
      </c>
      <c r="F6189" s="50">
        <v>9800128000</v>
      </c>
      <c r="G6189" s="50"/>
      <c r="H6189" s="50"/>
      <c r="I6189" s="50"/>
      <c r="J6189" s="50"/>
      <c r="K6189" s="50"/>
      <c r="L6189" s="50"/>
    </row>
    <row r="6190" spans="4:12" x14ac:dyDescent="0.25">
      <c r="D6190" s="50">
        <v>10923280</v>
      </c>
      <c r="E6190" s="50" t="s">
        <v>39</v>
      </c>
      <c r="F6190" s="50">
        <v>9800128000</v>
      </c>
      <c r="G6190" s="50"/>
      <c r="H6190" s="50"/>
      <c r="I6190" s="50"/>
      <c r="J6190" s="50"/>
      <c r="K6190" s="50"/>
      <c r="L6190" s="50"/>
    </row>
    <row r="6191" spans="4:12" x14ac:dyDescent="0.25">
      <c r="D6191" s="50">
        <v>10923281</v>
      </c>
      <c r="E6191" s="50" t="s">
        <v>39</v>
      </c>
      <c r="F6191" s="50">
        <v>9800130000</v>
      </c>
      <c r="G6191" s="50"/>
      <c r="H6191" s="50"/>
      <c r="I6191" s="50"/>
      <c r="J6191" s="50"/>
      <c r="K6191" s="50"/>
      <c r="L6191" s="50"/>
    </row>
    <row r="6192" spans="4:12" x14ac:dyDescent="0.25">
      <c r="D6192" s="50">
        <v>10923282</v>
      </c>
      <c r="E6192" s="50" t="s">
        <v>39</v>
      </c>
      <c r="F6192" s="50">
        <v>9800130000</v>
      </c>
      <c r="G6192" s="50"/>
      <c r="H6192" s="50"/>
      <c r="I6192" s="50"/>
      <c r="J6192" s="50"/>
      <c r="K6192" s="50"/>
      <c r="L6192" s="50"/>
    </row>
    <row r="6193" spans="4:12" x14ac:dyDescent="0.25">
      <c r="D6193" s="50">
        <v>10923283</v>
      </c>
      <c r="E6193" s="50" t="s">
        <v>39</v>
      </c>
      <c r="F6193" s="50">
        <v>9800130000</v>
      </c>
      <c r="G6193" s="50"/>
      <c r="H6193" s="50"/>
      <c r="I6193" s="50"/>
      <c r="J6193" s="50"/>
      <c r="K6193" s="50"/>
      <c r="L6193" s="50"/>
    </row>
    <row r="6194" spans="4:12" x14ac:dyDescent="0.25">
      <c r="D6194" s="50">
        <v>10923284</v>
      </c>
      <c r="E6194" s="50" t="s">
        <v>39</v>
      </c>
      <c r="F6194" s="50">
        <v>9800130000</v>
      </c>
      <c r="G6194" s="50"/>
      <c r="H6194" s="50"/>
      <c r="I6194" s="50"/>
      <c r="J6194" s="50"/>
      <c r="K6194" s="50"/>
      <c r="L6194" s="50"/>
    </row>
    <row r="6195" spans="4:12" x14ac:dyDescent="0.25">
      <c r="D6195" s="50">
        <v>10923285</v>
      </c>
      <c r="E6195" s="50" t="s">
        <v>39</v>
      </c>
      <c r="F6195" s="50">
        <v>9800130000</v>
      </c>
      <c r="G6195" s="50"/>
      <c r="H6195" s="50"/>
      <c r="I6195" s="50"/>
      <c r="J6195" s="50"/>
      <c r="K6195" s="50"/>
      <c r="L6195" s="50"/>
    </row>
    <row r="6196" spans="4:12" x14ac:dyDescent="0.25">
      <c r="D6196" s="50">
        <v>10923286</v>
      </c>
      <c r="E6196" s="50" t="s">
        <v>39</v>
      </c>
      <c r="F6196" s="50">
        <v>9800130000</v>
      </c>
      <c r="G6196" s="50"/>
      <c r="H6196" s="50"/>
      <c r="I6196" s="50"/>
      <c r="J6196" s="50"/>
      <c r="K6196" s="50"/>
      <c r="L6196" s="50"/>
    </row>
    <row r="6197" spans="4:12" x14ac:dyDescent="0.25">
      <c r="D6197" s="50">
        <v>10923287</v>
      </c>
      <c r="E6197" s="50" t="s">
        <v>39</v>
      </c>
      <c r="F6197" s="50">
        <v>9800130000</v>
      </c>
      <c r="G6197" s="50"/>
      <c r="H6197" s="50"/>
      <c r="I6197" s="50"/>
      <c r="J6197" s="50"/>
      <c r="K6197" s="50"/>
      <c r="L6197" s="50"/>
    </row>
    <row r="6198" spans="4:12" x14ac:dyDescent="0.25">
      <c r="D6198" s="50">
        <v>10923288</v>
      </c>
      <c r="E6198" s="50" t="s">
        <v>39</v>
      </c>
      <c r="F6198" s="50">
        <v>9800130000</v>
      </c>
      <c r="G6198" s="50"/>
      <c r="H6198" s="50"/>
      <c r="I6198" s="50"/>
      <c r="J6198" s="50"/>
      <c r="K6198" s="50"/>
      <c r="L6198" s="50"/>
    </row>
    <row r="6199" spans="4:12" x14ac:dyDescent="0.25">
      <c r="D6199" s="50">
        <v>10923289</v>
      </c>
      <c r="E6199" s="50" t="s">
        <v>39</v>
      </c>
      <c r="F6199" s="50">
        <v>9800130000</v>
      </c>
      <c r="G6199" s="50"/>
      <c r="H6199" s="50"/>
      <c r="I6199" s="50"/>
      <c r="J6199" s="50"/>
      <c r="K6199" s="50"/>
      <c r="L6199" s="50"/>
    </row>
    <row r="6200" spans="4:12" x14ac:dyDescent="0.25">
      <c r="D6200" s="50">
        <v>10923290</v>
      </c>
      <c r="E6200" s="50" t="s">
        <v>39</v>
      </c>
      <c r="F6200" s="50">
        <v>9800130000</v>
      </c>
      <c r="G6200" s="50"/>
      <c r="H6200" s="50"/>
      <c r="I6200" s="50"/>
      <c r="J6200" s="50"/>
      <c r="K6200" s="50"/>
      <c r="L6200" s="50"/>
    </row>
    <row r="6201" spans="4:12" x14ac:dyDescent="0.25">
      <c r="D6201" s="50">
        <v>10923291</v>
      </c>
      <c r="E6201" s="50" t="s">
        <v>39</v>
      </c>
      <c r="F6201" s="50">
        <v>9800130000</v>
      </c>
      <c r="G6201" s="50"/>
      <c r="H6201" s="50"/>
      <c r="I6201" s="50"/>
      <c r="J6201" s="50"/>
      <c r="K6201" s="50"/>
      <c r="L6201" s="50"/>
    </row>
    <row r="6202" spans="4:12" x14ac:dyDescent="0.25">
      <c r="D6202" s="50">
        <v>10923292</v>
      </c>
      <c r="E6202" s="50" t="s">
        <v>39</v>
      </c>
      <c r="F6202" s="50">
        <v>9800130000</v>
      </c>
      <c r="G6202" s="50"/>
      <c r="H6202" s="50"/>
      <c r="I6202" s="50"/>
      <c r="J6202" s="50"/>
      <c r="K6202" s="50"/>
      <c r="L6202" s="50"/>
    </row>
    <row r="6203" spans="4:12" x14ac:dyDescent="0.25">
      <c r="D6203" s="50">
        <v>10923293</v>
      </c>
      <c r="E6203" s="50" t="s">
        <v>39</v>
      </c>
      <c r="F6203" s="50">
        <v>9800130000</v>
      </c>
      <c r="G6203" s="50"/>
      <c r="H6203" s="50"/>
      <c r="I6203" s="50"/>
      <c r="J6203" s="50"/>
      <c r="K6203" s="50"/>
      <c r="L6203" s="50"/>
    </row>
    <row r="6204" spans="4:12" x14ac:dyDescent="0.25">
      <c r="D6204" s="50">
        <v>10923294</v>
      </c>
      <c r="E6204" s="50" t="s">
        <v>39</v>
      </c>
      <c r="F6204" s="50">
        <v>9800130000</v>
      </c>
      <c r="G6204" s="50"/>
      <c r="H6204" s="50"/>
      <c r="I6204" s="50"/>
      <c r="J6204" s="50"/>
      <c r="K6204" s="50"/>
      <c r="L6204" s="50"/>
    </row>
    <row r="6205" spans="4:12" x14ac:dyDescent="0.25">
      <c r="D6205" s="50">
        <v>10923295</v>
      </c>
      <c r="E6205" s="50" t="s">
        <v>39</v>
      </c>
      <c r="F6205" s="50">
        <v>9800130000</v>
      </c>
      <c r="G6205" s="50"/>
      <c r="H6205" s="50"/>
      <c r="I6205" s="50"/>
      <c r="J6205" s="50"/>
      <c r="K6205" s="50"/>
      <c r="L6205" s="50"/>
    </row>
    <row r="6206" spans="4:12" x14ac:dyDescent="0.25">
      <c r="D6206" s="50">
        <v>10923296</v>
      </c>
      <c r="E6206" s="50" t="s">
        <v>39</v>
      </c>
      <c r="F6206" s="50">
        <v>9800130000</v>
      </c>
      <c r="G6206" s="50"/>
      <c r="H6206" s="50"/>
      <c r="I6206" s="50"/>
      <c r="J6206" s="50"/>
      <c r="K6206" s="50"/>
      <c r="L6206" s="50"/>
    </row>
    <row r="6207" spans="4:12" x14ac:dyDescent="0.25">
      <c r="D6207" s="50">
        <v>10923297</v>
      </c>
      <c r="E6207" s="50" t="s">
        <v>39</v>
      </c>
      <c r="F6207" s="50">
        <v>9800130000</v>
      </c>
      <c r="G6207" s="50"/>
      <c r="H6207" s="50"/>
      <c r="I6207" s="50"/>
      <c r="J6207" s="50"/>
      <c r="K6207" s="50"/>
      <c r="L6207" s="50"/>
    </row>
    <row r="6208" spans="4:12" x14ac:dyDescent="0.25">
      <c r="D6208" s="50">
        <v>10923298</v>
      </c>
      <c r="E6208" s="50" t="s">
        <v>39</v>
      </c>
      <c r="F6208" s="50">
        <v>9800130000</v>
      </c>
      <c r="G6208" s="50"/>
      <c r="H6208" s="50"/>
      <c r="I6208" s="50"/>
      <c r="J6208" s="50"/>
      <c r="K6208" s="50"/>
      <c r="L6208" s="50"/>
    </row>
    <row r="6209" spans="4:12" x14ac:dyDescent="0.25">
      <c r="D6209" s="50">
        <v>10923299</v>
      </c>
      <c r="E6209" s="50" t="s">
        <v>39</v>
      </c>
      <c r="F6209" s="50">
        <v>9800130000</v>
      </c>
      <c r="G6209" s="50"/>
      <c r="H6209" s="50"/>
      <c r="I6209" s="50"/>
      <c r="J6209" s="50"/>
      <c r="K6209" s="50"/>
      <c r="L6209" s="50"/>
    </row>
    <row r="6210" spans="4:12" x14ac:dyDescent="0.25">
      <c r="D6210" s="50">
        <v>10923300</v>
      </c>
      <c r="E6210" s="50" t="s">
        <v>39</v>
      </c>
      <c r="F6210" s="50">
        <v>9800130000</v>
      </c>
      <c r="G6210" s="50"/>
      <c r="H6210" s="50"/>
      <c r="I6210" s="50"/>
      <c r="J6210" s="50"/>
      <c r="K6210" s="50"/>
      <c r="L6210" s="50"/>
    </row>
    <row r="6211" spans="4:12" x14ac:dyDescent="0.25">
      <c r="D6211" s="50">
        <v>10923301</v>
      </c>
      <c r="E6211" s="50" t="s">
        <v>39</v>
      </c>
      <c r="F6211" s="50">
        <v>9800132000</v>
      </c>
      <c r="G6211" s="50"/>
      <c r="H6211" s="50"/>
      <c r="I6211" s="50"/>
      <c r="J6211" s="50"/>
      <c r="K6211" s="50"/>
      <c r="L6211" s="50"/>
    </row>
    <row r="6212" spans="4:12" x14ac:dyDescent="0.25">
      <c r="D6212" s="50">
        <v>10923302</v>
      </c>
      <c r="E6212" s="50" t="s">
        <v>39</v>
      </c>
      <c r="F6212" s="50">
        <v>9800132000</v>
      </c>
      <c r="G6212" s="50"/>
      <c r="H6212" s="50"/>
      <c r="I6212" s="50"/>
      <c r="J6212" s="50"/>
      <c r="K6212" s="50"/>
      <c r="L6212" s="50"/>
    </row>
    <row r="6213" spans="4:12" x14ac:dyDescent="0.25">
      <c r="D6213" s="50">
        <v>10923303</v>
      </c>
      <c r="E6213" s="50" t="s">
        <v>39</v>
      </c>
      <c r="F6213" s="50">
        <v>9800132000</v>
      </c>
      <c r="G6213" s="50"/>
      <c r="H6213" s="50"/>
      <c r="I6213" s="50"/>
      <c r="J6213" s="50"/>
      <c r="K6213" s="50"/>
      <c r="L6213" s="50"/>
    </row>
    <row r="6214" spans="4:12" x14ac:dyDescent="0.25">
      <c r="D6214" s="50">
        <v>10923304</v>
      </c>
      <c r="E6214" s="50" t="s">
        <v>39</v>
      </c>
      <c r="F6214" s="50">
        <v>9800132000</v>
      </c>
      <c r="G6214" s="50"/>
      <c r="H6214" s="50"/>
      <c r="I6214" s="50"/>
      <c r="J6214" s="50"/>
      <c r="K6214" s="50"/>
      <c r="L6214" s="50"/>
    </row>
    <row r="6215" spans="4:12" x14ac:dyDescent="0.25">
      <c r="D6215" s="50">
        <v>10923305</v>
      </c>
      <c r="E6215" s="50" t="s">
        <v>39</v>
      </c>
      <c r="F6215" s="50">
        <v>9800132000</v>
      </c>
      <c r="G6215" s="50"/>
      <c r="H6215" s="50"/>
      <c r="I6215" s="50"/>
      <c r="J6215" s="50"/>
      <c r="K6215" s="50"/>
      <c r="L6215" s="50"/>
    </row>
    <row r="6216" spans="4:12" x14ac:dyDescent="0.25">
      <c r="D6216" s="50">
        <v>10923306</v>
      </c>
      <c r="E6216" s="50" t="s">
        <v>39</v>
      </c>
      <c r="F6216" s="50">
        <v>9800132000</v>
      </c>
      <c r="G6216" s="50"/>
      <c r="H6216" s="50"/>
      <c r="I6216" s="50"/>
      <c r="J6216" s="50"/>
      <c r="K6216" s="50"/>
      <c r="L6216" s="50"/>
    </row>
    <row r="6217" spans="4:12" x14ac:dyDescent="0.25">
      <c r="D6217" s="50">
        <v>10923307</v>
      </c>
      <c r="E6217" s="50" t="s">
        <v>39</v>
      </c>
      <c r="F6217" s="50">
        <v>9800132000</v>
      </c>
      <c r="G6217" s="50"/>
      <c r="H6217" s="50"/>
      <c r="I6217" s="50"/>
      <c r="J6217" s="50"/>
      <c r="K6217" s="50"/>
      <c r="L6217" s="50"/>
    </row>
    <row r="6218" spans="4:12" x14ac:dyDescent="0.25">
      <c r="D6218" s="50">
        <v>10923308</v>
      </c>
      <c r="E6218" s="50" t="s">
        <v>39</v>
      </c>
      <c r="F6218" s="50">
        <v>9800132000</v>
      </c>
      <c r="G6218" s="50"/>
      <c r="H6218" s="50"/>
      <c r="I6218" s="50"/>
      <c r="J6218" s="50"/>
      <c r="K6218" s="50"/>
      <c r="L6218" s="50"/>
    </row>
    <row r="6219" spans="4:12" x14ac:dyDescent="0.25">
      <c r="D6219" s="50">
        <v>10923309</v>
      </c>
      <c r="E6219" s="50" t="s">
        <v>39</v>
      </c>
      <c r="F6219" s="50">
        <v>9800132000</v>
      </c>
      <c r="G6219" s="50"/>
      <c r="H6219" s="50"/>
      <c r="I6219" s="50"/>
      <c r="J6219" s="50"/>
      <c r="K6219" s="50"/>
      <c r="L6219" s="50"/>
    </row>
    <row r="6220" spans="4:12" x14ac:dyDescent="0.25">
      <c r="D6220" s="50">
        <v>10923310</v>
      </c>
      <c r="E6220" s="50" t="s">
        <v>39</v>
      </c>
      <c r="F6220" s="50">
        <v>9800132000</v>
      </c>
      <c r="G6220" s="50"/>
      <c r="H6220" s="50"/>
      <c r="I6220" s="50"/>
      <c r="J6220" s="50"/>
      <c r="K6220" s="50"/>
      <c r="L6220" s="50"/>
    </row>
    <row r="6221" spans="4:12" x14ac:dyDescent="0.25">
      <c r="D6221" s="50">
        <v>10923311</v>
      </c>
      <c r="E6221" s="50" t="s">
        <v>39</v>
      </c>
      <c r="F6221" s="50">
        <v>9800132000</v>
      </c>
      <c r="G6221" s="50"/>
      <c r="H6221" s="50"/>
      <c r="I6221" s="50"/>
      <c r="J6221" s="50"/>
      <c r="K6221" s="50"/>
      <c r="L6221" s="50"/>
    </row>
    <row r="6222" spans="4:12" x14ac:dyDescent="0.25">
      <c r="D6222" s="50">
        <v>10923312</v>
      </c>
      <c r="E6222" s="50" t="s">
        <v>39</v>
      </c>
      <c r="F6222" s="50">
        <v>9800132000</v>
      </c>
      <c r="G6222" s="50"/>
      <c r="H6222" s="50"/>
      <c r="I6222" s="50"/>
      <c r="J6222" s="50"/>
      <c r="K6222" s="50"/>
      <c r="L6222" s="50"/>
    </row>
    <row r="6223" spans="4:12" x14ac:dyDescent="0.25">
      <c r="D6223" s="50">
        <v>10923313</v>
      </c>
      <c r="E6223" s="50" t="s">
        <v>39</v>
      </c>
      <c r="F6223" s="50">
        <v>9800132000</v>
      </c>
      <c r="G6223" s="50"/>
      <c r="H6223" s="50"/>
      <c r="I6223" s="50"/>
      <c r="J6223" s="50"/>
      <c r="K6223" s="50"/>
      <c r="L6223" s="50"/>
    </row>
    <row r="6224" spans="4:12" x14ac:dyDescent="0.25">
      <c r="D6224" s="50">
        <v>10923314</v>
      </c>
      <c r="E6224" s="50" t="s">
        <v>39</v>
      </c>
      <c r="F6224" s="50">
        <v>9800132000</v>
      </c>
      <c r="G6224" s="50"/>
      <c r="H6224" s="50"/>
      <c r="I6224" s="50"/>
      <c r="J6224" s="50"/>
      <c r="K6224" s="50"/>
      <c r="L6224" s="50"/>
    </row>
    <row r="6225" spans="4:12" x14ac:dyDescent="0.25">
      <c r="D6225" s="50">
        <v>10923315</v>
      </c>
      <c r="E6225" s="50" t="s">
        <v>39</v>
      </c>
      <c r="F6225" s="50">
        <v>9800132000</v>
      </c>
      <c r="G6225" s="50"/>
      <c r="H6225" s="50"/>
      <c r="I6225" s="50"/>
      <c r="J6225" s="50"/>
      <c r="K6225" s="50"/>
      <c r="L6225" s="50"/>
    </row>
    <row r="6226" spans="4:12" x14ac:dyDescent="0.25">
      <c r="D6226" s="50">
        <v>10923316</v>
      </c>
      <c r="E6226" s="50" t="s">
        <v>39</v>
      </c>
      <c r="F6226" s="50">
        <v>9800132000</v>
      </c>
      <c r="G6226" s="50"/>
      <c r="H6226" s="50"/>
      <c r="I6226" s="50"/>
      <c r="J6226" s="50"/>
      <c r="K6226" s="50"/>
      <c r="L6226" s="50"/>
    </row>
    <row r="6227" spans="4:12" x14ac:dyDescent="0.25">
      <c r="D6227" s="50">
        <v>10923317</v>
      </c>
      <c r="E6227" s="50" t="s">
        <v>39</v>
      </c>
      <c r="F6227" s="50">
        <v>9800132000</v>
      </c>
      <c r="G6227" s="50"/>
      <c r="H6227" s="50"/>
      <c r="I6227" s="50"/>
      <c r="J6227" s="50"/>
      <c r="K6227" s="50"/>
      <c r="L6227" s="50"/>
    </row>
    <row r="6228" spans="4:12" x14ac:dyDescent="0.25">
      <c r="D6228" s="50">
        <v>10923318</v>
      </c>
      <c r="E6228" s="50" t="s">
        <v>39</v>
      </c>
      <c r="F6228" s="50">
        <v>9800132000</v>
      </c>
      <c r="G6228" s="50"/>
      <c r="H6228" s="50"/>
      <c r="I6228" s="50"/>
      <c r="J6228" s="50"/>
      <c r="K6228" s="50"/>
      <c r="L6228" s="50"/>
    </row>
    <row r="6229" spans="4:12" x14ac:dyDescent="0.25">
      <c r="D6229" s="50">
        <v>10923319</v>
      </c>
      <c r="E6229" s="50" t="s">
        <v>39</v>
      </c>
      <c r="F6229" s="50">
        <v>9800132000</v>
      </c>
      <c r="G6229" s="50"/>
      <c r="H6229" s="50"/>
      <c r="I6229" s="50"/>
      <c r="J6229" s="50"/>
      <c r="K6229" s="50"/>
      <c r="L6229" s="50"/>
    </row>
    <row r="6230" spans="4:12" x14ac:dyDescent="0.25">
      <c r="D6230" s="50">
        <v>10923320</v>
      </c>
      <c r="E6230" s="50" t="s">
        <v>39</v>
      </c>
      <c r="F6230" s="50">
        <v>9800132000</v>
      </c>
      <c r="G6230" s="50"/>
      <c r="H6230" s="50"/>
      <c r="I6230" s="50"/>
      <c r="J6230" s="50"/>
      <c r="K6230" s="50"/>
      <c r="L6230" s="50"/>
    </row>
    <row r="6231" spans="4:12" x14ac:dyDescent="0.25">
      <c r="D6231" s="50">
        <v>10923325</v>
      </c>
      <c r="E6231" s="50" t="s">
        <v>39</v>
      </c>
      <c r="F6231" s="50">
        <v>9800135000</v>
      </c>
      <c r="G6231" s="50"/>
      <c r="H6231" s="50"/>
      <c r="I6231" s="50"/>
      <c r="J6231" s="50"/>
      <c r="K6231" s="50"/>
      <c r="L6231" s="50"/>
    </row>
    <row r="6232" spans="4:12" x14ac:dyDescent="0.25">
      <c r="D6232" s="50">
        <v>10923330</v>
      </c>
      <c r="E6232" s="50" t="s">
        <v>39</v>
      </c>
      <c r="F6232" s="50">
        <v>9800135000</v>
      </c>
      <c r="G6232" s="50"/>
      <c r="H6232" s="50"/>
      <c r="I6232" s="50"/>
      <c r="J6232" s="50"/>
      <c r="K6232" s="50"/>
      <c r="L6232" s="50"/>
    </row>
    <row r="6233" spans="4:12" x14ac:dyDescent="0.25">
      <c r="D6233" s="50">
        <v>10923335</v>
      </c>
      <c r="E6233" s="50" t="s">
        <v>39</v>
      </c>
      <c r="F6233" s="50">
        <v>9800135000</v>
      </c>
      <c r="G6233" s="50"/>
      <c r="H6233" s="50"/>
      <c r="I6233" s="50"/>
      <c r="J6233" s="50"/>
      <c r="K6233" s="50"/>
      <c r="L6233" s="50"/>
    </row>
    <row r="6234" spans="4:12" x14ac:dyDescent="0.25">
      <c r="D6234" s="50">
        <v>10923340</v>
      </c>
      <c r="E6234" s="50" t="s">
        <v>39</v>
      </c>
      <c r="F6234" s="50">
        <v>9800135000</v>
      </c>
      <c r="G6234" s="50"/>
      <c r="H6234" s="50"/>
      <c r="I6234" s="50"/>
      <c r="J6234" s="50"/>
      <c r="K6234" s="50"/>
      <c r="L6234" s="50"/>
    </row>
    <row r="6235" spans="4:12" x14ac:dyDescent="0.25">
      <c r="D6235" s="50">
        <v>10923345</v>
      </c>
      <c r="E6235" s="50" t="s">
        <v>39</v>
      </c>
      <c r="F6235" s="50">
        <v>9800135000</v>
      </c>
      <c r="G6235" s="50"/>
      <c r="H6235" s="50"/>
      <c r="I6235" s="50"/>
      <c r="J6235" s="50"/>
      <c r="K6235" s="50"/>
      <c r="L6235" s="50"/>
    </row>
    <row r="6236" spans="4:12" x14ac:dyDescent="0.25">
      <c r="D6236" s="50">
        <v>10923350</v>
      </c>
      <c r="E6236" s="50" t="s">
        <v>39</v>
      </c>
      <c r="F6236" s="50">
        <v>9800135000</v>
      </c>
      <c r="G6236" s="50"/>
      <c r="H6236" s="50"/>
      <c r="I6236" s="50"/>
      <c r="J6236" s="50"/>
      <c r="K6236" s="50"/>
      <c r="L6236" s="50"/>
    </row>
    <row r="6237" spans="4:12" x14ac:dyDescent="0.25">
      <c r="D6237" s="50">
        <v>10923355</v>
      </c>
      <c r="E6237" s="50" t="s">
        <v>39</v>
      </c>
      <c r="F6237" s="50">
        <v>9800138000</v>
      </c>
      <c r="G6237" s="50"/>
      <c r="H6237" s="50"/>
      <c r="I6237" s="50"/>
      <c r="J6237" s="50"/>
      <c r="K6237" s="50"/>
      <c r="L6237" s="50"/>
    </row>
    <row r="6238" spans="4:12" x14ac:dyDescent="0.25">
      <c r="D6238" s="50">
        <v>10923360</v>
      </c>
      <c r="E6238" s="50" t="s">
        <v>39</v>
      </c>
      <c r="F6238" s="50">
        <v>9800138000</v>
      </c>
      <c r="G6238" s="50"/>
      <c r="H6238" s="50"/>
      <c r="I6238" s="50"/>
      <c r="J6238" s="50"/>
      <c r="K6238" s="50"/>
      <c r="L6238" s="50"/>
    </row>
    <row r="6239" spans="4:12" x14ac:dyDescent="0.25">
      <c r="D6239" s="50">
        <v>10923365</v>
      </c>
      <c r="E6239" s="50" t="s">
        <v>39</v>
      </c>
      <c r="F6239" s="50">
        <v>9800138000</v>
      </c>
      <c r="G6239" s="50"/>
      <c r="H6239" s="50"/>
      <c r="I6239" s="50"/>
      <c r="J6239" s="50"/>
      <c r="K6239" s="50"/>
      <c r="L6239" s="50"/>
    </row>
    <row r="6240" spans="4:12" x14ac:dyDescent="0.25">
      <c r="D6240" s="50">
        <v>10923370</v>
      </c>
      <c r="E6240" s="50" t="s">
        <v>39</v>
      </c>
      <c r="F6240" s="50">
        <v>9800138000</v>
      </c>
      <c r="G6240" s="50"/>
      <c r="H6240" s="50"/>
      <c r="I6240" s="50"/>
      <c r="J6240" s="50"/>
      <c r="K6240" s="50"/>
      <c r="L6240" s="50"/>
    </row>
    <row r="6241" spans="4:12" x14ac:dyDescent="0.25">
      <c r="D6241" s="50">
        <v>10923375</v>
      </c>
      <c r="E6241" s="50" t="s">
        <v>39</v>
      </c>
      <c r="F6241" s="50">
        <v>9800138000</v>
      </c>
      <c r="G6241" s="50"/>
      <c r="H6241" s="50"/>
      <c r="I6241" s="50"/>
      <c r="J6241" s="50"/>
      <c r="K6241" s="50"/>
      <c r="L6241" s="50"/>
    </row>
    <row r="6242" spans="4:12" x14ac:dyDescent="0.25">
      <c r="D6242" s="50">
        <v>10923380</v>
      </c>
      <c r="E6242" s="50" t="s">
        <v>39</v>
      </c>
      <c r="F6242" s="50">
        <v>9800138000</v>
      </c>
      <c r="G6242" s="50"/>
      <c r="H6242" s="50"/>
      <c r="I6242" s="50"/>
      <c r="J6242" s="50"/>
      <c r="K6242" s="50"/>
      <c r="L6242" s="50"/>
    </row>
    <row r="6243" spans="4:12" x14ac:dyDescent="0.25">
      <c r="D6243" s="50">
        <v>10923385</v>
      </c>
      <c r="E6243" s="50" t="s">
        <v>39</v>
      </c>
      <c r="F6243" s="50">
        <v>9800141000</v>
      </c>
      <c r="G6243" s="50"/>
      <c r="H6243" s="50"/>
      <c r="I6243" s="50"/>
      <c r="J6243" s="50"/>
      <c r="K6243" s="50"/>
      <c r="L6243" s="50"/>
    </row>
    <row r="6244" spans="4:12" x14ac:dyDescent="0.25">
      <c r="D6244" s="50">
        <v>10923390</v>
      </c>
      <c r="E6244" s="50" t="s">
        <v>39</v>
      </c>
      <c r="F6244" s="50">
        <v>9800141000</v>
      </c>
      <c r="G6244" s="50"/>
      <c r="H6244" s="50"/>
      <c r="I6244" s="50"/>
      <c r="J6244" s="50"/>
      <c r="K6244" s="50"/>
      <c r="L6244" s="50"/>
    </row>
    <row r="6245" spans="4:12" x14ac:dyDescent="0.25">
      <c r="D6245" s="50">
        <v>10923395</v>
      </c>
      <c r="E6245" s="50" t="s">
        <v>39</v>
      </c>
      <c r="F6245" s="50">
        <v>9800141000</v>
      </c>
      <c r="G6245" s="50"/>
      <c r="H6245" s="50"/>
      <c r="I6245" s="50"/>
      <c r="J6245" s="50"/>
      <c r="K6245" s="50"/>
      <c r="L6245" s="50"/>
    </row>
    <row r="6246" spans="4:12" x14ac:dyDescent="0.25">
      <c r="D6246" s="50">
        <v>10923400</v>
      </c>
      <c r="E6246" s="50" t="s">
        <v>39</v>
      </c>
      <c r="F6246" s="50">
        <v>9800141000</v>
      </c>
      <c r="G6246" s="50"/>
      <c r="H6246" s="50"/>
      <c r="I6246" s="50"/>
      <c r="J6246" s="50"/>
      <c r="K6246" s="50"/>
      <c r="L6246" s="50"/>
    </row>
    <row r="6247" spans="4:12" x14ac:dyDescent="0.25">
      <c r="D6247" s="50">
        <v>10923405</v>
      </c>
      <c r="E6247" s="50" t="s">
        <v>39</v>
      </c>
      <c r="F6247" s="50">
        <v>9800141000</v>
      </c>
      <c r="G6247" s="50"/>
      <c r="H6247" s="50"/>
      <c r="I6247" s="50"/>
      <c r="J6247" s="50"/>
      <c r="K6247" s="50"/>
      <c r="L6247" s="50"/>
    </row>
    <row r="6248" spans="4:12" x14ac:dyDescent="0.25">
      <c r="D6248" s="50">
        <v>10923410</v>
      </c>
      <c r="E6248" s="50" t="s">
        <v>39</v>
      </c>
      <c r="F6248" s="50">
        <v>9800141000</v>
      </c>
      <c r="G6248" s="50"/>
      <c r="H6248" s="50"/>
      <c r="I6248" s="50"/>
      <c r="J6248" s="50"/>
      <c r="K6248" s="50"/>
      <c r="L6248" s="50"/>
    </row>
    <row r="6249" spans="4:12" x14ac:dyDescent="0.25">
      <c r="D6249" s="50">
        <v>10924120</v>
      </c>
      <c r="E6249" s="50" t="s">
        <v>39</v>
      </c>
      <c r="F6249" s="50">
        <v>9800115500</v>
      </c>
      <c r="G6249" s="50"/>
      <c r="H6249" s="50"/>
      <c r="I6249" s="50"/>
      <c r="J6249" s="50"/>
      <c r="K6249" s="50"/>
      <c r="L6249" s="50"/>
    </row>
    <row r="6250" spans="4:12" x14ac:dyDescent="0.25">
      <c r="D6250" s="50">
        <v>10924121</v>
      </c>
      <c r="E6250" s="50" t="s">
        <v>39</v>
      </c>
      <c r="F6250" s="50">
        <v>9800115500</v>
      </c>
      <c r="G6250" s="50"/>
      <c r="H6250" s="50"/>
      <c r="I6250" s="50"/>
      <c r="J6250" s="50"/>
      <c r="K6250" s="50"/>
      <c r="L6250" s="50"/>
    </row>
    <row r="6251" spans="4:12" x14ac:dyDescent="0.25">
      <c r="D6251" s="50">
        <v>10924122</v>
      </c>
      <c r="E6251" s="50" t="s">
        <v>39</v>
      </c>
      <c r="F6251" s="50">
        <v>9800115500</v>
      </c>
      <c r="G6251" s="50"/>
      <c r="H6251" s="50"/>
      <c r="I6251" s="50"/>
      <c r="J6251" s="50"/>
      <c r="K6251" s="50"/>
      <c r="L6251" s="50"/>
    </row>
    <row r="6252" spans="4:12" x14ac:dyDescent="0.25">
      <c r="D6252" s="50">
        <v>10924123</v>
      </c>
      <c r="E6252" s="50" t="s">
        <v>39</v>
      </c>
      <c r="F6252" s="50">
        <v>9800115500</v>
      </c>
      <c r="G6252" s="50"/>
      <c r="H6252" s="50"/>
      <c r="I6252" s="50"/>
      <c r="J6252" s="50"/>
      <c r="K6252" s="50"/>
      <c r="L6252" s="50"/>
    </row>
    <row r="6253" spans="4:12" x14ac:dyDescent="0.25">
      <c r="D6253" s="50">
        <v>10924124</v>
      </c>
      <c r="E6253" s="50" t="s">
        <v>39</v>
      </c>
      <c r="F6253" s="50">
        <v>9800115500</v>
      </c>
      <c r="G6253" s="50"/>
      <c r="H6253" s="50"/>
      <c r="I6253" s="50"/>
      <c r="J6253" s="50"/>
      <c r="K6253" s="50"/>
      <c r="L6253" s="50"/>
    </row>
    <row r="6254" spans="4:12" x14ac:dyDescent="0.25">
      <c r="D6254" s="50">
        <v>10924125</v>
      </c>
      <c r="E6254" s="50" t="s">
        <v>39</v>
      </c>
      <c r="F6254" s="50">
        <v>9800115500</v>
      </c>
      <c r="G6254" s="50"/>
      <c r="H6254" s="50"/>
      <c r="I6254" s="50"/>
      <c r="J6254" s="50"/>
      <c r="K6254" s="50"/>
      <c r="L6254" s="50"/>
    </row>
    <row r="6255" spans="4:12" x14ac:dyDescent="0.25">
      <c r="D6255" s="50">
        <v>10924126</v>
      </c>
      <c r="E6255" s="50" t="s">
        <v>39</v>
      </c>
      <c r="F6255" s="50">
        <v>9800115500</v>
      </c>
      <c r="G6255" s="50"/>
      <c r="H6255" s="50"/>
      <c r="I6255" s="50"/>
      <c r="J6255" s="50"/>
      <c r="K6255" s="50"/>
      <c r="L6255" s="50"/>
    </row>
    <row r="6256" spans="4:12" x14ac:dyDescent="0.25">
      <c r="D6256" s="50">
        <v>10924127</v>
      </c>
      <c r="E6256" s="50" t="s">
        <v>39</v>
      </c>
      <c r="F6256" s="50">
        <v>9800115500</v>
      </c>
      <c r="G6256" s="50"/>
      <c r="H6256" s="50"/>
      <c r="I6256" s="50"/>
      <c r="J6256" s="50"/>
      <c r="K6256" s="50"/>
      <c r="L6256" s="50"/>
    </row>
    <row r="6257" spans="4:12" x14ac:dyDescent="0.25">
      <c r="D6257" s="50">
        <v>10924128</v>
      </c>
      <c r="E6257" s="50" t="s">
        <v>39</v>
      </c>
      <c r="F6257" s="50">
        <v>9800115500</v>
      </c>
      <c r="G6257" s="50"/>
      <c r="H6257" s="50"/>
      <c r="I6257" s="50"/>
      <c r="J6257" s="50"/>
      <c r="K6257" s="50"/>
      <c r="L6257" s="50"/>
    </row>
    <row r="6258" spans="4:12" x14ac:dyDescent="0.25">
      <c r="D6258" s="50">
        <v>10924129</v>
      </c>
      <c r="E6258" s="50" t="s">
        <v>39</v>
      </c>
      <c r="F6258" s="50">
        <v>9800115500</v>
      </c>
      <c r="G6258" s="50"/>
      <c r="H6258" s="50"/>
      <c r="I6258" s="50"/>
      <c r="J6258" s="50"/>
      <c r="K6258" s="50"/>
      <c r="L6258" s="50"/>
    </row>
    <row r="6259" spans="4:12" x14ac:dyDescent="0.25">
      <c r="D6259" s="50">
        <v>10924130</v>
      </c>
      <c r="E6259" s="50" t="s">
        <v>39</v>
      </c>
      <c r="F6259" s="50">
        <v>9800115500</v>
      </c>
      <c r="G6259" s="50"/>
      <c r="H6259" s="50"/>
      <c r="I6259" s="50"/>
      <c r="J6259" s="50"/>
      <c r="K6259" s="50"/>
      <c r="L6259" s="50"/>
    </row>
    <row r="6260" spans="4:12" x14ac:dyDescent="0.25">
      <c r="D6260" s="50">
        <v>10924131</v>
      </c>
      <c r="E6260" s="50" t="s">
        <v>39</v>
      </c>
      <c r="F6260" s="50">
        <v>9800115500</v>
      </c>
      <c r="G6260" s="50"/>
      <c r="H6260" s="50"/>
      <c r="I6260" s="50"/>
      <c r="J6260" s="50"/>
      <c r="K6260" s="50"/>
      <c r="L6260" s="50"/>
    </row>
    <row r="6261" spans="4:12" x14ac:dyDescent="0.25">
      <c r="D6261" s="50">
        <v>10924132</v>
      </c>
      <c r="E6261" s="50" t="s">
        <v>39</v>
      </c>
      <c r="F6261" s="50">
        <v>9800115500</v>
      </c>
      <c r="G6261" s="50"/>
      <c r="H6261" s="50"/>
      <c r="I6261" s="50"/>
      <c r="J6261" s="50"/>
      <c r="K6261" s="50"/>
      <c r="L6261" s="50"/>
    </row>
    <row r="6262" spans="4:12" x14ac:dyDescent="0.25">
      <c r="D6262" s="50">
        <v>10924133</v>
      </c>
      <c r="E6262" s="50" t="s">
        <v>39</v>
      </c>
      <c r="F6262" s="50">
        <v>9800115500</v>
      </c>
      <c r="G6262" s="50"/>
      <c r="H6262" s="50"/>
      <c r="I6262" s="50"/>
      <c r="J6262" s="50"/>
      <c r="K6262" s="50"/>
      <c r="L6262" s="50"/>
    </row>
    <row r="6263" spans="4:12" x14ac:dyDescent="0.25">
      <c r="D6263" s="50">
        <v>10924134</v>
      </c>
      <c r="E6263" s="50" t="s">
        <v>39</v>
      </c>
      <c r="F6263" s="50">
        <v>9800115500</v>
      </c>
      <c r="G6263" s="50"/>
      <c r="H6263" s="50"/>
      <c r="I6263" s="50"/>
      <c r="J6263" s="50"/>
      <c r="K6263" s="50"/>
      <c r="L6263" s="50"/>
    </row>
    <row r="6264" spans="4:12" x14ac:dyDescent="0.25">
      <c r="D6264" s="50">
        <v>10924135</v>
      </c>
      <c r="E6264" s="50" t="s">
        <v>39</v>
      </c>
      <c r="F6264" s="50">
        <v>9800115500</v>
      </c>
      <c r="G6264" s="50"/>
      <c r="H6264" s="50"/>
      <c r="I6264" s="50"/>
      <c r="J6264" s="50"/>
      <c r="K6264" s="50"/>
      <c r="L6264" s="50"/>
    </row>
    <row r="6265" spans="4:12" x14ac:dyDescent="0.25">
      <c r="D6265" s="50">
        <v>10924136</v>
      </c>
      <c r="E6265" s="50" t="s">
        <v>39</v>
      </c>
      <c r="F6265" s="50">
        <v>9800115500</v>
      </c>
      <c r="G6265" s="50"/>
      <c r="H6265" s="50"/>
      <c r="I6265" s="50"/>
      <c r="J6265" s="50"/>
      <c r="K6265" s="50"/>
      <c r="L6265" s="50"/>
    </row>
    <row r="6266" spans="4:12" x14ac:dyDescent="0.25">
      <c r="D6266" s="50">
        <v>10924137</v>
      </c>
      <c r="E6266" s="50" t="s">
        <v>39</v>
      </c>
      <c r="F6266" s="50">
        <v>9800115500</v>
      </c>
      <c r="G6266" s="50"/>
      <c r="H6266" s="50"/>
      <c r="I6266" s="50"/>
      <c r="J6266" s="50"/>
      <c r="K6266" s="50"/>
      <c r="L6266" s="50"/>
    </row>
    <row r="6267" spans="4:12" x14ac:dyDescent="0.25">
      <c r="D6267" s="50">
        <v>10924138</v>
      </c>
      <c r="E6267" s="50" t="s">
        <v>39</v>
      </c>
      <c r="F6267" s="50">
        <v>9800115500</v>
      </c>
      <c r="G6267" s="50"/>
      <c r="H6267" s="50"/>
      <c r="I6267" s="50"/>
      <c r="J6267" s="50"/>
      <c r="K6267" s="50"/>
      <c r="L6267" s="50"/>
    </row>
    <row r="6268" spans="4:12" x14ac:dyDescent="0.25">
      <c r="D6268" s="50">
        <v>10924139</v>
      </c>
      <c r="E6268" s="50" t="s">
        <v>39</v>
      </c>
      <c r="F6268" s="50">
        <v>9800115500</v>
      </c>
      <c r="G6268" s="50"/>
      <c r="H6268" s="50"/>
      <c r="I6268" s="50"/>
      <c r="J6268" s="50"/>
      <c r="K6268" s="50"/>
      <c r="L6268" s="50"/>
    </row>
    <row r="6269" spans="4:12" x14ac:dyDescent="0.25">
      <c r="D6269" s="50">
        <v>10924140</v>
      </c>
      <c r="E6269" s="50" t="s">
        <v>39</v>
      </c>
      <c r="F6269" s="50">
        <v>9800115500</v>
      </c>
      <c r="G6269" s="50"/>
      <c r="H6269" s="50"/>
      <c r="I6269" s="50"/>
      <c r="J6269" s="50"/>
      <c r="K6269" s="50"/>
      <c r="L6269" s="50"/>
    </row>
    <row r="6270" spans="4:12" x14ac:dyDescent="0.25">
      <c r="D6270" s="50">
        <v>10924141</v>
      </c>
      <c r="E6270" s="50" t="s">
        <v>39</v>
      </c>
      <c r="F6270" s="50">
        <v>9800115500</v>
      </c>
      <c r="G6270" s="50"/>
      <c r="H6270" s="50"/>
      <c r="I6270" s="50"/>
      <c r="J6270" s="50"/>
      <c r="K6270" s="50"/>
      <c r="L6270" s="50"/>
    </row>
    <row r="6271" spans="4:12" x14ac:dyDescent="0.25">
      <c r="D6271" s="50">
        <v>10924142</v>
      </c>
      <c r="E6271" s="50" t="s">
        <v>39</v>
      </c>
      <c r="F6271" s="50">
        <v>9800115500</v>
      </c>
      <c r="G6271" s="50"/>
      <c r="H6271" s="50"/>
      <c r="I6271" s="50"/>
      <c r="J6271" s="50"/>
      <c r="K6271" s="50"/>
      <c r="L6271" s="50"/>
    </row>
    <row r="6272" spans="4:12" x14ac:dyDescent="0.25">
      <c r="D6272" s="50">
        <v>10924143</v>
      </c>
      <c r="E6272" s="50" t="s">
        <v>39</v>
      </c>
      <c r="F6272" s="50">
        <v>9800115500</v>
      </c>
      <c r="G6272" s="50"/>
      <c r="H6272" s="50"/>
      <c r="I6272" s="50"/>
      <c r="J6272" s="50"/>
      <c r="K6272" s="50"/>
      <c r="L6272" s="50"/>
    </row>
    <row r="6273" spans="4:12" x14ac:dyDescent="0.25">
      <c r="D6273" s="50">
        <v>10924144</v>
      </c>
      <c r="E6273" s="50" t="s">
        <v>39</v>
      </c>
      <c r="F6273" s="50">
        <v>9800115500</v>
      </c>
      <c r="G6273" s="50"/>
      <c r="H6273" s="50"/>
      <c r="I6273" s="50"/>
      <c r="J6273" s="50"/>
      <c r="K6273" s="50"/>
      <c r="L6273" s="50"/>
    </row>
    <row r="6274" spans="4:12" x14ac:dyDescent="0.25">
      <c r="D6274" s="50">
        <v>10924145</v>
      </c>
      <c r="E6274" s="50" t="s">
        <v>39</v>
      </c>
      <c r="F6274" s="50">
        <v>9800115500</v>
      </c>
      <c r="G6274" s="50"/>
      <c r="H6274" s="50"/>
      <c r="I6274" s="50"/>
      <c r="J6274" s="50"/>
      <c r="K6274" s="50"/>
      <c r="L6274" s="50"/>
    </row>
    <row r="6275" spans="4:12" x14ac:dyDescent="0.25">
      <c r="D6275" s="50">
        <v>10924146</v>
      </c>
      <c r="E6275" s="50" t="s">
        <v>39</v>
      </c>
      <c r="F6275" s="50">
        <v>9800115500</v>
      </c>
      <c r="G6275" s="50"/>
      <c r="H6275" s="50"/>
      <c r="I6275" s="50"/>
      <c r="J6275" s="50"/>
      <c r="K6275" s="50"/>
      <c r="L6275" s="50"/>
    </row>
    <row r="6276" spans="4:12" x14ac:dyDescent="0.25">
      <c r="D6276" s="50">
        <v>10924147</v>
      </c>
      <c r="E6276" s="50" t="s">
        <v>39</v>
      </c>
      <c r="F6276" s="50">
        <v>9800115500</v>
      </c>
      <c r="G6276" s="50"/>
      <c r="H6276" s="50"/>
      <c r="I6276" s="50"/>
      <c r="J6276" s="50"/>
      <c r="K6276" s="50"/>
      <c r="L6276" s="50"/>
    </row>
    <row r="6277" spans="4:12" x14ac:dyDescent="0.25">
      <c r="D6277" s="50">
        <v>10924148</v>
      </c>
      <c r="E6277" s="50" t="s">
        <v>39</v>
      </c>
      <c r="F6277" s="50">
        <v>9800115500</v>
      </c>
      <c r="G6277" s="50"/>
      <c r="H6277" s="50"/>
      <c r="I6277" s="50"/>
      <c r="J6277" s="50"/>
      <c r="K6277" s="50"/>
      <c r="L6277" s="50"/>
    </row>
    <row r="6278" spans="4:12" x14ac:dyDescent="0.25">
      <c r="D6278" s="50">
        <v>10924149</v>
      </c>
      <c r="E6278" s="50" t="s">
        <v>39</v>
      </c>
      <c r="F6278" s="50">
        <v>9800115500</v>
      </c>
      <c r="G6278" s="50"/>
      <c r="H6278" s="50"/>
      <c r="I6278" s="50"/>
      <c r="J6278" s="50"/>
      <c r="K6278" s="50"/>
      <c r="L6278" s="50"/>
    </row>
    <row r="6279" spans="4:12" x14ac:dyDescent="0.25">
      <c r="D6279" s="50">
        <v>10924150</v>
      </c>
      <c r="E6279" s="50" t="s">
        <v>39</v>
      </c>
      <c r="F6279" s="50">
        <v>9800115500</v>
      </c>
      <c r="G6279" s="50"/>
      <c r="H6279" s="50"/>
      <c r="I6279" s="50"/>
      <c r="J6279" s="50"/>
      <c r="K6279" s="50"/>
      <c r="L6279" s="50"/>
    </row>
    <row r="6280" spans="4:12" x14ac:dyDescent="0.25">
      <c r="D6280" s="50">
        <v>10924151</v>
      </c>
      <c r="E6280" s="50" t="s">
        <v>39</v>
      </c>
      <c r="F6280" s="50">
        <v>9800115500</v>
      </c>
      <c r="G6280" s="50"/>
      <c r="H6280" s="50"/>
      <c r="I6280" s="50"/>
      <c r="J6280" s="50"/>
      <c r="K6280" s="50"/>
      <c r="L6280" s="50"/>
    </row>
    <row r="6281" spans="4:12" x14ac:dyDescent="0.25">
      <c r="D6281" s="50">
        <v>10924152</v>
      </c>
      <c r="E6281" s="50" t="s">
        <v>39</v>
      </c>
      <c r="F6281" s="50">
        <v>9800115500</v>
      </c>
      <c r="G6281" s="50"/>
      <c r="H6281" s="50"/>
      <c r="I6281" s="50"/>
      <c r="J6281" s="50"/>
      <c r="K6281" s="50"/>
      <c r="L6281" s="50"/>
    </row>
    <row r="6282" spans="4:12" x14ac:dyDescent="0.25">
      <c r="D6282" s="50">
        <v>10924153</v>
      </c>
      <c r="E6282" s="50" t="s">
        <v>39</v>
      </c>
      <c r="F6282" s="50">
        <v>9800115500</v>
      </c>
      <c r="G6282" s="50"/>
      <c r="H6282" s="50"/>
      <c r="I6282" s="50"/>
      <c r="J6282" s="50"/>
      <c r="K6282" s="50"/>
      <c r="L6282" s="50"/>
    </row>
    <row r="6283" spans="4:12" x14ac:dyDescent="0.25">
      <c r="D6283" s="50">
        <v>10924154</v>
      </c>
      <c r="E6283" s="50" t="s">
        <v>39</v>
      </c>
      <c r="F6283" s="50">
        <v>9800115500</v>
      </c>
      <c r="G6283" s="50"/>
      <c r="H6283" s="50"/>
      <c r="I6283" s="50"/>
      <c r="J6283" s="50"/>
      <c r="K6283" s="50"/>
      <c r="L6283" s="50"/>
    </row>
    <row r="6284" spans="4:12" x14ac:dyDescent="0.25">
      <c r="D6284" s="50">
        <v>10924155</v>
      </c>
      <c r="E6284" s="50" t="s">
        <v>39</v>
      </c>
      <c r="F6284" s="50">
        <v>9800115500</v>
      </c>
      <c r="G6284" s="50"/>
      <c r="H6284" s="50"/>
      <c r="I6284" s="50"/>
      <c r="J6284" s="50"/>
      <c r="K6284" s="50"/>
      <c r="L6284" s="50"/>
    </row>
    <row r="6285" spans="4:12" x14ac:dyDescent="0.25">
      <c r="D6285" s="50">
        <v>10924156</v>
      </c>
      <c r="E6285" s="50" t="s">
        <v>39</v>
      </c>
      <c r="F6285" s="50">
        <v>9800118000</v>
      </c>
      <c r="G6285" s="50"/>
      <c r="H6285" s="50"/>
      <c r="I6285" s="50"/>
      <c r="J6285" s="50"/>
      <c r="K6285" s="50"/>
      <c r="L6285" s="50"/>
    </row>
    <row r="6286" spans="4:12" x14ac:dyDescent="0.25">
      <c r="D6286" s="50">
        <v>10924157</v>
      </c>
      <c r="E6286" s="50" t="s">
        <v>39</v>
      </c>
      <c r="F6286" s="50">
        <v>9800118000</v>
      </c>
      <c r="G6286" s="50"/>
      <c r="H6286" s="50"/>
      <c r="I6286" s="50"/>
      <c r="J6286" s="50"/>
      <c r="K6286" s="50"/>
      <c r="L6286" s="50"/>
    </row>
    <row r="6287" spans="4:12" x14ac:dyDescent="0.25">
      <c r="D6287" s="50">
        <v>10924158</v>
      </c>
      <c r="E6287" s="50" t="s">
        <v>39</v>
      </c>
      <c r="F6287" s="50">
        <v>9800118000</v>
      </c>
      <c r="G6287" s="50"/>
      <c r="H6287" s="50"/>
      <c r="I6287" s="50"/>
      <c r="J6287" s="50"/>
      <c r="K6287" s="50"/>
      <c r="L6287" s="50"/>
    </row>
    <row r="6288" spans="4:12" x14ac:dyDescent="0.25">
      <c r="D6288" s="50">
        <v>10924159</v>
      </c>
      <c r="E6288" s="50" t="s">
        <v>39</v>
      </c>
      <c r="F6288" s="50">
        <v>9800118000</v>
      </c>
      <c r="G6288" s="50"/>
      <c r="H6288" s="50"/>
      <c r="I6288" s="50"/>
      <c r="J6288" s="50"/>
      <c r="K6288" s="50"/>
      <c r="L6288" s="50"/>
    </row>
    <row r="6289" spans="4:12" x14ac:dyDescent="0.25">
      <c r="D6289" s="50">
        <v>10924160</v>
      </c>
      <c r="E6289" s="50" t="s">
        <v>39</v>
      </c>
      <c r="F6289" s="50">
        <v>9800118000</v>
      </c>
      <c r="G6289" s="50"/>
      <c r="H6289" s="50"/>
      <c r="I6289" s="50"/>
      <c r="J6289" s="50"/>
      <c r="K6289" s="50"/>
      <c r="L6289" s="50"/>
    </row>
    <row r="6290" spans="4:12" x14ac:dyDescent="0.25">
      <c r="D6290" s="50">
        <v>10924161</v>
      </c>
      <c r="E6290" s="50" t="s">
        <v>39</v>
      </c>
      <c r="F6290" s="50">
        <v>9800118000</v>
      </c>
      <c r="G6290" s="50"/>
      <c r="H6290" s="50"/>
      <c r="I6290" s="50"/>
      <c r="J6290" s="50"/>
      <c r="K6290" s="50"/>
      <c r="L6290" s="50"/>
    </row>
    <row r="6291" spans="4:12" x14ac:dyDescent="0.25">
      <c r="D6291" s="50">
        <v>10924162</v>
      </c>
      <c r="E6291" s="50" t="s">
        <v>39</v>
      </c>
      <c r="F6291" s="50">
        <v>9800118000</v>
      </c>
      <c r="G6291" s="50"/>
      <c r="H6291" s="50"/>
      <c r="I6291" s="50"/>
      <c r="J6291" s="50"/>
      <c r="K6291" s="50"/>
      <c r="L6291" s="50"/>
    </row>
    <row r="6292" spans="4:12" x14ac:dyDescent="0.25">
      <c r="D6292" s="50">
        <v>10924163</v>
      </c>
      <c r="E6292" s="50" t="s">
        <v>39</v>
      </c>
      <c r="F6292" s="50">
        <v>9800118000</v>
      </c>
      <c r="G6292" s="50"/>
      <c r="H6292" s="50"/>
      <c r="I6292" s="50"/>
      <c r="J6292" s="50"/>
      <c r="K6292" s="50"/>
      <c r="L6292" s="50"/>
    </row>
    <row r="6293" spans="4:12" x14ac:dyDescent="0.25">
      <c r="D6293" s="50">
        <v>10924164</v>
      </c>
      <c r="E6293" s="50" t="s">
        <v>39</v>
      </c>
      <c r="F6293" s="50">
        <v>9800118000</v>
      </c>
      <c r="G6293" s="50"/>
      <c r="H6293" s="50"/>
      <c r="I6293" s="50"/>
      <c r="J6293" s="50"/>
      <c r="K6293" s="50"/>
      <c r="L6293" s="50"/>
    </row>
    <row r="6294" spans="4:12" x14ac:dyDescent="0.25">
      <c r="D6294" s="50">
        <v>10924165</v>
      </c>
      <c r="E6294" s="50" t="s">
        <v>39</v>
      </c>
      <c r="F6294" s="50">
        <v>9800118000</v>
      </c>
      <c r="G6294" s="50"/>
      <c r="H6294" s="50"/>
      <c r="I6294" s="50"/>
      <c r="J6294" s="50"/>
      <c r="K6294" s="50"/>
      <c r="L6294" s="50"/>
    </row>
    <row r="6295" spans="4:12" x14ac:dyDescent="0.25">
      <c r="D6295" s="50">
        <v>10924166</v>
      </c>
      <c r="E6295" s="50" t="s">
        <v>39</v>
      </c>
      <c r="F6295" s="50">
        <v>9800118000</v>
      </c>
      <c r="G6295" s="50"/>
      <c r="H6295" s="50"/>
      <c r="I6295" s="50"/>
      <c r="J6295" s="50"/>
      <c r="K6295" s="50"/>
      <c r="L6295" s="50"/>
    </row>
    <row r="6296" spans="4:12" x14ac:dyDescent="0.25">
      <c r="D6296" s="50">
        <v>10924167</v>
      </c>
      <c r="E6296" s="50" t="s">
        <v>39</v>
      </c>
      <c r="F6296" s="50">
        <v>9800118000</v>
      </c>
      <c r="G6296" s="50"/>
      <c r="H6296" s="50"/>
      <c r="I6296" s="50"/>
      <c r="J6296" s="50"/>
      <c r="K6296" s="50"/>
      <c r="L6296" s="50"/>
    </row>
    <row r="6297" spans="4:12" x14ac:dyDescent="0.25">
      <c r="D6297" s="50">
        <v>10924168</v>
      </c>
      <c r="E6297" s="50" t="s">
        <v>39</v>
      </c>
      <c r="F6297" s="50">
        <v>9800118000</v>
      </c>
      <c r="G6297" s="50"/>
      <c r="H6297" s="50"/>
      <c r="I6297" s="50"/>
      <c r="J6297" s="50"/>
      <c r="K6297" s="50"/>
      <c r="L6297" s="50"/>
    </row>
    <row r="6298" spans="4:12" x14ac:dyDescent="0.25">
      <c r="D6298" s="50">
        <v>10924169</v>
      </c>
      <c r="E6298" s="50" t="s">
        <v>39</v>
      </c>
      <c r="F6298" s="50">
        <v>9800118000</v>
      </c>
      <c r="G6298" s="50"/>
      <c r="H6298" s="50"/>
      <c r="I6298" s="50"/>
      <c r="J6298" s="50"/>
      <c r="K6298" s="50"/>
      <c r="L6298" s="50"/>
    </row>
    <row r="6299" spans="4:12" x14ac:dyDescent="0.25">
      <c r="D6299" s="50">
        <v>10924170</v>
      </c>
      <c r="E6299" s="50" t="s">
        <v>39</v>
      </c>
      <c r="F6299" s="50">
        <v>9800118000</v>
      </c>
      <c r="G6299" s="50"/>
      <c r="H6299" s="50"/>
      <c r="I6299" s="50"/>
      <c r="J6299" s="50"/>
      <c r="K6299" s="50"/>
      <c r="L6299" s="50"/>
    </row>
    <row r="6300" spans="4:12" x14ac:dyDescent="0.25">
      <c r="D6300" s="50">
        <v>10924171</v>
      </c>
      <c r="E6300" s="50" t="s">
        <v>39</v>
      </c>
      <c r="F6300" s="50">
        <v>9800118000</v>
      </c>
      <c r="G6300" s="50"/>
      <c r="H6300" s="50"/>
      <c r="I6300" s="50"/>
      <c r="J6300" s="50"/>
      <c r="K6300" s="50"/>
      <c r="L6300" s="50"/>
    </row>
    <row r="6301" spans="4:12" x14ac:dyDescent="0.25">
      <c r="D6301" s="50">
        <v>10924172</v>
      </c>
      <c r="E6301" s="50" t="s">
        <v>39</v>
      </c>
      <c r="F6301" s="50">
        <v>9800118000</v>
      </c>
      <c r="G6301" s="50"/>
      <c r="H6301" s="50"/>
      <c r="I6301" s="50"/>
      <c r="J6301" s="50"/>
      <c r="K6301" s="50"/>
      <c r="L6301" s="50"/>
    </row>
    <row r="6302" spans="4:12" x14ac:dyDescent="0.25">
      <c r="D6302" s="50">
        <v>10924173</v>
      </c>
      <c r="E6302" s="50" t="s">
        <v>39</v>
      </c>
      <c r="F6302" s="50">
        <v>9800118000</v>
      </c>
      <c r="G6302" s="50"/>
      <c r="H6302" s="50"/>
      <c r="I6302" s="50"/>
      <c r="J6302" s="50"/>
      <c r="K6302" s="50"/>
      <c r="L6302" s="50"/>
    </row>
    <row r="6303" spans="4:12" x14ac:dyDescent="0.25">
      <c r="D6303" s="50">
        <v>10924174</v>
      </c>
      <c r="E6303" s="50" t="s">
        <v>39</v>
      </c>
      <c r="F6303" s="50">
        <v>9800118000</v>
      </c>
      <c r="G6303" s="50"/>
      <c r="H6303" s="50"/>
      <c r="I6303" s="50"/>
      <c r="J6303" s="50"/>
      <c r="K6303" s="50"/>
      <c r="L6303" s="50"/>
    </row>
    <row r="6304" spans="4:12" x14ac:dyDescent="0.25">
      <c r="D6304" s="50">
        <v>10924175</v>
      </c>
      <c r="E6304" s="50" t="s">
        <v>39</v>
      </c>
      <c r="F6304" s="50">
        <v>9800118000</v>
      </c>
      <c r="G6304" s="50"/>
      <c r="H6304" s="50"/>
      <c r="I6304" s="50"/>
      <c r="J6304" s="50"/>
      <c r="K6304" s="50"/>
      <c r="L6304" s="50"/>
    </row>
    <row r="6305" spans="4:12" x14ac:dyDescent="0.25">
      <c r="D6305" s="50">
        <v>10924176</v>
      </c>
      <c r="E6305" s="50" t="s">
        <v>39</v>
      </c>
      <c r="F6305" s="50">
        <v>9800118000</v>
      </c>
      <c r="G6305" s="50"/>
      <c r="H6305" s="50"/>
      <c r="I6305" s="50"/>
      <c r="J6305" s="50"/>
      <c r="K6305" s="50"/>
      <c r="L6305" s="50"/>
    </row>
    <row r="6306" spans="4:12" x14ac:dyDescent="0.25">
      <c r="D6306" s="50">
        <v>10924177</v>
      </c>
      <c r="E6306" s="50" t="s">
        <v>39</v>
      </c>
      <c r="F6306" s="50">
        <v>9800118000</v>
      </c>
      <c r="G6306" s="50"/>
      <c r="H6306" s="50"/>
      <c r="I6306" s="50"/>
      <c r="J6306" s="50"/>
      <c r="K6306" s="50"/>
      <c r="L6306" s="50"/>
    </row>
    <row r="6307" spans="4:12" x14ac:dyDescent="0.25">
      <c r="D6307" s="50">
        <v>10924178</v>
      </c>
      <c r="E6307" s="50" t="s">
        <v>39</v>
      </c>
      <c r="F6307" s="50">
        <v>9800118000</v>
      </c>
      <c r="G6307" s="50"/>
      <c r="H6307" s="50"/>
      <c r="I6307" s="50"/>
      <c r="J6307" s="50"/>
      <c r="K6307" s="50"/>
      <c r="L6307" s="50"/>
    </row>
    <row r="6308" spans="4:12" x14ac:dyDescent="0.25">
      <c r="D6308" s="50">
        <v>10924179</v>
      </c>
      <c r="E6308" s="50" t="s">
        <v>39</v>
      </c>
      <c r="F6308" s="50">
        <v>9800118000</v>
      </c>
      <c r="G6308" s="50"/>
      <c r="H6308" s="50"/>
      <c r="I6308" s="50"/>
      <c r="J6308" s="50"/>
      <c r="K6308" s="50"/>
      <c r="L6308" s="50"/>
    </row>
    <row r="6309" spans="4:12" x14ac:dyDescent="0.25">
      <c r="D6309" s="50">
        <v>10924180</v>
      </c>
      <c r="E6309" s="50" t="s">
        <v>39</v>
      </c>
      <c r="F6309" s="50">
        <v>9800118000</v>
      </c>
      <c r="G6309" s="50"/>
      <c r="H6309" s="50"/>
      <c r="I6309" s="50"/>
      <c r="J6309" s="50"/>
      <c r="K6309" s="50"/>
      <c r="L6309" s="50"/>
    </row>
    <row r="6310" spans="4:12" x14ac:dyDescent="0.25">
      <c r="D6310" s="50">
        <v>10924181</v>
      </c>
      <c r="E6310" s="50" t="s">
        <v>39</v>
      </c>
      <c r="F6310" s="50">
        <v>9800120000</v>
      </c>
      <c r="G6310" s="50"/>
      <c r="H6310" s="50"/>
      <c r="I6310" s="50"/>
      <c r="J6310" s="50"/>
      <c r="K6310" s="50"/>
      <c r="L6310" s="50"/>
    </row>
    <row r="6311" spans="4:12" x14ac:dyDescent="0.25">
      <c r="D6311" s="50">
        <v>10924182</v>
      </c>
      <c r="E6311" s="50" t="s">
        <v>39</v>
      </c>
      <c r="F6311" s="50">
        <v>9800120000</v>
      </c>
      <c r="G6311" s="50"/>
      <c r="H6311" s="50"/>
      <c r="I6311" s="50"/>
      <c r="J6311" s="50"/>
      <c r="K6311" s="50"/>
      <c r="L6311" s="50"/>
    </row>
    <row r="6312" spans="4:12" x14ac:dyDescent="0.25">
      <c r="D6312" s="50">
        <v>10924183</v>
      </c>
      <c r="E6312" s="50" t="s">
        <v>39</v>
      </c>
      <c r="F6312" s="50">
        <v>9800120000</v>
      </c>
      <c r="G6312" s="50"/>
      <c r="H6312" s="50"/>
      <c r="I6312" s="50"/>
      <c r="J6312" s="50"/>
      <c r="K6312" s="50"/>
      <c r="L6312" s="50"/>
    </row>
    <row r="6313" spans="4:12" x14ac:dyDescent="0.25">
      <c r="D6313" s="50">
        <v>10924184</v>
      </c>
      <c r="E6313" s="50" t="s">
        <v>39</v>
      </c>
      <c r="F6313" s="50">
        <v>9800120000</v>
      </c>
      <c r="G6313" s="50"/>
      <c r="H6313" s="50"/>
      <c r="I6313" s="50"/>
      <c r="J6313" s="50"/>
      <c r="K6313" s="50"/>
      <c r="L6313" s="50"/>
    </row>
    <row r="6314" spans="4:12" x14ac:dyDescent="0.25">
      <c r="D6314" s="50">
        <v>10924185</v>
      </c>
      <c r="E6314" s="50" t="s">
        <v>39</v>
      </c>
      <c r="F6314" s="50">
        <v>9800120000</v>
      </c>
      <c r="G6314" s="50"/>
      <c r="H6314" s="50"/>
      <c r="I6314" s="50"/>
      <c r="J6314" s="50"/>
      <c r="K6314" s="50"/>
      <c r="L6314" s="50"/>
    </row>
    <row r="6315" spans="4:12" x14ac:dyDescent="0.25">
      <c r="D6315" s="50">
        <v>10924186</v>
      </c>
      <c r="E6315" s="50" t="s">
        <v>39</v>
      </c>
      <c r="F6315" s="50">
        <v>9800120000</v>
      </c>
      <c r="G6315" s="50"/>
      <c r="H6315" s="50"/>
      <c r="I6315" s="50"/>
      <c r="J6315" s="50"/>
      <c r="K6315" s="50"/>
      <c r="L6315" s="50"/>
    </row>
    <row r="6316" spans="4:12" x14ac:dyDescent="0.25">
      <c r="D6316" s="50">
        <v>10924187</v>
      </c>
      <c r="E6316" s="50" t="s">
        <v>39</v>
      </c>
      <c r="F6316" s="50">
        <v>9800120000</v>
      </c>
      <c r="G6316" s="50"/>
      <c r="H6316" s="50"/>
      <c r="I6316" s="50"/>
      <c r="J6316" s="50"/>
      <c r="K6316" s="50"/>
      <c r="L6316" s="50"/>
    </row>
    <row r="6317" spans="4:12" x14ac:dyDescent="0.25">
      <c r="D6317" s="50">
        <v>10924188</v>
      </c>
      <c r="E6317" s="50" t="s">
        <v>39</v>
      </c>
      <c r="F6317" s="50">
        <v>9800120000</v>
      </c>
      <c r="G6317" s="50"/>
      <c r="H6317" s="50"/>
      <c r="I6317" s="50"/>
      <c r="J6317" s="50"/>
      <c r="K6317" s="50"/>
      <c r="L6317" s="50"/>
    </row>
    <row r="6318" spans="4:12" x14ac:dyDescent="0.25">
      <c r="D6318" s="50">
        <v>10924189</v>
      </c>
      <c r="E6318" s="50" t="s">
        <v>39</v>
      </c>
      <c r="F6318" s="50">
        <v>9800120000</v>
      </c>
      <c r="G6318" s="50"/>
      <c r="H6318" s="50"/>
      <c r="I6318" s="50"/>
      <c r="J6318" s="50"/>
      <c r="K6318" s="50"/>
      <c r="L6318" s="50"/>
    </row>
    <row r="6319" spans="4:12" x14ac:dyDescent="0.25">
      <c r="D6319" s="50">
        <v>10924190</v>
      </c>
      <c r="E6319" s="50" t="s">
        <v>39</v>
      </c>
      <c r="F6319" s="50">
        <v>9800120000</v>
      </c>
      <c r="G6319" s="50"/>
      <c r="H6319" s="50"/>
      <c r="I6319" s="50"/>
      <c r="J6319" s="50"/>
      <c r="K6319" s="50"/>
      <c r="L6319" s="50"/>
    </row>
    <row r="6320" spans="4:12" x14ac:dyDescent="0.25">
      <c r="D6320" s="50">
        <v>10924191</v>
      </c>
      <c r="E6320" s="50" t="s">
        <v>39</v>
      </c>
      <c r="F6320" s="50">
        <v>9800120000</v>
      </c>
      <c r="G6320" s="50"/>
      <c r="H6320" s="50"/>
      <c r="I6320" s="50"/>
      <c r="J6320" s="50"/>
      <c r="K6320" s="50"/>
      <c r="L6320" s="50"/>
    </row>
    <row r="6321" spans="4:12" x14ac:dyDescent="0.25">
      <c r="D6321" s="50">
        <v>10924192</v>
      </c>
      <c r="E6321" s="50" t="s">
        <v>39</v>
      </c>
      <c r="F6321" s="50">
        <v>9800120000</v>
      </c>
      <c r="G6321" s="50"/>
      <c r="H6321" s="50"/>
      <c r="I6321" s="50"/>
      <c r="J6321" s="50"/>
      <c r="K6321" s="50"/>
      <c r="L6321" s="50"/>
    </row>
    <row r="6322" spans="4:12" x14ac:dyDescent="0.25">
      <c r="D6322" s="50">
        <v>10924193</v>
      </c>
      <c r="E6322" s="50" t="s">
        <v>39</v>
      </c>
      <c r="F6322" s="50">
        <v>9800120000</v>
      </c>
      <c r="G6322" s="50"/>
      <c r="H6322" s="50"/>
      <c r="I6322" s="50"/>
      <c r="J6322" s="50"/>
      <c r="K6322" s="50"/>
      <c r="L6322" s="50"/>
    </row>
    <row r="6323" spans="4:12" x14ac:dyDescent="0.25">
      <c r="D6323" s="50">
        <v>10924194</v>
      </c>
      <c r="E6323" s="50" t="s">
        <v>39</v>
      </c>
      <c r="F6323" s="50">
        <v>9800120000</v>
      </c>
      <c r="G6323" s="50"/>
      <c r="H6323" s="50"/>
      <c r="I6323" s="50"/>
      <c r="J6323" s="50"/>
      <c r="K6323" s="50"/>
      <c r="L6323" s="50"/>
    </row>
    <row r="6324" spans="4:12" x14ac:dyDescent="0.25">
      <c r="D6324" s="50">
        <v>10924195</v>
      </c>
      <c r="E6324" s="50" t="s">
        <v>39</v>
      </c>
      <c r="F6324" s="50">
        <v>9800120000</v>
      </c>
      <c r="G6324" s="50"/>
      <c r="H6324" s="50"/>
      <c r="I6324" s="50"/>
      <c r="J6324" s="50"/>
      <c r="K6324" s="50"/>
      <c r="L6324" s="50"/>
    </row>
    <row r="6325" spans="4:12" x14ac:dyDescent="0.25">
      <c r="D6325" s="50">
        <v>10924196</v>
      </c>
      <c r="E6325" s="50" t="s">
        <v>39</v>
      </c>
      <c r="F6325" s="50">
        <v>9800120000</v>
      </c>
      <c r="G6325" s="50"/>
      <c r="H6325" s="50"/>
      <c r="I6325" s="50"/>
      <c r="J6325" s="50"/>
      <c r="K6325" s="50"/>
      <c r="L6325" s="50"/>
    </row>
    <row r="6326" spans="4:12" x14ac:dyDescent="0.25">
      <c r="D6326" s="50">
        <v>10924197</v>
      </c>
      <c r="E6326" s="50" t="s">
        <v>39</v>
      </c>
      <c r="F6326" s="50">
        <v>9800120000</v>
      </c>
      <c r="G6326" s="50"/>
      <c r="H6326" s="50"/>
      <c r="I6326" s="50"/>
      <c r="J6326" s="50"/>
      <c r="K6326" s="50"/>
      <c r="L6326" s="50"/>
    </row>
    <row r="6327" spans="4:12" x14ac:dyDescent="0.25">
      <c r="D6327" s="50">
        <v>10924198</v>
      </c>
      <c r="E6327" s="50" t="s">
        <v>39</v>
      </c>
      <c r="F6327" s="50">
        <v>9800120000</v>
      </c>
      <c r="G6327" s="50"/>
      <c r="H6327" s="50"/>
      <c r="I6327" s="50"/>
      <c r="J6327" s="50"/>
      <c r="K6327" s="50"/>
      <c r="L6327" s="50"/>
    </row>
    <row r="6328" spans="4:12" x14ac:dyDescent="0.25">
      <c r="D6328" s="50">
        <v>10924199</v>
      </c>
      <c r="E6328" s="50" t="s">
        <v>39</v>
      </c>
      <c r="F6328" s="50">
        <v>9800120000</v>
      </c>
      <c r="G6328" s="50"/>
      <c r="H6328" s="50"/>
      <c r="I6328" s="50"/>
      <c r="J6328" s="50"/>
      <c r="K6328" s="50"/>
      <c r="L6328" s="50"/>
    </row>
    <row r="6329" spans="4:12" x14ac:dyDescent="0.25">
      <c r="D6329" s="50">
        <v>10924200</v>
      </c>
      <c r="E6329" s="50" t="s">
        <v>39</v>
      </c>
      <c r="F6329" s="50">
        <v>9800120000</v>
      </c>
      <c r="G6329" s="50"/>
      <c r="H6329" s="50"/>
      <c r="I6329" s="50"/>
      <c r="J6329" s="50"/>
      <c r="K6329" s="50"/>
      <c r="L6329" s="50"/>
    </row>
    <row r="6330" spans="4:12" x14ac:dyDescent="0.25">
      <c r="D6330" s="50">
        <v>10924201</v>
      </c>
      <c r="E6330" s="50" t="s">
        <v>39</v>
      </c>
      <c r="F6330" s="50">
        <v>9800122000</v>
      </c>
      <c r="G6330" s="50"/>
      <c r="H6330" s="50"/>
      <c r="I6330" s="50"/>
      <c r="J6330" s="50"/>
      <c r="K6330" s="50"/>
      <c r="L6330" s="50"/>
    </row>
    <row r="6331" spans="4:12" x14ac:dyDescent="0.25">
      <c r="D6331" s="50">
        <v>10924202</v>
      </c>
      <c r="E6331" s="50" t="s">
        <v>39</v>
      </c>
      <c r="F6331" s="50">
        <v>9800122000</v>
      </c>
      <c r="G6331" s="50"/>
      <c r="H6331" s="50"/>
      <c r="I6331" s="50"/>
      <c r="J6331" s="50"/>
      <c r="K6331" s="50"/>
      <c r="L6331" s="50"/>
    </row>
    <row r="6332" spans="4:12" x14ac:dyDescent="0.25">
      <c r="D6332" s="50">
        <v>10924203</v>
      </c>
      <c r="E6332" s="50" t="s">
        <v>39</v>
      </c>
      <c r="F6332" s="50">
        <v>9800122000</v>
      </c>
      <c r="G6332" s="50"/>
      <c r="H6332" s="50"/>
      <c r="I6332" s="50"/>
      <c r="J6332" s="50"/>
      <c r="K6332" s="50"/>
      <c r="L6332" s="50"/>
    </row>
    <row r="6333" spans="4:12" x14ac:dyDescent="0.25">
      <c r="D6333" s="50">
        <v>10924204</v>
      </c>
      <c r="E6333" s="50" t="s">
        <v>39</v>
      </c>
      <c r="F6333" s="50">
        <v>9800122000</v>
      </c>
      <c r="G6333" s="50"/>
      <c r="H6333" s="50"/>
      <c r="I6333" s="50"/>
      <c r="J6333" s="50"/>
      <c r="K6333" s="50"/>
      <c r="L6333" s="50"/>
    </row>
    <row r="6334" spans="4:12" x14ac:dyDescent="0.25">
      <c r="D6334" s="50">
        <v>10924205</v>
      </c>
      <c r="E6334" s="50" t="s">
        <v>39</v>
      </c>
      <c r="F6334" s="50">
        <v>9800122000</v>
      </c>
      <c r="G6334" s="50"/>
      <c r="H6334" s="50"/>
      <c r="I6334" s="50"/>
      <c r="J6334" s="50"/>
      <c r="K6334" s="50"/>
      <c r="L6334" s="50"/>
    </row>
    <row r="6335" spans="4:12" x14ac:dyDescent="0.25">
      <c r="D6335" s="50">
        <v>10924206</v>
      </c>
      <c r="E6335" s="50" t="s">
        <v>39</v>
      </c>
      <c r="F6335" s="50">
        <v>9800122000</v>
      </c>
      <c r="G6335" s="50"/>
      <c r="H6335" s="50"/>
      <c r="I6335" s="50"/>
      <c r="J6335" s="50"/>
      <c r="K6335" s="50"/>
      <c r="L6335" s="50"/>
    </row>
    <row r="6336" spans="4:12" x14ac:dyDescent="0.25">
      <c r="D6336" s="50">
        <v>10924207</v>
      </c>
      <c r="E6336" s="50" t="s">
        <v>39</v>
      </c>
      <c r="F6336" s="50">
        <v>9800122000</v>
      </c>
      <c r="G6336" s="50"/>
      <c r="H6336" s="50"/>
      <c r="I6336" s="50"/>
      <c r="J6336" s="50"/>
      <c r="K6336" s="50"/>
      <c r="L6336" s="50"/>
    </row>
    <row r="6337" spans="4:12" x14ac:dyDescent="0.25">
      <c r="D6337" s="50">
        <v>10924208</v>
      </c>
      <c r="E6337" s="50" t="s">
        <v>39</v>
      </c>
      <c r="F6337" s="50">
        <v>9800122000</v>
      </c>
      <c r="G6337" s="50"/>
      <c r="H6337" s="50"/>
      <c r="I6337" s="50"/>
      <c r="J6337" s="50"/>
      <c r="K6337" s="50"/>
      <c r="L6337" s="50"/>
    </row>
    <row r="6338" spans="4:12" x14ac:dyDescent="0.25">
      <c r="D6338" s="50">
        <v>10924209</v>
      </c>
      <c r="E6338" s="50" t="s">
        <v>39</v>
      </c>
      <c r="F6338" s="50">
        <v>9800122000</v>
      </c>
      <c r="G6338" s="50"/>
      <c r="H6338" s="50"/>
      <c r="I6338" s="50"/>
      <c r="J6338" s="50"/>
      <c r="K6338" s="50"/>
      <c r="L6338" s="50"/>
    </row>
    <row r="6339" spans="4:12" x14ac:dyDescent="0.25">
      <c r="D6339" s="50">
        <v>10924210</v>
      </c>
      <c r="E6339" s="50" t="s">
        <v>39</v>
      </c>
      <c r="F6339" s="50">
        <v>9800122000</v>
      </c>
      <c r="G6339" s="50"/>
      <c r="H6339" s="50"/>
      <c r="I6339" s="50"/>
      <c r="J6339" s="50"/>
      <c r="K6339" s="50"/>
      <c r="L6339" s="50"/>
    </row>
    <row r="6340" spans="4:12" x14ac:dyDescent="0.25">
      <c r="D6340" s="50">
        <v>10924211</v>
      </c>
      <c r="E6340" s="50" t="s">
        <v>39</v>
      </c>
      <c r="F6340" s="50">
        <v>9800122000</v>
      </c>
      <c r="G6340" s="50"/>
      <c r="H6340" s="50"/>
      <c r="I6340" s="50"/>
      <c r="J6340" s="50"/>
      <c r="K6340" s="50"/>
      <c r="L6340" s="50"/>
    </row>
    <row r="6341" spans="4:12" x14ac:dyDescent="0.25">
      <c r="D6341" s="50">
        <v>10924212</v>
      </c>
      <c r="E6341" s="50" t="s">
        <v>39</v>
      </c>
      <c r="F6341" s="50">
        <v>9800122000</v>
      </c>
      <c r="G6341" s="50"/>
      <c r="H6341" s="50"/>
      <c r="I6341" s="50"/>
      <c r="J6341" s="50"/>
      <c r="K6341" s="50"/>
      <c r="L6341" s="50"/>
    </row>
    <row r="6342" spans="4:12" x14ac:dyDescent="0.25">
      <c r="D6342" s="50">
        <v>10924213</v>
      </c>
      <c r="E6342" s="50" t="s">
        <v>39</v>
      </c>
      <c r="F6342" s="50">
        <v>9800122000</v>
      </c>
      <c r="G6342" s="50"/>
      <c r="H6342" s="50"/>
      <c r="I6342" s="50"/>
      <c r="J6342" s="50"/>
      <c r="K6342" s="50"/>
      <c r="L6342" s="50"/>
    </row>
    <row r="6343" spans="4:12" x14ac:dyDescent="0.25">
      <c r="D6343" s="50">
        <v>10924214</v>
      </c>
      <c r="E6343" s="50" t="s">
        <v>39</v>
      </c>
      <c r="F6343" s="50">
        <v>9800122000</v>
      </c>
      <c r="G6343" s="50"/>
      <c r="H6343" s="50"/>
      <c r="I6343" s="50"/>
      <c r="J6343" s="50"/>
      <c r="K6343" s="50"/>
      <c r="L6343" s="50"/>
    </row>
    <row r="6344" spans="4:12" x14ac:dyDescent="0.25">
      <c r="D6344" s="50">
        <v>10924215</v>
      </c>
      <c r="E6344" s="50" t="s">
        <v>39</v>
      </c>
      <c r="F6344" s="50">
        <v>9800122000</v>
      </c>
      <c r="G6344" s="50"/>
      <c r="H6344" s="50"/>
      <c r="I6344" s="50"/>
      <c r="J6344" s="50"/>
      <c r="K6344" s="50"/>
      <c r="L6344" s="50"/>
    </row>
    <row r="6345" spans="4:12" x14ac:dyDescent="0.25">
      <c r="D6345" s="50">
        <v>10924216</v>
      </c>
      <c r="E6345" s="50" t="s">
        <v>39</v>
      </c>
      <c r="F6345" s="50">
        <v>9800122000</v>
      </c>
      <c r="G6345" s="50"/>
      <c r="H6345" s="50"/>
      <c r="I6345" s="50"/>
      <c r="J6345" s="50"/>
      <c r="K6345" s="50"/>
      <c r="L6345" s="50"/>
    </row>
    <row r="6346" spans="4:12" x14ac:dyDescent="0.25">
      <c r="D6346" s="50">
        <v>10924217</v>
      </c>
      <c r="E6346" s="50" t="s">
        <v>39</v>
      </c>
      <c r="F6346" s="50">
        <v>9800122000</v>
      </c>
      <c r="G6346" s="50"/>
      <c r="H6346" s="50"/>
      <c r="I6346" s="50"/>
      <c r="J6346" s="50"/>
      <c r="K6346" s="50"/>
      <c r="L6346" s="50"/>
    </row>
    <row r="6347" spans="4:12" x14ac:dyDescent="0.25">
      <c r="D6347" s="50">
        <v>10924218</v>
      </c>
      <c r="E6347" s="50" t="s">
        <v>39</v>
      </c>
      <c r="F6347" s="50">
        <v>9800122000</v>
      </c>
      <c r="G6347" s="50"/>
      <c r="H6347" s="50"/>
      <c r="I6347" s="50"/>
      <c r="J6347" s="50"/>
      <c r="K6347" s="50"/>
      <c r="L6347" s="50"/>
    </row>
    <row r="6348" spans="4:12" x14ac:dyDescent="0.25">
      <c r="D6348" s="50">
        <v>10924219</v>
      </c>
      <c r="E6348" s="50" t="s">
        <v>39</v>
      </c>
      <c r="F6348" s="50">
        <v>9800122000</v>
      </c>
      <c r="G6348" s="50"/>
      <c r="H6348" s="50"/>
      <c r="I6348" s="50"/>
      <c r="J6348" s="50"/>
      <c r="K6348" s="50"/>
      <c r="L6348" s="50"/>
    </row>
    <row r="6349" spans="4:12" x14ac:dyDescent="0.25">
      <c r="D6349" s="50">
        <v>10924220</v>
      </c>
      <c r="E6349" s="50" t="s">
        <v>39</v>
      </c>
      <c r="F6349" s="50">
        <v>9800122000</v>
      </c>
      <c r="G6349" s="50"/>
      <c r="H6349" s="50"/>
      <c r="I6349" s="50"/>
      <c r="J6349" s="50"/>
      <c r="K6349" s="50"/>
      <c r="L6349" s="50"/>
    </row>
    <row r="6350" spans="4:12" x14ac:dyDescent="0.25">
      <c r="D6350" s="50">
        <v>10924221</v>
      </c>
      <c r="E6350" s="50" t="s">
        <v>39</v>
      </c>
      <c r="F6350" s="50">
        <v>9800124000</v>
      </c>
      <c r="G6350" s="50"/>
      <c r="H6350" s="50"/>
      <c r="I6350" s="50"/>
      <c r="J6350" s="50"/>
      <c r="K6350" s="50"/>
      <c r="L6350" s="50"/>
    </row>
    <row r="6351" spans="4:12" x14ac:dyDescent="0.25">
      <c r="D6351" s="50">
        <v>10924222</v>
      </c>
      <c r="E6351" s="50" t="s">
        <v>39</v>
      </c>
      <c r="F6351" s="50">
        <v>9800124000</v>
      </c>
      <c r="G6351" s="50"/>
      <c r="H6351" s="50"/>
      <c r="I6351" s="50"/>
      <c r="J6351" s="50"/>
      <c r="K6351" s="50"/>
      <c r="L6351" s="50"/>
    </row>
    <row r="6352" spans="4:12" x14ac:dyDescent="0.25">
      <c r="D6352" s="50">
        <v>10924223</v>
      </c>
      <c r="E6352" s="50" t="s">
        <v>39</v>
      </c>
      <c r="F6352" s="50">
        <v>9800124000</v>
      </c>
      <c r="G6352" s="50"/>
      <c r="H6352" s="50"/>
      <c r="I6352" s="50"/>
      <c r="J6352" s="50"/>
      <c r="K6352" s="50"/>
      <c r="L6352" s="50"/>
    </row>
    <row r="6353" spans="4:12" x14ac:dyDescent="0.25">
      <c r="D6353" s="50">
        <v>10924224</v>
      </c>
      <c r="E6353" s="50" t="s">
        <v>39</v>
      </c>
      <c r="F6353" s="50">
        <v>9800124000</v>
      </c>
      <c r="G6353" s="50"/>
      <c r="H6353" s="50"/>
      <c r="I6353" s="50"/>
      <c r="J6353" s="50"/>
      <c r="K6353" s="50"/>
      <c r="L6353" s="50"/>
    </row>
    <row r="6354" spans="4:12" x14ac:dyDescent="0.25">
      <c r="D6354" s="50">
        <v>10924225</v>
      </c>
      <c r="E6354" s="50" t="s">
        <v>39</v>
      </c>
      <c r="F6354" s="50">
        <v>9800124000</v>
      </c>
      <c r="G6354" s="50"/>
      <c r="H6354" s="50"/>
      <c r="I6354" s="50"/>
      <c r="J6354" s="50"/>
      <c r="K6354" s="50"/>
      <c r="L6354" s="50"/>
    </row>
    <row r="6355" spans="4:12" x14ac:dyDescent="0.25">
      <c r="D6355" s="50">
        <v>10924226</v>
      </c>
      <c r="E6355" s="50" t="s">
        <v>39</v>
      </c>
      <c r="F6355" s="50">
        <v>9800124000</v>
      </c>
      <c r="G6355" s="50"/>
      <c r="H6355" s="50"/>
      <c r="I6355" s="50"/>
      <c r="J6355" s="50"/>
      <c r="K6355" s="50"/>
      <c r="L6355" s="50"/>
    </row>
    <row r="6356" spans="4:12" x14ac:dyDescent="0.25">
      <c r="D6356" s="50">
        <v>10924227</v>
      </c>
      <c r="E6356" s="50" t="s">
        <v>39</v>
      </c>
      <c r="F6356" s="50">
        <v>9800124000</v>
      </c>
      <c r="G6356" s="50"/>
      <c r="H6356" s="50"/>
      <c r="I6356" s="50"/>
      <c r="J6356" s="50"/>
      <c r="K6356" s="50"/>
      <c r="L6356" s="50"/>
    </row>
    <row r="6357" spans="4:12" x14ac:dyDescent="0.25">
      <c r="D6357" s="50">
        <v>10924228</v>
      </c>
      <c r="E6357" s="50" t="s">
        <v>39</v>
      </c>
      <c r="F6357" s="50">
        <v>9800124000</v>
      </c>
      <c r="G6357" s="50"/>
      <c r="H6357" s="50"/>
      <c r="I6357" s="50"/>
      <c r="J6357" s="50"/>
      <c r="K6357" s="50"/>
      <c r="L6357" s="50"/>
    </row>
    <row r="6358" spans="4:12" x14ac:dyDescent="0.25">
      <c r="D6358" s="50">
        <v>10924229</v>
      </c>
      <c r="E6358" s="50" t="s">
        <v>39</v>
      </c>
      <c r="F6358" s="50">
        <v>9800124000</v>
      </c>
      <c r="G6358" s="50"/>
      <c r="H6358" s="50"/>
      <c r="I6358" s="50"/>
      <c r="J6358" s="50"/>
      <c r="K6358" s="50"/>
      <c r="L6358" s="50"/>
    </row>
    <row r="6359" spans="4:12" x14ac:dyDescent="0.25">
      <c r="D6359" s="50">
        <v>10924230</v>
      </c>
      <c r="E6359" s="50" t="s">
        <v>39</v>
      </c>
      <c r="F6359" s="50">
        <v>9800124000</v>
      </c>
      <c r="G6359" s="50"/>
      <c r="H6359" s="50"/>
      <c r="I6359" s="50"/>
      <c r="J6359" s="50"/>
      <c r="K6359" s="50"/>
      <c r="L6359" s="50"/>
    </row>
    <row r="6360" spans="4:12" x14ac:dyDescent="0.25">
      <c r="D6360" s="50">
        <v>10924231</v>
      </c>
      <c r="E6360" s="50" t="s">
        <v>39</v>
      </c>
      <c r="F6360" s="50">
        <v>9800124000</v>
      </c>
      <c r="G6360" s="50"/>
      <c r="H6360" s="50"/>
      <c r="I6360" s="50"/>
      <c r="J6360" s="50"/>
      <c r="K6360" s="50"/>
      <c r="L6360" s="50"/>
    </row>
    <row r="6361" spans="4:12" x14ac:dyDescent="0.25">
      <c r="D6361" s="50">
        <v>10924232</v>
      </c>
      <c r="E6361" s="50" t="s">
        <v>39</v>
      </c>
      <c r="F6361" s="50">
        <v>9800124000</v>
      </c>
      <c r="G6361" s="50"/>
      <c r="H6361" s="50"/>
      <c r="I6361" s="50"/>
      <c r="J6361" s="50"/>
      <c r="K6361" s="50"/>
      <c r="L6361" s="50"/>
    </row>
    <row r="6362" spans="4:12" x14ac:dyDescent="0.25">
      <c r="D6362" s="50">
        <v>10924233</v>
      </c>
      <c r="E6362" s="50" t="s">
        <v>39</v>
      </c>
      <c r="F6362" s="50">
        <v>9800124000</v>
      </c>
      <c r="G6362" s="50"/>
      <c r="H6362" s="50"/>
      <c r="I6362" s="50"/>
      <c r="J6362" s="50"/>
      <c r="K6362" s="50"/>
      <c r="L6362" s="50"/>
    </row>
    <row r="6363" spans="4:12" x14ac:dyDescent="0.25">
      <c r="D6363" s="50">
        <v>10924234</v>
      </c>
      <c r="E6363" s="50" t="s">
        <v>39</v>
      </c>
      <c r="F6363" s="50">
        <v>9800124000</v>
      </c>
      <c r="G6363" s="50"/>
      <c r="H6363" s="50"/>
      <c r="I6363" s="50"/>
      <c r="J6363" s="50"/>
      <c r="K6363" s="50"/>
      <c r="L6363" s="50"/>
    </row>
    <row r="6364" spans="4:12" x14ac:dyDescent="0.25">
      <c r="D6364" s="50">
        <v>10924235</v>
      </c>
      <c r="E6364" s="50" t="s">
        <v>39</v>
      </c>
      <c r="F6364" s="50">
        <v>9800124000</v>
      </c>
      <c r="G6364" s="50"/>
      <c r="H6364" s="50"/>
      <c r="I6364" s="50"/>
      <c r="J6364" s="50"/>
      <c r="K6364" s="50"/>
      <c r="L6364" s="50"/>
    </row>
    <row r="6365" spans="4:12" x14ac:dyDescent="0.25">
      <c r="D6365" s="50">
        <v>10924236</v>
      </c>
      <c r="E6365" s="50" t="s">
        <v>39</v>
      </c>
      <c r="F6365" s="50">
        <v>9800124000</v>
      </c>
      <c r="G6365" s="50"/>
      <c r="H6365" s="50"/>
      <c r="I6365" s="50"/>
      <c r="J6365" s="50"/>
      <c r="K6365" s="50"/>
      <c r="L6365" s="50"/>
    </row>
    <row r="6366" spans="4:12" x14ac:dyDescent="0.25">
      <c r="D6366" s="50">
        <v>10924237</v>
      </c>
      <c r="E6366" s="50" t="s">
        <v>39</v>
      </c>
      <c r="F6366" s="50">
        <v>9800124000</v>
      </c>
      <c r="G6366" s="50"/>
      <c r="H6366" s="50"/>
      <c r="I6366" s="50"/>
      <c r="J6366" s="50"/>
      <c r="K6366" s="50"/>
      <c r="L6366" s="50"/>
    </row>
    <row r="6367" spans="4:12" x14ac:dyDescent="0.25">
      <c r="D6367" s="50">
        <v>10924238</v>
      </c>
      <c r="E6367" s="50" t="s">
        <v>39</v>
      </c>
      <c r="F6367" s="50">
        <v>9800124000</v>
      </c>
      <c r="G6367" s="50"/>
      <c r="H6367" s="50"/>
      <c r="I6367" s="50"/>
      <c r="J6367" s="50"/>
      <c r="K6367" s="50"/>
      <c r="L6367" s="50"/>
    </row>
    <row r="6368" spans="4:12" x14ac:dyDescent="0.25">
      <c r="D6368" s="50">
        <v>10924239</v>
      </c>
      <c r="E6368" s="50" t="s">
        <v>39</v>
      </c>
      <c r="F6368" s="50">
        <v>9800124000</v>
      </c>
      <c r="G6368" s="50"/>
      <c r="H6368" s="50"/>
      <c r="I6368" s="50"/>
      <c r="J6368" s="50"/>
      <c r="K6368" s="50"/>
      <c r="L6368" s="50"/>
    </row>
    <row r="6369" spans="4:12" x14ac:dyDescent="0.25">
      <c r="D6369" s="50">
        <v>10924240</v>
      </c>
      <c r="E6369" s="50" t="s">
        <v>39</v>
      </c>
      <c r="F6369" s="50">
        <v>9800124000</v>
      </c>
      <c r="G6369" s="50"/>
      <c r="H6369" s="50"/>
      <c r="I6369" s="50"/>
      <c r="J6369" s="50"/>
      <c r="K6369" s="50"/>
      <c r="L6369" s="50"/>
    </row>
    <row r="6370" spans="4:12" x14ac:dyDescent="0.25">
      <c r="D6370" s="50">
        <v>10924241</v>
      </c>
      <c r="E6370" s="50" t="s">
        <v>39</v>
      </c>
      <c r="F6370" s="50">
        <v>9800125500</v>
      </c>
      <c r="G6370" s="50"/>
      <c r="H6370" s="50"/>
      <c r="I6370" s="50"/>
      <c r="J6370" s="50"/>
      <c r="K6370" s="50"/>
      <c r="L6370" s="50"/>
    </row>
    <row r="6371" spans="4:12" x14ac:dyDescent="0.25">
      <c r="D6371" s="50">
        <v>10924242</v>
      </c>
      <c r="E6371" s="50" t="s">
        <v>39</v>
      </c>
      <c r="F6371" s="50">
        <v>9800125500</v>
      </c>
      <c r="G6371" s="50"/>
      <c r="H6371" s="50"/>
      <c r="I6371" s="50"/>
      <c r="J6371" s="50"/>
      <c r="K6371" s="50"/>
      <c r="L6371" s="50"/>
    </row>
    <row r="6372" spans="4:12" x14ac:dyDescent="0.25">
      <c r="D6372" s="50">
        <v>10924243</v>
      </c>
      <c r="E6372" s="50" t="s">
        <v>39</v>
      </c>
      <c r="F6372" s="50">
        <v>9800125500</v>
      </c>
      <c r="G6372" s="50"/>
      <c r="H6372" s="50"/>
      <c r="I6372" s="50"/>
      <c r="J6372" s="50"/>
      <c r="K6372" s="50"/>
      <c r="L6372" s="50"/>
    </row>
    <row r="6373" spans="4:12" x14ac:dyDescent="0.25">
      <c r="D6373" s="50">
        <v>10924244</v>
      </c>
      <c r="E6373" s="50" t="s">
        <v>39</v>
      </c>
      <c r="F6373" s="50">
        <v>9800125500</v>
      </c>
      <c r="G6373" s="50"/>
      <c r="H6373" s="50"/>
      <c r="I6373" s="50"/>
      <c r="J6373" s="50"/>
      <c r="K6373" s="50"/>
      <c r="L6373" s="50"/>
    </row>
    <row r="6374" spans="4:12" x14ac:dyDescent="0.25">
      <c r="D6374" s="50">
        <v>10924245</v>
      </c>
      <c r="E6374" s="50" t="s">
        <v>39</v>
      </c>
      <c r="F6374" s="50">
        <v>9800125500</v>
      </c>
      <c r="G6374" s="50"/>
      <c r="H6374" s="50"/>
      <c r="I6374" s="50"/>
      <c r="J6374" s="50"/>
      <c r="K6374" s="50"/>
      <c r="L6374" s="50"/>
    </row>
    <row r="6375" spans="4:12" x14ac:dyDescent="0.25">
      <c r="D6375" s="50">
        <v>10924246</v>
      </c>
      <c r="E6375" s="50" t="s">
        <v>39</v>
      </c>
      <c r="F6375" s="50">
        <v>9800125500</v>
      </c>
      <c r="G6375" s="50"/>
      <c r="H6375" s="50"/>
      <c r="I6375" s="50"/>
      <c r="J6375" s="50"/>
      <c r="K6375" s="50"/>
      <c r="L6375" s="50"/>
    </row>
    <row r="6376" spans="4:12" x14ac:dyDescent="0.25">
      <c r="D6376" s="50">
        <v>10924247</v>
      </c>
      <c r="E6376" s="50" t="s">
        <v>39</v>
      </c>
      <c r="F6376" s="50">
        <v>9800125500</v>
      </c>
      <c r="G6376" s="50"/>
      <c r="H6376" s="50"/>
      <c r="I6376" s="50"/>
      <c r="J6376" s="50"/>
      <c r="K6376" s="50"/>
      <c r="L6376" s="50"/>
    </row>
    <row r="6377" spans="4:12" x14ac:dyDescent="0.25">
      <c r="D6377" s="50">
        <v>10924248</v>
      </c>
      <c r="E6377" s="50" t="s">
        <v>39</v>
      </c>
      <c r="F6377" s="50">
        <v>9800125500</v>
      </c>
      <c r="G6377" s="50"/>
      <c r="H6377" s="50"/>
      <c r="I6377" s="50"/>
      <c r="J6377" s="50"/>
      <c r="K6377" s="50"/>
      <c r="L6377" s="50"/>
    </row>
    <row r="6378" spans="4:12" x14ac:dyDescent="0.25">
      <c r="D6378" s="50">
        <v>10924249</v>
      </c>
      <c r="E6378" s="50" t="s">
        <v>39</v>
      </c>
      <c r="F6378" s="50">
        <v>9800125500</v>
      </c>
      <c r="G6378" s="50"/>
      <c r="H6378" s="50"/>
      <c r="I6378" s="50"/>
      <c r="J6378" s="50"/>
      <c r="K6378" s="50"/>
      <c r="L6378" s="50"/>
    </row>
    <row r="6379" spans="4:12" x14ac:dyDescent="0.25">
      <c r="D6379" s="50">
        <v>10924250</v>
      </c>
      <c r="E6379" s="50" t="s">
        <v>39</v>
      </c>
      <c r="F6379" s="50">
        <v>9800125500</v>
      </c>
      <c r="G6379" s="50"/>
      <c r="H6379" s="50"/>
      <c r="I6379" s="50"/>
      <c r="J6379" s="50"/>
      <c r="K6379" s="50"/>
      <c r="L6379" s="50"/>
    </row>
    <row r="6380" spans="4:12" x14ac:dyDescent="0.25">
      <c r="D6380" s="50">
        <v>10924251</v>
      </c>
      <c r="E6380" s="50" t="s">
        <v>39</v>
      </c>
      <c r="F6380" s="50">
        <v>9800125500</v>
      </c>
      <c r="G6380" s="50"/>
      <c r="H6380" s="50"/>
      <c r="I6380" s="50"/>
      <c r="J6380" s="50"/>
      <c r="K6380" s="50"/>
      <c r="L6380" s="50"/>
    </row>
    <row r="6381" spans="4:12" x14ac:dyDescent="0.25">
      <c r="D6381" s="50">
        <v>10924252</v>
      </c>
      <c r="E6381" s="50" t="s">
        <v>39</v>
      </c>
      <c r="F6381" s="50">
        <v>9800125500</v>
      </c>
      <c r="G6381" s="50"/>
      <c r="H6381" s="50"/>
      <c r="I6381" s="50"/>
      <c r="J6381" s="50"/>
      <c r="K6381" s="50"/>
      <c r="L6381" s="50"/>
    </row>
    <row r="6382" spans="4:12" x14ac:dyDescent="0.25">
      <c r="D6382" s="50">
        <v>10924253</v>
      </c>
      <c r="E6382" s="50" t="s">
        <v>39</v>
      </c>
      <c r="F6382" s="50">
        <v>9800125500</v>
      </c>
      <c r="G6382" s="50"/>
      <c r="H6382" s="50"/>
      <c r="I6382" s="50"/>
      <c r="J6382" s="50"/>
      <c r="K6382" s="50"/>
      <c r="L6382" s="50"/>
    </row>
    <row r="6383" spans="4:12" x14ac:dyDescent="0.25">
      <c r="D6383" s="50">
        <v>10924254</v>
      </c>
      <c r="E6383" s="50" t="s">
        <v>39</v>
      </c>
      <c r="F6383" s="50">
        <v>9800125500</v>
      </c>
      <c r="G6383" s="50"/>
      <c r="H6383" s="50"/>
      <c r="I6383" s="50"/>
      <c r="J6383" s="50"/>
      <c r="K6383" s="50"/>
      <c r="L6383" s="50"/>
    </row>
    <row r="6384" spans="4:12" x14ac:dyDescent="0.25">
      <c r="D6384" s="50">
        <v>10924255</v>
      </c>
      <c r="E6384" s="50" t="s">
        <v>39</v>
      </c>
      <c r="F6384" s="50">
        <v>9800125500</v>
      </c>
      <c r="G6384" s="50"/>
      <c r="H6384" s="50"/>
      <c r="I6384" s="50"/>
      <c r="J6384" s="50"/>
      <c r="K6384" s="50"/>
      <c r="L6384" s="50"/>
    </row>
    <row r="6385" spans="4:12" x14ac:dyDescent="0.25">
      <c r="D6385" s="50">
        <v>10924256</v>
      </c>
      <c r="E6385" s="50" t="s">
        <v>39</v>
      </c>
      <c r="F6385" s="50">
        <v>9800128000</v>
      </c>
      <c r="G6385" s="50"/>
      <c r="H6385" s="50"/>
      <c r="I6385" s="50"/>
      <c r="J6385" s="50"/>
      <c r="K6385" s="50"/>
      <c r="L6385" s="50"/>
    </row>
    <row r="6386" spans="4:12" x14ac:dyDescent="0.25">
      <c r="D6386" s="50">
        <v>10924257</v>
      </c>
      <c r="E6386" s="50" t="s">
        <v>39</v>
      </c>
      <c r="F6386" s="50">
        <v>9800128000</v>
      </c>
      <c r="G6386" s="50"/>
      <c r="H6386" s="50"/>
      <c r="I6386" s="50"/>
      <c r="J6386" s="50"/>
      <c r="K6386" s="50"/>
      <c r="L6386" s="50"/>
    </row>
    <row r="6387" spans="4:12" x14ac:dyDescent="0.25">
      <c r="D6387" s="50">
        <v>10924258</v>
      </c>
      <c r="E6387" s="50" t="s">
        <v>39</v>
      </c>
      <c r="F6387" s="50">
        <v>9800128000</v>
      </c>
      <c r="G6387" s="50"/>
      <c r="H6387" s="50"/>
      <c r="I6387" s="50"/>
      <c r="J6387" s="50"/>
      <c r="K6387" s="50"/>
      <c r="L6387" s="50"/>
    </row>
    <row r="6388" spans="4:12" x14ac:dyDescent="0.25">
      <c r="D6388" s="50">
        <v>10924259</v>
      </c>
      <c r="E6388" s="50" t="s">
        <v>39</v>
      </c>
      <c r="F6388" s="50">
        <v>9800128000</v>
      </c>
      <c r="G6388" s="50"/>
      <c r="H6388" s="50"/>
      <c r="I6388" s="50"/>
      <c r="J6388" s="50"/>
      <c r="K6388" s="50"/>
      <c r="L6388" s="50"/>
    </row>
    <row r="6389" spans="4:12" x14ac:dyDescent="0.25">
      <c r="D6389" s="50">
        <v>10924260</v>
      </c>
      <c r="E6389" s="50" t="s">
        <v>39</v>
      </c>
      <c r="F6389" s="50">
        <v>9800128000</v>
      </c>
      <c r="G6389" s="50"/>
      <c r="H6389" s="50"/>
      <c r="I6389" s="50"/>
      <c r="J6389" s="50"/>
      <c r="K6389" s="50"/>
      <c r="L6389" s="50"/>
    </row>
    <row r="6390" spans="4:12" x14ac:dyDescent="0.25">
      <c r="D6390" s="50">
        <v>10924261</v>
      </c>
      <c r="E6390" s="50" t="s">
        <v>39</v>
      </c>
      <c r="F6390" s="50">
        <v>9800128000</v>
      </c>
      <c r="G6390" s="50"/>
      <c r="H6390" s="50"/>
      <c r="I6390" s="50"/>
      <c r="J6390" s="50"/>
      <c r="K6390" s="50"/>
      <c r="L6390" s="50"/>
    </row>
    <row r="6391" spans="4:12" x14ac:dyDescent="0.25">
      <c r="D6391" s="50">
        <v>10924262</v>
      </c>
      <c r="E6391" s="50" t="s">
        <v>39</v>
      </c>
      <c r="F6391" s="50">
        <v>9800128000</v>
      </c>
      <c r="G6391" s="50"/>
      <c r="H6391" s="50"/>
      <c r="I6391" s="50"/>
      <c r="J6391" s="50"/>
      <c r="K6391" s="50"/>
      <c r="L6391" s="50"/>
    </row>
    <row r="6392" spans="4:12" x14ac:dyDescent="0.25">
      <c r="D6392" s="50">
        <v>10924263</v>
      </c>
      <c r="E6392" s="50" t="s">
        <v>39</v>
      </c>
      <c r="F6392" s="50">
        <v>9800128000</v>
      </c>
      <c r="G6392" s="50"/>
      <c r="H6392" s="50"/>
      <c r="I6392" s="50"/>
      <c r="J6392" s="50"/>
      <c r="K6392" s="50"/>
      <c r="L6392" s="50"/>
    </row>
    <row r="6393" spans="4:12" x14ac:dyDescent="0.25">
      <c r="D6393" s="50">
        <v>10924264</v>
      </c>
      <c r="E6393" s="50" t="s">
        <v>39</v>
      </c>
      <c r="F6393" s="50">
        <v>9800128000</v>
      </c>
      <c r="G6393" s="50"/>
      <c r="H6393" s="50"/>
      <c r="I6393" s="50"/>
      <c r="J6393" s="50"/>
      <c r="K6393" s="50"/>
      <c r="L6393" s="50"/>
    </row>
    <row r="6394" spans="4:12" x14ac:dyDescent="0.25">
      <c r="D6394" s="50">
        <v>10924265</v>
      </c>
      <c r="E6394" s="50" t="s">
        <v>39</v>
      </c>
      <c r="F6394" s="50">
        <v>9800128000</v>
      </c>
      <c r="G6394" s="50"/>
      <c r="H6394" s="50"/>
      <c r="I6394" s="50"/>
      <c r="J6394" s="50"/>
      <c r="K6394" s="50"/>
      <c r="L6394" s="50"/>
    </row>
    <row r="6395" spans="4:12" x14ac:dyDescent="0.25">
      <c r="D6395" s="50">
        <v>10924266</v>
      </c>
      <c r="E6395" s="50" t="s">
        <v>39</v>
      </c>
      <c r="F6395" s="50">
        <v>9800128000</v>
      </c>
      <c r="G6395" s="50"/>
      <c r="H6395" s="50"/>
      <c r="I6395" s="50"/>
      <c r="J6395" s="50"/>
      <c r="K6395" s="50"/>
      <c r="L6395" s="50"/>
    </row>
    <row r="6396" spans="4:12" x14ac:dyDescent="0.25">
      <c r="D6396" s="50">
        <v>10924267</v>
      </c>
      <c r="E6396" s="50" t="s">
        <v>39</v>
      </c>
      <c r="F6396" s="50">
        <v>9800128000</v>
      </c>
      <c r="G6396" s="50"/>
      <c r="H6396" s="50"/>
      <c r="I6396" s="50"/>
      <c r="J6396" s="50"/>
      <c r="K6396" s="50"/>
      <c r="L6396" s="50"/>
    </row>
    <row r="6397" spans="4:12" x14ac:dyDescent="0.25">
      <c r="D6397" s="50">
        <v>10924268</v>
      </c>
      <c r="E6397" s="50" t="s">
        <v>39</v>
      </c>
      <c r="F6397" s="50">
        <v>9800128000</v>
      </c>
      <c r="G6397" s="50"/>
      <c r="H6397" s="50"/>
      <c r="I6397" s="50"/>
      <c r="J6397" s="50"/>
      <c r="K6397" s="50"/>
      <c r="L6397" s="50"/>
    </row>
    <row r="6398" spans="4:12" x14ac:dyDescent="0.25">
      <c r="D6398" s="50">
        <v>10924269</v>
      </c>
      <c r="E6398" s="50" t="s">
        <v>39</v>
      </c>
      <c r="F6398" s="50">
        <v>9800128000</v>
      </c>
      <c r="G6398" s="50"/>
      <c r="H6398" s="50"/>
      <c r="I6398" s="50"/>
      <c r="J6398" s="50"/>
      <c r="K6398" s="50"/>
      <c r="L6398" s="50"/>
    </row>
    <row r="6399" spans="4:12" x14ac:dyDescent="0.25">
      <c r="D6399" s="50">
        <v>10924270</v>
      </c>
      <c r="E6399" s="50" t="s">
        <v>39</v>
      </c>
      <c r="F6399" s="50">
        <v>9800128000</v>
      </c>
      <c r="G6399" s="50"/>
      <c r="H6399" s="50"/>
      <c r="I6399" s="50"/>
      <c r="J6399" s="50"/>
      <c r="K6399" s="50"/>
      <c r="L6399" s="50"/>
    </row>
    <row r="6400" spans="4:12" x14ac:dyDescent="0.25">
      <c r="D6400" s="50">
        <v>10924271</v>
      </c>
      <c r="E6400" s="50" t="s">
        <v>39</v>
      </c>
      <c r="F6400" s="50">
        <v>9800128000</v>
      </c>
      <c r="G6400" s="50"/>
      <c r="H6400" s="50"/>
      <c r="I6400" s="50"/>
      <c r="J6400" s="50"/>
      <c r="K6400" s="50"/>
      <c r="L6400" s="50"/>
    </row>
    <row r="6401" spans="4:12" x14ac:dyDescent="0.25">
      <c r="D6401" s="50">
        <v>10924272</v>
      </c>
      <c r="E6401" s="50" t="s">
        <v>39</v>
      </c>
      <c r="F6401" s="50">
        <v>9800128000</v>
      </c>
      <c r="G6401" s="50"/>
      <c r="H6401" s="50"/>
      <c r="I6401" s="50"/>
      <c r="J6401" s="50"/>
      <c r="K6401" s="50"/>
      <c r="L6401" s="50"/>
    </row>
    <row r="6402" spans="4:12" x14ac:dyDescent="0.25">
      <c r="D6402" s="50">
        <v>10924273</v>
      </c>
      <c r="E6402" s="50" t="s">
        <v>39</v>
      </c>
      <c r="F6402" s="50">
        <v>9800128000</v>
      </c>
      <c r="G6402" s="50"/>
      <c r="H6402" s="50"/>
      <c r="I6402" s="50"/>
      <c r="J6402" s="50"/>
      <c r="K6402" s="50"/>
      <c r="L6402" s="50"/>
    </row>
    <row r="6403" spans="4:12" x14ac:dyDescent="0.25">
      <c r="D6403" s="50">
        <v>10924274</v>
      </c>
      <c r="E6403" s="50" t="s">
        <v>39</v>
      </c>
      <c r="F6403" s="50">
        <v>9800128000</v>
      </c>
      <c r="G6403" s="50"/>
      <c r="H6403" s="50"/>
      <c r="I6403" s="50"/>
      <c r="J6403" s="50"/>
      <c r="K6403" s="50"/>
      <c r="L6403" s="50"/>
    </row>
    <row r="6404" spans="4:12" x14ac:dyDescent="0.25">
      <c r="D6404" s="50">
        <v>10924275</v>
      </c>
      <c r="E6404" s="50" t="s">
        <v>39</v>
      </c>
      <c r="F6404" s="50">
        <v>9800128000</v>
      </c>
      <c r="G6404" s="50"/>
      <c r="H6404" s="50"/>
      <c r="I6404" s="50"/>
      <c r="J6404" s="50"/>
      <c r="K6404" s="50"/>
      <c r="L6404" s="50"/>
    </row>
    <row r="6405" spans="4:12" x14ac:dyDescent="0.25">
      <c r="D6405" s="50">
        <v>10924276</v>
      </c>
      <c r="E6405" s="50" t="s">
        <v>39</v>
      </c>
      <c r="F6405" s="50">
        <v>9800128000</v>
      </c>
      <c r="G6405" s="50"/>
      <c r="H6405" s="50"/>
      <c r="I6405" s="50"/>
      <c r="J6405" s="50"/>
      <c r="K6405" s="50"/>
      <c r="L6405" s="50"/>
    </row>
    <row r="6406" spans="4:12" x14ac:dyDescent="0.25">
      <c r="D6406" s="50">
        <v>10924277</v>
      </c>
      <c r="E6406" s="50" t="s">
        <v>39</v>
      </c>
      <c r="F6406" s="50">
        <v>9800128000</v>
      </c>
      <c r="G6406" s="50"/>
      <c r="H6406" s="50"/>
      <c r="I6406" s="50"/>
      <c r="J6406" s="50"/>
      <c r="K6406" s="50"/>
      <c r="L6406" s="50"/>
    </row>
    <row r="6407" spans="4:12" x14ac:dyDescent="0.25">
      <c r="D6407" s="50">
        <v>10924278</v>
      </c>
      <c r="E6407" s="50" t="s">
        <v>39</v>
      </c>
      <c r="F6407" s="50">
        <v>9800128000</v>
      </c>
      <c r="G6407" s="50"/>
      <c r="H6407" s="50"/>
      <c r="I6407" s="50"/>
      <c r="J6407" s="50"/>
      <c r="K6407" s="50"/>
      <c r="L6407" s="50"/>
    </row>
    <row r="6408" spans="4:12" x14ac:dyDescent="0.25">
      <c r="D6408" s="50">
        <v>10924279</v>
      </c>
      <c r="E6408" s="50" t="s">
        <v>39</v>
      </c>
      <c r="F6408" s="50">
        <v>9800128000</v>
      </c>
      <c r="G6408" s="50"/>
      <c r="H6408" s="50"/>
      <c r="I6408" s="50"/>
      <c r="J6408" s="50"/>
      <c r="K6408" s="50"/>
      <c r="L6408" s="50"/>
    </row>
    <row r="6409" spans="4:12" x14ac:dyDescent="0.25">
      <c r="D6409" s="50">
        <v>10924280</v>
      </c>
      <c r="E6409" s="50" t="s">
        <v>39</v>
      </c>
      <c r="F6409" s="50">
        <v>9800128000</v>
      </c>
      <c r="G6409" s="50"/>
      <c r="H6409" s="50"/>
      <c r="I6409" s="50"/>
      <c r="J6409" s="50"/>
      <c r="K6409" s="50"/>
      <c r="L6409" s="50"/>
    </row>
    <row r="6410" spans="4:12" x14ac:dyDescent="0.25">
      <c r="D6410" s="50">
        <v>10924281</v>
      </c>
      <c r="E6410" s="50" t="s">
        <v>39</v>
      </c>
      <c r="F6410" s="50">
        <v>9800130000</v>
      </c>
      <c r="G6410" s="50"/>
      <c r="H6410" s="50"/>
      <c r="I6410" s="50"/>
      <c r="J6410" s="50"/>
      <c r="K6410" s="50"/>
      <c r="L6410" s="50"/>
    </row>
    <row r="6411" spans="4:12" x14ac:dyDescent="0.25">
      <c r="D6411" s="50">
        <v>10924282</v>
      </c>
      <c r="E6411" s="50" t="s">
        <v>39</v>
      </c>
      <c r="F6411" s="50">
        <v>9800130000</v>
      </c>
      <c r="G6411" s="50"/>
      <c r="H6411" s="50"/>
      <c r="I6411" s="50"/>
      <c r="J6411" s="50"/>
      <c r="K6411" s="50"/>
      <c r="L6411" s="50"/>
    </row>
    <row r="6412" spans="4:12" x14ac:dyDescent="0.25">
      <c r="D6412" s="50">
        <v>10924283</v>
      </c>
      <c r="E6412" s="50" t="s">
        <v>39</v>
      </c>
      <c r="F6412" s="50">
        <v>9800130000</v>
      </c>
      <c r="G6412" s="50"/>
      <c r="H6412" s="50"/>
      <c r="I6412" s="50"/>
      <c r="J6412" s="50"/>
      <c r="K6412" s="50"/>
      <c r="L6412" s="50"/>
    </row>
    <row r="6413" spans="4:12" x14ac:dyDescent="0.25">
      <c r="D6413" s="50">
        <v>10924284</v>
      </c>
      <c r="E6413" s="50" t="s">
        <v>39</v>
      </c>
      <c r="F6413" s="50">
        <v>9800130000</v>
      </c>
      <c r="G6413" s="50"/>
      <c r="H6413" s="50"/>
      <c r="I6413" s="50"/>
      <c r="J6413" s="50"/>
      <c r="K6413" s="50"/>
      <c r="L6413" s="50"/>
    </row>
    <row r="6414" spans="4:12" x14ac:dyDescent="0.25">
      <c r="D6414" s="50">
        <v>10924285</v>
      </c>
      <c r="E6414" s="50" t="s">
        <v>39</v>
      </c>
      <c r="F6414" s="50">
        <v>9800130000</v>
      </c>
      <c r="G6414" s="50"/>
      <c r="H6414" s="50"/>
      <c r="I6414" s="50"/>
      <c r="J6414" s="50"/>
      <c r="K6414" s="50"/>
      <c r="L6414" s="50"/>
    </row>
    <row r="6415" spans="4:12" x14ac:dyDescent="0.25">
      <c r="D6415" s="50">
        <v>10924286</v>
      </c>
      <c r="E6415" s="50" t="s">
        <v>39</v>
      </c>
      <c r="F6415" s="50">
        <v>9800130000</v>
      </c>
      <c r="G6415" s="50"/>
      <c r="H6415" s="50"/>
      <c r="I6415" s="50"/>
      <c r="J6415" s="50"/>
      <c r="K6415" s="50"/>
      <c r="L6415" s="50"/>
    </row>
    <row r="6416" spans="4:12" x14ac:dyDescent="0.25">
      <c r="D6416" s="50">
        <v>10924287</v>
      </c>
      <c r="E6416" s="50" t="s">
        <v>39</v>
      </c>
      <c r="F6416" s="50">
        <v>9800130000</v>
      </c>
      <c r="G6416" s="50"/>
      <c r="H6416" s="50"/>
      <c r="I6416" s="50"/>
      <c r="J6416" s="50"/>
      <c r="K6416" s="50"/>
      <c r="L6416" s="50"/>
    </row>
    <row r="6417" spans="4:12" x14ac:dyDescent="0.25">
      <c r="D6417" s="50">
        <v>10924288</v>
      </c>
      <c r="E6417" s="50" t="s">
        <v>39</v>
      </c>
      <c r="F6417" s="50">
        <v>9800130000</v>
      </c>
      <c r="G6417" s="50"/>
      <c r="H6417" s="50"/>
      <c r="I6417" s="50"/>
      <c r="J6417" s="50"/>
      <c r="K6417" s="50"/>
      <c r="L6417" s="50"/>
    </row>
    <row r="6418" spans="4:12" x14ac:dyDescent="0.25">
      <c r="D6418" s="50">
        <v>10924289</v>
      </c>
      <c r="E6418" s="50" t="s">
        <v>39</v>
      </c>
      <c r="F6418" s="50">
        <v>9800130000</v>
      </c>
      <c r="G6418" s="50"/>
      <c r="H6418" s="50"/>
      <c r="I6418" s="50"/>
      <c r="J6418" s="50"/>
      <c r="K6418" s="50"/>
      <c r="L6418" s="50"/>
    </row>
    <row r="6419" spans="4:12" x14ac:dyDescent="0.25">
      <c r="D6419" s="50">
        <v>10924290</v>
      </c>
      <c r="E6419" s="50" t="s">
        <v>39</v>
      </c>
      <c r="F6419" s="50">
        <v>9800130000</v>
      </c>
      <c r="G6419" s="50"/>
      <c r="H6419" s="50"/>
      <c r="I6419" s="50"/>
      <c r="J6419" s="50"/>
      <c r="K6419" s="50"/>
      <c r="L6419" s="50"/>
    </row>
    <row r="6420" spans="4:12" x14ac:dyDescent="0.25">
      <c r="D6420" s="50">
        <v>10924291</v>
      </c>
      <c r="E6420" s="50" t="s">
        <v>39</v>
      </c>
      <c r="F6420" s="50">
        <v>9800130000</v>
      </c>
      <c r="G6420" s="50"/>
      <c r="H6420" s="50"/>
      <c r="I6420" s="50"/>
      <c r="J6420" s="50"/>
      <c r="K6420" s="50"/>
      <c r="L6420" s="50"/>
    </row>
    <row r="6421" spans="4:12" x14ac:dyDescent="0.25">
      <c r="D6421" s="50">
        <v>10924292</v>
      </c>
      <c r="E6421" s="50" t="s">
        <v>39</v>
      </c>
      <c r="F6421" s="50">
        <v>9800130000</v>
      </c>
      <c r="G6421" s="50"/>
      <c r="H6421" s="50"/>
      <c r="I6421" s="50"/>
      <c r="J6421" s="50"/>
      <c r="K6421" s="50"/>
      <c r="L6421" s="50"/>
    </row>
    <row r="6422" spans="4:12" x14ac:dyDescent="0.25">
      <c r="D6422" s="50">
        <v>10924293</v>
      </c>
      <c r="E6422" s="50" t="s">
        <v>39</v>
      </c>
      <c r="F6422" s="50">
        <v>9800130000</v>
      </c>
      <c r="G6422" s="50"/>
      <c r="H6422" s="50"/>
      <c r="I6422" s="50"/>
      <c r="J6422" s="50"/>
      <c r="K6422" s="50"/>
      <c r="L6422" s="50"/>
    </row>
    <row r="6423" spans="4:12" x14ac:dyDescent="0.25">
      <c r="D6423" s="50">
        <v>10924294</v>
      </c>
      <c r="E6423" s="50" t="s">
        <v>39</v>
      </c>
      <c r="F6423" s="50">
        <v>9800130000</v>
      </c>
      <c r="G6423" s="50"/>
      <c r="H6423" s="50"/>
      <c r="I6423" s="50"/>
      <c r="J6423" s="50"/>
      <c r="K6423" s="50"/>
      <c r="L6423" s="50"/>
    </row>
    <row r="6424" spans="4:12" x14ac:dyDescent="0.25">
      <c r="D6424" s="50">
        <v>10924295</v>
      </c>
      <c r="E6424" s="50" t="s">
        <v>39</v>
      </c>
      <c r="F6424" s="50">
        <v>9800130000</v>
      </c>
      <c r="G6424" s="50"/>
      <c r="H6424" s="50"/>
      <c r="I6424" s="50"/>
      <c r="J6424" s="50"/>
      <c r="K6424" s="50"/>
      <c r="L6424" s="50"/>
    </row>
    <row r="6425" spans="4:12" x14ac:dyDescent="0.25">
      <c r="D6425" s="50">
        <v>10924296</v>
      </c>
      <c r="E6425" s="50" t="s">
        <v>39</v>
      </c>
      <c r="F6425" s="50">
        <v>9800130000</v>
      </c>
      <c r="G6425" s="50"/>
      <c r="H6425" s="50"/>
      <c r="I6425" s="50"/>
      <c r="J6425" s="50"/>
      <c r="K6425" s="50"/>
      <c r="L6425" s="50"/>
    </row>
    <row r="6426" spans="4:12" x14ac:dyDescent="0.25">
      <c r="D6426" s="50">
        <v>10924297</v>
      </c>
      <c r="E6426" s="50" t="s">
        <v>39</v>
      </c>
      <c r="F6426" s="50">
        <v>9800130000</v>
      </c>
      <c r="G6426" s="50"/>
      <c r="H6426" s="50"/>
      <c r="I6426" s="50"/>
      <c r="J6426" s="50"/>
      <c r="K6426" s="50"/>
      <c r="L6426" s="50"/>
    </row>
    <row r="6427" spans="4:12" x14ac:dyDescent="0.25">
      <c r="D6427" s="50">
        <v>10924298</v>
      </c>
      <c r="E6427" s="50" t="s">
        <v>39</v>
      </c>
      <c r="F6427" s="50">
        <v>9800130000</v>
      </c>
      <c r="G6427" s="50"/>
      <c r="H6427" s="50"/>
      <c r="I6427" s="50"/>
      <c r="J6427" s="50"/>
      <c r="K6427" s="50"/>
      <c r="L6427" s="50"/>
    </row>
    <row r="6428" spans="4:12" x14ac:dyDescent="0.25">
      <c r="D6428" s="50">
        <v>10924299</v>
      </c>
      <c r="E6428" s="50" t="s">
        <v>39</v>
      </c>
      <c r="F6428" s="50">
        <v>9800130000</v>
      </c>
      <c r="G6428" s="50"/>
      <c r="H6428" s="50"/>
      <c r="I6428" s="50"/>
      <c r="J6428" s="50"/>
      <c r="K6428" s="50"/>
      <c r="L6428" s="50"/>
    </row>
    <row r="6429" spans="4:12" x14ac:dyDescent="0.25">
      <c r="D6429" s="50">
        <v>10924300</v>
      </c>
      <c r="E6429" s="50" t="s">
        <v>39</v>
      </c>
      <c r="F6429" s="50">
        <v>9800130000</v>
      </c>
      <c r="G6429" s="50"/>
      <c r="H6429" s="50"/>
      <c r="I6429" s="50"/>
      <c r="J6429" s="50"/>
      <c r="K6429" s="50"/>
      <c r="L6429" s="50"/>
    </row>
    <row r="6430" spans="4:12" x14ac:dyDescent="0.25">
      <c r="D6430" s="50">
        <v>10924301</v>
      </c>
      <c r="E6430" s="50" t="s">
        <v>39</v>
      </c>
      <c r="F6430" s="50">
        <v>9800132000</v>
      </c>
      <c r="G6430" s="50"/>
      <c r="H6430" s="50"/>
      <c r="I6430" s="50"/>
      <c r="J6430" s="50"/>
      <c r="K6430" s="50"/>
      <c r="L6430" s="50"/>
    </row>
    <row r="6431" spans="4:12" x14ac:dyDescent="0.25">
      <c r="D6431" s="50">
        <v>10924302</v>
      </c>
      <c r="E6431" s="50" t="s">
        <v>39</v>
      </c>
      <c r="F6431" s="50">
        <v>9800132000</v>
      </c>
      <c r="G6431" s="50"/>
      <c r="H6431" s="50"/>
      <c r="I6431" s="50"/>
      <c r="J6431" s="50"/>
      <c r="K6431" s="50"/>
      <c r="L6431" s="50"/>
    </row>
    <row r="6432" spans="4:12" x14ac:dyDescent="0.25">
      <c r="D6432" s="50">
        <v>10924303</v>
      </c>
      <c r="E6432" s="50" t="s">
        <v>39</v>
      </c>
      <c r="F6432" s="50">
        <v>9800132000</v>
      </c>
      <c r="G6432" s="50"/>
      <c r="H6432" s="50"/>
      <c r="I6432" s="50"/>
      <c r="J6432" s="50"/>
      <c r="K6432" s="50"/>
      <c r="L6432" s="50"/>
    </row>
    <row r="6433" spans="4:12" x14ac:dyDescent="0.25">
      <c r="D6433" s="50">
        <v>10924304</v>
      </c>
      <c r="E6433" s="50" t="s">
        <v>39</v>
      </c>
      <c r="F6433" s="50">
        <v>9800132000</v>
      </c>
      <c r="G6433" s="50"/>
      <c r="H6433" s="50"/>
      <c r="I6433" s="50"/>
      <c r="J6433" s="50"/>
      <c r="K6433" s="50"/>
      <c r="L6433" s="50"/>
    </row>
    <row r="6434" spans="4:12" x14ac:dyDescent="0.25">
      <c r="D6434" s="50">
        <v>10924305</v>
      </c>
      <c r="E6434" s="50" t="s">
        <v>39</v>
      </c>
      <c r="F6434" s="50">
        <v>9800132000</v>
      </c>
      <c r="G6434" s="50"/>
      <c r="H6434" s="50"/>
      <c r="I6434" s="50"/>
      <c r="J6434" s="50"/>
      <c r="K6434" s="50"/>
      <c r="L6434" s="50"/>
    </row>
    <row r="6435" spans="4:12" x14ac:dyDescent="0.25">
      <c r="D6435" s="50">
        <v>10924306</v>
      </c>
      <c r="E6435" s="50" t="s">
        <v>39</v>
      </c>
      <c r="F6435" s="50">
        <v>9800132000</v>
      </c>
      <c r="G6435" s="50"/>
      <c r="H6435" s="50"/>
      <c r="I6435" s="50"/>
      <c r="J6435" s="50"/>
      <c r="K6435" s="50"/>
      <c r="L6435" s="50"/>
    </row>
    <row r="6436" spans="4:12" x14ac:dyDescent="0.25">
      <c r="D6436" s="50">
        <v>10924307</v>
      </c>
      <c r="E6436" s="50" t="s">
        <v>39</v>
      </c>
      <c r="F6436" s="50">
        <v>9800132000</v>
      </c>
      <c r="G6436" s="50"/>
      <c r="H6436" s="50"/>
      <c r="I6436" s="50"/>
      <c r="J6436" s="50"/>
      <c r="K6436" s="50"/>
      <c r="L6436" s="50"/>
    </row>
    <row r="6437" spans="4:12" x14ac:dyDescent="0.25">
      <c r="D6437" s="50">
        <v>10924308</v>
      </c>
      <c r="E6437" s="50" t="s">
        <v>39</v>
      </c>
      <c r="F6437" s="50">
        <v>9800132000</v>
      </c>
      <c r="G6437" s="50"/>
      <c r="H6437" s="50"/>
      <c r="I6437" s="50"/>
      <c r="J6437" s="50"/>
      <c r="K6437" s="50"/>
      <c r="L6437" s="50"/>
    </row>
    <row r="6438" spans="4:12" x14ac:dyDescent="0.25">
      <c r="D6438" s="50">
        <v>10924309</v>
      </c>
      <c r="E6438" s="50" t="s">
        <v>39</v>
      </c>
      <c r="F6438" s="50">
        <v>9800132000</v>
      </c>
      <c r="G6438" s="50"/>
      <c r="H6438" s="50"/>
      <c r="I6438" s="50"/>
      <c r="J6438" s="50"/>
      <c r="K6438" s="50"/>
      <c r="L6438" s="50"/>
    </row>
    <row r="6439" spans="4:12" x14ac:dyDescent="0.25">
      <c r="D6439" s="50">
        <v>10924310</v>
      </c>
      <c r="E6439" s="50" t="s">
        <v>39</v>
      </c>
      <c r="F6439" s="50">
        <v>9800132000</v>
      </c>
      <c r="G6439" s="50"/>
      <c r="H6439" s="50"/>
      <c r="I6439" s="50"/>
      <c r="J6439" s="50"/>
      <c r="K6439" s="50"/>
      <c r="L6439" s="50"/>
    </row>
    <row r="6440" spans="4:12" x14ac:dyDescent="0.25">
      <c r="D6440" s="50">
        <v>10924311</v>
      </c>
      <c r="E6440" s="50" t="s">
        <v>39</v>
      </c>
      <c r="F6440" s="50">
        <v>9800132000</v>
      </c>
      <c r="G6440" s="50"/>
      <c r="H6440" s="50"/>
      <c r="I6440" s="50"/>
      <c r="J6440" s="50"/>
      <c r="K6440" s="50"/>
      <c r="L6440" s="50"/>
    </row>
    <row r="6441" spans="4:12" x14ac:dyDescent="0.25">
      <c r="D6441" s="50">
        <v>10924312</v>
      </c>
      <c r="E6441" s="50" t="s">
        <v>39</v>
      </c>
      <c r="F6441" s="50">
        <v>9800132000</v>
      </c>
      <c r="G6441" s="50"/>
      <c r="H6441" s="50"/>
      <c r="I6441" s="50"/>
      <c r="J6441" s="50"/>
      <c r="K6441" s="50"/>
      <c r="L6441" s="50"/>
    </row>
    <row r="6442" spans="4:12" x14ac:dyDescent="0.25">
      <c r="D6442" s="50">
        <v>10924313</v>
      </c>
      <c r="E6442" s="50" t="s">
        <v>39</v>
      </c>
      <c r="F6442" s="50">
        <v>9800132000</v>
      </c>
      <c r="G6442" s="50"/>
      <c r="H6442" s="50"/>
      <c r="I6442" s="50"/>
      <c r="J6442" s="50"/>
      <c r="K6442" s="50"/>
      <c r="L6442" s="50"/>
    </row>
    <row r="6443" spans="4:12" x14ac:dyDescent="0.25">
      <c r="D6443" s="50">
        <v>10924314</v>
      </c>
      <c r="E6443" s="50" t="s">
        <v>39</v>
      </c>
      <c r="F6443" s="50">
        <v>9800132000</v>
      </c>
      <c r="G6443" s="50"/>
      <c r="H6443" s="50"/>
      <c r="I6443" s="50"/>
      <c r="J6443" s="50"/>
      <c r="K6443" s="50"/>
      <c r="L6443" s="50"/>
    </row>
    <row r="6444" spans="4:12" x14ac:dyDescent="0.25">
      <c r="D6444" s="50">
        <v>10924315</v>
      </c>
      <c r="E6444" s="50" t="s">
        <v>39</v>
      </c>
      <c r="F6444" s="50">
        <v>9800132000</v>
      </c>
      <c r="G6444" s="50"/>
      <c r="H6444" s="50"/>
      <c r="I6444" s="50"/>
      <c r="J6444" s="50"/>
      <c r="K6444" s="50"/>
      <c r="L6444" s="50"/>
    </row>
    <row r="6445" spans="4:12" x14ac:dyDescent="0.25">
      <c r="D6445" s="50">
        <v>10924316</v>
      </c>
      <c r="E6445" s="50" t="s">
        <v>39</v>
      </c>
      <c r="F6445" s="50">
        <v>9800132000</v>
      </c>
      <c r="G6445" s="50"/>
      <c r="H6445" s="50"/>
      <c r="I6445" s="50"/>
      <c r="J6445" s="50"/>
      <c r="K6445" s="50"/>
      <c r="L6445" s="50"/>
    </row>
    <row r="6446" spans="4:12" x14ac:dyDescent="0.25">
      <c r="D6446" s="50">
        <v>10924317</v>
      </c>
      <c r="E6446" s="50" t="s">
        <v>39</v>
      </c>
      <c r="F6446" s="50">
        <v>9800132000</v>
      </c>
      <c r="G6446" s="50"/>
      <c r="H6446" s="50"/>
      <c r="I6446" s="50"/>
      <c r="J6446" s="50"/>
      <c r="K6446" s="50"/>
      <c r="L6446" s="50"/>
    </row>
    <row r="6447" spans="4:12" x14ac:dyDescent="0.25">
      <c r="D6447" s="50">
        <v>10924318</v>
      </c>
      <c r="E6447" s="50" t="s">
        <v>39</v>
      </c>
      <c r="F6447" s="50">
        <v>9800132000</v>
      </c>
      <c r="G6447" s="50"/>
      <c r="H6447" s="50"/>
      <c r="I6447" s="50"/>
      <c r="J6447" s="50"/>
      <c r="K6447" s="50"/>
      <c r="L6447" s="50"/>
    </row>
    <row r="6448" spans="4:12" x14ac:dyDescent="0.25">
      <c r="D6448" s="50">
        <v>10924319</v>
      </c>
      <c r="E6448" s="50" t="s">
        <v>39</v>
      </c>
      <c r="F6448" s="50">
        <v>9800132000</v>
      </c>
      <c r="G6448" s="50"/>
      <c r="H6448" s="50"/>
      <c r="I6448" s="50"/>
      <c r="J6448" s="50"/>
      <c r="K6448" s="50"/>
      <c r="L6448" s="50"/>
    </row>
    <row r="6449" spans="4:12" x14ac:dyDescent="0.25">
      <c r="D6449" s="50">
        <v>10924320</v>
      </c>
      <c r="E6449" s="50" t="s">
        <v>39</v>
      </c>
      <c r="F6449" s="50">
        <v>9800132000</v>
      </c>
      <c r="G6449" s="50"/>
      <c r="H6449" s="50"/>
      <c r="I6449" s="50"/>
      <c r="J6449" s="50"/>
      <c r="K6449" s="50"/>
      <c r="L6449" s="50"/>
    </row>
    <row r="6450" spans="4:12" x14ac:dyDescent="0.25">
      <c r="D6450" s="50">
        <v>10925140</v>
      </c>
      <c r="E6450" s="50" t="s">
        <v>39</v>
      </c>
      <c r="F6450" s="50">
        <v>9809315400</v>
      </c>
      <c r="G6450" s="50"/>
      <c r="H6450" s="50"/>
      <c r="I6450" s="50"/>
      <c r="J6450" s="50"/>
      <c r="K6450" s="50"/>
      <c r="L6450" s="50"/>
    </row>
    <row r="6451" spans="4:12" x14ac:dyDescent="0.25">
      <c r="D6451" s="50">
        <v>10925141</v>
      </c>
      <c r="E6451" s="50" t="s">
        <v>39</v>
      </c>
      <c r="F6451" s="50">
        <v>9809315400</v>
      </c>
      <c r="G6451" s="50"/>
      <c r="H6451" s="50"/>
      <c r="I6451" s="50"/>
      <c r="J6451" s="50"/>
      <c r="K6451" s="50"/>
      <c r="L6451" s="50"/>
    </row>
    <row r="6452" spans="4:12" x14ac:dyDescent="0.25">
      <c r="D6452" s="50">
        <v>10925142</v>
      </c>
      <c r="E6452" s="50" t="s">
        <v>39</v>
      </c>
      <c r="F6452" s="50">
        <v>9809315400</v>
      </c>
      <c r="G6452" s="50"/>
      <c r="H6452" s="50"/>
      <c r="I6452" s="50"/>
      <c r="J6452" s="50"/>
      <c r="K6452" s="50"/>
      <c r="L6452" s="50"/>
    </row>
    <row r="6453" spans="4:12" x14ac:dyDescent="0.25">
      <c r="D6453" s="50">
        <v>10925143</v>
      </c>
      <c r="E6453" s="50" t="s">
        <v>39</v>
      </c>
      <c r="F6453" s="50">
        <v>9809315400</v>
      </c>
      <c r="G6453" s="50"/>
      <c r="H6453" s="50"/>
      <c r="I6453" s="50"/>
      <c r="J6453" s="50"/>
      <c r="K6453" s="50"/>
      <c r="L6453" s="50"/>
    </row>
    <row r="6454" spans="4:12" x14ac:dyDescent="0.25">
      <c r="D6454" s="50">
        <v>10925144</v>
      </c>
      <c r="E6454" s="50" t="s">
        <v>39</v>
      </c>
      <c r="F6454" s="50">
        <v>9809315400</v>
      </c>
      <c r="G6454" s="50"/>
      <c r="H6454" s="50"/>
      <c r="I6454" s="50"/>
      <c r="J6454" s="50"/>
      <c r="K6454" s="50"/>
      <c r="L6454" s="50"/>
    </row>
    <row r="6455" spans="4:12" x14ac:dyDescent="0.25">
      <c r="D6455" s="50">
        <v>10925145</v>
      </c>
      <c r="E6455" s="50" t="s">
        <v>39</v>
      </c>
      <c r="F6455" s="50">
        <v>9809315400</v>
      </c>
      <c r="G6455" s="50"/>
      <c r="H6455" s="50"/>
      <c r="I6455" s="50"/>
      <c r="J6455" s="50"/>
      <c r="K6455" s="50"/>
      <c r="L6455" s="50"/>
    </row>
    <row r="6456" spans="4:12" x14ac:dyDescent="0.25">
      <c r="D6456" s="50">
        <v>10925146</v>
      </c>
      <c r="E6456" s="50" t="s">
        <v>39</v>
      </c>
      <c r="F6456" s="50">
        <v>9809315400</v>
      </c>
      <c r="G6456" s="50"/>
      <c r="H6456" s="50"/>
      <c r="I6456" s="50"/>
      <c r="J6456" s="50"/>
      <c r="K6456" s="50"/>
      <c r="L6456" s="50"/>
    </row>
    <row r="6457" spans="4:12" x14ac:dyDescent="0.25">
      <c r="D6457" s="50">
        <v>10925147</v>
      </c>
      <c r="E6457" s="50" t="s">
        <v>39</v>
      </c>
      <c r="F6457" s="50">
        <v>9809315400</v>
      </c>
      <c r="G6457" s="50"/>
      <c r="H6457" s="50"/>
      <c r="I6457" s="50"/>
      <c r="J6457" s="50"/>
      <c r="K6457" s="50"/>
      <c r="L6457" s="50"/>
    </row>
    <row r="6458" spans="4:12" x14ac:dyDescent="0.25">
      <c r="D6458" s="50">
        <v>10925148</v>
      </c>
      <c r="E6458" s="50" t="s">
        <v>39</v>
      </c>
      <c r="F6458" s="50">
        <v>9809315400</v>
      </c>
      <c r="G6458" s="50"/>
      <c r="H6458" s="50"/>
      <c r="I6458" s="50"/>
      <c r="J6458" s="50"/>
      <c r="K6458" s="50"/>
      <c r="L6458" s="50"/>
    </row>
    <row r="6459" spans="4:12" x14ac:dyDescent="0.25">
      <c r="D6459" s="50">
        <v>10925149</v>
      </c>
      <c r="E6459" s="50" t="s">
        <v>39</v>
      </c>
      <c r="F6459" s="50">
        <v>9809315400</v>
      </c>
      <c r="G6459" s="50"/>
      <c r="H6459" s="50"/>
      <c r="I6459" s="50"/>
      <c r="J6459" s="50"/>
      <c r="K6459" s="50"/>
      <c r="L6459" s="50"/>
    </row>
    <row r="6460" spans="4:12" x14ac:dyDescent="0.25">
      <c r="D6460" s="50">
        <v>10925150</v>
      </c>
      <c r="E6460" s="50" t="s">
        <v>39</v>
      </c>
      <c r="F6460" s="50">
        <v>9809315400</v>
      </c>
      <c r="G6460" s="50"/>
      <c r="H6460" s="50"/>
      <c r="I6460" s="50"/>
      <c r="J6460" s="50"/>
      <c r="K6460" s="50"/>
      <c r="L6460" s="50"/>
    </row>
    <row r="6461" spans="4:12" x14ac:dyDescent="0.25">
      <c r="D6461" s="50">
        <v>10925151</v>
      </c>
      <c r="E6461" s="50" t="s">
        <v>39</v>
      </c>
      <c r="F6461" s="50">
        <v>9809315400</v>
      </c>
      <c r="G6461" s="50"/>
      <c r="H6461" s="50"/>
      <c r="I6461" s="50"/>
      <c r="J6461" s="50"/>
      <c r="K6461" s="50"/>
      <c r="L6461" s="50"/>
    </row>
    <row r="6462" spans="4:12" x14ac:dyDescent="0.25">
      <c r="D6462" s="50">
        <v>10925152</v>
      </c>
      <c r="E6462" s="50" t="s">
        <v>39</v>
      </c>
      <c r="F6462" s="50">
        <v>9809315400</v>
      </c>
      <c r="G6462" s="50"/>
      <c r="H6462" s="50"/>
      <c r="I6462" s="50"/>
      <c r="J6462" s="50"/>
      <c r="K6462" s="50"/>
      <c r="L6462" s="50"/>
    </row>
    <row r="6463" spans="4:12" x14ac:dyDescent="0.25">
      <c r="D6463" s="50">
        <v>10925153</v>
      </c>
      <c r="E6463" s="50" t="s">
        <v>39</v>
      </c>
      <c r="F6463" s="50">
        <v>9809315400</v>
      </c>
      <c r="G6463" s="50"/>
      <c r="H6463" s="50"/>
      <c r="I6463" s="50"/>
      <c r="J6463" s="50"/>
      <c r="K6463" s="50"/>
      <c r="L6463" s="50"/>
    </row>
    <row r="6464" spans="4:12" x14ac:dyDescent="0.25">
      <c r="D6464" s="50">
        <v>10925154</v>
      </c>
      <c r="E6464" s="50" t="s">
        <v>39</v>
      </c>
      <c r="F6464" s="50">
        <v>9809315400</v>
      </c>
      <c r="G6464" s="50"/>
      <c r="H6464" s="50"/>
      <c r="I6464" s="50"/>
      <c r="J6464" s="50"/>
      <c r="K6464" s="50"/>
      <c r="L6464" s="50"/>
    </row>
    <row r="6465" spans="4:12" x14ac:dyDescent="0.25">
      <c r="D6465" s="50">
        <v>10925155</v>
      </c>
      <c r="E6465" s="50" t="s">
        <v>39</v>
      </c>
      <c r="F6465" s="50">
        <v>9809317400</v>
      </c>
      <c r="G6465" s="50"/>
      <c r="H6465" s="50"/>
      <c r="I6465" s="50"/>
      <c r="J6465" s="50"/>
      <c r="K6465" s="50"/>
      <c r="L6465" s="50"/>
    </row>
    <row r="6466" spans="4:12" x14ac:dyDescent="0.25">
      <c r="D6466" s="50">
        <v>10925156</v>
      </c>
      <c r="E6466" s="50" t="s">
        <v>39</v>
      </c>
      <c r="F6466" s="50">
        <v>9809317400</v>
      </c>
      <c r="G6466" s="50"/>
      <c r="H6466" s="50"/>
      <c r="I6466" s="50"/>
      <c r="J6466" s="50"/>
      <c r="K6466" s="50"/>
      <c r="L6466" s="50"/>
    </row>
    <row r="6467" spans="4:12" x14ac:dyDescent="0.25">
      <c r="D6467" s="50">
        <v>10925157</v>
      </c>
      <c r="E6467" s="50" t="s">
        <v>39</v>
      </c>
      <c r="F6467" s="50">
        <v>9809317400</v>
      </c>
      <c r="G6467" s="50"/>
      <c r="H6467" s="50"/>
      <c r="I6467" s="50"/>
      <c r="J6467" s="50"/>
      <c r="K6467" s="50"/>
      <c r="L6467" s="50"/>
    </row>
    <row r="6468" spans="4:12" x14ac:dyDescent="0.25">
      <c r="D6468" s="50">
        <v>10925158</v>
      </c>
      <c r="E6468" s="50" t="s">
        <v>39</v>
      </c>
      <c r="F6468" s="50">
        <v>9809317400</v>
      </c>
      <c r="G6468" s="50"/>
      <c r="H6468" s="50"/>
      <c r="I6468" s="50"/>
      <c r="J6468" s="50"/>
      <c r="K6468" s="50"/>
      <c r="L6468" s="50"/>
    </row>
    <row r="6469" spans="4:12" x14ac:dyDescent="0.25">
      <c r="D6469" s="50">
        <v>10925159</v>
      </c>
      <c r="E6469" s="50" t="s">
        <v>39</v>
      </c>
      <c r="F6469" s="50">
        <v>9809317400</v>
      </c>
      <c r="G6469" s="50"/>
      <c r="H6469" s="50"/>
      <c r="I6469" s="50"/>
      <c r="J6469" s="50"/>
      <c r="K6469" s="50"/>
      <c r="L6469" s="50"/>
    </row>
    <row r="6470" spans="4:12" x14ac:dyDescent="0.25">
      <c r="D6470" s="50">
        <v>10925160</v>
      </c>
      <c r="E6470" s="50" t="s">
        <v>39</v>
      </c>
      <c r="F6470" s="50">
        <v>9809317400</v>
      </c>
      <c r="G6470" s="50"/>
      <c r="H6470" s="50"/>
      <c r="I6470" s="50"/>
      <c r="J6470" s="50"/>
      <c r="K6470" s="50"/>
      <c r="L6470" s="50"/>
    </row>
    <row r="6471" spans="4:12" x14ac:dyDescent="0.25">
      <c r="D6471" s="50">
        <v>10925161</v>
      </c>
      <c r="E6471" s="50" t="s">
        <v>39</v>
      </c>
      <c r="F6471" s="50">
        <v>9809317400</v>
      </c>
      <c r="G6471" s="50"/>
      <c r="H6471" s="50"/>
      <c r="I6471" s="50"/>
      <c r="J6471" s="50"/>
      <c r="K6471" s="50"/>
      <c r="L6471" s="50"/>
    </row>
    <row r="6472" spans="4:12" x14ac:dyDescent="0.25">
      <c r="D6472" s="50">
        <v>10925162</v>
      </c>
      <c r="E6472" s="50" t="s">
        <v>39</v>
      </c>
      <c r="F6472" s="50">
        <v>9809317400</v>
      </c>
      <c r="G6472" s="50"/>
      <c r="H6472" s="50"/>
      <c r="I6472" s="50"/>
      <c r="J6472" s="50"/>
      <c r="K6472" s="50"/>
      <c r="L6472" s="50"/>
    </row>
    <row r="6473" spans="4:12" x14ac:dyDescent="0.25">
      <c r="D6473" s="50">
        <v>10925163</v>
      </c>
      <c r="E6473" s="50" t="s">
        <v>39</v>
      </c>
      <c r="F6473" s="50">
        <v>9809317400</v>
      </c>
      <c r="G6473" s="50"/>
      <c r="H6473" s="50"/>
      <c r="I6473" s="50"/>
      <c r="J6473" s="50"/>
      <c r="K6473" s="50"/>
      <c r="L6473" s="50"/>
    </row>
    <row r="6474" spans="4:12" x14ac:dyDescent="0.25">
      <c r="D6474" s="50">
        <v>10925164</v>
      </c>
      <c r="E6474" s="50" t="s">
        <v>39</v>
      </c>
      <c r="F6474" s="50">
        <v>9809317400</v>
      </c>
      <c r="G6474" s="50"/>
      <c r="H6474" s="50"/>
      <c r="I6474" s="50"/>
      <c r="J6474" s="50"/>
      <c r="K6474" s="50"/>
      <c r="L6474" s="50"/>
    </row>
    <row r="6475" spans="4:12" x14ac:dyDescent="0.25">
      <c r="D6475" s="50">
        <v>10925165</v>
      </c>
      <c r="E6475" s="50" t="s">
        <v>39</v>
      </c>
      <c r="F6475" s="50">
        <v>9809317400</v>
      </c>
      <c r="G6475" s="50"/>
      <c r="H6475" s="50"/>
      <c r="I6475" s="50"/>
      <c r="J6475" s="50"/>
      <c r="K6475" s="50"/>
      <c r="L6475" s="50"/>
    </row>
    <row r="6476" spans="4:12" x14ac:dyDescent="0.25">
      <c r="D6476" s="50">
        <v>10925166</v>
      </c>
      <c r="E6476" s="50" t="s">
        <v>39</v>
      </c>
      <c r="F6476" s="50">
        <v>9809317400</v>
      </c>
      <c r="G6476" s="50"/>
      <c r="H6476" s="50"/>
      <c r="I6476" s="50"/>
      <c r="J6476" s="50"/>
      <c r="K6476" s="50"/>
      <c r="L6476" s="50"/>
    </row>
    <row r="6477" spans="4:12" x14ac:dyDescent="0.25">
      <c r="D6477" s="50">
        <v>10925167</v>
      </c>
      <c r="E6477" s="50" t="s">
        <v>39</v>
      </c>
      <c r="F6477" s="50">
        <v>9809317400</v>
      </c>
      <c r="G6477" s="50"/>
      <c r="H6477" s="50"/>
      <c r="I6477" s="50"/>
      <c r="J6477" s="50"/>
      <c r="K6477" s="50"/>
      <c r="L6477" s="50"/>
    </row>
    <row r="6478" spans="4:12" x14ac:dyDescent="0.25">
      <c r="D6478" s="50">
        <v>10925168</v>
      </c>
      <c r="E6478" s="50" t="s">
        <v>39</v>
      </c>
      <c r="F6478" s="50">
        <v>9809317400</v>
      </c>
      <c r="G6478" s="50"/>
      <c r="H6478" s="50"/>
      <c r="I6478" s="50"/>
      <c r="J6478" s="50"/>
      <c r="K6478" s="50"/>
      <c r="L6478" s="50"/>
    </row>
    <row r="6479" spans="4:12" x14ac:dyDescent="0.25">
      <c r="D6479" s="50">
        <v>10925169</v>
      </c>
      <c r="E6479" s="50" t="s">
        <v>39</v>
      </c>
      <c r="F6479" s="50">
        <v>9809317400</v>
      </c>
      <c r="G6479" s="50"/>
      <c r="H6479" s="50"/>
      <c r="I6479" s="50"/>
      <c r="J6479" s="50"/>
      <c r="K6479" s="50"/>
      <c r="L6479" s="50"/>
    </row>
    <row r="6480" spans="4:12" x14ac:dyDescent="0.25">
      <c r="D6480" s="50">
        <v>10925170</v>
      </c>
      <c r="E6480" s="50" t="s">
        <v>39</v>
      </c>
      <c r="F6480" s="50">
        <v>9809317400</v>
      </c>
      <c r="G6480" s="50"/>
      <c r="H6480" s="50"/>
      <c r="I6480" s="50"/>
      <c r="J6480" s="50"/>
      <c r="K6480" s="50"/>
      <c r="L6480" s="50"/>
    </row>
    <row r="6481" spans="4:12" x14ac:dyDescent="0.25">
      <c r="D6481" s="50">
        <v>10925171</v>
      </c>
      <c r="E6481" s="50" t="s">
        <v>39</v>
      </c>
      <c r="F6481" s="50">
        <v>9809317400</v>
      </c>
      <c r="G6481" s="50"/>
      <c r="H6481" s="50"/>
      <c r="I6481" s="50"/>
      <c r="J6481" s="50"/>
      <c r="K6481" s="50"/>
      <c r="L6481" s="50"/>
    </row>
    <row r="6482" spans="4:12" x14ac:dyDescent="0.25">
      <c r="D6482" s="50">
        <v>10925172</v>
      </c>
      <c r="E6482" s="50" t="s">
        <v>39</v>
      </c>
      <c r="F6482" s="50">
        <v>9809317400</v>
      </c>
      <c r="G6482" s="50"/>
      <c r="H6482" s="50"/>
      <c r="I6482" s="50"/>
      <c r="J6482" s="50"/>
      <c r="K6482" s="50"/>
      <c r="L6482" s="50"/>
    </row>
    <row r="6483" spans="4:12" x14ac:dyDescent="0.25">
      <c r="D6483" s="50">
        <v>10925173</v>
      </c>
      <c r="E6483" s="50" t="s">
        <v>39</v>
      </c>
      <c r="F6483" s="50">
        <v>9809317400</v>
      </c>
      <c r="G6483" s="50"/>
      <c r="H6483" s="50"/>
      <c r="I6483" s="50"/>
      <c r="J6483" s="50"/>
      <c r="K6483" s="50"/>
      <c r="L6483" s="50"/>
    </row>
    <row r="6484" spans="4:12" x14ac:dyDescent="0.25">
      <c r="D6484" s="50">
        <v>10925174</v>
      </c>
      <c r="E6484" s="50" t="s">
        <v>39</v>
      </c>
      <c r="F6484" s="50">
        <v>9809317400</v>
      </c>
      <c r="G6484" s="50"/>
      <c r="H6484" s="50"/>
      <c r="I6484" s="50"/>
      <c r="J6484" s="50"/>
      <c r="K6484" s="50"/>
      <c r="L6484" s="50"/>
    </row>
    <row r="6485" spans="4:12" x14ac:dyDescent="0.25">
      <c r="D6485" s="50">
        <v>10925175</v>
      </c>
      <c r="E6485" s="50" t="s">
        <v>39</v>
      </c>
      <c r="F6485" s="50">
        <v>9809319400</v>
      </c>
      <c r="G6485" s="50"/>
      <c r="H6485" s="50"/>
      <c r="I6485" s="50"/>
      <c r="J6485" s="50"/>
      <c r="K6485" s="50"/>
      <c r="L6485" s="50"/>
    </row>
    <row r="6486" spans="4:12" x14ac:dyDescent="0.25">
      <c r="D6486" s="50">
        <v>10925176</v>
      </c>
      <c r="E6486" s="50" t="s">
        <v>39</v>
      </c>
      <c r="F6486" s="50">
        <v>9809319400</v>
      </c>
      <c r="G6486" s="50"/>
      <c r="H6486" s="50"/>
      <c r="I6486" s="50"/>
      <c r="J6486" s="50"/>
      <c r="K6486" s="50"/>
      <c r="L6486" s="50"/>
    </row>
    <row r="6487" spans="4:12" x14ac:dyDescent="0.25">
      <c r="D6487" s="50">
        <v>10925177</v>
      </c>
      <c r="E6487" s="50" t="s">
        <v>39</v>
      </c>
      <c r="F6487" s="50">
        <v>9809319400</v>
      </c>
      <c r="G6487" s="50"/>
      <c r="H6487" s="50"/>
      <c r="I6487" s="50"/>
      <c r="J6487" s="50"/>
      <c r="K6487" s="50"/>
      <c r="L6487" s="50"/>
    </row>
    <row r="6488" spans="4:12" x14ac:dyDescent="0.25">
      <c r="D6488" s="50">
        <v>10925178</v>
      </c>
      <c r="E6488" s="50" t="s">
        <v>39</v>
      </c>
      <c r="F6488" s="50">
        <v>9809319400</v>
      </c>
      <c r="G6488" s="50"/>
      <c r="H6488" s="50"/>
      <c r="I6488" s="50"/>
      <c r="J6488" s="50"/>
      <c r="K6488" s="50"/>
      <c r="L6488" s="50"/>
    </row>
    <row r="6489" spans="4:12" x14ac:dyDescent="0.25">
      <c r="D6489" s="50">
        <v>10925179</v>
      </c>
      <c r="E6489" s="50" t="s">
        <v>39</v>
      </c>
      <c r="F6489" s="50">
        <v>9809319400</v>
      </c>
      <c r="G6489" s="50"/>
      <c r="H6489" s="50"/>
      <c r="I6489" s="50"/>
      <c r="J6489" s="50"/>
      <c r="K6489" s="50"/>
      <c r="L6489" s="50"/>
    </row>
    <row r="6490" spans="4:12" x14ac:dyDescent="0.25">
      <c r="D6490" s="50">
        <v>10925180</v>
      </c>
      <c r="E6490" s="50" t="s">
        <v>39</v>
      </c>
      <c r="F6490" s="50">
        <v>9809319400</v>
      </c>
      <c r="G6490" s="50"/>
      <c r="H6490" s="50"/>
      <c r="I6490" s="50"/>
      <c r="J6490" s="50"/>
      <c r="K6490" s="50"/>
      <c r="L6490" s="50"/>
    </row>
    <row r="6491" spans="4:12" x14ac:dyDescent="0.25">
      <c r="D6491" s="50">
        <v>10925181</v>
      </c>
      <c r="E6491" s="50" t="s">
        <v>39</v>
      </c>
      <c r="F6491" s="50">
        <v>9809319400</v>
      </c>
      <c r="G6491" s="50"/>
      <c r="H6491" s="50"/>
      <c r="I6491" s="50"/>
      <c r="J6491" s="50"/>
      <c r="K6491" s="50"/>
      <c r="L6491" s="50"/>
    </row>
    <row r="6492" spans="4:12" x14ac:dyDescent="0.25">
      <c r="D6492" s="50">
        <v>10925182</v>
      </c>
      <c r="E6492" s="50" t="s">
        <v>39</v>
      </c>
      <c r="F6492" s="50">
        <v>9809319400</v>
      </c>
      <c r="G6492" s="50"/>
      <c r="H6492" s="50"/>
      <c r="I6492" s="50"/>
      <c r="J6492" s="50"/>
      <c r="K6492" s="50"/>
      <c r="L6492" s="50"/>
    </row>
    <row r="6493" spans="4:12" x14ac:dyDescent="0.25">
      <c r="D6493" s="50">
        <v>10925183</v>
      </c>
      <c r="E6493" s="50" t="s">
        <v>39</v>
      </c>
      <c r="F6493" s="50">
        <v>9809319400</v>
      </c>
      <c r="G6493" s="50"/>
      <c r="H6493" s="50"/>
      <c r="I6493" s="50"/>
      <c r="J6493" s="50"/>
      <c r="K6493" s="50"/>
      <c r="L6493" s="50"/>
    </row>
    <row r="6494" spans="4:12" x14ac:dyDescent="0.25">
      <c r="D6494" s="50">
        <v>10925184</v>
      </c>
      <c r="E6494" s="50" t="s">
        <v>39</v>
      </c>
      <c r="F6494" s="50">
        <v>9809319400</v>
      </c>
      <c r="G6494" s="50"/>
      <c r="H6494" s="50"/>
      <c r="I6494" s="50"/>
      <c r="J6494" s="50"/>
      <c r="K6494" s="50"/>
      <c r="L6494" s="50"/>
    </row>
    <row r="6495" spans="4:12" x14ac:dyDescent="0.25">
      <c r="D6495" s="50">
        <v>10925185</v>
      </c>
      <c r="E6495" s="50" t="s">
        <v>39</v>
      </c>
      <c r="F6495" s="50">
        <v>9809319400</v>
      </c>
      <c r="G6495" s="50"/>
      <c r="H6495" s="50"/>
      <c r="I6495" s="50"/>
      <c r="J6495" s="50"/>
      <c r="K6495" s="50"/>
      <c r="L6495" s="50"/>
    </row>
    <row r="6496" spans="4:12" x14ac:dyDescent="0.25">
      <c r="D6496" s="50">
        <v>10925186</v>
      </c>
      <c r="E6496" s="50" t="s">
        <v>39</v>
      </c>
      <c r="F6496" s="50">
        <v>9809319400</v>
      </c>
      <c r="G6496" s="50"/>
      <c r="H6496" s="50"/>
      <c r="I6496" s="50"/>
      <c r="J6496" s="50"/>
      <c r="K6496" s="50"/>
      <c r="L6496" s="50"/>
    </row>
    <row r="6497" spans="4:12" x14ac:dyDescent="0.25">
      <c r="D6497" s="50">
        <v>10925187</v>
      </c>
      <c r="E6497" s="50" t="s">
        <v>39</v>
      </c>
      <c r="F6497" s="50">
        <v>9809319400</v>
      </c>
      <c r="G6497" s="50"/>
      <c r="H6497" s="50"/>
      <c r="I6497" s="50"/>
      <c r="J6497" s="50"/>
      <c r="K6497" s="50"/>
      <c r="L6497" s="50"/>
    </row>
    <row r="6498" spans="4:12" x14ac:dyDescent="0.25">
      <c r="D6498" s="50">
        <v>10925188</v>
      </c>
      <c r="E6498" s="50" t="s">
        <v>39</v>
      </c>
      <c r="F6498" s="50">
        <v>9809319400</v>
      </c>
      <c r="G6498" s="50"/>
      <c r="H6498" s="50"/>
      <c r="I6498" s="50"/>
      <c r="J6498" s="50"/>
      <c r="K6498" s="50"/>
      <c r="L6498" s="50"/>
    </row>
    <row r="6499" spans="4:12" x14ac:dyDescent="0.25">
      <c r="D6499" s="50">
        <v>10925189</v>
      </c>
      <c r="E6499" s="50" t="s">
        <v>39</v>
      </c>
      <c r="F6499" s="50">
        <v>9809319400</v>
      </c>
      <c r="G6499" s="50"/>
      <c r="H6499" s="50"/>
      <c r="I6499" s="50"/>
      <c r="J6499" s="50"/>
      <c r="K6499" s="50"/>
      <c r="L6499" s="50"/>
    </row>
    <row r="6500" spans="4:12" x14ac:dyDescent="0.25">
      <c r="D6500" s="50">
        <v>10925190</v>
      </c>
      <c r="E6500" s="50" t="s">
        <v>39</v>
      </c>
      <c r="F6500" s="50">
        <v>9809319400</v>
      </c>
      <c r="G6500" s="50"/>
      <c r="H6500" s="50"/>
      <c r="I6500" s="50"/>
      <c r="J6500" s="50"/>
      <c r="K6500" s="50"/>
      <c r="L6500" s="50"/>
    </row>
    <row r="6501" spans="4:12" x14ac:dyDescent="0.25">
      <c r="D6501" s="50">
        <v>10925191</v>
      </c>
      <c r="E6501" s="50" t="s">
        <v>39</v>
      </c>
      <c r="F6501" s="50">
        <v>9809319400</v>
      </c>
      <c r="G6501" s="50"/>
      <c r="H6501" s="50"/>
      <c r="I6501" s="50"/>
      <c r="J6501" s="50"/>
      <c r="K6501" s="50"/>
      <c r="L6501" s="50"/>
    </row>
    <row r="6502" spans="4:12" x14ac:dyDescent="0.25">
      <c r="D6502" s="50">
        <v>10925192</v>
      </c>
      <c r="E6502" s="50" t="s">
        <v>39</v>
      </c>
      <c r="F6502" s="50">
        <v>9809319400</v>
      </c>
      <c r="G6502" s="50"/>
      <c r="H6502" s="50"/>
      <c r="I6502" s="50"/>
      <c r="J6502" s="50"/>
      <c r="K6502" s="50"/>
      <c r="L6502" s="50"/>
    </row>
    <row r="6503" spans="4:12" x14ac:dyDescent="0.25">
      <c r="D6503" s="50">
        <v>10925193</v>
      </c>
      <c r="E6503" s="50" t="s">
        <v>39</v>
      </c>
      <c r="F6503" s="50">
        <v>9809319400</v>
      </c>
      <c r="G6503" s="50"/>
      <c r="H6503" s="50"/>
      <c r="I6503" s="50"/>
      <c r="J6503" s="50"/>
      <c r="K6503" s="50"/>
      <c r="L6503" s="50"/>
    </row>
    <row r="6504" spans="4:12" x14ac:dyDescent="0.25">
      <c r="D6504" s="50">
        <v>10925194</v>
      </c>
      <c r="E6504" s="50" t="s">
        <v>39</v>
      </c>
      <c r="F6504" s="50">
        <v>9809319400</v>
      </c>
      <c r="G6504" s="50"/>
      <c r="H6504" s="50"/>
      <c r="I6504" s="50"/>
      <c r="J6504" s="50"/>
      <c r="K6504" s="50"/>
      <c r="L6504" s="50"/>
    </row>
    <row r="6505" spans="4:12" x14ac:dyDescent="0.25">
      <c r="D6505" s="50">
        <v>10925195</v>
      </c>
      <c r="E6505" s="50" t="s">
        <v>39</v>
      </c>
      <c r="F6505" s="50">
        <v>9809322400</v>
      </c>
      <c r="G6505" s="50"/>
      <c r="H6505" s="50"/>
      <c r="I6505" s="50"/>
      <c r="J6505" s="50"/>
      <c r="K6505" s="50"/>
      <c r="L6505" s="50"/>
    </row>
    <row r="6506" spans="4:12" x14ac:dyDescent="0.25">
      <c r="D6506" s="50">
        <v>10925196</v>
      </c>
      <c r="E6506" s="50" t="s">
        <v>39</v>
      </c>
      <c r="F6506" s="50">
        <v>9809322400</v>
      </c>
      <c r="G6506" s="50"/>
      <c r="H6506" s="50"/>
      <c r="I6506" s="50"/>
      <c r="J6506" s="50"/>
      <c r="K6506" s="50"/>
      <c r="L6506" s="50"/>
    </row>
    <row r="6507" spans="4:12" x14ac:dyDescent="0.25">
      <c r="D6507" s="50">
        <v>10925197</v>
      </c>
      <c r="E6507" s="50" t="s">
        <v>39</v>
      </c>
      <c r="F6507" s="50">
        <v>9809322400</v>
      </c>
      <c r="G6507" s="50"/>
      <c r="H6507" s="50"/>
      <c r="I6507" s="50"/>
      <c r="J6507" s="50"/>
      <c r="K6507" s="50"/>
      <c r="L6507" s="50"/>
    </row>
    <row r="6508" spans="4:12" x14ac:dyDescent="0.25">
      <c r="D6508" s="50">
        <v>10925198</v>
      </c>
      <c r="E6508" s="50" t="s">
        <v>39</v>
      </c>
      <c r="F6508" s="50">
        <v>9809322400</v>
      </c>
      <c r="G6508" s="50"/>
      <c r="H6508" s="50"/>
      <c r="I6508" s="50"/>
      <c r="J6508" s="50"/>
      <c r="K6508" s="50"/>
      <c r="L6508" s="50"/>
    </row>
    <row r="6509" spans="4:12" x14ac:dyDescent="0.25">
      <c r="D6509" s="50">
        <v>10925199</v>
      </c>
      <c r="E6509" s="50" t="s">
        <v>39</v>
      </c>
      <c r="F6509" s="50">
        <v>9809322400</v>
      </c>
      <c r="G6509" s="50"/>
      <c r="H6509" s="50"/>
      <c r="I6509" s="50"/>
      <c r="J6509" s="50"/>
      <c r="K6509" s="50"/>
      <c r="L6509" s="50"/>
    </row>
    <row r="6510" spans="4:12" x14ac:dyDescent="0.25">
      <c r="D6510" s="50">
        <v>10925200</v>
      </c>
      <c r="E6510" s="50" t="s">
        <v>39</v>
      </c>
      <c r="F6510" s="50">
        <v>9809322400</v>
      </c>
      <c r="G6510" s="50"/>
      <c r="H6510" s="50"/>
      <c r="I6510" s="50"/>
      <c r="J6510" s="50"/>
      <c r="K6510" s="50"/>
      <c r="L6510" s="50"/>
    </row>
    <row r="6511" spans="4:12" x14ac:dyDescent="0.25">
      <c r="D6511" s="50">
        <v>10925201</v>
      </c>
      <c r="E6511" s="50" t="s">
        <v>39</v>
      </c>
      <c r="F6511" s="50">
        <v>9809322400</v>
      </c>
      <c r="G6511" s="50"/>
      <c r="H6511" s="50"/>
      <c r="I6511" s="50"/>
      <c r="J6511" s="50"/>
      <c r="K6511" s="50"/>
      <c r="L6511" s="50"/>
    </row>
    <row r="6512" spans="4:12" x14ac:dyDescent="0.25">
      <c r="D6512" s="50">
        <v>10925202</v>
      </c>
      <c r="E6512" s="50" t="s">
        <v>39</v>
      </c>
      <c r="F6512" s="50">
        <v>9809322400</v>
      </c>
      <c r="G6512" s="50"/>
      <c r="H6512" s="50"/>
      <c r="I6512" s="50"/>
      <c r="J6512" s="50"/>
      <c r="K6512" s="50"/>
      <c r="L6512" s="50"/>
    </row>
    <row r="6513" spans="4:12" x14ac:dyDescent="0.25">
      <c r="D6513" s="50">
        <v>10925203</v>
      </c>
      <c r="E6513" s="50" t="s">
        <v>39</v>
      </c>
      <c r="F6513" s="50">
        <v>9809322400</v>
      </c>
      <c r="G6513" s="50"/>
      <c r="H6513" s="50"/>
      <c r="I6513" s="50"/>
      <c r="J6513" s="50"/>
      <c r="K6513" s="50"/>
      <c r="L6513" s="50"/>
    </row>
    <row r="6514" spans="4:12" x14ac:dyDescent="0.25">
      <c r="D6514" s="50">
        <v>10925204</v>
      </c>
      <c r="E6514" s="50" t="s">
        <v>39</v>
      </c>
      <c r="F6514" s="50">
        <v>9809322400</v>
      </c>
      <c r="G6514" s="50"/>
      <c r="H6514" s="50"/>
      <c r="I6514" s="50"/>
      <c r="J6514" s="50"/>
      <c r="K6514" s="50"/>
      <c r="L6514" s="50"/>
    </row>
    <row r="6515" spans="4:12" x14ac:dyDescent="0.25">
      <c r="D6515" s="50">
        <v>10925205</v>
      </c>
      <c r="E6515" s="50" t="s">
        <v>39</v>
      </c>
      <c r="F6515" s="50">
        <v>9809322400</v>
      </c>
      <c r="G6515" s="50"/>
      <c r="H6515" s="50"/>
      <c r="I6515" s="50"/>
      <c r="J6515" s="50"/>
      <c r="K6515" s="50"/>
      <c r="L6515" s="50"/>
    </row>
    <row r="6516" spans="4:12" x14ac:dyDescent="0.25">
      <c r="D6516" s="50">
        <v>10925206</v>
      </c>
      <c r="E6516" s="50" t="s">
        <v>39</v>
      </c>
      <c r="F6516" s="50">
        <v>9809322400</v>
      </c>
      <c r="G6516" s="50"/>
      <c r="H6516" s="50"/>
      <c r="I6516" s="50"/>
      <c r="J6516" s="50"/>
      <c r="K6516" s="50"/>
      <c r="L6516" s="50"/>
    </row>
    <row r="6517" spans="4:12" x14ac:dyDescent="0.25">
      <c r="D6517" s="50">
        <v>10925207</v>
      </c>
      <c r="E6517" s="50" t="s">
        <v>39</v>
      </c>
      <c r="F6517" s="50">
        <v>9809322400</v>
      </c>
      <c r="G6517" s="50"/>
      <c r="H6517" s="50"/>
      <c r="I6517" s="50"/>
      <c r="J6517" s="50"/>
      <c r="K6517" s="50"/>
      <c r="L6517" s="50"/>
    </row>
    <row r="6518" spans="4:12" x14ac:dyDescent="0.25">
      <c r="D6518" s="50">
        <v>10925208</v>
      </c>
      <c r="E6518" s="50" t="s">
        <v>39</v>
      </c>
      <c r="F6518" s="50">
        <v>9809322400</v>
      </c>
      <c r="G6518" s="50"/>
      <c r="H6518" s="50"/>
      <c r="I6518" s="50"/>
      <c r="J6518" s="50"/>
      <c r="K6518" s="50"/>
      <c r="L6518" s="50"/>
    </row>
    <row r="6519" spans="4:12" x14ac:dyDescent="0.25">
      <c r="D6519" s="50">
        <v>10925209</v>
      </c>
      <c r="E6519" s="50" t="s">
        <v>39</v>
      </c>
      <c r="F6519" s="50">
        <v>9809322400</v>
      </c>
      <c r="G6519" s="50"/>
      <c r="H6519" s="50"/>
      <c r="I6519" s="50"/>
      <c r="J6519" s="50"/>
      <c r="K6519" s="50"/>
      <c r="L6519" s="50"/>
    </row>
    <row r="6520" spans="4:12" x14ac:dyDescent="0.25">
      <c r="D6520" s="50">
        <v>10925210</v>
      </c>
      <c r="E6520" s="50" t="s">
        <v>39</v>
      </c>
      <c r="F6520" s="50">
        <v>9809322400</v>
      </c>
      <c r="G6520" s="50"/>
      <c r="H6520" s="50"/>
      <c r="I6520" s="50"/>
      <c r="J6520" s="50"/>
      <c r="K6520" s="50"/>
      <c r="L6520" s="50"/>
    </row>
    <row r="6521" spans="4:12" x14ac:dyDescent="0.25">
      <c r="D6521" s="50">
        <v>10925211</v>
      </c>
      <c r="E6521" s="50" t="s">
        <v>39</v>
      </c>
      <c r="F6521" s="50">
        <v>9809322400</v>
      </c>
      <c r="G6521" s="50"/>
      <c r="H6521" s="50"/>
      <c r="I6521" s="50"/>
      <c r="J6521" s="50"/>
      <c r="K6521" s="50"/>
      <c r="L6521" s="50"/>
    </row>
    <row r="6522" spans="4:12" x14ac:dyDescent="0.25">
      <c r="D6522" s="50">
        <v>10925212</v>
      </c>
      <c r="E6522" s="50" t="s">
        <v>39</v>
      </c>
      <c r="F6522" s="50">
        <v>9809322400</v>
      </c>
      <c r="G6522" s="50"/>
      <c r="H6522" s="50"/>
      <c r="I6522" s="50"/>
      <c r="J6522" s="50"/>
      <c r="K6522" s="50"/>
      <c r="L6522" s="50"/>
    </row>
    <row r="6523" spans="4:12" x14ac:dyDescent="0.25">
      <c r="D6523" s="50">
        <v>10925213</v>
      </c>
      <c r="E6523" s="50" t="s">
        <v>39</v>
      </c>
      <c r="F6523" s="50">
        <v>9809322400</v>
      </c>
      <c r="G6523" s="50"/>
      <c r="H6523" s="50"/>
      <c r="I6523" s="50"/>
      <c r="J6523" s="50"/>
      <c r="K6523" s="50"/>
      <c r="L6523" s="50"/>
    </row>
    <row r="6524" spans="4:12" x14ac:dyDescent="0.25">
      <c r="D6524" s="50">
        <v>10925214</v>
      </c>
      <c r="E6524" s="50" t="s">
        <v>39</v>
      </c>
      <c r="F6524" s="50">
        <v>9809322400</v>
      </c>
      <c r="G6524" s="50"/>
      <c r="H6524" s="50"/>
      <c r="I6524" s="50"/>
      <c r="J6524" s="50"/>
      <c r="K6524" s="50"/>
      <c r="L6524" s="50"/>
    </row>
    <row r="6525" spans="4:12" x14ac:dyDescent="0.25">
      <c r="D6525" s="50">
        <v>10925215</v>
      </c>
      <c r="E6525" s="50" t="s">
        <v>39</v>
      </c>
      <c r="F6525" s="50">
        <v>9809322400</v>
      </c>
      <c r="G6525" s="50"/>
      <c r="H6525" s="50"/>
      <c r="I6525" s="50"/>
      <c r="J6525" s="50"/>
      <c r="K6525" s="50"/>
      <c r="L6525" s="50"/>
    </row>
    <row r="6526" spans="4:12" x14ac:dyDescent="0.25">
      <c r="D6526" s="50">
        <v>10925216</v>
      </c>
      <c r="E6526" s="50" t="s">
        <v>39</v>
      </c>
      <c r="F6526" s="50">
        <v>9809322400</v>
      </c>
      <c r="G6526" s="50"/>
      <c r="H6526" s="50"/>
      <c r="I6526" s="50"/>
      <c r="J6526" s="50"/>
      <c r="K6526" s="50"/>
      <c r="L6526" s="50"/>
    </row>
    <row r="6527" spans="4:12" x14ac:dyDescent="0.25">
      <c r="D6527" s="50">
        <v>10925217</v>
      </c>
      <c r="E6527" s="50" t="s">
        <v>39</v>
      </c>
      <c r="F6527" s="50">
        <v>9809322400</v>
      </c>
      <c r="G6527" s="50"/>
      <c r="H6527" s="50"/>
      <c r="I6527" s="50"/>
      <c r="J6527" s="50"/>
      <c r="K6527" s="50"/>
      <c r="L6527" s="50"/>
    </row>
    <row r="6528" spans="4:12" x14ac:dyDescent="0.25">
      <c r="D6528" s="50">
        <v>10925218</v>
      </c>
      <c r="E6528" s="50" t="s">
        <v>39</v>
      </c>
      <c r="F6528" s="50">
        <v>9809322400</v>
      </c>
      <c r="G6528" s="50"/>
      <c r="H6528" s="50"/>
      <c r="I6528" s="50"/>
      <c r="J6528" s="50"/>
      <c r="K6528" s="50"/>
      <c r="L6528" s="50"/>
    </row>
    <row r="6529" spans="4:12" x14ac:dyDescent="0.25">
      <c r="D6529" s="50">
        <v>10925219</v>
      </c>
      <c r="E6529" s="50" t="s">
        <v>39</v>
      </c>
      <c r="F6529" s="50">
        <v>9809322400</v>
      </c>
      <c r="G6529" s="50"/>
      <c r="H6529" s="50"/>
      <c r="I6529" s="50"/>
      <c r="J6529" s="50"/>
      <c r="K6529" s="50"/>
      <c r="L6529" s="50"/>
    </row>
    <row r="6530" spans="4:12" x14ac:dyDescent="0.25">
      <c r="D6530" s="50">
        <v>10925220</v>
      </c>
      <c r="E6530" s="50" t="s">
        <v>39</v>
      </c>
      <c r="F6530" s="50">
        <v>9809322400</v>
      </c>
      <c r="G6530" s="50"/>
      <c r="H6530" s="50"/>
      <c r="I6530" s="50"/>
      <c r="J6530" s="50"/>
      <c r="K6530" s="50"/>
      <c r="L6530" s="50"/>
    </row>
    <row r="6531" spans="4:12" x14ac:dyDescent="0.25">
      <c r="D6531" s="50">
        <v>10925221</v>
      </c>
      <c r="E6531" s="50" t="s">
        <v>39</v>
      </c>
      <c r="F6531" s="50">
        <v>9809322400</v>
      </c>
      <c r="G6531" s="50"/>
      <c r="H6531" s="50"/>
      <c r="I6531" s="50"/>
      <c r="J6531" s="50"/>
      <c r="K6531" s="50"/>
      <c r="L6531" s="50"/>
    </row>
    <row r="6532" spans="4:12" x14ac:dyDescent="0.25">
      <c r="D6532" s="50">
        <v>10925222</v>
      </c>
      <c r="E6532" s="50" t="s">
        <v>39</v>
      </c>
      <c r="F6532" s="50">
        <v>9809322400</v>
      </c>
      <c r="G6532" s="50"/>
      <c r="H6532" s="50"/>
      <c r="I6532" s="50"/>
      <c r="J6532" s="50"/>
      <c r="K6532" s="50"/>
      <c r="L6532" s="50"/>
    </row>
    <row r="6533" spans="4:12" x14ac:dyDescent="0.25">
      <c r="D6533" s="50">
        <v>10925223</v>
      </c>
      <c r="E6533" s="50" t="s">
        <v>39</v>
      </c>
      <c r="F6533" s="50">
        <v>9809322400</v>
      </c>
      <c r="G6533" s="50"/>
      <c r="H6533" s="50"/>
      <c r="I6533" s="50"/>
      <c r="J6533" s="50"/>
      <c r="K6533" s="50"/>
      <c r="L6533" s="50"/>
    </row>
    <row r="6534" spans="4:12" x14ac:dyDescent="0.25">
      <c r="D6534" s="50">
        <v>10925224</v>
      </c>
      <c r="E6534" s="50" t="s">
        <v>39</v>
      </c>
      <c r="F6534" s="50">
        <v>9809322400</v>
      </c>
      <c r="G6534" s="50"/>
      <c r="H6534" s="50"/>
      <c r="I6534" s="50"/>
      <c r="J6534" s="50"/>
      <c r="K6534" s="50"/>
      <c r="L6534" s="50"/>
    </row>
    <row r="6535" spans="4:12" x14ac:dyDescent="0.25">
      <c r="D6535" s="50">
        <v>10925225</v>
      </c>
      <c r="E6535" s="50" t="s">
        <v>39</v>
      </c>
      <c r="F6535" s="50">
        <v>9809324400</v>
      </c>
      <c r="G6535" s="50"/>
      <c r="H6535" s="50"/>
      <c r="I6535" s="50"/>
      <c r="J6535" s="50"/>
      <c r="K6535" s="50"/>
      <c r="L6535" s="50"/>
    </row>
    <row r="6536" spans="4:12" x14ac:dyDescent="0.25">
      <c r="D6536" s="50">
        <v>10925226</v>
      </c>
      <c r="E6536" s="50" t="s">
        <v>39</v>
      </c>
      <c r="F6536" s="50">
        <v>9809324400</v>
      </c>
      <c r="G6536" s="50"/>
      <c r="H6536" s="50"/>
      <c r="I6536" s="50"/>
      <c r="J6536" s="50"/>
      <c r="K6536" s="50"/>
      <c r="L6536" s="50"/>
    </row>
    <row r="6537" spans="4:12" x14ac:dyDescent="0.25">
      <c r="D6537" s="50">
        <v>10925227</v>
      </c>
      <c r="E6537" s="50" t="s">
        <v>39</v>
      </c>
      <c r="F6537" s="50">
        <v>9809324400</v>
      </c>
      <c r="G6537" s="50"/>
      <c r="H6537" s="50"/>
      <c r="I6537" s="50"/>
      <c r="J6537" s="50"/>
      <c r="K6537" s="50"/>
      <c r="L6537" s="50"/>
    </row>
    <row r="6538" spans="4:12" x14ac:dyDescent="0.25">
      <c r="D6538" s="50">
        <v>10925228</v>
      </c>
      <c r="E6538" s="50" t="s">
        <v>39</v>
      </c>
      <c r="F6538" s="50">
        <v>9809324400</v>
      </c>
      <c r="G6538" s="50"/>
      <c r="H6538" s="50"/>
      <c r="I6538" s="50"/>
      <c r="J6538" s="50"/>
      <c r="K6538" s="50"/>
      <c r="L6538" s="50"/>
    </row>
    <row r="6539" spans="4:12" x14ac:dyDescent="0.25">
      <c r="D6539" s="50">
        <v>10925229</v>
      </c>
      <c r="E6539" s="50" t="s">
        <v>39</v>
      </c>
      <c r="F6539" s="50">
        <v>9809324400</v>
      </c>
      <c r="G6539" s="50"/>
      <c r="H6539" s="50"/>
      <c r="I6539" s="50"/>
      <c r="J6539" s="50"/>
      <c r="K6539" s="50"/>
      <c r="L6539" s="50"/>
    </row>
    <row r="6540" spans="4:12" x14ac:dyDescent="0.25">
      <c r="D6540" s="50">
        <v>10925230</v>
      </c>
      <c r="E6540" s="50" t="s">
        <v>39</v>
      </c>
      <c r="F6540" s="50">
        <v>9809324400</v>
      </c>
      <c r="G6540" s="50"/>
      <c r="H6540" s="50"/>
      <c r="I6540" s="50"/>
      <c r="J6540" s="50"/>
      <c r="K6540" s="50"/>
      <c r="L6540" s="50"/>
    </row>
    <row r="6541" spans="4:12" x14ac:dyDescent="0.25">
      <c r="D6541" s="50">
        <v>10925231</v>
      </c>
      <c r="E6541" s="50" t="s">
        <v>39</v>
      </c>
      <c r="F6541" s="50">
        <v>9809324400</v>
      </c>
      <c r="G6541" s="50"/>
      <c r="H6541" s="50"/>
      <c r="I6541" s="50"/>
      <c r="J6541" s="50"/>
      <c r="K6541" s="50"/>
      <c r="L6541" s="50"/>
    </row>
    <row r="6542" spans="4:12" x14ac:dyDescent="0.25">
      <c r="D6542" s="50">
        <v>10925232</v>
      </c>
      <c r="E6542" s="50" t="s">
        <v>39</v>
      </c>
      <c r="F6542" s="50">
        <v>9809324400</v>
      </c>
      <c r="G6542" s="50"/>
      <c r="H6542" s="50"/>
      <c r="I6542" s="50"/>
      <c r="J6542" s="50"/>
      <c r="K6542" s="50"/>
      <c r="L6542" s="50"/>
    </row>
    <row r="6543" spans="4:12" x14ac:dyDescent="0.25">
      <c r="D6543" s="50">
        <v>10925233</v>
      </c>
      <c r="E6543" s="50" t="s">
        <v>39</v>
      </c>
      <c r="F6543" s="50">
        <v>9809324400</v>
      </c>
      <c r="G6543" s="50"/>
      <c r="H6543" s="50"/>
      <c r="I6543" s="50"/>
      <c r="J6543" s="50"/>
      <c r="K6543" s="50"/>
      <c r="L6543" s="50"/>
    </row>
    <row r="6544" spans="4:12" x14ac:dyDescent="0.25">
      <c r="D6544" s="50">
        <v>10925234</v>
      </c>
      <c r="E6544" s="50" t="s">
        <v>39</v>
      </c>
      <c r="F6544" s="50">
        <v>9809324400</v>
      </c>
      <c r="G6544" s="50"/>
      <c r="H6544" s="50"/>
      <c r="I6544" s="50"/>
      <c r="J6544" s="50"/>
      <c r="K6544" s="50"/>
      <c r="L6544" s="50"/>
    </row>
    <row r="6545" spans="4:12" x14ac:dyDescent="0.25">
      <c r="D6545" s="50">
        <v>10925235</v>
      </c>
      <c r="E6545" s="50" t="s">
        <v>39</v>
      </c>
      <c r="F6545" s="50">
        <v>9809324400</v>
      </c>
      <c r="G6545" s="50"/>
      <c r="H6545" s="50"/>
      <c r="I6545" s="50"/>
      <c r="J6545" s="50"/>
      <c r="K6545" s="50"/>
      <c r="L6545" s="50"/>
    </row>
    <row r="6546" spans="4:12" x14ac:dyDescent="0.25">
      <c r="D6546" s="50">
        <v>10925236</v>
      </c>
      <c r="E6546" s="50" t="s">
        <v>39</v>
      </c>
      <c r="F6546" s="50">
        <v>9809324400</v>
      </c>
      <c r="G6546" s="50"/>
      <c r="H6546" s="50"/>
      <c r="I6546" s="50"/>
      <c r="J6546" s="50"/>
      <c r="K6546" s="50"/>
      <c r="L6546" s="50"/>
    </row>
    <row r="6547" spans="4:12" x14ac:dyDescent="0.25">
      <c r="D6547" s="50">
        <v>10925237</v>
      </c>
      <c r="E6547" s="50" t="s">
        <v>39</v>
      </c>
      <c r="F6547" s="50">
        <v>9809324400</v>
      </c>
      <c r="G6547" s="50"/>
      <c r="H6547" s="50"/>
      <c r="I6547" s="50"/>
      <c r="J6547" s="50"/>
      <c r="K6547" s="50"/>
      <c r="L6547" s="50"/>
    </row>
    <row r="6548" spans="4:12" x14ac:dyDescent="0.25">
      <c r="D6548" s="50">
        <v>10925238</v>
      </c>
      <c r="E6548" s="50" t="s">
        <v>39</v>
      </c>
      <c r="F6548" s="50">
        <v>9809324400</v>
      </c>
      <c r="G6548" s="50"/>
      <c r="H6548" s="50"/>
      <c r="I6548" s="50"/>
      <c r="J6548" s="50"/>
      <c r="K6548" s="50"/>
      <c r="L6548" s="50"/>
    </row>
    <row r="6549" spans="4:12" x14ac:dyDescent="0.25">
      <c r="D6549" s="50">
        <v>10925239</v>
      </c>
      <c r="E6549" s="50" t="s">
        <v>39</v>
      </c>
      <c r="F6549" s="50">
        <v>9809324400</v>
      </c>
      <c r="G6549" s="50"/>
      <c r="H6549" s="50"/>
      <c r="I6549" s="50"/>
      <c r="J6549" s="50"/>
      <c r="K6549" s="50"/>
      <c r="L6549" s="50"/>
    </row>
    <row r="6550" spans="4:12" x14ac:dyDescent="0.25">
      <c r="D6550" s="50">
        <v>10925240</v>
      </c>
      <c r="E6550" s="50" t="s">
        <v>39</v>
      </c>
      <c r="F6550" s="50">
        <v>9809324400</v>
      </c>
      <c r="G6550" s="50"/>
      <c r="H6550" s="50"/>
      <c r="I6550" s="50"/>
      <c r="J6550" s="50"/>
      <c r="K6550" s="50"/>
      <c r="L6550" s="50"/>
    </row>
    <row r="6551" spans="4:12" x14ac:dyDescent="0.25">
      <c r="D6551" s="50">
        <v>10925241</v>
      </c>
      <c r="E6551" s="50" t="s">
        <v>39</v>
      </c>
      <c r="F6551" s="50">
        <v>9809324400</v>
      </c>
      <c r="G6551" s="50"/>
      <c r="H6551" s="50"/>
      <c r="I6551" s="50"/>
      <c r="J6551" s="50"/>
      <c r="K6551" s="50"/>
      <c r="L6551" s="50"/>
    </row>
    <row r="6552" spans="4:12" x14ac:dyDescent="0.25">
      <c r="D6552" s="50">
        <v>10925242</v>
      </c>
      <c r="E6552" s="50" t="s">
        <v>39</v>
      </c>
      <c r="F6552" s="50">
        <v>9809324400</v>
      </c>
      <c r="G6552" s="50"/>
      <c r="H6552" s="50"/>
      <c r="I6552" s="50"/>
      <c r="J6552" s="50"/>
      <c r="K6552" s="50"/>
      <c r="L6552" s="50"/>
    </row>
    <row r="6553" spans="4:12" x14ac:dyDescent="0.25">
      <c r="D6553" s="50">
        <v>10925243</v>
      </c>
      <c r="E6553" s="50" t="s">
        <v>39</v>
      </c>
      <c r="F6553" s="50">
        <v>9809324400</v>
      </c>
      <c r="G6553" s="50"/>
      <c r="H6553" s="50"/>
      <c r="I6553" s="50"/>
      <c r="J6553" s="50"/>
      <c r="K6553" s="50"/>
      <c r="L6553" s="50"/>
    </row>
    <row r="6554" spans="4:12" x14ac:dyDescent="0.25">
      <c r="D6554" s="50">
        <v>10925244</v>
      </c>
      <c r="E6554" s="50" t="s">
        <v>39</v>
      </c>
      <c r="F6554" s="50">
        <v>9809324400</v>
      </c>
      <c r="G6554" s="50"/>
      <c r="H6554" s="50"/>
      <c r="I6554" s="50"/>
      <c r="J6554" s="50"/>
      <c r="K6554" s="50"/>
      <c r="L6554" s="50"/>
    </row>
    <row r="6555" spans="4:12" x14ac:dyDescent="0.25">
      <c r="D6555" s="50">
        <v>10925245</v>
      </c>
      <c r="E6555" s="50" t="s">
        <v>39</v>
      </c>
      <c r="F6555" s="50">
        <v>9809326400</v>
      </c>
      <c r="G6555" s="50"/>
      <c r="H6555" s="50"/>
      <c r="I6555" s="50"/>
      <c r="J6555" s="50"/>
      <c r="K6555" s="50"/>
      <c r="L6555" s="50"/>
    </row>
    <row r="6556" spans="4:12" x14ac:dyDescent="0.25">
      <c r="D6556" s="50">
        <v>10925246</v>
      </c>
      <c r="E6556" s="50" t="s">
        <v>39</v>
      </c>
      <c r="F6556" s="50">
        <v>9809326400</v>
      </c>
      <c r="G6556" s="50"/>
      <c r="H6556" s="50"/>
      <c r="I6556" s="50"/>
      <c r="J6556" s="50"/>
      <c r="K6556" s="50"/>
      <c r="L6556" s="50"/>
    </row>
    <row r="6557" spans="4:12" x14ac:dyDescent="0.25">
      <c r="D6557" s="50">
        <v>10925247</v>
      </c>
      <c r="E6557" s="50" t="s">
        <v>39</v>
      </c>
      <c r="F6557" s="50">
        <v>9809326400</v>
      </c>
      <c r="G6557" s="50"/>
      <c r="H6557" s="50"/>
      <c r="I6557" s="50"/>
      <c r="J6557" s="50"/>
      <c r="K6557" s="50"/>
      <c r="L6557" s="50"/>
    </row>
    <row r="6558" spans="4:12" x14ac:dyDescent="0.25">
      <c r="D6558" s="50">
        <v>10925248</v>
      </c>
      <c r="E6558" s="50" t="s">
        <v>39</v>
      </c>
      <c r="F6558" s="50">
        <v>9809326400</v>
      </c>
      <c r="G6558" s="50"/>
      <c r="H6558" s="50"/>
      <c r="I6558" s="50"/>
      <c r="J6558" s="50"/>
      <c r="K6558" s="50"/>
      <c r="L6558" s="50"/>
    </row>
    <row r="6559" spans="4:12" x14ac:dyDescent="0.25">
      <c r="D6559" s="50">
        <v>10925249</v>
      </c>
      <c r="E6559" s="50" t="s">
        <v>39</v>
      </c>
      <c r="F6559" s="50">
        <v>9809326400</v>
      </c>
      <c r="G6559" s="50"/>
      <c r="H6559" s="50"/>
      <c r="I6559" s="50"/>
      <c r="J6559" s="50"/>
      <c r="K6559" s="50"/>
      <c r="L6559" s="50"/>
    </row>
    <row r="6560" spans="4:12" x14ac:dyDescent="0.25">
      <c r="D6560" s="50">
        <v>10925250</v>
      </c>
      <c r="E6560" s="50" t="s">
        <v>39</v>
      </c>
      <c r="F6560" s="50">
        <v>9809326400</v>
      </c>
      <c r="G6560" s="50"/>
      <c r="H6560" s="50"/>
      <c r="I6560" s="50"/>
      <c r="J6560" s="50"/>
      <c r="K6560" s="50"/>
      <c r="L6560" s="50"/>
    </row>
    <row r="6561" spans="4:12" x14ac:dyDescent="0.25">
      <c r="D6561" s="50">
        <v>10925251</v>
      </c>
      <c r="E6561" s="50" t="s">
        <v>39</v>
      </c>
      <c r="F6561" s="50">
        <v>9809326400</v>
      </c>
      <c r="G6561" s="50"/>
      <c r="H6561" s="50"/>
      <c r="I6561" s="50"/>
      <c r="J6561" s="50"/>
      <c r="K6561" s="50"/>
      <c r="L6561" s="50"/>
    </row>
    <row r="6562" spans="4:12" x14ac:dyDescent="0.25">
      <c r="D6562" s="50">
        <v>10925252</v>
      </c>
      <c r="E6562" s="50" t="s">
        <v>39</v>
      </c>
      <c r="F6562" s="50">
        <v>9809326400</v>
      </c>
      <c r="G6562" s="50"/>
      <c r="H6562" s="50"/>
      <c r="I6562" s="50"/>
      <c r="J6562" s="50"/>
      <c r="K6562" s="50"/>
      <c r="L6562" s="50"/>
    </row>
    <row r="6563" spans="4:12" x14ac:dyDescent="0.25">
      <c r="D6563" s="50">
        <v>10925253</v>
      </c>
      <c r="E6563" s="50" t="s">
        <v>39</v>
      </c>
      <c r="F6563" s="50">
        <v>9809326400</v>
      </c>
      <c r="G6563" s="50"/>
      <c r="H6563" s="50"/>
      <c r="I6563" s="50"/>
      <c r="J6563" s="50"/>
      <c r="K6563" s="50"/>
      <c r="L6563" s="50"/>
    </row>
    <row r="6564" spans="4:12" x14ac:dyDescent="0.25">
      <c r="D6564" s="50">
        <v>10925254</v>
      </c>
      <c r="E6564" s="50" t="s">
        <v>39</v>
      </c>
      <c r="F6564" s="50">
        <v>9809326400</v>
      </c>
      <c r="G6564" s="50"/>
      <c r="H6564" s="50"/>
      <c r="I6564" s="50"/>
      <c r="J6564" s="50"/>
      <c r="K6564" s="50"/>
      <c r="L6564" s="50"/>
    </row>
    <row r="6565" spans="4:12" x14ac:dyDescent="0.25">
      <c r="D6565" s="50">
        <v>10925255</v>
      </c>
      <c r="E6565" s="50" t="s">
        <v>39</v>
      </c>
      <c r="F6565" s="50">
        <v>9809326400</v>
      </c>
      <c r="G6565" s="50"/>
      <c r="H6565" s="50"/>
      <c r="I6565" s="50"/>
      <c r="J6565" s="50"/>
      <c r="K6565" s="50"/>
      <c r="L6565" s="50"/>
    </row>
    <row r="6566" spans="4:12" x14ac:dyDescent="0.25">
      <c r="D6566" s="50">
        <v>10925256</v>
      </c>
      <c r="E6566" s="50" t="s">
        <v>39</v>
      </c>
      <c r="F6566" s="50">
        <v>9809326400</v>
      </c>
      <c r="G6566" s="50"/>
      <c r="H6566" s="50"/>
      <c r="I6566" s="50"/>
      <c r="J6566" s="50"/>
      <c r="K6566" s="50"/>
      <c r="L6566" s="50"/>
    </row>
    <row r="6567" spans="4:12" x14ac:dyDescent="0.25">
      <c r="D6567" s="50">
        <v>10925257</v>
      </c>
      <c r="E6567" s="50" t="s">
        <v>39</v>
      </c>
      <c r="F6567" s="50">
        <v>9809326400</v>
      </c>
      <c r="G6567" s="50"/>
      <c r="H6567" s="50"/>
      <c r="I6567" s="50"/>
      <c r="J6567" s="50"/>
      <c r="K6567" s="50"/>
      <c r="L6567" s="50"/>
    </row>
    <row r="6568" spans="4:12" x14ac:dyDescent="0.25">
      <c r="D6568" s="50">
        <v>10925258</v>
      </c>
      <c r="E6568" s="50" t="s">
        <v>39</v>
      </c>
      <c r="F6568" s="50">
        <v>9809326400</v>
      </c>
      <c r="G6568" s="50"/>
      <c r="H6568" s="50"/>
      <c r="I6568" s="50"/>
      <c r="J6568" s="50"/>
      <c r="K6568" s="50"/>
      <c r="L6568" s="50"/>
    </row>
    <row r="6569" spans="4:12" x14ac:dyDescent="0.25">
      <c r="D6569" s="50">
        <v>10925259</v>
      </c>
      <c r="E6569" s="50" t="s">
        <v>39</v>
      </c>
      <c r="F6569" s="50">
        <v>9809326400</v>
      </c>
      <c r="G6569" s="50"/>
      <c r="H6569" s="50"/>
      <c r="I6569" s="50"/>
      <c r="J6569" s="50"/>
      <c r="K6569" s="50"/>
      <c r="L6569" s="50"/>
    </row>
    <row r="6570" spans="4:12" x14ac:dyDescent="0.25">
      <c r="D6570" s="50">
        <v>10925260</v>
      </c>
      <c r="E6570" s="50" t="s">
        <v>39</v>
      </c>
      <c r="F6570" s="50">
        <v>9809326400</v>
      </c>
      <c r="G6570" s="50"/>
      <c r="H6570" s="50"/>
      <c r="I6570" s="50"/>
      <c r="J6570" s="50"/>
      <c r="K6570" s="50"/>
      <c r="L6570" s="50"/>
    </row>
    <row r="6571" spans="4:12" x14ac:dyDescent="0.25">
      <c r="D6571" s="50">
        <v>10925261</v>
      </c>
      <c r="E6571" s="50" t="s">
        <v>39</v>
      </c>
      <c r="F6571" s="50">
        <v>9809326400</v>
      </c>
      <c r="G6571" s="50"/>
      <c r="H6571" s="50"/>
      <c r="I6571" s="50"/>
      <c r="J6571" s="50"/>
      <c r="K6571" s="50"/>
      <c r="L6571" s="50"/>
    </row>
    <row r="6572" spans="4:12" x14ac:dyDescent="0.25">
      <c r="D6572" s="50">
        <v>10925262</v>
      </c>
      <c r="E6572" s="50" t="s">
        <v>39</v>
      </c>
      <c r="F6572" s="50">
        <v>9809326400</v>
      </c>
      <c r="G6572" s="50"/>
      <c r="H6572" s="50"/>
      <c r="I6572" s="50"/>
      <c r="J6572" s="50"/>
      <c r="K6572" s="50"/>
      <c r="L6572" s="50"/>
    </row>
    <row r="6573" spans="4:12" x14ac:dyDescent="0.25">
      <c r="D6573" s="50">
        <v>10925263</v>
      </c>
      <c r="E6573" s="50" t="s">
        <v>39</v>
      </c>
      <c r="F6573" s="50">
        <v>9809326400</v>
      </c>
      <c r="G6573" s="50"/>
      <c r="H6573" s="50"/>
      <c r="I6573" s="50"/>
      <c r="J6573" s="50"/>
      <c r="K6573" s="50"/>
      <c r="L6573" s="50"/>
    </row>
    <row r="6574" spans="4:12" x14ac:dyDescent="0.25">
      <c r="D6574" s="50">
        <v>10925264</v>
      </c>
      <c r="E6574" s="50" t="s">
        <v>39</v>
      </c>
      <c r="F6574" s="50">
        <v>9809326400</v>
      </c>
      <c r="G6574" s="50"/>
      <c r="H6574" s="50"/>
      <c r="I6574" s="50"/>
      <c r="J6574" s="50"/>
      <c r="K6574" s="50"/>
      <c r="L6574" s="50"/>
    </row>
    <row r="6575" spans="4:12" x14ac:dyDescent="0.25">
      <c r="D6575" s="50">
        <v>10925265</v>
      </c>
      <c r="E6575" s="50" t="s">
        <v>39</v>
      </c>
      <c r="F6575" s="50">
        <v>9809328400</v>
      </c>
      <c r="G6575" s="50"/>
      <c r="H6575" s="50"/>
      <c r="I6575" s="50"/>
      <c r="J6575" s="50"/>
      <c r="K6575" s="50"/>
      <c r="L6575" s="50"/>
    </row>
    <row r="6576" spans="4:12" x14ac:dyDescent="0.25">
      <c r="D6576" s="50">
        <v>10925266</v>
      </c>
      <c r="E6576" s="50" t="s">
        <v>39</v>
      </c>
      <c r="F6576" s="50">
        <v>9809328400</v>
      </c>
      <c r="G6576" s="50"/>
      <c r="H6576" s="50"/>
      <c r="I6576" s="50"/>
      <c r="J6576" s="50"/>
      <c r="K6576" s="50"/>
      <c r="L6576" s="50"/>
    </row>
    <row r="6577" spans="4:12" x14ac:dyDescent="0.25">
      <c r="D6577" s="50">
        <v>10925267</v>
      </c>
      <c r="E6577" s="50" t="s">
        <v>39</v>
      </c>
      <c r="F6577" s="50">
        <v>9809328400</v>
      </c>
      <c r="G6577" s="50"/>
      <c r="H6577" s="50"/>
      <c r="I6577" s="50"/>
      <c r="J6577" s="50"/>
      <c r="K6577" s="50"/>
      <c r="L6577" s="50"/>
    </row>
    <row r="6578" spans="4:12" x14ac:dyDescent="0.25">
      <c r="D6578" s="50">
        <v>10925268</v>
      </c>
      <c r="E6578" s="50" t="s">
        <v>39</v>
      </c>
      <c r="F6578" s="50">
        <v>9809328400</v>
      </c>
      <c r="G6578" s="50"/>
      <c r="H6578" s="50"/>
      <c r="I6578" s="50"/>
      <c r="J6578" s="50"/>
      <c r="K6578" s="50"/>
      <c r="L6578" s="50"/>
    </row>
    <row r="6579" spans="4:12" x14ac:dyDescent="0.25">
      <c r="D6579" s="50">
        <v>10925269</v>
      </c>
      <c r="E6579" s="50" t="s">
        <v>39</v>
      </c>
      <c r="F6579" s="50">
        <v>9809328400</v>
      </c>
      <c r="G6579" s="50"/>
      <c r="H6579" s="50"/>
      <c r="I6579" s="50"/>
      <c r="J6579" s="50"/>
      <c r="K6579" s="50"/>
      <c r="L6579" s="50"/>
    </row>
    <row r="6580" spans="4:12" x14ac:dyDescent="0.25">
      <c r="D6580" s="50">
        <v>10925270</v>
      </c>
      <c r="E6580" s="50" t="s">
        <v>39</v>
      </c>
      <c r="F6580" s="50">
        <v>9809328400</v>
      </c>
      <c r="G6580" s="50"/>
      <c r="H6580" s="50"/>
      <c r="I6580" s="50"/>
      <c r="J6580" s="50"/>
      <c r="K6580" s="50"/>
      <c r="L6580" s="50"/>
    </row>
    <row r="6581" spans="4:12" x14ac:dyDescent="0.25">
      <c r="D6581" s="50">
        <v>10925271</v>
      </c>
      <c r="E6581" s="50" t="s">
        <v>39</v>
      </c>
      <c r="F6581" s="50">
        <v>9809328400</v>
      </c>
      <c r="G6581" s="50"/>
      <c r="H6581" s="50"/>
      <c r="I6581" s="50"/>
      <c r="J6581" s="50"/>
      <c r="K6581" s="50"/>
      <c r="L6581" s="50"/>
    </row>
    <row r="6582" spans="4:12" x14ac:dyDescent="0.25">
      <c r="D6582" s="50">
        <v>10925272</v>
      </c>
      <c r="E6582" s="50" t="s">
        <v>39</v>
      </c>
      <c r="F6582" s="50">
        <v>9809328400</v>
      </c>
      <c r="G6582" s="50"/>
      <c r="H6582" s="50"/>
      <c r="I6582" s="50"/>
      <c r="J6582" s="50"/>
      <c r="K6582" s="50"/>
      <c r="L6582" s="50"/>
    </row>
    <row r="6583" spans="4:12" x14ac:dyDescent="0.25">
      <c r="D6583" s="50">
        <v>10925273</v>
      </c>
      <c r="E6583" s="50" t="s">
        <v>39</v>
      </c>
      <c r="F6583" s="50">
        <v>9809328400</v>
      </c>
      <c r="G6583" s="50"/>
      <c r="H6583" s="50"/>
      <c r="I6583" s="50"/>
      <c r="J6583" s="50"/>
      <c r="K6583" s="50"/>
      <c r="L6583" s="50"/>
    </row>
    <row r="6584" spans="4:12" x14ac:dyDescent="0.25">
      <c r="D6584" s="50">
        <v>10925274</v>
      </c>
      <c r="E6584" s="50" t="s">
        <v>39</v>
      </c>
      <c r="F6584" s="50">
        <v>9809328400</v>
      </c>
      <c r="G6584" s="50"/>
      <c r="H6584" s="50"/>
      <c r="I6584" s="50"/>
      <c r="J6584" s="50"/>
      <c r="K6584" s="50"/>
      <c r="L6584" s="50"/>
    </row>
    <row r="6585" spans="4:12" x14ac:dyDescent="0.25">
      <c r="D6585" s="50">
        <v>10925275</v>
      </c>
      <c r="E6585" s="50" t="s">
        <v>39</v>
      </c>
      <c r="F6585" s="50">
        <v>9809328400</v>
      </c>
      <c r="G6585" s="50"/>
      <c r="H6585" s="50"/>
      <c r="I6585" s="50"/>
      <c r="J6585" s="50"/>
      <c r="K6585" s="50"/>
      <c r="L6585" s="50"/>
    </row>
    <row r="6586" spans="4:12" x14ac:dyDescent="0.25">
      <c r="D6586" s="50">
        <v>10925276</v>
      </c>
      <c r="E6586" s="50" t="s">
        <v>39</v>
      </c>
      <c r="F6586" s="50">
        <v>9809328400</v>
      </c>
      <c r="G6586" s="50"/>
      <c r="H6586" s="50"/>
      <c r="I6586" s="50"/>
      <c r="J6586" s="50"/>
      <c r="K6586" s="50"/>
      <c r="L6586" s="50"/>
    </row>
    <row r="6587" spans="4:12" x14ac:dyDescent="0.25">
      <c r="D6587" s="50">
        <v>10925277</v>
      </c>
      <c r="E6587" s="50" t="s">
        <v>39</v>
      </c>
      <c r="F6587" s="50">
        <v>9809328400</v>
      </c>
      <c r="G6587" s="50"/>
      <c r="H6587" s="50"/>
      <c r="I6587" s="50"/>
      <c r="J6587" s="50"/>
      <c r="K6587" s="50"/>
      <c r="L6587" s="50"/>
    </row>
    <row r="6588" spans="4:12" x14ac:dyDescent="0.25">
      <c r="D6588" s="50">
        <v>10925278</v>
      </c>
      <c r="E6588" s="50" t="s">
        <v>39</v>
      </c>
      <c r="F6588" s="50">
        <v>9809328400</v>
      </c>
      <c r="G6588" s="50"/>
      <c r="H6588" s="50"/>
      <c r="I6588" s="50"/>
      <c r="J6588" s="50"/>
      <c r="K6588" s="50"/>
      <c r="L6588" s="50"/>
    </row>
    <row r="6589" spans="4:12" x14ac:dyDescent="0.25">
      <c r="D6589" s="50">
        <v>10925279</v>
      </c>
      <c r="E6589" s="50" t="s">
        <v>39</v>
      </c>
      <c r="F6589" s="50">
        <v>9809328400</v>
      </c>
      <c r="G6589" s="50"/>
      <c r="H6589" s="50"/>
      <c r="I6589" s="50"/>
      <c r="J6589" s="50"/>
      <c r="K6589" s="50"/>
      <c r="L6589" s="50"/>
    </row>
    <row r="6590" spans="4:12" x14ac:dyDescent="0.25">
      <c r="D6590" s="50">
        <v>10925280</v>
      </c>
      <c r="E6590" s="50" t="s">
        <v>39</v>
      </c>
      <c r="F6590" s="50">
        <v>9809328400</v>
      </c>
      <c r="G6590" s="50"/>
      <c r="H6590" s="50"/>
      <c r="I6590" s="50"/>
      <c r="J6590" s="50"/>
      <c r="K6590" s="50"/>
      <c r="L6590" s="50"/>
    </row>
    <row r="6591" spans="4:12" x14ac:dyDescent="0.25">
      <c r="D6591" s="50">
        <v>10925281</v>
      </c>
      <c r="E6591" s="50" t="s">
        <v>39</v>
      </c>
      <c r="F6591" s="50">
        <v>9809328400</v>
      </c>
      <c r="G6591" s="50"/>
      <c r="H6591" s="50"/>
      <c r="I6591" s="50"/>
      <c r="J6591" s="50"/>
      <c r="K6591" s="50"/>
      <c r="L6591" s="50"/>
    </row>
    <row r="6592" spans="4:12" x14ac:dyDescent="0.25">
      <c r="D6592" s="50">
        <v>10925282</v>
      </c>
      <c r="E6592" s="50" t="s">
        <v>39</v>
      </c>
      <c r="F6592" s="50">
        <v>9809328400</v>
      </c>
      <c r="G6592" s="50"/>
      <c r="H6592" s="50"/>
      <c r="I6592" s="50"/>
      <c r="J6592" s="50"/>
      <c r="K6592" s="50"/>
      <c r="L6592" s="50"/>
    </row>
    <row r="6593" spans="4:12" x14ac:dyDescent="0.25">
      <c r="D6593" s="50">
        <v>10925283</v>
      </c>
      <c r="E6593" s="50" t="s">
        <v>39</v>
      </c>
      <c r="F6593" s="50">
        <v>9809328400</v>
      </c>
      <c r="G6593" s="50"/>
      <c r="H6593" s="50"/>
      <c r="I6593" s="50"/>
      <c r="J6593" s="50"/>
      <c r="K6593" s="50"/>
      <c r="L6593" s="50"/>
    </row>
    <row r="6594" spans="4:12" x14ac:dyDescent="0.25">
      <c r="D6594" s="50">
        <v>10925284</v>
      </c>
      <c r="E6594" s="50" t="s">
        <v>39</v>
      </c>
      <c r="F6594" s="50">
        <v>9809328400</v>
      </c>
      <c r="G6594" s="50"/>
      <c r="H6594" s="50"/>
      <c r="I6594" s="50"/>
      <c r="J6594" s="50"/>
      <c r="K6594" s="50"/>
      <c r="L6594" s="50"/>
    </row>
    <row r="6595" spans="4:12" x14ac:dyDescent="0.25">
      <c r="D6595" s="50">
        <v>10925285</v>
      </c>
      <c r="E6595" s="50" t="s">
        <v>39</v>
      </c>
      <c r="F6595" s="50">
        <v>9809330400</v>
      </c>
      <c r="G6595" s="50"/>
      <c r="H6595" s="50"/>
      <c r="I6595" s="50"/>
      <c r="J6595" s="50"/>
      <c r="K6595" s="50"/>
      <c r="L6595" s="50"/>
    </row>
    <row r="6596" spans="4:12" x14ac:dyDescent="0.25">
      <c r="D6596" s="50">
        <v>10925286</v>
      </c>
      <c r="E6596" s="50" t="s">
        <v>39</v>
      </c>
      <c r="F6596" s="50">
        <v>9809330400</v>
      </c>
      <c r="G6596" s="50"/>
      <c r="H6596" s="50"/>
      <c r="I6596" s="50"/>
      <c r="J6596" s="50"/>
      <c r="K6596" s="50"/>
      <c r="L6596" s="50"/>
    </row>
    <row r="6597" spans="4:12" x14ac:dyDescent="0.25">
      <c r="D6597" s="50">
        <v>10925287</v>
      </c>
      <c r="E6597" s="50" t="s">
        <v>39</v>
      </c>
      <c r="F6597" s="50">
        <v>9809330400</v>
      </c>
      <c r="G6597" s="50"/>
      <c r="H6597" s="50"/>
      <c r="I6597" s="50"/>
      <c r="J6597" s="50"/>
      <c r="K6597" s="50"/>
      <c r="L6597" s="50"/>
    </row>
    <row r="6598" spans="4:12" x14ac:dyDescent="0.25">
      <c r="D6598" s="50">
        <v>10925288</v>
      </c>
      <c r="E6598" s="50" t="s">
        <v>39</v>
      </c>
      <c r="F6598" s="50">
        <v>9809330400</v>
      </c>
      <c r="G6598" s="50"/>
      <c r="H6598" s="50"/>
      <c r="I6598" s="50"/>
      <c r="J6598" s="50"/>
      <c r="K6598" s="50"/>
      <c r="L6598" s="50"/>
    </row>
    <row r="6599" spans="4:12" x14ac:dyDescent="0.25">
      <c r="D6599" s="50">
        <v>10925289</v>
      </c>
      <c r="E6599" s="50" t="s">
        <v>39</v>
      </c>
      <c r="F6599" s="50">
        <v>9809330400</v>
      </c>
      <c r="G6599" s="50"/>
      <c r="H6599" s="50"/>
      <c r="I6599" s="50"/>
      <c r="J6599" s="50"/>
      <c r="K6599" s="50"/>
      <c r="L6599" s="50"/>
    </row>
    <row r="6600" spans="4:12" x14ac:dyDescent="0.25">
      <c r="D6600" s="50">
        <v>10925290</v>
      </c>
      <c r="E6600" s="50" t="s">
        <v>39</v>
      </c>
      <c r="F6600" s="50">
        <v>9809330400</v>
      </c>
      <c r="G6600" s="50"/>
      <c r="H6600" s="50"/>
      <c r="I6600" s="50"/>
      <c r="J6600" s="50"/>
      <c r="K6600" s="50"/>
      <c r="L6600" s="50"/>
    </row>
    <row r="6601" spans="4:12" x14ac:dyDescent="0.25">
      <c r="D6601" s="50">
        <v>10925291</v>
      </c>
      <c r="E6601" s="50" t="s">
        <v>39</v>
      </c>
      <c r="F6601" s="50">
        <v>9809330400</v>
      </c>
      <c r="G6601" s="50"/>
      <c r="H6601" s="50"/>
      <c r="I6601" s="50"/>
      <c r="J6601" s="50"/>
      <c r="K6601" s="50"/>
      <c r="L6601" s="50"/>
    </row>
    <row r="6602" spans="4:12" x14ac:dyDescent="0.25">
      <c r="D6602" s="50">
        <v>10925292</v>
      </c>
      <c r="E6602" s="50" t="s">
        <v>39</v>
      </c>
      <c r="F6602" s="50">
        <v>9809330400</v>
      </c>
      <c r="G6602" s="50"/>
      <c r="H6602" s="50"/>
      <c r="I6602" s="50"/>
      <c r="J6602" s="50"/>
      <c r="K6602" s="50"/>
      <c r="L6602" s="50"/>
    </row>
    <row r="6603" spans="4:12" x14ac:dyDescent="0.25">
      <c r="D6603" s="50">
        <v>10925293</v>
      </c>
      <c r="E6603" s="50" t="s">
        <v>39</v>
      </c>
      <c r="F6603" s="50">
        <v>9809330400</v>
      </c>
      <c r="G6603" s="50"/>
      <c r="H6603" s="50"/>
      <c r="I6603" s="50"/>
      <c r="J6603" s="50"/>
      <c r="K6603" s="50"/>
      <c r="L6603" s="50"/>
    </row>
    <row r="6604" spans="4:12" x14ac:dyDescent="0.25">
      <c r="D6604" s="50">
        <v>10925294</v>
      </c>
      <c r="E6604" s="50" t="s">
        <v>39</v>
      </c>
      <c r="F6604" s="50">
        <v>9809330400</v>
      </c>
      <c r="G6604" s="50"/>
      <c r="H6604" s="50"/>
      <c r="I6604" s="50"/>
      <c r="J6604" s="50"/>
      <c r="K6604" s="50"/>
      <c r="L6604" s="50"/>
    </row>
    <row r="6605" spans="4:12" x14ac:dyDescent="0.25">
      <c r="D6605" s="50">
        <v>10925295</v>
      </c>
      <c r="E6605" s="50" t="s">
        <v>39</v>
      </c>
      <c r="F6605" s="50">
        <v>9809330400</v>
      </c>
      <c r="G6605" s="50"/>
      <c r="H6605" s="50"/>
      <c r="I6605" s="50"/>
      <c r="J6605" s="50"/>
      <c r="K6605" s="50"/>
      <c r="L6605" s="50"/>
    </row>
    <row r="6606" spans="4:12" x14ac:dyDescent="0.25">
      <c r="D6606" s="50">
        <v>10925296</v>
      </c>
      <c r="E6606" s="50" t="s">
        <v>39</v>
      </c>
      <c r="F6606" s="50">
        <v>9809330400</v>
      </c>
      <c r="G6606" s="50"/>
      <c r="H6606" s="50"/>
      <c r="I6606" s="50"/>
      <c r="J6606" s="50"/>
      <c r="K6606" s="50"/>
      <c r="L6606" s="50"/>
    </row>
    <row r="6607" spans="4:12" x14ac:dyDescent="0.25">
      <c r="D6607" s="50">
        <v>10925297</v>
      </c>
      <c r="E6607" s="50" t="s">
        <v>39</v>
      </c>
      <c r="F6607" s="50">
        <v>9809330400</v>
      </c>
      <c r="G6607" s="50"/>
      <c r="H6607" s="50"/>
      <c r="I6607" s="50"/>
      <c r="J6607" s="50"/>
      <c r="K6607" s="50"/>
      <c r="L6607" s="50"/>
    </row>
    <row r="6608" spans="4:12" x14ac:dyDescent="0.25">
      <c r="D6608" s="50">
        <v>10925298</v>
      </c>
      <c r="E6608" s="50" t="s">
        <v>39</v>
      </c>
      <c r="F6608" s="50">
        <v>9809330400</v>
      </c>
      <c r="G6608" s="50"/>
      <c r="H6608" s="50"/>
      <c r="I6608" s="50"/>
      <c r="J6608" s="50"/>
      <c r="K6608" s="50"/>
      <c r="L6608" s="50"/>
    </row>
    <row r="6609" spans="4:12" x14ac:dyDescent="0.25">
      <c r="D6609" s="50">
        <v>10925299</v>
      </c>
      <c r="E6609" s="50" t="s">
        <v>39</v>
      </c>
      <c r="F6609" s="50">
        <v>9809330400</v>
      </c>
      <c r="G6609" s="50"/>
      <c r="H6609" s="50"/>
      <c r="I6609" s="50"/>
      <c r="J6609" s="50"/>
      <c r="K6609" s="50"/>
      <c r="L6609" s="50"/>
    </row>
    <row r="6610" spans="4:12" x14ac:dyDescent="0.25">
      <c r="D6610" s="50">
        <v>10925300</v>
      </c>
      <c r="E6610" s="50" t="s">
        <v>39</v>
      </c>
      <c r="F6610" s="50">
        <v>9809330400</v>
      </c>
      <c r="G6610" s="50"/>
      <c r="H6610" s="50"/>
      <c r="I6610" s="50"/>
      <c r="J6610" s="50"/>
      <c r="K6610" s="50"/>
      <c r="L6610" s="50"/>
    </row>
    <row r="6611" spans="4:12" x14ac:dyDescent="0.25">
      <c r="D6611" s="50">
        <v>10925301</v>
      </c>
      <c r="E6611" s="50" t="s">
        <v>39</v>
      </c>
      <c r="F6611" s="50">
        <v>9809330400</v>
      </c>
      <c r="G6611" s="50"/>
      <c r="H6611" s="50"/>
      <c r="I6611" s="50"/>
      <c r="J6611" s="50"/>
      <c r="K6611" s="50"/>
      <c r="L6611" s="50"/>
    </row>
    <row r="6612" spans="4:12" x14ac:dyDescent="0.25">
      <c r="D6612" s="50">
        <v>10925302</v>
      </c>
      <c r="E6612" s="50" t="s">
        <v>39</v>
      </c>
      <c r="F6612" s="50">
        <v>9809330400</v>
      </c>
      <c r="G6612" s="50"/>
      <c r="H6612" s="50"/>
      <c r="I6612" s="50"/>
      <c r="J6612" s="50"/>
      <c r="K6612" s="50"/>
      <c r="L6612" s="50"/>
    </row>
    <row r="6613" spans="4:12" x14ac:dyDescent="0.25">
      <c r="D6613" s="50">
        <v>10925303</v>
      </c>
      <c r="E6613" s="50" t="s">
        <v>39</v>
      </c>
      <c r="F6613" s="50">
        <v>9809330400</v>
      </c>
      <c r="G6613" s="50"/>
      <c r="H6613" s="50"/>
      <c r="I6613" s="50"/>
      <c r="J6613" s="50"/>
      <c r="K6613" s="50"/>
      <c r="L6613" s="50"/>
    </row>
    <row r="6614" spans="4:12" x14ac:dyDescent="0.25">
      <c r="D6614" s="50">
        <v>10925304</v>
      </c>
      <c r="E6614" s="50" t="s">
        <v>39</v>
      </c>
      <c r="F6614" s="50">
        <v>9809330400</v>
      </c>
      <c r="G6614" s="50"/>
      <c r="H6614" s="50"/>
      <c r="I6614" s="50"/>
      <c r="J6614" s="50"/>
      <c r="K6614" s="50"/>
      <c r="L6614" s="50"/>
    </row>
    <row r="6615" spans="4:12" x14ac:dyDescent="0.25">
      <c r="D6615" s="50">
        <v>10925305</v>
      </c>
      <c r="E6615" s="50" t="s">
        <v>39</v>
      </c>
      <c r="F6615" s="50">
        <v>9809332000</v>
      </c>
      <c r="G6615" s="50"/>
      <c r="H6615" s="50"/>
      <c r="I6615" s="50"/>
      <c r="J6615" s="50"/>
      <c r="K6615" s="50"/>
      <c r="L6615" s="50"/>
    </row>
    <row r="6616" spans="4:12" x14ac:dyDescent="0.25">
      <c r="D6616" s="50">
        <v>10925306</v>
      </c>
      <c r="E6616" s="50" t="s">
        <v>39</v>
      </c>
      <c r="F6616" s="50">
        <v>9809332000</v>
      </c>
      <c r="G6616" s="50"/>
      <c r="H6616" s="50"/>
      <c r="I6616" s="50"/>
      <c r="J6616" s="50"/>
      <c r="K6616" s="50"/>
      <c r="L6616" s="50"/>
    </row>
    <row r="6617" spans="4:12" x14ac:dyDescent="0.25">
      <c r="D6617" s="50">
        <v>10925307</v>
      </c>
      <c r="E6617" s="50" t="s">
        <v>39</v>
      </c>
      <c r="F6617" s="50">
        <v>9809332000</v>
      </c>
      <c r="G6617" s="50"/>
      <c r="H6617" s="50"/>
      <c r="I6617" s="50"/>
      <c r="J6617" s="50"/>
      <c r="K6617" s="50"/>
      <c r="L6617" s="50"/>
    </row>
    <row r="6618" spans="4:12" x14ac:dyDescent="0.25">
      <c r="D6618" s="50">
        <v>10925308</v>
      </c>
      <c r="E6618" s="50" t="s">
        <v>39</v>
      </c>
      <c r="F6618" s="50">
        <v>9809332000</v>
      </c>
      <c r="G6618" s="50"/>
      <c r="H6618" s="50"/>
      <c r="I6618" s="50"/>
      <c r="J6618" s="50"/>
      <c r="K6618" s="50"/>
      <c r="L6618" s="50"/>
    </row>
    <row r="6619" spans="4:12" x14ac:dyDescent="0.25">
      <c r="D6619" s="50">
        <v>10925309</v>
      </c>
      <c r="E6619" s="50" t="s">
        <v>39</v>
      </c>
      <c r="F6619" s="50">
        <v>9809332000</v>
      </c>
      <c r="G6619" s="50"/>
      <c r="H6619" s="50"/>
      <c r="I6619" s="50"/>
      <c r="J6619" s="50"/>
      <c r="K6619" s="50"/>
      <c r="L6619" s="50"/>
    </row>
    <row r="6620" spans="4:12" x14ac:dyDescent="0.25">
      <c r="D6620" s="50">
        <v>10925310</v>
      </c>
      <c r="E6620" s="50" t="s">
        <v>39</v>
      </c>
      <c r="F6620" s="50">
        <v>9809332000</v>
      </c>
      <c r="G6620" s="50"/>
      <c r="H6620" s="50"/>
      <c r="I6620" s="50"/>
      <c r="J6620" s="50"/>
      <c r="K6620" s="50"/>
      <c r="L6620" s="50"/>
    </row>
    <row r="6621" spans="4:12" x14ac:dyDescent="0.25">
      <c r="D6621" s="50">
        <v>10925311</v>
      </c>
      <c r="E6621" s="50" t="s">
        <v>39</v>
      </c>
      <c r="F6621" s="50">
        <v>9809332000</v>
      </c>
      <c r="G6621" s="50"/>
      <c r="H6621" s="50"/>
      <c r="I6621" s="50"/>
      <c r="J6621" s="50"/>
      <c r="K6621" s="50"/>
      <c r="L6621" s="50"/>
    </row>
    <row r="6622" spans="4:12" x14ac:dyDescent="0.25">
      <c r="D6622" s="50">
        <v>10925312</v>
      </c>
      <c r="E6622" s="50" t="s">
        <v>39</v>
      </c>
      <c r="F6622" s="50">
        <v>9809332000</v>
      </c>
      <c r="G6622" s="50"/>
      <c r="H6622" s="50"/>
      <c r="I6622" s="50"/>
      <c r="J6622" s="50"/>
      <c r="K6622" s="50"/>
      <c r="L6622" s="50"/>
    </row>
    <row r="6623" spans="4:12" x14ac:dyDescent="0.25">
      <c r="D6623" s="50">
        <v>10925313</v>
      </c>
      <c r="E6623" s="50" t="s">
        <v>39</v>
      </c>
      <c r="F6623" s="50">
        <v>9809332000</v>
      </c>
      <c r="G6623" s="50"/>
      <c r="H6623" s="50"/>
      <c r="I6623" s="50"/>
      <c r="J6623" s="50"/>
      <c r="K6623" s="50"/>
      <c r="L6623" s="50"/>
    </row>
    <row r="6624" spans="4:12" x14ac:dyDescent="0.25">
      <c r="D6624" s="50">
        <v>10925314</v>
      </c>
      <c r="E6624" s="50" t="s">
        <v>39</v>
      </c>
      <c r="F6624" s="50">
        <v>9809332000</v>
      </c>
      <c r="G6624" s="50"/>
      <c r="H6624" s="50"/>
      <c r="I6624" s="50"/>
      <c r="J6624" s="50"/>
      <c r="K6624" s="50"/>
      <c r="L6624" s="50"/>
    </row>
    <row r="6625" spans="4:12" x14ac:dyDescent="0.25">
      <c r="D6625" s="50">
        <v>10925315</v>
      </c>
      <c r="E6625" s="50" t="s">
        <v>39</v>
      </c>
      <c r="F6625" s="50">
        <v>9809332000</v>
      </c>
      <c r="G6625" s="50"/>
      <c r="H6625" s="50"/>
      <c r="I6625" s="50"/>
      <c r="J6625" s="50"/>
      <c r="K6625" s="50"/>
      <c r="L6625" s="50"/>
    </row>
    <row r="6626" spans="4:12" x14ac:dyDescent="0.25">
      <c r="D6626" s="50">
        <v>10925316</v>
      </c>
      <c r="E6626" s="50" t="s">
        <v>39</v>
      </c>
      <c r="F6626" s="50">
        <v>9809332000</v>
      </c>
      <c r="G6626" s="50"/>
      <c r="H6626" s="50"/>
      <c r="I6626" s="50"/>
      <c r="J6626" s="50"/>
      <c r="K6626" s="50"/>
      <c r="L6626" s="50"/>
    </row>
    <row r="6627" spans="4:12" x14ac:dyDescent="0.25">
      <c r="D6627" s="50">
        <v>10925317</v>
      </c>
      <c r="E6627" s="50" t="s">
        <v>39</v>
      </c>
      <c r="F6627" s="50">
        <v>9809332000</v>
      </c>
      <c r="G6627" s="50"/>
      <c r="H6627" s="50"/>
      <c r="I6627" s="50"/>
      <c r="J6627" s="50"/>
      <c r="K6627" s="50"/>
      <c r="L6627" s="50"/>
    </row>
    <row r="6628" spans="4:12" x14ac:dyDescent="0.25">
      <c r="D6628" s="50">
        <v>10925318</v>
      </c>
      <c r="E6628" s="50" t="s">
        <v>39</v>
      </c>
      <c r="F6628" s="50">
        <v>9809332000</v>
      </c>
      <c r="G6628" s="50"/>
      <c r="H6628" s="50"/>
      <c r="I6628" s="50"/>
      <c r="J6628" s="50"/>
      <c r="K6628" s="50"/>
      <c r="L6628" s="50"/>
    </row>
    <row r="6629" spans="4:12" x14ac:dyDescent="0.25">
      <c r="D6629" s="50">
        <v>10925319</v>
      </c>
      <c r="E6629" s="50" t="s">
        <v>39</v>
      </c>
      <c r="F6629" s="50">
        <v>9809332000</v>
      </c>
      <c r="G6629" s="50"/>
      <c r="H6629" s="50"/>
      <c r="I6629" s="50"/>
      <c r="J6629" s="50"/>
      <c r="K6629" s="50"/>
      <c r="L6629" s="50"/>
    </row>
    <row r="6630" spans="4:12" x14ac:dyDescent="0.25">
      <c r="D6630" s="50">
        <v>10925320</v>
      </c>
      <c r="E6630" s="50" t="s">
        <v>39</v>
      </c>
      <c r="F6630" s="50">
        <v>9809332000</v>
      </c>
      <c r="G6630" s="50"/>
      <c r="H6630" s="50"/>
      <c r="I6630" s="50"/>
      <c r="J6630" s="50"/>
      <c r="K6630" s="50"/>
      <c r="L6630" s="50"/>
    </row>
    <row r="6631" spans="4:12" x14ac:dyDescent="0.25">
      <c r="D6631" s="50">
        <v>11016020</v>
      </c>
      <c r="E6631" s="50" t="s">
        <v>39</v>
      </c>
      <c r="F6631" s="50">
        <v>9802606000</v>
      </c>
      <c r="G6631" s="50"/>
      <c r="H6631" s="50"/>
      <c r="I6631" s="50"/>
      <c r="J6631" s="50"/>
      <c r="K6631" s="50"/>
      <c r="L6631" s="50"/>
    </row>
    <row r="6632" spans="4:12" x14ac:dyDescent="0.25">
      <c r="D6632" s="50">
        <v>11016022</v>
      </c>
      <c r="E6632" s="50" t="s">
        <v>39</v>
      </c>
      <c r="F6632" s="50">
        <v>9802606000</v>
      </c>
      <c r="G6632" s="50"/>
      <c r="H6632" s="50"/>
      <c r="I6632" s="50"/>
      <c r="J6632" s="50"/>
      <c r="K6632" s="50"/>
      <c r="L6632" s="50"/>
    </row>
    <row r="6633" spans="4:12" x14ac:dyDescent="0.25">
      <c r="D6633" s="50">
        <v>11016023</v>
      </c>
      <c r="E6633" s="50" t="s">
        <v>39</v>
      </c>
      <c r="F6633" s="50">
        <v>9802606000</v>
      </c>
      <c r="G6633" s="50"/>
      <c r="H6633" s="50"/>
      <c r="I6633" s="50"/>
      <c r="J6633" s="50"/>
      <c r="K6633" s="50"/>
      <c r="L6633" s="50"/>
    </row>
    <row r="6634" spans="4:12" x14ac:dyDescent="0.25">
      <c r="D6634" s="50">
        <v>11016024</v>
      </c>
      <c r="E6634" s="50" t="s">
        <v>39</v>
      </c>
      <c r="F6634" s="50">
        <v>9802606000</v>
      </c>
      <c r="G6634" s="50"/>
      <c r="H6634" s="50"/>
      <c r="I6634" s="50"/>
      <c r="J6634" s="50"/>
      <c r="K6634" s="50"/>
      <c r="L6634" s="50"/>
    </row>
    <row r="6635" spans="4:12" x14ac:dyDescent="0.25">
      <c r="D6635" s="50">
        <v>11016025</v>
      </c>
      <c r="E6635" s="50" t="s">
        <v>39</v>
      </c>
      <c r="F6635" s="50">
        <v>9802606000</v>
      </c>
      <c r="G6635" s="50"/>
      <c r="H6635" s="50"/>
      <c r="I6635" s="50"/>
      <c r="J6635" s="50"/>
      <c r="K6635" s="50"/>
      <c r="L6635" s="50"/>
    </row>
    <row r="6636" spans="4:12" x14ac:dyDescent="0.25">
      <c r="D6636" s="50">
        <v>11016027</v>
      </c>
      <c r="E6636" s="50" t="s">
        <v>39</v>
      </c>
      <c r="F6636" s="50">
        <v>9802606000</v>
      </c>
      <c r="G6636" s="50"/>
      <c r="H6636" s="50"/>
      <c r="I6636" s="50"/>
      <c r="J6636" s="50"/>
      <c r="K6636" s="50"/>
      <c r="L6636" s="50"/>
    </row>
    <row r="6637" spans="4:12" x14ac:dyDescent="0.25">
      <c r="D6637" s="50">
        <v>11016028</v>
      </c>
      <c r="E6637" s="50" t="s">
        <v>39</v>
      </c>
      <c r="F6637" s="50">
        <v>9802606000</v>
      </c>
      <c r="G6637" s="50"/>
      <c r="H6637" s="50"/>
      <c r="I6637" s="50"/>
      <c r="J6637" s="50"/>
      <c r="K6637" s="50"/>
      <c r="L6637" s="50"/>
    </row>
    <row r="6638" spans="4:12" x14ac:dyDescent="0.25">
      <c r="D6638" s="50">
        <v>11016030</v>
      </c>
      <c r="E6638" s="50" t="s">
        <v>39</v>
      </c>
      <c r="F6638" s="50">
        <v>9802606000</v>
      </c>
      <c r="G6638" s="50"/>
      <c r="H6638" s="50"/>
      <c r="I6638" s="50"/>
      <c r="J6638" s="50"/>
      <c r="K6638" s="50"/>
      <c r="L6638" s="50"/>
    </row>
    <row r="6639" spans="4:12" x14ac:dyDescent="0.25">
      <c r="D6639" s="50">
        <v>11016032</v>
      </c>
      <c r="E6639" s="50" t="s">
        <v>39</v>
      </c>
      <c r="F6639" s="50">
        <v>9802606000</v>
      </c>
      <c r="G6639" s="50"/>
      <c r="H6639" s="50"/>
      <c r="I6639" s="50"/>
      <c r="J6639" s="50"/>
      <c r="K6639" s="50"/>
      <c r="L6639" s="50"/>
    </row>
    <row r="6640" spans="4:12" x14ac:dyDescent="0.25">
      <c r="D6640" s="50">
        <v>11016033</v>
      </c>
      <c r="E6640" s="50" t="s">
        <v>39</v>
      </c>
      <c r="F6640" s="50">
        <v>9802606000</v>
      </c>
      <c r="G6640" s="50"/>
      <c r="H6640" s="50"/>
      <c r="I6640" s="50"/>
      <c r="J6640" s="50"/>
      <c r="K6640" s="50"/>
      <c r="L6640" s="50"/>
    </row>
    <row r="6641" spans="4:12" x14ac:dyDescent="0.25">
      <c r="D6641" s="50">
        <v>11016035</v>
      </c>
      <c r="E6641" s="50" t="s">
        <v>39</v>
      </c>
      <c r="F6641" s="50">
        <v>9802606000</v>
      </c>
      <c r="G6641" s="50"/>
      <c r="H6641" s="50"/>
      <c r="I6641" s="50"/>
      <c r="J6641" s="50"/>
      <c r="K6641" s="50"/>
      <c r="L6641" s="50"/>
    </row>
    <row r="6642" spans="4:12" x14ac:dyDescent="0.25">
      <c r="D6642" s="50">
        <v>11016038</v>
      </c>
      <c r="E6642" s="50" t="s">
        <v>39</v>
      </c>
      <c r="F6642" s="50">
        <v>9802606000</v>
      </c>
      <c r="G6642" s="50"/>
      <c r="H6642" s="50"/>
      <c r="I6642" s="50"/>
      <c r="J6642" s="50"/>
      <c r="K6642" s="50"/>
      <c r="L6642" s="50"/>
    </row>
    <row r="6643" spans="4:12" x14ac:dyDescent="0.25">
      <c r="D6643" s="50">
        <v>11016040</v>
      </c>
      <c r="E6643" s="50" t="s">
        <v>39</v>
      </c>
      <c r="F6643" s="50">
        <v>9802606000</v>
      </c>
      <c r="G6643" s="50"/>
      <c r="H6643" s="50"/>
      <c r="I6643" s="50"/>
      <c r="J6643" s="50"/>
      <c r="K6643" s="50"/>
      <c r="L6643" s="50"/>
    </row>
    <row r="6644" spans="4:12" x14ac:dyDescent="0.25">
      <c r="D6644" s="50">
        <v>11016042</v>
      </c>
      <c r="E6644" s="50" t="s">
        <v>39</v>
      </c>
      <c r="F6644" s="50">
        <v>9802606000</v>
      </c>
      <c r="G6644" s="50"/>
      <c r="H6644" s="50"/>
      <c r="I6644" s="50"/>
      <c r="J6644" s="50"/>
      <c r="K6644" s="50"/>
      <c r="L6644" s="50"/>
    </row>
    <row r="6645" spans="4:12" x14ac:dyDescent="0.25">
      <c r="D6645" s="50">
        <v>11016045</v>
      </c>
      <c r="E6645" s="50" t="s">
        <v>39</v>
      </c>
      <c r="F6645" s="50">
        <v>9802606000</v>
      </c>
      <c r="G6645" s="50"/>
      <c r="H6645" s="50"/>
      <c r="I6645" s="50"/>
      <c r="J6645" s="50"/>
      <c r="K6645" s="50"/>
      <c r="L6645" s="50"/>
    </row>
    <row r="6646" spans="4:12" x14ac:dyDescent="0.25">
      <c r="D6646" s="50">
        <v>11016048</v>
      </c>
      <c r="E6646" s="50" t="s">
        <v>39</v>
      </c>
      <c r="F6646" s="50">
        <v>9802606000</v>
      </c>
      <c r="G6646" s="50"/>
      <c r="H6646" s="50"/>
      <c r="I6646" s="50"/>
      <c r="J6646" s="50"/>
      <c r="K6646" s="50"/>
      <c r="L6646" s="50"/>
    </row>
    <row r="6647" spans="4:12" x14ac:dyDescent="0.25">
      <c r="D6647" s="50">
        <v>11016050</v>
      </c>
      <c r="E6647" s="50" t="s">
        <v>39</v>
      </c>
      <c r="F6647" s="50">
        <v>9802606000</v>
      </c>
      <c r="G6647" s="50"/>
      <c r="H6647" s="50"/>
      <c r="I6647" s="50"/>
      <c r="J6647" s="50"/>
      <c r="K6647" s="50"/>
      <c r="L6647" s="50"/>
    </row>
    <row r="6648" spans="4:12" x14ac:dyDescent="0.25">
      <c r="D6648" s="50">
        <v>11016055</v>
      </c>
      <c r="E6648" s="50" t="s">
        <v>39</v>
      </c>
      <c r="F6648" s="50">
        <v>9802606000</v>
      </c>
      <c r="G6648" s="50"/>
      <c r="H6648" s="50"/>
      <c r="I6648" s="50"/>
      <c r="J6648" s="50"/>
      <c r="K6648" s="50"/>
      <c r="L6648" s="50"/>
    </row>
    <row r="6649" spans="4:12" x14ac:dyDescent="0.25">
      <c r="D6649" s="50">
        <v>11016058</v>
      </c>
      <c r="E6649" s="50" t="s">
        <v>39</v>
      </c>
      <c r="F6649" s="50">
        <v>9802606000</v>
      </c>
      <c r="G6649" s="50"/>
      <c r="H6649" s="50"/>
      <c r="I6649" s="50"/>
      <c r="J6649" s="50"/>
      <c r="K6649" s="50"/>
      <c r="L6649" s="50"/>
    </row>
    <row r="6650" spans="4:12" x14ac:dyDescent="0.25">
      <c r="D6650" s="50">
        <v>11016060</v>
      </c>
      <c r="E6650" s="50" t="s">
        <v>39</v>
      </c>
      <c r="F6650" s="50">
        <v>9802606000</v>
      </c>
      <c r="G6650" s="50"/>
      <c r="H6650" s="50"/>
      <c r="I6650" s="50"/>
      <c r="J6650" s="50"/>
      <c r="K6650" s="50"/>
      <c r="L6650" s="50"/>
    </row>
    <row r="6651" spans="4:12" x14ac:dyDescent="0.25">
      <c r="D6651" s="50">
        <v>11016065</v>
      </c>
      <c r="E6651" s="50" t="s">
        <v>39</v>
      </c>
      <c r="F6651" s="50">
        <v>9802608000</v>
      </c>
      <c r="G6651" s="50"/>
      <c r="H6651" s="50"/>
      <c r="I6651" s="50"/>
      <c r="J6651" s="50"/>
      <c r="K6651" s="50"/>
      <c r="L6651" s="50"/>
    </row>
    <row r="6652" spans="4:12" x14ac:dyDescent="0.25">
      <c r="D6652" s="50">
        <v>11016068</v>
      </c>
      <c r="E6652" s="50" t="s">
        <v>39</v>
      </c>
      <c r="F6652" s="50">
        <v>9802608000</v>
      </c>
      <c r="G6652" s="50"/>
      <c r="H6652" s="50"/>
      <c r="I6652" s="50"/>
      <c r="J6652" s="50"/>
      <c r="K6652" s="50"/>
      <c r="L6652" s="50"/>
    </row>
    <row r="6653" spans="4:12" x14ac:dyDescent="0.25">
      <c r="D6653" s="50">
        <v>11016070</v>
      </c>
      <c r="E6653" s="50" t="s">
        <v>39</v>
      </c>
      <c r="F6653" s="50">
        <v>9802608000</v>
      </c>
      <c r="G6653" s="50"/>
      <c r="H6653" s="50"/>
      <c r="I6653" s="50"/>
      <c r="J6653" s="50"/>
      <c r="K6653" s="50"/>
      <c r="L6653" s="50"/>
    </row>
    <row r="6654" spans="4:12" x14ac:dyDescent="0.25">
      <c r="D6654" s="50">
        <v>11016075</v>
      </c>
      <c r="E6654" s="50" t="s">
        <v>39</v>
      </c>
      <c r="F6654" s="50">
        <v>9802608000</v>
      </c>
      <c r="G6654" s="50"/>
      <c r="H6654" s="50"/>
      <c r="I6654" s="50"/>
      <c r="J6654" s="50"/>
      <c r="K6654" s="50"/>
      <c r="L6654" s="50"/>
    </row>
    <row r="6655" spans="4:12" x14ac:dyDescent="0.25">
      <c r="D6655" s="50">
        <v>11016078</v>
      </c>
      <c r="E6655" s="50" t="s">
        <v>39</v>
      </c>
      <c r="F6655" s="50">
        <v>9802608000</v>
      </c>
      <c r="G6655" s="50"/>
      <c r="H6655" s="50"/>
      <c r="I6655" s="50"/>
      <c r="J6655" s="50"/>
      <c r="K6655" s="50"/>
      <c r="L6655" s="50"/>
    </row>
    <row r="6656" spans="4:12" x14ac:dyDescent="0.25">
      <c r="D6656" s="50">
        <v>11016080</v>
      </c>
      <c r="E6656" s="50" t="s">
        <v>39</v>
      </c>
      <c r="F6656" s="50">
        <v>9802608000</v>
      </c>
      <c r="G6656" s="50"/>
      <c r="H6656" s="50"/>
      <c r="I6656" s="50"/>
      <c r="J6656" s="50"/>
      <c r="K6656" s="50"/>
      <c r="L6656" s="50"/>
    </row>
    <row r="6657" spans="4:12" x14ac:dyDescent="0.25">
      <c r="D6657" s="50">
        <v>11016085</v>
      </c>
      <c r="E6657" s="50" t="s">
        <v>39</v>
      </c>
      <c r="F6657" s="50">
        <v>9802610000</v>
      </c>
      <c r="G6657" s="50"/>
      <c r="H6657" s="50"/>
      <c r="I6657" s="50"/>
      <c r="J6657" s="50"/>
      <c r="K6657" s="50"/>
      <c r="L6657" s="50"/>
    </row>
    <row r="6658" spans="4:12" x14ac:dyDescent="0.25">
      <c r="D6658" s="50">
        <v>11016088</v>
      </c>
      <c r="E6658" s="50" t="s">
        <v>39</v>
      </c>
      <c r="F6658" s="50">
        <v>9802610000</v>
      </c>
      <c r="G6658" s="50"/>
      <c r="H6658" s="50"/>
      <c r="I6658" s="50"/>
      <c r="J6658" s="50"/>
      <c r="K6658" s="50"/>
      <c r="L6658" s="50"/>
    </row>
    <row r="6659" spans="4:12" x14ac:dyDescent="0.25">
      <c r="D6659" s="50">
        <v>11016090</v>
      </c>
      <c r="E6659" s="50" t="s">
        <v>39</v>
      </c>
      <c r="F6659" s="50">
        <v>9802610000</v>
      </c>
      <c r="G6659" s="50"/>
      <c r="H6659" s="50"/>
      <c r="I6659" s="50"/>
      <c r="J6659" s="50"/>
      <c r="K6659" s="50"/>
      <c r="L6659" s="50"/>
    </row>
    <row r="6660" spans="4:12" x14ac:dyDescent="0.25">
      <c r="D6660" s="50">
        <v>11016098</v>
      </c>
      <c r="E6660" s="50" t="s">
        <v>39</v>
      </c>
      <c r="F6660" s="50">
        <v>9802610000</v>
      </c>
      <c r="G6660" s="50"/>
      <c r="H6660" s="50"/>
      <c r="I6660" s="50"/>
      <c r="J6660" s="50"/>
      <c r="K6660" s="50"/>
      <c r="L6660" s="50"/>
    </row>
    <row r="6661" spans="4:12" x14ac:dyDescent="0.25">
      <c r="D6661" s="50">
        <v>11016100</v>
      </c>
      <c r="E6661" s="50" t="s">
        <v>39</v>
      </c>
      <c r="F6661" s="50">
        <v>9802610000</v>
      </c>
      <c r="G6661" s="50"/>
      <c r="H6661" s="50"/>
      <c r="I6661" s="50"/>
      <c r="J6661" s="50"/>
      <c r="K6661" s="50"/>
      <c r="L6661" s="50"/>
    </row>
    <row r="6662" spans="4:12" x14ac:dyDescent="0.25">
      <c r="D6662" s="50">
        <v>11016102</v>
      </c>
      <c r="E6662" s="50" t="s">
        <v>39</v>
      </c>
      <c r="F6662" s="50">
        <v>9802612000</v>
      </c>
      <c r="G6662" s="50"/>
      <c r="H6662" s="50"/>
      <c r="I6662" s="50"/>
      <c r="J6662" s="50"/>
      <c r="K6662" s="50"/>
      <c r="L6662" s="50"/>
    </row>
    <row r="6663" spans="4:12" x14ac:dyDescent="0.25">
      <c r="D6663" s="50">
        <v>11016108</v>
      </c>
      <c r="E6663" s="50" t="s">
        <v>39</v>
      </c>
      <c r="F6663" s="50">
        <v>9802612000</v>
      </c>
      <c r="G6663" s="50"/>
      <c r="H6663" s="50"/>
      <c r="I6663" s="50"/>
      <c r="J6663" s="50"/>
      <c r="K6663" s="50"/>
      <c r="L6663" s="50"/>
    </row>
    <row r="6664" spans="4:12" x14ac:dyDescent="0.25">
      <c r="D6664" s="50">
        <v>11016118</v>
      </c>
      <c r="E6664" s="50" t="s">
        <v>39</v>
      </c>
      <c r="F6664" s="50">
        <v>9802612000</v>
      </c>
      <c r="G6664" s="50"/>
      <c r="H6664" s="50"/>
      <c r="I6664" s="50"/>
      <c r="J6664" s="50"/>
      <c r="K6664" s="50"/>
      <c r="L6664" s="50"/>
    </row>
    <row r="6665" spans="4:12" x14ac:dyDescent="0.25">
      <c r="D6665" s="50">
        <v>11016120</v>
      </c>
      <c r="E6665" s="50" t="s">
        <v>39</v>
      </c>
      <c r="F6665" s="50">
        <v>9802612000</v>
      </c>
      <c r="G6665" s="50"/>
      <c r="H6665" s="50"/>
      <c r="I6665" s="50"/>
      <c r="J6665" s="50"/>
      <c r="K6665" s="50"/>
      <c r="L6665" s="50"/>
    </row>
    <row r="6666" spans="4:12" x14ac:dyDescent="0.25">
      <c r="D6666" s="50">
        <v>11017020</v>
      </c>
      <c r="E6666" s="50" t="s">
        <v>39</v>
      </c>
      <c r="F6666" s="50">
        <v>9802606000</v>
      </c>
      <c r="G6666" s="50"/>
      <c r="H6666" s="50"/>
      <c r="I6666" s="50"/>
      <c r="J6666" s="50"/>
      <c r="K6666" s="50"/>
      <c r="L6666" s="50"/>
    </row>
    <row r="6667" spans="4:12" x14ac:dyDescent="0.25">
      <c r="D6667" s="50">
        <v>11017022</v>
      </c>
      <c r="E6667" s="50" t="s">
        <v>39</v>
      </c>
      <c r="F6667" s="50">
        <v>9802606000</v>
      </c>
      <c r="G6667" s="50"/>
      <c r="H6667" s="50"/>
      <c r="I6667" s="50"/>
      <c r="J6667" s="50"/>
      <c r="K6667" s="50"/>
      <c r="L6667" s="50"/>
    </row>
    <row r="6668" spans="4:12" x14ac:dyDescent="0.25">
      <c r="D6668" s="50">
        <v>11017023</v>
      </c>
      <c r="E6668" s="50" t="s">
        <v>39</v>
      </c>
      <c r="F6668" s="50">
        <v>9802606000</v>
      </c>
      <c r="G6668" s="50"/>
      <c r="H6668" s="50"/>
      <c r="I6668" s="50"/>
      <c r="J6668" s="50"/>
      <c r="K6668" s="50"/>
      <c r="L6668" s="50"/>
    </row>
    <row r="6669" spans="4:12" x14ac:dyDescent="0.25">
      <c r="D6669" s="50">
        <v>11017024</v>
      </c>
      <c r="E6669" s="50" t="s">
        <v>39</v>
      </c>
      <c r="F6669" s="50">
        <v>9802606000</v>
      </c>
      <c r="G6669" s="50"/>
      <c r="H6669" s="50"/>
      <c r="I6669" s="50"/>
      <c r="J6669" s="50"/>
      <c r="K6669" s="50"/>
      <c r="L6669" s="50"/>
    </row>
    <row r="6670" spans="4:12" x14ac:dyDescent="0.25">
      <c r="D6670" s="50">
        <v>11017025</v>
      </c>
      <c r="E6670" s="50" t="s">
        <v>39</v>
      </c>
      <c r="F6670" s="50">
        <v>9802606000</v>
      </c>
      <c r="G6670" s="50"/>
      <c r="H6670" s="50"/>
      <c r="I6670" s="50"/>
      <c r="J6670" s="50"/>
      <c r="K6670" s="50"/>
      <c r="L6670" s="50"/>
    </row>
    <row r="6671" spans="4:12" x14ac:dyDescent="0.25">
      <c r="D6671" s="50">
        <v>11017027</v>
      </c>
      <c r="E6671" s="50" t="s">
        <v>39</v>
      </c>
      <c r="F6671" s="50">
        <v>9802606000</v>
      </c>
      <c r="G6671" s="50"/>
      <c r="H6671" s="50"/>
      <c r="I6671" s="50"/>
      <c r="J6671" s="50"/>
      <c r="K6671" s="50"/>
      <c r="L6671" s="50"/>
    </row>
    <row r="6672" spans="4:12" x14ac:dyDescent="0.25">
      <c r="D6672" s="50">
        <v>11017028</v>
      </c>
      <c r="E6672" s="50" t="s">
        <v>39</v>
      </c>
      <c r="F6672" s="50">
        <v>9802606000</v>
      </c>
      <c r="G6672" s="50"/>
      <c r="H6672" s="50"/>
      <c r="I6672" s="50"/>
      <c r="J6672" s="50"/>
      <c r="K6672" s="50"/>
      <c r="L6672" s="50"/>
    </row>
    <row r="6673" spans="4:12" x14ac:dyDescent="0.25">
      <c r="D6673" s="50">
        <v>11017030</v>
      </c>
      <c r="E6673" s="50" t="s">
        <v>39</v>
      </c>
      <c r="F6673" s="50">
        <v>9802606000</v>
      </c>
      <c r="G6673" s="50"/>
      <c r="H6673" s="50"/>
      <c r="I6673" s="50"/>
      <c r="J6673" s="50"/>
      <c r="K6673" s="50"/>
      <c r="L6673" s="50"/>
    </row>
    <row r="6674" spans="4:12" x14ac:dyDescent="0.25">
      <c r="D6674" s="50">
        <v>11017032</v>
      </c>
      <c r="E6674" s="50" t="s">
        <v>39</v>
      </c>
      <c r="F6674" s="50">
        <v>9802606000</v>
      </c>
      <c r="G6674" s="50"/>
      <c r="H6674" s="50"/>
      <c r="I6674" s="50"/>
      <c r="J6674" s="50"/>
      <c r="K6674" s="50"/>
      <c r="L6674" s="50"/>
    </row>
    <row r="6675" spans="4:12" x14ac:dyDescent="0.25">
      <c r="D6675" s="50">
        <v>11017033</v>
      </c>
      <c r="E6675" s="50" t="s">
        <v>39</v>
      </c>
      <c r="F6675" s="50">
        <v>9802606000</v>
      </c>
      <c r="G6675" s="50"/>
      <c r="H6675" s="50"/>
      <c r="I6675" s="50"/>
      <c r="J6675" s="50"/>
      <c r="K6675" s="50"/>
      <c r="L6675" s="50"/>
    </row>
    <row r="6676" spans="4:12" x14ac:dyDescent="0.25">
      <c r="D6676" s="50">
        <v>11017035</v>
      </c>
      <c r="E6676" s="50" t="s">
        <v>39</v>
      </c>
      <c r="F6676" s="50">
        <v>9802606000</v>
      </c>
      <c r="G6676" s="50"/>
      <c r="H6676" s="50"/>
      <c r="I6676" s="50"/>
      <c r="J6676" s="50"/>
      <c r="K6676" s="50"/>
      <c r="L6676" s="50"/>
    </row>
    <row r="6677" spans="4:12" x14ac:dyDescent="0.25">
      <c r="D6677" s="50">
        <v>11017038</v>
      </c>
      <c r="E6677" s="50" t="s">
        <v>39</v>
      </c>
      <c r="F6677" s="50">
        <v>9802606000</v>
      </c>
      <c r="G6677" s="50"/>
      <c r="H6677" s="50"/>
      <c r="I6677" s="50"/>
      <c r="J6677" s="50"/>
      <c r="K6677" s="50"/>
      <c r="L6677" s="50"/>
    </row>
    <row r="6678" spans="4:12" x14ac:dyDescent="0.25">
      <c r="D6678" s="50">
        <v>11017040</v>
      </c>
      <c r="E6678" s="50" t="s">
        <v>39</v>
      </c>
      <c r="F6678" s="50">
        <v>9802606000</v>
      </c>
      <c r="G6678" s="50"/>
      <c r="H6678" s="50"/>
      <c r="I6678" s="50"/>
      <c r="J6678" s="50"/>
      <c r="K6678" s="50"/>
      <c r="L6678" s="50"/>
    </row>
    <row r="6679" spans="4:12" x14ac:dyDescent="0.25">
      <c r="D6679" s="50">
        <v>11017042</v>
      </c>
      <c r="E6679" s="50" t="s">
        <v>39</v>
      </c>
      <c r="F6679" s="50">
        <v>9802606000</v>
      </c>
      <c r="G6679" s="50"/>
      <c r="H6679" s="50"/>
      <c r="I6679" s="50"/>
      <c r="J6679" s="50"/>
      <c r="K6679" s="50"/>
      <c r="L6679" s="50"/>
    </row>
    <row r="6680" spans="4:12" x14ac:dyDescent="0.25">
      <c r="D6680" s="50">
        <v>11017045</v>
      </c>
      <c r="E6680" s="50" t="s">
        <v>39</v>
      </c>
      <c r="F6680" s="50">
        <v>9802606000</v>
      </c>
      <c r="G6680" s="50"/>
      <c r="H6680" s="50"/>
      <c r="I6680" s="50"/>
      <c r="J6680" s="50"/>
      <c r="K6680" s="50"/>
      <c r="L6680" s="50"/>
    </row>
    <row r="6681" spans="4:12" x14ac:dyDescent="0.25">
      <c r="D6681" s="50">
        <v>11017048</v>
      </c>
      <c r="E6681" s="50" t="s">
        <v>39</v>
      </c>
      <c r="F6681" s="50">
        <v>9802606000</v>
      </c>
      <c r="G6681" s="50"/>
      <c r="H6681" s="50"/>
      <c r="I6681" s="50"/>
      <c r="J6681" s="50"/>
      <c r="K6681" s="50"/>
      <c r="L6681" s="50"/>
    </row>
    <row r="6682" spans="4:12" x14ac:dyDescent="0.25">
      <c r="D6682" s="50">
        <v>11017050</v>
      </c>
      <c r="E6682" s="50" t="s">
        <v>39</v>
      </c>
      <c r="F6682" s="50">
        <v>9802606000</v>
      </c>
      <c r="G6682" s="50"/>
      <c r="H6682" s="50"/>
      <c r="I6682" s="50"/>
      <c r="J6682" s="50"/>
      <c r="K6682" s="50"/>
      <c r="L6682" s="50"/>
    </row>
    <row r="6683" spans="4:12" x14ac:dyDescent="0.25">
      <c r="D6683" s="50">
        <v>11017055</v>
      </c>
      <c r="E6683" s="50" t="s">
        <v>39</v>
      </c>
      <c r="F6683" s="50">
        <v>9802606000</v>
      </c>
      <c r="G6683" s="50"/>
      <c r="H6683" s="50"/>
      <c r="I6683" s="50"/>
      <c r="J6683" s="50"/>
      <c r="K6683" s="50"/>
      <c r="L6683" s="50"/>
    </row>
    <row r="6684" spans="4:12" x14ac:dyDescent="0.25">
      <c r="D6684" s="50">
        <v>11017058</v>
      </c>
      <c r="E6684" s="50" t="s">
        <v>39</v>
      </c>
      <c r="F6684" s="50">
        <v>9802606000</v>
      </c>
      <c r="G6684" s="50"/>
      <c r="H6684" s="50"/>
      <c r="I6684" s="50"/>
      <c r="J6684" s="50"/>
      <c r="K6684" s="50"/>
      <c r="L6684" s="50"/>
    </row>
    <row r="6685" spans="4:12" x14ac:dyDescent="0.25">
      <c r="D6685" s="50">
        <v>11017060</v>
      </c>
      <c r="E6685" s="50" t="s">
        <v>39</v>
      </c>
      <c r="F6685" s="50">
        <v>9802606000</v>
      </c>
      <c r="G6685" s="50"/>
      <c r="H6685" s="50"/>
      <c r="I6685" s="50"/>
      <c r="J6685" s="50"/>
      <c r="K6685" s="50"/>
      <c r="L6685" s="50"/>
    </row>
    <row r="6686" spans="4:12" x14ac:dyDescent="0.25">
      <c r="D6686" s="50">
        <v>11017065</v>
      </c>
      <c r="E6686" s="50" t="s">
        <v>39</v>
      </c>
      <c r="F6686" s="50">
        <v>9802608000</v>
      </c>
      <c r="G6686" s="50"/>
      <c r="H6686" s="50"/>
      <c r="I6686" s="50"/>
      <c r="J6686" s="50"/>
      <c r="K6686" s="50"/>
      <c r="L6686" s="50"/>
    </row>
    <row r="6687" spans="4:12" x14ac:dyDescent="0.25">
      <c r="D6687" s="50">
        <v>11017068</v>
      </c>
      <c r="E6687" s="50" t="s">
        <v>39</v>
      </c>
      <c r="F6687" s="50">
        <v>9802608000</v>
      </c>
      <c r="G6687" s="50"/>
      <c r="H6687" s="50"/>
      <c r="I6687" s="50"/>
      <c r="J6687" s="50"/>
      <c r="K6687" s="50"/>
      <c r="L6687" s="50"/>
    </row>
    <row r="6688" spans="4:12" x14ac:dyDescent="0.25">
      <c r="D6688" s="50">
        <v>11017070</v>
      </c>
      <c r="E6688" s="50" t="s">
        <v>39</v>
      </c>
      <c r="F6688" s="50">
        <v>9802608000</v>
      </c>
      <c r="G6688" s="50"/>
      <c r="H6688" s="50"/>
      <c r="I6688" s="50"/>
      <c r="J6688" s="50"/>
      <c r="K6688" s="50"/>
      <c r="L6688" s="50"/>
    </row>
    <row r="6689" spans="4:12" x14ac:dyDescent="0.25">
      <c r="D6689" s="50">
        <v>11017075</v>
      </c>
      <c r="E6689" s="50" t="s">
        <v>39</v>
      </c>
      <c r="F6689" s="50">
        <v>9802608000</v>
      </c>
      <c r="G6689" s="50"/>
      <c r="H6689" s="50"/>
      <c r="I6689" s="50"/>
      <c r="J6689" s="50"/>
      <c r="K6689" s="50"/>
      <c r="L6689" s="50"/>
    </row>
    <row r="6690" spans="4:12" x14ac:dyDescent="0.25">
      <c r="D6690" s="50">
        <v>11017078</v>
      </c>
      <c r="E6690" s="50" t="s">
        <v>39</v>
      </c>
      <c r="F6690" s="50">
        <v>9802608000</v>
      </c>
      <c r="G6690" s="50"/>
      <c r="H6690" s="50"/>
      <c r="I6690" s="50"/>
      <c r="J6690" s="50"/>
      <c r="K6690" s="50"/>
      <c r="L6690" s="50"/>
    </row>
    <row r="6691" spans="4:12" x14ac:dyDescent="0.25">
      <c r="D6691" s="50">
        <v>11017080</v>
      </c>
      <c r="E6691" s="50" t="s">
        <v>39</v>
      </c>
      <c r="F6691" s="50">
        <v>9802608000</v>
      </c>
      <c r="G6691" s="50"/>
      <c r="H6691" s="50"/>
      <c r="I6691" s="50"/>
      <c r="J6691" s="50"/>
      <c r="K6691" s="50"/>
      <c r="L6691" s="50"/>
    </row>
    <row r="6692" spans="4:12" x14ac:dyDescent="0.25">
      <c r="D6692" s="50">
        <v>11017085</v>
      </c>
      <c r="E6692" s="50" t="s">
        <v>39</v>
      </c>
      <c r="F6692" s="50">
        <v>9802610000</v>
      </c>
      <c r="G6692" s="50"/>
      <c r="H6692" s="50"/>
      <c r="I6692" s="50"/>
      <c r="J6692" s="50"/>
      <c r="K6692" s="50"/>
      <c r="L6692" s="50"/>
    </row>
    <row r="6693" spans="4:12" x14ac:dyDescent="0.25">
      <c r="D6693" s="50">
        <v>11017088</v>
      </c>
      <c r="E6693" s="50" t="s">
        <v>39</v>
      </c>
      <c r="F6693" s="50">
        <v>9802610000</v>
      </c>
      <c r="G6693" s="50"/>
      <c r="H6693" s="50"/>
      <c r="I6693" s="50"/>
      <c r="J6693" s="50"/>
      <c r="K6693" s="50"/>
      <c r="L6693" s="50"/>
    </row>
    <row r="6694" spans="4:12" x14ac:dyDescent="0.25">
      <c r="D6694" s="50">
        <v>11017090</v>
      </c>
      <c r="E6694" s="50" t="s">
        <v>39</v>
      </c>
      <c r="F6694" s="50">
        <v>9802610000</v>
      </c>
      <c r="G6694" s="50"/>
      <c r="H6694" s="50"/>
      <c r="I6694" s="50"/>
      <c r="J6694" s="50"/>
      <c r="K6694" s="50"/>
      <c r="L6694" s="50"/>
    </row>
    <row r="6695" spans="4:12" x14ac:dyDescent="0.25">
      <c r="D6695" s="50">
        <v>11017098</v>
      </c>
      <c r="E6695" s="50" t="s">
        <v>39</v>
      </c>
      <c r="F6695" s="50">
        <v>9802610000</v>
      </c>
      <c r="G6695" s="50"/>
      <c r="H6695" s="50"/>
      <c r="I6695" s="50"/>
      <c r="J6695" s="50"/>
      <c r="K6695" s="50"/>
      <c r="L6695" s="50"/>
    </row>
    <row r="6696" spans="4:12" x14ac:dyDescent="0.25">
      <c r="D6696" s="50">
        <v>11017100</v>
      </c>
      <c r="E6696" s="50" t="s">
        <v>39</v>
      </c>
      <c r="F6696" s="50">
        <v>9802610000</v>
      </c>
      <c r="G6696" s="50"/>
      <c r="H6696" s="50"/>
      <c r="I6696" s="50"/>
      <c r="J6696" s="50"/>
      <c r="K6696" s="50"/>
      <c r="L6696" s="50"/>
    </row>
    <row r="6697" spans="4:12" x14ac:dyDescent="0.25">
      <c r="D6697" s="50">
        <v>11017102</v>
      </c>
      <c r="E6697" s="50" t="s">
        <v>39</v>
      </c>
      <c r="F6697" s="50">
        <v>9802612000</v>
      </c>
      <c r="G6697" s="50"/>
      <c r="H6697" s="50"/>
      <c r="I6697" s="50"/>
      <c r="J6697" s="50"/>
      <c r="K6697" s="50"/>
      <c r="L6697" s="50"/>
    </row>
    <row r="6698" spans="4:12" x14ac:dyDescent="0.25">
      <c r="D6698" s="50">
        <v>11017108</v>
      </c>
      <c r="E6698" s="50" t="s">
        <v>39</v>
      </c>
      <c r="F6698" s="50">
        <v>9802612000</v>
      </c>
      <c r="G6698" s="50"/>
      <c r="H6698" s="50"/>
      <c r="I6698" s="50"/>
      <c r="J6698" s="50"/>
      <c r="K6698" s="50"/>
      <c r="L6698" s="50"/>
    </row>
    <row r="6699" spans="4:12" x14ac:dyDescent="0.25">
      <c r="D6699" s="50">
        <v>11017118</v>
      </c>
      <c r="E6699" s="50" t="s">
        <v>39</v>
      </c>
      <c r="F6699" s="50">
        <v>9802612000</v>
      </c>
      <c r="G6699" s="50"/>
      <c r="H6699" s="50"/>
      <c r="I6699" s="50"/>
      <c r="J6699" s="50"/>
      <c r="K6699" s="50"/>
      <c r="L6699" s="50"/>
    </row>
    <row r="6700" spans="4:12" x14ac:dyDescent="0.25">
      <c r="D6700" s="50">
        <v>11017120</v>
      </c>
      <c r="E6700" s="50" t="s">
        <v>39</v>
      </c>
      <c r="F6700" s="50">
        <v>9802612000</v>
      </c>
      <c r="G6700" s="50"/>
      <c r="H6700" s="50"/>
      <c r="I6700" s="50"/>
      <c r="J6700" s="50"/>
      <c r="K6700" s="50"/>
      <c r="L6700" s="50"/>
    </row>
    <row r="6701" spans="4:12" x14ac:dyDescent="0.25">
      <c r="D6701" s="50">
        <v>11020020</v>
      </c>
      <c r="E6701" s="50" t="s">
        <v>39</v>
      </c>
      <c r="F6701" s="50">
        <v>9802606000</v>
      </c>
      <c r="G6701" s="50"/>
      <c r="H6701" s="50"/>
      <c r="I6701" s="50"/>
      <c r="J6701" s="50"/>
      <c r="K6701" s="50"/>
      <c r="L6701" s="50"/>
    </row>
    <row r="6702" spans="4:12" x14ac:dyDescent="0.25">
      <c r="D6702" s="50">
        <v>11020022</v>
      </c>
      <c r="E6702" s="50" t="s">
        <v>39</v>
      </c>
      <c r="F6702" s="50">
        <v>9802606000</v>
      </c>
      <c r="G6702" s="50"/>
      <c r="H6702" s="50"/>
      <c r="I6702" s="50"/>
      <c r="J6702" s="50"/>
      <c r="K6702" s="50"/>
      <c r="L6702" s="50"/>
    </row>
    <row r="6703" spans="4:12" x14ac:dyDescent="0.25">
      <c r="D6703" s="50">
        <v>11020023</v>
      </c>
      <c r="E6703" s="50" t="s">
        <v>39</v>
      </c>
      <c r="F6703" s="50">
        <v>9802606000</v>
      </c>
      <c r="G6703" s="50"/>
      <c r="H6703" s="50"/>
      <c r="I6703" s="50"/>
      <c r="J6703" s="50"/>
      <c r="K6703" s="50"/>
      <c r="L6703" s="50"/>
    </row>
    <row r="6704" spans="4:12" x14ac:dyDescent="0.25">
      <c r="D6704" s="50">
        <v>11020024</v>
      </c>
      <c r="E6704" s="50" t="s">
        <v>39</v>
      </c>
      <c r="F6704" s="50">
        <v>9802606000</v>
      </c>
      <c r="G6704" s="50"/>
      <c r="H6704" s="50"/>
      <c r="I6704" s="50"/>
      <c r="J6704" s="50"/>
      <c r="K6704" s="50"/>
      <c r="L6704" s="50"/>
    </row>
    <row r="6705" spans="4:12" x14ac:dyDescent="0.25">
      <c r="D6705" s="50">
        <v>11020025</v>
      </c>
      <c r="E6705" s="50" t="s">
        <v>39</v>
      </c>
      <c r="F6705" s="50">
        <v>9802606000</v>
      </c>
      <c r="G6705" s="50"/>
      <c r="H6705" s="50"/>
      <c r="I6705" s="50"/>
      <c r="J6705" s="50"/>
      <c r="K6705" s="50"/>
      <c r="L6705" s="50"/>
    </row>
    <row r="6706" spans="4:12" x14ac:dyDescent="0.25">
      <c r="D6706" s="50">
        <v>11020027</v>
      </c>
      <c r="E6706" s="50" t="s">
        <v>39</v>
      </c>
      <c r="F6706" s="50">
        <v>9802606000</v>
      </c>
      <c r="G6706" s="50"/>
      <c r="H6706" s="50"/>
      <c r="I6706" s="50"/>
      <c r="J6706" s="50"/>
      <c r="K6706" s="50"/>
      <c r="L6706" s="50"/>
    </row>
    <row r="6707" spans="4:12" x14ac:dyDescent="0.25">
      <c r="D6707" s="50">
        <v>11020028</v>
      </c>
      <c r="E6707" s="50" t="s">
        <v>39</v>
      </c>
      <c r="F6707" s="50">
        <v>9802606000</v>
      </c>
      <c r="G6707" s="50"/>
      <c r="H6707" s="50"/>
      <c r="I6707" s="50"/>
      <c r="J6707" s="50"/>
      <c r="K6707" s="50"/>
      <c r="L6707" s="50"/>
    </row>
    <row r="6708" spans="4:12" x14ac:dyDescent="0.25">
      <c r="D6708" s="50">
        <v>11020030</v>
      </c>
      <c r="E6708" s="50" t="s">
        <v>39</v>
      </c>
      <c r="F6708" s="50">
        <v>9802606000</v>
      </c>
      <c r="G6708" s="50"/>
      <c r="H6708" s="50"/>
      <c r="I6708" s="50"/>
      <c r="J6708" s="50"/>
      <c r="K6708" s="50"/>
      <c r="L6708" s="50"/>
    </row>
    <row r="6709" spans="4:12" x14ac:dyDescent="0.25">
      <c r="D6709" s="50">
        <v>11020032</v>
      </c>
      <c r="E6709" s="50" t="s">
        <v>39</v>
      </c>
      <c r="F6709" s="50">
        <v>9802606000</v>
      </c>
      <c r="G6709" s="50"/>
      <c r="H6709" s="50"/>
      <c r="I6709" s="50"/>
      <c r="J6709" s="50"/>
      <c r="K6709" s="50"/>
      <c r="L6709" s="50"/>
    </row>
    <row r="6710" spans="4:12" x14ac:dyDescent="0.25">
      <c r="D6710" s="50">
        <v>11020033</v>
      </c>
      <c r="E6710" s="50" t="s">
        <v>39</v>
      </c>
      <c r="F6710" s="50">
        <v>9802606000</v>
      </c>
      <c r="G6710" s="50"/>
      <c r="H6710" s="50"/>
      <c r="I6710" s="50"/>
      <c r="J6710" s="50"/>
      <c r="K6710" s="50"/>
      <c r="L6710" s="50"/>
    </row>
    <row r="6711" spans="4:12" x14ac:dyDescent="0.25">
      <c r="D6711" s="50">
        <v>11020035</v>
      </c>
      <c r="E6711" s="50" t="s">
        <v>39</v>
      </c>
      <c r="F6711" s="50">
        <v>9802606000</v>
      </c>
      <c r="G6711" s="50"/>
      <c r="H6711" s="50"/>
      <c r="I6711" s="50"/>
      <c r="J6711" s="50"/>
      <c r="K6711" s="50"/>
      <c r="L6711" s="50"/>
    </row>
    <row r="6712" spans="4:12" x14ac:dyDescent="0.25">
      <c r="D6712" s="50">
        <v>11020038</v>
      </c>
      <c r="E6712" s="50" t="s">
        <v>39</v>
      </c>
      <c r="F6712" s="50">
        <v>9802606000</v>
      </c>
      <c r="G6712" s="50"/>
      <c r="H6712" s="50"/>
      <c r="I6712" s="50"/>
      <c r="J6712" s="50"/>
      <c r="K6712" s="50"/>
      <c r="L6712" s="50"/>
    </row>
    <row r="6713" spans="4:12" x14ac:dyDescent="0.25">
      <c r="D6713" s="50">
        <v>11020040</v>
      </c>
      <c r="E6713" s="50" t="s">
        <v>39</v>
      </c>
      <c r="F6713" s="50">
        <v>9802606000</v>
      </c>
      <c r="G6713" s="50"/>
      <c r="H6713" s="50"/>
      <c r="I6713" s="50"/>
      <c r="J6713" s="50"/>
      <c r="K6713" s="50"/>
      <c r="L6713" s="50"/>
    </row>
    <row r="6714" spans="4:12" x14ac:dyDescent="0.25">
      <c r="D6714" s="50">
        <v>11020042</v>
      </c>
      <c r="E6714" s="50" t="s">
        <v>39</v>
      </c>
      <c r="F6714" s="50">
        <v>9802606000</v>
      </c>
      <c r="G6714" s="50"/>
      <c r="H6714" s="50"/>
      <c r="I6714" s="50"/>
      <c r="J6714" s="50"/>
      <c r="K6714" s="50"/>
      <c r="L6714" s="50"/>
    </row>
    <row r="6715" spans="4:12" x14ac:dyDescent="0.25">
      <c r="D6715" s="50">
        <v>11020045</v>
      </c>
      <c r="E6715" s="50" t="s">
        <v>39</v>
      </c>
      <c r="F6715" s="50">
        <v>9802606000</v>
      </c>
      <c r="G6715" s="50"/>
      <c r="H6715" s="50"/>
      <c r="I6715" s="50"/>
      <c r="J6715" s="50"/>
      <c r="K6715" s="50"/>
      <c r="L6715" s="50"/>
    </row>
    <row r="6716" spans="4:12" x14ac:dyDescent="0.25">
      <c r="D6716" s="50">
        <v>11020048</v>
      </c>
      <c r="E6716" s="50" t="s">
        <v>39</v>
      </c>
      <c r="F6716" s="50">
        <v>9802606000</v>
      </c>
      <c r="G6716" s="50"/>
      <c r="H6716" s="50"/>
      <c r="I6716" s="50"/>
      <c r="J6716" s="50"/>
      <c r="K6716" s="50"/>
      <c r="L6716" s="50"/>
    </row>
    <row r="6717" spans="4:12" x14ac:dyDescent="0.25">
      <c r="D6717" s="50">
        <v>11020050</v>
      </c>
      <c r="E6717" s="50" t="s">
        <v>39</v>
      </c>
      <c r="F6717" s="50">
        <v>9802606000</v>
      </c>
      <c r="G6717" s="50"/>
      <c r="H6717" s="50"/>
      <c r="I6717" s="50"/>
      <c r="J6717" s="50"/>
      <c r="K6717" s="50"/>
      <c r="L6717" s="50"/>
    </row>
    <row r="6718" spans="4:12" x14ac:dyDescent="0.25">
      <c r="D6718" s="50">
        <v>11020055</v>
      </c>
      <c r="E6718" s="50" t="s">
        <v>39</v>
      </c>
      <c r="F6718" s="50">
        <v>9802606000</v>
      </c>
      <c r="G6718" s="50"/>
      <c r="H6718" s="50"/>
      <c r="I6718" s="50"/>
      <c r="J6718" s="50"/>
      <c r="K6718" s="50"/>
      <c r="L6718" s="50"/>
    </row>
    <row r="6719" spans="4:12" x14ac:dyDescent="0.25">
      <c r="D6719" s="50">
        <v>11020058</v>
      </c>
      <c r="E6719" s="50" t="s">
        <v>39</v>
      </c>
      <c r="F6719" s="50">
        <v>9802606000</v>
      </c>
      <c r="G6719" s="50"/>
      <c r="H6719" s="50"/>
      <c r="I6719" s="50"/>
      <c r="J6719" s="50"/>
      <c r="K6719" s="50"/>
      <c r="L6719" s="50"/>
    </row>
    <row r="6720" spans="4:12" x14ac:dyDescent="0.25">
      <c r="D6720" s="50">
        <v>11020060</v>
      </c>
      <c r="E6720" s="50" t="s">
        <v>39</v>
      </c>
      <c r="F6720" s="50">
        <v>9802606000</v>
      </c>
      <c r="G6720" s="50"/>
      <c r="H6720" s="50"/>
      <c r="I6720" s="50"/>
      <c r="J6720" s="50"/>
      <c r="K6720" s="50"/>
      <c r="L6720" s="50"/>
    </row>
    <row r="6721" spans="4:12" x14ac:dyDescent="0.25">
      <c r="D6721" s="50">
        <v>11020065</v>
      </c>
      <c r="E6721" s="50" t="s">
        <v>39</v>
      </c>
      <c r="F6721" s="50">
        <v>9802608000</v>
      </c>
      <c r="G6721" s="50"/>
      <c r="H6721" s="50"/>
      <c r="I6721" s="50"/>
      <c r="J6721" s="50"/>
      <c r="K6721" s="50"/>
      <c r="L6721" s="50"/>
    </row>
    <row r="6722" spans="4:12" x14ac:dyDescent="0.25">
      <c r="D6722" s="50">
        <v>11020068</v>
      </c>
      <c r="E6722" s="50" t="s">
        <v>39</v>
      </c>
      <c r="F6722" s="50">
        <v>9802608000</v>
      </c>
      <c r="G6722" s="50"/>
      <c r="H6722" s="50"/>
      <c r="I6722" s="50"/>
      <c r="J6722" s="50"/>
      <c r="K6722" s="50"/>
      <c r="L6722" s="50"/>
    </row>
    <row r="6723" spans="4:12" x14ac:dyDescent="0.25">
      <c r="D6723" s="50">
        <v>11020070</v>
      </c>
      <c r="E6723" s="50" t="s">
        <v>39</v>
      </c>
      <c r="F6723" s="50">
        <v>9802608000</v>
      </c>
      <c r="G6723" s="50"/>
      <c r="H6723" s="50"/>
      <c r="I6723" s="50"/>
      <c r="J6723" s="50"/>
      <c r="K6723" s="50"/>
      <c r="L6723" s="50"/>
    </row>
    <row r="6724" spans="4:12" x14ac:dyDescent="0.25">
      <c r="D6724" s="50">
        <v>11020075</v>
      </c>
      <c r="E6724" s="50" t="s">
        <v>39</v>
      </c>
      <c r="F6724" s="50">
        <v>9802608000</v>
      </c>
      <c r="G6724" s="50"/>
      <c r="H6724" s="50"/>
      <c r="I6724" s="50"/>
      <c r="J6724" s="50"/>
      <c r="K6724" s="50"/>
      <c r="L6724" s="50"/>
    </row>
    <row r="6725" spans="4:12" x14ac:dyDescent="0.25">
      <c r="D6725" s="50">
        <v>11020078</v>
      </c>
      <c r="E6725" s="50" t="s">
        <v>39</v>
      </c>
      <c r="F6725" s="50">
        <v>9802608000</v>
      </c>
      <c r="G6725" s="50"/>
      <c r="H6725" s="50"/>
      <c r="I6725" s="50"/>
      <c r="J6725" s="50"/>
      <c r="K6725" s="50"/>
      <c r="L6725" s="50"/>
    </row>
    <row r="6726" spans="4:12" x14ac:dyDescent="0.25">
      <c r="D6726" s="50">
        <v>11020080</v>
      </c>
      <c r="E6726" s="50" t="s">
        <v>39</v>
      </c>
      <c r="F6726" s="50">
        <v>9802608000</v>
      </c>
      <c r="G6726" s="50"/>
      <c r="H6726" s="50"/>
      <c r="I6726" s="50"/>
      <c r="J6726" s="50"/>
      <c r="K6726" s="50"/>
      <c r="L6726" s="50"/>
    </row>
    <row r="6727" spans="4:12" x14ac:dyDescent="0.25">
      <c r="D6727" s="50">
        <v>11020085</v>
      </c>
      <c r="E6727" s="50" t="s">
        <v>39</v>
      </c>
      <c r="F6727" s="50">
        <v>9802610000</v>
      </c>
      <c r="G6727" s="50"/>
      <c r="H6727" s="50"/>
      <c r="I6727" s="50"/>
      <c r="J6727" s="50"/>
      <c r="K6727" s="50"/>
      <c r="L6727" s="50"/>
    </row>
    <row r="6728" spans="4:12" x14ac:dyDescent="0.25">
      <c r="D6728" s="50">
        <v>11020088</v>
      </c>
      <c r="E6728" s="50" t="s">
        <v>39</v>
      </c>
      <c r="F6728" s="50">
        <v>9802610000</v>
      </c>
      <c r="G6728" s="50"/>
      <c r="H6728" s="50"/>
      <c r="I6728" s="50"/>
      <c r="J6728" s="50"/>
      <c r="K6728" s="50"/>
      <c r="L6728" s="50"/>
    </row>
    <row r="6729" spans="4:12" x14ac:dyDescent="0.25">
      <c r="D6729" s="50">
        <v>11020090</v>
      </c>
      <c r="E6729" s="50" t="s">
        <v>39</v>
      </c>
      <c r="F6729" s="50">
        <v>9802610000</v>
      </c>
      <c r="G6729" s="50"/>
      <c r="H6729" s="50"/>
      <c r="I6729" s="50"/>
      <c r="J6729" s="50"/>
      <c r="K6729" s="50"/>
      <c r="L6729" s="50"/>
    </row>
    <row r="6730" spans="4:12" x14ac:dyDescent="0.25">
      <c r="D6730" s="50">
        <v>11020098</v>
      </c>
      <c r="E6730" s="50" t="s">
        <v>39</v>
      </c>
      <c r="F6730" s="50">
        <v>9802610000</v>
      </c>
      <c r="G6730" s="50"/>
      <c r="H6730" s="50"/>
      <c r="I6730" s="50"/>
      <c r="J6730" s="50"/>
      <c r="K6730" s="50"/>
      <c r="L6730" s="50"/>
    </row>
    <row r="6731" spans="4:12" x14ac:dyDescent="0.25">
      <c r="D6731" s="50">
        <v>11020100</v>
      </c>
      <c r="E6731" s="50" t="s">
        <v>39</v>
      </c>
      <c r="F6731" s="50">
        <v>9802610000</v>
      </c>
      <c r="G6731" s="50"/>
      <c r="H6731" s="50"/>
      <c r="I6731" s="50"/>
      <c r="J6731" s="50"/>
      <c r="K6731" s="50"/>
      <c r="L6731" s="50"/>
    </row>
    <row r="6732" spans="4:12" x14ac:dyDescent="0.25">
      <c r="D6732" s="50">
        <v>11020102</v>
      </c>
      <c r="E6732" s="50" t="s">
        <v>39</v>
      </c>
      <c r="F6732" s="50">
        <v>9802612000</v>
      </c>
      <c r="G6732" s="50"/>
      <c r="H6732" s="50"/>
      <c r="I6732" s="50"/>
      <c r="J6732" s="50"/>
      <c r="K6732" s="50"/>
      <c r="L6732" s="50"/>
    </row>
    <row r="6733" spans="4:12" x14ac:dyDescent="0.25">
      <c r="D6733" s="50">
        <v>11020108</v>
      </c>
      <c r="E6733" s="50" t="s">
        <v>39</v>
      </c>
      <c r="F6733" s="50">
        <v>9802612000</v>
      </c>
      <c r="G6733" s="50"/>
      <c r="H6733" s="50"/>
      <c r="I6733" s="50"/>
      <c r="J6733" s="50"/>
      <c r="K6733" s="50"/>
      <c r="L6733" s="50"/>
    </row>
    <row r="6734" spans="4:12" x14ac:dyDescent="0.25">
      <c r="D6734" s="50">
        <v>11020118</v>
      </c>
      <c r="E6734" s="50" t="s">
        <v>39</v>
      </c>
      <c r="F6734" s="50">
        <v>9802612000</v>
      </c>
      <c r="G6734" s="50"/>
      <c r="H6734" s="50"/>
      <c r="I6734" s="50"/>
      <c r="J6734" s="50"/>
      <c r="K6734" s="50"/>
      <c r="L6734" s="50"/>
    </row>
    <row r="6735" spans="4:12" x14ac:dyDescent="0.25">
      <c r="D6735" s="50">
        <v>11020120</v>
      </c>
      <c r="E6735" s="50" t="s">
        <v>39</v>
      </c>
      <c r="F6735" s="50">
        <v>9802612000</v>
      </c>
      <c r="G6735" s="50"/>
      <c r="H6735" s="50"/>
      <c r="I6735" s="50"/>
      <c r="J6735" s="50"/>
      <c r="K6735" s="50"/>
      <c r="L6735" s="50"/>
    </row>
    <row r="6736" spans="4:12" x14ac:dyDescent="0.25">
      <c r="D6736" s="50">
        <v>11021020</v>
      </c>
      <c r="E6736" s="50" t="s">
        <v>39</v>
      </c>
      <c r="F6736" s="50">
        <v>9802606000</v>
      </c>
      <c r="G6736" s="50"/>
      <c r="H6736" s="50"/>
      <c r="I6736" s="50"/>
      <c r="J6736" s="50"/>
      <c r="K6736" s="50"/>
      <c r="L6736" s="50"/>
    </row>
    <row r="6737" spans="4:12" x14ac:dyDescent="0.25">
      <c r="D6737" s="50">
        <v>11021022</v>
      </c>
      <c r="E6737" s="50" t="s">
        <v>39</v>
      </c>
      <c r="F6737" s="50">
        <v>9802606000</v>
      </c>
      <c r="G6737" s="50"/>
      <c r="H6737" s="50"/>
      <c r="I6737" s="50"/>
      <c r="J6737" s="50"/>
      <c r="K6737" s="50"/>
      <c r="L6737" s="50"/>
    </row>
    <row r="6738" spans="4:12" x14ac:dyDescent="0.25">
      <c r="D6738" s="50">
        <v>11021023</v>
      </c>
      <c r="E6738" s="50" t="s">
        <v>39</v>
      </c>
      <c r="F6738" s="50">
        <v>9802606000</v>
      </c>
      <c r="G6738" s="50"/>
      <c r="H6738" s="50"/>
      <c r="I6738" s="50"/>
      <c r="J6738" s="50"/>
      <c r="K6738" s="50"/>
      <c r="L6738" s="50"/>
    </row>
    <row r="6739" spans="4:12" x14ac:dyDescent="0.25">
      <c r="D6739" s="50">
        <v>11021024</v>
      </c>
      <c r="E6739" s="50" t="s">
        <v>39</v>
      </c>
      <c r="F6739" s="50">
        <v>9802606000</v>
      </c>
      <c r="G6739" s="50"/>
      <c r="H6739" s="50"/>
      <c r="I6739" s="50"/>
      <c r="J6739" s="50"/>
      <c r="K6739" s="50"/>
      <c r="L6739" s="50"/>
    </row>
    <row r="6740" spans="4:12" x14ac:dyDescent="0.25">
      <c r="D6740" s="50">
        <v>11021025</v>
      </c>
      <c r="E6740" s="50" t="s">
        <v>39</v>
      </c>
      <c r="F6740" s="50">
        <v>9802606000</v>
      </c>
      <c r="G6740" s="50"/>
      <c r="H6740" s="50"/>
      <c r="I6740" s="50"/>
      <c r="J6740" s="50"/>
      <c r="K6740" s="50"/>
      <c r="L6740" s="50"/>
    </row>
    <row r="6741" spans="4:12" x14ac:dyDescent="0.25">
      <c r="D6741" s="50">
        <v>11021027</v>
      </c>
      <c r="E6741" s="50" t="s">
        <v>39</v>
      </c>
      <c r="F6741" s="50">
        <v>9802606000</v>
      </c>
      <c r="G6741" s="50"/>
      <c r="H6741" s="50"/>
      <c r="I6741" s="50"/>
      <c r="J6741" s="50"/>
      <c r="K6741" s="50"/>
      <c r="L6741" s="50"/>
    </row>
    <row r="6742" spans="4:12" x14ac:dyDescent="0.25">
      <c r="D6742" s="50">
        <v>11021028</v>
      </c>
      <c r="E6742" s="50" t="s">
        <v>39</v>
      </c>
      <c r="F6742" s="50">
        <v>9802606000</v>
      </c>
      <c r="G6742" s="50"/>
      <c r="H6742" s="50"/>
      <c r="I6742" s="50"/>
      <c r="J6742" s="50"/>
      <c r="K6742" s="50"/>
      <c r="L6742" s="50"/>
    </row>
    <row r="6743" spans="4:12" x14ac:dyDescent="0.25">
      <c r="D6743" s="50">
        <v>11021030</v>
      </c>
      <c r="E6743" s="50" t="s">
        <v>39</v>
      </c>
      <c r="F6743" s="50">
        <v>9802606000</v>
      </c>
      <c r="G6743" s="50"/>
      <c r="H6743" s="50"/>
      <c r="I6743" s="50"/>
      <c r="J6743" s="50"/>
      <c r="K6743" s="50"/>
      <c r="L6743" s="50"/>
    </row>
    <row r="6744" spans="4:12" x14ac:dyDescent="0.25">
      <c r="D6744" s="50">
        <v>11021032</v>
      </c>
      <c r="E6744" s="50" t="s">
        <v>39</v>
      </c>
      <c r="F6744" s="50">
        <v>9802606000</v>
      </c>
      <c r="G6744" s="50"/>
      <c r="H6744" s="50"/>
      <c r="I6744" s="50"/>
      <c r="J6744" s="50"/>
      <c r="K6744" s="50"/>
      <c r="L6744" s="50"/>
    </row>
    <row r="6745" spans="4:12" x14ac:dyDescent="0.25">
      <c r="D6745" s="50">
        <v>11021033</v>
      </c>
      <c r="E6745" s="50" t="s">
        <v>39</v>
      </c>
      <c r="F6745" s="50">
        <v>9802606000</v>
      </c>
      <c r="G6745" s="50"/>
      <c r="H6745" s="50"/>
      <c r="I6745" s="50"/>
      <c r="J6745" s="50"/>
      <c r="K6745" s="50"/>
      <c r="L6745" s="50"/>
    </row>
    <row r="6746" spans="4:12" x14ac:dyDescent="0.25">
      <c r="D6746" s="50">
        <v>11021035</v>
      </c>
      <c r="E6746" s="50" t="s">
        <v>39</v>
      </c>
      <c r="F6746" s="50">
        <v>9802606000</v>
      </c>
      <c r="G6746" s="50"/>
      <c r="H6746" s="50"/>
      <c r="I6746" s="50"/>
      <c r="J6746" s="50"/>
      <c r="K6746" s="50"/>
      <c r="L6746" s="50"/>
    </row>
    <row r="6747" spans="4:12" x14ac:dyDescent="0.25">
      <c r="D6747" s="50">
        <v>11021038</v>
      </c>
      <c r="E6747" s="50" t="s">
        <v>39</v>
      </c>
      <c r="F6747" s="50">
        <v>9802606000</v>
      </c>
      <c r="G6747" s="50"/>
      <c r="H6747" s="50"/>
      <c r="I6747" s="50"/>
      <c r="J6747" s="50"/>
      <c r="K6747" s="50"/>
      <c r="L6747" s="50"/>
    </row>
    <row r="6748" spans="4:12" x14ac:dyDescent="0.25">
      <c r="D6748" s="50">
        <v>11021040</v>
      </c>
      <c r="E6748" s="50" t="s">
        <v>39</v>
      </c>
      <c r="F6748" s="50">
        <v>9802606000</v>
      </c>
      <c r="G6748" s="50"/>
      <c r="H6748" s="50"/>
      <c r="I6748" s="50"/>
      <c r="J6748" s="50"/>
      <c r="K6748" s="50"/>
      <c r="L6748" s="50"/>
    </row>
    <row r="6749" spans="4:12" x14ac:dyDescent="0.25">
      <c r="D6749" s="50">
        <v>11021042</v>
      </c>
      <c r="E6749" s="50" t="s">
        <v>39</v>
      </c>
      <c r="F6749" s="50">
        <v>9802606000</v>
      </c>
      <c r="G6749" s="50"/>
      <c r="H6749" s="50"/>
      <c r="I6749" s="50"/>
      <c r="J6749" s="50"/>
      <c r="K6749" s="50"/>
      <c r="L6749" s="50"/>
    </row>
    <row r="6750" spans="4:12" x14ac:dyDescent="0.25">
      <c r="D6750" s="50">
        <v>11021045</v>
      </c>
      <c r="E6750" s="50" t="s">
        <v>39</v>
      </c>
      <c r="F6750" s="50">
        <v>9802606000</v>
      </c>
      <c r="G6750" s="50"/>
      <c r="H6750" s="50"/>
      <c r="I6750" s="50"/>
      <c r="J6750" s="50"/>
      <c r="K6750" s="50"/>
      <c r="L6750" s="50"/>
    </row>
    <row r="6751" spans="4:12" x14ac:dyDescent="0.25">
      <c r="D6751" s="50">
        <v>11021048</v>
      </c>
      <c r="E6751" s="50" t="s">
        <v>39</v>
      </c>
      <c r="F6751" s="50">
        <v>9802606000</v>
      </c>
      <c r="G6751" s="50"/>
      <c r="H6751" s="50"/>
      <c r="I6751" s="50"/>
      <c r="J6751" s="50"/>
      <c r="K6751" s="50"/>
      <c r="L6751" s="50"/>
    </row>
    <row r="6752" spans="4:12" x14ac:dyDescent="0.25">
      <c r="D6752" s="50">
        <v>11021050</v>
      </c>
      <c r="E6752" s="50" t="s">
        <v>39</v>
      </c>
      <c r="F6752" s="50">
        <v>9802606000</v>
      </c>
      <c r="G6752" s="50"/>
      <c r="H6752" s="50"/>
      <c r="I6752" s="50"/>
      <c r="J6752" s="50"/>
      <c r="K6752" s="50"/>
      <c r="L6752" s="50"/>
    </row>
    <row r="6753" spans="4:12" x14ac:dyDescent="0.25">
      <c r="D6753" s="50">
        <v>11021055</v>
      </c>
      <c r="E6753" s="50" t="s">
        <v>39</v>
      </c>
      <c r="F6753" s="50">
        <v>9802606000</v>
      </c>
      <c r="G6753" s="50"/>
      <c r="H6753" s="50"/>
      <c r="I6753" s="50"/>
      <c r="J6753" s="50"/>
      <c r="K6753" s="50"/>
      <c r="L6753" s="50"/>
    </row>
    <row r="6754" spans="4:12" x14ac:dyDescent="0.25">
      <c r="D6754" s="50">
        <v>11021058</v>
      </c>
      <c r="E6754" s="50" t="s">
        <v>39</v>
      </c>
      <c r="F6754" s="50">
        <v>9802606000</v>
      </c>
      <c r="G6754" s="50"/>
      <c r="H6754" s="50"/>
      <c r="I6754" s="50"/>
      <c r="J6754" s="50"/>
      <c r="K6754" s="50"/>
      <c r="L6754" s="50"/>
    </row>
    <row r="6755" spans="4:12" x14ac:dyDescent="0.25">
      <c r="D6755" s="50">
        <v>11021060</v>
      </c>
      <c r="E6755" s="50" t="s">
        <v>39</v>
      </c>
      <c r="F6755" s="50">
        <v>9802606000</v>
      </c>
      <c r="G6755" s="50"/>
      <c r="H6755" s="50"/>
      <c r="I6755" s="50"/>
      <c r="J6755" s="50"/>
      <c r="K6755" s="50"/>
      <c r="L6755" s="50"/>
    </row>
    <row r="6756" spans="4:12" x14ac:dyDescent="0.25">
      <c r="D6756" s="50">
        <v>11021065</v>
      </c>
      <c r="E6756" s="50" t="s">
        <v>39</v>
      </c>
      <c r="F6756" s="50">
        <v>9802608000</v>
      </c>
      <c r="G6756" s="50"/>
      <c r="H6756" s="50"/>
      <c r="I6756" s="50"/>
      <c r="J6756" s="50"/>
      <c r="K6756" s="50"/>
      <c r="L6756" s="50"/>
    </row>
    <row r="6757" spans="4:12" x14ac:dyDescent="0.25">
      <c r="D6757" s="50">
        <v>11021068</v>
      </c>
      <c r="E6757" s="50" t="s">
        <v>39</v>
      </c>
      <c r="F6757" s="50">
        <v>9802608000</v>
      </c>
      <c r="G6757" s="50"/>
      <c r="H6757" s="50"/>
      <c r="I6757" s="50"/>
      <c r="J6757" s="50"/>
      <c r="K6757" s="50"/>
      <c r="L6757" s="50"/>
    </row>
    <row r="6758" spans="4:12" x14ac:dyDescent="0.25">
      <c r="D6758" s="50">
        <v>11021070</v>
      </c>
      <c r="E6758" s="50" t="s">
        <v>39</v>
      </c>
      <c r="F6758" s="50">
        <v>9802608000</v>
      </c>
      <c r="G6758" s="50"/>
      <c r="H6758" s="50"/>
      <c r="I6758" s="50"/>
      <c r="J6758" s="50"/>
      <c r="K6758" s="50"/>
      <c r="L6758" s="50"/>
    </row>
    <row r="6759" spans="4:12" x14ac:dyDescent="0.25">
      <c r="D6759" s="50">
        <v>11021075</v>
      </c>
      <c r="E6759" s="50" t="s">
        <v>39</v>
      </c>
      <c r="F6759" s="50">
        <v>9802608000</v>
      </c>
      <c r="G6759" s="50"/>
      <c r="H6759" s="50"/>
      <c r="I6759" s="50"/>
      <c r="J6759" s="50"/>
      <c r="K6759" s="50"/>
      <c r="L6759" s="50"/>
    </row>
    <row r="6760" spans="4:12" x14ac:dyDescent="0.25">
      <c r="D6760" s="50">
        <v>11021078</v>
      </c>
      <c r="E6760" s="50" t="s">
        <v>39</v>
      </c>
      <c r="F6760" s="50">
        <v>9802608000</v>
      </c>
      <c r="G6760" s="50"/>
      <c r="H6760" s="50"/>
      <c r="I6760" s="50"/>
      <c r="J6760" s="50"/>
      <c r="K6760" s="50"/>
      <c r="L6760" s="50"/>
    </row>
    <row r="6761" spans="4:12" x14ac:dyDescent="0.25">
      <c r="D6761" s="50">
        <v>11021080</v>
      </c>
      <c r="E6761" s="50" t="s">
        <v>39</v>
      </c>
      <c r="F6761" s="50">
        <v>9802608000</v>
      </c>
      <c r="G6761" s="50"/>
      <c r="H6761" s="50"/>
      <c r="I6761" s="50"/>
      <c r="J6761" s="50"/>
      <c r="K6761" s="50"/>
      <c r="L6761" s="50"/>
    </row>
    <row r="6762" spans="4:12" x14ac:dyDescent="0.25">
      <c r="D6762" s="50">
        <v>11021085</v>
      </c>
      <c r="E6762" s="50" t="s">
        <v>39</v>
      </c>
      <c r="F6762" s="50">
        <v>9802610000</v>
      </c>
      <c r="G6762" s="50"/>
      <c r="H6762" s="50"/>
      <c r="I6762" s="50"/>
      <c r="J6762" s="50"/>
      <c r="K6762" s="50"/>
      <c r="L6762" s="50"/>
    </row>
    <row r="6763" spans="4:12" x14ac:dyDescent="0.25">
      <c r="D6763" s="50">
        <v>11021088</v>
      </c>
      <c r="E6763" s="50" t="s">
        <v>39</v>
      </c>
      <c r="F6763" s="50">
        <v>9802610000</v>
      </c>
      <c r="G6763" s="50"/>
      <c r="H6763" s="50"/>
      <c r="I6763" s="50"/>
      <c r="J6763" s="50"/>
      <c r="K6763" s="50"/>
      <c r="L6763" s="50"/>
    </row>
    <row r="6764" spans="4:12" x14ac:dyDescent="0.25">
      <c r="D6764" s="50">
        <v>11021090</v>
      </c>
      <c r="E6764" s="50" t="s">
        <v>39</v>
      </c>
      <c r="F6764" s="50">
        <v>9802610000</v>
      </c>
      <c r="G6764" s="50"/>
      <c r="H6764" s="50"/>
      <c r="I6764" s="50"/>
      <c r="J6764" s="50"/>
      <c r="K6764" s="50"/>
      <c r="L6764" s="50"/>
    </row>
    <row r="6765" spans="4:12" x14ac:dyDescent="0.25">
      <c r="D6765" s="50">
        <v>11021098</v>
      </c>
      <c r="E6765" s="50" t="s">
        <v>39</v>
      </c>
      <c r="F6765" s="50">
        <v>9802610000</v>
      </c>
      <c r="G6765" s="50"/>
      <c r="H6765" s="50"/>
      <c r="I6765" s="50"/>
      <c r="J6765" s="50"/>
      <c r="K6765" s="50"/>
      <c r="L6765" s="50"/>
    </row>
    <row r="6766" spans="4:12" x14ac:dyDescent="0.25">
      <c r="D6766" s="50">
        <v>11021100</v>
      </c>
      <c r="E6766" s="50" t="s">
        <v>39</v>
      </c>
      <c r="F6766" s="50">
        <v>9802610000</v>
      </c>
      <c r="G6766" s="50"/>
      <c r="H6766" s="50"/>
      <c r="I6766" s="50"/>
      <c r="J6766" s="50"/>
      <c r="K6766" s="50"/>
      <c r="L6766" s="50"/>
    </row>
    <row r="6767" spans="4:12" x14ac:dyDescent="0.25">
      <c r="D6767" s="50">
        <v>11021102</v>
      </c>
      <c r="E6767" s="50" t="s">
        <v>39</v>
      </c>
      <c r="F6767" s="50">
        <v>9802612000</v>
      </c>
      <c r="G6767" s="50"/>
      <c r="H6767" s="50"/>
      <c r="I6767" s="50"/>
      <c r="J6767" s="50"/>
      <c r="K6767" s="50"/>
      <c r="L6767" s="50"/>
    </row>
    <row r="6768" spans="4:12" x14ac:dyDescent="0.25">
      <c r="D6768" s="50">
        <v>11021108</v>
      </c>
      <c r="E6768" s="50" t="s">
        <v>39</v>
      </c>
      <c r="F6768" s="50">
        <v>9802612000</v>
      </c>
      <c r="G6768" s="50"/>
      <c r="H6768" s="50"/>
      <c r="I6768" s="50"/>
      <c r="J6768" s="50"/>
      <c r="K6768" s="50"/>
      <c r="L6768" s="50"/>
    </row>
    <row r="6769" spans="4:12" x14ac:dyDescent="0.25">
      <c r="D6769" s="50">
        <v>11021118</v>
      </c>
      <c r="E6769" s="50" t="s">
        <v>39</v>
      </c>
      <c r="F6769" s="50">
        <v>9802612000</v>
      </c>
      <c r="G6769" s="50"/>
      <c r="H6769" s="50"/>
      <c r="I6769" s="50"/>
      <c r="J6769" s="50"/>
      <c r="K6769" s="50"/>
      <c r="L6769" s="50"/>
    </row>
    <row r="6770" spans="4:12" x14ac:dyDescent="0.25">
      <c r="D6770" s="50">
        <v>11021120</v>
      </c>
      <c r="E6770" s="50" t="s">
        <v>39</v>
      </c>
      <c r="F6770" s="50">
        <v>9802612000</v>
      </c>
      <c r="G6770" s="50"/>
      <c r="H6770" s="50"/>
      <c r="I6770" s="50"/>
      <c r="J6770" s="50"/>
      <c r="K6770" s="50"/>
      <c r="L6770" s="50"/>
    </row>
    <row r="6771" spans="4:12" x14ac:dyDescent="0.25">
      <c r="D6771" s="50">
        <v>11025020</v>
      </c>
      <c r="E6771" s="50" t="s">
        <v>39</v>
      </c>
      <c r="F6771" s="50">
        <v>9802706000</v>
      </c>
      <c r="G6771" s="50"/>
      <c r="H6771" s="50"/>
      <c r="I6771" s="50"/>
      <c r="J6771" s="50"/>
      <c r="K6771" s="50"/>
      <c r="L6771" s="50"/>
    </row>
    <row r="6772" spans="4:12" x14ac:dyDescent="0.25">
      <c r="D6772" s="50">
        <v>11025022</v>
      </c>
      <c r="E6772" s="50" t="s">
        <v>39</v>
      </c>
      <c r="F6772" s="50">
        <v>9802706000</v>
      </c>
      <c r="G6772" s="50"/>
      <c r="H6772" s="50"/>
      <c r="I6772" s="50"/>
      <c r="J6772" s="50"/>
      <c r="K6772" s="50"/>
      <c r="L6772" s="50"/>
    </row>
    <row r="6773" spans="4:12" x14ac:dyDescent="0.25">
      <c r="D6773" s="50">
        <v>11025023</v>
      </c>
      <c r="E6773" s="50" t="s">
        <v>39</v>
      </c>
      <c r="F6773" s="50">
        <v>9802706000</v>
      </c>
      <c r="G6773" s="50"/>
      <c r="H6773" s="50"/>
      <c r="I6773" s="50"/>
      <c r="J6773" s="50"/>
      <c r="K6773" s="50"/>
      <c r="L6773" s="50"/>
    </row>
    <row r="6774" spans="4:12" x14ac:dyDescent="0.25">
      <c r="D6774" s="50">
        <v>11025024</v>
      </c>
      <c r="E6774" s="50" t="s">
        <v>39</v>
      </c>
      <c r="F6774" s="50">
        <v>9802706000</v>
      </c>
      <c r="G6774" s="50"/>
      <c r="H6774" s="50"/>
      <c r="I6774" s="50"/>
      <c r="J6774" s="50"/>
      <c r="K6774" s="50"/>
      <c r="L6774" s="50"/>
    </row>
    <row r="6775" spans="4:12" x14ac:dyDescent="0.25">
      <c r="D6775" s="50">
        <v>11025025</v>
      </c>
      <c r="E6775" s="50" t="s">
        <v>39</v>
      </c>
      <c r="F6775" s="50">
        <v>9802706000</v>
      </c>
      <c r="G6775" s="50"/>
      <c r="H6775" s="50"/>
      <c r="I6775" s="50"/>
      <c r="J6775" s="50"/>
      <c r="K6775" s="50"/>
      <c r="L6775" s="50"/>
    </row>
    <row r="6776" spans="4:12" x14ac:dyDescent="0.25">
      <c r="D6776" s="50">
        <v>11025027</v>
      </c>
      <c r="E6776" s="50" t="s">
        <v>39</v>
      </c>
      <c r="F6776" s="50">
        <v>9802706000</v>
      </c>
      <c r="G6776" s="50"/>
      <c r="H6776" s="50"/>
      <c r="I6776" s="50"/>
      <c r="J6776" s="50"/>
      <c r="K6776" s="50"/>
      <c r="L6776" s="50"/>
    </row>
    <row r="6777" spans="4:12" x14ac:dyDescent="0.25">
      <c r="D6777" s="50">
        <v>11025028</v>
      </c>
      <c r="E6777" s="50" t="s">
        <v>39</v>
      </c>
      <c r="F6777" s="50">
        <v>9802706000</v>
      </c>
      <c r="G6777" s="50"/>
      <c r="H6777" s="50"/>
      <c r="I6777" s="50"/>
      <c r="J6777" s="50"/>
      <c r="K6777" s="50"/>
      <c r="L6777" s="50"/>
    </row>
    <row r="6778" spans="4:12" x14ac:dyDescent="0.25">
      <c r="D6778" s="50">
        <v>11025030</v>
      </c>
      <c r="E6778" s="50" t="s">
        <v>39</v>
      </c>
      <c r="F6778" s="50">
        <v>9802706000</v>
      </c>
      <c r="G6778" s="50"/>
      <c r="H6778" s="50"/>
      <c r="I6778" s="50"/>
      <c r="J6778" s="50"/>
      <c r="K6778" s="50"/>
      <c r="L6778" s="50"/>
    </row>
    <row r="6779" spans="4:12" x14ac:dyDescent="0.25">
      <c r="D6779" s="50">
        <v>11025032</v>
      </c>
      <c r="E6779" s="50" t="s">
        <v>39</v>
      </c>
      <c r="F6779" s="50">
        <v>9802706000</v>
      </c>
      <c r="G6779" s="50"/>
      <c r="H6779" s="50"/>
      <c r="I6779" s="50"/>
      <c r="J6779" s="50"/>
      <c r="K6779" s="50"/>
      <c r="L6779" s="50"/>
    </row>
    <row r="6780" spans="4:12" x14ac:dyDescent="0.25">
      <c r="D6780" s="50">
        <v>11025033</v>
      </c>
      <c r="E6780" s="50" t="s">
        <v>39</v>
      </c>
      <c r="F6780" s="50">
        <v>9802706000</v>
      </c>
      <c r="G6780" s="50"/>
      <c r="H6780" s="50"/>
      <c r="I6780" s="50"/>
      <c r="J6780" s="50"/>
      <c r="K6780" s="50"/>
      <c r="L6780" s="50"/>
    </row>
    <row r="6781" spans="4:12" x14ac:dyDescent="0.25">
      <c r="D6781" s="50">
        <v>11025035</v>
      </c>
      <c r="E6781" s="50" t="s">
        <v>39</v>
      </c>
      <c r="F6781" s="50">
        <v>9802706000</v>
      </c>
      <c r="G6781" s="50"/>
      <c r="H6781" s="50"/>
      <c r="I6781" s="50"/>
      <c r="J6781" s="50"/>
      <c r="K6781" s="50"/>
      <c r="L6781" s="50"/>
    </row>
    <row r="6782" spans="4:12" x14ac:dyDescent="0.25">
      <c r="D6782" s="50">
        <v>11025038</v>
      </c>
      <c r="E6782" s="50" t="s">
        <v>39</v>
      </c>
      <c r="F6782" s="50">
        <v>9802706000</v>
      </c>
      <c r="G6782" s="50"/>
      <c r="H6782" s="50"/>
      <c r="I6782" s="50"/>
      <c r="J6782" s="50"/>
      <c r="K6782" s="50"/>
      <c r="L6782" s="50"/>
    </row>
    <row r="6783" spans="4:12" x14ac:dyDescent="0.25">
      <c r="D6783" s="50">
        <v>11025040</v>
      </c>
      <c r="E6783" s="50" t="s">
        <v>39</v>
      </c>
      <c r="F6783" s="50">
        <v>9802706000</v>
      </c>
      <c r="G6783" s="50"/>
      <c r="H6783" s="50"/>
      <c r="I6783" s="50"/>
      <c r="J6783" s="50"/>
      <c r="K6783" s="50"/>
      <c r="L6783" s="50"/>
    </row>
    <row r="6784" spans="4:12" x14ac:dyDescent="0.25">
      <c r="D6784" s="50">
        <v>11025042</v>
      </c>
      <c r="E6784" s="50" t="s">
        <v>39</v>
      </c>
      <c r="F6784" s="50">
        <v>9802706000</v>
      </c>
      <c r="G6784" s="50"/>
      <c r="H6784" s="50"/>
      <c r="I6784" s="50"/>
      <c r="J6784" s="50"/>
      <c r="K6784" s="50"/>
      <c r="L6784" s="50"/>
    </row>
    <row r="6785" spans="4:12" x14ac:dyDescent="0.25">
      <c r="D6785" s="50">
        <v>11025045</v>
      </c>
      <c r="E6785" s="50" t="s">
        <v>39</v>
      </c>
      <c r="F6785" s="50">
        <v>9802706000</v>
      </c>
      <c r="G6785" s="50"/>
      <c r="H6785" s="50"/>
      <c r="I6785" s="50"/>
      <c r="J6785" s="50"/>
      <c r="K6785" s="50"/>
      <c r="L6785" s="50"/>
    </row>
    <row r="6786" spans="4:12" x14ac:dyDescent="0.25">
      <c r="D6786" s="50">
        <v>11025048</v>
      </c>
      <c r="E6786" s="50" t="s">
        <v>39</v>
      </c>
      <c r="F6786" s="50">
        <v>9802706000</v>
      </c>
      <c r="G6786" s="50"/>
      <c r="H6786" s="50"/>
      <c r="I6786" s="50"/>
      <c r="J6786" s="50"/>
      <c r="K6786" s="50"/>
      <c r="L6786" s="50"/>
    </row>
    <row r="6787" spans="4:12" x14ac:dyDescent="0.25">
      <c r="D6787" s="50">
        <v>11025050</v>
      </c>
      <c r="E6787" s="50" t="s">
        <v>39</v>
      </c>
      <c r="F6787" s="50">
        <v>9802706000</v>
      </c>
      <c r="G6787" s="50"/>
      <c r="H6787" s="50"/>
      <c r="I6787" s="50"/>
      <c r="J6787" s="50"/>
      <c r="K6787" s="50"/>
      <c r="L6787" s="50"/>
    </row>
    <row r="6788" spans="4:12" x14ac:dyDescent="0.25">
      <c r="D6788" s="50">
        <v>11025055</v>
      </c>
      <c r="E6788" s="50" t="s">
        <v>39</v>
      </c>
      <c r="F6788" s="50">
        <v>9802706000</v>
      </c>
      <c r="G6788" s="50"/>
      <c r="H6788" s="50"/>
      <c r="I6788" s="50"/>
      <c r="J6788" s="50"/>
      <c r="K6788" s="50"/>
      <c r="L6788" s="50"/>
    </row>
    <row r="6789" spans="4:12" x14ac:dyDescent="0.25">
      <c r="D6789" s="50">
        <v>11025058</v>
      </c>
      <c r="E6789" s="50" t="s">
        <v>39</v>
      </c>
      <c r="F6789" s="50">
        <v>9802706000</v>
      </c>
      <c r="G6789" s="50"/>
      <c r="H6789" s="50"/>
      <c r="I6789" s="50"/>
      <c r="J6789" s="50"/>
      <c r="K6789" s="50"/>
      <c r="L6789" s="50"/>
    </row>
    <row r="6790" spans="4:12" x14ac:dyDescent="0.25">
      <c r="D6790" s="50">
        <v>11025060</v>
      </c>
      <c r="E6790" s="50" t="s">
        <v>39</v>
      </c>
      <c r="F6790" s="50">
        <v>9802706000</v>
      </c>
      <c r="G6790" s="50"/>
      <c r="H6790" s="50"/>
      <c r="I6790" s="50"/>
      <c r="J6790" s="50"/>
      <c r="K6790" s="50"/>
      <c r="L6790" s="50"/>
    </row>
    <row r="6791" spans="4:12" x14ac:dyDescent="0.25">
      <c r="D6791" s="50">
        <v>11025065</v>
      </c>
      <c r="E6791" s="50" t="s">
        <v>39</v>
      </c>
      <c r="F6791" s="50">
        <v>9802708000</v>
      </c>
      <c r="G6791" s="50"/>
      <c r="H6791" s="50"/>
      <c r="I6791" s="50"/>
      <c r="J6791" s="50"/>
      <c r="K6791" s="50"/>
      <c r="L6791" s="50"/>
    </row>
    <row r="6792" spans="4:12" x14ac:dyDescent="0.25">
      <c r="D6792" s="50">
        <v>11025068</v>
      </c>
      <c r="E6792" s="50" t="s">
        <v>39</v>
      </c>
      <c r="F6792" s="50">
        <v>9802708000</v>
      </c>
      <c r="G6792" s="50"/>
      <c r="H6792" s="50"/>
      <c r="I6792" s="50"/>
      <c r="J6792" s="50"/>
      <c r="K6792" s="50"/>
      <c r="L6792" s="50"/>
    </row>
    <row r="6793" spans="4:12" x14ac:dyDescent="0.25">
      <c r="D6793" s="50">
        <v>11025070</v>
      </c>
      <c r="E6793" s="50" t="s">
        <v>39</v>
      </c>
      <c r="F6793" s="50">
        <v>9802708000</v>
      </c>
      <c r="G6793" s="50"/>
      <c r="H6793" s="50"/>
      <c r="I6793" s="50"/>
      <c r="J6793" s="50"/>
      <c r="K6793" s="50"/>
      <c r="L6793" s="50"/>
    </row>
    <row r="6794" spans="4:12" x14ac:dyDescent="0.25">
      <c r="D6794" s="50">
        <v>11025075</v>
      </c>
      <c r="E6794" s="50" t="s">
        <v>39</v>
      </c>
      <c r="F6794" s="50">
        <v>9802708000</v>
      </c>
      <c r="G6794" s="50"/>
      <c r="H6794" s="50"/>
      <c r="I6794" s="50"/>
      <c r="J6794" s="50"/>
      <c r="K6794" s="50"/>
      <c r="L6794" s="50"/>
    </row>
    <row r="6795" spans="4:12" x14ac:dyDescent="0.25">
      <c r="D6795" s="50">
        <v>11025078</v>
      </c>
      <c r="E6795" s="50" t="s">
        <v>39</v>
      </c>
      <c r="F6795" s="50">
        <v>9802708000</v>
      </c>
      <c r="G6795" s="50"/>
      <c r="H6795" s="50"/>
      <c r="I6795" s="50"/>
      <c r="J6795" s="50"/>
      <c r="K6795" s="50"/>
      <c r="L6795" s="50"/>
    </row>
    <row r="6796" spans="4:12" x14ac:dyDescent="0.25">
      <c r="D6796" s="50">
        <v>11025080</v>
      </c>
      <c r="E6796" s="50" t="s">
        <v>39</v>
      </c>
      <c r="F6796" s="50">
        <v>9802708000</v>
      </c>
      <c r="G6796" s="50"/>
      <c r="H6796" s="50"/>
      <c r="I6796" s="50"/>
      <c r="J6796" s="50"/>
      <c r="K6796" s="50"/>
      <c r="L6796" s="50"/>
    </row>
    <row r="6797" spans="4:12" x14ac:dyDescent="0.25">
      <c r="D6797" s="50">
        <v>11025085</v>
      </c>
      <c r="E6797" s="50" t="s">
        <v>39</v>
      </c>
      <c r="F6797" s="50">
        <v>9802710000</v>
      </c>
      <c r="G6797" s="50"/>
      <c r="H6797" s="50"/>
      <c r="I6797" s="50"/>
      <c r="J6797" s="50"/>
      <c r="K6797" s="50"/>
      <c r="L6797" s="50"/>
    </row>
    <row r="6798" spans="4:12" x14ac:dyDescent="0.25">
      <c r="D6798" s="50">
        <v>11025088</v>
      </c>
      <c r="E6798" s="50" t="s">
        <v>39</v>
      </c>
      <c r="F6798" s="50">
        <v>9802710000</v>
      </c>
      <c r="G6798" s="50"/>
      <c r="H6798" s="50"/>
      <c r="I6798" s="50"/>
      <c r="J6798" s="50"/>
      <c r="K6798" s="50"/>
      <c r="L6798" s="50"/>
    </row>
    <row r="6799" spans="4:12" x14ac:dyDescent="0.25">
      <c r="D6799" s="50">
        <v>11025090</v>
      </c>
      <c r="E6799" s="50" t="s">
        <v>39</v>
      </c>
      <c r="F6799" s="50">
        <v>9802710000</v>
      </c>
      <c r="G6799" s="50"/>
      <c r="H6799" s="50"/>
      <c r="I6799" s="50"/>
      <c r="J6799" s="50"/>
      <c r="K6799" s="50"/>
      <c r="L6799" s="50"/>
    </row>
    <row r="6800" spans="4:12" x14ac:dyDescent="0.25">
      <c r="D6800" s="50">
        <v>11025098</v>
      </c>
      <c r="E6800" s="50" t="s">
        <v>39</v>
      </c>
      <c r="F6800" s="50">
        <v>9802710000</v>
      </c>
      <c r="G6800" s="50"/>
      <c r="H6800" s="50"/>
      <c r="I6800" s="50"/>
      <c r="J6800" s="50"/>
      <c r="K6800" s="50"/>
      <c r="L6800" s="50"/>
    </row>
    <row r="6801" spans="4:12" x14ac:dyDescent="0.25">
      <c r="D6801" s="50">
        <v>11025100</v>
      </c>
      <c r="E6801" s="50" t="s">
        <v>39</v>
      </c>
      <c r="F6801" s="50">
        <v>9802710000</v>
      </c>
      <c r="G6801" s="50"/>
      <c r="H6801" s="50"/>
      <c r="I6801" s="50"/>
      <c r="J6801" s="50"/>
      <c r="K6801" s="50"/>
      <c r="L6801" s="50"/>
    </row>
    <row r="6802" spans="4:12" x14ac:dyDescent="0.25">
      <c r="D6802" s="50">
        <v>11025102</v>
      </c>
      <c r="E6802" s="50" t="s">
        <v>39</v>
      </c>
      <c r="F6802" s="50">
        <v>9802712000</v>
      </c>
      <c r="G6802" s="50"/>
      <c r="H6802" s="50"/>
      <c r="I6802" s="50"/>
      <c r="J6802" s="50"/>
      <c r="K6802" s="50"/>
      <c r="L6802" s="50"/>
    </row>
    <row r="6803" spans="4:12" x14ac:dyDescent="0.25">
      <c r="D6803" s="50">
        <v>11025108</v>
      </c>
      <c r="E6803" s="50" t="s">
        <v>39</v>
      </c>
      <c r="F6803" s="50">
        <v>9802712000</v>
      </c>
      <c r="G6803" s="50"/>
      <c r="H6803" s="50"/>
      <c r="I6803" s="50"/>
      <c r="J6803" s="50"/>
      <c r="K6803" s="50"/>
      <c r="L6803" s="50"/>
    </row>
    <row r="6804" spans="4:12" x14ac:dyDescent="0.25">
      <c r="D6804" s="50">
        <v>11025118</v>
      </c>
      <c r="E6804" s="50" t="s">
        <v>39</v>
      </c>
      <c r="F6804" s="50">
        <v>9802712000</v>
      </c>
      <c r="G6804" s="50"/>
      <c r="H6804" s="50"/>
      <c r="I6804" s="50"/>
      <c r="J6804" s="50"/>
      <c r="K6804" s="50"/>
      <c r="L6804" s="50"/>
    </row>
    <row r="6805" spans="4:12" x14ac:dyDescent="0.25">
      <c r="D6805" s="50">
        <v>11025120</v>
      </c>
      <c r="E6805" s="50" t="s">
        <v>39</v>
      </c>
      <c r="F6805" s="50">
        <v>9802712000</v>
      </c>
      <c r="G6805" s="50"/>
      <c r="H6805" s="50"/>
      <c r="I6805" s="50"/>
      <c r="J6805" s="50"/>
      <c r="K6805" s="50"/>
      <c r="L6805" s="50"/>
    </row>
    <row r="6806" spans="4:12" x14ac:dyDescent="0.25">
      <c r="D6806" s="50">
        <v>11026020</v>
      </c>
      <c r="E6806" s="50" t="s">
        <v>39</v>
      </c>
      <c r="F6806" s="50">
        <v>9802706000</v>
      </c>
      <c r="G6806" s="50"/>
      <c r="H6806" s="50"/>
      <c r="I6806" s="50"/>
      <c r="J6806" s="50"/>
      <c r="K6806" s="50"/>
      <c r="L6806" s="50"/>
    </row>
    <row r="6807" spans="4:12" x14ac:dyDescent="0.25">
      <c r="D6807" s="50">
        <v>11026022</v>
      </c>
      <c r="E6807" s="50" t="s">
        <v>39</v>
      </c>
      <c r="F6807" s="50">
        <v>9802706000</v>
      </c>
      <c r="G6807" s="50"/>
      <c r="H6807" s="50"/>
      <c r="I6807" s="50"/>
      <c r="J6807" s="50"/>
      <c r="K6807" s="50"/>
      <c r="L6807" s="50"/>
    </row>
    <row r="6808" spans="4:12" x14ac:dyDescent="0.25">
      <c r="D6808" s="50">
        <v>11026023</v>
      </c>
      <c r="E6808" s="50" t="s">
        <v>39</v>
      </c>
      <c r="F6808" s="50">
        <v>9802706000</v>
      </c>
      <c r="G6808" s="50"/>
      <c r="H6808" s="50"/>
      <c r="I6808" s="50"/>
      <c r="J6808" s="50"/>
      <c r="K6808" s="50"/>
      <c r="L6808" s="50"/>
    </row>
    <row r="6809" spans="4:12" x14ac:dyDescent="0.25">
      <c r="D6809" s="50">
        <v>11026024</v>
      </c>
      <c r="E6809" s="50" t="s">
        <v>39</v>
      </c>
      <c r="F6809" s="50">
        <v>9802706000</v>
      </c>
      <c r="G6809" s="50"/>
      <c r="H6809" s="50"/>
      <c r="I6809" s="50"/>
      <c r="J6809" s="50"/>
      <c r="K6809" s="50"/>
      <c r="L6809" s="50"/>
    </row>
    <row r="6810" spans="4:12" x14ac:dyDescent="0.25">
      <c r="D6810" s="50">
        <v>11026025</v>
      </c>
      <c r="E6810" s="50" t="s">
        <v>39</v>
      </c>
      <c r="F6810" s="50">
        <v>9802706000</v>
      </c>
      <c r="G6810" s="50"/>
      <c r="H6810" s="50"/>
      <c r="I6810" s="50"/>
      <c r="J6810" s="50"/>
      <c r="K6810" s="50"/>
      <c r="L6810" s="50"/>
    </row>
    <row r="6811" spans="4:12" x14ac:dyDescent="0.25">
      <c r="D6811" s="50">
        <v>11026027</v>
      </c>
      <c r="E6811" s="50" t="s">
        <v>39</v>
      </c>
      <c r="F6811" s="50">
        <v>9802706000</v>
      </c>
      <c r="G6811" s="50"/>
      <c r="H6811" s="50"/>
      <c r="I6811" s="50"/>
      <c r="J6811" s="50"/>
      <c r="K6811" s="50"/>
      <c r="L6811" s="50"/>
    </row>
    <row r="6812" spans="4:12" x14ac:dyDescent="0.25">
      <c r="D6812" s="50">
        <v>11026028</v>
      </c>
      <c r="E6812" s="50" t="s">
        <v>39</v>
      </c>
      <c r="F6812" s="50">
        <v>9802706000</v>
      </c>
      <c r="G6812" s="50"/>
      <c r="H6812" s="50"/>
      <c r="I6812" s="50"/>
      <c r="J6812" s="50"/>
      <c r="K6812" s="50"/>
      <c r="L6812" s="50"/>
    </row>
    <row r="6813" spans="4:12" x14ac:dyDescent="0.25">
      <c r="D6813" s="50">
        <v>11026030</v>
      </c>
      <c r="E6813" s="50" t="s">
        <v>39</v>
      </c>
      <c r="F6813" s="50">
        <v>9802706000</v>
      </c>
      <c r="G6813" s="50"/>
      <c r="H6813" s="50"/>
      <c r="I6813" s="50"/>
      <c r="J6813" s="50"/>
      <c r="K6813" s="50"/>
      <c r="L6813" s="50"/>
    </row>
    <row r="6814" spans="4:12" x14ac:dyDescent="0.25">
      <c r="D6814" s="50">
        <v>11026032</v>
      </c>
      <c r="E6814" s="50" t="s">
        <v>39</v>
      </c>
      <c r="F6814" s="50">
        <v>9802706000</v>
      </c>
      <c r="G6814" s="50"/>
      <c r="H6814" s="50"/>
      <c r="I6814" s="50"/>
      <c r="J6814" s="50"/>
      <c r="K6814" s="50"/>
      <c r="L6814" s="50"/>
    </row>
    <row r="6815" spans="4:12" x14ac:dyDescent="0.25">
      <c r="D6815" s="50">
        <v>11026033</v>
      </c>
      <c r="E6815" s="50" t="s">
        <v>39</v>
      </c>
      <c r="F6815" s="50">
        <v>9802706000</v>
      </c>
      <c r="G6815" s="50"/>
      <c r="H6815" s="50"/>
      <c r="I6815" s="50"/>
      <c r="J6815" s="50"/>
      <c r="K6815" s="50"/>
      <c r="L6815" s="50"/>
    </row>
    <row r="6816" spans="4:12" x14ac:dyDescent="0.25">
      <c r="D6816" s="50">
        <v>11026035</v>
      </c>
      <c r="E6816" s="50" t="s">
        <v>39</v>
      </c>
      <c r="F6816" s="50">
        <v>9802706000</v>
      </c>
      <c r="G6816" s="50"/>
      <c r="H6816" s="50"/>
      <c r="I6816" s="50"/>
      <c r="J6816" s="50"/>
      <c r="K6816" s="50"/>
      <c r="L6816" s="50"/>
    </row>
    <row r="6817" spans="4:12" x14ac:dyDescent="0.25">
      <c r="D6817" s="50">
        <v>11026038</v>
      </c>
      <c r="E6817" s="50" t="s">
        <v>39</v>
      </c>
      <c r="F6817" s="50">
        <v>9802706000</v>
      </c>
      <c r="G6817" s="50"/>
      <c r="H6817" s="50"/>
      <c r="I6817" s="50"/>
      <c r="J6817" s="50"/>
      <c r="K6817" s="50"/>
      <c r="L6817" s="50"/>
    </row>
    <row r="6818" spans="4:12" x14ac:dyDescent="0.25">
      <c r="D6818" s="50">
        <v>11026040</v>
      </c>
      <c r="E6818" s="50" t="s">
        <v>39</v>
      </c>
      <c r="F6818" s="50">
        <v>9802706000</v>
      </c>
      <c r="G6818" s="50"/>
      <c r="H6818" s="50"/>
      <c r="I6818" s="50"/>
      <c r="J6818" s="50"/>
      <c r="K6818" s="50"/>
      <c r="L6818" s="50"/>
    </row>
    <row r="6819" spans="4:12" x14ac:dyDescent="0.25">
      <c r="D6819" s="50">
        <v>11026042</v>
      </c>
      <c r="E6819" s="50" t="s">
        <v>39</v>
      </c>
      <c r="F6819" s="50">
        <v>9802706000</v>
      </c>
      <c r="G6819" s="50"/>
      <c r="H6819" s="50"/>
      <c r="I6819" s="50"/>
      <c r="J6819" s="50"/>
      <c r="K6819" s="50"/>
      <c r="L6819" s="50"/>
    </row>
    <row r="6820" spans="4:12" x14ac:dyDescent="0.25">
      <c r="D6820" s="50">
        <v>11026045</v>
      </c>
      <c r="E6820" s="50" t="s">
        <v>39</v>
      </c>
      <c r="F6820" s="50">
        <v>9802706000</v>
      </c>
      <c r="G6820" s="50"/>
      <c r="H6820" s="50"/>
      <c r="I6820" s="50"/>
      <c r="J6820" s="50"/>
      <c r="K6820" s="50"/>
      <c r="L6820" s="50"/>
    </row>
    <row r="6821" spans="4:12" x14ac:dyDescent="0.25">
      <c r="D6821" s="50">
        <v>11026048</v>
      </c>
      <c r="E6821" s="50" t="s">
        <v>39</v>
      </c>
      <c r="F6821" s="50">
        <v>9802706000</v>
      </c>
      <c r="G6821" s="50"/>
      <c r="H6821" s="50"/>
      <c r="I6821" s="50"/>
      <c r="J6821" s="50"/>
      <c r="K6821" s="50"/>
      <c r="L6821" s="50"/>
    </row>
    <row r="6822" spans="4:12" x14ac:dyDescent="0.25">
      <c r="D6822" s="50">
        <v>11026050</v>
      </c>
      <c r="E6822" s="50" t="s">
        <v>39</v>
      </c>
      <c r="F6822" s="50">
        <v>9802706000</v>
      </c>
      <c r="G6822" s="50"/>
      <c r="H6822" s="50"/>
      <c r="I6822" s="50"/>
      <c r="J6822" s="50"/>
      <c r="K6822" s="50"/>
      <c r="L6822" s="50"/>
    </row>
    <row r="6823" spans="4:12" x14ac:dyDescent="0.25">
      <c r="D6823" s="50">
        <v>11026055</v>
      </c>
      <c r="E6823" s="50" t="s">
        <v>39</v>
      </c>
      <c r="F6823" s="50">
        <v>9802706000</v>
      </c>
      <c r="G6823" s="50"/>
      <c r="H6823" s="50"/>
      <c r="I6823" s="50"/>
      <c r="J6823" s="50"/>
      <c r="K6823" s="50"/>
      <c r="L6823" s="50"/>
    </row>
    <row r="6824" spans="4:12" x14ac:dyDescent="0.25">
      <c r="D6824" s="50">
        <v>11026058</v>
      </c>
      <c r="E6824" s="50" t="s">
        <v>39</v>
      </c>
      <c r="F6824" s="50">
        <v>9802706000</v>
      </c>
      <c r="G6824" s="50"/>
      <c r="H6824" s="50"/>
      <c r="I6824" s="50"/>
      <c r="J6824" s="50"/>
      <c r="K6824" s="50"/>
      <c r="L6824" s="50"/>
    </row>
    <row r="6825" spans="4:12" x14ac:dyDescent="0.25">
      <c r="D6825" s="50">
        <v>11026060</v>
      </c>
      <c r="E6825" s="50" t="s">
        <v>39</v>
      </c>
      <c r="F6825" s="50">
        <v>9802706000</v>
      </c>
      <c r="G6825" s="50"/>
      <c r="H6825" s="50"/>
      <c r="I6825" s="50"/>
      <c r="J6825" s="50"/>
      <c r="K6825" s="50"/>
      <c r="L6825" s="50"/>
    </row>
    <row r="6826" spans="4:12" x14ac:dyDescent="0.25">
      <c r="D6826" s="50">
        <v>11026065</v>
      </c>
      <c r="E6826" s="50" t="s">
        <v>39</v>
      </c>
      <c r="F6826" s="50">
        <v>9802708000</v>
      </c>
      <c r="G6826" s="50"/>
      <c r="H6826" s="50"/>
      <c r="I6826" s="50"/>
      <c r="J6826" s="50"/>
      <c r="K6826" s="50"/>
      <c r="L6826" s="50"/>
    </row>
    <row r="6827" spans="4:12" x14ac:dyDescent="0.25">
      <c r="D6827" s="50">
        <v>11026068</v>
      </c>
      <c r="E6827" s="50" t="s">
        <v>39</v>
      </c>
      <c r="F6827" s="50">
        <v>9802708000</v>
      </c>
      <c r="G6827" s="50"/>
      <c r="H6827" s="50"/>
      <c r="I6827" s="50"/>
      <c r="J6827" s="50"/>
      <c r="K6827" s="50"/>
      <c r="L6827" s="50"/>
    </row>
    <row r="6828" spans="4:12" x14ac:dyDescent="0.25">
      <c r="D6828" s="50">
        <v>11026070</v>
      </c>
      <c r="E6828" s="50" t="s">
        <v>39</v>
      </c>
      <c r="F6828" s="50">
        <v>9802708000</v>
      </c>
      <c r="G6828" s="50"/>
      <c r="H6828" s="50"/>
      <c r="I6828" s="50"/>
      <c r="J6828" s="50"/>
      <c r="K6828" s="50"/>
      <c r="L6828" s="50"/>
    </row>
    <row r="6829" spans="4:12" x14ac:dyDescent="0.25">
      <c r="D6829" s="50">
        <v>11026075</v>
      </c>
      <c r="E6829" s="50" t="s">
        <v>39</v>
      </c>
      <c r="F6829" s="50">
        <v>9802708000</v>
      </c>
      <c r="G6829" s="50"/>
      <c r="H6829" s="50"/>
      <c r="I6829" s="50"/>
      <c r="J6829" s="50"/>
      <c r="K6829" s="50"/>
      <c r="L6829" s="50"/>
    </row>
    <row r="6830" spans="4:12" x14ac:dyDescent="0.25">
      <c r="D6830" s="50">
        <v>11026078</v>
      </c>
      <c r="E6830" s="50" t="s">
        <v>39</v>
      </c>
      <c r="F6830" s="50">
        <v>9802708000</v>
      </c>
      <c r="G6830" s="50"/>
      <c r="H6830" s="50"/>
      <c r="I6830" s="50"/>
      <c r="J6830" s="50"/>
      <c r="K6830" s="50"/>
      <c r="L6830" s="50"/>
    </row>
    <row r="6831" spans="4:12" x14ac:dyDescent="0.25">
      <c r="D6831" s="50">
        <v>11026080</v>
      </c>
      <c r="E6831" s="50" t="s">
        <v>39</v>
      </c>
      <c r="F6831" s="50">
        <v>9802708000</v>
      </c>
      <c r="G6831" s="50"/>
      <c r="H6831" s="50"/>
      <c r="I6831" s="50"/>
      <c r="J6831" s="50"/>
      <c r="K6831" s="50"/>
      <c r="L6831" s="50"/>
    </row>
    <row r="6832" spans="4:12" x14ac:dyDescent="0.25">
      <c r="D6832" s="50">
        <v>11026085</v>
      </c>
      <c r="E6832" s="50" t="s">
        <v>39</v>
      </c>
      <c r="F6832" s="50">
        <v>9802710000</v>
      </c>
      <c r="G6832" s="50"/>
      <c r="H6832" s="50"/>
      <c r="I6832" s="50"/>
      <c r="J6832" s="50"/>
      <c r="K6832" s="50"/>
      <c r="L6832" s="50"/>
    </row>
    <row r="6833" spans="4:12" x14ac:dyDescent="0.25">
      <c r="D6833" s="50">
        <v>11026088</v>
      </c>
      <c r="E6833" s="50" t="s">
        <v>39</v>
      </c>
      <c r="F6833" s="50">
        <v>9802710000</v>
      </c>
      <c r="G6833" s="50"/>
      <c r="H6833" s="50"/>
      <c r="I6833" s="50"/>
      <c r="J6833" s="50"/>
      <c r="K6833" s="50"/>
      <c r="L6833" s="50"/>
    </row>
    <row r="6834" spans="4:12" x14ac:dyDescent="0.25">
      <c r="D6834" s="50">
        <v>11026090</v>
      </c>
      <c r="E6834" s="50" t="s">
        <v>39</v>
      </c>
      <c r="F6834" s="50">
        <v>9802710000</v>
      </c>
      <c r="G6834" s="50"/>
      <c r="H6834" s="50"/>
      <c r="I6834" s="50"/>
      <c r="J6834" s="50"/>
      <c r="K6834" s="50"/>
      <c r="L6834" s="50"/>
    </row>
    <row r="6835" spans="4:12" x14ac:dyDescent="0.25">
      <c r="D6835" s="50">
        <v>11026098</v>
      </c>
      <c r="E6835" s="50" t="s">
        <v>39</v>
      </c>
      <c r="F6835" s="50">
        <v>9802710000</v>
      </c>
      <c r="G6835" s="50"/>
      <c r="H6835" s="50"/>
      <c r="I6835" s="50"/>
      <c r="J6835" s="50"/>
      <c r="K6835" s="50"/>
      <c r="L6835" s="50"/>
    </row>
    <row r="6836" spans="4:12" x14ac:dyDescent="0.25">
      <c r="D6836" s="50">
        <v>11026100</v>
      </c>
      <c r="E6836" s="50" t="s">
        <v>39</v>
      </c>
      <c r="F6836" s="50">
        <v>9802710000</v>
      </c>
      <c r="G6836" s="50"/>
      <c r="H6836" s="50"/>
      <c r="I6836" s="50"/>
      <c r="J6836" s="50"/>
      <c r="K6836" s="50"/>
      <c r="L6836" s="50"/>
    </row>
    <row r="6837" spans="4:12" x14ac:dyDescent="0.25">
      <c r="D6837" s="50">
        <v>11026102</v>
      </c>
      <c r="E6837" s="50" t="s">
        <v>39</v>
      </c>
      <c r="F6837" s="50">
        <v>9802712000</v>
      </c>
      <c r="G6837" s="50"/>
      <c r="H6837" s="50"/>
      <c r="I6837" s="50"/>
      <c r="J6837" s="50"/>
      <c r="K6837" s="50"/>
      <c r="L6837" s="50"/>
    </row>
    <row r="6838" spans="4:12" x14ac:dyDescent="0.25">
      <c r="D6838" s="50">
        <v>11026108</v>
      </c>
      <c r="E6838" s="50" t="s">
        <v>39</v>
      </c>
      <c r="F6838" s="50">
        <v>9802712000</v>
      </c>
      <c r="G6838" s="50"/>
      <c r="H6838" s="50"/>
      <c r="I6838" s="50"/>
      <c r="J6838" s="50"/>
      <c r="K6838" s="50"/>
      <c r="L6838" s="50"/>
    </row>
    <row r="6839" spans="4:12" x14ac:dyDescent="0.25">
      <c r="D6839" s="50">
        <v>11026118</v>
      </c>
      <c r="E6839" s="50" t="s">
        <v>39</v>
      </c>
      <c r="F6839" s="50">
        <v>9802712000</v>
      </c>
      <c r="G6839" s="50"/>
      <c r="H6839" s="50"/>
      <c r="I6839" s="50"/>
      <c r="J6839" s="50"/>
      <c r="K6839" s="50"/>
      <c r="L6839" s="50"/>
    </row>
    <row r="6840" spans="4:12" x14ac:dyDescent="0.25">
      <c r="D6840" s="50">
        <v>11026120</v>
      </c>
      <c r="E6840" s="50" t="s">
        <v>39</v>
      </c>
      <c r="F6840" s="50">
        <v>9802712000</v>
      </c>
      <c r="G6840" s="50"/>
      <c r="H6840" s="50"/>
      <c r="I6840" s="50"/>
      <c r="J6840" s="50"/>
      <c r="K6840" s="50"/>
      <c r="L6840" s="50"/>
    </row>
    <row r="6841" spans="4:12" x14ac:dyDescent="0.25">
      <c r="D6841" s="50">
        <v>11030020</v>
      </c>
      <c r="E6841" s="50" t="s">
        <v>39</v>
      </c>
      <c r="F6841" s="50">
        <v>9802706000</v>
      </c>
      <c r="G6841" s="50"/>
      <c r="H6841" s="50"/>
      <c r="I6841" s="50"/>
      <c r="J6841" s="50"/>
      <c r="K6841" s="50"/>
      <c r="L6841" s="50"/>
    </row>
    <row r="6842" spans="4:12" x14ac:dyDescent="0.25">
      <c r="D6842" s="50">
        <v>11030022</v>
      </c>
      <c r="E6842" s="50" t="s">
        <v>39</v>
      </c>
      <c r="F6842" s="50">
        <v>9802706000</v>
      </c>
      <c r="G6842" s="50"/>
      <c r="H6842" s="50"/>
      <c r="I6842" s="50"/>
      <c r="J6842" s="50"/>
      <c r="K6842" s="50"/>
      <c r="L6842" s="50"/>
    </row>
    <row r="6843" spans="4:12" x14ac:dyDescent="0.25">
      <c r="D6843" s="50">
        <v>11030023</v>
      </c>
      <c r="E6843" s="50" t="s">
        <v>39</v>
      </c>
      <c r="F6843" s="50">
        <v>9802706000</v>
      </c>
      <c r="G6843" s="50"/>
      <c r="H6843" s="50"/>
      <c r="I6843" s="50"/>
      <c r="J6843" s="50"/>
      <c r="K6843" s="50"/>
      <c r="L6843" s="50"/>
    </row>
    <row r="6844" spans="4:12" x14ac:dyDescent="0.25">
      <c r="D6844" s="50">
        <v>11030024</v>
      </c>
      <c r="E6844" s="50" t="s">
        <v>39</v>
      </c>
      <c r="F6844" s="50">
        <v>9802706000</v>
      </c>
      <c r="G6844" s="50"/>
      <c r="H6844" s="50"/>
      <c r="I6844" s="50"/>
      <c r="J6844" s="50"/>
      <c r="K6844" s="50"/>
      <c r="L6844" s="50"/>
    </row>
    <row r="6845" spans="4:12" x14ac:dyDescent="0.25">
      <c r="D6845" s="50">
        <v>11030025</v>
      </c>
      <c r="E6845" s="50" t="s">
        <v>39</v>
      </c>
      <c r="F6845" s="50">
        <v>9802706000</v>
      </c>
      <c r="G6845" s="50"/>
      <c r="H6845" s="50"/>
      <c r="I6845" s="50"/>
      <c r="J6845" s="50"/>
      <c r="K6845" s="50"/>
      <c r="L6845" s="50"/>
    </row>
    <row r="6846" spans="4:12" x14ac:dyDescent="0.25">
      <c r="D6846" s="50">
        <v>11030027</v>
      </c>
      <c r="E6846" s="50" t="s">
        <v>39</v>
      </c>
      <c r="F6846" s="50">
        <v>9802706000</v>
      </c>
      <c r="G6846" s="50"/>
      <c r="H6846" s="50"/>
      <c r="I6846" s="50"/>
      <c r="J6846" s="50"/>
      <c r="K6846" s="50"/>
      <c r="L6846" s="50"/>
    </row>
    <row r="6847" spans="4:12" x14ac:dyDescent="0.25">
      <c r="D6847" s="50">
        <v>11030028</v>
      </c>
      <c r="E6847" s="50" t="s">
        <v>39</v>
      </c>
      <c r="F6847" s="50">
        <v>9802706000</v>
      </c>
      <c r="G6847" s="50"/>
      <c r="H6847" s="50"/>
      <c r="I6847" s="50"/>
      <c r="J6847" s="50"/>
      <c r="K6847" s="50"/>
      <c r="L6847" s="50"/>
    </row>
    <row r="6848" spans="4:12" x14ac:dyDescent="0.25">
      <c r="D6848" s="50">
        <v>11030030</v>
      </c>
      <c r="E6848" s="50" t="s">
        <v>39</v>
      </c>
      <c r="F6848" s="50">
        <v>9802706000</v>
      </c>
      <c r="G6848" s="50"/>
      <c r="H6848" s="50"/>
      <c r="I6848" s="50"/>
      <c r="J6848" s="50"/>
      <c r="K6848" s="50"/>
      <c r="L6848" s="50"/>
    </row>
    <row r="6849" spans="4:12" x14ac:dyDescent="0.25">
      <c r="D6849" s="50">
        <v>11030032</v>
      </c>
      <c r="E6849" s="50" t="s">
        <v>39</v>
      </c>
      <c r="F6849" s="50">
        <v>9802706000</v>
      </c>
      <c r="G6849" s="50"/>
      <c r="H6849" s="50"/>
      <c r="I6849" s="50"/>
      <c r="J6849" s="50"/>
      <c r="K6849" s="50"/>
      <c r="L6849" s="50"/>
    </row>
    <row r="6850" spans="4:12" x14ac:dyDescent="0.25">
      <c r="D6850" s="50">
        <v>11030033</v>
      </c>
      <c r="E6850" s="50" t="s">
        <v>39</v>
      </c>
      <c r="F6850" s="50">
        <v>9802706000</v>
      </c>
      <c r="G6850" s="50"/>
      <c r="H6850" s="50"/>
      <c r="I6850" s="50"/>
      <c r="J6850" s="50"/>
      <c r="K6850" s="50"/>
      <c r="L6850" s="50"/>
    </row>
    <row r="6851" spans="4:12" x14ac:dyDescent="0.25">
      <c r="D6851" s="50">
        <v>11030035</v>
      </c>
      <c r="E6851" s="50" t="s">
        <v>39</v>
      </c>
      <c r="F6851" s="50">
        <v>9802706000</v>
      </c>
      <c r="G6851" s="50"/>
      <c r="H6851" s="50"/>
      <c r="I6851" s="50"/>
      <c r="J6851" s="50"/>
      <c r="K6851" s="50"/>
      <c r="L6851" s="50"/>
    </row>
    <row r="6852" spans="4:12" x14ac:dyDescent="0.25">
      <c r="D6852" s="50">
        <v>11030038</v>
      </c>
      <c r="E6852" s="50" t="s">
        <v>39</v>
      </c>
      <c r="F6852" s="50">
        <v>9802706000</v>
      </c>
      <c r="G6852" s="50"/>
      <c r="H6852" s="50"/>
      <c r="I6852" s="50"/>
      <c r="J6852" s="50"/>
      <c r="K6852" s="50"/>
      <c r="L6852" s="50"/>
    </row>
    <row r="6853" spans="4:12" x14ac:dyDescent="0.25">
      <c r="D6853" s="50">
        <v>11030040</v>
      </c>
      <c r="E6853" s="50" t="s">
        <v>39</v>
      </c>
      <c r="F6853" s="50">
        <v>9802706000</v>
      </c>
      <c r="G6853" s="50"/>
      <c r="H6853" s="50"/>
      <c r="I6853" s="50"/>
      <c r="J6853" s="50"/>
      <c r="K6853" s="50"/>
      <c r="L6853" s="50"/>
    </row>
    <row r="6854" spans="4:12" x14ac:dyDescent="0.25">
      <c r="D6854" s="50">
        <v>11030042</v>
      </c>
      <c r="E6854" s="50" t="s">
        <v>39</v>
      </c>
      <c r="F6854" s="50">
        <v>9802706000</v>
      </c>
      <c r="G6854" s="50"/>
      <c r="H6854" s="50"/>
      <c r="I6854" s="50"/>
      <c r="J6854" s="50"/>
      <c r="K6854" s="50"/>
      <c r="L6854" s="50"/>
    </row>
    <row r="6855" spans="4:12" x14ac:dyDescent="0.25">
      <c r="D6855" s="50">
        <v>11030045</v>
      </c>
      <c r="E6855" s="50" t="s">
        <v>39</v>
      </c>
      <c r="F6855" s="50">
        <v>9802706000</v>
      </c>
      <c r="G6855" s="50"/>
      <c r="H6855" s="50"/>
      <c r="I6855" s="50"/>
      <c r="J6855" s="50"/>
      <c r="K6855" s="50"/>
      <c r="L6855" s="50"/>
    </row>
    <row r="6856" spans="4:12" x14ac:dyDescent="0.25">
      <c r="D6856" s="50">
        <v>11030048</v>
      </c>
      <c r="E6856" s="50" t="s">
        <v>39</v>
      </c>
      <c r="F6856" s="50">
        <v>9802706000</v>
      </c>
      <c r="G6856" s="50"/>
      <c r="H6856" s="50"/>
      <c r="I6856" s="50"/>
      <c r="J6856" s="50"/>
      <c r="K6856" s="50"/>
      <c r="L6856" s="50"/>
    </row>
    <row r="6857" spans="4:12" x14ac:dyDescent="0.25">
      <c r="D6857" s="50">
        <v>11030050</v>
      </c>
      <c r="E6857" s="50" t="s">
        <v>39</v>
      </c>
      <c r="F6857" s="50">
        <v>9802706000</v>
      </c>
      <c r="G6857" s="50"/>
      <c r="H6857" s="50"/>
      <c r="I6857" s="50"/>
      <c r="J6857" s="50"/>
      <c r="K6857" s="50"/>
      <c r="L6857" s="50"/>
    </row>
    <row r="6858" spans="4:12" x14ac:dyDescent="0.25">
      <c r="D6858" s="50">
        <v>11030055</v>
      </c>
      <c r="E6858" s="50" t="s">
        <v>39</v>
      </c>
      <c r="F6858" s="50">
        <v>9802706000</v>
      </c>
      <c r="G6858" s="50"/>
      <c r="H6858" s="50"/>
      <c r="I6858" s="50"/>
      <c r="J6858" s="50"/>
      <c r="K6858" s="50"/>
      <c r="L6858" s="50"/>
    </row>
    <row r="6859" spans="4:12" x14ac:dyDescent="0.25">
      <c r="D6859" s="50">
        <v>11030058</v>
      </c>
      <c r="E6859" s="50" t="s">
        <v>39</v>
      </c>
      <c r="F6859" s="50">
        <v>9802706000</v>
      </c>
      <c r="G6859" s="50"/>
      <c r="H6859" s="50"/>
      <c r="I6859" s="50"/>
      <c r="J6859" s="50"/>
      <c r="K6859" s="50"/>
      <c r="L6859" s="50"/>
    </row>
    <row r="6860" spans="4:12" x14ac:dyDescent="0.25">
      <c r="D6860" s="50">
        <v>11030060</v>
      </c>
      <c r="E6860" s="50" t="s">
        <v>39</v>
      </c>
      <c r="F6860" s="50">
        <v>9802706000</v>
      </c>
      <c r="G6860" s="50"/>
      <c r="H6860" s="50"/>
      <c r="I6860" s="50"/>
      <c r="J6860" s="50"/>
      <c r="K6860" s="50"/>
      <c r="L6860" s="50"/>
    </row>
    <row r="6861" spans="4:12" x14ac:dyDescent="0.25">
      <c r="D6861" s="50">
        <v>11030065</v>
      </c>
      <c r="E6861" s="50" t="s">
        <v>39</v>
      </c>
      <c r="F6861" s="50">
        <v>9802708000</v>
      </c>
      <c r="G6861" s="50"/>
      <c r="H6861" s="50"/>
      <c r="I6861" s="50"/>
      <c r="J6861" s="50"/>
      <c r="K6861" s="50"/>
      <c r="L6861" s="50"/>
    </row>
    <row r="6862" spans="4:12" x14ac:dyDescent="0.25">
      <c r="D6862" s="50">
        <v>11030068</v>
      </c>
      <c r="E6862" s="50" t="s">
        <v>39</v>
      </c>
      <c r="F6862" s="50">
        <v>9802708000</v>
      </c>
      <c r="G6862" s="50"/>
      <c r="H6862" s="50"/>
      <c r="I6862" s="50"/>
      <c r="J6862" s="50"/>
      <c r="K6862" s="50"/>
      <c r="L6862" s="50"/>
    </row>
    <row r="6863" spans="4:12" x14ac:dyDescent="0.25">
      <c r="D6863" s="50">
        <v>11030070</v>
      </c>
      <c r="E6863" s="50" t="s">
        <v>39</v>
      </c>
      <c r="F6863" s="50">
        <v>9802708000</v>
      </c>
      <c r="G6863" s="50"/>
      <c r="H6863" s="50"/>
      <c r="I6863" s="50"/>
      <c r="J6863" s="50"/>
      <c r="K6863" s="50"/>
      <c r="L6863" s="50"/>
    </row>
    <row r="6864" spans="4:12" x14ac:dyDescent="0.25">
      <c r="D6864" s="50">
        <v>11030075</v>
      </c>
      <c r="E6864" s="50" t="s">
        <v>39</v>
      </c>
      <c r="F6864" s="50">
        <v>9802708000</v>
      </c>
      <c r="G6864" s="50"/>
      <c r="H6864" s="50"/>
      <c r="I6864" s="50"/>
      <c r="J6864" s="50"/>
      <c r="K6864" s="50"/>
      <c r="L6864" s="50"/>
    </row>
    <row r="6865" spans="4:12" x14ac:dyDescent="0.25">
      <c r="D6865" s="50">
        <v>11030078</v>
      </c>
      <c r="E6865" s="50" t="s">
        <v>39</v>
      </c>
      <c r="F6865" s="50">
        <v>9802708000</v>
      </c>
      <c r="G6865" s="50"/>
      <c r="H6865" s="50"/>
      <c r="I6865" s="50"/>
      <c r="J6865" s="50"/>
      <c r="K6865" s="50"/>
      <c r="L6865" s="50"/>
    </row>
    <row r="6866" spans="4:12" x14ac:dyDescent="0.25">
      <c r="D6866" s="50">
        <v>11030080</v>
      </c>
      <c r="E6866" s="50" t="s">
        <v>39</v>
      </c>
      <c r="F6866" s="50">
        <v>9802708000</v>
      </c>
      <c r="G6866" s="50"/>
      <c r="H6866" s="50"/>
      <c r="I6866" s="50"/>
      <c r="J6866" s="50"/>
      <c r="K6866" s="50"/>
      <c r="L6866" s="50"/>
    </row>
    <row r="6867" spans="4:12" x14ac:dyDescent="0.25">
      <c r="D6867" s="50">
        <v>11030085</v>
      </c>
      <c r="E6867" s="50" t="s">
        <v>39</v>
      </c>
      <c r="F6867" s="50">
        <v>9802710000</v>
      </c>
      <c r="G6867" s="50"/>
      <c r="H6867" s="50"/>
      <c r="I6867" s="50"/>
      <c r="J6867" s="50"/>
      <c r="K6867" s="50"/>
      <c r="L6867" s="50"/>
    </row>
    <row r="6868" spans="4:12" x14ac:dyDescent="0.25">
      <c r="D6868" s="50">
        <v>11030088</v>
      </c>
      <c r="E6868" s="50" t="s">
        <v>39</v>
      </c>
      <c r="F6868" s="50">
        <v>9802710000</v>
      </c>
      <c r="G6868" s="50"/>
      <c r="H6868" s="50"/>
      <c r="I6868" s="50"/>
      <c r="J6868" s="50"/>
      <c r="K6868" s="50"/>
      <c r="L6868" s="50"/>
    </row>
    <row r="6869" spans="4:12" x14ac:dyDescent="0.25">
      <c r="D6869" s="50">
        <v>11030090</v>
      </c>
      <c r="E6869" s="50" t="s">
        <v>39</v>
      </c>
      <c r="F6869" s="50">
        <v>9802710000</v>
      </c>
      <c r="G6869" s="50"/>
      <c r="H6869" s="50"/>
      <c r="I6869" s="50"/>
      <c r="J6869" s="50"/>
      <c r="K6869" s="50"/>
      <c r="L6869" s="50"/>
    </row>
    <row r="6870" spans="4:12" x14ac:dyDescent="0.25">
      <c r="D6870" s="50">
        <v>11030098</v>
      </c>
      <c r="E6870" s="50" t="s">
        <v>39</v>
      </c>
      <c r="F6870" s="50">
        <v>9802710000</v>
      </c>
      <c r="G6870" s="50"/>
      <c r="H6870" s="50"/>
      <c r="I6870" s="50"/>
      <c r="J6870" s="50"/>
      <c r="K6870" s="50"/>
      <c r="L6870" s="50"/>
    </row>
    <row r="6871" spans="4:12" x14ac:dyDescent="0.25">
      <c r="D6871" s="50">
        <v>11030100</v>
      </c>
      <c r="E6871" s="50" t="s">
        <v>39</v>
      </c>
      <c r="F6871" s="50">
        <v>9802710000</v>
      </c>
      <c r="G6871" s="50"/>
      <c r="H6871" s="50"/>
      <c r="I6871" s="50"/>
      <c r="J6871" s="50"/>
      <c r="K6871" s="50"/>
      <c r="L6871" s="50"/>
    </row>
    <row r="6872" spans="4:12" x14ac:dyDescent="0.25">
      <c r="D6872" s="50">
        <v>11030102</v>
      </c>
      <c r="E6872" s="50" t="s">
        <v>39</v>
      </c>
      <c r="F6872" s="50">
        <v>9802712000</v>
      </c>
      <c r="G6872" s="50"/>
      <c r="H6872" s="50"/>
      <c r="I6872" s="50"/>
      <c r="J6872" s="50"/>
      <c r="K6872" s="50"/>
      <c r="L6872" s="50"/>
    </row>
    <row r="6873" spans="4:12" x14ac:dyDescent="0.25">
      <c r="D6873" s="50">
        <v>11030108</v>
      </c>
      <c r="E6873" s="50" t="s">
        <v>39</v>
      </c>
      <c r="F6873" s="50">
        <v>9802712000</v>
      </c>
      <c r="G6873" s="50"/>
      <c r="H6873" s="50"/>
      <c r="I6873" s="50"/>
      <c r="J6873" s="50"/>
      <c r="K6873" s="50"/>
      <c r="L6873" s="50"/>
    </row>
    <row r="6874" spans="4:12" x14ac:dyDescent="0.25">
      <c r="D6874" s="50">
        <v>11030118</v>
      </c>
      <c r="E6874" s="50" t="s">
        <v>39</v>
      </c>
      <c r="F6874" s="50">
        <v>9802712000</v>
      </c>
      <c r="G6874" s="50"/>
      <c r="H6874" s="50"/>
      <c r="I6874" s="50"/>
      <c r="J6874" s="50"/>
      <c r="K6874" s="50"/>
      <c r="L6874" s="50"/>
    </row>
    <row r="6875" spans="4:12" x14ac:dyDescent="0.25">
      <c r="D6875" s="50">
        <v>11030120</v>
      </c>
      <c r="E6875" s="50" t="s">
        <v>39</v>
      </c>
      <c r="F6875" s="50">
        <v>9802712000</v>
      </c>
      <c r="G6875" s="50"/>
      <c r="H6875" s="50"/>
      <c r="I6875" s="50"/>
      <c r="J6875" s="50"/>
      <c r="K6875" s="50"/>
      <c r="L6875" s="50"/>
    </row>
    <row r="6876" spans="4:12" x14ac:dyDescent="0.25">
      <c r="D6876" s="50">
        <v>11031020</v>
      </c>
      <c r="E6876" s="50" t="s">
        <v>39</v>
      </c>
      <c r="F6876" s="50">
        <v>9802706000</v>
      </c>
      <c r="G6876" s="50"/>
      <c r="H6876" s="50"/>
      <c r="I6876" s="50"/>
      <c r="J6876" s="50"/>
      <c r="K6876" s="50"/>
      <c r="L6876" s="50"/>
    </row>
    <row r="6877" spans="4:12" x14ac:dyDescent="0.25">
      <c r="D6877" s="50">
        <v>11031022</v>
      </c>
      <c r="E6877" s="50" t="s">
        <v>39</v>
      </c>
      <c r="F6877" s="50">
        <v>9802706000</v>
      </c>
      <c r="G6877" s="50"/>
      <c r="H6877" s="50"/>
      <c r="I6877" s="50"/>
      <c r="J6877" s="50"/>
      <c r="K6877" s="50"/>
      <c r="L6877" s="50"/>
    </row>
    <row r="6878" spans="4:12" x14ac:dyDescent="0.25">
      <c r="D6878" s="50">
        <v>11031023</v>
      </c>
      <c r="E6878" s="50" t="s">
        <v>39</v>
      </c>
      <c r="F6878" s="50">
        <v>9802706000</v>
      </c>
      <c r="G6878" s="50"/>
      <c r="H6878" s="50"/>
      <c r="I6878" s="50"/>
      <c r="J6878" s="50"/>
      <c r="K6878" s="50"/>
      <c r="L6878" s="50"/>
    </row>
    <row r="6879" spans="4:12" x14ac:dyDescent="0.25">
      <c r="D6879" s="50">
        <v>11031024</v>
      </c>
      <c r="E6879" s="50" t="s">
        <v>39</v>
      </c>
      <c r="F6879" s="50">
        <v>9802706000</v>
      </c>
      <c r="G6879" s="50"/>
      <c r="H6879" s="50"/>
      <c r="I6879" s="50"/>
      <c r="J6879" s="50"/>
      <c r="K6879" s="50"/>
      <c r="L6879" s="50"/>
    </row>
    <row r="6880" spans="4:12" x14ac:dyDescent="0.25">
      <c r="D6880" s="50">
        <v>11031025</v>
      </c>
      <c r="E6880" s="50" t="s">
        <v>39</v>
      </c>
      <c r="F6880" s="50">
        <v>9802706000</v>
      </c>
      <c r="G6880" s="50"/>
      <c r="H6880" s="50"/>
      <c r="I6880" s="50"/>
      <c r="J6880" s="50"/>
      <c r="K6880" s="50"/>
      <c r="L6880" s="50"/>
    </row>
    <row r="6881" spans="4:12" x14ac:dyDescent="0.25">
      <c r="D6881" s="50">
        <v>11031027</v>
      </c>
      <c r="E6881" s="50" t="s">
        <v>39</v>
      </c>
      <c r="F6881" s="50">
        <v>9802706000</v>
      </c>
      <c r="G6881" s="50"/>
      <c r="H6881" s="50"/>
      <c r="I6881" s="50"/>
      <c r="J6881" s="50"/>
      <c r="K6881" s="50"/>
      <c r="L6881" s="50"/>
    </row>
    <row r="6882" spans="4:12" x14ac:dyDescent="0.25">
      <c r="D6882" s="50">
        <v>11031028</v>
      </c>
      <c r="E6882" s="50" t="s">
        <v>39</v>
      </c>
      <c r="F6882" s="50">
        <v>9802706000</v>
      </c>
      <c r="G6882" s="50"/>
      <c r="H6882" s="50"/>
      <c r="I6882" s="50"/>
      <c r="J6882" s="50"/>
      <c r="K6882" s="50"/>
      <c r="L6882" s="50"/>
    </row>
    <row r="6883" spans="4:12" x14ac:dyDescent="0.25">
      <c r="D6883" s="50">
        <v>11031030</v>
      </c>
      <c r="E6883" s="50" t="s">
        <v>39</v>
      </c>
      <c r="F6883" s="50">
        <v>9802706000</v>
      </c>
      <c r="G6883" s="50"/>
      <c r="H6883" s="50"/>
      <c r="I6883" s="50"/>
      <c r="J6883" s="50"/>
      <c r="K6883" s="50"/>
      <c r="L6883" s="50"/>
    </row>
    <row r="6884" spans="4:12" x14ac:dyDescent="0.25">
      <c r="D6884" s="50">
        <v>11031032</v>
      </c>
      <c r="E6884" s="50" t="s">
        <v>39</v>
      </c>
      <c r="F6884" s="50">
        <v>9802706000</v>
      </c>
      <c r="G6884" s="50"/>
      <c r="H6884" s="50"/>
      <c r="I6884" s="50"/>
      <c r="J6884" s="50"/>
      <c r="K6884" s="50"/>
      <c r="L6884" s="50"/>
    </row>
    <row r="6885" spans="4:12" x14ac:dyDescent="0.25">
      <c r="D6885" s="50">
        <v>11031033</v>
      </c>
      <c r="E6885" s="50" t="s">
        <v>39</v>
      </c>
      <c r="F6885" s="50">
        <v>9802706000</v>
      </c>
      <c r="G6885" s="50"/>
      <c r="H6885" s="50"/>
      <c r="I6885" s="50"/>
      <c r="J6885" s="50"/>
      <c r="K6885" s="50"/>
      <c r="L6885" s="50"/>
    </row>
    <row r="6886" spans="4:12" x14ac:dyDescent="0.25">
      <c r="D6886" s="50">
        <v>11031035</v>
      </c>
      <c r="E6886" s="50" t="s">
        <v>39</v>
      </c>
      <c r="F6886" s="50">
        <v>9802706000</v>
      </c>
      <c r="G6886" s="50"/>
      <c r="H6886" s="50"/>
      <c r="I6886" s="50"/>
      <c r="J6886" s="50"/>
      <c r="K6886" s="50"/>
      <c r="L6886" s="50"/>
    </row>
    <row r="6887" spans="4:12" x14ac:dyDescent="0.25">
      <c r="D6887" s="50">
        <v>11031038</v>
      </c>
      <c r="E6887" s="50" t="s">
        <v>39</v>
      </c>
      <c r="F6887" s="50">
        <v>9802706000</v>
      </c>
      <c r="G6887" s="50"/>
      <c r="H6887" s="50"/>
      <c r="I6887" s="50"/>
      <c r="J6887" s="50"/>
      <c r="K6887" s="50"/>
      <c r="L6887" s="50"/>
    </row>
    <row r="6888" spans="4:12" x14ac:dyDescent="0.25">
      <c r="D6888" s="50">
        <v>11031040</v>
      </c>
      <c r="E6888" s="50" t="s">
        <v>39</v>
      </c>
      <c r="F6888" s="50">
        <v>9802706000</v>
      </c>
      <c r="G6888" s="50"/>
      <c r="H6888" s="50"/>
      <c r="I6888" s="50"/>
      <c r="J6888" s="50"/>
      <c r="K6888" s="50"/>
      <c r="L6888" s="50"/>
    </row>
    <row r="6889" spans="4:12" x14ac:dyDescent="0.25">
      <c r="D6889" s="50">
        <v>11031042</v>
      </c>
      <c r="E6889" s="50" t="s">
        <v>39</v>
      </c>
      <c r="F6889" s="50">
        <v>9802706000</v>
      </c>
      <c r="G6889" s="50"/>
      <c r="H6889" s="50"/>
      <c r="I6889" s="50"/>
      <c r="J6889" s="50"/>
      <c r="K6889" s="50"/>
      <c r="L6889" s="50"/>
    </row>
    <row r="6890" spans="4:12" x14ac:dyDescent="0.25">
      <c r="D6890" s="50">
        <v>11031045</v>
      </c>
      <c r="E6890" s="50" t="s">
        <v>39</v>
      </c>
      <c r="F6890" s="50">
        <v>9802706000</v>
      </c>
      <c r="G6890" s="50"/>
      <c r="H6890" s="50"/>
      <c r="I6890" s="50"/>
      <c r="J6890" s="50"/>
      <c r="K6890" s="50"/>
      <c r="L6890" s="50"/>
    </row>
    <row r="6891" spans="4:12" x14ac:dyDescent="0.25">
      <c r="D6891" s="50">
        <v>11031048</v>
      </c>
      <c r="E6891" s="50" t="s">
        <v>39</v>
      </c>
      <c r="F6891" s="50">
        <v>9802706000</v>
      </c>
      <c r="G6891" s="50"/>
      <c r="H6891" s="50"/>
      <c r="I6891" s="50"/>
      <c r="J6891" s="50"/>
      <c r="K6891" s="50"/>
      <c r="L6891" s="50"/>
    </row>
    <row r="6892" spans="4:12" x14ac:dyDescent="0.25">
      <c r="D6892" s="50">
        <v>11031050</v>
      </c>
      <c r="E6892" s="50" t="s">
        <v>39</v>
      </c>
      <c r="F6892" s="50">
        <v>9802706000</v>
      </c>
      <c r="G6892" s="50"/>
      <c r="H6892" s="50"/>
      <c r="I6892" s="50"/>
      <c r="J6892" s="50"/>
      <c r="K6892" s="50"/>
      <c r="L6892" s="50"/>
    </row>
    <row r="6893" spans="4:12" x14ac:dyDescent="0.25">
      <c r="D6893" s="50">
        <v>11031055</v>
      </c>
      <c r="E6893" s="50" t="s">
        <v>39</v>
      </c>
      <c r="F6893" s="50">
        <v>9802706000</v>
      </c>
      <c r="G6893" s="50"/>
      <c r="H6893" s="50"/>
      <c r="I6893" s="50"/>
      <c r="J6893" s="50"/>
      <c r="K6893" s="50"/>
      <c r="L6893" s="50"/>
    </row>
    <row r="6894" spans="4:12" x14ac:dyDescent="0.25">
      <c r="D6894" s="50">
        <v>11031058</v>
      </c>
      <c r="E6894" s="50" t="s">
        <v>39</v>
      </c>
      <c r="F6894" s="50">
        <v>9802706000</v>
      </c>
      <c r="G6894" s="50"/>
      <c r="H6894" s="50"/>
      <c r="I6894" s="50"/>
      <c r="J6894" s="50"/>
      <c r="K6894" s="50"/>
      <c r="L6894" s="50"/>
    </row>
    <row r="6895" spans="4:12" x14ac:dyDescent="0.25">
      <c r="D6895" s="50">
        <v>11031060</v>
      </c>
      <c r="E6895" s="50" t="s">
        <v>39</v>
      </c>
      <c r="F6895" s="50">
        <v>9802706000</v>
      </c>
      <c r="G6895" s="50"/>
      <c r="H6895" s="50"/>
      <c r="I6895" s="50"/>
      <c r="J6895" s="50"/>
      <c r="K6895" s="50"/>
      <c r="L6895" s="50"/>
    </row>
    <row r="6896" spans="4:12" x14ac:dyDescent="0.25">
      <c r="D6896" s="50">
        <v>11031065</v>
      </c>
      <c r="E6896" s="50" t="s">
        <v>39</v>
      </c>
      <c r="F6896" s="50">
        <v>9802708000</v>
      </c>
      <c r="G6896" s="50"/>
      <c r="H6896" s="50"/>
      <c r="I6896" s="50"/>
      <c r="J6896" s="50"/>
      <c r="K6896" s="50"/>
      <c r="L6896" s="50"/>
    </row>
    <row r="6897" spans="4:12" x14ac:dyDescent="0.25">
      <c r="D6897" s="50">
        <v>11031068</v>
      </c>
      <c r="E6897" s="50" t="s">
        <v>39</v>
      </c>
      <c r="F6897" s="50">
        <v>9802708000</v>
      </c>
      <c r="G6897" s="50"/>
      <c r="H6897" s="50"/>
      <c r="I6897" s="50"/>
      <c r="J6897" s="50"/>
      <c r="K6897" s="50"/>
      <c r="L6897" s="50"/>
    </row>
    <row r="6898" spans="4:12" x14ac:dyDescent="0.25">
      <c r="D6898" s="50">
        <v>11031070</v>
      </c>
      <c r="E6898" s="50" t="s">
        <v>39</v>
      </c>
      <c r="F6898" s="50">
        <v>9802708000</v>
      </c>
      <c r="G6898" s="50"/>
      <c r="H6898" s="50"/>
      <c r="I6898" s="50"/>
      <c r="J6898" s="50"/>
      <c r="K6898" s="50"/>
      <c r="L6898" s="50"/>
    </row>
    <row r="6899" spans="4:12" x14ac:dyDescent="0.25">
      <c r="D6899" s="50">
        <v>11031075</v>
      </c>
      <c r="E6899" s="50" t="s">
        <v>39</v>
      </c>
      <c r="F6899" s="50">
        <v>9802708000</v>
      </c>
      <c r="G6899" s="50"/>
      <c r="H6899" s="50"/>
      <c r="I6899" s="50"/>
      <c r="J6899" s="50"/>
      <c r="K6899" s="50"/>
      <c r="L6899" s="50"/>
    </row>
    <row r="6900" spans="4:12" x14ac:dyDescent="0.25">
      <c r="D6900" s="50">
        <v>11031078</v>
      </c>
      <c r="E6900" s="50" t="s">
        <v>39</v>
      </c>
      <c r="F6900" s="50">
        <v>9802708000</v>
      </c>
      <c r="G6900" s="50"/>
      <c r="H6900" s="50"/>
      <c r="I6900" s="50"/>
      <c r="J6900" s="50"/>
      <c r="K6900" s="50"/>
      <c r="L6900" s="50"/>
    </row>
    <row r="6901" spans="4:12" x14ac:dyDescent="0.25">
      <c r="D6901" s="50">
        <v>11031080</v>
      </c>
      <c r="E6901" s="50" t="s">
        <v>39</v>
      </c>
      <c r="F6901" s="50">
        <v>9802708000</v>
      </c>
      <c r="G6901" s="50"/>
      <c r="H6901" s="50"/>
      <c r="I6901" s="50"/>
      <c r="J6901" s="50"/>
      <c r="K6901" s="50"/>
      <c r="L6901" s="50"/>
    </row>
    <row r="6902" spans="4:12" x14ac:dyDescent="0.25">
      <c r="D6902" s="50">
        <v>11031085</v>
      </c>
      <c r="E6902" s="50" t="s">
        <v>39</v>
      </c>
      <c r="F6902" s="50">
        <v>9802710000</v>
      </c>
      <c r="G6902" s="50"/>
      <c r="H6902" s="50"/>
      <c r="I6902" s="50"/>
      <c r="J6902" s="50"/>
      <c r="K6902" s="50"/>
      <c r="L6902" s="50"/>
    </row>
    <row r="6903" spans="4:12" x14ac:dyDescent="0.25">
      <c r="D6903" s="50">
        <v>11031088</v>
      </c>
      <c r="E6903" s="50" t="s">
        <v>39</v>
      </c>
      <c r="F6903" s="50">
        <v>9802710000</v>
      </c>
      <c r="G6903" s="50"/>
      <c r="H6903" s="50"/>
      <c r="I6903" s="50"/>
      <c r="J6903" s="50"/>
      <c r="K6903" s="50"/>
      <c r="L6903" s="50"/>
    </row>
    <row r="6904" spans="4:12" x14ac:dyDescent="0.25">
      <c r="D6904" s="50">
        <v>11031090</v>
      </c>
      <c r="E6904" s="50" t="s">
        <v>39</v>
      </c>
      <c r="F6904" s="50">
        <v>9802710000</v>
      </c>
      <c r="G6904" s="50"/>
      <c r="H6904" s="50"/>
      <c r="I6904" s="50"/>
      <c r="J6904" s="50"/>
      <c r="K6904" s="50"/>
      <c r="L6904" s="50"/>
    </row>
    <row r="6905" spans="4:12" x14ac:dyDescent="0.25">
      <c r="D6905" s="50">
        <v>11031098</v>
      </c>
      <c r="E6905" s="50" t="s">
        <v>39</v>
      </c>
      <c r="F6905" s="50">
        <v>9802710000</v>
      </c>
      <c r="G6905" s="50"/>
      <c r="H6905" s="50"/>
      <c r="I6905" s="50"/>
      <c r="J6905" s="50"/>
      <c r="K6905" s="50"/>
      <c r="L6905" s="50"/>
    </row>
    <row r="6906" spans="4:12" x14ac:dyDescent="0.25">
      <c r="D6906" s="50">
        <v>11031100</v>
      </c>
      <c r="E6906" s="50" t="s">
        <v>39</v>
      </c>
      <c r="F6906" s="50">
        <v>9802710000</v>
      </c>
      <c r="G6906" s="50"/>
      <c r="H6906" s="50"/>
      <c r="I6906" s="50"/>
      <c r="J6906" s="50"/>
      <c r="K6906" s="50"/>
      <c r="L6906" s="50"/>
    </row>
    <row r="6907" spans="4:12" x14ac:dyDescent="0.25">
      <c r="D6907" s="50">
        <v>11031102</v>
      </c>
      <c r="E6907" s="50" t="s">
        <v>39</v>
      </c>
      <c r="F6907" s="50">
        <v>9802712000</v>
      </c>
      <c r="G6907" s="50"/>
      <c r="H6907" s="50"/>
      <c r="I6907" s="50"/>
      <c r="J6907" s="50"/>
      <c r="K6907" s="50"/>
      <c r="L6907" s="50"/>
    </row>
    <row r="6908" spans="4:12" x14ac:dyDescent="0.25">
      <c r="D6908" s="50">
        <v>11031108</v>
      </c>
      <c r="E6908" s="50" t="s">
        <v>39</v>
      </c>
      <c r="F6908" s="50">
        <v>9802712000</v>
      </c>
      <c r="G6908" s="50"/>
      <c r="H6908" s="50"/>
      <c r="I6908" s="50"/>
      <c r="J6908" s="50"/>
      <c r="K6908" s="50"/>
      <c r="L6908" s="50"/>
    </row>
    <row r="6909" spans="4:12" x14ac:dyDescent="0.25">
      <c r="D6909" s="50">
        <v>11031118</v>
      </c>
      <c r="E6909" s="50" t="s">
        <v>39</v>
      </c>
      <c r="F6909" s="50">
        <v>9802712000</v>
      </c>
      <c r="G6909" s="50"/>
      <c r="H6909" s="50"/>
      <c r="I6909" s="50"/>
      <c r="J6909" s="50"/>
      <c r="K6909" s="50"/>
      <c r="L6909" s="50"/>
    </row>
    <row r="6910" spans="4:12" x14ac:dyDescent="0.25">
      <c r="D6910" s="50">
        <v>11031120</v>
      </c>
      <c r="E6910" s="50" t="s">
        <v>39</v>
      </c>
      <c r="F6910" s="50">
        <v>9802712000</v>
      </c>
      <c r="G6910" s="50"/>
      <c r="H6910" s="50"/>
      <c r="I6910" s="50"/>
      <c r="J6910" s="50"/>
      <c r="K6910" s="50"/>
      <c r="L6910" s="50"/>
    </row>
    <row r="6911" spans="4:12" x14ac:dyDescent="0.25">
      <c r="D6911" s="50">
        <v>11040030</v>
      </c>
      <c r="E6911" s="50" t="s">
        <v>39</v>
      </c>
      <c r="F6911" s="50">
        <v>9805006000</v>
      </c>
      <c r="G6911" s="50"/>
      <c r="H6911" s="50"/>
      <c r="I6911" s="50"/>
      <c r="J6911" s="50"/>
      <c r="K6911" s="50"/>
      <c r="L6911" s="50"/>
    </row>
    <row r="6912" spans="4:12" x14ac:dyDescent="0.25">
      <c r="D6912" s="50">
        <v>11040040</v>
      </c>
      <c r="E6912" s="50" t="s">
        <v>39</v>
      </c>
      <c r="F6912" s="50">
        <v>9805006000</v>
      </c>
      <c r="G6912" s="50"/>
      <c r="H6912" s="50"/>
      <c r="I6912" s="50"/>
      <c r="J6912" s="50"/>
      <c r="K6912" s="50"/>
      <c r="L6912" s="50"/>
    </row>
    <row r="6913" spans="4:12" x14ac:dyDescent="0.25">
      <c r="D6913" s="50">
        <v>11040042</v>
      </c>
      <c r="E6913" s="50" t="s">
        <v>39</v>
      </c>
      <c r="F6913" s="50">
        <v>9805006000</v>
      </c>
      <c r="G6913" s="50"/>
      <c r="H6913" s="50"/>
      <c r="I6913" s="50"/>
      <c r="J6913" s="50"/>
      <c r="K6913" s="50"/>
      <c r="L6913" s="50"/>
    </row>
    <row r="6914" spans="4:12" x14ac:dyDescent="0.25">
      <c r="D6914" s="50">
        <v>11040045</v>
      </c>
      <c r="E6914" s="50" t="s">
        <v>39</v>
      </c>
      <c r="F6914" s="50">
        <v>9805006000</v>
      </c>
      <c r="G6914" s="50"/>
      <c r="H6914" s="50"/>
      <c r="I6914" s="50"/>
      <c r="J6914" s="50"/>
      <c r="K6914" s="50"/>
      <c r="L6914" s="50"/>
    </row>
    <row r="6915" spans="4:12" x14ac:dyDescent="0.25">
      <c r="D6915" s="50">
        <v>11040048</v>
      </c>
      <c r="E6915" s="50" t="s">
        <v>39</v>
      </c>
      <c r="F6915" s="50">
        <v>9805006000</v>
      </c>
      <c r="G6915" s="50"/>
      <c r="H6915" s="50"/>
      <c r="I6915" s="50"/>
      <c r="J6915" s="50"/>
      <c r="K6915" s="50"/>
      <c r="L6915" s="50"/>
    </row>
    <row r="6916" spans="4:12" x14ac:dyDescent="0.25">
      <c r="D6916" s="50">
        <v>11040050</v>
      </c>
      <c r="E6916" s="50" t="s">
        <v>39</v>
      </c>
      <c r="F6916" s="50">
        <v>9805006000</v>
      </c>
      <c r="G6916" s="50"/>
      <c r="H6916" s="50"/>
      <c r="I6916" s="50"/>
      <c r="J6916" s="50"/>
      <c r="K6916" s="50"/>
      <c r="L6916" s="50"/>
    </row>
    <row r="6917" spans="4:12" x14ac:dyDescent="0.25">
      <c r="D6917" s="50">
        <v>11040055</v>
      </c>
      <c r="E6917" s="50" t="s">
        <v>39</v>
      </c>
      <c r="F6917" s="50">
        <v>9805006000</v>
      </c>
      <c r="G6917" s="50"/>
      <c r="H6917" s="50"/>
      <c r="I6917" s="50"/>
      <c r="J6917" s="50"/>
      <c r="K6917" s="50"/>
      <c r="L6917" s="50"/>
    </row>
    <row r="6918" spans="4:12" x14ac:dyDescent="0.25">
      <c r="D6918" s="50">
        <v>11040058</v>
      </c>
      <c r="E6918" s="50" t="s">
        <v>39</v>
      </c>
      <c r="F6918" s="50">
        <v>9805006000</v>
      </c>
      <c r="G6918" s="50"/>
      <c r="H6918" s="50"/>
      <c r="I6918" s="50"/>
      <c r="J6918" s="50"/>
      <c r="K6918" s="50"/>
      <c r="L6918" s="50"/>
    </row>
    <row r="6919" spans="4:12" x14ac:dyDescent="0.25">
      <c r="D6919" s="50">
        <v>11040060</v>
      </c>
      <c r="E6919" s="50" t="s">
        <v>39</v>
      </c>
      <c r="F6919" s="50">
        <v>9805006000</v>
      </c>
      <c r="G6919" s="50"/>
      <c r="H6919" s="50"/>
      <c r="I6919" s="50"/>
      <c r="J6919" s="50"/>
      <c r="K6919" s="50"/>
      <c r="L6919" s="50"/>
    </row>
    <row r="6920" spans="4:12" x14ac:dyDescent="0.25">
      <c r="D6920" s="50">
        <v>11040065</v>
      </c>
      <c r="E6920" s="50" t="s">
        <v>39</v>
      </c>
      <c r="F6920" s="50">
        <v>9805008000</v>
      </c>
      <c r="G6920" s="50"/>
      <c r="H6920" s="50"/>
      <c r="I6920" s="50"/>
      <c r="J6920" s="50"/>
      <c r="K6920" s="50"/>
      <c r="L6920" s="50"/>
    </row>
    <row r="6921" spans="4:12" x14ac:dyDescent="0.25">
      <c r="D6921" s="50">
        <v>11040068</v>
      </c>
      <c r="E6921" s="50" t="s">
        <v>39</v>
      </c>
      <c r="F6921" s="50">
        <v>9805008000</v>
      </c>
      <c r="G6921" s="50"/>
      <c r="H6921" s="50"/>
      <c r="I6921" s="50"/>
      <c r="J6921" s="50"/>
      <c r="K6921" s="50"/>
      <c r="L6921" s="50"/>
    </row>
    <row r="6922" spans="4:12" x14ac:dyDescent="0.25">
      <c r="D6922" s="50">
        <v>11040070</v>
      </c>
      <c r="E6922" s="50" t="s">
        <v>39</v>
      </c>
      <c r="F6922" s="50">
        <v>9805008000</v>
      </c>
      <c r="G6922" s="50"/>
      <c r="H6922" s="50"/>
      <c r="I6922" s="50"/>
      <c r="J6922" s="50"/>
      <c r="K6922" s="50"/>
      <c r="L6922" s="50"/>
    </row>
    <row r="6923" spans="4:12" x14ac:dyDescent="0.25">
      <c r="D6923" s="50">
        <v>11040075</v>
      </c>
      <c r="E6923" s="50" t="s">
        <v>39</v>
      </c>
      <c r="F6923" s="50">
        <v>9805008000</v>
      </c>
      <c r="G6923" s="50"/>
      <c r="H6923" s="50"/>
      <c r="I6923" s="50"/>
      <c r="J6923" s="50"/>
      <c r="K6923" s="50"/>
      <c r="L6923" s="50"/>
    </row>
    <row r="6924" spans="4:12" x14ac:dyDescent="0.25">
      <c r="D6924" s="50">
        <v>11040078</v>
      </c>
      <c r="E6924" s="50" t="s">
        <v>39</v>
      </c>
      <c r="F6924" s="50">
        <v>9805008000</v>
      </c>
      <c r="G6924" s="50"/>
      <c r="H6924" s="50"/>
      <c r="I6924" s="50"/>
      <c r="J6924" s="50"/>
      <c r="K6924" s="50"/>
      <c r="L6924" s="50"/>
    </row>
    <row r="6925" spans="4:12" x14ac:dyDescent="0.25">
      <c r="D6925" s="50">
        <v>11040080</v>
      </c>
      <c r="E6925" s="50" t="s">
        <v>39</v>
      </c>
      <c r="F6925" s="50">
        <v>9805008000</v>
      </c>
      <c r="G6925" s="50"/>
      <c r="H6925" s="50"/>
      <c r="I6925" s="50"/>
      <c r="J6925" s="50"/>
      <c r="K6925" s="50"/>
      <c r="L6925" s="50"/>
    </row>
    <row r="6926" spans="4:12" x14ac:dyDescent="0.25">
      <c r="D6926" s="50">
        <v>11040085</v>
      </c>
      <c r="E6926" s="50" t="s">
        <v>39</v>
      </c>
      <c r="F6926" s="50">
        <v>9805009000</v>
      </c>
      <c r="G6926" s="50"/>
      <c r="H6926" s="50"/>
      <c r="I6926" s="50"/>
      <c r="J6926" s="50"/>
      <c r="K6926" s="50"/>
      <c r="L6926" s="50"/>
    </row>
    <row r="6927" spans="4:12" x14ac:dyDescent="0.25">
      <c r="D6927" s="50">
        <v>11040088</v>
      </c>
      <c r="E6927" s="50" t="s">
        <v>39</v>
      </c>
      <c r="F6927" s="50">
        <v>9805009000</v>
      </c>
      <c r="G6927" s="50"/>
      <c r="H6927" s="50"/>
      <c r="I6927" s="50"/>
      <c r="J6927" s="50"/>
      <c r="K6927" s="50"/>
      <c r="L6927" s="50"/>
    </row>
    <row r="6928" spans="4:12" x14ac:dyDescent="0.25">
      <c r="D6928" s="50">
        <v>11040090</v>
      </c>
      <c r="E6928" s="50" t="s">
        <v>39</v>
      </c>
      <c r="F6928" s="50">
        <v>9805009000</v>
      </c>
      <c r="G6928" s="50"/>
      <c r="H6928" s="50"/>
      <c r="I6928" s="50"/>
      <c r="J6928" s="50"/>
      <c r="K6928" s="50"/>
      <c r="L6928" s="50"/>
    </row>
    <row r="6929" spans="4:12" x14ac:dyDescent="0.25">
      <c r="D6929" s="50">
        <v>11050030</v>
      </c>
      <c r="E6929" s="50" t="s">
        <v>39</v>
      </c>
      <c r="F6929" s="50">
        <v>9805006000</v>
      </c>
      <c r="G6929" s="50"/>
      <c r="H6929" s="50"/>
      <c r="I6929" s="50"/>
      <c r="J6929" s="50"/>
      <c r="K6929" s="50"/>
      <c r="L6929" s="50"/>
    </row>
    <row r="6930" spans="4:12" x14ac:dyDescent="0.25">
      <c r="D6930" s="50">
        <v>11050040</v>
      </c>
      <c r="E6930" s="50" t="s">
        <v>39</v>
      </c>
      <c r="F6930" s="50">
        <v>9805006000</v>
      </c>
      <c r="G6930" s="50"/>
      <c r="H6930" s="50"/>
      <c r="I6930" s="50"/>
      <c r="J6930" s="50"/>
      <c r="K6930" s="50"/>
      <c r="L6930" s="50"/>
    </row>
    <row r="6931" spans="4:12" x14ac:dyDescent="0.25">
      <c r="D6931" s="50">
        <v>11050042</v>
      </c>
      <c r="E6931" s="50" t="s">
        <v>39</v>
      </c>
      <c r="F6931" s="50">
        <v>9805006000</v>
      </c>
      <c r="G6931" s="50"/>
      <c r="H6931" s="50"/>
      <c r="I6931" s="50"/>
      <c r="J6931" s="50"/>
      <c r="K6931" s="50"/>
      <c r="L6931" s="50"/>
    </row>
    <row r="6932" spans="4:12" x14ac:dyDescent="0.25">
      <c r="D6932" s="50">
        <v>11050045</v>
      </c>
      <c r="E6932" s="50" t="s">
        <v>39</v>
      </c>
      <c r="F6932" s="50">
        <v>9805006000</v>
      </c>
      <c r="G6932" s="50"/>
      <c r="H6932" s="50"/>
      <c r="I6932" s="50"/>
      <c r="J6932" s="50"/>
      <c r="K6932" s="50"/>
      <c r="L6932" s="50"/>
    </row>
    <row r="6933" spans="4:12" x14ac:dyDescent="0.25">
      <c r="D6933" s="50">
        <v>11050048</v>
      </c>
      <c r="E6933" s="50" t="s">
        <v>39</v>
      </c>
      <c r="F6933" s="50">
        <v>9805006000</v>
      </c>
      <c r="G6933" s="50"/>
      <c r="H6933" s="50"/>
      <c r="I6933" s="50"/>
      <c r="J6933" s="50"/>
      <c r="K6933" s="50"/>
      <c r="L6933" s="50"/>
    </row>
    <row r="6934" spans="4:12" x14ac:dyDescent="0.25">
      <c r="D6934" s="50">
        <v>11050050</v>
      </c>
      <c r="E6934" s="50" t="s">
        <v>39</v>
      </c>
      <c r="F6934" s="50">
        <v>9805006000</v>
      </c>
      <c r="G6934" s="50"/>
      <c r="H6934" s="50"/>
      <c r="I6934" s="50"/>
      <c r="J6934" s="50"/>
      <c r="K6934" s="50"/>
      <c r="L6934" s="50"/>
    </row>
    <row r="6935" spans="4:12" x14ac:dyDescent="0.25">
      <c r="D6935" s="50">
        <v>11050055</v>
      </c>
      <c r="E6935" s="50" t="s">
        <v>39</v>
      </c>
      <c r="F6935" s="50">
        <v>9805006000</v>
      </c>
      <c r="G6935" s="50"/>
      <c r="H6935" s="50"/>
      <c r="I6935" s="50"/>
      <c r="J6935" s="50"/>
      <c r="K6935" s="50"/>
      <c r="L6935" s="50"/>
    </row>
    <row r="6936" spans="4:12" x14ac:dyDescent="0.25">
      <c r="D6936" s="50">
        <v>11050058</v>
      </c>
      <c r="E6936" s="50" t="s">
        <v>39</v>
      </c>
      <c r="F6936" s="50">
        <v>9805006000</v>
      </c>
      <c r="G6936" s="50"/>
      <c r="H6936" s="50"/>
      <c r="I6936" s="50"/>
      <c r="J6936" s="50"/>
      <c r="K6936" s="50"/>
      <c r="L6936" s="50"/>
    </row>
    <row r="6937" spans="4:12" x14ac:dyDescent="0.25">
      <c r="D6937" s="50">
        <v>11050060</v>
      </c>
      <c r="E6937" s="50" t="s">
        <v>39</v>
      </c>
      <c r="F6937" s="50">
        <v>9805006000</v>
      </c>
      <c r="G6937" s="50"/>
      <c r="H6937" s="50"/>
      <c r="I6937" s="50"/>
      <c r="J6937" s="50"/>
      <c r="K6937" s="50"/>
      <c r="L6937" s="50"/>
    </row>
    <row r="6938" spans="4:12" x14ac:dyDescent="0.25">
      <c r="D6938" s="50">
        <v>11050065</v>
      </c>
      <c r="E6938" s="50" t="s">
        <v>39</v>
      </c>
      <c r="F6938" s="50">
        <v>9805008000</v>
      </c>
      <c r="G6938" s="50"/>
      <c r="H6938" s="50"/>
      <c r="I6938" s="50"/>
      <c r="J6938" s="50"/>
      <c r="K6938" s="50"/>
      <c r="L6938" s="50"/>
    </row>
    <row r="6939" spans="4:12" x14ac:dyDescent="0.25">
      <c r="D6939" s="50">
        <v>11050068</v>
      </c>
      <c r="E6939" s="50" t="s">
        <v>39</v>
      </c>
      <c r="F6939" s="50">
        <v>9805008000</v>
      </c>
      <c r="G6939" s="50"/>
      <c r="H6939" s="50"/>
      <c r="I6939" s="50"/>
      <c r="J6939" s="50"/>
      <c r="K6939" s="50"/>
      <c r="L6939" s="50"/>
    </row>
    <row r="6940" spans="4:12" x14ac:dyDescent="0.25">
      <c r="D6940" s="50">
        <v>11600010</v>
      </c>
      <c r="E6940" s="50" t="s">
        <v>39</v>
      </c>
      <c r="F6940" s="50">
        <v>9899999903</v>
      </c>
      <c r="G6940" s="50"/>
      <c r="H6940" s="50"/>
      <c r="I6940" s="50"/>
      <c r="J6940" s="50"/>
      <c r="K6940" s="50"/>
      <c r="L6940" s="50"/>
    </row>
    <row r="6941" spans="4:12" x14ac:dyDescent="0.25">
      <c r="D6941" s="50">
        <v>11600011</v>
      </c>
      <c r="E6941" s="50" t="s">
        <v>39</v>
      </c>
      <c r="F6941" s="50">
        <v>9899999903</v>
      </c>
      <c r="G6941" s="50"/>
      <c r="H6941" s="50"/>
      <c r="I6941" s="50"/>
      <c r="J6941" s="50"/>
      <c r="K6941" s="50"/>
      <c r="L6941" s="50"/>
    </row>
    <row r="6942" spans="4:12" x14ac:dyDescent="0.25">
      <c r="D6942" s="50">
        <v>11600012</v>
      </c>
      <c r="E6942" s="50" t="s">
        <v>39</v>
      </c>
      <c r="F6942" s="50">
        <v>9899999903</v>
      </c>
      <c r="G6942" s="50"/>
      <c r="H6942" s="50"/>
      <c r="I6942" s="50"/>
      <c r="J6942" s="50"/>
      <c r="K6942" s="50"/>
      <c r="L6942" s="50"/>
    </row>
    <row r="6943" spans="4:12" x14ac:dyDescent="0.25">
      <c r="D6943" s="50">
        <v>11600013</v>
      </c>
      <c r="E6943" s="50" t="s">
        <v>39</v>
      </c>
      <c r="F6943" s="50">
        <v>9899999903</v>
      </c>
      <c r="G6943" s="50"/>
      <c r="H6943" s="50"/>
      <c r="I6943" s="50"/>
      <c r="J6943" s="50"/>
      <c r="K6943" s="50"/>
      <c r="L6943" s="50"/>
    </row>
    <row r="6944" spans="4:12" x14ac:dyDescent="0.25">
      <c r="D6944" s="50">
        <v>11600014</v>
      </c>
      <c r="E6944" s="50" t="s">
        <v>39</v>
      </c>
      <c r="F6944" s="50">
        <v>9899999903</v>
      </c>
      <c r="G6944" s="50"/>
      <c r="H6944" s="50"/>
      <c r="I6944" s="50"/>
      <c r="J6944" s="50"/>
      <c r="K6944" s="50"/>
      <c r="L6944" s="50"/>
    </row>
    <row r="6945" spans="4:12" x14ac:dyDescent="0.25">
      <c r="D6945" s="50">
        <v>11600015</v>
      </c>
      <c r="E6945" s="50" t="s">
        <v>39</v>
      </c>
      <c r="F6945" s="50">
        <v>9899999903</v>
      </c>
      <c r="G6945" s="50"/>
      <c r="H6945" s="50"/>
      <c r="I6945" s="50"/>
      <c r="J6945" s="50"/>
      <c r="K6945" s="50"/>
      <c r="L6945" s="50"/>
    </row>
    <row r="6946" spans="4:12" x14ac:dyDescent="0.25">
      <c r="D6946" s="50">
        <v>11600016</v>
      </c>
      <c r="E6946" s="50" t="s">
        <v>39</v>
      </c>
      <c r="F6946" s="50">
        <v>9899999903</v>
      </c>
      <c r="G6946" s="50"/>
      <c r="H6946" s="50"/>
      <c r="I6946" s="50"/>
      <c r="J6946" s="50"/>
      <c r="K6946" s="50"/>
      <c r="L6946" s="50"/>
    </row>
    <row r="6947" spans="4:12" x14ac:dyDescent="0.25">
      <c r="D6947" s="50">
        <v>11600017</v>
      </c>
      <c r="E6947" s="50" t="s">
        <v>39</v>
      </c>
      <c r="F6947" s="50">
        <v>9899999903</v>
      </c>
      <c r="G6947" s="50"/>
      <c r="H6947" s="50"/>
      <c r="I6947" s="50"/>
      <c r="J6947" s="50"/>
      <c r="K6947" s="50"/>
      <c r="L6947" s="50"/>
    </row>
    <row r="6948" spans="4:12" x14ac:dyDescent="0.25">
      <c r="D6948" s="50">
        <v>11600018</v>
      </c>
      <c r="E6948" s="50" t="s">
        <v>39</v>
      </c>
      <c r="F6948" s="50">
        <v>9899999903</v>
      </c>
      <c r="G6948" s="50"/>
      <c r="H6948" s="50"/>
      <c r="I6948" s="50"/>
      <c r="J6948" s="50"/>
      <c r="K6948" s="50"/>
      <c r="L6948" s="50"/>
    </row>
    <row r="6949" spans="4:12" x14ac:dyDescent="0.25">
      <c r="D6949" s="50">
        <v>11600019</v>
      </c>
      <c r="E6949" s="50" t="s">
        <v>39</v>
      </c>
      <c r="F6949" s="50">
        <v>9899999903</v>
      </c>
      <c r="G6949" s="50"/>
      <c r="H6949" s="50"/>
      <c r="I6949" s="50"/>
      <c r="J6949" s="50"/>
      <c r="K6949" s="50"/>
      <c r="L6949" s="50"/>
    </row>
    <row r="6950" spans="4:12" x14ac:dyDescent="0.25">
      <c r="D6950" s="50">
        <v>11600020</v>
      </c>
      <c r="E6950" s="50" t="s">
        <v>39</v>
      </c>
      <c r="F6950" s="50">
        <v>9802906000</v>
      </c>
      <c r="G6950" s="50"/>
      <c r="H6950" s="50"/>
      <c r="I6950" s="50"/>
      <c r="J6950" s="50"/>
      <c r="K6950" s="50"/>
      <c r="L6950" s="50"/>
    </row>
    <row r="6951" spans="4:12" x14ac:dyDescent="0.25">
      <c r="D6951" s="50">
        <v>11600021</v>
      </c>
      <c r="E6951" s="50" t="s">
        <v>39</v>
      </c>
      <c r="F6951" s="50">
        <v>9802906000</v>
      </c>
      <c r="G6951" s="50"/>
      <c r="H6951" s="50"/>
      <c r="I6951" s="50"/>
      <c r="J6951" s="50"/>
      <c r="K6951" s="50"/>
      <c r="L6951" s="50"/>
    </row>
    <row r="6952" spans="4:12" x14ac:dyDescent="0.25">
      <c r="D6952" s="50">
        <v>11600022</v>
      </c>
      <c r="E6952" s="50" t="s">
        <v>39</v>
      </c>
      <c r="F6952" s="50">
        <v>9802906000</v>
      </c>
      <c r="G6952" s="50"/>
      <c r="H6952" s="50"/>
      <c r="I6952" s="50"/>
      <c r="J6952" s="50"/>
      <c r="K6952" s="50"/>
      <c r="L6952" s="50"/>
    </row>
    <row r="6953" spans="4:12" x14ac:dyDescent="0.25">
      <c r="D6953" s="50">
        <v>11600023</v>
      </c>
      <c r="E6953" s="50" t="s">
        <v>39</v>
      </c>
      <c r="F6953" s="50">
        <v>9802906000</v>
      </c>
      <c r="G6953" s="50"/>
      <c r="H6953" s="50"/>
      <c r="I6953" s="50"/>
      <c r="J6953" s="50"/>
      <c r="K6953" s="50"/>
      <c r="L6953" s="50"/>
    </row>
    <row r="6954" spans="4:12" x14ac:dyDescent="0.25">
      <c r="D6954" s="50">
        <v>11600024</v>
      </c>
      <c r="E6954" s="50" t="s">
        <v>39</v>
      </c>
      <c r="F6954" s="50">
        <v>9802906000</v>
      </c>
      <c r="G6954" s="50"/>
      <c r="H6954" s="50"/>
      <c r="I6954" s="50"/>
      <c r="J6954" s="50"/>
      <c r="K6954" s="50"/>
      <c r="L6954" s="50"/>
    </row>
    <row r="6955" spans="4:12" x14ac:dyDescent="0.25">
      <c r="D6955" s="50">
        <v>11600025</v>
      </c>
      <c r="E6955" s="50" t="s">
        <v>39</v>
      </c>
      <c r="F6955" s="50">
        <v>9802906000</v>
      </c>
      <c r="G6955" s="50"/>
      <c r="H6955" s="50"/>
      <c r="I6955" s="50"/>
      <c r="J6955" s="50"/>
      <c r="K6955" s="50"/>
      <c r="L6955" s="50"/>
    </row>
    <row r="6956" spans="4:12" x14ac:dyDescent="0.25">
      <c r="D6956" s="50">
        <v>11600026</v>
      </c>
      <c r="E6956" s="50" t="s">
        <v>39</v>
      </c>
      <c r="F6956" s="50">
        <v>9802906000</v>
      </c>
      <c r="G6956" s="50"/>
      <c r="H6956" s="50"/>
      <c r="I6956" s="50"/>
      <c r="J6956" s="50"/>
      <c r="K6956" s="50"/>
      <c r="L6956" s="50"/>
    </row>
    <row r="6957" spans="4:12" x14ac:dyDescent="0.25">
      <c r="D6957" s="50">
        <v>11600027</v>
      </c>
      <c r="E6957" s="50" t="s">
        <v>39</v>
      </c>
      <c r="F6957" s="50">
        <v>9802906000</v>
      </c>
      <c r="G6957" s="50"/>
      <c r="H6957" s="50"/>
      <c r="I6957" s="50"/>
      <c r="J6957" s="50"/>
      <c r="K6957" s="50"/>
      <c r="L6957" s="50"/>
    </row>
    <row r="6958" spans="4:12" x14ac:dyDescent="0.25">
      <c r="D6958" s="50">
        <v>11600028</v>
      </c>
      <c r="E6958" s="50" t="s">
        <v>39</v>
      </c>
      <c r="F6958" s="50">
        <v>9802906000</v>
      </c>
      <c r="G6958" s="50"/>
      <c r="H6958" s="50"/>
      <c r="I6958" s="50"/>
      <c r="J6958" s="50"/>
      <c r="K6958" s="50"/>
      <c r="L6958" s="50"/>
    </row>
    <row r="6959" spans="4:12" x14ac:dyDescent="0.25">
      <c r="D6959" s="50">
        <v>11600029</v>
      </c>
      <c r="E6959" s="50" t="s">
        <v>39</v>
      </c>
      <c r="F6959" s="50">
        <v>9802906000</v>
      </c>
      <c r="G6959" s="50"/>
      <c r="H6959" s="50"/>
      <c r="I6959" s="50"/>
      <c r="J6959" s="50"/>
      <c r="K6959" s="50"/>
      <c r="L6959" s="50"/>
    </row>
    <row r="6960" spans="4:12" x14ac:dyDescent="0.25">
      <c r="D6960" s="50">
        <v>11600030</v>
      </c>
      <c r="E6960" s="50" t="s">
        <v>39</v>
      </c>
      <c r="F6960" s="50">
        <v>9802906000</v>
      </c>
      <c r="G6960" s="50"/>
      <c r="H6960" s="50"/>
      <c r="I6960" s="50"/>
      <c r="J6960" s="50"/>
      <c r="K6960" s="50"/>
      <c r="L6960" s="50"/>
    </row>
    <row r="6961" spans="4:12" x14ac:dyDescent="0.25">
      <c r="D6961" s="50">
        <v>11600031</v>
      </c>
      <c r="E6961" s="50" t="s">
        <v>39</v>
      </c>
      <c r="F6961" s="50">
        <v>9802906000</v>
      </c>
      <c r="G6961" s="50"/>
      <c r="H6961" s="50"/>
      <c r="I6961" s="50"/>
      <c r="J6961" s="50"/>
      <c r="K6961" s="50"/>
      <c r="L6961" s="50"/>
    </row>
    <row r="6962" spans="4:12" x14ac:dyDescent="0.25">
      <c r="D6962" s="50">
        <v>11600032</v>
      </c>
      <c r="E6962" s="50" t="s">
        <v>39</v>
      </c>
      <c r="F6962" s="50">
        <v>9802906000</v>
      </c>
      <c r="G6962" s="50"/>
      <c r="H6962" s="50"/>
      <c r="I6962" s="50"/>
      <c r="J6962" s="50"/>
      <c r="K6962" s="50"/>
      <c r="L6962" s="50"/>
    </row>
    <row r="6963" spans="4:12" x14ac:dyDescent="0.25">
      <c r="D6963" s="50">
        <v>11600033</v>
      </c>
      <c r="E6963" s="50" t="s">
        <v>39</v>
      </c>
      <c r="F6963" s="50">
        <v>9802906000</v>
      </c>
      <c r="G6963" s="50"/>
      <c r="H6963" s="50"/>
      <c r="I6963" s="50"/>
      <c r="J6963" s="50"/>
      <c r="K6963" s="50"/>
      <c r="L6963" s="50"/>
    </row>
    <row r="6964" spans="4:12" x14ac:dyDescent="0.25">
      <c r="D6964" s="50">
        <v>11600034</v>
      </c>
      <c r="E6964" s="50" t="s">
        <v>39</v>
      </c>
      <c r="F6964" s="50">
        <v>9802906000</v>
      </c>
      <c r="G6964" s="50"/>
      <c r="H6964" s="50"/>
      <c r="I6964" s="50"/>
      <c r="J6964" s="50"/>
      <c r="K6964" s="50"/>
      <c r="L6964" s="50"/>
    </row>
    <row r="6965" spans="4:12" x14ac:dyDescent="0.25">
      <c r="D6965" s="50">
        <v>11600035</v>
      </c>
      <c r="E6965" s="50" t="s">
        <v>39</v>
      </c>
      <c r="F6965" s="50">
        <v>9802906000</v>
      </c>
      <c r="G6965" s="50"/>
      <c r="H6965" s="50"/>
      <c r="I6965" s="50"/>
      <c r="J6965" s="50"/>
      <c r="K6965" s="50"/>
      <c r="L6965" s="50"/>
    </row>
    <row r="6966" spans="4:12" x14ac:dyDescent="0.25">
      <c r="D6966" s="50">
        <v>11600036</v>
      </c>
      <c r="E6966" s="50" t="s">
        <v>39</v>
      </c>
      <c r="F6966" s="50">
        <v>9802906000</v>
      </c>
      <c r="G6966" s="50"/>
      <c r="H6966" s="50"/>
      <c r="I6966" s="50"/>
      <c r="J6966" s="50"/>
      <c r="K6966" s="50"/>
      <c r="L6966" s="50"/>
    </row>
    <row r="6967" spans="4:12" x14ac:dyDescent="0.25">
      <c r="D6967" s="50">
        <v>11600037</v>
      </c>
      <c r="E6967" s="50" t="s">
        <v>39</v>
      </c>
      <c r="F6967" s="50">
        <v>9802906000</v>
      </c>
      <c r="G6967" s="50"/>
      <c r="H6967" s="50"/>
      <c r="I6967" s="50"/>
      <c r="J6967" s="50"/>
      <c r="K6967" s="50"/>
      <c r="L6967" s="50"/>
    </row>
    <row r="6968" spans="4:12" x14ac:dyDescent="0.25">
      <c r="D6968" s="50">
        <v>11600038</v>
      </c>
      <c r="E6968" s="50" t="s">
        <v>39</v>
      </c>
      <c r="F6968" s="50">
        <v>9802906000</v>
      </c>
      <c r="G6968" s="50"/>
      <c r="H6968" s="50"/>
      <c r="I6968" s="50"/>
      <c r="J6968" s="50"/>
      <c r="K6968" s="50"/>
      <c r="L6968" s="50"/>
    </row>
    <row r="6969" spans="4:12" x14ac:dyDescent="0.25">
      <c r="D6969" s="50">
        <v>11600039</v>
      </c>
      <c r="E6969" s="50" t="s">
        <v>39</v>
      </c>
      <c r="F6969" s="50">
        <v>9802906000</v>
      </c>
      <c r="G6969" s="50"/>
      <c r="H6969" s="50"/>
      <c r="I6969" s="50"/>
      <c r="J6969" s="50"/>
      <c r="K6969" s="50"/>
      <c r="L6969" s="50"/>
    </row>
    <row r="6970" spans="4:12" x14ac:dyDescent="0.25">
      <c r="D6970" s="50">
        <v>11600040</v>
      </c>
      <c r="E6970" s="50" t="s">
        <v>39</v>
      </c>
      <c r="F6970" s="50">
        <v>9802906000</v>
      </c>
      <c r="G6970" s="50"/>
      <c r="H6970" s="50"/>
      <c r="I6970" s="50"/>
      <c r="J6970" s="50"/>
      <c r="K6970" s="50"/>
      <c r="L6970" s="50"/>
    </row>
    <row r="6971" spans="4:12" x14ac:dyDescent="0.25">
      <c r="D6971" s="50">
        <v>11600041</v>
      </c>
      <c r="E6971" s="50" t="s">
        <v>39</v>
      </c>
      <c r="F6971" s="50">
        <v>9802906000</v>
      </c>
      <c r="G6971" s="50"/>
      <c r="H6971" s="50"/>
      <c r="I6971" s="50"/>
      <c r="J6971" s="50"/>
      <c r="K6971" s="50"/>
      <c r="L6971" s="50"/>
    </row>
    <row r="6972" spans="4:12" x14ac:dyDescent="0.25">
      <c r="D6972" s="50">
        <v>11600042</v>
      </c>
      <c r="E6972" s="50" t="s">
        <v>39</v>
      </c>
      <c r="F6972" s="50">
        <v>9802906000</v>
      </c>
      <c r="G6972" s="50"/>
      <c r="H6972" s="50"/>
      <c r="I6972" s="50"/>
      <c r="J6972" s="50"/>
      <c r="K6972" s="50"/>
      <c r="L6972" s="50"/>
    </row>
    <row r="6973" spans="4:12" x14ac:dyDescent="0.25">
      <c r="D6973" s="50">
        <v>11600043</v>
      </c>
      <c r="E6973" s="50" t="s">
        <v>39</v>
      </c>
      <c r="F6973" s="50">
        <v>9802906000</v>
      </c>
      <c r="G6973" s="50"/>
      <c r="H6973" s="50"/>
      <c r="I6973" s="50"/>
      <c r="J6973" s="50"/>
      <c r="K6973" s="50"/>
      <c r="L6973" s="50"/>
    </row>
    <row r="6974" spans="4:12" x14ac:dyDescent="0.25">
      <c r="D6974" s="50">
        <v>11600044</v>
      </c>
      <c r="E6974" s="50" t="s">
        <v>39</v>
      </c>
      <c r="F6974" s="50">
        <v>9802906000</v>
      </c>
      <c r="G6974" s="50"/>
      <c r="H6974" s="50"/>
      <c r="I6974" s="50"/>
      <c r="J6974" s="50"/>
      <c r="K6974" s="50"/>
      <c r="L6974" s="50"/>
    </row>
    <row r="6975" spans="4:12" x14ac:dyDescent="0.25">
      <c r="D6975" s="50">
        <v>11600045</v>
      </c>
      <c r="E6975" s="50" t="s">
        <v>39</v>
      </c>
      <c r="F6975" s="50">
        <v>9802906000</v>
      </c>
      <c r="G6975" s="50"/>
      <c r="H6975" s="50"/>
      <c r="I6975" s="50"/>
      <c r="J6975" s="50"/>
      <c r="K6975" s="50"/>
      <c r="L6975" s="50"/>
    </row>
    <row r="6976" spans="4:12" x14ac:dyDescent="0.25">
      <c r="D6976" s="50">
        <v>11600046</v>
      </c>
      <c r="E6976" s="50" t="s">
        <v>39</v>
      </c>
      <c r="F6976" s="50">
        <v>9802906000</v>
      </c>
      <c r="G6976" s="50"/>
      <c r="H6976" s="50"/>
      <c r="I6976" s="50"/>
      <c r="J6976" s="50"/>
      <c r="K6976" s="50"/>
      <c r="L6976" s="50"/>
    </row>
    <row r="6977" spans="4:12" x14ac:dyDescent="0.25">
      <c r="D6977" s="50">
        <v>11600047</v>
      </c>
      <c r="E6977" s="50" t="s">
        <v>39</v>
      </c>
      <c r="F6977" s="50">
        <v>9802906000</v>
      </c>
      <c r="G6977" s="50"/>
      <c r="H6977" s="50"/>
      <c r="I6977" s="50"/>
      <c r="J6977" s="50"/>
      <c r="K6977" s="50"/>
      <c r="L6977" s="50"/>
    </row>
    <row r="6978" spans="4:12" x14ac:dyDescent="0.25">
      <c r="D6978" s="50">
        <v>11600048</v>
      </c>
      <c r="E6978" s="50" t="s">
        <v>39</v>
      </c>
      <c r="F6978" s="50">
        <v>9802906000</v>
      </c>
      <c r="G6978" s="50"/>
      <c r="H6978" s="50"/>
      <c r="I6978" s="50"/>
      <c r="J6978" s="50"/>
      <c r="K6978" s="50"/>
      <c r="L6978" s="50"/>
    </row>
    <row r="6979" spans="4:12" x14ac:dyDescent="0.25">
      <c r="D6979" s="50">
        <v>11600049</v>
      </c>
      <c r="E6979" s="50" t="s">
        <v>39</v>
      </c>
      <c r="F6979" s="50">
        <v>9802906000</v>
      </c>
      <c r="G6979" s="50"/>
      <c r="H6979" s="50"/>
      <c r="I6979" s="50"/>
      <c r="J6979" s="50"/>
      <c r="K6979" s="50"/>
      <c r="L6979" s="50"/>
    </row>
    <row r="6980" spans="4:12" x14ac:dyDescent="0.25">
      <c r="D6980" s="50">
        <v>11600050</v>
      </c>
      <c r="E6980" s="50" t="s">
        <v>39</v>
      </c>
      <c r="F6980" s="50">
        <v>9802906000</v>
      </c>
      <c r="G6980" s="50"/>
      <c r="H6980" s="50"/>
      <c r="I6980" s="50"/>
      <c r="J6980" s="50"/>
      <c r="K6980" s="50"/>
      <c r="L6980" s="50"/>
    </row>
    <row r="6981" spans="4:12" x14ac:dyDescent="0.25">
      <c r="D6981" s="50">
        <v>11600051</v>
      </c>
      <c r="E6981" s="50" t="s">
        <v>39</v>
      </c>
      <c r="F6981" s="50">
        <v>9802906000</v>
      </c>
      <c r="G6981" s="50"/>
      <c r="H6981" s="50"/>
      <c r="I6981" s="50"/>
      <c r="J6981" s="50"/>
      <c r="K6981" s="50"/>
      <c r="L6981" s="50"/>
    </row>
    <row r="6982" spans="4:12" x14ac:dyDescent="0.25">
      <c r="D6982" s="50">
        <v>11600052</v>
      </c>
      <c r="E6982" s="50" t="s">
        <v>39</v>
      </c>
      <c r="F6982" s="50">
        <v>9802906000</v>
      </c>
      <c r="G6982" s="50"/>
      <c r="H6982" s="50"/>
      <c r="I6982" s="50"/>
      <c r="J6982" s="50"/>
      <c r="K6982" s="50"/>
      <c r="L6982" s="50"/>
    </row>
    <row r="6983" spans="4:12" x14ac:dyDescent="0.25">
      <c r="D6983" s="50">
        <v>11600053</v>
      </c>
      <c r="E6983" s="50" t="s">
        <v>39</v>
      </c>
      <c r="F6983" s="50">
        <v>9802906000</v>
      </c>
      <c r="G6983" s="50"/>
      <c r="H6983" s="50"/>
      <c r="I6983" s="50"/>
      <c r="J6983" s="50"/>
      <c r="K6983" s="50"/>
      <c r="L6983" s="50"/>
    </row>
    <row r="6984" spans="4:12" x14ac:dyDescent="0.25">
      <c r="D6984" s="50">
        <v>11600054</v>
      </c>
      <c r="E6984" s="50" t="s">
        <v>39</v>
      </c>
      <c r="F6984" s="50">
        <v>9802906000</v>
      </c>
      <c r="G6984" s="50"/>
      <c r="H6984" s="50"/>
      <c r="I6984" s="50"/>
      <c r="J6984" s="50"/>
      <c r="K6984" s="50"/>
      <c r="L6984" s="50"/>
    </row>
    <row r="6985" spans="4:12" x14ac:dyDescent="0.25">
      <c r="D6985" s="50">
        <v>11600055</v>
      </c>
      <c r="E6985" s="50" t="s">
        <v>39</v>
      </c>
      <c r="F6985" s="50">
        <v>9802906000</v>
      </c>
      <c r="G6985" s="50"/>
      <c r="H6985" s="50"/>
      <c r="I6985" s="50"/>
      <c r="J6985" s="50"/>
      <c r="K6985" s="50"/>
      <c r="L6985" s="50"/>
    </row>
    <row r="6986" spans="4:12" x14ac:dyDescent="0.25">
      <c r="D6986" s="50">
        <v>11600056</v>
      </c>
      <c r="E6986" s="50" t="s">
        <v>39</v>
      </c>
      <c r="F6986" s="50">
        <v>9802906000</v>
      </c>
      <c r="G6986" s="50"/>
      <c r="H6986" s="50"/>
      <c r="I6986" s="50"/>
      <c r="J6986" s="50"/>
      <c r="K6986" s="50"/>
      <c r="L6986" s="50"/>
    </row>
    <row r="6987" spans="4:12" x14ac:dyDescent="0.25">
      <c r="D6987" s="50">
        <v>11600057</v>
      </c>
      <c r="E6987" s="50" t="s">
        <v>39</v>
      </c>
      <c r="F6987" s="50">
        <v>9802906000</v>
      </c>
      <c r="G6987" s="50"/>
      <c r="H6987" s="50"/>
      <c r="I6987" s="50"/>
      <c r="J6987" s="50"/>
      <c r="K6987" s="50"/>
      <c r="L6987" s="50"/>
    </row>
    <row r="6988" spans="4:12" x14ac:dyDescent="0.25">
      <c r="D6988" s="50">
        <v>11600058</v>
      </c>
      <c r="E6988" s="50" t="s">
        <v>39</v>
      </c>
      <c r="F6988" s="50">
        <v>9802906000</v>
      </c>
      <c r="G6988" s="50"/>
      <c r="H6988" s="50"/>
      <c r="I6988" s="50"/>
      <c r="J6988" s="50"/>
      <c r="K6988" s="50"/>
      <c r="L6988" s="50"/>
    </row>
    <row r="6989" spans="4:12" x14ac:dyDescent="0.25">
      <c r="D6989" s="50">
        <v>11600059</v>
      </c>
      <c r="E6989" s="50" t="s">
        <v>39</v>
      </c>
      <c r="F6989" s="50">
        <v>9802906000</v>
      </c>
      <c r="G6989" s="50"/>
      <c r="H6989" s="50"/>
      <c r="I6989" s="50"/>
      <c r="J6989" s="50"/>
      <c r="K6989" s="50"/>
      <c r="L6989" s="50"/>
    </row>
    <row r="6990" spans="4:12" x14ac:dyDescent="0.25">
      <c r="D6990" s="50">
        <v>11600060</v>
      </c>
      <c r="E6990" s="50" t="s">
        <v>39</v>
      </c>
      <c r="F6990" s="50">
        <v>9802906000</v>
      </c>
      <c r="G6990" s="50"/>
      <c r="H6990" s="50"/>
      <c r="I6990" s="50"/>
      <c r="J6990" s="50"/>
      <c r="K6990" s="50"/>
      <c r="L6990" s="50"/>
    </row>
    <row r="6991" spans="4:12" x14ac:dyDescent="0.25">
      <c r="D6991" s="50">
        <v>11600061</v>
      </c>
      <c r="E6991" s="50" t="s">
        <v>39</v>
      </c>
      <c r="F6991" s="50">
        <v>9899999903</v>
      </c>
      <c r="G6991" s="50"/>
      <c r="H6991" s="50"/>
      <c r="I6991" s="50"/>
      <c r="J6991" s="50"/>
      <c r="K6991" s="50"/>
      <c r="L6991" s="50"/>
    </row>
    <row r="6992" spans="4:12" x14ac:dyDescent="0.25">
      <c r="D6992" s="50">
        <v>11600062</v>
      </c>
      <c r="E6992" s="50" t="s">
        <v>39</v>
      </c>
      <c r="F6992" s="50">
        <v>9899999903</v>
      </c>
      <c r="G6992" s="50"/>
      <c r="H6992" s="50"/>
      <c r="I6992" s="50"/>
      <c r="J6992" s="50"/>
      <c r="K6992" s="50"/>
      <c r="L6992" s="50"/>
    </row>
    <row r="6993" spans="4:12" x14ac:dyDescent="0.25">
      <c r="D6993" s="50">
        <v>11600063</v>
      </c>
      <c r="E6993" s="50" t="s">
        <v>39</v>
      </c>
      <c r="F6993" s="50">
        <v>9899999903</v>
      </c>
      <c r="G6993" s="50"/>
      <c r="H6993" s="50"/>
      <c r="I6993" s="50"/>
      <c r="J6993" s="50"/>
      <c r="K6993" s="50"/>
      <c r="L6993" s="50"/>
    </row>
    <row r="6994" spans="4:12" x14ac:dyDescent="0.25">
      <c r="D6994" s="50">
        <v>11600064</v>
      </c>
      <c r="E6994" s="50" t="s">
        <v>39</v>
      </c>
      <c r="F6994" s="50">
        <v>9899999903</v>
      </c>
      <c r="G6994" s="50"/>
      <c r="H6994" s="50"/>
      <c r="I6994" s="50"/>
      <c r="J6994" s="50"/>
      <c r="K6994" s="50"/>
      <c r="L6994" s="50"/>
    </row>
    <row r="6995" spans="4:12" x14ac:dyDescent="0.25">
      <c r="D6995" s="50">
        <v>11600065</v>
      </c>
      <c r="E6995" s="50" t="s">
        <v>39</v>
      </c>
      <c r="F6995" s="50">
        <v>9899999903</v>
      </c>
      <c r="G6995" s="50"/>
      <c r="H6995" s="50"/>
      <c r="I6995" s="50"/>
      <c r="J6995" s="50"/>
      <c r="K6995" s="50"/>
      <c r="L6995" s="50"/>
    </row>
    <row r="6996" spans="4:12" x14ac:dyDescent="0.25">
      <c r="D6996" s="50">
        <v>11600066</v>
      </c>
      <c r="E6996" s="50" t="s">
        <v>39</v>
      </c>
      <c r="F6996" s="50">
        <v>9899999903</v>
      </c>
      <c r="G6996" s="50"/>
      <c r="H6996" s="50"/>
      <c r="I6996" s="50"/>
      <c r="J6996" s="50"/>
      <c r="K6996" s="50"/>
      <c r="L6996" s="50"/>
    </row>
    <row r="6997" spans="4:12" x14ac:dyDescent="0.25">
      <c r="D6997" s="50">
        <v>11600067</v>
      </c>
      <c r="E6997" s="50" t="s">
        <v>39</v>
      </c>
      <c r="F6997" s="50">
        <v>9899999903</v>
      </c>
      <c r="G6997" s="50"/>
      <c r="H6997" s="50"/>
      <c r="I6997" s="50"/>
      <c r="J6997" s="50"/>
      <c r="K6997" s="50"/>
      <c r="L6997" s="50"/>
    </row>
    <row r="6998" spans="4:12" x14ac:dyDescent="0.25">
      <c r="D6998" s="50">
        <v>11600068</v>
      </c>
      <c r="E6998" s="50" t="s">
        <v>39</v>
      </c>
      <c r="F6998" s="50">
        <v>9899999903</v>
      </c>
      <c r="G6998" s="50"/>
      <c r="H6998" s="50"/>
      <c r="I6998" s="50"/>
      <c r="J6998" s="50"/>
      <c r="K6998" s="50"/>
      <c r="L6998" s="50"/>
    </row>
    <row r="6999" spans="4:12" x14ac:dyDescent="0.25">
      <c r="D6999" s="50">
        <v>11600069</v>
      </c>
      <c r="E6999" s="50" t="s">
        <v>39</v>
      </c>
      <c r="F6999" s="50">
        <v>9899999903</v>
      </c>
      <c r="G6999" s="50"/>
      <c r="H6999" s="50"/>
      <c r="I6999" s="50"/>
      <c r="J6999" s="50"/>
      <c r="K6999" s="50"/>
      <c r="L6999" s="50"/>
    </row>
    <row r="7000" spans="4:12" x14ac:dyDescent="0.25">
      <c r="D7000" s="50">
        <v>11600070</v>
      </c>
      <c r="E7000" s="50" t="s">
        <v>39</v>
      </c>
      <c r="F7000" s="50">
        <v>9899999903</v>
      </c>
      <c r="G7000" s="50"/>
      <c r="H7000" s="50"/>
      <c r="I7000" s="50"/>
      <c r="J7000" s="50"/>
      <c r="K7000" s="50"/>
      <c r="L7000" s="50"/>
    </row>
    <row r="7001" spans="4:12" x14ac:dyDescent="0.25">
      <c r="D7001" s="50">
        <v>11600071</v>
      </c>
      <c r="E7001" s="50" t="s">
        <v>39</v>
      </c>
      <c r="F7001" s="50">
        <v>9899999903</v>
      </c>
      <c r="G7001" s="50"/>
      <c r="H7001" s="50"/>
      <c r="I7001" s="50"/>
      <c r="J7001" s="50"/>
      <c r="K7001" s="50"/>
      <c r="L7001" s="50"/>
    </row>
    <row r="7002" spans="4:12" x14ac:dyDescent="0.25">
      <c r="D7002" s="50">
        <v>11600072</v>
      </c>
      <c r="E7002" s="50" t="s">
        <v>39</v>
      </c>
      <c r="F7002" s="50">
        <v>9899999903</v>
      </c>
      <c r="G7002" s="50"/>
      <c r="H7002" s="50"/>
      <c r="I7002" s="50"/>
      <c r="J7002" s="50"/>
      <c r="K7002" s="50"/>
      <c r="L7002" s="50"/>
    </row>
    <row r="7003" spans="4:12" x14ac:dyDescent="0.25">
      <c r="D7003" s="50">
        <v>11600073</v>
      </c>
      <c r="E7003" s="50" t="s">
        <v>39</v>
      </c>
      <c r="F7003" s="50">
        <v>9899999903</v>
      </c>
      <c r="G7003" s="50"/>
      <c r="H7003" s="50"/>
      <c r="I7003" s="50"/>
      <c r="J7003" s="50"/>
      <c r="K7003" s="50"/>
      <c r="L7003" s="50"/>
    </row>
    <row r="7004" spans="4:12" x14ac:dyDescent="0.25">
      <c r="D7004" s="50">
        <v>11600074</v>
      </c>
      <c r="E7004" s="50" t="s">
        <v>39</v>
      </c>
      <c r="F7004" s="50">
        <v>9899999903</v>
      </c>
      <c r="G7004" s="50"/>
      <c r="H7004" s="50"/>
      <c r="I7004" s="50"/>
      <c r="J7004" s="50"/>
      <c r="K7004" s="50"/>
      <c r="L7004" s="50"/>
    </row>
    <row r="7005" spans="4:12" x14ac:dyDescent="0.25">
      <c r="D7005" s="50">
        <v>11600075</v>
      </c>
      <c r="E7005" s="50" t="s">
        <v>39</v>
      </c>
      <c r="F7005" s="50">
        <v>9899999903</v>
      </c>
      <c r="G7005" s="50"/>
      <c r="H7005" s="50"/>
      <c r="I7005" s="50"/>
      <c r="J7005" s="50"/>
      <c r="K7005" s="50"/>
      <c r="L7005" s="50"/>
    </row>
    <row r="7006" spans="4:12" x14ac:dyDescent="0.25">
      <c r="D7006" s="50">
        <v>11600076</v>
      </c>
      <c r="E7006" s="50" t="s">
        <v>39</v>
      </c>
      <c r="F7006" s="50">
        <v>9899999903</v>
      </c>
      <c r="G7006" s="50"/>
      <c r="H7006" s="50"/>
      <c r="I7006" s="50"/>
      <c r="J7006" s="50"/>
      <c r="K7006" s="50"/>
      <c r="L7006" s="50"/>
    </row>
    <row r="7007" spans="4:12" x14ac:dyDescent="0.25">
      <c r="D7007" s="50">
        <v>11600077</v>
      </c>
      <c r="E7007" s="50" t="s">
        <v>39</v>
      </c>
      <c r="F7007" s="50">
        <v>9899999903</v>
      </c>
      <c r="G7007" s="50"/>
      <c r="H7007" s="50"/>
      <c r="I7007" s="50"/>
      <c r="J7007" s="50"/>
      <c r="K7007" s="50"/>
      <c r="L7007" s="50"/>
    </row>
    <row r="7008" spans="4:12" x14ac:dyDescent="0.25">
      <c r="D7008" s="50">
        <v>11600078</v>
      </c>
      <c r="E7008" s="50" t="s">
        <v>39</v>
      </c>
      <c r="F7008" s="50">
        <v>9899999903</v>
      </c>
      <c r="G7008" s="50"/>
      <c r="H7008" s="50"/>
      <c r="I7008" s="50"/>
      <c r="J7008" s="50"/>
      <c r="K7008" s="50"/>
      <c r="L7008" s="50"/>
    </row>
    <row r="7009" spans="4:12" x14ac:dyDescent="0.25">
      <c r="D7009" s="50">
        <v>11600079</v>
      </c>
      <c r="E7009" s="50" t="s">
        <v>39</v>
      </c>
      <c r="F7009" s="50">
        <v>9899999903</v>
      </c>
      <c r="G7009" s="50"/>
      <c r="H7009" s="50"/>
      <c r="I7009" s="50"/>
      <c r="J7009" s="50"/>
      <c r="K7009" s="50"/>
      <c r="L7009" s="50"/>
    </row>
    <row r="7010" spans="4:12" x14ac:dyDescent="0.25">
      <c r="D7010" s="50">
        <v>11600080</v>
      </c>
      <c r="E7010" s="50" t="s">
        <v>39</v>
      </c>
      <c r="F7010" s="50">
        <v>9899999903</v>
      </c>
      <c r="G7010" s="50"/>
      <c r="H7010" s="50"/>
      <c r="I7010" s="50"/>
      <c r="J7010" s="50"/>
      <c r="K7010" s="50"/>
      <c r="L7010" s="50"/>
    </row>
    <row r="7011" spans="4:12" x14ac:dyDescent="0.25">
      <c r="D7011" s="50">
        <v>11600081</v>
      </c>
      <c r="E7011" s="50" t="s">
        <v>39</v>
      </c>
      <c r="F7011" s="50">
        <v>9802910000</v>
      </c>
      <c r="G7011" s="50"/>
      <c r="H7011" s="50"/>
      <c r="I7011" s="50"/>
      <c r="J7011" s="50"/>
      <c r="K7011" s="50"/>
      <c r="L7011" s="50"/>
    </row>
    <row r="7012" spans="4:12" x14ac:dyDescent="0.25">
      <c r="D7012" s="50">
        <v>11600082</v>
      </c>
      <c r="E7012" s="50" t="s">
        <v>39</v>
      </c>
      <c r="F7012" s="50">
        <v>9802910000</v>
      </c>
      <c r="G7012" s="50"/>
      <c r="H7012" s="50"/>
      <c r="I7012" s="50"/>
      <c r="J7012" s="50"/>
      <c r="K7012" s="50"/>
      <c r="L7012" s="50"/>
    </row>
    <row r="7013" spans="4:12" x14ac:dyDescent="0.25">
      <c r="D7013" s="50">
        <v>11600083</v>
      </c>
      <c r="E7013" s="50" t="s">
        <v>39</v>
      </c>
      <c r="F7013" s="50">
        <v>9802910000</v>
      </c>
      <c r="G7013" s="50"/>
      <c r="H7013" s="50"/>
      <c r="I7013" s="50"/>
      <c r="J7013" s="50"/>
      <c r="K7013" s="50"/>
      <c r="L7013" s="50"/>
    </row>
    <row r="7014" spans="4:12" x14ac:dyDescent="0.25">
      <c r="D7014" s="50">
        <v>11600084</v>
      </c>
      <c r="E7014" s="50" t="s">
        <v>39</v>
      </c>
      <c r="F7014" s="50">
        <v>9802910000</v>
      </c>
      <c r="G7014" s="50"/>
      <c r="H7014" s="50"/>
      <c r="I7014" s="50"/>
      <c r="J7014" s="50"/>
      <c r="K7014" s="50"/>
      <c r="L7014" s="50"/>
    </row>
    <row r="7015" spans="4:12" x14ac:dyDescent="0.25">
      <c r="D7015" s="50">
        <v>11600085</v>
      </c>
      <c r="E7015" s="50" t="s">
        <v>39</v>
      </c>
      <c r="F7015" s="50">
        <v>9802910000</v>
      </c>
      <c r="G7015" s="50"/>
      <c r="H7015" s="50"/>
      <c r="I7015" s="50"/>
      <c r="J7015" s="50"/>
      <c r="K7015" s="50"/>
      <c r="L7015" s="50"/>
    </row>
    <row r="7016" spans="4:12" x14ac:dyDescent="0.25">
      <c r="D7016" s="50">
        <v>11600086</v>
      </c>
      <c r="E7016" s="50" t="s">
        <v>39</v>
      </c>
      <c r="F7016" s="50">
        <v>9802910000</v>
      </c>
      <c r="G7016" s="50"/>
      <c r="H7016" s="50"/>
      <c r="I7016" s="50"/>
      <c r="J7016" s="50"/>
      <c r="K7016" s="50"/>
      <c r="L7016" s="50"/>
    </row>
    <row r="7017" spans="4:12" x14ac:dyDescent="0.25">
      <c r="D7017" s="50">
        <v>11600087</v>
      </c>
      <c r="E7017" s="50" t="s">
        <v>39</v>
      </c>
      <c r="F7017" s="50">
        <v>9802910000</v>
      </c>
      <c r="G7017" s="50"/>
      <c r="H7017" s="50"/>
      <c r="I7017" s="50"/>
      <c r="J7017" s="50"/>
      <c r="K7017" s="50"/>
      <c r="L7017" s="50"/>
    </row>
    <row r="7018" spans="4:12" x14ac:dyDescent="0.25">
      <c r="D7018" s="50">
        <v>11600088</v>
      </c>
      <c r="E7018" s="50" t="s">
        <v>39</v>
      </c>
      <c r="F7018" s="50">
        <v>9802910000</v>
      </c>
      <c r="G7018" s="50"/>
      <c r="H7018" s="50"/>
      <c r="I7018" s="50"/>
      <c r="J7018" s="50"/>
      <c r="K7018" s="50"/>
      <c r="L7018" s="50"/>
    </row>
    <row r="7019" spans="4:12" x14ac:dyDescent="0.25">
      <c r="D7019" s="50">
        <v>11600089</v>
      </c>
      <c r="E7019" s="50" t="s">
        <v>39</v>
      </c>
      <c r="F7019" s="50">
        <v>9802910000</v>
      </c>
      <c r="G7019" s="50"/>
      <c r="H7019" s="50"/>
      <c r="I7019" s="50"/>
      <c r="J7019" s="50"/>
      <c r="K7019" s="50"/>
      <c r="L7019" s="50"/>
    </row>
    <row r="7020" spans="4:12" x14ac:dyDescent="0.25">
      <c r="D7020" s="50">
        <v>11600090</v>
      </c>
      <c r="E7020" s="50" t="s">
        <v>39</v>
      </c>
      <c r="F7020" s="50">
        <v>9802910000</v>
      </c>
      <c r="G7020" s="50"/>
      <c r="H7020" s="50"/>
      <c r="I7020" s="50"/>
      <c r="J7020" s="50"/>
      <c r="K7020" s="50"/>
      <c r="L7020" s="50"/>
    </row>
    <row r="7021" spans="4:12" x14ac:dyDescent="0.25">
      <c r="D7021" s="50">
        <v>11600091</v>
      </c>
      <c r="E7021" s="50" t="s">
        <v>39</v>
      </c>
      <c r="F7021" s="50">
        <v>9802910000</v>
      </c>
      <c r="G7021" s="50"/>
      <c r="H7021" s="50"/>
      <c r="I7021" s="50"/>
      <c r="J7021" s="50"/>
      <c r="K7021" s="50"/>
      <c r="L7021" s="50"/>
    </row>
    <row r="7022" spans="4:12" x14ac:dyDescent="0.25">
      <c r="D7022" s="50">
        <v>11600092</v>
      </c>
      <c r="E7022" s="50" t="s">
        <v>39</v>
      </c>
      <c r="F7022" s="50">
        <v>9802910000</v>
      </c>
      <c r="G7022" s="50"/>
      <c r="H7022" s="50"/>
      <c r="I7022" s="50"/>
      <c r="J7022" s="50"/>
      <c r="K7022" s="50"/>
      <c r="L7022" s="50"/>
    </row>
    <row r="7023" spans="4:12" x14ac:dyDescent="0.25">
      <c r="D7023" s="50">
        <v>11600093</v>
      </c>
      <c r="E7023" s="50" t="s">
        <v>39</v>
      </c>
      <c r="F7023" s="50">
        <v>9802910000</v>
      </c>
      <c r="G7023" s="50"/>
      <c r="H7023" s="50"/>
      <c r="I7023" s="50"/>
      <c r="J7023" s="50"/>
      <c r="K7023" s="50"/>
      <c r="L7023" s="50"/>
    </row>
    <row r="7024" spans="4:12" x14ac:dyDescent="0.25">
      <c r="D7024" s="50">
        <v>11600094</v>
      </c>
      <c r="E7024" s="50" t="s">
        <v>39</v>
      </c>
      <c r="F7024" s="50">
        <v>9802910000</v>
      </c>
      <c r="G7024" s="50"/>
      <c r="H7024" s="50"/>
      <c r="I7024" s="50"/>
      <c r="J7024" s="50"/>
      <c r="K7024" s="50"/>
      <c r="L7024" s="50"/>
    </row>
    <row r="7025" spans="4:12" x14ac:dyDescent="0.25">
      <c r="D7025" s="50">
        <v>11600095</v>
      </c>
      <c r="E7025" s="50" t="s">
        <v>39</v>
      </c>
      <c r="F7025" s="50">
        <v>9802910000</v>
      </c>
      <c r="G7025" s="50"/>
      <c r="H7025" s="50"/>
      <c r="I7025" s="50"/>
      <c r="J7025" s="50"/>
      <c r="K7025" s="50"/>
      <c r="L7025" s="50"/>
    </row>
    <row r="7026" spans="4:12" x14ac:dyDescent="0.25">
      <c r="D7026" s="50">
        <v>11600096</v>
      </c>
      <c r="E7026" s="50" t="s">
        <v>39</v>
      </c>
      <c r="F7026" s="50">
        <v>9802910000</v>
      </c>
      <c r="G7026" s="50"/>
      <c r="H7026" s="50"/>
      <c r="I7026" s="50"/>
      <c r="J7026" s="50"/>
      <c r="K7026" s="50"/>
      <c r="L7026" s="50"/>
    </row>
    <row r="7027" spans="4:12" x14ac:dyDescent="0.25">
      <c r="D7027" s="50">
        <v>11600097</v>
      </c>
      <c r="E7027" s="50" t="s">
        <v>39</v>
      </c>
      <c r="F7027" s="50">
        <v>9802910000</v>
      </c>
      <c r="G7027" s="50"/>
      <c r="H7027" s="50"/>
      <c r="I7027" s="50"/>
      <c r="J7027" s="50"/>
      <c r="K7027" s="50"/>
      <c r="L7027" s="50"/>
    </row>
    <row r="7028" spans="4:12" x14ac:dyDescent="0.25">
      <c r="D7028" s="50">
        <v>11600098</v>
      </c>
      <c r="E7028" s="50" t="s">
        <v>39</v>
      </c>
      <c r="F7028" s="50">
        <v>9802910000</v>
      </c>
      <c r="G7028" s="50"/>
      <c r="H7028" s="50"/>
      <c r="I7028" s="50"/>
      <c r="J7028" s="50"/>
      <c r="K7028" s="50"/>
      <c r="L7028" s="50"/>
    </row>
    <row r="7029" spans="4:12" x14ac:dyDescent="0.25">
      <c r="D7029" s="50">
        <v>11600099</v>
      </c>
      <c r="E7029" s="50" t="s">
        <v>39</v>
      </c>
      <c r="F7029" s="50">
        <v>9802910000</v>
      </c>
      <c r="G7029" s="50"/>
      <c r="H7029" s="50"/>
      <c r="I7029" s="50"/>
      <c r="J7029" s="50"/>
      <c r="K7029" s="50"/>
      <c r="L7029" s="50"/>
    </row>
    <row r="7030" spans="4:12" x14ac:dyDescent="0.25">
      <c r="D7030" s="50">
        <v>11600100</v>
      </c>
      <c r="E7030" s="50" t="s">
        <v>39</v>
      </c>
      <c r="F7030" s="50">
        <v>9802910000</v>
      </c>
      <c r="G7030" s="50"/>
      <c r="H7030" s="50"/>
      <c r="I7030" s="50"/>
      <c r="J7030" s="50"/>
      <c r="K7030" s="50"/>
      <c r="L7030" s="50"/>
    </row>
    <row r="7031" spans="4:12" x14ac:dyDescent="0.25">
      <c r="D7031" s="50">
        <v>11600101</v>
      </c>
      <c r="E7031" s="50" t="s">
        <v>39</v>
      </c>
      <c r="F7031" s="50">
        <v>9802912000</v>
      </c>
      <c r="G7031" s="50"/>
      <c r="H7031" s="50"/>
      <c r="I7031" s="50"/>
      <c r="J7031" s="50"/>
      <c r="K7031" s="50"/>
      <c r="L7031" s="50"/>
    </row>
    <row r="7032" spans="4:12" x14ac:dyDescent="0.25">
      <c r="D7032" s="50">
        <v>11600102</v>
      </c>
      <c r="E7032" s="50" t="s">
        <v>39</v>
      </c>
      <c r="F7032" s="50">
        <v>9802912000</v>
      </c>
      <c r="G7032" s="50"/>
      <c r="H7032" s="50"/>
      <c r="I7032" s="50"/>
      <c r="J7032" s="50"/>
      <c r="K7032" s="50"/>
      <c r="L7032" s="50"/>
    </row>
    <row r="7033" spans="4:12" x14ac:dyDescent="0.25">
      <c r="D7033" s="50">
        <v>11600103</v>
      </c>
      <c r="E7033" s="50" t="s">
        <v>39</v>
      </c>
      <c r="F7033" s="50">
        <v>9802912000</v>
      </c>
      <c r="G7033" s="50"/>
      <c r="H7033" s="50"/>
      <c r="I7033" s="50"/>
      <c r="J7033" s="50"/>
      <c r="K7033" s="50"/>
      <c r="L7033" s="50"/>
    </row>
    <row r="7034" spans="4:12" x14ac:dyDescent="0.25">
      <c r="D7034" s="50">
        <v>11600104</v>
      </c>
      <c r="E7034" s="50" t="s">
        <v>39</v>
      </c>
      <c r="F7034" s="50">
        <v>9802912000</v>
      </c>
      <c r="G7034" s="50"/>
      <c r="H7034" s="50"/>
      <c r="I7034" s="50"/>
      <c r="J7034" s="50"/>
      <c r="K7034" s="50"/>
      <c r="L7034" s="50"/>
    </row>
    <row r="7035" spans="4:12" x14ac:dyDescent="0.25">
      <c r="D7035" s="50">
        <v>11600105</v>
      </c>
      <c r="E7035" s="50" t="s">
        <v>39</v>
      </c>
      <c r="F7035" s="50">
        <v>9802912000</v>
      </c>
      <c r="G7035" s="50"/>
      <c r="H7035" s="50"/>
      <c r="I7035" s="50"/>
      <c r="J7035" s="50"/>
      <c r="K7035" s="50"/>
      <c r="L7035" s="50"/>
    </row>
    <row r="7036" spans="4:12" x14ac:dyDescent="0.25">
      <c r="D7036" s="50">
        <v>11600106</v>
      </c>
      <c r="E7036" s="50" t="s">
        <v>39</v>
      </c>
      <c r="F7036" s="50">
        <v>9802912000</v>
      </c>
      <c r="G7036" s="50"/>
      <c r="H7036" s="50"/>
      <c r="I7036" s="50"/>
      <c r="J7036" s="50"/>
      <c r="K7036" s="50"/>
      <c r="L7036" s="50"/>
    </row>
    <row r="7037" spans="4:12" x14ac:dyDescent="0.25">
      <c r="D7037" s="50">
        <v>11600107</v>
      </c>
      <c r="E7037" s="50" t="s">
        <v>39</v>
      </c>
      <c r="F7037" s="50">
        <v>9802912000</v>
      </c>
      <c r="G7037" s="50"/>
      <c r="H7037" s="50"/>
      <c r="I7037" s="50"/>
      <c r="J7037" s="50"/>
      <c r="K7037" s="50"/>
      <c r="L7037" s="50"/>
    </row>
    <row r="7038" spans="4:12" x14ac:dyDescent="0.25">
      <c r="D7038" s="50">
        <v>11600108</v>
      </c>
      <c r="E7038" s="50" t="s">
        <v>39</v>
      </c>
      <c r="F7038" s="50">
        <v>9802912000</v>
      </c>
      <c r="G7038" s="50"/>
      <c r="H7038" s="50"/>
      <c r="I7038" s="50"/>
      <c r="J7038" s="50"/>
      <c r="K7038" s="50"/>
      <c r="L7038" s="50"/>
    </row>
    <row r="7039" spans="4:12" x14ac:dyDescent="0.25">
      <c r="D7039" s="50">
        <v>11600109</v>
      </c>
      <c r="E7039" s="50" t="s">
        <v>39</v>
      </c>
      <c r="F7039" s="50">
        <v>9802912000</v>
      </c>
      <c r="G7039" s="50"/>
      <c r="H7039" s="50"/>
      <c r="I7039" s="50"/>
      <c r="J7039" s="50"/>
      <c r="K7039" s="50"/>
      <c r="L7039" s="50"/>
    </row>
    <row r="7040" spans="4:12" x14ac:dyDescent="0.25">
      <c r="D7040" s="50">
        <v>11600110</v>
      </c>
      <c r="E7040" s="50" t="s">
        <v>39</v>
      </c>
      <c r="F7040" s="50">
        <v>9802912000</v>
      </c>
      <c r="G7040" s="50"/>
      <c r="H7040" s="50"/>
      <c r="I7040" s="50"/>
      <c r="J7040" s="50"/>
      <c r="K7040" s="50"/>
      <c r="L7040" s="50"/>
    </row>
    <row r="7041" spans="4:12" x14ac:dyDescent="0.25">
      <c r="D7041" s="50">
        <v>11600111</v>
      </c>
      <c r="E7041" s="50" t="s">
        <v>39</v>
      </c>
      <c r="F7041" s="50">
        <v>9802912000</v>
      </c>
      <c r="G7041" s="50"/>
      <c r="H7041" s="50"/>
      <c r="I7041" s="50"/>
      <c r="J7041" s="50"/>
      <c r="K7041" s="50"/>
      <c r="L7041" s="50"/>
    </row>
    <row r="7042" spans="4:12" x14ac:dyDescent="0.25">
      <c r="D7042" s="50">
        <v>11600112</v>
      </c>
      <c r="E7042" s="50" t="s">
        <v>39</v>
      </c>
      <c r="F7042" s="50">
        <v>9802912000</v>
      </c>
      <c r="G7042" s="50"/>
      <c r="H7042" s="50"/>
      <c r="I7042" s="50"/>
      <c r="J7042" s="50"/>
      <c r="K7042" s="50"/>
      <c r="L7042" s="50"/>
    </row>
    <row r="7043" spans="4:12" x14ac:dyDescent="0.25">
      <c r="D7043" s="50">
        <v>11600113</v>
      </c>
      <c r="E7043" s="50" t="s">
        <v>39</v>
      </c>
      <c r="F7043" s="50">
        <v>9802912000</v>
      </c>
      <c r="G7043" s="50"/>
      <c r="H7043" s="50"/>
      <c r="I7043" s="50"/>
      <c r="J7043" s="50"/>
      <c r="K7043" s="50"/>
      <c r="L7043" s="50"/>
    </row>
    <row r="7044" spans="4:12" x14ac:dyDescent="0.25">
      <c r="D7044" s="50">
        <v>11600114</v>
      </c>
      <c r="E7044" s="50" t="s">
        <v>39</v>
      </c>
      <c r="F7044" s="50">
        <v>9802912000</v>
      </c>
      <c r="G7044" s="50"/>
      <c r="H7044" s="50"/>
      <c r="I7044" s="50"/>
      <c r="J7044" s="50"/>
      <c r="K7044" s="50"/>
      <c r="L7044" s="50"/>
    </row>
    <row r="7045" spans="4:12" x14ac:dyDescent="0.25">
      <c r="D7045" s="50">
        <v>11600115</v>
      </c>
      <c r="E7045" s="50" t="s">
        <v>39</v>
      </c>
      <c r="F7045" s="50">
        <v>9802912000</v>
      </c>
      <c r="G7045" s="50"/>
      <c r="H7045" s="50"/>
      <c r="I7045" s="50"/>
      <c r="J7045" s="50"/>
      <c r="K7045" s="50"/>
      <c r="L7045" s="50"/>
    </row>
    <row r="7046" spans="4:12" x14ac:dyDescent="0.25">
      <c r="D7046" s="50">
        <v>11600116</v>
      </c>
      <c r="E7046" s="50" t="s">
        <v>39</v>
      </c>
      <c r="F7046" s="50">
        <v>9802912000</v>
      </c>
      <c r="G7046" s="50"/>
      <c r="H7046" s="50"/>
      <c r="I7046" s="50"/>
      <c r="J7046" s="50"/>
      <c r="K7046" s="50"/>
      <c r="L7046" s="50"/>
    </row>
    <row r="7047" spans="4:12" x14ac:dyDescent="0.25">
      <c r="D7047" s="50">
        <v>11600117</v>
      </c>
      <c r="E7047" s="50" t="s">
        <v>39</v>
      </c>
      <c r="F7047" s="50">
        <v>9802912000</v>
      </c>
      <c r="G7047" s="50"/>
      <c r="H7047" s="50"/>
      <c r="I7047" s="50"/>
      <c r="J7047" s="50"/>
      <c r="K7047" s="50"/>
      <c r="L7047" s="50"/>
    </row>
    <row r="7048" spans="4:12" x14ac:dyDescent="0.25">
      <c r="D7048" s="50">
        <v>11600118</v>
      </c>
      <c r="E7048" s="50" t="s">
        <v>39</v>
      </c>
      <c r="F7048" s="50">
        <v>9802912000</v>
      </c>
      <c r="G7048" s="50"/>
      <c r="H7048" s="50"/>
      <c r="I7048" s="50"/>
      <c r="J7048" s="50"/>
      <c r="K7048" s="50"/>
      <c r="L7048" s="50"/>
    </row>
    <row r="7049" spans="4:12" x14ac:dyDescent="0.25">
      <c r="D7049" s="50">
        <v>11600119</v>
      </c>
      <c r="E7049" s="50" t="s">
        <v>39</v>
      </c>
      <c r="F7049" s="50">
        <v>9802912000</v>
      </c>
      <c r="G7049" s="50"/>
      <c r="H7049" s="50"/>
      <c r="I7049" s="50"/>
      <c r="J7049" s="50"/>
      <c r="K7049" s="50"/>
      <c r="L7049" s="50"/>
    </row>
    <row r="7050" spans="4:12" x14ac:dyDescent="0.25">
      <c r="D7050" s="50">
        <v>11600120</v>
      </c>
      <c r="E7050" s="50" t="s">
        <v>39</v>
      </c>
      <c r="F7050" s="50">
        <v>9802912000</v>
      </c>
      <c r="G7050" s="50"/>
      <c r="H7050" s="50"/>
      <c r="I7050" s="50"/>
      <c r="J7050" s="50"/>
      <c r="K7050" s="50"/>
      <c r="L7050" s="50"/>
    </row>
    <row r="7051" spans="4:12" x14ac:dyDescent="0.25">
      <c r="D7051" s="50">
        <v>11600122</v>
      </c>
      <c r="E7051" s="50" t="s">
        <v>39</v>
      </c>
      <c r="F7051" s="50">
        <v>9802914000</v>
      </c>
      <c r="G7051" s="50"/>
      <c r="H7051" s="50"/>
      <c r="I7051" s="50"/>
      <c r="J7051" s="50"/>
      <c r="K7051" s="50"/>
      <c r="L7051" s="50"/>
    </row>
    <row r="7052" spans="4:12" x14ac:dyDescent="0.25">
      <c r="D7052" s="50">
        <v>11600125</v>
      </c>
      <c r="E7052" s="50" t="s">
        <v>39</v>
      </c>
      <c r="F7052" s="50">
        <v>9802914000</v>
      </c>
      <c r="G7052" s="50"/>
      <c r="H7052" s="50"/>
      <c r="I7052" s="50"/>
      <c r="J7052" s="50"/>
      <c r="K7052" s="50"/>
      <c r="L7052" s="50"/>
    </row>
    <row r="7053" spans="4:12" x14ac:dyDescent="0.25">
      <c r="D7053" s="50">
        <v>11600127</v>
      </c>
      <c r="E7053" s="50" t="s">
        <v>39</v>
      </c>
      <c r="F7053" s="50">
        <v>9802914000</v>
      </c>
      <c r="G7053" s="50"/>
      <c r="H7053" s="50"/>
      <c r="I7053" s="50"/>
      <c r="J7053" s="50"/>
      <c r="K7053" s="50"/>
      <c r="L7053" s="50"/>
    </row>
    <row r="7054" spans="4:12" x14ac:dyDescent="0.25">
      <c r="D7054" s="50">
        <v>11600128</v>
      </c>
      <c r="E7054" s="50" t="s">
        <v>39</v>
      </c>
      <c r="F7054" s="50">
        <v>9802914000</v>
      </c>
      <c r="G7054" s="50"/>
      <c r="H7054" s="50"/>
      <c r="I7054" s="50"/>
      <c r="J7054" s="50"/>
      <c r="K7054" s="50"/>
      <c r="L7054" s="50"/>
    </row>
    <row r="7055" spans="4:12" x14ac:dyDescent="0.25">
      <c r="D7055" s="50">
        <v>11600129</v>
      </c>
      <c r="E7055" s="50" t="s">
        <v>39</v>
      </c>
      <c r="F7055" s="50">
        <v>9802914000</v>
      </c>
      <c r="G7055" s="50"/>
      <c r="H7055" s="50"/>
      <c r="I7055" s="50"/>
      <c r="J7055" s="50"/>
      <c r="K7055" s="50"/>
      <c r="L7055" s="50"/>
    </row>
    <row r="7056" spans="4:12" x14ac:dyDescent="0.25">
      <c r="D7056" s="50">
        <v>11600130</v>
      </c>
      <c r="E7056" s="50" t="s">
        <v>39</v>
      </c>
      <c r="F7056" s="50">
        <v>9802914000</v>
      </c>
      <c r="G7056" s="50"/>
      <c r="H7056" s="50"/>
      <c r="I7056" s="50"/>
      <c r="J7056" s="50"/>
      <c r="K7056" s="50"/>
      <c r="L7056" s="50"/>
    </row>
    <row r="7057" spans="4:12" x14ac:dyDescent="0.25">
      <c r="D7057" s="50">
        <v>11600133</v>
      </c>
      <c r="E7057" s="50" t="s">
        <v>39</v>
      </c>
      <c r="F7057" s="50">
        <v>9802914000</v>
      </c>
      <c r="G7057" s="50"/>
      <c r="H7057" s="50"/>
      <c r="I7057" s="50"/>
      <c r="J7057" s="50"/>
      <c r="K7057" s="50"/>
      <c r="L7057" s="50"/>
    </row>
    <row r="7058" spans="4:12" x14ac:dyDescent="0.25">
      <c r="D7058" s="50">
        <v>11600135</v>
      </c>
      <c r="E7058" s="50" t="s">
        <v>39</v>
      </c>
      <c r="F7058" s="50">
        <v>9802914000</v>
      </c>
      <c r="G7058" s="50"/>
      <c r="H7058" s="50"/>
      <c r="I7058" s="50"/>
      <c r="J7058" s="50"/>
      <c r="K7058" s="50"/>
      <c r="L7058" s="50"/>
    </row>
    <row r="7059" spans="4:12" x14ac:dyDescent="0.25">
      <c r="D7059" s="50">
        <v>11600137</v>
      </c>
      <c r="E7059" s="50" t="s">
        <v>39</v>
      </c>
      <c r="F7059" s="50">
        <v>9802914000</v>
      </c>
      <c r="G7059" s="50"/>
      <c r="H7059" s="50"/>
      <c r="I7059" s="50"/>
      <c r="J7059" s="50"/>
      <c r="K7059" s="50"/>
      <c r="L7059" s="50"/>
    </row>
    <row r="7060" spans="4:12" x14ac:dyDescent="0.25">
      <c r="D7060" s="50">
        <v>11600138</v>
      </c>
      <c r="E7060" s="50" t="s">
        <v>39</v>
      </c>
      <c r="F7060" s="50">
        <v>9802914000</v>
      </c>
      <c r="G7060" s="50"/>
      <c r="H7060" s="50"/>
      <c r="I7060" s="50"/>
      <c r="J7060" s="50"/>
      <c r="K7060" s="50"/>
      <c r="L7060" s="50"/>
    </row>
    <row r="7061" spans="4:12" x14ac:dyDescent="0.25">
      <c r="D7061" s="50">
        <v>11600140</v>
      </c>
      <c r="E7061" s="50" t="s">
        <v>39</v>
      </c>
      <c r="F7061" s="50">
        <v>9802914000</v>
      </c>
      <c r="G7061" s="50"/>
      <c r="H7061" s="50"/>
      <c r="I7061" s="50"/>
      <c r="J7061" s="50"/>
      <c r="K7061" s="50"/>
      <c r="L7061" s="50"/>
    </row>
    <row r="7062" spans="4:12" x14ac:dyDescent="0.25">
      <c r="D7062" s="50">
        <v>11600142</v>
      </c>
      <c r="E7062" s="50" t="s">
        <v>39</v>
      </c>
      <c r="F7062" s="50">
        <v>9802916000</v>
      </c>
      <c r="G7062" s="50"/>
      <c r="H7062" s="50"/>
      <c r="I7062" s="50"/>
      <c r="J7062" s="50"/>
      <c r="K7062" s="50"/>
      <c r="L7062" s="50"/>
    </row>
    <row r="7063" spans="4:12" x14ac:dyDescent="0.25">
      <c r="D7063" s="50">
        <v>11600145</v>
      </c>
      <c r="E7063" s="50" t="s">
        <v>39</v>
      </c>
      <c r="F7063" s="50">
        <v>9802916000</v>
      </c>
      <c r="G7063" s="50"/>
      <c r="H7063" s="50"/>
      <c r="I7063" s="50"/>
      <c r="J7063" s="50"/>
      <c r="K7063" s="50"/>
      <c r="L7063" s="50"/>
    </row>
    <row r="7064" spans="4:12" x14ac:dyDescent="0.25">
      <c r="D7064" s="50">
        <v>11600147</v>
      </c>
      <c r="E7064" s="50" t="s">
        <v>39</v>
      </c>
      <c r="F7064" s="50">
        <v>9802916000</v>
      </c>
      <c r="G7064" s="50"/>
      <c r="H7064" s="50"/>
      <c r="I7064" s="50"/>
      <c r="J7064" s="50"/>
      <c r="K7064" s="50"/>
      <c r="L7064" s="50"/>
    </row>
    <row r="7065" spans="4:12" x14ac:dyDescent="0.25">
      <c r="D7065" s="50">
        <v>11600148</v>
      </c>
      <c r="E7065" s="50" t="s">
        <v>39</v>
      </c>
      <c r="F7065" s="50">
        <v>9802916000</v>
      </c>
      <c r="G7065" s="50"/>
      <c r="H7065" s="50"/>
      <c r="I7065" s="50"/>
      <c r="J7065" s="50"/>
      <c r="K7065" s="50"/>
      <c r="L7065" s="50"/>
    </row>
    <row r="7066" spans="4:12" x14ac:dyDescent="0.25">
      <c r="D7066" s="50">
        <v>11600150</v>
      </c>
      <c r="E7066" s="50" t="s">
        <v>39</v>
      </c>
      <c r="F7066" s="50">
        <v>9802916000</v>
      </c>
      <c r="G7066" s="50"/>
      <c r="H7066" s="50"/>
      <c r="I7066" s="50"/>
      <c r="J7066" s="50"/>
      <c r="K7066" s="50"/>
      <c r="L7066" s="50"/>
    </row>
    <row r="7067" spans="4:12" x14ac:dyDescent="0.25">
      <c r="D7067" s="50">
        <v>11600152</v>
      </c>
      <c r="E7067" s="50" t="s">
        <v>39</v>
      </c>
      <c r="F7067" s="50">
        <v>9802916000</v>
      </c>
      <c r="G7067" s="50"/>
      <c r="H7067" s="50"/>
      <c r="I7067" s="50"/>
      <c r="J7067" s="50"/>
      <c r="K7067" s="50"/>
      <c r="L7067" s="50"/>
    </row>
    <row r="7068" spans="4:12" x14ac:dyDescent="0.25">
      <c r="D7068" s="50">
        <v>11600153</v>
      </c>
      <c r="E7068" s="50" t="s">
        <v>39</v>
      </c>
      <c r="F7068" s="50">
        <v>9802916000</v>
      </c>
      <c r="G7068" s="50"/>
      <c r="H7068" s="50"/>
      <c r="I7068" s="50"/>
      <c r="J7068" s="50"/>
      <c r="K7068" s="50"/>
      <c r="L7068" s="50"/>
    </row>
    <row r="7069" spans="4:12" x14ac:dyDescent="0.25">
      <c r="D7069" s="50">
        <v>11600155</v>
      </c>
      <c r="E7069" s="50" t="s">
        <v>39</v>
      </c>
      <c r="F7069" s="50">
        <v>9802916000</v>
      </c>
      <c r="G7069" s="50"/>
      <c r="H7069" s="50"/>
      <c r="I7069" s="50"/>
      <c r="J7069" s="50"/>
      <c r="K7069" s="50"/>
      <c r="L7069" s="50"/>
    </row>
    <row r="7070" spans="4:12" x14ac:dyDescent="0.25">
      <c r="D7070" s="50">
        <v>11600157</v>
      </c>
      <c r="E7070" s="50" t="s">
        <v>39</v>
      </c>
      <c r="F7070" s="50">
        <v>9802916000</v>
      </c>
      <c r="G7070" s="50"/>
      <c r="H7070" s="50"/>
      <c r="I7070" s="50"/>
      <c r="J7070" s="50"/>
      <c r="K7070" s="50"/>
      <c r="L7070" s="50"/>
    </row>
    <row r="7071" spans="4:12" x14ac:dyDescent="0.25">
      <c r="D7071" s="50">
        <v>11600158</v>
      </c>
      <c r="E7071" s="50" t="s">
        <v>39</v>
      </c>
      <c r="F7071" s="50">
        <v>9802916000</v>
      </c>
      <c r="G7071" s="50"/>
      <c r="H7071" s="50"/>
      <c r="I7071" s="50"/>
      <c r="J7071" s="50"/>
      <c r="K7071" s="50"/>
      <c r="L7071" s="50"/>
    </row>
    <row r="7072" spans="4:12" x14ac:dyDescent="0.25">
      <c r="D7072" s="50">
        <v>11600160</v>
      </c>
      <c r="E7072" s="50" t="s">
        <v>39</v>
      </c>
      <c r="F7072" s="50">
        <v>9802916000</v>
      </c>
      <c r="G7072" s="50"/>
      <c r="H7072" s="50"/>
      <c r="I7072" s="50"/>
      <c r="J7072" s="50"/>
      <c r="K7072" s="50"/>
      <c r="L7072" s="50"/>
    </row>
    <row r="7073" spans="4:12" x14ac:dyDescent="0.25">
      <c r="D7073" s="50">
        <v>11600165</v>
      </c>
      <c r="E7073" s="50" t="s">
        <v>39</v>
      </c>
      <c r="F7073" s="50">
        <v>9802918000</v>
      </c>
      <c r="G7073" s="50"/>
      <c r="H7073" s="50"/>
      <c r="I7073" s="50"/>
      <c r="J7073" s="50"/>
      <c r="K7073" s="50"/>
      <c r="L7073" s="50"/>
    </row>
    <row r="7074" spans="4:12" x14ac:dyDescent="0.25">
      <c r="D7074" s="50">
        <v>11600168</v>
      </c>
      <c r="E7074" s="50" t="s">
        <v>39</v>
      </c>
      <c r="F7074" s="50">
        <v>9802918000</v>
      </c>
      <c r="G7074" s="50"/>
      <c r="H7074" s="50"/>
      <c r="I7074" s="50"/>
      <c r="J7074" s="50"/>
      <c r="K7074" s="50"/>
      <c r="L7074" s="50"/>
    </row>
    <row r="7075" spans="4:12" x14ac:dyDescent="0.25">
      <c r="D7075" s="50">
        <v>11600170</v>
      </c>
      <c r="E7075" s="50" t="s">
        <v>39</v>
      </c>
      <c r="F7075" s="50">
        <v>9802918000</v>
      </c>
      <c r="G7075" s="50"/>
      <c r="H7075" s="50"/>
      <c r="I7075" s="50"/>
      <c r="J7075" s="50"/>
      <c r="K7075" s="50"/>
      <c r="L7075" s="50"/>
    </row>
    <row r="7076" spans="4:12" x14ac:dyDescent="0.25">
      <c r="D7076" s="50">
        <v>11600175</v>
      </c>
      <c r="E7076" s="50" t="s">
        <v>39</v>
      </c>
      <c r="F7076" s="50">
        <v>9802918000</v>
      </c>
      <c r="G7076" s="50"/>
      <c r="H7076" s="50"/>
      <c r="I7076" s="50"/>
      <c r="J7076" s="50"/>
      <c r="K7076" s="50"/>
      <c r="L7076" s="50"/>
    </row>
    <row r="7077" spans="4:12" x14ac:dyDescent="0.25">
      <c r="D7077" s="50">
        <v>11600178</v>
      </c>
      <c r="E7077" s="50" t="s">
        <v>39</v>
      </c>
      <c r="F7077" s="50">
        <v>9802918000</v>
      </c>
      <c r="G7077" s="50"/>
      <c r="H7077" s="50"/>
      <c r="I7077" s="50"/>
      <c r="J7077" s="50"/>
      <c r="K7077" s="50"/>
      <c r="L7077" s="50"/>
    </row>
    <row r="7078" spans="4:12" x14ac:dyDescent="0.25">
      <c r="D7078" s="50">
        <v>11600180</v>
      </c>
      <c r="E7078" s="50" t="s">
        <v>39</v>
      </c>
      <c r="F7078" s="50">
        <v>9802918000</v>
      </c>
      <c r="G7078" s="50"/>
      <c r="H7078" s="50"/>
      <c r="I7078" s="50"/>
      <c r="J7078" s="50"/>
      <c r="K7078" s="50"/>
      <c r="L7078" s="50"/>
    </row>
    <row r="7079" spans="4:12" x14ac:dyDescent="0.25">
      <c r="D7079" s="50">
        <v>11600185</v>
      </c>
      <c r="E7079" s="50" t="s">
        <v>39</v>
      </c>
      <c r="F7079" s="50">
        <v>9802920000</v>
      </c>
      <c r="G7079" s="50"/>
      <c r="H7079" s="50"/>
      <c r="I7079" s="50"/>
      <c r="J7079" s="50"/>
      <c r="K7079" s="50"/>
      <c r="L7079" s="50"/>
    </row>
    <row r="7080" spans="4:12" x14ac:dyDescent="0.25">
      <c r="D7080" s="50">
        <v>11600188</v>
      </c>
      <c r="E7080" s="50" t="s">
        <v>39</v>
      </c>
      <c r="F7080" s="50">
        <v>9802920000</v>
      </c>
      <c r="G7080" s="50"/>
      <c r="H7080" s="50"/>
      <c r="I7080" s="50"/>
      <c r="J7080" s="50"/>
      <c r="K7080" s="50"/>
      <c r="L7080" s="50"/>
    </row>
    <row r="7081" spans="4:12" x14ac:dyDescent="0.25">
      <c r="D7081" s="50">
        <v>11600190</v>
      </c>
      <c r="E7081" s="50" t="s">
        <v>39</v>
      </c>
      <c r="F7081" s="50">
        <v>9802920000</v>
      </c>
      <c r="G7081" s="50"/>
      <c r="H7081" s="50"/>
      <c r="I7081" s="50"/>
      <c r="J7081" s="50"/>
      <c r="K7081" s="50"/>
      <c r="L7081" s="50"/>
    </row>
    <row r="7082" spans="4:12" x14ac:dyDescent="0.25">
      <c r="D7082" s="50">
        <v>11600195</v>
      </c>
      <c r="E7082" s="50" t="s">
        <v>39</v>
      </c>
      <c r="F7082" s="50">
        <v>9802920000</v>
      </c>
      <c r="G7082" s="50"/>
      <c r="H7082" s="50"/>
      <c r="I7082" s="50"/>
      <c r="J7082" s="50"/>
      <c r="K7082" s="50"/>
      <c r="L7082" s="50"/>
    </row>
    <row r="7083" spans="4:12" x14ac:dyDescent="0.25">
      <c r="D7083" s="50">
        <v>11600198</v>
      </c>
      <c r="E7083" s="50" t="s">
        <v>39</v>
      </c>
      <c r="F7083" s="50">
        <v>9802920000</v>
      </c>
      <c r="G7083" s="50"/>
      <c r="H7083" s="50"/>
      <c r="I7083" s="50"/>
      <c r="J7083" s="50"/>
      <c r="K7083" s="50"/>
      <c r="L7083" s="50"/>
    </row>
    <row r="7084" spans="4:12" x14ac:dyDescent="0.25">
      <c r="D7084" s="50">
        <v>11600200</v>
      </c>
      <c r="E7084" s="50" t="s">
        <v>39</v>
      </c>
      <c r="F7084" s="50">
        <v>9802920000</v>
      </c>
      <c r="G7084" s="50"/>
      <c r="H7084" s="50"/>
      <c r="I7084" s="50"/>
      <c r="J7084" s="50"/>
      <c r="K7084" s="50"/>
      <c r="L7084" s="50"/>
    </row>
    <row r="7085" spans="4:12" x14ac:dyDescent="0.25">
      <c r="D7085" s="50">
        <v>11600900</v>
      </c>
      <c r="E7085" s="50" t="s">
        <v>39</v>
      </c>
      <c r="F7085" s="50">
        <v>9802906000</v>
      </c>
      <c r="G7085" s="50"/>
      <c r="H7085" s="50"/>
      <c r="I7085" s="50"/>
      <c r="J7085" s="50"/>
      <c r="K7085" s="50"/>
      <c r="L7085" s="50"/>
    </row>
    <row r="7086" spans="4:12" x14ac:dyDescent="0.25">
      <c r="D7086" s="50">
        <v>11600902</v>
      </c>
      <c r="E7086" s="50" t="s">
        <v>39</v>
      </c>
      <c r="F7086" s="50">
        <v>9802906000</v>
      </c>
      <c r="G7086" s="50"/>
      <c r="H7086" s="50"/>
      <c r="I7086" s="50"/>
      <c r="J7086" s="50"/>
      <c r="K7086" s="50"/>
      <c r="L7086" s="50"/>
    </row>
    <row r="7087" spans="4:12" x14ac:dyDescent="0.25">
      <c r="D7087" s="50">
        <v>11600925</v>
      </c>
      <c r="E7087" s="50" t="s">
        <v>39</v>
      </c>
      <c r="F7087" s="50">
        <v>9802910000</v>
      </c>
      <c r="G7087" s="50"/>
      <c r="H7087" s="50"/>
      <c r="I7087" s="50"/>
      <c r="J7087" s="50"/>
      <c r="K7087" s="50"/>
      <c r="L7087" s="50"/>
    </row>
    <row r="7088" spans="4:12" x14ac:dyDescent="0.25">
      <c r="D7088" s="50">
        <v>11600975</v>
      </c>
      <c r="E7088" s="50" t="s">
        <v>39</v>
      </c>
      <c r="F7088" s="50">
        <v>9802908000</v>
      </c>
      <c r="G7088" s="50"/>
      <c r="H7088" s="50"/>
      <c r="I7088" s="50"/>
      <c r="J7088" s="50"/>
      <c r="K7088" s="50"/>
      <c r="L7088" s="50"/>
    </row>
    <row r="7089" spans="4:12" x14ac:dyDescent="0.25">
      <c r="D7089" s="50">
        <v>11601020</v>
      </c>
      <c r="E7089" s="50" t="s">
        <v>39</v>
      </c>
      <c r="F7089" s="50">
        <v>9802906000</v>
      </c>
      <c r="G7089" s="50"/>
      <c r="H7089" s="50"/>
      <c r="I7089" s="50"/>
      <c r="J7089" s="50"/>
      <c r="K7089" s="50"/>
      <c r="L7089" s="50"/>
    </row>
    <row r="7090" spans="4:12" x14ac:dyDescent="0.25">
      <c r="D7090" s="50">
        <v>11601021</v>
      </c>
      <c r="E7090" s="50" t="s">
        <v>39</v>
      </c>
      <c r="F7090" s="50">
        <v>9802906000</v>
      </c>
      <c r="G7090" s="50"/>
      <c r="H7090" s="50"/>
      <c r="I7090" s="50"/>
      <c r="J7090" s="50"/>
      <c r="K7090" s="50"/>
      <c r="L7090" s="50"/>
    </row>
    <row r="7091" spans="4:12" x14ac:dyDescent="0.25">
      <c r="D7091" s="50">
        <v>11601022</v>
      </c>
      <c r="E7091" s="50" t="s">
        <v>39</v>
      </c>
      <c r="F7091" s="50">
        <v>9802906000</v>
      </c>
      <c r="G7091" s="50"/>
      <c r="H7091" s="50"/>
      <c r="I7091" s="50"/>
      <c r="J7091" s="50"/>
      <c r="K7091" s="50"/>
      <c r="L7091" s="50"/>
    </row>
    <row r="7092" spans="4:12" x14ac:dyDescent="0.25">
      <c r="D7092" s="50">
        <v>11601023</v>
      </c>
      <c r="E7092" s="50" t="s">
        <v>39</v>
      </c>
      <c r="F7092" s="50">
        <v>9802906000</v>
      </c>
      <c r="G7092" s="50"/>
      <c r="H7092" s="50"/>
      <c r="I7092" s="50"/>
      <c r="J7092" s="50"/>
      <c r="K7092" s="50"/>
      <c r="L7092" s="50"/>
    </row>
    <row r="7093" spans="4:12" x14ac:dyDescent="0.25">
      <c r="D7093" s="50">
        <v>11601024</v>
      </c>
      <c r="E7093" s="50" t="s">
        <v>39</v>
      </c>
      <c r="F7093" s="50">
        <v>9802906000</v>
      </c>
      <c r="G7093" s="50"/>
      <c r="H7093" s="50"/>
      <c r="I7093" s="50"/>
      <c r="J7093" s="50"/>
      <c r="K7093" s="50"/>
      <c r="L7093" s="50"/>
    </row>
    <row r="7094" spans="4:12" x14ac:dyDescent="0.25">
      <c r="D7094" s="50">
        <v>11601025</v>
      </c>
      <c r="E7094" s="50" t="s">
        <v>39</v>
      </c>
      <c r="F7094" s="50">
        <v>9802906000</v>
      </c>
      <c r="G7094" s="50"/>
      <c r="H7094" s="50"/>
      <c r="I7094" s="50"/>
      <c r="J7094" s="50"/>
      <c r="K7094" s="50"/>
      <c r="L7094" s="50"/>
    </row>
    <row r="7095" spans="4:12" x14ac:dyDescent="0.25">
      <c r="D7095" s="50">
        <v>11601026</v>
      </c>
      <c r="E7095" s="50" t="s">
        <v>39</v>
      </c>
      <c r="F7095" s="50">
        <v>9802906000</v>
      </c>
      <c r="G7095" s="50"/>
      <c r="H7095" s="50"/>
      <c r="I7095" s="50"/>
      <c r="J7095" s="50"/>
      <c r="K7095" s="50"/>
      <c r="L7095" s="50"/>
    </row>
    <row r="7096" spans="4:12" x14ac:dyDescent="0.25">
      <c r="D7096" s="50">
        <v>11601027</v>
      </c>
      <c r="E7096" s="50" t="s">
        <v>39</v>
      </c>
      <c r="F7096" s="50">
        <v>9802906000</v>
      </c>
      <c r="G7096" s="50"/>
      <c r="H7096" s="50"/>
      <c r="I7096" s="50"/>
      <c r="J7096" s="50"/>
      <c r="K7096" s="50"/>
      <c r="L7096" s="50"/>
    </row>
    <row r="7097" spans="4:12" x14ac:dyDescent="0.25">
      <c r="D7097" s="50">
        <v>11601028</v>
      </c>
      <c r="E7097" s="50" t="s">
        <v>39</v>
      </c>
      <c r="F7097" s="50">
        <v>9802906000</v>
      </c>
      <c r="G7097" s="50"/>
      <c r="H7097" s="50"/>
      <c r="I7097" s="50"/>
      <c r="J7097" s="50"/>
      <c r="K7097" s="50"/>
      <c r="L7097" s="50"/>
    </row>
    <row r="7098" spans="4:12" x14ac:dyDescent="0.25">
      <c r="D7098" s="50">
        <v>11601029</v>
      </c>
      <c r="E7098" s="50" t="s">
        <v>39</v>
      </c>
      <c r="F7098" s="50">
        <v>9802906000</v>
      </c>
      <c r="G7098" s="50"/>
      <c r="H7098" s="50"/>
      <c r="I7098" s="50"/>
      <c r="J7098" s="50"/>
      <c r="K7098" s="50"/>
      <c r="L7098" s="50"/>
    </row>
    <row r="7099" spans="4:12" x14ac:dyDescent="0.25">
      <c r="D7099" s="50">
        <v>11601030</v>
      </c>
      <c r="E7099" s="50" t="s">
        <v>39</v>
      </c>
      <c r="F7099" s="50">
        <v>9802906000</v>
      </c>
      <c r="G7099" s="50"/>
      <c r="H7099" s="50"/>
      <c r="I7099" s="50"/>
      <c r="J7099" s="50"/>
      <c r="K7099" s="50"/>
      <c r="L7099" s="50"/>
    </row>
    <row r="7100" spans="4:12" x14ac:dyDescent="0.25">
      <c r="D7100" s="50">
        <v>11601031</v>
      </c>
      <c r="E7100" s="50" t="s">
        <v>39</v>
      </c>
      <c r="F7100" s="50">
        <v>9802906000</v>
      </c>
      <c r="G7100" s="50"/>
      <c r="H7100" s="50"/>
      <c r="I7100" s="50"/>
      <c r="J7100" s="50"/>
      <c r="K7100" s="50"/>
      <c r="L7100" s="50"/>
    </row>
    <row r="7101" spans="4:12" x14ac:dyDescent="0.25">
      <c r="D7101" s="50">
        <v>11601032</v>
      </c>
      <c r="E7101" s="50" t="s">
        <v>39</v>
      </c>
      <c r="F7101" s="50">
        <v>9802906000</v>
      </c>
      <c r="G7101" s="50"/>
      <c r="H7101" s="50"/>
      <c r="I7101" s="50"/>
      <c r="J7101" s="50"/>
      <c r="K7101" s="50"/>
      <c r="L7101" s="50"/>
    </row>
    <row r="7102" spans="4:12" x14ac:dyDescent="0.25">
      <c r="D7102" s="50">
        <v>11601033</v>
      </c>
      <c r="E7102" s="50" t="s">
        <v>39</v>
      </c>
      <c r="F7102" s="50">
        <v>9802906000</v>
      </c>
      <c r="G7102" s="50"/>
      <c r="H7102" s="50"/>
      <c r="I7102" s="50"/>
      <c r="J7102" s="50"/>
      <c r="K7102" s="50"/>
      <c r="L7102" s="50"/>
    </row>
    <row r="7103" spans="4:12" x14ac:dyDescent="0.25">
      <c r="D7103" s="50">
        <v>11601034</v>
      </c>
      <c r="E7103" s="50" t="s">
        <v>39</v>
      </c>
      <c r="F7103" s="50">
        <v>9802906000</v>
      </c>
      <c r="G7103" s="50"/>
      <c r="H7103" s="50"/>
      <c r="I7103" s="50"/>
      <c r="J7103" s="50"/>
      <c r="K7103" s="50"/>
      <c r="L7103" s="50"/>
    </row>
    <row r="7104" spans="4:12" x14ac:dyDescent="0.25">
      <c r="D7104" s="50">
        <v>11601035</v>
      </c>
      <c r="E7104" s="50" t="s">
        <v>39</v>
      </c>
      <c r="F7104" s="50">
        <v>9802906000</v>
      </c>
      <c r="G7104" s="50"/>
      <c r="H7104" s="50"/>
      <c r="I7104" s="50"/>
      <c r="J7104" s="50"/>
      <c r="K7104" s="50"/>
      <c r="L7104" s="50"/>
    </row>
    <row r="7105" spans="4:12" x14ac:dyDescent="0.25">
      <c r="D7105" s="50">
        <v>11601036</v>
      </c>
      <c r="E7105" s="50" t="s">
        <v>39</v>
      </c>
      <c r="F7105" s="50">
        <v>9802906000</v>
      </c>
      <c r="G7105" s="50"/>
      <c r="H7105" s="50"/>
      <c r="I7105" s="50"/>
      <c r="J7105" s="50"/>
      <c r="K7105" s="50"/>
      <c r="L7105" s="50"/>
    </row>
    <row r="7106" spans="4:12" x14ac:dyDescent="0.25">
      <c r="D7106" s="50">
        <v>11601037</v>
      </c>
      <c r="E7106" s="50" t="s">
        <v>39</v>
      </c>
      <c r="F7106" s="50">
        <v>9802906000</v>
      </c>
      <c r="G7106" s="50"/>
      <c r="H7106" s="50"/>
      <c r="I7106" s="50"/>
      <c r="J7106" s="50"/>
      <c r="K7106" s="50"/>
      <c r="L7106" s="50"/>
    </row>
    <row r="7107" spans="4:12" x14ac:dyDescent="0.25">
      <c r="D7107" s="50">
        <v>11601038</v>
      </c>
      <c r="E7107" s="50" t="s">
        <v>39</v>
      </c>
      <c r="F7107" s="50">
        <v>9802906000</v>
      </c>
      <c r="G7107" s="50"/>
      <c r="H7107" s="50"/>
      <c r="I7107" s="50"/>
      <c r="J7107" s="50"/>
      <c r="K7107" s="50"/>
      <c r="L7107" s="50"/>
    </row>
    <row r="7108" spans="4:12" x14ac:dyDescent="0.25">
      <c r="D7108" s="50">
        <v>11601039</v>
      </c>
      <c r="E7108" s="50" t="s">
        <v>39</v>
      </c>
      <c r="F7108" s="50">
        <v>9802906000</v>
      </c>
      <c r="G7108" s="50"/>
      <c r="H7108" s="50"/>
      <c r="I7108" s="50"/>
      <c r="J7108" s="50"/>
      <c r="K7108" s="50"/>
      <c r="L7108" s="50"/>
    </row>
    <row r="7109" spans="4:12" x14ac:dyDescent="0.25">
      <c r="D7109" s="50">
        <v>11601040</v>
      </c>
      <c r="E7109" s="50" t="s">
        <v>39</v>
      </c>
      <c r="F7109" s="50">
        <v>9802906000</v>
      </c>
      <c r="G7109" s="50"/>
      <c r="H7109" s="50"/>
      <c r="I7109" s="50"/>
      <c r="J7109" s="50"/>
      <c r="K7109" s="50"/>
      <c r="L7109" s="50"/>
    </row>
    <row r="7110" spans="4:12" x14ac:dyDescent="0.25">
      <c r="D7110" s="50">
        <v>11601041</v>
      </c>
      <c r="E7110" s="50" t="s">
        <v>39</v>
      </c>
      <c r="F7110" s="50">
        <v>9802906000</v>
      </c>
      <c r="G7110" s="50"/>
      <c r="H7110" s="50"/>
      <c r="I7110" s="50"/>
      <c r="J7110" s="50"/>
      <c r="K7110" s="50"/>
      <c r="L7110" s="50"/>
    </row>
    <row r="7111" spans="4:12" x14ac:dyDescent="0.25">
      <c r="D7111" s="50">
        <v>11601042</v>
      </c>
      <c r="E7111" s="50" t="s">
        <v>39</v>
      </c>
      <c r="F7111" s="50">
        <v>9802906000</v>
      </c>
      <c r="G7111" s="50"/>
      <c r="H7111" s="50"/>
      <c r="I7111" s="50"/>
      <c r="J7111" s="50"/>
      <c r="K7111" s="50"/>
      <c r="L7111" s="50"/>
    </row>
    <row r="7112" spans="4:12" x14ac:dyDescent="0.25">
      <c r="D7112" s="50">
        <v>11601043</v>
      </c>
      <c r="E7112" s="50" t="s">
        <v>39</v>
      </c>
      <c r="F7112" s="50">
        <v>9802906000</v>
      </c>
      <c r="G7112" s="50"/>
      <c r="H7112" s="50"/>
      <c r="I7112" s="50"/>
      <c r="J7112" s="50"/>
      <c r="K7112" s="50"/>
      <c r="L7112" s="50"/>
    </row>
    <row r="7113" spans="4:12" x14ac:dyDescent="0.25">
      <c r="D7113" s="50">
        <v>11601044</v>
      </c>
      <c r="E7113" s="50" t="s">
        <v>39</v>
      </c>
      <c r="F7113" s="50">
        <v>9802906000</v>
      </c>
      <c r="G7113" s="50"/>
      <c r="H7113" s="50"/>
      <c r="I7113" s="50"/>
      <c r="J7113" s="50"/>
      <c r="K7113" s="50"/>
      <c r="L7113" s="50"/>
    </row>
    <row r="7114" spans="4:12" x14ac:dyDescent="0.25">
      <c r="D7114" s="50">
        <v>11601045</v>
      </c>
      <c r="E7114" s="50" t="s">
        <v>39</v>
      </c>
      <c r="F7114" s="50">
        <v>9802906000</v>
      </c>
      <c r="G7114" s="50"/>
      <c r="H7114" s="50"/>
      <c r="I7114" s="50"/>
      <c r="J7114" s="50"/>
      <c r="K7114" s="50"/>
      <c r="L7114" s="50"/>
    </row>
    <row r="7115" spans="4:12" x14ac:dyDescent="0.25">
      <c r="D7115" s="50">
        <v>11601046</v>
      </c>
      <c r="E7115" s="50" t="s">
        <v>39</v>
      </c>
      <c r="F7115" s="50">
        <v>9802906000</v>
      </c>
      <c r="G7115" s="50"/>
      <c r="H7115" s="50"/>
      <c r="I7115" s="50"/>
      <c r="J7115" s="50"/>
      <c r="K7115" s="50"/>
      <c r="L7115" s="50"/>
    </row>
    <row r="7116" spans="4:12" x14ac:dyDescent="0.25">
      <c r="D7116" s="50">
        <v>11601047</v>
      </c>
      <c r="E7116" s="50" t="s">
        <v>39</v>
      </c>
      <c r="F7116" s="50">
        <v>9802906000</v>
      </c>
      <c r="G7116" s="50"/>
      <c r="H7116" s="50"/>
      <c r="I7116" s="50"/>
      <c r="J7116" s="50"/>
      <c r="K7116" s="50"/>
      <c r="L7116" s="50"/>
    </row>
    <row r="7117" spans="4:12" x14ac:dyDescent="0.25">
      <c r="D7117" s="50">
        <v>11601048</v>
      </c>
      <c r="E7117" s="50" t="s">
        <v>39</v>
      </c>
      <c r="F7117" s="50">
        <v>9802906000</v>
      </c>
      <c r="G7117" s="50"/>
      <c r="H7117" s="50"/>
      <c r="I7117" s="50"/>
      <c r="J7117" s="50"/>
      <c r="K7117" s="50"/>
      <c r="L7117" s="50"/>
    </row>
    <row r="7118" spans="4:12" x14ac:dyDescent="0.25">
      <c r="D7118" s="50">
        <v>11601049</v>
      </c>
      <c r="E7118" s="50" t="s">
        <v>39</v>
      </c>
      <c r="F7118" s="50">
        <v>9802906000</v>
      </c>
      <c r="G7118" s="50"/>
      <c r="H7118" s="50"/>
      <c r="I7118" s="50"/>
      <c r="J7118" s="50"/>
      <c r="K7118" s="50"/>
      <c r="L7118" s="50"/>
    </row>
    <row r="7119" spans="4:12" x14ac:dyDescent="0.25">
      <c r="D7119" s="50">
        <v>11601050</v>
      </c>
      <c r="E7119" s="50" t="s">
        <v>39</v>
      </c>
      <c r="F7119" s="50">
        <v>9802906000</v>
      </c>
      <c r="G7119" s="50"/>
      <c r="H7119" s="50"/>
      <c r="I7119" s="50"/>
      <c r="J7119" s="50"/>
      <c r="K7119" s="50"/>
      <c r="L7119" s="50"/>
    </row>
    <row r="7120" spans="4:12" x14ac:dyDescent="0.25">
      <c r="D7120" s="50">
        <v>11601051</v>
      </c>
      <c r="E7120" s="50" t="s">
        <v>39</v>
      </c>
      <c r="F7120" s="50">
        <v>9802906000</v>
      </c>
      <c r="G7120" s="50"/>
      <c r="H7120" s="50"/>
      <c r="I7120" s="50"/>
      <c r="J7120" s="50"/>
      <c r="K7120" s="50"/>
      <c r="L7120" s="50"/>
    </row>
    <row r="7121" spans="4:12" x14ac:dyDescent="0.25">
      <c r="D7121" s="50">
        <v>11601052</v>
      </c>
      <c r="E7121" s="50" t="s">
        <v>39</v>
      </c>
      <c r="F7121" s="50">
        <v>9802906000</v>
      </c>
      <c r="G7121" s="50"/>
      <c r="H7121" s="50"/>
      <c r="I7121" s="50"/>
      <c r="J7121" s="50"/>
      <c r="K7121" s="50"/>
      <c r="L7121" s="50"/>
    </row>
    <row r="7122" spans="4:12" x14ac:dyDescent="0.25">
      <c r="D7122" s="50">
        <v>11601053</v>
      </c>
      <c r="E7122" s="50" t="s">
        <v>39</v>
      </c>
      <c r="F7122" s="50">
        <v>9802906000</v>
      </c>
      <c r="G7122" s="50"/>
      <c r="H7122" s="50"/>
      <c r="I7122" s="50"/>
      <c r="J7122" s="50"/>
      <c r="K7122" s="50"/>
      <c r="L7122" s="50"/>
    </row>
    <row r="7123" spans="4:12" x14ac:dyDescent="0.25">
      <c r="D7123" s="50">
        <v>11601054</v>
      </c>
      <c r="E7123" s="50" t="s">
        <v>39</v>
      </c>
      <c r="F7123" s="50">
        <v>9802906000</v>
      </c>
      <c r="G7123" s="50"/>
      <c r="H7123" s="50"/>
      <c r="I7123" s="50"/>
      <c r="J7123" s="50"/>
      <c r="K7123" s="50"/>
      <c r="L7123" s="50"/>
    </row>
    <row r="7124" spans="4:12" x14ac:dyDescent="0.25">
      <c r="D7124" s="50">
        <v>11601055</v>
      </c>
      <c r="E7124" s="50" t="s">
        <v>39</v>
      </c>
      <c r="F7124" s="50">
        <v>9802906000</v>
      </c>
      <c r="G7124" s="50"/>
      <c r="H7124" s="50"/>
      <c r="I7124" s="50"/>
      <c r="J7124" s="50"/>
      <c r="K7124" s="50"/>
      <c r="L7124" s="50"/>
    </row>
    <row r="7125" spans="4:12" x14ac:dyDescent="0.25">
      <c r="D7125" s="50">
        <v>11601056</v>
      </c>
      <c r="E7125" s="50" t="s">
        <v>39</v>
      </c>
      <c r="F7125" s="50">
        <v>9802906000</v>
      </c>
      <c r="G7125" s="50"/>
      <c r="H7125" s="50"/>
      <c r="I7125" s="50"/>
      <c r="J7125" s="50"/>
      <c r="K7125" s="50"/>
      <c r="L7125" s="50"/>
    </row>
    <row r="7126" spans="4:12" x14ac:dyDescent="0.25">
      <c r="D7126" s="50">
        <v>11601057</v>
      </c>
      <c r="E7126" s="50" t="s">
        <v>39</v>
      </c>
      <c r="F7126" s="50">
        <v>9802906000</v>
      </c>
      <c r="G7126" s="50"/>
      <c r="H7126" s="50"/>
      <c r="I7126" s="50"/>
      <c r="J7126" s="50"/>
      <c r="K7126" s="50"/>
      <c r="L7126" s="50"/>
    </row>
    <row r="7127" spans="4:12" x14ac:dyDescent="0.25">
      <c r="D7127" s="50">
        <v>11601058</v>
      </c>
      <c r="E7127" s="50" t="s">
        <v>39</v>
      </c>
      <c r="F7127" s="50">
        <v>9802906000</v>
      </c>
      <c r="G7127" s="50"/>
      <c r="H7127" s="50"/>
      <c r="I7127" s="50"/>
      <c r="J7127" s="50"/>
      <c r="K7127" s="50"/>
      <c r="L7127" s="50"/>
    </row>
    <row r="7128" spans="4:12" x14ac:dyDescent="0.25">
      <c r="D7128" s="50">
        <v>11601059</v>
      </c>
      <c r="E7128" s="50" t="s">
        <v>39</v>
      </c>
      <c r="F7128" s="50">
        <v>9802906000</v>
      </c>
      <c r="G7128" s="50"/>
      <c r="H7128" s="50"/>
      <c r="I7128" s="50"/>
      <c r="J7128" s="50"/>
      <c r="K7128" s="50"/>
      <c r="L7128" s="50"/>
    </row>
    <row r="7129" spans="4:12" x14ac:dyDescent="0.25">
      <c r="D7129" s="50">
        <v>11601060</v>
      </c>
      <c r="E7129" s="50" t="s">
        <v>39</v>
      </c>
      <c r="F7129" s="50">
        <v>9802906000</v>
      </c>
      <c r="G7129" s="50"/>
      <c r="H7129" s="50"/>
      <c r="I7129" s="50"/>
      <c r="J7129" s="50"/>
      <c r="K7129" s="50"/>
      <c r="L7129" s="50"/>
    </row>
    <row r="7130" spans="4:12" x14ac:dyDescent="0.25">
      <c r="D7130" s="50">
        <v>11601061</v>
      </c>
      <c r="E7130" s="50" t="s">
        <v>39</v>
      </c>
      <c r="F7130" s="50">
        <v>9899999903</v>
      </c>
      <c r="G7130" s="50"/>
      <c r="H7130" s="50"/>
      <c r="I7130" s="50"/>
      <c r="J7130" s="50"/>
      <c r="K7130" s="50"/>
      <c r="L7130" s="50"/>
    </row>
    <row r="7131" spans="4:12" x14ac:dyDescent="0.25">
      <c r="D7131" s="50">
        <v>11601062</v>
      </c>
      <c r="E7131" s="50" t="s">
        <v>39</v>
      </c>
      <c r="F7131" s="50">
        <v>9899999903</v>
      </c>
      <c r="G7131" s="50"/>
      <c r="H7131" s="50"/>
      <c r="I7131" s="50"/>
      <c r="J7131" s="50"/>
      <c r="K7131" s="50"/>
      <c r="L7131" s="50"/>
    </row>
    <row r="7132" spans="4:12" x14ac:dyDescent="0.25">
      <c r="D7132" s="50">
        <v>11601063</v>
      </c>
      <c r="E7132" s="50" t="s">
        <v>39</v>
      </c>
      <c r="F7132" s="50">
        <v>9899999903</v>
      </c>
      <c r="G7132" s="50"/>
      <c r="H7132" s="50"/>
      <c r="I7132" s="50"/>
      <c r="J7132" s="50"/>
      <c r="K7132" s="50"/>
      <c r="L7132" s="50"/>
    </row>
    <row r="7133" spans="4:12" x14ac:dyDescent="0.25">
      <c r="D7133" s="50">
        <v>11601064</v>
      </c>
      <c r="E7133" s="50" t="s">
        <v>39</v>
      </c>
      <c r="F7133" s="50">
        <v>9899999903</v>
      </c>
      <c r="G7133" s="50"/>
      <c r="H7133" s="50"/>
      <c r="I7133" s="50"/>
      <c r="J7133" s="50"/>
      <c r="K7133" s="50"/>
      <c r="L7133" s="50"/>
    </row>
    <row r="7134" spans="4:12" x14ac:dyDescent="0.25">
      <c r="D7134" s="50">
        <v>11601065</v>
      </c>
      <c r="E7134" s="50" t="s">
        <v>39</v>
      </c>
      <c r="F7134" s="50">
        <v>9899999903</v>
      </c>
      <c r="G7134" s="50"/>
      <c r="H7134" s="50"/>
      <c r="I7134" s="50"/>
      <c r="J7134" s="50"/>
      <c r="K7134" s="50"/>
      <c r="L7134" s="50"/>
    </row>
    <row r="7135" spans="4:12" x14ac:dyDescent="0.25">
      <c r="D7135" s="50">
        <v>11601066</v>
      </c>
      <c r="E7135" s="50" t="s">
        <v>39</v>
      </c>
      <c r="F7135" s="50">
        <v>9899999903</v>
      </c>
      <c r="G7135" s="50"/>
      <c r="H7135" s="50"/>
      <c r="I7135" s="50"/>
      <c r="J7135" s="50"/>
      <c r="K7135" s="50"/>
      <c r="L7135" s="50"/>
    </row>
    <row r="7136" spans="4:12" x14ac:dyDescent="0.25">
      <c r="D7136" s="50">
        <v>11601067</v>
      </c>
      <c r="E7136" s="50" t="s">
        <v>39</v>
      </c>
      <c r="F7136" s="50">
        <v>9899999903</v>
      </c>
      <c r="G7136" s="50"/>
      <c r="H7136" s="50"/>
      <c r="I7136" s="50"/>
      <c r="J7136" s="50"/>
      <c r="K7136" s="50"/>
      <c r="L7136" s="50"/>
    </row>
    <row r="7137" spans="4:12" x14ac:dyDescent="0.25">
      <c r="D7137" s="50">
        <v>11601068</v>
      </c>
      <c r="E7137" s="50" t="s">
        <v>39</v>
      </c>
      <c r="F7137" s="50">
        <v>9899999903</v>
      </c>
      <c r="G7137" s="50"/>
      <c r="H7137" s="50"/>
      <c r="I7137" s="50"/>
      <c r="J7137" s="50"/>
      <c r="K7137" s="50"/>
      <c r="L7137" s="50"/>
    </row>
    <row r="7138" spans="4:12" x14ac:dyDescent="0.25">
      <c r="D7138" s="50">
        <v>11601069</v>
      </c>
      <c r="E7138" s="50" t="s">
        <v>39</v>
      </c>
      <c r="F7138" s="50">
        <v>9899999903</v>
      </c>
      <c r="G7138" s="50"/>
      <c r="H7138" s="50"/>
      <c r="I7138" s="50"/>
      <c r="J7138" s="50"/>
      <c r="K7138" s="50"/>
      <c r="L7138" s="50"/>
    </row>
    <row r="7139" spans="4:12" x14ac:dyDescent="0.25">
      <c r="D7139" s="50">
        <v>11601070</v>
      </c>
      <c r="E7139" s="50" t="s">
        <v>39</v>
      </c>
      <c r="F7139" s="50">
        <v>9899999903</v>
      </c>
      <c r="G7139" s="50"/>
      <c r="H7139" s="50"/>
      <c r="I7139" s="50"/>
      <c r="J7139" s="50"/>
      <c r="K7139" s="50"/>
      <c r="L7139" s="50"/>
    </row>
    <row r="7140" spans="4:12" x14ac:dyDescent="0.25">
      <c r="D7140" s="50">
        <v>11601071</v>
      </c>
      <c r="E7140" s="50" t="s">
        <v>39</v>
      </c>
      <c r="F7140" s="50">
        <v>9899999903</v>
      </c>
      <c r="G7140" s="50"/>
      <c r="H7140" s="50"/>
      <c r="I7140" s="50"/>
      <c r="J7140" s="50"/>
      <c r="K7140" s="50"/>
      <c r="L7140" s="50"/>
    </row>
    <row r="7141" spans="4:12" x14ac:dyDescent="0.25">
      <c r="D7141" s="50">
        <v>11601072</v>
      </c>
      <c r="E7141" s="50" t="s">
        <v>39</v>
      </c>
      <c r="F7141" s="50">
        <v>9899999903</v>
      </c>
      <c r="G7141" s="50"/>
      <c r="H7141" s="50"/>
      <c r="I7141" s="50"/>
      <c r="J7141" s="50"/>
      <c r="K7141" s="50"/>
      <c r="L7141" s="50"/>
    </row>
    <row r="7142" spans="4:12" x14ac:dyDescent="0.25">
      <c r="D7142" s="50">
        <v>11601073</v>
      </c>
      <c r="E7142" s="50" t="s">
        <v>39</v>
      </c>
      <c r="F7142" s="50">
        <v>9899999903</v>
      </c>
      <c r="G7142" s="50"/>
      <c r="H7142" s="50"/>
      <c r="I7142" s="50"/>
      <c r="J7142" s="50"/>
      <c r="K7142" s="50"/>
      <c r="L7142" s="50"/>
    </row>
    <row r="7143" spans="4:12" x14ac:dyDescent="0.25">
      <c r="D7143" s="50">
        <v>11601074</v>
      </c>
      <c r="E7143" s="50" t="s">
        <v>39</v>
      </c>
      <c r="F7143" s="50">
        <v>9899999903</v>
      </c>
      <c r="G7143" s="50"/>
      <c r="H7143" s="50"/>
      <c r="I7143" s="50"/>
      <c r="J7143" s="50"/>
      <c r="K7143" s="50"/>
      <c r="L7143" s="50"/>
    </row>
    <row r="7144" spans="4:12" x14ac:dyDescent="0.25">
      <c r="D7144" s="50">
        <v>11601075</v>
      </c>
      <c r="E7144" s="50" t="s">
        <v>39</v>
      </c>
      <c r="F7144" s="50">
        <v>9899999903</v>
      </c>
      <c r="G7144" s="50"/>
      <c r="H7144" s="50"/>
      <c r="I7144" s="50"/>
      <c r="J7144" s="50"/>
      <c r="K7144" s="50"/>
      <c r="L7144" s="50"/>
    </row>
    <row r="7145" spans="4:12" x14ac:dyDescent="0.25">
      <c r="D7145" s="50">
        <v>11601076</v>
      </c>
      <c r="E7145" s="50" t="s">
        <v>39</v>
      </c>
      <c r="F7145" s="50">
        <v>9899999903</v>
      </c>
      <c r="G7145" s="50"/>
      <c r="H7145" s="50"/>
      <c r="I7145" s="50"/>
      <c r="J7145" s="50"/>
      <c r="K7145" s="50"/>
      <c r="L7145" s="50"/>
    </row>
    <row r="7146" spans="4:12" x14ac:dyDescent="0.25">
      <c r="D7146" s="50">
        <v>11601077</v>
      </c>
      <c r="E7146" s="50" t="s">
        <v>39</v>
      </c>
      <c r="F7146" s="50">
        <v>9899999903</v>
      </c>
      <c r="G7146" s="50"/>
      <c r="H7146" s="50"/>
      <c r="I7146" s="50"/>
      <c r="J7146" s="50"/>
      <c r="K7146" s="50"/>
      <c r="L7146" s="50"/>
    </row>
    <row r="7147" spans="4:12" x14ac:dyDescent="0.25">
      <c r="D7147" s="50">
        <v>11601078</v>
      </c>
      <c r="E7147" s="50" t="s">
        <v>39</v>
      </c>
      <c r="F7147" s="50">
        <v>9899999903</v>
      </c>
      <c r="G7147" s="50"/>
      <c r="H7147" s="50"/>
      <c r="I7147" s="50"/>
      <c r="J7147" s="50"/>
      <c r="K7147" s="50"/>
      <c r="L7147" s="50"/>
    </row>
    <row r="7148" spans="4:12" x14ac:dyDescent="0.25">
      <c r="D7148" s="50">
        <v>11601079</v>
      </c>
      <c r="E7148" s="50" t="s">
        <v>39</v>
      </c>
      <c r="F7148" s="50">
        <v>9899999903</v>
      </c>
      <c r="G7148" s="50"/>
      <c r="H7148" s="50"/>
      <c r="I7148" s="50"/>
      <c r="J7148" s="50"/>
      <c r="K7148" s="50"/>
      <c r="L7148" s="50"/>
    </row>
    <row r="7149" spans="4:12" x14ac:dyDescent="0.25">
      <c r="D7149" s="50">
        <v>11601080</v>
      </c>
      <c r="E7149" s="50" t="s">
        <v>39</v>
      </c>
      <c r="F7149" s="50">
        <v>9899999903</v>
      </c>
      <c r="G7149" s="50"/>
      <c r="H7149" s="50"/>
      <c r="I7149" s="50"/>
      <c r="J7149" s="50"/>
      <c r="K7149" s="50"/>
      <c r="L7149" s="50"/>
    </row>
    <row r="7150" spans="4:12" x14ac:dyDescent="0.25">
      <c r="D7150" s="50">
        <v>11601081</v>
      </c>
      <c r="E7150" s="50" t="s">
        <v>39</v>
      </c>
      <c r="F7150" s="50">
        <v>9802910000</v>
      </c>
      <c r="G7150" s="50"/>
      <c r="H7150" s="50"/>
      <c r="I7150" s="50"/>
      <c r="J7150" s="50"/>
      <c r="K7150" s="50"/>
      <c r="L7150" s="50"/>
    </row>
    <row r="7151" spans="4:12" x14ac:dyDescent="0.25">
      <c r="D7151" s="50">
        <v>11601082</v>
      </c>
      <c r="E7151" s="50" t="s">
        <v>39</v>
      </c>
      <c r="F7151" s="50">
        <v>9802910000</v>
      </c>
      <c r="G7151" s="50"/>
      <c r="H7151" s="50"/>
      <c r="I7151" s="50"/>
      <c r="J7151" s="50"/>
      <c r="K7151" s="50"/>
      <c r="L7151" s="50"/>
    </row>
    <row r="7152" spans="4:12" x14ac:dyDescent="0.25">
      <c r="D7152" s="50">
        <v>11601083</v>
      </c>
      <c r="E7152" s="50" t="s">
        <v>39</v>
      </c>
      <c r="F7152" s="50">
        <v>9802910000</v>
      </c>
      <c r="G7152" s="50"/>
      <c r="H7152" s="50"/>
      <c r="I7152" s="50"/>
      <c r="J7152" s="50"/>
      <c r="K7152" s="50"/>
      <c r="L7152" s="50"/>
    </row>
    <row r="7153" spans="4:12" x14ac:dyDescent="0.25">
      <c r="D7153" s="50">
        <v>11601084</v>
      </c>
      <c r="E7153" s="50" t="s">
        <v>39</v>
      </c>
      <c r="F7153" s="50">
        <v>9802910000</v>
      </c>
      <c r="G7153" s="50"/>
      <c r="H7153" s="50"/>
      <c r="I7153" s="50"/>
      <c r="J7153" s="50"/>
      <c r="K7153" s="50"/>
      <c r="L7153" s="50"/>
    </row>
    <row r="7154" spans="4:12" x14ac:dyDescent="0.25">
      <c r="D7154" s="50">
        <v>11601085</v>
      </c>
      <c r="E7154" s="50" t="s">
        <v>39</v>
      </c>
      <c r="F7154" s="50">
        <v>9802910000</v>
      </c>
      <c r="G7154" s="50"/>
      <c r="H7154" s="50"/>
      <c r="I7154" s="50"/>
      <c r="J7154" s="50"/>
      <c r="K7154" s="50"/>
      <c r="L7154" s="50"/>
    </row>
    <row r="7155" spans="4:12" x14ac:dyDescent="0.25">
      <c r="D7155" s="50">
        <v>11601086</v>
      </c>
      <c r="E7155" s="50" t="s">
        <v>39</v>
      </c>
      <c r="F7155" s="50">
        <v>9802910000</v>
      </c>
      <c r="G7155" s="50"/>
      <c r="H7155" s="50"/>
      <c r="I7155" s="50"/>
      <c r="J7155" s="50"/>
      <c r="K7155" s="50"/>
      <c r="L7155" s="50"/>
    </row>
    <row r="7156" spans="4:12" x14ac:dyDescent="0.25">
      <c r="D7156" s="50">
        <v>11601087</v>
      </c>
      <c r="E7156" s="50" t="s">
        <v>39</v>
      </c>
      <c r="F7156" s="50">
        <v>9802910000</v>
      </c>
      <c r="G7156" s="50"/>
      <c r="H7156" s="50"/>
      <c r="I7156" s="50"/>
      <c r="J7156" s="50"/>
      <c r="K7156" s="50"/>
      <c r="L7156" s="50"/>
    </row>
    <row r="7157" spans="4:12" x14ac:dyDescent="0.25">
      <c r="D7157" s="50">
        <v>11601088</v>
      </c>
      <c r="E7157" s="50" t="s">
        <v>39</v>
      </c>
      <c r="F7157" s="50">
        <v>9802910000</v>
      </c>
      <c r="G7157" s="50"/>
      <c r="H7157" s="50"/>
      <c r="I7157" s="50"/>
      <c r="J7157" s="50"/>
      <c r="K7157" s="50"/>
      <c r="L7157" s="50"/>
    </row>
    <row r="7158" spans="4:12" x14ac:dyDescent="0.25">
      <c r="D7158" s="50">
        <v>11601089</v>
      </c>
      <c r="E7158" s="50" t="s">
        <v>39</v>
      </c>
      <c r="F7158" s="50">
        <v>9802910000</v>
      </c>
      <c r="G7158" s="50"/>
      <c r="H7158" s="50"/>
      <c r="I7158" s="50"/>
      <c r="J7158" s="50"/>
      <c r="K7158" s="50"/>
      <c r="L7158" s="50"/>
    </row>
    <row r="7159" spans="4:12" x14ac:dyDescent="0.25">
      <c r="D7159" s="50">
        <v>11601090</v>
      </c>
      <c r="E7159" s="50" t="s">
        <v>39</v>
      </c>
      <c r="F7159" s="50">
        <v>9802910000</v>
      </c>
      <c r="G7159" s="50"/>
      <c r="H7159" s="50"/>
      <c r="I7159" s="50"/>
      <c r="J7159" s="50"/>
      <c r="K7159" s="50"/>
      <c r="L7159" s="50"/>
    </row>
    <row r="7160" spans="4:12" x14ac:dyDescent="0.25">
      <c r="D7160" s="50">
        <v>11601091</v>
      </c>
      <c r="E7160" s="50" t="s">
        <v>39</v>
      </c>
      <c r="F7160" s="50">
        <v>9802910000</v>
      </c>
      <c r="G7160" s="50"/>
      <c r="H7160" s="50"/>
      <c r="I7160" s="50"/>
      <c r="J7160" s="50"/>
      <c r="K7160" s="50"/>
      <c r="L7160" s="50"/>
    </row>
    <row r="7161" spans="4:12" x14ac:dyDescent="0.25">
      <c r="D7161" s="50">
        <v>11601092</v>
      </c>
      <c r="E7161" s="50" t="s">
        <v>39</v>
      </c>
      <c r="F7161" s="50">
        <v>9802910000</v>
      </c>
      <c r="G7161" s="50"/>
      <c r="H7161" s="50"/>
      <c r="I7161" s="50"/>
      <c r="J7161" s="50"/>
      <c r="K7161" s="50"/>
      <c r="L7161" s="50"/>
    </row>
    <row r="7162" spans="4:12" x14ac:dyDescent="0.25">
      <c r="D7162" s="50">
        <v>11601093</v>
      </c>
      <c r="E7162" s="50" t="s">
        <v>39</v>
      </c>
      <c r="F7162" s="50">
        <v>9802910000</v>
      </c>
      <c r="G7162" s="50"/>
      <c r="H7162" s="50"/>
      <c r="I7162" s="50"/>
      <c r="J7162" s="50"/>
      <c r="K7162" s="50"/>
      <c r="L7162" s="50"/>
    </row>
    <row r="7163" spans="4:12" x14ac:dyDescent="0.25">
      <c r="D7163" s="50">
        <v>11601094</v>
      </c>
      <c r="E7163" s="50" t="s">
        <v>39</v>
      </c>
      <c r="F7163" s="50">
        <v>9802910000</v>
      </c>
      <c r="G7163" s="50"/>
      <c r="H7163" s="50"/>
      <c r="I7163" s="50"/>
      <c r="J7163" s="50"/>
      <c r="K7163" s="50"/>
      <c r="L7163" s="50"/>
    </row>
    <row r="7164" spans="4:12" x14ac:dyDescent="0.25">
      <c r="D7164" s="50">
        <v>11601095</v>
      </c>
      <c r="E7164" s="50" t="s">
        <v>39</v>
      </c>
      <c r="F7164" s="50">
        <v>9802910000</v>
      </c>
      <c r="G7164" s="50"/>
      <c r="H7164" s="50"/>
      <c r="I7164" s="50"/>
      <c r="J7164" s="50"/>
      <c r="K7164" s="50"/>
      <c r="L7164" s="50"/>
    </row>
    <row r="7165" spans="4:12" x14ac:dyDescent="0.25">
      <c r="D7165" s="50">
        <v>11601096</v>
      </c>
      <c r="E7165" s="50" t="s">
        <v>39</v>
      </c>
      <c r="F7165" s="50">
        <v>9802910000</v>
      </c>
      <c r="G7165" s="50"/>
      <c r="H7165" s="50"/>
      <c r="I7165" s="50"/>
      <c r="J7165" s="50"/>
      <c r="K7165" s="50"/>
      <c r="L7165" s="50"/>
    </row>
    <row r="7166" spans="4:12" x14ac:dyDescent="0.25">
      <c r="D7166" s="50">
        <v>11601097</v>
      </c>
      <c r="E7166" s="50" t="s">
        <v>39</v>
      </c>
      <c r="F7166" s="50">
        <v>9802910000</v>
      </c>
      <c r="G7166" s="50"/>
      <c r="H7166" s="50"/>
      <c r="I7166" s="50"/>
      <c r="J7166" s="50"/>
      <c r="K7166" s="50"/>
      <c r="L7166" s="50"/>
    </row>
    <row r="7167" spans="4:12" x14ac:dyDescent="0.25">
      <c r="D7167" s="50">
        <v>11601098</v>
      </c>
      <c r="E7167" s="50" t="s">
        <v>39</v>
      </c>
      <c r="F7167" s="50">
        <v>9802910000</v>
      </c>
      <c r="G7167" s="50"/>
      <c r="H7167" s="50"/>
      <c r="I7167" s="50"/>
      <c r="J7167" s="50"/>
      <c r="K7167" s="50"/>
      <c r="L7167" s="50"/>
    </row>
    <row r="7168" spans="4:12" x14ac:dyDescent="0.25">
      <c r="D7168" s="50">
        <v>11601099</v>
      </c>
      <c r="E7168" s="50" t="s">
        <v>39</v>
      </c>
      <c r="F7168" s="50">
        <v>9802910000</v>
      </c>
      <c r="G7168" s="50"/>
      <c r="H7168" s="50"/>
      <c r="I7168" s="50"/>
      <c r="J7168" s="50"/>
      <c r="K7168" s="50"/>
      <c r="L7168" s="50"/>
    </row>
    <row r="7169" spans="4:12" x14ac:dyDescent="0.25">
      <c r="D7169" s="50">
        <v>11601100</v>
      </c>
      <c r="E7169" s="50" t="s">
        <v>39</v>
      </c>
      <c r="F7169" s="50">
        <v>9802910000</v>
      </c>
      <c r="G7169" s="50"/>
      <c r="H7169" s="50"/>
      <c r="I7169" s="50"/>
      <c r="J7169" s="50"/>
      <c r="K7169" s="50"/>
      <c r="L7169" s="50"/>
    </row>
    <row r="7170" spans="4:12" x14ac:dyDescent="0.25">
      <c r="D7170" s="50">
        <v>11601101</v>
      </c>
      <c r="E7170" s="50" t="s">
        <v>39</v>
      </c>
      <c r="F7170" s="50">
        <v>9802912000</v>
      </c>
      <c r="G7170" s="50"/>
      <c r="H7170" s="50"/>
      <c r="I7170" s="50"/>
      <c r="J7170" s="50"/>
      <c r="K7170" s="50"/>
      <c r="L7170" s="50"/>
    </row>
    <row r="7171" spans="4:12" x14ac:dyDescent="0.25">
      <c r="D7171" s="50">
        <v>11601102</v>
      </c>
      <c r="E7171" s="50" t="s">
        <v>39</v>
      </c>
      <c r="F7171" s="50">
        <v>9802912000</v>
      </c>
      <c r="G7171" s="50"/>
      <c r="H7171" s="50"/>
      <c r="I7171" s="50"/>
      <c r="J7171" s="50"/>
      <c r="K7171" s="50"/>
      <c r="L7171" s="50"/>
    </row>
    <row r="7172" spans="4:12" x14ac:dyDescent="0.25">
      <c r="D7172" s="50">
        <v>11601103</v>
      </c>
      <c r="E7172" s="50" t="s">
        <v>39</v>
      </c>
      <c r="F7172" s="50">
        <v>9802912000</v>
      </c>
      <c r="G7172" s="50"/>
      <c r="H7172" s="50"/>
      <c r="I7172" s="50"/>
      <c r="J7172" s="50"/>
      <c r="K7172" s="50"/>
      <c r="L7172" s="50"/>
    </row>
    <row r="7173" spans="4:12" x14ac:dyDescent="0.25">
      <c r="D7173" s="50">
        <v>11601104</v>
      </c>
      <c r="E7173" s="50" t="s">
        <v>39</v>
      </c>
      <c r="F7173" s="50">
        <v>9802912000</v>
      </c>
      <c r="G7173" s="50"/>
      <c r="H7173" s="50"/>
      <c r="I7173" s="50"/>
      <c r="J7173" s="50"/>
      <c r="K7173" s="50"/>
      <c r="L7173" s="50"/>
    </row>
    <row r="7174" spans="4:12" x14ac:dyDescent="0.25">
      <c r="D7174" s="50">
        <v>11601105</v>
      </c>
      <c r="E7174" s="50" t="s">
        <v>39</v>
      </c>
      <c r="F7174" s="50">
        <v>9802912000</v>
      </c>
      <c r="G7174" s="50"/>
      <c r="H7174" s="50"/>
      <c r="I7174" s="50"/>
      <c r="J7174" s="50"/>
      <c r="K7174" s="50"/>
      <c r="L7174" s="50"/>
    </row>
    <row r="7175" spans="4:12" x14ac:dyDescent="0.25">
      <c r="D7175" s="50">
        <v>11601106</v>
      </c>
      <c r="E7175" s="50" t="s">
        <v>39</v>
      </c>
      <c r="F7175" s="50">
        <v>9802912000</v>
      </c>
      <c r="G7175" s="50"/>
      <c r="H7175" s="50"/>
      <c r="I7175" s="50"/>
      <c r="J7175" s="50"/>
      <c r="K7175" s="50"/>
      <c r="L7175" s="50"/>
    </row>
    <row r="7176" spans="4:12" x14ac:dyDescent="0.25">
      <c r="D7176" s="50">
        <v>11601107</v>
      </c>
      <c r="E7176" s="50" t="s">
        <v>39</v>
      </c>
      <c r="F7176" s="50">
        <v>9802912000</v>
      </c>
      <c r="G7176" s="50"/>
      <c r="H7176" s="50"/>
      <c r="I7176" s="50"/>
      <c r="J7176" s="50"/>
      <c r="K7176" s="50"/>
      <c r="L7176" s="50"/>
    </row>
    <row r="7177" spans="4:12" x14ac:dyDescent="0.25">
      <c r="D7177" s="50">
        <v>11601108</v>
      </c>
      <c r="E7177" s="50" t="s">
        <v>39</v>
      </c>
      <c r="F7177" s="50">
        <v>9802912000</v>
      </c>
      <c r="G7177" s="50"/>
      <c r="H7177" s="50"/>
      <c r="I7177" s="50"/>
      <c r="J7177" s="50"/>
      <c r="K7177" s="50"/>
      <c r="L7177" s="50"/>
    </row>
    <row r="7178" spans="4:12" x14ac:dyDescent="0.25">
      <c r="D7178" s="50">
        <v>11601109</v>
      </c>
      <c r="E7178" s="50" t="s">
        <v>39</v>
      </c>
      <c r="F7178" s="50">
        <v>9802912000</v>
      </c>
      <c r="G7178" s="50"/>
      <c r="H7178" s="50"/>
      <c r="I7178" s="50"/>
      <c r="J7178" s="50"/>
      <c r="K7178" s="50"/>
      <c r="L7178" s="50"/>
    </row>
    <row r="7179" spans="4:12" x14ac:dyDescent="0.25">
      <c r="D7179" s="50">
        <v>11601110</v>
      </c>
      <c r="E7179" s="50" t="s">
        <v>39</v>
      </c>
      <c r="F7179" s="50">
        <v>9802912000</v>
      </c>
      <c r="G7179" s="50"/>
      <c r="H7179" s="50"/>
      <c r="I7179" s="50"/>
      <c r="J7179" s="50"/>
      <c r="K7179" s="50"/>
      <c r="L7179" s="50"/>
    </row>
    <row r="7180" spans="4:12" x14ac:dyDescent="0.25">
      <c r="D7180" s="50">
        <v>11601111</v>
      </c>
      <c r="E7180" s="50" t="s">
        <v>39</v>
      </c>
      <c r="F7180" s="50">
        <v>9802912000</v>
      </c>
      <c r="G7180" s="50"/>
      <c r="H7180" s="50"/>
      <c r="I7180" s="50"/>
      <c r="J7180" s="50"/>
      <c r="K7180" s="50"/>
      <c r="L7180" s="50"/>
    </row>
    <row r="7181" spans="4:12" x14ac:dyDescent="0.25">
      <c r="D7181" s="50">
        <v>11601112</v>
      </c>
      <c r="E7181" s="50" t="s">
        <v>39</v>
      </c>
      <c r="F7181" s="50">
        <v>9802912000</v>
      </c>
      <c r="G7181" s="50"/>
      <c r="H7181" s="50"/>
      <c r="I7181" s="50"/>
      <c r="J7181" s="50"/>
      <c r="K7181" s="50"/>
      <c r="L7181" s="50"/>
    </row>
    <row r="7182" spans="4:12" x14ac:dyDescent="0.25">
      <c r="D7182" s="50">
        <v>11601113</v>
      </c>
      <c r="E7182" s="50" t="s">
        <v>39</v>
      </c>
      <c r="F7182" s="50">
        <v>9802912000</v>
      </c>
      <c r="G7182" s="50"/>
      <c r="H7182" s="50"/>
      <c r="I7182" s="50"/>
      <c r="J7182" s="50"/>
      <c r="K7182" s="50"/>
      <c r="L7182" s="50"/>
    </row>
    <row r="7183" spans="4:12" x14ac:dyDescent="0.25">
      <c r="D7183" s="50">
        <v>11601114</v>
      </c>
      <c r="E7183" s="50" t="s">
        <v>39</v>
      </c>
      <c r="F7183" s="50">
        <v>9802912000</v>
      </c>
      <c r="G7183" s="50"/>
      <c r="H7183" s="50"/>
      <c r="I7183" s="50"/>
      <c r="J7183" s="50"/>
      <c r="K7183" s="50"/>
      <c r="L7183" s="50"/>
    </row>
    <row r="7184" spans="4:12" x14ac:dyDescent="0.25">
      <c r="D7184" s="50">
        <v>11601115</v>
      </c>
      <c r="E7184" s="50" t="s">
        <v>39</v>
      </c>
      <c r="F7184" s="50">
        <v>9802912000</v>
      </c>
      <c r="G7184" s="50"/>
      <c r="H7184" s="50"/>
      <c r="I7184" s="50"/>
      <c r="J7184" s="50"/>
      <c r="K7184" s="50"/>
      <c r="L7184" s="50"/>
    </row>
    <row r="7185" spans="4:12" x14ac:dyDescent="0.25">
      <c r="D7185" s="50">
        <v>11601116</v>
      </c>
      <c r="E7185" s="50" t="s">
        <v>39</v>
      </c>
      <c r="F7185" s="50">
        <v>9802912000</v>
      </c>
      <c r="G7185" s="50"/>
      <c r="H7185" s="50"/>
      <c r="I7185" s="50"/>
      <c r="J7185" s="50"/>
      <c r="K7185" s="50"/>
      <c r="L7185" s="50"/>
    </row>
    <row r="7186" spans="4:12" x14ac:dyDescent="0.25">
      <c r="D7186" s="50">
        <v>11601117</v>
      </c>
      <c r="E7186" s="50" t="s">
        <v>39</v>
      </c>
      <c r="F7186" s="50">
        <v>9802912000</v>
      </c>
      <c r="G7186" s="50"/>
      <c r="H7186" s="50"/>
      <c r="I7186" s="50"/>
      <c r="J7186" s="50"/>
      <c r="K7186" s="50"/>
      <c r="L7186" s="50"/>
    </row>
    <row r="7187" spans="4:12" x14ac:dyDescent="0.25">
      <c r="D7187" s="50">
        <v>11601118</v>
      </c>
      <c r="E7187" s="50" t="s">
        <v>39</v>
      </c>
      <c r="F7187" s="50">
        <v>9802912000</v>
      </c>
      <c r="G7187" s="50"/>
      <c r="H7187" s="50"/>
      <c r="I7187" s="50"/>
      <c r="J7187" s="50"/>
      <c r="K7187" s="50"/>
      <c r="L7187" s="50"/>
    </row>
    <row r="7188" spans="4:12" x14ac:dyDescent="0.25">
      <c r="D7188" s="50">
        <v>11601119</v>
      </c>
      <c r="E7188" s="50" t="s">
        <v>39</v>
      </c>
      <c r="F7188" s="50">
        <v>9802912000</v>
      </c>
      <c r="G7188" s="50"/>
      <c r="H7188" s="50"/>
      <c r="I7188" s="50"/>
      <c r="J7188" s="50"/>
      <c r="K7188" s="50"/>
      <c r="L7188" s="50"/>
    </row>
    <row r="7189" spans="4:12" x14ac:dyDescent="0.25">
      <c r="D7189" s="50">
        <v>11601120</v>
      </c>
      <c r="E7189" s="50" t="s">
        <v>39</v>
      </c>
      <c r="F7189" s="50">
        <v>9802912000</v>
      </c>
      <c r="G7189" s="50"/>
      <c r="H7189" s="50"/>
      <c r="I7189" s="50"/>
      <c r="J7189" s="50"/>
      <c r="K7189" s="50"/>
      <c r="L7189" s="50"/>
    </row>
    <row r="7190" spans="4:12" x14ac:dyDescent="0.25">
      <c r="D7190" s="50">
        <v>11601122</v>
      </c>
      <c r="E7190" s="50" t="s">
        <v>39</v>
      </c>
      <c r="F7190" s="50">
        <v>9802914000</v>
      </c>
      <c r="G7190" s="50"/>
      <c r="H7190" s="50"/>
      <c r="I7190" s="50"/>
      <c r="J7190" s="50"/>
      <c r="K7190" s="50"/>
      <c r="L7190" s="50"/>
    </row>
    <row r="7191" spans="4:12" x14ac:dyDescent="0.25">
      <c r="D7191" s="50">
        <v>11601125</v>
      </c>
      <c r="E7191" s="50" t="s">
        <v>39</v>
      </c>
      <c r="F7191" s="50">
        <v>9802914000</v>
      </c>
      <c r="G7191" s="50"/>
      <c r="H7191" s="50"/>
      <c r="I7191" s="50"/>
      <c r="J7191" s="50"/>
      <c r="K7191" s="50"/>
      <c r="L7191" s="50"/>
    </row>
    <row r="7192" spans="4:12" x14ac:dyDescent="0.25">
      <c r="D7192" s="50">
        <v>11601127</v>
      </c>
      <c r="E7192" s="50" t="s">
        <v>39</v>
      </c>
      <c r="F7192" s="50">
        <v>9802914000</v>
      </c>
      <c r="G7192" s="50"/>
      <c r="H7192" s="50"/>
      <c r="I7192" s="50"/>
      <c r="J7192" s="50"/>
      <c r="K7192" s="50"/>
      <c r="L7192" s="50"/>
    </row>
    <row r="7193" spans="4:12" x14ac:dyDescent="0.25">
      <c r="D7193" s="50">
        <v>11601128</v>
      </c>
      <c r="E7193" s="50" t="s">
        <v>39</v>
      </c>
      <c r="F7193" s="50">
        <v>9802914000</v>
      </c>
      <c r="G7193" s="50"/>
      <c r="H7193" s="50"/>
      <c r="I7193" s="50"/>
      <c r="J7193" s="50"/>
      <c r="K7193" s="50"/>
      <c r="L7193" s="50"/>
    </row>
    <row r="7194" spans="4:12" x14ac:dyDescent="0.25">
      <c r="D7194" s="50">
        <v>11601129</v>
      </c>
      <c r="E7194" s="50" t="s">
        <v>39</v>
      </c>
      <c r="F7194" s="50">
        <v>9802914000</v>
      </c>
      <c r="G7194" s="50"/>
      <c r="H7194" s="50"/>
      <c r="I7194" s="50"/>
      <c r="J7194" s="50"/>
      <c r="K7194" s="50"/>
      <c r="L7194" s="50"/>
    </row>
    <row r="7195" spans="4:12" x14ac:dyDescent="0.25">
      <c r="D7195" s="50">
        <v>11601130</v>
      </c>
      <c r="E7195" s="50" t="s">
        <v>39</v>
      </c>
      <c r="F7195" s="50">
        <v>9802914000</v>
      </c>
      <c r="G7195" s="50"/>
      <c r="H7195" s="50"/>
      <c r="I7195" s="50"/>
      <c r="J7195" s="50"/>
      <c r="K7195" s="50"/>
      <c r="L7195" s="50"/>
    </row>
    <row r="7196" spans="4:12" x14ac:dyDescent="0.25">
      <c r="D7196" s="50">
        <v>11601133</v>
      </c>
      <c r="E7196" s="50" t="s">
        <v>39</v>
      </c>
      <c r="F7196" s="50">
        <v>9802914000</v>
      </c>
      <c r="G7196" s="50"/>
      <c r="H7196" s="50"/>
      <c r="I7196" s="50"/>
      <c r="J7196" s="50"/>
      <c r="K7196" s="50"/>
      <c r="L7196" s="50"/>
    </row>
    <row r="7197" spans="4:12" x14ac:dyDescent="0.25">
      <c r="D7197" s="50">
        <v>11601135</v>
      </c>
      <c r="E7197" s="50" t="s">
        <v>39</v>
      </c>
      <c r="F7197" s="50">
        <v>9802914000</v>
      </c>
      <c r="G7197" s="50"/>
      <c r="H7197" s="50"/>
      <c r="I7197" s="50"/>
      <c r="J7197" s="50"/>
      <c r="K7197" s="50"/>
      <c r="L7197" s="50"/>
    </row>
    <row r="7198" spans="4:12" x14ac:dyDescent="0.25">
      <c r="D7198" s="50">
        <v>11601137</v>
      </c>
      <c r="E7198" s="50" t="s">
        <v>39</v>
      </c>
      <c r="F7198" s="50">
        <v>9802914000</v>
      </c>
      <c r="G7198" s="50"/>
      <c r="H7198" s="50"/>
      <c r="I7198" s="50"/>
      <c r="J7198" s="50"/>
      <c r="K7198" s="50"/>
      <c r="L7198" s="50"/>
    </row>
    <row r="7199" spans="4:12" x14ac:dyDescent="0.25">
      <c r="D7199" s="50">
        <v>11601138</v>
      </c>
      <c r="E7199" s="50" t="s">
        <v>39</v>
      </c>
      <c r="F7199" s="50">
        <v>9802914000</v>
      </c>
      <c r="G7199" s="50"/>
      <c r="H7199" s="50"/>
      <c r="I7199" s="50"/>
      <c r="J7199" s="50"/>
      <c r="K7199" s="50"/>
      <c r="L7199" s="50"/>
    </row>
    <row r="7200" spans="4:12" x14ac:dyDescent="0.25">
      <c r="D7200" s="50">
        <v>11601140</v>
      </c>
      <c r="E7200" s="50" t="s">
        <v>39</v>
      </c>
      <c r="F7200" s="50">
        <v>9802914000</v>
      </c>
      <c r="G7200" s="50"/>
      <c r="H7200" s="50"/>
      <c r="I7200" s="50"/>
      <c r="J7200" s="50"/>
      <c r="K7200" s="50"/>
      <c r="L7200" s="50"/>
    </row>
    <row r="7201" spans="4:12" x14ac:dyDescent="0.25">
      <c r="D7201" s="50">
        <v>11601142</v>
      </c>
      <c r="E7201" s="50" t="s">
        <v>39</v>
      </c>
      <c r="F7201" s="50">
        <v>9802916000</v>
      </c>
      <c r="G7201" s="50"/>
      <c r="H7201" s="50"/>
      <c r="I7201" s="50"/>
      <c r="J7201" s="50"/>
      <c r="K7201" s="50"/>
      <c r="L7201" s="50"/>
    </row>
    <row r="7202" spans="4:12" x14ac:dyDescent="0.25">
      <c r="D7202" s="50">
        <v>11601145</v>
      </c>
      <c r="E7202" s="50" t="s">
        <v>39</v>
      </c>
      <c r="F7202" s="50">
        <v>9802916000</v>
      </c>
      <c r="G7202" s="50"/>
      <c r="H7202" s="50"/>
      <c r="I7202" s="50"/>
      <c r="J7202" s="50"/>
      <c r="K7202" s="50"/>
      <c r="L7202" s="50"/>
    </row>
    <row r="7203" spans="4:12" x14ac:dyDescent="0.25">
      <c r="D7203" s="50">
        <v>11601147</v>
      </c>
      <c r="E7203" s="50" t="s">
        <v>39</v>
      </c>
      <c r="F7203" s="50">
        <v>9802916000</v>
      </c>
      <c r="G7203" s="50"/>
      <c r="H7203" s="50"/>
      <c r="I7203" s="50"/>
      <c r="J7203" s="50"/>
      <c r="K7203" s="50"/>
      <c r="L7203" s="50"/>
    </row>
    <row r="7204" spans="4:12" x14ac:dyDescent="0.25">
      <c r="D7204" s="50">
        <v>11601148</v>
      </c>
      <c r="E7204" s="50" t="s">
        <v>39</v>
      </c>
      <c r="F7204" s="50">
        <v>9802916000</v>
      </c>
      <c r="G7204" s="50"/>
      <c r="H7204" s="50"/>
      <c r="I7204" s="50"/>
      <c r="J7204" s="50"/>
      <c r="K7204" s="50"/>
      <c r="L7204" s="50"/>
    </row>
    <row r="7205" spans="4:12" x14ac:dyDescent="0.25">
      <c r="D7205" s="50">
        <v>11601150</v>
      </c>
      <c r="E7205" s="50" t="s">
        <v>39</v>
      </c>
      <c r="F7205" s="50">
        <v>9802916000</v>
      </c>
      <c r="G7205" s="50"/>
      <c r="H7205" s="50"/>
      <c r="I7205" s="50"/>
      <c r="J7205" s="50"/>
      <c r="K7205" s="50"/>
      <c r="L7205" s="50"/>
    </row>
    <row r="7206" spans="4:12" x14ac:dyDescent="0.25">
      <c r="D7206" s="50">
        <v>11601152</v>
      </c>
      <c r="E7206" s="50" t="s">
        <v>39</v>
      </c>
      <c r="F7206" s="50">
        <v>9802916000</v>
      </c>
      <c r="G7206" s="50"/>
      <c r="H7206" s="50"/>
      <c r="I7206" s="50"/>
      <c r="J7206" s="50"/>
      <c r="K7206" s="50"/>
      <c r="L7206" s="50"/>
    </row>
    <row r="7207" spans="4:12" x14ac:dyDescent="0.25">
      <c r="D7207" s="50">
        <v>11601153</v>
      </c>
      <c r="E7207" s="50" t="s">
        <v>39</v>
      </c>
      <c r="F7207" s="50">
        <v>9802916000</v>
      </c>
      <c r="G7207" s="50"/>
      <c r="H7207" s="50"/>
      <c r="I7207" s="50"/>
      <c r="J7207" s="50"/>
      <c r="K7207" s="50"/>
      <c r="L7207" s="50"/>
    </row>
    <row r="7208" spans="4:12" x14ac:dyDescent="0.25">
      <c r="D7208" s="50">
        <v>11601155</v>
      </c>
      <c r="E7208" s="50" t="s">
        <v>39</v>
      </c>
      <c r="F7208" s="50">
        <v>9802916000</v>
      </c>
      <c r="G7208" s="50"/>
      <c r="H7208" s="50"/>
      <c r="I7208" s="50"/>
      <c r="J7208" s="50"/>
      <c r="K7208" s="50"/>
      <c r="L7208" s="50"/>
    </row>
    <row r="7209" spans="4:12" x14ac:dyDescent="0.25">
      <c r="D7209" s="50">
        <v>11601157</v>
      </c>
      <c r="E7209" s="50" t="s">
        <v>39</v>
      </c>
      <c r="F7209" s="50">
        <v>9802916000</v>
      </c>
      <c r="G7209" s="50"/>
      <c r="H7209" s="50"/>
      <c r="I7209" s="50"/>
      <c r="J7209" s="50"/>
      <c r="K7209" s="50"/>
      <c r="L7209" s="50"/>
    </row>
    <row r="7210" spans="4:12" x14ac:dyDescent="0.25">
      <c r="D7210" s="50">
        <v>11601158</v>
      </c>
      <c r="E7210" s="50" t="s">
        <v>39</v>
      </c>
      <c r="F7210" s="50">
        <v>9802916000</v>
      </c>
      <c r="G7210" s="50"/>
      <c r="H7210" s="50"/>
      <c r="I7210" s="50"/>
      <c r="J7210" s="50"/>
      <c r="K7210" s="50"/>
      <c r="L7210" s="50"/>
    </row>
    <row r="7211" spans="4:12" x14ac:dyDescent="0.25">
      <c r="D7211" s="50">
        <v>11601160</v>
      </c>
      <c r="E7211" s="50" t="s">
        <v>39</v>
      </c>
      <c r="F7211" s="50">
        <v>9802916000</v>
      </c>
      <c r="G7211" s="50"/>
      <c r="H7211" s="50"/>
      <c r="I7211" s="50"/>
      <c r="J7211" s="50"/>
      <c r="K7211" s="50"/>
      <c r="L7211" s="50"/>
    </row>
    <row r="7212" spans="4:12" x14ac:dyDescent="0.25">
      <c r="D7212" s="50">
        <v>11601165</v>
      </c>
      <c r="E7212" s="50" t="s">
        <v>39</v>
      </c>
      <c r="F7212" s="50">
        <v>9802918000</v>
      </c>
      <c r="G7212" s="50"/>
      <c r="H7212" s="50"/>
      <c r="I7212" s="50"/>
      <c r="J7212" s="50"/>
      <c r="K7212" s="50"/>
      <c r="L7212" s="50"/>
    </row>
    <row r="7213" spans="4:12" x14ac:dyDescent="0.25">
      <c r="D7213" s="50">
        <v>11601168</v>
      </c>
      <c r="E7213" s="50" t="s">
        <v>39</v>
      </c>
      <c r="F7213" s="50">
        <v>9802918000</v>
      </c>
      <c r="G7213" s="50"/>
      <c r="H7213" s="50"/>
      <c r="I7213" s="50"/>
      <c r="J7213" s="50"/>
      <c r="K7213" s="50"/>
      <c r="L7213" s="50"/>
    </row>
    <row r="7214" spans="4:12" x14ac:dyDescent="0.25">
      <c r="D7214" s="50">
        <v>11601170</v>
      </c>
      <c r="E7214" s="50" t="s">
        <v>39</v>
      </c>
      <c r="F7214" s="50">
        <v>9802918000</v>
      </c>
      <c r="G7214" s="50"/>
      <c r="H7214" s="50"/>
      <c r="I7214" s="50"/>
      <c r="J7214" s="50"/>
      <c r="K7214" s="50"/>
      <c r="L7214" s="50"/>
    </row>
    <row r="7215" spans="4:12" x14ac:dyDescent="0.25">
      <c r="D7215" s="50">
        <v>11601175</v>
      </c>
      <c r="E7215" s="50" t="s">
        <v>39</v>
      </c>
      <c r="F7215" s="50">
        <v>9802918000</v>
      </c>
      <c r="G7215" s="50"/>
      <c r="H7215" s="50"/>
      <c r="I7215" s="50"/>
      <c r="J7215" s="50"/>
      <c r="K7215" s="50"/>
      <c r="L7215" s="50"/>
    </row>
    <row r="7216" spans="4:12" x14ac:dyDescent="0.25">
      <c r="D7216" s="50">
        <v>11601178</v>
      </c>
      <c r="E7216" s="50" t="s">
        <v>39</v>
      </c>
      <c r="F7216" s="50">
        <v>9802918000</v>
      </c>
      <c r="G7216" s="50"/>
      <c r="H7216" s="50"/>
      <c r="I7216" s="50"/>
      <c r="J7216" s="50"/>
      <c r="K7216" s="50"/>
      <c r="L7216" s="50"/>
    </row>
    <row r="7217" spans="4:12" x14ac:dyDescent="0.25">
      <c r="D7217" s="50">
        <v>11601180</v>
      </c>
      <c r="E7217" s="50" t="s">
        <v>39</v>
      </c>
      <c r="F7217" s="50">
        <v>9802918000</v>
      </c>
      <c r="G7217" s="50"/>
      <c r="H7217" s="50"/>
      <c r="I7217" s="50"/>
      <c r="J7217" s="50"/>
      <c r="K7217" s="50"/>
      <c r="L7217" s="50"/>
    </row>
    <row r="7218" spans="4:12" x14ac:dyDescent="0.25">
      <c r="D7218" s="50">
        <v>11601185</v>
      </c>
      <c r="E7218" s="50" t="s">
        <v>39</v>
      </c>
      <c r="F7218" s="50">
        <v>9802920000</v>
      </c>
      <c r="G7218" s="50"/>
      <c r="H7218" s="50"/>
      <c r="I7218" s="50"/>
      <c r="J7218" s="50"/>
      <c r="K7218" s="50"/>
      <c r="L7218" s="50"/>
    </row>
    <row r="7219" spans="4:12" x14ac:dyDescent="0.25">
      <c r="D7219" s="50">
        <v>11601188</v>
      </c>
      <c r="E7219" s="50" t="s">
        <v>39</v>
      </c>
      <c r="F7219" s="50">
        <v>9802920000</v>
      </c>
      <c r="G7219" s="50"/>
      <c r="H7219" s="50"/>
      <c r="I7219" s="50"/>
      <c r="J7219" s="50"/>
      <c r="K7219" s="50"/>
      <c r="L7219" s="50"/>
    </row>
    <row r="7220" spans="4:12" x14ac:dyDescent="0.25">
      <c r="D7220" s="50">
        <v>11601190</v>
      </c>
      <c r="E7220" s="50" t="s">
        <v>39</v>
      </c>
      <c r="F7220" s="50">
        <v>9802920000</v>
      </c>
      <c r="G7220" s="50"/>
      <c r="H7220" s="50"/>
      <c r="I7220" s="50"/>
      <c r="J7220" s="50"/>
      <c r="K7220" s="50"/>
      <c r="L7220" s="50"/>
    </row>
    <row r="7221" spans="4:12" x14ac:dyDescent="0.25">
      <c r="D7221" s="50">
        <v>11601195</v>
      </c>
      <c r="E7221" s="50" t="s">
        <v>39</v>
      </c>
      <c r="F7221" s="50">
        <v>9802920000</v>
      </c>
      <c r="G7221" s="50"/>
      <c r="H7221" s="50"/>
      <c r="I7221" s="50"/>
      <c r="J7221" s="50"/>
      <c r="K7221" s="50"/>
      <c r="L7221" s="50"/>
    </row>
    <row r="7222" spans="4:12" x14ac:dyDescent="0.25">
      <c r="D7222" s="50">
        <v>11601198</v>
      </c>
      <c r="E7222" s="50" t="s">
        <v>39</v>
      </c>
      <c r="F7222" s="50">
        <v>9802920000</v>
      </c>
      <c r="G7222" s="50"/>
      <c r="H7222" s="50"/>
      <c r="I7222" s="50"/>
      <c r="J7222" s="50"/>
      <c r="K7222" s="50"/>
      <c r="L7222" s="50"/>
    </row>
    <row r="7223" spans="4:12" x14ac:dyDescent="0.25">
      <c r="D7223" s="50">
        <v>11601200</v>
      </c>
      <c r="E7223" s="50" t="s">
        <v>39</v>
      </c>
      <c r="F7223" s="50">
        <v>9802920000</v>
      </c>
      <c r="G7223" s="50"/>
      <c r="H7223" s="50"/>
      <c r="I7223" s="50"/>
      <c r="J7223" s="50"/>
      <c r="K7223" s="50"/>
      <c r="L7223" s="50"/>
    </row>
    <row r="7224" spans="4:12" x14ac:dyDescent="0.25">
      <c r="D7224" s="50">
        <v>11601900</v>
      </c>
      <c r="E7224" s="50" t="s">
        <v>39</v>
      </c>
      <c r="F7224" s="50">
        <v>9802906000</v>
      </c>
      <c r="G7224" s="50"/>
      <c r="H7224" s="50"/>
      <c r="I7224" s="50"/>
      <c r="J7224" s="50"/>
      <c r="K7224" s="50"/>
      <c r="L7224" s="50"/>
    </row>
    <row r="7225" spans="4:12" x14ac:dyDescent="0.25">
      <c r="D7225" s="50">
        <v>11601902</v>
      </c>
      <c r="E7225" s="50" t="s">
        <v>39</v>
      </c>
      <c r="F7225" s="50">
        <v>9802906000</v>
      </c>
      <c r="G7225" s="50"/>
      <c r="H7225" s="50"/>
      <c r="I7225" s="50"/>
      <c r="J7225" s="50"/>
      <c r="K7225" s="50"/>
      <c r="L7225" s="50"/>
    </row>
    <row r="7226" spans="4:12" x14ac:dyDescent="0.25">
      <c r="D7226" s="50">
        <v>11601925</v>
      </c>
      <c r="E7226" s="50" t="s">
        <v>39</v>
      </c>
      <c r="F7226" s="50">
        <v>9802910000</v>
      </c>
      <c r="G7226" s="50"/>
      <c r="H7226" s="50"/>
      <c r="I7226" s="50"/>
      <c r="J7226" s="50"/>
      <c r="K7226" s="50"/>
      <c r="L7226" s="50"/>
    </row>
    <row r="7227" spans="4:12" x14ac:dyDescent="0.25">
      <c r="D7227" s="50">
        <v>11601975</v>
      </c>
      <c r="E7227" s="50" t="s">
        <v>39</v>
      </c>
      <c r="F7227" s="50">
        <v>9802908000</v>
      </c>
      <c r="G7227" s="50"/>
      <c r="H7227" s="50"/>
      <c r="I7227" s="50"/>
      <c r="J7227" s="50"/>
      <c r="K7227" s="50"/>
      <c r="L7227" s="50"/>
    </row>
    <row r="7228" spans="4:12" x14ac:dyDescent="0.25">
      <c r="D7228" s="50">
        <v>11603010</v>
      </c>
      <c r="E7228" s="50" t="s">
        <v>39</v>
      </c>
      <c r="F7228" s="50">
        <v>9899999903</v>
      </c>
      <c r="G7228" s="50"/>
      <c r="H7228" s="50"/>
      <c r="I7228" s="50"/>
      <c r="J7228" s="50"/>
      <c r="K7228" s="50"/>
      <c r="L7228" s="50"/>
    </row>
    <row r="7229" spans="4:12" x14ac:dyDescent="0.25">
      <c r="D7229" s="50">
        <v>11603011</v>
      </c>
      <c r="E7229" s="50" t="s">
        <v>39</v>
      </c>
      <c r="F7229" s="50">
        <v>9899999903</v>
      </c>
      <c r="G7229" s="50"/>
      <c r="H7229" s="50"/>
      <c r="I7229" s="50"/>
      <c r="J7229" s="50"/>
      <c r="K7229" s="50"/>
      <c r="L7229" s="50"/>
    </row>
    <row r="7230" spans="4:12" x14ac:dyDescent="0.25">
      <c r="D7230" s="50">
        <v>11603012</v>
      </c>
      <c r="E7230" s="50" t="s">
        <v>39</v>
      </c>
      <c r="F7230" s="50">
        <v>9899999903</v>
      </c>
      <c r="G7230" s="50"/>
      <c r="H7230" s="50"/>
      <c r="I7230" s="50"/>
      <c r="J7230" s="50"/>
      <c r="K7230" s="50"/>
      <c r="L7230" s="50"/>
    </row>
    <row r="7231" spans="4:12" x14ac:dyDescent="0.25">
      <c r="D7231" s="50">
        <v>11603013</v>
      </c>
      <c r="E7231" s="50" t="s">
        <v>39</v>
      </c>
      <c r="F7231" s="50">
        <v>9899999903</v>
      </c>
      <c r="G7231" s="50"/>
      <c r="H7231" s="50"/>
      <c r="I7231" s="50"/>
      <c r="J7231" s="50"/>
      <c r="K7231" s="50"/>
      <c r="L7231" s="50"/>
    </row>
    <row r="7232" spans="4:12" x14ac:dyDescent="0.25">
      <c r="D7232" s="50">
        <v>11603014</v>
      </c>
      <c r="E7232" s="50" t="s">
        <v>39</v>
      </c>
      <c r="F7232" s="50">
        <v>9899999903</v>
      </c>
      <c r="G7232" s="50"/>
      <c r="H7232" s="50"/>
      <c r="I7232" s="50"/>
      <c r="J7232" s="50"/>
      <c r="K7232" s="50"/>
      <c r="L7232" s="50"/>
    </row>
    <row r="7233" spans="4:12" x14ac:dyDescent="0.25">
      <c r="D7233" s="50">
        <v>11603015</v>
      </c>
      <c r="E7233" s="50" t="s">
        <v>39</v>
      </c>
      <c r="F7233" s="50">
        <v>9899999903</v>
      </c>
      <c r="G7233" s="50"/>
      <c r="H7233" s="50"/>
      <c r="I7233" s="50"/>
      <c r="J7233" s="50"/>
      <c r="K7233" s="50"/>
      <c r="L7233" s="50"/>
    </row>
    <row r="7234" spans="4:12" x14ac:dyDescent="0.25">
      <c r="D7234" s="50">
        <v>11603016</v>
      </c>
      <c r="E7234" s="50" t="s">
        <v>39</v>
      </c>
      <c r="F7234" s="50">
        <v>9899999903</v>
      </c>
      <c r="G7234" s="50"/>
      <c r="H7234" s="50"/>
      <c r="I7234" s="50"/>
      <c r="J7234" s="50"/>
      <c r="K7234" s="50"/>
      <c r="L7234" s="50"/>
    </row>
    <row r="7235" spans="4:12" x14ac:dyDescent="0.25">
      <c r="D7235" s="50">
        <v>11603017</v>
      </c>
      <c r="E7235" s="50" t="s">
        <v>39</v>
      </c>
      <c r="F7235" s="50">
        <v>9899999903</v>
      </c>
      <c r="G7235" s="50"/>
      <c r="H7235" s="50"/>
      <c r="I7235" s="50"/>
      <c r="J7235" s="50"/>
      <c r="K7235" s="50"/>
      <c r="L7235" s="50"/>
    </row>
    <row r="7236" spans="4:12" x14ac:dyDescent="0.25">
      <c r="D7236" s="50">
        <v>11603018</v>
      </c>
      <c r="E7236" s="50" t="s">
        <v>39</v>
      </c>
      <c r="F7236" s="50">
        <v>9899999903</v>
      </c>
      <c r="G7236" s="50"/>
      <c r="H7236" s="50"/>
      <c r="I7236" s="50"/>
      <c r="J7236" s="50"/>
      <c r="K7236" s="50"/>
      <c r="L7236" s="50"/>
    </row>
    <row r="7237" spans="4:12" x14ac:dyDescent="0.25">
      <c r="D7237" s="50">
        <v>11603019</v>
      </c>
      <c r="E7237" s="50" t="s">
        <v>39</v>
      </c>
      <c r="F7237" s="50">
        <v>9899999903</v>
      </c>
      <c r="G7237" s="50"/>
      <c r="H7237" s="50"/>
      <c r="I7237" s="50"/>
      <c r="J7237" s="50"/>
      <c r="K7237" s="50"/>
      <c r="L7237" s="50"/>
    </row>
    <row r="7238" spans="4:12" x14ac:dyDescent="0.25">
      <c r="D7238" s="50">
        <v>11603020</v>
      </c>
      <c r="E7238" s="50" t="s">
        <v>39</v>
      </c>
      <c r="F7238" s="50">
        <v>9802906000</v>
      </c>
      <c r="G7238" s="50"/>
      <c r="H7238" s="50"/>
      <c r="I7238" s="50"/>
      <c r="J7238" s="50"/>
      <c r="K7238" s="50"/>
      <c r="L7238" s="50"/>
    </row>
    <row r="7239" spans="4:12" x14ac:dyDescent="0.25">
      <c r="D7239" s="50">
        <v>11603021</v>
      </c>
      <c r="E7239" s="50" t="s">
        <v>39</v>
      </c>
      <c r="F7239" s="50">
        <v>9802906000</v>
      </c>
      <c r="G7239" s="50"/>
      <c r="H7239" s="50"/>
      <c r="I7239" s="50"/>
      <c r="J7239" s="50"/>
      <c r="K7239" s="50"/>
      <c r="L7239" s="50"/>
    </row>
    <row r="7240" spans="4:12" x14ac:dyDescent="0.25">
      <c r="D7240" s="50">
        <v>11603022</v>
      </c>
      <c r="E7240" s="50" t="s">
        <v>39</v>
      </c>
      <c r="F7240" s="50">
        <v>9802906000</v>
      </c>
      <c r="G7240" s="50"/>
      <c r="H7240" s="50"/>
      <c r="I7240" s="50"/>
      <c r="J7240" s="50"/>
      <c r="K7240" s="50"/>
      <c r="L7240" s="50"/>
    </row>
    <row r="7241" spans="4:12" x14ac:dyDescent="0.25">
      <c r="D7241" s="50">
        <v>11603023</v>
      </c>
      <c r="E7241" s="50" t="s">
        <v>39</v>
      </c>
      <c r="F7241" s="50">
        <v>9802906000</v>
      </c>
      <c r="G7241" s="50"/>
      <c r="H7241" s="50"/>
      <c r="I7241" s="50"/>
      <c r="J7241" s="50"/>
      <c r="K7241" s="50"/>
      <c r="L7241" s="50"/>
    </row>
    <row r="7242" spans="4:12" x14ac:dyDescent="0.25">
      <c r="D7242" s="50">
        <v>11603024</v>
      </c>
      <c r="E7242" s="50" t="s">
        <v>39</v>
      </c>
      <c r="F7242" s="50">
        <v>9802906000</v>
      </c>
      <c r="G7242" s="50"/>
      <c r="H7242" s="50"/>
      <c r="I7242" s="50"/>
      <c r="J7242" s="50"/>
      <c r="K7242" s="50"/>
      <c r="L7242" s="50"/>
    </row>
    <row r="7243" spans="4:12" x14ac:dyDescent="0.25">
      <c r="D7243" s="50">
        <v>11603025</v>
      </c>
      <c r="E7243" s="50" t="s">
        <v>39</v>
      </c>
      <c r="F7243" s="50">
        <v>9802906000</v>
      </c>
      <c r="G7243" s="50"/>
      <c r="H7243" s="50"/>
      <c r="I7243" s="50"/>
      <c r="J7243" s="50"/>
      <c r="K7243" s="50"/>
      <c r="L7243" s="50"/>
    </row>
    <row r="7244" spans="4:12" x14ac:dyDescent="0.25">
      <c r="D7244" s="50">
        <v>11603026</v>
      </c>
      <c r="E7244" s="50" t="s">
        <v>39</v>
      </c>
      <c r="F7244" s="50">
        <v>9802906000</v>
      </c>
      <c r="G7244" s="50"/>
      <c r="H7244" s="50"/>
      <c r="I7244" s="50"/>
      <c r="J7244" s="50"/>
      <c r="K7244" s="50"/>
      <c r="L7244" s="50"/>
    </row>
    <row r="7245" spans="4:12" x14ac:dyDescent="0.25">
      <c r="D7245" s="50">
        <v>11603027</v>
      </c>
      <c r="E7245" s="50" t="s">
        <v>39</v>
      </c>
      <c r="F7245" s="50">
        <v>9802906000</v>
      </c>
      <c r="G7245" s="50"/>
      <c r="H7245" s="50"/>
      <c r="I7245" s="50"/>
      <c r="J7245" s="50"/>
      <c r="K7245" s="50"/>
      <c r="L7245" s="50"/>
    </row>
    <row r="7246" spans="4:12" x14ac:dyDescent="0.25">
      <c r="D7246" s="50">
        <v>11603028</v>
      </c>
      <c r="E7246" s="50" t="s">
        <v>39</v>
      </c>
      <c r="F7246" s="50">
        <v>9802906000</v>
      </c>
      <c r="G7246" s="50"/>
      <c r="H7246" s="50"/>
      <c r="I7246" s="50"/>
      <c r="J7246" s="50"/>
      <c r="K7246" s="50"/>
      <c r="L7246" s="50"/>
    </row>
    <row r="7247" spans="4:12" x14ac:dyDescent="0.25">
      <c r="D7247" s="50">
        <v>11603029</v>
      </c>
      <c r="E7247" s="50" t="s">
        <v>39</v>
      </c>
      <c r="F7247" s="50">
        <v>9802906000</v>
      </c>
      <c r="G7247" s="50"/>
      <c r="H7247" s="50"/>
      <c r="I7247" s="50"/>
      <c r="J7247" s="50"/>
      <c r="K7247" s="50"/>
      <c r="L7247" s="50"/>
    </row>
    <row r="7248" spans="4:12" x14ac:dyDescent="0.25">
      <c r="D7248" s="50">
        <v>11603030</v>
      </c>
      <c r="E7248" s="50" t="s">
        <v>39</v>
      </c>
      <c r="F7248" s="50">
        <v>9802906000</v>
      </c>
      <c r="G7248" s="50"/>
      <c r="H7248" s="50"/>
      <c r="I7248" s="50"/>
      <c r="J7248" s="50"/>
      <c r="K7248" s="50"/>
      <c r="L7248" s="50"/>
    </row>
    <row r="7249" spans="4:12" x14ac:dyDescent="0.25">
      <c r="D7249" s="50">
        <v>11603031</v>
      </c>
      <c r="E7249" s="50" t="s">
        <v>39</v>
      </c>
      <c r="F7249" s="50">
        <v>9802906000</v>
      </c>
      <c r="G7249" s="50"/>
      <c r="H7249" s="50"/>
      <c r="I7249" s="50"/>
      <c r="J7249" s="50"/>
      <c r="K7249" s="50"/>
      <c r="L7249" s="50"/>
    </row>
    <row r="7250" spans="4:12" x14ac:dyDescent="0.25">
      <c r="D7250" s="50">
        <v>11603032</v>
      </c>
      <c r="E7250" s="50" t="s">
        <v>39</v>
      </c>
      <c r="F7250" s="50">
        <v>9802906000</v>
      </c>
      <c r="G7250" s="50"/>
      <c r="H7250" s="50"/>
      <c r="I7250" s="50"/>
      <c r="J7250" s="50"/>
      <c r="K7250" s="50"/>
      <c r="L7250" s="50"/>
    </row>
    <row r="7251" spans="4:12" x14ac:dyDescent="0.25">
      <c r="D7251" s="50">
        <v>11603033</v>
      </c>
      <c r="E7251" s="50" t="s">
        <v>39</v>
      </c>
      <c r="F7251" s="50">
        <v>9802906000</v>
      </c>
      <c r="G7251" s="50"/>
      <c r="H7251" s="50"/>
      <c r="I7251" s="50"/>
      <c r="J7251" s="50"/>
      <c r="K7251" s="50"/>
      <c r="L7251" s="50"/>
    </row>
    <row r="7252" spans="4:12" x14ac:dyDescent="0.25">
      <c r="D7252" s="50">
        <v>11603034</v>
      </c>
      <c r="E7252" s="50" t="s">
        <v>39</v>
      </c>
      <c r="F7252" s="50">
        <v>9802906000</v>
      </c>
      <c r="G7252" s="50"/>
      <c r="H7252" s="50"/>
      <c r="I7252" s="50"/>
      <c r="J7252" s="50"/>
      <c r="K7252" s="50"/>
      <c r="L7252" s="50"/>
    </row>
    <row r="7253" spans="4:12" x14ac:dyDescent="0.25">
      <c r="D7253" s="50">
        <v>11603035</v>
      </c>
      <c r="E7253" s="50" t="s">
        <v>39</v>
      </c>
      <c r="F7253" s="50">
        <v>9802906000</v>
      </c>
      <c r="G7253" s="50"/>
      <c r="H7253" s="50"/>
      <c r="I7253" s="50"/>
      <c r="J7253" s="50"/>
      <c r="K7253" s="50"/>
      <c r="L7253" s="50"/>
    </row>
    <row r="7254" spans="4:12" x14ac:dyDescent="0.25">
      <c r="D7254" s="50">
        <v>11603036</v>
      </c>
      <c r="E7254" s="50" t="s">
        <v>39</v>
      </c>
      <c r="F7254" s="50">
        <v>9802906000</v>
      </c>
      <c r="G7254" s="50"/>
      <c r="H7254" s="50"/>
      <c r="I7254" s="50"/>
      <c r="J7254" s="50"/>
      <c r="K7254" s="50"/>
      <c r="L7254" s="50"/>
    </row>
    <row r="7255" spans="4:12" x14ac:dyDescent="0.25">
      <c r="D7255" s="50">
        <v>11603037</v>
      </c>
      <c r="E7255" s="50" t="s">
        <v>39</v>
      </c>
      <c r="F7255" s="50">
        <v>9802906000</v>
      </c>
      <c r="G7255" s="50"/>
      <c r="H7255" s="50"/>
      <c r="I7255" s="50"/>
      <c r="J7255" s="50"/>
      <c r="K7255" s="50"/>
      <c r="L7255" s="50"/>
    </row>
    <row r="7256" spans="4:12" x14ac:dyDescent="0.25">
      <c r="D7256" s="50">
        <v>11603038</v>
      </c>
      <c r="E7256" s="50" t="s">
        <v>39</v>
      </c>
      <c r="F7256" s="50">
        <v>9802906000</v>
      </c>
      <c r="G7256" s="50"/>
      <c r="H7256" s="50"/>
      <c r="I7256" s="50"/>
      <c r="J7256" s="50"/>
      <c r="K7256" s="50"/>
      <c r="L7256" s="50"/>
    </row>
    <row r="7257" spans="4:12" x14ac:dyDescent="0.25">
      <c r="D7257" s="50">
        <v>11603039</v>
      </c>
      <c r="E7257" s="50" t="s">
        <v>39</v>
      </c>
      <c r="F7257" s="50">
        <v>9802906000</v>
      </c>
      <c r="G7257" s="50"/>
      <c r="H7257" s="50"/>
      <c r="I7257" s="50"/>
      <c r="J7257" s="50"/>
      <c r="K7257" s="50"/>
      <c r="L7257" s="50"/>
    </row>
    <row r="7258" spans="4:12" x14ac:dyDescent="0.25">
      <c r="D7258" s="50">
        <v>11603040</v>
      </c>
      <c r="E7258" s="50" t="s">
        <v>39</v>
      </c>
      <c r="F7258" s="50">
        <v>9802906000</v>
      </c>
      <c r="G7258" s="50"/>
      <c r="H7258" s="50"/>
      <c r="I7258" s="50"/>
      <c r="J7258" s="50"/>
      <c r="K7258" s="50"/>
      <c r="L7258" s="50"/>
    </row>
    <row r="7259" spans="4:12" x14ac:dyDescent="0.25">
      <c r="D7259" s="50">
        <v>11603041</v>
      </c>
      <c r="E7259" s="50" t="s">
        <v>39</v>
      </c>
      <c r="F7259" s="50">
        <v>9802906000</v>
      </c>
      <c r="G7259" s="50"/>
      <c r="H7259" s="50"/>
      <c r="I7259" s="50"/>
      <c r="J7259" s="50"/>
      <c r="K7259" s="50"/>
      <c r="L7259" s="50"/>
    </row>
    <row r="7260" spans="4:12" x14ac:dyDescent="0.25">
      <c r="D7260" s="50">
        <v>11603042</v>
      </c>
      <c r="E7260" s="50" t="s">
        <v>39</v>
      </c>
      <c r="F7260" s="50">
        <v>9802906000</v>
      </c>
      <c r="G7260" s="50"/>
      <c r="H7260" s="50"/>
      <c r="I7260" s="50"/>
      <c r="J7260" s="50"/>
      <c r="K7260" s="50"/>
      <c r="L7260" s="50"/>
    </row>
    <row r="7261" spans="4:12" x14ac:dyDescent="0.25">
      <c r="D7261" s="50">
        <v>11603043</v>
      </c>
      <c r="E7261" s="50" t="s">
        <v>39</v>
      </c>
      <c r="F7261" s="50">
        <v>9802906000</v>
      </c>
      <c r="G7261" s="50"/>
      <c r="H7261" s="50"/>
      <c r="I7261" s="50"/>
      <c r="J7261" s="50"/>
      <c r="K7261" s="50"/>
      <c r="L7261" s="50"/>
    </row>
    <row r="7262" spans="4:12" x14ac:dyDescent="0.25">
      <c r="D7262" s="50">
        <v>11603044</v>
      </c>
      <c r="E7262" s="50" t="s">
        <v>39</v>
      </c>
      <c r="F7262" s="50">
        <v>9802906000</v>
      </c>
      <c r="G7262" s="50"/>
      <c r="H7262" s="50"/>
      <c r="I7262" s="50"/>
      <c r="J7262" s="50"/>
      <c r="K7262" s="50"/>
      <c r="L7262" s="50"/>
    </row>
    <row r="7263" spans="4:12" x14ac:dyDescent="0.25">
      <c r="D7263" s="50">
        <v>11603045</v>
      </c>
      <c r="E7263" s="50" t="s">
        <v>39</v>
      </c>
      <c r="F7263" s="50">
        <v>9802906000</v>
      </c>
      <c r="G7263" s="50"/>
      <c r="H7263" s="50"/>
      <c r="I7263" s="50"/>
      <c r="J7263" s="50"/>
      <c r="K7263" s="50"/>
      <c r="L7263" s="50"/>
    </row>
    <row r="7264" spans="4:12" x14ac:dyDescent="0.25">
      <c r="D7264" s="50">
        <v>11603046</v>
      </c>
      <c r="E7264" s="50" t="s">
        <v>39</v>
      </c>
      <c r="F7264" s="50">
        <v>9802906000</v>
      </c>
      <c r="G7264" s="50"/>
      <c r="H7264" s="50"/>
      <c r="I7264" s="50"/>
      <c r="J7264" s="50"/>
      <c r="K7264" s="50"/>
      <c r="L7264" s="50"/>
    </row>
    <row r="7265" spans="4:12" x14ac:dyDescent="0.25">
      <c r="D7265" s="50">
        <v>11603047</v>
      </c>
      <c r="E7265" s="50" t="s">
        <v>39</v>
      </c>
      <c r="F7265" s="50">
        <v>9802906000</v>
      </c>
      <c r="G7265" s="50"/>
      <c r="H7265" s="50"/>
      <c r="I7265" s="50"/>
      <c r="J7265" s="50"/>
      <c r="K7265" s="50"/>
      <c r="L7265" s="50"/>
    </row>
    <row r="7266" spans="4:12" x14ac:dyDescent="0.25">
      <c r="D7266" s="50">
        <v>11603048</v>
      </c>
      <c r="E7266" s="50" t="s">
        <v>39</v>
      </c>
      <c r="F7266" s="50">
        <v>9802906000</v>
      </c>
      <c r="G7266" s="50"/>
      <c r="H7266" s="50"/>
      <c r="I7266" s="50"/>
      <c r="J7266" s="50"/>
      <c r="K7266" s="50"/>
      <c r="L7266" s="50"/>
    </row>
    <row r="7267" spans="4:12" x14ac:dyDescent="0.25">
      <c r="D7267" s="50">
        <v>11603049</v>
      </c>
      <c r="E7267" s="50" t="s">
        <v>39</v>
      </c>
      <c r="F7267" s="50">
        <v>9802906000</v>
      </c>
      <c r="G7267" s="50"/>
      <c r="H7267" s="50"/>
      <c r="I7267" s="50"/>
      <c r="J7267" s="50"/>
      <c r="K7267" s="50"/>
      <c r="L7267" s="50"/>
    </row>
    <row r="7268" spans="4:12" x14ac:dyDescent="0.25">
      <c r="D7268" s="50">
        <v>11603050</v>
      </c>
      <c r="E7268" s="50" t="s">
        <v>39</v>
      </c>
      <c r="F7268" s="50">
        <v>9802906000</v>
      </c>
      <c r="G7268" s="50"/>
      <c r="H7268" s="50"/>
      <c r="I7268" s="50"/>
      <c r="J7268" s="50"/>
      <c r="K7268" s="50"/>
      <c r="L7268" s="50"/>
    </row>
    <row r="7269" spans="4:12" x14ac:dyDescent="0.25">
      <c r="D7269" s="50">
        <v>11603051</v>
      </c>
      <c r="E7269" s="50" t="s">
        <v>39</v>
      </c>
      <c r="F7269" s="50">
        <v>9802906000</v>
      </c>
      <c r="G7269" s="50"/>
      <c r="H7269" s="50"/>
      <c r="I7269" s="50"/>
      <c r="J7269" s="50"/>
      <c r="K7269" s="50"/>
      <c r="L7269" s="50"/>
    </row>
    <row r="7270" spans="4:12" x14ac:dyDescent="0.25">
      <c r="D7270" s="50">
        <v>11603052</v>
      </c>
      <c r="E7270" s="50" t="s">
        <v>39</v>
      </c>
      <c r="F7270" s="50">
        <v>9802906000</v>
      </c>
      <c r="G7270" s="50"/>
      <c r="H7270" s="50"/>
      <c r="I7270" s="50"/>
      <c r="J7270" s="50"/>
      <c r="K7270" s="50"/>
      <c r="L7270" s="50"/>
    </row>
    <row r="7271" spans="4:12" x14ac:dyDescent="0.25">
      <c r="D7271" s="50">
        <v>11603053</v>
      </c>
      <c r="E7271" s="50" t="s">
        <v>39</v>
      </c>
      <c r="F7271" s="50">
        <v>9802906000</v>
      </c>
      <c r="G7271" s="50"/>
      <c r="H7271" s="50"/>
      <c r="I7271" s="50"/>
      <c r="J7271" s="50"/>
      <c r="K7271" s="50"/>
      <c r="L7271" s="50"/>
    </row>
    <row r="7272" spans="4:12" x14ac:dyDescent="0.25">
      <c r="D7272" s="50">
        <v>11603054</v>
      </c>
      <c r="E7272" s="50" t="s">
        <v>39</v>
      </c>
      <c r="F7272" s="50">
        <v>9802906000</v>
      </c>
      <c r="G7272" s="50"/>
      <c r="H7272" s="50"/>
      <c r="I7272" s="50"/>
      <c r="J7272" s="50"/>
      <c r="K7272" s="50"/>
      <c r="L7272" s="50"/>
    </row>
    <row r="7273" spans="4:12" x14ac:dyDescent="0.25">
      <c r="D7273" s="50">
        <v>11603055</v>
      </c>
      <c r="E7273" s="50" t="s">
        <v>39</v>
      </c>
      <c r="F7273" s="50">
        <v>9802906000</v>
      </c>
      <c r="G7273" s="50"/>
      <c r="H7273" s="50"/>
      <c r="I7273" s="50"/>
      <c r="J7273" s="50"/>
      <c r="K7273" s="50"/>
      <c r="L7273" s="50"/>
    </row>
    <row r="7274" spans="4:12" x14ac:dyDescent="0.25">
      <c r="D7274" s="50">
        <v>11603056</v>
      </c>
      <c r="E7274" s="50" t="s">
        <v>39</v>
      </c>
      <c r="F7274" s="50">
        <v>9802906000</v>
      </c>
      <c r="G7274" s="50"/>
      <c r="H7274" s="50"/>
      <c r="I7274" s="50"/>
      <c r="J7274" s="50"/>
      <c r="K7274" s="50"/>
      <c r="L7274" s="50"/>
    </row>
    <row r="7275" spans="4:12" x14ac:dyDescent="0.25">
      <c r="D7275" s="50">
        <v>11603057</v>
      </c>
      <c r="E7275" s="50" t="s">
        <v>39</v>
      </c>
      <c r="F7275" s="50">
        <v>9802906000</v>
      </c>
      <c r="G7275" s="50"/>
      <c r="H7275" s="50"/>
      <c r="I7275" s="50"/>
      <c r="J7275" s="50"/>
      <c r="K7275" s="50"/>
      <c r="L7275" s="50"/>
    </row>
    <row r="7276" spans="4:12" x14ac:dyDescent="0.25">
      <c r="D7276" s="50">
        <v>11603058</v>
      </c>
      <c r="E7276" s="50" t="s">
        <v>39</v>
      </c>
      <c r="F7276" s="50">
        <v>9802906000</v>
      </c>
      <c r="G7276" s="50"/>
      <c r="H7276" s="50"/>
      <c r="I7276" s="50"/>
      <c r="J7276" s="50"/>
      <c r="K7276" s="50"/>
      <c r="L7276" s="50"/>
    </row>
    <row r="7277" spans="4:12" x14ac:dyDescent="0.25">
      <c r="D7277" s="50">
        <v>11603059</v>
      </c>
      <c r="E7277" s="50" t="s">
        <v>39</v>
      </c>
      <c r="F7277" s="50">
        <v>9802906000</v>
      </c>
      <c r="G7277" s="50"/>
      <c r="H7277" s="50"/>
      <c r="I7277" s="50"/>
      <c r="J7277" s="50"/>
      <c r="K7277" s="50"/>
      <c r="L7277" s="50"/>
    </row>
    <row r="7278" spans="4:12" x14ac:dyDescent="0.25">
      <c r="D7278" s="50">
        <v>11603060</v>
      </c>
      <c r="E7278" s="50" t="s">
        <v>39</v>
      </c>
      <c r="F7278" s="50">
        <v>9802906000</v>
      </c>
      <c r="G7278" s="50"/>
      <c r="H7278" s="50"/>
      <c r="I7278" s="50"/>
      <c r="J7278" s="50"/>
      <c r="K7278" s="50"/>
      <c r="L7278" s="50"/>
    </row>
    <row r="7279" spans="4:12" x14ac:dyDescent="0.25">
      <c r="D7279" s="50">
        <v>11603061</v>
      </c>
      <c r="E7279" s="50" t="s">
        <v>39</v>
      </c>
      <c r="F7279" s="50">
        <v>9802908000</v>
      </c>
      <c r="G7279" s="50"/>
      <c r="H7279" s="50"/>
      <c r="I7279" s="50"/>
      <c r="J7279" s="50"/>
      <c r="K7279" s="50"/>
      <c r="L7279" s="50"/>
    </row>
    <row r="7280" spans="4:12" x14ac:dyDescent="0.25">
      <c r="D7280" s="50">
        <v>11603062</v>
      </c>
      <c r="E7280" s="50" t="s">
        <v>39</v>
      </c>
      <c r="F7280" s="50">
        <v>9802908000</v>
      </c>
      <c r="G7280" s="50"/>
      <c r="H7280" s="50"/>
      <c r="I7280" s="50"/>
      <c r="J7280" s="50"/>
      <c r="K7280" s="50"/>
      <c r="L7280" s="50"/>
    </row>
    <row r="7281" spans="4:12" x14ac:dyDescent="0.25">
      <c r="D7281" s="50">
        <v>11603063</v>
      </c>
      <c r="E7281" s="50" t="s">
        <v>39</v>
      </c>
      <c r="F7281" s="50">
        <v>9802908000</v>
      </c>
      <c r="G7281" s="50"/>
      <c r="H7281" s="50"/>
      <c r="I7281" s="50"/>
      <c r="J7281" s="50"/>
      <c r="K7281" s="50"/>
      <c r="L7281" s="50"/>
    </row>
    <row r="7282" spans="4:12" x14ac:dyDescent="0.25">
      <c r="D7282" s="50">
        <v>11603064</v>
      </c>
      <c r="E7282" s="50" t="s">
        <v>39</v>
      </c>
      <c r="F7282" s="50">
        <v>9802908000</v>
      </c>
      <c r="G7282" s="50"/>
      <c r="H7282" s="50"/>
      <c r="I7282" s="50"/>
      <c r="J7282" s="50"/>
      <c r="K7282" s="50"/>
      <c r="L7282" s="50"/>
    </row>
    <row r="7283" spans="4:12" x14ac:dyDescent="0.25">
      <c r="D7283" s="50">
        <v>11603065</v>
      </c>
      <c r="E7283" s="50" t="s">
        <v>39</v>
      </c>
      <c r="F7283" s="50">
        <v>9802908000</v>
      </c>
      <c r="G7283" s="50"/>
      <c r="H7283" s="50"/>
      <c r="I7283" s="50"/>
      <c r="J7283" s="50"/>
      <c r="K7283" s="50"/>
      <c r="L7283" s="50"/>
    </row>
    <row r="7284" spans="4:12" x14ac:dyDescent="0.25">
      <c r="D7284" s="50">
        <v>11603066</v>
      </c>
      <c r="E7284" s="50" t="s">
        <v>39</v>
      </c>
      <c r="F7284" s="50">
        <v>9802908000</v>
      </c>
      <c r="G7284" s="50"/>
      <c r="H7284" s="50"/>
      <c r="I7284" s="50"/>
      <c r="J7284" s="50"/>
      <c r="K7284" s="50"/>
      <c r="L7284" s="50"/>
    </row>
    <row r="7285" spans="4:12" x14ac:dyDescent="0.25">
      <c r="D7285" s="50">
        <v>11603067</v>
      </c>
      <c r="E7285" s="50" t="s">
        <v>39</v>
      </c>
      <c r="F7285" s="50">
        <v>9802908000</v>
      </c>
      <c r="G7285" s="50"/>
      <c r="H7285" s="50"/>
      <c r="I7285" s="50"/>
      <c r="J7285" s="50"/>
      <c r="K7285" s="50"/>
      <c r="L7285" s="50"/>
    </row>
    <row r="7286" spans="4:12" x14ac:dyDescent="0.25">
      <c r="D7286" s="50">
        <v>11603068</v>
      </c>
      <c r="E7286" s="50" t="s">
        <v>39</v>
      </c>
      <c r="F7286" s="50">
        <v>9802908000</v>
      </c>
      <c r="G7286" s="50"/>
      <c r="H7286" s="50"/>
      <c r="I7286" s="50"/>
      <c r="J7286" s="50"/>
      <c r="K7286" s="50"/>
      <c r="L7286" s="50"/>
    </row>
    <row r="7287" spans="4:12" x14ac:dyDescent="0.25">
      <c r="D7287" s="50">
        <v>11603069</v>
      </c>
      <c r="E7287" s="50" t="s">
        <v>39</v>
      </c>
      <c r="F7287" s="50">
        <v>9802908000</v>
      </c>
      <c r="G7287" s="50"/>
      <c r="H7287" s="50"/>
      <c r="I7287" s="50"/>
      <c r="J7287" s="50"/>
      <c r="K7287" s="50"/>
      <c r="L7287" s="50"/>
    </row>
    <row r="7288" spans="4:12" x14ac:dyDescent="0.25">
      <c r="D7288" s="50">
        <v>11603070</v>
      </c>
      <c r="E7288" s="50" t="s">
        <v>39</v>
      </c>
      <c r="F7288" s="50">
        <v>9802908000</v>
      </c>
      <c r="G7288" s="50"/>
      <c r="H7288" s="50"/>
      <c r="I7288" s="50"/>
      <c r="J7288" s="50"/>
      <c r="K7288" s="50"/>
      <c r="L7288" s="50"/>
    </row>
    <row r="7289" spans="4:12" x14ac:dyDescent="0.25">
      <c r="D7289" s="50">
        <v>11603071</v>
      </c>
      <c r="E7289" s="50" t="s">
        <v>39</v>
      </c>
      <c r="F7289" s="50">
        <v>9802908000</v>
      </c>
      <c r="G7289" s="50"/>
      <c r="H7289" s="50"/>
      <c r="I7289" s="50"/>
      <c r="J7289" s="50"/>
      <c r="K7289" s="50"/>
      <c r="L7289" s="50"/>
    </row>
    <row r="7290" spans="4:12" x14ac:dyDescent="0.25">
      <c r="D7290" s="50">
        <v>11603072</v>
      </c>
      <c r="E7290" s="50" t="s">
        <v>39</v>
      </c>
      <c r="F7290" s="50">
        <v>9802908000</v>
      </c>
      <c r="G7290" s="50"/>
      <c r="H7290" s="50"/>
      <c r="I7290" s="50"/>
      <c r="J7290" s="50"/>
      <c r="K7290" s="50"/>
      <c r="L7290" s="50"/>
    </row>
    <row r="7291" spans="4:12" x14ac:dyDescent="0.25">
      <c r="D7291" s="50">
        <v>11603073</v>
      </c>
      <c r="E7291" s="50" t="s">
        <v>39</v>
      </c>
      <c r="F7291" s="50">
        <v>9802908000</v>
      </c>
      <c r="G7291" s="50"/>
      <c r="H7291" s="50"/>
      <c r="I7291" s="50"/>
      <c r="J7291" s="50"/>
      <c r="K7291" s="50"/>
      <c r="L7291" s="50"/>
    </row>
    <row r="7292" spans="4:12" x14ac:dyDescent="0.25">
      <c r="D7292" s="50">
        <v>11603074</v>
      </c>
      <c r="E7292" s="50" t="s">
        <v>39</v>
      </c>
      <c r="F7292" s="50">
        <v>9802908000</v>
      </c>
      <c r="G7292" s="50"/>
      <c r="H7292" s="50"/>
      <c r="I7292" s="50"/>
      <c r="J7292" s="50"/>
      <c r="K7292" s="50"/>
      <c r="L7292" s="50"/>
    </row>
    <row r="7293" spans="4:12" x14ac:dyDescent="0.25">
      <c r="D7293" s="50">
        <v>11603075</v>
      </c>
      <c r="E7293" s="50" t="s">
        <v>39</v>
      </c>
      <c r="F7293" s="50">
        <v>9802908000</v>
      </c>
      <c r="G7293" s="50"/>
      <c r="H7293" s="50"/>
      <c r="I7293" s="50"/>
      <c r="J7293" s="50"/>
      <c r="K7293" s="50"/>
      <c r="L7293" s="50"/>
    </row>
    <row r="7294" spans="4:12" x14ac:dyDescent="0.25">
      <c r="D7294" s="50">
        <v>11603076</v>
      </c>
      <c r="E7294" s="50" t="s">
        <v>39</v>
      </c>
      <c r="F7294" s="50">
        <v>9802908000</v>
      </c>
      <c r="G7294" s="50"/>
      <c r="H7294" s="50"/>
      <c r="I7294" s="50"/>
      <c r="J7294" s="50"/>
      <c r="K7294" s="50"/>
      <c r="L7294" s="50"/>
    </row>
    <row r="7295" spans="4:12" x14ac:dyDescent="0.25">
      <c r="D7295" s="50">
        <v>11603077</v>
      </c>
      <c r="E7295" s="50" t="s">
        <v>39</v>
      </c>
      <c r="F7295" s="50">
        <v>9802908000</v>
      </c>
      <c r="G7295" s="50"/>
      <c r="H7295" s="50"/>
      <c r="I7295" s="50"/>
      <c r="J7295" s="50"/>
      <c r="K7295" s="50"/>
      <c r="L7295" s="50"/>
    </row>
    <row r="7296" spans="4:12" x14ac:dyDescent="0.25">
      <c r="D7296" s="50">
        <v>11603078</v>
      </c>
      <c r="E7296" s="50" t="s">
        <v>39</v>
      </c>
      <c r="F7296" s="50">
        <v>9802908000</v>
      </c>
      <c r="G7296" s="50"/>
      <c r="H7296" s="50"/>
      <c r="I7296" s="50"/>
      <c r="J7296" s="50"/>
      <c r="K7296" s="50"/>
      <c r="L7296" s="50"/>
    </row>
    <row r="7297" spans="4:12" x14ac:dyDescent="0.25">
      <c r="D7297" s="50">
        <v>11603079</v>
      </c>
      <c r="E7297" s="50" t="s">
        <v>39</v>
      </c>
      <c r="F7297" s="50">
        <v>9802908000</v>
      </c>
      <c r="G7297" s="50"/>
      <c r="H7297" s="50"/>
      <c r="I7297" s="50"/>
      <c r="J7297" s="50"/>
      <c r="K7297" s="50"/>
      <c r="L7297" s="50"/>
    </row>
    <row r="7298" spans="4:12" x14ac:dyDescent="0.25">
      <c r="D7298" s="50">
        <v>11603080</v>
      </c>
      <c r="E7298" s="50" t="s">
        <v>39</v>
      </c>
      <c r="F7298" s="50">
        <v>9802908000</v>
      </c>
      <c r="G7298" s="50"/>
      <c r="H7298" s="50"/>
      <c r="I7298" s="50"/>
      <c r="J7298" s="50"/>
      <c r="K7298" s="50"/>
      <c r="L7298" s="50"/>
    </row>
    <row r="7299" spans="4:12" x14ac:dyDescent="0.25">
      <c r="D7299" s="50">
        <v>11603081</v>
      </c>
      <c r="E7299" s="50" t="s">
        <v>39</v>
      </c>
      <c r="F7299" s="50">
        <v>9802910000</v>
      </c>
      <c r="G7299" s="50"/>
      <c r="H7299" s="50"/>
      <c r="I7299" s="50"/>
      <c r="J7299" s="50"/>
      <c r="K7299" s="50"/>
      <c r="L7299" s="50"/>
    </row>
    <row r="7300" spans="4:12" x14ac:dyDescent="0.25">
      <c r="D7300" s="50">
        <v>11603082</v>
      </c>
      <c r="E7300" s="50" t="s">
        <v>39</v>
      </c>
      <c r="F7300" s="50">
        <v>9802910000</v>
      </c>
      <c r="G7300" s="50"/>
      <c r="H7300" s="50"/>
      <c r="I7300" s="50"/>
      <c r="J7300" s="50"/>
      <c r="K7300" s="50"/>
      <c r="L7300" s="50"/>
    </row>
    <row r="7301" spans="4:12" x14ac:dyDescent="0.25">
      <c r="D7301" s="50">
        <v>11603083</v>
      </c>
      <c r="E7301" s="50" t="s">
        <v>39</v>
      </c>
      <c r="F7301" s="50">
        <v>9802910000</v>
      </c>
      <c r="G7301" s="50"/>
      <c r="H7301" s="50"/>
      <c r="I7301" s="50"/>
      <c r="J7301" s="50"/>
      <c r="K7301" s="50"/>
      <c r="L7301" s="50"/>
    </row>
    <row r="7302" spans="4:12" x14ac:dyDescent="0.25">
      <c r="D7302" s="50">
        <v>11603084</v>
      </c>
      <c r="E7302" s="50" t="s">
        <v>39</v>
      </c>
      <c r="F7302" s="50">
        <v>9802910000</v>
      </c>
      <c r="G7302" s="50"/>
      <c r="H7302" s="50"/>
      <c r="I7302" s="50"/>
      <c r="J7302" s="50"/>
      <c r="K7302" s="50"/>
      <c r="L7302" s="50"/>
    </row>
    <row r="7303" spans="4:12" x14ac:dyDescent="0.25">
      <c r="D7303" s="50">
        <v>11603085</v>
      </c>
      <c r="E7303" s="50" t="s">
        <v>39</v>
      </c>
      <c r="F7303" s="50">
        <v>9802910000</v>
      </c>
      <c r="G7303" s="50"/>
      <c r="H7303" s="50"/>
      <c r="I7303" s="50"/>
      <c r="J7303" s="50"/>
      <c r="K7303" s="50"/>
      <c r="L7303" s="50"/>
    </row>
    <row r="7304" spans="4:12" x14ac:dyDescent="0.25">
      <c r="D7304" s="50">
        <v>11603086</v>
      </c>
      <c r="E7304" s="50" t="s">
        <v>39</v>
      </c>
      <c r="F7304" s="50">
        <v>9802910000</v>
      </c>
      <c r="G7304" s="50"/>
      <c r="H7304" s="50"/>
      <c r="I7304" s="50"/>
      <c r="J7304" s="50"/>
      <c r="K7304" s="50"/>
      <c r="L7304" s="50"/>
    </row>
    <row r="7305" spans="4:12" x14ac:dyDescent="0.25">
      <c r="D7305" s="50">
        <v>11603087</v>
      </c>
      <c r="E7305" s="50" t="s">
        <v>39</v>
      </c>
      <c r="F7305" s="50">
        <v>9802910000</v>
      </c>
      <c r="G7305" s="50"/>
      <c r="H7305" s="50"/>
      <c r="I7305" s="50"/>
      <c r="J7305" s="50"/>
      <c r="K7305" s="50"/>
      <c r="L7305" s="50"/>
    </row>
    <row r="7306" spans="4:12" x14ac:dyDescent="0.25">
      <c r="D7306" s="50">
        <v>11603088</v>
      </c>
      <c r="E7306" s="50" t="s">
        <v>39</v>
      </c>
      <c r="F7306" s="50">
        <v>9802910000</v>
      </c>
      <c r="G7306" s="50"/>
      <c r="H7306" s="50"/>
      <c r="I7306" s="50"/>
      <c r="J7306" s="50"/>
      <c r="K7306" s="50"/>
      <c r="L7306" s="50"/>
    </row>
    <row r="7307" spans="4:12" x14ac:dyDescent="0.25">
      <c r="D7307" s="50">
        <v>11603089</v>
      </c>
      <c r="E7307" s="50" t="s">
        <v>39</v>
      </c>
      <c r="F7307" s="50">
        <v>9802910000</v>
      </c>
      <c r="G7307" s="50"/>
      <c r="H7307" s="50"/>
      <c r="I7307" s="50"/>
      <c r="J7307" s="50"/>
      <c r="K7307" s="50"/>
      <c r="L7307" s="50"/>
    </row>
    <row r="7308" spans="4:12" x14ac:dyDescent="0.25">
      <c r="D7308" s="50">
        <v>11603090</v>
      </c>
      <c r="E7308" s="50" t="s">
        <v>39</v>
      </c>
      <c r="F7308" s="50">
        <v>9802910000</v>
      </c>
      <c r="G7308" s="50"/>
      <c r="H7308" s="50"/>
      <c r="I7308" s="50"/>
      <c r="J7308" s="50"/>
      <c r="K7308" s="50"/>
      <c r="L7308" s="50"/>
    </row>
    <row r="7309" spans="4:12" x14ac:dyDescent="0.25">
      <c r="D7309" s="50">
        <v>11603091</v>
      </c>
      <c r="E7309" s="50" t="s">
        <v>39</v>
      </c>
      <c r="F7309" s="50">
        <v>9802910000</v>
      </c>
      <c r="G7309" s="50"/>
      <c r="H7309" s="50"/>
      <c r="I7309" s="50"/>
      <c r="J7309" s="50"/>
      <c r="K7309" s="50"/>
      <c r="L7309" s="50"/>
    </row>
    <row r="7310" spans="4:12" x14ac:dyDescent="0.25">
      <c r="D7310" s="50">
        <v>11603092</v>
      </c>
      <c r="E7310" s="50" t="s">
        <v>39</v>
      </c>
      <c r="F7310" s="50">
        <v>9802910000</v>
      </c>
      <c r="G7310" s="50"/>
      <c r="H7310" s="50"/>
      <c r="I7310" s="50"/>
      <c r="J7310" s="50"/>
      <c r="K7310" s="50"/>
      <c r="L7310" s="50"/>
    </row>
    <row r="7311" spans="4:12" x14ac:dyDescent="0.25">
      <c r="D7311" s="50">
        <v>11603093</v>
      </c>
      <c r="E7311" s="50" t="s">
        <v>39</v>
      </c>
      <c r="F7311" s="50">
        <v>9802910000</v>
      </c>
      <c r="G7311" s="50"/>
      <c r="H7311" s="50"/>
      <c r="I7311" s="50"/>
      <c r="J7311" s="50"/>
      <c r="K7311" s="50"/>
      <c r="L7311" s="50"/>
    </row>
    <row r="7312" spans="4:12" x14ac:dyDescent="0.25">
      <c r="D7312" s="50">
        <v>11603094</v>
      </c>
      <c r="E7312" s="50" t="s">
        <v>39</v>
      </c>
      <c r="F7312" s="50">
        <v>9802910000</v>
      </c>
      <c r="G7312" s="50"/>
      <c r="H7312" s="50"/>
      <c r="I7312" s="50"/>
      <c r="J7312" s="50"/>
      <c r="K7312" s="50"/>
      <c r="L7312" s="50"/>
    </row>
    <row r="7313" spans="4:12" x14ac:dyDescent="0.25">
      <c r="D7313" s="50">
        <v>11603095</v>
      </c>
      <c r="E7313" s="50" t="s">
        <v>39</v>
      </c>
      <c r="F7313" s="50">
        <v>9802910000</v>
      </c>
      <c r="G7313" s="50"/>
      <c r="H7313" s="50"/>
      <c r="I7313" s="50"/>
      <c r="J7313" s="50"/>
      <c r="K7313" s="50"/>
      <c r="L7313" s="50"/>
    </row>
    <row r="7314" spans="4:12" x14ac:dyDescent="0.25">
      <c r="D7314" s="50">
        <v>11603096</v>
      </c>
      <c r="E7314" s="50" t="s">
        <v>39</v>
      </c>
      <c r="F7314" s="50">
        <v>9802910000</v>
      </c>
      <c r="G7314" s="50"/>
      <c r="H7314" s="50"/>
      <c r="I7314" s="50"/>
      <c r="J7314" s="50"/>
      <c r="K7314" s="50"/>
      <c r="L7314" s="50"/>
    </row>
    <row r="7315" spans="4:12" x14ac:dyDescent="0.25">
      <c r="D7315" s="50">
        <v>11603097</v>
      </c>
      <c r="E7315" s="50" t="s">
        <v>39</v>
      </c>
      <c r="F7315" s="50">
        <v>9802910000</v>
      </c>
      <c r="G7315" s="50"/>
      <c r="H7315" s="50"/>
      <c r="I7315" s="50"/>
      <c r="J7315" s="50"/>
      <c r="K7315" s="50"/>
      <c r="L7315" s="50"/>
    </row>
    <row r="7316" spans="4:12" x14ac:dyDescent="0.25">
      <c r="D7316" s="50">
        <v>11603098</v>
      </c>
      <c r="E7316" s="50" t="s">
        <v>39</v>
      </c>
      <c r="F7316" s="50">
        <v>9802910000</v>
      </c>
      <c r="G7316" s="50"/>
      <c r="H7316" s="50"/>
      <c r="I7316" s="50"/>
      <c r="J7316" s="50"/>
      <c r="K7316" s="50"/>
      <c r="L7316" s="50"/>
    </row>
    <row r="7317" spans="4:12" x14ac:dyDescent="0.25">
      <c r="D7317" s="50">
        <v>11603099</v>
      </c>
      <c r="E7317" s="50" t="s">
        <v>39</v>
      </c>
      <c r="F7317" s="50">
        <v>9802910000</v>
      </c>
      <c r="G7317" s="50"/>
      <c r="H7317" s="50"/>
      <c r="I7317" s="50"/>
      <c r="J7317" s="50"/>
      <c r="K7317" s="50"/>
      <c r="L7317" s="50"/>
    </row>
    <row r="7318" spans="4:12" x14ac:dyDescent="0.25">
      <c r="D7318" s="50">
        <v>11603100</v>
      </c>
      <c r="E7318" s="50" t="s">
        <v>39</v>
      </c>
      <c r="F7318" s="50">
        <v>9802910000</v>
      </c>
      <c r="G7318" s="50"/>
      <c r="H7318" s="50"/>
      <c r="I7318" s="50"/>
      <c r="J7318" s="50"/>
      <c r="K7318" s="50"/>
      <c r="L7318" s="50"/>
    </row>
    <row r="7319" spans="4:12" x14ac:dyDescent="0.25">
      <c r="D7319" s="50">
        <v>11603101</v>
      </c>
      <c r="E7319" s="50" t="s">
        <v>39</v>
      </c>
      <c r="F7319" s="50">
        <v>9802912000</v>
      </c>
      <c r="G7319" s="50"/>
      <c r="H7319" s="50"/>
      <c r="I7319" s="50"/>
      <c r="J7319" s="50"/>
      <c r="K7319" s="50"/>
      <c r="L7319" s="50"/>
    </row>
    <row r="7320" spans="4:12" x14ac:dyDescent="0.25">
      <c r="D7320" s="50">
        <v>11603102</v>
      </c>
      <c r="E7320" s="50" t="s">
        <v>39</v>
      </c>
      <c r="F7320" s="50">
        <v>9802912000</v>
      </c>
      <c r="G7320" s="50"/>
      <c r="H7320" s="50"/>
      <c r="I7320" s="50"/>
      <c r="J7320" s="50"/>
      <c r="K7320" s="50"/>
      <c r="L7320" s="50"/>
    </row>
    <row r="7321" spans="4:12" x14ac:dyDescent="0.25">
      <c r="D7321" s="50">
        <v>11603103</v>
      </c>
      <c r="E7321" s="50" t="s">
        <v>39</v>
      </c>
      <c r="F7321" s="50">
        <v>9802912000</v>
      </c>
      <c r="G7321" s="50"/>
      <c r="H7321" s="50"/>
      <c r="I7321" s="50"/>
      <c r="J7321" s="50"/>
      <c r="K7321" s="50"/>
      <c r="L7321" s="50"/>
    </row>
    <row r="7322" spans="4:12" x14ac:dyDescent="0.25">
      <c r="D7322" s="50">
        <v>11603104</v>
      </c>
      <c r="E7322" s="50" t="s">
        <v>39</v>
      </c>
      <c r="F7322" s="50">
        <v>9802912000</v>
      </c>
      <c r="G7322" s="50"/>
      <c r="H7322" s="50"/>
      <c r="I7322" s="50"/>
      <c r="J7322" s="50"/>
      <c r="K7322" s="50"/>
      <c r="L7322" s="50"/>
    </row>
    <row r="7323" spans="4:12" x14ac:dyDescent="0.25">
      <c r="D7323" s="50">
        <v>11603105</v>
      </c>
      <c r="E7323" s="50" t="s">
        <v>39</v>
      </c>
      <c r="F7323" s="50">
        <v>9802912000</v>
      </c>
      <c r="G7323" s="50"/>
      <c r="H7323" s="50"/>
      <c r="I7323" s="50"/>
      <c r="J7323" s="50"/>
      <c r="K7323" s="50"/>
      <c r="L7323" s="50"/>
    </row>
    <row r="7324" spans="4:12" x14ac:dyDescent="0.25">
      <c r="D7324" s="50">
        <v>11603106</v>
      </c>
      <c r="E7324" s="50" t="s">
        <v>39</v>
      </c>
      <c r="F7324" s="50">
        <v>9802912000</v>
      </c>
      <c r="G7324" s="50"/>
      <c r="H7324" s="50"/>
      <c r="I7324" s="50"/>
      <c r="J7324" s="50"/>
      <c r="K7324" s="50"/>
      <c r="L7324" s="50"/>
    </row>
    <row r="7325" spans="4:12" x14ac:dyDescent="0.25">
      <c r="D7325" s="50">
        <v>11603107</v>
      </c>
      <c r="E7325" s="50" t="s">
        <v>39</v>
      </c>
      <c r="F7325" s="50">
        <v>9802912000</v>
      </c>
      <c r="G7325" s="50"/>
      <c r="H7325" s="50"/>
      <c r="I7325" s="50"/>
      <c r="J7325" s="50"/>
      <c r="K7325" s="50"/>
      <c r="L7325" s="50"/>
    </row>
    <row r="7326" spans="4:12" x14ac:dyDescent="0.25">
      <c r="D7326" s="50">
        <v>11603108</v>
      </c>
      <c r="E7326" s="50" t="s">
        <v>39</v>
      </c>
      <c r="F7326" s="50">
        <v>9802912000</v>
      </c>
      <c r="G7326" s="50"/>
      <c r="H7326" s="50"/>
      <c r="I7326" s="50"/>
      <c r="J7326" s="50"/>
      <c r="K7326" s="50"/>
      <c r="L7326" s="50"/>
    </row>
    <row r="7327" spans="4:12" x14ac:dyDescent="0.25">
      <c r="D7327" s="50">
        <v>11603109</v>
      </c>
      <c r="E7327" s="50" t="s">
        <v>39</v>
      </c>
      <c r="F7327" s="50">
        <v>9802912000</v>
      </c>
      <c r="G7327" s="50"/>
      <c r="H7327" s="50"/>
      <c r="I7327" s="50"/>
      <c r="J7327" s="50"/>
      <c r="K7327" s="50"/>
      <c r="L7327" s="50"/>
    </row>
    <row r="7328" spans="4:12" x14ac:dyDescent="0.25">
      <c r="D7328" s="50">
        <v>11603110</v>
      </c>
      <c r="E7328" s="50" t="s">
        <v>39</v>
      </c>
      <c r="F7328" s="50">
        <v>9802912000</v>
      </c>
      <c r="G7328" s="50"/>
      <c r="H7328" s="50"/>
      <c r="I7328" s="50"/>
      <c r="J7328" s="50"/>
      <c r="K7328" s="50"/>
      <c r="L7328" s="50"/>
    </row>
    <row r="7329" spans="4:12" x14ac:dyDescent="0.25">
      <c r="D7329" s="50">
        <v>11603111</v>
      </c>
      <c r="E7329" s="50" t="s">
        <v>39</v>
      </c>
      <c r="F7329" s="50">
        <v>9802912000</v>
      </c>
      <c r="G7329" s="50"/>
      <c r="H7329" s="50"/>
      <c r="I7329" s="50"/>
      <c r="J7329" s="50"/>
      <c r="K7329" s="50"/>
      <c r="L7329" s="50"/>
    </row>
    <row r="7330" spans="4:12" x14ac:dyDescent="0.25">
      <c r="D7330" s="50">
        <v>11603112</v>
      </c>
      <c r="E7330" s="50" t="s">
        <v>39</v>
      </c>
      <c r="F7330" s="50">
        <v>9802912000</v>
      </c>
      <c r="G7330" s="50"/>
      <c r="H7330" s="50"/>
      <c r="I7330" s="50"/>
      <c r="J7330" s="50"/>
      <c r="K7330" s="50"/>
      <c r="L7330" s="50"/>
    </row>
    <row r="7331" spans="4:12" x14ac:dyDescent="0.25">
      <c r="D7331" s="50">
        <v>11603113</v>
      </c>
      <c r="E7331" s="50" t="s">
        <v>39</v>
      </c>
      <c r="F7331" s="50">
        <v>9802912000</v>
      </c>
      <c r="G7331" s="50"/>
      <c r="H7331" s="50"/>
      <c r="I7331" s="50"/>
      <c r="J7331" s="50"/>
      <c r="K7331" s="50"/>
      <c r="L7331" s="50"/>
    </row>
    <row r="7332" spans="4:12" x14ac:dyDescent="0.25">
      <c r="D7332" s="50">
        <v>11603114</v>
      </c>
      <c r="E7332" s="50" t="s">
        <v>39</v>
      </c>
      <c r="F7332" s="50">
        <v>9802912000</v>
      </c>
      <c r="G7332" s="50"/>
      <c r="H7332" s="50"/>
      <c r="I7332" s="50"/>
      <c r="J7332" s="50"/>
      <c r="K7332" s="50"/>
      <c r="L7332" s="50"/>
    </row>
    <row r="7333" spans="4:12" x14ac:dyDescent="0.25">
      <c r="D7333" s="50">
        <v>11603115</v>
      </c>
      <c r="E7333" s="50" t="s">
        <v>39</v>
      </c>
      <c r="F7333" s="50">
        <v>9802912000</v>
      </c>
      <c r="G7333" s="50"/>
      <c r="H7333" s="50"/>
      <c r="I7333" s="50"/>
      <c r="J7333" s="50"/>
      <c r="K7333" s="50"/>
      <c r="L7333" s="50"/>
    </row>
    <row r="7334" spans="4:12" x14ac:dyDescent="0.25">
      <c r="D7334" s="50">
        <v>11603116</v>
      </c>
      <c r="E7334" s="50" t="s">
        <v>39</v>
      </c>
      <c r="F7334" s="50">
        <v>9802912000</v>
      </c>
      <c r="G7334" s="50"/>
      <c r="H7334" s="50"/>
      <c r="I7334" s="50"/>
      <c r="J7334" s="50"/>
      <c r="K7334" s="50"/>
      <c r="L7334" s="50"/>
    </row>
    <row r="7335" spans="4:12" x14ac:dyDescent="0.25">
      <c r="D7335" s="50">
        <v>11603117</v>
      </c>
      <c r="E7335" s="50" t="s">
        <v>39</v>
      </c>
      <c r="F7335" s="50">
        <v>9802912000</v>
      </c>
      <c r="G7335" s="50"/>
      <c r="H7335" s="50"/>
      <c r="I7335" s="50"/>
      <c r="J7335" s="50"/>
      <c r="K7335" s="50"/>
      <c r="L7335" s="50"/>
    </row>
    <row r="7336" spans="4:12" x14ac:dyDescent="0.25">
      <c r="D7336" s="50">
        <v>11603118</v>
      </c>
      <c r="E7336" s="50" t="s">
        <v>39</v>
      </c>
      <c r="F7336" s="50">
        <v>9802912000</v>
      </c>
      <c r="G7336" s="50"/>
      <c r="H7336" s="50"/>
      <c r="I7336" s="50"/>
      <c r="J7336" s="50"/>
      <c r="K7336" s="50"/>
      <c r="L7336" s="50"/>
    </row>
    <row r="7337" spans="4:12" x14ac:dyDescent="0.25">
      <c r="D7337" s="50">
        <v>11603119</v>
      </c>
      <c r="E7337" s="50" t="s">
        <v>39</v>
      </c>
      <c r="F7337" s="50">
        <v>9802912000</v>
      </c>
      <c r="G7337" s="50"/>
      <c r="H7337" s="50"/>
      <c r="I7337" s="50"/>
      <c r="J7337" s="50"/>
      <c r="K7337" s="50"/>
      <c r="L7337" s="50"/>
    </row>
    <row r="7338" spans="4:12" x14ac:dyDescent="0.25">
      <c r="D7338" s="50">
        <v>11603120</v>
      </c>
      <c r="E7338" s="50" t="s">
        <v>39</v>
      </c>
      <c r="F7338" s="50">
        <v>9802912000</v>
      </c>
      <c r="G7338" s="50"/>
      <c r="H7338" s="50"/>
      <c r="I7338" s="50"/>
      <c r="J7338" s="50"/>
      <c r="K7338" s="50"/>
      <c r="L7338" s="50"/>
    </row>
    <row r="7339" spans="4:12" x14ac:dyDescent="0.25">
      <c r="D7339" s="50">
        <v>11603122</v>
      </c>
      <c r="E7339" s="50" t="s">
        <v>39</v>
      </c>
      <c r="F7339" s="50">
        <v>9802914000</v>
      </c>
      <c r="G7339" s="50"/>
      <c r="H7339" s="50"/>
      <c r="I7339" s="50"/>
      <c r="J7339" s="50"/>
      <c r="K7339" s="50"/>
      <c r="L7339" s="50"/>
    </row>
    <row r="7340" spans="4:12" x14ac:dyDescent="0.25">
      <c r="D7340" s="50">
        <v>11603125</v>
      </c>
      <c r="E7340" s="50" t="s">
        <v>39</v>
      </c>
      <c r="F7340" s="50">
        <v>9802914000</v>
      </c>
      <c r="G7340" s="50"/>
      <c r="H7340" s="50"/>
      <c r="I7340" s="50"/>
      <c r="J7340" s="50"/>
      <c r="K7340" s="50"/>
      <c r="L7340" s="50"/>
    </row>
    <row r="7341" spans="4:12" x14ac:dyDescent="0.25">
      <c r="D7341" s="50">
        <v>11603127</v>
      </c>
      <c r="E7341" s="50" t="s">
        <v>39</v>
      </c>
      <c r="F7341" s="50">
        <v>9802914000</v>
      </c>
      <c r="G7341" s="50"/>
      <c r="H7341" s="50"/>
      <c r="I7341" s="50"/>
      <c r="J7341" s="50"/>
      <c r="K7341" s="50"/>
      <c r="L7341" s="50"/>
    </row>
    <row r="7342" spans="4:12" x14ac:dyDescent="0.25">
      <c r="D7342" s="50">
        <v>11603128</v>
      </c>
      <c r="E7342" s="50" t="s">
        <v>39</v>
      </c>
      <c r="F7342" s="50">
        <v>9802914000</v>
      </c>
      <c r="G7342" s="50"/>
      <c r="H7342" s="50"/>
      <c r="I7342" s="50"/>
      <c r="J7342" s="50"/>
      <c r="K7342" s="50"/>
      <c r="L7342" s="50"/>
    </row>
    <row r="7343" spans="4:12" x14ac:dyDescent="0.25">
      <c r="D7343" s="50">
        <v>11603129</v>
      </c>
      <c r="E7343" s="50" t="s">
        <v>39</v>
      </c>
      <c r="F7343" s="50">
        <v>9802914000</v>
      </c>
      <c r="G7343" s="50"/>
      <c r="H7343" s="50"/>
      <c r="I7343" s="50"/>
      <c r="J7343" s="50"/>
      <c r="K7343" s="50"/>
      <c r="L7343" s="50"/>
    </row>
    <row r="7344" spans="4:12" x14ac:dyDescent="0.25">
      <c r="D7344" s="50">
        <v>11603130</v>
      </c>
      <c r="E7344" s="50" t="s">
        <v>39</v>
      </c>
      <c r="F7344" s="50">
        <v>9802914000</v>
      </c>
      <c r="G7344" s="50"/>
      <c r="H7344" s="50"/>
      <c r="I7344" s="50"/>
      <c r="J7344" s="50"/>
      <c r="K7344" s="50"/>
      <c r="L7344" s="50"/>
    </row>
    <row r="7345" spans="4:12" x14ac:dyDescent="0.25">
      <c r="D7345" s="50">
        <v>11603131</v>
      </c>
      <c r="E7345" s="50" t="s">
        <v>39</v>
      </c>
      <c r="F7345" s="50">
        <v>9802914000</v>
      </c>
      <c r="G7345" s="50"/>
      <c r="H7345" s="50"/>
      <c r="I7345" s="50"/>
      <c r="J7345" s="50"/>
      <c r="K7345" s="50"/>
      <c r="L7345" s="50"/>
    </row>
    <row r="7346" spans="4:12" x14ac:dyDescent="0.25">
      <c r="D7346" s="50">
        <v>11603133</v>
      </c>
      <c r="E7346" s="50" t="s">
        <v>39</v>
      </c>
      <c r="F7346" s="50">
        <v>9802914000</v>
      </c>
      <c r="G7346" s="50"/>
      <c r="H7346" s="50"/>
      <c r="I7346" s="50"/>
      <c r="J7346" s="50"/>
      <c r="K7346" s="50"/>
      <c r="L7346" s="50"/>
    </row>
    <row r="7347" spans="4:12" x14ac:dyDescent="0.25">
      <c r="D7347" s="50">
        <v>11603135</v>
      </c>
      <c r="E7347" s="50" t="s">
        <v>39</v>
      </c>
      <c r="F7347" s="50">
        <v>9802914000</v>
      </c>
      <c r="G7347" s="50"/>
      <c r="H7347" s="50"/>
      <c r="I7347" s="50"/>
      <c r="J7347" s="50"/>
      <c r="K7347" s="50"/>
      <c r="L7347" s="50"/>
    </row>
    <row r="7348" spans="4:12" x14ac:dyDescent="0.25">
      <c r="D7348" s="50">
        <v>11603137</v>
      </c>
      <c r="E7348" s="50" t="s">
        <v>39</v>
      </c>
      <c r="F7348" s="50">
        <v>9802914000</v>
      </c>
      <c r="G7348" s="50"/>
      <c r="H7348" s="50"/>
      <c r="I7348" s="50"/>
      <c r="J7348" s="50"/>
      <c r="K7348" s="50"/>
      <c r="L7348" s="50"/>
    </row>
    <row r="7349" spans="4:12" x14ac:dyDescent="0.25">
      <c r="D7349" s="50">
        <v>11603138</v>
      </c>
      <c r="E7349" s="50" t="s">
        <v>39</v>
      </c>
      <c r="F7349" s="50">
        <v>9802914000</v>
      </c>
      <c r="G7349" s="50"/>
      <c r="H7349" s="50"/>
      <c r="I7349" s="50"/>
      <c r="J7349" s="50"/>
      <c r="K7349" s="50"/>
      <c r="L7349" s="50"/>
    </row>
    <row r="7350" spans="4:12" x14ac:dyDescent="0.25">
      <c r="D7350" s="50">
        <v>11603140</v>
      </c>
      <c r="E7350" s="50" t="s">
        <v>39</v>
      </c>
      <c r="F7350" s="50">
        <v>9802914000</v>
      </c>
      <c r="G7350" s="50"/>
      <c r="H7350" s="50"/>
      <c r="I7350" s="50"/>
      <c r="J7350" s="50"/>
      <c r="K7350" s="50"/>
      <c r="L7350" s="50"/>
    </row>
    <row r="7351" spans="4:12" x14ac:dyDescent="0.25">
      <c r="D7351" s="50">
        <v>11603142</v>
      </c>
      <c r="E7351" s="50" t="s">
        <v>39</v>
      </c>
      <c r="F7351" s="50">
        <v>9802916000</v>
      </c>
      <c r="G7351" s="50"/>
      <c r="H7351" s="50"/>
      <c r="I7351" s="50"/>
      <c r="J7351" s="50"/>
      <c r="K7351" s="50"/>
      <c r="L7351" s="50"/>
    </row>
    <row r="7352" spans="4:12" x14ac:dyDescent="0.25">
      <c r="D7352" s="50">
        <v>11603145</v>
      </c>
      <c r="E7352" s="50" t="s">
        <v>39</v>
      </c>
      <c r="F7352" s="50">
        <v>9802916000</v>
      </c>
      <c r="G7352" s="50"/>
      <c r="H7352" s="50"/>
      <c r="I7352" s="50"/>
      <c r="J7352" s="50"/>
      <c r="K7352" s="50"/>
      <c r="L7352" s="50"/>
    </row>
    <row r="7353" spans="4:12" x14ac:dyDescent="0.25">
      <c r="D7353" s="50">
        <v>11603147</v>
      </c>
      <c r="E7353" s="50" t="s">
        <v>39</v>
      </c>
      <c r="F7353" s="50">
        <v>9802916000</v>
      </c>
      <c r="G7353" s="50"/>
      <c r="H7353" s="50"/>
      <c r="I7353" s="50"/>
      <c r="J7353" s="50"/>
      <c r="K7353" s="50"/>
      <c r="L7353" s="50"/>
    </row>
    <row r="7354" spans="4:12" x14ac:dyDescent="0.25">
      <c r="D7354" s="50">
        <v>11603148</v>
      </c>
      <c r="E7354" s="50" t="s">
        <v>39</v>
      </c>
      <c r="F7354" s="50">
        <v>9802916000</v>
      </c>
      <c r="G7354" s="50"/>
      <c r="H7354" s="50"/>
      <c r="I7354" s="50"/>
      <c r="J7354" s="50"/>
      <c r="K7354" s="50"/>
      <c r="L7354" s="50"/>
    </row>
    <row r="7355" spans="4:12" x14ac:dyDescent="0.25">
      <c r="D7355" s="50">
        <v>11603150</v>
      </c>
      <c r="E7355" s="50" t="s">
        <v>39</v>
      </c>
      <c r="F7355" s="50">
        <v>9802916000</v>
      </c>
      <c r="G7355" s="50"/>
      <c r="H7355" s="50"/>
      <c r="I7355" s="50"/>
      <c r="J7355" s="50"/>
      <c r="K7355" s="50"/>
      <c r="L7355" s="50"/>
    </row>
    <row r="7356" spans="4:12" x14ac:dyDescent="0.25">
      <c r="D7356" s="50">
        <v>11603151</v>
      </c>
      <c r="E7356" s="50" t="s">
        <v>39</v>
      </c>
      <c r="F7356" s="50">
        <v>9802916000</v>
      </c>
      <c r="G7356" s="50"/>
      <c r="H7356" s="50"/>
      <c r="I7356" s="50"/>
      <c r="J7356" s="50"/>
      <c r="K7356" s="50"/>
      <c r="L7356" s="50"/>
    </row>
    <row r="7357" spans="4:12" x14ac:dyDescent="0.25">
      <c r="D7357" s="50">
        <v>11603152</v>
      </c>
      <c r="E7357" s="50" t="s">
        <v>39</v>
      </c>
      <c r="F7357" s="50">
        <v>9802916000</v>
      </c>
      <c r="G7357" s="50"/>
      <c r="H7357" s="50"/>
      <c r="I7357" s="50"/>
      <c r="J7357" s="50"/>
      <c r="K7357" s="50"/>
      <c r="L7357" s="50"/>
    </row>
    <row r="7358" spans="4:12" x14ac:dyDescent="0.25">
      <c r="D7358" s="50">
        <v>11603153</v>
      </c>
      <c r="E7358" s="50" t="s">
        <v>39</v>
      </c>
      <c r="F7358" s="50">
        <v>9802916000</v>
      </c>
      <c r="G7358" s="50"/>
      <c r="H7358" s="50"/>
      <c r="I7358" s="50"/>
      <c r="J7358" s="50"/>
      <c r="K7358" s="50"/>
      <c r="L7358" s="50"/>
    </row>
    <row r="7359" spans="4:12" x14ac:dyDescent="0.25">
      <c r="D7359" s="50">
        <v>11603155</v>
      </c>
      <c r="E7359" s="50" t="s">
        <v>39</v>
      </c>
      <c r="F7359" s="50">
        <v>9802916000</v>
      </c>
      <c r="G7359" s="50"/>
      <c r="H7359" s="50"/>
      <c r="I7359" s="50"/>
      <c r="J7359" s="50"/>
      <c r="K7359" s="50"/>
      <c r="L7359" s="50"/>
    </row>
    <row r="7360" spans="4:12" x14ac:dyDescent="0.25">
      <c r="D7360" s="50">
        <v>11603156</v>
      </c>
      <c r="E7360" s="50" t="s">
        <v>39</v>
      </c>
      <c r="F7360" s="50">
        <v>9802916000</v>
      </c>
      <c r="G7360" s="50"/>
      <c r="H7360" s="50"/>
      <c r="I7360" s="50"/>
      <c r="J7360" s="50"/>
      <c r="K7360" s="50"/>
      <c r="L7360" s="50"/>
    </row>
    <row r="7361" spans="4:12" x14ac:dyDescent="0.25">
      <c r="D7361" s="50">
        <v>11603157</v>
      </c>
      <c r="E7361" s="50" t="s">
        <v>39</v>
      </c>
      <c r="F7361" s="50">
        <v>9802916000</v>
      </c>
      <c r="G7361" s="50"/>
      <c r="H7361" s="50"/>
      <c r="I7361" s="50"/>
      <c r="J7361" s="50"/>
      <c r="K7361" s="50"/>
      <c r="L7361" s="50"/>
    </row>
    <row r="7362" spans="4:12" x14ac:dyDescent="0.25">
      <c r="D7362" s="50">
        <v>11603158</v>
      </c>
      <c r="E7362" s="50" t="s">
        <v>39</v>
      </c>
      <c r="F7362" s="50">
        <v>9802916000</v>
      </c>
      <c r="G7362" s="50"/>
      <c r="H7362" s="50"/>
      <c r="I7362" s="50"/>
      <c r="J7362" s="50"/>
      <c r="K7362" s="50"/>
      <c r="L7362" s="50"/>
    </row>
    <row r="7363" spans="4:12" x14ac:dyDescent="0.25">
      <c r="D7363" s="50">
        <v>11603160</v>
      </c>
      <c r="E7363" s="50" t="s">
        <v>39</v>
      </c>
      <c r="F7363" s="50">
        <v>9802916000</v>
      </c>
      <c r="G7363" s="50"/>
      <c r="H7363" s="50"/>
      <c r="I7363" s="50"/>
      <c r="J7363" s="50"/>
      <c r="K7363" s="50"/>
      <c r="L7363" s="50"/>
    </row>
    <row r="7364" spans="4:12" x14ac:dyDescent="0.25">
      <c r="D7364" s="50">
        <v>11603165</v>
      </c>
      <c r="E7364" s="50" t="s">
        <v>39</v>
      </c>
      <c r="F7364" s="50">
        <v>9802918000</v>
      </c>
      <c r="G7364" s="50"/>
      <c r="H7364" s="50"/>
      <c r="I7364" s="50"/>
      <c r="J7364" s="50"/>
      <c r="K7364" s="50"/>
      <c r="L7364" s="50"/>
    </row>
    <row r="7365" spans="4:12" x14ac:dyDescent="0.25">
      <c r="D7365" s="50">
        <v>11603168</v>
      </c>
      <c r="E7365" s="50" t="s">
        <v>39</v>
      </c>
      <c r="F7365" s="50">
        <v>9802918000</v>
      </c>
      <c r="G7365" s="50"/>
      <c r="H7365" s="50"/>
      <c r="I7365" s="50"/>
      <c r="J7365" s="50"/>
      <c r="K7365" s="50"/>
      <c r="L7365" s="50"/>
    </row>
    <row r="7366" spans="4:12" x14ac:dyDescent="0.25">
      <c r="D7366" s="50">
        <v>11603169</v>
      </c>
      <c r="E7366" s="50" t="s">
        <v>39</v>
      </c>
      <c r="F7366" s="50">
        <v>9802918000</v>
      </c>
      <c r="G7366" s="50"/>
      <c r="H7366" s="50"/>
      <c r="I7366" s="50"/>
      <c r="J7366" s="50"/>
      <c r="K7366" s="50"/>
      <c r="L7366" s="50"/>
    </row>
    <row r="7367" spans="4:12" x14ac:dyDescent="0.25">
      <c r="D7367" s="50">
        <v>11603170</v>
      </c>
      <c r="E7367" s="50" t="s">
        <v>39</v>
      </c>
      <c r="F7367" s="50">
        <v>9802918000</v>
      </c>
      <c r="G7367" s="50"/>
      <c r="H7367" s="50"/>
      <c r="I7367" s="50"/>
      <c r="J7367" s="50"/>
      <c r="K7367" s="50"/>
      <c r="L7367" s="50"/>
    </row>
    <row r="7368" spans="4:12" x14ac:dyDescent="0.25">
      <c r="D7368" s="50">
        <v>11603175</v>
      </c>
      <c r="E7368" s="50" t="s">
        <v>39</v>
      </c>
      <c r="F7368" s="50">
        <v>9802918000</v>
      </c>
      <c r="G7368" s="50"/>
      <c r="H7368" s="50"/>
      <c r="I7368" s="50"/>
      <c r="J7368" s="50"/>
      <c r="K7368" s="50"/>
      <c r="L7368" s="50"/>
    </row>
    <row r="7369" spans="4:12" x14ac:dyDescent="0.25">
      <c r="D7369" s="50">
        <v>11603176</v>
      </c>
      <c r="E7369" s="50" t="s">
        <v>39</v>
      </c>
      <c r="F7369" s="50">
        <v>9802918000</v>
      </c>
      <c r="G7369" s="50"/>
      <c r="H7369" s="50"/>
      <c r="I7369" s="50"/>
      <c r="J7369" s="50"/>
      <c r="K7369" s="50"/>
      <c r="L7369" s="50"/>
    </row>
    <row r="7370" spans="4:12" x14ac:dyDescent="0.25">
      <c r="D7370" s="50">
        <v>11603178</v>
      </c>
      <c r="E7370" s="50" t="s">
        <v>39</v>
      </c>
      <c r="F7370" s="50">
        <v>9802918000</v>
      </c>
      <c r="G7370" s="50"/>
      <c r="H7370" s="50"/>
      <c r="I7370" s="50"/>
      <c r="J7370" s="50"/>
      <c r="K7370" s="50"/>
      <c r="L7370" s="50"/>
    </row>
    <row r="7371" spans="4:12" x14ac:dyDescent="0.25">
      <c r="D7371" s="50">
        <v>11603180</v>
      </c>
      <c r="E7371" s="50" t="s">
        <v>39</v>
      </c>
      <c r="F7371" s="50">
        <v>9802918000</v>
      </c>
      <c r="G7371" s="50"/>
      <c r="H7371" s="50"/>
      <c r="I7371" s="50"/>
      <c r="J7371" s="50"/>
      <c r="K7371" s="50"/>
      <c r="L7371" s="50"/>
    </row>
    <row r="7372" spans="4:12" x14ac:dyDescent="0.25">
      <c r="D7372" s="50">
        <v>11603185</v>
      </c>
      <c r="E7372" s="50" t="s">
        <v>39</v>
      </c>
      <c r="F7372" s="50">
        <v>9802920000</v>
      </c>
      <c r="G7372" s="50"/>
      <c r="H7372" s="50"/>
      <c r="I7372" s="50"/>
      <c r="J7372" s="50"/>
      <c r="K7372" s="50"/>
      <c r="L7372" s="50"/>
    </row>
    <row r="7373" spans="4:12" x14ac:dyDescent="0.25">
      <c r="D7373" s="50">
        <v>11603188</v>
      </c>
      <c r="E7373" s="50" t="s">
        <v>39</v>
      </c>
      <c r="F7373" s="50">
        <v>9802920000</v>
      </c>
      <c r="G7373" s="50"/>
      <c r="H7373" s="50"/>
      <c r="I7373" s="50"/>
      <c r="J7373" s="50"/>
      <c r="K7373" s="50"/>
      <c r="L7373" s="50"/>
    </row>
    <row r="7374" spans="4:12" x14ac:dyDescent="0.25">
      <c r="D7374" s="50">
        <v>11603189</v>
      </c>
      <c r="E7374" s="50" t="s">
        <v>39</v>
      </c>
      <c r="F7374" s="50">
        <v>9802920000</v>
      </c>
      <c r="G7374" s="50"/>
      <c r="H7374" s="50"/>
      <c r="I7374" s="50"/>
      <c r="J7374" s="50"/>
      <c r="K7374" s="50"/>
      <c r="L7374" s="50"/>
    </row>
    <row r="7375" spans="4:12" x14ac:dyDescent="0.25">
      <c r="D7375" s="50">
        <v>11603190</v>
      </c>
      <c r="E7375" s="50" t="s">
        <v>39</v>
      </c>
      <c r="F7375" s="50">
        <v>9802920000</v>
      </c>
      <c r="G7375" s="50"/>
      <c r="H7375" s="50"/>
      <c r="I7375" s="50"/>
      <c r="J7375" s="50"/>
      <c r="K7375" s="50"/>
      <c r="L7375" s="50"/>
    </row>
    <row r="7376" spans="4:12" x14ac:dyDescent="0.25">
      <c r="D7376" s="50">
        <v>11603195</v>
      </c>
      <c r="E7376" s="50" t="s">
        <v>39</v>
      </c>
      <c r="F7376" s="50">
        <v>9802920000</v>
      </c>
      <c r="G7376" s="50"/>
      <c r="H7376" s="50"/>
      <c r="I7376" s="50"/>
      <c r="J7376" s="50"/>
      <c r="K7376" s="50"/>
      <c r="L7376" s="50"/>
    </row>
    <row r="7377" spans="4:12" x14ac:dyDescent="0.25">
      <c r="D7377" s="50">
        <v>11603196</v>
      </c>
      <c r="E7377" s="50" t="s">
        <v>39</v>
      </c>
      <c r="F7377" s="50">
        <v>9802920000</v>
      </c>
      <c r="G7377" s="50"/>
      <c r="H7377" s="50"/>
      <c r="I7377" s="50"/>
      <c r="J7377" s="50"/>
      <c r="K7377" s="50"/>
      <c r="L7377" s="50"/>
    </row>
    <row r="7378" spans="4:12" x14ac:dyDescent="0.25">
      <c r="D7378" s="50">
        <v>11603198</v>
      </c>
      <c r="E7378" s="50" t="s">
        <v>39</v>
      </c>
      <c r="F7378" s="50">
        <v>9802920000</v>
      </c>
      <c r="G7378" s="50"/>
      <c r="H7378" s="50"/>
      <c r="I7378" s="50"/>
      <c r="J7378" s="50"/>
      <c r="K7378" s="50"/>
      <c r="L7378" s="50"/>
    </row>
    <row r="7379" spans="4:12" x14ac:dyDescent="0.25">
      <c r="D7379" s="50">
        <v>11603200</v>
      </c>
      <c r="E7379" s="50" t="s">
        <v>39</v>
      </c>
      <c r="F7379" s="50">
        <v>9802920000</v>
      </c>
      <c r="G7379" s="50"/>
      <c r="H7379" s="50"/>
      <c r="I7379" s="50"/>
      <c r="J7379" s="50"/>
      <c r="K7379" s="50"/>
      <c r="L7379" s="50"/>
    </row>
    <row r="7380" spans="4:12" x14ac:dyDescent="0.25">
      <c r="D7380" s="50">
        <v>11603890</v>
      </c>
      <c r="E7380" s="50" t="s">
        <v>39</v>
      </c>
      <c r="F7380" s="50">
        <v>9802906000</v>
      </c>
      <c r="G7380" s="50"/>
      <c r="H7380" s="50"/>
      <c r="I7380" s="50"/>
      <c r="J7380" s="50"/>
      <c r="K7380" s="50"/>
      <c r="L7380" s="50"/>
    </row>
    <row r="7381" spans="4:12" x14ac:dyDescent="0.25">
      <c r="D7381" s="50">
        <v>11603900</v>
      </c>
      <c r="E7381" s="50" t="s">
        <v>39</v>
      </c>
      <c r="F7381" s="50">
        <v>9802906000</v>
      </c>
      <c r="G7381" s="50"/>
      <c r="H7381" s="50"/>
      <c r="I7381" s="50"/>
      <c r="J7381" s="50"/>
      <c r="K7381" s="50"/>
      <c r="L7381" s="50"/>
    </row>
    <row r="7382" spans="4:12" x14ac:dyDescent="0.25">
      <c r="D7382" s="50">
        <v>11603902</v>
      </c>
      <c r="E7382" s="50" t="s">
        <v>39</v>
      </c>
      <c r="F7382" s="50">
        <v>9802906000</v>
      </c>
      <c r="G7382" s="50"/>
      <c r="H7382" s="50"/>
      <c r="I7382" s="50"/>
      <c r="J7382" s="50"/>
      <c r="K7382" s="50"/>
      <c r="L7382" s="50"/>
    </row>
    <row r="7383" spans="4:12" x14ac:dyDescent="0.25">
      <c r="D7383" s="50">
        <v>11603904</v>
      </c>
      <c r="E7383" s="50" t="s">
        <v>39</v>
      </c>
      <c r="F7383" s="50">
        <v>9802912000</v>
      </c>
      <c r="G7383" s="50"/>
      <c r="H7383" s="50"/>
      <c r="I7383" s="50"/>
      <c r="J7383" s="50"/>
      <c r="K7383" s="50"/>
      <c r="L7383" s="50"/>
    </row>
    <row r="7384" spans="4:12" x14ac:dyDescent="0.25">
      <c r="D7384" s="50">
        <v>11603912</v>
      </c>
      <c r="E7384" s="50" t="s">
        <v>39</v>
      </c>
      <c r="F7384" s="50">
        <v>9802912000</v>
      </c>
      <c r="G7384" s="50"/>
      <c r="H7384" s="50"/>
      <c r="I7384" s="50"/>
      <c r="J7384" s="50"/>
      <c r="K7384" s="50"/>
      <c r="L7384" s="50"/>
    </row>
    <row r="7385" spans="4:12" x14ac:dyDescent="0.25">
      <c r="D7385" s="50">
        <v>11603924</v>
      </c>
      <c r="E7385" s="50" t="s">
        <v>39</v>
      </c>
      <c r="F7385" s="50">
        <v>9802908000</v>
      </c>
      <c r="G7385" s="50"/>
      <c r="H7385" s="50"/>
      <c r="I7385" s="50"/>
      <c r="J7385" s="50"/>
      <c r="K7385" s="50"/>
      <c r="L7385" s="50"/>
    </row>
    <row r="7386" spans="4:12" x14ac:dyDescent="0.25">
      <c r="D7386" s="50">
        <v>11603925</v>
      </c>
      <c r="E7386" s="50" t="s">
        <v>39</v>
      </c>
      <c r="F7386" s="50">
        <v>9802910000</v>
      </c>
      <c r="G7386" s="50"/>
      <c r="H7386" s="50"/>
      <c r="I7386" s="50"/>
      <c r="J7386" s="50"/>
      <c r="K7386" s="50"/>
      <c r="L7386" s="50"/>
    </row>
    <row r="7387" spans="4:12" x14ac:dyDescent="0.25">
      <c r="D7387" s="50">
        <v>11603930</v>
      </c>
      <c r="E7387" s="50" t="s">
        <v>39</v>
      </c>
      <c r="F7387" s="50">
        <v>9802910000</v>
      </c>
      <c r="G7387" s="50"/>
      <c r="H7387" s="50"/>
      <c r="I7387" s="50"/>
      <c r="J7387" s="50"/>
      <c r="K7387" s="50"/>
      <c r="L7387" s="50"/>
    </row>
    <row r="7388" spans="4:12" x14ac:dyDescent="0.25">
      <c r="D7388" s="50">
        <v>11603975</v>
      </c>
      <c r="E7388" s="50" t="s">
        <v>39</v>
      </c>
      <c r="F7388" s="50">
        <v>9802908000</v>
      </c>
      <c r="G7388" s="50"/>
      <c r="H7388" s="50"/>
      <c r="I7388" s="50"/>
      <c r="J7388" s="50"/>
      <c r="K7388" s="50"/>
      <c r="L7388" s="50"/>
    </row>
    <row r="7389" spans="4:12" x14ac:dyDescent="0.25">
      <c r="D7389" s="50">
        <v>11604030</v>
      </c>
      <c r="E7389" s="50" t="s">
        <v>39</v>
      </c>
      <c r="F7389" s="50">
        <v>9802906000</v>
      </c>
      <c r="G7389" s="50"/>
      <c r="H7389" s="50"/>
      <c r="I7389" s="50"/>
      <c r="J7389" s="50"/>
      <c r="K7389" s="50"/>
      <c r="L7389" s="50"/>
    </row>
    <row r="7390" spans="4:12" x14ac:dyDescent="0.25">
      <c r="D7390" s="50">
        <v>11604031</v>
      </c>
      <c r="E7390" s="50" t="s">
        <v>39</v>
      </c>
      <c r="F7390" s="50">
        <v>9802906000</v>
      </c>
      <c r="G7390" s="50"/>
      <c r="H7390" s="50"/>
      <c r="I7390" s="50"/>
      <c r="J7390" s="50"/>
      <c r="K7390" s="50"/>
      <c r="L7390" s="50"/>
    </row>
    <row r="7391" spans="4:12" x14ac:dyDescent="0.25">
      <c r="D7391" s="50">
        <v>11604032</v>
      </c>
      <c r="E7391" s="50" t="s">
        <v>39</v>
      </c>
      <c r="F7391" s="50">
        <v>9802906000</v>
      </c>
      <c r="G7391" s="50"/>
      <c r="H7391" s="50"/>
      <c r="I7391" s="50"/>
      <c r="J7391" s="50"/>
      <c r="K7391" s="50"/>
      <c r="L7391" s="50"/>
    </row>
    <row r="7392" spans="4:12" x14ac:dyDescent="0.25">
      <c r="D7392" s="50">
        <v>11604033</v>
      </c>
      <c r="E7392" s="50" t="s">
        <v>39</v>
      </c>
      <c r="F7392" s="50">
        <v>9802906000</v>
      </c>
      <c r="G7392" s="50"/>
      <c r="H7392" s="50"/>
      <c r="I7392" s="50"/>
      <c r="J7392" s="50"/>
      <c r="K7392" s="50"/>
      <c r="L7392" s="50"/>
    </row>
    <row r="7393" spans="4:12" x14ac:dyDescent="0.25">
      <c r="D7393" s="50">
        <v>11604034</v>
      </c>
      <c r="E7393" s="50" t="s">
        <v>39</v>
      </c>
      <c r="F7393" s="50">
        <v>9802906000</v>
      </c>
      <c r="G7393" s="50"/>
      <c r="H7393" s="50"/>
      <c r="I7393" s="50"/>
      <c r="J7393" s="50"/>
      <c r="K7393" s="50"/>
      <c r="L7393" s="50"/>
    </row>
    <row r="7394" spans="4:12" x14ac:dyDescent="0.25">
      <c r="D7394" s="50">
        <v>11604035</v>
      </c>
      <c r="E7394" s="50" t="s">
        <v>39</v>
      </c>
      <c r="F7394" s="50">
        <v>9802906000</v>
      </c>
      <c r="G7394" s="50"/>
      <c r="H7394" s="50"/>
      <c r="I7394" s="50"/>
      <c r="J7394" s="50"/>
      <c r="K7394" s="50"/>
      <c r="L7394" s="50"/>
    </row>
    <row r="7395" spans="4:12" x14ac:dyDescent="0.25">
      <c r="D7395" s="50">
        <v>11604036</v>
      </c>
      <c r="E7395" s="50" t="s">
        <v>39</v>
      </c>
      <c r="F7395" s="50">
        <v>9802906000</v>
      </c>
      <c r="G7395" s="50"/>
      <c r="H7395" s="50"/>
      <c r="I7395" s="50"/>
      <c r="J7395" s="50"/>
      <c r="K7395" s="50"/>
      <c r="L7395" s="50"/>
    </row>
    <row r="7396" spans="4:12" x14ac:dyDescent="0.25">
      <c r="D7396" s="50">
        <v>11604037</v>
      </c>
      <c r="E7396" s="50" t="s">
        <v>39</v>
      </c>
      <c r="F7396" s="50">
        <v>9802906000</v>
      </c>
      <c r="G7396" s="50"/>
      <c r="H7396" s="50"/>
      <c r="I7396" s="50"/>
      <c r="J7396" s="50"/>
      <c r="K7396" s="50"/>
      <c r="L7396" s="50"/>
    </row>
    <row r="7397" spans="4:12" x14ac:dyDescent="0.25">
      <c r="D7397" s="50">
        <v>11604038</v>
      </c>
      <c r="E7397" s="50" t="s">
        <v>39</v>
      </c>
      <c r="F7397" s="50">
        <v>9802906000</v>
      </c>
      <c r="G7397" s="50"/>
      <c r="H7397" s="50"/>
      <c r="I7397" s="50"/>
      <c r="J7397" s="50"/>
      <c r="K7397" s="50"/>
      <c r="L7397" s="50"/>
    </row>
    <row r="7398" spans="4:12" x14ac:dyDescent="0.25">
      <c r="D7398" s="50">
        <v>11604039</v>
      </c>
      <c r="E7398" s="50" t="s">
        <v>39</v>
      </c>
      <c r="F7398" s="50">
        <v>9802906000</v>
      </c>
      <c r="G7398" s="50"/>
      <c r="H7398" s="50"/>
      <c r="I7398" s="50"/>
      <c r="J7398" s="50"/>
      <c r="K7398" s="50"/>
      <c r="L7398" s="50"/>
    </row>
    <row r="7399" spans="4:12" x14ac:dyDescent="0.25">
      <c r="D7399" s="50">
        <v>11604040</v>
      </c>
      <c r="E7399" s="50" t="s">
        <v>39</v>
      </c>
      <c r="F7399" s="50">
        <v>9802906000</v>
      </c>
      <c r="G7399" s="50"/>
      <c r="H7399" s="50"/>
      <c r="I7399" s="50"/>
      <c r="J7399" s="50"/>
      <c r="K7399" s="50"/>
      <c r="L7399" s="50"/>
    </row>
    <row r="7400" spans="4:12" x14ac:dyDescent="0.25">
      <c r="D7400" s="50">
        <v>11604041</v>
      </c>
      <c r="E7400" s="50" t="s">
        <v>39</v>
      </c>
      <c r="F7400" s="50">
        <v>9802906000</v>
      </c>
      <c r="G7400" s="50"/>
      <c r="H7400" s="50"/>
      <c r="I7400" s="50"/>
      <c r="J7400" s="50"/>
      <c r="K7400" s="50"/>
      <c r="L7400" s="50"/>
    </row>
    <row r="7401" spans="4:12" x14ac:dyDescent="0.25">
      <c r="D7401" s="50">
        <v>11604042</v>
      </c>
      <c r="E7401" s="50" t="s">
        <v>39</v>
      </c>
      <c r="F7401" s="50">
        <v>9802906000</v>
      </c>
      <c r="G7401" s="50"/>
      <c r="H7401" s="50"/>
      <c r="I7401" s="50"/>
      <c r="J7401" s="50"/>
      <c r="K7401" s="50"/>
      <c r="L7401" s="50"/>
    </row>
    <row r="7402" spans="4:12" x14ac:dyDescent="0.25">
      <c r="D7402" s="50">
        <v>11604043</v>
      </c>
      <c r="E7402" s="50" t="s">
        <v>39</v>
      </c>
      <c r="F7402" s="50">
        <v>9802906000</v>
      </c>
      <c r="G7402" s="50"/>
      <c r="H7402" s="50"/>
      <c r="I7402" s="50"/>
      <c r="J7402" s="50"/>
      <c r="K7402" s="50"/>
      <c r="L7402" s="50"/>
    </row>
    <row r="7403" spans="4:12" x14ac:dyDescent="0.25">
      <c r="D7403" s="50">
        <v>11604044</v>
      </c>
      <c r="E7403" s="50" t="s">
        <v>39</v>
      </c>
      <c r="F7403" s="50">
        <v>9802906000</v>
      </c>
      <c r="G7403" s="50"/>
      <c r="H7403" s="50"/>
      <c r="I7403" s="50"/>
      <c r="J7403" s="50"/>
      <c r="K7403" s="50"/>
      <c r="L7403" s="50"/>
    </row>
    <row r="7404" spans="4:12" x14ac:dyDescent="0.25">
      <c r="D7404" s="50">
        <v>11604045</v>
      </c>
      <c r="E7404" s="50" t="s">
        <v>39</v>
      </c>
      <c r="F7404" s="50">
        <v>9802906000</v>
      </c>
      <c r="G7404" s="50"/>
      <c r="H7404" s="50"/>
      <c r="I7404" s="50"/>
      <c r="J7404" s="50"/>
      <c r="K7404" s="50"/>
      <c r="L7404" s="50"/>
    </row>
    <row r="7405" spans="4:12" x14ac:dyDescent="0.25">
      <c r="D7405" s="50">
        <v>11604046</v>
      </c>
      <c r="E7405" s="50" t="s">
        <v>39</v>
      </c>
      <c r="F7405" s="50">
        <v>9802906000</v>
      </c>
      <c r="G7405" s="50"/>
      <c r="H7405" s="50"/>
      <c r="I7405" s="50"/>
      <c r="J7405" s="50"/>
      <c r="K7405" s="50"/>
      <c r="L7405" s="50"/>
    </row>
    <row r="7406" spans="4:12" x14ac:dyDescent="0.25">
      <c r="D7406" s="50">
        <v>11604047</v>
      </c>
      <c r="E7406" s="50" t="s">
        <v>39</v>
      </c>
      <c r="F7406" s="50">
        <v>9802906000</v>
      </c>
      <c r="G7406" s="50"/>
      <c r="H7406" s="50"/>
      <c r="I7406" s="50"/>
      <c r="J7406" s="50"/>
      <c r="K7406" s="50"/>
      <c r="L7406" s="50"/>
    </row>
    <row r="7407" spans="4:12" x14ac:dyDescent="0.25">
      <c r="D7407" s="50">
        <v>11604048</v>
      </c>
      <c r="E7407" s="50" t="s">
        <v>39</v>
      </c>
      <c r="F7407" s="50">
        <v>9802906000</v>
      </c>
      <c r="G7407" s="50"/>
      <c r="H7407" s="50"/>
      <c r="I7407" s="50"/>
      <c r="J7407" s="50"/>
      <c r="K7407" s="50"/>
      <c r="L7407" s="50"/>
    </row>
    <row r="7408" spans="4:12" x14ac:dyDescent="0.25">
      <c r="D7408" s="50">
        <v>11604049</v>
      </c>
      <c r="E7408" s="50" t="s">
        <v>39</v>
      </c>
      <c r="F7408" s="50">
        <v>9802906000</v>
      </c>
      <c r="G7408" s="50"/>
      <c r="H7408" s="50"/>
      <c r="I7408" s="50"/>
      <c r="J7408" s="50"/>
      <c r="K7408" s="50"/>
      <c r="L7408" s="50"/>
    </row>
    <row r="7409" spans="4:12" x14ac:dyDescent="0.25">
      <c r="D7409" s="50">
        <v>11604050</v>
      </c>
      <c r="E7409" s="50" t="s">
        <v>39</v>
      </c>
      <c r="F7409" s="50">
        <v>9802906000</v>
      </c>
      <c r="G7409" s="50"/>
      <c r="H7409" s="50"/>
      <c r="I7409" s="50"/>
      <c r="J7409" s="50"/>
      <c r="K7409" s="50"/>
      <c r="L7409" s="50"/>
    </row>
    <row r="7410" spans="4:12" x14ac:dyDescent="0.25">
      <c r="D7410" s="50">
        <v>11604051</v>
      </c>
      <c r="E7410" s="50" t="s">
        <v>39</v>
      </c>
      <c r="F7410" s="50">
        <v>9802906000</v>
      </c>
      <c r="G7410" s="50"/>
      <c r="H7410" s="50"/>
      <c r="I7410" s="50"/>
      <c r="J7410" s="50"/>
      <c r="K7410" s="50"/>
      <c r="L7410" s="50"/>
    </row>
    <row r="7411" spans="4:12" x14ac:dyDescent="0.25">
      <c r="D7411" s="50">
        <v>11604052</v>
      </c>
      <c r="E7411" s="50" t="s">
        <v>39</v>
      </c>
      <c r="F7411" s="50">
        <v>9802906000</v>
      </c>
      <c r="G7411" s="50"/>
      <c r="H7411" s="50"/>
      <c r="I7411" s="50"/>
      <c r="J7411" s="50"/>
      <c r="K7411" s="50"/>
      <c r="L7411" s="50"/>
    </row>
    <row r="7412" spans="4:12" x14ac:dyDescent="0.25">
      <c r="D7412" s="50">
        <v>11604053</v>
      </c>
      <c r="E7412" s="50" t="s">
        <v>39</v>
      </c>
      <c r="F7412" s="50">
        <v>9802906000</v>
      </c>
      <c r="G7412" s="50"/>
      <c r="H7412" s="50"/>
      <c r="I7412" s="50"/>
      <c r="J7412" s="50"/>
      <c r="K7412" s="50"/>
      <c r="L7412" s="50"/>
    </row>
    <row r="7413" spans="4:12" x14ac:dyDescent="0.25">
      <c r="D7413" s="50">
        <v>11604054</v>
      </c>
      <c r="E7413" s="50" t="s">
        <v>39</v>
      </c>
      <c r="F7413" s="50">
        <v>9802906000</v>
      </c>
      <c r="G7413" s="50"/>
      <c r="H7413" s="50"/>
      <c r="I7413" s="50"/>
      <c r="J7413" s="50"/>
      <c r="K7413" s="50"/>
      <c r="L7413" s="50"/>
    </row>
    <row r="7414" spans="4:12" x14ac:dyDescent="0.25">
      <c r="D7414" s="50">
        <v>11604055</v>
      </c>
      <c r="E7414" s="50" t="s">
        <v>39</v>
      </c>
      <c r="F7414" s="50">
        <v>9802906000</v>
      </c>
      <c r="G7414" s="50"/>
      <c r="H7414" s="50"/>
      <c r="I7414" s="50"/>
      <c r="J7414" s="50"/>
      <c r="K7414" s="50"/>
      <c r="L7414" s="50"/>
    </row>
    <row r="7415" spans="4:12" x14ac:dyDescent="0.25">
      <c r="D7415" s="50">
        <v>11604056</v>
      </c>
      <c r="E7415" s="50" t="s">
        <v>39</v>
      </c>
      <c r="F7415" s="50">
        <v>9802906000</v>
      </c>
      <c r="G7415" s="50"/>
      <c r="H7415" s="50"/>
      <c r="I7415" s="50"/>
      <c r="J7415" s="50"/>
      <c r="K7415" s="50"/>
      <c r="L7415" s="50"/>
    </row>
    <row r="7416" spans="4:12" x14ac:dyDescent="0.25">
      <c r="D7416" s="50">
        <v>11604057</v>
      </c>
      <c r="E7416" s="50" t="s">
        <v>39</v>
      </c>
      <c r="F7416" s="50">
        <v>9802906000</v>
      </c>
      <c r="G7416" s="50"/>
      <c r="H7416" s="50"/>
      <c r="I7416" s="50"/>
      <c r="J7416" s="50"/>
      <c r="K7416" s="50"/>
      <c r="L7416" s="50"/>
    </row>
    <row r="7417" spans="4:12" x14ac:dyDescent="0.25">
      <c r="D7417" s="50">
        <v>11604058</v>
      </c>
      <c r="E7417" s="50" t="s">
        <v>39</v>
      </c>
      <c r="F7417" s="50">
        <v>9802906000</v>
      </c>
      <c r="G7417" s="50"/>
      <c r="H7417" s="50"/>
      <c r="I7417" s="50"/>
      <c r="J7417" s="50"/>
      <c r="K7417" s="50"/>
      <c r="L7417" s="50"/>
    </row>
    <row r="7418" spans="4:12" x14ac:dyDescent="0.25">
      <c r="D7418" s="50">
        <v>11604059</v>
      </c>
      <c r="E7418" s="50" t="s">
        <v>39</v>
      </c>
      <c r="F7418" s="50">
        <v>9802906000</v>
      </c>
      <c r="G7418" s="50"/>
      <c r="H7418" s="50"/>
      <c r="I7418" s="50"/>
      <c r="J7418" s="50"/>
      <c r="K7418" s="50"/>
      <c r="L7418" s="50"/>
    </row>
    <row r="7419" spans="4:12" x14ac:dyDescent="0.25">
      <c r="D7419" s="50">
        <v>11604060</v>
      </c>
      <c r="E7419" s="50" t="s">
        <v>39</v>
      </c>
      <c r="F7419" s="50">
        <v>9802906000</v>
      </c>
      <c r="G7419" s="50"/>
      <c r="H7419" s="50"/>
      <c r="I7419" s="50"/>
      <c r="J7419" s="50"/>
      <c r="K7419" s="50"/>
      <c r="L7419" s="50"/>
    </row>
    <row r="7420" spans="4:12" x14ac:dyDescent="0.25">
      <c r="D7420" s="50">
        <v>11604061</v>
      </c>
      <c r="E7420" s="50" t="s">
        <v>39</v>
      </c>
      <c r="F7420" s="50">
        <v>9802908000</v>
      </c>
      <c r="G7420" s="50"/>
      <c r="H7420" s="50"/>
      <c r="I7420" s="50"/>
      <c r="J7420" s="50"/>
      <c r="K7420" s="50"/>
      <c r="L7420" s="50"/>
    </row>
    <row r="7421" spans="4:12" x14ac:dyDescent="0.25">
      <c r="D7421" s="50">
        <v>11604062</v>
      </c>
      <c r="E7421" s="50" t="s">
        <v>39</v>
      </c>
      <c r="F7421" s="50">
        <v>9802908000</v>
      </c>
      <c r="G7421" s="50"/>
      <c r="H7421" s="50"/>
      <c r="I7421" s="50"/>
      <c r="J7421" s="50"/>
      <c r="K7421" s="50"/>
      <c r="L7421" s="50"/>
    </row>
    <row r="7422" spans="4:12" x14ac:dyDescent="0.25">
      <c r="D7422" s="50">
        <v>11604063</v>
      </c>
      <c r="E7422" s="50" t="s">
        <v>39</v>
      </c>
      <c r="F7422" s="50">
        <v>9802908000</v>
      </c>
      <c r="G7422" s="50"/>
      <c r="H7422" s="50"/>
      <c r="I7422" s="50"/>
      <c r="J7422" s="50"/>
      <c r="K7422" s="50"/>
      <c r="L7422" s="50"/>
    </row>
    <row r="7423" spans="4:12" x14ac:dyDescent="0.25">
      <c r="D7423" s="50">
        <v>11604064</v>
      </c>
      <c r="E7423" s="50" t="s">
        <v>39</v>
      </c>
      <c r="F7423" s="50">
        <v>9802908000</v>
      </c>
      <c r="G7423" s="50"/>
      <c r="H7423" s="50"/>
      <c r="I7423" s="50"/>
      <c r="J7423" s="50"/>
      <c r="K7423" s="50"/>
      <c r="L7423" s="50"/>
    </row>
    <row r="7424" spans="4:12" x14ac:dyDescent="0.25">
      <c r="D7424" s="50">
        <v>11604065</v>
      </c>
      <c r="E7424" s="50" t="s">
        <v>39</v>
      </c>
      <c r="F7424" s="50">
        <v>9802908000</v>
      </c>
      <c r="G7424" s="50"/>
      <c r="H7424" s="50"/>
      <c r="I7424" s="50"/>
      <c r="J7424" s="50"/>
      <c r="K7424" s="50"/>
      <c r="L7424" s="50"/>
    </row>
    <row r="7425" spans="4:12" x14ac:dyDescent="0.25">
      <c r="D7425" s="50">
        <v>11604066</v>
      </c>
      <c r="E7425" s="50" t="s">
        <v>39</v>
      </c>
      <c r="F7425" s="50">
        <v>9802908000</v>
      </c>
      <c r="G7425" s="50"/>
      <c r="H7425" s="50"/>
      <c r="I7425" s="50"/>
      <c r="J7425" s="50"/>
      <c r="K7425" s="50"/>
      <c r="L7425" s="50"/>
    </row>
    <row r="7426" spans="4:12" x14ac:dyDescent="0.25">
      <c r="D7426" s="50">
        <v>11604067</v>
      </c>
      <c r="E7426" s="50" t="s">
        <v>39</v>
      </c>
      <c r="F7426" s="50">
        <v>9802908000</v>
      </c>
      <c r="G7426" s="50"/>
      <c r="H7426" s="50"/>
      <c r="I7426" s="50"/>
      <c r="J7426" s="50"/>
      <c r="K7426" s="50"/>
      <c r="L7426" s="50"/>
    </row>
    <row r="7427" spans="4:12" x14ac:dyDescent="0.25">
      <c r="D7427" s="50">
        <v>11604068</v>
      </c>
      <c r="E7427" s="50" t="s">
        <v>39</v>
      </c>
      <c r="F7427" s="50">
        <v>9802908000</v>
      </c>
      <c r="G7427" s="50"/>
      <c r="H7427" s="50"/>
      <c r="I7427" s="50"/>
      <c r="J7427" s="50"/>
      <c r="K7427" s="50"/>
      <c r="L7427" s="50"/>
    </row>
    <row r="7428" spans="4:12" x14ac:dyDescent="0.25">
      <c r="D7428" s="50">
        <v>11604069</v>
      </c>
      <c r="E7428" s="50" t="s">
        <v>39</v>
      </c>
      <c r="F7428" s="50">
        <v>9802908000</v>
      </c>
      <c r="G7428" s="50"/>
      <c r="H7428" s="50"/>
      <c r="I7428" s="50"/>
      <c r="J7428" s="50"/>
      <c r="K7428" s="50"/>
      <c r="L7428" s="50"/>
    </row>
    <row r="7429" spans="4:12" x14ac:dyDescent="0.25">
      <c r="D7429" s="50">
        <v>11604070</v>
      </c>
      <c r="E7429" s="50" t="s">
        <v>39</v>
      </c>
      <c r="F7429" s="50">
        <v>9802908000</v>
      </c>
      <c r="G7429" s="50"/>
      <c r="H7429" s="50"/>
      <c r="I7429" s="50"/>
      <c r="J7429" s="50"/>
      <c r="K7429" s="50"/>
      <c r="L7429" s="50"/>
    </row>
    <row r="7430" spans="4:12" x14ac:dyDescent="0.25">
      <c r="D7430" s="50">
        <v>11604071</v>
      </c>
      <c r="E7430" s="50" t="s">
        <v>39</v>
      </c>
      <c r="F7430" s="50">
        <v>9802908000</v>
      </c>
      <c r="G7430" s="50"/>
      <c r="H7430" s="50"/>
      <c r="I7430" s="50"/>
      <c r="J7430" s="50"/>
      <c r="K7430" s="50"/>
      <c r="L7430" s="50"/>
    </row>
    <row r="7431" spans="4:12" x14ac:dyDescent="0.25">
      <c r="D7431" s="50">
        <v>11604072</v>
      </c>
      <c r="E7431" s="50" t="s">
        <v>39</v>
      </c>
      <c r="F7431" s="50">
        <v>9802908000</v>
      </c>
      <c r="G7431" s="50"/>
      <c r="H7431" s="50"/>
      <c r="I7431" s="50"/>
      <c r="J7431" s="50"/>
      <c r="K7431" s="50"/>
      <c r="L7431" s="50"/>
    </row>
    <row r="7432" spans="4:12" x14ac:dyDescent="0.25">
      <c r="D7432" s="50">
        <v>11604073</v>
      </c>
      <c r="E7432" s="50" t="s">
        <v>39</v>
      </c>
      <c r="F7432" s="50">
        <v>9802908000</v>
      </c>
      <c r="G7432" s="50"/>
      <c r="H7432" s="50"/>
      <c r="I7432" s="50"/>
      <c r="J7432" s="50"/>
      <c r="K7432" s="50"/>
      <c r="L7432" s="50"/>
    </row>
    <row r="7433" spans="4:12" x14ac:dyDescent="0.25">
      <c r="D7433" s="50">
        <v>11604074</v>
      </c>
      <c r="E7433" s="50" t="s">
        <v>39</v>
      </c>
      <c r="F7433" s="50">
        <v>9802908000</v>
      </c>
      <c r="G7433" s="50"/>
      <c r="H7433" s="50"/>
      <c r="I7433" s="50"/>
      <c r="J7433" s="50"/>
      <c r="K7433" s="50"/>
      <c r="L7433" s="50"/>
    </row>
    <row r="7434" spans="4:12" x14ac:dyDescent="0.25">
      <c r="D7434" s="50">
        <v>11604075</v>
      </c>
      <c r="E7434" s="50" t="s">
        <v>39</v>
      </c>
      <c r="F7434" s="50">
        <v>9802908000</v>
      </c>
      <c r="G7434" s="50"/>
      <c r="H7434" s="50"/>
      <c r="I7434" s="50"/>
      <c r="J7434" s="50"/>
      <c r="K7434" s="50"/>
      <c r="L7434" s="50"/>
    </row>
    <row r="7435" spans="4:12" x14ac:dyDescent="0.25">
      <c r="D7435" s="50">
        <v>11604076</v>
      </c>
      <c r="E7435" s="50" t="s">
        <v>39</v>
      </c>
      <c r="F7435" s="50">
        <v>9802908000</v>
      </c>
      <c r="G7435" s="50"/>
      <c r="H7435" s="50"/>
      <c r="I7435" s="50"/>
      <c r="J7435" s="50"/>
      <c r="K7435" s="50"/>
      <c r="L7435" s="50"/>
    </row>
    <row r="7436" spans="4:12" x14ac:dyDescent="0.25">
      <c r="D7436" s="50">
        <v>11604077</v>
      </c>
      <c r="E7436" s="50" t="s">
        <v>39</v>
      </c>
      <c r="F7436" s="50">
        <v>9802908000</v>
      </c>
      <c r="G7436" s="50"/>
      <c r="H7436" s="50"/>
      <c r="I7436" s="50"/>
      <c r="J7436" s="50"/>
      <c r="K7436" s="50"/>
      <c r="L7436" s="50"/>
    </row>
    <row r="7437" spans="4:12" x14ac:dyDescent="0.25">
      <c r="D7437" s="50">
        <v>11604078</v>
      </c>
      <c r="E7437" s="50" t="s">
        <v>39</v>
      </c>
      <c r="F7437" s="50">
        <v>9802908000</v>
      </c>
      <c r="G7437" s="50"/>
      <c r="H7437" s="50"/>
      <c r="I7437" s="50"/>
      <c r="J7437" s="50"/>
      <c r="K7437" s="50"/>
      <c r="L7437" s="50"/>
    </row>
    <row r="7438" spans="4:12" x14ac:dyDescent="0.25">
      <c r="D7438" s="50">
        <v>11604079</v>
      </c>
      <c r="E7438" s="50" t="s">
        <v>39</v>
      </c>
      <c r="F7438" s="50">
        <v>9802908000</v>
      </c>
      <c r="G7438" s="50"/>
      <c r="H7438" s="50"/>
      <c r="I7438" s="50"/>
      <c r="J7438" s="50"/>
      <c r="K7438" s="50"/>
      <c r="L7438" s="50"/>
    </row>
    <row r="7439" spans="4:12" x14ac:dyDescent="0.25">
      <c r="D7439" s="50">
        <v>11604080</v>
      </c>
      <c r="E7439" s="50" t="s">
        <v>39</v>
      </c>
      <c r="F7439" s="50">
        <v>9802908000</v>
      </c>
      <c r="G7439" s="50"/>
      <c r="H7439" s="50"/>
      <c r="I7439" s="50"/>
      <c r="J7439" s="50"/>
      <c r="K7439" s="50"/>
      <c r="L7439" s="50"/>
    </row>
    <row r="7440" spans="4:12" x14ac:dyDescent="0.25">
      <c r="D7440" s="50">
        <v>11604081</v>
      </c>
      <c r="E7440" s="50" t="s">
        <v>39</v>
      </c>
      <c r="F7440" s="50">
        <v>9802910000</v>
      </c>
      <c r="G7440" s="50"/>
      <c r="H7440" s="50"/>
      <c r="I7440" s="50"/>
      <c r="J7440" s="50"/>
      <c r="K7440" s="50"/>
      <c r="L7440" s="50"/>
    </row>
    <row r="7441" spans="4:12" x14ac:dyDescent="0.25">
      <c r="D7441" s="50">
        <v>11604082</v>
      </c>
      <c r="E7441" s="50" t="s">
        <v>39</v>
      </c>
      <c r="F7441" s="50">
        <v>9802910000</v>
      </c>
      <c r="G7441" s="50"/>
      <c r="H7441" s="50"/>
      <c r="I7441" s="50"/>
      <c r="J7441" s="50"/>
      <c r="K7441" s="50"/>
      <c r="L7441" s="50"/>
    </row>
    <row r="7442" spans="4:12" x14ac:dyDescent="0.25">
      <c r="D7442" s="50">
        <v>11604083</v>
      </c>
      <c r="E7442" s="50" t="s">
        <v>39</v>
      </c>
      <c r="F7442" s="50">
        <v>9802910000</v>
      </c>
      <c r="G7442" s="50"/>
      <c r="H7442" s="50"/>
      <c r="I7442" s="50"/>
      <c r="J7442" s="50"/>
      <c r="K7442" s="50"/>
      <c r="L7442" s="50"/>
    </row>
    <row r="7443" spans="4:12" x14ac:dyDescent="0.25">
      <c r="D7443" s="50">
        <v>11604084</v>
      </c>
      <c r="E7443" s="50" t="s">
        <v>39</v>
      </c>
      <c r="F7443" s="50">
        <v>9802910000</v>
      </c>
      <c r="G7443" s="50"/>
      <c r="H7443" s="50"/>
      <c r="I7443" s="50"/>
      <c r="J7443" s="50"/>
      <c r="K7443" s="50"/>
      <c r="L7443" s="50"/>
    </row>
    <row r="7444" spans="4:12" x14ac:dyDescent="0.25">
      <c r="D7444" s="50">
        <v>11604085</v>
      </c>
      <c r="E7444" s="50" t="s">
        <v>39</v>
      </c>
      <c r="F7444" s="50">
        <v>9802910000</v>
      </c>
      <c r="G7444" s="50"/>
      <c r="H7444" s="50"/>
      <c r="I7444" s="50"/>
      <c r="J7444" s="50"/>
      <c r="K7444" s="50"/>
      <c r="L7444" s="50"/>
    </row>
    <row r="7445" spans="4:12" x14ac:dyDescent="0.25">
      <c r="D7445" s="50">
        <v>11604086</v>
      </c>
      <c r="E7445" s="50" t="s">
        <v>39</v>
      </c>
      <c r="F7445" s="50">
        <v>9802910000</v>
      </c>
      <c r="G7445" s="50"/>
      <c r="H7445" s="50"/>
      <c r="I7445" s="50"/>
      <c r="J7445" s="50"/>
      <c r="K7445" s="50"/>
      <c r="L7445" s="50"/>
    </row>
    <row r="7446" spans="4:12" x14ac:dyDescent="0.25">
      <c r="D7446" s="50">
        <v>11604087</v>
      </c>
      <c r="E7446" s="50" t="s">
        <v>39</v>
      </c>
      <c r="F7446" s="50">
        <v>9802910000</v>
      </c>
      <c r="G7446" s="50"/>
      <c r="H7446" s="50"/>
      <c r="I7446" s="50"/>
      <c r="J7446" s="50"/>
      <c r="K7446" s="50"/>
      <c r="L7446" s="50"/>
    </row>
    <row r="7447" spans="4:12" x14ac:dyDescent="0.25">
      <c r="D7447" s="50">
        <v>11604088</v>
      </c>
      <c r="E7447" s="50" t="s">
        <v>39</v>
      </c>
      <c r="F7447" s="50">
        <v>9802910000</v>
      </c>
      <c r="G7447" s="50"/>
      <c r="H7447" s="50"/>
      <c r="I7447" s="50"/>
      <c r="J7447" s="50"/>
      <c r="K7447" s="50"/>
      <c r="L7447" s="50"/>
    </row>
    <row r="7448" spans="4:12" x14ac:dyDescent="0.25">
      <c r="D7448" s="50">
        <v>11604089</v>
      </c>
      <c r="E7448" s="50" t="s">
        <v>39</v>
      </c>
      <c r="F7448" s="50">
        <v>9802910000</v>
      </c>
      <c r="G7448" s="50"/>
      <c r="H7448" s="50"/>
      <c r="I7448" s="50"/>
      <c r="J7448" s="50"/>
      <c r="K7448" s="50"/>
      <c r="L7448" s="50"/>
    </row>
    <row r="7449" spans="4:12" x14ac:dyDescent="0.25">
      <c r="D7449" s="50">
        <v>11604090</v>
      </c>
      <c r="E7449" s="50" t="s">
        <v>39</v>
      </c>
      <c r="F7449" s="50">
        <v>9802910000</v>
      </c>
      <c r="G7449" s="50"/>
      <c r="H7449" s="50"/>
      <c r="I7449" s="50"/>
      <c r="J7449" s="50"/>
      <c r="K7449" s="50"/>
      <c r="L7449" s="50"/>
    </row>
    <row r="7450" spans="4:12" x14ac:dyDescent="0.25">
      <c r="D7450" s="50">
        <v>11604091</v>
      </c>
      <c r="E7450" s="50" t="s">
        <v>39</v>
      </c>
      <c r="F7450" s="50">
        <v>9802910000</v>
      </c>
      <c r="G7450" s="50"/>
      <c r="H7450" s="50"/>
      <c r="I7450" s="50"/>
      <c r="J7450" s="50"/>
      <c r="K7450" s="50"/>
      <c r="L7450" s="50"/>
    </row>
    <row r="7451" spans="4:12" x14ac:dyDescent="0.25">
      <c r="D7451" s="50">
        <v>11604092</v>
      </c>
      <c r="E7451" s="50" t="s">
        <v>39</v>
      </c>
      <c r="F7451" s="50">
        <v>9802910000</v>
      </c>
      <c r="G7451" s="50"/>
      <c r="H7451" s="50"/>
      <c r="I7451" s="50"/>
      <c r="J7451" s="50"/>
      <c r="K7451" s="50"/>
      <c r="L7451" s="50"/>
    </row>
    <row r="7452" spans="4:12" x14ac:dyDescent="0.25">
      <c r="D7452" s="50">
        <v>11604093</v>
      </c>
      <c r="E7452" s="50" t="s">
        <v>39</v>
      </c>
      <c r="F7452" s="50">
        <v>9802910000</v>
      </c>
      <c r="G7452" s="50"/>
      <c r="H7452" s="50"/>
      <c r="I7452" s="50"/>
      <c r="J7452" s="50"/>
      <c r="K7452" s="50"/>
      <c r="L7452" s="50"/>
    </row>
    <row r="7453" spans="4:12" x14ac:dyDescent="0.25">
      <c r="D7453" s="50">
        <v>11604094</v>
      </c>
      <c r="E7453" s="50" t="s">
        <v>39</v>
      </c>
      <c r="F7453" s="50">
        <v>9802910000</v>
      </c>
      <c r="G7453" s="50"/>
      <c r="H7453" s="50"/>
      <c r="I7453" s="50"/>
      <c r="J7453" s="50"/>
      <c r="K7453" s="50"/>
      <c r="L7453" s="50"/>
    </row>
    <row r="7454" spans="4:12" x14ac:dyDescent="0.25">
      <c r="D7454" s="50">
        <v>11604095</v>
      </c>
      <c r="E7454" s="50" t="s">
        <v>39</v>
      </c>
      <c r="F7454" s="50">
        <v>9802910000</v>
      </c>
      <c r="G7454" s="50"/>
      <c r="H7454" s="50"/>
      <c r="I7454" s="50"/>
      <c r="J7454" s="50"/>
      <c r="K7454" s="50"/>
      <c r="L7454" s="50"/>
    </row>
    <row r="7455" spans="4:12" x14ac:dyDescent="0.25">
      <c r="D7455" s="50">
        <v>11604096</v>
      </c>
      <c r="E7455" s="50" t="s">
        <v>39</v>
      </c>
      <c r="F7455" s="50">
        <v>9802910000</v>
      </c>
      <c r="G7455" s="50"/>
      <c r="H7455" s="50"/>
      <c r="I7455" s="50"/>
      <c r="J7455" s="50"/>
      <c r="K7455" s="50"/>
      <c r="L7455" s="50"/>
    </row>
    <row r="7456" spans="4:12" x14ac:dyDescent="0.25">
      <c r="D7456" s="50">
        <v>11604097</v>
      </c>
      <c r="E7456" s="50" t="s">
        <v>39</v>
      </c>
      <c r="F7456" s="50">
        <v>9802910000</v>
      </c>
      <c r="G7456" s="50"/>
      <c r="H7456" s="50"/>
      <c r="I7456" s="50"/>
      <c r="J7456" s="50"/>
      <c r="K7456" s="50"/>
      <c r="L7456" s="50"/>
    </row>
    <row r="7457" spans="4:12" x14ac:dyDescent="0.25">
      <c r="D7457" s="50">
        <v>11604098</v>
      </c>
      <c r="E7457" s="50" t="s">
        <v>39</v>
      </c>
      <c r="F7457" s="50">
        <v>9802910000</v>
      </c>
      <c r="G7457" s="50"/>
      <c r="H7457" s="50"/>
      <c r="I7457" s="50"/>
      <c r="J7457" s="50"/>
      <c r="K7457" s="50"/>
      <c r="L7457" s="50"/>
    </row>
    <row r="7458" spans="4:12" x14ac:dyDescent="0.25">
      <c r="D7458" s="50">
        <v>11604099</v>
      </c>
      <c r="E7458" s="50" t="s">
        <v>39</v>
      </c>
      <c r="F7458" s="50">
        <v>9802910000</v>
      </c>
      <c r="G7458" s="50"/>
      <c r="H7458" s="50"/>
      <c r="I7458" s="50"/>
      <c r="J7458" s="50"/>
      <c r="K7458" s="50"/>
      <c r="L7458" s="50"/>
    </row>
    <row r="7459" spans="4:12" x14ac:dyDescent="0.25">
      <c r="D7459" s="50">
        <v>11604100</v>
      </c>
      <c r="E7459" s="50" t="s">
        <v>39</v>
      </c>
      <c r="F7459" s="50">
        <v>9802910000</v>
      </c>
      <c r="G7459" s="50"/>
      <c r="H7459" s="50"/>
      <c r="I7459" s="50"/>
      <c r="J7459" s="50"/>
      <c r="K7459" s="50"/>
      <c r="L7459" s="50"/>
    </row>
    <row r="7460" spans="4:12" x14ac:dyDescent="0.25">
      <c r="D7460" s="50">
        <v>11604101</v>
      </c>
      <c r="E7460" s="50" t="s">
        <v>39</v>
      </c>
      <c r="F7460" s="50">
        <v>9802912000</v>
      </c>
      <c r="G7460" s="50"/>
      <c r="H7460" s="50"/>
      <c r="I7460" s="50"/>
      <c r="J7460" s="50"/>
      <c r="K7460" s="50"/>
      <c r="L7460" s="50"/>
    </row>
    <row r="7461" spans="4:12" x14ac:dyDescent="0.25">
      <c r="D7461" s="50">
        <v>11604102</v>
      </c>
      <c r="E7461" s="50" t="s">
        <v>39</v>
      </c>
      <c r="F7461" s="50">
        <v>9802912000</v>
      </c>
      <c r="G7461" s="50"/>
      <c r="H7461" s="50"/>
      <c r="I7461" s="50"/>
      <c r="J7461" s="50"/>
      <c r="K7461" s="50"/>
      <c r="L7461" s="50"/>
    </row>
    <row r="7462" spans="4:12" x14ac:dyDescent="0.25">
      <c r="D7462" s="50">
        <v>11604103</v>
      </c>
      <c r="E7462" s="50" t="s">
        <v>39</v>
      </c>
      <c r="F7462" s="50">
        <v>9802912000</v>
      </c>
      <c r="G7462" s="50"/>
      <c r="H7462" s="50"/>
      <c r="I7462" s="50"/>
      <c r="J7462" s="50"/>
      <c r="K7462" s="50"/>
      <c r="L7462" s="50"/>
    </row>
    <row r="7463" spans="4:12" x14ac:dyDescent="0.25">
      <c r="D7463" s="50">
        <v>11604104</v>
      </c>
      <c r="E7463" s="50" t="s">
        <v>39</v>
      </c>
      <c r="F7463" s="50">
        <v>9802912000</v>
      </c>
      <c r="G7463" s="50"/>
      <c r="H7463" s="50"/>
      <c r="I7463" s="50"/>
      <c r="J7463" s="50"/>
      <c r="K7463" s="50"/>
      <c r="L7463" s="50"/>
    </row>
    <row r="7464" spans="4:12" x14ac:dyDescent="0.25">
      <c r="D7464" s="50">
        <v>11604105</v>
      </c>
      <c r="E7464" s="50" t="s">
        <v>39</v>
      </c>
      <c r="F7464" s="50">
        <v>9802912000</v>
      </c>
      <c r="G7464" s="50"/>
      <c r="H7464" s="50"/>
      <c r="I7464" s="50"/>
      <c r="J7464" s="50"/>
      <c r="K7464" s="50"/>
      <c r="L7464" s="50"/>
    </row>
    <row r="7465" spans="4:12" x14ac:dyDescent="0.25">
      <c r="D7465" s="50">
        <v>11604106</v>
      </c>
      <c r="E7465" s="50" t="s">
        <v>39</v>
      </c>
      <c r="F7465" s="50">
        <v>9802912000</v>
      </c>
      <c r="G7465" s="50"/>
      <c r="H7465" s="50"/>
      <c r="I7465" s="50"/>
      <c r="J7465" s="50"/>
      <c r="K7465" s="50"/>
      <c r="L7465" s="50"/>
    </row>
    <row r="7466" spans="4:12" x14ac:dyDescent="0.25">
      <c r="D7466" s="50">
        <v>11604107</v>
      </c>
      <c r="E7466" s="50" t="s">
        <v>39</v>
      </c>
      <c r="F7466" s="50">
        <v>9802912000</v>
      </c>
      <c r="G7466" s="50"/>
      <c r="H7466" s="50"/>
      <c r="I7466" s="50"/>
      <c r="J7466" s="50"/>
      <c r="K7466" s="50"/>
      <c r="L7466" s="50"/>
    </row>
    <row r="7467" spans="4:12" x14ac:dyDescent="0.25">
      <c r="D7467" s="50">
        <v>11604108</v>
      </c>
      <c r="E7467" s="50" t="s">
        <v>39</v>
      </c>
      <c r="F7467" s="50">
        <v>9802912000</v>
      </c>
      <c r="G7467" s="50"/>
      <c r="H7467" s="50"/>
      <c r="I7467" s="50"/>
      <c r="J7467" s="50"/>
      <c r="K7467" s="50"/>
      <c r="L7467" s="50"/>
    </row>
    <row r="7468" spans="4:12" x14ac:dyDescent="0.25">
      <c r="D7468" s="50">
        <v>11604109</v>
      </c>
      <c r="E7468" s="50" t="s">
        <v>39</v>
      </c>
      <c r="F7468" s="50">
        <v>9802912000</v>
      </c>
      <c r="G7468" s="50"/>
      <c r="H7468" s="50"/>
      <c r="I7468" s="50"/>
      <c r="J7468" s="50"/>
      <c r="K7468" s="50"/>
      <c r="L7468" s="50"/>
    </row>
    <row r="7469" spans="4:12" x14ac:dyDescent="0.25">
      <c r="D7469" s="50">
        <v>11604110</v>
      </c>
      <c r="E7469" s="50" t="s">
        <v>39</v>
      </c>
      <c r="F7469" s="50">
        <v>9802912000</v>
      </c>
      <c r="G7469" s="50"/>
      <c r="H7469" s="50"/>
      <c r="I7469" s="50"/>
      <c r="J7469" s="50"/>
      <c r="K7469" s="50"/>
      <c r="L7469" s="50"/>
    </row>
    <row r="7470" spans="4:12" x14ac:dyDescent="0.25">
      <c r="D7470" s="50">
        <v>11604111</v>
      </c>
      <c r="E7470" s="50" t="s">
        <v>39</v>
      </c>
      <c r="F7470" s="50">
        <v>9802912000</v>
      </c>
      <c r="G7470" s="50"/>
      <c r="H7470" s="50"/>
      <c r="I7470" s="50"/>
      <c r="J7470" s="50"/>
      <c r="K7470" s="50"/>
      <c r="L7470" s="50"/>
    </row>
    <row r="7471" spans="4:12" x14ac:dyDescent="0.25">
      <c r="D7471" s="50">
        <v>11604112</v>
      </c>
      <c r="E7471" s="50" t="s">
        <v>39</v>
      </c>
      <c r="F7471" s="50">
        <v>9802912000</v>
      </c>
      <c r="G7471" s="50"/>
      <c r="H7471" s="50"/>
      <c r="I7471" s="50"/>
      <c r="J7471" s="50"/>
      <c r="K7471" s="50"/>
      <c r="L7471" s="50"/>
    </row>
    <row r="7472" spans="4:12" x14ac:dyDescent="0.25">
      <c r="D7472" s="50">
        <v>11604113</v>
      </c>
      <c r="E7472" s="50" t="s">
        <v>39</v>
      </c>
      <c r="F7472" s="50">
        <v>9802912000</v>
      </c>
      <c r="G7472" s="50"/>
      <c r="H7472" s="50"/>
      <c r="I7472" s="50"/>
      <c r="J7472" s="50"/>
      <c r="K7472" s="50"/>
      <c r="L7472" s="50"/>
    </row>
    <row r="7473" spans="4:12" x14ac:dyDescent="0.25">
      <c r="D7473" s="50">
        <v>11604114</v>
      </c>
      <c r="E7473" s="50" t="s">
        <v>39</v>
      </c>
      <c r="F7473" s="50">
        <v>9802912000</v>
      </c>
      <c r="G7473" s="50"/>
      <c r="H7473" s="50"/>
      <c r="I7473" s="50"/>
      <c r="J7473" s="50"/>
      <c r="K7473" s="50"/>
      <c r="L7473" s="50"/>
    </row>
    <row r="7474" spans="4:12" x14ac:dyDescent="0.25">
      <c r="D7474" s="50">
        <v>11604115</v>
      </c>
      <c r="E7474" s="50" t="s">
        <v>39</v>
      </c>
      <c r="F7474" s="50">
        <v>9802912000</v>
      </c>
      <c r="G7474" s="50"/>
      <c r="H7474" s="50"/>
      <c r="I7474" s="50"/>
      <c r="J7474" s="50"/>
      <c r="K7474" s="50"/>
      <c r="L7474" s="50"/>
    </row>
    <row r="7475" spans="4:12" x14ac:dyDescent="0.25">
      <c r="D7475" s="50">
        <v>11604116</v>
      </c>
      <c r="E7475" s="50" t="s">
        <v>39</v>
      </c>
      <c r="F7475" s="50">
        <v>9802912000</v>
      </c>
      <c r="G7475" s="50"/>
      <c r="H7475" s="50"/>
      <c r="I7475" s="50"/>
      <c r="J7475" s="50"/>
      <c r="K7475" s="50"/>
      <c r="L7475" s="50"/>
    </row>
    <row r="7476" spans="4:12" x14ac:dyDescent="0.25">
      <c r="D7476" s="50">
        <v>11604117</v>
      </c>
      <c r="E7476" s="50" t="s">
        <v>39</v>
      </c>
      <c r="F7476" s="50">
        <v>9802912000</v>
      </c>
      <c r="G7476" s="50"/>
      <c r="H7476" s="50"/>
      <c r="I7476" s="50"/>
      <c r="J7476" s="50"/>
      <c r="K7476" s="50"/>
      <c r="L7476" s="50"/>
    </row>
    <row r="7477" spans="4:12" x14ac:dyDescent="0.25">
      <c r="D7477" s="50">
        <v>11604118</v>
      </c>
      <c r="E7477" s="50" t="s">
        <v>39</v>
      </c>
      <c r="F7477" s="50">
        <v>9802912000</v>
      </c>
      <c r="G7477" s="50"/>
      <c r="H7477" s="50"/>
      <c r="I7477" s="50"/>
      <c r="J7477" s="50"/>
      <c r="K7477" s="50"/>
      <c r="L7477" s="50"/>
    </row>
    <row r="7478" spans="4:12" x14ac:dyDescent="0.25">
      <c r="D7478" s="50">
        <v>11604119</v>
      </c>
      <c r="E7478" s="50" t="s">
        <v>39</v>
      </c>
      <c r="F7478" s="50">
        <v>9802912000</v>
      </c>
      <c r="G7478" s="50"/>
      <c r="H7478" s="50"/>
      <c r="I7478" s="50"/>
      <c r="J7478" s="50"/>
      <c r="K7478" s="50"/>
      <c r="L7478" s="50"/>
    </row>
    <row r="7479" spans="4:12" x14ac:dyDescent="0.25">
      <c r="D7479" s="50">
        <v>11604120</v>
      </c>
      <c r="E7479" s="50" t="s">
        <v>39</v>
      </c>
      <c r="F7479" s="50">
        <v>9802912000</v>
      </c>
      <c r="G7479" s="50"/>
      <c r="H7479" s="50"/>
      <c r="I7479" s="50"/>
      <c r="J7479" s="50"/>
      <c r="K7479" s="50"/>
      <c r="L7479" s="50"/>
    </row>
    <row r="7480" spans="4:12" x14ac:dyDescent="0.25">
      <c r="D7480" s="50">
        <v>11604122</v>
      </c>
      <c r="E7480" s="50" t="s">
        <v>39</v>
      </c>
      <c r="F7480" s="50">
        <v>9802914000</v>
      </c>
      <c r="G7480" s="50"/>
      <c r="H7480" s="50"/>
      <c r="I7480" s="50"/>
      <c r="J7480" s="50"/>
      <c r="K7480" s="50"/>
      <c r="L7480" s="50"/>
    </row>
    <row r="7481" spans="4:12" x14ac:dyDescent="0.25">
      <c r="D7481" s="50">
        <v>11604125</v>
      </c>
      <c r="E7481" s="50" t="s">
        <v>39</v>
      </c>
      <c r="F7481" s="50">
        <v>9802914000</v>
      </c>
      <c r="G7481" s="50"/>
      <c r="H7481" s="50"/>
      <c r="I7481" s="50"/>
      <c r="J7481" s="50"/>
      <c r="K7481" s="50"/>
      <c r="L7481" s="50"/>
    </row>
    <row r="7482" spans="4:12" x14ac:dyDescent="0.25">
      <c r="D7482" s="50">
        <v>11604127</v>
      </c>
      <c r="E7482" s="50" t="s">
        <v>39</v>
      </c>
      <c r="F7482" s="50">
        <v>9802914000</v>
      </c>
      <c r="G7482" s="50"/>
      <c r="H7482" s="50"/>
      <c r="I7482" s="50"/>
      <c r="J7482" s="50"/>
      <c r="K7482" s="50"/>
      <c r="L7482" s="50"/>
    </row>
    <row r="7483" spans="4:12" x14ac:dyDescent="0.25">
      <c r="D7483" s="50">
        <v>11604128</v>
      </c>
      <c r="E7483" s="50" t="s">
        <v>39</v>
      </c>
      <c r="F7483" s="50">
        <v>9802914000</v>
      </c>
      <c r="G7483" s="50"/>
      <c r="H7483" s="50"/>
      <c r="I7483" s="50"/>
      <c r="J7483" s="50"/>
      <c r="K7483" s="50"/>
      <c r="L7483" s="50"/>
    </row>
    <row r="7484" spans="4:12" x14ac:dyDescent="0.25">
      <c r="D7484" s="50">
        <v>11604129</v>
      </c>
      <c r="E7484" s="50" t="s">
        <v>39</v>
      </c>
      <c r="F7484" s="50">
        <v>9802914000</v>
      </c>
      <c r="G7484" s="50"/>
      <c r="H7484" s="50"/>
      <c r="I7484" s="50"/>
      <c r="J7484" s="50"/>
      <c r="K7484" s="50"/>
      <c r="L7484" s="50"/>
    </row>
    <row r="7485" spans="4:12" x14ac:dyDescent="0.25">
      <c r="D7485" s="50">
        <v>11604130</v>
      </c>
      <c r="E7485" s="50" t="s">
        <v>39</v>
      </c>
      <c r="F7485" s="50">
        <v>9802914000</v>
      </c>
      <c r="G7485" s="50"/>
      <c r="H7485" s="50"/>
      <c r="I7485" s="50"/>
      <c r="J7485" s="50"/>
      <c r="K7485" s="50"/>
      <c r="L7485" s="50"/>
    </row>
    <row r="7486" spans="4:12" x14ac:dyDescent="0.25">
      <c r="D7486" s="50">
        <v>11604131</v>
      </c>
      <c r="E7486" s="50" t="s">
        <v>39</v>
      </c>
      <c r="F7486" s="50">
        <v>9802914000</v>
      </c>
      <c r="G7486" s="50"/>
      <c r="H7486" s="50"/>
      <c r="I7486" s="50"/>
      <c r="J7486" s="50"/>
      <c r="K7486" s="50"/>
      <c r="L7486" s="50"/>
    </row>
    <row r="7487" spans="4:12" x14ac:dyDescent="0.25">
      <c r="D7487" s="50">
        <v>11604133</v>
      </c>
      <c r="E7487" s="50" t="s">
        <v>39</v>
      </c>
      <c r="F7487" s="50">
        <v>9802914000</v>
      </c>
      <c r="G7487" s="50"/>
      <c r="H7487" s="50"/>
      <c r="I7487" s="50"/>
      <c r="J7487" s="50"/>
      <c r="K7487" s="50"/>
      <c r="L7487" s="50"/>
    </row>
    <row r="7488" spans="4:12" x14ac:dyDescent="0.25">
      <c r="D7488" s="50">
        <v>11604135</v>
      </c>
      <c r="E7488" s="50" t="s">
        <v>39</v>
      </c>
      <c r="F7488" s="50">
        <v>9802914000</v>
      </c>
      <c r="G7488" s="50"/>
      <c r="H7488" s="50"/>
      <c r="I7488" s="50"/>
      <c r="J7488" s="50"/>
      <c r="K7488" s="50"/>
      <c r="L7488" s="50"/>
    </row>
    <row r="7489" spans="4:12" x14ac:dyDescent="0.25">
      <c r="D7489" s="50">
        <v>11604137</v>
      </c>
      <c r="E7489" s="50" t="s">
        <v>39</v>
      </c>
      <c r="F7489" s="50">
        <v>9802914000</v>
      </c>
      <c r="G7489" s="50"/>
      <c r="H7489" s="50"/>
      <c r="I7489" s="50"/>
      <c r="J7489" s="50"/>
      <c r="K7489" s="50"/>
      <c r="L7489" s="50"/>
    </row>
    <row r="7490" spans="4:12" x14ac:dyDescent="0.25">
      <c r="D7490" s="50">
        <v>11604138</v>
      </c>
      <c r="E7490" s="50" t="s">
        <v>39</v>
      </c>
      <c r="F7490" s="50">
        <v>9802914000</v>
      </c>
      <c r="G7490" s="50"/>
      <c r="H7490" s="50"/>
      <c r="I7490" s="50"/>
      <c r="J7490" s="50"/>
      <c r="K7490" s="50"/>
      <c r="L7490" s="50"/>
    </row>
    <row r="7491" spans="4:12" x14ac:dyDescent="0.25">
      <c r="D7491" s="50">
        <v>11604140</v>
      </c>
      <c r="E7491" s="50" t="s">
        <v>39</v>
      </c>
      <c r="F7491" s="50">
        <v>9802914000</v>
      </c>
      <c r="G7491" s="50"/>
      <c r="H7491" s="50"/>
      <c r="I7491" s="50"/>
      <c r="J7491" s="50"/>
      <c r="K7491" s="50"/>
      <c r="L7491" s="50"/>
    </row>
    <row r="7492" spans="4:12" x14ac:dyDescent="0.25">
      <c r="D7492" s="50">
        <v>11604142</v>
      </c>
      <c r="E7492" s="50" t="s">
        <v>39</v>
      </c>
      <c r="F7492" s="50">
        <v>9802916000</v>
      </c>
      <c r="G7492" s="50"/>
      <c r="H7492" s="50"/>
      <c r="I7492" s="50"/>
      <c r="J7492" s="50"/>
      <c r="K7492" s="50"/>
      <c r="L7492" s="50"/>
    </row>
    <row r="7493" spans="4:12" x14ac:dyDescent="0.25">
      <c r="D7493" s="50">
        <v>11604145</v>
      </c>
      <c r="E7493" s="50" t="s">
        <v>39</v>
      </c>
      <c r="F7493" s="50">
        <v>9802916000</v>
      </c>
      <c r="G7493" s="50"/>
      <c r="H7493" s="50"/>
      <c r="I7493" s="50"/>
      <c r="J7493" s="50"/>
      <c r="K7493" s="50"/>
      <c r="L7493" s="50"/>
    </row>
    <row r="7494" spans="4:12" x14ac:dyDescent="0.25">
      <c r="D7494" s="50">
        <v>11604147</v>
      </c>
      <c r="E7494" s="50" t="s">
        <v>39</v>
      </c>
      <c r="F7494" s="50">
        <v>9802916000</v>
      </c>
      <c r="G7494" s="50"/>
      <c r="H7494" s="50"/>
      <c r="I7494" s="50"/>
      <c r="J7494" s="50"/>
      <c r="K7494" s="50"/>
      <c r="L7494" s="50"/>
    </row>
    <row r="7495" spans="4:12" x14ac:dyDescent="0.25">
      <c r="D7495" s="50">
        <v>11604148</v>
      </c>
      <c r="E7495" s="50" t="s">
        <v>39</v>
      </c>
      <c r="F7495" s="50">
        <v>9802916000</v>
      </c>
      <c r="G7495" s="50"/>
      <c r="H7495" s="50"/>
      <c r="I7495" s="50"/>
      <c r="J7495" s="50"/>
      <c r="K7495" s="50"/>
      <c r="L7495" s="50"/>
    </row>
    <row r="7496" spans="4:12" x14ac:dyDescent="0.25">
      <c r="D7496" s="50">
        <v>11604150</v>
      </c>
      <c r="E7496" s="50" t="s">
        <v>39</v>
      </c>
      <c r="F7496" s="50">
        <v>9802916000</v>
      </c>
      <c r="G7496" s="50"/>
      <c r="H7496" s="50"/>
      <c r="I7496" s="50"/>
      <c r="J7496" s="50"/>
      <c r="K7496" s="50"/>
      <c r="L7496" s="50"/>
    </row>
    <row r="7497" spans="4:12" x14ac:dyDescent="0.25">
      <c r="D7497" s="50">
        <v>11604151</v>
      </c>
      <c r="E7497" s="50" t="s">
        <v>39</v>
      </c>
      <c r="F7497" s="50">
        <v>9802916000</v>
      </c>
      <c r="G7497" s="50"/>
      <c r="H7497" s="50"/>
      <c r="I7497" s="50"/>
      <c r="J7497" s="50"/>
      <c r="K7497" s="50"/>
      <c r="L7497" s="50"/>
    </row>
    <row r="7498" spans="4:12" x14ac:dyDescent="0.25">
      <c r="D7498" s="50">
        <v>11604152</v>
      </c>
      <c r="E7498" s="50" t="s">
        <v>39</v>
      </c>
      <c r="F7498" s="50">
        <v>9802916000</v>
      </c>
      <c r="G7498" s="50"/>
      <c r="H7498" s="50"/>
      <c r="I7498" s="50"/>
      <c r="J7498" s="50"/>
      <c r="K7498" s="50"/>
      <c r="L7498" s="50"/>
    </row>
    <row r="7499" spans="4:12" x14ac:dyDescent="0.25">
      <c r="D7499" s="50">
        <v>11604153</v>
      </c>
      <c r="E7499" s="50" t="s">
        <v>39</v>
      </c>
      <c r="F7499" s="50">
        <v>9802916000</v>
      </c>
      <c r="G7499" s="50"/>
      <c r="H7499" s="50"/>
      <c r="I7499" s="50"/>
      <c r="J7499" s="50"/>
      <c r="K7499" s="50"/>
      <c r="L7499" s="50"/>
    </row>
    <row r="7500" spans="4:12" x14ac:dyDescent="0.25">
      <c r="D7500" s="50">
        <v>11604155</v>
      </c>
      <c r="E7500" s="50" t="s">
        <v>39</v>
      </c>
      <c r="F7500" s="50">
        <v>9802916000</v>
      </c>
      <c r="G7500" s="50"/>
      <c r="H7500" s="50"/>
      <c r="I7500" s="50"/>
      <c r="J7500" s="50"/>
      <c r="K7500" s="50"/>
      <c r="L7500" s="50"/>
    </row>
    <row r="7501" spans="4:12" x14ac:dyDescent="0.25">
      <c r="D7501" s="50">
        <v>11604156</v>
      </c>
      <c r="E7501" s="50" t="s">
        <v>39</v>
      </c>
      <c r="F7501" s="50">
        <v>9802916000</v>
      </c>
      <c r="G7501" s="50"/>
      <c r="H7501" s="50"/>
      <c r="I7501" s="50"/>
      <c r="J7501" s="50"/>
      <c r="K7501" s="50"/>
      <c r="L7501" s="50"/>
    </row>
    <row r="7502" spans="4:12" x14ac:dyDescent="0.25">
      <c r="D7502" s="50">
        <v>11604157</v>
      </c>
      <c r="E7502" s="50" t="s">
        <v>39</v>
      </c>
      <c r="F7502" s="50">
        <v>9802916000</v>
      </c>
      <c r="G7502" s="50"/>
      <c r="H7502" s="50"/>
      <c r="I7502" s="50"/>
      <c r="J7502" s="50"/>
      <c r="K7502" s="50"/>
      <c r="L7502" s="50"/>
    </row>
    <row r="7503" spans="4:12" x14ac:dyDescent="0.25">
      <c r="D7503" s="50">
        <v>11604158</v>
      </c>
      <c r="E7503" s="50" t="s">
        <v>39</v>
      </c>
      <c r="F7503" s="50">
        <v>9802916000</v>
      </c>
      <c r="G7503" s="50"/>
      <c r="H7503" s="50"/>
      <c r="I7503" s="50"/>
      <c r="J7503" s="50"/>
      <c r="K7503" s="50"/>
      <c r="L7503" s="50"/>
    </row>
    <row r="7504" spans="4:12" x14ac:dyDescent="0.25">
      <c r="D7504" s="50">
        <v>11604160</v>
      </c>
      <c r="E7504" s="50" t="s">
        <v>39</v>
      </c>
      <c r="F7504" s="50">
        <v>9802916000</v>
      </c>
      <c r="G7504" s="50"/>
      <c r="H7504" s="50"/>
      <c r="I7504" s="50"/>
      <c r="J7504" s="50"/>
      <c r="K7504" s="50"/>
      <c r="L7504" s="50"/>
    </row>
    <row r="7505" spans="4:12" x14ac:dyDescent="0.25">
      <c r="D7505" s="50">
        <v>11604165</v>
      </c>
      <c r="E7505" s="50" t="s">
        <v>39</v>
      </c>
      <c r="F7505" s="50">
        <v>9802918000</v>
      </c>
      <c r="G7505" s="50"/>
      <c r="H7505" s="50"/>
      <c r="I7505" s="50"/>
      <c r="J7505" s="50"/>
      <c r="K7505" s="50"/>
      <c r="L7505" s="50"/>
    </row>
    <row r="7506" spans="4:12" x14ac:dyDescent="0.25">
      <c r="D7506" s="50">
        <v>11604168</v>
      </c>
      <c r="E7506" s="50" t="s">
        <v>39</v>
      </c>
      <c r="F7506" s="50">
        <v>9802918000</v>
      </c>
      <c r="G7506" s="50"/>
      <c r="H7506" s="50"/>
      <c r="I7506" s="50"/>
      <c r="J7506" s="50"/>
      <c r="K7506" s="50"/>
      <c r="L7506" s="50"/>
    </row>
    <row r="7507" spans="4:12" x14ac:dyDescent="0.25">
      <c r="D7507" s="50">
        <v>11604169</v>
      </c>
      <c r="E7507" s="50" t="s">
        <v>39</v>
      </c>
      <c r="F7507" s="50">
        <v>9802918000</v>
      </c>
      <c r="G7507" s="50"/>
      <c r="H7507" s="50"/>
      <c r="I7507" s="50"/>
      <c r="J7507" s="50"/>
      <c r="K7507" s="50"/>
      <c r="L7507" s="50"/>
    </row>
    <row r="7508" spans="4:12" x14ac:dyDescent="0.25">
      <c r="D7508" s="50">
        <v>11604170</v>
      </c>
      <c r="E7508" s="50" t="s">
        <v>39</v>
      </c>
      <c r="F7508" s="50">
        <v>9802918000</v>
      </c>
      <c r="G7508" s="50"/>
      <c r="H7508" s="50"/>
      <c r="I7508" s="50"/>
      <c r="J7508" s="50"/>
      <c r="K7508" s="50"/>
      <c r="L7508" s="50"/>
    </row>
    <row r="7509" spans="4:12" x14ac:dyDescent="0.25">
      <c r="D7509" s="50">
        <v>11604175</v>
      </c>
      <c r="E7509" s="50" t="s">
        <v>39</v>
      </c>
      <c r="F7509" s="50">
        <v>9802918000</v>
      </c>
      <c r="G7509" s="50"/>
      <c r="H7509" s="50"/>
      <c r="I7509" s="50"/>
      <c r="J7509" s="50"/>
      <c r="K7509" s="50"/>
      <c r="L7509" s="50"/>
    </row>
    <row r="7510" spans="4:12" x14ac:dyDescent="0.25">
      <c r="D7510" s="50">
        <v>11604176</v>
      </c>
      <c r="E7510" s="50" t="s">
        <v>39</v>
      </c>
      <c r="F7510" s="50">
        <v>9802918000</v>
      </c>
      <c r="G7510" s="50"/>
      <c r="H7510" s="50"/>
      <c r="I7510" s="50"/>
      <c r="J7510" s="50"/>
      <c r="K7510" s="50"/>
      <c r="L7510" s="50"/>
    </row>
    <row r="7511" spans="4:12" x14ac:dyDescent="0.25">
      <c r="D7511" s="50">
        <v>11604178</v>
      </c>
      <c r="E7511" s="50" t="s">
        <v>39</v>
      </c>
      <c r="F7511" s="50">
        <v>9802918000</v>
      </c>
      <c r="G7511" s="50"/>
      <c r="H7511" s="50"/>
      <c r="I7511" s="50"/>
      <c r="J7511" s="50"/>
      <c r="K7511" s="50"/>
      <c r="L7511" s="50"/>
    </row>
    <row r="7512" spans="4:12" x14ac:dyDescent="0.25">
      <c r="D7512" s="50">
        <v>11604180</v>
      </c>
      <c r="E7512" s="50" t="s">
        <v>39</v>
      </c>
      <c r="F7512" s="50">
        <v>9802918000</v>
      </c>
      <c r="G7512" s="50"/>
      <c r="H7512" s="50"/>
      <c r="I7512" s="50"/>
      <c r="J7512" s="50"/>
      <c r="K7512" s="50"/>
      <c r="L7512" s="50"/>
    </row>
    <row r="7513" spans="4:12" x14ac:dyDescent="0.25">
      <c r="D7513" s="50">
        <v>11604185</v>
      </c>
      <c r="E7513" s="50" t="s">
        <v>39</v>
      </c>
      <c r="F7513" s="50">
        <v>9802920000</v>
      </c>
      <c r="G7513" s="50"/>
      <c r="H7513" s="50"/>
      <c r="I7513" s="50"/>
      <c r="J7513" s="50"/>
      <c r="K7513" s="50"/>
      <c r="L7513" s="50"/>
    </row>
    <row r="7514" spans="4:12" x14ac:dyDescent="0.25">
      <c r="D7514" s="50">
        <v>11604188</v>
      </c>
      <c r="E7514" s="50" t="s">
        <v>39</v>
      </c>
      <c r="F7514" s="50">
        <v>9802920000</v>
      </c>
      <c r="G7514" s="50"/>
      <c r="H7514" s="50"/>
      <c r="I7514" s="50"/>
      <c r="J7514" s="50"/>
      <c r="K7514" s="50"/>
      <c r="L7514" s="50"/>
    </row>
    <row r="7515" spans="4:12" x14ac:dyDescent="0.25">
      <c r="D7515" s="50">
        <v>11604189</v>
      </c>
      <c r="E7515" s="50" t="s">
        <v>39</v>
      </c>
      <c r="F7515" s="50">
        <v>9802920000</v>
      </c>
      <c r="G7515" s="50"/>
      <c r="H7515" s="50"/>
      <c r="I7515" s="50"/>
      <c r="J7515" s="50"/>
      <c r="K7515" s="50"/>
      <c r="L7515" s="50"/>
    </row>
    <row r="7516" spans="4:12" x14ac:dyDescent="0.25">
      <c r="D7516" s="50">
        <v>11604190</v>
      </c>
      <c r="E7516" s="50" t="s">
        <v>39</v>
      </c>
      <c r="F7516" s="50">
        <v>9802920000</v>
      </c>
      <c r="G7516" s="50"/>
      <c r="H7516" s="50"/>
      <c r="I7516" s="50"/>
      <c r="J7516" s="50"/>
      <c r="K7516" s="50"/>
      <c r="L7516" s="50"/>
    </row>
    <row r="7517" spans="4:12" x14ac:dyDescent="0.25">
      <c r="D7517" s="50">
        <v>11604195</v>
      </c>
      <c r="E7517" s="50" t="s">
        <v>39</v>
      </c>
      <c r="F7517" s="50">
        <v>9802920000</v>
      </c>
      <c r="G7517" s="50"/>
      <c r="H7517" s="50"/>
      <c r="I7517" s="50"/>
      <c r="J7517" s="50"/>
      <c r="K7517" s="50"/>
      <c r="L7517" s="50"/>
    </row>
    <row r="7518" spans="4:12" x14ac:dyDescent="0.25">
      <c r="D7518" s="50">
        <v>11604196</v>
      </c>
      <c r="E7518" s="50" t="s">
        <v>39</v>
      </c>
      <c r="F7518" s="50">
        <v>9802920000</v>
      </c>
      <c r="G7518" s="50"/>
      <c r="H7518" s="50"/>
      <c r="I7518" s="50"/>
      <c r="J7518" s="50"/>
      <c r="K7518" s="50"/>
      <c r="L7518" s="50"/>
    </row>
    <row r="7519" spans="4:12" x14ac:dyDescent="0.25">
      <c r="D7519" s="50">
        <v>11604198</v>
      </c>
      <c r="E7519" s="50" t="s">
        <v>39</v>
      </c>
      <c r="F7519" s="50">
        <v>9802920000</v>
      </c>
      <c r="G7519" s="50"/>
      <c r="H7519" s="50"/>
      <c r="I7519" s="50"/>
      <c r="J7519" s="50"/>
      <c r="K7519" s="50"/>
      <c r="L7519" s="50"/>
    </row>
    <row r="7520" spans="4:12" x14ac:dyDescent="0.25">
      <c r="D7520" s="50">
        <v>11604200</v>
      </c>
      <c r="E7520" s="50" t="s">
        <v>39</v>
      </c>
      <c r="F7520" s="50">
        <v>9802920000</v>
      </c>
      <c r="G7520" s="50"/>
      <c r="H7520" s="50"/>
      <c r="I7520" s="50"/>
      <c r="J7520" s="50"/>
      <c r="K7520" s="50"/>
      <c r="L7520" s="50"/>
    </row>
    <row r="7521" spans="4:12" x14ac:dyDescent="0.25">
      <c r="D7521" s="50">
        <v>11604890</v>
      </c>
      <c r="E7521" s="50" t="s">
        <v>39</v>
      </c>
      <c r="F7521" s="50">
        <v>9802906000</v>
      </c>
      <c r="G7521" s="50"/>
      <c r="H7521" s="50"/>
      <c r="I7521" s="50"/>
      <c r="J7521" s="50"/>
      <c r="K7521" s="50"/>
      <c r="L7521" s="50"/>
    </row>
    <row r="7522" spans="4:12" x14ac:dyDescent="0.25">
      <c r="D7522" s="50">
        <v>11604900</v>
      </c>
      <c r="E7522" s="50" t="s">
        <v>39</v>
      </c>
      <c r="F7522" s="50">
        <v>9802906000</v>
      </c>
      <c r="G7522" s="50"/>
      <c r="H7522" s="50"/>
      <c r="I7522" s="50"/>
      <c r="J7522" s="50"/>
      <c r="K7522" s="50"/>
      <c r="L7522" s="50"/>
    </row>
    <row r="7523" spans="4:12" x14ac:dyDescent="0.25">
      <c r="D7523" s="50">
        <v>11604902</v>
      </c>
      <c r="E7523" s="50" t="s">
        <v>39</v>
      </c>
      <c r="F7523" s="50">
        <v>9802906000</v>
      </c>
      <c r="G7523" s="50"/>
      <c r="H7523" s="50"/>
      <c r="I7523" s="50"/>
      <c r="J7523" s="50"/>
      <c r="K7523" s="50"/>
      <c r="L7523" s="50"/>
    </row>
    <row r="7524" spans="4:12" x14ac:dyDescent="0.25">
      <c r="D7524" s="50">
        <v>11604904</v>
      </c>
      <c r="E7524" s="50" t="s">
        <v>39</v>
      </c>
      <c r="F7524" s="50">
        <v>9802912000</v>
      </c>
      <c r="G7524" s="50"/>
      <c r="H7524" s="50"/>
      <c r="I7524" s="50"/>
      <c r="J7524" s="50"/>
      <c r="K7524" s="50"/>
      <c r="L7524" s="50"/>
    </row>
    <row r="7525" spans="4:12" x14ac:dyDescent="0.25">
      <c r="D7525" s="50">
        <v>11604912</v>
      </c>
      <c r="E7525" s="50" t="s">
        <v>39</v>
      </c>
      <c r="F7525" s="50">
        <v>9802912000</v>
      </c>
      <c r="G7525" s="50"/>
      <c r="H7525" s="50"/>
      <c r="I7525" s="50"/>
      <c r="J7525" s="50"/>
      <c r="K7525" s="50"/>
      <c r="L7525" s="50"/>
    </row>
    <row r="7526" spans="4:12" x14ac:dyDescent="0.25">
      <c r="D7526" s="50">
        <v>11604924</v>
      </c>
      <c r="E7526" s="50" t="s">
        <v>39</v>
      </c>
      <c r="F7526" s="50">
        <v>9802908000</v>
      </c>
      <c r="G7526" s="50"/>
      <c r="H7526" s="50"/>
      <c r="I7526" s="50"/>
      <c r="J7526" s="50"/>
      <c r="K7526" s="50"/>
      <c r="L7526" s="50"/>
    </row>
    <row r="7527" spans="4:12" x14ac:dyDescent="0.25">
      <c r="D7527" s="50">
        <v>11604925</v>
      </c>
      <c r="E7527" s="50" t="s">
        <v>39</v>
      </c>
      <c r="F7527" s="50">
        <v>9802910000</v>
      </c>
      <c r="G7527" s="50"/>
      <c r="H7527" s="50"/>
      <c r="I7527" s="50"/>
      <c r="J7527" s="50"/>
      <c r="K7527" s="50"/>
      <c r="L7527" s="50"/>
    </row>
    <row r="7528" spans="4:12" x14ac:dyDescent="0.25">
      <c r="D7528" s="50">
        <v>11604930</v>
      </c>
      <c r="E7528" s="50" t="s">
        <v>39</v>
      </c>
      <c r="F7528" s="50">
        <v>9802910000</v>
      </c>
      <c r="G7528" s="50"/>
      <c r="H7528" s="50"/>
      <c r="I7528" s="50"/>
      <c r="J7528" s="50"/>
      <c r="K7528" s="50"/>
      <c r="L7528" s="50"/>
    </row>
    <row r="7529" spans="4:12" x14ac:dyDescent="0.25">
      <c r="D7529" s="50">
        <v>11604975</v>
      </c>
      <c r="E7529" s="50" t="s">
        <v>39</v>
      </c>
      <c r="F7529" s="50">
        <v>9802908000</v>
      </c>
      <c r="G7529" s="50"/>
      <c r="H7529" s="50"/>
      <c r="I7529" s="50"/>
      <c r="J7529" s="50"/>
      <c r="K7529" s="50"/>
      <c r="L7529" s="50"/>
    </row>
    <row r="7530" spans="4:12" x14ac:dyDescent="0.25">
      <c r="D7530" s="50">
        <v>11606030</v>
      </c>
      <c r="E7530" s="50" t="s">
        <v>39</v>
      </c>
      <c r="F7530" s="50">
        <v>9802906000</v>
      </c>
      <c r="G7530" s="50"/>
      <c r="H7530" s="50"/>
      <c r="I7530" s="50"/>
      <c r="J7530" s="50"/>
      <c r="K7530" s="50"/>
      <c r="L7530" s="50"/>
    </row>
    <row r="7531" spans="4:12" x14ac:dyDescent="0.25">
      <c r="D7531" s="50">
        <v>11606031</v>
      </c>
      <c r="E7531" s="50" t="s">
        <v>39</v>
      </c>
      <c r="F7531" s="50">
        <v>9802906000</v>
      </c>
      <c r="G7531" s="50"/>
      <c r="H7531" s="50"/>
      <c r="I7531" s="50"/>
      <c r="J7531" s="50"/>
      <c r="K7531" s="50"/>
      <c r="L7531" s="50"/>
    </row>
    <row r="7532" spans="4:12" x14ac:dyDescent="0.25">
      <c r="D7532" s="50">
        <v>11606032</v>
      </c>
      <c r="E7532" s="50" t="s">
        <v>39</v>
      </c>
      <c r="F7532" s="50">
        <v>9802906000</v>
      </c>
      <c r="G7532" s="50"/>
      <c r="H7532" s="50"/>
      <c r="I7532" s="50"/>
      <c r="J7532" s="50"/>
      <c r="K7532" s="50"/>
      <c r="L7532" s="50"/>
    </row>
    <row r="7533" spans="4:12" x14ac:dyDescent="0.25">
      <c r="D7533" s="50">
        <v>11606033</v>
      </c>
      <c r="E7533" s="50" t="s">
        <v>39</v>
      </c>
      <c r="F7533" s="50">
        <v>9802906000</v>
      </c>
      <c r="G7533" s="50"/>
      <c r="H7533" s="50"/>
      <c r="I7533" s="50"/>
      <c r="J7533" s="50"/>
      <c r="K7533" s="50"/>
      <c r="L7533" s="50"/>
    </row>
    <row r="7534" spans="4:12" x14ac:dyDescent="0.25">
      <c r="D7534" s="50">
        <v>11606034</v>
      </c>
      <c r="E7534" s="50" t="s">
        <v>39</v>
      </c>
      <c r="F7534" s="50">
        <v>9802906000</v>
      </c>
      <c r="G7534" s="50"/>
      <c r="H7534" s="50"/>
      <c r="I7534" s="50"/>
      <c r="J7534" s="50"/>
      <c r="K7534" s="50"/>
      <c r="L7534" s="50"/>
    </row>
    <row r="7535" spans="4:12" x14ac:dyDescent="0.25">
      <c r="D7535" s="50">
        <v>11606035</v>
      </c>
      <c r="E7535" s="50" t="s">
        <v>39</v>
      </c>
      <c r="F7535" s="50">
        <v>9802906000</v>
      </c>
      <c r="G7535" s="50"/>
      <c r="H7535" s="50"/>
      <c r="I7535" s="50"/>
      <c r="J7535" s="50"/>
      <c r="K7535" s="50"/>
      <c r="L7535" s="50"/>
    </row>
    <row r="7536" spans="4:12" x14ac:dyDescent="0.25">
      <c r="D7536" s="50">
        <v>11606036</v>
      </c>
      <c r="E7536" s="50" t="s">
        <v>39</v>
      </c>
      <c r="F7536" s="50">
        <v>9802906000</v>
      </c>
      <c r="G7536" s="50"/>
      <c r="H7536" s="50"/>
      <c r="I7536" s="50"/>
      <c r="J7536" s="50"/>
      <c r="K7536" s="50"/>
      <c r="L7536" s="50"/>
    </row>
    <row r="7537" spans="4:12" x14ac:dyDescent="0.25">
      <c r="D7537" s="50">
        <v>11606037</v>
      </c>
      <c r="E7537" s="50" t="s">
        <v>39</v>
      </c>
      <c r="F7537" s="50">
        <v>9802906000</v>
      </c>
      <c r="G7537" s="50"/>
      <c r="H7537" s="50"/>
      <c r="I7537" s="50"/>
      <c r="J7537" s="50"/>
      <c r="K7537" s="50"/>
      <c r="L7537" s="50"/>
    </row>
    <row r="7538" spans="4:12" x14ac:dyDescent="0.25">
      <c r="D7538" s="50">
        <v>11606038</v>
      </c>
      <c r="E7538" s="50" t="s">
        <v>39</v>
      </c>
      <c r="F7538" s="50">
        <v>9802906000</v>
      </c>
      <c r="G7538" s="50"/>
      <c r="H7538" s="50"/>
      <c r="I7538" s="50"/>
      <c r="J7538" s="50"/>
      <c r="K7538" s="50"/>
      <c r="L7538" s="50"/>
    </row>
    <row r="7539" spans="4:12" x14ac:dyDescent="0.25">
      <c r="D7539" s="50">
        <v>11606039</v>
      </c>
      <c r="E7539" s="50" t="s">
        <v>39</v>
      </c>
      <c r="F7539" s="50">
        <v>9802906000</v>
      </c>
      <c r="G7539" s="50"/>
      <c r="H7539" s="50"/>
      <c r="I7539" s="50"/>
      <c r="J7539" s="50"/>
      <c r="K7539" s="50"/>
      <c r="L7539" s="50"/>
    </row>
    <row r="7540" spans="4:12" x14ac:dyDescent="0.25">
      <c r="D7540" s="50">
        <v>11606040</v>
      </c>
      <c r="E7540" s="50" t="s">
        <v>39</v>
      </c>
      <c r="F7540" s="50">
        <v>9802906000</v>
      </c>
      <c r="G7540" s="50"/>
      <c r="H7540" s="50"/>
      <c r="I7540" s="50"/>
      <c r="J7540" s="50"/>
      <c r="K7540" s="50"/>
      <c r="L7540" s="50"/>
    </row>
    <row r="7541" spans="4:12" x14ac:dyDescent="0.25">
      <c r="D7541" s="50">
        <v>11606041</v>
      </c>
      <c r="E7541" s="50" t="s">
        <v>39</v>
      </c>
      <c r="F7541" s="50">
        <v>9802906000</v>
      </c>
      <c r="G7541" s="50"/>
      <c r="H7541" s="50"/>
      <c r="I7541" s="50"/>
      <c r="J7541" s="50"/>
      <c r="K7541" s="50"/>
      <c r="L7541" s="50"/>
    </row>
    <row r="7542" spans="4:12" x14ac:dyDescent="0.25">
      <c r="D7542" s="50">
        <v>11606042</v>
      </c>
      <c r="E7542" s="50" t="s">
        <v>39</v>
      </c>
      <c r="F7542" s="50">
        <v>9802906000</v>
      </c>
      <c r="G7542" s="50"/>
      <c r="H7542" s="50"/>
      <c r="I7542" s="50"/>
      <c r="J7542" s="50"/>
      <c r="K7542" s="50"/>
      <c r="L7542" s="50"/>
    </row>
    <row r="7543" spans="4:12" x14ac:dyDescent="0.25">
      <c r="D7543" s="50">
        <v>11606043</v>
      </c>
      <c r="E7543" s="50" t="s">
        <v>39</v>
      </c>
      <c r="F7543" s="50">
        <v>9802906000</v>
      </c>
      <c r="G7543" s="50"/>
      <c r="H7543" s="50"/>
      <c r="I7543" s="50"/>
      <c r="J7543" s="50"/>
      <c r="K7543" s="50"/>
      <c r="L7543" s="50"/>
    </row>
    <row r="7544" spans="4:12" x14ac:dyDescent="0.25">
      <c r="D7544" s="50">
        <v>11606044</v>
      </c>
      <c r="E7544" s="50" t="s">
        <v>39</v>
      </c>
      <c r="F7544" s="50">
        <v>9802906000</v>
      </c>
      <c r="G7544" s="50"/>
      <c r="H7544" s="50"/>
      <c r="I7544" s="50"/>
      <c r="J7544" s="50"/>
      <c r="K7544" s="50"/>
      <c r="L7544" s="50"/>
    </row>
    <row r="7545" spans="4:12" x14ac:dyDescent="0.25">
      <c r="D7545" s="50">
        <v>11606045</v>
      </c>
      <c r="E7545" s="50" t="s">
        <v>39</v>
      </c>
      <c r="F7545" s="50">
        <v>9802906000</v>
      </c>
      <c r="G7545" s="50"/>
      <c r="H7545" s="50"/>
      <c r="I7545" s="50"/>
      <c r="J7545" s="50"/>
      <c r="K7545" s="50"/>
      <c r="L7545" s="50"/>
    </row>
    <row r="7546" spans="4:12" x14ac:dyDescent="0.25">
      <c r="D7546" s="50">
        <v>11606046</v>
      </c>
      <c r="E7546" s="50" t="s">
        <v>39</v>
      </c>
      <c r="F7546" s="50">
        <v>9802906000</v>
      </c>
      <c r="G7546" s="50"/>
      <c r="H7546" s="50"/>
      <c r="I7546" s="50"/>
      <c r="J7546" s="50"/>
      <c r="K7546" s="50"/>
      <c r="L7546" s="50"/>
    </row>
    <row r="7547" spans="4:12" x14ac:dyDescent="0.25">
      <c r="D7547" s="50">
        <v>11606047</v>
      </c>
      <c r="E7547" s="50" t="s">
        <v>39</v>
      </c>
      <c r="F7547" s="50">
        <v>9802906000</v>
      </c>
      <c r="G7547" s="50"/>
      <c r="H7547" s="50"/>
      <c r="I7547" s="50"/>
      <c r="J7547" s="50"/>
      <c r="K7547" s="50"/>
      <c r="L7547" s="50"/>
    </row>
    <row r="7548" spans="4:12" x14ac:dyDescent="0.25">
      <c r="D7548" s="50">
        <v>11606048</v>
      </c>
      <c r="E7548" s="50" t="s">
        <v>39</v>
      </c>
      <c r="F7548" s="50">
        <v>9802906000</v>
      </c>
      <c r="G7548" s="50"/>
      <c r="H7548" s="50"/>
      <c r="I7548" s="50"/>
      <c r="J7548" s="50"/>
      <c r="K7548" s="50"/>
      <c r="L7548" s="50"/>
    </row>
    <row r="7549" spans="4:12" x14ac:dyDescent="0.25">
      <c r="D7549" s="50">
        <v>11606049</v>
      </c>
      <c r="E7549" s="50" t="s">
        <v>39</v>
      </c>
      <c r="F7549" s="50">
        <v>9802906000</v>
      </c>
      <c r="G7549" s="50"/>
      <c r="H7549" s="50"/>
      <c r="I7549" s="50"/>
      <c r="J7549" s="50"/>
      <c r="K7549" s="50"/>
      <c r="L7549" s="50"/>
    </row>
    <row r="7550" spans="4:12" x14ac:dyDescent="0.25">
      <c r="D7550" s="50">
        <v>11606050</v>
      </c>
      <c r="E7550" s="50" t="s">
        <v>39</v>
      </c>
      <c r="F7550" s="50">
        <v>9802906000</v>
      </c>
      <c r="G7550" s="50"/>
      <c r="H7550" s="50"/>
      <c r="I7550" s="50"/>
      <c r="J7550" s="50"/>
      <c r="K7550" s="50"/>
      <c r="L7550" s="50"/>
    </row>
    <row r="7551" spans="4:12" x14ac:dyDescent="0.25">
      <c r="D7551" s="50">
        <v>11606051</v>
      </c>
      <c r="E7551" s="50" t="s">
        <v>39</v>
      </c>
      <c r="F7551" s="50">
        <v>9802906000</v>
      </c>
      <c r="G7551" s="50"/>
      <c r="H7551" s="50"/>
      <c r="I7551" s="50"/>
      <c r="J7551" s="50"/>
      <c r="K7551" s="50"/>
      <c r="L7551" s="50"/>
    </row>
    <row r="7552" spans="4:12" x14ac:dyDescent="0.25">
      <c r="D7552" s="50">
        <v>11606052</v>
      </c>
      <c r="E7552" s="50" t="s">
        <v>39</v>
      </c>
      <c r="F7552" s="50">
        <v>9802906000</v>
      </c>
      <c r="G7552" s="50"/>
      <c r="H7552" s="50"/>
      <c r="I7552" s="50"/>
      <c r="J7552" s="50"/>
      <c r="K7552" s="50"/>
      <c r="L7552" s="50"/>
    </row>
    <row r="7553" spans="4:12" x14ac:dyDescent="0.25">
      <c r="D7553" s="50">
        <v>11606053</v>
      </c>
      <c r="E7553" s="50" t="s">
        <v>39</v>
      </c>
      <c r="F7553" s="50">
        <v>9802906000</v>
      </c>
      <c r="G7553" s="50"/>
      <c r="H7553" s="50"/>
      <c r="I7553" s="50"/>
      <c r="J7553" s="50"/>
      <c r="K7553" s="50"/>
      <c r="L7553" s="50"/>
    </row>
    <row r="7554" spans="4:12" x14ac:dyDescent="0.25">
      <c r="D7554" s="50">
        <v>11606054</v>
      </c>
      <c r="E7554" s="50" t="s">
        <v>39</v>
      </c>
      <c r="F7554" s="50">
        <v>9802906000</v>
      </c>
      <c r="G7554" s="50"/>
      <c r="H7554" s="50"/>
      <c r="I7554" s="50"/>
      <c r="J7554" s="50"/>
      <c r="K7554" s="50"/>
      <c r="L7554" s="50"/>
    </row>
    <row r="7555" spans="4:12" x14ac:dyDescent="0.25">
      <c r="D7555" s="50">
        <v>11606055</v>
      </c>
      <c r="E7555" s="50" t="s">
        <v>39</v>
      </c>
      <c r="F7555" s="50">
        <v>9802906000</v>
      </c>
      <c r="G7555" s="50"/>
      <c r="H7555" s="50"/>
      <c r="I7555" s="50"/>
      <c r="J7555" s="50"/>
      <c r="K7555" s="50"/>
      <c r="L7555" s="50"/>
    </row>
    <row r="7556" spans="4:12" x14ac:dyDescent="0.25">
      <c r="D7556" s="50">
        <v>11606056</v>
      </c>
      <c r="E7556" s="50" t="s">
        <v>39</v>
      </c>
      <c r="F7556" s="50">
        <v>9802906000</v>
      </c>
      <c r="G7556" s="50"/>
      <c r="H7556" s="50"/>
      <c r="I7556" s="50"/>
      <c r="J7556" s="50"/>
      <c r="K7556" s="50"/>
      <c r="L7556" s="50"/>
    </row>
    <row r="7557" spans="4:12" x14ac:dyDescent="0.25">
      <c r="D7557" s="50">
        <v>11606057</v>
      </c>
      <c r="E7557" s="50" t="s">
        <v>39</v>
      </c>
      <c r="F7557" s="50">
        <v>9802906000</v>
      </c>
      <c r="G7557" s="50"/>
      <c r="H7557" s="50"/>
      <c r="I7557" s="50"/>
      <c r="J7557" s="50"/>
      <c r="K7557" s="50"/>
      <c r="L7557" s="50"/>
    </row>
    <row r="7558" spans="4:12" x14ac:dyDescent="0.25">
      <c r="D7558" s="50">
        <v>11606058</v>
      </c>
      <c r="E7558" s="50" t="s">
        <v>39</v>
      </c>
      <c r="F7558" s="50">
        <v>9802906000</v>
      </c>
      <c r="G7558" s="50"/>
      <c r="H7558" s="50"/>
      <c r="I7558" s="50"/>
      <c r="J7558" s="50"/>
      <c r="K7558" s="50"/>
      <c r="L7558" s="50"/>
    </row>
    <row r="7559" spans="4:12" x14ac:dyDescent="0.25">
      <c r="D7559" s="50">
        <v>11606059</v>
      </c>
      <c r="E7559" s="50" t="s">
        <v>39</v>
      </c>
      <c r="F7559" s="50">
        <v>9802906000</v>
      </c>
      <c r="G7559" s="50"/>
      <c r="H7559" s="50"/>
      <c r="I7559" s="50"/>
      <c r="J7559" s="50"/>
      <c r="K7559" s="50"/>
      <c r="L7559" s="50"/>
    </row>
    <row r="7560" spans="4:12" x14ac:dyDescent="0.25">
      <c r="D7560" s="50">
        <v>11606060</v>
      </c>
      <c r="E7560" s="50" t="s">
        <v>39</v>
      </c>
      <c r="F7560" s="50">
        <v>9802906000</v>
      </c>
      <c r="G7560" s="50"/>
      <c r="H7560" s="50"/>
      <c r="I7560" s="50"/>
      <c r="J7560" s="50"/>
      <c r="K7560" s="50"/>
      <c r="L7560" s="50"/>
    </row>
    <row r="7561" spans="4:12" x14ac:dyDescent="0.25">
      <c r="D7561" s="50">
        <v>11606061</v>
      </c>
      <c r="E7561" s="50" t="s">
        <v>39</v>
      </c>
      <c r="F7561" s="50">
        <v>9802908000</v>
      </c>
      <c r="G7561" s="50"/>
      <c r="H7561" s="50"/>
      <c r="I7561" s="50"/>
      <c r="J7561" s="50"/>
      <c r="K7561" s="50"/>
      <c r="L7561" s="50"/>
    </row>
    <row r="7562" spans="4:12" x14ac:dyDescent="0.25">
      <c r="D7562" s="50">
        <v>11606062</v>
      </c>
      <c r="E7562" s="50" t="s">
        <v>39</v>
      </c>
      <c r="F7562" s="50">
        <v>9802908000</v>
      </c>
      <c r="G7562" s="50"/>
      <c r="H7562" s="50"/>
      <c r="I7562" s="50"/>
      <c r="J7562" s="50"/>
      <c r="K7562" s="50"/>
      <c r="L7562" s="50"/>
    </row>
    <row r="7563" spans="4:12" x14ac:dyDescent="0.25">
      <c r="D7563" s="50">
        <v>11606063</v>
      </c>
      <c r="E7563" s="50" t="s">
        <v>39</v>
      </c>
      <c r="F7563" s="50">
        <v>9802908000</v>
      </c>
      <c r="G7563" s="50"/>
      <c r="H7563" s="50"/>
      <c r="I7563" s="50"/>
      <c r="J7563" s="50"/>
      <c r="K7563" s="50"/>
      <c r="L7563" s="50"/>
    </row>
    <row r="7564" spans="4:12" x14ac:dyDescent="0.25">
      <c r="D7564" s="50">
        <v>11606064</v>
      </c>
      <c r="E7564" s="50" t="s">
        <v>39</v>
      </c>
      <c r="F7564" s="50">
        <v>9802908000</v>
      </c>
      <c r="G7564" s="50"/>
      <c r="H7564" s="50"/>
      <c r="I7564" s="50"/>
      <c r="J7564" s="50"/>
      <c r="K7564" s="50"/>
      <c r="L7564" s="50"/>
    </row>
    <row r="7565" spans="4:12" x14ac:dyDescent="0.25">
      <c r="D7565" s="50">
        <v>11606065</v>
      </c>
      <c r="E7565" s="50" t="s">
        <v>39</v>
      </c>
      <c r="F7565" s="50">
        <v>9802908000</v>
      </c>
      <c r="G7565" s="50"/>
      <c r="H7565" s="50"/>
      <c r="I7565" s="50"/>
      <c r="J7565" s="50"/>
      <c r="K7565" s="50"/>
      <c r="L7565" s="50"/>
    </row>
    <row r="7566" spans="4:12" x14ac:dyDescent="0.25">
      <c r="D7566" s="50">
        <v>11606066</v>
      </c>
      <c r="E7566" s="50" t="s">
        <v>39</v>
      </c>
      <c r="F7566" s="50">
        <v>9802908000</v>
      </c>
      <c r="G7566" s="50"/>
      <c r="H7566" s="50"/>
      <c r="I7566" s="50"/>
      <c r="J7566" s="50"/>
      <c r="K7566" s="50"/>
      <c r="L7566" s="50"/>
    </row>
    <row r="7567" spans="4:12" x14ac:dyDescent="0.25">
      <c r="D7567" s="50">
        <v>11606067</v>
      </c>
      <c r="E7567" s="50" t="s">
        <v>39</v>
      </c>
      <c r="F7567" s="50">
        <v>9802908000</v>
      </c>
      <c r="G7567" s="50"/>
      <c r="H7567" s="50"/>
      <c r="I7567" s="50"/>
      <c r="J7567" s="50"/>
      <c r="K7567" s="50"/>
      <c r="L7567" s="50"/>
    </row>
    <row r="7568" spans="4:12" x14ac:dyDescent="0.25">
      <c r="D7568" s="50">
        <v>11606068</v>
      </c>
      <c r="E7568" s="50" t="s">
        <v>39</v>
      </c>
      <c r="F7568" s="50">
        <v>9802908000</v>
      </c>
      <c r="G7568" s="50"/>
      <c r="H7568" s="50"/>
      <c r="I7568" s="50"/>
      <c r="J7568" s="50"/>
      <c r="K7568" s="50"/>
      <c r="L7568" s="50"/>
    </row>
    <row r="7569" spans="4:12" x14ac:dyDescent="0.25">
      <c r="D7569" s="50">
        <v>11606069</v>
      </c>
      <c r="E7569" s="50" t="s">
        <v>39</v>
      </c>
      <c r="F7569" s="50">
        <v>9802908000</v>
      </c>
      <c r="G7569" s="50"/>
      <c r="H7569" s="50"/>
      <c r="I7569" s="50"/>
      <c r="J7569" s="50"/>
      <c r="K7569" s="50"/>
      <c r="L7569" s="50"/>
    </row>
    <row r="7570" spans="4:12" x14ac:dyDescent="0.25">
      <c r="D7570" s="50">
        <v>11606070</v>
      </c>
      <c r="E7570" s="50" t="s">
        <v>39</v>
      </c>
      <c r="F7570" s="50">
        <v>9802908000</v>
      </c>
      <c r="G7570" s="50"/>
      <c r="H7570" s="50"/>
      <c r="I7570" s="50"/>
      <c r="J7570" s="50"/>
      <c r="K7570" s="50"/>
      <c r="L7570" s="50"/>
    </row>
    <row r="7571" spans="4:12" x14ac:dyDescent="0.25">
      <c r="D7571" s="50">
        <v>11606071</v>
      </c>
      <c r="E7571" s="50" t="s">
        <v>39</v>
      </c>
      <c r="F7571" s="50">
        <v>9802908000</v>
      </c>
      <c r="G7571" s="50"/>
      <c r="H7571" s="50"/>
      <c r="I7571" s="50"/>
      <c r="J7571" s="50"/>
      <c r="K7571" s="50"/>
      <c r="L7571" s="50"/>
    </row>
    <row r="7572" spans="4:12" x14ac:dyDescent="0.25">
      <c r="D7572" s="50">
        <v>11606072</v>
      </c>
      <c r="E7572" s="50" t="s">
        <v>39</v>
      </c>
      <c r="F7572" s="50">
        <v>9802908000</v>
      </c>
      <c r="G7572" s="50"/>
      <c r="H7572" s="50"/>
      <c r="I7572" s="50"/>
      <c r="J7572" s="50"/>
      <c r="K7572" s="50"/>
      <c r="L7572" s="50"/>
    </row>
    <row r="7573" spans="4:12" x14ac:dyDescent="0.25">
      <c r="D7573" s="50">
        <v>11606073</v>
      </c>
      <c r="E7573" s="50" t="s">
        <v>39</v>
      </c>
      <c r="F7573" s="50">
        <v>9802908000</v>
      </c>
      <c r="G7573" s="50"/>
      <c r="H7573" s="50"/>
      <c r="I7573" s="50"/>
      <c r="J7573" s="50"/>
      <c r="K7573" s="50"/>
      <c r="L7573" s="50"/>
    </row>
    <row r="7574" spans="4:12" x14ac:dyDescent="0.25">
      <c r="D7574" s="50">
        <v>11606074</v>
      </c>
      <c r="E7574" s="50" t="s">
        <v>39</v>
      </c>
      <c r="F7574" s="50">
        <v>9802908000</v>
      </c>
      <c r="G7574" s="50"/>
      <c r="H7574" s="50"/>
      <c r="I7574" s="50"/>
      <c r="J7574" s="50"/>
      <c r="K7574" s="50"/>
      <c r="L7574" s="50"/>
    </row>
    <row r="7575" spans="4:12" x14ac:dyDescent="0.25">
      <c r="D7575" s="50">
        <v>11606075</v>
      </c>
      <c r="E7575" s="50" t="s">
        <v>39</v>
      </c>
      <c r="F7575" s="50">
        <v>9802908000</v>
      </c>
      <c r="G7575" s="50"/>
      <c r="H7575" s="50"/>
      <c r="I7575" s="50"/>
      <c r="J7575" s="50"/>
      <c r="K7575" s="50"/>
      <c r="L7575" s="50"/>
    </row>
    <row r="7576" spans="4:12" x14ac:dyDescent="0.25">
      <c r="D7576" s="50">
        <v>11606076</v>
      </c>
      <c r="E7576" s="50" t="s">
        <v>39</v>
      </c>
      <c r="F7576" s="50">
        <v>9802908000</v>
      </c>
      <c r="G7576" s="50"/>
      <c r="H7576" s="50"/>
      <c r="I7576" s="50"/>
      <c r="J7576" s="50"/>
      <c r="K7576" s="50"/>
      <c r="L7576" s="50"/>
    </row>
    <row r="7577" spans="4:12" x14ac:dyDescent="0.25">
      <c r="D7577" s="50">
        <v>11606077</v>
      </c>
      <c r="E7577" s="50" t="s">
        <v>39</v>
      </c>
      <c r="F7577" s="50">
        <v>9802908000</v>
      </c>
      <c r="G7577" s="50"/>
      <c r="H7577" s="50"/>
      <c r="I7577" s="50"/>
      <c r="J7577" s="50"/>
      <c r="K7577" s="50"/>
      <c r="L7577" s="50"/>
    </row>
    <row r="7578" spans="4:12" x14ac:dyDescent="0.25">
      <c r="D7578" s="50">
        <v>11606078</v>
      </c>
      <c r="E7578" s="50" t="s">
        <v>39</v>
      </c>
      <c r="F7578" s="50">
        <v>9802908000</v>
      </c>
      <c r="G7578" s="50"/>
      <c r="H7578" s="50"/>
      <c r="I7578" s="50"/>
      <c r="J7578" s="50"/>
      <c r="K7578" s="50"/>
      <c r="L7578" s="50"/>
    </row>
    <row r="7579" spans="4:12" x14ac:dyDescent="0.25">
      <c r="D7579" s="50">
        <v>11606079</v>
      </c>
      <c r="E7579" s="50" t="s">
        <v>39</v>
      </c>
      <c r="F7579" s="50">
        <v>9802908000</v>
      </c>
      <c r="G7579" s="50"/>
      <c r="H7579" s="50"/>
      <c r="I7579" s="50"/>
      <c r="J7579" s="50"/>
      <c r="K7579" s="50"/>
      <c r="L7579" s="50"/>
    </row>
    <row r="7580" spans="4:12" x14ac:dyDescent="0.25">
      <c r="D7580" s="50">
        <v>11606080</v>
      </c>
      <c r="E7580" s="50" t="s">
        <v>39</v>
      </c>
      <c r="F7580" s="50">
        <v>9802908000</v>
      </c>
      <c r="G7580" s="50"/>
      <c r="H7580" s="50"/>
      <c r="I7580" s="50"/>
      <c r="J7580" s="50"/>
      <c r="K7580" s="50"/>
      <c r="L7580" s="50"/>
    </row>
    <row r="7581" spans="4:12" x14ac:dyDescent="0.25">
      <c r="D7581" s="50">
        <v>11606081</v>
      </c>
      <c r="E7581" s="50" t="s">
        <v>39</v>
      </c>
      <c r="F7581" s="50">
        <v>9802910000</v>
      </c>
      <c r="G7581" s="50"/>
      <c r="H7581" s="50"/>
      <c r="I7581" s="50"/>
      <c r="J7581" s="50"/>
      <c r="K7581" s="50"/>
      <c r="L7581" s="50"/>
    </row>
    <row r="7582" spans="4:12" x14ac:dyDescent="0.25">
      <c r="D7582" s="50">
        <v>11606082</v>
      </c>
      <c r="E7582" s="50" t="s">
        <v>39</v>
      </c>
      <c r="F7582" s="50">
        <v>9802910000</v>
      </c>
      <c r="G7582" s="50"/>
      <c r="H7582" s="50"/>
      <c r="I7582" s="50"/>
      <c r="J7582" s="50"/>
      <c r="K7582" s="50"/>
      <c r="L7582" s="50"/>
    </row>
    <row r="7583" spans="4:12" x14ac:dyDescent="0.25">
      <c r="D7583" s="50">
        <v>11606083</v>
      </c>
      <c r="E7583" s="50" t="s">
        <v>39</v>
      </c>
      <c r="F7583" s="50">
        <v>9802910000</v>
      </c>
      <c r="G7583" s="50"/>
      <c r="H7583" s="50"/>
      <c r="I7583" s="50"/>
      <c r="J7583" s="50"/>
      <c r="K7583" s="50"/>
      <c r="L7583" s="50"/>
    </row>
    <row r="7584" spans="4:12" x14ac:dyDescent="0.25">
      <c r="D7584" s="50">
        <v>11606084</v>
      </c>
      <c r="E7584" s="50" t="s">
        <v>39</v>
      </c>
      <c r="F7584" s="50">
        <v>9802910000</v>
      </c>
      <c r="G7584" s="50"/>
      <c r="H7584" s="50"/>
      <c r="I7584" s="50"/>
      <c r="J7584" s="50"/>
      <c r="K7584" s="50"/>
      <c r="L7584" s="50"/>
    </row>
    <row r="7585" spans="4:12" x14ac:dyDescent="0.25">
      <c r="D7585" s="50">
        <v>11606085</v>
      </c>
      <c r="E7585" s="50" t="s">
        <v>39</v>
      </c>
      <c r="F7585" s="50">
        <v>9802910000</v>
      </c>
      <c r="G7585" s="50"/>
      <c r="H7585" s="50"/>
      <c r="I7585" s="50"/>
      <c r="J7585" s="50"/>
      <c r="K7585" s="50"/>
      <c r="L7585" s="50"/>
    </row>
    <row r="7586" spans="4:12" x14ac:dyDescent="0.25">
      <c r="D7586" s="50">
        <v>11606086</v>
      </c>
      <c r="E7586" s="50" t="s">
        <v>39</v>
      </c>
      <c r="F7586" s="50">
        <v>9802910000</v>
      </c>
      <c r="G7586" s="50"/>
      <c r="H7586" s="50"/>
      <c r="I7586" s="50"/>
      <c r="J7586" s="50"/>
      <c r="K7586" s="50"/>
      <c r="L7586" s="50"/>
    </row>
    <row r="7587" spans="4:12" x14ac:dyDescent="0.25">
      <c r="D7587" s="50">
        <v>11606087</v>
      </c>
      <c r="E7587" s="50" t="s">
        <v>39</v>
      </c>
      <c r="F7587" s="50">
        <v>9802910000</v>
      </c>
      <c r="G7587" s="50"/>
      <c r="H7587" s="50"/>
      <c r="I7587" s="50"/>
      <c r="J7587" s="50"/>
      <c r="K7587" s="50"/>
      <c r="L7587" s="50"/>
    </row>
    <row r="7588" spans="4:12" x14ac:dyDescent="0.25">
      <c r="D7588" s="50">
        <v>11606088</v>
      </c>
      <c r="E7588" s="50" t="s">
        <v>39</v>
      </c>
      <c r="F7588" s="50">
        <v>9802910000</v>
      </c>
      <c r="G7588" s="50"/>
      <c r="H7588" s="50"/>
      <c r="I7588" s="50"/>
      <c r="J7588" s="50"/>
      <c r="K7588" s="50"/>
      <c r="L7588" s="50"/>
    </row>
    <row r="7589" spans="4:12" x14ac:dyDescent="0.25">
      <c r="D7589" s="50">
        <v>11606089</v>
      </c>
      <c r="E7589" s="50" t="s">
        <v>39</v>
      </c>
      <c r="F7589" s="50">
        <v>9802910000</v>
      </c>
      <c r="G7589" s="50"/>
      <c r="H7589" s="50"/>
      <c r="I7589" s="50"/>
      <c r="J7589" s="50"/>
      <c r="K7589" s="50"/>
      <c r="L7589" s="50"/>
    </row>
    <row r="7590" spans="4:12" x14ac:dyDescent="0.25">
      <c r="D7590" s="50">
        <v>11606090</v>
      </c>
      <c r="E7590" s="50" t="s">
        <v>39</v>
      </c>
      <c r="F7590" s="50">
        <v>9802910000</v>
      </c>
      <c r="G7590" s="50"/>
      <c r="H7590" s="50"/>
      <c r="I7590" s="50"/>
      <c r="J7590" s="50"/>
      <c r="K7590" s="50"/>
      <c r="L7590" s="50"/>
    </row>
    <row r="7591" spans="4:12" x14ac:dyDescent="0.25">
      <c r="D7591" s="50">
        <v>11606091</v>
      </c>
      <c r="E7591" s="50" t="s">
        <v>39</v>
      </c>
      <c r="F7591" s="50">
        <v>9802910000</v>
      </c>
      <c r="G7591" s="50"/>
      <c r="H7591" s="50"/>
      <c r="I7591" s="50"/>
      <c r="J7591" s="50"/>
      <c r="K7591" s="50"/>
      <c r="L7591" s="50"/>
    </row>
    <row r="7592" spans="4:12" x14ac:dyDescent="0.25">
      <c r="D7592" s="50">
        <v>11606092</v>
      </c>
      <c r="E7592" s="50" t="s">
        <v>39</v>
      </c>
      <c r="F7592" s="50">
        <v>9802910000</v>
      </c>
      <c r="G7592" s="50"/>
      <c r="H7592" s="50"/>
      <c r="I7592" s="50"/>
      <c r="J7592" s="50"/>
      <c r="K7592" s="50"/>
      <c r="L7592" s="50"/>
    </row>
    <row r="7593" spans="4:12" x14ac:dyDescent="0.25">
      <c r="D7593" s="50">
        <v>11606093</v>
      </c>
      <c r="E7593" s="50" t="s">
        <v>39</v>
      </c>
      <c r="F7593" s="50">
        <v>9802910000</v>
      </c>
      <c r="G7593" s="50"/>
      <c r="H7593" s="50"/>
      <c r="I7593" s="50"/>
      <c r="J7593" s="50"/>
      <c r="K7593" s="50"/>
      <c r="L7593" s="50"/>
    </row>
    <row r="7594" spans="4:12" x14ac:dyDescent="0.25">
      <c r="D7594" s="50">
        <v>11606094</v>
      </c>
      <c r="E7594" s="50" t="s">
        <v>39</v>
      </c>
      <c r="F7594" s="50">
        <v>9802910000</v>
      </c>
      <c r="G7594" s="50"/>
      <c r="H7594" s="50"/>
      <c r="I7594" s="50"/>
      <c r="J7594" s="50"/>
      <c r="K7594" s="50"/>
      <c r="L7594" s="50"/>
    </row>
    <row r="7595" spans="4:12" x14ac:dyDescent="0.25">
      <c r="D7595" s="50">
        <v>11606095</v>
      </c>
      <c r="E7595" s="50" t="s">
        <v>39</v>
      </c>
      <c r="F7595" s="50">
        <v>9802910000</v>
      </c>
      <c r="G7595" s="50"/>
      <c r="H7595" s="50"/>
      <c r="I7595" s="50"/>
      <c r="J7595" s="50"/>
      <c r="K7595" s="50"/>
      <c r="L7595" s="50"/>
    </row>
    <row r="7596" spans="4:12" x14ac:dyDescent="0.25">
      <c r="D7596" s="50">
        <v>11606096</v>
      </c>
      <c r="E7596" s="50" t="s">
        <v>39</v>
      </c>
      <c r="F7596" s="50">
        <v>9802910000</v>
      </c>
      <c r="G7596" s="50"/>
      <c r="H7596" s="50"/>
      <c r="I7596" s="50"/>
      <c r="J7596" s="50"/>
      <c r="K7596" s="50"/>
      <c r="L7596" s="50"/>
    </row>
    <row r="7597" spans="4:12" x14ac:dyDescent="0.25">
      <c r="D7597" s="50">
        <v>11606097</v>
      </c>
      <c r="E7597" s="50" t="s">
        <v>39</v>
      </c>
      <c r="F7597" s="50">
        <v>9802910000</v>
      </c>
      <c r="G7597" s="50"/>
      <c r="H7597" s="50"/>
      <c r="I7597" s="50"/>
      <c r="J7597" s="50"/>
      <c r="K7597" s="50"/>
      <c r="L7597" s="50"/>
    </row>
    <row r="7598" spans="4:12" x14ac:dyDescent="0.25">
      <c r="D7598" s="50">
        <v>11606098</v>
      </c>
      <c r="E7598" s="50" t="s">
        <v>39</v>
      </c>
      <c r="F7598" s="50">
        <v>9802910000</v>
      </c>
      <c r="G7598" s="50"/>
      <c r="H7598" s="50"/>
      <c r="I7598" s="50"/>
      <c r="J7598" s="50"/>
      <c r="K7598" s="50"/>
      <c r="L7598" s="50"/>
    </row>
    <row r="7599" spans="4:12" x14ac:dyDescent="0.25">
      <c r="D7599" s="50">
        <v>11606099</v>
      </c>
      <c r="E7599" s="50" t="s">
        <v>39</v>
      </c>
      <c r="F7599" s="50">
        <v>9802910000</v>
      </c>
      <c r="G7599" s="50"/>
      <c r="H7599" s="50"/>
      <c r="I7599" s="50"/>
      <c r="J7599" s="50"/>
      <c r="K7599" s="50"/>
      <c r="L7599" s="50"/>
    </row>
    <row r="7600" spans="4:12" x14ac:dyDescent="0.25">
      <c r="D7600" s="50">
        <v>11606100</v>
      </c>
      <c r="E7600" s="50" t="s">
        <v>39</v>
      </c>
      <c r="F7600" s="50">
        <v>9802910000</v>
      </c>
      <c r="G7600" s="50"/>
      <c r="H7600" s="50"/>
      <c r="I7600" s="50"/>
      <c r="J7600" s="50"/>
      <c r="K7600" s="50"/>
      <c r="L7600" s="50"/>
    </row>
    <row r="7601" spans="4:12" x14ac:dyDescent="0.25">
      <c r="D7601" s="50">
        <v>11606101</v>
      </c>
      <c r="E7601" s="50" t="s">
        <v>39</v>
      </c>
      <c r="F7601" s="50">
        <v>9802912000</v>
      </c>
      <c r="G7601" s="50"/>
      <c r="H7601" s="50"/>
      <c r="I7601" s="50"/>
      <c r="J7601" s="50"/>
      <c r="K7601" s="50"/>
      <c r="L7601" s="50"/>
    </row>
    <row r="7602" spans="4:12" x14ac:dyDescent="0.25">
      <c r="D7602" s="50">
        <v>11606102</v>
      </c>
      <c r="E7602" s="50" t="s">
        <v>39</v>
      </c>
      <c r="F7602" s="50">
        <v>9802912000</v>
      </c>
      <c r="G7602" s="50"/>
      <c r="H7602" s="50"/>
      <c r="I7602" s="50"/>
      <c r="J7602" s="50"/>
      <c r="K7602" s="50"/>
      <c r="L7602" s="50"/>
    </row>
    <row r="7603" spans="4:12" x14ac:dyDescent="0.25">
      <c r="D7603" s="50">
        <v>11606103</v>
      </c>
      <c r="E7603" s="50" t="s">
        <v>39</v>
      </c>
      <c r="F7603" s="50">
        <v>9802912000</v>
      </c>
      <c r="G7603" s="50"/>
      <c r="H7603" s="50"/>
      <c r="I7603" s="50"/>
      <c r="J7603" s="50"/>
      <c r="K7603" s="50"/>
      <c r="L7603" s="50"/>
    </row>
    <row r="7604" spans="4:12" x14ac:dyDescent="0.25">
      <c r="D7604" s="50">
        <v>11606104</v>
      </c>
      <c r="E7604" s="50" t="s">
        <v>39</v>
      </c>
      <c r="F7604" s="50">
        <v>9802912000</v>
      </c>
      <c r="G7604" s="50"/>
      <c r="H7604" s="50"/>
      <c r="I7604" s="50"/>
      <c r="J7604" s="50"/>
      <c r="K7604" s="50"/>
      <c r="L7604" s="50"/>
    </row>
    <row r="7605" spans="4:12" x14ac:dyDescent="0.25">
      <c r="D7605" s="50">
        <v>11606105</v>
      </c>
      <c r="E7605" s="50" t="s">
        <v>39</v>
      </c>
      <c r="F7605" s="50">
        <v>9802912000</v>
      </c>
      <c r="G7605" s="50"/>
      <c r="H7605" s="50"/>
      <c r="I7605" s="50"/>
      <c r="J7605" s="50"/>
      <c r="K7605" s="50"/>
      <c r="L7605" s="50"/>
    </row>
    <row r="7606" spans="4:12" x14ac:dyDescent="0.25">
      <c r="D7606" s="50">
        <v>11606106</v>
      </c>
      <c r="E7606" s="50" t="s">
        <v>39</v>
      </c>
      <c r="F7606" s="50">
        <v>9802912000</v>
      </c>
      <c r="G7606" s="50"/>
      <c r="H7606" s="50"/>
      <c r="I7606" s="50"/>
      <c r="J7606" s="50"/>
      <c r="K7606" s="50"/>
      <c r="L7606" s="50"/>
    </row>
    <row r="7607" spans="4:12" x14ac:dyDescent="0.25">
      <c r="D7607" s="50">
        <v>11606107</v>
      </c>
      <c r="E7607" s="50" t="s">
        <v>39</v>
      </c>
      <c r="F7607" s="50">
        <v>9802912000</v>
      </c>
      <c r="G7607" s="50"/>
      <c r="H7607" s="50"/>
      <c r="I7607" s="50"/>
      <c r="J7607" s="50"/>
      <c r="K7607" s="50"/>
      <c r="L7607" s="50"/>
    </row>
    <row r="7608" spans="4:12" x14ac:dyDescent="0.25">
      <c r="D7608" s="50">
        <v>11606108</v>
      </c>
      <c r="E7608" s="50" t="s">
        <v>39</v>
      </c>
      <c r="F7608" s="50">
        <v>9802912000</v>
      </c>
      <c r="G7608" s="50"/>
      <c r="H7608" s="50"/>
      <c r="I7608" s="50"/>
      <c r="J7608" s="50"/>
      <c r="K7608" s="50"/>
      <c r="L7608" s="50"/>
    </row>
    <row r="7609" spans="4:12" x14ac:dyDescent="0.25">
      <c r="D7609" s="50">
        <v>11606109</v>
      </c>
      <c r="E7609" s="50" t="s">
        <v>39</v>
      </c>
      <c r="F7609" s="50">
        <v>9802912000</v>
      </c>
      <c r="G7609" s="50"/>
      <c r="H7609" s="50"/>
      <c r="I7609" s="50"/>
      <c r="J7609" s="50"/>
      <c r="K7609" s="50"/>
      <c r="L7609" s="50"/>
    </row>
    <row r="7610" spans="4:12" x14ac:dyDescent="0.25">
      <c r="D7610" s="50">
        <v>11606110</v>
      </c>
      <c r="E7610" s="50" t="s">
        <v>39</v>
      </c>
      <c r="F7610" s="50">
        <v>9802912000</v>
      </c>
      <c r="G7610" s="50"/>
      <c r="H7610" s="50"/>
      <c r="I7610" s="50"/>
      <c r="J7610" s="50"/>
      <c r="K7610" s="50"/>
      <c r="L7610" s="50"/>
    </row>
    <row r="7611" spans="4:12" x14ac:dyDescent="0.25">
      <c r="D7611" s="50">
        <v>11606111</v>
      </c>
      <c r="E7611" s="50" t="s">
        <v>39</v>
      </c>
      <c r="F7611" s="50">
        <v>9802912000</v>
      </c>
      <c r="G7611" s="50"/>
      <c r="H7611" s="50"/>
      <c r="I7611" s="50"/>
      <c r="J7611" s="50"/>
      <c r="K7611" s="50"/>
      <c r="L7611" s="50"/>
    </row>
    <row r="7612" spans="4:12" x14ac:dyDescent="0.25">
      <c r="D7612" s="50">
        <v>11606112</v>
      </c>
      <c r="E7612" s="50" t="s">
        <v>39</v>
      </c>
      <c r="F7612" s="50">
        <v>9802912000</v>
      </c>
      <c r="G7612" s="50"/>
      <c r="H7612" s="50"/>
      <c r="I7612" s="50"/>
      <c r="J7612" s="50"/>
      <c r="K7612" s="50"/>
      <c r="L7612" s="50"/>
    </row>
    <row r="7613" spans="4:12" x14ac:dyDescent="0.25">
      <c r="D7613" s="50">
        <v>11606113</v>
      </c>
      <c r="E7613" s="50" t="s">
        <v>39</v>
      </c>
      <c r="F7613" s="50">
        <v>9802912000</v>
      </c>
      <c r="G7613" s="50"/>
      <c r="H7613" s="50"/>
      <c r="I7613" s="50"/>
      <c r="J7613" s="50"/>
      <c r="K7613" s="50"/>
      <c r="L7613" s="50"/>
    </row>
    <row r="7614" spans="4:12" x14ac:dyDescent="0.25">
      <c r="D7614" s="50">
        <v>11606114</v>
      </c>
      <c r="E7614" s="50" t="s">
        <v>39</v>
      </c>
      <c r="F7614" s="50">
        <v>9802912000</v>
      </c>
      <c r="G7614" s="50"/>
      <c r="H7614" s="50"/>
      <c r="I7614" s="50"/>
      <c r="J7614" s="50"/>
      <c r="K7614" s="50"/>
      <c r="L7614" s="50"/>
    </row>
    <row r="7615" spans="4:12" x14ac:dyDescent="0.25">
      <c r="D7615" s="50">
        <v>11606115</v>
      </c>
      <c r="E7615" s="50" t="s">
        <v>39</v>
      </c>
      <c r="F7615" s="50">
        <v>9802912000</v>
      </c>
      <c r="G7615" s="50"/>
      <c r="H7615" s="50"/>
      <c r="I7615" s="50"/>
      <c r="J7615" s="50"/>
      <c r="K7615" s="50"/>
      <c r="L7615" s="50"/>
    </row>
    <row r="7616" spans="4:12" x14ac:dyDescent="0.25">
      <c r="D7616" s="50">
        <v>11606116</v>
      </c>
      <c r="E7616" s="50" t="s">
        <v>39</v>
      </c>
      <c r="F7616" s="50">
        <v>9802912000</v>
      </c>
      <c r="G7616" s="50"/>
      <c r="H7616" s="50"/>
      <c r="I7616" s="50"/>
      <c r="J7616" s="50"/>
      <c r="K7616" s="50"/>
      <c r="L7616" s="50"/>
    </row>
    <row r="7617" spans="4:12" x14ac:dyDescent="0.25">
      <c r="D7617" s="50">
        <v>11606117</v>
      </c>
      <c r="E7617" s="50" t="s">
        <v>39</v>
      </c>
      <c r="F7617" s="50">
        <v>9802912000</v>
      </c>
      <c r="G7617" s="50"/>
      <c r="H7617" s="50"/>
      <c r="I7617" s="50"/>
      <c r="J7617" s="50"/>
      <c r="K7617" s="50"/>
      <c r="L7617" s="50"/>
    </row>
    <row r="7618" spans="4:12" x14ac:dyDescent="0.25">
      <c r="D7618" s="50">
        <v>11606118</v>
      </c>
      <c r="E7618" s="50" t="s">
        <v>39</v>
      </c>
      <c r="F7618" s="50">
        <v>9802912000</v>
      </c>
      <c r="G7618" s="50"/>
      <c r="H7618" s="50"/>
      <c r="I7618" s="50"/>
      <c r="J7618" s="50"/>
      <c r="K7618" s="50"/>
      <c r="L7618" s="50"/>
    </row>
    <row r="7619" spans="4:12" x14ac:dyDescent="0.25">
      <c r="D7619" s="50">
        <v>11606119</v>
      </c>
      <c r="E7619" s="50" t="s">
        <v>39</v>
      </c>
      <c r="F7619" s="50">
        <v>9802912000</v>
      </c>
      <c r="G7619" s="50"/>
      <c r="H7619" s="50"/>
      <c r="I7619" s="50"/>
      <c r="J7619" s="50"/>
      <c r="K7619" s="50"/>
      <c r="L7619" s="50"/>
    </row>
    <row r="7620" spans="4:12" x14ac:dyDescent="0.25">
      <c r="D7620" s="50">
        <v>11606120</v>
      </c>
      <c r="E7620" s="50" t="s">
        <v>39</v>
      </c>
      <c r="F7620" s="50">
        <v>9802912000</v>
      </c>
      <c r="G7620" s="50"/>
      <c r="H7620" s="50"/>
      <c r="I7620" s="50"/>
      <c r="J7620" s="50"/>
      <c r="K7620" s="50"/>
      <c r="L7620" s="50"/>
    </row>
    <row r="7621" spans="4:12" x14ac:dyDescent="0.25">
      <c r="D7621" s="50">
        <v>11606122</v>
      </c>
      <c r="E7621" s="50" t="s">
        <v>39</v>
      </c>
      <c r="F7621" s="50">
        <v>9802914000</v>
      </c>
      <c r="G7621" s="50"/>
      <c r="H7621" s="50"/>
      <c r="I7621" s="50"/>
      <c r="J7621" s="50"/>
      <c r="K7621" s="50"/>
      <c r="L7621" s="50"/>
    </row>
    <row r="7622" spans="4:12" x14ac:dyDescent="0.25">
      <c r="D7622" s="50">
        <v>11606125</v>
      </c>
      <c r="E7622" s="50" t="s">
        <v>39</v>
      </c>
      <c r="F7622" s="50">
        <v>9802914000</v>
      </c>
      <c r="G7622" s="50"/>
      <c r="H7622" s="50"/>
      <c r="I7622" s="50"/>
      <c r="J7622" s="50"/>
      <c r="K7622" s="50"/>
      <c r="L7622" s="50"/>
    </row>
    <row r="7623" spans="4:12" x14ac:dyDescent="0.25">
      <c r="D7623" s="50">
        <v>11606127</v>
      </c>
      <c r="E7623" s="50" t="s">
        <v>39</v>
      </c>
      <c r="F7623" s="50">
        <v>9802914000</v>
      </c>
      <c r="G7623" s="50"/>
      <c r="H7623" s="50"/>
      <c r="I7623" s="50"/>
      <c r="J7623" s="50"/>
      <c r="K7623" s="50"/>
      <c r="L7623" s="50"/>
    </row>
    <row r="7624" spans="4:12" x14ac:dyDescent="0.25">
      <c r="D7624" s="50">
        <v>11606128</v>
      </c>
      <c r="E7624" s="50" t="s">
        <v>39</v>
      </c>
      <c r="F7624" s="50">
        <v>9802914000</v>
      </c>
      <c r="G7624" s="50"/>
      <c r="H7624" s="50"/>
      <c r="I7624" s="50"/>
      <c r="J7624" s="50"/>
      <c r="K7624" s="50"/>
      <c r="L7624" s="50"/>
    </row>
    <row r="7625" spans="4:12" x14ac:dyDescent="0.25">
      <c r="D7625" s="50">
        <v>11606129</v>
      </c>
      <c r="E7625" s="50" t="s">
        <v>39</v>
      </c>
      <c r="F7625" s="50">
        <v>9802914000</v>
      </c>
      <c r="G7625" s="50"/>
      <c r="H7625" s="50"/>
      <c r="I7625" s="50"/>
      <c r="J7625" s="50"/>
      <c r="K7625" s="50"/>
      <c r="L7625" s="50"/>
    </row>
    <row r="7626" spans="4:12" x14ac:dyDescent="0.25">
      <c r="D7626" s="50">
        <v>11606130</v>
      </c>
      <c r="E7626" s="50" t="s">
        <v>39</v>
      </c>
      <c r="F7626" s="50">
        <v>9802914000</v>
      </c>
      <c r="G7626" s="50"/>
      <c r="H7626" s="50"/>
      <c r="I7626" s="50"/>
      <c r="J7626" s="50"/>
      <c r="K7626" s="50"/>
      <c r="L7626" s="50"/>
    </row>
    <row r="7627" spans="4:12" x14ac:dyDescent="0.25">
      <c r="D7627" s="50">
        <v>11606133</v>
      </c>
      <c r="E7627" s="50" t="s">
        <v>39</v>
      </c>
      <c r="F7627" s="50">
        <v>9802914000</v>
      </c>
      <c r="G7627" s="50"/>
      <c r="H7627" s="50"/>
      <c r="I7627" s="50"/>
      <c r="J7627" s="50"/>
      <c r="K7627" s="50"/>
      <c r="L7627" s="50"/>
    </row>
    <row r="7628" spans="4:12" x14ac:dyDescent="0.25">
      <c r="D7628" s="50">
        <v>11606135</v>
      </c>
      <c r="E7628" s="50" t="s">
        <v>39</v>
      </c>
      <c r="F7628" s="50">
        <v>9802914000</v>
      </c>
      <c r="G7628" s="50"/>
      <c r="H7628" s="50"/>
      <c r="I7628" s="50"/>
      <c r="J7628" s="50"/>
      <c r="K7628" s="50"/>
      <c r="L7628" s="50"/>
    </row>
    <row r="7629" spans="4:12" x14ac:dyDescent="0.25">
      <c r="D7629" s="50">
        <v>11606137</v>
      </c>
      <c r="E7629" s="50" t="s">
        <v>39</v>
      </c>
      <c r="F7629" s="50">
        <v>9802914000</v>
      </c>
      <c r="G7629" s="50"/>
      <c r="H7629" s="50"/>
      <c r="I7629" s="50"/>
      <c r="J7629" s="50"/>
      <c r="K7629" s="50"/>
      <c r="L7629" s="50"/>
    </row>
    <row r="7630" spans="4:12" x14ac:dyDescent="0.25">
      <c r="D7630" s="50">
        <v>11606138</v>
      </c>
      <c r="E7630" s="50" t="s">
        <v>39</v>
      </c>
      <c r="F7630" s="50">
        <v>9802914000</v>
      </c>
      <c r="G7630" s="50"/>
      <c r="H7630" s="50"/>
      <c r="I7630" s="50"/>
      <c r="J7630" s="50"/>
      <c r="K7630" s="50"/>
      <c r="L7630" s="50"/>
    </row>
    <row r="7631" spans="4:12" x14ac:dyDescent="0.25">
      <c r="D7631" s="50">
        <v>11606140</v>
      </c>
      <c r="E7631" s="50" t="s">
        <v>39</v>
      </c>
      <c r="F7631" s="50">
        <v>9802914000</v>
      </c>
      <c r="G7631" s="50"/>
      <c r="H7631" s="50"/>
      <c r="I7631" s="50"/>
      <c r="J7631" s="50"/>
      <c r="K7631" s="50"/>
      <c r="L7631" s="50"/>
    </row>
    <row r="7632" spans="4:12" x14ac:dyDescent="0.25">
      <c r="D7632" s="50">
        <v>11606142</v>
      </c>
      <c r="E7632" s="50" t="s">
        <v>39</v>
      </c>
      <c r="F7632" s="50">
        <v>9802916000</v>
      </c>
      <c r="G7632" s="50"/>
      <c r="H7632" s="50"/>
      <c r="I7632" s="50"/>
      <c r="J7632" s="50"/>
      <c r="K7632" s="50"/>
      <c r="L7632" s="50"/>
    </row>
    <row r="7633" spans="4:12" x14ac:dyDescent="0.25">
      <c r="D7633" s="50">
        <v>11606145</v>
      </c>
      <c r="E7633" s="50" t="s">
        <v>39</v>
      </c>
      <c r="F7633" s="50">
        <v>9802916000</v>
      </c>
      <c r="G7633" s="50"/>
      <c r="H7633" s="50"/>
      <c r="I7633" s="50"/>
      <c r="J7633" s="50"/>
      <c r="K7633" s="50"/>
      <c r="L7633" s="50"/>
    </row>
    <row r="7634" spans="4:12" x14ac:dyDescent="0.25">
      <c r="D7634" s="50">
        <v>11606147</v>
      </c>
      <c r="E7634" s="50" t="s">
        <v>39</v>
      </c>
      <c r="F7634" s="50">
        <v>9802916000</v>
      </c>
      <c r="G7634" s="50"/>
      <c r="H7634" s="50"/>
      <c r="I7634" s="50"/>
      <c r="J7634" s="50"/>
      <c r="K7634" s="50"/>
      <c r="L7634" s="50"/>
    </row>
    <row r="7635" spans="4:12" x14ac:dyDescent="0.25">
      <c r="D7635" s="50">
        <v>11606148</v>
      </c>
      <c r="E7635" s="50" t="s">
        <v>39</v>
      </c>
      <c r="F7635" s="50">
        <v>9802916000</v>
      </c>
      <c r="G7635" s="50"/>
      <c r="H7635" s="50"/>
      <c r="I7635" s="50"/>
      <c r="J7635" s="50"/>
      <c r="K7635" s="50"/>
      <c r="L7635" s="50"/>
    </row>
    <row r="7636" spans="4:12" x14ac:dyDescent="0.25">
      <c r="D7636" s="50">
        <v>11606150</v>
      </c>
      <c r="E7636" s="50" t="s">
        <v>39</v>
      </c>
      <c r="F7636" s="50">
        <v>9802916000</v>
      </c>
      <c r="G7636" s="50"/>
      <c r="H7636" s="50"/>
      <c r="I7636" s="50"/>
      <c r="J7636" s="50"/>
      <c r="K7636" s="50"/>
      <c r="L7636" s="50"/>
    </row>
    <row r="7637" spans="4:12" x14ac:dyDescent="0.25">
      <c r="D7637" s="50">
        <v>11606152</v>
      </c>
      <c r="E7637" s="50" t="s">
        <v>39</v>
      </c>
      <c r="F7637" s="50">
        <v>9802916000</v>
      </c>
      <c r="G7637" s="50"/>
      <c r="H7637" s="50"/>
      <c r="I7637" s="50"/>
      <c r="J7637" s="50"/>
      <c r="K7637" s="50"/>
      <c r="L7637" s="50"/>
    </row>
    <row r="7638" spans="4:12" x14ac:dyDescent="0.25">
      <c r="D7638" s="50">
        <v>11606153</v>
      </c>
      <c r="E7638" s="50" t="s">
        <v>39</v>
      </c>
      <c r="F7638" s="50">
        <v>9802916000</v>
      </c>
      <c r="G7638" s="50"/>
      <c r="H7638" s="50"/>
      <c r="I7638" s="50"/>
      <c r="J7638" s="50"/>
      <c r="K7638" s="50"/>
      <c r="L7638" s="50"/>
    </row>
    <row r="7639" spans="4:12" x14ac:dyDescent="0.25">
      <c r="D7639" s="50">
        <v>11606155</v>
      </c>
      <c r="E7639" s="50" t="s">
        <v>39</v>
      </c>
      <c r="F7639" s="50">
        <v>9802916000</v>
      </c>
      <c r="G7639" s="50"/>
      <c r="H7639" s="50"/>
      <c r="I7639" s="50"/>
      <c r="J7639" s="50"/>
      <c r="K7639" s="50"/>
      <c r="L7639" s="50"/>
    </row>
    <row r="7640" spans="4:12" x14ac:dyDescent="0.25">
      <c r="D7640" s="50">
        <v>11606157</v>
      </c>
      <c r="E7640" s="50" t="s">
        <v>39</v>
      </c>
      <c r="F7640" s="50">
        <v>9802916000</v>
      </c>
      <c r="G7640" s="50"/>
      <c r="H7640" s="50"/>
      <c r="I7640" s="50"/>
      <c r="J7640" s="50"/>
      <c r="K7640" s="50"/>
      <c r="L7640" s="50"/>
    </row>
    <row r="7641" spans="4:12" x14ac:dyDescent="0.25">
      <c r="D7641" s="50">
        <v>11606158</v>
      </c>
      <c r="E7641" s="50" t="s">
        <v>39</v>
      </c>
      <c r="F7641" s="50">
        <v>9802916000</v>
      </c>
      <c r="G7641" s="50"/>
      <c r="H7641" s="50"/>
      <c r="I7641" s="50"/>
      <c r="J7641" s="50"/>
      <c r="K7641" s="50"/>
      <c r="L7641" s="50"/>
    </row>
    <row r="7642" spans="4:12" x14ac:dyDescent="0.25">
      <c r="D7642" s="50">
        <v>11606160</v>
      </c>
      <c r="E7642" s="50" t="s">
        <v>39</v>
      </c>
      <c r="F7642" s="50">
        <v>9802916000</v>
      </c>
      <c r="G7642" s="50"/>
      <c r="H7642" s="50"/>
      <c r="I7642" s="50"/>
      <c r="J7642" s="50"/>
      <c r="K7642" s="50"/>
      <c r="L7642" s="50"/>
    </row>
    <row r="7643" spans="4:12" x14ac:dyDescent="0.25">
      <c r="D7643" s="50">
        <v>11606165</v>
      </c>
      <c r="E7643" s="50" t="s">
        <v>39</v>
      </c>
      <c r="F7643" s="50">
        <v>9802918000</v>
      </c>
      <c r="G7643" s="50"/>
      <c r="H7643" s="50"/>
      <c r="I7643" s="50"/>
      <c r="J7643" s="50"/>
      <c r="K7643" s="50"/>
      <c r="L7643" s="50"/>
    </row>
    <row r="7644" spans="4:12" x14ac:dyDescent="0.25">
      <c r="D7644" s="50">
        <v>11606168</v>
      </c>
      <c r="E7644" s="50" t="s">
        <v>39</v>
      </c>
      <c r="F7644" s="50">
        <v>9802918000</v>
      </c>
      <c r="G7644" s="50"/>
      <c r="H7644" s="50"/>
      <c r="I7644" s="50"/>
      <c r="J7644" s="50"/>
      <c r="K7644" s="50"/>
      <c r="L7644" s="50"/>
    </row>
    <row r="7645" spans="4:12" x14ac:dyDescent="0.25">
      <c r="D7645" s="50">
        <v>11606170</v>
      </c>
      <c r="E7645" s="50" t="s">
        <v>39</v>
      </c>
      <c r="F7645" s="50">
        <v>9802918000</v>
      </c>
      <c r="G7645" s="50"/>
      <c r="H7645" s="50"/>
      <c r="I7645" s="50"/>
      <c r="J7645" s="50"/>
      <c r="K7645" s="50"/>
      <c r="L7645" s="50"/>
    </row>
    <row r="7646" spans="4:12" x14ac:dyDescent="0.25">
      <c r="D7646" s="50">
        <v>11606175</v>
      </c>
      <c r="E7646" s="50" t="s">
        <v>39</v>
      </c>
      <c r="F7646" s="50">
        <v>9802918000</v>
      </c>
      <c r="G7646" s="50"/>
      <c r="H7646" s="50"/>
      <c r="I7646" s="50"/>
      <c r="J7646" s="50"/>
      <c r="K7646" s="50"/>
      <c r="L7646" s="50"/>
    </row>
    <row r="7647" spans="4:12" x14ac:dyDescent="0.25">
      <c r="D7647" s="50">
        <v>11606178</v>
      </c>
      <c r="E7647" s="50" t="s">
        <v>39</v>
      </c>
      <c r="F7647" s="50">
        <v>9802918000</v>
      </c>
      <c r="G7647" s="50"/>
      <c r="H7647" s="50"/>
      <c r="I7647" s="50"/>
      <c r="J7647" s="50"/>
      <c r="K7647" s="50"/>
      <c r="L7647" s="50"/>
    </row>
    <row r="7648" spans="4:12" x14ac:dyDescent="0.25">
      <c r="D7648" s="50">
        <v>11606180</v>
      </c>
      <c r="E7648" s="50" t="s">
        <v>39</v>
      </c>
      <c r="F7648" s="50">
        <v>9802918000</v>
      </c>
      <c r="G7648" s="50"/>
      <c r="H7648" s="50"/>
      <c r="I7648" s="50"/>
      <c r="J7648" s="50"/>
      <c r="K7648" s="50"/>
      <c r="L7648" s="50"/>
    </row>
    <row r="7649" spans="4:12" x14ac:dyDescent="0.25">
      <c r="D7649" s="50">
        <v>11606185</v>
      </c>
      <c r="E7649" s="50" t="s">
        <v>39</v>
      </c>
      <c r="F7649" s="50">
        <v>9802920000</v>
      </c>
      <c r="G7649" s="50"/>
      <c r="H7649" s="50"/>
      <c r="I7649" s="50"/>
      <c r="J7649" s="50"/>
      <c r="K7649" s="50"/>
      <c r="L7649" s="50"/>
    </row>
    <row r="7650" spans="4:12" x14ac:dyDescent="0.25">
      <c r="D7650" s="50">
        <v>11606188</v>
      </c>
      <c r="E7650" s="50" t="s">
        <v>39</v>
      </c>
      <c r="F7650" s="50">
        <v>9802920000</v>
      </c>
      <c r="G7650" s="50"/>
      <c r="H7650" s="50"/>
      <c r="I7650" s="50"/>
      <c r="J7650" s="50"/>
      <c r="K7650" s="50"/>
      <c r="L7650" s="50"/>
    </row>
    <row r="7651" spans="4:12" x14ac:dyDescent="0.25">
      <c r="D7651" s="50">
        <v>11606190</v>
      </c>
      <c r="E7651" s="50" t="s">
        <v>39</v>
      </c>
      <c r="F7651" s="50">
        <v>9802920000</v>
      </c>
      <c r="G7651" s="50"/>
      <c r="H7651" s="50"/>
      <c r="I7651" s="50"/>
      <c r="J7651" s="50"/>
      <c r="K7651" s="50"/>
      <c r="L7651" s="50"/>
    </row>
    <row r="7652" spans="4:12" x14ac:dyDescent="0.25">
      <c r="D7652" s="50">
        <v>11606195</v>
      </c>
      <c r="E7652" s="50" t="s">
        <v>39</v>
      </c>
      <c r="F7652" s="50">
        <v>9802920000</v>
      </c>
      <c r="G7652" s="50"/>
      <c r="H7652" s="50"/>
      <c r="I7652" s="50"/>
      <c r="J7652" s="50"/>
      <c r="K7652" s="50"/>
      <c r="L7652" s="50"/>
    </row>
    <row r="7653" spans="4:12" x14ac:dyDescent="0.25">
      <c r="D7653" s="50">
        <v>11606198</v>
      </c>
      <c r="E7653" s="50" t="s">
        <v>39</v>
      </c>
      <c r="F7653" s="50">
        <v>9802920000</v>
      </c>
      <c r="G7653" s="50"/>
      <c r="H7653" s="50"/>
      <c r="I7653" s="50"/>
      <c r="J7653" s="50"/>
      <c r="K7653" s="50"/>
      <c r="L7653" s="50"/>
    </row>
    <row r="7654" spans="4:12" x14ac:dyDescent="0.25">
      <c r="D7654" s="50">
        <v>11606200</v>
      </c>
      <c r="E7654" s="50" t="s">
        <v>39</v>
      </c>
      <c r="F7654" s="50">
        <v>9802920000</v>
      </c>
      <c r="G7654" s="50"/>
      <c r="H7654" s="50"/>
      <c r="I7654" s="50"/>
      <c r="J7654" s="50"/>
      <c r="K7654" s="50"/>
      <c r="L7654" s="50"/>
    </row>
    <row r="7655" spans="4:12" x14ac:dyDescent="0.25">
      <c r="D7655" s="50">
        <v>11606900</v>
      </c>
      <c r="E7655" s="50" t="s">
        <v>39</v>
      </c>
      <c r="F7655" s="50">
        <v>9802906000</v>
      </c>
      <c r="G7655" s="50"/>
      <c r="H7655" s="50"/>
      <c r="I7655" s="50"/>
      <c r="J7655" s="50"/>
      <c r="K7655" s="50"/>
      <c r="L7655" s="50"/>
    </row>
    <row r="7656" spans="4:12" x14ac:dyDescent="0.25">
      <c r="D7656" s="50">
        <v>11606902</v>
      </c>
      <c r="E7656" s="50" t="s">
        <v>39</v>
      </c>
      <c r="F7656" s="50">
        <v>9802906000</v>
      </c>
      <c r="G7656" s="50"/>
      <c r="H7656" s="50"/>
      <c r="I7656" s="50"/>
      <c r="J7656" s="50"/>
      <c r="K7656" s="50"/>
      <c r="L7656" s="50"/>
    </row>
    <row r="7657" spans="4:12" x14ac:dyDescent="0.25">
      <c r="D7657" s="50">
        <v>11606925</v>
      </c>
      <c r="E7657" s="50" t="s">
        <v>39</v>
      </c>
      <c r="F7657" s="50">
        <v>9802910000</v>
      </c>
      <c r="G7657" s="50"/>
      <c r="H7657" s="50"/>
      <c r="I7657" s="50"/>
      <c r="J7657" s="50"/>
      <c r="K7657" s="50"/>
      <c r="L7657" s="50"/>
    </row>
    <row r="7658" spans="4:12" x14ac:dyDescent="0.25">
      <c r="D7658" s="50">
        <v>11606975</v>
      </c>
      <c r="E7658" s="50" t="s">
        <v>39</v>
      </c>
      <c r="F7658" s="50">
        <v>9802908000</v>
      </c>
      <c r="G7658" s="50"/>
      <c r="H7658" s="50"/>
      <c r="I7658" s="50"/>
      <c r="J7658" s="50"/>
      <c r="K7658" s="50"/>
      <c r="L7658" s="50"/>
    </row>
    <row r="7659" spans="4:12" x14ac:dyDescent="0.25">
      <c r="D7659" s="50">
        <v>11607030</v>
      </c>
      <c r="E7659" s="50" t="s">
        <v>39</v>
      </c>
      <c r="F7659" s="50">
        <v>9802906000</v>
      </c>
      <c r="G7659" s="50"/>
      <c r="H7659" s="50"/>
      <c r="I7659" s="50"/>
      <c r="J7659" s="50"/>
      <c r="K7659" s="50"/>
      <c r="L7659" s="50"/>
    </row>
    <row r="7660" spans="4:12" x14ac:dyDescent="0.25">
      <c r="D7660" s="50">
        <v>11607031</v>
      </c>
      <c r="E7660" s="50" t="s">
        <v>39</v>
      </c>
      <c r="F7660" s="50">
        <v>9802906000</v>
      </c>
      <c r="G7660" s="50"/>
      <c r="H7660" s="50"/>
      <c r="I7660" s="50"/>
      <c r="J7660" s="50"/>
      <c r="K7660" s="50"/>
      <c r="L7660" s="50"/>
    </row>
    <row r="7661" spans="4:12" x14ac:dyDescent="0.25">
      <c r="D7661" s="50">
        <v>11607032</v>
      </c>
      <c r="E7661" s="50" t="s">
        <v>39</v>
      </c>
      <c r="F7661" s="50">
        <v>9802906000</v>
      </c>
      <c r="G7661" s="50"/>
      <c r="H7661" s="50"/>
      <c r="I7661" s="50"/>
      <c r="J7661" s="50"/>
      <c r="K7661" s="50"/>
      <c r="L7661" s="50"/>
    </row>
    <row r="7662" spans="4:12" x14ac:dyDescent="0.25">
      <c r="D7662" s="50">
        <v>11607033</v>
      </c>
      <c r="E7662" s="50" t="s">
        <v>39</v>
      </c>
      <c r="F7662" s="50">
        <v>9802906000</v>
      </c>
      <c r="G7662" s="50"/>
      <c r="H7662" s="50"/>
      <c r="I7662" s="50"/>
      <c r="J7662" s="50"/>
      <c r="K7662" s="50"/>
      <c r="L7662" s="50"/>
    </row>
    <row r="7663" spans="4:12" x14ac:dyDescent="0.25">
      <c r="D7663" s="50">
        <v>11607034</v>
      </c>
      <c r="E7663" s="50" t="s">
        <v>39</v>
      </c>
      <c r="F7663" s="50">
        <v>9802906000</v>
      </c>
      <c r="G7663" s="50"/>
      <c r="H7663" s="50"/>
      <c r="I7663" s="50"/>
      <c r="J7663" s="50"/>
      <c r="K7663" s="50"/>
      <c r="L7663" s="50"/>
    </row>
    <row r="7664" spans="4:12" x14ac:dyDescent="0.25">
      <c r="D7664" s="50">
        <v>11607035</v>
      </c>
      <c r="E7664" s="50" t="s">
        <v>39</v>
      </c>
      <c r="F7664" s="50">
        <v>9802906000</v>
      </c>
      <c r="G7664" s="50"/>
      <c r="H7664" s="50"/>
      <c r="I7664" s="50"/>
      <c r="J7664" s="50"/>
      <c r="K7664" s="50"/>
      <c r="L7664" s="50"/>
    </row>
    <row r="7665" spans="4:12" x14ac:dyDescent="0.25">
      <c r="D7665" s="50">
        <v>11607036</v>
      </c>
      <c r="E7665" s="50" t="s">
        <v>39</v>
      </c>
      <c r="F7665" s="50">
        <v>9802906000</v>
      </c>
      <c r="G7665" s="50"/>
      <c r="H7665" s="50"/>
      <c r="I7665" s="50"/>
      <c r="J7665" s="50"/>
      <c r="K7665" s="50"/>
      <c r="L7665" s="50"/>
    </row>
    <row r="7666" spans="4:12" x14ac:dyDescent="0.25">
      <c r="D7666" s="50">
        <v>11607037</v>
      </c>
      <c r="E7666" s="50" t="s">
        <v>39</v>
      </c>
      <c r="F7666" s="50">
        <v>9802906000</v>
      </c>
      <c r="G7666" s="50"/>
      <c r="H7666" s="50"/>
      <c r="I7666" s="50"/>
      <c r="J7666" s="50"/>
      <c r="K7666" s="50"/>
      <c r="L7666" s="50"/>
    </row>
    <row r="7667" spans="4:12" x14ac:dyDescent="0.25">
      <c r="D7667" s="50">
        <v>11607038</v>
      </c>
      <c r="E7667" s="50" t="s">
        <v>39</v>
      </c>
      <c r="F7667" s="50">
        <v>9802906000</v>
      </c>
      <c r="G7667" s="50"/>
      <c r="H7667" s="50"/>
      <c r="I7667" s="50"/>
      <c r="J7667" s="50"/>
      <c r="K7667" s="50"/>
      <c r="L7667" s="50"/>
    </row>
    <row r="7668" spans="4:12" x14ac:dyDescent="0.25">
      <c r="D7668" s="50">
        <v>11607039</v>
      </c>
      <c r="E7668" s="50" t="s">
        <v>39</v>
      </c>
      <c r="F7668" s="50">
        <v>9802906000</v>
      </c>
      <c r="G7668" s="50"/>
      <c r="H7668" s="50"/>
      <c r="I7668" s="50"/>
      <c r="J7668" s="50"/>
      <c r="K7668" s="50"/>
      <c r="L7668" s="50"/>
    </row>
    <row r="7669" spans="4:12" x14ac:dyDescent="0.25">
      <c r="D7669" s="50">
        <v>11607040</v>
      </c>
      <c r="E7669" s="50" t="s">
        <v>39</v>
      </c>
      <c r="F7669" s="50">
        <v>9802906000</v>
      </c>
      <c r="G7669" s="50"/>
      <c r="H7669" s="50"/>
      <c r="I7669" s="50"/>
      <c r="J7669" s="50"/>
      <c r="K7669" s="50"/>
      <c r="L7669" s="50"/>
    </row>
    <row r="7670" spans="4:12" x14ac:dyDescent="0.25">
      <c r="D7670" s="50">
        <v>11607041</v>
      </c>
      <c r="E7670" s="50" t="s">
        <v>39</v>
      </c>
      <c r="F7670" s="50">
        <v>9802906000</v>
      </c>
      <c r="G7670" s="50"/>
      <c r="H7670" s="50"/>
      <c r="I7670" s="50"/>
      <c r="J7670" s="50"/>
      <c r="K7670" s="50"/>
      <c r="L7670" s="50"/>
    </row>
    <row r="7671" spans="4:12" x14ac:dyDescent="0.25">
      <c r="D7671" s="50">
        <v>11607042</v>
      </c>
      <c r="E7671" s="50" t="s">
        <v>39</v>
      </c>
      <c r="F7671" s="50">
        <v>9802906000</v>
      </c>
      <c r="G7671" s="50"/>
      <c r="H7671" s="50"/>
      <c r="I7671" s="50"/>
      <c r="J7671" s="50"/>
      <c r="K7671" s="50"/>
      <c r="L7671" s="50"/>
    </row>
    <row r="7672" spans="4:12" x14ac:dyDescent="0.25">
      <c r="D7672" s="50">
        <v>11607043</v>
      </c>
      <c r="E7672" s="50" t="s">
        <v>39</v>
      </c>
      <c r="F7672" s="50">
        <v>9802906000</v>
      </c>
      <c r="G7672" s="50"/>
      <c r="H7672" s="50"/>
      <c r="I7672" s="50"/>
      <c r="J7672" s="50"/>
      <c r="K7672" s="50"/>
      <c r="L7672" s="50"/>
    </row>
    <row r="7673" spans="4:12" x14ac:dyDescent="0.25">
      <c r="D7673" s="50">
        <v>11607044</v>
      </c>
      <c r="E7673" s="50" t="s">
        <v>39</v>
      </c>
      <c r="F7673" s="50">
        <v>9802906000</v>
      </c>
      <c r="G7673" s="50"/>
      <c r="H7673" s="50"/>
      <c r="I7673" s="50"/>
      <c r="J7673" s="50"/>
      <c r="K7673" s="50"/>
      <c r="L7673" s="50"/>
    </row>
    <row r="7674" spans="4:12" x14ac:dyDescent="0.25">
      <c r="D7674" s="50">
        <v>11607045</v>
      </c>
      <c r="E7674" s="50" t="s">
        <v>39</v>
      </c>
      <c r="F7674" s="50">
        <v>9802906000</v>
      </c>
      <c r="G7674" s="50"/>
      <c r="H7674" s="50"/>
      <c r="I7674" s="50"/>
      <c r="J7674" s="50"/>
      <c r="K7674" s="50"/>
      <c r="L7674" s="50"/>
    </row>
    <row r="7675" spans="4:12" x14ac:dyDescent="0.25">
      <c r="D7675" s="50">
        <v>11607046</v>
      </c>
      <c r="E7675" s="50" t="s">
        <v>39</v>
      </c>
      <c r="F7675" s="50">
        <v>9802906000</v>
      </c>
      <c r="G7675" s="50"/>
      <c r="H7675" s="50"/>
      <c r="I7675" s="50"/>
      <c r="J7675" s="50"/>
      <c r="K7675" s="50"/>
      <c r="L7675" s="50"/>
    </row>
    <row r="7676" spans="4:12" x14ac:dyDescent="0.25">
      <c r="D7676" s="50">
        <v>11607047</v>
      </c>
      <c r="E7676" s="50" t="s">
        <v>39</v>
      </c>
      <c r="F7676" s="50">
        <v>9802906000</v>
      </c>
      <c r="G7676" s="50"/>
      <c r="H7676" s="50"/>
      <c r="I7676" s="50"/>
      <c r="J7676" s="50"/>
      <c r="K7676" s="50"/>
      <c r="L7676" s="50"/>
    </row>
    <row r="7677" spans="4:12" x14ac:dyDescent="0.25">
      <c r="D7677" s="50">
        <v>11607048</v>
      </c>
      <c r="E7677" s="50" t="s">
        <v>39</v>
      </c>
      <c r="F7677" s="50">
        <v>9802906000</v>
      </c>
      <c r="G7677" s="50"/>
      <c r="H7677" s="50"/>
      <c r="I7677" s="50"/>
      <c r="J7677" s="50"/>
      <c r="K7677" s="50"/>
      <c r="L7677" s="50"/>
    </row>
    <row r="7678" spans="4:12" x14ac:dyDescent="0.25">
      <c r="D7678" s="50">
        <v>11607049</v>
      </c>
      <c r="E7678" s="50" t="s">
        <v>39</v>
      </c>
      <c r="F7678" s="50">
        <v>9802906000</v>
      </c>
      <c r="G7678" s="50"/>
      <c r="H7678" s="50"/>
      <c r="I7678" s="50"/>
      <c r="J7678" s="50"/>
      <c r="K7678" s="50"/>
      <c r="L7678" s="50"/>
    </row>
    <row r="7679" spans="4:12" x14ac:dyDescent="0.25">
      <c r="D7679" s="50">
        <v>11607050</v>
      </c>
      <c r="E7679" s="50" t="s">
        <v>39</v>
      </c>
      <c r="F7679" s="50">
        <v>9802906000</v>
      </c>
      <c r="G7679" s="50"/>
      <c r="H7679" s="50"/>
      <c r="I7679" s="50"/>
      <c r="J7679" s="50"/>
      <c r="K7679" s="50"/>
      <c r="L7679" s="50"/>
    </row>
    <row r="7680" spans="4:12" x14ac:dyDescent="0.25">
      <c r="D7680" s="50">
        <v>11607051</v>
      </c>
      <c r="E7680" s="50" t="s">
        <v>39</v>
      </c>
      <c r="F7680" s="50">
        <v>9802906000</v>
      </c>
      <c r="G7680" s="50"/>
      <c r="H7680" s="50"/>
      <c r="I7680" s="50"/>
      <c r="J7680" s="50"/>
      <c r="K7680" s="50"/>
      <c r="L7680" s="50"/>
    </row>
    <row r="7681" spans="4:12" x14ac:dyDescent="0.25">
      <c r="D7681" s="50">
        <v>11607052</v>
      </c>
      <c r="E7681" s="50" t="s">
        <v>39</v>
      </c>
      <c r="F7681" s="50">
        <v>9802906000</v>
      </c>
      <c r="G7681" s="50"/>
      <c r="H7681" s="50"/>
      <c r="I7681" s="50"/>
      <c r="J7681" s="50"/>
      <c r="K7681" s="50"/>
      <c r="L7681" s="50"/>
    </row>
    <row r="7682" spans="4:12" x14ac:dyDescent="0.25">
      <c r="D7682" s="50">
        <v>11607053</v>
      </c>
      <c r="E7682" s="50" t="s">
        <v>39</v>
      </c>
      <c r="F7682" s="50">
        <v>9802906000</v>
      </c>
      <c r="G7682" s="50"/>
      <c r="H7682" s="50"/>
      <c r="I7682" s="50"/>
      <c r="J7682" s="50"/>
      <c r="K7682" s="50"/>
      <c r="L7682" s="50"/>
    </row>
    <row r="7683" spans="4:12" x14ac:dyDescent="0.25">
      <c r="D7683" s="50">
        <v>11607054</v>
      </c>
      <c r="E7683" s="50" t="s">
        <v>39</v>
      </c>
      <c r="F7683" s="50">
        <v>9802906000</v>
      </c>
      <c r="G7683" s="50"/>
      <c r="H7683" s="50"/>
      <c r="I7683" s="50"/>
      <c r="J7683" s="50"/>
      <c r="K7683" s="50"/>
      <c r="L7683" s="50"/>
    </row>
    <row r="7684" spans="4:12" x14ac:dyDescent="0.25">
      <c r="D7684" s="50">
        <v>11607055</v>
      </c>
      <c r="E7684" s="50" t="s">
        <v>39</v>
      </c>
      <c r="F7684" s="50">
        <v>9802906000</v>
      </c>
      <c r="G7684" s="50"/>
      <c r="H7684" s="50"/>
      <c r="I7684" s="50"/>
      <c r="J7684" s="50"/>
      <c r="K7684" s="50"/>
      <c r="L7684" s="50"/>
    </row>
    <row r="7685" spans="4:12" x14ac:dyDescent="0.25">
      <c r="D7685" s="50">
        <v>11607056</v>
      </c>
      <c r="E7685" s="50" t="s">
        <v>39</v>
      </c>
      <c r="F7685" s="50">
        <v>9802906000</v>
      </c>
      <c r="G7685" s="50"/>
      <c r="H7685" s="50"/>
      <c r="I7685" s="50"/>
      <c r="J7685" s="50"/>
      <c r="K7685" s="50"/>
      <c r="L7685" s="50"/>
    </row>
    <row r="7686" spans="4:12" x14ac:dyDescent="0.25">
      <c r="D7686" s="50">
        <v>11607057</v>
      </c>
      <c r="E7686" s="50" t="s">
        <v>39</v>
      </c>
      <c r="F7686" s="50">
        <v>9802906000</v>
      </c>
      <c r="G7686" s="50"/>
      <c r="H7686" s="50"/>
      <c r="I7686" s="50"/>
      <c r="J7686" s="50"/>
      <c r="K7686" s="50"/>
      <c r="L7686" s="50"/>
    </row>
    <row r="7687" spans="4:12" x14ac:dyDescent="0.25">
      <c r="D7687" s="50">
        <v>11607058</v>
      </c>
      <c r="E7687" s="50" t="s">
        <v>39</v>
      </c>
      <c r="F7687" s="50">
        <v>9802906000</v>
      </c>
      <c r="G7687" s="50"/>
      <c r="H7687" s="50"/>
      <c r="I7687" s="50"/>
      <c r="J7687" s="50"/>
      <c r="K7687" s="50"/>
      <c r="L7687" s="50"/>
    </row>
    <row r="7688" spans="4:12" x14ac:dyDescent="0.25">
      <c r="D7688" s="50">
        <v>11607059</v>
      </c>
      <c r="E7688" s="50" t="s">
        <v>39</v>
      </c>
      <c r="F7688" s="50">
        <v>9802906000</v>
      </c>
      <c r="G7688" s="50"/>
      <c r="H7688" s="50"/>
      <c r="I7688" s="50"/>
      <c r="J7688" s="50"/>
      <c r="K7688" s="50"/>
      <c r="L7688" s="50"/>
    </row>
    <row r="7689" spans="4:12" x14ac:dyDescent="0.25">
      <c r="D7689" s="50">
        <v>11607060</v>
      </c>
      <c r="E7689" s="50" t="s">
        <v>39</v>
      </c>
      <c r="F7689" s="50">
        <v>9802906000</v>
      </c>
      <c r="G7689" s="50"/>
      <c r="H7689" s="50"/>
      <c r="I7689" s="50"/>
      <c r="J7689" s="50"/>
      <c r="K7689" s="50"/>
      <c r="L7689" s="50"/>
    </row>
    <row r="7690" spans="4:12" x14ac:dyDescent="0.25">
      <c r="D7690" s="50">
        <v>11607061</v>
      </c>
      <c r="E7690" s="50" t="s">
        <v>39</v>
      </c>
      <c r="F7690" s="50">
        <v>9802908000</v>
      </c>
      <c r="G7690" s="50"/>
      <c r="H7690" s="50"/>
      <c r="I7690" s="50"/>
      <c r="J7690" s="50"/>
      <c r="K7690" s="50"/>
      <c r="L7690" s="50"/>
    </row>
    <row r="7691" spans="4:12" x14ac:dyDescent="0.25">
      <c r="D7691" s="50">
        <v>11607062</v>
      </c>
      <c r="E7691" s="50" t="s">
        <v>39</v>
      </c>
      <c r="F7691" s="50">
        <v>9802908000</v>
      </c>
      <c r="G7691" s="50"/>
      <c r="H7691" s="50"/>
      <c r="I7691" s="50"/>
      <c r="J7691" s="50"/>
      <c r="K7691" s="50"/>
      <c r="L7691" s="50"/>
    </row>
    <row r="7692" spans="4:12" x14ac:dyDescent="0.25">
      <c r="D7692" s="50">
        <v>11607063</v>
      </c>
      <c r="E7692" s="50" t="s">
        <v>39</v>
      </c>
      <c r="F7692" s="50">
        <v>9802908000</v>
      </c>
      <c r="G7692" s="50"/>
      <c r="H7692" s="50"/>
      <c r="I7692" s="50"/>
      <c r="J7692" s="50"/>
      <c r="K7692" s="50"/>
      <c r="L7692" s="50"/>
    </row>
    <row r="7693" spans="4:12" x14ac:dyDescent="0.25">
      <c r="D7693" s="50">
        <v>11607064</v>
      </c>
      <c r="E7693" s="50" t="s">
        <v>39</v>
      </c>
      <c r="F7693" s="50">
        <v>9802908000</v>
      </c>
      <c r="G7693" s="50"/>
      <c r="H7693" s="50"/>
      <c r="I7693" s="50"/>
      <c r="J7693" s="50"/>
      <c r="K7693" s="50"/>
      <c r="L7693" s="50"/>
    </row>
    <row r="7694" spans="4:12" x14ac:dyDescent="0.25">
      <c r="D7694" s="50">
        <v>11607065</v>
      </c>
      <c r="E7694" s="50" t="s">
        <v>39</v>
      </c>
      <c r="F7694" s="50">
        <v>9802908000</v>
      </c>
      <c r="G7694" s="50"/>
      <c r="H7694" s="50"/>
      <c r="I7694" s="50"/>
      <c r="J7694" s="50"/>
      <c r="K7694" s="50"/>
      <c r="L7694" s="50"/>
    </row>
    <row r="7695" spans="4:12" x14ac:dyDescent="0.25">
      <c r="D7695" s="50">
        <v>11607066</v>
      </c>
      <c r="E7695" s="50" t="s">
        <v>39</v>
      </c>
      <c r="F7695" s="50">
        <v>9802908000</v>
      </c>
      <c r="G7695" s="50"/>
      <c r="H7695" s="50"/>
      <c r="I7695" s="50"/>
      <c r="J7695" s="50"/>
      <c r="K7695" s="50"/>
      <c r="L7695" s="50"/>
    </row>
    <row r="7696" spans="4:12" x14ac:dyDescent="0.25">
      <c r="D7696" s="50">
        <v>11607067</v>
      </c>
      <c r="E7696" s="50" t="s">
        <v>39</v>
      </c>
      <c r="F7696" s="50">
        <v>9802908000</v>
      </c>
      <c r="G7696" s="50"/>
      <c r="H7696" s="50"/>
      <c r="I7696" s="50"/>
      <c r="J7696" s="50"/>
      <c r="K7696" s="50"/>
      <c r="L7696" s="50"/>
    </row>
    <row r="7697" spans="4:12" x14ac:dyDescent="0.25">
      <c r="D7697" s="50">
        <v>11607068</v>
      </c>
      <c r="E7697" s="50" t="s">
        <v>39</v>
      </c>
      <c r="F7697" s="50">
        <v>9802908000</v>
      </c>
      <c r="G7697" s="50"/>
      <c r="H7697" s="50"/>
      <c r="I7697" s="50"/>
      <c r="J7697" s="50"/>
      <c r="K7697" s="50"/>
      <c r="L7697" s="50"/>
    </row>
    <row r="7698" spans="4:12" x14ac:dyDescent="0.25">
      <c r="D7698" s="50">
        <v>11607069</v>
      </c>
      <c r="E7698" s="50" t="s">
        <v>39</v>
      </c>
      <c r="F7698" s="50">
        <v>9802908000</v>
      </c>
      <c r="G7698" s="50"/>
      <c r="H7698" s="50"/>
      <c r="I7698" s="50"/>
      <c r="J7698" s="50"/>
      <c r="K7698" s="50"/>
      <c r="L7698" s="50"/>
    </row>
    <row r="7699" spans="4:12" x14ac:dyDescent="0.25">
      <c r="D7699" s="50">
        <v>11607070</v>
      </c>
      <c r="E7699" s="50" t="s">
        <v>39</v>
      </c>
      <c r="F7699" s="50">
        <v>9802908000</v>
      </c>
      <c r="G7699" s="50"/>
      <c r="H7699" s="50"/>
      <c r="I7699" s="50"/>
      <c r="J7699" s="50"/>
      <c r="K7699" s="50"/>
      <c r="L7699" s="50"/>
    </row>
    <row r="7700" spans="4:12" x14ac:dyDescent="0.25">
      <c r="D7700" s="50">
        <v>11607071</v>
      </c>
      <c r="E7700" s="50" t="s">
        <v>39</v>
      </c>
      <c r="F7700" s="50">
        <v>9802908000</v>
      </c>
      <c r="G7700" s="50"/>
      <c r="H7700" s="50"/>
      <c r="I7700" s="50"/>
      <c r="J7700" s="50"/>
      <c r="K7700" s="50"/>
      <c r="L7700" s="50"/>
    </row>
    <row r="7701" spans="4:12" x14ac:dyDescent="0.25">
      <c r="D7701" s="50">
        <v>11607072</v>
      </c>
      <c r="E7701" s="50" t="s">
        <v>39</v>
      </c>
      <c r="F7701" s="50">
        <v>9802908000</v>
      </c>
      <c r="G7701" s="50"/>
      <c r="H7701" s="50"/>
      <c r="I7701" s="50"/>
      <c r="J7701" s="50"/>
      <c r="K7701" s="50"/>
      <c r="L7701" s="50"/>
    </row>
    <row r="7702" spans="4:12" x14ac:dyDescent="0.25">
      <c r="D7702" s="50">
        <v>11607073</v>
      </c>
      <c r="E7702" s="50" t="s">
        <v>39</v>
      </c>
      <c r="F7702" s="50">
        <v>9802908000</v>
      </c>
      <c r="G7702" s="50"/>
      <c r="H7702" s="50"/>
      <c r="I7702" s="50"/>
      <c r="J7702" s="50"/>
      <c r="K7702" s="50"/>
      <c r="L7702" s="50"/>
    </row>
    <row r="7703" spans="4:12" x14ac:dyDescent="0.25">
      <c r="D7703" s="50">
        <v>11607074</v>
      </c>
      <c r="E7703" s="50" t="s">
        <v>39</v>
      </c>
      <c r="F7703" s="50">
        <v>9802908000</v>
      </c>
      <c r="G7703" s="50"/>
      <c r="H7703" s="50"/>
      <c r="I7703" s="50"/>
      <c r="J7703" s="50"/>
      <c r="K7703" s="50"/>
      <c r="L7703" s="50"/>
    </row>
    <row r="7704" spans="4:12" x14ac:dyDescent="0.25">
      <c r="D7704" s="50">
        <v>11607075</v>
      </c>
      <c r="E7704" s="50" t="s">
        <v>39</v>
      </c>
      <c r="F7704" s="50">
        <v>9802908000</v>
      </c>
      <c r="G7704" s="50"/>
      <c r="H7704" s="50"/>
      <c r="I7704" s="50"/>
      <c r="J7704" s="50"/>
      <c r="K7704" s="50"/>
      <c r="L7704" s="50"/>
    </row>
    <row r="7705" spans="4:12" x14ac:dyDescent="0.25">
      <c r="D7705" s="50">
        <v>11607076</v>
      </c>
      <c r="E7705" s="50" t="s">
        <v>39</v>
      </c>
      <c r="F7705" s="50">
        <v>9802908000</v>
      </c>
      <c r="G7705" s="50"/>
      <c r="H7705" s="50"/>
      <c r="I7705" s="50"/>
      <c r="J7705" s="50"/>
      <c r="K7705" s="50"/>
      <c r="L7705" s="50"/>
    </row>
    <row r="7706" spans="4:12" x14ac:dyDescent="0.25">
      <c r="D7706" s="50">
        <v>11607077</v>
      </c>
      <c r="E7706" s="50" t="s">
        <v>39</v>
      </c>
      <c r="F7706" s="50">
        <v>9802908000</v>
      </c>
      <c r="G7706" s="50"/>
      <c r="H7706" s="50"/>
      <c r="I7706" s="50"/>
      <c r="J7706" s="50"/>
      <c r="K7706" s="50"/>
      <c r="L7706" s="50"/>
    </row>
    <row r="7707" spans="4:12" x14ac:dyDescent="0.25">
      <c r="D7707" s="50">
        <v>11607078</v>
      </c>
      <c r="E7707" s="50" t="s">
        <v>39</v>
      </c>
      <c r="F7707" s="50">
        <v>9802908000</v>
      </c>
      <c r="G7707" s="50"/>
      <c r="H7707" s="50"/>
      <c r="I7707" s="50"/>
      <c r="J7707" s="50"/>
      <c r="K7707" s="50"/>
      <c r="L7707" s="50"/>
    </row>
    <row r="7708" spans="4:12" x14ac:dyDescent="0.25">
      <c r="D7708" s="50">
        <v>11607079</v>
      </c>
      <c r="E7708" s="50" t="s">
        <v>39</v>
      </c>
      <c r="F7708" s="50">
        <v>9802908000</v>
      </c>
      <c r="G7708" s="50"/>
      <c r="H7708" s="50"/>
      <c r="I7708" s="50"/>
      <c r="J7708" s="50"/>
      <c r="K7708" s="50"/>
      <c r="L7708" s="50"/>
    </row>
    <row r="7709" spans="4:12" x14ac:dyDescent="0.25">
      <c r="D7709" s="50">
        <v>11607080</v>
      </c>
      <c r="E7709" s="50" t="s">
        <v>39</v>
      </c>
      <c r="F7709" s="50">
        <v>9802908000</v>
      </c>
      <c r="G7709" s="50"/>
      <c r="H7709" s="50"/>
      <c r="I7709" s="50"/>
      <c r="J7709" s="50"/>
      <c r="K7709" s="50"/>
      <c r="L7709" s="50"/>
    </row>
    <row r="7710" spans="4:12" x14ac:dyDescent="0.25">
      <c r="D7710" s="50">
        <v>11607081</v>
      </c>
      <c r="E7710" s="50" t="s">
        <v>39</v>
      </c>
      <c r="F7710" s="50">
        <v>9802910000</v>
      </c>
      <c r="G7710" s="50"/>
      <c r="H7710" s="50"/>
      <c r="I7710" s="50"/>
      <c r="J7710" s="50"/>
      <c r="K7710" s="50"/>
      <c r="L7710" s="50"/>
    </row>
    <row r="7711" spans="4:12" x14ac:dyDescent="0.25">
      <c r="D7711" s="50">
        <v>11607082</v>
      </c>
      <c r="E7711" s="50" t="s">
        <v>39</v>
      </c>
      <c r="F7711" s="50">
        <v>9802910000</v>
      </c>
      <c r="G7711" s="50"/>
      <c r="H7711" s="50"/>
      <c r="I7711" s="50"/>
      <c r="J7711" s="50"/>
      <c r="K7711" s="50"/>
      <c r="L7711" s="50"/>
    </row>
    <row r="7712" spans="4:12" x14ac:dyDescent="0.25">
      <c r="D7712" s="50">
        <v>11607083</v>
      </c>
      <c r="E7712" s="50" t="s">
        <v>39</v>
      </c>
      <c r="F7712" s="50">
        <v>9802910000</v>
      </c>
      <c r="G7712" s="50"/>
      <c r="H7712" s="50"/>
      <c r="I7712" s="50"/>
      <c r="J7712" s="50"/>
      <c r="K7712" s="50"/>
      <c r="L7712" s="50"/>
    </row>
    <row r="7713" spans="4:12" x14ac:dyDescent="0.25">
      <c r="D7713" s="50">
        <v>11607084</v>
      </c>
      <c r="E7713" s="50" t="s">
        <v>39</v>
      </c>
      <c r="F7713" s="50">
        <v>9802910000</v>
      </c>
      <c r="G7713" s="50"/>
      <c r="H7713" s="50"/>
      <c r="I7713" s="50"/>
      <c r="J7713" s="50"/>
      <c r="K7713" s="50"/>
      <c r="L7713" s="50"/>
    </row>
    <row r="7714" spans="4:12" x14ac:dyDescent="0.25">
      <c r="D7714" s="50">
        <v>11607085</v>
      </c>
      <c r="E7714" s="50" t="s">
        <v>39</v>
      </c>
      <c r="F7714" s="50">
        <v>9802910000</v>
      </c>
      <c r="G7714" s="50"/>
      <c r="H7714" s="50"/>
      <c r="I7714" s="50"/>
      <c r="J7714" s="50"/>
      <c r="K7714" s="50"/>
      <c r="L7714" s="50"/>
    </row>
    <row r="7715" spans="4:12" x14ac:dyDescent="0.25">
      <c r="D7715" s="50">
        <v>11607086</v>
      </c>
      <c r="E7715" s="50" t="s">
        <v>39</v>
      </c>
      <c r="F7715" s="50">
        <v>9802910000</v>
      </c>
      <c r="G7715" s="50"/>
      <c r="H7715" s="50"/>
      <c r="I7715" s="50"/>
      <c r="J7715" s="50"/>
      <c r="K7715" s="50"/>
      <c r="L7715" s="50"/>
    </row>
    <row r="7716" spans="4:12" x14ac:dyDescent="0.25">
      <c r="D7716" s="50">
        <v>11607087</v>
      </c>
      <c r="E7716" s="50" t="s">
        <v>39</v>
      </c>
      <c r="F7716" s="50">
        <v>9802910000</v>
      </c>
      <c r="G7716" s="50"/>
      <c r="H7716" s="50"/>
      <c r="I7716" s="50"/>
      <c r="J7716" s="50"/>
      <c r="K7716" s="50"/>
      <c r="L7716" s="50"/>
    </row>
    <row r="7717" spans="4:12" x14ac:dyDescent="0.25">
      <c r="D7717" s="50">
        <v>11607088</v>
      </c>
      <c r="E7717" s="50" t="s">
        <v>39</v>
      </c>
      <c r="F7717" s="50">
        <v>9802910000</v>
      </c>
      <c r="G7717" s="50"/>
      <c r="H7717" s="50"/>
      <c r="I7717" s="50"/>
      <c r="J7717" s="50"/>
      <c r="K7717" s="50"/>
      <c r="L7717" s="50"/>
    </row>
    <row r="7718" spans="4:12" x14ac:dyDescent="0.25">
      <c r="D7718" s="50">
        <v>11607089</v>
      </c>
      <c r="E7718" s="50" t="s">
        <v>39</v>
      </c>
      <c r="F7718" s="50">
        <v>9802910000</v>
      </c>
      <c r="G7718" s="50"/>
      <c r="H7718" s="50"/>
      <c r="I7718" s="50"/>
      <c r="J7718" s="50"/>
      <c r="K7718" s="50"/>
      <c r="L7718" s="50"/>
    </row>
    <row r="7719" spans="4:12" x14ac:dyDescent="0.25">
      <c r="D7719" s="50">
        <v>11607090</v>
      </c>
      <c r="E7719" s="50" t="s">
        <v>39</v>
      </c>
      <c r="F7719" s="50">
        <v>9802910000</v>
      </c>
      <c r="G7719" s="50"/>
      <c r="H7719" s="50"/>
      <c r="I7719" s="50"/>
      <c r="J7719" s="50"/>
      <c r="K7719" s="50"/>
      <c r="L7719" s="50"/>
    </row>
    <row r="7720" spans="4:12" x14ac:dyDescent="0.25">
      <c r="D7720" s="50">
        <v>11607091</v>
      </c>
      <c r="E7720" s="50" t="s">
        <v>39</v>
      </c>
      <c r="F7720" s="50">
        <v>9802910000</v>
      </c>
      <c r="G7720" s="50"/>
      <c r="H7720" s="50"/>
      <c r="I7720" s="50"/>
      <c r="J7720" s="50"/>
      <c r="K7720" s="50"/>
      <c r="L7720" s="50"/>
    </row>
    <row r="7721" spans="4:12" x14ac:dyDescent="0.25">
      <c r="D7721" s="50">
        <v>11607092</v>
      </c>
      <c r="E7721" s="50" t="s">
        <v>39</v>
      </c>
      <c r="F7721" s="50">
        <v>9802910000</v>
      </c>
      <c r="G7721" s="50"/>
      <c r="H7721" s="50"/>
      <c r="I7721" s="50"/>
      <c r="J7721" s="50"/>
      <c r="K7721" s="50"/>
      <c r="L7721" s="50"/>
    </row>
    <row r="7722" spans="4:12" x14ac:dyDescent="0.25">
      <c r="D7722" s="50">
        <v>11607093</v>
      </c>
      <c r="E7722" s="50" t="s">
        <v>39</v>
      </c>
      <c r="F7722" s="50">
        <v>9802910000</v>
      </c>
      <c r="G7722" s="50"/>
      <c r="H7722" s="50"/>
      <c r="I7722" s="50"/>
      <c r="J7722" s="50"/>
      <c r="K7722" s="50"/>
      <c r="L7722" s="50"/>
    </row>
    <row r="7723" spans="4:12" x14ac:dyDescent="0.25">
      <c r="D7723" s="50">
        <v>11607094</v>
      </c>
      <c r="E7723" s="50" t="s">
        <v>39</v>
      </c>
      <c r="F7723" s="50">
        <v>9802910000</v>
      </c>
      <c r="G7723" s="50"/>
      <c r="H7723" s="50"/>
      <c r="I7723" s="50"/>
      <c r="J7723" s="50"/>
      <c r="K7723" s="50"/>
      <c r="L7723" s="50"/>
    </row>
    <row r="7724" spans="4:12" x14ac:dyDescent="0.25">
      <c r="D7724" s="50">
        <v>11607095</v>
      </c>
      <c r="E7724" s="50" t="s">
        <v>39</v>
      </c>
      <c r="F7724" s="50">
        <v>9802910000</v>
      </c>
      <c r="G7724" s="50"/>
      <c r="H7724" s="50"/>
      <c r="I7724" s="50"/>
      <c r="J7724" s="50"/>
      <c r="K7724" s="50"/>
      <c r="L7724" s="50"/>
    </row>
    <row r="7725" spans="4:12" x14ac:dyDescent="0.25">
      <c r="D7725" s="50">
        <v>11607096</v>
      </c>
      <c r="E7725" s="50" t="s">
        <v>39</v>
      </c>
      <c r="F7725" s="50">
        <v>9802910000</v>
      </c>
      <c r="G7725" s="50"/>
      <c r="H7725" s="50"/>
      <c r="I7725" s="50"/>
      <c r="J7725" s="50"/>
      <c r="K7725" s="50"/>
      <c r="L7725" s="50"/>
    </row>
    <row r="7726" spans="4:12" x14ac:dyDescent="0.25">
      <c r="D7726" s="50">
        <v>11607097</v>
      </c>
      <c r="E7726" s="50" t="s">
        <v>39</v>
      </c>
      <c r="F7726" s="50">
        <v>9802910000</v>
      </c>
      <c r="G7726" s="50"/>
      <c r="H7726" s="50"/>
      <c r="I7726" s="50"/>
      <c r="J7726" s="50"/>
      <c r="K7726" s="50"/>
      <c r="L7726" s="50"/>
    </row>
    <row r="7727" spans="4:12" x14ac:dyDescent="0.25">
      <c r="D7727" s="50">
        <v>11607098</v>
      </c>
      <c r="E7727" s="50" t="s">
        <v>39</v>
      </c>
      <c r="F7727" s="50">
        <v>9802910000</v>
      </c>
      <c r="G7727" s="50"/>
      <c r="H7727" s="50"/>
      <c r="I7727" s="50"/>
      <c r="J7727" s="50"/>
      <c r="K7727" s="50"/>
      <c r="L7727" s="50"/>
    </row>
    <row r="7728" spans="4:12" x14ac:dyDescent="0.25">
      <c r="D7728" s="50">
        <v>11607099</v>
      </c>
      <c r="E7728" s="50" t="s">
        <v>39</v>
      </c>
      <c r="F7728" s="50">
        <v>9802910000</v>
      </c>
      <c r="G7728" s="50"/>
      <c r="H7728" s="50"/>
      <c r="I7728" s="50"/>
      <c r="J7728" s="50"/>
      <c r="K7728" s="50"/>
      <c r="L7728" s="50"/>
    </row>
    <row r="7729" spans="4:12" x14ac:dyDescent="0.25">
      <c r="D7729" s="50">
        <v>11607100</v>
      </c>
      <c r="E7729" s="50" t="s">
        <v>39</v>
      </c>
      <c r="F7729" s="50">
        <v>9802910000</v>
      </c>
      <c r="G7729" s="50"/>
      <c r="H7729" s="50"/>
      <c r="I7729" s="50"/>
      <c r="J7729" s="50"/>
      <c r="K7729" s="50"/>
      <c r="L7729" s="50"/>
    </row>
    <row r="7730" spans="4:12" x14ac:dyDescent="0.25">
      <c r="D7730" s="50">
        <v>11607101</v>
      </c>
      <c r="E7730" s="50" t="s">
        <v>39</v>
      </c>
      <c r="F7730" s="50">
        <v>9802912000</v>
      </c>
      <c r="G7730" s="50"/>
      <c r="H7730" s="50"/>
      <c r="I7730" s="50"/>
      <c r="J7730" s="50"/>
      <c r="K7730" s="50"/>
      <c r="L7730" s="50"/>
    </row>
    <row r="7731" spans="4:12" x14ac:dyDescent="0.25">
      <c r="D7731" s="50">
        <v>11607102</v>
      </c>
      <c r="E7731" s="50" t="s">
        <v>39</v>
      </c>
      <c r="F7731" s="50">
        <v>9802912000</v>
      </c>
      <c r="G7731" s="50"/>
      <c r="H7731" s="50"/>
      <c r="I7731" s="50"/>
      <c r="J7731" s="50"/>
      <c r="K7731" s="50"/>
      <c r="L7731" s="50"/>
    </row>
    <row r="7732" spans="4:12" x14ac:dyDescent="0.25">
      <c r="D7732" s="50">
        <v>11607103</v>
      </c>
      <c r="E7732" s="50" t="s">
        <v>39</v>
      </c>
      <c r="F7732" s="50">
        <v>9802912000</v>
      </c>
      <c r="G7732" s="50"/>
      <c r="H7732" s="50"/>
      <c r="I7732" s="50"/>
      <c r="J7732" s="50"/>
      <c r="K7732" s="50"/>
      <c r="L7732" s="50"/>
    </row>
    <row r="7733" spans="4:12" x14ac:dyDescent="0.25">
      <c r="D7733" s="50">
        <v>11607104</v>
      </c>
      <c r="E7733" s="50" t="s">
        <v>39</v>
      </c>
      <c r="F7733" s="50">
        <v>9802912000</v>
      </c>
      <c r="G7733" s="50"/>
      <c r="H7733" s="50"/>
      <c r="I7733" s="50"/>
      <c r="J7733" s="50"/>
      <c r="K7733" s="50"/>
      <c r="L7733" s="50"/>
    </row>
    <row r="7734" spans="4:12" x14ac:dyDescent="0.25">
      <c r="D7734" s="50">
        <v>11607105</v>
      </c>
      <c r="E7734" s="50" t="s">
        <v>39</v>
      </c>
      <c r="F7734" s="50">
        <v>9802912000</v>
      </c>
      <c r="G7734" s="50"/>
      <c r="H7734" s="50"/>
      <c r="I7734" s="50"/>
      <c r="J7734" s="50"/>
      <c r="K7734" s="50"/>
      <c r="L7734" s="50"/>
    </row>
    <row r="7735" spans="4:12" x14ac:dyDescent="0.25">
      <c r="D7735" s="50">
        <v>11607106</v>
      </c>
      <c r="E7735" s="50" t="s">
        <v>39</v>
      </c>
      <c r="F7735" s="50">
        <v>9802912000</v>
      </c>
      <c r="G7735" s="50"/>
      <c r="H7735" s="50"/>
      <c r="I7735" s="50"/>
      <c r="J7735" s="50"/>
      <c r="K7735" s="50"/>
      <c r="L7735" s="50"/>
    </row>
    <row r="7736" spans="4:12" x14ac:dyDescent="0.25">
      <c r="D7736" s="50">
        <v>11607107</v>
      </c>
      <c r="E7736" s="50" t="s">
        <v>39</v>
      </c>
      <c r="F7736" s="50">
        <v>9802912000</v>
      </c>
      <c r="G7736" s="50"/>
      <c r="H7736" s="50"/>
      <c r="I7736" s="50"/>
      <c r="J7736" s="50"/>
      <c r="K7736" s="50"/>
      <c r="L7736" s="50"/>
    </row>
    <row r="7737" spans="4:12" x14ac:dyDescent="0.25">
      <c r="D7737" s="50">
        <v>11607108</v>
      </c>
      <c r="E7737" s="50" t="s">
        <v>39</v>
      </c>
      <c r="F7737" s="50">
        <v>9802912000</v>
      </c>
      <c r="G7737" s="50"/>
      <c r="H7737" s="50"/>
      <c r="I7737" s="50"/>
      <c r="J7737" s="50"/>
      <c r="K7737" s="50"/>
      <c r="L7737" s="50"/>
    </row>
    <row r="7738" spans="4:12" x14ac:dyDescent="0.25">
      <c r="D7738" s="50">
        <v>11607109</v>
      </c>
      <c r="E7738" s="50" t="s">
        <v>39</v>
      </c>
      <c r="F7738" s="50">
        <v>9802912000</v>
      </c>
      <c r="G7738" s="50"/>
      <c r="H7738" s="50"/>
      <c r="I7738" s="50"/>
      <c r="J7738" s="50"/>
      <c r="K7738" s="50"/>
      <c r="L7738" s="50"/>
    </row>
    <row r="7739" spans="4:12" x14ac:dyDescent="0.25">
      <c r="D7739" s="50">
        <v>11607110</v>
      </c>
      <c r="E7739" s="50" t="s">
        <v>39</v>
      </c>
      <c r="F7739" s="50">
        <v>9802912000</v>
      </c>
      <c r="G7739" s="50"/>
      <c r="H7739" s="50"/>
      <c r="I7739" s="50"/>
      <c r="J7739" s="50"/>
      <c r="K7739" s="50"/>
      <c r="L7739" s="50"/>
    </row>
    <row r="7740" spans="4:12" x14ac:dyDescent="0.25">
      <c r="D7740" s="50">
        <v>11607111</v>
      </c>
      <c r="E7740" s="50" t="s">
        <v>39</v>
      </c>
      <c r="F7740" s="50">
        <v>9802912000</v>
      </c>
      <c r="G7740" s="50"/>
      <c r="H7740" s="50"/>
      <c r="I7740" s="50"/>
      <c r="J7740" s="50"/>
      <c r="K7740" s="50"/>
      <c r="L7740" s="50"/>
    </row>
    <row r="7741" spans="4:12" x14ac:dyDescent="0.25">
      <c r="D7741" s="50">
        <v>11607112</v>
      </c>
      <c r="E7741" s="50" t="s">
        <v>39</v>
      </c>
      <c r="F7741" s="50">
        <v>9802912000</v>
      </c>
      <c r="G7741" s="50"/>
      <c r="H7741" s="50"/>
      <c r="I7741" s="50"/>
      <c r="J7741" s="50"/>
      <c r="K7741" s="50"/>
      <c r="L7741" s="50"/>
    </row>
    <row r="7742" spans="4:12" x14ac:dyDescent="0.25">
      <c r="D7742" s="50">
        <v>11607113</v>
      </c>
      <c r="E7742" s="50" t="s">
        <v>39</v>
      </c>
      <c r="F7742" s="50">
        <v>9802912000</v>
      </c>
      <c r="G7742" s="50"/>
      <c r="H7742" s="50"/>
      <c r="I7742" s="50"/>
      <c r="J7742" s="50"/>
      <c r="K7742" s="50"/>
      <c r="L7742" s="50"/>
    </row>
    <row r="7743" spans="4:12" x14ac:dyDescent="0.25">
      <c r="D7743" s="50">
        <v>11607114</v>
      </c>
      <c r="E7743" s="50" t="s">
        <v>39</v>
      </c>
      <c r="F7743" s="50">
        <v>9802912000</v>
      </c>
      <c r="G7743" s="50"/>
      <c r="H7743" s="50"/>
      <c r="I7743" s="50"/>
      <c r="J7743" s="50"/>
      <c r="K7743" s="50"/>
      <c r="L7743" s="50"/>
    </row>
    <row r="7744" spans="4:12" x14ac:dyDescent="0.25">
      <c r="D7744" s="50">
        <v>11607115</v>
      </c>
      <c r="E7744" s="50" t="s">
        <v>39</v>
      </c>
      <c r="F7744" s="50">
        <v>9802912000</v>
      </c>
      <c r="G7744" s="50"/>
      <c r="H7744" s="50"/>
      <c r="I7744" s="50"/>
      <c r="J7744" s="50"/>
      <c r="K7744" s="50"/>
      <c r="L7744" s="50"/>
    </row>
    <row r="7745" spans="4:12" x14ac:dyDescent="0.25">
      <c r="D7745" s="50">
        <v>11607116</v>
      </c>
      <c r="E7745" s="50" t="s">
        <v>39</v>
      </c>
      <c r="F7745" s="50">
        <v>9802912000</v>
      </c>
      <c r="G7745" s="50"/>
      <c r="H7745" s="50"/>
      <c r="I7745" s="50"/>
      <c r="J7745" s="50"/>
      <c r="K7745" s="50"/>
      <c r="L7745" s="50"/>
    </row>
    <row r="7746" spans="4:12" x14ac:dyDescent="0.25">
      <c r="D7746" s="50">
        <v>11607117</v>
      </c>
      <c r="E7746" s="50" t="s">
        <v>39</v>
      </c>
      <c r="F7746" s="50">
        <v>9802912000</v>
      </c>
      <c r="G7746" s="50"/>
      <c r="H7746" s="50"/>
      <c r="I7746" s="50"/>
      <c r="J7746" s="50"/>
      <c r="K7746" s="50"/>
      <c r="L7746" s="50"/>
    </row>
    <row r="7747" spans="4:12" x14ac:dyDescent="0.25">
      <c r="D7747" s="50">
        <v>11607118</v>
      </c>
      <c r="E7747" s="50" t="s">
        <v>39</v>
      </c>
      <c r="F7747" s="50">
        <v>9802912000</v>
      </c>
      <c r="G7747" s="50"/>
      <c r="H7747" s="50"/>
      <c r="I7747" s="50"/>
      <c r="J7747" s="50"/>
      <c r="K7747" s="50"/>
      <c r="L7747" s="50"/>
    </row>
    <row r="7748" spans="4:12" x14ac:dyDescent="0.25">
      <c r="D7748" s="50">
        <v>11607119</v>
      </c>
      <c r="E7748" s="50" t="s">
        <v>39</v>
      </c>
      <c r="F7748" s="50">
        <v>9802912000</v>
      </c>
      <c r="G7748" s="50"/>
      <c r="H7748" s="50"/>
      <c r="I7748" s="50"/>
      <c r="J7748" s="50"/>
      <c r="K7748" s="50"/>
      <c r="L7748" s="50"/>
    </row>
    <row r="7749" spans="4:12" x14ac:dyDescent="0.25">
      <c r="D7749" s="50">
        <v>11607120</v>
      </c>
      <c r="E7749" s="50" t="s">
        <v>39</v>
      </c>
      <c r="F7749" s="50">
        <v>9802912000</v>
      </c>
      <c r="G7749" s="50"/>
      <c r="H7749" s="50"/>
      <c r="I7749" s="50"/>
      <c r="J7749" s="50"/>
      <c r="K7749" s="50"/>
      <c r="L7749" s="50"/>
    </row>
    <row r="7750" spans="4:12" x14ac:dyDescent="0.25">
      <c r="D7750" s="50">
        <v>11607122</v>
      </c>
      <c r="E7750" s="50" t="s">
        <v>39</v>
      </c>
      <c r="F7750" s="50">
        <v>9802914000</v>
      </c>
      <c r="G7750" s="50"/>
      <c r="H7750" s="50"/>
      <c r="I7750" s="50"/>
      <c r="J7750" s="50"/>
      <c r="K7750" s="50"/>
      <c r="L7750" s="50"/>
    </row>
    <row r="7751" spans="4:12" x14ac:dyDescent="0.25">
      <c r="D7751" s="50">
        <v>11607125</v>
      </c>
      <c r="E7751" s="50" t="s">
        <v>39</v>
      </c>
      <c r="F7751" s="50">
        <v>9802914000</v>
      </c>
      <c r="G7751" s="50"/>
      <c r="H7751" s="50"/>
      <c r="I7751" s="50"/>
      <c r="J7751" s="50"/>
      <c r="K7751" s="50"/>
      <c r="L7751" s="50"/>
    </row>
    <row r="7752" spans="4:12" x14ac:dyDescent="0.25">
      <c r="D7752" s="50">
        <v>11607127</v>
      </c>
      <c r="E7752" s="50" t="s">
        <v>39</v>
      </c>
      <c r="F7752" s="50">
        <v>9802914000</v>
      </c>
      <c r="G7752" s="50"/>
      <c r="H7752" s="50"/>
      <c r="I7752" s="50"/>
      <c r="J7752" s="50"/>
      <c r="K7752" s="50"/>
      <c r="L7752" s="50"/>
    </row>
    <row r="7753" spans="4:12" x14ac:dyDescent="0.25">
      <c r="D7753" s="50">
        <v>11607128</v>
      </c>
      <c r="E7753" s="50" t="s">
        <v>39</v>
      </c>
      <c r="F7753" s="50">
        <v>9802914000</v>
      </c>
      <c r="G7753" s="50"/>
      <c r="H7753" s="50"/>
      <c r="I7753" s="50"/>
      <c r="J7753" s="50"/>
      <c r="K7753" s="50"/>
      <c r="L7753" s="50"/>
    </row>
    <row r="7754" spans="4:12" x14ac:dyDescent="0.25">
      <c r="D7754" s="50">
        <v>11607129</v>
      </c>
      <c r="E7754" s="50" t="s">
        <v>39</v>
      </c>
      <c r="F7754" s="50">
        <v>9802914000</v>
      </c>
      <c r="G7754" s="50"/>
      <c r="H7754" s="50"/>
      <c r="I7754" s="50"/>
      <c r="J7754" s="50"/>
      <c r="K7754" s="50"/>
      <c r="L7754" s="50"/>
    </row>
    <row r="7755" spans="4:12" x14ac:dyDescent="0.25">
      <c r="D7755" s="50">
        <v>11607130</v>
      </c>
      <c r="E7755" s="50" t="s">
        <v>39</v>
      </c>
      <c r="F7755" s="50">
        <v>9802914000</v>
      </c>
      <c r="G7755" s="50"/>
      <c r="H7755" s="50"/>
      <c r="I7755" s="50"/>
      <c r="J7755" s="50"/>
      <c r="K7755" s="50"/>
      <c r="L7755" s="50"/>
    </row>
    <row r="7756" spans="4:12" x14ac:dyDescent="0.25">
      <c r="D7756" s="50">
        <v>11607133</v>
      </c>
      <c r="E7756" s="50" t="s">
        <v>39</v>
      </c>
      <c r="F7756" s="50">
        <v>9802914000</v>
      </c>
      <c r="G7756" s="50"/>
      <c r="H7756" s="50"/>
      <c r="I7756" s="50"/>
      <c r="J7756" s="50"/>
      <c r="K7756" s="50"/>
      <c r="L7756" s="50"/>
    </row>
    <row r="7757" spans="4:12" x14ac:dyDescent="0.25">
      <c r="D7757" s="50">
        <v>11607135</v>
      </c>
      <c r="E7757" s="50" t="s">
        <v>39</v>
      </c>
      <c r="F7757" s="50">
        <v>9802914000</v>
      </c>
      <c r="G7757" s="50"/>
      <c r="H7757" s="50"/>
      <c r="I7757" s="50"/>
      <c r="J7757" s="50"/>
      <c r="K7757" s="50"/>
      <c r="L7757" s="50"/>
    </row>
    <row r="7758" spans="4:12" x14ac:dyDescent="0.25">
      <c r="D7758" s="50">
        <v>11607137</v>
      </c>
      <c r="E7758" s="50" t="s">
        <v>39</v>
      </c>
      <c r="F7758" s="50">
        <v>9802914000</v>
      </c>
      <c r="G7758" s="50"/>
      <c r="H7758" s="50"/>
      <c r="I7758" s="50"/>
      <c r="J7758" s="50"/>
      <c r="K7758" s="50"/>
      <c r="L7758" s="50"/>
    </row>
    <row r="7759" spans="4:12" x14ac:dyDescent="0.25">
      <c r="D7759" s="50">
        <v>11607138</v>
      </c>
      <c r="E7759" s="50" t="s">
        <v>39</v>
      </c>
      <c r="F7759" s="50">
        <v>9802914000</v>
      </c>
      <c r="G7759" s="50"/>
      <c r="H7759" s="50"/>
      <c r="I7759" s="50"/>
      <c r="J7759" s="50"/>
      <c r="K7759" s="50"/>
      <c r="L7759" s="50"/>
    </row>
    <row r="7760" spans="4:12" x14ac:dyDescent="0.25">
      <c r="D7760" s="50">
        <v>11607140</v>
      </c>
      <c r="E7760" s="50" t="s">
        <v>39</v>
      </c>
      <c r="F7760" s="50">
        <v>9802914000</v>
      </c>
      <c r="G7760" s="50"/>
      <c r="H7760" s="50"/>
      <c r="I7760" s="50"/>
      <c r="J7760" s="50"/>
      <c r="K7760" s="50"/>
      <c r="L7760" s="50"/>
    </row>
    <row r="7761" spans="4:12" x14ac:dyDescent="0.25">
      <c r="D7761" s="50">
        <v>11607142</v>
      </c>
      <c r="E7761" s="50" t="s">
        <v>39</v>
      </c>
      <c r="F7761" s="50">
        <v>9802916000</v>
      </c>
      <c r="G7761" s="50"/>
      <c r="H7761" s="50"/>
      <c r="I7761" s="50"/>
      <c r="J7761" s="50"/>
      <c r="K7761" s="50"/>
      <c r="L7761" s="50"/>
    </row>
    <row r="7762" spans="4:12" x14ac:dyDescent="0.25">
      <c r="D7762" s="50">
        <v>11607145</v>
      </c>
      <c r="E7762" s="50" t="s">
        <v>39</v>
      </c>
      <c r="F7762" s="50">
        <v>9802916000</v>
      </c>
      <c r="G7762" s="50"/>
      <c r="H7762" s="50"/>
      <c r="I7762" s="50"/>
      <c r="J7762" s="50"/>
      <c r="K7762" s="50"/>
      <c r="L7762" s="50"/>
    </row>
    <row r="7763" spans="4:12" x14ac:dyDescent="0.25">
      <c r="D7763" s="50">
        <v>11607147</v>
      </c>
      <c r="E7763" s="50" t="s">
        <v>39</v>
      </c>
      <c r="F7763" s="50">
        <v>9802916000</v>
      </c>
      <c r="G7763" s="50"/>
      <c r="H7763" s="50"/>
      <c r="I7763" s="50"/>
      <c r="J7763" s="50"/>
      <c r="K7763" s="50"/>
      <c r="L7763" s="50"/>
    </row>
    <row r="7764" spans="4:12" x14ac:dyDescent="0.25">
      <c r="D7764" s="50">
        <v>11607148</v>
      </c>
      <c r="E7764" s="50" t="s">
        <v>39</v>
      </c>
      <c r="F7764" s="50">
        <v>9802916000</v>
      </c>
      <c r="G7764" s="50"/>
      <c r="H7764" s="50"/>
      <c r="I7764" s="50"/>
      <c r="J7764" s="50"/>
      <c r="K7764" s="50"/>
      <c r="L7764" s="50"/>
    </row>
    <row r="7765" spans="4:12" x14ac:dyDescent="0.25">
      <c r="D7765" s="50">
        <v>11607150</v>
      </c>
      <c r="E7765" s="50" t="s">
        <v>39</v>
      </c>
      <c r="F7765" s="50">
        <v>9802916000</v>
      </c>
      <c r="G7765" s="50"/>
      <c r="H7765" s="50"/>
      <c r="I7765" s="50"/>
      <c r="J7765" s="50"/>
      <c r="K7765" s="50"/>
      <c r="L7765" s="50"/>
    </row>
    <row r="7766" spans="4:12" x14ac:dyDescent="0.25">
      <c r="D7766" s="50">
        <v>11607152</v>
      </c>
      <c r="E7766" s="50" t="s">
        <v>39</v>
      </c>
      <c r="F7766" s="50">
        <v>9802916000</v>
      </c>
      <c r="G7766" s="50"/>
      <c r="H7766" s="50"/>
      <c r="I7766" s="50"/>
      <c r="J7766" s="50"/>
      <c r="K7766" s="50"/>
      <c r="L7766" s="50"/>
    </row>
    <row r="7767" spans="4:12" x14ac:dyDescent="0.25">
      <c r="D7767" s="50">
        <v>11607153</v>
      </c>
      <c r="E7767" s="50" t="s">
        <v>39</v>
      </c>
      <c r="F7767" s="50">
        <v>9802916000</v>
      </c>
      <c r="G7767" s="50"/>
      <c r="H7767" s="50"/>
      <c r="I7767" s="50"/>
      <c r="J7767" s="50"/>
      <c r="K7767" s="50"/>
      <c r="L7767" s="50"/>
    </row>
    <row r="7768" spans="4:12" x14ac:dyDescent="0.25">
      <c r="D7768" s="50">
        <v>11607155</v>
      </c>
      <c r="E7768" s="50" t="s">
        <v>39</v>
      </c>
      <c r="F7768" s="50">
        <v>9802916000</v>
      </c>
      <c r="G7768" s="50"/>
      <c r="H7768" s="50"/>
      <c r="I7768" s="50"/>
      <c r="J7768" s="50"/>
      <c r="K7768" s="50"/>
      <c r="L7768" s="50"/>
    </row>
    <row r="7769" spans="4:12" x14ac:dyDescent="0.25">
      <c r="D7769" s="50">
        <v>11607157</v>
      </c>
      <c r="E7769" s="50" t="s">
        <v>39</v>
      </c>
      <c r="F7769" s="50">
        <v>9802916000</v>
      </c>
      <c r="G7769" s="50"/>
      <c r="H7769" s="50"/>
      <c r="I7769" s="50"/>
      <c r="J7769" s="50"/>
      <c r="K7769" s="50"/>
      <c r="L7769" s="50"/>
    </row>
    <row r="7770" spans="4:12" x14ac:dyDescent="0.25">
      <c r="D7770" s="50">
        <v>11607158</v>
      </c>
      <c r="E7770" s="50" t="s">
        <v>39</v>
      </c>
      <c r="F7770" s="50">
        <v>9802916000</v>
      </c>
      <c r="G7770" s="50"/>
      <c r="H7770" s="50"/>
      <c r="I7770" s="50"/>
      <c r="J7770" s="50"/>
      <c r="K7770" s="50"/>
      <c r="L7770" s="50"/>
    </row>
    <row r="7771" spans="4:12" x14ac:dyDescent="0.25">
      <c r="D7771" s="50">
        <v>11607160</v>
      </c>
      <c r="E7771" s="50" t="s">
        <v>39</v>
      </c>
      <c r="F7771" s="50">
        <v>9802916000</v>
      </c>
      <c r="G7771" s="50"/>
      <c r="H7771" s="50"/>
      <c r="I7771" s="50"/>
      <c r="J7771" s="50"/>
      <c r="K7771" s="50"/>
      <c r="L7771" s="50"/>
    </row>
    <row r="7772" spans="4:12" x14ac:dyDescent="0.25">
      <c r="D7772" s="50">
        <v>11607165</v>
      </c>
      <c r="E7772" s="50" t="s">
        <v>39</v>
      </c>
      <c r="F7772" s="50">
        <v>9802918000</v>
      </c>
      <c r="G7772" s="50"/>
      <c r="H7772" s="50"/>
      <c r="I7772" s="50"/>
      <c r="J7772" s="50"/>
      <c r="K7772" s="50"/>
      <c r="L7772" s="50"/>
    </row>
    <row r="7773" spans="4:12" x14ac:dyDescent="0.25">
      <c r="D7773" s="50">
        <v>11607168</v>
      </c>
      <c r="E7773" s="50" t="s">
        <v>39</v>
      </c>
      <c r="F7773" s="50">
        <v>9802918000</v>
      </c>
      <c r="G7773" s="50"/>
      <c r="H7773" s="50"/>
      <c r="I7773" s="50"/>
      <c r="J7773" s="50"/>
      <c r="K7773" s="50"/>
      <c r="L7773" s="50"/>
    </row>
    <row r="7774" spans="4:12" x14ac:dyDescent="0.25">
      <c r="D7774" s="50">
        <v>11607170</v>
      </c>
      <c r="E7774" s="50" t="s">
        <v>39</v>
      </c>
      <c r="F7774" s="50">
        <v>9802918000</v>
      </c>
      <c r="G7774" s="50"/>
      <c r="H7774" s="50"/>
      <c r="I7774" s="50"/>
      <c r="J7774" s="50"/>
      <c r="K7774" s="50"/>
      <c r="L7774" s="50"/>
    </row>
    <row r="7775" spans="4:12" x14ac:dyDescent="0.25">
      <c r="D7775" s="50">
        <v>11607175</v>
      </c>
      <c r="E7775" s="50" t="s">
        <v>39</v>
      </c>
      <c r="F7775" s="50">
        <v>9802918000</v>
      </c>
      <c r="G7775" s="50"/>
      <c r="H7775" s="50"/>
      <c r="I7775" s="50"/>
      <c r="J7775" s="50"/>
      <c r="K7775" s="50"/>
      <c r="L7775" s="50"/>
    </row>
    <row r="7776" spans="4:12" x14ac:dyDescent="0.25">
      <c r="D7776" s="50">
        <v>11607178</v>
      </c>
      <c r="E7776" s="50" t="s">
        <v>39</v>
      </c>
      <c r="F7776" s="50">
        <v>9802918000</v>
      </c>
      <c r="G7776" s="50"/>
      <c r="H7776" s="50"/>
      <c r="I7776" s="50"/>
      <c r="J7776" s="50"/>
      <c r="K7776" s="50"/>
      <c r="L7776" s="50"/>
    </row>
    <row r="7777" spans="4:12" x14ac:dyDescent="0.25">
      <c r="D7777" s="50">
        <v>11607180</v>
      </c>
      <c r="E7777" s="50" t="s">
        <v>39</v>
      </c>
      <c r="F7777" s="50">
        <v>9802918000</v>
      </c>
      <c r="G7777" s="50"/>
      <c r="H7777" s="50"/>
      <c r="I7777" s="50"/>
      <c r="J7777" s="50"/>
      <c r="K7777" s="50"/>
      <c r="L7777" s="50"/>
    </row>
    <row r="7778" spans="4:12" x14ac:dyDescent="0.25">
      <c r="D7778" s="50">
        <v>11607185</v>
      </c>
      <c r="E7778" s="50" t="s">
        <v>39</v>
      </c>
      <c r="F7778" s="50">
        <v>9802920000</v>
      </c>
      <c r="G7778" s="50"/>
      <c r="H7778" s="50"/>
      <c r="I7778" s="50"/>
      <c r="J7778" s="50"/>
      <c r="K7778" s="50"/>
      <c r="L7778" s="50"/>
    </row>
    <row r="7779" spans="4:12" x14ac:dyDescent="0.25">
      <c r="D7779" s="50">
        <v>11607188</v>
      </c>
      <c r="E7779" s="50" t="s">
        <v>39</v>
      </c>
      <c r="F7779" s="50">
        <v>9802920000</v>
      </c>
      <c r="G7779" s="50"/>
      <c r="H7779" s="50"/>
      <c r="I7779" s="50"/>
      <c r="J7779" s="50"/>
      <c r="K7779" s="50"/>
      <c r="L7779" s="50"/>
    </row>
    <row r="7780" spans="4:12" x14ac:dyDescent="0.25">
      <c r="D7780" s="50">
        <v>11607190</v>
      </c>
      <c r="E7780" s="50" t="s">
        <v>39</v>
      </c>
      <c r="F7780" s="50">
        <v>9802920000</v>
      </c>
      <c r="G7780" s="50"/>
      <c r="H7780" s="50"/>
      <c r="I7780" s="50"/>
      <c r="J7780" s="50"/>
      <c r="K7780" s="50"/>
      <c r="L7780" s="50"/>
    </row>
    <row r="7781" spans="4:12" x14ac:dyDescent="0.25">
      <c r="D7781" s="50">
        <v>11607195</v>
      </c>
      <c r="E7781" s="50" t="s">
        <v>39</v>
      </c>
      <c r="F7781" s="50">
        <v>9802920000</v>
      </c>
      <c r="G7781" s="50"/>
      <c r="H7781" s="50"/>
      <c r="I7781" s="50"/>
      <c r="J7781" s="50"/>
      <c r="K7781" s="50"/>
      <c r="L7781" s="50"/>
    </row>
    <row r="7782" spans="4:12" x14ac:dyDescent="0.25">
      <c r="D7782" s="50">
        <v>11607198</v>
      </c>
      <c r="E7782" s="50" t="s">
        <v>39</v>
      </c>
      <c r="F7782" s="50">
        <v>9802920000</v>
      </c>
      <c r="G7782" s="50"/>
      <c r="H7782" s="50"/>
      <c r="I7782" s="50"/>
      <c r="J7782" s="50"/>
      <c r="K7782" s="50"/>
      <c r="L7782" s="50"/>
    </row>
    <row r="7783" spans="4:12" x14ac:dyDescent="0.25">
      <c r="D7783" s="50">
        <v>11607200</v>
      </c>
      <c r="E7783" s="50" t="s">
        <v>39</v>
      </c>
      <c r="F7783" s="50">
        <v>9802920000</v>
      </c>
      <c r="G7783" s="50"/>
      <c r="H7783" s="50"/>
      <c r="I7783" s="50"/>
      <c r="J7783" s="50"/>
      <c r="K7783" s="50"/>
      <c r="L7783" s="50"/>
    </row>
    <row r="7784" spans="4:12" x14ac:dyDescent="0.25">
      <c r="D7784" s="50">
        <v>11607900</v>
      </c>
      <c r="E7784" s="50" t="s">
        <v>39</v>
      </c>
      <c r="F7784" s="50">
        <v>9802906000</v>
      </c>
      <c r="G7784" s="50"/>
      <c r="H7784" s="50"/>
      <c r="I7784" s="50"/>
      <c r="J7784" s="50"/>
      <c r="K7784" s="50"/>
      <c r="L7784" s="50"/>
    </row>
    <row r="7785" spans="4:12" x14ac:dyDescent="0.25">
      <c r="D7785" s="50">
        <v>11607902</v>
      </c>
      <c r="E7785" s="50" t="s">
        <v>39</v>
      </c>
      <c r="F7785" s="50">
        <v>9802906000</v>
      </c>
      <c r="G7785" s="50"/>
      <c r="H7785" s="50"/>
      <c r="I7785" s="50"/>
      <c r="J7785" s="50"/>
      <c r="K7785" s="50"/>
      <c r="L7785" s="50"/>
    </row>
    <row r="7786" spans="4:12" x14ac:dyDescent="0.25">
      <c r="D7786" s="50">
        <v>11607925</v>
      </c>
      <c r="E7786" s="50" t="s">
        <v>39</v>
      </c>
      <c r="F7786" s="50">
        <v>9802910000</v>
      </c>
      <c r="G7786" s="50"/>
      <c r="H7786" s="50"/>
      <c r="I7786" s="50"/>
      <c r="J7786" s="50"/>
      <c r="K7786" s="50"/>
      <c r="L7786" s="50"/>
    </row>
    <row r="7787" spans="4:12" x14ac:dyDescent="0.25">
      <c r="D7787" s="50">
        <v>11607975</v>
      </c>
      <c r="E7787" s="50" t="s">
        <v>39</v>
      </c>
      <c r="F7787" s="50">
        <v>9802908000</v>
      </c>
      <c r="G7787" s="50"/>
      <c r="H7787" s="50"/>
      <c r="I7787" s="50"/>
      <c r="J7787" s="50"/>
      <c r="K7787" s="50"/>
      <c r="L7787" s="50"/>
    </row>
    <row r="7788" spans="4:12" x14ac:dyDescent="0.25">
      <c r="D7788" s="50">
        <v>11609010</v>
      </c>
      <c r="E7788" s="50" t="s">
        <v>39</v>
      </c>
      <c r="F7788" s="50">
        <v>9899999903</v>
      </c>
      <c r="G7788" s="50"/>
      <c r="H7788" s="50"/>
      <c r="I7788" s="50"/>
      <c r="J7788" s="50"/>
      <c r="K7788" s="50"/>
      <c r="L7788" s="50"/>
    </row>
    <row r="7789" spans="4:12" x14ac:dyDescent="0.25">
      <c r="D7789" s="50">
        <v>11609011</v>
      </c>
      <c r="E7789" s="50" t="s">
        <v>39</v>
      </c>
      <c r="F7789" s="50">
        <v>9899999903</v>
      </c>
      <c r="G7789" s="50"/>
      <c r="H7789" s="50"/>
      <c r="I7789" s="50"/>
      <c r="J7789" s="50"/>
      <c r="K7789" s="50"/>
      <c r="L7789" s="50"/>
    </row>
    <row r="7790" spans="4:12" x14ac:dyDescent="0.25">
      <c r="D7790" s="50">
        <v>11609012</v>
      </c>
      <c r="E7790" s="50" t="s">
        <v>39</v>
      </c>
      <c r="F7790" s="50">
        <v>9899999903</v>
      </c>
      <c r="G7790" s="50"/>
      <c r="H7790" s="50"/>
      <c r="I7790" s="50"/>
      <c r="J7790" s="50"/>
      <c r="K7790" s="50"/>
      <c r="L7790" s="50"/>
    </row>
    <row r="7791" spans="4:12" x14ac:dyDescent="0.25">
      <c r="D7791" s="50">
        <v>11609013</v>
      </c>
      <c r="E7791" s="50" t="s">
        <v>39</v>
      </c>
      <c r="F7791" s="50">
        <v>9899999903</v>
      </c>
      <c r="G7791" s="50"/>
      <c r="H7791" s="50"/>
      <c r="I7791" s="50"/>
      <c r="J7791" s="50"/>
      <c r="K7791" s="50"/>
      <c r="L7791" s="50"/>
    </row>
    <row r="7792" spans="4:12" x14ac:dyDescent="0.25">
      <c r="D7792" s="50">
        <v>11609014</v>
      </c>
      <c r="E7792" s="50" t="s">
        <v>39</v>
      </c>
      <c r="F7792" s="50">
        <v>9899999903</v>
      </c>
      <c r="G7792" s="50"/>
      <c r="H7792" s="50"/>
      <c r="I7792" s="50"/>
      <c r="J7792" s="50"/>
      <c r="K7792" s="50"/>
      <c r="L7792" s="50"/>
    </row>
    <row r="7793" spans="4:12" x14ac:dyDescent="0.25">
      <c r="D7793" s="50">
        <v>11609015</v>
      </c>
      <c r="E7793" s="50" t="s">
        <v>39</v>
      </c>
      <c r="F7793" s="50">
        <v>9899999903</v>
      </c>
      <c r="G7793" s="50"/>
      <c r="H7793" s="50"/>
      <c r="I7793" s="50"/>
      <c r="J7793" s="50"/>
      <c r="K7793" s="50"/>
      <c r="L7793" s="50"/>
    </row>
    <row r="7794" spans="4:12" x14ac:dyDescent="0.25">
      <c r="D7794" s="50">
        <v>11609016</v>
      </c>
      <c r="E7794" s="50" t="s">
        <v>39</v>
      </c>
      <c r="F7794" s="50">
        <v>9899999903</v>
      </c>
      <c r="G7794" s="50"/>
      <c r="H7794" s="50"/>
      <c r="I7794" s="50"/>
      <c r="J7794" s="50"/>
      <c r="K7794" s="50"/>
      <c r="L7794" s="50"/>
    </row>
    <row r="7795" spans="4:12" x14ac:dyDescent="0.25">
      <c r="D7795" s="50">
        <v>11609017</v>
      </c>
      <c r="E7795" s="50" t="s">
        <v>39</v>
      </c>
      <c r="F7795" s="50">
        <v>9899999903</v>
      </c>
      <c r="G7795" s="50"/>
      <c r="H7795" s="50"/>
      <c r="I7795" s="50"/>
      <c r="J7795" s="50"/>
      <c r="K7795" s="50"/>
      <c r="L7795" s="50"/>
    </row>
    <row r="7796" spans="4:12" x14ac:dyDescent="0.25">
      <c r="D7796" s="50">
        <v>11609018</v>
      </c>
      <c r="E7796" s="50" t="s">
        <v>39</v>
      </c>
      <c r="F7796" s="50">
        <v>9899999903</v>
      </c>
      <c r="G7796" s="50"/>
      <c r="H7796" s="50"/>
      <c r="I7796" s="50"/>
      <c r="J7796" s="50"/>
      <c r="K7796" s="50"/>
      <c r="L7796" s="50"/>
    </row>
    <row r="7797" spans="4:12" x14ac:dyDescent="0.25">
      <c r="D7797" s="50">
        <v>11609019</v>
      </c>
      <c r="E7797" s="50" t="s">
        <v>39</v>
      </c>
      <c r="F7797" s="50">
        <v>9899999903</v>
      </c>
      <c r="G7797" s="50"/>
      <c r="H7797" s="50"/>
      <c r="I7797" s="50"/>
      <c r="J7797" s="50"/>
      <c r="K7797" s="50"/>
      <c r="L7797" s="50"/>
    </row>
    <row r="7798" spans="4:12" x14ac:dyDescent="0.25">
      <c r="D7798" s="50">
        <v>11609020</v>
      </c>
      <c r="E7798" s="50" t="s">
        <v>39</v>
      </c>
      <c r="F7798" s="50">
        <v>9802906000</v>
      </c>
      <c r="G7798" s="50"/>
      <c r="H7798" s="50"/>
      <c r="I7798" s="50"/>
      <c r="J7798" s="50"/>
      <c r="K7798" s="50"/>
      <c r="L7798" s="50"/>
    </row>
    <row r="7799" spans="4:12" x14ac:dyDescent="0.25">
      <c r="D7799" s="50">
        <v>11609021</v>
      </c>
      <c r="E7799" s="50" t="s">
        <v>39</v>
      </c>
      <c r="F7799" s="50">
        <v>9802906000</v>
      </c>
      <c r="G7799" s="50"/>
      <c r="H7799" s="50"/>
      <c r="I7799" s="50"/>
      <c r="J7799" s="50"/>
      <c r="K7799" s="50"/>
      <c r="L7799" s="50"/>
    </row>
    <row r="7800" spans="4:12" x14ac:dyDescent="0.25">
      <c r="D7800" s="50">
        <v>11609022</v>
      </c>
      <c r="E7800" s="50" t="s">
        <v>39</v>
      </c>
      <c r="F7800" s="50">
        <v>9802906000</v>
      </c>
      <c r="G7800" s="50"/>
      <c r="H7800" s="50"/>
      <c r="I7800" s="50"/>
      <c r="J7800" s="50"/>
      <c r="K7800" s="50"/>
      <c r="L7800" s="50"/>
    </row>
    <row r="7801" spans="4:12" x14ac:dyDescent="0.25">
      <c r="D7801" s="50">
        <v>11609023</v>
      </c>
      <c r="E7801" s="50" t="s">
        <v>39</v>
      </c>
      <c r="F7801" s="50">
        <v>9802906000</v>
      </c>
      <c r="G7801" s="50"/>
      <c r="H7801" s="50"/>
      <c r="I7801" s="50"/>
      <c r="J7801" s="50"/>
      <c r="K7801" s="50"/>
      <c r="L7801" s="50"/>
    </row>
    <row r="7802" spans="4:12" x14ac:dyDescent="0.25">
      <c r="D7802" s="50">
        <v>11609024</v>
      </c>
      <c r="E7802" s="50" t="s">
        <v>39</v>
      </c>
      <c r="F7802" s="50">
        <v>9802906000</v>
      </c>
      <c r="G7802" s="50"/>
      <c r="H7802" s="50"/>
      <c r="I7802" s="50"/>
      <c r="J7802" s="50"/>
      <c r="K7802" s="50"/>
      <c r="L7802" s="50"/>
    </row>
    <row r="7803" spans="4:12" x14ac:dyDescent="0.25">
      <c r="D7803" s="50">
        <v>11609025</v>
      </c>
      <c r="E7803" s="50" t="s">
        <v>39</v>
      </c>
      <c r="F7803" s="50">
        <v>9802906000</v>
      </c>
      <c r="G7803" s="50"/>
      <c r="H7803" s="50"/>
      <c r="I7803" s="50"/>
      <c r="J7803" s="50"/>
      <c r="K7803" s="50"/>
      <c r="L7803" s="50"/>
    </row>
    <row r="7804" spans="4:12" x14ac:dyDescent="0.25">
      <c r="D7804" s="50">
        <v>11609026</v>
      </c>
      <c r="E7804" s="50" t="s">
        <v>39</v>
      </c>
      <c r="F7804" s="50">
        <v>9802906000</v>
      </c>
      <c r="G7804" s="50"/>
      <c r="H7804" s="50"/>
      <c r="I7804" s="50"/>
      <c r="J7804" s="50"/>
      <c r="K7804" s="50"/>
      <c r="L7804" s="50"/>
    </row>
    <row r="7805" spans="4:12" x14ac:dyDescent="0.25">
      <c r="D7805" s="50">
        <v>11609027</v>
      </c>
      <c r="E7805" s="50" t="s">
        <v>39</v>
      </c>
      <c r="F7805" s="50">
        <v>9802906000</v>
      </c>
      <c r="G7805" s="50"/>
      <c r="H7805" s="50"/>
      <c r="I7805" s="50"/>
      <c r="J7805" s="50"/>
      <c r="K7805" s="50"/>
      <c r="L7805" s="50"/>
    </row>
    <row r="7806" spans="4:12" x14ac:dyDescent="0.25">
      <c r="D7806" s="50">
        <v>11609028</v>
      </c>
      <c r="E7806" s="50" t="s">
        <v>39</v>
      </c>
      <c r="F7806" s="50">
        <v>9802906000</v>
      </c>
      <c r="G7806" s="50"/>
      <c r="H7806" s="50"/>
      <c r="I7806" s="50"/>
      <c r="J7806" s="50"/>
      <c r="K7806" s="50"/>
      <c r="L7806" s="50"/>
    </row>
    <row r="7807" spans="4:12" x14ac:dyDescent="0.25">
      <c r="D7807" s="50">
        <v>11609029</v>
      </c>
      <c r="E7807" s="50" t="s">
        <v>39</v>
      </c>
      <c r="F7807" s="50">
        <v>9802906000</v>
      </c>
      <c r="G7807" s="50"/>
      <c r="H7807" s="50"/>
      <c r="I7807" s="50"/>
      <c r="J7807" s="50"/>
      <c r="K7807" s="50"/>
      <c r="L7807" s="50"/>
    </row>
    <row r="7808" spans="4:12" x14ac:dyDescent="0.25">
      <c r="D7808" s="50">
        <v>11609030</v>
      </c>
      <c r="E7808" s="50" t="s">
        <v>39</v>
      </c>
      <c r="F7808" s="50">
        <v>9802906000</v>
      </c>
      <c r="G7808" s="50"/>
      <c r="H7808" s="50"/>
      <c r="I7808" s="50"/>
      <c r="J7808" s="50"/>
      <c r="K7808" s="50"/>
      <c r="L7808" s="50"/>
    </row>
    <row r="7809" spans="4:12" x14ac:dyDescent="0.25">
      <c r="D7809" s="50">
        <v>11609031</v>
      </c>
      <c r="E7809" s="50" t="s">
        <v>39</v>
      </c>
      <c r="F7809" s="50">
        <v>9802906000</v>
      </c>
      <c r="G7809" s="50"/>
      <c r="H7809" s="50"/>
      <c r="I7809" s="50"/>
      <c r="J7809" s="50"/>
      <c r="K7809" s="50"/>
      <c r="L7809" s="50"/>
    </row>
    <row r="7810" spans="4:12" x14ac:dyDescent="0.25">
      <c r="D7810" s="50">
        <v>11609032</v>
      </c>
      <c r="E7810" s="50" t="s">
        <v>39</v>
      </c>
      <c r="F7810" s="50">
        <v>9802906000</v>
      </c>
      <c r="G7810" s="50"/>
      <c r="H7810" s="50"/>
      <c r="I7810" s="50"/>
      <c r="J7810" s="50"/>
      <c r="K7810" s="50"/>
      <c r="L7810" s="50"/>
    </row>
    <row r="7811" spans="4:12" x14ac:dyDescent="0.25">
      <c r="D7811" s="50">
        <v>11609033</v>
      </c>
      <c r="E7811" s="50" t="s">
        <v>39</v>
      </c>
      <c r="F7811" s="50">
        <v>9802906000</v>
      </c>
      <c r="G7811" s="50"/>
      <c r="H7811" s="50"/>
      <c r="I7811" s="50"/>
      <c r="J7811" s="50"/>
      <c r="K7811" s="50"/>
      <c r="L7811" s="50"/>
    </row>
    <row r="7812" spans="4:12" x14ac:dyDescent="0.25">
      <c r="D7812" s="50">
        <v>11609034</v>
      </c>
      <c r="E7812" s="50" t="s">
        <v>39</v>
      </c>
      <c r="F7812" s="50">
        <v>9802906000</v>
      </c>
      <c r="G7812" s="50"/>
      <c r="H7812" s="50"/>
      <c r="I7812" s="50"/>
      <c r="J7812" s="50"/>
      <c r="K7812" s="50"/>
      <c r="L7812" s="50"/>
    </row>
    <row r="7813" spans="4:12" x14ac:dyDescent="0.25">
      <c r="D7813" s="50">
        <v>11609035</v>
      </c>
      <c r="E7813" s="50" t="s">
        <v>39</v>
      </c>
      <c r="F7813" s="50">
        <v>9802906000</v>
      </c>
      <c r="G7813" s="50"/>
      <c r="H7813" s="50"/>
      <c r="I7813" s="50"/>
      <c r="J7813" s="50"/>
      <c r="K7813" s="50"/>
      <c r="L7813" s="50"/>
    </row>
    <row r="7814" spans="4:12" x14ac:dyDescent="0.25">
      <c r="D7814" s="50">
        <v>11609036</v>
      </c>
      <c r="E7814" s="50" t="s">
        <v>39</v>
      </c>
      <c r="F7814" s="50">
        <v>9802906000</v>
      </c>
      <c r="G7814" s="50"/>
      <c r="H7814" s="50"/>
      <c r="I7814" s="50"/>
      <c r="J7814" s="50"/>
      <c r="K7814" s="50"/>
      <c r="L7814" s="50"/>
    </row>
    <row r="7815" spans="4:12" x14ac:dyDescent="0.25">
      <c r="D7815" s="50">
        <v>11609037</v>
      </c>
      <c r="E7815" s="50" t="s">
        <v>39</v>
      </c>
      <c r="F7815" s="50">
        <v>9802906000</v>
      </c>
      <c r="G7815" s="50"/>
      <c r="H7815" s="50"/>
      <c r="I7815" s="50"/>
      <c r="J7815" s="50"/>
      <c r="K7815" s="50"/>
      <c r="L7815" s="50"/>
    </row>
    <row r="7816" spans="4:12" x14ac:dyDescent="0.25">
      <c r="D7816" s="50">
        <v>11609038</v>
      </c>
      <c r="E7816" s="50" t="s">
        <v>39</v>
      </c>
      <c r="F7816" s="50">
        <v>9802906000</v>
      </c>
      <c r="G7816" s="50"/>
      <c r="H7816" s="50"/>
      <c r="I7816" s="50"/>
      <c r="J7816" s="50"/>
      <c r="K7816" s="50"/>
      <c r="L7816" s="50"/>
    </row>
    <row r="7817" spans="4:12" x14ac:dyDescent="0.25">
      <c r="D7817" s="50">
        <v>11609039</v>
      </c>
      <c r="E7817" s="50" t="s">
        <v>39</v>
      </c>
      <c r="F7817" s="50">
        <v>9802906000</v>
      </c>
      <c r="G7817" s="50"/>
      <c r="H7817" s="50"/>
      <c r="I7817" s="50"/>
      <c r="J7817" s="50"/>
      <c r="K7817" s="50"/>
      <c r="L7817" s="50"/>
    </row>
    <row r="7818" spans="4:12" x14ac:dyDescent="0.25">
      <c r="D7818" s="50">
        <v>11609040</v>
      </c>
      <c r="E7818" s="50" t="s">
        <v>39</v>
      </c>
      <c r="F7818" s="50">
        <v>9802906000</v>
      </c>
      <c r="G7818" s="50"/>
      <c r="H7818" s="50"/>
      <c r="I7818" s="50"/>
      <c r="J7818" s="50"/>
      <c r="K7818" s="50"/>
      <c r="L7818" s="50"/>
    </row>
    <row r="7819" spans="4:12" x14ac:dyDescent="0.25">
      <c r="D7819" s="50">
        <v>11609041</v>
      </c>
      <c r="E7819" s="50" t="s">
        <v>39</v>
      </c>
      <c r="F7819" s="50">
        <v>9802906000</v>
      </c>
      <c r="G7819" s="50"/>
      <c r="H7819" s="50"/>
      <c r="I7819" s="50"/>
      <c r="J7819" s="50"/>
      <c r="K7819" s="50"/>
      <c r="L7819" s="50"/>
    </row>
    <row r="7820" spans="4:12" x14ac:dyDescent="0.25">
      <c r="D7820" s="50">
        <v>11609042</v>
      </c>
      <c r="E7820" s="50" t="s">
        <v>39</v>
      </c>
      <c r="F7820" s="50">
        <v>9802906000</v>
      </c>
      <c r="G7820" s="50"/>
      <c r="H7820" s="50"/>
      <c r="I7820" s="50"/>
      <c r="J7820" s="50"/>
      <c r="K7820" s="50"/>
      <c r="L7820" s="50"/>
    </row>
    <row r="7821" spans="4:12" x14ac:dyDescent="0.25">
      <c r="D7821" s="50">
        <v>11609043</v>
      </c>
      <c r="E7821" s="50" t="s">
        <v>39</v>
      </c>
      <c r="F7821" s="50">
        <v>9802906000</v>
      </c>
      <c r="G7821" s="50"/>
      <c r="H7821" s="50"/>
      <c r="I7821" s="50"/>
      <c r="J7821" s="50"/>
      <c r="K7821" s="50"/>
      <c r="L7821" s="50"/>
    </row>
    <row r="7822" spans="4:12" x14ac:dyDescent="0.25">
      <c r="D7822" s="50">
        <v>11609044</v>
      </c>
      <c r="E7822" s="50" t="s">
        <v>39</v>
      </c>
      <c r="F7822" s="50">
        <v>9802906000</v>
      </c>
      <c r="G7822" s="50"/>
      <c r="H7822" s="50"/>
      <c r="I7822" s="50"/>
      <c r="J7822" s="50"/>
      <c r="K7822" s="50"/>
      <c r="L7822" s="50"/>
    </row>
    <row r="7823" spans="4:12" x14ac:dyDescent="0.25">
      <c r="D7823" s="50">
        <v>11609045</v>
      </c>
      <c r="E7823" s="50" t="s">
        <v>39</v>
      </c>
      <c r="F7823" s="50">
        <v>9802906000</v>
      </c>
      <c r="G7823" s="50"/>
      <c r="H7823" s="50"/>
      <c r="I7823" s="50"/>
      <c r="J7823" s="50"/>
      <c r="K7823" s="50"/>
      <c r="L7823" s="50"/>
    </row>
    <row r="7824" spans="4:12" x14ac:dyDescent="0.25">
      <c r="D7824" s="50">
        <v>11609046</v>
      </c>
      <c r="E7824" s="50" t="s">
        <v>39</v>
      </c>
      <c r="F7824" s="50">
        <v>9802906000</v>
      </c>
      <c r="G7824" s="50"/>
      <c r="H7824" s="50"/>
      <c r="I7824" s="50"/>
      <c r="J7824" s="50"/>
      <c r="K7824" s="50"/>
      <c r="L7824" s="50"/>
    </row>
    <row r="7825" spans="4:12" x14ac:dyDescent="0.25">
      <c r="D7825" s="50">
        <v>11609047</v>
      </c>
      <c r="E7825" s="50" t="s">
        <v>39</v>
      </c>
      <c r="F7825" s="50">
        <v>9802906000</v>
      </c>
      <c r="G7825" s="50"/>
      <c r="H7825" s="50"/>
      <c r="I7825" s="50"/>
      <c r="J7825" s="50"/>
      <c r="K7825" s="50"/>
      <c r="L7825" s="50"/>
    </row>
    <row r="7826" spans="4:12" x14ac:dyDescent="0.25">
      <c r="D7826" s="50">
        <v>11609048</v>
      </c>
      <c r="E7826" s="50" t="s">
        <v>39</v>
      </c>
      <c r="F7826" s="50">
        <v>9802906000</v>
      </c>
      <c r="G7826" s="50"/>
      <c r="H7826" s="50"/>
      <c r="I7826" s="50"/>
      <c r="J7826" s="50"/>
      <c r="K7826" s="50"/>
      <c r="L7826" s="50"/>
    </row>
    <row r="7827" spans="4:12" x14ac:dyDescent="0.25">
      <c r="D7827" s="50">
        <v>11609049</v>
      </c>
      <c r="E7827" s="50" t="s">
        <v>39</v>
      </c>
      <c r="F7827" s="50">
        <v>9802906000</v>
      </c>
      <c r="G7827" s="50"/>
      <c r="H7827" s="50"/>
      <c r="I7827" s="50"/>
      <c r="J7827" s="50"/>
      <c r="K7827" s="50"/>
      <c r="L7827" s="50"/>
    </row>
    <row r="7828" spans="4:12" x14ac:dyDescent="0.25">
      <c r="D7828" s="50">
        <v>11609050</v>
      </c>
      <c r="E7828" s="50" t="s">
        <v>39</v>
      </c>
      <c r="F7828" s="50">
        <v>9802906000</v>
      </c>
      <c r="G7828" s="50"/>
      <c r="H7828" s="50"/>
      <c r="I7828" s="50"/>
      <c r="J7828" s="50"/>
      <c r="K7828" s="50"/>
      <c r="L7828" s="50"/>
    </row>
    <row r="7829" spans="4:12" x14ac:dyDescent="0.25">
      <c r="D7829" s="50">
        <v>11609051</v>
      </c>
      <c r="E7829" s="50" t="s">
        <v>39</v>
      </c>
      <c r="F7829" s="50">
        <v>9802906000</v>
      </c>
      <c r="G7829" s="50"/>
      <c r="H7829" s="50"/>
      <c r="I7829" s="50"/>
      <c r="J7829" s="50"/>
      <c r="K7829" s="50"/>
      <c r="L7829" s="50"/>
    </row>
    <row r="7830" spans="4:12" x14ac:dyDescent="0.25">
      <c r="D7830" s="50">
        <v>11609052</v>
      </c>
      <c r="E7830" s="50" t="s">
        <v>39</v>
      </c>
      <c r="F7830" s="50">
        <v>9802906000</v>
      </c>
      <c r="G7830" s="50"/>
      <c r="H7830" s="50"/>
      <c r="I7830" s="50"/>
      <c r="J7830" s="50"/>
      <c r="K7830" s="50"/>
      <c r="L7830" s="50"/>
    </row>
    <row r="7831" spans="4:12" x14ac:dyDescent="0.25">
      <c r="D7831" s="50">
        <v>11609053</v>
      </c>
      <c r="E7831" s="50" t="s">
        <v>39</v>
      </c>
      <c r="F7831" s="50">
        <v>9802906000</v>
      </c>
      <c r="G7831" s="50"/>
      <c r="H7831" s="50"/>
      <c r="I7831" s="50"/>
      <c r="J7831" s="50"/>
      <c r="K7831" s="50"/>
      <c r="L7831" s="50"/>
    </row>
    <row r="7832" spans="4:12" x14ac:dyDescent="0.25">
      <c r="D7832" s="50">
        <v>11609054</v>
      </c>
      <c r="E7832" s="50" t="s">
        <v>39</v>
      </c>
      <c r="F7832" s="50">
        <v>9802906000</v>
      </c>
      <c r="G7832" s="50"/>
      <c r="H7832" s="50"/>
      <c r="I7832" s="50"/>
      <c r="J7832" s="50"/>
      <c r="K7832" s="50"/>
      <c r="L7832" s="50"/>
    </row>
    <row r="7833" spans="4:12" x14ac:dyDescent="0.25">
      <c r="D7833" s="50">
        <v>11609055</v>
      </c>
      <c r="E7833" s="50" t="s">
        <v>39</v>
      </c>
      <c r="F7833" s="50">
        <v>9802906000</v>
      </c>
      <c r="G7833" s="50"/>
      <c r="H7833" s="50"/>
      <c r="I7833" s="50"/>
      <c r="J7833" s="50"/>
      <c r="K7833" s="50"/>
      <c r="L7833" s="50"/>
    </row>
    <row r="7834" spans="4:12" x14ac:dyDescent="0.25">
      <c r="D7834" s="50">
        <v>11609056</v>
      </c>
      <c r="E7834" s="50" t="s">
        <v>39</v>
      </c>
      <c r="F7834" s="50">
        <v>9802906000</v>
      </c>
      <c r="G7834" s="50"/>
      <c r="H7834" s="50"/>
      <c r="I7834" s="50"/>
      <c r="J7834" s="50"/>
      <c r="K7834" s="50"/>
      <c r="L7834" s="50"/>
    </row>
    <row r="7835" spans="4:12" x14ac:dyDescent="0.25">
      <c r="D7835" s="50">
        <v>11609057</v>
      </c>
      <c r="E7835" s="50" t="s">
        <v>39</v>
      </c>
      <c r="F7835" s="50">
        <v>9802906000</v>
      </c>
      <c r="G7835" s="50"/>
      <c r="H7835" s="50"/>
      <c r="I7835" s="50"/>
      <c r="J7835" s="50"/>
      <c r="K7835" s="50"/>
      <c r="L7835" s="50"/>
    </row>
    <row r="7836" spans="4:12" x14ac:dyDescent="0.25">
      <c r="D7836" s="50">
        <v>11609058</v>
      </c>
      <c r="E7836" s="50" t="s">
        <v>39</v>
      </c>
      <c r="F7836" s="50">
        <v>9802906000</v>
      </c>
      <c r="G7836" s="50"/>
      <c r="H7836" s="50"/>
      <c r="I7836" s="50"/>
      <c r="J7836" s="50"/>
      <c r="K7836" s="50"/>
      <c r="L7836" s="50"/>
    </row>
    <row r="7837" spans="4:12" x14ac:dyDescent="0.25">
      <c r="D7837" s="50">
        <v>11609059</v>
      </c>
      <c r="E7837" s="50" t="s">
        <v>39</v>
      </c>
      <c r="F7837" s="50">
        <v>9802906000</v>
      </c>
      <c r="G7837" s="50"/>
      <c r="H7837" s="50"/>
      <c r="I7837" s="50"/>
      <c r="J7837" s="50"/>
      <c r="K7837" s="50"/>
      <c r="L7837" s="50"/>
    </row>
    <row r="7838" spans="4:12" x14ac:dyDescent="0.25">
      <c r="D7838" s="50">
        <v>11609060</v>
      </c>
      <c r="E7838" s="50" t="s">
        <v>39</v>
      </c>
      <c r="F7838" s="50">
        <v>9802906000</v>
      </c>
      <c r="G7838" s="50"/>
      <c r="H7838" s="50"/>
      <c r="I7838" s="50"/>
      <c r="J7838" s="50"/>
      <c r="K7838" s="50"/>
      <c r="L7838" s="50"/>
    </row>
    <row r="7839" spans="4:12" x14ac:dyDescent="0.25">
      <c r="D7839" s="50">
        <v>11609061</v>
      </c>
      <c r="E7839" s="50" t="s">
        <v>39</v>
      </c>
      <c r="F7839" s="50">
        <v>9802908000</v>
      </c>
      <c r="G7839" s="50"/>
      <c r="H7839" s="50"/>
      <c r="I7839" s="50"/>
      <c r="J7839" s="50"/>
      <c r="K7839" s="50"/>
      <c r="L7839" s="50"/>
    </row>
    <row r="7840" spans="4:12" x14ac:dyDescent="0.25">
      <c r="D7840" s="50">
        <v>11609062</v>
      </c>
      <c r="E7840" s="50" t="s">
        <v>39</v>
      </c>
      <c r="F7840" s="50">
        <v>9802908000</v>
      </c>
      <c r="G7840" s="50"/>
      <c r="H7840" s="50"/>
      <c r="I7840" s="50"/>
      <c r="J7840" s="50"/>
      <c r="K7840" s="50"/>
      <c r="L7840" s="50"/>
    </row>
    <row r="7841" spans="4:12" x14ac:dyDescent="0.25">
      <c r="D7841" s="50">
        <v>11609063</v>
      </c>
      <c r="E7841" s="50" t="s">
        <v>39</v>
      </c>
      <c r="F7841" s="50">
        <v>9802908000</v>
      </c>
      <c r="G7841" s="50"/>
      <c r="H7841" s="50"/>
      <c r="I7841" s="50"/>
      <c r="J7841" s="50"/>
      <c r="K7841" s="50"/>
      <c r="L7841" s="50"/>
    </row>
    <row r="7842" spans="4:12" x14ac:dyDescent="0.25">
      <c r="D7842" s="50">
        <v>11609064</v>
      </c>
      <c r="E7842" s="50" t="s">
        <v>39</v>
      </c>
      <c r="F7842" s="50">
        <v>9802908000</v>
      </c>
      <c r="G7842" s="50"/>
      <c r="H7842" s="50"/>
      <c r="I7842" s="50"/>
      <c r="J7842" s="50"/>
      <c r="K7842" s="50"/>
      <c r="L7842" s="50"/>
    </row>
    <row r="7843" spans="4:12" x14ac:dyDescent="0.25">
      <c r="D7843" s="50">
        <v>11609065</v>
      </c>
      <c r="E7843" s="50" t="s">
        <v>39</v>
      </c>
      <c r="F7843" s="50">
        <v>9802908000</v>
      </c>
      <c r="G7843" s="50"/>
      <c r="H7843" s="50"/>
      <c r="I7843" s="50"/>
      <c r="J7843" s="50"/>
      <c r="K7843" s="50"/>
      <c r="L7843" s="50"/>
    </row>
    <row r="7844" spans="4:12" x14ac:dyDescent="0.25">
      <c r="D7844" s="50">
        <v>11609066</v>
      </c>
      <c r="E7844" s="50" t="s">
        <v>39</v>
      </c>
      <c r="F7844" s="50">
        <v>9802908000</v>
      </c>
      <c r="G7844" s="50"/>
      <c r="H7844" s="50"/>
      <c r="I7844" s="50"/>
      <c r="J7844" s="50"/>
      <c r="K7844" s="50"/>
      <c r="L7844" s="50"/>
    </row>
    <row r="7845" spans="4:12" x14ac:dyDescent="0.25">
      <c r="D7845" s="50">
        <v>11609067</v>
      </c>
      <c r="E7845" s="50" t="s">
        <v>39</v>
      </c>
      <c r="F7845" s="50">
        <v>9802908000</v>
      </c>
      <c r="G7845" s="50"/>
      <c r="H7845" s="50"/>
      <c r="I7845" s="50"/>
      <c r="J7845" s="50"/>
      <c r="K7845" s="50"/>
      <c r="L7845" s="50"/>
    </row>
    <row r="7846" spans="4:12" x14ac:dyDescent="0.25">
      <c r="D7846" s="50">
        <v>11609068</v>
      </c>
      <c r="E7846" s="50" t="s">
        <v>39</v>
      </c>
      <c r="F7846" s="50">
        <v>9802908000</v>
      </c>
      <c r="G7846" s="50"/>
      <c r="H7846" s="50"/>
      <c r="I7846" s="50"/>
      <c r="J7846" s="50"/>
      <c r="K7846" s="50"/>
      <c r="L7846" s="50"/>
    </row>
    <row r="7847" spans="4:12" x14ac:dyDescent="0.25">
      <c r="D7847" s="50">
        <v>11609069</v>
      </c>
      <c r="E7847" s="50" t="s">
        <v>39</v>
      </c>
      <c r="F7847" s="50">
        <v>9802908000</v>
      </c>
      <c r="G7847" s="50"/>
      <c r="H7847" s="50"/>
      <c r="I7847" s="50"/>
      <c r="J7847" s="50"/>
      <c r="K7847" s="50"/>
      <c r="L7847" s="50"/>
    </row>
    <row r="7848" spans="4:12" x14ac:dyDescent="0.25">
      <c r="D7848" s="50">
        <v>11609070</v>
      </c>
      <c r="E7848" s="50" t="s">
        <v>39</v>
      </c>
      <c r="F7848" s="50">
        <v>9802908000</v>
      </c>
      <c r="G7848" s="50"/>
      <c r="H7848" s="50"/>
      <c r="I7848" s="50"/>
      <c r="J7848" s="50"/>
      <c r="K7848" s="50"/>
      <c r="L7848" s="50"/>
    </row>
    <row r="7849" spans="4:12" x14ac:dyDescent="0.25">
      <c r="D7849" s="50">
        <v>11609071</v>
      </c>
      <c r="E7849" s="50" t="s">
        <v>39</v>
      </c>
      <c r="F7849" s="50">
        <v>9802908000</v>
      </c>
      <c r="G7849" s="50"/>
      <c r="H7849" s="50"/>
      <c r="I7849" s="50"/>
      <c r="J7849" s="50"/>
      <c r="K7849" s="50"/>
      <c r="L7849" s="50"/>
    </row>
    <row r="7850" spans="4:12" x14ac:dyDescent="0.25">
      <c r="D7850" s="50">
        <v>11609072</v>
      </c>
      <c r="E7850" s="50" t="s">
        <v>39</v>
      </c>
      <c r="F7850" s="50">
        <v>9802908000</v>
      </c>
      <c r="G7850" s="50"/>
      <c r="H7850" s="50"/>
      <c r="I7850" s="50"/>
      <c r="J7850" s="50"/>
      <c r="K7850" s="50"/>
      <c r="L7850" s="50"/>
    </row>
    <row r="7851" spans="4:12" x14ac:dyDescent="0.25">
      <c r="D7851" s="50">
        <v>11609073</v>
      </c>
      <c r="E7851" s="50" t="s">
        <v>39</v>
      </c>
      <c r="F7851" s="50">
        <v>9802908000</v>
      </c>
      <c r="G7851" s="50"/>
      <c r="H7851" s="50"/>
      <c r="I7851" s="50"/>
      <c r="J7851" s="50"/>
      <c r="K7851" s="50"/>
      <c r="L7851" s="50"/>
    </row>
    <row r="7852" spans="4:12" x14ac:dyDescent="0.25">
      <c r="D7852" s="50">
        <v>11609074</v>
      </c>
      <c r="E7852" s="50" t="s">
        <v>39</v>
      </c>
      <c r="F7852" s="50">
        <v>9802908000</v>
      </c>
      <c r="G7852" s="50"/>
      <c r="H7852" s="50"/>
      <c r="I7852" s="50"/>
      <c r="J7852" s="50"/>
      <c r="K7852" s="50"/>
      <c r="L7852" s="50"/>
    </row>
    <row r="7853" spans="4:12" x14ac:dyDescent="0.25">
      <c r="D7853" s="50">
        <v>11609075</v>
      </c>
      <c r="E7853" s="50" t="s">
        <v>39</v>
      </c>
      <c r="F7853" s="50">
        <v>9802908000</v>
      </c>
      <c r="G7853" s="50"/>
      <c r="H7853" s="50"/>
      <c r="I7853" s="50"/>
      <c r="J7853" s="50"/>
      <c r="K7853" s="50"/>
      <c r="L7853" s="50"/>
    </row>
    <row r="7854" spans="4:12" x14ac:dyDescent="0.25">
      <c r="D7854" s="50">
        <v>11609076</v>
      </c>
      <c r="E7854" s="50" t="s">
        <v>39</v>
      </c>
      <c r="F7854" s="50">
        <v>9802908000</v>
      </c>
      <c r="G7854" s="50"/>
      <c r="H7854" s="50"/>
      <c r="I7854" s="50"/>
      <c r="J7854" s="50"/>
      <c r="K7854" s="50"/>
      <c r="L7854" s="50"/>
    </row>
    <row r="7855" spans="4:12" x14ac:dyDescent="0.25">
      <c r="D7855" s="50">
        <v>11609077</v>
      </c>
      <c r="E7855" s="50" t="s">
        <v>39</v>
      </c>
      <c r="F7855" s="50">
        <v>9802908000</v>
      </c>
      <c r="G7855" s="50"/>
      <c r="H7855" s="50"/>
      <c r="I7855" s="50"/>
      <c r="J7855" s="50"/>
      <c r="K7855" s="50"/>
      <c r="L7855" s="50"/>
    </row>
    <row r="7856" spans="4:12" x14ac:dyDescent="0.25">
      <c r="D7856" s="50">
        <v>11609078</v>
      </c>
      <c r="E7856" s="50" t="s">
        <v>39</v>
      </c>
      <c r="F7856" s="50">
        <v>9802908000</v>
      </c>
      <c r="G7856" s="50"/>
      <c r="H7856" s="50"/>
      <c r="I7856" s="50"/>
      <c r="J7856" s="50"/>
      <c r="K7856" s="50"/>
      <c r="L7856" s="50"/>
    </row>
    <row r="7857" spans="4:12" x14ac:dyDescent="0.25">
      <c r="D7857" s="50">
        <v>11609079</v>
      </c>
      <c r="E7857" s="50" t="s">
        <v>39</v>
      </c>
      <c r="F7857" s="50">
        <v>9802908000</v>
      </c>
      <c r="G7857" s="50"/>
      <c r="H7857" s="50"/>
      <c r="I7857" s="50"/>
      <c r="J7857" s="50"/>
      <c r="K7857" s="50"/>
      <c r="L7857" s="50"/>
    </row>
    <row r="7858" spans="4:12" x14ac:dyDescent="0.25">
      <c r="D7858" s="50">
        <v>11609080</v>
      </c>
      <c r="E7858" s="50" t="s">
        <v>39</v>
      </c>
      <c r="F7858" s="50">
        <v>9802908000</v>
      </c>
      <c r="G7858" s="50"/>
      <c r="H7858" s="50"/>
      <c r="I7858" s="50"/>
      <c r="J7858" s="50"/>
      <c r="K7858" s="50"/>
      <c r="L7858" s="50"/>
    </row>
    <row r="7859" spans="4:12" x14ac:dyDescent="0.25">
      <c r="D7859" s="50">
        <v>11609081</v>
      </c>
      <c r="E7859" s="50" t="s">
        <v>39</v>
      </c>
      <c r="F7859" s="50">
        <v>9802910000</v>
      </c>
      <c r="G7859" s="50"/>
      <c r="H7859" s="50"/>
      <c r="I7859" s="50"/>
      <c r="J7859" s="50"/>
      <c r="K7859" s="50"/>
      <c r="L7859" s="50"/>
    </row>
    <row r="7860" spans="4:12" x14ac:dyDescent="0.25">
      <c r="D7860" s="50">
        <v>11609082</v>
      </c>
      <c r="E7860" s="50" t="s">
        <v>39</v>
      </c>
      <c r="F7860" s="50">
        <v>9802910000</v>
      </c>
      <c r="G7860" s="50"/>
      <c r="H7860" s="50"/>
      <c r="I7860" s="50"/>
      <c r="J7860" s="50"/>
      <c r="K7860" s="50"/>
      <c r="L7860" s="50"/>
    </row>
    <row r="7861" spans="4:12" x14ac:dyDescent="0.25">
      <c r="D7861" s="50">
        <v>11609083</v>
      </c>
      <c r="E7861" s="50" t="s">
        <v>39</v>
      </c>
      <c r="F7861" s="50">
        <v>9802910000</v>
      </c>
      <c r="G7861" s="50"/>
      <c r="H7861" s="50"/>
      <c r="I7861" s="50"/>
      <c r="J7861" s="50"/>
      <c r="K7861" s="50"/>
      <c r="L7861" s="50"/>
    </row>
    <row r="7862" spans="4:12" x14ac:dyDescent="0.25">
      <c r="D7862" s="50">
        <v>11609084</v>
      </c>
      <c r="E7862" s="50" t="s">
        <v>39</v>
      </c>
      <c r="F7862" s="50">
        <v>9802910000</v>
      </c>
      <c r="G7862" s="50"/>
      <c r="H7862" s="50"/>
      <c r="I7862" s="50"/>
      <c r="J7862" s="50"/>
      <c r="K7862" s="50"/>
      <c r="L7862" s="50"/>
    </row>
    <row r="7863" spans="4:12" x14ac:dyDescent="0.25">
      <c r="D7863" s="50">
        <v>11609085</v>
      </c>
      <c r="E7863" s="50" t="s">
        <v>39</v>
      </c>
      <c r="F7863" s="50">
        <v>9802910000</v>
      </c>
      <c r="G7863" s="50"/>
      <c r="H7863" s="50"/>
      <c r="I7863" s="50"/>
      <c r="J7863" s="50"/>
      <c r="K7863" s="50"/>
      <c r="L7863" s="50"/>
    </row>
    <row r="7864" spans="4:12" x14ac:dyDescent="0.25">
      <c r="D7864" s="50">
        <v>11609086</v>
      </c>
      <c r="E7864" s="50" t="s">
        <v>39</v>
      </c>
      <c r="F7864" s="50">
        <v>9802910000</v>
      </c>
      <c r="G7864" s="50"/>
      <c r="H7864" s="50"/>
      <c r="I7864" s="50"/>
      <c r="J7864" s="50"/>
      <c r="K7864" s="50"/>
      <c r="L7864" s="50"/>
    </row>
    <row r="7865" spans="4:12" x14ac:dyDescent="0.25">
      <c r="D7865" s="50">
        <v>11609087</v>
      </c>
      <c r="E7865" s="50" t="s">
        <v>39</v>
      </c>
      <c r="F7865" s="50">
        <v>9802910000</v>
      </c>
      <c r="G7865" s="50"/>
      <c r="H7865" s="50"/>
      <c r="I7865" s="50"/>
      <c r="J7865" s="50"/>
      <c r="K7865" s="50"/>
      <c r="L7865" s="50"/>
    </row>
    <row r="7866" spans="4:12" x14ac:dyDescent="0.25">
      <c r="D7866" s="50">
        <v>11609088</v>
      </c>
      <c r="E7866" s="50" t="s">
        <v>39</v>
      </c>
      <c r="F7866" s="50">
        <v>9802910000</v>
      </c>
      <c r="G7866" s="50"/>
      <c r="H7866" s="50"/>
      <c r="I7866" s="50"/>
      <c r="J7866" s="50"/>
      <c r="K7866" s="50"/>
      <c r="L7866" s="50"/>
    </row>
    <row r="7867" spans="4:12" x14ac:dyDescent="0.25">
      <c r="D7867" s="50">
        <v>11609089</v>
      </c>
      <c r="E7867" s="50" t="s">
        <v>39</v>
      </c>
      <c r="F7867" s="50">
        <v>9802910000</v>
      </c>
      <c r="G7867" s="50"/>
      <c r="H7867" s="50"/>
      <c r="I7867" s="50"/>
      <c r="J7867" s="50"/>
      <c r="K7867" s="50"/>
      <c r="L7867" s="50"/>
    </row>
    <row r="7868" spans="4:12" x14ac:dyDescent="0.25">
      <c r="D7868" s="50">
        <v>11609090</v>
      </c>
      <c r="E7868" s="50" t="s">
        <v>39</v>
      </c>
      <c r="F7868" s="50">
        <v>9802910000</v>
      </c>
      <c r="G7868" s="50"/>
      <c r="H7868" s="50"/>
      <c r="I7868" s="50"/>
      <c r="J7868" s="50"/>
      <c r="K7868" s="50"/>
      <c r="L7868" s="50"/>
    </row>
    <row r="7869" spans="4:12" x14ac:dyDescent="0.25">
      <c r="D7869" s="50">
        <v>11609091</v>
      </c>
      <c r="E7869" s="50" t="s">
        <v>39</v>
      </c>
      <c r="F7869" s="50">
        <v>9802910000</v>
      </c>
      <c r="G7869" s="50"/>
      <c r="H7869" s="50"/>
      <c r="I7869" s="50"/>
      <c r="J7869" s="50"/>
      <c r="K7869" s="50"/>
      <c r="L7869" s="50"/>
    </row>
    <row r="7870" spans="4:12" x14ac:dyDescent="0.25">
      <c r="D7870" s="50">
        <v>11609092</v>
      </c>
      <c r="E7870" s="50" t="s">
        <v>39</v>
      </c>
      <c r="F7870" s="50">
        <v>9802910000</v>
      </c>
      <c r="G7870" s="50"/>
      <c r="H7870" s="50"/>
      <c r="I7870" s="50"/>
      <c r="J7870" s="50"/>
      <c r="K7870" s="50"/>
      <c r="L7870" s="50"/>
    </row>
    <row r="7871" spans="4:12" x14ac:dyDescent="0.25">
      <c r="D7871" s="50">
        <v>11609093</v>
      </c>
      <c r="E7871" s="50" t="s">
        <v>39</v>
      </c>
      <c r="F7871" s="50">
        <v>9802910000</v>
      </c>
      <c r="G7871" s="50"/>
      <c r="H7871" s="50"/>
      <c r="I7871" s="50"/>
      <c r="J7871" s="50"/>
      <c r="K7871" s="50"/>
      <c r="L7871" s="50"/>
    </row>
    <row r="7872" spans="4:12" x14ac:dyDescent="0.25">
      <c r="D7872" s="50">
        <v>11609094</v>
      </c>
      <c r="E7872" s="50" t="s">
        <v>39</v>
      </c>
      <c r="F7872" s="50">
        <v>9802910000</v>
      </c>
      <c r="G7872" s="50"/>
      <c r="H7872" s="50"/>
      <c r="I7872" s="50"/>
      <c r="J7872" s="50"/>
      <c r="K7872" s="50"/>
      <c r="L7872" s="50"/>
    </row>
    <row r="7873" spans="4:12" x14ac:dyDescent="0.25">
      <c r="D7873" s="50">
        <v>11609095</v>
      </c>
      <c r="E7873" s="50" t="s">
        <v>39</v>
      </c>
      <c r="F7873" s="50">
        <v>9802910000</v>
      </c>
      <c r="G7873" s="50"/>
      <c r="H7873" s="50"/>
      <c r="I7873" s="50"/>
      <c r="J7873" s="50"/>
      <c r="K7873" s="50"/>
      <c r="L7873" s="50"/>
    </row>
    <row r="7874" spans="4:12" x14ac:dyDescent="0.25">
      <c r="D7874" s="50">
        <v>11609096</v>
      </c>
      <c r="E7874" s="50" t="s">
        <v>39</v>
      </c>
      <c r="F7874" s="50">
        <v>9802910000</v>
      </c>
      <c r="G7874" s="50"/>
      <c r="H7874" s="50"/>
      <c r="I7874" s="50"/>
      <c r="J7874" s="50"/>
      <c r="K7874" s="50"/>
      <c r="L7874" s="50"/>
    </row>
    <row r="7875" spans="4:12" x14ac:dyDescent="0.25">
      <c r="D7875" s="50">
        <v>11609097</v>
      </c>
      <c r="E7875" s="50" t="s">
        <v>39</v>
      </c>
      <c r="F7875" s="50">
        <v>9802910000</v>
      </c>
      <c r="G7875" s="50"/>
      <c r="H7875" s="50"/>
      <c r="I7875" s="50"/>
      <c r="J7875" s="50"/>
      <c r="K7875" s="50"/>
      <c r="L7875" s="50"/>
    </row>
    <row r="7876" spans="4:12" x14ac:dyDescent="0.25">
      <c r="D7876" s="50">
        <v>11609098</v>
      </c>
      <c r="E7876" s="50" t="s">
        <v>39</v>
      </c>
      <c r="F7876" s="50">
        <v>9802910000</v>
      </c>
      <c r="G7876" s="50"/>
      <c r="H7876" s="50"/>
      <c r="I7876" s="50"/>
      <c r="J7876" s="50"/>
      <c r="K7876" s="50"/>
      <c r="L7876" s="50"/>
    </row>
    <row r="7877" spans="4:12" x14ac:dyDescent="0.25">
      <c r="D7877" s="50">
        <v>11609099</v>
      </c>
      <c r="E7877" s="50" t="s">
        <v>39</v>
      </c>
      <c r="F7877" s="50">
        <v>9802910000</v>
      </c>
      <c r="G7877" s="50"/>
      <c r="H7877" s="50"/>
      <c r="I7877" s="50"/>
      <c r="J7877" s="50"/>
      <c r="K7877" s="50"/>
      <c r="L7877" s="50"/>
    </row>
    <row r="7878" spans="4:12" x14ac:dyDescent="0.25">
      <c r="D7878" s="50">
        <v>11609100</v>
      </c>
      <c r="E7878" s="50" t="s">
        <v>39</v>
      </c>
      <c r="F7878" s="50">
        <v>9802910000</v>
      </c>
      <c r="G7878" s="50"/>
      <c r="H7878" s="50"/>
      <c r="I7878" s="50"/>
      <c r="J7878" s="50"/>
      <c r="K7878" s="50"/>
      <c r="L7878" s="50"/>
    </row>
    <row r="7879" spans="4:12" x14ac:dyDescent="0.25">
      <c r="D7879" s="50">
        <v>11609101</v>
      </c>
      <c r="E7879" s="50" t="s">
        <v>39</v>
      </c>
      <c r="F7879" s="50">
        <v>9802912000</v>
      </c>
      <c r="G7879" s="50"/>
      <c r="H7879" s="50"/>
      <c r="I7879" s="50"/>
      <c r="J7879" s="50"/>
      <c r="K7879" s="50"/>
      <c r="L7879" s="50"/>
    </row>
    <row r="7880" spans="4:12" x14ac:dyDescent="0.25">
      <c r="D7880" s="50">
        <v>11609102</v>
      </c>
      <c r="E7880" s="50" t="s">
        <v>39</v>
      </c>
      <c r="F7880" s="50">
        <v>9802912000</v>
      </c>
      <c r="G7880" s="50"/>
      <c r="H7880" s="50"/>
      <c r="I7880" s="50"/>
      <c r="J7880" s="50"/>
      <c r="K7880" s="50"/>
      <c r="L7880" s="50"/>
    </row>
    <row r="7881" spans="4:12" x14ac:dyDescent="0.25">
      <c r="D7881" s="50">
        <v>11609103</v>
      </c>
      <c r="E7881" s="50" t="s">
        <v>39</v>
      </c>
      <c r="F7881" s="50">
        <v>9802912000</v>
      </c>
      <c r="G7881" s="50"/>
      <c r="H7881" s="50"/>
      <c r="I7881" s="50"/>
      <c r="J7881" s="50"/>
      <c r="K7881" s="50"/>
      <c r="L7881" s="50"/>
    </row>
    <row r="7882" spans="4:12" x14ac:dyDescent="0.25">
      <c r="D7882" s="50">
        <v>11609104</v>
      </c>
      <c r="E7882" s="50" t="s">
        <v>39</v>
      </c>
      <c r="F7882" s="50">
        <v>9802912000</v>
      </c>
      <c r="G7882" s="50"/>
      <c r="H7882" s="50"/>
      <c r="I7882" s="50"/>
      <c r="J7882" s="50"/>
      <c r="K7882" s="50"/>
      <c r="L7882" s="50"/>
    </row>
    <row r="7883" spans="4:12" x14ac:dyDescent="0.25">
      <c r="D7883" s="50">
        <v>11609105</v>
      </c>
      <c r="E7883" s="50" t="s">
        <v>39</v>
      </c>
      <c r="F7883" s="50">
        <v>9802912000</v>
      </c>
      <c r="G7883" s="50"/>
      <c r="H7883" s="50"/>
      <c r="I7883" s="50"/>
      <c r="J7883" s="50"/>
      <c r="K7883" s="50"/>
      <c r="L7883" s="50"/>
    </row>
    <row r="7884" spans="4:12" x14ac:dyDescent="0.25">
      <c r="D7884" s="50">
        <v>11609106</v>
      </c>
      <c r="E7884" s="50" t="s">
        <v>39</v>
      </c>
      <c r="F7884" s="50">
        <v>9802912000</v>
      </c>
      <c r="G7884" s="50"/>
      <c r="H7884" s="50"/>
      <c r="I7884" s="50"/>
      <c r="J7884" s="50"/>
      <c r="K7884" s="50"/>
      <c r="L7884" s="50"/>
    </row>
    <row r="7885" spans="4:12" x14ac:dyDescent="0.25">
      <c r="D7885" s="50">
        <v>11609107</v>
      </c>
      <c r="E7885" s="50" t="s">
        <v>39</v>
      </c>
      <c r="F7885" s="50">
        <v>9802912000</v>
      </c>
      <c r="G7885" s="50"/>
      <c r="H7885" s="50"/>
      <c r="I7885" s="50"/>
      <c r="J7885" s="50"/>
      <c r="K7885" s="50"/>
      <c r="L7885" s="50"/>
    </row>
    <row r="7886" spans="4:12" x14ac:dyDescent="0.25">
      <c r="D7886" s="50">
        <v>11609108</v>
      </c>
      <c r="E7886" s="50" t="s">
        <v>39</v>
      </c>
      <c r="F7886" s="50">
        <v>9802912000</v>
      </c>
      <c r="G7886" s="50"/>
      <c r="H7886" s="50"/>
      <c r="I7886" s="50"/>
      <c r="J7886" s="50"/>
      <c r="K7886" s="50"/>
      <c r="L7886" s="50"/>
    </row>
    <row r="7887" spans="4:12" x14ac:dyDescent="0.25">
      <c r="D7887" s="50">
        <v>11609109</v>
      </c>
      <c r="E7887" s="50" t="s">
        <v>39</v>
      </c>
      <c r="F7887" s="50">
        <v>9802912000</v>
      </c>
      <c r="G7887" s="50"/>
      <c r="H7887" s="50"/>
      <c r="I7887" s="50"/>
      <c r="J7887" s="50"/>
      <c r="K7887" s="50"/>
      <c r="L7887" s="50"/>
    </row>
    <row r="7888" spans="4:12" x14ac:dyDescent="0.25">
      <c r="D7888" s="50">
        <v>11609110</v>
      </c>
      <c r="E7888" s="50" t="s">
        <v>39</v>
      </c>
      <c r="F7888" s="50">
        <v>9802912000</v>
      </c>
      <c r="G7888" s="50"/>
      <c r="H7888" s="50"/>
      <c r="I7888" s="50"/>
      <c r="J7888" s="50"/>
      <c r="K7888" s="50"/>
      <c r="L7888" s="50"/>
    </row>
    <row r="7889" spans="4:12" x14ac:dyDescent="0.25">
      <c r="D7889" s="50">
        <v>11609111</v>
      </c>
      <c r="E7889" s="50" t="s">
        <v>39</v>
      </c>
      <c r="F7889" s="50">
        <v>9802912000</v>
      </c>
      <c r="G7889" s="50"/>
      <c r="H7889" s="50"/>
      <c r="I7889" s="50"/>
      <c r="J7889" s="50"/>
      <c r="K7889" s="50"/>
      <c r="L7889" s="50"/>
    </row>
    <row r="7890" spans="4:12" x14ac:dyDescent="0.25">
      <c r="D7890" s="50">
        <v>11609112</v>
      </c>
      <c r="E7890" s="50" t="s">
        <v>39</v>
      </c>
      <c r="F7890" s="50">
        <v>9802912000</v>
      </c>
      <c r="G7890" s="50"/>
      <c r="H7890" s="50"/>
      <c r="I7890" s="50"/>
      <c r="J7890" s="50"/>
      <c r="K7890" s="50"/>
      <c r="L7890" s="50"/>
    </row>
    <row r="7891" spans="4:12" x14ac:dyDescent="0.25">
      <c r="D7891" s="50">
        <v>11609113</v>
      </c>
      <c r="E7891" s="50" t="s">
        <v>39</v>
      </c>
      <c r="F7891" s="50">
        <v>9802912000</v>
      </c>
      <c r="G7891" s="50"/>
      <c r="H7891" s="50"/>
      <c r="I7891" s="50"/>
      <c r="J7891" s="50"/>
      <c r="K7891" s="50"/>
      <c r="L7891" s="50"/>
    </row>
    <row r="7892" spans="4:12" x14ac:dyDescent="0.25">
      <c r="D7892" s="50">
        <v>11609114</v>
      </c>
      <c r="E7892" s="50" t="s">
        <v>39</v>
      </c>
      <c r="F7892" s="50">
        <v>9802912000</v>
      </c>
      <c r="G7892" s="50"/>
      <c r="H7892" s="50"/>
      <c r="I7892" s="50"/>
      <c r="J7892" s="50"/>
      <c r="K7892" s="50"/>
      <c r="L7892" s="50"/>
    </row>
    <row r="7893" spans="4:12" x14ac:dyDescent="0.25">
      <c r="D7893" s="50">
        <v>11609115</v>
      </c>
      <c r="E7893" s="50" t="s">
        <v>39</v>
      </c>
      <c r="F7893" s="50">
        <v>9802912000</v>
      </c>
      <c r="G7893" s="50"/>
      <c r="H7893" s="50"/>
      <c r="I7893" s="50"/>
      <c r="J7893" s="50"/>
      <c r="K7893" s="50"/>
      <c r="L7893" s="50"/>
    </row>
    <row r="7894" spans="4:12" x14ac:dyDescent="0.25">
      <c r="D7894" s="50">
        <v>11609116</v>
      </c>
      <c r="E7894" s="50" t="s">
        <v>39</v>
      </c>
      <c r="F7894" s="50">
        <v>9802912000</v>
      </c>
      <c r="G7894" s="50"/>
      <c r="H7894" s="50"/>
      <c r="I7894" s="50"/>
      <c r="J7894" s="50"/>
      <c r="K7894" s="50"/>
      <c r="L7894" s="50"/>
    </row>
    <row r="7895" spans="4:12" x14ac:dyDescent="0.25">
      <c r="D7895" s="50">
        <v>11609117</v>
      </c>
      <c r="E7895" s="50" t="s">
        <v>39</v>
      </c>
      <c r="F7895" s="50">
        <v>9802912000</v>
      </c>
      <c r="G7895" s="50"/>
      <c r="H7895" s="50"/>
      <c r="I7895" s="50"/>
      <c r="J7895" s="50"/>
      <c r="K7895" s="50"/>
      <c r="L7895" s="50"/>
    </row>
    <row r="7896" spans="4:12" x14ac:dyDescent="0.25">
      <c r="D7896" s="50">
        <v>11609118</v>
      </c>
      <c r="E7896" s="50" t="s">
        <v>39</v>
      </c>
      <c r="F7896" s="50">
        <v>9802912000</v>
      </c>
      <c r="G7896" s="50"/>
      <c r="H7896" s="50"/>
      <c r="I7896" s="50"/>
      <c r="J7896" s="50"/>
      <c r="K7896" s="50"/>
      <c r="L7896" s="50"/>
    </row>
    <row r="7897" spans="4:12" x14ac:dyDescent="0.25">
      <c r="D7897" s="50">
        <v>11609119</v>
      </c>
      <c r="E7897" s="50" t="s">
        <v>39</v>
      </c>
      <c r="F7897" s="50">
        <v>9802912000</v>
      </c>
      <c r="G7897" s="50"/>
      <c r="H7897" s="50"/>
      <c r="I7897" s="50"/>
      <c r="J7897" s="50"/>
      <c r="K7897" s="50"/>
      <c r="L7897" s="50"/>
    </row>
    <row r="7898" spans="4:12" x14ac:dyDescent="0.25">
      <c r="D7898" s="50">
        <v>11609120</v>
      </c>
      <c r="E7898" s="50" t="s">
        <v>39</v>
      </c>
      <c r="F7898" s="50">
        <v>9802912000</v>
      </c>
      <c r="G7898" s="50"/>
      <c r="H7898" s="50"/>
      <c r="I7898" s="50"/>
      <c r="J7898" s="50"/>
      <c r="K7898" s="50"/>
      <c r="L7898" s="50"/>
    </row>
    <row r="7899" spans="4:12" x14ac:dyDescent="0.25">
      <c r="D7899" s="50">
        <v>11609122</v>
      </c>
      <c r="E7899" s="50" t="s">
        <v>39</v>
      </c>
      <c r="F7899" s="50">
        <v>9802914000</v>
      </c>
      <c r="G7899" s="50"/>
      <c r="H7899" s="50"/>
      <c r="I7899" s="50"/>
      <c r="J7899" s="50"/>
      <c r="K7899" s="50"/>
      <c r="L7899" s="50"/>
    </row>
    <row r="7900" spans="4:12" x14ac:dyDescent="0.25">
      <c r="D7900" s="50">
        <v>11609125</v>
      </c>
      <c r="E7900" s="50" t="s">
        <v>39</v>
      </c>
      <c r="F7900" s="50">
        <v>9802914000</v>
      </c>
      <c r="G7900" s="50"/>
      <c r="H7900" s="50"/>
      <c r="I7900" s="50"/>
      <c r="J7900" s="50"/>
      <c r="K7900" s="50"/>
      <c r="L7900" s="50"/>
    </row>
    <row r="7901" spans="4:12" x14ac:dyDescent="0.25">
      <c r="D7901" s="50">
        <v>11609127</v>
      </c>
      <c r="E7901" s="50" t="s">
        <v>39</v>
      </c>
      <c r="F7901" s="50">
        <v>9802914000</v>
      </c>
      <c r="G7901" s="50"/>
      <c r="H7901" s="50"/>
      <c r="I7901" s="50"/>
      <c r="J7901" s="50"/>
      <c r="K7901" s="50"/>
      <c r="L7901" s="50"/>
    </row>
    <row r="7902" spans="4:12" x14ac:dyDescent="0.25">
      <c r="D7902" s="50">
        <v>11609128</v>
      </c>
      <c r="E7902" s="50" t="s">
        <v>39</v>
      </c>
      <c r="F7902" s="50">
        <v>9802914000</v>
      </c>
      <c r="G7902" s="50"/>
      <c r="H7902" s="50"/>
      <c r="I7902" s="50"/>
      <c r="J7902" s="50"/>
      <c r="K7902" s="50"/>
      <c r="L7902" s="50"/>
    </row>
    <row r="7903" spans="4:12" x14ac:dyDescent="0.25">
      <c r="D7903" s="50">
        <v>11609129</v>
      </c>
      <c r="E7903" s="50" t="s">
        <v>39</v>
      </c>
      <c r="F7903" s="50">
        <v>9802914000</v>
      </c>
      <c r="G7903" s="50"/>
      <c r="H7903" s="50"/>
      <c r="I7903" s="50"/>
      <c r="J7903" s="50"/>
      <c r="K7903" s="50"/>
      <c r="L7903" s="50"/>
    </row>
    <row r="7904" spans="4:12" x14ac:dyDescent="0.25">
      <c r="D7904" s="50">
        <v>11609130</v>
      </c>
      <c r="E7904" s="50" t="s">
        <v>39</v>
      </c>
      <c r="F7904" s="50">
        <v>9802914000</v>
      </c>
      <c r="G7904" s="50"/>
      <c r="H7904" s="50"/>
      <c r="I7904" s="50"/>
      <c r="J7904" s="50"/>
      <c r="K7904" s="50"/>
      <c r="L7904" s="50"/>
    </row>
    <row r="7905" spans="4:12" x14ac:dyDescent="0.25">
      <c r="D7905" s="50">
        <v>11609131</v>
      </c>
      <c r="E7905" s="50" t="s">
        <v>39</v>
      </c>
      <c r="F7905" s="50">
        <v>9802914000</v>
      </c>
      <c r="G7905" s="50"/>
      <c r="H7905" s="50"/>
      <c r="I7905" s="50"/>
      <c r="J7905" s="50"/>
      <c r="K7905" s="50"/>
      <c r="L7905" s="50"/>
    </row>
    <row r="7906" spans="4:12" x14ac:dyDescent="0.25">
      <c r="D7906" s="50">
        <v>11609133</v>
      </c>
      <c r="E7906" s="50" t="s">
        <v>39</v>
      </c>
      <c r="F7906" s="50">
        <v>9802914000</v>
      </c>
      <c r="G7906" s="50"/>
      <c r="H7906" s="50"/>
      <c r="I7906" s="50"/>
      <c r="J7906" s="50"/>
      <c r="K7906" s="50"/>
      <c r="L7906" s="50"/>
    </row>
    <row r="7907" spans="4:12" x14ac:dyDescent="0.25">
      <c r="D7907" s="50">
        <v>11609135</v>
      </c>
      <c r="E7907" s="50" t="s">
        <v>39</v>
      </c>
      <c r="F7907" s="50">
        <v>9802914000</v>
      </c>
      <c r="G7907" s="50"/>
      <c r="H7907" s="50"/>
      <c r="I7907" s="50"/>
      <c r="J7907" s="50"/>
      <c r="K7907" s="50"/>
      <c r="L7907" s="50"/>
    </row>
    <row r="7908" spans="4:12" x14ac:dyDescent="0.25">
      <c r="D7908" s="50">
        <v>11609137</v>
      </c>
      <c r="E7908" s="50" t="s">
        <v>39</v>
      </c>
      <c r="F7908" s="50">
        <v>9802914000</v>
      </c>
      <c r="G7908" s="50"/>
      <c r="H7908" s="50"/>
      <c r="I7908" s="50"/>
      <c r="J7908" s="50"/>
      <c r="K7908" s="50"/>
      <c r="L7908" s="50"/>
    </row>
    <row r="7909" spans="4:12" x14ac:dyDescent="0.25">
      <c r="D7909" s="50">
        <v>11609138</v>
      </c>
      <c r="E7909" s="50" t="s">
        <v>39</v>
      </c>
      <c r="F7909" s="50">
        <v>9802914000</v>
      </c>
      <c r="G7909" s="50"/>
      <c r="H7909" s="50"/>
      <c r="I7909" s="50"/>
      <c r="J7909" s="50"/>
      <c r="K7909" s="50"/>
      <c r="L7909" s="50"/>
    </row>
    <row r="7910" spans="4:12" x14ac:dyDescent="0.25">
      <c r="D7910" s="50">
        <v>11609140</v>
      </c>
      <c r="E7910" s="50" t="s">
        <v>39</v>
      </c>
      <c r="F7910" s="50">
        <v>9802914000</v>
      </c>
      <c r="G7910" s="50"/>
      <c r="H7910" s="50"/>
      <c r="I7910" s="50"/>
      <c r="J7910" s="50"/>
      <c r="K7910" s="50"/>
      <c r="L7910" s="50"/>
    </row>
    <row r="7911" spans="4:12" x14ac:dyDescent="0.25">
      <c r="D7911" s="50">
        <v>11609142</v>
      </c>
      <c r="E7911" s="50" t="s">
        <v>39</v>
      </c>
      <c r="F7911" s="50">
        <v>9802916000</v>
      </c>
      <c r="G7911" s="50"/>
      <c r="H7911" s="50"/>
      <c r="I7911" s="50"/>
      <c r="J7911" s="50"/>
      <c r="K7911" s="50"/>
      <c r="L7911" s="50"/>
    </row>
    <row r="7912" spans="4:12" x14ac:dyDescent="0.25">
      <c r="D7912" s="50">
        <v>11609145</v>
      </c>
      <c r="E7912" s="50" t="s">
        <v>39</v>
      </c>
      <c r="F7912" s="50">
        <v>9802916000</v>
      </c>
      <c r="G7912" s="50"/>
      <c r="H7912" s="50"/>
      <c r="I7912" s="50"/>
      <c r="J7912" s="50"/>
      <c r="K7912" s="50"/>
      <c r="L7912" s="50"/>
    </row>
    <row r="7913" spans="4:12" x14ac:dyDescent="0.25">
      <c r="D7913" s="50">
        <v>11609147</v>
      </c>
      <c r="E7913" s="50" t="s">
        <v>39</v>
      </c>
      <c r="F7913" s="50">
        <v>9802916000</v>
      </c>
      <c r="G7913" s="50"/>
      <c r="H7913" s="50"/>
      <c r="I7913" s="50"/>
      <c r="J7913" s="50"/>
      <c r="K7913" s="50"/>
      <c r="L7913" s="50"/>
    </row>
    <row r="7914" spans="4:12" x14ac:dyDescent="0.25">
      <c r="D7914" s="50">
        <v>11609148</v>
      </c>
      <c r="E7914" s="50" t="s">
        <v>39</v>
      </c>
      <c r="F7914" s="50">
        <v>9802916000</v>
      </c>
      <c r="G7914" s="50"/>
      <c r="H7914" s="50"/>
      <c r="I7914" s="50"/>
      <c r="J7914" s="50"/>
      <c r="K7914" s="50"/>
      <c r="L7914" s="50"/>
    </row>
    <row r="7915" spans="4:12" x14ac:dyDescent="0.25">
      <c r="D7915" s="50">
        <v>11609150</v>
      </c>
      <c r="E7915" s="50" t="s">
        <v>39</v>
      </c>
      <c r="F7915" s="50">
        <v>9802916000</v>
      </c>
      <c r="G7915" s="50"/>
      <c r="H7915" s="50"/>
      <c r="I7915" s="50"/>
      <c r="J7915" s="50"/>
      <c r="K7915" s="50"/>
      <c r="L7915" s="50"/>
    </row>
    <row r="7916" spans="4:12" x14ac:dyDescent="0.25">
      <c r="D7916" s="50">
        <v>11609151</v>
      </c>
      <c r="E7916" s="50" t="s">
        <v>39</v>
      </c>
      <c r="F7916" s="50">
        <v>9802916000</v>
      </c>
      <c r="G7916" s="50"/>
      <c r="H7916" s="50"/>
      <c r="I7916" s="50"/>
      <c r="J7916" s="50"/>
      <c r="K7916" s="50"/>
      <c r="L7916" s="50"/>
    </row>
    <row r="7917" spans="4:12" x14ac:dyDescent="0.25">
      <c r="D7917" s="50">
        <v>11609152</v>
      </c>
      <c r="E7917" s="50" t="s">
        <v>39</v>
      </c>
      <c r="F7917" s="50">
        <v>9802916000</v>
      </c>
      <c r="G7917" s="50"/>
      <c r="H7917" s="50"/>
      <c r="I7917" s="50"/>
      <c r="J7917" s="50"/>
      <c r="K7917" s="50"/>
      <c r="L7917" s="50"/>
    </row>
    <row r="7918" spans="4:12" x14ac:dyDescent="0.25">
      <c r="D7918" s="50">
        <v>11609153</v>
      </c>
      <c r="E7918" s="50" t="s">
        <v>39</v>
      </c>
      <c r="F7918" s="50">
        <v>9802916000</v>
      </c>
      <c r="G7918" s="50"/>
      <c r="H7918" s="50"/>
      <c r="I7918" s="50"/>
      <c r="J7918" s="50"/>
      <c r="K7918" s="50"/>
      <c r="L7918" s="50"/>
    </row>
    <row r="7919" spans="4:12" x14ac:dyDescent="0.25">
      <c r="D7919" s="50">
        <v>11609155</v>
      </c>
      <c r="E7919" s="50" t="s">
        <v>39</v>
      </c>
      <c r="F7919" s="50">
        <v>9802916000</v>
      </c>
      <c r="G7919" s="50"/>
      <c r="H7919" s="50"/>
      <c r="I7919" s="50"/>
      <c r="J7919" s="50"/>
      <c r="K7919" s="50"/>
      <c r="L7919" s="50"/>
    </row>
    <row r="7920" spans="4:12" x14ac:dyDescent="0.25">
      <c r="D7920" s="50">
        <v>11609156</v>
      </c>
      <c r="E7920" s="50" t="s">
        <v>39</v>
      </c>
      <c r="F7920" s="50">
        <v>9802916000</v>
      </c>
      <c r="G7920" s="50"/>
      <c r="H7920" s="50"/>
      <c r="I7920" s="50"/>
      <c r="J7920" s="50"/>
      <c r="K7920" s="50"/>
      <c r="L7920" s="50"/>
    </row>
    <row r="7921" spans="4:12" x14ac:dyDescent="0.25">
      <c r="D7921" s="50">
        <v>11609157</v>
      </c>
      <c r="E7921" s="50" t="s">
        <v>39</v>
      </c>
      <c r="F7921" s="50">
        <v>9802916000</v>
      </c>
      <c r="G7921" s="50"/>
      <c r="H7921" s="50"/>
      <c r="I7921" s="50"/>
      <c r="J7921" s="50"/>
      <c r="K7921" s="50"/>
      <c r="L7921" s="50"/>
    </row>
    <row r="7922" spans="4:12" x14ac:dyDescent="0.25">
      <c r="D7922" s="50">
        <v>11609158</v>
      </c>
      <c r="E7922" s="50" t="s">
        <v>39</v>
      </c>
      <c r="F7922" s="50">
        <v>9802916000</v>
      </c>
      <c r="G7922" s="50"/>
      <c r="H7922" s="50"/>
      <c r="I7922" s="50"/>
      <c r="J7922" s="50"/>
      <c r="K7922" s="50"/>
      <c r="L7922" s="50"/>
    </row>
    <row r="7923" spans="4:12" x14ac:dyDescent="0.25">
      <c r="D7923" s="50">
        <v>11609160</v>
      </c>
      <c r="E7923" s="50" t="s">
        <v>39</v>
      </c>
      <c r="F7923" s="50">
        <v>9802916000</v>
      </c>
      <c r="G7923" s="50"/>
      <c r="H7923" s="50"/>
      <c r="I7923" s="50"/>
      <c r="J7923" s="50"/>
      <c r="K7923" s="50"/>
      <c r="L7923" s="50"/>
    </row>
    <row r="7924" spans="4:12" x14ac:dyDescent="0.25">
      <c r="D7924" s="50">
        <v>11609165</v>
      </c>
      <c r="E7924" s="50" t="s">
        <v>39</v>
      </c>
      <c r="F7924" s="50">
        <v>9802918000</v>
      </c>
      <c r="G7924" s="50"/>
      <c r="H7924" s="50"/>
      <c r="I7924" s="50"/>
      <c r="J7924" s="50"/>
      <c r="K7924" s="50"/>
      <c r="L7924" s="50"/>
    </row>
    <row r="7925" spans="4:12" x14ac:dyDescent="0.25">
      <c r="D7925" s="50">
        <v>11609168</v>
      </c>
      <c r="E7925" s="50" t="s">
        <v>39</v>
      </c>
      <c r="F7925" s="50">
        <v>9802918000</v>
      </c>
      <c r="G7925" s="50"/>
      <c r="H7925" s="50"/>
      <c r="I7925" s="50"/>
      <c r="J7925" s="50"/>
      <c r="K7925" s="50"/>
      <c r="L7925" s="50"/>
    </row>
    <row r="7926" spans="4:12" x14ac:dyDescent="0.25">
      <c r="D7926" s="50">
        <v>11609169</v>
      </c>
      <c r="E7926" s="50" t="s">
        <v>39</v>
      </c>
      <c r="F7926" s="50">
        <v>9802918000</v>
      </c>
      <c r="G7926" s="50"/>
      <c r="H7926" s="50"/>
      <c r="I7926" s="50"/>
      <c r="J7926" s="50"/>
      <c r="K7926" s="50"/>
      <c r="L7926" s="50"/>
    </row>
    <row r="7927" spans="4:12" x14ac:dyDescent="0.25">
      <c r="D7927" s="50">
        <v>11609170</v>
      </c>
      <c r="E7927" s="50" t="s">
        <v>39</v>
      </c>
      <c r="F7927" s="50">
        <v>9802918000</v>
      </c>
      <c r="G7927" s="50"/>
      <c r="H7927" s="50"/>
      <c r="I7927" s="50"/>
      <c r="J7927" s="50"/>
      <c r="K7927" s="50"/>
      <c r="L7927" s="50"/>
    </row>
    <row r="7928" spans="4:12" x14ac:dyDescent="0.25">
      <c r="D7928" s="50">
        <v>11609175</v>
      </c>
      <c r="E7928" s="50" t="s">
        <v>39</v>
      </c>
      <c r="F7928" s="50">
        <v>9802918000</v>
      </c>
      <c r="G7928" s="50"/>
      <c r="H7928" s="50"/>
      <c r="I7928" s="50"/>
      <c r="J7928" s="50"/>
      <c r="K7928" s="50"/>
      <c r="L7928" s="50"/>
    </row>
    <row r="7929" spans="4:12" x14ac:dyDescent="0.25">
      <c r="D7929" s="50">
        <v>11609176</v>
      </c>
      <c r="E7929" s="50" t="s">
        <v>39</v>
      </c>
      <c r="F7929" s="50">
        <v>9802918000</v>
      </c>
      <c r="G7929" s="50"/>
      <c r="H7929" s="50"/>
      <c r="I7929" s="50"/>
      <c r="J7929" s="50"/>
      <c r="K7929" s="50"/>
      <c r="L7929" s="50"/>
    </row>
    <row r="7930" spans="4:12" x14ac:dyDescent="0.25">
      <c r="D7930" s="50">
        <v>11609178</v>
      </c>
      <c r="E7930" s="50" t="s">
        <v>39</v>
      </c>
      <c r="F7930" s="50">
        <v>9802918000</v>
      </c>
      <c r="G7930" s="50"/>
      <c r="H7930" s="50"/>
      <c r="I7930" s="50"/>
      <c r="J7930" s="50"/>
      <c r="K7930" s="50"/>
      <c r="L7930" s="50"/>
    </row>
    <row r="7931" spans="4:12" x14ac:dyDescent="0.25">
      <c r="D7931" s="50">
        <v>11609180</v>
      </c>
      <c r="E7931" s="50" t="s">
        <v>39</v>
      </c>
      <c r="F7931" s="50">
        <v>9802918000</v>
      </c>
      <c r="G7931" s="50"/>
      <c r="H7931" s="50"/>
      <c r="I7931" s="50"/>
      <c r="J7931" s="50"/>
      <c r="K7931" s="50"/>
      <c r="L7931" s="50"/>
    </row>
    <row r="7932" spans="4:12" x14ac:dyDescent="0.25">
      <c r="D7932" s="50">
        <v>11609185</v>
      </c>
      <c r="E7932" s="50" t="s">
        <v>39</v>
      </c>
      <c r="F7932" s="50">
        <v>9802920000</v>
      </c>
      <c r="G7932" s="50"/>
      <c r="H7932" s="50"/>
      <c r="I7932" s="50"/>
      <c r="J7932" s="50"/>
      <c r="K7932" s="50"/>
      <c r="L7932" s="50"/>
    </row>
    <row r="7933" spans="4:12" x14ac:dyDescent="0.25">
      <c r="D7933" s="50">
        <v>11609188</v>
      </c>
      <c r="E7933" s="50" t="s">
        <v>39</v>
      </c>
      <c r="F7933" s="50">
        <v>9802920000</v>
      </c>
      <c r="G7933" s="50"/>
      <c r="H7933" s="50"/>
      <c r="I7933" s="50"/>
      <c r="J7933" s="50"/>
      <c r="K7933" s="50"/>
      <c r="L7933" s="50"/>
    </row>
    <row r="7934" spans="4:12" x14ac:dyDescent="0.25">
      <c r="D7934" s="50">
        <v>11609189</v>
      </c>
      <c r="E7934" s="50" t="s">
        <v>39</v>
      </c>
      <c r="F7934" s="50">
        <v>9802920000</v>
      </c>
      <c r="G7934" s="50"/>
      <c r="H7934" s="50"/>
      <c r="I7934" s="50"/>
      <c r="J7934" s="50"/>
      <c r="K7934" s="50"/>
      <c r="L7934" s="50"/>
    </row>
    <row r="7935" spans="4:12" x14ac:dyDescent="0.25">
      <c r="D7935" s="50">
        <v>11609190</v>
      </c>
      <c r="E7935" s="50" t="s">
        <v>39</v>
      </c>
      <c r="F7935" s="50">
        <v>9802920000</v>
      </c>
      <c r="G7935" s="50"/>
      <c r="H7935" s="50"/>
      <c r="I7935" s="50"/>
      <c r="J7935" s="50"/>
      <c r="K7935" s="50"/>
      <c r="L7935" s="50"/>
    </row>
    <row r="7936" spans="4:12" x14ac:dyDescent="0.25">
      <c r="D7936" s="50">
        <v>11609195</v>
      </c>
      <c r="E7936" s="50" t="s">
        <v>39</v>
      </c>
      <c r="F7936" s="50">
        <v>9802920000</v>
      </c>
      <c r="G7936" s="50"/>
      <c r="H7936" s="50"/>
      <c r="I7936" s="50"/>
      <c r="J7936" s="50"/>
      <c r="K7936" s="50"/>
      <c r="L7936" s="50"/>
    </row>
    <row r="7937" spans="4:12" x14ac:dyDescent="0.25">
      <c r="D7937" s="50">
        <v>11609196</v>
      </c>
      <c r="E7937" s="50" t="s">
        <v>39</v>
      </c>
      <c r="F7937" s="50">
        <v>9802920000</v>
      </c>
      <c r="G7937" s="50"/>
      <c r="H7937" s="50"/>
      <c r="I7937" s="50"/>
      <c r="J7937" s="50"/>
      <c r="K7937" s="50"/>
      <c r="L7937" s="50"/>
    </row>
    <row r="7938" spans="4:12" x14ac:dyDescent="0.25">
      <c r="D7938" s="50">
        <v>11609198</v>
      </c>
      <c r="E7938" s="50" t="s">
        <v>39</v>
      </c>
      <c r="F7938" s="50">
        <v>9802920000</v>
      </c>
      <c r="G7938" s="50"/>
      <c r="H7938" s="50"/>
      <c r="I7938" s="50"/>
      <c r="J7938" s="50"/>
      <c r="K7938" s="50"/>
      <c r="L7938" s="50"/>
    </row>
    <row r="7939" spans="4:12" x14ac:dyDescent="0.25">
      <c r="D7939" s="50">
        <v>11609200</v>
      </c>
      <c r="E7939" s="50" t="s">
        <v>39</v>
      </c>
      <c r="F7939" s="50">
        <v>9802920000</v>
      </c>
      <c r="G7939" s="50"/>
      <c r="H7939" s="50"/>
      <c r="I7939" s="50"/>
      <c r="J7939" s="50"/>
      <c r="K7939" s="50"/>
      <c r="L7939" s="50"/>
    </row>
    <row r="7940" spans="4:12" x14ac:dyDescent="0.25">
      <c r="D7940" s="50">
        <v>11609890</v>
      </c>
      <c r="E7940" s="50" t="s">
        <v>39</v>
      </c>
      <c r="F7940" s="50">
        <v>9802906000</v>
      </c>
      <c r="G7940" s="50"/>
      <c r="H7940" s="50"/>
      <c r="I7940" s="50"/>
      <c r="J7940" s="50"/>
      <c r="K7940" s="50"/>
      <c r="L7940" s="50"/>
    </row>
    <row r="7941" spans="4:12" x14ac:dyDescent="0.25">
      <c r="D7941" s="50">
        <v>11609900</v>
      </c>
      <c r="E7941" s="50" t="s">
        <v>39</v>
      </c>
      <c r="F7941" s="50">
        <v>9802906000</v>
      </c>
      <c r="G7941" s="50"/>
      <c r="H7941" s="50"/>
      <c r="I7941" s="50"/>
      <c r="J7941" s="50"/>
      <c r="K7941" s="50"/>
      <c r="L7941" s="50"/>
    </row>
    <row r="7942" spans="4:12" x14ac:dyDescent="0.25">
      <c r="D7942" s="50">
        <v>11609902</v>
      </c>
      <c r="E7942" s="50" t="s">
        <v>39</v>
      </c>
      <c r="F7942" s="50">
        <v>9802906000</v>
      </c>
      <c r="G7942" s="50"/>
      <c r="H7942" s="50"/>
      <c r="I7942" s="50"/>
      <c r="J7942" s="50"/>
      <c r="K7942" s="50"/>
      <c r="L7942" s="50"/>
    </row>
    <row r="7943" spans="4:12" x14ac:dyDescent="0.25">
      <c r="D7943" s="50">
        <v>11609904</v>
      </c>
      <c r="E7943" s="50" t="s">
        <v>39</v>
      </c>
      <c r="F7943" s="50">
        <v>9802912000</v>
      </c>
      <c r="G7943" s="50"/>
      <c r="H7943" s="50"/>
      <c r="I7943" s="50"/>
      <c r="J7943" s="50"/>
      <c r="K7943" s="50"/>
      <c r="L7943" s="50"/>
    </row>
    <row r="7944" spans="4:12" x14ac:dyDescent="0.25">
      <c r="D7944" s="50">
        <v>11609912</v>
      </c>
      <c r="E7944" s="50" t="s">
        <v>39</v>
      </c>
      <c r="F7944" s="50">
        <v>9802912000</v>
      </c>
      <c r="G7944" s="50"/>
      <c r="H7944" s="50"/>
      <c r="I7944" s="50"/>
      <c r="J7944" s="50"/>
      <c r="K7944" s="50"/>
      <c r="L7944" s="50"/>
    </row>
    <row r="7945" spans="4:12" x14ac:dyDescent="0.25">
      <c r="D7945" s="50">
        <v>11609924</v>
      </c>
      <c r="E7945" s="50" t="s">
        <v>39</v>
      </c>
      <c r="F7945" s="50">
        <v>9802908000</v>
      </c>
      <c r="G7945" s="50"/>
      <c r="H7945" s="50"/>
      <c r="I7945" s="50"/>
      <c r="J7945" s="50"/>
      <c r="K7945" s="50"/>
      <c r="L7945" s="50"/>
    </row>
    <row r="7946" spans="4:12" x14ac:dyDescent="0.25">
      <c r="D7946" s="50">
        <v>11609925</v>
      </c>
      <c r="E7946" s="50" t="s">
        <v>39</v>
      </c>
      <c r="F7946" s="50">
        <v>9802910000</v>
      </c>
      <c r="G7946" s="50"/>
      <c r="H7946" s="50"/>
      <c r="I7946" s="50"/>
      <c r="J7946" s="50"/>
      <c r="K7946" s="50"/>
      <c r="L7946" s="50"/>
    </row>
    <row r="7947" spans="4:12" x14ac:dyDescent="0.25">
      <c r="D7947" s="50">
        <v>11609930</v>
      </c>
      <c r="E7947" s="50" t="s">
        <v>39</v>
      </c>
      <c r="F7947" s="50">
        <v>9802910000</v>
      </c>
      <c r="G7947" s="50"/>
      <c r="H7947" s="50"/>
      <c r="I7947" s="50"/>
      <c r="J7947" s="50"/>
      <c r="K7947" s="50"/>
      <c r="L7947" s="50"/>
    </row>
    <row r="7948" spans="4:12" x14ac:dyDescent="0.25">
      <c r="D7948" s="50">
        <v>11609975</v>
      </c>
      <c r="E7948" s="50" t="s">
        <v>39</v>
      </c>
      <c r="F7948" s="50">
        <v>9802908000</v>
      </c>
      <c r="G7948" s="50"/>
      <c r="H7948" s="50"/>
      <c r="I7948" s="50"/>
      <c r="J7948" s="50"/>
      <c r="K7948" s="50"/>
      <c r="L7948" s="50"/>
    </row>
    <row r="7949" spans="4:12" x14ac:dyDescent="0.25">
      <c r="D7949" s="50">
        <v>11610030</v>
      </c>
      <c r="E7949" s="50" t="s">
        <v>39</v>
      </c>
      <c r="F7949" s="50">
        <v>9802906000</v>
      </c>
      <c r="G7949" s="50"/>
      <c r="H7949" s="50"/>
      <c r="I7949" s="50"/>
      <c r="J7949" s="50"/>
      <c r="K7949" s="50"/>
      <c r="L7949" s="50"/>
    </row>
    <row r="7950" spans="4:12" x14ac:dyDescent="0.25">
      <c r="D7950" s="50">
        <v>11610031</v>
      </c>
      <c r="E7950" s="50" t="s">
        <v>39</v>
      </c>
      <c r="F7950" s="50">
        <v>9802906000</v>
      </c>
      <c r="G7950" s="50"/>
      <c r="H7950" s="50"/>
      <c r="I7950" s="50"/>
      <c r="J7950" s="50"/>
      <c r="K7950" s="50"/>
      <c r="L7950" s="50"/>
    </row>
    <row r="7951" spans="4:12" x14ac:dyDescent="0.25">
      <c r="D7951" s="50">
        <v>11610032</v>
      </c>
      <c r="E7951" s="50" t="s">
        <v>39</v>
      </c>
      <c r="F7951" s="50">
        <v>9802906000</v>
      </c>
      <c r="G7951" s="50"/>
      <c r="H7951" s="50"/>
      <c r="I7951" s="50"/>
      <c r="J7951" s="50"/>
      <c r="K7951" s="50"/>
      <c r="L7951" s="50"/>
    </row>
    <row r="7952" spans="4:12" x14ac:dyDescent="0.25">
      <c r="D7952" s="50">
        <v>11610033</v>
      </c>
      <c r="E7952" s="50" t="s">
        <v>39</v>
      </c>
      <c r="F7952" s="50">
        <v>9802906000</v>
      </c>
      <c r="G7952" s="50"/>
      <c r="H7952" s="50"/>
      <c r="I7952" s="50"/>
      <c r="J7952" s="50"/>
      <c r="K7952" s="50"/>
      <c r="L7952" s="50"/>
    </row>
    <row r="7953" spans="4:12" x14ac:dyDescent="0.25">
      <c r="D7953" s="50">
        <v>11610034</v>
      </c>
      <c r="E7953" s="50" t="s">
        <v>39</v>
      </c>
      <c r="F7953" s="50">
        <v>9802906000</v>
      </c>
      <c r="G7953" s="50"/>
      <c r="H7953" s="50"/>
      <c r="I7953" s="50"/>
      <c r="J7953" s="50"/>
      <c r="K7953" s="50"/>
      <c r="L7953" s="50"/>
    </row>
    <row r="7954" spans="4:12" x14ac:dyDescent="0.25">
      <c r="D7954" s="50">
        <v>11610035</v>
      </c>
      <c r="E7954" s="50" t="s">
        <v>39</v>
      </c>
      <c r="F7954" s="50">
        <v>9802906000</v>
      </c>
      <c r="G7954" s="50"/>
      <c r="H7954" s="50"/>
      <c r="I7954" s="50"/>
      <c r="J7954" s="50"/>
      <c r="K7954" s="50"/>
      <c r="L7954" s="50"/>
    </row>
    <row r="7955" spans="4:12" x14ac:dyDescent="0.25">
      <c r="D7955" s="50">
        <v>11610036</v>
      </c>
      <c r="E7955" s="50" t="s">
        <v>39</v>
      </c>
      <c r="F7955" s="50">
        <v>9802906000</v>
      </c>
      <c r="G7955" s="50"/>
      <c r="H7955" s="50"/>
      <c r="I7955" s="50"/>
      <c r="J7955" s="50"/>
      <c r="K7955" s="50"/>
      <c r="L7955" s="50"/>
    </row>
    <row r="7956" spans="4:12" x14ac:dyDescent="0.25">
      <c r="D7956" s="50">
        <v>11610037</v>
      </c>
      <c r="E7956" s="50" t="s">
        <v>39</v>
      </c>
      <c r="F7956" s="50">
        <v>9802906000</v>
      </c>
      <c r="G7956" s="50"/>
      <c r="H7956" s="50"/>
      <c r="I7956" s="50"/>
      <c r="J7956" s="50"/>
      <c r="K7956" s="50"/>
      <c r="L7956" s="50"/>
    </row>
    <row r="7957" spans="4:12" x14ac:dyDescent="0.25">
      <c r="D7957" s="50">
        <v>11610038</v>
      </c>
      <c r="E7957" s="50" t="s">
        <v>39</v>
      </c>
      <c r="F7957" s="50">
        <v>9802906000</v>
      </c>
      <c r="G7957" s="50"/>
      <c r="H7957" s="50"/>
      <c r="I7957" s="50"/>
      <c r="J7957" s="50"/>
      <c r="K7957" s="50"/>
      <c r="L7957" s="50"/>
    </row>
    <row r="7958" spans="4:12" x14ac:dyDescent="0.25">
      <c r="D7958" s="50">
        <v>11610039</v>
      </c>
      <c r="E7958" s="50" t="s">
        <v>39</v>
      </c>
      <c r="F7958" s="50">
        <v>9802906000</v>
      </c>
      <c r="G7958" s="50"/>
      <c r="H7958" s="50"/>
      <c r="I7958" s="50"/>
      <c r="J7958" s="50"/>
      <c r="K7958" s="50"/>
      <c r="L7958" s="50"/>
    </row>
    <row r="7959" spans="4:12" x14ac:dyDescent="0.25">
      <c r="D7959" s="50">
        <v>11610040</v>
      </c>
      <c r="E7959" s="50" t="s">
        <v>39</v>
      </c>
      <c r="F7959" s="50">
        <v>9802906000</v>
      </c>
      <c r="G7959" s="50"/>
      <c r="H7959" s="50"/>
      <c r="I7959" s="50"/>
      <c r="J7959" s="50"/>
      <c r="K7959" s="50"/>
      <c r="L7959" s="50"/>
    </row>
    <row r="7960" spans="4:12" x14ac:dyDescent="0.25">
      <c r="D7960" s="50">
        <v>11610041</v>
      </c>
      <c r="E7960" s="50" t="s">
        <v>39</v>
      </c>
      <c r="F7960" s="50">
        <v>9802906000</v>
      </c>
      <c r="G7960" s="50"/>
      <c r="H7960" s="50"/>
      <c r="I7960" s="50"/>
      <c r="J7960" s="50"/>
      <c r="K7960" s="50"/>
      <c r="L7960" s="50"/>
    </row>
    <row r="7961" spans="4:12" x14ac:dyDescent="0.25">
      <c r="D7961" s="50">
        <v>11610042</v>
      </c>
      <c r="E7961" s="50" t="s">
        <v>39</v>
      </c>
      <c r="F7961" s="50">
        <v>9802906000</v>
      </c>
      <c r="G7961" s="50"/>
      <c r="H7961" s="50"/>
      <c r="I7961" s="50"/>
      <c r="J7961" s="50"/>
      <c r="K7961" s="50"/>
      <c r="L7961" s="50"/>
    </row>
    <row r="7962" spans="4:12" x14ac:dyDescent="0.25">
      <c r="D7962" s="50">
        <v>11610043</v>
      </c>
      <c r="E7962" s="50" t="s">
        <v>39</v>
      </c>
      <c r="F7962" s="50">
        <v>9802906000</v>
      </c>
      <c r="G7962" s="50"/>
      <c r="H7962" s="50"/>
      <c r="I7962" s="50"/>
      <c r="J7962" s="50"/>
      <c r="K7962" s="50"/>
      <c r="L7962" s="50"/>
    </row>
    <row r="7963" spans="4:12" x14ac:dyDescent="0.25">
      <c r="D7963" s="50">
        <v>11610044</v>
      </c>
      <c r="E7963" s="50" t="s">
        <v>39</v>
      </c>
      <c r="F7963" s="50">
        <v>9802906000</v>
      </c>
      <c r="G7963" s="50"/>
      <c r="H7963" s="50"/>
      <c r="I7963" s="50"/>
      <c r="J7963" s="50"/>
      <c r="K7963" s="50"/>
      <c r="L7963" s="50"/>
    </row>
    <row r="7964" spans="4:12" x14ac:dyDescent="0.25">
      <c r="D7964" s="50">
        <v>11610045</v>
      </c>
      <c r="E7964" s="50" t="s">
        <v>39</v>
      </c>
      <c r="F7964" s="50">
        <v>9802906000</v>
      </c>
      <c r="G7964" s="50"/>
      <c r="H7964" s="50"/>
      <c r="I7964" s="50"/>
      <c r="J7964" s="50"/>
      <c r="K7964" s="50"/>
      <c r="L7964" s="50"/>
    </row>
    <row r="7965" spans="4:12" x14ac:dyDescent="0.25">
      <c r="D7965" s="50">
        <v>11610046</v>
      </c>
      <c r="E7965" s="50" t="s">
        <v>39</v>
      </c>
      <c r="F7965" s="50">
        <v>9802906000</v>
      </c>
      <c r="G7965" s="50"/>
      <c r="H7965" s="50"/>
      <c r="I7965" s="50"/>
      <c r="J7965" s="50"/>
      <c r="K7965" s="50"/>
      <c r="L7965" s="50"/>
    </row>
    <row r="7966" spans="4:12" x14ac:dyDescent="0.25">
      <c r="D7966" s="50">
        <v>11610047</v>
      </c>
      <c r="E7966" s="50" t="s">
        <v>39</v>
      </c>
      <c r="F7966" s="50">
        <v>9802906000</v>
      </c>
      <c r="G7966" s="50"/>
      <c r="H7966" s="50"/>
      <c r="I7966" s="50"/>
      <c r="J7966" s="50"/>
      <c r="K7966" s="50"/>
      <c r="L7966" s="50"/>
    </row>
    <row r="7967" spans="4:12" x14ac:dyDescent="0.25">
      <c r="D7967" s="50">
        <v>11610048</v>
      </c>
      <c r="E7967" s="50" t="s">
        <v>39</v>
      </c>
      <c r="F7967" s="50">
        <v>9802906000</v>
      </c>
      <c r="G7967" s="50"/>
      <c r="H7967" s="50"/>
      <c r="I7967" s="50"/>
      <c r="J7967" s="50"/>
      <c r="K7967" s="50"/>
      <c r="L7967" s="50"/>
    </row>
    <row r="7968" spans="4:12" x14ac:dyDescent="0.25">
      <c r="D7968" s="50">
        <v>11610049</v>
      </c>
      <c r="E7968" s="50" t="s">
        <v>39</v>
      </c>
      <c r="F7968" s="50">
        <v>9802906000</v>
      </c>
      <c r="G7968" s="50"/>
      <c r="H7968" s="50"/>
      <c r="I7968" s="50"/>
      <c r="J7968" s="50"/>
      <c r="K7968" s="50"/>
      <c r="L7968" s="50"/>
    </row>
    <row r="7969" spans="4:12" x14ac:dyDescent="0.25">
      <c r="D7969" s="50">
        <v>11610050</v>
      </c>
      <c r="E7969" s="50" t="s">
        <v>39</v>
      </c>
      <c r="F7969" s="50">
        <v>9802906000</v>
      </c>
      <c r="G7969" s="50"/>
      <c r="H7969" s="50"/>
      <c r="I7969" s="50"/>
      <c r="J7969" s="50"/>
      <c r="K7969" s="50"/>
      <c r="L7969" s="50"/>
    </row>
    <row r="7970" spans="4:12" x14ac:dyDescent="0.25">
      <c r="D7970" s="50">
        <v>11610051</v>
      </c>
      <c r="E7970" s="50" t="s">
        <v>39</v>
      </c>
      <c r="F7970" s="50">
        <v>9802906000</v>
      </c>
      <c r="G7970" s="50"/>
      <c r="H7970" s="50"/>
      <c r="I7970" s="50"/>
      <c r="J7970" s="50"/>
      <c r="K7970" s="50"/>
      <c r="L7970" s="50"/>
    </row>
    <row r="7971" spans="4:12" x14ac:dyDescent="0.25">
      <c r="D7971" s="50">
        <v>11610052</v>
      </c>
      <c r="E7971" s="50" t="s">
        <v>39</v>
      </c>
      <c r="F7971" s="50">
        <v>9802906000</v>
      </c>
      <c r="G7971" s="50"/>
      <c r="H7971" s="50"/>
      <c r="I7971" s="50"/>
      <c r="J7971" s="50"/>
      <c r="K7971" s="50"/>
      <c r="L7971" s="50"/>
    </row>
    <row r="7972" spans="4:12" x14ac:dyDescent="0.25">
      <c r="D7972" s="50">
        <v>11610053</v>
      </c>
      <c r="E7972" s="50" t="s">
        <v>39</v>
      </c>
      <c r="F7972" s="50">
        <v>9802906000</v>
      </c>
      <c r="G7972" s="50"/>
      <c r="H7972" s="50"/>
      <c r="I7972" s="50"/>
      <c r="J7972" s="50"/>
      <c r="K7972" s="50"/>
      <c r="L7972" s="50"/>
    </row>
    <row r="7973" spans="4:12" x14ac:dyDescent="0.25">
      <c r="D7973" s="50">
        <v>11610054</v>
      </c>
      <c r="E7973" s="50" t="s">
        <v>39</v>
      </c>
      <c r="F7973" s="50">
        <v>9802906000</v>
      </c>
      <c r="G7973" s="50"/>
      <c r="H7973" s="50"/>
      <c r="I7973" s="50"/>
      <c r="J7973" s="50"/>
      <c r="K7973" s="50"/>
      <c r="L7973" s="50"/>
    </row>
    <row r="7974" spans="4:12" x14ac:dyDescent="0.25">
      <c r="D7974" s="50">
        <v>11610055</v>
      </c>
      <c r="E7974" s="50" t="s">
        <v>39</v>
      </c>
      <c r="F7974" s="50">
        <v>9802906000</v>
      </c>
      <c r="G7974" s="50"/>
      <c r="H7974" s="50"/>
      <c r="I7974" s="50"/>
      <c r="J7974" s="50"/>
      <c r="K7974" s="50"/>
      <c r="L7974" s="50"/>
    </row>
    <row r="7975" spans="4:12" x14ac:dyDescent="0.25">
      <c r="D7975" s="50">
        <v>11610056</v>
      </c>
      <c r="E7975" s="50" t="s">
        <v>39</v>
      </c>
      <c r="F7975" s="50">
        <v>9802906000</v>
      </c>
      <c r="G7975" s="50"/>
      <c r="H7975" s="50"/>
      <c r="I7975" s="50"/>
      <c r="J7975" s="50"/>
      <c r="K7975" s="50"/>
      <c r="L7975" s="50"/>
    </row>
    <row r="7976" spans="4:12" x14ac:dyDescent="0.25">
      <c r="D7976" s="50">
        <v>11610057</v>
      </c>
      <c r="E7976" s="50" t="s">
        <v>39</v>
      </c>
      <c r="F7976" s="50">
        <v>9802906000</v>
      </c>
      <c r="G7976" s="50"/>
      <c r="H7976" s="50"/>
      <c r="I7976" s="50"/>
      <c r="J7976" s="50"/>
      <c r="K7976" s="50"/>
      <c r="L7976" s="50"/>
    </row>
    <row r="7977" spans="4:12" x14ac:dyDescent="0.25">
      <c r="D7977" s="50">
        <v>11610058</v>
      </c>
      <c r="E7977" s="50" t="s">
        <v>39</v>
      </c>
      <c r="F7977" s="50">
        <v>9802906000</v>
      </c>
      <c r="G7977" s="50"/>
      <c r="H7977" s="50"/>
      <c r="I7977" s="50"/>
      <c r="J7977" s="50"/>
      <c r="K7977" s="50"/>
      <c r="L7977" s="50"/>
    </row>
    <row r="7978" spans="4:12" x14ac:dyDescent="0.25">
      <c r="D7978" s="50">
        <v>11610059</v>
      </c>
      <c r="E7978" s="50" t="s">
        <v>39</v>
      </c>
      <c r="F7978" s="50">
        <v>9802906000</v>
      </c>
      <c r="G7978" s="50"/>
      <c r="H7978" s="50"/>
      <c r="I7978" s="50"/>
      <c r="J7978" s="50"/>
      <c r="K7978" s="50"/>
      <c r="L7978" s="50"/>
    </row>
    <row r="7979" spans="4:12" x14ac:dyDescent="0.25">
      <c r="D7979" s="50">
        <v>11610060</v>
      </c>
      <c r="E7979" s="50" t="s">
        <v>39</v>
      </c>
      <c r="F7979" s="50">
        <v>9802906000</v>
      </c>
      <c r="G7979" s="50"/>
      <c r="H7979" s="50"/>
      <c r="I7979" s="50"/>
      <c r="J7979" s="50"/>
      <c r="K7979" s="50"/>
      <c r="L7979" s="50"/>
    </row>
    <row r="7980" spans="4:12" x14ac:dyDescent="0.25">
      <c r="D7980" s="50">
        <v>11610061</v>
      </c>
      <c r="E7980" s="50" t="s">
        <v>39</v>
      </c>
      <c r="F7980" s="50">
        <v>9802908000</v>
      </c>
      <c r="G7980" s="50"/>
      <c r="H7980" s="50"/>
      <c r="I7980" s="50"/>
      <c r="J7980" s="50"/>
      <c r="K7980" s="50"/>
      <c r="L7980" s="50"/>
    </row>
    <row r="7981" spans="4:12" x14ac:dyDescent="0.25">
      <c r="D7981" s="50">
        <v>11610062</v>
      </c>
      <c r="E7981" s="50" t="s">
        <v>39</v>
      </c>
      <c r="F7981" s="50">
        <v>9802908000</v>
      </c>
      <c r="G7981" s="50"/>
      <c r="H7981" s="50"/>
      <c r="I7981" s="50"/>
      <c r="J7981" s="50"/>
      <c r="K7981" s="50"/>
      <c r="L7981" s="50"/>
    </row>
    <row r="7982" spans="4:12" x14ac:dyDescent="0.25">
      <c r="D7982" s="50">
        <v>11610063</v>
      </c>
      <c r="E7982" s="50" t="s">
        <v>39</v>
      </c>
      <c r="F7982" s="50">
        <v>9802908000</v>
      </c>
      <c r="G7982" s="50"/>
      <c r="H7982" s="50"/>
      <c r="I7982" s="50"/>
      <c r="J7982" s="50"/>
      <c r="K7982" s="50"/>
      <c r="L7982" s="50"/>
    </row>
    <row r="7983" spans="4:12" x14ac:dyDescent="0.25">
      <c r="D7983" s="50">
        <v>11610064</v>
      </c>
      <c r="E7983" s="50" t="s">
        <v>39</v>
      </c>
      <c r="F7983" s="50">
        <v>9802908000</v>
      </c>
      <c r="G7983" s="50"/>
      <c r="H7983" s="50"/>
      <c r="I7983" s="50"/>
      <c r="J7983" s="50"/>
      <c r="K7983" s="50"/>
      <c r="L7983" s="50"/>
    </row>
    <row r="7984" spans="4:12" x14ac:dyDescent="0.25">
      <c r="D7984" s="50">
        <v>11610065</v>
      </c>
      <c r="E7984" s="50" t="s">
        <v>39</v>
      </c>
      <c r="F7984" s="50">
        <v>9802908000</v>
      </c>
      <c r="G7984" s="50"/>
      <c r="H7984" s="50"/>
      <c r="I7984" s="50"/>
      <c r="J7984" s="50"/>
      <c r="K7984" s="50"/>
      <c r="L7984" s="50"/>
    </row>
    <row r="7985" spans="4:12" x14ac:dyDescent="0.25">
      <c r="D7985" s="50">
        <v>11610066</v>
      </c>
      <c r="E7985" s="50" t="s">
        <v>39</v>
      </c>
      <c r="F7985" s="50">
        <v>9802908000</v>
      </c>
      <c r="G7985" s="50"/>
      <c r="H7985" s="50"/>
      <c r="I7985" s="50"/>
      <c r="J7985" s="50"/>
      <c r="K7985" s="50"/>
      <c r="L7985" s="50"/>
    </row>
    <row r="7986" spans="4:12" x14ac:dyDescent="0.25">
      <c r="D7986" s="50">
        <v>11610067</v>
      </c>
      <c r="E7986" s="50" t="s">
        <v>39</v>
      </c>
      <c r="F7986" s="50">
        <v>9802908000</v>
      </c>
      <c r="G7986" s="50"/>
      <c r="H7986" s="50"/>
      <c r="I7986" s="50"/>
      <c r="J7986" s="50"/>
      <c r="K7986" s="50"/>
      <c r="L7986" s="50"/>
    </row>
    <row r="7987" spans="4:12" x14ac:dyDescent="0.25">
      <c r="D7987" s="50">
        <v>11610068</v>
      </c>
      <c r="E7987" s="50" t="s">
        <v>39</v>
      </c>
      <c r="F7987" s="50">
        <v>9802908000</v>
      </c>
      <c r="G7987" s="50"/>
      <c r="H7987" s="50"/>
      <c r="I7987" s="50"/>
      <c r="J7987" s="50"/>
      <c r="K7987" s="50"/>
      <c r="L7987" s="50"/>
    </row>
    <row r="7988" spans="4:12" x14ac:dyDescent="0.25">
      <c r="D7988" s="50">
        <v>11610069</v>
      </c>
      <c r="E7988" s="50" t="s">
        <v>39</v>
      </c>
      <c r="F7988" s="50">
        <v>9802908000</v>
      </c>
      <c r="G7988" s="50"/>
      <c r="H7988" s="50"/>
      <c r="I7988" s="50"/>
      <c r="J7988" s="50"/>
      <c r="K7988" s="50"/>
      <c r="L7988" s="50"/>
    </row>
    <row r="7989" spans="4:12" x14ac:dyDescent="0.25">
      <c r="D7989" s="50">
        <v>11610070</v>
      </c>
      <c r="E7989" s="50" t="s">
        <v>39</v>
      </c>
      <c r="F7989" s="50">
        <v>9802908000</v>
      </c>
      <c r="G7989" s="50"/>
      <c r="H7989" s="50"/>
      <c r="I7989" s="50"/>
      <c r="J7989" s="50"/>
      <c r="K7989" s="50"/>
      <c r="L7989" s="50"/>
    </row>
    <row r="7990" spans="4:12" x14ac:dyDescent="0.25">
      <c r="D7990" s="50">
        <v>11610071</v>
      </c>
      <c r="E7990" s="50" t="s">
        <v>39</v>
      </c>
      <c r="F7990" s="50">
        <v>9802908000</v>
      </c>
      <c r="G7990" s="50"/>
      <c r="H7990" s="50"/>
      <c r="I7990" s="50"/>
      <c r="J7990" s="50"/>
      <c r="K7990" s="50"/>
      <c r="L7990" s="50"/>
    </row>
    <row r="7991" spans="4:12" x14ac:dyDescent="0.25">
      <c r="D7991" s="50">
        <v>11610072</v>
      </c>
      <c r="E7991" s="50" t="s">
        <v>39</v>
      </c>
      <c r="F7991" s="50">
        <v>9802908000</v>
      </c>
      <c r="G7991" s="50"/>
      <c r="H7991" s="50"/>
      <c r="I7991" s="50"/>
      <c r="J7991" s="50"/>
      <c r="K7991" s="50"/>
      <c r="L7991" s="50"/>
    </row>
    <row r="7992" spans="4:12" x14ac:dyDescent="0.25">
      <c r="D7992" s="50">
        <v>11610073</v>
      </c>
      <c r="E7992" s="50" t="s">
        <v>39</v>
      </c>
      <c r="F7992" s="50">
        <v>9802908000</v>
      </c>
      <c r="G7992" s="50"/>
      <c r="H7992" s="50"/>
      <c r="I7992" s="50"/>
      <c r="J7992" s="50"/>
      <c r="K7992" s="50"/>
      <c r="L7992" s="50"/>
    </row>
    <row r="7993" spans="4:12" x14ac:dyDescent="0.25">
      <c r="D7993" s="50">
        <v>11610074</v>
      </c>
      <c r="E7993" s="50" t="s">
        <v>39</v>
      </c>
      <c r="F7993" s="50">
        <v>9802908000</v>
      </c>
      <c r="G7993" s="50"/>
      <c r="H7993" s="50"/>
      <c r="I7993" s="50"/>
      <c r="J7993" s="50"/>
      <c r="K7993" s="50"/>
      <c r="L7993" s="50"/>
    </row>
    <row r="7994" spans="4:12" x14ac:dyDescent="0.25">
      <c r="D7994" s="50">
        <v>11610075</v>
      </c>
      <c r="E7994" s="50" t="s">
        <v>39</v>
      </c>
      <c r="F7994" s="50">
        <v>9802908000</v>
      </c>
      <c r="G7994" s="50"/>
      <c r="H7994" s="50"/>
      <c r="I7994" s="50"/>
      <c r="J7994" s="50"/>
      <c r="K7994" s="50"/>
      <c r="L7994" s="50"/>
    </row>
    <row r="7995" spans="4:12" x14ac:dyDescent="0.25">
      <c r="D7995" s="50">
        <v>11610076</v>
      </c>
      <c r="E7995" s="50" t="s">
        <v>39</v>
      </c>
      <c r="F7995" s="50">
        <v>9802908000</v>
      </c>
      <c r="G7995" s="50"/>
      <c r="H7995" s="50"/>
      <c r="I7995" s="50"/>
      <c r="J7995" s="50"/>
      <c r="K7995" s="50"/>
      <c r="L7995" s="50"/>
    </row>
    <row r="7996" spans="4:12" x14ac:dyDescent="0.25">
      <c r="D7996" s="50">
        <v>11610077</v>
      </c>
      <c r="E7996" s="50" t="s">
        <v>39</v>
      </c>
      <c r="F7996" s="50">
        <v>9802908000</v>
      </c>
      <c r="G7996" s="50"/>
      <c r="H7996" s="50"/>
      <c r="I7996" s="50"/>
      <c r="J7996" s="50"/>
      <c r="K7996" s="50"/>
      <c r="L7996" s="50"/>
    </row>
    <row r="7997" spans="4:12" x14ac:dyDescent="0.25">
      <c r="D7997" s="50">
        <v>11610078</v>
      </c>
      <c r="E7997" s="50" t="s">
        <v>39</v>
      </c>
      <c r="F7997" s="50">
        <v>9802908000</v>
      </c>
      <c r="G7997" s="50"/>
      <c r="H7997" s="50"/>
      <c r="I7997" s="50"/>
      <c r="J7997" s="50"/>
      <c r="K7997" s="50"/>
      <c r="L7997" s="50"/>
    </row>
    <row r="7998" spans="4:12" x14ac:dyDescent="0.25">
      <c r="D7998" s="50">
        <v>11610079</v>
      </c>
      <c r="E7998" s="50" t="s">
        <v>39</v>
      </c>
      <c r="F7998" s="50">
        <v>9802908000</v>
      </c>
      <c r="G7998" s="50"/>
      <c r="H7998" s="50"/>
      <c r="I7998" s="50"/>
      <c r="J7998" s="50"/>
      <c r="K7998" s="50"/>
      <c r="L7998" s="50"/>
    </row>
    <row r="7999" spans="4:12" x14ac:dyDescent="0.25">
      <c r="D7999" s="50">
        <v>11610080</v>
      </c>
      <c r="E7999" s="50" t="s">
        <v>39</v>
      </c>
      <c r="F7999" s="50">
        <v>9802908000</v>
      </c>
      <c r="G7999" s="50"/>
      <c r="H7999" s="50"/>
      <c r="I7999" s="50"/>
      <c r="J7999" s="50"/>
      <c r="K7999" s="50"/>
      <c r="L7999" s="50"/>
    </row>
    <row r="8000" spans="4:12" x14ac:dyDescent="0.25">
      <c r="D8000" s="50">
        <v>11610081</v>
      </c>
      <c r="E8000" s="50" t="s">
        <v>39</v>
      </c>
      <c r="F8000" s="50">
        <v>9802910000</v>
      </c>
      <c r="G8000" s="50"/>
      <c r="H8000" s="50"/>
      <c r="I8000" s="50"/>
      <c r="J8000" s="50"/>
      <c r="K8000" s="50"/>
      <c r="L8000" s="50"/>
    </row>
    <row r="8001" spans="4:12" x14ac:dyDescent="0.25">
      <c r="D8001" s="50">
        <v>11610082</v>
      </c>
      <c r="E8001" s="50" t="s">
        <v>39</v>
      </c>
      <c r="F8001" s="50">
        <v>9802910000</v>
      </c>
      <c r="G8001" s="50"/>
      <c r="H8001" s="50"/>
      <c r="I8001" s="50"/>
      <c r="J8001" s="50"/>
      <c r="K8001" s="50"/>
      <c r="L8001" s="50"/>
    </row>
    <row r="8002" spans="4:12" x14ac:dyDescent="0.25">
      <c r="D8002" s="50">
        <v>11610083</v>
      </c>
      <c r="E8002" s="50" t="s">
        <v>39</v>
      </c>
      <c r="F8002" s="50">
        <v>9802910000</v>
      </c>
      <c r="G8002" s="50"/>
      <c r="H8002" s="50"/>
      <c r="I8002" s="50"/>
      <c r="J8002" s="50"/>
      <c r="K8002" s="50"/>
      <c r="L8002" s="50"/>
    </row>
    <row r="8003" spans="4:12" x14ac:dyDescent="0.25">
      <c r="D8003" s="50">
        <v>11610084</v>
      </c>
      <c r="E8003" s="50" t="s">
        <v>39</v>
      </c>
      <c r="F8003" s="50">
        <v>9802910000</v>
      </c>
      <c r="G8003" s="50"/>
      <c r="H8003" s="50"/>
      <c r="I8003" s="50"/>
      <c r="J8003" s="50"/>
      <c r="K8003" s="50"/>
      <c r="L8003" s="50"/>
    </row>
    <row r="8004" spans="4:12" x14ac:dyDescent="0.25">
      <c r="D8004" s="50">
        <v>11610085</v>
      </c>
      <c r="E8004" s="50" t="s">
        <v>39</v>
      </c>
      <c r="F8004" s="50">
        <v>9802910000</v>
      </c>
      <c r="G8004" s="50"/>
      <c r="H8004" s="50"/>
      <c r="I8004" s="50"/>
      <c r="J8004" s="50"/>
      <c r="K8004" s="50"/>
      <c r="L8004" s="50"/>
    </row>
    <row r="8005" spans="4:12" x14ac:dyDescent="0.25">
      <c r="D8005" s="50">
        <v>11610086</v>
      </c>
      <c r="E8005" s="50" t="s">
        <v>39</v>
      </c>
      <c r="F8005" s="50">
        <v>9802910000</v>
      </c>
      <c r="G8005" s="50"/>
      <c r="H8005" s="50"/>
      <c r="I8005" s="50"/>
      <c r="J8005" s="50"/>
      <c r="K8005" s="50"/>
      <c r="L8005" s="50"/>
    </row>
    <row r="8006" spans="4:12" x14ac:dyDescent="0.25">
      <c r="D8006" s="50">
        <v>11610087</v>
      </c>
      <c r="E8006" s="50" t="s">
        <v>39</v>
      </c>
      <c r="F8006" s="50">
        <v>9802910000</v>
      </c>
      <c r="G8006" s="50"/>
      <c r="H8006" s="50"/>
      <c r="I8006" s="50"/>
      <c r="J8006" s="50"/>
      <c r="K8006" s="50"/>
      <c r="L8006" s="50"/>
    </row>
    <row r="8007" spans="4:12" x14ac:dyDescent="0.25">
      <c r="D8007" s="50">
        <v>11610088</v>
      </c>
      <c r="E8007" s="50" t="s">
        <v>39</v>
      </c>
      <c r="F8007" s="50">
        <v>9802910000</v>
      </c>
      <c r="G8007" s="50"/>
      <c r="H8007" s="50"/>
      <c r="I8007" s="50"/>
      <c r="J8007" s="50"/>
      <c r="K8007" s="50"/>
      <c r="L8007" s="50"/>
    </row>
    <row r="8008" spans="4:12" x14ac:dyDescent="0.25">
      <c r="D8008" s="50">
        <v>11610089</v>
      </c>
      <c r="E8008" s="50" t="s">
        <v>39</v>
      </c>
      <c r="F8008" s="50">
        <v>9802910000</v>
      </c>
      <c r="G8008" s="50"/>
      <c r="H8008" s="50"/>
      <c r="I8008" s="50"/>
      <c r="J8008" s="50"/>
      <c r="K8008" s="50"/>
      <c r="L8008" s="50"/>
    </row>
    <row r="8009" spans="4:12" x14ac:dyDescent="0.25">
      <c r="D8009" s="50">
        <v>11610090</v>
      </c>
      <c r="E8009" s="50" t="s">
        <v>39</v>
      </c>
      <c r="F8009" s="50">
        <v>9802910000</v>
      </c>
      <c r="G8009" s="50"/>
      <c r="H8009" s="50"/>
      <c r="I8009" s="50"/>
      <c r="J8009" s="50"/>
      <c r="K8009" s="50"/>
      <c r="L8009" s="50"/>
    </row>
    <row r="8010" spans="4:12" x14ac:dyDescent="0.25">
      <c r="D8010" s="50">
        <v>11610091</v>
      </c>
      <c r="E8010" s="50" t="s">
        <v>39</v>
      </c>
      <c r="F8010" s="50">
        <v>9802910000</v>
      </c>
      <c r="G8010" s="50"/>
      <c r="H8010" s="50"/>
      <c r="I8010" s="50"/>
      <c r="J8010" s="50"/>
      <c r="K8010" s="50"/>
      <c r="L8010" s="50"/>
    </row>
    <row r="8011" spans="4:12" x14ac:dyDescent="0.25">
      <c r="D8011" s="50">
        <v>11610092</v>
      </c>
      <c r="E8011" s="50" t="s">
        <v>39</v>
      </c>
      <c r="F8011" s="50">
        <v>9802910000</v>
      </c>
      <c r="G8011" s="50"/>
      <c r="H8011" s="50"/>
      <c r="I8011" s="50"/>
      <c r="J8011" s="50"/>
      <c r="K8011" s="50"/>
      <c r="L8011" s="50"/>
    </row>
    <row r="8012" spans="4:12" x14ac:dyDescent="0.25">
      <c r="D8012" s="50">
        <v>11610093</v>
      </c>
      <c r="E8012" s="50" t="s">
        <v>39</v>
      </c>
      <c r="F8012" s="50">
        <v>9802910000</v>
      </c>
      <c r="G8012" s="50"/>
      <c r="H8012" s="50"/>
      <c r="I8012" s="50"/>
      <c r="J8012" s="50"/>
      <c r="K8012" s="50"/>
      <c r="L8012" s="50"/>
    </row>
    <row r="8013" spans="4:12" x14ac:dyDescent="0.25">
      <c r="D8013" s="50">
        <v>11610094</v>
      </c>
      <c r="E8013" s="50" t="s">
        <v>39</v>
      </c>
      <c r="F8013" s="50">
        <v>9802910000</v>
      </c>
      <c r="G8013" s="50"/>
      <c r="H8013" s="50"/>
      <c r="I8013" s="50"/>
      <c r="J8013" s="50"/>
      <c r="K8013" s="50"/>
      <c r="L8013" s="50"/>
    </row>
    <row r="8014" spans="4:12" x14ac:dyDescent="0.25">
      <c r="D8014" s="50">
        <v>11610095</v>
      </c>
      <c r="E8014" s="50" t="s">
        <v>39</v>
      </c>
      <c r="F8014" s="50">
        <v>9802910000</v>
      </c>
      <c r="G8014" s="50"/>
      <c r="H8014" s="50"/>
      <c r="I8014" s="50"/>
      <c r="J8014" s="50"/>
      <c r="K8014" s="50"/>
      <c r="L8014" s="50"/>
    </row>
    <row r="8015" spans="4:12" x14ac:dyDescent="0.25">
      <c r="D8015" s="50">
        <v>11610096</v>
      </c>
      <c r="E8015" s="50" t="s">
        <v>39</v>
      </c>
      <c r="F8015" s="50">
        <v>9802910000</v>
      </c>
      <c r="G8015" s="50"/>
      <c r="H8015" s="50"/>
      <c r="I8015" s="50"/>
      <c r="J8015" s="50"/>
      <c r="K8015" s="50"/>
      <c r="L8015" s="50"/>
    </row>
    <row r="8016" spans="4:12" x14ac:dyDescent="0.25">
      <c r="D8016" s="50">
        <v>11610097</v>
      </c>
      <c r="E8016" s="50" t="s">
        <v>39</v>
      </c>
      <c r="F8016" s="50">
        <v>9802910000</v>
      </c>
      <c r="G8016" s="50"/>
      <c r="H8016" s="50"/>
      <c r="I8016" s="50"/>
      <c r="J8016" s="50"/>
      <c r="K8016" s="50"/>
      <c r="L8016" s="50"/>
    </row>
    <row r="8017" spans="4:12" x14ac:dyDescent="0.25">
      <c r="D8017" s="50">
        <v>11610098</v>
      </c>
      <c r="E8017" s="50" t="s">
        <v>39</v>
      </c>
      <c r="F8017" s="50">
        <v>9802910000</v>
      </c>
      <c r="G8017" s="50"/>
      <c r="H8017" s="50"/>
      <c r="I8017" s="50"/>
      <c r="J8017" s="50"/>
      <c r="K8017" s="50"/>
      <c r="L8017" s="50"/>
    </row>
    <row r="8018" spans="4:12" x14ac:dyDescent="0.25">
      <c r="D8018" s="50">
        <v>11610099</v>
      </c>
      <c r="E8018" s="50" t="s">
        <v>39</v>
      </c>
      <c r="F8018" s="50">
        <v>9802910000</v>
      </c>
      <c r="G8018" s="50"/>
      <c r="H8018" s="50"/>
      <c r="I8018" s="50"/>
      <c r="J8018" s="50"/>
      <c r="K8018" s="50"/>
      <c r="L8018" s="50"/>
    </row>
    <row r="8019" spans="4:12" x14ac:dyDescent="0.25">
      <c r="D8019" s="50">
        <v>11610100</v>
      </c>
      <c r="E8019" s="50" t="s">
        <v>39</v>
      </c>
      <c r="F8019" s="50">
        <v>9802910000</v>
      </c>
      <c r="G8019" s="50"/>
      <c r="H8019" s="50"/>
      <c r="I8019" s="50"/>
      <c r="J8019" s="50"/>
      <c r="K8019" s="50"/>
      <c r="L8019" s="50"/>
    </row>
    <row r="8020" spans="4:12" x14ac:dyDescent="0.25">
      <c r="D8020" s="50">
        <v>11610101</v>
      </c>
      <c r="E8020" s="50" t="s">
        <v>39</v>
      </c>
      <c r="F8020" s="50">
        <v>9802912000</v>
      </c>
      <c r="G8020" s="50"/>
      <c r="H8020" s="50"/>
      <c r="I8020" s="50"/>
      <c r="J8020" s="50"/>
      <c r="K8020" s="50"/>
      <c r="L8020" s="50"/>
    </row>
    <row r="8021" spans="4:12" x14ac:dyDescent="0.25">
      <c r="D8021" s="50">
        <v>11610102</v>
      </c>
      <c r="E8021" s="50" t="s">
        <v>39</v>
      </c>
      <c r="F8021" s="50">
        <v>9802912000</v>
      </c>
      <c r="G8021" s="50"/>
      <c r="H8021" s="50"/>
      <c r="I8021" s="50"/>
      <c r="J8021" s="50"/>
      <c r="K8021" s="50"/>
      <c r="L8021" s="50"/>
    </row>
    <row r="8022" spans="4:12" x14ac:dyDescent="0.25">
      <c r="D8022" s="50">
        <v>11610103</v>
      </c>
      <c r="E8022" s="50" t="s">
        <v>39</v>
      </c>
      <c r="F8022" s="50">
        <v>9802912000</v>
      </c>
      <c r="G8022" s="50"/>
      <c r="H8022" s="50"/>
      <c r="I8022" s="50"/>
      <c r="J8022" s="50"/>
      <c r="K8022" s="50"/>
      <c r="L8022" s="50"/>
    </row>
    <row r="8023" spans="4:12" x14ac:dyDescent="0.25">
      <c r="D8023" s="50">
        <v>11610104</v>
      </c>
      <c r="E8023" s="50" t="s">
        <v>39</v>
      </c>
      <c r="F8023" s="50">
        <v>9802912000</v>
      </c>
      <c r="G8023" s="50"/>
      <c r="H8023" s="50"/>
      <c r="I8023" s="50"/>
      <c r="J8023" s="50"/>
      <c r="K8023" s="50"/>
      <c r="L8023" s="50"/>
    </row>
    <row r="8024" spans="4:12" x14ac:dyDescent="0.25">
      <c r="D8024" s="50">
        <v>11610105</v>
      </c>
      <c r="E8024" s="50" t="s">
        <v>39</v>
      </c>
      <c r="F8024" s="50">
        <v>9802912000</v>
      </c>
      <c r="G8024" s="50"/>
      <c r="H8024" s="50"/>
      <c r="I8024" s="50"/>
      <c r="J8024" s="50"/>
      <c r="K8024" s="50"/>
      <c r="L8024" s="50"/>
    </row>
    <row r="8025" spans="4:12" x14ac:dyDescent="0.25">
      <c r="D8025" s="50">
        <v>11610106</v>
      </c>
      <c r="E8025" s="50" t="s">
        <v>39</v>
      </c>
      <c r="F8025" s="50">
        <v>9802912000</v>
      </c>
      <c r="G8025" s="50"/>
      <c r="H8025" s="50"/>
      <c r="I8025" s="50"/>
      <c r="J8025" s="50"/>
      <c r="K8025" s="50"/>
      <c r="L8025" s="50"/>
    </row>
    <row r="8026" spans="4:12" x14ac:dyDescent="0.25">
      <c r="D8026" s="50">
        <v>11610107</v>
      </c>
      <c r="E8026" s="50" t="s">
        <v>39</v>
      </c>
      <c r="F8026" s="50">
        <v>9802912000</v>
      </c>
      <c r="G8026" s="50"/>
      <c r="H8026" s="50"/>
      <c r="I8026" s="50"/>
      <c r="J8026" s="50"/>
      <c r="K8026" s="50"/>
      <c r="L8026" s="50"/>
    </row>
    <row r="8027" spans="4:12" x14ac:dyDescent="0.25">
      <c r="D8027" s="50">
        <v>11610108</v>
      </c>
      <c r="E8027" s="50" t="s">
        <v>39</v>
      </c>
      <c r="F8027" s="50">
        <v>9802912000</v>
      </c>
      <c r="G8027" s="50"/>
      <c r="H8027" s="50"/>
      <c r="I8027" s="50"/>
      <c r="J8027" s="50"/>
      <c r="K8027" s="50"/>
      <c r="L8027" s="50"/>
    </row>
    <row r="8028" spans="4:12" x14ac:dyDescent="0.25">
      <c r="D8028" s="50">
        <v>11610109</v>
      </c>
      <c r="E8028" s="50" t="s">
        <v>39</v>
      </c>
      <c r="F8028" s="50">
        <v>9802912000</v>
      </c>
      <c r="G8028" s="50"/>
      <c r="H8028" s="50"/>
      <c r="I8028" s="50"/>
      <c r="J8028" s="50"/>
      <c r="K8028" s="50"/>
      <c r="L8028" s="50"/>
    </row>
    <row r="8029" spans="4:12" x14ac:dyDescent="0.25">
      <c r="D8029" s="50">
        <v>11610110</v>
      </c>
      <c r="E8029" s="50" t="s">
        <v>39</v>
      </c>
      <c r="F8029" s="50">
        <v>9802912000</v>
      </c>
      <c r="G8029" s="50"/>
      <c r="H8029" s="50"/>
      <c r="I8029" s="50"/>
      <c r="J8029" s="50"/>
      <c r="K8029" s="50"/>
      <c r="L8029" s="50"/>
    </row>
    <row r="8030" spans="4:12" x14ac:dyDescent="0.25">
      <c r="D8030" s="50">
        <v>11610111</v>
      </c>
      <c r="E8030" s="50" t="s">
        <v>39</v>
      </c>
      <c r="F8030" s="50">
        <v>9802912000</v>
      </c>
      <c r="G8030" s="50"/>
      <c r="H8030" s="50"/>
      <c r="I8030" s="50"/>
      <c r="J8030" s="50"/>
      <c r="K8030" s="50"/>
      <c r="L8030" s="50"/>
    </row>
    <row r="8031" spans="4:12" x14ac:dyDescent="0.25">
      <c r="D8031" s="50">
        <v>11610112</v>
      </c>
      <c r="E8031" s="50" t="s">
        <v>39</v>
      </c>
      <c r="F8031" s="50">
        <v>9802912000</v>
      </c>
      <c r="G8031" s="50"/>
      <c r="H8031" s="50"/>
      <c r="I8031" s="50"/>
      <c r="J8031" s="50"/>
      <c r="K8031" s="50"/>
      <c r="L8031" s="50"/>
    </row>
    <row r="8032" spans="4:12" x14ac:dyDescent="0.25">
      <c r="D8032" s="50">
        <v>11610113</v>
      </c>
      <c r="E8032" s="50" t="s">
        <v>39</v>
      </c>
      <c r="F8032" s="50">
        <v>9802912000</v>
      </c>
      <c r="G8032" s="50"/>
      <c r="H8032" s="50"/>
      <c r="I8032" s="50"/>
      <c r="J8032" s="50"/>
      <c r="K8032" s="50"/>
      <c r="L8032" s="50"/>
    </row>
    <row r="8033" spans="4:12" x14ac:dyDescent="0.25">
      <c r="D8033" s="50">
        <v>11610114</v>
      </c>
      <c r="E8033" s="50" t="s">
        <v>39</v>
      </c>
      <c r="F8033" s="50">
        <v>9802912000</v>
      </c>
      <c r="G8033" s="50"/>
      <c r="H8033" s="50"/>
      <c r="I8033" s="50"/>
      <c r="J8033" s="50"/>
      <c r="K8033" s="50"/>
      <c r="L8033" s="50"/>
    </row>
    <row r="8034" spans="4:12" x14ac:dyDescent="0.25">
      <c r="D8034" s="50">
        <v>11610115</v>
      </c>
      <c r="E8034" s="50" t="s">
        <v>39</v>
      </c>
      <c r="F8034" s="50">
        <v>9802912000</v>
      </c>
      <c r="G8034" s="50"/>
      <c r="H8034" s="50"/>
      <c r="I8034" s="50"/>
      <c r="J8034" s="50"/>
      <c r="K8034" s="50"/>
      <c r="L8034" s="50"/>
    </row>
    <row r="8035" spans="4:12" x14ac:dyDescent="0.25">
      <c r="D8035" s="50">
        <v>11610116</v>
      </c>
      <c r="E8035" s="50" t="s">
        <v>39</v>
      </c>
      <c r="F8035" s="50">
        <v>9802912000</v>
      </c>
      <c r="G8035" s="50"/>
      <c r="H8035" s="50"/>
      <c r="I8035" s="50"/>
      <c r="J8035" s="50"/>
      <c r="K8035" s="50"/>
      <c r="L8035" s="50"/>
    </row>
    <row r="8036" spans="4:12" x14ac:dyDescent="0.25">
      <c r="D8036" s="50">
        <v>11610117</v>
      </c>
      <c r="E8036" s="50" t="s">
        <v>39</v>
      </c>
      <c r="F8036" s="50">
        <v>9802912000</v>
      </c>
      <c r="G8036" s="50"/>
      <c r="H8036" s="50"/>
      <c r="I8036" s="50"/>
      <c r="J8036" s="50"/>
      <c r="K8036" s="50"/>
      <c r="L8036" s="50"/>
    </row>
    <row r="8037" spans="4:12" x14ac:dyDescent="0.25">
      <c r="D8037" s="50">
        <v>11610118</v>
      </c>
      <c r="E8037" s="50" t="s">
        <v>39</v>
      </c>
      <c r="F8037" s="50">
        <v>9802912000</v>
      </c>
      <c r="G8037" s="50"/>
      <c r="H8037" s="50"/>
      <c r="I8037" s="50"/>
      <c r="J8037" s="50"/>
      <c r="K8037" s="50"/>
      <c r="L8037" s="50"/>
    </row>
    <row r="8038" spans="4:12" x14ac:dyDescent="0.25">
      <c r="D8038" s="50">
        <v>11610119</v>
      </c>
      <c r="E8038" s="50" t="s">
        <v>39</v>
      </c>
      <c r="F8038" s="50">
        <v>9802912000</v>
      </c>
      <c r="G8038" s="50"/>
      <c r="H8038" s="50"/>
      <c r="I8038" s="50"/>
      <c r="J8038" s="50"/>
      <c r="K8038" s="50"/>
      <c r="L8038" s="50"/>
    </row>
    <row r="8039" spans="4:12" x14ac:dyDescent="0.25">
      <c r="D8039" s="50">
        <v>11610120</v>
      </c>
      <c r="E8039" s="50" t="s">
        <v>39</v>
      </c>
      <c r="F8039" s="50">
        <v>9802912000</v>
      </c>
      <c r="G8039" s="50"/>
      <c r="H8039" s="50"/>
      <c r="I8039" s="50"/>
      <c r="J8039" s="50"/>
      <c r="K8039" s="50"/>
      <c r="L8039" s="50"/>
    </row>
    <row r="8040" spans="4:12" x14ac:dyDescent="0.25">
      <c r="D8040" s="50">
        <v>11610122</v>
      </c>
      <c r="E8040" s="50" t="s">
        <v>39</v>
      </c>
      <c r="F8040" s="50">
        <v>9802914000</v>
      </c>
      <c r="G8040" s="50"/>
      <c r="H8040" s="50"/>
      <c r="I8040" s="50"/>
      <c r="J8040" s="50"/>
      <c r="K8040" s="50"/>
      <c r="L8040" s="50"/>
    </row>
    <row r="8041" spans="4:12" x14ac:dyDescent="0.25">
      <c r="D8041" s="50">
        <v>11610125</v>
      </c>
      <c r="E8041" s="50" t="s">
        <v>39</v>
      </c>
      <c r="F8041" s="50">
        <v>9802914000</v>
      </c>
      <c r="G8041" s="50"/>
      <c r="H8041" s="50"/>
      <c r="I8041" s="50"/>
      <c r="J8041" s="50"/>
      <c r="K8041" s="50"/>
      <c r="L8041" s="50"/>
    </row>
    <row r="8042" spans="4:12" x14ac:dyDescent="0.25">
      <c r="D8042" s="50">
        <v>11610127</v>
      </c>
      <c r="E8042" s="50" t="s">
        <v>39</v>
      </c>
      <c r="F8042" s="50">
        <v>9802914000</v>
      </c>
      <c r="G8042" s="50"/>
      <c r="H8042" s="50"/>
      <c r="I8042" s="50"/>
      <c r="J8042" s="50"/>
      <c r="K8042" s="50"/>
      <c r="L8042" s="50"/>
    </row>
    <row r="8043" spans="4:12" x14ac:dyDescent="0.25">
      <c r="D8043" s="50">
        <v>11610128</v>
      </c>
      <c r="E8043" s="50" t="s">
        <v>39</v>
      </c>
      <c r="F8043" s="50">
        <v>9802914000</v>
      </c>
      <c r="G8043" s="50"/>
      <c r="H8043" s="50"/>
      <c r="I8043" s="50"/>
      <c r="J8043" s="50"/>
      <c r="K8043" s="50"/>
      <c r="L8043" s="50"/>
    </row>
    <row r="8044" spans="4:12" x14ac:dyDescent="0.25">
      <c r="D8044" s="50">
        <v>11610129</v>
      </c>
      <c r="E8044" s="50" t="s">
        <v>39</v>
      </c>
      <c r="F8044" s="50">
        <v>9802914000</v>
      </c>
      <c r="G8044" s="50"/>
      <c r="H8044" s="50"/>
      <c r="I8044" s="50"/>
      <c r="J8044" s="50"/>
      <c r="K8044" s="50"/>
      <c r="L8044" s="50"/>
    </row>
    <row r="8045" spans="4:12" x14ac:dyDescent="0.25">
      <c r="D8045" s="50">
        <v>11610130</v>
      </c>
      <c r="E8045" s="50" t="s">
        <v>39</v>
      </c>
      <c r="F8045" s="50">
        <v>9802914000</v>
      </c>
      <c r="G8045" s="50"/>
      <c r="H8045" s="50"/>
      <c r="I8045" s="50"/>
      <c r="J8045" s="50"/>
      <c r="K8045" s="50"/>
      <c r="L8045" s="50"/>
    </row>
    <row r="8046" spans="4:12" x14ac:dyDescent="0.25">
      <c r="D8046" s="50">
        <v>11610131</v>
      </c>
      <c r="E8046" s="50" t="s">
        <v>39</v>
      </c>
      <c r="F8046" s="50">
        <v>9802914000</v>
      </c>
      <c r="G8046" s="50"/>
      <c r="H8046" s="50"/>
      <c r="I8046" s="50"/>
      <c r="J8046" s="50"/>
      <c r="K8046" s="50"/>
      <c r="L8046" s="50"/>
    </row>
    <row r="8047" spans="4:12" x14ac:dyDescent="0.25">
      <c r="D8047" s="50">
        <v>11610133</v>
      </c>
      <c r="E8047" s="50" t="s">
        <v>39</v>
      </c>
      <c r="F8047" s="50">
        <v>9802914000</v>
      </c>
      <c r="G8047" s="50"/>
      <c r="H8047" s="50"/>
      <c r="I8047" s="50"/>
      <c r="J8047" s="50"/>
      <c r="K8047" s="50"/>
      <c r="L8047" s="50"/>
    </row>
    <row r="8048" spans="4:12" x14ac:dyDescent="0.25">
      <c r="D8048" s="50">
        <v>11610135</v>
      </c>
      <c r="E8048" s="50" t="s">
        <v>39</v>
      </c>
      <c r="F8048" s="50">
        <v>9802914000</v>
      </c>
      <c r="G8048" s="50"/>
      <c r="H8048" s="50"/>
      <c r="I8048" s="50"/>
      <c r="J8048" s="50"/>
      <c r="K8048" s="50"/>
      <c r="L8048" s="50"/>
    </row>
    <row r="8049" spans="4:12" x14ac:dyDescent="0.25">
      <c r="D8049" s="50">
        <v>11610137</v>
      </c>
      <c r="E8049" s="50" t="s">
        <v>39</v>
      </c>
      <c r="F8049" s="50">
        <v>9802914000</v>
      </c>
      <c r="G8049" s="50"/>
      <c r="H8049" s="50"/>
      <c r="I8049" s="50"/>
      <c r="J8049" s="50"/>
      <c r="K8049" s="50"/>
      <c r="L8049" s="50"/>
    </row>
    <row r="8050" spans="4:12" x14ac:dyDescent="0.25">
      <c r="D8050" s="50">
        <v>11610138</v>
      </c>
      <c r="E8050" s="50" t="s">
        <v>39</v>
      </c>
      <c r="F8050" s="50">
        <v>9802914000</v>
      </c>
      <c r="G8050" s="50"/>
      <c r="H8050" s="50"/>
      <c r="I8050" s="50"/>
      <c r="J8050" s="50"/>
      <c r="K8050" s="50"/>
      <c r="L8050" s="50"/>
    </row>
    <row r="8051" spans="4:12" x14ac:dyDescent="0.25">
      <c r="D8051" s="50">
        <v>11610140</v>
      </c>
      <c r="E8051" s="50" t="s">
        <v>39</v>
      </c>
      <c r="F8051" s="50">
        <v>9802914000</v>
      </c>
      <c r="G8051" s="50"/>
      <c r="H8051" s="50"/>
      <c r="I8051" s="50"/>
      <c r="J8051" s="50"/>
      <c r="K8051" s="50"/>
      <c r="L8051" s="50"/>
    </row>
    <row r="8052" spans="4:12" x14ac:dyDescent="0.25">
      <c r="D8052" s="50">
        <v>11610142</v>
      </c>
      <c r="E8052" s="50" t="s">
        <v>39</v>
      </c>
      <c r="F8052" s="50">
        <v>9802916000</v>
      </c>
      <c r="G8052" s="50"/>
      <c r="H8052" s="50"/>
      <c r="I8052" s="50"/>
      <c r="J8052" s="50"/>
      <c r="K8052" s="50"/>
      <c r="L8052" s="50"/>
    </row>
    <row r="8053" spans="4:12" x14ac:dyDescent="0.25">
      <c r="D8053" s="50">
        <v>11610145</v>
      </c>
      <c r="E8053" s="50" t="s">
        <v>39</v>
      </c>
      <c r="F8053" s="50">
        <v>9802916000</v>
      </c>
      <c r="G8053" s="50"/>
      <c r="H8053" s="50"/>
      <c r="I8053" s="50"/>
      <c r="J8053" s="50"/>
      <c r="K8053" s="50"/>
      <c r="L8053" s="50"/>
    </row>
    <row r="8054" spans="4:12" x14ac:dyDescent="0.25">
      <c r="D8054" s="50">
        <v>11610147</v>
      </c>
      <c r="E8054" s="50" t="s">
        <v>39</v>
      </c>
      <c r="F8054" s="50">
        <v>9802916000</v>
      </c>
      <c r="G8054" s="50"/>
      <c r="H8054" s="50"/>
      <c r="I8054" s="50"/>
      <c r="J8054" s="50"/>
      <c r="K8054" s="50"/>
      <c r="L8054" s="50"/>
    </row>
    <row r="8055" spans="4:12" x14ac:dyDescent="0.25">
      <c r="D8055" s="50">
        <v>11610148</v>
      </c>
      <c r="E8055" s="50" t="s">
        <v>39</v>
      </c>
      <c r="F8055" s="50">
        <v>9802916000</v>
      </c>
      <c r="G8055" s="50"/>
      <c r="H8055" s="50"/>
      <c r="I8055" s="50"/>
      <c r="J8055" s="50"/>
      <c r="K8055" s="50"/>
      <c r="L8055" s="50"/>
    </row>
    <row r="8056" spans="4:12" x14ac:dyDescent="0.25">
      <c r="D8056" s="50">
        <v>11610150</v>
      </c>
      <c r="E8056" s="50" t="s">
        <v>39</v>
      </c>
      <c r="F8056" s="50">
        <v>9802916000</v>
      </c>
      <c r="G8056" s="50"/>
      <c r="H8056" s="50"/>
      <c r="I8056" s="50"/>
      <c r="J8056" s="50"/>
      <c r="K8056" s="50"/>
      <c r="L8056" s="50"/>
    </row>
    <row r="8057" spans="4:12" x14ac:dyDescent="0.25">
      <c r="D8057" s="50">
        <v>11610151</v>
      </c>
      <c r="E8057" s="50" t="s">
        <v>39</v>
      </c>
      <c r="F8057" s="50">
        <v>9802916000</v>
      </c>
      <c r="G8057" s="50"/>
      <c r="H8057" s="50"/>
      <c r="I8057" s="50"/>
      <c r="J8057" s="50"/>
      <c r="K8057" s="50"/>
      <c r="L8057" s="50"/>
    </row>
    <row r="8058" spans="4:12" x14ac:dyDescent="0.25">
      <c r="D8058" s="50">
        <v>11610152</v>
      </c>
      <c r="E8058" s="50" t="s">
        <v>39</v>
      </c>
      <c r="F8058" s="50">
        <v>9802916000</v>
      </c>
      <c r="G8058" s="50"/>
      <c r="H8058" s="50"/>
      <c r="I8058" s="50"/>
      <c r="J8058" s="50"/>
      <c r="K8058" s="50"/>
      <c r="L8058" s="50"/>
    </row>
    <row r="8059" spans="4:12" x14ac:dyDescent="0.25">
      <c r="D8059" s="50">
        <v>11610153</v>
      </c>
      <c r="E8059" s="50" t="s">
        <v>39</v>
      </c>
      <c r="F8059" s="50">
        <v>9802916000</v>
      </c>
      <c r="G8059" s="50"/>
      <c r="H8059" s="50"/>
      <c r="I8059" s="50"/>
      <c r="J8059" s="50"/>
      <c r="K8059" s="50"/>
      <c r="L8059" s="50"/>
    </row>
    <row r="8060" spans="4:12" x14ac:dyDescent="0.25">
      <c r="D8060" s="50">
        <v>11610155</v>
      </c>
      <c r="E8060" s="50" t="s">
        <v>39</v>
      </c>
      <c r="F8060" s="50">
        <v>9802916000</v>
      </c>
      <c r="G8060" s="50"/>
      <c r="H8060" s="50"/>
      <c r="I8060" s="50"/>
      <c r="J8060" s="50"/>
      <c r="K8060" s="50"/>
      <c r="L8060" s="50"/>
    </row>
    <row r="8061" spans="4:12" x14ac:dyDescent="0.25">
      <c r="D8061" s="50">
        <v>11610156</v>
      </c>
      <c r="E8061" s="50" t="s">
        <v>39</v>
      </c>
      <c r="F8061" s="50">
        <v>9802916000</v>
      </c>
      <c r="G8061" s="50"/>
      <c r="H8061" s="50"/>
      <c r="I8061" s="50"/>
      <c r="J8061" s="50"/>
      <c r="K8061" s="50"/>
      <c r="L8061" s="50"/>
    </row>
    <row r="8062" spans="4:12" x14ac:dyDescent="0.25">
      <c r="D8062" s="50">
        <v>11610157</v>
      </c>
      <c r="E8062" s="50" t="s">
        <v>39</v>
      </c>
      <c r="F8062" s="50">
        <v>9802916000</v>
      </c>
      <c r="G8062" s="50"/>
      <c r="H8062" s="50"/>
      <c r="I8062" s="50"/>
      <c r="J8062" s="50"/>
      <c r="K8062" s="50"/>
      <c r="L8062" s="50"/>
    </row>
    <row r="8063" spans="4:12" x14ac:dyDescent="0.25">
      <c r="D8063" s="50">
        <v>11610158</v>
      </c>
      <c r="E8063" s="50" t="s">
        <v>39</v>
      </c>
      <c r="F8063" s="50">
        <v>9802916000</v>
      </c>
      <c r="G8063" s="50"/>
      <c r="H8063" s="50"/>
      <c r="I8063" s="50"/>
      <c r="J8063" s="50"/>
      <c r="K8063" s="50"/>
      <c r="L8063" s="50"/>
    </row>
    <row r="8064" spans="4:12" x14ac:dyDescent="0.25">
      <c r="D8064" s="50">
        <v>11610160</v>
      </c>
      <c r="E8064" s="50" t="s">
        <v>39</v>
      </c>
      <c r="F8064" s="50">
        <v>9802916000</v>
      </c>
      <c r="G8064" s="50"/>
      <c r="H8064" s="50"/>
      <c r="I8064" s="50"/>
      <c r="J8064" s="50"/>
      <c r="K8064" s="50"/>
      <c r="L8064" s="50"/>
    </row>
    <row r="8065" spans="4:12" x14ac:dyDescent="0.25">
      <c r="D8065" s="50">
        <v>11610165</v>
      </c>
      <c r="E8065" s="50" t="s">
        <v>39</v>
      </c>
      <c r="F8065" s="50">
        <v>9802918000</v>
      </c>
      <c r="G8065" s="50"/>
      <c r="H8065" s="50"/>
      <c r="I8065" s="50"/>
      <c r="J8065" s="50"/>
      <c r="K8065" s="50"/>
      <c r="L8065" s="50"/>
    </row>
    <row r="8066" spans="4:12" x14ac:dyDescent="0.25">
      <c r="D8066" s="50">
        <v>11610168</v>
      </c>
      <c r="E8066" s="50" t="s">
        <v>39</v>
      </c>
      <c r="F8066" s="50">
        <v>9802918000</v>
      </c>
      <c r="G8066" s="50"/>
      <c r="H8066" s="50"/>
      <c r="I8066" s="50"/>
      <c r="J8066" s="50"/>
      <c r="K8066" s="50"/>
      <c r="L8066" s="50"/>
    </row>
    <row r="8067" spans="4:12" x14ac:dyDescent="0.25">
      <c r="D8067" s="50">
        <v>11610169</v>
      </c>
      <c r="E8067" s="50" t="s">
        <v>39</v>
      </c>
      <c r="F8067" s="50">
        <v>9802918000</v>
      </c>
      <c r="G8067" s="50"/>
      <c r="H8067" s="50"/>
      <c r="I8067" s="50"/>
      <c r="J8067" s="50"/>
      <c r="K8067" s="50"/>
      <c r="L8067" s="50"/>
    </row>
    <row r="8068" spans="4:12" x14ac:dyDescent="0.25">
      <c r="D8068" s="50">
        <v>11610170</v>
      </c>
      <c r="E8068" s="50" t="s">
        <v>39</v>
      </c>
      <c r="F8068" s="50">
        <v>9802918000</v>
      </c>
      <c r="G8068" s="50"/>
      <c r="H8068" s="50"/>
      <c r="I8068" s="50"/>
      <c r="J8068" s="50"/>
      <c r="K8068" s="50"/>
      <c r="L8068" s="50"/>
    </row>
    <row r="8069" spans="4:12" x14ac:dyDescent="0.25">
      <c r="D8069" s="50">
        <v>11610175</v>
      </c>
      <c r="E8069" s="50" t="s">
        <v>39</v>
      </c>
      <c r="F8069" s="50">
        <v>9802918000</v>
      </c>
      <c r="G8069" s="50"/>
      <c r="H8069" s="50"/>
      <c r="I8069" s="50"/>
      <c r="J8069" s="50"/>
      <c r="K8069" s="50"/>
      <c r="L8069" s="50"/>
    </row>
    <row r="8070" spans="4:12" x14ac:dyDescent="0.25">
      <c r="D8070" s="50">
        <v>11610176</v>
      </c>
      <c r="E8070" s="50" t="s">
        <v>39</v>
      </c>
      <c r="F8070" s="50">
        <v>9802918000</v>
      </c>
      <c r="G8070" s="50"/>
      <c r="H8070" s="50"/>
      <c r="I8070" s="50"/>
      <c r="J8070" s="50"/>
      <c r="K8070" s="50"/>
      <c r="L8070" s="50"/>
    </row>
    <row r="8071" spans="4:12" x14ac:dyDescent="0.25">
      <c r="D8071" s="50">
        <v>11610178</v>
      </c>
      <c r="E8071" s="50" t="s">
        <v>39</v>
      </c>
      <c r="F8071" s="50">
        <v>9802918000</v>
      </c>
      <c r="G8071" s="50"/>
      <c r="H8071" s="50"/>
      <c r="I8071" s="50"/>
      <c r="J8071" s="50"/>
      <c r="K8071" s="50"/>
      <c r="L8071" s="50"/>
    </row>
    <row r="8072" spans="4:12" x14ac:dyDescent="0.25">
      <c r="D8072" s="50">
        <v>11610180</v>
      </c>
      <c r="E8072" s="50" t="s">
        <v>39</v>
      </c>
      <c r="F8072" s="50">
        <v>9802918000</v>
      </c>
      <c r="G8072" s="50"/>
      <c r="H8072" s="50"/>
      <c r="I8072" s="50"/>
      <c r="J8072" s="50"/>
      <c r="K8072" s="50"/>
      <c r="L8072" s="50"/>
    </row>
    <row r="8073" spans="4:12" x14ac:dyDescent="0.25">
      <c r="D8073" s="50">
        <v>11610185</v>
      </c>
      <c r="E8073" s="50" t="s">
        <v>39</v>
      </c>
      <c r="F8073" s="50">
        <v>9802920000</v>
      </c>
      <c r="G8073" s="50"/>
      <c r="H8073" s="50"/>
      <c r="I8073" s="50"/>
      <c r="J8073" s="50"/>
      <c r="K8073" s="50"/>
      <c r="L8073" s="50"/>
    </row>
    <row r="8074" spans="4:12" x14ac:dyDescent="0.25">
      <c r="D8074" s="50">
        <v>11610188</v>
      </c>
      <c r="E8074" s="50" t="s">
        <v>39</v>
      </c>
      <c r="F8074" s="50">
        <v>9802920000</v>
      </c>
      <c r="G8074" s="50"/>
      <c r="H8074" s="50"/>
      <c r="I8074" s="50"/>
      <c r="J8074" s="50"/>
      <c r="K8074" s="50"/>
      <c r="L8074" s="50"/>
    </row>
    <row r="8075" spans="4:12" x14ac:dyDescent="0.25">
      <c r="D8075" s="50">
        <v>11610189</v>
      </c>
      <c r="E8075" s="50" t="s">
        <v>39</v>
      </c>
      <c r="F8075" s="50">
        <v>9802920000</v>
      </c>
      <c r="G8075" s="50"/>
      <c r="H8075" s="50"/>
      <c r="I8075" s="50"/>
      <c r="J8075" s="50"/>
      <c r="K8075" s="50"/>
      <c r="L8075" s="50"/>
    </row>
    <row r="8076" spans="4:12" x14ac:dyDescent="0.25">
      <c r="D8076" s="50">
        <v>11610190</v>
      </c>
      <c r="E8076" s="50" t="s">
        <v>39</v>
      </c>
      <c r="F8076" s="50">
        <v>9802920000</v>
      </c>
      <c r="G8076" s="50"/>
      <c r="H8076" s="50"/>
      <c r="I8076" s="50"/>
      <c r="J8076" s="50"/>
      <c r="K8076" s="50"/>
      <c r="L8076" s="50"/>
    </row>
    <row r="8077" spans="4:12" x14ac:dyDescent="0.25">
      <c r="D8077" s="50">
        <v>11610195</v>
      </c>
      <c r="E8077" s="50" t="s">
        <v>39</v>
      </c>
      <c r="F8077" s="50">
        <v>9802920000</v>
      </c>
      <c r="G8077" s="50"/>
      <c r="H8077" s="50"/>
      <c r="I8077" s="50"/>
      <c r="J8077" s="50"/>
      <c r="K8077" s="50"/>
      <c r="L8077" s="50"/>
    </row>
    <row r="8078" spans="4:12" x14ac:dyDescent="0.25">
      <c r="D8078" s="50">
        <v>11610196</v>
      </c>
      <c r="E8078" s="50" t="s">
        <v>39</v>
      </c>
      <c r="F8078" s="50">
        <v>9802920000</v>
      </c>
      <c r="G8078" s="50"/>
      <c r="H8078" s="50"/>
      <c r="I8078" s="50"/>
      <c r="J8078" s="50"/>
      <c r="K8078" s="50"/>
      <c r="L8078" s="50"/>
    </row>
    <row r="8079" spans="4:12" x14ac:dyDescent="0.25">
      <c r="D8079" s="50">
        <v>11610198</v>
      </c>
      <c r="E8079" s="50" t="s">
        <v>39</v>
      </c>
      <c r="F8079" s="50">
        <v>9802920000</v>
      </c>
      <c r="G8079" s="50"/>
      <c r="H8079" s="50"/>
      <c r="I8079" s="50"/>
      <c r="J8079" s="50"/>
      <c r="K8079" s="50"/>
      <c r="L8079" s="50"/>
    </row>
    <row r="8080" spans="4:12" x14ac:dyDescent="0.25">
      <c r="D8080" s="50">
        <v>11610200</v>
      </c>
      <c r="E8080" s="50" t="s">
        <v>39</v>
      </c>
      <c r="F8080" s="50">
        <v>9802920000</v>
      </c>
      <c r="G8080" s="50"/>
      <c r="H8080" s="50"/>
      <c r="I8080" s="50"/>
      <c r="J8080" s="50"/>
      <c r="K8080" s="50"/>
      <c r="L8080" s="50"/>
    </row>
    <row r="8081" spans="4:12" x14ac:dyDescent="0.25">
      <c r="D8081" s="50">
        <v>11610890</v>
      </c>
      <c r="E8081" s="50" t="s">
        <v>39</v>
      </c>
      <c r="F8081" s="50">
        <v>9802906000</v>
      </c>
      <c r="G8081" s="50"/>
      <c r="H8081" s="50"/>
      <c r="I8081" s="50"/>
      <c r="J8081" s="50"/>
      <c r="K8081" s="50"/>
      <c r="L8081" s="50"/>
    </row>
    <row r="8082" spans="4:12" x14ac:dyDescent="0.25">
      <c r="D8082" s="50">
        <v>11610900</v>
      </c>
      <c r="E8082" s="50" t="s">
        <v>39</v>
      </c>
      <c r="F8082" s="50">
        <v>9802906000</v>
      </c>
      <c r="G8082" s="50"/>
      <c r="H8082" s="50"/>
      <c r="I8082" s="50"/>
      <c r="J8082" s="50"/>
      <c r="K8082" s="50"/>
      <c r="L8082" s="50"/>
    </row>
    <row r="8083" spans="4:12" x14ac:dyDescent="0.25">
      <c r="D8083" s="50">
        <v>11610902</v>
      </c>
      <c r="E8083" s="50" t="s">
        <v>39</v>
      </c>
      <c r="F8083" s="50">
        <v>9802906000</v>
      </c>
      <c r="G8083" s="50"/>
      <c r="H8083" s="50"/>
      <c r="I8083" s="50"/>
      <c r="J8083" s="50"/>
      <c r="K8083" s="50"/>
      <c r="L8083" s="50"/>
    </row>
    <row r="8084" spans="4:12" x14ac:dyDescent="0.25">
      <c r="D8084" s="50">
        <v>11610904</v>
      </c>
      <c r="E8084" s="50" t="s">
        <v>39</v>
      </c>
      <c r="F8084" s="50">
        <v>9802912000</v>
      </c>
      <c r="G8084" s="50"/>
      <c r="H8084" s="50"/>
      <c r="I8084" s="50"/>
      <c r="J8084" s="50"/>
      <c r="K8084" s="50"/>
      <c r="L8084" s="50"/>
    </row>
    <row r="8085" spans="4:12" x14ac:dyDescent="0.25">
      <c r="D8085" s="50">
        <v>11610912</v>
      </c>
      <c r="E8085" s="50" t="s">
        <v>39</v>
      </c>
      <c r="F8085" s="50">
        <v>9802912000</v>
      </c>
      <c r="G8085" s="50"/>
      <c r="H8085" s="50"/>
      <c r="I8085" s="50"/>
      <c r="J8085" s="50"/>
      <c r="K8085" s="50"/>
      <c r="L8085" s="50"/>
    </row>
    <row r="8086" spans="4:12" x14ac:dyDescent="0.25">
      <c r="D8086" s="50">
        <v>11610924</v>
      </c>
      <c r="E8086" s="50" t="s">
        <v>39</v>
      </c>
      <c r="F8086" s="50">
        <v>9802908000</v>
      </c>
      <c r="G8086" s="50"/>
      <c r="H8086" s="50"/>
      <c r="I8086" s="50"/>
      <c r="J8086" s="50"/>
      <c r="K8086" s="50"/>
      <c r="L8086" s="50"/>
    </row>
    <row r="8087" spans="4:12" x14ac:dyDescent="0.25">
      <c r="D8087" s="50">
        <v>11610925</v>
      </c>
      <c r="E8087" s="50" t="s">
        <v>39</v>
      </c>
      <c r="F8087" s="50">
        <v>9802910000</v>
      </c>
      <c r="G8087" s="50"/>
      <c r="H8087" s="50"/>
      <c r="I8087" s="50"/>
      <c r="J8087" s="50"/>
      <c r="K8087" s="50"/>
      <c r="L8087" s="50"/>
    </row>
    <row r="8088" spans="4:12" x14ac:dyDescent="0.25">
      <c r="D8088" s="50">
        <v>11610930</v>
      </c>
      <c r="E8088" s="50" t="s">
        <v>39</v>
      </c>
      <c r="F8088" s="50">
        <v>9802910000</v>
      </c>
      <c r="G8088" s="50"/>
      <c r="H8088" s="50"/>
      <c r="I8088" s="50"/>
      <c r="J8088" s="50"/>
      <c r="K8088" s="50"/>
      <c r="L8088" s="50"/>
    </row>
    <row r="8089" spans="4:12" x14ac:dyDescent="0.25">
      <c r="D8089" s="50">
        <v>11610975</v>
      </c>
      <c r="E8089" s="50" t="s">
        <v>39</v>
      </c>
      <c r="F8089" s="50">
        <v>9802908000</v>
      </c>
      <c r="G8089" s="50"/>
      <c r="H8089" s="50"/>
      <c r="I8089" s="50"/>
      <c r="J8089" s="50"/>
      <c r="K8089" s="50"/>
      <c r="L8089" s="50"/>
    </row>
    <row r="8090" spans="4:12" x14ac:dyDescent="0.25">
      <c r="D8090" s="50">
        <v>11612030</v>
      </c>
      <c r="E8090" s="50" t="s">
        <v>39</v>
      </c>
      <c r="F8090" s="50">
        <v>9802906000</v>
      </c>
      <c r="G8090" s="50"/>
      <c r="H8090" s="50"/>
      <c r="I8090" s="50"/>
      <c r="J8090" s="50"/>
      <c r="K8090" s="50"/>
      <c r="L8090" s="50"/>
    </row>
    <row r="8091" spans="4:12" x14ac:dyDescent="0.25">
      <c r="D8091" s="50">
        <v>11612031</v>
      </c>
      <c r="E8091" s="50" t="s">
        <v>39</v>
      </c>
      <c r="F8091" s="50">
        <v>9802906000</v>
      </c>
      <c r="G8091" s="50"/>
      <c r="H8091" s="50"/>
      <c r="I8091" s="50"/>
      <c r="J8091" s="50"/>
      <c r="K8091" s="50"/>
      <c r="L8091" s="50"/>
    </row>
    <row r="8092" spans="4:12" x14ac:dyDescent="0.25">
      <c r="D8092" s="50">
        <v>11612032</v>
      </c>
      <c r="E8092" s="50" t="s">
        <v>39</v>
      </c>
      <c r="F8092" s="50">
        <v>9802906000</v>
      </c>
      <c r="G8092" s="50"/>
      <c r="H8092" s="50"/>
      <c r="I8092" s="50"/>
      <c r="J8092" s="50"/>
      <c r="K8092" s="50"/>
      <c r="L8092" s="50"/>
    </row>
    <row r="8093" spans="4:12" x14ac:dyDescent="0.25">
      <c r="D8093" s="50">
        <v>11612033</v>
      </c>
      <c r="E8093" s="50" t="s">
        <v>39</v>
      </c>
      <c r="F8093" s="50">
        <v>9802906000</v>
      </c>
      <c r="G8093" s="50"/>
      <c r="H8093" s="50"/>
      <c r="I8093" s="50"/>
      <c r="J8093" s="50"/>
      <c r="K8093" s="50"/>
      <c r="L8093" s="50"/>
    </row>
    <row r="8094" spans="4:12" x14ac:dyDescent="0.25">
      <c r="D8094" s="50">
        <v>11612034</v>
      </c>
      <c r="E8094" s="50" t="s">
        <v>39</v>
      </c>
      <c r="F8094" s="50">
        <v>9802906000</v>
      </c>
      <c r="G8094" s="50"/>
      <c r="H8094" s="50"/>
      <c r="I8094" s="50"/>
      <c r="J8094" s="50"/>
      <c r="K8094" s="50"/>
      <c r="L8094" s="50"/>
    </row>
    <row r="8095" spans="4:12" x14ac:dyDescent="0.25">
      <c r="D8095" s="50">
        <v>11612035</v>
      </c>
      <c r="E8095" s="50" t="s">
        <v>39</v>
      </c>
      <c r="F8095" s="50">
        <v>9802906000</v>
      </c>
      <c r="G8095" s="50"/>
      <c r="H8095" s="50"/>
      <c r="I8095" s="50"/>
      <c r="J8095" s="50"/>
      <c r="K8095" s="50"/>
      <c r="L8095" s="50"/>
    </row>
    <row r="8096" spans="4:12" x14ac:dyDescent="0.25">
      <c r="D8096" s="50">
        <v>11612036</v>
      </c>
      <c r="E8096" s="50" t="s">
        <v>39</v>
      </c>
      <c r="F8096" s="50">
        <v>9802906000</v>
      </c>
      <c r="G8096" s="50"/>
      <c r="H8096" s="50"/>
      <c r="I8096" s="50"/>
      <c r="J8096" s="50"/>
      <c r="K8096" s="50"/>
      <c r="L8096" s="50"/>
    </row>
    <row r="8097" spans="4:12" x14ac:dyDescent="0.25">
      <c r="D8097" s="50">
        <v>11612037</v>
      </c>
      <c r="E8097" s="50" t="s">
        <v>39</v>
      </c>
      <c r="F8097" s="50">
        <v>9802906000</v>
      </c>
      <c r="G8097" s="50"/>
      <c r="H8097" s="50"/>
      <c r="I8097" s="50"/>
      <c r="J8097" s="50"/>
      <c r="K8097" s="50"/>
      <c r="L8097" s="50"/>
    </row>
    <row r="8098" spans="4:12" x14ac:dyDescent="0.25">
      <c r="D8098" s="50">
        <v>11612038</v>
      </c>
      <c r="E8098" s="50" t="s">
        <v>39</v>
      </c>
      <c r="F8098" s="50">
        <v>9802906000</v>
      </c>
      <c r="G8098" s="50"/>
      <c r="H8098" s="50"/>
      <c r="I8098" s="50"/>
      <c r="J8098" s="50"/>
      <c r="K8098" s="50"/>
      <c r="L8098" s="50"/>
    </row>
    <row r="8099" spans="4:12" x14ac:dyDescent="0.25">
      <c r="D8099" s="50">
        <v>11612039</v>
      </c>
      <c r="E8099" s="50" t="s">
        <v>39</v>
      </c>
      <c r="F8099" s="50">
        <v>9802906000</v>
      </c>
      <c r="G8099" s="50"/>
      <c r="H8099" s="50"/>
      <c r="I8099" s="50"/>
      <c r="J8099" s="50"/>
      <c r="K8099" s="50"/>
      <c r="L8099" s="50"/>
    </row>
    <row r="8100" spans="4:12" x14ac:dyDescent="0.25">
      <c r="D8100" s="50">
        <v>11612040</v>
      </c>
      <c r="E8100" s="50" t="s">
        <v>39</v>
      </c>
      <c r="F8100" s="50">
        <v>9802906000</v>
      </c>
      <c r="G8100" s="50"/>
      <c r="H8100" s="50"/>
      <c r="I8100" s="50"/>
      <c r="J8100" s="50"/>
      <c r="K8100" s="50"/>
      <c r="L8100" s="50"/>
    </row>
    <row r="8101" spans="4:12" x14ac:dyDescent="0.25">
      <c r="D8101" s="50">
        <v>11612041</v>
      </c>
      <c r="E8101" s="50" t="s">
        <v>39</v>
      </c>
      <c r="F8101" s="50">
        <v>9802906000</v>
      </c>
      <c r="G8101" s="50"/>
      <c r="H8101" s="50"/>
      <c r="I8101" s="50"/>
      <c r="J8101" s="50"/>
      <c r="K8101" s="50"/>
      <c r="L8101" s="50"/>
    </row>
    <row r="8102" spans="4:12" x14ac:dyDescent="0.25">
      <c r="D8102" s="50">
        <v>11612042</v>
      </c>
      <c r="E8102" s="50" t="s">
        <v>39</v>
      </c>
      <c r="F8102" s="50">
        <v>9802906000</v>
      </c>
      <c r="G8102" s="50"/>
      <c r="H8102" s="50"/>
      <c r="I8102" s="50"/>
      <c r="J8102" s="50"/>
      <c r="K8102" s="50"/>
      <c r="L8102" s="50"/>
    </row>
    <row r="8103" spans="4:12" x14ac:dyDescent="0.25">
      <c r="D8103" s="50">
        <v>11612043</v>
      </c>
      <c r="E8103" s="50" t="s">
        <v>39</v>
      </c>
      <c r="F8103" s="50">
        <v>9802906000</v>
      </c>
      <c r="G8103" s="50"/>
      <c r="H8103" s="50"/>
      <c r="I8103" s="50"/>
      <c r="J8103" s="50"/>
      <c r="K8103" s="50"/>
      <c r="L8103" s="50"/>
    </row>
    <row r="8104" spans="4:12" x14ac:dyDescent="0.25">
      <c r="D8104" s="50">
        <v>11612044</v>
      </c>
      <c r="E8104" s="50" t="s">
        <v>39</v>
      </c>
      <c r="F8104" s="50">
        <v>9802906000</v>
      </c>
      <c r="G8104" s="50"/>
      <c r="H8104" s="50"/>
      <c r="I8104" s="50"/>
      <c r="J8104" s="50"/>
      <c r="K8104" s="50"/>
      <c r="L8104" s="50"/>
    </row>
    <row r="8105" spans="4:12" x14ac:dyDescent="0.25">
      <c r="D8105" s="50">
        <v>11612045</v>
      </c>
      <c r="E8105" s="50" t="s">
        <v>39</v>
      </c>
      <c r="F8105" s="50">
        <v>9802906000</v>
      </c>
      <c r="G8105" s="50"/>
      <c r="H8105" s="50"/>
      <c r="I8105" s="50"/>
      <c r="J8105" s="50"/>
      <c r="K8105" s="50"/>
      <c r="L8105" s="50"/>
    </row>
    <row r="8106" spans="4:12" x14ac:dyDescent="0.25">
      <c r="D8106" s="50">
        <v>11612046</v>
      </c>
      <c r="E8106" s="50" t="s">
        <v>39</v>
      </c>
      <c r="F8106" s="50">
        <v>9802906000</v>
      </c>
      <c r="G8106" s="50"/>
      <c r="H8106" s="50"/>
      <c r="I8106" s="50"/>
      <c r="J8106" s="50"/>
      <c r="K8106" s="50"/>
      <c r="L8106" s="50"/>
    </row>
    <row r="8107" spans="4:12" x14ac:dyDescent="0.25">
      <c r="D8107" s="50">
        <v>11612047</v>
      </c>
      <c r="E8107" s="50" t="s">
        <v>39</v>
      </c>
      <c r="F8107" s="50">
        <v>9802906000</v>
      </c>
      <c r="G8107" s="50"/>
      <c r="H8107" s="50"/>
      <c r="I8107" s="50"/>
      <c r="J8107" s="50"/>
      <c r="K8107" s="50"/>
      <c r="L8107" s="50"/>
    </row>
    <row r="8108" spans="4:12" x14ac:dyDescent="0.25">
      <c r="D8108" s="50">
        <v>11612048</v>
      </c>
      <c r="E8108" s="50" t="s">
        <v>39</v>
      </c>
      <c r="F8108" s="50">
        <v>9802906000</v>
      </c>
      <c r="G8108" s="50"/>
      <c r="H8108" s="50"/>
      <c r="I8108" s="50"/>
      <c r="J8108" s="50"/>
      <c r="K8108" s="50"/>
      <c r="L8108" s="50"/>
    </row>
    <row r="8109" spans="4:12" x14ac:dyDescent="0.25">
      <c r="D8109" s="50">
        <v>11612049</v>
      </c>
      <c r="E8109" s="50" t="s">
        <v>39</v>
      </c>
      <c r="F8109" s="50">
        <v>9802906000</v>
      </c>
      <c r="G8109" s="50"/>
      <c r="H8109" s="50"/>
      <c r="I8109" s="50"/>
      <c r="J8109" s="50"/>
      <c r="K8109" s="50"/>
      <c r="L8109" s="50"/>
    </row>
    <row r="8110" spans="4:12" x14ac:dyDescent="0.25">
      <c r="D8110" s="50">
        <v>11612050</v>
      </c>
      <c r="E8110" s="50" t="s">
        <v>39</v>
      </c>
      <c r="F8110" s="50">
        <v>9802906000</v>
      </c>
      <c r="G8110" s="50"/>
      <c r="H8110" s="50"/>
      <c r="I8110" s="50"/>
      <c r="J8110" s="50"/>
      <c r="K8110" s="50"/>
      <c r="L8110" s="50"/>
    </row>
    <row r="8111" spans="4:12" x14ac:dyDescent="0.25">
      <c r="D8111" s="50">
        <v>11612051</v>
      </c>
      <c r="E8111" s="50" t="s">
        <v>39</v>
      </c>
      <c r="F8111" s="50">
        <v>9802906000</v>
      </c>
      <c r="G8111" s="50"/>
      <c r="H8111" s="50"/>
      <c r="I8111" s="50"/>
      <c r="J8111" s="50"/>
      <c r="K8111" s="50"/>
      <c r="L8111" s="50"/>
    </row>
    <row r="8112" spans="4:12" x14ac:dyDescent="0.25">
      <c r="D8112" s="50">
        <v>11612052</v>
      </c>
      <c r="E8112" s="50" t="s">
        <v>39</v>
      </c>
      <c r="F8112" s="50">
        <v>9802906000</v>
      </c>
      <c r="G8112" s="50"/>
      <c r="H8112" s="50"/>
      <c r="I8112" s="50"/>
      <c r="J8112" s="50"/>
      <c r="K8112" s="50"/>
      <c r="L8112" s="50"/>
    </row>
    <row r="8113" spans="4:12" x14ac:dyDescent="0.25">
      <c r="D8113" s="50">
        <v>11612053</v>
      </c>
      <c r="E8113" s="50" t="s">
        <v>39</v>
      </c>
      <c r="F8113" s="50">
        <v>9802906000</v>
      </c>
      <c r="G8113" s="50"/>
      <c r="H8113" s="50"/>
      <c r="I8113" s="50"/>
      <c r="J8113" s="50"/>
      <c r="K8113" s="50"/>
      <c r="L8113" s="50"/>
    </row>
    <row r="8114" spans="4:12" x14ac:dyDescent="0.25">
      <c r="D8114" s="50">
        <v>11612055</v>
      </c>
      <c r="E8114" s="50" t="s">
        <v>39</v>
      </c>
      <c r="F8114" s="50">
        <v>9802906000</v>
      </c>
      <c r="G8114" s="50"/>
      <c r="H8114" s="50"/>
      <c r="I8114" s="50"/>
      <c r="J8114" s="50"/>
      <c r="K8114" s="50"/>
      <c r="L8114" s="50"/>
    </row>
    <row r="8115" spans="4:12" x14ac:dyDescent="0.25">
      <c r="D8115" s="50">
        <v>11612058</v>
      </c>
      <c r="E8115" s="50" t="s">
        <v>39</v>
      </c>
      <c r="F8115" s="50">
        <v>9802906000</v>
      </c>
      <c r="G8115" s="50"/>
      <c r="H8115" s="50"/>
      <c r="I8115" s="50"/>
      <c r="J8115" s="50"/>
      <c r="K8115" s="50"/>
      <c r="L8115" s="50"/>
    </row>
    <row r="8116" spans="4:12" x14ac:dyDescent="0.25">
      <c r="D8116" s="50">
        <v>11612059</v>
      </c>
      <c r="E8116" s="50" t="s">
        <v>39</v>
      </c>
      <c r="F8116" s="50">
        <v>9802906000</v>
      </c>
      <c r="G8116" s="50"/>
      <c r="H8116" s="50"/>
      <c r="I8116" s="50"/>
      <c r="J8116" s="50"/>
      <c r="K8116" s="50"/>
      <c r="L8116" s="50"/>
    </row>
    <row r="8117" spans="4:12" x14ac:dyDescent="0.25">
      <c r="D8117" s="50">
        <v>11612060</v>
      </c>
      <c r="E8117" s="50" t="s">
        <v>39</v>
      </c>
      <c r="F8117" s="50">
        <v>9802906000</v>
      </c>
      <c r="G8117" s="50"/>
      <c r="H8117" s="50"/>
      <c r="I8117" s="50"/>
      <c r="J8117" s="50"/>
      <c r="K8117" s="50"/>
      <c r="L8117" s="50"/>
    </row>
    <row r="8118" spans="4:12" x14ac:dyDescent="0.25">
      <c r="D8118" s="50">
        <v>11612061</v>
      </c>
      <c r="E8118" s="50" t="s">
        <v>39</v>
      </c>
      <c r="F8118" s="50">
        <v>9802908000</v>
      </c>
      <c r="G8118" s="50"/>
      <c r="H8118" s="50"/>
      <c r="I8118" s="50"/>
      <c r="J8118" s="50"/>
      <c r="K8118" s="50"/>
      <c r="L8118" s="50"/>
    </row>
    <row r="8119" spans="4:12" x14ac:dyDescent="0.25">
      <c r="D8119" s="50">
        <v>11612062</v>
      </c>
      <c r="E8119" s="50" t="s">
        <v>39</v>
      </c>
      <c r="F8119" s="50">
        <v>9802908000</v>
      </c>
      <c r="G8119" s="50"/>
      <c r="H8119" s="50"/>
      <c r="I8119" s="50"/>
      <c r="J8119" s="50"/>
      <c r="K8119" s="50"/>
      <c r="L8119" s="50"/>
    </row>
    <row r="8120" spans="4:12" x14ac:dyDescent="0.25">
      <c r="D8120" s="50">
        <v>11612063</v>
      </c>
      <c r="E8120" s="50" t="s">
        <v>39</v>
      </c>
      <c r="F8120" s="50">
        <v>9802908000</v>
      </c>
      <c r="G8120" s="50"/>
      <c r="H8120" s="50"/>
      <c r="I8120" s="50"/>
      <c r="J8120" s="50"/>
      <c r="K8120" s="50"/>
      <c r="L8120" s="50"/>
    </row>
    <row r="8121" spans="4:12" x14ac:dyDescent="0.25">
      <c r="D8121" s="50">
        <v>11612065</v>
      </c>
      <c r="E8121" s="50" t="s">
        <v>39</v>
      </c>
      <c r="F8121" s="50">
        <v>9802908000</v>
      </c>
      <c r="G8121" s="50"/>
      <c r="H8121" s="50"/>
      <c r="I8121" s="50"/>
      <c r="J8121" s="50"/>
      <c r="K8121" s="50"/>
      <c r="L8121" s="50"/>
    </row>
    <row r="8122" spans="4:12" x14ac:dyDescent="0.25">
      <c r="D8122" s="50">
        <v>11612066</v>
      </c>
      <c r="E8122" s="50" t="s">
        <v>39</v>
      </c>
      <c r="F8122" s="50">
        <v>9802908000</v>
      </c>
      <c r="G8122" s="50"/>
      <c r="H8122" s="50"/>
      <c r="I8122" s="50"/>
      <c r="J8122" s="50"/>
      <c r="K8122" s="50"/>
      <c r="L8122" s="50"/>
    </row>
    <row r="8123" spans="4:12" x14ac:dyDescent="0.25">
      <c r="D8123" s="50">
        <v>11612068</v>
      </c>
      <c r="E8123" s="50" t="s">
        <v>39</v>
      </c>
      <c r="F8123" s="50">
        <v>9802908000</v>
      </c>
      <c r="G8123" s="50"/>
      <c r="H8123" s="50"/>
      <c r="I8123" s="50"/>
      <c r="J8123" s="50"/>
      <c r="K8123" s="50"/>
      <c r="L8123" s="50"/>
    </row>
    <row r="8124" spans="4:12" x14ac:dyDescent="0.25">
      <c r="D8124" s="50">
        <v>11612070</v>
      </c>
      <c r="E8124" s="50" t="s">
        <v>39</v>
      </c>
      <c r="F8124" s="50">
        <v>9802908000</v>
      </c>
      <c r="G8124" s="50"/>
      <c r="H8124" s="50"/>
      <c r="I8124" s="50"/>
      <c r="J8124" s="50"/>
      <c r="K8124" s="50"/>
      <c r="L8124" s="50"/>
    </row>
    <row r="8125" spans="4:12" x14ac:dyDescent="0.25">
      <c r="D8125" s="50">
        <v>11612074</v>
      </c>
      <c r="E8125" s="50" t="s">
        <v>39</v>
      </c>
      <c r="F8125" s="50">
        <v>9802908000</v>
      </c>
      <c r="G8125" s="50"/>
      <c r="H8125" s="50"/>
      <c r="I8125" s="50"/>
      <c r="J8125" s="50"/>
      <c r="K8125" s="50"/>
      <c r="L8125" s="50"/>
    </row>
    <row r="8126" spans="4:12" x14ac:dyDescent="0.25">
      <c r="D8126" s="50">
        <v>11612075</v>
      </c>
      <c r="E8126" s="50" t="s">
        <v>39</v>
      </c>
      <c r="F8126" s="50">
        <v>9802908000</v>
      </c>
      <c r="G8126" s="50"/>
      <c r="H8126" s="50"/>
      <c r="I8126" s="50"/>
      <c r="J8126" s="50"/>
      <c r="K8126" s="50"/>
      <c r="L8126" s="50"/>
    </row>
    <row r="8127" spans="4:12" x14ac:dyDescent="0.25">
      <c r="D8127" s="50">
        <v>11612077</v>
      </c>
      <c r="E8127" s="50" t="s">
        <v>39</v>
      </c>
      <c r="F8127" s="50">
        <v>9802908000</v>
      </c>
      <c r="G8127" s="50"/>
      <c r="H8127" s="50"/>
      <c r="I8127" s="50"/>
      <c r="J8127" s="50"/>
      <c r="K8127" s="50"/>
      <c r="L8127" s="50"/>
    </row>
    <row r="8128" spans="4:12" x14ac:dyDescent="0.25">
      <c r="D8128" s="50">
        <v>11612078</v>
      </c>
      <c r="E8128" s="50" t="s">
        <v>39</v>
      </c>
      <c r="F8128" s="50">
        <v>9802908000</v>
      </c>
      <c r="G8128" s="50"/>
      <c r="H8128" s="50"/>
      <c r="I8128" s="50"/>
      <c r="J8128" s="50"/>
      <c r="K8128" s="50"/>
      <c r="L8128" s="50"/>
    </row>
    <row r="8129" spans="4:12" x14ac:dyDescent="0.25">
      <c r="D8129" s="50">
        <v>11612079</v>
      </c>
      <c r="E8129" s="50" t="s">
        <v>39</v>
      </c>
      <c r="F8129" s="50">
        <v>9802908000</v>
      </c>
      <c r="G8129" s="50"/>
      <c r="H8129" s="50"/>
      <c r="I8129" s="50"/>
      <c r="J8129" s="50"/>
      <c r="K8129" s="50"/>
      <c r="L8129" s="50"/>
    </row>
    <row r="8130" spans="4:12" x14ac:dyDescent="0.25">
      <c r="D8130" s="50">
        <v>11612080</v>
      </c>
      <c r="E8130" s="50" t="s">
        <v>39</v>
      </c>
      <c r="F8130" s="50">
        <v>9802908000</v>
      </c>
      <c r="G8130" s="50"/>
      <c r="H8130" s="50"/>
      <c r="I8130" s="50"/>
      <c r="J8130" s="50"/>
      <c r="K8130" s="50"/>
      <c r="L8130" s="50"/>
    </row>
    <row r="8131" spans="4:12" x14ac:dyDescent="0.25">
      <c r="D8131" s="50">
        <v>11612081</v>
      </c>
      <c r="E8131" s="50" t="s">
        <v>39</v>
      </c>
      <c r="F8131" s="50">
        <v>9802910000</v>
      </c>
      <c r="G8131" s="50"/>
      <c r="H8131" s="50"/>
      <c r="I8131" s="50"/>
      <c r="J8131" s="50"/>
      <c r="K8131" s="50"/>
      <c r="L8131" s="50"/>
    </row>
    <row r="8132" spans="4:12" x14ac:dyDescent="0.25">
      <c r="D8132" s="50">
        <v>11612082</v>
      </c>
      <c r="E8132" s="50" t="s">
        <v>39</v>
      </c>
      <c r="F8132" s="50">
        <v>9802910000</v>
      </c>
      <c r="G8132" s="50"/>
      <c r="H8132" s="50"/>
      <c r="I8132" s="50"/>
      <c r="J8132" s="50"/>
      <c r="K8132" s="50"/>
      <c r="L8132" s="50"/>
    </row>
    <row r="8133" spans="4:12" x14ac:dyDescent="0.25">
      <c r="D8133" s="50">
        <v>11612083</v>
      </c>
      <c r="E8133" s="50" t="s">
        <v>39</v>
      </c>
      <c r="F8133" s="50">
        <v>9802910000</v>
      </c>
      <c r="G8133" s="50"/>
      <c r="H8133" s="50"/>
      <c r="I8133" s="50"/>
      <c r="J8133" s="50"/>
      <c r="K8133" s="50"/>
      <c r="L8133" s="50"/>
    </row>
    <row r="8134" spans="4:12" x14ac:dyDescent="0.25">
      <c r="D8134" s="50">
        <v>11612085</v>
      </c>
      <c r="E8134" s="50" t="s">
        <v>39</v>
      </c>
      <c r="F8134" s="50">
        <v>9802910000</v>
      </c>
      <c r="G8134" s="50"/>
      <c r="H8134" s="50"/>
      <c r="I8134" s="50"/>
      <c r="J8134" s="50"/>
      <c r="K8134" s="50"/>
      <c r="L8134" s="50"/>
    </row>
    <row r="8135" spans="4:12" x14ac:dyDescent="0.25">
      <c r="D8135" s="50">
        <v>11612086</v>
      </c>
      <c r="E8135" s="50" t="s">
        <v>39</v>
      </c>
      <c r="F8135" s="50">
        <v>9802910000</v>
      </c>
      <c r="G8135" s="50"/>
      <c r="H8135" s="50"/>
      <c r="I8135" s="50"/>
      <c r="J8135" s="50"/>
      <c r="K8135" s="50"/>
      <c r="L8135" s="50"/>
    </row>
    <row r="8136" spans="4:12" x14ac:dyDescent="0.25">
      <c r="D8136" s="50">
        <v>11612087</v>
      </c>
      <c r="E8136" s="50" t="s">
        <v>39</v>
      </c>
      <c r="F8136" s="50">
        <v>9802910000</v>
      </c>
      <c r="G8136" s="50"/>
      <c r="H8136" s="50"/>
      <c r="I8136" s="50"/>
      <c r="J8136" s="50"/>
      <c r="K8136" s="50"/>
      <c r="L8136" s="50"/>
    </row>
    <row r="8137" spans="4:12" x14ac:dyDescent="0.25">
      <c r="D8137" s="50">
        <v>11612088</v>
      </c>
      <c r="E8137" s="50" t="s">
        <v>39</v>
      </c>
      <c r="F8137" s="50">
        <v>9802910000</v>
      </c>
      <c r="G8137" s="50"/>
      <c r="H8137" s="50"/>
      <c r="I8137" s="50"/>
      <c r="J8137" s="50"/>
      <c r="K8137" s="50"/>
      <c r="L8137" s="50"/>
    </row>
    <row r="8138" spans="4:12" x14ac:dyDescent="0.25">
      <c r="D8138" s="50">
        <v>11612090</v>
      </c>
      <c r="E8138" s="50" t="s">
        <v>39</v>
      </c>
      <c r="F8138" s="50">
        <v>9802910000</v>
      </c>
      <c r="G8138" s="50"/>
      <c r="H8138" s="50"/>
      <c r="I8138" s="50"/>
      <c r="J8138" s="50"/>
      <c r="K8138" s="50"/>
      <c r="L8138" s="50"/>
    </row>
    <row r="8139" spans="4:12" x14ac:dyDescent="0.25">
      <c r="D8139" s="50">
        <v>11612091</v>
      </c>
      <c r="E8139" s="50" t="s">
        <v>39</v>
      </c>
      <c r="F8139" s="50">
        <v>9802910000</v>
      </c>
      <c r="G8139" s="50"/>
      <c r="H8139" s="50"/>
      <c r="I8139" s="50"/>
      <c r="J8139" s="50"/>
      <c r="K8139" s="50"/>
      <c r="L8139" s="50"/>
    </row>
    <row r="8140" spans="4:12" x14ac:dyDescent="0.25">
      <c r="D8140" s="50">
        <v>11612092</v>
      </c>
      <c r="E8140" s="50" t="s">
        <v>39</v>
      </c>
      <c r="F8140" s="50">
        <v>9802910000</v>
      </c>
      <c r="G8140" s="50"/>
      <c r="H8140" s="50"/>
      <c r="I8140" s="50"/>
      <c r="J8140" s="50"/>
      <c r="K8140" s="50"/>
      <c r="L8140" s="50"/>
    </row>
    <row r="8141" spans="4:12" x14ac:dyDescent="0.25">
      <c r="D8141" s="50">
        <v>11612093</v>
      </c>
      <c r="E8141" s="50" t="s">
        <v>39</v>
      </c>
      <c r="F8141" s="50">
        <v>9802910000</v>
      </c>
      <c r="G8141" s="50"/>
      <c r="H8141" s="50"/>
      <c r="I8141" s="50"/>
      <c r="J8141" s="50"/>
      <c r="K8141" s="50"/>
      <c r="L8141" s="50"/>
    </row>
    <row r="8142" spans="4:12" x14ac:dyDescent="0.25">
      <c r="D8142" s="50">
        <v>11612094</v>
      </c>
      <c r="E8142" s="50" t="s">
        <v>39</v>
      </c>
      <c r="F8142" s="50">
        <v>9802910000</v>
      </c>
      <c r="G8142" s="50"/>
      <c r="H8142" s="50"/>
      <c r="I8142" s="50"/>
      <c r="J8142" s="50"/>
      <c r="K8142" s="50"/>
      <c r="L8142" s="50"/>
    </row>
    <row r="8143" spans="4:12" x14ac:dyDescent="0.25">
      <c r="D8143" s="50">
        <v>11612095</v>
      </c>
      <c r="E8143" s="50" t="s">
        <v>39</v>
      </c>
      <c r="F8143" s="50">
        <v>9802910000</v>
      </c>
      <c r="G8143" s="50"/>
      <c r="H8143" s="50"/>
      <c r="I8143" s="50"/>
      <c r="J8143" s="50"/>
      <c r="K8143" s="50"/>
      <c r="L8143" s="50"/>
    </row>
    <row r="8144" spans="4:12" x14ac:dyDescent="0.25">
      <c r="D8144" s="50">
        <v>11612097</v>
      </c>
      <c r="E8144" s="50" t="s">
        <v>39</v>
      </c>
      <c r="F8144" s="50">
        <v>9802910000</v>
      </c>
      <c r="G8144" s="50"/>
      <c r="H8144" s="50"/>
      <c r="I8144" s="50"/>
      <c r="J8144" s="50"/>
      <c r="K8144" s="50"/>
      <c r="L8144" s="50"/>
    </row>
    <row r="8145" spans="4:12" x14ac:dyDescent="0.25">
      <c r="D8145" s="50">
        <v>11612098</v>
      </c>
      <c r="E8145" s="50" t="s">
        <v>39</v>
      </c>
      <c r="F8145" s="50">
        <v>9802910000</v>
      </c>
      <c r="G8145" s="50"/>
      <c r="H8145" s="50"/>
      <c r="I8145" s="50"/>
      <c r="J8145" s="50"/>
      <c r="K8145" s="50"/>
      <c r="L8145" s="50"/>
    </row>
    <row r="8146" spans="4:12" x14ac:dyDescent="0.25">
      <c r="D8146" s="50">
        <v>11612099</v>
      </c>
      <c r="E8146" s="50" t="s">
        <v>39</v>
      </c>
      <c r="F8146" s="50">
        <v>9802910000</v>
      </c>
      <c r="G8146" s="50"/>
      <c r="H8146" s="50"/>
      <c r="I8146" s="50"/>
      <c r="J8146" s="50"/>
      <c r="K8146" s="50"/>
      <c r="L8146" s="50"/>
    </row>
    <row r="8147" spans="4:12" x14ac:dyDescent="0.25">
      <c r="D8147" s="50">
        <v>11612100</v>
      </c>
      <c r="E8147" s="50" t="s">
        <v>39</v>
      </c>
      <c r="F8147" s="50">
        <v>9802910000</v>
      </c>
      <c r="G8147" s="50"/>
      <c r="H8147" s="50"/>
      <c r="I8147" s="50"/>
      <c r="J8147" s="50"/>
      <c r="K8147" s="50"/>
      <c r="L8147" s="50"/>
    </row>
    <row r="8148" spans="4:12" x14ac:dyDescent="0.25">
      <c r="D8148" s="50">
        <v>11612102</v>
      </c>
      <c r="E8148" s="50" t="s">
        <v>39</v>
      </c>
      <c r="F8148" s="50">
        <v>9802912000</v>
      </c>
      <c r="G8148" s="50"/>
      <c r="H8148" s="50"/>
      <c r="I8148" s="50"/>
      <c r="J8148" s="50"/>
      <c r="K8148" s="50"/>
      <c r="L8148" s="50"/>
    </row>
    <row r="8149" spans="4:12" x14ac:dyDescent="0.25">
      <c r="D8149" s="50">
        <v>11612105</v>
      </c>
      <c r="E8149" s="50" t="s">
        <v>39</v>
      </c>
      <c r="F8149" s="50">
        <v>9802912000</v>
      </c>
      <c r="G8149" s="50"/>
      <c r="H8149" s="50"/>
      <c r="I8149" s="50"/>
      <c r="J8149" s="50"/>
      <c r="K8149" s="50"/>
      <c r="L8149" s="50"/>
    </row>
    <row r="8150" spans="4:12" x14ac:dyDescent="0.25">
      <c r="D8150" s="50">
        <v>11612108</v>
      </c>
      <c r="E8150" s="50" t="s">
        <v>39</v>
      </c>
      <c r="F8150" s="50">
        <v>9802912000</v>
      </c>
      <c r="G8150" s="50"/>
      <c r="H8150" s="50"/>
      <c r="I8150" s="50"/>
      <c r="J8150" s="50"/>
      <c r="K8150" s="50"/>
      <c r="L8150" s="50"/>
    </row>
    <row r="8151" spans="4:12" x14ac:dyDescent="0.25">
      <c r="D8151" s="50">
        <v>11612110</v>
      </c>
      <c r="E8151" s="50" t="s">
        <v>39</v>
      </c>
      <c r="F8151" s="50">
        <v>9802912000</v>
      </c>
      <c r="G8151" s="50"/>
      <c r="H8151" s="50"/>
      <c r="I8151" s="50"/>
      <c r="J8151" s="50"/>
      <c r="K8151" s="50"/>
      <c r="L8151" s="50"/>
    </row>
    <row r="8152" spans="4:12" x14ac:dyDescent="0.25">
      <c r="D8152" s="50">
        <v>11612112</v>
      </c>
      <c r="E8152" s="50" t="s">
        <v>39</v>
      </c>
      <c r="F8152" s="50">
        <v>9802912000</v>
      </c>
      <c r="G8152" s="50"/>
      <c r="H8152" s="50"/>
      <c r="I8152" s="50"/>
      <c r="J8152" s="50"/>
      <c r="K8152" s="50"/>
      <c r="L8152" s="50"/>
    </row>
    <row r="8153" spans="4:12" x14ac:dyDescent="0.25">
      <c r="D8153" s="50">
        <v>11612115</v>
      </c>
      <c r="E8153" s="50" t="s">
        <v>39</v>
      </c>
      <c r="F8153" s="50">
        <v>9802912000</v>
      </c>
      <c r="G8153" s="50"/>
      <c r="H8153" s="50"/>
      <c r="I8153" s="50"/>
      <c r="J8153" s="50"/>
      <c r="K8153" s="50"/>
      <c r="L8153" s="50"/>
    </row>
    <row r="8154" spans="4:12" x14ac:dyDescent="0.25">
      <c r="D8154" s="50">
        <v>11612118</v>
      </c>
      <c r="E8154" s="50" t="s">
        <v>39</v>
      </c>
      <c r="F8154" s="50">
        <v>9802912000</v>
      </c>
      <c r="G8154" s="50"/>
      <c r="H8154" s="50"/>
      <c r="I8154" s="50"/>
      <c r="J8154" s="50"/>
      <c r="K8154" s="50"/>
      <c r="L8154" s="50"/>
    </row>
    <row r="8155" spans="4:12" x14ac:dyDescent="0.25">
      <c r="D8155" s="50">
        <v>11612120</v>
      </c>
      <c r="E8155" s="50" t="s">
        <v>39</v>
      </c>
      <c r="F8155" s="50">
        <v>9802912000</v>
      </c>
      <c r="G8155" s="50"/>
      <c r="H8155" s="50"/>
      <c r="I8155" s="50"/>
      <c r="J8155" s="50"/>
      <c r="K8155" s="50"/>
      <c r="L8155" s="50"/>
    </row>
    <row r="8156" spans="4:12" x14ac:dyDescent="0.25">
      <c r="D8156" s="50">
        <v>11612125</v>
      </c>
      <c r="E8156" s="50" t="s">
        <v>39</v>
      </c>
      <c r="F8156" s="50">
        <v>9802914000</v>
      </c>
      <c r="G8156" s="50"/>
      <c r="H8156" s="50"/>
      <c r="I8156" s="50"/>
      <c r="J8156" s="50"/>
      <c r="K8156" s="50"/>
      <c r="L8156" s="50"/>
    </row>
    <row r="8157" spans="4:12" x14ac:dyDescent="0.25">
      <c r="D8157" s="50">
        <v>11612130</v>
      </c>
      <c r="E8157" s="50" t="s">
        <v>39</v>
      </c>
      <c r="F8157" s="50">
        <v>9802914000</v>
      </c>
      <c r="G8157" s="50"/>
      <c r="H8157" s="50"/>
      <c r="I8157" s="50"/>
      <c r="J8157" s="50"/>
      <c r="K8157" s="50"/>
      <c r="L8157" s="50"/>
    </row>
    <row r="8158" spans="4:12" x14ac:dyDescent="0.25">
      <c r="D8158" s="50">
        <v>11612135</v>
      </c>
      <c r="E8158" s="50" t="s">
        <v>39</v>
      </c>
      <c r="F8158" s="50">
        <v>9802914000</v>
      </c>
      <c r="G8158" s="50"/>
      <c r="H8158" s="50"/>
      <c r="I8158" s="50"/>
      <c r="J8158" s="50"/>
      <c r="K8158" s="50"/>
      <c r="L8158" s="50"/>
    </row>
    <row r="8159" spans="4:12" x14ac:dyDescent="0.25">
      <c r="D8159" s="50">
        <v>11612140</v>
      </c>
      <c r="E8159" s="50" t="s">
        <v>39</v>
      </c>
      <c r="F8159" s="50">
        <v>9802914000</v>
      </c>
      <c r="G8159" s="50"/>
      <c r="H8159" s="50"/>
      <c r="I8159" s="50"/>
      <c r="J8159" s="50"/>
      <c r="K8159" s="50"/>
      <c r="L8159" s="50"/>
    </row>
    <row r="8160" spans="4:12" x14ac:dyDescent="0.25">
      <c r="D8160" s="50">
        <v>11612145</v>
      </c>
      <c r="E8160" s="50" t="s">
        <v>39</v>
      </c>
      <c r="F8160" s="50">
        <v>9802916000</v>
      </c>
      <c r="G8160" s="50"/>
      <c r="H8160" s="50"/>
      <c r="I8160" s="50"/>
      <c r="J8160" s="50"/>
      <c r="K8160" s="50"/>
      <c r="L8160" s="50"/>
    </row>
    <row r="8161" spans="4:12" x14ac:dyDescent="0.25">
      <c r="D8161" s="50">
        <v>11612150</v>
      </c>
      <c r="E8161" s="50" t="s">
        <v>39</v>
      </c>
      <c r="F8161" s="50">
        <v>9802916000</v>
      </c>
      <c r="G8161" s="50"/>
      <c r="H8161" s="50"/>
      <c r="I8161" s="50"/>
      <c r="J8161" s="50"/>
      <c r="K8161" s="50"/>
      <c r="L8161" s="50"/>
    </row>
    <row r="8162" spans="4:12" x14ac:dyDescent="0.25">
      <c r="D8162" s="50">
        <v>11612155</v>
      </c>
      <c r="E8162" s="50" t="s">
        <v>39</v>
      </c>
      <c r="F8162" s="50">
        <v>9802916000</v>
      </c>
      <c r="G8162" s="50"/>
      <c r="H8162" s="50"/>
      <c r="I8162" s="50"/>
      <c r="J8162" s="50"/>
      <c r="K8162" s="50"/>
      <c r="L8162" s="50"/>
    </row>
    <row r="8163" spans="4:12" x14ac:dyDescent="0.25">
      <c r="D8163" s="50">
        <v>11612160</v>
      </c>
      <c r="E8163" s="50" t="s">
        <v>39</v>
      </c>
      <c r="F8163" s="50">
        <v>9802916000</v>
      </c>
      <c r="G8163" s="50"/>
      <c r="H8163" s="50"/>
      <c r="I8163" s="50"/>
      <c r="J8163" s="50"/>
      <c r="K8163" s="50"/>
      <c r="L8163" s="50"/>
    </row>
    <row r="8164" spans="4:12" x14ac:dyDescent="0.25">
      <c r="D8164" s="50">
        <v>11612165</v>
      </c>
      <c r="E8164" s="50" t="s">
        <v>39</v>
      </c>
      <c r="F8164" s="50">
        <v>9802918000</v>
      </c>
      <c r="G8164" s="50"/>
      <c r="H8164" s="50"/>
      <c r="I8164" s="50"/>
      <c r="J8164" s="50"/>
      <c r="K8164" s="50"/>
      <c r="L8164" s="50"/>
    </row>
    <row r="8165" spans="4:12" x14ac:dyDescent="0.25">
      <c r="D8165" s="50">
        <v>11612170</v>
      </c>
      <c r="E8165" s="50" t="s">
        <v>39</v>
      </c>
      <c r="F8165" s="50">
        <v>9802918000</v>
      </c>
      <c r="G8165" s="50"/>
      <c r="H8165" s="50"/>
      <c r="I8165" s="50"/>
      <c r="J8165" s="50"/>
      <c r="K8165" s="50"/>
      <c r="L8165" s="50"/>
    </row>
    <row r="8166" spans="4:12" x14ac:dyDescent="0.25">
      <c r="D8166" s="50">
        <v>11612175</v>
      </c>
      <c r="E8166" s="50" t="s">
        <v>39</v>
      </c>
      <c r="F8166" s="50">
        <v>9802918000</v>
      </c>
      <c r="G8166" s="50"/>
      <c r="H8166" s="50"/>
      <c r="I8166" s="50"/>
      <c r="J8166" s="50"/>
      <c r="K8166" s="50"/>
      <c r="L8166" s="50"/>
    </row>
    <row r="8167" spans="4:12" x14ac:dyDescent="0.25">
      <c r="D8167" s="50">
        <v>11612180</v>
      </c>
      <c r="E8167" s="50" t="s">
        <v>39</v>
      </c>
      <c r="F8167" s="50">
        <v>9802918000</v>
      </c>
      <c r="G8167" s="50"/>
      <c r="H8167" s="50"/>
      <c r="I8167" s="50"/>
      <c r="J8167" s="50"/>
      <c r="K8167" s="50"/>
      <c r="L8167" s="50"/>
    </row>
    <row r="8168" spans="4:12" x14ac:dyDescent="0.25">
      <c r="D8168" s="50">
        <v>11612185</v>
      </c>
      <c r="E8168" s="50" t="s">
        <v>39</v>
      </c>
      <c r="F8168" s="50">
        <v>9802920000</v>
      </c>
      <c r="G8168" s="50"/>
      <c r="H8168" s="50"/>
      <c r="I8168" s="50"/>
      <c r="J8168" s="50"/>
      <c r="K8168" s="50"/>
      <c r="L8168" s="50"/>
    </row>
    <row r="8169" spans="4:12" x14ac:dyDescent="0.25">
      <c r="D8169" s="50">
        <v>11612190</v>
      </c>
      <c r="E8169" s="50" t="s">
        <v>39</v>
      </c>
      <c r="F8169" s="50">
        <v>9802920000</v>
      </c>
      <c r="G8169" s="50"/>
      <c r="H8169" s="50"/>
      <c r="I8169" s="50"/>
      <c r="J8169" s="50"/>
      <c r="K8169" s="50"/>
      <c r="L8169" s="50"/>
    </row>
    <row r="8170" spans="4:12" x14ac:dyDescent="0.25">
      <c r="D8170" s="50">
        <v>11612200</v>
      </c>
      <c r="E8170" s="50" t="s">
        <v>39</v>
      </c>
      <c r="F8170" s="50">
        <v>9802920000</v>
      </c>
      <c r="G8170" s="50"/>
      <c r="H8170" s="50"/>
      <c r="I8170" s="50"/>
      <c r="J8170" s="50"/>
      <c r="K8170" s="50"/>
      <c r="L8170" s="50"/>
    </row>
    <row r="8171" spans="4:12" x14ac:dyDescent="0.25">
      <c r="D8171" s="50">
        <v>11615030</v>
      </c>
      <c r="E8171" s="50" t="s">
        <v>39</v>
      </c>
      <c r="F8171" s="50">
        <v>9802906000</v>
      </c>
      <c r="G8171" s="50"/>
      <c r="H8171" s="50"/>
      <c r="I8171" s="50"/>
      <c r="J8171" s="50"/>
      <c r="K8171" s="50"/>
      <c r="L8171" s="50"/>
    </row>
    <row r="8172" spans="4:12" x14ac:dyDescent="0.25">
      <c r="D8172" s="50">
        <v>11615031</v>
      </c>
      <c r="E8172" s="50" t="s">
        <v>39</v>
      </c>
      <c r="F8172" s="50">
        <v>9802906000</v>
      </c>
      <c r="G8172" s="50"/>
      <c r="H8172" s="50"/>
      <c r="I8172" s="50"/>
      <c r="J8172" s="50"/>
      <c r="K8172" s="50"/>
      <c r="L8172" s="50"/>
    </row>
    <row r="8173" spans="4:12" x14ac:dyDescent="0.25">
      <c r="D8173" s="50">
        <v>11615032</v>
      </c>
      <c r="E8173" s="50" t="s">
        <v>39</v>
      </c>
      <c r="F8173" s="50">
        <v>9802906000</v>
      </c>
      <c r="G8173" s="50"/>
      <c r="H8173" s="50"/>
      <c r="I8173" s="50"/>
      <c r="J8173" s="50"/>
      <c r="K8173" s="50"/>
      <c r="L8173" s="50"/>
    </row>
    <row r="8174" spans="4:12" x14ac:dyDescent="0.25">
      <c r="D8174" s="50">
        <v>11615033</v>
      </c>
      <c r="E8174" s="50" t="s">
        <v>39</v>
      </c>
      <c r="F8174" s="50">
        <v>9802906000</v>
      </c>
      <c r="G8174" s="50"/>
      <c r="H8174" s="50"/>
      <c r="I8174" s="50"/>
      <c r="J8174" s="50"/>
      <c r="K8174" s="50"/>
      <c r="L8174" s="50"/>
    </row>
    <row r="8175" spans="4:12" x14ac:dyDescent="0.25">
      <c r="D8175" s="50">
        <v>11615034</v>
      </c>
      <c r="E8175" s="50" t="s">
        <v>39</v>
      </c>
      <c r="F8175" s="50">
        <v>9802906000</v>
      </c>
      <c r="G8175" s="50"/>
      <c r="H8175" s="50"/>
      <c r="I8175" s="50"/>
      <c r="J8175" s="50"/>
      <c r="K8175" s="50"/>
      <c r="L8175" s="50"/>
    </row>
    <row r="8176" spans="4:12" x14ac:dyDescent="0.25">
      <c r="D8176" s="50">
        <v>11615035</v>
      </c>
      <c r="E8176" s="50" t="s">
        <v>39</v>
      </c>
      <c r="F8176" s="50">
        <v>9802906000</v>
      </c>
      <c r="G8176" s="50"/>
      <c r="H8176" s="50"/>
      <c r="I8176" s="50"/>
      <c r="J8176" s="50"/>
      <c r="K8176" s="50"/>
      <c r="L8176" s="50"/>
    </row>
    <row r="8177" spans="4:12" x14ac:dyDescent="0.25">
      <c r="D8177" s="50">
        <v>11615036</v>
      </c>
      <c r="E8177" s="50" t="s">
        <v>39</v>
      </c>
      <c r="F8177" s="50">
        <v>9802906000</v>
      </c>
      <c r="G8177" s="50"/>
      <c r="H8177" s="50"/>
      <c r="I8177" s="50"/>
      <c r="J8177" s="50"/>
      <c r="K8177" s="50"/>
      <c r="L8177" s="50"/>
    </row>
    <row r="8178" spans="4:12" x14ac:dyDescent="0.25">
      <c r="D8178" s="50">
        <v>11615037</v>
      </c>
      <c r="E8178" s="50" t="s">
        <v>39</v>
      </c>
      <c r="F8178" s="50">
        <v>9802906000</v>
      </c>
      <c r="G8178" s="50"/>
      <c r="H8178" s="50"/>
      <c r="I8178" s="50"/>
      <c r="J8178" s="50"/>
      <c r="K8178" s="50"/>
      <c r="L8178" s="50"/>
    </row>
    <row r="8179" spans="4:12" x14ac:dyDescent="0.25">
      <c r="D8179" s="50">
        <v>11615038</v>
      </c>
      <c r="E8179" s="50" t="s">
        <v>39</v>
      </c>
      <c r="F8179" s="50">
        <v>9802906000</v>
      </c>
      <c r="G8179" s="50"/>
      <c r="H8179" s="50"/>
      <c r="I8179" s="50"/>
      <c r="J8179" s="50"/>
      <c r="K8179" s="50"/>
      <c r="L8179" s="50"/>
    </row>
    <row r="8180" spans="4:12" x14ac:dyDescent="0.25">
      <c r="D8180" s="50">
        <v>11615039</v>
      </c>
      <c r="E8180" s="50" t="s">
        <v>39</v>
      </c>
      <c r="F8180" s="50">
        <v>9802906000</v>
      </c>
      <c r="G8180" s="50"/>
      <c r="H8180" s="50"/>
      <c r="I8180" s="50"/>
      <c r="J8180" s="50"/>
      <c r="K8180" s="50"/>
      <c r="L8180" s="50"/>
    </row>
    <row r="8181" spans="4:12" x14ac:dyDescent="0.25">
      <c r="D8181" s="50">
        <v>11615040</v>
      </c>
      <c r="E8181" s="50" t="s">
        <v>39</v>
      </c>
      <c r="F8181" s="50">
        <v>9802906000</v>
      </c>
      <c r="G8181" s="50"/>
      <c r="H8181" s="50"/>
      <c r="I8181" s="50"/>
      <c r="J8181" s="50"/>
      <c r="K8181" s="50"/>
      <c r="L8181" s="50"/>
    </row>
    <row r="8182" spans="4:12" x14ac:dyDescent="0.25">
      <c r="D8182" s="50">
        <v>11615041</v>
      </c>
      <c r="E8182" s="50" t="s">
        <v>39</v>
      </c>
      <c r="F8182" s="50">
        <v>9802906000</v>
      </c>
      <c r="G8182" s="50"/>
      <c r="H8182" s="50"/>
      <c r="I8182" s="50"/>
      <c r="J8182" s="50"/>
      <c r="K8182" s="50"/>
      <c r="L8182" s="50"/>
    </row>
    <row r="8183" spans="4:12" x14ac:dyDescent="0.25">
      <c r="D8183" s="50">
        <v>11615042</v>
      </c>
      <c r="E8183" s="50" t="s">
        <v>39</v>
      </c>
      <c r="F8183" s="50">
        <v>9802906000</v>
      </c>
      <c r="G8183" s="50"/>
      <c r="H8183" s="50"/>
      <c r="I8183" s="50"/>
      <c r="J8183" s="50"/>
      <c r="K8183" s="50"/>
      <c r="L8183" s="50"/>
    </row>
    <row r="8184" spans="4:12" x14ac:dyDescent="0.25">
      <c r="D8184" s="50">
        <v>11615043</v>
      </c>
      <c r="E8184" s="50" t="s">
        <v>39</v>
      </c>
      <c r="F8184" s="50">
        <v>9802906000</v>
      </c>
      <c r="G8184" s="50"/>
      <c r="H8184" s="50"/>
      <c r="I8184" s="50"/>
      <c r="J8184" s="50"/>
      <c r="K8184" s="50"/>
      <c r="L8184" s="50"/>
    </row>
    <row r="8185" spans="4:12" x14ac:dyDescent="0.25">
      <c r="D8185" s="50">
        <v>11615044</v>
      </c>
      <c r="E8185" s="50" t="s">
        <v>39</v>
      </c>
      <c r="F8185" s="50">
        <v>9802906000</v>
      </c>
      <c r="G8185" s="50"/>
      <c r="H8185" s="50"/>
      <c r="I8185" s="50"/>
      <c r="J8185" s="50"/>
      <c r="K8185" s="50"/>
      <c r="L8185" s="50"/>
    </row>
    <row r="8186" spans="4:12" x14ac:dyDescent="0.25">
      <c r="D8186" s="50">
        <v>11615045</v>
      </c>
      <c r="E8186" s="50" t="s">
        <v>39</v>
      </c>
      <c r="F8186" s="50">
        <v>9802906000</v>
      </c>
      <c r="G8186" s="50"/>
      <c r="H8186" s="50"/>
      <c r="I8186" s="50"/>
      <c r="J8186" s="50"/>
      <c r="K8186" s="50"/>
      <c r="L8186" s="50"/>
    </row>
    <row r="8187" spans="4:12" x14ac:dyDescent="0.25">
      <c r="D8187" s="50">
        <v>11615046</v>
      </c>
      <c r="E8187" s="50" t="s">
        <v>39</v>
      </c>
      <c r="F8187" s="50">
        <v>9802906000</v>
      </c>
      <c r="G8187" s="50"/>
      <c r="H8187" s="50"/>
      <c r="I8187" s="50"/>
      <c r="J8187" s="50"/>
      <c r="K8187" s="50"/>
      <c r="L8187" s="50"/>
    </row>
    <row r="8188" spans="4:12" x14ac:dyDescent="0.25">
      <c r="D8188" s="50">
        <v>11615047</v>
      </c>
      <c r="E8188" s="50" t="s">
        <v>39</v>
      </c>
      <c r="F8188" s="50">
        <v>9802906000</v>
      </c>
      <c r="G8188" s="50"/>
      <c r="H8188" s="50"/>
      <c r="I8188" s="50"/>
      <c r="J8188" s="50"/>
      <c r="K8188" s="50"/>
      <c r="L8188" s="50"/>
    </row>
    <row r="8189" spans="4:12" x14ac:dyDescent="0.25">
      <c r="D8189" s="50">
        <v>11615048</v>
      </c>
      <c r="E8189" s="50" t="s">
        <v>39</v>
      </c>
      <c r="F8189" s="50">
        <v>9802906000</v>
      </c>
      <c r="G8189" s="50"/>
      <c r="H8189" s="50"/>
      <c r="I8189" s="50"/>
      <c r="J8189" s="50"/>
      <c r="K8189" s="50"/>
      <c r="L8189" s="50"/>
    </row>
    <row r="8190" spans="4:12" x14ac:dyDescent="0.25">
      <c r="D8190" s="50">
        <v>11615049</v>
      </c>
      <c r="E8190" s="50" t="s">
        <v>39</v>
      </c>
      <c r="F8190" s="50">
        <v>9802906000</v>
      </c>
      <c r="G8190" s="50"/>
      <c r="H8190" s="50"/>
      <c r="I8190" s="50"/>
      <c r="J8190" s="50"/>
      <c r="K8190" s="50"/>
      <c r="L8190" s="50"/>
    </row>
    <row r="8191" spans="4:12" x14ac:dyDescent="0.25">
      <c r="D8191" s="50">
        <v>11615050</v>
      </c>
      <c r="E8191" s="50" t="s">
        <v>39</v>
      </c>
      <c r="F8191" s="50">
        <v>9802906000</v>
      </c>
      <c r="G8191" s="50"/>
      <c r="H8191" s="50"/>
      <c r="I8191" s="50"/>
      <c r="J8191" s="50"/>
      <c r="K8191" s="50"/>
      <c r="L8191" s="50"/>
    </row>
    <row r="8192" spans="4:12" x14ac:dyDescent="0.25">
      <c r="D8192" s="50">
        <v>11615055</v>
      </c>
      <c r="E8192" s="50" t="s">
        <v>39</v>
      </c>
      <c r="F8192" s="50">
        <v>9802906000</v>
      </c>
      <c r="G8192" s="50"/>
      <c r="H8192" s="50"/>
      <c r="I8192" s="50"/>
      <c r="J8192" s="50"/>
      <c r="K8192" s="50"/>
      <c r="L8192" s="50"/>
    </row>
    <row r="8193" spans="4:12" x14ac:dyDescent="0.25">
      <c r="D8193" s="50">
        <v>11615058</v>
      </c>
      <c r="E8193" s="50" t="s">
        <v>39</v>
      </c>
      <c r="F8193" s="50">
        <v>9802906000</v>
      </c>
      <c r="G8193" s="50"/>
      <c r="H8193" s="50"/>
      <c r="I8193" s="50"/>
      <c r="J8193" s="50"/>
      <c r="K8193" s="50"/>
      <c r="L8193" s="50"/>
    </row>
    <row r="8194" spans="4:12" x14ac:dyDescent="0.25">
      <c r="D8194" s="50">
        <v>11615060</v>
      </c>
      <c r="E8194" s="50" t="s">
        <v>39</v>
      </c>
      <c r="F8194" s="50">
        <v>9802906000</v>
      </c>
      <c r="G8194" s="50"/>
      <c r="H8194" s="50"/>
      <c r="I8194" s="50"/>
      <c r="J8194" s="50"/>
      <c r="K8194" s="50"/>
      <c r="L8194" s="50"/>
    </row>
    <row r="8195" spans="4:12" x14ac:dyDescent="0.25">
      <c r="D8195" s="50">
        <v>11615063</v>
      </c>
      <c r="E8195" s="50" t="s">
        <v>39</v>
      </c>
      <c r="F8195" s="50">
        <v>9802908000</v>
      </c>
      <c r="G8195" s="50"/>
      <c r="H8195" s="50"/>
      <c r="I8195" s="50"/>
      <c r="J8195" s="50"/>
      <c r="K8195" s="50"/>
      <c r="L8195" s="50"/>
    </row>
    <row r="8196" spans="4:12" x14ac:dyDescent="0.25">
      <c r="D8196" s="50">
        <v>11615065</v>
      </c>
      <c r="E8196" s="50" t="s">
        <v>39</v>
      </c>
      <c r="F8196" s="50">
        <v>9802908000</v>
      </c>
      <c r="G8196" s="50"/>
      <c r="H8196" s="50"/>
      <c r="I8196" s="50"/>
      <c r="J8196" s="50"/>
      <c r="K8196" s="50"/>
      <c r="L8196" s="50"/>
    </row>
    <row r="8197" spans="4:12" x14ac:dyDescent="0.25">
      <c r="D8197" s="50">
        <v>11615066</v>
      </c>
      <c r="E8197" s="50" t="s">
        <v>39</v>
      </c>
      <c r="F8197" s="50">
        <v>9802908000</v>
      </c>
      <c r="G8197" s="50"/>
      <c r="H8197" s="50"/>
      <c r="I8197" s="50"/>
      <c r="J8197" s="50"/>
      <c r="K8197" s="50"/>
      <c r="L8197" s="50"/>
    </row>
    <row r="8198" spans="4:12" x14ac:dyDescent="0.25">
      <c r="D8198" s="50">
        <v>11615068</v>
      </c>
      <c r="E8198" s="50" t="s">
        <v>39</v>
      </c>
      <c r="F8198" s="50">
        <v>9802908000</v>
      </c>
      <c r="G8198" s="50"/>
      <c r="H8198" s="50"/>
      <c r="I8198" s="50"/>
      <c r="J8198" s="50"/>
      <c r="K8198" s="50"/>
      <c r="L8198" s="50"/>
    </row>
    <row r="8199" spans="4:12" x14ac:dyDescent="0.25">
      <c r="D8199" s="50">
        <v>11615070</v>
      </c>
      <c r="E8199" s="50" t="s">
        <v>39</v>
      </c>
      <c r="F8199" s="50">
        <v>9802908000</v>
      </c>
      <c r="G8199" s="50"/>
      <c r="H8199" s="50"/>
      <c r="I8199" s="50"/>
      <c r="J8199" s="50"/>
      <c r="K8199" s="50"/>
      <c r="L8199" s="50"/>
    </row>
    <row r="8200" spans="4:12" x14ac:dyDescent="0.25">
      <c r="D8200" s="50">
        <v>11615075</v>
      </c>
      <c r="E8200" s="50" t="s">
        <v>39</v>
      </c>
      <c r="F8200" s="50">
        <v>9802908000</v>
      </c>
      <c r="G8200" s="50"/>
      <c r="H8200" s="50"/>
      <c r="I8200" s="50"/>
      <c r="J8200" s="50"/>
      <c r="K8200" s="50"/>
      <c r="L8200" s="50"/>
    </row>
    <row r="8201" spans="4:12" x14ac:dyDescent="0.25">
      <c r="D8201" s="50">
        <v>11615078</v>
      </c>
      <c r="E8201" s="50" t="s">
        <v>39</v>
      </c>
      <c r="F8201" s="50">
        <v>9802908000</v>
      </c>
      <c r="G8201" s="50"/>
      <c r="H8201" s="50"/>
      <c r="I8201" s="50"/>
      <c r="J8201" s="50"/>
      <c r="K8201" s="50"/>
      <c r="L8201" s="50"/>
    </row>
    <row r="8202" spans="4:12" x14ac:dyDescent="0.25">
      <c r="D8202" s="50">
        <v>11615080</v>
      </c>
      <c r="E8202" s="50" t="s">
        <v>39</v>
      </c>
      <c r="F8202" s="50">
        <v>9802908000</v>
      </c>
      <c r="G8202" s="50"/>
      <c r="H8202" s="50"/>
      <c r="I8202" s="50"/>
      <c r="J8202" s="50"/>
      <c r="K8202" s="50"/>
      <c r="L8202" s="50"/>
    </row>
    <row r="8203" spans="4:12" x14ac:dyDescent="0.25">
      <c r="D8203" s="50">
        <v>11615082</v>
      </c>
      <c r="E8203" s="50" t="s">
        <v>39</v>
      </c>
      <c r="F8203" s="50">
        <v>9802910000</v>
      </c>
      <c r="G8203" s="50"/>
      <c r="H8203" s="50"/>
      <c r="I8203" s="50"/>
      <c r="J8203" s="50"/>
      <c r="K8203" s="50"/>
      <c r="L8203" s="50"/>
    </row>
    <row r="8204" spans="4:12" x14ac:dyDescent="0.25">
      <c r="D8204" s="50">
        <v>11615085</v>
      </c>
      <c r="E8204" s="50" t="s">
        <v>39</v>
      </c>
      <c r="F8204" s="50">
        <v>9802910000</v>
      </c>
      <c r="G8204" s="50"/>
      <c r="H8204" s="50"/>
      <c r="I8204" s="50"/>
      <c r="J8204" s="50"/>
      <c r="K8204" s="50"/>
      <c r="L8204" s="50"/>
    </row>
    <row r="8205" spans="4:12" x14ac:dyDescent="0.25">
      <c r="D8205" s="50">
        <v>11615090</v>
      </c>
      <c r="E8205" s="50" t="s">
        <v>39</v>
      </c>
      <c r="F8205" s="50">
        <v>9802910000</v>
      </c>
      <c r="G8205" s="50"/>
      <c r="H8205" s="50"/>
      <c r="I8205" s="50"/>
      <c r="J8205" s="50"/>
      <c r="K8205" s="50"/>
      <c r="L8205" s="50"/>
    </row>
    <row r="8206" spans="4:12" x14ac:dyDescent="0.25">
      <c r="D8206" s="50">
        <v>11615095</v>
      </c>
      <c r="E8206" s="50" t="s">
        <v>39</v>
      </c>
      <c r="F8206" s="50">
        <v>9802910000</v>
      </c>
      <c r="G8206" s="50"/>
      <c r="H8206" s="50"/>
      <c r="I8206" s="50"/>
      <c r="J8206" s="50"/>
      <c r="K8206" s="50"/>
      <c r="L8206" s="50"/>
    </row>
    <row r="8207" spans="4:12" x14ac:dyDescent="0.25">
      <c r="D8207" s="50">
        <v>11615098</v>
      </c>
      <c r="E8207" s="50" t="s">
        <v>39</v>
      </c>
      <c r="F8207" s="50">
        <v>9802910000</v>
      </c>
      <c r="G8207" s="50"/>
      <c r="H8207" s="50"/>
      <c r="I8207" s="50"/>
      <c r="J8207" s="50"/>
      <c r="K8207" s="50"/>
      <c r="L8207" s="50"/>
    </row>
    <row r="8208" spans="4:12" x14ac:dyDescent="0.25">
      <c r="D8208" s="50">
        <v>11615100</v>
      </c>
      <c r="E8208" s="50" t="s">
        <v>39</v>
      </c>
      <c r="F8208" s="50">
        <v>9802910000</v>
      </c>
      <c r="G8208" s="50"/>
      <c r="H8208" s="50"/>
      <c r="I8208" s="50"/>
      <c r="J8208" s="50"/>
      <c r="K8208" s="50"/>
      <c r="L8208" s="50"/>
    </row>
    <row r="8209" spans="4:12" x14ac:dyDescent="0.25">
      <c r="D8209" s="50">
        <v>11615105</v>
      </c>
      <c r="E8209" s="50" t="s">
        <v>39</v>
      </c>
      <c r="F8209" s="50">
        <v>9802912000</v>
      </c>
      <c r="G8209" s="50"/>
      <c r="H8209" s="50"/>
      <c r="I8209" s="50"/>
      <c r="J8209" s="50"/>
      <c r="K8209" s="50"/>
      <c r="L8209" s="50"/>
    </row>
    <row r="8210" spans="4:12" x14ac:dyDescent="0.25">
      <c r="D8210" s="50">
        <v>11615110</v>
      </c>
      <c r="E8210" s="50" t="s">
        <v>39</v>
      </c>
      <c r="F8210" s="50">
        <v>9802912000</v>
      </c>
      <c r="G8210" s="50"/>
      <c r="H8210" s="50"/>
      <c r="I8210" s="50"/>
      <c r="J8210" s="50"/>
      <c r="K8210" s="50"/>
      <c r="L8210" s="50"/>
    </row>
    <row r="8211" spans="4:12" x14ac:dyDescent="0.25">
      <c r="D8211" s="50">
        <v>11615115</v>
      </c>
      <c r="E8211" s="50" t="s">
        <v>39</v>
      </c>
      <c r="F8211" s="50">
        <v>9802912000</v>
      </c>
      <c r="G8211" s="50"/>
      <c r="H8211" s="50"/>
      <c r="I8211" s="50"/>
      <c r="J8211" s="50"/>
      <c r="K8211" s="50"/>
      <c r="L8211" s="50"/>
    </row>
    <row r="8212" spans="4:12" x14ac:dyDescent="0.25">
      <c r="D8212" s="50">
        <v>11615120</v>
      </c>
      <c r="E8212" s="50" t="s">
        <v>39</v>
      </c>
      <c r="F8212" s="50">
        <v>9802912000</v>
      </c>
      <c r="G8212" s="50"/>
      <c r="H8212" s="50"/>
      <c r="I8212" s="50"/>
      <c r="J8212" s="50"/>
      <c r="K8212" s="50"/>
      <c r="L8212" s="50"/>
    </row>
    <row r="8213" spans="4:12" x14ac:dyDescent="0.25">
      <c r="D8213" s="50">
        <v>11615130</v>
      </c>
      <c r="E8213" s="50" t="s">
        <v>39</v>
      </c>
      <c r="F8213" s="50">
        <v>9802914000</v>
      </c>
      <c r="G8213" s="50"/>
      <c r="H8213" s="50"/>
      <c r="I8213" s="50"/>
      <c r="J8213" s="50"/>
      <c r="K8213" s="50"/>
      <c r="L8213" s="50"/>
    </row>
    <row r="8214" spans="4:12" x14ac:dyDescent="0.25">
      <c r="D8214" s="50">
        <v>11615140</v>
      </c>
      <c r="E8214" s="50" t="s">
        <v>39</v>
      </c>
      <c r="F8214" s="50">
        <v>9802914000</v>
      </c>
      <c r="G8214" s="50"/>
      <c r="H8214" s="50"/>
      <c r="I8214" s="50"/>
      <c r="J8214" s="50"/>
      <c r="K8214" s="50"/>
      <c r="L8214" s="50"/>
    </row>
    <row r="8215" spans="4:12" x14ac:dyDescent="0.25">
      <c r="D8215" s="50">
        <v>11615150</v>
      </c>
      <c r="E8215" s="50" t="s">
        <v>39</v>
      </c>
      <c r="F8215" s="50">
        <v>9802916000</v>
      </c>
      <c r="G8215" s="50"/>
      <c r="H8215" s="50"/>
      <c r="I8215" s="50"/>
      <c r="J8215" s="50"/>
      <c r="K8215" s="50"/>
      <c r="L8215" s="50"/>
    </row>
    <row r="8216" spans="4:12" x14ac:dyDescent="0.25">
      <c r="D8216" s="50">
        <v>11615160</v>
      </c>
      <c r="E8216" s="50" t="s">
        <v>39</v>
      </c>
      <c r="F8216" s="50">
        <v>9802916000</v>
      </c>
      <c r="G8216" s="50"/>
      <c r="H8216" s="50"/>
      <c r="I8216" s="50"/>
      <c r="J8216" s="50"/>
      <c r="K8216" s="50"/>
      <c r="L8216" s="50"/>
    </row>
    <row r="8217" spans="4:12" x14ac:dyDescent="0.25">
      <c r="D8217" s="50">
        <v>11615180</v>
      </c>
      <c r="E8217" s="50" t="s">
        <v>39</v>
      </c>
      <c r="F8217" s="50">
        <v>9802918000</v>
      </c>
      <c r="G8217" s="50"/>
      <c r="H8217" s="50"/>
      <c r="I8217" s="50"/>
      <c r="J8217" s="50"/>
      <c r="K8217" s="50"/>
      <c r="L8217" s="50"/>
    </row>
    <row r="8218" spans="4:12" x14ac:dyDescent="0.25">
      <c r="D8218" s="50">
        <v>11620010</v>
      </c>
      <c r="E8218" s="50" t="s">
        <v>39</v>
      </c>
      <c r="F8218" s="50">
        <v>9899999903</v>
      </c>
      <c r="G8218" s="50"/>
      <c r="H8218" s="50"/>
      <c r="I8218" s="50"/>
      <c r="J8218" s="50"/>
      <c r="K8218" s="50"/>
      <c r="L8218" s="50"/>
    </row>
    <row r="8219" spans="4:12" x14ac:dyDescent="0.25">
      <c r="D8219" s="50">
        <v>11620011</v>
      </c>
      <c r="E8219" s="50" t="s">
        <v>39</v>
      </c>
      <c r="F8219" s="50">
        <v>9899999903</v>
      </c>
      <c r="G8219" s="50"/>
      <c r="H8219" s="50"/>
      <c r="I8219" s="50"/>
      <c r="J8219" s="50"/>
      <c r="K8219" s="50"/>
      <c r="L8219" s="50"/>
    </row>
    <row r="8220" spans="4:12" x14ac:dyDescent="0.25">
      <c r="D8220" s="50">
        <v>11620012</v>
      </c>
      <c r="E8220" s="50" t="s">
        <v>39</v>
      </c>
      <c r="F8220" s="50">
        <v>9899999903</v>
      </c>
      <c r="G8220" s="50"/>
      <c r="H8220" s="50"/>
      <c r="I8220" s="50"/>
      <c r="J8220" s="50"/>
      <c r="K8220" s="50"/>
      <c r="L8220" s="50"/>
    </row>
    <row r="8221" spans="4:12" x14ac:dyDescent="0.25">
      <c r="D8221" s="50">
        <v>11620013</v>
      </c>
      <c r="E8221" s="50" t="s">
        <v>39</v>
      </c>
      <c r="F8221" s="50">
        <v>9899999903</v>
      </c>
      <c r="G8221" s="50"/>
      <c r="H8221" s="50"/>
      <c r="I8221" s="50"/>
      <c r="J8221" s="50"/>
      <c r="K8221" s="50"/>
      <c r="L8221" s="50"/>
    </row>
    <row r="8222" spans="4:12" x14ac:dyDescent="0.25">
      <c r="D8222" s="50">
        <v>11620014</v>
      </c>
      <c r="E8222" s="50" t="s">
        <v>39</v>
      </c>
      <c r="F8222" s="50">
        <v>9899999903</v>
      </c>
      <c r="G8222" s="50"/>
      <c r="H8222" s="50"/>
      <c r="I8222" s="50"/>
      <c r="J8222" s="50"/>
      <c r="K8222" s="50"/>
      <c r="L8222" s="50"/>
    </row>
    <row r="8223" spans="4:12" x14ac:dyDescent="0.25">
      <c r="D8223" s="50">
        <v>11620015</v>
      </c>
      <c r="E8223" s="50" t="s">
        <v>39</v>
      </c>
      <c r="F8223" s="50">
        <v>9899999903</v>
      </c>
      <c r="G8223" s="50"/>
      <c r="H8223" s="50"/>
      <c r="I8223" s="50"/>
      <c r="J8223" s="50"/>
      <c r="K8223" s="50"/>
      <c r="L8223" s="50"/>
    </row>
    <row r="8224" spans="4:12" x14ac:dyDescent="0.25">
      <c r="D8224" s="50">
        <v>11620016</v>
      </c>
      <c r="E8224" s="50" t="s">
        <v>39</v>
      </c>
      <c r="F8224" s="50">
        <v>9899999903</v>
      </c>
      <c r="G8224" s="50"/>
      <c r="H8224" s="50"/>
      <c r="I8224" s="50"/>
      <c r="J8224" s="50"/>
      <c r="K8224" s="50"/>
      <c r="L8224" s="50"/>
    </row>
    <row r="8225" spans="4:12" x14ac:dyDescent="0.25">
      <c r="D8225" s="50">
        <v>11620017</v>
      </c>
      <c r="E8225" s="50" t="s">
        <v>39</v>
      </c>
      <c r="F8225" s="50">
        <v>9899999903</v>
      </c>
      <c r="G8225" s="50"/>
      <c r="H8225" s="50"/>
      <c r="I8225" s="50"/>
      <c r="J8225" s="50"/>
      <c r="K8225" s="50"/>
      <c r="L8225" s="50"/>
    </row>
    <row r="8226" spans="4:12" x14ac:dyDescent="0.25">
      <c r="D8226" s="50">
        <v>11620018</v>
      </c>
      <c r="E8226" s="50" t="s">
        <v>39</v>
      </c>
      <c r="F8226" s="50">
        <v>9899999903</v>
      </c>
      <c r="G8226" s="50"/>
      <c r="H8226" s="50"/>
      <c r="I8226" s="50"/>
      <c r="J8226" s="50"/>
      <c r="K8226" s="50"/>
      <c r="L8226" s="50"/>
    </row>
    <row r="8227" spans="4:12" x14ac:dyDescent="0.25">
      <c r="D8227" s="50">
        <v>11620019</v>
      </c>
      <c r="E8227" s="50" t="s">
        <v>39</v>
      </c>
      <c r="F8227" s="50">
        <v>9899999903</v>
      </c>
      <c r="G8227" s="50"/>
      <c r="H8227" s="50"/>
      <c r="I8227" s="50"/>
      <c r="J8227" s="50"/>
      <c r="K8227" s="50"/>
      <c r="L8227" s="50"/>
    </row>
    <row r="8228" spans="4:12" x14ac:dyDescent="0.25">
      <c r="D8228" s="50">
        <v>11620020</v>
      </c>
      <c r="E8228" s="50" t="s">
        <v>39</v>
      </c>
      <c r="F8228" s="50">
        <v>9802906000</v>
      </c>
      <c r="G8228" s="50"/>
      <c r="H8228" s="50"/>
      <c r="I8228" s="50"/>
      <c r="J8228" s="50"/>
      <c r="K8228" s="50"/>
      <c r="L8228" s="50"/>
    </row>
    <row r="8229" spans="4:12" x14ac:dyDescent="0.25">
      <c r="D8229" s="50">
        <v>11620021</v>
      </c>
      <c r="E8229" s="50" t="s">
        <v>39</v>
      </c>
      <c r="F8229" s="50">
        <v>9802906000</v>
      </c>
      <c r="G8229" s="50"/>
      <c r="H8229" s="50"/>
      <c r="I8229" s="50"/>
      <c r="J8229" s="50"/>
      <c r="K8229" s="50"/>
      <c r="L8229" s="50"/>
    </row>
    <row r="8230" spans="4:12" x14ac:dyDescent="0.25">
      <c r="D8230" s="50">
        <v>11620022</v>
      </c>
      <c r="E8230" s="50" t="s">
        <v>39</v>
      </c>
      <c r="F8230" s="50">
        <v>9802906000</v>
      </c>
      <c r="G8230" s="50"/>
      <c r="H8230" s="50"/>
      <c r="I8230" s="50"/>
      <c r="J8230" s="50"/>
      <c r="K8230" s="50"/>
      <c r="L8230" s="50"/>
    </row>
    <row r="8231" spans="4:12" x14ac:dyDescent="0.25">
      <c r="D8231" s="50">
        <v>11620023</v>
      </c>
      <c r="E8231" s="50" t="s">
        <v>39</v>
      </c>
      <c r="F8231" s="50">
        <v>9802906000</v>
      </c>
      <c r="G8231" s="50"/>
      <c r="H8231" s="50"/>
      <c r="I8231" s="50"/>
      <c r="J8231" s="50"/>
      <c r="K8231" s="50"/>
      <c r="L8231" s="50"/>
    </row>
    <row r="8232" spans="4:12" x14ac:dyDescent="0.25">
      <c r="D8232" s="50">
        <v>11620024</v>
      </c>
      <c r="E8232" s="50" t="s">
        <v>39</v>
      </c>
      <c r="F8232" s="50">
        <v>9802906000</v>
      </c>
      <c r="G8232" s="50"/>
      <c r="H8232" s="50"/>
      <c r="I8232" s="50"/>
      <c r="J8232" s="50"/>
      <c r="K8232" s="50"/>
      <c r="L8232" s="50"/>
    </row>
    <row r="8233" spans="4:12" x14ac:dyDescent="0.25">
      <c r="D8233" s="50">
        <v>11620025</v>
      </c>
      <c r="E8233" s="50" t="s">
        <v>39</v>
      </c>
      <c r="F8233" s="50">
        <v>9802906000</v>
      </c>
      <c r="G8233" s="50"/>
      <c r="H8233" s="50"/>
      <c r="I8233" s="50"/>
      <c r="J8233" s="50"/>
      <c r="K8233" s="50"/>
      <c r="L8233" s="50"/>
    </row>
    <row r="8234" spans="4:12" x14ac:dyDescent="0.25">
      <c r="D8234" s="50">
        <v>11620026</v>
      </c>
      <c r="E8234" s="50" t="s">
        <v>39</v>
      </c>
      <c r="F8234" s="50">
        <v>9802906000</v>
      </c>
      <c r="G8234" s="50"/>
      <c r="H8234" s="50"/>
      <c r="I8234" s="50"/>
      <c r="J8234" s="50"/>
      <c r="K8234" s="50"/>
      <c r="L8234" s="50"/>
    </row>
    <row r="8235" spans="4:12" x14ac:dyDescent="0.25">
      <c r="D8235" s="50">
        <v>11620027</v>
      </c>
      <c r="E8235" s="50" t="s">
        <v>39</v>
      </c>
      <c r="F8235" s="50">
        <v>9802906000</v>
      </c>
      <c r="G8235" s="50"/>
      <c r="H8235" s="50"/>
      <c r="I8235" s="50"/>
      <c r="J8235" s="50"/>
      <c r="K8235" s="50"/>
      <c r="L8235" s="50"/>
    </row>
    <row r="8236" spans="4:12" x14ac:dyDescent="0.25">
      <c r="D8236" s="50">
        <v>11620028</v>
      </c>
      <c r="E8236" s="50" t="s">
        <v>39</v>
      </c>
      <c r="F8236" s="50">
        <v>9802906000</v>
      </c>
      <c r="G8236" s="50"/>
      <c r="H8236" s="50"/>
      <c r="I8236" s="50"/>
      <c r="J8236" s="50"/>
      <c r="K8236" s="50"/>
      <c r="L8236" s="50"/>
    </row>
    <row r="8237" spans="4:12" x14ac:dyDescent="0.25">
      <c r="D8237" s="50">
        <v>11620029</v>
      </c>
      <c r="E8237" s="50" t="s">
        <v>39</v>
      </c>
      <c r="F8237" s="50">
        <v>9802906000</v>
      </c>
      <c r="G8237" s="50"/>
      <c r="H8237" s="50"/>
      <c r="I8237" s="50"/>
      <c r="J8237" s="50"/>
      <c r="K8237" s="50"/>
      <c r="L8237" s="50"/>
    </row>
    <row r="8238" spans="4:12" x14ac:dyDescent="0.25">
      <c r="D8238" s="50">
        <v>11620030</v>
      </c>
      <c r="E8238" s="50" t="s">
        <v>39</v>
      </c>
      <c r="F8238" s="50">
        <v>9802906000</v>
      </c>
      <c r="G8238" s="50"/>
      <c r="H8238" s="50"/>
      <c r="I8238" s="50"/>
      <c r="J8238" s="50"/>
      <c r="K8238" s="50"/>
      <c r="L8238" s="50"/>
    </row>
    <row r="8239" spans="4:12" x14ac:dyDescent="0.25">
      <c r="D8239" s="50">
        <v>11620031</v>
      </c>
      <c r="E8239" s="50" t="s">
        <v>39</v>
      </c>
      <c r="F8239" s="50">
        <v>9802906000</v>
      </c>
      <c r="G8239" s="50"/>
      <c r="H8239" s="50"/>
      <c r="I8239" s="50"/>
      <c r="J8239" s="50"/>
      <c r="K8239" s="50"/>
      <c r="L8239" s="50"/>
    </row>
    <row r="8240" spans="4:12" x14ac:dyDescent="0.25">
      <c r="D8240" s="50">
        <v>11620032</v>
      </c>
      <c r="E8240" s="50" t="s">
        <v>39</v>
      </c>
      <c r="F8240" s="50">
        <v>9802906000</v>
      </c>
      <c r="G8240" s="50"/>
      <c r="H8240" s="50"/>
      <c r="I8240" s="50"/>
      <c r="J8240" s="50"/>
      <c r="K8240" s="50"/>
      <c r="L8240" s="50"/>
    </row>
    <row r="8241" spans="4:12" x14ac:dyDescent="0.25">
      <c r="D8241" s="50">
        <v>11620033</v>
      </c>
      <c r="E8241" s="50" t="s">
        <v>39</v>
      </c>
      <c r="F8241" s="50">
        <v>9802906000</v>
      </c>
      <c r="G8241" s="50"/>
      <c r="H8241" s="50"/>
      <c r="I8241" s="50"/>
      <c r="J8241" s="50"/>
      <c r="K8241" s="50"/>
      <c r="L8241" s="50"/>
    </row>
    <row r="8242" spans="4:12" x14ac:dyDescent="0.25">
      <c r="D8242" s="50">
        <v>11620034</v>
      </c>
      <c r="E8242" s="50" t="s">
        <v>39</v>
      </c>
      <c r="F8242" s="50">
        <v>9802906000</v>
      </c>
      <c r="G8242" s="50"/>
      <c r="H8242" s="50"/>
      <c r="I8242" s="50"/>
      <c r="J8242" s="50"/>
      <c r="K8242" s="50"/>
      <c r="L8242" s="50"/>
    </row>
    <row r="8243" spans="4:12" x14ac:dyDescent="0.25">
      <c r="D8243" s="50">
        <v>11620035</v>
      </c>
      <c r="E8243" s="50" t="s">
        <v>39</v>
      </c>
      <c r="F8243" s="50">
        <v>9802906000</v>
      </c>
      <c r="G8243" s="50"/>
      <c r="H8243" s="50"/>
      <c r="I8243" s="50"/>
      <c r="J8243" s="50"/>
      <c r="K8243" s="50"/>
      <c r="L8243" s="50"/>
    </row>
    <row r="8244" spans="4:12" x14ac:dyDescent="0.25">
      <c r="D8244" s="50">
        <v>11620036</v>
      </c>
      <c r="E8244" s="50" t="s">
        <v>39</v>
      </c>
      <c r="F8244" s="50">
        <v>9802906000</v>
      </c>
      <c r="G8244" s="50"/>
      <c r="H8244" s="50"/>
      <c r="I8244" s="50"/>
      <c r="J8244" s="50"/>
      <c r="K8244" s="50"/>
      <c r="L8244" s="50"/>
    </row>
    <row r="8245" spans="4:12" x14ac:dyDescent="0.25">
      <c r="D8245" s="50">
        <v>11620037</v>
      </c>
      <c r="E8245" s="50" t="s">
        <v>39</v>
      </c>
      <c r="F8245" s="50">
        <v>9802906000</v>
      </c>
      <c r="G8245" s="50"/>
      <c r="H8245" s="50"/>
      <c r="I8245" s="50"/>
      <c r="J8245" s="50"/>
      <c r="K8245" s="50"/>
      <c r="L8245" s="50"/>
    </row>
    <row r="8246" spans="4:12" x14ac:dyDescent="0.25">
      <c r="D8246" s="50">
        <v>11620038</v>
      </c>
      <c r="E8246" s="50" t="s">
        <v>39</v>
      </c>
      <c r="F8246" s="50">
        <v>9802906000</v>
      </c>
      <c r="G8246" s="50"/>
      <c r="H8246" s="50"/>
      <c r="I8246" s="50"/>
      <c r="J8246" s="50"/>
      <c r="K8246" s="50"/>
      <c r="L8246" s="50"/>
    </row>
    <row r="8247" spans="4:12" x14ac:dyDescent="0.25">
      <c r="D8247" s="50">
        <v>11620039</v>
      </c>
      <c r="E8247" s="50" t="s">
        <v>39</v>
      </c>
      <c r="F8247" s="50">
        <v>9802906000</v>
      </c>
      <c r="G8247" s="50"/>
      <c r="H8247" s="50"/>
      <c r="I8247" s="50"/>
      <c r="J8247" s="50"/>
      <c r="K8247" s="50"/>
      <c r="L8247" s="50"/>
    </row>
    <row r="8248" spans="4:12" x14ac:dyDescent="0.25">
      <c r="D8248" s="50">
        <v>11620040</v>
      </c>
      <c r="E8248" s="50" t="s">
        <v>39</v>
      </c>
      <c r="F8248" s="50">
        <v>9802906000</v>
      </c>
      <c r="G8248" s="50"/>
      <c r="H8248" s="50"/>
      <c r="I8248" s="50"/>
      <c r="J8248" s="50"/>
      <c r="K8248" s="50"/>
      <c r="L8248" s="50"/>
    </row>
    <row r="8249" spans="4:12" x14ac:dyDescent="0.25">
      <c r="D8249" s="50">
        <v>11620041</v>
      </c>
      <c r="E8249" s="50" t="s">
        <v>39</v>
      </c>
      <c r="F8249" s="50">
        <v>9802906000</v>
      </c>
      <c r="G8249" s="50"/>
      <c r="H8249" s="50"/>
      <c r="I8249" s="50"/>
      <c r="J8249" s="50"/>
      <c r="K8249" s="50"/>
      <c r="L8249" s="50"/>
    </row>
    <row r="8250" spans="4:12" x14ac:dyDescent="0.25">
      <c r="D8250" s="50">
        <v>11620042</v>
      </c>
      <c r="E8250" s="50" t="s">
        <v>39</v>
      </c>
      <c r="F8250" s="50">
        <v>9802906000</v>
      </c>
      <c r="G8250" s="50"/>
      <c r="H8250" s="50"/>
      <c r="I8250" s="50"/>
      <c r="J8250" s="50"/>
      <c r="K8250" s="50"/>
      <c r="L8250" s="50"/>
    </row>
    <row r="8251" spans="4:12" x14ac:dyDescent="0.25">
      <c r="D8251" s="50">
        <v>11620043</v>
      </c>
      <c r="E8251" s="50" t="s">
        <v>39</v>
      </c>
      <c r="F8251" s="50">
        <v>9802906000</v>
      </c>
      <c r="G8251" s="50"/>
      <c r="H8251" s="50"/>
      <c r="I8251" s="50"/>
      <c r="J8251" s="50"/>
      <c r="K8251" s="50"/>
      <c r="L8251" s="50"/>
    </row>
    <row r="8252" spans="4:12" x14ac:dyDescent="0.25">
      <c r="D8252" s="50">
        <v>11620044</v>
      </c>
      <c r="E8252" s="50" t="s">
        <v>39</v>
      </c>
      <c r="F8252" s="50">
        <v>9802906000</v>
      </c>
      <c r="G8252" s="50"/>
      <c r="H8252" s="50"/>
      <c r="I8252" s="50"/>
      <c r="J8252" s="50"/>
      <c r="K8252" s="50"/>
      <c r="L8252" s="50"/>
    </row>
    <row r="8253" spans="4:12" x14ac:dyDescent="0.25">
      <c r="D8253" s="50">
        <v>11620045</v>
      </c>
      <c r="E8253" s="50" t="s">
        <v>39</v>
      </c>
      <c r="F8253" s="50">
        <v>9802906000</v>
      </c>
      <c r="G8253" s="50"/>
      <c r="H8253" s="50"/>
      <c r="I8253" s="50"/>
      <c r="J8253" s="50"/>
      <c r="K8253" s="50"/>
      <c r="L8253" s="50"/>
    </row>
    <row r="8254" spans="4:12" x14ac:dyDescent="0.25">
      <c r="D8254" s="50">
        <v>11620046</v>
      </c>
      <c r="E8254" s="50" t="s">
        <v>39</v>
      </c>
      <c r="F8254" s="50">
        <v>9802906000</v>
      </c>
      <c r="G8254" s="50"/>
      <c r="H8254" s="50"/>
      <c r="I8254" s="50"/>
      <c r="J8254" s="50"/>
      <c r="K8254" s="50"/>
      <c r="L8254" s="50"/>
    </row>
    <row r="8255" spans="4:12" x14ac:dyDescent="0.25">
      <c r="D8255" s="50">
        <v>11620047</v>
      </c>
      <c r="E8255" s="50" t="s">
        <v>39</v>
      </c>
      <c r="F8255" s="50">
        <v>9802906000</v>
      </c>
      <c r="G8255" s="50"/>
      <c r="H8255" s="50"/>
      <c r="I8255" s="50"/>
      <c r="J8255" s="50"/>
      <c r="K8255" s="50"/>
      <c r="L8255" s="50"/>
    </row>
    <row r="8256" spans="4:12" x14ac:dyDescent="0.25">
      <c r="D8256" s="50">
        <v>11620048</v>
      </c>
      <c r="E8256" s="50" t="s">
        <v>39</v>
      </c>
      <c r="F8256" s="50">
        <v>9802906000</v>
      </c>
      <c r="G8256" s="50"/>
      <c r="H8256" s="50"/>
      <c r="I8256" s="50"/>
      <c r="J8256" s="50"/>
      <c r="K8256" s="50"/>
      <c r="L8256" s="50"/>
    </row>
    <row r="8257" spans="4:12" x14ac:dyDescent="0.25">
      <c r="D8257" s="50">
        <v>11620049</v>
      </c>
      <c r="E8257" s="50" t="s">
        <v>39</v>
      </c>
      <c r="F8257" s="50">
        <v>9802906000</v>
      </c>
      <c r="G8257" s="50"/>
      <c r="H8257" s="50"/>
      <c r="I8257" s="50"/>
      <c r="J8257" s="50"/>
      <c r="K8257" s="50"/>
      <c r="L8257" s="50"/>
    </row>
    <row r="8258" spans="4:12" x14ac:dyDescent="0.25">
      <c r="D8258" s="50">
        <v>11620050</v>
      </c>
      <c r="E8258" s="50" t="s">
        <v>39</v>
      </c>
      <c r="F8258" s="50">
        <v>9802906000</v>
      </c>
      <c r="G8258" s="50"/>
      <c r="H8258" s="50"/>
      <c r="I8258" s="50"/>
      <c r="J8258" s="50"/>
      <c r="K8258" s="50"/>
      <c r="L8258" s="50"/>
    </row>
    <row r="8259" spans="4:12" x14ac:dyDescent="0.25">
      <c r="D8259" s="50">
        <v>11620051</v>
      </c>
      <c r="E8259" s="50" t="s">
        <v>39</v>
      </c>
      <c r="F8259" s="50">
        <v>9802906000</v>
      </c>
      <c r="G8259" s="50"/>
      <c r="H8259" s="50"/>
      <c r="I8259" s="50"/>
      <c r="J8259" s="50"/>
      <c r="K8259" s="50"/>
      <c r="L8259" s="50"/>
    </row>
    <row r="8260" spans="4:12" x14ac:dyDescent="0.25">
      <c r="D8260" s="50">
        <v>11620052</v>
      </c>
      <c r="E8260" s="50" t="s">
        <v>39</v>
      </c>
      <c r="F8260" s="50">
        <v>9802906000</v>
      </c>
      <c r="G8260" s="50"/>
      <c r="H8260" s="50"/>
      <c r="I8260" s="50"/>
      <c r="J8260" s="50"/>
      <c r="K8260" s="50"/>
      <c r="L8260" s="50"/>
    </row>
    <row r="8261" spans="4:12" x14ac:dyDescent="0.25">
      <c r="D8261" s="50">
        <v>11620053</v>
      </c>
      <c r="E8261" s="50" t="s">
        <v>39</v>
      </c>
      <c r="F8261" s="50">
        <v>9802906000</v>
      </c>
      <c r="G8261" s="50"/>
      <c r="H8261" s="50"/>
      <c r="I8261" s="50"/>
      <c r="J8261" s="50"/>
      <c r="K8261" s="50"/>
      <c r="L8261" s="50"/>
    </row>
    <row r="8262" spans="4:12" x14ac:dyDescent="0.25">
      <c r="D8262" s="50">
        <v>11620054</v>
      </c>
      <c r="E8262" s="50" t="s">
        <v>39</v>
      </c>
      <c r="F8262" s="50">
        <v>9802906000</v>
      </c>
      <c r="G8262" s="50"/>
      <c r="H8262" s="50"/>
      <c r="I8262" s="50"/>
      <c r="J8262" s="50"/>
      <c r="K8262" s="50"/>
      <c r="L8262" s="50"/>
    </row>
    <row r="8263" spans="4:12" x14ac:dyDescent="0.25">
      <c r="D8263" s="50">
        <v>11620055</v>
      </c>
      <c r="E8263" s="50" t="s">
        <v>39</v>
      </c>
      <c r="F8263" s="50">
        <v>9802906000</v>
      </c>
      <c r="G8263" s="50"/>
      <c r="H8263" s="50"/>
      <c r="I8263" s="50"/>
      <c r="J8263" s="50"/>
      <c r="K8263" s="50"/>
      <c r="L8263" s="50"/>
    </row>
    <row r="8264" spans="4:12" x14ac:dyDescent="0.25">
      <c r="D8264" s="50">
        <v>11620056</v>
      </c>
      <c r="E8264" s="50" t="s">
        <v>39</v>
      </c>
      <c r="F8264" s="50">
        <v>9802906000</v>
      </c>
      <c r="G8264" s="50"/>
      <c r="H8264" s="50"/>
      <c r="I8264" s="50"/>
      <c r="J8264" s="50"/>
      <c r="K8264" s="50"/>
      <c r="L8264" s="50"/>
    </row>
    <row r="8265" spans="4:12" x14ac:dyDescent="0.25">
      <c r="D8265" s="50">
        <v>11620057</v>
      </c>
      <c r="E8265" s="50" t="s">
        <v>39</v>
      </c>
      <c r="F8265" s="50">
        <v>9802906000</v>
      </c>
      <c r="G8265" s="50"/>
      <c r="H8265" s="50"/>
      <c r="I8265" s="50"/>
      <c r="J8265" s="50"/>
      <c r="K8265" s="50"/>
      <c r="L8265" s="50"/>
    </row>
    <row r="8266" spans="4:12" x14ac:dyDescent="0.25">
      <c r="D8266" s="50">
        <v>11620058</v>
      </c>
      <c r="E8266" s="50" t="s">
        <v>39</v>
      </c>
      <c r="F8266" s="50">
        <v>9802906000</v>
      </c>
      <c r="G8266" s="50"/>
      <c r="H8266" s="50"/>
      <c r="I8266" s="50"/>
      <c r="J8266" s="50"/>
      <c r="K8266" s="50"/>
      <c r="L8266" s="50"/>
    </row>
    <row r="8267" spans="4:12" x14ac:dyDescent="0.25">
      <c r="D8267" s="50">
        <v>11620059</v>
      </c>
      <c r="E8267" s="50" t="s">
        <v>39</v>
      </c>
      <c r="F8267" s="50">
        <v>9802906000</v>
      </c>
      <c r="G8267" s="50"/>
      <c r="H8267" s="50"/>
      <c r="I8267" s="50"/>
      <c r="J8267" s="50"/>
      <c r="K8267" s="50"/>
      <c r="L8267" s="50"/>
    </row>
    <row r="8268" spans="4:12" x14ac:dyDescent="0.25">
      <c r="D8268" s="50">
        <v>11620060</v>
      </c>
      <c r="E8268" s="50" t="s">
        <v>39</v>
      </c>
      <c r="F8268" s="50">
        <v>9802906000</v>
      </c>
      <c r="G8268" s="50"/>
      <c r="H8268" s="50"/>
      <c r="I8268" s="50"/>
      <c r="J8268" s="50"/>
      <c r="K8268" s="50"/>
      <c r="L8268" s="50"/>
    </row>
    <row r="8269" spans="4:12" x14ac:dyDescent="0.25">
      <c r="D8269" s="50">
        <v>11620061</v>
      </c>
      <c r="E8269" s="50" t="s">
        <v>39</v>
      </c>
      <c r="F8269" s="50">
        <v>9899999903</v>
      </c>
      <c r="G8269" s="50"/>
      <c r="H8269" s="50"/>
      <c r="I8269" s="50"/>
      <c r="J8269" s="50"/>
      <c r="K8269" s="50"/>
      <c r="L8269" s="50"/>
    </row>
    <row r="8270" spans="4:12" x14ac:dyDescent="0.25">
      <c r="D8270" s="50">
        <v>11620062</v>
      </c>
      <c r="E8270" s="50" t="s">
        <v>39</v>
      </c>
      <c r="F8270" s="50">
        <v>9899999903</v>
      </c>
      <c r="G8270" s="50"/>
      <c r="H8270" s="50"/>
      <c r="I8270" s="50"/>
      <c r="J8270" s="50"/>
      <c r="K8270" s="50"/>
      <c r="L8270" s="50"/>
    </row>
    <row r="8271" spans="4:12" x14ac:dyDescent="0.25">
      <c r="D8271" s="50">
        <v>11620063</v>
      </c>
      <c r="E8271" s="50" t="s">
        <v>39</v>
      </c>
      <c r="F8271" s="50">
        <v>9899999903</v>
      </c>
      <c r="G8271" s="50"/>
      <c r="H8271" s="50"/>
      <c r="I8271" s="50"/>
      <c r="J8271" s="50"/>
      <c r="K8271" s="50"/>
      <c r="L8271" s="50"/>
    </row>
    <row r="8272" spans="4:12" x14ac:dyDescent="0.25">
      <c r="D8272" s="50">
        <v>11620064</v>
      </c>
      <c r="E8272" s="50" t="s">
        <v>39</v>
      </c>
      <c r="F8272" s="50">
        <v>9899999903</v>
      </c>
      <c r="G8272" s="50"/>
      <c r="H8272" s="50"/>
      <c r="I8272" s="50"/>
      <c r="J8272" s="50"/>
      <c r="K8272" s="50"/>
      <c r="L8272" s="50"/>
    </row>
    <row r="8273" spans="4:12" x14ac:dyDescent="0.25">
      <c r="D8273" s="50">
        <v>11620065</v>
      </c>
      <c r="E8273" s="50" t="s">
        <v>39</v>
      </c>
      <c r="F8273" s="50">
        <v>9899999903</v>
      </c>
      <c r="G8273" s="50"/>
      <c r="H8273" s="50"/>
      <c r="I8273" s="50"/>
      <c r="J8273" s="50"/>
      <c r="K8273" s="50"/>
      <c r="L8273" s="50"/>
    </row>
    <row r="8274" spans="4:12" x14ac:dyDescent="0.25">
      <c r="D8274" s="50">
        <v>11620066</v>
      </c>
      <c r="E8274" s="50" t="s">
        <v>39</v>
      </c>
      <c r="F8274" s="50">
        <v>9899999903</v>
      </c>
      <c r="G8274" s="50"/>
      <c r="H8274" s="50"/>
      <c r="I8274" s="50"/>
      <c r="J8274" s="50"/>
      <c r="K8274" s="50"/>
      <c r="L8274" s="50"/>
    </row>
    <row r="8275" spans="4:12" x14ac:dyDescent="0.25">
      <c r="D8275" s="50">
        <v>11620067</v>
      </c>
      <c r="E8275" s="50" t="s">
        <v>39</v>
      </c>
      <c r="F8275" s="50">
        <v>9899999903</v>
      </c>
      <c r="G8275" s="50"/>
      <c r="H8275" s="50"/>
      <c r="I8275" s="50"/>
      <c r="J8275" s="50"/>
      <c r="K8275" s="50"/>
      <c r="L8275" s="50"/>
    </row>
    <row r="8276" spans="4:12" x14ac:dyDescent="0.25">
      <c r="D8276" s="50">
        <v>11620068</v>
      </c>
      <c r="E8276" s="50" t="s">
        <v>39</v>
      </c>
      <c r="F8276" s="50">
        <v>9899999903</v>
      </c>
      <c r="G8276" s="50"/>
      <c r="H8276" s="50"/>
      <c r="I8276" s="50"/>
      <c r="J8276" s="50"/>
      <c r="K8276" s="50"/>
      <c r="L8276" s="50"/>
    </row>
    <row r="8277" spans="4:12" x14ac:dyDescent="0.25">
      <c r="D8277" s="50">
        <v>11620069</v>
      </c>
      <c r="E8277" s="50" t="s">
        <v>39</v>
      </c>
      <c r="F8277" s="50">
        <v>9899999903</v>
      </c>
      <c r="G8277" s="50"/>
      <c r="H8277" s="50"/>
      <c r="I8277" s="50"/>
      <c r="J8277" s="50"/>
      <c r="K8277" s="50"/>
      <c r="L8277" s="50"/>
    </row>
    <row r="8278" spans="4:12" x14ac:dyDescent="0.25">
      <c r="D8278" s="50">
        <v>11620070</v>
      </c>
      <c r="E8278" s="50" t="s">
        <v>39</v>
      </c>
      <c r="F8278" s="50">
        <v>9899999903</v>
      </c>
      <c r="G8278" s="50"/>
      <c r="H8278" s="50"/>
      <c r="I8278" s="50"/>
      <c r="J8278" s="50"/>
      <c r="K8278" s="50"/>
      <c r="L8278" s="50"/>
    </row>
    <row r="8279" spans="4:12" x14ac:dyDescent="0.25">
      <c r="D8279" s="50">
        <v>11620071</v>
      </c>
      <c r="E8279" s="50" t="s">
        <v>39</v>
      </c>
      <c r="F8279" s="50">
        <v>9899999903</v>
      </c>
      <c r="G8279" s="50"/>
      <c r="H8279" s="50"/>
      <c r="I8279" s="50"/>
      <c r="J8279" s="50"/>
      <c r="K8279" s="50"/>
      <c r="L8279" s="50"/>
    </row>
    <row r="8280" spans="4:12" x14ac:dyDescent="0.25">
      <c r="D8280" s="50">
        <v>11620072</v>
      </c>
      <c r="E8280" s="50" t="s">
        <v>39</v>
      </c>
      <c r="F8280" s="50">
        <v>9899999903</v>
      </c>
      <c r="G8280" s="50"/>
      <c r="H8280" s="50"/>
      <c r="I8280" s="50"/>
      <c r="J8280" s="50"/>
      <c r="K8280" s="50"/>
      <c r="L8280" s="50"/>
    </row>
    <row r="8281" spans="4:12" x14ac:dyDescent="0.25">
      <c r="D8281" s="50">
        <v>11620073</v>
      </c>
      <c r="E8281" s="50" t="s">
        <v>39</v>
      </c>
      <c r="F8281" s="50">
        <v>9899999903</v>
      </c>
      <c r="G8281" s="50"/>
      <c r="H8281" s="50"/>
      <c r="I8281" s="50"/>
      <c r="J8281" s="50"/>
      <c r="K8281" s="50"/>
      <c r="L8281" s="50"/>
    </row>
    <row r="8282" spans="4:12" x14ac:dyDescent="0.25">
      <c r="D8282" s="50">
        <v>11620074</v>
      </c>
      <c r="E8282" s="50" t="s">
        <v>39</v>
      </c>
      <c r="F8282" s="50">
        <v>9899999903</v>
      </c>
      <c r="G8282" s="50"/>
      <c r="H8282" s="50"/>
      <c r="I8282" s="50"/>
      <c r="J8282" s="50"/>
      <c r="K8282" s="50"/>
      <c r="L8282" s="50"/>
    </row>
    <row r="8283" spans="4:12" x14ac:dyDescent="0.25">
      <c r="D8283" s="50">
        <v>11620075</v>
      </c>
      <c r="E8283" s="50" t="s">
        <v>39</v>
      </c>
      <c r="F8283" s="50">
        <v>9899999903</v>
      </c>
      <c r="G8283" s="50"/>
      <c r="H8283" s="50"/>
      <c r="I8283" s="50"/>
      <c r="J8283" s="50"/>
      <c r="K8283" s="50"/>
      <c r="L8283" s="50"/>
    </row>
    <row r="8284" spans="4:12" x14ac:dyDescent="0.25">
      <c r="D8284" s="50">
        <v>11620076</v>
      </c>
      <c r="E8284" s="50" t="s">
        <v>39</v>
      </c>
      <c r="F8284" s="50">
        <v>9899999903</v>
      </c>
      <c r="G8284" s="50"/>
      <c r="H8284" s="50"/>
      <c r="I8284" s="50"/>
      <c r="J8284" s="50"/>
      <c r="K8284" s="50"/>
      <c r="L8284" s="50"/>
    </row>
    <row r="8285" spans="4:12" x14ac:dyDescent="0.25">
      <c r="D8285" s="50">
        <v>11620077</v>
      </c>
      <c r="E8285" s="50" t="s">
        <v>39</v>
      </c>
      <c r="F8285" s="50">
        <v>9899999903</v>
      </c>
      <c r="G8285" s="50"/>
      <c r="H8285" s="50"/>
      <c r="I8285" s="50"/>
      <c r="J8285" s="50"/>
      <c r="K8285" s="50"/>
      <c r="L8285" s="50"/>
    </row>
    <row r="8286" spans="4:12" x14ac:dyDescent="0.25">
      <c r="D8286" s="50">
        <v>11620078</v>
      </c>
      <c r="E8286" s="50" t="s">
        <v>39</v>
      </c>
      <c r="F8286" s="50">
        <v>9899999903</v>
      </c>
      <c r="G8286" s="50"/>
      <c r="H8286" s="50"/>
      <c r="I8286" s="50"/>
      <c r="J8286" s="50"/>
      <c r="K8286" s="50"/>
      <c r="L8286" s="50"/>
    </row>
    <row r="8287" spans="4:12" x14ac:dyDescent="0.25">
      <c r="D8287" s="50">
        <v>11620079</v>
      </c>
      <c r="E8287" s="50" t="s">
        <v>39</v>
      </c>
      <c r="F8287" s="50">
        <v>9899999903</v>
      </c>
      <c r="G8287" s="50"/>
      <c r="H8287" s="50"/>
      <c r="I8287" s="50"/>
      <c r="J8287" s="50"/>
      <c r="K8287" s="50"/>
      <c r="L8287" s="50"/>
    </row>
    <row r="8288" spans="4:12" x14ac:dyDescent="0.25">
      <c r="D8288" s="50">
        <v>11620080</v>
      </c>
      <c r="E8288" s="50" t="s">
        <v>39</v>
      </c>
      <c r="F8288" s="50">
        <v>9899999903</v>
      </c>
      <c r="G8288" s="50"/>
      <c r="H8288" s="50"/>
      <c r="I8288" s="50"/>
      <c r="J8288" s="50"/>
      <c r="K8288" s="50"/>
      <c r="L8288" s="50"/>
    </row>
    <row r="8289" spans="4:12" x14ac:dyDescent="0.25">
      <c r="D8289" s="50">
        <v>11620081</v>
      </c>
      <c r="E8289" s="50" t="s">
        <v>39</v>
      </c>
      <c r="F8289" s="50">
        <v>9802910000</v>
      </c>
      <c r="G8289" s="50"/>
      <c r="H8289" s="50"/>
      <c r="I8289" s="50"/>
      <c r="J8289" s="50"/>
      <c r="K8289" s="50"/>
      <c r="L8289" s="50"/>
    </row>
    <row r="8290" spans="4:12" x14ac:dyDescent="0.25">
      <c r="D8290" s="50">
        <v>11620082</v>
      </c>
      <c r="E8290" s="50" t="s">
        <v>39</v>
      </c>
      <c r="F8290" s="50">
        <v>9802910000</v>
      </c>
      <c r="G8290" s="50"/>
      <c r="H8290" s="50"/>
      <c r="I8290" s="50"/>
      <c r="J8290" s="50"/>
      <c r="K8290" s="50"/>
      <c r="L8290" s="50"/>
    </row>
    <row r="8291" spans="4:12" x14ac:dyDescent="0.25">
      <c r="D8291" s="50">
        <v>11620083</v>
      </c>
      <c r="E8291" s="50" t="s">
        <v>39</v>
      </c>
      <c r="F8291" s="50">
        <v>9802910000</v>
      </c>
      <c r="G8291" s="50"/>
      <c r="H8291" s="50"/>
      <c r="I8291" s="50"/>
      <c r="J8291" s="50"/>
      <c r="K8291" s="50"/>
      <c r="L8291" s="50"/>
    </row>
    <row r="8292" spans="4:12" x14ac:dyDescent="0.25">
      <c r="D8292" s="50">
        <v>11620084</v>
      </c>
      <c r="E8292" s="50" t="s">
        <v>39</v>
      </c>
      <c r="F8292" s="50">
        <v>9802910000</v>
      </c>
      <c r="G8292" s="50"/>
      <c r="H8292" s="50"/>
      <c r="I8292" s="50"/>
      <c r="J8292" s="50"/>
      <c r="K8292" s="50"/>
      <c r="L8292" s="50"/>
    </row>
    <row r="8293" spans="4:12" x14ac:dyDescent="0.25">
      <c r="D8293" s="50">
        <v>11620085</v>
      </c>
      <c r="E8293" s="50" t="s">
        <v>39</v>
      </c>
      <c r="F8293" s="50">
        <v>9802910000</v>
      </c>
      <c r="G8293" s="50"/>
      <c r="H8293" s="50"/>
      <c r="I8293" s="50"/>
      <c r="J8293" s="50"/>
      <c r="K8293" s="50"/>
      <c r="L8293" s="50"/>
    </row>
    <row r="8294" spans="4:12" x14ac:dyDescent="0.25">
      <c r="D8294" s="50">
        <v>11620086</v>
      </c>
      <c r="E8294" s="50" t="s">
        <v>39</v>
      </c>
      <c r="F8294" s="50">
        <v>9802910000</v>
      </c>
      <c r="G8294" s="50"/>
      <c r="H8294" s="50"/>
      <c r="I8294" s="50"/>
      <c r="J8294" s="50"/>
      <c r="K8294" s="50"/>
      <c r="L8294" s="50"/>
    </row>
    <row r="8295" spans="4:12" x14ac:dyDescent="0.25">
      <c r="D8295" s="50">
        <v>11620087</v>
      </c>
      <c r="E8295" s="50" t="s">
        <v>39</v>
      </c>
      <c r="F8295" s="50">
        <v>9802910000</v>
      </c>
      <c r="G8295" s="50"/>
      <c r="H8295" s="50"/>
      <c r="I8295" s="50"/>
      <c r="J8295" s="50"/>
      <c r="K8295" s="50"/>
      <c r="L8295" s="50"/>
    </row>
    <row r="8296" spans="4:12" x14ac:dyDescent="0.25">
      <c r="D8296" s="50">
        <v>11620088</v>
      </c>
      <c r="E8296" s="50" t="s">
        <v>39</v>
      </c>
      <c r="F8296" s="50">
        <v>9802910000</v>
      </c>
      <c r="G8296" s="50"/>
      <c r="H8296" s="50"/>
      <c r="I8296" s="50"/>
      <c r="J8296" s="50"/>
      <c r="K8296" s="50"/>
      <c r="L8296" s="50"/>
    </row>
    <row r="8297" spans="4:12" x14ac:dyDescent="0.25">
      <c r="D8297" s="50">
        <v>11620089</v>
      </c>
      <c r="E8297" s="50" t="s">
        <v>39</v>
      </c>
      <c r="F8297" s="50">
        <v>9802910000</v>
      </c>
      <c r="G8297" s="50"/>
      <c r="H8297" s="50"/>
      <c r="I8297" s="50"/>
      <c r="J8297" s="50"/>
      <c r="K8297" s="50"/>
      <c r="L8297" s="50"/>
    </row>
    <row r="8298" spans="4:12" x14ac:dyDescent="0.25">
      <c r="D8298" s="50">
        <v>11620090</v>
      </c>
      <c r="E8298" s="50" t="s">
        <v>39</v>
      </c>
      <c r="F8298" s="50">
        <v>9802910000</v>
      </c>
      <c r="G8298" s="50"/>
      <c r="H8298" s="50"/>
      <c r="I8298" s="50"/>
      <c r="J8298" s="50"/>
      <c r="K8298" s="50"/>
      <c r="L8298" s="50"/>
    </row>
    <row r="8299" spans="4:12" x14ac:dyDescent="0.25">
      <c r="D8299" s="50">
        <v>11620091</v>
      </c>
      <c r="E8299" s="50" t="s">
        <v>39</v>
      </c>
      <c r="F8299" s="50">
        <v>9802910000</v>
      </c>
      <c r="G8299" s="50"/>
      <c r="H8299" s="50"/>
      <c r="I8299" s="50"/>
      <c r="J8299" s="50"/>
      <c r="K8299" s="50"/>
      <c r="L8299" s="50"/>
    </row>
    <row r="8300" spans="4:12" x14ac:dyDescent="0.25">
      <c r="D8300" s="50">
        <v>11620092</v>
      </c>
      <c r="E8300" s="50" t="s">
        <v>39</v>
      </c>
      <c r="F8300" s="50">
        <v>9802910000</v>
      </c>
      <c r="G8300" s="50"/>
      <c r="H8300" s="50"/>
      <c r="I8300" s="50"/>
      <c r="J8300" s="50"/>
      <c r="K8300" s="50"/>
      <c r="L8300" s="50"/>
    </row>
    <row r="8301" spans="4:12" x14ac:dyDescent="0.25">
      <c r="D8301" s="50">
        <v>11620093</v>
      </c>
      <c r="E8301" s="50" t="s">
        <v>39</v>
      </c>
      <c r="F8301" s="50">
        <v>9802910000</v>
      </c>
      <c r="G8301" s="50"/>
      <c r="H8301" s="50"/>
      <c r="I8301" s="50"/>
      <c r="J8301" s="50"/>
      <c r="K8301" s="50"/>
      <c r="L8301" s="50"/>
    </row>
    <row r="8302" spans="4:12" x14ac:dyDescent="0.25">
      <c r="D8302" s="50">
        <v>11620094</v>
      </c>
      <c r="E8302" s="50" t="s">
        <v>39</v>
      </c>
      <c r="F8302" s="50">
        <v>9802910000</v>
      </c>
      <c r="G8302" s="50"/>
      <c r="H8302" s="50"/>
      <c r="I8302" s="50"/>
      <c r="J8302" s="50"/>
      <c r="K8302" s="50"/>
      <c r="L8302" s="50"/>
    </row>
    <row r="8303" spans="4:12" x14ac:dyDescent="0.25">
      <c r="D8303" s="50">
        <v>11620095</v>
      </c>
      <c r="E8303" s="50" t="s">
        <v>39</v>
      </c>
      <c r="F8303" s="50">
        <v>9802910000</v>
      </c>
      <c r="G8303" s="50"/>
      <c r="H8303" s="50"/>
      <c r="I8303" s="50"/>
      <c r="J8303" s="50"/>
      <c r="K8303" s="50"/>
      <c r="L8303" s="50"/>
    </row>
    <row r="8304" spans="4:12" x14ac:dyDescent="0.25">
      <c r="D8304" s="50">
        <v>11620096</v>
      </c>
      <c r="E8304" s="50" t="s">
        <v>39</v>
      </c>
      <c r="F8304" s="50">
        <v>9802910000</v>
      </c>
      <c r="G8304" s="50"/>
      <c r="H8304" s="50"/>
      <c r="I8304" s="50"/>
      <c r="J8304" s="50"/>
      <c r="K8304" s="50"/>
      <c r="L8304" s="50"/>
    </row>
    <row r="8305" spans="4:12" x14ac:dyDescent="0.25">
      <c r="D8305" s="50">
        <v>11620097</v>
      </c>
      <c r="E8305" s="50" t="s">
        <v>39</v>
      </c>
      <c r="F8305" s="50">
        <v>9802910000</v>
      </c>
      <c r="G8305" s="50"/>
      <c r="H8305" s="50"/>
      <c r="I8305" s="50"/>
      <c r="J8305" s="50"/>
      <c r="K8305" s="50"/>
      <c r="L8305" s="50"/>
    </row>
    <row r="8306" spans="4:12" x14ac:dyDescent="0.25">
      <c r="D8306" s="50">
        <v>11620098</v>
      </c>
      <c r="E8306" s="50" t="s">
        <v>39</v>
      </c>
      <c r="F8306" s="50">
        <v>9802910000</v>
      </c>
      <c r="G8306" s="50"/>
      <c r="H8306" s="50"/>
      <c r="I8306" s="50"/>
      <c r="J8306" s="50"/>
      <c r="K8306" s="50"/>
      <c r="L8306" s="50"/>
    </row>
    <row r="8307" spans="4:12" x14ac:dyDescent="0.25">
      <c r="D8307" s="50">
        <v>11620099</v>
      </c>
      <c r="E8307" s="50" t="s">
        <v>39</v>
      </c>
      <c r="F8307" s="50">
        <v>9802910000</v>
      </c>
      <c r="G8307" s="50"/>
      <c r="H8307" s="50"/>
      <c r="I8307" s="50"/>
      <c r="J8307" s="50"/>
      <c r="K8307" s="50"/>
      <c r="L8307" s="50"/>
    </row>
    <row r="8308" spans="4:12" x14ac:dyDescent="0.25">
      <c r="D8308" s="50">
        <v>11620100</v>
      </c>
      <c r="E8308" s="50" t="s">
        <v>39</v>
      </c>
      <c r="F8308" s="50">
        <v>9802910000</v>
      </c>
      <c r="G8308" s="50"/>
      <c r="H8308" s="50"/>
      <c r="I8308" s="50"/>
      <c r="J8308" s="50"/>
      <c r="K8308" s="50"/>
      <c r="L8308" s="50"/>
    </row>
    <row r="8309" spans="4:12" x14ac:dyDescent="0.25">
      <c r="D8309" s="50">
        <v>11620101</v>
      </c>
      <c r="E8309" s="50" t="s">
        <v>39</v>
      </c>
      <c r="F8309" s="50">
        <v>9802912000</v>
      </c>
      <c r="G8309" s="50"/>
      <c r="H8309" s="50"/>
      <c r="I8309" s="50"/>
      <c r="J8309" s="50"/>
      <c r="K8309" s="50"/>
      <c r="L8309" s="50"/>
    </row>
    <row r="8310" spans="4:12" x14ac:dyDescent="0.25">
      <c r="D8310" s="50">
        <v>11620102</v>
      </c>
      <c r="E8310" s="50" t="s">
        <v>39</v>
      </c>
      <c r="F8310" s="50">
        <v>9802912000</v>
      </c>
      <c r="G8310" s="50"/>
      <c r="H8310" s="50"/>
      <c r="I8310" s="50"/>
      <c r="J8310" s="50"/>
      <c r="K8310" s="50"/>
      <c r="L8310" s="50"/>
    </row>
    <row r="8311" spans="4:12" x14ac:dyDescent="0.25">
      <c r="D8311" s="50">
        <v>11620103</v>
      </c>
      <c r="E8311" s="50" t="s">
        <v>39</v>
      </c>
      <c r="F8311" s="50">
        <v>9802912000</v>
      </c>
      <c r="G8311" s="50"/>
      <c r="H8311" s="50"/>
      <c r="I8311" s="50"/>
      <c r="J8311" s="50"/>
      <c r="K8311" s="50"/>
      <c r="L8311" s="50"/>
    </row>
    <row r="8312" spans="4:12" x14ac:dyDescent="0.25">
      <c r="D8312" s="50">
        <v>11620104</v>
      </c>
      <c r="E8312" s="50" t="s">
        <v>39</v>
      </c>
      <c r="F8312" s="50">
        <v>9802912000</v>
      </c>
      <c r="G8312" s="50"/>
      <c r="H8312" s="50"/>
      <c r="I8312" s="50"/>
      <c r="J8312" s="50"/>
      <c r="K8312" s="50"/>
      <c r="L8312" s="50"/>
    </row>
    <row r="8313" spans="4:12" x14ac:dyDescent="0.25">
      <c r="D8313" s="50">
        <v>11620105</v>
      </c>
      <c r="E8313" s="50" t="s">
        <v>39</v>
      </c>
      <c r="F8313" s="50">
        <v>9802912000</v>
      </c>
      <c r="G8313" s="50"/>
      <c r="H8313" s="50"/>
      <c r="I8313" s="50"/>
      <c r="J8313" s="50"/>
      <c r="K8313" s="50"/>
      <c r="L8313" s="50"/>
    </row>
    <row r="8314" spans="4:12" x14ac:dyDescent="0.25">
      <c r="D8314" s="50">
        <v>11620106</v>
      </c>
      <c r="E8314" s="50" t="s">
        <v>39</v>
      </c>
      <c r="F8314" s="50">
        <v>9802912000</v>
      </c>
      <c r="G8314" s="50"/>
      <c r="H8314" s="50"/>
      <c r="I8314" s="50"/>
      <c r="J8314" s="50"/>
      <c r="K8314" s="50"/>
      <c r="L8314" s="50"/>
    </row>
    <row r="8315" spans="4:12" x14ac:dyDescent="0.25">
      <c r="D8315" s="50">
        <v>11620107</v>
      </c>
      <c r="E8315" s="50" t="s">
        <v>39</v>
      </c>
      <c r="F8315" s="50">
        <v>9802912000</v>
      </c>
      <c r="G8315" s="50"/>
      <c r="H8315" s="50"/>
      <c r="I8315" s="50"/>
      <c r="J8315" s="50"/>
      <c r="K8315" s="50"/>
      <c r="L8315" s="50"/>
    </row>
    <row r="8316" spans="4:12" x14ac:dyDescent="0.25">
      <c r="D8316" s="50">
        <v>11620108</v>
      </c>
      <c r="E8316" s="50" t="s">
        <v>39</v>
      </c>
      <c r="F8316" s="50">
        <v>9802912000</v>
      </c>
      <c r="G8316" s="50"/>
      <c r="H8316" s="50"/>
      <c r="I8316" s="50"/>
      <c r="J8316" s="50"/>
      <c r="K8316" s="50"/>
      <c r="L8316" s="50"/>
    </row>
    <row r="8317" spans="4:12" x14ac:dyDescent="0.25">
      <c r="D8317" s="50">
        <v>11620109</v>
      </c>
      <c r="E8317" s="50" t="s">
        <v>39</v>
      </c>
      <c r="F8317" s="50">
        <v>9802912000</v>
      </c>
      <c r="G8317" s="50"/>
      <c r="H8317" s="50"/>
      <c r="I8317" s="50"/>
      <c r="J8317" s="50"/>
      <c r="K8317" s="50"/>
      <c r="L8317" s="50"/>
    </row>
    <row r="8318" spans="4:12" x14ac:dyDescent="0.25">
      <c r="D8318" s="50">
        <v>11620110</v>
      </c>
      <c r="E8318" s="50" t="s">
        <v>39</v>
      </c>
      <c r="F8318" s="50">
        <v>9802912000</v>
      </c>
      <c r="G8318" s="50"/>
      <c r="H8318" s="50"/>
      <c r="I8318" s="50"/>
      <c r="J8318" s="50"/>
      <c r="K8318" s="50"/>
      <c r="L8318" s="50"/>
    </row>
    <row r="8319" spans="4:12" x14ac:dyDescent="0.25">
      <c r="D8319" s="50">
        <v>11620111</v>
      </c>
      <c r="E8319" s="50" t="s">
        <v>39</v>
      </c>
      <c r="F8319" s="50">
        <v>9802912000</v>
      </c>
      <c r="G8319" s="50"/>
      <c r="H8319" s="50"/>
      <c r="I8319" s="50"/>
      <c r="J8319" s="50"/>
      <c r="K8319" s="50"/>
      <c r="L8319" s="50"/>
    </row>
    <row r="8320" spans="4:12" x14ac:dyDescent="0.25">
      <c r="D8320" s="50">
        <v>11620112</v>
      </c>
      <c r="E8320" s="50" t="s">
        <v>39</v>
      </c>
      <c r="F8320" s="50">
        <v>9802912000</v>
      </c>
      <c r="G8320" s="50"/>
      <c r="H8320" s="50"/>
      <c r="I8320" s="50"/>
      <c r="J8320" s="50"/>
      <c r="K8320" s="50"/>
      <c r="L8320" s="50"/>
    </row>
    <row r="8321" spans="4:12" x14ac:dyDescent="0.25">
      <c r="D8321" s="50">
        <v>11620113</v>
      </c>
      <c r="E8321" s="50" t="s">
        <v>39</v>
      </c>
      <c r="F8321" s="50">
        <v>9802912000</v>
      </c>
      <c r="G8321" s="50"/>
      <c r="H8321" s="50"/>
      <c r="I8321" s="50"/>
      <c r="J8321" s="50"/>
      <c r="K8321" s="50"/>
      <c r="L8321" s="50"/>
    </row>
    <row r="8322" spans="4:12" x14ac:dyDescent="0.25">
      <c r="D8322" s="50">
        <v>11620114</v>
      </c>
      <c r="E8322" s="50" t="s">
        <v>39</v>
      </c>
      <c r="F8322" s="50">
        <v>9802912000</v>
      </c>
      <c r="G8322" s="50"/>
      <c r="H8322" s="50"/>
      <c r="I8322" s="50"/>
      <c r="J8322" s="50"/>
      <c r="K8322" s="50"/>
      <c r="L8322" s="50"/>
    </row>
    <row r="8323" spans="4:12" x14ac:dyDescent="0.25">
      <c r="D8323" s="50">
        <v>11620115</v>
      </c>
      <c r="E8323" s="50" t="s">
        <v>39</v>
      </c>
      <c r="F8323" s="50">
        <v>9802912000</v>
      </c>
      <c r="G8323" s="50"/>
      <c r="H8323" s="50"/>
      <c r="I8323" s="50"/>
      <c r="J8323" s="50"/>
      <c r="K8323" s="50"/>
      <c r="L8323" s="50"/>
    </row>
    <row r="8324" spans="4:12" x14ac:dyDescent="0.25">
      <c r="D8324" s="50">
        <v>11620116</v>
      </c>
      <c r="E8324" s="50" t="s">
        <v>39</v>
      </c>
      <c r="F8324" s="50">
        <v>9802912000</v>
      </c>
      <c r="G8324" s="50"/>
      <c r="H8324" s="50"/>
      <c r="I8324" s="50"/>
      <c r="J8324" s="50"/>
      <c r="K8324" s="50"/>
      <c r="L8324" s="50"/>
    </row>
    <row r="8325" spans="4:12" x14ac:dyDescent="0.25">
      <c r="D8325" s="50">
        <v>11620117</v>
      </c>
      <c r="E8325" s="50" t="s">
        <v>39</v>
      </c>
      <c r="F8325" s="50">
        <v>9802912000</v>
      </c>
      <c r="G8325" s="50"/>
      <c r="H8325" s="50"/>
      <c r="I8325" s="50"/>
      <c r="J8325" s="50"/>
      <c r="K8325" s="50"/>
      <c r="L8325" s="50"/>
    </row>
    <row r="8326" spans="4:12" x14ac:dyDescent="0.25">
      <c r="D8326" s="50">
        <v>11620118</v>
      </c>
      <c r="E8326" s="50" t="s">
        <v>39</v>
      </c>
      <c r="F8326" s="50">
        <v>9802912000</v>
      </c>
      <c r="G8326" s="50"/>
      <c r="H8326" s="50"/>
      <c r="I8326" s="50"/>
      <c r="J8326" s="50"/>
      <c r="K8326" s="50"/>
      <c r="L8326" s="50"/>
    </row>
    <row r="8327" spans="4:12" x14ac:dyDescent="0.25">
      <c r="D8327" s="50">
        <v>11620119</v>
      </c>
      <c r="E8327" s="50" t="s">
        <v>39</v>
      </c>
      <c r="F8327" s="50">
        <v>9802912000</v>
      </c>
      <c r="G8327" s="50"/>
      <c r="H8327" s="50"/>
      <c r="I8327" s="50"/>
      <c r="J8327" s="50"/>
      <c r="K8327" s="50"/>
      <c r="L8327" s="50"/>
    </row>
    <row r="8328" spans="4:12" x14ac:dyDescent="0.25">
      <c r="D8328" s="50">
        <v>11620120</v>
      </c>
      <c r="E8328" s="50" t="s">
        <v>39</v>
      </c>
      <c r="F8328" s="50">
        <v>9802912000</v>
      </c>
      <c r="G8328" s="50"/>
      <c r="H8328" s="50"/>
      <c r="I8328" s="50"/>
      <c r="J8328" s="50"/>
      <c r="K8328" s="50"/>
      <c r="L8328" s="50"/>
    </row>
    <row r="8329" spans="4:12" x14ac:dyDescent="0.25">
      <c r="D8329" s="50">
        <v>11620125</v>
      </c>
      <c r="E8329" s="50" t="s">
        <v>39</v>
      </c>
      <c r="F8329" s="50">
        <v>9802914000</v>
      </c>
      <c r="G8329" s="50"/>
      <c r="H8329" s="50"/>
      <c r="I8329" s="50"/>
      <c r="J8329" s="50"/>
      <c r="K8329" s="50"/>
      <c r="L8329" s="50"/>
    </row>
    <row r="8330" spans="4:12" x14ac:dyDescent="0.25">
      <c r="D8330" s="50">
        <v>11620127</v>
      </c>
      <c r="E8330" s="50" t="s">
        <v>39</v>
      </c>
      <c r="F8330" s="50">
        <v>9802914000</v>
      </c>
      <c r="G8330" s="50"/>
      <c r="H8330" s="50"/>
      <c r="I8330" s="50"/>
      <c r="J8330" s="50"/>
      <c r="K8330" s="50"/>
      <c r="L8330" s="50"/>
    </row>
    <row r="8331" spans="4:12" x14ac:dyDescent="0.25">
      <c r="D8331" s="50">
        <v>11620130</v>
      </c>
      <c r="E8331" s="50" t="s">
        <v>39</v>
      </c>
      <c r="F8331" s="50">
        <v>9802914000</v>
      </c>
      <c r="G8331" s="50"/>
      <c r="H8331" s="50"/>
      <c r="I8331" s="50"/>
      <c r="J8331" s="50"/>
      <c r="K8331" s="50"/>
      <c r="L8331" s="50"/>
    </row>
    <row r="8332" spans="4:12" x14ac:dyDescent="0.25">
      <c r="D8332" s="50">
        <v>11620135</v>
      </c>
      <c r="E8332" s="50" t="s">
        <v>39</v>
      </c>
      <c r="F8332" s="50">
        <v>9802914000</v>
      </c>
      <c r="G8332" s="50"/>
      <c r="H8332" s="50"/>
      <c r="I8332" s="50"/>
      <c r="J8332" s="50"/>
      <c r="K8332" s="50"/>
      <c r="L8332" s="50"/>
    </row>
    <row r="8333" spans="4:12" x14ac:dyDescent="0.25">
      <c r="D8333" s="50">
        <v>11620137</v>
      </c>
      <c r="E8333" s="50" t="s">
        <v>39</v>
      </c>
      <c r="F8333" s="50">
        <v>9802914000</v>
      </c>
      <c r="G8333" s="50"/>
      <c r="H8333" s="50"/>
      <c r="I8333" s="50"/>
      <c r="J8333" s="50"/>
      <c r="K8333" s="50"/>
      <c r="L8333" s="50"/>
    </row>
    <row r="8334" spans="4:12" x14ac:dyDescent="0.25">
      <c r="D8334" s="50">
        <v>11620140</v>
      </c>
      <c r="E8334" s="50" t="s">
        <v>39</v>
      </c>
      <c r="F8334" s="50">
        <v>9802914000</v>
      </c>
      <c r="G8334" s="50"/>
      <c r="H8334" s="50"/>
      <c r="I8334" s="50"/>
      <c r="J8334" s="50"/>
      <c r="K8334" s="50"/>
      <c r="L8334" s="50"/>
    </row>
    <row r="8335" spans="4:12" x14ac:dyDescent="0.25">
      <c r="D8335" s="50">
        <v>11620145</v>
      </c>
      <c r="E8335" s="50" t="s">
        <v>39</v>
      </c>
      <c r="F8335" s="50">
        <v>9802916000</v>
      </c>
      <c r="G8335" s="50"/>
      <c r="H8335" s="50"/>
      <c r="I8335" s="50"/>
      <c r="J8335" s="50"/>
      <c r="K8335" s="50"/>
      <c r="L8335" s="50"/>
    </row>
    <row r="8336" spans="4:12" x14ac:dyDescent="0.25">
      <c r="D8336" s="50">
        <v>11620147</v>
      </c>
      <c r="E8336" s="50" t="s">
        <v>39</v>
      </c>
      <c r="F8336" s="50">
        <v>9802916000</v>
      </c>
      <c r="G8336" s="50"/>
      <c r="H8336" s="50"/>
      <c r="I8336" s="50"/>
      <c r="J8336" s="50"/>
      <c r="K8336" s="50"/>
      <c r="L8336" s="50"/>
    </row>
    <row r="8337" spans="4:12" x14ac:dyDescent="0.25">
      <c r="D8337" s="50">
        <v>11620150</v>
      </c>
      <c r="E8337" s="50" t="s">
        <v>39</v>
      </c>
      <c r="F8337" s="50">
        <v>9802916000</v>
      </c>
      <c r="G8337" s="50"/>
      <c r="H8337" s="50"/>
      <c r="I8337" s="50"/>
      <c r="J8337" s="50"/>
      <c r="K8337" s="50"/>
      <c r="L8337" s="50"/>
    </row>
    <row r="8338" spans="4:12" x14ac:dyDescent="0.25">
      <c r="D8338" s="50">
        <v>11620155</v>
      </c>
      <c r="E8338" s="50" t="s">
        <v>39</v>
      </c>
      <c r="F8338" s="50">
        <v>9802916000</v>
      </c>
      <c r="G8338" s="50"/>
      <c r="H8338" s="50"/>
      <c r="I8338" s="50"/>
      <c r="J8338" s="50"/>
      <c r="K8338" s="50"/>
      <c r="L8338" s="50"/>
    </row>
    <row r="8339" spans="4:12" x14ac:dyDescent="0.25">
      <c r="D8339" s="50">
        <v>11620157</v>
      </c>
      <c r="E8339" s="50" t="s">
        <v>39</v>
      </c>
      <c r="F8339" s="50">
        <v>9802916000</v>
      </c>
      <c r="G8339" s="50"/>
      <c r="H8339" s="50"/>
      <c r="I8339" s="50"/>
      <c r="J8339" s="50"/>
      <c r="K8339" s="50"/>
      <c r="L8339" s="50"/>
    </row>
    <row r="8340" spans="4:12" x14ac:dyDescent="0.25">
      <c r="D8340" s="50">
        <v>11620160</v>
      </c>
      <c r="E8340" s="50" t="s">
        <v>39</v>
      </c>
      <c r="F8340" s="50">
        <v>9802916000</v>
      </c>
      <c r="G8340" s="50"/>
      <c r="H8340" s="50"/>
      <c r="I8340" s="50"/>
      <c r="J8340" s="50"/>
      <c r="K8340" s="50"/>
      <c r="L8340" s="50"/>
    </row>
    <row r="8341" spans="4:12" x14ac:dyDescent="0.25">
      <c r="D8341" s="50">
        <v>11620165</v>
      </c>
      <c r="E8341" s="50" t="s">
        <v>39</v>
      </c>
      <c r="F8341" s="50">
        <v>9802918000</v>
      </c>
      <c r="G8341" s="50"/>
      <c r="H8341" s="50"/>
      <c r="I8341" s="50"/>
      <c r="J8341" s="50"/>
      <c r="K8341" s="50"/>
      <c r="L8341" s="50"/>
    </row>
    <row r="8342" spans="4:12" x14ac:dyDescent="0.25">
      <c r="D8342" s="50">
        <v>11620170</v>
      </c>
      <c r="E8342" s="50" t="s">
        <v>39</v>
      </c>
      <c r="F8342" s="50">
        <v>9802918000</v>
      </c>
      <c r="G8342" s="50"/>
      <c r="H8342" s="50"/>
      <c r="I8342" s="50"/>
      <c r="J8342" s="50"/>
      <c r="K8342" s="50"/>
      <c r="L8342" s="50"/>
    </row>
    <row r="8343" spans="4:12" x14ac:dyDescent="0.25">
      <c r="D8343" s="50">
        <v>11620175</v>
      </c>
      <c r="E8343" s="50" t="s">
        <v>39</v>
      </c>
      <c r="F8343" s="50">
        <v>9802918000</v>
      </c>
      <c r="G8343" s="50"/>
      <c r="H8343" s="50"/>
      <c r="I8343" s="50"/>
      <c r="J8343" s="50"/>
      <c r="K8343" s="50"/>
      <c r="L8343" s="50"/>
    </row>
    <row r="8344" spans="4:12" x14ac:dyDescent="0.25">
      <c r="D8344" s="50">
        <v>11620180</v>
      </c>
      <c r="E8344" s="50" t="s">
        <v>39</v>
      </c>
      <c r="F8344" s="50">
        <v>9802918000</v>
      </c>
      <c r="G8344" s="50"/>
      <c r="H8344" s="50"/>
      <c r="I8344" s="50"/>
      <c r="J8344" s="50"/>
      <c r="K8344" s="50"/>
      <c r="L8344" s="50"/>
    </row>
    <row r="8345" spans="4:12" x14ac:dyDescent="0.25">
      <c r="D8345" s="50">
        <v>11620185</v>
      </c>
      <c r="E8345" s="50" t="s">
        <v>39</v>
      </c>
      <c r="F8345" s="50">
        <v>9802920000</v>
      </c>
      <c r="G8345" s="50"/>
      <c r="H8345" s="50"/>
      <c r="I8345" s="50"/>
      <c r="J8345" s="50"/>
      <c r="K8345" s="50"/>
      <c r="L8345" s="50"/>
    </row>
    <row r="8346" spans="4:12" x14ac:dyDescent="0.25">
      <c r="D8346" s="50">
        <v>11620190</v>
      </c>
      <c r="E8346" s="50" t="s">
        <v>39</v>
      </c>
      <c r="F8346" s="50">
        <v>9802920000</v>
      </c>
      <c r="G8346" s="50"/>
      <c r="H8346" s="50"/>
      <c r="I8346" s="50"/>
      <c r="J8346" s="50"/>
      <c r="K8346" s="50"/>
      <c r="L8346" s="50"/>
    </row>
    <row r="8347" spans="4:12" x14ac:dyDescent="0.25">
      <c r="D8347" s="50">
        <v>11620195</v>
      </c>
      <c r="E8347" s="50" t="s">
        <v>39</v>
      </c>
      <c r="F8347" s="50">
        <v>9802920000</v>
      </c>
      <c r="G8347" s="50"/>
      <c r="H8347" s="50"/>
      <c r="I8347" s="50"/>
      <c r="J8347" s="50"/>
      <c r="K8347" s="50"/>
      <c r="L8347" s="50"/>
    </row>
    <row r="8348" spans="4:12" x14ac:dyDescent="0.25">
      <c r="D8348" s="50">
        <v>11620200</v>
      </c>
      <c r="E8348" s="50" t="s">
        <v>39</v>
      </c>
      <c r="F8348" s="50">
        <v>9802920000</v>
      </c>
      <c r="G8348" s="50"/>
      <c r="H8348" s="50"/>
      <c r="I8348" s="50"/>
      <c r="J8348" s="50"/>
      <c r="K8348" s="50"/>
      <c r="L8348" s="50"/>
    </row>
    <row r="8349" spans="4:12" x14ac:dyDescent="0.25">
      <c r="D8349" s="50">
        <v>11620900</v>
      </c>
      <c r="E8349" s="50" t="s">
        <v>39</v>
      </c>
      <c r="F8349" s="50">
        <v>9802906000</v>
      </c>
      <c r="G8349" s="50"/>
      <c r="H8349" s="50"/>
      <c r="I8349" s="50"/>
      <c r="J8349" s="50"/>
      <c r="K8349" s="50"/>
      <c r="L8349" s="50"/>
    </row>
    <row r="8350" spans="4:12" x14ac:dyDescent="0.25">
      <c r="D8350" s="50">
        <v>11620902</v>
      </c>
      <c r="E8350" s="50" t="s">
        <v>39</v>
      </c>
      <c r="F8350" s="50">
        <v>9802906000</v>
      </c>
      <c r="G8350" s="50"/>
      <c r="H8350" s="50"/>
      <c r="I8350" s="50"/>
      <c r="J8350" s="50"/>
      <c r="K8350" s="50"/>
      <c r="L8350" s="50"/>
    </row>
    <row r="8351" spans="4:12" x14ac:dyDescent="0.25">
      <c r="D8351" s="50">
        <v>11620925</v>
      </c>
      <c r="E8351" s="50" t="s">
        <v>39</v>
      </c>
      <c r="F8351" s="50">
        <v>9802910000</v>
      </c>
      <c r="G8351" s="50"/>
      <c r="H8351" s="50"/>
      <c r="I8351" s="50"/>
      <c r="J8351" s="50"/>
      <c r="K8351" s="50"/>
      <c r="L8351" s="50"/>
    </row>
    <row r="8352" spans="4:12" x14ac:dyDescent="0.25">
      <c r="D8352" s="50">
        <v>11620975</v>
      </c>
      <c r="E8352" s="50" t="s">
        <v>39</v>
      </c>
      <c r="F8352" s="50">
        <v>9802908000</v>
      </c>
      <c r="G8352" s="50"/>
      <c r="H8352" s="50"/>
      <c r="I8352" s="50"/>
      <c r="J8352" s="50"/>
      <c r="K8352" s="50"/>
      <c r="L8352" s="50"/>
    </row>
    <row r="8353" spans="4:12" x14ac:dyDescent="0.25">
      <c r="D8353" s="50">
        <v>11621020</v>
      </c>
      <c r="E8353" s="50" t="s">
        <v>39</v>
      </c>
      <c r="F8353" s="50">
        <v>9802906000</v>
      </c>
      <c r="G8353" s="50"/>
      <c r="H8353" s="50"/>
      <c r="I8353" s="50"/>
      <c r="J8353" s="50"/>
      <c r="K8353" s="50"/>
      <c r="L8353" s="50"/>
    </row>
    <row r="8354" spans="4:12" x14ac:dyDescent="0.25">
      <c r="D8354" s="50">
        <v>11621021</v>
      </c>
      <c r="E8354" s="50" t="s">
        <v>39</v>
      </c>
      <c r="F8354" s="50">
        <v>9802906000</v>
      </c>
      <c r="G8354" s="50"/>
      <c r="H8354" s="50"/>
      <c r="I8354" s="50"/>
      <c r="J8354" s="50"/>
      <c r="K8354" s="50"/>
      <c r="L8354" s="50"/>
    </row>
    <row r="8355" spans="4:12" x14ac:dyDescent="0.25">
      <c r="D8355" s="50">
        <v>11621022</v>
      </c>
      <c r="E8355" s="50" t="s">
        <v>39</v>
      </c>
      <c r="F8355" s="50">
        <v>9802906000</v>
      </c>
      <c r="G8355" s="50"/>
      <c r="H8355" s="50"/>
      <c r="I8355" s="50"/>
      <c r="J8355" s="50"/>
      <c r="K8355" s="50"/>
      <c r="L8355" s="50"/>
    </row>
    <row r="8356" spans="4:12" x14ac:dyDescent="0.25">
      <c r="D8356" s="50">
        <v>11621023</v>
      </c>
      <c r="E8356" s="50" t="s">
        <v>39</v>
      </c>
      <c r="F8356" s="50">
        <v>9802906000</v>
      </c>
      <c r="G8356" s="50"/>
      <c r="H8356" s="50"/>
      <c r="I8356" s="50"/>
      <c r="J8356" s="50"/>
      <c r="K8356" s="50"/>
      <c r="L8356" s="50"/>
    </row>
    <row r="8357" spans="4:12" x14ac:dyDescent="0.25">
      <c r="D8357" s="50">
        <v>11621024</v>
      </c>
      <c r="E8357" s="50" t="s">
        <v>39</v>
      </c>
      <c r="F8357" s="50">
        <v>9802906000</v>
      </c>
      <c r="G8357" s="50"/>
      <c r="H8357" s="50"/>
      <c r="I8357" s="50"/>
      <c r="J8357" s="50"/>
      <c r="K8357" s="50"/>
      <c r="L8357" s="50"/>
    </row>
    <row r="8358" spans="4:12" x14ac:dyDescent="0.25">
      <c r="D8358" s="50">
        <v>11621025</v>
      </c>
      <c r="E8358" s="50" t="s">
        <v>39</v>
      </c>
      <c r="F8358" s="50">
        <v>9802906000</v>
      </c>
      <c r="G8358" s="50"/>
      <c r="H8358" s="50"/>
      <c r="I8358" s="50"/>
      <c r="J8358" s="50"/>
      <c r="K8358" s="50"/>
      <c r="L8358" s="50"/>
    </row>
    <row r="8359" spans="4:12" x14ac:dyDescent="0.25">
      <c r="D8359" s="50">
        <v>11621026</v>
      </c>
      <c r="E8359" s="50" t="s">
        <v>39</v>
      </c>
      <c r="F8359" s="50">
        <v>9802906000</v>
      </c>
      <c r="G8359" s="50"/>
      <c r="H8359" s="50"/>
      <c r="I8359" s="50"/>
      <c r="J8359" s="50"/>
      <c r="K8359" s="50"/>
      <c r="L8359" s="50"/>
    </row>
    <row r="8360" spans="4:12" x14ac:dyDescent="0.25">
      <c r="D8360" s="50">
        <v>11621027</v>
      </c>
      <c r="E8360" s="50" t="s">
        <v>39</v>
      </c>
      <c r="F8360" s="50">
        <v>9802906000</v>
      </c>
      <c r="G8360" s="50"/>
      <c r="H8360" s="50"/>
      <c r="I8360" s="50"/>
      <c r="J8360" s="50"/>
      <c r="K8360" s="50"/>
      <c r="L8360" s="50"/>
    </row>
    <row r="8361" spans="4:12" x14ac:dyDescent="0.25">
      <c r="D8361" s="50">
        <v>11621028</v>
      </c>
      <c r="E8361" s="50" t="s">
        <v>39</v>
      </c>
      <c r="F8361" s="50">
        <v>9802906000</v>
      </c>
      <c r="G8361" s="50"/>
      <c r="H8361" s="50"/>
      <c r="I8361" s="50"/>
      <c r="J8361" s="50"/>
      <c r="K8361" s="50"/>
      <c r="L8361" s="50"/>
    </row>
    <row r="8362" spans="4:12" x14ac:dyDescent="0.25">
      <c r="D8362" s="50">
        <v>11621029</v>
      </c>
      <c r="E8362" s="50" t="s">
        <v>39</v>
      </c>
      <c r="F8362" s="50">
        <v>9802906000</v>
      </c>
      <c r="G8362" s="50"/>
      <c r="H8362" s="50"/>
      <c r="I8362" s="50"/>
      <c r="J8362" s="50"/>
      <c r="K8362" s="50"/>
      <c r="L8362" s="50"/>
    </row>
    <row r="8363" spans="4:12" x14ac:dyDescent="0.25">
      <c r="D8363" s="50">
        <v>11621030</v>
      </c>
      <c r="E8363" s="50" t="s">
        <v>39</v>
      </c>
      <c r="F8363" s="50">
        <v>9802906000</v>
      </c>
      <c r="G8363" s="50"/>
      <c r="H8363" s="50"/>
      <c r="I8363" s="50"/>
      <c r="J8363" s="50"/>
      <c r="K8363" s="50"/>
      <c r="L8363" s="50"/>
    </row>
    <row r="8364" spans="4:12" x14ac:dyDescent="0.25">
      <c r="D8364" s="50">
        <v>11621031</v>
      </c>
      <c r="E8364" s="50" t="s">
        <v>39</v>
      </c>
      <c r="F8364" s="50">
        <v>9802906000</v>
      </c>
      <c r="G8364" s="50"/>
      <c r="H8364" s="50"/>
      <c r="I8364" s="50"/>
      <c r="J8364" s="50"/>
      <c r="K8364" s="50"/>
      <c r="L8364" s="50"/>
    </row>
    <row r="8365" spans="4:12" x14ac:dyDescent="0.25">
      <c r="D8365" s="50">
        <v>11621032</v>
      </c>
      <c r="E8365" s="50" t="s">
        <v>39</v>
      </c>
      <c r="F8365" s="50">
        <v>9802906000</v>
      </c>
      <c r="G8365" s="50"/>
      <c r="H8365" s="50"/>
      <c r="I8365" s="50"/>
      <c r="J8365" s="50"/>
      <c r="K8365" s="50"/>
      <c r="L8365" s="50"/>
    </row>
    <row r="8366" spans="4:12" x14ac:dyDescent="0.25">
      <c r="D8366" s="50">
        <v>11621033</v>
      </c>
      <c r="E8366" s="50" t="s">
        <v>39</v>
      </c>
      <c r="F8366" s="50">
        <v>9802906000</v>
      </c>
      <c r="G8366" s="50"/>
      <c r="H8366" s="50"/>
      <c r="I8366" s="50"/>
      <c r="J8366" s="50"/>
      <c r="K8366" s="50"/>
      <c r="L8366" s="50"/>
    </row>
    <row r="8367" spans="4:12" x14ac:dyDescent="0.25">
      <c r="D8367" s="50">
        <v>11621034</v>
      </c>
      <c r="E8367" s="50" t="s">
        <v>39</v>
      </c>
      <c r="F8367" s="50">
        <v>9802906000</v>
      </c>
      <c r="G8367" s="50"/>
      <c r="H8367" s="50"/>
      <c r="I8367" s="50"/>
      <c r="J8367" s="50"/>
      <c r="K8367" s="50"/>
      <c r="L8367" s="50"/>
    </row>
    <row r="8368" spans="4:12" x14ac:dyDescent="0.25">
      <c r="D8368" s="50">
        <v>11621035</v>
      </c>
      <c r="E8368" s="50" t="s">
        <v>39</v>
      </c>
      <c r="F8368" s="50">
        <v>9802906000</v>
      </c>
      <c r="G8368" s="50"/>
      <c r="H8368" s="50"/>
      <c r="I8368" s="50"/>
      <c r="J8368" s="50"/>
      <c r="K8368" s="50"/>
      <c r="L8368" s="50"/>
    </row>
    <row r="8369" spans="4:12" x14ac:dyDescent="0.25">
      <c r="D8369" s="50">
        <v>11621036</v>
      </c>
      <c r="E8369" s="50" t="s">
        <v>39</v>
      </c>
      <c r="F8369" s="50">
        <v>9802906000</v>
      </c>
      <c r="G8369" s="50"/>
      <c r="H8369" s="50"/>
      <c r="I8369" s="50"/>
      <c r="J8369" s="50"/>
      <c r="K8369" s="50"/>
      <c r="L8369" s="50"/>
    </row>
    <row r="8370" spans="4:12" x14ac:dyDescent="0.25">
      <c r="D8370" s="50">
        <v>11621037</v>
      </c>
      <c r="E8370" s="50" t="s">
        <v>39</v>
      </c>
      <c r="F8370" s="50">
        <v>9802906000</v>
      </c>
      <c r="G8370" s="50"/>
      <c r="H8370" s="50"/>
      <c r="I8370" s="50"/>
      <c r="J8370" s="50"/>
      <c r="K8370" s="50"/>
      <c r="L8370" s="50"/>
    </row>
    <row r="8371" spans="4:12" x14ac:dyDescent="0.25">
      <c r="D8371" s="50">
        <v>11621038</v>
      </c>
      <c r="E8371" s="50" t="s">
        <v>39</v>
      </c>
      <c r="F8371" s="50">
        <v>9802906000</v>
      </c>
      <c r="G8371" s="50"/>
      <c r="H8371" s="50"/>
      <c r="I8371" s="50"/>
      <c r="J8371" s="50"/>
      <c r="K8371" s="50"/>
      <c r="L8371" s="50"/>
    </row>
    <row r="8372" spans="4:12" x14ac:dyDescent="0.25">
      <c r="D8372" s="50">
        <v>11621039</v>
      </c>
      <c r="E8372" s="50" t="s">
        <v>39</v>
      </c>
      <c r="F8372" s="50">
        <v>9802906000</v>
      </c>
      <c r="G8372" s="50"/>
      <c r="H8372" s="50"/>
      <c r="I8372" s="50"/>
      <c r="J8372" s="50"/>
      <c r="K8372" s="50"/>
      <c r="L8372" s="50"/>
    </row>
    <row r="8373" spans="4:12" x14ac:dyDescent="0.25">
      <c r="D8373" s="50">
        <v>11621040</v>
      </c>
      <c r="E8373" s="50" t="s">
        <v>39</v>
      </c>
      <c r="F8373" s="50">
        <v>9802906000</v>
      </c>
      <c r="G8373" s="50"/>
      <c r="H8373" s="50"/>
      <c r="I8373" s="50"/>
      <c r="J8373" s="50"/>
      <c r="K8373" s="50"/>
      <c r="L8373" s="50"/>
    </row>
    <row r="8374" spans="4:12" x14ac:dyDescent="0.25">
      <c r="D8374" s="50">
        <v>11621041</v>
      </c>
      <c r="E8374" s="50" t="s">
        <v>39</v>
      </c>
      <c r="F8374" s="50">
        <v>9802906000</v>
      </c>
      <c r="G8374" s="50"/>
      <c r="H8374" s="50"/>
      <c r="I8374" s="50"/>
      <c r="J8374" s="50"/>
      <c r="K8374" s="50"/>
      <c r="L8374" s="50"/>
    </row>
    <row r="8375" spans="4:12" x14ac:dyDescent="0.25">
      <c r="D8375" s="50">
        <v>11621042</v>
      </c>
      <c r="E8375" s="50" t="s">
        <v>39</v>
      </c>
      <c r="F8375" s="50">
        <v>9802906000</v>
      </c>
      <c r="G8375" s="50"/>
      <c r="H8375" s="50"/>
      <c r="I8375" s="50"/>
      <c r="J8375" s="50"/>
      <c r="K8375" s="50"/>
      <c r="L8375" s="50"/>
    </row>
    <row r="8376" spans="4:12" x14ac:dyDescent="0.25">
      <c r="D8376" s="50">
        <v>11621043</v>
      </c>
      <c r="E8376" s="50" t="s">
        <v>39</v>
      </c>
      <c r="F8376" s="50">
        <v>9802906000</v>
      </c>
      <c r="G8376" s="50"/>
      <c r="H8376" s="50"/>
      <c r="I8376" s="50"/>
      <c r="J8376" s="50"/>
      <c r="K8376" s="50"/>
      <c r="L8376" s="50"/>
    </row>
    <row r="8377" spans="4:12" x14ac:dyDescent="0.25">
      <c r="D8377" s="50">
        <v>11621044</v>
      </c>
      <c r="E8377" s="50" t="s">
        <v>39</v>
      </c>
      <c r="F8377" s="50">
        <v>9802906000</v>
      </c>
      <c r="G8377" s="50"/>
      <c r="H8377" s="50"/>
      <c r="I8377" s="50"/>
      <c r="J8377" s="50"/>
      <c r="K8377" s="50"/>
      <c r="L8377" s="50"/>
    </row>
    <row r="8378" spans="4:12" x14ac:dyDescent="0.25">
      <c r="D8378" s="50">
        <v>11621045</v>
      </c>
      <c r="E8378" s="50" t="s">
        <v>39</v>
      </c>
      <c r="F8378" s="50">
        <v>9802906000</v>
      </c>
      <c r="G8378" s="50"/>
      <c r="H8378" s="50"/>
      <c r="I8378" s="50"/>
      <c r="J8378" s="50"/>
      <c r="K8378" s="50"/>
      <c r="L8378" s="50"/>
    </row>
    <row r="8379" spans="4:12" x14ac:dyDescent="0.25">
      <c r="D8379" s="50">
        <v>11621046</v>
      </c>
      <c r="E8379" s="50" t="s">
        <v>39</v>
      </c>
      <c r="F8379" s="50">
        <v>9802906000</v>
      </c>
      <c r="G8379" s="50"/>
      <c r="H8379" s="50"/>
      <c r="I8379" s="50"/>
      <c r="J8379" s="50"/>
      <c r="K8379" s="50"/>
      <c r="L8379" s="50"/>
    </row>
    <row r="8380" spans="4:12" x14ac:dyDescent="0.25">
      <c r="D8380" s="50">
        <v>11621047</v>
      </c>
      <c r="E8380" s="50" t="s">
        <v>39</v>
      </c>
      <c r="F8380" s="50">
        <v>9802906000</v>
      </c>
      <c r="G8380" s="50"/>
      <c r="H8380" s="50"/>
      <c r="I8380" s="50"/>
      <c r="J8380" s="50"/>
      <c r="K8380" s="50"/>
      <c r="L8380" s="50"/>
    </row>
    <row r="8381" spans="4:12" x14ac:dyDescent="0.25">
      <c r="D8381" s="50">
        <v>11621048</v>
      </c>
      <c r="E8381" s="50" t="s">
        <v>39</v>
      </c>
      <c r="F8381" s="50">
        <v>9802906000</v>
      </c>
      <c r="G8381" s="50"/>
      <c r="H8381" s="50"/>
      <c r="I8381" s="50"/>
      <c r="J8381" s="50"/>
      <c r="K8381" s="50"/>
      <c r="L8381" s="50"/>
    </row>
    <row r="8382" spans="4:12" x14ac:dyDescent="0.25">
      <c r="D8382" s="50">
        <v>11621049</v>
      </c>
      <c r="E8382" s="50" t="s">
        <v>39</v>
      </c>
      <c r="F8382" s="50">
        <v>9802906000</v>
      </c>
      <c r="G8382" s="50"/>
      <c r="H8382" s="50"/>
      <c r="I8382" s="50"/>
      <c r="J8382" s="50"/>
      <c r="K8382" s="50"/>
      <c r="L8382" s="50"/>
    </row>
    <row r="8383" spans="4:12" x14ac:dyDescent="0.25">
      <c r="D8383" s="50">
        <v>11621050</v>
      </c>
      <c r="E8383" s="50" t="s">
        <v>39</v>
      </c>
      <c r="F8383" s="50">
        <v>9802906000</v>
      </c>
      <c r="G8383" s="50"/>
      <c r="H8383" s="50"/>
      <c r="I8383" s="50"/>
      <c r="J8383" s="50"/>
      <c r="K8383" s="50"/>
      <c r="L8383" s="50"/>
    </row>
    <row r="8384" spans="4:12" x14ac:dyDescent="0.25">
      <c r="D8384" s="50">
        <v>11621051</v>
      </c>
      <c r="E8384" s="50" t="s">
        <v>39</v>
      </c>
      <c r="F8384" s="50">
        <v>9802906000</v>
      </c>
      <c r="G8384" s="50"/>
      <c r="H8384" s="50"/>
      <c r="I8384" s="50"/>
      <c r="J8384" s="50"/>
      <c r="K8384" s="50"/>
      <c r="L8384" s="50"/>
    </row>
    <row r="8385" spans="4:12" x14ac:dyDescent="0.25">
      <c r="D8385" s="50">
        <v>11621052</v>
      </c>
      <c r="E8385" s="50" t="s">
        <v>39</v>
      </c>
      <c r="F8385" s="50">
        <v>9802906000</v>
      </c>
      <c r="G8385" s="50"/>
      <c r="H8385" s="50"/>
      <c r="I8385" s="50"/>
      <c r="J8385" s="50"/>
      <c r="K8385" s="50"/>
      <c r="L8385" s="50"/>
    </row>
    <row r="8386" spans="4:12" x14ac:dyDescent="0.25">
      <c r="D8386" s="50">
        <v>11621053</v>
      </c>
      <c r="E8386" s="50" t="s">
        <v>39</v>
      </c>
      <c r="F8386" s="50">
        <v>9802906000</v>
      </c>
      <c r="G8386" s="50"/>
      <c r="H8386" s="50"/>
      <c r="I8386" s="50"/>
      <c r="J8386" s="50"/>
      <c r="K8386" s="50"/>
      <c r="L8386" s="50"/>
    </row>
    <row r="8387" spans="4:12" x14ac:dyDescent="0.25">
      <c r="D8387" s="50">
        <v>11621054</v>
      </c>
      <c r="E8387" s="50" t="s">
        <v>39</v>
      </c>
      <c r="F8387" s="50">
        <v>9802906000</v>
      </c>
      <c r="G8387" s="50"/>
      <c r="H8387" s="50"/>
      <c r="I8387" s="50"/>
      <c r="J8387" s="50"/>
      <c r="K8387" s="50"/>
      <c r="L8387" s="50"/>
    </row>
    <row r="8388" spans="4:12" x14ac:dyDescent="0.25">
      <c r="D8388" s="50">
        <v>11621055</v>
      </c>
      <c r="E8388" s="50" t="s">
        <v>39</v>
      </c>
      <c r="F8388" s="50">
        <v>9802906000</v>
      </c>
      <c r="G8388" s="50"/>
      <c r="H8388" s="50"/>
      <c r="I8388" s="50"/>
      <c r="J8388" s="50"/>
      <c r="K8388" s="50"/>
      <c r="L8388" s="50"/>
    </row>
    <row r="8389" spans="4:12" x14ac:dyDescent="0.25">
      <c r="D8389" s="50">
        <v>11621056</v>
      </c>
      <c r="E8389" s="50" t="s">
        <v>39</v>
      </c>
      <c r="F8389" s="50">
        <v>9802906000</v>
      </c>
      <c r="G8389" s="50"/>
      <c r="H8389" s="50"/>
      <c r="I8389" s="50"/>
      <c r="J8389" s="50"/>
      <c r="K8389" s="50"/>
      <c r="L8389" s="50"/>
    </row>
    <row r="8390" spans="4:12" x14ac:dyDescent="0.25">
      <c r="D8390" s="50">
        <v>11621057</v>
      </c>
      <c r="E8390" s="50" t="s">
        <v>39</v>
      </c>
      <c r="F8390" s="50">
        <v>9802906000</v>
      </c>
      <c r="G8390" s="50"/>
      <c r="H8390" s="50"/>
      <c r="I8390" s="50"/>
      <c r="J8390" s="50"/>
      <c r="K8390" s="50"/>
      <c r="L8390" s="50"/>
    </row>
    <row r="8391" spans="4:12" x14ac:dyDescent="0.25">
      <c r="D8391" s="50">
        <v>11621058</v>
      </c>
      <c r="E8391" s="50" t="s">
        <v>39</v>
      </c>
      <c r="F8391" s="50">
        <v>9802906000</v>
      </c>
      <c r="G8391" s="50"/>
      <c r="H8391" s="50"/>
      <c r="I8391" s="50"/>
      <c r="J8391" s="50"/>
      <c r="K8391" s="50"/>
      <c r="L8391" s="50"/>
    </row>
    <row r="8392" spans="4:12" x14ac:dyDescent="0.25">
      <c r="D8392" s="50">
        <v>11621059</v>
      </c>
      <c r="E8392" s="50" t="s">
        <v>39</v>
      </c>
      <c r="F8392" s="50">
        <v>9802906000</v>
      </c>
      <c r="G8392" s="50"/>
      <c r="H8392" s="50"/>
      <c r="I8392" s="50"/>
      <c r="J8392" s="50"/>
      <c r="K8392" s="50"/>
      <c r="L8392" s="50"/>
    </row>
    <row r="8393" spans="4:12" x14ac:dyDescent="0.25">
      <c r="D8393" s="50">
        <v>11621060</v>
      </c>
      <c r="E8393" s="50" t="s">
        <v>39</v>
      </c>
      <c r="F8393" s="50">
        <v>9802906000</v>
      </c>
      <c r="G8393" s="50"/>
      <c r="H8393" s="50"/>
      <c r="I8393" s="50"/>
      <c r="J8393" s="50"/>
      <c r="K8393" s="50"/>
      <c r="L8393" s="50"/>
    </row>
    <row r="8394" spans="4:12" x14ac:dyDescent="0.25">
      <c r="D8394" s="50">
        <v>11621061</v>
      </c>
      <c r="E8394" s="50" t="s">
        <v>39</v>
      </c>
      <c r="F8394" s="50">
        <v>9802908000</v>
      </c>
      <c r="G8394" s="50"/>
      <c r="H8394" s="50"/>
      <c r="I8394" s="50"/>
      <c r="J8394" s="50"/>
      <c r="K8394" s="50"/>
      <c r="L8394" s="50"/>
    </row>
    <row r="8395" spans="4:12" x14ac:dyDescent="0.25">
      <c r="D8395" s="50">
        <v>11621062</v>
      </c>
      <c r="E8395" s="50" t="s">
        <v>39</v>
      </c>
      <c r="F8395" s="50">
        <v>9802908000</v>
      </c>
      <c r="G8395" s="50"/>
      <c r="H8395" s="50"/>
      <c r="I8395" s="50"/>
      <c r="J8395" s="50"/>
      <c r="K8395" s="50"/>
      <c r="L8395" s="50"/>
    </row>
    <row r="8396" spans="4:12" x14ac:dyDescent="0.25">
      <c r="D8396" s="50">
        <v>11621063</v>
      </c>
      <c r="E8396" s="50" t="s">
        <v>39</v>
      </c>
      <c r="F8396" s="50">
        <v>9802908000</v>
      </c>
      <c r="G8396" s="50"/>
      <c r="H8396" s="50"/>
      <c r="I8396" s="50"/>
      <c r="J8396" s="50"/>
      <c r="K8396" s="50"/>
      <c r="L8396" s="50"/>
    </row>
    <row r="8397" spans="4:12" x14ac:dyDescent="0.25">
      <c r="D8397" s="50">
        <v>11621064</v>
      </c>
      <c r="E8397" s="50" t="s">
        <v>39</v>
      </c>
      <c r="F8397" s="50">
        <v>9802908000</v>
      </c>
      <c r="G8397" s="50"/>
      <c r="H8397" s="50"/>
      <c r="I8397" s="50"/>
      <c r="J8397" s="50"/>
      <c r="K8397" s="50"/>
      <c r="L8397" s="50"/>
    </row>
    <row r="8398" spans="4:12" x14ac:dyDescent="0.25">
      <c r="D8398" s="50">
        <v>11621065</v>
      </c>
      <c r="E8398" s="50" t="s">
        <v>39</v>
      </c>
      <c r="F8398" s="50">
        <v>9802908000</v>
      </c>
      <c r="G8398" s="50"/>
      <c r="H8398" s="50"/>
      <c r="I8398" s="50"/>
      <c r="J8398" s="50"/>
      <c r="K8398" s="50"/>
      <c r="L8398" s="50"/>
    </row>
    <row r="8399" spans="4:12" x14ac:dyDescent="0.25">
      <c r="D8399" s="50">
        <v>11621066</v>
      </c>
      <c r="E8399" s="50" t="s">
        <v>39</v>
      </c>
      <c r="F8399" s="50">
        <v>9802908000</v>
      </c>
      <c r="G8399" s="50"/>
      <c r="H8399" s="50"/>
      <c r="I8399" s="50"/>
      <c r="J8399" s="50"/>
      <c r="K8399" s="50"/>
      <c r="L8399" s="50"/>
    </row>
    <row r="8400" spans="4:12" x14ac:dyDescent="0.25">
      <c r="D8400" s="50">
        <v>11621067</v>
      </c>
      <c r="E8400" s="50" t="s">
        <v>39</v>
      </c>
      <c r="F8400" s="50">
        <v>9802908000</v>
      </c>
      <c r="G8400" s="50"/>
      <c r="H8400" s="50"/>
      <c r="I8400" s="50"/>
      <c r="J8400" s="50"/>
      <c r="K8400" s="50"/>
      <c r="L8400" s="50"/>
    </row>
    <row r="8401" spans="4:12" x14ac:dyDescent="0.25">
      <c r="D8401" s="50">
        <v>11621068</v>
      </c>
      <c r="E8401" s="50" t="s">
        <v>39</v>
      </c>
      <c r="F8401" s="50">
        <v>9802908000</v>
      </c>
      <c r="G8401" s="50"/>
      <c r="H8401" s="50"/>
      <c r="I8401" s="50"/>
      <c r="J8401" s="50"/>
      <c r="K8401" s="50"/>
      <c r="L8401" s="50"/>
    </row>
    <row r="8402" spans="4:12" x14ac:dyDescent="0.25">
      <c r="D8402" s="50">
        <v>11621069</v>
      </c>
      <c r="E8402" s="50" t="s">
        <v>39</v>
      </c>
      <c r="F8402" s="50">
        <v>9802908000</v>
      </c>
      <c r="G8402" s="50"/>
      <c r="H8402" s="50"/>
      <c r="I8402" s="50"/>
      <c r="J8402" s="50"/>
      <c r="K8402" s="50"/>
      <c r="L8402" s="50"/>
    </row>
    <row r="8403" spans="4:12" x14ac:dyDescent="0.25">
      <c r="D8403" s="50">
        <v>11621070</v>
      </c>
      <c r="E8403" s="50" t="s">
        <v>39</v>
      </c>
      <c r="F8403" s="50">
        <v>9802908000</v>
      </c>
      <c r="G8403" s="50"/>
      <c r="H8403" s="50"/>
      <c r="I8403" s="50"/>
      <c r="J8403" s="50"/>
      <c r="K8403" s="50"/>
      <c r="L8403" s="50"/>
    </row>
    <row r="8404" spans="4:12" x14ac:dyDescent="0.25">
      <c r="D8404" s="50">
        <v>11621071</v>
      </c>
      <c r="E8404" s="50" t="s">
        <v>39</v>
      </c>
      <c r="F8404" s="50">
        <v>9802908000</v>
      </c>
      <c r="G8404" s="50"/>
      <c r="H8404" s="50"/>
      <c r="I8404" s="50"/>
      <c r="J8404" s="50"/>
      <c r="K8404" s="50"/>
      <c r="L8404" s="50"/>
    </row>
    <row r="8405" spans="4:12" x14ac:dyDescent="0.25">
      <c r="D8405" s="50">
        <v>11621072</v>
      </c>
      <c r="E8405" s="50" t="s">
        <v>39</v>
      </c>
      <c r="F8405" s="50">
        <v>9802908000</v>
      </c>
      <c r="G8405" s="50"/>
      <c r="H8405" s="50"/>
      <c r="I8405" s="50"/>
      <c r="J8405" s="50"/>
      <c r="K8405" s="50"/>
      <c r="L8405" s="50"/>
    </row>
    <row r="8406" spans="4:12" x14ac:dyDescent="0.25">
      <c r="D8406" s="50">
        <v>11621073</v>
      </c>
      <c r="E8406" s="50" t="s">
        <v>39</v>
      </c>
      <c r="F8406" s="50">
        <v>9802908000</v>
      </c>
      <c r="G8406" s="50"/>
      <c r="H8406" s="50"/>
      <c r="I8406" s="50"/>
      <c r="J8406" s="50"/>
      <c r="K8406" s="50"/>
      <c r="L8406" s="50"/>
    </row>
    <row r="8407" spans="4:12" x14ac:dyDescent="0.25">
      <c r="D8407" s="50">
        <v>11621074</v>
      </c>
      <c r="E8407" s="50" t="s">
        <v>39</v>
      </c>
      <c r="F8407" s="50">
        <v>9802908000</v>
      </c>
      <c r="G8407" s="50"/>
      <c r="H8407" s="50"/>
      <c r="I8407" s="50"/>
      <c r="J8407" s="50"/>
      <c r="K8407" s="50"/>
      <c r="L8407" s="50"/>
    </row>
    <row r="8408" spans="4:12" x14ac:dyDescent="0.25">
      <c r="D8408" s="50">
        <v>11621075</v>
      </c>
      <c r="E8408" s="50" t="s">
        <v>39</v>
      </c>
      <c r="F8408" s="50">
        <v>9802908000</v>
      </c>
      <c r="G8408" s="50"/>
      <c r="H8408" s="50"/>
      <c r="I8408" s="50"/>
      <c r="J8408" s="50"/>
      <c r="K8408" s="50"/>
      <c r="L8408" s="50"/>
    </row>
    <row r="8409" spans="4:12" x14ac:dyDescent="0.25">
      <c r="D8409" s="50">
        <v>11621076</v>
      </c>
      <c r="E8409" s="50" t="s">
        <v>39</v>
      </c>
      <c r="F8409" s="50">
        <v>9802908000</v>
      </c>
      <c r="G8409" s="50"/>
      <c r="H8409" s="50"/>
      <c r="I8409" s="50"/>
      <c r="J8409" s="50"/>
      <c r="K8409" s="50"/>
      <c r="L8409" s="50"/>
    </row>
    <row r="8410" spans="4:12" x14ac:dyDescent="0.25">
      <c r="D8410" s="50">
        <v>11621077</v>
      </c>
      <c r="E8410" s="50" t="s">
        <v>39</v>
      </c>
      <c r="F8410" s="50">
        <v>9802908000</v>
      </c>
      <c r="G8410" s="50"/>
      <c r="H8410" s="50"/>
      <c r="I8410" s="50"/>
      <c r="J8410" s="50"/>
      <c r="K8410" s="50"/>
      <c r="L8410" s="50"/>
    </row>
    <row r="8411" spans="4:12" x14ac:dyDescent="0.25">
      <c r="D8411" s="50">
        <v>11621078</v>
      </c>
      <c r="E8411" s="50" t="s">
        <v>39</v>
      </c>
      <c r="F8411" s="50">
        <v>9802908000</v>
      </c>
      <c r="G8411" s="50"/>
      <c r="H8411" s="50"/>
      <c r="I8411" s="50"/>
      <c r="J8411" s="50"/>
      <c r="K8411" s="50"/>
      <c r="L8411" s="50"/>
    </row>
    <row r="8412" spans="4:12" x14ac:dyDescent="0.25">
      <c r="D8412" s="50">
        <v>11621079</v>
      </c>
      <c r="E8412" s="50" t="s">
        <v>39</v>
      </c>
      <c r="F8412" s="50">
        <v>9802908000</v>
      </c>
      <c r="G8412" s="50"/>
      <c r="H8412" s="50"/>
      <c r="I8412" s="50"/>
      <c r="J8412" s="50"/>
      <c r="K8412" s="50"/>
      <c r="L8412" s="50"/>
    </row>
    <row r="8413" spans="4:12" x14ac:dyDescent="0.25">
      <c r="D8413" s="50">
        <v>11621080</v>
      </c>
      <c r="E8413" s="50" t="s">
        <v>39</v>
      </c>
      <c r="F8413" s="50">
        <v>9802908000</v>
      </c>
      <c r="G8413" s="50"/>
      <c r="H8413" s="50"/>
      <c r="I8413" s="50"/>
      <c r="J8413" s="50"/>
      <c r="K8413" s="50"/>
      <c r="L8413" s="50"/>
    </row>
    <row r="8414" spans="4:12" x14ac:dyDescent="0.25">
      <c r="D8414" s="50">
        <v>11621081</v>
      </c>
      <c r="E8414" s="50" t="s">
        <v>39</v>
      </c>
      <c r="F8414" s="50">
        <v>9802910000</v>
      </c>
      <c r="G8414" s="50"/>
      <c r="H8414" s="50"/>
      <c r="I8414" s="50"/>
      <c r="J8414" s="50"/>
      <c r="K8414" s="50"/>
      <c r="L8414" s="50"/>
    </row>
    <row r="8415" spans="4:12" x14ac:dyDescent="0.25">
      <c r="D8415" s="50">
        <v>11621082</v>
      </c>
      <c r="E8415" s="50" t="s">
        <v>39</v>
      </c>
      <c r="F8415" s="50">
        <v>9802910000</v>
      </c>
      <c r="G8415" s="50"/>
      <c r="H8415" s="50"/>
      <c r="I8415" s="50"/>
      <c r="J8415" s="50"/>
      <c r="K8415" s="50"/>
      <c r="L8415" s="50"/>
    </row>
    <row r="8416" spans="4:12" x14ac:dyDescent="0.25">
      <c r="D8416" s="50">
        <v>11621083</v>
      </c>
      <c r="E8416" s="50" t="s">
        <v>39</v>
      </c>
      <c r="F8416" s="50">
        <v>9802910000</v>
      </c>
      <c r="G8416" s="50"/>
      <c r="H8416" s="50"/>
      <c r="I8416" s="50"/>
      <c r="J8416" s="50"/>
      <c r="K8416" s="50"/>
      <c r="L8416" s="50"/>
    </row>
    <row r="8417" spans="4:12" x14ac:dyDescent="0.25">
      <c r="D8417" s="50">
        <v>11621084</v>
      </c>
      <c r="E8417" s="50" t="s">
        <v>39</v>
      </c>
      <c r="F8417" s="50">
        <v>9802910000</v>
      </c>
      <c r="G8417" s="50"/>
      <c r="H8417" s="50"/>
      <c r="I8417" s="50"/>
      <c r="J8417" s="50"/>
      <c r="K8417" s="50"/>
      <c r="L8417" s="50"/>
    </row>
    <row r="8418" spans="4:12" x14ac:dyDescent="0.25">
      <c r="D8418" s="50">
        <v>11621085</v>
      </c>
      <c r="E8418" s="50" t="s">
        <v>39</v>
      </c>
      <c r="F8418" s="50">
        <v>9802910000</v>
      </c>
      <c r="G8418" s="50"/>
      <c r="H8418" s="50"/>
      <c r="I8418" s="50"/>
      <c r="J8418" s="50"/>
      <c r="K8418" s="50"/>
      <c r="L8418" s="50"/>
    </row>
    <row r="8419" spans="4:12" x14ac:dyDescent="0.25">
      <c r="D8419" s="50">
        <v>11621086</v>
      </c>
      <c r="E8419" s="50" t="s">
        <v>39</v>
      </c>
      <c r="F8419" s="50">
        <v>9802910000</v>
      </c>
      <c r="G8419" s="50"/>
      <c r="H8419" s="50"/>
      <c r="I8419" s="50"/>
      <c r="J8419" s="50"/>
      <c r="K8419" s="50"/>
      <c r="L8419" s="50"/>
    </row>
    <row r="8420" spans="4:12" x14ac:dyDescent="0.25">
      <c r="D8420" s="50">
        <v>11621087</v>
      </c>
      <c r="E8420" s="50" t="s">
        <v>39</v>
      </c>
      <c r="F8420" s="50">
        <v>9802910000</v>
      </c>
      <c r="G8420" s="50"/>
      <c r="H8420" s="50"/>
      <c r="I8420" s="50"/>
      <c r="J8420" s="50"/>
      <c r="K8420" s="50"/>
      <c r="L8420" s="50"/>
    </row>
    <row r="8421" spans="4:12" x14ac:dyDescent="0.25">
      <c r="D8421" s="50">
        <v>11621088</v>
      </c>
      <c r="E8421" s="50" t="s">
        <v>39</v>
      </c>
      <c r="F8421" s="50">
        <v>9802910000</v>
      </c>
      <c r="G8421" s="50"/>
      <c r="H8421" s="50"/>
      <c r="I8421" s="50"/>
      <c r="J8421" s="50"/>
      <c r="K8421" s="50"/>
      <c r="L8421" s="50"/>
    </row>
    <row r="8422" spans="4:12" x14ac:dyDescent="0.25">
      <c r="D8422" s="50">
        <v>11621089</v>
      </c>
      <c r="E8422" s="50" t="s">
        <v>39</v>
      </c>
      <c r="F8422" s="50">
        <v>9802910000</v>
      </c>
      <c r="G8422" s="50"/>
      <c r="H8422" s="50"/>
      <c r="I8422" s="50"/>
      <c r="J8422" s="50"/>
      <c r="K8422" s="50"/>
      <c r="L8422" s="50"/>
    </row>
    <row r="8423" spans="4:12" x14ac:dyDescent="0.25">
      <c r="D8423" s="50">
        <v>11621090</v>
      </c>
      <c r="E8423" s="50" t="s">
        <v>39</v>
      </c>
      <c r="F8423" s="50">
        <v>9802910000</v>
      </c>
      <c r="G8423" s="50"/>
      <c r="H8423" s="50"/>
      <c r="I8423" s="50"/>
      <c r="J8423" s="50"/>
      <c r="K8423" s="50"/>
      <c r="L8423" s="50"/>
    </row>
    <row r="8424" spans="4:12" x14ac:dyDescent="0.25">
      <c r="D8424" s="50">
        <v>11621091</v>
      </c>
      <c r="E8424" s="50" t="s">
        <v>39</v>
      </c>
      <c r="F8424" s="50">
        <v>9802910000</v>
      </c>
      <c r="G8424" s="50"/>
      <c r="H8424" s="50"/>
      <c r="I8424" s="50"/>
      <c r="J8424" s="50"/>
      <c r="K8424" s="50"/>
      <c r="L8424" s="50"/>
    </row>
    <row r="8425" spans="4:12" x14ac:dyDescent="0.25">
      <c r="D8425" s="50">
        <v>11621092</v>
      </c>
      <c r="E8425" s="50" t="s">
        <v>39</v>
      </c>
      <c r="F8425" s="50">
        <v>9802910000</v>
      </c>
      <c r="G8425" s="50"/>
      <c r="H8425" s="50"/>
      <c r="I8425" s="50"/>
      <c r="J8425" s="50"/>
      <c r="K8425" s="50"/>
      <c r="L8425" s="50"/>
    </row>
    <row r="8426" spans="4:12" x14ac:dyDescent="0.25">
      <c r="D8426" s="50">
        <v>11621093</v>
      </c>
      <c r="E8426" s="50" t="s">
        <v>39</v>
      </c>
      <c r="F8426" s="50">
        <v>9802910000</v>
      </c>
      <c r="G8426" s="50"/>
      <c r="H8426" s="50"/>
      <c r="I8426" s="50"/>
      <c r="J8426" s="50"/>
      <c r="K8426" s="50"/>
      <c r="L8426" s="50"/>
    </row>
    <row r="8427" spans="4:12" x14ac:dyDescent="0.25">
      <c r="D8427" s="50">
        <v>11621094</v>
      </c>
      <c r="E8427" s="50" t="s">
        <v>39</v>
      </c>
      <c r="F8427" s="50">
        <v>9802910000</v>
      </c>
      <c r="G8427" s="50"/>
      <c r="H8427" s="50"/>
      <c r="I8427" s="50"/>
      <c r="J8427" s="50"/>
      <c r="K8427" s="50"/>
      <c r="L8427" s="50"/>
    </row>
    <row r="8428" spans="4:12" x14ac:dyDescent="0.25">
      <c r="D8428" s="50">
        <v>11621095</v>
      </c>
      <c r="E8428" s="50" t="s">
        <v>39</v>
      </c>
      <c r="F8428" s="50">
        <v>9802910000</v>
      </c>
      <c r="G8428" s="50"/>
      <c r="H8428" s="50"/>
      <c r="I8428" s="50"/>
      <c r="J8428" s="50"/>
      <c r="K8428" s="50"/>
      <c r="L8428" s="50"/>
    </row>
    <row r="8429" spans="4:12" x14ac:dyDescent="0.25">
      <c r="D8429" s="50">
        <v>11621096</v>
      </c>
      <c r="E8429" s="50" t="s">
        <v>39</v>
      </c>
      <c r="F8429" s="50">
        <v>9802910000</v>
      </c>
      <c r="G8429" s="50"/>
      <c r="H8429" s="50"/>
      <c r="I8429" s="50"/>
      <c r="J8429" s="50"/>
      <c r="K8429" s="50"/>
      <c r="L8429" s="50"/>
    </row>
    <row r="8430" spans="4:12" x14ac:dyDescent="0.25">
      <c r="D8430" s="50">
        <v>11621097</v>
      </c>
      <c r="E8430" s="50" t="s">
        <v>39</v>
      </c>
      <c r="F8430" s="50">
        <v>9802910000</v>
      </c>
      <c r="G8430" s="50"/>
      <c r="H8430" s="50"/>
      <c r="I8430" s="50"/>
      <c r="J8430" s="50"/>
      <c r="K8430" s="50"/>
      <c r="L8430" s="50"/>
    </row>
    <row r="8431" spans="4:12" x14ac:dyDescent="0.25">
      <c r="D8431" s="50">
        <v>11621098</v>
      </c>
      <c r="E8431" s="50" t="s">
        <v>39</v>
      </c>
      <c r="F8431" s="50">
        <v>9802910000</v>
      </c>
      <c r="G8431" s="50"/>
      <c r="H8431" s="50"/>
      <c r="I8431" s="50"/>
      <c r="J8431" s="50"/>
      <c r="K8431" s="50"/>
      <c r="L8431" s="50"/>
    </row>
    <row r="8432" spans="4:12" x14ac:dyDescent="0.25">
      <c r="D8432" s="50">
        <v>11621099</v>
      </c>
      <c r="E8432" s="50" t="s">
        <v>39</v>
      </c>
      <c r="F8432" s="50">
        <v>9802910000</v>
      </c>
      <c r="G8432" s="50"/>
      <c r="H8432" s="50"/>
      <c r="I8432" s="50"/>
      <c r="J8432" s="50"/>
      <c r="K8432" s="50"/>
      <c r="L8432" s="50"/>
    </row>
    <row r="8433" spans="4:12" x14ac:dyDescent="0.25">
      <c r="D8433" s="50">
        <v>11621100</v>
      </c>
      <c r="E8433" s="50" t="s">
        <v>39</v>
      </c>
      <c r="F8433" s="50">
        <v>9802910000</v>
      </c>
      <c r="G8433" s="50"/>
      <c r="H8433" s="50"/>
      <c r="I8433" s="50"/>
      <c r="J8433" s="50"/>
      <c r="K8433" s="50"/>
      <c r="L8433" s="50"/>
    </row>
    <row r="8434" spans="4:12" x14ac:dyDescent="0.25">
      <c r="D8434" s="50">
        <v>11621101</v>
      </c>
      <c r="E8434" s="50" t="s">
        <v>39</v>
      </c>
      <c r="F8434" s="50">
        <v>9802912000</v>
      </c>
      <c r="G8434" s="50"/>
      <c r="H8434" s="50"/>
      <c r="I8434" s="50"/>
      <c r="J8434" s="50"/>
      <c r="K8434" s="50"/>
      <c r="L8434" s="50"/>
    </row>
    <row r="8435" spans="4:12" x14ac:dyDescent="0.25">
      <c r="D8435" s="50">
        <v>11621102</v>
      </c>
      <c r="E8435" s="50" t="s">
        <v>39</v>
      </c>
      <c r="F8435" s="50">
        <v>9802912000</v>
      </c>
      <c r="G8435" s="50"/>
      <c r="H8435" s="50"/>
      <c r="I8435" s="50"/>
      <c r="J8435" s="50"/>
      <c r="K8435" s="50"/>
      <c r="L8435" s="50"/>
    </row>
    <row r="8436" spans="4:12" x14ac:dyDescent="0.25">
      <c r="D8436" s="50">
        <v>11621103</v>
      </c>
      <c r="E8436" s="50" t="s">
        <v>39</v>
      </c>
      <c r="F8436" s="50">
        <v>9802912000</v>
      </c>
      <c r="G8436" s="50"/>
      <c r="H8436" s="50"/>
      <c r="I8436" s="50"/>
      <c r="J8436" s="50"/>
      <c r="K8436" s="50"/>
      <c r="L8436" s="50"/>
    </row>
    <row r="8437" spans="4:12" x14ac:dyDescent="0.25">
      <c r="D8437" s="50">
        <v>11621104</v>
      </c>
      <c r="E8437" s="50" t="s">
        <v>39</v>
      </c>
      <c r="F8437" s="50">
        <v>9802912000</v>
      </c>
      <c r="G8437" s="50"/>
      <c r="H8437" s="50"/>
      <c r="I8437" s="50"/>
      <c r="J8437" s="50"/>
      <c r="K8437" s="50"/>
      <c r="L8437" s="50"/>
    </row>
    <row r="8438" spans="4:12" x14ac:dyDescent="0.25">
      <c r="D8438" s="50">
        <v>11621105</v>
      </c>
      <c r="E8438" s="50" t="s">
        <v>39</v>
      </c>
      <c r="F8438" s="50">
        <v>9802912000</v>
      </c>
      <c r="G8438" s="50"/>
      <c r="H8438" s="50"/>
      <c r="I8438" s="50"/>
      <c r="J8438" s="50"/>
      <c r="K8438" s="50"/>
      <c r="L8438" s="50"/>
    </row>
    <row r="8439" spans="4:12" x14ac:dyDescent="0.25">
      <c r="D8439" s="50">
        <v>11621106</v>
      </c>
      <c r="E8439" s="50" t="s">
        <v>39</v>
      </c>
      <c r="F8439" s="50">
        <v>9802912000</v>
      </c>
      <c r="G8439" s="50"/>
      <c r="H8439" s="50"/>
      <c r="I8439" s="50"/>
      <c r="J8439" s="50"/>
      <c r="K8439" s="50"/>
      <c r="L8439" s="50"/>
    </row>
    <row r="8440" spans="4:12" x14ac:dyDescent="0.25">
      <c r="D8440" s="50">
        <v>11621107</v>
      </c>
      <c r="E8440" s="50" t="s">
        <v>39</v>
      </c>
      <c r="F8440" s="50">
        <v>9802912000</v>
      </c>
      <c r="G8440" s="50"/>
      <c r="H8440" s="50"/>
      <c r="I8440" s="50"/>
      <c r="J8440" s="50"/>
      <c r="K8440" s="50"/>
      <c r="L8440" s="50"/>
    </row>
    <row r="8441" spans="4:12" x14ac:dyDescent="0.25">
      <c r="D8441" s="50">
        <v>11621108</v>
      </c>
      <c r="E8441" s="50" t="s">
        <v>39</v>
      </c>
      <c r="F8441" s="50">
        <v>9802912000</v>
      </c>
      <c r="G8441" s="50"/>
      <c r="H8441" s="50"/>
      <c r="I8441" s="50"/>
      <c r="J8441" s="50"/>
      <c r="K8441" s="50"/>
      <c r="L8441" s="50"/>
    </row>
    <row r="8442" spans="4:12" x14ac:dyDescent="0.25">
      <c r="D8442" s="50">
        <v>11621109</v>
      </c>
      <c r="E8442" s="50" t="s">
        <v>39</v>
      </c>
      <c r="F8442" s="50">
        <v>9802912000</v>
      </c>
      <c r="G8442" s="50"/>
      <c r="H8442" s="50"/>
      <c r="I8442" s="50"/>
      <c r="J8442" s="50"/>
      <c r="K8442" s="50"/>
      <c r="L8442" s="50"/>
    </row>
    <row r="8443" spans="4:12" x14ac:dyDescent="0.25">
      <c r="D8443" s="50">
        <v>11621110</v>
      </c>
      <c r="E8443" s="50" t="s">
        <v>39</v>
      </c>
      <c r="F8443" s="50">
        <v>9802912000</v>
      </c>
      <c r="G8443" s="50"/>
      <c r="H8443" s="50"/>
      <c r="I8443" s="50"/>
      <c r="J8443" s="50"/>
      <c r="K8443" s="50"/>
      <c r="L8443" s="50"/>
    </row>
    <row r="8444" spans="4:12" x14ac:dyDescent="0.25">
      <c r="D8444" s="50">
        <v>11621111</v>
      </c>
      <c r="E8444" s="50" t="s">
        <v>39</v>
      </c>
      <c r="F8444" s="50">
        <v>9802912000</v>
      </c>
      <c r="G8444" s="50"/>
      <c r="H8444" s="50"/>
      <c r="I8444" s="50"/>
      <c r="J8444" s="50"/>
      <c r="K8444" s="50"/>
      <c r="L8444" s="50"/>
    </row>
    <row r="8445" spans="4:12" x14ac:dyDescent="0.25">
      <c r="D8445" s="50">
        <v>11621112</v>
      </c>
      <c r="E8445" s="50" t="s">
        <v>39</v>
      </c>
      <c r="F8445" s="50">
        <v>9802912000</v>
      </c>
      <c r="G8445" s="50"/>
      <c r="H8445" s="50"/>
      <c r="I8445" s="50"/>
      <c r="J8445" s="50"/>
      <c r="K8445" s="50"/>
      <c r="L8445" s="50"/>
    </row>
    <row r="8446" spans="4:12" x14ac:dyDescent="0.25">
      <c r="D8446" s="50">
        <v>11621113</v>
      </c>
      <c r="E8446" s="50" t="s">
        <v>39</v>
      </c>
      <c r="F8446" s="50">
        <v>9802912000</v>
      </c>
      <c r="G8446" s="50"/>
      <c r="H8446" s="50"/>
      <c r="I8446" s="50"/>
      <c r="J8446" s="50"/>
      <c r="K8446" s="50"/>
      <c r="L8446" s="50"/>
    </row>
    <row r="8447" spans="4:12" x14ac:dyDescent="0.25">
      <c r="D8447" s="50">
        <v>11621114</v>
      </c>
      <c r="E8447" s="50" t="s">
        <v>39</v>
      </c>
      <c r="F8447" s="50">
        <v>9802912000</v>
      </c>
      <c r="G8447" s="50"/>
      <c r="H8447" s="50"/>
      <c r="I8447" s="50"/>
      <c r="J8447" s="50"/>
      <c r="K8447" s="50"/>
      <c r="L8447" s="50"/>
    </row>
    <row r="8448" spans="4:12" x14ac:dyDescent="0.25">
      <c r="D8448" s="50">
        <v>11621115</v>
      </c>
      <c r="E8448" s="50" t="s">
        <v>39</v>
      </c>
      <c r="F8448" s="50">
        <v>9802912000</v>
      </c>
      <c r="G8448" s="50"/>
      <c r="H8448" s="50"/>
      <c r="I8448" s="50"/>
      <c r="J8448" s="50"/>
      <c r="K8448" s="50"/>
      <c r="L8448" s="50"/>
    </row>
    <row r="8449" spans="4:12" x14ac:dyDescent="0.25">
      <c r="D8449" s="50">
        <v>11621116</v>
      </c>
      <c r="E8449" s="50" t="s">
        <v>39</v>
      </c>
      <c r="F8449" s="50">
        <v>9802912000</v>
      </c>
      <c r="G8449" s="50"/>
      <c r="H8449" s="50"/>
      <c r="I8449" s="50"/>
      <c r="J8449" s="50"/>
      <c r="K8449" s="50"/>
      <c r="L8449" s="50"/>
    </row>
    <row r="8450" spans="4:12" x14ac:dyDescent="0.25">
      <c r="D8450" s="50">
        <v>11621117</v>
      </c>
      <c r="E8450" s="50" t="s">
        <v>39</v>
      </c>
      <c r="F8450" s="50">
        <v>9802912000</v>
      </c>
      <c r="G8450" s="50"/>
      <c r="H8450" s="50"/>
      <c r="I8450" s="50"/>
      <c r="J8450" s="50"/>
      <c r="K8450" s="50"/>
      <c r="L8450" s="50"/>
    </row>
    <row r="8451" spans="4:12" x14ac:dyDescent="0.25">
      <c r="D8451" s="50">
        <v>11621118</v>
      </c>
      <c r="E8451" s="50" t="s">
        <v>39</v>
      </c>
      <c r="F8451" s="50">
        <v>9802912000</v>
      </c>
      <c r="G8451" s="50"/>
      <c r="H8451" s="50"/>
      <c r="I8451" s="50"/>
      <c r="J8451" s="50"/>
      <c r="K8451" s="50"/>
      <c r="L8451" s="50"/>
    </row>
    <row r="8452" spans="4:12" x14ac:dyDescent="0.25">
      <c r="D8452" s="50">
        <v>11621119</v>
      </c>
      <c r="E8452" s="50" t="s">
        <v>39</v>
      </c>
      <c r="F8452" s="50">
        <v>9802912000</v>
      </c>
      <c r="G8452" s="50"/>
      <c r="H8452" s="50"/>
      <c r="I8452" s="50"/>
      <c r="J8452" s="50"/>
      <c r="K8452" s="50"/>
      <c r="L8452" s="50"/>
    </row>
    <row r="8453" spans="4:12" x14ac:dyDescent="0.25">
      <c r="D8453" s="50">
        <v>11621120</v>
      </c>
      <c r="E8453" s="50" t="s">
        <v>39</v>
      </c>
      <c r="F8453" s="50">
        <v>9802912000</v>
      </c>
      <c r="G8453" s="50"/>
      <c r="H8453" s="50"/>
      <c r="I8453" s="50"/>
      <c r="J8453" s="50"/>
      <c r="K8453" s="50"/>
      <c r="L8453" s="50"/>
    </row>
    <row r="8454" spans="4:12" x14ac:dyDescent="0.25">
      <c r="D8454" s="50">
        <v>11621125</v>
      </c>
      <c r="E8454" s="50" t="s">
        <v>39</v>
      </c>
      <c r="F8454" s="50">
        <v>9802914000</v>
      </c>
      <c r="G8454" s="50"/>
      <c r="H8454" s="50"/>
      <c r="I8454" s="50"/>
      <c r="J8454" s="50"/>
      <c r="K8454" s="50"/>
      <c r="L8454" s="50"/>
    </row>
    <row r="8455" spans="4:12" x14ac:dyDescent="0.25">
      <c r="D8455" s="50">
        <v>11621127</v>
      </c>
      <c r="E8455" s="50" t="s">
        <v>39</v>
      </c>
      <c r="F8455" s="50">
        <v>9802914000</v>
      </c>
      <c r="G8455" s="50"/>
      <c r="H8455" s="50"/>
      <c r="I8455" s="50"/>
      <c r="J8455" s="50"/>
      <c r="K8455" s="50"/>
      <c r="L8455" s="50"/>
    </row>
    <row r="8456" spans="4:12" x14ac:dyDescent="0.25">
      <c r="D8456" s="50">
        <v>11621130</v>
      </c>
      <c r="E8456" s="50" t="s">
        <v>39</v>
      </c>
      <c r="F8456" s="50">
        <v>9802914000</v>
      </c>
      <c r="G8456" s="50"/>
      <c r="H8456" s="50"/>
      <c r="I8456" s="50"/>
      <c r="J8456" s="50"/>
      <c r="K8456" s="50"/>
      <c r="L8456" s="50"/>
    </row>
    <row r="8457" spans="4:12" x14ac:dyDescent="0.25">
      <c r="D8457" s="50">
        <v>11621135</v>
      </c>
      <c r="E8457" s="50" t="s">
        <v>39</v>
      </c>
      <c r="F8457" s="50">
        <v>9802914000</v>
      </c>
      <c r="G8457" s="50"/>
      <c r="H8457" s="50"/>
      <c r="I8457" s="50"/>
      <c r="J8457" s="50"/>
      <c r="K8457" s="50"/>
      <c r="L8457" s="50"/>
    </row>
    <row r="8458" spans="4:12" x14ac:dyDescent="0.25">
      <c r="D8458" s="50">
        <v>11621137</v>
      </c>
      <c r="E8458" s="50" t="s">
        <v>39</v>
      </c>
      <c r="F8458" s="50">
        <v>9802914000</v>
      </c>
      <c r="G8458" s="50"/>
      <c r="H8458" s="50"/>
      <c r="I8458" s="50"/>
      <c r="J8458" s="50"/>
      <c r="K8458" s="50"/>
      <c r="L8458" s="50"/>
    </row>
    <row r="8459" spans="4:12" x14ac:dyDescent="0.25">
      <c r="D8459" s="50">
        <v>11621140</v>
      </c>
      <c r="E8459" s="50" t="s">
        <v>39</v>
      </c>
      <c r="F8459" s="50">
        <v>9802914000</v>
      </c>
      <c r="G8459" s="50"/>
      <c r="H8459" s="50"/>
      <c r="I8459" s="50"/>
      <c r="J8459" s="50"/>
      <c r="K8459" s="50"/>
      <c r="L8459" s="50"/>
    </row>
    <row r="8460" spans="4:12" x14ac:dyDescent="0.25">
      <c r="D8460" s="50">
        <v>11621145</v>
      </c>
      <c r="E8460" s="50" t="s">
        <v>39</v>
      </c>
      <c r="F8460" s="50">
        <v>9802916000</v>
      </c>
      <c r="G8460" s="50"/>
      <c r="H8460" s="50"/>
      <c r="I8460" s="50"/>
      <c r="J8460" s="50"/>
      <c r="K8460" s="50"/>
      <c r="L8460" s="50"/>
    </row>
    <row r="8461" spans="4:12" x14ac:dyDescent="0.25">
      <c r="D8461" s="50">
        <v>11621147</v>
      </c>
      <c r="E8461" s="50" t="s">
        <v>39</v>
      </c>
      <c r="F8461" s="50">
        <v>9802916000</v>
      </c>
      <c r="G8461" s="50"/>
      <c r="H8461" s="50"/>
      <c r="I8461" s="50"/>
      <c r="J8461" s="50"/>
      <c r="K8461" s="50"/>
      <c r="L8461" s="50"/>
    </row>
    <row r="8462" spans="4:12" x14ac:dyDescent="0.25">
      <c r="D8462" s="50">
        <v>11621150</v>
      </c>
      <c r="E8462" s="50" t="s">
        <v>39</v>
      </c>
      <c r="F8462" s="50">
        <v>9802916000</v>
      </c>
      <c r="G8462" s="50"/>
      <c r="H8462" s="50"/>
      <c r="I8462" s="50"/>
      <c r="J8462" s="50"/>
      <c r="K8462" s="50"/>
      <c r="L8462" s="50"/>
    </row>
    <row r="8463" spans="4:12" x14ac:dyDescent="0.25">
      <c r="D8463" s="50">
        <v>11621155</v>
      </c>
      <c r="E8463" s="50" t="s">
        <v>39</v>
      </c>
      <c r="F8463" s="50">
        <v>9802916000</v>
      </c>
      <c r="G8463" s="50"/>
      <c r="H8463" s="50"/>
      <c r="I8463" s="50"/>
      <c r="J8463" s="50"/>
      <c r="K8463" s="50"/>
      <c r="L8463" s="50"/>
    </row>
    <row r="8464" spans="4:12" x14ac:dyDescent="0.25">
      <c r="D8464" s="50">
        <v>11621157</v>
      </c>
      <c r="E8464" s="50" t="s">
        <v>39</v>
      </c>
      <c r="F8464" s="50">
        <v>9802916000</v>
      </c>
      <c r="G8464" s="50"/>
      <c r="H8464" s="50"/>
      <c r="I8464" s="50"/>
      <c r="J8464" s="50"/>
      <c r="K8464" s="50"/>
      <c r="L8464" s="50"/>
    </row>
    <row r="8465" spans="4:12" x14ac:dyDescent="0.25">
      <c r="D8465" s="50">
        <v>11621160</v>
      </c>
      <c r="E8465" s="50" t="s">
        <v>39</v>
      </c>
      <c r="F8465" s="50">
        <v>9802916000</v>
      </c>
      <c r="G8465" s="50"/>
      <c r="H8465" s="50"/>
      <c r="I8465" s="50"/>
      <c r="J8465" s="50"/>
      <c r="K8465" s="50"/>
      <c r="L8465" s="50"/>
    </row>
    <row r="8466" spans="4:12" x14ac:dyDescent="0.25">
      <c r="D8466" s="50">
        <v>11621165</v>
      </c>
      <c r="E8466" s="50" t="s">
        <v>39</v>
      </c>
      <c r="F8466" s="50">
        <v>9802918000</v>
      </c>
      <c r="G8466" s="50"/>
      <c r="H8466" s="50"/>
      <c r="I8466" s="50"/>
      <c r="J8466" s="50"/>
      <c r="K8466" s="50"/>
      <c r="L8466" s="50"/>
    </row>
    <row r="8467" spans="4:12" x14ac:dyDescent="0.25">
      <c r="D8467" s="50">
        <v>11621170</v>
      </c>
      <c r="E8467" s="50" t="s">
        <v>39</v>
      </c>
      <c r="F8467" s="50">
        <v>9802918000</v>
      </c>
      <c r="G8467" s="50"/>
      <c r="H8467" s="50"/>
      <c r="I8467" s="50"/>
      <c r="J8467" s="50"/>
      <c r="K8467" s="50"/>
      <c r="L8467" s="50"/>
    </row>
    <row r="8468" spans="4:12" x14ac:dyDescent="0.25">
      <c r="D8468" s="50">
        <v>11621175</v>
      </c>
      <c r="E8468" s="50" t="s">
        <v>39</v>
      </c>
      <c r="F8468" s="50">
        <v>9802918000</v>
      </c>
      <c r="G8468" s="50"/>
      <c r="H8468" s="50"/>
      <c r="I8468" s="50"/>
      <c r="J8468" s="50"/>
      <c r="K8468" s="50"/>
      <c r="L8468" s="50"/>
    </row>
    <row r="8469" spans="4:12" x14ac:dyDescent="0.25">
      <c r="D8469" s="50">
        <v>11621180</v>
      </c>
      <c r="E8469" s="50" t="s">
        <v>39</v>
      </c>
      <c r="F8469" s="50">
        <v>9802918000</v>
      </c>
      <c r="G8469" s="50"/>
      <c r="H8469" s="50"/>
      <c r="I8469" s="50"/>
      <c r="J8469" s="50"/>
      <c r="K8469" s="50"/>
      <c r="L8469" s="50"/>
    </row>
    <row r="8470" spans="4:12" x14ac:dyDescent="0.25">
      <c r="D8470" s="50">
        <v>11621185</v>
      </c>
      <c r="E8470" s="50" t="s">
        <v>39</v>
      </c>
      <c r="F8470" s="50">
        <v>9802920000</v>
      </c>
      <c r="G8470" s="50"/>
      <c r="H8470" s="50"/>
      <c r="I8470" s="50"/>
      <c r="J8470" s="50"/>
      <c r="K8470" s="50"/>
      <c r="L8470" s="50"/>
    </row>
    <row r="8471" spans="4:12" x14ac:dyDescent="0.25">
      <c r="D8471" s="50">
        <v>11621190</v>
      </c>
      <c r="E8471" s="50" t="s">
        <v>39</v>
      </c>
      <c r="F8471" s="50">
        <v>9802920000</v>
      </c>
      <c r="G8471" s="50"/>
      <c r="H8471" s="50"/>
      <c r="I8471" s="50"/>
      <c r="J8471" s="50"/>
      <c r="K8471" s="50"/>
      <c r="L8471" s="50"/>
    </row>
    <row r="8472" spans="4:12" x14ac:dyDescent="0.25">
      <c r="D8472" s="50">
        <v>11621195</v>
      </c>
      <c r="E8472" s="50" t="s">
        <v>39</v>
      </c>
      <c r="F8472" s="50">
        <v>9802920000</v>
      </c>
      <c r="G8472" s="50"/>
      <c r="H8472" s="50"/>
      <c r="I8472" s="50"/>
      <c r="J8472" s="50"/>
      <c r="K8472" s="50"/>
      <c r="L8472" s="50"/>
    </row>
    <row r="8473" spans="4:12" x14ac:dyDescent="0.25">
      <c r="D8473" s="50">
        <v>11621200</v>
      </c>
      <c r="E8473" s="50" t="s">
        <v>39</v>
      </c>
      <c r="F8473" s="50">
        <v>9802920000</v>
      </c>
      <c r="G8473" s="50"/>
      <c r="H8473" s="50"/>
      <c r="I8473" s="50"/>
      <c r="J8473" s="50"/>
      <c r="K8473" s="50"/>
      <c r="L8473" s="50"/>
    </row>
    <row r="8474" spans="4:12" x14ac:dyDescent="0.25">
      <c r="D8474" s="50">
        <v>11621900</v>
      </c>
      <c r="E8474" s="50" t="s">
        <v>39</v>
      </c>
      <c r="F8474" s="50">
        <v>9802906000</v>
      </c>
      <c r="G8474" s="50"/>
      <c r="H8474" s="50"/>
      <c r="I8474" s="50"/>
      <c r="J8474" s="50"/>
      <c r="K8474" s="50"/>
      <c r="L8474" s="50"/>
    </row>
    <row r="8475" spans="4:12" x14ac:dyDescent="0.25">
      <c r="D8475" s="50">
        <v>11621902</v>
      </c>
      <c r="E8475" s="50" t="s">
        <v>39</v>
      </c>
      <c r="F8475" s="50">
        <v>9802906000</v>
      </c>
      <c r="G8475" s="50"/>
      <c r="H8475" s="50"/>
      <c r="I8475" s="50"/>
      <c r="J8475" s="50"/>
      <c r="K8475" s="50"/>
      <c r="L8475" s="50"/>
    </row>
    <row r="8476" spans="4:12" x14ac:dyDescent="0.25">
      <c r="D8476" s="50">
        <v>11621925</v>
      </c>
      <c r="E8476" s="50" t="s">
        <v>39</v>
      </c>
      <c r="F8476" s="50">
        <v>9802910000</v>
      </c>
      <c r="G8476" s="50"/>
      <c r="H8476" s="50"/>
      <c r="I8476" s="50"/>
      <c r="J8476" s="50"/>
      <c r="K8476" s="50"/>
      <c r="L8476" s="50"/>
    </row>
    <row r="8477" spans="4:12" x14ac:dyDescent="0.25">
      <c r="D8477" s="50">
        <v>11621975</v>
      </c>
      <c r="E8477" s="50" t="s">
        <v>39</v>
      </c>
      <c r="F8477" s="50">
        <v>9802908000</v>
      </c>
      <c r="G8477" s="50"/>
      <c r="H8477" s="50"/>
      <c r="I8477" s="50"/>
      <c r="J8477" s="50"/>
      <c r="K8477" s="50"/>
      <c r="L8477" s="50"/>
    </row>
    <row r="8478" spans="4:12" x14ac:dyDescent="0.25">
      <c r="D8478" s="50">
        <v>11623010</v>
      </c>
      <c r="E8478" s="50" t="s">
        <v>39</v>
      </c>
      <c r="F8478" s="50">
        <v>9899999903</v>
      </c>
      <c r="G8478" s="50"/>
      <c r="H8478" s="50"/>
      <c r="I8478" s="50"/>
      <c r="J8478" s="50"/>
      <c r="K8478" s="50"/>
      <c r="L8478" s="50"/>
    </row>
    <row r="8479" spans="4:12" x14ac:dyDescent="0.25">
      <c r="D8479" s="50">
        <v>11623011</v>
      </c>
      <c r="E8479" s="50" t="s">
        <v>39</v>
      </c>
      <c r="F8479" s="50">
        <v>9899999903</v>
      </c>
      <c r="G8479" s="50"/>
      <c r="H8479" s="50"/>
      <c r="I8479" s="50"/>
      <c r="J8479" s="50"/>
      <c r="K8479" s="50"/>
      <c r="L8479" s="50"/>
    </row>
    <row r="8480" spans="4:12" x14ac:dyDescent="0.25">
      <c r="D8480" s="50">
        <v>11623012</v>
      </c>
      <c r="E8480" s="50" t="s">
        <v>39</v>
      </c>
      <c r="F8480" s="50">
        <v>9899999903</v>
      </c>
      <c r="G8480" s="50"/>
      <c r="H8480" s="50"/>
      <c r="I8480" s="50"/>
      <c r="J8480" s="50"/>
      <c r="K8480" s="50"/>
      <c r="L8480" s="50"/>
    </row>
    <row r="8481" spans="4:12" x14ac:dyDescent="0.25">
      <c r="D8481" s="50">
        <v>11623013</v>
      </c>
      <c r="E8481" s="50" t="s">
        <v>39</v>
      </c>
      <c r="F8481" s="50">
        <v>9899999903</v>
      </c>
      <c r="G8481" s="50"/>
      <c r="H8481" s="50"/>
      <c r="I8481" s="50"/>
      <c r="J8481" s="50"/>
      <c r="K8481" s="50"/>
      <c r="L8481" s="50"/>
    </row>
    <row r="8482" spans="4:12" x14ac:dyDescent="0.25">
      <c r="D8482" s="50">
        <v>11623014</v>
      </c>
      <c r="E8482" s="50" t="s">
        <v>39</v>
      </c>
      <c r="F8482" s="50">
        <v>9899999903</v>
      </c>
      <c r="G8482" s="50"/>
      <c r="H8482" s="50"/>
      <c r="I8482" s="50"/>
      <c r="J8482" s="50"/>
      <c r="K8482" s="50"/>
      <c r="L8482" s="50"/>
    </row>
    <row r="8483" spans="4:12" x14ac:dyDescent="0.25">
      <c r="D8483" s="50">
        <v>11623015</v>
      </c>
      <c r="E8483" s="50" t="s">
        <v>39</v>
      </c>
      <c r="F8483" s="50">
        <v>9899999903</v>
      </c>
      <c r="G8483" s="50"/>
      <c r="H8483" s="50"/>
      <c r="I8483" s="50"/>
      <c r="J8483" s="50"/>
      <c r="K8483" s="50"/>
      <c r="L8483" s="50"/>
    </row>
    <row r="8484" spans="4:12" x14ac:dyDescent="0.25">
      <c r="D8484" s="50">
        <v>11623016</v>
      </c>
      <c r="E8484" s="50" t="s">
        <v>39</v>
      </c>
      <c r="F8484" s="50">
        <v>9899999903</v>
      </c>
      <c r="G8484" s="50"/>
      <c r="H8484" s="50"/>
      <c r="I8484" s="50"/>
      <c r="J8484" s="50"/>
      <c r="K8484" s="50"/>
      <c r="L8484" s="50"/>
    </row>
    <row r="8485" spans="4:12" x14ac:dyDescent="0.25">
      <c r="D8485" s="50">
        <v>11623017</v>
      </c>
      <c r="E8485" s="50" t="s">
        <v>39</v>
      </c>
      <c r="F8485" s="50">
        <v>9899999903</v>
      </c>
      <c r="G8485" s="50"/>
      <c r="H8485" s="50"/>
      <c r="I8485" s="50"/>
      <c r="J8485" s="50"/>
      <c r="K8485" s="50"/>
      <c r="L8485" s="50"/>
    </row>
    <row r="8486" spans="4:12" x14ac:dyDescent="0.25">
      <c r="D8486" s="50">
        <v>11623018</v>
      </c>
      <c r="E8486" s="50" t="s">
        <v>39</v>
      </c>
      <c r="F8486" s="50">
        <v>9899999903</v>
      </c>
      <c r="G8486" s="50"/>
      <c r="H8486" s="50"/>
      <c r="I8486" s="50"/>
      <c r="J8486" s="50"/>
      <c r="K8486" s="50"/>
      <c r="L8486" s="50"/>
    </row>
    <row r="8487" spans="4:12" x14ac:dyDescent="0.25">
      <c r="D8487" s="50">
        <v>11623019</v>
      </c>
      <c r="E8487" s="50" t="s">
        <v>39</v>
      </c>
      <c r="F8487" s="50">
        <v>9899999903</v>
      </c>
      <c r="G8487" s="50"/>
      <c r="H8487" s="50"/>
      <c r="I8487" s="50"/>
      <c r="J8487" s="50"/>
      <c r="K8487" s="50"/>
      <c r="L8487" s="50"/>
    </row>
    <row r="8488" spans="4:12" x14ac:dyDescent="0.25">
      <c r="D8488" s="50">
        <v>11623020</v>
      </c>
      <c r="E8488" s="50" t="s">
        <v>39</v>
      </c>
      <c r="F8488" s="50">
        <v>9802906000</v>
      </c>
      <c r="G8488" s="50"/>
      <c r="H8488" s="50"/>
      <c r="I8488" s="50"/>
      <c r="J8488" s="50"/>
      <c r="K8488" s="50"/>
      <c r="L8488" s="50"/>
    </row>
    <row r="8489" spans="4:12" x14ac:dyDescent="0.25">
      <c r="D8489" s="50">
        <v>11623021</v>
      </c>
      <c r="E8489" s="50" t="s">
        <v>39</v>
      </c>
      <c r="F8489" s="50">
        <v>9802906000</v>
      </c>
      <c r="G8489" s="50"/>
      <c r="H8489" s="50"/>
      <c r="I8489" s="50"/>
      <c r="J8489" s="50"/>
      <c r="K8489" s="50"/>
      <c r="L8489" s="50"/>
    </row>
    <row r="8490" spans="4:12" x14ac:dyDescent="0.25">
      <c r="D8490" s="50">
        <v>11623022</v>
      </c>
      <c r="E8490" s="50" t="s">
        <v>39</v>
      </c>
      <c r="F8490" s="50">
        <v>9802906000</v>
      </c>
      <c r="G8490" s="50"/>
      <c r="H8490" s="50"/>
      <c r="I8490" s="50"/>
      <c r="J8490" s="50"/>
      <c r="K8490" s="50"/>
      <c r="L8490" s="50"/>
    </row>
    <row r="8491" spans="4:12" x14ac:dyDescent="0.25">
      <c r="D8491" s="50">
        <v>11623023</v>
      </c>
      <c r="E8491" s="50" t="s">
        <v>39</v>
      </c>
      <c r="F8491" s="50">
        <v>9802906000</v>
      </c>
      <c r="G8491" s="50"/>
      <c r="H8491" s="50"/>
      <c r="I8491" s="50"/>
      <c r="J8491" s="50"/>
      <c r="K8491" s="50"/>
      <c r="L8491" s="50"/>
    </row>
    <row r="8492" spans="4:12" x14ac:dyDescent="0.25">
      <c r="D8492" s="50">
        <v>11623024</v>
      </c>
      <c r="E8492" s="50" t="s">
        <v>39</v>
      </c>
      <c r="F8492" s="50">
        <v>9802906000</v>
      </c>
      <c r="G8492" s="50"/>
      <c r="H8492" s="50"/>
      <c r="I8492" s="50"/>
      <c r="J8492" s="50"/>
      <c r="K8492" s="50"/>
      <c r="L8492" s="50"/>
    </row>
    <row r="8493" spans="4:12" x14ac:dyDescent="0.25">
      <c r="D8493" s="50">
        <v>11623025</v>
      </c>
      <c r="E8493" s="50" t="s">
        <v>39</v>
      </c>
      <c r="F8493" s="50">
        <v>9802906000</v>
      </c>
      <c r="G8493" s="50"/>
      <c r="H8493" s="50"/>
      <c r="I8493" s="50"/>
      <c r="J8493" s="50"/>
      <c r="K8493" s="50"/>
      <c r="L8493" s="50"/>
    </row>
    <row r="8494" spans="4:12" x14ac:dyDescent="0.25">
      <c r="D8494" s="50">
        <v>11623026</v>
      </c>
      <c r="E8494" s="50" t="s">
        <v>39</v>
      </c>
      <c r="F8494" s="50">
        <v>9802906000</v>
      </c>
      <c r="G8494" s="50"/>
      <c r="H8494" s="50"/>
      <c r="I8494" s="50"/>
      <c r="J8494" s="50"/>
      <c r="K8494" s="50"/>
      <c r="L8494" s="50"/>
    </row>
    <row r="8495" spans="4:12" x14ac:dyDescent="0.25">
      <c r="D8495" s="50">
        <v>11623027</v>
      </c>
      <c r="E8495" s="50" t="s">
        <v>39</v>
      </c>
      <c r="F8495" s="50">
        <v>9802906000</v>
      </c>
      <c r="G8495" s="50"/>
      <c r="H8495" s="50"/>
      <c r="I8495" s="50"/>
      <c r="J8495" s="50"/>
      <c r="K8495" s="50"/>
      <c r="L8495" s="50"/>
    </row>
    <row r="8496" spans="4:12" x14ac:dyDescent="0.25">
      <c r="D8496" s="50">
        <v>11623028</v>
      </c>
      <c r="E8496" s="50" t="s">
        <v>39</v>
      </c>
      <c r="F8496" s="50">
        <v>9802906000</v>
      </c>
      <c r="G8496" s="50"/>
      <c r="H8496" s="50"/>
      <c r="I8496" s="50"/>
      <c r="J8496" s="50"/>
      <c r="K8496" s="50"/>
      <c r="L8496" s="50"/>
    </row>
    <row r="8497" spans="4:12" x14ac:dyDescent="0.25">
      <c r="D8497" s="50">
        <v>11623029</v>
      </c>
      <c r="E8497" s="50" t="s">
        <v>39</v>
      </c>
      <c r="F8497" s="50">
        <v>9802906000</v>
      </c>
      <c r="G8497" s="50"/>
      <c r="H8497" s="50"/>
      <c r="I8497" s="50"/>
      <c r="J8497" s="50"/>
      <c r="K8497" s="50"/>
      <c r="L8497" s="50"/>
    </row>
    <row r="8498" spans="4:12" x14ac:dyDescent="0.25">
      <c r="D8498" s="50">
        <v>11623030</v>
      </c>
      <c r="E8498" s="50" t="s">
        <v>39</v>
      </c>
      <c r="F8498" s="50">
        <v>9802906000</v>
      </c>
      <c r="G8498" s="50"/>
      <c r="H8498" s="50"/>
      <c r="I8498" s="50"/>
      <c r="J8498" s="50"/>
      <c r="K8498" s="50"/>
      <c r="L8498" s="50"/>
    </row>
    <row r="8499" spans="4:12" x14ac:dyDescent="0.25">
      <c r="D8499" s="50">
        <v>11623031</v>
      </c>
      <c r="E8499" s="50" t="s">
        <v>39</v>
      </c>
      <c r="F8499" s="50">
        <v>9802906000</v>
      </c>
      <c r="G8499" s="50"/>
      <c r="H8499" s="50"/>
      <c r="I8499" s="50"/>
      <c r="J8499" s="50"/>
      <c r="K8499" s="50"/>
      <c r="L8499" s="50"/>
    </row>
    <row r="8500" spans="4:12" x14ac:dyDescent="0.25">
      <c r="D8500" s="50">
        <v>11623032</v>
      </c>
      <c r="E8500" s="50" t="s">
        <v>39</v>
      </c>
      <c r="F8500" s="50">
        <v>9802906000</v>
      </c>
      <c r="G8500" s="50"/>
      <c r="H8500" s="50"/>
      <c r="I8500" s="50"/>
      <c r="J8500" s="50"/>
      <c r="K8500" s="50"/>
      <c r="L8500" s="50"/>
    </row>
    <row r="8501" spans="4:12" x14ac:dyDescent="0.25">
      <c r="D8501" s="50">
        <v>11623033</v>
      </c>
      <c r="E8501" s="50" t="s">
        <v>39</v>
      </c>
      <c r="F8501" s="50">
        <v>9802906000</v>
      </c>
      <c r="G8501" s="50"/>
      <c r="H8501" s="50"/>
      <c r="I8501" s="50"/>
      <c r="J8501" s="50"/>
      <c r="K8501" s="50"/>
      <c r="L8501" s="50"/>
    </row>
    <row r="8502" spans="4:12" x14ac:dyDescent="0.25">
      <c r="D8502" s="50">
        <v>11623034</v>
      </c>
      <c r="E8502" s="50" t="s">
        <v>39</v>
      </c>
      <c r="F8502" s="50">
        <v>9802906000</v>
      </c>
      <c r="G8502" s="50"/>
      <c r="H8502" s="50"/>
      <c r="I8502" s="50"/>
      <c r="J8502" s="50"/>
      <c r="K8502" s="50"/>
      <c r="L8502" s="50"/>
    </row>
    <row r="8503" spans="4:12" x14ac:dyDescent="0.25">
      <c r="D8503" s="50">
        <v>11623035</v>
      </c>
      <c r="E8503" s="50" t="s">
        <v>39</v>
      </c>
      <c r="F8503" s="50">
        <v>9802906000</v>
      </c>
      <c r="G8503" s="50"/>
      <c r="H8503" s="50"/>
      <c r="I8503" s="50"/>
      <c r="J8503" s="50"/>
      <c r="K8503" s="50"/>
      <c r="L8503" s="50"/>
    </row>
    <row r="8504" spans="4:12" x14ac:dyDescent="0.25">
      <c r="D8504" s="50">
        <v>11623036</v>
      </c>
      <c r="E8504" s="50" t="s">
        <v>39</v>
      </c>
      <c r="F8504" s="50">
        <v>9802906000</v>
      </c>
      <c r="G8504" s="50"/>
      <c r="H8504" s="50"/>
      <c r="I8504" s="50"/>
      <c r="J8504" s="50"/>
      <c r="K8504" s="50"/>
      <c r="L8504" s="50"/>
    </row>
    <row r="8505" spans="4:12" x14ac:dyDescent="0.25">
      <c r="D8505" s="50">
        <v>11623037</v>
      </c>
      <c r="E8505" s="50" t="s">
        <v>39</v>
      </c>
      <c r="F8505" s="50">
        <v>9802906000</v>
      </c>
      <c r="G8505" s="50"/>
      <c r="H8505" s="50"/>
      <c r="I8505" s="50"/>
      <c r="J8505" s="50"/>
      <c r="K8505" s="50"/>
      <c r="L8505" s="50"/>
    </row>
    <row r="8506" spans="4:12" x14ac:dyDescent="0.25">
      <c r="D8506" s="50">
        <v>11623038</v>
      </c>
      <c r="E8506" s="50" t="s">
        <v>39</v>
      </c>
      <c r="F8506" s="50">
        <v>9802906000</v>
      </c>
      <c r="G8506" s="50"/>
      <c r="H8506" s="50"/>
      <c r="I8506" s="50"/>
      <c r="J8506" s="50"/>
      <c r="K8506" s="50"/>
      <c r="L8506" s="50"/>
    </row>
    <row r="8507" spans="4:12" x14ac:dyDescent="0.25">
      <c r="D8507" s="50">
        <v>11623039</v>
      </c>
      <c r="E8507" s="50" t="s">
        <v>39</v>
      </c>
      <c r="F8507" s="50">
        <v>9802906000</v>
      </c>
      <c r="G8507" s="50"/>
      <c r="H8507" s="50"/>
      <c r="I8507" s="50"/>
      <c r="J8507" s="50"/>
      <c r="K8507" s="50"/>
      <c r="L8507" s="50"/>
    </row>
    <row r="8508" spans="4:12" x14ac:dyDescent="0.25">
      <c r="D8508" s="50">
        <v>11623040</v>
      </c>
      <c r="E8508" s="50" t="s">
        <v>39</v>
      </c>
      <c r="F8508" s="50">
        <v>9802906000</v>
      </c>
      <c r="G8508" s="50"/>
      <c r="H8508" s="50"/>
      <c r="I8508" s="50"/>
      <c r="J8508" s="50"/>
      <c r="K8508" s="50"/>
      <c r="L8508" s="50"/>
    </row>
    <row r="8509" spans="4:12" x14ac:dyDescent="0.25">
      <c r="D8509" s="50">
        <v>11623041</v>
      </c>
      <c r="E8509" s="50" t="s">
        <v>39</v>
      </c>
      <c r="F8509" s="50">
        <v>9802906000</v>
      </c>
      <c r="G8509" s="50"/>
      <c r="H8509" s="50"/>
      <c r="I8509" s="50"/>
      <c r="J8509" s="50"/>
      <c r="K8509" s="50"/>
      <c r="L8509" s="50"/>
    </row>
    <row r="8510" spans="4:12" x14ac:dyDescent="0.25">
      <c r="D8510" s="50">
        <v>11623042</v>
      </c>
      <c r="E8510" s="50" t="s">
        <v>39</v>
      </c>
      <c r="F8510" s="50">
        <v>9802906000</v>
      </c>
      <c r="G8510" s="50"/>
      <c r="H8510" s="50"/>
      <c r="I8510" s="50"/>
      <c r="J8510" s="50"/>
      <c r="K8510" s="50"/>
      <c r="L8510" s="50"/>
    </row>
    <row r="8511" spans="4:12" x14ac:dyDescent="0.25">
      <c r="D8511" s="50">
        <v>11623043</v>
      </c>
      <c r="E8511" s="50" t="s">
        <v>39</v>
      </c>
      <c r="F8511" s="50">
        <v>9802906000</v>
      </c>
      <c r="G8511" s="50"/>
      <c r="H8511" s="50"/>
      <c r="I8511" s="50"/>
      <c r="J8511" s="50"/>
      <c r="K8511" s="50"/>
      <c r="L8511" s="50"/>
    </row>
    <row r="8512" spans="4:12" x14ac:dyDescent="0.25">
      <c r="D8512" s="50">
        <v>11623044</v>
      </c>
      <c r="E8512" s="50" t="s">
        <v>39</v>
      </c>
      <c r="F8512" s="50">
        <v>9802906000</v>
      </c>
      <c r="G8512" s="50"/>
      <c r="H8512" s="50"/>
      <c r="I8512" s="50"/>
      <c r="J8512" s="50"/>
      <c r="K8512" s="50"/>
      <c r="L8512" s="50"/>
    </row>
    <row r="8513" spans="4:12" x14ac:dyDescent="0.25">
      <c r="D8513" s="50">
        <v>11623045</v>
      </c>
      <c r="E8513" s="50" t="s">
        <v>39</v>
      </c>
      <c r="F8513" s="50">
        <v>9802906000</v>
      </c>
      <c r="G8513" s="50"/>
      <c r="H8513" s="50"/>
      <c r="I8513" s="50"/>
      <c r="J8513" s="50"/>
      <c r="K8513" s="50"/>
      <c r="L8513" s="50"/>
    </row>
    <row r="8514" spans="4:12" x14ac:dyDescent="0.25">
      <c r="D8514" s="50">
        <v>11623046</v>
      </c>
      <c r="E8514" s="50" t="s">
        <v>39</v>
      </c>
      <c r="F8514" s="50">
        <v>9802906000</v>
      </c>
      <c r="G8514" s="50"/>
      <c r="H8514" s="50"/>
      <c r="I8514" s="50"/>
      <c r="J8514" s="50"/>
      <c r="K8514" s="50"/>
      <c r="L8514" s="50"/>
    </row>
    <row r="8515" spans="4:12" x14ac:dyDescent="0.25">
      <c r="D8515" s="50">
        <v>11623047</v>
      </c>
      <c r="E8515" s="50" t="s">
        <v>39</v>
      </c>
      <c r="F8515" s="50">
        <v>9802906000</v>
      </c>
      <c r="G8515" s="50"/>
      <c r="H8515" s="50"/>
      <c r="I8515" s="50"/>
      <c r="J8515" s="50"/>
      <c r="K8515" s="50"/>
      <c r="L8515" s="50"/>
    </row>
    <row r="8516" spans="4:12" x14ac:dyDescent="0.25">
      <c r="D8516" s="50">
        <v>11623048</v>
      </c>
      <c r="E8516" s="50" t="s">
        <v>39</v>
      </c>
      <c r="F8516" s="50">
        <v>9802906000</v>
      </c>
      <c r="G8516" s="50"/>
      <c r="H8516" s="50"/>
      <c r="I8516" s="50"/>
      <c r="J8516" s="50"/>
      <c r="K8516" s="50"/>
      <c r="L8516" s="50"/>
    </row>
    <row r="8517" spans="4:12" x14ac:dyDescent="0.25">
      <c r="D8517" s="50">
        <v>11623049</v>
      </c>
      <c r="E8517" s="50" t="s">
        <v>39</v>
      </c>
      <c r="F8517" s="50">
        <v>9802906000</v>
      </c>
      <c r="G8517" s="50"/>
      <c r="H8517" s="50"/>
      <c r="I8517" s="50"/>
      <c r="J8517" s="50"/>
      <c r="K8517" s="50"/>
      <c r="L8517" s="50"/>
    </row>
    <row r="8518" spans="4:12" x14ac:dyDescent="0.25">
      <c r="D8518" s="50">
        <v>11623050</v>
      </c>
      <c r="E8518" s="50" t="s">
        <v>39</v>
      </c>
      <c r="F8518" s="50">
        <v>9802906000</v>
      </c>
      <c r="G8518" s="50"/>
      <c r="H8518" s="50"/>
      <c r="I8518" s="50"/>
      <c r="J8518" s="50"/>
      <c r="K8518" s="50"/>
      <c r="L8518" s="50"/>
    </row>
    <row r="8519" spans="4:12" x14ac:dyDescent="0.25">
      <c r="D8519" s="50">
        <v>11623051</v>
      </c>
      <c r="E8519" s="50" t="s">
        <v>39</v>
      </c>
      <c r="F8519" s="50">
        <v>9802906000</v>
      </c>
      <c r="G8519" s="50"/>
      <c r="H8519" s="50"/>
      <c r="I8519" s="50"/>
      <c r="J8519" s="50"/>
      <c r="K8519" s="50"/>
      <c r="L8519" s="50"/>
    </row>
    <row r="8520" spans="4:12" x14ac:dyDescent="0.25">
      <c r="D8520" s="50">
        <v>11623052</v>
      </c>
      <c r="E8520" s="50" t="s">
        <v>39</v>
      </c>
      <c r="F8520" s="50">
        <v>9802906000</v>
      </c>
      <c r="G8520" s="50"/>
      <c r="H8520" s="50"/>
      <c r="I8520" s="50"/>
      <c r="J8520" s="50"/>
      <c r="K8520" s="50"/>
      <c r="L8520" s="50"/>
    </row>
    <row r="8521" spans="4:12" x14ac:dyDescent="0.25">
      <c r="D8521" s="50">
        <v>11623053</v>
      </c>
      <c r="E8521" s="50" t="s">
        <v>39</v>
      </c>
      <c r="F8521" s="50">
        <v>9802906000</v>
      </c>
      <c r="G8521" s="50"/>
      <c r="H8521" s="50"/>
      <c r="I8521" s="50"/>
      <c r="J8521" s="50"/>
      <c r="K8521" s="50"/>
      <c r="L8521" s="50"/>
    </row>
    <row r="8522" spans="4:12" x14ac:dyDescent="0.25">
      <c r="D8522" s="50">
        <v>11623054</v>
      </c>
      <c r="E8522" s="50" t="s">
        <v>39</v>
      </c>
      <c r="F8522" s="50">
        <v>9802906000</v>
      </c>
      <c r="G8522" s="50"/>
      <c r="H8522" s="50"/>
      <c r="I8522" s="50"/>
      <c r="J8522" s="50"/>
      <c r="K8522" s="50"/>
      <c r="L8522" s="50"/>
    </row>
    <row r="8523" spans="4:12" x14ac:dyDescent="0.25">
      <c r="D8523" s="50">
        <v>11623055</v>
      </c>
      <c r="E8523" s="50" t="s">
        <v>39</v>
      </c>
      <c r="F8523" s="50">
        <v>9802906000</v>
      </c>
      <c r="G8523" s="50"/>
      <c r="H8523" s="50"/>
      <c r="I8523" s="50"/>
      <c r="J8523" s="50"/>
      <c r="K8523" s="50"/>
      <c r="L8523" s="50"/>
    </row>
    <row r="8524" spans="4:12" x14ac:dyDescent="0.25">
      <c r="D8524" s="50">
        <v>11623056</v>
      </c>
      <c r="E8524" s="50" t="s">
        <v>39</v>
      </c>
      <c r="F8524" s="50">
        <v>9802906000</v>
      </c>
      <c r="G8524" s="50"/>
      <c r="H8524" s="50"/>
      <c r="I8524" s="50"/>
      <c r="J8524" s="50"/>
      <c r="K8524" s="50"/>
      <c r="L8524" s="50"/>
    </row>
    <row r="8525" spans="4:12" x14ac:dyDescent="0.25">
      <c r="D8525" s="50">
        <v>11623057</v>
      </c>
      <c r="E8525" s="50" t="s">
        <v>39</v>
      </c>
      <c r="F8525" s="50">
        <v>9802906000</v>
      </c>
      <c r="G8525" s="50"/>
      <c r="H8525" s="50"/>
      <c r="I8525" s="50"/>
      <c r="J8525" s="50"/>
      <c r="K8525" s="50"/>
      <c r="L8525" s="50"/>
    </row>
    <row r="8526" spans="4:12" x14ac:dyDescent="0.25">
      <c r="D8526" s="50">
        <v>11623058</v>
      </c>
      <c r="E8526" s="50" t="s">
        <v>39</v>
      </c>
      <c r="F8526" s="50">
        <v>9802906000</v>
      </c>
      <c r="G8526" s="50"/>
      <c r="H8526" s="50"/>
      <c r="I8526" s="50"/>
      <c r="J8526" s="50"/>
      <c r="K8526" s="50"/>
      <c r="L8526" s="50"/>
    </row>
    <row r="8527" spans="4:12" x14ac:dyDescent="0.25">
      <c r="D8527" s="50">
        <v>11623059</v>
      </c>
      <c r="E8527" s="50" t="s">
        <v>39</v>
      </c>
      <c r="F8527" s="50">
        <v>9802906000</v>
      </c>
      <c r="G8527" s="50"/>
      <c r="H8527" s="50"/>
      <c r="I8527" s="50"/>
      <c r="J8527" s="50"/>
      <c r="K8527" s="50"/>
      <c r="L8527" s="50"/>
    </row>
    <row r="8528" spans="4:12" x14ac:dyDescent="0.25">
      <c r="D8528" s="50">
        <v>11623060</v>
      </c>
      <c r="E8528" s="50" t="s">
        <v>39</v>
      </c>
      <c r="F8528" s="50">
        <v>9802906000</v>
      </c>
      <c r="G8528" s="50"/>
      <c r="H8528" s="50"/>
      <c r="I8528" s="50"/>
      <c r="J8528" s="50"/>
      <c r="K8528" s="50"/>
      <c r="L8528" s="50"/>
    </row>
    <row r="8529" spans="4:12" x14ac:dyDescent="0.25">
      <c r="D8529" s="50">
        <v>11623061</v>
      </c>
      <c r="E8529" s="50" t="s">
        <v>39</v>
      </c>
      <c r="F8529" s="50">
        <v>9802908000</v>
      </c>
      <c r="G8529" s="50"/>
      <c r="H8529" s="50"/>
      <c r="I8529" s="50"/>
      <c r="J8529" s="50"/>
      <c r="K8529" s="50"/>
      <c r="L8529" s="50"/>
    </row>
    <row r="8530" spans="4:12" x14ac:dyDescent="0.25">
      <c r="D8530" s="50">
        <v>11623062</v>
      </c>
      <c r="E8530" s="50" t="s">
        <v>39</v>
      </c>
      <c r="F8530" s="50">
        <v>9802908000</v>
      </c>
      <c r="G8530" s="50"/>
      <c r="H8530" s="50"/>
      <c r="I8530" s="50"/>
      <c r="J8530" s="50"/>
      <c r="K8530" s="50"/>
      <c r="L8530" s="50"/>
    </row>
    <row r="8531" spans="4:12" x14ac:dyDescent="0.25">
      <c r="D8531" s="50">
        <v>11623063</v>
      </c>
      <c r="E8531" s="50" t="s">
        <v>39</v>
      </c>
      <c r="F8531" s="50">
        <v>9802908000</v>
      </c>
      <c r="G8531" s="50"/>
      <c r="H8531" s="50"/>
      <c r="I8531" s="50"/>
      <c r="J8531" s="50"/>
      <c r="K8531" s="50"/>
      <c r="L8531" s="50"/>
    </row>
    <row r="8532" spans="4:12" x14ac:dyDescent="0.25">
      <c r="D8532" s="50">
        <v>11623064</v>
      </c>
      <c r="E8532" s="50" t="s">
        <v>39</v>
      </c>
      <c r="F8532" s="50">
        <v>9802908000</v>
      </c>
      <c r="G8532" s="50"/>
      <c r="H8532" s="50"/>
      <c r="I8532" s="50"/>
      <c r="J8532" s="50"/>
      <c r="K8532" s="50"/>
      <c r="L8532" s="50"/>
    </row>
    <row r="8533" spans="4:12" x14ac:dyDescent="0.25">
      <c r="D8533" s="50">
        <v>11623065</v>
      </c>
      <c r="E8533" s="50" t="s">
        <v>39</v>
      </c>
      <c r="F8533" s="50">
        <v>9802908000</v>
      </c>
      <c r="G8533" s="50"/>
      <c r="H8533" s="50"/>
      <c r="I8533" s="50"/>
      <c r="J8533" s="50"/>
      <c r="K8533" s="50"/>
      <c r="L8533" s="50"/>
    </row>
    <row r="8534" spans="4:12" x14ac:dyDescent="0.25">
      <c r="D8534" s="50">
        <v>11623066</v>
      </c>
      <c r="E8534" s="50" t="s">
        <v>39</v>
      </c>
      <c r="F8534" s="50">
        <v>9802908000</v>
      </c>
      <c r="G8534" s="50"/>
      <c r="H8534" s="50"/>
      <c r="I8534" s="50"/>
      <c r="J8534" s="50"/>
      <c r="K8534" s="50"/>
      <c r="L8534" s="50"/>
    </row>
    <row r="8535" spans="4:12" x14ac:dyDescent="0.25">
      <c r="D8535" s="50">
        <v>11623067</v>
      </c>
      <c r="E8535" s="50" t="s">
        <v>39</v>
      </c>
      <c r="F8535" s="50">
        <v>9802908000</v>
      </c>
      <c r="G8535" s="50"/>
      <c r="H8535" s="50"/>
      <c r="I8535" s="50"/>
      <c r="J8535" s="50"/>
      <c r="K8535" s="50"/>
      <c r="L8535" s="50"/>
    </row>
    <row r="8536" spans="4:12" x14ac:dyDescent="0.25">
      <c r="D8536" s="50">
        <v>11623068</v>
      </c>
      <c r="E8536" s="50" t="s">
        <v>39</v>
      </c>
      <c r="F8536" s="50">
        <v>9802908000</v>
      </c>
      <c r="G8536" s="50"/>
      <c r="H8536" s="50"/>
      <c r="I8536" s="50"/>
      <c r="J8536" s="50"/>
      <c r="K8536" s="50"/>
      <c r="L8536" s="50"/>
    </row>
    <row r="8537" spans="4:12" x14ac:dyDescent="0.25">
      <c r="D8537" s="50">
        <v>11623069</v>
      </c>
      <c r="E8537" s="50" t="s">
        <v>39</v>
      </c>
      <c r="F8537" s="50">
        <v>9802908000</v>
      </c>
      <c r="G8537" s="50"/>
      <c r="H8537" s="50"/>
      <c r="I8537" s="50"/>
      <c r="J8537" s="50"/>
      <c r="K8537" s="50"/>
      <c r="L8537" s="50"/>
    </row>
    <row r="8538" spans="4:12" x14ac:dyDescent="0.25">
      <c r="D8538" s="50">
        <v>11623070</v>
      </c>
      <c r="E8538" s="50" t="s">
        <v>39</v>
      </c>
      <c r="F8538" s="50">
        <v>9802908000</v>
      </c>
      <c r="G8538" s="50"/>
      <c r="H8538" s="50"/>
      <c r="I8538" s="50"/>
      <c r="J8538" s="50"/>
      <c r="K8538" s="50"/>
      <c r="L8538" s="50"/>
    </row>
    <row r="8539" spans="4:12" x14ac:dyDescent="0.25">
      <c r="D8539" s="50">
        <v>11623071</v>
      </c>
      <c r="E8539" s="50" t="s">
        <v>39</v>
      </c>
      <c r="F8539" s="50">
        <v>9802908000</v>
      </c>
      <c r="G8539" s="50"/>
      <c r="H8539" s="50"/>
      <c r="I8539" s="50"/>
      <c r="J8539" s="50"/>
      <c r="K8539" s="50"/>
      <c r="L8539" s="50"/>
    </row>
    <row r="8540" spans="4:12" x14ac:dyDescent="0.25">
      <c r="D8540" s="50">
        <v>11623072</v>
      </c>
      <c r="E8540" s="50" t="s">
        <v>39</v>
      </c>
      <c r="F8540" s="50">
        <v>9802908000</v>
      </c>
      <c r="G8540" s="50"/>
      <c r="H8540" s="50"/>
      <c r="I8540" s="50"/>
      <c r="J8540" s="50"/>
      <c r="K8540" s="50"/>
      <c r="L8540" s="50"/>
    </row>
    <row r="8541" spans="4:12" x14ac:dyDescent="0.25">
      <c r="D8541" s="50">
        <v>11623073</v>
      </c>
      <c r="E8541" s="50" t="s">
        <v>39</v>
      </c>
      <c r="F8541" s="50">
        <v>9802908000</v>
      </c>
      <c r="G8541" s="50"/>
      <c r="H8541" s="50"/>
      <c r="I8541" s="50"/>
      <c r="J8541" s="50"/>
      <c r="K8541" s="50"/>
      <c r="L8541" s="50"/>
    </row>
    <row r="8542" spans="4:12" x14ac:dyDescent="0.25">
      <c r="D8542" s="50">
        <v>11623074</v>
      </c>
      <c r="E8542" s="50" t="s">
        <v>39</v>
      </c>
      <c r="F8542" s="50">
        <v>9802908000</v>
      </c>
      <c r="G8542" s="50"/>
      <c r="H8542" s="50"/>
      <c r="I8542" s="50"/>
      <c r="J8542" s="50"/>
      <c r="K8542" s="50"/>
      <c r="L8542" s="50"/>
    </row>
    <row r="8543" spans="4:12" x14ac:dyDescent="0.25">
      <c r="D8543" s="50">
        <v>11623075</v>
      </c>
      <c r="E8543" s="50" t="s">
        <v>39</v>
      </c>
      <c r="F8543" s="50">
        <v>9802908000</v>
      </c>
      <c r="G8543" s="50"/>
      <c r="H8543" s="50"/>
      <c r="I8543" s="50"/>
      <c r="J8543" s="50"/>
      <c r="K8543" s="50"/>
      <c r="L8543" s="50"/>
    </row>
    <row r="8544" spans="4:12" x14ac:dyDescent="0.25">
      <c r="D8544" s="50">
        <v>11623076</v>
      </c>
      <c r="E8544" s="50" t="s">
        <v>39</v>
      </c>
      <c r="F8544" s="50">
        <v>9802908000</v>
      </c>
      <c r="G8544" s="50"/>
      <c r="H8544" s="50"/>
      <c r="I8544" s="50"/>
      <c r="J8544" s="50"/>
      <c r="K8544" s="50"/>
      <c r="L8544" s="50"/>
    </row>
    <row r="8545" spans="4:12" x14ac:dyDescent="0.25">
      <c r="D8545" s="50">
        <v>11623077</v>
      </c>
      <c r="E8545" s="50" t="s">
        <v>39</v>
      </c>
      <c r="F8545" s="50">
        <v>9802908000</v>
      </c>
      <c r="G8545" s="50"/>
      <c r="H8545" s="50"/>
      <c r="I8545" s="50"/>
      <c r="J8545" s="50"/>
      <c r="K8545" s="50"/>
      <c r="L8545" s="50"/>
    </row>
    <row r="8546" spans="4:12" x14ac:dyDescent="0.25">
      <c r="D8546" s="50">
        <v>11623078</v>
      </c>
      <c r="E8546" s="50" t="s">
        <v>39</v>
      </c>
      <c r="F8546" s="50">
        <v>9802908000</v>
      </c>
      <c r="G8546" s="50"/>
      <c r="H8546" s="50"/>
      <c r="I8546" s="50"/>
      <c r="J8546" s="50"/>
      <c r="K8546" s="50"/>
      <c r="L8546" s="50"/>
    </row>
    <row r="8547" spans="4:12" x14ac:dyDescent="0.25">
      <c r="D8547" s="50">
        <v>11623079</v>
      </c>
      <c r="E8547" s="50" t="s">
        <v>39</v>
      </c>
      <c r="F8547" s="50">
        <v>9802908000</v>
      </c>
      <c r="G8547" s="50"/>
      <c r="H8547" s="50"/>
      <c r="I8547" s="50"/>
      <c r="J8547" s="50"/>
      <c r="K8547" s="50"/>
      <c r="L8547" s="50"/>
    </row>
    <row r="8548" spans="4:12" x14ac:dyDescent="0.25">
      <c r="D8548" s="50">
        <v>11623080</v>
      </c>
      <c r="E8548" s="50" t="s">
        <v>39</v>
      </c>
      <c r="F8548" s="50">
        <v>9802908000</v>
      </c>
      <c r="G8548" s="50"/>
      <c r="H8548" s="50"/>
      <c r="I8548" s="50"/>
      <c r="J8548" s="50"/>
      <c r="K8548" s="50"/>
      <c r="L8548" s="50"/>
    </row>
    <row r="8549" spans="4:12" x14ac:dyDescent="0.25">
      <c r="D8549" s="50">
        <v>11623081</v>
      </c>
      <c r="E8549" s="50" t="s">
        <v>39</v>
      </c>
      <c r="F8549" s="50">
        <v>9802910000</v>
      </c>
      <c r="G8549" s="50"/>
      <c r="H8549" s="50"/>
      <c r="I8549" s="50"/>
      <c r="J8549" s="50"/>
      <c r="K8549" s="50"/>
      <c r="L8549" s="50"/>
    </row>
    <row r="8550" spans="4:12" x14ac:dyDescent="0.25">
      <c r="D8550" s="50">
        <v>11623082</v>
      </c>
      <c r="E8550" s="50" t="s">
        <v>39</v>
      </c>
      <c r="F8550" s="50">
        <v>9802910000</v>
      </c>
      <c r="G8550" s="50"/>
      <c r="H8550" s="50"/>
      <c r="I8550" s="50"/>
      <c r="J8550" s="50"/>
      <c r="K8550" s="50"/>
      <c r="L8550" s="50"/>
    </row>
    <row r="8551" spans="4:12" x14ac:dyDescent="0.25">
      <c r="D8551" s="50">
        <v>11623083</v>
      </c>
      <c r="E8551" s="50" t="s">
        <v>39</v>
      </c>
      <c r="F8551" s="50">
        <v>9802910000</v>
      </c>
      <c r="G8551" s="50"/>
      <c r="H8551" s="50"/>
      <c r="I8551" s="50"/>
      <c r="J8551" s="50"/>
      <c r="K8551" s="50"/>
      <c r="L8551" s="50"/>
    </row>
    <row r="8552" spans="4:12" x14ac:dyDescent="0.25">
      <c r="D8552" s="50">
        <v>11623084</v>
      </c>
      <c r="E8552" s="50" t="s">
        <v>39</v>
      </c>
      <c r="F8552" s="50">
        <v>9802910000</v>
      </c>
      <c r="G8552" s="50"/>
      <c r="H8552" s="50"/>
      <c r="I8552" s="50"/>
      <c r="J8552" s="50"/>
      <c r="K8552" s="50"/>
      <c r="L8552" s="50"/>
    </row>
    <row r="8553" spans="4:12" x14ac:dyDescent="0.25">
      <c r="D8553" s="50">
        <v>11623085</v>
      </c>
      <c r="E8553" s="50" t="s">
        <v>39</v>
      </c>
      <c r="F8553" s="50">
        <v>9802910000</v>
      </c>
      <c r="G8553" s="50"/>
      <c r="H8553" s="50"/>
      <c r="I8553" s="50"/>
      <c r="J8553" s="50"/>
      <c r="K8553" s="50"/>
      <c r="L8553" s="50"/>
    </row>
    <row r="8554" spans="4:12" x14ac:dyDescent="0.25">
      <c r="D8554" s="50">
        <v>11623086</v>
      </c>
      <c r="E8554" s="50" t="s">
        <v>39</v>
      </c>
      <c r="F8554" s="50">
        <v>9802910000</v>
      </c>
      <c r="G8554" s="50"/>
      <c r="H8554" s="50"/>
      <c r="I8554" s="50"/>
      <c r="J8554" s="50"/>
      <c r="K8554" s="50"/>
      <c r="L8554" s="50"/>
    </row>
    <row r="8555" spans="4:12" x14ac:dyDescent="0.25">
      <c r="D8555" s="50">
        <v>11623087</v>
      </c>
      <c r="E8555" s="50" t="s">
        <v>39</v>
      </c>
      <c r="F8555" s="50">
        <v>9802910000</v>
      </c>
      <c r="G8555" s="50"/>
      <c r="H8555" s="50"/>
      <c r="I8555" s="50"/>
      <c r="J8555" s="50"/>
      <c r="K8555" s="50"/>
      <c r="L8555" s="50"/>
    </row>
    <row r="8556" spans="4:12" x14ac:dyDescent="0.25">
      <c r="D8556" s="50">
        <v>11623088</v>
      </c>
      <c r="E8556" s="50" t="s">
        <v>39</v>
      </c>
      <c r="F8556" s="50">
        <v>9802910000</v>
      </c>
      <c r="G8556" s="50"/>
      <c r="H8556" s="50"/>
      <c r="I8556" s="50"/>
      <c r="J8556" s="50"/>
      <c r="K8556" s="50"/>
      <c r="L8556" s="50"/>
    </row>
    <row r="8557" spans="4:12" x14ac:dyDescent="0.25">
      <c r="D8557" s="50">
        <v>11623089</v>
      </c>
      <c r="E8557" s="50" t="s">
        <v>39</v>
      </c>
      <c r="F8557" s="50">
        <v>9802910000</v>
      </c>
      <c r="G8557" s="50"/>
      <c r="H8557" s="50"/>
      <c r="I8557" s="50"/>
      <c r="J8557" s="50"/>
      <c r="K8557" s="50"/>
      <c r="L8557" s="50"/>
    </row>
    <row r="8558" spans="4:12" x14ac:dyDescent="0.25">
      <c r="D8558" s="50">
        <v>11623090</v>
      </c>
      <c r="E8558" s="50" t="s">
        <v>39</v>
      </c>
      <c r="F8558" s="50">
        <v>9802910000</v>
      </c>
      <c r="G8558" s="50"/>
      <c r="H8558" s="50"/>
      <c r="I8558" s="50"/>
      <c r="J8558" s="50"/>
      <c r="K8558" s="50"/>
      <c r="L8558" s="50"/>
    </row>
    <row r="8559" spans="4:12" x14ac:dyDescent="0.25">
      <c r="D8559" s="50">
        <v>11623091</v>
      </c>
      <c r="E8559" s="50" t="s">
        <v>39</v>
      </c>
      <c r="F8559" s="50">
        <v>9802910000</v>
      </c>
      <c r="G8559" s="50"/>
      <c r="H8559" s="50"/>
      <c r="I8559" s="50"/>
      <c r="J8559" s="50"/>
      <c r="K8559" s="50"/>
      <c r="L8559" s="50"/>
    </row>
    <row r="8560" spans="4:12" x14ac:dyDescent="0.25">
      <c r="D8560" s="50">
        <v>11623092</v>
      </c>
      <c r="E8560" s="50" t="s">
        <v>39</v>
      </c>
      <c r="F8560" s="50">
        <v>9802910000</v>
      </c>
      <c r="G8560" s="50"/>
      <c r="H8560" s="50"/>
      <c r="I8560" s="50"/>
      <c r="J8560" s="50"/>
      <c r="K8560" s="50"/>
      <c r="L8560" s="50"/>
    </row>
    <row r="8561" spans="4:12" x14ac:dyDescent="0.25">
      <c r="D8561" s="50">
        <v>11623093</v>
      </c>
      <c r="E8561" s="50" t="s">
        <v>39</v>
      </c>
      <c r="F8561" s="50">
        <v>9802910000</v>
      </c>
      <c r="G8561" s="50"/>
      <c r="H8561" s="50"/>
      <c r="I8561" s="50"/>
      <c r="J8561" s="50"/>
      <c r="K8561" s="50"/>
      <c r="L8561" s="50"/>
    </row>
    <row r="8562" spans="4:12" x14ac:dyDescent="0.25">
      <c r="D8562" s="50">
        <v>11623094</v>
      </c>
      <c r="E8562" s="50" t="s">
        <v>39</v>
      </c>
      <c r="F8562" s="50">
        <v>9802910000</v>
      </c>
      <c r="G8562" s="50"/>
      <c r="H8562" s="50"/>
      <c r="I8562" s="50"/>
      <c r="J8562" s="50"/>
      <c r="K8562" s="50"/>
      <c r="L8562" s="50"/>
    </row>
    <row r="8563" spans="4:12" x14ac:dyDescent="0.25">
      <c r="D8563" s="50">
        <v>11623095</v>
      </c>
      <c r="E8563" s="50" t="s">
        <v>39</v>
      </c>
      <c r="F8563" s="50">
        <v>9802910000</v>
      </c>
      <c r="G8563" s="50"/>
      <c r="H8563" s="50"/>
      <c r="I8563" s="50"/>
      <c r="J8563" s="50"/>
      <c r="K8563" s="50"/>
      <c r="L8563" s="50"/>
    </row>
    <row r="8564" spans="4:12" x14ac:dyDescent="0.25">
      <c r="D8564" s="50">
        <v>11623096</v>
      </c>
      <c r="E8564" s="50" t="s">
        <v>39</v>
      </c>
      <c r="F8564" s="50">
        <v>9802910000</v>
      </c>
      <c r="G8564" s="50"/>
      <c r="H8564" s="50"/>
      <c r="I8564" s="50"/>
      <c r="J8564" s="50"/>
      <c r="K8564" s="50"/>
      <c r="L8564" s="50"/>
    </row>
    <row r="8565" spans="4:12" x14ac:dyDescent="0.25">
      <c r="D8565" s="50">
        <v>11623097</v>
      </c>
      <c r="E8565" s="50" t="s">
        <v>39</v>
      </c>
      <c r="F8565" s="50">
        <v>9802910000</v>
      </c>
      <c r="G8565" s="50"/>
      <c r="H8565" s="50"/>
      <c r="I8565" s="50"/>
      <c r="J8565" s="50"/>
      <c r="K8565" s="50"/>
      <c r="L8565" s="50"/>
    </row>
    <row r="8566" spans="4:12" x14ac:dyDescent="0.25">
      <c r="D8566" s="50">
        <v>11623098</v>
      </c>
      <c r="E8566" s="50" t="s">
        <v>39</v>
      </c>
      <c r="F8566" s="50">
        <v>9802910000</v>
      </c>
      <c r="G8566" s="50"/>
      <c r="H8566" s="50"/>
      <c r="I8566" s="50"/>
      <c r="J8566" s="50"/>
      <c r="K8566" s="50"/>
      <c r="L8566" s="50"/>
    </row>
    <row r="8567" spans="4:12" x14ac:dyDescent="0.25">
      <c r="D8567" s="50">
        <v>11623099</v>
      </c>
      <c r="E8567" s="50" t="s">
        <v>39</v>
      </c>
      <c r="F8567" s="50">
        <v>9802910000</v>
      </c>
      <c r="G8567" s="50"/>
      <c r="H8567" s="50"/>
      <c r="I8567" s="50"/>
      <c r="J8567" s="50"/>
      <c r="K8567" s="50"/>
      <c r="L8567" s="50"/>
    </row>
    <row r="8568" spans="4:12" x14ac:dyDescent="0.25">
      <c r="D8568" s="50">
        <v>11623100</v>
      </c>
      <c r="E8568" s="50" t="s">
        <v>39</v>
      </c>
      <c r="F8568" s="50">
        <v>9802910000</v>
      </c>
      <c r="G8568" s="50"/>
      <c r="H8568" s="50"/>
      <c r="I8568" s="50"/>
      <c r="J8568" s="50"/>
      <c r="K8568" s="50"/>
      <c r="L8568" s="50"/>
    </row>
    <row r="8569" spans="4:12" x14ac:dyDescent="0.25">
      <c r="D8569" s="50">
        <v>11623101</v>
      </c>
      <c r="E8569" s="50" t="s">
        <v>39</v>
      </c>
      <c r="F8569" s="50">
        <v>9802912000</v>
      </c>
      <c r="G8569" s="50"/>
      <c r="H8569" s="50"/>
      <c r="I8569" s="50"/>
      <c r="J8569" s="50"/>
      <c r="K8569" s="50"/>
      <c r="L8569" s="50"/>
    </row>
    <row r="8570" spans="4:12" x14ac:dyDescent="0.25">
      <c r="D8570" s="50">
        <v>11623102</v>
      </c>
      <c r="E8570" s="50" t="s">
        <v>39</v>
      </c>
      <c r="F8570" s="50">
        <v>9802912000</v>
      </c>
      <c r="G8570" s="50"/>
      <c r="H8570" s="50"/>
      <c r="I8570" s="50"/>
      <c r="J8570" s="50"/>
      <c r="K8570" s="50"/>
      <c r="L8570" s="50"/>
    </row>
    <row r="8571" spans="4:12" x14ac:dyDescent="0.25">
      <c r="D8571" s="50">
        <v>11623103</v>
      </c>
      <c r="E8571" s="50" t="s">
        <v>39</v>
      </c>
      <c r="F8571" s="50">
        <v>9802912000</v>
      </c>
      <c r="G8571" s="50"/>
      <c r="H8571" s="50"/>
      <c r="I8571" s="50"/>
      <c r="J8571" s="50"/>
      <c r="K8571" s="50"/>
      <c r="L8571" s="50"/>
    </row>
    <row r="8572" spans="4:12" x14ac:dyDescent="0.25">
      <c r="D8572" s="50">
        <v>11623104</v>
      </c>
      <c r="E8572" s="50" t="s">
        <v>39</v>
      </c>
      <c r="F8572" s="50">
        <v>9802912000</v>
      </c>
      <c r="G8572" s="50"/>
      <c r="H8572" s="50"/>
      <c r="I8572" s="50"/>
      <c r="J8572" s="50"/>
      <c r="K8572" s="50"/>
      <c r="L8572" s="50"/>
    </row>
    <row r="8573" spans="4:12" x14ac:dyDescent="0.25">
      <c r="D8573" s="50">
        <v>11623105</v>
      </c>
      <c r="E8573" s="50" t="s">
        <v>39</v>
      </c>
      <c r="F8573" s="50">
        <v>9802912000</v>
      </c>
      <c r="G8573" s="50"/>
      <c r="H8573" s="50"/>
      <c r="I8573" s="50"/>
      <c r="J8573" s="50"/>
      <c r="K8573" s="50"/>
      <c r="L8573" s="50"/>
    </row>
    <row r="8574" spans="4:12" x14ac:dyDescent="0.25">
      <c r="D8574" s="50">
        <v>11623106</v>
      </c>
      <c r="E8574" s="50" t="s">
        <v>39</v>
      </c>
      <c r="F8574" s="50">
        <v>9802912000</v>
      </c>
      <c r="G8574" s="50"/>
      <c r="H8574" s="50"/>
      <c r="I8574" s="50"/>
      <c r="J8574" s="50"/>
      <c r="K8574" s="50"/>
      <c r="L8574" s="50"/>
    </row>
    <row r="8575" spans="4:12" x14ac:dyDescent="0.25">
      <c r="D8575" s="50">
        <v>11623107</v>
      </c>
      <c r="E8575" s="50" t="s">
        <v>39</v>
      </c>
      <c r="F8575" s="50">
        <v>9802912000</v>
      </c>
      <c r="G8575" s="50"/>
      <c r="H8575" s="50"/>
      <c r="I8575" s="50"/>
      <c r="J8575" s="50"/>
      <c r="K8575" s="50"/>
      <c r="L8575" s="50"/>
    </row>
    <row r="8576" spans="4:12" x14ac:dyDescent="0.25">
      <c r="D8576" s="50">
        <v>11623108</v>
      </c>
      <c r="E8576" s="50" t="s">
        <v>39</v>
      </c>
      <c r="F8576" s="50">
        <v>9802912000</v>
      </c>
      <c r="G8576" s="50"/>
      <c r="H8576" s="50"/>
      <c r="I8576" s="50"/>
      <c r="J8576" s="50"/>
      <c r="K8576" s="50"/>
      <c r="L8576" s="50"/>
    </row>
    <row r="8577" spans="4:12" x14ac:dyDescent="0.25">
      <c r="D8577" s="50">
        <v>11623109</v>
      </c>
      <c r="E8577" s="50" t="s">
        <v>39</v>
      </c>
      <c r="F8577" s="50">
        <v>9802912000</v>
      </c>
      <c r="G8577" s="50"/>
      <c r="H8577" s="50"/>
      <c r="I8577" s="50"/>
      <c r="J8577" s="50"/>
      <c r="K8577" s="50"/>
      <c r="L8577" s="50"/>
    </row>
    <row r="8578" spans="4:12" x14ac:dyDescent="0.25">
      <c r="D8578" s="50">
        <v>11623110</v>
      </c>
      <c r="E8578" s="50" t="s">
        <v>39</v>
      </c>
      <c r="F8578" s="50">
        <v>9802912000</v>
      </c>
      <c r="G8578" s="50"/>
      <c r="H8578" s="50"/>
      <c r="I8578" s="50"/>
      <c r="J8578" s="50"/>
      <c r="K8578" s="50"/>
      <c r="L8578" s="50"/>
    </row>
    <row r="8579" spans="4:12" x14ac:dyDescent="0.25">
      <c r="D8579" s="50">
        <v>11623111</v>
      </c>
      <c r="E8579" s="50" t="s">
        <v>39</v>
      </c>
      <c r="F8579" s="50">
        <v>9802912000</v>
      </c>
      <c r="G8579" s="50"/>
      <c r="H8579" s="50"/>
      <c r="I8579" s="50"/>
      <c r="J8579" s="50"/>
      <c r="K8579" s="50"/>
      <c r="L8579" s="50"/>
    </row>
    <row r="8580" spans="4:12" x14ac:dyDescent="0.25">
      <c r="D8580" s="50">
        <v>11623112</v>
      </c>
      <c r="E8580" s="50" t="s">
        <v>39</v>
      </c>
      <c r="F8580" s="50">
        <v>9802912000</v>
      </c>
      <c r="G8580" s="50"/>
      <c r="H8580" s="50"/>
      <c r="I8580" s="50"/>
      <c r="J8580" s="50"/>
      <c r="K8580" s="50"/>
      <c r="L8580" s="50"/>
    </row>
    <row r="8581" spans="4:12" x14ac:dyDescent="0.25">
      <c r="D8581" s="50">
        <v>11623113</v>
      </c>
      <c r="E8581" s="50" t="s">
        <v>39</v>
      </c>
      <c r="F8581" s="50">
        <v>9802912000</v>
      </c>
      <c r="G8581" s="50"/>
      <c r="H8581" s="50"/>
      <c r="I8581" s="50"/>
      <c r="J8581" s="50"/>
      <c r="K8581" s="50"/>
      <c r="L8581" s="50"/>
    </row>
    <row r="8582" spans="4:12" x14ac:dyDescent="0.25">
      <c r="D8582" s="50">
        <v>11623114</v>
      </c>
      <c r="E8582" s="50" t="s">
        <v>39</v>
      </c>
      <c r="F8582" s="50">
        <v>9802912000</v>
      </c>
      <c r="G8582" s="50"/>
      <c r="H8582" s="50"/>
      <c r="I8582" s="50"/>
      <c r="J8582" s="50"/>
      <c r="K8582" s="50"/>
      <c r="L8582" s="50"/>
    </row>
    <row r="8583" spans="4:12" x14ac:dyDescent="0.25">
      <c r="D8583" s="50">
        <v>11623115</v>
      </c>
      <c r="E8583" s="50" t="s">
        <v>39</v>
      </c>
      <c r="F8583" s="50">
        <v>9802912000</v>
      </c>
      <c r="G8583" s="50"/>
      <c r="H8583" s="50"/>
      <c r="I8583" s="50"/>
      <c r="J8583" s="50"/>
      <c r="K8583" s="50"/>
      <c r="L8583" s="50"/>
    </row>
    <row r="8584" spans="4:12" x14ac:dyDescent="0.25">
      <c r="D8584" s="50">
        <v>11623116</v>
      </c>
      <c r="E8584" s="50" t="s">
        <v>39</v>
      </c>
      <c r="F8584" s="50">
        <v>9802912000</v>
      </c>
      <c r="G8584" s="50"/>
      <c r="H8584" s="50"/>
      <c r="I8584" s="50"/>
      <c r="J8584" s="50"/>
      <c r="K8584" s="50"/>
      <c r="L8584" s="50"/>
    </row>
    <row r="8585" spans="4:12" x14ac:dyDescent="0.25">
      <c r="D8585" s="50">
        <v>11623117</v>
      </c>
      <c r="E8585" s="50" t="s">
        <v>39</v>
      </c>
      <c r="F8585" s="50">
        <v>9802912000</v>
      </c>
      <c r="G8585" s="50"/>
      <c r="H8585" s="50"/>
      <c r="I8585" s="50"/>
      <c r="J8585" s="50"/>
      <c r="K8585" s="50"/>
      <c r="L8585" s="50"/>
    </row>
    <row r="8586" spans="4:12" x14ac:dyDescent="0.25">
      <c r="D8586" s="50">
        <v>11623118</v>
      </c>
      <c r="E8586" s="50" t="s">
        <v>39</v>
      </c>
      <c r="F8586" s="50">
        <v>9802912000</v>
      </c>
      <c r="G8586" s="50"/>
      <c r="H8586" s="50"/>
      <c r="I8586" s="50"/>
      <c r="J8586" s="50"/>
      <c r="K8586" s="50"/>
      <c r="L8586" s="50"/>
    </row>
    <row r="8587" spans="4:12" x14ac:dyDescent="0.25">
      <c r="D8587" s="50">
        <v>11623119</v>
      </c>
      <c r="E8587" s="50" t="s">
        <v>39</v>
      </c>
      <c r="F8587" s="50">
        <v>9802912000</v>
      </c>
      <c r="G8587" s="50"/>
      <c r="H8587" s="50"/>
      <c r="I8587" s="50"/>
      <c r="J8587" s="50"/>
      <c r="K8587" s="50"/>
      <c r="L8587" s="50"/>
    </row>
    <row r="8588" spans="4:12" x14ac:dyDescent="0.25">
      <c r="D8588" s="50">
        <v>11623120</v>
      </c>
      <c r="E8588" s="50" t="s">
        <v>39</v>
      </c>
      <c r="F8588" s="50">
        <v>9802912000</v>
      </c>
      <c r="G8588" s="50"/>
      <c r="H8588" s="50"/>
      <c r="I8588" s="50"/>
      <c r="J8588" s="50"/>
      <c r="K8588" s="50"/>
      <c r="L8588" s="50"/>
    </row>
    <row r="8589" spans="4:12" x14ac:dyDescent="0.25">
      <c r="D8589" s="50">
        <v>11623125</v>
      </c>
      <c r="E8589" s="50" t="s">
        <v>39</v>
      </c>
      <c r="F8589" s="50">
        <v>9802914000</v>
      </c>
      <c r="G8589" s="50"/>
      <c r="H8589" s="50"/>
      <c r="I8589" s="50"/>
      <c r="J8589" s="50"/>
      <c r="K8589" s="50"/>
      <c r="L8589" s="50"/>
    </row>
    <row r="8590" spans="4:12" x14ac:dyDescent="0.25">
      <c r="D8590" s="50">
        <v>11623127</v>
      </c>
      <c r="E8590" s="50" t="s">
        <v>39</v>
      </c>
      <c r="F8590" s="50">
        <v>9802914000</v>
      </c>
      <c r="G8590" s="50"/>
      <c r="H8590" s="50"/>
      <c r="I8590" s="50"/>
      <c r="J8590" s="50"/>
      <c r="K8590" s="50"/>
      <c r="L8590" s="50"/>
    </row>
    <row r="8591" spans="4:12" x14ac:dyDescent="0.25">
      <c r="D8591" s="50">
        <v>11623130</v>
      </c>
      <c r="E8591" s="50" t="s">
        <v>39</v>
      </c>
      <c r="F8591" s="50">
        <v>9802914000</v>
      </c>
      <c r="G8591" s="50"/>
      <c r="H8591" s="50"/>
      <c r="I8591" s="50"/>
      <c r="J8591" s="50"/>
      <c r="K8591" s="50"/>
      <c r="L8591" s="50"/>
    </row>
    <row r="8592" spans="4:12" x14ac:dyDescent="0.25">
      <c r="D8592" s="50">
        <v>11623135</v>
      </c>
      <c r="E8592" s="50" t="s">
        <v>39</v>
      </c>
      <c r="F8592" s="50">
        <v>9802914000</v>
      </c>
      <c r="G8592" s="50"/>
      <c r="H8592" s="50"/>
      <c r="I8592" s="50"/>
      <c r="J8592" s="50"/>
      <c r="K8592" s="50"/>
      <c r="L8592" s="50"/>
    </row>
    <row r="8593" spans="4:12" x14ac:dyDescent="0.25">
      <c r="D8593" s="50">
        <v>11623137</v>
      </c>
      <c r="E8593" s="50" t="s">
        <v>39</v>
      </c>
      <c r="F8593" s="50">
        <v>9802914000</v>
      </c>
      <c r="G8593" s="50"/>
      <c r="H8593" s="50"/>
      <c r="I8593" s="50"/>
      <c r="J8593" s="50"/>
      <c r="K8593" s="50"/>
      <c r="L8593" s="50"/>
    </row>
    <row r="8594" spans="4:12" x14ac:dyDescent="0.25">
      <c r="D8594" s="50">
        <v>11623140</v>
      </c>
      <c r="E8594" s="50" t="s">
        <v>39</v>
      </c>
      <c r="F8594" s="50">
        <v>9802914000</v>
      </c>
      <c r="G8594" s="50"/>
      <c r="H8594" s="50"/>
      <c r="I8594" s="50"/>
      <c r="J8594" s="50"/>
      <c r="K8594" s="50"/>
      <c r="L8594" s="50"/>
    </row>
    <row r="8595" spans="4:12" x14ac:dyDescent="0.25">
      <c r="D8595" s="50">
        <v>11623145</v>
      </c>
      <c r="E8595" s="50" t="s">
        <v>39</v>
      </c>
      <c r="F8595" s="50">
        <v>9802916000</v>
      </c>
      <c r="G8595" s="50"/>
      <c r="H8595" s="50"/>
      <c r="I8595" s="50"/>
      <c r="J8595" s="50"/>
      <c r="K8595" s="50"/>
      <c r="L8595" s="50"/>
    </row>
    <row r="8596" spans="4:12" x14ac:dyDescent="0.25">
      <c r="D8596" s="50">
        <v>11623147</v>
      </c>
      <c r="E8596" s="50" t="s">
        <v>39</v>
      </c>
      <c r="F8596" s="50">
        <v>9802916000</v>
      </c>
      <c r="G8596" s="50"/>
      <c r="H8596" s="50"/>
      <c r="I8596" s="50"/>
      <c r="J8596" s="50"/>
      <c r="K8596" s="50"/>
      <c r="L8596" s="50"/>
    </row>
    <row r="8597" spans="4:12" x14ac:dyDescent="0.25">
      <c r="D8597" s="50">
        <v>11623150</v>
      </c>
      <c r="E8597" s="50" t="s">
        <v>39</v>
      </c>
      <c r="F8597" s="50">
        <v>9802916000</v>
      </c>
      <c r="G8597" s="50"/>
      <c r="H8597" s="50"/>
      <c r="I8597" s="50"/>
      <c r="J8597" s="50"/>
      <c r="K8597" s="50"/>
      <c r="L8597" s="50"/>
    </row>
    <row r="8598" spans="4:12" x14ac:dyDescent="0.25">
      <c r="D8598" s="50">
        <v>11623155</v>
      </c>
      <c r="E8598" s="50" t="s">
        <v>39</v>
      </c>
      <c r="F8598" s="50">
        <v>9802916000</v>
      </c>
      <c r="G8598" s="50"/>
      <c r="H8598" s="50"/>
      <c r="I8598" s="50"/>
      <c r="J8598" s="50"/>
      <c r="K8598" s="50"/>
      <c r="L8598" s="50"/>
    </row>
    <row r="8599" spans="4:12" x14ac:dyDescent="0.25">
      <c r="D8599" s="50">
        <v>11623157</v>
      </c>
      <c r="E8599" s="50" t="s">
        <v>39</v>
      </c>
      <c r="F8599" s="50">
        <v>9802916000</v>
      </c>
      <c r="G8599" s="50"/>
      <c r="H8599" s="50"/>
      <c r="I8599" s="50"/>
      <c r="J8599" s="50"/>
      <c r="K8599" s="50"/>
      <c r="L8599" s="50"/>
    </row>
    <row r="8600" spans="4:12" x14ac:dyDescent="0.25">
      <c r="D8600" s="50">
        <v>11623160</v>
      </c>
      <c r="E8600" s="50" t="s">
        <v>39</v>
      </c>
      <c r="F8600" s="50">
        <v>9802916000</v>
      </c>
      <c r="G8600" s="50"/>
      <c r="H8600" s="50"/>
      <c r="I8600" s="50"/>
      <c r="J8600" s="50"/>
      <c r="K8600" s="50"/>
      <c r="L8600" s="50"/>
    </row>
    <row r="8601" spans="4:12" x14ac:dyDescent="0.25">
      <c r="D8601" s="50">
        <v>11623165</v>
      </c>
      <c r="E8601" s="50" t="s">
        <v>39</v>
      </c>
      <c r="F8601" s="50">
        <v>9802918000</v>
      </c>
      <c r="G8601" s="50"/>
      <c r="H8601" s="50"/>
      <c r="I8601" s="50"/>
      <c r="J8601" s="50"/>
      <c r="K8601" s="50"/>
      <c r="L8601" s="50"/>
    </row>
    <row r="8602" spans="4:12" x14ac:dyDescent="0.25">
      <c r="D8602" s="50">
        <v>11623170</v>
      </c>
      <c r="E8602" s="50" t="s">
        <v>39</v>
      </c>
      <c r="F8602" s="50">
        <v>9802918000</v>
      </c>
      <c r="G8602" s="50"/>
      <c r="H8602" s="50"/>
      <c r="I8602" s="50"/>
      <c r="J8602" s="50"/>
      <c r="K8602" s="50"/>
      <c r="L8602" s="50"/>
    </row>
    <row r="8603" spans="4:12" x14ac:dyDescent="0.25">
      <c r="D8603" s="50">
        <v>11623175</v>
      </c>
      <c r="E8603" s="50" t="s">
        <v>39</v>
      </c>
      <c r="F8603" s="50">
        <v>9802918000</v>
      </c>
      <c r="G8603" s="50"/>
      <c r="H8603" s="50"/>
      <c r="I8603" s="50"/>
      <c r="J8603" s="50"/>
      <c r="K8603" s="50"/>
      <c r="L8603" s="50"/>
    </row>
    <row r="8604" spans="4:12" x14ac:dyDescent="0.25">
      <c r="D8604" s="50">
        <v>11623180</v>
      </c>
      <c r="E8604" s="50" t="s">
        <v>39</v>
      </c>
      <c r="F8604" s="50">
        <v>9802918000</v>
      </c>
      <c r="G8604" s="50"/>
      <c r="H8604" s="50"/>
      <c r="I8604" s="50"/>
      <c r="J8604" s="50"/>
      <c r="K8604" s="50"/>
      <c r="L8604" s="50"/>
    </row>
    <row r="8605" spans="4:12" x14ac:dyDescent="0.25">
      <c r="D8605" s="50">
        <v>11623185</v>
      </c>
      <c r="E8605" s="50" t="s">
        <v>39</v>
      </c>
      <c r="F8605" s="50">
        <v>9802920000</v>
      </c>
      <c r="G8605" s="50"/>
      <c r="H8605" s="50"/>
      <c r="I8605" s="50"/>
      <c r="J8605" s="50"/>
      <c r="K8605" s="50"/>
      <c r="L8605" s="50"/>
    </row>
    <row r="8606" spans="4:12" x14ac:dyDescent="0.25">
      <c r="D8606" s="50">
        <v>11623190</v>
      </c>
      <c r="E8606" s="50" t="s">
        <v>39</v>
      </c>
      <c r="F8606" s="50">
        <v>9802920000</v>
      </c>
      <c r="G8606" s="50"/>
      <c r="H8606" s="50"/>
      <c r="I8606" s="50"/>
      <c r="J8606" s="50"/>
      <c r="K8606" s="50"/>
      <c r="L8606" s="50"/>
    </row>
    <row r="8607" spans="4:12" x14ac:dyDescent="0.25">
      <c r="D8607" s="50">
        <v>11623195</v>
      </c>
      <c r="E8607" s="50" t="s">
        <v>39</v>
      </c>
      <c r="F8607" s="50">
        <v>9802920000</v>
      </c>
      <c r="G8607" s="50"/>
      <c r="H8607" s="50"/>
      <c r="I8607" s="50"/>
      <c r="J8607" s="50"/>
      <c r="K8607" s="50"/>
      <c r="L8607" s="50"/>
    </row>
    <row r="8608" spans="4:12" x14ac:dyDescent="0.25">
      <c r="D8608" s="50">
        <v>11623200</v>
      </c>
      <c r="E8608" s="50" t="s">
        <v>39</v>
      </c>
      <c r="F8608" s="50">
        <v>9802920000</v>
      </c>
      <c r="G8608" s="50"/>
      <c r="H8608" s="50"/>
      <c r="I8608" s="50"/>
      <c r="J8608" s="50"/>
      <c r="K8608" s="50"/>
      <c r="L8608" s="50"/>
    </row>
    <row r="8609" spans="4:12" x14ac:dyDescent="0.25">
      <c r="D8609" s="50">
        <v>11623900</v>
      </c>
      <c r="E8609" s="50" t="s">
        <v>39</v>
      </c>
      <c r="F8609" s="50">
        <v>9802906000</v>
      </c>
      <c r="G8609" s="50"/>
      <c r="H8609" s="50"/>
      <c r="I8609" s="50"/>
      <c r="J8609" s="50"/>
      <c r="K8609" s="50"/>
      <c r="L8609" s="50"/>
    </row>
    <row r="8610" spans="4:12" x14ac:dyDescent="0.25">
      <c r="D8610" s="50">
        <v>11623902</v>
      </c>
      <c r="E8610" s="50" t="s">
        <v>39</v>
      </c>
      <c r="F8610" s="50">
        <v>9802906000</v>
      </c>
      <c r="G8610" s="50"/>
      <c r="H8610" s="50"/>
      <c r="I8610" s="50"/>
      <c r="J8610" s="50"/>
      <c r="K8610" s="50"/>
      <c r="L8610" s="50"/>
    </row>
    <row r="8611" spans="4:12" x14ac:dyDescent="0.25">
      <c r="D8611" s="50">
        <v>11623925</v>
      </c>
      <c r="E8611" s="50" t="s">
        <v>39</v>
      </c>
      <c r="F8611" s="50">
        <v>9802910000</v>
      </c>
      <c r="G8611" s="50"/>
      <c r="H8611" s="50"/>
      <c r="I8611" s="50"/>
      <c r="J8611" s="50"/>
      <c r="K8611" s="50"/>
      <c r="L8611" s="50"/>
    </row>
    <row r="8612" spans="4:12" x14ac:dyDescent="0.25">
      <c r="D8612" s="50">
        <v>11623975</v>
      </c>
      <c r="E8612" s="50" t="s">
        <v>39</v>
      </c>
      <c r="F8612" s="50">
        <v>9802908000</v>
      </c>
      <c r="G8612" s="50"/>
      <c r="H8612" s="50"/>
      <c r="I8612" s="50"/>
      <c r="J8612" s="50"/>
      <c r="K8612" s="50"/>
      <c r="L8612" s="50"/>
    </row>
    <row r="8613" spans="4:12" x14ac:dyDescent="0.25">
      <c r="D8613" s="50">
        <v>11624030</v>
      </c>
      <c r="E8613" s="50" t="s">
        <v>39</v>
      </c>
      <c r="F8613" s="50">
        <v>9802906000</v>
      </c>
      <c r="G8613" s="50"/>
      <c r="H8613" s="50"/>
      <c r="I8613" s="50"/>
      <c r="J8613" s="50"/>
      <c r="K8613" s="50"/>
      <c r="L8613" s="50"/>
    </row>
    <row r="8614" spans="4:12" x14ac:dyDescent="0.25">
      <c r="D8614" s="50">
        <v>11624031</v>
      </c>
      <c r="E8614" s="50" t="s">
        <v>39</v>
      </c>
      <c r="F8614" s="50">
        <v>9802906000</v>
      </c>
      <c r="G8614" s="50"/>
      <c r="H8614" s="50"/>
      <c r="I8614" s="50"/>
      <c r="J8614" s="50"/>
      <c r="K8614" s="50"/>
      <c r="L8614" s="50"/>
    </row>
    <row r="8615" spans="4:12" x14ac:dyDescent="0.25">
      <c r="D8615" s="50">
        <v>11624032</v>
      </c>
      <c r="E8615" s="50" t="s">
        <v>39</v>
      </c>
      <c r="F8615" s="50">
        <v>9802906000</v>
      </c>
      <c r="G8615" s="50"/>
      <c r="H8615" s="50"/>
      <c r="I8615" s="50"/>
      <c r="J8615" s="50"/>
      <c r="K8615" s="50"/>
      <c r="L8615" s="50"/>
    </row>
    <row r="8616" spans="4:12" x14ac:dyDescent="0.25">
      <c r="D8616" s="50">
        <v>11624033</v>
      </c>
      <c r="E8616" s="50" t="s">
        <v>39</v>
      </c>
      <c r="F8616" s="50">
        <v>9802906000</v>
      </c>
      <c r="G8616" s="50"/>
      <c r="H8616" s="50"/>
      <c r="I8616" s="50"/>
      <c r="J8616" s="50"/>
      <c r="K8616" s="50"/>
      <c r="L8616" s="50"/>
    </row>
    <row r="8617" spans="4:12" x14ac:dyDescent="0.25">
      <c r="D8617" s="50">
        <v>11624034</v>
      </c>
      <c r="E8617" s="50" t="s">
        <v>39</v>
      </c>
      <c r="F8617" s="50">
        <v>9802906000</v>
      </c>
      <c r="G8617" s="50"/>
      <c r="H8617" s="50"/>
      <c r="I8617" s="50"/>
      <c r="J8617" s="50"/>
      <c r="K8617" s="50"/>
      <c r="L8617" s="50"/>
    </row>
    <row r="8618" spans="4:12" x14ac:dyDescent="0.25">
      <c r="D8618" s="50">
        <v>11624035</v>
      </c>
      <c r="E8618" s="50" t="s">
        <v>39</v>
      </c>
      <c r="F8618" s="50">
        <v>9802906000</v>
      </c>
      <c r="G8618" s="50"/>
      <c r="H8618" s="50"/>
      <c r="I8618" s="50"/>
      <c r="J8618" s="50"/>
      <c r="K8618" s="50"/>
      <c r="L8618" s="50"/>
    </row>
    <row r="8619" spans="4:12" x14ac:dyDescent="0.25">
      <c r="D8619" s="50">
        <v>11624036</v>
      </c>
      <c r="E8619" s="50" t="s">
        <v>39</v>
      </c>
      <c r="F8619" s="50">
        <v>9802906000</v>
      </c>
      <c r="G8619" s="50"/>
      <c r="H8619" s="50"/>
      <c r="I8619" s="50"/>
      <c r="J8619" s="50"/>
      <c r="K8619" s="50"/>
      <c r="L8619" s="50"/>
    </row>
    <row r="8620" spans="4:12" x14ac:dyDescent="0.25">
      <c r="D8620" s="50">
        <v>11624037</v>
      </c>
      <c r="E8620" s="50" t="s">
        <v>39</v>
      </c>
      <c r="F8620" s="50">
        <v>9802906000</v>
      </c>
      <c r="G8620" s="50"/>
      <c r="H8620" s="50"/>
      <c r="I8620" s="50"/>
      <c r="J8620" s="50"/>
      <c r="K8620" s="50"/>
      <c r="L8620" s="50"/>
    </row>
    <row r="8621" spans="4:12" x14ac:dyDescent="0.25">
      <c r="D8621" s="50">
        <v>11624038</v>
      </c>
      <c r="E8621" s="50" t="s">
        <v>39</v>
      </c>
      <c r="F8621" s="50">
        <v>9802906000</v>
      </c>
      <c r="G8621" s="50"/>
      <c r="H8621" s="50"/>
      <c r="I8621" s="50"/>
      <c r="J8621" s="50"/>
      <c r="K8621" s="50"/>
      <c r="L8621" s="50"/>
    </row>
    <row r="8622" spans="4:12" x14ac:dyDescent="0.25">
      <c r="D8622" s="50">
        <v>11624039</v>
      </c>
      <c r="E8622" s="50" t="s">
        <v>39</v>
      </c>
      <c r="F8622" s="50">
        <v>9802906000</v>
      </c>
      <c r="G8622" s="50"/>
      <c r="H8622" s="50"/>
      <c r="I8622" s="50"/>
      <c r="J8622" s="50"/>
      <c r="K8622" s="50"/>
      <c r="L8622" s="50"/>
    </row>
    <row r="8623" spans="4:12" x14ac:dyDescent="0.25">
      <c r="D8623" s="50">
        <v>11624040</v>
      </c>
      <c r="E8623" s="50" t="s">
        <v>39</v>
      </c>
      <c r="F8623" s="50">
        <v>9802906000</v>
      </c>
      <c r="G8623" s="50"/>
      <c r="H8623" s="50"/>
      <c r="I8623" s="50"/>
      <c r="J8623" s="50"/>
      <c r="K8623" s="50"/>
      <c r="L8623" s="50"/>
    </row>
    <row r="8624" spans="4:12" x14ac:dyDescent="0.25">
      <c r="D8624" s="50">
        <v>11624041</v>
      </c>
      <c r="E8624" s="50" t="s">
        <v>39</v>
      </c>
      <c r="F8624" s="50">
        <v>9802906000</v>
      </c>
      <c r="G8624" s="50"/>
      <c r="H8624" s="50"/>
      <c r="I8624" s="50"/>
      <c r="J8624" s="50"/>
      <c r="K8624" s="50"/>
      <c r="L8624" s="50"/>
    </row>
    <row r="8625" spans="4:12" x14ac:dyDescent="0.25">
      <c r="D8625" s="50">
        <v>11624042</v>
      </c>
      <c r="E8625" s="50" t="s">
        <v>39</v>
      </c>
      <c r="F8625" s="50">
        <v>9802906000</v>
      </c>
      <c r="G8625" s="50"/>
      <c r="H8625" s="50"/>
      <c r="I8625" s="50"/>
      <c r="J8625" s="50"/>
      <c r="K8625" s="50"/>
      <c r="L8625" s="50"/>
    </row>
    <row r="8626" spans="4:12" x14ac:dyDescent="0.25">
      <c r="D8626" s="50">
        <v>11624043</v>
      </c>
      <c r="E8626" s="50" t="s">
        <v>39</v>
      </c>
      <c r="F8626" s="50">
        <v>9802906000</v>
      </c>
      <c r="G8626" s="50"/>
      <c r="H8626" s="50"/>
      <c r="I8626" s="50"/>
      <c r="J8626" s="50"/>
      <c r="K8626" s="50"/>
      <c r="L8626" s="50"/>
    </row>
    <row r="8627" spans="4:12" x14ac:dyDescent="0.25">
      <c r="D8627" s="50">
        <v>11624044</v>
      </c>
      <c r="E8627" s="50" t="s">
        <v>39</v>
      </c>
      <c r="F8627" s="50">
        <v>9802906000</v>
      </c>
      <c r="G8627" s="50"/>
      <c r="H8627" s="50"/>
      <c r="I8627" s="50"/>
      <c r="J8627" s="50"/>
      <c r="K8627" s="50"/>
      <c r="L8627" s="50"/>
    </row>
    <row r="8628" spans="4:12" x14ac:dyDescent="0.25">
      <c r="D8628" s="50">
        <v>11624045</v>
      </c>
      <c r="E8628" s="50" t="s">
        <v>39</v>
      </c>
      <c r="F8628" s="50">
        <v>9802906000</v>
      </c>
      <c r="G8628" s="50"/>
      <c r="H8628" s="50"/>
      <c r="I8628" s="50"/>
      <c r="J8628" s="50"/>
      <c r="K8628" s="50"/>
      <c r="L8628" s="50"/>
    </row>
    <row r="8629" spans="4:12" x14ac:dyDescent="0.25">
      <c r="D8629" s="50">
        <v>11624046</v>
      </c>
      <c r="E8629" s="50" t="s">
        <v>39</v>
      </c>
      <c r="F8629" s="50">
        <v>9802906000</v>
      </c>
      <c r="G8629" s="50"/>
      <c r="H8629" s="50"/>
      <c r="I8629" s="50"/>
      <c r="J8629" s="50"/>
      <c r="K8629" s="50"/>
      <c r="L8629" s="50"/>
    </row>
    <row r="8630" spans="4:12" x14ac:dyDescent="0.25">
      <c r="D8630" s="50">
        <v>11624047</v>
      </c>
      <c r="E8630" s="50" t="s">
        <v>39</v>
      </c>
      <c r="F8630" s="50">
        <v>9802906000</v>
      </c>
      <c r="G8630" s="50"/>
      <c r="H8630" s="50"/>
      <c r="I8630" s="50"/>
      <c r="J8630" s="50"/>
      <c r="K8630" s="50"/>
      <c r="L8630" s="50"/>
    </row>
    <row r="8631" spans="4:12" x14ac:dyDescent="0.25">
      <c r="D8631" s="50">
        <v>11624048</v>
      </c>
      <c r="E8631" s="50" t="s">
        <v>39</v>
      </c>
      <c r="F8631" s="50">
        <v>9802906000</v>
      </c>
      <c r="G8631" s="50"/>
      <c r="H8631" s="50"/>
      <c r="I8631" s="50"/>
      <c r="J8631" s="50"/>
      <c r="K8631" s="50"/>
      <c r="L8631" s="50"/>
    </row>
    <row r="8632" spans="4:12" x14ac:dyDescent="0.25">
      <c r="D8632" s="50">
        <v>11624049</v>
      </c>
      <c r="E8632" s="50" t="s">
        <v>39</v>
      </c>
      <c r="F8632" s="50">
        <v>9802906000</v>
      </c>
      <c r="G8632" s="50"/>
      <c r="H8632" s="50"/>
      <c r="I8632" s="50"/>
      <c r="J8632" s="50"/>
      <c r="K8632" s="50"/>
      <c r="L8632" s="50"/>
    </row>
    <row r="8633" spans="4:12" x14ac:dyDescent="0.25">
      <c r="D8633" s="50">
        <v>11624050</v>
      </c>
      <c r="E8633" s="50" t="s">
        <v>39</v>
      </c>
      <c r="F8633" s="50">
        <v>9802906000</v>
      </c>
      <c r="G8633" s="50"/>
      <c r="H8633" s="50"/>
      <c r="I8633" s="50"/>
      <c r="J8633" s="50"/>
      <c r="K8633" s="50"/>
      <c r="L8633" s="50"/>
    </row>
    <row r="8634" spans="4:12" x14ac:dyDescent="0.25">
      <c r="D8634" s="50">
        <v>11624051</v>
      </c>
      <c r="E8634" s="50" t="s">
        <v>39</v>
      </c>
      <c r="F8634" s="50">
        <v>9802906000</v>
      </c>
      <c r="G8634" s="50"/>
      <c r="H8634" s="50"/>
      <c r="I8634" s="50"/>
      <c r="J8634" s="50"/>
      <c r="K8634" s="50"/>
      <c r="L8634" s="50"/>
    </row>
    <row r="8635" spans="4:12" x14ac:dyDescent="0.25">
      <c r="D8635" s="50">
        <v>11624052</v>
      </c>
      <c r="E8635" s="50" t="s">
        <v>39</v>
      </c>
      <c r="F8635" s="50">
        <v>9802906000</v>
      </c>
      <c r="G8635" s="50"/>
      <c r="H8635" s="50"/>
      <c r="I8635" s="50"/>
      <c r="J8635" s="50"/>
      <c r="K8635" s="50"/>
      <c r="L8635" s="50"/>
    </row>
    <row r="8636" spans="4:12" x14ac:dyDescent="0.25">
      <c r="D8636" s="50">
        <v>11624053</v>
      </c>
      <c r="E8636" s="50" t="s">
        <v>39</v>
      </c>
      <c r="F8636" s="50">
        <v>9802906000</v>
      </c>
      <c r="G8636" s="50"/>
      <c r="H8636" s="50"/>
      <c r="I8636" s="50"/>
      <c r="J8636" s="50"/>
      <c r="K8636" s="50"/>
      <c r="L8636" s="50"/>
    </row>
    <row r="8637" spans="4:12" x14ac:dyDescent="0.25">
      <c r="D8637" s="50">
        <v>11624054</v>
      </c>
      <c r="E8637" s="50" t="s">
        <v>39</v>
      </c>
      <c r="F8637" s="50">
        <v>9802906000</v>
      </c>
      <c r="G8637" s="50"/>
      <c r="H8637" s="50"/>
      <c r="I8637" s="50"/>
      <c r="J8637" s="50"/>
      <c r="K8637" s="50"/>
      <c r="L8637" s="50"/>
    </row>
    <row r="8638" spans="4:12" x14ac:dyDescent="0.25">
      <c r="D8638" s="50">
        <v>11624055</v>
      </c>
      <c r="E8638" s="50" t="s">
        <v>39</v>
      </c>
      <c r="F8638" s="50">
        <v>9802906000</v>
      </c>
      <c r="G8638" s="50"/>
      <c r="H8638" s="50"/>
      <c r="I8638" s="50"/>
      <c r="J8638" s="50"/>
      <c r="K8638" s="50"/>
      <c r="L8638" s="50"/>
    </row>
    <row r="8639" spans="4:12" x14ac:dyDescent="0.25">
      <c r="D8639" s="50">
        <v>11624056</v>
      </c>
      <c r="E8639" s="50" t="s">
        <v>39</v>
      </c>
      <c r="F8639" s="50">
        <v>9802906000</v>
      </c>
      <c r="G8639" s="50"/>
      <c r="H8639" s="50"/>
      <c r="I8639" s="50"/>
      <c r="J8639" s="50"/>
      <c r="K8639" s="50"/>
      <c r="L8639" s="50"/>
    </row>
    <row r="8640" spans="4:12" x14ac:dyDescent="0.25">
      <c r="D8640" s="50">
        <v>11624057</v>
      </c>
      <c r="E8640" s="50" t="s">
        <v>39</v>
      </c>
      <c r="F8640" s="50">
        <v>9802906000</v>
      </c>
      <c r="G8640" s="50"/>
      <c r="H8640" s="50"/>
      <c r="I8640" s="50"/>
      <c r="J8640" s="50"/>
      <c r="K8640" s="50"/>
      <c r="L8640" s="50"/>
    </row>
    <row r="8641" spans="4:12" x14ac:dyDescent="0.25">
      <c r="D8641" s="50">
        <v>11624058</v>
      </c>
      <c r="E8641" s="50" t="s">
        <v>39</v>
      </c>
      <c r="F8641" s="50">
        <v>9802906000</v>
      </c>
      <c r="G8641" s="50"/>
      <c r="H8641" s="50"/>
      <c r="I8641" s="50"/>
      <c r="J8641" s="50"/>
      <c r="K8641" s="50"/>
      <c r="L8641" s="50"/>
    </row>
    <row r="8642" spans="4:12" x14ac:dyDescent="0.25">
      <c r="D8642" s="50">
        <v>11624059</v>
      </c>
      <c r="E8642" s="50" t="s">
        <v>39</v>
      </c>
      <c r="F8642" s="50">
        <v>9802906000</v>
      </c>
      <c r="G8642" s="50"/>
      <c r="H8642" s="50"/>
      <c r="I8642" s="50"/>
      <c r="J8642" s="50"/>
      <c r="K8642" s="50"/>
      <c r="L8642" s="50"/>
    </row>
    <row r="8643" spans="4:12" x14ac:dyDescent="0.25">
      <c r="D8643" s="50">
        <v>11624060</v>
      </c>
      <c r="E8643" s="50" t="s">
        <v>39</v>
      </c>
      <c r="F8643" s="50">
        <v>9802906000</v>
      </c>
      <c r="G8643" s="50"/>
      <c r="H8643" s="50"/>
      <c r="I8643" s="50"/>
      <c r="J8643" s="50"/>
      <c r="K8643" s="50"/>
      <c r="L8643" s="50"/>
    </row>
    <row r="8644" spans="4:12" x14ac:dyDescent="0.25">
      <c r="D8644" s="50">
        <v>11624061</v>
      </c>
      <c r="E8644" s="50" t="s">
        <v>39</v>
      </c>
      <c r="F8644" s="50">
        <v>9802908000</v>
      </c>
      <c r="G8644" s="50"/>
      <c r="H8644" s="50"/>
      <c r="I8644" s="50"/>
      <c r="J8644" s="50"/>
      <c r="K8644" s="50"/>
      <c r="L8644" s="50"/>
    </row>
    <row r="8645" spans="4:12" x14ac:dyDescent="0.25">
      <c r="D8645" s="50">
        <v>11624062</v>
      </c>
      <c r="E8645" s="50" t="s">
        <v>39</v>
      </c>
      <c r="F8645" s="50">
        <v>9802908000</v>
      </c>
      <c r="G8645" s="50"/>
      <c r="H8645" s="50"/>
      <c r="I8645" s="50"/>
      <c r="J8645" s="50"/>
      <c r="K8645" s="50"/>
      <c r="L8645" s="50"/>
    </row>
    <row r="8646" spans="4:12" x14ac:dyDescent="0.25">
      <c r="D8646" s="50">
        <v>11624063</v>
      </c>
      <c r="E8646" s="50" t="s">
        <v>39</v>
      </c>
      <c r="F8646" s="50">
        <v>9802908000</v>
      </c>
      <c r="G8646" s="50"/>
      <c r="H8646" s="50"/>
      <c r="I8646" s="50"/>
      <c r="J8646" s="50"/>
      <c r="K8646" s="50"/>
      <c r="L8646" s="50"/>
    </row>
    <row r="8647" spans="4:12" x14ac:dyDescent="0.25">
      <c r="D8647" s="50">
        <v>11624064</v>
      </c>
      <c r="E8647" s="50" t="s">
        <v>39</v>
      </c>
      <c r="F8647" s="50">
        <v>9802908000</v>
      </c>
      <c r="G8647" s="50"/>
      <c r="H8647" s="50"/>
      <c r="I8647" s="50"/>
      <c r="J8647" s="50"/>
      <c r="K8647" s="50"/>
      <c r="L8647" s="50"/>
    </row>
    <row r="8648" spans="4:12" x14ac:dyDescent="0.25">
      <c r="D8648" s="50">
        <v>11624065</v>
      </c>
      <c r="E8648" s="50" t="s">
        <v>39</v>
      </c>
      <c r="F8648" s="50">
        <v>9802908000</v>
      </c>
      <c r="G8648" s="50"/>
      <c r="H8648" s="50"/>
      <c r="I8648" s="50"/>
      <c r="J8648" s="50"/>
      <c r="K8648" s="50"/>
      <c r="L8648" s="50"/>
    </row>
    <row r="8649" spans="4:12" x14ac:dyDescent="0.25">
      <c r="D8649" s="50">
        <v>11624066</v>
      </c>
      <c r="E8649" s="50" t="s">
        <v>39</v>
      </c>
      <c r="F8649" s="50">
        <v>9802908000</v>
      </c>
      <c r="G8649" s="50"/>
      <c r="H8649" s="50"/>
      <c r="I8649" s="50"/>
      <c r="J8649" s="50"/>
      <c r="K8649" s="50"/>
      <c r="L8649" s="50"/>
    </row>
    <row r="8650" spans="4:12" x14ac:dyDescent="0.25">
      <c r="D8650" s="50">
        <v>11624067</v>
      </c>
      <c r="E8650" s="50" t="s">
        <v>39</v>
      </c>
      <c r="F8650" s="50">
        <v>9802908000</v>
      </c>
      <c r="G8650" s="50"/>
      <c r="H8650" s="50"/>
      <c r="I8650" s="50"/>
      <c r="J8650" s="50"/>
      <c r="K8650" s="50"/>
      <c r="L8650" s="50"/>
    </row>
    <row r="8651" spans="4:12" x14ac:dyDescent="0.25">
      <c r="D8651" s="50">
        <v>11624068</v>
      </c>
      <c r="E8651" s="50" t="s">
        <v>39</v>
      </c>
      <c r="F8651" s="50">
        <v>9802908000</v>
      </c>
      <c r="G8651" s="50"/>
      <c r="H8651" s="50"/>
      <c r="I8651" s="50"/>
      <c r="J8651" s="50"/>
      <c r="K8651" s="50"/>
      <c r="L8651" s="50"/>
    </row>
    <row r="8652" spans="4:12" x14ac:dyDescent="0.25">
      <c r="D8652" s="50">
        <v>11624069</v>
      </c>
      <c r="E8652" s="50" t="s">
        <v>39</v>
      </c>
      <c r="F8652" s="50">
        <v>9802908000</v>
      </c>
      <c r="G8652" s="50"/>
      <c r="H8652" s="50"/>
      <c r="I8652" s="50"/>
      <c r="J8652" s="50"/>
      <c r="K8652" s="50"/>
      <c r="L8652" s="50"/>
    </row>
    <row r="8653" spans="4:12" x14ac:dyDescent="0.25">
      <c r="D8653" s="50">
        <v>11624070</v>
      </c>
      <c r="E8653" s="50" t="s">
        <v>39</v>
      </c>
      <c r="F8653" s="50">
        <v>9802908000</v>
      </c>
      <c r="G8653" s="50"/>
      <c r="H8653" s="50"/>
      <c r="I8653" s="50"/>
      <c r="J8653" s="50"/>
      <c r="K8653" s="50"/>
      <c r="L8653" s="50"/>
    </row>
    <row r="8654" spans="4:12" x14ac:dyDescent="0.25">
      <c r="D8654" s="50">
        <v>11624071</v>
      </c>
      <c r="E8654" s="50" t="s">
        <v>39</v>
      </c>
      <c r="F8654" s="50">
        <v>9802908000</v>
      </c>
      <c r="G8654" s="50"/>
      <c r="H8654" s="50"/>
      <c r="I8654" s="50"/>
      <c r="J8654" s="50"/>
      <c r="K8654" s="50"/>
      <c r="L8654" s="50"/>
    </row>
    <row r="8655" spans="4:12" x14ac:dyDescent="0.25">
      <c r="D8655" s="50">
        <v>11624072</v>
      </c>
      <c r="E8655" s="50" t="s">
        <v>39</v>
      </c>
      <c r="F8655" s="50">
        <v>9802908000</v>
      </c>
      <c r="G8655" s="50"/>
      <c r="H8655" s="50"/>
      <c r="I8655" s="50"/>
      <c r="J8655" s="50"/>
      <c r="K8655" s="50"/>
      <c r="L8655" s="50"/>
    </row>
    <row r="8656" spans="4:12" x14ac:dyDescent="0.25">
      <c r="D8656" s="50">
        <v>11624073</v>
      </c>
      <c r="E8656" s="50" t="s">
        <v>39</v>
      </c>
      <c r="F8656" s="50">
        <v>9802908000</v>
      </c>
      <c r="G8656" s="50"/>
      <c r="H8656" s="50"/>
      <c r="I8656" s="50"/>
      <c r="J8656" s="50"/>
      <c r="K8656" s="50"/>
      <c r="L8656" s="50"/>
    </row>
    <row r="8657" spans="4:12" x14ac:dyDescent="0.25">
      <c r="D8657" s="50">
        <v>11624074</v>
      </c>
      <c r="E8657" s="50" t="s">
        <v>39</v>
      </c>
      <c r="F8657" s="50">
        <v>9802908000</v>
      </c>
      <c r="G8657" s="50"/>
      <c r="H8657" s="50"/>
      <c r="I8657" s="50"/>
      <c r="J8657" s="50"/>
      <c r="K8657" s="50"/>
      <c r="L8657" s="50"/>
    </row>
    <row r="8658" spans="4:12" x14ac:dyDescent="0.25">
      <c r="D8658" s="50">
        <v>11624075</v>
      </c>
      <c r="E8658" s="50" t="s">
        <v>39</v>
      </c>
      <c r="F8658" s="50">
        <v>9802908000</v>
      </c>
      <c r="G8658" s="50"/>
      <c r="H8658" s="50"/>
      <c r="I8658" s="50"/>
      <c r="J8658" s="50"/>
      <c r="K8658" s="50"/>
      <c r="L8658" s="50"/>
    </row>
    <row r="8659" spans="4:12" x14ac:dyDescent="0.25">
      <c r="D8659" s="50">
        <v>11624076</v>
      </c>
      <c r="E8659" s="50" t="s">
        <v>39</v>
      </c>
      <c r="F8659" s="50">
        <v>9802908000</v>
      </c>
      <c r="G8659" s="50"/>
      <c r="H8659" s="50"/>
      <c r="I8659" s="50"/>
      <c r="J8659" s="50"/>
      <c r="K8659" s="50"/>
      <c r="L8659" s="50"/>
    </row>
    <row r="8660" spans="4:12" x14ac:dyDescent="0.25">
      <c r="D8660" s="50">
        <v>11624077</v>
      </c>
      <c r="E8660" s="50" t="s">
        <v>39</v>
      </c>
      <c r="F8660" s="50">
        <v>9802908000</v>
      </c>
      <c r="G8660" s="50"/>
      <c r="H8660" s="50"/>
      <c r="I8660" s="50"/>
      <c r="J8660" s="50"/>
      <c r="K8660" s="50"/>
      <c r="L8660" s="50"/>
    </row>
    <row r="8661" spans="4:12" x14ac:dyDescent="0.25">
      <c r="D8661" s="50">
        <v>11624078</v>
      </c>
      <c r="E8661" s="50" t="s">
        <v>39</v>
      </c>
      <c r="F8661" s="50">
        <v>9802908000</v>
      </c>
      <c r="G8661" s="50"/>
      <c r="H8661" s="50"/>
      <c r="I8661" s="50"/>
      <c r="J8661" s="50"/>
      <c r="K8661" s="50"/>
      <c r="L8661" s="50"/>
    </row>
    <row r="8662" spans="4:12" x14ac:dyDescent="0.25">
      <c r="D8662" s="50">
        <v>11624079</v>
      </c>
      <c r="E8662" s="50" t="s">
        <v>39</v>
      </c>
      <c r="F8662" s="50">
        <v>9802908000</v>
      </c>
      <c r="G8662" s="50"/>
      <c r="H8662" s="50"/>
      <c r="I8662" s="50"/>
      <c r="J8662" s="50"/>
      <c r="K8662" s="50"/>
      <c r="L8662" s="50"/>
    </row>
    <row r="8663" spans="4:12" x14ac:dyDescent="0.25">
      <c r="D8663" s="50">
        <v>11624080</v>
      </c>
      <c r="E8663" s="50" t="s">
        <v>39</v>
      </c>
      <c r="F8663" s="50">
        <v>9802908000</v>
      </c>
      <c r="G8663" s="50"/>
      <c r="H8663" s="50"/>
      <c r="I8663" s="50"/>
      <c r="J8663" s="50"/>
      <c r="K8663" s="50"/>
      <c r="L8663" s="50"/>
    </row>
    <row r="8664" spans="4:12" x14ac:dyDescent="0.25">
      <c r="D8664" s="50">
        <v>11624081</v>
      </c>
      <c r="E8664" s="50" t="s">
        <v>39</v>
      </c>
      <c r="F8664" s="50">
        <v>9802910000</v>
      </c>
      <c r="G8664" s="50"/>
      <c r="H8664" s="50"/>
      <c r="I8664" s="50"/>
      <c r="J8664" s="50"/>
      <c r="K8664" s="50"/>
      <c r="L8664" s="50"/>
    </row>
    <row r="8665" spans="4:12" x14ac:dyDescent="0.25">
      <c r="D8665" s="50">
        <v>11624082</v>
      </c>
      <c r="E8665" s="50" t="s">
        <v>39</v>
      </c>
      <c r="F8665" s="50">
        <v>9802910000</v>
      </c>
      <c r="G8665" s="50"/>
      <c r="H8665" s="50"/>
      <c r="I8665" s="50"/>
      <c r="J8665" s="50"/>
      <c r="K8665" s="50"/>
      <c r="L8665" s="50"/>
    </row>
    <row r="8666" spans="4:12" x14ac:dyDescent="0.25">
      <c r="D8666" s="50">
        <v>11624083</v>
      </c>
      <c r="E8666" s="50" t="s">
        <v>39</v>
      </c>
      <c r="F8666" s="50">
        <v>9802910000</v>
      </c>
      <c r="G8666" s="50"/>
      <c r="H8666" s="50"/>
      <c r="I8666" s="50"/>
      <c r="J8666" s="50"/>
      <c r="K8666" s="50"/>
      <c r="L8666" s="50"/>
    </row>
    <row r="8667" spans="4:12" x14ac:dyDescent="0.25">
      <c r="D8667" s="50">
        <v>11624084</v>
      </c>
      <c r="E8667" s="50" t="s">
        <v>39</v>
      </c>
      <c r="F8667" s="50">
        <v>9802910000</v>
      </c>
      <c r="G8667" s="50"/>
      <c r="H8667" s="50"/>
      <c r="I8667" s="50"/>
      <c r="J8667" s="50"/>
      <c r="K8667" s="50"/>
      <c r="L8667" s="50"/>
    </row>
    <row r="8668" spans="4:12" x14ac:dyDescent="0.25">
      <c r="D8668" s="50">
        <v>11624085</v>
      </c>
      <c r="E8668" s="50" t="s">
        <v>39</v>
      </c>
      <c r="F8668" s="50">
        <v>9802910000</v>
      </c>
      <c r="G8668" s="50"/>
      <c r="H8668" s="50"/>
      <c r="I8668" s="50"/>
      <c r="J8668" s="50"/>
      <c r="K8668" s="50"/>
      <c r="L8668" s="50"/>
    </row>
    <row r="8669" spans="4:12" x14ac:dyDescent="0.25">
      <c r="D8669" s="50">
        <v>11624086</v>
      </c>
      <c r="E8669" s="50" t="s">
        <v>39</v>
      </c>
      <c r="F8669" s="50">
        <v>9802910000</v>
      </c>
      <c r="G8669" s="50"/>
      <c r="H8669" s="50"/>
      <c r="I8669" s="50"/>
      <c r="J8669" s="50"/>
      <c r="K8669" s="50"/>
      <c r="L8669" s="50"/>
    </row>
    <row r="8670" spans="4:12" x14ac:dyDescent="0.25">
      <c r="D8670" s="50">
        <v>11624087</v>
      </c>
      <c r="E8670" s="50" t="s">
        <v>39</v>
      </c>
      <c r="F8670" s="50">
        <v>9802910000</v>
      </c>
      <c r="G8670" s="50"/>
      <c r="H8670" s="50"/>
      <c r="I8670" s="50"/>
      <c r="J8670" s="50"/>
      <c r="K8670" s="50"/>
      <c r="L8670" s="50"/>
    </row>
    <row r="8671" spans="4:12" x14ac:dyDescent="0.25">
      <c r="D8671" s="50">
        <v>11624088</v>
      </c>
      <c r="E8671" s="50" t="s">
        <v>39</v>
      </c>
      <c r="F8671" s="50">
        <v>9802910000</v>
      </c>
      <c r="G8671" s="50"/>
      <c r="H8671" s="50"/>
      <c r="I8671" s="50"/>
      <c r="J8671" s="50"/>
      <c r="K8671" s="50"/>
      <c r="L8671" s="50"/>
    </row>
    <row r="8672" spans="4:12" x14ac:dyDescent="0.25">
      <c r="D8672" s="50">
        <v>11624089</v>
      </c>
      <c r="E8672" s="50" t="s">
        <v>39</v>
      </c>
      <c r="F8672" s="50">
        <v>9802910000</v>
      </c>
      <c r="G8672" s="50"/>
      <c r="H8672" s="50"/>
      <c r="I8672" s="50"/>
      <c r="J8672" s="50"/>
      <c r="K8672" s="50"/>
      <c r="L8672" s="50"/>
    </row>
    <row r="8673" spans="4:12" x14ac:dyDescent="0.25">
      <c r="D8673" s="50">
        <v>11624090</v>
      </c>
      <c r="E8673" s="50" t="s">
        <v>39</v>
      </c>
      <c r="F8673" s="50">
        <v>9802910000</v>
      </c>
      <c r="G8673" s="50"/>
      <c r="H8673" s="50"/>
      <c r="I8673" s="50"/>
      <c r="J8673" s="50"/>
      <c r="K8673" s="50"/>
      <c r="L8673" s="50"/>
    </row>
    <row r="8674" spans="4:12" x14ac:dyDescent="0.25">
      <c r="D8674" s="50">
        <v>11624091</v>
      </c>
      <c r="E8674" s="50" t="s">
        <v>39</v>
      </c>
      <c r="F8674" s="50">
        <v>9802910000</v>
      </c>
      <c r="G8674" s="50"/>
      <c r="H8674" s="50"/>
      <c r="I8674" s="50"/>
      <c r="J8674" s="50"/>
      <c r="K8674" s="50"/>
      <c r="L8674" s="50"/>
    </row>
    <row r="8675" spans="4:12" x14ac:dyDescent="0.25">
      <c r="D8675" s="50">
        <v>11624092</v>
      </c>
      <c r="E8675" s="50" t="s">
        <v>39</v>
      </c>
      <c r="F8675" s="50">
        <v>9802910000</v>
      </c>
      <c r="G8675" s="50"/>
      <c r="H8675" s="50"/>
      <c r="I8675" s="50"/>
      <c r="J8675" s="50"/>
      <c r="K8675" s="50"/>
      <c r="L8675" s="50"/>
    </row>
    <row r="8676" spans="4:12" x14ac:dyDescent="0.25">
      <c r="D8676" s="50">
        <v>11624093</v>
      </c>
      <c r="E8676" s="50" t="s">
        <v>39</v>
      </c>
      <c r="F8676" s="50">
        <v>9802910000</v>
      </c>
      <c r="G8676" s="50"/>
      <c r="H8676" s="50"/>
      <c r="I8676" s="50"/>
      <c r="J8676" s="50"/>
      <c r="K8676" s="50"/>
      <c r="L8676" s="50"/>
    </row>
    <row r="8677" spans="4:12" x14ac:dyDescent="0.25">
      <c r="D8677" s="50">
        <v>11624094</v>
      </c>
      <c r="E8677" s="50" t="s">
        <v>39</v>
      </c>
      <c r="F8677" s="50">
        <v>9802910000</v>
      </c>
      <c r="G8677" s="50"/>
      <c r="H8677" s="50"/>
      <c r="I8677" s="50"/>
      <c r="J8677" s="50"/>
      <c r="K8677" s="50"/>
      <c r="L8677" s="50"/>
    </row>
    <row r="8678" spans="4:12" x14ac:dyDescent="0.25">
      <c r="D8678" s="50">
        <v>11624095</v>
      </c>
      <c r="E8678" s="50" t="s">
        <v>39</v>
      </c>
      <c r="F8678" s="50">
        <v>9802910000</v>
      </c>
      <c r="G8678" s="50"/>
      <c r="H8678" s="50"/>
      <c r="I8678" s="50"/>
      <c r="J8678" s="50"/>
      <c r="K8678" s="50"/>
      <c r="L8678" s="50"/>
    </row>
    <row r="8679" spans="4:12" x14ac:dyDescent="0.25">
      <c r="D8679" s="50">
        <v>11624096</v>
      </c>
      <c r="E8679" s="50" t="s">
        <v>39</v>
      </c>
      <c r="F8679" s="50">
        <v>9802910000</v>
      </c>
      <c r="G8679" s="50"/>
      <c r="H8679" s="50"/>
      <c r="I8679" s="50"/>
      <c r="J8679" s="50"/>
      <c r="K8679" s="50"/>
      <c r="L8679" s="50"/>
    </row>
    <row r="8680" spans="4:12" x14ac:dyDescent="0.25">
      <c r="D8680" s="50">
        <v>11624097</v>
      </c>
      <c r="E8680" s="50" t="s">
        <v>39</v>
      </c>
      <c r="F8680" s="50">
        <v>9802910000</v>
      </c>
      <c r="G8680" s="50"/>
      <c r="H8680" s="50"/>
      <c r="I8680" s="50"/>
      <c r="J8680" s="50"/>
      <c r="K8680" s="50"/>
      <c r="L8680" s="50"/>
    </row>
    <row r="8681" spans="4:12" x14ac:dyDescent="0.25">
      <c r="D8681" s="50">
        <v>11624098</v>
      </c>
      <c r="E8681" s="50" t="s">
        <v>39</v>
      </c>
      <c r="F8681" s="50">
        <v>9802910000</v>
      </c>
      <c r="G8681" s="50"/>
      <c r="H8681" s="50"/>
      <c r="I8681" s="50"/>
      <c r="J8681" s="50"/>
      <c r="K8681" s="50"/>
      <c r="L8681" s="50"/>
    </row>
    <row r="8682" spans="4:12" x14ac:dyDescent="0.25">
      <c r="D8682" s="50">
        <v>11624099</v>
      </c>
      <c r="E8682" s="50" t="s">
        <v>39</v>
      </c>
      <c r="F8682" s="50">
        <v>9802910000</v>
      </c>
      <c r="G8682" s="50"/>
      <c r="H8682" s="50"/>
      <c r="I8682" s="50"/>
      <c r="J8682" s="50"/>
      <c r="K8682" s="50"/>
      <c r="L8682" s="50"/>
    </row>
    <row r="8683" spans="4:12" x14ac:dyDescent="0.25">
      <c r="D8683" s="50">
        <v>11624100</v>
      </c>
      <c r="E8683" s="50" t="s">
        <v>39</v>
      </c>
      <c r="F8683" s="50">
        <v>9802910000</v>
      </c>
      <c r="G8683" s="50"/>
      <c r="H8683" s="50"/>
      <c r="I8683" s="50"/>
      <c r="J8683" s="50"/>
      <c r="K8683" s="50"/>
      <c r="L8683" s="50"/>
    </row>
    <row r="8684" spans="4:12" x14ac:dyDescent="0.25">
      <c r="D8684" s="50">
        <v>11624101</v>
      </c>
      <c r="E8684" s="50" t="s">
        <v>39</v>
      </c>
      <c r="F8684" s="50">
        <v>9802912000</v>
      </c>
      <c r="G8684" s="50"/>
      <c r="H8684" s="50"/>
      <c r="I8684" s="50"/>
      <c r="J8684" s="50"/>
      <c r="K8684" s="50"/>
      <c r="L8684" s="50"/>
    </row>
    <row r="8685" spans="4:12" x14ac:dyDescent="0.25">
      <c r="D8685" s="50">
        <v>11624102</v>
      </c>
      <c r="E8685" s="50" t="s">
        <v>39</v>
      </c>
      <c r="F8685" s="50">
        <v>9802912000</v>
      </c>
      <c r="G8685" s="50"/>
      <c r="H8685" s="50"/>
      <c r="I8685" s="50"/>
      <c r="J8685" s="50"/>
      <c r="K8685" s="50"/>
      <c r="L8685" s="50"/>
    </row>
    <row r="8686" spans="4:12" x14ac:dyDescent="0.25">
      <c r="D8686" s="50">
        <v>11624103</v>
      </c>
      <c r="E8686" s="50" t="s">
        <v>39</v>
      </c>
      <c r="F8686" s="50">
        <v>9802912000</v>
      </c>
      <c r="G8686" s="50"/>
      <c r="H8686" s="50"/>
      <c r="I8686" s="50"/>
      <c r="J8686" s="50"/>
      <c r="K8686" s="50"/>
      <c r="L8686" s="50"/>
    </row>
    <row r="8687" spans="4:12" x14ac:dyDescent="0.25">
      <c r="D8687" s="50">
        <v>11624104</v>
      </c>
      <c r="E8687" s="50" t="s">
        <v>39</v>
      </c>
      <c r="F8687" s="50">
        <v>9802912000</v>
      </c>
      <c r="G8687" s="50"/>
      <c r="H8687" s="50"/>
      <c r="I8687" s="50"/>
      <c r="J8687" s="50"/>
      <c r="K8687" s="50"/>
      <c r="L8687" s="50"/>
    </row>
    <row r="8688" spans="4:12" x14ac:dyDescent="0.25">
      <c r="D8688" s="50">
        <v>11624105</v>
      </c>
      <c r="E8688" s="50" t="s">
        <v>39</v>
      </c>
      <c r="F8688" s="50">
        <v>9802912000</v>
      </c>
      <c r="G8688" s="50"/>
      <c r="H8688" s="50"/>
      <c r="I8688" s="50"/>
      <c r="J8688" s="50"/>
      <c r="K8688" s="50"/>
      <c r="L8688" s="50"/>
    </row>
    <row r="8689" spans="4:12" x14ac:dyDescent="0.25">
      <c r="D8689" s="50">
        <v>11624106</v>
      </c>
      <c r="E8689" s="50" t="s">
        <v>39</v>
      </c>
      <c r="F8689" s="50">
        <v>9802912000</v>
      </c>
      <c r="G8689" s="50"/>
      <c r="H8689" s="50"/>
      <c r="I8689" s="50"/>
      <c r="J8689" s="50"/>
      <c r="K8689" s="50"/>
      <c r="L8689" s="50"/>
    </row>
    <row r="8690" spans="4:12" x14ac:dyDescent="0.25">
      <c r="D8690" s="50">
        <v>11624107</v>
      </c>
      <c r="E8690" s="50" t="s">
        <v>39</v>
      </c>
      <c r="F8690" s="50">
        <v>9802912000</v>
      </c>
      <c r="G8690" s="50"/>
      <c r="H8690" s="50"/>
      <c r="I8690" s="50"/>
      <c r="J8690" s="50"/>
      <c r="K8690" s="50"/>
      <c r="L8690" s="50"/>
    </row>
    <row r="8691" spans="4:12" x14ac:dyDescent="0.25">
      <c r="D8691" s="50">
        <v>11624108</v>
      </c>
      <c r="E8691" s="50" t="s">
        <v>39</v>
      </c>
      <c r="F8691" s="50">
        <v>9802912000</v>
      </c>
      <c r="G8691" s="50"/>
      <c r="H8691" s="50"/>
      <c r="I8691" s="50"/>
      <c r="J8691" s="50"/>
      <c r="K8691" s="50"/>
      <c r="L8691" s="50"/>
    </row>
    <row r="8692" spans="4:12" x14ac:dyDescent="0.25">
      <c r="D8692" s="50">
        <v>11624109</v>
      </c>
      <c r="E8692" s="50" t="s">
        <v>39</v>
      </c>
      <c r="F8692" s="50">
        <v>9802912000</v>
      </c>
      <c r="G8692" s="50"/>
      <c r="H8692" s="50"/>
      <c r="I8692" s="50"/>
      <c r="J8692" s="50"/>
      <c r="K8692" s="50"/>
      <c r="L8692" s="50"/>
    </row>
    <row r="8693" spans="4:12" x14ac:dyDescent="0.25">
      <c r="D8693" s="50">
        <v>11624110</v>
      </c>
      <c r="E8693" s="50" t="s">
        <v>39</v>
      </c>
      <c r="F8693" s="50">
        <v>9802912000</v>
      </c>
      <c r="G8693" s="50"/>
      <c r="H8693" s="50"/>
      <c r="I8693" s="50"/>
      <c r="J8693" s="50"/>
      <c r="K8693" s="50"/>
      <c r="L8693" s="50"/>
    </row>
    <row r="8694" spans="4:12" x14ac:dyDescent="0.25">
      <c r="D8694" s="50">
        <v>11624111</v>
      </c>
      <c r="E8694" s="50" t="s">
        <v>39</v>
      </c>
      <c r="F8694" s="50">
        <v>9802912000</v>
      </c>
      <c r="G8694" s="50"/>
      <c r="H8694" s="50"/>
      <c r="I8694" s="50"/>
      <c r="J8694" s="50"/>
      <c r="K8694" s="50"/>
      <c r="L8694" s="50"/>
    </row>
    <row r="8695" spans="4:12" x14ac:dyDescent="0.25">
      <c r="D8695" s="50">
        <v>11624112</v>
      </c>
      <c r="E8695" s="50" t="s">
        <v>39</v>
      </c>
      <c r="F8695" s="50">
        <v>9802912000</v>
      </c>
      <c r="G8695" s="50"/>
      <c r="H8695" s="50"/>
      <c r="I8695" s="50"/>
      <c r="J8695" s="50"/>
      <c r="K8695" s="50"/>
      <c r="L8695" s="50"/>
    </row>
    <row r="8696" spans="4:12" x14ac:dyDescent="0.25">
      <c r="D8696" s="50">
        <v>11624113</v>
      </c>
      <c r="E8696" s="50" t="s">
        <v>39</v>
      </c>
      <c r="F8696" s="50">
        <v>9802912000</v>
      </c>
      <c r="G8696" s="50"/>
      <c r="H8696" s="50"/>
      <c r="I8696" s="50"/>
      <c r="J8696" s="50"/>
      <c r="K8696" s="50"/>
      <c r="L8696" s="50"/>
    </row>
    <row r="8697" spans="4:12" x14ac:dyDescent="0.25">
      <c r="D8697" s="50">
        <v>11624114</v>
      </c>
      <c r="E8697" s="50" t="s">
        <v>39</v>
      </c>
      <c r="F8697" s="50">
        <v>9802912000</v>
      </c>
      <c r="G8697" s="50"/>
      <c r="H8697" s="50"/>
      <c r="I8697" s="50"/>
      <c r="J8697" s="50"/>
      <c r="K8697" s="50"/>
      <c r="L8697" s="50"/>
    </row>
    <row r="8698" spans="4:12" x14ac:dyDescent="0.25">
      <c r="D8698" s="50">
        <v>11624115</v>
      </c>
      <c r="E8698" s="50" t="s">
        <v>39</v>
      </c>
      <c r="F8698" s="50">
        <v>9802912000</v>
      </c>
      <c r="G8698" s="50"/>
      <c r="H8698" s="50"/>
      <c r="I8698" s="50"/>
      <c r="J8698" s="50"/>
      <c r="K8698" s="50"/>
      <c r="L8698" s="50"/>
    </row>
    <row r="8699" spans="4:12" x14ac:dyDescent="0.25">
      <c r="D8699" s="50">
        <v>11624116</v>
      </c>
      <c r="E8699" s="50" t="s">
        <v>39</v>
      </c>
      <c r="F8699" s="50">
        <v>9802912000</v>
      </c>
      <c r="G8699" s="50"/>
      <c r="H8699" s="50"/>
      <c r="I8699" s="50"/>
      <c r="J8699" s="50"/>
      <c r="K8699" s="50"/>
      <c r="L8699" s="50"/>
    </row>
    <row r="8700" spans="4:12" x14ac:dyDescent="0.25">
      <c r="D8700" s="50">
        <v>11624117</v>
      </c>
      <c r="E8700" s="50" t="s">
        <v>39</v>
      </c>
      <c r="F8700" s="50">
        <v>9802912000</v>
      </c>
      <c r="G8700" s="50"/>
      <c r="H8700" s="50"/>
      <c r="I8700" s="50"/>
      <c r="J8700" s="50"/>
      <c r="K8700" s="50"/>
      <c r="L8700" s="50"/>
    </row>
    <row r="8701" spans="4:12" x14ac:dyDescent="0.25">
      <c r="D8701" s="50">
        <v>11624118</v>
      </c>
      <c r="E8701" s="50" t="s">
        <v>39</v>
      </c>
      <c r="F8701" s="50">
        <v>9802912000</v>
      </c>
      <c r="G8701" s="50"/>
      <c r="H8701" s="50"/>
      <c r="I8701" s="50"/>
      <c r="J8701" s="50"/>
      <c r="K8701" s="50"/>
      <c r="L8701" s="50"/>
    </row>
    <row r="8702" spans="4:12" x14ac:dyDescent="0.25">
      <c r="D8702" s="50">
        <v>11624119</v>
      </c>
      <c r="E8702" s="50" t="s">
        <v>39</v>
      </c>
      <c r="F8702" s="50">
        <v>9802912000</v>
      </c>
      <c r="G8702" s="50"/>
      <c r="H8702" s="50"/>
      <c r="I8702" s="50"/>
      <c r="J8702" s="50"/>
      <c r="K8702" s="50"/>
      <c r="L8702" s="50"/>
    </row>
    <row r="8703" spans="4:12" x14ac:dyDescent="0.25">
      <c r="D8703" s="50">
        <v>11624120</v>
      </c>
      <c r="E8703" s="50" t="s">
        <v>39</v>
      </c>
      <c r="F8703" s="50">
        <v>9802912000</v>
      </c>
      <c r="G8703" s="50"/>
      <c r="H8703" s="50"/>
      <c r="I8703" s="50"/>
      <c r="J8703" s="50"/>
      <c r="K8703" s="50"/>
      <c r="L8703" s="50"/>
    </row>
    <row r="8704" spans="4:12" x14ac:dyDescent="0.25">
      <c r="D8704" s="50">
        <v>11624125</v>
      </c>
      <c r="E8704" s="50" t="s">
        <v>39</v>
      </c>
      <c r="F8704" s="50">
        <v>9802914000</v>
      </c>
      <c r="G8704" s="50"/>
      <c r="H8704" s="50"/>
      <c r="I8704" s="50"/>
      <c r="J8704" s="50"/>
      <c r="K8704" s="50"/>
      <c r="L8704" s="50"/>
    </row>
    <row r="8705" spans="4:12" x14ac:dyDescent="0.25">
      <c r="D8705" s="50">
        <v>11624127</v>
      </c>
      <c r="E8705" s="50" t="s">
        <v>39</v>
      </c>
      <c r="F8705" s="50">
        <v>9802914000</v>
      </c>
      <c r="G8705" s="50"/>
      <c r="H8705" s="50"/>
      <c r="I8705" s="50"/>
      <c r="J8705" s="50"/>
      <c r="K8705" s="50"/>
      <c r="L8705" s="50"/>
    </row>
    <row r="8706" spans="4:12" x14ac:dyDescent="0.25">
      <c r="D8706" s="50">
        <v>11624130</v>
      </c>
      <c r="E8706" s="50" t="s">
        <v>39</v>
      </c>
      <c r="F8706" s="50">
        <v>9802914000</v>
      </c>
      <c r="G8706" s="50"/>
      <c r="H8706" s="50"/>
      <c r="I8706" s="50"/>
      <c r="J8706" s="50"/>
      <c r="K8706" s="50"/>
      <c r="L8706" s="50"/>
    </row>
    <row r="8707" spans="4:12" x14ac:dyDescent="0.25">
      <c r="D8707" s="50">
        <v>11624135</v>
      </c>
      <c r="E8707" s="50" t="s">
        <v>39</v>
      </c>
      <c r="F8707" s="50">
        <v>9802914000</v>
      </c>
      <c r="G8707" s="50"/>
      <c r="H8707" s="50"/>
      <c r="I8707" s="50"/>
      <c r="J8707" s="50"/>
      <c r="K8707" s="50"/>
      <c r="L8707" s="50"/>
    </row>
    <row r="8708" spans="4:12" x14ac:dyDescent="0.25">
      <c r="D8708" s="50">
        <v>11624137</v>
      </c>
      <c r="E8708" s="50" t="s">
        <v>39</v>
      </c>
      <c r="F8708" s="50">
        <v>9802914000</v>
      </c>
      <c r="G8708" s="50"/>
      <c r="H8708" s="50"/>
      <c r="I8708" s="50"/>
      <c r="J8708" s="50"/>
      <c r="K8708" s="50"/>
      <c r="L8708" s="50"/>
    </row>
    <row r="8709" spans="4:12" x14ac:dyDescent="0.25">
      <c r="D8709" s="50">
        <v>11624140</v>
      </c>
      <c r="E8709" s="50" t="s">
        <v>39</v>
      </c>
      <c r="F8709" s="50">
        <v>9802914000</v>
      </c>
      <c r="G8709" s="50"/>
      <c r="H8709" s="50"/>
      <c r="I8709" s="50"/>
      <c r="J8709" s="50"/>
      <c r="K8709" s="50"/>
      <c r="L8709" s="50"/>
    </row>
    <row r="8710" spans="4:12" x14ac:dyDescent="0.25">
      <c r="D8710" s="50">
        <v>11624145</v>
      </c>
      <c r="E8710" s="50" t="s">
        <v>39</v>
      </c>
      <c r="F8710" s="50">
        <v>9802916000</v>
      </c>
      <c r="G8710" s="50"/>
      <c r="H8710" s="50"/>
      <c r="I8710" s="50"/>
      <c r="J8710" s="50"/>
      <c r="K8710" s="50"/>
      <c r="L8710" s="50"/>
    </row>
    <row r="8711" spans="4:12" x14ac:dyDescent="0.25">
      <c r="D8711" s="50">
        <v>11624147</v>
      </c>
      <c r="E8711" s="50" t="s">
        <v>39</v>
      </c>
      <c r="F8711" s="50">
        <v>9802916000</v>
      </c>
      <c r="G8711" s="50"/>
      <c r="H8711" s="50"/>
      <c r="I8711" s="50"/>
      <c r="J8711" s="50"/>
      <c r="K8711" s="50"/>
      <c r="L8711" s="50"/>
    </row>
    <row r="8712" spans="4:12" x14ac:dyDescent="0.25">
      <c r="D8712" s="50">
        <v>11624150</v>
      </c>
      <c r="E8712" s="50" t="s">
        <v>39</v>
      </c>
      <c r="F8712" s="50">
        <v>9802916000</v>
      </c>
      <c r="G8712" s="50"/>
      <c r="H8712" s="50"/>
      <c r="I8712" s="50"/>
      <c r="J8712" s="50"/>
      <c r="K8712" s="50"/>
      <c r="L8712" s="50"/>
    </row>
    <row r="8713" spans="4:12" x14ac:dyDescent="0.25">
      <c r="D8713" s="50">
        <v>11624155</v>
      </c>
      <c r="E8713" s="50" t="s">
        <v>39</v>
      </c>
      <c r="F8713" s="50">
        <v>9802916000</v>
      </c>
      <c r="G8713" s="50"/>
      <c r="H8713" s="50"/>
      <c r="I8713" s="50"/>
      <c r="J8713" s="50"/>
      <c r="K8713" s="50"/>
      <c r="L8713" s="50"/>
    </row>
    <row r="8714" spans="4:12" x14ac:dyDescent="0.25">
      <c r="D8714" s="50">
        <v>11624157</v>
      </c>
      <c r="E8714" s="50" t="s">
        <v>39</v>
      </c>
      <c r="F8714" s="50">
        <v>9802916000</v>
      </c>
      <c r="G8714" s="50"/>
      <c r="H8714" s="50"/>
      <c r="I8714" s="50"/>
      <c r="J8714" s="50"/>
      <c r="K8714" s="50"/>
      <c r="L8714" s="50"/>
    </row>
    <row r="8715" spans="4:12" x14ac:dyDescent="0.25">
      <c r="D8715" s="50">
        <v>11624160</v>
      </c>
      <c r="E8715" s="50" t="s">
        <v>39</v>
      </c>
      <c r="F8715" s="50">
        <v>9802916000</v>
      </c>
      <c r="G8715" s="50"/>
      <c r="H8715" s="50"/>
      <c r="I8715" s="50"/>
      <c r="J8715" s="50"/>
      <c r="K8715" s="50"/>
      <c r="L8715" s="50"/>
    </row>
    <row r="8716" spans="4:12" x14ac:dyDescent="0.25">
      <c r="D8716" s="50">
        <v>11624165</v>
      </c>
      <c r="E8716" s="50" t="s">
        <v>39</v>
      </c>
      <c r="F8716" s="50">
        <v>9802918000</v>
      </c>
      <c r="G8716" s="50"/>
      <c r="H8716" s="50"/>
      <c r="I8716" s="50"/>
      <c r="J8716" s="50"/>
      <c r="K8716" s="50"/>
      <c r="L8716" s="50"/>
    </row>
    <row r="8717" spans="4:12" x14ac:dyDescent="0.25">
      <c r="D8717" s="50">
        <v>11624170</v>
      </c>
      <c r="E8717" s="50" t="s">
        <v>39</v>
      </c>
      <c r="F8717" s="50">
        <v>9802918000</v>
      </c>
      <c r="G8717" s="50"/>
      <c r="H8717" s="50"/>
      <c r="I8717" s="50"/>
      <c r="J8717" s="50"/>
      <c r="K8717" s="50"/>
      <c r="L8717" s="50"/>
    </row>
    <row r="8718" spans="4:12" x14ac:dyDescent="0.25">
      <c r="D8718" s="50">
        <v>11624175</v>
      </c>
      <c r="E8718" s="50" t="s">
        <v>39</v>
      </c>
      <c r="F8718" s="50">
        <v>9802918000</v>
      </c>
      <c r="G8718" s="50"/>
      <c r="H8718" s="50"/>
      <c r="I8718" s="50"/>
      <c r="J8718" s="50"/>
      <c r="K8718" s="50"/>
      <c r="L8718" s="50"/>
    </row>
    <row r="8719" spans="4:12" x14ac:dyDescent="0.25">
      <c r="D8719" s="50">
        <v>11624180</v>
      </c>
      <c r="E8719" s="50" t="s">
        <v>39</v>
      </c>
      <c r="F8719" s="50">
        <v>9802918000</v>
      </c>
      <c r="G8719" s="50"/>
      <c r="H8719" s="50"/>
      <c r="I8719" s="50"/>
      <c r="J8719" s="50"/>
      <c r="K8719" s="50"/>
      <c r="L8719" s="50"/>
    </row>
    <row r="8720" spans="4:12" x14ac:dyDescent="0.25">
      <c r="D8720" s="50">
        <v>11624185</v>
      </c>
      <c r="E8720" s="50" t="s">
        <v>39</v>
      </c>
      <c r="F8720" s="50">
        <v>9802920000</v>
      </c>
      <c r="G8720" s="50"/>
      <c r="H8720" s="50"/>
      <c r="I8720" s="50"/>
      <c r="J8720" s="50"/>
      <c r="K8720" s="50"/>
      <c r="L8720" s="50"/>
    </row>
    <row r="8721" spans="4:12" x14ac:dyDescent="0.25">
      <c r="D8721" s="50">
        <v>11624190</v>
      </c>
      <c r="E8721" s="50" t="s">
        <v>39</v>
      </c>
      <c r="F8721" s="50">
        <v>9802920000</v>
      </c>
      <c r="G8721" s="50"/>
      <c r="H8721" s="50"/>
      <c r="I8721" s="50"/>
      <c r="J8721" s="50"/>
      <c r="K8721" s="50"/>
      <c r="L8721" s="50"/>
    </row>
    <row r="8722" spans="4:12" x14ac:dyDescent="0.25">
      <c r="D8722" s="50">
        <v>11624195</v>
      </c>
      <c r="E8722" s="50" t="s">
        <v>39</v>
      </c>
      <c r="F8722" s="50">
        <v>9802920000</v>
      </c>
      <c r="G8722" s="50"/>
      <c r="H8722" s="50"/>
      <c r="I8722" s="50"/>
      <c r="J8722" s="50"/>
      <c r="K8722" s="50"/>
      <c r="L8722" s="50"/>
    </row>
    <row r="8723" spans="4:12" x14ac:dyDescent="0.25">
      <c r="D8723" s="50">
        <v>11624200</v>
      </c>
      <c r="E8723" s="50" t="s">
        <v>39</v>
      </c>
      <c r="F8723" s="50">
        <v>9802920000</v>
      </c>
      <c r="G8723" s="50"/>
      <c r="H8723" s="50"/>
      <c r="I8723" s="50"/>
      <c r="J8723" s="50"/>
      <c r="K8723" s="50"/>
      <c r="L8723" s="50"/>
    </row>
    <row r="8724" spans="4:12" x14ac:dyDescent="0.25">
      <c r="D8724" s="50">
        <v>11624900</v>
      </c>
      <c r="E8724" s="50" t="s">
        <v>39</v>
      </c>
      <c r="F8724" s="50">
        <v>9802906000</v>
      </c>
      <c r="G8724" s="50"/>
      <c r="H8724" s="50"/>
      <c r="I8724" s="50"/>
      <c r="J8724" s="50"/>
      <c r="K8724" s="50"/>
      <c r="L8724" s="50"/>
    </row>
    <row r="8725" spans="4:12" x14ac:dyDescent="0.25">
      <c r="D8725" s="50">
        <v>11624902</v>
      </c>
      <c r="E8725" s="50" t="s">
        <v>39</v>
      </c>
      <c r="F8725" s="50">
        <v>9802906000</v>
      </c>
      <c r="G8725" s="50"/>
      <c r="H8725" s="50"/>
      <c r="I8725" s="50"/>
      <c r="J8725" s="50"/>
      <c r="K8725" s="50"/>
      <c r="L8725" s="50"/>
    </row>
    <row r="8726" spans="4:12" x14ac:dyDescent="0.25">
      <c r="D8726" s="50">
        <v>11624925</v>
      </c>
      <c r="E8726" s="50" t="s">
        <v>39</v>
      </c>
      <c r="F8726" s="50">
        <v>9802910000</v>
      </c>
      <c r="G8726" s="50"/>
      <c r="H8726" s="50"/>
      <c r="I8726" s="50"/>
      <c r="J8726" s="50"/>
      <c r="K8726" s="50"/>
      <c r="L8726" s="50"/>
    </row>
    <row r="8727" spans="4:12" x14ac:dyDescent="0.25">
      <c r="D8727" s="50">
        <v>11624975</v>
      </c>
      <c r="E8727" s="50" t="s">
        <v>39</v>
      </c>
      <c r="F8727" s="50">
        <v>9802908000</v>
      </c>
      <c r="G8727" s="50"/>
      <c r="H8727" s="50"/>
      <c r="I8727" s="50"/>
      <c r="J8727" s="50"/>
      <c r="K8727" s="50"/>
      <c r="L8727" s="50"/>
    </row>
    <row r="8728" spans="4:12" x14ac:dyDescent="0.25">
      <c r="D8728" s="50">
        <v>11629010</v>
      </c>
      <c r="E8728" s="50" t="s">
        <v>39</v>
      </c>
      <c r="F8728" s="50">
        <v>9899999903</v>
      </c>
      <c r="G8728" s="50"/>
      <c r="H8728" s="50"/>
      <c r="I8728" s="50"/>
      <c r="J8728" s="50"/>
      <c r="K8728" s="50"/>
      <c r="L8728" s="50"/>
    </row>
    <row r="8729" spans="4:12" x14ac:dyDescent="0.25">
      <c r="D8729" s="50">
        <v>11629011</v>
      </c>
      <c r="E8729" s="50" t="s">
        <v>39</v>
      </c>
      <c r="F8729" s="50">
        <v>9899999903</v>
      </c>
      <c r="G8729" s="50"/>
      <c r="H8729" s="50"/>
      <c r="I8729" s="50"/>
      <c r="J8729" s="50"/>
      <c r="K8729" s="50"/>
      <c r="L8729" s="50"/>
    </row>
    <row r="8730" spans="4:12" x14ac:dyDescent="0.25">
      <c r="D8730" s="50">
        <v>11629012</v>
      </c>
      <c r="E8730" s="50" t="s">
        <v>39</v>
      </c>
      <c r="F8730" s="50">
        <v>9899999903</v>
      </c>
      <c r="G8730" s="50"/>
      <c r="H8730" s="50"/>
      <c r="I8730" s="50"/>
      <c r="J8730" s="50"/>
      <c r="K8730" s="50"/>
      <c r="L8730" s="50"/>
    </row>
    <row r="8731" spans="4:12" x14ac:dyDescent="0.25">
      <c r="D8731" s="50">
        <v>11629013</v>
      </c>
      <c r="E8731" s="50" t="s">
        <v>39</v>
      </c>
      <c r="F8731" s="50">
        <v>9899999903</v>
      </c>
      <c r="G8731" s="50"/>
      <c r="H8731" s="50"/>
      <c r="I8731" s="50"/>
      <c r="J8731" s="50"/>
      <c r="K8731" s="50"/>
      <c r="L8731" s="50"/>
    </row>
    <row r="8732" spans="4:12" x14ac:dyDescent="0.25">
      <c r="D8732" s="50">
        <v>11629014</v>
      </c>
      <c r="E8732" s="50" t="s">
        <v>39</v>
      </c>
      <c r="F8732" s="50">
        <v>9899999903</v>
      </c>
      <c r="G8732" s="50"/>
      <c r="H8732" s="50"/>
      <c r="I8732" s="50"/>
      <c r="J8732" s="50"/>
      <c r="K8732" s="50"/>
      <c r="L8732" s="50"/>
    </row>
    <row r="8733" spans="4:12" x14ac:dyDescent="0.25">
      <c r="D8733" s="50">
        <v>11629015</v>
      </c>
      <c r="E8733" s="50" t="s">
        <v>39</v>
      </c>
      <c r="F8733" s="50">
        <v>9899999903</v>
      </c>
      <c r="G8733" s="50"/>
      <c r="H8733" s="50"/>
      <c r="I8733" s="50"/>
      <c r="J8733" s="50"/>
      <c r="K8733" s="50"/>
      <c r="L8733" s="50"/>
    </row>
    <row r="8734" spans="4:12" x14ac:dyDescent="0.25">
      <c r="D8734" s="50">
        <v>11629016</v>
      </c>
      <c r="E8734" s="50" t="s">
        <v>39</v>
      </c>
      <c r="F8734" s="50">
        <v>9899999903</v>
      </c>
      <c r="G8734" s="50"/>
      <c r="H8734" s="50"/>
      <c r="I8734" s="50"/>
      <c r="J8734" s="50"/>
      <c r="K8734" s="50"/>
      <c r="L8734" s="50"/>
    </row>
    <row r="8735" spans="4:12" x14ac:dyDescent="0.25">
      <c r="D8735" s="50">
        <v>11629017</v>
      </c>
      <c r="E8735" s="50" t="s">
        <v>39</v>
      </c>
      <c r="F8735" s="50">
        <v>9899999903</v>
      </c>
      <c r="G8735" s="50"/>
      <c r="H8735" s="50"/>
      <c r="I8735" s="50"/>
      <c r="J8735" s="50"/>
      <c r="K8735" s="50"/>
      <c r="L8735" s="50"/>
    </row>
    <row r="8736" spans="4:12" x14ac:dyDescent="0.25">
      <c r="D8736" s="50">
        <v>11629018</v>
      </c>
      <c r="E8736" s="50" t="s">
        <v>39</v>
      </c>
      <c r="F8736" s="50">
        <v>9899999903</v>
      </c>
      <c r="G8736" s="50"/>
      <c r="H8736" s="50"/>
      <c r="I8736" s="50"/>
      <c r="J8736" s="50"/>
      <c r="K8736" s="50"/>
      <c r="L8736" s="50"/>
    </row>
    <row r="8737" spans="4:12" x14ac:dyDescent="0.25">
      <c r="D8737" s="50">
        <v>11629019</v>
      </c>
      <c r="E8737" s="50" t="s">
        <v>39</v>
      </c>
      <c r="F8737" s="50">
        <v>9899999903</v>
      </c>
      <c r="G8737" s="50"/>
      <c r="H8737" s="50"/>
      <c r="I8737" s="50"/>
      <c r="J8737" s="50"/>
      <c r="K8737" s="50"/>
      <c r="L8737" s="50"/>
    </row>
    <row r="8738" spans="4:12" x14ac:dyDescent="0.25">
      <c r="D8738" s="50">
        <v>11629020</v>
      </c>
      <c r="E8738" s="50" t="s">
        <v>39</v>
      </c>
      <c r="F8738" s="50">
        <v>9802906000</v>
      </c>
      <c r="G8738" s="50"/>
      <c r="H8738" s="50"/>
      <c r="I8738" s="50"/>
      <c r="J8738" s="50"/>
      <c r="K8738" s="50"/>
      <c r="L8738" s="50"/>
    </row>
    <row r="8739" spans="4:12" x14ac:dyDescent="0.25">
      <c r="D8739" s="50">
        <v>11629021</v>
      </c>
      <c r="E8739" s="50" t="s">
        <v>39</v>
      </c>
      <c r="F8739" s="50">
        <v>9802906000</v>
      </c>
      <c r="G8739" s="50"/>
      <c r="H8739" s="50"/>
      <c r="I8739" s="50"/>
      <c r="J8739" s="50"/>
      <c r="K8739" s="50"/>
      <c r="L8739" s="50"/>
    </row>
    <row r="8740" spans="4:12" x14ac:dyDescent="0.25">
      <c r="D8740" s="50">
        <v>11629022</v>
      </c>
      <c r="E8740" s="50" t="s">
        <v>39</v>
      </c>
      <c r="F8740" s="50">
        <v>9802906000</v>
      </c>
      <c r="G8740" s="50"/>
      <c r="H8740" s="50"/>
      <c r="I8740" s="50"/>
      <c r="J8740" s="50"/>
      <c r="K8740" s="50"/>
      <c r="L8740" s="50"/>
    </row>
    <row r="8741" spans="4:12" x14ac:dyDescent="0.25">
      <c r="D8741" s="50">
        <v>11629023</v>
      </c>
      <c r="E8741" s="50" t="s">
        <v>39</v>
      </c>
      <c r="F8741" s="50">
        <v>9802906000</v>
      </c>
      <c r="G8741" s="50"/>
      <c r="H8741" s="50"/>
      <c r="I8741" s="50"/>
      <c r="J8741" s="50"/>
      <c r="K8741" s="50"/>
      <c r="L8741" s="50"/>
    </row>
    <row r="8742" spans="4:12" x14ac:dyDescent="0.25">
      <c r="D8742" s="50">
        <v>11629024</v>
      </c>
      <c r="E8742" s="50" t="s">
        <v>39</v>
      </c>
      <c r="F8742" s="50">
        <v>9802906000</v>
      </c>
      <c r="G8742" s="50"/>
      <c r="H8742" s="50"/>
      <c r="I8742" s="50"/>
      <c r="J8742" s="50"/>
      <c r="K8742" s="50"/>
      <c r="L8742" s="50"/>
    </row>
    <row r="8743" spans="4:12" x14ac:dyDescent="0.25">
      <c r="D8743" s="50">
        <v>11629025</v>
      </c>
      <c r="E8743" s="50" t="s">
        <v>39</v>
      </c>
      <c r="F8743" s="50">
        <v>9802906000</v>
      </c>
      <c r="G8743" s="50"/>
      <c r="H8743" s="50"/>
      <c r="I8743" s="50"/>
      <c r="J8743" s="50"/>
      <c r="K8743" s="50"/>
      <c r="L8743" s="50"/>
    </row>
    <row r="8744" spans="4:12" x14ac:dyDescent="0.25">
      <c r="D8744" s="50">
        <v>11629026</v>
      </c>
      <c r="E8744" s="50" t="s">
        <v>39</v>
      </c>
      <c r="F8744" s="50">
        <v>9802906000</v>
      </c>
      <c r="G8744" s="50"/>
      <c r="H8744" s="50"/>
      <c r="I8744" s="50"/>
      <c r="J8744" s="50"/>
      <c r="K8744" s="50"/>
      <c r="L8744" s="50"/>
    </row>
    <row r="8745" spans="4:12" x14ac:dyDescent="0.25">
      <c r="D8745" s="50">
        <v>11629027</v>
      </c>
      <c r="E8745" s="50" t="s">
        <v>39</v>
      </c>
      <c r="F8745" s="50">
        <v>9802906000</v>
      </c>
      <c r="G8745" s="50"/>
      <c r="H8745" s="50"/>
      <c r="I8745" s="50"/>
      <c r="J8745" s="50"/>
      <c r="K8745" s="50"/>
      <c r="L8745" s="50"/>
    </row>
    <row r="8746" spans="4:12" x14ac:dyDescent="0.25">
      <c r="D8746" s="50">
        <v>11629028</v>
      </c>
      <c r="E8746" s="50" t="s">
        <v>39</v>
      </c>
      <c r="F8746" s="50">
        <v>9802906000</v>
      </c>
      <c r="G8746" s="50"/>
      <c r="H8746" s="50"/>
      <c r="I8746" s="50"/>
      <c r="J8746" s="50"/>
      <c r="K8746" s="50"/>
      <c r="L8746" s="50"/>
    </row>
    <row r="8747" spans="4:12" x14ac:dyDescent="0.25">
      <c r="D8747" s="50">
        <v>11629029</v>
      </c>
      <c r="E8747" s="50" t="s">
        <v>39</v>
      </c>
      <c r="F8747" s="50">
        <v>9802906000</v>
      </c>
      <c r="G8747" s="50"/>
      <c r="H8747" s="50"/>
      <c r="I8747" s="50"/>
      <c r="J8747" s="50"/>
      <c r="K8747" s="50"/>
      <c r="L8747" s="50"/>
    </row>
    <row r="8748" spans="4:12" x14ac:dyDescent="0.25">
      <c r="D8748" s="50">
        <v>11629030</v>
      </c>
      <c r="E8748" s="50" t="s">
        <v>39</v>
      </c>
      <c r="F8748" s="50">
        <v>9802906000</v>
      </c>
      <c r="G8748" s="50"/>
      <c r="H8748" s="50"/>
      <c r="I8748" s="50"/>
      <c r="J8748" s="50"/>
      <c r="K8748" s="50"/>
      <c r="L8748" s="50"/>
    </row>
    <row r="8749" spans="4:12" x14ac:dyDescent="0.25">
      <c r="D8749" s="50">
        <v>11629031</v>
      </c>
      <c r="E8749" s="50" t="s">
        <v>39</v>
      </c>
      <c r="F8749" s="50">
        <v>9802906000</v>
      </c>
      <c r="G8749" s="50"/>
      <c r="H8749" s="50"/>
      <c r="I8749" s="50"/>
      <c r="J8749" s="50"/>
      <c r="K8749" s="50"/>
      <c r="L8749" s="50"/>
    </row>
    <row r="8750" spans="4:12" x14ac:dyDescent="0.25">
      <c r="D8750" s="50">
        <v>11629032</v>
      </c>
      <c r="E8750" s="50" t="s">
        <v>39</v>
      </c>
      <c r="F8750" s="50">
        <v>9802906000</v>
      </c>
      <c r="G8750" s="50"/>
      <c r="H8750" s="50"/>
      <c r="I8750" s="50"/>
      <c r="J8750" s="50"/>
      <c r="K8750" s="50"/>
      <c r="L8750" s="50"/>
    </row>
    <row r="8751" spans="4:12" x14ac:dyDescent="0.25">
      <c r="D8751" s="50">
        <v>11629033</v>
      </c>
      <c r="E8751" s="50" t="s">
        <v>39</v>
      </c>
      <c r="F8751" s="50">
        <v>9802906000</v>
      </c>
      <c r="G8751" s="50"/>
      <c r="H8751" s="50"/>
      <c r="I8751" s="50"/>
      <c r="J8751" s="50"/>
      <c r="K8751" s="50"/>
      <c r="L8751" s="50"/>
    </row>
    <row r="8752" spans="4:12" x14ac:dyDescent="0.25">
      <c r="D8752" s="50">
        <v>11629034</v>
      </c>
      <c r="E8752" s="50" t="s">
        <v>39</v>
      </c>
      <c r="F8752" s="50">
        <v>9802906000</v>
      </c>
      <c r="G8752" s="50"/>
      <c r="H8752" s="50"/>
      <c r="I8752" s="50"/>
      <c r="J8752" s="50"/>
      <c r="K8752" s="50"/>
      <c r="L8752" s="50"/>
    </row>
    <row r="8753" spans="4:12" x14ac:dyDescent="0.25">
      <c r="D8753" s="50">
        <v>11629035</v>
      </c>
      <c r="E8753" s="50" t="s">
        <v>39</v>
      </c>
      <c r="F8753" s="50">
        <v>9802906000</v>
      </c>
      <c r="G8753" s="50"/>
      <c r="H8753" s="50"/>
      <c r="I8753" s="50"/>
      <c r="J8753" s="50"/>
      <c r="K8753" s="50"/>
      <c r="L8753" s="50"/>
    </row>
    <row r="8754" spans="4:12" x14ac:dyDescent="0.25">
      <c r="D8754" s="50">
        <v>11629036</v>
      </c>
      <c r="E8754" s="50" t="s">
        <v>39</v>
      </c>
      <c r="F8754" s="50">
        <v>9802906000</v>
      </c>
      <c r="G8754" s="50"/>
      <c r="H8754" s="50"/>
      <c r="I8754" s="50"/>
      <c r="J8754" s="50"/>
      <c r="K8754" s="50"/>
      <c r="L8754" s="50"/>
    </row>
    <row r="8755" spans="4:12" x14ac:dyDescent="0.25">
      <c r="D8755" s="50">
        <v>11629037</v>
      </c>
      <c r="E8755" s="50" t="s">
        <v>39</v>
      </c>
      <c r="F8755" s="50">
        <v>9802906000</v>
      </c>
      <c r="G8755" s="50"/>
      <c r="H8755" s="50"/>
      <c r="I8755" s="50"/>
      <c r="J8755" s="50"/>
      <c r="K8755" s="50"/>
      <c r="L8755" s="50"/>
    </row>
    <row r="8756" spans="4:12" x14ac:dyDescent="0.25">
      <c r="D8756" s="50">
        <v>11629038</v>
      </c>
      <c r="E8756" s="50" t="s">
        <v>39</v>
      </c>
      <c r="F8756" s="50">
        <v>9802906000</v>
      </c>
      <c r="G8756" s="50"/>
      <c r="H8756" s="50"/>
      <c r="I8756" s="50"/>
      <c r="J8756" s="50"/>
      <c r="K8756" s="50"/>
      <c r="L8756" s="50"/>
    </row>
    <row r="8757" spans="4:12" x14ac:dyDescent="0.25">
      <c r="D8757" s="50">
        <v>11629039</v>
      </c>
      <c r="E8757" s="50" t="s">
        <v>39</v>
      </c>
      <c r="F8757" s="50">
        <v>9802906000</v>
      </c>
      <c r="G8757" s="50"/>
      <c r="H8757" s="50"/>
      <c r="I8757" s="50"/>
      <c r="J8757" s="50"/>
      <c r="K8757" s="50"/>
      <c r="L8757" s="50"/>
    </row>
    <row r="8758" spans="4:12" x14ac:dyDescent="0.25">
      <c r="D8758" s="50">
        <v>11629040</v>
      </c>
      <c r="E8758" s="50" t="s">
        <v>39</v>
      </c>
      <c r="F8758" s="50">
        <v>9802906000</v>
      </c>
      <c r="G8758" s="50"/>
      <c r="H8758" s="50"/>
      <c r="I8758" s="50"/>
      <c r="J8758" s="50"/>
      <c r="K8758" s="50"/>
      <c r="L8758" s="50"/>
    </row>
    <row r="8759" spans="4:12" x14ac:dyDescent="0.25">
      <c r="D8759" s="50">
        <v>11629041</v>
      </c>
      <c r="E8759" s="50" t="s">
        <v>39</v>
      </c>
      <c r="F8759" s="50">
        <v>9802906000</v>
      </c>
      <c r="G8759" s="50"/>
      <c r="H8759" s="50"/>
      <c r="I8759" s="50"/>
      <c r="J8759" s="50"/>
      <c r="K8759" s="50"/>
      <c r="L8759" s="50"/>
    </row>
    <row r="8760" spans="4:12" x14ac:dyDescent="0.25">
      <c r="D8760" s="50">
        <v>11629042</v>
      </c>
      <c r="E8760" s="50" t="s">
        <v>39</v>
      </c>
      <c r="F8760" s="50">
        <v>9802906000</v>
      </c>
      <c r="G8760" s="50"/>
      <c r="H8760" s="50"/>
      <c r="I8760" s="50"/>
      <c r="J8760" s="50"/>
      <c r="K8760" s="50"/>
      <c r="L8760" s="50"/>
    </row>
    <row r="8761" spans="4:12" x14ac:dyDescent="0.25">
      <c r="D8761" s="50">
        <v>11629043</v>
      </c>
      <c r="E8761" s="50" t="s">
        <v>39</v>
      </c>
      <c r="F8761" s="50">
        <v>9802906000</v>
      </c>
      <c r="G8761" s="50"/>
      <c r="H8761" s="50"/>
      <c r="I8761" s="50"/>
      <c r="J8761" s="50"/>
      <c r="K8761" s="50"/>
      <c r="L8761" s="50"/>
    </row>
    <row r="8762" spans="4:12" x14ac:dyDescent="0.25">
      <c r="D8762" s="50">
        <v>11629044</v>
      </c>
      <c r="E8762" s="50" t="s">
        <v>39</v>
      </c>
      <c r="F8762" s="50">
        <v>9802906000</v>
      </c>
      <c r="G8762" s="50"/>
      <c r="H8762" s="50"/>
      <c r="I8762" s="50"/>
      <c r="J8762" s="50"/>
      <c r="K8762" s="50"/>
      <c r="L8762" s="50"/>
    </row>
    <row r="8763" spans="4:12" x14ac:dyDescent="0.25">
      <c r="D8763" s="50">
        <v>11629045</v>
      </c>
      <c r="E8763" s="50" t="s">
        <v>39</v>
      </c>
      <c r="F8763" s="50">
        <v>9802906000</v>
      </c>
      <c r="G8763" s="50"/>
      <c r="H8763" s="50"/>
      <c r="I8763" s="50"/>
      <c r="J8763" s="50"/>
      <c r="K8763" s="50"/>
      <c r="L8763" s="50"/>
    </row>
    <row r="8764" spans="4:12" x14ac:dyDescent="0.25">
      <c r="D8764" s="50">
        <v>11629046</v>
      </c>
      <c r="E8764" s="50" t="s">
        <v>39</v>
      </c>
      <c r="F8764" s="50">
        <v>9802906000</v>
      </c>
      <c r="G8764" s="50"/>
      <c r="H8764" s="50"/>
      <c r="I8764" s="50"/>
      <c r="J8764" s="50"/>
      <c r="K8764" s="50"/>
      <c r="L8764" s="50"/>
    </row>
    <row r="8765" spans="4:12" x14ac:dyDescent="0.25">
      <c r="D8765" s="50">
        <v>11629047</v>
      </c>
      <c r="E8765" s="50" t="s">
        <v>39</v>
      </c>
      <c r="F8765" s="50">
        <v>9802906000</v>
      </c>
      <c r="G8765" s="50"/>
      <c r="H8765" s="50"/>
      <c r="I8765" s="50"/>
      <c r="J8765" s="50"/>
      <c r="K8765" s="50"/>
      <c r="L8765" s="50"/>
    </row>
    <row r="8766" spans="4:12" x14ac:dyDescent="0.25">
      <c r="D8766" s="50">
        <v>11629048</v>
      </c>
      <c r="E8766" s="50" t="s">
        <v>39</v>
      </c>
      <c r="F8766" s="50">
        <v>9802906000</v>
      </c>
      <c r="G8766" s="50"/>
      <c r="H8766" s="50"/>
      <c r="I8766" s="50"/>
      <c r="J8766" s="50"/>
      <c r="K8766" s="50"/>
      <c r="L8766" s="50"/>
    </row>
    <row r="8767" spans="4:12" x14ac:dyDescent="0.25">
      <c r="D8767" s="50">
        <v>11629049</v>
      </c>
      <c r="E8767" s="50" t="s">
        <v>39</v>
      </c>
      <c r="F8767" s="50">
        <v>9802906000</v>
      </c>
      <c r="G8767" s="50"/>
      <c r="H8767" s="50"/>
      <c r="I8767" s="50"/>
      <c r="J8767" s="50"/>
      <c r="K8767" s="50"/>
      <c r="L8767" s="50"/>
    </row>
    <row r="8768" spans="4:12" x14ac:dyDescent="0.25">
      <c r="D8768" s="50">
        <v>11629050</v>
      </c>
      <c r="E8768" s="50" t="s">
        <v>39</v>
      </c>
      <c r="F8768" s="50">
        <v>9802906000</v>
      </c>
      <c r="G8768" s="50"/>
      <c r="H8768" s="50"/>
      <c r="I8768" s="50"/>
      <c r="J8768" s="50"/>
      <c r="K8768" s="50"/>
      <c r="L8768" s="50"/>
    </row>
    <row r="8769" spans="4:12" x14ac:dyDescent="0.25">
      <c r="D8769" s="50">
        <v>11629051</v>
      </c>
      <c r="E8769" s="50" t="s">
        <v>39</v>
      </c>
      <c r="F8769" s="50">
        <v>9802906000</v>
      </c>
      <c r="G8769" s="50"/>
      <c r="H8769" s="50"/>
      <c r="I8769" s="50"/>
      <c r="J8769" s="50"/>
      <c r="K8769" s="50"/>
      <c r="L8769" s="50"/>
    </row>
    <row r="8770" spans="4:12" x14ac:dyDescent="0.25">
      <c r="D8770" s="50">
        <v>11629052</v>
      </c>
      <c r="E8770" s="50" t="s">
        <v>39</v>
      </c>
      <c r="F8770" s="50">
        <v>9802906000</v>
      </c>
      <c r="G8770" s="50"/>
      <c r="H8770" s="50"/>
      <c r="I8770" s="50"/>
      <c r="J8770" s="50"/>
      <c r="K8770" s="50"/>
      <c r="L8770" s="50"/>
    </row>
    <row r="8771" spans="4:12" x14ac:dyDescent="0.25">
      <c r="D8771" s="50">
        <v>11629053</v>
      </c>
      <c r="E8771" s="50" t="s">
        <v>39</v>
      </c>
      <c r="F8771" s="50">
        <v>9802906000</v>
      </c>
      <c r="G8771" s="50"/>
      <c r="H8771" s="50"/>
      <c r="I8771" s="50"/>
      <c r="J8771" s="50"/>
      <c r="K8771" s="50"/>
      <c r="L8771" s="50"/>
    </row>
    <row r="8772" spans="4:12" x14ac:dyDescent="0.25">
      <c r="D8772" s="50">
        <v>11629054</v>
      </c>
      <c r="E8772" s="50" t="s">
        <v>39</v>
      </c>
      <c r="F8772" s="50">
        <v>9802906000</v>
      </c>
      <c r="G8772" s="50"/>
      <c r="H8772" s="50"/>
      <c r="I8772" s="50"/>
      <c r="J8772" s="50"/>
      <c r="K8772" s="50"/>
      <c r="L8772" s="50"/>
    </row>
    <row r="8773" spans="4:12" x14ac:dyDescent="0.25">
      <c r="D8773" s="50">
        <v>11629055</v>
      </c>
      <c r="E8773" s="50" t="s">
        <v>39</v>
      </c>
      <c r="F8773" s="50">
        <v>9802906000</v>
      </c>
      <c r="G8773" s="50"/>
      <c r="H8773" s="50"/>
      <c r="I8773" s="50"/>
      <c r="J8773" s="50"/>
      <c r="K8773" s="50"/>
      <c r="L8773" s="50"/>
    </row>
    <row r="8774" spans="4:12" x14ac:dyDescent="0.25">
      <c r="D8774" s="50">
        <v>11629056</v>
      </c>
      <c r="E8774" s="50" t="s">
        <v>39</v>
      </c>
      <c r="F8774" s="50">
        <v>9802906000</v>
      </c>
      <c r="G8774" s="50"/>
      <c r="H8774" s="50"/>
      <c r="I8774" s="50"/>
      <c r="J8774" s="50"/>
      <c r="K8774" s="50"/>
      <c r="L8774" s="50"/>
    </row>
    <row r="8775" spans="4:12" x14ac:dyDescent="0.25">
      <c r="D8775" s="50">
        <v>11629057</v>
      </c>
      <c r="E8775" s="50" t="s">
        <v>39</v>
      </c>
      <c r="F8775" s="50">
        <v>9802906000</v>
      </c>
      <c r="G8775" s="50"/>
      <c r="H8775" s="50"/>
      <c r="I8775" s="50"/>
      <c r="J8775" s="50"/>
      <c r="K8775" s="50"/>
      <c r="L8775" s="50"/>
    </row>
    <row r="8776" spans="4:12" x14ac:dyDescent="0.25">
      <c r="D8776" s="50">
        <v>11629058</v>
      </c>
      <c r="E8776" s="50" t="s">
        <v>39</v>
      </c>
      <c r="F8776" s="50">
        <v>9802906000</v>
      </c>
      <c r="G8776" s="50"/>
      <c r="H8776" s="50"/>
      <c r="I8776" s="50"/>
      <c r="J8776" s="50"/>
      <c r="K8776" s="50"/>
      <c r="L8776" s="50"/>
    </row>
    <row r="8777" spans="4:12" x14ac:dyDescent="0.25">
      <c r="D8777" s="50">
        <v>11629059</v>
      </c>
      <c r="E8777" s="50" t="s">
        <v>39</v>
      </c>
      <c r="F8777" s="50">
        <v>9802906000</v>
      </c>
      <c r="G8777" s="50"/>
      <c r="H8777" s="50"/>
      <c r="I8777" s="50"/>
      <c r="J8777" s="50"/>
      <c r="K8777" s="50"/>
      <c r="L8777" s="50"/>
    </row>
    <row r="8778" spans="4:12" x14ac:dyDescent="0.25">
      <c r="D8778" s="50">
        <v>11629060</v>
      </c>
      <c r="E8778" s="50" t="s">
        <v>39</v>
      </c>
      <c r="F8778" s="50">
        <v>9802906000</v>
      </c>
      <c r="G8778" s="50"/>
      <c r="H8778" s="50"/>
      <c r="I8778" s="50"/>
      <c r="J8778" s="50"/>
      <c r="K8778" s="50"/>
      <c r="L8778" s="50"/>
    </row>
    <row r="8779" spans="4:12" x14ac:dyDescent="0.25">
      <c r="D8779" s="50">
        <v>11629061</v>
      </c>
      <c r="E8779" s="50" t="s">
        <v>39</v>
      </c>
      <c r="F8779" s="50">
        <v>9802908000</v>
      </c>
      <c r="G8779" s="50"/>
      <c r="H8779" s="50"/>
      <c r="I8779" s="50"/>
      <c r="J8779" s="50"/>
      <c r="K8779" s="50"/>
      <c r="L8779" s="50"/>
    </row>
    <row r="8780" spans="4:12" x14ac:dyDescent="0.25">
      <c r="D8780" s="50">
        <v>11629062</v>
      </c>
      <c r="E8780" s="50" t="s">
        <v>39</v>
      </c>
      <c r="F8780" s="50">
        <v>9802908000</v>
      </c>
      <c r="G8780" s="50"/>
      <c r="H8780" s="50"/>
      <c r="I8780" s="50"/>
      <c r="J8780" s="50"/>
      <c r="K8780" s="50"/>
      <c r="L8780" s="50"/>
    </row>
    <row r="8781" spans="4:12" x14ac:dyDescent="0.25">
      <c r="D8781" s="50">
        <v>11629063</v>
      </c>
      <c r="E8781" s="50" t="s">
        <v>39</v>
      </c>
      <c r="F8781" s="50">
        <v>9802908000</v>
      </c>
      <c r="G8781" s="50"/>
      <c r="H8781" s="50"/>
      <c r="I8781" s="50"/>
      <c r="J8781" s="50"/>
      <c r="K8781" s="50"/>
      <c r="L8781" s="50"/>
    </row>
    <row r="8782" spans="4:12" x14ac:dyDescent="0.25">
      <c r="D8782" s="50">
        <v>11629064</v>
      </c>
      <c r="E8782" s="50" t="s">
        <v>39</v>
      </c>
      <c r="F8782" s="50">
        <v>9802908000</v>
      </c>
      <c r="G8782" s="50"/>
      <c r="H8782" s="50"/>
      <c r="I8782" s="50"/>
      <c r="J8782" s="50"/>
      <c r="K8782" s="50"/>
      <c r="L8782" s="50"/>
    </row>
    <row r="8783" spans="4:12" x14ac:dyDescent="0.25">
      <c r="D8783" s="50">
        <v>11629065</v>
      </c>
      <c r="E8783" s="50" t="s">
        <v>39</v>
      </c>
      <c r="F8783" s="50">
        <v>9802908000</v>
      </c>
      <c r="G8783" s="50"/>
      <c r="H8783" s="50"/>
      <c r="I8783" s="50"/>
      <c r="J8783" s="50"/>
      <c r="K8783" s="50"/>
      <c r="L8783" s="50"/>
    </row>
    <row r="8784" spans="4:12" x14ac:dyDescent="0.25">
      <c r="D8784" s="50">
        <v>11629066</v>
      </c>
      <c r="E8784" s="50" t="s">
        <v>39</v>
      </c>
      <c r="F8784" s="50">
        <v>9802908000</v>
      </c>
      <c r="G8784" s="50"/>
      <c r="H8784" s="50"/>
      <c r="I8784" s="50"/>
      <c r="J8784" s="50"/>
      <c r="K8784" s="50"/>
      <c r="L8784" s="50"/>
    </row>
    <row r="8785" spans="4:12" x14ac:dyDescent="0.25">
      <c r="D8785" s="50">
        <v>11629067</v>
      </c>
      <c r="E8785" s="50" t="s">
        <v>39</v>
      </c>
      <c r="F8785" s="50">
        <v>9802908000</v>
      </c>
      <c r="G8785" s="50"/>
      <c r="H8785" s="50"/>
      <c r="I8785" s="50"/>
      <c r="J8785" s="50"/>
      <c r="K8785" s="50"/>
      <c r="L8785" s="50"/>
    </row>
    <row r="8786" spans="4:12" x14ac:dyDescent="0.25">
      <c r="D8786" s="50">
        <v>11629068</v>
      </c>
      <c r="E8786" s="50" t="s">
        <v>39</v>
      </c>
      <c r="F8786" s="50">
        <v>9802908000</v>
      </c>
      <c r="G8786" s="50"/>
      <c r="H8786" s="50"/>
      <c r="I8786" s="50"/>
      <c r="J8786" s="50"/>
      <c r="K8786" s="50"/>
      <c r="L8786" s="50"/>
    </row>
    <row r="8787" spans="4:12" x14ac:dyDescent="0.25">
      <c r="D8787" s="50">
        <v>11629069</v>
      </c>
      <c r="E8787" s="50" t="s">
        <v>39</v>
      </c>
      <c r="F8787" s="50">
        <v>9802908000</v>
      </c>
      <c r="G8787" s="50"/>
      <c r="H8787" s="50"/>
      <c r="I8787" s="50"/>
      <c r="J8787" s="50"/>
      <c r="K8787" s="50"/>
      <c r="L8787" s="50"/>
    </row>
    <row r="8788" spans="4:12" x14ac:dyDescent="0.25">
      <c r="D8788" s="50">
        <v>11629070</v>
      </c>
      <c r="E8788" s="50" t="s">
        <v>39</v>
      </c>
      <c r="F8788" s="50">
        <v>9802908000</v>
      </c>
      <c r="G8788" s="50"/>
      <c r="H8788" s="50"/>
      <c r="I8788" s="50"/>
      <c r="J8788" s="50"/>
      <c r="K8788" s="50"/>
      <c r="L8788" s="50"/>
    </row>
    <row r="8789" spans="4:12" x14ac:dyDescent="0.25">
      <c r="D8789" s="50">
        <v>11629071</v>
      </c>
      <c r="E8789" s="50" t="s">
        <v>39</v>
      </c>
      <c r="F8789" s="50">
        <v>9802908000</v>
      </c>
      <c r="G8789" s="50"/>
      <c r="H8789" s="50"/>
      <c r="I8789" s="50"/>
      <c r="J8789" s="50"/>
      <c r="K8789" s="50"/>
      <c r="L8789" s="50"/>
    </row>
    <row r="8790" spans="4:12" x14ac:dyDescent="0.25">
      <c r="D8790" s="50">
        <v>11629072</v>
      </c>
      <c r="E8790" s="50" t="s">
        <v>39</v>
      </c>
      <c r="F8790" s="50">
        <v>9802908000</v>
      </c>
      <c r="G8790" s="50"/>
      <c r="H8790" s="50"/>
      <c r="I8790" s="50"/>
      <c r="J8790" s="50"/>
      <c r="K8790" s="50"/>
      <c r="L8790" s="50"/>
    </row>
    <row r="8791" spans="4:12" x14ac:dyDescent="0.25">
      <c r="D8791" s="50">
        <v>11629073</v>
      </c>
      <c r="E8791" s="50" t="s">
        <v>39</v>
      </c>
      <c r="F8791" s="50">
        <v>9802908000</v>
      </c>
      <c r="G8791" s="50"/>
      <c r="H8791" s="50"/>
      <c r="I8791" s="50"/>
      <c r="J8791" s="50"/>
      <c r="K8791" s="50"/>
      <c r="L8791" s="50"/>
    </row>
    <row r="8792" spans="4:12" x14ac:dyDescent="0.25">
      <c r="D8792" s="50">
        <v>11629074</v>
      </c>
      <c r="E8792" s="50" t="s">
        <v>39</v>
      </c>
      <c r="F8792" s="50">
        <v>9802908000</v>
      </c>
      <c r="G8792" s="50"/>
      <c r="H8792" s="50"/>
      <c r="I8792" s="50"/>
      <c r="J8792" s="50"/>
      <c r="K8792" s="50"/>
      <c r="L8792" s="50"/>
    </row>
    <row r="8793" spans="4:12" x14ac:dyDescent="0.25">
      <c r="D8793" s="50">
        <v>11629075</v>
      </c>
      <c r="E8793" s="50" t="s">
        <v>39</v>
      </c>
      <c r="F8793" s="50">
        <v>9802908000</v>
      </c>
      <c r="G8793" s="50"/>
      <c r="H8793" s="50"/>
      <c r="I8793" s="50"/>
      <c r="J8793" s="50"/>
      <c r="K8793" s="50"/>
      <c r="L8793" s="50"/>
    </row>
    <row r="8794" spans="4:12" x14ac:dyDescent="0.25">
      <c r="D8794" s="50">
        <v>11629076</v>
      </c>
      <c r="E8794" s="50" t="s">
        <v>39</v>
      </c>
      <c r="F8794" s="50">
        <v>9802908000</v>
      </c>
      <c r="G8794" s="50"/>
      <c r="H8794" s="50"/>
      <c r="I8794" s="50"/>
      <c r="J8794" s="50"/>
      <c r="K8794" s="50"/>
      <c r="L8794" s="50"/>
    </row>
    <row r="8795" spans="4:12" x14ac:dyDescent="0.25">
      <c r="D8795" s="50">
        <v>11629077</v>
      </c>
      <c r="E8795" s="50" t="s">
        <v>39</v>
      </c>
      <c r="F8795" s="50">
        <v>9802908000</v>
      </c>
      <c r="G8795" s="50"/>
      <c r="H8795" s="50"/>
      <c r="I8795" s="50"/>
      <c r="J8795" s="50"/>
      <c r="K8795" s="50"/>
      <c r="L8795" s="50"/>
    </row>
    <row r="8796" spans="4:12" x14ac:dyDescent="0.25">
      <c r="D8796" s="50">
        <v>11629078</v>
      </c>
      <c r="E8796" s="50" t="s">
        <v>39</v>
      </c>
      <c r="F8796" s="50">
        <v>9802908000</v>
      </c>
      <c r="G8796" s="50"/>
      <c r="H8796" s="50"/>
      <c r="I8796" s="50"/>
      <c r="J8796" s="50"/>
      <c r="K8796" s="50"/>
      <c r="L8796" s="50"/>
    </row>
    <row r="8797" spans="4:12" x14ac:dyDescent="0.25">
      <c r="D8797" s="50">
        <v>11629079</v>
      </c>
      <c r="E8797" s="50" t="s">
        <v>39</v>
      </c>
      <c r="F8797" s="50">
        <v>9802908000</v>
      </c>
      <c r="G8797" s="50"/>
      <c r="H8797" s="50"/>
      <c r="I8797" s="50"/>
      <c r="J8797" s="50"/>
      <c r="K8797" s="50"/>
      <c r="L8797" s="50"/>
    </row>
    <row r="8798" spans="4:12" x14ac:dyDescent="0.25">
      <c r="D8798" s="50">
        <v>11629080</v>
      </c>
      <c r="E8798" s="50" t="s">
        <v>39</v>
      </c>
      <c r="F8798" s="50">
        <v>9802908000</v>
      </c>
      <c r="G8798" s="50"/>
      <c r="H8798" s="50"/>
      <c r="I8798" s="50"/>
      <c r="J8798" s="50"/>
      <c r="K8798" s="50"/>
      <c r="L8798" s="50"/>
    </row>
    <row r="8799" spans="4:12" x14ac:dyDescent="0.25">
      <c r="D8799" s="50">
        <v>11629081</v>
      </c>
      <c r="E8799" s="50" t="s">
        <v>39</v>
      </c>
      <c r="F8799" s="50">
        <v>9802910000</v>
      </c>
      <c r="G8799" s="50"/>
      <c r="H8799" s="50"/>
      <c r="I8799" s="50"/>
      <c r="J8799" s="50"/>
      <c r="K8799" s="50"/>
      <c r="L8799" s="50"/>
    </row>
    <row r="8800" spans="4:12" x14ac:dyDescent="0.25">
      <c r="D8800" s="50">
        <v>11629082</v>
      </c>
      <c r="E8800" s="50" t="s">
        <v>39</v>
      </c>
      <c r="F8800" s="50">
        <v>9802910000</v>
      </c>
      <c r="G8800" s="50"/>
      <c r="H8800" s="50"/>
      <c r="I8800" s="50"/>
      <c r="J8800" s="50"/>
      <c r="K8800" s="50"/>
      <c r="L8800" s="50"/>
    </row>
    <row r="8801" spans="4:12" x14ac:dyDescent="0.25">
      <c r="D8801" s="50">
        <v>11629083</v>
      </c>
      <c r="E8801" s="50" t="s">
        <v>39</v>
      </c>
      <c r="F8801" s="50">
        <v>9802910000</v>
      </c>
      <c r="G8801" s="50"/>
      <c r="H8801" s="50"/>
      <c r="I8801" s="50"/>
      <c r="J8801" s="50"/>
      <c r="K8801" s="50"/>
      <c r="L8801" s="50"/>
    </row>
    <row r="8802" spans="4:12" x14ac:dyDescent="0.25">
      <c r="D8802" s="50">
        <v>11629084</v>
      </c>
      <c r="E8802" s="50" t="s">
        <v>39</v>
      </c>
      <c r="F8802" s="50">
        <v>9802910000</v>
      </c>
      <c r="G8802" s="50"/>
      <c r="H8802" s="50"/>
      <c r="I8802" s="50"/>
      <c r="J8802" s="50"/>
      <c r="K8802" s="50"/>
      <c r="L8802" s="50"/>
    </row>
    <row r="8803" spans="4:12" x14ac:dyDescent="0.25">
      <c r="D8803" s="50">
        <v>11629085</v>
      </c>
      <c r="E8803" s="50" t="s">
        <v>39</v>
      </c>
      <c r="F8803" s="50">
        <v>9802910000</v>
      </c>
      <c r="G8803" s="50"/>
      <c r="H8803" s="50"/>
      <c r="I8803" s="50"/>
      <c r="J8803" s="50"/>
      <c r="K8803" s="50"/>
      <c r="L8803" s="50"/>
    </row>
    <row r="8804" spans="4:12" x14ac:dyDescent="0.25">
      <c r="D8804" s="50">
        <v>11629086</v>
      </c>
      <c r="E8804" s="50" t="s">
        <v>39</v>
      </c>
      <c r="F8804" s="50">
        <v>9802910000</v>
      </c>
      <c r="G8804" s="50"/>
      <c r="H8804" s="50"/>
      <c r="I8804" s="50"/>
      <c r="J8804" s="50"/>
      <c r="K8804" s="50"/>
      <c r="L8804" s="50"/>
    </row>
    <row r="8805" spans="4:12" x14ac:dyDescent="0.25">
      <c r="D8805" s="50">
        <v>11629087</v>
      </c>
      <c r="E8805" s="50" t="s">
        <v>39</v>
      </c>
      <c r="F8805" s="50">
        <v>9802910000</v>
      </c>
      <c r="G8805" s="50"/>
      <c r="H8805" s="50"/>
      <c r="I8805" s="50"/>
      <c r="J8805" s="50"/>
      <c r="K8805" s="50"/>
      <c r="L8805" s="50"/>
    </row>
    <row r="8806" spans="4:12" x14ac:dyDescent="0.25">
      <c r="D8806" s="50">
        <v>11629088</v>
      </c>
      <c r="E8806" s="50" t="s">
        <v>39</v>
      </c>
      <c r="F8806" s="50">
        <v>9802910000</v>
      </c>
      <c r="G8806" s="50"/>
      <c r="H8806" s="50"/>
      <c r="I8806" s="50"/>
      <c r="J8806" s="50"/>
      <c r="K8806" s="50"/>
      <c r="L8806" s="50"/>
    </row>
    <row r="8807" spans="4:12" x14ac:dyDescent="0.25">
      <c r="D8807" s="50">
        <v>11629089</v>
      </c>
      <c r="E8807" s="50" t="s">
        <v>39</v>
      </c>
      <c r="F8807" s="50">
        <v>9802910000</v>
      </c>
      <c r="G8807" s="50"/>
      <c r="H8807" s="50"/>
      <c r="I8807" s="50"/>
      <c r="J8807" s="50"/>
      <c r="K8807" s="50"/>
      <c r="L8807" s="50"/>
    </row>
    <row r="8808" spans="4:12" x14ac:dyDescent="0.25">
      <c r="D8808" s="50">
        <v>11629090</v>
      </c>
      <c r="E8808" s="50" t="s">
        <v>39</v>
      </c>
      <c r="F8808" s="50">
        <v>9802910000</v>
      </c>
      <c r="G8808" s="50"/>
      <c r="H8808" s="50"/>
      <c r="I8808" s="50"/>
      <c r="J8808" s="50"/>
      <c r="K8808" s="50"/>
      <c r="L8808" s="50"/>
    </row>
    <row r="8809" spans="4:12" x14ac:dyDescent="0.25">
      <c r="D8809" s="50">
        <v>11629091</v>
      </c>
      <c r="E8809" s="50" t="s">
        <v>39</v>
      </c>
      <c r="F8809" s="50">
        <v>9802910000</v>
      </c>
      <c r="G8809" s="50"/>
      <c r="H8809" s="50"/>
      <c r="I8809" s="50"/>
      <c r="J8809" s="50"/>
      <c r="K8809" s="50"/>
      <c r="L8809" s="50"/>
    </row>
    <row r="8810" spans="4:12" x14ac:dyDescent="0.25">
      <c r="D8810" s="50">
        <v>11629092</v>
      </c>
      <c r="E8810" s="50" t="s">
        <v>39</v>
      </c>
      <c r="F8810" s="50">
        <v>9802910000</v>
      </c>
      <c r="G8810" s="50"/>
      <c r="H8810" s="50"/>
      <c r="I8810" s="50"/>
      <c r="J8810" s="50"/>
      <c r="K8810" s="50"/>
      <c r="L8810" s="50"/>
    </row>
    <row r="8811" spans="4:12" x14ac:dyDescent="0.25">
      <c r="D8811" s="50">
        <v>11629093</v>
      </c>
      <c r="E8811" s="50" t="s">
        <v>39</v>
      </c>
      <c r="F8811" s="50">
        <v>9802910000</v>
      </c>
      <c r="G8811" s="50"/>
      <c r="H8811" s="50"/>
      <c r="I8811" s="50"/>
      <c r="J8811" s="50"/>
      <c r="K8811" s="50"/>
      <c r="L8811" s="50"/>
    </row>
    <row r="8812" spans="4:12" x14ac:dyDescent="0.25">
      <c r="D8812" s="50">
        <v>11629094</v>
      </c>
      <c r="E8812" s="50" t="s">
        <v>39</v>
      </c>
      <c r="F8812" s="50">
        <v>9802910000</v>
      </c>
      <c r="G8812" s="50"/>
      <c r="H8812" s="50"/>
      <c r="I8812" s="50"/>
      <c r="J8812" s="50"/>
      <c r="K8812" s="50"/>
      <c r="L8812" s="50"/>
    </row>
    <row r="8813" spans="4:12" x14ac:dyDescent="0.25">
      <c r="D8813" s="50">
        <v>11629095</v>
      </c>
      <c r="E8813" s="50" t="s">
        <v>39</v>
      </c>
      <c r="F8813" s="50">
        <v>9802910000</v>
      </c>
      <c r="G8813" s="50"/>
      <c r="H8813" s="50"/>
      <c r="I8813" s="50"/>
      <c r="J8813" s="50"/>
      <c r="K8813" s="50"/>
      <c r="L8813" s="50"/>
    </row>
    <row r="8814" spans="4:12" x14ac:dyDescent="0.25">
      <c r="D8814" s="50">
        <v>11629096</v>
      </c>
      <c r="E8814" s="50" t="s">
        <v>39</v>
      </c>
      <c r="F8814" s="50">
        <v>9802910000</v>
      </c>
      <c r="G8814" s="50"/>
      <c r="H8814" s="50"/>
      <c r="I8814" s="50"/>
      <c r="J8814" s="50"/>
      <c r="K8814" s="50"/>
      <c r="L8814" s="50"/>
    </row>
    <row r="8815" spans="4:12" x14ac:dyDescent="0.25">
      <c r="D8815" s="50">
        <v>11629097</v>
      </c>
      <c r="E8815" s="50" t="s">
        <v>39</v>
      </c>
      <c r="F8815" s="50">
        <v>9802910000</v>
      </c>
      <c r="G8815" s="50"/>
      <c r="H8815" s="50"/>
      <c r="I8815" s="50"/>
      <c r="J8815" s="50"/>
      <c r="K8815" s="50"/>
      <c r="L8815" s="50"/>
    </row>
    <row r="8816" spans="4:12" x14ac:dyDescent="0.25">
      <c r="D8816" s="50">
        <v>11629098</v>
      </c>
      <c r="E8816" s="50" t="s">
        <v>39</v>
      </c>
      <c r="F8816" s="50">
        <v>9802910000</v>
      </c>
      <c r="G8816" s="50"/>
      <c r="H8816" s="50"/>
      <c r="I8816" s="50"/>
      <c r="J8816" s="50"/>
      <c r="K8816" s="50"/>
      <c r="L8816" s="50"/>
    </row>
    <row r="8817" spans="4:12" x14ac:dyDescent="0.25">
      <c r="D8817" s="50">
        <v>11629099</v>
      </c>
      <c r="E8817" s="50" t="s">
        <v>39</v>
      </c>
      <c r="F8817" s="50">
        <v>9802910000</v>
      </c>
      <c r="G8817" s="50"/>
      <c r="H8817" s="50"/>
      <c r="I8817" s="50"/>
      <c r="J8817" s="50"/>
      <c r="K8817" s="50"/>
      <c r="L8817" s="50"/>
    </row>
    <row r="8818" spans="4:12" x14ac:dyDescent="0.25">
      <c r="D8818" s="50">
        <v>11629100</v>
      </c>
      <c r="E8818" s="50" t="s">
        <v>39</v>
      </c>
      <c r="F8818" s="50">
        <v>9802910000</v>
      </c>
      <c r="G8818" s="50"/>
      <c r="H8818" s="50"/>
      <c r="I8818" s="50"/>
      <c r="J8818" s="50"/>
      <c r="K8818" s="50"/>
      <c r="L8818" s="50"/>
    </row>
    <row r="8819" spans="4:12" x14ac:dyDescent="0.25">
      <c r="D8819" s="50">
        <v>11629101</v>
      </c>
      <c r="E8819" s="50" t="s">
        <v>39</v>
      </c>
      <c r="F8819" s="50">
        <v>9802912000</v>
      </c>
      <c r="G8819" s="50"/>
      <c r="H8819" s="50"/>
      <c r="I8819" s="50"/>
      <c r="J8819" s="50"/>
      <c r="K8819" s="50"/>
      <c r="L8819" s="50"/>
    </row>
    <row r="8820" spans="4:12" x14ac:dyDescent="0.25">
      <c r="D8820" s="50">
        <v>11629102</v>
      </c>
      <c r="E8820" s="50" t="s">
        <v>39</v>
      </c>
      <c r="F8820" s="50">
        <v>9802912000</v>
      </c>
      <c r="G8820" s="50"/>
      <c r="H8820" s="50"/>
      <c r="I8820" s="50"/>
      <c r="J8820" s="50"/>
      <c r="K8820" s="50"/>
      <c r="L8820" s="50"/>
    </row>
    <row r="8821" spans="4:12" x14ac:dyDescent="0.25">
      <c r="D8821" s="50">
        <v>11629103</v>
      </c>
      <c r="E8821" s="50" t="s">
        <v>39</v>
      </c>
      <c r="F8821" s="50">
        <v>9802912000</v>
      </c>
      <c r="G8821" s="50"/>
      <c r="H8821" s="50"/>
      <c r="I8821" s="50"/>
      <c r="J8821" s="50"/>
      <c r="K8821" s="50"/>
      <c r="L8821" s="50"/>
    </row>
    <row r="8822" spans="4:12" x14ac:dyDescent="0.25">
      <c r="D8822" s="50">
        <v>11629104</v>
      </c>
      <c r="E8822" s="50" t="s">
        <v>39</v>
      </c>
      <c r="F8822" s="50">
        <v>9802912000</v>
      </c>
      <c r="G8822" s="50"/>
      <c r="H8822" s="50"/>
      <c r="I8822" s="50"/>
      <c r="J8822" s="50"/>
      <c r="K8822" s="50"/>
      <c r="L8822" s="50"/>
    </row>
    <row r="8823" spans="4:12" x14ac:dyDescent="0.25">
      <c r="D8823" s="50">
        <v>11629105</v>
      </c>
      <c r="E8823" s="50" t="s">
        <v>39</v>
      </c>
      <c r="F8823" s="50">
        <v>9802912000</v>
      </c>
      <c r="G8823" s="50"/>
      <c r="H8823" s="50"/>
      <c r="I8823" s="50"/>
      <c r="J8823" s="50"/>
      <c r="K8823" s="50"/>
      <c r="L8823" s="50"/>
    </row>
    <row r="8824" spans="4:12" x14ac:dyDescent="0.25">
      <c r="D8824" s="50">
        <v>11629106</v>
      </c>
      <c r="E8824" s="50" t="s">
        <v>39</v>
      </c>
      <c r="F8824" s="50">
        <v>9802912000</v>
      </c>
      <c r="G8824" s="50"/>
      <c r="H8824" s="50"/>
      <c r="I8824" s="50"/>
      <c r="J8824" s="50"/>
      <c r="K8824" s="50"/>
      <c r="L8824" s="50"/>
    </row>
    <row r="8825" spans="4:12" x14ac:dyDescent="0.25">
      <c r="D8825" s="50">
        <v>11629107</v>
      </c>
      <c r="E8825" s="50" t="s">
        <v>39</v>
      </c>
      <c r="F8825" s="50">
        <v>9802912000</v>
      </c>
      <c r="G8825" s="50"/>
      <c r="H8825" s="50"/>
      <c r="I8825" s="50"/>
      <c r="J8825" s="50"/>
      <c r="K8825" s="50"/>
      <c r="L8825" s="50"/>
    </row>
    <row r="8826" spans="4:12" x14ac:dyDescent="0.25">
      <c r="D8826" s="50">
        <v>11629108</v>
      </c>
      <c r="E8826" s="50" t="s">
        <v>39</v>
      </c>
      <c r="F8826" s="50">
        <v>9802912000</v>
      </c>
      <c r="G8826" s="50"/>
      <c r="H8826" s="50"/>
      <c r="I8826" s="50"/>
      <c r="J8826" s="50"/>
      <c r="K8826" s="50"/>
      <c r="L8826" s="50"/>
    </row>
    <row r="8827" spans="4:12" x14ac:dyDescent="0.25">
      <c r="D8827" s="50">
        <v>11629109</v>
      </c>
      <c r="E8827" s="50" t="s">
        <v>39</v>
      </c>
      <c r="F8827" s="50">
        <v>9802912000</v>
      </c>
      <c r="G8827" s="50"/>
      <c r="H8827" s="50"/>
      <c r="I8827" s="50"/>
      <c r="J8827" s="50"/>
      <c r="K8827" s="50"/>
      <c r="L8827" s="50"/>
    </row>
    <row r="8828" spans="4:12" x14ac:dyDescent="0.25">
      <c r="D8828" s="50">
        <v>11629110</v>
      </c>
      <c r="E8828" s="50" t="s">
        <v>39</v>
      </c>
      <c r="F8828" s="50">
        <v>9802912000</v>
      </c>
      <c r="G8828" s="50"/>
      <c r="H8828" s="50"/>
      <c r="I8828" s="50"/>
      <c r="J8828" s="50"/>
      <c r="K8828" s="50"/>
      <c r="L8828" s="50"/>
    </row>
    <row r="8829" spans="4:12" x14ac:dyDescent="0.25">
      <c r="D8829" s="50">
        <v>11629111</v>
      </c>
      <c r="E8829" s="50" t="s">
        <v>39</v>
      </c>
      <c r="F8829" s="50">
        <v>9802912000</v>
      </c>
      <c r="G8829" s="50"/>
      <c r="H8829" s="50"/>
      <c r="I8829" s="50"/>
      <c r="J8829" s="50"/>
      <c r="K8829" s="50"/>
      <c r="L8829" s="50"/>
    </row>
    <row r="8830" spans="4:12" x14ac:dyDescent="0.25">
      <c r="D8830" s="50">
        <v>11629112</v>
      </c>
      <c r="E8830" s="50" t="s">
        <v>39</v>
      </c>
      <c r="F8830" s="50">
        <v>9802912000</v>
      </c>
      <c r="G8830" s="50"/>
      <c r="H8830" s="50"/>
      <c r="I8830" s="50"/>
      <c r="J8830" s="50"/>
      <c r="K8830" s="50"/>
      <c r="L8830" s="50"/>
    </row>
    <row r="8831" spans="4:12" x14ac:dyDescent="0.25">
      <c r="D8831" s="50">
        <v>11629113</v>
      </c>
      <c r="E8831" s="50" t="s">
        <v>39</v>
      </c>
      <c r="F8831" s="50">
        <v>9802912000</v>
      </c>
      <c r="G8831" s="50"/>
      <c r="H8831" s="50"/>
      <c r="I8831" s="50"/>
      <c r="J8831" s="50"/>
      <c r="K8831" s="50"/>
      <c r="L8831" s="50"/>
    </row>
    <row r="8832" spans="4:12" x14ac:dyDescent="0.25">
      <c r="D8832" s="50">
        <v>11629114</v>
      </c>
      <c r="E8832" s="50" t="s">
        <v>39</v>
      </c>
      <c r="F8832" s="50">
        <v>9802912000</v>
      </c>
      <c r="G8832" s="50"/>
      <c r="H8832" s="50"/>
      <c r="I8832" s="50"/>
      <c r="J8832" s="50"/>
      <c r="K8832" s="50"/>
      <c r="L8832" s="50"/>
    </row>
    <row r="8833" spans="4:12" x14ac:dyDescent="0.25">
      <c r="D8833" s="50">
        <v>11629115</v>
      </c>
      <c r="E8833" s="50" t="s">
        <v>39</v>
      </c>
      <c r="F8833" s="50">
        <v>9802912000</v>
      </c>
      <c r="G8833" s="50"/>
      <c r="H8833" s="50"/>
      <c r="I8833" s="50"/>
      <c r="J8833" s="50"/>
      <c r="K8833" s="50"/>
      <c r="L8833" s="50"/>
    </row>
    <row r="8834" spans="4:12" x14ac:dyDescent="0.25">
      <c r="D8834" s="50">
        <v>11629116</v>
      </c>
      <c r="E8834" s="50" t="s">
        <v>39</v>
      </c>
      <c r="F8834" s="50">
        <v>9802912000</v>
      </c>
      <c r="G8834" s="50"/>
      <c r="H8834" s="50"/>
      <c r="I8834" s="50"/>
      <c r="J8834" s="50"/>
      <c r="K8834" s="50"/>
      <c r="L8834" s="50"/>
    </row>
    <row r="8835" spans="4:12" x14ac:dyDescent="0.25">
      <c r="D8835" s="50">
        <v>11629117</v>
      </c>
      <c r="E8835" s="50" t="s">
        <v>39</v>
      </c>
      <c r="F8835" s="50">
        <v>9802912000</v>
      </c>
      <c r="G8835" s="50"/>
      <c r="H8835" s="50"/>
      <c r="I8835" s="50"/>
      <c r="J8835" s="50"/>
      <c r="K8835" s="50"/>
      <c r="L8835" s="50"/>
    </row>
    <row r="8836" spans="4:12" x14ac:dyDescent="0.25">
      <c r="D8836" s="50">
        <v>11629118</v>
      </c>
      <c r="E8836" s="50" t="s">
        <v>39</v>
      </c>
      <c r="F8836" s="50">
        <v>9802912000</v>
      </c>
      <c r="G8836" s="50"/>
      <c r="H8836" s="50"/>
      <c r="I8836" s="50"/>
      <c r="J8836" s="50"/>
      <c r="K8836" s="50"/>
      <c r="L8836" s="50"/>
    </row>
    <row r="8837" spans="4:12" x14ac:dyDescent="0.25">
      <c r="D8837" s="50">
        <v>11629119</v>
      </c>
      <c r="E8837" s="50" t="s">
        <v>39</v>
      </c>
      <c r="F8837" s="50">
        <v>9802912000</v>
      </c>
      <c r="G8837" s="50"/>
      <c r="H8837" s="50"/>
      <c r="I8837" s="50"/>
      <c r="J8837" s="50"/>
      <c r="K8837" s="50"/>
      <c r="L8837" s="50"/>
    </row>
    <row r="8838" spans="4:12" x14ac:dyDescent="0.25">
      <c r="D8838" s="50">
        <v>11629120</v>
      </c>
      <c r="E8838" s="50" t="s">
        <v>39</v>
      </c>
      <c r="F8838" s="50">
        <v>9802912000</v>
      </c>
      <c r="G8838" s="50"/>
      <c r="H8838" s="50"/>
      <c r="I8838" s="50"/>
      <c r="J8838" s="50"/>
      <c r="K8838" s="50"/>
      <c r="L8838" s="50"/>
    </row>
    <row r="8839" spans="4:12" x14ac:dyDescent="0.25">
      <c r="D8839" s="50">
        <v>11629125</v>
      </c>
      <c r="E8839" s="50" t="s">
        <v>39</v>
      </c>
      <c r="F8839" s="50">
        <v>9802914000</v>
      </c>
      <c r="G8839" s="50"/>
      <c r="H8839" s="50"/>
      <c r="I8839" s="50"/>
      <c r="J8839" s="50"/>
      <c r="K8839" s="50"/>
      <c r="L8839" s="50"/>
    </row>
    <row r="8840" spans="4:12" x14ac:dyDescent="0.25">
      <c r="D8840" s="50">
        <v>11629127</v>
      </c>
      <c r="E8840" s="50" t="s">
        <v>39</v>
      </c>
      <c r="F8840" s="50">
        <v>9802914000</v>
      </c>
      <c r="G8840" s="50"/>
      <c r="H8840" s="50"/>
      <c r="I8840" s="50"/>
      <c r="J8840" s="50"/>
      <c r="K8840" s="50"/>
      <c r="L8840" s="50"/>
    </row>
    <row r="8841" spans="4:12" x14ac:dyDescent="0.25">
      <c r="D8841" s="50">
        <v>11629130</v>
      </c>
      <c r="E8841" s="50" t="s">
        <v>39</v>
      </c>
      <c r="F8841" s="50">
        <v>9802914000</v>
      </c>
      <c r="G8841" s="50"/>
      <c r="H8841" s="50"/>
      <c r="I8841" s="50"/>
      <c r="J8841" s="50"/>
      <c r="K8841" s="50"/>
      <c r="L8841" s="50"/>
    </row>
    <row r="8842" spans="4:12" x14ac:dyDescent="0.25">
      <c r="D8842" s="50">
        <v>11629135</v>
      </c>
      <c r="E8842" s="50" t="s">
        <v>39</v>
      </c>
      <c r="F8842" s="50">
        <v>9802914000</v>
      </c>
      <c r="G8842" s="50"/>
      <c r="H8842" s="50"/>
      <c r="I8842" s="50"/>
      <c r="J8842" s="50"/>
      <c r="K8842" s="50"/>
      <c r="L8842" s="50"/>
    </row>
    <row r="8843" spans="4:12" x14ac:dyDescent="0.25">
      <c r="D8843" s="50">
        <v>11629137</v>
      </c>
      <c r="E8843" s="50" t="s">
        <v>39</v>
      </c>
      <c r="F8843" s="50">
        <v>9802914000</v>
      </c>
      <c r="G8843" s="50"/>
      <c r="H8843" s="50"/>
      <c r="I8843" s="50"/>
      <c r="J8843" s="50"/>
      <c r="K8843" s="50"/>
      <c r="L8843" s="50"/>
    </row>
    <row r="8844" spans="4:12" x14ac:dyDescent="0.25">
      <c r="D8844" s="50">
        <v>11629140</v>
      </c>
      <c r="E8844" s="50" t="s">
        <v>39</v>
      </c>
      <c r="F8844" s="50">
        <v>9802914000</v>
      </c>
      <c r="G8844" s="50"/>
      <c r="H8844" s="50"/>
      <c r="I8844" s="50"/>
      <c r="J8844" s="50"/>
      <c r="K8844" s="50"/>
      <c r="L8844" s="50"/>
    </row>
    <row r="8845" spans="4:12" x14ac:dyDescent="0.25">
      <c r="D8845" s="50">
        <v>11629145</v>
      </c>
      <c r="E8845" s="50" t="s">
        <v>39</v>
      </c>
      <c r="F8845" s="50">
        <v>9802916000</v>
      </c>
      <c r="G8845" s="50"/>
      <c r="H8845" s="50"/>
      <c r="I8845" s="50"/>
      <c r="J8845" s="50"/>
      <c r="K8845" s="50"/>
      <c r="L8845" s="50"/>
    </row>
    <row r="8846" spans="4:12" x14ac:dyDescent="0.25">
      <c r="D8846" s="50">
        <v>11629147</v>
      </c>
      <c r="E8846" s="50" t="s">
        <v>39</v>
      </c>
      <c r="F8846" s="50">
        <v>9802916000</v>
      </c>
      <c r="G8846" s="50"/>
      <c r="H8846" s="50"/>
      <c r="I8846" s="50"/>
      <c r="J8846" s="50"/>
      <c r="K8846" s="50"/>
      <c r="L8846" s="50"/>
    </row>
    <row r="8847" spans="4:12" x14ac:dyDescent="0.25">
      <c r="D8847" s="50">
        <v>11629150</v>
      </c>
      <c r="E8847" s="50" t="s">
        <v>39</v>
      </c>
      <c r="F8847" s="50">
        <v>9802916000</v>
      </c>
      <c r="G8847" s="50"/>
      <c r="H8847" s="50"/>
      <c r="I8847" s="50"/>
      <c r="J8847" s="50"/>
      <c r="K8847" s="50"/>
      <c r="L8847" s="50"/>
    </row>
    <row r="8848" spans="4:12" x14ac:dyDescent="0.25">
      <c r="D8848" s="50">
        <v>11629155</v>
      </c>
      <c r="E8848" s="50" t="s">
        <v>39</v>
      </c>
      <c r="F8848" s="50">
        <v>9802916000</v>
      </c>
      <c r="G8848" s="50"/>
      <c r="H8848" s="50"/>
      <c r="I8848" s="50"/>
      <c r="J8848" s="50"/>
      <c r="K8848" s="50"/>
      <c r="L8848" s="50"/>
    </row>
    <row r="8849" spans="4:12" x14ac:dyDescent="0.25">
      <c r="D8849" s="50">
        <v>11629157</v>
      </c>
      <c r="E8849" s="50" t="s">
        <v>39</v>
      </c>
      <c r="F8849" s="50">
        <v>9802916000</v>
      </c>
      <c r="G8849" s="50"/>
      <c r="H8849" s="50"/>
      <c r="I8849" s="50"/>
      <c r="J8849" s="50"/>
      <c r="K8849" s="50"/>
      <c r="L8849" s="50"/>
    </row>
    <row r="8850" spans="4:12" x14ac:dyDescent="0.25">
      <c r="D8850" s="50">
        <v>11629160</v>
      </c>
      <c r="E8850" s="50" t="s">
        <v>39</v>
      </c>
      <c r="F8850" s="50">
        <v>9802916000</v>
      </c>
      <c r="G8850" s="50"/>
      <c r="H8850" s="50"/>
      <c r="I8850" s="50"/>
      <c r="J8850" s="50"/>
      <c r="K8850" s="50"/>
      <c r="L8850" s="50"/>
    </row>
    <row r="8851" spans="4:12" x14ac:dyDescent="0.25">
      <c r="D8851" s="50">
        <v>11629165</v>
      </c>
      <c r="E8851" s="50" t="s">
        <v>39</v>
      </c>
      <c r="F8851" s="50">
        <v>9802918000</v>
      </c>
      <c r="G8851" s="50"/>
      <c r="H8851" s="50"/>
      <c r="I8851" s="50"/>
      <c r="J8851" s="50"/>
      <c r="K8851" s="50"/>
      <c r="L8851" s="50"/>
    </row>
    <row r="8852" spans="4:12" x14ac:dyDescent="0.25">
      <c r="D8852" s="50">
        <v>11629170</v>
      </c>
      <c r="E8852" s="50" t="s">
        <v>39</v>
      </c>
      <c r="F8852" s="50">
        <v>9802918000</v>
      </c>
      <c r="G8852" s="50"/>
      <c r="H8852" s="50"/>
      <c r="I8852" s="50"/>
      <c r="J8852" s="50"/>
      <c r="K8852" s="50"/>
      <c r="L8852" s="50"/>
    </row>
    <row r="8853" spans="4:12" x14ac:dyDescent="0.25">
      <c r="D8853" s="50">
        <v>11629175</v>
      </c>
      <c r="E8853" s="50" t="s">
        <v>39</v>
      </c>
      <c r="F8853" s="50">
        <v>9802918000</v>
      </c>
      <c r="G8853" s="50"/>
      <c r="H8853" s="50"/>
      <c r="I8853" s="50"/>
      <c r="J8853" s="50"/>
      <c r="K8853" s="50"/>
      <c r="L8853" s="50"/>
    </row>
    <row r="8854" spans="4:12" x14ac:dyDescent="0.25">
      <c r="D8854" s="50">
        <v>11629180</v>
      </c>
      <c r="E8854" s="50" t="s">
        <v>39</v>
      </c>
      <c r="F8854" s="50">
        <v>9802918000</v>
      </c>
      <c r="G8854" s="50"/>
      <c r="H8854" s="50"/>
      <c r="I8854" s="50"/>
      <c r="J8854" s="50"/>
      <c r="K8854" s="50"/>
      <c r="L8854" s="50"/>
    </row>
    <row r="8855" spans="4:12" x14ac:dyDescent="0.25">
      <c r="D8855" s="50">
        <v>11629185</v>
      </c>
      <c r="E8855" s="50" t="s">
        <v>39</v>
      </c>
      <c r="F8855" s="50">
        <v>9802920000</v>
      </c>
      <c r="G8855" s="50"/>
      <c r="H8855" s="50"/>
      <c r="I8855" s="50"/>
      <c r="J8855" s="50"/>
      <c r="K8855" s="50"/>
      <c r="L8855" s="50"/>
    </row>
    <row r="8856" spans="4:12" x14ac:dyDescent="0.25">
      <c r="D8856" s="50">
        <v>11629190</v>
      </c>
      <c r="E8856" s="50" t="s">
        <v>39</v>
      </c>
      <c r="F8856" s="50">
        <v>9802920000</v>
      </c>
      <c r="G8856" s="50"/>
      <c r="H8856" s="50"/>
      <c r="I8856" s="50"/>
      <c r="J8856" s="50"/>
      <c r="K8856" s="50"/>
      <c r="L8856" s="50"/>
    </row>
    <row r="8857" spans="4:12" x14ac:dyDescent="0.25">
      <c r="D8857" s="50">
        <v>11629195</v>
      </c>
      <c r="E8857" s="50" t="s">
        <v>39</v>
      </c>
      <c r="F8857" s="50">
        <v>9802920000</v>
      </c>
      <c r="G8857" s="50"/>
      <c r="H8857" s="50"/>
      <c r="I8857" s="50"/>
      <c r="J8857" s="50"/>
      <c r="K8857" s="50"/>
      <c r="L8857" s="50"/>
    </row>
    <row r="8858" spans="4:12" x14ac:dyDescent="0.25">
      <c r="D8858" s="50">
        <v>11629200</v>
      </c>
      <c r="E8858" s="50" t="s">
        <v>39</v>
      </c>
      <c r="F8858" s="50">
        <v>9802920000</v>
      </c>
      <c r="G8858" s="50"/>
      <c r="H8858" s="50"/>
      <c r="I8858" s="50"/>
      <c r="J8858" s="50"/>
      <c r="K8858" s="50"/>
      <c r="L8858" s="50"/>
    </row>
    <row r="8859" spans="4:12" x14ac:dyDescent="0.25">
      <c r="D8859" s="50">
        <v>11629900</v>
      </c>
      <c r="E8859" s="50" t="s">
        <v>39</v>
      </c>
      <c r="F8859" s="50">
        <v>9802906000</v>
      </c>
      <c r="G8859" s="50"/>
      <c r="H8859" s="50"/>
      <c r="I8859" s="50"/>
      <c r="J8859" s="50"/>
      <c r="K8859" s="50"/>
      <c r="L8859" s="50"/>
    </row>
    <row r="8860" spans="4:12" x14ac:dyDescent="0.25">
      <c r="D8860" s="50">
        <v>11629902</v>
      </c>
      <c r="E8860" s="50" t="s">
        <v>39</v>
      </c>
      <c r="F8860" s="50">
        <v>9802906000</v>
      </c>
      <c r="G8860" s="50"/>
      <c r="H8860" s="50"/>
      <c r="I8860" s="50"/>
      <c r="J8860" s="50"/>
      <c r="K8860" s="50"/>
      <c r="L8860" s="50"/>
    </row>
    <row r="8861" spans="4:12" x14ac:dyDescent="0.25">
      <c r="D8861" s="50">
        <v>11629925</v>
      </c>
      <c r="E8861" s="50" t="s">
        <v>39</v>
      </c>
      <c r="F8861" s="50">
        <v>9802910000</v>
      </c>
      <c r="G8861" s="50"/>
      <c r="H8861" s="50"/>
      <c r="I8861" s="50"/>
      <c r="J8861" s="50"/>
      <c r="K8861" s="50"/>
      <c r="L8861" s="50"/>
    </row>
    <row r="8862" spans="4:12" x14ac:dyDescent="0.25">
      <c r="D8862" s="50">
        <v>11629975</v>
      </c>
      <c r="E8862" s="50" t="s">
        <v>39</v>
      </c>
      <c r="F8862" s="50">
        <v>9802908000</v>
      </c>
      <c r="G8862" s="50"/>
      <c r="H8862" s="50"/>
      <c r="I8862" s="50"/>
      <c r="J8862" s="50"/>
      <c r="K8862" s="50"/>
      <c r="L8862" s="50"/>
    </row>
    <row r="8863" spans="4:12" x14ac:dyDescent="0.25">
      <c r="D8863" s="50">
        <v>11630030</v>
      </c>
      <c r="E8863" s="50" t="s">
        <v>39</v>
      </c>
      <c r="F8863" s="50">
        <v>9802906000</v>
      </c>
      <c r="G8863" s="50"/>
      <c r="H8863" s="50"/>
      <c r="I8863" s="50"/>
      <c r="J8863" s="50"/>
      <c r="K8863" s="50"/>
      <c r="L8863" s="50"/>
    </row>
    <row r="8864" spans="4:12" x14ac:dyDescent="0.25">
      <c r="D8864" s="50">
        <v>11630031</v>
      </c>
      <c r="E8864" s="50" t="s">
        <v>39</v>
      </c>
      <c r="F8864" s="50">
        <v>9802906000</v>
      </c>
      <c r="G8864" s="50"/>
      <c r="H8864" s="50"/>
      <c r="I8864" s="50"/>
      <c r="J8864" s="50"/>
      <c r="K8864" s="50"/>
      <c r="L8864" s="50"/>
    </row>
    <row r="8865" spans="4:12" x14ac:dyDescent="0.25">
      <c r="D8865" s="50">
        <v>11630032</v>
      </c>
      <c r="E8865" s="50" t="s">
        <v>39</v>
      </c>
      <c r="F8865" s="50">
        <v>9802906000</v>
      </c>
      <c r="G8865" s="50"/>
      <c r="H8865" s="50"/>
      <c r="I8865" s="50"/>
      <c r="J8865" s="50"/>
      <c r="K8865" s="50"/>
      <c r="L8865" s="50"/>
    </row>
    <row r="8866" spans="4:12" x14ac:dyDescent="0.25">
      <c r="D8866" s="50">
        <v>11630033</v>
      </c>
      <c r="E8866" s="50" t="s">
        <v>39</v>
      </c>
      <c r="F8866" s="50">
        <v>9802906000</v>
      </c>
      <c r="G8866" s="50"/>
      <c r="H8866" s="50"/>
      <c r="I8866" s="50"/>
      <c r="J8866" s="50"/>
      <c r="K8866" s="50"/>
      <c r="L8866" s="50"/>
    </row>
    <row r="8867" spans="4:12" x14ac:dyDescent="0.25">
      <c r="D8867" s="50">
        <v>11630034</v>
      </c>
      <c r="E8867" s="50" t="s">
        <v>39</v>
      </c>
      <c r="F8867" s="50">
        <v>9802906000</v>
      </c>
      <c r="G8867" s="50"/>
      <c r="H8867" s="50"/>
      <c r="I8867" s="50"/>
      <c r="J8867" s="50"/>
      <c r="K8867" s="50"/>
      <c r="L8867" s="50"/>
    </row>
    <row r="8868" spans="4:12" x14ac:dyDescent="0.25">
      <c r="D8868" s="50">
        <v>11630035</v>
      </c>
      <c r="E8868" s="50" t="s">
        <v>39</v>
      </c>
      <c r="F8868" s="50">
        <v>9802906000</v>
      </c>
      <c r="G8868" s="50"/>
      <c r="H8868" s="50"/>
      <c r="I8868" s="50"/>
      <c r="J8868" s="50"/>
      <c r="K8868" s="50"/>
      <c r="L8868" s="50"/>
    </row>
    <row r="8869" spans="4:12" x14ac:dyDescent="0.25">
      <c r="D8869" s="50">
        <v>11630036</v>
      </c>
      <c r="E8869" s="50" t="s">
        <v>39</v>
      </c>
      <c r="F8869" s="50">
        <v>9802906000</v>
      </c>
      <c r="G8869" s="50"/>
      <c r="H8869" s="50"/>
      <c r="I8869" s="50"/>
      <c r="J8869" s="50"/>
      <c r="K8869" s="50"/>
      <c r="L8869" s="50"/>
    </row>
    <row r="8870" spans="4:12" x14ac:dyDescent="0.25">
      <c r="D8870" s="50">
        <v>11630037</v>
      </c>
      <c r="E8870" s="50" t="s">
        <v>39</v>
      </c>
      <c r="F8870" s="50">
        <v>9802906000</v>
      </c>
      <c r="G8870" s="50"/>
      <c r="H8870" s="50"/>
      <c r="I8870" s="50"/>
      <c r="J8870" s="50"/>
      <c r="K8870" s="50"/>
      <c r="L8870" s="50"/>
    </row>
    <row r="8871" spans="4:12" x14ac:dyDescent="0.25">
      <c r="D8871" s="50">
        <v>11630038</v>
      </c>
      <c r="E8871" s="50" t="s">
        <v>39</v>
      </c>
      <c r="F8871" s="50">
        <v>9802906000</v>
      </c>
      <c r="G8871" s="50"/>
      <c r="H8871" s="50"/>
      <c r="I8871" s="50"/>
      <c r="J8871" s="50"/>
      <c r="K8871" s="50"/>
      <c r="L8871" s="50"/>
    </row>
    <row r="8872" spans="4:12" x14ac:dyDescent="0.25">
      <c r="D8872" s="50">
        <v>11630039</v>
      </c>
      <c r="E8872" s="50" t="s">
        <v>39</v>
      </c>
      <c r="F8872" s="50">
        <v>9802906000</v>
      </c>
      <c r="G8872" s="50"/>
      <c r="H8872" s="50"/>
      <c r="I8872" s="50"/>
      <c r="J8872" s="50"/>
      <c r="K8872" s="50"/>
      <c r="L8872" s="50"/>
    </row>
    <row r="8873" spans="4:12" x14ac:dyDescent="0.25">
      <c r="D8873" s="50">
        <v>11630040</v>
      </c>
      <c r="E8873" s="50" t="s">
        <v>39</v>
      </c>
      <c r="F8873" s="50">
        <v>9802906000</v>
      </c>
      <c r="G8873" s="50"/>
      <c r="H8873" s="50"/>
      <c r="I8873" s="50"/>
      <c r="J8873" s="50"/>
      <c r="K8873" s="50"/>
      <c r="L8873" s="50"/>
    </row>
    <row r="8874" spans="4:12" x14ac:dyDescent="0.25">
      <c r="D8874" s="50">
        <v>11630041</v>
      </c>
      <c r="E8874" s="50" t="s">
        <v>39</v>
      </c>
      <c r="F8874" s="50">
        <v>9802906000</v>
      </c>
      <c r="G8874" s="50"/>
      <c r="H8874" s="50"/>
      <c r="I8874" s="50"/>
      <c r="J8874" s="50"/>
      <c r="K8874" s="50"/>
      <c r="L8874" s="50"/>
    </row>
    <row r="8875" spans="4:12" x14ac:dyDescent="0.25">
      <c r="D8875" s="50">
        <v>11630042</v>
      </c>
      <c r="E8875" s="50" t="s">
        <v>39</v>
      </c>
      <c r="F8875" s="50">
        <v>9802906000</v>
      </c>
      <c r="G8875" s="50"/>
      <c r="H8875" s="50"/>
      <c r="I8875" s="50"/>
      <c r="J8875" s="50"/>
      <c r="K8875" s="50"/>
      <c r="L8875" s="50"/>
    </row>
    <row r="8876" spans="4:12" x14ac:dyDescent="0.25">
      <c r="D8876" s="50">
        <v>11630043</v>
      </c>
      <c r="E8876" s="50" t="s">
        <v>39</v>
      </c>
      <c r="F8876" s="50">
        <v>9802906000</v>
      </c>
      <c r="G8876" s="50"/>
      <c r="H8876" s="50"/>
      <c r="I8876" s="50"/>
      <c r="J8876" s="50"/>
      <c r="K8876" s="50"/>
      <c r="L8876" s="50"/>
    </row>
    <row r="8877" spans="4:12" x14ac:dyDescent="0.25">
      <c r="D8877" s="50">
        <v>11630044</v>
      </c>
      <c r="E8877" s="50" t="s">
        <v>39</v>
      </c>
      <c r="F8877" s="50">
        <v>9802906000</v>
      </c>
      <c r="G8877" s="50"/>
      <c r="H8877" s="50"/>
      <c r="I8877" s="50"/>
      <c r="J8877" s="50"/>
      <c r="K8877" s="50"/>
      <c r="L8877" s="50"/>
    </row>
    <row r="8878" spans="4:12" x14ac:dyDescent="0.25">
      <c r="D8878" s="50">
        <v>11630045</v>
      </c>
      <c r="E8878" s="50" t="s">
        <v>39</v>
      </c>
      <c r="F8878" s="50">
        <v>9802906000</v>
      </c>
      <c r="G8878" s="50"/>
      <c r="H8878" s="50"/>
      <c r="I8878" s="50"/>
      <c r="J8878" s="50"/>
      <c r="K8878" s="50"/>
      <c r="L8878" s="50"/>
    </row>
    <row r="8879" spans="4:12" x14ac:dyDescent="0.25">
      <c r="D8879" s="50">
        <v>11630046</v>
      </c>
      <c r="E8879" s="50" t="s">
        <v>39</v>
      </c>
      <c r="F8879" s="50">
        <v>9802906000</v>
      </c>
      <c r="G8879" s="50"/>
      <c r="H8879" s="50"/>
      <c r="I8879" s="50"/>
      <c r="J8879" s="50"/>
      <c r="K8879" s="50"/>
      <c r="L8879" s="50"/>
    </row>
    <row r="8880" spans="4:12" x14ac:dyDescent="0.25">
      <c r="D8880" s="50">
        <v>11630047</v>
      </c>
      <c r="E8880" s="50" t="s">
        <v>39</v>
      </c>
      <c r="F8880" s="50">
        <v>9802906000</v>
      </c>
      <c r="G8880" s="50"/>
      <c r="H8880" s="50"/>
      <c r="I8880" s="50"/>
      <c r="J8880" s="50"/>
      <c r="K8880" s="50"/>
      <c r="L8880" s="50"/>
    </row>
    <row r="8881" spans="4:12" x14ac:dyDescent="0.25">
      <c r="D8881" s="50">
        <v>11630048</v>
      </c>
      <c r="E8881" s="50" t="s">
        <v>39</v>
      </c>
      <c r="F8881" s="50">
        <v>9802906000</v>
      </c>
      <c r="G8881" s="50"/>
      <c r="H8881" s="50"/>
      <c r="I8881" s="50"/>
      <c r="J8881" s="50"/>
      <c r="K8881" s="50"/>
      <c r="L8881" s="50"/>
    </row>
    <row r="8882" spans="4:12" x14ac:dyDescent="0.25">
      <c r="D8882" s="50">
        <v>11630049</v>
      </c>
      <c r="E8882" s="50" t="s">
        <v>39</v>
      </c>
      <c r="F8882" s="50">
        <v>9802906000</v>
      </c>
      <c r="G8882" s="50"/>
      <c r="H8882" s="50"/>
      <c r="I8882" s="50"/>
      <c r="J8882" s="50"/>
      <c r="K8882" s="50"/>
      <c r="L8882" s="50"/>
    </row>
    <row r="8883" spans="4:12" x14ac:dyDescent="0.25">
      <c r="D8883" s="50">
        <v>11630050</v>
      </c>
      <c r="E8883" s="50" t="s">
        <v>39</v>
      </c>
      <c r="F8883" s="50">
        <v>9802906000</v>
      </c>
      <c r="G8883" s="50"/>
      <c r="H8883" s="50"/>
      <c r="I8883" s="50"/>
      <c r="J8883" s="50"/>
      <c r="K8883" s="50"/>
      <c r="L8883" s="50"/>
    </row>
    <row r="8884" spans="4:12" x14ac:dyDescent="0.25">
      <c r="D8884" s="50">
        <v>11630051</v>
      </c>
      <c r="E8884" s="50" t="s">
        <v>39</v>
      </c>
      <c r="F8884" s="50">
        <v>9802906000</v>
      </c>
      <c r="G8884" s="50"/>
      <c r="H8884" s="50"/>
      <c r="I8884" s="50"/>
      <c r="J8884" s="50"/>
      <c r="K8884" s="50"/>
      <c r="L8884" s="50"/>
    </row>
    <row r="8885" spans="4:12" x14ac:dyDescent="0.25">
      <c r="D8885" s="50">
        <v>11630052</v>
      </c>
      <c r="E8885" s="50" t="s">
        <v>39</v>
      </c>
      <c r="F8885" s="50">
        <v>9802906000</v>
      </c>
      <c r="G8885" s="50"/>
      <c r="H8885" s="50"/>
      <c r="I8885" s="50"/>
      <c r="J8885" s="50"/>
      <c r="K8885" s="50"/>
      <c r="L8885" s="50"/>
    </row>
    <row r="8886" spans="4:12" x14ac:dyDescent="0.25">
      <c r="D8886" s="50">
        <v>11630053</v>
      </c>
      <c r="E8886" s="50" t="s">
        <v>39</v>
      </c>
      <c r="F8886" s="50">
        <v>9802906000</v>
      </c>
      <c r="G8886" s="50"/>
      <c r="H8886" s="50"/>
      <c r="I8886" s="50"/>
      <c r="J8886" s="50"/>
      <c r="K8886" s="50"/>
      <c r="L8886" s="50"/>
    </row>
    <row r="8887" spans="4:12" x14ac:dyDescent="0.25">
      <c r="D8887" s="50">
        <v>11630054</v>
      </c>
      <c r="E8887" s="50" t="s">
        <v>39</v>
      </c>
      <c r="F8887" s="50">
        <v>9802906000</v>
      </c>
      <c r="G8887" s="50"/>
      <c r="H8887" s="50"/>
      <c r="I8887" s="50"/>
      <c r="J8887" s="50"/>
      <c r="K8887" s="50"/>
      <c r="L8887" s="50"/>
    </row>
    <row r="8888" spans="4:12" x14ac:dyDescent="0.25">
      <c r="D8888" s="50">
        <v>11630055</v>
      </c>
      <c r="E8888" s="50" t="s">
        <v>39</v>
      </c>
      <c r="F8888" s="50">
        <v>9802906000</v>
      </c>
      <c r="G8888" s="50"/>
      <c r="H8888" s="50"/>
      <c r="I8888" s="50"/>
      <c r="J8888" s="50"/>
      <c r="K8888" s="50"/>
      <c r="L8888" s="50"/>
    </row>
    <row r="8889" spans="4:12" x14ac:dyDescent="0.25">
      <c r="D8889" s="50">
        <v>11630056</v>
      </c>
      <c r="E8889" s="50" t="s">
        <v>39</v>
      </c>
      <c r="F8889" s="50">
        <v>9802906000</v>
      </c>
      <c r="G8889" s="50"/>
      <c r="H8889" s="50"/>
      <c r="I8889" s="50"/>
      <c r="J8889" s="50"/>
      <c r="K8889" s="50"/>
      <c r="L8889" s="50"/>
    </row>
    <row r="8890" spans="4:12" x14ac:dyDescent="0.25">
      <c r="D8890" s="50">
        <v>11630057</v>
      </c>
      <c r="E8890" s="50" t="s">
        <v>39</v>
      </c>
      <c r="F8890" s="50">
        <v>9802906000</v>
      </c>
      <c r="G8890" s="50"/>
      <c r="H8890" s="50"/>
      <c r="I8890" s="50"/>
      <c r="J8890" s="50"/>
      <c r="K8890" s="50"/>
      <c r="L8890" s="50"/>
    </row>
    <row r="8891" spans="4:12" x14ac:dyDescent="0.25">
      <c r="D8891" s="50">
        <v>11630058</v>
      </c>
      <c r="E8891" s="50" t="s">
        <v>39</v>
      </c>
      <c r="F8891" s="50">
        <v>9802906000</v>
      </c>
      <c r="G8891" s="50"/>
      <c r="H8891" s="50"/>
      <c r="I8891" s="50"/>
      <c r="J8891" s="50"/>
      <c r="K8891" s="50"/>
      <c r="L8891" s="50"/>
    </row>
    <row r="8892" spans="4:12" x14ac:dyDescent="0.25">
      <c r="D8892" s="50">
        <v>11630059</v>
      </c>
      <c r="E8892" s="50" t="s">
        <v>39</v>
      </c>
      <c r="F8892" s="50">
        <v>9802906000</v>
      </c>
      <c r="G8892" s="50"/>
      <c r="H8892" s="50"/>
      <c r="I8892" s="50"/>
      <c r="J8892" s="50"/>
      <c r="K8892" s="50"/>
      <c r="L8892" s="50"/>
    </row>
    <row r="8893" spans="4:12" x14ac:dyDescent="0.25">
      <c r="D8893" s="50">
        <v>11630060</v>
      </c>
      <c r="E8893" s="50" t="s">
        <v>39</v>
      </c>
      <c r="F8893" s="50">
        <v>9802906000</v>
      </c>
      <c r="G8893" s="50"/>
      <c r="H8893" s="50"/>
      <c r="I8893" s="50"/>
      <c r="J8893" s="50"/>
      <c r="K8893" s="50"/>
      <c r="L8893" s="50"/>
    </row>
    <row r="8894" spans="4:12" x14ac:dyDescent="0.25">
      <c r="D8894" s="50">
        <v>11630061</v>
      </c>
      <c r="E8894" s="50" t="s">
        <v>39</v>
      </c>
      <c r="F8894" s="50">
        <v>9802908000</v>
      </c>
      <c r="G8894" s="50"/>
      <c r="H8894" s="50"/>
      <c r="I8894" s="50"/>
      <c r="J8894" s="50"/>
      <c r="K8894" s="50"/>
      <c r="L8894" s="50"/>
    </row>
    <row r="8895" spans="4:12" x14ac:dyDescent="0.25">
      <c r="D8895" s="50">
        <v>11630062</v>
      </c>
      <c r="E8895" s="50" t="s">
        <v>39</v>
      </c>
      <c r="F8895" s="50">
        <v>9802908000</v>
      </c>
      <c r="G8895" s="50"/>
      <c r="H8895" s="50"/>
      <c r="I8895" s="50"/>
      <c r="J8895" s="50"/>
      <c r="K8895" s="50"/>
      <c r="L8895" s="50"/>
    </row>
    <row r="8896" spans="4:12" x14ac:dyDescent="0.25">
      <c r="D8896" s="50">
        <v>11630063</v>
      </c>
      <c r="E8896" s="50" t="s">
        <v>39</v>
      </c>
      <c r="F8896" s="50">
        <v>9802908000</v>
      </c>
      <c r="G8896" s="50"/>
      <c r="H8896" s="50"/>
      <c r="I8896" s="50"/>
      <c r="J8896" s="50"/>
      <c r="K8896" s="50"/>
      <c r="L8896" s="50"/>
    </row>
    <row r="8897" spans="4:12" x14ac:dyDescent="0.25">
      <c r="D8897" s="50">
        <v>11630064</v>
      </c>
      <c r="E8897" s="50" t="s">
        <v>39</v>
      </c>
      <c r="F8897" s="50">
        <v>9802908000</v>
      </c>
      <c r="G8897" s="50"/>
      <c r="H8897" s="50"/>
      <c r="I8897" s="50"/>
      <c r="J8897" s="50"/>
      <c r="K8897" s="50"/>
      <c r="L8897" s="50"/>
    </row>
    <row r="8898" spans="4:12" x14ac:dyDescent="0.25">
      <c r="D8898" s="50">
        <v>11630065</v>
      </c>
      <c r="E8898" s="50" t="s">
        <v>39</v>
      </c>
      <c r="F8898" s="50">
        <v>9802908000</v>
      </c>
      <c r="G8898" s="50"/>
      <c r="H8898" s="50"/>
      <c r="I8898" s="50"/>
      <c r="J8898" s="50"/>
      <c r="K8898" s="50"/>
      <c r="L8898" s="50"/>
    </row>
    <row r="8899" spans="4:12" x14ac:dyDescent="0.25">
      <c r="D8899" s="50">
        <v>11630066</v>
      </c>
      <c r="E8899" s="50" t="s">
        <v>39</v>
      </c>
      <c r="F8899" s="50">
        <v>9802908000</v>
      </c>
      <c r="G8899" s="50"/>
      <c r="H8899" s="50"/>
      <c r="I8899" s="50"/>
      <c r="J8899" s="50"/>
      <c r="K8899" s="50"/>
      <c r="L8899" s="50"/>
    </row>
    <row r="8900" spans="4:12" x14ac:dyDescent="0.25">
      <c r="D8900" s="50">
        <v>11630067</v>
      </c>
      <c r="E8900" s="50" t="s">
        <v>39</v>
      </c>
      <c r="F8900" s="50">
        <v>9802908000</v>
      </c>
      <c r="G8900" s="50"/>
      <c r="H8900" s="50"/>
      <c r="I8900" s="50"/>
      <c r="J8900" s="50"/>
      <c r="K8900" s="50"/>
      <c r="L8900" s="50"/>
    </row>
    <row r="8901" spans="4:12" x14ac:dyDescent="0.25">
      <c r="D8901" s="50">
        <v>11630068</v>
      </c>
      <c r="E8901" s="50" t="s">
        <v>39</v>
      </c>
      <c r="F8901" s="50">
        <v>9802908000</v>
      </c>
      <c r="G8901" s="50"/>
      <c r="H8901" s="50"/>
      <c r="I8901" s="50"/>
      <c r="J8901" s="50"/>
      <c r="K8901" s="50"/>
      <c r="L8901" s="50"/>
    </row>
    <row r="8902" spans="4:12" x14ac:dyDescent="0.25">
      <c r="D8902" s="50">
        <v>11630069</v>
      </c>
      <c r="E8902" s="50" t="s">
        <v>39</v>
      </c>
      <c r="F8902" s="50">
        <v>9802908000</v>
      </c>
      <c r="G8902" s="50"/>
      <c r="H8902" s="50"/>
      <c r="I8902" s="50"/>
      <c r="J8902" s="50"/>
      <c r="K8902" s="50"/>
      <c r="L8902" s="50"/>
    </row>
    <row r="8903" spans="4:12" x14ac:dyDescent="0.25">
      <c r="D8903" s="50">
        <v>11630070</v>
      </c>
      <c r="E8903" s="50" t="s">
        <v>39</v>
      </c>
      <c r="F8903" s="50">
        <v>9802908000</v>
      </c>
      <c r="G8903" s="50"/>
      <c r="H8903" s="50"/>
      <c r="I8903" s="50"/>
      <c r="J8903" s="50"/>
      <c r="K8903" s="50"/>
      <c r="L8903" s="50"/>
    </row>
    <row r="8904" spans="4:12" x14ac:dyDescent="0.25">
      <c r="D8904" s="50">
        <v>11630071</v>
      </c>
      <c r="E8904" s="50" t="s">
        <v>39</v>
      </c>
      <c r="F8904" s="50">
        <v>9802908000</v>
      </c>
      <c r="G8904" s="50"/>
      <c r="H8904" s="50"/>
      <c r="I8904" s="50"/>
      <c r="J8904" s="50"/>
      <c r="K8904" s="50"/>
      <c r="L8904" s="50"/>
    </row>
    <row r="8905" spans="4:12" x14ac:dyDescent="0.25">
      <c r="D8905" s="50">
        <v>11630072</v>
      </c>
      <c r="E8905" s="50" t="s">
        <v>39</v>
      </c>
      <c r="F8905" s="50">
        <v>9802908000</v>
      </c>
      <c r="G8905" s="50"/>
      <c r="H8905" s="50"/>
      <c r="I8905" s="50"/>
      <c r="J8905" s="50"/>
      <c r="K8905" s="50"/>
      <c r="L8905" s="50"/>
    </row>
    <row r="8906" spans="4:12" x14ac:dyDescent="0.25">
      <c r="D8906" s="50">
        <v>11630073</v>
      </c>
      <c r="E8906" s="50" t="s">
        <v>39</v>
      </c>
      <c r="F8906" s="50">
        <v>9802908000</v>
      </c>
      <c r="G8906" s="50"/>
      <c r="H8906" s="50"/>
      <c r="I8906" s="50"/>
      <c r="J8906" s="50"/>
      <c r="K8906" s="50"/>
      <c r="L8906" s="50"/>
    </row>
    <row r="8907" spans="4:12" x14ac:dyDescent="0.25">
      <c r="D8907" s="50">
        <v>11630074</v>
      </c>
      <c r="E8907" s="50" t="s">
        <v>39</v>
      </c>
      <c r="F8907" s="50">
        <v>9802908000</v>
      </c>
      <c r="G8907" s="50"/>
      <c r="H8907" s="50"/>
      <c r="I8907" s="50"/>
      <c r="J8907" s="50"/>
      <c r="K8907" s="50"/>
      <c r="L8907" s="50"/>
    </row>
    <row r="8908" spans="4:12" x14ac:dyDescent="0.25">
      <c r="D8908" s="50">
        <v>11630075</v>
      </c>
      <c r="E8908" s="50" t="s">
        <v>39</v>
      </c>
      <c r="F8908" s="50">
        <v>9802908000</v>
      </c>
      <c r="G8908" s="50"/>
      <c r="H8908" s="50"/>
      <c r="I8908" s="50"/>
      <c r="J8908" s="50"/>
      <c r="K8908" s="50"/>
      <c r="L8908" s="50"/>
    </row>
    <row r="8909" spans="4:12" x14ac:dyDescent="0.25">
      <c r="D8909" s="50">
        <v>11630076</v>
      </c>
      <c r="E8909" s="50" t="s">
        <v>39</v>
      </c>
      <c r="F8909" s="50">
        <v>9802908000</v>
      </c>
      <c r="G8909" s="50"/>
      <c r="H8909" s="50"/>
      <c r="I8909" s="50"/>
      <c r="J8909" s="50"/>
      <c r="K8909" s="50"/>
      <c r="L8909" s="50"/>
    </row>
    <row r="8910" spans="4:12" x14ac:dyDescent="0.25">
      <c r="D8910" s="50">
        <v>11630077</v>
      </c>
      <c r="E8910" s="50" t="s">
        <v>39</v>
      </c>
      <c r="F8910" s="50">
        <v>9802908000</v>
      </c>
      <c r="G8910" s="50"/>
      <c r="H8910" s="50"/>
      <c r="I8910" s="50"/>
      <c r="J8910" s="50"/>
      <c r="K8910" s="50"/>
      <c r="L8910" s="50"/>
    </row>
    <row r="8911" spans="4:12" x14ac:dyDescent="0.25">
      <c r="D8911" s="50">
        <v>11630078</v>
      </c>
      <c r="E8911" s="50" t="s">
        <v>39</v>
      </c>
      <c r="F8911" s="50">
        <v>9802908000</v>
      </c>
      <c r="G8911" s="50"/>
      <c r="H8911" s="50"/>
      <c r="I8911" s="50"/>
      <c r="J8911" s="50"/>
      <c r="K8911" s="50"/>
      <c r="L8911" s="50"/>
    </row>
    <row r="8912" spans="4:12" x14ac:dyDescent="0.25">
      <c r="D8912" s="50">
        <v>11630079</v>
      </c>
      <c r="E8912" s="50" t="s">
        <v>39</v>
      </c>
      <c r="F8912" s="50">
        <v>9802908000</v>
      </c>
      <c r="G8912" s="50"/>
      <c r="H8912" s="50"/>
      <c r="I8912" s="50"/>
      <c r="J8912" s="50"/>
      <c r="K8912" s="50"/>
      <c r="L8912" s="50"/>
    </row>
    <row r="8913" spans="4:12" x14ac:dyDescent="0.25">
      <c r="D8913" s="50">
        <v>11630080</v>
      </c>
      <c r="E8913" s="50" t="s">
        <v>39</v>
      </c>
      <c r="F8913" s="50">
        <v>9802908000</v>
      </c>
      <c r="G8913" s="50"/>
      <c r="H8913" s="50"/>
      <c r="I8913" s="50"/>
      <c r="J8913" s="50"/>
      <c r="K8913" s="50"/>
      <c r="L8913" s="50"/>
    </row>
    <row r="8914" spans="4:12" x14ac:dyDescent="0.25">
      <c r="D8914" s="50">
        <v>11630081</v>
      </c>
      <c r="E8914" s="50" t="s">
        <v>39</v>
      </c>
      <c r="F8914" s="50">
        <v>9802910000</v>
      </c>
      <c r="G8914" s="50"/>
      <c r="H8914" s="50"/>
      <c r="I8914" s="50"/>
      <c r="J8914" s="50"/>
      <c r="K8914" s="50"/>
      <c r="L8914" s="50"/>
    </row>
    <row r="8915" spans="4:12" x14ac:dyDescent="0.25">
      <c r="D8915" s="50">
        <v>11630082</v>
      </c>
      <c r="E8915" s="50" t="s">
        <v>39</v>
      </c>
      <c r="F8915" s="50">
        <v>9802910000</v>
      </c>
      <c r="G8915" s="50"/>
      <c r="H8915" s="50"/>
      <c r="I8915" s="50"/>
      <c r="J8915" s="50"/>
      <c r="K8915" s="50"/>
      <c r="L8915" s="50"/>
    </row>
    <row r="8916" spans="4:12" x14ac:dyDescent="0.25">
      <c r="D8916" s="50">
        <v>11630083</v>
      </c>
      <c r="E8916" s="50" t="s">
        <v>39</v>
      </c>
      <c r="F8916" s="50">
        <v>9802910000</v>
      </c>
      <c r="G8916" s="50"/>
      <c r="H8916" s="50"/>
      <c r="I8916" s="50"/>
      <c r="J8916" s="50"/>
      <c r="K8916" s="50"/>
      <c r="L8916" s="50"/>
    </row>
    <row r="8917" spans="4:12" x14ac:dyDescent="0.25">
      <c r="D8917" s="50">
        <v>11630084</v>
      </c>
      <c r="E8917" s="50" t="s">
        <v>39</v>
      </c>
      <c r="F8917" s="50">
        <v>9802910000</v>
      </c>
      <c r="G8917" s="50"/>
      <c r="H8917" s="50"/>
      <c r="I8917" s="50"/>
      <c r="J8917" s="50"/>
      <c r="K8917" s="50"/>
      <c r="L8917" s="50"/>
    </row>
    <row r="8918" spans="4:12" x14ac:dyDescent="0.25">
      <c r="D8918" s="50">
        <v>11630085</v>
      </c>
      <c r="E8918" s="50" t="s">
        <v>39</v>
      </c>
      <c r="F8918" s="50">
        <v>9802910000</v>
      </c>
      <c r="G8918" s="50"/>
      <c r="H8918" s="50"/>
      <c r="I8918" s="50"/>
      <c r="J8918" s="50"/>
      <c r="K8918" s="50"/>
      <c r="L8918" s="50"/>
    </row>
    <row r="8919" spans="4:12" x14ac:dyDescent="0.25">
      <c r="D8919" s="50">
        <v>11630086</v>
      </c>
      <c r="E8919" s="50" t="s">
        <v>39</v>
      </c>
      <c r="F8919" s="50">
        <v>9802910000</v>
      </c>
      <c r="G8919" s="50"/>
      <c r="H8919" s="50"/>
      <c r="I8919" s="50"/>
      <c r="J8919" s="50"/>
      <c r="K8919" s="50"/>
      <c r="L8919" s="50"/>
    </row>
    <row r="8920" spans="4:12" x14ac:dyDescent="0.25">
      <c r="D8920" s="50">
        <v>11630087</v>
      </c>
      <c r="E8920" s="50" t="s">
        <v>39</v>
      </c>
      <c r="F8920" s="50">
        <v>9802910000</v>
      </c>
      <c r="G8920" s="50"/>
      <c r="H8920" s="50"/>
      <c r="I8920" s="50"/>
      <c r="J8920" s="50"/>
      <c r="K8920" s="50"/>
      <c r="L8920" s="50"/>
    </row>
    <row r="8921" spans="4:12" x14ac:dyDescent="0.25">
      <c r="D8921" s="50">
        <v>11630088</v>
      </c>
      <c r="E8921" s="50" t="s">
        <v>39</v>
      </c>
      <c r="F8921" s="50">
        <v>9802910000</v>
      </c>
      <c r="G8921" s="50"/>
      <c r="H8921" s="50"/>
      <c r="I8921" s="50"/>
      <c r="J8921" s="50"/>
      <c r="K8921" s="50"/>
      <c r="L8921" s="50"/>
    </row>
    <row r="8922" spans="4:12" x14ac:dyDescent="0.25">
      <c r="D8922" s="50">
        <v>11630089</v>
      </c>
      <c r="E8922" s="50" t="s">
        <v>39</v>
      </c>
      <c r="F8922" s="50">
        <v>9802910000</v>
      </c>
      <c r="G8922" s="50"/>
      <c r="H8922" s="50"/>
      <c r="I8922" s="50"/>
      <c r="J8922" s="50"/>
      <c r="K8922" s="50"/>
      <c r="L8922" s="50"/>
    </row>
    <row r="8923" spans="4:12" x14ac:dyDescent="0.25">
      <c r="D8923" s="50">
        <v>11630090</v>
      </c>
      <c r="E8923" s="50" t="s">
        <v>39</v>
      </c>
      <c r="F8923" s="50">
        <v>9802910000</v>
      </c>
      <c r="G8923" s="50"/>
      <c r="H8923" s="50"/>
      <c r="I8923" s="50"/>
      <c r="J8923" s="50"/>
      <c r="K8923" s="50"/>
      <c r="L8923" s="50"/>
    </row>
    <row r="8924" spans="4:12" x14ac:dyDescent="0.25">
      <c r="D8924" s="50">
        <v>11630091</v>
      </c>
      <c r="E8924" s="50" t="s">
        <v>39</v>
      </c>
      <c r="F8924" s="50">
        <v>9802910000</v>
      </c>
      <c r="G8924" s="50"/>
      <c r="H8924" s="50"/>
      <c r="I8924" s="50"/>
      <c r="J8924" s="50"/>
      <c r="K8924" s="50"/>
      <c r="L8924" s="50"/>
    </row>
    <row r="8925" spans="4:12" x14ac:dyDescent="0.25">
      <c r="D8925" s="50">
        <v>11630092</v>
      </c>
      <c r="E8925" s="50" t="s">
        <v>39</v>
      </c>
      <c r="F8925" s="50">
        <v>9802910000</v>
      </c>
      <c r="G8925" s="50"/>
      <c r="H8925" s="50"/>
      <c r="I8925" s="50"/>
      <c r="J8925" s="50"/>
      <c r="K8925" s="50"/>
      <c r="L8925" s="50"/>
    </row>
    <row r="8926" spans="4:12" x14ac:dyDescent="0.25">
      <c r="D8926" s="50">
        <v>11630093</v>
      </c>
      <c r="E8926" s="50" t="s">
        <v>39</v>
      </c>
      <c r="F8926" s="50">
        <v>9802910000</v>
      </c>
      <c r="G8926" s="50"/>
      <c r="H8926" s="50"/>
      <c r="I8926" s="50"/>
      <c r="J8926" s="50"/>
      <c r="K8926" s="50"/>
      <c r="L8926" s="50"/>
    </row>
    <row r="8927" spans="4:12" x14ac:dyDescent="0.25">
      <c r="D8927" s="50">
        <v>11630094</v>
      </c>
      <c r="E8927" s="50" t="s">
        <v>39</v>
      </c>
      <c r="F8927" s="50">
        <v>9802910000</v>
      </c>
      <c r="G8927" s="50"/>
      <c r="H8927" s="50"/>
      <c r="I8927" s="50"/>
      <c r="J8927" s="50"/>
      <c r="K8927" s="50"/>
      <c r="L8927" s="50"/>
    </row>
    <row r="8928" spans="4:12" x14ac:dyDescent="0.25">
      <c r="D8928" s="50">
        <v>11630095</v>
      </c>
      <c r="E8928" s="50" t="s">
        <v>39</v>
      </c>
      <c r="F8928" s="50">
        <v>9802910000</v>
      </c>
      <c r="G8928" s="50"/>
      <c r="H8928" s="50"/>
      <c r="I8928" s="50"/>
      <c r="J8928" s="50"/>
      <c r="K8928" s="50"/>
      <c r="L8928" s="50"/>
    </row>
    <row r="8929" spans="4:12" x14ac:dyDescent="0.25">
      <c r="D8929" s="50">
        <v>11630096</v>
      </c>
      <c r="E8929" s="50" t="s">
        <v>39</v>
      </c>
      <c r="F8929" s="50">
        <v>9802910000</v>
      </c>
      <c r="G8929" s="50"/>
      <c r="H8929" s="50"/>
      <c r="I8929" s="50"/>
      <c r="J8929" s="50"/>
      <c r="K8929" s="50"/>
      <c r="L8929" s="50"/>
    </row>
    <row r="8930" spans="4:12" x14ac:dyDescent="0.25">
      <c r="D8930" s="50">
        <v>11630097</v>
      </c>
      <c r="E8930" s="50" t="s">
        <v>39</v>
      </c>
      <c r="F8930" s="50">
        <v>9802910000</v>
      </c>
      <c r="G8930" s="50"/>
      <c r="H8930" s="50"/>
      <c r="I8930" s="50"/>
      <c r="J8930" s="50"/>
      <c r="K8930" s="50"/>
      <c r="L8930" s="50"/>
    </row>
    <row r="8931" spans="4:12" x14ac:dyDescent="0.25">
      <c r="D8931" s="50">
        <v>11630098</v>
      </c>
      <c r="E8931" s="50" t="s">
        <v>39</v>
      </c>
      <c r="F8931" s="50">
        <v>9802910000</v>
      </c>
      <c r="G8931" s="50"/>
      <c r="H8931" s="50"/>
      <c r="I8931" s="50"/>
      <c r="J8931" s="50"/>
      <c r="K8931" s="50"/>
      <c r="L8931" s="50"/>
    </row>
    <row r="8932" spans="4:12" x14ac:dyDescent="0.25">
      <c r="D8932" s="50">
        <v>11630099</v>
      </c>
      <c r="E8932" s="50" t="s">
        <v>39</v>
      </c>
      <c r="F8932" s="50">
        <v>9802910000</v>
      </c>
      <c r="G8932" s="50"/>
      <c r="H8932" s="50"/>
      <c r="I8932" s="50"/>
      <c r="J8932" s="50"/>
      <c r="K8932" s="50"/>
      <c r="L8932" s="50"/>
    </row>
    <row r="8933" spans="4:12" x14ac:dyDescent="0.25">
      <c r="D8933" s="50">
        <v>11630100</v>
      </c>
      <c r="E8933" s="50" t="s">
        <v>39</v>
      </c>
      <c r="F8933" s="50">
        <v>9802910000</v>
      </c>
      <c r="G8933" s="50"/>
      <c r="H8933" s="50"/>
      <c r="I8933" s="50"/>
      <c r="J8933" s="50"/>
      <c r="K8933" s="50"/>
      <c r="L8933" s="50"/>
    </row>
    <row r="8934" spans="4:12" x14ac:dyDescent="0.25">
      <c r="D8934" s="50">
        <v>11630101</v>
      </c>
      <c r="E8934" s="50" t="s">
        <v>39</v>
      </c>
      <c r="F8934" s="50">
        <v>9802912000</v>
      </c>
      <c r="G8934" s="50"/>
      <c r="H8934" s="50"/>
      <c r="I8934" s="50"/>
      <c r="J8934" s="50"/>
      <c r="K8934" s="50"/>
      <c r="L8934" s="50"/>
    </row>
    <row r="8935" spans="4:12" x14ac:dyDescent="0.25">
      <c r="D8935" s="50">
        <v>11630102</v>
      </c>
      <c r="E8935" s="50" t="s">
        <v>39</v>
      </c>
      <c r="F8935" s="50">
        <v>9802912000</v>
      </c>
      <c r="G8935" s="50"/>
      <c r="H8935" s="50"/>
      <c r="I8935" s="50"/>
      <c r="J8935" s="50"/>
      <c r="K8935" s="50"/>
      <c r="L8935" s="50"/>
    </row>
    <row r="8936" spans="4:12" x14ac:dyDescent="0.25">
      <c r="D8936" s="50">
        <v>11630103</v>
      </c>
      <c r="E8936" s="50" t="s">
        <v>39</v>
      </c>
      <c r="F8936" s="50">
        <v>9802912000</v>
      </c>
      <c r="G8936" s="50"/>
      <c r="H8936" s="50"/>
      <c r="I8936" s="50"/>
      <c r="J8936" s="50"/>
      <c r="K8936" s="50"/>
      <c r="L8936" s="50"/>
    </row>
    <row r="8937" spans="4:12" x14ac:dyDescent="0.25">
      <c r="D8937" s="50">
        <v>11630104</v>
      </c>
      <c r="E8937" s="50" t="s">
        <v>39</v>
      </c>
      <c r="F8937" s="50">
        <v>9802912000</v>
      </c>
      <c r="G8937" s="50"/>
      <c r="H8937" s="50"/>
      <c r="I8937" s="50"/>
      <c r="J8937" s="50"/>
      <c r="K8937" s="50"/>
      <c r="L8937" s="50"/>
    </row>
    <row r="8938" spans="4:12" x14ac:dyDescent="0.25">
      <c r="D8938" s="50">
        <v>11630105</v>
      </c>
      <c r="E8938" s="50" t="s">
        <v>39</v>
      </c>
      <c r="F8938" s="50">
        <v>9802912000</v>
      </c>
      <c r="G8938" s="50"/>
      <c r="H8938" s="50"/>
      <c r="I8938" s="50"/>
      <c r="J8938" s="50"/>
      <c r="K8938" s="50"/>
      <c r="L8938" s="50"/>
    </row>
    <row r="8939" spans="4:12" x14ac:dyDescent="0.25">
      <c r="D8939" s="50">
        <v>11630106</v>
      </c>
      <c r="E8939" s="50" t="s">
        <v>39</v>
      </c>
      <c r="F8939" s="50">
        <v>9802912000</v>
      </c>
      <c r="G8939" s="50"/>
      <c r="H8939" s="50"/>
      <c r="I8939" s="50"/>
      <c r="J8939" s="50"/>
      <c r="K8939" s="50"/>
      <c r="L8939" s="50"/>
    </row>
    <row r="8940" spans="4:12" x14ac:dyDescent="0.25">
      <c r="D8940" s="50">
        <v>11630107</v>
      </c>
      <c r="E8940" s="50" t="s">
        <v>39</v>
      </c>
      <c r="F8940" s="50">
        <v>9802912000</v>
      </c>
      <c r="G8940" s="50"/>
      <c r="H8940" s="50"/>
      <c r="I8940" s="50"/>
      <c r="J8940" s="50"/>
      <c r="K8940" s="50"/>
      <c r="L8940" s="50"/>
    </row>
    <row r="8941" spans="4:12" x14ac:dyDescent="0.25">
      <c r="D8941" s="50">
        <v>11630108</v>
      </c>
      <c r="E8941" s="50" t="s">
        <v>39</v>
      </c>
      <c r="F8941" s="50">
        <v>9802912000</v>
      </c>
      <c r="G8941" s="50"/>
      <c r="H8941" s="50"/>
      <c r="I8941" s="50"/>
      <c r="J8941" s="50"/>
      <c r="K8941" s="50"/>
      <c r="L8941" s="50"/>
    </row>
    <row r="8942" spans="4:12" x14ac:dyDescent="0.25">
      <c r="D8942" s="50">
        <v>11630109</v>
      </c>
      <c r="E8942" s="50" t="s">
        <v>39</v>
      </c>
      <c r="F8942" s="50">
        <v>9802912000</v>
      </c>
      <c r="G8942" s="50"/>
      <c r="H8942" s="50"/>
      <c r="I8942" s="50"/>
      <c r="J8942" s="50"/>
      <c r="K8942" s="50"/>
      <c r="L8942" s="50"/>
    </row>
    <row r="8943" spans="4:12" x14ac:dyDescent="0.25">
      <c r="D8943" s="50">
        <v>11630110</v>
      </c>
      <c r="E8943" s="50" t="s">
        <v>39</v>
      </c>
      <c r="F8943" s="50">
        <v>9802912000</v>
      </c>
      <c r="G8943" s="50"/>
      <c r="H8943" s="50"/>
      <c r="I8943" s="50"/>
      <c r="J8943" s="50"/>
      <c r="K8943" s="50"/>
      <c r="L8943" s="50"/>
    </row>
    <row r="8944" spans="4:12" x14ac:dyDescent="0.25">
      <c r="D8944" s="50">
        <v>11630111</v>
      </c>
      <c r="E8944" s="50" t="s">
        <v>39</v>
      </c>
      <c r="F8944" s="50">
        <v>9802912000</v>
      </c>
      <c r="G8944" s="50"/>
      <c r="H8944" s="50"/>
      <c r="I8944" s="50"/>
      <c r="J8944" s="50"/>
      <c r="K8944" s="50"/>
      <c r="L8944" s="50"/>
    </row>
    <row r="8945" spans="4:12" x14ac:dyDescent="0.25">
      <c r="D8945" s="50">
        <v>11630112</v>
      </c>
      <c r="E8945" s="50" t="s">
        <v>39</v>
      </c>
      <c r="F8945" s="50">
        <v>9802912000</v>
      </c>
      <c r="G8945" s="50"/>
      <c r="H8945" s="50"/>
      <c r="I8945" s="50"/>
      <c r="J8945" s="50"/>
      <c r="K8945" s="50"/>
      <c r="L8945" s="50"/>
    </row>
    <row r="8946" spans="4:12" x14ac:dyDescent="0.25">
      <c r="D8946" s="50">
        <v>11630113</v>
      </c>
      <c r="E8946" s="50" t="s">
        <v>39</v>
      </c>
      <c r="F8946" s="50">
        <v>9802912000</v>
      </c>
      <c r="G8946" s="50"/>
      <c r="H8946" s="50"/>
      <c r="I8946" s="50"/>
      <c r="J8946" s="50"/>
      <c r="K8946" s="50"/>
      <c r="L8946" s="50"/>
    </row>
    <row r="8947" spans="4:12" x14ac:dyDescent="0.25">
      <c r="D8947" s="50">
        <v>11630114</v>
      </c>
      <c r="E8947" s="50" t="s">
        <v>39</v>
      </c>
      <c r="F8947" s="50">
        <v>9802912000</v>
      </c>
      <c r="G8947" s="50"/>
      <c r="H8947" s="50"/>
      <c r="I8947" s="50"/>
      <c r="J8947" s="50"/>
      <c r="K8947" s="50"/>
      <c r="L8947" s="50"/>
    </row>
    <row r="8948" spans="4:12" x14ac:dyDescent="0.25">
      <c r="D8948" s="50">
        <v>11630115</v>
      </c>
      <c r="E8948" s="50" t="s">
        <v>39</v>
      </c>
      <c r="F8948" s="50">
        <v>9802912000</v>
      </c>
      <c r="G8948" s="50"/>
      <c r="H8948" s="50"/>
      <c r="I8948" s="50"/>
      <c r="J8948" s="50"/>
      <c r="K8948" s="50"/>
      <c r="L8948" s="50"/>
    </row>
    <row r="8949" spans="4:12" x14ac:dyDescent="0.25">
      <c r="D8949" s="50">
        <v>11630116</v>
      </c>
      <c r="E8949" s="50" t="s">
        <v>39</v>
      </c>
      <c r="F8949" s="50">
        <v>9802912000</v>
      </c>
      <c r="G8949" s="50"/>
      <c r="H8949" s="50"/>
      <c r="I8949" s="50"/>
      <c r="J8949" s="50"/>
      <c r="K8949" s="50"/>
      <c r="L8949" s="50"/>
    </row>
    <row r="8950" spans="4:12" x14ac:dyDescent="0.25">
      <c r="D8950" s="50">
        <v>11630117</v>
      </c>
      <c r="E8950" s="50" t="s">
        <v>39</v>
      </c>
      <c r="F8950" s="50">
        <v>9802912000</v>
      </c>
      <c r="G8950" s="50"/>
      <c r="H8950" s="50"/>
      <c r="I8950" s="50"/>
      <c r="J8950" s="50"/>
      <c r="K8950" s="50"/>
      <c r="L8950" s="50"/>
    </row>
    <row r="8951" spans="4:12" x14ac:dyDescent="0.25">
      <c r="D8951" s="50">
        <v>11630118</v>
      </c>
      <c r="E8951" s="50" t="s">
        <v>39</v>
      </c>
      <c r="F8951" s="50">
        <v>9802912000</v>
      </c>
      <c r="G8951" s="50"/>
      <c r="H8951" s="50"/>
      <c r="I8951" s="50"/>
      <c r="J8951" s="50"/>
      <c r="K8951" s="50"/>
      <c r="L8951" s="50"/>
    </row>
    <row r="8952" spans="4:12" x14ac:dyDescent="0.25">
      <c r="D8952" s="50">
        <v>11630119</v>
      </c>
      <c r="E8952" s="50" t="s">
        <v>39</v>
      </c>
      <c r="F8952" s="50">
        <v>9802912000</v>
      </c>
      <c r="G8952" s="50"/>
      <c r="H8952" s="50"/>
      <c r="I8952" s="50"/>
      <c r="J8952" s="50"/>
      <c r="K8952" s="50"/>
      <c r="L8952" s="50"/>
    </row>
    <row r="8953" spans="4:12" x14ac:dyDescent="0.25">
      <c r="D8953" s="50">
        <v>11630120</v>
      </c>
      <c r="E8953" s="50" t="s">
        <v>39</v>
      </c>
      <c r="F8953" s="50">
        <v>9802912000</v>
      </c>
      <c r="G8953" s="50"/>
      <c r="H8953" s="50"/>
      <c r="I8953" s="50"/>
      <c r="J8953" s="50"/>
      <c r="K8953" s="50"/>
      <c r="L8953" s="50"/>
    </row>
    <row r="8954" spans="4:12" x14ac:dyDescent="0.25">
      <c r="D8954" s="50">
        <v>11630125</v>
      </c>
      <c r="E8954" s="50" t="s">
        <v>39</v>
      </c>
      <c r="F8954" s="50">
        <v>9802914000</v>
      </c>
      <c r="G8954" s="50"/>
      <c r="H8954" s="50"/>
      <c r="I8954" s="50"/>
      <c r="J8954" s="50"/>
      <c r="K8954" s="50"/>
      <c r="L8954" s="50"/>
    </row>
    <row r="8955" spans="4:12" x14ac:dyDescent="0.25">
      <c r="D8955" s="50">
        <v>11630127</v>
      </c>
      <c r="E8955" s="50" t="s">
        <v>39</v>
      </c>
      <c r="F8955" s="50">
        <v>9802914000</v>
      </c>
      <c r="G8955" s="50"/>
      <c r="H8955" s="50"/>
      <c r="I8955" s="50"/>
      <c r="J8955" s="50"/>
      <c r="K8955" s="50"/>
      <c r="L8955" s="50"/>
    </row>
    <row r="8956" spans="4:12" x14ac:dyDescent="0.25">
      <c r="D8956" s="50">
        <v>11630130</v>
      </c>
      <c r="E8956" s="50" t="s">
        <v>39</v>
      </c>
      <c r="F8956" s="50">
        <v>9802914000</v>
      </c>
      <c r="G8956" s="50"/>
      <c r="H8956" s="50"/>
      <c r="I8956" s="50"/>
      <c r="J8956" s="50"/>
      <c r="K8956" s="50"/>
      <c r="L8956" s="50"/>
    </row>
    <row r="8957" spans="4:12" x14ac:dyDescent="0.25">
      <c r="D8957" s="50">
        <v>11630135</v>
      </c>
      <c r="E8957" s="50" t="s">
        <v>39</v>
      </c>
      <c r="F8957" s="50">
        <v>9802914000</v>
      </c>
      <c r="G8957" s="50"/>
      <c r="H8957" s="50"/>
      <c r="I8957" s="50"/>
      <c r="J8957" s="50"/>
      <c r="K8957" s="50"/>
      <c r="L8957" s="50"/>
    </row>
    <row r="8958" spans="4:12" x14ac:dyDescent="0.25">
      <c r="D8958" s="50">
        <v>11630137</v>
      </c>
      <c r="E8958" s="50" t="s">
        <v>39</v>
      </c>
      <c r="F8958" s="50">
        <v>9802914000</v>
      </c>
      <c r="G8958" s="50"/>
      <c r="H8958" s="50"/>
      <c r="I8958" s="50"/>
      <c r="J8958" s="50"/>
      <c r="K8958" s="50"/>
      <c r="L8958" s="50"/>
    </row>
    <row r="8959" spans="4:12" x14ac:dyDescent="0.25">
      <c r="D8959" s="50">
        <v>11630140</v>
      </c>
      <c r="E8959" s="50" t="s">
        <v>39</v>
      </c>
      <c r="F8959" s="50">
        <v>9802914000</v>
      </c>
      <c r="G8959" s="50"/>
      <c r="H8959" s="50"/>
      <c r="I8959" s="50"/>
      <c r="J8959" s="50"/>
      <c r="K8959" s="50"/>
      <c r="L8959" s="50"/>
    </row>
    <row r="8960" spans="4:12" x14ac:dyDescent="0.25">
      <c r="D8960" s="50">
        <v>11630145</v>
      </c>
      <c r="E8960" s="50" t="s">
        <v>39</v>
      </c>
      <c r="F8960" s="50">
        <v>9802916000</v>
      </c>
      <c r="G8960" s="50"/>
      <c r="H8960" s="50"/>
      <c r="I8960" s="50"/>
      <c r="J8960" s="50"/>
      <c r="K8960" s="50"/>
      <c r="L8960" s="50"/>
    </row>
    <row r="8961" spans="4:12" x14ac:dyDescent="0.25">
      <c r="D8961" s="50">
        <v>11630147</v>
      </c>
      <c r="E8961" s="50" t="s">
        <v>39</v>
      </c>
      <c r="F8961" s="50">
        <v>9802916000</v>
      </c>
      <c r="G8961" s="50"/>
      <c r="H8961" s="50"/>
      <c r="I8961" s="50"/>
      <c r="J8961" s="50"/>
      <c r="K8961" s="50"/>
      <c r="L8961" s="50"/>
    </row>
    <row r="8962" spans="4:12" x14ac:dyDescent="0.25">
      <c r="D8962" s="50">
        <v>11630150</v>
      </c>
      <c r="E8962" s="50" t="s">
        <v>39</v>
      </c>
      <c r="F8962" s="50">
        <v>9802916000</v>
      </c>
      <c r="G8962" s="50"/>
      <c r="H8962" s="50"/>
      <c r="I8962" s="50"/>
      <c r="J8962" s="50"/>
      <c r="K8962" s="50"/>
      <c r="L8962" s="50"/>
    </row>
    <row r="8963" spans="4:12" x14ac:dyDescent="0.25">
      <c r="D8963" s="50">
        <v>11630155</v>
      </c>
      <c r="E8963" s="50" t="s">
        <v>39</v>
      </c>
      <c r="F8963" s="50">
        <v>9802916000</v>
      </c>
      <c r="G8963" s="50"/>
      <c r="H8963" s="50"/>
      <c r="I8963" s="50"/>
      <c r="J8963" s="50"/>
      <c r="K8963" s="50"/>
      <c r="L8963" s="50"/>
    </row>
    <row r="8964" spans="4:12" x14ac:dyDescent="0.25">
      <c r="D8964" s="50">
        <v>11630157</v>
      </c>
      <c r="E8964" s="50" t="s">
        <v>39</v>
      </c>
      <c r="F8964" s="50">
        <v>9802916000</v>
      </c>
      <c r="G8964" s="50"/>
      <c r="H8964" s="50"/>
      <c r="I8964" s="50"/>
      <c r="J8964" s="50"/>
      <c r="K8964" s="50"/>
      <c r="L8964" s="50"/>
    </row>
    <row r="8965" spans="4:12" x14ac:dyDescent="0.25">
      <c r="D8965" s="50">
        <v>11630160</v>
      </c>
      <c r="E8965" s="50" t="s">
        <v>39</v>
      </c>
      <c r="F8965" s="50">
        <v>9802916000</v>
      </c>
      <c r="G8965" s="50"/>
      <c r="H8965" s="50"/>
      <c r="I8965" s="50"/>
      <c r="J8965" s="50"/>
      <c r="K8965" s="50"/>
      <c r="L8965" s="50"/>
    </row>
    <row r="8966" spans="4:12" x14ac:dyDescent="0.25">
      <c r="D8966" s="50">
        <v>11630165</v>
      </c>
      <c r="E8966" s="50" t="s">
        <v>39</v>
      </c>
      <c r="F8966" s="50">
        <v>9802918000</v>
      </c>
      <c r="G8966" s="50"/>
      <c r="H8966" s="50"/>
      <c r="I8966" s="50"/>
      <c r="J8966" s="50"/>
      <c r="K8966" s="50"/>
      <c r="L8966" s="50"/>
    </row>
    <row r="8967" spans="4:12" x14ac:dyDescent="0.25">
      <c r="D8967" s="50">
        <v>11630170</v>
      </c>
      <c r="E8967" s="50" t="s">
        <v>39</v>
      </c>
      <c r="F8967" s="50">
        <v>9802918000</v>
      </c>
      <c r="G8967" s="50"/>
      <c r="H8967" s="50"/>
      <c r="I8967" s="50"/>
      <c r="J8967" s="50"/>
      <c r="K8967" s="50"/>
      <c r="L8967" s="50"/>
    </row>
    <row r="8968" spans="4:12" x14ac:dyDescent="0.25">
      <c r="D8968" s="50">
        <v>11630175</v>
      </c>
      <c r="E8968" s="50" t="s">
        <v>39</v>
      </c>
      <c r="F8968" s="50">
        <v>9802918000</v>
      </c>
      <c r="G8968" s="50"/>
      <c r="H8968" s="50"/>
      <c r="I8968" s="50"/>
      <c r="J8968" s="50"/>
      <c r="K8968" s="50"/>
      <c r="L8968" s="50"/>
    </row>
    <row r="8969" spans="4:12" x14ac:dyDescent="0.25">
      <c r="D8969" s="50">
        <v>11630180</v>
      </c>
      <c r="E8969" s="50" t="s">
        <v>39</v>
      </c>
      <c r="F8969" s="50">
        <v>9802918000</v>
      </c>
      <c r="G8969" s="50"/>
      <c r="H8969" s="50"/>
      <c r="I8969" s="50"/>
      <c r="J8969" s="50"/>
      <c r="K8969" s="50"/>
      <c r="L8969" s="50"/>
    </row>
    <row r="8970" spans="4:12" x14ac:dyDescent="0.25">
      <c r="D8970" s="50">
        <v>11630185</v>
      </c>
      <c r="E8970" s="50" t="s">
        <v>39</v>
      </c>
      <c r="F8970" s="50">
        <v>9802920000</v>
      </c>
      <c r="G8970" s="50"/>
      <c r="H8970" s="50"/>
      <c r="I8970" s="50"/>
      <c r="J8970" s="50"/>
      <c r="K8970" s="50"/>
      <c r="L8970" s="50"/>
    </row>
    <row r="8971" spans="4:12" x14ac:dyDescent="0.25">
      <c r="D8971" s="50">
        <v>11630190</v>
      </c>
      <c r="E8971" s="50" t="s">
        <v>39</v>
      </c>
      <c r="F8971" s="50">
        <v>9802920000</v>
      </c>
      <c r="G8971" s="50"/>
      <c r="H8971" s="50"/>
      <c r="I8971" s="50"/>
      <c r="J8971" s="50"/>
      <c r="K8971" s="50"/>
      <c r="L8971" s="50"/>
    </row>
    <row r="8972" spans="4:12" x14ac:dyDescent="0.25">
      <c r="D8972" s="50">
        <v>11630195</v>
      </c>
      <c r="E8972" s="50" t="s">
        <v>39</v>
      </c>
      <c r="F8972" s="50">
        <v>9802920000</v>
      </c>
      <c r="G8972" s="50"/>
      <c r="H8972" s="50"/>
      <c r="I8972" s="50"/>
      <c r="J8972" s="50"/>
      <c r="K8972" s="50"/>
      <c r="L8972" s="50"/>
    </row>
    <row r="8973" spans="4:12" x14ac:dyDescent="0.25">
      <c r="D8973" s="50">
        <v>11630200</v>
      </c>
      <c r="E8973" s="50" t="s">
        <v>39</v>
      </c>
      <c r="F8973" s="50">
        <v>9802920000</v>
      </c>
      <c r="G8973" s="50"/>
      <c r="H8973" s="50"/>
      <c r="I8973" s="50"/>
      <c r="J8973" s="50"/>
      <c r="K8973" s="50"/>
      <c r="L8973" s="50"/>
    </row>
    <row r="8974" spans="4:12" x14ac:dyDescent="0.25">
      <c r="D8974" s="50">
        <v>11630900</v>
      </c>
      <c r="E8974" s="50" t="s">
        <v>39</v>
      </c>
      <c r="F8974" s="50">
        <v>9802906000</v>
      </c>
      <c r="G8974" s="50"/>
      <c r="H8974" s="50"/>
      <c r="I8974" s="50"/>
      <c r="J8974" s="50"/>
      <c r="K8974" s="50"/>
      <c r="L8974" s="50"/>
    </row>
    <row r="8975" spans="4:12" x14ac:dyDescent="0.25">
      <c r="D8975" s="50">
        <v>11630902</v>
      </c>
      <c r="E8975" s="50" t="s">
        <v>39</v>
      </c>
      <c r="F8975" s="50">
        <v>9802906000</v>
      </c>
      <c r="G8975" s="50"/>
      <c r="H8975" s="50"/>
      <c r="I8975" s="50"/>
      <c r="J8975" s="50"/>
      <c r="K8975" s="50"/>
      <c r="L8975" s="50"/>
    </row>
    <row r="8976" spans="4:12" x14ac:dyDescent="0.25">
      <c r="D8976" s="50">
        <v>11630925</v>
      </c>
      <c r="E8976" s="50" t="s">
        <v>39</v>
      </c>
      <c r="F8976" s="50">
        <v>9802910000</v>
      </c>
      <c r="G8976" s="50"/>
      <c r="H8976" s="50"/>
      <c r="I8976" s="50"/>
      <c r="J8976" s="50"/>
      <c r="K8976" s="50"/>
      <c r="L8976" s="50"/>
    </row>
    <row r="8977" spans="4:12" x14ac:dyDescent="0.25">
      <c r="D8977" s="50">
        <v>11630975</v>
      </c>
      <c r="E8977" s="50" t="s">
        <v>39</v>
      </c>
      <c r="F8977" s="50">
        <v>9802908000</v>
      </c>
      <c r="G8977" s="50"/>
      <c r="H8977" s="50"/>
      <c r="I8977" s="50"/>
      <c r="J8977" s="50"/>
      <c r="K8977" s="50"/>
      <c r="L8977" s="50"/>
    </row>
    <row r="8978" spans="4:12" x14ac:dyDescent="0.25">
      <c r="D8978" s="50">
        <v>11788030</v>
      </c>
      <c r="E8978" s="50" t="s">
        <v>39</v>
      </c>
      <c r="F8978" s="50">
        <v>9800206000</v>
      </c>
      <c r="G8978" s="50"/>
      <c r="H8978" s="50"/>
      <c r="I8978" s="50"/>
      <c r="J8978" s="50"/>
      <c r="K8978" s="50"/>
      <c r="L8978" s="50"/>
    </row>
    <row r="8979" spans="4:12" x14ac:dyDescent="0.25">
      <c r="D8979" s="50">
        <v>11788031</v>
      </c>
      <c r="E8979" s="50" t="s">
        <v>39</v>
      </c>
      <c r="F8979" s="50">
        <v>9800206000</v>
      </c>
      <c r="G8979" s="50"/>
      <c r="H8979" s="50"/>
      <c r="I8979" s="50"/>
      <c r="J8979" s="50"/>
      <c r="K8979" s="50"/>
      <c r="L8979" s="50"/>
    </row>
    <row r="8980" spans="4:12" x14ac:dyDescent="0.25">
      <c r="D8980" s="50">
        <v>11788032</v>
      </c>
      <c r="E8980" s="50" t="s">
        <v>39</v>
      </c>
      <c r="F8980" s="50">
        <v>9800206000</v>
      </c>
      <c r="G8980" s="50"/>
      <c r="H8980" s="50"/>
      <c r="I8980" s="50"/>
      <c r="J8980" s="50"/>
      <c r="K8980" s="50"/>
      <c r="L8980" s="50"/>
    </row>
    <row r="8981" spans="4:12" x14ac:dyDescent="0.25">
      <c r="D8981" s="50">
        <v>11788033</v>
      </c>
      <c r="E8981" s="50" t="s">
        <v>39</v>
      </c>
      <c r="F8981" s="50">
        <v>9800206000</v>
      </c>
      <c r="G8981" s="50"/>
      <c r="H8981" s="50"/>
      <c r="I8981" s="50"/>
      <c r="J8981" s="50"/>
      <c r="K8981" s="50"/>
      <c r="L8981" s="50"/>
    </row>
    <row r="8982" spans="4:12" x14ac:dyDescent="0.25">
      <c r="D8982" s="50">
        <v>11788034</v>
      </c>
      <c r="E8982" s="50" t="s">
        <v>39</v>
      </c>
      <c r="F8982" s="50">
        <v>9800206000</v>
      </c>
      <c r="G8982" s="50"/>
      <c r="H8982" s="50"/>
      <c r="I8982" s="50"/>
      <c r="J8982" s="50"/>
      <c r="K8982" s="50"/>
      <c r="L8982" s="50"/>
    </row>
    <row r="8983" spans="4:12" x14ac:dyDescent="0.25">
      <c r="D8983" s="50">
        <v>11788035</v>
      </c>
      <c r="E8983" s="50" t="s">
        <v>39</v>
      </c>
      <c r="F8983" s="50">
        <v>9800206000</v>
      </c>
      <c r="G8983" s="50"/>
      <c r="H8983" s="50"/>
      <c r="I8983" s="50"/>
      <c r="J8983" s="50"/>
      <c r="K8983" s="50"/>
      <c r="L8983" s="50"/>
    </row>
    <row r="8984" spans="4:12" x14ac:dyDescent="0.25">
      <c r="D8984" s="50">
        <v>11788036</v>
      </c>
      <c r="E8984" s="50" t="s">
        <v>39</v>
      </c>
      <c r="F8984" s="50">
        <v>9800206000</v>
      </c>
      <c r="G8984" s="50"/>
      <c r="H8984" s="50"/>
      <c r="I8984" s="50"/>
      <c r="J8984" s="50"/>
      <c r="K8984" s="50"/>
      <c r="L8984" s="50"/>
    </row>
    <row r="8985" spans="4:12" x14ac:dyDescent="0.25">
      <c r="D8985" s="50">
        <v>11788037</v>
      </c>
      <c r="E8985" s="50" t="s">
        <v>39</v>
      </c>
      <c r="F8985" s="50">
        <v>9800206000</v>
      </c>
      <c r="G8985" s="50"/>
      <c r="H8985" s="50"/>
      <c r="I8985" s="50"/>
      <c r="J8985" s="50"/>
      <c r="K8985" s="50"/>
      <c r="L8985" s="50"/>
    </row>
    <row r="8986" spans="4:12" x14ac:dyDescent="0.25">
      <c r="D8986" s="50">
        <v>11788038</v>
      </c>
      <c r="E8986" s="50" t="s">
        <v>39</v>
      </c>
      <c r="F8986" s="50">
        <v>9800206000</v>
      </c>
      <c r="G8986" s="50"/>
      <c r="H8986" s="50"/>
      <c r="I8986" s="50"/>
      <c r="J8986" s="50"/>
      <c r="K8986" s="50"/>
      <c r="L8986" s="50"/>
    </row>
    <row r="8987" spans="4:12" x14ac:dyDescent="0.25">
      <c r="D8987" s="50">
        <v>11788039</v>
      </c>
      <c r="E8987" s="50" t="s">
        <v>39</v>
      </c>
      <c r="F8987" s="50">
        <v>9800206000</v>
      </c>
      <c r="G8987" s="50"/>
      <c r="H8987" s="50"/>
      <c r="I8987" s="50"/>
      <c r="J8987" s="50"/>
      <c r="K8987" s="50"/>
      <c r="L8987" s="50"/>
    </row>
    <row r="8988" spans="4:12" x14ac:dyDescent="0.25">
      <c r="D8988" s="50">
        <v>11788040</v>
      </c>
      <c r="E8988" s="50" t="s">
        <v>39</v>
      </c>
      <c r="F8988" s="50">
        <v>9800206000</v>
      </c>
      <c r="G8988" s="50"/>
      <c r="H8988" s="50"/>
      <c r="I8988" s="50"/>
      <c r="J8988" s="50"/>
      <c r="K8988" s="50"/>
      <c r="L8988" s="50"/>
    </row>
    <row r="8989" spans="4:12" x14ac:dyDescent="0.25">
      <c r="D8989" s="50">
        <v>11788041</v>
      </c>
      <c r="E8989" s="50" t="s">
        <v>39</v>
      </c>
      <c r="F8989" s="50">
        <v>9800206000</v>
      </c>
      <c r="G8989" s="50"/>
      <c r="H8989" s="50"/>
      <c r="I8989" s="50"/>
      <c r="J8989" s="50"/>
      <c r="K8989" s="50"/>
      <c r="L8989" s="50"/>
    </row>
    <row r="8990" spans="4:12" x14ac:dyDescent="0.25">
      <c r="D8990" s="50">
        <v>11788042</v>
      </c>
      <c r="E8990" s="50" t="s">
        <v>39</v>
      </c>
      <c r="F8990" s="50">
        <v>9800206000</v>
      </c>
      <c r="G8990" s="50"/>
      <c r="H8990" s="50"/>
      <c r="I8990" s="50"/>
      <c r="J8990" s="50"/>
      <c r="K8990" s="50"/>
      <c r="L8990" s="50"/>
    </row>
    <row r="8991" spans="4:12" x14ac:dyDescent="0.25">
      <c r="D8991" s="50">
        <v>11788043</v>
      </c>
      <c r="E8991" s="50" t="s">
        <v>39</v>
      </c>
      <c r="F8991" s="50">
        <v>9800206000</v>
      </c>
      <c r="G8991" s="50"/>
      <c r="H8991" s="50"/>
      <c r="I8991" s="50"/>
      <c r="J8991" s="50"/>
      <c r="K8991" s="50"/>
      <c r="L8991" s="50"/>
    </row>
    <row r="8992" spans="4:12" x14ac:dyDescent="0.25">
      <c r="D8992" s="50">
        <v>11788044</v>
      </c>
      <c r="E8992" s="50" t="s">
        <v>39</v>
      </c>
      <c r="F8992" s="50">
        <v>9800206000</v>
      </c>
      <c r="G8992" s="50"/>
      <c r="H8992" s="50"/>
      <c r="I8992" s="50"/>
      <c r="J8992" s="50"/>
      <c r="K8992" s="50"/>
      <c r="L8992" s="50"/>
    </row>
    <row r="8993" spans="4:12" x14ac:dyDescent="0.25">
      <c r="D8993" s="50">
        <v>11788045</v>
      </c>
      <c r="E8993" s="50" t="s">
        <v>39</v>
      </c>
      <c r="F8993" s="50">
        <v>9800206000</v>
      </c>
      <c r="G8993" s="50"/>
      <c r="H8993" s="50"/>
      <c r="I8993" s="50"/>
      <c r="J8993" s="50"/>
      <c r="K8993" s="50"/>
      <c r="L8993" s="50"/>
    </row>
    <row r="8994" spans="4:12" x14ac:dyDescent="0.25">
      <c r="D8994" s="50">
        <v>11788046</v>
      </c>
      <c r="E8994" s="50" t="s">
        <v>39</v>
      </c>
      <c r="F8994" s="50">
        <v>9800206000</v>
      </c>
      <c r="G8994" s="50"/>
      <c r="H8994" s="50"/>
      <c r="I8994" s="50"/>
      <c r="J8994" s="50"/>
      <c r="K8994" s="50"/>
      <c r="L8994" s="50"/>
    </row>
    <row r="8995" spans="4:12" x14ac:dyDescent="0.25">
      <c r="D8995" s="50">
        <v>11788047</v>
      </c>
      <c r="E8995" s="50" t="s">
        <v>39</v>
      </c>
      <c r="F8995" s="50">
        <v>9800206000</v>
      </c>
      <c r="G8995" s="50"/>
      <c r="H8995" s="50"/>
      <c r="I8995" s="50"/>
      <c r="J8995" s="50"/>
      <c r="K8995" s="50"/>
      <c r="L8995" s="50"/>
    </row>
    <row r="8996" spans="4:12" x14ac:dyDescent="0.25">
      <c r="D8996" s="50">
        <v>11788048</v>
      </c>
      <c r="E8996" s="50" t="s">
        <v>39</v>
      </c>
      <c r="F8996" s="50">
        <v>9800206000</v>
      </c>
      <c r="G8996" s="50"/>
      <c r="H8996" s="50"/>
      <c r="I8996" s="50"/>
      <c r="J8996" s="50"/>
      <c r="K8996" s="50"/>
      <c r="L8996" s="50"/>
    </row>
    <row r="8997" spans="4:12" x14ac:dyDescent="0.25">
      <c r="D8997" s="50">
        <v>11788049</v>
      </c>
      <c r="E8997" s="50" t="s">
        <v>39</v>
      </c>
      <c r="F8997" s="50">
        <v>9800206000</v>
      </c>
      <c r="G8997" s="50"/>
      <c r="H8997" s="50"/>
      <c r="I8997" s="50"/>
      <c r="J8997" s="50"/>
      <c r="K8997" s="50"/>
      <c r="L8997" s="50"/>
    </row>
    <row r="8998" spans="4:12" x14ac:dyDescent="0.25">
      <c r="D8998" s="50">
        <v>11788050</v>
      </c>
      <c r="E8998" s="50" t="s">
        <v>39</v>
      </c>
      <c r="F8998" s="50">
        <v>9800206000</v>
      </c>
      <c r="G8998" s="50"/>
      <c r="H8998" s="50"/>
      <c r="I8998" s="50"/>
      <c r="J8998" s="50"/>
      <c r="K8998" s="50"/>
      <c r="L8998" s="50"/>
    </row>
    <row r="8999" spans="4:12" x14ac:dyDescent="0.25">
      <c r="D8999" s="50">
        <v>11788051</v>
      </c>
      <c r="E8999" s="50" t="s">
        <v>39</v>
      </c>
      <c r="F8999" s="50">
        <v>9800206000</v>
      </c>
      <c r="G8999" s="50"/>
      <c r="H8999" s="50"/>
      <c r="I8999" s="50"/>
      <c r="J8999" s="50"/>
      <c r="K8999" s="50"/>
      <c r="L8999" s="50"/>
    </row>
    <row r="9000" spans="4:12" x14ac:dyDescent="0.25">
      <c r="D9000" s="50">
        <v>11788052</v>
      </c>
      <c r="E9000" s="50" t="s">
        <v>39</v>
      </c>
      <c r="F9000" s="50">
        <v>9800206000</v>
      </c>
      <c r="G9000" s="50"/>
      <c r="H9000" s="50"/>
      <c r="I9000" s="50"/>
      <c r="J9000" s="50"/>
      <c r="K9000" s="50"/>
      <c r="L9000" s="50"/>
    </row>
    <row r="9001" spans="4:12" x14ac:dyDescent="0.25">
      <c r="D9001" s="50">
        <v>11788053</v>
      </c>
      <c r="E9001" s="50" t="s">
        <v>39</v>
      </c>
      <c r="F9001" s="50">
        <v>9800206000</v>
      </c>
      <c r="G9001" s="50"/>
      <c r="H9001" s="50"/>
      <c r="I9001" s="50"/>
      <c r="J9001" s="50"/>
      <c r="K9001" s="50"/>
      <c r="L9001" s="50"/>
    </row>
    <row r="9002" spans="4:12" x14ac:dyDescent="0.25">
      <c r="D9002" s="50">
        <v>11788054</v>
      </c>
      <c r="E9002" s="50" t="s">
        <v>39</v>
      </c>
      <c r="F9002" s="50">
        <v>9800206000</v>
      </c>
      <c r="G9002" s="50"/>
      <c r="H9002" s="50"/>
      <c r="I9002" s="50"/>
      <c r="J9002" s="50"/>
      <c r="K9002" s="50"/>
      <c r="L9002" s="50"/>
    </row>
    <row r="9003" spans="4:12" x14ac:dyDescent="0.25">
      <c r="D9003" s="50">
        <v>11788055</v>
      </c>
      <c r="E9003" s="50" t="s">
        <v>39</v>
      </c>
      <c r="F9003" s="50">
        <v>9800206000</v>
      </c>
      <c r="G9003" s="50"/>
      <c r="H9003" s="50"/>
      <c r="I9003" s="50"/>
      <c r="J9003" s="50"/>
      <c r="K9003" s="50"/>
      <c r="L9003" s="50"/>
    </row>
    <row r="9004" spans="4:12" x14ac:dyDescent="0.25">
      <c r="D9004" s="50">
        <v>11788056</v>
      </c>
      <c r="E9004" s="50" t="s">
        <v>39</v>
      </c>
      <c r="F9004" s="50">
        <v>9800206000</v>
      </c>
      <c r="G9004" s="50"/>
      <c r="H9004" s="50"/>
      <c r="I9004" s="50"/>
      <c r="J9004" s="50"/>
      <c r="K9004" s="50"/>
      <c r="L9004" s="50"/>
    </row>
    <row r="9005" spans="4:12" x14ac:dyDescent="0.25">
      <c r="D9005" s="50">
        <v>11788057</v>
      </c>
      <c r="E9005" s="50" t="s">
        <v>39</v>
      </c>
      <c r="F9005" s="50">
        <v>9800206000</v>
      </c>
      <c r="G9005" s="50"/>
      <c r="H9005" s="50"/>
      <c r="I9005" s="50"/>
      <c r="J9005" s="50"/>
      <c r="K9005" s="50"/>
      <c r="L9005" s="50"/>
    </row>
    <row r="9006" spans="4:12" x14ac:dyDescent="0.25">
      <c r="D9006" s="50">
        <v>11788058</v>
      </c>
      <c r="E9006" s="50" t="s">
        <v>39</v>
      </c>
      <c r="F9006" s="50">
        <v>9800206000</v>
      </c>
      <c r="G9006" s="50"/>
      <c r="H9006" s="50"/>
      <c r="I9006" s="50"/>
      <c r="J9006" s="50"/>
      <c r="K9006" s="50"/>
      <c r="L9006" s="50"/>
    </row>
    <row r="9007" spans="4:12" x14ac:dyDescent="0.25">
      <c r="D9007" s="50">
        <v>11788059</v>
      </c>
      <c r="E9007" s="50" t="s">
        <v>39</v>
      </c>
      <c r="F9007" s="50">
        <v>9800206000</v>
      </c>
      <c r="G9007" s="50"/>
      <c r="H9007" s="50"/>
      <c r="I9007" s="50"/>
      <c r="J9007" s="50"/>
      <c r="K9007" s="50"/>
      <c r="L9007" s="50"/>
    </row>
    <row r="9008" spans="4:12" x14ac:dyDescent="0.25">
      <c r="D9008" s="50">
        <v>11788060</v>
      </c>
      <c r="E9008" s="50" t="s">
        <v>39</v>
      </c>
      <c r="F9008" s="50">
        <v>9800206000</v>
      </c>
      <c r="G9008" s="50"/>
      <c r="H9008" s="50"/>
      <c r="I9008" s="50"/>
      <c r="J9008" s="50"/>
      <c r="K9008" s="50"/>
      <c r="L9008" s="50"/>
    </row>
    <row r="9009" spans="4:12" x14ac:dyDescent="0.25">
      <c r="D9009" s="50">
        <v>11788061</v>
      </c>
      <c r="E9009" s="50" t="s">
        <v>39</v>
      </c>
      <c r="F9009" s="50">
        <v>9800208000</v>
      </c>
      <c r="G9009" s="50"/>
      <c r="H9009" s="50"/>
      <c r="I9009" s="50"/>
      <c r="J9009" s="50"/>
      <c r="K9009" s="50"/>
      <c r="L9009" s="50"/>
    </row>
    <row r="9010" spans="4:12" x14ac:dyDescent="0.25">
      <c r="D9010" s="50">
        <v>11788062</v>
      </c>
      <c r="E9010" s="50" t="s">
        <v>39</v>
      </c>
      <c r="F9010" s="50">
        <v>9800208000</v>
      </c>
      <c r="G9010" s="50"/>
      <c r="H9010" s="50"/>
      <c r="I9010" s="50"/>
      <c r="J9010" s="50"/>
      <c r="K9010" s="50"/>
      <c r="L9010" s="50"/>
    </row>
    <row r="9011" spans="4:12" x14ac:dyDescent="0.25">
      <c r="D9011" s="50">
        <v>11788063</v>
      </c>
      <c r="E9011" s="50" t="s">
        <v>39</v>
      </c>
      <c r="F9011" s="50">
        <v>9800208000</v>
      </c>
      <c r="G9011" s="50"/>
      <c r="H9011" s="50"/>
      <c r="I9011" s="50"/>
      <c r="J9011" s="50"/>
      <c r="K9011" s="50"/>
      <c r="L9011" s="50"/>
    </row>
    <row r="9012" spans="4:12" x14ac:dyDescent="0.25">
      <c r="D9012" s="50">
        <v>11788064</v>
      </c>
      <c r="E9012" s="50" t="s">
        <v>39</v>
      </c>
      <c r="F9012" s="50">
        <v>9800208000</v>
      </c>
      <c r="G9012" s="50"/>
      <c r="H9012" s="50"/>
      <c r="I9012" s="50"/>
      <c r="J9012" s="50"/>
      <c r="K9012" s="50"/>
      <c r="L9012" s="50"/>
    </row>
    <row r="9013" spans="4:12" x14ac:dyDescent="0.25">
      <c r="D9013" s="50">
        <v>11788065</v>
      </c>
      <c r="E9013" s="50" t="s">
        <v>39</v>
      </c>
      <c r="F9013" s="50">
        <v>9800208000</v>
      </c>
      <c r="G9013" s="50"/>
      <c r="H9013" s="50"/>
      <c r="I9013" s="50"/>
      <c r="J9013" s="50"/>
      <c r="K9013" s="50"/>
      <c r="L9013" s="50"/>
    </row>
    <row r="9014" spans="4:12" x14ac:dyDescent="0.25">
      <c r="D9014" s="50">
        <v>11788066</v>
      </c>
      <c r="E9014" s="50" t="s">
        <v>39</v>
      </c>
      <c r="F9014" s="50">
        <v>9800208000</v>
      </c>
      <c r="G9014" s="50"/>
      <c r="H9014" s="50"/>
      <c r="I9014" s="50"/>
      <c r="J9014" s="50"/>
      <c r="K9014" s="50"/>
      <c r="L9014" s="50"/>
    </row>
    <row r="9015" spans="4:12" x14ac:dyDescent="0.25">
      <c r="D9015" s="50">
        <v>11788067</v>
      </c>
      <c r="E9015" s="50" t="s">
        <v>39</v>
      </c>
      <c r="F9015" s="50">
        <v>9800208000</v>
      </c>
      <c r="G9015" s="50"/>
      <c r="H9015" s="50"/>
      <c r="I9015" s="50"/>
      <c r="J9015" s="50"/>
      <c r="K9015" s="50"/>
      <c r="L9015" s="50"/>
    </row>
    <row r="9016" spans="4:12" x14ac:dyDescent="0.25">
      <c r="D9016" s="50">
        <v>11788068</v>
      </c>
      <c r="E9016" s="50" t="s">
        <v>39</v>
      </c>
      <c r="F9016" s="50">
        <v>9800208000</v>
      </c>
      <c r="G9016" s="50"/>
      <c r="H9016" s="50"/>
      <c r="I9016" s="50"/>
      <c r="J9016" s="50"/>
      <c r="K9016" s="50"/>
      <c r="L9016" s="50"/>
    </row>
    <row r="9017" spans="4:12" x14ac:dyDescent="0.25">
      <c r="D9017" s="50">
        <v>11788069</v>
      </c>
      <c r="E9017" s="50" t="s">
        <v>39</v>
      </c>
      <c r="F9017" s="50">
        <v>9800208000</v>
      </c>
      <c r="G9017" s="50"/>
      <c r="H9017" s="50"/>
      <c r="I9017" s="50"/>
      <c r="J9017" s="50"/>
      <c r="K9017" s="50"/>
      <c r="L9017" s="50"/>
    </row>
    <row r="9018" spans="4:12" x14ac:dyDescent="0.25">
      <c r="D9018" s="50">
        <v>11788070</v>
      </c>
      <c r="E9018" s="50" t="s">
        <v>39</v>
      </c>
      <c r="F9018" s="50">
        <v>9800208000</v>
      </c>
      <c r="G9018" s="50"/>
      <c r="H9018" s="50"/>
      <c r="I9018" s="50"/>
      <c r="J9018" s="50"/>
      <c r="K9018" s="50"/>
      <c r="L9018" s="50"/>
    </row>
    <row r="9019" spans="4:12" x14ac:dyDescent="0.25">
      <c r="D9019" s="50">
        <v>11788071</v>
      </c>
      <c r="E9019" s="50" t="s">
        <v>39</v>
      </c>
      <c r="F9019" s="50">
        <v>9800208000</v>
      </c>
      <c r="G9019" s="50"/>
      <c r="H9019" s="50"/>
      <c r="I9019" s="50"/>
      <c r="J9019" s="50"/>
      <c r="K9019" s="50"/>
      <c r="L9019" s="50"/>
    </row>
    <row r="9020" spans="4:12" x14ac:dyDescent="0.25">
      <c r="D9020" s="50">
        <v>11788072</v>
      </c>
      <c r="E9020" s="50" t="s">
        <v>39</v>
      </c>
      <c r="F9020" s="50">
        <v>9800208000</v>
      </c>
      <c r="G9020" s="50"/>
      <c r="H9020" s="50"/>
      <c r="I9020" s="50"/>
      <c r="J9020" s="50"/>
      <c r="K9020" s="50"/>
      <c r="L9020" s="50"/>
    </row>
    <row r="9021" spans="4:12" x14ac:dyDescent="0.25">
      <c r="D9021" s="50">
        <v>11788073</v>
      </c>
      <c r="E9021" s="50" t="s">
        <v>39</v>
      </c>
      <c r="F9021" s="50">
        <v>9800208000</v>
      </c>
      <c r="G9021" s="50"/>
      <c r="H9021" s="50"/>
      <c r="I9021" s="50"/>
      <c r="J9021" s="50"/>
      <c r="K9021" s="50"/>
      <c r="L9021" s="50"/>
    </row>
    <row r="9022" spans="4:12" x14ac:dyDescent="0.25">
      <c r="D9022" s="50">
        <v>11788074</v>
      </c>
      <c r="E9022" s="50" t="s">
        <v>39</v>
      </c>
      <c r="F9022" s="50">
        <v>9800208000</v>
      </c>
      <c r="G9022" s="50"/>
      <c r="H9022" s="50"/>
      <c r="I9022" s="50"/>
      <c r="J9022" s="50"/>
      <c r="K9022" s="50"/>
      <c r="L9022" s="50"/>
    </row>
    <row r="9023" spans="4:12" x14ac:dyDescent="0.25">
      <c r="D9023" s="50">
        <v>11788075</v>
      </c>
      <c r="E9023" s="50" t="s">
        <v>39</v>
      </c>
      <c r="F9023" s="50">
        <v>9800208000</v>
      </c>
      <c r="G9023" s="50"/>
      <c r="H9023" s="50"/>
      <c r="I9023" s="50"/>
      <c r="J9023" s="50"/>
      <c r="K9023" s="50"/>
      <c r="L9023" s="50"/>
    </row>
    <row r="9024" spans="4:12" x14ac:dyDescent="0.25">
      <c r="D9024" s="50">
        <v>11788076</v>
      </c>
      <c r="E9024" s="50" t="s">
        <v>39</v>
      </c>
      <c r="F9024" s="50">
        <v>9800208000</v>
      </c>
      <c r="G9024" s="50"/>
      <c r="H9024" s="50"/>
      <c r="I9024" s="50"/>
      <c r="J9024" s="50"/>
      <c r="K9024" s="50"/>
      <c r="L9024" s="50"/>
    </row>
    <row r="9025" spans="4:12" x14ac:dyDescent="0.25">
      <c r="D9025" s="50">
        <v>11788077</v>
      </c>
      <c r="E9025" s="50" t="s">
        <v>39</v>
      </c>
      <c r="F9025" s="50">
        <v>9800208000</v>
      </c>
      <c r="G9025" s="50"/>
      <c r="H9025" s="50"/>
      <c r="I9025" s="50"/>
      <c r="J9025" s="50"/>
      <c r="K9025" s="50"/>
      <c r="L9025" s="50"/>
    </row>
    <row r="9026" spans="4:12" x14ac:dyDescent="0.25">
      <c r="D9026" s="50">
        <v>11788078</v>
      </c>
      <c r="E9026" s="50" t="s">
        <v>39</v>
      </c>
      <c r="F9026" s="50">
        <v>9800208000</v>
      </c>
      <c r="G9026" s="50"/>
      <c r="H9026" s="50"/>
      <c r="I9026" s="50"/>
      <c r="J9026" s="50"/>
      <c r="K9026" s="50"/>
      <c r="L9026" s="50"/>
    </row>
    <row r="9027" spans="4:12" x14ac:dyDescent="0.25">
      <c r="D9027" s="50">
        <v>11788079</v>
      </c>
      <c r="E9027" s="50" t="s">
        <v>39</v>
      </c>
      <c r="F9027" s="50">
        <v>9800208000</v>
      </c>
      <c r="G9027" s="50"/>
      <c r="H9027" s="50"/>
      <c r="I9027" s="50"/>
      <c r="J9027" s="50"/>
      <c r="K9027" s="50"/>
      <c r="L9027" s="50"/>
    </row>
    <row r="9028" spans="4:12" x14ac:dyDescent="0.25">
      <c r="D9028" s="50">
        <v>11788080</v>
      </c>
      <c r="E9028" s="50" t="s">
        <v>39</v>
      </c>
      <c r="F9028" s="50">
        <v>9800208000</v>
      </c>
      <c r="G9028" s="50"/>
      <c r="H9028" s="50"/>
      <c r="I9028" s="50"/>
      <c r="J9028" s="50"/>
      <c r="K9028" s="50"/>
      <c r="L9028" s="50"/>
    </row>
    <row r="9029" spans="4:12" x14ac:dyDescent="0.25">
      <c r="D9029" s="50">
        <v>11788081</v>
      </c>
      <c r="E9029" s="50" t="s">
        <v>39</v>
      </c>
      <c r="F9029" s="50">
        <v>9800210000</v>
      </c>
      <c r="G9029" s="50"/>
      <c r="H9029" s="50"/>
      <c r="I9029" s="50"/>
      <c r="J9029" s="50"/>
      <c r="K9029" s="50"/>
      <c r="L9029" s="50"/>
    </row>
    <row r="9030" spans="4:12" x14ac:dyDescent="0.25">
      <c r="D9030" s="50">
        <v>11788082</v>
      </c>
      <c r="E9030" s="50" t="s">
        <v>39</v>
      </c>
      <c r="F9030" s="50">
        <v>9800210000</v>
      </c>
      <c r="G9030" s="50"/>
      <c r="H9030" s="50"/>
      <c r="I9030" s="50"/>
      <c r="J9030" s="50"/>
      <c r="K9030" s="50"/>
      <c r="L9030" s="50"/>
    </row>
    <row r="9031" spans="4:12" x14ac:dyDescent="0.25">
      <c r="D9031" s="50">
        <v>11788083</v>
      </c>
      <c r="E9031" s="50" t="s">
        <v>39</v>
      </c>
      <c r="F9031" s="50">
        <v>9800210000</v>
      </c>
      <c r="G9031" s="50"/>
      <c r="H9031" s="50"/>
      <c r="I9031" s="50"/>
      <c r="J9031" s="50"/>
      <c r="K9031" s="50"/>
      <c r="L9031" s="50"/>
    </row>
    <row r="9032" spans="4:12" x14ac:dyDescent="0.25">
      <c r="D9032" s="50">
        <v>11788084</v>
      </c>
      <c r="E9032" s="50" t="s">
        <v>39</v>
      </c>
      <c r="F9032" s="50">
        <v>9800210000</v>
      </c>
      <c r="G9032" s="50"/>
      <c r="H9032" s="50"/>
      <c r="I9032" s="50"/>
      <c r="J9032" s="50"/>
      <c r="K9032" s="50"/>
      <c r="L9032" s="50"/>
    </row>
    <row r="9033" spans="4:12" x14ac:dyDescent="0.25">
      <c r="D9033" s="50">
        <v>11788085</v>
      </c>
      <c r="E9033" s="50" t="s">
        <v>39</v>
      </c>
      <c r="F9033" s="50">
        <v>9800210000</v>
      </c>
      <c r="G9033" s="50"/>
      <c r="H9033" s="50"/>
      <c r="I9033" s="50"/>
      <c r="J9033" s="50"/>
      <c r="K9033" s="50"/>
      <c r="L9033" s="50"/>
    </row>
    <row r="9034" spans="4:12" x14ac:dyDescent="0.25">
      <c r="D9034" s="50">
        <v>11788086</v>
      </c>
      <c r="E9034" s="50" t="s">
        <v>39</v>
      </c>
      <c r="F9034" s="50">
        <v>9800210000</v>
      </c>
      <c r="G9034" s="50"/>
      <c r="H9034" s="50"/>
      <c r="I9034" s="50"/>
      <c r="J9034" s="50"/>
      <c r="K9034" s="50"/>
      <c r="L9034" s="50"/>
    </row>
    <row r="9035" spans="4:12" x14ac:dyDescent="0.25">
      <c r="D9035" s="50">
        <v>11788087</v>
      </c>
      <c r="E9035" s="50" t="s">
        <v>39</v>
      </c>
      <c r="F9035" s="50">
        <v>9800210000</v>
      </c>
      <c r="G9035" s="50"/>
      <c r="H9035" s="50"/>
      <c r="I9035" s="50"/>
      <c r="J9035" s="50"/>
      <c r="K9035" s="50"/>
      <c r="L9035" s="50"/>
    </row>
    <row r="9036" spans="4:12" x14ac:dyDescent="0.25">
      <c r="D9036" s="50">
        <v>11788088</v>
      </c>
      <c r="E9036" s="50" t="s">
        <v>39</v>
      </c>
      <c r="F9036" s="50">
        <v>9800210000</v>
      </c>
      <c r="G9036" s="50"/>
      <c r="H9036" s="50"/>
      <c r="I9036" s="50"/>
      <c r="J9036" s="50"/>
      <c r="K9036" s="50"/>
      <c r="L9036" s="50"/>
    </row>
    <row r="9037" spans="4:12" x14ac:dyDescent="0.25">
      <c r="D9037" s="50">
        <v>11788089</v>
      </c>
      <c r="E9037" s="50" t="s">
        <v>39</v>
      </c>
      <c r="F9037" s="50">
        <v>9800210000</v>
      </c>
      <c r="G9037" s="50"/>
      <c r="H9037" s="50"/>
      <c r="I9037" s="50"/>
      <c r="J9037" s="50"/>
      <c r="K9037" s="50"/>
      <c r="L9037" s="50"/>
    </row>
    <row r="9038" spans="4:12" x14ac:dyDescent="0.25">
      <c r="D9038" s="50">
        <v>11788090</v>
      </c>
      <c r="E9038" s="50" t="s">
        <v>39</v>
      </c>
      <c r="F9038" s="50">
        <v>9800210000</v>
      </c>
      <c r="G9038" s="50"/>
      <c r="H9038" s="50"/>
      <c r="I9038" s="50"/>
      <c r="J9038" s="50"/>
      <c r="K9038" s="50"/>
      <c r="L9038" s="50"/>
    </row>
    <row r="9039" spans="4:12" x14ac:dyDescent="0.25">
      <c r="D9039" s="50">
        <v>11788091</v>
      </c>
      <c r="E9039" s="50" t="s">
        <v>39</v>
      </c>
      <c r="F9039" s="50">
        <v>9800210000</v>
      </c>
      <c r="G9039" s="50"/>
      <c r="H9039" s="50"/>
      <c r="I9039" s="50"/>
      <c r="J9039" s="50"/>
      <c r="K9039" s="50"/>
      <c r="L9039" s="50"/>
    </row>
    <row r="9040" spans="4:12" x14ac:dyDescent="0.25">
      <c r="D9040" s="50">
        <v>11788092</v>
      </c>
      <c r="E9040" s="50" t="s">
        <v>39</v>
      </c>
      <c r="F9040" s="50">
        <v>9800210000</v>
      </c>
      <c r="G9040" s="50"/>
      <c r="H9040" s="50"/>
      <c r="I9040" s="50"/>
      <c r="J9040" s="50"/>
      <c r="K9040" s="50"/>
      <c r="L9040" s="50"/>
    </row>
    <row r="9041" spans="4:12" x14ac:dyDescent="0.25">
      <c r="D9041" s="50">
        <v>11788093</v>
      </c>
      <c r="E9041" s="50" t="s">
        <v>39</v>
      </c>
      <c r="F9041" s="50">
        <v>9800210000</v>
      </c>
      <c r="G9041" s="50"/>
      <c r="H9041" s="50"/>
      <c r="I9041" s="50"/>
      <c r="J9041" s="50"/>
      <c r="K9041" s="50"/>
      <c r="L9041" s="50"/>
    </row>
    <row r="9042" spans="4:12" x14ac:dyDescent="0.25">
      <c r="D9042" s="50">
        <v>11788094</v>
      </c>
      <c r="E9042" s="50" t="s">
        <v>39</v>
      </c>
      <c r="F9042" s="50">
        <v>9800210000</v>
      </c>
      <c r="G9042" s="50"/>
      <c r="H9042" s="50"/>
      <c r="I9042" s="50"/>
      <c r="J9042" s="50"/>
      <c r="K9042" s="50"/>
      <c r="L9042" s="50"/>
    </row>
    <row r="9043" spans="4:12" x14ac:dyDescent="0.25">
      <c r="D9043" s="50">
        <v>11788095</v>
      </c>
      <c r="E9043" s="50" t="s">
        <v>39</v>
      </c>
      <c r="F9043" s="50">
        <v>9800210000</v>
      </c>
      <c r="G9043" s="50"/>
      <c r="H9043" s="50"/>
      <c r="I9043" s="50"/>
      <c r="J9043" s="50"/>
      <c r="K9043" s="50"/>
      <c r="L9043" s="50"/>
    </row>
    <row r="9044" spans="4:12" x14ac:dyDescent="0.25">
      <c r="D9044" s="50">
        <v>11788096</v>
      </c>
      <c r="E9044" s="50" t="s">
        <v>39</v>
      </c>
      <c r="F9044" s="50">
        <v>9800210000</v>
      </c>
      <c r="G9044" s="50"/>
      <c r="H9044" s="50"/>
      <c r="I9044" s="50"/>
      <c r="J9044" s="50"/>
      <c r="K9044" s="50"/>
      <c r="L9044" s="50"/>
    </row>
    <row r="9045" spans="4:12" x14ac:dyDescent="0.25">
      <c r="D9045" s="50">
        <v>11788097</v>
      </c>
      <c r="E9045" s="50" t="s">
        <v>39</v>
      </c>
      <c r="F9045" s="50">
        <v>9800210000</v>
      </c>
      <c r="G9045" s="50"/>
      <c r="H9045" s="50"/>
      <c r="I9045" s="50"/>
      <c r="J9045" s="50"/>
      <c r="K9045" s="50"/>
      <c r="L9045" s="50"/>
    </row>
    <row r="9046" spans="4:12" x14ac:dyDescent="0.25">
      <c r="D9046" s="50">
        <v>11788098</v>
      </c>
      <c r="E9046" s="50" t="s">
        <v>39</v>
      </c>
      <c r="F9046" s="50">
        <v>9800210000</v>
      </c>
      <c r="G9046" s="50"/>
      <c r="H9046" s="50"/>
      <c r="I9046" s="50"/>
      <c r="J9046" s="50"/>
      <c r="K9046" s="50"/>
      <c r="L9046" s="50"/>
    </row>
    <row r="9047" spans="4:12" x14ac:dyDescent="0.25">
      <c r="D9047" s="50">
        <v>11788099</v>
      </c>
      <c r="E9047" s="50" t="s">
        <v>39</v>
      </c>
      <c r="F9047" s="50">
        <v>9800210000</v>
      </c>
      <c r="G9047" s="50"/>
      <c r="H9047" s="50"/>
      <c r="I9047" s="50"/>
      <c r="J9047" s="50"/>
      <c r="K9047" s="50"/>
      <c r="L9047" s="50"/>
    </row>
    <row r="9048" spans="4:12" x14ac:dyDescent="0.25">
      <c r="D9048" s="50">
        <v>11788100</v>
      </c>
      <c r="E9048" s="50" t="s">
        <v>39</v>
      </c>
      <c r="F9048" s="50">
        <v>9800210000</v>
      </c>
      <c r="G9048" s="50"/>
      <c r="H9048" s="50"/>
      <c r="I9048" s="50"/>
      <c r="J9048" s="50"/>
      <c r="K9048" s="50"/>
      <c r="L9048" s="50"/>
    </row>
    <row r="9049" spans="4:12" x14ac:dyDescent="0.25">
      <c r="D9049" s="50">
        <v>11788101</v>
      </c>
      <c r="E9049" s="50" t="s">
        <v>39</v>
      </c>
      <c r="F9049" s="50">
        <v>9800212000</v>
      </c>
      <c r="G9049" s="50"/>
      <c r="H9049" s="50"/>
      <c r="I9049" s="50"/>
      <c r="J9049" s="50"/>
      <c r="K9049" s="50"/>
      <c r="L9049" s="50"/>
    </row>
    <row r="9050" spans="4:12" x14ac:dyDescent="0.25">
      <c r="D9050" s="50">
        <v>11788102</v>
      </c>
      <c r="E9050" s="50" t="s">
        <v>39</v>
      </c>
      <c r="F9050" s="50">
        <v>9800212000</v>
      </c>
      <c r="G9050" s="50"/>
      <c r="H9050" s="50"/>
      <c r="I9050" s="50"/>
      <c r="J9050" s="50"/>
      <c r="K9050" s="50"/>
      <c r="L9050" s="50"/>
    </row>
    <row r="9051" spans="4:12" x14ac:dyDescent="0.25">
      <c r="D9051" s="50">
        <v>11788103</v>
      </c>
      <c r="E9051" s="50" t="s">
        <v>39</v>
      </c>
      <c r="F9051" s="50">
        <v>9800212000</v>
      </c>
      <c r="G9051" s="50"/>
      <c r="H9051" s="50"/>
      <c r="I9051" s="50"/>
      <c r="J9051" s="50"/>
      <c r="K9051" s="50"/>
      <c r="L9051" s="50"/>
    </row>
    <row r="9052" spans="4:12" x14ac:dyDescent="0.25">
      <c r="D9052" s="50">
        <v>11788104</v>
      </c>
      <c r="E9052" s="50" t="s">
        <v>39</v>
      </c>
      <c r="F9052" s="50">
        <v>9800212000</v>
      </c>
      <c r="G9052" s="50"/>
      <c r="H9052" s="50"/>
      <c r="I9052" s="50"/>
      <c r="J9052" s="50"/>
      <c r="K9052" s="50"/>
      <c r="L9052" s="50"/>
    </row>
    <row r="9053" spans="4:12" x14ac:dyDescent="0.25">
      <c r="D9053" s="50">
        <v>11788105</v>
      </c>
      <c r="E9053" s="50" t="s">
        <v>39</v>
      </c>
      <c r="F9053" s="50">
        <v>9800212000</v>
      </c>
      <c r="G9053" s="50"/>
      <c r="H9053" s="50"/>
      <c r="I9053" s="50"/>
      <c r="J9053" s="50"/>
      <c r="K9053" s="50"/>
      <c r="L9053" s="50"/>
    </row>
    <row r="9054" spans="4:12" x14ac:dyDescent="0.25">
      <c r="D9054" s="50">
        <v>11788106</v>
      </c>
      <c r="E9054" s="50" t="s">
        <v>39</v>
      </c>
      <c r="F9054" s="50">
        <v>9800212000</v>
      </c>
      <c r="G9054" s="50"/>
      <c r="H9054" s="50"/>
      <c r="I9054" s="50"/>
      <c r="J9054" s="50"/>
      <c r="K9054" s="50"/>
      <c r="L9054" s="50"/>
    </row>
    <row r="9055" spans="4:12" x14ac:dyDescent="0.25">
      <c r="D9055" s="50">
        <v>11788107</v>
      </c>
      <c r="E9055" s="50" t="s">
        <v>39</v>
      </c>
      <c r="F9055" s="50">
        <v>9800212000</v>
      </c>
      <c r="G9055" s="50"/>
      <c r="H9055" s="50"/>
      <c r="I9055" s="50"/>
      <c r="J9055" s="50"/>
      <c r="K9055" s="50"/>
      <c r="L9055" s="50"/>
    </row>
    <row r="9056" spans="4:12" x14ac:dyDescent="0.25">
      <c r="D9056" s="50">
        <v>11788108</v>
      </c>
      <c r="E9056" s="50" t="s">
        <v>39</v>
      </c>
      <c r="F9056" s="50">
        <v>9800212000</v>
      </c>
      <c r="G9056" s="50"/>
      <c r="H9056" s="50"/>
      <c r="I9056" s="50"/>
      <c r="J9056" s="50"/>
      <c r="K9056" s="50"/>
      <c r="L9056" s="50"/>
    </row>
    <row r="9057" spans="4:12" x14ac:dyDescent="0.25">
      <c r="D9057" s="50">
        <v>11788109</v>
      </c>
      <c r="E9057" s="50" t="s">
        <v>39</v>
      </c>
      <c r="F9057" s="50">
        <v>9800212000</v>
      </c>
      <c r="G9057" s="50"/>
      <c r="H9057" s="50"/>
      <c r="I9057" s="50"/>
      <c r="J9057" s="50"/>
      <c r="K9057" s="50"/>
      <c r="L9057" s="50"/>
    </row>
    <row r="9058" spans="4:12" x14ac:dyDescent="0.25">
      <c r="D9058" s="50">
        <v>11788110</v>
      </c>
      <c r="E9058" s="50" t="s">
        <v>39</v>
      </c>
      <c r="F9058" s="50">
        <v>9800212000</v>
      </c>
      <c r="G9058" s="50"/>
      <c r="H9058" s="50"/>
      <c r="I9058" s="50"/>
      <c r="J9058" s="50"/>
      <c r="K9058" s="50"/>
      <c r="L9058" s="50"/>
    </row>
    <row r="9059" spans="4:12" x14ac:dyDescent="0.25">
      <c r="D9059" s="50">
        <v>11788111</v>
      </c>
      <c r="E9059" s="50" t="s">
        <v>39</v>
      </c>
      <c r="F9059" s="50">
        <v>9800212000</v>
      </c>
      <c r="G9059" s="50"/>
      <c r="H9059" s="50"/>
      <c r="I9059" s="50"/>
      <c r="J9059" s="50"/>
      <c r="K9059" s="50"/>
      <c r="L9059" s="50"/>
    </row>
    <row r="9060" spans="4:12" x14ac:dyDescent="0.25">
      <c r="D9060" s="50">
        <v>11788112</v>
      </c>
      <c r="E9060" s="50" t="s">
        <v>39</v>
      </c>
      <c r="F9060" s="50">
        <v>9800212000</v>
      </c>
      <c r="G9060" s="50"/>
      <c r="H9060" s="50"/>
      <c r="I9060" s="50"/>
      <c r="J9060" s="50"/>
      <c r="K9060" s="50"/>
      <c r="L9060" s="50"/>
    </row>
    <row r="9061" spans="4:12" x14ac:dyDescent="0.25">
      <c r="D9061" s="50">
        <v>11788113</v>
      </c>
      <c r="E9061" s="50" t="s">
        <v>39</v>
      </c>
      <c r="F9061" s="50">
        <v>9800212000</v>
      </c>
      <c r="G9061" s="50"/>
      <c r="H9061" s="50"/>
      <c r="I9061" s="50"/>
      <c r="J9061" s="50"/>
      <c r="K9061" s="50"/>
      <c r="L9061" s="50"/>
    </row>
    <row r="9062" spans="4:12" x14ac:dyDescent="0.25">
      <c r="D9062" s="50">
        <v>11788114</v>
      </c>
      <c r="E9062" s="50" t="s">
        <v>39</v>
      </c>
      <c r="F9062" s="50">
        <v>9800212000</v>
      </c>
      <c r="G9062" s="50"/>
      <c r="H9062" s="50"/>
      <c r="I9062" s="50"/>
      <c r="J9062" s="50"/>
      <c r="K9062" s="50"/>
      <c r="L9062" s="50"/>
    </row>
    <row r="9063" spans="4:12" x14ac:dyDescent="0.25">
      <c r="D9063" s="50">
        <v>11788115</v>
      </c>
      <c r="E9063" s="50" t="s">
        <v>39</v>
      </c>
      <c r="F9063" s="50">
        <v>9800212000</v>
      </c>
      <c r="G9063" s="50"/>
      <c r="H9063" s="50"/>
      <c r="I9063" s="50"/>
      <c r="J9063" s="50"/>
      <c r="K9063" s="50"/>
      <c r="L9063" s="50"/>
    </row>
    <row r="9064" spans="4:12" x14ac:dyDescent="0.25">
      <c r="D9064" s="50">
        <v>11788116</v>
      </c>
      <c r="E9064" s="50" t="s">
        <v>39</v>
      </c>
      <c r="F9064" s="50">
        <v>9800212000</v>
      </c>
      <c r="G9064" s="50"/>
      <c r="H9064" s="50"/>
      <c r="I9064" s="50"/>
      <c r="J9064" s="50"/>
      <c r="K9064" s="50"/>
      <c r="L9064" s="50"/>
    </row>
    <row r="9065" spans="4:12" x14ac:dyDescent="0.25">
      <c r="D9065" s="50">
        <v>11788117</v>
      </c>
      <c r="E9065" s="50" t="s">
        <v>39</v>
      </c>
      <c r="F9065" s="50">
        <v>9800212000</v>
      </c>
      <c r="G9065" s="50"/>
      <c r="H9065" s="50"/>
      <c r="I9065" s="50"/>
      <c r="J9065" s="50"/>
      <c r="K9065" s="50"/>
      <c r="L9065" s="50"/>
    </row>
    <row r="9066" spans="4:12" x14ac:dyDescent="0.25">
      <c r="D9066" s="50">
        <v>11788118</v>
      </c>
      <c r="E9066" s="50" t="s">
        <v>39</v>
      </c>
      <c r="F9066" s="50">
        <v>9800212000</v>
      </c>
      <c r="G9066" s="50"/>
      <c r="H9066" s="50"/>
      <c r="I9066" s="50"/>
      <c r="J9066" s="50"/>
      <c r="K9066" s="50"/>
      <c r="L9066" s="50"/>
    </row>
    <row r="9067" spans="4:12" x14ac:dyDescent="0.25">
      <c r="D9067" s="50">
        <v>11788119</v>
      </c>
      <c r="E9067" s="50" t="s">
        <v>39</v>
      </c>
      <c r="F9067" s="50">
        <v>9800212000</v>
      </c>
      <c r="G9067" s="50"/>
      <c r="H9067" s="50"/>
      <c r="I9067" s="50"/>
      <c r="J9067" s="50"/>
      <c r="K9067" s="50"/>
      <c r="L9067" s="50"/>
    </row>
    <row r="9068" spans="4:12" x14ac:dyDescent="0.25">
      <c r="D9068" s="50">
        <v>11788120</v>
      </c>
      <c r="E9068" s="50" t="s">
        <v>39</v>
      </c>
      <c r="F9068" s="50">
        <v>9800212000</v>
      </c>
      <c r="G9068" s="50"/>
      <c r="H9068" s="50"/>
      <c r="I9068" s="50"/>
      <c r="J9068" s="50"/>
      <c r="K9068" s="50"/>
      <c r="L9068" s="50"/>
    </row>
    <row r="9069" spans="4:12" x14ac:dyDescent="0.25">
      <c r="D9069" s="50">
        <v>11788125</v>
      </c>
      <c r="E9069" s="50" t="s">
        <v>39</v>
      </c>
      <c r="F9069" s="50">
        <v>9800214000</v>
      </c>
      <c r="G9069" s="50"/>
      <c r="H9069" s="50"/>
      <c r="I9069" s="50"/>
      <c r="J9069" s="50"/>
      <c r="K9069" s="50"/>
      <c r="L9069" s="50"/>
    </row>
    <row r="9070" spans="4:12" x14ac:dyDescent="0.25">
      <c r="D9070" s="50">
        <v>11788128</v>
      </c>
      <c r="E9070" s="50" t="s">
        <v>39</v>
      </c>
      <c r="F9070" s="50">
        <v>9800214000</v>
      </c>
      <c r="G9070" s="50"/>
      <c r="H9070" s="50"/>
      <c r="I9070" s="50"/>
      <c r="J9070" s="50"/>
      <c r="K9070" s="50"/>
      <c r="L9070" s="50"/>
    </row>
    <row r="9071" spans="4:12" x14ac:dyDescent="0.25">
      <c r="D9071" s="50">
        <v>11788130</v>
      </c>
      <c r="E9071" s="50" t="s">
        <v>39</v>
      </c>
      <c r="F9071" s="50">
        <v>9800214000</v>
      </c>
      <c r="G9071" s="50"/>
      <c r="H9071" s="50"/>
      <c r="I9071" s="50"/>
      <c r="J9071" s="50"/>
      <c r="K9071" s="50"/>
      <c r="L9071" s="50"/>
    </row>
    <row r="9072" spans="4:12" x14ac:dyDescent="0.25">
      <c r="D9072" s="50">
        <v>11788135</v>
      </c>
      <c r="E9072" s="50" t="s">
        <v>39</v>
      </c>
      <c r="F9072" s="50">
        <v>9800214000</v>
      </c>
      <c r="G9072" s="50"/>
      <c r="H9072" s="50"/>
      <c r="I9072" s="50"/>
      <c r="J9072" s="50"/>
      <c r="K9072" s="50"/>
      <c r="L9072" s="50"/>
    </row>
    <row r="9073" spans="4:12" x14ac:dyDescent="0.25">
      <c r="D9073" s="50">
        <v>11788138</v>
      </c>
      <c r="E9073" s="50" t="s">
        <v>39</v>
      </c>
      <c r="F9073" s="50">
        <v>9800214000</v>
      </c>
      <c r="G9073" s="50"/>
      <c r="H9073" s="50"/>
      <c r="I9073" s="50"/>
      <c r="J9073" s="50"/>
      <c r="K9073" s="50"/>
      <c r="L9073" s="50"/>
    </row>
    <row r="9074" spans="4:12" x14ac:dyDescent="0.25">
      <c r="D9074" s="50">
        <v>11788140</v>
      </c>
      <c r="E9074" s="50" t="s">
        <v>39</v>
      </c>
      <c r="F9074" s="50">
        <v>9800214000</v>
      </c>
      <c r="G9074" s="50"/>
      <c r="H9074" s="50"/>
      <c r="I9074" s="50"/>
      <c r="J9074" s="50"/>
      <c r="K9074" s="50"/>
      <c r="L9074" s="50"/>
    </row>
    <row r="9075" spans="4:12" x14ac:dyDescent="0.25">
      <c r="D9075" s="50">
        <v>11788145</v>
      </c>
      <c r="E9075" s="50" t="s">
        <v>39</v>
      </c>
      <c r="F9075" s="50">
        <v>9800216000</v>
      </c>
      <c r="G9075" s="50"/>
      <c r="H9075" s="50"/>
      <c r="I9075" s="50"/>
      <c r="J9075" s="50"/>
      <c r="K9075" s="50"/>
      <c r="L9075" s="50"/>
    </row>
    <row r="9076" spans="4:12" x14ac:dyDescent="0.25">
      <c r="D9076" s="50">
        <v>11788148</v>
      </c>
      <c r="E9076" s="50" t="s">
        <v>39</v>
      </c>
      <c r="F9076" s="50">
        <v>9800216000</v>
      </c>
      <c r="G9076" s="50"/>
      <c r="H9076" s="50"/>
      <c r="I9076" s="50"/>
      <c r="J9076" s="50"/>
      <c r="K9076" s="50"/>
      <c r="L9076" s="50"/>
    </row>
    <row r="9077" spans="4:12" x14ac:dyDescent="0.25">
      <c r="D9077" s="50">
        <v>11788150</v>
      </c>
      <c r="E9077" s="50" t="s">
        <v>39</v>
      </c>
      <c r="F9077" s="50">
        <v>9800216000</v>
      </c>
      <c r="G9077" s="50"/>
      <c r="H9077" s="50"/>
      <c r="I9077" s="50"/>
      <c r="J9077" s="50"/>
      <c r="K9077" s="50"/>
      <c r="L9077" s="50"/>
    </row>
    <row r="9078" spans="4:12" x14ac:dyDescent="0.25">
      <c r="D9078" s="50">
        <v>11788155</v>
      </c>
      <c r="E9078" s="50" t="s">
        <v>39</v>
      </c>
      <c r="F9078" s="50">
        <v>9800216000</v>
      </c>
      <c r="G9078" s="50"/>
      <c r="H9078" s="50"/>
      <c r="I9078" s="50"/>
      <c r="J9078" s="50"/>
      <c r="K9078" s="50"/>
      <c r="L9078" s="50"/>
    </row>
    <row r="9079" spans="4:12" x14ac:dyDescent="0.25">
      <c r="D9079" s="50">
        <v>11788158</v>
      </c>
      <c r="E9079" s="50" t="s">
        <v>39</v>
      </c>
      <c r="F9079" s="50">
        <v>9800216000</v>
      </c>
      <c r="G9079" s="50"/>
      <c r="H9079" s="50"/>
      <c r="I9079" s="50"/>
      <c r="J9079" s="50"/>
      <c r="K9079" s="50"/>
      <c r="L9079" s="50"/>
    </row>
    <row r="9080" spans="4:12" x14ac:dyDescent="0.25">
      <c r="D9080" s="50">
        <v>11788160</v>
      </c>
      <c r="E9080" s="50" t="s">
        <v>39</v>
      </c>
      <c r="F9080" s="50">
        <v>9800216000</v>
      </c>
      <c r="G9080" s="50"/>
      <c r="H9080" s="50"/>
      <c r="I9080" s="50"/>
      <c r="J9080" s="50"/>
      <c r="K9080" s="50"/>
      <c r="L9080" s="50"/>
    </row>
    <row r="9081" spans="4:12" x14ac:dyDescent="0.25">
      <c r="D9081" s="50">
        <v>11788165</v>
      </c>
      <c r="E9081" s="50" t="s">
        <v>39</v>
      </c>
      <c r="F9081" s="50">
        <v>9800218000</v>
      </c>
      <c r="G9081" s="50"/>
      <c r="H9081" s="50"/>
      <c r="I9081" s="50"/>
      <c r="J9081" s="50"/>
      <c r="K9081" s="50"/>
      <c r="L9081" s="50"/>
    </row>
    <row r="9082" spans="4:12" x14ac:dyDescent="0.25">
      <c r="D9082" s="50">
        <v>11788168</v>
      </c>
      <c r="E9082" s="50" t="s">
        <v>39</v>
      </c>
      <c r="F9082" s="50">
        <v>9800218000</v>
      </c>
      <c r="G9082" s="50"/>
      <c r="H9082" s="50"/>
      <c r="I9082" s="50"/>
      <c r="J9082" s="50"/>
      <c r="K9082" s="50"/>
      <c r="L9082" s="50"/>
    </row>
    <row r="9083" spans="4:12" x14ac:dyDescent="0.25">
      <c r="D9083" s="50">
        <v>11788170</v>
      </c>
      <c r="E9083" s="50" t="s">
        <v>39</v>
      </c>
      <c r="F9083" s="50">
        <v>9800218000</v>
      </c>
      <c r="G9083" s="50"/>
      <c r="H9083" s="50"/>
      <c r="I9083" s="50"/>
      <c r="J9083" s="50"/>
      <c r="K9083" s="50"/>
      <c r="L9083" s="50"/>
    </row>
    <row r="9084" spans="4:12" x14ac:dyDescent="0.25">
      <c r="D9084" s="50">
        <v>11788175</v>
      </c>
      <c r="E9084" s="50" t="s">
        <v>39</v>
      </c>
      <c r="F9084" s="50">
        <v>9800218000</v>
      </c>
      <c r="G9084" s="50"/>
      <c r="H9084" s="50"/>
      <c r="I9084" s="50"/>
      <c r="J9084" s="50"/>
      <c r="K9084" s="50"/>
      <c r="L9084" s="50"/>
    </row>
    <row r="9085" spans="4:12" x14ac:dyDescent="0.25">
      <c r="D9085" s="50">
        <v>11788178</v>
      </c>
      <c r="E9085" s="50" t="s">
        <v>39</v>
      </c>
      <c r="F9085" s="50">
        <v>9800218000</v>
      </c>
      <c r="G9085" s="50"/>
      <c r="H9085" s="50"/>
      <c r="I9085" s="50"/>
      <c r="J9085" s="50"/>
      <c r="K9085" s="50"/>
      <c r="L9085" s="50"/>
    </row>
    <row r="9086" spans="4:12" x14ac:dyDescent="0.25">
      <c r="D9086" s="50">
        <v>11788180</v>
      </c>
      <c r="E9086" s="50" t="s">
        <v>39</v>
      </c>
      <c r="F9086" s="50">
        <v>9800218000</v>
      </c>
      <c r="G9086" s="50"/>
      <c r="H9086" s="50"/>
      <c r="I9086" s="50"/>
      <c r="J9086" s="50"/>
      <c r="K9086" s="50"/>
      <c r="L9086" s="50"/>
    </row>
    <row r="9087" spans="4:12" x14ac:dyDescent="0.25">
      <c r="D9087" s="50">
        <v>11788185</v>
      </c>
      <c r="E9087" s="50" t="s">
        <v>39</v>
      </c>
      <c r="F9087" s="50">
        <v>9800220000</v>
      </c>
      <c r="G9087" s="50"/>
      <c r="H9087" s="50"/>
      <c r="I9087" s="50"/>
      <c r="J9087" s="50"/>
      <c r="K9087" s="50"/>
      <c r="L9087" s="50"/>
    </row>
    <row r="9088" spans="4:12" x14ac:dyDescent="0.25">
      <c r="D9088" s="50">
        <v>11788188</v>
      </c>
      <c r="E9088" s="50" t="s">
        <v>39</v>
      </c>
      <c r="F9088" s="50">
        <v>9800220000</v>
      </c>
      <c r="G9088" s="50"/>
      <c r="H9088" s="50"/>
      <c r="I9088" s="50"/>
      <c r="J9088" s="50"/>
      <c r="K9088" s="50"/>
      <c r="L9088" s="50"/>
    </row>
    <row r="9089" spans="4:12" x14ac:dyDescent="0.25">
      <c r="D9089" s="50">
        <v>11788190</v>
      </c>
      <c r="E9089" s="50" t="s">
        <v>39</v>
      </c>
      <c r="F9089" s="50">
        <v>9800220000</v>
      </c>
      <c r="G9089" s="50"/>
      <c r="H9089" s="50"/>
      <c r="I9089" s="50"/>
      <c r="J9089" s="50"/>
      <c r="K9089" s="50"/>
      <c r="L9089" s="50"/>
    </row>
    <row r="9090" spans="4:12" x14ac:dyDescent="0.25">
      <c r="D9090" s="50">
        <v>11788195</v>
      </c>
      <c r="E9090" s="50" t="s">
        <v>39</v>
      </c>
      <c r="F9090" s="50">
        <v>9800220000</v>
      </c>
      <c r="G9090" s="50"/>
      <c r="H9090" s="50"/>
      <c r="I9090" s="50"/>
      <c r="J9090" s="50"/>
      <c r="K9090" s="50"/>
      <c r="L9090" s="50"/>
    </row>
    <row r="9091" spans="4:12" x14ac:dyDescent="0.25">
      <c r="D9091" s="50">
        <v>11788198</v>
      </c>
      <c r="E9091" s="50" t="s">
        <v>39</v>
      </c>
      <c r="F9091" s="50">
        <v>9800220000</v>
      </c>
      <c r="G9091" s="50"/>
      <c r="H9091" s="50"/>
      <c r="I9091" s="50"/>
      <c r="J9091" s="50"/>
      <c r="K9091" s="50"/>
      <c r="L9091" s="50"/>
    </row>
    <row r="9092" spans="4:12" x14ac:dyDescent="0.25">
      <c r="D9092" s="50">
        <v>11788200</v>
      </c>
      <c r="E9092" s="50" t="s">
        <v>39</v>
      </c>
      <c r="F9092" s="50">
        <v>9800220000</v>
      </c>
      <c r="G9092" s="50"/>
      <c r="H9092" s="50"/>
      <c r="I9092" s="50"/>
      <c r="J9092" s="50"/>
      <c r="K9092" s="50"/>
      <c r="L9092" s="50"/>
    </row>
    <row r="9093" spans="4:12" x14ac:dyDescent="0.25">
      <c r="D9093" s="50">
        <v>11789030</v>
      </c>
      <c r="E9093" s="50" t="s">
        <v>39</v>
      </c>
      <c r="F9093" s="50">
        <v>9800206000</v>
      </c>
      <c r="G9093" s="50"/>
      <c r="H9093" s="50"/>
      <c r="I9093" s="50"/>
      <c r="J9093" s="50"/>
      <c r="K9093" s="50"/>
      <c r="L9093" s="50"/>
    </row>
    <row r="9094" spans="4:12" x14ac:dyDescent="0.25">
      <c r="D9094" s="50">
        <v>11789031</v>
      </c>
      <c r="E9094" s="50" t="s">
        <v>39</v>
      </c>
      <c r="F9094" s="50">
        <v>9800206000</v>
      </c>
      <c r="G9094" s="50"/>
      <c r="H9094" s="50"/>
      <c r="I9094" s="50"/>
      <c r="J9094" s="50"/>
      <c r="K9094" s="50"/>
      <c r="L9094" s="50"/>
    </row>
    <row r="9095" spans="4:12" x14ac:dyDescent="0.25">
      <c r="D9095" s="50">
        <v>11789032</v>
      </c>
      <c r="E9095" s="50" t="s">
        <v>39</v>
      </c>
      <c r="F9095" s="50">
        <v>9800206000</v>
      </c>
      <c r="G9095" s="50"/>
      <c r="H9095" s="50"/>
      <c r="I9095" s="50"/>
      <c r="J9095" s="50"/>
      <c r="K9095" s="50"/>
      <c r="L9095" s="50"/>
    </row>
    <row r="9096" spans="4:12" x14ac:dyDescent="0.25">
      <c r="D9096" s="50">
        <v>11789033</v>
      </c>
      <c r="E9096" s="50" t="s">
        <v>39</v>
      </c>
      <c r="F9096" s="50">
        <v>9800206000</v>
      </c>
      <c r="G9096" s="50"/>
      <c r="H9096" s="50"/>
      <c r="I9096" s="50"/>
      <c r="J9096" s="50"/>
      <c r="K9096" s="50"/>
      <c r="L9096" s="50"/>
    </row>
    <row r="9097" spans="4:12" x14ac:dyDescent="0.25">
      <c r="D9097" s="50">
        <v>11789034</v>
      </c>
      <c r="E9097" s="50" t="s">
        <v>39</v>
      </c>
      <c r="F9097" s="50">
        <v>9800206000</v>
      </c>
      <c r="G9097" s="50"/>
      <c r="H9097" s="50"/>
      <c r="I9097" s="50"/>
      <c r="J9097" s="50"/>
      <c r="K9097" s="50"/>
      <c r="L9097" s="50"/>
    </row>
    <row r="9098" spans="4:12" x14ac:dyDescent="0.25">
      <c r="D9098" s="50">
        <v>11789035</v>
      </c>
      <c r="E9098" s="50" t="s">
        <v>39</v>
      </c>
      <c r="F9098" s="50">
        <v>9800206000</v>
      </c>
      <c r="G9098" s="50"/>
      <c r="H9098" s="50"/>
      <c r="I9098" s="50"/>
      <c r="J9098" s="50"/>
      <c r="K9098" s="50"/>
      <c r="L9098" s="50"/>
    </row>
    <row r="9099" spans="4:12" x14ac:dyDescent="0.25">
      <c r="D9099" s="50">
        <v>11789036</v>
      </c>
      <c r="E9099" s="50" t="s">
        <v>39</v>
      </c>
      <c r="F9099" s="50">
        <v>9800206000</v>
      </c>
      <c r="G9099" s="50"/>
      <c r="H9099" s="50"/>
      <c r="I9099" s="50"/>
      <c r="J9099" s="50"/>
      <c r="K9099" s="50"/>
      <c r="L9099" s="50"/>
    </row>
    <row r="9100" spans="4:12" x14ac:dyDescent="0.25">
      <c r="D9100" s="50">
        <v>11789037</v>
      </c>
      <c r="E9100" s="50" t="s">
        <v>39</v>
      </c>
      <c r="F9100" s="50">
        <v>9800206000</v>
      </c>
      <c r="G9100" s="50"/>
      <c r="H9100" s="50"/>
      <c r="I9100" s="50"/>
      <c r="J9100" s="50"/>
      <c r="K9100" s="50"/>
      <c r="L9100" s="50"/>
    </row>
    <row r="9101" spans="4:12" x14ac:dyDescent="0.25">
      <c r="D9101" s="50">
        <v>11789038</v>
      </c>
      <c r="E9101" s="50" t="s">
        <v>39</v>
      </c>
      <c r="F9101" s="50">
        <v>9800206000</v>
      </c>
      <c r="G9101" s="50"/>
      <c r="H9101" s="50"/>
      <c r="I9101" s="50"/>
      <c r="J9101" s="50"/>
      <c r="K9101" s="50"/>
      <c r="L9101" s="50"/>
    </row>
    <row r="9102" spans="4:12" x14ac:dyDescent="0.25">
      <c r="D9102" s="50">
        <v>11789039</v>
      </c>
      <c r="E9102" s="50" t="s">
        <v>39</v>
      </c>
      <c r="F9102" s="50">
        <v>9800206000</v>
      </c>
      <c r="G9102" s="50"/>
      <c r="H9102" s="50"/>
      <c r="I9102" s="50"/>
      <c r="J9102" s="50"/>
      <c r="K9102" s="50"/>
      <c r="L9102" s="50"/>
    </row>
    <row r="9103" spans="4:12" x14ac:dyDescent="0.25">
      <c r="D9103" s="50">
        <v>11789040</v>
      </c>
      <c r="E9103" s="50" t="s">
        <v>39</v>
      </c>
      <c r="F9103" s="50">
        <v>9800206000</v>
      </c>
      <c r="G9103" s="50"/>
      <c r="H9103" s="50"/>
      <c r="I9103" s="50"/>
      <c r="J9103" s="50"/>
      <c r="K9103" s="50"/>
      <c r="L9103" s="50"/>
    </row>
    <row r="9104" spans="4:12" x14ac:dyDescent="0.25">
      <c r="D9104" s="50">
        <v>11789041</v>
      </c>
      <c r="E9104" s="50" t="s">
        <v>39</v>
      </c>
      <c r="F9104" s="50">
        <v>9800206000</v>
      </c>
      <c r="G9104" s="50"/>
      <c r="H9104" s="50"/>
      <c r="I9104" s="50"/>
      <c r="J9104" s="50"/>
      <c r="K9104" s="50"/>
      <c r="L9104" s="50"/>
    </row>
    <row r="9105" spans="4:12" x14ac:dyDescent="0.25">
      <c r="D9105" s="50">
        <v>11789042</v>
      </c>
      <c r="E9105" s="50" t="s">
        <v>39</v>
      </c>
      <c r="F9105" s="50">
        <v>9800206000</v>
      </c>
      <c r="G9105" s="50"/>
      <c r="H9105" s="50"/>
      <c r="I9105" s="50"/>
      <c r="J9105" s="50"/>
      <c r="K9105" s="50"/>
      <c r="L9105" s="50"/>
    </row>
    <row r="9106" spans="4:12" x14ac:dyDescent="0.25">
      <c r="D9106" s="50">
        <v>11789043</v>
      </c>
      <c r="E9106" s="50" t="s">
        <v>39</v>
      </c>
      <c r="F9106" s="50">
        <v>9800206000</v>
      </c>
      <c r="G9106" s="50"/>
      <c r="H9106" s="50"/>
      <c r="I9106" s="50"/>
      <c r="J9106" s="50"/>
      <c r="K9106" s="50"/>
      <c r="L9106" s="50"/>
    </row>
    <row r="9107" spans="4:12" x14ac:dyDescent="0.25">
      <c r="D9107" s="50">
        <v>11789044</v>
      </c>
      <c r="E9107" s="50" t="s">
        <v>39</v>
      </c>
      <c r="F9107" s="50">
        <v>9800206000</v>
      </c>
      <c r="G9107" s="50"/>
      <c r="H9107" s="50"/>
      <c r="I9107" s="50"/>
      <c r="J9107" s="50"/>
      <c r="K9107" s="50"/>
      <c r="L9107" s="50"/>
    </row>
    <row r="9108" spans="4:12" x14ac:dyDescent="0.25">
      <c r="D9108" s="50">
        <v>11789045</v>
      </c>
      <c r="E9108" s="50" t="s">
        <v>39</v>
      </c>
      <c r="F9108" s="50">
        <v>9800206000</v>
      </c>
      <c r="G9108" s="50"/>
      <c r="H9108" s="50"/>
      <c r="I9108" s="50"/>
      <c r="J9108" s="50"/>
      <c r="K9108" s="50"/>
      <c r="L9108" s="50"/>
    </row>
    <row r="9109" spans="4:12" x14ac:dyDescent="0.25">
      <c r="D9109" s="50">
        <v>11789046</v>
      </c>
      <c r="E9109" s="50" t="s">
        <v>39</v>
      </c>
      <c r="F9109" s="50">
        <v>9800206000</v>
      </c>
      <c r="G9109" s="50"/>
      <c r="H9109" s="50"/>
      <c r="I9109" s="50"/>
      <c r="J9109" s="50"/>
      <c r="K9109" s="50"/>
      <c r="L9109" s="50"/>
    </row>
    <row r="9110" spans="4:12" x14ac:dyDescent="0.25">
      <c r="D9110" s="50">
        <v>11789047</v>
      </c>
      <c r="E9110" s="50" t="s">
        <v>39</v>
      </c>
      <c r="F9110" s="50">
        <v>9800206000</v>
      </c>
      <c r="G9110" s="50"/>
      <c r="H9110" s="50"/>
      <c r="I9110" s="50"/>
      <c r="J9110" s="50"/>
      <c r="K9110" s="50"/>
      <c r="L9110" s="50"/>
    </row>
    <row r="9111" spans="4:12" x14ac:dyDescent="0.25">
      <c r="D9111" s="50">
        <v>11789048</v>
      </c>
      <c r="E9111" s="50" t="s">
        <v>39</v>
      </c>
      <c r="F9111" s="50">
        <v>9800206000</v>
      </c>
      <c r="G9111" s="50"/>
      <c r="H9111" s="50"/>
      <c r="I9111" s="50"/>
      <c r="J9111" s="50"/>
      <c r="K9111" s="50"/>
      <c r="L9111" s="50"/>
    </row>
    <row r="9112" spans="4:12" x14ac:dyDescent="0.25">
      <c r="D9112" s="50">
        <v>11789049</v>
      </c>
      <c r="E9112" s="50" t="s">
        <v>39</v>
      </c>
      <c r="F9112" s="50">
        <v>9800206000</v>
      </c>
      <c r="G9112" s="50"/>
      <c r="H9112" s="50"/>
      <c r="I9112" s="50"/>
      <c r="J9112" s="50"/>
      <c r="K9112" s="50"/>
      <c r="L9112" s="50"/>
    </row>
    <row r="9113" spans="4:12" x14ac:dyDescent="0.25">
      <c r="D9113" s="50">
        <v>11789050</v>
      </c>
      <c r="E9113" s="50" t="s">
        <v>39</v>
      </c>
      <c r="F9113" s="50">
        <v>9800206000</v>
      </c>
      <c r="G9113" s="50"/>
      <c r="H9113" s="50"/>
      <c r="I9113" s="50"/>
      <c r="J9113" s="50"/>
      <c r="K9113" s="50"/>
      <c r="L9113" s="50"/>
    </row>
    <row r="9114" spans="4:12" x14ac:dyDescent="0.25">
      <c r="D9114" s="50">
        <v>11789051</v>
      </c>
      <c r="E9114" s="50" t="s">
        <v>39</v>
      </c>
      <c r="F9114" s="50">
        <v>9800206000</v>
      </c>
      <c r="G9114" s="50"/>
      <c r="H9114" s="50"/>
      <c r="I9114" s="50"/>
      <c r="J9114" s="50"/>
      <c r="K9114" s="50"/>
      <c r="L9114" s="50"/>
    </row>
    <row r="9115" spans="4:12" x14ac:dyDescent="0.25">
      <c r="D9115" s="50">
        <v>11789052</v>
      </c>
      <c r="E9115" s="50" t="s">
        <v>39</v>
      </c>
      <c r="F9115" s="50">
        <v>9800206000</v>
      </c>
      <c r="G9115" s="50"/>
      <c r="H9115" s="50"/>
      <c r="I9115" s="50"/>
      <c r="J9115" s="50"/>
      <c r="K9115" s="50"/>
      <c r="L9115" s="50"/>
    </row>
    <row r="9116" spans="4:12" x14ac:dyDescent="0.25">
      <c r="D9116" s="50">
        <v>11789053</v>
      </c>
      <c r="E9116" s="50" t="s">
        <v>39</v>
      </c>
      <c r="F9116" s="50">
        <v>9800206000</v>
      </c>
      <c r="G9116" s="50"/>
      <c r="H9116" s="50"/>
      <c r="I9116" s="50"/>
      <c r="J9116" s="50"/>
      <c r="K9116" s="50"/>
      <c r="L9116" s="50"/>
    </row>
    <row r="9117" spans="4:12" x14ac:dyDescent="0.25">
      <c r="D9117" s="50">
        <v>11789054</v>
      </c>
      <c r="E9117" s="50" t="s">
        <v>39</v>
      </c>
      <c r="F9117" s="50">
        <v>9800206000</v>
      </c>
      <c r="G9117" s="50"/>
      <c r="H9117" s="50"/>
      <c r="I9117" s="50"/>
      <c r="J9117" s="50"/>
      <c r="K9117" s="50"/>
      <c r="L9117" s="50"/>
    </row>
    <row r="9118" spans="4:12" x14ac:dyDescent="0.25">
      <c r="D9118" s="50">
        <v>11789055</v>
      </c>
      <c r="E9118" s="50" t="s">
        <v>39</v>
      </c>
      <c r="F9118" s="50">
        <v>9800206000</v>
      </c>
      <c r="G9118" s="50"/>
      <c r="H9118" s="50"/>
      <c r="I9118" s="50"/>
      <c r="J9118" s="50"/>
      <c r="K9118" s="50"/>
      <c r="L9118" s="50"/>
    </row>
    <row r="9119" spans="4:12" x14ac:dyDescent="0.25">
      <c r="D9119" s="50">
        <v>11789056</v>
      </c>
      <c r="E9119" s="50" t="s">
        <v>39</v>
      </c>
      <c r="F9119" s="50">
        <v>9800206000</v>
      </c>
      <c r="G9119" s="50"/>
      <c r="H9119" s="50"/>
      <c r="I9119" s="50"/>
      <c r="J9119" s="50"/>
      <c r="K9119" s="50"/>
      <c r="L9119" s="50"/>
    </row>
    <row r="9120" spans="4:12" x14ac:dyDescent="0.25">
      <c r="D9120" s="50">
        <v>11789057</v>
      </c>
      <c r="E9120" s="50" t="s">
        <v>39</v>
      </c>
      <c r="F9120" s="50">
        <v>9800206000</v>
      </c>
      <c r="G9120" s="50"/>
      <c r="H9120" s="50"/>
      <c r="I9120" s="50"/>
      <c r="J9120" s="50"/>
      <c r="K9120" s="50"/>
      <c r="L9120" s="50"/>
    </row>
    <row r="9121" spans="4:12" x14ac:dyDescent="0.25">
      <c r="D9121" s="50">
        <v>11789058</v>
      </c>
      <c r="E9121" s="50" t="s">
        <v>39</v>
      </c>
      <c r="F9121" s="50">
        <v>9800206000</v>
      </c>
      <c r="G9121" s="50"/>
      <c r="H9121" s="50"/>
      <c r="I9121" s="50"/>
      <c r="J9121" s="50"/>
      <c r="K9121" s="50"/>
      <c r="L9121" s="50"/>
    </row>
    <row r="9122" spans="4:12" x14ac:dyDescent="0.25">
      <c r="D9122" s="50">
        <v>11789059</v>
      </c>
      <c r="E9122" s="50" t="s">
        <v>39</v>
      </c>
      <c r="F9122" s="50">
        <v>9800206000</v>
      </c>
      <c r="G9122" s="50"/>
      <c r="H9122" s="50"/>
      <c r="I9122" s="50"/>
      <c r="J9122" s="50"/>
      <c r="K9122" s="50"/>
      <c r="L9122" s="50"/>
    </row>
    <row r="9123" spans="4:12" x14ac:dyDescent="0.25">
      <c r="D9123" s="50">
        <v>11789060</v>
      </c>
      <c r="E9123" s="50" t="s">
        <v>39</v>
      </c>
      <c r="F9123" s="50">
        <v>9800206000</v>
      </c>
      <c r="G9123" s="50"/>
      <c r="H9123" s="50"/>
      <c r="I9123" s="50"/>
      <c r="J9123" s="50"/>
      <c r="K9123" s="50"/>
      <c r="L9123" s="50"/>
    </row>
    <row r="9124" spans="4:12" x14ac:dyDescent="0.25">
      <c r="D9124" s="50">
        <v>11789061</v>
      </c>
      <c r="E9124" s="50" t="s">
        <v>39</v>
      </c>
      <c r="F9124" s="50">
        <v>9800208000</v>
      </c>
      <c r="G9124" s="50"/>
      <c r="H9124" s="50"/>
      <c r="I9124" s="50"/>
      <c r="J9124" s="50"/>
      <c r="K9124" s="50"/>
      <c r="L9124" s="50"/>
    </row>
    <row r="9125" spans="4:12" x14ac:dyDescent="0.25">
      <c r="D9125" s="50">
        <v>11789062</v>
      </c>
      <c r="E9125" s="50" t="s">
        <v>39</v>
      </c>
      <c r="F9125" s="50">
        <v>9800208000</v>
      </c>
      <c r="G9125" s="50"/>
      <c r="H9125" s="50"/>
      <c r="I9125" s="50"/>
      <c r="J9125" s="50"/>
      <c r="K9125" s="50"/>
      <c r="L9125" s="50"/>
    </row>
    <row r="9126" spans="4:12" x14ac:dyDescent="0.25">
      <c r="D9126" s="50">
        <v>11789063</v>
      </c>
      <c r="E9126" s="50" t="s">
        <v>39</v>
      </c>
      <c r="F9126" s="50">
        <v>9800208000</v>
      </c>
      <c r="G9126" s="50"/>
      <c r="H9126" s="50"/>
      <c r="I9126" s="50"/>
      <c r="J9126" s="50"/>
      <c r="K9126" s="50"/>
      <c r="L9126" s="50"/>
    </row>
    <row r="9127" spans="4:12" x14ac:dyDescent="0.25">
      <c r="D9127" s="50">
        <v>11789064</v>
      </c>
      <c r="E9127" s="50" t="s">
        <v>39</v>
      </c>
      <c r="F9127" s="50">
        <v>9800208000</v>
      </c>
      <c r="G9127" s="50"/>
      <c r="H9127" s="50"/>
      <c r="I9127" s="50"/>
      <c r="J9127" s="50"/>
      <c r="K9127" s="50"/>
      <c r="L9127" s="50"/>
    </row>
    <row r="9128" spans="4:12" x14ac:dyDescent="0.25">
      <c r="D9128" s="50">
        <v>11789065</v>
      </c>
      <c r="E9128" s="50" t="s">
        <v>39</v>
      </c>
      <c r="F9128" s="50">
        <v>9800208000</v>
      </c>
      <c r="G9128" s="50"/>
      <c r="H9128" s="50"/>
      <c r="I9128" s="50"/>
      <c r="J9128" s="50"/>
      <c r="K9128" s="50"/>
      <c r="L9128" s="50"/>
    </row>
    <row r="9129" spans="4:12" x14ac:dyDescent="0.25">
      <c r="D9129" s="50">
        <v>11789066</v>
      </c>
      <c r="E9129" s="50" t="s">
        <v>39</v>
      </c>
      <c r="F9129" s="50">
        <v>9800208000</v>
      </c>
      <c r="G9129" s="50"/>
      <c r="H9129" s="50"/>
      <c r="I9129" s="50"/>
      <c r="J9129" s="50"/>
      <c r="K9129" s="50"/>
      <c r="L9129" s="50"/>
    </row>
    <row r="9130" spans="4:12" x14ac:dyDescent="0.25">
      <c r="D9130" s="50">
        <v>11789067</v>
      </c>
      <c r="E9130" s="50" t="s">
        <v>39</v>
      </c>
      <c r="F9130" s="50">
        <v>9800208000</v>
      </c>
      <c r="G9130" s="50"/>
      <c r="H9130" s="50"/>
      <c r="I9130" s="50"/>
      <c r="J9130" s="50"/>
      <c r="K9130" s="50"/>
      <c r="L9130" s="50"/>
    </row>
    <row r="9131" spans="4:12" x14ac:dyDescent="0.25">
      <c r="D9131" s="50">
        <v>11789068</v>
      </c>
      <c r="E9131" s="50" t="s">
        <v>39</v>
      </c>
      <c r="F9131" s="50">
        <v>9800208000</v>
      </c>
      <c r="G9131" s="50"/>
      <c r="H9131" s="50"/>
      <c r="I9131" s="50"/>
      <c r="J9131" s="50"/>
      <c r="K9131" s="50"/>
      <c r="L9131" s="50"/>
    </row>
    <row r="9132" spans="4:12" x14ac:dyDescent="0.25">
      <c r="D9132" s="50">
        <v>11789069</v>
      </c>
      <c r="E9132" s="50" t="s">
        <v>39</v>
      </c>
      <c r="F9132" s="50">
        <v>9800208000</v>
      </c>
      <c r="G9132" s="50"/>
      <c r="H9132" s="50"/>
      <c r="I9132" s="50"/>
      <c r="J9132" s="50"/>
      <c r="K9132" s="50"/>
      <c r="L9132" s="50"/>
    </row>
    <row r="9133" spans="4:12" x14ac:dyDescent="0.25">
      <c r="D9133" s="50">
        <v>11789070</v>
      </c>
      <c r="E9133" s="50" t="s">
        <v>39</v>
      </c>
      <c r="F9133" s="50">
        <v>9800208000</v>
      </c>
      <c r="G9133" s="50"/>
      <c r="H9133" s="50"/>
      <c r="I9133" s="50"/>
      <c r="J9133" s="50"/>
      <c r="K9133" s="50"/>
      <c r="L9133" s="50"/>
    </row>
    <row r="9134" spans="4:12" x14ac:dyDescent="0.25">
      <c r="D9134" s="50">
        <v>11789071</v>
      </c>
      <c r="E9134" s="50" t="s">
        <v>39</v>
      </c>
      <c r="F9134" s="50">
        <v>9800208000</v>
      </c>
      <c r="G9134" s="50"/>
      <c r="H9134" s="50"/>
      <c r="I9134" s="50"/>
      <c r="J9134" s="50"/>
      <c r="K9134" s="50"/>
      <c r="L9134" s="50"/>
    </row>
    <row r="9135" spans="4:12" x14ac:dyDescent="0.25">
      <c r="D9135" s="50">
        <v>11789072</v>
      </c>
      <c r="E9135" s="50" t="s">
        <v>39</v>
      </c>
      <c r="F9135" s="50">
        <v>9800208000</v>
      </c>
      <c r="G9135" s="50"/>
      <c r="H9135" s="50"/>
      <c r="I9135" s="50"/>
      <c r="J9135" s="50"/>
      <c r="K9135" s="50"/>
      <c r="L9135" s="50"/>
    </row>
    <row r="9136" spans="4:12" x14ac:dyDescent="0.25">
      <c r="D9136" s="50">
        <v>11789073</v>
      </c>
      <c r="E9136" s="50" t="s">
        <v>39</v>
      </c>
      <c r="F9136" s="50">
        <v>9800208000</v>
      </c>
      <c r="G9136" s="50"/>
      <c r="H9136" s="50"/>
      <c r="I9136" s="50"/>
      <c r="J9136" s="50"/>
      <c r="K9136" s="50"/>
      <c r="L9136" s="50"/>
    </row>
    <row r="9137" spans="4:12" x14ac:dyDescent="0.25">
      <c r="D9137" s="50">
        <v>11789074</v>
      </c>
      <c r="E9137" s="50" t="s">
        <v>39</v>
      </c>
      <c r="F9137" s="50">
        <v>9800208000</v>
      </c>
      <c r="G9137" s="50"/>
      <c r="H9137" s="50"/>
      <c r="I9137" s="50"/>
      <c r="J9137" s="50"/>
      <c r="K9137" s="50"/>
      <c r="L9137" s="50"/>
    </row>
    <row r="9138" spans="4:12" x14ac:dyDescent="0.25">
      <c r="D9138" s="50">
        <v>11789075</v>
      </c>
      <c r="E9138" s="50" t="s">
        <v>39</v>
      </c>
      <c r="F9138" s="50">
        <v>9800208000</v>
      </c>
      <c r="G9138" s="50"/>
      <c r="H9138" s="50"/>
      <c r="I9138" s="50"/>
      <c r="J9138" s="50"/>
      <c r="K9138" s="50"/>
      <c r="L9138" s="50"/>
    </row>
    <row r="9139" spans="4:12" x14ac:dyDescent="0.25">
      <c r="D9139" s="50">
        <v>11789076</v>
      </c>
      <c r="E9139" s="50" t="s">
        <v>39</v>
      </c>
      <c r="F9139" s="50">
        <v>9800208000</v>
      </c>
      <c r="G9139" s="50"/>
      <c r="H9139" s="50"/>
      <c r="I9139" s="50"/>
      <c r="J9139" s="50"/>
      <c r="K9139" s="50"/>
      <c r="L9139" s="50"/>
    </row>
    <row r="9140" spans="4:12" x14ac:dyDescent="0.25">
      <c r="D9140" s="50">
        <v>11789077</v>
      </c>
      <c r="E9140" s="50" t="s">
        <v>39</v>
      </c>
      <c r="F9140" s="50">
        <v>9800208000</v>
      </c>
      <c r="G9140" s="50"/>
      <c r="H9140" s="50"/>
      <c r="I9140" s="50"/>
      <c r="J9140" s="50"/>
      <c r="K9140" s="50"/>
      <c r="L9140" s="50"/>
    </row>
    <row r="9141" spans="4:12" x14ac:dyDescent="0.25">
      <c r="D9141" s="50">
        <v>11789078</v>
      </c>
      <c r="E9141" s="50" t="s">
        <v>39</v>
      </c>
      <c r="F9141" s="50">
        <v>9800208000</v>
      </c>
      <c r="G9141" s="50"/>
      <c r="H9141" s="50"/>
      <c r="I9141" s="50"/>
      <c r="J9141" s="50"/>
      <c r="K9141" s="50"/>
      <c r="L9141" s="50"/>
    </row>
    <row r="9142" spans="4:12" x14ac:dyDescent="0.25">
      <c r="D9142" s="50">
        <v>11789079</v>
      </c>
      <c r="E9142" s="50" t="s">
        <v>39</v>
      </c>
      <c r="F9142" s="50">
        <v>9800208000</v>
      </c>
      <c r="G9142" s="50"/>
      <c r="H9142" s="50"/>
      <c r="I9142" s="50"/>
      <c r="J9142" s="50"/>
      <c r="K9142" s="50"/>
      <c r="L9142" s="50"/>
    </row>
    <row r="9143" spans="4:12" x14ac:dyDescent="0.25">
      <c r="D9143" s="50">
        <v>11789080</v>
      </c>
      <c r="E9143" s="50" t="s">
        <v>39</v>
      </c>
      <c r="F9143" s="50">
        <v>9800208000</v>
      </c>
      <c r="G9143" s="50"/>
      <c r="H9143" s="50"/>
      <c r="I9143" s="50"/>
      <c r="J9143" s="50"/>
      <c r="K9143" s="50"/>
      <c r="L9143" s="50"/>
    </row>
    <row r="9144" spans="4:12" x14ac:dyDescent="0.25">
      <c r="D9144" s="50">
        <v>11789081</v>
      </c>
      <c r="E9144" s="50" t="s">
        <v>39</v>
      </c>
      <c r="F9144" s="50">
        <v>9800210000</v>
      </c>
      <c r="G9144" s="50"/>
      <c r="H9144" s="50"/>
      <c r="I9144" s="50"/>
      <c r="J9144" s="50"/>
      <c r="K9144" s="50"/>
      <c r="L9144" s="50"/>
    </row>
    <row r="9145" spans="4:12" x14ac:dyDescent="0.25">
      <c r="D9145" s="50">
        <v>11789082</v>
      </c>
      <c r="E9145" s="50" t="s">
        <v>39</v>
      </c>
      <c r="F9145" s="50">
        <v>9800210000</v>
      </c>
      <c r="G9145" s="50"/>
      <c r="H9145" s="50"/>
      <c r="I9145" s="50"/>
      <c r="J9145" s="50"/>
      <c r="K9145" s="50"/>
      <c r="L9145" s="50"/>
    </row>
    <row r="9146" spans="4:12" x14ac:dyDescent="0.25">
      <c r="D9146" s="50">
        <v>11789083</v>
      </c>
      <c r="E9146" s="50" t="s">
        <v>39</v>
      </c>
      <c r="F9146" s="50">
        <v>9800210000</v>
      </c>
      <c r="G9146" s="50"/>
      <c r="H9146" s="50"/>
      <c r="I9146" s="50"/>
      <c r="J9146" s="50"/>
      <c r="K9146" s="50"/>
      <c r="L9146" s="50"/>
    </row>
    <row r="9147" spans="4:12" x14ac:dyDescent="0.25">
      <c r="D9147" s="50">
        <v>11789084</v>
      </c>
      <c r="E9147" s="50" t="s">
        <v>39</v>
      </c>
      <c r="F9147" s="50">
        <v>9800210000</v>
      </c>
      <c r="G9147" s="50"/>
      <c r="H9147" s="50"/>
      <c r="I9147" s="50"/>
      <c r="J9147" s="50"/>
      <c r="K9147" s="50"/>
      <c r="L9147" s="50"/>
    </row>
    <row r="9148" spans="4:12" x14ac:dyDescent="0.25">
      <c r="D9148" s="50">
        <v>11789085</v>
      </c>
      <c r="E9148" s="50" t="s">
        <v>39</v>
      </c>
      <c r="F9148" s="50">
        <v>9800210000</v>
      </c>
      <c r="G9148" s="50"/>
      <c r="H9148" s="50"/>
      <c r="I9148" s="50"/>
      <c r="J9148" s="50"/>
      <c r="K9148" s="50"/>
      <c r="L9148" s="50"/>
    </row>
    <row r="9149" spans="4:12" x14ac:dyDescent="0.25">
      <c r="D9149" s="50">
        <v>11789086</v>
      </c>
      <c r="E9149" s="50" t="s">
        <v>39</v>
      </c>
      <c r="F9149" s="50">
        <v>9800210000</v>
      </c>
      <c r="G9149" s="50"/>
      <c r="H9149" s="50"/>
      <c r="I9149" s="50"/>
      <c r="J9149" s="50"/>
      <c r="K9149" s="50"/>
      <c r="L9149" s="50"/>
    </row>
    <row r="9150" spans="4:12" x14ac:dyDescent="0.25">
      <c r="D9150" s="50">
        <v>11789087</v>
      </c>
      <c r="E9150" s="50" t="s">
        <v>39</v>
      </c>
      <c r="F9150" s="50">
        <v>9800210000</v>
      </c>
      <c r="G9150" s="50"/>
      <c r="H9150" s="50"/>
      <c r="I9150" s="50"/>
      <c r="J9150" s="50"/>
      <c r="K9150" s="50"/>
      <c r="L9150" s="50"/>
    </row>
    <row r="9151" spans="4:12" x14ac:dyDescent="0.25">
      <c r="D9151" s="50">
        <v>11789088</v>
      </c>
      <c r="E9151" s="50" t="s">
        <v>39</v>
      </c>
      <c r="F9151" s="50">
        <v>9800210000</v>
      </c>
      <c r="G9151" s="50"/>
      <c r="H9151" s="50"/>
      <c r="I9151" s="50"/>
      <c r="J9151" s="50"/>
      <c r="K9151" s="50"/>
      <c r="L9151" s="50"/>
    </row>
    <row r="9152" spans="4:12" x14ac:dyDescent="0.25">
      <c r="D9152" s="50">
        <v>11789089</v>
      </c>
      <c r="E9152" s="50" t="s">
        <v>39</v>
      </c>
      <c r="F9152" s="50">
        <v>9800210000</v>
      </c>
      <c r="G9152" s="50"/>
      <c r="H9152" s="50"/>
      <c r="I9152" s="50"/>
      <c r="J9152" s="50"/>
      <c r="K9152" s="50"/>
      <c r="L9152" s="50"/>
    </row>
    <row r="9153" spans="4:12" x14ac:dyDescent="0.25">
      <c r="D9153" s="50">
        <v>11789090</v>
      </c>
      <c r="E9153" s="50" t="s">
        <v>39</v>
      </c>
      <c r="F9153" s="50">
        <v>9800210000</v>
      </c>
      <c r="G9153" s="50"/>
      <c r="H9153" s="50"/>
      <c r="I9153" s="50"/>
      <c r="J9153" s="50"/>
      <c r="K9153" s="50"/>
      <c r="L9153" s="50"/>
    </row>
    <row r="9154" spans="4:12" x14ac:dyDescent="0.25">
      <c r="D9154" s="50">
        <v>11789091</v>
      </c>
      <c r="E9154" s="50" t="s">
        <v>39</v>
      </c>
      <c r="F9154" s="50">
        <v>9800210000</v>
      </c>
      <c r="G9154" s="50"/>
      <c r="H9154" s="50"/>
      <c r="I9154" s="50"/>
      <c r="J9154" s="50"/>
      <c r="K9154" s="50"/>
      <c r="L9154" s="50"/>
    </row>
    <row r="9155" spans="4:12" x14ac:dyDescent="0.25">
      <c r="D9155" s="50">
        <v>11789092</v>
      </c>
      <c r="E9155" s="50" t="s">
        <v>39</v>
      </c>
      <c r="F9155" s="50">
        <v>9800210000</v>
      </c>
      <c r="G9155" s="50"/>
      <c r="H9155" s="50"/>
      <c r="I9155" s="50"/>
      <c r="J9155" s="50"/>
      <c r="K9155" s="50"/>
      <c r="L9155" s="50"/>
    </row>
    <row r="9156" spans="4:12" x14ac:dyDescent="0.25">
      <c r="D9156" s="50">
        <v>11789093</v>
      </c>
      <c r="E9156" s="50" t="s">
        <v>39</v>
      </c>
      <c r="F9156" s="50">
        <v>9800210000</v>
      </c>
      <c r="G9156" s="50"/>
      <c r="H9156" s="50"/>
      <c r="I9156" s="50"/>
      <c r="J9156" s="50"/>
      <c r="K9156" s="50"/>
      <c r="L9156" s="50"/>
    </row>
    <row r="9157" spans="4:12" x14ac:dyDescent="0.25">
      <c r="D9157" s="50">
        <v>11789094</v>
      </c>
      <c r="E9157" s="50" t="s">
        <v>39</v>
      </c>
      <c r="F9157" s="50">
        <v>9800210000</v>
      </c>
      <c r="G9157" s="50"/>
      <c r="H9157" s="50"/>
      <c r="I9157" s="50"/>
      <c r="J9157" s="50"/>
      <c r="K9157" s="50"/>
      <c r="L9157" s="50"/>
    </row>
    <row r="9158" spans="4:12" x14ac:dyDescent="0.25">
      <c r="D9158" s="50">
        <v>11789095</v>
      </c>
      <c r="E9158" s="50" t="s">
        <v>39</v>
      </c>
      <c r="F9158" s="50">
        <v>9800210000</v>
      </c>
      <c r="G9158" s="50"/>
      <c r="H9158" s="50"/>
      <c r="I9158" s="50"/>
      <c r="J9158" s="50"/>
      <c r="K9158" s="50"/>
      <c r="L9158" s="50"/>
    </row>
    <row r="9159" spans="4:12" x14ac:dyDescent="0.25">
      <c r="D9159" s="50">
        <v>11789096</v>
      </c>
      <c r="E9159" s="50" t="s">
        <v>39</v>
      </c>
      <c r="F9159" s="50">
        <v>9800210000</v>
      </c>
      <c r="G9159" s="50"/>
      <c r="H9159" s="50"/>
      <c r="I9159" s="50"/>
      <c r="J9159" s="50"/>
      <c r="K9159" s="50"/>
      <c r="L9159" s="50"/>
    </row>
    <row r="9160" spans="4:12" x14ac:dyDescent="0.25">
      <c r="D9160" s="50">
        <v>11789097</v>
      </c>
      <c r="E9160" s="50" t="s">
        <v>39</v>
      </c>
      <c r="F9160" s="50">
        <v>9800210000</v>
      </c>
      <c r="G9160" s="50"/>
      <c r="H9160" s="50"/>
      <c r="I9160" s="50"/>
      <c r="J9160" s="50"/>
      <c r="K9160" s="50"/>
      <c r="L9160" s="50"/>
    </row>
    <row r="9161" spans="4:12" x14ac:dyDescent="0.25">
      <c r="D9161" s="50">
        <v>11789098</v>
      </c>
      <c r="E9161" s="50" t="s">
        <v>39</v>
      </c>
      <c r="F9161" s="50">
        <v>9800210000</v>
      </c>
      <c r="G9161" s="50"/>
      <c r="H9161" s="50"/>
      <c r="I9161" s="50"/>
      <c r="J9161" s="50"/>
      <c r="K9161" s="50"/>
      <c r="L9161" s="50"/>
    </row>
    <row r="9162" spans="4:12" x14ac:dyDescent="0.25">
      <c r="D9162" s="50">
        <v>11789099</v>
      </c>
      <c r="E9162" s="50" t="s">
        <v>39</v>
      </c>
      <c r="F9162" s="50">
        <v>9800210000</v>
      </c>
      <c r="G9162" s="50"/>
      <c r="H9162" s="50"/>
      <c r="I9162" s="50"/>
      <c r="J9162" s="50"/>
      <c r="K9162" s="50"/>
      <c r="L9162" s="50"/>
    </row>
    <row r="9163" spans="4:12" x14ac:dyDescent="0.25">
      <c r="D9163" s="50">
        <v>11789100</v>
      </c>
      <c r="E9163" s="50" t="s">
        <v>39</v>
      </c>
      <c r="F9163" s="50">
        <v>9800210000</v>
      </c>
      <c r="G9163" s="50"/>
      <c r="H9163" s="50"/>
      <c r="I9163" s="50"/>
      <c r="J9163" s="50"/>
      <c r="K9163" s="50"/>
      <c r="L9163" s="50"/>
    </row>
    <row r="9164" spans="4:12" x14ac:dyDescent="0.25">
      <c r="D9164" s="50">
        <v>11789101</v>
      </c>
      <c r="E9164" s="50" t="s">
        <v>39</v>
      </c>
      <c r="F9164" s="50">
        <v>9800212000</v>
      </c>
      <c r="G9164" s="50"/>
      <c r="H9164" s="50"/>
      <c r="I9164" s="50"/>
      <c r="J9164" s="50"/>
      <c r="K9164" s="50"/>
      <c r="L9164" s="50"/>
    </row>
    <row r="9165" spans="4:12" x14ac:dyDescent="0.25">
      <c r="D9165" s="50">
        <v>11789102</v>
      </c>
      <c r="E9165" s="50" t="s">
        <v>39</v>
      </c>
      <c r="F9165" s="50">
        <v>9800212000</v>
      </c>
      <c r="G9165" s="50"/>
      <c r="H9165" s="50"/>
      <c r="I9165" s="50"/>
      <c r="J9165" s="50"/>
      <c r="K9165" s="50"/>
      <c r="L9165" s="50"/>
    </row>
    <row r="9166" spans="4:12" x14ac:dyDescent="0.25">
      <c r="D9166" s="50">
        <v>11789103</v>
      </c>
      <c r="E9166" s="50" t="s">
        <v>39</v>
      </c>
      <c r="F9166" s="50">
        <v>9800212000</v>
      </c>
      <c r="G9166" s="50"/>
      <c r="H9166" s="50"/>
      <c r="I9166" s="50"/>
      <c r="J9166" s="50"/>
      <c r="K9166" s="50"/>
      <c r="L9166" s="50"/>
    </row>
    <row r="9167" spans="4:12" x14ac:dyDescent="0.25">
      <c r="D9167" s="50">
        <v>11789104</v>
      </c>
      <c r="E9167" s="50" t="s">
        <v>39</v>
      </c>
      <c r="F9167" s="50">
        <v>9800212000</v>
      </c>
      <c r="G9167" s="50"/>
      <c r="H9167" s="50"/>
      <c r="I9167" s="50"/>
      <c r="J9167" s="50"/>
      <c r="K9167" s="50"/>
      <c r="L9167" s="50"/>
    </row>
    <row r="9168" spans="4:12" x14ac:dyDescent="0.25">
      <c r="D9168" s="50">
        <v>11789105</v>
      </c>
      <c r="E9168" s="50" t="s">
        <v>39</v>
      </c>
      <c r="F9168" s="50">
        <v>9800212000</v>
      </c>
      <c r="G9168" s="50"/>
      <c r="H9168" s="50"/>
      <c r="I9168" s="50"/>
      <c r="J9168" s="50"/>
      <c r="K9168" s="50"/>
      <c r="L9168" s="50"/>
    </row>
    <row r="9169" spans="4:12" x14ac:dyDescent="0.25">
      <c r="D9169" s="50">
        <v>11789106</v>
      </c>
      <c r="E9169" s="50" t="s">
        <v>39</v>
      </c>
      <c r="F9169" s="50">
        <v>9800212000</v>
      </c>
      <c r="G9169" s="50"/>
      <c r="H9169" s="50"/>
      <c r="I9169" s="50"/>
      <c r="J9169" s="50"/>
      <c r="K9169" s="50"/>
      <c r="L9169" s="50"/>
    </row>
    <row r="9170" spans="4:12" x14ac:dyDescent="0.25">
      <c r="D9170" s="50">
        <v>11789107</v>
      </c>
      <c r="E9170" s="50" t="s">
        <v>39</v>
      </c>
      <c r="F9170" s="50">
        <v>9800212000</v>
      </c>
      <c r="G9170" s="50"/>
      <c r="H9170" s="50"/>
      <c r="I9170" s="50"/>
      <c r="J9170" s="50"/>
      <c r="K9170" s="50"/>
      <c r="L9170" s="50"/>
    </row>
    <row r="9171" spans="4:12" x14ac:dyDescent="0.25">
      <c r="D9171" s="50">
        <v>11789108</v>
      </c>
      <c r="E9171" s="50" t="s">
        <v>39</v>
      </c>
      <c r="F9171" s="50">
        <v>9800212000</v>
      </c>
      <c r="G9171" s="50"/>
      <c r="H9171" s="50"/>
      <c r="I9171" s="50"/>
      <c r="J9171" s="50"/>
      <c r="K9171" s="50"/>
      <c r="L9171" s="50"/>
    </row>
    <row r="9172" spans="4:12" x14ac:dyDescent="0.25">
      <c r="D9172" s="50">
        <v>11789109</v>
      </c>
      <c r="E9172" s="50" t="s">
        <v>39</v>
      </c>
      <c r="F9172" s="50">
        <v>9800212000</v>
      </c>
      <c r="G9172" s="50"/>
      <c r="H9172" s="50"/>
      <c r="I9172" s="50"/>
      <c r="J9172" s="50"/>
      <c r="K9172" s="50"/>
      <c r="L9172" s="50"/>
    </row>
    <row r="9173" spans="4:12" x14ac:dyDescent="0.25">
      <c r="D9173" s="50">
        <v>11789110</v>
      </c>
      <c r="E9173" s="50" t="s">
        <v>39</v>
      </c>
      <c r="F9173" s="50">
        <v>9800212000</v>
      </c>
      <c r="G9173" s="50"/>
      <c r="H9173" s="50"/>
      <c r="I9173" s="50"/>
      <c r="J9173" s="50"/>
      <c r="K9173" s="50"/>
      <c r="L9173" s="50"/>
    </row>
    <row r="9174" spans="4:12" x14ac:dyDescent="0.25">
      <c r="D9174" s="50">
        <v>11789111</v>
      </c>
      <c r="E9174" s="50" t="s">
        <v>39</v>
      </c>
      <c r="F9174" s="50">
        <v>9800212000</v>
      </c>
      <c r="G9174" s="50"/>
      <c r="H9174" s="50"/>
      <c r="I9174" s="50"/>
      <c r="J9174" s="50"/>
      <c r="K9174" s="50"/>
      <c r="L9174" s="50"/>
    </row>
    <row r="9175" spans="4:12" x14ac:dyDescent="0.25">
      <c r="D9175" s="50">
        <v>11789112</v>
      </c>
      <c r="E9175" s="50" t="s">
        <v>39</v>
      </c>
      <c r="F9175" s="50">
        <v>9800212000</v>
      </c>
      <c r="G9175" s="50"/>
      <c r="H9175" s="50"/>
      <c r="I9175" s="50"/>
      <c r="J9175" s="50"/>
      <c r="K9175" s="50"/>
      <c r="L9175" s="50"/>
    </row>
    <row r="9176" spans="4:12" x14ac:dyDescent="0.25">
      <c r="D9176" s="50">
        <v>11789113</v>
      </c>
      <c r="E9176" s="50" t="s">
        <v>39</v>
      </c>
      <c r="F9176" s="50">
        <v>9800212000</v>
      </c>
      <c r="G9176" s="50"/>
      <c r="H9176" s="50"/>
      <c r="I9176" s="50"/>
      <c r="J9176" s="50"/>
      <c r="K9176" s="50"/>
      <c r="L9176" s="50"/>
    </row>
    <row r="9177" spans="4:12" x14ac:dyDescent="0.25">
      <c r="D9177" s="50">
        <v>11789114</v>
      </c>
      <c r="E9177" s="50" t="s">
        <v>39</v>
      </c>
      <c r="F9177" s="50">
        <v>9800212000</v>
      </c>
      <c r="G9177" s="50"/>
      <c r="H9177" s="50"/>
      <c r="I9177" s="50"/>
      <c r="J9177" s="50"/>
      <c r="K9177" s="50"/>
      <c r="L9177" s="50"/>
    </row>
    <row r="9178" spans="4:12" x14ac:dyDescent="0.25">
      <c r="D9178" s="50">
        <v>11789115</v>
      </c>
      <c r="E9178" s="50" t="s">
        <v>39</v>
      </c>
      <c r="F9178" s="50">
        <v>9800212000</v>
      </c>
      <c r="G9178" s="50"/>
      <c r="H9178" s="50"/>
      <c r="I9178" s="50"/>
      <c r="J9178" s="50"/>
      <c r="K9178" s="50"/>
      <c r="L9178" s="50"/>
    </row>
    <row r="9179" spans="4:12" x14ac:dyDescent="0.25">
      <c r="D9179" s="50">
        <v>11789116</v>
      </c>
      <c r="E9179" s="50" t="s">
        <v>39</v>
      </c>
      <c r="F9179" s="50">
        <v>9800212000</v>
      </c>
      <c r="G9179" s="50"/>
      <c r="H9179" s="50"/>
      <c r="I9179" s="50"/>
      <c r="J9179" s="50"/>
      <c r="K9179" s="50"/>
      <c r="L9179" s="50"/>
    </row>
    <row r="9180" spans="4:12" x14ac:dyDescent="0.25">
      <c r="D9180" s="50">
        <v>11789117</v>
      </c>
      <c r="E9180" s="50" t="s">
        <v>39</v>
      </c>
      <c r="F9180" s="50">
        <v>9800212000</v>
      </c>
      <c r="G9180" s="50"/>
      <c r="H9180" s="50"/>
      <c r="I9180" s="50"/>
      <c r="J9180" s="50"/>
      <c r="K9180" s="50"/>
      <c r="L9180" s="50"/>
    </row>
    <row r="9181" spans="4:12" x14ac:dyDescent="0.25">
      <c r="D9181" s="50">
        <v>11789118</v>
      </c>
      <c r="E9181" s="50" t="s">
        <v>39</v>
      </c>
      <c r="F9181" s="50">
        <v>9800212000</v>
      </c>
      <c r="G9181" s="50"/>
      <c r="H9181" s="50"/>
      <c r="I9181" s="50"/>
      <c r="J9181" s="50"/>
      <c r="K9181" s="50"/>
      <c r="L9181" s="50"/>
    </row>
    <row r="9182" spans="4:12" x14ac:dyDescent="0.25">
      <c r="D9182" s="50">
        <v>11789119</v>
      </c>
      <c r="E9182" s="50" t="s">
        <v>39</v>
      </c>
      <c r="F9182" s="50">
        <v>9800212000</v>
      </c>
      <c r="G9182" s="50"/>
      <c r="H9182" s="50"/>
      <c r="I9182" s="50"/>
      <c r="J9182" s="50"/>
      <c r="K9182" s="50"/>
      <c r="L9182" s="50"/>
    </row>
    <row r="9183" spans="4:12" x14ac:dyDescent="0.25">
      <c r="D9183" s="50">
        <v>11789120</v>
      </c>
      <c r="E9183" s="50" t="s">
        <v>39</v>
      </c>
      <c r="F9183" s="50">
        <v>9800212000</v>
      </c>
      <c r="G9183" s="50"/>
      <c r="H9183" s="50"/>
      <c r="I9183" s="50"/>
      <c r="J9183" s="50"/>
      <c r="K9183" s="50"/>
      <c r="L9183" s="50"/>
    </row>
    <row r="9184" spans="4:12" x14ac:dyDescent="0.25">
      <c r="D9184" s="50">
        <v>11789125</v>
      </c>
      <c r="E9184" s="50" t="s">
        <v>39</v>
      </c>
      <c r="F9184" s="50">
        <v>9800214000</v>
      </c>
      <c r="G9184" s="50"/>
      <c r="H9184" s="50"/>
      <c r="I9184" s="50"/>
      <c r="J9184" s="50"/>
      <c r="K9184" s="50"/>
      <c r="L9184" s="50"/>
    </row>
    <row r="9185" spans="4:12" x14ac:dyDescent="0.25">
      <c r="D9185" s="50">
        <v>11789128</v>
      </c>
      <c r="E9185" s="50" t="s">
        <v>39</v>
      </c>
      <c r="F9185" s="50">
        <v>9800214000</v>
      </c>
      <c r="G9185" s="50"/>
      <c r="H9185" s="50"/>
      <c r="I9185" s="50"/>
      <c r="J9185" s="50"/>
      <c r="K9185" s="50"/>
      <c r="L9185" s="50"/>
    </row>
    <row r="9186" spans="4:12" x14ac:dyDescent="0.25">
      <c r="D9186" s="50">
        <v>11789130</v>
      </c>
      <c r="E9186" s="50" t="s">
        <v>39</v>
      </c>
      <c r="F9186" s="50">
        <v>9800214000</v>
      </c>
      <c r="G9186" s="50"/>
      <c r="H9186" s="50"/>
      <c r="I9186" s="50"/>
      <c r="J9186" s="50"/>
      <c r="K9186" s="50"/>
      <c r="L9186" s="50"/>
    </row>
    <row r="9187" spans="4:12" x14ac:dyDescent="0.25">
      <c r="D9187" s="50">
        <v>11789135</v>
      </c>
      <c r="E9187" s="50" t="s">
        <v>39</v>
      </c>
      <c r="F9187" s="50">
        <v>9800214000</v>
      </c>
      <c r="G9187" s="50"/>
      <c r="H9187" s="50"/>
      <c r="I9187" s="50"/>
      <c r="J9187" s="50"/>
      <c r="K9187" s="50"/>
      <c r="L9187" s="50"/>
    </row>
    <row r="9188" spans="4:12" x14ac:dyDescent="0.25">
      <c r="D9188" s="50">
        <v>11789138</v>
      </c>
      <c r="E9188" s="50" t="s">
        <v>39</v>
      </c>
      <c r="F9188" s="50">
        <v>9800214000</v>
      </c>
      <c r="G9188" s="50"/>
      <c r="H9188" s="50"/>
      <c r="I9188" s="50"/>
      <c r="J9188" s="50"/>
      <c r="K9188" s="50"/>
      <c r="L9188" s="50"/>
    </row>
    <row r="9189" spans="4:12" x14ac:dyDescent="0.25">
      <c r="D9189" s="50">
        <v>11789140</v>
      </c>
      <c r="E9189" s="50" t="s">
        <v>39</v>
      </c>
      <c r="F9189" s="50">
        <v>9800214000</v>
      </c>
      <c r="G9189" s="50"/>
      <c r="H9189" s="50"/>
      <c r="I9189" s="50"/>
      <c r="J9189" s="50"/>
      <c r="K9189" s="50"/>
      <c r="L9189" s="50"/>
    </row>
    <row r="9190" spans="4:12" x14ac:dyDescent="0.25">
      <c r="D9190" s="50">
        <v>11789145</v>
      </c>
      <c r="E9190" s="50" t="s">
        <v>39</v>
      </c>
      <c r="F9190" s="50">
        <v>9800216000</v>
      </c>
      <c r="G9190" s="50"/>
      <c r="H9190" s="50"/>
      <c r="I9190" s="50"/>
      <c r="J9190" s="50"/>
      <c r="K9190" s="50"/>
      <c r="L9190" s="50"/>
    </row>
    <row r="9191" spans="4:12" x14ac:dyDescent="0.25">
      <c r="D9191" s="50">
        <v>11789148</v>
      </c>
      <c r="E9191" s="50" t="s">
        <v>39</v>
      </c>
      <c r="F9191" s="50">
        <v>9800216000</v>
      </c>
      <c r="G9191" s="50"/>
      <c r="H9191" s="50"/>
      <c r="I9191" s="50"/>
      <c r="J9191" s="50"/>
      <c r="K9191" s="50"/>
      <c r="L9191" s="50"/>
    </row>
    <row r="9192" spans="4:12" x14ac:dyDescent="0.25">
      <c r="D9192" s="50">
        <v>11789150</v>
      </c>
      <c r="E9192" s="50" t="s">
        <v>39</v>
      </c>
      <c r="F9192" s="50">
        <v>9800216000</v>
      </c>
      <c r="G9192" s="50"/>
      <c r="H9192" s="50"/>
      <c r="I9192" s="50"/>
      <c r="J9192" s="50"/>
      <c r="K9192" s="50"/>
      <c r="L9192" s="50"/>
    </row>
    <row r="9193" spans="4:12" x14ac:dyDescent="0.25">
      <c r="D9193" s="50">
        <v>11789155</v>
      </c>
      <c r="E9193" s="50" t="s">
        <v>39</v>
      </c>
      <c r="F9193" s="50">
        <v>9800216000</v>
      </c>
      <c r="G9193" s="50"/>
      <c r="H9193" s="50"/>
      <c r="I9193" s="50"/>
      <c r="J9193" s="50"/>
      <c r="K9193" s="50"/>
      <c r="L9193" s="50"/>
    </row>
    <row r="9194" spans="4:12" x14ac:dyDescent="0.25">
      <c r="D9194" s="50">
        <v>11789158</v>
      </c>
      <c r="E9194" s="50" t="s">
        <v>39</v>
      </c>
      <c r="F9194" s="50">
        <v>9800216000</v>
      </c>
      <c r="G9194" s="50"/>
      <c r="H9194" s="50"/>
      <c r="I9194" s="50"/>
      <c r="J9194" s="50"/>
      <c r="K9194" s="50"/>
      <c r="L9194" s="50"/>
    </row>
    <row r="9195" spans="4:12" x14ac:dyDescent="0.25">
      <c r="D9195" s="50">
        <v>11789160</v>
      </c>
      <c r="E9195" s="50" t="s">
        <v>39</v>
      </c>
      <c r="F9195" s="50">
        <v>9800216000</v>
      </c>
      <c r="G9195" s="50"/>
      <c r="H9195" s="50"/>
      <c r="I9195" s="50"/>
      <c r="J9195" s="50"/>
      <c r="K9195" s="50"/>
      <c r="L9195" s="50"/>
    </row>
    <row r="9196" spans="4:12" x14ac:dyDescent="0.25">
      <c r="D9196" s="50">
        <v>11789165</v>
      </c>
      <c r="E9196" s="50" t="s">
        <v>39</v>
      </c>
      <c r="F9196" s="50">
        <v>9800218000</v>
      </c>
      <c r="G9196" s="50"/>
      <c r="H9196" s="50"/>
      <c r="I9196" s="50"/>
      <c r="J9196" s="50"/>
      <c r="K9196" s="50"/>
      <c r="L9196" s="50"/>
    </row>
    <row r="9197" spans="4:12" x14ac:dyDescent="0.25">
      <c r="D9197" s="50">
        <v>11789168</v>
      </c>
      <c r="E9197" s="50" t="s">
        <v>39</v>
      </c>
      <c r="F9197" s="50">
        <v>9800218000</v>
      </c>
      <c r="G9197" s="50"/>
      <c r="H9197" s="50"/>
      <c r="I9197" s="50"/>
      <c r="J9197" s="50"/>
      <c r="K9197" s="50"/>
      <c r="L9197" s="50"/>
    </row>
    <row r="9198" spans="4:12" x14ac:dyDescent="0.25">
      <c r="D9198" s="50">
        <v>11789170</v>
      </c>
      <c r="E9198" s="50" t="s">
        <v>39</v>
      </c>
      <c r="F9198" s="50">
        <v>9800218000</v>
      </c>
      <c r="G9198" s="50"/>
      <c r="H9198" s="50"/>
      <c r="I9198" s="50"/>
      <c r="J9198" s="50"/>
      <c r="K9198" s="50"/>
      <c r="L9198" s="50"/>
    </row>
    <row r="9199" spans="4:12" x14ac:dyDescent="0.25">
      <c r="D9199" s="50">
        <v>11789175</v>
      </c>
      <c r="E9199" s="50" t="s">
        <v>39</v>
      </c>
      <c r="F9199" s="50">
        <v>9800218000</v>
      </c>
      <c r="G9199" s="50"/>
      <c r="H9199" s="50"/>
      <c r="I9199" s="50"/>
      <c r="J9199" s="50"/>
      <c r="K9199" s="50"/>
      <c r="L9199" s="50"/>
    </row>
    <row r="9200" spans="4:12" x14ac:dyDescent="0.25">
      <c r="D9200" s="50">
        <v>11789178</v>
      </c>
      <c r="E9200" s="50" t="s">
        <v>39</v>
      </c>
      <c r="F9200" s="50">
        <v>9800218000</v>
      </c>
      <c r="G9200" s="50"/>
      <c r="H9200" s="50"/>
      <c r="I9200" s="50"/>
      <c r="J9200" s="50"/>
      <c r="K9200" s="50"/>
      <c r="L9200" s="50"/>
    </row>
    <row r="9201" spans="4:12" x14ac:dyDescent="0.25">
      <c r="D9201" s="50">
        <v>11789180</v>
      </c>
      <c r="E9201" s="50" t="s">
        <v>39</v>
      </c>
      <c r="F9201" s="50">
        <v>9800218000</v>
      </c>
      <c r="G9201" s="50"/>
      <c r="H9201" s="50"/>
      <c r="I9201" s="50"/>
      <c r="J9201" s="50"/>
      <c r="K9201" s="50"/>
      <c r="L9201" s="50"/>
    </row>
    <row r="9202" spans="4:12" x14ac:dyDescent="0.25">
      <c r="D9202" s="50">
        <v>11789185</v>
      </c>
      <c r="E9202" s="50" t="s">
        <v>39</v>
      </c>
      <c r="F9202" s="50">
        <v>9800220000</v>
      </c>
      <c r="G9202" s="50"/>
      <c r="H9202" s="50"/>
      <c r="I9202" s="50"/>
      <c r="J9202" s="50"/>
      <c r="K9202" s="50"/>
      <c r="L9202" s="50"/>
    </row>
    <row r="9203" spans="4:12" x14ac:dyDescent="0.25">
      <c r="D9203" s="50">
        <v>11789188</v>
      </c>
      <c r="E9203" s="50" t="s">
        <v>39</v>
      </c>
      <c r="F9203" s="50">
        <v>9800220000</v>
      </c>
      <c r="G9203" s="50"/>
      <c r="H9203" s="50"/>
      <c r="I9203" s="50"/>
      <c r="J9203" s="50"/>
      <c r="K9203" s="50"/>
      <c r="L9203" s="50"/>
    </row>
    <row r="9204" spans="4:12" x14ac:dyDescent="0.25">
      <c r="D9204" s="50">
        <v>11789190</v>
      </c>
      <c r="E9204" s="50" t="s">
        <v>39</v>
      </c>
      <c r="F9204" s="50">
        <v>9800220000</v>
      </c>
      <c r="G9204" s="50"/>
      <c r="H9204" s="50"/>
      <c r="I9204" s="50"/>
      <c r="J9204" s="50"/>
      <c r="K9204" s="50"/>
      <c r="L9204" s="50"/>
    </row>
    <row r="9205" spans="4:12" x14ac:dyDescent="0.25">
      <c r="D9205" s="50">
        <v>11789195</v>
      </c>
      <c r="E9205" s="50" t="s">
        <v>39</v>
      </c>
      <c r="F9205" s="50">
        <v>9800220000</v>
      </c>
      <c r="G9205" s="50"/>
      <c r="H9205" s="50"/>
      <c r="I9205" s="50"/>
      <c r="J9205" s="50"/>
      <c r="K9205" s="50"/>
      <c r="L9205" s="50"/>
    </row>
    <row r="9206" spans="4:12" x14ac:dyDescent="0.25">
      <c r="D9206" s="50">
        <v>11789198</v>
      </c>
      <c r="E9206" s="50" t="s">
        <v>39</v>
      </c>
      <c r="F9206" s="50">
        <v>9800220000</v>
      </c>
      <c r="G9206" s="50"/>
      <c r="H9206" s="50"/>
      <c r="I9206" s="50"/>
      <c r="J9206" s="50"/>
      <c r="K9206" s="50"/>
      <c r="L9206" s="50"/>
    </row>
    <row r="9207" spans="4:12" x14ac:dyDescent="0.25">
      <c r="D9207" s="50">
        <v>11789200</v>
      </c>
      <c r="E9207" s="50" t="s">
        <v>39</v>
      </c>
      <c r="F9207" s="50">
        <v>9800220000</v>
      </c>
      <c r="G9207" s="50"/>
      <c r="H9207" s="50"/>
      <c r="I9207" s="50"/>
      <c r="J9207" s="50"/>
      <c r="K9207" s="50"/>
      <c r="L9207" s="50"/>
    </row>
    <row r="9208" spans="4:12" x14ac:dyDescent="0.25">
      <c r="D9208" s="50">
        <v>11790030</v>
      </c>
      <c r="E9208" s="50" t="s">
        <v>39</v>
      </c>
      <c r="F9208" s="50">
        <v>9800206000</v>
      </c>
      <c r="G9208" s="50"/>
      <c r="H9208" s="50"/>
      <c r="I9208" s="50"/>
      <c r="J9208" s="50"/>
      <c r="K9208" s="50"/>
      <c r="L9208" s="50"/>
    </row>
    <row r="9209" spans="4:12" x14ac:dyDescent="0.25">
      <c r="D9209" s="50">
        <v>11790031</v>
      </c>
      <c r="E9209" s="50" t="s">
        <v>39</v>
      </c>
      <c r="F9209" s="50">
        <v>9800206000</v>
      </c>
      <c r="G9209" s="50"/>
      <c r="H9209" s="50"/>
      <c r="I9209" s="50"/>
      <c r="J9209" s="50"/>
      <c r="K9209" s="50"/>
      <c r="L9209" s="50"/>
    </row>
    <row r="9210" spans="4:12" x14ac:dyDescent="0.25">
      <c r="D9210" s="50">
        <v>11790032</v>
      </c>
      <c r="E9210" s="50" t="s">
        <v>39</v>
      </c>
      <c r="F9210" s="50">
        <v>9800206000</v>
      </c>
      <c r="G9210" s="50"/>
      <c r="H9210" s="50"/>
      <c r="I9210" s="50"/>
      <c r="J9210" s="50"/>
      <c r="K9210" s="50"/>
      <c r="L9210" s="50"/>
    </row>
    <row r="9211" spans="4:12" x14ac:dyDescent="0.25">
      <c r="D9211" s="50">
        <v>11790033</v>
      </c>
      <c r="E9211" s="50" t="s">
        <v>39</v>
      </c>
      <c r="F9211" s="50">
        <v>9800206000</v>
      </c>
      <c r="G9211" s="50"/>
      <c r="H9211" s="50"/>
      <c r="I9211" s="50"/>
      <c r="J9211" s="50"/>
      <c r="K9211" s="50"/>
      <c r="L9211" s="50"/>
    </row>
    <row r="9212" spans="4:12" x14ac:dyDescent="0.25">
      <c r="D9212" s="50">
        <v>11790034</v>
      </c>
      <c r="E9212" s="50" t="s">
        <v>39</v>
      </c>
      <c r="F9212" s="50">
        <v>9800206000</v>
      </c>
      <c r="G9212" s="50"/>
      <c r="H9212" s="50"/>
      <c r="I9212" s="50"/>
      <c r="J9212" s="50"/>
      <c r="K9212" s="50"/>
      <c r="L9212" s="50"/>
    </row>
    <row r="9213" spans="4:12" x14ac:dyDescent="0.25">
      <c r="D9213" s="50">
        <v>11790035</v>
      </c>
      <c r="E9213" s="50" t="s">
        <v>39</v>
      </c>
      <c r="F9213" s="50">
        <v>9800206000</v>
      </c>
      <c r="G9213" s="50"/>
      <c r="H9213" s="50"/>
      <c r="I9213" s="50"/>
      <c r="J9213" s="50"/>
      <c r="K9213" s="50"/>
      <c r="L9213" s="50"/>
    </row>
    <row r="9214" spans="4:12" x14ac:dyDescent="0.25">
      <c r="D9214" s="50">
        <v>11790036</v>
      </c>
      <c r="E9214" s="50" t="s">
        <v>39</v>
      </c>
      <c r="F9214" s="50">
        <v>9800206000</v>
      </c>
      <c r="G9214" s="50"/>
      <c r="H9214" s="50"/>
      <c r="I9214" s="50"/>
      <c r="J9214" s="50"/>
      <c r="K9214" s="50"/>
      <c r="L9214" s="50"/>
    </row>
    <row r="9215" spans="4:12" x14ac:dyDescent="0.25">
      <c r="D9215" s="50">
        <v>11790037</v>
      </c>
      <c r="E9215" s="50" t="s">
        <v>39</v>
      </c>
      <c r="F9215" s="50">
        <v>9800206000</v>
      </c>
      <c r="G9215" s="50"/>
      <c r="H9215" s="50"/>
      <c r="I9215" s="50"/>
      <c r="J9215" s="50"/>
      <c r="K9215" s="50"/>
      <c r="L9215" s="50"/>
    </row>
    <row r="9216" spans="4:12" x14ac:dyDescent="0.25">
      <c r="D9216" s="50">
        <v>11790038</v>
      </c>
      <c r="E9216" s="50" t="s">
        <v>39</v>
      </c>
      <c r="F9216" s="50">
        <v>9800206000</v>
      </c>
      <c r="G9216" s="50"/>
      <c r="H9216" s="50"/>
      <c r="I9216" s="50"/>
      <c r="J9216" s="50"/>
      <c r="K9216" s="50"/>
      <c r="L9216" s="50"/>
    </row>
    <row r="9217" spans="4:12" x14ac:dyDescent="0.25">
      <c r="D9217" s="50">
        <v>11790039</v>
      </c>
      <c r="E9217" s="50" t="s">
        <v>39</v>
      </c>
      <c r="F9217" s="50">
        <v>9800206000</v>
      </c>
      <c r="G9217" s="50"/>
      <c r="H9217" s="50"/>
      <c r="I9217" s="50"/>
      <c r="J9217" s="50"/>
      <c r="K9217" s="50"/>
      <c r="L9217" s="50"/>
    </row>
    <row r="9218" spans="4:12" x14ac:dyDescent="0.25">
      <c r="D9218" s="50">
        <v>11790040</v>
      </c>
      <c r="E9218" s="50" t="s">
        <v>39</v>
      </c>
      <c r="F9218" s="50">
        <v>9800206000</v>
      </c>
      <c r="G9218" s="50"/>
      <c r="H9218" s="50"/>
      <c r="I9218" s="50"/>
      <c r="J9218" s="50"/>
      <c r="K9218" s="50"/>
      <c r="L9218" s="50"/>
    </row>
    <row r="9219" spans="4:12" x14ac:dyDescent="0.25">
      <c r="D9219" s="50">
        <v>11790041</v>
      </c>
      <c r="E9219" s="50" t="s">
        <v>39</v>
      </c>
      <c r="F9219" s="50">
        <v>9800206000</v>
      </c>
      <c r="G9219" s="50"/>
      <c r="H9219" s="50"/>
      <c r="I9219" s="50"/>
      <c r="J9219" s="50"/>
      <c r="K9219" s="50"/>
      <c r="L9219" s="50"/>
    </row>
    <row r="9220" spans="4:12" x14ac:dyDescent="0.25">
      <c r="D9220" s="50">
        <v>11790042</v>
      </c>
      <c r="E9220" s="50" t="s">
        <v>39</v>
      </c>
      <c r="F9220" s="50">
        <v>9800206000</v>
      </c>
      <c r="G9220" s="50"/>
      <c r="H9220" s="50"/>
      <c r="I9220" s="50"/>
      <c r="J9220" s="50"/>
      <c r="K9220" s="50"/>
      <c r="L9220" s="50"/>
    </row>
    <row r="9221" spans="4:12" x14ac:dyDescent="0.25">
      <c r="D9221" s="50">
        <v>11790043</v>
      </c>
      <c r="E9221" s="50" t="s">
        <v>39</v>
      </c>
      <c r="F9221" s="50">
        <v>9800206000</v>
      </c>
      <c r="G9221" s="50"/>
      <c r="H9221" s="50"/>
      <c r="I9221" s="50"/>
      <c r="J9221" s="50"/>
      <c r="K9221" s="50"/>
      <c r="L9221" s="50"/>
    </row>
    <row r="9222" spans="4:12" x14ac:dyDescent="0.25">
      <c r="D9222" s="50">
        <v>11790044</v>
      </c>
      <c r="E9222" s="50" t="s">
        <v>39</v>
      </c>
      <c r="F9222" s="50">
        <v>9800206000</v>
      </c>
      <c r="G9222" s="50"/>
      <c r="H9222" s="50"/>
      <c r="I9222" s="50"/>
      <c r="J9222" s="50"/>
      <c r="K9222" s="50"/>
      <c r="L9222" s="50"/>
    </row>
    <row r="9223" spans="4:12" x14ac:dyDescent="0.25">
      <c r="D9223" s="50">
        <v>11790045</v>
      </c>
      <c r="E9223" s="50" t="s">
        <v>39</v>
      </c>
      <c r="F9223" s="50">
        <v>9800206000</v>
      </c>
      <c r="G9223" s="50"/>
      <c r="H9223" s="50"/>
      <c r="I9223" s="50"/>
      <c r="J9223" s="50"/>
      <c r="K9223" s="50"/>
      <c r="L9223" s="50"/>
    </row>
    <row r="9224" spans="4:12" x14ac:dyDescent="0.25">
      <c r="D9224" s="50">
        <v>11790046</v>
      </c>
      <c r="E9224" s="50" t="s">
        <v>39</v>
      </c>
      <c r="F9224" s="50">
        <v>9800206000</v>
      </c>
      <c r="G9224" s="50"/>
      <c r="H9224" s="50"/>
      <c r="I9224" s="50"/>
      <c r="J9224" s="50"/>
      <c r="K9224" s="50"/>
      <c r="L9224" s="50"/>
    </row>
    <row r="9225" spans="4:12" x14ac:dyDescent="0.25">
      <c r="D9225" s="50">
        <v>11790047</v>
      </c>
      <c r="E9225" s="50" t="s">
        <v>39</v>
      </c>
      <c r="F9225" s="50">
        <v>9800206000</v>
      </c>
      <c r="G9225" s="50"/>
      <c r="H9225" s="50"/>
      <c r="I9225" s="50"/>
      <c r="J9225" s="50"/>
      <c r="K9225" s="50"/>
      <c r="L9225" s="50"/>
    </row>
    <row r="9226" spans="4:12" x14ac:dyDescent="0.25">
      <c r="D9226" s="50">
        <v>11790048</v>
      </c>
      <c r="E9226" s="50" t="s">
        <v>39</v>
      </c>
      <c r="F9226" s="50">
        <v>9800206000</v>
      </c>
      <c r="G9226" s="50"/>
      <c r="H9226" s="50"/>
      <c r="I9226" s="50"/>
      <c r="J9226" s="50"/>
      <c r="K9226" s="50"/>
      <c r="L9226" s="50"/>
    </row>
    <row r="9227" spans="4:12" x14ac:dyDescent="0.25">
      <c r="D9227" s="50">
        <v>11790049</v>
      </c>
      <c r="E9227" s="50" t="s">
        <v>39</v>
      </c>
      <c r="F9227" s="50">
        <v>9800206000</v>
      </c>
      <c r="G9227" s="50"/>
      <c r="H9227" s="50"/>
      <c r="I9227" s="50"/>
      <c r="J9227" s="50"/>
      <c r="K9227" s="50"/>
      <c r="L9227" s="50"/>
    </row>
    <row r="9228" spans="4:12" x14ac:dyDescent="0.25">
      <c r="D9228" s="50">
        <v>11790050</v>
      </c>
      <c r="E9228" s="50" t="s">
        <v>39</v>
      </c>
      <c r="F9228" s="50">
        <v>9800206000</v>
      </c>
      <c r="G9228" s="50"/>
      <c r="H9228" s="50"/>
      <c r="I9228" s="50"/>
      <c r="J9228" s="50"/>
      <c r="K9228" s="50"/>
      <c r="L9228" s="50"/>
    </row>
    <row r="9229" spans="4:12" x14ac:dyDescent="0.25">
      <c r="D9229" s="50">
        <v>11790051</v>
      </c>
      <c r="E9229" s="50" t="s">
        <v>39</v>
      </c>
      <c r="F9229" s="50">
        <v>9800206000</v>
      </c>
      <c r="G9229" s="50"/>
      <c r="H9229" s="50"/>
      <c r="I9229" s="50"/>
      <c r="J9229" s="50"/>
      <c r="K9229" s="50"/>
      <c r="L9229" s="50"/>
    </row>
    <row r="9230" spans="4:12" x14ac:dyDescent="0.25">
      <c r="D9230" s="50">
        <v>11790052</v>
      </c>
      <c r="E9230" s="50" t="s">
        <v>39</v>
      </c>
      <c r="F9230" s="50">
        <v>9800206000</v>
      </c>
      <c r="G9230" s="50"/>
      <c r="H9230" s="50"/>
      <c r="I9230" s="50"/>
      <c r="J9230" s="50"/>
      <c r="K9230" s="50"/>
      <c r="L9230" s="50"/>
    </row>
    <row r="9231" spans="4:12" x14ac:dyDescent="0.25">
      <c r="D9231" s="50">
        <v>11790053</v>
      </c>
      <c r="E9231" s="50" t="s">
        <v>39</v>
      </c>
      <c r="F9231" s="50">
        <v>9800206000</v>
      </c>
      <c r="G9231" s="50"/>
      <c r="H9231" s="50"/>
      <c r="I9231" s="50"/>
      <c r="J9231" s="50"/>
      <c r="K9231" s="50"/>
      <c r="L9231" s="50"/>
    </row>
    <row r="9232" spans="4:12" x14ac:dyDescent="0.25">
      <c r="D9232" s="50">
        <v>11790054</v>
      </c>
      <c r="E9232" s="50" t="s">
        <v>39</v>
      </c>
      <c r="F9232" s="50">
        <v>9800206000</v>
      </c>
      <c r="G9232" s="50"/>
      <c r="H9232" s="50"/>
      <c r="I9232" s="50"/>
      <c r="J9232" s="50"/>
      <c r="K9232" s="50"/>
      <c r="L9232" s="50"/>
    </row>
    <row r="9233" spans="4:12" x14ac:dyDescent="0.25">
      <c r="D9233" s="50">
        <v>11790055</v>
      </c>
      <c r="E9233" s="50" t="s">
        <v>39</v>
      </c>
      <c r="F9233" s="50">
        <v>9800206000</v>
      </c>
      <c r="G9233" s="50"/>
      <c r="H9233" s="50"/>
      <c r="I9233" s="50"/>
      <c r="J9233" s="50"/>
      <c r="K9233" s="50"/>
      <c r="L9233" s="50"/>
    </row>
    <row r="9234" spans="4:12" x14ac:dyDescent="0.25">
      <c r="D9234" s="50">
        <v>11790056</v>
      </c>
      <c r="E9234" s="50" t="s">
        <v>39</v>
      </c>
      <c r="F9234" s="50">
        <v>9800206000</v>
      </c>
      <c r="G9234" s="50"/>
      <c r="H9234" s="50"/>
      <c r="I9234" s="50"/>
      <c r="J9234" s="50"/>
      <c r="K9234" s="50"/>
      <c r="L9234" s="50"/>
    </row>
    <row r="9235" spans="4:12" x14ac:dyDescent="0.25">
      <c r="D9235" s="50">
        <v>11790057</v>
      </c>
      <c r="E9235" s="50" t="s">
        <v>39</v>
      </c>
      <c r="F9235" s="50">
        <v>9800206000</v>
      </c>
      <c r="G9235" s="50"/>
      <c r="H9235" s="50"/>
      <c r="I9235" s="50"/>
      <c r="J9235" s="50"/>
      <c r="K9235" s="50"/>
      <c r="L9235" s="50"/>
    </row>
    <row r="9236" spans="4:12" x14ac:dyDescent="0.25">
      <c r="D9236" s="50">
        <v>11790058</v>
      </c>
      <c r="E9236" s="50" t="s">
        <v>39</v>
      </c>
      <c r="F9236" s="50">
        <v>9800206000</v>
      </c>
      <c r="G9236" s="50"/>
      <c r="H9236" s="50"/>
      <c r="I9236" s="50"/>
      <c r="J9236" s="50"/>
      <c r="K9236" s="50"/>
      <c r="L9236" s="50"/>
    </row>
    <row r="9237" spans="4:12" x14ac:dyDescent="0.25">
      <c r="D9237" s="50">
        <v>11790059</v>
      </c>
      <c r="E9237" s="50" t="s">
        <v>39</v>
      </c>
      <c r="F9237" s="50">
        <v>9800206000</v>
      </c>
      <c r="G9237" s="50"/>
      <c r="H9237" s="50"/>
      <c r="I9237" s="50"/>
      <c r="J9237" s="50"/>
      <c r="K9237" s="50"/>
      <c r="L9237" s="50"/>
    </row>
    <row r="9238" spans="4:12" x14ac:dyDescent="0.25">
      <c r="D9238" s="50">
        <v>11790060</v>
      </c>
      <c r="E9238" s="50" t="s">
        <v>39</v>
      </c>
      <c r="F9238" s="50">
        <v>9800206000</v>
      </c>
      <c r="G9238" s="50"/>
      <c r="H9238" s="50"/>
      <c r="I9238" s="50"/>
      <c r="J9238" s="50"/>
      <c r="K9238" s="50"/>
      <c r="L9238" s="50"/>
    </row>
    <row r="9239" spans="4:12" x14ac:dyDescent="0.25">
      <c r="D9239" s="50">
        <v>11790061</v>
      </c>
      <c r="E9239" s="50" t="s">
        <v>39</v>
      </c>
      <c r="F9239" s="50">
        <v>9800208000</v>
      </c>
      <c r="G9239" s="50"/>
      <c r="H9239" s="50"/>
      <c r="I9239" s="50"/>
      <c r="J9239" s="50"/>
      <c r="K9239" s="50"/>
      <c r="L9239" s="50"/>
    </row>
    <row r="9240" spans="4:12" x14ac:dyDescent="0.25">
      <c r="D9240" s="50">
        <v>11790062</v>
      </c>
      <c r="E9240" s="50" t="s">
        <v>39</v>
      </c>
      <c r="F9240" s="50">
        <v>9800208000</v>
      </c>
      <c r="G9240" s="50"/>
      <c r="H9240" s="50"/>
      <c r="I9240" s="50"/>
      <c r="J9240" s="50"/>
      <c r="K9240" s="50"/>
      <c r="L9240" s="50"/>
    </row>
    <row r="9241" spans="4:12" x14ac:dyDescent="0.25">
      <c r="D9241" s="50">
        <v>11790063</v>
      </c>
      <c r="E9241" s="50" t="s">
        <v>39</v>
      </c>
      <c r="F9241" s="50">
        <v>9800208000</v>
      </c>
      <c r="G9241" s="50"/>
      <c r="H9241" s="50"/>
      <c r="I9241" s="50"/>
      <c r="J9241" s="50"/>
      <c r="K9241" s="50"/>
      <c r="L9241" s="50"/>
    </row>
    <row r="9242" spans="4:12" x14ac:dyDescent="0.25">
      <c r="D9242" s="50">
        <v>11790064</v>
      </c>
      <c r="E9242" s="50" t="s">
        <v>39</v>
      </c>
      <c r="F9242" s="50">
        <v>9800208000</v>
      </c>
      <c r="G9242" s="50"/>
      <c r="H9242" s="50"/>
      <c r="I9242" s="50"/>
      <c r="J9242" s="50"/>
      <c r="K9242" s="50"/>
      <c r="L9242" s="50"/>
    </row>
    <row r="9243" spans="4:12" x14ac:dyDescent="0.25">
      <c r="D9243" s="50">
        <v>11790065</v>
      </c>
      <c r="E9243" s="50" t="s">
        <v>39</v>
      </c>
      <c r="F9243" s="50">
        <v>9800208000</v>
      </c>
      <c r="G9243" s="50"/>
      <c r="H9243" s="50"/>
      <c r="I9243" s="50"/>
      <c r="J9243" s="50"/>
      <c r="K9243" s="50"/>
      <c r="L9243" s="50"/>
    </row>
    <row r="9244" spans="4:12" x14ac:dyDescent="0.25">
      <c r="D9244" s="50">
        <v>11790066</v>
      </c>
      <c r="E9244" s="50" t="s">
        <v>39</v>
      </c>
      <c r="F9244" s="50">
        <v>9800208000</v>
      </c>
      <c r="G9244" s="50"/>
      <c r="H9244" s="50"/>
      <c r="I9244" s="50"/>
      <c r="J9244" s="50"/>
      <c r="K9244" s="50"/>
      <c r="L9244" s="50"/>
    </row>
    <row r="9245" spans="4:12" x14ac:dyDescent="0.25">
      <c r="D9245" s="50">
        <v>11790067</v>
      </c>
      <c r="E9245" s="50" t="s">
        <v>39</v>
      </c>
      <c r="F9245" s="50">
        <v>9800208000</v>
      </c>
      <c r="G9245" s="50"/>
      <c r="H9245" s="50"/>
      <c r="I9245" s="50"/>
      <c r="J9245" s="50"/>
      <c r="K9245" s="50"/>
      <c r="L9245" s="50"/>
    </row>
    <row r="9246" spans="4:12" x14ac:dyDescent="0.25">
      <c r="D9246" s="50">
        <v>11790068</v>
      </c>
      <c r="E9246" s="50" t="s">
        <v>39</v>
      </c>
      <c r="F9246" s="50">
        <v>9800208000</v>
      </c>
      <c r="G9246" s="50"/>
      <c r="H9246" s="50"/>
      <c r="I9246" s="50"/>
      <c r="J9246" s="50"/>
      <c r="K9246" s="50"/>
      <c r="L9246" s="50"/>
    </row>
    <row r="9247" spans="4:12" x14ac:dyDescent="0.25">
      <c r="D9247" s="50">
        <v>11790069</v>
      </c>
      <c r="E9247" s="50" t="s">
        <v>39</v>
      </c>
      <c r="F9247" s="50">
        <v>9800208000</v>
      </c>
      <c r="G9247" s="50"/>
      <c r="H9247" s="50"/>
      <c r="I9247" s="50"/>
      <c r="J9247" s="50"/>
      <c r="K9247" s="50"/>
      <c r="L9247" s="50"/>
    </row>
    <row r="9248" spans="4:12" x14ac:dyDescent="0.25">
      <c r="D9248" s="50">
        <v>11790070</v>
      </c>
      <c r="E9248" s="50" t="s">
        <v>39</v>
      </c>
      <c r="F9248" s="50">
        <v>9800208000</v>
      </c>
      <c r="G9248" s="50"/>
      <c r="H9248" s="50"/>
      <c r="I9248" s="50"/>
      <c r="J9248" s="50"/>
      <c r="K9248" s="50"/>
      <c r="L9248" s="50"/>
    </row>
    <row r="9249" spans="4:12" x14ac:dyDescent="0.25">
      <c r="D9249" s="50">
        <v>11790071</v>
      </c>
      <c r="E9249" s="50" t="s">
        <v>39</v>
      </c>
      <c r="F9249" s="50">
        <v>9800208000</v>
      </c>
      <c r="G9249" s="50"/>
      <c r="H9249" s="50"/>
      <c r="I9249" s="50"/>
      <c r="J9249" s="50"/>
      <c r="K9249" s="50"/>
      <c r="L9249" s="50"/>
    </row>
    <row r="9250" spans="4:12" x14ac:dyDescent="0.25">
      <c r="D9250" s="50">
        <v>11790072</v>
      </c>
      <c r="E9250" s="50" t="s">
        <v>39</v>
      </c>
      <c r="F9250" s="50">
        <v>9800208000</v>
      </c>
      <c r="G9250" s="50"/>
      <c r="H9250" s="50"/>
      <c r="I9250" s="50"/>
      <c r="J9250" s="50"/>
      <c r="K9250" s="50"/>
      <c r="L9250" s="50"/>
    </row>
    <row r="9251" spans="4:12" x14ac:dyDescent="0.25">
      <c r="D9251" s="50">
        <v>11790073</v>
      </c>
      <c r="E9251" s="50" t="s">
        <v>39</v>
      </c>
      <c r="F9251" s="50">
        <v>9800208000</v>
      </c>
      <c r="G9251" s="50"/>
      <c r="H9251" s="50"/>
      <c r="I9251" s="50"/>
      <c r="J9251" s="50"/>
      <c r="K9251" s="50"/>
      <c r="L9251" s="50"/>
    </row>
    <row r="9252" spans="4:12" x14ac:dyDescent="0.25">
      <c r="D9252" s="50">
        <v>11790074</v>
      </c>
      <c r="E9252" s="50" t="s">
        <v>39</v>
      </c>
      <c r="F9252" s="50">
        <v>9800208000</v>
      </c>
      <c r="G9252" s="50"/>
      <c r="H9252" s="50"/>
      <c r="I9252" s="50"/>
      <c r="J9252" s="50"/>
      <c r="K9252" s="50"/>
      <c r="L9252" s="50"/>
    </row>
    <row r="9253" spans="4:12" x14ac:dyDescent="0.25">
      <c r="D9253" s="50">
        <v>11790075</v>
      </c>
      <c r="E9253" s="50" t="s">
        <v>39</v>
      </c>
      <c r="F9253" s="50">
        <v>9800208000</v>
      </c>
      <c r="G9253" s="50"/>
      <c r="H9253" s="50"/>
      <c r="I9253" s="50"/>
      <c r="J9253" s="50"/>
      <c r="K9253" s="50"/>
      <c r="L9253" s="50"/>
    </row>
    <row r="9254" spans="4:12" x14ac:dyDescent="0.25">
      <c r="D9254" s="50">
        <v>11790076</v>
      </c>
      <c r="E9254" s="50" t="s">
        <v>39</v>
      </c>
      <c r="F9254" s="50">
        <v>9800208000</v>
      </c>
      <c r="G9254" s="50"/>
      <c r="H9254" s="50"/>
      <c r="I9254" s="50"/>
      <c r="J9254" s="50"/>
      <c r="K9254" s="50"/>
      <c r="L9254" s="50"/>
    </row>
    <row r="9255" spans="4:12" x14ac:dyDescent="0.25">
      <c r="D9255" s="50">
        <v>11790077</v>
      </c>
      <c r="E9255" s="50" t="s">
        <v>39</v>
      </c>
      <c r="F9255" s="50">
        <v>9800208000</v>
      </c>
      <c r="G9255" s="50"/>
      <c r="H9255" s="50"/>
      <c r="I9255" s="50"/>
      <c r="J9255" s="50"/>
      <c r="K9255" s="50"/>
      <c r="L9255" s="50"/>
    </row>
    <row r="9256" spans="4:12" x14ac:dyDescent="0.25">
      <c r="D9256" s="50">
        <v>11790078</v>
      </c>
      <c r="E9256" s="50" t="s">
        <v>39</v>
      </c>
      <c r="F9256" s="50">
        <v>9800208000</v>
      </c>
      <c r="G9256" s="50"/>
      <c r="H9256" s="50"/>
      <c r="I9256" s="50"/>
      <c r="J9256" s="50"/>
      <c r="K9256" s="50"/>
      <c r="L9256" s="50"/>
    </row>
    <row r="9257" spans="4:12" x14ac:dyDescent="0.25">
      <c r="D9257" s="50">
        <v>11790079</v>
      </c>
      <c r="E9257" s="50" t="s">
        <v>39</v>
      </c>
      <c r="F9257" s="50">
        <v>9800208000</v>
      </c>
      <c r="G9257" s="50"/>
      <c r="H9257" s="50"/>
      <c r="I9257" s="50"/>
      <c r="J9257" s="50"/>
      <c r="K9257" s="50"/>
      <c r="L9257" s="50"/>
    </row>
    <row r="9258" spans="4:12" x14ac:dyDescent="0.25">
      <c r="D9258" s="50">
        <v>11790080</v>
      </c>
      <c r="E9258" s="50" t="s">
        <v>39</v>
      </c>
      <c r="F9258" s="50">
        <v>9800208000</v>
      </c>
      <c r="G9258" s="50"/>
      <c r="H9258" s="50"/>
      <c r="I9258" s="50"/>
      <c r="J9258" s="50"/>
      <c r="K9258" s="50"/>
      <c r="L9258" s="50"/>
    </row>
    <row r="9259" spans="4:12" x14ac:dyDescent="0.25">
      <c r="D9259" s="50">
        <v>11790081</v>
      </c>
      <c r="E9259" s="50" t="s">
        <v>39</v>
      </c>
      <c r="F9259" s="50">
        <v>9800210000</v>
      </c>
      <c r="G9259" s="50"/>
      <c r="H9259" s="50"/>
      <c r="I9259" s="50"/>
      <c r="J9259" s="50"/>
      <c r="K9259" s="50"/>
      <c r="L9259" s="50"/>
    </row>
    <row r="9260" spans="4:12" x14ac:dyDescent="0.25">
      <c r="D9260" s="50">
        <v>11790082</v>
      </c>
      <c r="E9260" s="50" t="s">
        <v>39</v>
      </c>
      <c r="F9260" s="50">
        <v>9800210000</v>
      </c>
      <c r="G9260" s="50"/>
      <c r="H9260" s="50"/>
      <c r="I9260" s="50"/>
      <c r="J9260" s="50"/>
      <c r="K9260" s="50"/>
      <c r="L9260" s="50"/>
    </row>
    <row r="9261" spans="4:12" x14ac:dyDescent="0.25">
      <c r="D9261" s="50">
        <v>11790083</v>
      </c>
      <c r="E9261" s="50" t="s">
        <v>39</v>
      </c>
      <c r="F9261" s="50">
        <v>9800210000</v>
      </c>
      <c r="G9261" s="50"/>
      <c r="H9261" s="50"/>
      <c r="I9261" s="50"/>
      <c r="J9261" s="50"/>
      <c r="K9261" s="50"/>
      <c r="L9261" s="50"/>
    </row>
    <row r="9262" spans="4:12" x14ac:dyDescent="0.25">
      <c r="D9262" s="50">
        <v>11790084</v>
      </c>
      <c r="E9262" s="50" t="s">
        <v>39</v>
      </c>
      <c r="F9262" s="50">
        <v>9800210000</v>
      </c>
      <c r="G9262" s="50"/>
      <c r="H9262" s="50"/>
      <c r="I9262" s="50"/>
      <c r="J9262" s="50"/>
      <c r="K9262" s="50"/>
      <c r="L9262" s="50"/>
    </row>
    <row r="9263" spans="4:12" x14ac:dyDescent="0.25">
      <c r="D9263" s="50">
        <v>11790085</v>
      </c>
      <c r="E9263" s="50" t="s">
        <v>39</v>
      </c>
      <c r="F9263" s="50">
        <v>9800210000</v>
      </c>
      <c r="G9263" s="50"/>
      <c r="H9263" s="50"/>
      <c r="I9263" s="50"/>
      <c r="J9263" s="50"/>
      <c r="K9263" s="50"/>
      <c r="L9263" s="50"/>
    </row>
    <row r="9264" spans="4:12" x14ac:dyDescent="0.25">
      <c r="D9264" s="50">
        <v>11790086</v>
      </c>
      <c r="E9264" s="50" t="s">
        <v>39</v>
      </c>
      <c r="F9264" s="50">
        <v>9800210000</v>
      </c>
      <c r="G9264" s="50"/>
      <c r="H9264" s="50"/>
      <c r="I9264" s="50"/>
      <c r="J9264" s="50"/>
      <c r="K9264" s="50"/>
      <c r="L9264" s="50"/>
    </row>
    <row r="9265" spans="4:12" x14ac:dyDescent="0.25">
      <c r="D9265" s="50">
        <v>11790087</v>
      </c>
      <c r="E9265" s="50" t="s">
        <v>39</v>
      </c>
      <c r="F9265" s="50">
        <v>9800210000</v>
      </c>
      <c r="G9265" s="50"/>
      <c r="H9265" s="50"/>
      <c r="I9265" s="50"/>
      <c r="J9265" s="50"/>
      <c r="K9265" s="50"/>
      <c r="L9265" s="50"/>
    </row>
    <row r="9266" spans="4:12" x14ac:dyDescent="0.25">
      <c r="D9266" s="50">
        <v>11790088</v>
      </c>
      <c r="E9266" s="50" t="s">
        <v>39</v>
      </c>
      <c r="F9266" s="50">
        <v>9800210000</v>
      </c>
      <c r="G9266" s="50"/>
      <c r="H9266" s="50"/>
      <c r="I9266" s="50"/>
      <c r="J9266" s="50"/>
      <c r="K9266" s="50"/>
      <c r="L9266" s="50"/>
    </row>
    <row r="9267" spans="4:12" x14ac:dyDescent="0.25">
      <c r="D9267" s="50">
        <v>11790089</v>
      </c>
      <c r="E9267" s="50" t="s">
        <v>39</v>
      </c>
      <c r="F9267" s="50">
        <v>9800210000</v>
      </c>
      <c r="G9267" s="50"/>
      <c r="H9267" s="50"/>
      <c r="I9267" s="50"/>
      <c r="J9267" s="50"/>
      <c r="K9267" s="50"/>
      <c r="L9267" s="50"/>
    </row>
    <row r="9268" spans="4:12" x14ac:dyDescent="0.25">
      <c r="D9268" s="50">
        <v>11790090</v>
      </c>
      <c r="E9268" s="50" t="s">
        <v>39</v>
      </c>
      <c r="F9268" s="50">
        <v>9800210000</v>
      </c>
      <c r="G9268" s="50"/>
      <c r="H9268" s="50"/>
      <c r="I9268" s="50"/>
      <c r="J9268" s="50"/>
      <c r="K9268" s="50"/>
      <c r="L9268" s="50"/>
    </row>
    <row r="9269" spans="4:12" x14ac:dyDescent="0.25">
      <c r="D9269" s="50">
        <v>11790091</v>
      </c>
      <c r="E9269" s="50" t="s">
        <v>39</v>
      </c>
      <c r="F9269" s="50">
        <v>9800210000</v>
      </c>
      <c r="G9269" s="50"/>
      <c r="H9269" s="50"/>
      <c r="I9269" s="50"/>
      <c r="J9269" s="50"/>
      <c r="K9269" s="50"/>
      <c r="L9269" s="50"/>
    </row>
    <row r="9270" spans="4:12" x14ac:dyDescent="0.25">
      <c r="D9270" s="50">
        <v>11790092</v>
      </c>
      <c r="E9270" s="50" t="s">
        <v>39</v>
      </c>
      <c r="F9270" s="50">
        <v>9800210000</v>
      </c>
      <c r="G9270" s="50"/>
      <c r="H9270" s="50"/>
      <c r="I9270" s="50"/>
      <c r="J9270" s="50"/>
      <c r="K9270" s="50"/>
      <c r="L9270" s="50"/>
    </row>
    <row r="9271" spans="4:12" x14ac:dyDescent="0.25">
      <c r="D9271" s="50">
        <v>11790093</v>
      </c>
      <c r="E9271" s="50" t="s">
        <v>39</v>
      </c>
      <c r="F9271" s="50">
        <v>9800210000</v>
      </c>
      <c r="G9271" s="50"/>
      <c r="H9271" s="50"/>
      <c r="I9271" s="50"/>
      <c r="J9271" s="50"/>
      <c r="K9271" s="50"/>
      <c r="L9271" s="50"/>
    </row>
    <row r="9272" spans="4:12" x14ac:dyDescent="0.25">
      <c r="D9272" s="50">
        <v>11790094</v>
      </c>
      <c r="E9272" s="50" t="s">
        <v>39</v>
      </c>
      <c r="F9272" s="50">
        <v>9800210000</v>
      </c>
      <c r="G9272" s="50"/>
      <c r="H9272" s="50"/>
      <c r="I9272" s="50"/>
      <c r="J9272" s="50"/>
      <c r="K9272" s="50"/>
      <c r="L9272" s="50"/>
    </row>
    <row r="9273" spans="4:12" x14ac:dyDescent="0.25">
      <c r="D9273" s="50">
        <v>11790095</v>
      </c>
      <c r="E9273" s="50" t="s">
        <v>39</v>
      </c>
      <c r="F9273" s="50">
        <v>9800210000</v>
      </c>
      <c r="G9273" s="50"/>
      <c r="H9273" s="50"/>
      <c r="I9273" s="50"/>
      <c r="J9273" s="50"/>
      <c r="K9273" s="50"/>
      <c r="L9273" s="50"/>
    </row>
    <row r="9274" spans="4:12" x14ac:dyDescent="0.25">
      <c r="D9274" s="50">
        <v>11790096</v>
      </c>
      <c r="E9274" s="50" t="s">
        <v>39</v>
      </c>
      <c r="F9274" s="50">
        <v>9800210000</v>
      </c>
      <c r="G9274" s="50"/>
      <c r="H9274" s="50"/>
      <c r="I9274" s="50"/>
      <c r="J9274" s="50"/>
      <c r="K9274" s="50"/>
      <c r="L9274" s="50"/>
    </row>
    <row r="9275" spans="4:12" x14ac:dyDescent="0.25">
      <c r="D9275" s="50">
        <v>11790097</v>
      </c>
      <c r="E9275" s="50" t="s">
        <v>39</v>
      </c>
      <c r="F9275" s="50">
        <v>9800210000</v>
      </c>
      <c r="G9275" s="50"/>
      <c r="H9275" s="50"/>
      <c r="I9275" s="50"/>
      <c r="J9275" s="50"/>
      <c r="K9275" s="50"/>
      <c r="L9275" s="50"/>
    </row>
    <row r="9276" spans="4:12" x14ac:dyDescent="0.25">
      <c r="D9276" s="50">
        <v>11790098</v>
      </c>
      <c r="E9276" s="50" t="s">
        <v>39</v>
      </c>
      <c r="F9276" s="50">
        <v>9800210000</v>
      </c>
      <c r="G9276" s="50"/>
      <c r="H9276" s="50"/>
      <c r="I9276" s="50"/>
      <c r="J9276" s="50"/>
      <c r="K9276" s="50"/>
      <c r="L9276" s="50"/>
    </row>
    <row r="9277" spans="4:12" x14ac:dyDescent="0.25">
      <c r="D9277" s="50">
        <v>11790099</v>
      </c>
      <c r="E9277" s="50" t="s">
        <v>39</v>
      </c>
      <c r="F9277" s="50">
        <v>9800210000</v>
      </c>
      <c r="G9277" s="50"/>
      <c r="H9277" s="50"/>
      <c r="I9277" s="50"/>
      <c r="J9277" s="50"/>
      <c r="K9277" s="50"/>
      <c r="L9277" s="50"/>
    </row>
    <row r="9278" spans="4:12" x14ac:dyDescent="0.25">
      <c r="D9278" s="50">
        <v>11790100</v>
      </c>
      <c r="E9278" s="50" t="s">
        <v>39</v>
      </c>
      <c r="F9278" s="50">
        <v>9800210000</v>
      </c>
      <c r="G9278" s="50"/>
      <c r="H9278" s="50"/>
      <c r="I9278" s="50"/>
      <c r="J9278" s="50"/>
      <c r="K9278" s="50"/>
      <c r="L9278" s="50"/>
    </row>
    <row r="9279" spans="4:12" x14ac:dyDescent="0.25">
      <c r="D9279" s="50">
        <v>11790101</v>
      </c>
      <c r="E9279" s="50" t="s">
        <v>39</v>
      </c>
      <c r="F9279" s="50">
        <v>9800212000</v>
      </c>
      <c r="G9279" s="50"/>
      <c r="H9279" s="50"/>
      <c r="I9279" s="50"/>
      <c r="J9279" s="50"/>
      <c r="K9279" s="50"/>
      <c r="L9279" s="50"/>
    </row>
    <row r="9280" spans="4:12" x14ac:dyDescent="0.25">
      <c r="D9280" s="50">
        <v>11790102</v>
      </c>
      <c r="E9280" s="50" t="s">
        <v>39</v>
      </c>
      <c r="F9280" s="50">
        <v>9800212000</v>
      </c>
      <c r="G9280" s="50"/>
      <c r="H9280" s="50"/>
      <c r="I9280" s="50"/>
      <c r="J9280" s="50"/>
      <c r="K9280" s="50"/>
      <c r="L9280" s="50"/>
    </row>
    <row r="9281" spans="4:12" x14ac:dyDescent="0.25">
      <c r="D9281" s="50">
        <v>11790103</v>
      </c>
      <c r="E9281" s="50" t="s">
        <v>39</v>
      </c>
      <c r="F9281" s="50">
        <v>9800212000</v>
      </c>
      <c r="G9281" s="50"/>
      <c r="H9281" s="50"/>
      <c r="I9281" s="50"/>
      <c r="J9281" s="50"/>
      <c r="K9281" s="50"/>
      <c r="L9281" s="50"/>
    </row>
    <row r="9282" spans="4:12" x14ac:dyDescent="0.25">
      <c r="D9282" s="50">
        <v>11790104</v>
      </c>
      <c r="E9282" s="50" t="s">
        <v>39</v>
      </c>
      <c r="F9282" s="50">
        <v>9800212000</v>
      </c>
      <c r="G9282" s="50"/>
      <c r="H9282" s="50"/>
      <c r="I9282" s="50"/>
      <c r="J9282" s="50"/>
      <c r="K9282" s="50"/>
      <c r="L9282" s="50"/>
    </row>
    <row r="9283" spans="4:12" x14ac:dyDescent="0.25">
      <c r="D9283" s="50">
        <v>11790105</v>
      </c>
      <c r="E9283" s="50" t="s">
        <v>39</v>
      </c>
      <c r="F9283" s="50">
        <v>9800212000</v>
      </c>
      <c r="G9283" s="50"/>
      <c r="H9283" s="50"/>
      <c r="I9283" s="50"/>
      <c r="J9283" s="50"/>
      <c r="K9283" s="50"/>
      <c r="L9283" s="50"/>
    </row>
    <row r="9284" spans="4:12" x14ac:dyDescent="0.25">
      <c r="D9284" s="50">
        <v>11790106</v>
      </c>
      <c r="E9284" s="50" t="s">
        <v>39</v>
      </c>
      <c r="F9284" s="50">
        <v>9800212000</v>
      </c>
      <c r="G9284" s="50"/>
      <c r="H9284" s="50"/>
      <c r="I9284" s="50"/>
      <c r="J9284" s="50"/>
      <c r="K9284" s="50"/>
      <c r="L9284" s="50"/>
    </row>
    <row r="9285" spans="4:12" x14ac:dyDescent="0.25">
      <c r="D9285" s="50">
        <v>11790107</v>
      </c>
      <c r="E9285" s="50" t="s">
        <v>39</v>
      </c>
      <c r="F9285" s="50">
        <v>9800212000</v>
      </c>
      <c r="G9285" s="50"/>
      <c r="H9285" s="50"/>
      <c r="I9285" s="50"/>
      <c r="J9285" s="50"/>
      <c r="K9285" s="50"/>
      <c r="L9285" s="50"/>
    </row>
    <row r="9286" spans="4:12" x14ac:dyDescent="0.25">
      <c r="D9286" s="50">
        <v>11790108</v>
      </c>
      <c r="E9286" s="50" t="s">
        <v>39</v>
      </c>
      <c r="F9286" s="50">
        <v>9800212000</v>
      </c>
      <c r="G9286" s="50"/>
      <c r="H9286" s="50"/>
      <c r="I9286" s="50"/>
      <c r="J9286" s="50"/>
      <c r="K9286" s="50"/>
      <c r="L9286" s="50"/>
    </row>
    <row r="9287" spans="4:12" x14ac:dyDescent="0.25">
      <c r="D9287" s="50">
        <v>11790109</v>
      </c>
      <c r="E9287" s="50" t="s">
        <v>39</v>
      </c>
      <c r="F9287" s="50">
        <v>9800212000</v>
      </c>
      <c r="G9287" s="50"/>
      <c r="H9287" s="50"/>
      <c r="I9287" s="50"/>
      <c r="J9287" s="50"/>
      <c r="K9287" s="50"/>
      <c r="L9287" s="50"/>
    </row>
    <row r="9288" spans="4:12" x14ac:dyDescent="0.25">
      <c r="D9288" s="50">
        <v>11790110</v>
      </c>
      <c r="E9288" s="50" t="s">
        <v>39</v>
      </c>
      <c r="F9288" s="50">
        <v>9800212000</v>
      </c>
      <c r="G9288" s="50"/>
      <c r="H9288" s="50"/>
      <c r="I9288" s="50"/>
      <c r="J9288" s="50"/>
      <c r="K9288" s="50"/>
      <c r="L9288" s="50"/>
    </row>
    <row r="9289" spans="4:12" x14ac:dyDescent="0.25">
      <c r="D9289" s="50">
        <v>11790111</v>
      </c>
      <c r="E9289" s="50" t="s">
        <v>39</v>
      </c>
      <c r="F9289" s="50">
        <v>9800212000</v>
      </c>
      <c r="G9289" s="50"/>
      <c r="H9289" s="50"/>
      <c r="I9289" s="50"/>
      <c r="J9289" s="50"/>
      <c r="K9289" s="50"/>
      <c r="L9289" s="50"/>
    </row>
    <row r="9290" spans="4:12" x14ac:dyDescent="0.25">
      <c r="D9290" s="50">
        <v>11790112</v>
      </c>
      <c r="E9290" s="50" t="s">
        <v>39</v>
      </c>
      <c r="F9290" s="50">
        <v>9800212000</v>
      </c>
      <c r="G9290" s="50"/>
      <c r="H9290" s="50"/>
      <c r="I9290" s="50"/>
      <c r="J9290" s="50"/>
      <c r="K9290" s="50"/>
      <c r="L9290" s="50"/>
    </row>
    <row r="9291" spans="4:12" x14ac:dyDescent="0.25">
      <c r="D9291" s="50">
        <v>11790113</v>
      </c>
      <c r="E9291" s="50" t="s">
        <v>39</v>
      </c>
      <c r="F9291" s="50">
        <v>9800212000</v>
      </c>
      <c r="G9291" s="50"/>
      <c r="H9291" s="50"/>
      <c r="I9291" s="50"/>
      <c r="J9291" s="50"/>
      <c r="K9291" s="50"/>
      <c r="L9291" s="50"/>
    </row>
    <row r="9292" spans="4:12" x14ac:dyDescent="0.25">
      <c r="D9292" s="50">
        <v>11790114</v>
      </c>
      <c r="E9292" s="50" t="s">
        <v>39</v>
      </c>
      <c r="F9292" s="50">
        <v>9800212000</v>
      </c>
      <c r="G9292" s="50"/>
      <c r="H9292" s="50"/>
      <c r="I9292" s="50"/>
      <c r="J9292" s="50"/>
      <c r="K9292" s="50"/>
      <c r="L9292" s="50"/>
    </row>
    <row r="9293" spans="4:12" x14ac:dyDescent="0.25">
      <c r="D9293" s="50">
        <v>11790115</v>
      </c>
      <c r="E9293" s="50" t="s">
        <v>39</v>
      </c>
      <c r="F9293" s="50">
        <v>9800212000</v>
      </c>
      <c r="G9293" s="50"/>
      <c r="H9293" s="50"/>
      <c r="I9293" s="50"/>
      <c r="J9293" s="50"/>
      <c r="K9293" s="50"/>
      <c r="L9293" s="50"/>
    </row>
    <row r="9294" spans="4:12" x14ac:dyDescent="0.25">
      <c r="D9294" s="50">
        <v>11790116</v>
      </c>
      <c r="E9294" s="50" t="s">
        <v>39</v>
      </c>
      <c r="F9294" s="50">
        <v>9800212000</v>
      </c>
      <c r="G9294" s="50"/>
      <c r="H9294" s="50"/>
      <c r="I9294" s="50"/>
      <c r="J9294" s="50"/>
      <c r="K9294" s="50"/>
      <c r="L9294" s="50"/>
    </row>
    <row r="9295" spans="4:12" x14ac:dyDescent="0.25">
      <c r="D9295" s="50">
        <v>11790117</v>
      </c>
      <c r="E9295" s="50" t="s">
        <v>39</v>
      </c>
      <c r="F9295" s="50">
        <v>9800212000</v>
      </c>
      <c r="G9295" s="50"/>
      <c r="H9295" s="50"/>
      <c r="I9295" s="50"/>
      <c r="J9295" s="50"/>
      <c r="K9295" s="50"/>
      <c r="L9295" s="50"/>
    </row>
    <row r="9296" spans="4:12" x14ac:dyDescent="0.25">
      <c r="D9296" s="50">
        <v>11790118</v>
      </c>
      <c r="E9296" s="50" t="s">
        <v>39</v>
      </c>
      <c r="F9296" s="50">
        <v>9800212000</v>
      </c>
      <c r="G9296" s="50"/>
      <c r="H9296" s="50"/>
      <c r="I9296" s="50"/>
      <c r="J9296" s="50"/>
      <c r="K9296" s="50"/>
      <c r="L9296" s="50"/>
    </row>
    <row r="9297" spans="4:12" x14ac:dyDescent="0.25">
      <c r="D9297" s="50">
        <v>11790119</v>
      </c>
      <c r="E9297" s="50" t="s">
        <v>39</v>
      </c>
      <c r="F9297" s="50">
        <v>9800212000</v>
      </c>
      <c r="G9297" s="50"/>
      <c r="H9297" s="50"/>
      <c r="I9297" s="50"/>
      <c r="J9297" s="50"/>
      <c r="K9297" s="50"/>
      <c r="L9297" s="50"/>
    </row>
    <row r="9298" spans="4:12" x14ac:dyDescent="0.25">
      <c r="D9298" s="50">
        <v>11790120</v>
      </c>
      <c r="E9298" s="50" t="s">
        <v>39</v>
      </c>
      <c r="F9298" s="50">
        <v>9800212000</v>
      </c>
      <c r="G9298" s="50"/>
      <c r="H9298" s="50"/>
      <c r="I9298" s="50"/>
      <c r="J9298" s="50"/>
      <c r="K9298" s="50"/>
      <c r="L9298" s="50"/>
    </row>
    <row r="9299" spans="4:12" x14ac:dyDescent="0.25">
      <c r="D9299" s="50">
        <v>11790125</v>
      </c>
      <c r="E9299" s="50" t="s">
        <v>39</v>
      </c>
      <c r="F9299" s="50">
        <v>9800214000</v>
      </c>
      <c r="G9299" s="50"/>
      <c r="H9299" s="50"/>
      <c r="I9299" s="50"/>
      <c r="J9299" s="50"/>
      <c r="K9299" s="50"/>
      <c r="L9299" s="50"/>
    </row>
    <row r="9300" spans="4:12" x14ac:dyDescent="0.25">
      <c r="D9300" s="50">
        <v>11790128</v>
      </c>
      <c r="E9300" s="50" t="s">
        <v>39</v>
      </c>
      <c r="F9300" s="50">
        <v>9800214000</v>
      </c>
      <c r="G9300" s="50"/>
      <c r="H9300" s="50"/>
      <c r="I9300" s="50"/>
      <c r="J9300" s="50"/>
      <c r="K9300" s="50"/>
      <c r="L9300" s="50"/>
    </row>
    <row r="9301" spans="4:12" x14ac:dyDescent="0.25">
      <c r="D9301" s="50">
        <v>11790130</v>
      </c>
      <c r="E9301" s="50" t="s">
        <v>39</v>
      </c>
      <c r="F9301" s="50">
        <v>9800214000</v>
      </c>
      <c r="G9301" s="50"/>
      <c r="H9301" s="50"/>
      <c r="I9301" s="50"/>
      <c r="J9301" s="50"/>
      <c r="K9301" s="50"/>
      <c r="L9301" s="50"/>
    </row>
    <row r="9302" spans="4:12" x14ac:dyDescent="0.25">
      <c r="D9302" s="50">
        <v>11790135</v>
      </c>
      <c r="E9302" s="50" t="s">
        <v>39</v>
      </c>
      <c r="F9302" s="50">
        <v>9800214000</v>
      </c>
      <c r="G9302" s="50"/>
      <c r="H9302" s="50"/>
      <c r="I9302" s="50"/>
      <c r="J9302" s="50"/>
      <c r="K9302" s="50"/>
      <c r="L9302" s="50"/>
    </row>
    <row r="9303" spans="4:12" x14ac:dyDescent="0.25">
      <c r="D9303" s="50">
        <v>11790138</v>
      </c>
      <c r="E9303" s="50" t="s">
        <v>39</v>
      </c>
      <c r="F9303" s="50">
        <v>9800214000</v>
      </c>
      <c r="G9303" s="50"/>
      <c r="H9303" s="50"/>
      <c r="I9303" s="50"/>
      <c r="J9303" s="50"/>
      <c r="K9303" s="50"/>
      <c r="L9303" s="50"/>
    </row>
    <row r="9304" spans="4:12" x14ac:dyDescent="0.25">
      <c r="D9304" s="50">
        <v>11790140</v>
      </c>
      <c r="E9304" s="50" t="s">
        <v>39</v>
      </c>
      <c r="F9304" s="50">
        <v>9800214000</v>
      </c>
      <c r="G9304" s="50"/>
      <c r="H9304" s="50"/>
      <c r="I9304" s="50"/>
      <c r="J9304" s="50"/>
      <c r="K9304" s="50"/>
      <c r="L9304" s="50"/>
    </row>
    <row r="9305" spans="4:12" x14ac:dyDescent="0.25">
      <c r="D9305" s="50">
        <v>11790145</v>
      </c>
      <c r="E9305" s="50" t="s">
        <v>39</v>
      </c>
      <c r="F9305" s="50">
        <v>9800216000</v>
      </c>
      <c r="G9305" s="50"/>
      <c r="H9305" s="50"/>
      <c r="I9305" s="50"/>
      <c r="J9305" s="50"/>
      <c r="K9305" s="50"/>
      <c r="L9305" s="50"/>
    </row>
    <row r="9306" spans="4:12" x14ac:dyDescent="0.25">
      <c r="D9306" s="50">
        <v>11790148</v>
      </c>
      <c r="E9306" s="50" t="s">
        <v>39</v>
      </c>
      <c r="F9306" s="50">
        <v>9800216000</v>
      </c>
      <c r="G9306" s="50"/>
      <c r="H9306" s="50"/>
      <c r="I9306" s="50"/>
      <c r="J9306" s="50"/>
      <c r="K9306" s="50"/>
      <c r="L9306" s="50"/>
    </row>
    <row r="9307" spans="4:12" x14ac:dyDescent="0.25">
      <c r="D9307" s="50">
        <v>11790150</v>
      </c>
      <c r="E9307" s="50" t="s">
        <v>39</v>
      </c>
      <c r="F9307" s="50">
        <v>9800216000</v>
      </c>
      <c r="G9307" s="50"/>
      <c r="H9307" s="50"/>
      <c r="I9307" s="50"/>
      <c r="J9307" s="50"/>
      <c r="K9307" s="50"/>
      <c r="L9307" s="50"/>
    </row>
    <row r="9308" spans="4:12" x14ac:dyDescent="0.25">
      <c r="D9308" s="50">
        <v>11790155</v>
      </c>
      <c r="E9308" s="50" t="s">
        <v>39</v>
      </c>
      <c r="F9308" s="50">
        <v>9800216000</v>
      </c>
      <c r="G9308" s="50"/>
      <c r="H9308" s="50"/>
      <c r="I9308" s="50"/>
      <c r="J9308" s="50"/>
      <c r="K9308" s="50"/>
      <c r="L9308" s="50"/>
    </row>
    <row r="9309" spans="4:12" x14ac:dyDescent="0.25">
      <c r="D9309" s="50">
        <v>11790158</v>
      </c>
      <c r="E9309" s="50" t="s">
        <v>39</v>
      </c>
      <c r="F9309" s="50">
        <v>9800216000</v>
      </c>
      <c r="G9309" s="50"/>
      <c r="H9309" s="50"/>
      <c r="I9309" s="50"/>
      <c r="J9309" s="50"/>
      <c r="K9309" s="50"/>
      <c r="L9309" s="50"/>
    </row>
    <row r="9310" spans="4:12" x14ac:dyDescent="0.25">
      <c r="D9310" s="50">
        <v>11790160</v>
      </c>
      <c r="E9310" s="50" t="s">
        <v>39</v>
      </c>
      <c r="F9310" s="50">
        <v>9800216000</v>
      </c>
      <c r="G9310" s="50"/>
      <c r="H9310" s="50"/>
      <c r="I9310" s="50"/>
      <c r="J9310" s="50"/>
      <c r="K9310" s="50"/>
      <c r="L9310" s="50"/>
    </row>
    <row r="9311" spans="4:12" x14ac:dyDescent="0.25">
      <c r="D9311" s="50">
        <v>11790165</v>
      </c>
      <c r="E9311" s="50" t="s">
        <v>39</v>
      </c>
      <c r="F9311" s="50">
        <v>9800218000</v>
      </c>
      <c r="G9311" s="50"/>
      <c r="H9311" s="50"/>
      <c r="I9311" s="50"/>
      <c r="J9311" s="50"/>
      <c r="K9311" s="50"/>
      <c r="L9311" s="50"/>
    </row>
    <row r="9312" spans="4:12" x14ac:dyDescent="0.25">
      <c r="D9312" s="50">
        <v>11790168</v>
      </c>
      <c r="E9312" s="50" t="s">
        <v>39</v>
      </c>
      <c r="F9312" s="50">
        <v>9800218000</v>
      </c>
      <c r="G9312" s="50"/>
      <c r="H9312" s="50"/>
      <c r="I9312" s="50"/>
      <c r="J9312" s="50"/>
      <c r="K9312" s="50"/>
      <c r="L9312" s="50"/>
    </row>
    <row r="9313" spans="4:12" x14ac:dyDescent="0.25">
      <c r="D9313" s="50">
        <v>11790170</v>
      </c>
      <c r="E9313" s="50" t="s">
        <v>39</v>
      </c>
      <c r="F9313" s="50">
        <v>9800218000</v>
      </c>
      <c r="G9313" s="50"/>
      <c r="H9313" s="50"/>
      <c r="I9313" s="50"/>
      <c r="J9313" s="50"/>
      <c r="K9313" s="50"/>
      <c r="L9313" s="50"/>
    </row>
    <row r="9314" spans="4:12" x14ac:dyDescent="0.25">
      <c r="D9314" s="50">
        <v>11790175</v>
      </c>
      <c r="E9314" s="50" t="s">
        <v>39</v>
      </c>
      <c r="F9314" s="50">
        <v>9800218000</v>
      </c>
      <c r="G9314" s="50"/>
      <c r="H9314" s="50"/>
      <c r="I9314" s="50"/>
      <c r="J9314" s="50"/>
      <c r="K9314" s="50"/>
      <c r="L9314" s="50"/>
    </row>
    <row r="9315" spans="4:12" x14ac:dyDescent="0.25">
      <c r="D9315" s="50">
        <v>11790178</v>
      </c>
      <c r="E9315" s="50" t="s">
        <v>39</v>
      </c>
      <c r="F9315" s="50">
        <v>9800218000</v>
      </c>
      <c r="G9315" s="50"/>
      <c r="H9315" s="50"/>
      <c r="I9315" s="50"/>
      <c r="J9315" s="50"/>
      <c r="K9315" s="50"/>
      <c r="L9315" s="50"/>
    </row>
    <row r="9316" spans="4:12" x14ac:dyDescent="0.25">
      <c r="D9316" s="50">
        <v>11790180</v>
      </c>
      <c r="E9316" s="50" t="s">
        <v>39</v>
      </c>
      <c r="F9316" s="50">
        <v>9800218000</v>
      </c>
      <c r="G9316" s="50"/>
      <c r="H9316" s="50"/>
      <c r="I9316" s="50"/>
      <c r="J9316" s="50"/>
      <c r="K9316" s="50"/>
      <c r="L9316" s="50"/>
    </row>
    <row r="9317" spans="4:12" x14ac:dyDescent="0.25">
      <c r="D9317" s="50">
        <v>11790185</v>
      </c>
      <c r="E9317" s="50" t="s">
        <v>39</v>
      </c>
      <c r="F9317" s="50">
        <v>9800220000</v>
      </c>
      <c r="G9317" s="50"/>
      <c r="H9317" s="50"/>
      <c r="I9317" s="50"/>
      <c r="J9317" s="50"/>
      <c r="K9317" s="50"/>
      <c r="L9317" s="50"/>
    </row>
    <row r="9318" spans="4:12" x14ac:dyDescent="0.25">
      <c r="D9318" s="50">
        <v>11790188</v>
      </c>
      <c r="E9318" s="50" t="s">
        <v>39</v>
      </c>
      <c r="F9318" s="50">
        <v>9800220000</v>
      </c>
      <c r="G9318" s="50"/>
      <c r="H9318" s="50"/>
      <c r="I9318" s="50"/>
      <c r="J9318" s="50"/>
      <c r="K9318" s="50"/>
      <c r="L9318" s="50"/>
    </row>
    <row r="9319" spans="4:12" x14ac:dyDescent="0.25">
      <c r="D9319" s="50">
        <v>11790190</v>
      </c>
      <c r="E9319" s="50" t="s">
        <v>39</v>
      </c>
      <c r="F9319" s="50">
        <v>9800220000</v>
      </c>
      <c r="G9319" s="50"/>
      <c r="H9319" s="50"/>
      <c r="I9319" s="50"/>
      <c r="J9319" s="50"/>
      <c r="K9319" s="50"/>
      <c r="L9319" s="50"/>
    </row>
    <row r="9320" spans="4:12" x14ac:dyDescent="0.25">
      <c r="D9320" s="50">
        <v>11790195</v>
      </c>
      <c r="E9320" s="50" t="s">
        <v>39</v>
      </c>
      <c r="F9320" s="50">
        <v>9800220000</v>
      </c>
      <c r="G9320" s="50"/>
      <c r="H9320" s="50"/>
      <c r="I9320" s="50"/>
      <c r="J9320" s="50"/>
      <c r="K9320" s="50"/>
      <c r="L9320" s="50"/>
    </row>
    <row r="9321" spans="4:12" x14ac:dyDescent="0.25">
      <c r="D9321" s="50">
        <v>11790198</v>
      </c>
      <c r="E9321" s="50" t="s">
        <v>39</v>
      </c>
      <c r="F9321" s="50">
        <v>9800220000</v>
      </c>
      <c r="G9321" s="50"/>
      <c r="H9321" s="50"/>
      <c r="I9321" s="50"/>
      <c r="J9321" s="50"/>
      <c r="K9321" s="50"/>
      <c r="L9321" s="50"/>
    </row>
    <row r="9322" spans="4:12" x14ac:dyDescent="0.25">
      <c r="D9322" s="50">
        <v>11790200</v>
      </c>
      <c r="E9322" s="50" t="s">
        <v>39</v>
      </c>
      <c r="F9322" s="50">
        <v>9800220000</v>
      </c>
      <c r="G9322" s="50"/>
      <c r="H9322" s="50"/>
      <c r="I9322" s="50"/>
      <c r="J9322" s="50"/>
      <c r="K9322" s="50"/>
      <c r="L9322" s="50"/>
    </row>
    <row r="9323" spans="4:12" x14ac:dyDescent="0.25">
      <c r="D9323" s="50">
        <v>40100010</v>
      </c>
      <c r="E9323" s="50" t="s">
        <v>39</v>
      </c>
      <c r="F9323" s="50">
        <v>9899999903</v>
      </c>
      <c r="G9323" s="50"/>
      <c r="H9323" s="50"/>
      <c r="I9323" s="50"/>
      <c r="J9323" s="50"/>
      <c r="K9323" s="50"/>
      <c r="L9323" s="50"/>
    </row>
    <row r="9324" spans="4:12" x14ac:dyDescent="0.25">
      <c r="D9324" s="50">
        <v>40100012</v>
      </c>
      <c r="E9324" s="50" t="s">
        <v>39</v>
      </c>
      <c r="F9324" s="50">
        <v>9899999903</v>
      </c>
      <c r="G9324" s="50"/>
      <c r="H9324" s="50"/>
      <c r="I9324" s="50"/>
      <c r="J9324" s="50"/>
      <c r="K9324" s="50"/>
      <c r="L9324" s="50"/>
    </row>
    <row r="9325" spans="4:12" x14ac:dyDescent="0.25">
      <c r="D9325" s="50">
        <v>40100013</v>
      </c>
      <c r="E9325" s="50" t="s">
        <v>39</v>
      </c>
      <c r="F9325" s="50">
        <v>9899999903</v>
      </c>
      <c r="G9325" s="50"/>
      <c r="H9325" s="50"/>
      <c r="I9325" s="50"/>
      <c r="J9325" s="50"/>
      <c r="K9325" s="50"/>
      <c r="L9325" s="50"/>
    </row>
    <row r="9326" spans="4:12" x14ac:dyDescent="0.25">
      <c r="D9326" s="50">
        <v>40100014</v>
      </c>
      <c r="E9326" s="50" t="s">
        <v>39</v>
      </c>
      <c r="F9326" s="50">
        <v>9899999903</v>
      </c>
      <c r="G9326" s="50"/>
      <c r="H9326" s="50"/>
      <c r="I9326" s="50"/>
      <c r="J9326" s="50"/>
      <c r="K9326" s="50"/>
      <c r="L9326" s="50"/>
    </row>
    <row r="9327" spans="4:12" x14ac:dyDescent="0.25">
      <c r="D9327" s="50">
        <v>40100015</v>
      </c>
      <c r="E9327" s="50" t="s">
        <v>39</v>
      </c>
      <c r="F9327" s="50">
        <v>9899999903</v>
      </c>
      <c r="G9327" s="50"/>
      <c r="H9327" s="50"/>
      <c r="I9327" s="50"/>
      <c r="J9327" s="50"/>
      <c r="K9327" s="50"/>
      <c r="L9327" s="50"/>
    </row>
    <row r="9328" spans="4:12" x14ac:dyDescent="0.25">
      <c r="D9328" s="50">
        <v>40100016</v>
      </c>
      <c r="E9328" s="50" t="s">
        <v>39</v>
      </c>
      <c r="F9328" s="50">
        <v>9899999903</v>
      </c>
      <c r="G9328" s="50"/>
      <c r="H9328" s="50"/>
      <c r="I9328" s="50"/>
      <c r="J9328" s="50"/>
      <c r="K9328" s="50"/>
      <c r="L9328" s="50"/>
    </row>
    <row r="9329" spans="4:12" x14ac:dyDescent="0.25">
      <c r="D9329" s="50">
        <v>40100018</v>
      </c>
      <c r="E9329" s="50" t="s">
        <v>39</v>
      </c>
      <c r="F9329" s="50">
        <v>9899999903</v>
      </c>
      <c r="G9329" s="50"/>
      <c r="H9329" s="50"/>
      <c r="I9329" s="50"/>
      <c r="J9329" s="50"/>
      <c r="K9329" s="50"/>
      <c r="L9329" s="50"/>
    </row>
    <row r="9330" spans="4:12" x14ac:dyDescent="0.25">
      <c r="D9330" s="50">
        <v>40100020</v>
      </c>
      <c r="E9330" s="50" t="s">
        <v>39</v>
      </c>
      <c r="F9330" s="50">
        <v>9899999903</v>
      </c>
      <c r="G9330" s="50"/>
      <c r="H9330" s="50"/>
      <c r="I9330" s="50"/>
      <c r="J9330" s="50"/>
      <c r="K9330" s="50"/>
      <c r="L9330" s="50"/>
    </row>
    <row r="9331" spans="4:12" x14ac:dyDescent="0.25">
      <c r="D9331" s="50">
        <v>40100022</v>
      </c>
      <c r="E9331" s="50" t="s">
        <v>39</v>
      </c>
      <c r="F9331" s="50">
        <v>9899999903</v>
      </c>
      <c r="G9331" s="50"/>
      <c r="H9331" s="50"/>
      <c r="I9331" s="50"/>
      <c r="J9331" s="50"/>
      <c r="K9331" s="50"/>
      <c r="L9331" s="50"/>
    </row>
    <row r="9332" spans="4:12" x14ac:dyDescent="0.25">
      <c r="D9332" s="50">
        <v>40100025</v>
      </c>
      <c r="E9332" s="50" t="s">
        <v>39</v>
      </c>
      <c r="F9332" s="50">
        <v>9899999903</v>
      </c>
      <c r="G9332" s="50"/>
      <c r="H9332" s="50"/>
      <c r="I9332" s="50"/>
      <c r="J9332" s="50"/>
      <c r="K9332" s="50"/>
      <c r="L9332" s="50"/>
    </row>
    <row r="9333" spans="4:12" x14ac:dyDescent="0.25">
      <c r="D9333" s="50">
        <v>40100028</v>
      </c>
      <c r="E9333" s="50" t="s">
        <v>39</v>
      </c>
      <c r="F9333" s="50">
        <v>9899999903</v>
      </c>
      <c r="G9333" s="50"/>
      <c r="H9333" s="50"/>
      <c r="I9333" s="50"/>
      <c r="J9333" s="50"/>
      <c r="K9333" s="50"/>
      <c r="L9333" s="50"/>
    </row>
    <row r="9334" spans="4:12" x14ac:dyDescent="0.25">
      <c r="D9334" s="50">
        <v>40100030</v>
      </c>
      <c r="E9334" s="50" t="s">
        <v>39</v>
      </c>
      <c r="F9334" s="50">
        <v>9899999903</v>
      </c>
      <c r="G9334" s="50"/>
      <c r="H9334" s="50"/>
      <c r="I9334" s="50"/>
      <c r="J9334" s="50"/>
      <c r="K9334" s="50"/>
      <c r="L9334" s="50"/>
    </row>
    <row r="9335" spans="4:12" x14ac:dyDescent="0.25">
      <c r="D9335" s="50">
        <v>40100032</v>
      </c>
      <c r="E9335" s="50" t="s">
        <v>39</v>
      </c>
      <c r="F9335" s="50">
        <v>9899999903</v>
      </c>
      <c r="G9335" s="50"/>
      <c r="H9335" s="50"/>
      <c r="I9335" s="50"/>
      <c r="J9335" s="50"/>
      <c r="K9335" s="50"/>
      <c r="L9335" s="50"/>
    </row>
    <row r="9336" spans="4:12" x14ac:dyDescent="0.25">
      <c r="D9336" s="50">
        <v>40100035</v>
      </c>
      <c r="E9336" s="50" t="s">
        <v>39</v>
      </c>
      <c r="F9336" s="50">
        <v>9899999903</v>
      </c>
      <c r="G9336" s="50"/>
      <c r="H9336" s="50"/>
      <c r="I9336" s="50"/>
      <c r="J9336" s="50"/>
      <c r="K9336" s="50"/>
      <c r="L9336" s="50"/>
    </row>
    <row r="9337" spans="4:12" x14ac:dyDescent="0.25">
      <c r="D9337" s="50">
        <v>40100040</v>
      </c>
      <c r="E9337" s="50" t="s">
        <v>39</v>
      </c>
      <c r="F9337" s="50">
        <v>9899999903</v>
      </c>
      <c r="G9337" s="50"/>
      <c r="H9337" s="50"/>
      <c r="I9337" s="50"/>
      <c r="J9337" s="50"/>
      <c r="K9337" s="50"/>
      <c r="L9337" s="50"/>
    </row>
    <row r="9338" spans="4:12" x14ac:dyDescent="0.25">
      <c r="D9338" s="50">
        <v>40100045</v>
      </c>
      <c r="E9338" s="50" t="s">
        <v>39</v>
      </c>
      <c r="F9338" s="50">
        <v>9899999903</v>
      </c>
      <c r="G9338" s="50"/>
      <c r="H9338" s="50"/>
      <c r="I9338" s="50"/>
      <c r="J9338" s="50"/>
      <c r="K9338" s="50"/>
      <c r="L9338" s="50"/>
    </row>
    <row r="9339" spans="4:12" x14ac:dyDescent="0.25">
      <c r="D9339" s="50">
        <v>40100050</v>
      </c>
      <c r="E9339" s="50" t="s">
        <v>39</v>
      </c>
      <c r="F9339" s="50">
        <v>9899999903</v>
      </c>
      <c r="G9339" s="50"/>
      <c r="H9339" s="50"/>
      <c r="I9339" s="50"/>
      <c r="J9339" s="50"/>
      <c r="K9339" s="50"/>
      <c r="L9339" s="50"/>
    </row>
    <row r="9340" spans="4:12" x14ac:dyDescent="0.25">
      <c r="D9340" s="50">
        <v>40100055</v>
      </c>
      <c r="E9340" s="50" t="s">
        <v>39</v>
      </c>
      <c r="F9340" s="50">
        <v>9899999903</v>
      </c>
      <c r="G9340" s="50"/>
      <c r="H9340" s="50"/>
      <c r="I9340" s="50"/>
      <c r="J9340" s="50"/>
      <c r="K9340" s="50"/>
      <c r="L9340" s="50"/>
    </row>
    <row r="9341" spans="4:12" x14ac:dyDescent="0.25">
      <c r="D9341" s="50">
        <v>40100060</v>
      </c>
      <c r="E9341" s="50" t="s">
        <v>39</v>
      </c>
      <c r="F9341" s="50">
        <v>9899999903</v>
      </c>
      <c r="G9341" s="50"/>
      <c r="H9341" s="50"/>
      <c r="I9341" s="50"/>
      <c r="J9341" s="50"/>
      <c r="K9341" s="50"/>
      <c r="L9341" s="50"/>
    </row>
    <row r="9342" spans="4:12" x14ac:dyDescent="0.25">
      <c r="D9342" s="50">
        <v>40100070</v>
      </c>
      <c r="E9342" s="50" t="s">
        <v>39</v>
      </c>
      <c r="F9342" s="50">
        <v>9899999903</v>
      </c>
      <c r="G9342" s="50"/>
      <c r="H9342" s="50"/>
      <c r="I9342" s="50"/>
      <c r="J9342" s="50"/>
      <c r="K9342" s="50"/>
      <c r="L9342" s="50"/>
    </row>
    <row r="9343" spans="4:12" x14ac:dyDescent="0.25">
      <c r="D9343" s="50">
        <v>40100080</v>
      </c>
      <c r="E9343" s="50" t="s">
        <v>39</v>
      </c>
      <c r="F9343" s="50">
        <v>9899999903</v>
      </c>
      <c r="G9343" s="50"/>
      <c r="H9343" s="50"/>
      <c r="I9343" s="50"/>
      <c r="J9343" s="50"/>
      <c r="K9343" s="50"/>
      <c r="L9343" s="50"/>
    </row>
    <row r="9344" spans="4:12" x14ac:dyDescent="0.25">
      <c r="D9344" s="50">
        <v>40100090</v>
      </c>
      <c r="E9344" s="50" t="s">
        <v>39</v>
      </c>
      <c r="F9344" s="50">
        <v>9899999903</v>
      </c>
      <c r="G9344" s="50"/>
      <c r="H9344" s="50"/>
      <c r="I9344" s="50"/>
      <c r="J9344" s="50"/>
      <c r="K9344" s="50"/>
      <c r="L9344" s="50"/>
    </row>
    <row r="9345" spans="4:12" x14ac:dyDescent="0.25">
      <c r="D9345" s="50">
        <v>40100100</v>
      </c>
      <c r="E9345" s="50" t="s">
        <v>39</v>
      </c>
      <c r="F9345" s="50">
        <v>9899999903</v>
      </c>
      <c r="G9345" s="50"/>
      <c r="H9345" s="50"/>
      <c r="I9345" s="50"/>
      <c r="J9345" s="50"/>
      <c r="K9345" s="50"/>
      <c r="L9345" s="50"/>
    </row>
    <row r="9346" spans="4:12" x14ac:dyDescent="0.25">
      <c r="D9346" s="50">
        <v>40100110</v>
      </c>
      <c r="E9346" s="50" t="s">
        <v>39</v>
      </c>
      <c r="F9346" s="50">
        <v>9899999903</v>
      </c>
      <c r="G9346" s="50"/>
      <c r="H9346" s="50"/>
      <c r="I9346" s="50"/>
      <c r="J9346" s="50"/>
      <c r="K9346" s="50"/>
      <c r="L9346" s="50"/>
    </row>
    <row r="9347" spans="4:12" x14ac:dyDescent="0.25">
      <c r="D9347" s="50">
        <v>40100120</v>
      </c>
      <c r="E9347" s="50" t="s">
        <v>39</v>
      </c>
      <c r="F9347" s="50">
        <v>9899999903</v>
      </c>
      <c r="G9347" s="50"/>
      <c r="H9347" s="50"/>
      <c r="I9347" s="50"/>
      <c r="J9347" s="50"/>
      <c r="K9347" s="50"/>
      <c r="L9347" s="50"/>
    </row>
    <row r="9348" spans="4:12" x14ac:dyDescent="0.25">
      <c r="D9348" s="50">
        <v>40100130</v>
      </c>
      <c r="E9348" s="50" t="s">
        <v>39</v>
      </c>
      <c r="F9348" s="50">
        <v>9899999903</v>
      </c>
      <c r="G9348" s="50"/>
      <c r="H9348" s="50"/>
      <c r="I9348" s="50"/>
      <c r="J9348" s="50"/>
      <c r="K9348" s="50"/>
      <c r="L9348" s="50"/>
    </row>
    <row r="9349" spans="4:12" x14ac:dyDescent="0.25">
      <c r="D9349" s="50">
        <v>40100140</v>
      </c>
      <c r="E9349" s="50" t="s">
        <v>39</v>
      </c>
      <c r="F9349" s="50">
        <v>9899999903</v>
      </c>
      <c r="G9349" s="50"/>
      <c r="H9349" s="50"/>
      <c r="I9349" s="50"/>
      <c r="J9349" s="50"/>
      <c r="K9349" s="50"/>
      <c r="L9349" s="50"/>
    </row>
    <row r="9350" spans="4:12" x14ac:dyDescent="0.25">
      <c r="D9350" s="50">
        <v>40100150</v>
      </c>
      <c r="E9350" s="50" t="s">
        <v>39</v>
      </c>
      <c r="F9350" s="50">
        <v>9899999903</v>
      </c>
      <c r="G9350" s="50"/>
      <c r="H9350" s="50"/>
      <c r="I9350" s="50"/>
      <c r="J9350" s="50"/>
      <c r="K9350" s="50"/>
      <c r="L9350" s="50"/>
    </row>
    <row r="9351" spans="4:12" x14ac:dyDescent="0.25">
      <c r="D9351" s="50">
        <v>40100160</v>
      </c>
      <c r="E9351" s="50" t="s">
        <v>39</v>
      </c>
      <c r="F9351" s="50">
        <v>9899999903</v>
      </c>
      <c r="G9351" s="50"/>
      <c r="H9351" s="50"/>
      <c r="I9351" s="50"/>
      <c r="J9351" s="50"/>
      <c r="K9351" s="50"/>
      <c r="L9351" s="50"/>
    </row>
    <row r="9352" spans="4:12" x14ac:dyDescent="0.25">
      <c r="D9352" s="50">
        <v>40100170</v>
      </c>
      <c r="E9352" s="50" t="s">
        <v>39</v>
      </c>
      <c r="F9352" s="50">
        <v>9899999903</v>
      </c>
      <c r="G9352" s="50"/>
      <c r="H9352" s="50"/>
      <c r="I9352" s="50"/>
      <c r="J9352" s="50"/>
      <c r="K9352" s="50"/>
      <c r="L9352" s="50"/>
    </row>
    <row r="9353" spans="4:12" x14ac:dyDescent="0.25">
      <c r="D9353" s="50">
        <v>40100180</v>
      </c>
      <c r="E9353" s="50" t="s">
        <v>39</v>
      </c>
      <c r="F9353" s="50">
        <v>9899999903</v>
      </c>
      <c r="G9353" s="50"/>
      <c r="H9353" s="50"/>
      <c r="I9353" s="50"/>
      <c r="J9353" s="50"/>
      <c r="K9353" s="50"/>
      <c r="L9353" s="50"/>
    </row>
    <row r="9354" spans="4:12" x14ac:dyDescent="0.25">
      <c r="D9354" s="50">
        <v>40100190</v>
      </c>
      <c r="E9354" s="50" t="s">
        <v>39</v>
      </c>
      <c r="F9354" s="50">
        <v>9899999903</v>
      </c>
      <c r="G9354" s="50"/>
      <c r="H9354" s="50"/>
      <c r="I9354" s="50"/>
      <c r="J9354" s="50"/>
      <c r="K9354" s="50"/>
      <c r="L9354" s="50"/>
    </row>
    <row r="9355" spans="4:12" x14ac:dyDescent="0.25">
      <c r="D9355" s="50">
        <v>40100200</v>
      </c>
      <c r="E9355" s="50" t="s">
        <v>39</v>
      </c>
      <c r="F9355" s="50">
        <v>9899999903</v>
      </c>
      <c r="G9355" s="50"/>
      <c r="H9355" s="50"/>
      <c r="I9355" s="50"/>
      <c r="J9355" s="50"/>
      <c r="K9355" s="50"/>
      <c r="L9355" s="50"/>
    </row>
    <row r="9356" spans="4:12" x14ac:dyDescent="0.25">
      <c r="D9356" s="50">
        <v>40100220</v>
      </c>
      <c r="E9356" s="50" t="s">
        <v>39</v>
      </c>
      <c r="F9356" s="50">
        <v>9899999903</v>
      </c>
      <c r="G9356" s="50"/>
      <c r="H9356" s="50"/>
      <c r="I9356" s="50"/>
      <c r="J9356" s="50"/>
      <c r="K9356" s="50"/>
      <c r="L9356" s="50"/>
    </row>
    <row r="9357" spans="4:12" x14ac:dyDescent="0.25">
      <c r="D9357" s="50">
        <v>40100240</v>
      </c>
      <c r="E9357" s="50" t="s">
        <v>39</v>
      </c>
      <c r="F9357" s="50">
        <v>9899999903</v>
      </c>
      <c r="G9357" s="50"/>
      <c r="H9357" s="50"/>
      <c r="I9357" s="50"/>
      <c r="J9357" s="50"/>
      <c r="K9357" s="50"/>
      <c r="L9357" s="50"/>
    </row>
    <row r="9358" spans="4:12" x14ac:dyDescent="0.25">
      <c r="D9358" s="50">
        <v>40100250</v>
      </c>
      <c r="E9358" s="50" t="s">
        <v>39</v>
      </c>
      <c r="F9358" s="50">
        <v>9899999903</v>
      </c>
      <c r="G9358" s="50"/>
      <c r="H9358" s="50"/>
      <c r="I9358" s="50"/>
      <c r="J9358" s="50"/>
      <c r="K9358" s="50"/>
      <c r="L9358" s="50"/>
    </row>
    <row r="9359" spans="4:12" x14ac:dyDescent="0.25">
      <c r="D9359" s="50">
        <v>40100260</v>
      </c>
      <c r="E9359" s="50" t="s">
        <v>39</v>
      </c>
      <c r="F9359" s="50">
        <v>9899999903</v>
      </c>
      <c r="G9359" s="50"/>
      <c r="H9359" s="50"/>
      <c r="I9359" s="50"/>
      <c r="J9359" s="50"/>
      <c r="K9359" s="50"/>
      <c r="L9359" s="50"/>
    </row>
    <row r="9360" spans="4:12" x14ac:dyDescent="0.25">
      <c r="D9360" s="50">
        <v>40100280</v>
      </c>
      <c r="E9360" s="50" t="s">
        <v>39</v>
      </c>
      <c r="F9360" s="50">
        <v>9899999903</v>
      </c>
      <c r="G9360" s="50"/>
      <c r="H9360" s="50"/>
      <c r="I9360" s="50"/>
      <c r="J9360" s="50"/>
      <c r="K9360" s="50"/>
      <c r="L9360" s="50"/>
    </row>
    <row r="9361" spans="4:12" x14ac:dyDescent="0.25">
      <c r="D9361" s="50">
        <v>40100300</v>
      </c>
      <c r="E9361" s="50" t="s">
        <v>39</v>
      </c>
      <c r="F9361" s="50">
        <v>9899999903</v>
      </c>
      <c r="G9361" s="50"/>
      <c r="H9361" s="50"/>
      <c r="I9361" s="50"/>
      <c r="J9361" s="50"/>
      <c r="K9361" s="50"/>
      <c r="L9361" s="50"/>
    </row>
    <row r="9362" spans="4:12" x14ac:dyDescent="0.25">
      <c r="D9362" s="50">
        <v>40100320</v>
      </c>
      <c r="E9362" s="50" t="s">
        <v>39</v>
      </c>
      <c r="F9362" s="50">
        <v>9899999903</v>
      </c>
      <c r="G9362" s="50"/>
      <c r="H9362" s="50"/>
      <c r="I9362" s="50"/>
      <c r="J9362" s="50"/>
      <c r="K9362" s="50"/>
      <c r="L9362" s="50"/>
    </row>
    <row r="9363" spans="4:12" x14ac:dyDescent="0.25">
      <c r="D9363" s="50">
        <v>40100340</v>
      </c>
      <c r="E9363" s="50" t="s">
        <v>39</v>
      </c>
      <c r="F9363" s="50">
        <v>9899999903</v>
      </c>
      <c r="G9363" s="50"/>
      <c r="H9363" s="50"/>
      <c r="I9363" s="50"/>
      <c r="J9363" s="50"/>
      <c r="K9363" s="50"/>
      <c r="L9363" s="50"/>
    </row>
    <row r="9364" spans="4:12" x14ac:dyDescent="0.25">
      <c r="D9364" s="50">
        <v>40100350</v>
      </c>
      <c r="E9364" s="50" t="s">
        <v>39</v>
      </c>
      <c r="F9364" s="50">
        <v>9899999903</v>
      </c>
      <c r="G9364" s="50"/>
      <c r="H9364" s="50"/>
      <c r="I9364" s="50"/>
      <c r="J9364" s="50"/>
      <c r="K9364" s="50"/>
      <c r="L9364" s="50"/>
    </row>
    <row r="9365" spans="4:12" x14ac:dyDescent="0.25">
      <c r="D9365" s="50">
        <v>40100360</v>
      </c>
      <c r="E9365" s="50" t="s">
        <v>39</v>
      </c>
      <c r="F9365" s="50">
        <v>9899999903</v>
      </c>
      <c r="G9365" s="50"/>
      <c r="H9365" s="50"/>
      <c r="I9365" s="50"/>
      <c r="J9365" s="50"/>
      <c r="K9365" s="50"/>
      <c r="L9365" s="50"/>
    </row>
    <row r="9366" spans="4:12" x14ac:dyDescent="0.25">
      <c r="D9366" s="50">
        <v>40100380</v>
      </c>
      <c r="E9366" s="50" t="s">
        <v>39</v>
      </c>
      <c r="F9366" s="50">
        <v>9899999903</v>
      </c>
      <c r="G9366" s="50"/>
      <c r="H9366" s="50"/>
      <c r="I9366" s="50"/>
      <c r="J9366" s="50"/>
      <c r="K9366" s="50"/>
      <c r="L9366" s="50"/>
    </row>
    <row r="9367" spans="4:12" x14ac:dyDescent="0.25">
      <c r="D9367" s="50">
        <v>40100400</v>
      </c>
      <c r="E9367" s="50" t="s">
        <v>39</v>
      </c>
      <c r="F9367" s="50">
        <v>9899999903</v>
      </c>
      <c r="G9367" s="50"/>
      <c r="H9367" s="50"/>
      <c r="I9367" s="50"/>
      <c r="J9367" s="50"/>
      <c r="K9367" s="50"/>
      <c r="L9367" s="50"/>
    </row>
    <row r="9368" spans="4:12" x14ac:dyDescent="0.25">
      <c r="D9368" s="50">
        <v>40110015</v>
      </c>
      <c r="E9368" s="50" t="s">
        <v>39</v>
      </c>
      <c r="F9368" s="50">
        <v>9899999903</v>
      </c>
      <c r="G9368" s="50"/>
      <c r="H9368" s="50"/>
      <c r="I9368" s="50"/>
      <c r="J9368" s="50"/>
      <c r="K9368" s="50"/>
      <c r="L9368" s="50"/>
    </row>
    <row r="9369" spans="4:12" x14ac:dyDescent="0.25">
      <c r="D9369" s="50">
        <v>40110016</v>
      </c>
      <c r="E9369" s="50" t="s">
        <v>39</v>
      </c>
      <c r="F9369" s="50">
        <v>9899999903</v>
      </c>
      <c r="G9369" s="50"/>
      <c r="H9369" s="50"/>
      <c r="I9369" s="50"/>
      <c r="J9369" s="50"/>
      <c r="K9369" s="50"/>
      <c r="L9369" s="50"/>
    </row>
    <row r="9370" spans="4:12" x14ac:dyDescent="0.25">
      <c r="D9370" s="50">
        <v>40110017</v>
      </c>
      <c r="E9370" s="50" t="s">
        <v>39</v>
      </c>
      <c r="F9370" s="50">
        <v>9899999903</v>
      </c>
      <c r="G9370" s="50"/>
      <c r="H9370" s="50"/>
      <c r="I9370" s="50"/>
      <c r="J9370" s="50"/>
      <c r="K9370" s="50"/>
      <c r="L9370" s="50"/>
    </row>
    <row r="9371" spans="4:12" x14ac:dyDescent="0.25">
      <c r="D9371" s="50">
        <v>40110018</v>
      </c>
      <c r="E9371" s="50" t="s">
        <v>39</v>
      </c>
      <c r="F9371" s="50">
        <v>9899999903</v>
      </c>
      <c r="G9371" s="50"/>
      <c r="H9371" s="50"/>
      <c r="I9371" s="50"/>
      <c r="J9371" s="50"/>
      <c r="K9371" s="50"/>
      <c r="L9371" s="50"/>
    </row>
    <row r="9372" spans="4:12" x14ac:dyDescent="0.25">
      <c r="D9372" s="50">
        <v>40110019</v>
      </c>
      <c r="E9372" s="50" t="s">
        <v>39</v>
      </c>
      <c r="F9372" s="50">
        <v>9899999903</v>
      </c>
      <c r="G9372" s="50"/>
      <c r="H9372" s="50"/>
      <c r="I9372" s="50"/>
      <c r="J9372" s="50"/>
      <c r="K9372" s="50"/>
      <c r="L9372" s="50"/>
    </row>
    <row r="9373" spans="4:12" x14ac:dyDescent="0.25">
      <c r="D9373" s="50">
        <v>40110020</v>
      </c>
      <c r="E9373" s="50" t="s">
        <v>39</v>
      </c>
      <c r="F9373" s="50">
        <v>9899999903</v>
      </c>
      <c r="G9373" s="50"/>
      <c r="H9373" s="50"/>
      <c r="I9373" s="50"/>
      <c r="J9373" s="50"/>
      <c r="K9373" s="50"/>
      <c r="L9373" s="50"/>
    </row>
    <row r="9374" spans="4:12" x14ac:dyDescent="0.25">
      <c r="D9374" s="50">
        <v>40110021</v>
      </c>
      <c r="E9374" s="50" t="s">
        <v>39</v>
      </c>
      <c r="F9374" s="50">
        <v>9899999903</v>
      </c>
      <c r="G9374" s="50"/>
      <c r="H9374" s="50"/>
      <c r="I9374" s="50"/>
      <c r="J9374" s="50"/>
      <c r="K9374" s="50"/>
      <c r="L9374" s="50"/>
    </row>
    <row r="9375" spans="4:12" x14ac:dyDescent="0.25">
      <c r="D9375" s="50">
        <v>40110022</v>
      </c>
      <c r="E9375" s="50" t="s">
        <v>39</v>
      </c>
      <c r="F9375" s="50">
        <v>9899999903</v>
      </c>
      <c r="G9375" s="50"/>
      <c r="H9375" s="50"/>
      <c r="I9375" s="50"/>
      <c r="J9375" s="50"/>
      <c r="K9375" s="50"/>
      <c r="L9375" s="50"/>
    </row>
    <row r="9376" spans="4:12" x14ac:dyDescent="0.25">
      <c r="D9376" s="50">
        <v>40110023</v>
      </c>
      <c r="E9376" s="50" t="s">
        <v>39</v>
      </c>
      <c r="F9376" s="50">
        <v>9899999903</v>
      </c>
      <c r="G9376" s="50"/>
      <c r="H9376" s="50"/>
      <c r="I9376" s="50"/>
      <c r="J9376" s="50"/>
      <c r="K9376" s="50"/>
      <c r="L9376" s="50"/>
    </row>
    <row r="9377" spans="4:12" x14ac:dyDescent="0.25">
      <c r="D9377" s="50">
        <v>40110024</v>
      </c>
      <c r="E9377" s="50" t="s">
        <v>39</v>
      </c>
      <c r="F9377" s="50">
        <v>9899999903</v>
      </c>
      <c r="G9377" s="50"/>
      <c r="H9377" s="50"/>
      <c r="I9377" s="50"/>
      <c r="J9377" s="50"/>
      <c r="K9377" s="50"/>
      <c r="L9377" s="50"/>
    </row>
    <row r="9378" spans="4:12" x14ac:dyDescent="0.25">
      <c r="D9378" s="50">
        <v>40110025</v>
      </c>
      <c r="E9378" s="50" t="s">
        <v>39</v>
      </c>
      <c r="F9378" s="50">
        <v>9899999903</v>
      </c>
      <c r="G9378" s="50"/>
      <c r="H9378" s="50"/>
      <c r="I9378" s="50"/>
      <c r="J9378" s="50"/>
      <c r="K9378" s="50"/>
      <c r="L9378" s="50"/>
    </row>
    <row r="9379" spans="4:12" x14ac:dyDescent="0.25">
      <c r="D9379" s="50">
        <v>40110026</v>
      </c>
      <c r="E9379" s="50" t="s">
        <v>39</v>
      </c>
      <c r="F9379" s="50">
        <v>9899999903</v>
      </c>
      <c r="G9379" s="50"/>
      <c r="H9379" s="50"/>
      <c r="I9379" s="50"/>
      <c r="J9379" s="50"/>
      <c r="K9379" s="50"/>
      <c r="L9379" s="50"/>
    </row>
    <row r="9380" spans="4:12" x14ac:dyDescent="0.25">
      <c r="D9380" s="50">
        <v>40110027</v>
      </c>
      <c r="E9380" s="50" t="s">
        <v>39</v>
      </c>
      <c r="F9380" s="50">
        <v>9899999903</v>
      </c>
      <c r="G9380" s="50"/>
      <c r="H9380" s="50"/>
      <c r="I9380" s="50"/>
      <c r="J9380" s="50"/>
      <c r="K9380" s="50"/>
      <c r="L9380" s="50"/>
    </row>
    <row r="9381" spans="4:12" x14ac:dyDescent="0.25">
      <c r="D9381" s="50">
        <v>40110028</v>
      </c>
      <c r="E9381" s="50" t="s">
        <v>39</v>
      </c>
      <c r="F9381" s="50">
        <v>9899999903</v>
      </c>
      <c r="G9381" s="50"/>
      <c r="H9381" s="50"/>
      <c r="I9381" s="50"/>
      <c r="J9381" s="50"/>
      <c r="K9381" s="50"/>
      <c r="L9381" s="50"/>
    </row>
    <row r="9382" spans="4:12" x14ac:dyDescent="0.25">
      <c r="D9382" s="50">
        <v>40110029</v>
      </c>
      <c r="E9382" s="50" t="s">
        <v>39</v>
      </c>
      <c r="F9382" s="50">
        <v>9899999903</v>
      </c>
      <c r="G9382" s="50"/>
      <c r="H9382" s="50"/>
      <c r="I9382" s="50"/>
      <c r="J9382" s="50"/>
      <c r="K9382" s="50"/>
      <c r="L9382" s="50"/>
    </row>
    <row r="9383" spans="4:12" x14ac:dyDescent="0.25">
      <c r="D9383" s="50">
        <v>40110030</v>
      </c>
      <c r="E9383" s="50" t="s">
        <v>39</v>
      </c>
      <c r="F9383" s="50">
        <v>9899999903</v>
      </c>
      <c r="G9383" s="50"/>
      <c r="H9383" s="50"/>
      <c r="I9383" s="50"/>
      <c r="J9383" s="50"/>
      <c r="K9383" s="50"/>
      <c r="L9383" s="50"/>
    </row>
    <row r="9384" spans="4:12" x14ac:dyDescent="0.25">
      <c r="D9384" s="50">
        <v>40110031</v>
      </c>
      <c r="E9384" s="50" t="s">
        <v>39</v>
      </c>
      <c r="F9384" s="50">
        <v>9899999903</v>
      </c>
      <c r="G9384" s="50"/>
      <c r="H9384" s="50"/>
      <c r="I9384" s="50"/>
      <c r="J9384" s="50"/>
      <c r="K9384" s="50"/>
      <c r="L9384" s="50"/>
    </row>
    <row r="9385" spans="4:12" x14ac:dyDescent="0.25">
      <c r="D9385" s="50">
        <v>40110032</v>
      </c>
      <c r="E9385" s="50" t="s">
        <v>39</v>
      </c>
      <c r="F9385" s="50">
        <v>9899999903</v>
      </c>
      <c r="G9385" s="50"/>
      <c r="H9385" s="50"/>
      <c r="I9385" s="50"/>
      <c r="J9385" s="50"/>
      <c r="K9385" s="50"/>
      <c r="L9385" s="50"/>
    </row>
    <row r="9386" spans="4:12" x14ac:dyDescent="0.25">
      <c r="D9386" s="50">
        <v>40110033</v>
      </c>
      <c r="E9386" s="50" t="s">
        <v>39</v>
      </c>
      <c r="F9386" s="50">
        <v>9899999903</v>
      </c>
      <c r="G9386" s="50"/>
      <c r="H9386" s="50"/>
      <c r="I9386" s="50"/>
      <c r="J9386" s="50"/>
      <c r="K9386" s="50"/>
      <c r="L9386" s="50"/>
    </row>
    <row r="9387" spans="4:12" x14ac:dyDescent="0.25">
      <c r="D9387" s="50">
        <v>40110034</v>
      </c>
      <c r="E9387" s="50" t="s">
        <v>39</v>
      </c>
      <c r="F9387" s="50">
        <v>9899999903</v>
      </c>
      <c r="G9387" s="50"/>
      <c r="H9387" s="50"/>
      <c r="I9387" s="50"/>
      <c r="J9387" s="50"/>
      <c r="K9387" s="50"/>
      <c r="L9387" s="50"/>
    </row>
    <row r="9388" spans="4:12" x14ac:dyDescent="0.25">
      <c r="D9388" s="50">
        <v>40110035</v>
      </c>
      <c r="E9388" s="50" t="s">
        <v>39</v>
      </c>
      <c r="F9388" s="50">
        <v>9899999903</v>
      </c>
      <c r="G9388" s="50"/>
      <c r="H9388" s="50"/>
      <c r="I9388" s="50"/>
      <c r="J9388" s="50"/>
      <c r="K9388" s="50"/>
      <c r="L9388" s="50"/>
    </row>
    <row r="9389" spans="4:12" x14ac:dyDescent="0.25">
      <c r="D9389" s="50">
        <v>40110036</v>
      </c>
      <c r="E9389" s="50" t="s">
        <v>39</v>
      </c>
      <c r="F9389" s="50">
        <v>9899999903</v>
      </c>
      <c r="G9389" s="50"/>
      <c r="H9389" s="50"/>
      <c r="I9389" s="50"/>
      <c r="J9389" s="50"/>
      <c r="K9389" s="50"/>
      <c r="L9389" s="50"/>
    </row>
    <row r="9390" spans="4:12" x14ac:dyDescent="0.25">
      <c r="D9390" s="50">
        <v>40110037</v>
      </c>
      <c r="E9390" s="50" t="s">
        <v>39</v>
      </c>
      <c r="F9390" s="50">
        <v>9899999903</v>
      </c>
      <c r="G9390" s="50"/>
      <c r="H9390" s="50"/>
      <c r="I9390" s="50"/>
      <c r="J9390" s="50"/>
      <c r="K9390" s="50"/>
      <c r="L9390" s="50"/>
    </row>
    <row r="9391" spans="4:12" x14ac:dyDescent="0.25">
      <c r="D9391" s="50">
        <v>40110038</v>
      </c>
      <c r="E9391" s="50" t="s">
        <v>39</v>
      </c>
      <c r="F9391" s="50">
        <v>9899999903</v>
      </c>
      <c r="G9391" s="50"/>
      <c r="H9391" s="50"/>
      <c r="I9391" s="50"/>
      <c r="J9391" s="50"/>
      <c r="K9391" s="50"/>
      <c r="L9391" s="50"/>
    </row>
    <row r="9392" spans="4:12" x14ac:dyDescent="0.25">
      <c r="D9392" s="50">
        <v>40110039</v>
      </c>
      <c r="E9392" s="50" t="s">
        <v>39</v>
      </c>
      <c r="F9392" s="50">
        <v>9899999903</v>
      </c>
      <c r="G9392" s="50"/>
      <c r="H9392" s="50"/>
      <c r="I9392" s="50"/>
      <c r="J9392" s="50"/>
      <c r="K9392" s="50"/>
      <c r="L9392" s="50"/>
    </row>
    <row r="9393" spans="4:12" x14ac:dyDescent="0.25">
      <c r="D9393" s="50">
        <v>40110040</v>
      </c>
      <c r="E9393" s="50" t="s">
        <v>39</v>
      </c>
      <c r="F9393" s="50">
        <v>9899999903</v>
      </c>
      <c r="G9393" s="50"/>
      <c r="H9393" s="50"/>
      <c r="I9393" s="50"/>
      <c r="J9393" s="50"/>
      <c r="K9393" s="50"/>
      <c r="L9393" s="50"/>
    </row>
    <row r="9394" spans="4:12" x14ac:dyDescent="0.25">
      <c r="D9394" s="50">
        <v>40110041</v>
      </c>
      <c r="E9394" s="50" t="s">
        <v>39</v>
      </c>
      <c r="F9394" s="50">
        <v>9899999903</v>
      </c>
      <c r="G9394" s="50"/>
      <c r="H9394" s="50"/>
      <c r="I9394" s="50"/>
      <c r="J9394" s="50"/>
      <c r="K9394" s="50"/>
      <c r="L9394" s="50"/>
    </row>
    <row r="9395" spans="4:12" x14ac:dyDescent="0.25">
      <c r="D9395" s="50">
        <v>40110042</v>
      </c>
      <c r="E9395" s="50" t="s">
        <v>39</v>
      </c>
      <c r="F9395" s="50">
        <v>9899999903</v>
      </c>
      <c r="G9395" s="50"/>
      <c r="H9395" s="50"/>
      <c r="I9395" s="50"/>
      <c r="J9395" s="50"/>
      <c r="K9395" s="50"/>
      <c r="L9395" s="50"/>
    </row>
    <row r="9396" spans="4:12" x14ac:dyDescent="0.25">
      <c r="D9396" s="50">
        <v>40110043</v>
      </c>
      <c r="E9396" s="50" t="s">
        <v>39</v>
      </c>
      <c r="F9396" s="50">
        <v>9899999903</v>
      </c>
      <c r="G9396" s="50"/>
      <c r="H9396" s="50"/>
      <c r="I9396" s="50"/>
      <c r="J9396" s="50"/>
      <c r="K9396" s="50"/>
      <c r="L9396" s="50"/>
    </row>
    <row r="9397" spans="4:12" x14ac:dyDescent="0.25">
      <c r="D9397" s="50">
        <v>40110044</v>
      </c>
      <c r="E9397" s="50" t="s">
        <v>39</v>
      </c>
      <c r="F9397" s="50">
        <v>9899999903</v>
      </c>
      <c r="G9397" s="50"/>
      <c r="H9397" s="50"/>
      <c r="I9397" s="50"/>
      <c r="J9397" s="50"/>
      <c r="K9397" s="50"/>
      <c r="L9397" s="50"/>
    </row>
    <row r="9398" spans="4:12" x14ac:dyDescent="0.25">
      <c r="D9398" s="50">
        <v>40110045</v>
      </c>
      <c r="E9398" s="50" t="s">
        <v>39</v>
      </c>
      <c r="F9398" s="50">
        <v>9899999903</v>
      </c>
      <c r="G9398" s="50"/>
      <c r="H9398" s="50"/>
      <c r="I9398" s="50"/>
      <c r="J9398" s="50"/>
      <c r="K9398" s="50"/>
      <c r="L9398" s="50"/>
    </row>
    <row r="9399" spans="4:12" x14ac:dyDescent="0.25">
      <c r="D9399" s="50">
        <v>40110046</v>
      </c>
      <c r="E9399" s="50" t="s">
        <v>39</v>
      </c>
      <c r="F9399" s="50">
        <v>9899999903</v>
      </c>
      <c r="G9399" s="50"/>
      <c r="H9399" s="50"/>
      <c r="I9399" s="50"/>
      <c r="J9399" s="50"/>
      <c r="K9399" s="50"/>
      <c r="L9399" s="50"/>
    </row>
    <row r="9400" spans="4:12" x14ac:dyDescent="0.25">
      <c r="D9400" s="50">
        <v>40110047</v>
      </c>
      <c r="E9400" s="50" t="s">
        <v>39</v>
      </c>
      <c r="F9400" s="50">
        <v>9899999903</v>
      </c>
      <c r="G9400" s="50"/>
      <c r="H9400" s="50"/>
      <c r="I9400" s="50"/>
      <c r="J9400" s="50"/>
      <c r="K9400" s="50"/>
      <c r="L9400" s="50"/>
    </row>
    <row r="9401" spans="4:12" x14ac:dyDescent="0.25">
      <c r="D9401" s="50">
        <v>40110048</v>
      </c>
      <c r="E9401" s="50" t="s">
        <v>39</v>
      </c>
      <c r="F9401" s="50">
        <v>9899999903</v>
      </c>
      <c r="G9401" s="50"/>
      <c r="H9401" s="50"/>
      <c r="I9401" s="50"/>
      <c r="J9401" s="50"/>
      <c r="K9401" s="50"/>
      <c r="L9401" s="50"/>
    </row>
    <row r="9402" spans="4:12" x14ac:dyDescent="0.25">
      <c r="D9402" s="50">
        <v>40110049</v>
      </c>
      <c r="E9402" s="50" t="s">
        <v>39</v>
      </c>
      <c r="F9402" s="50">
        <v>9899999903</v>
      </c>
      <c r="G9402" s="50"/>
      <c r="H9402" s="50"/>
      <c r="I9402" s="50"/>
      <c r="J9402" s="50"/>
      <c r="K9402" s="50"/>
      <c r="L9402" s="50"/>
    </row>
    <row r="9403" spans="4:12" x14ac:dyDescent="0.25">
      <c r="D9403" s="50">
        <v>40110050</v>
      </c>
      <c r="E9403" s="50" t="s">
        <v>39</v>
      </c>
      <c r="F9403" s="50">
        <v>9899999903</v>
      </c>
      <c r="G9403" s="50"/>
      <c r="H9403" s="50"/>
      <c r="I9403" s="50"/>
      <c r="J9403" s="50"/>
      <c r="K9403" s="50"/>
      <c r="L9403" s="50"/>
    </row>
    <row r="9404" spans="4:12" x14ac:dyDescent="0.25">
      <c r="D9404" s="50">
        <v>40110051</v>
      </c>
      <c r="E9404" s="50" t="s">
        <v>39</v>
      </c>
      <c r="F9404" s="50">
        <v>9899999903</v>
      </c>
      <c r="G9404" s="50"/>
      <c r="H9404" s="50"/>
      <c r="I9404" s="50"/>
      <c r="J9404" s="50"/>
      <c r="K9404" s="50"/>
      <c r="L9404" s="50"/>
    </row>
    <row r="9405" spans="4:12" x14ac:dyDescent="0.25">
      <c r="D9405" s="50">
        <v>40110052</v>
      </c>
      <c r="E9405" s="50" t="s">
        <v>39</v>
      </c>
      <c r="F9405" s="50">
        <v>9899999903</v>
      </c>
      <c r="G9405" s="50"/>
      <c r="H9405" s="50"/>
      <c r="I9405" s="50"/>
      <c r="J9405" s="50"/>
      <c r="K9405" s="50"/>
      <c r="L9405" s="50"/>
    </row>
    <row r="9406" spans="4:12" x14ac:dyDescent="0.25">
      <c r="D9406" s="50">
        <v>40110053</v>
      </c>
      <c r="E9406" s="50" t="s">
        <v>39</v>
      </c>
      <c r="F9406" s="50">
        <v>9899999903</v>
      </c>
      <c r="G9406" s="50"/>
      <c r="H9406" s="50"/>
      <c r="I9406" s="50"/>
      <c r="J9406" s="50"/>
      <c r="K9406" s="50"/>
      <c r="L9406" s="50"/>
    </row>
    <row r="9407" spans="4:12" x14ac:dyDescent="0.25">
      <c r="D9407" s="50">
        <v>40110054</v>
      </c>
      <c r="E9407" s="50" t="s">
        <v>39</v>
      </c>
      <c r="F9407" s="50">
        <v>9899999903</v>
      </c>
      <c r="G9407" s="50"/>
      <c r="H9407" s="50"/>
      <c r="I9407" s="50"/>
      <c r="J9407" s="50"/>
      <c r="K9407" s="50"/>
      <c r="L9407" s="50"/>
    </row>
    <row r="9408" spans="4:12" x14ac:dyDescent="0.25">
      <c r="D9408" s="50">
        <v>40110055</v>
      </c>
      <c r="E9408" s="50" t="s">
        <v>39</v>
      </c>
      <c r="F9408" s="50">
        <v>9899999903</v>
      </c>
      <c r="G9408" s="50"/>
      <c r="H9408" s="50"/>
      <c r="I9408" s="50"/>
      <c r="J9408" s="50"/>
      <c r="K9408" s="50"/>
      <c r="L9408" s="50"/>
    </row>
    <row r="9409" spans="4:12" x14ac:dyDescent="0.25">
      <c r="D9409" s="50">
        <v>40110056</v>
      </c>
      <c r="E9409" s="50" t="s">
        <v>39</v>
      </c>
      <c r="F9409" s="50">
        <v>9899999903</v>
      </c>
      <c r="G9409" s="50"/>
      <c r="H9409" s="50"/>
      <c r="I9409" s="50"/>
      <c r="J9409" s="50"/>
      <c r="K9409" s="50"/>
      <c r="L9409" s="50"/>
    </row>
    <row r="9410" spans="4:12" x14ac:dyDescent="0.25">
      <c r="D9410" s="50">
        <v>40110057</v>
      </c>
      <c r="E9410" s="50" t="s">
        <v>39</v>
      </c>
      <c r="F9410" s="50">
        <v>9899999903</v>
      </c>
      <c r="G9410" s="50"/>
      <c r="H9410" s="50"/>
      <c r="I9410" s="50"/>
      <c r="J9410" s="50"/>
      <c r="K9410" s="50"/>
      <c r="L9410" s="50"/>
    </row>
    <row r="9411" spans="4:12" x14ac:dyDescent="0.25">
      <c r="D9411" s="50">
        <v>40110058</v>
      </c>
      <c r="E9411" s="50" t="s">
        <v>39</v>
      </c>
      <c r="F9411" s="50">
        <v>9899999903</v>
      </c>
      <c r="G9411" s="50"/>
      <c r="H9411" s="50"/>
      <c r="I9411" s="50"/>
      <c r="J9411" s="50"/>
      <c r="K9411" s="50"/>
      <c r="L9411" s="50"/>
    </row>
    <row r="9412" spans="4:12" x14ac:dyDescent="0.25">
      <c r="D9412" s="50">
        <v>40110059</v>
      </c>
      <c r="E9412" s="50" t="s">
        <v>39</v>
      </c>
      <c r="F9412" s="50">
        <v>9899999903</v>
      </c>
      <c r="G9412" s="50"/>
      <c r="H9412" s="50"/>
      <c r="I9412" s="50"/>
      <c r="J9412" s="50"/>
      <c r="K9412" s="50"/>
      <c r="L9412" s="50"/>
    </row>
    <row r="9413" spans="4:12" x14ac:dyDescent="0.25">
      <c r="D9413" s="50">
        <v>40110060</v>
      </c>
      <c r="E9413" s="50" t="s">
        <v>39</v>
      </c>
      <c r="F9413" s="50">
        <v>9899999903</v>
      </c>
      <c r="G9413" s="50"/>
      <c r="H9413" s="50"/>
      <c r="I9413" s="50"/>
      <c r="J9413" s="50"/>
      <c r="K9413" s="50"/>
      <c r="L9413" s="50"/>
    </row>
    <row r="9414" spans="4:12" x14ac:dyDescent="0.25">
      <c r="D9414" s="50">
        <v>40110061</v>
      </c>
      <c r="E9414" s="50" t="s">
        <v>39</v>
      </c>
      <c r="F9414" s="50">
        <v>9899999903</v>
      </c>
      <c r="G9414" s="50"/>
      <c r="H9414" s="50"/>
      <c r="I9414" s="50"/>
      <c r="J9414" s="50"/>
      <c r="K9414" s="50"/>
      <c r="L9414" s="50"/>
    </row>
    <row r="9415" spans="4:12" x14ac:dyDescent="0.25">
      <c r="D9415" s="50">
        <v>40110062</v>
      </c>
      <c r="E9415" s="50" t="s">
        <v>39</v>
      </c>
      <c r="F9415" s="50">
        <v>9899999903</v>
      </c>
      <c r="G9415" s="50"/>
      <c r="H9415" s="50"/>
      <c r="I9415" s="50"/>
      <c r="J9415" s="50"/>
      <c r="K9415" s="50"/>
      <c r="L9415" s="50"/>
    </row>
    <row r="9416" spans="4:12" x14ac:dyDescent="0.25">
      <c r="D9416" s="50">
        <v>40110063</v>
      </c>
      <c r="E9416" s="50" t="s">
        <v>39</v>
      </c>
      <c r="F9416" s="50">
        <v>9899999903</v>
      </c>
      <c r="G9416" s="50"/>
      <c r="H9416" s="50"/>
      <c r="I9416" s="50"/>
      <c r="J9416" s="50"/>
      <c r="K9416" s="50"/>
      <c r="L9416" s="50"/>
    </row>
    <row r="9417" spans="4:12" x14ac:dyDescent="0.25">
      <c r="D9417" s="50">
        <v>40110064</v>
      </c>
      <c r="E9417" s="50" t="s">
        <v>39</v>
      </c>
      <c r="F9417" s="50">
        <v>9899999903</v>
      </c>
      <c r="G9417" s="50"/>
      <c r="H9417" s="50"/>
      <c r="I9417" s="50"/>
      <c r="J9417" s="50"/>
      <c r="K9417" s="50"/>
      <c r="L9417" s="50"/>
    </row>
    <row r="9418" spans="4:12" x14ac:dyDescent="0.25">
      <c r="D9418" s="50">
        <v>40110065</v>
      </c>
      <c r="E9418" s="50" t="s">
        <v>39</v>
      </c>
      <c r="F9418" s="50">
        <v>9899999903</v>
      </c>
      <c r="G9418" s="50"/>
      <c r="H9418" s="50"/>
      <c r="I9418" s="50"/>
      <c r="J9418" s="50"/>
      <c r="K9418" s="50"/>
      <c r="L9418" s="50"/>
    </row>
    <row r="9419" spans="4:12" x14ac:dyDescent="0.25">
      <c r="D9419" s="50">
        <v>40110066</v>
      </c>
      <c r="E9419" s="50" t="s">
        <v>39</v>
      </c>
      <c r="F9419" s="50">
        <v>9899999903</v>
      </c>
      <c r="G9419" s="50"/>
      <c r="H9419" s="50"/>
      <c r="I9419" s="50"/>
      <c r="J9419" s="50"/>
      <c r="K9419" s="50"/>
      <c r="L9419" s="50"/>
    </row>
    <row r="9420" spans="4:12" x14ac:dyDescent="0.25">
      <c r="D9420" s="50">
        <v>40110067</v>
      </c>
      <c r="E9420" s="50" t="s">
        <v>39</v>
      </c>
      <c r="F9420" s="50">
        <v>9899999903</v>
      </c>
      <c r="G9420" s="50"/>
      <c r="H9420" s="50"/>
      <c r="I9420" s="50"/>
      <c r="J9420" s="50"/>
      <c r="K9420" s="50"/>
      <c r="L9420" s="50"/>
    </row>
    <row r="9421" spans="4:12" x14ac:dyDescent="0.25">
      <c r="D9421" s="50">
        <v>40110068</v>
      </c>
      <c r="E9421" s="50" t="s">
        <v>39</v>
      </c>
      <c r="F9421" s="50">
        <v>9899999903</v>
      </c>
      <c r="G9421" s="50"/>
      <c r="H9421" s="50"/>
      <c r="I9421" s="50"/>
      <c r="J9421" s="50"/>
      <c r="K9421" s="50"/>
      <c r="L9421" s="50"/>
    </row>
    <row r="9422" spans="4:12" x14ac:dyDescent="0.25">
      <c r="D9422" s="50">
        <v>40110069</v>
      </c>
      <c r="E9422" s="50" t="s">
        <v>39</v>
      </c>
      <c r="F9422" s="50">
        <v>9899999903</v>
      </c>
      <c r="G9422" s="50"/>
      <c r="H9422" s="50"/>
      <c r="I9422" s="50"/>
      <c r="J9422" s="50"/>
      <c r="K9422" s="50"/>
      <c r="L9422" s="50"/>
    </row>
    <row r="9423" spans="4:12" x14ac:dyDescent="0.25">
      <c r="D9423" s="50">
        <v>40110070</v>
      </c>
      <c r="E9423" s="50" t="s">
        <v>39</v>
      </c>
      <c r="F9423" s="50">
        <v>9899999903</v>
      </c>
      <c r="G9423" s="50"/>
      <c r="H9423" s="50"/>
      <c r="I9423" s="50"/>
      <c r="J9423" s="50"/>
      <c r="K9423" s="50"/>
      <c r="L9423" s="50"/>
    </row>
    <row r="9424" spans="4:12" x14ac:dyDescent="0.25">
      <c r="D9424" s="50">
        <v>40110071</v>
      </c>
      <c r="E9424" s="50" t="s">
        <v>39</v>
      </c>
      <c r="F9424" s="50">
        <v>9899999903</v>
      </c>
      <c r="G9424" s="50"/>
      <c r="H9424" s="50"/>
      <c r="I9424" s="50"/>
      <c r="J9424" s="50"/>
      <c r="K9424" s="50"/>
      <c r="L9424" s="50"/>
    </row>
    <row r="9425" spans="4:12" x14ac:dyDescent="0.25">
      <c r="D9425" s="50">
        <v>40110072</v>
      </c>
      <c r="E9425" s="50" t="s">
        <v>39</v>
      </c>
      <c r="F9425" s="50">
        <v>9899999903</v>
      </c>
      <c r="G9425" s="50"/>
      <c r="H9425" s="50"/>
      <c r="I9425" s="50"/>
      <c r="J9425" s="50"/>
      <c r="K9425" s="50"/>
      <c r="L9425" s="50"/>
    </row>
    <row r="9426" spans="4:12" x14ac:dyDescent="0.25">
      <c r="D9426" s="50">
        <v>40110073</v>
      </c>
      <c r="E9426" s="50" t="s">
        <v>39</v>
      </c>
      <c r="F9426" s="50">
        <v>9899999903</v>
      </c>
      <c r="G9426" s="50"/>
      <c r="H9426" s="50"/>
      <c r="I9426" s="50"/>
      <c r="J9426" s="50"/>
      <c r="K9426" s="50"/>
      <c r="L9426" s="50"/>
    </row>
    <row r="9427" spans="4:12" x14ac:dyDescent="0.25">
      <c r="D9427" s="50">
        <v>40110074</v>
      </c>
      <c r="E9427" s="50" t="s">
        <v>39</v>
      </c>
      <c r="F9427" s="50">
        <v>9899999903</v>
      </c>
      <c r="G9427" s="50"/>
      <c r="H9427" s="50"/>
      <c r="I9427" s="50"/>
      <c r="J9427" s="50"/>
      <c r="K9427" s="50"/>
      <c r="L9427" s="50"/>
    </row>
    <row r="9428" spans="4:12" x14ac:dyDescent="0.25">
      <c r="D9428" s="50">
        <v>40110075</v>
      </c>
      <c r="E9428" s="50" t="s">
        <v>39</v>
      </c>
      <c r="F9428" s="50">
        <v>9899999903</v>
      </c>
      <c r="G9428" s="50"/>
      <c r="H9428" s="50"/>
      <c r="I9428" s="50"/>
      <c r="J9428" s="50"/>
      <c r="K9428" s="50"/>
      <c r="L9428" s="50"/>
    </row>
    <row r="9429" spans="4:12" x14ac:dyDescent="0.25">
      <c r="D9429" s="50">
        <v>40110076</v>
      </c>
      <c r="E9429" s="50" t="s">
        <v>39</v>
      </c>
      <c r="F9429" s="50">
        <v>9899999903</v>
      </c>
      <c r="G9429" s="50"/>
      <c r="H9429" s="50"/>
      <c r="I9429" s="50"/>
      <c r="J9429" s="50"/>
      <c r="K9429" s="50"/>
      <c r="L9429" s="50"/>
    </row>
    <row r="9430" spans="4:12" x14ac:dyDescent="0.25">
      <c r="D9430" s="50">
        <v>40110077</v>
      </c>
      <c r="E9430" s="50" t="s">
        <v>39</v>
      </c>
      <c r="F9430" s="50">
        <v>9899999903</v>
      </c>
      <c r="G9430" s="50"/>
      <c r="H9430" s="50"/>
      <c r="I9430" s="50"/>
      <c r="J9430" s="50"/>
      <c r="K9430" s="50"/>
      <c r="L9430" s="50"/>
    </row>
    <row r="9431" spans="4:12" x14ac:dyDescent="0.25">
      <c r="D9431" s="50">
        <v>40110078</v>
      </c>
      <c r="E9431" s="50" t="s">
        <v>39</v>
      </c>
      <c r="F9431" s="50">
        <v>9899999903</v>
      </c>
      <c r="G9431" s="50"/>
      <c r="H9431" s="50"/>
      <c r="I9431" s="50"/>
      <c r="J9431" s="50"/>
      <c r="K9431" s="50"/>
      <c r="L9431" s="50"/>
    </row>
    <row r="9432" spans="4:12" x14ac:dyDescent="0.25">
      <c r="D9432" s="50">
        <v>40110079</v>
      </c>
      <c r="E9432" s="50" t="s">
        <v>39</v>
      </c>
      <c r="F9432" s="50">
        <v>9899999903</v>
      </c>
      <c r="G9432" s="50"/>
      <c r="H9432" s="50"/>
      <c r="I9432" s="50"/>
      <c r="J9432" s="50"/>
      <c r="K9432" s="50"/>
      <c r="L9432" s="50"/>
    </row>
    <row r="9433" spans="4:12" x14ac:dyDescent="0.25">
      <c r="D9433" s="50">
        <v>40110080</v>
      </c>
      <c r="E9433" s="50" t="s">
        <v>39</v>
      </c>
      <c r="F9433" s="50">
        <v>9899999903</v>
      </c>
      <c r="G9433" s="50"/>
      <c r="H9433" s="50"/>
      <c r="I9433" s="50"/>
      <c r="J9433" s="50"/>
      <c r="K9433" s="50"/>
      <c r="L9433" s="50"/>
    </row>
    <row r="9434" spans="4:12" x14ac:dyDescent="0.25">
      <c r="D9434" s="50">
        <v>40110081</v>
      </c>
      <c r="E9434" s="50" t="s">
        <v>39</v>
      </c>
      <c r="F9434" s="50">
        <v>9899999903</v>
      </c>
      <c r="G9434" s="50"/>
      <c r="H9434" s="50"/>
      <c r="I9434" s="50"/>
      <c r="J9434" s="50"/>
      <c r="K9434" s="50"/>
      <c r="L9434" s="50"/>
    </row>
    <row r="9435" spans="4:12" x14ac:dyDescent="0.25">
      <c r="D9435" s="50">
        <v>40110082</v>
      </c>
      <c r="E9435" s="50" t="s">
        <v>39</v>
      </c>
      <c r="F9435" s="50">
        <v>9899999903</v>
      </c>
      <c r="G9435" s="50"/>
      <c r="H9435" s="50"/>
      <c r="I9435" s="50"/>
      <c r="J9435" s="50"/>
      <c r="K9435" s="50"/>
      <c r="L9435" s="50"/>
    </row>
    <row r="9436" spans="4:12" x14ac:dyDescent="0.25">
      <c r="D9436" s="50">
        <v>40110083</v>
      </c>
      <c r="E9436" s="50" t="s">
        <v>39</v>
      </c>
      <c r="F9436" s="50">
        <v>9899999903</v>
      </c>
      <c r="G9436" s="50"/>
      <c r="H9436" s="50"/>
      <c r="I9436" s="50"/>
      <c r="J9436" s="50"/>
      <c r="K9436" s="50"/>
      <c r="L9436" s="50"/>
    </row>
    <row r="9437" spans="4:12" x14ac:dyDescent="0.25">
      <c r="D9437" s="50">
        <v>40110084</v>
      </c>
      <c r="E9437" s="50" t="s">
        <v>39</v>
      </c>
      <c r="F9437" s="50">
        <v>9899999903</v>
      </c>
      <c r="G9437" s="50"/>
      <c r="H9437" s="50"/>
      <c r="I9437" s="50"/>
      <c r="J9437" s="50"/>
      <c r="K9437" s="50"/>
      <c r="L9437" s="50"/>
    </row>
    <row r="9438" spans="4:12" x14ac:dyDescent="0.25">
      <c r="D9438" s="50">
        <v>40110085</v>
      </c>
      <c r="E9438" s="50" t="s">
        <v>39</v>
      </c>
      <c r="F9438" s="50">
        <v>9899999903</v>
      </c>
      <c r="G9438" s="50"/>
      <c r="H9438" s="50"/>
      <c r="I9438" s="50"/>
      <c r="J9438" s="50"/>
      <c r="K9438" s="50"/>
      <c r="L9438" s="50"/>
    </row>
    <row r="9439" spans="4:12" x14ac:dyDescent="0.25">
      <c r="D9439" s="50">
        <v>40110086</v>
      </c>
      <c r="E9439" s="50" t="s">
        <v>39</v>
      </c>
      <c r="F9439" s="50">
        <v>9899999903</v>
      </c>
      <c r="G9439" s="50"/>
      <c r="H9439" s="50"/>
      <c r="I9439" s="50"/>
      <c r="J9439" s="50"/>
      <c r="K9439" s="50"/>
      <c r="L9439" s="50"/>
    </row>
    <row r="9440" spans="4:12" x14ac:dyDescent="0.25">
      <c r="D9440" s="50">
        <v>40110087</v>
      </c>
      <c r="E9440" s="50" t="s">
        <v>39</v>
      </c>
      <c r="F9440" s="50">
        <v>9899999903</v>
      </c>
      <c r="G9440" s="50"/>
      <c r="H9440" s="50"/>
      <c r="I9440" s="50"/>
      <c r="J9440" s="50"/>
      <c r="K9440" s="50"/>
      <c r="L9440" s="50"/>
    </row>
    <row r="9441" spans="4:12" x14ac:dyDescent="0.25">
      <c r="D9441" s="50">
        <v>40110088</v>
      </c>
      <c r="E9441" s="50" t="s">
        <v>39</v>
      </c>
      <c r="F9441" s="50">
        <v>9899999903</v>
      </c>
      <c r="G9441" s="50"/>
      <c r="H9441" s="50"/>
      <c r="I9441" s="50"/>
      <c r="J9441" s="50"/>
      <c r="K9441" s="50"/>
      <c r="L9441" s="50"/>
    </row>
    <row r="9442" spans="4:12" x14ac:dyDescent="0.25">
      <c r="D9442" s="50">
        <v>40110089</v>
      </c>
      <c r="E9442" s="50" t="s">
        <v>39</v>
      </c>
      <c r="F9442" s="50">
        <v>9899999903</v>
      </c>
      <c r="G9442" s="50"/>
      <c r="H9442" s="50"/>
      <c r="I9442" s="50"/>
      <c r="J9442" s="50"/>
      <c r="K9442" s="50"/>
      <c r="L9442" s="50"/>
    </row>
    <row r="9443" spans="4:12" x14ac:dyDescent="0.25">
      <c r="D9443" s="50">
        <v>40110090</v>
      </c>
      <c r="E9443" s="50" t="s">
        <v>39</v>
      </c>
      <c r="F9443" s="50">
        <v>9899999903</v>
      </c>
      <c r="G9443" s="50"/>
      <c r="H9443" s="50"/>
      <c r="I9443" s="50"/>
      <c r="J9443" s="50"/>
      <c r="K9443" s="50"/>
      <c r="L9443" s="50"/>
    </row>
    <row r="9444" spans="4:12" x14ac:dyDescent="0.25">
      <c r="D9444" s="50">
        <v>40110091</v>
      </c>
      <c r="E9444" s="50" t="s">
        <v>39</v>
      </c>
      <c r="F9444" s="50">
        <v>9899999903</v>
      </c>
      <c r="G9444" s="50"/>
      <c r="H9444" s="50"/>
      <c r="I9444" s="50"/>
      <c r="J9444" s="50"/>
      <c r="K9444" s="50"/>
      <c r="L9444" s="50"/>
    </row>
    <row r="9445" spans="4:12" x14ac:dyDescent="0.25">
      <c r="D9445" s="50">
        <v>40110092</v>
      </c>
      <c r="E9445" s="50" t="s">
        <v>39</v>
      </c>
      <c r="F9445" s="50">
        <v>9899999903</v>
      </c>
      <c r="G9445" s="50"/>
      <c r="H9445" s="50"/>
      <c r="I9445" s="50"/>
      <c r="J9445" s="50"/>
      <c r="K9445" s="50"/>
      <c r="L9445" s="50"/>
    </row>
    <row r="9446" spans="4:12" x14ac:dyDescent="0.25">
      <c r="D9446" s="50">
        <v>40110093</v>
      </c>
      <c r="E9446" s="50" t="s">
        <v>39</v>
      </c>
      <c r="F9446" s="50">
        <v>9899999903</v>
      </c>
      <c r="G9446" s="50"/>
      <c r="H9446" s="50"/>
      <c r="I9446" s="50"/>
      <c r="J9446" s="50"/>
      <c r="K9446" s="50"/>
      <c r="L9446" s="50"/>
    </row>
    <row r="9447" spans="4:12" x14ac:dyDescent="0.25">
      <c r="D9447" s="50">
        <v>40110094</v>
      </c>
      <c r="E9447" s="50" t="s">
        <v>39</v>
      </c>
      <c r="F9447" s="50">
        <v>9899999903</v>
      </c>
      <c r="G9447" s="50"/>
      <c r="H9447" s="50"/>
      <c r="I9447" s="50"/>
      <c r="J9447" s="50"/>
      <c r="K9447" s="50"/>
      <c r="L9447" s="50"/>
    </row>
    <row r="9448" spans="4:12" x14ac:dyDescent="0.25">
      <c r="D9448" s="50">
        <v>40110095</v>
      </c>
      <c r="E9448" s="50" t="s">
        <v>39</v>
      </c>
      <c r="F9448" s="50">
        <v>9899999903</v>
      </c>
      <c r="G9448" s="50"/>
      <c r="H9448" s="50"/>
      <c r="I9448" s="50"/>
      <c r="J9448" s="50"/>
      <c r="K9448" s="50"/>
      <c r="L9448" s="50"/>
    </row>
    <row r="9449" spans="4:12" x14ac:dyDescent="0.25">
      <c r="D9449" s="50">
        <v>40110096</v>
      </c>
      <c r="E9449" s="50" t="s">
        <v>39</v>
      </c>
      <c r="F9449" s="50">
        <v>9899999903</v>
      </c>
      <c r="G9449" s="50"/>
      <c r="H9449" s="50"/>
      <c r="I9449" s="50"/>
      <c r="J9449" s="50"/>
      <c r="K9449" s="50"/>
      <c r="L9449" s="50"/>
    </row>
    <row r="9450" spans="4:12" x14ac:dyDescent="0.25">
      <c r="D9450" s="50">
        <v>40110097</v>
      </c>
      <c r="E9450" s="50" t="s">
        <v>39</v>
      </c>
      <c r="F9450" s="50">
        <v>9899999903</v>
      </c>
      <c r="G9450" s="50"/>
      <c r="H9450" s="50"/>
      <c r="I9450" s="50"/>
      <c r="J9450" s="50"/>
      <c r="K9450" s="50"/>
      <c r="L9450" s="50"/>
    </row>
    <row r="9451" spans="4:12" x14ac:dyDescent="0.25">
      <c r="D9451" s="50">
        <v>40110098</v>
      </c>
      <c r="E9451" s="50" t="s">
        <v>39</v>
      </c>
      <c r="F9451" s="50">
        <v>9899999903</v>
      </c>
      <c r="G9451" s="50"/>
      <c r="H9451" s="50"/>
      <c r="I9451" s="50"/>
      <c r="J9451" s="50"/>
      <c r="K9451" s="50"/>
      <c r="L9451" s="50"/>
    </row>
    <row r="9452" spans="4:12" x14ac:dyDescent="0.25">
      <c r="D9452" s="50">
        <v>40110099</v>
      </c>
      <c r="E9452" s="50" t="s">
        <v>39</v>
      </c>
      <c r="F9452" s="50">
        <v>9899999903</v>
      </c>
      <c r="G9452" s="50"/>
      <c r="H9452" s="50"/>
      <c r="I9452" s="50"/>
      <c r="J9452" s="50"/>
      <c r="K9452" s="50"/>
      <c r="L9452" s="50"/>
    </row>
    <row r="9453" spans="4:12" x14ac:dyDescent="0.25">
      <c r="D9453" s="50">
        <v>40110100</v>
      </c>
      <c r="E9453" s="50" t="s">
        <v>39</v>
      </c>
      <c r="F9453" s="50">
        <v>9899999903</v>
      </c>
      <c r="G9453" s="50"/>
      <c r="H9453" s="50"/>
      <c r="I9453" s="50"/>
      <c r="J9453" s="50"/>
      <c r="K9453" s="50"/>
      <c r="L9453" s="50"/>
    </row>
    <row r="9454" spans="4:12" x14ac:dyDescent="0.25">
      <c r="D9454" s="50">
        <v>40110110</v>
      </c>
      <c r="E9454" s="50" t="s">
        <v>39</v>
      </c>
      <c r="F9454" s="50">
        <v>9899999903</v>
      </c>
      <c r="G9454" s="50"/>
      <c r="H9454" s="50"/>
      <c r="I9454" s="50"/>
      <c r="J9454" s="50"/>
      <c r="K9454" s="50"/>
      <c r="L9454" s="50"/>
    </row>
    <row r="9455" spans="4:12" x14ac:dyDescent="0.25">
      <c r="D9455" s="50">
        <v>40110120</v>
      </c>
      <c r="E9455" s="50" t="s">
        <v>39</v>
      </c>
      <c r="F9455" s="50">
        <v>9899999903</v>
      </c>
      <c r="G9455" s="50"/>
      <c r="H9455" s="50"/>
      <c r="I9455" s="50"/>
      <c r="J9455" s="50"/>
      <c r="K9455" s="50"/>
      <c r="L9455" s="50"/>
    </row>
    <row r="9456" spans="4:12" x14ac:dyDescent="0.25">
      <c r="D9456" s="50">
        <v>40110130</v>
      </c>
      <c r="E9456" s="50" t="s">
        <v>39</v>
      </c>
      <c r="F9456" s="50">
        <v>9899999903</v>
      </c>
      <c r="G9456" s="50"/>
      <c r="H9456" s="50"/>
      <c r="I9456" s="50"/>
      <c r="J9456" s="50"/>
      <c r="K9456" s="50"/>
      <c r="L9456" s="50"/>
    </row>
    <row r="9457" spans="4:12" x14ac:dyDescent="0.25">
      <c r="D9457" s="50">
        <v>40110140</v>
      </c>
      <c r="E9457" s="50" t="s">
        <v>39</v>
      </c>
      <c r="F9457" s="50">
        <v>9899999903</v>
      </c>
      <c r="G9457" s="50"/>
      <c r="H9457" s="50"/>
      <c r="I9457" s="50"/>
      <c r="J9457" s="50"/>
      <c r="K9457" s="50"/>
      <c r="L9457" s="50"/>
    </row>
    <row r="9458" spans="4:12" x14ac:dyDescent="0.25">
      <c r="D9458" s="50">
        <v>40110150</v>
      </c>
      <c r="E9458" s="50" t="s">
        <v>39</v>
      </c>
      <c r="F9458" s="50">
        <v>9899999903</v>
      </c>
      <c r="G9458" s="50"/>
      <c r="H9458" s="50"/>
      <c r="I9458" s="50"/>
      <c r="J9458" s="50"/>
      <c r="K9458" s="50"/>
      <c r="L9458" s="50"/>
    </row>
    <row r="9459" spans="4:12" x14ac:dyDescent="0.25">
      <c r="D9459" s="50">
        <v>40110160</v>
      </c>
      <c r="E9459" s="50" t="s">
        <v>39</v>
      </c>
      <c r="F9459" s="50">
        <v>9899999903</v>
      </c>
      <c r="G9459" s="50"/>
      <c r="H9459" s="50"/>
      <c r="I9459" s="50"/>
      <c r="J9459" s="50"/>
      <c r="K9459" s="50"/>
      <c r="L9459" s="50"/>
    </row>
    <row r="9460" spans="4:12" x14ac:dyDescent="0.25">
      <c r="D9460" s="50">
        <v>40110170</v>
      </c>
      <c r="E9460" s="50" t="s">
        <v>39</v>
      </c>
      <c r="F9460" s="50">
        <v>9899999903</v>
      </c>
      <c r="G9460" s="50"/>
      <c r="H9460" s="50"/>
      <c r="I9460" s="50"/>
      <c r="J9460" s="50"/>
      <c r="K9460" s="50"/>
      <c r="L9460" s="50"/>
    </row>
    <row r="9461" spans="4:12" x14ac:dyDescent="0.25">
      <c r="D9461" s="50">
        <v>40110180</v>
      </c>
      <c r="E9461" s="50" t="s">
        <v>39</v>
      </c>
      <c r="F9461" s="50">
        <v>9899999903</v>
      </c>
      <c r="G9461" s="50"/>
      <c r="H9461" s="50"/>
      <c r="I9461" s="50"/>
      <c r="J9461" s="50"/>
      <c r="K9461" s="50"/>
      <c r="L9461" s="50"/>
    </row>
    <row r="9462" spans="4:12" x14ac:dyDescent="0.25">
      <c r="D9462" s="50">
        <v>40110190</v>
      </c>
      <c r="E9462" s="50" t="s">
        <v>39</v>
      </c>
      <c r="F9462" s="50">
        <v>9899999903</v>
      </c>
      <c r="G9462" s="50"/>
      <c r="H9462" s="50"/>
      <c r="I9462" s="50"/>
      <c r="J9462" s="50"/>
      <c r="K9462" s="50"/>
      <c r="L9462" s="50"/>
    </row>
    <row r="9463" spans="4:12" x14ac:dyDescent="0.25">
      <c r="D9463" s="50">
        <v>40110200</v>
      </c>
      <c r="E9463" s="50" t="s">
        <v>39</v>
      </c>
      <c r="F9463" s="50">
        <v>9899999903</v>
      </c>
      <c r="G9463" s="50"/>
      <c r="H9463" s="50"/>
      <c r="I9463" s="50"/>
      <c r="J9463" s="50"/>
      <c r="K9463" s="50"/>
      <c r="L9463" s="50"/>
    </row>
    <row r="9464" spans="4:12" x14ac:dyDescent="0.25">
      <c r="D9464" s="50">
        <v>40145040</v>
      </c>
      <c r="E9464" s="50" t="s">
        <v>39</v>
      </c>
      <c r="F9464" s="50">
        <v>9899999903</v>
      </c>
      <c r="G9464" s="50"/>
      <c r="H9464" s="50"/>
      <c r="I9464" s="50"/>
      <c r="J9464" s="50"/>
      <c r="K9464" s="50"/>
      <c r="L9464" s="50"/>
    </row>
    <row r="9465" spans="4:12" x14ac:dyDescent="0.25">
      <c r="D9465" s="50">
        <v>40145045</v>
      </c>
      <c r="E9465" s="50" t="s">
        <v>39</v>
      </c>
      <c r="F9465" s="50">
        <v>9899999903</v>
      </c>
      <c r="G9465" s="50"/>
      <c r="H9465" s="50"/>
      <c r="I9465" s="50"/>
      <c r="J9465" s="50"/>
      <c r="K9465" s="50"/>
      <c r="L9465" s="50"/>
    </row>
    <row r="9466" spans="4:12" x14ac:dyDescent="0.25">
      <c r="D9466" s="50">
        <v>40145050</v>
      </c>
      <c r="E9466" s="50" t="s">
        <v>39</v>
      </c>
      <c r="F9466" s="50">
        <v>9899999903</v>
      </c>
      <c r="G9466" s="50"/>
      <c r="H9466" s="50"/>
      <c r="I9466" s="50"/>
      <c r="J9466" s="50"/>
      <c r="K9466" s="50"/>
      <c r="L9466" s="50"/>
    </row>
    <row r="9467" spans="4:12" x14ac:dyDescent="0.25">
      <c r="D9467" s="50">
        <v>40145055</v>
      </c>
      <c r="E9467" s="50" t="s">
        <v>39</v>
      </c>
      <c r="F9467" s="50">
        <v>9899999903</v>
      </c>
      <c r="G9467" s="50"/>
      <c r="H9467" s="50"/>
      <c r="I9467" s="50"/>
      <c r="J9467" s="50"/>
      <c r="K9467" s="50"/>
      <c r="L9467" s="50"/>
    </row>
    <row r="9468" spans="4:12" x14ac:dyDescent="0.25">
      <c r="D9468" s="50">
        <v>40145060</v>
      </c>
      <c r="E9468" s="50" t="s">
        <v>39</v>
      </c>
      <c r="F9468" s="50">
        <v>9899999903</v>
      </c>
      <c r="G9468" s="50"/>
      <c r="H9468" s="50"/>
      <c r="I9468" s="50"/>
      <c r="J9468" s="50"/>
      <c r="K9468" s="50"/>
      <c r="L9468" s="50"/>
    </row>
    <row r="9469" spans="4:12" x14ac:dyDescent="0.25">
      <c r="D9469" s="50">
        <v>40145065</v>
      </c>
      <c r="E9469" s="50" t="s">
        <v>39</v>
      </c>
      <c r="F9469" s="50">
        <v>9899999903</v>
      </c>
      <c r="G9469" s="50"/>
      <c r="H9469" s="50"/>
      <c r="I9469" s="50"/>
      <c r="J9469" s="50"/>
      <c r="K9469" s="50"/>
      <c r="L9469" s="50"/>
    </row>
    <row r="9470" spans="4:12" x14ac:dyDescent="0.25">
      <c r="D9470" s="50">
        <v>40145070</v>
      </c>
      <c r="E9470" s="50" t="s">
        <v>39</v>
      </c>
      <c r="F9470" s="50">
        <v>9899999903</v>
      </c>
      <c r="G9470" s="50"/>
      <c r="H9470" s="50"/>
      <c r="I9470" s="50"/>
      <c r="J9470" s="50"/>
      <c r="K9470" s="50"/>
      <c r="L9470" s="50"/>
    </row>
    <row r="9471" spans="4:12" x14ac:dyDescent="0.25">
      <c r="D9471" s="50">
        <v>40145080</v>
      </c>
      <c r="E9471" s="50" t="s">
        <v>39</v>
      </c>
      <c r="F9471" s="50">
        <v>9899999903</v>
      </c>
      <c r="G9471" s="50"/>
      <c r="H9471" s="50"/>
      <c r="I9471" s="50"/>
      <c r="J9471" s="50"/>
      <c r="K9471" s="50"/>
      <c r="L9471" s="50"/>
    </row>
    <row r="9472" spans="4:12" x14ac:dyDescent="0.25">
      <c r="D9472" s="50">
        <v>40145090</v>
      </c>
      <c r="E9472" s="50" t="s">
        <v>39</v>
      </c>
      <c r="F9472" s="50">
        <v>9899999903</v>
      </c>
      <c r="G9472" s="50"/>
      <c r="H9472" s="50"/>
      <c r="I9472" s="50"/>
      <c r="J9472" s="50"/>
      <c r="K9472" s="50"/>
      <c r="L9472" s="50"/>
    </row>
    <row r="9473" spans="4:12" x14ac:dyDescent="0.25">
      <c r="D9473" s="50">
        <v>40145100</v>
      </c>
      <c r="E9473" s="50" t="s">
        <v>39</v>
      </c>
      <c r="F9473" s="50">
        <v>9899999903</v>
      </c>
      <c r="G9473" s="50"/>
      <c r="H9473" s="50"/>
      <c r="I9473" s="50"/>
      <c r="J9473" s="50"/>
      <c r="K9473" s="50"/>
      <c r="L9473" s="50"/>
    </row>
    <row r="9474" spans="4:12" x14ac:dyDescent="0.25">
      <c r="D9474" s="50">
        <v>40145110</v>
      </c>
      <c r="E9474" s="50" t="s">
        <v>39</v>
      </c>
      <c r="F9474" s="50">
        <v>9899999903</v>
      </c>
      <c r="G9474" s="50"/>
      <c r="H9474" s="50"/>
      <c r="I9474" s="50"/>
      <c r="J9474" s="50"/>
      <c r="K9474" s="50"/>
      <c r="L9474" s="50"/>
    </row>
    <row r="9475" spans="4:12" x14ac:dyDescent="0.25">
      <c r="D9475" s="50">
        <v>40145120</v>
      </c>
      <c r="E9475" s="50" t="s">
        <v>39</v>
      </c>
      <c r="F9475" s="50">
        <v>9899999903</v>
      </c>
      <c r="G9475" s="50"/>
      <c r="H9475" s="50"/>
      <c r="I9475" s="50"/>
      <c r="J9475" s="50"/>
      <c r="K9475" s="50"/>
      <c r="L9475" s="50"/>
    </row>
    <row r="9476" spans="4:12" x14ac:dyDescent="0.25">
      <c r="D9476" s="50">
        <v>40145130</v>
      </c>
      <c r="E9476" s="50" t="s">
        <v>39</v>
      </c>
      <c r="F9476" s="50">
        <v>9899999903</v>
      </c>
      <c r="G9476" s="50"/>
      <c r="H9476" s="50"/>
      <c r="I9476" s="50"/>
      <c r="J9476" s="50"/>
      <c r="K9476" s="50"/>
      <c r="L9476" s="50"/>
    </row>
    <row r="9477" spans="4:12" x14ac:dyDescent="0.25">
      <c r="D9477" s="50">
        <v>40145140</v>
      </c>
      <c r="E9477" s="50" t="s">
        <v>39</v>
      </c>
      <c r="F9477" s="50">
        <v>9899999903</v>
      </c>
      <c r="G9477" s="50"/>
      <c r="H9477" s="50"/>
      <c r="I9477" s="50"/>
      <c r="J9477" s="50"/>
      <c r="K9477" s="50"/>
      <c r="L9477" s="50"/>
    </row>
    <row r="9478" spans="4:12" x14ac:dyDescent="0.25">
      <c r="D9478" s="50">
        <v>40145150</v>
      </c>
      <c r="E9478" s="50" t="s">
        <v>39</v>
      </c>
      <c r="F9478" s="50">
        <v>9899999903</v>
      </c>
      <c r="G9478" s="50"/>
      <c r="H9478" s="50"/>
      <c r="I9478" s="50"/>
      <c r="J9478" s="50"/>
      <c r="K9478" s="50"/>
      <c r="L9478" s="50"/>
    </row>
    <row r="9479" spans="4:12" x14ac:dyDescent="0.25">
      <c r="D9479" s="50">
        <v>40145160</v>
      </c>
      <c r="E9479" s="50" t="s">
        <v>39</v>
      </c>
      <c r="F9479" s="50">
        <v>9899999903</v>
      </c>
      <c r="G9479" s="50"/>
      <c r="H9479" s="50"/>
      <c r="I9479" s="50"/>
      <c r="J9479" s="50"/>
      <c r="K9479" s="50"/>
      <c r="L9479" s="50"/>
    </row>
    <row r="9480" spans="4:12" x14ac:dyDescent="0.25">
      <c r="D9480" s="50">
        <v>40145170</v>
      </c>
      <c r="E9480" s="50" t="s">
        <v>39</v>
      </c>
      <c r="F9480" s="50">
        <v>9899999903</v>
      </c>
      <c r="G9480" s="50"/>
      <c r="H9480" s="50"/>
      <c r="I9480" s="50"/>
      <c r="J9480" s="50"/>
      <c r="K9480" s="50"/>
      <c r="L9480" s="50"/>
    </row>
    <row r="9481" spans="4:12" x14ac:dyDescent="0.25">
      <c r="D9481" s="50">
        <v>40145180</v>
      </c>
      <c r="E9481" s="50" t="s">
        <v>39</v>
      </c>
      <c r="F9481" s="50">
        <v>9899999903</v>
      </c>
      <c r="G9481" s="50"/>
      <c r="H9481" s="50"/>
      <c r="I9481" s="50"/>
      <c r="J9481" s="50"/>
      <c r="K9481" s="50"/>
      <c r="L9481" s="50"/>
    </row>
    <row r="9482" spans="4:12" x14ac:dyDescent="0.25">
      <c r="D9482" s="50">
        <v>40145190</v>
      </c>
      <c r="E9482" s="50" t="s">
        <v>39</v>
      </c>
      <c r="F9482" s="50">
        <v>9899999903</v>
      </c>
      <c r="G9482" s="50"/>
      <c r="H9482" s="50"/>
      <c r="I9482" s="50"/>
      <c r="J9482" s="50"/>
      <c r="K9482" s="50"/>
      <c r="L9482" s="50"/>
    </row>
    <row r="9483" spans="4:12" x14ac:dyDescent="0.25">
      <c r="D9483" s="50">
        <v>40145200</v>
      </c>
      <c r="E9483" s="50" t="s">
        <v>39</v>
      </c>
      <c r="F9483" s="50">
        <v>9899999903</v>
      </c>
      <c r="G9483" s="50"/>
      <c r="H9483" s="50"/>
      <c r="I9483" s="50"/>
      <c r="J9483" s="50"/>
      <c r="K9483" s="50"/>
      <c r="L9483" s="50"/>
    </row>
    <row r="9484" spans="4:12" x14ac:dyDescent="0.25">
      <c r="D9484" s="50">
        <v>40150010</v>
      </c>
      <c r="E9484" s="50" t="s">
        <v>39</v>
      </c>
      <c r="F9484" s="50">
        <v>9899999903</v>
      </c>
      <c r="G9484" s="50"/>
      <c r="H9484" s="50"/>
      <c r="I9484" s="50"/>
      <c r="J9484" s="50"/>
      <c r="K9484" s="50"/>
      <c r="L9484" s="50"/>
    </row>
    <row r="9485" spans="4:12" x14ac:dyDescent="0.25">
      <c r="D9485" s="50">
        <v>40150011</v>
      </c>
      <c r="E9485" s="50" t="s">
        <v>39</v>
      </c>
      <c r="F9485" s="50">
        <v>9899999903</v>
      </c>
      <c r="G9485" s="50"/>
      <c r="H9485" s="50"/>
      <c r="I9485" s="50"/>
      <c r="J9485" s="50"/>
      <c r="K9485" s="50"/>
      <c r="L9485" s="50"/>
    </row>
    <row r="9486" spans="4:12" x14ac:dyDescent="0.25">
      <c r="D9486" s="50">
        <v>40150012</v>
      </c>
      <c r="E9486" s="50" t="s">
        <v>39</v>
      </c>
      <c r="F9486" s="50">
        <v>9899999903</v>
      </c>
      <c r="G9486" s="50"/>
      <c r="H9486" s="50"/>
      <c r="I9486" s="50"/>
      <c r="J9486" s="50"/>
      <c r="K9486" s="50"/>
      <c r="L9486" s="50"/>
    </row>
    <row r="9487" spans="4:12" x14ac:dyDescent="0.25">
      <c r="D9487" s="50">
        <v>40150013</v>
      </c>
      <c r="E9487" s="50" t="s">
        <v>39</v>
      </c>
      <c r="F9487" s="50">
        <v>9899999903</v>
      </c>
      <c r="G9487" s="50"/>
      <c r="H9487" s="50"/>
      <c r="I9487" s="50"/>
      <c r="J9487" s="50"/>
      <c r="K9487" s="50"/>
      <c r="L9487" s="50"/>
    </row>
    <row r="9488" spans="4:12" x14ac:dyDescent="0.25">
      <c r="D9488" s="50">
        <v>40150014</v>
      </c>
      <c r="E9488" s="50" t="s">
        <v>39</v>
      </c>
      <c r="F9488" s="50">
        <v>9899999903</v>
      </c>
      <c r="G9488" s="50"/>
      <c r="H9488" s="50"/>
      <c r="I9488" s="50"/>
      <c r="J9488" s="50"/>
      <c r="K9488" s="50"/>
      <c r="L9488" s="50"/>
    </row>
    <row r="9489" spans="4:12" x14ac:dyDescent="0.25">
      <c r="D9489" s="50">
        <v>40150015</v>
      </c>
      <c r="E9489" s="50" t="s">
        <v>39</v>
      </c>
      <c r="F9489" s="50">
        <v>9899999903</v>
      </c>
      <c r="G9489" s="50"/>
      <c r="H9489" s="50"/>
      <c r="I9489" s="50"/>
      <c r="J9489" s="50"/>
      <c r="K9489" s="50"/>
      <c r="L9489" s="50"/>
    </row>
    <row r="9490" spans="4:12" x14ac:dyDescent="0.25">
      <c r="D9490" s="50">
        <v>40150016</v>
      </c>
      <c r="E9490" s="50" t="s">
        <v>39</v>
      </c>
      <c r="F9490" s="50">
        <v>9899999903</v>
      </c>
      <c r="G9490" s="50"/>
      <c r="H9490" s="50"/>
      <c r="I9490" s="50"/>
      <c r="J9490" s="50"/>
      <c r="K9490" s="50"/>
      <c r="L9490" s="50"/>
    </row>
    <row r="9491" spans="4:12" x14ac:dyDescent="0.25">
      <c r="D9491" s="50">
        <v>40150017</v>
      </c>
      <c r="E9491" s="50" t="s">
        <v>39</v>
      </c>
      <c r="F9491" s="50">
        <v>9899999903</v>
      </c>
      <c r="G9491" s="50"/>
      <c r="H9491" s="50"/>
      <c r="I9491" s="50"/>
      <c r="J9491" s="50"/>
      <c r="K9491" s="50"/>
      <c r="L9491" s="50"/>
    </row>
    <row r="9492" spans="4:12" x14ac:dyDescent="0.25">
      <c r="D9492" s="50">
        <v>40150018</v>
      </c>
      <c r="E9492" s="50" t="s">
        <v>39</v>
      </c>
      <c r="F9492" s="50">
        <v>9899999903</v>
      </c>
      <c r="G9492" s="50"/>
      <c r="H9492" s="50"/>
      <c r="I9492" s="50"/>
      <c r="J9492" s="50"/>
      <c r="K9492" s="50"/>
      <c r="L9492" s="50"/>
    </row>
    <row r="9493" spans="4:12" x14ac:dyDescent="0.25">
      <c r="D9493" s="50">
        <v>40150019</v>
      </c>
      <c r="E9493" s="50" t="s">
        <v>39</v>
      </c>
      <c r="F9493" s="50">
        <v>9899999903</v>
      </c>
      <c r="G9493" s="50"/>
      <c r="H9493" s="50"/>
      <c r="I9493" s="50"/>
      <c r="J9493" s="50"/>
      <c r="K9493" s="50"/>
      <c r="L9493" s="50"/>
    </row>
    <row r="9494" spans="4:12" x14ac:dyDescent="0.25">
      <c r="D9494" s="50">
        <v>40150020</v>
      </c>
      <c r="E9494" s="50" t="s">
        <v>39</v>
      </c>
      <c r="F9494" s="50">
        <v>9899999903</v>
      </c>
      <c r="G9494" s="50"/>
      <c r="H9494" s="50"/>
      <c r="I9494" s="50"/>
      <c r="J9494" s="50"/>
      <c r="K9494" s="50"/>
      <c r="L9494" s="50"/>
    </row>
    <row r="9495" spans="4:12" x14ac:dyDescent="0.25">
      <c r="D9495" s="50">
        <v>40150021</v>
      </c>
      <c r="E9495" s="50" t="s">
        <v>39</v>
      </c>
      <c r="F9495" s="50">
        <v>9899999903</v>
      </c>
      <c r="G9495" s="50"/>
      <c r="H9495" s="50"/>
      <c r="I9495" s="50"/>
      <c r="J9495" s="50"/>
      <c r="K9495" s="50"/>
      <c r="L9495" s="50"/>
    </row>
    <row r="9496" spans="4:12" x14ac:dyDescent="0.25">
      <c r="D9496" s="50">
        <v>40150022</v>
      </c>
      <c r="E9496" s="50" t="s">
        <v>39</v>
      </c>
      <c r="F9496" s="50">
        <v>9899999903</v>
      </c>
      <c r="G9496" s="50"/>
      <c r="H9496" s="50"/>
      <c r="I9496" s="50"/>
      <c r="J9496" s="50"/>
      <c r="K9496" s="50"/>
      <c r="L9496" s="50"/>
    </row>
    <row r="9497" spans="4:12" x14ac:dyDescent="0.25">
      <c r="D9497" s="50">
        <v>40150023</v>
      </c>
      <c r="E9497" s="50" t="s">
        <v>39</v>
      </c>
      <c r="F9497" s="50">
        <v>9899999903</v>
      </c>
      <c r="G9497" s="50"/>
      <c r="H9497" s="50"/>
      <c r="I9497" s="50"/>
      <c r="J9497" s="50"/>
      <c r="K9497" s="50"/>
      <c r="L9497" s="50"/>
    </row>
    <row r="9498" spans="4:12" x14ac:dyDescent="0.25">
      <c r="D9498" s="50">
        <v>40150024</v>
      </c>
      <c r="E9498" s="50" t="s">
        <v>39</v>
      </c>
      <c r="F9498" s="50">
        <v>9899999903</v>
      </c>
      <c r="G9498" s="50"/>
      <c r="H9498" s="50"/>
      <c r="I9498" s="50"/>
      <c r="J9498" s="50"/>
      <c r="K9498" s="50"/>
      <c r="L9498" s="50"/>
    </row>
    <row r="9499" spans="4:12" x14ac:dyDescent="0.25">
      <c r="D9499" s="50">
        <v>40150025</v>
      </c>
      <c r="E9499" s="50" t="s">
        <v>39</v>
      </c>
      <c r="F9499" s="50">
        <v>9899999903</v>
      </c>
      <c r="G9499" s="50"/>
      <c r="H9499" s="50"/>
      <c r="I9499" s="50"/>
      <c r="J9499" s="50"/>
      <c r="K9499" s="50"/>
      <c r="L9499" s="50"/>
    </row>
    <row r="9500" spans="4:12" x14ac:dyDescent="0.25">
      <c r="D9500" s="50">
        <v>40150026</v>
      </c>
      <c r="E9500" s="50" t="s">
        <v>39</v>
      </c>
      <c r="F9500" s="50">
        <v>9899999903</v>
      </c>
      <c r="G9500" s="50"/>
      <c r="H9500" s="50"/>
      <c r="I9500" s="50"/>
      <c r="J9500" s="50"/>
      <c r="K9500" s="50"/>
      <c r="L9500" s="50"/>
    </row>
    <row r="9501" spans="4:12" x14ac:dyDescent="0.25">
      <c r="D9501" s="50">
        <v>40150027</v>
      </c>
      <c r="E9501" s="50" t="s">
        <v>39</v>
      </c>
      <c r="F9501" s="50">
        <v>9899999903</v>
      </c>
      <c r="G9501" s="50"/>
      <c r="H9501" s="50"/>
      <c r="I9501" s="50"/>
      <c r="J9501" s="50"/>
      <c r="K9501" s="50"/>
      <c r="L9501" s="50"/>
    </row>
    <row r="9502" spans="4:12" x14ac:dyDescent="0.25">
      <c r="D9502" s="50">
        <v>40150028</v>
      </c>
      <c r="E9502" s="50" t="s">
        <v>39</v>
      </c>
      <c r="F9502" s="50">
        <v>9899999903</v>
      </c>
      <c r="G9502" s="50"/>
      <c r="H9502" s="50"/>
      <c r="I9502" s="50"/>
      <c r="J9502" s="50"/>
      <c r="K9502" s="50"/>
      <c r="L9502" s="50"/>
    </row>
    <row r="9503" spans="4:12" x14ac:dyDescent="0.25">
      <c r="D9503" s="50">
        <v>40150029</v>
      </c>
      <c r="E9503" s="50" t="s">
        <v>39</v>
      </c>
      <c r="F9503" s="50">
        <v>9899999903</v>
      </c>
      <c r="G9503" s="50"/>
      <c r="H9503" s="50"/>
      <c r="I9503" s="50"/>
      <c r="J9503" s="50"/>
      <c r="K9503" s="50"/>
      <c r="L9503" s="50"/>
    </row>
    <row r="9504" spans="4:12" x14ac:dyDescent="0.25">
      <c r="D9504" s="50">
        <v>40150030</v>
      </c>
      <c r="E9504" s="50" t="s">
        <v>39</v>
      </c>
      <c r="F9504" s="50">
        <v>9899999903</v>
      </c>
      <c r="G9504" s="50"/>
      <c r="H9504" s="50"/>
      <c r="I9504" s="50"/>
      <c r="J9504" s="50"/>
      <c r="K9504" s="50"/>
      <c r="L9504" s="50"/>
    </row>
    <row r="9505" spans="4:12" x14ac:dyDescent="0.25">
      <c r="D9505" s="50">
        <v>40150031</v>
      </c>
      <c r="E9505" s="50" t="s">
        <v>39</v>
      </c>
      <c r="F9505" s="50">
        <v>9899999903</v>
      </c>
      <c r="G9505" s="50"/>
      <c r="H9505" s="50"/>
      <c r="I9505" s="50"/>
      <c r="J9505" s="50"/>
      <c r="K9505" s="50"/>
      <c r="L9505" s="50"/>
    </row>
    <row r="9506" spans="4:12" x14ac:dyDescent="0.25">
      <c r="D9506" s="50">
        <v>40150032</v>
      </c>
      <c r="E9506" s="50" t="s">
        <v>39</v>
      </c>
      <c r="F9506" s="50">
        <v>9899999903</v>
      </c>
      <c r="G9506" s="50"/>
      <c r="H9506" s="50"/>
      <c r="I9506" s="50"/>
      <c r="J9506" s="50"/>
      <c r="K9506" s="50"/>
      <c r="L9506" s="50"/>
    </row>
    <row r="9507" spans="4:12" x14ac:dyDescent="0.25">
      <c r="D9507" s="50">
        <v>40150033</v>
      </c>
      <c r="E9507" s="50" t="s">
        <v>39</v>
      </c>
      <c r="F9507" s="50">
        <v>9899999903</v>
      </c>
      <c r="G9507" s="50"/>
      <c r="H9507" s="50"/>
      <c r="I9507" s="50"/>
      <c r="J9507" s="50"/>
      <c r="K9507" s="50"/>
      <c r="L9507" s="50"/>
    </row>
    <row r="9508" spans="4:12" x14ac:dyDescent="0.25">
      <c r="D9508" s="50">
        <v>40150034</v>
      </c>
      <c r="E9508" s="50" t="s">
        <v>39</v>
      </c>
      <c r="F9508" s="50">
        <v>9899999903</v>
      </c>
      <c r="G9508" s="50"/>
      <c r="H9508" s="50"/>
      <c r="I9508" s="50"/>
      <c r="J9508" s="50"/>
      <c r="K9508" s="50"/>
      <c r="L9508" s="50"/>
    </row>
    <row r="9509" spans="4:12" x14ac:dyDescent="0.25">
      <c r="D9509" s="50">
        <v>40150035</v>
      </c>
      <c r="E9509" s="50" t="s">
        <v>39</v>
      </c>
      <c r="F9509" s="50">
        <v>9899999903</v>
      </c>
      <c r="G9509" s="50"/>
      <c r="H9509" s="50"/>
      <c r="I9509" s="50"/>
      <c r="J9509" s="50"/>
      <c r="K9509" s="50"/>
      <c r="L9509" s="50"/>
    </row>
    <row r="9510" spans="4:12" x14ac:dyDescent="0.25">
      <c r="D9510" s="50">
        <v>40150036</v>
      </c>
      <c r="E9510" s="50" t="s">
        <v>39</v>
      </c>
      <c r="F9510" s="50">
        <v>9899999903</v>
      </c>
      <c r="G9510" s="50"/>
      <c r="H9510" s="50"/>
      <c r="I9510" s="50"/>
      <c r="J9510" s="50"/>
      <c r="K9510" s="50"/>
      <c r="L9510" s="50"/>
    </row>
    <row r="9511" spans="4:12" x14ac:dyDescent="0.25">
      <c r="D9511" s="50">
        <v>40150037</v>
      </c>
      <c r="E9511" s="50" t="s">
        <v>39</v>
      </c>
      <c r="F9511" s="50">
        <v>9899999903</v>
      </c>
      <c r="G9511" s="50"/>
      <c r="H9511" s="50"/>
      <c r="I9511" s="50"/>
      <c r="J9511" s="50"/>
      <c r="K9511" s="50"/>
      <c r="L9511" s="50"/>
    </row>
    <row r="9512" spans="4:12" x14ac:dyDescent="0.25">
      <c r="D9512" s="50">
        <v>40150038</v>
      </c>
      <c r="E9512" s="50" t="s">
        <v>39</v>
      </c>
      <c r="F9512" s="50">
        <v>9899999903</v>
      </c>
      <c r="G9512" s="50"/>
      <c r="H9512" s="50"/>
      <c r="I9512" s="50"/>
      <c r="J9512" s="50"/>
      <c r="K9512" s="50"/>
      <c r="L9512" s="50"/>
    </row>
    <row r="9513" spans="4:12" x14ac:dyDescent="0.25">
      <c r="D9513" s="50">
        <v>40150039</v>
      </c>
      <c r="E9513" s="50" t="s">
        <v>39</v>
      </c>
      <c r="F9513" s="50">
        <v>9899999903</v>
      </c>
      <c r="G9513" s="50"/>
      <c r="H9513" s="50"/>
      <c r="I9513" s="50"/>
      <c r="J9513" s="50"/>
      <c r="K9513" s="50"/>
      <c r="L9513" s="50"/>
    </row>
    <row r="9514" spans="4:12" x14ac:dyDescent="0.25">
      <c r="D9514" s="50">
        <v>40150040</v>
      </c>
      <c r="E9514" s="50" t="s">
        <v>39</v>
      </c>
      <c r="F9514" s="50">
        <v>9899999903</v>
      </c>
      <c r="G9514" s="50"/>
      <c r="H9514" s="50"/>
      <c r="I9514" s="50"/>
      <c r="J9514" s="50"/>
      <c r="K9514" s="50"/>
      <c r="L9514" s="50"/>
    </row>
    <row r="9515" spans="4:12" x14ac:dyDescent="0.25">
      <c r="D9515" s="50">
        <v>40150041</v>
      </c>
      <c r="E9515" s="50" t="s">
        <v>39</v>
      </c>
      <c r="F9515" s="50">
        <v>9899999903</v>
      </c>
      <c r="G9515" s="50"/>
      <c r="H9515" s="50"/>
      <c r="I9515" s="50"/>
      <c r="J9515" s="50"/>
      <c r="K9515" s="50"/>
      <c r="L9515" s="50"/>
    </row>
    <row r="9516" spans="4:12" x14ac:dyDescent="0.25">
      <c r="D9516" s="50">
        <v>40150042</v>
      </c>
      <c r="E9516" s="50" t="s">
        <v>39</v>
      </c>
      <c r="F9516" s="50">
        <v>9899999903</v>
      </c>
      <c r="G9516" s="50"/>
      <c r="H9516" s="50"/>
      <c r="I9516" s="50"/>
      <c r="J9516" s="50"/>
      <c r="K9516" s="50"/>
      <c r="L9516" s="50"/>
    </row>
    <row r="9517" spans="4:12" x14ac:dyDescent="0.25">
      <c r="D9517" s="50">
        <v>40150043</v>
      </c>
      <c r="E9517" s="50" t="s">
        <v>39</v>
      </c>
      <c r="F9517" s="50">
        <v>9899999903</v>
      </c>
      <c r="G9517" s="50"/>
      <c r="H9517" s="50"/>
      <c r="I9517" s="50"/>
      <c r="J9517" s="50"/>
      <c r="K9517" s="50"/>
      <c r="L9517" s="50"/>
    </row>
    <row r="9518" spans="4:12" x14ac:dyDescent="0.25">
      <c r="D9518" s="50">
        <v>40150044</v>
      </c>
      <c r="E9518" s="50" t="s">
        <v>39</v>
      </c>
      <c r="F9518" s="50">
        <v>9899999903</v>
      </c>
      <c r="G9518" s="50"/>
      <c r="H9518" s="50"/>
      <c r="I9518" s="50"/>
      <c r="J9518" s="50"/>
      <c r="K9518" s="50"/>
      <c r="L9518" s="50"/>
    </row>
    <row r="9519" spans="4:12" x14ac:dyDescent="0.25">
      <c r="D9519" s="50">
        <v>40150045</v>
      </c>
      <c r="E9519" s="50" t="s">
        <v>39</v>
      </c>
      <c r="F9519" s="50">
        <v>9899999903</v>
      </c>
      <c r="G9519" s="50"/>
      <c r="H9519" s="50"/>
      <c r="I9519" s="50"/>
      <c r="J9519" s="50"/>
      <c r="K9519" s="50"/>
      <c r="L9519" s="50"/>
    </row>
    <row r="9520" spans="4:12" x14ac:dyDescent="0.25">
      <c r="D9520" s="50">
        <v>40150046</v>
      </c>
      <c r="E9520" s="50" t="s">
        <v>39</v>
      </c>
      <c r="F9520" s="50">
        <v>9899999903</v>
      </c>
      <c r="G9520" s="50"/>
      <c r="H9520" s="50"/>
      <c r="I9520" s="50"/>
      <c r="J9520" s="50"/>
      <c r="K9520" s="50"/>
      <c r="L9520" s="50"/>
    </row>
    <row r="9521" spans="4:12" x14ac:dyDescent="0.25">
      <c r="D9521" s="50">
        <v>40150047</v>
      </c>
      <c r="E9521" s="50" t="s">
        <v>39</v>
      </c>
      <c r="F9521" s="50">
        <v>9899999903</v>
      </c>
      <c r="G9521" s="50"/>
      <c r="H9521" s="50"/>
      <c r="I9521" s="50"/>
      <c r="J9521" s="50"/>
      <c r="K9521" s="50"/>
      <c r="L9521" s="50"/>
    </row>
    <row r="9522" spans="4:12" x14ac:dyDescent="0.25">
      <c r="D9522" s="50">
        <v>40150048</v>
      </c>
      <c r="E9522" s="50" t="s">
        <v>39</v>
      </c>
      <c r="F9522" s="50">
        <v>9899999903</v>
      </c>
      <c r="G9522" s="50"/>
      <c r="H9522" s="50"/>
      <c r="I9522" s="50"/>
      <c r="J9522" s="50"/>
      <c r="K9522" s="50"/>
      <c r="L9522" s="50"/>
    </row>
    <row r="9523" spans="4:12" x14ac:dyDescent="0.25">
      <c r="D9523" s="50">
        <v>40150049</v>
      </c>
      <c r="E9523" s="50" t="s">
        <v>39</v>
      </c>
      <c r="F9523" s="50">
        <v>9899999903</v>
      </c>
      <c r="G9523" s="50"/>
      <c r="H9523" s="50"/>
      <c r="I9523" s="50"/>
      <c r="J9523" s="50"/>
      <c r="K9523" s="50"/>
      <c r="L9523" s="50"/>
    </row>
    <row r="9524" spans="4:12" x14ac:dyDescent="0.25">
      <c r="D9524" s="50">
        <v>40150050</v>
      </c>
      <c r="E9524" s="50" t="s">
        <v>39</v>
      </c>
      <c r="F9524" s="50">
        <v>9899999903</v>
      </c>
      <c r="G9524" s="50"/>
      <c r="H9524" s="50"/>
      <c r="I9524" s="50"/>
      <c r="J9524" s="50"/>
      <c r="K9524" s="50"/>
      <c r="L9524" s="50"/>
    </row>
    <row r="9525" spans="4:12" x14ac:dyDescent="0.25">
      <c r="D9525" s="50">
        <v>40150051</v>
      </c>
      <c r="E9525" s="50" t="s">
        <v>39</v>
      </c>
      <c r="F9525" s="50">
        <v>9899999903</v>
      </c>
      <c r="G9525" s="50"/>
      <c r="H9525" s="50"/>
      <c r="I9525" s="50"/>
      <c r="J9525" s="50"/>
      <c r="K9525" s="50"/>
      <c r="L9525" s="50"/>
    </row>
    <row r="9526" spans="4:12" x14ac:dyDescent="0.25">
      <c r="D9526" s="50">
        <v>40150052</v>
      </c>
      <c r="E9526" s="50" t="s">
        <v>39</v>
      </c>
      <c r="F9526" s="50">
        <v>9899999903</v>
      </c>
      <c r="G9526" s="50"/>
      <c r="H9526" s="50"/>
      <c r="I9526" s="50"/>
      <c r="J9526" s="50"/>
      <c r="K9526" s="50"/>
      <c r="L9526" s="50"/>
    </row>
    <row r="9527" spans="4:12" x14ac:dyDescent="0.25">
      <c r="D9527" s="50">
        <v>40150053</v>
      </c>
      <c r="E9527" s="50" t="s">
        <v>39</v>
      </c>
      <c r="F9527" s="50">
        <v>9899999903</v>
      </c>
      <c r="G9527" s="50"/>
      <c r="H9527" s="50"/>
      <c r="I9527" s="50"/>
      <c r="J9527" s="50"/>
      <c r="K9527" s="50"/>
      <c r="L9527" s="50"/>
    </row>
    <row r="9528" spans="4:12" x14ac:dyDescent="0.25">
      <c r="D9528" s="50">
        <v>40150054</v>
      </c>
      <c r="E9528" s="50" t="s">
        <v>39</v>
      </c>
      <c r="F9528" s="50">
        <v>9899999903</v>
      </c>
      <c r="G9528" s="50"/>
      <c r="H9528" s="50"/>
      <c r="I9528" s="50"/>
      <c r="J9528" s="50"/>
      <c r="K9528" s="50"/>
      <c r="L9528" s="50"/>
    </row>
    <row r="9529" spans="4:12" x14ac:dyDescent="0.25">
      <c r="D9529" s="50">
        <v>40150055</v>
      </c>
      <c r="E9529" s="50" t="s">
        <v>39</v>
      </c>
      <c r="F9529" s="50">
        <v>9899999903</v>
      </c>
      <c r="G9529" s="50"/>
      <c r="H9529" s="50"/>
      <c r="I9529" s="50"/>
      <c r="J9529" s="50"/>
      <c r="K9529" s="50"/>
      <c r="L9529" s="50"/>
    </row>
    <row r="9530" spans="4:12" x14ac:dyDescent="0.25">
      <c r="D9530" s="50">
        <v>40150056</v>
      </c>
      <c r="E9530" s="50" t="s">
        <v>39</v>
      </c>
      <c r="F9530" s="50">
        <v>9899999903</v>
      </c>
      <c r="G9530" s="50"/>
      <c r="H9530" s="50"/>
      <c r="I9530" s="50"/>
      <c r="J9530" s="50"/>
      <c r="K9530" s="50"/>
      <c r="L9530" s="50"/>
    </row>
    <row r="9531" spans="4:12" x14ac:dyDescent="0.25">
      <c r="D9531" s="50">
        <v>40150057</v>
      </c>
      <c r="E9531" s="50" t="s">
        <v>39</v>
      </c>
      <c r="F9531" s="50">
        <v>9899999903</v>
      </c>
      <c r="G9531" s="50"/>
      <c r="H9531" s="50"/>
      <c r="I9531" s="50"/>
      <c r="J9531" s="50"/>
      <c r="K9531" s="50"/>
      <c r="L9531" s="50"/>
    </row>
    <row r="9532" spans="4:12" x14ac:dyDescent="0.25">
      <c r="D9532" s="50">
        <v>40150058</v>
      </c>
      <c r="E9532" s="50" t="s">
        <v>39</v>
      </c>
      <c r="F9532" s="50">
        <v>9899999903</v>
      </c>
      <c r="G9532" s="50"/>
      <c r="H9532" s="50"/>
      <c r="I9532" s="50"/>
      <c r="J9532" s="50"/>
      <c r="K9532" s="50"/>
      <c r="L9532" s="50"/>
    </row>
    <row r="9533" spans="4:12" x14ac:dyDescent="0.25">
      <c r="D9533" s="50">
        <v>40150059</v>
      </c>
      <c r="E9533" s="50" t="s">
        <v>39</v>
      </c>
      <c r="F9533" s="50">
        <v>9899999903</v>
      </c>
      <c r="G9533" s="50"/>
      <c r="H9533" s="50"/>
      <c r="I9533" s="50"/>
      <c r="J9533" s="50"/>
      <c r="K9533" s="50"/>
      <c r="L9533" s="50"/>
    </row>
    <row r="9534" spans="4:12" x14ac:dyDescent="0.25">
      <c r="D9534" s="50">
        <v>40150060</v>
      </c>
      <c r="E9534" s="50" t="s">
        <v>39</v>
      </c>
      <c r="F9534" s="50">
        <v>9899999903</v>
      </c>
      <c r="G9534" s="50"/>
      <c r="H9534" s="50"/>
      <c r="I9534" s="50"/>
      <c r="J9534" s="50"/>
      <c r="K9534" s="50"/>
      <c r="L9534" s="50"/>
    </row>
    <row r="9535" spans="4:12" x14ac:dyDescent="0.25">
      <c r="D9535" s="50">
        <v>40150061</v>
      </c>
      <c r="E9535" s="50" t="s">
        <v>39</v>
      </c>
      <c r="F9535" s="50">
        <v>9899999903</v>
      </c>
      <c r="G9535" s="50"/>
      <c r="H9535" s="50"/>
      <c r="I9535" s="50"/>
      <c r="J9535" s="50"/>
      <c r="K9535" s="50"/>
      <c r="L9535" s="50"/>
    </row>
    <row r="9536" spans="4:12" x14ac:dyDescent="0.25">
      <c r="D9536" s="50">
        <v>40150062</v>
      </c>
      <c r="E9536" s="50" t="s">
        <v>39</v>
      </c>
      <c r="F9536" s="50">
        <v>9899999903</v>
      </c>
      <c r="G9536" s="50"/>
      <c r="H9536" s="50"/>
      <c r="I9536" s="50"/>
      <c r="J9536" s="50"/>
      <c r="K9536" s="50"/>
      <c r="L9536" s="50"/>
    </row>
    <row r="9537" spans="4:12" x14ac:dyDescent="0.25">
      <c r="D9537" s="50">
        <v>40150063</v>
      </c>
      <c r="E9537" s="50" t="s">
        <v>39</v>
      </c>
      <c r="F9537" s="50">
        <v>9899999903</v>
      </c>
      <c r="G9537" s="50"/>
      <c r="H9537" s="50"/>
      <c r="I9537" s="50"/>
      <c r="J9537" s="50"/>
      <c r="K9537" s="50"/>
      <c r="L9537" s="50"/>
    </row>
    <row r="9538" spans="4:12" x14ac:dyDescent="0.25">
      <c r="D9538" s="50">
        <v>40150064</v>
      </c>
      <c r="E9538" s="50" t="s">
        <v>39</v>
      </c>
      <c r="F9538" s="50">
        <v>9899999903</v>
      </c>
      <c r="G9538" s="50"/>
      <c r="H9538" s="50"/>
      <c r="I9538" s="50"/>
      <c r="J9538" s="50"/>
      <c r="K9538" s="50"/>
      <c r="L9538" s="50"/>
    </row>
    <row r="9539" spans="4:12" x14ac:dyDescent="0.25">
      <c r="D9539" s="50">
        <v>40150065</v>
      </c>
      <c r="E9539" s="50" t="s">
        <v>39</v>
      </c>
      <c r="F9539" s="50">
        <v>9899999903</v>
      </c>
      <c r="G9539" s="50"/>
      <c r="H9539" s="50"/>
      <c r="I9539" s="50"/>
      <c r="J9539" s="50"/>
      <c r="K9539" s="50"/>
      <c r="L9539" s="50"/>
    </row>
    <row r="9540" spans="4:12" x14ac:dyDescent="0.25">
      <c r="D9540" s="50">
        <v>40150066</v>
      </c>
      <c r="E9540" s="50" t="s">
        <v>39</v>
      </c>
      <c r="F9540" s="50">
        <v>9899999903</v>
      </c>
      <c r="G9540" s="50"/>
      <c r="H9540" s="50"/>
      <c r="I9540" s="50"/>
      <c r="J9540" s="50"/>
      <c r="K9540" s="50"/>
      <c r="L9540" s="50"/>
    </row>
    <row r="9541" spans="4:12" x14ac:dyDescent="0.25">
      <c r="D9541" s="50">
        <v>40150067</v>
      </c>
      <c r="E9541" s="50" t="s">
        <v>39</v>
      </c>
      <c r="F9541" s="50">
        <v>9899999903</v>
      </c>
      <c r="G9541" s="50"/>
      <c r="H9541" s="50"/>
      <c r="I9541" s="50"/>
      <c r="J9541" s="50"/>
      <c r="K9541" s="50"/>
      <c r="L9541" s="50"/>
    </row>
    <row r="9542" spans="4:12" x14ac:dyDescent="0.25">
      <c r="D9542" s="50">
        <v>40150068</v>
      </c>
      <c r="E9542" s="50" t="s">
        <v>39</v>
      </c>
      <c r="F9542" s="50">
        <v>9899999903</v>
      </c>
      <c r="G9542" s="50"/>
      <c r="H9542" s="50"/>
      <c r="I9542" s="50"/>
      <c r="J9542" s="50"/>
      <c r="K9542" s="50"/>
      <c r="L9542" s="50"/>
    </row>
    <row r="9543" spans="4:12" x14ac:dyDescent="0.25">
      <c r="D9543" s="50">
        <v>40150069</v>
      </c>
      <c r="E9543" s="50" t="s">
        <v>39</v>
      </c>
      <c r="F9543" s="50">
        <v>9899999903</v>
      </c>
      <c r="G9543" s="50"/>
      <c r="H9543" s="50"/>
      <c r="I9543" s="50"/>
      <c r="J9543" s="50"/>
      <c r="K9543" s="50"/>
      <c r="L9543" s="50"/>
    </row>
    <row r="9544" spans="4:12" x14ac:dyDescent="0.25">
      <c r="D9544" s="50">
        <v>40150070</v>
      </c>
      <c r="E9544" s="50" t="s">
        <v>39</v>
      </c>
      <c r="F9544" s="50">
        <v>9899999903</v>
      </c>
      <c r="G9544" s="50"/>
      <c r="H9544" s="50"/>
      <c r="I9544" s="50"/>
      <c r="J9544" s="50"/>
      <c r="K9544" s="50"/>
      <c r="L9544" s="50"/>
    </row>
    <row r="9545" spans="4:12" x14ac:dyDescent="0.25">
      <c r="D9545" s="50">
        <v>40150071</v>
      </c>
      <c r="E9545" s="50" t="s">
        <v>39</v>
      </c>
      <c r="F9545" s="50">
        <v>9899999903</v>
      </c>
      <c r="G9545" s="50"/>
      <c r="H9545" s="50"/>
      <c r="I9545" s="50"/>
      <c r="J9545" s="50"/>
      <c r="K9545" s="50"/>
      <c r="L9545" s="50"/>
    </row>
    <row r="9546" spans="4:12" x14ac:dyDescent="0.25">
      <c r="D9546" s="50">
        <v>40150072</v>
      </c>
      <c r="E9546" s="50" t="s">
        <v>39</v>
      </c>
      <c r="F9546" s="50">
        <v>9899999903</v>
      </c>
      <c r="G9546" s="50"/>
      <c r="H9546" s="50"/>
      <c r="I9546" s="50"/>
      <c r="J9546" s="50"/>
      <c r="K9546" s="50"/>
      <c r="L9546" s="50"/>
    </row>
    <row r="9547" spans="4:12" x14ac:dyDescent="0.25">
      <c r="D9547" s="50">
        <v>40150073</v>
      </c>
      <c r="E9547" s="50" t="s">
        <v>39</v>
      </c>
      <c r="F9547" s="50">
        <v>9899999903</v>
      </c>
      <c r="G9547" s="50"/>
      <c r="H9547" s="50"/>
      <c r="I9547" s="50"/>
      <c r="J9547" s="50"/>
      <c r="K9547" s="50"/>
      <c r="L9547" s="50"/>
    </row>
    <row r="9548" spans="4:12" x14ac:dyDescent="0.25">
      <c r="D9548" s="50">
        <v>40150074</v>
      </c>
      <c r="E9548" s="50" t="s">
        <v>39</v>
      </c>
      <c r="F9548" s="50">
        <v>9899999903</v>
      </c>
      <c r="G9548" s="50"/>
      <c r="H9548" s="50"/>
      <c r="I9548" s="50"/>
      <c r="J9548" s="50"/>
      <c r="K9548" s="50"/>
      <c r="L9548" s="50"/>
    </row>
    <row r="9549" spans="4:12" x14ac:dyDescent="0.25">
      <c r="D9549" s="50">
        <v>40150075</v>
      </c>
      <c r="E9549" s="50" t="s">
        <v>39</v>
      </c>
      <c r="F9549" s="50">
        <v>9899999903</v>
      </c>
      <c r="G9549" s="50"/>
      <c r="H9549" s="50"/>
      <c r="I9549" s="50"/>
      <c r="J9549" s="50"/>
      <c r="K9549" s="50"/>
      <c r="L9549" s="50"/>
    </row>
    <row r="9550" spans="4:12" x14ac:dyDescent="0.25">
      <c r="D9550" s="50">
        <v>40150076</v>
      </c>
      <c r="E9550" s="50" t="s">
        <v>39</v>
      </c>
      <c r="F9550" s="50">
        <v>9899999903</v>
      </c>
      <c r="G9550" s="50"/>
      <c r="H9550" s="50"/>
      <c r="I9550" s="50"/>
      <c r="J9550" s="50"/>
      <c r="K9550" s="50"/>
      <c r="L9550" s="50"/>
    </row>
    <row r="9551" spans="4:12" x14ac:dyDescent="0.25">
      <c r="D9551" s="50">
        <v>40150077</v>
      </c>
      <c r="E9551" s="50" t="s">
        <v>39</v>
      </c>
      <c r="F9551" s="50">
        <v>9899999903</v>
      </c>
      <c r="G9551" s="50"/>
      <c r="H9551" s="50"/>
      <c r="I9551" s="50"/>
      <c r="J9551" s="50"/>
      <c r="K9551" s="50"/>
      <c r="L9551" s="50"/>
    </row>
    <row r="9552" spans="4:12" x14ac:dyDescent="0.25">
      <c r="D9552" s="50">
        <v>40150078</v>
      </c>
      <c r="E9552" s="50" t="s">
        <v>39</v>
      </c>
      <c r="F9552" s="50">
        <v>9899999903</v>
      </c>
      <c r="G9552" s="50"/>
      <c r="H9552" s="50"/>
      <c r="I9552" s="50"/>
      <c r="J9552" s="50"/>
      <c r="K9552" s="50"/>
      <c r="L9552" s="50"/>
    </row>
    <row r="9553" spans="4:12" x14ac:dyDescent="0.25">
      <c r="D9553" s="50">
        <v>40150079</v>
      </c>
      <c r="E9553" s="50" t="s">
        <v>39</v>
      </c>
      <c r="F9553" s="50">
        <v>9899999903</v>
      </c>
      <c r="G9553" s="50"/>
      <c r="H9553" s="50"/>
      <c r="I9553" s="50"/>
      <c r="J9553" s="50"/>
      <c r="K9553" s="50"/>
      <c r="L9553" s="50"/>
    </row>
    <row r="9554" spans="4:12" x14ac:dyDescent="0.25">
      <c r="D9554" s="50">
        <v>40150080</v>
      </c>
      <c r="E9554" s="50" t="s">
        <v>39</v>
      </c>
      <c r="F9554" s="50">
        <v>9899999903</v>
      </c>
      <c r="G9554" s="50"/>
      <c r="H9554" s="50"/>
      <c r="I9554" s="50"/>
      <c r="J9554" s="50"/>
      <c r="K9554" s="50"/>
      <c r="L9554" s="50"/>
    </row>
    <row r="9555" spans="4:12" x14ac:dyDescent="0.25">
      <c r="D9555" s="50">
        <v>40150081</v>
      </c>
      <c r="E9555" s="50" t="s">
        <v>39</v>
      </c>
      <c r="F9555" s="50">
        <v>9899999903</v>
      </c>
      <c r="G9555" s="50"/>
      <c r="H9555" s="50"/>
      <c r="I9555" s="50"/>
      <c r="J9555" s="50"/>
      <c r="K9555" s="50"/>
      <c r="L9555" s="50"/>
    </row>
    <row r="9556" spans="4:12" x14ac:dyDescent="0.25">
      <c r="D9556" s="50">
        <v>40150082</v>
      </c>
      <c r="E9556" s="50" t="s">
        <v>39</v>
      </c>
      <c r="F9556" s="50">
        <v>9899999903</v>
      </c>
      <c r="G9556" s="50"/>
      <c r="H9556" s="50"/>
      <c r="I9556" s="50"/>
      <c r="J9556" s="50"/>
      <c r="K9556" s="50"/>
      <c r="L9556" s="50"/>
    </row>
    <row r="9557" spans="4:12" x14ac:dyDescent="0.25">
      <c r="D9557" s="50">
        <v>40150083</v>
      </c>
      <c r="E9557" s="50" t="s">
        <v>39</v>
      </c>
      <c r="F9557" s="50">
        <v>9899999903</v>
      </c>
      <c r="G9557" s="50"/>
      <c r="H9557" s="50"/>
      <c r="I9557" s="50"/>
      <c r="J9557" s="50"/>
      <c r="K9557" s="50"/>
      <c r="L9557" s="50"/>
    </row>
    <row r="9558" spans="4:12" x14ac:dyDescent="0.25">
      <c r="D9558" s="50">
        <v>40150084</v>
      </c>
      <c r="E9558" s="50" t="s">
        <v>39</v>
      </c>
      <c r="F9558" s="50">
        <v>9899999903</v>
      </c>
      <c r="G9558" s="50"/>
      <c r="H9558" s="50"/>
      <c r="I9558" s="50"/>
      <c r="J9558" s="50"/>
      <c r="K9558" s="50"/>
      <c r="L9558" s="50"/>
    </row>
    <row r="9559" spans="4:12" x14ac:dyDescent="0.25">
      <c r="D9559" s="50">
        <v>40150085</v>
      </c>
      <c r="E9559" s="50" t="s">
        <v>39</v>
      </c>
      <c r="F9559" s="50">
        <v>9899999903</v>
      </c>
      <c r="G9559" s="50"/>
      <c r="H9559" s="50"/>
      <c r="I9559" s="50"/>
      <c r="J9559" s="50"/>
      <c r="K9559" s="50"/>
      <c r="L9559" s="50"/>
    </row>
    <row r="9560" spans="4:12" x14ac:dyDescent="0.25">
      <c r="D9560" s="50">
        <v>40150086</v>
      </c>
      <c r="E9560" s="50" t="s">
        <v>39</v>
      </c>
      <c r="F9560" s="50">
        <v>9899999903</v>
      </c>
      <c r="G9560" s="50"/>
      <c r="H9560" s="50"/>
      <c r="I9560" s="50"/>
      <c r="J9560" s="50"/>
      <c r="K9560" s="50"/>
      <c r="L9560" s="50"/>
    </row>
    <row r="9561" spans="4:12" x14ac:dyDescent="0.25">
      <c r="D9561" s="50">
        <v>40150087</v>
      </c>
      <c r="E9561" s="50" t="s">
        <v>39</v>
      </c>
      <c r="F9561" s="50">
        <v>9899999903</v>
      </c>
      <c r="G9561" s="50"/>
      <c r="H9561" s="50"/>
      <c r="I9561" s="50"/>
      <c r="J9561" s="50"/>
      <c r="K9561" s="50"/>
      <c r="L9561" s="50"/>
    </row>
    <row r="9562" spans="4:12" x14ac:dyDescent="0.25">
      <c r="D9562" s="50">
        <v>40150088</v>
      </c>
      <c r="E9562" s="50" t="s">
        <v>39</v>
      </c>
      <c r="F9562" s="50">
        <v>9899999903</v>
      </c>
      <c r="G9562" s="50"/>
      <c r="H9562" s="50"/>
      <c r="I9562" s="50"/>
      <c r="J9562" s="50"/>
      <c r="K9562" s="50"/>
      <c r="L9562" s="50"/>
    </row>
    <row r="9563" spans="4:12" x14ac:dyDescent="0.25">
      <c r="D9563" s="50">
        <v>40150089</v>
      </c>
      <c r="E9563" s="50" t="s">
        <v>39</v>
      </c>
      <c r="F9563" s="50">
        <v>9899999903</v>
      </c>
      <c r="G9563" s="50"/>
      <c r="H9563" s="50"/>
      <c r="I9563" s="50"/>
      <c r="J9563" s="50"/>
      <c r="K9563" s="50"/>
      <c r="L9563" s="50"/>
    </row>
    <row r="9564" spans="4:12" x14ac:dyDescent="0.25">
      <c r="D9564" s="50">
        <v>40150090</v>
      </c>
      <c r="E9564" s="50" t="s">
        <v>39</v>
      </c>
      <c r="F9564" s="50">
        <v>9899999903</v>
      </c>
      <c r="G9564" s="50"/>
      <c r="H9564" s="50"/>
      <c r="I9564" s="50"/>
      <c r="J9564" s="50"/>
      <c r="K9564" s="50"/>
      <c r="L9564" s="50"/>
    </row>
    <row r="9565" spans="4:12" x14ac:dyDescent="0.25">
      <c r="D9565" s="50">
        <v>40150091</v>
      </c>
      <c r="E9565" s="50" t="s">
        <v>39</v>
      </c>
      <c r="F9565" s="50">
        <v>9899999903</v>
      </c>
      <c r="G9565" s="50"/>
      <c r="H9565" s="50"/>
      <c r="I9565" s="50"/>
      <c r="J9565" s="50"/>
      <c r="K9565" s="50"/>
      <c r="L9565" s="50"/>
    </row>
    <row r="9566" spans="4:12" x14ac:dyDescent="0.25">
      <c r="D9566" s="50">
        <v>40150092</v>
      </c>
      <c r="E9566" s="50" t="s">
        <v>39</v>
      </c>
      <c r="F9566" s="50">
        <v>9899999903</v>
      </c>
      <c r="G9566" s="50"/>
      <c r="H9566" s="50"/>
      <c r="I9566" s="50"/>
      <c r="J9566" s="50"/>
      <c r="K9566" s="50"/>
      <c r="L9566" s="50"/>
    </row>
    <row r="9567" spans="4:12" x14ac:dyDescent="0.25">
      <c r="D9567" s="50">
        <v>40150093</v>
      </c>
      <c r="E9567" s="50" t="s">
        <v>39</v>
      </c>
      <c r="F9567" s="50">
        <v>9899999903</v>
      </c>
      <c r="G9567" s="50"/>
      <c r="H9567" s="50"/>
      <c r="I9567" s="50"/>
      <c r="J9567" s="50"/>
      <c r="K9567" s="50"/>
      <c r="L9567" s="50"/>
    </row>
    <row r="9568" spans="4:12" x14ac:dyDescent="0.25">
      <c r="D9568" s="50">
        <v>40150094</v>
      </c>
      <c r="E9568" s="50" t="s">
        <v>39</v>
      </c>
      <c r="F9568" s="50">
        <v>9899999903</v>
      </c>
      <c r="G9568" s="50"/>
      <c r="H9568" s="50"/>
      <c r="I9568" s="50"/>
      <c r="J9568" s="50"/>
      <c r="K9568" s="50"/>
      <c r="L9568" s="50"/>
    </row>
    <row r="9569" spans="4:12" x14ac:dyDescent="0.25">
      <c r="D9569" s="50">
        <v>40150095</v>
      </c>
      <c r="E9569" s="50" t="s">
        <v>39</v>
      </c>
      <c r="F9569" s="50">
        <v>9899999903</v>
      </c>
      <c r="G9569" s="50"/>
      <c r="H9569" s="50"/>
      <c r="I9569" s="50"/>
      <c r="J9569" s="50"/>
      <c r="K9569" s="50"/>
      <c r="L9569" s="50"/>
    </row>
    <row r="9570" spans="4:12" x14ac:dyDescent="0.25">
      <c r="D9570" s="50">
        <v>40150096</v>
      </c>
      <c r="E9570" s="50" t="s">
        <v>39</v>
      </c>
      <c r="F9570" s="50">
        <v>9899999903</v>
      </c>
      <c r="G9570" s="50"/>
      <c r="H9570" s="50"/>
      <c r="I9570" s="50"/>
      <c r="J9570" s="50"/>
      <c r="K9570" s="50"/>
      <c r="L9570" s="50"/>
    </row>
    <row r="9571" spans="4:12" x14ac:dyDescent="0.25">
      <c r="D9571" s="50">
        <v>40150097</v>
      </c>
      <c r="E9571" s="50" t="s">
        <v>39</v>
      </c>
      <c r="F9571" s="50">
        <v>9899999903</v>
      </c>
      <c r="G9571" s="50"/>
      <c r="H9571" s="50"/>
      <c r="I9571" s="50"/>
      <c r="J9571" s="50"/>
      <c r="K9571" s="50"/>
      <c r="L9571" s="50"/>
    </row>
    <row r="9572" spans="4:12" x14ac:dyDescent="0.25">
      <c r="D9572" s="50">
        <v>40150098</v>
      </c>
      <c r="E9572" s="50" t="s">
        <v>39</v>
      </c>
      <c r="F9572" s="50">
        <v>9899999903</v>
      </c>
      <c r="G9572" s="50"/>
      <c r="H9572" s="50"/>
      <c r="I9572" s="50"/>
      <c r="J9572" s="50"/>
      <c r="K9572" s="50"/>
      <c r="L9572" s="50"/>
    </row>
    <row r="9573" spans="4:12" x14ac:dyDescent="0.25">
      <c r="D9573" s="50">
        <v>40150099</v>
      </c>
      <c r="E9573" s="50" t="s">
        <v>39</v>
      </c>
      <c r="F9573" s="50">
        <v>9899999903</v>
      </c>
      <c r="G9573" s="50"/>
      <c r="H9573" s="50"/>
      <c r="I9573" s="50"/>
      <c r="J9573" s="50"/>
      <c r="K9573" s="50"/>
      <c r="L9573" s="50"/>
    </row>
    <row r="9574" spans="4:12" x14ac:dyDescent="0.25">
      <c r="D9574" s="50">
        <v>40150100</v>
      </c>
      <c r="E9574" s="50" t="s">
        <v>39</v>
      </c>
      <c r="F9574" s="50">
        <v>9899999903</v>
      </c>
      <c r="G9574" s="50"/>
      <c r="H9574" s="50"/>
      <c r="I9574" s="50"/>
      <c r="J9574" s="50"/>
      <c r="K9574" s="50"/>
      <c r="L9574" s="50"/>
    </row>
    <row r="9575" spans="4:12" x14ac:dyDescent="0.25">
      <c r="D9575" s="50">
        <v>40150110</v>
      </c>
      <c r="E9575" s="50" t="s">
        <v>39</v>
      </c>
      <c r="F9575" s="50">
        <v>9899999903</v>
      </c>
      <c r="G9575" s="50"/>
      <c r="H9575" s="50"/>
      <c r="I9575" s="50"/>
      <c r="J9575" s="50"/>
      <c r="K9575" s="50"/>
      <c r="L9575" s="50"/>
    </row>
    <row r="9576" spans="4:12" x14ac:dyDescent="0.25">
      <c r="D9576" s="50">
        <v>40150120</v>
      </c>
      <c r="E9576" s="50" t="s">
        <v>39</v>
      </c>
      <c r="F9576" s="50">
        <v>9899999903</v>
      </c>
      <c r="G9576" s="50"/>
      <c r="H9576" s="50"/>
      <c r="I9576" s="50"/>
      <c r="J9576" s="50"/>
      <c r="K9576" s="50"/>
      <c r="L9576" s="50"/>
    </row>
    <row r="9577" spans="4:12" x14ac:dyDescent="0.25">
      <c r="D9577" s="50">
        <v>40150130</v>
      </c>
      <c r="E9577" s="50" t="s">
        <v>39</v>
      </c>
      <c r="F9577" s="50">
        <v>9899999903</v>
      </c>
      <c r="G9577" s="50"/>
      <c r="H9577" s="50"/>
      <c r="I9577" s="50"/>
      <c r="J9577" s="50"/>
      <c r="K9577" s="50"/>
      <c r="L9577" s="50"/>
    </row>
    <row r="9578" spans="4:12" x14ac:dyDescent="0.25">
      <c r="D9578" s="50">
        <v>40150140</v>
      </c>
      <c r="E9578" s="50" t="s">
        <v>39</v>
      </c>
      <c r="F9578" s="50">
        <v>9899999903</v>
      </c>
      <c r="G9578" s="50"/>
      <c r="H9578" s="50"/>
      <c r="I9578" s="50"/>
      <c r="J9578" s="50"/>
      <c r="K9578" s="50"/>
      <c r="L9578" s="50"/>
    </row>
    <row r="9579" spans="4:12" x14ac:dyDescent="0.25">
      <c r="D9579" s="50">
        <v>40150150</v>
      </c>
      <c r="E9579" s="50" t="s">
        <v>39</v>
      </c>
      <c r="F9579" s="50">
        <v>9899999903</v>
      </c>
      <c r="G9579" s="50"/>
      <c r="H9579" s="50"/>
      <c r="I9579" s="50"/>
      <c r="J9579" s="50"/>
      <c r="K9579" s="50"/>
      <c r="L9579" s="50"/>
    </row>
    <row r="9580" spans="4:12" x14ac:dyDescent="0.25">
      <c r="D9580" s="50">
        <v>40150160</v>
      </c>
      <c r="E9580" s="50" t="s">
        <v>39</v>
      </c>
      <c r="F9580" s="50">
        <v>9899999903</v>
      </c>
      <c r="G9580" s="50"/>
      <c r="H9580" s="50"/>
      <c r="I9580" s="50"/>
      <c r="J9580" s="50"/>
      <c r="K9580" s="50"/>
      <c r="L9580" s="50"/>
    </row>
    <row r="9581" spans="4:12" x14ac:dyDescent="0.25">
      <c r="D9581" s="50">
        <v>40150170</v>
      </c>
      <c r="E9581" s="50" t="s">
        <v>39</v>
      </c>
      <c r="F9581" s="50">
        <v>9899999903</v>
      </c>
      <c r="G9581" s="50"/>
      <c r="H9581" s="50"/>
      <c r="I9581" s="50"/>
      <c r="J9581" s="50"/>
      <c r="K9581" s="50"/>
      <c r="L9581" s="50"/>
    </row>
    <row r="9582" spans="4:12" x14ac:dyDescent="0.25">
      <c r="D9582" s="50">
        <v>40150180</v>
      </c>
      <c r="E9582" s="50" t="s">
        <v>39</v>
      </c>
      <c r="F9582" s="50">
        <v>9899999903</v>
      </c>
      <c r="G9582" s="50"/>
      <c r="H9582" s="50"/>
      <c r="I9582" s="50"/>
      <c r="J9582" s="50"/>
      <c r="K9582" s="50"/>
      <c r="L9582" s="50"/>
    </row>
    <row r="9583" spans="4:12" x14ac:dyDescent="0.25">
      <c r="D9583" s="50">
        <v>40150190</v>
      </c>
      <c r="E9583" s="50" t="s">
        <v>39</v>
      </c>
      <c r="F9583" s="50">
        <v>9899999903</v>
      </c>
      <c r="G9583" s="50"/>
      <c r="H9583" s="50"/>
      <c r="I9583" s="50"/>
      <c r="J9583" s="50"/>
      <c r="K9583" s="50"/>
      <c r="L9583" s="50"/>
    </row>
    <row r="9584" spans="4:12" x14ac:dyDescent="0.25">
      <c r="D9584" s="50">
        <v>40150200</v>
      </c>
      <c r="E9584" s="50" t="s">
        <v>39</v>
      </c>
      <c r="F9584" s="50">
        <v>9899999903</v>
      </c>
      <c r="G9584" s="50"/>
      <c r="H9584" s="50"/>
      <c r="I9584" s="50"/>
      <c r="J9584" s="50"/>
      <c r="K9584" s="50"/>
      <c r="L9584" s="50"/>
    </row>
    <row r="9585" spans="4:12" x14ac:dyDescent="0.25">
      <c r="D9585" s="50">
        <v>40155010</v>
      </c>
      <c r="E9585" s="50" t="s">
        <v>39</v>
      </c>
      <c r="F9585" s="50">
        <v>9899999903</v>
      </c>
      <c r="G9585" s="50"/>
      <c r="H9585" s="50"/>
      <c r="I9585" s="50"/>
      <c r="J9585" s="50"/>
      <c r="K9585" s="50"/>
      <c r="L9585" s="50"/>
    </row>
    <row r="9586" spans="4:12" x14ac:dyDescent="0.25">
      <c r="D9586" s="50">
        <v>40155015</v>
      </c>
      <c r="E9586" s="50" t="s">
        <v>39</v>
      </c>
      <c r="F9586" s="50">
        <v>9899999903</v>
      </c>
      <c r="G9586" s="50"/>
      <c r="H9586" s="50"/>
      <c r="I9586" s="50"/>
      <c r="J9586" s="50"/>
      <c r="K9586" s="50"/>
      <c r="L9586" s="50"/>
    </row>
    <row r="9587" spans="4:12" x14ac:dyDescent="0.25">
      <c r="D9587" s="50">
        <v>40155018</v>
      </c>
      <c r="E9587" s="50" t="s">
        <v>39</v>
      </c>
      <c r="F9587" s="50">
        <v>9899999903</v>
      </c>
      <c r="G9587" s="50"/>
      <c r="H9587" s="50"/>
      <c r="I9587" s="50"/>
      <c r="J9587" s="50"/>
      <c r="K9587" s="50"/>
      <c r="L9587" s="50"/>
    </row>
    <row r="9588" spans="4:12" x14ac:dyDescent="0.25">
      <c r="D9588" s="50">
        <v>40155020</v>
      </c>
      <c r="E9588" s="50" t="s">
        <v>39</v>
      </c>
      <c r="F9588" s="50">
        <v>9899999903</v>
      </c>
      <c r="G9588" s="50"/>
      <c r="H9588" s="50"/>
      <c r="I9588" s="50"/>
      <c r="J9588" s="50"/>
      <c r="K9588" s="50"/>
      <c r="L9588" s="50"/>
    </row>
    <row r="9589" spans="4:12" x14ac:dyDescent="0.25">
      <c r="D9589" s="50">
        <v>40155022</v>
      </c>
      <c r="E9589" s="50" t="s">
        <v>39</v>
      </c>
      <c r="F9589" s="50">
        <v>9899999903</v>
      </c>
      <c r="G9589" s="50"/>
      <c r="H9589" s="50"/>
      <c r="I9589" s="50"/>
      <c r="J9589" s="50"/>
      <c r="K9589" s="50"/>
      <c r="L9589" s="50"/>
    </row>
    <row r="9590" spans="4:12" x14ac:dyDescent="0.25">
      <c r="D9590" s="50">
        <v>40155025</v>
      </c>
      <c r="E9590" s="50" t="s">
        <v>39</v>
      </c>
      <c r="F9590" s="50">
        <v>9899999903</v>
      </c>
      <c r="G9590" s="50"/>
      <c r="H9590" s="50"/>
      <c r="I9590" s="50"/>
      <c r="J9590" s="50"/>
      <c r="K9590" s="50"/>
      <c r="L9590" s="50"/>
    </row>
    <row r="9591" spans="4:12" x14ac:dyDescent="0.25">
      <c r="D9591" s="50">
        <v>40155028</v>
      </c>
      <c r="E9591" s="50" t="s">
        <v>39</v>
      </c>
      <c r="F9591" s="50">
        <v>9899999903</v>
      </c>
      <c r="G9591" s="50"/>
      <c r="H9591" s="50"/>
      <c r="I9591" s="50"/>
      <c r="J9591" s="50"/>
      <c r="K9591" s="50"/>
      <c r="L9591" s="50"/>
    </row>
    <row r="9592" spans="4:12" x14ac:dyDescent="0.25">
      <c r="D9592" s="50">
        <v>40155030</v>
      </c>
      <c r="E9592" s="50" t="s">
        <v>39</v>
      </c>
      <c r="F9592" s="50">
        <v>9899999903</v>
      </c>
      <c r="G9592" s="50"/>
      <c r="H9592" s="50"/>
      <c r="I9592" s="50"/>
      <c r="J9592" s="50"/>
      <c r="K9592" s="50"/>
      <c r="L9592" s="50"/>
    </row>
    <row r="9593" spans="4:12" x14ac:dyDescent="0.25">
      <c r="D9593" s="50">
        <v>40155032</v>
      </c>
      <c r="E9593" s="50" t="s">
        <v>39</v>
      </c>
      <c r="F9593" s="50">
        <v>9899999903</v>
      </c>
      <c r="G9593" s="50"/>
      <c r="H9593" s="50"/>
      <c r="I9593" s="50"/>
      <c r="J9593" s="50"/>
      <c r="K9593" s="50"/>
      <c r="L9593" s="50"/>
    </row>
    <row r="9594" spans="4:12" x14ac:dyDescent="0.25">
      <c r="D9594" s="50">
        <v>40155035</v>
      </c>
      <c r="E9594" s="50" t="s">
        <v>39</v>
      </c>
      <c r="F9594" s="50">
        <v>9899999903</v>
      </c>
      <c r="G9594" s="50"/>
      <c r="H9594" s="50"/>
      <c r="I9594" s="50"/>
      <c r="J9594" s="50"/>
      <c r="K9594" s="50"/>
      <c r="L9594" s="50"/>
    </row>
    <row r="9595" spans="4:12" x14ac:dyDescent="0.25">
      <c r="D9595" s="50">
        <v>40155040</v>
      </c>
      <c r="E9595" s="50" t="s">
        <v>39</v>
      </c>
      <c r="F9595" s="50">
        <v>9899999903</v>
      </c>
      <c r="G9595" s="50"/>
      <c r="H9595" s="50"/>
      <c r="I9595" s="50"/>
      <c r="J9595" s="50"/>
      <c r="K9595" s="50"/>
      <c r="L9595" s="50"/>
    </row>
    <row r="9596" spans="4:12" x14ac:dyDescent="0.25">
      <c r="D9596" s="50">
        <v>40155045</v>
      </c>
      <c r="E9596" s="50" t="s">
        <v>39</v>
      </c>
      <c r="F9596" s="50">
        <v>9899999903</v>
      </c>
      <c r="G9596" s="50"/>
      <c r="H9596" s="50"/>
      <c r="I9596" s="50"/>
      <c r="J9596" s="50"/>
      <c r="K9596" s="50"/>
      <c r="L9596" s="50"/>
    </row>
    <row r="9597" spans="4:12" x14ac:dyDescent="0.25">
      <c r="D9597" s="50">
        <v>40155050</v>
      </c>
      <c r="E9597" s="50" t="s">
        <v>39</v>
      </c>
      <c r="F9597" s="50">
        <v>9899999903</v>
      </c>
      <c r="G9597" s="50"/>
      <c r="H9597" s="50"/>
      <c r="I9597" s="50"/>
      <c r="J9597" s="50"/>
      <c r="K9597" s="50"/>
      <c r="L9597" s="50"/>
    </row>
    <row r="9598" spans="4:12" x14ac:dyDescent="0.25">
      <c r="D9598" s="50">
        <v>40155060</v>
      </c>
      <c r="E9598" s="50" t="s">
        <v>39</v>
      </c>
      <c r="F9598" s="50">
        <v>9899999903</v>
      </c>
      <c r="G9598" s="50"/>
      <c r="H9598" s="50"/>
      <c r="I9598" s="50"/>
      <c r="J9598" s="50"/>
      <c r="K9598" s="50"/>
      <c r="L9598" s="50"/>
    </row>
    <row r="9599" spans="4:12" x14ac:dyDescent="0.25">
      <c r="D9599" s="50">
        <v>40155065</v>
      </c>
      <c r="E9599" s="50" t="s">
        <v>39</v>
      </c>
      <c r="F9599" s="50">
        <v>9899999903</v>
      </c>
      <c r="G9599" s="50"/>
      <c r="H9599" s="50"/>
      <c r="I9599" s="50"/>
      <c r="J9599" s="50"/>
      <c r="K9599" s="50"/>
      <c r="L9599" s="50"/>
    </row>
    <row r="9600" spans="4:12" x14ac:dyDescent="0.25">
      <c r="D9600" s="50">
        <v>40155070</v>
      </c>
      <c r="E9600" s="50" t="s">
        <v>39</v>
      </c>
      <c r="F9600" s="50">
        <v>9899999903</v>
      </c>
      <c r="G9600" s="50"/>
      <c r="H9600" s="50"/>
      <c r="I9600" s="50"/>
      <c r="J9600" s="50"/>
      <c r="K9600" s="50"/>
      <c r="L9600" s="50"/>
    </row>
    <row r="9601" spans="4:12" x14ac:dyDescent="0.25">
      <c r="D9601" s="50">
        <v>40155080</v>
      </c>
      <c r="E9601" s="50" t="s">
        <v>39</v>
      </c>
      <c r="F9601" s="50">
        <v>9899999903</v>
      </c>
      <c r="G9601" s="50"/>
      <c r="H9601" s="50"/>
      <c r="I9601" s="50"/>
      <c r="J9601" s="50"/>
      <c r="K9601" s="50"/>
      <c r="L9601" s="50"/>
    </row>
    <row r="9602" spans="4:12" x14ac:dyDescent="0.25">
      <c r="D9602" s="50">
        <v>40155090</v>
      </c>
      <c r="E9602" s="50" t="s">
        <v>39</v>
      </c>
      <c r="F9602" s="50">
        <v>9899999903</v>
      </c>
      <c r="G9602" s="50"/>
      <c r="H9602" s="50"/>
      <c r="I9602" s="50"/>
      <c r="J9602" s="50"/>
      <c r="K9602" s="50"/>
      <c r="L9602" s="50"/>
    </row>
    <row r="9603" spans="4:12" x14ac:dyDescent="0.25">
      <c r="D9603" s="50">
        <v>40155100</v>
      </c>
      <c r="E9603" s="50" t="s">
        <v>39</v>
      </c>
      <c r="F9603" s="50">
        <v>9899999903</v>
      </c>
      <c r="G9603" s="50"/>
      <c r="H9603" s="50"/>
      <c r="I9603" s="50"/>
      <c r="J9603" s="50"/>
      <c r="K9603" s="50"/>
      <c r="L9603" s="50"/>
    </row>
    <row r="9604" spans="4:12" x14ac:dyDescent="0.25">
      <c r="D9604" s="50">
        <v>40155110</v>
      </c>
      <c r="E9604" s="50" t="s">
        <v>39</v>
      </c>
      <c r="F9604" s="50">
        <v>9899999903</v>
      </c>
      <c r="G9604" s="50"/>
      <c r="H9604" s="50"/>
      <c r="I9604" s="50"/>
      <c r="J9604" s="50"/>
      <c r="K9604" s="50"/>
      <c r="L9604" s="50"/>
    </row>
    <row r="9605" spans="4:12" x14ac:dyDescent="0.25">
      <c r="D9605" s="50">
        <v>40155120</v>
      </c>
      <c r="E9605" s="50" t="s">
        <v>39</v>
      </c>
      <c r="F9605" s="50">
        <v>9899999903</v>
      </c>
      <c r="G9605" s="50"/>
      <c r="H9605" s="50"/>
      <c r="I9605" s="50"/>
      <c r="J9605" s="50"/>
      <c r="K9605" s="50"/>
      <c r="L9605" s="50"/>
    </row>
    <row r="9606" spans="4:12" x14ac:dyDescent="0.25">
      <c r="D9606" s="50">
        <v>40155130</v>
      </c>
      <c r="E9606" s="50" t="s">
        <v>39</v>
      </c>
      <c r="F9606" s="50">
        <v>9899999903</v>
      </c>
      <c r="G9606" s="50"/>
      <c r="H9606" s="50"/>
      <c r="I9606" s="50"/>
      <c r="J9606" s="50"/>
      <c r="K9606" s="50"/>
      <c r="L9606" s="50"/>
    </row>
    <row r="9607" spans="4:12" x14ac:dyDescent="0.25">
      <c r="D9607" s="50">
        <v>40155140</v>
      </c>
      <c r="E9607" s="50" t="s">
        <v>39</v>
      </c>
      <c r="F9607" s="50">
        <v>9899999903</v>
      </c>
      <c r="G9607" s="50"/>
      <c r="H9607" s="50"/>
      <c r="I9607" s="50"/>
      <c r="J9607" s="50"/>
      <c r="K9607" s="50"/>
      <c r="L9607" s="50"/>
    </row>
    <row r="9608" spans="4:12" x14ac:dyDescent="0.25">
      <c r="D9608" s="50">
        <v>40155150</v>
      </c>
      <c r="E9608" s="50" t="s">
        <v>39</v>
      </c>
      <c r="F9608" s="50">
        <v>9899999903</v>
      </c>
      <c r="G9608" s="50"/>
      <c r="H9608" s="50"/>
      <c r="I9608" s="50"/>
      <c r="J9608" s="50"/>
      <c r="K9608" s="50"/>
      <c r="L9608" s="50"/>
    </row>
    <row r="9609" spans="4:12" x14ac:dyDescent="0.25">
      <c r="D9609" s="50">
        <v>40155160</v>
      </c>
      <c r="E9609" s="50" t="s">
        <v>39</v>
      </c>
      <c r="F9609" s="50">
        <v>9899999903</v>
      </c>
      <c r="G9609" s="50"/>
      <c r="H9609" s="50"/>
      <c r="I9609" s="50"/>
      <c r="J9609" s="50"/>
      <c r="K9609" s="50"/>
      <c r="L9609" s="50"/>
    </row>
    <row r="9610" spans="4:12" x14ac:dyDescent="0.25">
      <c r="D9610" s="50">
        <v>40155170</v>
      </c>
      <c r="E9610" s="50" t="s">
        <v>39</v>
      </c>
      <c r="F9610" s="50">
        <v>9899999903</v>
      </c>
      <c r="G9610" s="50"/>
      <c r="H9610" s="50"/>
      <c r="I9610" s="50"/>
      <c r="J9610" s="50"/>
      <c r="K9610" s="50"/>
      <c r="L9610" s="50"/>
    </row>
    <row r="9611" spans="4:12" x14ac:dyDescent="0.25">
      <c r="D9611" s="50">
        <v>40155180</v>
      </c>
      <c r="E9611" s="50" t="s">
        <v>39</v>
      </c>
      <c r="F9611" s="50">
        <v>9899999903</v>
      </c>
      <c r="G9611" s="50"/>
      <c r="H9611" s="50"/>
      <c r="I9611" s="50"/>
      <c r="J9611" s="50"/>
      <c r="K9611" s="50"/>
      <c r="L9611" s="50"/>
    </row>
    <row r="9612" spans="4:12" x14ac:dyDescent="0.25">
      <c r="D9612" s="50">
        <v>40155190</v>
      </c>
      <c r="E9612" s="50" t="s">
        <v>39</v>
      </c>
      <c r="F9612" s="50">
        <v>9899999903</v>
      </c>
      <c r="G9612" s="50"/>
      <c r="H9612" s="50"/>
      <c r="I9612" s="50"/>
      <c r="J9612" s="50"/>
      <c r="K9612" s="50"/>
      <c r="L9612" s="50"/>
    </row>
    <row r="9613" spans="4:12" x14ac:dyDescent="0.25">
      <c r="D9613" s="50">
        <v>40155200</v>
      </c>
      <c r="E9613" s="50" t="s">
        <v>39</v>
      </c>
      <c r="F9613" s="50">
        <v>9899999903</v>
      </c>
      <c r="G9613" s="50"/>
      <c r="H9613" s="50"/>
      <c r="I9613" s="50"/>
      <c r="J9613" s="50"/>
      <c r="K9613" s="50"/>
      <c r="L9613" s="50"/>
    </row>
    <row r="9614" spans="4:12" x14ac:dyDescent="0.25">
      <c r="D9614" s="50">
        <v>40160160</v>
      </c>
      <c r="E9614" s="50" t="s">
        <v>39</v>
      </c>
      <c r="F9614" s="50">
        <v>9899999903</v>
      </c>
      <c r="G9614" s="50"/>
      <c r="H9614" s="50"/>
      <c r="I9614" s="50"/>
      <c r="J9614" s="50"/>
      <c r="K9614" s="50"/>
      <c r="L9614" s="50"/>
    </row>
    <row r="9615" spans="4:12" x14ac:dyDescent="0.25">
      <c r="D9615" s="50">
        <v>40160170</v>
      </c>
      <c r="E9615" s="50" t="s">
        <v>39</v>
      </c>
      <c r="F9615" s="50">
        <v>9899999903</v>
      </c>
      <c r="G9615" s="50"/>
      <c r="H9615" s="50"/>
      <c r="I9615" s="50"/>
      <c r="J9615" s="50"/>
      <c r="K9615" s="50"/>
      <c r="L9615" s="50"/>
    </row>
    <row r="9616" spans="4:12" x14ac:dyDescent="0.25">
      <c r="D9616" s="50">
        <v>40160180</v>
      </c>
      <c r="E9616" s="50" t="s">
        <v>39</v>
      </c>
      <c r="F9616" s="50">
        <v>9899999903</v>
      </c>
      <c r="G9616" s="50"/>
      <c r="H9616" s="50"/>
      <c r="I9616" s="50"/>
      <c r="J9616" s="50"/>
      <c r="K9616" s="50"/>
      <c r="L9616" s="50"/>
    </row>
    <row r="9617" spans="4:12" x14ac:dyDescent="0.25">
      <c r="D9617" s="50">
        <v>40160190</v>
      </c>
      <c r="E9617" s="50" t="s">
        <v>39</v>
      </c>
      <c r="F9617" s="50">
        <v>9899999903</v>
      </c>
      <c r="G9617" s="50"/>
      <c r="H9617" s="50"/>
      <c r="I9617" s="50"/>
      <c r="J9617" s="50"/>
      <c r="K9617" s="50"/>
      <c r="L9617" s="50"/>
    </row>
    <row r="9618" spans="4:12" x14ac:dyDescent="0.25">
      <c r="D9618" s="50">
        <v>40160200</v>
      </c>
      <c r="E9618" s="50" t="s">
        <v>39</v>
      </c>
      <c r="F9618" s="50">
        <v>9899999903</v>
      </c>
      <c r="G9618" s="50"/>
      <c r="H9618" s="50"/>
      <c r="I9618" s="50"/>
      <c r="J9618" s="50"/>
      <c r="K9618" s="50"/>
      <c r="L9618" s="50"/>
    </row>
    <row r="9619" spans="4:12" x14ac:dyDescent="0.25">
      <c r="D9619" s="50">
        <v>40160210</v>
      </c>
      <c r="E9619" s="50" t="s">
        <v>39</v>
      </c>
      <c r="F9619" s="50">
        <v>9899999903</v>
      </c>
      <c r="G9619" s="50"/>
      <c r="H9619" s="50"/>
      <c r="I9619" s="50"/>
      <c r="J9619" s="50"/>
      <c r="K9619" s="50"/>
      <c r="L9619" s="50"/>
    </row>
    <row r="9620" spans="4:12" x14ac:dyDescent="0.25">
      <c r="D9620" s="50">
        <v>40160220</v>
      </c>
      <c r="E9620" s="50" t="s">
        <v>39</v>
      </c>
      <c r="F9620" s="50">
        <v>9899999903</v>
      </c>
      <c r="G9620" s="50"/>
      <c r="H9620" s="50"/>
      <c r="I9620" s="50"/>
      <c r="J9620" s="50"/>
      <c r="K9620" s="50"/>
      <c r="L9620" s="50"/>
    </row>
    <row r="9621" spans="4:12" x14ac:dyDescent="0.25">
      <c r="D9621" s="50">
        <v>40160230</v>
      </c>
      <c r="E9621" s="50" t="s">
        <v>39</v>
      </c>
      <c r="F9621" s="50">
        <v>9899999903</v>
      </c>
      <c r="G9621" s="50"/>
      <c r="H9621" s="50"/>
      <c r="I9621" s="50"/>
      <c r="J9621" s="50"/>
      <c r="K9621" s="50"/>
      <c r="L9621" s="50"/>
    </row>
    <row r="9622" spans="4:12" x14ac:dyDescent="0.25">
      <c r="D9622" s="50">
        <v>40160240</v>
      </c>
      <c r="E9622" s="50" t="s">
        <v>39</v>
      </c>
      <c r="F9622" s="50">
        <v>9899999903</v>
      </c>
      <c r="G9622" s="50"/>
      <c r="H9622" s="50"/>
      <c r="I9622" s="50"/>
      <c r="J9622" s="50"/>
      <c r="K9622" s="50"/>
      <c r="L9622" s="50"/>
    </row>
    <row r="9623" spans="4:12" x14ac:dyDescent="0.25">
      <c r="D9623" s="50">
        <v>40160250</v>
      </c>
      <c r="E9623" s="50" t="s">
        <v>39</v>
      </c>
      <c r="F9623" s="50">
        <v>9899999903</v>
      </c>
      <c r="G9623" s="50"/>
      <c r="H9623" s="50"/>
      <c r="I9623" s="50"/>
      <c r="J9623" s="50"/>
      <c r="K9623" s="50"/>
      <c r="L9623" s="50"/>
    </row>
    <row r="9624" spans="4:12" x14ac:dyDescent="0.25">
      <c r="D9624" s="50">
        <v>40160260</v>
      </c>
      <c r="E9624" s="50" t="s">
        <v>39</v>
      </c>
      <c r="F9624" s="50">
        <v>9899999903</v>
      </c>
      <c r="G9624" s="50"/>
      <c r="H9624" s="50"/>
      <c r="I9624" s="50"/>
      <c r="J9624" s="50"/>
      <c r="K9624" s="50"/>
      <c r="L9624" s="50"/>
    </row>
    <row r="9625" spans="4:12" x14ac:dyDescent="0.25">
      <c r="D9625" s="50">
        <v>40160270</v>
      </c>
      <c r="E9625" s="50" t="s">
        <v>39</v>
      </c>
      <c r="F9625" s="50">
        <v>9899999903</v>
      </c>
      <c r="G9625" s="50"/>
      <c r="H9625" s="50"/>
      <c r="I9625" s="50"/>
      <c r="J9625" s="50"/>
      <c r="K9625" s="50"/>
      <c r="L9625" s="50"/>
    </row>
    <row r="9626" spans="4:12" x14ac:dyDescent="0.25">
      <c r="D9626" s="50">
        <v>40160280</v>
      </c>
      <c r="E9626" s="50" t="s">
        <v>39</v>
      </c>
      <c r="F9626" s="50">
        <v>9899999903</v>
      </c>
      <c r="G9626" s="50"/>
      <c r="H9626" s="50"/>
      <c r="I9626" s="50"/>
      <c r="J9626" s="50"/>
      <c r="K9626" s="50"/>
      <c r="L9626" s="50"/>
    </row>
    <row r="9627" spans="4:12" x14ac:dyDescent="0.25">
      <c r="D9627" s="50">
        <v>40160290</v>
      </c>
      <c r="E9627" s="50" t="s">
        <v>39</v>
      </c>
      <c r="F9627" s="50">
        <v>9899999903</v>
      </c>
      <c r="G9627" s="50"/>
      <c r="H9627" s="50"/>
      <c r="I9627" s="50"/>
      <c r="J9627" s="50"/>
      <c r="K9627" s="50"/>
      <c r="L9627" s="50"/>
    </row>
    <row r="9628" spans="4:12" x14ac:dyDescent="0.25">
      <c r="D9628" s="50">
        <v>40160300</v>
      </c>
      <c r="E9628" s="50" t="s">
        <v>39</v>
      </c>
      <c r="F9628" s="50">
        <v>9899999903</v>
      </c>
      <c r="G9628" s="50"/>
      <c r="H9628" s="50"/>
      <c r="I9628" s="50"/>
      <c r="J9628" s="50"/>
      <c r="K9628" s="50"/>
      <c r="L9628" s="50"/>
    </row>
    <row r="9629" spans="4:12" x14ac:dyDescent="0.25">
      <c r="D9629" s="50">
        <v>40160320</v>
      </c>
      <c r="E9629" s="50" t="s">
        <v>39</v>
      </c>
      <c r="F9629" s="50">
        <v>9899999903</v>
      </c>
      <c r="G9629" s="50"/>
      <c r="H9629" s="50"/>
      <c r="I9629" s="50"/>
      <c r="J9629" s="50"/>
      <c r="K9629" s="50"/>
      <c r="L9629" s="50"/>
    </row>
    <row r="9630" spans="4:12" x14ac:dyDescent="0.25">
      <c r="D9630" s="50">
        <v>40160340</v>
      </c>
      <c r="E9630" s="50" t="s">
        <v>39</v>
      </c>
      <c r="F9630" s="50">
        <v>9899999903</v>
      </c>
      <c r="G9630" s="50"/>
      <c r="H9630" s="50"/>
      <c r="I9630" s="50"/>
      <c r="J9630" s="50"/>
      <c r="K9630" s="50"/>
      <c r="L9630" s="50"/>
    </row>
    <row r="9631" spans="4:12" x14ac:dyDescent="0.25">
      <c r="D9631" s="50">
        <v>40160350</v>
      </c>
      <c r="E9631" s="50" t="s">
        <v>39</v>
      </c>
      <c r="F9631" s="50">
        <v>9899999903</v>
      </c>
      <c r="G9631" s="50"/>
      <c r="H9631" s="50"/>
      <c r="I9631" s="50"/>
      <c r="J9631" s="50"/>
      <c r="K9631" s="50"/>
      <c r="L9631" s="50"/>
    </row>
    <row r="9632" spans="4:12" x14ac:dyDescent="0.25">
      <c r="D9632" s="50">
        <v>40160360</v>
      </c>
      <c r="E9632" s="50" t="s">
        <v>39</v>
      </c>
      <c r="F9632" s="50">
        <v>9899999903</v>
      </c>
      <c r="G9632" s="50"/>
      <c r="H9632" s="50"/>
      <c r="I9632" s="50"/>
      <c r="J9632" s="50"/>
      <c r="K9632" s="50"/>
      <c r="L9632" s="50"/>
    </row>
    <row r="9633" spans="4:12" x14ac:dyDescent="0.25">
      <c r="D9633" s="50">
        <v>40160380</v>
      </c>
      <c r="E9633" s="50" t="s">
        <v>39</v>
      </c>
      <c r="F9633" s="50">
        <v>9899999903</v>
      </c>
      <c r="G9633" s="50"/>
      <c r="H9633" s="50"/>
      <c r="I9633" s="50"/>
      <c r="J9633" s="50"/>
      <c r="K9633" s="50"/>
      <c r="L9633" s="50"/>
    </row>
    <row r="9634" spans="4:12" x14ac:dyDescent="0.25">
      <c r="D9634" s="50">
        <v>40160400</v>
      </c>
      <c r="E9634" s="50" t="s">
        <v>39</v>
      </c>
      <c r="F9634" s="50">
        <v>9899999903</v>
      </c>
      <c r="G9634" s="50"/>
      <c r="H9634" s="50"/>
      <c r="I9634" s="50"/>
      <c r="J9634" s="50"/>
      <c r="K9634" s="50"/>
      <c r="L9634" s="50"/>
    </row>
    <row r="9635" spans="4:12" x14ac:dyDescent="0.25">
      <c r="D9635" s="50">
        <v>40160420</v>
      </c>
      <c r="E9635" s="50" t="s">
        <v>39</v>
      </c>
      <c r="F9635" s="50">
        <v>9899999903</v>
      </c>
      <c r="G9635" s="50"/>
      <c r="H9635" s="50"/>
      <c r="I9635" s="50"/>
      <c r="J9635" s="50"/>
      <c r="K9635" s="50"/>
      <c r="L9635" s="50"/>
    </row>
    <row r="9636" spans="4:12" x14ac:dyDescent="0.25">
      <c r="D9636" s="50">
        <v>40160440</v>
      </c>
      <c r="E9636" s="50" t="s">
        <v>39</v>
      </c>
      <c r="F9636" s="50">
        <v>9899999903</v>
      </c>
      <c r="G9636" s="50"/>
      <c r="H9636" s="50"/>
      <c r="I9636" s="50"/>
      <c r="J9636" s="50"/>
      <c r="K9636" s="50"/>
      <c r="L9636" s="50"/>
    </row>
    <row r="9637" spans="4:12" x14ac:dyDescent="0.25">
      <c r="D9637" s="50">
        <v>40160450</v>
      </c>
      <c r="E9637" s="50" t="s">
        <v>39</v>
      </c>
      <c r="F9637" s="50">
        <v>9899999903</v>
      </c>
      <c r="G9637" s="50"/>
      <c r="H9637" s="50"/>
      <c r="I9637" s="50"/>
      <c r="J9637" s="50"/>
      <c r="K9637" s="50"/>
      <c r="L9637" s="50"/>
    </row>
    <row r="9638" spans="4:12" x14ac:dyDescent="0.25">
      <c r="D9638" s="50">
        <v>40160460</v>
      </c>
      <c r="E9638" s="50" t="s">
        <v>39</v>
      </c>
      <c r="F9638" s="50">
        <v>9899999903</v>
      </c>
      <c r="G9638" s="50"/>
      <c r="H9638" s="50"/>
      <c r="I9638" s="50"/>
      <c r="J9638" s="50"/>
      <c r="K9638" s="50"/>
      <c r="L9638" s="50"/>
    </row>
    <row r="9639" spans="4:12" x14ac:dyDescent="0.25">
      <c r="D9639" s="50">
        <v>40160470</v>
      </c>
      <c r="E9639" s="50" t="s">
        <v>39</v>
      </c>
      <c r="F9639" s="50">
        <v>9899999903</v>
      </c>
      <c r="G9639" s="50"/>
      <c r="H9639" s="50"/>
      <c r="I9639" s="50"/>
      <c r="J9639" s="50"/>
      <c r="K9639" s="50"/>
      <c r="L9639" s="50"/>
    </row>
    <row r="9640" spans="4:12" x14ac:dyDescent="0.25">
      <c r="D9640" s="50">
        <v>40160480</v>
      </c>
      <c r="E9640" s="50" t="s">
        <v>39</v>
      </c>
      <c r="F9640" s="50">
        <v>9899999903</v>
      </c>
      <c r="G9640" s="50"/>
      <c r="H9640" s="50"/>
      <c r="I9640" s="50"/>
      <c r="J9640" s="50"/>
      <c r="K9640" s="50"/>
      <c r="L9640" s="50"/>
    </row>
    <row r="9641" spans="4:12" x14ac:dyDescent="0.25">
      <c r="D9641" s="50">
        <v>40160500</v>
      </c>
      <c r="E9641" s="50" t="s">
        <v>39</v>
      </c>
      <c r="F9641" s="50">
        <v>9899999903</v>
      </c>
      <c r="G9641" s="50"/>
      <c r="H9641" s="50"/>
      <c r="I9641" s="50"/>
      <c r="J9641" s="50"/>
      <c r="K9641" s="50"/>
      <c r="L9641" s="50"/>
    </row>
    <row r="9642" spans="4:12" x14ac:dyDescent="0.25">
      <c r="D9642" s="50">
        <v>40210080</v>
      </c>
      <c r="E9642" s="50" t="s">
        <v>39</v>
      </c>
      <c r="F9642" s="50">
        <v>9869108000</v>
      </c>
      <c r="G9642" s="50"/>
      <c r="H9642" s="50"/>
      <c r="I9642" s="50"/>
      <c r="J9642" s="50"/>
      <c r="K9642" s="50"/>
      <c r="L9642" s="50"/>
    </row>
    <row r="9643" spans="4:12" x14ac:dyDescent="0.25">
      <c r="D9643" s="50">
        <v>40210100</v>
      </c>
      <c r="E9643" s="50" t="s">
        <v>39</v>
      </c>
      <c r="F9643" s="50">
        <v>9869108000</v>
      </c>
      <c r="G9643" s="50"/>
      <c r="H9643" s="50"/>
      <c r="I9643" s="50"/>
      <c r="J9643" s="50"/>
      <c r="K9643" s="50"/>
      <c r="L9643" s="50"/>
    </row>
    <row r="9644" spans="4:12" x14ac:dyDescent="0.25">
      <c r="D9644" s="50">
        <v>40210120</v>
      </c>
      <c r="E9644" s="50" t="s">
        <v>39</v>
      </c>
      <c r="F9644" s="50">
        <v>9869108000</v>
      </c>
      <c r="G9644" s="50"/>
      <c r="H9644" s="50"/>
      <c r="I9644" s="50"/>
      <c r="J9644" s="50"/>
      <c r="K9644" s="50"/>
      <c r="L9644" s="50"/>
    </row>
    <row r="9645" spans="4:12" x14ac:dyDescent="0.25">
      <c r="D9645" s="50">
        <v>40210140</v>
      </c>
      <c r="E9645" s="50" t="s">
        <v>39</v>
      </c>
      <c r="F9645" s="50">
        <v>9869108000</v>
      </c>
      <c r="G9645" s="50"/>
      <c r="H9645" s="50"/>
      <c r="I9645" s="50"/>
      <c r="J9645" s="50"/>
      <c r="K9645" s="50"/>
      <c r="L9645" s="50"/>
    </row>
    <row r="9646" spans="4:12" x14ac:dyDescent="0.25">
      <c r="D9646" s="50">
        <v>40210160</v>
      </c>
      <c r="E9646" s="50" t="s">
        <v>39</v>
      </c>
      <c r="F9646" s="50">
        <v>9869116000</v>
      </c>
      <c r="G9646" s="50"/>
      <c r="H9646" s="50"/>
      <c r="I9646" s="50"/>
      <c r="J9646" s="50"/>
      <c r="K9646" s="50"/>
      <c r="L9646" s="50"/>
    </row>
    <row r="9647" spans="4:12" x14ac:dyDescent="0.25">
      <c r="D9647" s="50">
        <v>40210180</v>
      </c>
      <c r="E9647" s="50" t="s">
        <v>39</v>
      </c>
      <c r="F9647" s="50">
        <v>9869118000</v>
      </c>
      <c r="G9647" s="50"/>
      <c r="H9647" s="50"/>
      <c r="I9647" s="50"/>
      <c r="J9647" s="50"/>
      <c r="K9647" s="50"/>
      <c r="L9647" s="50"/>
    </row>
    <row r="9648" spans="4:12" x14ac:dyDescent="0.25">
      <c r="D9648" s="50">
        <v>40210200</v>
      </c>
      <c r="E9648" s="50" t="s">
        <v>39</v>
      </c>
      <c r="F9648" s="50">
        <v>9869118000</v>
      </c>
      <c r="G9648" s="50"/>
      <c r="H9648" s="50"/>
      <c r="I9648" s="50"/>
      <c r="J9648" s="50"/>
      <c r="K9648" s="50"/>
      <c r="L9648" s="50"/>
    </row>
    <row r="9649" spans="4:12" x14ac:dyDescent="0.25">
      <c r="D9649" s="50">
        <v>40210220</v>
      </c>
      <c r="E9649" s="50" t="s">
        <v>39</v>
      </c>
      <c r="F9649" s="50">
        <v>9869122000</v>
      </c>
      <c r="G9649" s="50"/>
      <c r="H9649" s="50"/>
      <c r="I9649" s="50"/>
      <c r="J9649" s="50"/>
      <c r="K9649" s="50"/>
      <c r="L9649" s="50"/>
    </row>
    <row r="9650" spans="4:12" x14ac:dyDescent="0.25">
      <c r="D9650" s="50">
        <v>40210240</v>
      </c>
      <c r="E9650" s="50" t="s">
        <v>39</v>
      </c>
      <c r="F9650" s="50">
        <v>9869122000</v>
      </c>
      <c r="G9650" s="50"/>
      <c r="H9650" s="50"/>
      <c r="I9650" s="50"/>
      <c r="J9650" s="50"/>
      <c r="K9650" s="50"/>
      <c r="L9650" s="50"/>
    </row>
    <row r="9651" spans="4:12" x14ac:dyDescent="0.25">
      <c r="D9651" s="50">
        <v>40210250</v>
      </c>
      <c r="E9651" s="50" t="s">
        <v>39</v>
      </c>
      <c r="F9651" s="50">
        <v>9869122000</v>
      </c>
      <c r="G9651" s="50"/>
      <c r="H9651" s="50"/>
      <c r="I9651" s="50"/>
      <c r="J9651" s="50"/>
      <c r="K9651" s="50"/>
      <c r="L9651" s="50"/>
    </row>
    <row r="9652" spans="4:12" x14ac:dyDescent="0.25">
      <c r="D9652" s="50">
        <v>40210260</v>
      </c>
      <c r="E9652" s="50" t="s">
        <v>39</v>
      </c>
      <c r="F9652" s="50">
        <v>9869122000</v>
      </c>
      <c r="G9652" s="50"/>
      <c r="H9652" s="50"/>
      <c r="I9652" s="50"/>
      <c r="J9652" s="50"/>
      <c r="K9652" s="50"/>
      <c r="L9652" s="50"/>
    </row>
    <row r="9653" spans="4:12" x14ac:dyDescent="0.25">
      <c r="D9653" s="50">
        <v>40210280</v>
      </c>
      <c r="E9653" s="50" t="s">
        <v>39</v>
      </c>
      <c r="F9653" s="50">
        <v>9869122000</v>
      </c>
      <c r="G9653" s="50"/>
      <c r="H9653" s="50"/>
      <c r="I9653" s="50"/>
      <c r="J9653" s="50"/>
      <c r="K9653" s="50"/>
      <c r="L9653" s="50"/>
    </row>
    <row r="9654" spans="4:12" x14ac:dyDescent="0.25">
      <c r="D9654" s="50">
        <v>40210300</v>
      </c>
      <c r="E9654" s="50" t="s">
        <v>39</v>
      </c>
      <c r="F9654" s="50">
        <v>9869122000</v>
      </c>
      <c r="G9654" s="50"/>
      <c r="H9654" s="50"/>
      <c r="I9654" s="50"/>
      <c r="J9654" s="50"/>
      <c r="K9654" s="50"/>
      <c r="L9654" s="50"/>
    </row>
    <row r="9655" spans="4:12" x14ac:dyDescent="0.25">
      <c r="D9655" s="50">
        <v>40211140</v>
      </c>
      <c r="E9655" s="50" t="s">
        <v>39</v>
      </c>
      <c r="F9655" s="50">
        <v>9869108000</v>
      </c>
      <c r="G9655" s="50"/>
      <c r="H9655" s="50"/>
      <c r="I9655" s="50"/>
      <c r="J9655" s="50"/>
      <c r="K9655" s="50"/>
      <c r="L9655" s="50"/>
    </row>
    <row r="9656" spans="4:12" x14ac:dyDescent="0.25">
      <c r="D9656" s="50">
        <v>40211160</v>
      </c>
      <c r="E9656" s="50" t="s">
        <v>39</v>
      </c>
      <c r="F9656" s="50">
        <v>9869116000</v>
      </c>
      <c r="G9656" s="50"/>
      <c r="H9656" s="50"/>
      <c r="I9656" s="50"/>
      <c r="J9656" s="50"/>
      <c r="K9656" s="50"/>
      <c r="L9656" s="50"/>
    </row>
    <row r="9657" spans="4:12" x14ac:dyDescent="0.25">
      <c r="D9657" s="50">
        <v>40211180</v>
      </c>
      <c r="E9657" s="50" t="s">
        <v>39</v>
      </c>
      <c r="F9657" s="50">
        <v>9869118000</v>
      </c>
      <c r="G9657" s="50"/>
      <c r="H9657" s="50"/>
      <c r="I9657" s="50"/>
      <c r="J9657" s="50"/>
      <c r="K9657" s="50"/>
      <c r="L9657" s="50"/>
    </row>
    <row r="9658" spans="4:12" x14ac:dyDescent="0.25">
      <c r="D9658" s="50">
        <v>40211200</v>
      </c>
      <c r="E9658" s="50" t="s">
        <v>39</v>
      </c>
      <c r="F9658" s="50">
        <v>9869118000</v>
      </c>
      <c r="G9658" s="50"/>
      <c r="H9658" s="50"/>
      <c r="I9658" s="50"/>
      <c r="J9658" s="50"/>
      <c r="K9658" s="50"/>
      <c r="L9658" s="50"/>
    </row>
    <row r="9659" spans="4:12" x14ac:dyDescent="0.25">
      <c r="D9659" s="50">
        <v>40211220</v>
      </c>
      <c r="E9659" s="50" t="s">
        <v>39</v>
      </c>
      <c r="F9659" s="50">
        <v>9869122000</v>
      </c>
      <c r="G9659" s="50"/>
      <c r="H9659" s="50"/>
      <c r="I9659" s="50"/>
      <c r="J9659" s="50"/>
      <c r="K9659" s="50"/>
      <c r="L9659" s="50"/>
    </row>
    <row r="9660" spans="4:12" x14ac:dyDescent="0.25">
      <c r="D9660" s="50">
        <v>40211240</v>
      </c>
      <c r="E9660" s="50" t="s">
        <v>39</v>
      </c>
      <c r="F9660" s="50">
        <v>9869122000</v>
      </c>
      <c r="G9660" s="50"/>
      <c r="H9660" s="50"/>
      <c r="I9660" s="50"/>
      <c r="J9660" s="50"/>
      <c r="K9660" s="50"/>
      <c r="L9660" s="50"/>
    </row>
    <row r="9661" spans="4:12" x14ac:dyDescent="0.25">
      <c r="D9661" s="50">
        <v>40211250</v>
      </c>
      <c r="E9661" s="50" t="s">
        <v>39</v>
      </c>
      <c r="F9661" s="50">
        <v>9869122000</v>
      </c>
      <c r="G9661" s="50"/>
      <c r="H9661" s="50"/>
      <c r="I9661" s="50"/>
      <c r="J9661" s="50"/>
      <c r="K9661" s="50"/>
      <c r="L9661" s="50"/>
    </row>
    <row r="9662" spans="4:12" x14ac:dyDescent="0.25">
      <c r="D9662" s="50">
        <v>40211260</v>
      </c>
      <c r="E9662" s="50" t="s">
        <v>39</v>
      </c>
      <c r="F9662" s="50">
        <v>9869122000</v>
      </c>
      <c r="G9662" s="50"/>
      <c r="H9662" s="50"/>
      <c r="I9662" s="50"/>
      <c r="J9662" s="50"/>
      <c r="K9662" s="50"/>
      <c r="L9662" s="50"/>
    </row>
    <row r="9663" spans="4:12" x14ac:dyDescent="0.25">
      <c r="D9663" s="50">
        <v>40211280</v>
      </c>
      <c r="E9663" s="50" t="s">
        <v>39</v>
      </c>
      <c r="F9663" s="50">
        <v>9869122000</v>
      </c>
      <c r="G9663" s="50"/>
      <c r="H9663" s="50"/>
      <c r="I9663" s="50"/>
      <c r="J9663" s="50"/>
      <c r="K9663" s="50"/>
      <c r="L9663" s="50"/>
    </row>
    <row r="9664" spans="4:12" x14ac:dyDescent="0.25">
      <c r="D9664" s="50">
        <v>40211300</v>
      </c>
      <c r="E9664" s="50" t="s">
        <v>39</v>
      </c>
      <c r="F9664" s="50">
        <v>9869122000</v>
      </c>
      <c r="G9664" s="50"/>
      <c r="H9664" s="50"/>
      <c r="I9664" s="50"/>
      <c r="J9664" s="50"/>
      <c r="K9664" s="50"/>
      <c r="L9664" s="50"/>
    </row>
    <row r="9665" spans="4:12" x14ac:dyDescent="0.25">
      <c r="D9665" s="50">
        <v>40220080</v>
      </c>
      <c r="E9665" s="50" t="s">
        <v>39</v>
      </c>
      <c r="F9665" s="50">
        <v>9869208000</v>
      </c>
      <c r="G9665" s="50"/>
      <c r="H9665" s="50"/>
      <c r="I9665" s="50"/>
      <c r="J9665" s="50"/>
      <c r="K9665" s="50"/>
      <c r="L9665" s="50"/>
    </row>
    <row r="9666" spans="4:12" x14ac:dyDescent="0.25">
      <c r="D9666" s="50">
        <v>40220100</v>
      </c>
      <c r="E9666" s="50" t="s">
        <v>39</v>
      </c>
      <c r="F9666" s="50">
        <v>9869208000</v>
      </c>
      <c r="G9666" s="50"/>
      <c r="H9666" s="50"/>
      <c r="I9666" s="50"/>
      <c r="J9666" s="50"/>
      <c r="K9666" s="50"/>
      <c r="L9666" s="50"/>
    </row>
    <row r="9667" spans="4:12" x14ac:dyDescent="0.25">
      <c r="D9667" s="50">
        <v>40220120</v>
      </c>
      <c r="E9667" s="50" t="s">
        <v>39</v>
      </c>
      <c r="F9667" s="50">
        <v>9869208000</v>
      </c>
      <c r="G9667" s="50"/>
      <c r="H9667" s="50"/>
      <c r="I9667" s="50"/>
      <c r="J9667" s="50"/>
      <c r="K9667" s="50"/>
      <c r="L9667" s="50"/>
    </row>
    <row r="9668" spans="4:12" x14ac:dyDescent="0.25">
      <c r="D9668" s="50">
        <v>40220140</v>
      </c>
      <c r="E9668" s="50" t="s">
        <v>39</v>
      </c>
      <c r="F9668" s="50">
        <v>9869208000</v>
      </c>
      <c r="G9668" s="50"/>
      <c r="H9668" s="50"/>
      <c r="I9668" s="50"/>
      <c r="J9668" s="50"/>
      <c r="K9668" s="50"/>
      <c r="L9668" s="50"/>
    </row>
    <row r="9669" spans="4:12" x14ac:dyDescent="0.25">
      <c r="D9669" s="50">
        <v>40220160</v>
      </c>
      <c r="E9669" s="50" t="s">
        <v>39</v>
      </c>
      <c r="F9669" s="50">
        <v>9869216000</v>
      </c>
      <c r="G9669" s="50"/>
      <c r="H9669" s="50"/>
      <c r="I9669" s="50"/>
      <c r="J9669" s="50"/>
      <c r="K9669" s="50"/>
      <c r="L9669" s="50"/>
    </row>
    <row r="9670" spans="4:12" x14ac:dyDescent="0.25">
      <c r="D9670" s="50">
        <v>40220180</v>
      </c>
      <c r="E9670" s="50" t="s">
        <v>39</v>
      </c>
      <c r="F9670" s="50">
        <v>9869218000</v>
      </c>
      <c r="G9670" s="50"/>
      <c r="H9670" s="50"/>
      <c r="I9670" s="50"/>
      <c r="J9670" s="50"/>
      <c r="K9670" s="50"/>
      <c r="L9670" s="50"/>
    </row>
    <row r="9671" spans="4:12" x14ac:dyDescent="0.25">
      <c r="D9671" s="50">
        <v>40220200</v>
      </c>
      <c r="E9671" s="50" t="s">
        <v>39</v>
      </c>
      <c r="F9671" s="50">
        <v>9869218000</v>
      </c>
      <c r="G9671" s="50"/>
      <c r="H9671" s="50"/>
      <c r="I9671" s="50"/>
      <c r="J9671" s="50"/>
      <c r="K9671" s="50"/>
      <c r="L9671" s="50"/>
    </row>
    <row r="9672" spans="4:12" x14ac:dyDescent="0.25">
      <c r="D9672" s="50">
        <v>40220220</v>
      </c>
      <c r="E9672" s="50" t="s">
        <v>39</v>
      </c>
      <c r="F9672" s="50">
        <v>9869222000</v>
      </c>
      <c r="G9672" s="50"/>
      <c r="H9672" s="50"/>
      <c r="I9672" s="50"/>
      <c r="J9672" s="50"/>
      <c r="K9672" s="50"/>
      <c r="L9672" s="50"/>
    </row>
    <row r="9673" spans="4:12" x14ac:dyDescent="0.25">
      <c r="D9673" s="50">
        <v>40220240</v>
      </c>
      <c r="E9673" s="50" t="s">
        <v>39</v>
      </c>
      <c r="F9673" s="50">
        <v>9869222000</v>
      </c>
      <c r="G9673" s="50"/>
      <c r="H9673" s="50"/>
      <c r="I9673" s="50"/>
      <c r="J9673" s="50"/>
      <c r="K9673" s="50"/>
      <c r="L9673" s="50"/>
    </row>
    <row r="9674" spans="4:12" x14ac:dyDescent="0.25">
      <c r="D9674" s="50">
        <v>40220250</v>
      </c>
      <c r="E9674" s="50" t="s">
        <v>39</v>
      </c>
      <c r="F9674" s="50">
        <v>9869222000</v>
      </c>
      <c r="G9674" s="50"/>
      <c r="H9674" s="50"/>
      <c r="I9674" s="50"/>
      <c r="J9674" s="50"/>
      <c r="K9674" s="50"/>
      <c r="L9674" s="50"/>
    </row>
    <row r="9675" spans="4:12" x14ac:dyDescent="0.25">
      <c r="D9675" s="50">
        <v>40220260</v>
      </c>
      <c r="E9675" s="50" t="s">
        <v>39</v>
      </c>
      <c r="F9675" s="50">
        <v>9869222000</v>
      </c>
      <c r="G9675" s="50"/>
      <c r="H9675" s="50"/>
      <c r="I9675" s="50"/>
      <c r="J9675" s="50"/>
      <c r="K9675" s="50"/>
      <c r="L9675" s="50"/>
    </row>
    <row r="9676" spans="4:12" x14ac:dyDescent="0.25">
      <c r="D9676" s="50">
        <v>40220280</v>
      </c>
      <c r="E9676" s="50" t="s">
        <v>39</v>
      </c>
      <c r="F9676" s="50">
        <v>9869222000</v>
      </c>
      <c r="G9676" s="50"/>
      <c r="H9676" s="50"/>
      <c r="I9676" s="50"/>
      <c r="J9676" s="50"/>
      <c r="K9676" s="50"/>
      <c r="L9676" s="50"/>
    </row>
    <row r="9677" spans="4:12" x14ac:dyDescent="0.25">
      <c r="D9677" s="50">
        <v>40220300</v>
      </c>
      <c r="E9677" s="50" t="s">
        <v>39</v>
      </c>
      <c r="F9677" s="50">
        <v>9869222000</v>
      </c>
      <c r="G9677" s="50"/>
      <c r="H9677" s="50"/>
      <c r="I9677" s="50"/>
      <c r="J9677" s="50"/>
      <c r="K9677" s="50"/>
      <c r="L9677" s="50"/>
    </row>
    <row r="9678" spans="4:12" x14ac:dyDescent="0.25">
      <c r="D9678" s="50">
        <v>40221140</v>
      </c>
      <c r="E9678" s="50" t="s">
        <v>39</v>
      </c>
      <c r="F9678" s="50">
        <v>9869208000</v>
      </c>
      <c r="G9678" s="50"/>
      <c r="H9678" s="50"/>
      <c r="I9678" s="50"/>
      <c r="J9678" s="50"/>
      <c r="K9678" s="50"/>
      <c r="L9678" s="50"/>
    </row>
    <row r="9679" spans="4:12" x14ac:dyDescent="0.25">
      <c r="D9679" s="50">
        <v>40221160</v>
      </c>
      <c r="E9679" s="50" t="s">
        <v>39</v>
      </c>
      <c r="F9679" s="50">
        <v>9869216000</v>
      </c>
      <c r="G9679" s="50"/>
      <c r="H9679" s="50"/>
      <c r="I9679" s="50"/>
      <c r="J9679" s="50"/>
      <c r="K9679" s="50"/>
      <c r="L9679" s="50"/>
    </row>
    <row r="9680" spans="4:12" x14ac:dyDescent="0.25">
      <c r="D9680" s="50">
        <v>40221180</v>
      </c>
      <c r="E9680" s="50" t="s">
        <v>39</v>
      </c>
      <c r="F9680" s="50">
        <v>9869218000</v>
      </c>
      <c r="G9680" s="50"/>
      <c r="H9680" s="50"/>
      <c r="I9680" s="50"/>
      <c r="J9680" s="50"/>
      <c r="K9680" s="50"/>
      <c r="L9680" s="50"/>
    </row>
    <row r="9681" spans="4:12" x14ac:dyDescent="0.25">
      <c r="D9681" s="50">
        <v>40221200</v>
      </c>
      <c r="E9681" s="50" t="s">
        <v>39</v>
      </c>
      <c r="F9681" s="50">
        <v>9869218000</v>
      </c>
      <c r="G9681" s="50"/>
      <c r="H9681" s="50"/>
      <c r="I9681" s="50"/>
      <c r="J9681" s="50"/>
      <c r="K9681" s="50"/>
      <c r="L9681" s="50"/>
    </row>
    <row r="9682" spans="4:12" x14ac:dyDescent="0.25">
      <c r="D9682" s="50">
        <v>40221220</v>
      </c>
      <c r="E9682" s="50" t="s">
        <v>39</v>
      </c>
      <c r="F9682" s="50">
        <v>9869222000</v>
      </c>
      <c r="G9682" s="50"/>
      <c r="H9682" s="50"/>
      <c r="I9682" s="50"/>
      <c r="J9682" s="50"/>
      <c r="K9682" s="50"/>
      <c r="L9682" s="50"/>
    </row>
    <row r="9683" spans="4:12" x14ac:dyDescent="0.25">
      <c r="D9683" s="50">
        <v>40221240</v>
      </c>
      <c r="E9683" s="50" t="s">
        <v>39</v>
      </c>
      <c r="F9683" s="50">
        <v>9869222000</v>
      </c>
      <c r="G9683" s="50"/>
      <c r="H9683" s="50"/>
      <c r="I9683" s="50"/>
      <c r="J9683" s="50"/>
      <c r="K9683" s="50"/>
      <c r="L9683" s="50"/>
    </row>
    <row r="9684" spans="4:12" x14ac:dyDescent="0.25">
      <c r="D9684" s="50">
        <v>40221250</v>
      </c>
      <c r="E9684" s="50" t="s">
        <v>39</v>
      </c>
      <c r="F9684" s="50">
        <v>9869222000</v>
      </c>
      <c r="G9684" s="50"/>
      <c r="H9684" s="50"/>
      <c r="I9684" s="50"/>
      <c r="J9684" s="50"/>
      <c r="K9684" s="50"/>
      <c r="L9684" s="50"/>
    </row>
    <row r="9685" spans="4:12" x14ac:dyDescent="0.25">
      <c r="D9685" s="50">
        <v>40221260</v>
      </c>
      <c r="E9685" s="50" t="s">
        <v>39</v>
      </c>
      <c r="F9685" s="50">
        <v>9869222000</v>
      </c>
      <c r="G9685" s="50"/>
      <c r="H9685" s="50"/>
      <c r="I9685" s="50"/>
      <c r="J9685" s="50"/>
      <c r="K9685" s="50"/>
      <c r="L9685" s="50"/>
    </row>
    <row r="9686" spans="4:12" x14ac:dyDescent="0.25">
      <c r="D9686" s="50">
        <v>40221280</v>
      </c>
      <c r="E9686" s="50" t="s">
        <v>39</v>
      </c>
      <c r="F9686" s="50">
        <v>9869222000</v>
      </c>
      <c r="G9686" s="50"/>
      <c r="H9686" s="50"/>
      <c r="I9686" s="50"/>
      <c r="J9686" s="50"/>
      <c r="K9686" s="50"/>
      <c r="L9686" s="50"/>
    </row>
    <row r="9687" spans="4:12" x14ac:dyDescent="0.25">
      <c r="D9687" s="50">
        <v>40221300</v>
      </c>
      <c r="E9687" s="50" t="s">
        <v>39</v>
      </c>
      <c r="F9687" s="50">
        <v>9869222000</v>
      </c>
      <c r="G9687" s="50"/>
      <c r="H9687" s="50"/>
      <c r="I9687" s="50"/>
      <c r="J9687" s="50"/>
      <c r="K9687" s="50"/>
      <c r="L9687" s="50"/>
    </row>
    <row r="9688" spans="4:12" x14ac:dyDescent="0.25">
      <c r="D9688" s="50">
        <v>40230080</v>
      </c>
      <c r="E9688" s="50" t="s">
        <v>39</v>
      </c>
      <c r="F9688" s="50">
        <v>9869208000</v>
      </c>
      <c r="G9688" s="50"/>
      <c r="H9688" s="50"/>
      <c r="I9688" s="50"/>
      <c r="J9688" s="50"/>
      <c r="K9688" s="50"/>
      <c r="L9688" s="50"/>
    </row>
    <row r="9689" spans="4:12" x14ac:dyDescent="0.25">
      <c r="D9689" s="50">
        <v>40230100</v>
      </c>
      <c r="E9689" s="50" t="s">
        <v>39</v>
      </c>
      <c r="F9689" s="50">
        <v>9869208000</v>
      </c>
      <c r="G9689" s="50"/>
      <c r="H9689" s="50"/>
      <c r="I9689" s="50"/>
      <c r="J9689" s="50"/>
      <c r="K9689" s="50"/>
      <c r="L9689" s="50"/>
    </row>
    <row r="9690" spans="4:12" x14ac:dyDescent="0.25">
      <c r="D9690" s="50">
        <v>40230120</v>
      </c>
      <c r="E9690" s="50" t="s">
        <v>39</v>
      </c>
      <c r="F9690" s="50">
        <v>9869208000</v>
      </c>
      <c r="G9690" s="50"/>
      <c r="H9690" s="50"/>
      <c r="I9690" s="50"/>
      <c r="J9690" s="50"/>
      <c r="K9690" s="50"/>
      <c r="L9690" s="50"/>
    </row>
    <row r="9691" spans="4:12" x14ac:dyDescent="0.25">
      <c r="D9691" s="50">
        <v>40230140</v>
      </c>
      <c r="E9691" s="50" t="s">
        <v>39</v>
      </c>
      <c r="F9691" s="50">
        <v>9869208000</v>
      </c>
      <c r="G9691" s="50"/>
      <c r="H9691" s="50"/>
      <c r="I9691" s="50"/>
      <c r="J9691" s="50"/>
      <c r="K9691" s="50"/>
      <c r="L9691" s="50"/>
    </row>
    <row r="9692" spans="4:12" x14ac:dyDescent="0.25">
      <c r="D9692" s="50">
        <v>40230160</v>
      </c>
      <c r="E9692" s="50" t="s">
        <v>39</v>
      </c>
      <c r="F9692" s="50">
        <v>9869216000</v>
      </c>
      <c r="G9692" s="50"/>
      <c r="H9692" s="50"/>
      <c r="I9692" s="50"/>
      <c r="J9692" s="50"/>
      <c r="K9692" s="50"/>
      <c r="L9692" s="50"/>
    </row>
    <row r="9693" spans="4:12" x14ac:dyDescent="0.25">
      <c r="D9693" s="50">
        <v>40230180</v>
      </c>
      <c r="E9693" s="50" t="s">
        <v>39</v>
      </c>
      <c r="F9693" s="50">
        <v>9869218000</v>
      </c>
      <c r="G9693" s="50"/>
      <c r="H9693" s="50"/>
      <c r="I9693" s="50"/>
      <c r="J9693" s="50"/>
      <c r="K9693" s="50"/>
      <c r="L9693" s="50"/>
    </row>
    <row r="9694" spans="4:12" x14ac:dyDescent="0.25">
      <c r="D9694" s="50">
        <v>40230200</v>
      </c>
      <c r="E9694" s="50" t="s">
        <v>39</v>
      </c>
      <c r="F9694" s="50">
        <v>9869218000</v>
      </c>
      <c r="G9694" s="50"/>
      <c r="H9694" s="50"/>
      <c r="I9694" s="50"/>
      <c r="J9694" s="50"/>
      <c r="K9694" s="50"/>
      <c r="L9694" s="50"/>
    </row>
    <row r="9695" spans="4:12" x14ac:dyDescent="0.25">
      <c r="D9695" s="50">
        <v>40230220</v>
      </c>
      <c r="E9695" s="50" t="s">
        <v>39</v>
      </c>
      <c r="F9695" s="50">
        <v>9869222000</v>
      </c>
      <c r="G9695" s="50"/>
      <c r="H9695" s="50"/>
      <c r="I9695" s="50"/>
      <c r="J9695" s="50"/>
      <c r="K9695" s="50"/>
      <c r="L9695" s="50"/>
    </row>
    <row r="9696" spans="4:12" x14ac:dyDescent="0.25">
      <c r="D9696" s="50">
        <v>40230240</v>
      </c>
      <c r="E9696" s="50" t="s">
        <v>39</v>
      </c>
      <c r="F9696" s="50">
        <v>9869222000</v>
      </c>
      <c r="G9696" s="50"/>
      <c r="H9696" s="50"/>
      <c r="I9696" s="50"/>
      <c r="J9696" s="50"/>
      <c r="K9696" s="50"/>
      <c r="L9696" s="50"/>
    </row>
    <row r="9697" spans="4:12" x14ac:dyDescent="0.25">
      <c r="D9697" s="50">
        <v>40230250</v>
      </c>
      <c r="E9697" s="50" t="s">
        <v>39</v>
      </c>
      <c r="F9697" s="50">
        <v>9869222000</v>
      </c>
      <c r="G9697" s="50"/>
      <c r="H9697" s="50"/>
      <c r="I9697" s="50"/>
      <c r="J9697" s="50"/>
      <c r="K9697" s="50"/>
      <c r="L9697" s="50"/>
    </row>
    <row r="9698" spans="4:12" x14ac:dyDescent="0.25">
      <c r="D9698" s="50">
        <v>40230260</v>
      </c>
      <c r="E9698" s="50" t="s">
        <v>39</v>
      </c>
      <c r="F9698" s="50">
        <v>9869222000</v>
      </c>
      <c r="G9698" s="50"/>
      <c r="H9698" s="50"/>
      <c r="I9698" s="50"/>
      <c r="J9698" s="50"/>
      <c r="K9698" s="50"/>
      <c r="L9698" s="50"/>
    </row>
    <row r="9699" spans="4:12" x14ac:dyDescent="0.25">
      <c r="D9699" s="50">
        <v>40230280</v>
      </c>
      <c r="E9699" s="50" t="s">
        <v>39</v>
      </c>
      <c r="F9699" s="50">
        <v>9869222000</v>
      </c>
      <c r="G9699" s="50"/>
      <c r="H9699" s="50"/>
      <c r="I9699" s="50"/>
      <c r="J9699" s="50"/>
      <c r="K9699" s="50"/>
      <c r="L9699" s="50"/>
    </row>
    <row r="9700" spans="4:12" x14ac:dyDescent="0.25">
      <c r="D9700" s="50">
        <v>40230300</v>
      </c>
      <c r="E9700" s="50" t="s">
        <v>39</v>
      </c>
      <c r="F9700" s="50">
        <v>9869222000</v>
      </c>
      <c r="G9700" s="50"/>
      <c r="H9700" s="50"/>
      <c r="I9700" s="50"/>
      <c r="J9700" s="50"/>
      <c r="K9700" s="50"/>
      <c r="L9700" s="50"/>
    </row>
    <row r="9701" spans="4:12" x14ac:dyDescent="0.25">
      <c r="D9701" s="50">
        <v>40231140</v>
      </c>
      <c r="E9701" s="50" t="s">
        <v>39</v>
      </c>
      <c r="F9701" s="50">
        <v>9869208000</v>
      </c>
      <c r="G9701" s="50"/>
      <c r="H9701" s="50"/>
      <c r="I9701" s="50"/>
      <c r="J9701" s="50"/>
      <c r="K9701" s="50"/>
      <c r="L9701" s="50"/>
    </row>
    <row r="9702" spans="4:12" x14ac:dyDescent="0.25">
      <c r="D9702" s="50">
        <v>40231160</v>
      </c>
      <c r="E9702" s="50" t="s">
        <v>39</v>
      </c>
      <c r="F9702" s="50">
        <v>9869216000</v>
      </c>
      <c r="G9702" s="50"/>
      <c r="H9702" s="50"/>
      <c r="I9702" s="50"/>
      <c r="J9702" s="50"/>
      <c r="K9702" s="50"/>
      <c r="L9702" s="50"/>
    </row>
    <row r="9703" spans="4:12" x14ac:dyDescent="0.25">
      <c r="D9703" s="50">
        <v>40231180</v>
      </c>
      <c r="E9703" s="50" t="s">
        <v>39</v>
      </c>
      <c r="F9703" s="50">
        <v>9869218000</v>
      </c>
      <c r="G9703" s="50"/>
      <c r="H9703" s="50"/>
      <c r="I9703" s="50"/>
      <c r="J9703" s="50"/>
      <c r="K9703" s="50"/>
      <c r="L9703" s="50"/>
    </row>
    <row r="9704" spans="4:12" x14ac:dyDescent="0.25">
      <c r="D9704" s="50">
        <v>40231200</v>
      </c>
      <c r="E9704" s="50" t="s">
        <v>39</v>
      </c>
      <c r="F9704" s="50">
        <v>9869218000</v>
      </c>
      <c r="G9704" s="50"/>
      <c r="H9704" s="50"/>
      <c r="I9704" s="50"/>
      <c r="J9704" s="50"/>
      <c r="K9704" s="50"/>
      <c r="L9704" s="50"/>
    </row>
    <row r="9705" spans="4:12" x14ac:dyDescent="0.25">
      <c r="D9705" s="50">
        <v>40231220</v>
      </c>
      <c r="E9705" s="50" t="s">
        <v>39</v>
      </c>
      <c r="F9705" s="50">
        <v>9869222000</v>
      </c>
      <c r="G9705" s="50"/>
      <c r="H9705" s="50"/>
      <c r="I9705" s="50"/>
      <c r="J9705" s="50"/>
      <c r="K9705" s="50"/>
      <c r="L9705" s="50"/>
    </row>
    <row r="9706" spans="4:12" x14ac:dyDescent="0.25">
      <c r="D9706" s="50">
        <v>40231240</v>
      </c>
      <c r="E9706" s="50" t="s">
        <v>39</v>
      </c>
      <c r="F9706" s="50">
        <v>9869222000</v>
      </c>
      <c r="G9706" s="50"/>
      <c r="H9706" s="50"/>
      <c r="I9706" s="50"/>
      <c r="J9706" s="50"/>
      <c r="K9706" s="50"/>
      <c r="L9706" s="50"/>
    </row>
    <row r="9707" spans="4:12" x14ac:dyDescent="0.25">
      <c r="D9707" s="50">
        <v>40231250</v>
      </c>
      <c r="E9707" s="50" t="s">
        <v>39</v>
      </c>
      <c r="F9707" s="50">
        <v>9869222000</v>
      </c>
      <c r="G9707" s="50"/>
      <c r="H9707" s="50"/>
      <c r="I9707" s="50"/>
      <c r="J9707" s="50"/>
      <c r="K9707" s="50"/>
      <c r="L9707" s="50"/>
    </row>
    <row r="9708" spans="4:12" x14ac:dyDescent="0.25">
      <c r="D9708" s="50">
        <v>40231260</v>
      </c>
      <c r="E9708" s="50" t="s">
        <v>39</v>
      </c>
      <c r="F9708" s="50">
        <v>9869222000</v>
      </c>
      <c r="G9708" s="50"/>
      <c r="H9708" s="50"/>
      <c r="I9708" s="50"/>
      <c r="J9708" s="50"/>
      <c r="K9708" s="50"/>
      <c r="L9708" s="50"/>
    </row>
    <row r="9709" spans="4:12" x14ac:dyDescent="0.25">
      <c r="D9709" s="50">
        <v>40231280</v>
      </c>
      <c r="E9709" s="50" t="s">
        <v>39</v>
      </c>
      <c r="F9709" s="50">
        <v>9869222000</v>
      </c>
      <c r="G9709" s="50"/>
      <c r="H9709" s="50"/>
      <c r="I9709" s="50"/>
      <c r="J9709" s="50"/>
      <c r="K9709" s="50"/>
      <c r="L9709" s="50"/>
    </row>
    <row r="9710" spans="4:12" x14ac:dyDescent="0.25">
      <c r="D9710" s="50">
        <v>40231300</v>
      </c>
      <c r="E9710" s="50" t="s">
        <v>39</v>
      </c>
      <c r="F9710" s="50">
        <v>9869222000</v>
      </c>
      <c r="G9710" s="50"/>
      <c r="H9710" s="50"/>
      <c r="I9710" s="50"/>
      <c r="J9710" s="50"/>
      <c r="K9710" s="50"/>
      <c r="L9710" s="50"/>
    </row>
    <row r="9711" spans="4:12" x14ac:dyDescent="0.25">
      <c r="D9711" s="50">
        <v>40240080</v>
      </c>
      <c r="E9711" s="50" t="s">
        <v>39</v>
      </c>
      <c r="F9711" s="50">
        <v>9869108000</v>
      </c>
      <c r="G9711" s="50"/>
      <c r="H9711" s="50"/>
      <c r="I9711" s="50"/>
      <c r="J9711" s="50"/>
      <c r="K9711" s="50"/>
      <c r="L9711" s="50"/>
    </row>
    <row r="9712" spans="4:12" x14ac:dyDescent="0.25">
      <c r="D9712" s="50">
        <v>40240100</v>
      </c>
      <c r="E9712" s="50" t="s">
        <v>39</v>
      </c>
      <c r="F9712" s="50">
        <v>9869108000</v>
      </c>
      <c r="G9712" s="50"/>
      <c r="H9712" s="50"/>
      <c r="I9712" s="50"/>
      <c r="J9712" s="50"/>
      <c r="K9712" s="50"/>
      <c r="L9712" s="50"/>
    </row>
    <row r="9713" spans="4:12" x14ac:dyDescent="0.25">
      <c r="D9713" s="50">
        <v>40240120</v>
      </c>
      <c r="E9713" s="50" t="s">
        <v>39</v>
      </c>
      <c r="F9713" s="50">
        <v>9869108000</v>
      </c>
      <c r="G9713" s="50"/>
      <c r="H9713" s="50"/>
      <c r="I9713" s="50"/>
      <c r="J9713" s="50"/>
      <c r="K9713" s="50"/>
      <c r="L9713" s="50"/>
    </row>
    <row r="9714" spans="4:12" x14ac:dyDescent="0.25">
      <c r="D9714" s="50">
        <v>40240140</v>
      </c>
      <c r="E9714" s="50" t="s">
        <v>39</v>
      </c>
      <c r="F9714" s="50">
        <v>9869108000</v>
      </c>
      <c r="G9714" s="50"/>
      <c r="H9714" s="50"/>
      <c r="I9714" s="50"/>
      <c r="J9714" s="50"/>
      <c r="K9714" s="50"/>
      <c r="L9714" s="50"/>
    </row>
    <row r="9715" spans="4:12" x14ac:dyDescent="0.25">
      <c r="D9715" s="50">
        <v>40240160</v>
      </c>
      <c r="E9715" s="50" t="s">
        <v>39</v>
      </c>
      <c r="F9715" s="50">
        <v>9869116000</v>
      </c>
      <c r="G9715" s="50"/>
      <c r="H9715" s="50"/>
      <c r="I9715" s="50"/>
      <c r="J9715" s="50"/>
      <c r="K9715" s="50"/>
      <c r="L9715" s="50"/>
    </row>
    <row r="9716" spans="4:12" x14ac:dyDescent="0.25">
      <c r="D9716" s="50">
        <v>40240180</v>
      </c>
      <c r="E9716" s="50" t="s">
        <v>39</v>
      </c>
      <c r="F9716" s="50">
        <v>9869118000</v>
      </c>
      <c r="G9716" s="50"/>
      <c r="H9716" s="50"/>
      <c r="I9716" s="50"/>
      <c r="J9716" s="50"/>
      <c r="K9716" s="50"/>
      <c r="L9716" s="50"/>
    </row>
    <row r="9717" spans="4:12" x14ac:dyDescent="0.25">
      <c r="D9717" s="50">
        <v>40240200</v>
      </c>
      <c r="E9717" s="50" t="s">
        <v>39</v>
      </c>
      <c r="F9717" s="50">
        <v>9869118000</v>
      </c>
      <c r="G9717" s="50"/>
      <c r="H9717" s="50"/>
      <c r="I9717" s="50"/>
      <c r="J9717" s="50"/>
      <c r="K9717" s="50"/>
      <c r="L9717" s="50"/>
    </row>
    <row r="9718" spans="4:12" x14ac:dyDescent="0.25">
      <c r="D9718" s="50">
        <v>40240220</v>
      </c>
      <c r="E9718" s="50" t="s">
        <v>39</v>
      </c>
      <c r="F9718" s="50">
        <v>9869122000</v>
      </c>
      <c r="G9718" s="50"/>
      <c r="H9718" s="50"/>
      <c r="I9718" s="50"/>
      <c r="J9718" s="50"/>
      <c r="K9718" s="50"/>
      <c r="L9718" s="50"/>
    </row>
    <row r="9719" spans="4:12" x14ac:dyDescent="0.25">
      <c r="D9719" s="50">
        <v>40240240</v>
      </c>
      <c r="E9719" s="50" t="s">
        <v>39</v>
      </c>
      <c r="F9719" s="50">
        <v>9869122000</v>
      </c>
      <c r="G9719" s="50"/>
      <c r="H9719" s="50"/>
      <c r="I9719" s="50"/>
      <c r="J9719" s="50"/>
      <c r="K9719" s="50"/>
      <c r="L9719" s="50"/>
    </row>
    <row r="9720" spans="4:12" x14ac:dyDescent="0.25">
      <c r="D9720" s="50">
        <v>40240250</v>
      </c>
      <c r="E9720" s="50" t="s">
        <v>39</v>
      </c>
      <c r="F9720" s="50">
        <v>9869122000</v>
      </c>
      <c r="G9720" s="50"/>
      <c r="H9720" s="50"/>
      <c r="I9720" s="50"/>
      <c r="J9720" s="50"/>
      <c r="K9720" s="50"/>
      <c r="L9720" s="50"/>
    </row>
    <row r="9721" spans="4:12" x14ac:dyDescent="0.25">
      <c r="D9721" s="50">
        <v>40240260</v>
      </c>
      <c r="E9721" s="50" t="s">
        <v>39</v>
      </c>
      <c r="F9721" s="50">
        <v>9869122000</v>
      </c>
      <c r="G9721" s="50"/>
      <c r="H9721" s="50"/>
      <c r="I9721" s="50"/>
      <c r="J9721" s="50"/>
      <c r="K9721" s="50"/>
      <c r="L9721" s="50"/>
    </row>
    <row r="9722" spans="4:12" x14ac:dyDescent="0.25">
      <c r="D9722" s="50">
        <v>40240280</v>
      </c>
      <c r="E9722" s="50" t="s">
        <v>39</v>
      </c>
      <c r="F9722" s="50">
        <v>9869122000</v>
      </c>
      <c r="G9722" s="50"/>
      <c r="H9722" s="50"/>
      <c r="I9722" s="50"/>
      <c r="J9722" s="50"/>
      <c r="K9722" s="50"/>
      <c r="L9722" s="50"/>
    </row>
    <row r="9723" spans="4:12" x14ac:dyDescent="0.25">
      <c r="D9723" s="50">
        <v>40240300</v>
      </c>
      <c r="E9723" s="50" t="s">
        <v>39</v>
      </c>
      <c r="F9723" s="50">
        <v>9869122000</v>
      </c>
      <c r="G9723" s="50"/>
      <c r="H9723" s="50"/>
      <c r="I9723" s="50"/>
      <c r="J9723" s="50"/>
      <c r="K9723" s="50"/>
      <c r="L9723" s="50"/>
    </row>
    <row r="9724" spans="4:12" x14ac:dyDescent="0.25">
      <c r="D9724" s="50">
        <v>40241140</v>
      </c>
      <c r="E9724" s="50" t="s">
        <v>39</v>
      </c>
      <c r="F9724" s="50">
        <v>9869108000</v>
      </c>
      <c r="G9724" s="50"/>
      <c r="H9724" s="50"/>
      <c r="I9724" s="50"/>
      <c r="J9724" s="50"/>
      <c r="K9724" s="50"/>
      <c r="L9724" s="50"/>
    </row>
    <row r="9725" spans="4:12" x14ac:dyDescent="0.25">
      <c r="D9725" s="50">
        <v>40241160</v>
      </c>
      <c r="E9725" s="50" t="s">
        <v>39</v>
      </c>
      <c r="F9725" s="50">
        <v>9869116000</v>
      </c>
      <c r="G9725" s="50"/>
      <c r="H9725" s="50"/>
      <c r="I9725" s="50"/>
      <c r="J9725" s="50"/>
      <c r="K9725" s="50"/>
      <c r="L9725" s="50"/>
    </row>
    <row r="9726" spans="4:12" x14ac:dyDescent="0.25">
      <c r="D9726" s="50">
        <v>40241180</v>
      </c>
      <c r="E9726" s="50" t="s">
        <v>39</v>
      </c>
      <c r="F9726" s="50">
        <v>9869118000</v>
      </c>
      <c r="G9726" s="50"/>
      <c r="H9726" s="50"/>
      <c r="I9726" s="50"/>
      <c r="J9726" s="50"/>
      <c r="K9726" s="50"/>
      <c r="L9726" s="50"/>
    </row>
    <row r="9727" spans="4:12" x14ac:dyDescent="0.25">
      <c r="D9727" s="50">
        <v>40241200</v>
      </c>
      <c r="E9727" s="50" t="s">
        <v>39</v>
      </c>
      <c r="F9727" s="50">
        <v>9869118000</v>
      </c>
      <c r="G9727" s="50"/>
      <c r="H9727" s="50"/>
      <c r="I9727" s="50"/>
      <c r="J9727" s="50"/>
      <c r="K9727" s="50"/>
      <c r="L9727" s="50"/>
    </row>
    <row r="9728" spans="4:12" x14ac:dyDescent="0.25">
      <c r="D9728" s="50">
        <v>40241220</v>
      </c>
      <c r="E9728" s="50" t="s">
        <v>39</v>
      </c>
      <c r="F9728" s="50">
        <v>9869122000</v>
      </c>
      <c r="G9728" s="50"/>
      <c r="H9728" s="50"/>
      <c r="I9728" s="50"/>
      <c r="J9728" s="50"/>
      <c r="K9728" s="50"/>
      <c r="L9728" s="50"/>
    </row>
    <row r="9729" spans="4:12" x14ac:dyDescent="0.25">
      <c r="D9729" s="50">
        <v>40241240</v>
      </c>
      <c r="E9729" s="50" t="s">
        <v>39</v>
      </c>
      <c r="F9729" s="50">
        <v>9869122000</v>
      </c>
      <c r="G9729" s="50"/>
      <c r="H9729" s="50"/>
      <c r="I9729" s="50"/>
      <c r="J9729" s="50"/>
      <c r="K9729" s="50"/>
      <c r="L9729" s="50"/>
    </row>
    <row r="9730" spans="4:12" x14ac:dyDescent="0.25">
      <c r="D9730" s="50">
        <v>40241250</v>
      </c>
      <c r="E9730" s="50" t="s">
        <v>39</v>
      </c>
      <c r="F9730" s="50">
        <v>9869122000</v>
      </c>
      <c r="G9730" s="50"/>
      <c r="H9730" s="50"/>
      <c r="I9730" s="50"/>
      <c r="J9730" s="50"/>
      <c r="K9730" s="50"/>
      <c r="L9730" s="50"/>
    </row>
    <row r="9731" spans="4:12" x14ac:dyDescent="0.25">
      <c r="D9731" s="50">
        <v>40241260</v>
      </c>
      <c r="E9731" s="50" t="s">
        <v>39</v>
      </c>
      <c r="F9731" s="50">
        <v>9869122000</v>
      </c>
      <c r="G9731" s="50"/>
      <c r="H9731" s="50"/>
      <c r="I9731" s="50"/>
      <c r="J9731" s="50"/>
      <c r="K9731" s="50"/>
      <c r="L9731" s="50"/>
    </row>
    <row r="9732" spans="4:12" x14ac:dyDescent="0.25">
      <c r="D9732" s="50">
        <v>40241280</v>
      </c>
      <c r="E9732" s="50" t="s">
        <v>39</v>
      </c>
      <c r="F9732" s="50">
        <v>9869122000</v>
      </c>
      <c r="G9732" s="50"/>
      <c r="H9732" s="50"/>
      <c r="I9732" s="50"/>
      <c r="J9732" s="50"/>
      <c r="K9732" s="50"/>
      <c r="L9732" s="50"/>
    </row>
    <row r="9733" spans="4:12" x14ac:dyDescent="0.25">
      <c r="D9733" s="50">
        <v>40241300</v>
      </c>
      <c r="E9733" s="50" t="s">
        <v>39</v>
      </c>
      <c r="F9733" s="50">
        <v>9869122000</v>
      </c>
      <c r="G9733" s="50"/>
      <c r="H9733" s="50"/>
      <c r="I9733" s="50"/>
      <c r="J9733" s="50"/>
      <c r="K9733" s="50"/>
      <c r="L9733" s="50"/>
    </row>
    <row r="9734" spans="4:12" x14ac:dyDescent="0.25">
      <c r="D9734" s="50">
        <v>40245080</v>
      </c>
      <c r="E9734" s="50" t="s">
        <v>39</v>
      </c>
      <c r="F9734" s="50">
        <v>9869108000</v>
      </c>
      <c r="G9734" s="50"/>
      <c r="H9734" s="50"/>
      <c r="I9734" s="50"/>
      <c r="J9734" s="50"/>
      <c r="K9734" s="50"/>
      <c r="L9734" s="50"/>
    </row>
    <row r="9735" spans="4:12" x14ac:dyDescent="0.25">
      <c r="D9735" s="50">
        <v>40245100</v>
      </c>
      <c r="E9735" s="50" t="s">
        <v>39</v>
      </c>
      <c r="F9735" s="50">
        <v>9869108000</v>
      </c>
      <c r="G9735" s="50"/>
      <c r="H9735" s="50"/>
      <c r="I9735" s="50"/>
      <c r="J9735" s="50"/>
      <c r="K9735" s="50"/>
      <c r="L9735" s="50"/>
    </row>
    <row r="9736" spans="4:12" x14ac:dyDescent="0.25">
      <c r="D9736" s="50">
        <v>40245120</v>
      </c>
      <c r="E9736" s="50" t="s">
        <v>39</v>
      </c>
      <c r="F9736" s="50">
        <v>9869108000</v>
      </c>
      <c r="G9736" s="50"/>
      <c r="H9736" s="50"/>
      <c r="I9736" s="50"/>
      <c r="J9736" s="50"/>
      <c r="K9736" s="50"/>
      <c r="L9736" s="50"/>
    </row>
    <row r="9737" spans="4:12" x14ac:dyDescent="0.25">
      <c r="D9737" s="50">
        <v>40245140</v>
      </c>
      <c r="E9737" s="50" t="s">
        <v>39</v>
      </c>
      <c r="F9737" s="50">
        <v>9869108000</v>
      </c>
      <c r="G9737" s="50"/>
      <c r="H9737" s="50"/>
      <c r="I9737" s="50"/>
      <c r="J9737" s="50"/>
      <c r="K9737" s="50"/>
      <c r="L9737" s="50"/>
    </row>
    <row r="9738" spans="4:12" x14ac:dyDescent="0.25">
      <c r="D9738" s="50">
        <v>40245160</v>
      </c>
      <c r="E9738" s="50" t="s">
        <v>39</v>
      </c>
      <c r="F9738" s="50">
        <v>9869116000</v>
      </c>
      <c r="G9738" s="50"/>
      <c r="H9738" s="50"/>
      <c r="I9738" s="50"/>
      <c r="J9738" s="50"/>
      <c r="K9738" s="50"/>
      <c r="L9738" s="50"/>
    </row>
    <row r="9739" spans="4:12" x14ac:dyDescent="0.25">
      <c r="D9739" s="50">
        <v>40245180</v>
      </c>
      <c r="E9739" s="50" t="s">
        <v>39</v>
      </c>
      <c r="F9739" s="50">
        <v>9869118000</v>
      </c>
      <c r="G9739" s="50"/>
      <c r="H9739" s="50"/>
      <c r="I9739" s="50"/>
      <c r="J9739" s="50"/>
      <c r="K9739" s="50"/>
      <c r="L9739" s="50"/>
    </row>
    <row r="9740" spans="4:12" x14ac:dyDescent="0.25">
      <c r="D9740" s="50">
        <v>40245200</v>
      </c>
      <c r="E9740" s="50" t="s">
        <v>39</v>
      </c>
      <c r="F9740" s="50">
        <v>9869118000</v>
      </c>
      <c r="G9740" s="50"/>
      <c r="H9740" s="50"/>
      <c r="I9740" s="50"/>
      <c r="J9740" s="50"/>
      <c r="K9740" s="50"/>
      <c r="L9740" s="50"/>
    </row>
    <row r="9741" spans="4:12" x14ac:dyDescent="0.25">
      <c r="D9741" s="50">
        <v>40245220</v>
      </c>
      <c r="E9741" s="50" t="s">
        <v>39</v>
      </c>
      <c r="F9741" s="50">
        <v>9869122000</v>
      </c>
      <c r="G9741" s="50"/>
      <c r="H9741" s="50"/>
      <c r="I9741" s="50"/>
      <c r="J9741" s="50"/>
      <c r="K9741" s="50"/>
      <c r="L9741" s="50"/>
    </row>
    <row r="9742" spans="4:12" x14ac:dyDescent="0.25">
      <c r="D9742" s="50">
        <v>40245240</v>
      </c>
      <c r="E9742" s="50" t="s">
        <v>39</v>
      </c>
      <c r="F9742" s="50">
        <v>9869122000</v>
      </c>
      <c r="G9742" s="50"/>
      <c r="H9742" s="50"/>
      <c r="I9742" s="50"/>
      <c r="J9742" s="50"/>
      <c r="K9742" s="50"/>
      <c r="L9742" s="50"/>
    </row>
    <row r="9743" spans="4:12" x14ac:dyDescent="0.25">
      <c r="D9743" s="50">
        <v>40245250</v>
      </c>
      <c r="E9743" s="50" t="s">
        <v>39</v>
      </c>
      <c r="F9743" s="50">
        <v>9869122000</v>
      </c>
      <c r="G9743" s="50"/>
      <c r="H9743" s="50"/>
      <c r="I9743" s="50"/>
      <c r="J9743" s="50"/>
      <c r="K9743" s="50"/>
      <c r="L9743" s="50"/>
    </row>
    <row r="9744" spans="4:12" x14ac:dyDescent="0.25">
      <c r="D9744" s="50">
        <v>40245260</v>
      </c>
      <c r="E9744" s="50" t="s">
        <v>39</v>
      </c>
      <c r="F9744" s="50">
        <v>9869122000</v>
      </c>
      <c r="G9744" s="50"/>
      <c r="H9744" s="50"/>
      <c r="I9744" s="50"/>
      <c r="J9744" s="50"/>
      <c r="K9744" s="50"/>
      <c r="L9744" s="50"/>
    </row>
    <row r="9745" spans="4:12" x14ac:dyDescent="0.25">
      <c r="D9745" s="50">
        <v>40245280</v>
      </c>
      <c r="E9745" s="50" t="s">
        <v>39</v>
      </c>
      <c r="F9745" s="50">
        <v>9869122000</v>
      </c>
      <c r="G9745" s="50"/>
      <c r="H9745" s="50"/>
      <c r="I9745" s="50"/>
      <c r="J9745" s="50"/>
      <c r="K9745" s="50"/>
      <c r="L9745" s="50"/>
    </row>
    <row r="9746" spans="4:12" x14ac:dyDescent="0.25">
      <c r="D9746" s="50">
        <v>40245300</v>
      </c>
      <c r="E9746" s="50" t="s">
        <v>39</v>
      </c>
      <c r="F9746" s="50">
        <v>9869122000</v>
      </c>
      <c r="G9746" s="50"/>
      <c r="H9746" s="50"/>
      <c r="I9746" s="50"/>
      <c r="J9746" s="50"/>
      <c r="K9746" s="50"/>
      <c r="L9746" s="50"/>
    </row>
    <row r="9747" spans="4:12" x14ac:dyDescent="0.25">
      <c r="D9747" s="50">
        <v>40246140</v>
      </c>
      <c r="E9747" s="50" t="s">
        <v>39</v>
      </c>
      <c r="F9747" s="50">
        <v>9869108000</v>
      </c>
      <c r="G9747" s="50"/>
      <c r="H9747" s="50"/>
      <c r="I9747" s="50"/>
      <c r="J9747" s="50"/>
      <c r="K9747" s="50"/>
      <c r="L9747" s="50"/>
    </row>
    <row r="9748" spans="4:12" x14ac:dyDescent="0.25">
      <c r="D9748" s="50">
        <v>40246160</v>
      </c>
      <c r="E9748" s="50" t="s">
        <v>39</v>
      </c>
      <c r="F9748" s="50">
        <v>9869116000</v>
      </c>
      <c r="G9748" s="50"/>
      <c r="H9748" s="50"/>
      <c r="I9748" s="50"/>
      <c r="J9748" s="50"/>
      <c r="K9748" s="50"/>
      <c r="L9748" s="50"/>
    </row>
    <row r="9749" spans="4:12" x14ac:dyDescent="0.25">
      <c r="D9749" s="50">
        <v>40246180</v>
      </c>
      <c r="E9749" s="50" t="s">
        <v>39</v>
      </c>
      <c r="F9749" s="50">
        <v>9869118000</v>
      </c>
      <c r="G9749" s="50"/>
      <c r="H9749" s="50"/>
      <c r="I9749" s="50"/>
      <c r="J9749" s="50"/>
      <c r="K9749" s="50"/>
      <c r="L9749" s="50"/>
    </row>
    <row r="9750" spans="4:12" x14ac:dyDescent="0.25">
      <c r="D9750" s="50">
        <v>40246200</v>
      </c>
      <c r="E9750" s="50" t="s">
        <v>39</v>
      </c>
      <c r="F9750" s="50">
        <v>9869118000</v>
      </c>
      <c r="G9750" s="50"/>
      <c r="H9750" s="50"/>
      <c r="I9750" s="50"/>
      <c r="J9750" s="50"/>
      <c r="K9750" s="50"/>
      <c r="L9750" s="50"/>
    </row>
    <row r="9751" spans="4:12" x14ac:dyDescent="0.25">
      <c r="D9751" s="50">
        <v>40246220</v>
      </c>
      <c r="E9751" s="50" t="s">
        <v>39</v>
      </c>
      <c r="F9751" s="50">
        <v>9869122000</v>
      </c>
      <c r="G9751" s="50"/>
      <c r="H9751" s="50"/>
      <c r="I9751" s="50"/>
      <c r="J9751" s="50"/>
      <c r="K9751" s="50"/>
      <c r="L9751" s="50"/>
    </row>
    <row r="9752" spans="4:12" x14ac:dyDescent="0.25">
      <c r="D9752" s="50">
        <v>40246240</v>
      </c>
      <c r="E9752" s="50" t="s">
        <v>39</v>
      </c>
      <c r="F9752" s="50">
        <v>9869122000</v>
      </c>
      <c r="G9752" s="50"/>
      <c r="H9752" s="50"/>
      <c r="I9752" s="50"/>
      <c r="J9752" s="50"/>
      <c r="K9752" s="50"/>
      <c r="L9752" s="50"/>
    </row>
    <row r="9753" spans="4:12" x14ac:dyDescent="0.25">
      <c r="D9753" s="50">
        <v>40246250</v>
      </c>
      <c r="E9753" s="50" t="s">
        <v>39</v>
      </c>
      <c r="F9753" s="50">
        <v>9869122000</v>
      </c>
      <c r="G9753" s="50"/>
      <c r="H9753" s="50"/>
      <c r="I9753" s="50"/>
      <c r="J9753" s="50"/>
      <c r="K9753" s="50"/>
      <c r="L9753" s="50"/>
    </row>
    <row r="9754" spans="4:12" x14ac:dyDescent="0.25">
      <c r="D9754" s="50">
        <v>40246260</v>
      </c>
      <c r="E9754" s="50" t="s">
        <v>39</v>
      </c>
      <c r="F9754" s="50">
        <v>9869122000</v>
      </c>
      <c r="G9754" s="50"/>
      <c r="H9754" s="50"/>
      <c r="I9754" s="50"/>
      <c r="J9754" s="50"/>
      <c r="K9754" s="50"/>
      <c r="L9754" s="50"/>
    </row>
    <row r="9755" spans="4:12" x14ac:dyDescent="0.25">
      <c r="D9755" s="50">
        <v>40246280</v>
      </c>
      <c r="E9755" s="50" t="s">
        <v>39</v>
      </c>
      <c r="F9755" s="50">
        <v>9869122000</v>
      </c>
      <c r="G9755" s="50"/>
      <c r="H9755" s="50"/>
      <c r="I9755" s="50"/>
      <c r="J9755" s="50"/>
      <c r="K9755" s="50"/>
      <c r="L9755" s="50"/>
    </row>
    <row r="9756" spans="4:12" x14ac:dyDescent="0.25">
      <c r="D9756" s="50">
        <v>40246300</v>
      </c>
      <c r="E9756" s="50" t="s">
        <v>39</v>
      </c>
      <c r="F9756" s="50">
        <v>9869122000</v>
      </c>
      <c r="G9756" s="50"/>
      <c r="H9756" s="50"/>
      <c r="I9756" s="50"/>
      <c r="J9756" s="50"/>
      <c r="K9756" s="50"/>
      <c r="L9756" s="50"/>
    </row>
    <row r="9757" spans="4:12" x14ac:dyDescent="0.25">
      <c r="D9757" s="50">
        <v>40400020</v>
      </c>
      <c r="E9757" s="50" t="s">
        <v>39</v>
      </c>
      <c r="F9757" s="50">
        <v>9899999903</v>
      </c>
      <c r="G9757" s="50"/>
      <c r="H9757" s="50"/>
      <c r="I9757" s="50"/>
      <c r="J9757" s="50"/>
      <c r="K9757" s="50"/>
      <c r="L9757" s="50"/>
    </row>
    <row r="9758" spans="4:12" x14ac:dyDescent="0.25">
      <c r="D9758" s="50">
        <v>40400021</v>
      </c>
      <c r="E9758" s="50" t="s">
        <v>39</v>
      </c>
      <c r="F9758" s="50">
        <v>9899999903</v>
      </c>
      <c r="G9758" s="50"/>
      <c r="H9758" s="50"/>
      <c r="I9758" s="50"/>
      <c r="J9758" s="50"/>
      <c r="K9758" s="50"/>
      <c r="L9758" s="50"/>
    </row>
    <row r="9759" spans="4:12" x14ac:dyDescent="0.25">
      <c r="D9759" s="50">
        <v>40400022</v>
      </c>
      <c r="E9759" s="50" t="s">
        <v>39</v>
      </c>
      <c r="F9759" s="50">
        <v>9899999903</v>
      </c>
      <c r="G9759" s="50"/>
      <c r="H9759" s="50"/>
      <c r="I9759" s="50"/>
      <c r="J9759" s="50"/>
      <c r="K9759" s="50"/>
      <c r="L9759" s="50"/>
    </row>
    <row r="9760" spans="4:12" x14ac:dyDescent="0.25">
      <c r="D9760" s="50">
        <v>40400023</v>
      </c>
      <c r="E9760" s="50" t="s">
        <v>39</v>
      </c>
      <c r="F9760" s="50">
        <v>9899999903</v>
      </c>
      <c r="G9760" s="50"/>
      <c r="H9760" s="50"/>
      <c r="I9760" s="50"/>
      <c r="J9760" s="50"/>
      <c r="K9760" s="50"/>
      <c r="L9760" s="50"/>
    </row>
    <row r="9761" spans="4:12" x14ac:dyDescent="0.25">
      <c r="D9761" s="50">
        <v>40400024</v>
      </c>
      <c r="E9761" s="50" t="s">
        <v>39</v>
      </c>
      <c r="F9761" s="50">
        <v>9899999903</v>
      </c>
      <c r="G9761" s="50"/>
      <c r="H9761" s="50"/>
      <c r="I9761" s="50"/>
      <c r="J9761" s="50"/>
      <c r="K9761" s="50"/>
      <c r="L9761" s="50"/>
    </row>
    <row r="9762" spans="4:12" x14ac:dyDescent="0.25">
      <c r="D9762" s="50">
        <v>40400025</v>
      </c>
      <c r="E9762" s="50" t="s">
        <v>39</v>
      </c>
      <c r="F9762" s="50">
        <v>9899999903</v>
      </c>
      <c r="G9762" s="50"/>
      <c r="H9762" s="50"/>
      <c r="I9762" s="50"/>
      <c r="J9762" s="50"/>
      <c r="K9762" s="50"/>
      <c r="L9762" s="50"/>
    </row>
    <row r="9763" spans="4:12" x14ac:dyDescent="0.25">
      <c r="D9763" s="50">
        <v>40400026</v>
      </c>
      <c r="E9763" s="50" t="s">
        <v>39</v>
      </c>
      <c r="F9763" s="50">
        <v>9899999903</v>
      </c>
      <c r="G9763" s="50"/>
      <c r="H9763" s="50"/>
      <c r="I9763" s="50"/>
      <c r="J9763" s="50"/>
      <c r="K9763" s="50"/>
      <c r="L9763" s="50"/>
    </row>
    <row r="9764" spans="4:12" x14ac:dyDescent="0.25">
      <c r="D9764" s="50">
        <v>40400027</v>
      </c>
      <c r="E9764" s="50" t="s">
        <v>39</v>
      </c>
      <c r="F9764" s="50">
        <v>9899999903</v>
      </c>
      <c r="G9764" s="50"/>
      <c r="H9764" s="50"/>
      <c r="I9764" s="50"/>
      <c r="J9764" s="50"/>
      <c r="K9764" s="50"/>
      <c r="L9764" s="50"/>
    </row>
    <row r="9765" spans="4:12" x14ac:dyDescent="0.25">
      <c r="D9765" s="50">
        <v>40400028</v>
      </c>
      <c r="E9765" s="50" t="s">
        <v>39</v>
      </c>
      <c r="F9765" s="50">
        <v>9899999903</v>
      </c>
      <c r="G9765" s="50"/>
      <c r="H9765" s="50"/>
      <c r="I9765" s="50"/>
      <c r="J9765" s="50"/>
      <c r="K9765" s="50"/>
      <c r="L9765" s="50"/>
    </row>
    <row r="9766" spans="4:12" x14ac:dyDescent="0.25">
      <c r="D9766" s="50">
        <v>40400029</v>
      </c>
      <c r="E9766" s="50" t="s">
        <v>39</v>
      </c>
      <c r="F9766" s="50">
        <v>9899999903</v>
      </c>
      <c r="G9766" s="50"/>
      <c r="H9766" s="50"/>
      <c r="I9766" s="50"/>
      <c r="J9766" s="50"/>
      <c r="K9766" s="50"/>
      <c r="L9766" s="50"/>
    </row>
    <row r="9767" spans="4:12" x14ac:dyDescent="0.25">
      <c r="D9767" s="50">
        <v>40400030</v>
      </c>
      <c r="E9767" s="50" t="s">
        <v>39</v>
      </c>
      <c r="F9767" s="50">
        <v>9899999903</v>
      </c>
      <c r="G9767" s="50"/>
      <c r="H9767" s="50"/>
      <c r="I9767" s="50"/>
      <c r="J9767" s="50"/>
      <c r="K9767" s="50"/>
      <c r="L9767" s="50"/>
    </row>
    <row r="9768" spans="4:12" x14ac:dyDescent="0.25">
      <c r="D9768" s="50">
        <v>40400031</v>
      </c>
      <c r="E9768" s="50" t="s">
        <v>39</v>
      </c>
      <c r="F9768" s="50">
        <v>9899999903</v>
      </c>
      <c r="G9768" s="50"/>
      <c r="H9768" s="50"/>
      <c r="I9768" s="50"/>
      <c r="J9768" s="50"/>
      <c r="K9768" s="50"/>
      <c r="L9768" s="50"/>
    </row>
    <row r="9769" spans="4:12" x14ac:dyDescent="0.25">
      <c r="D9769" s="50">
        <v>40400032</v>
      </c>
      <c r="E9769" s="50" t="s">
        <v>39</v>
      </c>
      <c r="F9769" s="50">
        <v>9899999903</v>
      </c>
      <c r="G9769" s="50"/>
      <c r="H9769" s="50"/>
      <c r="I9769" s="50"/>
      <c r="J9769" s="50"/>
      <c r="K9769" s="50"/>
      <c r="L9769" s="50"/>
    </row>
    <row r="9770" spans="4:12" x14ac:dyDescent="0.25">
      <c r="D9770" s="50">
        <v>40400033</v>
      </c>
      <c r="E9770" s="50" t="s">
        <v>39</v>
      </c>
      <c r="F9770" s="50">
        <v>9899999903</v>
      </c>
      <c r="G9770" s="50"/>
      <c r="H9770" s="50"/>
      <c r="I9770" s="50"/>
      <c r="J9770" s="50"/>
      <c r="K9770" s="50"/>
      <c r="L9770" s="50"/>
    </row>
    <row r="9771" spans="4:12" x14ac:dyDescent="0.25">
      <c r="D9771" s="50">
        <v>40400034</v>
      </c>
      <c r="E9771" s="50" t="s">
        <v>39</v>
      </c>
      <c r="F9771" s="50">
        <v>9899999903</v>
      </c>
      <c r="G9771" s="50"/>
      <c r="H9771" s="50"/>
      <c r="I9771" s="50"/>
      <c r="J9771" s="50"/>
      <c r="K9771" s="50"/>
      <c r="L9771" s="50"/>
    </row>
    <row r="9772" spans="4:12" x14ac:dyDescent="0.25">
      <c r="D9772" s="50">
        <v>40400035</v>
      </c>
      <c r="E9772" s="50" t="s">
        <v>39</v>
      </c>
      <c r="F9772" s="50">
        <v>9899999903</v>
      </c>
      <c r="G9772" s="50"/>
      <c r="H9772" s="50"/>
      <c r="I9772" s="50"/>
      <c r="J9772" s="50"/>
      <c r="K9772" s="50"/>
      <c r="L9772" s="50"/>
    </row>
    <row r="9773" spans="4:12" x14ac:dyDescent="0.25">
      <c r="D9773" s="50">
        <v>40400036</v>
      </c>
      <c r="E9773" s="50" t="s">
        <v>39</v>
      </c>
      <c r="F9773" s="50">
        <v>9899999903</v>
      </c>
      <c r="G9773" s="50"/>
      <c r="H9773" s="50"/>
      <c r="I9773" s="50"/>
      <c r="J9773" s="50"/>
      <c r="K9773" s="50"/>
      <c r="L9773" s="50"/>
    </row>
    <row r="9774" spans="4:12" x14ac:dyDescent="0.25">
      <c r="D9774" s="50">
        <v>40400037</v>
      </c>
      <c r="E9774" s="50" t="s">
        <v>39</v>
      </c>
      <c r="F9774" s="50">
        <v>9899999903</v>
      </c>
      <c r="G9774" s="50"/>
      <c r="H9774" s="50"/>
      <c r="I9774" s="50"/>
      <c r="J9774" s="50"/>
      <c r="K9774" s="50"/>
      <c r="L9774" s="50"/>
    </row>
    <row r="9775" spans="4:12" x14ac:dyDescent="0.25">
      <c r="D9775" s="50">
        <v>40400038</v>
      </c>
      <c r="E9775" s="50" t="s">
        <v>39</v>
      </c>
      <c r="F9775" s="50">
        <v>9899999903</v>
      </c>
      <c r="G9775" s="50"/>
      <c r="H9775" s="50"/>
      <c r="I9775" s="50"/>
      <c r="J9775" s="50"/>
      <c r="K9775" s="50"/>
      <c r="L9775" s="50"/>
    </row>
    <row r="9776" spans="4:12" x14ac:dyDescent="0.25">
      <c r="D9776" s="50">
        <v>40400039</v>
      </c>
      <c r="E9776" s="50" t="s">
        <v>39</v>
      </c>
      <c r="F9776" s="50">
        <v>9899999903</v>
      </c>
      <c r="G9776" s="50"/>
      <c r="H9776" s="50"/>
      <c r="I9776" s="50"/>
      <c r="J9776" s="50"/>
      <c r="K9776" s="50"/>
      <c r="L9776" s="50"/>
    </row>
    <row r="9777" spans="4:12" x14ac:dyDescent="0.25">
      <c r="D9777" s="50">
        <v>40400040</v>
      </c>
      <c r="E9777" s="50" t="s">
        <v>39</v>
      </c>
      <c r="F9777" s="50">
        <v>9899999903</v>
      </c>
      <c r="G9777" s="50"/>
      <c r="H9777" s="50"/>
      <c r="I9777" s="50"/>
      <c r="J9777" s="50"/>
      <c r="K9777" s="50"/>
      <c r="L9777" s="50"/>
    </row>
    <row r="9778" spans="4:12" x14ac:dyDescent="0.25">
      <c r="D9778" s="50">
        <v>40400041</v>
      </c>
      <c r="E9778" s="50" t="s">
        <v>39</v>
      </c>
      <c r="F9778" s="50">
        <v>9899999903</v>
      </c>
      <c r="G9778" s="50"/>
      <c r="H9778" s="50"/>
      <c r="I9778" s="50"/>
      <c r="J9778" s="50"/>
      <c r="K9778" s="50"/>
      <c r="L9778" s="50"/>
    </row>
    <row r="9779" spans="4:12" x14ac:dyDescent="0.25">
      <c r="D9779" s="50">
        <v>40400042</v>
      </c>
      <c r="E9779" s="50" t="s">
        <v>39</v>
      </c>
      <c r="F9779" s="50">
        <v>9899999903</v>
      </c>
      <c r="G9779" s="50"/>
      <c r="H9779" s="50"/>
      <c r="I9779" s="50"/>
      <c r="J9779" s="50"/>
      <c r="K9779" s="50"/>
      <c r="L9779" s="50"/>
    </row>
    <row r="9780" spans="4:12" x14ac:dyDescent="0.25">
      <c r="D9780" s="50">
        <v>40400043</v>
      </c>
      <c r="E9780" s="50" t="s">
        <v>39</v>
      </c>
      <c r="F9780" s="50">
        <v>9899999903</v>
      </c>
      <c r="G9780" s="50"/>
      <c r="H9780" s="50"/>
      <c r="I9780" s="50"/>
      <c r="J9780" s="50"/>
      <c r="K9780" s="50"/>
      <c r="L9780" s="50"/>
    </row>
    <row r="9781" spans="4:12" x14ac:dyDescent="0.25">
      <c r="D9781" s="50">
        <v>40400044</v>
      </c>
      <c r="E9781" s="50" t="s">
        <v>39</v>
      </c>
      <c r="F9781" s="50">
        <v>9899999903</v>
      </c>
      <c r="G9781" s="50"/>
      <c r="H9781" s="50"/>
      <c r="I9781" s="50"/>
      <c r="J9781" s="50"/>
      <c r="K9781" s="50"/>
      <c r="L9781" s="50"/>
    </row>
    <row r="9782" spans="4:12" x14ac:dyDescent="0.25">
      <c r="D9782" s="50">
        <v>40400045</v>
      </c>
      <c r="E9782" s="50" t="s">
        <v>39</v>
      </c>
      <c r="F9782" s="50">
        <v>9899999903</v>
      </c>
      <c r="G9782" s="50"/>
      <c r="H9782" s="50"/>
      <c r="I9782" s="50"/>
      <c r="J9782" s="50"/>
      <c r="K9782" s="50"/>
      <c r="L9782" s="50"/>
    </row>
    <row r="9783" spans="4:12" x14ac:dyDescent="0.25">
      <c r="D9783" s="50">
        <v>40400046</v>
      </c>
      <c r="E9783" s="50" t="s">
        <v>39</v>
      </c>
      <c r="F9783" s="50">
        <v>9899999903</v>
      </c>
      <c r="G9783" s="50"/>
      <c r="H9783" s="50"/>
      <c r="I9783" s="50"/>
      <c r="J9783" s="50"/>
      <c r="K9783" s="50"/>
      <c r="L9783" s="50"/>
    </row>
    <row r="9784" spans="4:12" x14ac:dyDescent="0.25">
      <c r="D9784" s="50">
        <v>40400047</v>
      </c>
      <c r="E9784" s="50" t="s">
        <v>39</v>
      </c>
      <c r="F9784" s="50">
        <v>9899999903</v>
      </c>
      <c r="G9784" s="50"/>
      <c r="H9784" s="50"/>
      <c r="I9784" s="50"/>
      <c r="J9784" s="50"/>
      <c r="K9784" s="50"/>
      <c r="L9784" s="50"/>
    </row>
    <row r="9785" spans="4:12" x14ac:dyDescent="0.25">
      <c r="D9785" s="50">
        <v>40400048</v>
      </c>
      <c r="E9785" s="50" t="s">
        <v>39</v>
      </c>
      <c r="F9785" s="50">
        <v>9899999903</v>
      </c>
      <c r="G9785" s="50"/>
      <c r="H9785" s="50"/>
      <c r="I9785" s="50"/>
      <c r="J9785" s="50"/>
      <c r="K9785" s="50"/>
      <c r="L9785" s="50"/>
    </row>
    <row r="9786" spans="4:12" x14ac:dyDescent="0.25">
      <c r="D9786" s="50">
        <v>40400049</v>
      </c>
      <c r="E9786" s="50" t="s">
        <v>39</v>
      </c>
      <c r="F9786" s="50">
        <v>9899999903</v>
      </c>
      <c r="G9786" s="50"/>
      <c r="H9786" s="50"/>
      <c r="I9786" s="50"/>
      <c r="J9786" s="50"/>
      <c r="K9786" s="50"/>
      <c r="L9786" s="50"/>
    </row>
    <row r="9787" spans="4:12" x14ac:dyDescent="0.25">
      <c r="D9787" s="50">
        <v>40400050</v>
      </c>
      <c r="E9787" s="50" t="s">
        <v>39</v>
      </c>
      <c r="F9787" s="50">
        <v>9899999903</v>
      </c>
      <c r="G9787" s="50"/>
      <c r="H9787" s="50"/>
      <c r="I9787" s="50"/>
      <c r="J9787" s="50"/>
      <c r="K9787" s="50"/>
      <c r="L9787" s="50"/>
    </row>
    <row r="9788" spans="4:12" x14ac:dyDescent="0.25">
      <c r="D9788" s="50">
        <v>40400051</v>
      </c>
      <c r="E9788" s="50" t="s">
        <v>39</v>
      </c>
      <c r="F9788" s="50">
        <v>9899999903</v>
      </c>
      <c r="G9788" s="50"/>
      <c r="H9788" s="50"/>
      <c r="I9788" s="50"/>
      <c r="J9788" s="50"/>
      <c r="K9788" s="50"/>
      <c r="L9788" s="50"/>
    </row>
    <row r="9789" spans="4:12" x14ac:dyDescent="0.25">
      <c r="D9789" s="50">
        <v>40400052</v>
      </c>
      <c r="E9789" s="50" t="s">
        <v>39</v>
      </c>
      <c r="F9789" s="50">
        <v>9899999903</v>
      </c>
      <c r="G9789" s="50"/>
      <c r="H9789" s="50"/>
      <c r="I9789" s="50"/>
      <c r="J9789" s="50"/>
      <c r="K9789" s="50"/>
      <c r="L9789" s="50"/>
    </row>
    <row r="9790" spans="4:12" x14ac:dyDescent="0.25">
      <c r="D9790" s="50">
        <v>40400053</v>
      </c>
      <c r="E9790" s="50" t="s">
        <v>39</v>
      </c>
      <c r="F9790" s="50">
        <v>9899999903</v>
      </c>
      <c r="G9790" s="50"/>
      <c r="H9790" s="50"/>
      <c r="I9790" s="50"/>
      <c r="J9790" s="50"/>
      <c r="K9790" s="50"/>
      <c r="L9790" s="50"/>
    </row>
    <row r="9791" spans="4:12" x14ac:dyDescent="0.25">
      <c r="D9791" s="50">
        <v>40400054</v>
      </c>
      <c r="E9791" s="50" t="s">
        <v>39</v>
      </c>
      <c r="F9791" s="50">
        <v>9899999903</v>
      </c>
      <c r="G9791" s="50"/>
      <c r="H9791" s="50"/>
      <c r="I9791" s="50"/>
      <c r="J9791" s="50"/>
      <c r="K9791" s="50"/>
      <c r="L9791" s="50"/>
    </row>
    <row r="9792" spans="4:12" x14ac:dyDescent="0.25">
      <c r="D9792" s="50">
        <v>40400055</v>
      </c>
      <c r="E9792" s="50" t="s">
        <v>39</v>
      </c>
      <c r="F9792" s="50">
        <v>9899999903</v>
      </c>
      <c r="G9792" s="50"/>
      <c r="H9792" s="50"/>
      <c r="I9792" s="50"/>
      <c r="J9792" s="50"/>
      <c r="K9792" s="50"/>
      <c r="L9792" s="50"/>
    </row>
    <row r="9793" spans="4:12" x14ac:dyDescent="0.25">
      <c r="D9793" s="50">
        <v>40400056</v>
      </c>
      <c r="E9793" s="50" t="s">
        <v>39</v>
      </c>
      <c r="F9793" s="50">
        <v>9899999903</v>
      </c>
      <c r="G9793" s="50"/>
      <c r="H9793" s="50"/>
      <c r="I9793" s="50"/>
      <c r="J9793" s="50"/>
      <c r="K9793" s="50"/>
      <c r="L9793" s="50"/>
    </row>
    <row r="9794" spans="4:12" x14ac:dyDescent="0.25">
      <c r="D9794" s="50">
        <v>40400057</v>
      </c>
      <c r="E9794" s="50" t="s">
        <v>39</v>
      </c>
      <c r="F9794" s="50">
        <v>9899999903</v>
      </c>
      <c r="G9794" s="50"/>
      <c r="H9794" s="50"/>
      <c r="I9794" s="50"/>
      <c r="J9794" s="50"/>
      <c r="K9794" s="50"/>
      <c r="L9794" s="50"/>
    </row>
    <row r="9795" spans="4:12" x14ac:dyDescent="0.25">
      <c r="D9795" s="50">
        <v>40400058</v>
      </c>
      <c r="E9795" s="50" t="s">
        <v>39</v>
      </c>
      <c r="F9795" s="50">
        <v>9899999903</v>
      </c>
      <c r="G9795" s="50"/>
      <c r="H9795" s="50"/>
      <c r="I9795" s="50"/>
      <c r="J9795" s="50"/>
      <c r="K9795" s="50"/>
      <c r="L9795" s="50"/>
    </row>
    <row r="9796" spans="4:12" x14ac:dyDescent="0.25">
      <c r="D9796" s="50">
        <v>40400059</v>
      </c>
      <c r="E9796" s="50" t="s">
        <v>39</v>
      </c>
      <c r="F9796" s="50">
        <v>9899999903</v>
      </c>
      <c r="G9796" s="50"/>
      <c r="H9796" s="50"/>
      <c r="I9796" s="50"/>
      <c r="J9796" s="50"/>
      <c r="K9796" s="50"/>
      <c r="L9796" s="50"/>
    </row>
    <row r="9797" spans="4:12" x14ac:dyDescent="0.25">
      <c r="D9797" s="50">
        <v>40400060</v>
      </c>
      <c r="E9797" s="50" t="s">
        <v>39</v>
      </c>
      <c r="F9797" s="50">
        <v>9899999903</v>
      </c>
      <c r="G9797" s="50"/>
      <c r="H9797" s="50"/>
      <c r="I9797" s="50"/>
      <c r="J9797" s="50"/>
      <c r="K9797" s="50"/>
      <c r="L9797" s="50"/>
    </row>
    <row r="9798" spans="4:12" x14ac:dyDescent="0.25">
      <c r="D9798" s="50">
        <v>40400061</v>
      </c>
      <c r="E9798" s="50" t="s">
        <v>39</v>
      </c>
      <c r="F9798" s="50">
        <v>9899999903</v>
      </c>
      <c r="G9798" s="50"/>
      <c r="H9798" s="50"/>
      <c r="I9798" s="50"/>
      <c r="J9798" s="50"/>
      <c r="K9798" s="50"/>
      <c r="L9798" s="50"/>
    </row>
    <row r="9799" spans="4:12" x14ac:dyDescent="0.25">
      <c r="D9799" s="50">
        <v>40400062</v>
      </c>
      <c r="E9799" s="50" t="s">
        <v>39</v>
      </c>
      <c r="F9799" s="50">
        <v>9899999903</v>
      </c>
      <c r="G9799" s="50"/>
      <c r="H9799" s="50"/>
      <c r="I9799" s="50"/>
      <c r="J9799" s="50"/>
      <c r="K9799" s="50"/>
      <c r="L9799" s="50"/>
    </row>
    <row r="9800" spans="4:12" x14ac:dyDescent="0.25">
      <c r="D9800" s="50">
        <v>40400063</v>
      </c>
      <c r="E9800" s="50" t="s">
        <v>39</v>
      </c>
      <c r="F9800" s="50">
        <v>9899999903</v>
      </c>
      <c r="G9800" s="50"/>
      <c r="H9800" s="50"/>
      <c r="I9800" s="50"/>
      <c r="J9800" s="50"/>
      <c r="K9800" s="50"/>
      <c r="L9800" s="50"/>
    </row>
    <row r="9801" spans="4:12" x14ac:dyDescent="0.25">
      <c r="D9801" s="50">
        <v>40400064</v>
      </c>
      <c r="E9801" s="50" t="s">
        <v>39</v>
      </c>
      <c r="F9801" s="50">
        <v>9899999903</v>
      </c>
      <c r="G9801" s="50"/>
      <c r="H9801" s="50"/>
      <c r="I9801" s="50"/>
      <c r="J9801" s="50"/>
      <c r="K9801" s="50"/>
      <c r="L9801" s="50"/>
    </row>
    <row r="9802" spans="4:12" x14ac:dyDescent="0.25">
      <c r="D9802" s="50">
        <v>40400065</v>
      </c>
      <c r="E9802" s="50" t="s">
        <v>39</v>
      </c>
      <c r="F9802" s="50">
        <v>9899999903</v>
      </c>
      <c r="G9802" s="50"/>
      <c r="H9802" s="50"/>
      <c r="I9802" s="50"/>
      <c r="J9802" s="50"/>
      <c r="K9802" s="50"/>
      <c r="L9802" s="50"/>
    </row>
    <row r="9803" spans="4:12" x14ac:dyDescent="0.25">
      <c r="D9803" s="50">
        <v>40400066</v>
      </c>
      <c r="E9803" s="50" t="s">
        <v>39</v>
      </c>
      <c r="F9803" s="50">
        <v>9899999903</v>
      </c>
      <c r="G9803" s="50"/>
      <c r="H9803" s="50"/>
      <c r="I9803" s="50"/>
      <c r="J9803" s="50"/>
      <c r="K9803" s="50"/>
      <c r="L9803" s="50"/>
    </row>
    <row r="9804" spans="4:12" x14ac:dyDescent="0.25">
      <c r="D9804" s="50">
        <v>40400067</v>
      </c>
      <c r="E9804" s="50" t="s">
        <v>39</v>
      </c>
      <c r="F9804" s="50">
        <v>9899999903</v>
      </c>
      <c r="G9804" s="50"/>
      <c r="H9804" s="50"/>
      <c r="I9804" s="50"/>
      <c r="J9804" s="50"/>
      <c r="K9804" s="50"/>
      <c r="L9804" s="50"/>
    </row>
    <row r="9805" spans="4:12" x14ac:dyDescent="0.25">
      <c r="D9805" s="50">
        <v>40400068</v>
      </c>
      <c r="E9805" s="50" t="s">
        <v>39</v>
      </c>
      <c r="F9805" s="50">
        <v>9899999903</v>
      </c>
      <c r="G9805" s="50"/>
      <c r="H9805" s="50"/>
      <c r="I9805" s="50"/>
      <c r="J9805" s="50"/>
      <c r="K9805" s="50"/>
      <c r="L9805" s="50"/>
    </row>
    <row r="9806" spans="4:12" x14ac:dyDescent="0.25">
      <c r="D9806" s="50">
        <v>40400069</v>
      </c>
      <c r="E9806" s="50" t="s">
        <v>39</v>
      </c>
      <c r="F9806" s="50">
        <v>9899999903</v>
      </c>
      <c r="G9806" s="50"/>
      <c r="H9806" s="50"/>
      <c r="I9806" s="50"/>
      <c r="J9806" s="50"/>
      <c r="K9806" s="50"/>
      <c r="L9806" s="50"/>
    </row>
    <row r="9807" spans="4:12" x14ac:dyDescent="0.25">
      <c r="D9807" s="50">
        <v>40400070</v>
      </c>
      <c r="E9807" s="50" t="s">
        <v>39</v>
      </c>
      <c r="F9807" s="50">
        <v>9899999903</v>
      </c>
      <c r="G9807" s="50"/>
      <c r="H9807" s="50"/>
      <c r="I9807" s="50"/>
      <c r="J9807" s="50"/>
      <c r="K9807" s="50"/>
      <c r="L9807" s="50"/>
    </row>
    <row r="9808" spans="4:12" x14ac:dyDescent="0.25">
      <c r="D9808" s="50">
        <v>40400071</v>
      </c>
      <c r="E9808" s="50" t="s">
        <v>39</v>
      </c>
      <c r="F9808" s="50">
        <v>9899999903</v>
      </c>
      <c r="G9808" s="50"/>
      <c r="H9808" s="50"/>
      <c r="I9808" s="50"/>
      <c r="J9808" s="50"/>
      <c r="K9808" s="50"/>
      <c r="L9808" s="50"/>
    </row>
    <row r="9809" spans="4:12" x14ac:dyDescent="0.25">
      <c r="D9809" s="50">
        <v>40400072</v>
      </c>
      <c r="E9809" s="50" t="s">
        <v>39</v>
      </c>
      <c r="F9809" s="50">
        <v>9899999903</v>
      </c>
      <c r="G9809" s="50"/>
      <c r="H9809" s="50"/>
      <c r="I9809" s="50"/>
      <c r="J9809" s="50"/>
      <c r="K9809" s="50"/>
      <c r="L9809" s="50"/>
    </row>
    <row r="9810" spans="4:12" x14ac:dyDescent="0.25">
      <c r="D9810" s="50">
        <v>40400073</v>
      </c>
      <c r="E9810" s="50" t="s">
        <v>39</v>
      </c>
      <c r="F9810" s="50">
        <v>9899999903</v>
      </c>
      <c r="G9810" s="50"/>
      <c r="H9810" s="50"/>
      <c r="I9810" s="50"/>
      <c r="J9810" s="50"/>
      <c r="K9810" s="50"/>
      <c r="L9810" s="50"/>
    </row>
    <row r="9811" spans="4:12" x14ac:dyDescent="0.25">
      <c r="D9811" s="50">
        <v>40400074</v>
      </c>
      <c r="E9811" s="50" t="s">
        <v>39</v>
      </c>
      <c r="F9811" s="50">
        <v>9899999903</v>
      </c>
      <c r="G9811" s="50"/>
      <c r="H9811" s="50"/>
      <c r="I9811" s="50"/>
      <c r="J9811" s="50"/>
      <c r="K9811" s="50"/>
      <c r="L9811" s="50"/>
    </row>
    <row r="9812" spans="4:12" x14ac:dyDescent="0.25">
      <c r="D9812" s="50">
        <v>40400075</v>
      </c>
      <c r="E9812" s="50" t="s">
        <v>39</v>
      </c>
      <c r="F9812" s="50">
        <v>9899999903</v>
      </c>
      <c r="G9812" s="50"/>
      <c r="H9812" s="50"/>
      <c r="I9812" s="50"/>
      <c r="J9812" s="50"/>
      <c r="K9812" s="50"/>
      <c r="L9812" s="50"/>
    </row>
    <row r="9813" spans="4:12" x14ac:dyDescent="0.25">
      <c r="D9813" s="50">
        <v>40400076</v>
      </c>
      <c r="E9813" s="50" t="s">
        <v>39</v>
      </c>
      <c r="F9813" s="50">
        <v>9899999903</v>
      </c>
      <c r="G9813" s="50"/>
      <c r="H9813" s="50"/>
      <c r="I9813" s="50"/>
      <c r="J9813" s="50"/>
      <c r="K9813" s="50"/>
      <c r="L9813" s="50"/>
    </row>
    <row r="9814" spans="4:12" x14ac:dyDescent="0.25">
      <c r="D9814" s="50">
        <v>40400077</v>
      </c>
      <c r="E9814" s="50" t="s">
        <v>39</v>
      </c>
      <c r="F9814" s="50">
        <v>9899999903</v>
      </c>
      <c r="G9814" s="50"/>
      <c r="H9814" s="50"/>
      <c r="I9814" s="50"/>
      <c r="J9814" s="50"/>
      <c r="K9814" s="50"/>
      <c r="L9814" s="50"/>
    </row>
    <row r="9815" spans="4:12" x14ac:dyDescent="0.25">
      <c r="D9815" s="50">
        <v>40400078</v>
      </c>
      <c r="E9815" s="50" t="s">
        <v>39</v>
      </c>
      <c r="F9815" s="50">
        <v>9899999903</v>
      </c>
      <c r="G9815" s="50"/>
      <c r="H9815" s="50"/>
      <c r="I9815" s="50"/>
      <c r="J9815" s="50"/>
      <c r="K9815" s="50"/>
      <c r="L9815" s="50"/>
    </row>
    <row r="9816" spans="4:12" x14ac:dyDescent="0.25">
      <c r="D9816" s="50">
        <v>40400079</v>
      </c>
      <c r="E9816" s="50" t="s">
        <v>39</v>
      </c>
      <c r="F9816" s="50">
        <v>9899999903</v>
      </c>
      <c r="G9816" s="50"/>
      <c r="H9816" s="50"/>
      <c r="I9816" s="50"/>
      <c r="J9816" s="50"/>
      <c r="K9816" s="50"/>
      <c r="L9816" s="50"/>
    </row>
    <row r="9817" spans="4:12" x14ac:dyDescent="0.25">
      <c r="D9817" s="50">
        <v>40400080</v>
      </c>
      <c r="E9817" s="50" t="s">
        <v>39</v>
      </c>
      <c r="F9817" s="50">
        <v>9899999903</v>
      </c>
      <c r="G9817" s="50"/>
      <c r="H9817" s="50"/>
      <c r="I9817" s="50"/>
      <c r="J9817" s="50"/>
      <c r="K9817" s="50"/>
      <c r="L9817" s="50"/>
    </row>
    <row r="9818" spans="4:12" x14ac:dyDescent="0.25">
      <c r="D9818" s="50">
        <v>40400081</v>
      </c>
      <c r="E9818" s="50" t="s">
        <v>39</v>
      </c>
      <c r="F9818" s="50">
        <v>9899999903</v>
      </c>
      <c r="G9818" s="50"/>
      <c r="H9818" s="50"/>
      <c r="I9818" s="50"/>
      <c r="J9818" s="50"/>
      <c r="K9818" s="50"/>
      <c r="L9818" s="50"/>
    </row>
    <row r="9819" spans="4:12" x14ac:dyDescent="0.25">
      <c r="D9819" s="50">
        <v>40400082</v>
      </c>
      <c r="E9819" s="50" t="s">
        <v>39</v>
      </c>
      <c r="F9819" s="50">
        <v>9899999903</v>
      </c>
      <c r="G9819" s="50"/>
      <c r="H9819" s="50"/>
      <c r="I9819" s="50"/>
      <c r="J9819" s="50"/>
      <c r="K9819" s="50"/>
      <c r="L9819" s="50"/>
    </row>
    <row r="9820" spans="4:12" x14ac:dyDescent="0.25">
      <c r="D9820" s="50">
        <v>40400083</v>
      </c>
      <c r="E9820" s="50" t="s">
        <v>39</v>
      </c>
      <c r="F9820" s="50">
        <v>9899999903</v>
      </c>
      <c r="G9820" s="50"/>
      <c r="H9820" s="50"/>
      <c r="I9820" s="50"/>
      <c r="J9820" s="50"/>
      <c r="K9820" s="50"/>
      <c r="L9820" s="50"/>
    </row>
    <row r="9821" spans="4:12" x14ac:dyDescent="0.25">
      <c r="D9821" s="50">
        <v>40400084</v>
      </c>
      <c r="E9821" s="50" t="s">
        <v>39</v>
      </c>
      <c r="F9821" s="50">
        <v>9899999903</v>
      </c>
      <c r="G9821" s="50"/>
      <c r="H9821" s="50"/>
      <c r="I9821" s="50"/>
      <c r="J9821" s="50"/>
      <c r="K9821" s="50"/>
      <c r="L9821" s="50"/>
    </row>
    <row r="9822" spans="4:12" x14ac:dyDescent="0.25">
      <c r="D9822" s="50">
        <v>40400085</v>
      </c>
      <c r="E9822" s="50" t="s">
        <v>39</v>
      </c>
      <c r="F9822" s="50">
        <v>9899999903</v>
      </c>
      <c r="G9822" s="50"/>
      <c r="H9822" s="50"/>
      <c r="I9822" s="50"/>
      <c r="J9822" s="50"/>
      <c r="K9822" s="50"/>
      <c r="L9822" s="50"/>
    </row>
    <row r="9823" spans="4:12" x14ac:dyDescent="0.25">
      <c r="D9823" s="50">
        <v>40400086</v>
      </c>
      <c r="E9823" s="50" t="s">
        <v>39</v>
      </c>
      <c r="F9823" s="50">
        <v>9899999903</v>
      </c>
      <c r="G9823" s="50"/>
      <c r="H9823" s="50"/>
      <c r="I9823" s="50"/>
      <c r="J9823" s="50"/>
      <c r="K9823" s="50"/>
      <c r="L9823" s="50"/>
    </row>
    <row r="9824" spans="4:12" x14ac:dyDescent="0.25">
      <c r="D9824" s="50">
        <v>40400087</v>
      </c>
      <c r="E9824" s="50" t="s">
        <v>39</v>
      </c>
      <c r="F9824" s="50">
        <v>9899999903</v>
      </c>
      <c r="G9824" s="50"/>
      <c r="H9824" s="50"/>
      <c r="I9824" s="50"/>
      <c r="J9824" s="50"/>
      <c r="K9824" s="50"/>
      <c r="L9824" s="50"/>
    </row>
    <row r="9825" spans="4:12" x14ac:dyDescent="0.25">
      <c r="D9825" s="50">
        <v>40400088</v>
      </c>
      <c r="E9825" s="50" t="s">
        <v>39</v>
      </c>
      <c r="F9825" s="50">
        <v>9899999903</v>
      </c>
      <c r="G9825" s="50"/>
      <c r="H9825" s="50"/>
      <c r="I9825" s="50"/>
      <c r="J9825" s="50"/>
      <c r="K9825" s="50"/>
      <c r="L9825" s="50"/>
    </row>
    <row r="9826" spans="4:12" x14ac:dyDescent="0.25">
      <c r="D9826" s="50">
        <v>40400089</v>
      </c>
      <c r="E9826" s="50" t="s">
        <v>39</v>
      </c>
      <c r="F9826" s="50">
        <v>9899999903</v>
      </c>
      <c r="G9826" s="50"/>
      <c r="H9826" s="50"/>
      <c r="I9826" s="50"/>
      <c r="J9826" s="50"/>
      <c r="K9826" s="50"/>
      <c r="L9826" s="50"/>
    </row>
    <row r="9827" spans="4:12" x14ac:dyDescent="0.25">
      <c r="D9827" s="50">
        <v>40400090</v>
      </c>
      <c r="E9827" s="50" t="s">
        <v>39</v>
      </c>
      <c r="F9827" s="50">
        <v>9899999903</v>
      </c>
      <c r="G9827" s="50"/>
      <c r="H9827" s="50"/>
      <c r="I9827" s="50"/>
      <c r="J9827" s="50"/>
      <c r="K9827" s="50"/>
      <c r="L9827" s="50"/>
    </row>
    <row r="9828" spans="4:12" x14ac:dyDescent="0.25">
      <c r="D9828" s="50">
        <v>40400091</v>
      </c>
      <c r="E9828" s="50" t="s">
        <v>39</v>
      </c>
      <c r="F9828" s="50">
        <v>9899999903</v>
      </c>
      <c r="G9828" s="50"/>
      <c r="H9828" s="50"/>
      <c r="I9828" s="50"/>
      <c r="J9828" s="50"/>
      <c r="K9828" s="50"/>
      <c r="L9828" s="50"/>
    </row>
    <row r="9829" spans="4:12" x14ac:dyDescent="0.25">
      <c r="D9829" s="50">
        <v>40400092</v>
      </c>
      <c r="E9829" s="50" t="s">
        <v>39</v>
      </c>
      <c r="F9829" s="50">
        <v>9899999903</v>
      </c>
      <c r="G9829" s="50"/>
      <c r="H9829" s="50"/>
      <c r="I9829" s="50"/>
      <c r="J9829" s="50"/>
      <c r="K9829" s="50"/>
      <c r="L9829" s="50"/>
    </row>
    <row r="9830" spans="4:12" x14ac:dyDescent="0.25">
      <c r="D9830" s="50">
        <v>40400093</v>
      </c>
      <c r="E9830" s="50" t="s">
        <v>39</v>
      </c>
      <c r="F9830" s="50">
        <v>9899999903</v>
      </c>
      <c r="G9830" s="50"/>
      <c r="H9830" s="50"/>
      <c r="I9830" s="50"/>
      <c r="J9830" s="50"/>
      <c r="K9830" s="50"/>
      <c r="L9830" s="50"/>
    </row>
    <row r="9831" spans="4:12" x14ac:dyDescent="0.25">
      <c r="D9831" s="50">
        <v>40400094</v>
      </c>
      <c r="E9831" s="50" t="s">
        <v>39</v>
      </c>
      <c r="F9831" s="50">
        <v>9899999903</v>
      </c>
      <c r="G9831" s="50"/>
      <c r="H9831" s="50"/>
      <c r="I9831" s="50"/>
      <c r="J9831" s="50"/>
      <c r="K9831" s="50"/>
      <c r="L9831" s="50"/>
    </row>
    <row r="9832" spans="4:12" x14ac:dyDescent="0.25">
      <c r="D9832" s="50">
        <v>40400095</v>
      </c>
      <c r="E9832" s="50" t="s">
        <v>39</v>
      </c>
      <c r="F9832" s="50">
        <v>9899999903</v>
      </c>
      <c r="G9832" s="50"/>
      <c r="H9832" s="50"/>
      <c r="I9832" s="50"/>
      <c r="J9832" s="50"/>
      <c r="K9832" s="50"/>
      <c r="L9832" s="50"/>
    </row>
    <row r="9833" spans="4:12" x14ac:dyDescent="0.25">
      <c r="D9833" s="50">
        <v>40400096</v>
      </c>
      <c r="E9833" s="50" t="s">
        <v>39</v>
      </c>
      <c r="F9833" s="50">
        <v>9899999903</v>
      </c>
      <c r="G9833" s="50"/>
      <c r="H9833" s="50"/>
      <c r="I9833" s="50"/>
      <c r="J9833" s="50"/>
      <c r="K9833" s="50"/>
      <c r="L9833" s="50"/>
    </row>
    <row r="9834" spans="4:12" x14ac:dyDescent="0.25">
      <c r="D9834" s="50">
        <v>40400097</v>
      </c>
      <c r="E9834" s="50" t="s">
        <v>39</v>
      </c>
      <c r="F9834" s="50">
        <v>9899999903</v>
      </c>
      <c r="G9834" s="50"/>
      <c r="H9834" s="50"/>
      <c r="I9834" s="50"/>
      <c r="J9834" s="50"/>
      <c r="K9834" s="50"/>
      <c r="L9834" s="50"/>
    </row>
    <row r="9835" spans="4:12" x14ac:dyDescent="0.25">
      <c r="D9835" s="50">
        <v>40400098</v>
      </c>
      <c r="E9835" s="50" t="s">
        <v>39</v>
      </c>
      <c r="F9835" s="50">
        <v>9899999903</v>
      </c>
      <c r="G9835" s="50"/>
      <c r="H9835" s="50"/>
      <c r="I9835" s="50"/>
      <c r="J9835" s="50"/>
      <c r="K9835" s="50"/>
      <c r="L9835" s="50"/>
    </row>
    <row r="9836" spans="4:12" x14ac:dyDescent="0.25">
      <c r="D9836" s="50">
        <v>40400099</v>
      </c>
      <c r="E9836" s="50" t="s">
        <v>39</v>
      </c>
      <c r="F9836" s="50">
        <v>9899999903</v>
      </c>
      <c r="G9836" s="50"/>
      <c r="H9836" s="50"/>
      <c r="I9836" s="50"/>
      <c r="J9836" s="50"/>
      <c r="K9836" s="50"/>
      <c r="L9836" s="50"/>
    </row>
    <row r="9837" spans="4:12" x14ac:dyDescent="0.25">
      <c r="D9837" s="50">
        <v>40400100</v>
      </c>
      <c r="E9837" s="50" t="s">
        <v>39</v>
      </c>
      <c r="F9837" s="50">
        <v>9899999903</v>
      </c>
      <c r="G9837" s="50"/>
      <c r="H9837" s="50"/>
      <c r="I9837" s="50"/>
      <c r="J9837" s="50"/>
      <c r="K9837" s="50"/>
      <c r="L9837" s="50"/>
    </row>
    <row r="9838" spans="4:12" x14ac:dyDescent="0.25">
      <c r="D9838" s="50">
        <v>40400101</v>
      </c>
      <c r="E9838" s="50" t="s">
        <v>39</v>
      </c>
      <c r="F9838" s="50">
        <v>9899999903</v>
      </c>
      <c r="G9838" s="50"/>
      <c r="H9838" s="50"/>
      <c r="I9838" s="50"/>
      <c r="J9838" s="50"/>
      <c r="K9838" s="50"/>
      <c r="L9838" s="50"/>
    </row>
    <row r="9839" spans="4:12" x14ac:dyDescent="0.25">
      <c r="D9839" s="50">
        <v>40400102</v>
      </c>
      <c r="E9839" s="50" t="s">
        <v>39</v>
      </c>
      <c r="F9839" s="50">
        <v>9899999903</v>
      </c>
      <c r="G9839" s="50"/>
      <c r="H9839" s="50"/>
      <c r="I9839" s="50"/>
      <c r="J9839" s="50"/>
      <c r="K9839" s="50"/>
      <c r="L9839" s="50"/>
    </row>
    <row r="9840" spans="4:12" x14ac:dyDescent="0.25">
      <c r="D9840" s="50">
        <v>40400103</v>
      </c>
      <c r="E9840" s="50" t="s">
        <v>39</v>
      </c>
      <c r="F9840" s="50">
        <v>9899999903</v>
      </c>
      <c r="G9840" s="50"/>
      <c r="H9840" s="50"/>
      <c r="I9840" s="50"/>
      <c r="J9840" s="50"/>
      <c r="K9840" s="50"/>
      <c r="L9840" s="50"/>
    </row>
    <row r="9841" spans="4:12" x14ac:dyDescent="0.25">
      <c r="D9841" s="50">
        <v>40400104</v>
      </c>
      <c r="E9841" s="50" t="s">
        <v>39</v>
      </c>
      <c r="F9841" s="50">
        <v>9899999903</v>
      </c>
      <c r="G9841" s="50"/>
      <c r="H9841" s="50"/>
      <c r="I9841" s="50"/>
      <c r="J9841" s="50"/>
      <c r="K9841" s="50"/>
      <c r="L9841" s="50"/>
    </row>
    <row r="9842" spans="4:12" x14ac:dyDescent="0.25">
      <c r="D9842" s="50">
        <v>40400105</v>
      </c>
      <c r="E9842" s="50" t="s">
        <v>39</v>
      </c>
      <c r="F9842" s="50">
        <v>9899999903</v>
      </c>
      <c r="G9842" s="50"/>
      <c r="H9842" s="50"/>
      <c r="I9842" s="50"/>
      <c r="J9842" s="50"/>
      <c r="K9842" s="50"/>
      <c r="L9842" s="50"/>
    </row>
    <row r="9843" spans="4:12" x14ac:dyDescent="0.25">
      <c r="D9843" s="50">
        <v>40400106</v>
      </c>
      <c r="E9843" s="50" t="s">
        <v>39</v>
      </c>
      <c r="F9843" s="50">
        <v>9899999903</v>
      </c>
      <c r="G9843" s="50"/>
      <c r="H9843" s="50"/>
      <c r="I9843" s="50"/>
      <c r="J9843" s="50"/>
      <c r="K9843" s="50"/>
      <c r="L9843" s="50"/>
    </row>
    <row r="9844" spans="4:12" x14ac:dyDescent="0.25">
      <c r="D9844" s="50">
        <v>40400107</v>
      </c>
      <c r="E9844" s="50" t="s">
        <v>39</v>
      </c>
      <c r="F9844" s="50">
        <v>9899999903</v>
      </c>
      <c r="G9844" s="50"/>
      <c r="H9844" s="50"/>
      <c r="I9844" s="50"/>
      <c r="J9844" s="50"/>
      <c r="K9844" s="50"/>
      <c r="L9844" s="50"/>
    </row>
    <row r="9845" spans="4:12" x14ac:dyDescent="0.25">
      <c r="D9845" s="50">
        <v>40400108</v>
      </c>
      <c r="E9845" s="50" t="s">
        <v>39</v>
      </c>
      <c r="F9845" s="50">
        <v>9899999903</v>
      </c>
      <c r="G9845" s="50"/>
      <c r="H9845" s="50"/>
      <c r="I9845" s="50"/>
      <c r="J9845" s="50"/>
      <c r="K9845" s="50"/>
      <c r="L9845" s="50"/>
    </row>
    <row r="9846" spans="4:12" x14ac:dyDescent="0.25">
      <c r="D9846" s="50">
        <v>40400109</v>
      </c>
      <c r="E9846" s="50" t="s">
        <v>39</v>
      </c>
      <c r="F9846" s="50">
        <v>9899999903</v>
      </c>
      <c r="G9846" s="50"/>
      <c r="H9846" s="50"/>
      <c r="I9846" s="50"/>
      <c r="J9846" s="50"/>
      <c r="K9846" s="50"/>
      <c r="L9846" s="50"/>
    </row>
    <row r="9847" spans="4:12" x14ac:dyDescent="0.25">
      <c r="D9847" s="50">
        <v>40400110</v>
      </c>
      <c r="E9847" s="50" t="s">
        <v>39</v>
      </c>
      <c r="F9847" s="50">
        <v>9899999903</v>
      </c>
      <c r="G9847" s="50"/>
      <c r="H9847" s="50"/>
      <c r="I9847" s="50"/>
      <c r="J9847" s="50"/>
      <c r="K9847" s="50"/>
      <c r="L9847" s="50"/>
    </row>
    <row r="9848" spans="4:12" x14ac:dyDescent="0.25">
      <c r="D9848" s="50">
        <v>40400111</v>
      </c>
      <c r="E9848" s="50" t="s">
        <v>39</v>
      </c>
      <c r="F9848" s="50">
        <v>9899999903</v>
      </c>
      <c r="G9848" s="50"/>
      <c r="H9848" s="50"/>
      <c r="I9848" s="50"/>
      <c r="J9848" s="50"/>
      <c r="K9848" s="50"/>
      <c r="L9848" s="50"/>
    </row>
    <row r="9849" spans="4:12" x14ac:dyDescent="0.25">
      <c r="D9849" s="50">
        <v>40400112</v>
      </c>
      <c r="E9849" s="50" t="s">
        <v>39</v>
      </c>
      <c r="F9849" s="50">
        <v>9899999903</v>
      </c>
      <c r="G9849" s="50"/>
      <c r="H9849" s="50"/>
      <c r="I9849" s="50"/>
      <c r="J9849" s="50"/>
      <c r="K9849" s="50"/>
      <c r="L9849" s="50"/>
    </row>
    <row r="9850" spans="4:12" x14ac:dyDescent="0.25">
      <c r="D9850" s="50">
        <v>40400113</v>
      </c>
      <c r="E9850" s="50" t="s">
        <v>39</v>
      </c>
      <c r="F9850" s="50">
        <v>9899999903</v>
      </c>
      <c r="G9850" s="50"/>
      <c r="H9850" s="50"/>
      <c r="I9850" s="50"/>
      <c r="J9850" s="50"/>
      <c r="K9850" s="50"/>
      <c r="L9850" s="50"/>
    </row>
    <row r="9851" spans="4:12" x14ac:dyDescent="0.25">
      <c r="D9851" s="50">
        <v>40400114</v>
      </c>
      <c r="E9851" s="50" t="s">
        <v>39</v>
      </c>
      <c r="F9851" s="50">
        <v>9899999903</v>
      </c>
      <c r="G9851" s="50"/>
      <c r="H9851" s="50"/>
      <c r="I9851" s="50"/>
      <c r="J9851" s="50"/>
      <c r="K9851" s="50"/>
      <c r="L9851" s="50"/>
    </row>
    <row r="9852" spans="4:12" x14ac:dyDescent="0.25">
      <c r="D9852" s="50">
        <v>40400115</v>
      </c>
      <c r="E9852" s="50" t="s">
        <v>39</v>
      </c>
      <c r="F9852" s="50">
        <v>9899999903</v>
      </c>
      <c r="G9852" s="50"/>
      <c r="H9852" s="50"/>
      <c r="I9852" s="50"/>
      <c r="J9852" s="50"/>
      <c r="K9852" s="50"/>
      <c r="L9852" s="50"/>
    </row>
    <row r="9853" spans="4:12" x14ac:dyDescent="0.25">
      <c r="D9853" s="50">
        <v>40400116</v>
      </c>
      <c r="E9853" s="50" t="s">
        <v>39</v>
      </c>
      <c r="F9853" s="50">
        <v>9899999903</v>
      </c>
      <c r="G9853" s="50"/>
      <c r="H9853" s="50"/>
      <c r="I9853" s="50"/>
      <c r="J9853" s="50"/>
      <c r="K9853" s="50"/>
      <c r="L9853" s="50"/>
    </row>
    <row r="9854" spans="4:12" x14ac:dyDescent="0.25">
      <c r="D9854" s="50">
        <v>40400117</v>
      </c>
      <c r="E9854" s="50" t="s">
        <v>39</v>
      </c>
      <c r="F9854" s="50">
        <v>9899999903</v>
      </c>
      <c r="G9854" s="50"/>
      <c r="H9854" s="50"/>
      <c r="I9854" s="50"/>
      <c r="J9854" s="50"/>
      <c r="K9854" s="50"/>
      <c r="L9854" s="50"/>
    </row>
    <row r="9855" spans="4:12" x14ac:dyDescent="0.25">
      <c r="D9855" s="50">
        <v>40400118</v>
      </c>
      <c r="E9855" s="50" t="s">
        <v>39</v>
      </c>
      <c r="F9855" s="50">
        <v>9899999903</v>
      </c>
      <c r="G9855" s="50"/>
      <c r="H9855" s="50"/>
      <c r="I9855" s="50"/>
      <c r="J9855" s="50"/>
      <c r="K9855" s="50"/>
      <c r="L9855" s="50"/>
    </row>
    <row r="9856" spans="4:12" x14ac:dyDescent="0.25">
      <c r="D9856" s="50">
        <v>40400119</v>
      </c>
      <c r="E9856" s="50" t="s">
        <v>39</v>
      </c>
      <c r="F9856" s="50">
        <v>9899999903</v>
      </c>
      <c r="G9856" s="50"/>
      <c r="H9856" s="50"/>
      <c r="I9856" s="50"/>
      <c r="J9856" s="50"/>
      <c r="K9856" s="50"/>
      <c r="L9856" s="50"/>
    </row>
    <row r="9857" spans="4:12" x14ac:dyDescent="0.25">
      <c r="D9857" s="50">
        <v>40400120</v>
      </c>
      <c r="E9857" s="50" t="s">
        <v>39</v>
      </c>
      <c r="F9857" s="50">
        <v>9899999903</v>
      </c>
      <c r="G9857" s="50"/>
      <c r="H9857" s="50"/>
      <c r="I9857" s="50"/>
      <c r="J9857" s="50"/>
      <c r="K9857" s="50"/>
      <c r="L9857" s="50"/>
    </row>
    <row r="9858" spans="4:12" x14ac:dyDescent="0.25">
      <c r="D9858" s="50">
        <v>40410020</v>
      </c>
      <c r="E9858" s="50" t="s">
        <v>39</v>
      </c>
      <c r="F9858" s="50">
        <v>9899999903</v>
      </c>
      <c r="G9858" s="50"/>
      <c r="H9858" s="50"/>
      <c r="I9858" s="50"/>
      <c r="J9858" s="50"/>
      <c r="K9858" s="50"/>
      <c r="L9858" s="50"/>
    </row>
    <row r="9859" spans="4:12" x14ac:dyDescent="0.25">
      <c r="D9859" s="50">
        <v>40410021</v>
      </c>
      <c r="E9859" s="50" t="s">
        <v>39</v>
      </c>
      <c r="F9859" s="50">
        <v>9899999903</v>
      </c>
      <c r="G9859" s="50"/>
      <c r="H9859" s="50"/>
      <c r="I9859" s="50"/>
      <c r="J9859" s="50"/>
      <c r="K9859" s="50"/>
      <c r="L9859" s="50"/>
    </row>
    <row r="9860" spans="4:12" x14ac:dyDescent="0.25">
      <c r="D9860" s="50">
        <v>40410022</v>
      </c>
      <c r="E9860" s="50" t="s">
        <v>39</v>
      </c>
      <c r="F9860" s="50">
        <v>9899999903</v>
      </c>
      <c r="G9860" s="50"/>
      <c r="H9860" s="50"/>
      <c r="I9860" s="50"/>
      <c r="J9860" s="50"/>
      <c r="K9860" s="50"/>
      <c r="L9860" s="50"/>
    </row>
    <row r="9861" spans="4:12" x14ac:dyDescent="0.25">
      <c r="D9861" s="50">
        <v>40410023</v>
      </c>
      <c r="E9861" s="50" t="s">
        <v>39</v>
      </c>
      <c r="F9861" s="50">
        <v>9899999903</v>
      </c>
      <c r="G9861" s="50"/>
      <c r="H9861" s="50"/>
      <c r="I9861" s="50"/>
      <c r="J9861" s="50"/>
      <c r="K9861" s="50"/>
      <c r="L9861" s="50"/>
    </row>
    <row r="9862" spans="4:12" x14ac:dyDescent="0.25">
      <c r="D9862" s="50">
        <v>40410024</v>
      </c>
      <c r="E9862" s="50" t="s">
        <v>39</v>
      </c>
      <c r="F9862" s="50">
        <v>9899999903</v>
      </c>
      <c r="G9862" s="50"/>
      <c r="H9862" s="50"/>
      <c r="I9862" s="50"/>
      <c r="J9862" s="50"/>
      <c r="K9862" s="50"/>
      <c r="L9862" s="50"/>
    </row>
    <row r="9863" spans="4:12" x14ac:dyDescent="0.25">
      <c r="D9863" s="50">
        <v>40410025</v>
      </c>
      <c r="E9863" s="50" t="s">
        <v>39</v>
      </c>
      <c r="F9863" s="50">
        <v>9899999903</v>
      </c>
      <c r="G9863" s="50"/>
      <c r="H9863" s="50"/>
      <c r="I9863" s="50"/>
      <c r="J9863" s="50"/>
      <c r="K9863" s="50"/>
      <c r="L9863" s="50"/>
    </row>
    <row r="9864" spans="4:12" x14ac:dyDescent="0.25">
      <c r="D9864" s="50">
        <v>40410026</v>
      </c>
      <c r="E9864" s="50" t="s">
        <v>39</v>
      </c>
      <c r="F9864" s="50">
        <v>9899999903</v>
      </c>
      <c r="G9864" s="50"/>
      <c r="H9864" s="50"/>
      <c r="I9864" s="50"/>
      <c r="J9864" s="50"/>
      <c r="K9864" s="50"/>
      <c r="L9864" s="50"/>
    </row>
    <row r="9865" spans="4:12" x14ac:dyDescent="0.25">
      <c r="D9865" s="50">
        <v>40410027</v>
      </c>
      <c r="E9865" s="50" t="s">
        <v>39</v>
      </c>
      <c r="F9865" s="50">
        <v>9899999903</v>
      </c>
      <c r="G9865" s="50"/>
      <c r="H9865" s="50"/>
      <c r="I9865" s="50"/>
      <c r="J9865" s="50"/>
      <c r="K9865" s="50"/>
      <c r="L9865" s="50"/>
    </row>
    <row r="9866" spans="4:12" x14ac:dyDescent="0.25">
      <c r="D9866" s="50">
        <v>40410028</v>
      </c>
      <c r="E9866" s="50" t="s">
        <v>39</v>
      </c>
      <c r="F9866" s="50">
        <v>9899999903</v>
      </c>
      <c r="G9866" s="50"/>
      <c r="H9866" s="50"/>
      <c r="I9866" s="50"/>
      <c r="J9866" s="50"/>
      <c r="K9866" s="50"/>
      <c r="L9866" s="50"/>
    </row>
    <row r="9867" spans="4:12" x14ac:dyDescent="0.25">
      <c r="D9867" s="50">
        <v>40410029</v>
      </c>
      <c r="E9867" s="50" t="s">
        <v>39</v>
      </c>
      <c r="F9867" s="50">
        <v>9899999903</v>
      </c>
      <c r="G9867" s="50"/>
      <c r="H9867" s="50"/>
      <c r="I9867" s="50"/>
      <c r="J9867" s="50"/>
      <c r="K9867" s="50"/>
      <c r="L9867" s="50"/>
    </row>
    <row r="9868" spans="4:12" x14ac:dyDescent="0.25">
      <c r="D9868" s="50">
        <v>40410030</v>
      </c>
      <c r="E9868" s="50" t="s">
        <v>39</v>
      </c>
      <c r="F9868" s="50">
        <v>9899999903</v>
      </c>
      <c r="G9868" s="50"/>
      <c r="H9868" s="50"/>
      <c r="I9868" s="50"/>
      <c r="J9868" s="50"/>
      <c r="K9868" s="50"/>
      <c r="L9868" s="50"/>
    </row>
    <row r="9869" spans="4:12" x14ac:dyDescent="0.25">
      <c r="D9869" s="50">
        <v>40410031</v>
      </c>
      <c r="E9869" s="50" t="s">
        <v>39</v>
      </c>
      <c r="F9869" s="50">
        <v>9899999903</v>
      </c>
      <c r="G9869" s="50"/>
      <c r="H9869" s="50"/>
      <c r="I9869" s="50"/>
      <c r="J9869" s="50"/>
      <c r="K9869" s="50"/>
      <c r="L9869" s="50"/>
    </row>
    <row r="9870" spans="4:12" x14ac:dyDescent="0.25">
      <c r="D9870" s="50">
        <v>40410032</v>
      </c>
      <c r="E9870" s="50" t="s">
        <v>39</v>
      </c>
      <c r="F9870" s="50">
        <v>9899999903</v>
      </c>
      <c r="G9870" s="50"/>
      <c r="H9870" s="50"/>
      <c r="I9870" s="50"/>
      <c r="J9870" s="50"/>
      <c r="K9870" s="50"/>
      <c r="L9870" s="50"/>
    </row>
    <row r="9871" spans="4:12" x14ac:dyDescent="0.25">
      <c r="D9871" s="50">
        <v>40410033</v>
      </c>
      <c r="E9871" s="50" t="s">
        <v>39</v>
      </c>
      <c r="F9871" s="50">
        <v>9899999903</v>
      </c>
      <c r="G9871" s="50"/>
      <c r="H9871" s="50"/>
      <c r="I9871" s="50"/>
      <c r="J9871" s="50"/>
      <c r="K9871" s="50"/>
      <c r="L9871" s="50"/>
    </row>
    <row r="9872" spans="4:12" x14ac:dyDescent="0.25">
      <c r="D9872" s="50">
        <v>40410034</v>
      </c>
      <c r="E9872" s="50" t="s">
        <v>39</v>
      </c>
      <c r="F9872" s="50">
        <v>9899999903</v>
      </c>
      <c r="G9872" s="50"/>
      <c r="H9872" s="50"/>
      <c r="I9872" s="50"/>
      <c r="J9872" s="50"/>
      <c r="K9872" s="50"/>
      <c r="L9872" s="50"/>
    </row>
    <row r="9873" spans="4:12" x14ac:dyDescent="0.25">
      <c r="D9873" s="50">
        <v>40410035</v>
      </c>
      <c r="E9873" s="50" t="s">
        <v>39</v>
      </c>
      <c r="F9873" s="50">
        <v>9899999903</v>
      </c>
      <c r="G9873" s="50"/>
      <c r="H9873" s="50"/>
      <c r="I9873" s="50"/>
      <c r="J9873" s="50"/>
      <c r="K9873" s="50"/>
      <c r="L9873" s="50"/>
    </row>
    <row r="9874" spans="4:12" x14ac:dyDescent="0.25">
      <c r="D9874" s="50">
        <v>40410036</v>
      </c>
      <c r="E9874" s="50" t="s">
        <v>39</v>
      </c>
      <c r="F9874" s="50">
        <v>9899999903</v>
      </c>
      <c r="G9874" s="50"/>
      <c r="H9874" s="50"/>
      <c r="I9874" s="50"/>
      <c r="J9874" s="50"/>
      <c r="K9874" s="50"/>
      <c r="L9874" s="50"/>
    </row>
    <row r="9875" spans="4:12" x14ac:dyDescent="0.25">
      <c r="D9875" s="50">
        <v>40410037</v>
      </c>
      <c r="E9875" s="50" t="s">
        <v>39</v>
      </c>
      <c r="F9875" s="50">
        <v>9899999903</v>
      </c>
      <c r="G9875" s="50"/>
      <c r="H9875" s="50"/>
      <c r="I9875" s="50"/>
      <c r="J9875" s="50"/>
      <c r="K9875" s="50"/>
      <c r="L9875" s="50"/>
    </row>
    <row r="9876" spans="4:12" x14ac:dyDescent="0.25">
      <c r="D9876" s="50">
        <v>40410038</v>
      </c>
      <c r="E9876" s="50" t="s">
        <v>39</v>
      </c>
      <c r="F9876" s="50">
        <v>9899999903</v>
      </c>
      <c r="G9876" s="50"/>
      <c r="H9876" s="50"/>
      <c r="I9876" s="50"/>
      <c r="J9876" s="50"/>
      <c r="K9876" s="50"/>
      <c r="L9876" s="50"/>
    </row>
    <row r="9877" spans="4:12" x14ac:dyDescent="0.25">
      <c r="D9877" s="50">
        <v>40410039</v>
      </c>
      <c r="E9877" s="50" t="s">
        <v>39</v>
      </c>
      <c r="F9877" s="50">
        <v>9899999903</v>
      </c>
      <c r="G9877" s="50"/>
      <c r="H9877" s="50"/>
      <c r="I9877" s="50"/>
      <c r="J9877" s="50"/>
      <c r="K9877" s="50"/>
      <c r="L9877" s="50"/>
    </row>
    <row r="9878" spans="4:12" x14ac:dyDescent="0.25">
      <c r="D9878" s="50">
        <v>40410040</v>
      </c>
      <c r="E9878" s="50" t="s">
        <v>39</v>
      </c>
      <c r="F9878" s="50">
        <v>9899999903</v>
      </c>
      <c r="G9878" s="50"/>
      <c r="H9878" s="50"/>
      <c r="I9878" s="50"/>
      <c r="J9878" s="50"/>
      <c r="K9878" s="50"/>
      <c r="L9878" s="50"/>
    </row>
    <row r="9879" spans="4:12" x14ac:dyDescent="0.25">
      <c r="D9879" s="50">
        <v>40410041</v>
      </c>
      <c r="E9879" s="50" t="s">
        <v>39</v>
      </c>
      <c r="F9879" s="50">
        <v>9899999903</v>
      </c>
      <c r="G9879" s="50"/>
      <c r="H9879" s="50"/>
      <c r="I9879" s="50"/>
      <c r="J9879" s="50"/>
      <c r="K9879" s="50"/>
      <c r="L9879" s="50"/>
    </row>
    <row r="9880" spans="4:12" x14ac:dyDescent="0.25">
      <c r="D9880" s="50">
        <v>40410042</v>
      </c>
      <c r="E9880" s="50" t="s">
        <v>39</v>
      </c>
      <c r="F9880" s="50">
        <v>9899999903</v>
      </c>
      <c r="G9880" s="50"/>
      <c r="H9880" s="50"/>
      <c r="I9880" s="50"/>
      <c r="J9880" s="50"/>
      <c r="K9880" s="50"/>
      <c r="L9880" s="50"/>
    </row>
    <row r="9881" spans="4:12" x14ac:dyDescent="0.25">
      <c r="D9881" s="50">
        <v>40410043</v>
      </c>
      <c r="E9881" s="50" t="s">
        <v>39</v>
      </c>
      <c r="F9881" s="50">
        <v>9899999903</v>
      </c>
      <c r="G9881" s="50"/>
      <c r="H9881" s="50"/>
      <c r="I9881" s="50"/>
      <c r="J9881" s="50"/>
      <c r="K9881" s="50"/>
      <c r="L9881" s="50"/>
    </row>
    <row r="9882" spans="4:12" x14ac:dyDescent="0.25">
      <c r="D9882" s="50">
        <v>40410044</v>
      </c>
      <c r="E9882" s="50" t="s">
        <v>39</v>
      </c>
      <c r="F9882" s="50">
        <v>9899999903</v>
      </c>
      <c r="G9882" s="50"/>
      <c r="H9882" s="50"/>
      <c r="I9882" s="50"/>
      <c r="J9882" s="50"/>
      <c r="K9882" s="50"/>
      <c r="L9882" s="50"/>
    </row>
    <row r="9883" spans="4:12" x14ac:dyDescent="0.25">
      <c r="D9883" s="50">
        <v>40410045</v>
      </c>
      <c r="E9883" s="50" t="s">
        <v>39</v>
      </c>
      <c r="F9883" s="50">
        <v>9899999903</v>
      </c>
      <c r="G9883" s="50"/>
      <c r="H9883" s="50"/>
      <c r="I9883" s="50"/>
      <c r="J9883" s="50"/>
      <c r="K9883" s="50"/>
      <c r="L9883" s="50"/>
    </row>
    <row r="9884" spans="4:12" x14ac:dyDescent="0.25">
      <c r="D9884" s="50">
        <v>40410046</v>
      </c>
      <c r="E9884" s="50" t="s">
        <v>39</v>
      </c>
      <c r="F9884" s="50">
        <v>9899999903</v>
      </c>
      <c r="G9884" s="50"/>
      <c r="H9884" s="50"/>
      <c r="I9884" s="50"/>
      <c r="J9884" s="50"/>
      <c r="K9884" s="50"/>
      <c r="L9884" s="50"/>
    </row>
    <row r="9885" spans="4:12" x14ac:dyDescent="0.25">
      <c r="D9885" s="50">
        <v>40410047</v>
      </c>
      <c r="E9885" s="50" t="s">
        <v>39</v>
      </c>
      <c r="F9885" s="50">
        <v>9899999903</v>
      </c>
      <c r="G9885" s="50"/>
      <c r="H9885" s="50"/>
      <c r="I9885" s="50"/>
      <c r="J9885" s="50"/>
      <c r="K9885" s="50"/>
      <c r="L9885" s="50"/>
    </row>
    <row r="9886" spans="4:12" x14ac:dyDescent="0.25">
      <c r="D9886" s="50">
        <v>40410048</v>
      </c>
      <c r="E9886" s="50" t="s">
        <v>39</v>
      </c>
      <c r="F9886" s="50">
        <v>9899999903</v>
      </c>
      <c r="G9886" s="50"/>
      <c r="H9886" s="50"/>
      <c r="I9886" s="50"/>
      <c r="J9886" s="50"/>
      <c r="K9886" s="50"/>
      <c r="L9886" s="50"/>
    </row>
    <row r="9887" spans="4:12" x14ac:dyDescent="0.25">
      <c r="D9887" s="50">
        <v>40410049</v>
      </c>
      <c r="E9887" s="50" t="s">
        <v>39</v>
      </c>
      <c r="F9887" s="50">
        <v>9899999903</v>
      </c>
      <c r="G9887" s="50"/>
      <c r="H9887" s="50"/>
      <c r="I9887" s="50"/>
      <c r="J9887" s="50"/>
      <c r="K9887" s="50"/>
      <c r="L9887" s="50"/>
    </row>
    <row r="9888" spans="4:12" x14ac:dyDescent="0.25">
      <c r="D9888" s="50">
        <v>40410050</v>
      </c>
      <c r="E9888" s="50" t="s">
        <v>39</v>
      </c>
      <c r="F9888" s="50">
        <v>9899999903</v>
      </c>
      <c r="G9888" s="50"/>
      <c r="H9888" s="50"/>
      <c r="I9888" s="50"/>
      <c r="J9888" s="50"/>
      <c r="K9888" s="50"/>
      <c r="L9888" s="50"/>
    </row>
    <row r="9889" spans="4:12" x14ac:dyDescent="0.25">
      <c r="D9889" s="50">
        <v>40410051</v>
      </c>
      <c r="E9889" s="50" t="s">
        <v>39</v>
      </c>
      <c r="F9889" s="50">
        <v>9899999903</v>
      </c>
      <c r="G9889" s="50"/>
      <c r="H9889" s="50"/>
      <c r="I9889" s="50"/>
      <c r="J9889" s="50"/>
      <c r="K9889" s="50"/>
      <c r="L9889" s="50"/>
    </row>
    <row r="9890" spans="4:12" x14ac:dyDescent="0.25">
      <c r="D9890" s="50">
        <v>40410052</v>
      </c>
      <c r="E9890" s="50" t="s">
        <v>39</v>
      </c>
      <c r="F9890" s="50">
        <v>9899999903</v>
      </c>
      <c r="G9890" s="50"/>
      <c r="H9890" s="50"/>
      <c r="I9890" s="50"/>
      <c r="J9890" s="50"/>
      <c r="K9890" s="50"/>
      <c r="L9890" s="50"/>
    </row>
    <row r="9891" spans="4:12" x14ac:dyDescent="0.25">
      <c r="D9891" s="50">
        <v>40410053</v>
      </c>
      <c r="E9891" s="50" t="s">
        <v>39</v>
      </c>
      <c r="F9891" s="50">
        <v>9899999903</v>
      </c>
      <c r="G9891" s="50"/>
      <c r="H9891" s="50"/>
      <c r="I9891" s="50"/>
      <c r="J9891" s="50"/>
      <c r="K9891" s="50"/>
      <c r="L9891" s="50"/>
    </row>
    <row r="9892" spans="4:12" x14ac:dyDescent="0.25">
      <c r="D9892" s="50">
        <v>40410054</v>
      </c>
      <c r="E9892" s="50" t="s">
        <v>39</v>
      </c>
      <c r="F9892" s="50">
        <v>9899999903</v>
      </c>
      <c r="G9892" s="50"/>
      <c r="H9892" s="50"/>
      <c r="I9892" s="50"/>
      <c r="J9892" s="50"/>
      <c r="K9892" s="50"/>
      <c r="L9892" s="50"/>
    </row>
    <row r="9893" spans="4:12" x14ac:dyDescent="0.25">
      <c r="D9893" s="50">
        <v>40410055</v>
      </c>
      <c r="E9893" s="50" t="s">
        <v>39</v>
      </c>
      <c r="F9893" s="50">
        <v>9899999903</v>
      </c>
      <c r="G9893" s="50"/>
      <c r="H9893" s="50"/>
      <c r="I9893" s="50"/>
      <c r="J9893" s="50"/>
      <c r="K9893" s="50"/>
      <c r="L9893" s="50"/>
    </row>
    <row r="9894" spans="4:12" x14ac:dyDescent="0.25">
      <c r="D9894" s="50">
        <v>40410056</v>
      </c>
      <c r="E9894" s="50" t="s">
        <v>39</v>
      </c>
      <c r="F9894" s="50">
        <v>9899999903</v>
      </c>
      <c r="G9894" s="50"/>
      <c r="H9894" s="50"/>
      <c r="I9894" s="50"/>
      <c r="J9894" s="50"/>
      <c r="K9894" s="50"/>
      <c r="L9894" s="50"/>
    </row>
    <row r="9895" spans="4:12" x14ac:dyDescent="0.25">
      <c r="D9895" s="50">
        <v>40410057</v>
      </c>
      <c r="E9895" s="50" t="s">
        <v>39</v>
      </c>
      <c r="F9895" s="50">
        <v>9899999903</v>
      </c>
      <c r="G9895" s="50"/>
      <c r="H9895" s="50"/>
      <c r="I9895" s="50"/>
      <c r="J9895" s="50"/>
      <c r="K9895" s="50"/>
      <c r="L9895" s="50"/>
    </row>
    <row r="9896" spans="4:12" x14ac:dyDescent="0.25">
      <c r="D9896" s="50">
        <v>40410058</v>
      </c>
      <c r="E9896" s="50" t="s">
        <v>39</v>
      </c>
      <c r="F9896" s="50">
        <v>9899999903</v>
      </c>
      <c r="G9896" s="50"/>
      <c r="H9896" s="50"/>
      <c r="I9896" s="50"/>
      <c r="J9896" s="50"/>
      <c r="K9896" s="50"/>
      <c r="L9896" s="50"/>
    </row>
    <row r="9897" spans="4:12" x14ac:dyDescent="0.25">
      <c r="D9897" s="50">
        <v>40410059</v>
      </c>
      <c r="E9897" s="50" t="s">
        <v>39</v>
      </c>
      <c r="F9897" s="50">
        <v>9899999903</v>
      </c>
      <c r="G9897" s="50"/>
      <c r="H9897" s="50"/>
      <c r="I9897" s="50"/>
      <c r="J9897" s="50"/>
      <c r="K9897" s="50"/>
      <c r="L9897" s="50"/>
    </row>
    <row r="9898" spans="4:12" x14ac:dyDescent="0.25">
      <c r="D9898" s="50">
        <v>40410060</v>
      </c>
      <c r="E9898" s="50" t="s">
        <v>39</v>
      </c>
      <c r="F9898" s="50">
        <v>9899999903</v>
      </c>
      <c r="G9898" s="50"/>
      <c r="H9898" s="50"/>
      <c r="I9898" s="50"/>
      <c r="J9898" s="50"/>
      <c r="K9898" s="50"/>
      <c r="L9898" s="50"/>
    </row>
    <row r="9899" spans="4:12" x14ac:dyDescent="0.25">
      <c r="D9899" s="50">
        <v>40410061</v>
      </c>
      <c r="E9899" s="50" t="s">
        <v>39</v>
      </c>
      <c r="F9899" s="50">
        <v>9899999903</v>
      </c>
      <c r="G9899" s="50"/>
      <c r="H9899" s="50"/>
      <c r="I9899" s="50"/>
      <c r="J9899" s="50"/>
      <c r="K9899" s="50"/>
      <c r="L9899" s="50"/>
    </row>
    <row r="9900" spans="4:12" x14ac:dyDescent="0.25">
      <c r="D9900" s="50">
        <v>40410062</v>
      </c>
      <c r="E9900" s="50" t="s">
        <v>39</v>
      </c>
      <c r="F9900" s="50">
        <v>9899999903</v>
      </c>
      <c r="G9900" s="50"/>
      <c r="H9900" s="50"/>
      <c r="I9900" s="50"/>
      <c r="J9900" s="50"/>
      <c r="K9900" s="50"/>
      <c r="L9900" s="50"/>
    </row>
    <row r="9901" spans="4:12" x14ac:dyDescent="0.25">
      <c r="D9901" s="50">
        <v>40410063</v>
      </c>
      <c r="E9901" s="50" t="s">
        <v>39</v>
      </c>
      <c r="F9901" s="50">
        <v>9899999903</v>
      </c>
      <c r="G9901" s="50"/>
      <c r="H9901" s="50"/>
      <c r="I9901" s="50"/>
      <c r="J9901" s="50"/>
      <c r="K9901" s="50"/>
      <c r="L9901" s="50"/>
    </row>
    <row r="9902" spans="4:12" x14ac:dyDescent="0.25">
      <c r="D9902" s="50">
        <v>40410064</v>
      </c>
      <c r="E9902" s="50" t="s">
        <v>39</v>
      </c>
      <c r="F9902" s="50">
        <v>9899999903</v>
      </c>
      <c r="G9902" s="50"/>
      <c r="H9902" s="50"/>
      <c r="I9902" s="50"/>
      <c r="J9902" s="50"/>
      <c r="K9902" s="50"/>
      <c r="L9902" s="50"/>
    </row>
    <row r="9903" spans="4:12" x14ac:dyDescent="0.25">
      <c r="D9903" s="50">
        <v>40410065</v>
      </c>
      <c r="E9903" s="50" t="s">
        <v>39</v>
      </c>
      <c r="F9903" s="50">
        <v>9899999903</v>
      </c>
      <c r="G9903" s="50"/>
      <c r="H9903" s="50"/>
      <c r="I9903" s="50"/>
      <c r="J9903" s="50"/>
      <c r="K9903" s="50"/>
      <c r="L9903" s="50"/>
    </row>
    <row r="9904" spans="4:12" x14ac:dyDescent="0.25">
      <c r="D9904" s="50">
        <v>40410066</v>
      </c>
      <c r="E9904" s="50" t="s">
        <v>39</v>
      </c>
      <c r="F9904" s="50">
        <v>9899999903</v>
      </c>
      <c r="G9904" s="50"/>
      <c r="H9904" s="50"/>
      <c r="I9904" s="50"/>
      <c r="J9904" s="50"/>
      <c r="K9904" s="50"/>
      <c r="L9904" s="50"/>
    </row>
    <row r="9905" spans="4:12" x14ac:dyDescent="0.25">
      <c r="D9905" s="50">
        <v>40410067</v>
      </c>
      <c r="E9905" s="50" t="s">
        <v>39</v>
      </c>
      <c r="F9905" s="50">
        <v>9899999903</v>
      </c>
      <c r="G9905" s="50"/>
      <c r="H9905" s="50"/>
      <c r="I9905" s="50"/>
      <c r="J9905" s="50"/>
      <c r="K9905" s="50"/>
      <c r="L9905" s="50"/>
    </row>
    <row r="9906" spans="4:12" x14ac:dyDescent="0.25">
      <c r="D9906" s="50">
        <v>40410068</v>
      </c>
      <c r="E9906" s="50" t="s">
        <v>39</v>
      </c>
      <c r="F9906" s="50">
        <v>9899999903</v>
      </c>
      <c r="G9906" s="50"/>
      <c r="H9906" s="50"/>
      <c r="I9906" s="50"/>
      <c r="J9906" s="50"/>
      <c r="K9906" s="50"/>
      <c r="L9906" s="50"/>
    </row>
    <row r="9907" spans="4:12" x14ac:dyDescent="0.25">
      <c r="D9907" s="50">
        <v>40410069</v>
      </c>
      <c r="E9907" s="50" t="s">
        <v>39</v>
      </c>
      <c r="F9907" s="50">
        <v>9899999903</v>
      </c>
      <c r="G9907" s="50"/>
      <c r="H9907" s="50"/>
      <c r="I9907" s="50"/>
      <c r="J9907" s="50"/>
      <c r="K9907" s="50"/>
      <c r="L9907" s="50"/>
    </row>
    <row r="9908" spans="4:12" x14ac:dyDescent="0.25">
      <c r="D9908" s="50">
        <v>40410070</v>
      </c>
      <c r="E9908" s="50" t="s">
        <v>39</v>
      </c>
      <c r="F9908" s="50">
        <v>9899999903</v>
      </c>
      <c r="G9908" s="50"/>
      <c r="H9908" s="50"/>
      <c r="I9908" s="50"/>
      <c r="J9908" s="50"/>
      <c r="K9908" s="50"/>
      <c r="L9908" s="50"/>
    </row>
    <row r="9909" spans="4:12" x14ac:dyDescent="0.25">
      <c r="D9909" s="50">
        <v>40410071</v>
      </c>
      <c r="E9909" s="50" t="s">
        <v>39</v>
      </c>
      <c r="F9909" s="50">
        <v>9899999903</v>
      </c>
      <c r="G9909" s="50"/>
      <c r="H9909" s="50"/>
      <c r="I9909" s="50"/>
      <c r="J9909" s="50"/>
      <c r="K9909" s="50"/>
      <c r="L9909" s="50"/>
    </row>
    <row r="9910" spans="4:12" x14ac:dyDescent="0.25">
      <c r="D9910" s="50">
        <v>40410072</v>
      </c>
      <c r="E9910" s="50" t="s">
        <v>39</v>
      </c>
      <c r="F9910" s="50">
        <v>9899999903</v>
      </c>
      <c r="G9910" s="50"/>
      <c r="H9910" s="50"/>
      <c r="I9910" s="50"/>
      <c r="J9910" s="50"/>
      <c r="K9910" s="50"/>
      <c r="L9910" s="50"/>
    </row>
    <row r="9911" spans="4:12" x14ac:dyDescent="0.25">
      <c r="D9911" s="50">
        <v>40410073</v>
      </c>
      <c r="E9911" s="50" t="s">
        <v>39</v>
      </c>
      <c r="F9911" s="50">
        <v>9899999903</v>
      </c>
      <c r="G9911" s="50"/>
      <c r="H9911" s="50"/>
      <c r="I9911" s="50"/>
      <c r="J9911" s="50"/>
      <c r="K9911" s="50"/>
      <c r="L9911" s="50"/>
    </row>
    <row r="9912" spans="4:12" x14ac:dyDescent="0.25">
      <c r="D9912" s="50">
        <v>40410074</v>
      </c>
      <c r="E9912" s="50" t="s">
        <v>39</v>
      </c>
      <c r="F9912" s="50">
        <v>9899999903</v>
      </c>
      <c r="G9912" s="50"/>
      <c r="H9912" s="50"/>
      <c r="I9912" s="50"/>
      <c r="J9912" s="50"/>
      <c r="K9912" s="50"/>
      <c r="L9912" s="50"/>
    </row>
    <row r="9913" spans="4:12" x14ac:dyDescent="0.25">
      <c r="D9913" s="50">
        <v>40410075</v>
      </c>
      <c r="E9913" s="50" t="s">
        <v>39</v>
      </c>
      <c r="F9913" s="50">
        <v>9899999903</v>
      </c>
      <c r="G9913" s="50"/>
      <c r="H9913" s="50"/>
      <c r="I9913" s="50"/>
      <c r="J9913" s="50"/>
      <c r="K9913" s="50"/>
      <c r="L9913" s="50"/>
    </row>
    <row r="9914" spans="4:12" x14ac:dyDescent="0.25">
      <c r="D9914" s="50">
        <v>40410076</v>
      </c>
      <c r="E9914" s="50" t="s">
        <v>39</v>
      </c>
      <c r="F9914" s="50">
        <v>9899999903</v>
      </c>
      <c r="G9914" s="50"/>
      <c r="H9914" s="50"/>
      <c r="I9914" s="50"/>
      <c r="J9914" s="50"/>
      <c r="K9914" s="50"/>
      <c r="L9914" s="50"/>
    </row>
    <row r="9915" spans="4:12" x14ac:dyDescent="0.25">
      <c r="D9915" s="50">
        <v>40410077</v>
      </c>
      <c r="E9915" s="50" t="s">
        <v>39</v>
      </c>
      <c r="F9915" s="50">
        <v>9899999903</v>
      </c>
      <c r="G9915" s="50"/>
      <c r="H9915" s="50"/>
      <c r="I9915" s="50"/>
      <c r="J9915" s="50"/>
      <c r="K9915" s="50"/>
      <c r="L9915" s="50"/>
    </row>
    <row r="9916" spans="4:12" x14ac:dyDescent="0.25">
      <c r="D9916" s="50">
        <v>40410078</v>
      </c>
      <c r="E9916" s="50" t="s">
        <v>39</v>
      </c>
      <c r="F9916" s="50">
        <v>9899999903</v>
      </c>
      <c r="G9916" s="50"/>
      <c r="H9916" s="50"/>
      <c r="I9916" s="50"/>
      <c r="J9916" s="50"/>
      <c r="K9916" s="50"/>
      <c r="L9916" s="50"/>
    </row>
    <row r="9917" spans="4:12" x14ac:dyDescent="0.25">
      <c r="D9917" s="50">
        <v>40410079</v>
      </c>
      <c r="E9917" s="50" t="s">
        <v>39</v>
      </c>
      <c r="F9917" s="50">
        <v>9899999903</v>
      </c>
      <c r="G9917" s="50"/>
      <c r="H9917" s="50"/>
      <c r="I9917" s="50"/>
      <c r="J9917" s="50"/>
      <c r="K9917" s="50"/>
      <c r="L9917" s="50"/>
    </row>
    <row r="9918" spans="4:12" x14ac:dyDescent="0.25">
      <c r="D9918" s="50">
        <v>40410080</v>
      </c>
      <c r="E9918" s="50" t="s">
        <v>39</v>
      </c>
      <c r="F9918" s="50">
        <v>9899999903</v>
      </c>
      <c r="G9918" s="50"/>
      <c r="H9918" s="50"/>
      <c r="I9918" s="50"/>
      <c r="J9918" s="50"/>
      <c r="K9918" s="50"/>
      <c r="L9918" s="50"/>
    </row>
    <row r="9919" spans="4:12" x14ac:dyDescent="0.25">
      <c r="D9919" s="50">
        <v>40410081</v>
      </c>
      <c r="E9919" s="50" t="s">
        <v>39</v>
      </c>
      <c r="F9919" s="50">
        <v>9899999903</v>
      </c>
      <c r="G9919" s="50"/>
      <c r="H9919" s="50"/>
      <c r="I9919" s="50"/>
      <c r="J9919" s="50"/>
      <c r="K9919" s="50"/>
      <c r="L9919" s="50"/>
    </row>
    <row r="9920" spans="4:12" x14ac:dyDescent="0.25">
      <c r="D9920" s="50">
        <v>40410082</v>
      </c>
      <c r="E9920" s="50" t="s">
        <v>39</v>
      </c>
      <c r="F9920" s="50">
        <v>9899999903</v>
      </c>
      <c r="G9920" s="50"/>
      <c r="H9920" s="50"/>
      <c r="I9920" s="50"/>
      <c r="J9920" s="50"/>
      <c r="K9920" s="50"/>
      <c r="L9920" s="50"/>
    </row>
    <row r="9921" spans="4:12" x14ac:dyDescent="0.25">
      <c r="D9921" s="50">
        <v>40410083</v>
      </c>
      <c r="E9921" s="50" t="s">
        <v>39</v>
      </c>
      <c r="F9921" s="50">
        <v>9899999903</v>
      </c>
      <c r="G9921" s="50"/>
      <c r="H9921" s="50"/>
      <c r="I9921" s="50"/>
      <c r="J9921" s="50"/>
      <c r="K9921" s="50"/>
      <c r="L9921" s="50"/>
    </row>
    <row r="9922" spans="4:12" x14ac:dyDescent="0.25">
      <c r="D9922" s="50">
        <v>40410084</v>
      </c>
      <c r="E9922" s="50" t="s">
        <v>39</v>
      </c>
      <c r="F9922" s="50">
        <v>9899999903</v>
      </c>
      <c r="G9922" s="50"/>
      <c r="H9922" s="50"/>
      <c r="I9922" s="50"/>
      <c r="J9922" s="50"/>
      <c r="K9922" s="50"/>
      <c r="L9922" s="50"/>
    </row>
    <row r="9923" spans="4:12" x14ac:dyDescent="0.25">
      <c r="D9923" s="50">
        <v>40410085</v>
      </c>
      <c r="E9923" s="50" t="s">
        <v>39</v>
      </c>
      <c r="F9923" s="50">
        <v>9899999903</v>
      </c>
      <c r="G9923" s="50"/>
      <c r="H9923" s="50"/>
      <c r="I9923" s="50"/>
      <c r="J9923" s="50"/>
      <c r="K9923" s="50"/>
      <c r="L9923" s="50"/>
    </row>
    <row r="9924" spans="4:12" x14ac:dyDescent="0.25">
      <c r="D9924" s="50">
        <v>40410086</v>
      </c>
      <c r="E9924" s="50" t="s">
        <v>39</v>
      </c>
      <c r="F9924" s="50">
        <v>9899999903</v>
      </c>
      <c r="G9924" s="50"/>
      <c r="H9924" s="50"/>
      <c r="I9924" s="50"/>
      <c r="J9924" s="50"/>
      <c r="K9924" s="50"/>
      <c r="L9924" s="50"/>
    </row>
    <row r="9925" spans="4:12" x14ac:dyDescent="0.25">
      <c r="D9925" s="50">
        <v>40410087</v>
      </c>
      <c r="E9925" s="50" t="s">
        <v>39</v>
      </c>
      <c r="F9925" s="50">
        <v>9899999903</v>
      </c>
      <c r="G9925" s="50"/>
      <c r="H9925" s="50"/>
      <c r="I9925" s="50"/>
      <c r="J9925" s="50"/>
      <c r="K9925" s="50"/>
      <c r="L9925" s="50"/>
    </row>
    <row r="9926" spans="4:12" x14ac:dyDescent="0.25">
      <c r="D9926" s="50">
        <v>40410088</v>
      </c>
      <c r="E9926" s="50" t="s">
        <v>39</v>
      </c>
      <c r="F9926" s="50">
        <v>9899999903</v>
      </c>
      <c r="G9926" s="50"/>
      <c r="H9926" s="50"/>
      <c r="I9926" s="50"/>
      <c r="J9926" s="50"/>
      <c r="K9926" s="50"/>
      <c r="L9926" s="50"/>
    </row>
    <row r="9927" spans="4:12" x14ac:dyDescent="0.25">
      <c r="D9927" s="50">
        <v>40410089</v>
      </c>
      <c r="E9927" s="50" t="s">
        <v>39</v>
      </c>
      <c r="F9927" s="50">
        <v>9899999903</v>
      </c>
      <c r="G9927" s="50"/>
      <c r="H9927" s="50"/>
      <c r="I9927" s="50"/>
      <c r="J9927" s="50"/>
      <c r="K9927" s="50"/>
      <c r="L9927" s="50"/>
    </row>
    <row r="9928" spans="4:12" x14ac:dyDescent="0.25">
      <c r="D9928" s="50">
        <v>40410090</v>
      </c>
      <c r="E9928" s="50" t="s">
        <v>39</v>
      </c>
      <c r="F9928" s="50">
        <v>9899999903</v>
      </c>
      <c r="G9928" s="50"/>
      <c r="H9928" s="50"/>
      <c r="I9928" s="50"/>
      <c r="J9928" s="50"/>
      <c r="K9928" s="50"/>
      <c r="L9928" s="50"/>
    </row>
    <row r="9929" spans="4:12" x14ac:dyDescent="0.25">
      <c r="D9929" s="50">
        <v>40410091</v>
      </c>
      <c r="E9929" s="50" t="s">
        <v>39</v>
      </c>
      <c r="F9929" s="50">
        <v>9899999903</v>
      </c>
      <c r="G9929" s="50"/>
      <c r="H9929" s="50"/>
      <c r="I9929" s="50"/>
      <c r="J9929" s="50"/>
      <c r="K9929" s="50"/>
      <c r="L9929" s="50"/>
    </row>
    <row r="9930" spans="4:12" x14ac:dyDescent="0.25">
      <c r="D9930" s="50">
        <v>40410092</v>
      </c>
      <c r="E9930" s="50" t="s">
        <v>39</v>
      </c>
      <c r="F9930" s="50">
        <v>9899999903</v>
      </c>
      <c r="G9930" s="50"/>
      <c r="H9930" s="50"/>
      <c r="I9930" s="50"/>
      <c r="J9930" s="50"/>
      <c r="K9930" s="50"/>
      <c r="L9930" s="50"/>
    </row>
    <row r="9931" spans="4:12" x14ac:dyDescent="0.25">
      <c r="D9931" s="50">
        <v>40410093</v>
      </c>
      <c r="E9931" s="50" t="s">
        <v>39</v>
      </c>
      <c r="F9931" s="50">
        <v>9899999903</v>
      </c>
      <c r="G9931" s="50"/>
      <c r="H9931" s="50"/>
      <c r="I9931" s="50"/>
      <c r="J9931" s="50"/>
      <c r="K9931" s="50"/>
      <c r="L9931" s="50"/>
    </row>
    <row r="9932" spans="4:12" x14ac:dyDescent="0.25">
      <c r="D9932" s="50">
        <v>40410094</v>
      </c>
      <c r="E9932" s="50" t="s">
        <v>39</v>
      </c>
      <c r="F9932" s="50">
        <v>9899999903</v>
      </c>
      <c r="G9932" s="50"/>
      <c r="H9932" s="50"/>
      <c r="I9932" s="50"/>
      <c r="J9932" s="50"/>
      <c r="K9932" s="50"/>
      <c r="L9932" s="50"/>
    </row>
    <row r="9933" spans="4:12" x14ac:dyDescent="0.25">
      <c r="D9933" s="50">
        <v>40410095</v>
      </c>
      <c r="E9933" s="50" t="s">
        <v>39</v>
      </c>
      <c r="F9933" s="50">
        <v>9899999903</v>
      </c>
      <c r="G9933" s="50"/>
      <c r="H9933" s="50"/>
      <c r="I9933" s="50"/>
      <c r="J9933" s="50"/>
      <c r="K9933" s="50"/>
      <c r="L9933" s="50"/>
    </row>
    <row r="9934" spans="4:12" x14ac:dyDescent="0.25">
      <c r="D9934" s="50">
        <v>40410096</v>
      </c>
      <c r="E9934" s="50" t="s">
        <v>39</v>
      </c>
      <c r="F9934" s="50">
        <v>9899999903</v>
      </c>
      <c r="G9934" s="50"/>
      <c r="H9934" s="50"/>
      <c r="I9934" s="50"/>
      <c r="J9934" s="50"/>
      <c r="K9934" s="50"/>
      <c r="L9934" s="50"/>
    </row>
    <row r="9935" spans="4:12" x14ac:dyDescent="0.25">
      <c r="D9935" s="50">
        <v>40410097</v>
      </c>
      <c r="E9935" s="50" t="s">
        <v>39</v>
      </c>
      <c r="F9935" s="50">
        <v>9899999903</v>
      </c>
      <c r="G9935" s="50"/>
      <c r="H9935" s="50"/>
      <c r="I9935" s="50"/>
      <c r="J9935" s="50"/>
      <c r="K9935" s="50"/>
      <c r="L9935" s="50"/>
    </row>
    <row r="9936" spans="4:12" x14ac:dyDescent="0.25">
      <c r="D9936" s="50">
        <v>40410098</v>
      </c>
      <c r="E9936" s="50" t="s">
        <v>39</v>
      </c>
      <c r="F9936" s="50">
        <v>9899999903</v>
      </c>
      <c r="G9936" s="50"/>
      <c r="H9936" s="50"/>
      <c r="I9936" s="50"/>
      <c r="J9936" s="50"/>
      <c r="K9936" s="50"/>
      <c r="L9936" s="50"/>
    </row>
    <row r="9937" spans="4:12" x14ac:dyDescent="0.25">
      <c r="D9937" s="50">
        <v>40410099</v>
      </c>
      <c r="E9937" s="50" t="s">
        <v>39</v>
      </c>
      <c r="F9937" s="50">
        <v>9899999903</v>
      </c>
      <c r="G9937" s="50"/>
      <c r="H9937" s="50"/>
      <c r="I9937" s="50"/>
      <c r="J9937" s="50"/>
      <c r="K9937" s="50"/>
      <c r="L9937" s="50"/>
    </row>
    <row r="9938" spans="4:12" x14ac:dyDescent="0.25">
      <c r="D9938" s="50">
        <v>40410100</v>
      </c>
      <c r="E9938" s="50" t="s">
        <v>39</v>
      </c>
      <c r="F9938" s="50">
        <v>9899999903</v>
      </c>
      <c r="G9938" s="50"/>
      <c r="H9938" s="50"/>
      <c r="I9938" s="50"/>
      <c r="J9938" s="50"/>
      <c r="K9938" s="50"/>
      <c r="L9938" s="50"/>
    </row>
    <row r="9939" spans="4:12" x14ac:dyDescent="0.25">
      <c r="D9939" s="50">
        <v>40410101</v>
      </c>
      <c r="E9939" s="50" t="s">
        <v>39</v>
      </c>
      <c r="F9939" s="50">
        <v>9899999903</v>
      </c>
      <c r="G9939" s="50"/>
      <c r="H9939" s="50"/>
      <c r="I9939" s="50"/>
      <c r="J9939" s="50"/>
      <c r="K9939" s="50"/>
      <c r="L9939" s="50"/>
    </row>
    <row r="9940" spans="4:12" x14ac:dyDescent="0.25">
      <c r="D9940" s="50">
        <v>40410102</v>
      </c>
      <c r="E9940" s="50" t="s">
        <v>39</v>
      </c>
      <c r="F9940" s="50">
        <v>9899999903</v>
      </c>
      <c r="G9940" s="50"/>
      <c r="H9940" s="50"/>
      <c r="I9940" s="50"/>
      <c r="J9940" s="50"/>
      <c r="K9940" s="50"/>
      <c r="L9940" s="50"/>
    </row>
    <row r="9941" spans="4:12" x14ac:dyDescent="0.25">
      <c r="D9941" s="50">
        <v>40410103</v>
      </c>
      <c r="E9941" s="50" t="s">
        <v>39</v>
      </c>
      <c r="F9941" s="50">
        <v>9899999903</v>
      </c>
      <c r="G9941" s="50"/>
      <c r="H9941" s="50"/>
      <c r="I9941" s="50"/>
      <c r="J9941" s="50"/>
      <c r="K9941" s="50"/>
      <c r="L9941" s="50"/>
    </row>
    <row r="9942" spans="4:12" x14ac:dyDescent="0.25">
      <c r="D9942" s="50">
        <v>40410104</v>
      </c>
      <c r="E9942" s="50" t="s">
        <v>39</v>
      </c>
      <c r="F9942" s="50">
        <v>9899999903</v>
      </c>
      <c r="G9942" s="50"/>
      <c r="H9942" s="50"/>
      <c r="I9942" s="50"/>
      <c r="J9942" s="50"/>
      <c r="K9942" s="50"/>
      <c r="L9942" s="50"/>
    </row>
    <row r="9943" spans="4:12" x14ac:dyDescent="0.25">
      <c r="D9943" s="50">
        <v>40410105</v>
      </c>
      <c r="E9943" s="50" t="s">
        <v>39</v>
      </c>
      <c r="F9943" s="50">
        <v>9899999903</v>
      </c>
      <c r="G9943" s="50"/>
      <c r="H9943" s="50"/>
      <c r="I9943" s="50"/>
      <c r="J9943" s="50"/>
      <c r="K9943" s="50"/>
      <c r="L9943" s="50"/>
    </row>
    <row r="9944" spans="4:12" x14ac:dyDescent="0.25">
      <c r="D9944" s="50">
        <v>40410106</v>
      </c>
      <c r="E9944" s="50" t="s">
        <v>39</v>
      </c>
      <c r="F9944" s="50">
        <v>9899999903</v>
      </c>
      <c r="G9944" s="50"/>
      <c r="H9944" s="50"/>
      <c r="I9944" s="50"/>
      <c r="J9944" s="50"/>
      <c r="K9944" s="50"/>
      <c r="L9944" s="50"/>
    </row>
    <row r="9945" spans="4:12" x14ac:dyDescent="0.25">
      <c r="D9945" s="50">
        <v>40410107</v>
      </c>
      <c r="E9945" s="50" t="s">
        <v>39</v>
      </c>
      <c r="F9945" s="50">
        <v>9899999903</v>
      </c>
      <c r="G9945" s="50"/>
      <c r="H9945" s="50"/>
      <c r="I9945" s="50"/>
      <c r="J9945" s="50"/>
      <c r="K9945" s="50"/>
      <c r="L9945" s="50"/>
    </row>
    <row r="9946" spans="4:12" x14ac:dyDescent="0.25">
      <c r="D9946" s="50">
        <v>40410108</v>
      </c>
      <c r="E9946" s="50" t="s">
        <v>39</v>
      </c>
      <c r="F9946" s="50">
        <v>9899999903</v>
      </c>
      <c r="G9946" s="50"/>
      <c r="H9946" s="50"/>
      <c r="I9946" s="50"/>
      <c r="J9946" s="50"/>
      <c r="K9946" s="50"/>
      <c r="L9946" s="50"/>
    </row>
    <row r="9947" spans="4:12" x14ac:dyDescent="0.25">
      <c r="D9947" s="50">
        <v>40410109</v>
      </c>
      <c r="E9947" s="50" t="s">
        <v>39</v>
      </c>
      <c r="F9947" s="50">
        <v>9899999903</v>
      </c>
      <c r="G9947" s="50"/>
      <c r="H9947" s="50"/>
      <c r="I9947" s="50"/>
      <c r="J9947" s="50"/>
      <c r="K9947" s="50"/>
      <c r="L9947" s="50"/>
    </row>
    <row r="9948" spans="4:12" x14ac:dyDescent="0.25">
      <c r="D9948" s="50">
        <v>40410110</v>
      </c>
      <c r="E9948" s="50" t="s">
        <v>39</v>
      </c>
      <c r="F9948" s="50">
        <v>9899999903</v>
      </c>
      <c r="G9948" s="50"/>
      <c r="H9948" s="50"/>
      <c r="I9948" s="50"/>
      <c r="J9948" s="50"/>
      <c r="K9948" s="50"/>
      <c r="L9948" s="50"/>
    </row>
    <row r="9949" spans="4:12" x14ac:dyDescent="0.25">
      <c r="D9949" s="50">
        <v>40410111</v>
      </c>
      <c r="E9949" s="50" t="s">
        <v>39</v>
      </c>
      <c r="F9949" s="50">
        <v>9899999903</v>
      </c>
      <c r="G9949" s="50"/>
      <c r="H9949" s="50"/>
      <c r="I9949" s="50"/>
      <c r="J9949" s="50"/>
      <c r="K9949" s="50"/>
      <c r="L9949" s="50"/>
    </row>
    <row r="9950" spans="4:12" x14ac:dyDescent="0.25">
      <c r="D9950" s="50">
        <v>40410112</v>
      </c>
      <c r="E9950" s="50" t="s">
        <v>39</v>
      </c>
      <c r="F9950" s="50">
        <v>9899999903</v>
      </c>
      <c r="G9950" s="50"/>
      <c r="H9950" s="50"/>
      <c r="I9950" s="50"/>
      <c r="J9950" s="50"/>
      <c r="K9950" s="50"/>
      <c r="L9950" s="50"/>
    </row>
    <row r="9951" spans="4:12" x14ac:dyDescent="0.25">
      <c r="D9951" s="50">
        <v>40410113</v>
      </c>
      <c r="E9951" s="50" t="s">
        <v>39</v>
      </c>
      <c r="F9951" s="50">
        <v>9899999903</v>
      </c>
      <c r="G9951" s="50"/>
      <c r="H9951" s="50"/>
      <c r="I9951" s="50"/>
      <c r="J9951" s="50"/>
      <c r="K9951" s="50"/>
      <c r="L9951" s="50"/>
    </row>
    <row r="9952" spans="4:12" x14ac:dyDescent="0.25">
      <c r="D9952" s="50">
        <v>40410114</v>
      </c>
      <c r="E9952" s="50" t="s">
        <v>39</v>
      </c>
      <c r="F9952" s="50">
        <v>9899999903</v>
      </c>
      <c r="G9952" s="50"/>
      <c r="H9952" s="50"/>
      <c r="I9952" s="50"/>
      <c r="J9952" s="50"/>
      <c r="K9952" s="50"/>
      <c r="L9952" s="50"/>
    </row>
    <row r="9953" spans="4:12" x14ac:dyDescent="0.25">
      <c r="D9953" s="50">
        <v>40410115</v>
      </c>
      <c r="E9953" s="50" t="s">
        <v>39</v>
      </c>
      <c r="F9953" s="50">
        <v>9899999903</v>
      </c>
      <c r="G9953" s="50"/>
      <c r="H9953" s="50"/>
      <c r="I9953" s="50"/>
      <c r="J9953" s="50"/>
      <c r="K9953" s="50"/>
      <c r="L9953" s="50"/>
    </row>
    <row r="9954" spans="4:12" x14ac:dyDescent="0.25">
      <c r="D9954" s="50">
        <v>40410116</v>
      </c>
      <c r="E9954" s="50" t="s">
        <v>39</v>
      </c>
      <c r="F9954" s="50">
        <v>9899999903</v>
      </c>
      <c r="G9954" s="50"/>
      <c r="H9954" s="50"/>
      <c r="I9954" s="50"/>
      <c r="J9954" s="50"/>
      <c r="K9954" s="50"/>
      <c r="L9954" s="50"/>
    </row>
    <row r="9955" spans="4:12" x14ac:dyDescent="0.25">
      <c r="D9955" s="50">
        <v>40410117</v>
      </c>
      <c r="E9955" s="50" t="s">
        <v>39</v>
      </c>
      <c r="F9955" s="50">
        <v>9899999903</v>
      </c>
      <c r="G9955" s="50"/>
      <c r="H9955" s="50"/>
      <c r="I9955" s="50"/>
      <c r="J9955" s="50"/>
      <c r="K9955" s="50"/>
      <c r="L9955" s="50"/>
    </row>
    <row r="9956" spans="4:12" x14ac:dyDescent="0.25">
      <c r="D9956" s="50">
        <v>40410118</v>
      </c>
      <c r="E9956" s="50" t="s">
        <v>39</v>
      </c>
      <c r="F9956" s="50">
        <v>9899999903</v>
      </c>
      <c r="G9956" s="50"/>
      <c r="H9956" s="50"/>
      <c r="I9956" s="50"/>
      <c r="J9956" s="50"/>
      <c r="K9956" s="50"/>
      <c r="L9956" s="50"/>
    </row>
    <row r="9957" spans="4:12" x14ac:dyDescent="0.25">
      <c r="D9957" s="50">
        <v>40410119</v>
      </c>
      <c r="E9957" s="50" t="s">
        <v>39</v>
      </c>
      <c r="F9957" s="50">
        <v>9899999903</v>
      </c>
      <c r="G9957" s="50"/>
      <c r="H9957" s="50"/>
      <c r="I9957" s="50"/>
      <c r="J9957" s="50"/>
      <c r="K9957" s="50"/>
      <c r="L9957" s="50"/>
    </row>
    <row r="9958" spans="4:12" x14ac:dyDescent="0.25">
      <c r="D9958" s="50">
        <v>40410120</v>
      </c>
      <c r="E9958" s="50" t="s">
        <v>39</v>
      </c>
      <c r="F9958" s="50">
        <v>9899999903</v>
      </c>
      <c r="G9958" s="50"/>
      <c r="H9958" s="50"/>
      <c r="I9958" s="50"/>
      <c r="J9958" s="50"/>
      <c r="K9958" s="50"/>
      <c r="L9958" s="50"/>
    </row>
    <row r="9959" spans="4:12" x14ac:dyDescent="0.25">
      <c r="D9959" s="50">
        <v>40420020</v>
      </c>
      <c r="E9959" s="50" t="s">
        <v>39</v>
      </c>
      <c r="F9959" s="50">
        <v>9899999903</v>
      </c>
      <c r="G9959" s="50"/>
      <c r="H9959" s="50"/>
      <c r="I9959" s="50"/>
      <c r="J9959" s="50"/>
      <c r="K9959" s="50"/>
      <c r="L9959" s="50"/>
    </row>
    <row r="9960" spans="4:12" x14ac:dyDescent="0.25">
      <c r="D9960" s="50">
        <v>40420025</v>
      </c>
      <c r="E9960" s="50" t="s">
        <v>39</v>
      </c>
      <c r="F9960" s="50">
        <v>9899999903</v>
      </c>
      <c r="G9960" s="50"/>
      <c r="H9960" s="50"/>
      <c r="I9960" s="50"/>
      <c r="J9960" s="50"/>
      <c r="K9960" s="50"/>
      <c r="L9960" s="50"/>
    </row>
    <row r="9961" spans="4:12" x14ac:dyDescent="0.25">
      <c r="D9961" s="50">
        <v>40420030</v>
      </c>
      <c r="E9961" s="50" t="s">
        <v>39</v>
      </c>
      <c r="F9961" s="50">
        <v>9899999903</v>
      </c>
      <c r="G9961" s="50"/>
      <c r="H9961" s="50"/>
      <c r="I9961" s="50"/>
      <c r="J9961" s="50"/>
      <c r="K9961" s="50"/>
      <c r="L9961" s="50"/>
    </row>
    <row r="9962" spans="4:12" x14ac:dyDescent="0.25">
      <c r="D9962" s="50">
        <v>40420032</v>
      </c>
      <c r="E9962" s="50" t="s">
        <v>39</v>
      </c>
      <c r="F9962" s="50">
        <v>9899999903</v>
      </c>
      <c r="G9962" s="50"/>
      <c r="H9962" s="50"/>
      <c r="I9962" s="50"/>
      <c r="J9962" s="50"/>
      <c r="K9962" s="50"/>
      <c r="L9962" s="50"/>
    </row>
    <row r="9963" spans="4:12" x14ac:dyDescent="0.25">
      <c r="D9963" s="50">
        <v>40420035</v>
      </c>
      <c r="E9963" s="50" t="s">
        <v>39</v>
      </c>
      <c r="F9963" s="50">
        <v>9899999903</v>
      </c>
      <c r="G9963" s="50"/>
      <c r="H9963" s="50"/>
      <c r="I9963" s="50"/>
      <c r="J9963" s="50"/>
      <c r="K9963" s="50"/>
      <c r="L9963" s="50"/>
    </row>
    <row r="9964" spans="4:12" x14ac:dyDescent="0.25">
      <c r="D9964" s="50">
        <v>40420040</v>
      </c>
      <c r="E9964" s="50" t="s">
        <v>39</v>
      </c>
      <c r="F9964" s="50">
        <v>9899999903</v>
      </c>
      <c r="G9964" s="50"/>
      <c r="H9964" s="50"/>
      <c r="I9964" s="50"/>
      <c r="J9964" s="50"/>
      <c r="K9964" s="50"/>
      <c r="L9964" s="50"/>
    </row>
    <row r="9965" spans="4:12" x14ac:dyDescent="0.25">
      <c r="D9965" s="50">
        <v>40420045</v>
      </c>
      <c r="E9965" s="50" t="s">
        <v>39</v>
      </c>
      <c r="F9965" s="50">
        <v>9899999903</v>
      </c>
      <c r="G9965" s="50"/>
      <c r="H9965" s="50"/>
      <c r="I9965" s="50"/>
      <c r="J9965" s="50"/>
      <c r="K9965" s="50"/>
      <c r="L9965" s="50"/>
    </row>
    <row r="9966" spans="4:12" x14ac:dyDescent="0.25">
      <c r="D9966" s="50">
        <v>40420050</v>
      </c>
      <c r="E9966" s="50" t="s">
        <v>39</v>
      </c>
      <c r="F9966" s="50">
        <v>9899999903</v>
      </c>
      <c r="G9966" s="50"/>
      <c r="H9966" s="50"/>
      <c r="I9966" s="50"/>
      <c r="J9966" s="50"/>
      <c r="K9966" s="50"/>
      <c r="L9966" s="50"/>
    </row>
    <row r="9967" spans="4:12" x14ac:dyDescent="0.25">
      <c r="D9967" s="50">
        <v>40420055</v>
      </c>
      <c r="E9967" s="50" t="s">
        <v>39</v>
      </c>
      <c r="F9967" s="50">
        <v>9899999903</v>
      </c>
      <c r="G9967" s="50"/>
      <c r="H9967" s="50"/>
      <c r="I9967" s="50"/>
      <c r="J9967" s="50"/>
      <c r="K9967" s="50"/>
      <c r="L9967" s="50"/>
    </row>
    <row r="9968" spans="4:12" x14ac:dyDescent="0.25">
      <c r="D9968" s="50">
        <v>40420060</v>
      </c>
      <c r="E9968" s="50" t="s">
        <v>39</v>
      </c>
      <c r="F9968" s="50">
        <v>9899999903</v>
      </c>
      <c r="G9968" s="50"/>
      <c r="H9968" s="50"/>
      <c r="I9968" s="50"/>
      <c r="J9968" s="50"/>
      <c r="K9968" s="50"/>
      <c r="L9968" s="50"/>
    </row>
    <row r="9969" spans="4:12" x14ac:dyDescent="0.25">
      <c r="D9969" s="50">
        <v>40420065</v>
      </c>
      <c r="E9969" s="50" t="s">
        <v>39</v>
      </c>
      <c r="F9969" s="50">
        <v>9899999903</v>
      </c>
      <c r="G9969" s="50"/>
      <c r="H9969" s="50"/>
      <c r="I9969" s="50"/>
      <c r="J9969" s="50"/>
      <c r="K9969" s="50"/>
      <c r="L9969" s="50"/>
    </row>
    <row r="9970" spans="4:12" x14ac:dyDescent="0.25">
      <c r="D9970" s="50">
        <v>40420070</v>
      </c>
      <c r="E9970" s="50" t="s">
        <v>39</v>
      </c>
      <c r="F9970" s="50">
        <v>9899999903</v>
      </c>
      <c r="G9970" s="50"/>
      <c r="H9970" s="50"/>
      <c r="I9970" s="50"/>
      <c r="J9970" s="50"/>
      <c r="K9970" s="50"/>
      <c r="L9970" s="50"/>
    </row>
    <row r="9971" spans="4:12" x14ac:dyDescent="0.25">
      <c r="D9971" s="50">
        <v>40420075</v>
      </c>
      <c r="E9971" s="50" t="s">
        <v>39</v>
      </c>
      <c r="F9971" s="50">
        <v>9899999903</v>
      </c>
      <c r="G9971" s="50"/>
      <c r="H9971" s="50"/>
      <c r="I9971" s="50"/>
      <c r="J9971" s="50"/>
      <c r="K9971" s="50"/>
      <c r="L9971" s="50"/>
    </row>
    <row r="9972" spans="4:12" x14ac:dyDescent="0.25">
      <c r="D9972" s="50">
        <v>40420080</v>
      </c>
      <c r="E9972" s="50" t="s">
        <v>39</v>
      </c>
      <c r="F9972" s="50">
        <v>9899999903</v>
      </c>
      <c r="G9972" s="50"/>
      <c r="H9972" s="50"/>
      <c r="I9972" s="50"/>
      <c r="J9972" s="50"/>
      <c r="K9972" s="50"/>
      <c r="L9972" s="50"/>
    </row>
    <row r="9973" spans="4:12" x14ac:dyDescent="0.25">
      <c r="D9973" s="50">
        <v>40420085</v>
      </c>
      <c r="E9973" s="50" t="s">
        <v>39</v>
      </c>
      <c r="F9973" s="50">
        <v>9899999903</v>
      </c>
      <c r="G9973" s="50"/>
      <c r="H9973" s="50"/>
      <c r="I9973" s="50"/>
      <c r="J9973" s="50"/>
      <c r="K9973" s="50"/>
      <c r="L9973" s="50"/>
    </row>
    <row r="9974" spans="4:12" x14ac:dyDescent="0.25">
      <c r="D9974" s="50">
        <v>40420090</v>
      </c>
      <c r="E9974" s="50" t="s">
        <v>39</v>
      </c>
      <c r="F9974" s="50">
        <v>9899999903</v>
      </c>
      <c r="G9974" s="50"/>
      <c r="H9974" s="50"/>
      <c r="I9974" s="50"/>
      <c r="J9974" s="50"/>
      <c r="K9974" s="50"/>
      <c r="L9974" s="50"/>
    </row>
    <row r="9975" spans="4:12" x14ac:dyDescent="0.25">
      <c r="D9975" s="50">
        <v>40420095</v>
      </c>
      <c r="E9975" s="50" t="s">
        <v>39</v>
      </c>
      <c r="F9975" s="50">
        <v>9899999903</v>
      </c>
      <c r="G9975" s="50"/>
      <c r="H9975" s="50"/>
      <c r="I9975" s="50"/>
      <c r="J9975" s="50"/>
      <c r="K9975" s="50"/>
      <c r="L9975" s="50"/>
    </row>
    <row r="9976" spans="4:12" x14ac:dyDescent="0.25">
      <c r="D9976" s="50">
        <v>40420100</v>
      </c>
      <c r="E9976" s="50" t="s">
        <v>39</v>
      </c>
      <c r="F9976" s="50">
        <v>9899999903</v>
      </c>
      <c r="G9976" s="50"/>
      <c r="H9976" s="50"/>
      <c r="I9976" s="50"/>
      <c r="J9976" s="50"/>
      <c r="K9976" s="50"/>
      <c r="L9976" s="50"/>
    </row>
    <row r="9977" spans="4:12" x14ac:dyDescent="0.25">
      <c r="D9977" s="50">
        <v>40420105</v>
      </c>
      <c r="E9977" s="50" t="s">
        <v>39</v>
      </c>
      <c r="F9977" s="50">
        <v>9899999903</v>
      </c>
      <c r="G9977" s="50"/>
      <c r="H9977" s="50"/>
      <c r="I9977" s="50"/>
      <c r="J9977" s="50"/>
      <c r="K9977" s="50"/>
      <c r="L9977" s="50"/>
    </row>
    <row r="9978" spans="4:12" x14ac:dyDescent="0.25">
      <c r="D9978" s="50">
        <v>40420110</v>
      </c>
      <c r="E9978" s="50" t="s">
        <v>39</v>
      </c>
      <c r="F9978" s="50">
        <v>9899999903</v>
      </c>
      <c r="G9978" s="50"/>
      <c r="H9978" s="50"/>
      <c r="I9978" s="50"/>
      <c r="J9978" s="50"/>
      <c r="K9978" s="50"/>
      <c r="L9978" s="50"/>
    </row>
    <row r="9979" spans="4:12" x14ac:dyDescent="0.25">
      <c r="D9979" s="50">
        <v>40420120</v>
      </c>
      <c r="E9979" s="50" t="s">
        <v>39</v>
      </c>
      <c r="F9979" s="50">
        <v>9899999903</v>
      </c>
      <c r="G9979" s="50"/>
      <c r="H9979" s="50"/>
      <c r="I9979" s="50"/>
      <c r="J9979" s="50"/>
      <c r="K9979" s="50"/>
      <c r="L9979" s="50"/>
    </row>
    <row r="9980" spans="4:12" x14ac:dyDescent="0.25">
      <c r="D9980" s="50">
        <v>40420130</v>
      </c>
      <c r="E9980" s="50" t="s">
        <v>39</v>
      </c>
      <c r="F9980" s="50">
        <v>9899999903</v>
      </c>
      <c r="G9980" s="50"/>
      <c r="H9980" s="50"/>
      <c r="I9980" s="50"/>
      <c r="J9980" s="50"/>
      <c r="K9980" s="50"/>
      <c r="L9980" s="50"/>
    </row>
    <row r="9981" spans="4:12" x14ac:dyDescent="0.25">
      <c r="D9981" s="50">
        <v>40420140</v>
      </c>
      <c r="E9981" s="50" t="s">
        <v>39</v>
      </c>
      <c r="F9981" s="50">
        <v>9899999903</v>
      </c>
      <c r="G9981" s="50"/>
      <c r="H9981" s="50"/>
      <c r="I9981" s="50"/>
      <c r="J9981" s="50"/>
      <c r="K9981" s="50"/>
      <c r="L9981" s="50"/>
    </row>
    <row r="9982" spans="4:12" x14ac:dyDescent="0.25">
      <c r="D9982" s="50">
        <v>40420150</v>
      </c>
      <c r="E9982" s="50" t="s">
        <v>39</v>
      </c>
      <c r="F9982" s="50">
        <v>9899999903</v>
      </c>
      <c r="G9982" s="50"/>
      <c r="H9982" s="50"/>
      <c r="I9982" s="50"/>
      <c r="J9982" s="50"/>
      <c r="K9982" s="50"/>
      <c r="L9982" s="50"/>
    </row>
    <row r="9983" spans="4:12" x14ac:dyDescent="0.25">
      <c r="D9983" s="50">
        <v>40420160</v>
      </c>
      <c r="E9983" s="50" t="s">
        <v>39</v>
      </c>
      <c r="F9983" s="50">
        <v>9899999903</v>
      </c>
      <c r="G9983" s="50"/>
      <c r="H9983" s="50"/>
      <c r="I9983" s="50"/>
      <c r="J9983" s="50"/>
      <c r="K9983" s="50"/>
      <c r="L9983" s="50"/>
    </row>
    <row r="9984" spans="4:12" x14ac:dyDescent="0.25">
      <c r="D9984" s="50">
        <v>40420170</v>
      </c>
      <c r="E9984" s="50" t="s">
        <v>39</v>
      </c>
      <c r="F9984" s="50">
        <v>9899999903</v>
      </c>
      <c r="G9984" s="50"/>
      <c r="H9984" s="50"/>
      <c r="I9984" s="50"/>
      <c r="J9984" s="50"/>
      <c r="K9984" s="50"/>
      <c r="L9984" s="50"/>
    </row>
    <row r="9985" spans="4:12" x14ac:dyDescent="0.25">
      <c r="D9985" s="50">
        <v>40420180</v>
      </c>
      <c r="E9985" s="50" t="s">
        <v>39</v>
      </c>
      <c r="F9985" s="50">
        <v>9899999903</v>
      </c>
      <c r="G9985" s="50"/>
      <c r="H9985" s="50"/>
      <c r="I9985" s="50"/>
      <c r="J9985" s="50"/>
      <c r="K9985" s="50"/>
      <c r="L9985" s="50"/>
    </row>
    <row r="9986" spans="4:12" x14ac:dyDescent="0.25">
      <c r="D9986" s="50">
        <v>40420190</v>
      </c>
      <c r="E9986" s="50" t="s">
        <v>39</v>
      </c>
      <c r="F9986" s="50">
        <v>9899999903</v>
      </c>
      <c r="G9986" s="50"/>
      <c r="H9986" s="50"/>
      <c r="I9986" s="50"/>
      <c r="J9986" s="50"/>
      <c r="K9986" s="50"/>
      <c r="L9986" s="50"/>
    </row>
    <row r="9987" spans="4:12" x14ac:dyDescent="0.25">
      <c r="D9987" s="50">
        <v>40420200</v>
      </c>
      <c r="E9987" s="50" t="s">
        <v>39</v>
      </c>
      <c r="F9987" s="50">
        <v>9899999903</v>
      </c>
      <c r="G9987" s="50"/>
      <c r="H9987" s="50"/>
      <c r="I9987" s="50"/>
      <c r="J9987" s="50"/>
      <c r="K9987" s="50"/>
      <c r="L9987" s="50"/>
    </row>
    <row r="9988" spans="4:12" x14ac:dyDescent="0.25">
      <c r="D9988" s="50">
        <v>40420220</v>
      </c>
      <c r="E9988" s="50" t="s">
        <v>39</v>
      </c>
      <c r="F9988" s="50">
        <v>9899999903</v>
      </c>
      <c r="G9988" s="50"/>
      <c r="H9988" s="50"/>
      <c r="I9988" s="50"/>
      <c r="J9988" s="50"/>
      <c r="K9988" s="50"/>
      <c r="L9988" s="50"/>
    </row>
    <row r="9989" spans="4:12" x14ac:dyDescent="0.25">
      <c r="D9989" s="50">
        <v>40420240</v>
      </c>
      <c r="E9989" s="50" t="s">
        <v>39</v>
      </c>
      <c r="F9989" s="50">
        <v>9899999903</v>
      </c>
      <c r="G9989" s="50"/>
      <c r="H9989" s="50"/>
      <c r="I9989" s="50"/>
      <c r="J9989" s="50"/>
      <c r="K9989" s="50"/>
      <c r="L9989" s="50"/>
    </row>
    <row r="9990" spans="4:12" x14ac:dyDescent="0.25">
      <c r="D9990" s="50">
        <v>40420250</v>
      </c>
      <c r="E9990" s="50" t="s">
        <v>39</v>
      </c>
      <c r="F9990" s="50">
        <v>9899999903</v>
      </c>
      <c r="G9990" s="50"/>
      <c r="H9990" s="50"/>
      <c r="I9990" s="50"/>
      <c r="J9990" s="50"/>
      <c r="K9990" s="50"/>
      <c r="L9990" s="50"/>
    </row>
    <row r="9991" spans="4:12" x14ac:dyDescent="0.25">
      <c r="D9991" s="50">
        <v>40420260</v>
      </c>
      <c r="E9991" s="50" t="s">
        <v>39</v>
      </c>
      <c r="F9991" s="50">
        <v>9899999903</v>
      </c>
      <c r="G9991" s="50"/>
      <c r="H9991" s="50"/>
      <c r="I9991" s="50"/>
      <c r="J9991" s="50"/>
      <c r="K9991" s="50"/>
      <c r="L9991" s="50"/>
    </row>
    <row r="9992" spans="4:12" x14ac:dyDescent="0.25">
      <c r="D9992" s="50">
        <v>40420280</v>
      </c>
      <c r="E9992" s="50" t="s">
        <v>39</v>
      </c>
      <c r="F9992" s="50">
        <v>9899999903</v>
      </c>
      <c r="G9992" s="50"/>
      <c r="H9992" s="50"/>
      <c r="I9992" s="50"/>
      <c r="J9992" s="50"/>
      <c r="K9992" s="50"/>
      <c r="L9992" s="50"/>
    </row>
    <row r="9993" spans="4:12" x14ac:dyDescent="0.25">
      <c r="D9993" s="50">
        <v>40420300</v>
      </c>
      <c r="E9993" s="50" t="s">
        <v>39</v>
      </c>
      <c r="F9993" s="50">
        <v>9899999903</v>
      </c>
      <c r="G9993" s="50"/>
      <c r="H9993" s="50"/>
      <c r="I9993" s="50"/>
      <c r="J9993" s="50"/>
      <c r="K9993" s="50"/>
      <c r="L9993" s="50"/>
    </row>
    <row r="9994" spans="4:12" x14ac:dyDescent="0.25">
      <c r="D9994" s="50">
        <v>40421020</v>
      </c>
      <c r="E9994" s="50" t="s">
        <v>39</v>
      </c>
      <c r="F9994" s="50">
        <v>9899999903</v>
      </c>
      <c r="G9994" s="50"/>
      <c r="H9994" s="50"/>
      <c r="I9994" s="50"/>
      <c r="J9994" s="50"/>
      <c r="K9994" s="50"/>
      <c r="L9994" s="50"/>
    </row>
    <row r="9995" spans="4:12" x14ac:dyDescent="0.25">
      <c r="D9995" s="50">
        <v>40421025</v>
      </c>
      <c r="E9995" s="50" t="s">
        <v>39</v>
      </c>
      <c r="F9995" s="50">
        <v>9899999903</v>
      </c>
      <c r="G9995" s="50"/>
      <c r="H9995" s="50"/>
      <c r="I9995" s="50"/>
      <c r="J9995" s="50"/>
      <c r="K9995" s="50"/>
      <c r="L9995" s="50"/>
    </row>
    <row r="9996" spans="4:12" x14ac:dyDescent="0.25">
      <c r="D9996" s="50">
        <v>40421030</v>
      </c>
      <c r="E9996" s="50" t="s">
        <v>39</v>
      </c>
      <c r="F9996" s="50">
        <v>9899999903</v>
      </c>
      <c r="G9996" s="50"/>
      <c r="H9996" s="50"/>
      <c r="I9996" s="50"/>
      <c r="J9996" s="50"/>
      <c r="K9996" s="50"/>
      <c r="L9996" s="50"/>
    </row>
    <row r="9997" spans="4:12" x14ac:dyDescent="0.25">
      <c r="D9997" s="50">
        <v>40421032</v>
      </c>
      <c r="E9997" s="50" t="s">
        <v>39</v>
      </c>
      <c r="F9997" s="50">
        <v>9899999903</v>
      </c>
      <c r="G9997" s="50"/>
      <c r="H9997" s="50"/>
      <c r="I9997" s="50"/>
      <c r="J9997" s="50"/>
      <c r="K9997" s="50"/>
      <c r="L9997" s="50"/>
    </row>
    <row r="9998" spans="4:12" x14ac:dyDescent="0.25">
      <c r="D9998" s="50">
        <v>40421035</v>
      </c>
      <c r="E9998" s="50" t="s">
        <v>39</v>
      </c>
      <c r="F9998" s="50">
        <v>9899999903</v>
      </c>
      <c r="G9998" s="50"/>
      <c r="H9998" s="50"/>
      <c r="I9998" s="50"/>
      <c r="J9998" s="50"/>
      <c r="K9998" s="50"/>
      <c r="L9998" s="50"/>
    </row>
    <row r="9999" spans="4:12" x14ac:dyDescent="0.25">
      <c r="D9999" s="50">
        <v>40421040</v>
      </c>
      <c r="E9999" s="50" t="s">
        <v>39</v>
      </c>
      <c r="F9999" s="50">
        <v>9899999903</v>
      </c>
      <c r="G9999" s="50"/>
      <c r="H9999" s="50"/>
      <c r="I9999" s="50"/>
      <c r="J9999" s="50"/>
      <c r="K9999" s="50"/>
      <c r="L9999" s="50"/>
    </row>
    <row r="10000" spans="4:12" x14ac:dyDescent="0.25">
      <c r="D10000" s="50">
        <v>40421045</v>
      </c>
      <c r="E10000" s="50" t="s">
        <v>39</v>
      </c>
      <c r="F10000" s="50">
        <v>9899999903</v>
      </c>
      <c r="G10000" s="50"/>
      <c r="H10000" s="50"/>
      <c r="I10000" s="50"/>
      <c r="J10000" s="50"/>
      <c r="K10000" s="50"/>
      <c r="L10000" s="50"/>
    </row>
    <row r="10001" spans="4:12" x14ac:dyDescent="0.25">
      <c r="D10001" s="50">
        <v>40421050</v>
      </c>
      <c r="E10001" s="50" t="s">
        <v>39</v>
      </c>
      <c r="F10001" s="50">
        <v>9899999903</v>
      </c>
      <c r="G10001" s="50"/>
      <c r="H10001" s="50"/>
      <c r="I10001" s="50"/>
      <c r="J10001" s="50"/>
      <c r="K10001" s="50"/>
      <c r="L10001" s="50"/>
    </row>
    <row r="10002" spans="4:12" x14ac:dyDescent="0.25">
      <c r="D10002" s="50">
        <v>40421055</v>
      </c>
      <c r="E10002" s="50" t="s">
        <v>39</v>
      </c>
      <c r="F10002" s="50">
        <v>9899999903</v>
      </c>
      <c r="G10002" s="50"/>
      <c r="H10002" s="50"/>
      <c r="I10002" s="50"/>
      <c r="J10002" s="50"/>
      <c r="K10002" s="50"/>
      <c r="L10002" s="50"/>
    </row>
    <row r="10003" spans="4:12" x14ac:dyDescent="0.25">
      <c r="D10003" s="50">
        <v>40421060</v>
      </c>
      <c r="E10003" s="50" t="s">
        <v>39</v>
      </c>
      <c r="F10003" s="50">
        <v>9899999903</v>
      </c>
      <c r="G10003" s="50"/>
      <c r="H10003" s="50"/>
      <c r="I10003" s="50"/>
      <c r="J10003" s="50"/>
      <c r="K10003" s="50"/>
      <c r="L10003" s="50"/>
    </row>
    <row r="10004" spans="4:12" x14ac:dyDescent="0.25">
      <c r="D10004" s="50">
        <v>40421065</v>
      </c>
      <c r="E10004" s="50" t="s">
        <v>39</v>
      </c>
      <c r="F10004" s="50">
        <v>9899999903</v>
      </c>
      <c r="G10004" s="50"/>
      <c r="H10004" s="50"/>
      <c r="I10004" s="50"/>
      <c r="J10004" s="50"/>
      <c r="K10004" s="50"/>
      <c r="L10004" s="50"/>
    </row>
    <row r="10005" spans="4:12" x14ac:dyDescent="0.25">
      <c r="D10005" s="50">
        <v>40421070</v>
      </c>
      <c r="E10005" s="50" t="s">
        <v>39</v>
      </c>
      <c r="F10005" s="50">
        <v>9899999903</v>
      </c>
      <c r="G10005" s="50"/>
      <c r="H10005" s="50"/>
      <c r="I10005" s="50"/>
      <c r="J10005" s="50"/>
      <c r="K10005" s="50"/>
      <c r="L10005" s="50"/>
    </row>
    <row r="10006" spans="4:12" x14ac:dyDescent="0.25">
      <c r="D10006" s="50">
        <v>40421075</v>
      </c>
      <c r="E10006" s="50" t="s">
        <v>39</v>
      </c>
      <c r="F10006" s="50">
        <v>9899999903</v>
      </c>
      <c r="G10006" s="50"/>
      <c r="H10006" s="50"/>
      <c r="I10006" s="50"/>
      <c r="J10006" s="50"/>
      <c r="K10006" s="50"/>
      <c r="L10006" s="50"/>
    </row>
    <row r="10007" spans="4:12" x14ac:dyDescent="0.25">
      <c r="D10007" s="50">
        <v>40421080</v>
      </c>
      <c r="E10007" s="50" t="s">
        <v>39</v>
      </c>
      <c r="F10007" s="50">
        <v>9899999903</v>
      </c>
      <c r="G10007" s="50"/>
      <c r="H10007" s="50"/>
      <c r="I10007" s="50"/>
      <c r="J10007" s="50"/>
      <c r="K10007" s="50"/>
      <c r="L10007" s="50"/>
    </row>
    <row r="10008" spans="4:12" x14ac:dyDescent="0.25">
      <c r="D10008" s="50">
        <v>40421085</v>
      </c>
      <c r="E10008" s="50" t="s">
        <v>39</v>
      </c>
      <c r="F10008" s="50">
        <v>9899999903</v>
      </c>
      <c r="G10008" s="50"/>
      <c r="H10008" s="50"/>
      <c r="I10008" s="50"/>
      <c r="J10008" s="50"/>
      <c r="K10008" s="50"/>
      <c r="L10008" s="50"/>
    </row>
    <row r="10009" spans="4:12" x14ac:dyDescent="0.25">
      <c r="D10009" s="50">
        <v>40421090</v>
      </c>
      <c r="E10009" s="50" t="s">
        <v>39</v>
      </c>
      <c r="F10009" s="50">
        <v>9899999903</v>
      </c>
      <c r="G10009" s="50"/>
      <c r="H10009" s="50"/>
      <c r="I10009" s="50"/>
      <c r="J10009" s="50"/>
      <c r="K10009" s="50"/>
      <c r="L10009" s="50"/>
    </row>
    <row r="10010" spans="4:12" x14ac:dyDescent="0.25">
      <c r="D10010" s="50">
        <v>40421095</v>
      </c>
      <c r="E10010" s="50" t="s">
        <v>39</v>
      </c>
      <c r="F10010" s="50">
        <v>9899999903</v>
      </c>
      <c r="G10010" s="50"/>
      <c r="H10010" s="50"/>
      <c r="I10010" s="50"/>
      <c r="J10010" s="50"/>
      <c r="K10010" s="50"/>
      <c r="L10010" s="50"/>
    </row>
    <row r="10011" spans="4:12" x14ac:dyDescent="0.25">
      <c r="D10011" s="50">
        <v>40421100</v>
      </c>
      <c r="E10011" s="50" t="s">
        <v>39</v>
      </c>
      <c r="F10011" s="50">
        <v>9899999903</v>
      </c>
      <c r="G10011" s="50"/>
      <c r="H10011" s="50"/>
      <c r="I10011" s="50"/>
      <c r="J10011" s="50"/>
      <c r="K10011" s="50"/>
      <c r="L10011" s="50"/>
    </row>
    <row r="10012" spans="4:12" x14ac:dyDescent="0.25">
      <c r="D10012" s="50">
        <v>40421105</v>
      </c>
      <c r="E10012" s="50" t="s">
        <v>39</v>
      </c>
      <c r="F10012" s="50">
        <v>9899999903</v>
      </c>
      <c r="G10012" s="50"/>
      <c r="H10012" s="50"/>
      <c r="I10012" s="50"/>
      <c r="J10012" s="50"/>
      <c r="K10012" s="50"/>
      <c r="L10012" s="50"/>
    </row>
    <row r="10013" spans="4:12" x14ac:dyDescent="0.25">
      <c r="D10013" s="50">
        <v>40421110</v>
      </c>
      <c r="E10013" s="50" t="s">
        <v>39</v>
      </c>
      <c r="F10013" s="50">
        <v>9899999903</v>
      </c>
      <c r="G10013" s="50"/>
      <c r="H10013" s="50"/>
      <c r="I10013" s="50"/>
      <c r="J10013" s="50"/>
      <c r="K10013" s="50"/>
      <c r="L10013" s="50"/>
    </row>
    <row r="10014" spans="4:12" x14ac:dyDescent="0.25">
      <c r="D10014" s="50">
        <v>40421120</v>
      </c>
      <c r="E10014" s="50" t="s">
        <v>39</v>
      </c>
      <c r="F10014" s="50">
        <v>9899999903</v>
      </c>
      <c r="G10014" s="50"/>
      <c r="H10014" s="50"/>
      <c r="I10014" s="50"/>
      <c r="J10014" s="50"/>
      <c r="K10014" s="50"/>
      <c r="L10014" s="50"/>
    </row>
    <row r="10015" spans="4:12" x14ac:dyDescent="0.25">
      <c r="D10015" s="50">
        <v>40421130</v>
      </c>
      <c r="E10015" s="50" t="s">
        <v>39</v>
      </c>
      <c r="F10015" s="50">
        <v>9899999903</v>
      </c>
      <c r="G10015" s="50"/>
      <c r="H10015" s="50"/>
      <c r="I10015" s="50"/>
      <c r="J10015" s="50"/>
      <c r="K10015" s="50"/>
      <c r="L10015" s="50"/>
    </row>
    <row r="10016" spans="4:12" x14ac:dyDescent="0.25">
      <c r="D10016" s="50">
        <v>40421140</v>
      </c>
      <c r="E10016" s="50" t="s">
        <v>39</v>
      </c>
      <c r="F10016" s="50">
        <v>9899999903</v>
      </c>
      <c r="G10016" s="50"/>
      <c r="H10016" s="50"/>
      <c r="I10016" s="50"/>
      <c r="J10016" s="50"/>
      <c r="K10016" s="50"/>
      <c r="L10016" s="50"/>
    </row>
    <row r="10017" spans="4:12" x14ac:dyDescent="0.25">
      <c r="D10017" s="50">
        <v>40421150</v>
      </c>
      <c r="E10017" s="50" t="s">
        <v>39</v>
      </c>
      <c r="F10017" s="50">
        <v>9899999903</v>
      </c>
      <c r="G10017" s="50"/>
      <c r="H10017" s="50"/>
      <c r="I10017" s="50"/>
      <c r="J10017" s="50"/>
      <c r="K10017" s="50"/>
      <c r="L10017" s="50"/>
    </row>
    <row r="10018" spans="4:12" x14ac:dyDescent="0.25">
      <c r="D10018" s="50">
        <v>40421160</v>
      </c>
      <c r="E10018" s="50" t="s">
        <v>39</v>
      </c>
      <c r="F10018" s="50">
        <v>9899999903</v>
      </c>
      <c r="G10018" s="50"/>
      <c r="H10018" s="50"/>
      <c r="I10018" s="50"/>
      <c r="J10018" s="50"/>
      <c r="K10018" s="50"/>
      <c r="L10018" s="50"/>
    </row>
    <row r="10019" spans="4:12" x14ac:dyDescent="0.25">
      <c r="D10019" s="50">
        <v>40421170</v>
      </c>
      <c r="E10019" s="50" t="s">
        <v>39</v>
      </c>
      <c r="F10019" s="50">
        <v>9899999903</v>
      </c>
      <c r="G10019" s="50"/>
      <c r="H10019" s="50"/>
      <c r="I10019" s="50"/>
      <c r="J10019" s="50"/>
      <c r="K10019" s="50"/>
      <c r="L10019" s="50"/>
    </row>
    <row r="10020" spans="4:12" x14ac:dyDescent="0.25">
      <c r="D10020" s="50">
        <v>40421180</v>
      </c>
      <c r="E10020" s="50" t="s">
        <v>39</v>
      </c>
      <c r="F10020" s="50">
        <v>9899999903</v>
      </c>
      <c r="G10020" s="50"/>
      <c r="H10020" s="50"/>
      <c r="I10020" s="50"/>
      <c r="J10020" s="50"/>
      <c r="K10020" s="50"/>
      <c r="L10020" s="50"/>
    </row>
    <row r="10021" spans="4:12" x14ac:dyDescent="0.25">
      <c r="D10021" s="50">
        <v>40421190</v>
      </c>
      <c r="E10021" s="50" t="s">
        <v>39</v>
      </c>
      <c r="F10021" s="50">
        <v>9899999903</v>
      </c>
      <c r="G10021" s="50"/>
      <c r="H10021" s="50"/>
      <c r="I10021" s="50"/>
      <c r="J10021" s="50"/>
      <c r="K10021" s="50"/>
      <c r="L10021" s="50"/>
    </row>
    <row r="10022" spans="4:12" x14ac:dyDescent="0.25">
      <c r="D10022" s="50">
        <v>40421200</v>
      </c>
      <c r="E10022" s="50" t="s">
        <v>39</v>
      </c>
      <c r="F10022" s="50">
        <v>9899999903</v>
      </c>
      <c r="G10022" s="50"/>
      <c r="H10022" s="50"/>
      <c r="I10022" s="50"/>
      <c r="J10022" s="50"/>
      <c r="K10022" s="50"/>
      <c r="L10022" s="50"/>
    </row>
    <row r="10023" spans="4:12" x14ac:dyDescent="0.25">
      <c r="D10023" s="50">
        <v>40505150</v>
      </c>
      <c r="E10023" s="50" t="s">
        <v>39</v>
      </c>
      <c r="F10023" s="50">
        <v>9852515999</v>
      </c>
      <c r="G10023" s="50">
        <v>9852615999</v>
      </c>
      <c r="H10023" s="50"/>
      <c r="I10023" s="50"/>
      <c r="J10023" s="50"/>
      <c r="K10023" s="50"/>
      <c r="L10023" s="50"/>
    </row>
    <row r="10024" spans="4:12" x14ac:dyDescent="0.25">
      <c r="D10024" s="50">
        <v>40505160</v>
      </c>
      <c r="E10024" s="50" t="s">
        <v>39</v>
      </c>
      <c r="F10024" s="50">
        <v>9852521999</v>
      </c>
      <c r="G10024" s="50">
        <v>9852621999</v>
      </c>
      <c r="H10024" s="50"/>
      <c r="I10024" s="50"/>
      <c r="J10024" s="50"/>
      <c r="K10024" s="50"/>
      <c r="L10024" s="50"/>
    </row>
    <row r="10025" spans="4:12" x14ac:dyDescent="0.25">
      <c r="D10025" s="50">
        <v>40505180</v>
      </c>
      <c r="E10025" s="50" t="s">
        <v>39</v>
      </c>
      <c r="F10025" s="50">
        <v>9852521999</v>
      </c>
      <c r="G10025" s="50">
        <v>9852621999</v>
      </c>
      <c r="H10025" s="50"/>
      <c r="I10025" s="50"/>
      <c r="J10025" s="50"/>
      <c r="K10025" s="50"/>
      <c r="L10025" s="50"/>
    </row>
    <row r="10026" spans="4:12" x14ac:dyDescent="0.25">
      <c r="D10026" s="50">
        <v>40505200</v>
      </c>
      <c r="E10026" s="50" t="s">
        <v>39</v>
      </c>
      <c r="F10026" s="50">
        <v>9852521999</v>
      </c>
      <c r="G10026" s="50">
        <v>9852621999</v>
      </c>
      <c r="H10026" s="50"/>
      <c r="I10026" s="50"/>
      <c r="J10026" s="50"/>
      <c r="K10026" s="50"/>
      <c r="L10026" s="50"/>
    </row>
    <row r="10027" spans="4:12" x14ac:dyDescent="0.25">
      <c r="D10027" s="50">
        <v>40505220</v>
      </c>
      <c r="E10027" s="50" t="s">
        <v>39</v>
      </c>
      <c r="F10027" s="50">
        <v>9852525999</v>
      </c>
      <c r="G10027" s="50">
        <v>9852625999</v>
      </c>
      <c r="H10027" s="50"/>
      <c r="I10027" s="50"/>
      <c r="J10027" s="50"/>
      <c r="K10027" s="50"/>
      <c r="L10027" s="50"/>
    </row>
    <row r="10028" spans="4:12" x14ac:dyDescent="0.25">
      <c r="D10028" s="50">
        <v>40505240</v>
      </c>
      <c r="E10028" s="50" t="s">
        <v>39</v>
      </c>
      <c r="F10028" s="50">
        <v>9852525999</v>
      </c>
      <c r="G10028" s="50">
        <v>9852625999</v>
      </c>
      <c r="H10028" s="50"/>
      <c r="I10028" s="50"/>
      <c r="J10028" s="50"/>
      <c r="K10028" s="50"/>
      <c r="L10028" s="50"/>
    </row>
    <row r="10029" spans="4:12" x14ac:dyDescent="0.25">
      <c r="D10029" s="50">
        <v>40505250</v>
      </c>
      <c r="E10029" s="50" t="s">
        <v>39</v>
      </c>
      <c r="F10029" s="50">
        <v>9852525999</v>
      </c>
      <c r="G10029" s="50">
        <v>9852625999</v>
      </c>
      <c r="H10029" s="50"/>
      <c r="I10029" s="50"/>
      <c r="J10029" s="50"/>
      <c r="K10029" s="50"/>
      <c r="L10029" s="50"/>
    </row>
    <row r="10030" spans="4:12" x14ac:dyDescent="0.25">
      <c r="D10030" s="50">
        <v>40505260</v>
      </c>
      <c r="E10030" s="50" t="s">
        <v>39</v>
      </c>
      <c r="F10030" s="50">
        <v>9852532000</v>
      </c>
      <c r="G10030" s="50">
        <v>9852632000</v>
      </c>
      <c r="H10030" s="50"/>
      <c r="I10030" s="50"/>
      <c r="J10030" s="50"/>
      <c r="K10030" s="50"/>
      <c r="L10030" s="50"/>
    </row>
    <row r="10031" spans="4:12" x14ac:dyDescent="0.25">
      <c r="D10031" s="50">
        <v>40505280</v>
      </c>
      <c r="E10031" s="50" t="s">
        <v>39</v>
      </c>
      <c r="F10031" s="50">
        <v>9852532000</v>
      </c>
      <c r="G10031" s="50">
        <v>9852632000</v>
      </c>
      <c r="H10031" s="50"/>
      <c r="I10031" s="50"/>
      <c r="J10031" s="50"/>
      <c r="K10031" s="50"/>
      <c r="L10031" s="50"/>
    </row>
    <row r="10032" spans="4:12" x14ac:dyDescent="0.25">
      <c r="D10032" s="50">
        <v>40505300</v>
      </c>
      <c r="E10032" s="50" t="s">
        <v>39</v>
      </c>
      <c r="F10032" s="50">
        <v>9852532000</v>
      </c>
      <c r="G10032" s="50">
        <v>9852632000</v>
      </c>
      <c r="H10032" s="50"/>
      <c r="I10032" s="50"/>
      <c r="J10032" s="50"/>
      <c r="K10032" s="50"/>
      <c r="L10032" s="50"/>
    </row>
    <row r="10033" spans="4:12" x14ac:dyDescent="0.25">
      <c r="D10033" s="50">
        <v>40505400</v>
      </c>
      <c r="E10033" s="50" t="s">
        <v>39</v>
      </c>
      <c r="F10033" s="50">
        <v>9852540000</v>
      </c>
      <c r="G10033" s="50">
        <v>9852640000</v>
      </c>
      <c r="H10033" s="50"/>
      <c r="I10033" s="50"/>
      <c r="J10033" s="50"/>
      <c r="K10033" s="50"/>
      <c r="L10033" s="50"/>
    </row>
    <row r="10034" spans="4:12" x14ac:dyDescent="0.25">
      <c r="D10034" s="50">
        <v>40525160</v>
      </c>
      <c r="E10034" s="50" t="s">
        <v>39</v>
      </c>
      <c r="F10034" s="50">
        <v>9852521999</v>
      </c>
      <c r="G10034" s="50"/>
      <c r="H10034" s="50"/>
      <c r="I10034" s="50"/>
      <c r="J10034" s="50"/>
      <c r="K10034" s="50"/>
      <c r="L10034" s="50"/>
    </row>
    <row r="10035" spans="4:12" x14ac:dyDescent="0.25">
      <c r="D10035" s="50">
        <v>40525180</v>
      </c>
      <c r="E10035" s="50" t="s">
        <v>39</v>
      </c>
      <c r="F10035" s="50">
        <v>9852521999</v>
      </c>
      <c r="G10035" s="50"/>
      <c r="H10035" s="50"/>
      <c r="I10035" s="50"/>
      <c r="J10035" s="50"/>
      <c r="K10035" s="50"/>
      <c r="L10035" s="50"/>
    </row>
    <row r="10036" spans="4:12" x14ac:dyDescent="0.25">
      <c r="D10036" s="50">
        <v>40525200</v>
      </c>
      <c r="E10036" s="50" t="s">
        <v>39</v>
      </c>
      <c r="F10036" s="50">
        <v>9852521999</v>
      </c>
      <c r="G10036" s="50"/>
      <c r="H10036" s="50"/>
      <c r="I10036" s="50"/>
      <c r="J10036" s="50"/>
      <c r="K10036" s="50"/>
      <c r="L10036" s="50"/>
    </row>
    <row r="10037" spans="4:12" x14ac:dyDescent="0.25">
      <c r="D10037" s="50">
        <v>40525220</v>
      </c>
      <c r="E10037" s="50" t="s">
        <v>39</v>
      </c>
      <c r="F10037" s="50">
        <v>9852525999</v>
      </c>
      <c r="G10037" s="50"/>
      <c r="H10037" s="50"/>
      <c r="I10037" s="50"/>
      <c r="J10037" s="50"/>
      <c r="K10037" s="50"/>
      <c r="L10037" s="50"/>
    </row>
    <row r="10038" spans="4:12" x14ac:dyDescent="0.25">
      <c r="D10038" s="50">
        <v>40525250</v>
      </c>
      <c r="E10038" s="50" t="s">
        <v>39</v>
      </c>
      <c r="F10038" s="50">
        <v>9852525999</v>
      </c>
      <c r="G10038" s="50"/>
      <c r="H10038" s="50"/>
      <c r="I10038" s="50"/>
      <c r="J10038" s="50"/>
      <c r="K10038" s="50"/>
      <c r="L10038" s="50"/>
    </row>
    <row r="10039" spans="4:12" x14ac:dyDescent="0.25">
      <c r="D10039" s="50">
        <v>40525260</v>
      </c>
      <c r="E10039" s="50" t="s">
        <v>39</v>
      </c>
      <c r="F10039" s="50">
        <v>9852532000</v>
      </c>
      <c r="G10039" s="50"/>
      <c r="H10039" s="50"/>
      <c r="I10039" s="50"/>
      <c r="J10039" s="50"/>
      <c r="K10039" s="50"/>
      <c r="L10039" s="50"/>
    </row>
    <row r="10040" spans="4:12" x14ac:dyDescent="0.25">
      <c r="D10040" s="50">
        <v>40525280</v>
      </c>
      <c r="E10040" s="50" t="s">
        <v>39</v>
      </c>
      <c r="F10040" s="50">
        <v>9852532000</v>
      </c>
      <c r="G10040" s="50"/>
      <c r="H10040" s="50"/>
      <c r="I10040" s="50"/>
      <c r="J10040" s="50"/>
      <c r="K10040" s="50"/>
      <c r="L10040" s="50"/>
    </row>
    <row r="10041" spans="4:12" x14ac:dyDescent="0.25">
      <c r="D10041" s="50">
        <v>40525300</v>
      </c>
      <c r="E10041" s="50" t="s">
        <v>39</v>
      </c>
      <c r="F10041" s="50">
        <v>9852532000</v>
      </c>
      <c r="G10041" s="50"/>
      <c r="H10041" s="50"/>
      <c r="I10041" s="50"/>
      <c r="J10041" s="50"/>
      <c r="K10041" s="50"/>
      <c r="L10041" s="50"/>
    </row>
    <row r="10042" spans="4:12" x14ac:dyDescent="0.25">
      <c r="D10042" s="50">
        <v>40525400</v>
      </c>
      <c r="E10042" s="50" t="s">
        <v>39</v>
      </c>
      <c r="F10042" s="50">
        <v>9852540000</v>
      </c>
      <c r="G10042" s="50"/>
      <c r="H10042" s="50"/>
      <c r="I10042" s="50"/>
      <c r="J10042" s="50"/>
      <c r="K10042" s="50"/>
      <c r="L10042" s="50"/>
    </row>
    <row r="10043" spans="4:12" x14ac:dyDescent="0.25">
      <c r="D10043" s="50">
        <v>40536160</v>
      </c>
      <c r="E10043" s="50" t="s">
        <v>39</v>
      </c>
      <c r="F10043" s="50">
        <v>9852521999</v>
      </c>
      <c r="G10043" s="50"/>
      <c r="H10043" s="50"/>
      <c r="I10043" s="50"/>
      <c r="J10043" s="50"/>
      <c r="K10043" s="50"/>
      <c r="L10043" s="50"/>
    </row>
    <row r="10044" spans="4:12" x14ac:dyDescent="0.25">
      <c r="D10044" s="50">
        <v>40536180</v>
      </c>
      <c r="E10044" s="50" t="s">
        <v>39</v>
      </c>
      <c r="F10044" s="50">
        <v>9852521999</v>
      </c>
      <c r="G10044" s="50"/>
      <c r="H10044" s="50"/>
      <c r="I10044" s="50"/>
      <c r="J10044" s="50"/>
      <c r="K10044" s="50"/>
      <c r="L10044" s="50"/>
    </row>
    <row r="10045" spans="4:12" x14ac:dyDescent="0.25">
      <c r="D10045" s="50">
        <v>40536200</v>
      </c>
      <c r="E10045" s="50" t="s">
        <v>39</v>
      </c>
      <c r="F10045" s="50">
        <v>9852521999</v>
      </c>
      <c r="G10045" s="50"/>
      <c r="H10045" s="50"/>
      <c r="I10045" s="50"/>
      <c r="J10045" s="50"/>
      <c r="K10045" s="50"/>
      <c r="L10045" s="50"/>
    </row>
    <row r="10046" spans="4:12" x14ac:dyDescent="0.25">
      <c r="D10046" s="50">
        <v>40536220</v>
      </c>
      <c r="E10046" s="50" t="s">
        <v>39</v>
      </c>
      <c r="F10046" s="50">
        <v>9852525999</v>
      </c>
      <c r="G10046" s="50"/>
      <c r="H10046" s="50"/>
      <c r="I10046" s="50"/>
      <c r="J10046" s="50"/>
      <c r="K10046" s="50"/>
      <c r="L10046" s="50"/>
    </row>
    <row r="10047" spans="4:12" x14ac:dyDescent="0.25">
      <c r="D10047" s="50">
        <v>40536250</v>
      </c>
      <c r="E10047" s="50" t="s">
        <v>39</v>
      </c>
      <c r="F10047" s="50">
        <v>9852525999</v>
      </c>
      <c r="G10047" s="50"/>
      <c r="H10047" s="50"/>
      <c r="I10047" s="50"/>
      <c r="J10047" s="50"/>
      <c r="K10047" s="50"/>
      <c r="L10047" s="50"/>
    </row>
    <row r="10048" spans="4:12" x14ac:dyDescent="0.25">
      <c r="D10048" s="50">
        <v>40536260</v>
      </c>
      <c r="E10048" s="50" t="s">
        <v>39</v>
      </c>
      <c r="F10048" s="50">
        <v>9852532000</v>
      </c>
      <c r="G10048" s="50"/>
      <c r="H10048" s="50"/>
      <c r="I10048" s="50"/>
      <c r="J10048" s="50"/>
      <c r="K10048" s="50"/>
      <c r="L10048" s="50"/>
    </row>
    <row r="10049" spans="4:12" x14ac:dyDescent="0.25">
      <c r="D10049" s="50">
        <v>40536280</v>
      </c>
      <c r="E10049" s="50" t="s">
        <v>39</v>
      </c>
      <c r="F10049" s="50">
        <v>9852532000</v>
      </c>
      <c r="G10049" s="50"/>
      <c r="H10049" s="50"/>
      <c r="I10049" s="50"/>
      <c r="J10049" s="50"/>
      <c r="K10049" s="50"/>
      <c r="L10049" s="50"/>
    </row>
    <row r="10050" spans="4:12" x14ac:dyDescent="0.25">
      <c r="D10050" s="50">
        <v>40536300</v>
      </c>
      <c r="E10050" s="50" t="s">
        <v>39</v>
      </c>
      <c r="F10050" s="50">
        <v>9852532000</v>
      </c>
      <c r="G10050" s="50"/>
      <c r="H10050" s="50"/>
      <c r="I10050" s="50"/>
      <c r="J10050" s="50"/>
      <c r="K10050" s="50"/>
      <c r="L10050" s="50"/>
    </row>
    <row r="10051" spans="4:12" x14ac:dyDescent="0.25">
      <c r="D10051" s="50">
        <v>40536400</v>
      </c>
      <c r="E10051" s="50" t="s">
        <v>39</v>
      </c>
      <c r="F10051" s="50">
        <v>9852540000</v>
      </c>
      <c r="G10051" s="50"/>
      <c r="H10051" s="50"/>
      <c r="I10051" s="50"/>
      <c r="J10051" s="50"/>
      <c r="K10051" s="50"/>
      <c r="L10051" s="50"/>
    </row>
    <row r="10052" spans="4:12" x14ac:dyDescent="0.25">
      <c r="D10052" s="50">
        <v>40605060</v>
      </c>
      <c r="E10052" s="50" t="s">
        <v>39</v>
      </c>
      <c r="F10052" s="50">
        <v>9860008899</v>
      </c>
      <c r="G10052" s="50">
        <v>9860108899</v>
      </c>
      <c r="H10052" s="50"/>
      <c r="I10052" s="50"/>
      <c r="J10052" s="50"/>
      <c r="K10052" s="50"/>
      <c r="L10052" s="50"/>
    </row>
    <row r="10053" spans="4:12" x14ac:dyDescent="0.25">
      <c r="D10053" s="50">
        <v>40605080</v>
      </c>
      <c r="E10053" s="50" t="s">
        <v>39</v>
      </c>
      <c r="F10053" s="50">
        <v>9860008899</v>
      </c>
      <c r="G10053" s="50">
        <v>9860108899</v>
      </c>
      <c r="H10053" s="50"/>
      <c r="I10053" s="50"/>
      <c r="J10053" s="50"/>
      <c r="K10053" s="50"/>
      <c r="L10053" s="50"/>
    </row>
    <row r="10054" spans="4:12" x14ac:dyDescent="0.25">
      <c r="D10054" s="50">
        <v>40605100</v>
      </c>
      <c r="E10054" s="50" t="s">
        <v>39</v>
      </c>
      <c r="F10054" s="50">
        <v>9860015899</v>
      </c>
      <c r="G10054" s="50">
        <v>9860115899</v>
      </c>
      <c r="H10054" s="50"/>
      <c r="I10054" s="50"/>
      <c r="J10054" s="50"/>
      <c r="K10054" s="50"/>
      <c r="L10054" s="50"/>
    </row>
    <row r="10055" spans="4:12" x14ac:dyDescent="0.25">
      <c r="D10055" s="50">
        <v>40605120</v>
      </c>
      <c r="E10055" s="50" t="s">
        <v>39</v>
      </c>
      <c r="F10055" s="50">
        <v>9860015899</v>
      </c>
      <c r="G10055" s="50">
        <v>9860115899</v>
      </c>
      <c r="H10055" s="50"/>
      <c r="I10055" s="50"/>
      <c r="J10055" s="50"/>
      <c r="K10055" s="50"/>
      <c r="L10055" s="50"/>
    </row>
    <row r="10056" spans="4:12" x14ac:dyDescent="0.25">
      <c r="D10056" s="50">
        <v>40605140</v>
      </c>
      <c r="E10056" s="50" t="s">
        <v>39</v>
      </c>
      <c r="F10056" s="50">
        <v>9860015899</v>
      </c>
      <c r="G10056" s="50">
        <v>9860115899</v>
      </c>
      <c r="H10056" s="50"/>
      <c r="I10056" s="50"/>
      <c r="J10056" s="50"/>
      <c r="K10056" s="50"/>
      <c r="L10056" s="50"/>
    </row>
    <row r="10057" spans="4:12" x14ac:dyDescent="0.25">
      <c r="D10057" s="50">
        <v>40605150</v>
      </c>
      <c r="E10057" s="50" t="s">
        <v>39</v>
      </c>
      <c r="F10057" s="50">
        <v>9860015899</v>
      </c>
      <c r="G10057" s="50">
        <v>9860115899</v>
      </c>
      <c r="H10057" s="50"/>
      <c r="I10057" s="50"/>
      <c r="J10057" s="50"/>
      <c r="K10057" s="50"/>
      <c r="L10057" s="50"/>
    </row>
    <row r="10058" spans="4:12" x14ac:dyDescent="0.25">
      <c r="D10058" s="50">
        <v>40605160</v>
      </c>
      <c r="E10058" s="50" t="s">
        <v>39</v>
      </c>
      <c r="F10058" s="50">
        <v>9860018899</v>
      </c>
      <c r="G10058" s="50">
        <v>9860118899</v>
      </c>
      <c r="H10058" s="50"/>
      <c r="I10058" s="50"/>
      <c r="J10058" s="50"/>
      <c r="K10058" s="50"/>
      <c r="L10058" s="50"/>
    </row>
    <row r="10059" spans="4:12" x14ac:dyDescent="0.25">
      <c r="D10059" s="50">
        <v>40605180</v>
      </c>
      <c r="E10059" s="50" t="s">
        <v>39</v>
      </c>
      <c r="F10059" s="50">
        <v>9860018899</v>
      </c>
      <c r="G10059" s="50">
        <v>9860118899</v>
      </c>
      <c r="H10059" s="50"/>
      <c r="I10059" s="50"/>
      <c r="J10059" s="50"/>
      <c r="K10059" s="50"/>
      <c r="L10059" s="50"/>
    </row>
    <row r="10060" spans="4:12" x14ac:dyDescent="0.25">
      <c r="D10060" s="50">
        <v>40605200</v>
      </c>
      <c r="E10060" s="50" t="s">
        <v>39</v>
      </c>
      <c r="F10060" s="50">
        <v>9860025899</v>
      </c>
      <c r="G10060" s="50">
        <v>9860125899</v>
      </c>
      <c r="H10060" s="50"/>
      <c r="I10060" s="50"/>
      <c r="J10060" s="50"/>
      <c r="K10060" s="50"/>
      <c r="L10060" s="50"/>
    </row>
    <row r="10061" spans="4:12" x14ac:dyDescent="0.25">
      <c r="D10061" s="50">
        <v>40606060</v>
      </c>
      <c r="E10061" s="50" t="s">
        <v>39</v>
      </c>
      <c r="F10061" s="50">
        <v>9860008899</v>
      </c>
      <c r="G10061" s="50">
        <v>9860108899</v>
      </c>
      <c r="H10061" s="50"/>
      <c r="I10061" s="50"/>
      <c r="J10061" s="50"/>
      <c r="K10061" s="50"/>
      <c r="L10061" s="50"/>
    </row>
    <row r="10062" spans="4:12" x14ac:dyDescent="0.25">
      <c r="D10062" s="50">
        <v>40606080</v>
      </c>
      <c r="E10062" s="50" t="s">
        <v>39</v>
      </c>
      <c r="F10062" s="50">
        <v>9860008899</v>
      </c>
      <c r="G10062" s="50">
        <v>9860108899</v>
      </c>
      <c r="H10062" s="50"/>
      <c r="I10062" s="50"/>
      <c r="J10062" s="50"/>
      <c r="K10062" s="50"/>
      <c r="L10062" s="50"/>
    </row>
    <row r="10063" spans="4:12" x14ac:dyDescent="0.25">
      <c r="D10063" s="50">
        <v>40606100</v>
      </c>
      <c r="E10063" s="50" t="s">
        <v>39</v>
      </c>
      <c r="F10063" s="50">
        <v>9860015899</v>
      </c>
      <c r="G10063" s="50">
        <v>9860115899</v>
      </c>
      <c r="H10063" s="50"/>
      <c r="I10063" s="50"/>
      <c r="J10063" s="50"/>
      <c r="K10063" s="50"/>
      <c r="L10063" s="50"/>
    </row>
    <row r="10064" spans="4:12" x14ac:dyDescent="0.25">
      <c r="D10064" s="50">
        <v>40606120</v>
      </c>
      <c r="E10064" s="50" t="s">
        <v>39</v>
      </c>
      <c r="F10064" s="50">
        <v>9860015899</v>
      </c>
      <c r="G10064" s="50">
        <v>9860115899</v>
      </c>
      <c r="H10064" s="50"/>
      <c r="I10064" s="50"/>
      <c r="J10064" s="50"/>
      <c r="K10064" s="50"/>
      <c r="L10064" s="50"/>
    </row>
    <row r="10065" spans="4:12" x14ac:dyDescent="0.25">
      <c r="D10065" s="50">
        <v>40606140</v>
      </c>
      <c r="E10065" s="50" t="s">
        <v>39</v>
      </c>
      <c r="F10065" s="50">
        <v>9860015899</v>
      </c>
      <c r="G10065" s="50">
        <v>9860115899</v>
      </c>
      <c r="H10065" s="50"/>
      <c r="I10065" s="50"/>
      <c r="J10065" s="50"/>
      <c r="K10065" s="50"/>
      <c r="L10065" s="50"/>
    </row>
    <row r="10066" spans="4:12" x14ac:dyDescent="0.25">
      <c r="D10066" s="50">
        <v>40606150</v>
      </c>
      <c r="E10066" s="50" t="s">
        <v>39</v>
      </c>
      <c r="F10066" s="50">
        <v>9860015899</v>
      </c>
      <c r="G10066" s="50">
        <v>9860115899</v>
      </c>
      <c r="H10066" s="50"/>
      <c r="I10066" s="50"/>
      <c r="J10066" s="50"/>
      <c r="K10066" s="50"/>
      <c r="L10066" s="50"/>
    </row>
    <row r="10067" spans="4:12" x14ac:dyDescent="0.25">
      <c r="D10067" s="50">
        <v>40606160</v>
      </c>
      <c r="E10067" s="50" t="s">
        <v>39</v>
      </c>
      <c r="F10067" s="50">
        <v>9860018899</v>
      </c>
      <c r="G10067" s="50">
        <v>9860118899</v>
      </c>
      <c r="H10067" s="50"/>
      <c r="I10067" s="50"/>
      <c r="J10067" s="50"/>
      <c r="K10067" s="50"/>
      <c r="L10067" s="50"/>
    </row>
    <row r="10068" spans="4:12" x14ac:dyDescent="0.25">
      <c r="D10068" s="50">
        <v>40606180</v>
      </c>
      <c r="E10068" s="50" t="s">
        <v>39</v>
      </c>
      <c r="F10068" s="50">
        <v>9860018899</v>
      </c>
      <c r="G10068" s="50">
        <v>9860118899</v>
      </c>
      <c r="H10068" s="50"/>
      <c r="I10068" s="50"/>
      <c r="J10068" s="50"/>
      <c r="K10068" s="50"/>
      <c r="L10068" s="50"/>
    </row>
    <row r="10069" spans="4:12" x14ac:dyDescent="0.25">
      <c r="D10069" s="50">
        <v>40606200</v>
      </c>
      <c r="E10069" s="50" t="s">
        <v>39</v>
      </c>
      <c r="F10069" s="50">
        <v>9860025899</v>
      </c>
      <c r="G10069" s="50">
        <v>9860125899</v>
      </c>
      <c r="H10069" s="50"/>
      <c r="I10069" s="50"/>
      <c r="J10069" s="50"/>
      <c r="K10069" s="50"/>
      <c r="L10069" s="50"/>
    </row>
    <row r="10070" spans="4:12" x14ac:dyDescent="0.25">
      <c r="D10070" s="50">
        <v>40625060</v>
      </c>
      <c r="E10070" s="50" t="s">
        <v>39</v>
      </c>
      <c r="F10070" s="50">
        <v>9862108899</v>
      </c>
      <c r="G10070" s="50"/>
      <c r="H10070" s="50"/>
      <c r="I10070" s="50"/>
      <c r="J10070" s="50"/>
      <c r="K10070" s="50"/>
      <c r="L10070" s="50"/>
    </row>
    <row r="10071" spans="4:12" x14ac:dyDescent="0.25">
      <c r="D10071" s="50">
        <v>40625080</v>
      </c>
      <c r="E10071" s="50" t="s">
        <v>39</v>
      </c>
      <c r="F10071" s="50">
        <v>9862108899</v>
      </c>
      <c r="G10071" s="50"/>
      <c r="H10071" s="50"/>
      <c r="I10071" s="50"/>
      <c r="J10071" s="50"/>
      <c r="K10071" s="50"/>
      <c r="L10071" s="50"/>
    </row>
    <row r="10072" spans="4:12" x14ac:dyDescent="0.25">
      <c r="D10072" s="50">
        <v>40625100</v>
      </c>
      <c r="E10072" s="50" t="s">
        <v>39</v>
      </c>
      <c r="F10072" s="50">
        <v>9862115899</v>
      </c>
      <c r="G10072" s="50"/>
      <c r="H10072" s="50"/>
      <c r="I10072" s="50"/>
      <c r="J10072" s="50"/>
      <c r="K10072" s="50"/>
      <c r="L10072" s="50"/>
    </row>
    <row r="10073" spans="4:12" x14ac:dyDescent="0.25">
      <c r="D10073" s="50">
        <v>40625120</v>
      </c>
      <c r="E10073" s="50" t="s">
        <v>39</v>
      </c>
      <c r="F10073" s="50">
        <v>9862115899</v>
      </c>
      <c r="G10073" s="50"/>
      <c r="H10073" s="50"/>
      <c r="I10073" s="50"/>
      <c r="J10073" s="50"/>
      <c r="K10073" s="50"/>
      <c r="L10073" s="50"/>
    </row>
    <row r="10074" spans="4:12" x14ac:dyDescent="0.25">
      <c r="D10074" s="50">
        <v>40625140</v>
      </c>
      <c r="E10074" s="50" t="s">
        <v>39</v>
      </c>
      <c r="F10074" s="50">
        <v>9862115899</v>
      </c>
      <c r="G10074" s="50"/>
      <c r="H10074" s="50"/>
      <c r="I10074" s="50"/>
      <c r="J10074" s="50"/>
      <c r="K10074" s="50"/>
      <c r="L10074" s="50"/>
    </row>
    <row r="10075" spans="4:12" x14ac:dyDescent="0.25">
      <c r="D10075" s="50">
        <v>40625150</v>
      </c>
      <c r="E10075" s="50" t="s">
        <v>39</v>
      </c>
      <c r="F10075" s="50">
        <v>9862115899</v>
      </c>
      <c r="G10075" s="50"/>
      <c r="H10075" s="50"/>
      <c r="I10075" s="50"/>
      <c r="J10075" s="50"/>
      <c r="K10075" s="50"/>
      <c r="L10075" s="50"/>
    </row>
    <row r="10076" spans="4:12" x14ac:dyDescent="0.25">
      <c r="D10076" s="50">
        <v>40625160</v>
      </c>
      <c r="E10076" s="50" t="s">
        <v>39</v>
      </c>
      <c r="F10076" s="50">
        <v>9862118899</v>
      </c>
      <c r="G10076" s="50"/>
      <c r="H10076" s="50"/>
      <c r="I10076" s="50"/>
      <c r="J10076" s="50"/>
      <c r="K10076" s="50"/>
      <c r="L10076" s="50"/>
    </row>
    <row r="10077" spans="4:12" x14ac:dyDescent="0.25">
      <c r="D10077" s="50">
        <v>40625180</v>
      </c>
      <c r="E10077" s="50" t="s">
        <v>39</v>
      </c>
      <c r="F10077" s="50">
        <v>9862118899</v>
      </c>
      <c r="G10077" s="50"/>
      <c r="H10077" s="50"/>
      <c r="I10077" s="50"/>
      <c r="J10077" s="50"/>
      <c r="K10077" s="50"/>
      <c r="L10077" s="50"/>
    </row>
    <row r="10078" spans="4:12" x14ac:dyDescent="0.25">
      <c r="D10078" s="50">
        <v>40625200</v>
      </c>
      <c r="E10078" s="50" t="s">
        <v>39</v>
      </c>
      <c r="F10078" s="50">
        <v>9862125899</v>
      </c>
      <c r="G10078" s="50"/>
      <c r="H10078" s="50"/>
      <c r="I10078" s="50"/>
      <c r="J10078" s="50"/>
      <c r="K10078" s="50"/>
      <c r="L10078" s="50"/>
    </row>
    <row r="10079" spans="4:12" x14ac:dyDescent="0.25">
      <c r="D10079" s="50">
        <v>40626060</v>
      </c>
      <c r="E10079" s="50" t="s">
        <v>39</v>
      </c>
      <c r="F10079" s="50">
        <v>9862108899</v>
      </c>
      <c r="G10079" s="50"/>
      <c r="H10079" s="50"/>
      <c r="I10079" s="50"/>
      <c r="J10079" s="50"/>
      <c r="K10079" s="50"/>
      <c r="L10079" s="50"/>
    </row>
    <row r="10080" spans="4:12" x14ac:dyDescent="0.25">
      <c r="D10080" s="50">
        <v>40626080</v>
      </c>
      <c r="E10080" s="50" t="s">
        <v>39</v>
      </c>
      <c r="F10080" s="50">
        <v>9862108899</v>
      </c>
      <c r="G10080" s="50"/>
      <c r="H10080" s="50"/>
      <c r="I10080" s="50"/>
      <c r="J10080" s="50"/>
      <c r="K10080" s="50"/>
      <c r="L10080" s="50"/>
    </row>
    <row r="10081" spans="4:12" x14ac:dyDescent="0.25">
      <c r="D10081" s="50">
        <v>40626100</v>
      </c>
      <c r="E10081" s="50" t="s">
        <v>39</v>
      </c>
      <c r="F10081" s="50">
        <v>9862115899</v>
      </c>
      <c r="G10081" s="50"/>
      <c r="H10081" s="50"/>
      <c r="I10081" s="50"/>
      <c r="J10081" s="50"/>
      <c r="K10081" s="50"/>
      <c r="L10081" s="50"/>
    </row>
    <row r="10082" spans="4:12" x14ac:dyDescent="0.25">
      <c r="D10082" s="50">
        <v>40626120</v>
      </c>
      <c r="E10082" s="50" t="s">
        <v>39</v>
      </c>
      <c r="F10082" s="50">
        <v>9862115899</v>
      </c>
      <c r="G10082" s="50"/>
      <c r="H10082" s="50"/>
      <c r="I10082" s="50"/>
      <c r="J10082" s="50"/>
      <c r="K10082" s="50"/>
      <c r="L10082" s="50"/>
    </row>
    <row r="10083" spans="4:12" x14ac:dyDescent="0.25">
      <c r="D10083" s="50">
        <v>40626140</v>
      </c>
      <c r="E10083" s="50" t="s">
        <v>39</v>
      </c>
      <c r="F10083" s="50">
        <v>9862115899</v>
      </c>
      <c r="G10083" s="50"/>
      <c r="H10083" s="50"/>
      <c r="I10083" s="50"/>
      <c r="J10083" s="50"/>
      <c r="K10083" s="50"/>
      <c r="L10083" s="50"/>
    </row>
    <row r="10084" spans="4:12" x14ac:dyDescent="0.25">
      <c r="D10084" s="50">
        <v>40626150</v>
      </c>
      <c r="E10084" s="50" t="s">
        <v>39</v>
      </c>
      <c r="F10084" s="50">
        <v>9862115899</v>
      </c>
      <c r="G10084" s="50"/>
      <c r="H10084" s="50"/>
      <c r="I10084" s="50"/>
      <c r="J10084" s="50"/>
      <c r="K10084" s="50"/>
      <c r="L10084" s="50"/>
    </row>
    <row r="10085" spans="4:12" x14ac:dyDescent="0.25">
      <c r="D10085" s="50">
        <v>40626160</v>
      </c>
      <c r="E10085" s="50" t="s">
        <v>39</v>
      </c>
      <c r="F10085" s="50">
        <v>9862118899</v>
      </c>
      <c r="G10085" s="50"/>
      <c r="H10085" s="50"/>
      <c r="I10085" s="50"/>
      <c r="J10085" s="50"/>
      <c r="K10085" s="50"/>
      <c r="L10085" s="50"/>
    </row>
    <row r="10086" spans="4:12" x14ac:dyDescent="0.25">
      <c r="D10086" s="50">
        <v>40626180</v>
      </c>
      <c r="E10086" s="50" t="s">
        <v>39</v>
      </c>
      <c r="F10086" s="50">
        <v>9862118899</v>
      </c>
      <c r="G10086" s="50"/>
      <c r="H10086" s="50"/>
      <c r="I10086" s="50"/>
      <c r="J10086" s="50"/>
      <c r="K10086" s="50"/>
      <c r="L10086" s="50"/>
    </row>
    <row r="10087" spans="4:12" x14ac:dyDescent="0.25">
      <c r="D10087" s="50">
        <v>40626200</v>
      </c>
      <c r="E10087" s="50" t="s">
        <v>39</v>
      </c>
      <c r="F10087" s="50">
        <v>9862125899</v>
      </c>
      <c r="G10087" s="50"/>
      <c r="H10087" s="50"/>
      <c r="I10087" s="50"/>
      <c r="J10087" s="50"/>
      <c r="K10087" s="50"/>
      <c r="L10087" s="50"/>
    </row>
    <row r="10088" spans="4:12" x14ac:dyDescent="0.25">
      <c r="D10088" s="50">
        <v>40635060</v>
      </c>
      <c r="E10088" s="50" t="s">
        <v>39</v>
      </c>
      <c r="F10088" s="50">
        <v>9862108899</v>
      </c>
      <c r="G10088" s="50"/>
      <c r="H10088" s="50"/>
      <c r="I10088" s="50"/>
      <c r="J10088" s="50"/>
      <c r="K10088" s="50"/>
      <c r="L10088" s="50"/>
    </row>
    <row r="10089" spans="4:12" x14ac:dyDescent="0.25">
      <c r="D10089" s="50">
        <v>40635080</v>
      </c>
      <c r="E10089" s="50" t="s">
        <v>39</v>
      </c>
      <c r="F10089" s="50">
        <v>9862108899</v>
      </c>
      <c r="G10089" s="50"/>
      <c r="H10089" s="50"/>
      <c r="I10089" s="50"/>
      <c r="J10089" s="50"/>
      <c r="K10089" s="50"/>
      <c r="L10089" s="50"/>
    </row>
    <row r="10090" spans="4:12" x14ac:dyDescent="0.25">
      <c r="D10090" s="50">
        <v>40635100</v>
      </c>
      <c r="E10090" s="50" t="s">
        <v>39</v>
      </c>
      <c r="F10090" s="50">
        <v>9862115899</v>
      </c>
      <c r="G10090" s="50"/>
      <c r="H10090" s="50"/>
      <c r="I10090" s="50"/>
      <c r="J10090" s="50"/>
      <c r="K10090" s="50"/>
      <c r="L10090" s="50"/>
    </row>
    <row r="10091" spans="4:12" x14ac:dyDescent="0.25">
      <c r="D10091" s="50">
        <v>40635120</v>
      </c>
      <c r="E10091" s="50" t="s">
        <v>39</v>
      </c>
      <c r="F10091" s="50">
        <v>9862115899</v>
      </c>
      <c r="G10091" s="50"/>
      <c r="H10091" s="50"/>
      <c r="I10091" s="50"/>
      <c r="J10091" s="50"/>
      <c r="K10091" s="50"/>
      <c r="L10091" s="50"/>
    </row>
    <row r="10092" spans="4:12" x14ac:dyDescent="0.25">
      <c r="D10092" s="50">
        <v>40635140</v>
      </c>
      <c r="E10092" s="50" t="s">
        <v>39</v>
      </c>
      <c r="F10092" s="50">
        <v>9862115899</v>
      </c>
      <c r="G10092" s="50"/>
      <c r="H10092" s="50"/>
      <c r="I10092" s="50"/>
      <c r="J10092" s="50"/>
      <c r="K10092" s="50"/>
      <c r="L10092" s="50"/>
    </row>
    <row r="10093" spans="4:12" x14ac:dyDescent="0.25">
      <c r="D10093" s="50">
        <v>40635150</v>
      </c>
      <c r="E10093" s="50" t="s">
        <v>39</v>
      </c>
      <c r="F10093" s="50">
        <v>9862115899</v>
      </c>
      <c r="G10093" s="50"/>
      <c r="H10093" s="50"/>
      <c r="I10093" s="50"/>
      <c r="J10093" s="50"/>
      <c r="K10093" s="50"/>
      <c r="L10093" s="50"/>
    </row>
    <row r="10094" spans="4:12" x14ac:dyDescent="0.25">
      <c r="D10094" s="50">
        <v>40635160</v>
      </c>
      <c r="E10094" s="50" t="s">
        <v>39</v>
      </c>
      <c r="F10094" s="50">
        <v>9862118899</v>
      </c>
      <c r="G10094" s="50"/>
      <c r="H10094" s="50"/>
      <c r="I10094" s="50"/>
      <c r="J10094" s="50"/>
      <c r="K10094" s="50"/>
      <c r="L10094" s="50"/>
    </row>
    <row r="10095" spans="4:12" x14ac:dyDescent="0.25">
      <c r="D10095" s="50">
        <v>40635180</v>
      </c>
      <c r="E10095" s="50" t="s">
        <v>39</v>
      </c>
      <c r="F10095" s="50">
        <v>9862118899</v>
      </c>
      <c r="G10095" s="50"/>
      <c r="H10095" s="50"/>
      <c r="I10095" s="50"/>
      <c r="J10095" s="50"/>
      <c r="K10095" s="50"/>
      <c r="L10095" s="50"/>
    </row>
    <row r="10096" spans="4:12" x14ac:dyDescent="0.25">
      <c r="D10096" s="50">
        <v>40635200</v>
      </c>
      <c r="E10096" s="50" t="s">
        <v>39</v>
      </c>
      <c r="F10096" s="50">
        <v>9862125899</v>
      </c>
      <c r="G10096" s="50"/>
      <c r="H10096" s="50"/>
      <c r="I10096" s="50"/>
      <c r="J10096" s="50"/>
      <c r="K10096" s="50"/>
      <c r="L10096" s="50"/>
    </row>
    <row r="10097" spans="4:12" x14ac:dyDescent="0.25">
      <c r="D10097" s="50">
        <v>40636060</v>
      </c>
      <c r="E10097" s="50" t="s">
        <v>39</v>
      </c>
      <c r="F10097" s="50">
        <v>9862108899</v>
      </c>
      <c r="G10097" s="50"/>
      <c r="H10097" s="50"/>
      <c r="I10097" s="50"/>
      <c r="J10097" s="50"/>
      <c r="K10097" s="50"/>
      <c r="L10097" s="50"/>
    </row>
    <row r="10098" spans="4:12" x14ac:dyDescent="0.25">
      <c r="D10098" s="50">
        <v>40636080</v>
      </c>
      <c r="E10098" s="50" t="s">
        <v>39</v>
      </c>
      <c r="F10098" s="50">
        <v>9862108899</v>
      </c>
      <c r="G10098" s="50"/>
      <c r="H10098" s="50"/>
      <c r="I10098" s="50"/>
      <c r="J10098" s="50"/>
      <c r="K10098" s="50"/>
      <c r="L10098" s="50"/>
    </row>
    <row r="10099" spans="4:12" x14ac:dyDescent="0.25">
      <c r="D10099" s="50">
        <v>40636100</v>
      </c>
      <c r="E10099" s="50" t="s">
        <v>39</v>
      </c>
      <c r="F10099" s="50">
        <v>9862115899</v>
      </c>
      <c r="G10099" s="50"/>
      <c r="H10099" s="50"/>
      <c r="I10099" s="50"/>
      <c r="J10099" s="50"/>
      <c r="K10099" s="50"/>
      <c r="L10099" s="50"/>
    </row>
    <row r="10100" spans="4:12" x14ac:dyDescent="0.25">
      <c r="D10100" s="50">
        <v>40636120</v>
      </c>
      <c r="E10100" s="50" t="s">
        <v>39</v>
      </c>
      <c r="F10100" s="50">
        <v>9862115899</v>
      </c>
      <c r="G10100" s="50"/>
      <c r="H10100" s="50"/>
      <c r="I10100" s="50"/>
      <c r="J10100" s="50"/>
      <c r="K10100" s="50"/>
      <c r="L10100" s="50"/>
    </row>
    <row r="10101" spans="4:12" x14ac:dyDescent="0.25">
      <c r="D10101" s="50">
        <v>40636140</v>
      </c>
      <c r="E10101" s="50" t="s">
        <v>39</v>
      </c>
      <c r="F10101" s="50">
        <v>9862115899</v>
      </c>
      <c r="G10101" s="50"/>
      <c r="H10101" s="50"/>
      <c r="I10101" s="50"/>
      <c r="J10101" s="50"/>
      <c r="K10101" s="50"/>
      <c r="L10101" s="50"/>
    </row>
    <row r="10102" spans="4:12" x14ac:dyDescent="0.25">
      <c r="D10102" s="50">
        <v>40636150</v>
      </c>
      <c r="E10102" s="50" t="s">
        <v>39</v>
      </c>
      <c r="F10102" s="50">
        <v>9862115899</v>
      </c>
      <c r="G10102" s="50"/>
      <c r="H10102" s="50"/>
      <c r="I10102" s="50"/>
      <c r="J10102" s="50"/>
      <c r="K10102" s="50"/>
      <c r="L10102" s="50"/>
    </row>
    <row r="10103" spans="4:12" x14ac:dyDescent="0.25">
      <c r="D10103" s="50">
        <v>40636160</v>
      </c>
      <c r="E10103" s="50" t="s">
        <v>39</v>
      </c>
      <c r="F10103" s="50">
        <v>9862118899</v>
      </c>
      <c r="G10103" s="50"/>
      <c r="H10103" s="50"/>
      <c r="I10103" s="50"/>
      <c r="J10103" s="50"/>
      <c r="K10103" s="50"/>
      <c r="L10103" s="50"/>
    </row>
    <row r="10104" spans="4:12" x14ac:dyDescent="0.25">
      <c r="D10104" s="50">
        <v>40636180</v>
      </c>
      <c r="E10104" s="50" t="s">
        <v>39</v>
      </c>
      <c r="F10104" s="50">
        <v>9862118899</v>
      </c>
      <c r="G10104" s="50"/>
      <c r="H10104" s="50"/>
      <c r="I10104" s="50"/>
      <c r="J10104" s="50"/>
      <c r="K10104" s="50"/>
      <c r="L10104" s="50"/>
    </row>
    <row r="10105" spans="4:12" x14ac:dyDescent="0.25">
      <c r="D10105" s="50">
        <v>40636200</v>
      </c>
      <c r="E10105" s="50" t="s">
        <v>39</v>
      </c>
      <c r="F10105" s="50">
        <v>9862125899</v>
      </c>
      <c r="G10105" s="50"/>
      <c r="H10105" s="50"/>
      <c r="I10105" s="50"/>
      <c r="J10105" s="50"/>
      <c r="K10105" s="50"/>
      <c r="L10105" s="50"/>
    </row>
    <row r="10106" spans="4:12" x14ac:dyDescent="0.25">
      <c r="D10106" s="50">
        <v>50100030</v>
      </c>
      <c r="E10106" s="50" t="s">
        <v>39</v>
      </c>
      <c r="F10106" s="50">
        <v>9899999903</v>
      </c>
      <c r="G10106" s="50"/>
      <c r="H10106" s="50"/>
      <c r="I10106" s="50"/>
      <c r="J10106" s="50"/>
      <c r="K10106" s="50"/>
      <c r="L10106" s="50"/>
    </row>
    <row r="10107" spans="4:12" x14ac:dyDescent="0.25">
      <c r="D10107" s="50">
        <v>50100035</v>
      </c>
      <c r="E10107" s="50" t="s">
        <v>39</v>
      </c>
      <c r="F10107" s="50">
        <v>9899999903</v>
      </c>
      <c r="G10107" s="50"/>
      <c r="H10107" s="50"/>
      <c r="I10107" s="50"/>
      <c r="J10107" s="50"/>
      <c r="K10107" s="50"/>
      <c r="L10107" s="50"/>
    </row>
    <row r="10108" spans="4:12" x14ac:dyDescent="0.25">
      <c r="D10108" s="50">
        <v>50100038</v>
      </c>
      <c r="E10108" s="50" t="s">
        <v>39</v>
      </c>
      <c r="F10108" s="50">
        <v>9899999903</v>
      </c>
      <c r="G10108" s="50"/>
      <c r="H10108" s="50"/>
      <c r="I10108" s="50"/>
      <c r="J10108" s="50"/>
      <c r="K10108" s="50"/>
      <c r="L10108" s="50"/>
    </row>
    <row r="10109" spans="4:12" x14ac:dyDescent="0.25">
      <c r="D10109" s="50">
        <v>50100040</v>
      </c>
      <c r="E10109" s="50" t="s">
        <v>39</v>
      </c>
      <c r="F10109" s="50">
        <v>9899999903</v>
      </c>
      <c r="G10109" s="50"/>
      <c r="H10109" s="50"/>
      <c r="I10109" s="50"/>
      <c r="J10109" s="50"/>
      <c r="K10109" s="50"/>
      <c r="L10109" s="50"/>
    </row>
    <row r="10110" spans="4:12" x14ac:dyDescent="0.25">
      <c r="D10110" s="50">
        <v>50100045</v>
      </c>
      <c r="E10110" s="50" t="s">
        <v>39</v>
      </c>
      <c r="F10110" s="50">
        <v>9899999903</v>
      </c>
      <c r="G10110" s="50"/>
      <c r="H10110" s="50"/>
      <c r="I10110" s="50"/>
      <c r="J10110" s="50"/>
      <c r="K10110" s="50"/>
      <c r="L10110" s="50"/>
    </row>
    <row r="10111" spans="4:12" x14ac:dyDescent="0.25">
      <c r="D10111" s="50">
        <v>50100048</v>
      </c>
      <c r="E10111" s="50" t="s">
        <v>39</v>
      </c>
      <c r="F10111" s="50">
        <v>9899999903</v>
      </c>
      <c r="G10111" s="50"/>
      <c r="H10111" s="50"/>
      <c r="I10111" s="50"/>
      <c r="J10111" s="50"/>
      <c r="K10111" s="50"/>
      <c r="L10111" s="50"/>
    </row>
    <row r="10112" spans="4:12" x14ac:dyDescent="0.25">
      <c r="D10112" s="50">
        <v>50100050</v>
      </c>
      <c r="E10112" s="50" t="s">
        <v>39</v>
      </c>
      <c r="F10112" s="50">
        <v>9899999903</v>
      </c>
      <c r="G10112" s="50"/>
      <c r="H10112" s="50"/>
      <c r="I10112" s="50"/>
      <c r="J10112" s="50"/>
      <c r="K10112" s="50"/>
      <c r="L10112" s="50"/>
    </row>
    <row r="10113" spans="4:12" x14ac:dyDescent="0.25">
      <c r="D10113" s="50">
        <v>50100055</v>
      </c>
      <c r="E10113" s="50" t="s">
        <v>39</v>
      </c>
      <c r="F10113" s="50">
        <v>9899999903</v>
      </c>
      <c r="G10113" s="50"/>
      <c r="H10113" s="50"/>
      <c r="I10113" s="50"/>
      <c r="J10113" s="50"/>
      <c r="K10113" s="50"/>
      <c r="L10113" s="50"/>
    </row>
    <row r="10114" spans="4:12" x14ac:dyDescent="0.25">
      <c r="D10114" s="50">
        <v>50100057</v>
      </c>
      <c r="E10114" s="50" t="s">
        <v>39</v>
      </c>
      <c r="F10114" s="50">
        <v>9899999903</v>
      </c>
      <c r="G10114" s="50"/>
      <c r="H10114" s="50"/>
      <c r="I10114" s="50"/>
      <c r="J10114" s="50"/>
      <c r="K10114" s="50"/>
      <c r="L10114" s="50"/>
    </row>
    <row r="10115" spans="4:12" x14ac:dyDescent="0.25">
      <c r="D10115" s="50">
        <v>50100060</v>
      </c>
      <c r="E10115" s="50" t="s">
        <v>39</v>
      </c>
      <c r="F10115" s="50">
        <v>9899999903</v>
      </c>
      <c r="G10115" s="50"/>
      <c r="H10115" s="50"/>
      <c r="I10115" s="50"/>
      <c r="J10115" s="50"/>
      <c r="K10115" s="50"/>
      <c r="L10115" s="50"/>
    </row>
    <row r="10116" spans="4:12" x14ac:dyDescent="0.25">
      <c r="D10116" s="50">
        <v>50100065</v>
      </c>
      <c r="E10116" s="50" t="s">
        <v>39</v>
      </c>
      <c r="F10116" s="50">
        <v>9899999903</v>
      </c>
      <c r="G10116" s="50"/>
      <c r="H10116" s="50"/>
      <c r="I10116" s="50"/>
      <c r="J10116" s="50"/>
      <c r="K10116" s="50"/>
      <c r="L10116" s="50"/>
    </row>
    <row r="10117" spans="4:12" x14ac:dyDescent="0.25">
      <c r="D10117" s="50">
        <v>50100067</v>
      </c>
      <c r="E10117" s="50" t="s">
        <v>39</v>
      </c>
      <c r="F10117" s="50">
        <v>9899999903</v>
      </c>
      <c r="G10117" s="50"/>
      <c r="H10117" s="50"/>
      <c r="I10117" s="50"/>
      <c r="J10117" s="50"/>
      <c r="K10117" s="50"/>
      <c r="L10117" s="50"/>
    </row>
    <row r="10118" spans="4:12" x14ac:dyDescent="0.25">
      <c r="D10118" s="50">
        <v>50100070</v>
      </c>
      <c r="E10118" s="50" t="s">
        <v>39</v>
      </c>
      <c r="F10118" s="50">
        <v>9899999903</v>
      </c>
      <c r="G10118" s="50"/>
      <c r="H10118" s="50"/>
      <c r="I10118" s="50"/>
      <c r="J10118" s="50"/>
      <c r="K10118" s="50"/>
      <c r="L10118" s="50"/>
    </row>
    <row r="10119" spans="4:12" x14ac:dyDescent="0.25">
      <c r="D10119" s="50">
        <v>50100075</v>
      </c>
      <c r="E10119" s="50" t="s">
        <v>39</v>
      </c>
      <c r="F10119" s="50">
        <v>9899999903</v>
      </c>
      <c r="G10119" s="50"/>
      <c r="H10119" s="50"/>
      <c r="I10119" s="50"/>
      <c r="J10119" s="50"/>
      <c r="K10119" s="50"/>
      <c r="L10119" s="50"/>
    </row>
    <row r="10120" spans="4:12" x14ac:dyDescent="0.25">
      <c r="D10120" s="50">
        <v>50100077</v>
      </c>
      <c r="E10120" s="50" t="s">
        <v>39</v>
      </c>
      <c r="F10120" s="50">
        <v>9899999903</v>
      </c>
      <c r="G10120" s="50"/>
      <c r="H10120" s="50"/>
      <c r="I10120" s="50"/>
      <c r="J10120" s="50"/>
      <c r="K10120" s="50"/>
      <c r="L10120" s="50"/>
    </row>
    <row r="10121" spans="4:12" x14ac:dyDescent="0.25">
      <c r="D10121" s="50">
        <v>50100080</v>
      </c>
      <c r="E10121" s="50" t="s">
        <v>39</v>
      </c>
      <c r="F10121" s="50">
        <v>9899999903</v>
      </c>
      <c r="G10121" s="50"/>
      <c r="H10121" s="50"/>
      <c r="I10121" s="50"/>
      <c r="J10121" s="50"/>
      <c r="K10121" s="50"/>
      <c r="L10121" s="50"/>
    </row>
    <row r="10122" spans="4:12" x14ac:dyDescent="0.25">
      <c r="D10122" s="50">
        <v>50100085</v>
      </c>
      <c r="E10122" s="50" t="s">
        <v>39</v>
      </c>
      <c r="F10122" s="50">
        <v>9899999903</v>
      </c>
      <c r="G10122" s="50"/>
      <c r="H10122" s="50"/>
      <c r="I10122" s="50"/>
      <c r="J10122" s="50"/>
      <c r="K10122" s="50"/>
      <c r="L10122" s="50"/>
    </row>
    <row r="10123" spans="4:12" x14ac:dyDescent="0.25">
      <c r="D10123" s="50">
        <v>50100087</v>
      </c>
      <c r="E10123" s="50" t="s">
        <v>39</v>
      </c>
      <c r="F10123" s="50">
        <v>9838610000</v>
      </c>
      <c r="G10123" s="50">
        <v>9811010000</v>
      </c>
      <c r="H10123" s="50">
        <v>9800810000</v>
      </c>
      <c r="I10123" s="50">
        <v>9800810000</v>
      </c>
      <c r="J10123" s="50">
        <v>9800410000</v>
      </c>
      <c r="K10123" s="50"/>
      <c r="L10123" s="50"/>
    </row>
    <row r="10124" spans="4:12" x14ac:dyDescent="0.25">
      <c r="D10124" s="50">
        <v>50100090</v>
      </c>
      <c r="E10124" s="50" t="s">
        <v>39</v>
      </c>
      <c r="F10124" s="50">
        <v>9899999903</v>
      </c>
      <c r="G10124" s="50"/>
      <c r="H10124" s="50"/>
      <c r="I10124" s="50"/>
      <c r="J10124" s="50"/>
      <c r="K10124" s="50"/>
      <c r="L10124" s="50"/>
    </row>
    <row r="10125" spans="4:12" x14ac:dyDescent="0.25">
      <c r="D10125" s="50">
        <v>50100095</v>
      </c>
      <c r="E10125" s="50" t="s">
        <v>39</v>
      </c>
      <c r="F10125" s="50">
        <v>9838610000</v>
      </c>
      <c r="G10125" s="50">
        <v>9811010000</v>
      </c>
      <c r="H10125" s="50">
        <v>9800810000</v>
      </c>
      <c r="I10125" s="50">
        <v>9800810000</v>
      </c>
      <c r="J10125" s="50">
        <v>9800410000</v>
      </c>
      <c r="K10125" s="50"/>
      <c r="L10125" s="50"/>
    </row>
    <row r="10126" spans="4:12" x14ac:dyDescent="0.25">
      <c r="D10126" s="50">
        <v>50100097</v>
      </c>
      <c r="E10126" s="50" t="s">
        <v>39</v>
      </c>
      <c r="F10126" s="50">
        <v>9838610000</v>
      </c>
      <c r="G10126" s="50">
        <v>9811010000</v>
      </c>
      <c r="H10126" s="50">
        <v>9800810000</v>
      </c>
      <c r="I10126" s="50">
        <v>9800810000</v>
      </c>
      <c r="J10126" s="50">
        <v>9800410000</v>
      </c>
      <c r="K10126" s="50"/>
      <c r="L10126" s="50"/>
    </row>
    <row r="10127" spans="4:12" x14ac:dyDescent="0.25">
      <c r="D10127" s="50">
        <v>50100100</v>
      </c>
      <c r="E10127" s="50" t="s">
        <v>39</v>
      </c>
      <c r="F10127" s="50">
        <v>9899999903</v>
      </c>
      <c r="G10127" s="50"/>
      <c r="H10127" s="50"/>
      <c r="I10127" s="50"/>
      <c r="J10127" s="50"/>
      <c r="K10127" s="50"/>
      <c r="L10127" s="50"/>
    </row>
    <row r="10128" spans="4:12" x14ac:dyDescent="0.25">
      <c r="D10128" s="50">
        <v>50100105</v>
      </c>
      <c r="E10128" s="50" t="s">
        <v>39</v>
      </c>
      <c r="F10128" s="50">
        <v>9838612000</v>
      </c>
      <c r="G10128" s="50">
        <v>9811012000</v>
      </c>
      <c r="H10128" s="50">
        <v>9800812000</v>
      </c>
      <c r="I10128" s="50">
        <v>9800812000</v>
      </c>
      <c r="J10128" s="50">
        <v>9800412000</v>
      </c>
      <c r="K10128" s="50"/>
      <c r="L10128" s="50"/>
    </row>
    <row r="10129" spans="4:12" x14ac:dyDescent="0.25">
      <c r="D10129" s="50">
        <v>50100107</v>
      </c>
      <c r="E10129" s="50" t="s">
        <v>39</v>
      </c>
      <c r="F10129" s="50">
        <v>9838612000</v>
      </c>
      <c r="G10129" s="50">
        <v>9811012000</v>
      </c>
      <c r="H10129" s="50">
        <v>9800812000</v>
      </c>
      <c r="I10129" s="50">
        <v>9800812000</v>
      </c>
      <c r="J10129" s="50">
        <v>9800412000</v>
      </c>
      <c r="K10129" s="50"/>
      <c r="L10129" s="50"/>
    </row>
    <row r="10130" spans="4:12" x14ac:dyDescent="0.25">
      <c r="D10130" s="50">
        <v>50100110</v>
      </c>
      <c r="E10130" s="50" t="s">
        <v>39</v>
      </c>
      <c r="F10130" s="50">
        <v>9838612000</v>
      </c>
      <c r="G10130" s="50">
        <v>9811012000</v>
      </c>
      <c r="H10130" s="50">
        <v>9800812000</v>
      </c>
      <c r="I10130" s="50">
        <v>9800812000</v>
      </c>
      <c r="J10130" s="50">
        <v>9800412000</v>
      </c>
      <c r="K10130" s="50"/>
      <c r="L10130" s="50"/>
    </row>
    <row r="10131" spans="4:12" x14ac:dyDescent="0.25">
      <c r="D10131" s="50">
        <v>50100115</v>
      </c>
      <c r="E10131" s="50" t="s">
        <v>39</v>
      </c>
      <c r="F10131" s="50">
        <v>9838612000</v>
      </c>
      <c r="G10131" s="50">
        <v>9811012000</v>
      </c>
      <c r="H10131" s="50">
        <v>9800812000</v>
      </c>
      <c r="I10131" s="50">
        <v>9800812000</v>
      </c>
      <c r="J10131" s="50">
        <v>9800412000</v>
      </c>
      <c r="K10131" s="50"/>
      <c r="L10131" s="50"/>
    </row>
    <row r="10132" spans="4:12" x14ac:dyDescent="0.25">
      <c r="D10132" s="50">
        <v>50100117</v>
      </c>
      <c r="E10132" s="50" t="s">
        <v>39</v>
      </c>
      <c r="F10132" s="50">
        <v>9838612000</v>
      </c>
      <c r="G10132" s="50">
        <v>9811012000</v>
      </c>
      <c r="H10132" s="50">
        <v>9800812000</v>
      </c>
      <c r="I10132" s="50">
        <v>9800812000</v>
      </c>
      <c r="J10132" s="50">
        <v>9800412000</v>
      </c>
      <c r="K10132" s="50"/>
      <c r="L10132" s="50"/>
    </row>
    <row r="10133" spans="4:12" x14ac:dyDescent="0.25">
      <c r="D10133" s="50">
        <v>50100120</v>
      </c>
      <c r="E10133" s="50" t="s">
        <v>39</v>
      </c>
      <c r="F10133" s="50">
        <v>9838612000</v>
      </c>
      <c r="G10133" s="50">
        <v>9811012000</v>
      </c>
      <c r="H10133" s="50">
        <v>9800812000</v>
      </c>
      <c r="I10133" s="50">
        <v>9800812000</v>
      </c>
      <c r="J10133" s="50">
        <v>9800412000</v>
      </c>
      <c r="K10133" s="50"/>
      <c r="L10133" s="50"/>
    </row>
    <row r="10134" spans="4:12" x14ac:dyDescent="0.25">
      <c r="D10134" s="50">
        <v>50100127</v>
      </c>
      <c r="E10134" s="50" t="s">
        <v>39</v>
      </c>
      <c r="F10134" s="50">
        <v>9838614000</v>
      </c>
      <c r="G10134" s="50">
        <v>9811014000</v>
      </c>
      <c r="H10134" s="50">
        <v>9800814000</v>
      </c>
      <c r="I10134" s="50">
        <v>9800814000</v>
      </c>
      <c r="J10134" s="50">
        <v>9800414000</v>
      </c>
      <c r="K10134" s="50"/>
      <c r="L10134" s="50"/>
    </row>
    <row r="10135" spans="4:12" x14ac:dyDescent="0.25">
      <c r="D10135" s="50">
        <v>50100130</v>
      </c>
      <c r="E10135" s="50" t="s">
        <v>39</v>
      </c>
      <c r="F10135" s="50">
        <v>9838614000</v>
      </c>
      <c r="G10135" s="50">
        <v>9811014000</v>
      </c>
      <c r="H10135" s="50">
        <v>9800814000</v>
      </c>
      <c r="I10135" s="50">
        <v>9800814000</v>
      </c>
      <c r="J10135" s="50">
        <v>9800414000</v>
      </c>
      <c r="K10135" s="50"/>
      <c r="L10135" s="50"/>
    </row>
    <row r="10136" spans="4:12" x14ac:dyDescent="0.25">
      <c r="D10136" s="50">
        <v>50100137</v>
      </c>
      <c r="E10136" s="50" t="s">
        <v>39</v>
      </c>
      <c r="F10136" s="50">
        <v>9838614000</v>
      </c>
      <c r="G10136" s="50">
        <v>9811014000</v>
      </c>
      <c r="H10136" s="50">
        <v>9800814000</v>
      </c>
      <c r="I10136" s="50">
        <v>9800814000</v>
      </c>
      <c r="J10136" s="50">
        <v>9800414000</v>
      </c>
      <c r="K10136" s="50"/>
      <c r="L10136" s="50"/>
    </row>
    <row r="10137" spans="4:12" x14ac:dyDescent="0.25">
      <c r="D10137" s="50">
        <v>50100140</v>
      </c>
      <c r="E10137" s="50" t="s">
        <v>39</v>
      </c>
      <c r="F10137" s="50">
        <v>9838614000</v>
      </c>
      <c r="G10137" s="50">
        <v>9811014000</v>
      </c>
      <c r="H10137" s="50">
        <v>9800814000</v>
      </c>
      <c r="I10137" s="50">
        <v>9800814000</v>
      </c>
      <c r="J10137" s="50">
        <v>9800414000</v>
      </c>
      <c r="K10137" s="50"/>
      <c r="L10137" s="50"/>
    </row>
    <row r="10138" spans="4:12" x14ac:dyDescent="0.25">
      <c r="D10138" s="50">
        <v>50100147</v>
      </c>
      <c r="E10138" s="50" t="s">
        <v>39</v>
      </c>
      <c r="F10138" s="50">
        <v>9838616000</v>
      </c>
      <c r="G10138" s="50">
        <v>9811016000</v>
      </c>
      <c r="H10138" s="50">
        <v>9800816000</v>
      </c>
      <c r="I10138" s="50">
        <v>9800816000</v>
      </c>
      <c r="J10138" s="50">
        <v>9800416000</v>
      </c>
      <c r="K10138" s="50"/>
      <c r="L10138" s="50"/>
    </row>
    <row r="10139" spans="4:12" x14ac:dyDescent="0.25">
      <c r="D10139" s="50">
        <v>50100150</v>
      </c>
      <c r="E10139" s="50" t="s">
        <v>39</v>
      </c>
      <c r="F10139" s="50">
        <v>9838616000</v>
      </c>
      <c r="G10139" s="50">
        <v>9811016000</v>
      </c>
      <c r="H10139" s="50">
        <v>9800816000</v>
      </c>
      <c r="I10139" s="50">
        <v>9800816000</v>
      </c>
      <c r="J10139" s="50">
        <v>9800416000</v>
      </c>
      <c r="K10139" s="50"/>
      <c r="L10139" s="50"/>
    </row>
    <row r="10140" spans="4:12" x14ac:dyDescent="0.25">
      <c r="D10140" s="50">
        <v>50100157</v>
      </c>
      <c r="E10140" s="50" t="s">
        <v>39</v>
      </c>
      <c r="F10140" s="50">
        <v>9838616000</v>
      </c>
      <c r="G10140" s="50">
        <v>9811016000</v>
      </c>
      <c r="H10140" s="50">
        <v>9800816000</v>
      </c>
      <c r="I10140" s="50">
        <v>9800816000</v>
      </c>
      <c r="J10140" s="50">
        <v>9800416000</v>
      </c>
      <c r="K10140" s="50"/>
      <c r="L10140" s="50"/>
    </row>
    <row r="10141" spans="4:12" x14ac:dyDescent="0.25">
      <c r="D10141" s="50">
        <v>50100160</v>
      </c>
      <c r="E10141" s="50" t="s">
        <v>39</v>
      </c>
      <c r="F10141" s="50">
        <v>9838616000</v>
      </c>
      <c r="G10141" s="50">
        <v>9811016000</v>
      </c>
      <c r="H10141" s="50">
        <v>9800816000</v>
      </c>
      <c r="I10141" s="50">
        <v>9800816000</v>
      </c>
      <c r="J10141" s="50">
        <v>9800416000</v>
      </c>
      <c r="K10141" s="50"/>
      <c r="L10141" s="50"/>
    </row>
    <row r="10142" spans="4:12" x14ac:dyDescent="0.25">
      <c r="D10142" s="50">
        <v>50100167</v>
      </c>
      <c r="E10142" s="50" t="s">
        <v>39</v>
      </c>
      <c r="F10142" s="50">
        <v>9838618000</v>
      </c>
      <c r="G10142" s="50">
        <v>9811018000</v>
      </c>
      <c r="H10142" s="50">
        <v>9800818000</v>
      </c>
      <c r="I10142" s="50">
        <v>9800818000</v>
      </c>
      <c r="J10142" s="50">
        <v>9800418000</v>
      </c>
      <c r="K10142" s="50"/>
      <c r="L10142" s="50"/>
    </row>
    <row r="10143" spans="4:12" x14ac:dyDescent="0.25">
      <c r="D10143" s="50">
        <v>50100170</v>
      </c>
      <c r="E10143" s="50" t="s">
        <v>39</v>
      </c>
      <c r="F10143" s="50">
        <v>9838618000</v>
      </c>
      <c r="G10143" s="50">
        <v>9811018000</v>
      </c>
      <c r="H10143" s="50">
        <v>9800818000</v>
      </c>
      <c r="I10143" s="50">
        <v>9800818000</v>
      </c>
      <c r="J10143" s="50">
        <v>9800418000</v>
      </c>
      <c r="K10143" s="50"/>
      <c r="L10143" s="50"/>
    </row>
    <row r="10144" spans="4:12" x14ac:dyDescent="0.25">
      <c r="D10144" s="50">
        <v>50100177</v>
      </c>
      <c r="E10144" s="50" t="s">
        <v>39</v>
      </c>
      <c r="F10144" s="50">
        <v>9838618000</v>
      </c>
      <c r="G10144" s="50">
        <v>9811018000</v>
      </c>
      <c r="H10144" s="50">
        <v>9800818000</v>
      </c>
      <c r="I10144" s="50">
        <v>9800818000</v>
      </c>
      <c r="J10144" s="50">
        <v>9800418000</v>
      </c>
      <c r="K10144" s="50"/>
      <c r="L10144" s="50"/>
    </row>
    <row r="10145" spans="4:12" x14ac:dyDescent="0.25">
      <c r="D10145" s="50">
        <v>50100180</v>
      </c>
      <c r="E10145" s="50" t="s">
        <v>39</v>
      </c>
      <c r="F10145" s="50">
        <v>9838618000</v>
      </c>
      <c r="G10145" s="50">
        <v>9811018000</v>
      </c>
      <c r="H10145" s="50">
        <v>9800818000</v>
      </c>
      <c r="I10145" s="50">
        <v>9800818000</v>
      </c>
      <c r="J10145" s="50">
        <v>9800418000</v>
      </c>
      <c r="K10145" s="50"/>
      <c r="L10145" s="50"/>
    </row>
    <row r="10146" spans="4:12" x14ac:dyDescent="0.25">
      <c r="D10146" s="50">
        <v>50100190</v>
      </c>
      <c r="E10146" s="50" t="s">
        <v>39</v>
      </c>
      <c r="F10146" s="50">
        <v>9838620000</v>
      </c>
      <c r="G10146" s="50">
        <v>9811020000</v>
      </c>
      <c r="H10146" s="50">
        <v>9800820000</v>
      </c>
      <c r="I10146" s="50">
        <v>9800820000</v>
      </c>
      <c r="J10146" s="50">
        <v>9800420000</v>
      </c>
      <c r="K10146" s="50"/>
      <c r="L10146" s="50"/>
    </row>
    <row r="10147" spans="4:12" x14ac:dyDescent="0.25">
      <c r="D10147" s="50">
        <v>50100197</v>
      </c>
      <c r="E10147" s="50" t="s">
        <v>39</v>
      </c>
      <c r="F10147" s="50">
        <v>9838620000</v>
      </c>
      <c r="G10147" s="50">
        <v>9811020000</v>
      </c>
      <c r="H10147" s="50">
        <v>9800820000</v>
      </c>
      <c r="I10147" s="50">
        <v>9800820000</v>
      </c>
      <c r="J10147" s="50">
        <v>9800420000</v>
      </c>
      <c r="K10147" s="50"/>
      <c r="L10147" s="50"/>
    </row>
    <row r="10148" spans="4:12" x14ac:dyDescent="0.25">
      <c r="D10148" s="50">
        <v>50100200</v>
      </c>
      <c r="E10148" s="50" t="s">
        <v>39</v>
      </c>
      <c r="F10148" s="50">
        <v>9838620000</v>
      </c>
      <c r="G10148" s="50">
        <v>9811020000</v>
      </c>
      <c r="H10148" s="50">
        <v>9800820000</v>
      </c>
      <c r="I10148" s="50">
        <v>9800820000</v>
      </c>
      <c r="J10148" s="50">
        <v>9800420000</v>
      </c>
      <c r="K10148" s="50"/>
      <c r="L10148" s="50"/>
    </row>
    <row r="10149" spans="4:12" x14ac:dyDescent="0.25">
      <c r="D10149" s="50">
        <v>50100217</v>
      </c>
      <c r="E10149" s="50" t="s">
        <v>39</v>
      </c>
      <c r="F10149" s="50">
        <v>9838622000</v>
      </c>
      <c r="G10149" s="50">
        <v>9811022000</v>
      </c>
      <c r="H10149" s="50">
        <v>9800822000</v>
      </c>
      <c r="I10149" s="50">
        <v>9800822000</v>
      </c>
      <c r="J10149" s="50">
        <v>9800422000</v>
      </c>
      <c r="K10149" s="50"/>
      <c r="L10149" s="50"/>
    </row>
    <row r="10150" spans="4:12" x14ac:dyDescent="0.25">
      <c r="D10150" s="50">
        <v>50100220</v>
      </c>
      <c r="E10150" s="50" t="s">
        <v>39</v>
      </c>
      <c r="F10150" s="50">
        <v>9838622000</v>
      </c>
      <c r="G10150" s="50">
        <v>9811022000</v>
      </c>
      <c r="H10150" s="50">
        <v>9800822000</v>
      </c>
      <c r="I10150" s="50">
        <v>9800822000</v>
      </c>
      <c r="J10150" s="50">
        <v>9800422000</v>
      </c>
      <c r="K10150" s="50"/>
      <c r="L10150" s="50"/>
    </row>
    <row r="10151" spans="4:12" x14ac:dyDescent="0.25">
      <c r="D10151" s="50">
        <v>50100237</v>
      </c>
      <c r="E10151" s="50" t="s">
        <v>39</v>
      </c>
      <c r="F10151" s="50">
        <v>9838626000</v>
      </c>
      <c r="G10151" s="50">
        <v>9811026000</v>
      </c>
      <c r="H10151" s="50">
        <v>9800826000</v>
      </c>
      <c r="I10151" s="50">
        <v>9800826000</v>
      </c>
      <c r="J10151" s="50">
        <v>9800426000</v>
      </c>
      <c r="K10151" s="50"/>
      <c r="L10151" s="50"/>
    </row>
    <row r="10152" spans="4:12" x14ac:dyDescent="0.25">
      <c r="D10152" s="50">
        <v>50100240</v>
      </c>
      <c r="E10152" s="50" t="s">
        <v>39</v>
      </c>
      <c r="F10152" s="50">
        <v>9838626000</v>
      </c>
      <c r="G10152" s="50">
        <v>9811026000</v>
      </c>
      <c r="H10152" s="50">
        <v>9800826000</v>
      </c>
      <c r="I10152" s="50">
        <v>9800826000</v>
      </c>
      <c r="J10152" s="50">
        <v>9800426000</v>
      </c>
      <c r="K10152" s="50"/>
      <c r="L10152" s="50"/>
    </row>
    <row r="10153" spans="4:12" x14ac:dyDescent="0.25">
      <c r="D10153" s="50">
        <v>50100247</v>
      </c>
      <c r="E10153" s="50" t="s">
        <v>39</v>
      </c>
      <c r="F10153" s="50">
        <v>9838626000</v>
      </c>
      <c r="G10153" s="50">
        <v>9811026000</v>
      </c>
      <c r="H10153" s="50">
        <v>9800826000</v>
      </c>
      <c r="I10153" s="50">
        <v>9800826000</v>
      </c>
      <c r="J10153" s="50">
        <v>9800426000</v>
      </c>
      <c r="K10153" s="50"/>
      <c r="L10153" s="50"/>
    </row>
    <row r="10154" spans="4:12" x14ac:dyDescent="0.25">
      <c r="D10154" s="50">
        <v>50100250</v>
      </c>
      <c r="E10154" s="50" t="s">
        <v>39</v>
      </c>
      <c r="F10154" s="50">
        <v>9838626000</v>
      </c>
      <c r="G10154" s="50">
        <v>9811026000</v>
      </c>
      <c r="H10154" s="50">
        <v>9800826000</v>
      </c>
      <c r="I10154" s="50">
        <v>9800826000</v>
      </c>
      <c r="J10154" s="50">
        <v>9800426000</v>
      </c>
      <c r="K10154" s="50"/>
      <c r="L10154" s="50"/>
    </row>
    <row r="10155" spans="4:12" x14ac:dyDescent="0.25">
      <c r="D10155" s="50">
        <v>50100260</v>
      </c>
      <c r="E10155" s="50" t="s">
        <v>39</v>
      </c>
      <c r="F10155" s="50">
        <v>9838626000</v>
      </c>
      <c r="G10155" s="50">
        <v>9811026000</v>
      </c>
      <c r="H10155" s="50">
        <v>9800826000</v>
      </c>
      <c r="I10155" s="50">
        <v>9800826000</v>
      </c>
      <c r="J10155" s="50">
        <v>9800426000</v>
      </c>
      <c r="K10155" s="50"/>
      <c r="L10155" s="50"/>
    </row>
    <row r="10156" spans="4:12" x14ac:dyDescent="0.25">
      <c r="D10156" s="50">
        <v>50104060</v>
      </c>
      <c r="E10156" s="50" t="s">
        <v>39</v>
      </c>
      <c r="F10156" s="50">
        <v>9899999903</v>
      </c>
      <c r="G10156" s="50"/>
      <c r="H10156" s="50"/>
      <c r="I10156" s="50"/>
      <c r="J10156" s="50"/>
      <c r="K10156" s="50"/>
      <c r="L10156" s="50"/>
    </row>
    <row r="10157" spans="4:12" x14ac:dyDescent="0.25">
      <c r="D10157" s="50">
        <v>50104080</v>
      </c>
      <c r="E10157" s="50" t="s">
        <v>39</v>
      </c>
      <c r="F10157" s="50">
        <v>9838708000</v>
      </c>
      <c r="G10157" s="50">
        <v>9811108000</v>
      </c>
      <c r="H10157" s="50">
        <v>9800308000</v>
      </c>
      <c r="I10157" s="50">
        <v>9800308000</v>
      </c>
      <c r="J10157" s="50">
        <v>9800708000</v>
      </c>
      <c r="K10157" s="50">
        <v>9800708000</v>
      </c>
      <c r="L10157" s="50"/>
    </row>
    <row r="10158" spans="4:12" x14ac:dyDescent="0.25">
      <c r="D10158" s="50">
        <v>50104100</v>
      </c>
      <c r="E10158" s="50" t="s">
        <v>39</v>
      </c>
      <c r="F10158" s="50">
        <v>9838710000</v>
      </c>
      <c r="G10158" s="50">
        <v>9811110000</v>
      </c>
      <c r="H10158" s="50">
        <v>9800310000</v>
      </c>
      <c r="I10158" s="50">
        <v>9800310000</v>
      </c>
      <c r="J10158" s="50">
        <v>9800710000</v>
      </c>
      <c r="K10158" s="50">
        <v>9800710000</v>
      </c>
      <c r="L10158" s="50"/>
    </row>
    <row r="10159" spans="4:12" x14ac:dyDescent="0.25">
      <c r="D10159" s="50">
        <v>50104120</v>
      </c>
      <c r="E10159" s="50" t="s">
        <v>39</v>
      </c>
      <c r="F10159" s="50">
        <v>9838712000</v>
      </c>
      <c r="G10159" s="50">
        <v>9811112000</v>
      </c>
      <c r="H10159" s="50">
        <v>9800312000</v>
      </c>
      <c r="I10159" s="50">
        <v>9800312000</v>
      </c>
      <c r="J10159" s="50">
        <v>9800712000</v>
      </c>
      <c r="K10159" s="50">
        <v>9800712000</v>
      </c>
      <c r="L10159" s="50"/>
    </row>
    <row r="10160" spans="4:12" x14ac:dyDescent="0.25">
      <c r="D10160" s="50">
        <v>50104140</v>
      </c>
      <c r="E10160" s="50" t="s">
        <v>39</v>
      </c>
      <c r="F10160" s="50">
        <v>9838714000</v>
      </c>
      <c r="G10160" s="50">
        <v>9811114000</v>
      </c>
      <c r="H10160" s="50">
        <v>9800314000</v>
      </c>
      <c r="I10160" s="50">
        <v>9800314000</v>
      </c>
      <c r="J10160" s="50">
        <v>9800714000</v>
      </c>
      <c r="K10160" s="50">
        <v>9800714000</v>
      </c>
      <c r="L10160" s="50"/>
    </row>
    <row r="10161" spans="4:12" x14ac:dyDescent="0.25">
      <c r="D10161" s="50">
        <v>50104160</v>
      </c>
      <c r="E10161" s="50" t="s">
        <v>39</v>
      </c>
      <c r="F10161" s="50">
        <v>9838716000</v>
      </c>
      <c r="G10161" s="50">
        <v>9811116000</v>
      </c>
      <c r="H10161" s="50">
        <v>9800316000</v>
      </c>
      <c r="I10161" s="50">
        <v>9800316000</v>
      </c>
      <c r="J10161" s="50">
        <v>9800716000</v>
      </c>
      <c r="K10161" s="50">
        <v>9800716000</v>
      </c>
      <c r="L10161" s="50"/>
    </row>
    <row r="10162" spans="4:12" x14ac:dyDescent="0.25">
      <c r="D10162" s="50">
        <v>50104180</v>
      </c>
      <c r="E10162" s="50" t="s">
        <v>39</v>
      </c>
      <c r="F10162" s="50">
        <v>9838718000</v>
      </c>
      <c r="G10162" s="50">
        <v>9811118000</v>
      </c>
      <c r="H10162" s="50">
        <v>9800318000</v>
      </c>
      <c r="I10162" s="50">
        <v>9800318000</v>
      </c>
      <c r="J10162" s="50">
        <v>9800718000</v>
      </c>
      <c r="K10162" s="50">
        <v>9800718000</v>
      </c>
      <c r="L10162" s="50"/>
    </row>
    <row r="10163" spans="4:12" x14ac:dyDescent="0.25">
      <c r="D10163" s="50">
        <v>50104200</v>
      </c>
      <c r="E10163" s="50" t="s">
        <v>39</v>
      </c>
      <c r="F10163" s="50">
        <v>9838720000</v>
      </c>
      <c r="G10163" s="50">
        <v>9811120000</v>
      </c>
      <c r="H10163" s="50">
        <v>9800320000</v>
      </c>
      <c r="I10163" s="50">
        <v>9800320000</v>
      </c>
      <c r="J10163" s="50">
        <v>9800720000</v>
      </c>
      <c r="K10163" s="50">
        <v>9800720000</v>
      </c>
      <c r="L10163" s="50"/>
    </row>
    <row r="10164" spans="4:12" x14ac:dyDescent="0.25">
      <c r="D10164" s="50">
        <v>50104220</v>
      </c>
      <c r="E10164" s="50" t="s">
        <v>39</v>
      </c>
      <c r="F10164" s="50">
        <v>9838722000</v>
      </c>
      <c r="G10164" s="50">
        <v>9811122000</v>
      </c>
      <c r="H10164" s="50">
        <v>9800322000</v>
      </c>
      <c r="I10164" s="50">
        <v>9800322000</v>
      </c>
      <c r="J10164" s="50">
        <v>9800722000</v>
      </c>
      <c r="K10164" s="50">
        <v>9800722000</v>
      </c>
      <c r="L10164" s="50"/>
    </row>
    <row r="10165" spans="4:12" x14ac:dyDescent="0.25">
      <c r="D10165" s="50">
        <v>50104250</v>
      </c>
      <c r="E10165" s="50" t="s">
        <v>39</v>
      </c>
      <c r="F10165" s="50">
        <v>9838726000</v>
      </c>
      <c r="G10165" s="50">
        <v>9811126000</v>
      </c>
      <c r="H10165" s="50">
        <v>9800326000</v>
      </c>
      <c r="I10165" s="50">
        <v>9800326000</v>
      </c>
      <c r="J10165" s="50">
        <v>9800726000</v>
      </c>
      <c r="K10165" s="50">
        <v>9800726000</v>
      </c>
      <c r="L10165" s="50"/>
    </row>
    <row r="10166" spans="4:12" x14ac:dyDescent="0.25">
      <c r="D10166" s="50">
        <v>50104280</v>
      </c>
      <c r="E10166" s="50" t="s">
        <v>39</v>
      </c>
      <c r="F10166" s="50">
        <v>9838732000</v>
      </c>
      <c r="G10166" s="50">
        <v>9811132000</v>
      </c>
      <c r="H10166" s="50">
        <v>9800332000</v>
      </c>
      <c r="I10166" s="50">
        <v>9800332000</v>
      </c>
      <c r="J10166" s="50">
        <v>9800732000</v>
      </c>
      <c r="K10166" s="50">
        <v>9800732000</v>
      </c>
      <c r="L10166" s="50"/>
    </row>
    <row r="10167" spans="4:12" x14ac:dyDescent="0.25">
      <c r="D10167" s="50">
        <v>50104320</v>
      </c>
      <c r="E10167" s="50" t="s">
        <v>39</v>
      </c>
      <c r="F10167" s="50">
        <v>9838732000</v>
      </c>
      <c r="G10167" s="50">
        <v>9811132000</v>
      </c>
      <c r="H10167" s="50">
        <v>9800332000</v>
      </c>
      <c r="I10167" s="50">
        <v>9800332000</v>
      </c>
      <c r="J10167" s="50">
        <v>9800732000</v>
      </c>
      <c r="K10167" s="50">
        <v>9800732000</v>
      </c>
      <c r="L10167" s="50"/>
    </row>
    <row r="10168" spans="4:12" x14ac:dyDescent="0.25">
      <c r="D10168" s="50">
        <v>50104400</v>
      </c>
      <c r="E10168" s="50" t="s">
        <v>39</v>
      </c>
      <c r="F10168" s="50">
        <v>9838740000</v>
      </c>
      <c r="G10168" s="50">
        <v>9811140000</v>
      </c>
      <c r="H10168" s="50">
        <v>9800340000</v>
      </c>
      <c r="I10168" s="50">
        <v>9800340000</v>
      </c>
      <c r="J10168" s="50">
        <v>9800740000</v>
      </c>
      <c r="K10168" s="50">
        <v>9800740000</v>
      </c>
      <c r="L10168" s="50"/>
    </row>
    <row r="10169" spans="4:12" x14ac:dyDescent="0.25">
      <c r="D10169" s="50">
        <v>50105030</v>
      </c>
      <c r="E10169" s="50" t="s">
        <v>39</v>
      </c>
      <c r="F10169" s="50">
        <v>9899999903</v>
      </c>
      <c r="G10169" s="50"/>
      <c r="H10169" s="50"/>
      <c r="I10169" s="50"/>
      <c r="J10169" s="50"/>
      <c r="K10169" s="50"/>
      <c r="L10169" s="50"/>
    </row>
    <row r="10170" spans="4:12" x14ac:dyDescent="0.25">
      <c r="D10170" s="50">
        <v>50105035</v>
      </c>
      <c r="E10170" s="50" t="s">
        <v>39</v>
      </c>
      <c r="F10170" s="50">
        <v>9899999903</v>
      </c>
      <c r="G10170" s="50"/>
      <c r="H10170" s="50"/>
      <c r="I10170" s="50"/>
      <c r="J10170" s="50"/>
      <c r="K10170" s="50"/>
      <c r="L10170" s="50"/>
    </row>
    <row r="10171" spans="4:12" x14ac:dyDescent="0.25">
      <c r="D10171" s="50">
        <v>50105038</v>
      </c>
      <c r="E10171" s="50" t="s">
        <v>39</v>
      </c>
      <c r="F10171" s="50">
        <v>9899999903</v>
      </c>
      <c r="G10171" s="50"/>
      <c r="H10171" s="50"/>
      <c r="I10171" s="50"/>
      <c r="J10171" s="50"/>
      <c r="K10171" s="50"/>
      <c r="L10171" s="50"/>
    </row>
    <row r="10172" spans="4:12" x14ac:dyDescent="0.25">
      <c r="D10172" s="50">
        <v>50105040</v>
      </c>
      <c r="E10172" s="50" t="s">
        <v>39</v>
      </c>
      <c r="F10172" s="50">
        <v>9899999903</v>
      </c>
      <c r="G10172" s="50"/>
      <c r="H10172" s="50"/>
      <c r="I10172" s="50"/>
      <c r="J10172" s="50"/>
      <c r="K10172" s="50"/>
      <c r="L10172" s="50"/>
    </row>
    <row r="10173" spans="4:12" x14ac:dyDescent="0.25">
      <c r="D10173" s="50">
        <v>50105045</v>
      </c>
      <c r="E10173" s="50" t="s">
        <v>39</v>
      </c>
      <c r="F10173" s="50">
        <v>9899999903</v>
      </c>
      <c r="G10173" s="50"/>
      <c r="H10173" s="50"/>
      <c r="I10173" s="50"/>
      <c r="J10173" s="50"/>
      <c r="K10173" s="50"/>
      <c r="L10173" s="50"/>
    </row>
    <row r="10174" spans="4:12" x14ac:dyDescent="0.25">
      <c r="D10174" s="50">
        <v>50105048</v>
      </c>
      <c r="E10174" s="50" t="s">
        <v>39</v>
      </c>
      <c r="F10174" s="50">
        <v>9899999903</v>
      </c>
      <c r="G10174" s="50"/>
      <c r="H10174" s="50"/>
      <c r="I10174" s="50"/>
      <c r="J10174" s="50"/>
      <c r="K10174" s="50"/>
      <c r="L10174" s="50"/>
    </row>
    <row r="10175" spans="4:12" x14ac:dyDescent="0.25">
      <c r="D10175" s="50">
        <v>50105050</v>
      </c>
      <c r="E10175" s="50" t="s">
        <v>39</v>
      </c>
      <c r="F10175" s="50">
        <v>9899999903</v>
      </c>
      <c r="G10175" s="50"/>
      <c r="H10175" s="50"/>
      <c r="I10175" s="50"/>
      <c r="J10175" s="50"/>
      <c r="K10175" s="50"/>
      <c r="L10175" s="50"/>
    </row>
    <row r="10176" spans="4:12" x14ac:dyDescent="0.25">
      <c r="D10176" s="50">
        <v>50105055</v>
      </c>
      <c r="E10176" s="50" t="s">
        <v>39</v>
      </c>
      <c r="F10176" s="50">
        <v>9899999903</v>
      </c>
      <c r="G10176" s="50"/>
      <c r="H10176" s="50"/>
      <c r="I10176" s="50"/>
      <c r="J10176" s="50"/>
      <c r="K10176" s="50"/>
      <c r="L10176" s="50"/>
    </row>
    <row r="10177" spans="4:12" x14ac:dyDescent="0.25">
      <c r="D10177" s="50">
        <v>50105057</v>
      </c>
      <c r="E10177" s="50" t="s">
        <v>39</v>
      </c>
      <c r="F10177" s="50">
        <v>9899999903</v>
      </c>
      <c r="G10177" s="50"/>
      <c r="H10177" s="50"/>
      <c r="I10177" s="50"/>
      <c r="J10177" s="50"/>
      <c r="K10177" s="50"/>
      <c r="L10177" s="50"/>
    </row>
    <row r="10178" spans="4:12" x14ac:dyDescent="0.25">
      <c r="D10178" s="50">
        <v>50105060</v>
      </c>
      <c r="E10178" s="50" t="s">
        <v>39</v>
      </c>
      <c r="F10178" s="50">
        <v>9899999903</v>
      </c>
      <c r="G10178" s="50"/>
      <c r="H10178" s="50"/>
      <c r="I10178" s="50"/>
      <c r="J10178" s="50"/>
      <c r="K10178" s="50"/>
      <c r="L10178" s="50"/>
    </row>
    <row r="10179" spans="4:12" x14ac:dyDescent="0.25">
      <c r="D10179" s="50">
        <v>50105065</v>
      </c>
      <c r="E10179" s="50" t="s">
        <v>39</v>
      </c>
      <c r="F10179" s="50">
        <v>9838608000</v>
      </c>
      <c r="G10179" s="50">
        <v>9811008000</v>
      </c>
      <c r="H10179" s="50">
        <v>9800808000</v>
      </c>
      <c r="I10179" s="50">
        <v>9800808000</v>
      </c>
      <c r="J10179" s="50">
        <v>9800408000</v>
      </c>
      <c r="K10179" s="50"/>
      <c r="L10179" s="50"/>
    </row>
    <row r="10180" spans="4:12" x14ac:dyDescent="0.25">
      <c r="D10180" s="50">
        <v>50105067</v>
      </c>
      <c r="E10180" s="50" t="s">
        <v>39</v>
      </c>
      <c r="F10180" s="50">
        <v>9838608000</v>
      </c>
      <c r="G10180" s="50">
        <v>9811008000</v>
      </c>
      <c r="H10180" s="50">
        <v>9800808000</v>
      </c>
      <c r="I10180" s="50">
        <v>9800808000</v>
      </c>
      <c r="J10180" s="50">
        <v>9800408000</v>
      </c>
      <c r="K10180" s="50"/>
      <c r="L10180" s="50"/>
    </row>
    <row r="10181" spans="4:12" x14ac:dyDescent="0.25">
      <c r="D10181" s="50">
        <v>50105070</v>
      </c>
      <c r="E10181" s="50" t="s">
        <v>39</v>
      </c>
      <c r="F10181" s="50">
        <v>9838608000</v>
      </c>
      <c r="G10181" s="50">
        <v>9811008000</v>
      </c>
      <c r="H10181" s="50">
        <v>9800808000</v>
      </c>
      <c r="I10181" s="50">
        <v>9800808000</v>
      </c>
      <c r="J10181" s="50">
        <v>9800408000</v>
      </c>
      <c r="K10181" s="50"/>
      <c r="L10181" s="50"/>
    </row>
    <row r="10182" spans="4:12" x14ac:dyDescent="0.25">
      <c r="D10182" s="50">
        <v>50105075</v>
      </c>
      <c r="E10182" s="50" t="s">
        <v>39</v>
      </c>
      <c r="F10182" s="50">
        <v>9838608000</v>
      </c>
      <c r="G10182" s="50">
        <v>9811008000</v>
      </c>
      <c r="H10182" s="50">
        <v>9800808000</v>
      </c>
      <c r="I10182" s="50">
        <v>9800808000</v>
      </c>
      <c r="J10182" s="50">
        <v>9800408000</v>
      </c>
      <c r="K10182" s="50"/>
      <c r="L10182" s="50"/>
    </row>
    <row r="10183" spans="4:12" x14ac:dyDescent="0.25">
      <c r="D10183" s="50">
        <v>50105077</v>
      </c>
      <c r="E10183" s="50" t="s">
        <v>39</v>
      </c>
      <c r="F10183" s="50">
        <v>9838608000</v>
      </c>
      <c r="G10183" s="50">
        <v>9811008000</v>
      </c>
      <c r="H10183" s="50">
        <v>9800808000</v>
      </c>
      <c r="I10183" s="50">
        <v>9800808000</v>
      </c>
      <c r="J10183" s="50">
        <v>9800408000</v>
      </c>
      <c r="K10183" s="50"/>
      <c r="L10183" s="50"/>
    </row>
    <row r="10184" spans="4:12" x14ac:dyDescent="0.25">
      <c r="D10184" s="50">
        <v>50105080</v>
      </c>
      <c r="E10184" s="50" t="s">
        <v>39</v>
      </c>
      <c r="F10184" s="50">
        <v>9838608000</v>
      </c>
      <c r="G10184" s="50">
        <v>9811008000</v>
      </c>
      <c r="H10184" s="50">
        <v>9800808000</v>
      </c>
      <c r="I10184" s="50">
        <v>9800808000</v>
      </c>
      <c r="J10184" s="50">
        <v>9800408000</v>
      </c>
      <c r="K10184" s="50"/>
      <c r="L10184" s="50"/>
    </row>
    <row r="10185" spans="4:12" x14ac:dyDescent="0.25">
      <c r="D10185" s="50">
        <v>50105085</v>
      </c>
      <c r="E10185" s="50" t="s">
        <v>39</v>
      </c>
      <c r="F10185" s="50">
        <v>9838610000</v>
      </c>
      <c r="G10185" s="50">
        <v>9811010000</v>
      </c>
      <c r="H10185" s="50">
        <v>9800810000</v>
      </c>
      <c r="I10185" s="50">
        <v>9800810000</v>
      </c>
      <c r="J10185" s="50">
        <v>9800410000</v>
      </c>
      <c r="K10185" s="50"/>
      <c r="L10185" s="50"/>
    </row>
    <row r="10186" spans="4:12" x14ac:dyDescent="0.25">
      <c r="D10186" s="50">
        <v>50105087</v>
      </c>
      <c r="E10186" s="50" t="s">
        <v>39</v>
      </c>
      <c r="F10186" s="50">
        <v>9838610000</v>
      </c>
      <c r="G10186" s="50">
        <v>9811010000</v>
      </c>
      <c r="H10186" s="50">
        <v>9800810000</v>
      </c>
      <c r="I10186" s="50">
        <v>9800810000</v>
      </c>
      <c r="J10186" s="50">
        <v>9800410000</v>
      </c>
      <c r="K10186" s="50"/>
      <c r="L10186" s="50"/>
    </row>
    <row r="10187" spans="4:12" x14ac:dyDescent="0.25">
      <c r="D10187" s="50">
        <v>50105090</v>
      </c>
      <c r="E10187" s="50" t="s">
        <v>39</v>
      </c>
      <c r="F10187" s="50">
        <v>9838610000</v>
      </c>
      <c r="G10187" s="50">
        <v>9811010000</v>
      </c>
      <c r="H10187" s="50">
        <v>9800810000</v>
      </c>
      <c r="I10187" s="50">
        <v>9800810000</v>
      </c>
      <c r="J10187" s="50">
        <v>9800410000</v>
      </c>
      <c r="K10187" s="50"/>
      <c r="L10187" s="50"/>
    </row>
    <row r="10188" spans="4:12" x14ac:dyDescent="0.25">
      <c r="D10188" s="50">
        <v>50105095</v>
      </c>
      <c r="E10188" s="50" t="s">
        <v>39</v>
      </c>
      <c r="F10188" s="50">
        <v>9838610000</v>
      </c>
      <c r="G10188" s="50">
        <v>9811010000</v>
      </c>
      <c r="H10188" s="50">
        <v>9800810000</v>
      </c>
      <c r="I10188" s="50">
        <v>9800810000</v>
      </c>
      <c r="J10188" s="50">
        <v>9800410000</v>
      </c>
      <c r="K10188" s="50"/>
      <c r="L10188" s="50"/>
    </row>
    <row r="10189" spans="4:12" x14ac:dyDescent="0.25">
      <c r="D10189" s="50">
        <v>50105097</v>
      </c>
      <c r="E10189" s="50" t="s">
        <v>39</v>
      </c>
      <c r="F10189" s="50">
        <v>9838610000</v>
      </c>
      <c r="G10189" s="50">
        <v>9811010000</v>
      </c>
      <c r="H10189" s="50">
        <v>9800810000</v>
      </c>
      <c r="I10189" s="50">
        <v>9800810000</v>
      </c>
      <c r="J10189" s="50">
        <v>9800410000</v>
      </c>
      <c r="K10189" s="50"/>
      <c r="L10189" s="50"/>
    </row>
    <row r="10190" spans="4:12" x14ac:dyDescent="0.25">
      <c r="D10190" s="50">
        <v>50105100</v>
      </c>
      <c r="E10190" s="50" t="s">
        <v>39</v>
      </c>
      <c r="F10190" s="50">
        <v>9838610000</v>
      </c>
      <c r="G10190" s="50">
        <v>9811010000</v>
      </c>
      <c r="H10190" s="50">
        <v>9800810000</v>
      </c>
      <c r="I10190" s="50">
        <v>9800810000</v>
      </c>
      <c r="J10190" s="50">
        <v>9800410000</v>
      </c>
      <c r="K10190" s="50"/>
      <c r="L10190" s="50"/>
    </row>
    <row r="10191" spans="4:12" x14ac:dyDescent="0.25">
      <c r="D10191" s="50">
        <v>50105105</v>
      </c>
      <c r="E10191" s="50" t="s">
        <v>39</v>
      </c>
      <c r="F10191" s="50">
        <v>9838612000</v>
      </c>
      <c r="G10191" s="50">
        <v>9811012000</v>
      </c>
      <c r="H10191" s="50">
        <v>9800812000</v>
      </c>
      <c r="I10191" s="50">
        <v>9800812000</v>
      </c>
      <c r="J10191" s="50">
        <v>9800412000</v>
      </c>
      <c r="K10191" s="50"/>
      <c r="L10191" s="50"/>
    </row>
    <row r="10192" spans="4:12" x14ac:dyDescent="0.25">
      <c r="D10192" s="50">
        <v>50105107</v>
      </c>
      <c r="E10192" s="50" t="s">
        <v>39</v>
      </c>
      <c r="F10192" s="50">
        <v>9838612000</v>
      </c>
      <c r="G10192" s="50">
        <v>9811012000</v>
      </c>
      <c r="H10192" s="50">
        <v>9800812000</v>
      </c>
      <c r="I10192" s="50">
        <v>9800812000</v>
      </c>
      <c r="J10192" s="50">
        <v>9800412000</v>
      </c>
      <c r="K10192" s="50"/>
      <c r="L10192" s="50"/>
    </row>
    <row r="10193" spans="4:12" x14ac:dyDescent="0.25">
      <c r="D10193" s="50">
        <v>50105110</v>
      </c>
      <c r="E10193" s="50" t="s">
        <v>39</v>
      </c>
      <c r="F10193" s="50">
        <v>9838612000</v>
      </c>
      <c r="G10193" s="50">
        <v>9811012000</v>
      </c>
      <c r="H10193" s="50">
        <v>9800812000</v>
      </c>
      <c r="I10193" s="50">
        <v>9800812000</v>
      </c>
      <c r="J10193" s="50">
        <v>9800412000</v>
      </c>
      <c r="K10193" s="50"/>
      <c r="L10193" s="50"/>
    </row>
    <row r="10194" spans="4:12" x14ac:dyDescent="0.25">
      <c r="D10194" s="50">
        <v>50105115</v>
      </c>
      <c r="E10194" s="50" t="s">
        <v>39</v>
      </c>
      <c r="F10194" s="50">
        <v>9838612000</v>
      </c>
      <c r="G10194" s="50">
        <v>9811012000</v>
      </c>
      <c r="H10194" s="50">
        <v>9800812000</v>
      </c>
      <c r="I10194" s="50">
        <v>9800812000</v>
      </c>
      <c r="J10194" s="50">
        <v>9800412000</v>
      </c>
      <c r="K10194" s="50"/>
      <c r="L10194" s="50"/>
    </row>
    <row r="10195" spans="4:12" x14ac:dyDescent="0.25">
      <c r="D10195" s="50">
        <v>50105117</v>
      </c>
      <c r="E10195" s="50" t="s">
        <v>39</v>
      </c>
      <c r="F10195" s="50">
        <v>9838612000</v>
      </c>
      <c r="G10195" s="50">
        <v>9811012000</v>
      </c>
      <c r="H10195" s="50">
        <v>9800812000</v>
      </c>
      <c r="I10195" s="50">
        <v>9800812000</v>
      </c>
      <c r="J10195" s="50">
        <v>9800412000</v>
      </c>
      <c r="K10195" s="50"/>
      <c r="L10195" s="50"/>
    </row>
    <row r="10196" spans="4:12" x14ac:dyDescent="0.25">
      <c r="D10196" s="50">
        <v>50105120</v>
      </c>
      <c r="E10196" s="50" t="s">
        <v>39</v>
      </c>
      <c r="F10196" s="50">
        <v>9838612000</v>
      </c>
      <c r="G10196" s="50">
        <v>9811012000</v>
      </c>
      <c r="H10196" s="50">
        <v>9800812000</v>
      </c>
      <c r="I10196" s="50">
        <v>9800812000</v>
      </c>
      <c r="J10196" s="50">
        <v>9800412000</v>
      </c>
      <c r="K10196" s="50"/>
      <c r="L10196" s="50"/>
    </row>
    <row r="10197" spans="4:12" x14ac:dyDescent="0.25">
      <c r="D10197" s="50">
        <v>50105127</v>
      </c>
      <c r="E10197" s="50" t="s">
        <v>39</v>
      </c>
      <c r="F10197" s="50">
        <v>9838614000</v>
      </c>
      <c r="G10197" s="50">
        <v>9811014000</v>
      </c>
      <c r="H10197" s="50">
        <v>9800814000</v>
      </c>
      <c r="I10197" s="50">
        <v>9800814000</v>
      </c>
      <c r="J10197" s="50">
        <v>9800414000</v>
      </c>
      <c r="K10197" s="50"/>
      <c r="L10197" s="50"/>
    </row>
    <row r="10198" spans="4:12" x14ac:dyDescent="0.25">
      <c r="D10198" s="50">
        <v>50105130</v>
      </c>
      <c r="E10198" s="50" t="s">
        <v>39</v>
      </c>
      <c r="F10198" s="50">
        <v>9838614000</v>
      </c>
      <c r="G10198" s="50">
        <v>9811014000</v>
      </c>
      <c r="H10198" s="50">
        <v>9800814000</v>
      </c>
      <c r="I10198" s="50">
        <v>9800814000</v>
      </c>
      <c r="J10198" s="50">
        <v>9800414000</v>
      </c>
      <c r="K10198" s="50"/>
      <c r="L10198" s="50"/>
    </row>
    <row r="10199" spans="4:12" x14ac:dyDescent="0.25">
      <c r="D10199" s="50">
        <v>50105137</v>
      </c>
      <c r="E10199" s="50" t="s">
        <v>39</v>
      </c>
      <c r="F10199" s="50">
        <v>9838614000</v>
      </c>
      <c r="G10199" s="50">
        <v>9811014000</v>
      </c>
      <c r="H10199" s="50">
        <v>9800814000</v>
      </c>
      <c r="I10199" s="50">
        <v>9800814000</v>
      </c>
      <c r="J10199" s="50">
        <v>9800414000</v>
      </c>
      <c r="K10199" s="50"/>
      <c r="L10199" s="50"/>
    </row>
    <row r="10200" spans="4:12" x14ac:dyDescent="0.25">
      <c r="D10200" s="50">
        <v>50105140</v>
      </c>
      <c r="E10200" s="50" t="s">
        <v>39</v>
      </c>
      <c r="F10200" s="50">
        <v>9838614000</v>
      </c>
      <c r="G10200" s="50">
        <v>9811014000</v>
      </c>
      <c r="H10200" s="50">
        <v>9800814000</v>
      </c>
      <c r="I10200" s="50">
        <v>9800814000</v>
      </c>
      <c r="J10200" s="50">
        <v>9800414000</v>
      </c>
      <c r="K10200" s="50"/>
      <c r="L10200" s="50"/>
    </row>
    <row r="10201" spans="4:12" x14ac:dyDescent="0.25">
      <c r="D10201" s="50">
        <v>50105150</v>
      </c>
      <c r="E10201" s="50" t="s">
        <v>39</v>
      </c>
      <c r="F10201" s="50">
        <v>9838616000</v>
      </c>
      <c r="G10201" s="50">
        <v>9811016000</v>
      </c>
      <c r="H10201" s="50">
        <v>9800816000</v>
      </c>
      <c r="I10201" s="50">
        <v>9800816000</v>
      </c>
      <c r="J10201" s="50">
        <v>9800416000</v>
      </c>
      <c r="K10201" s="50"/>
      <c r="L10201" s="50"/>
    </row>
    <row r="10202" spans="4:12" x14ac:dyDescent="0.25">
      <c r="D10202" s="50">
        <v>50105157</v>
      </c>
      <c r="E10202" s="50" t="s">
        <v>39</v>
      </c>
      <c r="F10202" s="50">
        <v>9838616000</v>
      </c>
      <c r="G10202" s="50">
        <v>9811016000</v>
      </c>
      <c r="H10202" s="50">
        <v>9800816000</v>
      </c>
      <c r="I10202" s="50">
        <v>9800816000</v>
      </c>
      <c r="J10202" s="50">
        <v>9800416000</v>
      </c>
      <c r="K10202" s="50"/>
      <c r="L10202" s="50"/>
    </row>
    <row r="10203" spans="4:12" x14ac:dyDescent="0.25">
      <c r="D10203" s="50">
        <v>50105160</v>
      </c>
      <c r="E10203" s="50" t="s">
        <v>39</v>
      </c>
      <c r="F10203" s="50">
        <v>9838616000</v>
      </c>
      <c r="G10203" s="50">
        <v>9811016000</v>
      </c>
      <c r="H10203" s="50">
        <v>9800816000</v>
      </c>
      <c r="I10203" s="50">
        <v>9800816000</v>
      </c>
      <c r="J10203" s="50">
        <v>9800416000</v>
      </c>
      <c r="K10203" s="50"/>
      <c r="L10203" s="50"/>
    </row>
    <row r="10204" spans="4:12" x14ac:dyDescent="0.25">
      <c r="D10204" s="50">
        <v>50105170</v>
      </c>
      <c r="E10204" s="50" t="s">
        <v>39</v>
      </c>
      <c r="F10204" s="50">
        <v>9838618000</v>
      </c>
      <c r="G10204" s="50">
        <v>9811018000</v>
      </c>
      <c r="H10204" s="50">
        <v>9800818000</v>
      </c>
      <c r="I10204" s="50">
        <v>9800818000</v>
      </c>
      <c r="J10204" s="50">
        <v>9800418000</v>
      </c>
      <c r="K10204" s="50"/>
      <c r="L10204" s="50"/>
    </row>
    <row r="10205" spans="4:12" x14ac:dyDescent="0.25">
      <c r="D10205" s="50">
        <v>50105177</v>
      </c>
      <c r="E10205" s="50" t="s">
        <v>39</v>
      </c>
      <c r="F10205" s="50">
        <v>9838618000</v>
      </c>
      <c r="G10205" s="50">
        <v>9811018000</v>
      </c>
      <c r="H10205" s="50">
        <v>9800818000</v>
      </c>
      <c r="I10205" s="50">
        <v>9800818000</v>
      </c>
      <c r="J10205" s="50">
        <v>9800418000</v>
      </c>
      <c r="K10205" s="50"/>
      <c r="L10205" s="50"/>
    </row>
    <row r="10206" spans="4:12" x14ac:dyDescent="0.25">
      <c r="D10206" s="50">
        <v>50105180</v>
      </c>
      <c r="E10206" s="50" t="s">
        <v>39</v>
      </c>
      <c r="F10206" s="50">
        <v>9838618000</v>
      </c>
      <c r="G10206" s="50">
        <v>9811018000</v>
      </c>
      <c r="H10206" s="50">
        <v>9800818000</v>
      </c>
      <c r="I10206" s="50">
        <v>9800818000</v>
      </c>
      <c r="J10206" s="50">
        <v>9800418000</v>
      </c>
      <c r="K10206" s="50"/>
      <c r="L10206" s="50"/>
    </row>
    <row r="10207" spans="4:12" x14ac:dyDescent="0.25">
      <c r="D10207" s="50">
        <v>50105190</v>
      </c>
      <c r="E10207" s="50" t="s">
        <v>39</v>
      </c>
      <c r="F10207" s="50">
        <v>9838620000</v>
      </c>
      <c r="G10207" s="50">
        <v>9811020000</v>
      </c>
      <c r="H10207" s="50">
        <v>9800820000</v>
      </c>
      <c r="I10207" s="50">
        <v>9800820000</v>
      </c>
      <c r="J10207" s="50">
        <v>9800420000</v>
      </c>
      <c r="K10207" s="50"/>
      <c r="L10207" s="50"/>
    </row>
    <row r="10208" spans="4:12" x14ac:dyDescent="0.25">
      <c r="D10208" s="50">
        <v>50105197</v>
      </c>
      <c r="E10208" s="50" t="s">
        <v>39</v>
      </c>
      <c r="F10208" s="50">
        <v>9838620000</v>
      </c>
      <c r="G10208" s="50">
        <v>9811020000</v>
      </c>
      <c r="H10208" s="50">
        <v>9800820000</v>
      </c>
      <c r="I10208" s="50">
        <v>9800820000</v>
      </c>
      <c r="J10208" s="50">
        <v>9800420000</v>
      </c>
      <c r="K10208" s="50"/>
      <c r="L10208" s="50"/>
    </row>
    <row r="10209" spans="4:12" x14ac:dyDescent="0.25">
      <c r="D10209" s="50">
        <v>50105200</v>
      </c>
      <c r="E10209" s="50" t="s">
        <v>39</v>
      </c>
      <c r="F10209" s="50">
        <v>9838620000</v>
      </c>
      <c r="G10209" s="50">
        <v>9811020000</v>
      </c>
      <c r="H10209" s="50">
        <v>9800820000</v>
      </c>
      <c r="I10209" s="50">
        <v>9800820000</v>
      </c>
      <c r="J10209" s="50">
        <v>9800420000</v>
      </c>
      <c r="K10209" s="50"/>
      <c r="L10209" s="50"/>
    </row>
    <row r="10210" spans="4:12" x14ac:dyDescent="0.25">
      <c r="D10210" s="50">
        <v>50105217</v>
      </c>
      <c r="E10210" s="50" t="s">
        <v>39</v>
      </c>
      <c r="F10210" s="50">
        <v>9838622000</v>
      </c>
      <c r="G10210" s="50">
        <v>9811022000</v>
      </c>
      <c r="H10210" s="50">
        <v>9800822000</v>
      </c>
      <c r="I10210" s="50">
        <v>9800822000</v>
      </c>
      <c r="J10210" s="50">
        <v>9800422000</v>
      </c>
      <c r="K10210" s="50"/>
      <c r="L10210" s="50"/>
    </row>
    <row r="10211" spans="4:12" x14ac:dyDescent="0.25">
      <c r="D10211" s="50">
        <v>50105220</v>
      </c>
      <c r="E10211" s="50" t="s">
        <v>39</v>
      </c>
      <c r="F10211" s="50">
        <v>9838622000</v>
      </c>
      <c r="G10211" s="50">
        <v>9811022000</v>
      </c>
      <c r="H10211" s="50">
        <v>9800822000</v>
      </c>
      <c r="I10211" s="50">
        <v>9800822000</v>
      </c>
      <c r="J10211" s="50">
        <v>9800422000</v>
      </c>
      <c r="K10211" s="50"/>
      <c r="L10211" s="50"/>
    </row>
    <row r="10212" spans="4:12" x14ac:dyDescent="0.25">
      <c r="D10212" s="50">
        <v>50105237</v>
      </c>
      <c r="E10212" s="50" t="s">
        <v>39</v>
      </c>
      <c r="F10212" s="50">
        <v>9838626000</v>
      </c>
      <c r="G10212" s="50">
        <v>9811026000</v>
      </c>
      <c r="H10212" s="50">
        <v>9800826000</v>
      </c>
      <c r="I10212" s="50">
        <v>9800826000</v>
      </c>
      <c r="J10212" s="50">
        <v>9800426000</v>
      </c>
      <c r="K10212" s="50"/>
      <c r="L10212" s="50"/>
    </row>
    <row r="10213" spans="4:12" x14ac:dyDescent="0.25">
      <c r="D10213" s="50">
        <v>50105240</v>
      </c>
      <c r="E10213" s="50" t="s">
        <v>39</v>
      </c>
      <c r="F10213" s="50">
        <v>9838626000</v>
      </c>
      <c r="G10213" s="50">
        <v>9811026000</v>
      </c>
      <c r="H10213" s="50">
        <v>9800826000</v>
      </c>
      <c r="I10213" s="50">
        <v>9800826000</v>
      </c>
      <c r="J10213" s="50">
        <v>9800426000</v>
      </c>
      <c r="K10213" s="50"/>
      <c r="L10213" s="50"/>
    </row>
    <row r="10214" spans="4:12" x14ac:dyDescent="0.25">
      <c r="D10214" s="50">
        <v>50105247</v>
      </c>
      <c r="E10214" s="50" t="s">
        <v>39</v>
      </c>
      <c r="F10214" s="50">
        <v>9838626000</v>
      </c>
      <c r="G10214" s="50">
        <v>9811026000</v>
      </c>
      <c r="H10214" s="50">
        <v>9800826000</v>
      </c>
      <c r="I10214" s="50">
        <v>9800826000</v>
      </c>
      <c r="J10214" s="50">
        <v>9800426000</v>
      </c>
      <c r="K10214" s="50"/>
      <c r="L10214" s="50"/>
    </row>
    <row r="10215" spans="4:12" x14ac:dyDescent="0.25">
      <c r="D10215" s="50">
        <v>50106030</v>
      </c>
      <c r="E10215" s="50" t="s">
        <v>39</v>
      </c>
      <c r="F10215" s="50">
        <v>9899999903</v>
      </c>
      <c r="G10215" s="50"/>
      <c r="H10215" s="50"/>
      <c r="I10215" s="50"/>
      <c r="J10215" s="50"/>
      <c r="K10215" s="50"/>
      <c r="L10215" s="50"/>
    </row>
    <row r="10216" spans="4:12" x14ac:dyDescent="0.25">
      <c r="D10216" s="50">
        <v>50106035</v>
      </c>
      <c r="E10216" s="50" t="s">
        <v>39</v>
      </c>
      <c r="F10216" s="50">
        <v>9899999903</v>
      </c>
      <c r="G10216" s="50"/>
      <c r="H10216" s="50"/>
      <c r="I10216" s="50"/>
      <c r="J10216" s="50"/>
      <c r="K10216" s="50"/>
      <c r="L10216" s="50"/>
    </row>
    <row r="10217" spans="4:12" x14ac:dyDescent="0.25">
      <c r="D10217" s="50">
        <v>50106038</v>
      </c>
      <c r="E10217" s="50" t="s">
        <v>39</v>
      </c>
      <c r="F10217" s="50">
        <v>9899999903</v>
      </c>
      <c r="G10217" s="50"/>
      <c r="H10217" s="50"/>
      <c r="I10217" s="50"/>
      <c r="J10217" s="50"/>
      <c r="K10217" s="50"/>
      <c r="L10217" s="50"/>
    </row>
    <row r="10218" spans="4:12" x14ac:dyDescent="0.25">
      <c r="D10218" s="50">
        <v>50106040</v>
      </c>
      <c r="E10218" s="50" t="s">
        <v>39</v>
      </c>
      <c r="F10218" s="50">
        <v>9899999903</v>
      </c>
      <c r="G10218" s="50"/>
      <c r="H10218" s="50"/>
      <c r="I10218" s="50"/>
      <c r="J10218" s="50"/>
      <c r="K10218" s="50"/>
      <c r="L10218" s="50"/>
    </row>
    <row r="10219" spans="4:12" x14ac:dyDescent="0.25">
      <c r="D10219" s="50">
        <v>50106045</v>
      </c>
      <c r="E10219" s="50" t="s">
        <v>39</v>
      </c>
      <c r="F10219" s="50">
        <v>9899999903</v>
      </c>
      <c r="G10219" s="50"/>
      <c r="H10219" s="50"/>
      <c r="I10219" s="50"/>
      <c r="J10219" s="50"/>
      <c r="K10219" s="50"/>
      <c r="L10219" s="50"/>
    </row>
    <row r="10220" spans="4:12" x14ac:dyDescent="0.25">
      <c r="D10220" s="50">
        <v>50106050</v>
      </c>
      <c r="E10220" s="50" t="s">
        <v>39</v>
      </c>
      <c r="F10220" s="50">
        <v>9899999903</v>
      </c>
      <c r="G10220" s="50"/>
      <c r="H10220" s="50"/>
      <c r="I10220" s="50"/>
      <c r="J10220" s="50"/>
      <c r="K10220" s="50"/>
      <c r="L10220" s="50"/>
    </row>
    <row r="10221" spans="4:12" x14ac:dyDescent="0.25">
      <c r="D10221" s="50">
        <v>50106055</v>
      </c>
      <c r="E10221" s="50" t="s">
        <v>39</v>
      </c>
      <c r="F10221" s="50">
        <v>9899999903</v>
      </c>
      <c r="G10221" s="50"/>
      <c r="H10221" s="50"/>
      <c r="I10221" s="50"/>
      <c r="J10221" s="50"/>
      <c r="K10221" s="50"/>
      <c r="L10221" s="50"/>
    </row>
    <row r="10222" spans="4:12" x14ac:dyDescent="0.25">
      <c r="D10222" s="50">
        <v>50106060</v>
      </c>
      <c r="E10222" s="50" t="s">
        <v>39</v>
      </c>
      <c r="F10222" s="50">
        <v>9899999903</v>
      </c>
      <c r="G10222" s="50"/>
      <c r="H10222" s="50"/>
      <c r="I10222" s="50"/>
      <c r="J10222" s="50"/>
      <c r="K10222" s="50"/>
      <c r="L10222" s="50"/>
    </row>
    <row r="10223" spans="4:12" x14ac:dyDescent="0.25">
      <c r="D10223" s="50">
        <v>50106065</v>
      </c>
      <c r="E10223" s="50" t="s">
        <v>39</v>
      </c>
      <c r="F10223" s="50">
        <v>9838608000</v>
      </c>
      <c r="G10223" s="50">
        <v>9811008000</v>
      </c>
      <c r="H10223" s="50">
        <v>9800808000</v>
      </c>
      <c r="I10223" s="50">
        <v>9800808000</v>
      </c>
      <c r="J10223" s="50">
        <v>9800408000</v>
      </c>
      <c r="K10223" s="50"/>
      <c r="L10223" s="50"/>
    </row>
    <row r="10224" spans="4:12" x14ac:dyDescent="0.25">
      <c r="D10224" s="50">
        <v>50106070</v>
      </c>
      <c r="E10224" s="50" t="s">
        <v>39</v>
      </c>
      <c r="F10224" s="50">
        <v>9838608000</v>
      </c>
      <c r="G10224" s="50">
        <v>9811008000</v>
      </c>
      <c r="H10224" s="50">
        <v>9800808000</v>
      </c>
      <c r="I10224" s="50">
        <v>9800808000</v>
      </c>
      <c r="J10224" s="50">
        <v>9800408000</v>
      </c>
      <c r="K10224" s="50"/>
      <c r="L10224" s="50"/>
    </row>
    <row r="10225" spans="4:12" x14ac:dyDescent="0.25">
      <c r="D10225" s="50">
        <v>50106075</v>
      </c>
      <c r="E10225" s="50" t="s">
        <v>39</v>
      </c>
      <c r="F10225" s="50">
        <v>9838608000</v>
      </c>
      <c r="G10225" s="50">
        <v>9811008000</v>
      </c>
      <c r="H10225" s="50">
        <v>9800808000</v>
      </c>
      <c r="I10225" s="50">
        <v>9800808000</v>
      </c>
      <c r="J10225" s="50">
        <v>9800408000</v>
      </c>
      <c r="K10225" s="50"/>
      <c r="L10225" s="50"/>
    </row>
    <row r="10226" spans="4:12" x14ac:dyDescent="0.25">
      <c r="D10226" s="50">
        <v>50106080</v>
      </c>
      <c r="E10226" s="50" t="s">
        <v>39</v>
      </c>
      <c r="F10226" s="50">
        <v>9838608000</v>
      </c>
      <c r="G10226" s="50">
        <v>9811008000</v>
      </c>
      <c r="H10226" s="50">
        <v>9800808000</v>
      </c>
      <c r="I10226" s="50">
        <v>9800808000</v>
      </c>
      <c r="J10226" s="50">
        <v>9800408000</v>
      </c>
      <c r="K10226" s="50"/>
      <c r="L10226" s="50"/>
    </row>
    <row r="10227" spans="4:12" x14ac:dyDescent="0.25">
      <c r="D10227" s="50">
        <v>50106085</v>
      </c>
      <c r="E10227" s="50" t="s">
        <v>39</v>
      </c>
      <c r="F10227" s="50">
        <v>9838610000</v>
      </c>
      <c r="G10227" s="50">
        <v>9811010000</v>
      </c>
      <c r="H10227" s="50">
        <v>9800810000</v>
      </c>
      <c r="I10227" s="50">
        <v>9800810000</v>
      </c>
      <c r="J10227" s="50">
        <v>9800410000</v>
      </c>
      <c r="K10227" s="50"/>
      <c r="L10227" s="50"/>
    </row>
    <row r="10228" spans="4:12" x14ac:dyDescent="0.25">
      <c r="D10228" s="50">
        <v>50106090</v>
      </c>
      <c r="E10228" s="50" t="s">
        <v>39</v>
      </c>
      <c r="F10228" s="50">
        <v>9838610000</v>
      </c>
      <c r="G10228" s="50">
        <v>9811010000</v>
      </c>
      <c r="H10228" s="50">
        <v>9800810000</v>
      </c>
      <c r="I10228" s="50">
        <v>9800810000</v>
      </c>
      <c r="J10228" s="50">
        <v>9800410000</v>
      </c>
      <c r="K10228" s="50"/>
      <c r="L10228" s="50"/>
    </row>
    <row r="10229" spans="4:12" x14ac:dyDescent="0.25">
      <c r="D10229" s="50">
        <v>50106095</v>
      </c>
      <c r="E10229" s="50" t="s">
        <v>39</v>
      </c>
      <c r="F10229" s="50">
        <v>9838610000</v>
      </c>
      <c r="G10229" s="50">
        <v>9811010000</v>
      </c>
      <c r="H10229" s="50">
        <v>9800810000</v>
      </c>
      <c r="I10229" s="50">
        <v>9800810000</v>
      </c>
      <c r="J10229" s="50">
        <v>9800410000</v>
      </c>
      <c r="K10229" s="50"/>
      <c r="L10229" s="50"/>
    </row>
    <row r="10230" spans="4:12" x14ac:dyDescent="0.25">
      <c r="D10230" s="50">
        <v>50106100</v>
      </c>
      <c r="E10230" s="50" t="s">
        <v>39</v>
      </c>
      <c r="F10230" s="50">
        <v>9838610000</v>
      </c>
      <c r="G10230" s="50">
        <v>9811010000</v>
      </c>
      <c r="H10230" s="50">
        <v>9800810000</v>
      </c>
      <c r="I10230" s="50">
        <v>9800810000</v>
      </c>
      <c r="J10230" s="50">
        <v>9800410000</v>
      </c>
      <c r="K10230" s="50"/>
      <c r="L10230" s="50"/>
    </row>
    <row r="10231" spans="4:12" x14ac:dyDescent="0.25">
      <c r="D10231" s="50">
        <v>50106110</v>
      </c>
      <c r="E10231" s="50" t="s">
        <v>39</v>
      </c>
      <c r="F10231" s="50">
        <v>9838612000</v>
      </c>
      <c r="G10231" s="50">
        <v>9811012000</v>
      </c>
      <c r="H10231" s="50">
        <v>9800812000</v>
      </c>
      <c r="I10231" s="50">
        <v>9800812000</v>
      </c>
      <c r="J10231" s="50">
        <v>9800412000</v>
      </c>
      <c r="K10231" s="50"/>
      <c r="L10231" s="50"/>
    </row>
    <row r="10232" spans="4:12" x14ac:dyDescent="0.25">
      <c r="D10232" s="50">
        <v>50106115</v>
      </c>
      <c r="E10232" s="50" t="s">
        <v>39</v>
      </c>
      <c r="F10232" s="50">
        <v>9838612000</v>
      </c>
      <c r="G10232" s="50">
        <v>9811012000</v>
      </c>
      <c r="H10232" s="50">
        <v>9800812000</v>
      </c>
      <c r="I10232" s="50">
        <v>9800812000</v>
      </c>
      <c r="J10232" s="50">
        <v>9800412000</v>
      </c>
      <c r="K10232" s="50"/>
      <c r="L10232" s="50"/>
    </row>
    <row r="10233" spans="4:12" x14ac:dyDescent="0.25">
      <c r="D10233" s="50">
        <v>50106120</v>
      </c>
      <c r="E10233" s="50" t="s">
        <v>39</v>
      </c>
      <c r="F10233" s="50">
        <v>9838612000</v>
      </c>
      <c r="G10233" s="50">
        <v>9811012000</v>
      </c>
      <c r="H10233" s="50">
        <v>9800812000</v>
      </c>
      <c r="I10233" s="50">
        <v>9800812000</v>
      </c>
      <c r="J10233" s="50">
        <v>9800412000</v>
      </c>
      <c r="K10233" s="50"/>
      <c r="L10233" s="50"/>
    </row>
    <row r="10234" spans="4:12" x14ac:dyDescent="0.25">
      <c r="D10234" s="50">
        <v>50106130</v>
      </c>
      <c r="E10234" s="50" t="s">
        <v>39</v>
      </c>
      <c r="F10234" s="50">
        <v>9838614000</v>
      </c>
      <c r="G10234" s="50">
        <v>9811014000</v>
      </c>
      <c r="H10234" s="50">
        <v>9800814000</v>
      </c>
      <c r="I10234" s="50">
        <v>9800814000</v>
      </c>
      <c r="J10234" s="50">
        <v>9800414000</v>
      </c>
      <c r="K10234" s="50"/>
      <c r="L10234" s="50"/>
    </row>
    <row r="10235" spans="4:12" x14ac:dyDescent="0.25">
      <c r="D10235" s="50">
        <v>50106140</v>
      </c>
      <c r="E10235" s="50" t="s">
        <v>39</v>
      </c>
      <c r="F10235" s="50">
        <v>9838614000</v>
      </c>
      <c r="G10235" s="50">
        <v>9811014000</v>
      </c>
      <c r="H10235" s="50">
        <v>9800814000</v>
      </c>
      <c r="I10235" s="50">
        <v>9800814000</v>
      </c>
      <c r="J10235" s="50">
        <v>9800414000</v>
      </c>
      <c r="K10235" s="50"/>
      <c r="L10235" s="50"/>
    </row>
    <row r="10236" spans="4:12" x14ac:dyDescent="0.25">
      <c r="D10236" s="50">
        <v>50106150</v>
      </c>
      <c r="E10236" s="50" t="s">
        <v>39</v>
      </c>
      <c r="F10236" s="50">
        <v>9838616000</v>
      </c>
      <c r="G10236" s="50">
        <v>9811016000</v>
      </c>
      <c r="H10236" s="50">
        <v>9800816000</v>
      </c>
      <c r="I10236" s="50">
        <v>9800816000</v>
      </c>
      <c r="J10236" s="50">
        <v>9800416000</v>
      </c>
      <c r="K10236" s="50"/>
      <c r="L10236" s="50"/>
    </row>
    <row r="10237" spans="4:12" x14ac:dyDescent="0.25">
      <c r="D10237" s="50">
        <v>50106155</v>
      </c>
      <c r="E10237" s="50" t="s">
        <v>39</v>
      </c>
      <c r="F10237" s="50">
        <v>9838616000</v>
      </c>
      <c r="G10237" s="50">
        <v>9811016000</v>
      </c>
      <c r="H10237" s="50">
        <v>9800816000</v>
      </c>
      <c r="I10237" s="50">
        <v>9800816000</v>
      </c>
      <c r="J10237" s="50">
        <v>9800416000</v>
      </c>
      <c r="K10237" s="50"/>
      <c r="L10237" s="50"/>
    </row>
    <row r="10238" spans="4:12" x14ac:dyDescent="0.25">
      <c r="D10238" s="50">
        <v>50106160</v>
      </c>
      <c r="E10238" s="50" t="s">
        <v>39</v>
      </c>
      <c r="F10238" s="50">
        <v>9838616000</v>
      </c>
      <c r="G10238" s="50">
        <v>9811016000</v>
      </c>
      <c r="H10238" s="50">
        <v>9800816000</v>
      </c>
      <c r="I10238" s="50">
        <v>9800816000</v>
      </c>
      <c r="J10238" s="50">
        <v>9800416000</v>
      </c>
      <c r="K10238" s="50"/>
      <c r="L10238" s="50"/>
    </row>
    <row r="10239" spans="4:12" x14ac:dyDescent="0.25">
      <c r="D10239" s="50">
        <v>50106170</v>
      </c>
      <c r="E10239" s="50" t="s">
        <v>39</v>
      </c>
      <c r="F10239" s="50">
        <v>9838618000</v>
      </c>
      <c r="G10239" s="50">
        <v>9811018000</v>
      </c>
      <c r="H10239" s="50">
        <v>9800818000</v>
      </c>
      <c r="I10239" s="50">
        <v>9800818000</v>
      </c>
      <c r="J10239" s="50">
        <v>9800418000</v>
      </c>
      <c r="K10239" s="50"/>
      <c r="L10239" s="50"/>
    </row>
    <row r="10240" spans="4:12" x14ac:dyDescent="0.25">
      <c r="D10240" s="50">
        <v>50106180</v>
      </c>
      <c r="E10240" s="50" t="s">
        <v>39</v>
      </c>
      <c r="F10240" s="50">
        <v>9838618000</v>
      </c>
      <c r="G10240" s="50">
        <v>9811018000</v>
      </c>
      <c r="H10240" s="50">
        <v>9800818000</v>
      </c>
      <c r="I10240" s="50">
        <v>9800818000</v>
      </c>
      <c r="J10240" s="50">
        <v>9800418000</v>
      </c>
      <c r="K10240" s="50"/>
      <c r="L10240" s="50"/>
    </row>
    <row r="10241" spans="4:12" x14ac:dyDescent="0.25">
      <c r="D10241" s="50">
        <v>50106190</v>
      </c>
      <c r="E10241" s="50" t="s">
        <v>39</v>
      </c>
      <c r="F10241" s="50">
        <v>9838620000</v>
      </c>
      <c r="G10241" s="50">
        <v>9811020000</v>
      </c>
      <c r="H10241" s="50">
        <v>9800820000</v>
      </c>
      <c r="I10241" s="50">
        <v>9800820000</v>
      </c>
      <c r="J10241" s="50">
        <v>9800420000</v>
      </c>
      <c r="K10241" s="50"/>
      <c r="L10241" s="50"/>
    </row>
    <row r="10242" spans="4:12" x14ac:dyDescent="0.25">
      <c r="D10242" s="50">
        <v>50106195</v>
      </c>
      <c r="E10242" s="50" t="s">
        <v>39</v>
      </c>
      <c r="F10242" s="50">
        <v>9838620000</v>
      </c>
      <c r="G10242" s="50">
        <v>9811020000</v>
      </c>
      <c r="H10242" s="50">
        <v>9800820000</v>
      </c>
      <c r="I10242" s="50">
        <v>9800820000</v>
      </c>
      <c r="J10242" s="50">
        <v>9800420000</v>
      </c>
      <c r="K10242" s="50"/>
      <c r="L10242" s="50"/>
    </row>
    <row r="10243" spans="4:12" x14ac:dyDescent="0.25">
      <c r="D10243" s="50">
        <v>50106200</v>
      </c>
      <c r="E10243" s="50" t="s">
        <v>39</v>
      </c>
      <c r="F10243" s="50">
        <v>9838620000</v>
      </c>
      <c r="G10243" s="50">
        <v>9811020000</v>
      </c>
      <c r="H10243" s="50">
        <v>9800820000</v>
      </c>
      <c r="I10243" s="50">
        <v>9800820000</v>
      </c>
      <c r="J10243" s="50">
        <v>9800420000</v>
      </c>
      <c r="K10243" s="50"/>
      <c r="L10243" s="50"/>
    </row>
    <row r="10244" spans="4:12" x14ac:dyDescent="0.25">
      <c r="D10244" s="50">
        <v>50106220</v>
      </c>
      <c r="E10244" s="50" t="s">
        <v>39</v>
      </c>
      <c r="F10244" s="50">
        <v>9838622000</v>
      </c>
      <c r="G10244" s="50">
        <v>9811022000</v>
      </c>
      <c r="H10244" s="50">
        <v>9800822000</v>
      </c>
      <c r="I10244" s="50">
        <v>9800822000</v>
      </c>
      <c r="J10244" s="50">
        <v>9800422000</v>
      </c>
      <c r="K10244" s="50"/>
      <c r="L10244" s="50"/>
    </row>
    <row r="10245" spans="4:12" x14ac:dyDescent="0.25">
      <c r="D10245" s="50">
        <v>50110030</v>
      </c>
      <c r="E10245" s="50" t="s">
        <v>39</v>
      </c>
      <c r="F10245" s="50">
        <v>9899999903</v>
      </c>
      <c r="G10245" s="50"/>
      <c r="H10245" s="50"/>
      <c r="I10245" s="50"/>
      <c r="J10245" s="50"/>
      <c r="K10245" s="50"/>
      <c r="L10245" s="50"/>
    </row>
    <row r="10246" spans="4:12" x14ac:dyDescent="0.25">
      <c r="D10246" s="50">
        <v>50110035</v>
      </c>
      <c r="E10246" s="50" t="s">
        <v>39</v>
      </c>
      <c r="F10246" s="50">
        <v>9899999903</v>
      </c>
      <c r="G10246" s="50"/>
      <c r="H10246" s="50"/>
      <c r="I10246" s="50"/>
      <c r="J10246" s="50"/>
      <c r="K10246" s="50"/>
      <c r="L10246" s="50"/>
    </row>
    <row r="10247" spans="4:12" x14ac:dyDescent="0.25">
      <c r="D10247" s="50">
        <v>50110040</v>
      </c>
      <c r="E10247" s="50" t="s">
        <v>39</v>
      </c>
      <c r="F10247" s="50">
        <v>9899999903</v>
      </c>
      <c r="G10247" s="50"/>
      <c r="H10247" s="50"/>
      <c r="I10247" s="50"/>
      <c r="J10247" s="50"/>
      <c r="K10247" s="50"/>
      <c r="L10247" s="50"/>
    </row>
    <row r="10248" spans="4:12" x14ac:dyDescent="0.25">
      <c r="D10248" s="50">
        <v>50110045</v>
      </c>
      <c r="E10248" s="50" t="s">
        <v>39</v>
      </c>
      <c r="F10248" s="50">
        <v>9899999903</v>
      </c>
      <c r="G10248" s="50"/>
      <c r="H10248" s="50"/>
      <c r="I10248" s="50"/>
      <c r="J10248" s="50"/>
      <c r="K10248" s="50"/>
      <c r="L10248" s="50"/>
    </row>
    <row r="10249" spans="4:12" x14ac:dyDescent="0.25">
      <c r="D10249" s="50">
        <v>50110050</v>
      </c>
      <c r="E10249" s="50" t="s">
        <v>39</v>
      </c>
      <c r="F10249" s="50">
        <v>9899999903</v>
      </c>
      <c r="G10249" s="50"/>
      <c r="H10249" s="50"/>
      <c r="I10249" s="50"/>
      <c r="J10249" s="50"/>
      <c r="K10249" s="50"/>
      <c r="L10249" s="50"/>
    </row>
    <row r="10250" spans="4:12" x14ac:dyDescent="0.25">
      <c r="D10250" s="50">
        <v>50110055</v>
      </c>
      <c r="E10250" s="50" t="s">
        <v>39</v>
      </c>
      <c r="F10250" s="50">
        <v>9899999903</v>
      </c>
      <c r="G10250" s="50"/>
      <c r="H10250" s="50"/>
      <c r="I10250" s="50"/>
      <c r="J10250" s="50"/>
      <c r="K10250" s="50"/>
      <c r="L10250" s="50"/>
    </row>
    <row r="10251" spans="4:12" x14ac:dyDescent="0.25">
      <c r="D10251" s="50">
        <v>50110060</v>
      </c>
      <c r="E10251" s="50" t="s">
        <v>39</v>
      </c>
      <c r="F10251" s="50">
        <v>9899999903</v>
      </c>
      <c r="G10251" s="50"/>
      <c r="H10251" s="50"/>
      <c r="I10251" s="50"/>
      <c r="J10251" s="50"/>
      <c r="K10251" s="50"/>
      <c r="L10251" s="50"/>
    </row>
    <row r="10252" spans="4:12" x14ac:dyDescent="0.25">
      <c r="D10252" s="50">
        <v>50110065</v>
      </c>
      <c r="E10252" s="50" t="s">
        <v>39</v>
      </c>
      <c r="F10252" s="50">
        <v>9899999903</v>
      </c>
      <c r="G10252" s="50"/>
      <c r="H10252" s="50"/>
      <c r="I10252" s="50"/>
      <c r="J10252" s="50"/>
      <c r="K10252" s="50"/>
      <c r="L10252" s="50"/>
    </row>
    <row r="10253" spans="4:12" x14ac:dyDescent="0.25">
      <c r="D10253" s="50">
        <v>50110070</v>
      </c>
      <c r="E10253" s="50" t="s">
        <v>39</v>
      </c>
      <c r="F10253" s="50">
        <v>9899999903</v>
      </c>
      <c r="G10253" s="50"/>
      <c r="H10253" s="50"/>
      <c r="I10253" s="50"/>
      <c r="J10253" s="50"/>
      <c r="K10253" s="50"/>
      <c r="L10253" s="50"/>
    </row>
    <row r="10254" spans="4:12" x14ac:dyDescent="0.25">
      <c r="D10254" s="50">
        <v>50110075</v>
      </c>
      <c r="E10254" s="50" t="s">
        <v>39</v>
      </c>
      <c r="F10254" s="50">
        <v>9899999903</v>
      </c>
      <c r="G10254" s="50"/>
      <c r="H10254" s="50"/>
      <c r="I10254" s="50"/>
      <c r="J10254" s="50"/>
      <c r="K10254" s="50"/>
      <c r="L10254" s="50"/>
    </row>
    <row r="10255" spans="4:12" x14ac:dyDescent="0.25">
      <c r="D10255" s="50">
        <v>50110080</v>
      </c>
      <c r="E10255" s="50" t="s">
        <v>39</v>
      </c>
      <c r="F10255" s="50">
        <v>9899999903</v>
      </c>
      <c r="G10255" s="50"/>
      <c r="H10255" s="50"/>
      <c r="I10255" s="50"/>
      <c r="J10255" s="50"/>
      <c r="K10255" s="50"/>
      <c r="L10255" s="50"/>
    </row>
    <row r="10256" spans="4:12" x14ac:dyDescent="0.25">
      <c r="D10256" s="50">
        <v>50110085</v>
      </c>
      <c r="E10256" s="50" t="s">
        <v>39</v>
      </c>
      <c r="F10256" s="50">
        <v>9838610000</v>
      </c>
      <c r="G10256" s="50">
        <v>9811010000</v>
      </c>
      <c r="H10256" s="50">
        <v>9800810000</v>
      </c>
      <c r="I10256" s="50">
        <v>9800810000</v>
      </c>
      <c r="J10256" s="50">
        <v>9800410000</v>
      </c>
      <c r="K10256" s="50"/>
      <c r="L10256" s="50"/>
    </row>
    <row r="10257" spans="4:12" x14ac:dyDescent="0.25">
      <c r="D10257" s="50">
        <v>50110090</v>
      </c>
      <c r="E10257" s="50" t="s">
        <v>39</v>
      </c>
      <c r="F10257" s="50">
        <v>9838610000</v>
      </c>
      <c r="G10257" s="50">
        <v>9811010000</v>
      </c>
      <c r="H10257" s="50">
        <v>9800810000</v>
      </c>
      <c r="I10257" s="50">
        <v>9800810000</v>
      </c>
      <c r="J10257" s="50">
        <v>9800410000</v>
      </c>
      <c r="K10257" s="50"/>
      <c r="L10257" s="50"/>
    </row>
    <row r="10258" spans="4:12" x14ac:dyDescent="0.25">
      <c r="D10258" s="50">
        <v>50110095</v>
      </c>
      <c r="E10258" s="50" t="s">
        <v>39</v>
      </c>
      <c r="F10258" s="50">
        <v>9838610000</v>
      </c>
      <c r="G10258" s="50">
        <v>9811010000</v>
      </c>
      <c r="H10258" s="50">
        <v>9800810000</v>
      </c>
      <c r="I10258" s="50">
        <v>9800810000</v>
      </c>
      <c r="J10258" s="50">
        <v>9800410000</v>
      </c>
      <c r="K10258" s="50"/>
      <c r="L10258" s="50"/>
    </row>
    <row r="10259" spans="4:12" x14ac:dyDescent="0.25">
      <c r="D10259" s="50">
        <v>50110100</v>
      </c>
      <c r="E10259" s="50" t="s">
        <v>39</v>
      </c>
      <c r="F10259" s="50">
        <v>9899999903</v>
      </c>
      <c r="G10259" s="50"/>
      <c r="H10259" s="50"/>
      <c r="I10259" s="50"/>
      <c r="J10259" s="50"/>
      <c r="K10259" s="50"/>
      <c r="L10259" s="50"/>
    </row>
    <row r="10260" spans="4:12" x14ac:dyDescent="0.25">
      <c r="D10260" s="50">
        <v>50110105</v>
      </c>
      <c r="E10260" s="50" t="s">
        <v>39</v>
      </c>
      <c r="F10260" s="50">
        <v>9838612000</v>
      </c>
      <c r="G10260" s="50">
        <v>9811012000</v>
      </c>
      <c r="H10260" s="50">
        <v>9800812000</v>
      </c>
      <c r="I10260" s="50">
        <v>9800812000</v>
      </c>
      <c r="J10260" s="50">
        <v>9800412000</v>
      </c>
      <c r="K10260" s="50"/>
      <c r="L10260" s="50"/>
    </row>
    <row r="10261" spans="4:12" x14ac:dyDescent="0.25">
      <c r="D10261" s="50">
        <v>50110110</v>
      </c>
      <c r="E10261" s="50" t="s">
        <v>39</v>
      </c>
      <c r="F10261" s="50">
        <v>9838612000</v>
      </c>
      <c r="G10261" s="50">
        <v>9811012000</v>
      </c>
      <c r="H10261" s="50">
        <v>9800812000</v>
      </c>
      <c r="I10261" s="50">
        <v>9800812000</v>
      </c>
      <c r="J10261" s="50">
        <v>9800412000</v>
      </c>
      <c r="K10261" s="50"/>
      <c r="L10261" s="50"/>
    </row>
    <row r="10262" spans="4:12" x14ac:dyDescent="0.25">
      <c r="D10262" s="50">
        <v>50110115</v>
      </c>
      <c r="E10262" s="50" t="s">
        <v>39</v>
      </c>
      <c r="F10262" s="50">
        <v>9838612000</v>
      </c>
      <c r="G10262" s="50">
        <v>9811012000</v>
      </c>
      <c r="H10262" s="50">
        <v>9800812000</v>
      </c>
      <c r="I10262" s="50">
        <v>9800812000</v>
      </c>
      <c r="J10262" s="50">
        <v>9800412000</v>
      </c>
      <c r="K10262" s="50"/>
      <c r="L10262" s="50"/>
    </row>
    <row r="10263" spans="4:12" x14ac:dyDescent="0.25">
      <c r="D10263" s="50">
        <v>50110120</v>
      </c>
      <c r="E10263" s="50" t="s">
        <v>39</v>
      </c>
      <c r="F10263" s="50">
        <v>9838612000</v>
      </c>
      <c r="G10263" s="50">
        <v>9811012000</v>
      </c>
      <c r="H10263" s="50">
        <v>9800812000</v>
      </c>
      <c r="I10263" s="50">
        <v>9800812000</v>
      </c>
      <c r="J10263" s="50">
        <v>9800412000</v>
      </c>
      <c r="K10263" s="50"/>
      <c r="L10263" s="50"/>
    </row>
    <row r="10264" spans="4:12" x14ac:dyDescent="0.25">
      <c r="D10264" s="50">
        <v>50110130</v>
      </c>
      <c r="E10264" s="50" t="s">
        <v>39</v>
      </c>
      <c r="F10264" s="50">
        <v>9838614000</v>
      </c>
      <c r="G10264" s="50">
        <v>9811014000</v>
      </c>
      <c r="H10264" s="50">
        <v>9800814000</v>
      </c>
      <c r="I10264" s="50">
        <v>9800814000</v>
      </c>
      <c r="J10264" s="50">
        <v>9800414000</v>
      </c>
      <c r="K10264" s="50"/>
      <c r="L10264" s="50"/>
    </row>
    <row r="10265" spans="4:12" x14ac:dyDescent="0.25">
      <c r="D10265" s="50">
        <v>50110140</v>
      </c>
      <c r="E10265" s="50" t="s">
        <v>39</v>
      </c>
      <c r="F10265" s="50">
        <v>9838614000</v>
      </c>
      <c r="G10265" s="50">
        <v>9811014000</v>
      </c>
      <c r="H10265" s="50">
        <v>9800814000</v>
      </c>
      <c r="I10265" s="50">
        <v>9800814000</v>
      </c>
      <c r="J10265" s="50">
        <v>9800414000</v>
      </c>
      <c r="K10265" s="50"/>
      <c r="L10265" s="50"/>
    </row>
    <row r="10266" spans="4:12" x14ac:dyDescent="0.25">
      <c r="D10266" s="50">
        <v>50110150</v>
      </c>
      <c r="E10266" s="50" t="s">
        <v>39</v>
      </c>
      <c r="F10266" s="50">
        <v>9838616000</v>
      </c>
      <c r="G10266" s="50">
        <v>9811016000</v>
      </c>
      <c r="H10266" s="50">
        <v>9800816000</v>
      </c>
      <c r="I10266" s="50">
        <v>9800816000</v>
      </c>
      <c r="J10266" s="50">
        <v>9800416000</v>
      </c>
      <c r="K10266" s="50"/>
      <c r="L10266" s="50"/>
    </row>
    <row r="10267" spans="4:12" x14ac:dyDescent="0.25">
      <c r="D10267" s="50">
        <v>50110160</v>
      </c>
      <c r="E10267" s="50" t="s">
        <v>39</v>
      </c>
      <c r="F10267" s="50">
        <v>9838616000</v>
      </c>
      <c r="G10267" s="50">
        <v>9811016000</v>
      </c>
      <c r="H10267" s="50">
        <v>9800816000</v>
      </c>
      <c r="I10267" s="50">
        <v>9800816000</v>
      </c>
      <c r="J10267" s="50">
        <v>9800416000</v>
      </c>
      <c r="K10267" s="50"/>
      <c r="L10267" s="50"/>
    </row>
    <row r="10268" spans="4:12" x14ac:dyDescent="0.25">
      <c r="D10268" s="50">
        <v>50110180</v>
      </c>
      <c r="E10268" s="50" t="s">
        <v>39</v>
      </c>
      <c r="F10268" s="50">
        <v>9838618000</v>
      </c>
      <c r="G10268" s="50">
        <v>9811018000</v>
      </c>
      <c r="H10268" s="50">
        <v>9800818000</v>
      </c>
      <c r="I10268" s="50">
        <v>9800818000</v>
      </c>
      <c r="J10268" s="50">
        <v>9800418000</v>
      </c>
      <c r="K10268" s="50"/>
      <c r="L10268" s="50"/>
    </row>
    <row r="10269" spans="4:12" x14ac:dyDescent="0.25">
      <c r="D10269" s="50">
        <v>50110200</v>
      </c>
      <c r="E10269" s="50" t="s">
        <v>39</v>
      </c>
      <c r="F10269" s="50">
        <v>9838620000</v>
      </c>
      <c r="G10269" s="50">
        <v>9811020000</v>
      </c>
      <c r="H10269" s="50">
        <v>9800820000</v>
      </c>
      <c r="I10269" s="50">
        <v>9800820000</v>
      </c>
      <c r="J10269" s="50">
        <v>9800420000</v>
      </c>
      <c r="K10269" s="50"/>
      <c r="L10269" s="50"/>
    </row>
    <row r="10270" spans="4:12" x14ac:dyDescent="0.25">
      <c r="D10270" s="50">
        <v>50110220</v>
      </c>
      <c r="E10270" s="50" t="s">
        <v>39</v>
      </c>
      <c r="F10270" s="50">
        <v>9838622000</v>
      </c>
      <c r="G10270" s="50">
        <v>9811022000</v>
      </c>
      <c r="H10270" s="50">
        <v>9800822000</v>
      </c>
      <c r="I10270" s="50">
        <v>9800822000</v>
      </c>
      <c r="J10270" s="50">
        <v>9800422000</v>
      </c>
      <c r="K10270" s="50"/>
      <c r="L10270" s="50"/>
    </row>
    <row r="10271" spans="4:12" x14ac:dyDescent="0.25">
      <c r="D10271" s="50">
        <v>50110240</v>
      </c>
      <c r="E10271" s="50" t="s">
        <v>39</v>
      </c>
      <c r="F10271" s="50">
        <v>9838626000</v>
      </c>
      <c r="G10271" s="50">
        <v>9811026000</v>
      </c>
      <c r="H10271" s="50">
        <v>9800826000</v>
      </c>
      <c r="I10271" s="50">
        <v>9800826000</v>
      </c>
      <c r="J10271" s="50">
        <v>9800426000</v>
      </c>
      <c r="K10271" s="50"/>
      <c r="L10271" s="50"/>
    </row>
    <row r="10272" spans="4:12" x14ac:dyDescent="0.25">
      <c r="D10272" s="50">
        <v>50110250</v>
      </c>
      <c r="E10272" s="50" t="s">
        <v>39</v>
      </c>
      <c r="F10272" s="50">
        <v>9838626000</v>
      </c>
      <c r="G10272" s="50">
        <v>9811026000</v>
      </c>
      <c r="H10272" s="50">
        <v>9800826000</v>
      </c>
      <c r="I10272" s="50">
        <v>9800826000</v>
      </c>
      <c r="J10272" s="50">
        <v>9800426000</v>
      </c>
      <c r="K10272" s="50"/>
      <c r="L10272" s="50"/>
    </row>
    <row r="10273" spans="4:12" x14ac:dyDescent="0.25">
      <c r="D10273" s="50">
        <v>50110280</v>
      </c>
      <c r="E10273" s="50" t="s">
        <v>39</v>
      </c>
      <c r="F10273" s="50">
        <v>9838632000</v>
      </c>
      <c r="G10273" s="50">
        <v>9811032000</v>
      </c>
      <c r="H10273" s="50">
        <v>9800832000</v>
      </c>
      <c r="I10273" s="50">
        <v>9800832000</v>
      </c>
      <c r="J10273" s="50">
        <v>9800432000</v>
      </c>
      <c r="K10273" s="50"/>
      <c r="L10273" s="50"/>
    </row>
    <row r="10274" spans="4:12" x14ac:dyDescent="0.25">
      <c r="D10274" s="50">
        <v>50110300</v>
      </c>
      <c r="E10274" s="50" t="s">
        <v>39</v>
      </c>
      <c r="F10274" s="50">
        <v>9838632000</v>
      </c>
      <c r="G10274" s="50">
        <v>9811032000</v>
      </c>
      <c r="H10274" s="50">
        <v>9800832000</v>
      </c>
      <c r="I10274" s="50">
        <v>9800832000</v>
      </c>
      <c r="J10274" s="50">
        <v>9800432000</v>
      </c>
      <c r="K10274" s="50"/>
      <c r="L10274" s="50"/>
    </row>
    <row r="10275" spans="4:12" x14ac:dyDescent="0.25">
      <c r="D10275" s="50">
        <v>50110320</v>
      </c>
      <c r="E10275" s="50" t="s">
        <v>39</v>
      </c>
      <c r="F10275" s="50">
        <v>9838632000</v>
      </c>
      <c r="G10275" s="50">
        <v>9811032000</v>
      </c>
      <c r="H10275" s="50">
        <v>9800832000</v>
      </c>
      <c r="I10275" s="50">
        <v>9800832000</v>
      </c>
      <c r="J10275" s="50">
        <v>9800432000</v>
      </c>
      <c r="K10275" s="50"/>
      <c r="L10275" s="50"/>
    </row>
    <row r="10276" spans="4:12" x14ac:dyDescent="0.25">
      <c r="D10276" s="50">
        <v>50110360</v>
      </c>
      <c r="E10276" s="50" t="s">
        <v>39</v>
      </c>
      <c r="F10276" s="50">
        <v>9838636000</v>
      </c>
      <c r="G10276" s="50">
        <v>9811036000</v>
      </c>
      <c r="H10276" s="50">
        <v>9800836000</v>
      </c>
      <c r="I10276" s="50">
        <v>9800836000</v>
      </c>
      <c r="J10276" s="50">
        <v>9800436000</v>
      </c>
      <c r="K10276" s="50"/>
      <c r="L10276" s="50"/>
    </row>
    <row r="10277" spans="4:12" x14ac:dyDescent="0.25">
      <c r="D10277" s="50">
        <v>50110400</v>
      </c>
      <c r="E10277" s="50" t="s">
        <v>39</v>
      </c>
      <c r="F10277" s="50">
        <v>9838640000</v>
      </c>
      <c r="G10277" s="50">
        <v>9811040000</v>
      </c>
      <c r="H10277" s="50">
        <v>9800840000</v>
      </c>
      <c r="I10277" s="50">
        <v>9800840000</v>
      </c>
      <c r="J10277" s="50">
        <v>9800440000</v>
      </c>
      <c r="K10277" s="50"/>
      <c r="L10277" s="50"/>
    </row>
    <row r="10278" spans="4:12" x14ac:dyDescent="0.25">
      <c r="D10278" s="50">
        <v>50111030</v>
      </c>
      <c r="E10278" s="50" t="s">
        <v>39</v>
      </c>
      <c r="F10278" s="50">
        <v>9899999903</v>
      </c>
      <c r="G10278" s="50"/>
      <c r="H10278" s="50"/>
      <c r="I10278" s="50"/>
      <c r="J10278" s="50"/>
      <c r="K10278" s="50"/>
      <c r="L10278" s="50"/>
    </row>
    <row r="10279" spans="4:12" x14ac:dyDescent="0.25">
      <c r="D10279" s="50">
        <v>50111040</v>
      </c>
      <c r="E10279" s="50" t="s">
        <v>39</v>
      </c>
      <c r="F10279" s="50">
        <v>9899999903</v>
      </c>
      <c r="G10279" s="50"/>
      <c r="H10279" s="50"/>
      <c r="I10279" s="50"/>
      <c r="J10279" s="50"/>
      <c r="K10279" s="50"/>
      <c r="L10279" s="50"/>
    </row>
    <row r="10280" spans="4:12" x14ac:dyDescent="0.25">
      <c r="D10280" s="50">
        <v>50111050</v>
      </c>
      <c r="E10280" s="50" t="s">
        <v>39</v>
      </c>
      <c r="F10280" s="50">
        <v>9899999903</v>
      </c>
      <c r="G10280" s="50"/>
      <c r="H10280" s="50"/>
      <c r="I10280" s="50"/>
      <c r="J10280" s="50"/>
      <c r="K10280" s="50"/>
      <c r="L10280" s="50"/>
    </row>
    <row r="10281" spans="4:12" x14ac:dyDescent="0.25">
      <c r="D10281" s="50">
        <v>50111060</v>
      </c>
      <c r="E10281" s="50" t="s">
        <v>39</v>
      </c>
      <c r="F10281" s="50">
        <v>9899999903</v>
      </c>
      <c r="G10281" s="50"/>
      <c r="H10281" s="50"/>
      <c r="I10281" s="50"/>
      <c r="J10281" s="50"/>
      <c r="K10281" s="50"/>
      <c r="L10281" s="50"/>
    </row>
    <row r="10282" spans="4:12" x14ac:dyDescent="0.25">
      <c r="D10282" s="50">
        <v>50111070</v>
      </c>
      <c r="E10282" s="50" t="s">
        <v>39</v>
      </c>
      <c r="F10282" s="50">
        <v>9838708000</v>
      </c>
      <c r="G10282" s="50">
        <v>9811108000</v>
      </c>
      <c r="H10282" s="50">
        <v>9800308000</v>
      </c>
      <c r="I10282" s="50">
        <v>9800308000</v>
      </c>
      <c r="J10282" s="50">
        <v>9800708000</v>
      </c>
      <c r="K10282" s="50"/>
      <c r="L10282" s="50"/>
    </row>
    <row r="10283" spans="4:12" x14ac:dyDescent="0.25">
      <c r="D10283" s="50">
        <v>50111080</v>
      </c>
      <c r="E10283" s="50" t="s">
        <v>39</v>
      </c>
      <c r="F10283" s="50">
        <v>9838708000</v>
      </c>
      <c r="G10283" s="50">
        <v>9811108000</v>
      </c>
      <c r="H10283" s="50">
        <v>9800308000</v>
      </c>
      <c r="I10283" s="50">
        <v>9800308000</v>
      </c>
      <c r="J10283" s="50">
        <v>9800708000</v>
      </c>
      <c r="K10283" s="50"/>
      <c r="L10283" s="50"/>
    </row>
    <row r="10284" spans="4:12" x14ac:dyDescent="0.25">
      <c r="D10284" s="50">
        <v>50111090</v>
      </c>
      <c r="E10284" s="50" t="s">
        <v>39</v>
      </c>
      <c r="F10284" s="50">
        <v>9838710000</v>
      </c>
      <c r="G10284" s="50">
        <v>9811110000</v>
      </c>
      <c r="H10284" s="50">
        <v>9800310000</v>
      </c>
      <c r="I10284" s="50">
        <v>9800310000</v>
      </c>
      <c r="J10284" s="50">
        <v>9800710000</v>
      </c>
      <c r="K10284" s="50"/>
      <c r="L10284" s="50"/>
    </row>
    <row r="10285" spans="4:12" x14ac:dyDescent="0.25">
      <c r="D10285" s="50">
        <v>50111100</v>
      </c>
      <c r="E10285" s="50" t="s">
        <v>39</v>
      </c>
      <c r="F10285" s="50">
        <v>9838710000</v>
      </c>
      <c r="G10285" s="50">
        <v>9811110000</v>
      </c>
      <c r="H10285" s="50">
        <v>9800310000</v>
      </c>
      <c r="I10285" s="50">
        <v>9800310000</v>
      </c>
      <c r="J10285" s="50">
        <v>9800710000</v>
      </c>
      <c r="K10285" s="50"/>
      <c r="L10285" s="50"/>
    </row>
    <row r="10286" spans="4:12" x14ac:dyDescent="0.25">
      <c r="D10286" s="50">
        <v>50111110</v>
      </c>
      <c r="E10286" s="50" t="s">
        <v>39</v>
      </c>
      <c r="F10286" s="50">
        <v>9838712000</v>
      </c>
      <c r="G10286" s="50">
        <v>9811112000</v>
      </c>
      <c r="H10286" s="50">
        <v>9800312000</v>
      </c>
      <c r="I10286" s="50">
        <v>9800312000</v>
      </c>
      <c r="J10286" s="50">
        <v>9800712000</v>
      </c>
      <c r="K10286" s="50"/>
      <c r="L10286" s="50"/>
    </row>
    <row r="10287" spans="4:12" x14ac:dyDescent="0.25">
      <c r="D10287" s="50">
        <v>50111120</v>
      </c>
      <c r="E10287" s="50" t="s">
        <v>39</v>
      </c>
      <c r="F10287" s="50">
        <v>9838712000</v>
      </c>
      <c r="G10287" s="50">
        <v>9811112000</v>
      </c>
      <c r="H10287" s="50">
        <v>9800312000</v>
      </c>
      <c r="I10287" s="50">
        <v>9800312000</v>
      </c>
      <c r="J10287" s="50">
        <v>9800712000</v>
      </c>
      <c r="K10287" s="50"/>
      <c r="L10287" s="50"/>
    </row>
    <row r="10288" spans="4:12" x14ac:dyDescent="0.25">
      <c r="D10288" s="50">
        <v>50111140</v>
      </c>
      <c r="E10288" s="50" t="s">
        <v>39</v>
      </c>
      <c r="F10288" s="50">
        <v>9838714000</v>
      </c>
      <c r="G10288" s="50">
        <v>9811114000</v>
      </c>
      <c r="H10288" s="50">
        <v>9800314000</v>
      </c>
      <c r="I10288" s="50">
        <v>9800314000</v>
      </c>
      <c r="J10288" s="50">
        <v>9800714000</v>
      </c>
      <c r="K10288" s="50"/>
      <c r="L10288" s="50"/>
    </row>
    <row r="10289" spans="4:12" x14ac:dyDescent="0.25">
      <c r="D10289" s="50">
        <v>50111150</v>
      </c>
      <c r="E10289" s="50" t="s">
        <v>39</v>
      </c>
      <c r="F10289" s="50">
        <v>9838716000</v>
      </c>
      <c r="G10289" s="50">
        <v>9811116000</v>
      </c>
      <c r="H10289" s="50">
        <v>9800316000</v>
      </c>
      <c r="I10289" s="50">
        <v>9800316000</v>
      </c>
      <c r="J10289" s="50">
        <v>9800716000</v>
      </c>
      <c r="K10289" s="50"/>
      <c r="L10289" s="50"/>
    </row>
    <row r="10290" spans="4:12" x14ac:dyDescent="0.25">
      <c r="D10290" s="50">
        <v>50111160</v>
      </c>
      <c r="E10290" s="50" t="s">
        <v>39</v>
      </c>
      <c r="F10290" s="50">
        <v>9838716000</v>
      </c>
      <c r="G10290" s="50">
        <v>9811116000</v>
      </c>
      <c r="H10290" s="50">
        <v>9800316000</v>
      </c>
      <c r="I10290" s="50">
        <v>9800316000</v>
      </c>
      <c r="J10290" s="50">
        <v>9800716000</v>
      </c>
      <c r="K10290" s="50"/>
      <c r="L10290" s="50"/>
    </row>
    <row r="10291" spans="4:12" x14ac:dyDescent="0.25">
      <c r="D10291" s="50">
        <v>50111180</v>
      </c>
      <c r="E10291" s="50" t="s">
        <v>39</v>
      </c>
      <c r="F10291" s="50">
        <v>9838718000</v>
      </c>
      <c r="G10291" s="50">
        <v>9811118000</v>
      </c>
      <c r="H10291" s="50">
        <v>9800318000</v>
      </c>
      <c r="I10291" s="50">
        <v>9800318000</v>
      </c>
      <c r="J10291" s="50">
        <v>9800718000</v>
      </c>
      <c r="K10291" s="50"/>
      <c r="L10291" s="50"/>
    </row>
    <row r="10292" spans="4:12" x14ac:dyDescent="0.25">
      <c r="D10292" s="50">
        <v>50111200</v>
      </c>
      <c r="E10292" s="50" t="s">
        <v>39</v>
      </c>
      <c r="F10292" s="50">
        <v>9838720000</v>
      </c>
      <c r="G10292" s="50">
        <v>9811120000</v>
      </c>
      <c r="H10292" s="50">
        <v>9800320000</v>
      </c>
      <c r="I10292" s="50">
        <v>9800320000</v>
      </c>
      <c r="J10292" s="50">
        <v>9800720000</v>
      </c>
      <c r="K10292" s="50"/>
      <c r="L10292" s="50"/>
    </row>
    <row r="10293" spans="4:12" x14ac:dyDescent="0.25">
      <c r="D10293" s="50">
        <v>50111220</v>
      </c>
      <c r="E10293" s="50" t="s">
        <v>39</v>
      </c>
      <c r="F10293" s="50">
        <v>9838722000</v>
      </c>
      <c r="G10293" s="50">
        <v>9811122000</v>
      </c>
      <c r="H10293" s="50">
        <v>9800322000</v>
      </c>
      <c r="I10293" s="50">
        <v>9800322000</v>
      </c>
      <c r="J10293" s="50">
        <v>9800722000</v>
      </c>
      <c r="K10293" s="50"/>
      <c r="L10293" s="50"/>
    </row>
    <row r="10294" spans="4:12" x14ac:dyDescent="0.25">
      <c r="D10294" s="50">
        <v>50111240</v>
      </c>
      <c r="E10294" s="50" t="s">
        <v>39</v>
      </c>
      <c r="F10294" s="50">
        <v>9838726000</v>
      </c>
      <c r="G10294" s="50">
        <v>9811126000</v>
      </c>
      <c r="H10294" s="50">
        <v>9800326000</v>
      </c>
      <c r="I10294" s="50">
        <v>9800326000</v>
      </c>
      <c r="J10294" s="50">
        <v>9800726000</v>
      </c>
      <c r="K10294" s="50"/>
      <c r="L10294" s="50"/>
    </row>
    <row r="10295" spans="4:12" x14ac:dyDescent="0.25">
      <c r="D10295" s="50">
        <v>50111250</v>
      </c>
      <c r="E10295" s="50" t="s">
        <v>39</v>
      </c>
      <c r="F10295" s="50">
        <v>9838726000</v>
      </c>
      <c r="G10295" s="50">
        <v>9811126000</v>
      </c>
      <c r="H10295" s="50">
        <v>9800326000</v>
      </c>
      <c r="I10295" s="50">
        <v>9800326000</v>
      </c>
      <c r="J10295" s="50">
        <v>9800726000</v>
      </c>
      <c r="K10295" s="50"/>
      <c r="L10295" s="50"/>
    </row>
    <row r="10296" spans="4:12" x14ac:dyDescent="0.25">
      <c r="D10296" s="50">
        <v>50111280</v>
      </c>
      <c r="E10296" s="50" t="s">
        <v>39</v>
      </c>
      <c r="F10296" s="50">
        <v>9838732000</v>
      </c>
      <c r="G10296" s="50">
        <v>9811132000</v>
      </c>
      <c r="H10296" s="50">
        <v>9800332000</v>
      </c>
      <c r="I10296" s="50">
        <v>9800332000</v>
      </c>
      <c r="J10296" s="50">
        <v>9800732000</v>
      </c>
      <c r="K10296" s="50"/>
      <c r="L10296" s="50"/>
    </row>
    <row r="10297" spans="4:12" x14ac:dyDescent="0.25">
      <c r="D10297" s="50">
        <v>50111300</v>
      </c>
      <c r="E10297" s="50" t="s">
        <v>39</v>
      </c>
      <c r="F10297" s="50">
        <v>9838732000</v>
      </c>
      <c r="G10297" s="50">
        <v>9811132000</v>
      </c>
      <c r="H10297" s="50">
        <v>9800332000</v>
      </c>
      <c r="I10297" s="50">
        <v>9800332000</v>
      </c>
      <c r="J10297" s="50">
        <v>9800732000</v>
      </c>
      <c r="K10297" s="50"/>
      <c r="L10297" s="50"/>
    </row>
    <row r="10298" spans="4:12" x14ac:dyDescent="0.25">
      <c r="D10298" s="50">
        <v>50111320</v>
      </c>
      <c r="E10298" s="50" t="s">
        <v>39</v>
      </c>
      <c r="F10298" s="50">
        <v>9838732000</v>
      </c>
      <c r="G10298" s="50">
        <v>9811132000</v>
      </c>
      <c r="H10298" s="50">
        <v>9800332000</v>
      </c>
      <c r="I10298" s="50">
        <v>9800332000</v>
      </c>
      <c r="J10298" s="50">
        <v>9800732000</v>
      </c>
      <c r="K10298" s="50"/>
      <c r="L10298" s="50"/>
    </row>
    <row r="10299" spans="4:12" x14ac:dyDescent="0.25">
      <c r="D10299" s="50">
        <v>50111400</v>
      </c>
      <c r="E10299" s="50" t="s">
        <v>39</v>
      </c>
      <c r="F10299" s="50">
        <v>9838740000</v>
      </c>
      <c r="G10299" s="50">
        <v>9811140000</v>
      </c>
      <c r="H10299" s="50">
        <v>9800340000</v>
      </c>
      <c r="I10299" s="50">
        <v>9800340000</v>
      </c>
      <c r="J10299" s="50">
        <v>9800740000</v>
      </c>
      <c r="K10299" s="50"/>
      <c r="L10299" s="50"/>
    </row>
    <row r="10300" spans="4:12" x14ac:dyDescent="0.25">
      <c r="D10300" s="50">
        <v>50120030</v>
      </c>
      <c r="E10300" s="50" t="s">
        <v>39</v>
      </c>
      <c r="F10300" s="50">
        <v>9899999903</v>
      </c>
      <c r="G10300" s="50"/>
      <c r="H10300" s="50"/>
      <c r="I10300" s="50"/>
      <c r="J10300" s="50"/>
      <c r="K10300" s="50"/>
      <c r="L10300" s="50"/>
    </row>
    <row r="10301" spans="4:12" x14ac:dyDescent="0.25">
      <c r="D10301" s="50">
        <v>50120040</v>
      </c>
      <c r="E10301" s="50" t="s">
        <v>39</v>
      </c>
      <c r="F10301" s="50">
        <v>9899999903</v>
      </c>
      <c r="G10301" s="50"/>
      <c r="H10301" s="50"/>
      <c r="I10301" s="50"/>
      <c r="J10301" s="50"/>
      <c r="K10301" s="50"/>
      <c r="L10301" s="50"/>
    </row>
    <row r="10302" spans="4:12" x14ac:dyDescent="0.25">
      <c r="D10302" s="50">
        <v>50120050</v>
      </c>
      <c r="E10302" s="50" t="s">
        <v>39</v>
      </c>
      <c r="F10302" s="50">
        <v>9899999903</v>
      </c>
      <c r="G10302" s="50"/>
      <c r="H10302" s="50"/>
      <c r="I10302" s="50"/>
      <c r="J10302" s="50"/>
      <c r="K10302" s="50"/>
      <c r="L10302" s="50"/>
    </row>
    <row r="10303" spans="4:12" x14ac:dyDescent="0.25">
      <c r="D10303" s="50">
        <v>50120060</v>
      </c>
      <c r="E10303" s="50" t="s">
        <v>39</v>
      </c>
      <c r="F10303" s="50">
        <v>9899999903</v>
      </c>
      <c r="G10303" s="50"/>
      <c r="H10303" s="50"/>
      <c r="I10303" s="50"/>
      <c r="J10303" s="50"/>
      <c r="K10303" s="50"/>
      <c r="L10303" s="50"/>
    </row>
    <row r="10304" spans="4:12" x14ac:dyDescent="0.25">
      <c r="D10304" s="50">
        <v>50120070</v>
      </c>
      <c r="E10304" s="50" t="s">
        <v>39</v>
      </c>
      <c r="F10304" s="50">
        <v>9838608000</v>
      </c>
      <c r="G10304" s="50">
        <v>9811008000</v>
      </c>
      <c r="H10304" s="50">
        <v>9800808000</v>
      </c>
      <c r="I10304" s="50">
        <v>9800808000</v>
      </c>
      <c r="J10304" s="50">
        <v>9800408000</v>
      </c>
      <c r="K10304" s="50"/>
      <c r="L10304" s="50"/>
    </row>
    <row r="10305" spans="4:12" x14ac:dyDescent="0.25">
      <c r="D10305" s="50">
        <v>50120080</v>
      </c>
      <c r="E10305" s="50" t="s">
        <v>39</v>
      </c>
      <c r="F10305" s="50">
        <v>9838608000</v>
      </c>
      <c r="G10305" s="50">
        <v>9811008000</v>
      </c>
      <c r="H10305" s="50">
        <v>9800808000</v>
      </c>
      <c r="I10305" s="50">
        <v>9800808000</v>
      </c>
      <c r="J10305" s="50">
        <v>9800408000</v>
      </c>
      <c r="K10305" s="50"/>
      <c r="L10305" s="50"/>
    </row>
    <row r="10306" spans="4:12" x14ac:dyDescent="0.25">
      <c r="D10306" s="50">
        <v>50120090</v>
      </c>
      <c r="E10306" s="50" t="s">
        <v>39</v>
      </c>
      <c r="F10306" s="50">
        <v>9838610000</v>
      </c>
      <c r="G10306" s="50">
        <v>9811010000</v>
      </c>
      <c r="H10306" s="50">
        <v>9800810000</v>
      </c>
      <c r="I10306" s="50">
        <v>9800810000</v>
      </c>
      <c r="J10306" s="50">
        <v>9800410000</v>
      </c>
      <c r="K10306" s="50"/>
      <c r="L10306" s="50"/>
    </row>
    <row r="10307" spans="4:12" x14ac:dyDescent="0.25">
      <c r="D10307" s="50">
        <v>50120100</v>
      </c>
      <c r="E10307" s="50" t="s">
        <v>39</v>
      </c>
      <c r="F10307" s="50">
        <v>9838610000</v>
      </c>
      <c r="G10307" s="50">
        <v>9811010000</v>
      </c>
      <c r="H10307" s="50">
        <v>9800810000</v>
      </c>
      <c r="I10307" s="50">
        <v>9800810000</v>
      </c>
      <c r="J10307" s="50">
        <v>9800410000</v>
      </c>
      <c r="K10307" s="50"/>
      <c r="L10307" s="50"/>
    </row>
    <row r="10308" spans="4:12" x14ac:dyDescent="0.25">
      <c r="D10308" s="50">
        <v>50120120</v>
      </c>
      <c r="E10308" s="50" t="s">
        <v>39</v>
      </c>
      <c r="F10308" s="50">
        <v>9838612000</v>
      </c>
      <c r="G10308" s="50">
        <v>9811012000</v>
      </c>
      <c r="H10308" s="50">
        <v>9800812000</v>
      </c>
      <c r="I10308" s="50">
        <v>9800812000</v>
      </c>
      <c r="J10308" s="50">
        <v>9800412000</v>
      </c>
      <c r="K10308" s="50"/>
      <c r="L10308" s="50"/>
    </row>
    <row r="10309" spans="4:12" x14ac:dyDescent="0.25">
      <c r="D10309" s="50">
        <v>50120140</v>
      </c>
      <c r="E10309" s="50" t="s">
        <v>39</v>
      </c>
      <c r="F10309" s="50">
        <v>9838614000</v>
      </c>
      <c r="G10309" s="50">
        <v>9811014000</v>
      </c>
      <c r="H10309" s="50">
        <v>9800814000</v>
      </c>
      <c r="I10309" s="50">
        <v>9800814000</v>
      </c>
      <c r="J10309" s="50">
        <v>9800414000</v>
      </c>
      <c r="K10309" s="50"/>
      <c r="L10309" s="50"/>
    </row>
    <row r="10310" spans="4:12" x14ac:dyDescent="0.25">
      <c r="D10310" s="50">
        <v>50120160</v>
      </c>
      <c r="E10310" s="50" t="s">
        <v>39</v>
      </c>
      <c r="F10310" s="50">
        <v>9838616000</v>
      </c>
      <c r="G10310" s="50">
        <v>9811016000</v>
      </c>
      <c r="H10310" s="50">
        <v>9800816000</v>
      </c>
      <c r="I10310" s="50">
        <v>9800816000</v>
      </c>
      <c r="J10310" s="50">
        <v>9800416000</v>
      </c>
      <c r="K10310" s="50"/>
      <c r="L10310" s="50"/>
    </row>
    <row r="10311" spans="4:12" x14ac:dyDescent="0.25">
      <c r="D10311" s="50">
        <v>50120180</v>
      </c>
      <c r="E10311" s="50" t="s">
        <v>39</v>
      </c>
      <c r="F10311" s="50">
        <v>9838618000</v>
      </c>
      <c r="G10311" s="50">
        <v>9811018000</v>
      </c>
      <c r="H10311" s="50">
        <v>9800818000</v>
      </c>
      <c r="I10311" s="50">
        <v>9800818000</v>
      </c>
      <c r="J10311" s="50">
        <v>9800418000</v>
      </c>
      <c r="K10311" s="50"/>
      <c r="L10311" s="50"/>
    </row>
    <row r="10312" spans="4:12" x14ac:dyDescent="0.25">
      <c r="D10312" s="50">
        <v>50120200</v>
      </c>
      <c r="E10312" s="50" t="s">
        <v>39</v>
      </c>
      <c r="F10312" s="50">
        <v>9838620000</v>
      </c>
      <c r="G10312" s="50">
        <v>9811020000</v>
      </c>
      <c r="H10312" s="50">
        <v>9800820000</v>
      </c>
      <c r="I10312" s="50">
        <v>9800820000</v>
      </c>
      <c r="J10312" s="50">
        <v>9800420000</v>
      </c>
      <c r="K10312" s="50"/>
      <c r="L10312" s="50"/>
    </row>
    <row r="10313" spans="4:12" x14ac:dyDescent="0.25">
      <c r="D10313" s="50">
        <v>50120220</v>
      </c>
      <c r="E10313" s="50" t="s">
        <v>39</v>
      </c>
      <c r="F10313" s="50">
        <v>9838622000</v>
      </c>
      <c r="G10313" s="50">
        <v>9811022000</v>
      </c>
      <c r="H10313" s="50">
        <v>9800822000</v>
      </c>
      <c r="I10313" s="50">
        <v>9800822000</v>
      </c>
      <c r="J10313" s="50">
        <v>9800422000</v>
      </c>
      <c r="K10313" s="50"/>
      <c r="L10313" s="50"/>
    </row>
    <row r="10314" spans="4:12" x14ac:dyDescent="0.25">
      <c r="D10314" s="50">
        <v>50120250</v>
      </c>
      <c r="E10314" s="50" t="s">
        <v>39</v>
      </c>
      <c r="F10314" s="50">
        <v>9838626000</v>
      </c>
      <c r="G10314" s="50">
        <v>9811026000</v>
      </c>
      <c r="H10314" s="50">
        <v>9800826000</v>
      </c>
      <c r="I10314" s="50">
        <v>9800826000</v>
      </c>
      <c r="J10314" s="50">
        <v>9800426000</v>
      </c>
      <c r="K10314" s="50"/>
      <c r="L10314" s="50"/>
    </row>
    <row r="10315" spans="4:12" x14ac:dyDescent="0.25">
      <c r="D10315" s="50">
        <v>50121030</v>
      </c>
      <c r="E10315" s="50" t="s">
        <v>39</v>
      </c>
      <c r="F10315" s="50">
        <v>9899999903</v>
      </c>
      <c r="G10315" s="50"/>
      <c r="H10315" s="50"/>
      <c r="I10315" s="50"/>
      <c r="J10315" s="50"/>
      <c r="K10315" s="50"/>
      <c r="L10315" s="50"/>
    </row>
    <row r="10316" spans="4:12" x14ac:dyDescent="0.25">
      <c r="D10316" s="50">
        <v>50121040</v>
      </c>
      <c r="E10316" s="50" t="s">
        <v>39</v>
      </c>
      <c r="F10316" s="50">
        <v>9899999903</v>
      </c>
      <c r="G10316" s="50"/>
      <c r="H10316" s="50"/>
      <c r="I10316" s="50"/>
      <c r="J10316" s="50"/>
      <c r="K10316" s="50"/>
      <c r="L10316" s="50"/>
    </row>
    <row r="10317" spans="4:12" x14ac:dyDescent="0.25">
      <c r="D10317" s="50">
        <v>50121050</v>
      </c>
      <c r="E10317" s="50" t="s">
        <v>39</v>
      </c>
      <c r="F10317" s="50">
        <v>9899999903</v>
      </c>
      <c r="G10317" s="50"/>
      <c r="H10317" s="50"/>
      <c r="I10317" s="50"/>
      <c r="J10317" s="50"/>
      <c r="K10317" s="50"/>
      <c r="L10317" s="50"/>
    </row>
    <row r="10318" spans="4:12" x14ac:dyDescent="0.25">
      <c r="D10318" s="50">
        <v>50121060</v>
      </c>
      <c r="E10318" s="50" t="s">
        <v>39</v>
      </c>
      <c r="F10318" s="50">
        <v>9899999903</v>
      </c>
      <c r="G10318" s="50"/>
      <c r="H10318" s="50"/>
      <c r="I10318" s="50"/>
      <c r="J10318" s="50"/>
      <c r="K10318" s="50"/>
      <c r="L10318" s="50"/>
    </row>
    <row r="10319" spans="4:12" x14ac:dyDescent="0.25">
      <c r="D10319" s="50">
        <v>50121070</v>
      </c>
      <c r="E10319" s="50" t="s">
        <v>39</v>
      </c>
      <c r="F10319" s="50">
        <v>9838708000</v>
      </c>
      <c r="G10319" s="50">
        <v>9811108000</v>
      </c>
      <c r="H10319" s="50">
        <v>9800308000</v>
      </c>
      <c r="I10319" s="50">
        <v>9800308000</v>
      </c>
      <c r="J10319" s="50">
        <v>9800708000</v>
      </c>
      <c r="K10319" s="50"/>
      <c r="L10319" s="50"/>
    </row>
    <row r="10320" spans="4:12" x14ac:dyDescent="0.25">
      <c r="D10320" s="50">
        <v>50121080</v>
      </c>
      <c r="E10320" s="50" t="s">
        <v>39</v>
      </c>
      <c r="F10320" s="50">
        <v>9838708000</v>
      </c>
      <c r="G10320" s="50">
        <v>9811108000</v>
      </c>
      <c r="H10320" s="50">
        <v>9800308000</v>
      </c>
      <c r="I10320" s="50">
        <v>9800308000</v>
      </c>
      <c r="J10320" s="50">
        <v>9800708000</v>
      </c>
      <c r="K10320" s="50"/>
      <c r="L10320" s="50"/>
    </row>
    <row r="10321" spans="4:12" x14ac:dyDescent="0.25">
      <c r="D10321" s="50">
        <v>50121090</v>
      </c>
      <c r="E10321" s="50" t="s">
        <v>39</v>
      </c>
      <c r="F10321" s="50">
        <v>9838710000</v>
      </c>
      <c r="G10321" s="50">
        <v>9811110000</v>
      </c>
      <c r="H10321" s="50">
        <v>9800310000</v>
      </c>
      <c r="I10321" s="50">
        <v>9800310000</v>
      </c>
      <c r="J10321" s="50">
        <v>9800710000</v>
      </c>
      <c r="K10321" s="50"/>
      <c r="L10321" s="50"/>
    </row>
    <row r="10322" spans="4:12" x14ac:dyDescent="0.25">
      <c r="D10322" s="50">
        <v>50121100</v>
      </c>
      <c r="E10322" s="50" t="s">
        <v>39</v>
      </c>
      <c r="F10322" s="50">
        <v>9838710000</v>
      </c>
      <c r="G10322" s="50">
        <v>9811110000</v>
      </c>
      <c r="H10322" s="50">
        <v>9800310000</v>
      </c>
      <c r="I10322" s="50">
        <v>9800310000</v>
      </c>
      <c r="J10322" s="50">
        <v>9800710000</v>
      </c>
      <c r="K10322" s="50"/>
      <c r="L10322" s="50"/>
    </row>
    <row r="10323" spans="4:12" x14ac:dyDescent="0.25">
      <c r="D10323" s="50">
        <v>50121120</v>
      </c>
      <c r="E10323" s="50" t="s">
        <v>39</v>
      </c>
      <c r="F10323" s="50">
        <v>9838712000</v>
      </c>
      <c r="G10323" s="50">
        <v>9811112000</v>
      </c>
      <c r="H10323" s="50">
        <v>9800312000</v>
      </c>
      <c r="I10323" s="50">
        <v>9800312000</v>
      </c>
      <c r="J10323" s="50">
        <v>9800712000</v>
      </c>
      <c r="K10323" s="50"/>
      <c r="L10323" s="50"/>
    </row>
    <row r="10324" spans="4:12" x14ac:dyDescent="0.25">
      <c r="D10324" s="50">
        <v>50121140</v>
      </c>
      <c r="E10324" s="50" t="s">
        <v>39</v>
      </c>
      <c r="F10324" s="50">
        <v>9838714000</v>
      </c>
      <c r="G10324" s="50">
        <v>9811114000</v>
      </c>
      <c r="H10324" s="50">
        <v>9800314000</v>
      </c>
      <c r="I10324" s="50">
        <v>9800314000</v>
      </c>
      <c r="J10324" s="50">
        <v>9800714000</v>
      </c>
      <c r="K10324" s="50"/>
      <c r="L10324" s="50"/>
    </row>
    <row r="10325" spans="4:12" x14ac:dyDescent="0.25">
      <c r="D10325" s="50">
        <v>50121160</v>
      </c>
      <c r="E10325" s="50" t="s">
        <v>39</v>
      </c>
      <c r="F10325" s="50">
        <v>9838716000</v>
      </c>
      <c r="G10325" s="50">
        <v>9811116000</v>
      </c>
      <c r="H10325" s="50">
        <v>9800316000</v>
      </c>
      <c r="I10325" s="50">
        <v>9800316000</v>
      </c>
      <c r="J10325" s="50">
        <v>9800716000</v>
      </c>
      <c r="K10325" s="50"/>
      <c r="L10325" s="50"/>
    </row>
    <row r="10326" spans="4:12" x14ac:dyDescent="0.25">
      <c r="D10326" s="50">
        <v>50121180</v>
      </c>
      <c r="E10326" s="50" t="s">
        <v>39</v>
      </c>
      <c r="F10326" s="50">
        <v>9838718000</v>
      </c>
      <c r="G10326" s="50">
        <v>9811118000</v>
      </c>
      <c r="H10326" s="50">
        <v>9800318000</v>
      </c>
      <c r="I10326" s="50">
        <v>9800318000</v>
      </c>
      <c r="J10326" s="50">
        <v>9800718000</v>
      </c>
      <c r="K10326" s="50"/>
      <c r="L10326" s="50"/>
    </row>
    <row r="10327" spans="4:12" x14ac:dyDescent="0.25">
      <c r="D10327" s="50">
        <v>50121200</v>
      </c>
      <c r="E10327" s="50" t="s">
        <v>39</v>
      </c>
      <c r="F10327" s="50">
        <v>9838720000</v>
      </c>
      <c r="G10327" s="50">
        <v>9811120000</v>
      </c>
      <c r="H10327" s="50">
        <v>9800320000</v>
      </c>
      <c r="I10327" s="50">
        <v>9800320000</v>
      </c>
      <c r="J10327" s="50">
        <v>9800720000</v>
      </c>
      <c r="K10327" s="50"/>
      <c r="L10327" s="50"/>
    </row>
    <row r="10328" spans="4:12" x14ac:dyDescent="0.25">
      <c r="D10328" s="50">
        <v>50121220</v>
      </c>
      <c r="E10328" s="50" t="s">
        <v>39</v>
      </c>
      <c r="F10328" s="50">
        <v>9838722000</v>
      </c>
      <c r="G10328" s="50">
        <v>9811122000</v>
      </c>
      <c r="H10328" s="50">
        <v>9800322000</v>
      </c>
      <c r="I10328" s="50">
        <v>9800322000</v>
      </c>
      <c r="J10328" s="50">
        <v>9800722000</v>
      </c>
      <c r="K10328" s="50"/>
      <c r="L10328" s="50"/>
    </row>
    <row r="10329" spans="4:12" x14ac:dyDescent="0.25">
      <c r="D10329" s="50">
        <v>50121240</v>
      </c>
      <c r="E10329" s="50" t="s">
        <v>39</v>
      </c>
      <c r="F10329" s="50">
        <v>9838726000</v>
      </c>
      <c r="G10329" s="50">
        <v>9811126000</v>
      </c>
      <c r="H10329" s="50">
        <v>9800326000</v>
      </c>
      <c r="I10329" s="50">
        <v>9800326000</v>
      </c>
      <c r="J10329" s="50">
        <v>9800726000</v>
      </c>
      <c r="K10329" s="50"/>
      <c r="L10329" s="50"/>
    </row>
    <row r="10330" spans="4:12" x14ac:dyDescent="0.25">
      <c r="D10330" s="50">
        <v>50121250</v>
      </c>
      <c r="E10330" s="50" t="s">
        <v>39</v>
      </c>
      <c r="F10330" s="50">
        <v>9838726000</v>
      </c>
      <c r="G10330" s="50">
        <v>9811126000</v>
      </c>
      <c r="H10330" s="50">
        <v>9800326000</v>
      </c>
      <c r="I10330" s="50">
        <v>9800326000</v>
      </c>
      <c r="J10330" s="50">
        <v>9800726000</v>
      </c>
      <c r="K10330" s="50"/>
      <c r="L10330" s="50"/>
    </row>
    <row r="10331" spans="4:12" x14ac:dyDescent="0.25">
      <c r="D10331" s="50">
        <v>50121280</v>
      </c>
      <c r="E10331" s="50" t="s">
        <v>39</v>
      </c>
      <c r="F10331" s="50">
        <v>9838732000</v>
      </c>
      <c r="G10331" s="50">
        <v>9811132000</v>
      </c>
      <c r="H10331" s="50">
        <v>9800332000</v>
      </c>
      <c r="I10331" s="50">
        <v>9800332000</v>
      </c>
      <c r="J10331" s="50">
        <v>9800732000</v>
      </c>
      <c r="K10331" s="50"/>
      <c r="L10331" s="50"/>
    </row>
    <row r="10332" spans="4:12" x14ac:dyDescent="0.25">
      <c r="D10332" s="50">
        <v>50121300</v>
      </c>
      <c r="E10332" s="50" t="s">
        <v>39</v>
      </c>
      <c r="F10332" s="50">
        <v>9838732000</v>
      </c>
      <c r="G10332" s="50">
        <v>9811132000</v>
      </c>
      <c r="H10332" s="50">
        <v>9800332000</v>
      </c>
      <c r="I10332" s="50">
        <v>9800332000</v>
      </c>
      <c r="J10332" s="50">
        <v>9800732000</v>
      </c>
      <c r="K10332" s="50"/>
      <c r="L10332" s="50"/>
    </row>
    <row r="10333" spans="4:12" x14ac:dyDescent="0.25">
      <c r="D10333" s="50">
        <v>50121320</v>
      </c>
      <c r="E10333" s="50" t="s">
        <v>39</v>
      </c>
      <c r="F10333" s="50">
        <v>9838732000</v>
      </c>
      <c r="G10333" s="50">
        <v>9811132000</v>
      </c>
      <c r="H10333" s="50">
        <v>9800332000</v>
      </c>
      <c r="I10333" s="50">
        <v>9800332000</v>
      </c>
      <c r="J10333" s="50">
        <v>9800732000</v>
      </c>
      <c r="K10333" s="50"/>
      <c r="L10333" s="50"/>
    </row>
    <row r="10334" spans="4:12" x14ac:dyDescent="0.25">
      <c r="D10334" s="50">
        <v>50121360</v>
      </c>
      <c r="E10334" s="50" t="s">
        <v>39</v>
      </c>
      <c r="F10334" s="50">
        <v>9838736000</v>
      </c>
      <c r="G10334" s="50">
        <v>9811136000</v>
      </c>
      <c r="H10334" s="50"/>
      <c r="I10334" s="50"/>
      <c r="J10334" s="50"/>
      <c r="K10334" s="50"/>
      <c r="L10334" s="50"/>
    </row>
    <row r="10335" spans="4:12" x14ac:dyDescent="0.25">
      <c r="D10335" s="50">
        <v>50121400</v>
      </c>
      <c r="E10335" s="50" t="s">
        <v>39</v>
      </c>
      <c r="F10335" s="50">
        <v>9838740000</v>
      </c>
      <c r="G10335" s="50">
        <v>9811140000</v>
      </c>
      <c r="H10335" s="50">
        <v>9800340000</v>
      </c>
      <c r="I10335" s="50">
        <v>9800340000</v>
      </c>
      <c r="J10335" s="50">
        <v>9800740000</v>
      </c>
      <c r="K10335" s="50"/>
      <c r="L10335" s="50"/>
    </row>
    <row r="10336" spans="4:12" x14ac:dyDescent="0.25">
      <c r="D10336" s="50">
        <v>50122030</v>
      </c>
      <c r="E10336" s="50" t="s">
        <v>39</v>
      </c>
      <c r="F10336" s="50">
        <v>9899999903</v>
      </c>
      <c r="G10336" s="50"/>
      <c r="H10336" s="50"/>
      <c r="I10336" s="50"/>
      <c r="J10336" s="50"/>
      <c r="K10336" s="50"/>
      <c r="L10336" s="50"/>
    </row>
    <row r="10337" spans="4:12" x14ac:dyDescent="0.25">
      <c r="D10337" s="50">
        <v>50122035</v>
      </c>
      <c r="E10337" s="50" t="s">
        <v>39</v>
      </c>
      <c r="F10337" s="50">
        <v>9899999903</v>
      </c>
      <c r="G10337" s="50"/>
      <c r="H10337" s="50"/>
      <c r="I10337" s="50"/>
      <c r="J10337" s="50"/>
      <c r="K10337" s="50"/>
      <c r="L10337" s="50"/>
    </row>
    <row r="10338" spans="4:12" x14ac:dyDescent="0.25">
      <c r="D10338" s="50">
        <v>50122040</v>
      </c>
      <c r="E10338" s="50" t="s">
        <v>39</v>
      </c>
      <c r="F10338" s="50">
        <v>9899999903</v>
      </c>
      <c r="G10338" s="50"/>
      <c r="H10338" s="50"/>
      <c r="I10338" s="50"/>
      <c r="J10338" s="50"/>
      <c r="K10338" s="50"/>
      <c r="L10338" s="50"/>
    </row>
    <row r="10339" spans="4:12" x14ac:dyDescent="0.25">
      <c r="D10339" s="50">
        <v>50122045</v>
      </c>
      <c r="E10339" s="50" t="s">
        <v>39</v>
      </c>
      <c r="F10339" s="50">
        <v>9899999903</v>
      </c>
      <c r="G10339" s="50"/>
      <c r="H10339" s="50"/>
      <c r="I10339" s="50"/>
      <c r="J10339" s="50"/>
      <c r="K10339" s="50"/>
      <c r="L10339" s="50"/>
    </row>
    <row r="10340" spans="4:12" x14ac:dyDescent="0.25">
      <c r="D10340" s="50">
        <v>50122050</v>
      </c>
      <c r="E10340" s="50" t="s">
        <v>39</v>
      </c>
      <c r="F10340" s="50">
        <v>9899999903</v>
      </c>
      <c r="G10340" s="50"/>
      <c r="H10340" s="50"/>
      <c r="I10340" s="50"/>
      <c r="J10340" s="50"/>
      <c r="K10340" s="50"/>
      <c r="L10340" s="50"/>
    </row>
    <row r="10341" spans="4:12" x14ac:dyDescent="0.25">
      <c r="D10341" s="50">
        <v>50122055</v>
      </c>
      <c r="E10341" s="50" t="s">
        <v>39</v>
      </c>
      <c r="F10341" s="50">
        <v>9899999903</v>
      </c>
      <c r="G10341" s="50"/>
      <c r="H10341" s="50"/>
      <c r="I10341" s="50"/>
      <c r="J10341" s="50"/>
      <c r="K10341" s="50"/>
      <c r="L10341" s="50"/>
    </row>
    <row r="10342" spans="4:12" x14ac:dyDescent="0.25">
      <c r="D10342" s="50">
        <v>50122060</v>
      </c>
      <c r="E10342" s="50" t="s">
        <v>39</v>
      </c>
      <c r="F10342" s="50">
        <v>9899999903</v>
      </c>
      <c r="G10342" s="50"/>
      <c r="H10342" s="50"/>
      <c r="I10342" s="50"/>
      <c r="J10342" s="50"/>
      <c r="K10342" s="50"/>
      <c r="L10342" s="50"/>
    </row>
    <row r="10343" spans="4:12" x14ac:dyDescent="0.25">
      <c r="D10343" s="50">
        <v>50122065</v>
      </c>
      <c r="E10343" s="50" t="s">
        <v>39</v>
      </c>
      <c r="F10343" s="50">
        <v>9838608000</v>
      </c>
      <c r="G10343" s="50">
        <v>9811008000</v>
      </c>
      <c r="H10343" s="50">
        <v>9800808000</v>
      </c>
      <c r="I10343" s="50">
        <v>9800808000</v>
      </c>
      <c r="J10343" s="50">
        <v>9800408000</v>
      </c>
      <c r="K10343" s="50"/>
      <c r="L10343" s="50"/>
    </row>
    <row r="10344" spans="4:12" x14ac:dyDescent="0.25">
      <c r="D10344" s="50">
        <v>50122070</v>
      </c>
      <c r="E10344" s="50" t="s">
        <v>39</v>
      </c>
      <c r="F10344" s="50">
        <v>9838608000</v>
      </c>
      <c r="G10344" s="50">
        <v>9811008000</v>
      </c>
      <c r="H10344" s="50">
        <v>9800808000</v>
      </c>
      <c r="I10344" s="50">
        <v>9800808000</v>
      </c>
      <c r="J10344" s="50">
        <v>9800408000</v>
      </c>
      <c r="K10344" s="50"/>
      <c r="L10344" s="50"/>
    </row>
    <row r="10345" spans="4:12" x14ac:dyDescent="0.25">
      <c r="D10345" s="50">
        <v>50122075</v>
      </c>
      <c r="E10345" s="50" t="s">
        <v>39</v>
      </c>
      <c r="F10345" s="50">
        <v>9838608000</v>
      </c>
      <c r="G10345" s="50">
        <v>9811008000</v>
      </c>
      <c r="H10345" s="50">
        <v>9800808000</v>
      </c>
      <c r="I10345" s="50">
        <v>9800808000</v>
      </c>
      <c r="J10345" s="50">
        <v>9800408000</v>
      </c>
      <c r="K10345" s="50"/>
      <c r="L10345" s="50"/>
    </row>
    <row r="10346" spans="4:12" x14ac:dyDescent="0.25">
      <c r="D10346" s="50">
        <v>50122080</v>
      </c>
      <c r="E10346" s="50" t="s">
        <v>39</v>
      </c>
      <c r="F10346" s="50">
        <v>9838608000</v>
      </c>
      <c r="G10346" s="50">
        <v>9811008000</v>
      </c>
      <c r="H10346" s="50">
        <v>9800808000</v>
      </c>
      <c r="I10346" s="50">
        <v>9800808000</v>
      </c>
      <c r="J10346" s="50">
        <v>9800408000</v>
      </c>
      <c r="K10346" s="50"/>
      <c r="L10346" s="50"/>
    </row>
    <row r="10347" spans="4:12" x14ac:dyDescent="0.25">
      <c r="D10347" s="50">
        <v>50122085</v>
      </c>
      <c r="E10347" s="50" t="s">
        <v>39</v>
      </c>
      <c r="F10347" s="50">
        <v>9838610000</v>
      </c>
      <c r="G10347" s="50">
        <v>9811010000</v>
      </c>
      <c r="H10347" s="50">
        <v>9800810000</v>
      </c>
      <c r="I10347" s="50">
        <v>9800810000</v>
      </c>
      <c r="J10347" s="50">
        <v>9800410000</v>
      </c>
      <c r="K10347" s="50"/>
      <c r="L10347" s="50"/>
    </row>
    <row r="10348" spans="4:12" x14ac:dyDescent="0.25">
      <c r="D10348" s="50">
        <v>50122090</v>
      </c>
      <c r="E10348" s="50" t="s">
        <v>39</v>
      </c>
      <c r="F10348" s="50">
        <v>9838610000</v>
      </c>
      <c r="G10348" s="50">
        <v>9811010000</v>
      </c>
      <c r="H10348" s="50">
        <v>9800810000</v>
      </c>
      <c r="I10348" s="50">
        <v>9800810000</v>
      </c>
      <c r="J10348" s="50">
        <v>9800410000</v>
      </c>
      <c r="K10348" s="50"/>
      <c r="L10348" s="50"/>
    </row>
    <row r="10349" spans="4:12" x14ac:dyDescent="0.25">
      <c r="D10349" s="50">
        <v>50122095</v>
      </c>
      <c r="E10349" s="50" t="s">
        <v>39</v>
      </c>
      <c r="F10349" s="50">
        <v>9838610000</v>
      </c>
      <c r="G10349" s="50">
        <v>9811010000</v>
      </c>
      <c r="H10349" s="50">
        <v>9800810000</v>
      </c>
      <c r="I10349" s="50">
        <v>9800810000</v>
      </c>
      <c r="J10349" s="50">
        <v>9800410000</v>
      </c>
      <c r="K10349" s="50"/>
      <c r="L10349" s="50"/>
    </row>
    <row r="10350" spans="4:12" x14ac:dyDescent="0.25">
      <c r="D10350" s="50">
        <v>50122100</v>
      </c>
      <c r="E10350" s="50" t="s">
        <v>39</v>
      </c>
      <c r="F10350" s="50">
        <v>9838610000</v>
      </c>
      <c r="G10350" s="50">
        <v>9811010000</v>
      </c>
      <c r="H10350" s="50">
        <v>9800810000</v>
      </c>
      <c r="I10350" s="50">
        <v>9800810000</v>
      </c>
      <c r="J10350" s="50">
        <v>9800410000</v>
      </c>
      <c r="K10350" s="50"/>
      <c r="L10350" s="50"/>
    </row>
    <row r="10351" spans="4:12" x14ac:dyDescent="0.25">
      <c r="D10351" s="50">
        <v>50122110</v>
      </c>
      <c r="E10351" s="50" t="s">
        <v>39</v>
      </c>
      <c r="F10351" s="50">
        <v>9838612000</v>
      </c>
      <c r="G10351" s="50">
        <v>9811012000</v>
      </c>
      <c r="H10351" s="50">
        <v>9800812000</v>
      </c>
      <c r="I10351" s="50">
        <v>9800812000</v>
      </c>
      <c r="J10351" s="50">
        <v>9800412000</v>
      </c>
      <c r="K10351" s="50"/>
      <c r="L10351" s="50"/>
    </row>
    <row r="10352" spans="4:12" x14ac:dyDescent="0.25">
      <c r="D10352" s="50">
        <v>50122120</v>
      </c>
      <c r="E10352" s="50" t="s">
        <v>39</v>
      </c>
      <c r="F10352" s="50">
        <v>9838612000</v>
      </c>
      <c r="G10352" s="50">
        <v>9811012000</v>
      </c>
      <c r="H10352" s="50">
        <v>9800812000</v>
      </c>
      <c r="I10352" s="50">
        <v>9800812000</v>
      </c>
      <c r="J10352" s="50">
        <v>9800412000</v>
      </c>
      <c r="K10352" s="50"/>
      <c r="L10352" s="50"/>
    </row>
    <row r="10353" spans="4:12" x14ac:dyDescent="0.25">
      <c r="D10353" s="50">
        <v>50122130</v>
      </c>
      <c r="E10353" s="50" t="s">
        <v>39</v>
      </c>
      <c r="F10353" s="50">
        <v>9838614000</v>
      </c>
      <c r="G10353" s="50">
        <v>9811014000</v>
      </c>
      <c r="H10353" s="50">
        <v>9800814000</v>
      </c>
      <c r="I10353" s="50">
        <v>9800814000</v>
      </c>
      <c r="J10353" s="50">
        <v>9800414000</v>
      </c>
      <c r="K10353" s="50"/>
      <c r="L10353" s="50"/>
    </row>
    <row r="10354" spans="4:12" x14ac:dyDescent="0.25">
      <c r="D10354" s="50">
        <v>50122140</v>
      </c>
      <c r="E10354" s="50" t="s">
        <v>39</v>
      </c>
      <c r="F10354" s="50">
        <v>9838614000</v>
      </c>
      <c r="G10354" s="50">
        <v>9811014000</v>
      </c>
      <c r="H10354" s="50">
        <v>9800814000</v>
      </c>
      <c r="I10354" s="50">
        <v>9800814000</v>
      </c>
      <c r="J10354" s="50">
        <v>9800414000</v>
      </c>
      <c r="K10354" s="50"/>
      <c r="L10354" s="50"/>
    </row>
    <row r="10355" spans="4:12" x14ac:dyDescent="0.25">
      <c r="D10355" s="50">
        <v>50122150</v>
      </c>
      <c r="E10355" s="50" t="s">
        <v>39</v>
      </c>
      <c r="F10355" s="50">
        <v>9838616000</v>
      </c>
      <c r="G10355" s="50">
        <v>9811016000</v>
      </c>
      <c r="H10355" s="50">
        <v>9800816000</v>
      </c>
      <c r="I10355" s="50">
        <v>9800816000</v>
      </c>
      <c r="J10355" s="50">
        <v>9800416000</v>
      </c>
      <c r="K10355" s="50"/>
      <c r="L10355" s="50"/>
    </row>
    <row r="10356" spans="4:12" x14ac:dyDescent="0.25">
      <c r="D10356" s="50">
        <v>50122160</v>
      </c>
      <c r="E10356" s="50" t="s">
        <v>39</v>
      </c>
      <c r="F10356" s="50">
        <v>9838616000</v>
      </c>
      <c r="G10356" s="50">
        <v>9811016000</v>
      </c>
      <c r="H10356" s="50">
        <v>9800816000</v>
      </c>
      <c r="I10356" s="50">
        <v>9800816000</v>
      </c>
      <c r="J10356" s="50">
        <v>9800416000</v>
      </c>
      <c r="K10356" s="50"/>
      <c r="L10356" s="50"/>
    </row>
    <row r="10357" spans="4:12" x14ac:dyDescent="0.25">
      <c r="D10357" s="50">
        <v>50122170</v>
      </c>
      <c r="E10357" s="50" t="s">
        <v>39</v>
      </c>
      <c r="F10357" s="50">
        <v>9838618000</v>
      </c>
      <c r="G10357" s="50">
        <v>9811018000</v>
      </c>
      <c r="H10357" s="50">
        <v>9800818000</v>
      </c>
      <c r="I10357" s="50">
        <v>9800818000</v>
      </c>
      <c r="J10357" s="50">
        <v>9800418000</v>
      </c>
      <c r="K10357" s="50"/>
      <c r="L10357" s="50"/>
    </row>
    <row r="10358" spans="4:12" x14ac:dyDescent="0.25">
      <c r="D10358" s="50">
        <v>50122180</v>
      </c>
      <c r="E10358" s="50" t="s">
        <v>39</v>
      </c>
      <c r="F10358" s="50">
        <v>9838618000</v>
      </c>
      <c r="G10358" s="50">
        <v>9811018000</v>
      </c>
      <c r="H10358" s="50">
        <v>9800818000</v>
      </c>
      <c r="I10358" s="50">
        <v>9800818000</v>
      </c>
      <c r="J10358" s="50">
        <v>9800418000</v>
      </c>
      <c r="K10358" s="50"/>
      <c r="L10358" s="50"/>
    </row>
    <row r="10359" spans="4:12" x14ac:dyDescent="0.25">
      <c r="D10359" s="50">
        <v>50122190</v>
      </c>
      <c r="E10359" s="50" t="s">
        <v>39</v>
      </c>
      <c r="F10359" s="50">
        <v>9838620000</v>
      </c>
      <c r="G10359" s="50">
        <v>9811020000</v>
      </c>
      <c r="H10359" s="50">
        <v>9800820000</v>
      </c>
      <c r="I10359" s="50">
        <v>9800820000</v>
      </c>
      <c r="J10359" s="50">
        <v>9800420000</v>
      </c>
      <c r="K10359" s="50"/>
      <c r="L10359" s="50"/>
    </row>
    <row r="10360" spans="4:12" x14ac:dyDescent="0.25">
      <c r="D10360" s="50">
        <v>50122200</v>
      </c>
      <c r="E10360" s="50" t="s">
        <v>39</v>
      </c>
      <c r="F10360" s="50">
        <v>9838620000</v>
      </c>
      <c r="G10360" s="50">
        <v>9811020000</v>
      </c>
      <c r="H10360" s="50">
        <v>9800820000</v>
      </c>
      <c r="I10360" s="50">
        <v>9800820000</v>
      </c>
      <c r="J10360" s="50">
        <v>9800420000</v>
      </c>
      <c r="K10360" s="50"/>
      <c r="L10360" s="50"/>
    </row>
    <row r="10361" spans="4:12" x14ac:dyDescent="0.25">
      <c r="D10361" s="50">
        <v>50122220</v>
      </c>
      <c r="E10361" s="50" t="s">
        <v>39</v>
      </c>
      <c r="F10361" s="50">
        <v>9838622000</v>
      </c>
      <c r="G10361" s="50">
        <v>9811022000</v>
      </c>
      <c r="H10361" s="50">
        <v>9800822000</v>
      </c>
      <c r="I10361" s="50">
        <v>9800822000</v>
      </c>
      <c r="J10361" s="50">
        <v>9800422000</v>
      </c>
      <c r="K10361" s="50"/>
      <c r="L10361" s="50"/>
    </row>
    <row r="10362" spans="4:12" x14ac:dyDescent="0.25">
      <c r="D10362" s="50">
        <v>50122240</v>
      </c>
      <c r="E10362" s="50" t="s">
        <v>39</v>
      </c>
      <c r="F10362" s="50">
        <v>9838626000</v>
      </c>
      <c r="G10362" s="50">
        <v>9811026000</v>
      </c>
      <c r="H10362" s="50">
        <v>9800826000</v>
      </c>
      <c r="I10362" s="50">
        <v>9800826000</v>
      </c>
      <c r="J10362" s="50">
        <v>9800426000</v>
      </c>
      <c r="K10362" s="50"/>
      <c r="L10362" s="50"/>
    </row>
    <row r="10363" spans="4:12" x14ac:dyDescent="0.25">
      <c r="D10363" s="50">
        <v>50122250</v>
      </c>
      <c r="E10363" s="50" t="s">
        <v>39</v>
      </c>
      <c r="F10363" s="50">
        <v>9838626000</v>
      </c>
      <c r="G10363" s="50">
        <v>9811026000</v>
      </c>
      <c r="H10363" s="50">
        <v>9800826000</v>
      </c>
      <c r="I10363" s="50">
        <v>9800826000</v>
      </c>
      <c r="J10363" s="50">
        <v>9800426000</v>
      </c>
      <c r="K10363" s="50"/>
      <c r="L10363" s="50"/>
    </row>
    <row r="10364" spans="4:12" x14ac:dyDescent="0.25">
      <c r="D10364" s="50">
        <v>50124040</v>
      </c>
      <c r="E10364" s="50" t="s">
        <v>39</v>
      </c>
      <c r="F10364" s="50">
        <v>9899999903</v>
      </c>
      <c r="G10364" s="50"/>
      <c r="H10364" s="50"/>
      <c r="I10364" s="50"/>
      <c r="J10364" s="50"/>
      <c r="K10364" s="50"/>
      <c r="L10364" s="50"/>
    </row>
    <row r="10365" spans="4:12" x14ac:dyDescent="0.25">
      <c r="D10365" s="50">
        <v>50124050</v>
      </c>
      <c r="E10365" s="50" t="s">
        <v>39</v>
      </c>
      <c r="F10365" s="50">
        <v>9899999903</v>
      </c>
      <c r="G10365" s="50"/>
      <c r="H10365" s="50"/>
      <c r="I10365" s="50"/>
      <c r="J10365" s="50"/>
      <c r="K10365" s="50"/>
      <c r="L10365" s="50"/>
    </row>
    <row r="10366" spans="4:12" x14ac:dyDescent="0.25">
      <c r="D10366" s="50">
        <v>50124060</v>
      </c>
      <c r="E10366" s="50" t="s">
        <v>39</v>
      </c>
      <c r="F10366" s="50">
        <v>9899999903</v>
      </c>
      <c r="G10366" s="50"/>
      <c r="H10366" s="50"/>
      <c r="I10366" s="50"/>
      <c r="J10366" s="50"/>
      <c r="K10366" s="50"/>
      <c r="L10366" s="50"/>
    </row>
    <row r="10367" spans="4:12" x14ac:dyDescent="0.25">
      <c r="D10367" s="50">
        <v>50124080</v>
      </c>
      <c r="E10367" s="50" t="s">
        <v>39</v>
      </c>
      <c r="F10367" s="50">
        <v>9838608000</v>
      </c>
      <c r="G10367" s="50">
        <v>9811008000</v>
      </c>
      <c r="H10367" s="50">
        <v>9800808000</v>
      </c>
      <c r="I10367" s="50">
        <v>9800808000</v>
      </c>
      <c r="J10367" s="50">
        <v>9800408000</v>
      </c>
      <c r="K10367" s="50"/>
      <c r="L10367" s="50"/>
    </row>
    <row r="10368" spans="4:12" x14ac:dyDescent="0.25">
      <c r="D10368" s="50">
        <v>50124090</v>
      </c>
      <c r="E10368" s="50" t="s">
        <v>39</v>
      </c>
      <c r="F10368" s="50">
        <v>9838610000</v>
      </c>
      <c r="G10368" s="50">
        <v>9811010000</v>
      </c>
      <c r="H10368" s="50">
        <v>9800810000</v>
      </c>
      <c r="I10368" s="50">
        <v>9800810000</v>
      </c>
      <c r="J10368" s="50">
        <v>9800410000</v>
      </c>
      <c r="K10368" s="50"/>
      <c r="L10368" s="50"/>
    </row>
    <row r="10369" spans="4:12" x14ac:dyDescent="0.25">
      <c r="D10369" s="50">
        <v>50124100</v>
      </c>
      <c r="E10369" s="50" t="s">
        <v>39</v>
      </c>
      <c r="F10369" s="50">
        <v>9838610000</v>
      </c>
      <c r="G10369" s="50">
        <v>9811010000</v>
      </c>
      <c r="H10369" s="50">
        <v>9800810000</v>
      </c>
      <c r="I10369" s="50">
        <v>9800810000</v>
      </c>
      <c r="J10369" s="50">
        <v>9800410000</v>
      </c>
      <c r="K10369" s="50"/>
      <c r="L10369" s="50"/>
    </row>
    <row r="10370" spans="4:12" x14ac:dyDescent="0.25">
      <c r="D10370" s="50">
        <v>50124120</v>
      </c>
      <c r="E10370" s="50" t="s">
        <v>39</v>
      </c>
      <c r="F10370" s="50">
        <v>9838612000</v>
      </c>
      <c r="G10370" s="50">
        <v>9811012000</v>
      </c>
      <c r="H10370" s="50">
        <v>9800812000</v>
      </c>
      <c r="I10370" s="50">
        <v>9800812000</v>
      </c>
      <c r="J10370" s="50">
        <v>9800412000</v>
      </c>
      <c r="K10370" s="50"/>
      <c r="L10370" s="50"/>
    </row>
    <row r="10371" spans="4:12" x14ac:dyDescent="0.25">
      <c r="D10371" s="50">
        <v>50124140</v>
      </c>
      <c r="E10371" s="50" t="s">
        <v>39</v>
      </c>
      <c r="F10371" s="50">
        <v>9838614000</v>
      </c>
      <c r="G10371" s="50">
        <v>9811014000</v>
      </c>
      <c r="H10371" s="50">
        <v>9800814000</v>
      </c>
      <c r="I10371" s="50">
        <v>9800814000</v>
      </c>
      <c r="J10371" s="50">
        <v>9800414000</v>
      </c>
      <c r="K10371" s="50"/>
      <c r="L10371" s="50"/>
    </row>
    <row r="10372" spans="4:12" x14ac:dyDescent="0.25">
      <c r="D10372" s="50">
        <v>50124150</v>
      </c>
      <c r="E10372" s="50" t="s">
        <v>39</v>
      </c>
      <c r="F10372" s="50">
        <v>9838616000</v>
      </c>
      <c r="G10372" s="50">
        <v>9811016000</v>
      </c>
      <c r="H10372" s="50">
        <v>9800816000</v>
      </c>
      <c r="I10372" s="50">
        <v>9800816000</v>
      </c>
      <c r="J10372" s="50">
        <v>9800416000</v>
      </c>
      <c r="K10372" s="50"/>
      <c r="L10372" s="50"/>
    </row>
    <row r="10373" spans="4:12" x14ac:dyDescent="0.25">
      <c r="D10373" s="50">
        <v>50124160</v>
      </c>
      <c r="E10373" s="50" t="s">
        <v>39</v>
      </c>
      <c r="F10373" s="50">
        <v>9838616000</v>
      </c>
      <c r="G10373" s="50">
        <v>9811016000</v>
      </c>
      <c r="H10373" s="50">
        <v>9800816000</v>
      </c>
      <c r="I10373" s="50">
        <v>9800816000</v>
      </c>
      <c r="J10373" s="50">
        <v>9800416000</v>
      </c>
      <c r="K10373" s="50"/>
      <c r="L10373" s="50"/>
    </row>
    <row r="10374" spans="4:12" x14ac:dyDescent="0.25">
      <c r="D10374" s="50">
        <v>50124170</v>
      </c>
      <c r="E10374" s="50" t="s">
        <v>39</v>
      </c>
      <c r="F10374" s="50">
        <v>9838618000</v>
      </c>
      <c r="G10374" s="50">
        <v>9811018000</v>
      </c>
      <c r="H10374" s="50">
        <v>9800818000</v>
      </c>
      <c r="I10374" s="50">
        <v>9800818000</v>
      </c>
      <c r="J10374" s="50">
        <v>9800418000</v>
      </c>
      <c r="K10374" s="50"/>
      <c r="L10374" s="50"/>
    </row>
    <row r="10375" spans="4:12" x14ac:dyDescent="0.25">
      <c r="D10375" s="50">
        <v>50124180</v>
      </c>
      <c r="E10375" s="50" t="s">
        <v>39</v>
      </c>
      <c r="F10375" s="50">
        <v>9838618000</v>
      </c>
      <c r="G10375" s="50">
        <v>9811018000</v>
      </c>
      <c r="H10375" s="50">
        <v>9800818000</v>
      </c>
      <c r="I10375" s="50">
        <v>9800818000</v>
      </c>
      <c r="J10375" s="50">
        <v>9800418000</v>
      </c>
      <c r="K10375" s="50"/>
      <c r="L10375" s="50"/>
    </row>
    <row r="10376" spans="4:12" x14ac:dyDescent="0.25">
      <c r="D10376" s="50">
        <v>50124200</v>
      </c>
      <c r="E10376" s="50" t="s">
        <v>39</v>
      </c>
      <c r="F10376" s="50">
        <v>9838620000</v>
      </c>
      <c r="G10376" s="50">
        <v>9811020000</v>
      </c>
      <c r="H10376" s="50">
        <v>9800820000</v>
      </c>
      <c r="I10376" s="50">
        <v>9800820000</v>
      </c>
      <c r="J10376" s="50">
        <v>9800420000</v>
      </c>
      <c r="K10376" s="50"/>
      <c r="L10376" s="50"/>
    </row>
    <row r="10377" spans="4:12" x14ac:dyDescent="0.25">
      <c r="D10377" s="50">
        <v>50124250</v>
      </c>
      <c r="E10377" s="50" t="s">
        <v>39</v>
      </c>
      <c r="F10377" s="50">
        <v>9838626000</v>
      </c>
      <c r="G10377" s="50">
        <v>9811026000</v>
      </c>
      <c r="H10377" s="50">
        <v>9800826000</v>
      </c>
      <c r="I10377" s="50">
        <v>9800826000</v>
      </c>
      <c r="J10377" s="50">
        <v>9800426000</v>
      </c>
      <c r="K10377" s="50"/>
      <c r="L10377" s="50"/>
    </row>
    <row r="10378" spans="4:12" x14ac:dyDescent="0.25">
      <c r="D10378" s="50">
        <v>50125060</v>
      </c>
      <c r="E10378" s="50" t="s">
        <v>39</v>
      </c>
      <c r="F10378" s="50">
        <v>9899999903</v>
      </c>
      <c r="G10378" s="50"/>
      <c r="H10378" s="50"/>
      <c r="I10378" s="50"/>
      <c r="J10378" s="50"/>
      <c r="K10378" s="50"/>
      <c r="L10378" s="50"/>
    </row>
    <row r="10379" spans="4:12" x14ac:dyDescent="0.25">
      <c r="D10379" s="50">
        <v>50125070</v>
      </c>
      <c r="E10379" s="50" t="s">
        <v>39</v>
      </c>
      <c r="F10379" s="50">
        <v>9838608000</v>
      </c>
      <c r="G10379" s="50">
        <v>9811008000</v>
      </c>
      <c r="H10379" s="50">
        <v>9800808000</v>
      </c>
      <c r="I10379" s="50">
        <v>9800808000</v>
      </c>
      <c r="J10379" s="50">
        <v>9800408000</v>
      </c>
      <c r="K10379" s="50"/>
      <c r="L10379" s="50"/>
    </row>
    <row r="10380" spans="4:12" x14ac:dyDescent="0.25">
      <c r="D10380" s="50">
        <v>50125080</v>
      </c>
      <c r="E10380" s="50" t="s">
        <v>39</v>
      </c>
      <c r="F10380" s="50">
        <v>9838608000</v>
      </c>
      <c r="G10380" s="50">
        <v>9811008000</v>
      </c>
      <c r="H10380" s="50">
        <v>9800808000</v>
      </c>
      <c r="I10380" s="50">
        <v>9800808000</v>
      </c>
      <c r="J10380" s="50">
        <v>9800408000</v>
      </c>
      <c r="K10380" s="50"/>
      <c r="L10380" s="50"/>
    </row>
    <row r="10381" spans="4:12" x14ac:dyDescent="0.25">
      <c r="D10381" s="50">
        <v>50125090</v>
      </c>
      <c r="E10381" s="50" t="s">
        <v>39</v>
      </c>
      <c r="F10381" s="50">
        <v>9838610000</v>
      </c>
      <c r="G10381" s="50">
        <v>9811010000</v>
      </c>
      <c r="H10381" s="50">
        <v>9800810000</v>
      </c>
      <c r="I10381" s="50">
        <v>9800810000</v>
      </c>
      <c r="J10381" s="50">
        <v>9800410000</v>
      </c>
      <c r="K10381" s="50"/>
      <c r="L10381" s="50"/>
    </row>
    <row r="10382" spans="4:12" x14ac:dyDescent="0.25">
      <c r="D10382" s="50">
        <v>50125100</v>
      </c>
      <c r="E10382" s="50" t="s">
        <v>39</v>
      </c>
      <c r="F10382" s="50">
        <v>9838610000</v>
      </c>
      <c r="G10382" s="50">
        <v>9811010000</v>
      </c>
      <c r="H10382" s="50">
        <v>9800810000</v>
      </c>
      <c r="I10382" s="50">
        <v>9800810000</v>
      </c>
      <c r="J10382" s="50">
        <v>9800410000</v>
      </c>
      <c r="K10382" s="50"/>
      <c r="L10382" s="50"/>
    </row>
    <row r="10383" spans="4:12" x14ac:dyDescent="0.25">
      <c r="D10383" s="50">
        <v>50125110</v>
      </c>
      <c r="E10383" s="50" t="s">
        <v>39</v>
      </c>
      <c r="F10383" s="50">
        <v>9838612000</v>
      </c>
      <c r="G10383" s="50">
        <v>9811012000</v>
      </c>
      <c r="H10383" s="50">
        <v>9800812000</v>
      </c>
      <c r="I10383" s="50">
        <v>9800812000</v>
      </c>
      <c r="J10383" s="50">
        <v>9800412000</v>
      </c>
      <c r="K10383" s="50"/>
      <c r="L10383" s="50"/>
    </row>
    <row r="10384" spans="4:12" x14ac:dyDescent="0.25">
      <c r="D10384" s="50">
        <v>50125120</v>
      </c>
      <c r="E10384" s="50" t="s">
        <v>39</v>
      </c>
      <c r="F10384" s="50">
        <v>9838612000</v>
      </c>
      <c r="G10384" s="50">
        <v>9811012000</v>
      </c>
      <c r="H10384" s="50">
        <v>9800812000</v>
      </c>
      <c r="I10384" s="50">
        <v>9800812000</v>
      </c>
      <c r="J10384" s="50">
        <v>9800412000</v>
      </c>
      <c r="K10384" s="50"/>
      <c r="L10384" s="50"/>
    </row>
    <row r="10385" spans="4:12" x14ac:dyDescent="0.25">
      <c r="D10385" s="50">
        <v>50125140</v>
      </c>
      <c r="E10385" s="50" t="s">
        <v>39</v>
      </c>
      <c r="F10385" s="50">
        <v>9838614000</v>
      </c>
      <c r="G10385" s="50">
        <v>9811014000</v>
      </c>
      <c r="H10385" s="50">
        <v>9800814000</v>
      </c>
      <c r="I10385" s="50">
        <v>9800814000</v>
      </c>
      <c r="J10385" s="50">
        <v>9800414000</v>
      </c>
      <c r="K10385" s="50"/>
      <c r="L10385" s="50"/>
    </row>
    <row r="10386" spans="4:12" x14ac:dyDescent="0.25">
      <c r="D10386" s="50">
        <v>50125160</v>
      </c>
      <c r="E10386" s="50" t="s">
        <v>39</v>
      </c>
      <c r="F10386" s="50">
        <v>9838616000</v>
      </c>
      <c r="G10386" s="50">
        <v>9811016000</v>
      </c>
      <c r="H10386" s="50">
        <v>9800816000</v>
      </c>
      <c r="I10386" s="50">
        <v>9800816000</v>
      </c>
      <c r="J10386" s="50">
        <v>9800416000</v>
      </c>
      <c r="K10386" s="50"/>
      <c r="L10386" s="50"/>
    </row>
    <row r="10387" spans="4:12" x14ac:dyDescent="0.25">
      <c r="D10387" s="50">
        <v>50125180</v>
      </c>
      <c r="E10387" s="50" t="s">
        <v>39</v>
      </c>
      <c r="F10387" s="50">
        <v>9838618000</v>
      </c>
      <c r="G10387" s="50">
        <v>9811018000</v>
      </c>
      <c r="H10387" s="50">
        <v>9800818000</v>
      </c>
      <c r="I10387" s="50">
        <v>9800818000</v>
      </c>
      <c r="J10387" s="50">
        <v>9800418000</v>
      </c>
      <c r="K10387" s="50"/>
      <c r="L10387" s="50"/>
    </row>
    <row r="10388" spans="4:12" x14ac:dyDescent="0.25">
      <c r="D10388" s="50">
        <v>50125200</v>
      </c>
      <c r="E10388" s="50" t="s">
        <v>39</v>
      </c>
      <c r="F10388" s="50">
        <v>9838620000</v>
      </c>
      <c r="G10388" s="50">
        <v>9811020000</v>
      </c>
      <c r="H10388" s="50">
        <v>9800820000</v>
      </c>
      <c r="I10388" s="50">
        <v>9800820000</v>
      </c>
      <c r="J10388" s="50">
        <v>9800420000</v>
      </c>
      <c r="K10388" s="50"/>
      <c r="L10388" s="50"/>
    </row>
    <row r="10389" spans="4:12" x14ac:dyDescent="0.25">
      <c r="D10389" s="50">
        <v>50125250</v>
      </c>
      <c r="E10389" s="50" t="s">
        <v>39</v>
      </c>
      <c r="F10389" s="50">
        <v>9838626000</v>
      </c>
      <c r="G10389" s="50">
        <v>9811026000</v>
      </c>
      <c r="H10389" s="50">
        <v>9800826000</v>
      </c>
      <c r="I10389" s="50">
        <v>9800826000</v>
      </c>
      <c r="J10389" s="50">
        <v>9800426000</v>
      </c>
      <c r="K10389" s="50"/>
      <c r="L10389" s="50"/>
    </row>
    <row r="10390" spans="4:12" x14ac:dyDescent="0.25">
      <c r="D10390" s="50">
        <v>50140040</v>
      </c>
      <c r="E10390" s="50" t="s">
        <v>39</v>
      </c>
      <c r="F10390" s="50">
        <v>9899999903</v>
      </c>
      <c r="G10390" s="50"/>
      <c r="H10390" s="50"/>
      <c r="I10390" s="50"/>
      <c r="J10390" s="50"/>
      <c r="K10390" s="50"/>
      <c r="L10390" s="50"/>
    </row>
    <row r="10391" spans="4:12" x14ac:dyDescent="0.25">
      <c r="D10391" s="50">
        <v>50140050</v>
      </c>
      <c r="E10391" s="50" t="s">
        <v>39</v>
      </c>
      <c r="F10391" s="50">
        <v>9899999903</v>
      </c>
      <c r="G10391" s="50"/>
      <c r="H10391" s="50"/>
      <c r="I10391" s="50"/>
      <c r="J10391" s="50"/>
      <c r="K10391" s="50"/>
      <c r="L10391" s="50"/>
    </row>
    <row r="10392" spans="4:12" x14ac:dyDescent="0.25">
      <c r="D10392" s="50">
        <v>50140060</v>
      </c>
      <c r="E10392" s="50" t="s">
        <v>39</v>
      </c>
      <c r="F10392" s="50">
        <v>9899999903</v>
      </c>
      <c r="G10392" s="50"/>
      <c r="H10392" s="50"/>
      <c r="I10392" s="50"/>
      <c r="J10392" s="50"/>
      <c r="K10392" s="50"/>
      <c r="L10392" s="50"/>
    </row>
    <row r="10393" spans="4:12" x14ac:dyDescent="0.25">
      <c r="D10393" s="50">
        <v>50140080</v>
      </c>
      <c r="E10393" s="50" t="s">
        <v>39</v>
      </c>
      <c r="F10393" s="50">
        <v>9838608000</v>
      </c>
      <c r="G10393" s="50">
        <v>9811008000</v>
      </c>
      <c r="H10393" s="50">
        <v>9800808000</v>
      </c>
      <c r="I10393" s="50">
        <v>9800808000</v>
      </c>
      <c r="J10393" s="50">
        <v>9800408000</v>
      </c>
      <c r="K10393" s="50"/>
      <c r="L10393" s="50"/>
    </row>
    <row r="10394" spans="4:12" x14ac:dyDescent="0.25">
      <c r="D10394" s="50">
        <v>50140100</v>
      </c>
      <c r="E10394" s="50" t="s">
        <v>39</v>
      </c>
      <c r="F10394" s="50">
        <v>9838610000</v>
      </c>
      <c r="G10394" s="50">
        <v>9811010000</v>
      </c>
      <c r="H10394" s="50">
        <v>9800810000</v>
      </c>
      <c r="I10394" s="50">
        <v>9800810000</v>
      </c>
      <c r="J10394" s="50">
        <v>9800410000</v>
      </c>
      <c r="K10394" s="50"/>
      <c r="L10394" s="50"/>
    </row>
    <row r="10395" spans="4:12" x14ac:dyDescent="0.25">
      <c r="D10395" s="50">
        <v>50140120</v>
      </c>
      <c r="E10395" s="50" t="s">
        <v>39</v>
      </c>
      <c r="F10395" s="50">
        <v>9838612000</v>
      </c>
      <c r="G10395" s="50">
        <v>9811012000</v>
      </c>
      <c r="H10395" s="50">
        <v>9800812000</v>
      </c>
      <c r="I10395" s="50">
        <v>9800812000</v>
      </c>
      <c r="J10395" s="50">
        <v>9800412000</v>
      </c>
      <c r="K10395" s="50"/>
      <c r="L10395" s="50"/>
    </row>
    <row r="10396" spans="4:12" x14ac:dyDescent="0.25">
      <c r="D10396" s="50">
        <v>50140140</v>
      </c>
      <c r="E10396" s="50" t="s">
        <v>39</v>
      </c>
      <c r="F10396" s="50">
        <v>9838614000</v>
      </c>
      <c r="G10396" s="50">
        <v>9811014000</v>
      </c>
      <c r="H10396" s="50">
        <v>9800814000</v>
      </c>
      <c r="I10396" s="50">
        <v>9800814000</v>
      </c>
      <c r="J10396" s="50">
        <v>9800414000</v>
      </c>
      <c r="K10396" s="50"/>
      <c r="L10396" s="50"/>
    </row>
    <row r="10397" spans="4:12" x14ac:dyDescent="0.25">
      <c r="D10397" s="50">
        <v>50140160</v>
      </c>
      <c r="E10397" s="50" t="s">
        <v>39</v>
      </c>
      <c r="F10397" s="50">
        <v>9838616000</v>
      </c>
      <c r="G10397" s="50">
        <v>9811016000</v>
      </c>
      <c r="H10397" s="50">
        <v>9800816000</v>
      </c>
      <c r="I10397" s="50">
        <v>9800816000</v>
      </c>
      <c r="J10397" s="50">
        <v>9800416000</v>
      </c>
      <c r="K10397" s="50"/>
      <c r="L10397" s="50"/>
    </row>
    <row r="10398" spans="4:12" x14ac:dyDescent="0.25">
      <c r="D10398" s="50">
        <v>50140180</v>
      </c>
      <c r="E10398" s="50" t="s">
        <v>39</v>
      </c>
      <c r="F10398" s="50">
        <v>9838618000</v>
      </c>
      <c r="G10398" s="50">
        <v>9811018000</v>
      </c>
      <c r="H10398" s="50">
        <v>9800818000</v>
      </c>
      <c r="I10398" s="50">
        <v>9800818000</v>
      </c>
      <c r="J10398" s="50">
        <v>9800418000</v>
      </c>
      <c r="K10398" s="50"/>
      <c r="L10398" s="50"/>
    </row>
    <row r="10399" spans="4:12" x14ac:dyDescent="0.25">
      <c r="D10399" s="50">
        <v>50140200</v>
      </c>
      <c r="E10399" s="50" t="s">
        <v>39</v>
      </c>
      <c r="F10399" s="50">
        <v>9838620000</v>
      </c>
      <c r="G10399" s="50">
        <v>9811020000</v>
      </c>
      <c r="H10399" s="50">
        <v>9800820000</v>
      </c>
      <c r="I10399" s="50">
        <v>9800820000</v>
      </c>
      <c r="J10399" s="50">
        <v>9800420000</v>
      </c>
      <c r="K10399" s="50"/>
      <c r="L10399" s="50"/>
    </row>
    <row r="10400" spans="4:12" x14ac:dyDescent="0.25">
      <c r="D10400" s="50">
        <v>50140220</v>
      </c>
      <c r="E10400" s="50" t="s">
        <v>39</v>
      </c>
      <c r="F10400" s="50">
        <v>9838622000</v>
      </c>
      <c r="G10400" s="50">
        <v>9811022000</v>
      </c>
      <c r="H10400" s="50">
        <v>9800822000</v>
      </c>
      <c r="I10400" s="50">
        <v>9800822000</v>
      </c>
      <c r="J10400" s="50">
        <v>9800422000</v>
      </c>
      <c r="K10400" s="50"/>
      <c r="L10400" s="50"/>
    </row>
    <row r="10401" spans="4:12" x14ac:dyDescent="0.25">
      <c r="D10401" s="50">
        <v>50140250</v>
      </c>
      <c r="E10401" s="50" t="s">
        <v>39</v>
      </c>
      <c r="F10401" s="50">
        <v>9838626000</v>
      </c>
      <c r="G10401" s="50">
        <v>9811026000</v>
      </c>
      <c r="H10401" s="50">
        <v>9800826000</v>
      </c>
      <c r="I10401" s="50">
        <v>9800826000</v>
      </c>
      <c r="J10401" s="50">
        <v>9800426000</v>
      </c>
      <c r="K10401" s="50"/>
      <c r="L10401" s="50"/>
    </row>
    <row r="10402" spans="4:12" x14ac:dyDescent="0.25">
      <c r="D10402" s="50">
        <v>50141060</v>
      </c>
      <c r="E10402" s="50" t="s">
        <v>39</v>
      </c>
      <c r="F10402" s="50">
        <v>9899999903</v>
      </c>
      <c r="G10402" s="50"/>
      <c r="H10402" s="50"/>
      <c r="I10402" s="50"/>
      <c r="J10402" s="50"/>
      <c r="K10402" s="50"/>
      <c r="L10402" s="50"/>
    </row>
    <row r="10403" spans="4:12" x14ac:dyDescent="0.25">
      <c r="D10403" s="50">
        <v>50141080</v>
      </c>
      <c r="E10403" s="50" t="s">
        <v>39</v>
      </c>
      <c r="F10403" s="50">
        <v>9838708000</v>
      </c>
      <c r="G10403" s="50">
        <v>9811108000</v>
      </c>
      <c r="H10403" s="50">
        <v>9800308000</v>
      </c>
      <c r="I10403" s="50">
        <v>9800308000</v>
      </c>
      <c r="J10403" s="50">
        <v>9800708000</v>
      </c>
      <c r="K10403" s="50"/>
      <c r="L10403" s="50"/>
    </row>
    <row r="10404" spans="4:12" x14ac:dyDescent="0.25">
      <c r="D10404" s="50">
        <v>50141100</v>
      </c>
      <c r="E10404" s="50" t="s">
        <v>39</v>
      </c>
      <c r="F10404" s="50">
        <v>9838710000</v>
      </c>
      <c r="G10404" s="50">
        <v>9811110000</v>
      </c>
      <c r="H10404" s="50">
        <v>9800310000</v>
      </c>
      <c r="I10404" s="50">
        <v>9800310000</v>
      </c>
      <c r="J10404" s="50">
        <v>9800710000</v>
      </c>
      <c r="K10404" s="50"/>
      <c r="L10404" s="50"/>
    </row>
    <row r="10405" spans="4:12" x14ac:dyDescent="0.25">
      <c r="D10405" s="50">
        <v>50141120</v>
      </c>
      <c r="E10405" s="50" t="s">
        <v>39</v>
      </c>
      <c r="F10405" s="50">
        <v>9838712000</v>
      </c>
      <c r="G10405" s="50">
        <v>9811112000</v>
      </c>
      <c r="H10405" s="50">
        <v>9800312000</v>
      </c>
      <c r="I10405" s="50">
        <v>9800312000</v>
      </c>
      <c r="J10405" s="50">
        <v>9800712000</v>
      </c>
      <c r="K10405" s="50"/>
      <c r="L10405" s="50"/>
    </row>
    <row r="10406" spans="4:12" x14ac:dyDescent="0.25">
      <c r="D10406" s="50">
        <v>50141140</v>
      </c>
      <c r="E10406" s="50" t="s">
        <v>39</v>
      </c>
      <c r="F10406" s="50">
        <v>9838714000</v>
      </c>
      <c r="G10406" s="50">
        <v>9811114000</v>
      </c>
      <c r="H10406" s="50">
        <v>9800314000</v>
      </c>
      <c r="I10406" s="50">
        <v>9800314000</v>
      </c>
      <c r="J10406" s="50">
        <v>9800714000</v>
      </c>
      <c r="K10406" s="50"/>
      <c r="L10406" s="50"/>
    </row>
    <row r="10407" spans="4:12" x14ac:dyDescent="0.25">
      <c r="D10407" s="50">
        <v>50141160</v>
      </c>
      <c r="E10407" s="50" t="s">
        <v>39</v>
      </c>
      <c r="F10407" s="50">
        <v>9838716000</v>
      </c>
      <c r="G10407" s="50">
        <v>9811116000</v>
      </c>
      <c r="H10407" s="50">
        <v>9800316000</v>
      </c>
      <c r="I10407" s="50">
        <v>9800316000</v>
      </c>
      <c r="J10407" s="50">
        <v>9800716000</v>
      </c>
      <c r="K10407" s="50"/>
      <c r="L10407" s="50"/>
    </row>
    <row r="10408" spans="4:12" x14ac:dyDescent="0.25">
      <c r="D10408" s="50">
        <v>50141180</v>
      </c>
      <c r="E10408" s="50" t="s">
        <v>39</v>
      </c>
      <c r="F10408" s="50">
        <v>9838718000</v>
      </c>
      <c r="G10408" s="50">
        <v>9811118000</v>
      </c>
      <c r="H10408" s="50">
        <v>9800318000</v>
      </c>
      <c r="I10408" s="50">
        <v>9800318000</v>
      </c>
      <c r="J10408" s="50">
        <v>9800718000</v>
      </c>
      <c r="K10408" s="50"/>
      <c r="L10408" s="50"/>
    </row>
    <row r="10409" spans="4:12" x14ac:dyDescent="0.25">
      <c r="D10409" s="50">
        <v>50141200</v>
      </c>
      <c r="E10409" s="50" t="s">
        <v>39</v>
      </c>
      <c r="F10409" s="50">
        <v>9838720000</v>
      </c>
      <c r="G10409" s="50">
        <v>9811120000</v>
      </c>
      <c r="H10409" s="50">
        <v>9800320000</v>
      </c>
      <c r="I10409" s="50">
        <v>9800320000</v>
      </c>
      <c r="J10409" s="50">
        <v>9800720000</v>
      </c>
      <c r="K10409" s="50"/>
      <c r="L10409" s="50"/>
    </row>
    <row r="10410" spans="4:12" x14ac:dyDescent="0.25">
      <c r="D10410" s="50">
        <v>50141220</v>
      </c>
      <c r="E10410" s="50" t="s">
        <v>39</v>
      </c>
      <c r="F10410" s="50">
        <v>9838722000</v>
      </c>
      <c r="G10410" s="50">
        <v>9811122000</v>
      </c>
      <c r="H10410" s="50">
        <v>9800322000</v>
      </c>
      <c r="I10410" s="50">
        <v>9800322000</v>
      </c>
      <c r="J10410" s="50">
        <v>9800722000</v>
      </c>
      <c r="K10410" s="50"/>
      <c r="L10410" s="50"/>
    </row>
    <row r="10411" spans="4:12" x14ac:dyDescent="0.25">
      <c r="D10411" s="50">
        <v>50144030</v>
      </c>
      <c r="E10411" s="50" t="s">
        <v>39</v>
      </c>
      <c r="F10411" s="50">
        <v>9899999903</v>
      </c>
      <c r="G10411" s="50"/>
      <c r="H10411" s="50"/>
      <c r="I10411" s="50"/>
      <c r="J10411" s="50"/>
      <c r="K10411" s="50"/>
      <c r="L10411" s="50"/>
    </row>
    <row r="10412" spans="4:12" x14ac:dyDescent="0.25">
      <c r="D10412" s="50">
        <v>50144035</v>
      </c>
      <c r="E10412" s="50" t="s">
        <v>39</v>
      </c>
      <c r="F10412" s="50">
        <v>9899999903</v>
      </c>
      <c r="G10412" s="50"/>
      <c r="H10412" s="50"/>
      <c r="I10412" s="50"/>
      <c r="J10412" s="50"/>
      <c r="K10412" s="50"/>
      <c r="L10412" s="50"/>
    </row>
    <row r="10413" spans="4:12" x14ac:dyDescent="0.25">
      <c r="D10413" s="50">
        <v>50144040</v>
      </c>
      <c r="E10413" s="50" t="s">
        <v>39</v>
      </c>
      <c r="F10413" s="50">
        <v>9899999903</v>
      </c>
      <c r="G10413" s="50"/>
      <c r="H10413" s="50"/>
      <c r="I10413" s="50"/>
      <c r="J10413" s="50"/>
      <c r="K10413" s="50"/>
      <c r="L10413" s="50"/>
    </row>
    <row r="10414" spans="4:12" x14ac:dyDescent="0.25">
      <c r="D10414" s="50">
        <v>50144045</v>
      </c>
      <c r="E10414" s="50" t="s">
        <v>39</v>
      </c>
      <c r="F10414" s="50">
        <v>9899999903</v>
      </c>
      <c r="G10414" s="50"/>
      <c r="H10414" s="50"/>
      <c r="I10414" s="50"/>
      <c r="J10414" s="50"/>
      <c r="K10414" s="50"/>
      <c r="L10414" s="50"/>
    </row>
    <row r="10415" spans="4:12" x14ac:dyDescent="0.25">
      <c r="D10415" s="50">
        <v>50144050</v>
      </c>
      <c r="E10415" s="50" t="s">
        <v>39</v>
      </c>
      <c r="F10415" s="50">
        <v>9899999903</v>
      </c>
      <c r="G10415" s="50"/>
      <c r="H10415" s="50"/>
      <c r="I10415" s="50"/>
      <c r="J10415" s="50"/>
      <c r="K10415" s="50"/>
      <c r="L10415" s="50"/>
    </row>
    <row r="10416" spans="4:12" x14ac:dyDescent="0.25">
      <c r="D10416" s="50">
        <v>50144055</v>
      </c>
      <c r="E10416" s="50" t="s">
        <v>39</v>
      </c>
      <c r="F10416" s="50">
        <v>9899999903</v>
      </c>
      <c r="G10416" s="50"/>
      <c r="H10416" s="50"/>
      <c r="I10416" s="50"/>
      <c r="J10416" s="50"/>
      <c r="K10416" s="50"/>
      <c r="L10416" s="50"/>
    </row>
    <row r="10417" spans="4:12" x14ac:dyDescent="0.25">
      <c r="D10417" s="50">
        <v>50144060</v>
      </c>
      <c r="E10417" s="50" t="s">
        <v>39</v>
      </c>
      <c r="F10417" s="50">
        <v>9899999903</v>
      </c>
      <c r="G10417" s="50"/>
      <c r="H10417" s="50"/>
      <c r="I10417" s="50"/>
      <c r="J10417" s="50"/>
      <c r="K10417" s="50"/>
      <c r="L10417" s="50"/>
    </row>
    <row r="10418" spans="4:12" x14ac:dyDescent="0.25">
      <c r="D10418" s="50">
        <v>50144065</v>
      </c>
      <c r="E10418" s="50" t="s">
        <v>39</v>
      </c>
      <c r="F10418" s="50">
        <v>9838608000</v>
      </c>
      <c r="G10418" s="50">
        <v>9811008000</v>
      </c>
      <c r="H10418" s="50">
        <v>9800808000</v>
      </c>
      <c r="I10418" s="50">
        <v>9800808000</v>
      </c>
      <c r="J10418" s="50">
        <v>9800408000</v>
      </c>
      <c r="K10418" s="50">
        <v>9800408000</v>
      </c>
      <c r="L10418" s="50"/>
    </row>
    <row r="10419" spans="4:12" x14ac:dyDescent="0.25">
      <c r="D10419" s="50">
        <v>50144070</v>
      </c>
      <c r="E10419" s="50" t="s">
        <v>39</v>
      </c>
      <c r="F10419" s="50">
        <v>9838608000</v>
      </c>
      <c r="G10419" s="50">
        <v>9811008000</v>
      </c>
      <c r="H10419" s="50">
        <v>9800808000</v>
      </c>
      <c r="I10419" s="50">
        <v>9800808000</v>
      </c>
      <c r="J10419" s="50">
        <v>9800408000</v>
      </c>
      <c r="K10419" s="50">
        <v>9800408000</v>
      </c>
      <c r="L10419" s="50"/>
    </row>
    <row r="10420" spans="4:12" x14ac:dyDescent="0.25">
      <c r="D10420" s="50">
        <v>50144080</v>
      </c>
      <c r="E10420" s="50" t="s">
        <v>39</v>
      </c>
      <c r="F10420" s="50">
        <v>9838608000</v>
      </c>
      <c r="G10420" s="50">
        <v>9811008000</v>
      </c>
      <c r="H10420" s="50">
        <v>9800808000</v>
      </c>
      <c r="I10420" s="50">
        <v>9800808000</v>
      </c>
      <c r="J10420" s="50">
        <v>9800408000</v>
      </c>
      <c r="K10420" s="50">
        <v>9800408000</v>
      </c>
      <c r="L10420" s="50"/>
    </row>
    <row r="10421" spans="4:12" x14ac:dyDescent="0.25">
      <c r="D10421" s="50">
        <v>50144090</v>
      </c>
      <c r="E10421" s="50" t="s">
        <v>39</v>
      </c>
      <c r="F10421" s="50">
        <v>9838610000</v>
      </c>
      <c r="G10421" s="50">
        <v>9811010000</v>
      </c>
      <c r="H10421" s="50">
        <v>9800810000</v>
      </c>
      <c r="I10421" s="50">
        <v>9800810000</v>
      </c>
      <c r="J10421" s="50">
        <v>9800410000</v>
      </c>
      <c r="K10421" s="50">
        <v>9800410000</v>
      </c>
      <c r="L10421" s="50"/>
    </row>
    <row r="10422" spans="4:12" x14ac:dyDescent="0.25">
      <c r="D10422" s="50">
        <v>50144100</v>
      </c>
      <c r="E10422" s="50" t="s">
        <v>39</v>
      </c>
      <c r="F10422" s="50">
        <v>9838610000</v>
      </c>
      <c r="G10422" s="50">
        <v>9811010000</v>
      </c>
      <c r="H10422" s="50">
        <v>9800810000</v>
      </c>
      <c r="I10422" s="50">
        <v>9800810000</v>
      </c>
      <c r="J10422" s="50">
        <v>9800410000</v>
      </c>
      <c r="K10422" s="50">
        <v>9800410000</v>
      </c>
      <c r="L10422" s="50"/>
    </row>
    <row r="10423" spans="4:12" x14ac:dyDescent="0.25">
      <c r="D10423" s="50">
        <v>50144120</v>
      </c>
      <c r="E10423" s="50" t="s">
        <v>39</v>
      </c>
      <c r="F10423" s="50">
        <v>9838612000</v>
      </c>
      <c r="G10423" s="50">
        <v>9811012000</v>
      </c>
      <c r="H10423" s="50">
        <v>9800812000</v>
      </c>
      <c r="I10423" s="50">
        <v>9800812000</v>
      </c>
      <c r="J10423" s="50">
        <v>9800412000</v>
      </c>
      <c r="K10423" s="50">
        <v>9800412000</v>
      </c>
      <c r="L10423" s="50"/>
    </row>
    <row r="10424" spans="4:12" x14ac:dyDescent="0.25">
      <c r="D10424" s="50">
        <v>50144140</v>
      </c>
      <c r="E10424" s="50" t="s">
        <v>39</v>
      </c>
      <c r="F10424" s="50">
        <v>9838614000</v>
      </c>
      <c r="G10424" s="50">
        <v>9811014000</v>
      </c>
      <c r="H10424" s="50">
        <v>9800814000</v>
      </c>
      <c r="I10424" s="50">
        <v>9800814000</v>
      </c>
      <c r="J10424" s="50">
        <v>9800414000</v>
      </c>
      <c r="K10424" s="50">
        <v>9800414000</v>
      </c>
      <c r="L10424" s="50"/>
    </row>
    <row r="10425" spans="4:12" x14ac:dyDescent="0.25">
      <c r="D10425" s="50">
        <v>50144160</v>
      </c>
      <c r="E10425" s="50" t="s">
        <v>39</v>
      </c>
      <c r="F10425" s="50">
        <v>9838616000</v>
      </c>
      <c r="G10425" s="50">
        <v>9811016000</v>
      </c>
      <c r="H10425" s="50">
        <v>9800816000</v>
      </c>
      <c r="I10425" s="50">
        <v>9800816000</v>
      </c>
      <c r="J10425" s="50">
        <v>9800416000</v>
      </c>
      <c r="K10425" s="50">
        <v>9800416000</v>
      </c>
      <c r="L10425" s="50"/>
    </row>
    <row r="10426" spans="4:12" x14ac:dyDescent="0.25">
      <c r="D10426" s="50">
        <v>50144180</v>
      </c>
      <c r="E10426" s="50" t="s">
        <v>39</v>
      </c>
      <c r="F10426" s="50">
        <v>9838618000</v>
      </c>
      <c r="G10426" s="50">
        <v>9811018000</v>
      </c>
      <c r="H10426" s="50">
        <v>9800818000</v>
      </c>
      <c r="I10426" s="50">
        <v>9800818000</v>
      </c>
      <c r="J10426" s="50">
        <v>9800418000</v>
      </c>
      <c r="K10426" s="50">
        <v>9800418000</v>
      </c>
      <c r="L10426" s="50"/>
    </row>
    <row r="10427" spans="4:12" x14ac:dyDescent="0.25">
      <c r="D10427" s="50">
        <v>50144200</v>
      </c>
      <c r="E10427" s="50" t="s">
        <v>39</v>
      </c>
      <c r="F10427" s="50">
        <v>9838620000</v>
      </c>
      <c r="G10427" s="50">
        <v>9811020000</v>
      </c>
      <c r="H10427" s="50">
        <v>9800820000</v>
      </c>
      <c r="I10427" s="50">
        <v>9800820000</v>
      </c>
      <c r="J10427" s="50">
        <v>9800420000</v>
      </c>
      <c r="K10427" s="50">
        <v>9800420000</v>
      </c>
      <c r="L10427" s="50"/>
    </row>
    <row r="10428" spans="4:12" x14ac:dyDescent="0.25">
      <c r="D10428" s="50">
        <v>50144220</v>
      </c>
      <c r="E10428" s="50" t="s">
        <v>39</v>
      </c>
      <c r="F10428" s="50">
        <v>9838622000</v>
      </c>
      <c r="G10428" s="50">
        <v>9811022000</v>
      </c>
      <c r="H10428" s="50">
        <v>9800822000</v>
      </c>
      <c r="I10428" s="50">
        <v>9800822000</v>
      </c>
      <c r="J10428" s="50">
        <v>9800422000</v>
      </c>
      <c r="K10428" s="50">
        <v>9800422000</v>
      </c>
      <c r="L10428" s="50"/>
    </row>
    <row r="10429" spans="4:12" x14ac:dyDescent="0.25">
      <c r="D10429" s="50">
        <v>50153060</v>
      </c>
      <c r="E10429" s="50" t="s">
        <v>39</v>
      </c>
      <c r="F10429" s="50">
        <v>9899999903</v>
      </c>
      <c r="G10429" s="50"/>
      <c r="H10429" s="50"/>
      <c r="I10429" s="50"/>
      <c r="J10429" s="50"/>
      <c r="K10429" s="50"/>
      <c r="L10429" s="50"/>
    </row>
    <row r="10430" spans="4:12" x14ac:dyDescent="0.25">
      <c r="D10430" s="50">
        <v>50153070</v>
      </c>
      <c r="E10430" s="50" t="s">
        <v>39</v>
      </c>
      <c r="F10430" s="50">
        <v>9838608000</v>
      </c>
      <c r="G10430" s="50">
        <v>9811008000</v>
      </c>
      <c r="H10430" s="50">
        <v>9800808000</v>
      </c>
      <c r="I10430" s="50">
        <v>9800808000</v>
      </c>
      <c r="J10430" s="50">
        <v>9800408000</v>
      </c>
      <c r="K10430" s="50"/>
      <c r="L10430" s="50"/>
    </row>
    <row r="10431" spans="4:12" x14ac:dyDescent="0.25">
      <c r="D10431" s="50">
        <v>50153080</v>
      </c>
      <c r="E10431" s="50" t="s">
        <v>39</v>
      </c>
      <c r="F10431" s="50">
        <v>9838608000</v>
      </c>
      <c r="G10431" s="50">
        <v>9811008000</v>
      </c>
      <c r="H10431" s="50">
        <v>9800808000</v>
      </c>
      <c r="I10431" s="50">
        <v>9800808000</v>
      </c>
      <c r="J10431" s="50">
        <v>9800408000</v>
      </c>
      <c r="K10431" s="50"/>
      <c r="L10431" s="50"/>
    </row>
    <row r="10432" spans="4:12" x14ac:dyDescent="0.25">
      <c r="D10432" s="50">
        <v>50153090</v>
      </c>
      <c r="E10432" s="50" t="s">
        <v>39</v>
      </c>
      <c r="F10432" s="50">
        <v>9838610000</v>
      </c>
      <c r="G10432" s="50">
        <v>9811010000</v>
      </c>
      <c r="H10432" s="50">
        <v>9800810000</v>
      </c>
      <c r="I10432" s="50">
        <v>9800810000</v>
      </c>
      <c r="J10432" s="50">
        <v>9800410000</v>
      </c>
      <c r="K10432" s="50"/>
      <c r="L10432" s="50"/>
    </row>
    <row r="10433" spans="4:12" x14ac:dyDescent="0.25">
      <c r="D10433" s="50">
        <v>50153100</v>
      </c>
      <c r="E10433" s="50" t="s">
        <v>39</v>
      </c>
      <c r="F10433" s="50">
        <v>9838610000</v>
      </c>
      <c r="G10433" s="50">
        <v>9811010000</v>
      </c>
      <c r="H10433" s="50">
        <v>9800810000</v>
      </c>
      <c r="I10433" s="50">
        <v>9800810000</v>
      </c>
      <c r="J10433" s="50">
        <v>9800410000</v>
      </c>
      <c r="K10433" s="50"/>
      <c r="L10433" s="50"/>
    </row>
    <row r="10434" spans="4:12" x14ac:dyDescent="0.25">
      <c r="D10434" s="50">
        <v>50153110</v>
      </c>
      <c r="E10434" s="50" t="s">
        <v>39</v>
      </c>
      <c r="F10434" s="50">
        <v>9838612000</v>
      </c>
      <c r="G10434" s="50">
        <v>9811012000</v>
      </c>
      <c r="H10434" s="50">
        <v>9800812000</v>
      </c>
      <c r="I10434" s="50">
        <v>9800812000</v>
      </c>
      <c r="J10434" s="50">
        <v>9800412000</v>
      </c>
      <c r="K10434" s="50"/>
      <c r="L10434" s="50"/>
    </row>
    <row r="10435" spans="4:12" x14ac:dyDescent="0.25">
      <c r="D10435" s="50">
        <v>50153120</v>
      </c>
      <c r="E10435" s="50" t="s">
        <v>39</v>
      </c>
      <c r="F10435" s="50">
        <v>9838612000</v>
      </c>
      <c r="G10435" s="50">
        <v>9811012000</v>
      </c>
      <c r="H10435" s="50">
        <v>9800812000</v>
      </c>
      <c r="I10435" s="50">
        <v>9800812000</v>
      </c>
      <c r="J10435" s="50">
        <v>9800412000</v>
      </c>
      <c r="K10435" s="50"/>
      <c r="L10435" s="50"/>
    </row>
    <row r="10436" spans="4:12" x14ac:dyDescent="0.25">
      <c r="D10436" s="50">
        <v>50153140</v>
      </c>
      <c r="E10436" s="50" t="s">
        <v>39</v>
      </c>
      <c r="F10436" s="50">
        <v>9838614000</v>
      </c>
      <c r="G10436" s="50">
        <v>9811014000</v>
      </c>
      <c r="H10436" s="50">
        <v>9800814000</v>
      </c>
      <c r="I10436" s="50">
        <v>9800814000</v>
      </c>
      <c r="J10436" s="50">
        <v>9800414000</v>
      </c>
      <c r="K10436" s="50"/>
      <c r="L10436" s="50"/>
    </row>
    <row r="10437" spans="4:12" x14ac:dyDescent="0.25">
      <c r="D10437" s="50">
        <v>50153150</v>
      </c>
      <c r="E10437" s="50" t="s">
        <v>39</v>
      </c>
      <c r="F10437" s="50">
        <v>9838616000</v>
      </c>
      <c r="G10437" s="50">
        <v>9811016000</v>
      </c>
      <c r="H10437" s="50">
        <v>9800816000</v>
      </c>
      <c r="I10437" s="50">
        <v>9800816000</v>
      </c>
      <c r="J10437" s="50">
        <v>9800416000</v>
      </c>
      <c r="K10437" s="50"/>
      <c r="L10437" s="50"/>
    </row>
    <row r="10438" spans="4:12" x14ac:dyDescent="0.25">
      <c r="D10438" s="50">
        <v>50153160</v>
      </c>
      <c r="E10438" s="50" t="s">
        <v>39</v>
      </c>
      <c r="F10438" s="50">
        <v>9838616000</v>
      </c>
      <c r="G10438" s="50">
        <v>9811016000</v>
      </c>
      <c r="H10438" s="50">
        <v>9800816000</v>
      </c>
      <c r="I10438" s="50">
        <v>9800816000</v>
      </c>
      <c r="J10438" s="50">
        <v>9800416000</v>
      </c>
      <c r="K10438" s="50"/>
      <c r="L10438" s="50"/>
    </row>
    <row r="10439" spans="4:12" x14ac:dyDescent="0.25">
      <c r="D10439" s="50">
        <v>50153180</v>
      </c>
      <c r="E10439" s="50" t="s">
        <v>39</v>
      </c>
      <c r="F10439" s="50">
        <v>9838618000</v>
      </c>
      <c r="G10439" s="50">
        <v>9811018000</v>
      </c>
      <c r="H10439" s="50">
        <v>9800818000</v>
      </c>
      <c r="I10439" s="50">
        <v>9800818000</v>
      </c>
      <c r="J10439" s="50">
        <v>9800418000</v>
      </c>
      <c r="K10439" s="50"/>
      <c r="L10439" s="50"/>
    </row>
    <row r="10440" spans="4:12" x14ac:dyDescent="0.25">
      <c r="D10440" s="50">
        <v>50153200</v>
      </c>
      <c r="E10440" s="50" t="s">
        <v>39</v>
      </c>
      <c r="F10440" s="50">
        <v>9838620000</v>
      </c>
      <c r="G10440" s="50">
        <v>9811020000</v>
      </c>
      <c r="H10440" s="50">
        <v>9800820000</v>
      </c>
      <c r="I10440" s="50">
        <v>9800820000</v>
      </c>
      <c r="J10440" s="50">
        <v>9800420000</v>
      </c>
      <c r="K10440" s="50"/>
      <c r="L10440" s="50"/>
    </row>
    <row r="10441" spans="4:12" x14ac:dyDescent="0.25">
      <c r="D10441" s="50">
        <v>50153250</v>
      </c>
      <c r="E10441" s="50" t="s">
        <v>39</v>
      </c>
      <c r="F10441" s="50">
        <v>9838626000</v>
      </c>
      <c r="G10441" s="50">
        <v>9811026000</v>
      </c>
      <c r="H10441" s="50">
        <v>9800826000</v>
      </c>
      <c r="I10441" s="50">
        <v>9800826000</v>
      </c>
      <c r="J10441" s="50">
        <v>9800426000</v>
      </c>
      <c r="K10441" s="50"/>
      <c r="L10441" s="50"/>
    </row>
    <row r="10442" spans="4:12" x14ac:dyDescent="0.25">
      <c r="D10442" s="50">
        <v>50157060</v>
      </c>
      <c r="E10442" s="50" t="s">
        <v>39</v>
      </c>
      <c r="F10442" s="50">
        <v>9899999903</v>
      </c>
      <c r="G10442" s="50"/>
      <c r="H10442" s="50"/>
      <c r="I10442" s="50"/>
      <c r="J10442" s="50"/>
      <c r="K10442" s="50"/>
      <c r="L10442" s="50"/>
    </row>
    <row r="10443" spans="4:12" x14ac:dyDescent="0.25">
      <c r="D10443" s="50">
        <v>50157080</v>
      </c>
      <c r="E10443" s="50" t="s">
        <v>39</v>
      </c>
      <c r="F10443" s="50">
        <v>9838708000</v>
      </c>
      <c r="G10443" s="50">
        <v>9811108000</v>
      </c>
      <c r="H10443" s="50">
        <v>9800308000</v>
      </c>
      <c r="I10443" s="50">
        <v>9800308000</v>
      </c>
      <c r="J10443" s="50">
        <v>9800708000</v>
      </c>
      <c r="K10443" s="50"/>
      <c r="L10443" s="50"/>
    </row>
    <row r="10444" spans="4:12" x14ac:dyDescent="0.25">
      <c r="D10444" s="50">
        <v>50157090</v>
      </c>
      <c r="E10444" s="50" t="s">
        <v>39</v>
      </c>
      <c r="F10444" s="50">
        <v>9838710000</v>
      </c>
      <c r="G10444" s="50">
        <v>9811110000</v>
      </c>
      <c r="H10444" s="50">
        <v>9800310000</v>
      </c>
      <c r="I10444" s="50">
        <v>9800310000</v>
      </c>
      <c r="J10444" s="50">
        <v>9800710000</v>
      </c>
      <c r="K10444" s="50"/>
      <c r="L10444" s="50"/>
    </row>
    <row r="10445" spans="4:12" x14ac:dyDescent="0.25">
      <c r="D10445" s="50">
        <v>50157100</v>
      </c>
      <c r="E10445" s="50" t="s">
        <v>39</v>
      </c>
      <c r="F10445" s="50">
        <v>9838710000</v>
      </c>
      <c r="G10445" s="50">
        <v>9811110000</v>
      </c>
      <c r="H10445" s="50">
        <v>9800310000</v>
      </c>
      <c r="I10445" s="50">
        <v>9800310000</v>
      </c>
      <c r="J10445" s="50">
        <v>9800710000</v>
      </c>
      <c r="K10445" s="50"/>
      <c r="L10445" s="50"/>
    </row>
    <row r="10446" spans="4:12" x14ac:dyDescent="0.25">
      <c r="D10446" s="50">
        <v>50157110</v>
      </c>
      <c r="E10446" s="50" t="s">
        <v>39</v>
      </c>
      <c r="F10446" s="50">
        <v>9838712000</v>
      </c>
      <c r="G10446" s="50">
        <v>9811112000</v>
      </c>
      <c r="H10446" s="50">
        <v>9800312000</v>
      </c>
      <c r="I10446" s="50">
        <v>9800312000</v>
      </c>
      <c r="J10446" s="50">
        <v>9800712000</v>
      </c>
      <c r="K10446" s="50"/>
      <c r="L10446" s="50"/>
    </row>
    <row r="10447" spans="4:12" x14ac:dyDescent="0.25">
      <c r="D10447" s="50">
        <v>50157120</v>
      </c>
      <c r="E10447" s="50" t="s">
        <v>39</v>
      </c>
      <c r="F10447" s="50">
        <v>9838712000</v>
      </c>
      <c r="G10447" s="50">
        <v>9811112000</v>
      </c>
      <c r="H10447" s="50">
        <v>9800312000</v>
      </c>
      <c r="I10447" s="50">
        <v>9800312000</v>
      </c>
      <c r="J10447" s="50">
        <v>9800712000</v>
      </c>
      <c r="K10447" s="50"/>
      <c r="L10447" s="50"/>
    </row>
    <row r="10448" spans="4:12" x14ac:dyDescent="0.25">
      <c r="D10448" s="50">
        <v>50157140</v>
      </c>
      <c r="E10448" s="50" t="s">
        <v>39</v>
      </c>
      <c r="F10448" s="50">
        <v>9838714000</v>
      </c>
      <c r="G10448" s="50">
        <v>9811114000</v>
      </c>
      <c r="H10448" s="50">
        <v>9800314000</v>
      </c>
      <c r="I10448" s="50">
        <v>9800314000</v>
      </c>
      <c r="J10448" s="50">
        <v>9800714000</v>
      </c>
      <c r="K10448" s="50"/>
      <c r="L10448" s="50"/>
    </row>
    <row r="10449" spans="4:12" x14ac:dyDescent="0.25">
      <c r="D10449" s="50">
        <v>50157150</v>
      </c>
      <c r="E10449" s="50" t="s">
        <v>39</v>
      </c>
      <c r="F10449" s="50">
        <v>9838716000</v>
      </c>
      <c r="G10449" s="50">
        <v>9811116000</v>
      </c>
      <c r="H10449" s="50">
        <v>9800316000</v>
      </c>
      <c r="I10449" s="50">
        <v>9800316000</v>
      </c>
      <c r="J10449" s="50">
        <v>9800716000</v>
      </c>
      <c r="K10449" s="50"/>
      <c r="L10449" s="50"/>
    </row>
    <row r="10450" spans="4:12" x14ac:dyDescent="0.25">
      <c r="D10450" s="50">
        <v>50157160</v>
      </c>
      <c r="E10450" s="50" t="s">
        <v>39</v>
      </c>
      <c r="F10450" s="50">
        <v>9838716000</v>
      </c>
      <c r="G10450" s="50">
        <v>9811116000</v>
      </c>
      <c r="H10450" s="50">
        <v>9800316000</v>
      </c>
      <c r="I10450" s="50">
        <v>9800316000</v>
      </c>
      <c r="J10450" s="50">
        <v>9800716000</v>
      </c>
      <c r="K10450" s="50"/>
      <c r="L10450" s="50"/>
    </row>
    <row r="10451" spans="4:12" x14ac:dyDescent="0.25">
      <c r="D10451" s="50">
        <v>50157180</v>
      </c>
      <c r="E10451" s="50" t="s">
        <v>39</v>
      </c>
      <c r="F10451" s="50">
        <v>9838718000</v>
      </c>
      <c r="G10451" s="50">
        <v>9811118000</v>
      </c>
      <c r="H10451" s="50">
        <v>9800318000</v>
      </c>
      <c r="I10451" s="50">
        <v>9800318000</v>
      </c>
      <c r="J10451" s="50">
        <v>9800718000</v>
      </c>
      <c r="K10451" s="50"/>
      <c r="L10451" s="50"/>
    </row>
    <row r="10452" spans="4:12" x14ac:dyDescent="0.25">
      <c r="D10452" s="50">
        <v>50157200</v>
      </c>
      <c r="E10452" s="50" t="s">
        <v>39</v>
      </c>
      <c r="F10452" s="50">
        <v>9838720000</v>
      </c>
      <c r="G10452" s="50">
        <v>9811120000</v>
      </c>
      <c r="H10452" s="50">
        <v>9800320000</v>
      </c>
      <c r="I10452" s="50">
        <v>9800320000</v>
      </c>
      <c r="J10452" s="50">
        <v>9800720000</v>
      </c>
      <c r="K10452" s="50"/>
      <c r="L10452" s="50"/>
    </row>
    <row r="10453" spans="4:12" x14ac:dyDescent="0.25">
      <c r="D10453" s="50">
        <v>50157250</v>
      </c>
      <c r="E10453" s="50" t="s">
        <v>39</v>
      </c>
      <c r="F10453" s="50">
        <v>9838726000</v>
      </c>
      <c r="G10453" s="50">
        <v>9811126000</v>
      </c>
      <c r="H10453" s="50">
        <v>9800326000</v>
      </c>
      <c r="I10453" s="50">
        <v>9800326000</v>
      </c>
      <c r="J10453" s="50">
        <v>9800726000</v>
      </c>
      <c r="K10453" s="50"/>
      <c r="L10453" s="50"/>
    </row>
    <row r="10454" spans="4:12" x14ac:dyDescent="0.25">
      <c r="D10454" s="50">
        <v>50234100</v>
      </c>
      <c r="E10454" s="50" t="s">
        <v>39</v>
      </c>
      <c r="F10454" s="50">
        <v>9807016000</v>
      </c>
      <c r="G10454" s="50">
        <v>9807116000</v>
      </c>
      <c r="H10454" s="50"/>
      <c r="I10454" s="50"/>
      <c r="J10454" s="50"/>
      <c r="K10454" s="50"/>
      <c r="L10454" s="50"/>
    </row>
    <row r="10455" spans="4:12" x14ac:dyDescent="0.25">
      <c r="D10455" s="50">
        <v>50234101</v>
      </c>
      <c r="E10455" s="50" t="s">
        <v>39</v>
      </c>
      <c r="F10455" s="50">
        <v>9807016000</v>
      </c>
      <c r="G10455" s="50">
        <v>9807116000</v>
      </c>
      <c r="H10455" s="50"/>
      <c r="I10455" s="50"/>
      <c r="J10455" s="50"/>
      <c r="K10455" s="50"/>
      <c r="L10455" s="50"/>
    </row>
    <row r="10456" spans="4:12" x14ac:dyDescent="0.25">
      <c r="D10456" s="50">
        <v>50234102</v>
      </c>
      <c r="E10456" s="50" t="s">
        <v>39</v>
      </c>
      <c r="F10456" s="50">
        <v>9807016000</v>
      </c>
      <c r="G10456" s="50">
        <v>9807116000</v>
      </c>
      <c r="H10456" s="50"/>
      <c r="I10456" s="50"/>
      <c r="J10456" s="50"/>
      <c r="K10456" s="50"/>
      <c r="L10456" s="50"/>
    </row>
    <row r="10457" spans="4:12" x14ac:dyDescent="0.25">
      <c r="D10457" s="50">
        <v>50234130</v>
      </c>
      <c r="E10457" s="50" t="s">
        <v>39</v>
      </c>
      <c r="F10457" s="50">
        <v>9807016000</v>
      </c>
      <c r="G10457" s="50">
        <v>9807116000</v>
      </c>
      <c r="H10457" s="50"/>
      <c r="I10457" s="50"/>
      <c r="J10457" s="50"/>
      <c r="K10457" s="50"/>
      <c r="L10457" s="50"/>
    </row>
    <row r="10458" spans="4:12" x14ac:dyDescent="0.25">
      <c r="D10458" s="50">
        <v>50234132</v>
      </c>
      <c r="E10458" s="50" t="s">
        <v>39</v>
      </c>
      <c r="F10458" s="50">
        <v>9807016000</v>
      </c>
      <c r="G10458" s="50">
        <v>9807116000</v>
      </c>
      <c r="H10458" s="50"/>
      <c r="I10458" s="50"/>
      <c r="J10458" s="50"/>
      <c r="K10458" s="50"/>
      <c r="L10458" s="50"/>
    </row>
    <row r="10459" spans="4:12" x14ac:dyDescent="0.25">
      <c r="D10459" s="50">
        <v>50234133</v>
      </c>
      <c r="E10459" s="50" t="s">
        <v>39</v>
      </c>
      <c r="F10459" s="50">
        <v>9807016000</v>
      </c>
      <c r="G10459" s="50">
        <v>9807116000</v>
      </c>
      <c r="H10459" s="50"/>
      <c r="I10459" s="50"/>
      <c r="J10459" s="50"/>
      <c r="K10459" s="50"/>
      <c r="L10459" s="50"/>
    </row>
    <row r="10460" spans="4:12" x14ac:dyDescent="0.25">
      <c r="D10460" s="50">
        <v>50234161</v>
      </c>
      <c r="E10460" s="50" t="s">
        <v>39</v>
      </c>
      <c r="F10460" s="50">
        <v>9807022000</v>
      </c>
      <c r="G10460" s="50">
        <v>9807122000</v>
      </c>
      <c r="H10460" s="50"/>
      <c r="I10460" s="50"/>
      <c r="J10460" s="50"/>
      <c r="K10460" s="50"/>
      <c r="L10460" s="50"/>
    </row>
    <row r="10461" spans="4:12" x14ac:dyDescent="0.25">
      <c r="D10461" s="50">
        <v>50234162</v>
      </c>
      <c r="E10461" s="50" t="s">
        <v>39</v>
      </c>
      <c r="F10461" s="50">
        <v>9807022000</v>
      </c>
      <c r="G10461" s="50">
        <v>9807122000</v>
      </c>
      <c r="H10461" s="50"/>
      <c r="I10461" s="50"/>
      <c r="J10461" s="50"/>
      <c r="K10461" s="50"/>
      <c r="L10461" s="50"/>
    </row>
    <row r="10462" spans="4:12" x14ac:dyDescent="0.25">
      <c r="D10462" s="50">
        <v>50234163</v>
      </c>
      <c r="E10462" s="50" t="s">
        <v>39</v>
      </c>
      <c r="F10462" s="50">
        <v>9807022000</v>
      </c>
      <c r="G10462" s="50">
        <v>9807122000</v>
      </c>
      <c r="H10462" s="50"/>
      <c r="I10462" s="50"/>
      <c r="J10462" s="50"/>
      <c r="K10462" s="50"/>
      <c r="L10462" s="50"/>
    </row>
    <row r="10463" spans="4:12" x14ac:dyDescent="0.25">
      <c r="D10463" s="50">
        <v>50234190</v>
      </c>
      <c r="E10463" s="50" t="s">
        <v>39</v>
      </c>
      <c r="F10463" s="50">
        <v>9807022000</v>
      </c>
      <c r="G10463" s="50">
        <v>9807122000</v>
      </c>
      <c r="H10463" s="50"/>
      <c r="I10463" s="50"/>
      <c r="J10463" s="50"/>
      <c r="K10463" s="50"/>
      <c r="L10463" s="50"/>
    </row>
    <row r="10464" spans="4:12" x14ac:dyDescent="0.25">
      <c r="D10464" s="50">
        <v>50234191</v>
      </c>
      <c r="E10464" s="50" t="s">
        <v>39</v>
      </c>
      <c r="F10464" s="50">
        <v>9807022000</v>
      </c>
      <c r="G10464" s="50">
        <v>9807122000</v>
      </c>
      <c r="H10464" s="50"/>
      <c r="I10464" s="50"/>
      <c r="J10464" s="50"/>
      <c r="K10464" s="50"/>
      <c r="L10464" s="50"/>
    </row>
    <row r="10465" spans="4:12" x14ac:dyDescent="0.25">
      <c r="D10465" s="50">
        <v>50234192</v>
      </c>
      <c r="E10465" s="50" t="s">
        <v>39</v>
      </c>
      <c r="F10465" s="50">
        <v>9807022000</v>
      </c>
      <c r="G10465" s="50">
        <v>9807122000</v>
      </c>
      <c r="H10465" s="50"/>
      <c r="I10465" s="50"/>
      <c r="J10465" s="50"/>
      <c r="K10465" s="50"/>
      <c r="L10465" s="50"/>
    </row>
    <row r="10466" spans="4:12" x14ac:dyDescent="0.25">
      <c r="D10466" s="50">
        <v>50234220</v>
      </c>
      <c r="E10466" s="50" t="s">
        <v>39</v>
      </c>
      <c r="F10466" s="50">
        <v>9807036000</v>
      </c>
      <c r="G10466" s="50">
        <v>9807136000</v>
      </c>
      <c r="H10466" s="50"/>
      <c r="I10466" s="50"/>
      <c r="J10466" s="50"/>
      <c r="K10466" s="50"/>
      <c r="L10466" s="50"/>
    </row>
    <row r="10467" spans="4:12" x14ac:dyDescent="0.25">
      <c r="D10467" s="50">
        <v>50234221</v>
      </c>
      <c r="E10467" s="50" t="s">
        <v>39</v>
      </c>
      <c r="F10467" s="50">
        <v>9807036000</v>
      </c>
      <c r="G10467" s="50">
        <v>9807136000</v>
      </c>
      <c r="H10467" s="50"/>
      <c r="I10467" s="50"/>
      <c r="J10467" s="50"/>
      <c r="K10467" s="50"/>
      <c r="L10467" s="50"/>
    </row>
    <row r="10468" spans="4:12" x14ac:dyDescent="0.25">
      <c r="D10468" s="50">
        <v>50234222</v>
      </c>
      <c r="E10468" s="50" t="s">
        <v>39</v>
      </c>
      <c r="F10468" s="50">
        <v>9807036000</v>
      </c>
      <c r="G10468" s="50">
        <v>9807136000</v>
      </c>
      <c r="H10468" s="50"/>
      <c r="I10468" s="50"/>
      <c r="J10468" s="50"/>
      <c r="K10468" s="50"/>
      <c r="L10468" s="50"/>
    </row>
    <row r="10469" spans="4:12" x14ac:dyDescent="0.25">
      <c r="D10469" s="50">
        <v>50234250</v>
      </c>
      <c r="E10469" s="50" t="s">
        <v>39</v>
      </c>
      <c r="F10469" s="50">
        <v>9807036000</v>
      </c>
      <c r="G10469" s="50">
        <v>9807136000</v>
      </c>
      <c r="H10469" s="50"/>
      <c r="I10469" s="50"/>
      <c r="J10469" s="50"/>
      <c r="K10469" s="50"/>
      <c r="L10469" s="50"/>
    </row>
    <row r="10470" spans="4:12" x14ac:dyDescent="0.25">
      <c r="D10470" s="50">
        <v>50234251</v>
      </c>
      <c r="E10470" s="50" t="s">
        <v>39</v>
      </c>
      <c r="F10470" s="50">
        <v>9807036000</v>
      </c>
      <c r="G10470" s="50">
        <v>9807136000</v>
      </c>
      <c r="H10470" s="50"/>
      <c r="I10470" s="50"/>
      <c r="J10470" s="50"/>
      <c r="K10470" s="50"/>
      <c r="L10470" s="50"/>
    </row>
    <row r="10471" spans="4:12" x14ac:dyDescent="0.25">
      <c r="D10471" s="50">
        <v>50234281</v>
      </c>
      <c r="E10471" s="50" t="s">
        <v>39</v>
      </c>
      <c r="F10471" s="50">
        <v>9807036000</v>
      </c>
      <c r="G10471" s="50">
        <v>9807136000</v>
      </c>
      <c r="H10471" s="50"/>
      <c r="I10471" s="50"/>
      <c r="J10471" s="50"/>
      <c r="K10471" s="50"/>
      <c r="L10471" s="50"/>
    </row>
    <row r="10472" spans="4:12" x14ac:dyDescent="0.25">
      <c r="D10472" s="50">
        <v>50234283</v>
      </c>
      <c r="E10472" s="50" t="s">
        <v>39</v>
      </c>
      <c r="F10472" s="50">
        <v>9807036000</v>
      </c>
      <c r="G10472" s="50">
        <v>9807136000</v>
      </c>
      <c r="H10472" s="50"/>
      <c r="I10472" s="50"/>
      <c r="J10472" s="50"/>
      <c r="K10472" s="50"/>
      <c r="L10472" s="50"/>
    </row>
    <row r="10473" spans="4:12" x14ac:dyDescent="0.25">
      <c r="D10473" s="50">
        <v>50234321</v>
      </c>
      <c r="E10473" s="50" t="s">
        <v>39</v>
      </c>
      <c r="F10473" s="50">
        <v>9807036000</v>
      </c>
      <c r="G10473" s="50">
        <v>9807136000</v>
      </c>
      <c r="H10473" s="50"/>
      <c r="I10473" s="50"/>
      <c r="J10473" s="50"/>
      <c r="K10473" s="50"/>
      <c r="L10473" s="50"/>
    </row>
    <row r="10474" spans="4:12" x14ac:dyDescent="0.25">
      <c r="D10474" s="50">
        <v>50234322</v>
      </c>
      <c r="E10474" s="50" t="s">
        <v>39</v>
      </c>
      <c r="F10474" s="50">
        <v>9807036000</v>
      </c>
      <c r="G10474" s="50">
        <v>9807136000</v>
      </c>
      <c r="H10474" s="50"/>
      <c r="I10474" s="50"/>
      <c r="J10474" s="50"/>
      <c r="K10474" s="50"/>
      <c r="L10474" s="50"/>
    </row>
    <row r="10475" spans="4:12" x14ac:dyDescent="0.25">
      <c r="D10475" s="50">
        <v>50234381</v>
      </c>
      <c r="E10475" s="50" t="s">
        <v>39</v>
      </c>
      <c r="F10475" s="50">
        <v>9807045000</v>
      </c>
      <c r="G10475" s="50">
        <v>9807145000</v>
      </c>
      <c r="H10475" s="50"/>
      <c r="I10475" s="50"/>
      <c r="J10475" s="50"/>
      <c r="K10475" s="50"/>
      <c r="L10475" s="50"/>
    </row>
    <row r="10476" spans="4:12" x14ac:dyDescent="0.25">
      <c r="D10476" s="50">
        <v>50234450</v>
      </c>
      <c r="E10476" s="50" t="s">
        <v>39</v>
      </c>
      <c r="F10476" s="50">
        <v>9807060000</v>
      </c>
      <c r="G10476" s="50">
        <v>9807160000</v>
      </c>
      <c r="H10476" s="50"/>
      <c r="I10476" s="50"/>
      <c r="J10476" s="50"/>
      <c r="K10476" s="50"/>
      <c r="L10476" s="50"/>
    </row>
    <row r="10477" spans="4:12" x14ac:dyDescent="0.25">
      <c r="D10477" s="50">
        <v>50240110</v>
      </c>
      <c r="E10477" s="50" t="s">
        <v>39</v>
      </c>
      <c r="F10477" s="50">
        <v>9807016000</v>
      </c>
      <c r="G10477" s="50">
        <v>9807116000</v>
      </c>
      <c r="H10477" s="50"/>
      <c r="I10477" s="50"/>
      <c r="J10477" s="50"/>
      <c r="K10477" s="50"/>
      <c r="L10477" s="50"/>
    </row>
    <row r="10478" spans="4:12" x14ac:dyDescent="0.25">
      <c r="D10478" s="50">
        <v>50240125</v>
      </c>
      <c r="E10478" s="50" t="s">
        <v>39</v>
      </c>
      <c r="F10478" s="50">
        <v>9807016000</v>
      </c>
      <c r="G10478" s="50">
        <v>9807116000</v>
      </c>
      <c r="H10478" s="50"/>
      <c r="I10478" s="50"/>
      <c r="J10478" s="50"/>
      <c r="K10478" s="50"/>
      <c r="L10478" s="50"/>
    </row>
    <row r="10479" spans="4:12" x14ac:dyDescent="0.25">
      <c r="D10479" s="50">
        <v>50240160</v>
      </c>
      <c r="E10479" s="50" t="s">
        <v>39</v>
      </c>
      <c r="F10479" s="50">
        <v>9807016000</v>
      </c>
      <c r="G10479" s="50">
        <v>9807116000</v>
      </c>
      <c r="H10479" s="50"/>
      <c r="I10479" s="50"/>
      <c r="J10479" s="50"/>
      <c r="K10479" s="50"/>
      <c r="L10479" s="50"/>
    </row>
    <row r="10480" spans="4:12" x14ac:dyDescent="0.25">
      <c r="D10480" s="50">
        <v>50240180</v>
      </c>
      <c r="E10480" s="50" t="s">
        <v>39</v>
      </c>
      <c r="F10480" s="50">
        <v>9807022000</v>
      </c>
      <c r="G10480" s="50">
        <v>9807122000</v>
      </c>
      <c r="H10480" s="50"/>
      <c r="I10480" s="50"/>
      <c r="J10480" s="50"/>
      <c r="K10480" s="50"/>
      <c r="L10480" s="50"/>
    </row>
    <row r="10481" spans="4:12" x14ac:dyDescent="0.25">
      <c r="D10481" s="50">
        <v>50240190</v>
      </c>
      <c r="E10481" s="50" t="s">
        <v>39</v>
      </c>
      <c r="F10481" s="50">
        <v>9807022000</v>
      </c>
      <c r="G10481" s="50">
        <v>9807122000</v>
      </c>
      <c r="H10481" s="50"/>
      <c r="I10481" s="50"/>
      <c r="J10481" s="50"/>
      <c r="K10481" s="50"/>
      <c r="L10481" s="50"/>
    </row>
    <row r="10482" spans="4:12" x14ac:dyDescent="0.25">
      <c r="D10482" s="50">
        <v>50240210</v>
      </c>
      <c r="E10482" s="50" t="s">
        <v>39</v>
      </c>
      <c r="F10482" s="50">
        <v>9807022000</v>
      </c>
      <c r="G10482" s="50">
        <v>9807122000</v>
      </c>
      <c r="H10482" s="50"/>
      <c r="I10482" s="50"/>
      <c r="J10482" s="50"/>
      <c r="K10482" s="50"/>
      <c r="L10482" s="50"/>
    </row>
    <row r="10483" spans="4:12" x14ac:dyDescent="0.25">
      <c r="D10483" s="50">
        <v>50240220</v>
      </c>
      <c r="E10483" s="50" t="s">
        <v>39</v>
      </c>
      <c r="F10483" s="50">
        <v>9807022000</v>
      </c>
      <c r="G10483" s="50">
        <v>9807122000</v>
      </c>
      <c r="H10483" s="50"/>
      <c r="I10483" s="50"/>
      <c r="J10483" s="50"/>
      <c r="K10483" s="50"/>
      <c r="L10483" s="50"/>
    </row>
    <row r="10484" spans="4:12" x14ac:dyDescent="0.25">
      <c r="D10484" s="50">
        <v>50240250</v>
      </c>
      <c r="E10484" s="50" t="s">
        <v>39</v>
      </c>
      <c r="F10484" s="50">
        <v>9807036000</v>
      </c>
      <c r="G10484" s="50">
        <v>9807136000</v>
      </c>
      <c r="H10484" s="50"/>
      <c r="I10484" s="50"/>
      <c r="J10484" s="50"/>
      <c r="K10484" s="50"/>
      <c r="L10484" s="50"/>
    </row>
    <row r="10485" spans="4:12" x14ac:dyDescent="0.25">
      <c r="D10485" s="50">
        <v>50240280</v>
      </c>
      <c r="E10485" s="50" t="s">
        <v>39</v>
      </c>
      <c r="F10485" s="50">
        <v>9807036000</v>
      </c>
      <c r="G10485" s="50">
        <v>9807136000</v>
      </c>
      <c r="H10485" s="50"/>
      <c r="I10485" s="50"/>
      <c r="J10485" s="50"/>
      <c r="K10485" s="50"/>
      <c r="L10485" s="50"/>
    </row>
    <row r="10486" spans="4:12" x14ac:dyDescent="0.25">
      <c r="D10486" s="50">
        <v>50240320</v>
      </c>
      <c r="E10486" s="50" t="s">
        <v>39</v>
      </c>
      <c r="F10486" s="50">
        <v>9807036000</v>
      </c>
      <c r="G10486" s="50">
        <v>9807136000</v>
      </c>
      <c r="H10486" s="50"/>
      <c r="I10486" s="50"/>
      <c r="J10486" s="50"/>
      <c r="K10486" s="50"/>
      <c r="L10486" s="50"/>
    </row>
    <row r="10487" spans="4:12" x14ac:dyDescent="0.25">
      <c r="D10487" s="50">
        <v>50240360</v>
      </c>
      <c r="E10487" s="50" t="s">
        <v>39</v>
      </c>
      <c r="F10487" s="50">
        <v>9807036000</v>
      </c>
      <c r="G10487" s="50">
        <v>9807136000</v>
      </c>
      <c r="H10487" s="50"/>
      <c r="I10487" s="50"/>
      <c r="J10487" s="50"/>
      <c r="K10487" s="50"/>
      <c r="L10487" s="50"/>
    </row>
    <row r="10488" spans="4:12" x14ac:dyDescent="0.25">
      <c r="D10488" s="50">
        <v>50240400</v>
      </c>
      <c r="E10488" s="50" t="s">
        <v>39</v>
      </c>
      <c r="F10488" s="50">
        <v>9807045000</v>
      </c>
      <c r="G10488" s="50">
        <v>9807145000</v>
      </c>
      <c r="H10488" s="50"/>
      <c r="I10488" s="50"/>
      <c r="J10488" s="50"/>
      <c r="K10488" s="50"/>
      <c r="L10488" s="50"/>
    </row>
    <row r="10489" spans="4:12" x14ac:dyDescent="0.25">
      <c r="D10489" s="50">
        <v>50240450</v>
      </c>
      <c r="E10489" s="50" t="s">
        <v>39</v>
      </c>
      <c r="F10489" s="50">
        <v>9807045000</v>
      </c>
      <c r="G10489" s="50">
        <v>9807145000</v>
      </c>
      <c r="H10489" s="50"/>
      <c r="I10489" s="50"/>
      <c r="J10489" s="50"/>
      <c r="K10489" s="50"/>
      <c r="L10489" s="50"/>
    </row>
    <row r="10490" spans="4:12" x14ac:dyDescent="0.25">
      <c r="D10490" s="50">
        <v>50240500</v>
      </c>
      <c r="E10490" s="50" t="s">
        <v>39</v>
      </c>
      <c r="F10490" s="50">
        <v>9807060000</v>
      </c>
      <c r="G10490" s="50">
        <v>9807160000</v>
      </c>
      <c r="H10490" s="50"/>
      <c r="I10490" s="50"/>
      <c r="J10490" s="50"/>
      <c r="K10490" s="50"/>
      <c r="L10490" s="50"/>
    </row>
    <row r="10491" spans="4:12" x14ac:dyDescent="0.25">
      <c r="D10491" s="50">
        <v>50240600</v>
      </c>
      <c r="E10491" s="50" t="s">
        <v>39</v>
      </c>
      <c r="F10491" s="50">
        <v>9807060000</v>
      </c>
      <c r="G10491" s="50">
        <v>9807160000</v>
      </c>
      <c r="H10491" s="50"/>
      <c r="I10491" s="50"/>
      <c r="J10491" s="50"/>
      <c r="K10491" s="50"/>
      <c r="L10491" s="50"/>
    </row>
    <row r="10492" spans="4:12" x14ac:dyDescent="0.25">
      <c r="D10492" s="50">
        <v>50241210</v>
      </c>
      <c r="E10492" s="50" t="s">
        <v>39</v>
      </c>
      <c r="F10492" s="50">
        <v>9807022000</v>
      </c>
      <c r="G10492" s="50">
        <v>9807122000</v>
      </c>
      <c r="H10492" s="50"/>
      <c r="I10492" s="50"/>
      <c r="J10492" s="50"/>
      <c r="K10492" s="50"/>
      <c r="L10492" s="50"/>
    </row>
    <row r="10493" spans="4:12" x14ac:dyDescent="0.25">
      <c r="D10493" s="50">
        <v>50241220</v>
      </c>
      <c r="E10493" s="50" t="s">
        <v>39</v>
      </c>
      <c r="F10493" s="50">
        <v>9807022000</v>
      </c>
      <c r="G10493" s="50">
        <v>9807122000</v>
      </c>
      <c r="H10493" s="50"/>
      <c r="I10493" s="50"/>
      <c r="J10493" s="50"/>
      <c r="K10493" s="50"/>
      <c r="L10493" s="50"/>
    </row>
    <row r="10494" spans="4:12" x14ac:dyDescent="0.25">
      <c r="D10494" s="50">
        <v>50241250</v>
      </c>
      <c r="E10494" s="50" t="s">
        <v>39</v>
      </c>
      <c r="F10494" s="50">
        <v>9807036000</v>
      </c>
      <c r="G10494" s="50">
        <v>9807136000</v>
      </c>
      <c r="H10494" s="50"/>
      <c r="I10494" s="50"/>
      <c r="J10494" s="50"/>
      <c r="K10494" s="50"/>
      <c r="L10494" s="50"/>
    </row>
    <row r="10495" spans="4:12" x14ac:dyDescent="0.25">
      <c r="D10495" s="50">
        <v>50241280</v>
      </c>
      <c r="E10495" s="50" t="s">
        <v>39</v>
      </c>
      <c r="F10495" s="50">
        <v>9807036000</v>
      </c>
      <c r="G10495" s="50">
        <v>9807136000</v>
      </c>
      <c r="H10495" s="50"/>
      <c r="I10495" s="50"/>
      <c r="J10495" s="50"/>
      <c r="K10495" s="50"/>
      <c r="L10495" s="50"/>
    </row>
    <row r="10496" spans="4:12" x14ac:dyDescent="0.25">
      <c r="D10496" s="50">
        <v>50241320</v>
      </c>
      <c r="E10496" s="50" t="s">
        <v>39</v>
      </c>
      <c r="F10496" s="50">
        <v>9807036000</v>
      </c>
      <c r="G10496" s="50">
        <v>9807136000</v>
      </c>
      <c r="H10496" s="50"/>
      <c r="I10496" s="50"/>
      <c r="J10496" s="50"/>
      <c r="K10496" s="50"/>
      <c r="L10496" s="50"/>
    </row>
    <row r="10497" spans="4:12" x14ac:dyDescent="0.25">
      <c r="D10497" s="50">
        <v>50241360</v>
      </c>
      <c r="E10497" s="50" t="s">
        <v>39</v>
      </c>
      <c r="F10497" s="50">
        <v>9807036000</v>
      </c>
      <c r="G10497" s="50">
        <v>9807136000</v>
      </c>
      <c r="H10497" s="50"/>
      <c r="I10497" s="50"/>
      <c r="J10497" s="50"/>
      <c r="K10497" s="50"/>
      <c r="L10497" s="50"/>
    </row>
    <row r="10498" spans="4:12" x14ac:dyDescent="0.25">
      <c r="D10498" s="50">
        <v>50241400</v>
      </c>
      <c r="E10498" s="50" t="s">
        <v>39</v>
      </c>
      <c r="F10498" s="50">
        <v>9807045000</v>
      </c>
      <c r="G10498" s="50">
        <v>9807145000</v>
      </c>
      <c r="H10498" s="50"/>
      <c r="I10498" s="50"/>
      <c r="J10498" s="50"/>
      <c r="K10498" s="50"/>
      <c r="L10498" s="50"/>
    </row>
    <row r="10499" spans="4:12" x14ac:dyDescent="0.25">
      <c r="D10499" s="50">
        <v>50241450</v>
      </c>
      <c r="E10499" s="50" t="s">
        <v>39</v>
      </c>
      <c r="F10499" s="50">
        <v>9807045000</v>
      </c>
      <c r="G10499" s="50">
        <v>9807145000</v>
      </c>
      <c r="H10499" s="50"/>
      <c r="I10499" s="50"/>
      <c r="J10499" s="50"/>
      <c r="K10499" s="50"/>
      <c r="L10499" s="50"/>
    </row>
    <row r="10500" spans="4:12" x14ac:dyDescent="0.25">
      <c r="D10500" s="50">
        <v>50248010</v>
      </c>
      <c r="E10500" s="50" t="s">
        <v>39</v>
      </c>
      <c r="F10500" s="50">
        <v>9899999903</v>
      </c>
      <c r="G10500" s="50"/>
      <c r="H10500" s="50"/>
      <c r="I10500" s="50"/>
      <c r="J10500" s="50"/>
      <c r="K10500" s="50"/>
      <c r="L10500" s="50"/>
    </row>
    <row r="10501" spans="4:12" x14ac:dyDescent="0.25">
      <c r="D10501" s="50">
        <v>50248015</v>
      </c>
      <c r="E10501" s="50" t="s">
        <v>39</v>
      </c>
      <c r="F10501" s="50">
        <v>9899999903</v>
      </c>
      <c r="G10501" s="50"/>
      <c r="H10501" s="50"/>
      <c r="I10501" s="50"/>
      <c r="J10501" s="50"/>
      <c r="K10501" s="50"/>
      <c r="L10501" s="50"/>
    </row>
    <row r="10502" spans="4:12" x14ac:dyDescent="0.25">
      <c r="D10502" s="50">
        <v>50248020</v>
      </c>
      <c r="E10502" s="50" t="s">
        <v>39</v>
      </c>
      <c r="F10502" s="50">
        <v>9899999903</v>
      </c>
      <c r="G10502" s="50"/>
      <c r="H10502" s="50"/>
      <c r="I10502" s="50"/>
      <c r="J10502" s="50"/>
      <c r="K10502" s="50"/>
      <c r="L10502" s="50"/>
    </row>
    <row r="10503" spans="4:12" x14ac:dyDescent="0.25">
      <c r="D10503" s="50">
        <v>50248025</v>
      </c>
      <c r="E10503" s="50" t="s">
        <v>39</v>
      </c>
      <c r="F10503" s="50">
        <v>9899999903</v>
      </c>
      <c r="G10503" s="50"/>
      <c r="H10503" s="50"/>
      <c r="I10503" s="50"/>
      <c r="J10503" s="50"/>
      <c r="K10503" s="50"/>
      <c r="L10503" s="50"/>
    </row>
    <row r="10504" spans="4:12" x14ac:dyDescent="0.25">
      <c r="D10504" s="50">
        <v>50248030</v>
      </c>
      <c r="E10504" s="50" t="s">
        <v>39</v>
      </c>
      <c r="F10504" s="50">
        <v>9899999903</v>
      </c>
      <c r="G10504" s="50"/>
      <c r="H10504" s="50"/>
      <c r="I10504" s="50"/>
      <c r="J10504" s="50"/>
      <c r="K10504" s="50"/>
      <c r="L10504" s="50"/>
    </row>
    <row r="10505" spans="4:12" x14ac:dyDescent="0.25">
      <c r="D10505" s="50">
        <v>50248040</v>
      </c>
      <c r="E10505" s="50" t="s">
        <v>39</v>
      </c>
      <c r="F10505" s="50">
        <v>9899999903</v>
      </c>
      <c r="G10505" s="50"/>
      <c r="H10505" s="50"/>
      <c r="I10505" s="50"/>
      <c r="J10505" s="50"/>
      <c r="K10505" s="50"/>
      <c r="L10505" s="50"/>
    </row>
    <row r="10506" spans="4:12" x14ac:dyDescent="0.25">
      <c r="D10506" s="50">
        <v>50248050</v>
      </c>
      <c r="E10506" s="50" t="s">
        <v>39</v>
      </c>
      <c r="F10506" s="50">
        <v>9899999903</v>
      </c>
      <c r="G10506" s="50"/>
      <c r="H10506" s="50"/>
      <c r="I10506" s="50"/>
      <c r="J10506" s="50"/>
      <c r="K10506" s="50"/>
      <c r="L10506" s="50"/>
    </row>
    <row r="10507" spans="4:12" x14ac:dyDescent="0.25">
      <c r="D10507" s="50">
        <v>50248060</v>
      </c>
      <c r="E10507" s="50" t="s">
        <v>39</v>
      </c>
      <c r="F10507" s="50">
        <v>9899999903</v>
      </c>
      <c r="G10507" s="50"/>
      <c r="H10507" s="50"/>
      <c r="I10507" s="50"/>
      <c r="J10507" s="50"/>
      <c r="K10507" s="50"/>
      <c r="L10507" s="50"/>
    </row>
    <row r="10508" spans="4:12" x14ac:dyDescent="0.25">
      <c r="D10508" s="50">
        <v>50248080</v>
      </c>
      <c r="E10508" s="50" t="s">
        <v>39</v>
      </c>
      <c r="F10508" s="50">
        <v>9899999903</v>
      </c>
      <c r="G10508" s="50"/>
      <c r="H10508" s="50"/>
      <c r="I10508" s="50"/>
      <c r="J10508" s="50"/>
      <c r="K10508" s="50"/>
      <c r="L10508" s="50"/>
    </row>
    <row r="10509" spans="4:12" x14ac:dyDescent="0.25">
      <c r="D10509" s="50">
        <v>50248090</v>
      </c>
      <c r="E10509" s="50" t="s">
        <v>39</v>
      </c>
      <c r="F10509" s="50">
        <v>9899999903</v>
      </c>
      <c r="G10509" s="50"/>
      <c r="H10509" s="50"/>
      <c r="I10509" s="50"/>
      <c r="J10509" s="50"/>
      <c r="K10509" s="50"/>
      <c r="L10509" s="50"/>
    </row>
    <row r="10510" spans="4:12" x14ac:dyDescent="0.25">
      <c r="D10510" s="50">
        <v>50248100</v>
      </c>
      <c r="E10510" s="50" t="s">
        <v>39</v>
      </c>
      <c r="F10510" s="50">
        <v>9899999903</v>
      </c>
      <c r="G10510" s="50"/>
      <c r="H10510" s="50"/>
      <c r="I10510" s="50"/>
      <c r="J10510" s="50"/>
      <c r="K10510" s="50"/>
      <c r="L10510" s="50"/>
    </row>
    <row r="10511" spans="4:12" x14ac:dyDescent="0.25">
      <c r="D10511" s="50">
        <v>50248120</v>
      </c>
      <c r="E10511" s="50" t="s">
        <v>39</v>
      </c>
      <c r="F10511" s="50">
        <v>9899999903</v>
      </c>
      <c r="G10511" s="50"/>
      <c r="H10511" s="50"/>
      <c r="I10511" s="50"/>
      <c r="J10511" s="50"/>
      <c r="K10511" s="50"/>
      <c r="L10511" s="50"/>
    </row>
    <row r="10512" spans="4:12" x14ac:dyDescent="0.25">
      <c r="D10512" s="50">
        <v>50248150</v>
      </c>
      <c r="E10512" s="50" t="s">
        <v>39</v>
      </c>
      <c r="F10512" s="50">
        <v>9899999903</v>
      </c>
      <c r="G10512" s="50"/>
      <c r="H10512" s="50"/>
      <c r="I10512" s="50"/>
      <c r="J10512" s="50"/>
      <c r="K10512" s="50"/>
      <c r="L10512" s="50"/>
    </row>
    <row r="10513" spans="4:12" x14ac:dyDescent="0.25">
      <c r="D10513" s="50">
        <v>50248160</v>
      </c>
      <c r="E10513" s="50" t="s">
        <v>39</v>
      </c>
      <c r="F10513" s="50">
        <v>9899999903</v>
      </c>
      <c r="G10513" s="50"/>
      <c r="H10513" s="50"/>
      <c r="I10513" s="50"/>
      <c r="J10513" s="50"/>
      <c r="K10513" s="50"/>
      <c r="L10513" s="50"/>
    </row>
    <row r="10514" spans="4:12" x14ac:dyDescent="0.25">
      <c r="D10514" s="50">
        <v>50250040</v>
      </c>
      <c r="E10514" s="50" t="s">
        <v>39</v>
      </c>
      <c r="F10514" s="50">
        <v>9807304000</v>
      </c>
      <c r="G10514" s="50">
        <v>9800504000</v>
      </c>
      <c r="H10514" s="50"/>
      <c r="I10514" s="50"/>
      <c r="J10514" s="50"/>
      <c r="K10514" s="50"/>
      <c r="L10514" s="50"/>
    </row>
    <row r="10515" spans="4:12" x14ac:dyDescent="0.25">
      <c r="D10515" s="50">
        <v>50250050</v>
      </c>
      <c r="E10515" s="50" t="s">
        <v>39</v>
      </c>
      <c r="F10515" s="50">
        <v>9807305000</v>
      </c>
      <c r="G10515" s="50">
        <v>9800505000</v>
      </c>
      <c r="H10515" s="50"/>
      <c r="I10515" s="50"/>
      <c r="J10515" s="50"/>
      <c r="K10515" s="50"/>
      <c r="L10515" s="50"/>
    </row>
    <row r="10516" spans="4:12" x14ac:dyDescent="0.25">
      <c r="D10516" s="50">
        <v>50250063</v>
      </c>
      <c r="E10516" s="50" t="s">
        <v>39</v>
      </c>
      <c r="F10516" s="50">
        <v>9807306300</v>
      </c>
      <c r="G10516" s="50">
        <v>9800506300</v>
      </c>
      <c r="H10516" s="50"/>
      <c r="I10516" s="50"/>
      <c r="J10516" s="50"/>
      <c r="K10516" s="50"/>
      <c r="L10516" s="50"/>
    </row>
    <row r="10517" spans="4:12" x14ac:dyDescent="0.25">
      <c r="D10517" s="50">
        <v>50250080</v>
      </c>
      <c r="E10517" s="50" t="s">
        <v>39</v>
      </c>
      <c r="F10517" s="50">
        <v>9807308000</v>
      </c>
      <c r="G10517" s="50">
        <v>9800508000</v>
      </c>
      <c r="H10517" s="50"/>
      <c r="I10517" s="50"/>
      <c r="J10517" s="50"/>
      <c r="K10517" s="50"/>
      <c r="L10517" s="50"/>
    </row>
    <row r="10518" spans="4:12" x14ac:dyDescent="0.25">
      <c r="D10518" s="50">
        <v>50250100</v>
      </c>
      <c r="E10518" s="50" t="s">
        <v>39</v>
      </c>
      <c r="F10518" s="50">
        <v>9807310000</v>
      </c>
      <c r="G10518" s="50">
        <v>9800510000</v>
      </c>
      <c r="H10518" s="50"/>
      <c r="I10518" s="50"/>
      <c r="J10518" s="50"/>
      <c r="K10518" s="50"/>
      <c r="L10518" s="50"/>
    </row>
    <row r="10519" spans="4:12" x14ac:dyDescent="0.25">
      <c r="D10519" s="50">
        <v>50255040</v>
      </c>
      <c r="E10519" s="50" t="s">
        <v>39</v>
      </c>
      <c r="F10519" s="50">
        <v>9807304000</v>
      </c>
      <c r="G10519" s="50">
        <v>9800504000</v>
      </c>
      <c r="H10519" s="50"/>
      <c r="I10519" s="50"/>
      <c r="J10519" s="50"/>
      <c r="K10519" s="50"/>
      <c r="L10519" s="50"/>
    </row>
    <row r="10520" spans="4:12" x14ac:dyDescent="0.25">
      <c r="D10520" s="50">
        <v>50255050</v>
      </c>
      <c r="E10520" s="50" t="s">
        <v>39</v>
      </c>
      <c r="F10520" s="50">
        <v>9807305000</v>
      </c>
      <c r="G10520" s="50">
        <v>9800505000</v>
      </c>
      <c r="H10520" s="50"/>
      <c r="I10520" s="50"/>
      <c r="J10520" s="50"/>
      <c r="K10520" s="50"/>
      <c r="L10520" s="50"/>
    </row>
    <row r="10521" spans="4:12" x14ac:dyDescent="0.25">
      <c r="D10521" s="50">
        <v>50255063</v>
      </c>
      <c r="E10521" s="50" t="s">
        <v>39</v>
      </c>
      <c r="F10521" s="50">
        <v>9807306300</v>
      </c>
      <c r="G10521" s="50">
        <v>9800506300</v>
      </c>
      <c r="H10521" s="50"/>
      <c r="I10521" s="50"/>
      <c r="J10521" s="50"/>
      <c r="K10521" s="50"/>
      <c r="L10521" s="50"/>
    </row>
    <row r="10522" spans="4:12" x14ac:dyDescent="0.25">
      <c r="D10522" s="50">
        <v>50255080</v>
      </c>
      <c r="E10522" s="50" t="s">
        <v>39</v>
      </c>
      <c r="F10522" s="50">
        <v>9807308000</v>
      </c>
      <c r="G10522" s="50">
        <v>9800508000</v>
      </c>
      <c r="H10522" s="50"/>
      <c r="I10522" s="50"/>
      <c r="J10522" s="50"/>
      <c r="K10522" s="50"/>
      <c r="L10522" s="50"/>
    </row>
    <row r="10523" spans="4:12" x14ac:dyDescent="0.25">
      <c r="D10523" s="50">
        <v>50255100</v>
      </c>
      <c r="E10523" s="50" t="s">
        <v>39</v>
      </c>
      <c r="F10523" s="50">
        <v>9807310000</v>
      </c>
      <c r="G10523" s="50">
        <v>9800510000</v>
      </c>
      <c r="H10523" s="50"/>
      <c r="I10523" s="50"/>
      <c r="J10523" s="50"/>
      <c r="K10523" s="50"/>
      <c r="L10523" s="50"/>
    </row>
    <row r="10524" spans="4:12" x14ac:dyDescent="0.25">
      <c r="D10524" s="50">
        <v>50260040</v>
      </c>
      <c r="E10524" s="50" t="s">
        <v>39</v>
      </c>
      <c r="F10524" s="50">
        <v>9807304000</v>
      </c>
      <c r="G10524" s="50">
        <v>9800504000</v>
      </c>
      <c r="H10524" s="50"/>
      <c r="I10524" s="50"/>
      <c r="J10524" s="50"/>
      <c r="K10524" s="50"/>
      <c r="L10524" s="50"/>
    </row>
    <row r="10525" spans="4:12" x14ac:dyDescent="0.25">
      <c r="D10525" s="50">
        <v>50260050</v>
      </c>
      <c r="E10525" s="50" t="s">
        <v>39</v>
      </c>
      <c r="F10525" s="50">
        <v>9807305000</v>
      </c>
      <c r="G10525" s="50">
        <v>9800505000</v>
      </c>
      <c r="H10525" s="50"/>
      <c r="I10525" s="50"/>
      <c r="J10525" s="50"/>
      <c r="K10525" s="50"/>
      <c r="L10525" s="50"/>
    </row>
    <row r="10526" spans="4:12" x14ac:dyDescent="0.25">
      <c r="D10526" s="50">
        <v>50260063</v>
      </c>
      <c r="E10526" s="50" t="s">
        <v>39</v>
      </c>
      <c r="F10526" s="50">
        <v>9807306300</v>
      </c>
      <c r="G10526" s="50">
        <v>9800506300</v>
      </c>
      <c r="H10526" s="50"/>
      <c r="I10526" s="50"/>
      <c r="J10526" s="50"/>
      <c r="K10526" s="50"/>
      <c r="L10526" s="50"/>
    </row>
    <row r="10527" spans="4:12" x14ac:dyDescent="0.25">
      <c r="D10527" s="50">
        <v>50260080</v>
      </c>
      <c r="E10527" s="50" t="s">
        <v>39</v>
      </c>
      <c r="F10527" s="50">
        <v>9807308000</v>
      </c>
      <c r="G10527" s="50">
        <v>9800508000</v>
      </c>
      <c r="H10527" s="50"/>
      <c r="I10527" s="50"/>
      <c r="J10527" s="50"/>
      <c r="K10527" s="50"/>
      <c r="L10527" s="50"/>
    </row>
    <row r="10528" spans="4:12" x14ac:dyDescent="0.25">
      <c r="D10528" s="50">
        <v>50260100</v>
      </c>
      <c r="E10528" s="50" t="s">
        <v>39</v>
      </c>
      <c r="F10528" s="50">
        <v>9807310000</v>
      </c>
      <c r="G10528" s="50">
        <v>9800510000</v>
      </c>
      <c r="H10528" s="50"/>
      <c r="I10528" s="50"/>
      <c r="J10528" s="50"/>
      <c r="K10528" s="50"/>
      <c r="L10528" s="50"/>
    </row>
    <row r="10529" spans="4:12" x14ac:dyDescent="0.25">
      <c r="D10529" s="50">
        <v>50297040</v>
      </c>
      <c r="E10529" s="50" t="s">
        <v>39</v>
      </c>
      <c r="F10529" s="50">
        <v>9807304000</v>
      </c>
      <c r="G10529" s="50">
        <v>9800504000</v>
      </c>
      <c r="H10529" s="50"/>
      <c r="I10529" s="50"/>
      <c r="J10529" s="50"/>
      <c r="K10529" s="50"/>
      <c r="L10529" s="50"/>
    </row>
    <row r="10530" spans="4:12" x14ac:dyDescent="0.25">
      <c r="D10530" s="50">
        <v>50297050</v>
      </c>
      <c r="E10530" s="50" t="s">
        <v>39</v>
      </c>
      <c r="F10530" s="50">
        <v>9807305000</v>
      </c>
      <c r="G10530" s="50">
        <v>9800505000</v>
      </c>
      <c r="H10530" s="50"/>
      <c r="I10530" s="50"/>
      <c r="J10530" s="50"/>
      <c r="K10530" s="50"/>
      <c r="L10530" s="50"/>
    </row>
    <row r="10531" spans="4:12" x14ac:dyDescent="0.25">
      <c r="D10531" s="50">
        <v>50297063</v>
      </c>
      <c r="E10531" s="50" t="s">
        <v>39</v>
      </c>
      <c r="F10531" s="50">
        <v>9807306300</v>
      </c>
      <c r="G10531" s="50">
        <v>9800506300</v>
      </c>
      <c r="H10531" s="50"/>
      <c r="I10531" s="50"/>
      <c r="J10531" s="50"/>
      <c r="K10531" s="50"/>
      <c r="L10531" s="50"/>
    </row>
    <row r="10532" spans="4:12" x14ac:dyDescent="0.25">
      <c r="D10532" s="50">
        <v>50297080</v>
      </c>
      <c r="E10532" s="50" t="s">
        <v>39</v>
      </c>
      <c r="F10532" s="50">
        <v>9807308000</v>
      </c>
      <c r="G10532" s="50">
        <v>9800508000</v>
      </c>
      <c r="H10532" s="50"/>
      <c r="I10532" s="50"/>
      <c r="J10532" s="50"/>
      <c r="K10532" s="50"/>
      <c r="L10532" s="50"/>
    </row>
    <row r="10533" spans="4:12" x14ac:dyDescent="0.25">
      <c r="D10533" s="50">
        <v>50297100</v>
      </c>
      <c r="E10533" s="50" t="s">
        <v>39</v>
      </c>
      <c r="F10533" s="50">
        <v>9807310000</v>
      </c>
      <c r="G10533" s="50">
        <v>9800510000</v>
      </c>
      <c r="H10533" s="50"/>
      <c r="I10533" s="50"/>
      <c r="J10533" s="50"/>
      <c r="K10533" s="50"/>
      <c r="L10533" s="50"/>
    </row>
    <row r="10534" spans="4:12" x14ac:dyDescent="0.25">
      <c r="D10534" s="50">
        <v>50308060</v>
      </c>
      <c r="E10534" s="50" t="s">
        <v>39</v>
      </c>
      <c r="F10534" s="50">
        <v>9899999903</v>
      </c>
      <c r="G10534" s="50"/>
      <c r="H10534" s="50"/>
      <c r="I10534" s="50"/>
      <c r="J10534" s="50"/>
      <c r="K10534" s="50"/>
      <c r="L10534" s="50"/>
    </row>
    <row r="10535" spans="4:12" x14ac:dyDescent="0.25">
      <c r="D10535" s="50">
        <v>50308080</v>
      </c>
      <c r="E10535" s="50" t="s">
        <v>39</v>
      </c>
      <c r="F10535" s="50">
        <v>9812108000</v>
      </c>
      <c r="G10535" s="50">
        <v>9804308000</v>
      </c>
      <c r="H10535" s="50"/>
      <c r="I10535" s="50"/>
      <c r="J10535" s="50"/>
      <c r="K10535" s="50"/>
      <c r="L10535" s="50"/>
    </row>
    <row r="10536" spans="4:12" x14ac:dyDescent="0.25">
      <c r="D10536" s="50">
        <v>50308100</v>
      </c>
      <c r="E10536" s="50" t="s">
        <v>39</v>
      </c>
      <c r="F10536" s="50">
        <v>9812110000</v>
      </c>
      <c r="G10536" s="50">
        <v>9804310000</v>
      </c>
      <c r="H10536" s="50"/>
      <c r="I10536" s="50"/>
      <c r="J10536" s="50"/>
      <c r="K10536" s="50"/>
      <c r="L10536" s="50"/>
    </row>
    <row r="10537" spans="4:12" x14ac:dyDescent="0.25">
      <c r="D10537" s="50">
        <v>50308120</v>
      </c>
      <c r="E10537" s="50" t="s">
        <v>39</v>
      </c>
      <c r="F10537" s="50">
        <v>9812112000</v>
      </c>
      <c r="G10537" s="50">
        <v>9804312000</v>
      </c>
      <c r="H10537" s="50"/>
      <c r="I10537" s="50"/>
      <c r="J10537" s="50"/>
      <c r="K10537" s="50"/>
      <c r="L10537" s="50"/>
    </row>
    <row r="10538" spans="4:12" x14ac:dyDescent="0.25">
      <c r="D10538" s="50">
        <v>50308160</v>
      </c>
      <c r="E10538" s="50" t="s">
        <v>39</v>
      </c>
      <c r="F10538" s="50">
        <v>9812116000</v>
      </c>
      <c r="G10538" s="50">
        <v>9804316000</v>
      </c>
      <c r="H10538" s="50"/>
      <c r="I10538" s="50"/>
      <c r="J10538" s="50"/>
      <c r="K10538" s="50"/>
      <c r="L10538" s="50"/>
    </row>
    <row r="10539" spans="4:12" x14ac:dyDescent="0.25">
      <c r="D10539" s="50">
        <v>50320030</v>
      </c>
      <c r="E10539" s="50" t="s">
        <v>39</v>
      </c>
      <c r="F10539" s="50">
        <v>9899999903</v>
      </c>
      <c r="G10539" s="50"/>
      <c r="H10539" s="50"/>
      <c r="I10539" s="50"/>
      <c r="J10539" s="50"/>
      <c r="K10539" s="50"/>
      <c r="L10539" s="50"/>
    </row>
    <row r="10540" spans="4:12" x14ac:dyDescent="0.25">
      <c r="D10540" s="50">
        <v>50320040</v>
      </c>
      <c r="E10540" s="50" t="s">
        <v>39</v>
      </c>
      <c r="F10540" s="50">
        <v>9899999903</v>
      </c>
      <c r="G10540" s="50"/>
      <c r="H10540" s="50"/>
      <c r="I10540" s="50"/>
      <c r="J10540" s="50"/>
      <c r="K10540" s="50"/>
      <c r="L10540" s="50"/>
    </row>
    <row r="10541" spans="4:12" x14ac:dyDescent="0.25">
      <c r="D10541" s="50">
        <v>50320050</v>
      </c>
      <c r="E10541" s="50" t="s">
        <v>39</v>
      </c>
      <c r="F10541" s="50">
        <v>9899999903</v>
      </c>
      <c r="G10541" s="50"/>
      <c r="H10541" s="50"/>
      <c r="I10541" s="50"/>
      <c r="J10541" s="50"/>
      <c r="K10541" s="50"/>
      <c r="L10541" s="50"/>
    </row>
    <row r="10542" spans="4:12" x14ac:dyDescent="0.25">
      <c r="D10542" s="50">
        <v>50320060</v>
      </c>
      <c r="E10542" s="50" t="s">
        <v>39</v>
      </c>
      <c r="F10542" s="50">
        <v>9899999903</v>
      </c>
      <c r="G10542" s="50"/>
      <c r="H10542" s="50"/>
      <c r="I10542" s="50"/>
      <c r="J10542" s="50"/>
      <c r="K10542" s="50"/>
      <c r="L10542" s="50"/>
    </row>
    <row r="10543" spans="4:12" x14ac:dyDescent="0.25">
      <c r="D10543" s="50">
        <v>50320070</v>
      </c>
      <c r="E10543" s="50" t="s">
        <v>39</v>
      </c>
      <c r="F10543" s="50">
        <v>9812008000</v>
      </c>
      <c r="G10543" s="50">
        <v>9800608000</v>
      </c>
      <c r="H10543" s="50"/>
      <c r="I10543" s="50"/>
      <c r="J10543" s="50"/>
      <c r="K10543" s="50"/>
      <c r="L10543" s="50"/>
    </row>
    <row r="10544" spans="4:12" x14ac:dyDescent="0.25">
      <c r="D10544" s="50">
        <v>50320080</v>
      </c>
      <c r="E10544" s="50" t="s">
        <v>39</v>
      </c>
      <c r="F10544" s="50">
        <v>9812008000</v>
      </c>
      <c r="G10544" s="50">
        <v>9800608000</v>
      </c>
      <c r="H10544" s="50"/>
      <c r="I10544" s="50"/>
      <c r="J10544" s="50"/>
      <c r="K10544" s="50"/>
      <c r="L10544" s="50"/>
    </row>
    <row r="10545" spans="4:12" x14ac:dyDescent="0.25">
      <c r="D10545" s="50">
        <v>50320090</v>
      </c>
      <c r="E10545" s="50" t="s">
        <v>39</v>
      </c>
      <c r="F10545" s="50">
        <v>9812010000</v>
      </c>
      <c r="G10545" s="50">
        <v>9800610000</v>
      </c>
      <c r="H10545" s="50"/>
      <c r="I10545" s="50"/>
      <c r="J10545" s="50"/>
      <c r="K10545" s="50"/>
      <c r="L10545" s="50"/>
    </row>
    <row r="10546" spans="4:12" x14ac:dyDescent="0.25">
      <c r="D10546" s="50">
        <v>50320100</v>
      </c>
      <c r="E10546" s="50" t="s">
        <v>39</v>
      </c>
      <c r="F10546" s="50">
        <v>9812010000</v>
      </c>
      <c r="G10546" s="50">
        <v>9800610000</v>
      </c>
      <c r="H10546" s="50"/>
      <c r="I10546" s="50"/>
      <c r="J10546" s="50"/>
      <c r="K10546" s="50"/>
      <c r="L10546" s="50"/>
    </row>
    <row r="10547" spans="4:12" x14ac:dyDescent="0.25">
      <c r="D10547" s="50">
        <v>50320110</v>
      </c>
      <c r="E10547" s="50" t="s">
        <v>39</v>
      </c>
      <c r="F10547" s="50">
        <v>9812012000</v>
      </c>
      <c r="G10547" s="50">
        <v>9800612000</v>
      </c>
      <c r="H10547" s="50"/>
      <c r="I10547" s="50"/>
      <c r="J10547" s="50"/>
      <c r="K10547" s="50"/>
      <c r="L10547" s="50"/>
    </row>
    <row r="10548" spans="4:12" x14ac:dyDescent="0.25">
      <c r="D10548" s="50">
        <v>50320120</v>
      </c>
      <c r="E10548" s="50" t="s">
        <v>39</v>
      </c>
      <c r="F10548" s="50">
        <v>9812012000</v>
      </c>
      <c r="G10548" s="50">
        <v>9800612000</v>
      </c>
      <c r="H10548" s="50"/>
      <c r="I10548" s="50"/>
      <c r="J10548" s="50"/>
      <c r="K10548" s="50"/>
      <c r="L10548" s="50"/>
    </row>
    <row r="10549" spans="4:12" x14ac:dyDescent="0.25">
      <c r="D10549" s="50">
        <v>50320130</v>
      </c>
      <c r="E10549" s="50" t="s">
        <v>39</v>
      </c>
      <c r="F10549" s="50">
        <v>9812014000</v>
      </c>
      <c r="G10549" s="50">
        <v>9800614000</v>
      </c>
      <c r="H10549" s="50"/>
      <c r="I10549" s="50"/>
      <c r="J10549" s="50"/>
      <c r="K10549" s="50"/>
      <c r="L10549" s="50"/>
    </row>
    <row r="10550" spans="4:12" x14ac:dyDescent="0.25">
      <c r="D10550" s="50">
        <v>50320140</v>
      </c>
      <c r="E10550" s="50" t="s">
        <v>39</v>
      </c>
      <c r="F10550" s="50">
        <v>9812014000</v>
      </c>
      <c r="G10550" s="50">
        <v>9800614000</v>
      </c>
      <c r="H10550" s="50"/>
      <c r="I10550" s="50"/>
      <c r="J10550" s="50"/>
      <c r="K10550" s="50"/>
      <c r="L10550" s="50"/>
    </row>
    <row r="10551" spans="4:12" x14ac:dyDescent="0.25">
      <c r="D10551" s="50">
        <v>50320150</v>
      </c>
      <c r="E10551" s="50" t="s">
        <v>39</v>
      </c>
      <c r="F10551" s="50">
        <v>9812016000</v>
      </c>
      <c r="G10551" s="50">
        <v>9800616000</v>
      </c>
      <c r="H10551" s="50"/>
      <c r="I10551" s="50"/>
      <c r="J10551" s="50"/>
      <c r="K10551" s="50"/>
      <c r="L10551" s="50"/>
    </row>
    <row r="10552" spans="4:12" x14ac:dyDescent="0.25">
      <c r="D10552" s="50">
        <v>50320160</v>
      </c>
      <c r="E10552" s="50" t="s">
        <v>39</v>
      </c>
      <c r="F10552" s="50">
        <v>9812016000</v>
      </c>
      <c r="G10552" s="50">
        <v>9800616000</v>
      </c>
      <c r="H10552" s="50"/>
      <c r="I10552" s="50"/>
      <c r="J10552" s="50"/>
      <c r="K10552" s="50"/>
      <c r="L10552" s="50"/>
    </row>
    <row r="10553" spans="4:12" x14ac:dyDescent="0.25">
      <c r="D10553" s="50">
        <v>50320180</v>
      </c>
      <c r="E10553" s="50" t="s">
        <v>39</v>
      </c>
      <c r="F10553" s="50">
        <v>9812018000</v>
      </c>
      <c r="G10553" s="50">
        <v>9800618000</v>
      </c>
      <c r="H10553" s="50"/>
      <c r="I10553" s="50"/>
      <c r="J10553" s="50"/>
      <c r="K10553" s="50"/>
      <c r="L10553" s="50"/>
    </row>
    <row r="10554" spans="4:12" x14ac:dyDescent="0.25">
      <c r="D10554" s="50">
        <v>50320201</v>
      </c>
      <c r="E10554" s="50" t="s">
        <v>39</v>
      </c>
      <c r="F10554" s="50">
        <v>9812022000</v>
      </c>
      <c r="G10554" s="50">
        <v>9800622000</v>
      </c>
      <c r="H10554" s="50"/>
      <c r="I10554" s="50"/>
      <c r="J10554" s="50"/>
      <c r="K10554" s="50"/>
      <c r="L10554" s="50"/>
    </row>
    <row r="10555" spans="4:12" x14ac:dyDescent="0.25">
      <c r="D10555" s="50">
        <v>50320220</v>
      </c>
      <c r="E10555" s="50" t="s">
        <v>39</v>
      </c>
      <c r="F10555" s="50">
        <v>9812022000</v>
      </c>
      <c r="G10555" s="50">
        <v>9800622000</v>
      </c>
      <c r="H10555" s="50"/>
      <c r="I10555" s="50"/>
      <c r="J10555" s="50"/>
      <c r="K10555" s="50"/>
      <c r="L10555" s="50"/>
    </row>
    <row r="10556" spans="4:12" x14ac:dyDescent="0.25">
      <c r="D10556" s="50">
        <v>50320240</v>
      </c>
      <c r="E10556" s="50" t="s">
        <v>39</v>
      </c>
      <c r="F10556" s="50">
        <v>9812026000</v>
      </c>
      <c r="G10556" s="50">
        <v>9800626000</v>
      </c>
      <c r="H10556" s="50"/>
      <c r="I10556" s="50"/>
      <c r="J10556" s="50"/>
      <c r="K10556" s="50"/>
      <c r="L10556" s="50"/>
    </row>
    <row r="10557" spans="4:12" x14ac:dyDescent="0.25">
      <c r="D10557" s="50">
        <v>50320250</v>
      </c>
      <c r="E10557" s="50" t="s">
        <v>39</v>
      </c>
      <c r="F10557" s="50">
        <v>9812026000</v>
      </c>
      <c r="G10557" s="50">
        <v>9800626000</v>
      </c>
      <c r="H10557" s="50"/>
      <c r="I10557" s="50"/>
      <c r="J10557" s="50"/>
      <c r="K10557" s="50"/>
      <c r="L10557" s="50"/>
    </row>
    <row r="10558" spans="4:12" x14ac:dyDescent="0.25">
      <c r="D10558" s="50">
        <v>50320260</v>
      </c>
      <c r="E10558" s="50" t="s">
        <v>39</v>
      </c>
      <c r="F10558" s="50">
        <v>9812026000</v>
      </c>
      <c r="G10558" s="50">
        <v>9800626000</v>
      </c>
      <c r="H10558" s="50"/>
      <c r="I10558" s="50"/>
      <c r="J10558" s="50"/>
      <c r="K10558" s="50"/>
      <c r="L10558" s="50"/>
    </row>
    <row r="10559" spans="4:12" x14ac:dyDescent="0.25">
      <c r="D10559" s="50">
        <v>50320280</v>
      </c>
      <c r="E10559" s="50" t="s">
        <v>39</v>
      </c>
      <c r="F10559" s="50">
        <v>9812032000</v>
      </c>
      <c r="G10559" s="50"/>
      <c r="H10559" s="50"/>
      <c r="I10559" s="50"/>
      <c r="J10559" s="50"/>
      <c r="K10559" s="50"/>
      <c r="L10559" s="50"/>
    </row>
    <row r="10560" spans="4:12" x14ac:dyDescent="0.25">
      <c r="D10560" s="50">
        <v>50320300</v>
      </c>
      <c r="E10560" s="50" t="s">
        <v>39</v>
      </c>
      <c r="F10560" s="50">
        <v>9812032000</v>
      </c>
      <c r="G10560" s="50"/>
      <c r="H10560" s="50"/>
      <c r="I10560" s="50"/>
      <c r="J10560" s="50"/>
      <c r="K10560" s="50"/>
      <c r="L10560" s="50"/>
    </row>
    <row r="10561" spans="4:12" x14ac:dyDescent="0.25">
      <c r="D10561" s="50">
        <v>50321030</v>
      </c>
      <c r="E10561" s="50" t="s">
        <v>39</v>
      </c>
      <c r="F10561" s="50">
        <v>9899999903</v>
      </c>
      <c r="G10561" s="50"/>
      <c r="H10561" s="50"/>
      <c r="I10561" s="50"/>
      <c r="J10561" s="50"/>
      <c r="K10561" s="50"/>
      <c r="L10561" s="50"/>
    </row>
    <row r="10562" spans="4:12" x14ac:dyDescent="0.25">
      <c r="D10562" s="50">
        <v>50321040</v>
      </c>
      <c r="E10562" s="50" t="s">
        <v>39</v>
      </c>
      <c r="F10562" s="50">
        <v>9899999903</v>
      </c>
      <c r="G10562" s="50"/>
      <c r="H10562" s="50"/>
      <c r="I10562" s="50"/>
      <c r="J10562" s="50"/>
      <c r="K10562" s="50"/>
      <c r="L10562" s="50"/>
    </row>
    <row r="10563" spans="4:12" x14ac:dyDescent="0.25">
      <c r="D10563" s="50">
        <v>50321050</v>
      </c>
      <c r="E10563" s="50" t="s">
        <v>39</v>
      </c>
      <c r="F10563" s="50">
        <v>9899999903</v>
      </c>
      <c r="G10563" s="50"/>
      <c r="H10563" s="50"/>
      <c r="I10563" s="50"/>
      <c r="J10563" s="50"/>
      <c r="K10563" s="50"/>
      <c r="L10563" s="50"/>
    </row>
    <row r="10564" spans="4:12" x14ac:dyDescent="0.25">
      <c r="D10564" s="50">
        <v>50321060</v>
      </c>
      <c r="E10564" s="50" t="s">
        <v>39</v>
      </c>
      <c r="F10564" s="50">
        <v>9899999903</v>
      </c>
      <c r="G10564" s="50"/>
      <c r="H10564" s="50"/>
      <c r="I10564" s="50"/>
      <c r="J10564" s="50"/>
      <c r="K10564" s="50"/>
      <c r="L10564" s="50"/>
    </row>
    <row r="10565" spans="4:12" x14ac:dyDescent="0.25">
      <c r="D10565" s="50">
        <v>50321070</v>
      </c>
      <c r="E10565" s="50" t="s">
        <v>39</v>
      </c>
      <c r="F10565" s="50">
        <v>9812008000</v>
      </c>
      <c r="G10565" s="50">
        <v>9800608000</v>
      </c>
      <c r="H10565" s="50"/>
      <c r="I10565" s="50"/>
      <c r="J10565" s="50"/>
      <c r="K10565" s="50"/>
      <c r="L10565" s="50"/>
    </row>
    <row r="10566" spans="4:12" x14ac:dyDescent="0.25">
      <c r="D10566" s="50">
        <v>50321080</v>
      </c>
      <c r="E10566" s="50" t="s">
        <v>39</v>
      </c>
      <c r="F10566" s="50">
        <v>9812008000</v>
      </c>
      <c r="G10566" s="50">
        <v>9800608000</v>
      </c>
      <c r="H10566" s="50"/>
      <c r="I10566" s="50"/>
      <c r="J10566" s="50"/>
      <c r="K10566" s="50"/>
      <c r="L10566" s="50"/>
    </row>
    <row r="10567" spans="4:12" x14ac:dyDescent="0.25">
      <c r="D10567" s="50">
        <v>50321090</v>
      </c>
      <c r="E10567" s="50" t="s">
        <v>39</v>
      </c>
      <c r="F10567" s="50">
        <v>9812010000</v>
      </c>
      <c r="G10567" s="50">
        <v>9800610000</v>
      </c>
      <c r="H10567" s="50"/>
      <c r="I10567" s="50"/>
      <c r="J10567" s="50"/>
      <c r="K10567" s="50"/>
      <c r="L10567" s="50"/>
    </row>
    <row r="10568" spans="4:12" x14ac:dyDescent="0.25">
      <c r="D10568" s="50">
        <v>50321100</v>
      </c>
      <c r="E10568" s="50" t="s">
        <v>39</v>
      </c>
      <c r="F10568" s="50">
        <v>9812010000</v>
      </c>
      <c r="G10568" s="50">
        <v>9800610000</v>
      </c>
      <c r="H10568" s="50"/>
      <c r="I10568" s="50"/>
      <c r="J10568" s="50"/>
      <c r="K10568" s="50"/>
      <c r="L10568" s="50"/>
    </row>
    <row r="10569" spans="4:12" x14ac:dyDescent="0.25">
      <c r="D10569" s="50">
        <v>50321110</v>
      </c>
      <c r="E10569" s="50" t="s">
        <v>39</v>
      </c>
      <c r="F10569" s="50">
        <v>9812012000</v>
      </c>
      <c r="G10569" s="50">
        <v>9800612000</v>
      </c>
      <c r="H10569" s="50"/>
      <c r="I10569" s="50"/>
      <c r="J10569" s="50"/>
      <c r="K10569" s="50"/>
      <c r="L10569" s="50"/>
    </row>
    <row r="10570" spans="4:12" x14ac:dyDescent="0.25">
      <c r="D10570" s="50">
        <v>50321120</v>
      </c>
      <c r="E10570" s="50" t="s">
        <v>39</v>
      </c>
      <c r="F10570" s="50">
        <v>9812012000</v>
      </c>
      <c r="G10570" s="50">
        <v>9800612000</v>
      </c>
      <c r="H10570" s="50"/>
      <c r="I10570" s="50"/>
      <c r="J10570" s="50"/>
      <c r="K10570" s="50"/>
      <c r="L10570" s="50"/>
    </row>
    <row r="10571" spans="4:12" x14ac:dyDescent="0.25">
      <c r="D10571" s="50">
        <v>50321140</v>
      </c>
      <c r="E10571" s="50" t="s">
        <v>39</v>
      </c>
      <c r="F10571" s="50">
        <v>9812014000</v>
      </c>
      <c r="G10571" s="50">
        <v>9800614000</v>
      </c>
      <c r="H10571" s="50"/>
      <c r="I10571" s="50"/>
      <c r="J10571" s="50"/>
      <c r="K10571" s="50"/>
      <c r="L10571" s="50"/>
    </row>
    <row r="10572" spans="4:12" x14ac:dyDescent="0.25">
      <c r="D10572" s="50">
        <v>50321150</v>
      </c>
      <c r="E10572" s="50" t="s">
        <v>39</v>
      </c>
      <c r="F10572" s="50">
        <v>9812016000</v>
      </c>
      <c r="G10572" s="50">
        <v>9800616000</v>
      </c>
      <c r="H10572" s="50"/>
      <c r="I10572" s="50"/>
      <c r="J10572" s="50"/>
      <c r="K10572" s="50"/>
      <c r="L10572" s="50"/>
    </row>
    <row r="10573" spans="4:12" x14ac:dyDescent="0.25">
      <c r="D10573" s="50">
        <v>50321160</v>
      </c>
      <c r="E10573" s="50" t="s">
        <v>39</v>
      </c>
      <c r="F10573" s="50">
        <v>9812016000</v>
      </c>
      <c r="G10573" s="50">
        <v>9800616000</v>
      </c>
      <c r="H10573" s="50"/>
      <c r="I10573" s="50"/>
      <c r="J10573" s="50"/>
      <c r="K10573" s="50"/>
      <c r="L10573" s="50"/>
    </row>
    <row r="10574" spans="4:12" x14ac:dyDescent="0.25">
      <c r="D10574" s="50">
        <v>50321180</v>
      </c>
      <c r="E10574" s="50" t="s">
        <v>39</v>
      </c>
      <c r="F10574" s="50">
        <v>9812018000</v>
      </c>
      <c r="G10574" s="50">
        <v>9800618000</v>
      </c>
      <c r="H10574" s="50"/>
      <c r="I10574" s="50"/>
      <c r="J10574" s="50"/>
      <c r="K10574" s="50"/>
      <c r="L10574" s="50"/>
    </row>
    <row r="10575" spans="4:12" x14ac:dyDescent="0.25">
      <c r="D10575" s="50">
        <v>50321240</v>
      </c>
      <c r="E10575" s="50" t="s">
        <v>39</v>
      </c>
      <c r="F10575" s="50">
        <v>9812026000</v>
      </c>
      <c r="G10575" s="50">
        <v>9800626000</v>
      </c>
      <c r="H10575" s="50"/>
      <c r="I10575" s="50"/>
      <c r="J10575" s="50"/>
      <c r="K10575" s="50"/>
      <c r="L10575" s="50"/>
    </row>
    <row r="10576" spans="4:12" x14ac:dyDescent="0.25">
      <c r="D10576" s="50">
        <v>50321250</v>
      </c>
      <c r="E10576" s="50" t="s">
        <v>39</v>
      </c>
      <c r="F10576" s="50">
        <v>9812026000</v>
      </c>
      <c r="G10576" s="50">
        <v>9800626000</v>
      </c>
      <c r="H10576" s="50"/>
      <c r="I10576" s="50"/>
      <c r="J10576" s="50"/>
      <c r="K10576" s="50"/>
      <c r="L10576" s="50"/>
    </row>
    <row r="10577" spans="4:12" x14ac:dyDescent="0.25">
      <c r="D10577" s="50">
        <v>50321300</v>
      </c>
      <c r="E10577" s="50" t="s">
        <v>39</v>
      </c>
      <c r="F10577" s="50">
        <v>9812032000</v>
      </c>
      <c r="G10577" s="50"/>
      <c r="H10577" s="50"/>
      <c r="I10577" s="50"/>
      <c r="J10577" s="50"/>
      <c r="K10577" s="50"/>
      <c r="L10577" s="50"/>
    </row>
    <row r="10578" spans="4:12" x14ac:dyDescent="0.25">
      <c r="D10578" s="50">
        <v>50340200</v>
      </c>
      <c r="E10578" s="50" t="s">
        <v>39</v>
      </c>
      <c r="F10578" s="50">
        <v>9809006300</v>
      </c>
      <c r="G10578" s="50"/>
      <c r="H10578" s="50"/>
      <c r="I10578" s="50"/>
      <c r="J10578" s="50"/>
      <c r="K10578" s="50"/>
      <c r="L10578" s="50"/>
    </row>
    <row r="10579" spans="4:12" x14ac:dyDescent="0.25">
      <c r="D10579" s="50">
        <v>50340202</v>
      </c>
      <c r="E10579" s="50" t="s">
        <v>39</v>
      </c>
      <c r="F10579" s="50">
        <v>9809006300</v>
      </c>
      <c r="G10579" s="50"/>
      <c r="H10579" s="50"/>
      <c r="I10579" s="50"/>
      <c r="J10579" s="50"/>
      <c r="K10579" s="50"/>
      <c r="L10579" s="50"/>
    </row>
    <row r="10580" spans="4:12" x14ac:dyDescent="0.25">
      <c r="D10580" s="50">
        <v>50340204</v>
      </c>
      <c r="E10580" s="50" t="s">
        <v>39</v>
      </c>
      <c r="F10580" s="50">
        <v>9809006300</v>
      </c>
      <c r="G10580" s="50"/>
      <c r="H10580" s="50"/>
      <c r="I10580" s="50"/>
      <c r="J10580" s="50"/>
      <c r="K10580" s="50"/>
      <c r="L10580" s="50"/>
    </row>
    <row r="10581" spans="4:12" x14ac:dyDescent="0.25">
      <c r="D10581" s="50">
        <v>50340206</v>
      </c>
      <c r="E10581" s="50" t="s">
        <v>39</v>
      </c>
      <c r="F10581" s="50">
        <v>9809006300</v>
      </c>
      <c r="G10581" s="50"/>
      <c r="H10581" s="50"/>
      <c r="I10581" s="50"/>
      <c r="J10581" s="50"/>
      <c r="K10581" s="50"/>
      <c r="L10581" s="50"/>
    </row>
    <row r="10582" spans="4:12" x14ac:dyDescent="0.25">
      <c r="D10582" s="50">
        <v>50340300</v>
      </c>
      <c r="E10582" s="50" t="s">
        <v>39</v>
      </c>
      <c r="F10582" s="50">
        <v>9809008000</v>
      </c>
      <c r="G10582" s="50"/>
      <c r="H10582" s="50"/>
      <c r="I10582" s="50"/>
      <c r="J10582" s="50"/>
      <c r="K10582" s="50"/>
      <c r="L10582" s="50"/>
    </row>
    <row r="10583" spans="4:12" x14ac:dyDescent="0.25">
      <c r="D10583" s="50">
        <v>50340302</v>
      </c>
      <c r="E10583" s="50" t="s">
        <v>39</v>
      </c>
      <c r="F10583" s="50">
        <v>9809008000</v>
      </c>
      <c r="G10583" s="50"/>
      <c r="H10583" s="50"/>
      <c r="I10583" s="50"/>
      <c r="J10583" s="50"/>
      <c r="K10583" s="50"/>
      <c r="L10583" s="50"/>
    </row>
    <row r="10584" spans="4:12" x14ac:dyDescent="0.25">
      <c r="D10584" s="50">
        <v>50340304</v>
      </c>
      <c r="E10584" s="50" t="s">
        <v>39</v>
      </c>
      <c r="F10584" s="50">
        <v>9809008000</v>
      </c>
      <c r="G10584" s="50"/>
      <c r="H10584" s="50"/>
      <c r="I10584" s="50"/>
      <c r="J10584" s="50"/>
      <c r="K10584" s="50"/>
      <c r="L10584" s="50"/>
    </row>
    <row r="10585" spans="4:12" x14ac:dyDescent="0.25">
      <c r="D10585" s="50">
        <v>50340306</v>
      </c>
      <c r="E10585" s="50" t="s">
        <v>39</v>
      </c>
      <c r="F10585" s="50">
        <v>9809008000</v>
      </c>
      <c r="G10585" s="50"/>
      <c r="H10585" s="50"/>
      <c r="I10585" s="50"/>
      <c r="J10585" s="50"/>
      <c r="K10585" s="50"/>
      <c r="L10585" s="50"/>
    </row>
    <row r="10586" spans="4:12" x14ac:dyDescent="0.25">
      <c r="D10586" s="50">
        <v>50340310</v>
      </c>
      <c r="E10586" s="50" t="s">
        <v>39</v>
      </c>
      <c r="F10586" s="50">
        <v>9809008000</v>
      </c>
      <c r="G10586" s="50"/>
      <c r="H10586" s="50"/>
      <c r="I10586" s="50"/>
      <c r="J10586" s="50"/>
      <c r="K10586" s="50"/>
      <c r="L10586" s="50"/>
    </row>
    <row r="10587" spans="4:12" x14ac:dyDescent="0.25">
      <c r="D10587" s="50">
        <v>50340400</v>
      </c>
      <c r="E10587" s="50" t="s">
        <v>39</v>
      </c>
      <c r="F10587" s="50">
        <v>9809010000</v>
      </c>
      <c r="G10587" s="50"/>
      <c r="H10587" s="50"/>
      <c r="I10587" s="50"/>
      <c r="J10587" s="50"/>
      <c r="K10587" s="50"/>
      <c r="L10587" s="50"/>
    </row>
    <row r="10588" spans="4:12" x14ac:dyDescent="0.25">
      <c r="D10588" s="50">
        <v>50340402</v>
      </c>
      <c r="E10588" s="50" t="s">
        <v>39</v>
      </c>
      <c r="F10588" s="50">
        <v>9809010000</v>
      </c>
      <c r="G10588" s="50"/>
      <c r="H10588" s="50"/>
      <c r="I10588" s="50"/>
      <c r="J10588" s="50"/>
      <c r="K10588" s="50"/>
      <c r="L10588" s="50"/>
    </row>
    <row r="10589" spans="4:12" x14ac:dyDescent="0.25">
      <c r="D10589" s="50">
        <v>50340404</v>
      </c>
      <c r="E10589" s="50" t="s">
        <v>39</v>
      </c>
      <c r="F10589" s="50">
        <v>9809010000</v>
      </c>
      <c r="G10589" s="50"/>
      <c r="H10589" s="50"/>
      <c r="I10589" s="50"/>
      <c r="J10589" s="50"/>
      <c r="K10589" s="50"/>
      <c r="L10589" s="50"/>
    </row>
    <row r="10590" spans="4:12" x14ac:dyDescent="0.25">
      <c r="D10590" s="50">
        <v>50340406</v>
      </c>
      <c r="E10590" s="50" t="s">
        <v>39</v>
      </c>
      <c r="F10590" s="50">
        <v>9809010000</v>
      </c>
      <c r="G10590" s="50"/>
      <c r="H10590" s="50"/>
      <c r="I10590" s="50"/>
      <c r="J10590" s="50"/>
      <c r="K10590" s="50"/>
      <c r="L10590" s="50"/>
    </row>
    <row r="10591" spans="4:12" x14ac:dyDescent="0.25">
      <c r="D10591" s="50">
        <v>50340410</v>
      </c>
      <c r="E10591" s="50" t="s">
        <v>39</v>
      </c>
      <c r="F10591" s="50">
        <v>9809010000</v>
      </c>
      <c r="G10591" s="50"/>
      <c r="H10591" s="50"/>
      <c r="I10591" s="50"/>
      <c r="J10591" s="50"/>
      <c r="K10591" s="50"/>
      <c r="L10591" s="50"/>
    </row>
    <row r="10592" spans="4:12" x14ac:dyDescent="0.25">
      <c r="D10592" s="50">
        <v>50340414</v>
      </c>
      <c r="E10592" s="50" t="s">
        <v>39</v>
      </c>
      <c r="F10592" s="50">
        <v>9809010000</v>
      </c>
      <c r="G10592" s="50"/>
      <c r="H10592" s="50"/>
      <c r="I10592" s="50"/>
      <c r="J10592" s="50"/>
      <c r="K10592" s="50"/>
      <c r="L10592" s="50"/>
    </row>
    <row r="10593" spans="4:12" x14ac:dyDescent="0.25">
      <c r="D10593" s="50">
        <v>50340500</v>
      </c>
      <c r="E10593" s="50" t="s">
        <v>39</v>
      </c>
      <c r="F10593" s="50">
        <v>9809012500</v>
      </c>
      <c r="G10593" s="50"/>
      <c r="H10593" s="50"/>
      <c r="I10593" s="50"/>
      <c r="J10593" s="50"/>
      <c r="K10593" s="50"/>
      <c r="L10593" s="50"/>
    </row>
    <row r="10594" spans="4:12" x14ac:dyDescent="0.25">
      <c r="D10594" s="50">
        <v>50340502</v>
      </c>
      <c r="E10594" s="50" t="s">
        <v>39</v>
      </c>
      <c r="F10594" s="50">
        <v>9809012500</v>
      </c>
      <c r="G10594" s="50"/>
      <c r="H10594" s="50"/>
      <c r="I10594" s="50"/>
      <c r="J10594" s="50"/>
      <c r="K10594" s="50"/>
      <c r="L10594" s="50"/>
    </row>
    <row r="10595" spans="4:12" x14ac:dyDescent="0.25">
      <c r="D10595" s="50">
        <v>50340504</v>
      </c>
      <c r="E10595" s="50" t="s">
        <v>39</v>
      </c>
      <c r="F10595" s="50">
        <v>9809012500</v>
      </c>
      <c r="G10595" s="50"/>
      <c r="H10595" s="50"/>
      <c r="I10595" s="50"/>
      <c r="J10595" s="50"/>
      <c r="K10595" s="50"/>
      <c r="L10595" s="50"/>
    </row>
    <row r="10596" spans="4:12" x14ac:dyDescent="0.25">
      <c r="D10596" s="50">
        <v>50340506</v>
      </c>
      <c r="E10596" s="50" t="s">
        <v>39</v>
      </c>
      <c r="F10596" s="50">
        <v>9809012500</v>
      </c>
      <c r="G10596" s="50"/>
      <c r="H10596" s="50"/>
      <c r="I10596" s="50"/>
      <c r="J10596" s="50"/>
      <c r="K10596" s="50"/>
      <c r="L10596" s="50"/>
    </row>
    <row r="10597" spans="4:12" x14ac:dyDescent="0.25">
      <c r="D10597" s="50">
        <v>50340510</v>
      </c>
      <c r="E10597" s="50" t="s">
        <v>39</v>
      </c>
      <c r="F10597" s="50">
        <v>9809012500</v>
      </c>
      <c r="G10597" s="50"/>
      <c r="H10597" s="50"/>
      <c r="I10597" s="50"/>
      <c r="J10597" s="50"/>
      <c r="K10597" s="50"/>
      <c r="L10597" s="50"/>
    </row>
    <row r="10598" spans="4:12" x14ac:dyDescent="0.25">
      <c r="D10598" s="50">
        <v>50340514</v>
      </c>
      <c r="E10598" s="50" t="s">
        <v>39</v>
      </c>
      <c r="F10598" s="50">
        <v>9809012500</v>
      </c>
      <c r="G10598" s="50"/>
      <c r="H10598" s="50"/>
      <c r="I10598" s="50"/>
      <c r="J10598" s="50"/>
      <c r="K10598" s="50"/>
      <c r="L10598" s="50"/>
    </row>
    <row r="10599" spans="4:12" x14ac:dyDescent="0.25">
      <c r="D10599" s="50">
        <v>50340516</v>
      </c>
      <c r="E10599" s="50" t="s">
        <v>39</v>
      </c>
      <c r="F10599" s="50">
        <v>9809012500</v>
      </c>
      <c r="G10599" s="50"/>
      <c r="H10599" s="50"/>
      <c r="I10599" s="50"/>
      <c r="J10599" s="50"/>
      <c r="K10599" s="50"/>
      <c r="L10599" s="50"/>
    </row>
    <row r="10600" spans="4:12" x14ac:dyDescent="0.25">
      <c r="D10600" s="50">
        <v>50340600</v>
      </c>
      <c r="E10600" s="50" t="s">
        <v>39</v>
      </c>
      <c r="F10600" s="50">
        <v>9809016000</v>
      </c>
      <c r="G10600" s="50"/>
      <c r="H10600" s="50"/>
      <c r="I10600" s="50"/>
      <c r="J10600" s="50"/>
      <c r="K10600" s="50"/>
      <c r="L10600" s="50"/>
    </row>
    <row r="10601" spans="4:12" x14ac:dyDescent="0.25">
      <c r="D10601" s="50">
        <v>50340602</v>
      </c>
      <c r="E10601" s="50" t="s">
        <v>39</v>
      </c>
      <c r="F10601" s="50">
        <v>9809016000</v>
      </c>
      <c r="G10601" s="50"/>
      <c r="H10601" s="50"/>
      <c r="I10601" s="50"/>
      <c r="J10601" s="50"/>
      <c r="K10601" s="50"/>
      <c r="L10601" s="50"/>
    </row>
    <row r="10602" spans="4:12" x14ac:dyDescent="0.25">
      <c r="D10602" s="50">
        <v>50340604</v>
      </c>
      <c r="E10602" s="50" t="s">
        <v>39</v>
      </c>
      <c r="F10602" s="50">
        <v>9809016000</v>
      </c>
      <c r="G10602" s="50"/>
      <c r="H10602" s="50"/>
      <c r="I10602" s="50"/>
      <c r="J10602" s="50"/>
      <c r="K10602" s="50"/>
      <c r="L10602" s="50"/>
    </row>
    <row r="10603" spans="4:12" x14ac:dyDescent="0.25">
      <c r="D10603" s="50">
        <v>50340606</v>
      </c>
      <c r="E10603" s="50" t="s">
        <v>39</v>
      </c>
      <c r="F10603" s="50">
        <v>9809016000</v>
      </c>
      <c r="G10603" s="50"/>
      <c r="H10603" s="50"/>
      <c r="I10603" s="50"/>
      <c r="J10603" s="50"/>
      <c r="K10603" s="50"/>
      <c r="L10603" s="50"/>
    </row>
    <row r="10604" spans="4:12" x14ac:dyDescent="0.25">
      <c r="D10604" s="50">
        <v>50340608</v>
      </c>
      <c r="E10604" s="50" t="s">
        <v>39</v>
      </c>
      <c r="F10604" s="50">
        <v>9809016000</v>
      </c>
      <c r="G10604" s="50"/>
      <c r="H10604" s="50"/>
      <c r="I10604" s="50"/>
      <c r="J10604" s="50"/>
      <c r="K10604" s="50"/>
      <c r="L10604" s="50"/>
    </row>
    <row r="10605" spans="4:12" x14ac:dyDescent="0.25">
      <c r="D10605" s="50">
        <v>50340610</v>
      </c>
      <c r="E10605" s="50" t="s">
        <v>39</v>
      </c>
      <c r="F10605" s="50">
        <v>9809016000</v>
      </c>
      <c r="G10605" s="50"/>
      <c r="H10605" s="50"/>
      <c r="I10605" s="50"/>
      <c r="J10605" s="50"/>
      <c r="K10605" s="50"/>
      <c r="L10605" s="50"/>
    </row>
    <row r="10606" spans="4:12" x14ac:dyDescent="0.25">
      <c r="D10606" s="50">
        <v>50340612</v>
      </c>
      <c r="E10606" s="50" t="s">
        <v>39</v>
      </c>
      <c r="F10606" s="50">
        <v>9809016000</v>
      </c>
      <c r="G10606" s="50"/>
      <c r="H10606" s="50"/>
      <c r="I10606" s="50"/>
      <c r="J10606" s="50"/>
      <c r="K10606" s="50"/>
      <c r="L10606" s="50"/>
    </row>
    <row r="10607" spans="4:12" x14ac:dyDescent="0.25">
      <c r="D10607" s="50">
        <v>50341200</v>
      </c>
      <c r="E10607" s="50" t="s">
        <v>39</v>
      </c>
      <c r="F10607" s="50">
        <v>9809106300</v>
      </c>
      <c r="G10607" s="50"/>
      <c r="H10607" s="50"/>
      <c r="I10607" s="50"/>
      <c r="J10607" s="50"/>
      <c r="K10607" s="50"/>
      <c r="L10607" s="50"/>
    </row>
    <row r="10608" spans="4:12" x14ac:dyDescent="0.25">
      <c r="D10608" s="50">
        <v>50341202</v>
      </c>
      <c r="E10608" s="50" t="s">
        <v>39</v>
      </c>
      <c r="F10608" s="50">
        <v>9809106300</v>
      </c>
      <c r="G10608" s="50"/>
      <c r="H10608" s="50"/>
      <c r="I10608" s="50"/>
      <c r="J10608" s="50"/>
      <c r="K10608" s="50"/>
      <c r="L10608" s="50"/>
    </row>
    <row r="10609" spans="4:12" x14ac:dyDescent="0.25">
      <c r="D10609" s="50">
        <v>50341204</v>
      </c>
      <c r="E10609" s="50" t="s">
        <v>39</v>
      </c>
      <c r="F10609" s="50">
        <v>9809106300</v>
      </c>
      <c r="G10609" s="50"/>
      <c r="H10609" s="50"/>
      <c r="I10609" s="50"/>
      <c r="J10609" s="50"/>
      <c r="K10609" s="50"/>
      <c r="L10609" s="50"/>
    </row>
    <row r="10610" spans="4:12" x14ac:dyDescent="0.25">
      <c r="D10610" s="50">
        <v>50341206</v>
      </c>
      <c r="E10610" s="50" t="s">
        <v>39</v>
      </c>
      <c r="F10610" s="50">
        <v>9809106300</v>
      </c>
      <c r="G10610" s="50"/>
      <c r="H10610" s="50"/>
      <c r="I10610" s="50"/>
      <c r="J10610" s="50"/>
      <c r="K10610" s="50"/>
      <c r="L10610" s="50"/>
    </row>
    <row r="10611" spans="4:12" x14ac:dyDescent="0.25">
      <c r="D10611" s="50">
        <v>50341300</v>
      </c>
      <c r="E10611" s="50" t="s">
        <v>39</v>
      </c>
      <c r="F10611" s="50">
        <v>9809108000</v>
      </c>
      <c r="G10611" s="50"/>
      <c r="H10611" s="50"/>
      <c r="I10611" s="50"/>
      <c r="J10611" s="50"/>
      <c r="K10611" s="50"/>
      <c r="L10611" s="50"/>
    </row>
    <row r="10612" spans="4:12" x14ac:dyDescent="0.25">
      <c r="D10612" s="50">
        <v>50341302</v>
      </c>
      <c r="E10612" s="50" t="s">
        <v>39</v>
      </c>
      <c r="F10612" s="50">
        <v>9809108000</v>
      </c>
      <c r="G10612" s="50"/>
      <c r="H10612" s="50"/>
      <c r="I10612" s="50"/>
      <c r="J10612" s="50"/>
      <c r="K10612" s="50"/>
      <c r="L10612" s="50"/>
    </row>
    <row r="10613" spans="4:12" x14ac:dyDescent="0.25">
      <c r="D10613" s="50">
        <v>50341304</v>
      </c>
      <c r="E10613" s="50" t="s">
        <v>39</v>
      </c>
      <c r="F10613" s="50">
        <v>9809108000</v>
      </c>
      <c r="G10613" s="50"/>
      <c r="H10613" s="50"/>
      <c r="I10613" s="50"/>
      <c r="J10613" s="50"/>
      <c r="K10613" s="50"/>
      <c r="L10613" s="50"/>
    </row>
    <row r="10614" spans="4:12" x14ac:dyDescent="0.25">
      <c r="D10614" s="50">
        <v>50341306</v>
      </c>
      <c r="E10614" s="50" t="s">
        <v>39</v>
      </c>
      <c r="F10614" s="50">
        <v>9809108000</v>
      </c>
      <c r="G10614" s="50"/>
      <c r="H10614" s="50"/>
      <c r="I10614" s="50"/>
      <c r="J10614" s="50"/>
      <c r="K10614" s="50"/>
      <c r="L10614" s="50"/>
    </row>
    <row r="10615" spans="4:12" x14ac:dyDescent="0.25">
      <c r="D10615" s="50">
        <v>50341310</v>
      </c>
      <c r="E10615" s="50" t="s">
        <v>39</v>
      </c>
      <c r="F10615" s="50">
        <v>9809108000</v>
      </c>
      <c r="G10615" s="50"/>
      <c r="H10615" s="50"/>
      <c r="I10615" s="50"/>
      <c r="J10615" s="50"/>
      <c r="K10615" s="50"/>
      <c r="L10615" s="50"/>
    </row>
    <row r="10616" spans="4:12" x14ac:dyDescent="0.25">
      <c r="D10616" s="50">
        <v>50341400</v>
      </c>
      <c r="E10616" s="50" t="s">
        <v>39</v>
      </c>
      <c r="F10616" s="50">
        <v>9809110000</v>
      </c>
      <c r="G10616" s="50"/>
      <c r="H10616" s="50"/>
      <c r="I10616" s="50"/>
      <c r="J10616" s="50"/>
      <c r="K10616" s="50"/>
      <c r="L10616" s="50"/>
    </row>
    <row r="10617" spans="4:12" x14ac:dyDescent="0.25">
      <c r="D10617" s="50">
        <v>50341402</v>
      </c>
      <c r="E10617" s="50" t="s">
        <v>39</v>
      </c>
      <c r="F10617" s="50">
        <v>9809110000</v>
      </c>
      <c r="G10617" s="50"/>
      <c r="H10617" s="50"/>
      <c r="I10617" s="50"/>
      <c r="J10617" s="50"/>
      <c r="K10617" s="50"/>
      <c r="L10617" s="50"/>
    </row>
    <row r="10618" spans="4:12" x14ac:dyDescent="0.25">
      <c r="D10618" s="50">
        <v>50341404</v>
      </c>
      <c r="E10618" s="50" t="s">
        <v>39</v>
      </c>
      <c r="F10618" s="50">
        <v>9809110000</v>
      </c>
      <c r="G10618" s="50"/>
      <c r="H10618" s="50"/>
      <c r="I10618" s="50"/>
      <c r="J10618" s="50"/>
      <c r="K10618" s="50"/>
      <c r="L10618" s="50"/>
    </row>
    <row r="10619" spans="4:12" x14ac:dyDescent="0.25">
      <c r="D10619" s="50">
        <v>50341406</v>
      </c>
      <c r="E10619" s="50" t="s">
        <v>39</v>
      </c>
      <c r="F10619" s="50">
        <v>9809110000</v>
      </c>
      <c r="G10619" s="50"/>
      <c r="H10619" s="50"/>
      <c r="I10619" s="50"/>
      <c r="J10619" s="50"/>
      <c r="K10619" s="50"/>
      <c r="L10619" s="50"/>
    </row>
    <row r="10620" spans="4:12" x14ac:dyDescent="0.25">
      <c r="D10620" s="50">
        <v>50341410</v>
      </c>
      <c r="E10620" s="50" t="s">
        <v>39</v>
      </c>
      <c r="F10620" s="50">
        <v>9809110000</v>
      </c>
      <c r="G10620" s="50"/>
      <c r="H10620" s="50"/>
      <c r="I10620" s="50"/>
      <c r="J10620" s="50"/>
      <c r="K10620" s="50"/>
      <c r="L10620" s="50"/>
    </row>
    <row r="10621" spans="4:12" x14ac:dyDescent="0.25">
      <c r="D10621" s="50">
        <v>50341414</v>
      </c>
      <c r="E10621" s="50" t="s">
        <v>39</v>
      </c>
      <c r="F10621" s="50">
        <v>9809110000</v>
      </c>
      <c r="G10621" s="50"/>
      <c r="H10621" s="50"/>
      <c r="I10621" s="50"/>
      <c r="J10621" s="50"/>
      <c r="K10621" s="50"/>
      <c r="L10621" s="50"/>
    </row>
    <row r="10622" spans="4:12" x14ac:dyDescent="0.25">
      <c r="D10622" s="50">
        <v>50341500</v>
      </c>
      <c r="E10622" s="50" t="s">
        <v>39</v>
      </c>
      <c r="F10622" s="50">
        <v>9809112500</v>
      </c>
      <c r="G10622" s="50"/>
      <c r="H10622" s="50"/>
      <c r="I10622" s="50"/>
      <c r="J10622" s="50"/>
      <c r="K10622" s="50"/>
      <c r="L10622" s="50"/>
    </row>
    <row r="10623" spans="4:12" x14ac:dyDescent="0.25">
      <c r="D10623" s="50">
        <v>50341502</v>
      </c>
      <c r="E10623" s="50" t="s">
        <v>39</v>
      </c>
      <c r="F10623" s="50">
        <v>9809112500</v>
      </c>
      <c r="G10623" s="50"/>
      <c r="H10623" s="50"/>
      <c r="I10623" s="50"/>
      <c r="J10623" s="50"/>
      <c r="K10623" s="50"/>
      <c r="L10623" s="50"/>
    </row>
    <row r="10624" spans="4:12" x14ac:dyDescent="0.25">
      <c r="D10624" s="50">
        <v>50341504</v>
      </c>
      <c r="E10624" s="50" t="s">
        <v>39</v>
      </c>
      <c r="F10624" s="50">
        <v>9809112500</v>
      </c>
      <c r="G10624" s="50"/>
      <c r="H10624" s="50"/>
      <c r="I10624" s="50"/>
      <c r="J10624" s="50"/>
      <c r="K10624" s="50"/>
      <c r="L10624" s="50"/>
    </row>
    <row r="10625" spans="4:12" x14ac:dyDescent="0.25">
      <c r="D10625" s="50">
        <v>50341506</v>
      </c>
      <c r="E10625" s="50" t="s">
        <v>39</v>
      </c>
      <c r="F10625" s="50">
        <v>9809112500</v>
      </c>
      <c r="G10625" s="50"/>
      <c r="H10625" s="50"/>
      <c r="I10625" s="50"/>
      <c r="J10625" s="50"/>
      <c r="K10625" s="50"/>
      <c r="L10625" s="50"/>
    </row>
    <row r="10626" spans="4:12" x14ac:dyDescent="0.25">
      <c r="D10626" s="50">
        <v>50341510</v>
      </c>
      <c r="E10626" s="50" t="s">
        <v>39</v>
      </c>
      <c r="F10626" s="50">
        <v>9809112500</v>
      </c>
      <c r="G10626" s="50"/>
      <c r="H10626" s="50"/>
      <c r="I10626" s="50"/>
      <c r="J10626" s="50"/>
      <c r="K10626" s="50"/>
      <c r="L10626" s="50"/>
    </row>
    <row r="10627" spans="4:12" x14ac:dyDescent="0.25">
      <c r="D10627" s="50">
        <v>50341514</v>
      </c>
      <c r="E10627" s="50" t="s">
        <v>39</v>
      </c>
      <c r="F10627" s="50">
        <v>9809112500</v>
      </c>
      <c r="G10627" s="50"/>
      <c r="H10627" s="50"/>
      <c r="I10627" s="50"/>
      <c r="J10627" s="50"/>
      <c r="K10627" s="50"/>
      <c r="L10627" s="50"/>
    </row>
    <row r="10628" spans="4:12" x14ac:dyDescent="0.25">
      <c r="D10628" s="50">
        <v>50341516</v>
      </c>
      <c r="E10628" s="50" t="s">
        <v>39</v>
      </c>
      <c r="F10628" s="50">
        <v>9809112500</v>
      </c>
      <c r="G10628" s="50"/>
      <c r="H10628" s="50"/>
      <c r="I10628" s="50"/>
      <c r="J10628" s="50"/>
      <c r="K10628" s="50"/>
      <c r="L10628" s="50"/>
    </row>
    <row r="10629" spans="4:12" x14ac:dyDescent="0.25">
      <c r="D10629" s="50">
        <v>50341600</v>
      </c>
      <c r="E10629" s="50" t="s">
        <v>39</v>
      </c>
      <c r="F10629" s="50">
        <v>9809116000</v>
      </c>
      <c r="G10629" s="50"/>
      <c r="H10629" s="50"/>
      <c r="I10629" s="50"/>
      <c r="J10629" s="50"/>
      <c r="K10629" s="50"/>
      <c r="L10629" s="50"/>
    </row>
    <row r="10630" spans="4:12" x14ac:dyDescent="0.25">
      <c r="D10630" s="50">
        <v>50341602</v>
      </c>
      <c r="E10630" s="50" t="s">
        <v>39</v>
      </c>
      <c r="F10630" s="50">
        <v>9809116000</v>
      </c>
      <c r="G10630" s="50"/>
      <c r="H10630" s="50"/>
      <c r="I10630" s="50"/>
      <c r="J10630" s="50"/>
      <c r="K10630" s="50"/>
      <c r="L10630" s="50"/>
    </row>
    <row r="10631" spans="4:12" x14ac:dyDescent="0.25">
      <c r="D10631" s="50">
        <v>50341604</v>
      </c>
      <c r="E10631" s="50" t="s">
        <v>39</v>
      </c>
      <c r="F10631" s="50">
        <v>9809116000</v>
      </c>
      <c r="G10631" s="50"/>
      <c r="H10631" s="50"/>
      <c r="I10631" s="50"/>
      <c r="J10631" s="50"/>
      <c r="K10631" s="50"/>
      <c r="L10631" s="50"/>
    </row>
    <row r="10632" spans="4:12" x14ac:dyDescent="0.25">
      <c r="D10632" s="50">
        <v>50341606</v>
      </c>
      <c r="E10632" s="50" t="s">
        <v>39</v>
      </c>
      <c r="F10632" s="50">
        <v>9809116000</v>
      </c>
      <c r="G10632" s="50"/>
      <c r="H10632" s="50"/>
      <c r="I10632" s="50"/>
      <c r="J10632" s="50"/>
      <c r="K10632" s="50"/>
      <c r="L10632" s="50"/>
    </row>
    <row r="10633" spans="4:12" x14ac:dyDescent="0.25">
      <c r="D10633" s="50">
        <v>50341608</v>
      </c>
      <c r="E10633" s="50" t="s">
        <v>39</v>
      </c>
      <c r="F10633" s="50">
        <v>9809116000</v>
      </c>
      <c r="G10633" s="50"/>
      <c r="H10633" s="50"/>
      <c r="I10633" s="50"/>
      <c r="J10633" s="50"/>
      <c r="K10633" s="50"/>
      <c r="L10633" s="50"/>
    </row>
    <row r="10634" spans="4:12" x14ac:dyDescent="0.25">
      <c r="D10634" s="50">
        <v>50341610</v>
      </c>
      <c r="E10634" s="50" t="s">
        <v>39</v>
      </c>
      <c r="F10634" s="50">
        <v>9809116000</v>
      </c>
      <c r="G10634" s="50"/>
      <c r="H10634" s="50"/>
      <c r="I10634" s="50"/>
      <c r="J10634" s="50"/>
      <c r="K10634" s="50"/>
      <c r="L10634" s="50"/>
    </row>
    <row r="10635" spans="4:12" x14ac:dyDescent="0.25">
      <c r="D10635" s="50">
        <v>50341612</v>
      </c>
      <c r="E10635" s="50" t="s">
        <v>39</v>
      </c>
      <c r="F10635" s="50">
        <v>9809116000</v>
      </c>
      <c r="G10635" s="50"/>
      <c r="H10635" s="50"/>
      <c r="I10635" s="50"/>
      <c r="J10635" s="50"/>
      <c r="K10635" s="50"/>
      <c r="L10635" s="50"/>
    </row>
    <row r="10636" spans="4:12" x14ac:dyDescent="0.25">
      <c r="D10636" s="50">
        <v>50342200</v>
      </c>
      <c r="E10636" s="50" t="s">
        <v>39</v>
      </c>
      <c r="F10636" s="50">
        <v>9809206300</v>
      </c>
      <c r="G10636" s="50"/>
      <c r="H10636" s="50"/>
      <c r="I10636" s="50"/>
      <c r="J10636" s="50"/>
      <c r="K10636" s="50"/>
      <c r="L10636" s="50"/>
    </row>
    <row r="10637" spans="4:12" x14ac:dyDescent="0.25">
      <c r="D10637" s="50">
        <v>50342202</v>
      </c>
      <c r="E10637" s="50" t="s">
        <v>39</v>
      </c>
      <c r="F10637" s="50">
        <v>9809206300</v>
      </c>
      <c r="G10637" s="50"/>
      <c r="H10637" s="50"/>
      <c r="I10637" s="50"/>
      <c r="J10637" s="50"/>
      <c r="K10637" s="50"/>
      <c r="L10637" s="50"/>
    </row>
    <row r="10638" spans="4:12" x14ac:dyDescent="0.25">
      <c r="D10638" s="50">
        <v>50342204</v>
      </c>
      <c r="E10638" s="50" t="s">
        <v>39</v>
      </c>
      <c r="F10638" s="50">
        <v>9809206300</v>
      </c>
      <c r="G10638" s="50"/>
      <c r="H10638" s="50"/>
      <c r="I10638" s="50"/>
      <c r="J10638" s="50"/>
      <c r="K10638" s="50"/>
      <c r="L10638" s="50"/>
    </row>
    <row r="10639" spans="4:12" x14ac:dyDescent="0.25">
      <c r="D10639" s="50">
        <v>50342206</v>
      </c>
      <c r="E10639" s="50" t="s">
        <v>39</v>
      </c>
      <c r="F10639" s="50">
        <v>9809206300</v>
      </c>
      <c r="G10639" s="50"/>
      <c r="H10639" s="50"/>
      <c r="I10639" s="50"/>
      <c r="J10639" s="50"/>
      <c r="K10639" s="50"/>
      <c r="L10639" s="50"/>
    </row>
    <row r="10640" spans="4:12" x14ac:dyDescent="0.25">
      <c r="D10640" s="50">
        <v>50342300</v>
      </c>
      <c r="E10640" s="50" t="s">
        <v>39</v>
      </c>
      <c r="F10640" s="50">
        <v>9809208000</v>
      </c>
      <c r="G10640" s="50"/>
      <c r="H10640" s="50"/>
      <c r="I10640" s="50"/>
      <c r="J10640" s="50"/>
      <c r="K10640" s="50"/>
      <c r="L10640" s="50"/>
    </row>
    <row r="10641" spans="4:12" x14ac:dyDescent="0.25">
      <c r="D10641" s="50">
        <v>50342302</v>
      </c>
      <c r="E10641" s="50" t="s">
        <v>39</v>
      </c>
      <c r="F10641" s="50">
        <v>9809208000</v>
      </c>
      <c r="G10641" s="50"/>
      <c r="H10641" s="50"/>
      <c r="I10641" s="50"/>
      <c r="J10641" s="50"/>
      <c r="K10641" s="50"/>
      <c r="L10641" s="50"/>
    </row>
    <row r="10642" spans="4:12" x14ac:dyDescent="0.25">
      <c r="D10642" s="50">
        <v>50342304</v>
      </c>
      <c r="E10642" s="50" t="s">
        <v>39</v>
      </c>
      <c r="F10642" s="50">
        <v>9809208000</v>
      </c>
      <c r="G10642" s="50"/>
      <c r="H10642" s="50"/>
      <c r="I10642" s="50"/>
      <c r="J10642" s="50"/>
      <c r="K10642" s="50"/>
      <c r="L10642" s="50"/>
    </row>
    <row r="10643" spans="4:12" x14ac:dyDescent="0.25">
      <c r="D10643" s="50">
        <v>50342306</v>
      </c>
      <c r="E10643" s="50" t="s">
        <v>39</v>
      </c>
      <c r="F10643" s="50">
        <v>9809208000</v>
      </c>
      <c r="G10643" s="50"/>
      <c r="H10643" s="50"/>
      <c r="I10643" s="50"/>
      <c r="J10643" s="50"/>
      <c r="K10643" s="50"/>
      <c r="L10643" s="50"/>
    </row>
    <row r="10644" spans="4:12" x14ac:dyDescent="0.25">
      <c r="D10644" s="50">
        <v>50342310</v>
      </c>
      <c r="E10644" s="50" t="s">
        <v>39</v>
      </c>
      <c r="F10644" s="50">
        <v>9809208000</v>
      </c>
      <c r="G10644" s="50"/>
      <c r="H10644" s="50"/>
      <c r="I10644" s="50"/>
      <c r="J10644" s="50"/>
      <c r="K10644" s="50"/>
      <c r="L10644" s="50"/>
    </row>
    <row r="10645" spans="4:12" x14ac:dyDescent="0.25">
      <c r="D10645" s="50">
        <v>50342400</v>
      </c>
      <c r="E10645" s="50" t="s">
        <v>39</v>
      </c>
      <c r="F10645" s="50">
        <v>9809210000</v>
      </c>
      <c r="G10645" s="50"/>
      <c r="H10645" s="50"/>
      <c r="I10645" s="50"/>
      <c r="J10645" s="50"/>
      <c r="K10645" s="50"/>
      <c r="L10645" s="50"/>
    </row>
    <row r="10646" spans="4:12" x14ac:dyDescent="0.25">
      <c r="D10646" s="50">
        <v>50342402</v>
      </c>
      <c r="E10646" s="50" t="s">
        <v>39</v>
      </c>
      <c r="F10646" s="50">
        <v>9809210000</v>
      </c>
      <c r="G10646" s="50"/>
      <c r="H10646" s="50"/>
      <c r="I10646" s="50"/>
      <c r="J10646" s="50"/>
      <c r="K10646" s="50"/>
      <c r="L10646" s="50"/>
    </row>
    <row r="10647" spans="4:12" x14ac:dyDescent="0.25">
      <c r="D10647" s="50">
        <v>50342404</v>
      </c>
      <c r="E10647" s="50" t="s">
        <v>39</v>
      </c>
      <c r="F10647" s="50">
        <v>9809210000</v>
      </c>
      <c r="G10647" s="50"/>
      <c r="H10647" s="50"/>
      <c r="I10647" s="50"/>
      <c r="J10647" s="50"/>
      <c r="K10647" s="50"/>
      <c r="L10647" s="50"/>
    </row>
    <row r="10648" spans="4:12" x14ac:dyDescent="0.25">
      <c r="D10648" s="50">
        <v>50342406</v>
      </c>
      <c r="E10648" s="50" t="s">
        <v>39</v>
      </c>
      <c r="F10648" s="50">
        <v>9809210000</v>
      </c>
      <c r="G10648" s="50"/>
      <c r="H10648" s="50"/>
      <c r="I10648" s="50"/>
      <c r="J10648" s="50"/>
      <c r="K10648" s="50"/>
      <c r="L10648" s="50"/>
    </row>
    <row r="10649" spans="4:12" x14ac:dyDescent="0.25">
      <c r="D10649" s="50">
        <v>50342410</v>
      </c>
      <c r="E10649" s="50" t="s">
        <v>39</v>
      </c>
      <c r="F10649" s="50">
        <v>9809210000</v>
      </c>
      <c r="G10649" s="50"/>
      <c r="H10649" s="50"/>
      <c r="I10649" s="50"/>
      <c r="J10649" s="50"/>
      <c r="K10649" s="50"/>
      <c r="L10649" s="50"/>
    </row>
    <row r="10650" spans="4:12" x14ac:dyDescent="0.25">
      <c r="D10650" s="50">
        <v>50342414</v>
      </c>
      <c r="E10650" s="50" t="s">
        <v>39</v>
      </c>
      <c r="F10650" s="50">
        <v>9809210000</v>
      </c>
      <c r="G10650" s="50"/>
      <c r="H10650" s="50"/>
      <c r="I10650" s="50"/>
      <c r="J10650" s="50"/>
      <c r="K10650" s="50"/>
      <c r="L10650" s="50"/>
    </row>
    <row r="10651" spans="4:12" x14ac:dyDescent="0.25">
      <c r="D10651" s="50">
        <v>50342500</v>
      </c>
      <c r="E10651" s="50" t="s">
        <v>39</v>
      </c>
      <c r="F10651" s="50">
        <v>9809212500</v>
      </c>
      <c r="G10651" s="50"/>
      <c r="H10651" s="50"/>
      <c r="I10651" s="50"/>
      <c r="J10651" s="50"/>
      <c r="K10651" s="50"/>
      <c r="L10651" s="50"/>
    </row>
    <row r="10652" spans="4:12" x14ac:dyDescent="0.25">
      <c r="D10652" s="50">
        <v>50342502</v>
      </c>
      <c r="E10652" s="50" t="s">
        <v>39</v>
      </c>
      <c r="F10652" s="50">
        <v>9809212500</v>
      </c>
      <c r="G10652" s="50"/>
      <c r="H10652" s="50"/>
      <c r="I10652" s="50"/>
      <c r="J10652" s="50"/>
      <c r="K10652" s="50"/>
      <c r="L10652" s="50"/>
    </row>
    <row r="10653" spans="4:12" x14ac:dyDescent="0.25">
      <c r="D10653" s="50">
        <v>50342504</v>
      </c>
      <c r="E10653" s="50" t="s">
        <v>39</v>
      </c>
      <c r="F10653" s="50">
        <v>9809212500</v>
      </c>
      <c r="G10653" s="50"/>
      <c r="H10653" s="50"/>
      <c r="I10653" s="50"/>
      <c r="J10653" s="50"/>
      <c r="K10653" s="50"/>
      <c r="L10653" s="50"/>
    </row>
    <row r="10654" spans="4:12" x14ac:dyDescent="0.25">
      <c r="D10654" s="50">
        <v>50342506</v>
      </c>
      <c r="E10654" s="50" t="s">
        <v>39</v>
      </c>
      <c r="F10654" s="50">
        <v>9809212500</v>
      </c>
      <c r="G10654" s="50"/>
      <c r="H10654" s="50"/>
      <c r="I10654" s="50"/>
      <c r="J10654" s="50"/>
      <c r="K10654" s="50"/>
      <c r="L10654" s="50"/>
    </row>
    <row r="10655" spans="4:12" x14ac:dyDescent="0.25">
      <c r="D10655" s="50">
        <v>50342510</v>
      </c>
      <c r="E10655" s="50" t="s">
        <v>39</v>
      </c>
      <c r="F10655" s="50">
        <v>9809212500</v>
      </c>
      <c r="G10655" s="50"/>
      <c r="H10655" s="50"/>
      <c r="I10655" s="50"/>
      <c r="J10655" s="50"/>
      <c r="K10655" s="50"/>
      <c r="L10655" s="50"/>
    </row>
    <row r="10656" spans="4:12" x14ac:dyDescent="0.25">
      <c r="D10656" s="50">
        <v>50342514</v>
      </c>
      <c r="E10656" s="50" t="s">
        <v>39</v>
      </c>
      <c r="F10656" s="50">
        <v>9809212500</v>
      </c>
      <c r="G10656" s="50"/>
      <c r="H10656" s="50"/>
      <c r="I10656" s="50"/>
      <c r="J10656" s="50"/>
      <c r="K10656" s="50"/>
      <c r="L10656" s="50"/>
    </row>
    <row r="10657" spans="4:12" x14ac:dyDescent="0.25">
      <c r="D10657" s="50">
        <v>50342516</v>
      </c>
      <c r="E10657" s="50" t="s">
        <v>39</v>
      </c>
      <c r="F10657" s="50">
        <v>9809212500</v>
      </c>
      <c r="G10657" s="50"/>
      <c r="H10657" s="50"/>
      <c r="I10657" s="50"/>
      <c r="J10657" s="50"/>
      <c r="K10657" s="50"/>
      <c r="L10657" s="50"/>
    </row>
    <row r="10658" spans="4:12" x14ac:dyDescent="0.25">
      <c r="D10658" s="50">
        <v>50342600</v>
      </c>
      <c r="E10658" s="50" t="s">
        <v>39</v>
      </c>
      <c r="F10658" s="50">
        <v>9809216000</v>
      </c>
      <c r="G10658" s="50"/>
      <c r="H10658" s="50"/>
      <c r="I10658" s="50"/>
      <c r="J10658" s="50"/>
      <c r="K10658" s="50"/>
      <c r="L10658" s="50"/>
    </row>
    <row r="10659" spans="4:12" x14ac:dyDescent="0.25">
      <c r="D10659" s="50">
        <v>50342602</v>
      </c>
      <c r="E10659" s="50" t="s">
        <v>39</v>
      </c>
      <c r="F10659" s="50">
        <v>9809216000</v>
      </c>
      <c r="G10659" s="50"/>
      <c r="H10659" s="50"/>
      <c r="I10659" s="50"/>
      <c r="J10659" s="50"/>
      <c r="K10659" s="50"/>
      <c r="L10659" s="50"/>
    </row>
    <row r="10660" spans="4:12" x14ac:dyDescent="0.25">
      <c r="D10660" s="50">
        <v>50342604</v>
      </c>
      <c r="E10660" s="50" t="s">
        <v>39</v>
      </c>
      <c r="F10660" s="50">
        <v>9809216000</v>
      </c>
      <c r="G10660" s="50"/>
      <c r="H10660" s="50"/>
      <c r="I10660" s="50"/>
      <c r="J10660" s="50"/>
      <c r="K10660" s="50"/>
      <c r="L10660" s="50"/>
    </row>
    <row r="10661" spans="4:12" x14ac:dyDescent="0.25">
      <c r="D10661" s="50">
        <v>50342606</v>
      </c>
      <c r="E10661" s="50" t="s">
        <v>39</v>
      </c>
      <c r="F10661" s="50">
        <v>9809216000</v>
      </c>
      <c r="G10661" s="50"/>
      <c r="H10661" s="50"/>
      <c r="I10661" s="50"/>
      <c r="J10661" s="50"/>
      <c r="K10661" s="50"/>
      <c r="L10661" s="50"/>
    </row>
    <row r="10662" spans="4:12" x14ac:dyDescent="0.25">
      <c r="D10662" s="50">
        <v>50342608</v>
      </c>
      <c r="E10662" s="50" t="s">
        <v>39</v>
      </c>
      <c r="F10662" s="50">
        <v>9809216000</v>
      </c>
      <c r="G10662" s="50"/>
      <c r="H10662" s="50"/>
      <c r="I10662" s="50"/>
      <c r="J10662" s="50"/>
      <c r="K10662" s="50"/>
      <c r="L10662" s="50"/>
    </row>
    <row r="10663" spans="4:12" x14ac:dyDescent="0.25">
      <c r="D10663" s="50">
        <v>50342610</v>
      </c>
      <c r="E10663" s="50" t="s">
        <v>39</v>
      </c>
      <c r="F10663" s="50">
        <v>9809216000</v>
      </c>
      <c r="G10663" s="50"/>
      <c r="H10663" s="50"/>
      <c r="I10663" s="50"/>
      <c r="J10663" s="50"/>
      <c r="K10663" s="50"/>
      <c r="L10663" s="50"/>
    </row>
    <row r="10664" spans="4:12" x14ac:dyDescent="0.25">
      <c r="D10664" s="50">
        <v>50342612</v>
      </c>
      <c r="E10664" s="50" t="s">
        <v>39</v>
      </c>
      <c r="F10664" s="50">
        <v>9809216000</v>
      </c>
      <c r="G10664" s="50"/>
      <c r="H10664" s="50"/>
      <c r="I10664" s="50"/>
      <c r="J10664" s="50"/>
      <c r="K10664" s="50"/>
      <c r="L10664" s="50"/>
    </row>
    <row r="10665" spans="4:12" x14ac:dyDescent="0.25">
      <c r="D10665" s="50">
        <v>50348100</v>
      </c>
      <c r="E10665" s="50" t="s">
        <v>39</v>
      </c>
      <c r="F10665" s="50">
        <v>9808505000</v>
      </c>
      <c r="G10665" s="50"/>
      <c r="H10665" s="50"/>
      <c r="I10665" s="50"/>
      <c r="J10665" s="50"/>
      <c r="K10665" s="50"/>
      <c r="L10665" s="50"/>
    </row>
    <row r="10666" spans="4:12" x14ac:dyDescent="0.25">
      <c r="D10666" s="50">
        <v>50348102</v>
      </c>
      <c r="E10666" s="50" t="s">
        <v>39</v>
      </c>
      <c r="F10666" s="50">
        <v>9808505000</v>
      </c>
      <c r="G10666" s="50"/>
      <c r="H10666" s="50"/>
      <c r="I10666" s="50"/>
      <c r="J10666" s="50"/>
      <c r="K10666" s="50"/>
      <c r="L10666" s="50"/>
    </row>
    <row r="10667" spans="4:12" x14ac:dyDescent="0.25">
      <c r="D10667" s="50">
        <v>50348104</v>
      </c>
      <c r="E10667" s="50" t="s">
        <v>39</v>
      </c>
      <c r="F10667" s="50">
        <v>9808505000</v>
      </c>
      <c r="G10667" s="50"/>
      <c r="H10667" s="50"/>
      <c r="I10667" s="50"/>
      <c r="J10667" s="50"/>
      <c r="K10667" s="50"/>
      <c r="L10667" s="50"/>
    </row>
    <row r="10668" spans="4:12" x14ac:dyDescent="0.25">
      <c r="D10668" s="50">
        <v>50348106</v>
      </c>
      <c r="E10668" s="50" t="s">
        <v>39</v>
      </c>
      <c r="F10668" s="50">
        <v>9808505000</v>
      </c>
      <c r="G10668" s="50"/>
      <c r="H10668" s="50"/>
      <c r="I10668" s="50"/>
      <c r="J10668" s="50"/>
      <c r="K10668" s="50"/>
      <c r="L10668" s="50"/>
    </row>
    <row r="10669" spans="4:12" x14ac:dyDescent="0.25">
      <c r="D10669" s="50">
        <v>50348108</v>
      </c>
      <c r="E10669" s="50" t="s">
        <v>39</v>
      </c>
      <c r="F10669" s="50">
        <v>9808505000</v>
      </c>
      <c r="G10669" s="50"/>
      <c r="H10669" s="50"/>
      <c r="I10669" s="50"/>
      <c r="J10669" s="50"/>
      <c r="K10669" s="50"/>
      <c r="L10669" s="50"/>
    </row>
    <row r="10670" spans="4:12" x14ac:dyDescent="0.25">
      <c r="D10670" s="50">
        <v>50348200</v>
      </c>
      <c r="E10670" s="50" t="s">
        <v>39</v>
      </c>
      <c r="F10670" s="50">
        <v>9808506300</v>
      </c>
      <c r="G10670" s="50"/>
      <c r="H10670" s="50"/>
      <c r="I10670" s="50"/>
      <c r="J10670" s="50"/>
      <c r="K10670" s="50"/>
      <c r="L10670" s="50"/>
    </row>
    <row r="10671" spans="4:12" x14ac:dyDescent="0.25">
      <c r="D10671" s="50">
        <v>50348202</v>
      </c>
      <c r="E10671" s="50" t="s">
        <v>39</v>
      </c>
      <c r="F10671" s="50">
        <v>9808506300</v>
      </c>
      <c r="G10671" s="50"/>
      <c r="H10671" s="50"/>
      <c r="I10671" s="50"/>
      <c r="J10671" s="50"/>
      <c r="K10671" s="50"/>
      <c r="L10671" s="50"/>
    </row>
    <row r="10672" spans="4:12" x14ac:dyDescent="0.25">
      <c r="D10672" s="50">
        <v>50348204</v>
      </c>
      <c r="E10672" s="50" t="s">
        <v>39</v>
      </c>
      <c r="F10672" s="50">
        <v>9808506300</v>
      </c>
      <c r="G10672" s="50"/>
      <c r="H10672" s="50"/>
      <c r="I10672" s="50"/>
      <c r="J10672" s="50"/>
      <c r="K10672" s="50"/>
      <c r="L10672" s="50"/>
    </row>
    <row r="10673" spans="4:12" x14ac:dyDescent="0.25">
      <c r="D10673" s="50">
        <v>50348206</v>
      </c>
      <c r="E10673" s="50" t="s">
        <v>39</v>
      </c>
      <c r="F10673" s="50">
        <v>9808506300</v>
      </c>
      <c r="G10673" s="50"/>
      <c r="H10673" s="50"/>
      <c r="I10673" s="50"/>
      <c r="J10673" s="50"/>
      <c r="K10673" s="50"/>
      <c r="L10673" s="50"/>
    </row>
    <row r="10674" spans="4:12" x14ac:dyDescent="0.25">
      <c r="D10674" s="50">
        <v>50348208</v>
      </c>
      <c r="E10674" s="50" t="s">
        <v>39</v>
      </c>
      <c r="F10674" s="50">
        <v>9808506300</v>
      </c>
      <c r="G10674" s="50"/>
      <c r="H10674" s="50"/>
      <c r="I10674" s="50"/>
      <c r="J10674" s="50"/>
      <c r="K10674" s="50"/>
      <c r="L10674" s="50"/>
    </row>
    <row r="10675" spans="4:12" x14ac:dyDescent="0.25">
      <c r="D10675" s="50">
        <v>50348210</v>
      </c>
      <c r="E10675" s="50" t="s">
        <v>39</v>
      </c>
      <c r="F10675" s="50">
        <v>9808506300</v>
      </c>
      <c r="G10675" s="50"/>
      <c r="H10675" s="50"/>
      <c r="I10675" s="50"/>
      <c r="J10675" s="50"/>
      <c r="K10675" s="50"/>
      <c r="L10675" s="50"/>
    </row>
    <row r="10676" spans="4:12" x14ac:dyDescent="0.25">
      <c r="D10676" s="50">
        <v>50348212</v>
      </c>
      <c r="E10676" s="50" t="s">
        <v>39</v>
      </c>
      <c r="F10676" s="50">
        <v>9808506300</v>
      </c>
      <c r="G10676" s="50"/>
      <c r="H10676" s="50"/>
      <c r="I10676" s="50"/>
      <c r="J10676" s="50"/>
      <c r="K10676" s="50"/>
      <c r="L10676" s="50"/>
    </row>
    <row r="10677" spans="4:12" x14ac:dyDescent="0.25">
      <c r="D10677" s="50">
        <v>50348300</v>
      </c>
      <c r="E10677" s="50" t="s">
        <v>39</v>
      </c>
      <c r="F10677" s="50">
        <v>9808508000</v>
      </c>
      <c r="G10677" s="50"/>
      <c r="H10677" s="50"/>
      <c r="I10677" s="50"/>
      <c r="J10677" s="50"/>
      <c r="K10677" s="50"/>
      <c r="L10677" s="50"/>
    </row>
    <row r="10678" spans="4:12" x14ac:dyDescent="0.25">
      <c r="D10678" s="50">
        <v>50348302</v>
      </c>
      <c r="E10678" s="50" t="s">
        <v>39</v>
      </c>
      <c r="F10678" s="50">
        <v>9808508000</v>
      </c>
      <c r="G10678" s="50"/>
      <c r="H10678" s="50"/>
      <c r="I10678" s="50"/>
      <c r="J10678" s="50"/>
      <c r="K10678" s="50"/>
      <c r="L10678" s="50"/>
    </row>
    <row r="10679" spans="4:12" x14ac:dyDescent="0.25">
      <c r="D10679" s="50">
        <v>50348304</v>
      </c>
      <c r="E10679" s="50" t="s">
        <v>39</v>
      </c>
      <c r="F10679" s="50">
        <v>9808508000</v>
      </c>
      <c r="G10679" s="50"/>
      <c r="H10679" s="50"/>
      <c r="I10679" s="50"/>
      <c r="J10679" s="50"/>
      <c r="K10679" s="50"/>
      <c r="L10679" s="50"/>
    </row>
    <row r="10680" spans="4:12" x14ac:dyDescent="0.25">
      <c r="D10680" s="50">
        <v>50348306</v>
      </c>
      <c r="E10680" s="50" t="s">
        <v>39</v>
      </c>
      <c r="F10680" s="50">
        <v>9808508000</v>
      </c>
      <c r="G10680" s="50"/>
      <c r="H10680" s="50"/>
      <c r="I10680" s="50"/>
      <c r="J10680" s="50"/>
      <c r="K10680" s="50"/>
      <c r="L10680" s="50"/>
    </row>
    <row r="10681" spans="4:12" x14ac:dyDescent="0.25">
      <c r="D10681" s="50">
        <v>50348308</v>
      </c>
      <c r="E10681" s="50" t="s">
        <v>39</v>
      </c>
      <c r="F10681" s="50">
        <v>9808508000</v>
      </c>
      <c r="G10681" s="50"/>
      <c r="H10681" s="50"/>
      <c r="I10681" s="50"/>
      <c r="J10681" s="50"/>
      <c r="K10681" s="50"/>
      <c r="L10681" s="50"/>
    </row>
    <row r="10682" spans="4:12" x14ac:dyDescent="0.25">
      <c r="D10682" s="50">
        <v>50348310</v>
      </c>
      <c r="E10682" s="50" t="s">
        <v>39</v>
      </c>
      <c r="F10682" s="50">
        <v>9808508000</v>
      </c>
      <c r="G10682" s="50"/>
      <c r="H10682" s="50"/>
      <c r="I10682" s="50"/>
      <c r="J10682" s="50"/>
      <c r="K10682" s="50"/>
      <c r="L10682" s="50"/>
    </row>
    <row r="10683" spans="4:12" x14ac:dyDescent="0.25">
      <c r="D10683" s="50">
        <v>50348312</v>
      </c>
      <c r="E10683" s="50" t="s">
        <v>39</v>
      </c>
      <c r="F10683" s="50">
        <v>9808508000</v>
      </c>
      <c r="G10683" s="50"/>
      <c r="H10683" s="50"/>
      <c r="I10683" s="50"/>
      <c r="J10683" s="50"/>
      <c r="K10683" s="50"/>
      <c r="L10683" s="50"/>
    </row>
    <row r="10684" spans="4:12" x14ac:dyDescent="0.25">
      <c r="D10684" s="50">
        <v>50348314</v>
      </c>
      <c r="E10684" s="50" t="s">
        <v>39</v>
      </c>
      <c r="F10684" s="50">
        <v>9808508000</v>
      </c>
      <c r="G10684" s="50"/>
      <c r="H10684" s="50"/>
      <c r="I10684" s="50"/>
      <c r="J10684" s="50"/>
      <c r="K10684" s="50"/>
      <c r="L10684" s="50"/>
    </row>
    <row r="10685" spans="4:12" x14ac:dyDescent="0.25">
      <c r="D10685" s="50">
        <v>50348316</v>
      </c>
      <c r="E10685" s="50" t="s">
        <v>39</v>
      </c>
      <c r="F10685" s="50">
        <v>9808508000</v>
      </c>
      <c r="G10685" s="50"/>
      <c r="H10685" s="50"/>
      <c r="I10685" s="50"/>
      <c r="J10685" s="50"/>
      <c r="K10685" s="50"/>
      <c r="L10685" s="50"/>
    </row>
    <row r="10686" spans="4:12" x14ac:dyDescent="0.25">
      <c r="D10686" s="50">
        <v>50348400</v>
      </c>
      <c r="E10686" s="50" t="s">
        <v>39</v>
      </c>
      <c r="F10686" s="50">
        <v>9808510000</v>
      </c>
      <c r="G10686" s="50"/>
      <c r="H10686" s="50"/>
      <c r="I10686" s="50"/>
      <c r="J10686" s="50"/>
      <c r="K10686" s="50"/>
      <c r="L10686" s="50"/>
    </row>
    <row r="10687" spans="4:12" x14ac:dyDescent="0.25">
      <c r="D10687" s="50">
        <v>50348402</v>
      </c>
      <c r="E10687" s="50" t="s">
        <v>39</v>
      </c>
      <c r="F10687" s="50">
        <v>9808510000</v>
      </c>
      <c r="G10687" s="50"/>
      <c r="H10687" s="50"/>
      <c r="I10687" s="50"/>
      <c r="J10687" s="50"/>
      <c r="K10687" s="50"/>
      <c r="L10687" s="50"/>
    </row>
    <row r="10688" spans="4:12" x14ac:dyDescent="0.25">
      <c r="D10688" s="50">
        <v>50348404</v>
      </c>
      <c r="E10688" s="50" t="s">
        <v>39</v>
      </c>
      <c r="F10688" s="50">
        <v>9808510000</v>
      </c>
      <c r="G10688" s="50"/>
      <c r="H10688" s="50"/>
      <c r="I10688" s="50"/>
      <c r="J10688" s="50"/>
      <c r="K10688" s="50"/>
      <c r="L10688" s="50"/>
    </row>
    <row r="10689" spans="4:12" x14ac:dyDescent="0.25">
      <c r="D10689" s="50">
        <v>50348406</v>
      </c>
      <c r="E10689" s="50" t="s">
        <v>39</v>
      </c>
      <c r="F10689" s="50">
        <v>9808510000</v>
      </c>
      <c r="G10689" s="50"/>
      <c r="H10689" s="50"/>
      <c r="I10689" s="50"/>
      <c r="J10689" s="50"/>
      <c r="K10689" s="50"/>
      <c r="L10689" s="50"/>
    </row>
    <row r="10690" spans="4:12" x14ac:dyDescent="0.25">
      <c r="D10690" s="50">
        <v>50348408</v>
      </c>
      <c r="E10690" s="50" t="s">
        <v>39</v>
      </c>
      <c r="F10690" s="50">
        <v>9808510000</v>
      </c>
      <c r="G10690" s="50"/>
      <c r="H10690" s="50"/>
      <c r="I10690" s="50"/>
      <c r="J10690" s="50"/>
      <c r="K10690" s="50"/>
      <c r="L10690" s="50"/>
    </row>
    <row r="10691" spans="4:12" x14ac:dyDescent="0.25">
      <c r="D10691" s="50">
        <v>50348410</v>
      </c>
      <c r="E10691" s="50" t="s">
        <v>39</v>
      </c>
      <c r="F10691" s="50">
        <v>9808510000</v>
      </c>
      <c r="G10691" s="50"/>
      <c r="H10691" s="50"/>
      <c r="I10691" s="50"/>
      <c r="J10691" s="50"/>
      <c r="K10691" s="50"/>
      <c r="L10691" s="50"/>
    </row>
    <row r="10692" spans="4:12" x14ac:dyDescent="0.25">
      <c r="D10692" s="50">
        <v>50348412</v>
      </c>
      <c r="E10692" s="50" t="s">
        <v>39</v>
      </c>
      <c r="F10692" s="50">
        <v>9808510000</v>
      </c>
      <c r="G10692" s="50"/>
      <c r="H10692" s="50"/>
      <c r="I10692" s="50"/>
      <c r="J10692" s="50"/>
      <c r="K10692" s="50"/>
      <c r="L10692" s="50"/>
    </row>
    <row r="10693" spans="4:12" x14ac:dyDescent="0.25">
      <c r="D10693" s="50">
        <v>50348414</v>
      </c>
      <c r="E10693" s="50" t="s">
        <v>39</v>
      </c>
      <c r="F10693" s="50">
        <v>9808510000</v>
      </c>
      <c r="G10693" s="50"/>
      <c r="H10693" s="50"/>
      <c r="I10693" s="50"/>
      <c r="J10693" s="50"/>
      <c r="K10693" s="50"/>
      <c r="L10693" s="50"/>
    </row>
    <row r="10694" spans="4:12" x14ac:dyDescent="0.25">
      <c r="D10694" s="50">
        <v>50348418</v>
      </c>
      <c r="E10694" s="50" t="s">
        <v>39</v>
      </c>
      <c r="F10694" s="50">
        <v>9808510000</v>
      </c>
      <c r="G10694" s="50"/>
      <c r="H10694" s="50"/>
      <c r="I10694" s="50"/>
      <c r="J10694" s="50"/>
      <c r="K10694" s="50"/>
      <c r="L10694" s="50"/>
    </row>
    <row r="10695" spans="4:12" x14ac:dyDescent="0.25">
      <c r="D10695" s="50">
        <v>50348500</v>
      </c>
      <c r="E10695" s="50" t="s">
        <v>39</v>
      </c>
      <c r="F10695" s="50">
        <v>9808512500</v>
      </c>
      <c r="G10695" s="50"/>
      <c r="H10695" s="50"/>
      <c r="I10695" s="50"/>
      <c r="J10695" s="50"/>
      <c r="K10695" s="50"/>
      <c r="L10695" s="50"/>
    </row>
    <row r="10696" spans="4:12" x14ac:dyDescent="0.25">
      <c r="D10696" s="50">
        <v>50348502</v>
      </c>
      <c r="E10696" s="50" t="s">
        <v>39</v>
      </c>
      <c r="F10696" s="50">
        <v>9808512500</v>
      </c>
      <c r="G10696" s="50"/>
      <c r="H10696" s="50"/>
      <c r="I10696" s="50"/>
      <c r="J10696" s="50"/>
      <c r="K10696" s="50"/>
      <c r="L10696" s="50"/>
    </row>
    <row r="10697" spans="4:12" x14ac:dyDescent="0.25">
      <c r="D10697" s="50">
        <v>50348504</v>
      </c>
      <c r="E10697" s="50" t="s">
        <v>39</v>
      </c>
      <c r="F10697" s="50">
        <v>9808512500</v>
      </c>
      <c r="G10697" s="50"/>
      <c r="H10697" s="50"/>
      <c r="I10697" s="50"/>
      <c r="J10697" s="50"/>
      <c r="K10697" s="50"/>
      <c r="L10697" s="50"/>
    </row>
    <row r="10698" spans="4:12" x14ac:dyDescent="0.25">
      <c r="D10698" s="50">
        <v>50348506</v>
      </c>
      <c r="E10698" s="50" t="s">
        <v>39</v>
      </c>
      <c r="F10698" s="50">
        <v>9808512500</v>
      </c>
      <c r="G10698" s="50"/>
      <c r="H10698" s="50"/>
      <c r="I10698" s="50"/>
      <c r="J10698" s="50"/>
      <c r="K10698" s="50"/>
      <c r="L10698" s="50"/>
    </row>
    <row r="10699" spans="4:12" x14ac:dyDescent="0.25">
      <c r="D10699" s="50">
        <v>50348508</v>
      </c>
      <c r="E10699" s="50" t="s">
        <v>39</v>
      </c>
      <c r="F10699" s="50">
        <v>9808512500</v>
      </c>
      <c r="G10699" s="50"/>
      <c r="H10699" s="50"/>
      <c r="I10699" s="50"/>
      <c r="J10699" s="50"/>
      <c r="K10699" s="50"/>
      <c r="L10699" s="50"/>
    </row>
    <row r="10700" spans="4:12" x14ac:dyDescent="0.25">
      <c r="D10700" s="50">
        <v>50348510</v>
      </c>
      <c r="E10700" s="50" t="s">
        <v>39</v>
      </c>
      <c r="F10700" s="50">
        <v>9808512500</v>
      </c>
      <c r="G10700" s="50"/>
      <c r="H10700" s="50"/>
      <c r="I10700" s="50"/>
      <c r="J10700" s="50"/>
      <c r="K10700" s="50"/>
      <c r="L10700" s="50"/>
    </row>
    <row r="10701" spans="4:12" x14ac:dyDescent="0.25">
      <c r="D10701" s="50">
        <v>50348512</v>
      </c>
      <c r="E10701" s="50" t="s">
        <v>39</v>
      </c>
      <c r="F10701" s="50">
        <v>9808512500</v>
      </c>
      <c r="G10701" s="50"/>
      <c r="H10701" s="50"/>
      <c r="I10701" s="50"/>
      <c r="J10701" s="50"/>
      <c r="K10701" s="50"/>
      <c r="L10701" s="50"/>
    </row>
    <row r="10702" spans="4:12" x14ac:dyDescent="0.25">
      <c r="D10702" s="50">
        <v>50348516</v>
      </c>
      <c r="E10702" s="50" t="s">
        <v>39</v>
      </c>
      <c r="F10702" s="50">
        <v>9808512500</v>
      </c>
      <c r="G10702" s="50"/>
      <c r="H10702" s="50"/>
      <c r="I10702" s="50"/>
      <c r="J10702" s="50"/>
      <c r="K10702" s="50"/>
      <c r="L10702" s="50"/>
    </row>
    <row r="10703" spans="4:12" x14ac:dyDescent="0.25">
      <c r="D10703" s="50">
        <v>50348600</v>
      </c>
      <c r="E10703" s="50" t="s">
        <v>39</v>
      </c>
      <c r="F10703" s="50">
        <v>9808516000</v>
      </c>
      <c r="G10703" s="50"/>
      <c r="H10703" s="50"/>
      <c r="I10703" s="50"/>
      <c r="J10703" s="50"/>
      <c r="K10703" s="50"/>
      <c r="L10703" s="50"/>
    </row>
    <row r="10704" spans="4:12" x14ac:dyDescent="0.25">
      <c r="D10704" s="50">
        <v>50348602</v>
      </c>
      <c r="E10704" s="50" t="s">
        <v>39</v>
      </c>
      <c r="F10704" s="50">
        <v>9808516000</v>
      </c>
      <c r="G10704" s="50"/>
      <c r="H10704" s="50"/>
      <c r="I10704" s="50"/>
      <c r="J10704" s="50"/>
      <c r="K10704" s="50"/>
      <c r="L10704" s="50"/>
    </row>
    <row r="10705" spans="4:12" x14ac:dyDescent="0.25">
      <c r="D10705" s="50">
        <v>50348604</v>
      </c>
      <c r="E10705" s="50" t="s">
        <v>39</v>
      </c>
      <c r="F10705" s="50">
        <v>9808516000</v>
      </c>
      <c r="G10705" s="50"/>
      <c r="H10705" s="50"/>
      <c r="I10705" s="50"/>
      <c r="J10705" s="50"/>
      <c r="K10705" s="50"/>
      <c r="L10705" s="50"/>
    </row>
    <row r="10706" spans="4:12" x14ac:dyDescent="0.25">
      <c r="D10706" s="50">
        <v>50348606</v>
      </c>
      <c r="E10706" s="50" t="s">
        <v>39</v>
      </c>
      <c r="F10706" s="50">
        <v>9808516000</v>
      </c>
      <c r="G10706" s="50"/>
      <c r="H10706" s="50"/>
      <c r="I10706" s="50"/>
      <c r="J10706" s="50"/>
      <c r="K10706" s="50"/>
      <c r="L10706" s="50"/>
    </row>
    <row r="10707" spans="4:12" x14ac:dyDescent="0.25">
      <c r="D10707" s="50">
        <v>50348608</v>
      </c>
      <c r="E10707" s="50" t="s">
        <v>39</v>
      </c>
      <c r="F10707" s="50">
        <v>9808516000</v>
      </c>
      <c r="G10707" s="50"/>
      <c r="H10707" s="50"/>
      <c r="I10707" s="50"/>
      <c r="J10707" s="50"/>
      <c r="K10707" s="50"/>
      <c r="L10707" s="50"/>
    </row>
    <row r="10708" spans="4:12" x14ac:dyDescent="0.25">
      <c r="D10708" s="50">
        <v>50348610</v>
      </c>
      <c r="E10708" s="50" t="s">
        <v>39</v>
      </c>
      <c r="F10708" s="50">
        <v>9808516000</v>
      </c>
      <c r="G10708" s="50"/>
      <c r="H10708" s="50"/>
      <c r="I10708" s="50"/>
      <c r="J10708" s="50"/>
      <c r="K10708" s="50"/>
      <c r="L10708" s="50"/>
    </row>
    <row r="10709" spans="4:12" x14ac:dyDescent="0.25">
      <c r="D10709" s="50">
        <v>50348614</v>
      </c>
      <c r="E10709" s="50" t="s">
        <v>39</v>
      </c>
      <c r="F10709" s="50">
        <v>9808516000</v>
      </c>
      <c r="G10709" s="50"/>
      <c r="H10709" s="50"/>
      <c r="I10709" s="50"/>
      <c r="J10709" s="50"/>
      <c r="K10709" s="50"/>
      <c r="L10709" s="50"/>
    </row>
    <row r="10710" spans="4:12" x14ac:dyDescent="0.25">
      <c r="D10710" s="50">
        <v>50348618</v>
      </c>
      <c r="E10710" s="50" t="s">
        <v>39</v>
      </c>
      <c r="F10710" s="50">
        <v>9808516000</v>
      </c>
      <c r="G10710" s="50"/>
      <c r="H10710" s="50"/>
      <c r="I10710" s="50"/>
      <c r="J10710" s="50"/>
      <c r="K10710" s="50"/>
      <c r="L10710" s="50"/>
    </row>
    <row r="10711" spans="4:12" x14ac:dyDescent="0.25">
      <c r="D10711" s="50">
        <v>50349100</v>
      </c>
      <c r="E10711" s="50" t="s">
        <v>39</v>
      </c>
      <c r="F10711" s="50">
        <v>9808405000</v>
      </c>
      <c r="G10711" s="50"/>
      <c r="H10711" s="50"/>
      <c r="I10711" s="50"/>
      <c r="J10711" s="50"/>
      <c r="K10711" s="50"/>
      <c r="L10711" s="50"/>
    </row>
    <row r="10712" spans="4:12" x14ac:dyDescent="0.25">
      <c r="D10712" s="50">
        <v>50349102</v>
      </c>
      <c r="E10712" s="50" t="s">
        <v>39</v>
      </c>
      <c r="F10712" s="50">
        <v>9808405000</v>
      </c>
      <c r="G10712" s="50"/>
      <c r="H10712" s="50"/>
      <c r="I10712" s="50"/>
      <c r="J10712" s="50"/>
      <c r="K10712" s="50"/>
      <c r="L10712" s="50"/>
    </row>
    <row r="10713" spans="4:12" x14ac:dyDescent="0.25">
      <c r="D10713" s="50">
        <v>50349104</v>
      </c>
      <c r="E10713" s="50" t="s">
        <v>39</v>
      </c>
      <c r="F10713" s="50">
        <v>9808405000</v>
      </c>
      <c r="G10713" s="50"/>
      <c r="H10713" s="50"/>
      <c r="I10713" s="50"/>
      <c r="J10713" s="50"/>
      <c r="K10713" s="50"/>
      <c r="L10713" s="50"/>
    </row>
    <row r="10714" spans="4:12" x14ac:dyDescent="0.25">
      <c r="D10714" s="50">
        <v>50349106</v>
      </c>
      <c r="E10714" s="50" t="s">
        <v>39</v>
      </c>
      <c r="F10714" s="50">
        <v>9808405000</v>
      </c>
      <c r="G10714" s="50"/>
      <c r="H10714" s="50"/>
      <c r="I10714" s="50"/>
      <c r="J10714" s="50"/>
      <c r="K10714" s="50"/>
      <c r="L10714" s="50"/>
    </row>
    <row r="10715" spans="4:12" x14ac:dyDescent="0.25">
      <c r="D10715" s="50">
        <v>50349108</v>
      </c>
      <c r="E10715" s="50" t="s">
        <v>39</v>
      </c>
      <c r="F10715" s="50">
        <v>9808405000</v>
      </c>
      <c r="G10715" s="50"/>
      <c r="H10715" s="50"/>
      <c r="I10715" s="50"/>
      <c r="J10715" s="50"/>
      <c r="K10715" s="50"/>
      <c r="L10715" s="50"/>
    </row>
    <row r="10716" spans="4:12" x14ac:dyDescent="0.25">
      <c r="D10716" s="50">
        <v>50349200</v>
      </c>
      <c r="E10716" s="50" t="s">
        <v>39</v>
      </c>
      <c r="F10716" s="50">
        <v>9808406300</v>
      </c>
      <c r="G10716" s="50"/>
      <c r="H10716" s="50"/>
      <c r="I10716" s="50"/>
      <c r="J10716" s="50"/>
      <c r="K10716" s="50"/>
      <c r="L10716" s="50"/>
    </row>
    <row r="10717" spans="4:12" x14ac:dyDescent="0.25">
      <c r="D10717" s="50">
        <v>50349202</v>
      </c>
      <c r="E10717" s="50" t="s">
        <v>39</v>
      </c>
      <c r="F10717" s="50">
        <v>9808406300</v>
      </c>
      <c r="G10717" s="50"/>
      <c r="H10717" s="50"/>
      <c r="I10717" s="50"/>
      <c r="J10717" s="50"/>
      <c r="K10717" s="50"/>
      <c r="L10717" s="50"/>
    </row>
    <row r="10718" spans="4:12" x14ac:dyDescent="0.25">
      <c r="D10718" s="50">
        <v>50349204</v>
      </c>
      <c r="E10718" s="50" t="s">
        <v>39</v>
      </c>
      <c r="F10718" s="50">
        <v>9808406300</v>
      </c>
      <c r="G10718" s="50"/>
      <c r="H10718" s="50"/>
      <c r="I10718" s="50"/>
      <c r="J10718" s="50"/>
      <c r="K10718" s="50"/>
      <c r="L10718" s="50"/>
    </row>
    <row r="10719" spans="4:12" x14ac:dyDescent="0.25">
      <c r="D10719" s="50">
        <v>50349206</v>
      </c>
      <c r="E10719" s="50" t="s">
        <v>39</v>
      </c>
      <c r="F10719" s="50">
        <v>9808406300</v>
      </c>
      <c r="G10719" s="50"/>
      <c r="H10719" s="50"/>
      <c r="I10719" s="50"/>
      <c r="J10719" s="50"/>
      <c r="K10719" s="50"/>
      <c r="L10719" s="50"/>
    </row>
    <row r="10720" spans="4:12" x14ac:dyDescent="0.25">
      <c r="D10720" s="50">
        <v>50349208</v>
      </c>
      <c r="E10720" s="50" t="s">
        <v>39</v>
      </c>
      <c r="F10720" s="50">
        <v>9808406300</v>
      </c>
      <c r="G10720" s="50"/>
      <c r="H10720" s="50"/>
      <c r="I10720" s="50"/>
      <c r="J10720" s="50"/>
      <c r="K10720" s="50"/>
      <c r="L10720" s="50"/>
    </row>
    <row r="10721" spans="4:12" x14ac:dyDescent="0.25">
      <c r="D10721" s="50">
        <v>50349210</v>
      </c>
      <c r="E10721" s="50" t="s">
        <v>39</v>
      </c>
      <c r="F10721" s="50">
        <v>9808406300</v>
      </c>
      <c r="G10721" s="50"/>
      <c r="H10721" s="50"/>
      <c r="I10721" s="50"/>
      <c r="J10721" s="50"/>
      <c r="K10721" s="50"/>
      <c r="L10721" s="50"/>
    </row>
    <row r="10722" spans="4:12" x14ac:dyDescent="0.25">
      <c r="D10722" s="50">
        <v>50349212</v>
      </c>
      <c r="E10722" s="50" t="s">
        <v>39</v>
      </c>
      <c r="F10722" s="50">
        <v>9808406300</v>
      </c>
      <c r="G10722" s="50"/>
      <c r="H10722" s="50"/>
      <c r="I10722" s="50"/>
      <c r="J10722" s="50"/>
      <c r="K10722" s="50"/>
      <c r="L10722" s="50"/>
    </row>
    <row r="10723" spans="4:12" x14ac:dyDescent="0.25">
      <c r="D10723" s="50">
        <v>50349300</v>
      </c>
      <c r="E10723" s="50" t="s">
        <v>39</v>
      </c>
      <c r="F10723" s="50">
        <v>9808408000</v>
      </c>
      <c r="G10723" s="50"/>
      <c r="H10723" s="50"/>
      <c r="I10723" s="50"/>
      <c r="J10723" s="50"/>
      <c r="K10723" s="50"/>
      <c r="L10723" s="50"/>
    </row>
    <row r="10724" spans="4:12" x14ac:dyDescent="0.25">
      <c r="D10724" s="50">
        <v>50349302</v>
      </c>
      <c r="E10724" s="50" t="s">
        <v>39</v>
      </c>
      <c r="F10724" s="50">
        <v>9808408000</v>
      </c>
      <c r="G10724" s="50"/>
      <c r="H10724" s="50"/>
      <c r="I10724" s="50"/>
      <c r="J10724" s="50"/>
      <c r="K10724" s="50"/>
      <c r="L10724" s="50"/>
    </row>
    <row r="10725" spans="4:12" x14ac:dyDescent="0.25">
      <c r="D10725" s="50">
        <v>50349304</v>
      </c>
      <c r="E10725" s="50" t="s">
        <v>39</v>
      </c>
      <c r="F10725" s="50">
        <v>9808408000</v>
      </c>
      <c r="G10725" s="50"/>
      <c r="H10725" s="50"/>
      <c r="I10725" s="50"/>
      <c r="J10725" s="50"/>
      <c r="K10725" s="50"/>
      <c r="L10725" s="50"/>
    </row>
    <row r="10726" spans="4:12" x14ac:dyDescent="0.25">
      <c r="D10726" s="50">
        <v>50349306</v>
      </c>
      <c r="E10726" s="50" t="s">
        <v>39</v>
      </c>
      <c r="F10726" s="50">
        <v>9808408000</v>
      </c>
      <c r="G10726" s="50"/>
      <c r="H10726" s="50"/>
      <c r="I10726" s="50"/>
      <c r="J10726" s="50"/>
      <c r="K10726" s="50"/>
      <c r="L10726" s="50"/>
    </row>
    <row r="10727" spans="4:12" x14ac:dyDescent="0.25">
      <c r="D10727" s="50">
        <v>50349308</v>
      </c>
      <c r="E10727" s="50" t="s">
        <v>39</v>
      </c>
      <c r="F10727" s="50">
        <v>9808408000</v>
      </c>
      <c r="G10727" s="50"/>
      <c r="H10727" s="50"/>
      <c r="I10727" s="50"/>
      <c r="J10727" s="50"/>
      <c r="K10727" s="50"/>
      <c r="L10727" s="50"/>
    </row>
    <row r="10728" spans="4:12" x14ac:dyDescent="0.25">
      <c r="D10728" s="50">
        <v>50349310</v>
      </c>
      <c r="E10728" s="50" t="s">
        <v>39</v>
      </c>
      <c r="F10728" s="50">
        <v>9808408000</v>
      </c>
      <c r="G10728" s="50"/>
      <c r="H10728" s="50"/>
      <c r="I10728" s="50"/>
      <c r="J10728" s="50"/>
      <c r="K10728" s="50"/>
      <c r="L10728" s="50"/>
    </row>
    <row r="10729" spans="4:12" x14ac:dyDescent="0.25">
      <c r="D10729" s="50">
        <v>50349312</v>
      </c>
      <c r="E10729" s="50" t="s">
        <v>39</v>
      </c>
      <c r="F10729" s="50">
        <v>9808408000</v>
      </c>
      <c r="G10729" s="50"/>
      <c r="H10729" s="50"/>
      <c r="I10729" s="50"/>
      <c r="J10729" s="50"/>
      <c r="K10729" s="50"/>
      <c r="L10729" s="50"/>
    </row>
    <row r="10730" spans="4:12" x14ac:dyDescent="0.25">
      <c r="D10730" s="50">
        <v>50349314</v>
      </c>
      <c r="E10730" s="50" t="s">
        <v>39</v>
      </c>
      <c r="F10730" s="50">
        <v>9808408000</v>
      </c>
      <c r="G10730" s="50"/>
      <c r="H10730" s="50"/>
      <c r="I10730" s="50"/>
      <c r="J10730" s="50"/>
      <c r="K10730" s="50"/>
      <c r="L10730" s="50"/>
    </row>
    <row r="10731" spans="4:12" x14ac:dyDescent="0.25">
      <c r="D10731" s="50">
        <v>50349316</v>
      </c>
      <c r="E10731" s="50" t="s">
        <v>39</v>
      </c>
      <c r="F10731" s="50">
        <v>9808408000</v>
      </c>
      <c r="G10731" s="50"/>
      <c r="H10731" s="50"/>
      <c r="I10731" s="50"/>
      <c r="J10731" s="50"/>
      <c r="K10731" s="50"/>
      <c r="L10731" s="50"/>
    </row>
    <row r="10732" spans="4:12" x14ac:dyDescent="0.25">
      <c r="D10732" s="50">
        <v>50349400</v>
      </c>
      <c r="E10732" s="50" t="s">
        <v>39</v>
      </c>
      <c r="F10732" s="50">
        <v>9808410000</v>
      </c>
      <c r="G10732" s="50"/>
      <c r="H10732" s="50"/>
      <c r="I10732" s="50"/>
      <c r="J10732" s="50"/>
      <c r="K10732" s="50"/>
      <c r="L10732" s="50"/>
    </row>
    <row r="10733" spans="4:12" x14ac:dyDescent="0.25">
      <c r="D10733" s="50">
        <v>50349402</v>
      </c>
      <c r="E10733" s="50" t="s">
        <v>39</v>
      </c>
      <c r="F10733" s="50">
        <v>9808410000</v>
      </c>
      <c r="G10733" s="50"/>
      <c r="H10733" s="50"/>
      <c r="I10733" s="50"/>
      <c r="J10733" s="50"/>
      <c r="K10733" s="50"/>
      <c r="L10733" s="50"/>
    </row>
    <row r="10734" spans="4:12" x14ac:dyDescent="0.25">
      <c r="D10734" s="50">
        <v>50349404</v>
      </c>
      <c r="E10734" s="50" t="s">
        <v>39</v>
      </c>
      <c r="F10734" s="50">
        <v>9808410000</v>
      </c>
      <c r="G10734" s="50"/>
      <c r="H10734" s="50"/>
      <c r="I10734" s="50"/>
      <c r="J10734" s="50"/>
      <c r="K10734" s="50"/>
      <c r="L10734" s="50"/>
    </row>
    <row r="10735" spans="4:12" x14ac:dyDescent="0.25">
      <c r="D10735" s="50">
        <v>50349406</v>
      </c>
      <c r="E10735" s="50" t="s">
        <v>39</v>
      </c>
      <c r="F10735" s="50">
        <v>9808410000</v>
      </c>
      <c r="G10735" s="50"/>
      <c r="H10735" s="50"/>
      <c r="I10735" s="50"/>
      <c r="J10735" s="50"/>
      <c r="K10735" s="50"/>
      <c r="L10735" s="50"/>
    </row>
    <row r="10736" spans="4:12" x14ac:dyDescent="0.25">
      <c r="D10736" s="50">
        <v>50349408</v>
      </c>
      <c r="E10736" s="50" t="s">
        <v>39</v>
      </c>
      <c r="F10736" s="50">
        <v>9808410000</v>
      </c>
      <c r="G10736" s="50"/>
      <c r="H10736" s="50"/>
      <c r="I10736" s="50"/>
      <c r="J10736" s="50"/>
      <c r="K10736" s="50"/>
      <c r="L10736" s="50"/>
    </row>
    <row r="10737" spans="4:12" x14ac:dyDescent="0.25">
      <c r="D10737" s="50">
        <v>50349410</v>
      </c>
      <c r="E10737" s="50" t="s">
        <v>39</v>
      </c>
      <c r="F10737" s="50">
        <v>9808410000</v>
      </c>
      <c r="G10737" s="50"/>
      <c r="H10737" s="50"/>
      <c r="I10737" s="50"/>
      <c r="J10737" s="50"/>
      <c r="K10737" s="50"/>
      <c r="L10737" s="50"/>
    </row>
    <row r="10738" spans="4:12" x14ac:dyDescent="0.25">
      <c r="D10738" s="50">
        <v>50349412</v>
      </c>
      <c r="E10738" s="50" t="s">
        <v>39</v>
      </c>
      <c r="F10738" s="50">
        <v>9808410000</v>
      </c>
      <c r="G10738" s="50"/>
      <c r="H10738" s="50"/>
      <c r="I10738" s="50"/>
      <c r="J10738" s="50"/>
      <c r="K10738" s="50"/>
      <c r="L10738" s="50"/>
    </row>
    <row r="10739" spans="4:12" x14ac:dyDescent="0.25">
      <c r="D10739" s="50">
        <v>50349414</v>
      </c>
      <c r="E10739" s="50" t="s">
        <v>39</v>
      </c>
      <c r="F10739" s="50">
        <v>9808410000</v>
      </c>
      <c r="G10739" s="50"/>
      <c r="H10739" s="50"/>
      <c r="I10739" s="50"/>
      <c r="J10739" s="50"/>
      <c r="K10739" s="50"/>
      <c r="L10739" s="50"/>
    </row>
    <row r="10740" spans="4:12" x14ac:dyDescent="0.25">
      <c r="D10740" s="50">
        <v>50349418</v>
      </c>
      <c r="E10740" s="50" t="s">
        <v>39</v>
      </c>
      <c r="F10740" s="50">
        <v>9808410000</v>
      </c>
      <c r="G10740" s="50"/>
      <c r="H10740" s="50"/>
      <c r="I10740" s="50"/>
      <c r="J10740" s="50"/>
      <c r="K10740" s="50"/>
      <c r="L10740" s="50"/>
    </row>
    <row r="10741" spans="4:12" x14ac:dyDescent="0.25">
      <c r="D10741" s="50">
        <v>50349500</v>
      </c>
      <c r="E10741" s="50" t="s">
        <v>39</v>
      </c>
      <c r="F10741" s="50">
        <v>9808412500</v>
      </c>
      <c r="G10741" s="50"/>
      <c r="H10741" s="50"/>
      <c r="I10741" s="50"/>
      <c r="J10741" s="50"/>
      <c r="K10741" s="50"/>
      <c r="L10741" s="50"/>
    </row>
    <row r="10742" spans="4:12" x14ac:dyDescent="0.25">
      <c r="D10742" s="50">
        <v>50349502</v>
      </c>
      <c r="E10742" s="50" t="s">
        <v>39</v>
      </c>
      <c r="F10742" s="50">
        <v>9808412500</v>
      </c>
      <c r="G10742" s="50"/>
      <c r="H10742" s="50"/>
      <c r="I10742" s="50"/>
      <c r="J10742" s="50"/>
      <c r="K10742" s="50"/>
      <c r="L10742" s="50"/>
    </row>
    <row r="10743" spans="4:12" x14ac:dyDescent="0.25">
      <c r="D10743" s="50">
        <v>50349504</v>
      </c>
      <c r="E10743" s="50" t="s">
        <v>39</v>
      </c>
      <c r="F10743" s="50">
        <v>9808412500</v>
      </c>
      <c r="G10743" s="50"/>
      <c r="H10743" s="50"/>
      <c r="I10743" s="50"/>
      <c r="J10743" s="50"/>
      <c r="K10743" s="50"/>
      <c r="L10743" s="50"/>
    </row>
    <row r="10744" spans="4:12" x14ac:dyDescent="0.25">
      <c r="D10744" s="50">
        <v>50349506</v>
      </c>
      <c r="E10744" s="50" t="s">
        <v>39</v>
      </c>
      <c r="F10744" s="50">
        <v>9808412500</v>
      </c>
      <c r="G10744" s="50"/>
      <c r="H10744" s="50"/>
      <c r="I10744" s="50"/>
      <c r="J10744" s="50"/>
      <c r="K10744" s="50"/>
      <c r="L10744" s="50"/>
    </row>
    <row r="10745" spans="4:12" x14ac:dyDescent="0.25">
      <c r="D10745" s="50">
        <v>50349508</v>
      </c>
      <c r="E10745" s="50" t="s">
        <v>39</v>
      </c>
      <c r="F10745" s="50">
        <v>9808412500</v>
      </c>
      <c r="G10745" s="50"/>
      <c r="H10745" s="50"/>
      <c r="I10745" s="50"/>
      <c r="J10745" s="50"/>
      <c r="K10745" s="50"/>
      <c r="L10745" s="50"/>
    </row>
    <row r="10746" spans="4:12" x14ac:dyDescent="0.25">
      <c r="D10746" s="50">
        <v>50349510</v>
      </c>
      <c r="E10746" s="50" t="s">
        <v>39</v>
      </c>
      <c r="F10746" s="50">
        <v>9808412500</v>
      </c>
      <c r="G10746" s="50"/>
      <c r="H10746" s="50"/>
      <c r="I10746" s="50"/>
      <c r="J10746" s="50"/>
      <c r="K10746" s="50"/>
      <c r="L10746" s="50"/>
    </row>
    <row r="10747" spans="4:12" x14ac:dyDescent="0.25">
      <c r="D10747" s="50">
        <v>50349512</v>
      </c>
      <c r="E10747" s="50" t="s">
        <v>39</v>
      </c>
      <c r="F10747" s="50">
        <v>9808412500</v>
      </c>
      <c r="G10747" s="50"/>
      <c r="H10747" s="50"/>
      <c r="I10747" s="50"/>
      <c r="J10747" s="50"/>
      <c r="K10747" s="50"/>
      <c r="L10747" s="50"/>
    </row>
    <row r="10748" spans="4:12" x14ac:dyDescent="0.25">
      <c r="D10748" s="50">
        <v>50349516</v>
      </c>
      <c r="E10748" s="50" t="s">
        <v>39</v>
      </c>
      <c r="F10748" s="50">
        <v>9808412500</v>
      </c>
      <c r="G10748" s="50"/>
      <c r="H10748" s="50"/>
      <c r="I10748" s="50"/>
      <c r="J10748" s="50"/>
      <c r="K10748" s="50"/>
      <c r="L10748" s="50"/>
    </row>
    <row r="10749" spans="4:12" x14ac:dyDescent="0.25">
      <c r="D10749" s="50">
        <v>50349600</v>
      </c>
      <c r="E10749" s="50" t="s">
        <v>39</v>
      </c>
      <c r="F10749" s="50">
        <v>9808416000</v>
      </c>
      <c r="G10749" s="50"/>
      <c r="H10749" s="50"/>
      <c r="I10749" s="50"/>
      <c r="J10749" s="50"/>
      <c r="K10749" s="50"/>
      <c r="L10749" s="50"/>
    </row>
    <row r="10750" spans="4:12" x14ac:dyDescent="0.25">
      <c r="D10750" s="50">
        <v>50349602</v>
      </c>
      <c r="E10750" s="50" t="s">
        <v>39</v>
      </c>
      <c r="F10750" s="50">
        <v>9808416000</v>
      </c>
      <c r="G10750" s="50"/>
      <c r="H10750" s="50"/>
      <c r="I10750" s="50"/>
      <c r="J10750" s="50"/>
      <c r="K10750" s="50"/>
      <c r="L10750" s="50"/>
    </row>
    <row r="10751" spans="4:12" x14ac:dyDescent="0.25">
      <c r="D10751" s="50">
        <v>50349604</v>
      </c>
      <c r="E10751" s="50" t="s">
        <v>39</v>
      </c>
      <c r="F10751" s="50">
        <v>9808416000</v>
      </c>
      <c r="G10751" s="50"/>
      <c r="H10751" s="50"/>
      <c r="I10751" s="50"/>
      <c r="J10751" s="50"/>
      <c r="K10751" s="50"/>
      <c r="L10751" s="50"/>
    </row>
    <row r="10752" spans="4:12" x14ac:dyDescent="0.25">
      <c r="D10752" s="50">
        <v>50349606</v>
      </c>
      <c r="E10752" s="50" t="s">
        <v>39</v>
      </c>
      <c r="F10752" s="50">
        <v>9808416000</v>
      </c>
      <c r="G10752" s="50"/>
      <c r="H10752" s="50"/>
      <c r="I10752" s="50"/>
      <c r="J10752" s="50"/>
      <c r="K10752" s="50"/>
      <c r="L10752" s="50"/>
    </row>
    <row r="10753" spans="4:12" x14ac:dyDescent="0.25">
      <c r="D10753" s="50">
        <v>50349608</v>
      </c>
      <c r="E10753" s="50" t="s">
        <v>39</v>
      </c>
      <c r="F10753" s="50">
        <v>9808416000</v>
      </c>
      <c r="G10753" s="50"/>
      <c r="H10753" s="50"/>
      <c r="I10753" s="50"/>
      <c r="J10753" s="50"/>
      <c r="K10753" s="50"/>
      <c r="L10753" s="50"/>
    </row>
    <row r="10754" spans="4:12" x14ac:dyDescent="0.25">
      <c r="D10754" s="50">
        <v>50349610</v>
      </c>
      <c r="E10754" s="50" t="s">
        <v>39</v>
      </c>
      <c r="F10754" s="50">
        <v>9808416000</v>
      </c>
      <c r="G10754" s="50"/>
      <c r="H10754" s="50"/>
      <c r="I10754" s="50"/>
      <c r="J10754" s="50"/>
      <c r="K10754" s="50"/>
      <c r="L10754" s="50"/>
    </row>
    <row r="10755" spans="4:12" x14ac:dyDescent="0.25">
      <c r="D10755" s="50">
        <v>50349614</v>
      </c>
      <c r="E10755" s="50" t="s">
        <v>39</v>
      </c>
      <c r="F10755" s="50">
        <v>9808416000</v>
      </c>
      <c r="G10755" s="50"/>
      <c r="H10755" s="50"/>
      <c r="I10755" s="50"/>
      <c r="J10755" s="50"/>
      <c r="K10755" s="50"/>
      <c r="L10755" s="50"/>
    </row>
    <row r="10756" spans="4:12" x14ac:dyDescent="0.25">
      <c r="D10756" s="50">
        <v>50349618</v>
      </c>
      <c r="E10756" s="50" t="s">
        <v>39</v>
      </c>
      <c r="F10756" s="50">
        <v>9808416000</v>
      </c>
      <c r="G10756" s="50"/>
      <c r="H10756" s="50"/>
      <c r="I10756" s="50"/>
      <c r="J10756" s="50"/>
      <c r="K10756" s="50"/>
      <c r="L10756" s="50"/>
    </row>
    <row r="10757" spans="4:12" x14ac:dyDescent="0.25">
      <c r="D10757" s="50">
        <v>50593020</v>
      </c>
      <c r="E10757" s="50" t="s">
        <v>39</v>
      </c>
      <c r="F10757" s="50">
        <v>9899999903</v>
      </c>
      <c r="G10757" s="50"/>
      <c r="H10757" s="50"/>
      <c r="I10757" s="50"/>
      <c r="J10757" s="50"/>
      <c r="K10757" s="50"/>
      <c r="L10757" s="50"/>
    </row>
    <row r="10758" spans="4:12" x14ac:dyDescent="0.25">
      <c r="D10758" s="50">
        <v>50593025</v>
      </c>
      <c r="E10758" s="50" t="s">
        <v>39</v>
      </c>
      <c r="F10758" s="50">
        <v>9899999903</v>
      </c>
      <c r="G10758" s="50"/>
      <c r="H10758" s="50"/>
      <c r="I10758" s="50"/>
      <c r="J10758" s="50"/>
      <c r="K10758" s="50"/>
      <c r="L10758" s="50"/>
    </row>
    <row r="10759" spans="4:12" x14ac:dyDescent="0.25">
      <c r="D10759" s="50">
        <v>50593030</v>
      </c>
      <c r="E10759" s="50" t="s">
        <v>39</v>
      </c>
      <c r="F10759" s="50">
        <v>9899999903</v>
      </c>
      <c r="G10759" s="50"/>
      <c r="H10759" s="50"/>
      <c r="I10759" s="50"/>
      <c r="J10759" s="50"/>
      <c r="K10759" s="50"/>
      <c r="L10759" s="50"/>
    </row>
    <row r="10760" spans="4:12" x14ac:dyDescent="0.25">
      <c r="D10760" s="50">
        <v>50593035</v>
      </c>
      <c r="E10760" s="50" t="s">
        <v>39</v>
      </c>
      <c r="F10760" s="50">
        <v>9899999903</v>
      </c>
      <c r="G10760" s="50"/>
      <c r="H10760" s="50"/>
      <c r="I10760" s="50"/>
      <c r="J10760" s="50"/>
      <c r="K10760" s="50"/>
      <c r="L10760" s="50"/>
    </row>
    <row r="10761" spans="4:12" x14ac:dyDescent="0.25">
      <c r="D10761" s="50">
        <v>50593040</v>
      </c>
      <c r="E10761" s="50" t="s">
        <v>39</v>
      </c>
      <c r="F10761" s="50">
        <v>9899999903</v>
      </c>
      <c r="G10761" s="50"/>
      <c r="H10761" s="50"/>
      <c r="I10761" s="50"/>
      <c r="J10761" s="50"/>
      <c r="K10761" s="50"/>
      <c r="L10761" s="50"/>
    </row>
    <row r="10762" spans="4:12" x14ac:dyDescent="0.25">
      <c r="D10762" s="50">
        <v>50593045</v>
      </c>
      <c r="E10762" s="50" t="s">
        <v>39</v>
      </c>
      <c r="F10762" s="50">
        <v>9899999903</v>
      </c>
      <c r="G10762" s="50"/>
      <c r="H10762" s="50"/>
      <c r="I10762" s="50"/>
      <c r="J10762" s="50"/>
      <c r="K10762" s="50"/>
      <c r="L10762" s="50"/>
    </row>
    <row r="10763" spans="4:12" x14ac:dyDescent="0.25">
      <c r="D10763" s="50">
        <v>50593050</v>
      </c>
      <c r="E10763" s="50" t="s">
        <v>39</v>
      </c>
      <c r="F10763" s="50">
        <v>9899999903</v>
      </c>
      <c r="G10763" s="50"/>
      <c r="H10763" s="50"/>
      <c r="I10763" s="50"/>
      <c r="J10763" s="50"/>
      <c r="K10763" s="50"/>
      <c r="L10763" s="50"/>
    </row>
    <row r="10764" spans="4:12" x14ac:dyDescent="0.25">
      <c r="D10764" s="50">
        <v>50593055</v>
      </c>
      <c r="E10764" s="50" t="s">
        <v>39</v>
      </c>
      <c r="F10764" s="50">
        <v>9899999903</v>
      </c>
      <c r="G10764" s="50"/>
      <c r="H10764" s="50"/>
      <c r="I10764" s="50"/>
      <c r="J10764" s="50"/>
      <c r="K10764" s="50"/>
      <c r="L10764" s="50"/>
    </row>
    <row r="10765" spans="4:12" x14ac:dyDescent="0.25">
      <c r="D10765" s="50">
        <v>50593060</v>
      </c>
      <c r="E10765" s="50" t="s">
        <v>39</v>
      </c>
      <c r="F10765" s="50">
        <v>9899999903</v>
      </c>
      <c r="G10765" s="50"/>
      <c r="H10765" s="50"/>
      <c r="I10765" s="50"/>
      <c r="J10765" s="50"/>
      <c r="K10765" s="50"/>
      <c r="L10765" s="50"/>
    </row>
    <row r="10766" spans="4:12" x14ac:dyDescent="0.25">
      <c r="D10766" s="50">
        <v>50593065</v>
      </c>
      <c r="E10766" s="50" t="s">
        <v>39</v>
      </c>
      <c r="F10766" s="50">
        <v>9815008000</v>
      </c>
      <c r="G10766" s="50">
        <v>9832408000</v>
      </c>
      <c r="H10766" s="50">
        <v>9831808000</v>
      </c>
      <c r="I10766" s="50">
        <v>9831008000</v>
      </c>
      <c r="J10766" s="50">
        <v>9831208000</v>
      </c>
      <c r="K10766" s="50">
        <v>9838808000</v>
      </c>
      <c r="L10766" s="50">
        <v>9831608000</v>
      </c>
    </row>
    <row r="10767" spans="4:12" x14ac:dyDescent="0.25">
      <c r="D10767" s="50">
        <v>50593070</v>
      </c>
      <c r="E10767" s="50" t="s">
        <v>39</v>
      </c>
      <c r="F10767" s="50">
        <v>9815008000</v>
      </c>
      <c r="G10767" s="50">
        <v>9832408000</v>
      </c>
      <c r="H10767" s="50">
        <v>9831808000</v>
      </c>
      <c r="I10767" s="50">
        <v>9831008000</v>
      </c>
      <c r="J10767" s="50">
        <v>9831208000</v>
      </c>
      <c r="K10767" s="50">
        <v>9838808000</v>
      </c>
      <c r="L10767" s="50">
        <v>9831608000</v>
      </c>
    </row>
    <row r="10768" spans="4:12" x14ac:dyDescent="0.25">
      <c r="D10768" s="50">
        <v>50593075</v>
      </c>
      <c r="E10768" s="50" t="s">
        <v>39</v>
      </c>
      <c r="F10768" s="50">
        <v>9815008000</v>
      </c>
      <c r="G10768" s="50">
        <v>9832408000</v>
      </c>
      <c r="H10768" s="50">
        <v>9831808000</v>
      </c>
      <c r="I10768" s="50">
        <v>9831008000</v>
      </c>
      <c r="J10768" s="50">
        <v>9831208000</v>
      </c>
      <c r="K10768" s="50">
        <v>9838808000</v>
      </c>
      <c r="L10768" s="50">
        <v>9831608000</v>
      </c>
    </row>
    <row r="10769" spans="4:12" x14ac:dyDescent="0.25">
      <c r="D10769" s="50">
        <v>50593080</v>
      </c>
      <c r="E10769" s="50" t="s">
        <v>39</v>
      </c>
      <c r="F10769" s="50">
        <v>9815008000</v>
      </c>
      <c r="G10769" s="50">
        <v>9832408000</v>
      </c>
      <c r="H10769" s="50">
        <v>9831808000</v>
      </c>
      <c r="I10769" s="50">
        <v>9831008000</v>
      </c>
      <c r="J10769" s="50">
        <v>9831208000</v>
      </c>
      <c r="K10769" s="50">
        <v>9838808000</v>
      </c>
      <c r="L10769" s="50">
        <v>9831608000</v>
      </c>
    </row>
    <row r="10770" spans="4:12" x14ac:dyDescent="0.25">
      <c r="D10770" s="50">
        <v>50593085</v>
      </c>
      <c r="E10770" s="50" t="s">
        <v>39</v>
      </c>
      <c r="F10770" s="50">
        <v>9815010000</v>
      </c>
      <c r="G10770" s="50">
        <v>9832410000</v>
      </c>
      <c r="H10770" s="50">
        <v>9831810000</v>
      </c>
      <c r="I10770" s="50">
        <v>9831010000</v>
      </c>
      <c r="J10770" s="50">
        <v>9831210000</v>
      </c>
      <c r="K10770" s="50">
        <v>9838810000</v>
      </c>
      <c r="L10770" s="50">
        <v>9831610000</v>
      </c>
    </row>
    <row r="10771" spans="4:12" x14ac:dyDescent="0.25">
      <c r="D10771" s="50">
        <v>50593090</v>
      </c>
      <c r="E10771" s="50" t="s">
        <v>39</v>
      </c>
      <c r="F10771" s="50">
        <v>9815010000</v>
      </c>
      <c r="G10771" s="50">
        <v>9832410000</v>
      </c>
      <c r="H10771" s="50">
        <v>9831810000</v>
      </c>
      <c r="I10771" s="50">
        <v>9831010000</v>
      </c>
      <c r="J10771" s="50">
        <v>9831210000</v>
      </c>
      <c r="K10771" s="50">
        <v>9838810000</v>
      </c>
      <c r="L10771" s="50">
        <v>9831610000</v>
      </c>
    </row>
    <row r="10772" spans="4:12" x14ac:dyDescent="0.25">
      <c r="D10772" s="50">
        <v>50593095</v>
      </c>
      <c r="E10772" s="50" t="s">
        <v>39</v>
      </c>
      <c r="F10772" s="50">
        <v>9815010000</v>
      </c>
      <c r="G10772" s="50">
        <v>9832410000</v>
      </c>
      <c r="H10772" s="50">
        <v>9831810000</v>
      </c>
      <c r="I10772" s="50">
        <v>9831010000</v>
      </c>
      <c r="J10772" s="50">
        <v>9831210000</v>
      </c>
      <c r="K10772" s="50">
        <v>9838810000</v>
      </c>
      <c r="L10772" s="50">
        <v>9831610000</v>
      </c>
    </row>
    <row r="10773" spans="4:12" x14ac:dyDescent="0.25">
      <c r="D10773" s="50">
        <v>50593100</v>
      </c>
      <c r="E10773" s="50" t="s">
        <v>39</v>
      </c>
      <c r="F10773" s="50">
        <v>9815010000</v>
      </c>
      <c r="G10773" s="50">
        <v>9832410000</v>
      </c>
      <c r="H10773" s="50">
        <v>9831810000</v>
      </c>
      <c r="I10773" s="50">
        <v>9831010000</v>
      </c>
      <c r="J10773" s="50">
        <v>9831210000</v>
      </c>
      <c r="K10773" s="50">
        <v>9838810000</v>
      </c>
      <c r="L10773" s="50">
        <v>9831610000</v>
      </c>
    </row>
    <row r="10774" spans="4:12" x14ac:dyDescent="0.25">
      <c r="D10774" s="50">
        <v>50593110</v>
      </c>
      <c r="E10774" s="50" t="s">
        <v>39</v>
      </c>
      <c r="F10774" s="50">
        <v>9815012000</v>
      </c>
      <c r="G10774" s="50">
        <v>9832412000</v>
      </c>
      <c r="H10774" s="50">
        <v>9831812000</v>
      </c>
      <c r="I10774" s="50">
        <v>9831012000</v>
      </c>
      <c r="J10774" s="50">
        <v>9831212000</v>
      </c>
      <c r="K10774" s="50">
        <v>9838812000</v>
      </c>
      <c r="L10774" s="50">
        <v>9831612000</v>
      </c>
    </row>
    <row r="10775" spans="4:12" x14ac:dyDescent="0.25">
      <c r="D10775" s="50">
        <v>50593120</v>
      </c>
      <c r="E10775" s="50" t="s">
        <v>39</v>
      </c>
      <c r="F10775" s="50">
        <v>9815012000</v>
      </c>
      <c r="G10775" s="50">
        <v>9832412000</v>
      </c>
      <c r="H10775" s="50">
        <v>9831812000</v>
      </c>
      <c r="I10775" s="50">
        <v>9831012000</v>
      </c>
      <c r="J10775" s="50">
        <v>9831212000</v>
      </c>
      <c r="K10775" s="50">
        <v>9838812000</v>
      </c>
      <c r="L10775" s="50">
        <v>9831612000</v>
      </c>
    </row>
    <row r="10776" spans="4:12" x14ac:dyDescent="0.25">
      <c r="D10776" s="50">
        <v>50593130</v>
      </c>
      <c r="E10776" s="50" t="s">
        <v>39</v>
      </c>
      <c r="F10776" s="50">
        <v>9815014000</v>
      </c>
      <c r="G10776" s="50">
        <v>9832414000</v>
      </c>
      <c r="H10776" s="50">
        <v>9831814000</v>
      </c>
      <c r="I10776" s="50">
        <v>9831014000</v>
      </c>
      <c r="J10776" s="50">
        <v>9831214000</v>
      </c>
      <c r="K10776" s="50">
        <v>9838814000</v>
      </c>
      <c r="L10776" s="50">
        <v>9831614000</v>
      </c>
    </row>
    <row r="10777" spans="4:12" x14ac:dyDescent="0.25">
      <c r="D10777" s="50">
        <v>50593140</v>
      </c>
      <c r="E10777" s="50" t="s">
        <v>39</v>
      </c>
      <c r="F10777" s="50">
        <v>9815014000</v>
      </c>
      <c r="G10777" s="50">
        <v>9832414000</v>
      </c>
      <c r="H10777" s="50">
        <v>9831814000</v>
      </c>
      <c r="I10777" s="50">
        <v>9831014000</v>
      </c>
      <c r="J10777" s="50">
        <v>9831214000</v>
      </c>
      <c r="K10777" s="50">
        <v>9838814000</v>
      </c>
      <c r="L10777" s="50">
        <v>9831614000</v>
      </c>
    </row>
    <row r="10778" spans="4:12" x14ac:dyDescent="0.25">
      <c r="D10778" s="50">
        <v>50593150</v>
      </c>
      <c r="E10778" s="50" t="s">
        <v>39</v>
      </c>
      <c r="F10778" s="50">
        <v>9815016000</v>
      </c>
      <c r="G10778" s="50">
        <v>9832416000</v>
      </c>
      <c r="H10778" s="50">
        <v>9831816000</v>
      </c>
      <c r="I10778" s="50">
        <v>9831016000</v>
      </c>
      <c r="J10778" s="50">
        <v>9831216000</v>
      </c>
      <c r="K10778" s="50">
        <v>9838816000</v>
      </c>
      <c r="L10778" s="50">
        <v>9831616000</v>
      </c>
    </row>
    <row r="10779" spans="4:12" x14ac:dyDescent="0.25">
      <c r="D10779" s="50">
        <v>50593160</v>
      </c>
      <c r="E10779" s="50" t="s">
        <v>39</v>
      </c>
      <c r="F10779" s="50">
        <v>9815016000</v>
      </c>
      <c r="G10779" s="50">
        <v>9832416000</v>
      </c>
      <c r="H10779" s="50">
        <v>9831816000</v>
      </c>
      <c r="I10779" s="50">
        <v>9831016000</v>
      </c>
      <c r="J10779" s="50">
        <v>9831216000</v>
      </c>
      <c r="K10779" s="50">
        <v>9838816000</v>
      </c>
      <c r="L10779" s="50">
        <v>9831616000</v>
      </c>
    </row>
    <row r="10780" spans="4:12" x14ac:dyDescent="0.25">
      <c r="D10780" s="50">
        <v>50593180</v>
      </c>
      <c r="E10780" s="50" t="s">
        <v>39</v>
      </c>
      <c r="F10780" s="50">
        <v>9815018000</v>
      </c>
      <c r="G10780" s="50">
        <v>9832418000</v>
      </c>
      <c r="H10780" s="50">
        <v>9831818000</v>
      </c>
      <c r="I10780" s="50">
        <v>9831018000</v>
      </c>
      <c r="J10780" s="50">
        <v>9831218000</v>
      </c>
      <c r="K10780" s="50">
        <v>9838818000</v>
      </c>
      <c r="L10780" s="50">
        <v>9831618000</v>
      </c>
    </row>
    <row r="10781" spans="4:12" x14ac:dyDescent="0.25">
      <c r="D10781" s="50">
        <v>50593200</v>
      </c>
      <c r="E10781" s="50" t="s">
        <v>39</v>
      </c>
      <c r="F10781" s="50">
        <v>9815020000</v>
      </c>
      <c r="G10781" s="50">
        <v>9832420000</v>
      </c>
      <c r="H10781" s="50">
        <v>9831820000</v>
      </c>
      <c r="I10781" s="50">
        <v>9831020000</v>
      </c>
      <c r="J10781" s="50">
        <v>9831220000</v>
      </c>
      <c r="K10781" s="50">
        <v>9838820000</v>
      </c>
      <c r="L10781" s="50">
        <v>9831620000</v>
      </c>
    </row>
    <row r="10782" spans="4:12" x14ac:dyDescent="0.25">
      <c r="D10782" s="50">
        <v>50594010</v>
      </c>
      <c r="E10782" s="50" t="s">
        <v>39</v>
      </c>
      <c r="F10782" s="50">
        <v>9899999903</v>
      </c>
      <c r="G10782" s="50"/>
      <c r="H10782" s="50"/>
      <c r="I10782" s="50"/>
      <c r="J10782" s="50"/>
      <c r="K10782" s="50"/>
      <c r="L10782" s="50"/>
    </row>
    <row r="10783" spans="4:12" x14ac:dyDescent="0.25">
      <c r="D10783" s="50">
        <v>50594011</v>
      </c>
      <c r="E10783" s="50" t="s">
        <v>39</v>
      </c>
      <c r="F10783" s="50">
        <v>9899999903</v>
      </c>
      <c r="G10783" s="50"/>
      <c r="H10783" s="50"/>
      <c r="I10783" s="50"/>
      <c r="J10783" s="50"/>
      <c r="K10783" s="50"/>
      <c r="L10783" s="50"/>
    </row>
    <row r="10784" spans="4:12" x14ac:dyDescent="0.25">
      <c r="D10784" s="50">
        <v>50594012</v>
      </c>
      <c r="E10784" s="50" t="s">
        <v>39</v>
      </c>
      <c r="F10784" s="50">
        <v>9899999903</v>
      </c>
      <c r="G10784" s="50"/>
      <c r="H10784" s="50"/>
      <c r="I10784" s="50"/>
      <c r="J10784" s="50"/>
      <c r="K10784" s="50"/>
      <c r="L10784" s="50"/>
    </row>
    <row r="10785" spans="4:12" x14ac:dyDescent="0.25">
      <c r="D10785" s="50">
        <v>50594014</v>
      </c>
      <c r="E10785" s="50" t="s">
        <v>39</v>
      </c>
      <c r="F10785" s="50">
        <v>9899999903</v>
      </c>
      <c r="G10785" s="50"/>
      <c r="H10785" s="50"/>
      <c r="I10785" s="50"/>
      <c r="J10785" s="50"/>
      <c r="K10785" s="50"/>
      <c r="L10785" s="50"/>
    </row>
    <row r="10786" spans="4:12" x14ac:dyDescent="0.25">
      <c r="D10786" s="50">
        <v>50594015</v>
      </c>
      <c r="E10786" s="50" t="s">
        <v>39</v>
      </c>
      <c r="F10786" s="50">
        <v>9899999903</v>
      </c>
      <c r="G10786" s="50"/>
      <c r="H10786" s="50"/>
      <c r="I10786" s="50"/>
      <c r="J10786" s="50"/>
      <c r="K10786" s="50"/>
      <c r="L10786" s="50"/>
    </row>
    <row r="10787" spans="4:12" x14ac:dyDescent="0.25">
      <c r="D10787" s="50">
        <v>50594016</v>
      </c>
      <c r="E10787" s="50" t="s">
        <v>39</v>
      </c>
      <c r="F10787" s="50">
        <v>9899999903</v>
      </c>
      <c r="G10787" s="50"/>
      <c r="H10787" s="50"/>
      <c r="I10787" s="50"/>
      <c r="J10787" s="50"/>
      <c r="K10787" s="50"/>
      <c r="L10787" s="50"/>
    </row>
    <row r="10788" spans="4:12" x14ac:dyDescent="0.25">
      <c r="D10788" s="50">
        <v>50594018</v>
      </c>
      <c r="E10788" s="50" t="s">
        <v>39</v>
      </c>
      <c r="F10788" s="50">
        <v>9899999903</v>
      </c>
      <c r="G10788" s="50"/>
      <c r="H10788" s="50"/>
      <c r="I10788" s="50"/>
      <c r="J10788" s="50"/>
      <c r="K10788" s="50"/>
      <c r="L10788" s="50"/>
    </row>
    <row r="10789" spans="4:12" x14ac:dyDescent="0.25">
      <c r="D10789" s="50">
        <v>50594020</v>
      </c>
      <c r="E10789" s="50" t="s">
        <v>39</v>
      </c>
      <c r="F10789" s="50">
        <v>9899999903</v>
      </c>
      <c r="G10789" s="50"/>
      <c r="H10789" s="50"/>
      <c r="I10789" s="50"/>
      <c r="J10789" s="50"/>
      <c r="K10789" s="50"/>
      <c r="L10789" s="50"/>
    </row>
    <row r="10790" spans="4:12" x14ac:dyDescent="0.25">
      <c r="D10790" s="50">
        <v>50594025</v>
      </c>
      <c r="E10790" s="50" t="s">
        <v>39</v>
      </c>
      <c r="F10790" s="50">
        <v>9899999903</v>
      </c>
      <c r="G10790" s="50"/>
      <c r="H10790" s="50"/>
      <c r="I10790" s="50"/>
      <c r="J10790" s="50"/>
      <c r="K10790" s="50"/>
      <c r="L10790" s="50"/>
    </row>
    <row r="10791" spans="4:12" x14ac:dyDescent="0.25">
      <c r="D10791" s="50">
        <v>50594028</v>
      </c>
      <c r="E10791" s="50" t="s">
        <v>39</v>
      </c>
      <c r="F10791" s="50">
        <v>9899999903</v>
      </c>
      <c r="G10791" s="50"/>
      <c r="H10791" s="50"/>
      <c r="I10791" s="50"/>
      <c r="J10791" s="50"/>
      <c r="K10791" s="50"/>
      <c r="L10791" s="50"/>
    </row>
    <row r="10792" spans="4:12" x14ac:dyDescent="0.25">
      <c r="D10792" s="50">
        <v>50594030</v>
      </c>
      <c r="E10792" s="50" t="s">
        <v>39</v>
      </c>
      <c r="F10792" s="50">
        <v>9815004000</v>
      </c>
      <c r="G10792" s="50">
        <v>9832404000</v>
      </c>
      <c r="H10792" s="50">
        <v>9831804000</v>
      </c>
      <c r="I10792" s="50">
        <v>9831004000</v>
      </c>
      <c r="J10792" s="50">
        <v>9831204000</v>
      </c>
      <c r="K10792" s="50">
        <v>9838804000</v>
      </c>
      <c r="L10792" s="50">
        <v>9831604000</v>
      </c>
    </row>
    <row r="10793" spans="4:12" x14ac:dyDescent="0.25">
      <c r="D10793" s="50">
        <v>50594038</v>
      </c>
      <c r="E10793" s="50" t="s">
        <v>39</v>
      </c>
      <c r="F10793" s="50">
        <v>9815004000</v>
      </c>
      <c r="G10793" s="50">
        <v>9832404000</v>
      </c>
      <c r="H10793" s="50">
        <v>9831804000</v>
      </c>
      <c r="I10793" s="50">
        <v>9831004000</v>
      </c>
      <c r="J10793" s="50">
        <v>9831204000</v>
      </c>
      <c r="K10793" s="50">
        <v>9838804000</v>
      </c>
      <c r="L10793" s="50">
        <v>9831604000</v>
      </c>
    </row>
    <row r="10794" spans="4:12" x14ac:dyDescent="0.25">
      <c r="D10794" s="50">
        <v>50594040</v>
      </c>
      <c r="E10794" s="50" t="s">
        <v>39</v>
      </c>
      <c r="F10794" s="50">
        <v>9815004000</v>
      </c>
      <c r="G10794" s="50">
        <v>9832404000</v>
      </c>
      <c r="H10794" s="50">
        <v>9831804000</v>
      </c>
      <c r="I10794" s="50">
        <v>9831004000</v>
      </c>
      <c r="J10794" s="50">
        <v>9831204000</v>
      </c>
      <c r="K10794" s="50">
        <v>9838804000</v>
      </c>
      <c r="L10794" s="50">
        <v>9831604000</v>
      </c>
    </row>
    <row r="10795" spans="4:12" x14ac:dyDescent="0.25">
      <c r="D10795" s="50">
        <v>50594048</v>
      </c>
      <c r="E10795" s="50" t="s">
        <v>39</v>
      </c>
      <c r="F10795" s="50">
        <v>9899999903</v>
      </c>
      <c r="G10795" s="50"/>
      <c r="H10795" s="50"/>
      <c r="I10795" s="50"/>
      <c r="J10795" s="50"/>
      <c r="K10795" s="50"/>
      <c r="L10795" s="50"/>
    </row>
    <row r="10796" spans="4:12" x14ac:dyDescent="0.25">
      <c r="D10796" s="50">
        <v>50594050</v>
      </c>
      <c r="E10796" s="50" t="s">
        <v>39</v>
      </c>
      <c r="F10796" s="50">
        <v>9899999903</v>
      </c>
      <c r="G10796" s="50"/>
      <c r="H10796" s="50"/>
      <c r="I10796" s="50"/>
      <c r="J10796" s="50"/>
      <c r="K10796" s="50"/>
      <c r="L10796" s="50"/>
    </row>
    <row r="10797" spans="4:12" x14ac:dyDescent="0.25">
      <c r="D10797" s="50">
        <v>50594058</v>
      </c>
      <c r="E10797" s="50" t="s">
        <v>39</v>
      </c>
      <c r="F10797" s="50">
        <v>9899999903</v>
      </c>
      <c r="G10797" s="50"/>
      <c r="H10797" s="50"/>
      <c r="I10797" s="50"/>
      <c r="J10797" s="50"/>
      <c r="K10797" s="50"/>
      <c r="L10797" s="50"/>
    </row>
    <row r="10798" spans="4:12" x14ac:dyDescent="0.25">
      <c r="D10798" s="50">
        <v>50594060</v>
      </c>
      <c r="E10798" s="50" t="s">
        <v>39</v>
      </c>
      <c r="F10798" s="50">
        <v>9899999903</v>
      </c>
      <c r="G10798" s="50"/>
      <c r="H10798" s="50"/>
      <c r="I10798" s="50"/>
      <c r="J10798" s="50"/>
      <c r="K10798" s="50"/>
      <c r="L10798" s="50"/>
    </row>
    <row r="10799" spans="4:12" x14ac:dyDescent="0.25">
      <c r="D10799" s="50">
        <v>50594068</v>
      </c>
      <c r="E10799" s="50" t="s">
        <v>39</v>
      </c>
      <c r="F10799" s="50">
        <v>9815008000</v>
      </c>
      <c r="G10799" s="50">
        <v>9832408000</v>
      </c>
      <c r="H10799" s="50">
        <v>9831808000</v>
      </c>
      <c r="I10799" s="50">
        <v>9831008000</v>
      </c>
      <c r="J10799" s="50">
        <v>9831208000</v>
      </c>
      <c r="K10799" s="50">
        <v>9838808000</v>
      </c>
      <c r="L10799" s="50">
        <v>9831608000</v>
      </c>
    </row>
    <row r="10800" spans="4:12" x14ac:dyDescent="0.25">
      <c r="D10800" s="50">
        <v>50594070</v>
      </c>
      <c r="E10800" s="50" t="s">
        <v>39</v>
      </c>
      <c r="F10800" s="50">
        <v>9815008000</v>
      </c>
      <c r="G10800" s="50">
        <v>9832408000</v>
      </c>
      <c r="H10800" s="50">
        <v>9831808000</v>
      </c>
      <c r="I10800" s="50">
        <v>9831008000</v>
      </c>
      <c r="J10800" s="50">
        <v>9831208000</v>
      </c>
      <c r="K10800" s="50">
        <v>9838808000</v>
      </c>
      <c r="L10800" s="50">
        <v>9831608000</v>
      </c>
    </row>
    <row r="10801" spans="4:12" x14ac:dyDescent="0.25">
      <c r="D10801" s="50">
        <v>50594078</v>
      </c>
      <c r="E10801" s="50" t="s">
        <v>39</v>
      </c>
      <c r="F10801" s="50">
        <v>9815008000</v>
      </c>
      <c r="G10801" s="50">
        <v>9832408000</v>
      </c>
      <c r="H10801" s="50">
        <v>9831808000</v>
      </c>
      <c r="I10801" s="50">
        <v>9831008000</v>
      </c>
      <c r="J10801" s="50">
        <v>9831208000</v>
      </c>
      <c r="K10801" s="50">
        <v>9838808000</v>
      </c>
      <c r="L10801" s="50">
        <v>9831608000</v>
      </c>
    </row>
    <row r="10802" spans="4:12" x14ac:dyDescent="0.25">
      <c r="D10802" s="50">
        <v>50594080</v>
      </c>
      <c r="E10802" s="50" t="s">
        <v>39</v>
      </c>
      <c r="F10802" s="50">
        <v>9815008000</v>
      </c>
      <c r="G10802" s="50">
        <v>9832408000</v>
      </c>
      <c r="H10802" s="50">
        <v>9831808000</v>
      </c>
      <c r="I10802" s="50">
        <v>9831008000</v>
      </c>
      <c r="J10802" s="50">
        <v>9831208000</v>
      </c>
      <c r="K10802" s="50">
        <v>9838808000</v>
      </c>
      <c r="L10802" s="50">
        <v>9831608000</v>
      </c>
    </row>
    <row r="10803" spans="4:12" x14ac:dyDescent="0.25">
      <c r="D10803" s="50">
        <v>50594087</v>
      </c>
      <c r="E10803" s="50" t="s">
        <v>39</v>
      </c>
      <c r="F10803" s="50">
        <v>9815010000</v>
      </c>
      <c r="G10803" s="50">
        <v>9832410000</v>
      </c>
      <c r="H10803" s="50">
        <v>9831810000</v>
      </c>
      <c r="I10803" s="50">
        <v>9831010000</v>
      </c>
      <c r="J10803" s="50">
        <v>9831210000</v>
      </c>
      <c r="K10803" s="50">
        <v>9838810000</v>
      </c>
      <c r="L10803" s="50">
        <v>9831610000</v>
      </c>
    </row>
    <row r="10804" spans="4:12" x14ac:dyDescent="0.25">
      <c r="D10804" s="50">
        <v>50594090</v>
      </c>
      <c r="E10804" s="50" t="s">
        <v>39</v>
      </c>
      <c r="F10804" s="50">
        <v>9815010000</v>
      </c>
      <c r="G10804" s="50">
        <v>9832410000</v>
      </c>
      <c r="H10804" s="50">
        <v>9831810000</v>
      </c>
      <c r="I10804" s="50">
        <v>9831010000</v>
      </c>
      <c r="J10804" s="50">
        <v>9831210000</v>
      </c>
      <c r="K10804" s="50">
        <v>9838810000</v>
      </c>
      <c r="L10804" s="50">
        <v>9831610000</v>
      </c>
    </row>
    <row r="10805" spans="4:12" x14ac:dyDescent="0.25">
      <c r="D10805" s="50">
        <v>50594097</v>
      </c>
      <c r="E10805" s="50" t="s">
        <v>39</v>
      </c>
      <c r="F10805" s="50">
        <v>9815010000</v>
      </c>
      <c r="G10805" s="50">
        <v>9832410000</v>
      </c>
      <c r="H10805" s="50">
        <v>9831810000</v>
      </c>
      <c r="I10805" s="50">
        <v>9831010000</v>
      </c>
      <c r="J10805" s="50">
        <v>9831210000</v>
      </c>
      <c r="K10805" s="50">
        <v>9838810000</v>
      </c>
      <c r="L10805" s="50">
        <v>9831610000</v>
      </c>
    </row>
    <row r="10806" spans="4:12" x14ac:dyDescent="0.25">
      <c r="D10806" s="50">
        <v>50594100</v>
      </c>
      <c r="E10806" s="50" t="s">
        <v>39</v>
      </c>
      <c r="F10806" s="50">
        <v>9815010000</v>
      </c>
      <c r="G10806" s="50">
        <v>9832410000</v>
      </c>
      <c r="H10806" s="50">
        <v>9831810000</v>
      </c>
      <c r="I10806" s="50">
        <v>9831010000</v>
      </c>
      <c r="J10806" s="50">
        <v>9831210000</v>
      </c>
      <c r="K10806" s="50">
        <v>9838810000</v>
      </c>
      <c r="L10806" s="50">
        <v>9831610000</v>
      </c>
    </row>
    <row r="10807" spans="4:12" x14ac:dyDescent="0.25">
      <c r="D10807" s="50">
        <v>50594107</v>
      </c>
      <c r="E10807" s="50" t="s">
        <v>39</v>
      </c>
      <c r="F10807" s="50">
        <v>9815012000</v>
      </c>
      <c r="G10807" s="50">
        <v>9832412000</v>
      </c>
      <c r="H10807" s="50">
        <v>9831812000</v>
      </c>
      <c r="I10807" s="50">
        <v>9831012000</v>
      </c>
      <c r="J10807" s="50">
        <v>9831212000</v>
      </c>
      <c r="K10807" s="50">
        <v>9838812000</v>
      </c>
      <c r="L10807" s="50">
        <v>9831612000</v>
      </c>
    </row>
    <row r="10808" spans="4:12" x14ac:dyDescent="0.25">
      <c r="D10808" s="50">
        <v>50594110</v>
      </c>
      <c r="E10808" s="50" t="s">
        <v>39</v>
      </c>
      <c r="F10808" s="50">
        <v>9815012000</v>
      </c>
      <c r="G10808" s="50">
        <v>9832412000</v>
      </c>
      <c r="H10808" s="50">
        <v>9831812000</v>
      </c>
      <c r="I10808" s="50">
        <v>9831012000</v>
      </c>
      <c r="J10808" s="50">
        <v>9831212000</v>
      </c>
      <c r="K10808" s="50">
        <v>9838812000</v>
      </c>
      <c r="L10808" s="50">
        <v>9831612000</v>
      </c>
    </row>
    <row r="10809" spans="4:12" x14ac:dyDescent="0.25">
      <c r="D10809" s="50">
        <v>50594117</v>
      </c>
      <c r="E10809" s="50" t="s">
        <v>39</v>
      </c>
      <c r="F10809" s="50">
        <v>9815012000</v>
      </c>
      <c r="G10809" s="50">
        <v>9832412000</v>
      </c>
      <c r="H10809" s="50">
        <v>9831812000</v>
      </c>
      <c r="I10809" s="50">
        <v>9831012000</v>
      </c>
      <c r="J10809" s="50">
        <v>9831212000</v>
      </c>
      <c r="K10809" s="50">
        <v>9838812000</v>
      </c>
      <c r="L10809" s="50">
        <v>9831612000</v>
      </c>
    </row>
    <row r="10810" spans="4:12" x14ac:dyDescent="0.25">
      <c r="D10810" s="50">
        <v>50594120</v>
      </c>
      <c r="E10810" s="50" t="s">
        <v>39</v>
      </c>
      <c r="F10810" s="50">
        <v>9815012000</v>
      </c>
      <c r="G10810" s="50">
        <v>9832412000</v>
      </c>
      <c r="H10810" s="50">
        <v>9831812000</v>
      </c>
      <c r="I10810" s="50">
        <v>9831012000</v>
      </c>
      <c r="J10810" s="50">
        <v>9831212000</v>
      </c>
      <c r="K10810" s="50">
        <v>9838812000</v>
      </c>
      <c r="L10810" s="50">
        <v>9831612000</v>
      </c>
    </row>
    <row r="10811" spans="4:12" x14ac:dyDescent="0.25">
      <c r="D10811" s="50">
        <v>50594137</v>
      </c>
      <c r="E10811" s="50" t="s">
        <v>39</v>
      </c>
      <c r="F10811" s="50">
        <v>9815014000</v>
      </c>
      <c r="G10811" s="50">
        <v>9832414000</v>
      </c>
      <c r="H10811" s="50">
        <v>9831814000</v>
      </c>
      <c r="I10811" s="50">
        <v>9831014000</v>
      </c>
      <c r="J10811" s="50">
        <v>9831214000</v>
      </c>
      <c r="K10811" s="50">
        <v>9838814000</v>
      </c>
      <c r="L10811" s="50">
        <v>9831614000</v>
      </c>
    </row>
    <row r="10812" spans="4:12" x14ac:dyDescent="0.25">
      <c r="D10812" s="50">
        <v>50594140</v>
      </c>
      <c r="E10812" s="50" t="s">
        <v>39</v>
      </c>
      <c r="F10812" s="50">
        <v>9815014000</v>
      </c>
      <c r="G10812" s="50">
        <v>9832414000</v>
      </c>
      <c r="H10812" s="50">
        <v>9831814000</v>
      </c>
      <c r="I10812" s="50">
        <v>9831014000</v>
      </c>
      <c r="J10812" s="50">
        <v>9831214000</v>
      </c>
      <c r="K10812" s="50">
        <v>9838814000</v>
      </c>
      <c r="L10812" s="50">
        <v>9831614000</v>
      </c>
    </row>
    <row r="10813" spans="4:12" x14ac:dyDescent="0.25">
      <c r="D10813" s="50">
        <v>50594157</v>
      </c>
      <c r="E10813" s="50" t="s">
        <v>39</v>
      </c>
      <c r="F10813" s="50">
        <v>9815016000</v>
      </c>
      <c r="G10813" s="50">
        <v>9832416000</v>
      </c>
      <c r="H10813" s="50">
        <v>9831816000</v>
      </c>
      <c r="I10813" s="50">
        <v>9831016000</v>
      </c>
      <c r="J10813" s="50">
        <v>9831216000</v>
      </c>
      <c r="K10813" s="50">
        <v>9838816000</v>
      </c>
      <c r="L10813" s="50">
        <v>9831616000</v>
      </c>
    </row>
    <row r="10814" spans="4:12" x14ac:dyDescent="0.25">
      <c r="D10814" s="50">
        <v>50594160</v>
      </c>
      <c r="E10814" s="50" t="s">
        <v>39</v>
      </c>
      <c r="F10814" s="50">
        <v>9815016000</v>
      </c>
      <c r="G10814" s="50">
        <v>9832416000</v>
      </c>
      <c r="H10814" s="50">
        <v>9831816000</v>
      </c>
      <c r="I10814" s="50">
        <v>9831016000</v>
      </c>
      <c r="J10814" s="50">
        <v>9831216000</v>
      </c>
      <c r="K10814" s="50">
        <v>9838816000</v>
      </c>
      <c r="L10814" s="50">
        <v>9831616000</v>
      </c>
    </row>
    <row r="10815" spans="4:12" x14ac:dyDescent="0.25">
      <c r="D10815" s="50">
        <v>50594177</v>
      </c>
      <c r="E10815" s="50" t="s">
        <v>39</v>
      </c>
      <c r="F10815" s="50">
        <v>9815018000</v>
      </c>
      <c r="G10815" s="50">
        <v>9832418000</v>
      </c>
      <c r="H10815" s="50">
        <v>9831818000</v>
      </c>
      <c r="I10815" s="50">
        <v>9831018000</v>
      </c>
      <c r="J10815" s="50">
        <v>9831218000</v>
      </c>
      <c r="K10815" s="50">
        <v>9838818000</v>
      </c>
      <c r="L10815" s="50">
        <v>9831618000</v>
      </c>
    </row>
    <row r="10816" spans="4:12" x14ac:dyDescent="0.25">
      <c r="D10816" s="50">
        <v>50594180</v>
      </c>
      <c r="E10816" s="50" t="s">
        <v>39</v>
      </c>
      <c r="F10816" s="50">
        <v>9815018000</v>
      </c>
      <c r="G10816" s="50">
        <v>9832418000</v>
      </c>
      <c r="H10816" s="50">
        <v>9831818000</v>
      </c>
      <c r="I10816" s="50">
        <v>9831018000</v>
      </c>
      <c r="J10816" s="50">
        <v>9831218000</v>
      </c>
      <c r="K10816" s="50">
        <v>9838818000</v>
      </c>
      <c r="L10816" s="50">
        <v>9831618000</v>
      </c>
    </row>
    <row r="10817" spans="4:12" x14ac:dyDescent="0.25">
      <c r="D10817" s="50">
        <v>50594197</v>
      </c>
      <c r="E10817" s="50" t="s">
        <v>39</v>
      </c>
      <c r="F10817" s="50">
        <v>9815020000</v>
      </c>
      <c r="G10817" s="50">
        <v>9832420000</v>
      </c>
      <c r="H10817" s="50">
        <v>9831820000</v>
      </c>
      <c r="I10817" s="50">
        <v>9831020000</v>
      </c>
      <c r="J10817" s="50">
        <v>9831220000</v>
      </c>
      <c r="K10817" s="50">
        <v>9838820000</v>
      </c>
      <c r="L10817" s="50">
        <v>9831620000</v>
      </c>
    </row>
    <row r="10818" spans="4:12" x14ac:dyDescent="0.25">
      <c r="D10818" s="50">
        <v>50594200</v>
      </c>
      <c r="E10818" s="50" t="s">
        <v>39</v>
      </c>
      <c r="F10818" s="50">
        <v>9815020000</v>
      </c>
      <c r="G10818" s="50">
        <v>9832420000</v>
      </c>
      <c r="H10818" s="50">
        <v>9831820000</v>
      </c>
      <c r="I10818" s="50">
        <v>9831020000</v>
      </c>
      <c r="J10818" s="50">
        <v>9831220000</v>
      </c>
      <c r="K10818" s="50">
        <v>9838820000</v>
      </c>
      <c r="L10818" s="50">
        <v>9831620000</v>
      </c>
    </row>
    <row r="10819" spans="4:12" x14ac:dyDescent="0.25">
      <c r="D10819" s="50">
        <v>50594925</v>
      </c>
      <c r="E10819" s="50" t="s">
        <v>39</v>
      </c>
      <c r="F10819" s="50">
        <v>9899999903</v>
      </c>
      <c r="G10819" s="50"/>
      <c r="H10819" s="50"/>
      <c r="I10819" s="50"/>
      <c r="J10819" s="50"/>
      <c r="K10819" s="50"/>
      <c r="L10819" s="50"/>
    </row>
    <row r="10820" spans="4:12" x14ac:dyDescent="0.25">
      <c r="D10820" s="50">
        <v>50594930</v>
      </c>
      <c r="E10820" s="50" t="s">
        <v>39</v>
      </c>
      <c r="F10820" s="50">
        <v>9899999903</v>
      </c>
      <c r="G10820" s="50"/>
      <c r="H10820" s="50"/>
      <c r="I10820" s="50"/>
      <c r="J10820" s="50"/>
      <c r="K10820" s="50"/>
      <c r="L10820" s="50"/>
    </row>
    <row r="10821" spans="4:12" x14ac:dyDescent="0.25">
      <c r="D10821" s="50">
        <v>50594935</v>
      </c>
      <c r="E10821" s="50" t="s">
        <v>39</v>
      </c>
      <c r="F10821" s="50">
        <v>9899999903</v>
      </c>
      <c r="G10821" s="50"/>
      <c r="H10821" s="50"/>
      <c r="I10821" s="50"/>
      <c r="J10821" s="50"/>
      <c r="K10821" s="50"/>
      <c r="L10821" s="50"/>
    </row>
    <row r="10822" spans="4:12" x14ac:dyDescent="0.25">
      <c r="D10822" s="50">
        <v>50594940</v>
      </c>
      <c r="E10822" s="50" t="s">
        <v>39</v>
      </c>
      <c r="F10822" s="50">
        <v>9899999903</v>
      </c>
      <c r="G10822" s="50"/>
      <c r="H10822" s="50"/>
      <c r="I10822" s="50"/>
      <c r="J10822" s="50"/>
      <c r="K10822" s="50"/>
      <c r="L10822" s="50"/>
    </row>
    <row r="10823" spans="4:12" x14ac:dyDescent="0.25">
      <c r="D10823" s="50">
        <v>50594950</v>
      </c>
      <c r="E10823" s="50" t="s">
        <v>39</v>
      </c>
      <c r="F10823" s="50">
        <v>9899999903</v>
      </c>
      <c r="G10823" s="50"/>
      <c r="H10823" s="50"/>
      <c r="I10823" s="50"/>
      <c r="J10823" s="50"/>
      <c r="K10823" s="50"/>
      <c r="L10823" s="50"/>
    </row>
    <row r="10824" spans="4:12" x14ac:dyDescent="0.25">
      <c r="D10824" s="50">
        <v>50594960</v>
      </c>
      <c r="E10824" s="50" t="s">
        <v>39</v>
      </c>
      <c r="F10824" s="50">
        <v>9899999903</v>
      </c>
      <c r="G10824" s="50"/>
      <c r="H10824" s="50"/>
      <c r="I10824" s="50"/>
      <c r="J10824" s="50"/>
      <c r="K10824" s="50"/>
      <c r="L10824" s="50"/>
    </row>
    <row r="10825" spans="4:12" x14ac:dyDescent="0.25">
      <c r="D10825" s="50">
        <v>50594970</v>
      </c>
      <c r="E10825" s="50" t="s">
        <v>39</v>
      </c>
      <c r="F10825" s="50">
        <v>9899999903</v>
      </c>
      <c r="G10825" s="50"/>
      <c r="H10825" s="50"/>
      <c r="I10825" s="50"/>
      <c r="J10825" s="50"/>
      <c r="K10825" s="50"/>
      <c r="L10825" s="50"/>
    </row>
    <row r="10826" spans="4:12" x14ac:dyDescent="0.25">
      <c r="D10826" s="50">
        <v>50594980</v>
      </c>
      <c r="E10826" s="50" t="s">
        <v>39</v>
      </c>
      <c r="F10826" s="50">
        <v>9899999903</v>
      </c>
      <c r="G10826" s="50"/>
      <c r="H10826" s="50"/>
      <c r="I10826" s="50"/>
      <c r="J10826" s="50"/>
      <c r="K10826" s="50"/>
      <c r="L10826" s="50"/>
    </row>
    <row r="10827" spans="4:12" x14ac:dyDescent="0.25">
      <c r="D10827" s="50">
        <v>50594990</v>
      </c>
      <c r="E10827" s="50" t="s">
        <v>39</v>
      </c>
      <c r="F10827" s="50">
        <v>9899999903</v>
      </c>
      <c r="G10827" s="50"/>
      <c r="H10827" s="50"/>
      <c r="I10827" s="50"/>
      <c r="J10827" s="50"/>
      <c r="K10827" s="50"/>
      <c r="L10827" s="50"/>
    </row>
    <row r="10828" spans="4:12" x14ac:dyDescent="0.25">
      <c r="D10828" s="50">
        <v>50598020</v>
      </c>
      <c r="E10828" s="50" t="s">
        <v>39</v>
      </c>
      <c r="F10828" s="50">
        <v>9899999903</v>
      </c>
      <c r="G10828" s="50"/>
      <c r="H10828" s="50"/>
      <c r="I10828" s="50"/>
      <c r="J10828" s="50"/>
      <c r="K10828" s="50"/>
      <c r="L10828" s="50"/>
    </row>
    <row r="10829" spans="4:12" x14ac:dyDescent="0.25">
      <c r="D10829" s="50">
        <v>50598025</v>
      </c>
      <c r="E10829" s="50" t="s">
        <v>39</v>
      </c>
      <c r="F10829" s="50">
        <v>9899999903</v>
      </c>
      <c r="G10829" s="50"/>
      <c r="H10829" s="50"/>
      <c r="I10829" s="50"/>
      <c r="J10829" s="50"/>
      <c r="K10829" s="50"/>
      <c r="L10829" s="50"/>
    </row>
    <row r="10830" spans="4:12" x14ac:dyDescent="0.25">
      <c r="D10830" s="50">
        <v>50598030</v>
      </c>
      <c r="E10830" s="50" t="s">
        <v>39</v>
      </c>
      <c r="F10830" s="50">
        <v>9899999903</v>
      </c>
      <c r="G10830" s="50"/>
      <c r="H10830" s="50"/>
      <c r="I10830" s="50"/>
      <c r="J10830" s="50"/>
      <c r="K10830" s="50"/>
      <c r="L10830" s="50"/>
    </row>
    <row r="10831" spans="4:12" x14ac:dyDescent="0.25">
      <c r="D10831" s="50">
        <v>50598035</v>
      </c>
      <c r="E10831" s="50" t="s">
        <v>39</v>
      </c>
      <c r="F10831" s="50">
        <v>9899999903</v>
      </c>
      <c r="G10831" s="50"/>
      <c r="H10831" s="50"/>
      <c r="I10831" s="50"/>
      <c r="J10831" s="50"/>
      <c r="K10831" s="50"/>
      <c r="L10831" s="50"/>
    </row>
    <row r="10832" spans="4:12" x14ac:dyDescent="0.25">
      <c r="D10832" s="50">
        <v>50598040</v>
      </c>
      <c r="E10832" s="50" t="s">
        <v>39</v>
      </c>
      <c r="F10832" s="50">
        <v>9899999903</v>
      </c>
      <c r="G10832" s="50"/>
      <c r="H10832" s="50"/>
      <c r="I10832" s="50"/>
      <c r="J10832" s="50"/>
      <c r="K10832" s="50"/>
      <c r="L10832" s="50"/>
    </row>
    <row r="10833" spans="4:12" x14ac:dyDescent="0.25">
      <c r="D10833" s="50">
        <v>50598045</v>
      </c>
      <c r="E10833" s="50" t="s">
        <v>39</v>
      </c>
      <c r="F10833" s="50">
        <v>9899999903</v>
      </c>
      <c r="G10833" s="50"/>
      <c r="H10833" s="50"/>
      <c r="I10833" s="50"/>
      <c r="J10833" s="50"/>
      <c r="K10833" s="50"/>
      <c r="L10833" s="50"/>
    </row>
    <row r="10834" spans="4:12" x14ac:dyDescent="0.25">
      <c r="D10834" s="50">
        <v>50598050</v>
      </c>
      <c r="E10834" s="50" t="s">
        <v>39</v>
      </c>
      <c r="F10834" s="50">
        <v>9899999903</v>
      </c>
      <c r="G10834" s="50"/>
      <c r="H10834" s="50"/>
      <c r="I10834" s="50"/>
      <c r="J10834" s="50"/>
      <c r="K10834" s="50"/>
      <c r="L10834" s="50"/>
    </row>
    <row r="10835" spans="4:12" x14ac:dyDescent="0.25">
      <c r="D10835" s="50">
        <v>50598055</v>
      </c>
      <c r="E10835" s="50" t="s">
        <v>39</v>
      </c>
      <c r="F10835" s="50">
        <v>9899999903</v>
      </c>
      <c r="G10835" s="50"/>
      <c r="H10835" s="50"/>
      <c r="I10835" s="50"/>
      <c r="J10835" s="50"/>
      <c r="K10835" s="50"/>
      <c r="L10835" s="50"/>
    </row>
    <row r="10836" spans="4:12" x14ac:dyDescent="0.25">
      <c r="D10836" s="50">
        <v>50598057</v>
      </c>
      <c r="E10836" s="50" t="s">
        <v>39</v>
      </c>
      <c r="F10836" s="50">
        <v>9899999903</v>
      </c>
      <c r="G10836" s="50"/>
      <c r="H10836" s="50"/>
      <c r="I10836" s="50"/>
      <c r="J10836" s="50"/>
      <c r="K10836" s="50"/>
      <c r="L10836" s="50"/>
    </row>
    <row r="10837" spans="4:12" x14ac:dyDescent="0.25">
      <c r="D10837" s="50">
        <v>50598060</v>
      </c>
      <c r="E10837" s="50" t="s">
        <v>39</v>
      </c>
      <c r="F10837" s="50">
        <v>9899999903</v>
      </c>
      <c r="G10837" s="50"/>
      <c r="H10837" s="50"/>
      <c r="I10837" s="50"/>
      <c r="J10837" s="50"/>
      <c r="K10837" s="50"/>
      <c r="L10837" s="50"/>
    </row>
    <row r="10838" spans="4:12" x14ac:dyDescent="0.25">
      <c r="D10838" s="50">
        <v>50598067</v>
      </c>
      <c r="E10838" s="50" t="s">
        <v>39</v>
      </c>
      <c r="F10838" s="50">
        <v>9899999903</v>
      </c>
      <c r="G10838" s="50"/>
      <c r="H10838" s="50"/>
      <c r="I10838" s="50"/>
      <c r="J10838" s="50"/>
      <c r="K10838" s="50"/>
      <c r="L10838" s="50"/>
    </row>
    <row r="10839" spans="4:12" x14ac:dyDescent="0.25">
      <c r="D10839" s="50">
        <v>50598070</v>
      </c>
      <c r="E10839" s="50" t="s">
        <v>39</v>
      </c>
      <c r="F10839" s="50">
        <v>9899999903</v>
      </c>
      <c r="G10839" s="50"/>
      <c r="H10839" s="50"/>
      <c r="I10839" s="50"/>
      <c r="J10839" s="50"/>
      <c r="K10839" s="50"/>
      <c r="L10839" s="50"/>
    </row>
    <row r="10840" spans="4:12" x14ac:dyDescent="0.25">
      <c r="D10840" s="50">
        <v>50598077</v>
      </c>
      <c r="E10840" s="50" t="s">
        <v>39</v>
      </c>
      <c r="F10840" s="50">
        <v>9899999903</v>
      </c>
      <c r="G10840" s="50"/>
      <c r="H10840" s="50"/>
      <c r="I10840" s="50"/>
      <c r="J10840" s="50"/>
      <c r="K10840" s="50"/>
      <c r="L10840" s="50"/>
    </row>
    <row r="10841" spans="4:12" x14ac:dyDescent="0.25">
      <c r="D10841" s="50">
        <v>50598080</v>
      </c>
      <c r="E10841" s="50" t="s">
        <v>39</v>
      </c>
      <c r="F10841" s="50">
        <v>9815008000</v>
      </c>
      <c r="G10841" s="50">
        <v>9832408000</v>
      </c>
      <c r="H10841" s="50">
        <v>9831808000</v>
      </c>
      <c r="I10841" s="50">
        <v>9831008000</v>
      </c>
      <c r="J10841" s="50">
        <v>9831208000</v>
      </c>
      <c r="K10841" s="50">
        <v>9838808000</v>
      </c>
      <c r="L10841" s="50">
        <v>9831608000</v>
      </c>
    </row>
    <row r="10842" spans="4:12" x14ac:dyDescent="0.25">
      <c r="D10842" s="50">
        <v>50598087</v>
      </c>
      <c r="E10842" s="50" t="s">
        <v>39</v>
      </c>
      <c r="F10842" s="50">
        <v>9815010000</v>
      </c>
      <c r="G10842" s="50">
        <v>9832410000</v>
      </c>
      <c r="H10842" s="50">
        <v>9831810000</v>
      </c>
      <c r="I10842" s="50">
        <v>9831010000</v>
      </c>
      <c r="J10842" s="50">
        <v>9831210000</v>
      </c>
      <c r="K10842" s="50">
        <v>9838810000</v>
      </c>
      <c r="L10842" s="50">
        <v>9831610000</v>
      </c>
    </row>
    <row r="10843" spans="4:12" x14ac:dyDescent="0.25">
      <c r="D10843" s="50">
        <v>50598090</v>
      </c>
      <c r="E10843" s="50" t="s">
        <v>39</v>
      </c>
      <c r="F10843" s="50">
        <v>9815010000</v>
      </c>
      <c r="G10843" s="50">
        <v>9832410000</v>
      </c>
      <c r="H10843" s="50">
        <v>9831810000</v>
      </c>
      <c r="I10843" s="50">
        <v>9831010000</v>
      </c>
      <c r="J10843" s="50">
        <v>9831210000</v>
      </c>
      <c r="K10843" s="50">
        <v>9838810000</v>
      </c>
      <c r="L10843" s="50">
        <v>9831610000</v>
      </c>
    </row>
    <row r="10844" spans="4:12" x14ac:dyDescent="0.25">
      <c r="D10844" s="50">
        <v>50598097</v>
      </c>
      <c r="E10844" s="50" t="s">
        <v>39</v>
      </c>
      <c r="F10844" s="50">
        <v>9815010000</v>
      </c>
      <c r="G10844" s="50">
        <v>9832410000</v>
      </c>
      <c r="H10844" s="50">
        <v>9831810000</v>
      </c>
      <c r="I10844" s="50">
        <v>9831010000</v>
      </c>
      <c r="J10844" s="50">
        <v>9831210000</v>
      </c>
      <c r="K10844" s="50">
        <v>9838810000</v>
      </c>
      <c r="L10844" s="50">
        <v>9831610000</v>
      </c>
    </row>
    <row r="10845" spans="4:12" x14ac:dyDescent="0.25">
      <c r="D10845" s="50">
        <v>50598100</v>
      </c>
      <c r="E10845" s="50" t="s">
        <v>39</v>
      </c>
      <c r="F10845" s="50">
        <v>9815010000</v>
      </c>
      <c r="G10845" s="50">
        <v>9832410000</v>
      </c>
      <c r="H10845" s="50">
        <v>9831810000</v>
      </c>
      <c r="I10845" s="50">
        <v>9831010000</v>
      </c>
      <c r="J10845" s="50">
        <v>9831210000</v>
      </c>
      <c r="K10845" s="50">
        <v>9838810000</v>
      </c>
      <c r="L10845" s="50">
        <v>9831610000</v>
      </c>
    </row>
    <row r="10846" spans="4:12" x14ac:dyDescent="0.25">
      <c r="D10846" s="50">
        <v>50598120</v>
      </c>
      <c r="E10846" s="50" t="s">
        <v>39</v>
      </c>
      <c r="F10846" s="50">
        <v>9815012000</v>
      </c>
      <c r="G10846" s="50">
        <v>9832412000</v>
      </c>
      <c r="H10846" s="50">
        <v>9831812000</v>
      </c>
      <c r="I10846" s="50">
        <v>9831012000</v>
      </c>
      <c r="J10846" s="50">
        <v>9831212000</v>
      </c>
      <c r="K10846" s="50">
        <v>9838812000</v>
      </c>
      <c r="L10846" s="50">
        <v>9831612000</v>
      </c>
    </row>
    <row r="10847" spans="4:12" x14ac:dyDescent="0.25">
      <c r="D10847" s="50">
        <v>50598140</v>
      </c>
      <c r="E10847" s="50" t="s">
        <v>39</v>
      </c>
      <c r="F10847" s="50">
        <v>9815014000</v>
      </c>
      <c r="G10847" s="50">
        <v>9832414000</v>
      </c>
      <c r="H10847" s="50">
        <v>9831814000</v>
      </c>
      <c r="I10847" s="50">
        <v>9831014000</v>
      </c>
      <c r="J10847" s="50">
        <v>9831214000</v>
      </c>
      <c r="K10847" s="50">
        <v>9838814000</v>
      </c>
      <c r="L10847" s="50">
        <v>9831614000</v>
      </c>
    </row>
    <row r="10848" spans="4:12" x14ac:dyDescent="0.25">
      <c r="D10848" s="50">
        <v>50598160</v>
      </c>
      <c r="E10848" s="50" t="s">
        <v>39</v>
      </c>
      <c r="F10848" s="50">
        <v>9815016000</v>
      </c>
      <c r="G10848" s="50">
        <v>9832416000</v>
      </c>
      <c r="H10848" s="50">
        <v>9831816000</v>
      </c>
      <c r="I10848" s="50">
        <v>9831016000</v>
      </c>
      <c r="J10848" s="50">
        <v>9831216000</v>
      </c>
      <c r="K10848" s="50">
        <v>9838816000</v>
      </c>
      <c r="L10848" s="50">
        <v>9831616000</v>
      </c>
    </row>
    <row r="10849" spans="4:12" x14ac:dyDescent="0.25">
      <c r="D10849" s="50">
        <v>50598180</v>
      </c>
      <c r="E10849" s="50" t="s">
        <v>39</v>
      </c>
      <c r="F10849" s="50">
        <v>9815018000</v>
      </c>
      <c r="G10849" s="50">
        <v>9832418000</v>
      </c>
      <c r="H10849" s="50">
        <v>9831818000</v>
      </c>
      <c r="I10849" s="50">
        <v>9831018000</v>
      </c>
      <c r="J10849" s="50">
        <v>9831218000</v>
      </c>
      <c r="K10849" s="50">
        <v>9838818000</v>
      </c>
      <c r="L10849" s="50">
        <v>9831618000</v>
      </c>
    </row>
    <row r="10850" spans="4:12" x14ac:dyDescent="0.25">
      <c r="D10850" s="50">
        <v>50598200</v>
      </c>
      <c r="E10850" s="50" t="s">
        <v>39</v>
      </c>
      <c r="F10850" s="50">
        <v>9815020000</v>
      </c>
      <c r="G10850" s="50">
        <v>9832420000</v>
      </c>
      <c r="H10850" s="50">
        <v>9831820000</v>
      </c>
      <c r="I10850" s="50">
        <v>9831020000</v>
      </c>
      <c r="J10850" s="50">
        <v>9831220000</v>
      </c>
      <c r="K10850" s="50">
        <v>9838820000</v>
      </c>
      <c r="L10850" s="50">
        <v>9831620000</v>
      </c>
    </row>
    <row r="10851" spans="4:12" x14ac:dyDescent="0.25">
      <c r="D10851" s="50">
        <v>50599020</v>
      </c>
      <c r="E10851" s="50" t="s">
        <v>39</v>
      </c>
      <c r="F10851" s="50">
        <v>9899999903</v>
      </c>
      <c r="G10851" s="50"/>
      <c r="H10851" s="50"/>
      <c r="I10851" s="50"/>
      <c r="J10851" s="50"/>
      <c r="K10851" s="50"/>
      <c r="L10851" s="50"/>
    </row>
    <row r="10852" spans="4:12" x14ac:dyDescent="0.25">
      <c r="D10852" s="50">
        <v>50599025</v>
      </c>
      <c r="E10852" s="50" t="s">
        <v>39</v>
      </c>
      <c r="F10852" s="50">
        <v>9899999903</v>
      </c>
      <c r="G10852" s="50"/>
      <c r="H10852" s="50"/>
      <c r="I10852" s="50"/>
      <c r="J10852" s="50"/>
      <c r="K10852" s="50"/>
      <c r="L10852" s="50"/>
    </row>
    <row r="10853" spans="4:12" x14ac:dyDescent="0.25">
      <c r="D10853" s="50">
        <v>50599030</v>
      </c>
      <c r="E10853" s="50" t="s">
        <v>39</v>
      </c>
      <c r="F10853" s="50">
        <v>9899999903</v>
      </c>
      <c r="G10853" s="50"/>
      <c r="H10853" s="50"/>
      <c r="I10853" s="50"/>
      <c r="J10853" s="50"/>
      <c r="K10853" s="50"/>
      <c r="L10853" s="50"/>
    </row>
    <row r="10854" spans="4:12" x14ac:dyDescent="0.25">
      <c r="D10854" s="50">
        <v>50599035</v>
      </c>
      <c r="E10854" s="50" t="s">
        <v>39</v>
      </c>
      <c r="F10854" s="50">
        <v>9899999903</v>
      </c>
      <c r="G10854" s="50"/>
      <c r="H10854" s="50"/>
      <c r="I10854" s="50"/>
      <c r="J10854" s="50"/>
      <c r="K10854" s="50"/>
      <c r="L10854" s="50"/>
    </row>
    <row r="10855" spans="4:12" x14ac:dyDescent="0.25">
      <c r="D10855" s="50">
        <v>50599040</v>
      </c>
      <c r="E10855" s="50" t="s">
        <v>39</v>
      </c>
      <c r="F10855" s="50">
        <v>9899999903</v>
      </c>
      <c r="G10855" s="50"/>
      <c r="H10855" s="50"/>
      <c r="I10855" s="50"/>
      <c r="J10855" s="50"/>
      <c r="K10855" s="50"/>
      <c r="L10855" s="50"/>
    </row>
    <row r="10856" spans="4:12" x14ac:dyDescent="0.25">
      <c r="D10856" s="50">
        <v>50599045</v>
      </c>
      <c r="E10856" s="50" t="s">
        <v>39</v>
      </c>
      <c r="F10856" s="50">
        <v>9899999903</v>
      </c>
      <c r="G10856" s="50"/>
      <c r="H10856" s="50"/>
      <c r="I10856" s="50"/>
      <c r="J10856" s="50"/>
      <c r="K10856" s="50"/>
      <c r="L10856" s="50"/>
    </row>
    <row r="10857" spans="4:12" x14ac:dyDescent="0.25">
      <c r="D10857" s="50">
        <v>50599050</v>
      </c>
      <c r="E10857" s="50" t="s">
        <v>39</v>
      </c>
      <c r="F10857" s="50">
        <v>9899999903</v>
      </c>
      <c r="G10857" s="50"/>
      <c r="H10857" s="50"/>
      <c r="I10857" s="50"/>
      <c r="J10857" s="50"/>
      <c r="K10857" s="50"/>
      <c r="L10857" s="50"/>
    </row>
    <row r="10858" spans="4:12" x14ac:dyDescent="0.25">
      <c r="D10858" s="50">
        <v>50599055</v>
      </c>
      <c r="E10858" s="50" t="s">
        <v>39</v>
      </c>
      <c r="F10858" s="50">
        <v>9899999903</v>
      </c>
      <c r="G10858" s="50"/>
      <c r="H10858" s="50"/>
      <c r="I10858" s="50"/>
      <c r="J10858" s="50"/>
      <c r="K10858" s="50"/>
      <c r="L10858" s="50"/>
    </row>
    <row r="10859" spans="4:12" x14ac:dyDescent="0.25">
      <c r="D10859" s="50">
        <v>50599057</v>
      </c>
      <c r="E10859" s="50" t="s">
        <v>39</v>
      </c>
      <c r="F10859" s="50">
        <v>9899999903</v>
      </c>
      <c r="G10859" s="50"/>
      <c r="H10859" s="50"/>
      <c r="I10859" s="50"/>
      <c r="J10859" s="50"/>
      <c r="K10859" s="50"/>
      <c r="L10859" s="50"/>
    </row>
    <row r="10860" spans="4:12" x14ac:dyDescent="0.25">
      <c r="D10860" s="50">
        <v>50599060</v>
      </c>
      <c r="E10860" s="50" t="s">
        <v>39</v>
      </c>
      <c r="F10860" s="50">
        <v>9899999903</v>
      </c>
      <c r="G10860" s="50"/>
      <c r="H10860" s="50"/>
      <c r="I10860" s="50"/>
      <c r="J10860" s="50"/>
      <c r="K10860" s="50"/>
      <c r="L10860" s="50"/>
    </row>
    <row r="10861" spans="4:12" x14ac:dyDescent="0.25">
      <c r="D10861" s="50">
        <v>50599067</v>
      </c>
      <c r="E10861" s="50" t="s">
        <v>39</v>
      </c>
      <c r="F10861" s="50">
        <v>9831608000</v>
      </c>
      <c r="G10861" s="50">
        <v>9832408000</v>
      </c>
      <c r="H10861" s="50">
        <v>9831808000</v>
      </c>
      <c r="I10861" s="50">
        <v>9831008000</v>
      </c>
      <c r="J10861" s="50">
        <v>9831208000</v>
      </c>
      <c r="K10861" s="50">
        <v>9838808000</v>
      </c>
      <c r="L10861" s="50">
        <v>9832008000</v>
      </c>
    </row>
    <row r="10862" spans="4:12" x14ac:dyDescent="0.25">
      <c r="D10862" s="50">
        <v>50599070</v>
      </c>
      <c r="E10862" s="50" t="s">
        <v>39</v>
      </c>
      <c r="F10862" s="50">
        <v>9899999903</v>
      </c>
      <c r="G10862" s="50"/>
      <c r="H10862" s="50"/>
      <c r="I10862" s="50"/>
      <c r="J10862" s="50"/>
      <c r="K10862" s="50"/>
      <c r="L10862" s="50"/>
    </row>
    <row r="10863" spans="4:12" x14ac:dyDescent="0.25">
      <c r="D10863" s="50">
        <v>50599077</v>
      </c>
      <c r="E10863" s="50" t="s">
        <v>39</v>
      </c>
      <c r="F10863" s="50">
        <v>9831608000</v>
      </c>
      <c r="G10863" s="50">
        <v>9832408000</v>
      </c>
      <c r="H10863" s="50">
        <v>9831808000</v>
      </c>
      <c r="I10863" s="50">
        <v>9831008000</v>
      </c>
      <c r="J10863" s="50">
        <v>9831208000</v>
      </c>
      <c r="K10863" s="50">
        <v>9838808000</v>
      </c>
      <c r="L10863" s="50">
        <v>9832008000</v>
      </c>
    </row>
    <row r="10864" spans="4:12" x14ac:dyDescent="0.25">
      <c r="D10864" s="50">
        <v>50599080</v>
      </c>
      <c r="E10864" s="50" t="s">
        <v>39</v>
      </c>
      <c r="F10864" s="50">
        <v>9831608000</v>
      </c>
      <c r="G10864" s="50">
        <v>9832408000</v>
      </c>
      <c r="H10864" s="50">
        <v>9831808000</v>
      </c>
      <c r="I10864" s="50">
        <v>9831008000</v>
      </c>
      <c r="J10864" s="50">
        <v>9831208000</v>
      </c>
      <c r="K10864" s="50">
        <v>9838808000</v>
      </c>
      <c r="L10864" s="50">
        <v>9832008000</v>
      </c>
    </row>
    <row r="10865" spans="4:12" x14ac:dyDescent="0.25">
      <c r="D10865" s="50">
        <v>50599087</v>
      </c>
      <c r="E10865" s="50" t="s">
        <v>39</v>
      </c>
      <c r="F10865" s="50">
        <v>9831610000</v>
      </c>
      <c r="G10865" s="50">
        <v>9832410000</v>
      </c>
      <c r="H10865" s="50">
        <v>9831810000</v>
      </c>
      <c r="I10865" s="50">
        <v>9831010000</v>
      </c>
      <c r="J10865" s="50">
        <v>9831210000</v>
      </c>
      <c r="K10865" s="50">
        <v>9838810000</v>
      </c>
      <c r="L10865" s="50">
        <v>9832010000</v>
      </c>
    </row>
    <row r="10866" spans="4:12" x14ac:dyDescent="0.25">
      <c r="D10866" s="50">
        <v>50599090</v>
      </c>
      <c r="E10866" s="50" t="s">
        <v>39</v>
      </c>
      <c r="F10866" s="50">
        <v>9831610000</v>
      </c>
      <c r="G10866" s="50">
        <v>9832410000</v>
      </c>
      <c r="H10866" s="50">
        <v>9831810000</v>
      </c>
      <c r="I10866" s="50">
        <v>9831010000</v>
      </c>
      <c r="J10866" s="50">
        <v>9831210000</v>
      </c>
      <c r="K10866" s="50">
        <v>9838810000</v>
      </c>
      <c r="L10866" s="50">
        <v>9832010000</v>
      </c>
    </row>
    <row r="10867" spans="4:12" x14ac:dyDescent="0.25">
      <c r="D10867" s="50">
        <v>50599097</v>
      </c>
      <c r="E10867" s="50" t="s">
        <v>39</v>
      </c>
      <c r="F10867" s="50">
        <v>9831610000</v>
      </c>
      <c r="G10867" s="50">
        <v>9832410000</v>
      </c>
      <c r="H10867" s="50">
        <v>9831810000</v>
      </c>
      <c r="I10867" s="50">
        <v>9831010000</v>
      </c>
      <c r="J10867" s="50">
        <v>9831210000</v>
      </c>
      <c r="K10867" s="50">
        <v>9838810000</v>
      </c>
      <c r="L10867" s="50">
        <v>9832010000</v>
      </c>
    </row>
    <row r="10868" spans="4:12" x14ac:dyDescent="0.25">
      <c r="D10868" s="50">
        <v>50599100</v>
      </c>
      <c r="E10868" s="50" t="s">
        <v>39</v>
      </c>
      <c r="F10868" s="50">
        <v>9831610000</v>
      </c>
      <c r="G10868" s="50">
        <v>9832410000</v>
      </c>
      <c r="H10868" s="50">
        <v>9831810000</v>
      </c>
      <c r="I10868" s="50">
        <v>9831010000</v>
      </c>
      <c r="J10868" s="50">
        <v>9831210000</v>
      </c>
      <c r="K10868" s="50">
        <v>9838810000</v>
      </c>
      <c r="L10868" s="50">
        <v>9832010000</v>
      </c>
    </row>
    <row r="10869" spans="4:12" x14ac:dyDescent="0.25">
      <c r="D10869" s="50">
        <v>50599120</v>
      </c>
      <c r="E10869" s="50" t="s">
        <v>39</v>
      </c>
      <c r="F10869" s="50">
        <v>9831612000</v>
      </c>
      <c r="G10869" s="50">
        <v>9832412000</v>
      </c>
      <c r="H10869" s="50">
        <v>9831812000</v>
      </c>
      <c r="I10869" s="50">
        <v>9831012000</v>
      </c>
      <c r="J10869" s="50">
        <v>9831212000</v>
      </c>
      <c r="K10869" s="50">
        <v>9838812000</v>
      </c>
      <c r="L10869" s="50">
        <v>9832012000</v>
      </c>
    </row>
    <row r="10870" spans="4:12" x14ac:dyDescent="0.25">
      <c r="D10870" s="50">
        <v>50599140</v>
      </c>
      <c r="E10870" s="50" t="s">
        <v>39</v>
      </c>
      <c r="F10870" s="50">
        <v>9831614000</v>
      </c>
      <c r="G10870" s="50">
        <v>9832414000</v>
      </c>
      <c r="H10870" s="50">
        <v>9831814000</v>
      </c>
      <c r="I10870" s="50">
        <v>9831014000</v>
      </c>
      <c r="J10870" s="50">
        <v>9831214000</v>
      </c>
      <c r="K10870" s="50">
        <v>9838814000</v>
      </c>
      <c r="L10870" s="50">
        <v>9832014000</v>
      </c>
    </row>
    <row r="10871" spans="4:12" x14ac:dyDescent="0.25">
      <c r="D10871" s="50">
        <v>50599160</v>
      </c>
      <c r="E10871" s="50" t="s">
        <v>39</v>
      </c>
      <c r="F10871" s="50">
        <v>9831616000</v>
      </c>
      <c r="G10871" s="50">
        <v>9832416000</v>
      </c>
      <c r="H10871" s="50">
        <v>9831816000</v>
      </c>
      <c r="I10871" s="50">
        <v>9831016000</v>
      </c>
      <c r="J10871" s="50">
        <v>9831216000</v>
      </c>
      <c r="K10871" s="50">
        <v>9838816000</v>
      </c>
      <c r="L10871" s="50">
        <v>9832016000</v>
      </c>
    </row>
    <row r="10872" spans="4:12" x14ac:dyDescent="0.25">
      <c r="D10872" s="50">
        <v>50599180</v>
      </c>
      <c r="E10872" s="50" t="s">
        <v>39</v>
      </c>
      <c r="F10872" s="50">
        <v>9831618000</v>
      </c>
      <c r="G10872" s="50">
        <v>9832418000</v>
      </c>
      <c r="H10872" s="50">
        <v>9831818000</v>
      </c>
      <c r="I10872" s="50">
        <v>9831018000</v>
      </c>
      <c r="J10872" s="50">
        <v>9831218000</v>
      </c>
      <c r="K10872" s="50">
        <v>9838818000</v>
      </c>
      <c r="L10872" s="50">
        <v>9832018000</v>
      </c>
    </row>
    <row r="10873" spans="4:12" x14ac:dyDescent="0.25">
      <c r="D10873" s="50">
        <v>50599200</v>
      </c>
      <c r="E10873" s="50" t="s">
        <v>39</v>
      </c>
      <c r="F10873" s="50">
        <v>9831620000</v>
      </c>
      <c r="G10873" s="50">
        <v>9832420000</v>
      </c>
      <c r="H10873" s="50">
        <v>9831820000</v>
      </c>
      <c r="I10873" s="50">
        <v>9831020000</v>
      </c>
      <c r="J10873" s="50">
        <v>9831220000</v>
      </c>
      <c r="K10873" s="50">
        <v>9838820000</v>
      </c>
      <c r="L10873" s="50">
        <v>9832020000</v>
      </c>
    </row>
    <row r="10874" spans="4:12" x14ac:dyDescent="0.25">
      <c r="D10874" s="50">
        <v>50608005</v>
      </c>
      <c r="E10874" s="50" t="s">
        <v>39</v>
      </c>
      <c r="F10874" s="50">
        <v>9899999903</v>
      </c>
      <c r="G10874" s="50"/>
      <c r="H10874" s="50"/>
      <c r="I10874" s="50"/>
      <c r="J10874" s="50"/>
      <c r="K10874" s="50"/>
      <c r="L10874" s="50"/>
    </row>
    <row r="10875" spans="4:12" x14ac:dyDescent="0.25">
      <c r="D10875" s="50">
        <v>50608010</v>
      </c>
      <c r="E10875" s="50" t="s">
        <v>39</v>
      </c>
      <c r="F10875" s="50">
        <v>9899999903</v>
      </c>
      <c r="G10875" s="50"/>
      <c r="H10875" s="50"/>
      <c r="I10875" s="50"/>
      <c r="J10875" s="50"/>
      <c r="K10875" s="50"/>
      <c r="L10875" s="50"/>
    </row>
    <row r="10876" spans="4:12" x14ac:dyDescent="0.25">
      <c r="D10876" s="50">
        <v>50608015</v>
      </c>
      <c r="E10876" s="50" t="s">
        <v>39</v>
      </c>
      <c r="F10876" s="50">
        <v>9899999903</v>
      </c>
      <c r="G10876" s="50"/>
      <c r="H10876" s="50"/>
      <c r="I10876" s="50"/>
      <c r="J10876" s="50"/>
      <c r="K10876" s="50"/>
      <c r="L10876" s="50"/>
    </row>
    <row r="10877" spans="4:12" x14ac:dyDescent="0.25">
      <c r="D10877" s="50">
        <v>50608020</v>
      </c>
      <c r="E10877" s="50" t="s">
        <v>39</v>
      </c>
      <c r="F10877" s="50">
        <v>9899999903</v>
      </c>
      <c r="G10877" s="50"/>
      <c r="H10877" s="50"/>
      <c r="I10877" s="50"/>
      <c r="J10877" s="50"/>
      <c r="K10877" s="50"/>
      <c r="L10877" s="50"/>
    </row>
    <row r="10878" spans="4:12" x14ac:dyDescent="0.25">
      <c r="D10878" s="50">
        <v>50608025</v>
      </c>
      <c r="E10878" s="50" t="s">
        <v>39</v>
      </c>
      <c r="F10878" s="50">
        <v>9899999903</v>
      </c>
      <c r="G10878" s="50"/>
      <c r="H10878" s="50"/>
      <c r="I10878" s="50"/>
      <c r="J10878" s="50"/>
      <c r="K10878" s="50"/>
      <c r="L10878" s="50"/>
    </row>
    <row r="10879" spans="4:12" x14ac:dyDescent="0.25">
      <c r="D10879" s="50">
        <v>50608030</v>
      </c>
      <c r="E10879" s="50" t="s">
        <v>39</v>
      </c>
      <c r="F10879" s="50">
        <v>9899999903</v>
      </c>
      <c r="G10879" s="50"/>
      <c r="H10879" s="50"/>
      <c r="I10879" s="50"/>
      <c r="J10879" s="50"/>
      <c r="K10879" s="50"/>
      <c r="L10879" s="50"/>
    </row>
    <row r="10880" spans="4:12" x14ac:dyDescent="0.25">
      <c r="D10880" s="50">
        <v>50608040</v>
      </c>
      <c r="E10880" s="50" t="s">
        <v>39</v>
      </c>
      <c r="F10880" s="50">
        <v>9899999903</v>
      </c>
      <c r="G10880" s="50"/>
      <c r="H10880" s="50"/>
      <c r="I10880" s="50"/>
      <c r="J10880" s="50"/>
      <c r="K10880" s="50"/>
      <c r="L10880" s="50"/>
    </row>
    <row r="10881" spans="4:12" x14ac:dyDescent="0.25">
      <c r="D10881" s="50">
        <v>50608050</v>
      </c>
      <c r="E10881" s="50" t="s">
        <v>39</v>
      </c>
      <c r="F10881" s="50">
        <v>9899999903</v>
      </c>
      <c r="G10881" s="50"/>
      <c r="H10881" s="50"/>
      <c r="I10881" s="50"/>
      <c r="J10881" s="50"/>
      <c r="K10881" s="50"/>
      <c r="L10881" s="50"/>
    </row>
    <row r="10882" spans="4:12" x14ac:dyDescent="0.25">
      <c r="D10882" s="50">
        <v>50608060</v>
      </c>
      <c r="E10882" s="50" t="s">
        <v>39</v>
      </c>
      <c r="F10882" s="50">
        <v>9899999903</v>
      </c>
      <c r="G10882" s="50"/>
      <c r="H10882" s="50"/>
      <c r="I10882" s="50"/>
      <c r="J10882" s="50"/>
      <c r="K10882" s="50"/>
      <c r="L10882" s="50"/>
    </row>
    <row r="10883" spans="4:12" x14ac:dyDescent="0.25">
      <c r="D10883" s="50">
        <v>50608070</v>
      </c>
      <c r="E10883" s="50" t="s">
        <v>39</v>
      </c>
      <c r="F10883" s="50">
        <v>9815008000</v>
      </c>
      <c r="G10883" s="50">
        <v>9832408000</v>
      </c>
      <c r="H10883" s="50">
        <v>9831808000</v>
      </c>
      <c r="I10883" s="50">
        <v>9831008000</v>
      </c>
      <c r="J10883" s="50">
        <v>9831208000</v>
      </c>
      <c r="K10883" s="50">
        <v>9838808000</v>
      </c>
      <c r="L10883" s="50">
        <v>9831608000</v>
      </c>
    </row>
    <row r="10884" spans="4:12" x14ac:dyDescent="0.25">
      <c r="D10884" s="50">
        <v>50608080</v>
      </c>
      <c r="E10884" s="50" t="s">
        <v>39</v>
      </c>
      <c r="F10884" s="50">
        <v>9815008000</v>
      </c>
      <c r="G10884" s="50">
        <v>9832408000</v>
      </c>
      <c r="H10884" s="50">
        <v>9831808000</v>
      </c>
      <c r="I10884" s="50">
        <v>9831008000</v>
      </c>
      <c r="J10884" s="50">
        <v>9831208000</v>
      </c>
      <c r="K10884" s="50">
        <v>9838808000</v>
      </c>
      <c r="L10884" s="50">
        <v>9831608000</v>
      </c>
    </row>
    <row r="10885" spans="4:12" x14ac:dyDescent="0.25">
      <c r="D10885" s="50">
        <v>50608100</v>
      </c>
      <c r="E10885" s="50" t="s">
        <v>39</v>
      </c>
      <c r="F10885" s="50">
        <v>9815010000</v>
      </c>
      <c r="G10885" s="50">
        <v>9832410000</v>
      </c>
      <c r="H10885" s="50">
        <v>9831810000</v>
      </c>
      <c r="I10885" s="50">
        <v>9831010000</v>
      </c>
      <c r="J10885" s="50">
        <v>9831210000</v>
      </c>
      <c r="K10885" s="50">
        <v>9838810000</v>
      </c>
      <c r="L10885" s="50">
        <v>9831610000</v>
      </c>
    </row>
    <row r="10886" spans="4:12" x14ac:dyDescent="0.25">
      <c r="D10886" s="50">
        <v>50609005</v>
      </c>
      <c r="E10886" s="50" t="s">
        <v>39</v>
      </c>
      <c r="F10886" s="50">
        <v>9899999903</v>
      </c>
      <c r="G10886" s="50"/>
      <c r="H10886" s="50"/>
      <c r="I10886" s="50"/>
      <c r="J10886" s="50"/>
      <c r="K10886" s="50"/>
      <c r="L10886" s="50"/>
    </row>
    <row r="10887" spans="4:12" x14ac:dyDescent="0.25">
      <c r="D10887" s="50">
        <v>50609010</v>
      </c>
      <c r="E10887" s="50" t="s">
        <v>39</v>
      </c>
      <c r="F10887" s="50">
        <v>9899999903</v>
      </c>
      <c r="G10887" s="50"/>
      <c r="H10887" s="50"/>
      <c r="I10887" s="50"/>
      <c r="J10887" s="50"/>
      <c r="K10887" s="50"/>
      <c r="L10887" s="50"/>
    </row>
    <row r="10888" spans="4:12" x14ac:dyDescent="0.25">
      <c r="D10888" s="50">
        <v>50609015</v>
      </c>
      <c r="E10888" s="50" t="s">
        <v>39</v>
      </c>
      <c r="F10888" s="50">
        <v>9899999903</v>
      </c>
      <c r="G10888" s="50"/>
      <c r="H10888" s="50"/>
      <c r="I10888" s="50"/>
      <c r="J10888" s="50"/>
      <c r="K10888" s="50"/>
      <c r="L10888" s="50"/>
    </row>
    <row r="10889" spans="4:12" x14ac:dyDescent="0.25">
      <c r="D10889" s="50">
        <v>50609018</v>
      </c>
      <c r="E10889" s="50" t="s">
        <v>39</v>
      </c>
      <c r="F10889" s="50">
        <v>9899999903</v>
      </c>
      <c r="G10889" s="50"/>
      <c r="H10889" s="50"/>
      <c r="I10889" s="50"/>
      <c r="J10889" s="50"/>
      <c r="K10889" s="50"/>
      <c r="L10889" s="50"/>
    </row>
    <row r="10890" spans="4:12" x14ac:dyDescent="0.25">
      <c r="D10890" s="50">
        <v>50609020</v>
      </c>
      <c r="E10890" s="50" t="s">
        <v>39</v>
      </c>
      <c r="F10890" s="50">
        <v>9899999903</v>
      </c>
      <c r="G10890" s="50"/>
      <c r="H10890" s="50"/>
      <c r="I10890" s="50"/>
      <c r="J10890" s="50"/>
      <c r="K10890" s="50"/>
      <c r="L10890" s="50"/>
    </row>
    <row r="10891" spans="4:12" x14ac:dyDescent="0.25">
      <c r="D10891" s="50">
        <v>50609025</v>
      </c>
      <c r="E10891" s="50" t="s">
        <v>39</v>
      </c>
      <c r="F10891" s="50">
        <v>9899999903</v>
      </c>
      <c r="G10891" s="50"/>
      <c r="H10891" s="50"/>
      <c r="I10891" s="50"/>
      <c r="J10891" s="50"/>
      <c r="K10891" s="50"/>
      <c r="L10891" s="50"/>
    </row>
    <row r="10892" spans="4:12" x14ac:dyDescent="0.25">
      <c r="D10892" s="50">
        <v>50609028</v>
      </c>
      <c r="E10892" s="50" t="s">
        <v>39</v>
      </c>
      <c r="F10892" s="50">
        <v>9899999903</v>
      </c>
      <c r="G10892" s="50"/>
      <c r="H10892" s="50"/>
      <c r="I10892" s="50"/>
      <c r="J10892" s="50"/>
      <c r="K10892" s="50"/>
      <c r="L10892" s="50"/>
    </row>
    <row r="10893" spans="4:12" x14ac:dyDescent="0.25">
      <c r="D10893" s="50">
        <v>50609030</v>
      </c>
      <c r="E10893" s="50" t="s">
        <v>39</v>
      </c>
      <c r="F10893" s="50">
        <v>9899999903</v>
      </c>
      <c r="G10893" s="50"/>
      <c r="H10893" s="50"/>
      <c r="I10893" s="50"/>
      <c r="J10893" s="50"/>
      <c r="K10893" s="50"/>
      <c r="L10893" s="50"/>
    </row>
    <row r="10894" spans="4:12" x14ac:dyDescent="0.25">
      <c r="D10894" s="50">
        <v>50609038</v>
      </c>
      <c r="E10894" s="50" t="s">
        <v>39</v>
      </c>
      <c r="F10894" s="50">
        <v>9899999903</v>
      </c>
      <c r="G10894" s="50"/>
      <c r="H10894" s="50"/>
      <c r="I10894" s="50"/>
      <c r="J10894" s="50"/>
      <c r="K10894" s="50"/>
      <c r="L10894" s="50"/>
    </row>
    <row r="10895" spans="4:12" x14ac:dyDescent="0.25">
      <c r="D10895" s="50">
        <v>50609040</v>
      </c>
      <c r="E10895" s="50" t="s">
        <v>39</v>
      </c>
      <c r="F10895" s="50">
        <v>9899999903</v>
      </c>
      <c r="G10895" s="50"/>
      <c r="H10895" s="50"/>
      <c r="I10895" s="50"/>
      <c r="J10895" s="50"/>
      <c r="K10895" s="50"/>
      <c r="L10895" s="50"/>
    </row>
    <row r="10896" spans="4:12" x14ac:dyDescent="0.25">
      <c r="D10896" s="50">
        <v>50609048</v>
      </c>
      <c r="E10896" s="50" t="s">
        <v>39</v>
      </c>
      <c r="F10896" s="50">
        <v>9899999903</v>
      </c>
      <c r="G10896" s="50"/>
      <c r="H10896" s="50"/>
      <c r="I10896" s="50"/>
      <c r="J10896" s="50"/>
      <c r="K10896" s="50"/>
      <c r="L10896" s="50"/>
    </row>
    <row r="10897" spans="4:12" x14ac:dyDescent="0.25">
      <c r="D10897" s="50">
        <v>50609050</v>
      </c>
      <c r="E10897" s="50" t="s">
        <v>39</v>
      </c>
      <c r="F10897" s="50">
        <v>9899999903</v>
      </c>
      <c r="G10897" s="50"/>
      <c r="H10897" s="50"/>
      <c r="I10897" s="50"/>
      <c r="J10897" s="50"/>
      <c r="K10897" s="50"/>
      <c r="L10897" s="50"/>
    </row>
    <row r="10898" spans="4:12" x14ac:dyDescent="0.25">
      <c r="D10898" s="50">
        <v>50609057</v>
      </c>
      <c r="E10898" s="50" t="s">
        <v>39</v>
      </c>
      <c r="F10898" s="50">
        <v>9899999903</v>
      </c>
      <c r="G10898" s="50"/>
      <c r="H10898" s="50"/>
      <c r="I10898" s="50"/>
      <c r="J10898" s="50"/>
      <c r="K10898" s="50"/>
      <c r="L10898" s="50"/>
    </row>
    <row r="10899" spans="4:12" x14ac:dyDescent="0.25">
      <c r="D10899" s="50">
        <v>50609060</v>
      </c>
      <c r="E10899" s="50" t="s">
        <v>39</v>
      </c>
      <c r="F10899" s="50">
        <v>9899999903</v>
      </c>
      <c r="G10899" s="50"/>
      <c r="H10899" s="50"/>
      <c r="I10899" s="50"/>
      <c r="J10899" s="50"/>
      <c r="K10899" s="50"/>
      <c r="L10899" s="50"/>
    </row>
    <row r="10900" spans="4:12" x14ac:dyDescent="0.25">
      <c r="D10900" s="50">
        <v>50609067</v>
      </c>
      <c r="E10900" s="50" t="s">
        <v>39</v>
      </c>
      <c r="F10900" s="50">
        <v>9899999903</v>
      </c>
      <c r="G10900" s="50"/>
      <c r="H10900" s="50"/>
      <c r="I10900" s="50"/>
      <c r="J10900" s="50"/>
      <c r="K10900" s="50"/>
      <c r="L10900" s="50"/>
    </row>
    <row r="10901" spans="4:12" x14ac:dyDescent="0.25">
      <c r="D10901" s="50">
        <v>50609070</v>
      </c>
      <c r="E10901" s="50" t="s">
        <v>39</v>
      </c>
      <c r="F10901" s="50">
        <v>9899999903</v>
      </c>
      <c r="G10901" s="50"/>
      <c r="H10901" s="50"/>
      <c r="I10901" s="50"/>
      <c r="J10901" s="50"/>
      <c r="K10901" s="50"/>
      <c r="L10901" s="50"/>
    </row>
    <row r="10902" spans="4:12" x14ac:dyDescent="0.25">
      <c r="D10902" s="50">
        <v>50609078</v>
      </c>
      <c r="E10902" s="50" t="s">
        <v>39</v>
      </c>
      <c r="F10902" s="50">
        <v>9831608000</v>
      </c>
      <c r="G10902" s="50">
        <v>9832408000</v>
      </c>
      <c r="H10902" s="50">
        <v>9831808000</v>
      </c>
      <c r="I10902" s="50">
        <v>9831008000</v>
      </c>
      <c r="J10902" s="50">
        <v>9831208000</v>
      </c>
      <c r="K10902" s="50">
        <v>9838808000</v>
      </c>
      <c r="L10902" s="50">
        <v>9832008000</v>
      </c>
    </row>
    <row r="10903" spans="4:12" x14ac:dyDescent="0.25">
      <c r="D10903" s="50">
        <v>50609080</v>
      </c>
      <c r="E10903" s="50" t="s">
        <v>39</v>
      </c>
      <c r="F10903" s="50">
        <v>9831608000</v>
      </c>
      <c r="G10903" s="50">
        <v>9832408000</v>
      </c>
      <c r="H10903" s="50">
        <v>9831808000</v>
      </c>
      <c r="I10903" s="50">
        <v>9831008000</v>
      </c>
      <c r="J10903" s="50">
        <v>9831208000</v>
      </c>
      <c r="K10903" s="50">
        <v>9838808000</v>
      </c>
      <c r="L10903" s="50">
        <v>9832008000</v>
      </c>
    </row>
    <row r="10904" spans="4:12" x14ac:dyDescent="0.25">
      <c r="D10904" s="50">
        <v>50609087</v>
      </c>
      <c r="E10904" s="50" t="s">
        <v>39</v>
      </c>
      <c r="F10904" s="50">
        <v>9831610000</v>
      </c>
      <c r="G10904" s="50">
        <v>9832410000</v>
      </c>
      <c r="H10904" s="50">
        <v>9831810000</v>
      </c>
      <c r="I10904" s="50">
        <v>9831010000</v>
      </c>
      <c r="J10904" s="50">
        <v>9831210000</v>
      </c>
      <c r="K10904" s="50">
        <v>9838810000</v>
      </c>
      <c r="L10904" s="50">
        <v>9832010000</v>
      </c>
    </row>
    <row r="10905" spans="4:12" x14ac:dyDescent="0.25">
      <c r="D10905" s="50">
        <v>50609097</v>
      </c>
      <c r="E10905" s="50" t="s">
        <v>39</v>
      </c>
      <c r="F10905" s="50">
        <v>9831610000</v>
      </c>
      <c r="G10905" s="50">
        <v>9832410000</v>
      </c>
      <c r="H10905" s="50">
        <v>9831810000</v>
      </c>
      <c r="I10905" s="50">
        <v>9831010000</v>
      </c>
      <c r="J10905" s="50">
        <v>9831210000</v>
      </c>
      <c r="K10905" s="50">
        <v>9838810000</v>
      </c>
      <c r="L10905" s="50">
        <v>9832010000</v>
      </c>
    </row>
    <row r="10906" spans="4:12" x14ac:dyDescent="0.25">
      <c r="D10906" s="50">
        <v>50609100</v>
      </c>
      <c r="E10906" s="50" t="s">
        <v>39</v>
      </c>
      <c r="F10906" s="50">
        <v>9831610000</v>
      </c>
      <c r="G10906" s="50">
        <v>9832410000</v>
      </c>
      <c r="H10906" s="50">
        <v>9831810000</v>
      </c>
      <c r="I10906" s="50">
        <v>9831010000</v>
      </c>
      <c r="J10906" s="50">
        <v>9831210000</v>
      </c>
      <c r="K10906" s="50">
        <v>9838810000</v>
      </c>
      <c r="L10906" s="50">
        <v>9832010000</v>
      </c>
    </row>
    <row r="10907" spans="4:12" x14ac:dyDescent="0.25">
      <c r="D10907" s="50">
        <v>50610015</v>
      </c>
      <c r="E10907" s="50" t="s">
        <v>39</v>
      </c>
      <c r="F10907" s="50">
        <v>9899999903</v>
      </c>
      <c r="G10907" s="50"/>
      <c r="H10907" s="50"/>
      <c r="I10907" s="50"/>
      <c r="J10907" s="50"/>
      <c r="K10907" s="50"/>
      <c r="L10907" s="50"/>
    </row>
    <row r="10908" spans="4:12" x14ac:dyDescent="0.25">
      <c r="D10908" s="50">
        <v>50610019</v>
      </c>
      <c r="E10908" s="50" t="s">
        <v>39</v>
      </c>
      <c r="F10908" s="50">
        <v>9899999903</v>
      </c>
      <c r="G10908" s="50"/>
      <c r="H10908" s="50"/>
      <c r="I10908" s="50"/>
      <c r="J10908" s="50"/>
      <c r="K10908" s="50"/>
      <c r="L10908" s="50"/>
    </row>
    <row r="10909" spans="4:12" x14ac:dyDescent="0.25">
      <c r="D10909" s="50">
        <v>50610020</v>
      </c>
      <c r="E10909" s="50" t="s">
        <v>39</v>
      </c>
      <c r="F10909" s="50">
        <v>9899999903</v>
      </c>
      <c r="G10909" s="50"/>
      <c r="H10909" s="50"/>
      <c r="I10909" s="50"/>
      <c r="J10909" s="50"/>
      <c r="K10909" s="50"/>
      <c r="L10909" s="50"/>
    </row>
    <row r="10910" spans="4:12" x14ac:dyDescent="0.25">
      <c r="D10910" s="50">
        <v>50610022</v>
      </c>
      <c r="E10910" s="50" t="s">
        <v>39</v>
      </c>
      <c r="F10910" s="50">
        <v>9899999903</v>
      </c>
      <c r="G10910" s="50"/>
      <c r="H10910" s="50"/>
      <c r="I10910" s="50"/>
      <c r="J10910" s="50"/>
      <c r="K10910" s="50"/>
      <c r="L10910" s="50"/>
    </row>
    <row r="10911" spans="4:12" x14ac:dyDescent="0.25">
      <c r="D10911" s="50">
        <v>50610024</v>
      </c>
      <c r="E10911" s="50" t="s">
        <v>39</v>
      </c>
      <c r="F10911" s="50">
        <v>9899999903</v>
      </c>
      <c r="G10911" s="50"/>
      <c r="H10911" s="50"/>
      <c r="I10911" s="50"/>
      <c r="J10911" s="50"/>
      <c r="K10911" s="50"/>
      <c r="L10911" s="50"/>
    </row>
    <row r="10912" spans="4:12" x14ac:dyDescent="0.25">
      <c r="D10912" s="50">
        <v>50610025</v>
      </c>
      <c r="E10912" s="50" t="s">
        <v>39</v>
      </c>
      <c r="F10912" s="50">
        <v>9899999903</v>
      </c>
      <c r="G10912" s="50"/>
      <c r="H10912" s="50"/>
      <c r="I10912" s="50"/>
      <c r="J10912" s="50"/>
      <c r="K10912" s="50"/>
      <c r="L10912" s="50"/>
    </row>
    <row r="10913" spans="4:12" x14ac:dyDescent="0.25">
      <c r="D10913" s="50">
        <v>50610030</v>
      </c>
      <c r="E10913" s="50" t="s">
        <v>39</v>
      </c>
      <c r="F10913" s="50">
        <v>9899999903</v>
      </c>
      <c r="G10913" s="50"/>
      <c r="H10913" s="50"/>
      <c r="I10913" s="50"/>
      <c r="J10913" s="50"/>
      <c r="K10913" s="50"/>
      <c r="L10913" s="50"/>
    </row>
    <row r="10914" spans="4:12" x14ac:dyDescent="0.25">
      <c r="D10914" s="50">
        <v>50610032</v>
      </c>
      <c r="E10914" s="50" t="s">
        <v>39</v>
      </c>
      <c r="F10914" s="50">
        <v>9899999903</v>
      </c>
      <c r="G10914" s="50"/>
      <c r="H10914" s="50"/>
      <c r="I10914" s="50"/>
      <c r="J10914" s="50"/>
      <c r="K10914" s="50"/>
      <c r="L10914" s="50"/>
    </row>
    <row r="10915" spans="4:12" x14ac:dyDescent="0.25">
      <c r="D10915" s="50">
        <v>50610034</v>
      </c>
      <c r="E10915" s="50" t="s">
        <v>39</v>
      </c>
      <c r="F10915" s="50">
        <v>9899999903</v>
      </c>
      <c r="G10915" s="50"/>
      <c r="H10915" s="50"/>
      <c r="I10915" s="50"/>
      <c r="J10915" s="50"/>
      <c r="K10915" s="50"/>
      <c r="L10915" s="50"/>
    </row>
    <row r="10916" spans="4:12" x14ac:dyDescent="0.25">
      <c r="D10916" s="50">
        <v>50610036</v>
      </c>
      <c r="E10916" s="50" t="s">
        <v>39</v>
      </c>
      <c r="F10916" s="50">
        <v>9899999903</v>
      </c>
      <c r="G10916" s="50"/>
      <c r="H10916" s="50"/>
      <c r="I10916" s="50"/>
      <c r="J10916" s="50"/>
      <c r="K10916" s="50"/>
      <c r="L10916" s="50"/>
    </row>
    <row r="10917" spans="4:12" x14ac:dyDescent="0.25">
      <c r="D10917" s="50">
        <v>50610040</v>
      </c>
      <c r="E10917" s="50" t="s">
        <v>39</v>
      </c>
      <c r="F10917" s="50">
        <v>9899999903</v>
      </c>
      <c r="G10917" s="50"/>
      <c r="H10917" s="50"/>
      <c r="I10917" s="50"/>
      <c r="J10917" s="50"/>
      <c r="K10917" s="50"/>
      <c r="L10917" s="50"/>
    </row>
    <row r="10918" spans="4:12" x14ac:dyDescent="0.25">
      <c r="D10918" s="50">
        <v>50610042</v>
      </c>
      <c r="E10918" s="50" t="s">
        <v>39</v>
      </c>
      <c r="F10918" s="50">
        <v>9899999903</v>
      </c>
      <c r="G10918" s="50"/>
      <c r="H10918" s="50"/>
      <c r="I10918" s="50"/>
      <c r="J10918" s="50"/>
      <c r="K10918" s="50"/>
      <c r="L10918" s="50"/>
    </row>
    <row r="10919" spans="4:12" x14ac:dyDescent="0.25">
      <c r="D10919" s="50">
        <v>50610044</v>
      </c>
      <c r="E10919" s="50" t="s">
        <v>39</v>
      </c>
      <c r="F10919" s="50">
        <v>9899999903</v>
      </c>
      <c r="G10919" s="50"/>
      <c r="H10919" s="50"/>
      <c r="I10919" s="50"/>
      <c r="J10919" s="50"/>
      <c r="K10919" s="50"/>
      <c r="L10919" s="50"/>
    </row>
    <row r="10920" spans="4:12" x14ac:dyDescent="0.25">
      <c r="D10920" s="50">
        <v>50610050</v>
      </c>
      <c r="E10920" s="50" t="s">
        <v>39</v>
      </c>
      <c r="F10920" s="50">
        <v>9815006000</v>
      </c>
      <c r="G10920" s="50">
        <v>9832406000</v>
      </c>
      <c r="H10920" s="50">
        <v>9831806000</v>
      </c>
      <c r="I10920" s="50">
        <v>9831006000</v>
      </c>
      <c r="J10920" s="50">
        <v>9831206000</v>
      </c>
      <c r="K10920" s="50">
        <v>9838806000</v>
      </c>
      <c r="L10920" s="50">
        <v>9831606000</v>
      </c>
    </row>
    <row r="10921" spans="4:12" x14ac:dyDescent="0.25">
      <c r="D10921" s="50">
        <v>50610052</v>
      </c>
      <c r="E10921" s="50" t="s">
        <v>39</v>
      </c>
      <c r="F10921" s="50">
        <v>9815006000</v>
      </c>
      <c r="G10921" s="50">
        <v>9832406000</v>
      </c>
      <c r="H10921" s="50">
        <v>9831806000</v>
      </c>
      <c r="I10921" s="50">
        <v>9831006000</v>
      </c>
      <c r="J10921" s="50">
        <v>9831206000</v>
      </c>
      <c r="K10921" s="50">
        <v>9838806000</v>
      </c>
      <c r="L10921" s="50">
        <v>9831606000</v>
      </c>
    </row>
    <row r="10922" spans="4:12" x14ac:dyDescent="0.25">
      <c r="D10922" s="50">
        <v>50610054</v>
      </c>
      <c r="E10922" s="50" t="s">
        <v>39</v>
      </c>
      <c r="F10922" s="50">
        <v>9815106000</v>
      </c>
      <c r="G10922" s="50">
        <v>9832506000</v>
      </c>
      <c r="H10922" s="50">
        <v>9831906000</v>
      </c>
      <c r="I10922" s="50">
        <v>9831306000</v>
      </c>
      <c r="J10922" s="50">
        <v>9831106000</v>
      </c>
      <c r="K10922" s="50">
        <v>9838906000</v>
      </c>
      <c r="L10922" s="50">
        <v>9831706000</v>
      </c>
    </row>
    <row r="10923" spans="4:12" x14ac:dyDescent="0.25">
      <c r="D10923" s="50">
        <v>50610060</v>
      </c>
      <c r="E10923" s="50" t="s">
        <v>39</v>
      </c>
      <c r="F10923" s="50">
        <v>9815006000</v>
      </c>
      <c r="G10923" s="50">
        <v>9832406000</v>
      </c>
      <c r="H10923" s="50">
        <v>9831806000</v>
      </c>
      <c r="I10923" s="50">
        <v>9831006000</v>
      </c>
      <c r="J10923" s="50">
        <v>9831206000</v>
      </c>
      <c r="K10923" s="50">
        <v>9838806000</v>
      </c>
      <c r="L10923" s="50">
        <v>9831606000</v>
      </c>
    </row>
    <row r="10924" spans="4:12" x14ac:dyDescent="0.25">
      <c r="D10924" s="50">
        <v>50610062</v>
      </c>
      <c r="E10924" s="50" t="s">
        <v>39</v>
      </c>
      <c r="F10924" s="50">
        <v>9815006000</v>
      </c>
      <c r="G10924" s="50">
        <v>9832406000</v>
      </c>
      <c r="H10924" s="50">
        <v>9831806000</v>
      </c>
      <c r="I10924" s="50">
        <v>9831006000</v>
      </c>
      <c r="J10924" s="50">
        <v>9831206000</v>
      </c>
      <c r="K10924" s="50">
        <v>9838806000</v>
      </c>
      <c r="L10924" s="50">
        <v>9831606000</v>
      </c>
    </row>
    <row r="10925" spans="4:12" x14ac:dyDescent="0.25">
      <c r="D10925" s="50">
        <v>50610064</v>
      </c>
      <c r="E10925" s="50" t="s">
        <v>39</v>
      </c>
      <c r="F10925" s="50">
        <v>9815106000</v>
      </c>
      <c r="G10925" s="50">
        <v>9832506000</v>
      </c>
      <c r="H10925" s="50">
        <v>9831906000</v>
      </c>
      <c r="I10925" s="50">
        <v>9831306000</v>
      </c>
      <c r="J10925" s="50">
        <v>9831106000</v>
      </c>
      <c r="K10925" s="50">
        <v>9838906000</v>
      </c>
      <c r="L10925" s="50">
        <v>9831706000</v>
      </c>
    </row>
    <row r="10926" spans="4:12" x14ac:dyDescent="0.25">
      <c r="D10926" s="50">
        <v>50610080</v>
      </c>
      <c r="E10926" s="50" t="s">
        <v>39</v>
      </c>
      <c r="F10926" s="50">
        <v>9815008000</v>
      </c>
      <c r="G10926" s="50">
        <v>9832408000</v>
      </c>
      <c r="H10926" s="50">
        <v>9831808000</v>
      </c>
      <c r="I10926" s="50">
        <v>9831008000</v>
      </c>
      <c r="J10926" s="50">
        <v>9831208000</v>
      </c>
      <c r="K10926" s="50">
        <v>9838808000</v>
      </c>
      <c r="L10926" s="50">
        <v>9831608000</v>
      </c>
    </row>
    <row r="10927" spans="4:12" x14ac:dyDescent="0.25">
      <c r="D10927" s="50">
        <v>50610084</v>
      </c>
      <c r="E10927" s="50" t="s">
        <v>39</v>
      </c>
      <c r="F10927" s="50">
        <v>9815108000</v>
      </c>
      <c r="G10927" s="50">
        <v>9832508000</v>
      </c>
      <c r="H10927" s="50">
        <v>9831908000</v>
      </c>
      <c r="I10927" s="50">
        <v>9831308000</v>
      </c>
      <c r="J10927" s="50">
        <v>9831108000</v>
      </c>
      <c r="K10927" s="50">
        <v>9838908000</v>
      </c>
      <c r="L10927" s="50">
        <v>9831708000</v>
      </c>
    </row>
    <row r="10928" spans="4:12" x14ac:dyDescent="0.25">
      <c r="D10928" s="50">
        <v>50610100</v>
      </c>
      <c r="E10928" s="50" t="s">
        <v>39</v>
      </c>
      <c r="F10928" s="50">
        <v>9815010000</v>
      </c>
      <c r="G10928" s="50">
        <v>9832410000</v>
      </c>
      <c r="H10928" s="50">
        <v>9831810000</v>
      </c>
      <c r="I10928" s="50">
        <v>9831010000</v>
      </c>
      <c r="J10928" s="50">
        <v>9831210000</v>
      </c>
      <c r="K10928" s="50">
        <v>9838810000</v>
      </c>
      <c r="L10928" s="50">
        <v>9831610000</v>
      </c>
    </row>
    <row r="10929" spans="4:12" x14ac:dyDescent="0.25">
      <c r="D10929" s="50">
        <v>50610105</v>
      </c>
      <c r="E10929" s="50" t="s">
        <v>39</v>
      </c>
      <c r="F10929" s="50">
        <v>9815110000</v>
      </c>
      <c r="G10929" s="50">
        <v>9832510000</v>
      </c>
      <c r="H10929" s="50">
        <v>9831910000</v>
      </c>
      <c r="I10929" s="50">
        <v>9831110000</v>
      </c>
      <c r="J10929" s="50">
        <v>9831310000</v>
      </c>
      <c r="K10929" s="50">
        <v>9838910000</v>
      </c>
      <c r="L10929" s="50">
        <v>9831710000</v>
      </c>
    </row>
    <row r="10930" spans="4:12" x14ac:dyDescent="0.25">
      <c r="D10930" s="50">
        <v>50610120</v>
      </c>
      <c r="E10930" s="50" t="s">
        <v>39</v>
      </c>
      <c r="F10930" s="50">
        <v>9815012000</v>
      </c>
      <c r="G10930" s="50">
        <v>9832412000</v>
      </c>
      <c r="H10930" s="50">
        <v>9831812000</v>
      </c>
      <c r="I10930" s="50">
        <v>9831012000</v>
      </c>
      <c r="J10930" s="50">
        <v>9831212000</v>
      </c>
      <c r="K10930" s="50">
        <v>9838812000</v>
      </c>
      <c r="L10930" s="50">
        <v>9831612000</v>
      </c>
    </row>
    <row r="10931" spans="4:12" x14ac:dyDescent="0.25">
      <c r="D10931" s="50">
        <v>50610140</v>
      </c>
      <c r="E10931" s="50" t="s">
        <v>39</v>
      </c>
      <c r="F10931" s="50">
        <v>9815014000</v>
      </c>
      <c r="G10931" s="50">
        <v>9832414000</v>
      </c>
      <c r="H10931" s="50">
        <v>9831814000</v>
      </c>
      <c r="I10931" s="50">
        <v>9831014000</v>
      </c>
      <c r="J10931" s="50">
        <v>9831214000</v>
      </c>
      <c r="K10931" s="50">
        <v>9838814000</v>
      </c>
      <c r="L10931" s="50">
        <v>9831614000</v>
      </c>
    </row>
    <row r="10932" spans="4:12" x14ac:dyDescent="0.25">
      <c r="D10932" s="50">
        <v>50610160</v>
      </c>
      <c r="E10932" s="50" t="s">
        <v>39</v>
      </c>
      <c r="F10932" s="50">
        <v>9815016000</v>
      </c>
      <c r="G10932" s="50">
        <v>9832416000</v>
      </c>
      <c r="H10932" s="50">
        <v>9831816000</v>
      </c>
      <c r="I10932" s="50">
        <v>9831016000</v>
      </c>
      <c r="J10932" s="50">
        <v>9831216000</v>
      </c>
      <c r="K10932" s="50">
        <v>9838816000</v>
      </c>
      <c r="L10932" s="50">
        <v>9831616000</v>
      </c>
    </row>
    <row r="10933" spans="4:12" x14ac:dyDescent="0.25">
      <c r="D10933" s="50">
        <v>50610180</v>
      </c>
      <c r="E10933" s="50" t="s">
        <v>39</v>
      </c>
      <c r="F10933" s="50">
        <v>9815018000</v>
      </c>
      <c r="G10933" s="50">
        <v>9832418000</v>
      </c>
      <c r="H10933" s="50">
        <v>9831818000</v>
      </c>
      <c r="I10933" s="50">
        <v>9831018000</v>
      </c>
      <c r="J10933" s="50">
        <v>9831218000</v>
      </c>
      <c r="K10933" s="50">
        <v>9838818000</v>
      </c>
      <c r="L10933" s="50">
        <v>9831618000</v>
      </c>
    </row>
    <row r="10934" spans="4:12" x14ac:dyDescent="0.25">
      <c r="D10934" s="50">
        <v>50610200</v>
      </c>
      <c r="E10934" s="50" t="s">
        <v>39</v>
      </c>
      <c r="F10934" s="50">
        <v>9815020000</v>
      </c>
      <c r="G10934" s="50">
        <v>9832420000</v>
      </c>
      <c r="H10934" s="50">
        <v>9831820000</v>
      </c>
      <c r="I10934" s="50">
        <v>9831020000</v>
      </c>
      <c r="J10934" s="50">
        <v>9831220000</v>
      </c>
      <c r="K10934" s="50">
        <v>9838820000</v>
      </c>
      <c r="L10934" s="50">
        <v>9831620000</v>
      </c>
    </row>
    <row r="10935" spans="4:12" x14ac:dyDescent="0.25">
      <c r="D10935" s="50">
        <v>50611030</v>
      </c>
      <c r="E10935" s="50" t="s">
        <v>39</v>
      </c>
      <c r="F10935" s="50">
        <v>9899999903</v>
      </c>
      <c r="G10935" s="50"/>
      <c r="H10935" s="50"/>
      <c r="I10935" s="50"/>
      <c r="J10935" s="50"/>
      <c r="K10935" s="50"/>
      <c r="L10935" s="50"/>
    </row>
    <row r="10936" spans="4:12" x14ac:dyDescent="0.25">
      <c r="D10936" s="50">
        <v>50611040</v>
      </c>
      <c r="E10936" s="50" t="s">
        <v>39</v>
      </c>
      <c r="F10936" s="50">
        <v>9899999903</v>
      </c>
      <c r="G10936" s="50"/>
      <c r="H10936" s="50"/>
      <c r="I10936" s="50"/>
      <c r="J10936" s="50"/>
      <c r="K10936" s="50"/>
      <c r="L10936" s="50"/>
    </row>
    <row r="10937" spans="4:12" x14ac:dyDescent="0.25">
      <c r="D10937" s="50">
        <v>50611050</v>
      </c>
      <c r="E10937" s="50" t="s">
        <v>39</v>
      </c>
      <c r="F10937" s="50">
        <v>9815006000</v>
      </c>
      <c r="G10937" s="50">
        <v>9832406000</v>
      </c>
      <c r="H10937" s="50">
        <v>9831806000</v>
      </c>
      <c r="I10937" s="50">
        <v>9831006000</v>
      </c>
      <c r="J10937" s="50">
        <v>9831206000</v>
      </c>
      <c r="K10937" s="50">
        <v>9838806000</v>
      </c>
      <c r="L10937" s="50">
        <v>9831606000</v>
      </c>
    </row>
    <row r="10938" spans="4:12" x14ac:dyDescent="0.25">
      <c r="D10938" s="50">
        <v>50611060</v>
      </c>
      <c r="E10938" s="50" t="s">
        <v>39</v>
      </c>
      <c r="F10938" s="50">
        <v>9815006000</v>
      </c>
      <c r="G10938" s="50">
        <v>9832406000</v>
      </c>
      <c r="H10938" s="50">
        <v>9831806000</v>
      </c>
      <c r="I10938" s="50">
        <v>9831006000</v>
      </c>
      <c r="J10938" s="50">
        <v>9831206000</v>
      </c>
      <c r="K10938" s="50">
        <v>9838806000</v>
      </c>
      <c r="L10938" s="50">
        <v>9831606000</v>
      </c>
    </row>
    <row r="10939" spans="4:12" x14ac:dyDescent="0.25">
      <c r="D10939" s="50">
        <v>50611080</v>
      </c>
      <c r="E10939" s="50" t="s">
        <v>39</v>
      </c>
      <c r="F10939" s="50">
        <v>9815008000</v>
      </c>
      <c r="G10939" s="50">
        <v>9832408000</v>
      </c>
      <c r="H10939" s="50">
        <v>9831808000</v>
      </c>
      <c r="I10939" s="50">
        <v>9831008000</v>
      </c>
      <c r="J10939" s="50">
        <v>9831208000</v>
      </c>
      <c r="K10939" s="50">
        <v>9838808000</v>
      </c>
      <c r="L10939" s="50">
        <v>9831608000</v>
      </c>
    </row>
    <row r="10940" spans="4:12" x14ac:dyDescent="0.25">
      <c r="D10940" s="50">
        <v>50611100</v>
      </c>
      <c r="E10940" s="50" t="s">
        <v>39</v>
      </c>
      <c r="F10940" s="50">
        <v>9815010000</v>
      </c>
      <c r="G10940" s="50">
        <v>9832410000</v>
      </c>
      <c r="H10940" s="50">
        <v>9831810000</v>
      </c>
      <c r="I10940" s="50">
        <v>9831010000</v>
      </c>
      <c r="J10940" s="50">
        <v>9831210000</v>
      </c>
      <c r="K10940" s="50">
        <v>9838810000</v>
      </c>
      <c r="L10940" s="50">
        <v>9831610000</v>
      </c>
    </row>
    <row r="10941" spans="4:12" x14ac:dyDescent="0.25">
      <c r="D10941" s="50">
        <v>50611120</v>
      </c>
      <c r="E10941" s="50" t="s">
        <v>39</v>
      </c>
      <c r="F10941" s="50">
        <v>9815012000</v>
      </c>
      <c r="G10941" s="50">
        <v>9832412000</v>
      </c>
      <c r="H10941" s="50">
        <v>9831812000</v>
      </c>
      <c r="I10941" s="50">
        <v>9831012000</v>
      </c>
      <c r="J10941" s="50">
        <v>9831212000</v>
      </c>
      <c r="K10941" s="50">
        <v>9838812000</v>
      </c>
      <c r="L10941" s="50">
        <v>9831612000</v>
      </c>
    </row>
    <row r="10942" spans="4:12" x14ac:dyDescent="0.25">
      <c r="D10942" s="50">
        <v>50611140</v>
      </c>
      <c r="E10942" s="50" t="s">
        <v>39</v>
      </c>
      <c r="F10942" s="50">
        <v>9815014000</v>
      </c>
      <c r="G10942" s="50">
        <v>9832414000</v>
      </c>
      <c r="H10942" s="50">
        <v>9831814000</v>
      </c>
      <c r="I10942" s="50">
        <v>9831014000</v>
      </c>
      <c r="J10942" s="50">
        <v>9831214000</v>
      </c>
      <c r="K10942" s="50">
        <v>9838814000</v>
      </c>
      <c r="L10942" s="50">
        <v>9831614000</v>
      </c>
    </row>
    <row r="10943" spans="4:12" x14ac:dyDescent="0.25">
      <c r="D10943" s="50">
        <v>50611160</v>
      </c>
      <c r="E10943" s="50" t="s">
        <v>39</v>
      </c>
      <c r="F10943" s="50">
        <v>9815016000</v>
      </c>
      <c r="G10943" s="50">
        <v>9832416000</v>
      </c>
      <c r="H10943" s="50">
        <v>9831816000</v>
      </c>
      <c r="I10943" s="50">
        <v>9831016000</v>
      </c>
      <c r="J10943" s="50">
        <v>9831216000</v>
      </c>
      <c r="K10943" s="50">
        <v>9838816000</v>
      </c>
      <c r="L10943" s="50">
        <v>9831616000</v>
      </c>
    </row>
    <row r="10944" spans="4:12" x14ac:dyDescent="0.25">
      <c r="D10944" s="50">
        <v>50611180</v>
      </c>
      <c r="E10944" s="50" t="s">
        <v>39</v>
      </c>
      <c r="F10944" s="50">
        <v>9815018000</v>
      </c>
      <c r="G10944" s="50">
        <v>9832418000</v>
      </c>
      <c r="H10944" s="50">
        <v>9831818000</v>
      </c>
      <c r="I10944" s="50">
        <v>9831018000</v>
      </c>
      <c r="J10944" s="50">
        <v>9831218000</v>
      </c>
      <c r="K10944" s="50">
        <v>9838818000</v>
      </c>
      <c r="L10944" s="50">
        <v>9831618000</v>
      </c>
    </row>
    <row r="10945" spans="4:12" x14ac:dyDescent="0.25">
      <c r="D10945" s="50">
        <v>50611200</v>
      </c>
      <c r="E10945" s="50" t="s">
        <v>39</v>
      </c>
      <c r="F10945" s="50">
        <v>9815020000</v>
      </c>
      <c r="G10945" s="50">
        <v>9832420000</v>
      </c>
      <c r="H10945" s="50">
        <v>9831820000</v>
      </c>
      <c r="I10945" s="50">
        <v>9831020000</v>
      </c>
      <c r="J10945" s="50">
        <v>9831220000</v>
      </c>
      <c r="K10945" s="50">
        <v>9838820000</v>
      </c>
      <c r="L10945" s="50">
        <v>9831620000</v>
      </c>
    </row>
    <row r="10946" spans="4:12" x14ac:dyDescent="0.25">
      <c r="D10946" s="36">
        <v>50613030</v>
      </c>
      <c r="E10946" s="36" t="s">
        <v>39</v>
      </c>
      <c r="F10946" s="36">
        <v>9831604000</v>
      </c>
      <c r="G10946" s="36">
        <v>9832404000</v>
      </c>
      <c r="H10946" s="36">
        <v>9831804000</v>
      </c>
      <c r="I10946" s="36">
        <v>9831004000</v>
      </c>
      <c r="J10946" s="36">
        <v>9831204000</v>
      </c>
      <c r="K10946" s="36">
        <v>9838804000</v>
      </c>
      <c r="L10946" s="36">
        <v>9832004000</v>
      </c>
    </row>
    <row r="10947" spans="4:12" x14ac:dyDescent="0.25">
      <c r="D10947" s="36">
        <v>50613035</v>
      </c>
      <c r="E10947" s="36" t="s">
        <v>39</v>
      </c>
      <c r="F10947" s="36">
        <v>9831604000</v>
      </c>
      <c r="G10947" s="36">
        <v>9832404000</v>
      </c>
      <c r="H10947" s="36">
        <v>9831804000</v>
      </c>
      <c r="I10947" s="36">
        <v>9831004000</v>
      </c>
      <c r="J10947" s="36">
        <v>9831204000</v>
      </c>
      <c r="K10947" s="36">
        <v>9838804000</v>
      </c>
      <c r="L10947" s="36">
        <v>9832004000</v>
      </c>
    </row>
    <row r="10948" spans="4:12" x14ac:dyDescent="0.25">
      <c r="D10948" s="36">
        <v>50613040</v>
      </c>
      <c r="E10948" s="36" t="s">
        <v>39</v>
      </c>
      <c r="F10948" s="36">
        <v>9831604000</v>
      </c>
      <c r="G10948" s="36">
        <v>9832404000</v>
      </c>
      <c r="H10948" s="36">
        <v>9831804000</v>
      </c>
      <c r="I10948" s="36">
        <v>9831004000</v>
      </c>
      <c r="J10948" s="36">
        <v>9831204000</v>
      </c>
      <c r="K10948" s="36">
        <v>9838804000</v>
      </c>
      <c r="L10948" s="36">
        <v>9832004000</v>
      </c>
    </row>
    <row r="10949" spans="4:12" x14ac:dyDescent="0.25">
      <c r="D10949" s="36">
        <v>50613045</v>
      </c>
      <c r="E10949" s="36" t="s">
        <v>39</v>
      </c>
      <c r="F10949" s="36">
        <v>9831606000</v>
      </c>
      <c r="G10949" s="36">
        <v>9832406000</v>
      </c>
      <c r="H10949" s="36">
        <v>9831806000</v>
      </c>
      <c r="I10949" s="36">
        <v>9831006000</v>
      </c>
      <c r="J10949" s="36">
        <v>9831206000</v>
      </c>
      <c r="K10949" s="36">
        <v>9838806000</v>
      </c>
      <c r="L10949" s="36">
        <v>9832006000</v>
      </c>
    </row>
    <row r="10950" spans="4:12" x14ac:dyDescent="0.25">
      <c r="D10950" s="36">
        <v>50613050</v>
      </c>
      <c r="E10950" s="36" t="s">
        <v>39</v>
      </c>
      <c r="F10950" s="36">
        <v>9831606000</v>
      </c>
      <c r="G10950" s="36">
        <v>9832406000</v>
      </c>
      <c r="H10950" s="36">
        <v>9831806000</v>
      </c>
      <c r="I10950" s="36">
        <v>9831006000</v>
      </c>
      <c r="J10950" s="36">
        <v>9831206000</v>
      </c>
      <c r="K10950" s="36">
        <v>9838806000</v>
      </c>
      <c r="L10950" s="36">
        <v>9832006000</v>
      </c>
    </row>
    <row r="10951" spans="4:12" x14ac:dyDescent="0.25">
      <c r="D10951" s="36">
        <v>50613055</v>
      </c>
      <c r="E10951" s="36" t="s">
        <v>39</v>
      </c>
      <c r="F10951" s="36">
        <v>9831606000</v>
      </c>
      <c r="G10951" s="36">
        <v>9832406000</v>
      </c>
      <c r="H10951" s="36">
        <v>9831806000</v>
      </c>
      <c r="I10951" s="36">
        <v>9831006000</v>
      </c>
      <c r="J10951" s="36">
        <v>9831206000</v>
      </c>
      <c r="K10951" s="36">
        <v>9838806000</v>
      </c>
      <c r="L10951" s="36">
        <v>9832006000</v>
      </c>
    </row>
    <row r="10952" spans="4:12" x14ac:dyDescent="0.25">
      <c r="D10952" s="36">
        <v>50613060</v>
      </c>
      <c r="E10952" s="36" t="s">
        <v>39</v>
      </c>
      <c r="F10952" s="36">
        <v>9831606000</v>
      </c>
      <c r="G10952" s="36">
        <v>9832406000</v>
      </c>
      <c r="H10952" s="36">
        <v>9831806000</v>
      </c>
      <c r="I10952" s="36">
        <v>9831006000</v>
      </c>
      <c r="J10952" s="36">
        <v>9831206000</v>
      </c>
      <c r="K10952" s="36">
        <v>9838806000</v>
      </c>
      <c r="L10952" s="36">
        <v>9832006000</v>
      </c>
    </row>
    <row r="10953" spans="4:12" x14ac:dyDescent="0.25">
      <c r="D10953" s="36">
        <v>50613065</v>
      </c>
      <c r="E10953" s="36" t="s">
        <v>39</v>
      </c>
      <c r="F10953" s="36">
        <v>9831608000</v>
      </c>
      <c r="G10953" s="36">
        <v>9832408000</v>
      </c>
      <c r="H10953" s="36">
        <v>9831808000</v>
      </c>
      <c r="I10953" s="36">
        <v>9831008000</v>
      </c>
      <c r="J10953" s="36">
        <v>9831208000</v>
      </c>
      <c r="K10953" s="36">
        <v>9838808000</v>
      </c>
      <c r="L10953" s="36">
        <v>9832008000</v>
      </c>
    </row>
    <row r="10954" spans="4:12" x14ac:dyDescent="0.25">
      <c r="D10954" s="36">
        <v>50613070</v>
      </c>
      <c r="E10954" s="36" t="s">
        <v>39</v>
      </c>
      <c r="F10954" s="36">
        <v>9831608000</v>
      </c>
      <c r="G10954" s="36">
        <v>9832408000</v>
      </c>
      <c r="H10954" s="36">
        <v>9831808000</v>
      </c>
      <c r="I10954" s="36">
        <v>9831008000</v>
      </c>
      <c r="J10954" s="36">
        <v>9831208000</v>
      </c>
      <c r="K10954" s="36">
        <v>9838808000</v>
      </c>
      <c r="L10954" s="36">
        <v>9832008000</v>
      </c>
    </row>
    <row r="10955" spans="4:12" x14ac:dyDescent="0.25">
      <c r="D10955" s="36">
        <v>50613075</v>
      </c>
      <c r="E10955" s="36" t="s">
        <v>39</v>
      </c>
      <c r="F10955" s="36">
        <v>9831608000</v>
      </c>
      <c r="G10955" s="36">
        <v>9832408000</v>
      </c>
      <c r="H10955" s="36">
        <v>9831808000</v>
      </c>
      <c r="I10955" s="36">
        <v>9831008000</v>
      </c>
      <c r="J10955" s="36">
        <v>9831208000</v>
      </c>
      <c r="K10955" s="36">
        <v>9838808000</v>
      </c>
      <c r="L10955" s="36">
        <v>9832008000</v>
      </c>
    </row>
    <row r="10956" spans="4:12" x14ac:dyDescent="0.25">
      <c r="D10956" s="36">
        <v>50613080</v>
      </c>
      <c r="E10956" s="36" t="s">
        <v>39</v>
      </c>
      <c r="F10956" s="36">
        <v>9831608000</v>
      </c>
      <c r="G10956" s="36">
        <v>9832408000</v>
      </c>
      <c r="H10956" s="36">
        <v>9831808000</v>
      </c>
      <c r="I10956" s="36">
        <v>9831008000</v>
      </c>
      <c r="J10956" s="36">
        <v>9831208000</v>
      </c>
      <c r="K10956" s="36">
        <v>9838808000</v>
      </c>
      <c r="L10956" s="36">
        <v>9832008000</v>
      </c>
    </row>
    <row r="10957" spans="4:12" x14ac:dyDescent="0.25">
      <c r="D10957" s="36">
        <v>50613085</v>
      </c>
      <c r="E10957" s="36" t="s">
        <v>39</v>
      </c>
      <c r="F10957" s="36">
        <v>9831610000</v>
      </c>
      <c r="G10957" s="36">
        <v>9832410000</v>
      </c>
      <c r="H10957" s="36">
        <v>9831810000</v>
      </c>
      <c r="I10957" s="36">
        <v>9831010000</v>
      </c>
      <c r="J10957" s="36">
        <v>9831210000</v>
      </c>
      <c r="K10957" s="36">
        <v>9838810000</v>
      </c>
      <c r="L10957" s="36">
        <v>9832010000</v>
      </c>
    </row>
    <row r="10958" spans="4:12" x14ac:dyDescent="0.25">
      <c r="D10958" s="36">
        <v>50613090</v>
      </c>
      <c r="E10958" s="36" t="s">
        <v>39</v>
      </c>
      <c r="F10958" s="36">
        <v>9831610000</v>
      </c>
      <c r="G10958" s="36">
        <v>9832410000</v>
      </c>
      <c r="H10958" s="36">
        <v>9831810000</v>
      </c>
      <c r="I10958" s="36">
        <v>9831010000</v>
      </c>
      <c r="J10958" s="36">
        <v>9831210000</v>
      </c>
      <c r="K10958" s="36">
        <v>9838810000</v>
      </c>
      <c r="L10958" s="36">
        <v>9832010000</v>
      </c>
    </row>
    <row r="10959" spans="4:12" x14ac:dyDescent="0.25">
      <c r="D10959" s="36">
        <v>50613095</v>
      </c>
      <c r="E10959" s="36" t="s">
        <v>39</v>
      </c>
      <c r="F10959" s="36">
        <v>9831610000</v>
      </c>
      <c r="G10959" s="36">
        <v>9832410000</v>
      </c>
      <c r="H10959" s="36">
        <v>9831810000</v>
      </c>
      <c r="I10959" s="36">
        <v>9831010000</v>
      </c>
      <c r="J10959" s="36">
        <v>9831210000</v>
      </c>
      <c r="K10959" s="36">
        <v>9838810000</v>
      </c>
      <c r="L10959" s="36">
        <v>9832010000</v>
      </c>
    </row>
    <row r="10960" spans="4:12" x14ac:dyDescent="0.25">
      <c r="D10960" s="36">
        <v>50613100</v>
      </c>
      <c r="E10960" s="36" t="s">
        <v>39</v>
      </c>
      <c r="F10960" s="36">
        <v>9831610000</v>
      </c>
      <c r="G10960" s="36">
        <v>9832410000</v>
      </c>
      <c r="H10960" s="36">
        <v>9831810000</v>
      </c>
      <c r="I10960" s="36">
        <v>9831010000</v>
      </c>
      <c r="J10960" s="36">
        <v>9831210000</v>
      </c>
      <c r="K10960" s="36">
        <v>9838810000</v>
      </c>
      <c r="L10960" s="36">
        <v>9832010000</v>
      </c>
    </row>
    <row r="10961" spans="4:12" x14ac:dyDescent="0.25">
      <c r="D10961" s="36">
        <v>50613110</v>
      </c>
      <c r="E10961" s="36" t="s">
        <v>39</v>
      </c>
      <c r="F10961" s="36">
        <v>9831612000</v>
      </c>
      <c r="G10961" s="36">
        <v>9832412000</v>
      </c>
      <c r="H10961" s="36">
        <v>9831812000</v>
      </c>
      <c r="I10961" s="36">
        <v>9831012000</v>
      </c>
      <c r="J10961" s="36">
        <v>9831212000</v>
      </c>
      <c r="K10961" s="36">
        <v>9838812000</v>
      </c>
      <c r="L10961" s="36">
        <v>9832012000</v>
      </c>
    </row>
    <row r="10962" spans="4:12" x14ac:dyDescent="0.25">
      <c r="D10962" s="36">
        <v>50613120</v>
      </c>
      <c r="E10962" s="36" t="s">
        <v>39</v>
      </c>
      <c r="F10962" s="36">
        <v>9831612000</v>
      </c>
      <c r="G10962" s="36">
        <v>9832412000</v>
      </c>
      <c r="H10962" s="36">
        <v>9831812000</v>
      </c>
      <c r="I10962" s="36">
        <v>9831012000</v>
      </c>
      <c r="J10962" s="36">
        <v>9831212000</v>
      </c>
      <c r="K10962" s="36">
        <v>9838812000</v>
      </c>
      <c r="L10962" s="36">
        <v>9832012000</v>
      </c>
    </row>
    <row r="10963" spans="4:12" x14ac:dyDescent="0.25">
      <c r="D10963" s="36">
        <v>50613140</v>
      </c>
      <c r="E10963" s="36" t="s">
        <v>39</v>
      </c>
      <c r="F10963" s="36">
        <v>9831614000</v>
      </c>
      <c r="G10963" s="36">
        <v>9832414000</v>
      </c>
      <c r="H10963" s="36">
        <v>9831814000</v>
      </c>
      <c r="I10963" s="36">
        <v>9831014000</v>
      </c>
      <c r="J10963" s="36">
        <v>9831214000</v>
      </c>
      <c r="K10963" s="36">
        <v>9838814000</v>
      </c>
      <c r="L10963" s="36">
        <v>9832014000</v>
      </c>
    </row>
    <row r="10964" spans="4:12" x14ac:dyDescent="0.25">
      <c r="D10964" s="36">
        <v>50613160</v>
      </c>
      <c r="E10964" s="36" t="s">
        <v>39</v>
      </c>
      <c r="F10964" s="36">
        <v>9831616000</v>
      </c>
      <c r="G10964" s="36">
        <v>9832416000</v>
      </c>
      <c r="H10964" s="36">
        <v>9831816000</v>
      </c>
      <c r="I10964" s="36">
        <v>9831016000</v>
      </c>
      <c r="J10964" s="36">
        <v>9831216000</v>
      </c>
      <c r="K10964" s="36">
        <v>9838816000</v>
      </c>
      <c r="L10964" s="36">
        <v>9832016000</v>
      </c>
    </row>
    <row r="10965" spans="4:12" x14ac:dyDescent="0.25">
      <c r="D10965" s="36">
        <v>50613180</v>
      </c>
      <c r="E10965" s="36" t="s">
        <v>39</v>
      </c>
      <c r="F10965" s="36">
        <v>9831618000</v>
      </c>
      <c r="G10965" s="36">
        <v>9832418000</v>
      </c>
      <c r="H10965" s="36">
        <v>9831818000</v>
      </c>
      <c r="I10965" s="36">
        <v>9831018000</v>
      </c>
      <c r="J10965" s="36">
        <v>9831218000</v>
      </c>
      <c r="K10965" s="36">
        <v>9838818000</v>
      </c>
      <c r="L10965" s="36">
        <v>9832018000</v>
      </c>
    </row>
    <row r="10966" spans="4:12" x14ac:dyDescent="0.25">
      <c r="D10966" s="36">
        <v>50613200</v>
      </c>
      <c r="E10966" s="36" t="s">
        <v>39</v>
      </c>
      <c r="F10966" s="36">
        <v>9831620000</v>
      </c>
      <c r="G10966" s="36">
        <v>9832420000</v>
      </c>
      <c r="H10966" s="36">
        <v>9831820000</v>
      </c>
      <c r="I10966" s="36">
        <v>9831020000</v>
      </c>
      <c r="J10966" s="36">
        <v>9831220000</v>
      </c>
      <c r="K10966" s="36">
        <v>9838820000</v>
      </c>
      <c r="L10966" s="36">
        <v>9832020000</v>
      </c>
    </row>
    <row r="10967" spans="4:12" x14ac:dyDescent="0.25">
      <c r="D10967" s="50">
        <v>50614030</v>
      </c>
      <c r="E10967" s="50" t="s">
        <v>39</v>
      </c>
      <c r="F10967" s="50">
        <v>9815004000</v>
      </c>
      <c r="G10967" s="50">
        <v>9832404000</v>
      </c>
      <c r="H10967" s="50">
        <v>9831804000</v>
      </c>
      <c r="I10967" s="50">
        <v>9831004000</v>
      </c>
      <c r="J10967" s="50">
        <v>9831204000</v>
      </c>
      <c r="K10967" s="50">
        <v>9838804000</v>
      </c>
      <c r="L10967" s="50">
        <v>9831604000</v>
      </c>
    </row>
    <row r="10968" spans="4:12" x14ac:dyDescent="0.25">
      <c r="D10968" s="50">
        <v>50614035</v>
      </c>
      <c r="E10968" s="50" t="s">
        <v>39</v>
      </c>
      <c r="F10968" s="50">
        <v>9815004000</v>
      </c>
      <c r="G10968" s="50">
        <v>9832404000</v>
      </c>
      <c r="H10968" s="50">
        <v>9831804000</v>
      </c>
      <c r="I10968" s="50">
        <v>9831004000</v>
      </c>
      <c r="J10968" s="50">
        <v>9831204000</v>
      </c>
      <c r="K10968" s="50">
        <v>9838804000</v>
      </c>
      <c r="L10968" s="50">
        <v>9831604000</v>
      </c>
    </row>
    <row r="10969" spans="4:12" x14ac:dyDescent="0.25">
      <c r="D10969" s="50">
        <v>50614036</v>
      </c>
      <c r="E10969" s="50" t="s">
        <v>39</v>
      </c>
      <c r="F10969" s="50">
        <v>9815004000</v>
      </c>
      <c r="G10969" s="50">
        <v>9832504000</v>
      </c>
      <c r="H10969" s="50">
        <v>9831904000</v>
      </c>
      <c r="I10969" s="50">
        <v>9831304000</v>
      </c>
      <c r="J10969" s="50">
        <v>9831104000</v>
      </c>
      <c r="K10969" s="50">
        <v>9838904000</v>
      </c>
      <c r="L10969" s="50">
        <v>9831704000</v>
      </c>
    </row>
    <row r="10970" spans="4:12" x14ac:dyDescent="0.25">
      <c r="D10970" s="50">
        <v>50614040</v>
      </c>
      <c r="E10970" s="50" t="s">
        <v>39</v>
      </c>
      <c r="F10970" s="50">
        <v>9815004000</v>
      </c>
      <c r="G10970" s="50">
        <v>9832404000</v>
      </c>
      <c r="H10970" s="50">
        <v>9831804000</v>
      </c>
      <c r="I10970" s="50">
        <v>9831004000</v>
      </c>
      <c r="J10970" s="50">
        <v>9831204000</v>
      </c>
      <c r="K10970" s="50">
        <v>9838804000</v>
      </c>
      <c r="L10970" s="50">
        <v>9831604000</v>
      </c>
    </row>
    <row r="10971" spans="4:12" x14ac:dyDescent="0.25">
      <c r="D10971" s="50">
        <v>50614041</v>
      </c>
      <c r="E10971" s="50" t="s">
        <v>39</v>
      </c>
      <c r="F10971" s="50">
        <v>9815004000</v>
      </c>
      <c r="G10971" s="50">
        <v>9832504000</v>
      </c>
      <c r="H10971" s="50">
        <v>9831904000</v>
      </c>
      <c r="I10971" s="50">
        <v>9831304000</v>
      </c>
      <c r="J10971" s="50">
        <v>9831104000</v>
      </c>
      <c r="K10971" s="50">
        <v>9838904000</v>
      </c>
      <c r="L10971" s="50">
        <v>9831704000</v>
      </c>
    </row>
    <row r="10972" spans="4:12" x14ac:dyDescent="0.25">
      <c r="D10972" s="50">
        <v>50614045</v>
      </c>
      <c r="E10972" s="50" t="s">
        <v>39</v>
      </c>
      <c r="F10972" s="50">
        <v>9815006000</v>
      </c>
      <c r="G10972" s="50">
        <v>9832406000</v>
      </c>
      <c r="H10972" s="50">
        <v>9831806000</v>
      </c>
      <c r="I10972" s="50">
        <v>9831006000</v>
      </c>
      <c r="J10972" s="50">
        <v>9831206000</v>
      </c>
      <c r="K10972" s="50">
        <v>9838806000</v>
      </c>
      <c r="L10972" s="50">
        <v>9831606000</v>
      </c>
    </row>
    <row r="10973" spans="4:12" x14ac:dyDescent="0.25">
      <c r="D10973" s="50">
        <v>50614046</v>
      </c>
      <c r="E10973" s="50" t="s">
        <v>39</v>
      </c>
      <c r="F10973" s="50">
        <v>9815006000</v>
      </c>
      <c r="G10973" s="50">
        <v>9832506000</v>
      </c>
      <c r="H10973" s="50">
        <v>9831906000</v>
      </c>
      <c r="I10973" s="50">
        <v>9831106000</v>
      </c>
      <c r="J10973" s="50">
        <v>9831306000</v>
      </c>
      <c r="K10973" s="50">
        <v>9838906000</v>
      </c>
      <c r="L10973" s="50">
        <v>9831706000</v>
      </c>
    </row>
    <row r="10974" spans="4:12" x14ac:dyDescent="0.25">
      <c r="D10974" s="50">
        <v>50614050</v>
      </c>
      <c r="E10974" s="50" t="s">
        <v>39</v>
      </c>
      <c r="F10974" s="50">
        <v>9815006000</v>
      </c>
      <c r="G10974" s="50">
        <v>9832406000</v>
      </c>
      <c r="H10974" s="50">
        <v>9831806000</v>
      </c>
      <c r="I10974" s="50">
        <v>9831006000</v>
      </c>
      <c r="J10974" s="50">
        <v>9831206000</v>
      </c>
      <c r="K10974" s="50">
        <v>9838806000</v>
      </c>
      <c r="L10974" s="50">
        <v>9831606000</v>
      </c>
    </row>
    <row r="10975" spans="4:12" x14ac:dyDescent="0.25">
      <c r="D10975" s="50">
        <v>50614051</v>
      </c>
      <c r="E10975" s="50" t="s">
        <v>39</v>
      </c>
      <c r="F10975" s="50">
        <v>9815006000</v>
      </c>
      <c r="G10975" s="50">
        <v>9832506000</v>
      </c>
      <c r="H10975" s="50">
        <v>9831906000</v>
      </c>
      <c r="I10975" s="50">
        <v>9831106000</v>
      </c>
      <c r="J10975" s="50">
        <v>9831306000</v>
      </c>
      <c r="K10975" s="50">
        <v>9838906000</v>
      </c>
      <c r="L10975" s="50">
        <v>9831706000</v>
      </c>
    </row>
    <row r="10976" spans="4:12" x14ac:dyDescent="0.25">
      <c r="D10976" s="50">
        <v>50614055</v>
      </c>
      <c r="E10976" s="50" t="s">
        <v>39</v>
      </c>
      <c r="F10976" s="50">
        <v>9815006000</v>
      </c>
      <c r="G10976" s="50">
        <v>9832406000</v>
      </c>
      <c r="H10976" s="50">
        <v>9831806000</v>
      </c>
      <c r="I10976" s="50">
        <v>9831006000</v>
      </c>
      <c r="J10976" s="50">
        <v>9831206000</v>
      </c>
      <c r="K10976" s="50">
        <v>9838806000</v>
      </c>
      <c r="L10976" s="50">
        <v>9831606000</v>
      </c>
    </row>
    <row r="10977" spans="4:12" x14ac:dyDescent="0.25">
      <c r="D10977" s="50">
        <v>50614056</v>
      </c>
      <c r="E10977" s="50" t="s">
        <v>39</v>
      </c>
      <c r="F10977" s="50">
        <v>9815006000</v>
      </c>
      <c r="G10977" s="50">
        <v>9832506000</v>
      </c>
      <c r="H10977" s="50">
        <v>9831906000</v>
      </c>
      <c r="I10977" s="50">
        <v>9831106000</v>
      </c>
      <c r="J10977" s="50">
        <v>9831306000</v>
      </c>
      <c r="K10977" s="50">
        <v>9838906000</v>
      </c>
      <c r="L10977" s="50">
        <v>9831706000</v>
      </c>
    </row>
    <row r="10978" spans="4:12" x14ac:dyDescent="0.25">
      <c r="D10978" s="50">
        <v>50614060</v>
      </c>
      <c r="E10978" s="50" t="s">
        <v>39</v>
      </c>
      <c r="F10978" s="50">
        <v>9815006000</v>
      </c>
      <c r="G10978" s="50">
        <v>9832406000</v>
      </c>
      <c r="H10978" s="50">
        <v>9831806000</v>
      </c>
      <c r="I10978" s="50">
        <v>9831006000</v>
      </c>
      <c r="J10978" s="50">
        <v>9831206000</v>
      </c>
      <c r="K10978" s="50">
        <v>9838806000</v>
      </c>
      <c r="L10978" s="50">
        <v>9831606000</v>
      </c>
    </row>
    <row r="10979" spans="4:12" x14ac:dyDescent="0.25">
      <c r="D10979" s="50">
        <v>50614061</v>
      </c>
      <c r="E10979" s="50" t="s">
        <v>39</v>
      </c>
      <c r="F10979" s="50">
        <v>9815006000</v>
      </c>
      <c r="G10979" s="50">
        <v>9832506000</v>
      </c>
      <c r="H10979" s="50">
        <v>9831906000</v>
      </c>
      <c r="I10979" s="50">
        <v>9831106000</v>
      </c>
      <c r="J10979" s="50">
        <v>9831306000</v>
      </c>
      <c r="K10979" s="50">
        <v>9838906000</v>
      </c>
      <c r="L10979" s="50">
        <v>9831706000</v>
      </c>
    </row>
    <row r="10980" spans="4:12" x14ac:dyDescent="0.25">
      <c r="D10980" s="50">
        <v>50614065</v>
      </c>
      <c r="E10980" s="50" t="s">
        <v>39</v>
      </c>
      <c r="F10980" s="50">
        <v>9815008000</v>
      </c>
      <c r="G10980" s="50">
        <v>9832408000</v>
      </c>
      <c r="H10980" s="50">
        <v>9831808000</v>
      </c>
      <c r="I10980" s="50">
        <v>9831008000</v>
      </c>
      <c r="J10980" s="50">
        <v>9831208000</v>
      </c>
      <c r="K10980" s="50">
        <v>9838808000</v>
      </c>
      <c r="L10980" s="50">
        <v>9831608000</v>
      </c>
    </row>
    <row r="10981" spans="4:12" x14ac:dyDescent="0.25">
      <c r="D10981" s="50">
        <v>50614066</v>
      </c>
      <c r="E10981" s="50" t="s">
        <v>39</v>
      </c>
      <c r="F10981" s="50">
        <v>9815008000</v>
      </c>
      <c r="G10981" s="50">
        <v>9832508000</v>
      </c>
      <c r="H10981" s="50">
        <v>9831908000</v>
      </c>
      <c r="I10981" s="50">
        <v>9831108000</v>
      </c>
      <c r="J10981" s="50">
        <v>9831308000</v>
      </c>
      <c r="K10981" s="50">
        <v>9838908000</v>
      </c>
      <c r="L10981" s="50">
        <v>9831708000</v>
      </c>
    </row>
    <row r="10982" spans="4:12" x14ac:dyDescent="0.25">
      <c r="D10982" s="50">
        <v>50614070</v>
      </c>
      <c r="E10982" s="50" t="s">
        <v>39</v>
      </c>
      <c r="F10982" s="50">
        <v>9815008000</v>
      </c>
      <c r="G10982" s="50">
        <v>9832408000</v>
      </c>
      <c r="H10982" s="50">
        <v>9831808000</v>
      </c>
      <c r="I10982" s="50">
        <v>9831008000</v>
      </c>
      <c r="J10982" s="50">
        <v>9831208000</v>
      </c>
      <c r="K10982" s="50">
        <v>9838808000</v>
      </c>
      <c r="L10982" s="50">
        <v>9831608000</v>
      </c>
    </row>
    <row r="10983" spans="4:12" x14ac:dyDescent="0.25">
      <c r="D10983" s="50">
        <v>50614071</v>
      </c>
      <c r="E10983" s="50" t="s">
        <v>39</v>
      </c>
      <c r="F10983" s="50">
        <v>9815008000</v>
      </c>
      <c r="G10983" s="50">
        <v>9832508000</v>
      </c>
      <c r="H10983" s="50">
        <v>9831908000</v>
      </c>
      <c r="I10983" s="50">
        <v>9831108000</v>
      </c>
      <c r="J10983" s="50">
        <v>9831308000</v>
      </c>
      <c r="K10983" s="50">
        <v>9838908000</v>
      </c>
      <c r="L10983" s="50">
        <v>9831708000</v>
      </c>
    </row>
    <row r="10984" spans="4:12" x14ac:dyDescent="0.25">
      <c r="D10984" s="50">
        <v>50614075</v>
      </c>
      <c r="E10984" s="50" t="s">
        <v>39</v>
      </c>
      <c r="F10984" s="50">
        <v>9815008000</v>
      </c>
      <c r="G10984" s="50">
        <v>9832408000</v>
      </c>
      <c r="H10984" s="50">
        <v>9831808000</v>
      </c>
      <c r="I10984" s="50">
        <v>9831008000</v>
      </c>
      <c r="J10984" s="50">
        <v>9831208000</v>
      </c>
      <c r="K10984" s="50">
        <v>9838808000</v>
      </c>
      <c r="L10984" s="50">
        <v>9831608000</v>
      </c>
    </row>
    <row r="10985" spans="4:12" x14ac:dyDescent="0.25">
      <c r="D10985" s="50">
        <v>50614076</v>
      </c>
      <c r="E10985" s="50" t="s">
        <v>39</v>
      </c>
      <c r="F10985" s="50">
        <v>9815008000</v>
      </c>
      <c r="G10985" s="50">
        <v>9832508000</v>
      </c>
      <c r="H10985" s="50">
        <v>9831908000</v>
      </c>
      <c r="I10985" s="50">
        <v>9831108000</v>
      </c>
      <c r="J10985" s="50">
        <v>9831308000</v>
      </c>
      <c r="K10985" s="50">
        <v>9838908000</v>
      </c>
      <c r="L10985" s="50">
        <v>9831708000</v>
      </c>
    </row>
    <row r="10986" spans="4:12" x14ac:dyDescent="0.25">
      <c r="D10986" s="50">
        <v>50614080</v>
      </c>
      <c r="E10986" s="50" t="s">
        <v>39</v>
      </c>
      <c r="F10986" s="50">
        <v>9815008000</v>
      </c>
      <c r="G10986" s="50">
        <v>9832408000</v>
      </c>
      <c r="H10986" s="50">
        <v>9831808000</v>
      </c>
      <c r="I10986" s="50">
        <v>9831008000</v>
      </c>
      <c r="J10986" s="50">
        <v>9831208000</v>
      </c>
      <c r="K10986" s="50">
        <v>9838808000</v>
      </c>
      <c r="L10986" s="50">
        <v>9831608000</v>
      </c>
    </row>
    <row r="10987" spans="4:12" x14ac:dyDescent="0.25">
      <c r="D10987" s="50">
        <v>50614081</v>
      </c>
      <c r="E10987" s="50" t="s">
        <v>39</v>
      </c>
      <c r="F10987" s="50">
        <v>9815008000</v>
      </c>
      <c r="G10987" s="50">
        <v>9832508000</v>
      </c>
      <c r="H10987" s="50">
        <v>9831908000</v>
      </c>
      <c r="I10987" s="50">
        <v>9831108000</v>
      </c>
      <c r="J10987" s="50">
        <v>9831308000</v>
      </c>
      <c r="K10987" s="50">
        <v>9838908000</v>
      </c>
      <c r="L10987" s="50">
        <v>9831708000</v>
      </c>
    </row>
    <row r="10988" spans="4:12" x14ac:dyDescent="0.25">
      <c r="D10988" s="50">
        <v>50614085</v>
      </c>
      <c r="E10988" s="50" t="s">
        <v>39</v>
      </c>
      <c r="F10988" s="50">
        <v>9815010000</v>
      </c>
      <c r="G10988" s="50">
        <v>9832410000</v>
      </c>
      <c r="H10988" s="50">
        <v>9831810000</v>
      </c>
      <c r="I10988" s="50">
        <v>9831010000</v>
      </c>
      <c r="J10988" s="50">
        <v>9831210000</v>
      </c>
      <c r="K10988" s="50">
        <v>9838810000</v>
      </c>
      <c r="L10988" s="50">
        <v>9831610000</v>
      </c>
    </row>
    <row r="10989" spans="4:12" x14ac:dyDescent="0.25">
      <c r="D10989" s="50">
        <v>50614086</v>
      </c>
      <c r="E10989" s="50" t="s">
        <v>39</v>
      </c>
      <c r="F10989" s="50">
        <v>9815010000</v>
      </c>
      <c r="G10989" s="50">
        <v>9832510000</v>
      </c>
      <c r="H10989" s="50">
        <v>9831910000</v>
      </c>
      <c r="I10989" s="50">
        <v>9831110000</v>
      </c>
      <c r="J10989" s="50">
        <v>9831310000</v>
      </c>
      <c r="K10989" s="50">
        <v>9838910000</v>
      </c>
      <c r="L10989" s="50">
        <v>9831710000</v>
      </c>
    </row>
    <row r="10990" spans="4:12" x14ac:dyDescent="0.25">
      <c r="D10990" s="50">
        <v>50614090</v>
      </c>
      <c r="E10990" s="50" t="s">
        <v>39</v>
      </c>
      <c r="F10990" s="50">
        <v>9815010000</v>
      </c>
      <c r="G10990" s="50">
        <v>9832410000</v>
      </c>
      <c r="H10990" s="50">
        <v>9831810000</v>
      </c>
      <c r="I10990" s="50">
        <v>9831010000</v>
      </c>
      <c r="J10990" s="50">
        <v>9831210000</v>
      </c>
      <c r="K10990" s="50">
        <v>9838810000</v>
      </c>
      <c r="L10990" s="50">
        <v>9831610000</v>
      </c>
    </row>
    <row r="10991" spans="4:12" x14ac:dyDescent="0.25">
      <c r="D10991" s="50">
        <v>50614091</v>
      </c>
      <c r="E10991" s="50" t="s">
        <v>39</v>
      </c>
      <c r="F10991" s="50">
        <v>9815010000</v>
      </c>
      <c r="G10991" s="50">
        <v>9832510000</v>
      </c>
      <c r="H10991" s="50">
        <v>9831910000</v>
      </c>
      <c r="I10991" s="50">
        <v>9831110000</v>
      </c>
      <c r="J10991" s="50">
        <v>9831310000</v>
      </c>
      <c r="K10991" s="50">
        <v>9838910000</v>
      </c>
      <c r="L10991" s="50">
        <v>9831710000</v>
      </c>
    </row>
    <row r="10992" spans="4:12" x14ac:dyDescent="0.25">
      <c r="D10992" s="50">
        <v>50614095</v>
      </c>
      <c r="E10992" s="50" t="s">
        <v>39</v>
      </c>
      <c r="F10992" s="50">
        <v>9815010000</v>
      </c>
      <c r="G10992" s="50">
        <v>9832410000</v>
      </c>
      <c r="H10992" s="50">
        <v>9831810000</v>
      </c>
      <c r="I10992" s="50">
        <v>9831010000</v>
      </c>
      <c r="J10992" s="50">
        <v>9831210000</v>
      </c>
      <c r="K10992" s="50">
        <v>9838810000</v>
      </c>
      <c r="L10992" s="50">
        <v>9831610000</v>
      </c>
    </row>
    <row r="10993" spans="4:12" x14ac:dyDescent="0.25">
      <c r="D10993" s="50">
        <v>50614096</v>
      </c>
      <c r="E10993" s="50" t="s">
        <v>39</v>
      </c>
      <c r="F10993" s="50">
        <v>9815010000</v>
      </c>
      <c r="G10993" s="50">
        <v>9832510000</v>
      </c>
      <c r="H10993" s="50">
        <v>9831910000</v>
      </c>
      <c r="I10993" s="50">
        <v>9831110000</v>
      </c>
      <c r="J10993" s="50">
        <v>9831310000</v>
      </c>
      <c r="K10993" s="50">
        <v>9838910000</v>
      </c>
      <c r="L10993" s="50">
        <v>9831710000</v>
      </c>
    </row>
    <row r="10994" spans="4:12" x14ac:dyDescent="0.25">
      <c r="D10994" s="50">
        <v>50614100</v>
      </c>
      <c r="E10994" s="50" t="s">
        <v>39</v>
      </c>
      <c r="F10994" s="50">
        <v>9815010000</v>
      </c>
      <c r="G10994" s="50">
        <v>9832410000</v>
      </c>
      <c r="H10994" s="50">
        <v>9831810000</v>
      </c>
      <c r="I10994" s="50">
        <v>9831010000</v>
      </c>
      <c r="J10994" s="50">
        <v>9831210000</v>
      </c>
      <c r="K10994" s="50">
        <v>9838810000</v>
      </c>
      <c r="L10994" s="50">
        <v>9831610000</v>
      </c>
    </row>
    <row r="10995" spans="4:12" x14ac:dyDescent="0.25">
      <c r="D10995" s="50">
        <v>50614101</v>
      </c>
      <c r="E10995" s="50" t="s">
        <v>39</v>
      </c>
      <c r="F10995" s="50">
        <v>9815010000</v>
      </c>
      <c r="G10995" s="50">
        <v>9832510000</v>
      </c>
      <c r="H10995" s="50">
        <v>9831910000</v>
      </c>
      <c r="I10995" s="50">
        <v>9831110000</v>
      </c>
      <c r="J10995" s="50">
        <v>9831310000</v>
      </c>
      <c r="K10995" s="50">
        <v>9838910000</v>
      </c>
      <c r="L10995" s="50">
        <v>9831710000</v>
      </c>
    </row>
    <row r="10996" spans="4:12" x14ac:dyDescent="0.25">
      <c r="D10996" s="50">
        <v>50614110</v>
      </c>
      <c r="E10996" s="50" t="s">
        <v>39</v>
      </c>
      <c r="F10996" s="50">
        <v>9815012000</v>
      </c>
      <c r="G10996" s="50">
        <v>9832412000</v>
      </c>
      <c r="H10996" s="50">
        <v>9831812000</v>
      </c>
      <c r="I10996" s="50">
        <v>9831012000</v>
      </c>
      <c r="J10996" s="50">
        <v>9831212000</v>
      </c>
      <c r="K10996" s="50">
        <v>9838812000</v>
      </c>
      <c r="L10996" s="50">
        <v>9831612000</v>
      </c>
    </row>
    <row r="10997" spans="4:12" x14ac:dyDescent="0.25">
      <c r="D10997" s="50">
        <v>50614111</v>
      </c>
      <c r="E10997" s="50" t="s">
        <v>39</v>
      </c>
      <c r="F10997" s="50">
        <v>9815012000</v>
      </c>
      <c r="G10997" s="50">
        <v>9832512000</v>
      </c>
      <c r="H10997" s="50">
        <v>9831112000</v>
      </c>
      <c r="I10997" s="50">
        <v>9831312000</v>
      </c>
      <c r="J10997" s="50">
        <v>9831912000</v>
      </c>
      <c r="K10997" s="50">
        <v>9838912000</v>
      </c>
      <c r="L10997" s="50">
        <v>9831712000</v>
      </c>
    </row>
    <row r="10998" spans="4:12" x14ac:dyDescent="0.25">
      <c r="D10998" s="50">
        <v>50614120</v>
      </c>
      <c r="E10998" s="50" t="s">
        <v>39</v>
      </c>
      <c r="F10998" s="50">
        <v>9815012000</v>
      </c>
      <c r="G10998" s="50">
        <v>9832412000</v>
      </c>
      <c r="H10998" s="50">
        <v>9831812000</v>
      </c>
      <c r="I10998" s="50">
        <v>9831012000</v>
      </c>
      <c r="J10998" s="50">
        <v>9831212000</v>
      </c>
      <c r="K10998" s="50">
        <v>9838812000</v>
      </c>
      <c r="L10998" s="50">
        <v>9831612000</v>
      </c>
    </row>
    <row r="10999" spans="4:12" x14ac:dyDescent="0.25">
      <c r="D10999" s="50">
        <v>50614121</v>
      </c>
      <c r="E10999" s="50" t="s">
        <v>39</v>
      </c>
      <c r="F10999" s="50">
        <v>9815012000</v>
      </c>
      <c r="G10999" s="50">
        <v>9832512000</v>
      </c>
      <c r="H10999" s="50">
        <v>9831112000</v>
      </c>
      <c r="I10999" s="50">
        <v>9831312000</v>
      </c>
      <c r="J10999" s="50">
        <v>9831912000</v>
      </c>
      <c r="K10999" s="50">
        <v>9838912000</v>
      </c>
      <c r="L10999" s="50">
        <v>9831712000</v>
      </c>
    </row>
    <row r="11000" spans="4:12" x14ac:dyDescent="0.25">
      <c r="D11000" s="50">
        <v>50614140</v>
      </c>
      <c r="E11000" s="50" t="s">
        <v>39</v>
      </c>
      <c r="F11000" s="50">
        <v>9815014000</v>
      </c>
      <c r="G11000" s="50">
        <v>9832414000</v>
      </c>
      <c r="H11000" s="50">
        <v>9831814000</v>
      </c>
      <c r="I11000" s="50">
        <v>9831014000</v>
      </c>
      <c r="J11000" s="50">
        <v>9831214000</v>
      </c>
      <c r="K11000" s="50">
        <v>9838814000</v>
      </c>
      <c r="L11000" s="50">
        <v>9831614000</v>
      </c>
    </row>
    <row r="11001" spans="4:12" x14ac:dyDescent="0.25">
      <c r="D11001" s="50">
        <v>50614141</v>
      </c>
      <c r="E11001" s="50" t="s">
        <v>39</v>
      </c>
      <c r="F11001" s="50">
        <v>9815014000</v>
      </c>
      <c r="G11001" s="50">
        <v>9832514000</v>
      </c>
      <c r="H11001" s="50">
        <v>9831114000</v>
      </c>
      <c r="I11001" s="50">
        <v>9831914000</v>
      </c>
      <c r="J11001" s="50">
        <v>9831314000</v>
      </c>
      <c r="K11001" s="50">
        <v>9838914000</v>
      </c>
      <c r="L11001" s="50">
        <v>9831714000</v>
      </c>
    </row>
    <row r="11002" spans="4:12" x14ac:dyDescent="0.25">
      <c r="D11002" s="50">
        <v>50614160</v>
      </c>
      <c r="E11002" s="50" t="s">
        <v>39</v>
      </c>
      <c r="F11002" s="50">
        <v>9815016000</v>
      </c>
      <c r="G11002" s="50">
        <v>9832416000</v>
      </c>
      <c r="H11002" s="50">
        <v>9831816000</v>
      </c>
      <c r="I11002" s="50">
        <v>9831016000</v>
      </c>
      <c r="J11002" s="50">
        <v>9831216000</v>
      </c>
      <c r="K11002" s="50">
        <v>9838816000</v>
      </c>
      <c r="L11002" s="50">
        <v>9831616000</v>
      </c>
    </row>
    <row r="11003" spans="4:12" x14ac:dyDescent="0.25">
      <c r="D11003" s="50">
        <v>50614161</v>
      </c>
      <c r="E11003" s="50" t="s">
        <v>39</v>
      </c>
      <c r="F11003" s="50">
        <v>9815016000</v>
      </c>
      <c r="G11003" s="50">
        <v>9832516000</v>
      </c>
      <c r="H11003" s="50">
        <v>9831916000</v>
      </c>
      <c r="I11003" s="50">
        <v>9831316000</v>
      </c>
      <c r="J11003" s="50">
        <v>9831116000</v>
      </c>
      <c r="K11003" s="50">
        <v>9838916000</v>
      </c>
      <c r="L11003" s="50">
        <v>9831716000</v>
      </c>
    </row>
    <row r="11004" spans="4:12" x14ac:dyDescent="0.25">
      <c r="D11004" s="50">
        <v>50614180</v>
      </c>
      <c r="E11004" s="50" t="s">
        <v>39</v>
      </c>
      <c r="F11004" s="50">
        <v>9815018000</v>
      </c>
      <c r="G11004" s="50">
        <v>9832418000</v>
      </c>
      <c r="H11004" s="50">
        <v>9831818000</v>
      </c>
      <c r="I11004" s="50">
        <v>9831018000</v>
      </c>
      <c r="J11004" s="50">
        <v>9831218000</v>
      </c>
      <c r="K11004" s="50">
        <v>9838818000</v>
      </c>
      <c r="L11004" s="50">
        <v>9831618000</v>
      </c>
    </row>
    <row r="11005" spans="4:12" x14ac:dyDescent="0.25">
      <c r="D11005" s="50">
        <v>50614181</v>
      </c>
      <c r="E11005" s="50" t="s">
        <v>39</v>
      </c>
      <c r="F11005" s="50">
        <v>9815018000</v>
      </c>
      <c r="G11005" s="50">
        <v>9832518000</v>
      </c>
      <c r="H11005" s="50">
        <v>9831918000</v>
      </c>
      <c r="I11005" s="50">
        <v>9831318000</v>
      </c>
      <c r="J11005" s="50">
        <v>9831118000</v>
      </c>
      <c r="K11005" s="50">
        <v>9838918000</v>
      </c>
      <c r="L11005" s="50">
        <v>9831718000</v>
      </c>
    </row>
    <row r="11006" spans="4:12" x14ac:dyDescent="0.25">
      <c r="D11006" s="50">
        <v>50614200</v>
      </c>
      <c r="E11006" s="50" t="s">
        <v>39</v>
      </c>
      <c r="F11006" s="50">
        <v>9815020000</v>
      </c>
      <c r="G11006" s="50">
        <v>9832420000</v>
      </c>
      <c r="H11006" s="50">
        <v>9831820000</v>
      </c>
      <c r="I11006" s="50">
        <v>9831020000</v>
      </c>
      <c r="J11006" s="50">
        <v>9831220000</v>
      </c>
      <c r="K11006" s="50">
        <v>9838820000</v>
      </c>
      <c r="L11006" s="50">
        <v>9831620000</v>
      </c>
    </row>
    <row r="11007" spans="4:12" x14ac:dyDescent="0.25">
      <c r="D11007" s="50">
        <v>50614201</v>
      </c>
      <c r="E11007" s="50" t="s">
        <v>39</v>
      </c>
      <c r="F11007" s="50">
        <v>9815020000</v>
      </c>
      <c r="G11007" s="50">
        <v>9832520000</v>
      </c>
      <c r="H11007" s="50">
        <v>9831920000</v>
      </c>
      <c r="I11007" s="50">
        <v>9831320000</v>
      </c>
      <c r="J11007" s="50">
        <v>9831120000</v>
      </c>
      <c r="K11007" s="50">
        <v>9838920000</v>
      </c>
      <c r="L11007" s="50">
        <v>9831720000</v>
      </c>
    </row>
    <row r="11008" spans="4:12" x14ac:dyDescent="0.25">
      <c r="D11008" s="36">
        <v>50615030</v>
      </c>
      <c r="E11008" s="36" t="s">
        <v>39</v>
      </c>
      <c r="F11008" s="36">
        <v>9832404000</v>
      </c>
      <c r="G11008" s="36">
        <v>9831604000</v>
      </c>
      <c r="H11008" s="36">
        <v>9831804000</v>
      </c>
      <c r="I11008" s="36">
        <v>9831004000</v>
      </c>
      <c r="J11008" s="36">
        <v>9831204000</v>
      </c>
      <c r="K11008" s="36">
        <v>9838804000</v>
      </c>
      <c r="L11008" s="36">
        <v>9832004000</v>
      </c>
    </row>
    <row r="11009" spans="4:12" x14ac:dyDescent="0.25">
      <c r="D11009" s="36">
        <v>50615035</v>
      </c>
      <c r="E11009" s="36" t="s">
        <v>39</v>
      </c>
      <c r="F11009" s="36">
        <v>9832404000</v>
      </c>
      <c r="G11009" s="36">
        <v>9831604000</v>
      </c>
      <c r="H11009" s="36">
        <v>9831804000</v>
      </c>
      <c r="I11009" s="36">
        <v>9831004000</v>
      </c>
      <c r="J11009" s="36">
        <v>9831204000</v>
      </c>
      <c r="K11009" s="36">
        <v>9838804000</v>
      </c>
      <c r="L11009" s="36">
        <v>9832004000</v>
      </c>
    </row>
    <row r="11010" spans="4:12" x14ac:dyDescent="0.25">
      <c r="D11010" s="36">
        <v>50615036</v>
      </c>
      <c r="E11010" s="36" t="s">
        <v>39</v>
      </c>
      <c r="F11010" s="36">
        <v>9832504000</v>
      </c>
      <c r="G11010" s="36">
        <v>9831704000</v>
      </c>
      <c r="H11010" s="36">
        <v>9831904000</v>
      </c>
      <c r="I11010" s="36">
        <v>9831304000</v>
      </c>
      <c r="J11010" s="36">
        <v>9831104000</v>
      </c>
      <c r="K11010" s="36">
        <v>9838904000</v>
      </c>
      <c r="L11010" s="36">
        <v>9832104000</v>
      </c>
    </row>
    <row r="11011" spans="4:12" x14ac:dyDescent="0.25">
      <c r="D11011" s="36">
        <v>50615040</v>
      </c>
      <c r="E11011" s="36" t="s">
        <v>39</v>
      </c>
      <c r="F11011" s="36">
        <v>9832404000</v>
      </c>
      <c r="G11011" s="36">
        <v>9831604000</v>
      </c>
      <c r="H11011" s="36">
        <v>9831804000</v>
      </c>
      <c r="I11011" s="36">
        <v>9831004000</v>
      </c>
      <c r="J11011" s="36">
        <v>9831204000</v>
      </c>
      <c r="K11011" s="36">
        <v>9838804000</v>
      </c>
      <c r="L11011" s="36">
        <v>9832004000</v>
      </c>
    </row>
    <row r="11012" spans="4:12" x14ac:dyDescent="0.25">
      <c r="D11012" s="36">
        <v>50615041</v>
      </c>
      <c r="E11012" s="36" t="s">
        <v>39</v>
      </c>
      <c r="F11012" s="36">
        <v>9832504000</v>
      </c>
      <c r="G11012" s="36">
        <v>9831704000</v>
      </c>
      <c r="H11012" s="36">
        <v>9831904000</v>
      </c>
      <c r="I11012" s="36">
        <v>9831304000</v>
      </c>
      <c r="J11012" s="36">
        <v>9831104000</v>
      </c>
      <c r="K11012" s="36">
        <v>9838904000</v>
      </c>
      <c r="L11012" s="36">
        <v>9832104000</v>
      </c>
    </row>
    <row r="11013" spans="4:12" x14ac:dyDescent="0.25">
      <c r="D11013" s="36">
        <v>50615045</v>
      </c>
      <c r="E11013" s="36" t="s">
        <v>39</v>
      </c>
      <c r="F11013" s="36">
        <v>9832406000</v>
      </c>
      <c r="G11013" s="36">
        <v>9831606000</v>
      </c>
      <c r="H11013" s="36">
        <v>9831806000</v>
      </c>
      <c r="I11013" s="36">
        <v>9831006000</v>
      </c>
      <c r="J11013" s="36">
        <v>9831206000</v>
      </c>
      <c r="K11013" s="36">
        <v>9838806000</v>
      </c>
      <c r="L11013" s="36">
        <v>9832006000</v>
      </c>
    </row>
    <row r="11014" spans="4:12" x14ac:dyDescent="0.25">
      <c r="D11014" s="36">
        <v>50615046</v>
      </c>
      <c r="E11014" s="36" t="s">
        <v>39</v>
      </c>
      <c r="F11014" s="36">
        <v>9832506000</v>
      </c>
      <c r="G11014" s="36">
        <v>9831706000</v>
      </c>
      <c r="H11014" s="36">
        <v>9831906000</v>
      </c>
      <c r="I11014" s="36">
        <v>9831106000</v>
      </c>
      <c r="J11014" s="36">
        <v>9831306000</v>
      </c>
      <c r="K11014" s="36">
        <v>9838906000</v>
      </c>
      <c r="L11014" s="36">
        <v>9832106000</v>
      </c>
    </row>
    <row r="11015" spans="4:12" x14ac:dyDescent="0.25">
      <c r="D11015" s="36">
        <v>50615050</v>
      </c>
      <c r="E11015" s="36" t="s">
        <v>39</v>
      </c>
      <c r="F11015" s="36">
        <v>9832406000</v>
      </c>
      <c r="G11015" s="36">
        <v>9831606000</v>
      </c>
      <c r="H11015" s="36">
        <v>9831806000</v>
      </c>
      <c r="I11015" s="36">
        <v>9831006000</v>
      </c>
      <c r="J11015" s="36">
        <v>9831206000</v>
      </c>
      <c r="K11015" s="36">
        <v>9838806000</v>
      </c>
      <c r="L11015" s="36">
        <v>9832006000</v>
      </c>
    </row>
    <row r="11016" spans="4:12" x14ac:dyDescent="0.25">
      <c r="D11016" s="36">
        <v>50615051</v>
      </c>
      <c r="E11016" s="36" t="s">
        <v>39</v>
      </c>
      <c r="F11016" s="36">
        <v>9832506000</v>
      </c>
      <c r="G11016" s="36">
        <v>9831706000</v>
      </c>
      <c r="H11016" s="36">
        <v>9831906000</v>
      </c>
      <c r="I11016" s="36">
        <v>9831106000</v>
      </c>
      <c r="J11016" s="36">
        <v>9831306000</v>
      </c>
      <c r="K11016" s="36">
        <v>9838906000</v>
      </c>
      <c r="L11016" s="36">
        <v>9832106000</v>
      </c>
    </row>
    <row r="11017" spans="4:12" x14ac:dyDescent="0.25">
      <c r="D11017" s="36">
        <v>50615055</v>
      </c>
      <c r="E11017" s="36" t="s">
        <v>39</v>
      </c>
      <c r="F11017" s="36">
        <v>9832406000</v>
      </c>
      <c r="G11017" s="36">
        <v>9831606000</v>
      </c>
      <c r="H11017" s="36">
        <v>9831806000</v>
      </c>
      <c r="I11017" s="36">
        <v>9831006000</v>
      </c>
      <c r="J11017" s="36">
        <v>9831206000</v>
      </c>
      <c r="K11017" s="36">
        <v>9838806000</v>
      </c>
      <c r="L11017" s="36">
        <v>9832006000</v>
      </c>
    </row>
    <row r="11018" spans="4:12" x14ac:dyDescent="0.25">
      <c r="D11018" s="36">
        <v>50615056</v>
      </c>
      <c r="E11018" s="36" t="s">
        <v>39</v>
      </c>
      <c r="F11018" s="36">
        <v>9832506000</v>
      </c>
      <c r="G11018" s="36">
        <v>9831706000</v>
      </c>
      <c r="H11018" s="36">
        <v>9831906000</v>
      </c>
      <c r="I11018" s="36">
        <v>9831106000</v>
      </c>
      <c r="J11018" s="36">
        <v>9831306000</v>
      </c>
      <c r="K11018" s="36">
        <v>9838906000</v>
      </c>
      <c r="L11018" s="36">
        <v>9832106000</v>
      </c>
    </row>
    <row r="11019" spans="4:12" x14ac:dyDescent="0.25">
      <c r="D11019" s="36">
        <v>50615060</v>
      </c>
      <c r="E11019" s="36" t="s">
        <v>39</v>
      </c>
      <c r="F11019" s="36">
        <v>9832406000</v>
      </c>
      <c r="G11019" s="36">
        <v>9831606000</v>
      </c>
      <c r="H11019" s="36">
        <v>9831806000</v>
      </c>
      <c r="I11019" s="36">
        <v>9831006000</v>
      </c>
      <c r="J11019" s="36">
        <v>9831206000</v>
      </c>
      <c r="K11019" s="36">
        <v>9838806000</v>
      </c>
      <c r="L11019" s="36">
        <v>9832006000</v>
      </c>
    </row>
    <row r="11020" spans="4:12" x14ac:dyDescent="0.25">
      <c r="D11020" s="36">
        <v>50615061</v>
      </c>
      <c r="E11020" s="36" t="s">
        <v>39</v>
      </c>
      <c r="F11020" s="36">
        <v>9832506000</v>
      </c>
      <c r="G11020" s="36">
        <v>9831706000</v>
      </c>
      <c r="H11020" s="36">
        <v>9831906000</v>
      </c>
      <c r="I11020" s="36">
        <v>9831106000</v>
      </c>
      <c r="J11020" s="36">
        <v>9831306000</v>
      </c>
      <c r="K11020" s="36">
        <v>9838906000</v>
      </c>
      <c r="L11020" s="36">
        <v>9832106000</v>
      </c>
    </row>
    <row r="11021" spans="4:12" x14ac:dyDescent="0.25">
      <c r="D11021" s="36">
        <v>50615065</v>
      </c>
      <c r="E11021" s="36" t="s">
        <v>39</v>
      </c>
      <c r="F11021" s="36">
        <v>9832408000</v>
      </c>
      <c r="G11021" s="36">
        <v>9831608000</v>
      </c>
      <c r="H11021" s="36">
        <v>9831808000</v>
      </c>
      <c r="I11021" s="36">
        <v>9831008000</v>
      </c>
      <c r="J11021" s="36">
        <v>9831208000</v>
      </c>
      <c r="K11021" s="36">
        <v>9838808000</v>
      </c>
      <c r="L11021" s="36">
        <v>9832008000</v>
      </c>
    </row>
    <row r="11022" spans="4:12" x14ac:dyDescent="0.25">
      <c r="D11022" s="36">
        <v>50615066</v>
      </c>
      <c r="E11022" s="36" t="s">
        <v>39</v>
      </c>
      <c r="F11022" s="36">
        <v>9832508000</v>
      </c>
      <c r="G11022" s="36">
        <v>9831708000</v>
      </c>
      <c r="H11022" s="36">
        <v>9831908000</v>
      </c>
      <c r="I11022" s="36">
        <v>9831108000</v>
      </c>
      <c r="J11022" s="36">
        <v>9831308000</v>
      </c>
      <c r="K11022" s="36">
        <v>9838908000</v>
      </c>
      <c r="L11022" s="36">
        <v>9832108000</v>
      </c>
    </row>
    <row r="11023" spans="4:12" x14ac:dyDescent="0.25">
      <c r="D11023" s="36">
        <v>50615070</v>
      </c>
      <c r="E11023" s="36" t="s">
        <v>39</v>
      </c>
      <c r="F11023" s="36">
        <v>9832408000</v>
      </c>
      <c r="G11023" s="36">
        <v>9831608000</v>
      </c>
      <c r="H11023" s="36">
        <v>9831808000</v>
      </c>
      <c r="I11023" s="36">
        <v>9831008000</v>
      </c>
      <c r="J11023" s="36">
        <v>9831208000</v>
      </c>
      <c r="K11023" s="36">
        <v>9838808000</v>
      </c>
      <c r="L11023" s="36">
        <v>9832008000</v>
      </c>
    </row>
    <row r="11024" spans="4:12" x14ac:dyDescent="0.25">
      <c r="D11024" s="36">
        <v>50615071</v>
      </c>
      <c r="E11024" s="36" t="s">
        <v>39</v>
      </c>
      <c r="F11024" s="36">
        <v>9832508000</v>
      </c>
      <c r="G11024" s="36">
        <v>9831708000</v>
      </c>
      <c r="H11024" s="36">
        <v>9831908000</v>
      </c>
      <c r="I11024" s="36">
        <v>9831108000</v>
      </c>
      <c r="J11024" s="36">
        <v>9831308000</v>
      </c>
      <c r="K11024" s="36">
        <v>9838908000</v>
      </c>
      <c r="L11024" s="36">
        <v>9832108000</v>
      </c>
    </row>
    <row r="11025" spans="4:12" x14ac:dyDescent="0.25">
      <c r="D11025" s="36">
        <v>50615075</v>
      </c>
      <c r="E11025" s="36" t="s">
        <v>39</v>
      </c>
      <c r="F11025" s="36">
        <v>9832408000</v>
      </c>
      <c r="G11025" s="36">
        <v>9831608000</v>
      </c>
      <c r="H11025" s="36">
        <v>9831808000</v>
      </c>
      <c r="I11025" s="36">
        <v>9831008000</v>
      </c>
      <c r="J11025" s="36">
        <v>9831208000</v>
      </c>
      <c r="K11025" s="36">
        <v>9838808000</v>
      </c>
      <c r="L11025" s="36">
        <v>9832008000</v>
      </c>
    </row>
    <row r="11026" spans="4:12" x14ac:dyDescent="0.25">
      <c r="D11026" s="36">
        <v>50615076</v>
      </c>
      <c r="E11026" s="36" t="s">
        <v>39</v>
      </c>
      <c r="F11026" s="36">
        <v>9832508000</v>
      </c>
      <c r="G11026" s="36">
        <v>9831708000</v>
      </c>
      <c r="H11026" s="36">
        <v>9831908000</v>
      </c>
      <c r="I11026" s="36">
        <v>9831108000</v>
      </c>
      <c r="J11026" s="36">
        <v>9831308000</v>
      </c>
      <c r="K11026" s="36">
        <v>9838908000</v>
      </c>
      <c r="L11026" s="36">
        <v>9832108000</v>
      </c>
    </row>
    <row r="11027" spans="4:12" x14ac:dyDescent="0.25">
      <c r="D11027" s="36">
        <v>50615080</v>
      </c>
      <c r="E11027" s="36" t="s">
        <v>39</v>
      </c>
      <c r="F11027" s="36">
        <v>9832408000</v>
      </c>
      <c r="G11027" s="36">
        <v>9831608000</v>
      </c>
      <c r="H11027" s="36">
        <v>9831808000</v>
      </c>
      <c r="I11027" s="36">
        <v>9831008000</v>
      </c>
      <c r="J11027" s="36">
        <v>9831208000</v>
      </c>
      <c r="K11027" s="36">
        <v>9838808000</v>
      </c>
      <c r="L11027" s="36">
        <v>9832008000</v>
      </c>
    </row>
    <row r="11028" spans="4:12" x14ac:dyDescent="0.25">
      <c r="D11028" s="36">
        <v>50615081</v>
      </c>
      <c r="E11028" s="36" t="s">
        <v>39</v>
      </c>
      <c r="F11028" s="36">
        <v>9832508000</v>
      </c>
      <c r="G11028" s="36">
        <v>9831708000</v>
      </c>
      <c r="H11028" s="36">
        <v>9831908000</v>
      </c>
      <c r="I11028" s="36">
        <v>9831108000</v>
      </c>
      <c r="J11028" s="36">
        <v>9831308000</v>
      </c>
      <c r="K11028" s="36">
        <v>9838908000</v>
      </c>
      <c r="L11028" s="36">
        <v>9832108000</v>
      </c>
    </row>
    <row r="11029" spans="4:12" x14ac:dyDescent="0.25">
      <c r="D11029" s="36">
        <v>50615085</v>
      </c>
      <c r="E11029" s="36" t="s">
        <v>39</v>
      </c>
      <c r="F11029" s="36">
        <v>9832410000</v>
      </c>
      <c r="G11029" s="36">
        <v>9831610000</v>
      </c>
      <c r="H11029" s="36">
        <v>9831810000</v>
      </c>
      <c r="I11029" s="36">
        <v>9831010000</v>
      </c>
      <c r="J11029" s="36">
        <v>9831210000</v>
      </c>
      <c r="K11029" s="36">
        <v>9838810000</v>
      </c>
      <c r="L11029" s="36">
        <v>9832010000</v>
      </c>
    </row>
    <row r="11030" spans="4:12" x14ac:dyDescent="0.25">
      <c r="D11030" s="36">
        <v>50615086</v>
      </c>
      <c r="E11030" s="36" t="s">
        <v>39</v>
      </c>
      <c r="F11030" s="36">
        <v>9832510000</v>
      </c>
      <c r="G11030" s="36">
        <v>9831710000</v>
      </c>
      <c r="H11030" s="36">
        <v>9831910000</v>
      </c>
      <c r="I11030" s="36">
        <v>9831110000</v>
      </c>
      <c r="J11030" s="36">
        <v>9831310000</v>
      </c>
      <c r="K11030" s="36">
        <v>9838910000</v>
      </c>
      <c r="L11030" s="36">
        <v>9832110000</v>
      </c>
    </row>
    <row r="11031" spans="4:12" x14ac:dyDescent="0.25">
      <c r="D11031" s="36">
        <v>50615090</v>
      </c>
      <c r="E11031" s="36" t="s">
        <v>39</v>
      </c>
      <c r="F11031" s="36">
        <v>9832410000</v>
      </c>
      <c r="G11031" s="36">
        <v>9831610000</v>
      </c>
      <c r="H11031" s="36">
        <v>9831810000</v>
      </c>
      <c r="I11031" s="36">
        <v>9831010000</v>
      </c>
      <c r="J11031" s="36">
        <v>9831210000</v>
      </c>
      <c r="K11031" s="36">
        <v>9838810000</v>
      </c>
      <c r="L11031" s="36">
        <v>9832010000</v>
      </c>
    </row>
    <row r="11032" spans="4:12" x14ac:dyDescent="0.25">
      <c r="D11032" s="36">
        <v>50615091</v>
      </c>
      <c r="E11032" s="36" t="s">
        <v>39</v>
      </c>
      <c r="F11032" s="36">
        <v>9832510000</v>
      </c>
      <c r="G11032" s="36">
        <v>9831710000</v>
      </c>
      <c r="H11032" s="36">
        <v>9831910000</v>
      </c>
      <c r="I11032" s="36">
        <v>9831110000</v>
      </c>
      <c r="J11032" s="36">
        <v>9831310000</v>
      </c>
      <c r="K11032" s="36">
        <v>9838910000</v>
      </c>
      <c r="L11032" s="36">
        <v>9832110000</v>
      </c>
    </row>
    <row r="11033" spans="4:12" x14ac:dyDescent="0.25">
      <c r="D11033" s="36">
        <v>50615095</v>
      </c>
      <c r="E11033" s="36" t="s">
        <v>39</v>
      </c>
      <c r="F11033" s="36">
        <v>9832410000</v>
      </c>
      <c r="G11033" s="36">
        <v>9831610000</v>
      </c>
      <c r="H11033" s="36">
        <v>9831810000</v>
      </c>
      <c r="I11033" s="36">
        <v>9831010000</v>
      </c>
      <c r="J11033" s="36">
        <v>9831210000</v>
      </c>
      <c r="K11033" s="36">
        <v>9838810000</v>
      </c>
      <c r="L11033" s="36">
        <v>9832010000</v>
      </c>
    </row>
    <row r="11034" spans="4:12" x14ac:dyDescent="0.25">
      <c r="D11034" s="36">
        <v>50615096</v>
      </c>
      <c r="E11034" s="36" t="s">
        <v>39</v>
      </c>
      <c r="F11034" s="36">
        <v>9832510000</v>
      </c>
      <c r="G11034" s="36">
        <v>9831710000</v>
      </c>
      <c r="H11034" s="36">
        <v>9831910000</v>
      </c>
      <c r="I11034" s="36">
        <v>9831110000</v>
      </c>
      <c r="J11034" s="36">
        <v>9831310000</v>
      </c>
      <c r="K11034" s="36">
        <v>9838910000</v>
      </c>
      <c r="L11034" s="36">
        <v>9832110000</v>
      </c>
    </row>
    <row r="11035" spans="4:12" x14ac:dyDescent="0.25">
      <c r="D11035" s="36">
        <v>50615100</v>
      </c>
      <c r="E11035" s="36" t="s">
        <v>39</v>
      </c>
      <c r="F11035" s="36">
        <v>9832410000</v>
      </c>
      <c r="G11035" s="36">
        <v>9831610000</v>
      </c>
      <c r="H11035" s="36">
        <v>9831810000</v>
      </c>
      <c r="I11035" s="36">
        <v>9831010000</v>
      </c>
      <c r="J11035" s="36">
        <v>9831210000</v>
      </c>
      <c r="K11035" s="36">
        <v>9838810000</v>
      </c>
      <c r="L11035" s="36">
        <v>9832010000</v>
      </c>
    </row>
    <row r="11036" spans="4:12" x14ac:dyDescent="0.25">
      <c r="D11036" s="36">
        <v>50615101</v>
      </c>
      <c r="E11036" s="36" t="s">
        <v>39</v>
      </c>
      <c r="F11036" s="36">
        <v>9832510000</v>
      </c>
      <c r="G11036" s="36">
        <v>9831710000</v>
      </c>
      <c r="H11036" s="36">
        <v>9831910000</v>
      </c>
      <c r="I11036" s="36">
        <v>9831110000</v>
      </c>
      <c r="J11036" s="36">
        <v>9831310000</v>
      </c>
      <c r="K11036" s="36">
        <v>9838910000</v>
      </c>
      <c r="L11036" s="36">
        <v>9832110000</v>
      </c>
    </row>
    <row r="11037" spans="4:12" x14ac:dyDescent="0.25">
      <c r="D11037" s="36">
        <v>50615110</v>
      </c>
      <c r="E11037" s="36" t="s">
        <v>39</v>
      </c>
      <c r="F11037" s="36">
        <v>9832412000</v>
      </c>
      <c r="G11037" s="36">
        <v>9831612000</v>
      </c>
      <c r="H11037" s="36">
        <v>9831812000</v>
      </c>
      <c r="I11037" s="36">
        <v>9831012000</v>
      </c>
      <c r="J11037" s="36">
        <v>9831212000</v>
      </c>
      <c r="K11037" s="36">
        <v>9838812000</v>
      </c>
      <c r="L11037" s="36">
        <v>9832012000</v>
      </c>
    </row>
    <row r="11038" spans="4:12" x14ac:dyDescent="0.25">
      <c r="D11038" s="36">
        <v>50615111</v>
      </c>
      <c r="E11038" s="36" t="s">
        <v>39</v>
      </c>
      <c r="F11038" s="36">
        <v>9832512000</v>
      </c>
      <c r="G11038" s="36">
        <v>9831712000</v>
      </c>
      <c r="H11038" s="36">
        <v>9831112000</v>
      </c>
      <c r="I11038" s="36">
        <v>9831312000</v>
      </c>
      <c r="J11038" s="36">
        <v>9831912000</v>
      </c>
      <c r="K11038" s="36">
        <v>9838912000</v>
      </c>
      <c r="L11038" s="36">
        <v>9832112000</v>
      </c>
    </row>
    <row r="11039" spans="4:12" x14ac:dyDescent="0.25">
      <c r="D11039" s="36">
        <v>50615120</v>
      </c>
      <c r="E11039" s="36" t="s">
        <v>39</v>
      </c>
      <c r="F11039" s="36">
        <v>9832412000</v>
      </c>
      <c r="G11039" s="36">
        <v>9831612000</v>
      </c>
      <c r="H11039" s="36">
        <v>9831812000</v>
      </c>
      <c r="I11039" s="36">
        <v>9831012000</v>
      </c>
      <c r="J11039" s="36">
        <v>9831212000</v>
      </c>
      <c r="K11039" s="36">
        <v>9838812000</v>
      </c>
      <c r="L11039" s="36">
        <v>9832012000</v>
      </c>
    </row>
    <row r="11040" spans="4:12" x14ac:dyDescent="0.25">
      <c r="D11040" s="36">
        <v>50615121</v>
      </c>
      <c r="E11040" s="36" t="s">
        <v>39</v>
      </c>
      <c r="F11040" s="36">
        <v>9832512000</v>
      </c>
      <c r="G11040" s="36">
        <v>9831712000</v>
      </c>
      <c r="H11040" s="36">
        <v>9831112000</v>
      </c>
      <c r="I11040" s="36">
        <v>9831312000</v>
      </c>
      <c r="J11040" s="36">
        <v>9831912000</v>
      </c>
      <c r="K11040" s="36">
        <v>9838912000</v>
      </c>
      <c r="L11040" s="36">
        <v>9832112000</v>
      </c>
    </row>
    <row r="11041" spans="4:12" x14ac:dyDescent="0.25">
      <c r="D11041" s="36">
        <v>50615140</v>
      </c>
      <c r="E11041" s="36" t="s">
        <v>39</v>
      </c>
      <c r="F11041" s="36">
        <v>9832414000</v>
      </c>
      <c r="G11041" s="36">
        <v>9831614000</v>
      </c>
      <c r="H11041" s="36">
        <v>9831814000</v>
      </c>
      <c r="I11041" s="36">
        <v>9831014000</v>
      </c>
      <c r="J11041" s="36">
        <v>9831214000</v>
      </c>
      <c r="K11041" s="36">
        <v>9838814000</v>
      </c>
      <c r="L11041" s="36">
        <v>9832014000</v>
      </c>
    </row>
    <row r="11042" spans="4:12" x14ac:dyDescent="0.25">
      <c r="D11042" s="36">
        <v>50615141</v>
      </c>
      <c r="E11042" s="36" t="s">
        <v>39</v>
      </c>
      <c r="F11042" s="36">
        <v>9832514000</v>
      </c>
      <c r="G11042" s="36">
        <v>9831714000</v>
      </c>
      <c r="H11042" s="36">
        <v>9831114000</v>
      </c>
      <c r="I11042" s="36">
        <v>9831914000</v>
      </c>
      <c r="J11042" s="36">
        <v>9831314000</v>
      </c>
      <c r="K11042" s="36">
        <v>9838914000</v>
      </c>
      <c r="L11042" s="36">
        <v>9832114000</v>
      </c>
    </row>
    <row r="11043" spans="4:12" x14ac:dyDescent="0.25">
      <c r="D11043" s="36">
        <v>50615160</v>
      </c>
      <c r="E11043" s="36" t="s">
        <v>39</v>
      </c>
      <c r="F11043" s="36">
        <v>9832416000</v>
      </c>
      <c r="G11043" s="36">
        <v>9831616000</v>
      </c>
      <c r="H11043" s="36">
        <v>9831816000</v>
      </c>
      <c r="I11043" s="36">
        <v>9831016000</v>
      </c>
      <c r="J11043" s="36">
        <v>9831216000</v>
      </c>
      <c r="K11043" s="36">
        <v>9838816000</v>
      </c>
      <c r="L11043" s="36">
        <v>9832016000</v>
      </c>
    </row>
    <row r="11044" spans="4:12" x14ac:dyDescent="0.25">
      <c r="D11044" s="36">
        <v>50615161</v>
      </c>
      <c r="E11044" s="36" t="s">
        <v>39</v>
      </c>
      <c r="F11044" s="36">
        <v>9832516000</v>
      </c>
      <c r="G11044" s="36">
        <v>9831716000</v>
      </c>
      <c r="H11044" s="36">
        <v>9831916000</v>
      </c>
      <c r="I11044" s="36">
        <v>9831316000</v>
      </c>
      <c r="J11044" s="36">
        <v>9831116000</v>
      </c>
      <c r="K11044" s="36">
        <v>9838916000</v>
      </c>
      <c r="L11044" s="36">
        <v>9832116000</v>
      </c>
    </row>
    <row r="11045" spans="4:12" x14ac:dyDescent="0.25">
      <c r="D11045" s="36">
        <v>50615180</v>
      </c>
      <c r="E11045" s="36" t="s">
        <v>39</v>
      </c>
      <c r="F11045" s="36">
        <v>9832418000</v>
      </c>
      <c r="G11045" s="36">
        <v>9831618000</v>
      </c>
      <c r="H11045" s="36">
        <v>9831818000</v>
      </c>
      <c r="I11045" s="36">
        <v>9831018000</v>
      </c>
      <c r="J11045" s="36">
        <v>9831218000</v>
      </c>
      <c r="K11045" s="36">
        <v>9838818000</v>
      </c>
      <c r="L11045" s="36">
        <v>9832018000</v>
      </c>
    </row>
    <row r="11046" spans="4:12" x14ac:dyDescent="0.25">
      <c r="D11046" s="36">
        <v>50615181</v>
      </c>
      <c r="E11046" s="36" t="s">
        <v>39</v>
      </c>
      <c r="F11046" s="36">
        <v>9832518000</v>
      </c>
      <c r="G11046" s="36">
        <v>9831718000</v>
      </c>
      <c r="H11046" s="36">
        <v>9831118000</v>
      </c>
      <c r="I11046" s="36">
        <v>9831918000</v>
      </c>
      <c r="J11046" s="36">
        <v>9831318000</v>
      </c>
      <c r="K11046" s="36">
        <v>9838918000</v>
      </c>
      <c r="L11046" s="36">
        <v>9832118000</v>
      </c>
    </row>
    <row r="11047" spans="4:12" x14ac:dyDescent="0.25">
      <c r="D11047" s="36">
        <v>50615200</v>
      </c>
      <c r="E11047" s="36" t="s">
        <v>39</v>
      </c>
      <c r="F11047" s="36">
        <v>9832420000</v>
      </c>
      <c r="G11047" s="36">
        <v>9831620000</v>
      </c>
      <c r="H11047" s="36">
        <v>9831820000</v>
      </c>
      <c r="I11047" s="36">
        <v>9831020000</v>
      </c>
      <c r="J11047" s="36">
        <v>9831220000</v>
      </c>
      <c r="K11047" s="36">
        <v>9838820000</v>
      </c>
      <c r="L11047" s="36">
        <v>9832020000</v>
      </c>
    </row>
    <row r="11048" spans="4:12" x14ac:dyDescent="0.25">
      <c r="D11048" s="36">
        <v>50615201</v>
      </c>
      <c r="E11048" s="36" t="s">
        <v>39</v>
      </c>
      <c r="F11048" s="36">
        <v>9832520000</v>
      </c>
      <c r="G11048" s="36">
        <v>9831720000</v>
      </c>
      <c r="H11048" s="36">
        <v>9831920000</v>
      </c>
      <c r="I11048" s="36">
        <v>9831320000</v>
      </c>
      <c r="J11048" s="36">
        <v>9831120000</v>
      </c>
      <c r="K11048" s="36">
        <v>9838920000</v>
      </c>
      <c r="L11048" s="36">
        <v>9832120000</v>
      </c>
    </row>
    <row r="11049" spans="4:12" x14ac:dyDescent="0.25">
      <c r="D11049" s="50">
        <v>50618050</v>
      </c>
      <c r="E11049" s="50" t="s">
        <v>39</v>
      </c>
      <c r="F11049" s="50">
        <v>9831206000</v>
      </c>
      <c r="G11049" s="50">
        <v>9815006000</v>
      </c>
      <c r="H11049" s="50">
        <v>9831806000</v>
      </c>
      <c r="I11049" s="50">
        <v>9831006000</v>
      </c>
      <c r="J11049" s="50">
        <v>9838806000</v>
      </c>
      <c r="K11049" s="50">
        <v>9831606000</v>
      </c>
      <c r="L11049" s="50">
        <v>9832406000</v>
      </c>
    </row>
    <row r="11050" spans="4:12" x14ac:dyDescent="0.25">
      <c r="D11050" s="50">
        <v>50618060</v>
      </c>
      <c r="E11050" s="50" t="s">
        <v>39</v>
      </c>
      <c r="F11050" s="50">
        <v>9831206000</v>
      </c>
      <c r="G11050" s="50">
        <v>9815006000</v>
      </c>
      <c r="H11050" s="50">
        <v>9831806000</v>
      </c>
      <c r="I11050" s="50">
        <v>9831006000</v>
      </c>
      <c r="J11050" s="50">
        <v>9838806000</v>
      </c>
      <c r="K11050" s="50">
        <v>9831606000</v>
      </c>
      <c r="L11050" s="50">
        <v>9832406000</v>
      </c>
    </row>
    <row r="11051" spans="4:12" x14ac:dyDescent="0.25">
      <c r="D11051" s="50">
        <v>50618070</v>
      </c>
      <c r="E11051" s="50" t="s">
        <v>39</v>
      </c>
      <c r="F11051" s="50">
        <v>9831208000</v>
      </c>
      <c r="G11051" s="50">
        <v>9815008000</v>
      </c>
      <c r="H11051" s="50">
        <v>9831808000</v>
      </c>
      <c r="I11051" s="50">
        <v>9831008000</v>
      </c>
      <c r="J11051" s="50">
        <v>9838808000</v>
      </c>
      <c r="K11051" s="50">
        <v>9831608000</v>
      </c>
      <c r="L11051" s="50">
        <v>9832408000</v>
      </c>
    </row>
    <row r="11052" spans="4:12" x14ac:dyDescent="0.25">
      <c r="D11052" s="50">
        <v>50618080</v>
      </c>
      <c r="E11052" s="50" t="s">
        <v>39</v>
      </c>
      <c r="F11052" s="50">
        <v>9831208000</v>
      </c>
      <c r="G11052" s="50">
        <v>9815008000</v>
      </c>
      <c r="H11052" s="50">
        <v>9831808000</v>
      </c>
      <c r="I11052" s="50">
        <v>9831008000</v>
      </c>
      <c r="J11052" s="50">
        <v>9838808000</v>
      </c>
      <c r="K11052" s="50">
        <v>9831608000</v>
      </c>
      <c r="L11052" s="50">
        <v>9832408000</v>
      </c>
    </row>
    <row r="11053" spans="4:12" x14ac:dyDescent="0.25">
      <c r="D11053" s="50">
        <v>50618090</v>
      </c>
      <c r="E11053" s="50" t="s">
        <v>39</v>
      </c>
      <c r="F11053" s="50">
        <v>9831210000</v>
      </c>
      <c r="G11053" s="50">
        <v>9815010000</v>
      </c>
      <c r="H11053" s="50">
        <v>9831810000</v>
      </c>
      <c r="I11053" s="50">
        <v>9831010000</v>
      </c>
      <c r="J11053" s="50">
        <v>9838810000</v>
      </c>
      <c r="K11053" s="50">
        <v>9831610000</v>
      </c>
      <c r="L11053" s="50">
        <v>9832410000</v>
      </c>
    </row>
    <row r="11054" spans="4:12" x14ac:dyDescent="0.25">
      <c r="D11054" s="50">
        <v>50618100</v>
      </c>
      <c r="E11054" s="50" t="s">
        <v>39</v>
      </c>
      <c r="F11054" s="50">
        <v>9831210000</v>
      </c>
      <c r="G11054" s="50">
        <v>9815010000</v>
      </c>
      <c r="H11054" s="50">
        <v>9831810000</v>
      </c>
      <c r="I11054" s="50">
        <v>9831010000</v>
      </c>
      <c r="J11054" s="50">
        <v>9838810000</v>
      </c>
      <c r="K11054" s="50">
        <v>9831610000</v>
      </c>
      <c r="L11054" s="50">
        <v>9832410000</v>
      </c>
    </row>
    <row r="11055" spans="4:12" x14ac:dyDescent="0.25">
      <c r="D11055" s="50">
        <v>50618120</v>
      </c>
      <c r="E11055" s="50" t="s">
        <v>39</v>
      </c>
      <c r="F11055" s="50">
        <v>9831212000</v>
      </c>
      <c r="G11055" s="50">
        <v>9815012000</v>
      </c>
      <c r="H11055" s="50">
        <v>9831812000</v>
      </c>
      <c r="I11055" s="50">
        <v>9831012000</v>
      </c>
      <c r="J11055" s="50">
        <v>9838812000</v>
      </c>
      <c r="K11055" s="50">
        <v>9831612000</v>
      </c>
      <c r="L11055" s="50">
        <v>9832412000</v>
      </c>
    </row>
    <row r="11056" spans="4:12" x14ac:dyDescent="0.25">
      <c r="D11056" s="50">
        <v>50618140</v>
      </c>
      <c r="E11056" s="50" t="s">
        <v>39</v>
      </c>
      <c r="F11056" s="50">
        <v>9831214000</v>
      </c>
      <c r="G11056" s="50">
        <v>9815014000</v>
      </c>
      <c r="H11056" s="50">
        <v>9831814000</v>
      </c>
      <c r="I11056" s="50">
        <v>9831014000</v>
      </c>
      <c r="J11056" s="50">
        <v>9838814000</v>
      </c>
      <c r="K11056" s="50">
        <v>9831614000</v>
      </c>
      <c r="L11056" s="50">
        <v>9832414000</v>
      </c>
    </row>
    <row r="11057" spans="4:12" x14ac:dyDescent="0.25">
      <c r="D11057" s="50">
        <v>50618160</v>
      </c>
      <c r="E11057" s="50" t="s">
        <v>39</v>
      </c>
      <c r="F11057" s="50">
        <v>9831216000</v>
      </c>
      <c r="G11057" s="50">
        <v>9815016000</v>
      </c>
      <c r="H11057" s="50">
        <v>9831816000</v>
      </c>
      <c r="I11057" s="50">
        <v>9831016000</v>
      </c>
      <c r="J11057" s="50">
        <v>9838816000</v>
      </c>
      <c r="K11057" s="50">
        <v>9831616000</v>
      </c>
      <c r="L11057" s="50">
        <v>9832416000</v>
      </c>
    </row>
    <row r="11058" spans="4:12" x14ac:dyDescent="0.25">
      <c r="D11058" s="50">
        <v>50618180</v>
      </c>
      <c r="E11058" s="50" t="s">
        <v>39</v>
      </c>
      <c r="F11058" s="50">
        <v>9831218000</v>
      </c>
      <c r="G11058" s="50">
        <v>9815018000</v>
      </c>
      <c r="H11058" s="50">
        <v>9831818000</v>
      </c>
      <c r="I11058" s="50">
        <v>9831018000</v>
      </c>
      <c r="J11058" s="50">
        <v>9838818000</v>
      </c>
      <c r="K11058" s="50">
        <v>9831618000</v>
      </c>
      <c r="L11058" s="50">
        <v>9832418000</v>
      </c>
    </row>
    <row r="11059" spans="4:12" x14ac:dyDescent="0.25">
      <c r="D11059" s="50">
        <v>50618200</v>
      </c>
      <c r="E11059" s="50" t="s">
        <v>39</v>
      </c>
      <c r="F11059" s="50">
        <v>9831220000</v>
      </c>
      <c r="G11059" s="50">
        <v>9815020000</v>
      </c>
      <c r="H11059" s="50">
        <v>9831820000</v>
      </c>
      <c r="I11059" s="50">
        <v>9831020000</v>
      </c>
      <c r="J11059" s="50">
        <v>9838820000</v>
      </c>
      <c r="K11059" s="50">
        <v>9831620000</v>
      </c>
      <c r="L11059" s="50">
        <v>9832420000</v>
      </c>
    </row>
    <row r="11060" spans="4:12" x14ac:dyDescent="0.25">
      <c r="D11060" s="50">
        <v>50624040</v>
      </c>
      <c r="E11060" s="50" t="s">
        <v>39</v>
      </c>
      <c r="F11060" s="50">
        <v>9831204000</v>
      </c>
      <c r="G11060" s="50">
        <v>9815004000</v>
      </c>
      <c r="H11060" s="50">
        <v>9831804000</v>
      </c>
      <c r="I11060" s="50">
        <v>9831004000</v>
      </c>
      <c r="J11060" s="50">
        <v>9838804000</v>
      </c>
      <c r="K11060" s="50">
        <v>9831604000</v>
      </c>
      <c r="L11060" s="50">
        <v>9832404000</v>
      </c>
    </row>
    <row r="11061" spans="4:12" x14ac:dyDescent="0.25">
      <c r="D11061" s="50">
        <v>50624050</v>
      </c>
      <c r="E11061" s="50" t="s">
        <v>39</v>
      </c>
      <c r="F11061" s="50">
        <v>9831206000</v>
      </c>
      <c r="G11061" s="50">
        <v>9815006000</v>
      </c>
      <c r="H11061" s="50">
        <v>9831806000</v>
      </c>
      <c r="I11061" s="50">
        <v>9831006000</v>
      </c>
      <c r="J11061" s="50">
        <v>9838806000</v>
      </c>
      <c r="K11061" s="50">
        <v>9831606000</v>
      </c>
      <c r="L11061" s="50">
        <v>9832406000</v>
      </c>
    </row>
    <row r="11062" spans="4:12" x14ac:dyDescent="0.25">
      <c r="D11062" s="50">
        <v>50624060</v>
      </c>
      <c r="E11062" s="50" t="s">
        <v>39</v>
      </c>
      <c r="F11062" s="50">
        <v>9831206000</v>
      </c>
      <c r="G11062" s="50">
        <v>9815006000</v>
      </c>
      <c r="H11062" s="50">
        <v>9831806000</v>
      </c>
      <c r="I11062" s="50">
        <v>9831006000</v>
      </c>
      <c r="J11062" s="50">
        <v>9838806000</v>
      </c>
      <c r="K11062" s="50">
        <v>9831606000</v>
      </c>
      <c r="L11062" s="50">
        <v>9832406000</v>
      </c>
    </row>
    <row r="11063" spans="4:12" x14ac:dyDescent="0.25">
      <c r="D11063" s="50">
        <v>50624070</v>
      </c>
      <c r="E11063" s="50" t="s">
        <v>39</v>
      </c>
      <c r="F11063" s="50">
        <v>9831208000</v>
      </c>
      <c r="G11063" s="50">
        <v>9815008000</v>
      </c>
      <c r="H11063" s="50">
        <v>9831808000</v>
      </c>
      <c r="I11063" s="50">
        <v>9831008000</v>
      </c>
      <c r="J11063" s="50">
        <v>9838808000</v>
      </c>
      <c r="K11063" s="50">
        <v>9831608000</v>
      </c>
      <c r="L11063" s="50">
        <v>9832408000</v>
      </c>
    </row>
    <row r="11064" spans="4:12" x14ac:dyDescent="0.25">
      <c r="D11064" s="50">
        <v>50624080</v>
      </c>
      <c r="E11064" s="50" t="s">
        <v>39</v>
      </c>
      <c r="F11064" s="50">
        <v>9831208000</v>
      </c>
      <c r="G11064" s="50">
        <v>9815008000</v>
      </c>
      <c r="H11064" s="50">
        <v>9831808000</v>
      </c>
      <c r="I11064" s="50">
        <v>9831008000</v>
      </c>
      <c r="J11064" s="50">
        <v>9838808000</v>
      </c>
      <c r="K11064" s="50">
        <v>9831608000</v>
      </c>
      <c r="L11064" s="50">
        <v>9832408000</v>
      </c>
    </row>
    <row r="11065" spans="4:12" x14ac:dyDescent="0.25">
      <c r="D11065" s="50">
        <v>50624090</v>
      </c>
      <c r="E11065" s="50" t="s">
        <v>39</v>
      </c>
      <c r="F11065" s="50">
        <v>9831210000</v>
      </c>
      <c r="G11065" s="50">
        <v>9815010000</v>
      </c>
      <c r="H11065" s="50">
        <v>9831810000</v>
      </c>
      <c r="I11065" s="50">
        <v>9831010000</v>
      </c>
      <c r="J11065" s="50">
        <v>9838810000</v>
      </c>
      <c r="K11065" s="50">
        <v>9831610000</v>
      </c>
      <c r="L11065" s="50">
        <v>9832410000</v>
      </c>
    </row>
    <row r="11066" spans="4:12" x14ac:dyDescent="0.25">
      <c r="D11066" s="50">
        <v>50624100</v>
      </c>
      <c r="E11066" s="50" t="s">
        <v>39</v>
      </c>
      <c r="F11066" s="50">
        <v>9831210000</v>
      </c>
      <c r="G11066" s="50">
        <v>9815010000</v>
      </c>
      <c r="H11066" s="50">
        <v>9831810000</v>
      </c>
      <c r="I11066" s="50">
        <v>9831010000</v>
      </c>
      <c r="J11066" s="50">
        <v>9838810000</v>
      </c>
      <c r="K11066" s="50">
        <v>9831610000</v>
      </c>
      <c r="L11066" s="50">
        <v>9832410000</v>
      </c>
    </row>
    <row r="11067" spans="4:12" x14ac:dyDescent="0.25">
      <c r="D11067" s="50">
        <v>50624110</v>
      </c>
      <c r="E11067" s="50" t="s">
        <v>39</v>
      </c>
      <c r="F11067" s="50">
        <v>9831212000</v>
      </c>
      <c r="G11067" s="50">
        <v>9815012000</v>
      </c>
      <c r="H11067" s="50">
        <v>9831812000</v>
      </c>
      <c r="I11067" s="50">
        <v>9831012000</v>
      </c>
      <c r="J11067" s="50">
        <v>9838812000</v>
      </c>
      <c r="K11067" s="50">
        <v>9831612000</v>
      </c>
      <c r="L11067" s="50">
        <v>9832412000</v>
      </c>
    </row>
    <row r="11068" spans="4:12" x14ac:dyDescent="0.25">
      <c r="D11068" s="50">
        <v>50624120</v>
      </c>
      <c r="E11068" s="50" t="s">
        <v>39</v>
      </c>
      <c r="F11068" s="50">
        <v>9831212000</v>
      </c>
      <c r="G11068" s="50">
        <v>9815012000</v>
      </c>
      <c r="H11068" s="50">
        <v>9831812000</v>
      </c>
      <c r="I11068" s="50">
        <v>9831012000</v>
      </c>
      <c r="J11068" s="50">
        <v>9838812000</v>
      </c>
      <c r="K11068" s="50">
        <v>9831612000</v>
      </c>
      <c r="L11068" s="50">
        <v>9832412000</v>
      </c>
    </row>
    <row r="11069" spans="4:12" x14ac:dyDescent="0.25">
      <c r="D11069" s="50">
        <v>50624130</v>
      </c>
      <c r="E11069" s="50" t="s">
        <v>39</v>
      </c>
      <c r="F11069" s="50">
        <v>9831214000</v>
      </c>
      <c r="G11069" s="50">
        <v>9815014000</v>
      </c>
      <c r="H11069" s="50">
        <v>9831814000</v>
      </c>
      <c r="I11069" s="50">
        <v>9831014000</v>
      </c>
      <c r="J11069" s="50">
        <v>9838814000</v>
      </c>
      <c r="K11069" s="50">
        <v>9831614000</v>
      </c>
      <c r="L11069" s="50">
        <v>9832414000</v>
      </c>
    </row>
    <row r="11070" spans="4:12" x14ac:dyDescent="0.25">
      <c r="D11070" s="50">
        <v>50624140</v>
      </c>
      <c r="E11070" s="50" t="s">
        <v>39</v>
      </c>
      <c r="F11070" s="50">
        <v>9831214000</v>
      </c>
      <c r="G11070" s="50">
        <v>9815014000</v>
      </c>
      <c r="H11070" s="50">
        <v>9831814000</v>
      </c>
      <c r="I11070" s="50">
        <v>9831014000</v>
      </c>
      <c r="J11070" s="50">
        <v>9838814000</v>
      </c>
      <c r="K11070" s="50">
        <v>9831614000</v>
      </c>
      <c r="L11070" s="50">
        <v>9832414000</v>
      </c>
    </row>
    <row r="11071" spans="4:12" x14ac:dyDescent="0.25">
      <c r="D11071" s="50">
        <v>50624160</v>
      </c>
      <c r="E11071" s="50" t="s">
        <v>39</v>
      </c>
      <c r="F11071" s="50">
        <v>9831216000</v>
      </c>
      <c r="G11071" s="50">
        <v>9815016000</v>
      </c>
      <c r="H11071" s="50">
        <v>9831816000</v>
      </c>
      <c r="I11071" s="50">
        <v>9831016000</v>
      </c>
      <c r="J11071" s="50">
        <v>9838816000</v>
      </c>
      <c r="K11071" s="50">
        <v>9831616000</v>
      </c>
      <c r="L11071" s="50">
        <v>9832416000</v>
      </c>
    </row>
    <row r="11072" spans="4:12" x14ac:dyDescent="0.25">
      <c r="D11072" s="50">
        <v>50624180</v>
      </c>
      <c r="E11072" s="50" t="s">
        <v>39</v>
      </c>
      <c r="F11072" s="50">
        <v>9831218000</v>
      </c>
      <c r="G11072" s="50">
        <v>9815018000</v>
      </c>
      <c r="H11072" s="50">
        <v>9831818000</v>
      </c>
      <c r="I11072" s="50">
        <v>9831018000</v>
      </c>
      <c r="J11072" s="50">
        <v>9838818000</v>
      </c>
      <c r="K11072" s="50">
        <v>9831618000</v>
      </c>
      <c r="L11072" s="50">
        <v>9832418000</v>
      </c>
    </row>
    <row r="11073" spans="4:12" x14ac:dyDescent="0.25">
      <c r="D11073" s="50">
        <v>50624200</v>
      </c>
      <c r="E11073" s="50" t="s">
        <v>39</v>
      </c>
      <c r="F11073" s="50">
        <v>9831220000</v>
      </c>
      <c r="G11073" s="50">
        <v>9815020000</v>
      </c>
      <c r="H11073" s="50">
        <v>9831820000</v>
      </c>
      <c r="I11073" s="50">
        <v>9831020000</v>
      </c>
      <c r="J11073" s="50">
        <v>9838820000</v>
      </c>
      <c r="K11073" s="50">
        <v>9831620000</v>
      </c>
      <c r="L11073" s="50">
        <v>9832420000</v>
      </c>
    </row>
    <row r="11074" spans="4:12" x14ac:dyDescent="0.25">
      <c r="D11074" s="50">
        <v>50624250</v>
      </c>
      <c r="E11074" s="50" t="s">
        <v>39</v>
      </c>
      <c r="F11074" s="50">
        <v>9831226000</v>
      </c>
      <c r="G11074" s="50">
        <v>9815026000</v>
      </c>
      <c r="H11074" s="50">
        <v>9832420000</v>
      </c>
      <c r="I11074" s="50">
        <v>9831026000</v>
      </c>
      <c r="J11074" s="50">
        <v>9831826000</v>
      </c>
      <c r="K11074" s="50">
        <v>9838826000</v>
      </c>
      <c r="L11074" s="50">
        <v>9831626000</v>
      </c>
    </row>
    <row r="11075" spans="4:12" x14ac:dyDescent="0.25">
      <c r="D11075" s="50">
        <v>50625060</v>
      </c>
      <c r="E11075" s="50" t="s">
        <v>39</v>
      </c>
      <c r="F11075" s="50">
        <v>9831206000</v>
      </c>
      <c r="G11075" s="50">
        <v>9815006000</v>
      </c>
      <c r="H11075" s="50">
        <v>9831806000</v>
      </c>
      <c r="I11075" s="50">
        <v>9831006000</v>
      </c>
      <c r="J11075" s="50">
        <v>9838806000</v>
      </c>
      <c r="K11075" s="50">
        <v>9831606000</v>
      </c>
      <c r="L11075" s="50">
        <v>9832406000</v>
      </c>
    </row>
    <row r="11076" spans="4:12" x14ac:dyDescent="0.25">
      <c r="D11076" s="50">
        <v>50625080</v>
      </c>
      <c r="E11076" s="50" t="s">
        <v>39</v>
      </c>
      <c r="F11076" s="50">
        <v>9831208000</v>
      </c>
      <c r="G11076" s="50">
        <v>9815008000</v>
      </c>
      <c r="H11076" s="50">
        <v>9831808000</v>
      </c>
      <c r="I11076" s="50">
        <v>9831008000</v>
      </c>
      <c r="J11076" s="50">
        <v>9838808000</v>
      </c>
      <c r="K11076" s="50">
        <v>9831608000</v>
      </c>
      <c r="L11076" s="50">
        <v>9832408000</v>
      </c>
    </row>
    <row r="11077" spans="4:12" x14ac:dyDescent="0.25">
      <c r="D11077" s="50">
        <v>50625100</v>
      </c>
      <c r="E11077" s="50" t="s">
        <v>39</v>
      </c>
      <c r="F11077" s="50">
        <v>9831210000</v>
      </c>
      <c r="G11077" s="50">
        <v>9815010000</v>
      </c>
      <c r="H11077" s="50">
        <v>9831810000</v>
      </c>
      <c r="I11077" s="50">
        <v>9831010000</v>
      </c>
      <c r="J11077" s="50">
        <v>9838810000</v>
      </c>
      <c r="K11077" s="50">
        <v>9831610000</v>
      </c>
      <c r="L11077" s="50">
        <v>9832410000</v>
      </c>
    </row>
    <row r="11078" spans="4:12" x14ac:dyDescent="0.25">
      <c r="D11078" s="50">
        <v>50625120</v>
      </c>
      <c r="E11078" s="50" t="s">
        <v>39</v>
      </c>
      <c r="F11078" s="50">
        <v>9831212000</v>
      </c>
      <c r="G11078" s="50">
        <v>9815012000</v>
      </c>
      <c r="H11078" s="50">
        <v>9831812000</v>
      </c>
      <c r="I11078" s="50">
        <v>9831012000</v>
      </c>
      <c r="J11078" s="50">
        <v>9838812000</v>
      </c>
      <c r="K11078" s="50">
        <v>9831612000</v>
      </c>
      <c r="L11078" s="50">
        <v>9832412000</v>
      </c>
    </row>
    <row r="11079" spans="4:12" x14ac:dyDescent="0.25">
      <c r="D11079" s="50">
        <v>50625140</v>
      </c>
      <c r="E11079" s="50" t="s">
        <v>39</v>
      </c>
      <c r="F11079" s="50">
        <v>9831214000</v>
      </c>
      <c r="G11079" s="50">
        <v>9815014000</v>
      </c>
      <c r="H11079" s="50">
        <v>9831814000</v>
      </c>
      <c r="I11079" s="50">
        <v>9831014000</v>
      </c>
      <c r="J11079" s="50">
        <v>9838814000</v>
      </c>
      <c r="K11079" s="50">
        <v>9831614000</v>
      </c>
      <c r="L11079" s="50">
        <v>9832414000</v>
      </c>
    </row>
    <row r="11080" spans="4:12" x14ac:dyDescent="0.25">
      <c r="D11080" s="50">
        <v>50625160</v>
      </c>
      <c r="E11080" s="50" t="s">
        <v>39</v>
      </c>
      <c r="F11080" s="50">
        <v>9831216000</v>
      </c>
      <c r="G11080" s="50">
        <v>9815016000</v>
      </c>
      <c r="H11080" s="50">
        <v>9831816000</v>
      </c>
      <c r="I11080" s="50">
        <v>9831016000</v>
      </c>
      <c r="J11080" s="50">
        <v>9838816000</v>
      </c>
      <c r="K11080" s="50">
        <v>9831616000</v>
      </c>
      <c r="L11080" s="50">
        <v>9832416000</v>
      </c>
    </row>
    <row r="11081" spans="4:12" x14ac:dyDescent="0.25">
      <c r="D11081" s="50">
        <v>50625180</v>
      </c>
      <c r="E11081" s="50" t="s">
        <v>39</v>
      </c>
      <c r="F11081" s="50">
        <v>9831218000</v>
      </c>
      <c r="G11081" s="50">
        <v>9815018000</v>
      </c>
      <c r="H11081" s="50">
        <v>9831818000</v>
      </c>
      <c r="I11081" s="50">
        <v>9831018000</v>
      </c>
      <c r="J11081" s="50">
        <v>9838818000</v>
      </c>
      <c r="K11081" s="50">
        <v>9831618000</v>
      </c>
      <c r="L11081" s="50">
        <v>9832418000</v>
      </c>
    </row>
    <row r="11082" spans="4:12" x14ac:dyDescent="0.25">
      <c r="D11082" s="50">
        <v>50625200</v>
      </c>
      <c r="E11082" s="50" t="s">
        <v>39</v>
      </c>
      <c r="F11082" s="50">
        <v>9831220000</v>
      </c>
      <c r="G11082" s="50">
        <v>9815020000</v>
      </c>
      <c r="H11082" s="50">
        <v>9831820000</v>
      </c>
      <c r="I11082" s="50">
        <v>9831020000</v>
      </c>
      <c r="J11082" s="50">
        <v>9838820000</v>
      </c>
      <c r="K11082" s="50">
        <v>9831620000</v>
      </c>
      <c r="L11082" s="50">
        <v>9832420000</v>
      </c>
    </row>
    <row r="11083" spans="4:12" x14ac:dyDescent="0.25">
      <c r="D11083" s="50">
        <v>50628050</v>
      </c>
      <c r="E11083" s="50" t="s">
        <v>39</v>
      </c>
      <c r="F11083" s="50">
        <v>9831206000</v>
      </c>
      <c r="G11083" s="50">
        <v>9815006000</v>
      </c>
      <c r="H11083" s="50">
        <v>9831806000</v>
      </c>
      <c r="I11083" s="50">
        <v>9831006000</v>
      </c>
      <c r="J11083" s="50">
        <v>9838806000</v>
      </c>
      <c r="K11083" s="50">
        <v>9831606000</v>
      </c>
      <c r="L11083" s="50">
        <v>9832406000</v>
      </c>
    </row>
    <row r="11084" spans="4:12" x14ac:dyDescent="0.25">
      <c r="D11084" s="50">
        <v>50628060</v>
      </c>
      <c r="E11084" s="50" t="s">
        <v>39</v>
      </c>
      <c r="F11084" s="50">
        <v>9831206000</v>
      </c>
      <c r="G11084" s="50">
        <v>9815006000</v>
      </c>
      <c r="H11084" s="50">
        <v>9831806000</v>
      </c>
      <c r="I11084" s="50">
        <v>9831006000</v>
      </c>
      <c r="J11084" s="50">
        <v>9838806000</v>
      </c>
      <c r="K11084" s="50">
        <v>9831606000</v>
      </c>
      <c r="L11084" s="50">
        <v>9832406000</v>
      </c>
    </row>
    <row r="11085" spans="4:12" x14ac:dyDescent="0.25">
      <c r="D11085" s="50">
        <v>50628080</v>
      </c>
      <c r="E11085" s="50" t="s">
        <v>39</v>
      </c>
      <c r="F11085" s="50">
        <v>9831208000</v>
      </c>
      <c r="G11085" s="50">
        <v>9815008000</v>
      </c>
      <c r="H11085" s="50">
        <v>9831808000</v>
      </c>
      <c r="I11085" s="50">
        <v>9831008000</v>
      </c>
      <c r="J11085" s="50">
        <v>9838808000</v>
      </c>
      <c r="K11085" s="50">
        <v>9831608000</v>
      </c>
      <c r="L11085" s="50">
        <v>9832408000</v>
      </c>
    </row>
    <row r="11086" spans="4:12" x14ac:dyDescent="0.25">
      <c r="D11086" s="50">
        <v>50628100</v>
      </c>
      <c r="E11086" s="50" t="s">
        <v>39</v>
      </c>
      <c r="F11086" s="50">
        <v>9831210000</v>
      </c>
      <c r="G11086" s="50">
        <v>9815010000</v>
      </c>
      <c r="H11086" s="50">
        <v>9831810000</v>
      </c>
      <c r="I11086" s="50">
        <v>9831010000</v>
      </c>
      <c r="J11086" s="50">
        <v>9838810000</v>
      </c>
      <c r="K11086" s="50">
        <v>9831610000</v>
      </c>
      <c r="L11086" s="50">
        <v>9832410000</v>
      </c>
    </row>
    <row r="11087" spans="4:12" x14ac:dyDescent="0.25">
      <c r="D11087" s="50">
        <v>50628120</v>
      </c>
      <c r="E11087" s="50" t="s">
        <v>39</v>
      </c>
      <c r="F11087" s="50">
        <v>9831212000</v>
      </c>
      <c r="G11087" s="50">
        <v>9815012000</v>
      </c>
      <c r="H11087" s="50">
        <v>9831812000</v>
      </c>
      <c r="I11087" s="50">
        <v>9831012000</v>
      </c>
      <c r="J11087" s="50">
        <v>9838812000</v>
      </c>
      <c r="K11087" s="50">
        <v>9831612000</v>
      </c>
      <c r="L11087" s="50">
        <v>9832412000</v>
      </c>
    </row>
    <row r="11088" spans="4:12" x14ac:dyDescent="0.25">
      <c r="D11088" s="50">
        <v>50628160</v>
      </c>
      <c r="E11088" s="50" t="s">
        <v>39</v>
      </c>
      <c r="F11088" s="50">
        <v>9831216000</v>
      </c>
      <c r="G11088" s="50">
        <v>9815016000</v>
      </c>
      <c r="H11088" s="50">
        <v>9831816000</v>
      </c>
      <c r="I11088" s="50">
        <v>9831016000</v>
      </c>
      <c r="J11088" s="50">
        <v>9838816000</v>
      </c>
      <c r="K11088" s="50">
        <v>9831616000</v>
      </c>
      <c r="L11088" s="50">
        <v>9832416000</v>
      </c>
    </row>
    <row r="11089" spans="4:12" x14ac:dyDescent="0.25">
      <c r="D11089" s="50">
        <v>50628200</v>
      </c>
      <c r="E11089" s="50" t="s">
        <v>39</v>
      </c>
      <c r="F11089" s="50">
        <v>9831220000</v>
      </c>
      <c r="G11089" s="50">
        <v>9815020000</v>
      </c>
      <c r="H11089" s="50">
        <v>9831820000</v>
      </c>
      <c r="I11089" s="50">
        <v>9831020000</v>
      </c>
      <c r="J11089" s="50">
        <v>9838820000</v>
      </c>
      <c r="K11089" s="50">
        <v>9831620000</v>
      </c>
      <c r="L11089" s="50">
        <v>9832420000</v>
      </c>
    </row>
    <row r="11090" spans="4:12" x14ac:dyDescent="0.25">
      <c r="D11090" s="50">
        <v>50631040</v>
      </c>
      <c r="E11090" s="50" t="s">
        <v>39</v>
      </c>
      <c r="F11090" s="50">
        <v>9899999903</v>
      </c>
      <c r="G11090" s="50"/>
      <c r="H11090" s="50"/>
      <c r="I11090" s="50"/>
      <c r="J11090" s="50"/>
      <c r="K11090" s="50"/>
      <c r="L11090" s="50"/>
    </row>
    <row r="11091" spans="4:12" x14ac:dyDescent="0.25">
      <c r="D11091" s="50">
        <v>50631050</v>
      </c>
      <c r="E11091" s="50" t="s">
        <v>39</v>
      </c>
      <c r="F11091" s="50">
        <v>9899999903</v>
      </c>
      <c r="G11091" s="50"/>
      <c r="H11091" s="50"/>
      <c r="I11091" s="50"/>
      <c r="J11091" s="50"/>
      <c r="K11091" s="50"/>
      <c r="L11091" s="50"/>
    </row>
    <row r="11092" spans="4:12" x14ac:dyDescent="0.25">
      <c r="D11092" s="50">
        <v>50631060</v>
      </c>
      <c r="E11092" s="50" t="s">
        <v>39</v>
      </c>
      <c r="F11092" s="50">
        <v>9899999903</v>
      </c>
      <c r="G11092" s="50"/>
      <c r="H11092" s="50"/>
      <c r="I11092" s="50"/>
      <c r="J11092" s="50"/>
      <c r="K11092" s="50"/>
      <c r="L11092" s="50"/>
    </row>
    <row r="11093" spans="4:12" x14ac:dyDescent="0.25">
      <c r="D11093" s="50">
        <v>50631080</v>
      </c>
      <c r="E11093" s="50" t="s">
        <v>39</v>
      </c>
      <c r="F11093" s="50">
        <v>9829008000</v>
      </c>
      <c r="G11093" s="50">
        <v>9814408000</v>
      </c>
      <c r="H11093" s="50">
        <v>9829208000</v>
      </c>
      <c r="I11093" s="50">
        <v>9839608000</v>
      </c>
      <c r="J11093" s="50">
        <v>9829408000</v>
      </c>
      <c r="K11093" s="50"/>
      <c r="L11093" s="50"/>
    </row>
    <row r="11094" spans="4:12" x14ac:dyDescent="0.25">
      <c r="D11094" s="50">
        <v>50631100</v>
      </c>
      <c r="E11094" s="50" t="s">
        <v>39</v>
      </c>
      <c r="F11094" s="50">
        <v>9829010000</v>
      </c>
      <c r="G11094" s="50">
        <v>9814410000</v>
      </c>
      <c r="H11094" s="50">
        <v>9829210000</v>
      </c>
      <c r="I11094" s="50">
        <v>9839610000</v>
      </c>
      <c r="J11094" s="50">
        <v>9829410000</v>
      </c>
      <c r="K11094" s="50"/>
      <c r="L11094" s="50"/>
    </row>
    <row r="11095" spans="4:12" x14ac:dyDescent="0.25">
      <c r="D11095" s="50">
        <v>50631120</v>
      </c>
      <c r="E11095" s="50" t="s">
        <v>39</v>
      </c>
      <c r="F11095" s="50">
        <v>9829012000</v>
      </c>
      <c r="G11095" s="50">
        <v>9814412000</v>
      </c>
      <c r="H11095" s="50">
        <v>9829212000</v>
      </c>
      <c r="I11095" s="50">
        <v>9839612000</v>
      </c>
      <c r="J11095" s="50">
        <v>9829412000</v>
      </c>
      <c r="K11095" s="50"/>
      <c r="L11095" s="50"/>
    </row>
    <row r="11096" spans="4:12" x14ac:dyDescent="0.25">
      <c r="D11096" s="50">
        <v>50631140</v>
      </c>
      <c r="E11096" s="50" t="s">
        <v>39</v>
      </c>
      <c r="F11096" s="50">
        <v>9829014000</v>
      </c>
      <c r="G11096" s="50">
        <v>9814414000</v>
      </c>
      <c r="H11096" s="50">
        <v>9829214000</v>
      </c>
      <c r="I11096" s="50">
        <v>9839614000</v>
      </c>
      <c r="J11096" s="50">
        <v>9829414000</v>
      </c>
      <c r="K11096" s="50"/>
      <c r="L11096" s="50"/>
    </row>
    <row r="11097" spans="4:12" x14ac:dyDescent="0.25">
      <c r="D11097" s="50">
        <v>50631160</v>
      </c>
      <c r="E11097" s="50" t="s">
        <v>39</v>
      </c>
      <c r="F11097" s="50">
        <v>9829016000</v>
      </c>
      <c r="G11097" s="50">
        <v>9814416000</v>
      </c>
      <c r="H11097" s="50">
        <v>9829216000</v>
      </c>
      <c r="I11097" s="50">
        <v>9839616000</v>
      </c>
      <c r="J11097" s="50">
        <v>9829416000</v>
      </c>
      <c r="K11097" s="50"/>
      <c r="L11097" s="50"/>
    </row>
    <row r="11098" spans="4:12" x14ac:dyDescent="0.25">
      <c r="D11098" s="50">
        <v>50631180</v>
      </c>
      <c r="E11098" s="50" t="s">
        <v>39</v>
      </c>
      <c r="F11098" s="50">
        <v>9829018000</v>
      </c>
      <c r="G11098" s="50">
        <v>9814418000</v>
      </c>
      <c r="H11098" s="50">
        <v>9829218000</v>
      </c>
      <c r="I11098" s="50">
        <v>9839618000</v>
      </c>
      <c r="J11098" s="50">
        <v>9829418000</v>
      </c>
      <c r="K11098" s="50"/>
      <c r="L11098" s="50"/>
    </row>
    <row r="11099" spans="4:12" x14ac:dyDescent="0.25">
      <c r="D11099" s="50">
        <v>50631200</v>
      </c>
      <c r="E11099" s="50" t="s">
        <v>39</v>
      </c>
      <c r="F11099" s="50">
        <v>9829020000</v>
      </c>
      <c r="G11099" s="50">
        <v>9814420000</v>
      </c>
      <c r="H11099" s="50">
        <v>9829220000</v>
      </c>
      <c r="I11099" s="50">
        <v>9839620000</v>
      </c>
      <c r="J11099" s="50">
        <v>9829420000</v>
      </c>
      <c r="K11099" s="50"/>
      <c r="L11099" s="50"/>
    </row>
    <row r="11100" spans="4:12" x14ac:dyDescent="0.25">
      <c r="D11100" s="50">
        <v>50631250</v>
      </c>
      <c r="E11100" s="50" t="s">
        <v>39</v>
      </c>
      <c r="F11100" s="50">
        <v>9829026000</v>
      </c>
      <c r="G11100" s="50">
        <v>9814426000</v>
      </c>
      <c r="H11100" s="50">
        <v>9829226000</v>
      </c>
      <c r="I11100" s="50">
        <v>9839626000</v>
      </c>
      <c r="J11100" s="50">
        <v>9829426000</v>
      </c>
      <c r="K11100" s="50"/>
      <c r="L11100" s="50"/>
    </row>
    <row r="11101" spans="4:12" x14ac:dyDescent="0.25">
      <c r="D11101" s="50">
        <v>50633040</v>
      </c>
      <c r="E11101" s="50" t="s">
        <v>39</v>
      </c>
      <c r="F11101" s="50">
        <v>9831604000</v>
      </c>
      <c r="G11101" s="50">
        <v>9832404000</v>
      </c>
      <c r="H11101" s="50">
        <v>9831804000</v>
      </c>
      <c r="I11101" s="50">
        <v>9831004000</v>
      </c>
      <c r="J11101" s="50">
        <v>9831204000</v>
      </c>
      <c r="K11101" s="50">
        <v>9838804000</v>
      </c>
      <c r="L11101" s="50">
        <v>9832004000</v>
      </c>
    </row>
    <row r="11102" spans="4:12" x14ac:dyDescent="0.25">
      <c r="D11102" s="50">
        <v>50633041</v>
      </c>
      <c r="E11102" s="50" t="s">
        <v>39</v>
      </c>
      <c r="F11102" s="50">
        <v>9831604000</v>
      </c>
      <c r="G11102" s="50">
        <v>9832404000</v>
      </c>
      <c r="H11102" s="50">
        <v>9831804000</v>
      </c>
      <c r="I11102" s="50">
        <v>9831004000</v>
      </c>
      <c r="J11102" s="50">
        <v>9831204000</v>
      </c>
      <c r="K11102" s="50">
        <v>9838804000</v>
      </c>
      <c r="L11102" s="50">
        <v>9832004000</v>
      </c>
    </row>
    <row r="11103" spans="4:12" x14ac:dyDescent="0.25">
      <c r="D11103" s="50">
        <v>50633050</v>
      </c>
      <c r="E11103" s="50" t="s">
        <v>39</v>
      </c>
      <c r="F11103" s="50">
        <v>9831606000</v>
      </c>
      <c r="G11103" s="50">
        <v>9832406000</v>
      </c>
      <c r="H11103" s="50">
        <v>9831806000</v>
      </c>
      <c r="I11103" s="50">
        <v>9831006000</v>
      </c>
      <c r="J11103" s="50">
        <v>9831206000</v>
      </c>
      <c r="K11103" s="50">
        <v>9838806000</v>
      </c>
      <c r="L11103" s="50">
        <v>9832006000</v>
      </c>
    </row>
    <row r="11104" spans="4:12" x14ac:dyDescent="0.25">
      <c r="D11104" s="50">
        <v>50633051</v>
      </c>
      <c r="E11104" s="50" t="s">
        <v>39</v>
      </c>
      <c r="F11104" s="50">
        <v>9831606000</v>
      </c>
      <c r="G11104" s="50">
        <v>9832406000</v>
      </c>
      <c r="H11104" s="50">
        <v>9831806000</v>
      </c>
      <c r="I11104" s="50">
        <v>9831006000</v>
      </c>
      <c r="J11104" s="50">
        <v>9831206000</v>
      </c>
      <c r="K11104" s="50">
        <v>9838806000</v>
      </c>
      <c r="L11104" s="50">
        <v>9832006000</v>
      </c>
    </row>
    <row r="11105" spans="4:12" x14ac:dyDescent="0.25">
      <c r="D11105" s="50">
        <v>50633060</v>
      </c>
      <c r="E11105" s="50" t="s">
        <v>39</v>
      </c>
      <c r="F11105" s="50">
        <v>9831606000</v>
      </c>
      <c r="G11105" s="50">
        <v>9832406000</v>
      </c>
      <c r="H11105" s="50">
        <v>9831806000</v>
      </c>
      <c r="I11105" s="50">
        <v>9831006000</v>
      </c>
      <c r="J11105" s="50">
        <v>9831206000</v>
      </c>
      <c r="K11105" s="50">
        <v>9838806000</v>
      </c>
      <c r="L11105" s="50">
        <v>9832006000</v>
      </c>
    </row>
    <row r="11106" spans="4:12" x14ac:dyDescent="0.25">
      <c r="D11106" s="50">
        <v>50633061</v>
      </c>
      <c r="E11106" s="50" t="s">
        <v>39</v>
      </c>
      <c r="F11106" s="50">
        <v>9831606000</v>
      </c>
      <c r="G11106" s="50">
        <v>9832406000</v>
      </c>
      <c r="H11106" s="50">
        <v>9831806000</v>
      </c>
      <c r="I11106" s="50">
        <v>9831006000</v>
      </c>
      <c r="J11106" s="50">
        <v>9831206000</v>
      </c>
      <c r="K11106" s="50">
        <v>9838806000</v>
      </c>
      <c r="L11106" s="50">
        <v>9832006000</v>
      </c>
    </row>
    <row r="11107" spans="4:12" x14ac:dyDescent="0.25">
      <c r="D11107" s="50">
        <v>50633070</v>
      </c>
      <c r="E11107" s="50" t="s">
        <v>39</v>
      </c>
      <c r="F11107" s="50">
        <v>9831608000</v>
      </c>
      <c r="G11107" s="50">
        <v>9832408000</v>
      </c>
      <c r="H11107" s="50">
        <v>9831808000</v>
      </c>
      <c r="I11107" s="50">
        <v>9831008000</v>
      </c>
      <c r="J11107" s="50">
        <v>9831208000</v>
      </c>
      <c r="K11107" s="50">
        <v>9838808000</v>
      </c>
      <c r="L11107" s="50">
        <v>9832008000</v>
      </c>
    </row>
    <row r="11108" spans="4:12" x14ac:dyDescent="0.25">
      <c r="D11108" s="50">
        <v>50633071</v>
      </c>
      <c r="E11108" s="50" t="s">
        <v>39</v>
      </c>
      <c r="F11108" s="50">
        <v>9831608000</v>
      </c>
      <c r="G11108" s="50">
        <v>9832408000</v>
      </c>
      <c r="H11108" s="50">
        <v>9831808000</v>
      </c>
      <c r="I11108" s="50">
        <v>9831008000</v>
      </c>
      <c r="J11108" s="50">
        <v>9831208000</v>
      </c>
      <c r="K11108" s="50">
        <v>9838808000</v>
      </c>
      <c r="L11108" s="50">
        <v>9832008000</v>
      </c>
    </row>
    <row r="11109" spans="4:12" x14ac:dyDescent="0.25">
      <c r="D11109" s="50">
        <v>50633080</v>
      </c>
      <c r="E11109" s="50" t="s">
        <v>39</v>
      </c>
      <c r="F11109" s="50">
        <v>9831608000</v>
      </c>
      <c r="G11109" s="50">
        <v>9832408000</v>
      </c>
      <c r="H11109" s="50">
        <v>9831808000</v>
      </c>
      <c r="I11109" s="50">
        <v>9831008000</v>
      </c>
      <c r="J11109" s="50">
        <v>9831208000</v>
      </c>
      <c r="K11109" s="50">
        <v>9838808000</v>
      </c>
      <c r="L11109" s="50">
        <v>9832008000</v>
      </c>
    </row>
    <row r="11110" spans="4:12" x14ac:dyDescent="0.25">
      <c r="D11110" s="50">
        <v>50633081</v>
      </c>
      <c r="E11110" s="50" t="s">
        <v>39</v>
      </c>
      <c r="F11110" s="50">
        <v>9831608000</v>
      </c>
      <c r="G11110" s="50">
        <v>9832408000</v>
      </c>
      <c r="H11110" s="50">
        <v>9831808000</v>
      </c>
      <c r="I11110" s="50">
        <v>9831008000</v>
      </c>
      <c r="J11110" s="50">
        <v>9831208000</v>
      </c>
      <c r="K11110" s="50">
        <v>9838808000</v>
      </c>
      <c r="L11110" s="50">
        <v>9832008000</v>
      </c>
    </row>
    <row r="11111" spans="4:12" x14ac:dyDescent="0.25">
      <c r="D11111" s="50">
        <v>50633090</v>
      </c>
      <c r="E11111" s="50" t="s">
        <v>39</v>
      </c>
      <c r="F11111" s="50">
        <v>9831610000</v>
      </c>
      <c r="G11111" s="50">
        <v>9832410000</v>
      </c>
      <c r="H11111" s="50">
        <v>9831810000</v>
      </c>
      <c r="I11111" s="50">
        <v>9831010000</v>
      </c>
      <c r="J11111" s="50">
        <v>9831210000</v>
      </c>
      <c r="K11111" s="50">
        <v>9838810000</v>
      </c>
      <c r="L11111" s="50">
        <v>9832010000</v>
      </c>
    </row>
    <row r="11112" spans="4:12" x14ac:dyDescent="0.25">
      <c r="D11112" s="50">
        <v>50633091</v>
      </c>
      <c r="E11112" s="50" t="s">
        <v>39</v>
      </c>
      <c r="F11112" s="50">
        <v>9831610000</v>
      </c>
      <c r="G11112" s="50">
        <v>9832410000</v>
      </c>
      <c r="H11112" s="50">
        <v>9831810000</v>
      </c>
      <c r="I11112" s="50">
        <v>9831010000</v>
      </c>
      <c r="J11112" s="50">
        <v>9831210000</v>
      </c>
      <c r="K11112" s="50">
        <v>9838810000</v>
      </c>
      <c r="L11112" s="50">
        <v>9832010000</v>
      </c>
    </row>
    <row r="11113" spans="4:12" x14ac:dyDescent="0.25">
      <c r="D11113" s="50">
        <v>50633100</v>
      </c>
      <c r="E11113" s="50" t="s">
        <v>39</v>
      </c>
      <c r="F11113" s="50">
        <v>9831610000</v>
      </c>
      <c r="G11113" s="50">
        <v>9832410000</v>
      </c>
      <c r="H11113" s="50">
        <v>9831810000</v>
      </c>
      <c r="I11113" s="50">
        <v>9831010000</v>
      </c>
      <c r="J11113" s="50">
        <v>9831210000</v>
      </c>
      <c r="K11113" s="50">
        <v>9838810000</v>
      </c>
      <c r="L11113" s="50">
        <v>9832010000</v>
      </c>
    </row>
    <row r="11114" spans="4:12" x14ac:dyDescent="0.25">
      <c r="D11114" s="50">
        <v>50633101</v>
      </c>
      <c r="E11114" s="50" t="s">
        <v>39</v>
      </c>
      <c r="F11114" s="50">
        <v>9831610000</v>
      </c>
      <c r="G11114" s="50">
        <v>9832410000</v>
      </c>
      <c r="H11114" s="50">
        <v>9831810000</v>
      </c>
      <c r="I11114" s="50">
        <v>9831010000</v>
      </c>
      <c r="J11114" s="50">
        <v>9831210000</v>
      </c>
      <c r="K11114" s="50">
        <v>9838810000</v>
      </c>
      <c r="L11114" s="50">
        <v>9832010000</v>
      </c>
    </row>
    <row r="11115" spans="4:12" x14ac:dyDescent="0.25">
      <c r="D11115" s="50">
        <v>50633120</v>
      </c>
      <c r="E11115" s="50" t="s">
        <v>39</v>
      </c>
      <c r="F11115" s="50">
        <v>9831612000</v>
      </c>
      <c r="G11115" s="50">
        <v>9832412000</v>
      </c>
      <c r="H11115" s="50">
        <v>9831812000</v>
      </c>
      <c r="I11115" s="50">
        <v>9831012000</v>
      </c>
      <c r="J11115" s="50">
        <v>9831212000</v>
      </c>
      <c r="K11115" s="50">
        <v>9838812000</v>
      </c>
      <c r="L11115" s="50">
        <v>9832012000</v>
      </c>
    </row>
    <row r="11116" spans="4:12" x14ac:dyDescent="0.25">
      <c r="D11116" s="50">
        <v>50633121</v>
      </c>
      <c r="E11116" s="50" t="s">
        <v>39</v>
      </c>
      <c r="F11116" s="50">
        <v>9831612000</v>
      </c>
      <c r="G11116" s="50">
        <v>9832412000</v>
      </c>
      <c r="H11116" s="50">
        <v>9831812000</v>
      </c>
      <c r="I11116" s="50">
        <v>9831012000</v>
      </c>
      <c r="J11116" s="50">
        <v>9831212000</v>
      </c>
      <c r="K11116" s="50">
        <v>9838812000</v>
      </c>
      <c r="L11116" s="50">
        <v>9832012000</v>
      </c>
    </row>
    <row r="11117" spans="4:12" x14ac:dyDescent="0.25">
      <c r="D11117" s="50">
        <v>50633140</v>
      </c>
      <c r="E11117" s="50" t="s">
        <v>39</v>
      </c>
      <c r="F11117" s="50">
        <v>9831614000</v>
      </c>
      <c r="G11117" s="50">
        <v>9832414000</v>
      </c>
      <c r="H11117" s="50">
        <v>9831814000</v>
      </c>
      <c r="I11117" s="50">
        <v>9831014000</v>
      </c>
      <c r="J11117" s="50">
        <v>9831214000</v>
      </c>
      <c r="K11117" s="50">
        <v>9838814000</v>
      </c>
      <c r="L11117" s="50">
        <v>9832014000</v>
      </c>
    </row>
    <row r="11118" spans="4:12" x14ac:dyDescent="0.25">
      <c r="D11118" s="50">
        <v>50633141</v>
      </c>
      <c r="E11118" s="50" t="s">
        <v>39</v>
      </c>
      <c r="F11118" s="50">
        <v>9831614000</v>
      </c>
      <c r="G11118" s="50">
        <v>9832414000</v>
      </c>
      <c r="H11118" s="50">
        <v>9831814000</v>
      </c>
      <c r="I11118" s="50">
        <v>9831014000</v>
      </c>
      <c r="J11118" s="50">
        <v>9831214000</v>
      </c>
      <c r="K11118" s="50">
        <v>9838814000</v>
      </c>
      <c r="L11118" s="50">
        <v>9832014000</v>
      </c>
    </row>
    <row r="11119" spans="4:12" x14ac:dyDescent="0.25">
      <c r="D11119" s="50">
        <v>50633160</v>
      </c>
      <c r="E11119" s="50" t="s">
        <v>39</v>
      </c>
      <c r="F11119" s="50">
        <v>9831616000</v>
      </c>
      <c r="G11119" s="50">
        <v>9832416000</v>
      </c>
      <c r="H11119" s="50">
        <v>9831816000</v>
      </c>
      <c r="I11119" s="50">
        <v>9831016000</v>
      </c>
      <c r="J11119" s="50">
        <v>9831216000</v>
      </c>
      <c r="K11119" s="50">
        <v>9838816000</v>
      </c>
      <c r="L11119" s="50">
        <v>9832016000</v>
      </c>
    </row>
    <row r="11120" spans="4:12" x14ac:dyDescent="0.25">
      <c r="D11120" s="50">
        <v>50633161</v>
      </c>
      <c r="E11120" s="50" t="s">
        <v>39</v>
      </c>
      <c r="F11120" s="50">
        <v>9831616000</v>
      </c>
      <c r="G11120" s="50">
        <v>9832416000</v>
      </c>
      <c r="H11120" s="50">
        <v>9831816000</v>
      </c>
      <c r="I11120" s="50">
        <v>9831016000</v>
      </c>
      <c r="J11120" s="50">
        <v>9831216000</v>
      </c>
      <c r="K11120" s="50">
        <v>9838816000</v>
      </c>
      <c r="L11120" s="50">
        <v>9832016000</v>
      </c>
    </row>
    <row r="11121" spans="4:12" x14ac:dyDescent="0.25">
      <c r="D11121" s="50">
        <v>50633162</v>
      </c>
      <c r="E11121" s="50" t="s">
        <v>39</v>
      </c>
      <c r="F11121" s="50">
        <v>9831716000</v>
      </c>
      <c r="G11121" s="50">
        <v>9832516000</v>
      </c>
      <c r="H11121" s="50">
        <v>9831916000</v>
      </c>
      <c r="I11121" s="50">
        <v>9831316000</v>
      </c>
      <c r="J11121" s="50">
        <v>9831116000</v>
      </c>
      <c r="K11121" s="50">
        <v>9838916000</v>
      </c>
      <c r="L11121" s="50">
        <v>9832516000</v>
      </c>
    </row>
    <row r="11122" spans="4:12" x14ac:dyDescent="0.25">
      <c r="D11122" s="50">
        <v>50633163</v>
      </c>
      <c r="E11122" s="50" t="s">
        <v>39</v>
      </c>
      <c r="F11122" s="50">
        <v>9831616000</v>
      </c>
      <c r="G11122" s="50">
        <v>9832416000</v>
      </c>
      <c r="H11122" s="50">
        <v>9831816000</v>
      </c>
      <c r="I11122" s="50">
        <v>9831016000</v>
      </c>
      <c r="J11122" s="50">
        <v>9831216000</v>
      </c>
      <c r="K11122" s="50">
        <v>9838816000</v>
      </c>
      <c r="L11122" s="50">
        <v>9832016000</v>
      </c>
    </row>
    <row r="11123" spans="4:12" x14ac:dyDescent="0.25">
      <c r="D11123" s="50">
        <v>50633164</v>
      </c>
      <c r="E11123" s="50" t="s">
        <v>39</v>
      </c>
      <c r="F11123" s="50">
        <v>9831616000</v>
      </c>
      <c r="G11123" s="50">
        <v>9832416000</v>
      </c>
      <c r="H11123" s="50">
        <v>9831816000</v>
      </c>
      <c r="I11123" s="50">
        <v>9831016000</v>
      </c>
      <c r="J11123" s="50">
        <v>9831216000</v>
      </c>
      <c r="K11123" s="50">
        <v>9838816000</v>
      </c>
      <c r="L11123" s="50">
        <v>9832016000</v>
      </c>
    </row>
    <row r="11124" spans="4:12" x14ac:dyDescent="0.25">
      <c r="D11124" s="50">
        <v>50633180</v>
      </c>
      <c r="E11124" s="50" t="s">
        <v>39</v>
      </c>
      <c r="F11124" s="50">
        <v>9831618000</v>
      </c>
      <c r="G11124" s="50">
        <v>9832418000</v>
      </c>
      <c r="H11124" s="50">
        <v>9831818000</v>
      </c>
      <c r="I11124" s="50">
        <v>9831018000</v>
      </c>
      <c r="J11124" s="50">
        <v>9831218000</v>
      </c>
      <c r="K11124" s="50">
        <v>9838818000</v>
      </c>
      <c r="L11124" s="50">
        <v>9832018000</v>
      </c>
    </row>
    <row r="11125" spans="4:12" x14ac:dyDescent="0.25">
      <c r="D11125" s="50">
        <v>50633181</v>
      </c>
      <c r="E11125" s="50" t="s">
        <v>39</v>
      </c>
      <c r="F11125" s="50">
        <v>9831618000</v>
      </c>
      <c r="G11125" s="50">
        <v>9832418000</v>
      </c>
      <c r="H11125" s="50">
        <v>9831818000</v>
      </c>
      <c r="I11125" s="50">
        <v>9831018000</v>
      </c>
      <c r="J11125" s="50">
        <v>9831218000</v>
      </c>
      <c r="K11125" s="50">
        <v>9838818000</v>
      </c>
      <c r="L11125" s="50">
        <v>9832018000</v>
      </c>
    </row>
    <row r="11126" spans="4:12" x14ac:dyDescent="0.25">
      <c r="D11126" s="50">
        <v>50633200</v>
      </c>
      <c r="E11126" s="50" t="s">
        <v>39</v>
      </c>
      <c r="F11126" s="50">
        <v>9831620000</v>
      </c>
      <c r="G11126" s="50">
        <v>9832420000</v>
      </c>
      <c r="H11126" s="50">
        <v>9831820000</v>
      </c>
      <c r="I11126" s="50">
        <v>9831020000</v>
      </c>
      <c r="J11126" s="50">
        <v>9831220000</v>
      </c>
      <c r="K11126" s="50">
        <v>9838820000</v>
      </c>
      <c r="L11126" s="50">
        <v>9832020000</v>
      </c>
    </row>
    <row r="11127" spans="4:12" x14ac:dyDescent="0.25">
      <c r="D11127" s="50">
        <v>50633201</v>
      </c>
      <c r="E11127" s="50" t="s">
        <v>39</v>
      </c>
      <c r="F11127" s="50">
        <v>9831620000</v>
      </c>
      <c r="G11127" s="50">
        <v>9832420000</v>
      </c>
      <c r="H11127" s="50">
        <v>9831820000</v>
      </c>
      <c r="I11127" s="50">
        <v>9831020000</v>
      </c>
      <c r="J11127" s="50">
        <v>9831220000</v>
      </c>
      <c r="K11127" s="50">
        <v>9838820000</v>
      </c>
      <c r="L11127" s="50">
        <v>9832020000</v>
      </c>
    </row>
    <row r="11128" spans="4:12" x14ac:dyDescent="0.25">
      <c r="D11128" s="50">
        <v>50633202</v>
      </c>
      <c r="E11128" s="50" t="s">
        <v>39</v>
      </c>
      <c r="F11128" s="50">
        <v>9831720000</v>
      </c>
      <c r="G11128" s="50">
        <v>9832520000</v>
      </c>
      <c r="H11128" s="50">
        <v>9831920000</v>
      </c>
      <c r="I11128" s="50">
        <v>9831320000</v>
      </c>
      <c r="J11128" s="50">
        <v>9831120000</v>
      </c>
      <c r="K11128" s="50">
        <v>9838920000</v>
      </c>
      <c r="L11128" s="50">
        <v>9832520000</v>
      </c>
    </row>
    <row r="11129" spans="4:12" x14ac:dyDescent="0.25">
      <c r="D11129" s="50">
        <v>50633203</v>
      </c>
      <c r="E11129" s="50" t="s">
        <v>39</v>
      </c>
      <c r="F11129" s="50">
        <v>9831720000</v>
      </c>
      <c r="G11129" s="50">
        <v>9832520000</v>
      </c>
      <c r="H11129" s="50">
        <v>9831920000</v>
      </c>
      <c r="I11129" s="50">
        <v>9831320000</v>
      </c>
      <c r="J11129" s="50">
        <v>9831120000</v>
      </c>
      <c r="K11129" s="50">
        <v>9838920000</v>
      </c>
      <c r="L11129" s="50">
        <v>9832520000</v>
      </c>
    </row>
    <row r="11130" spans="4:12" x14ac:dyDescent="0.25">
      <c r="D11130" s="50">
        <v>50633250</v>
      </c>
      <c r="E11130" s="50" t="s">
        <v>39</v>
      </c>
      <c r="F11130" s="50">
        <v>9831626000</v>
      </c>
      <c r="G11130" s="50">
        <v>9832426000</v>
      </c>
      <c r="H11130" s="50">
        <v>9831026000</v>
      </c>
      <c r="I11130" s="50">
        <v>9831826000</v>
      </c>
      <c r="J11130" s="50">
        <v>9838826000</v>
      </c>
      <c r="K11130" s="50">
        <v>9831226000</v>
      </c>
      <c r="L11130" s="50">
        <v>9832026000</v>
      </c>
    </row>
    <row r="11131" spans="4:12" x14ac:dyDescent="0.25">
      <c r="D11131" s="50">
        <v>50633251</v>
      </c>
      <c r="E11131" s="50" t="s">
        <v>39</v>
      </c>
      <c r="F11131" s="50">
        <v>9831726000</v>
      </c>
      <c r="G11131" s="50">
        <v>9832526000</v>
      </c>
      <c r="H11131" s="50">
        <v>9831926000</v>
      </c>
      <c r="I11131" s="50">
        <v>9831326000</v>
      </c>
      <c r="J11131" s="50">
        <v>9831126000</v>
      </c>
      <c r="K11131" s="50">
        <v>9838926000</v>
      </c>
      <c r="L11131" s="50">
        <v>9832526000</v>
      </c>
    </row>
    <row r="11132" spans="4:12" x14ac:dyDescent="0.25">
      <c r="D11132" s="50">
        <v>50633320</v>
      </c>
      <c r="E11132" s="50" t="s">
        <v>39</v>
      </c>
      <c r="F11132" s="50">
        <v>9831632000</v>
      </c>
      <c r="G11132" s="50">
        <v>9832432000</v>
      </c>
      <c r="H11132" s="50">
        <v>9831032000</v>
      </c>
      <c r="I11132" s="50">
        <v>9838832000</v>
      </c>
      <c r="J11132" s="50">
        <v>9831832000</v>
      </c>
      <c r="K11132" s="50">
        <v>9832032000</v>
      </c>
      <c r="L11132" s="50">
        <v>9831232000</v>
      </c>
    </row>
    <row r="11133" spans="4:12" x14ac:dyDescent="0.25">
      <c r="D11133" s="50">
        <v>50633321</v>
      </c>
      <c r="E11133" s="50" t="s">
        <v>39</v>
      </c>
      <c r="F11133" s="50">
        <v>9831632000</v>
      </c>
      <c r="G11133" s="50">
        <v>9832432000</v>
      </c>
      <c r="H11133" s="50">
        <v>9831032000</v>
      </c>
      <c r="I11133" s="50">
        <v>9838832000</v>
      </c>
      <c r="J11133" s="50">
        <v>9831832000</v>
      </c>
      <c r="K11133" s="50">
        <v>9832032000</v>
      </c>
      <c r="L11133" s="50">
        <v>9831232000</v>
      </c>
    </row>
    <row r="11134" spans="4:12" x14ac:dyDescent="0.25">
      <c r="D11134" s="50">
        <v>50634060</v>
      </c>
      <c r="E11134" s="50" t="s">
        <v>39</v>
      </c>
      <c r="F11134" s="50">
        <v>9832806000</v>
      </c>
      <c r="G11134" s="50">
        <v>9820206000</v>
      </c>
      <c r="H11134" s="50">
        <v>9833406000</v>
      </c>
      <c r="I11134" s="50">
        <v>9833206000</v>
      </c>
      <c r="J11134" s="50"/>
      <c r="K11134" s="50"/>
      <c r="L11134" s="50"/>
    </row>
    <row r="11135" spans="4:12" x14ac:dyDescent="0.25">
      <c r="D11135" s="50">
        <v>50634061</v>
      </c>
      <c r="E11135" s="50" t="s">
        <v>39</v>
      </c>
      <c r="F11135" s="50">
        <v>9832806000</v>
      </c>
      <c r="G11135" s="50">
        <v>9820206000</v>
      </c>
      <c r="H11135" s="50">
        <v>9833406000</v>
      </c>
      <c r="I11135" s="50">
        <v>9833206000</v>
      </c>
      <c r="J11135" s="50"/>
      <c r="K11135" s="50"/>
      <c r="L11135" s="50"/>
    </row>
    <row r="11136" spans="4:12" x14ac:dyDescent="0.25">
      <c r="D11136" s="50">
        <v>50634080</v>
      </c>
      <c r="E11136" s="50" t="s">
        <v>39</v>
      </c>
      <c r="F11136" s="50">
        <v>9832808000</v>
      </c>
      <c r="G11136" s="50">
        <v>9820208000</v>
      </c>
      <c r="H11136" s="50">
        <v>9833408000</v>
      </c>
      <c r="I11136" s="50">
        <v>9833208000</v>
      </c>
      <c r="J11136" s="50"/>
      <c r="K11136" s="50"/>
      <c r="L11136" s="50"/>
    </row>
    <row r="11137" spans="4:12" x14ac:dyDescent="0.25">
      <c r="D11137" s="50">
        <v>50634081</v>
      </c>
      <c r="E11137" s="50" t="s">
        <v>39</v>
      </c>
      <c r="F11137" s="50">
        <v>9832808000</v>
      </c>
      <c r="G11137" s="50">
        <v>9820208000</v>
      </c>
      <c r="H11137" s="50">
        <v>9833408000</v>
      </c>
      <c r="I11137" s="50">
        <v>9833208000</v>
      </c>
      <c r="J11137" s="50"/>
      <c r="K11137" s="50"/>
      <c r="L11137" s="50"/>
    </row>
    <row r="11138" spans="4:12" x14ac:dyDescent="0.25">
      <c r="D11138" s="50">
        <v>50634082</v>
      </c>
      <c r="E11138" s="50" t="s">
        <v>39</v>
      </c>
      <c r="F11138" s="50">
        <v>9832808000</v>
      </c>
      <c r="G11138" s="50">
        <v>9820208000</v>
      </c>
      <c r="H11138" s="50">
        <v>9833408000</v>
      </c>
      <c r="I11138" s="50">
        <v>9833208000</v>
      </c>
      <c r="J11138" s="50"/>
      <c r="K11138" s="50"/>
      <c r="L11138" s="50"/>
    </row>
    <row r="11139" spans="4:12" x14ac:dyDescent="0.25">
      <c r="D11139" s="50">
        <v>50634100</v>
      </c>
      <c r="E11139" s="50" t="s">
        <v>39</v>
      </c>
      <c r="F11139" s="50">
        <v>9832810000</v>
      </c>
      <c r="G11139" s="50">
        <v>9820210000</v>
      </c>
      <c r="H11139" s="50">
        <v>9833410000</v>
      </c>
      <c r="I11139" s="50">
        <v>9833210000</v>
      </c>
      <c r="J11139" s="50"/>
      <c r="K11139" s="50"/>
      <c r="L11139" s="50"/>
    </row>
    <row r="11140" spans="4:12" x14ac:dyDescent="0.25">
      <c r="D11140" s="50">
        <v>50634101</v>
      </c>
      <c r="E11140" s="50" t="s">
        <v>39</v>
      </c>
      <c r="F11140" s="50">
        <v>9832810000</v>
      </c>
      <c r="G11140" s="50">
        <v>9820210000</v>
      </c>
      <c r="H11140" s="50">
        <v>9833410000</v>
      </c>
      <c r="I11140" s="50">
        <v>9833210000</v>
      </c>
      <c r="J11140" s="50"/>
      <c r="K11140" s="50"/>
      <c r="L11140" s="50"/>
    </row>
    <row r="11141" spans="4:12" x14ac:dyDescent="0.25">
      <c r="D11141" s="50">
        <v>50634102</v>
      </c>
      <c r="E11141" s="50" t="s">
        <v>39</v>
      </c>
      <c r="F11141" s="50">
        <v>9832810000</v>
      </c>
      <c r="G11141" s="50">
        <v>9820210000</v>
      </c>
      <c r="H11141" s="50">
        <v>9833410000</v>
      </c>
      <c r="I11141" s="50">
        <v>9833210000</v>
      </c>
      <c r="J11141" s="50"/>
      <c r="K11141" s="50"/>
      <c r="L11141" s="50"/>
    </row>
    <row r="11142" spans="4:12" x14ac:dyDescent="0.25">
      <c r="D11142" s="50">
        <v>50634120</v>
      </c>
      <c r="E11142" s="50" t="s">
        <v>39</v>
      </c>
      <c r="F11142" s="50">
        <v>9832812000</v>
      </c>
      <c r="G11142" s="50">
        <v>9820212000</v>
      </c>
      <c r="H11142" s="50">
        <v>9833412000</v>
      </c>
      <c r="I11142" s="50">
        <v>9833212000</v>
      </c>
      <c r="J11142" s="50"/>
      <c r="K11142" s="50"/>
      <c r="L11142" s="50"/>
    </row>
    <row r="11143" spans="4:12" x14ac:dyDescent="0.25">
      <c r="D11143" s="50">
        <v>50634121</v>
      </c>
      <c r="E11143" s="50" t="s">
        <v>39</v>
      </c>
      <c r="F11143" s="50">
        <v>9832812000</v>
      </c>
      <c r="G11143" s="50">
        <v>9820212000</v>
      </c>
      <c r="H11143" s="50">
        <v>9833412000</v>
      </c>
      <c r="I11143" s="50">
        <v>9833212000</v>
      </c>
      <c r="J11143" s="50"/>
      <c r="K11143" s="50"/>
      <c r="L11143" s="50"/>
    </row>
    <row r="11144" spans="4:12" x14ac:dyDescent="0.25">
      <c r="D11144" s="50">
        <v>50634122</v>
      </c>
      <c r="E11144" s="50" t="s">
        <v>39</v>
      </c>
      <c r="F11144" s="50">
        <v>9832812000</v>
      </c>
      <c r="G11144" s="50">
        <v>9820212000</v>
      </c>
      <c r="H11144" s="50">
        <v>9833412000</v>
      </c>
      <c r="I11144" s="50">
        <v>9833212000</v>
      </c>
      <c r="J11144" s="50"/>
      <c r="K11144" s="50"/>
      <c r="L11144" s="50"/>
    </row>
    <row r="11145" spans="4:12" x14ac:dyDescent="0.25">
      <c r="D11145" s="50">
        <v>50634123</v>
      </c>
      <c r="E11145" s="50" t="s">
        <v>39</v>
      </c>
      <c r="F11145" s="50">
        <v>9832812000</v>
      </c>
      <c r="G11145" s="50">
        <v>9820212000</v>
      </c>
      <c r="H11145" s="50">
        <v>9833412000</v>
      </c>
      <c r="I11145" s="50">
        <v>9833212000</v>
      </c>
      <c r="J11145" s="50"/>
      <c r="K11145" s="50"/>
      <c r="L11145" s="50"/>
    </row>
    <row r="11146" spans="4:12" x14ac:dyDescent="0.25">
      <c r="D11146" s="50">
        <v>50634160</v>
      </c>
      <c r="E11146" s="50" t="s">
        <v>39</v>
      </c>
      <c r="F11146" s="50">
        <v>9832816000</v>
      </c>
      <c r="G11146" s="50">
        <v>9820216000</v>
      </c>
      <c r="H11146" s="50">
        <v>9833416000</v>
      </c>
      <c r="I11146" s="50">
        <v>9833216000</v>
      </c>
      <c r="J11146" s="50"/>
      <c r="K11146" s="50"/>
      <c r="L11146" s="50"/>
    </row>
    <row r="11147" spans="4:12" x14ac:dyDescent="0.25">
      <c r="D11147" s="50">
        <v>50634161</v>
      </c>
      <c r="E11147" s="50" t="s">
        <v>39</v>
      </c>
      <c r="F11147" s="50">
        <v>9832816000</v>
      </c>
      <c r="G11147" s="50">
        <v>9820216000</v>
      </c>
      <c r="H11147" s="50">
        <v>9833416000</v>
      </c>
      <c r="I11147" s="50">
        <v>9833216000</v>
      </c>
      <c r="J11147" s="50"/>
      <c r="K11147" s="50"/>
      <c r="L11147" s="50"/>
    </row>
    <row r="11148" spans="4:12" x14ac:dyDescent="0.25">
      <c r="D11148" s="50">
        <v>50634162</v>
      </c>
      <c r="E11148" s="50" t="s">
        <v>39</v>
      </c>
      <c r="F11148" s="50">
        <v>9832816000</v>
      </c>
      <c r="G11148" s="50">
        <v>9820216000</v>
      </c>
      <c r="H11148" s="50">
        <v>9833416000</v>
      </c>
      <c r="I11148" s="50">
        <v>9833216000</v>
      </c>
      <c r="J11148" s="50"/>
      <c r="K11148" s="50"/>
      <c r="L11148" s="50"/>
    </row>
    <row r="11149" spans="4:12" x14ac:dyDescent="0.25">
      <c r="D11149" s="50">
        <v>50634163</v>
      </c>
      <c r="E11149" s="50" t="s">
        <v>39</v>
      </c>
      <c r="F11149" s="50">
        <v>9832816000</v>
      </c>
      <c r="G11149" s="50">
        <v>9820216000</v>
      </c>
      <c r="H11149" s="50">
        <v>9833416000</v>
      </c>
      <c r="I11149" s="50">
        <v>9833216000</v>
      </c>
      <c r="J11149" s="50"/>
      <c r="K11149" s="50"/>
      <c r="L11149" s="50"/>
    </row>
    <row r="11150" spans="4:12" x14ac:dyDescent="0.25">
      <c r="D11150" s="50">
        <v>50634200</v>
      </c>
      <c r="E11150" s="50" t="s">
        <v>39</v>
      </c>
      <c r="F11150" s="50">
        <v>9832820000</v>
      </c>
      <c r="G11150" s="50">
        <v>9820220000</v>
      </c>
      <c r="H11150" s="50">
        <v>9833420000</v>
      </c>
      <c r="I11150" s="50">
        <v>9833220000</v>
      </c>
      <c r="J11150" s="50"/>
      <c r="K11150" s="50"/>
      <c r="L11150" s="50"/>
    </row>
    <row r="11151" spans="4:12" x14ac:dyDescent="0.25">
      <c r="D11151" s="50">
        <v>50634201</v>
      </c>
      <c r="E11151" s="50" t="s">
        <v>39</v>
      </c>
      <c r="F11151" s="50">
        <v>9832820000</v>
      </c>
      <c r="G11151" s="50">
        <v>9820220000</v>
      </c>
      <c r="H11151" s="50">
        <v>9833420000</v>
      </c>
      <c r="I11151" s="50">
        <v>9833220000</v>
      </c>
      <c r="J11151" s="50"/>
      <c r="K11151" s="50"/>
      <c r="L11151" s="50"/>
    </row>
    <row r="11152" spans="4:12" x14ac:dyDescent="0.25">
      <c r="D11152" s="50">
        <v>50634202</v>
      </c>
      <c r="E11152" s="50" t="s">
        <v>39</v>
      </c>
      <c r="F11152" s="50">
        <v>9832820000</v>
      </c>
      <c r="G11152" s="50">
        <v>9820220000</v>
      </c>
      <c r="H11152" s="50">
        <v>9833420000</v>
      </c>
      <c r="I11152" s="50">
        <v>9833220000</v>
      </c>
      <c r="J11152" s="50"/>
      <c r="K11152" s="50"/>
      <c r="L11152" s="50"/>
    </row>
    <row r="11153" spans="4:12" x14ac:dyDescent="0.25">
      <c r="D11153" s="50">
        <v>50634203</v>
      </c>
      <c r="E11153" s="50" t="s">
        <v>39</v>
      </c>
      <c r="F11153" s="50">
        <v>9832820000</v>
      </c>
      <c r="G11153" s="50">
        <v>9820220000</v>
      </c>
      <c r="H11153" s="50">
        <v>9833420000</v>
      </c>
      <c r="I11153" s="50">
        <v>9833220000</v>
      </c>
      <c r="J11153" s="50"/>
      <c r="K11153" s="50"/>
      <c r="L11153" s="50"/>
    </row>
    <row r="11154" spans="4:12" x14ac:dyDescent="0.25">
      <c r="D11154" s="50">
        <v>50635040</v>
      </c>
      <c r="E11154" s="50" t="s">
        <v>39</v>
      </c>
      <c r="F11154" s="50">
        <v>9831604000</v>
      </c>
      <c r="G11154" s="50">
        <v>9815004000</v>
      </c>
      <c r="H11154" s="50">
        <v>9831804000</v>
      </c>
      <c r="I11154" s="50">
        <v>9831004000</v>
      </c>
      <c r="J11154" s="50">
        <v>9831204000</v>
      </c>
      <c r="K11154" s="50">
        <v>9838804000</v>
      </c>
      <c r="L11154" s="50"/>
    </row>
    <row r="11155" spans="4:12" x14ac:dyDescent="0.25">
      <c r="D11155" s="50">
        <v>50635041</v>
      </c>
      <c r="E11155" s="50" t="s">
        <v>39</v>
      </c>
      <c r="F11155" s="50">
        <v>9831704000</v>
      </c>
      <c r="G11155" s="50">
        <v>9815104000</v>
      </c>
      <c r="H11155" s="50">
        <v>9831304000</v>
      </c>
      <c r="I11155" s="50">
        <v>9831104000</v>
      </c>
      <c r="J11155" s="50">
        <v>9831904000</v>
      </c>
      <c r="K11155" s="50">
        <v>9838904000</v>
      </c>
      <c r="L11155" s="50"/>
    </row>
    <row r="11156" spans="4:12" x14ac:dyDescent="0.25">
      <c r="D11156" s="50">
        <v>50635050</v>
      </c>
      <c r="E11156" s="50" t="s">
        <v>39</v>
      </c>
      <c r="F11156" s="50">
        <v>9831606000</v>
      </c>
      <c r="G11156" s="50">
        <v>9815006000</v>
      </c>
      <c r="H11156" s="50">
        <v>9831806000</v>
      </c>
      <c r="I11156" s="50">
        <v>9831006000</v>
      </c>
      <c r="J11156" s="50">
        <v>9831206000</v>
      </c>
      <c r="K11156" s="50">
        <v>9838806000</v>
      </c>
      <c r="L11156" s="50"/>
    </row>
    <row r="11157" spans="4:12" x14ac:dyDescent="0.25">
      <c r="D11157" s="50">
        <v>50635051</v>
      </c>
      <c r="E11157" s="50" t="s">
        <v>39</v>
      </c>
      <c r="F11157" s="50">
        <v>9831706000</v>
      </c>
      <c r="G11157" s="50">
        <v>9815106000</v>
      </c>
      <c r="H11157" s="50">
        <v>9831906000</v>
      </c>
      <c r="I11157" s="50">
        <v>9831306000</v>
      </c>
      <c r="J11157" s="50">
        <v>9831106000</v>
      </c>
      <c r="K11157" s="50">
        <v>9838906000</v>
      </c>
      <c r="L11157" s="50"/>
    </row>
    <row r="11158" spans="4:12" x14ac:dyDescent="0.25">
      <c r="D11158" s="50">
        <v>50635060</v>
      </c>
      <c r="E11158" s="50" t="s">
        <v>39</v>
      </c>
      <c r="F11158" s="50">
        <v>9831606000</v>
      </c>
      <c r="G11158" s="50">
        <v>9815006000</v>
      </c>
      <c r="H11158" s="50">
        <v>9831806000</v>
      </c>
      <c r="I11158" s="50">
        <v>9831006000</v>
      </c>
      <c r="J11158" s="50">
        <v>9831206000</v>
      </c>
      <c r="K11158" s="50">
        <v>9838806000</v>
      </c>
      <c r="L11158" s="50"/>
    </row>
    <row r="11159" spans="4:12" x14ac:dyDescent="0.25">
      <c r="D11159" s="50">
        <v>50635061</v>
      </c>
      <c r="E11159" s="50" t="s">
        <v>39</v>
      </c>
      <c r="F11159" s="50">
        <v>9831606000</v>
      </c>
      <c r="G11159" s="50">
        <v>9815006000</v>
      </c>
      <c r="H11159" s="50">
        <v>9831806000</v>
      </c>
      <c r="I11159" s="50">
        <v>9831006000</v>
      </c>
      <c r="J11159" s="50">
        <v>9831206000</v>
      </c>
      <c r="K11159" s="50">
        <v>9838806000</v>
      </c>
      <c r="L11159" s="50"/>
    </row>
    <row r="11160" spans="4:12" x14ac:dyDescent="0.25">
      <c r="D11160" s="50">
        <v>50635080</v>
      </c>
      <c r="E11160" s="50" t="s">
        <v>39</v>
      </c>
      <c r="F11160" s="50">
        <v>9831608000</v>
      </c>
      <c r="G11160" s="50">
        <v>9815008000</v>
      </c>
      <c r="H11160" s="50">
        <v>9831808000</v>
      </c>
      <c r="I11160" s="50">
        <v>9831008000</v>
      </c>
      <c r="J11160" s="50">
        <v>9831208000</v>
      </c>
      <c r="K11160" s="50">
        <v>9838808000</v>
      </c>
      <c r="L11160" s="50"/>
    </row>
    <row r="11161" spans="4:12" x14ac:dyDescent="0.25">
      <c r="D11161" s="50">
        <v>50635081</v>
      </c>
      <c r="E11161" s="50" t="s">
        <v>39</v>
      </c>
      <c r="F11161" s="50">
        <v>9831608000</v>
      </c>
      <c r="G11161" s="50">
        <v>9815008000</v>
      </c>
      <c r="H11161" s="50">
        <v>9831808000</v>
      </c>
      <c r="I11161" s="50">
        <v>9831008000</v>
      </c>
      <c r="J11161" s="50">
        <v>9831208000</v>
      </c>
      <c r="K11161" s="50">
        <v>9838808000</v>
      </c>
      <c r="L11161" s="50"/>
    </row>
    <row r="11162" spans="4:12" x14ac:dyDescent="0.25">
      <c r="D11162" s="50">
        <v>50635100</v>
      </c>
      <c r="E11162" s="50" t="s">
        <v>39</v>
      </c>
      <c r="F11162" s="50">
        <v>9831610000</v>
      </c>
      <c r="G11162" s="50">
        <v>9815010000</v>
      </c>
      <c r="H11162" s="50">
        <v>9831810000</v>
      </c>
      <c r="I11162" s="50">
        <v>9831010000</v>
      </c>
      <c r="J11162" s="50">
        <v>9831210000</v>
      </c>
      <c r="K11162" s="50">
        <v>9838810000</v>
      </c>
      <c r="L11162" s="50"/>
    </row>
    <row r="11163" spans="4:12" x14ac:dyDescent="0.25">
      <c r="D11163" s="50">
        <v>50635101</v>
      </c>
      <c r="E11163" s="50" t="s">
        <v>39</v>
      </c>
      <c r="F11163" s="50">
        <v>9831610000</v>
      </c>
      <c r="G11163" s="50">
        <v>9815010000</v>
      </c>
      <c r="H11163" s="50">
        <v>9831810000</v>
      </c>
      <c r="I11163" s="50">
        <v>9831010000</v>
      </c>
      <c r="J11163" s="50">
        <v>9831210000</v>
      </c>
      <c r="K11163" s="50">
        <v>9838810000</v>
      </c>
      <c r="L11163" s="50"/>
    </row>
    <row r="11164" spans="4:12" x14ac:dyDescent="0.25">
      <c r="D11164" s="50">
        <v>50635120</v>
      </c>
      <c r="E11164" s="50" t="s">
        <v>39</v>
      </c>
      <c r="F11164" s="50">
        <v>9831612000</v>
      </c>
      <c r="G11164" s="50">
        <v>9815012000</v>
      </c>
      <c r="H11164" s="50">
        <v>9831812000</v>
      </c>
      <c r="I11164" s="50">
        <v>9831012000</v>
      </c>
      <c r="J11164" s="50">
        <v>9831212000</v>
      </c>
      <c r="K11164" s="50">
        <v>9838812000</v>
      </c>
      <c r="L11164" s="50"/>
    </row>
    <row r="11165" spans="4:12" x14ac:dyDescent="0.25">
      <c r="D11165" s="50">
        <v>50635121</v>
      </c>
      <c r="E11165" s="50" t="s">
        <v>39</v>
      </c>
      <c r="F11165" s="50">
        <v>9831612000</v>
      </c>
      <c r="G11165" s="50">
        <v>9815012000</v>
      </c>
      <c r="H11165" s="50">
        <v>9831812000</v>
      </c>
      <c r="I11165" s="50">
        <v>9831012000</v>
      </c>
      <c r="J11165" s="50">
        <v>9831212000</v>
      </c>
      <c r="K11165" s="50">
        <v>9838812000</v>
      </c>
      <c r="L11165" s="50"/>
    </row>
    <row r="11166" spans="4:12" x14ac:dyDescent="0.25">
      <c r="D11166" s="50">
        <v>50635140</v>
      </c>
      <c r="E11166" s="50" t="s">
        <v>39</v>
      </c>
      <c r="F11166" s="50">
        <v>9831614000</v>
      </c>
      <c r="G11166" s="50">
        <v>9815014000</v>
      </c>
      <c r="H11166" s="50">
        <v>9831814000</v>
      </c>
      <c r="I11166" s="50">
        <v>9831014000</v>
      </c>
      <c r="J11166" s="50">
        <v>9831214000</v>
      </c>
      <c r="K11166" s="50">
        <v>9838814000</v>
      </c>
      <c r="L11166" s="50"/>
    </row>
    <row r="11167" spans="4:12" x14ac:dyDescent="0.25">
      <c r="D11167" s="50">
        <v>50635141</v>
      </c>
      <c r="E11167" s="50" t="s">
        <v>39</v>
      </c>
      <c r="F11167" s="50">
        <v>9831614000</v>
      </c>
      <c r="G11167" s="50">
        <v>9815014000</v>
      </c>
      <c r="H11167" s="50">
        <v>9831814000</v>
      </c>
      <c r="I11167" s="50">
        <v>9831014000</v>
      </c>
      <c r="J11167" s="50">
        <v>9831214000</v>
      </c>
      <c r="K11167" s="50">
        <v>9838814000</v>
      </c>
      <c r="L11167" s="50"/>
    </row>
    <row r="11168" spans="4:12" x14ac:dyDescent="0.25">
      <c r="D11168" s="50">
        <v>50635160</v>
      </c>
      <c r="E11168" s="50" t="s">
        <v>39</v>
      </c>
      <c r="F11168" s="50">
        <v>9831616000</v>
      </c>
      <c r="G11168" s="50">
        <v>9815016000</v>
      </c>
      <c r="H11168" s="50">
        <v>9831816000</v>
      </c>
      <c r="I11168" s="50">
        <v>9831016000</v>
      </c>
      <c r="J11168" s="50">
        <v>9831216000</v>
      </c>
      <c r="K11168" s="50">
        <v>9838816000</v>
      </c>
      <c r="L11168" s="50"/>
    </row>
    <row r="11169" spans="4:12" x14ac:dyDescent="0.25">
      <c r="D11169" s="50">
        <v>50635161</v>
      </c>
      <c r="E11169" s="50" t="s">
        <v>39</v>
      </c>
      <c r="F11169" s="50">
        <v>9831616000</v>
      </c>
      <c r="G11169" s="50">
        <v>9815016000</v>
      </c>
      <c r="H11169" s="50">
        <v>9831816000</v>
      </c>
      <c r="I11169" s="50">
        <v>9831016000</v>
      </c>
      <c r="J11169" s="50">
        <v>9831216000</v>
      </c>
      <c r="K11169" s="50">
        <v>9838816000</v>
      </c>
      <c r="L11169" s="50"/>
    </row>
    <row r="11170" spans="4:12" x14ac:dyDescent="0.25">
      <c r="D11170" s="50">
        <v>50635162</v>
      </c>
      <c r="E11170" s="50" t="s">
        <v>39</v>
      </c>
      <c r="F11170" s="50">
        <v>9831716000</v>
      </c>
      <c r="G11170" s="50">
        <v>9815116000</v>
      </c>
      <c r="H11170" s="50">
        <v>9831916000</v>
      </c>
      <c r="I11170" s="50">
        <v>9831316000</v>
      </c>
      <c r="J11170" s="50">
        <v>9831116000</v>
      </c>
      <c r="K11170" s="50">
        <v>9838916000</v>
      </c>
      <c r="L11170" s="50"/>
    </row>
    <row r="11171" spans="4:12" x14ac:dyDescent="0.25">
      <c r="D11171" s="50">
        <v>50635180</v>
      </c>
      <c r="E11171" s="50" t="s">
        <v>39</v>
      </c>
      <c r="F11171" s="50">
        <v>9831618000</v>
      </c>
      <c r="G11171" s="50">
        <v>9815018000</v>
      </c>
      <c r="H11171" s="50">
        <v>9831818000</v>
      </c>
      <c r="I11171" s="50">
        <v>9831018000</v>
      </c>
      <c r="J11171" s="50">
        <v>9831218000</v>
      </c>
      <c r="K11171" s="50">
        <v>9838818000</v>
      </c>
      <c r="L11171" s="50"/>
    </row>
    <row r="11172" spans="4:12" x14ac:dyDescent="0.25">
      <c r="D11172" s="50">
        <v>50635181</v>
      </c>
      <c r="E11172" s="50" t="s">
        <v>39</v>
      </c>
      <c r="F11172" s="50">
        <v>9831618000</v>
      </c>
      <c r="G11172" s="50">
        <v>9815018000</v>
      </c>
      <c r="H11172" s="50">
        <v>9831818000</v>
      </c>
      <c r="I11172" s="50">
        <v>9831018000</v>
      </c>
      <c r="J11172" s="50">
        <v>9831218000</v>
      </c>
      <c r="K11172" s="50">
        <v>9838818000</v>
      </c>
      <c r="L11172" s="50"/>
    </row>
    <row r="11173" spans="4:12" x14ac:dyDescent="0.25">
      <c r="D11173" s="50">
        <v>50635200</v>
      </c>
      <c r="E11173" s="50" t="s">
        <v>39</v>
      </c>
      <c r="F11173" s="50">
        <v>9831620000</v>
      </c>
      <c r="G11173" s="50">
        <v>9815020000</v>
      </c>
      <c r="H11173" s="50">
        <v>9831820000</v>
      </c>
      <c r="I11173" s="50">
        <v>9831020000</v>
      </c>
      <c r="J11173" s="50">
        <v>9831220000</v>
      </c>
      <c r="K11173" s="50">
        <v>9838820000</v>
      </c>
      <c r="L11173" s="50"/>
    </row>
    <row r="11174" spans="4:12" x14ac:dyDescent="0.25">
      <c r="D11174" s="50">
        <v>50635201</v>
      </c>
      <c r="E11174" s="50" t="s">
        <v>39</v>
      </c>
      <c r="F11174" s="50">
        <v>9831620000</v>
      </c>
      <c r="G11174" s="50">
        <v>9815020000</v>
      </c>
      <c r="H11174" s="50">
        <v>9831820000</v>
      </c>
      <c r="I11174" s="50">
        <v>9831020000</v>
      </c>
      <c r="J11174" s="50">
        <v>9831220000</v>
      </c>
      <c r="K11174" s="50">
        <v>9838820000</v>
      </c>
      <c r="L11174" s="50"/>
    </row>
    <row r="11175" spans="4:12" x14ac:dyDescent="0.25">
      <c r="D11175" s="50">
        <v>50635202</v>
      </c>
      <c r="E11175" s="50" t="s">
        <v>39</v>
      </c>
      <c r="F11175" s="50">
        <v>9831720000</v>
      </c>
      <c r="G11175" s="50">
        <v>9815120000</v>
      </c>
      <c r="H11175" s="50">
        <v>9831920000</v>
      </c>
      <c r="I11175" s="50">
        <v>9831320000</v>
      </c>
      <c r="J11175" s="50">
        <v>9831120000</v>
      </c>
      <c r="K11175" s="50">
        <v>9838920000</v>
      </c>
      <c r="L11175" s="50"/>
    </row>
    <row r="11176" spans="4:12" x14ac:dyDescent="0.25">
      <c r="D11176" s="50">
        <v>50635203</v>
      </c>
      <c r="E11176" s="50" t="s">
        <v>39</v>
      </c>
      <c r="F11176" s="50">
        <v>9831720000</v>
      </c>
      <c r="G11176" s="50">
        <v>9815120000</v>
      </c>
      <c r="H11176" s="50">
        <v>9831920000</v>
      </c>
      <c r="I11176" s="50">
        <v>9831320000</v>
      </c>
      <c r="J11176" s="50">
        <v>9831120000</v>
      </c>
      <c r="K11176" s="50">
        <v>9838920000</v>
      </c>
      <c r="L11176" s="50"/>
    </row>
    <row r="11177" spans="4:12" x14ac:dyDescent="0.25">
      <c r="D11177" s="50">
        <v>50635250</v>
      </c>
      <c r="E11177" s="50" t="s">
        <v>39</v>
      </c>
      <c r="F11177" s="50">
        <v>9831626000</v>
      </c>
      <c r="G11177" s="50">
        <v>9815026000</v>
      </c>
      <c r="H11177" s="50">
        <v>9831026000</v>
      </c>
      <c r="I11177" s="50">
        <v>9831826000</v>
      </c>
      <c r="J11177" s="50">
        <v>9838826000</v>
      </c>
      <c r="K11177" s="50">
        <v>9831226000</v>
      </c>
      <c r="L11177" s="50"/>
    </row>
    <row r="11178" spans="4:12" x14ac:dyDescent="0.25">
      <c r="D11178" s="50">
        <v>50635251</v>
      </c>
      <c r="E11178" s="50" t="s">
        <v>39</v>
      </c>
      <c r="F11178" s="50">
        <v>9831726000</v>
      </c>
      <c r="G11178" s="50">
        <v>9815126000</v>
      </c>
      <c r="H11178" s="50">
        <v>9831926000</v>
      </c>
      <c r="I11178" s="50">
        <v>9831326000</v>
      </c>
      <c r="J11178" s="50">
        <v>9831126000</v>
      </c>
      <c r="K11178" s="50">
        <v>9838926000</v>
      </c>
      <c r="L11178" s="50"/>
    </row>
    <row r="11179" spans="4:12" x14ac:dyDescent="0.25">
      <c r="D11179" s="50">
        <v>50635320</v>
      </c>
      <c r="E11179" s="50" t="s">
        <v>39</v>
      </c>
      <c r="F11179" s="50">
        <v>9831632000</v>
      </c>
      <c r="G11179" s="50">
        <v>9815032000</v>
      </c>
      <c r="H11179" s="50">
        <v>9831032000</v>
      </c>
      <c r="I11179" s="50">
        <v>9838832000</v>
      </c>
      <c r="J11179" s="50">
        <v>9831832000</v>
      </c>
      <c r="K11179" s="50">
        <v>9831232000</v>
      </c>
      <c r="L11179" s="50"/>
    </row>
    <row r="11180" spans="4:12" x14ac:dyDescent="0.25">
      <c r="D11180" s="50">
        <v>50635321</v>
      </c>
      <c r="E11180" s="50" t="s">
        <v>39</v>
      </c>
      <c r="F11180" s="50">
        <v>9831632000</v>
      </c>
      <c r="G11180" s="50">
        <v>9815032000</v>
      </c>
      <c r="H11180" s="50">
        <v>9831032000</v>
      </c>
      <c r="I11180" s="50">
        <v>9838832000</v>
      </c>
      <c r="J11180" s="50">
        <v>9831832000</v>
      </c>
      <c r="K11180" s="50">
        <v>9831232000</v>
      </c>
      <c r="L11180" s="50"/>
    </row>
    <row r="11181" spans="4:12" x14ac:dyDescent="0.25">
      <c r="D11181" s="50">
        <v>50637060</v>
      </c>
      <c r="E11181" s="50" t="s">
        <v>39</v>
      </c>
      <c r="F11181" s="50">
        <v>9831206000</v>
      </c>
      <c r="G11181" s="50">
        <v>9815006000</v>
      </c>
      <c r="H11181" s="50">
        <v>9831806000</v>
      </c>
      <c r="I11181" s="50">
        <v>9831006000</v>
      </c>
      <c r="J11181" s="50">
        <v>9838806000</v>
      </c>
      <c r="K11181" s="50">
        <v>9831606000</v>
      </c>
      <c r="L11181" s="50">
        <v>9832406000</v>
      </c>
    </row>
    <row r="11182" spans="4:12" x14ac:dyDescent="0.25">
      <c r="D11182" s="50">
        <v>50637080</v>
      </c>
      <c r="E11182" s="50" t="s">
        <v>39</v>
      </c>
      <c r="F11182" s="50">
        <v>9831208000</v>
      </c>
      <c r="G11182" s="50">
        <v>9815008000</v>
      </c>
      <c r="H11182" s="50">
        <v>9831808000</v>
      </c>
      <c r="I11182" s="50">
        <v>9831008000</v>
      </c>
      <c r="J11182" s="50">
        <v>9838808000</v>
      </c>
      <c r="K11182" s="50">
        <v>9831608000</v>
      </c>
      <c r="L11182" s="50">
        <v>9832408000</v>
      </c>
    </row>
    <row r="11183" spans="4:12" x14ac:dyDescent="0.25">
      <c r="D11183" s="50">
        <v>50637100</v>
      </c>
      <c r="E11183" s="50" t="s">
        <v>39</v>
      </c>
      <c r="F11183" s="50">
        <v>9831210000</v>
      </c>
      <c r="G11183" s="50">
        <v>9815010000</v>
      </c>
      <c r="H11183" s="50">
        <v>9831810000</v>
      </c>
      <c r="I11183" s="50">
        <v>9831010000</v>
      </c>
      <c r="J11183" s="50">
        <v>9838810000</v>
      </c>
      <c r="K11183" s="50">
        <v>9831610000</v>
      </c>
      <c r="L11183" s="50">
        <v>9832410000</v>
      </c>
    </row>
    <row r="11184" spans="4:12" x14ac:dyDescent="0.25">
      <c r="D11184" s="50">
        <v>50637120</v>
      </c>
      <c r="E11184" s="50" t="s">
        <v>39</v>
      </c>
      <c r="F11184" s="50">
        <v>9831212000</v>
      </c>
      <c r="G11184" s="50">
        <v>9815012000</v>
      </c>
      <c r="H11184" s="50">
        <v>9831812000</v>
      </c>
      <c r="I11184" s="50">
        <v>9831012000</v>
      </c>
      <c r="J11184" s="50">
        <v>9838812000</v>
      </c>
      <c r="K11184" s="50">
        <v>9831612000</v>
      </c>
      <c r="L11184" s="50">
        <v>9832412000</v>
      </c>
    </row>
    <row r="11185" spans="4:12" x14ac:dyDescent="0.25">
      <c r="D11185" s="50">
        <v>50637140</v>
      </c>
      <c r="E11185" s="50" t="s">
        <v>39</v>
      </c>
      <c r="F11185" s="50">
        <v>9831214000</v>
      </c>
      <c r="G11185" s="50">
        <v>9815014000</v>
      </c>
      <c r="H11185" s="50">
        <v>9831814000</v>
      </c>
      <c r="I11185" s="50">
        <v>9831014000</v>
      </c>
      <c r="J11185" s="50">
        <v>9838814000</v>
      </c>
      <c r="K11185" s="50">
        <v>9831614000</v>
      </c>
      <c r="L11185" s="50">
        <v>9832414000</v>
      </c>
    </row>
    <row r="11186" spans="4:12" x14ac:dyDescent="0.25">
      <c r="D11186" s="50">
        <v>50637160</v>
      </c>
      <c r="E11186" s="50" t="s">
        <v>39</v>
      </c>
      <c r="F11186" s="50">
        <v>9831216000</v>
      </c>
      <c r="G11186" s="50">
        <v>9815016000</v>
      </c>
      <c r="H11186" s="50">
        <v>9831816000</v>
      </c>
      <c r="I11186" s="50">
        <v>9831016000</v>
      </c>
      <c r="J11186" s="50">
        <v>9838816000</v>
      </c>
      <c r="K11186" s="50">
        <v>9831616000</v>
      </c>
      <c r="L11186" s="50">
        <v>9832416000</v>
      </c>
    </row>
    <row r="11187" spans="4:12" x14ac:dyDescent="0.25">
      <c r="D11187" s="50">
        <v>50637180</v>
      </c>
      <c r="E11187" s="50" t="s">
        <v>39</v>
      </c>
      <c r="F11187" s="50">
        <v>9831218000</v>
      </c>
      <c r="G11187" s="50">
        <v>9815018000</v>
      </c>
      <c r="H11187" s="50">
        <v>9831818000</v>
      </c>
      <c r="I11187" s="50">
        <v>9831018000</v>
      </c>
      <c r="J11187" s="50">
        <v>9838818000</v>
      </c>
      <c r="K11187" s="50">
        <v>9831618000</v>
      </c>
      <c r="L11187" s="50">
        <v>9832418000</v>
      </c>
    </row>
    <row r="11188" spans="4:12" x14ac:dyDescent="0.25">
      <c r="D11188" s="50">
        <v>50637200</v>
      </c>
      <c r="E11188" s="50" t="s">
        <v>39</v>
      </c>
      <c r="F11188" s="50">
        <v>9831220000</v>
      </c>
      <c r="G11188" s="50">
        <v>9815020000</v>
      </c>
      <c r="H11188" s="50">
        <v>9831820000</v>
      </c>
      <c r="I11188" s="50">
        <v>9831020000</v>
      </c>
      <c r="J11188" s="50">
        <v>9838820000</v>
      </c>
      <c r="K11188" s="50">
        <v>9831620000</v>
      </c>
      <c r="L11188" s="50">
        <v>9832420000</v>
      </c>
    </row>
    <row r="11189" spans="4:12" x14ac:dyDescent="0.25">
      <c r="D11189" s="50">
        <v>50637250</v>
      </c>
      <c r="E11189" s="50" t="s">
        <v>39</v>
      </c>
      <c r="F11189" s="50">
        <v>9831226000</v>
      </c>
      <c r="G11189" s="50">
        <v>9815026000</v>
      </c>
      <c r="H11189" s="50">
        <v>9831026000</v>
      </c>
      <c r="I11189" s="50">
        <v>9831826000</v>
      </c>
      <c r="J11189" s="50">
        <v>9838826000</v>
      </c>
      <c r="K11189" s="50">
        <v>9831626000</v>
      </c>
      <c r="L11189" s="50">
        <v>9832426000</v>
      </c>
    </row>
    <row r="11190" spans="4:12" x14ac:dyDescent="0.25">
      <c r="D11190" s="50">
        <v>50641060</v>
      </c>
      <c r="E11190" s="50" t="s">
        <v>39</v>
      </c>
      <c r="F11190" s="50">
        <v>9841606000</v>
      </c>
      <c r="G11190" s="50">
        <v>9816106000</v>
      </c>
      <c r="H11190" s="50">
        <v>9842806000</v>
      </c>
      <c r="I11190" s="50">
        <v>9842406000</v>
      </c>
      <c r="J11190" s="50"/>
      <c r="K11190" s="50"/>
      <c r="L11190" s="50"/>
    </row>
    <row r="11191" spans="4:12" x14ac:dyDescent="0.25">
      <c r="D11191" s="50">
        <v>50641080</v>
      </c>
      <c r="E11191" s="50" t="s">
        <v>39</v>
      </c>
      <c r="F11191" s="50">
        <v>9841608000</v>
      </c>
      <c r="G11191" s="50">
        <v>9816108000</v>
      </c>
      <c r="H11191" s="50">
        <v>9842808000</v>
      </c>
      <c r="I11191" s="50">
        <v>9842408000</v>
      </c>
      <c r="J11191" s="50"/>
      <c r="K11191" s="50"/>
      <c r="L11191" s="50"/>
    </row>
    <row r="11192" spans="4:12" x14ac:dyDescent="0.25">
      <c r="D11192" s="50">
        <v>50641100</v>
      </c>
      <c r="E11192" s="50" t="s">
        <v>39</v>
      </c>
      <c r="F11192" s="50">
        <v>9841610000</v>
      </c>
      <c r="G11192" s="50">
        <v>9816110000</v>
      </c>
      <c r="H11192" s="50">
        <v>9842810000</v>
      </c>
      <c r="I11192" s="50">
        <v>9842410000</v>
      </c>
      <c r="J11192" s="50"/>
      <c r="K11192" s="50"/>
      <c r="L11192" s="50"/>
    </row>
    <row r="11193" spans="4:12" x14ac:dyDescent="0.25">
      <c r="D11193" s="50">
        <v>50641120</v>
      </c>
      <c r="E11193" s="50" t="s">
        <v>39</v>
      </c>
      <c r="F11193" s="50">
        <v>9841612000</v>
      </c>
      <c r="G11193" s="50">
        <v>9816112000</v>
      </c>
      <c r="H11193" s="50">
        <v>9842812000</v>
      </c>
      <c r="I11193" s="50">
        <v>9842412000</v>
      </c>
      <c r="J11193" s="50"/>
      <c r="K11193" s="50"/>
      <c r="L11193" s="50"/>
    </row>
    <row r="11194" spans="4:12" x14ac:dyDescent="0.25">
      <c r="D11194" s="50">
        <v>50641140</v>
      </c>
      <c r="E11194" s="50" t="s">
        <v>39</v>
      </c>
      <c r="F11194" s="50">
        <v>9841614000</v>
      </c>
      <c r="G11194" s="50">
        <v>9816114000</v>
      </c>
      <c r="H11194" s="50">
        <v>9842814000</v>
      </c>
      <c r="I11194" s="50">
        <v>9842414000</v>
      </c>
      <c r="J11194" s="50"/>
      <c r="K11194" s="50"/>
      <c r="L11194" s="50"/>
    </row>
    <row r="11195" spans="4:12" x14ac:dyDescent="0.25">
      <c r="D11195" s="50">
        <v>50641160</v>
      </c>
      <c r="E11195" s="50" t="s">
        <v>39</v>
      </c>
      <c r="F11195" s="50">
        <v>9841616000</v>
      </c>
      <c r="G11195" s="50">
        <v>9816116000</v>
      </c>
      <c r="H11195" s="50">
        <v>9842816000</v>
      </c>
      <c r="I11195" s="50">
        <v>9842416000</v>
      </c>
      <c r="J11195" s="50"/>
      <c r="K11195" s="50"/>
      <c r="L11195" s="50"/>
    </row>
    <row r="11196" spans="4:12" x14ac:dyDescent="0.25">
      <c r="D11196" s="50">
        <v>50641180</v>
      </c>
      <c r="E11196" s="50" t="s">
        <v>39</v>
      </c>
      <c r="F11196" s="50">
        <v>9841618000</v>
      </c>
      <c r="G11196" s="50">
        <v>9816118000</v>
      </c>
      <c r="H11196" s="50">
        <v>9842818000</v>
      </c>
      <c r="I11196" s="50">
        <v>9842418000</v>
      </c>
      <c r="J11196" s="50"/>
      <c r="K11196" s="50"/>
      <c r="L11196" s="50"/>
    </row>
    <row r="11197" spans="4:12" x14ac:dyDescent="0.25">
      <c r="D11197" s="50">
        <v>50641200</v>
      </c>
      <c r="E11197" s="50" t="s">
        <v>39</v>
      </c>
      <c r="F11197" s="50">
        <v>9841620000</v>
      </c>
      <c r="G11197" s="50">
        <v>9816120000</v>
      </c>
      <c r="H11197" s="50">
        <v>9842820000</v>
      </c>
      <c r="I11197" s="50">
        <v>9842420000</v>
      </c>
      <c r="J11197" s="50"/>
      <c r="K11197" s="50"/>
      <c r="L11197" s="50"/>
    </row>
    <row r="11198" spans="4:12" x14ac:dyDescent="0.25">
      <c r="D11198" s="50">
        <v>50642030</v>
      </c>
      <c r="E11198" s="50" t="s">
        <v>39</v>
      </c>
      <c r="F11198" s="50">
        <v>9816104000</v>
      </c>
      <c r="G11198" s="50">
        <v>9841604000</v>
      </c>
      <c r="H11198" s="50">
        <v>9842804000</v>
      </c>
      <c r="I11198" s="50">
        <v>9842404000</v>
      </c>
      <c r="J11198" s="50"/>
      <c r="K11198" s="50"/>
      <c r="L11198" s="50"/>
    </row>
    <row r="11199" spans="4:12" x14ac:dyDescent="0.25">
      <c r="D11199" s="50">
        <v>50642040</v>
      </c>
      <c r="E11199" s="50" t="s">
        <v>39</v>
      </c>
      <c r="F11199" s="50">
        <v>9816104000</v>
      </c>
      <c r="G11199" s="50">
        <v>9841604000</v>
      </c>
      <c r="H11199" s="50">
        <v>9842804000</v>
      </c>
      <c r="I11199" s="50">
        <v>9842404000</v>
      </c>
      <c r="J11199" s="50"/>
      <c r="K11199" s="50"/>
      <c r="L11199" s="50"/>
    </row>
    <row r="11200" spans="4:12" x14ac:dyDescent="0.25">
      <c r="D11200" s="50">
        <v>50642060</v>
      </c>
      <c r="E11200" s="50" t="s">
        <v>39</v>
      </c>
      <c r="F11200" s="50">
        <v>9816106000</v>
      </c>
      <c r="G11200" s="50">
        <v>9841606000</v>
      </c>
      <c r="H11200" s="50">
        <v>9842806000</v>
      </c>
      <c r="I11200" s="50">
        <v>9842406000</v>
      </c>
      <c r="J11200" s="50"/>
      <c r="K11200" s="50"/>
      <c r="L11200" s="50"/>
    </row>
    <row r="11201" spans="4:12" x14ac:dyDescent="0.25">
      <c r="D11201" s="50">
        <v>50642061</v>
      </c>
      <c r="E11201" s="50" t="s">
        <v>39</v>
      </c>
      <c r="F11201" s="50">
        <v>9816108000</v>
      </c>
      <c r="G11201" s="50">
        <v>9841608000</v>
      </c>
      <c r="H11201" s="50">
        <v>9842808000</v>
      </c>
      <c r="I11201" s="50">
        <v>9842408000</v>
      </c>
      <c r="J11201" s="50"/>
      <c r="K11201" s="50"/>
      <c r="L11201" s="50"/>
    </row>
    <row r="11202" spans="4:12" x14ac:dyDescent="0.25">
      <c r="D11202" s="50">
        <v>50642080</v>
      </c>
      <c r="E11202" s="50" t="s">
        <v>39</v>
      </c>
      <c r="F11202" s="50">
        <v>9816108000</v>
      </c>
      <c r="G11202" s="50">
        <v>9841608000</v>
      </c>
      <c r="H11202" s="50">
        <v>9842808000</v>
      </c>
      <c r="I11202" s="50">
        <v>9842408000</v>
      </c>
      <c r="J11202" s="50"/>
      <c r="K11202" s="50"/>
      <c r="L11202" s="50"/>
    </row>
    <row r="11203" spans="4:12" x14ac:dyDescent="0.25">
      <c r="D11203" s="50">
        <v>50642081</v>
      </c>
      <c r="E11203" s="50" t="s">
        <v>39</v>
      </c>
      <c r="F11203" s="50">
        <v>9816110000</v>
      </c>
      <c r="G11203" s="50">
        <v>9841610000</v>
      </c>
      <c r="H11203" s="50">
        <v>9842810000</v>
      </c>
      <c r="I11203" s="50">
        <v>9842410000</v>
      </c>
      <c r="J11203" s="50"/>
      <c r="K11203" s="50"/>
      <c r="L11203" s="50"/>
    </row>
    <row r="11204" spans="4:12" x14ac:dyDescent="0.25">
      <c r="D11204" s="50">
        <v>50642100</v>
      </c>
      <c r="E11204" s="50" t="s">
        <v>39</v>
      </c>
      <c r="F11204" s="50">
        <v>9816110000</v>
      </c>
      <c r="G11204" s="50">
        <v>9841610000</v>
      </c>
      <c r="H11204" s="50">
        <v>9842810000</v>
      </c>
      <c r="I11204" s="50">
        <v>9842410000</v>
      </c>
      <c r="J11204" s="50"/>
      <c r="K11204" s="50"/>
      <c r="L11204" s="50"/>
    </row>
    <row r="11205" spans="4:12" x14ac:dyDescent="0.25">
      <c r="D11205" s="50">
        <v>50642101</v>
      </c>
      <c r="E11205" s="50" t="s">
        <v>39</v>
      </c>
      <c r="F11205" s="50">
        <v>9816112000</v>
      </c>
      <c r="G11205" s="50">
        <v>9841612000</v>
      </c>
      <c r="H11205" s="50">
        <v>9842812000</v>
      </c>
      <c r="I11205" s="50">
        <v>9842412000</v>
      </c>
      <c r="J11205" s="50"/>
      <c r="K11205" s="50"/>
      <c r="L11205" s="50"/>
    </row>
    <row r="11206" spans="4:12" x14ac:dyDescent="0.25">
      <c r="D11206" s="50">
        <v>50642120</v>
      </c>
      <c r="E11206" s="50" t="s">
        <v>39</v>
      </c>
      <c r="F11206" s="50">
        <v>9816112000</v>
      </c>
      <c r="G11206" s="50">
        <v>9841612000</v>
      </c>
      <c r="H11206" s="50">
        <v>9842812000</v>
      </c>
      <c r="I11206" s="50">
        <v>9842412000</v>
      </c>
      <c r="J11206" s="50"/>
      <c r="K11206" s="50"/>
      <c r="L11206" s="50"/>
    </row>
    <row r="11207" spans="4:12" x14ac:dyDescent="0.25">
      <c r="D11207" s="50">
        <v>50642121</v>
      </c>
      <c r="E11207" s="50" t="s">
        <v>39</v>
      </c>
      <c r="F11207" s="50">
        <v>9816114000</v>
      </c>
      <c r="G11207" s="50">
        <v>9841614000</v>
      </c>
      <c r="H11207" s="50">
        <v>9842814000</v>
      </c>
      <c r="I11207" s="50">
        <v>9842414000</v>
      </c>
      <c r="J11207" s="50"/>
      <c r="K11207" s="50"/>
      <c r="L11207" s="50"/>
    </row>
    <row r="11208" spans="4:12" x14ac:dyDescent="0.25">
      <c r="D11208" s="50">
        <v>50642122</v>
      </c>
      <c r="E11208" s="50" t="s">
        <v>39</v>
      </c>
      <c r="F11208" s="50">
        <v>9816114000</v>
      </c>
      <c r="G11208" s="50">
        <v>9841614000</v>
      </c>
      <c r="H11208" s="50">
        <v>9842814000</v>
      </c>
      <c r="I11208" s="50">
        <v>9842414000</v>
      </c>
      <c r="J11208" s="50"/>
      <c r="K11208" s="50"/>
      <c r="L11208" s="50"/>
    </row>
    <row r="11209" spans="4:12" x14ac:dyDescent="0.25">
      <c r="D11209" s="50">
        <v>50642140</v>
      </c>
      <c r="E11209" s="50" t="s">
        <v>39</v>
      </c>
      <c r="F11209" s="50">
        <v>9816114000</v>
      </c>
      <c r="G11209" s="50">
        <v>9841614000</v>
      </c>
      <c r="H11209" s="50">
        <v>9842814000</v>
      </c>
      <c r="I11209" s="50">
        <v>9842414000</v>
      </c>
      <c r="J11209" s="50"/>
      <c r="K11209" s="50"/>
      <c r="L11209" s="50"/>
    </row>
    <row r="11210" spans="4:12" x14ac:dyDescent="0.25">
      <c r="D11210" s="50">
        <v>50642141</v>
      </c>
      <c r="E11210" s="50" t="s">
        <v>39</v>
      </c>
      <c r="F11210" s="50">
        <v>9816116000</v>
      </c>
      <c r="G11210" s="50">
        <v>9841616000</v>
      </c>
      <c r="H11210" s="50">
        <v>9842816000</v>
      </c>
      <c r="I11210" s="50">
        <v>9842416000</v>
      </c>
      <c r="J11210" s="50"/>
      <c r="K11210" s="50"/>
      <c r="L11210" s="50"/>
    </row>
    <row r="11211" spans="4:12" x14ac:dyDescent="0.25">
      <c r="D11211" s="50">
        <v>50642160</v>
      </c>
      <c r="E11211" s="50" t="s">
        <v>39</v>
      </c>
      <c r="F11211" s="50">
        <v>9816116000</v>
      </c>
      <c r="G11211" s="50">
        <v>9841616000</v>
      </c>
      <c r="H11211" s="50">
        <v>9842816000</v>
      </c>
      <c r="I11211" s="50">
        <v>9842416000</v>
      </c>
      <c r="J11211" s="50"/>
      <c r="K11211" s="50"/>
      <c r="L11211" s="50"/>
    </row>
    <row r="11212" spans="4:12" x14ac:dyDescent="0.25">
      <c r="D11212" s="50">
        <v>50642161</v>
      </c>
      <c r="E11212" s="50" t="s">
        <v>39</v>
      </c>
      <c r="F11212" s="50">
        <v>9816118000</v>
      </c>
      <c r="G11212" s="50">
        <v>9841618000</v>
      </c>
      <c r="H11212" s="50">
        <v>9842818000</v>
      </c>
      <c r="I11212" s="50">
        <v>9842418000</v>
      </c>
      <c r="J11212" s="50"/>
      <c r="K11212" s="50"/>
      <c r="L11212" s="50"/>
    </row>
    <row r="11213" spans="4:12" x14ac:dyDescent="0.25">
      <c r="D11213" s="50">
        <v>50642200</v>
      </c>
      <c r="E11213" s="50" t="s">
        <v>39</v>
      </c>
      <c r="F11213" s="50">
        <v>9816120000</v>
      </c>
      <c r="G11213" s="50">
        <v>9841620000</v>
      </c>
      <c r="H11213" s="50">
        <v>9842820000</v>
      </c>
      <c r="I11213" s="50">
        <v>9842420000</v>
      </c>
      <c r="J11213" s="50"/>
      <c r="K11213" s="50"/>
      <c r="L11213" s="50"/>
    </row>
    <row r="11214" spans="4:12" x14ac:dyDescent="0.25">
      <c r="D11214" s="50">
        <v>50642201</v>
      </c>
      <c r="E11214" s="50" t="s">
        <v>39</v>
      </c>
      <c r="F11214" s="50">
        <v>9816120000</v>
      </c>
      <c r="G11214" s="50">
        <v>9841620000</v>
      </c>
      <c r="H11214" s="50">
        <v>9842820000</v>
      </c>
      <c r="I11214" s="50">
        <v>9842420000</v>
      </c>
      <c r="J11214" s="50"/>
      <c r="K11214" s="50"/>
      <c r="L11214" s="50"/>
    </row>
    <row r="11215" spans="4:12" x14ac:dyDescent="0.25">
      <c r="D11215" s="50">
        <v>50643030</v>
      </c>
      <c r="E11215" s="50" t="s">
        <v>39</v>
      </c>
      <c r="F11215" s="50">
        <v>9841604000</v>
      </c>
      <c r="G11215" s="50">
        <v>9816104000</v>
      </c>
      <c r="H11215" s="50">
        <v>9842804000</v>
      </c>
      <c r="I11215" s="50">
        <v>9842404000</v>
      </c>
      <c r="J11215" s="50"/>
      <c r="K11215" s="50"/>
      <c r="L11215" s="50"/>
    </row>
    <row r="11216" spans="4:12" x14ac:dyDescent="0.25">
      <c r="D11216" s="50">
        <v>50643040</v>
      </c>
      <c r="E11216" s="50" t="s">
        <v>39</v>
      </c>
      <c r="F11216" s="50">
        <v>9841604000</v>
      </c>
      <c r="G11216" s="50">
        <v>9816104000</v>
      </c>
      <c r="H11216" s="50">
        <v>9842804000</v>
      </c>
      <c r="I11216" s="50">
        <v>9842404000</v>
      </c>
      <c r="J11216" s="50"/>
      <c r="K11216" s="50"/>
      <c r="L11216" s="50"/>
    </row>
    <row r="11217" spans="4:12" x14ac:dyDescent="0.25">
      <c r="D11217" s="50">
        <v>50643060</v>
      </c>
      <c r="E11217" s="50" t="s">
        <v>39</v>
      </c>
      <c r="F11217" s="50">
        <v>9841606000</v>
      </c>
      <c r="G11217" s="50">
        <v>9816106000</v>
      </c>
      <c r="H11217" s="50">
        <v>9842806000</v>
      </c>
      <c r="I11217" s="50">
        <v>9842406000</v>
      </c>
      <c r="J11217" s="50"/>
      <c r="K11217" s="50"/>
      <c r="L11217" s="50"/>
    </row>
    <row r="11218" spans="4:12" x14ac:dyDescent="0.25">
      <c r="D11218" s="50">
        <v>50643061</v>
      </c>
      <c r="E11218" s="50" t="s">
        <v>39</v>
      </c>
      <c r="F11218" s="50">
        <v>9841608000</v>
      </c>
      <c r="G11218" s="50">
        <v>9816108000</v>
      </c>
      <c r="H11218" s="50">
        <v>9842808000</v>
      </c>
      <c r="I11218" s="50">
        <v>9842408000</v>
      </c>
      <c r="J11218" s="50"/>
      <c r="K11218" s="50"/>
      <c r="L11218" s="50"/>
    </row>
    <row r="11219" spans="4:12" x14ac:dyDescent="0.25">
      <c r="D11219" s="50">
        <v>50643080</v>
      </c>
      <c r="E11219" s="50" t="s">
        <v>39</v>
      </c>
      <c r="F11219" s="50">
        <v>9841608000</v>
      </c>
      <c r="G11219" s="50">
        <v>9816108000</v>
      </c>
      <c r="H11219" s="50">
        <v>9842808000</v>
      </c>
      <c r="I11219" s="50">
        <v>9842408000</v>
      </c>
      <c r="J11219" s="50"/>
      <c r="K11219" s="50"/>
      <c r="L11219" s="50"/>
    </row>
    <row r="11220" spans="4:12" x14ac:dyDescent="0.25">
      <c r="D11220" s="50">
        <v>50643081</v>
      </c>
      <c r="E11220" s="50" t="s">
        <v>39</v>
      </c>
      <c r="F11220" s="50">
        <v>9841610000</v>
      </c>
      <c r="G11220" s="50">
        <v>9816110000</v>
      </c>
      <c r="H11220" s="50">
        <v>9842810000</v>
      </c>
      <c r="I11220" s="50">
        <v>9842410000</v>
      </c>
      <c r="J11220" s="50"/>
      <c r="K11220" s="50"/>
      <c r="L11220" s="50"/>
    </row>
    <row r="11221" spans="4:12" x14ac:dyDescent="0.25">
      <c r="D11221" s="50">
        <v>50643100</v>
      </c>
      <c r="E11221" s="50" t="s">
        <v>39</v>
      </c>
      <c r="F11221" s="50">
        <v>9841610000</v>
      </c>
      <c r="G11221" s="50">
        <v>9816110000</v>
      </c>
      <c r="H11221" s="50">
        <v>9842810000</v>
      </c>
      <c r="I11221" s="50">
        <v>9842410000</v>
      </c>
      <c r="J11221" s="50"/>
      <c r="K11221" s="50"/>
      <c r="L11221" s="50"/>
    </row>
    <row r="11222" spans="4:12" x14ac:dyDescent="0.25">
      <c r="D11222" s="50">
        <v>50643101</v>
      </c>
      <c r="E11222" s="50" t="s">
        <v>39</v>
      </c>
      <c r="F11222" s="50">
        <v>9841612000</v>
      </c>
      <c r="G11222" s="50">
        <v>9816112000</v>
      </c>
      <c r="H11222" s="50">
        <v>9842812000</v>
      </c>
      <c r="I11222" s="50">
        <v>9842412000</v>
      </c>
      <c r="J11222" s="50"/>
      <c r="K11222" s="50"/>
      <c r="L11222" s="50"/>
    </row>
    <row r="11223" spans="4:12" x14ac:dyDescent="0.25">
      <c r="D11223" s="50">
        <v>50643120</v>
      </c>
      <c r="E11223" s="50" t="s">
        <v>39</v>
      </c>
      <c r="F11223" s="50">
        <v>9841612000</v>
      </c>
      <c r="G11223" s="50">
        <v>9816112000</v>
      </c>
      <c r="H11223" s="50">
        <v>9842812000</v>
      </c>
      <c r="I11223" s="50">
        <v>9842412000</v>
      </c>
      <c r="J11223" s="50"/>
      <c r="K11223" s="50"/>
      <c r="L11223" s="50"/>
    </row>
    <row r="11224" spans="4:12" x14ac:dyDescent="0.25">
      <c r="D11224" s="50">
        <v>50643121</v>
      </c>
      <c r="E11224" s="50" t="s">
        <v>39</v>
      </c>
      <c r="F11224" s="50">
        <v>9841614000</v>
      </c>
      <c r="G11224" s="50">
        <v>9816114000</v>
      </c>
      <c r="H11224" s="50">
        <v>9842814000</v>
      </c>
      <c r="I11224" s="50">
        <v>9842414000</v>
      </c>
      <c r="J11224" s="50"/>
      <c r="K11224" s="50"/>
      <c r="L11224" s="50"/>
    </row>
    <row r="11225" spans="4:12" x14ac:dyDescent="0.25">
      <c r="D11225" s="50">
        <v>50643122</v>
      </c>
      <c r="E11225" s="50" t="s">
        <v>39</v>
      </c>
      <c r="F11225" s="50">
        <v>9841614000</v>
      </c>
      <c r="G11225" s="50">
        <v>9816114000</v>
      </c>
      <c r="H11225" s="50">
        <v>9842814000</v>
      </c>
      <c r="I11225" s="50">
        <v>9842414000</v>
      </c>
      <c r="J11225" s="50"/>
      <c r="K11225" s="50"/>
      <c r="L11225" s="50"/>
    </row>
    <row r="11226" spans="4:12" x14ac:dyDescent="0.25">
      <c r="D11226" s="50">
        <v>50643140</v>
      </c>
      <c r="E11226" s="50" t="s">
        <v>39</v>
      </c>
      <c r="F11226" s="50">
        <v>9841614000</v>
      </c>
      <c r="G11226" s="50">
        <v>9816114000</v>
      </c>
      <c r="H11226" s="50">
        <v>9842814000</v>
      </c>
      <c r="I11226" s="50">
        <v>9842414000</v>
      </c>
      <c r="J11226" s="50"/>
      <c r="K11226" s="50"/>
      <c r="L11226" s="50"/>
    </row>
    <row r="11227" spans="4:12" x14ac:dyDescent="0.25">
      <c r="D11227" s="50">
        <v>50643141</v>
      </c>
      <c r="E11227" s="50" t="s">
        <v>39</v>
      </c>
      <c r="F11227" s="50">
        <v>9841616000</v>
      </c>
      <c r="G11227" s="50">
        <v>9816116000</v>
      </c>
      <c r="H11227" s="50">
        <v>9842816000</v>
      </c>
      <c r="I11227" s="50">
        <v>9842416000</v>
      </c>
      <c r="J11227" s="50"/>
      <c r="K11227" s="50"/>
      <c r="L11227" s="50"/>
    </row>
    <row r="11228" spans="4:12" x14ac:dyDescent="0.25">
      <c r="D11228" s="50">
        <v>50643160</v>
      </c>
      <c r="E11228" s="50" t="s">
        <v>39</v>
      </c>
      <c r="F11228" s="50">
        <v>9841616000</v>
      </c>
      <c r="G11228" s="50">
        <v>9816116000</v>
      </c>
      <c r="H11228" s="50">
        <v>9842816000</v>
      </c>
      <c r="I11228" s="50">
        <v>9842416000</v>
      </c>
      <c r="J11228" s="50"/>
      <c r="K11228" s="50"/>
      <c r="L11228" s="50"/>
    </row>
    <row r="11229" spans="4:12" x14ac:dyDescent="0.25">
      <c r="D11229" s="50">
        <v>50643161</v>
      </c>
      <c r="E11229" s="50" t="s">
        <v>39</v>
      </c>
      <c r="F11229" s="50">
        <v>9841618000</v>
      </c>
      <c r="G11229" s="50">
        <v>9816118000</v>
      </c>
      <c r="H11229" s="50">
        <v>9842818000</v>
      </c>
      <c r="I11229" s="50">
        <v>9842418000</v>
      </c>
      <c r="J11229" s="50"/>
      <c r="K11229" s="50"/>
      <c r="L11229" s="50"/>
    </row>
    <row r="11230" spans="4:12" x14ac:dyDescent="0.25">
      <c r="D11230" s="50">
        <v>50643200</v>
      </c>
      <c r="E11230" s="50" t="s">
        <v>39</v>
      </c>
      <c r="F11230" s="50">
        <v>9841620000</v>
      </c>
      <c r="G11230" s="50">
        <v>9816120000</v>
      </c>
      <c r="H11230" s="50">
        <v>9842820000</v>
      </c>
      <c r="I11230" s="50">
        <v>9842420000</v>
      </c>
      <c r="J11230" s="50"/>
      <c r="K11230" s="50"/>
      <c r="L11230" s="50"/>
    </row>
    <row r="11231" spans="4:12" x14ac:dyDescent="0.25">
      <c r="D11231" s="50">
        <v>50643201</v>
      </c>
      <c r="E11231" s="50" t="s">
        <v>39</v>
      </c>
      <c r="F11231" s="50">
        <v>9841620000</v>
      </c>
      <c r="G11231" s="50">
        <v>9816120000</v>
      </c>
      <c r="H11231" s="50">
        <v>9842820000</v>
      </c>
      <c r="I11231" s="50">
        <v>9842420000</v>
      </c>
      <c r="J11231" s="50"/>
      <c r="K11231" s="50"/>
      <c r="L11231" s="50"/>
    </row>
    <row r="11232" spans="4:12" x14ac:dyDescent="0.25">
      <c r="D11232" s="50">
        <v>50649010</v>
      </c>
      <c r="E11232" s="50" t="s">
        <v>39</v>
      </c>
      <c r="F11232" s="50">
        <v>9899999903</v>
      </c>
      <c r="G11232" s="50"/>
      <c r="H11232" s="50"/>
      <c r="I11232" s="50"/>
      <c r="J11232" s="50"/>
      <c r="K11232" s="50"/>
      <c r="L11232" s="50"/>
    </row>
    <row r="11233" spans="4:12" x14ac:dyDescent="0.25">
      <c r="D11233" s="50">
        <v>50649011</v>
      </c>
      <c r="E11233" s="50" t="s">
        <v>39</v>
      </c>
      <c r="F11233" s="50">
        <v>9899999903</v>
      </c>
      <c r="G11233" s="50"/>
      <c r="H11233" s="50"/>
      <c r="I11233" s="50"/>
      <c r="J11233" s="50"/>
      <c r="K11233" s="50"/>
      <c r="L11233" s="50"/>
    </row>
    <row r="11234" spans="4:12" x14ac:dyDescent="0.25">
      <c r="D11234" s="50">
        <v>50649012</v>
      </c>
      <c r="E11234" s="50" t="s">
        <v>39</v>
      </c>
      <c r="F11234" s="50">
        <v>9899999903</v>
      </c>
      <c r="G11234" s="50"/>
      <c r="H11234" s="50"/>
      <c r="I11234" s="50"/>
      <c r="J11234" s="50"/>
      <c r="K11234" s="50"/>
      <c r="L11234" s="50"/>
    </row>
    <row r="11235" spans="4:12" x14ac:dyDescent="0.25">
      <c r="D11235" s="50">
        <v>50649013</v>
      </c>
      <c r="E11235" s="50" t="s">
        <v>39</v>
      </c>
      <c r="F11235" s="50">
        <v>9899999903</v>
      </c>
      <c r="G11235" s="50"/>
      <c r="H11235" s="50"/>
      <c r="I11235" s="50"/>
      <c r="J11235" s="50"/>
      <c r="K11235" s="50"/>
      <c r="L11235" s="50"/>
    </row>
    <row r="11236" spans="4:12" x14ac:dyDescent="0.25">
      <c r="D11236" s="50">
        <v>50649015</v>
      </c>
      <c r="E11236" s="50" t="s">
        <v>39</v>
      </c>
      <c r="F11236" s="50">
        <v>9899999903</v>
      </c>
      <c r="G11236" s="50"/>
      <c r="H11236" s="50"/>
      <c r="I11236" s="50"/>
      <c r="J11236" s="50"/>
      <c r="K11236" s="50"/>
      <c r="L11236" s="50"/>
    </row>
    <row r="11237" spans="4:12" x14ac:dyDescent="0.25">
      <c r="D11237" s="50">
        <v>50649016</v>
      </c>
      <c r="E11237" s="50" t="s">
        <v>39</v>
      </c>
      <c r="F11237" s="50">
        <v>9899999903</v>
      </c>
      <c r="G11237" s="50"/>
      <c r="H11237" s="50"/>
      <c r="I11237" s="50"/>
      <c r="J11237" s="50"/>
      <c r="K11237" s="50"/>
      <c r="L11237" s="50"/>
    </row>
    <row r="11238" spans="4:12" x14ac:dyDescent="0.25">
      <c r="D11238" s="50">
        <v>50649020</v>
      </c>
      <c r="E11238" s="50" t="s">
        <v>39</v>
      </c>
      <c r="F11238" s="50">
        <v>9899999903</v>
      </c>
      <c r="G11238" s="50"/>
      <c r="H11238" s="50"/>
      <c r="I11238" s="50"/>
      <c r="J11238" s="50"/>
      <c r="K11238" s="50"/>
      <c r="L11238" s="50"/>
    </row>
    <row r="11239" spans="4:12" x14ac:dyDescent="0.25">
      <c r="D11239" s="50">
        <v>50649021</v>
      </c>
      <c r="E11239" s="50" t="s">
        <v>39</v>
      </c>
      <c r="F11239" s="50">
        <v>9899999903</v>
      </c>
      <c r="G11239" s="50"/>
      <c r="H11239" s="50"/>
      <c r="I11239" s="50"/>
      <c r="J11239" s="50"/>
      <c r="K11239" s="50"/>
      <c r="L11239" s="50"/>
    </row>
    <row r="11240" spans="4:12" x14ac:dyDescent="0.25">
      <c r="D11240" s="50">
        <v>50649022</v>
      </c>
      <c r="E11240" s="50" t="s">
        <v>39</v>
      </c>
      <c r="F11240" s="50">
        <v>9899999903</v>
      </c>
      <c r="G11240" s="50"/>
      <c r="H11240" s="50"/>
      <c r="I11240" s="50"/>
      <c r="J11240" s="50"/>
      <c r="K11240" s="50"/>
      <c r="L11240" s="50"/>
    </row>
    <row r="11241" spans="4:12" x14ac:dyDescent="0.25">
      <c r="D11241" s="50">
        <v>50649023</v>
      </c>
      <c r="E11241" s="50" t="s">
        <v>39</v>
      </c>
      <c r="F11241" s="50">
        <v>9899999903</v>
      </c>
      <c r="G11241" s="50"/>
      <c r="H11241" s="50"/>
      <c r="I11241" s="50"/>
      <c r="J11241" s="50"/>
      <c r="K11241" s="50"/>
      <c r="L11241" s="50"/>
    </row>
    <row r="11242" spans="4:12" x14ac:dyDescent="0.25">
      <c r="D11242" s="50">
        <v>50649024</v>
      </c>
      <c r="E11242" s="50" t="s">
        <v>39</v>
      </c>
      <c r="F11242" s="50">
        <v>9899999903</v>
      </c>
      <c r="G11242" s="50"/>
      <c r="H11242" s="50"/>
      <c r="I11242" s="50"/>
      <c r="J11242" s="50"/>
      <c r="K11242" s="50"/>
      <c r="L11242" s="50"/>
    </row>
    <row r="11243" spans="4:12" x14ac:dyDescent="0.25">
      <c r="D11243" s="50">
        <v>50649031</v>
      </c>
      <c r="E11243" s="50" t="s">
        <v>39</v>
      </c>
      <c r="F11243" s="50">
        <v>9899999903</v>
      </c>
      <c r="G11243" s="50"/>
      <c r="H11243" s="50"/>
      <c r="I11243" s="50"/>
      <c r="J11243" s="50"/>
      <c r="K11243" s="50"/>
      <c r="L11243" s="50"/>
    </row>
    <row r="11244" spans="4:12" x14ac:dyDescent="0.25">
      <c r="D11244" s="50">
        <v>50649032</v>
      </c>
      <c r="E11244" s="50" t="s">
        <v>39</v>
      </c>
      <c r="F11244" s="50">
        <v>9899999903</v>
      </c>
      <c r="G11244" s="50"/>
      <c r="H11244" s="50"/>
      <c r="I11244" s="50"/>
      <c r="J11244" s="50"/>
      <c r="K11244" s="50"/>
      <c r="L11244" s="50"/>
    </row>
    <row r="11245" spans="4:12" x14ac:dyDescent="0.25">
      <c r="D11245" s="50">
        <v>50649033</v>
      </c>
      <c r="E11245" s="50" t="s">
        <v>39</v>
      </c>
      <c r="F11245" s="50">
        <v>9899999903</v>
      </c>
      <c r="G11245" s="50"/>
      <c r="H11245" s="50"/>
      <c r="I11245" s="50"/>
      <c r="J11245" s="50"/>
      <c r="K11245" s="50"/>
      <c r="L11245" s="50"/>
    </row>
    <row r="11246" spans="4:12" x14ac:dyDescent="0.25">
      <c r="D11246" s="50">
        <v>50649034</v>
      </c>
      <c r="E11246" s="50" t="s">
        <v>39</v>
      </c>
      <c r="F11246" s="50">
        <v>9899999903</v>
      </c>
      <c r="G11246" s="50"/>
      <c r="H11246" s="50"/>
      <c r="I11246" s="50"/>
      <c r="J11246" s="50"/>
      <c r="K11246" s="50"/>
      <c r="L11246" s="50"/>
    </row>
    <row r="11247" spans="4:12" x14ac:dyDescent="0.25">
      <c r="D11247" s="50">
        <v>50649041</v>
      </c>
      <c r="E11247" s="50" t="s">
        <v>39</v>
      </c>
      <c r="F11247" s="50">
        <v>9899999903</v>
      </c>
      <c r="G11247" s="50"/>
      <c r="H11247" s="50"/>
      <c r="I11247" s="50"/>
      <c r="J11247" s="50"/>
      <c r="K11247" s="50"/>
      <c r="L11247" s="50"/>
    </row>
    <row r="11248" spans="4:12" x14ac:dyDescent="0.25">
      <c r="D11248" s="50">
        <v>50649042</v>
      </c>
      <c r="E11248" s="50" t="s">
        <v>39</v>
      </c>
      <c r="F11248" s="50">
        <v>9899999903</v>
      </c>
      <c r="G11248" s="50"/>
      <c r="H11248" s="50"/>
      <c r="I11248" s="50"/>
      <c r="J11248" s="50"/>
      <c r="K11248" s="50"/>
      <c r="L11248" s="50"/>
    </row>
    <row r="11249" spans="4:12" x14ac:dyDescent="0.25">
      <c r="D11249" s="50">
        <v>50649043</v>
      </c>
      <c r="E11249" s="50" t="s">
        <v>39</v>
      </c>
      <c r="F11249" s="50">
        <v>9899999903</v>
      </c>
      <c r="G11249" s="50"/>
      <c r="H11249" s="50"/>
      <c r="I11249" s="50"/>
      <c r="J11249" s="50"/>
      <c r="K11249" s="50"/>
      <c r="L11249" s="50"/>
    </row>
    <row r="11250" spans="4:12" x14ac:dyDescent="0.25">
      <c r="D11250" s="50">
        <v>50649044</v>
      </c>
      <c r="E11250" s="50" t="s">
        <v>39</v>
      </c>
      <c r="F11250" s="50">
        <v>9899999903</v>
      </c>
      <c r="G11250" s="50"/>
      <c r="H11250" s="50"/>
      <c r="I11250" s="50"/>
      <c r="J11250" s="50"/>
      <c r="K11250" s="50"/>
      <c r="L11250" s="50"/>
    </row>
    <row r="11251" spans="4:12" x14ac:dyDescent="0.25">
      <c r="D11251" s="50">
        <v>50649051</v>
      </c>
      <c r="E11251" s="50" t="s">
        <v>39</v>
      </c>
      <c r="F11251" s="50">
        <v>9899999903</v>
      </c>
      <c r="G11251" s="50"/>
      <c r="H11251" s="50"/>
      <c r="I11251" s="50"/>
      <c r="J11251" s="50"/>
      <c r="K11251" s="50"/>
      <c r="L11251" s="50"/>
    </row>
    <row r="11252" spans="4:12" x14ac:dyDescent="0.25">
      <c r="D11252" s="50">
        <v>50649052</v>
      </c>
      <c r="E11252" s="50" t="s">
        <v>39</v>
      </c>
      <c r="F11252" s="50">
        <v>9899999903</v>
      </c>
      <c r="G11252" s="50"/>
      <c r="H11252" s="50"/>
      <c r="I11252" s="50"/>
      <c r="J11252" s="50"/>
      <c r="K11252" s="50"/>
      <c r="L11252" s="50"/>
    </row>
    <row r="11253" spans="4:12" x14ac:dyDescent="0.25">
      <c r="D11253" s="50">
        <v>50649053</v>
      </c>
      <c r="E11253" s="50" t="s">
        <v>39</v>
      </c>
      <c r="F11253" s="50">
        <v>9899999903</v>
      </c>
      <c r="G11253" s="50"/>
      <c r="H11253" s="50"/>
      <c r="I11253" s="50"/>
      <c r="J11253" s="50"/>
      <c r="K11253" s="50"/>
      <c r="L11253" s="50"/>
    </row>
    <row r="11254" spans="4:12" x14ac:dyDescent="0.25">
      <c r="D11254" s="50">
        <v>50649054</v>
      </c>
      <c r="E11254" s="50" t="s">
        <v>39</v>
      </c>
      <c r="F11254" s="50">
        <v>9899999903</v>
      </c>
      <c r="G11254" s="50"/>
      <c r="H11254" s="50"/>
      <c r="I11254" s="50"/>
      <c r="J11254" s="50"/>
      <c r="K11254" s="50"/>
      <c r="L11254" s="50"/>
    </row>
    <row r="11255" spans="4:12" x14ac:dyDescent="0.25">
      <c r="D11255" s="50">
        <v>50649061</v>
      </c>
      <c r="E11255" s="50" t="s">
        <v>39</v>
      </c>
      <c r="F11255" s="50">
        <v>9899999903</v>
      </c>
      <c r="G11255" s="50"/>
      <c r="H11255" s="50"/>
      <c r="I11255" s="50"/>
      <c r="J11255" s="50"/>
      <c r="K11255" s="50"/>
      <c r="L11255" s="50"/>
    </row>
    <row r="11256" spans="4:12" x14ac:dyDescent="0.25">
      <c r="D11256" s="50">
        <v>50649063</v>
      </c>
      <c r="E11256" s="50" t="s">
        <v>39</v>
      </c>
      <c r="F11256" s="50">
        <v>9899999903</v>
      </c>
      <c r="G11256" s="50"/>
      <c r="H11256" s="50"/>
      <c r="I11256" s="50"/>
      <c r="J11256" s="50"/>
      <c r="K11256" s="50"/>
      <c r="L11256" s="50"/>
    </row>
    <row r="11257" spans="4:12" x14ac:dyDescent="0.25">
      <c r="D11257" s="50">
        <v>50649081</v>
      </c>
      <c r="E11257" s="50" t="s">
        <v>39</v>
      </c>
      <c r="F11257" s="50">
        <v>9899999903</v>
      </c>
      <c r="G11257" s="50"/>
      <c r="H11257" s="50"/>
      <c r="I11257" s="50"/>
      <c r="J11257" s="50"/>
      <c r="K11257" s="50"/>
      <c r="L11257" s="50"/>
    </row>
    <row r="11258" spans="4:12" x14ac:dyDescent="0.25">
      <c r="D11258" s="50">
        <v>50649083</v>
      </c>
      <c r="E11258" s="50" t="s">
        <v>39</v>
      </c>
      <c r="F11258" s="50">
        <v>9899999903</v>
      </c>
      <c r="G11258" s="50"/>
      <c r="H11258" s="50"/>
      <c r="I11258" s="50"/>
      <c r="J11258" s="50"/>
      <c r="K11258" s="50"/>
      <c r="L11258" s="50"/>
    </row>
    <row r="11259" spans="4:12" x14ac:dyDescent="0.25">
      <c r="D11259" s="50">
        <v>50649101</v>
      </c>
      <c r="E11259" s="50" t="s">
        <v>39</v>
      </c>
      <c r="F11259" s="50">
        <v>9899999903</v>
      </c>
      <c r="G11259" s="50"/>
      <c r="H11259" s="50"/>
      <c r="I11259" s="50"/>
      <c r="J11259" s="50"/>
      <c r="K11259" s="50"/>
      <c r="L11259" s="50"/>
    </row>
    <row r="11260" spans="4:12" x14ac:dyDescent="0.25">
      <c r="D11260" s="50">
        <v>50649103</v>
      </c>
      <c r="E11260" s="50" t="s">
        <v>39</v>
      </c>
      <c r="F11260" s="50">
        <v>9899999903</v>
      </c>
      <c r="G11260" s="50"/>
      <c r="H11260" s="50"/>
      <c r="I11260" s="50"/>
      <c r="J11260" s="50"/>
      <c r="K11260" s="50"/>
      <c r="L11260" s="50"/>
    </row>
    <row r="11261" spans="4:12" x14ac:dyDescent="0.25">
      <c r="D11261" s="50">
        <v>50649105</v>
      </c>
      <c r="E11261" s="50" t="s">
        <v>39</v>
      </c>
      <c r="F11261" s="50">
        <v>9899999903</v>
      </c>
      <c r="G11261" s="50"/>
      <c r="H11261" s="50"/>
      <c r="I11261" s="50"/>
      <c r="J11261" s="50"/>
      <c r="K11261" s="50"/>
      <c r="L11261" s="50"/>
    </row>
    <row r="11262" spans="4:12" x14ac:dyDescent="0.25">
      <c r="D11262" s="50">
        <v>50649121</v>
      </c>
      <c r="E11262" s="50" t="s">
        <v>39</v>
      </c>
      <c r="F11262" s="50">
        <v>9899999903</v>
      </c>
      <c r="G11262" s="50"/>
      <c r="H11262" s="50"/>
      <c r="I11262" s="50"/>
      <c r="J11262" s="50"/>
      <c r="K11262" s="50"/>
      <c r="L11262" s="50"/>
    </row>
    <row r="11263" spans="4:12" x14ac:dyDescent="0.25">
      <c r="D11263" s="50">
        <v>50649123</v>
      </c>
      <c r="E11263" s="50" t="s">
        <v>39</v>
      </c>
      <c r="F11263" s="50">
        <v>9899999903</v>
      </c>
      <c r="G11263" s="50"/>
      <c r="H11263" s="50"/>
      <c r="I11263" s="50"/>
      <c r="J11263" s="50"/>
      <c r="K11263" s="50"/>
      <c r="L11263" s="50"/>
    </row>
    <row r="11264" spans="4:12" x14ac:dyDescent="0.25">
      <c r="D11264" s="50">
        <v>50649131</v>
      </c>
      <c r="E11264" s="50" t="s">
        <v>39</v>
      </c>
      <c r="F11264" s="50">
        <v>9899999903</v>
      </c>
      <c r="G11264" s="50"/>
      <c r="H11264" s="50"/>
      <c r="I11264" s="50"/>
      <c r="J11264" s="50"/>
      <c r="K11264" s="50"/>
      <c r="L11264" s="50"/>
    </row>
    <row r="11265" spans="4:12" x14ac:dyDescent="0.25">
      <c r="D11265" s="50">
        <v>50649132</v>
      </c>
      <c r="E11265" s="50" t="s">
        <v>39</v>
      </c>
      <c r="F11265" s="50">
        <v>9899999903</v>
      </c>
      <c r="G11265" s="50"/>
      <c r="H11265" s="50"/>
      <c r="I11265" s="50"/>
      <c r="J11265" s="50"/>
      <c r="K11265" s="50"/>
      <c r="L11265" s="50"/>
    </row>
    <row r="11266" spans="4:12" x14ac:dyDescent="0.25">
      <c r="D11266" s="50">
        <v>50649133</v>
      </c>
      <c r="E11266" s="50" t="s">
        <v>39</v>
      </c>
      <c r="F11266" s="50">
        <v>9899999903</v>
      </c>
      <c r="G11266" s="50"/>
      <c r="H11266" s="50"/>
      <c r="I11266" s="50"/>
      <c r="J11266" s="50"/>
      <c r="K11266" s="50"/>
      <c r="L11266" s="50"/>
    </row>
    <row r="11267" spans="4:12" x14ac:dyDescent="0.25">
      <c r="D11267" s="50">
        <v>50649134</v>
      </c>
      <c r="E11267" s="50" t="s">
        <v>39</v>
      </c>
      <c r="F11267" s="50">
        <v>9899999903</v>
      </c>
      <c r="G11267" s="50"/>
      <c r="H11267" s="50"/>
      <c r="I11267" s="50"/>
      <c r="J11267" s="50"/>
      <c r="K11267" s="50"/>
      <c r="L11267" s="50"/>
    </row>
    <row r="11268" spans="4:12" x14ac:dyDescent="0.25">
      <c r="D11268" s="50">
        <v>50649151</v>
      </c>
      <c r="E11268" s="50" t="s">
        <v>39</v>
      </c>
      <c r="F11268" s="50">
        <v>9899999903</v>
      </c>
      <c r="G11268" s="50"/>
      <c r="H11268" s="50"/>
      <c r="I11268" s="50"/>
      <c r="J11268" s="50"/>
      <c r="K11268" s="50"/>
      <c r="L11268" s="50"/>
    </row>
    <row r="11269" spans="4:12" x14ac:dyDescent="0.25">
      <c r="D11269" s="50">
        <v>50649153</v>
      </c>
      <c r="E11269" s="50" t="s">
        <v>39</v>
      </c>
      <c r="F11269" s="50">
        <v>9899999903</v>
      </c>
      <c r="G11269" s="50"/>
      <c r="H11269" s="50"/>
      <c r="I11269" s="50"/>
      <c r="J11269" s="50"/>
      <c r="K11269" s="50"/>
      <c r="L11269" s="50"/>
    </row>
    <row r="11270" spans="4:12" x14ac:dyDescent="0.25">
      <c r="D11270" s="50">
        <v>50649161</v>
      </c>
      <c r="E11270" s="50" t="s">
        <v>39</v>
      </c>
      <c r="F11270" s="50">
        <v>9899999903</v>
      </c>
      <c r="G11270" s="50"/>
      <c r="H11270" s="50"/>
      <c r="I11270" s="50"/>
      <c r="J11270" s="50"/>
      <c r="K11270" s="50"/>
      <c r="L11270" s="50"/>
    </row>
    <row r="11271" spans="4:12" x14ac:dyDescent="0.25">
      <c r="D11271" s="50">
        <v>50649162</v>
      </c>
      <c r="E11271" s="50" t="s">
        <v>39</v>
      </c>
      <c r="F11271" s="50">
        <v>9899999903</v>
      </c>
      <c r="G11271" s="50"/>
      <c r="H11271" s="50"/>
      <c r="I11271" s="50"/>
      <c r="J11271" s="50"/>
      <c r="K11271" s="50"/>
      <c r="L11271" s="50"/>
    </row>
    <row r="11272" spans="4:12" x14ac:dyDescent="0.25">
      <c r="D11272" s="50">
        <v>50649163</v>
      </c>
      <c r="E11272" s="50" t="s">
        <v>39</v>
      </c>
      <c r="F11272" s="50">
        <v>9899999903</v>
      </c>
      <c r="G11272" s="50"/>
      <c r="H11272" s="50"/>
      <c r="I11272" s="50"/>
      <c r="J11272" s="50"/>
      <c r="K11272" s="50"/>
      <c r="L11272" s="50"/>
    </row>
    <row r="11273" spans="4:12" x14ac:dyDescent="0.25">
      <c r="D11273" s="50">
        <v>50649164</v>
      </c>
      <c r="E11273" s="50" t="s">
        <v>39</v>
      </c>
      <c r="F11273" s="50">
        <v>9899999903</v>
      </c>
      <c r="G11273" s="50"/>
      <c r="H11273" s="50"/>
      <c r="I11273" s="50"/>
      <c r="J11273" s="50"/>
      <c r="K11273" s="50"/>
      <c r="L11273" s="50"/>
    </row>
    <row r="11274" spans="4:12" x14ac:dyDescent="0.25">
      <c r="D11274" s="50">
        <v>50649181</v>
      </c>
      <c r="E11274" s="50" t="s">
        <v>39</v>
      </c>
      <c r="F11274" s="50">
        <v>9899999903</v>
      </c>
      <c r="G11274" s="50"/>
      <c r="H11274" s="50"/>
      <c r="I11274" s="50"/>
      <c r="J11274" s="50"/>
      <c r="K11274" s="50"/>
      <c r="L11274" s="50"/>
    </row>
    <row r="11275" spans="4:12" x14ac:dyDescent="0.25">
      <c r="D11275" s="50">
        <v>50649182</v>
      </c>
      <c r="E11275" s="50" t="s">
        <v>39</v>
      </c>
      <c r="F11275" s="50">
        <v>9899999903</v>
      </c>
      <c r="G11275" s="50"/>
      <c r="H11275" s="50"/>
      <c r="I11275" s="50"/>
      <c r="J11275" s="50"/>
      <c r="K11275" s="50"/>
      <c r="L11275" s="50"/>
    </row>
    <row r="11276" spans="4:12" x14ac:dyDescent="0.25">
      <c r="D11276" s="50">
        <v>50649183</v>
      </c>
      <c r="E11276" s="50" t="s">
        <v>39</v>
      </c>
      <c r="F11276" s="50">
        <v>9899999903</v>
      </c>
      <c r="G11276" s="50"/>
      <c r="H11276" s="50"/>
      <c r="I11276" s="50"/>
      <c r="J11276" s="50"/>
      <c r="K11276" s="50"/>
      <c r="L11276" s="50"/>
    </row>
    <row r="11277" spans="4:12" x14ac:dyDescent="0.25">
      <c r="D11277" s="50">
        <v>50649184</v>
      </c>
      <c r="E11277" s="50" t="s">
        <v>39</v>
      </c>
      <c r="F11277" s="50">
        <v>9899999903</v>
      </c>
      <c r="G11277" s="50"/>
      <c r="H11277" s="50"/>
      <c r="I11277" s="50"/>
      <c r="J11277" s="50"/>
      <c r="K11277" s="50"/>
      <c r="L11277" s="50"/>
    </row>
    <row r="11278" spans="4:12" x14ac:dyDescent="0.25">
      <c r="D11278" s="50">
        <v>50649201</v>
      </c>
      <c r="E11278" s="50" t="s">
        <v>39</v>
      </c>
      <c r="F11278" s="50">
        <v>9899999903</v>
      </c>
      <c r="G11278" s="50"/>
      <c r="H11278" s="50"/>
      <c r="I11278" s="50"/>
      <c r="J11278" s="50"/>
      <c r="K11278" s="50"/>
      <c r="L11278" s="50"/>
    </row>
    <row r="11279" spans="4:12" x14ac:dyDescent="0.25">
      <c r="D11279" s="50">
        <v>50649202</v>
      </c>
      <c r="E11279" s="50" t="s">
        <v>39</v>
      </c>
      <c r="F11279" s="50">
        <v>9899999903</v>
      </c>
      <c r="G11279" s="50"/>
      <c r="H11279" s="50"/>
      <c r="I11279" s="50"/>
      <c r="J11279" s="50"/>
      <c r="K11279" s="50"/>
      <c r="L11279" s="50"/>
    </row>
    <row r="11280" spans="4:12" x14ac:dyDescent="0.25">
      <c r="D11280" s="50">
        <v>50649204</v>
      </c>
      <c r="E11280" s="50" t="s">
        <v>39</v>
      </c>
      <c r="F11280" s="50">
        <v>9899999903</v>
      </c>
      <c r="G11280" s="50"/>
      <c r="H11280" s="50"/>
      <c r="I11280" s="50"/>
      <c r="J11280" s="50"/>
      <c r="K11280" s="50"/>
      <c r="L11280" s="50"/>
    </row>
    <row r="11281" spans="4:12" x14ac:dyDescent="0.25">
      <c r="D11281" s="50">
        <v>50649231</v>
      </c>
      <c r="E11281" s="50" t="s">
        <v>39</v>
      </c>
      <c r="F11281" s="50">
        <v>9899999903</v>
      </c>
      <c r="G11281" s="50"/>
      <c r="H11281" s="50"/>
      <c r="I11281" s="50"/>
      <c r="J11281" s="50"/>
      <c r="K11281" s="50"/>
      <c r="L11281" s="50"/>
    </row>
    <row r="11282" spans="4:12" x14ac:dyDescent="0.25">
      <c r="D11282" s="50">
        <v>50649232</v>
      </c>
      <c r="E11282" s="50" t="s">
        <v>39</v>
      </c>
      <c r="F11282" s="50">
        <v>9899999903</v>
      </c>
      <c r="G11282" s="50"/>
      <c r="H11282" s="50"/>
      <c r="I11282" s="50"/>
      <c r="J11282" s="50"/>
      <c r="K11282" s="50"/>
      <c r="L11282" s="50"/>
    </row>
    <row r="11283" spans="4:12" x14ac:dyDescent="0.25">
      <c r="D11283" s="50">
        <v>50649233</v>
      </c>
      <c r="E11283" s="50" t="s">
        <v>39</v>
      </c>
      <c r="F11283" s="50">
        <v>9899999903</v>
      </c>
      <c r="G11283" s="50"/>
      <c r="H11283" s="50"/>
      <c r="I11283" s="50"/>
      <c r="J11283" s="50"/>
      <c r="K11283" s="50"/>
      <c r="L11283" s="50"/>
    </row>
    <row r="11284" spans="4:12" x14ac:dyDescent="0.25">
      <c r="D11284" s="50">
        <v>50649234</v>
      </c>
      <c r="E11284" s="50" t="s">
        <v>39</v>
      </c>
      <c r="F11284" s="50">
        <v>9899999903</v>
      </c>
      <c r="G11284" s="50"/>
      <c r="H11284" s="50"/>
      <c r="I11284" s="50"/>
      <c r="J11284" s="50"/>
      <c r="K11284" s="50"/>
      <c r="L11284" s="50"/>
    </row>
    <row r="11285" spans="4:12" x14ac:dyDescent="0.25">
      <c r="D11285" s="50">
        <v>50649301</v>
      </c>
      <c r="E11285" s="50" t="s">
        <v>39</v>
      </c>
      <c r="F11285" s="50">
        <v>9842204000</v>
      </c>
      <c r="G11285" s="50">
        <v>9816004000</v>
      </c>
      <c r="H11285" s="50">
        <v>9842604000</v>
      </c>
      <c r="I11285" s="50">
        <v>9841404000</v>
      </c>
      <c r="J11285" s="50"/>
      <c r="K11285" s="50"/>
      <c r="L11285" s="50"/>
    </row>
    <row r="11286" spans="4:12" x14ac:dyDescent="0.25">
      <c r="D11286" s="50">
        <v>50649302</v>
      </c>
      <c r="E11286" s="50" t="s">
        <v>39</v>
      </c>
      <c r="F11286" s="50">
        <v>9842204000</v>
      </c>
      <c r="G11286" s="50">
        <v>9816004000</v>
      </c>
      <c r="H11286" s="50">
        <v>9842604000</v>
      </c>
      <c r="I11286" s="50">
        <v>9841404000</v>
      </c>
      <c r="J11286" s="50"/>
      <c r="K11286" s="50"/>
      <c r="L11286" s="50"/>
    </row>
    <row r="11287" spans="4:12" x14ac:dyDescent="0.25">
      <c r="D11287" s="50">
        <v>50649303</v>
      </c>
      <c r="E11287" s="50" t="s">
        <v>39</v>
      </c>
      <c r="F11287" s="50">
        <v>9842204000</v>
      </c>
      <c r="G11287" s="50">
        <v>9816004000</v>
      </c>
      <c r="H11287" s="50">
        <v>9842604000</v>
      </c>
      <c r="I11287" s="50">
        <v>9841404000</v>
      </c>
      <c r="J11287" s="50"/>
      <c r="K11287" s="50"/>
      <c r="L11287" s="50"/>
    </row>
    <row r="11288" spans="4:12" x14ac:dyDescent="0.25">
      <c r="D11288" s="50">
        <v>50649304</v>
      </c>
      <c r="E11288" s="50" t="s">
        <v>39</v>
      </c>
      <c r="F11288" s="50">
        <v>9842204000</v>
      </c>
      <c r="G11288" s="50">
        <v>9816004000</v>
      </c>
      <c r="H11288" s="50">
        <v>9842604000</v>
      </c>
      <c r="I11288" s="50">
        <v>9841404000</v>
      </c>
      <c r="J11288" s="50"/>
      <c r="K11288" s="50"/>
      <c r="L11288" s="50"/>
    </row>
    <row r="11289" spans="4:12" x14ac:dyDescent="0.25">
      <c r="D11289" s="50">
        <v>50649401</v>
      </c>
      <c r="E11289" s="50" t="s">
        <v>39</v>
      </c>
      <c r="F11289" s="50">
        <v>9842204000</v>
      </c>
      <c r="G11289" s="50">
        <v>9816004000</v>
      </c>
      <c r="H11289" s="50">
        <v>9842604000</v>
      </c>
      <c r="I11289" s="50">
        <v>9841404000</v>
      </c>
      <c r="J11289" s="50"/>
      <c r="K11289" s="50"/>
      <c r="L11289" s="50"/>
    </row>
    <row r="11290" spans="4:12" x14ac:dyDescent="0.25">
      <c r="D11290" s="50">
        <v>50649402</v>
      </c>
      <c r="E11290" s="50" t="s">
        <v>39</v>
      </c>
      <c r="F11290" s="50">
        <v>9842204000</v>
      </c>
      <c r="G11290" s="50">
        <v>9816004000</v>
      </c>
      <c r="H11290" s="50">
        <v>9842604000</v>
      </c>
      <c r="I11290" s="50">
        <v>9841404000</v>
      </c>
      <c r="J11290" s="50"/>
      <c r="K11290" s="50"/>
      <c r="L11290" s="50"/>
    </row>
    <row r="11291" spans="4:12" x14ac:dyDescent="0.25">
      <c r="D11291" s="50">
        <v>50649403</v>
      </c>
      <c r="E11291" s="50" t="s">
        <v>39</v>
      </c>
      <c r="F11291" s="50">
        <v>9842204000</v>
      </c>
      <c r="G11291" s="50">
        <v>9816004000</v>
      </c>
      <c r="H11291" s="50">
        <v>9842604000</v>
      </c>
      <c r="I11291" s="50">
        <v>9841404000</v>
      </c>
      <c r="J11291" s="50"/>
      <c r="K11291" s="50"/>
      <c r="L11291" s="50"/>
    </row>
    <row r="11292" spans="4:12" x14ac:dyDescent="0.25">
      <c r="D11292" s="50">
        <v>50649404</v>
      </c>
      <c r="E11292" s="50" t="s">
        <v>39</v>
      </c>
      <c r="F11292" s="50">
        <v>9842204000</v>
      </c>
      <c r="G11292" s="50">
        <v>9816004000</v>
      </c>
      <c r="H11292" s="50">
        <v>9842604000</v>
      </c>
      <c r="I11292" s="50">
        <v>9841404000</v>
      </c>
      <c r="J11292" s="50"/>
      <c r="K11292" s="50"/>
      <c r="L11292" s="50"/>
    </row>
    <row r="11293" spans="4:12" x14ac:dyDescent="0.25">
      <c r="D11293" s="50">
        <v>50649501</v>
      </c>
      <c r="E11293" s="50" t="s">
        <v>39</v>
      </c>
      <c r="F11293" s="50">
        <v>9842206000</v>
      </c>
      <c r="G11293" s="50">
        <v>9816006000</v>
      </c>
      <c r="H11293" s="50">
        <v>9842606000</v>
      </c>
      <c r="I11293" s="50">
        <v>9841406000</v>
      </c>
      <c r="J11293" s="50"/>
      <c r="K11293" s="50"/>
      <c r="L11293" s="50"/>
    </row>
    <row r="11294" spans="4:12" x14ac:dyDescent="0.25">
      <c r="D11294" s="50">
        <v>50649502</v>
      </c>
      <c r="E11294" s="50" t="s">
        <v>39</v>
      </c>
      <c r="F11294" s="50">
        <v>9842206000</v>
      </c>
      <c r="G11294" s="50">
        <v>9816006000</v>
      </c>
      <c r="H11294" s="50">
        <v>9842606000</v>
      </c>
      <c r="I11294" s="50">
        <v>9841406000</v>
      </c>
      <c r="J11294" s="50"/>
      <c r="K11294" s="50"/>
      <c r="L11294" s="50"/>
    </row>
    <row r="11295" spans="4:12" x14ac:dyDescent="0.25">
      <c r="D11295" s="50">
        <v>50649503</v>
      </c>
      <c r="E11295" s="50" t="s">
        <v>39</v>
      </c>
      <c r="F11295" s="50">
        <v>9842206000</v>
      </c>
      <c r="G11295" s="50">
        <v>9816006000</v>
      </c>
      <c r="H11295" s="50">
        <v>9842606000</v>
      </c>
      <c r="I11295" s="50">
        <v>9841406000</v>
      </c>
      <c r="J11295" s="50"/>
      <c r="K11295" s="50"/>
      <c r="L11295" s="50"/>
    </row>
    <row r="11296" spans="4:12" x14ac:dyDescent="0.25">
      <c r="D11296" s="50">
        <v>50649504</v>
      </c>
      <c r="E11296" s="50" t="s">
        <v>39</v>
      </c>
      <c r="F11296" s="50">
        <v>9842206000</v>
      </c>
      <c r="G11296" s="50">
        <v>9816006000</v>
      </c>
      <c r="H11296" s="50">
        <v>9842606000</v>
      </c>
      <c r="I11296" s="50">
        <v>9841406000</v>
      </c>
      <c r="J11296" s="50"/>
      <c r="K11296" s="50"/>
      <c r="L11296" s="50"/>
    </row>
    <row r="11297" spans="4:12" x14ac:dyDescent="0.25">
      <c r="D11297" s="50">
        <v>50649601</v>
      </c>
      <c r="E11297" s="50" t="s">
        <v>39</v>
      </c>
      <c r="F11297" s="50">
        <v>9842206000</v>
      </c>
      <c r="G11297" s="50">
        <v>9816006000</v>
      </c>
      <c r="H11297" s="50">
        <v>9842606000</v>
      </c>
      <c r="I11297" s="50">
        <v>9841406000</v>
      </c>
      <c r="J11297" s="50"/>
      <c r="K11297" s="50"/>
      <c r="L11297" s="50"/>
    </row>
    <row r="11298" spans="4:12" x14ac:dyDescent="0.25">
      <c r="D11298" s="50">
        <v>50649602</v>
      </c>
      <c r="E11298" s="50" t="s">
        <v>39</v>
      </c>
      <c r="F11298" s="50">
        <v>9842206000</v>
      </c>
      <c r="G11298" s="50">
        <v>9816006000</v>
      </c>
      <c r="H11298" s="50">
        <v>9842606000</v>
      </c>
      <c r="I11298" s="50">
        <v>9841406000</v>
      </c>
      <c r="J11298" s="50"/>
      <c r="K11298" s="50"/>
      <c r="L11298" s="50"/>
    </row>
    <row r="11299" spans="4:12" x14ac:dyDescent="0.25">
      <c r="D11299" s="50">
        <v>50649603</v>
      </c>
      <c r="E11299" s="50" t="s">
        <v>39</v>
      </c>
      <c r="F11299" s="50">
        <v>9842206000</v>
      </c>
      <c r="G11299" s="50">
        <v>9816006000</v>
      </c>
      <c r="H11299" s="50">
        <v>9842606000</v>
      </c>
      <c r="I11299" s="50">
        <v>9841406000</v>
      </c>
      <c r="J11299" s="50"/>
      <c r="K11299" s="50"/>
      <c r="L11299" s="50"/>
    </row>
    <row r="11300" spans="4:12" x14ac:dyDescent="0.25">
      <c r="D11300" s="50">
        <v>50649604</v>
      </c>
      <c r="E11300" s="50" t="s">
        <v>39</v>
      </c>
      <c r="F11300" s="50">
        <v>9842206000</v>
      </c>
      <c r="G11300" s="50">
        <v>9816006000</v>
      </c>
      <c r="H11300" s="50">
        <v>9842606000</v>
      </c>
      <c r="I11300" s="50">
        <v>9841406000</v>
      </c>
      <c r="J11300" s="50"/>
      <c r="K11300" s="50"/>
      <c r="L11300" s="50"/>
    </row>
    <row r="11301" spans="4:12" x14ac:dyDescent="0.25">
      <c r="D11301" s="50">
        <v>50649921</v>
      </c>
      <c r="E11301" s="50" t="s">
        <v>39</v>
      </c>
      <c r="F11301" s="50">
        <v>9899999903</v>
      </c>
      <c r="G11301" s="50"/>
      <c r="H11301" s="50"/>
      <c r="I11301" s="50"/>
      <c r="J11301" s="50"/>
      <c r="K11301" s="50"/>
      <c r="L11301" s="50"/>
    </row>
    <row r="11302" spans="4:12" x14ac:dyDescent="0.25">
      <c r="D11302" s="50">
        <v>50649960</v>
      </c>
      <c r="E11302" s="50" t="s">
        <v>39</v>
      </c>
      <c r="F11302" s="50">
        <v>9899999903</v>
      </c>
      <c r="G11302" s="50"/>
      <c r="H11302" s="50"/>
      <c r="I11302" s="50"/>
      <c r="J11302" s="50"/>
      <c r="K11302" s="50"/>
      <c r="L11302" s="50"/>
    </row>
    <row r="11303" spans="4:12" x14ac:dyDescent="0.25">
      <c r="D11303" s="50">
        <v>50649961</v>
      </c>
      <c r="E11303" s="50" t="s">
        <v>39</v>
      </c>
      <c r="F11303" s="50">
        <v>9899999903</v>
      </c>
      <c r="G11303" s="50"/>
      <c r="H11303" s="50"/>
      <c r="I11303" s="50"/>
      <c r="J11303" s="50"/>
      <c r="K11303" s="50"/>
      <c r="L11303" s="50"/>
    </row>
    <row r="11304" spans="4:12" x14ac:dyDescent="0.25">
      <c r="D11304" s="50">
        <v>50649980</v>
      </c>
      <c r="E11304" s="50" t="s">
        <v>39</v>
      </c>
      <c r="F11304" s="50">
        <v>9899999903</v>
      </c>
      <c r="G11304" s="50"/>
      <c r="H11304" s="50"/>
      <c r="I11304" s="50"/>
      <c r="J11304" s="50"/>
      <c r="K11304" s="50"/>
      <c r="L11304" s="50"/>
    </row>
    <row r="11305" spans="4:12" x14ac:dyDescent="0.25">
      <c r="D11305" s="50">
        <v>50649981</v>
      </c>
      <c r="E11305" s="50" t="s">
        <v>39</v>
      </c>
      <c r="F11305" s="50">
        <v>9899999903</v>
      </c>
      <c r="G11305" s="50"/>
      <c r="H11305" s="50"/>
      <c r="I11305" s="50"/>
      <c r="J11305" s="50"/>
      <c r="K11305" s="50"/>
      <c r="L11305" s="50"/>
    </row>
    <row r="11306" spans="4:12" x14ac:dyDescent="0.25">
      <c r="D11306" s="50">
        <v>50651020</v>
      </c>
      <c r="E11306" s="50" t="s">
        <v>39</v>
      </c>
      <c r="F11306" s="50">
        <v>9899999903</v>
      </c>
      <c r="G11306" s="50"/>
      <c r="H11306" s="50"/>
      <c r="I11306" s="50"/>
      <c r="J11306" s="50"/>
      <c r="K11306" s="50"/>
      <c r="L11306" s="50"/>
    </row>
    <row r="11307" spans="4:12" x14ac:dyDescent="0.25">
      <c r="D11307" s="50">
        <v>50651021</v>
      </c>
      <c r="E11307" s="50" t="s">
        <v>39</v>
      </c>
      <c r="F11307" s="50">
        <v>9899999903</v>
      </c>
      <c r="G11307" s="50"/>
      <c r="H11307" s="50"/>
      <c r="I11307" s="50"/>
      <c r="J11307" s="50"/>
      <c r="K11307" s="50"/>
      <c r="L11307" s="50"/>
    </row>
    <row r="11308" spans="4:12" x14ac:dyDescent="0.25">
      <c r="D11308" s="50">
        <v>50651022</v>
      </c>
      <c r="E11308" s="50" t="s">
        <v>39</v>
      </c>
      <c r="F11308" s="50">
        <v>9899999903</v>
      </c>
      <c r="G11308" s="50"/>
      <c r="H11308" s="50"/>
      <c r="I11308" s="50"/>
      <c r="J11308" s="50"/>
      <c r="K11308" s="50"/>
      <c r="L11308" s="50"/>
    </row>
    <row r="11309" spans="4:12" x14ac:dyDescent="0.25">
      <c r="D11309" s="50">
        <v>50651023</v>
      </c>
      <c r="E11309" s="50" t="s">
        <v>39</v>
      </c>
      <c r="F11309" s="50">
        <v>9899999903</v>
      </c>
      <c r="G11309" s="50"/>
      <c r="H11309" s="50"/>
      <c r="I11309" s="50"/>
      <c r="J11309" s="50"/>
      <c r="K11309" s="50"/>
      <c r="L11309" s="50"/>
    </row>
    <row r="11310" spans="4:12" x14ac:dyDescent="0.25">
      <c r="D11310" s="50">
        <v>50651024</v>
      </c>
      <c r="E11310" s="50" t="s">
        <v>39</v>
      </c>
      <c r="F11310" s="50">
        <v>9899999903</v>
      </c>
      <c r="G11310" s="50"/>
      <c r="H11310" s="50"/>
      <c r="I11310" s="50"/>
      <c r="J11310" s="50"/>
      <c r="K11310" s="50"/>
      <c r="L11310" s="50"/>
    </row>
    <row r="11311" spans="4:12" x14ac:dyDescent="0.25">
      <c r="D11311" s="50">
        <v>50651025</v>
      </c>
      <c r="E11311" s="50" t="s">
        <v>39</v>
      </c>
      <c r="F11311" s="50">
        <v>9899999903</v>
      </c>
      <c r="G11311" s="50"/>
      <c r="H11311" s="50"/>
      <c r="I11311" s="50"/>
      <c r="J11311" s="50"/>
      <c r="K11311" s="50"/>
      <c r="L11311" s="50"/>
    </row>
    <row r="11312" spans="4:12" x14ac:dyDescent="0.25">
      <c r="D11312" s="50">
        <v>50651030</v>
      </c>
      <c r="E11312" s="50" t="s">
        <v>39</v>
      </c>
      <c r="F11312" s="50">
        <v>9842204000</v>
      </c>
      <c r="G11312" s="50">
        <v>9816004000</v>
      </c>
      <c r="H11312" s="50">
        <v>9842604000</v>
      </c>
      <c r="I11312" s="50">
        <v>9841404000</v>
      </c>
      <c r="J11312" s="50"/>
      <c r="K11312" s="50"/>
      <c r="L11312" s="50"/>
    </row>
    <row r="11313" spans="4:12" x14ac:dyDescent="0.25">
      <c r="D11313" s="50">
        <v>50651031</v>
      </c>
      <c r="E11313" s="50" t="s">
        <v>39</v>
      </c>
      <c r="F11313" s="50">
        <v>9842204000</v>
      </c>
      <c r="G11313" s="50">
        <v>9816004000</v>
      </c>
      <c r="H11313" s="50">
        <v>9842604000</v>
      </c>
      <c r="I11313" s="50">
        <v>9841404000</v>
      </c>
      <c r="J11313" s="50"/>
      <c r="K11313" s="50"/>
      <c r="L11313" s="50"/>
    </row>
    <row r="11314" spans="4:12" x14ac:dyDescent="0.25">
      <c r="D11314" s="50">
        <v>50651032</v>
      </c>
      <c r="E11314" s="50" t="s">
        <v>39</v>
      </c>
      <c r="F11314" s="50">
        <v>9842204000</v>
      </c>
      <c r="G11314" s="50">
        <v>9816004000</v>
      </c>
      <c r="H11314" s="50">
        <v>9842604000</v>
      </c>
      <c r="I11314" s="50">
        <v>9841404000</v>
      </c>
      <c r="J11314" s="50"/>
      <c r="K11314" s="50"/>
      <c r="L11314" s="50"/>
    </row>
    <row r="11315" spans="4:12" x14ac:dyDescent="0.25">
      <c r="D11315" s="50">
        <v>50651033</v>
      </c>
      <c r="E11315" s="50" t="s">
        <v>39</v>
      </c>
      <c r="F11315" s="50">
        <v>9842204000</v>
      </c>
      <c r="G11315" s="50">
        <v>9816004000</v>
      </c>
      <c r="H11315" s="50">
        <v>9842604000</v>
      </c>
      <c r="I11315" s="50">
        <v>9841404000</v>
      </c>
      <c r="J11315" s="50"/>
      <c r="K11315" s="50"/>
      <c r="L11315" s="50"/>
    </row>
    <row r="11316" spans="4:12" x14ac:dyDescent="0.25">
      <c r="D11316" s="50">
        <v>50651034</v>
      </c>
      <c r="E11316" s="50" t="s">
        <v>39</v>
      </c>
      <c r="F11316" s="50">
        <v>9842204000</v>
      </c>
      <c r="G11316" s="50">
        <v>9816004000</v>
      </c>
      <c r="H11316" s="50">
        <v>9842604000</v>
      </c>
      <c r="I11316" s="50">
        <v>9841404000</v>
      </c>
      <c r="J11316" s="50"/>
      <c r="K11316" s="50"/>
      <c r="L11316" s="50"/>
    </row>
    <row r="11317" spans="4:12" x14ac:dyDescent="0.25">
      <c r="D11317" s="50">
        <v>50651035</v>
      </c>
      <c r="E11317" s="50" t="s">
        <v>39</v>
      </c>
      <c r="F11317" s="50">
        <v>9842204000</v>
      </c>
      <c r="G11317" s="50">
        <v>9816004000</v>
      </c>
      <c r="H11317" s="50">
        <v>9842604000</v>
      </c>
      <c r="I11317" s="50">
        <v>9841404000</v>
      </c>
      <c r="J11317" s="50"/>
      <c r="K11317" s="50"/>
      <c r="L11317" s="50"/>
    </row>
    <row r="11318" spans="4:12" x14ac:dyDescent="0.25">
      <c r="D11318" s="50">
        <v>50651040</v>
      </c>
      <c r="E11318" s="50" t="s">
        <v>39</v>
      </c>
      <c r="F11318" s="50">
        <v>9842204000</v>
      </c>
      <c r="G11318" s="50">
        <v>9816004000</v>
      </c>
      <c r="H11318" s="50">
        <v>9842604000</v>
      </c>
      <c r="I11318" s="50">
        <v>9841404000</v>
      </c>
      <c r="J11318" s="50"/>
      <c r="K11318" s="50"/>
      <c r="L11318" s="50"/>
    </row>
    <row r="11319" spans="4:12" x14ac:dyDescent="0.25">
      <c r="D11319" s="50">
        <v>50651041</v>
      </c>
      <c r="E11319" s="50" t="s">
        <v>39</v>
      </c>
      <c r="F11319" s="50">
        <v>9842204000</v>
      </c>
      <c r="G11319" s="50">
        <v>9816004000</v>
      </c>
      <c r="H11319" s="50">
        <v>9842604000</v>
      </c>
      <c r="I11319" s="50">
        <v>9841404000</v>
      </c>
      <c r="J11319" s="50"/>
      <c r="K11319" s="50"/>
      <c r="L11319" s="50"/>
    </row>
    <row r="11320" spans="4:12" x14ac:dyDescent="0.25">
      <c r="D11320" s="50">
        <v>50651042</v>
      </c>
      <c r="E11320" s="50" t="s">
        <v>39</v>
      </c>
      <c r="F11320" s="50">
        <v>9842204000</v>
      </c>
      <c r="G11320" s="50">
        <v>9816004000</v>
      </c>
      <c r="H11320" s="50">
        <v>9842604000</v>
      </c>
      <c r="I11320" s="50">
        <v>9841404000</v>
      </c>
      <c r="J11320" s="50"/>
      <c r="K11320" s="50"/>
      <c r="L11320" s="50"/>
    </row>
    <row r="11321" spans="4:12" x14ac:dyDescent="0.25">
      <c r="D11321" s="50">
        <v>50651043</v>
      </c>
      <c r="E11321" s="50" t="s">
        <v>39</v>
      </c>
      <c r="F11321" s="50">
        <v>9842204000</v>
      </c>
      <c r="G11321" s="50">
        <v>9816004000</v>
      </c>
      <c r="H11321" s="50">
        <v>9842604000</v>
      </c>
      <c r="I11321" s="50">
        <v>9841404000</v>
      </c>
      <c r="J11321" s="50"/>
      <c r="K11321" s="50"/>
      <c r="L11321" s="50"/>
    </row>
    <row r="11322" spans="4:12" x14ac:dyDescent="0.25">
      <c r="D11322" s="50">
        <v>50651044</v>
      </c>
      <c r="E11322" s="50" t="s">
        <v>39</v>
      </c>
      <c r="F11322" s="50">
        <v>9842204000</v>
      </c>
      <c r="G11322" s="50">
        <v>9816004000</v>
      </c>
      <c r="H11322" s="50">
        <v>9842604000</v>
      </c>
      <c r="I11322" s="50">
        <v>9841404000</v>
      </c>
      <c r="J11322" s="50"/>
      <c r="K11322" s="50"/>
      <c r="L11322" s="50"/>
    </row>
    <row r="11323" spans="4:12" x14ac:dyDescent="0.25">
      <c r="D11323" s="50">
        <v>50651045</v>
      </c>
      <c r="E11323" s="50" t="s">
        <v>39</v>
      </c>
      <c r="F11323" s="50">
        <v>9842204000</v>
      </c>
      <c r="G11323" s="50">
        <v>9816004000</v>
      </c>
      <c r="H11323" s="50">
        <v>9842604000</v>
      </c>
      <c r="I11323" s="50">
        <v>9841404000</v>
      </c>
      <c r="J11323" s="50"/>
      <c r="K11323" s="50"/>
      <c r="L11323" s="50"/>
    </row>
    <row r="11324" spans="4:12" x14ac:dyDescent="0.25">
      <c r="D11324" s="50">
        <v>50651046</v>
      </c>
      <c r="E11324" s="50" t="s">
        <v>39</v>
      </c>
      <c r="F11324" s="50">
        <v>9842204000</v>
      </c>
      <c r="G11324" s="50">
        <v>9816004000</v>
      </c>
      <c r="H11324" s="50">
        <v>9842604000</v>
      </c>
      <c r="I11324" s="50">
        <v>9841404000</v>
      </c>
      <c r="J11324" s="50"/>
      <c r="K11324" s="50"/>
      <c r="L11324" s="50"/>
    </row>
    <row r="11325" spans="4:12" x14ac:dyDescent="0.25">
      <c r="D11325" s="50">
        <v>50651047</v>
      </c>
      <c r="E11325" s="50" t="s">
        <v>39</v>
      </c>
      <c r="F11325" s="50">
        <v>9842204000</v>
      </c>
      <c r="G11325" s="50">
        <v>9816004000</v>
      </c>
      <c r="H11325" s="50">
        <v>9842604000</v>
      </c>
      <c r="I11325" s="50">
        <v>9841404000</v>
      </c>
      <c r="J11325" s="50"/>
      <c r="K11325" s="50"/>
      <c r="L11325" s="50"/>
    </row>
    <row r="11326" spans="4:12" x14ac:dyDescent="0.25">
      <c r="D11326" s="50">
        <v>50651048</v>
      </c>
      <c r="E11326" s="50" t="s">
        <v>39</v>
      </c>
      <c r="F11326" s="50">
        <v>9842204000</v>
      </c>
      <c r="G11326" s="50">
        <v>9816004000</v>
      </c>
      <c r="H11326" s="50">
        <v>9842604000</v>
      </c>
      <c r="I11326" s="50">
        <v>9841404000</v>
      </c>
      <c r="J11326" s="50"/>
      <c r="K11326" s="50"/>
      <c r="L11326" s="50"/>
    </row>
    <row r="11327" spans="4:12" x14ac:dyDescent="0.25">
      <c r="D11327" s="50">
        <v>50651050</v>
      </c>
      <c r="E11327" s="50" t="s">
        <v>39</v>
      </c>
      <c r="F11327" s="50">
        <v>9842206000</v>
      </c>
      <c r="G11327" s="50">
        <v>9816006000</v>
      </c>
      <c r="H11327" s="50">
        <v>9842606000</v>
      </c>
      <c r="I11327" s="50">
        <v>9841406000</v>
      </c>
      <c r="J11327" s="50"/>
      <c r="K11327" s="50"/>
      <c r="L11327" s="50"/>
    </row>
    <row r="11328" spans="4:12" x14ac:dyDescent="0.25">
      <c r="D11328" s="50">
        <v>50651051</v>
      </c>
      <c r="E11328" s="50" t="s">
        <v>39</v>
      </c>
      <c r="F11328" s="50">
        <v>9842206000</v>
      </c>
      <c r="G11328" s="50">
        <v>9816006000</v>
      </c>
      <c r="H11328" s="50">
        <v>9842606000</v>
      </c>
      <c r="I11328" s="50">
        <v>9841406000</v>
      </c>
      <c r="J11328" s="50"/>
      <c r="K11328" s="50"/>
      <c r="L11328" s="50"/>
    </row>
    <row r="11329" spans="4:12" x14ac:dyDescent="0.25">
      <c r="D11329" s="50">
        <v>50651052</v>
      </c>
      <c r="E11329" s="50" t="s">
        <v>39</v>
      </c>
      <c r="F11329" s="50">
        <v>9842206000</v>
      </c>
      <c r="G11329" s="50">
        <v>9816006000</v>
      </c>
      <c r="H11329" s="50">
        <v>9842606000</v>
      </c>
      <c r="I11329" s="50">
        <v>9841406000</v>
      </c>
      <c r="J11329" s="50"/>
      <c r="K11329" s="50"/>
      <c r="L11329" s="50"/>
    </row>
    <row r="11330" spans="4:12" x14ac:dyDescent="0.25">
      <c r="D11330" s="50">
        <v>50651053</v>
      </c>
      <c r="E11330" s="50" t="s">
        <v>39</v>
      </c>
      <c r="F11330" s="50">
        <v>9842206000</v>
      </c>
      <c r="G11330" s="50">
        <v>9816006000</v>
      </c>
      <c r="H11330" s="50">
        <v>9842606000</v>
      </c>
      <c r="I11330" s="50">
        <v>9841406000</v>
      </c>
      <c r="J11330" s="50"/>
      <c r="K11330" s="50"/>
      <c r="L11330" s="50"/>
    </row>
    <row r="11331" spans="4:12" x14ac:dyDescent="0.25">
      <c r="D11331" s="50">
        <v>50651054</v>
      </c>
      <c r="E11331" s="50" t="s">
        <v>39</v>
      </c>
      <c r="F11331" s="50">
        <v>9842206000</v>
      </c>
      <c r="G11331" s="50">
        <v>9816006000</v>
      </c>
      <c r="H11331" s="50">
        <v>9842606000</v>
      </c>
      <c r="I11331" s="50">
        <v>9841406000</v>
      </c>
      <c r="J11331" s="50"/>
      <c r="K11331" s="50"/>
      <c r="L11331" s="50"/>
    </row>
    <row r="11332" spans="4:12" x14ac:dyDescent="0.25">
      <c r="D11332" s="50">
        <v>50651060</v>
      </c>
      <c r="E11332" s="50" t="s">
        <v>39</v>
      </c>
      <c r="F11332" s="50">
        <v>9842206000</v>
      </c>
      <c r="G11332" s="50">
        <v>9816006000</v>
      </c>
      <c r="H11332" s="50">
        <v>9842606000</v>
      </c>
      <c r="I11332" s="50">
        <v>9841406000</v>
      </c>
      <c r="J11332" s="50"/>
      <c r="K11332" s="50"/>
      <c r="L11332" s="50"/>
    </row>
    <row r="11333" spans="4:12" x14ac:dyDescent="0.25">
      <c r="D11333" s="50">
        <v>50651061</v>
      </c>
      <c r="E11333" s="50" t="s">
        <v>39</v>
      </c>
      <c r="F11333" s="50">
        <v>9842206000</v>
      </c>
      <c r="G11333" s="50">
        <v>9816006000</v>
      </c>
      <c r="H11333" s="50">
        <v>9842606000</v>
      </c>
      <c r="I11333" s="50">
        <v>9841406000</v>
      </c>
      <c r="J11333" s="50"/>
      <c r="K11333" s="50"/>
      <c r="L11333" s="50"/>
    </row>
    <row r="11334" spans="4:12" x14ac:dyDescent="0.25">
      <c r="D11334" s="50">
        <v>50651062</v>
      </c>
      <c r="E11334" s="50" t="s">
        <v>39</v>
      </c>
      <c r="F11334" s="50">
        <v>9842206000</v>
      </c>
      <c r="G11334" s="50">
        <v>9816006000</v>
      </c>
      <c r="H11334" s="50">
        <v>9842606000</v>
      </c>
      <c r="I11334" s="50">
        <v>9841406000</v>
      </c>
      <c r="J11334" s="50"/>
      <c r="K11334" s="50"/>
      <c r="L11334" s="50"/>
    </row>
    <row r="11335" spans="4:12" x14ac:dyDescent="0.25">
      <c r="D11335" s="50">
        <v>50651063</v>
      </c>
      <c r="E11335" s="50" t="s">
        <v>39</v>
      </c>
      <c r="F11335" s="50">
        <v>9842206000</v>
      </c>
      <c r="G11335" s="50">
        <v>9816006000</v>
      </c>
      <c r="H11335" s="50">
        <v>9842606000</v>
      </c>
      <c r="I11335" s="50">
        <v>9841406000</v>
      </c>
      <c r="J11335" s="50"/>
      <c r="K11335" s="50"/>
      <c r="L11335" s="50"/>
    </row>
    <row r="11336" spans="4:12" x14ac:dyDescent="0.25">
      <c r="D11336" s="50">
        <v>50651064</v>
      </c>
      <c r="E11336" s="50" t="s">
        <v>39</v>
      </c>
      <c r="F11336" s="50">
        <v>9842206000</v>
      </c>
      <c r="G11336" s="50">
        <v>9816006000</v>
      </c>
      <c r="H11336" s="50">
        <v>9842606000</v>
      </c>
      <c r="I11336" s="50">
        <v>9841406000</v>
      </c>
      <c r="J11336" s="50"/>
      <c r="K11336" s="50"/>
      <c r="L11336" s="50"/>
    </row>
    <row r="11337" spans="4:12" x14ac:dyDescent="0.25">
      <c r="D11337" s="50">
        <v>50651065</v>
      </c>
      <c r="E11337" s="50" t="s">
        <v>39</v>
      </c>
      <c r="F11337" s="50">
        <v>9842206000</v>
      </c>
      <c r="G11337" s="50">
        <v>9816006000</v>
      </c>
      <c r="H11337" s="50">
        <v>9842606000</v>
      </c>
      <c r="I11337" s="50">
        <v>9841406000</v>
      </c>
      <c r="J11337" s="50"/>
      <c r="K11337" s="50"/>
      <c r="L11337" s="50"/>
    </row>
    <row r="11338" spans="4:12" x14ac:dyDescent="0.25">
      <c r="D11338" s="50">
        <v>50651066</v>
      </c>
      <c r="E11338" s="50" t="s">
        <v>39</v>
      </c>
      <c r="F11338" s="50">
        <v>9842206000</v>
      </c>
      <c r="G11338" s="50">
        <v>9816006000</v>
      </c>
      <c r="H11338" s="50">
        <v>9842606000</v>
      </c>
      <c r="I11338" s="50">
        <v>9841406000</v>
      </c>
      <c r="J11338" s="50"/>
      <c r="K11338" s="50"/>
      <c r="L11338" s="50"/>
    </row>
    <row r="11339" spans="4:12" x14ac:dyDescent="0.25">
      <c r="D11339" s="50">
        <v>50651067</v>
      </c>
      <c r="E11339" s="50" t="s">
        <v>39</v>
      </c>
      <c r="F11339" s="50">
        <v>9842206000</v>
      </c>
      <c r="G11339" s="50">
        <v>9816006000</v>
      </c>
      <c r="H11339" s="50">
        <v>9842606000</v>
      </c>
      <c r="I11339" s="50">
        <v>9841406000</v>
      </c>
      <c r="J11339" s="50"/>
      <c r="K11339" s="50"/>
      <c r="L11339" s="50"/>
    </row>
    <row r="11340" spans="4:12" x14ac:dyDescent="0.25">
      <c r="D11340" s="50">
        <v>50651068</v>
      </c>
      <c r="E11340" s="50" t="s">
        <v>39</v>
      </c>
      <c r="F11340" s="50">
        <v>9842206000</v>
      </c>
      <c r="G11340" s="50">
        <v>9816006000</v>
      </c>
      <c r="H11340" s="50">
        <v>9842606000</v>
      </c>
      <c r="I11340" s="50">
        <v>9841406000</v>
      </c>
      <c r="J11340" s="50"/>
      <c r="K11340" s="50"/>
      <c r="L11340" s="50"/>
    </row>
    <row r="11341" spans="4:12" x14ac:dyDescent="0.25">
      <c r="D11341" s="50">
        <v>50651069</v>
      </c>
      <c r="E11341" s="50" t="s">
        <v>39</v>
      </c>
      <c r="F11341" s="50">
        <v>9842206000</v>
      </c>
      <c r="G11341" s="50">
        <v>9816006000</v>
      </c>
      <c r="H11341" s="50">
        <v>9842606000</v>
      </c>
      <c r="I11341" s="50">
        <v>9841406000</v>
      </c>
      <c r="J11341" s="50"/>
      <c r="K11341" s="50"/>
      <c r="L11341" s="50"/>
    </row>
    <row r="11342" spans="4:12" x14ac:dyDescent="0.25">
      <c r="D11342" s="50">
        <v>50651070</v>
      </c>
      <c r="E11342" s="50" t="s">
        <v>39</v>
      </c>
      <c r="F11342" s="50">
        <v>9842208000</v>
      </c>
      <c r="G11342" s="50">
        <v>9816008000</v>
      </c>
      <c r="H11342" s="50">
        <v>9842608000</v>
      </c>
      <c r="I11342" s="50">
        <v>9841408000</v>
      </c>
      <c r="J11342" s="50"/>
      <c r="K11342" s="50"/>
      <c r="L11342" s="50"/>
    </row>
    <row r="11343" spans="4:12" x14ac:dyDescent="0.25">
      <c r="D11343" s="50">
        <v>50651071</v>
      </c>
      <c r="E11343" s="50" t="s">
        <v>39</v>
      </c>
      <c r="F11343" s="50">
        <v>9842208000</v>
      </c>
      <c r="G11343" s="50">
        <v>9816008000</v>
      </c>
      <c r="H11343" s="50">
        <v>9842608000</v>
      </c>
      <c r="I11343" s="50">
        <v>9841408000</v>
      </c>
      <c r="J11343" s="50"/>
      <c r="K11343" s="50"/>
      <c r="L11343" s="50"/>
    </row>
    <row r="11344" spans="4:12" x14ac:dyDescent="0.25">
      <c r="D11344" s="50">
        <v>50651080</v>
      </c>
      <c r="E11344" s="50" t="s">
        <v>39</v>
      </c>
      <c r="F11344" s="50">
        <v>9842208000</v>
      </c>
      <c r="G11344" s="50">
        <v>9816008000</v>
      </c>
      <c r="H11344" s="50">
        <v>9842608000</v>
      </c>
      <c r="I11344" s="50">
        <v>9841408000</v>
      </c>
      <c r="J11344" s="50"/>
      <c r="K11344" s="50"/>
      <c r="L11344" s="50"/>
    </row>
    <row r="11345" spans="4:12" x14ac:dyDescent="0.25">
      <c r="D11345" s="50">
        <v>50651081</v>
      </c>
      <c r="E11345" s="50" t="s">
        <v>39</v>
      </c>
      <c r="F11345" s="50">
        <v>9842208000</v>
      </c>
      <c r="G11345" s="50">
        <v>9816008000</v>
      </c>
      <c r="H11345" s="50">
        <v>9842608000</v>
      </c>
      <c r="I11345" s="50">
        <v>9841408000</v>
      </c>
      <c r="J11345" s="50"/>
      <c r="K11345" s="50"/>
      <c r="L11345" s="50"/>
    </row>
    <row r="11346" spans="4:12" x14ac:dyDescent="0.25">
      <c r="D11346" s="50">
        <v>50651082</v>
      </c>
      <c r="E11346" s="50" t="s">
        <v>39</v>
      </c>
      <c r="F11346" s="50">
        <v>9842208000</v>
      </c>
      <c r="G11346" s="50">
        <v>9816008000</v>
      </c>
      <c r="H11346" s="50">
        <v>9842608000</v>
      </c>
      <c r="I11346" s="50">
        <v>9841408000</v>
      </c>
      <c r="J11346" s="50"/>
      <c r="K11346" s="50"/>
      <c r="L11346" s="50"/>
    </row>
    <row r="11347" spans="4:12" x14ac:dyDescent="0.25">
      <c r="D11347" s="50">
        <v>50651083</v>
      </c>
      <c r="E11347" s="50" t="s">
        <v>39</v>
      </c>
      <c r="F11347" s="50">
        <v>9842208000</v>
      </c>
      <c r="G11347" s="50">
        <v>9816008000</v>
      </c>
      <c r="H11347" s="50">
        <v>9842608000</v>
      </c>
      <c r="I11347" s="50">
        <v>9841408000</v>
      </c>
      <c r="J11347" s="50"/>
      <c r="K11347" s="50"/>
      <c r="L11347" s="50"/>
    </row>
    <row r="11348" spans="4:12" x14ac:dyDescent="0.25">
      <c r="D11348" s="50">
        <v>50651084</v>
      </c>
      <c r="E11348" s="50" t="s">
        <v>39</v>
      </c>
      <c r="F11348" s="50">
        <v>9842208000</v>
      </c>
      <c r="G11348" s="50">
        <v>9816008000</v>
      </c>
      <c r="H11348" s="50">
        <v>9842608000</v>
      </c>
      <c r="I11348" s="50">
        <v>9841408000</v>
      </c>
      <c r="J11348" s="50"/>
      <c r="K11348" s="50"/>
      <c r="L11348" s="50"/>
    </row>
    <row r="11349" spans="4:12" x14ac:dyDescent="0.25">
      <c r="D11349" s="50">
        <v>50651085</v>
      </c>
      <c r="E11349" s="50" t="s">
        <v>39</v>
      </c>
      <c r="F11349" s="50">
        <v>9842208000</v>
      </c>
      <c r="G11349" s="50">
        <v>9816008000</v>
      </c>
      <c r="H11349" s="50">
        <v>9842608000</v>
      </c>
      <c r="I11349" s="50">
        <v>9841408000</v>
      </c>
      <c r="J11349" s="50"/>
      <c r="K11349" s="50"/>
      <c r="L11349" s="50"/>
    </row>
    <row r="11350" spans="4:12" x14ac:dyDescent="0.25">
      <c r="D11350" s="50">
        <v>50651086</v>
      </c>
      <c r="E11350" s="50" t="s">
        <v>39</v>
      </c>
      <c r="F11350" s="50">
        <v>9842208000</v>
      </c>
      <c r="G11350" s="50">
        <v>9816008000</v>
      </c>
      <c r="H11350" s="50">
        <v>9842608000</v>
      </c>
      <c r="I11350" s="50">
        <v>9841408000</v>
      </c>
      <c r="J11350" s="50"/>
      <c r="K11350" s="50"/>
      <c r="L11350" s="50"/>
    </row>
    <row r="11351" spans="4:12" x14ac:dyDescent="0.25">
      <c r="D11351" s="50">
        <v>50651100</v>
      </c>
      <c r="E11351" s="50" t="s">
        <v>39</v>
      </c>
      <c r="F11351" s="50">
        <v>9842210000</v>
      </c>
      <c r="G11351" s="50">
        <v>9816010000</v>
      </c>
      <c r="H11351" s="50">
        <v>9842610000</v>
      </c>
      <c r="I11351" s="50">
        <v>9841410000</v>
      </c>
      <c r="J11351" s="50"/>
      <c r="K11351" s="50"/>
      <c r="L11351" s="50"/>
    </row>
    <row r="11352" spans="4:12" x14ac:dyDescent="0.25">
      <c r="D11352" s="50">
        <v>50651101</v>
      </c>
      <c r="E11352" s="50" t="s">
        <v>39</v>
      </c>
      <c r="F11352" s="50">
        <v>9842210000</v>
      </c>
      <c r="G11352" s="50">
        <v>9816010000</v>
      </c>
      <c r="H11352" s="50">
        <v>9842610000</v>
      </c>
      <c r="I11352" s="50">
        <v>9841410000</v>
      </c>
      <c r="J11352" s="50"/>
      <c r="K11352" s="50"/>
      <c r="L11352" s="50"/>
    </row>
    <row r="11353" spans="4:12" x14ac:dyDescent="0.25">
      <c r="D11353" s="50">
        <v>50651102</v>
      </c>
      <c r="E11353" s="50" t="s">
        <v>39</v>
      </c>
      <c r="F11353" s="50">
        <v>9842210000</v>
      </c>
      <c r="G11353" s="50">
        <v>9816010000</v>
      </c>
      <c r="H11353" s="50">
        <v>9842610000</v>
      </c>
      <c r="I11353" s="50">
        <v>9841410000</v>
      </c>
      <c r="J11353" s="50"/>
      <c r="K11353" s="50"/>
      <c r="L11353" s="50"/>
    </row>
    <row r="11354" spans="4:12" x14ac:dyDescent="0.25">
      <c r="D11354" s="50">
        <v>50651103</v>
      </c>
      <c r="E11354" s="50" t="s">
        <v>39</v>
      </c>
      <c r="F11354" s="50">
        <v>9842210000</v>
      </c>
      <c r="G11354" s="50">
        <v>9816010000</v>
      </c>
      <c r="H11354" s="50">
        <v>9842610000</v>
      </c>
      <c r="I11354" s="50">
        <v>9841410000</v>
      </c>
      <c r="J11354" s="50"/>
      <c r="K11354" s="50"/>
      <c r="L11354" s="50"/>
    </row>
    <row r="11355" spans="4:12" x14ac:dyDescent="0.25">
      <c r="D11355" s="50">
        <v>50651104</v>
      </c>
      <c r="E11355" s="50" t="s">
        <v>39</v>
      </c>
      <c r="F11355" s="50">
        <v>9842210000</v>
      </c>
      <c r="G11355" s="50">
        <v>9816010000</v>
      </c>
      <c r="H11355" s="50">
        <v>9842610000</v>
      </c>
      <c r="I11355" s="50">
        <v>9841410000</v>
      </c>
      <c r="J11355" s="50"/>
      <c r="K11355" s="50"/>
      <c r="L11355" s="50"/>
    </row>
    <row r="11356" spans="4:12" x14ac:dyDescent="0.25">
      <c r="D11356" s="50">
        <v>50651105</v>
      </c>
      <c r="E11356" s="50" t="s">
        <v>39</v>
      </c>
      <c r="F11356" s="50">
        <v>9842210000</v>
      </c>
      <c r="G11356" s="50">
        <v>9816010000</v>
      </c>
      <c r="H11356" s="50">
        <v>9842610000</v>
      </c>
      <c r="I11356" s="50">
        <v>9841410000</v>
      </c>
      <c r="J11356" s="50"/>
      <c r="K11356" s="50"/>
      <c r="L11356" s="50"/>
    </row>
    <row r="11357" spans="4:12" x14ac:dyDescent="0.25">
      <c r="D11357" s="50">
        <v>50651106</v>
      </c>
      <c r="E11357" s="50" t="s">
        <v>39</v>
      </c>
      <c r="F11357" s="50">
        <v>9842210000</v>
      </c>
      <c r="G11357" s="50">
        <v>9816010000</v>
      </c>
      <c r="H11357" s="50">
        <v>9842610000</v>
      </c>
      <c r="I11357" s="50">
        <v>9841410000</v>
      </c>
      <c r="J11357" s="50"/>
      <c r="K11357" s="50"/>
      <c r="L11357" s="50"/>
    </row>
    <row r="11358" spans="4:12" x14ac:dyDescent="0.25">
      <c r="D11358" s="50">
        <v>50651107</v>
      </c>
      <c r="E11358" s="50" t="s">
        <v>39</v>
      </c>
      <c r="F11358" s="50">
        <v>9842210000</v>
      </c>
      <c r="G11358" s="50">
        <v>9816010000</v>
      </c>
      <c r="H11358" s="50">
        <v>9842610000</v>
      </c>
      <c r="I11358" s="50">
        <v>9841410000</v>
      </c>
      <c r="J11358" s="50"/>
      <c r="K11358" s="50"/>
      <c r="L11358" s="50"/>
    </row>
    <row r="11359" spans="4:12" x14ac:dyDescent="0.25">
      <c r="D11359" s="50">
        <v>50651108</v>
      </c>
      <c r="E11359" s="50" t="s">
        <v>39</v>
      </c>
      <c r="F11359" s="50">
        <v>9842210000</v>
      </c>
      <c r="G11359" s="50">
        <v>9816010000</v>
      </c>
      <c r="H11359" s="50">
        <v>9842610000</v>
      </c>
      <c r="I11359" s="50">
        <v>9841410000</v>
      </c>
      <c r="J11359" s="50"/>
      <c r="K11359" s="50"/>
      <c r="L11359" s="50"/>
    </row>
    <row r="11360" spans="4:12" x14ac:dyDescent="0.25">
      <c r="D11360" s="50">
        <v>50651109</v>
      </c>
      <c r="E11360" s="50" t="s">
        <v>39</v>
      </c>
      <c r="F11360" s="50">
        <v>9842210000</v>
      </c>
      <c r="G11360" s="50">
        <v>9816010000</v>
      </c>
      <c r="H11360" s="50">
        <v>9842610000</v>
      </c>
      <c r="I11360" s="50">
        <v>9841410000</v>
      </c>
      <c r="J11360" s="50"/>
      <c r="K11360" s="50"/>
      <c r="L11360" s="50"/>
    </row>
    <row r="11361" spans="4:12" x14ac:dyDescent="0.25">
      <c r="D11361" s="50">
        <v>50651110</v>
      </c>
      <c r="E11361" s="50" t="s">
        <v>39</v>
      </c>
      <c r="F11361" s="50">
        <v>9842210000</v>
      </c>
      <c r="G11361" s="50">
        <v>9816010000</v>
      </c>
      <c r="H11361" s="50">
        <v>9842610000</v>
      </c>
      <c r="I11361" s="50">
        <v>9841410000</v>
      </c>
      <c r="J11361" s="50"/>
      <c r="K11361" s="50"/>
      <c r="L11361" s="50"/>
    </row>
    <row r="11362" spans="4:12" x14ac:dyDescent="0.25">
      <c r="D11362" s="50">
        <v>50651120</v>
      </c>
      <c r="E11362" s="50" t="s">
        <v>39</v>
      </c>
      <c r="F11362" s="50">
        <v>9842212000</v>
      </c>
      <c r="G11362" s="50">
        <v>9816012000</v>
      </c>
      <c r="H11362" s="50">
        <v>9842612000</v>
      </c>
      <c r="I11362" s="50">
        <v>9841412000</v>
      </c>
      <c r="J11362" s="50"/>
      <c r="K11362" s="50"/>
      <c r="L11362" s="50"/>
    </row>
    <row r="11363" spans="4:12" x14ac:dyDescent="0.25">
      <c r="D11363" s="50">
        <v>50651121</v>
      </c>
      <c r="E11363" s="50" t="s">
        <v>39</v>
      </c>
      <c r="F11363" s="50">
        <v>9842212000</v>
      </c>
      <c r="G11363" s="50">
        <v>9816012000</v>
      </c>
      <c r="H11363" s="50">
        <v>9842612000</v>
      </c>
      <c r="I11363" s="50">
        <v>9841412000</v>
      </c>
      <c r="J11363" s="50"/>
      <c r="K11363" s="50"/>
      <c r="L11363" s="50"/>
    </row>
    <row r="11364" spans="4:12" x14ac:dyDescent="0.25">
      <c r="D11364" s="50">
        <v>50651122</v>
      </c>
      <c r="E11364" s="50" t="s">
        <v>39</v>
      </c>
      <c r="F11364" s="50">
        <v>9842212000</v>
      </c>
      <c r="G11364" s="50">
        <v>9816012000</v>
      </c>
      <c r="H11364" s="50">
        <v>9842612000</v>
      </c>
      <c r="I11364" s="50">
        <v>9841412000</v>
      </c>
      <c r="J11364" s="50"/>
      <c r="K11364" s="50"/>
      <c r="L11364" s="50"/>
    </row>
    <row r="11365" spans="4:12" x14ac:dyDescent="0.25">
      <c r="D11365" s="50">
        <v>50651123</v>
      </c>
      <c r="E11365" s="50" t="s">
        <v>39</v>
      </c>
      <c r="F11365" s="50">
        <v>9842212000</v>
      </c>
      <c r="G11365" s="50">
        <v>9816012000</v>
      </c>
      <c r="H11365" s="50">
        <v>9842612000</v>
      </c>
      <c r="I11365" s="50">
        <v>9841412000</v>
      </c>
      <c r="J11365" s="50"/>
      <c r="K11365" s="50"/>
      <c r="L11365" s="50"/>
    </row>
    <row r="11366" spans="4:12" x14ac:dyDescent="0.25">
      <c r="D11366" s="50">
        <v>50651124</v>
      </c>
      <c r="E11366" s="50" t="s">
        <v>39</v>
      </c>
      <c r="F11366" s="50">
        <v>9842212000</v>
      </c>
      <c r="G11366" s="50">
        <v>9816012000</v>
      </c>
      <c r="H11366" s="50">
        <v>9842612000</v>
      </c>
      <c r="I11366" s="50">
        <v>9841412000</v>
      </c>
      <c r="J11366" s="50"/>
      <c r="K11366" s="50"/>
      <c r="L11366" s="50"/>
    </row>
    <row r="11367" spans="4:12" x14ac:dyDescent="0.25">
      <c r="D11367" s="50">
        <v>50651125</v>
      </c>
      <c r="E11367" s="50" t="s">
        <v>39</v>
      </c>
      <c r="F11367" s="50">
        <v>9842212000</v>
      </c>
      <c r="G11367" s="50">
        <v>9816012000</v>
      </c>
      <c r="H11367" s="50">
        <v>9842612000</v>
      </c>
      <c r="I11367" s="50">
        <v>9841412000</v>
      </c>
      <c r="J11367" s="50"/>
      <c r="K11367" s="50"/>
      <c r="L11367" s="50"/>
    </row>
    <row r="11368" spans="4:12" x14ac:dyDescent="0.25">
      <c r="D11368" s="50">
        <v>50651126</v>
      </c>
      <c r="E11368" s="50" t="s">
        <v>39</v>
      </c>
      <c r="F11368" s="50">
        <v>9842212000</v>
      </c>
      <c r="G11368" s="50">
        <v>9816012000</v>
      </c>
      <c r="H11368" s="50">
        <v>9842612000</v>
      </c>
      <c r="I11368" s="50">
        <v>9841412000</v>
      </c>
      <c r="J11368" s="50"/>
      <c r="K11368" s="50"/>
      <c r="L11368" s="50"/>
    </row>
    <row r="11369" spans="4:12" x14ac:dyDescent="0.25">
      <c r="D11369" s="50">
        <v>50651127</v>
      </c>
      <c r="E11369" s="50" t="s">
        <v>39</v>
      </c>
      <c r="F11369" s="50">
        <v>9842212000</v>
      </c>
      <c r="G11369" s="50">
        <v>9816012000</v>
      </c>
      <c r="H11369" s="50">
        <v>9842612000</v>
      </c>
      <c r="I11369" s="50">
        <v>9841412000</v>
      </c>
      <c r="J11369" s="50"/>
      <c r="K11369" s="50"/>
      <c r="L11369" s="50"/>
    </row>
    <row r="11370" spans="4:12" x14ac:dyDescent="0.25">
      <c r="D11370" s="50">
        <v>50651128</v>
      </c>
      <c r="E11370" s="50" t="s">
        <v>39</v>
      </c>
      <c r="F11370" s="50">
        <v>9842212000</v>
      </c>
      <c r="G11370" s="50">
        <v>9816012000</v>
      </c>
      <c r="H11370" s="50">
        <v>9842612000</v>
      </c>
      <c r="I11370" s="50">
        <v>9841412000</v>
      </c>
      <c r="J11370" s="50"/>
      <c r="K11370" s="50"/>
      <c r="L11370" s="50"/>
    </row>
    <row r="11371" spans="4:12" x14ac:dyDescent="0.25">
      <c r="D11371" s="50">
        <v>50651129</v>
      </c>
      <c r="E11371" s="50" t="s">
        <v>39</v>
      </c>
      <c r="F11371" s="50">
        <v>9842212000</v>
      </c>
      <c r="G11371" s="50">
        <v>9816012000</v>
      </c>
      <c r="H11371" s="50">
        <v>9842612000</v>
      </c>
      <c r="I11371" s="50">
        <v>9841412000</v>
      </c>
      <c r="J11371" s="50"/>
      <c r="K11371" s="50"/>
      <c r="L11371" s="50"/>
    </row>
    <row r="11372" spans="4:12" x14ac:dyDescent="0.25">
      <c r="D11372" s="50">
        <v>50651130</v>
      </c>
      <c r="E11372" s="50" t="s">
        <v>39</v>
      </c>
      <c r="F11372" s="50">
        <v>9842212000</v>
      </c>
      <c r="G11372" s="50">
        <v>9816012000</v>
      </c>
      <c r="H11372" s="50">
        <v>9842612000</v>
      </c>
      <c r="I11372" s="50">
        <v>9841412000</v>
      </c>
      <c r="J11372" s="50"/>
      <c r="K11372" s="50"/>
      <c r="L11372" s="50"/>
    </row>
    <row r="11373" spans="4:12" x14ac:dyDescent="0.25">
      <c r="D11373" s="50">
        <v>50651131</v>
      </c>
      <c r="E11373" s="50" t="s">
        <v>39</v>
      </c>
      <c r="F11373" s="50">
        <v>9842212000</v>
      </c>
      <c r="G11373" s="50">
        <v>9816012000</v>
      </c>
      <c r="H11373" s="50">
        <v>9842612000</v>
      </c>
      <c r="I11373" s="50">
        <v>9841412000</v>
      </c>
      <c r="J11373" s="50"/>
      <c r="K11373" s="50"/>
      <c r="L11373" s="50"/>
    </row>
    <row r="11374" spans="4:12" x14ac:dyDescent="0.25">
      <c r="D11374" s="50">
        <v>50651132</v>
      </c>
      <c r="E11374" s="50" t="s">
        <v>39</v>
      </c>
      <c r="F11374" s="50">
        <v>9842212000</v>
      </c>
      <c r="G11374" s="50">
        <v>9816012000</v>
      </c>
      <c r="H11374" s="50">
        <v>9842612000</v>
      </c>
      <c r="I11374" s="50">
        <v>9841412000</v>
      </c>
      <c r="J11374" s="50"/>
      <c r="K11374" s="50"/>
      <c r="L11374" s="50"/>
    </row>
    <row r="11375" spans="4:12" x14ac:dyDescent="0.25">
      <c r="D11375" s="50">
        <v>50651133</v>
      </c>
      <c r="E11375" s="50" t="s">
        <v>39</v>
      </c>
      <c r="F11375" s="50">
        <v>9842212000</v>
      </c>
      <c r="G11375" s="50">
        <v>9816012000</v>
      </c>
      <c r="H11375" s="50">
        <v>9842612000</v>
      </c>
      <c r="I11375" s="50">
        <v>9841412000</v>
      </c>
      <c r="J11375" s="50"/>
      <c r="K11375" s="50"/>
      <c r="L11375" s="50"/>
    </row>
    <row r="11376" spans="4:12" x14ac:dyDescent="0.25">
      <c r="D11376" s="50">
        <v>50651134</v>
      </c>
      <c r="E11376" s="50" t="s">
        <v>39</v>
      </c>
      <c r="F11376" s="50">
        <v>9842212000</v>
      </c>
      <c r="G11376" s="50">
        <v>9816012000</v>
      </c>
      <c r="H11376" s="50">
        <v>9842612000</v>
      </c>
      <c r="I11376" s="50">
        <v>9841412000</v>
      </c>
      <c r="J11376" s="50"/>
      <c r="K11376" s="50"/>
      <c r="L11376" s="50"/>
    </row>
    <row r="11377" spans="4:12" x14ac:dyDescent="0.25">
      <c r="D11377" s="50">
        <v>50651135</v>
      </c>
      <c r="E11377" s="50" t="s">
        <v>39</v>
      </c>
      <c r="F11377" s="50">
        <v>9842212000</v>
      </c>
      <c r="G11377" s="50">
        <v>9816012000</v>
      </c>
      <c r="H11377" s="50">
        <v>9842612000</v>
      </c>
      <c r="I11377" s="50">
        <v>9841412000</v>
      </c>
      <c r="J11377" s="50"/>
      <c r="K11377" s="50"/>
      <c r="L11377" s="50"/>
    </row>
    <row r="11378" spans="4:12" x14ac:dyDescent="0.25">
      <c r="D11378" s="50">
        <v>50811050</v>
      </c>
      <c r="E11378" s="50" t="s">
        <v>39</v>
      </c>
      <c r="F11378" s="50">
        <v>9880206000</v>
      </c>
      <c r="G11378" s="50">
        <v>9880106000</v>
      </c>
      <c r="H11378" s="50"/>
      <c r="I11378" s="50"/>
      <c r="J11378" s="50"/>
      <c r="K11378" s="50"/>
      <c r="L11378" s="50"/>
    </row>
    <row r="11379" spans="4:12" x14ac:dyDescent="0.25">
      <c r="D11379" s="50">
        <v>50811060</v>
      </c>
      <c r="E11379" s="50" t="s">
        <v>39</v>
      </c>
      <c r="F11379" s="50">
        <v>9880206000</v>
      </c>
      <c r="G11379" s="50">
        <v>9880106000</v>
      </c>
      <c r="H11379" s="50"/>
      <c r="I11379" s="50"/>
      <c r="J11379" s="50"/>
      <c r="K11379" s="50"/>
      <c r="L11379" s="50"/>
    </row>
    <row r="11380" spans="4:12" x14ac:dyDescent="0.25">
      <c r="D11380" s="50">
        <v>50811080</v>
      </c>
      <c r="E11380" s="50" t="s">
        <v>39</v>
      </c>
      <c r="F11380" s="50">
        <v>9880208000</v>
      </c>
      <c r="G11380" s="50">
        <v>9880108000</v>
      </c>
      <c r="H11380" s="50"/>
      <c r="I11380" s="50"/>
      <c r="J11380" s="50"/>
      <c r="K11380" s="50"/>
      <c r="L11380" s="50"/>
    </row>
    <row r="11381" spans="4:12" x14ac:dyDescent="0.25">
      <c r="D11381" s="50">
        <v>50811100</v>
      </c>
      <c r="E11381" s="50" t="s">
        <v>39</v>
      </c>
      <c r="F11381" s="50">
        <v>9880208000</v>
      </c>
      <c r="G11381" s="50">
        <v>9880108000</v>
      </c>
      <c r="H11381" s="50"/>
      <c r="I11381" s="50"/>
      <c r="J11381" s="50"/>
      <c r="K11381" s="50"/>
      <c r="L11381" s="50"/>
    </row>
    <row r="11382" spans="4:12" x14ac:dyDescent="0.25">
      <c r="D11382" s="50">
        <v>50811120</v>
      </c>
      <c r="E11382" s="50" t="s">
        <v>39</v>
      </c>
      <c r="F11382" s="50">
        <v>9880210000</v>
      </c>
      <c r="G11382" s="50">
        <v>9880110000</v>
      </c>
      <c r="H11382" s="50"/>
      <c r="I11382" s="50"/>
      <c r="J11382" s="50"/>
      <c r="K11382" s="50"/>
      <c r="L11382" s="50"/>
    </row>
    <row r="11383" spans="4:12" x14ac:dyDescent="0.25">
      <c r="D11383" s="50">
        <v>50811160</v>
      </c>
      <c r="E11383" s="50" t="s">
        <v>39</v>
      </c>
      <c r="F11383" s="50">
        <v>9880214000</v>
      </c>
      <c r="G11383" s="50">
        <v>9880114000</v>
      </c>
      <c r="H11383" s="50"/>
      <c r="I11383" s="50"/>
      <c r="J11383" s="50"/>
      <c r="K11383" s="50"/>
      <c r="L11383" s="50"/>
    </row>
    <row r="11384" spans="4:12" x14ac:dyDescent="0.25">
      <c r="D11384" s="50">
        <v>50815060</v>
      </c>
      <c r="E11384" s="50" t="s">
        <v>39</v>
      </c>
      <c r="F11384" s="50">
        <v>9899999903</v>
      </c>
      <c r="G11384" s="50"/>
      <c r="H11384" s="50"/>
      <c r="I11384" s="50"/>
      <c r="J11384" s="50"/>
      <c r="K11384" s="50"/>
      <c r="L11384" s="50"/>
    </row>
    <row r="11385" spans="4:12" x14ac:dyDescent="0.25">
      <c r="D11385" s="50">
        <v>50815080</v>
      </c>
      <c r="E11385" s="50" t="s">
        <v>39</v>
      </c>
      <c r="F11385" s="50">
        <v>9899999903</v>
      </c>
      <c r="G11385" s="50"/>
      <c r="H11385" s="50"/>
      <c r="I11385" s="50"/>
      <c r="J11385" s="50"/>
      <c r="K11385" s="50"/>
      <c r="L11385" s="50"/>
    </row>
    <row r="11386" spans="4:12" x14ac:dyDescent="0.25">
      <c r="D11386" s="50">
        <v>50815100</v>
      </c>
      <c r="E11386" s="50" t="s">
        <v>39</v>
      </c>
      <c r="F11386" s="50">
        <v>9899999903</v>
      </c>
      <c r="G11386" s="50"/>
      <c r="H11386" s="50"/>
      <c r="I11386" s="50"/>
      <c r="J11386" s="50"/>
      <c r="K11386" s="50"/>
      <c r="L11386" s="50"/>
    </row>
    <row r="11387" spans="4:12" x14ac:dyDescent="0.25">
      <c r="D11387" s="50">
        <v>50815120</v>
      </c>
      <c r="E11387" s="50" t="s">
        <v>39</v>
      </c>
      <c r="F11387" s="50">
        <v>9899999903</v>
      </c>
      <c r="G11387" s="50"/>
      <c r="H11387" s="50"/>
      <c r="I11387" s="50"/>
      <c r="J11387" s="50"/>
      <c r="K11387" s="50"/>
      <c r="L11387" s="50"/>
    </row>
    <row r="11388" spans="4:12" x14ac:dyDescent="0.25">
      <c r="D11388" s="50">
        <v>50816082</v>
      </c>
      <c r="E11388" s="50" t="s">
        <v>39</v>
      </c>
      <c r="F11388" s="50">
        <v>9880208000</v>
      </c>
      <c r="G11388" s="50">
        <v>9880108000</v>
      </c>
      <c r="H11388" s="50"/>
      <c r="I11388" s="50"/>
      <c r="J11388" s="50"/>
      <c r="K11388" s="50"/>
      <c r="L11388" s="50"/>
    </row>
    <row r="11389" spans="4:12" x14ac:dyDescent="0.25">
      <c r="D11389" s="50">
        <v>50816102</v>
      </c>
      <c r="E11389" s="50" t="s">
        <v>39</v>
      </c>
      <c r="F11389" s="50">
        <v>9880208000</v>
      </c>
      <c r="G11389" s="50">
        <v>9880108000</v>
      </c>
      <c r="H11389" s="50"/>
      <c r="I11389" s="50"/>
      <c r="J11389" s="50"/>
      <c r="K11389" s="50"/>
      <c r="L11389" s="50"/>
    </row>
    <row r="11390" spans="4:12" x14ac:dyDescent="0.25">
      <c r="D11390" s="50">
        <v>50816103</v>
      </c>
      <c r="E11390" s="50" t="s">
        <v>39</v>
      </c>
      <c r="F11390" s="50">
        <v>9880208000</v>
      </c>
      <c r="G11390" s="50">
        <v>9880108000</v>
      </c>
      <c r="H11390" s="50"/>
      <c r="I11390" s="50"/>
      <c r="J11390" s="50"/>
      <c r="K11390" s="50"/>
      <c r="L11390" s="50"/>
    </row>
    <row r="11391" spans="4:12" x14ac:dyDescent="0.25">
      <c r="D11391" s="50">
        <v>50816123</v>
      </c>
      <c r="E11391" s="50" t="s">
        <v>39</v>
      </c>
      <c r="F11391" s="50">
        <v>9880210000</v>
      </c>
      <c r="G11391" s="50">
        <v>9880110000</v>
      </c>
      <c r="H11391" s="50"/>
      <c r="I11391" s="50"/>
      <c r="J11391" s="50"/>
      <c r="K11391" s="50"/>
      <c r="L11391" s="50"/>
    </row>
    <row r="11392" spans="4:12" x14ac:dyDescent="0.25">
      <c r="D11392" s="50">
        <v>50816124</v>
      </c>
      <c r="E11392" s="50" t="s">
        <v>39</v>
      </c>
      <c r="F11392" s="50">
        <v>9880210000</v>
      </c>
      <c r="G11392" s="50">
        <v>9880110000</v>
      </c>
      <c r="H11392" s="50"/>
      <c r="I11392" s="50"/>
      <c r="J11392" s="50"/>
      <c r="K11392" s="50"/>
      <c r="L11392" s="50"/>
    </row>
    <row r="11393" spans="4:12" x14ac:dyDescent="0.25">
      <c r="D11393" s="50">
        <v>50816142</v>
      </c>
      <c r="E11393" s="50" t="s">
        <v>39</v>
      </c>
      <c r="F11393" s="50">
        <v>9880212000</v>
      </c>
      <c r="G11393" s="50">
        <v>9880112000</v>
      </c>
      <c r="H11393" s="50"/>
      <c r="I11393" s="50"/>
      <c r="J11393" s="50"/>
      <c r="K11393" s="50"/>
      <c r="L11393" s="50"/>
    </row>
    <row r="11394" spans="4:12" x14ac:dyDescent="0.25">
      <c r="D11394" s="50">
        <v>50816144</v>
      </c>
      <c r="E11394" s="50" t="s">
        <v>39</v>
      </c>
      <c r="F11394" s="50">
        <v>9880212000</v>
      </c>
      <c r="G11394" s="50">
        <v>9880112000</v>
      </c>
      <c r="H11394" s="50"/>
      <c r="I11394" s="50"/>
      <c r="J11394" s="50"/>
      <c r="K11394" s="50"/>
      <c r="L11394" s="50"/>
    </row>
    <row r="11395" spans="4:12" x14ac:dyDescent="0.25">
      <c r="D11395" s="50">
        <v>50816164</v>
      </c>
      <c r="E11395" s="50" t="s">
        <v>39</v>
      </c>
      <c r="F11395" s="50">
        <v>9880214000</v>
      </c>
      <c r="G11395" s="50">
        <v>9880114000</v>
      </c>
      <c r="H11395" s="50"/>
      <c r="I11395" s="50"/>
      <c r="J11395" s="50"/>
      <c r="K11395" s="50"/>
      <c r="L11395" s="50"/>
    </row>
    <row r="11396" spans="4:12" x14ac:dyDescent="0.25">
      <c r="D11396" s="50">
        <v>50818012</v>
      </c>
      <c r="E11396" s="50" t="s">
        <v>39</v>
      </c>
      <c r="F11396" s="50">
        <v>9880216000</v>
      </c>
      <c r="G11396" s="50">
        <v>9880116000</v>
      </c>
      <c r="H11396" s="50"/>
      <c r="I11396" s="50"/>
      <c r="J11396" s="50"/>
      <c r="K11396" s="50"/>
      <c r="L11396" s="50"/>
    </row>
    <row r="11397" spans="4:12" x14ac:dyDescent="0.25">
      <c r="D11397" s="50">
        <v>50818014</v>
      </c>
      <c r="E11397" s="50" t="s">
        <v>39</v>
      </c>
      <c r="F11397" s="50">
        <v>9880212000</v>
      </c>
      <c r="G11397" s="50">
        <v>9880112000</v>
      </c>
      <c r="H11397" s="50"/>
      <c r="I11397" s="50"/>
      <c r="J11397" s="50"/>
      <c r="K11397" s="50"/>
      <c r="L11397" s="50"/>
    </row>
    <row r="11398" spans="4:12" x14ac:dyDescent="0.25">
      <c r="D11398" s="50">
        <v>50818018</v>
      </c>
      <c r="E11398" s="50" t="s">
        <v>39</v>
      </c>
      <c r="F11398" s="50">
        <v>9880208000</v>
      </c>
      <c r="G11398" s="50">
        <v>9880108000</v>
      </c>
      <c r="H11398" s="50"/>
      <c r="I11398" s="50"/>
      <c r="J11398" s="50"/>
      <c r="K11398" s="50"/>
      <c r="L11398" s="50"/>
    </row>
    <row r="11399" spans="4:12" x14ac:dyDescent="0.25">
      <c r="D11399" s="50">
        <v>50818038</v>
      </c>
      <c r="E11399" s="50" t="s">
        <v>39</v>
      </c>
      <c r="F11399" s="50">
        <v>9880214000</v>
      </c>
      <c r="G11399" s="50">
        <v>9880114000</v>
      </c>
      <c r="H11399" s="50"/>
      <c r="I11399" s="50"/>
      <c r="J11399" s="50"/>
      <c r="K11399" s="50"/>
      <c r="L11399" s="50"/>
    </row>
    <row r="11400" spans="4:12" x14ac:dyDescent="0.25">
      <c r="D11400" s="50">
        <v>50819012</v>
      </c>
      <c r="E11400" s="50" t="s">
        <v>39</v>
      </c>
      <c r="F11400" s="50">
        <v>9880216000</v>
      </c>
      <c r="G11400" s="50">
        <v>9880116000</v>
      </c>
      <c r="H11400" s="50"/>
      <c r="I11400" s="50"/>
      <c r="J11400" s="50"/>
      <c r="K11400" s="50"/>
      <c r="L11400" s="50"/>
    </row>
    <row r="11401" spans="4:12" x14ac:dyDescent="0.25">
      <c r="D11401" s="50">
        <v>50819014</v>
      </c>
      <c r="E11401" s="50" t="s">
        <v>39</v>
      </c>
      <c r="F11401" s="50">
        <v>9880212000</v>
      </c>
      <c r="G11401" s="50">
        <v>9880112000</v>
      </c>
      <c r="H11401" s="50"/>
      <c r="I11401" s="50"/>
      <c r="J11401" s="50"/>
      <c r="K11401" s="50"/>
      <c r="L11401" s="50"/>
    </row>
    <row r="11402" spans="4:12" x14ac:dyDescent="0.25">
      <c r="D11402" s="50">
        <v>50819018</v>
      </c>
      <c r="E11402" s="50" t="s">
        <v>39</v>
      </c>
      <c r="F11402" s="50">
        <v>9880208000</v>
      </c>
      <c r="G11402" s="50">
        <v>9880108000</v>
      </c>
      <c r="H11402" s="50"/>
      <c r="I11402" s="50"/>
      <c r="J11402" s="50"/>
      <c r="K11402" s="50"/>
      <c r="L11402" s="50"/>
    </row>
    <row r="11403" spans="4:12" x14ac:dyDescent="0.25">
      <c r="D11403" s="50">
        <v>50819116</v>
      </c>
      <c r="E11403" s="50" t="s">
        <v>39</v>
      </c>
      <c r="F11403" s="50">
        <v>9880206000</v>
      </c>
      <c r="G11403" s="50">
        <v>9880106000</v>
      </c>
      <c r="H11403" s="50"/>
      <c r="I11403" s="50"/>
      <c r="J11403" s="50"/>
      <c r="K11403" s="50"/>
      <c r="L11403" s="50"/>
    </row>
    <row r="11404" spans="4:12" x14ac:dyDescent="0.25">
      <c r="D11404" s="50">
        <v>50821060</v>
      </c>
      <c r="E11404" s="50" t="s">
        <v>39</v>
      </c>
      <c r="F11404" s="50">
        <v>9899999903</v>
      </c>
      <c r="G11404" s="50"/>
      <c r="H11404" s="50"/>
      <c r="I11404" s="50"/>
      <c r="J11404" s="50"/>
      <c r="K11404" s="50"/>
      <c r="L11404" s="50"/>
    </row>
    <row r="11405" spans="4:12" x14ac:dyDescent="0.25">
      <c r="D11405" s="50">
        <v>50821080</v>
      </c>
      <c r="E11405" s="50" t="s">
        <v>39</v>
      </c>
      <c r="F11405" s="50">
        <v>9899999903</v>
      </c>
      <c r="G11405" s="50"/>
      <c r="H11405" s="50"/>
      <c r="I11405" s="50"/>
      <c r="J11405" s="50"/>
      <c r="K11405" s="50"/>
      <c r="L11405" s="50"/>
    </row>
    <row r="11406" spans="4:12" x14ac:dyDescent="0.25">
      <c r="D11406" s="50">
        <v>50821100</v>
      </c>
      <c r="E11406" s="50" t="s">
        <v>39</v>
      </c>
      <c r="F11406" s="50">
        <v>9899999903</v>
      </c>
      <c r="G11406" s="50"/>
      <c r="H11406" s="50"/>
      <c r="I11406" s="50"/>
      <c r="J11406" s="50"/>
      <c r="K11406" s="50"/>
      <c r="L11406" s="50"/>
    </row>
    <row r="11407" spans="4:12" x14ac:dyDescent="0.25">
      <c r="D11407" s="50">
        <v>50821120</v>
      </c>
      <c r="E11407" s="50" t="s">
        <v>39</v>
      </c>
      <c r="F11407" s="50">
        <v>9899999903</v>
      </c>
      <c r="G11407" s="50"/>
      <c r="H11407" s="50"/>
      <c r="I11407" s="50"/>
      <c r="J11407" s="50"/>
      <c r="K11407" s="50"/>
      <c r="L11407" s="50"/>
    </row>
    <row r="11408" spans="4:12" x14ac:dyDescent="0.25">
      <c r="D11408" s="50">
        <v>50821140</v>
      </c>
      <c r="E11408" s="50" t="s">
        <v>39</v>
      </c>
      <c r="F11408" s="50">
        <v>9899999903</v>
      </c>
      <c r="G11408" s="50"/>
      <c r="H11408" s="50"/>
      <c r="I11408" s="50"/>
      <c r="J11408" s="50"/>
      <c r="K11408" s="50"/>
      <c r="L11408" s="50"/>
    </row>
    <row r="11409" spans="4:12" x14ac:dyDescent="0.25">
      <c r="D11409" s="50">
        <v>50821180</v>
      </c>
      <c r="E11409" s="50" t="s">
        <v>39</v>
      </c>
      <c r="F11409" s="50">
        <v>9899999903</v>
      </c>
      <c r="G11409" s="50"/>
      <c r="H11409" s="50"/>
      <c r="I11409" s="50"/>
      <c r="J11409" s="50"/>
      <c r="K11409" s="50"/>
      <c r="L11409" s="50"/>
    </row>
    <row r="11410" spans="4:12" x14ac:dyDescent="0.25">
      <c r="D11410" s="50">
        <v>50823012</v>
      </c>
      <c r="E11410" s="50" t="s">
        <v>39</v>
      </c>
      <c r="F11410" s="50">
        <v>9880212000</v>
      </c>
      <c r="G11410" s="50">
        <v>9880112000</v>
      </c>
      <c r="H11410" s="50"/>
      <c r="I11410" s="50"/>
      <c r="J11410" s="50"/>
      <c r="K11410" s="50"/>
      <c r="L11410" s="50"/>
    </row>
    <row r="11411" spans="4:12" x14ac:dyDescent="0.25">
      <c r="D11411" s="50">
        <v>50823014</v>
      </c>
      <c r="E11411" s="50" t="s">
        <v>39</v>
      </c>
      <c r="F11411" s="50">
        <v>9880206000</v>
      </c>
      <c r="G11411" s="50">
        <v>9880106000</v>
      </c>
      <c r="H11411" s="50"/>
      <c r="I11411" s="50"/>
      <c r="J11411" s="50"/>
      <c r="K11411" s="50"/>
      <c r="L11411" s="50"/>
    </row>
    <row r="11412" spans="4:12" x14ac:dyDescent="0.25">
      <c r="D11412" s="50">
        <v>50823034</v>
      </c>
      <c r="E11412" s="50" t="s">
        <v>39</v>
      </c>
      <c r="F11412" s="50">
        <v>9880216000</v>
      </c>
      <c r="G11412" s="50">
        <v>9880116000</v>
      </c>
      <c r="H11412" s="50"/>
      <c r="I11412" s="50"/>
      <c r="J11412" s="50"/>
      <c r="K11412" s="50"/>
      <c r="L11412" s="50"/>
    </row>
    <row r="11413" spans="4:12" x14ac:dyDescent="0.25">
      <c r="D11413" s="50">
        <v>50823038</v>
      </c>
      <c r="E11413" s="50" t="s">
        <v>39</v>
      </c>
      <c r="F11413" s="50">
        <v>9880208000</v>
      </c>
      <c r="G11413" s="50">
        <v>9880108000</v>
      </c>
      <c r="H11413" s="50"/>
      <c r="I11413" s="50"/>
      <c r="J11413" s="50"/>
      <c r="K11413" s="50"/>
      <c r="L11413" s="50"/>
    </row>
    <row r="11414" spans="4:12" x14ac:dyDescent="0.25">
      <c r="D11414" s="50">
        <v>50823058</v>
      </c>
      <c r="E11414" s="50" t="s">
        <v>39</v>
      </c>
      <c r="F11414" s="50">
        <v>9880214000</v>
      </c>
      <c r="G11414" s="50">
        <v>9880114000</v>
      </c>
      <c r="H11414" s="50"/>
      <c r="I11414" s="50"/>
      <c r="J11414" s="50"/>
      <c r="K11414" s="50"/>
      <c r="L11414" s="50"/>
    </row>
    <row r="11415" spans="4:12" x14ac:dyDescent="0.25">
      <c r="D11415" s="50">
        <v>50823516</v>
      </c>
      <c r="E11415" s="50" t="s">
        <v>39</v>
      </c>
      <c r="F11415" s="50">
        <v>9880208000</v>
      </c>
      <c r="G11415" s="50">
        <v>9880108000</v>
      </c>
      <c r="H11415" s="50"/>
      <c r="I11415" s="50"/>
      <c r="J11415" s="50"/>
      <c r="K11415" s="50"/>
      <c r="L11415" s="50"/>
    </row>
    <row r="11416" spans="4:12" x14ac:dyDescent="0.25">
      <c r="D11416" s="50">
        <v>50823716</v>
      </c>
      <c r="E11416" s="50" t="s">
        <v>39</v>
      </c>
      <c r="F11416" s="50">
        <v>9880210000</v>
      </c>
      <c r="G11416" s="50">
        <v>9880110000</v>
      </c>
      <c r="H11416" s="50"/>
      <c r="I11416" s="50"/>
      <c r="J11416" s="50"/>
      <c r="K11416" s="50"/>
      <c r="L11416" s="50"/>
    </row>
    <row r="11417" spans="4:12" x14ac:dyDescent="0.25">
      <c r="D11417" s="50">
        <v>50823916</v>
      </c>
      <c r="E11417" s="50" t="s">
        <v>39</v>
      </c>
      <c r="F11417" s="50">
        <v>9880212000</v>
      </c>
      <c r="G11417" s="50">
        <v>9880112000</v>
      </c>
      <c r="H11417" s="50"/>
      <c r="I11417" s="50"/>
      <c r="J11417" s="50"/>
      <c r="K11417" s="50"/>
      <c r="L11417" s="50"/>
    </row>
    <row r="11418" spans="4:12" x14ac:dyDescent="0.25">
      <c r="D11418" s="50">
        <v>50824012</v>
      </c>
      <c r="E11418" s="50" t="s">
        <v>39</v>
      </c>
      <c r="F11418" s="50">
        <v>9880212000</v>
      </c>
      <c r="G11418" s="50">
        <v>9880112000</v>
      </c>
      <c r="H11418" s="50"/>
      <c r="I11418" s="50"/>
      <c r="J11418" s="50"/>
      <c r="K11418" s="50"/>
      <c r="L11418" s="50"/>
    </row>
    <row r="11419" spans="4:12" x14ac:dyDescent="0.25">
      <c r="D11419" s="50">
        <v>50824014</v>
      </c>
      <c r="E11419" s="50" t="s">
        <v>39</v>
      </c>
      <c r="F11419" s="50">
        <v>9880206000</v>
      </c>
      <c r="G11419" s="50">
        <v>9880106000</v>
      </c>
      <c r="H11419" s="50"/>
      <c r="I11419" s="50"/>
      <c r="J11419" s="50"/>
      <c r="K11419" s="50"/>
      <c r="L11419" s="50"/>
    </row>
    <row r="11420" spans="4:12" x14ac:dyDescent="0.25">
      <c r="D11420" s="50">
        <v>50824034</v>
      </c>
      <c r="E11420" s="50" t="s">
        <v>39</v>
      </c>
      <c r="F11420" s="50">
        <v>9880216000</v>
      </c>
      <c r="G11420" s="50">
        <v>9880116000</v>
      </c>
      <c r="H11420" s="50"/>
      <c r="I11420" s="50"/>
      <c r="J11420" s="50"/>
      <c r="K11420" s="50"/>
      <c r="L11420" s="50"/>
    </row>
    <row r="11421" spans="4:12" x14ac:dyDescent="0.25">
      <c r="D11421" s="50">
        <v>50824038</v>
      </c>
      <c r="E11421" s="50" t="s">
        <v>39</v>
      </c>
      <c r="F11421" s="50">
        <v>9880208000</v>
      </c>
      <c r="G11421" s="50">
        <v>9880108000</v>
      </c>
      <c r="H11421" s="50"/>
      <c r="I11421" s="50"/>
      <c r="J11421" s="50"/>
      <c r="K11421" s="50"/>
      <c r="L11421" s="50"/>
    </row>
    <row r="11422" spans="4:12" x14ac:dyDescent="0.25">
      <c r="D11422" s="50">
        <v>50824058</v>
      </c>
      <c r="E11422" s="50" t="s">
        <v>39</v>
      </c>
      <c r="F11422" s="50">
        <v>9880214000</v>
      </c>
      <c r="G11422" s="50">
        <v>9880114000</v>
      </c>
      <c r="H11422" s="50"/>
      <c r="I11422" s="50"/>
      <c r="J11422" s="50"/>
      <c r="K11422" s="50"/>
      <c r="L11422" s="50"/>
    </row>
    <row r="11423" spans="4:12" x14ac:dyDescent="0.25">
      <c r="D11423" s="50">
        <v>50824516</v>
      </c>
      <c r="E11423" s="50" t="s">
        <v>39</v>
      </c>
      <c r="F11423" s="50">
        <v>9880208000</v>
      </c>
      <c r="G11423" s="50">
        <v>9880108000</v>
      </c>
      <c r="H11423" s="50"/>
      <c r="I11423" s="50"/>
      <c r="J11423" s="50"/>
      <c r="K11423" s="50"/>
      <c r="L11423" s="50"/>
    </row>
    <row r="11424" spans="4:12" x14ac:dyDescent="0.25">
      <c r="D11424" s="50">
        <v>50824716</v>
      </c>
      <c r="E11424" s="50" t="s">
        <v>39</v>
      </c>
      <c r="F11424" s="50">
        <v>9880210000</v>
      </c>
      <c r="G11424" s="50">
        <v>9880110000</v>
      </c>
      <c r="H11424" s="50"/>
      <c r="I11424" s="50"/>
      <c r="J11424" s="50"/>
      <c r="K11424" s="50"/>
      <c r="L11424" s="50"/>
    </row>
    <row r="11425" spans="4:12" x14ac:dyDescent="0.25">
      <c r="D11425" s="50">
        <v>50824916</v>
      </c>
      <c r="E11425" s="50" t="s">
        <v>39</v>
      </c>
      <c r="F11425" s="50">
        <v>9880212000</v>
      </c>
      <c r="G11425" s="50">
        <v>9880112000</v>
      </c>
      <c r="H11425" s="50"/>
      <c r="I11425" s="50"/>
      <c r="J11425" s="50"/>
      <c r="K11425" s="50"/>
      <c r="L11425" s="50"/>
    </row>
    <row r="11426" spans="4:12" x14ac:dyDescent="0.25">
      <c r="D11426" s="50">
        <v>50825030</v>
      </c>
      <c r="E11426" s="50" t="s">
        <v>39</v>
      </c>
      <c r="F11426" s="50">
        <v>9899999903</v>
      </c>
      <c r="G11426" s="50"/>
      <c r="H11426" s="50"/>
      <c r="I11426" s="50"/>
      <c r="J11426" s="50"/>
      <c r="K11426" s="50"/>
      <c r="L11426" s="50"/>
    </row>
    <row r="11427" spans="4:12" x14ac:dyDescent="0.25">
      <c r="D11427" s="50">
        <v>50825040</v>
      </c>
      <c r="E11427" s="50" t="s">
        <v>39</v>
      </c>
      <c r="F11427" s="50">
        <v>9880206000</v>
      </c>
      <c r="G11427" s="50">
        <v>9880106000</v>
      </c>
      <c r="H11427" s="50"/>
      <c r="I11427" s="50"/>
      <c r="J11427" s="50"/>
      <c r="K11427" s="50"/>
      <c r="L11427" s="50"/>
    </row>
    <row r="11428" spans="4:12" x14ac:dyDescent="0.25">
      <c r="D11428" s="50">
        <v>50825050</v>
      </c>
      <c r="E11428" s="50" t="s">
        <v>39</v>
      </c>
      <c r="F11428" s="50">
        <v>9880206000</v>
      </c>
      <c r="G11428" s="50">
        <v>9880106000</v>
      </c>
      <c r="H11428" s="50"/>
      <c r="I11428" s="50"/>
      <c r="J11428" s="50"/>
      <c r="K11428" s="50"/>
      <c r="L11428" s="50"/>
    </row>
    <row r="11429" spans="4:12" x14ac:dyDescent="0.25">
      <c r="D11429" s="50">
        <v>50825060</v>
      </c>
      <c r="E11429" s="50" t="s">
        <v>39</v>
      </c>
      <c r="F11429" s="50">
        <v>9880206000</v>
      </c>
      <c r="G11429" s="50">
        <v>9880106000</v>
      </c>
      <c r="H11429" s="50"/>
      <c r="I11429" s="50"/>
      <c r="J11429" s="50"/>
      <c r="K11429" s="50"/>
      <c r="L11429" s="50"/>
    </row>
    <row r="11430" spans="4:12" x14ac:dyDescent="0.25">
      <c r="D11430" s="50">
        <v>50825080</v>
      </c>
      <c r="E11430" s="50" t="s">
        <v>39</v>
      </c>
      <c r="F11430" s="50">
        <v>9880206000</v>
      </c>
      <c r="G11430" s="50">
        <v>9880106000</v>
      </c>
      <c r="H11430" s="50"/>
      <c r="I11430" s="50"/>
      <c r="J11430" s="50"/>
      <c r="K11430" s="50"/>
      <c r="L11430" s="50"/>
    </row>
    <row r="11431" spans="4:12" x14ac:dyDescent="0.25">
      <c r="D11431" s="50">
        <v>50825100</v>
      </c>
      <c r="E11431" s="50" t="s">
        <v>39</v>
      </c>
      <c r="F11431" s="50">
        <v>9880208000</v>
      </c>
      <c r="G11431" s="50">
        <v>9880108000</v>
      </c>
      <c r="H11431" s="50"/>
      <c r="I11431" s="50"/>
      <c r="J11431" s="50"/>
      <c r="K11431" s="50"/>
      <c r="L11431" s="50"/>
    </row>
    <row r="11432" spans="4:12" x14ac:dyDescent="0.25">
      <c r="D11432" s="50">
        <v>50825120</v>
      </c>
      <c r="E11432" s="50" t="s">
        <v>39</v>
      </c>
      <c r="F11432" s="50">
        <v>9880210000</v>
      </c>
      <c r="G11432" s="50">
        <v>9880110000</v>
      </c>
      <c r="H11432" s="50"/>
      <c r="I11432" s="50"/>
      <c r="J11432" s="50"/>
      <c r="K11432" s="50"/>
      <c r="L11432" s="50"/>
    </row>
    <row r="11433" spans="4:12" x14ac:dyDescent="0.25">
      <c r="D11433" s="50">
        <v>50825140</v>
      </c>
      <c r="E11433" s="50" t="s">
        <v>39</v>
      </c>
      <c r="F11433" s="50">
        <v>9880212000</v>
      </c>
      <c r="G11433" s="50">
        <v>9880112000</v>
      </c>
      <c r="H11433" s="50"/>
      <c r="I11433" s="50"/>
      <c r="J11433" s="50"/>
      <c r="K11433" s="50"/>
      <c r="L11433" s="50"/>
    </row>
    <row r="11434" spans="4:12" x14ac:dyDescent="0.25">
      <c r="D11434" s="50">
        <v>50825160</v>
      </c>
      <c r="E11434" s="50" t="s">
        <v>39</v>
      </c>
      <c r="F11434" s="50">
        <v>9880212000</v>
      </c>
      <c r="G11434" s="50">
        <v>9880112000</v>
      </c>
      <c r="H11434" s="50"/>
      <c r="I11434" s="50"/>
      <c r="J11434" s="50"/>
      <c r="K11434" s="50"/>
      <c r="L11434" s="50"/>
    </row>
    <row r="11435" spans="4:12" x14ac:dyDescent="0.25">
      <c r="D11435" s="50">
        <v>50825180</v>
      </c>
      <c r="E11435" s="50" t="s">
        <v>39</v>
      </c>
      <c r="F11435" s="50">
        <v>9880214000</v>
      </c>
      <c r="G11435" s="50">
        <v>9880114000</v>
      </c>
      <c r="H11435" s="50"/>
      <c r="I11435" s="50"/>
      <c r="J11435" s="50"/>
      <c r="K11435" s="50"/>
      <c r="L11435" s="50"/>
    </row>
    <row r="11436" spans="4:12" x14ac:dyDescent="0.25">
      <c r="D11436" s="50">
        <v>50825200</v>
      </c>
      <c r="E11436" s="50" t="s">
        <v>39</v>
      </c>
      <c r="F11436" s="50">
        <v>9880214000</v>
      </c>
      <c r="G11436" s="50">
        <v>9880114000</v>
      </c>
      <c r="H11436" s="50"/>
      <c r="I11436" s="50"/>
      <c r="J11436" s="50"/>
      <c r="K11436" s="50"/>
      <c r="L11436" s="50"/>
    </row>
    <row r="11437" spans="4:12" x14ac:dyDescent="0.25">
      <c r="D11437" s="50">
        <v>50825220</v>
      </c>
      <c r="E11437" s="50" t="s">
        <v>39</v>
      </c>
      <c r="F11437" s="50">
        <v>9880214000</v>
      </c>
      <c r="G11437" s="50">
        <v>9880114000</v>
      </c>
      <c r="H11437" s="50"/>
      <c r="I11437" s="50"/>
      <c r="J11437" s="50"/>
      <c r="K11437" s="50"/>
      <c r="L11437" s="50"/>
    </row>
    <row r="11438" spans="4:12" x14ac:dyDescent="0.25">
      <c r="D11438" s="50">
        <v>50826040</v>
      </c>
      <c r="E11438" s="50" t="s">
        <v>39</v>
      </c>
      <c r="F11438" s="50">
        <v>9880206000</v>
      </c>
      <c r="G11438" s="50">
        <v>9880106000</v>
      </c>
      <c r="H11438" s="50"/>
      <c r="I11438" s="50"/>
      <c r="J11438" s="50"/>
      <c r="K11438" s="50"/>
      <c r="L11438" s="50"/>
    </row>
    <row r="11439" spans="4:12" x14ac:dyDescent="0.25">
      <c r="D11439" s="50">
        <v>50826050</v>
      </c>
      <c r="E11439" s="50" t="s">
        <v>39</v>
      </c>
      <c r="F11439" s="50">
        <v>9880206000</v>
      </c>
      <c r="G11439" s="50">
        <v>9880106000</v>
      </c>
      <c r="H11439" s="50"/>
      <c r="I11439" s="50"/>
      <c r="J11439" s="50"/>
      <c r="K11439" s="50"/>
      <c r="L11439" s="50"/>
    </row>
    <row r="11440" spans="4:12" x14ac:dyDescent="0.25">
      <c r="D11440" s="50">
        <v>50826061</v>
      </c>
      <c r="E11440" s="50" t="s">
        <v>39</v>
      </c>
      <c r="F11440" s="50">
        <v>9880206000</v>
      </c>
      <c r="G11440" s="50">
        <v>9880106000</v>
      </c>
      <c r="H11440" s="50"/>
      <c r="I11440" s="50"/>
      <c r="J11440" s="50"/>
      <c r="K11440" s="50"/>
      <c r="L11440" s="50"/>
    </row>
    <row r="11441" spans="4:12" x14ac:dyDescent="0.25">
      <c r="D11441" s="50">
        <v>50826081</v>
      </c>
      <c r="E11441" s="50" t="s">
        <v>39</v>
      </c>
      <c r="F11441" s="50">
        <v>9880206000</v>
      </c>
      <c r="G11441" s="50">
        <v>9880106000</v>
      </c>
      <c r="H11441" s="50"/>
      <c r="I11441" s="50"/>
      <c r="J11441" s="50"/>
      <c r="K11441" s="50"/>
      <c r="L11441" s="50"/>
    </row>
    <row r="11442" spans="4:12" x14ac:dyDescent="0.25">
      <c r="D11442" s="50">
        <v>50826082</v>
      </c>
      <c r="E11442" s="50" t="s">
        <v>39</v>
      </c>
      <c r="F11442" s="50">
        <v>9880206000</v>
      </c>
      <c r="G11442" s="50">
        <v>9880106000</v>
      </c>
      <c r="H11442" s="50"/>
      <c r="I11442" s="50"/>
      <c r="J11442" s="50"/>
      <c r="K11442" s="50"/>
      <c r="L11442" s="50"/>
    </row>
    <row r="11443" spans="4:12" x14ac:dyDescent="0.25">
      <c r="D11443" s="50">
        <v>50826102</v>
      </c>
      <c r="E11443" s="50" t="s">
        <v>39</v>
      </c>
      <c r="F11443" s="50">
        <v>9880208000</v>
      </c>
      <c r="G11443" s="50">
        <v>9880108000</v>
      </c>
      <c r="H11443" s="50"/>
      <c r="I11443" s="50"/>
      <c r="J11443" s="50"/>
      <c r="K11443" s="50"/>
      <c r="L11443" s="50"/>
    </row>
    <row r="11444" spans="4:12" x14ac:dyDescent="0.25">
      <c r="D11444" s="50">
        <v>50826122</v>
      </c>
      <c r="E11444" s="50" t="s">
        <v>39</v>
      </c>
      <c r="F11444" s="50">
        <v>9880210000</v>
      </c>
      <c r="G11444" s="50">
        <v>9880110000</v>
      </c>
      <c r="H11444" s="50"/>
      <c r="I11444" s="50"/>
      <c r="J11444" s="50"/>
      <c r="K11444" s="50"/>
      <c r="L11444" s="50"/>
    </row>
    <row r="11445" spans="4:12" x14ac:dyDescent="0.25">
      <c r="D11445" s="50">
        <v>50826124</v>
      </c>
      <c r="E11445" s="50" t="s">
        <v>39</v>
      </c>
      <c r="F11445" s="50">
        <v>9880210000</v>
      </c>
      <c r="G11445" s="50">
        <v>9880110000</v>
      </c>
      <c r="H11445" s="50"/>
      <c r="I11445" s="50"/>
      <c r="J11445" s="50"/>
      <c r="K11445" s="50"/>
      <c r="L11445" s="50"/>
    </row>
    <row r="11446" spans="4:12" x14ac:dyDescent="0.25">
      <c r="D11446" s="50">
        <v>50826144</v>
      </c>
      <c r="E11446" s="50" t="s">
        <v>39</v>
      </c>
      <c r="F11446" s="50">
        <v>9880210000</v>
      </c>
      <c r="G11446" s="50">
        <v>9880110000</v>
      </c>
      <c r="H11446" s="50"/>
      <c r="I11446" s="50"/>
      <c r="J11446" s="50"/>
      <c r="K11446" s="50"/>
      <c r="L11446" s="50"/>
    </row>
    <row r="11447" spans="4:12" x14ac:dyDescent="0.25">
      <c r="D11447" s="50">
        <v>50826164</v>
      </c>
      <c r="E11447" s="50" t="s">
        <v>39</v>
      </c>
      <c r="F11447" s="50">
        <v>9880212000</v>
      </c>
      <c r="G11447" s="50">
        <v>9880112000</v>
      </c>
      <c r="H11447" s="50"/>
      <c r="I11447" s="50"/>
      <c r="J11447" s="50"/>
      <c r="K11447" s="50"/>
      <c r="L11447" s="50"/>
    </row>
    <row r="11448" spans="4:12" x14ac:dyDescent="0.25">
      <c r="D11448" s="50">
        <v>50826184</v>
      </c>
      <c r="E11448" s="50" t="s">
        <v>39</v>
      </c>
      <c r="F11448" s="50">
        <v>9880214000</v>
      </c>
      <c r="G11448" s="50">
        <v>9880114000</v>
      </c>
      <c r="H11448" s="50"/>
      <c r="I11448" s="50"/>
      <c r="J11448" s="50"/>
      <c r="K11448" s="50"/>
      <c r="L11448" s="50"/>
    </row>
    <row r="11449" spans="4:12" x14ac:dyDescent="0.25">
      <c r="D11449" s="50">
        <v>50826204</v>
      </c>
      <c r="E11449" s="50" t="s">
        <v>39</v>
      </c>
      <c r="F11449" s="50">
        <v>9880214000</v>
      </c>
      <c r="G11449" s="50">
        <v>9880114000</v>
      </c>
      <c r="H11449" s="50"/>
      <c r="I11449" s="50"/>
      <c r="J11449" s="50"/>
      <c r="K11449" s="50"/>
      <c r="L11449" s="50"/>
    </row>
    <row r="11450" spans="4:12" x14ac:dyDescent="0.25">
      <c r="D11450" s="50">
        <v>50826224</v>
      </c>
      <c r="E11450" s="50" t="s">
        <v>39</v>
      </c>
      <c r="F11450" s="50">
        <v>9880214000</v>
      </c>
      <c r="G11450" s="50">
        <v>9880114000</v>
      </c>
      <c r="H11450" s="50"/>
      <c r="I11450" s="50"/>
      <c r="J11450" s="50"/>
      <c r="K11450" s="50"/>
      <c r="L11450" s="50"/>
    </row>
    <row r="11451" spans="4:12" x14ac:dyDescent="0.25">
      <c r="D11451" s="50">
        <v>50826244</v>
      </c>
      <c r="E11451" s="50" t="s">
        <v>39</v>
      </c>
      <c r="F11451" s="50">
        <v>9880216000</v>
      </c>
      <c r="G11451" s="50">
        <v>9880116000</v>
      </c>
      <c r="H11451" s="50"/>
      <c r="I11451" s="50"/>
      <c r="J11451" s="50"/>
      <c r="K11451" s="50"/>
      <c r="L11451" s="50"/>
    </row>
    <row r="11452" spans="4:12" x14ac:dyDescent="0.25">
      <c r="D11452" s="50">
        <v>50827012</v>
      </c>
      <c r="E11452" s="50" t="s">
        <v>39</v>
      </c>
      <c r="F11452" s="50">
        <v>9880214000</v>
      </c>
      <c r="G11452" s="50">
        <v>9880114000</v>
      </c>
      <c r="H11452" s="50"/>
      <c r="I11452" s="50"/>
      <c r="J11452" s="50"/>
      <c r="K11452" s="50"/>
      <c r="L11452" s="50"/>
    </row>
    <row r="11453" spans="4:12" x14ac:dyDescent="0.25">
      <c r="D11453" s="50">
        <v>50827014</v>
      </c>
      <c r="E11453" s="50" t="s">
        <v>39</v>
      </c>
      <c r="F11453" s="50">
        <v>9880212000</v>
      </c>
      <c r="G11453" s="50">
        <v>9880112000</v>
      </c>
      <c r="H11453" s="50"/>
      <c r="I11453" s="50"/>
      <c r="J11453" s="50"/>
      <c r="K11453" s="50"/>
      <c r="L11453" s="50"/>
    </row>
    <row r="11454" spans="4:12" x14ac:dyDescent="0.25">
      <c r="D11454" s="50">
        <v>50827018</v>
      </c>
      <c r="E11454" s="50" t="s">
        <v>39</v>
      </c>
      <c r="F11454" s="50">
        <v>9880208000</v>
      </c>
      <c r="G11454" s="50">
        <v>9880108000</v>
      </c>
      <c r="H11454" s="50"/>
      <c r="I11454" s="50"/>
      <c r="J11454" s="50"/>
      <c r="K11454" s="50"/>
      <c r="L11454" s="50"/>
    </row>
    <row r="11455" spans="4:12" x14ac:dyDescent="0.25">
      <c r="D11455" s="50">
        <v>50827034</v>
      </c>
      <c r="E11455" s="50" t="s">
        <v>39</v>
      </c>
      <c r="F11455" s="50">
        <v>9880216000</v>
      </c>
      <c r="G11455" s="50">
        <v>9880116000</v>
      </c>
      <c r="H11455" s="50"/>
      <c r="I11455" s="50"/>
      <c r="J11455" s="50"/>
      <c r="K11455" s="50"/>
      <c r="L11455" s="50"/>
    </row>
    <row r="11456" spans="4:12" x14ac:dyDescent="0.25">
      <c r="D11456" s="50">
        <v>50827038</v>
      </c>
      <c r="E11456" s="50" t="s">
        <v>39</v>
      </c>
      <c r="F11456" s="50">
        <v>9880212000</v>
      </c>
      <c r="G11456" s="50">
        <v>9880112000</v>
      </c>
      <c r="H11456" s="50"/>
      <c r="I11456" s="50"/>
      <c r="J11456" s="50"/>
      <c r="K11456" s="50"/>
      <c r="L11456" s="50"/>
    </row>
    <row r="11457" spans="4:12" x14ac:dyDescent="0.25">
      <c r="D11457" s="50">
        <v>50827058</v>
      </c>
      <c r="E11457" s="50" t="s">
        <v>39</v>
      </c>
      <c r="F11457" s="50">
        <v>9880216000</v>
      </c>
      <c r="G11457" s="50">
        <v>9880116000</v>
      </c>
      <c r="H11457" s="50"/>
      <c r="I11457" s="50"/>
      <c r="J11457" s="50"/>
      <c r="K11457" s="50"/>
      <c r="L11457" s="50"/>
    </row>
    <row r="11458" spans="4:12" x14ac:dyDescent="0.25">
      <c r="D11458" s="50">
        <v>50827100</v>
      </c>
      <c r="E11458" s="50" t="s">
        <v>39</v>
      </c>
      <c r="F11458" s="50">
        <v>9880216000</v>
      </c>
      <c r="G11458" s="50">
        <v>9880116000</v>
      </c>
      <c r="H11458" s="50"/>
      <c r="I11458" s="50"/>
      <c r="J11458" s="50"/>
      <c r="K11458" s="50"/>
      <c r="L11458" s="50"/>
    </row>
    <row r="11459" spans="4:12" x14ac:dyDescent="0.25">
      <c r="D11459" s="50">
        <v>50840030</v>
      </c>
      <c r="E11459" s="50" t="s">
        <v>39</v>
      </c>
      <c r="F11459" s="50">
        <v>9899999903</v>
      </c>
      <c r="G11459" s="50"/>
      <c r="H11459" s="50"/>
      <c r="I11459" s="50"/>
      <c r="J11459" s="50"/>
      <c r="K11459" s="50"/>
      <c r="L11459" s="50"/>
    </row>
    <row r="11460" spans="4:12" x14ac:dyDescent="0.25">
      <c r="D11460" s="50">
        <v>50840040</v>
      </c>
      <c r="E11460" s="50" t="s">
        <v>39</v>
      </c>
      <c r="F11460" s="50">
        <v>9899999903</v>
      </c>
      <c r="G11460" s="50"/>
      <c r="H11460" s="50"/>
      <c r="I11460" s="50"/>
      <c r="J11460" s="50"/>
      <c r="K11460" s="50"/>
      <c r="L11460" s="50"/>
    </row>
    <row r="11461" spans="4:12" x14ac:dyDescent="0.25">
      <c r="D11461" s="50">
        <v>50840050</v>
      </c>
      <c r="E11461" s="50" t="s">
        <v>39</v>
      </c>
      <c r="F11461" s="50">
        <v>9899999903</v>
      </c>
      <c r="G11461" s="50"/>
      <c r="H11461" s="50"/>
      <c r="I11461" s="50"/>
      <c r="J11461" s="50"/>
      <c r="K11461" s="50"/>
      <c r="L11461" s="50"/>
    </row>
    <row r="11462" spans="4:12" x14ac:dyDescent="0.25">
      <c r="D11462" s="50">
        <v>50840060</v>
      </c>
      <c r="E11462" s="50" t="s">
        <v>39</v>
      </c>
      <c r="F11462" s="50">
        <v>9899999903</v>
      </c>
      <c r="G11462" s="50"/>
      <c r="H11462" s="50"/>
      <c r="I11462" s="50"/>
      <c r="J11462" s="50"/>
      <c r="K11462" s="50"/>
      <c r="L11462" s="50"/>
    </row>
    <row r="11463" spans="4:12" x14ac:dyDescent="0.25">
      <c r="D11463" s="50">
        <v>50840080</v>
      </c>
      <c r="E11463" s="50" t="s">
        <v>39</v>
      </c>
      <c r="F11463" s="50">
        <v>9899999903</v>
      </c>
      <c r="G11463" s="50"/>
      <c r="H11463" s="50"/>
      <c r="I11463" s="50"/>
      <c r="J11463" s="50"/>
      <c r="K11463" s="50"/>
      <c r="L11463" s="50"/>
    </row>
    <row r="11464" spans="4:12" x14ac:dyDescent="0.25">
      <c r="D11464" s="50">
        <v>50840100</v>
      </c>
      <c r="E11464" s="50" t="s">
        <v>39</v>
      </c>
      <c r="F11464" s="50">
        <v>9899999903</v>
      </c>
      <c r="G11464" s="50"/>
      <c r="H11464" s="50"/>
      <c r="I11464" s="50"/>
      <c r="J11464" s="50"/>
      <c r="K11464" s="50"/>
      <c r="L11464" s="50"/>
    </row>
    <row r="11465" spans="4:12" x14ac:dyDescent="0.25">
      <c r="D11465" s="50">
        <v>50840120</v>
      </c>
      <c r="E11465" s="50" t="s">
        <v>39</v>
      </c>
      <c r="F11465" s="50">
        <v>9899999903</v>
      </c>
      <c r="G11465" s="50"/>
      <c r="H11465" s="50"/>
      <c r="I11465" s="50"/>
      <c r="J11465" s="50"/>
      <c r="K11465" s="50"/>
      <c r="L11465" s="50"/>
    </row>
    <row r="11466" spans="4:12" x14ac:dyDescent="0.25">
      <c r="D11466" s="50">
        <v>50840140</v>
      </c>
      <c r="E11466" s="50" t="s">
        <v>39</v>
      </c>
      <c r="F11466" s="50">
        <v>9899999903</v>
      </c>
      <c r="G11466" s="50"/>
      <c r="H11466" s="50"/>
      <c r="I11466" s="50"/>
      <c r="J11466" s="50"/>
      <c r="K11466" s="50"/>
      <c r="L11466" s="50"/>
    </row>
    <row r="11467" spans="4:12" x14ac:dyDescent="0.25">
      <c r="D11467" s="50">
        <v>50846040</v>
      </c>
      <c r="E11467" s="50" t="s">
        <v>39</v>
      </c>
      <c r="F11467" s="50">
        <v>9880206000</v>
      </c>
      <c r="G11467" s="50">
        <v>9880106000</v>
      </c>
      <c r="H11467" s="50"/>
      <c r="I11467" s="50"/>
      <c r="J11467" s="50"/>
      <c r="K11467" s="50"/>
      <c r="L11467" s="50"/>
    </row>
    <row r="11468" spans="4:12" x14ac:dyDescent="0.25">
      <c r="D11468" s="50">
        <v>50846050</v>
      </c>
      <c r="E11468" s="50" t="s">
        <v>39</v>
      </c>
      <c r="F11468" s="50">
        <v>9880206000</v>
      </c>
      <c r="G11468" s="50">
        <v>9880106000</v>
      </c>
      <c r="H11468" s="50"/>
      <c r="I11468" s="50"/>
      <c r="J11468" s="50"/>
      <c r="K11468" s="50"/>
      <c r="L11468" s="50"/>
    </row>
    <row r="11469" spans="4:12" x14ac:dyDescent="0.25">
      <c r="D11469" s="50">
        <v>50846060</v>
      </c>
      <c r="E11469" s="50" t="s">
        <v>39</v>
      </c>
      <c r="F11469" s="50">
        <v>9880206000</v>
      </c>
      <c r="G11469" s="50">
        <v>9880106000</v>
      </c>
      <c r="H11469" s="50"/>
      <c r="I11469" s="50"/>
      <c r="J11469" s="50"/>
      <c r="K11469" s="50"/>
      <c r="L11469" s="50"/>
    </row>
    <row r="11470" spans="4:12" x14ac:dyDescent="0.25">
      <c r="D11470" s="50">
        <v>50846080</v>
      </c>
      <c r="E11470" s="50" t="s">
        <v>39</v>
      </c>
      <c r="F11470" s="50">
        <v>9880208000</v>
      </c>
      <c r="G11470" s="50">
        <v>9880108000</v>
      </c>
      <c r="H11470" s="50"/>
      <c r="I11470" s="50"/>
      <c r="J11470" s="50"/>
      <c r="K11470" s="50"/>
      <c r="L11470" s="50"/>
    </row>
    <row r="11471" spans="4:12" x14ac:dyDescent="0.25">
      <c r="D11471" s="50">
        <v>50846100</v>
      </c>
      <c r="E11471" s="50" t="s">
        <v>39</v>
      </c>
      <c r="F11471" s="50">
        <v>9880208000</v>
      </c>
      <c r="G11471" s="50">
        <v>9880108000</v>
      </c>
      <c r="H11471" s="50"/>
      <c r="I11471" s="50"/>
      <c r="J11471" s="50"/>
      <c r="K11471" s="50"/>
      <c r="L11471" s="50"/>
    </row>
    <row r="11472" spans="4:12" x14ac:dyDescent="0.25">
      <c r="D11472" s="50">
        <v>50846120</v>
      </c>
      <c r="E11472" s="50" t="s">
        <v>39</v>
      </c>
      <c r="F11472" s="50">
        <v>9880210000</v>
      </c>
      <c r="G11472" s="50">
        <v>9880110000</v>
      </c>
      <c r="H11472" s="50"/>
      <c r="I11472" s="50"/>
      <c r="J11472" s="50"/>
      <c r="K11472" s="50"/>
      <c r="L11472" s="50"/>
    </row>
    <row r="11473" spans="4:12" x14ac:dyDescent="0.25">
      <c r="D11473" s="50">
        <v>50847040</v>
      </c>
      <c r="E11473" s="50" t="s">
        <v>39</v>
      </c>
      <c r="F11473" s="50">
        <v>9880206000</v>
      </c>
      <c r="G11473" s="50">
        <v>9880106000</v>
      </c>
      <c r="H11473" s="50"/>
      <c r="I11473" s="50"/>
      <c r="J11473" s="50"/>
      <c r="K11473" s="50"/>
      <c r="L11473" s="50"/>
    </row>
    <row r="11474" spans="4:12" x14ac:dyDescent="0.25">
      <c r="D11474" s="50">
        <v>50847050</v>
      </c>
      <c r="E11474" s="50" t="s">
        <v>39</v>
      </c>
      <c r="F11474" s="50">
        <v>9880206000</v>
      </c>
      <c r="G11474" s="50">
        <v>9880106000</v>
      </c>
      <c r="H11474" s="50"/>
      <c r="I11474" s="50"/>
      <c r="J11474" s="50"/>
      <c r="K11474" s="50"/>
      <c r="L11474" s="50"/>
    </row>
    <row r="11475" spans="4:12" x14ac:dyDescent="0.25">
      <c r="D11475" s="50">
        <v>50847060</v>
      </c>
      <c r="E11475" s="50" t="s">
        <v>39</v>
      </c>
      <c r="F11475" s="50">
        <v>9880206000</v>
      </c>
      <c r="G11475" s="50">
        <v>9880106000</v>
      </c>
      <c r="H11475" s="50"/>
      <c r="I11475" s="50"/>
      <c r="J11475" s="50"/>
      <c r="K11475" s="50"/>
      <c r="L11475" s="50"/>
    </row>
    <row r="11476" spans="4:12" x14ac:dyDescent="0.25">
      <c r="D11476" s="50">
        <v>50847080</v>
      </c>
      <c r="E11476" s="50" t="s">
        <v>39</v>
      </c>
      <c r="F11476" s="50">
        <v>9880208000</v>
      </c>
      <c r="G11476" s="50">
        <v>9880108000</v>
      </c>
      <c r="H11476" s="50"/>
      <c r="I11476" s="50"/>
      <c r="J11476" s="50"/>
      <c r="K11476" s="50"/>
      <c r="L11476" s="50"/>
    </row>
    <row r="11477" spans="4:12" x14ac:dyDescent="0.25">
      <c r="D11477" s="50">
        <v>50847100</v>
      </c>
      <c r="E11477" s="50" t="s">
        <v>39</v>
      </c>
      <c r="F11477" s="50">
        <v>9880208000</v>
      </c>
      <c r="G11477" s="50">
        <v>9880108000</v>
      </c>
      <c r="H11477" s="50"/>
      <c r="I11477" s="50"/>
      <c r="J11477" s="50"/>
      <c r="K11477" s="50"/>
      <c r="L11477" s="50"/>
    </row>
    <row r="11478" spans="4:12" x14ac:dyDescent="0.25">
      <c r="D11478" s="50">
        <v>50847120</v>
      </c>
      <c r="E11478" s="50" t="s">
        <v>39</v>
      </c>
      <c r="F11478" s="50">
        <v>9880210000</v>
      </c>
      <c r="G11478" s="50">
        <v>9880110000</v>
      </c>
      <c r="H11478" s="50"/>
      <c r="I11478" s="50"/>
      <c r="J11478" s="50"/>
      <c r="K11478" s="50"/>
      <c r="L11478" s="50"/>
    </row>
    <row r="11479" spans="4:12" x14ac:dyDescent="0.25">
      <c r="D11479" s="50">
        <v>50900021</v>
      </c>
      <c r="E11479" s="50" t="s">
        <v>39</v>
      </c>
      <c r="F11479" s="50">
        <v>9899999903</v>
      </c>
      <c r="G11479" s="50"/>
      <c r="H11479" s="50"/>
      <c r="I11479" s="50"/>
      <c r="J11479" s="50"/>
      <c r="K11479" s="50"/>
      <c r="L11479" s="50"/>
    </row>
    <row r="11480" spans="4:12" x14ac:dyDescent="0.25">
      <c r="D11480" s="50">
        <v>50900022</v>
      </c>
      <c r="E11480" s="50" t="s">
        <v>39</v>
      </c>
      <c r="F11480" s="50">
        <v>9899999903</v>
      </c>
      <c r="G11480" s="50"/>
      <c r="H11480" s="50"/>
      <c r="I11480" s="50"/>
      <c r="J11480" s="50"/>
      <c r="K11480" s="50"/>
      <c r="L11480" s="50"/>
    </row>
    <row r="11481" spans="4:12" x14ac:dyDescent="0.25">
      <c r="D11481" s="50">
        <v>50900023</v>
      </c>
      <c r="E11481" s="50" t="s">
        <v>39</v>
      </c>
      <c r="F11481" s="50">
        <v>9899999903</v>
      </c>
      <c r="G11481" s="50"/>
      <c r="H11481" s="50"/>
      <c r="I11481" s="50"/>
      <c r="J11481" s="50"/>
      <c r="K11481" s="50"/>
      <c r="L11481" s="50"/>
    </row>
    <row r="11482" spans="4:12" x14ac:dyDescent="0.25">
      <c r="D11482" s="50">
        <v>50900024</v>
      </c>
      <c r="E11482" s="50" t="s">
        <v>39</v>
      </c>
      <c r="F11482" s="50">
        <v>9899999903</v>
      </c>
      <c r="G11482" s="50"/>
      <c r="H11482" s="50"/>
      <c r="I11482" s="50"/>
      <c r="J11482" s="50"/>
      <c r="K11482" s="50"/>
      <c r="L11482" s="50"/>
    </row>
    <row r="11483" spans="4:12" x14ac:dyDescent="0.25">
      <c r="D11483" s="50">
        <v>50900031</v>
      </c>
      <c r="E11483" s="50" t="s">
        <v>39</v>
      </c>
      <c r="F11483" s="50">
        <v>9899999903</v>
      </c>
      <c r="G11483" s="50"/>
      <c r="H11483" s="50"/>
      <c r="I11483" s="50"/>
      <c r="J11483" s="50"/>
      <c r="K11483" s="50"/>
      <c r="L11483" s="50"/>
    </row>
    <row r="11484" spans="4:12" x14ac:dyDescent="0.25">
      <c r="D11484" s="50">
        <v>50900032</v>
      </c>
      <c r="E11484" s="50" t="s">
        <v>39</v>
      </c>
      <c r="F11484" s="50">
        <v>9899999903</v>
      </c>
      <c r="G11484" s="50"/>
      <c r="H11484" s="50"/>
      <c r="I11484" s="50"/>
      <c r="J11484" s="50"/>
      <c r="K11484" s="50"/>
      <c r="L11484" s="50"/>
    </row>
    <row r="11485" spans="4:12" x14ac:dyDescent="0.25">
      <c r="D11485" s="50">
        <v>50900033</v>
      </c>
      <c r="E11485" s="50" t="s">
        <v>39</v>
      </c>
      <c r="F11485" s="50">
        <v>9899999903</v>
      </c>
      <c r="G11485" s="50"/>
      <c r="H11485" s="50"/>
      <c r="I11485" s="50"/>
      <c r="J11485" s="50"/>
      <c r="K11485" s="50"/>
      <c r="L11485" s="50"/>
    </row>
    <row r="11486" spans="4:12" x14ac:dyDescent="0.25">
      <c r="D11486" s="50">
        <v>50900034</v>
      </c>
      <c r="E11486" s="50" t="s">
        <v>39</v>
      </c>
      <c r="F11486" s="50">
        <v>9899999903</v>
      </c>
      <c r="G11486" s="50"/>
      <c r="H11486" s="50"/>
      <c r="I11486" s="50"/>
      <c r="J11486" s="50"/>
      <c r="K11486" s="50"/>
      <c r="L11486" s="50"/>
    </row>
    <row r="11487" spans="4:12" x14ac:dyDescent="0.25">
      <c r="D11487" s="50">
        <v>50900041</v>
      </c>
      <c r="E11487" s="50" t="s">
        <v>39</v>
      </c>
      <c r="F11487" s="50">
        <v>9899999903</v>
      </c>
      <c r="G11487" s="50"/>
      <c r="H11487" s="50"/>
      <c r="I11487" s="50"/>
      <c r="J11487" s="50"/>
      <c r="K11487" s="50"/>
      <c r="L11487" s="50"/>
    </row>
    <row r="11488" spans="4:12" x14ac:dyDescent="0.25">
      <c r="D11488" s="50">
        <v>50900042</v>
      </c>
      <c r="E11488" s="50" t="s">
        <v>39</v>
      </c>
      <c r="F11488" s="50">
        <v>9899999903</v>
      </c>
      <c r="G11488" s="50"/>
      <c r="H11488" s="50"/>
      <c r="I11488" s="50"/>
      <c r="J11488" s="50"/>
      <c r="K11488" s="50"/>
      <c r="L11488" s="50"/>
    </row>
    <row r="11489" spans="4:12" x14ac:dyDescent="0.25">
      <c r="D11489" s="50">
        <v>50900043</v>
      </c>
      <c r="E11489" s="50" t="s">
        <v>39</v>
      </c>
      <c r="F11489" s="50">
        <v>9899999903</v>
      </c>
      <c r="G11489" s="50"/>
      <c r="H11489" s="50"/>
      <c r="I11489" s="50"/>
      <c r="J11489" s="50"/>
      <c r="K11489" s="50"/>
      <c r="L11489" s="50"/>
    </row>
    <row r="11490" spans="4:12" x14ac:dyDescent="0.25">
      <c r="D11490" s="50">
        <v>50900044</v>
      </c>
      <c r="E11490" s="50" t="s">
        <v>39</v>
      </c>
      <c r="F11490" s="50">
        <v>9899999903</v>
      </c>
      <c r="G11490" s="50"/>
      <c r="H11490" s="50"/>
      <c r="I11490" s="50"/>
      <c r="J11490" s="50"/>
      <c r="K11490" s="50"/>
      <c r="L11490" s="50"/>
    </row>
    <row r="11491" spans="4:12" x14ac:dyDescent="0.25">
      <c r="D11491" s="50">
        <v>50900051</v>
      </c>
      <c r="E11491" s="50" t="s">
        <v>39</v>
      </c>
      <c r="F11491" s="50">
        <v>9899999903</v>
      </c>
      <c r="G11491" s="50"/>
      <c r="H11491" s="50"/>
      <c r="I11491" s="50"/>
      <c r="J11491" s="50"/>
      <c r="K11491" s="50"/>
      <c r="L11491" s="50"/>
    </row>
    <row r="11492" spans="4:12" x14ac:dyDescent="0.25">
      <c r="D11492" s="50">
        <v>50900052</v>
      </c>
      <c r="E11492" s="50" t="s">
        <v>39</v>
      </c>
      <c r="F11492" s="50">
        <v>9899999903</v>
      </c>
      <c r="G11492" s="50"/>
      <c r="H11492" s="50"/>
      <c r="I11492" s="50"/>
      <c r="J11492" s="50"/>
      <c r="K11492" s="50"/>
      <c r="L11492" s="50"/>
    </row>
    <row r="11493" spans="4:12" x14ac:dyDescent="0.25">
      <c r="D11493" s="50">
        <v>50900053</v>
      </c>
      <c r="E11493" s="50" t="s">
        <v>39</v>
      </c>
      <c r="F11493" s="50">
        <v>9899999903</v>
      </c>
      <c r="G11493" s="50"/>
      <c r="H11493" s="50"/>
      <c r="I11493" s="50"/>
      <c r="J11493" s="50"/>
      <c r="K11493" s="50"/>
      <c r="L11493" s="50"/>
    </row>
    <row r="11494" spans="4:12" x14ac:dyDescent="0.25">
      <c r="D11494" s="50">
        <v>50900054</v>
      </c>
      <c r="E11494" s="50" t="s">
        <v>39</v>
      </c>
      <c r="F11494" s="50">
        <v>9899999903</v>
      </c>
      <c r="G11494" s="50"/>
      <c r="H11494" s="50"/>
      <c r="I11494" s="50"/>
      <c r="J11494" s="50"/>
      <c r="K11494" s="50"/>
      <c r="L11494" s="50"/>
    </row>
    <row r="11495" spans="4:12" x14ac:dyDescent="0.25">
      <c r="D11495" s="50">
        <v>50900061</v>
      </c>
      <c r="E11495" s="50" t="s">
        <v>39</v>
      </c>
      <c r="F11495" s="50">
        <v>9899999903</v>
      </c>
      <c r="G11495" s="50"/>
      <c r="H11495" s="50"/>
      <c r="I11495" s="50"/>
      <c r="J11495" s="50"/>
      <c r="K11495" s="50"/>
      <c r="L11495" s="50"/>
    </row>
    <row r="11496" spans="4:12" x14ac:dyDescent="0.25">
      <c r="D11496" s="50">
        <v>50900062</v>
      </c>
      <c r="E11496" s="50" t="s">
        <v>39</v>
      </c>
      <c r="F11496" s="50">
        <v>9899999903</v>
      </c>
      <c r="G11496" s="50"/>
      <c r="H11496" s="50"/>
      <c r="I11496" s="50"/>
      <c r="J11496" s="50"/>
      <c r="K11496" s="50"/>
      <c r="L11496" s="50"/>
    </row>
    <row r="11497" spans="4:12" x14ac:dyDescent="0.25">
      <c r="D11497" s="50">
        <v>50900063</v>
      </c>
      <c r="E11497" s="50" t="s">
        <v>39</v>
      </c>
      <c r="F11497" s="50">
        <v>9899999903</v>
      </c>
      <c r="G11497" s="50"/>
      <c r="H11497" s="50"/>
      <c r="I11497" s="50"/>
      <c r="J11497" s="50"/>
      <c r="K11497" s="50"/>
      <c r="L11497" s="50"/>
    </row>
    <row r="11498" spans="4:12" x14ac:dyDescent="0.25">
      <c r="D11498" s="50">
        <v>50900064</v>
      </c>
      <c r="E11498" s="50" t="s">
        <v>39</v>
      </c>
      <c r="F11498" s="50">
        <v>9899999903</v>
      </c>
      <c r="G11498" s="50"/>
      <c r="H11498" s="50"/>
      <c r="I11498" s="50"/>
      <c r="J11498" s="50"/>
      <c r="K11498" s="50"/>
      <c r="L11498" s="50"/>
    </row>
    <row r="11499" spans="4:12" x14ac:dyDescent="0.25">
      <c r="D11499" s="50">
        <v>50900081</v>
      </c>
      <c r="E11499" s="50" t="s">
        <v>39</v>
      </c>
      <c r="F11499" s="50">
        <v>9899999903</v>
      </c>
      <c r="G11499" s="50"/>
      <c r="H11499" s="50"/>
      <c r="I11499" s="50"/>
      <c r="J11499" s="50"/>
      <c r="K11499" s="50"/>
      <c r="L11499" s="50"/>
    </row>
    <row r="11500" spans="4:12" x14ac:dyDescent="0.25">
      <c r="D11500" s="50">
        <v>50900082</v>
      </c>
      <c r="E11500" s="50" t="s">
        <v>39</v>
      </c>
      <c r="F11500" s="50">
        <v>9899999903</v>
      </c>
      <c r="G11500" s="50"/>
      <c r="H11500" s="50"/>
      <c r="I11500" s="50"/>
      <c r="J11500" s="50"/>
      <c r="K11500" s="50"/>
      <c r="L11500" s="50"/>
    </row>
    <row r="11501" spans="4:12" x14ac:dyDescent="0.25">
      <c r="D11501" s="50">
        <v>50900083</v>
      </c>
      <c r="E11501" s="50" t="s">
        <v>39</v>
      </c>
      <c r="F11501" s="50">
        <v>9899999903</v>
      </c>
      <c r="G11501" s="50"/>
      <c r="H11501" s="50"/>
      <c r="I11501" s="50"/>
      <c r="J11501" s="50"/>
      <c r="K11501" s="50"/>
      <c r="L11501" s="50"/>
    </row>
    <row r="11502" spans="4:12" x14ac:dyDescent="0.25">
      <c r="D11502" s="50">
        <v>50900084</v>
      </c>
      <c r="E11502" s="50" t="s">
        <v>39</v>
      </c>
      <c r="F11502" s="50">
        <v>9899999903</v>
      </c>
      <c r="G11502" s="50"/>
      <c r="H11502" s="50"/>
      <c r="I11502" s="50"/>
      <c r="J11502" s="50"/>
      <c r="K11502" s="50"/>
      <c r="L11502" s="50"/>
    </row>
    <row r="11503" spans="4:12" x14ac:dyDescent="0.25">
      <c r="D11503" s="50">
        <v>50900101</v>
      </c>
      <c r="E11503" s="50" t="s">
        <v>39</v>
      </c>
      <c r="F11503" s="50">
        <v>9899999903</v>
      </c>
      <c r="G11503" s="50"/>
      <c r="H11503" s="50"/>
      <c r="I11503" s="50"/>
      <c r="J11503" s="50"/>
      <c r="K11503" s="50"/>
      <c r="L11503" s="50"/>
    </row>
    <row r="11504" spans="4:12" x14ac:dyDescent="0.25">
      <c r="D11504" s="50">
        <v>50900102</v>
      </c>
      <c r="E11504" s="50" t="s">
        <v>39</v>
      </c>
      <c r="F11504" s="50">
        <v>9899999903</v>
      </c>
      <c r="G11504" s="50"/>
      <c r="H11504" s="50"/>
      <c r="I11504" s="50"/>
      <c r="J11504" s="50"/>
      <c r="K11504" s="50"/>
      <c r="L11504" s="50"/>
    </row>
    <row r="11505" spans="4:12" x14ac:dyDescent="0.25">
      <c r="D11505" s="50">
        <v>50900103</v>
      </c>
      <c r="E11505" s="50" t="s">
        <v>39</v>
      </c>
      <c r="F11505" s="50">
        <v>9899999903</v>
      </c>
      <c r="G11505" s="50"/>
      <c r="H11505" s="50"/>
      <c r="I11505" s="50"/>
      <c r="J11505" s="50"/>
      <c r="K11505" s="50"/>
      <c r="L11505" s="50"/>
    </row>
    <row r="11506" spans="4:12" x14ac:dyDescent="0.25">
      <c r="D11506" s="50">
        <v>50900104</v>
      </c>
      <c r="E11506" s="50" t="s">
        <v>39</v>
      </c>
      <c r="F11506" s="50">
        <v>9899999903</v>
      </c>
      <c r="G11506" s="50"/>
      <c r="H11506" s="50"/>
      <c r="I11506" s="50"/>
      <c r="J11506" s="50"/>
      <c r="K11506" s="50"/>
      <c r="L11506" s="50"/>
    </row>
    <row r="11507" spans="4:12" x14ac:dyDescent="0.25">
      <c r="D11507" s="50">
        <v>50900105</v>
      </c>
      <c r="E11507" s="50" t="s">
        <v>39</v>
      </c>
      <c r="F11507" s="50">
        <v>9899999903</v>
      </c>
      <c r="G11507" s="50"/>
      <c r="H11507" s="50"/>
      <c r="I11507" s="50"/>
      <c r="J11507" s="50"/>
      <c r="K11507" s="50"/>
      <c r="L11507" s="50"/>
    </row>
    <row r="11508" spans="4:12" x14ac:dyDescent="0.25">
      <c r="D11508" s="50">
        <v>50900121</v>
      </c>
      <c r="E11508" s="50" t="s">
        <v>39</v>
      </c>
      <c r="F11508" s="50">
        <v>9899999903</v>
      </c>
      <c r="G11508" s="50"/>
      <c r="H11508" s="50"/>
      <c r="I11508" s="50"/>
      <c r="J11508" s="50"/>
      <c r="K11508" s="50"/>
      <c r="L11508" s="50"/>
    </row>
    <row r="11509" spans="4:12" x14ac:dyDescent="0.25">
      <c r="D11509" s="50">
        <v>50900122</v>
      </c>
      <c r="E11509" s="50" t="s">
        <v>39</v>
      </c>
      <c r="F11509" s="50">
        <v>9899999903</v>
      </c>
      <c r="G11509" s="50"/>
      <c r="H11509" s="50"/>
      <c r="I11509" s="50"/>
      <c r="J11509" s="50"/>
      <c r="K11509" s="50"/>
      <c r="L11509" s="50"/>
    </row>
    <row r="11510" spans="4:12" x14ac:dyDescent="0.25">
      <c r="D11510" s="50">
        <v>50900123</v>
      </c>
      <c r="E11510" s="50" t="s">
        <v>39</v>
      </c>
      <c r="F11510" s="50">
        <v>9899999903</v>
      </c>
      <c r="G11510" s="50"/>
      <c r="H11510" s="50"/>
      <c r="I11510" s="50"/>
      <c r="J11510" s="50"/>
      <c r="K11510" s="50"/>
      <c r="L11510" s="50"/>
    </row>
    <row r="11511" spans="4:12" x14ac:dyDescent="0.25">
      <c r="D11511" s="50">
        <v>50900124</v>
      </c>
      <c r="E11511" s="50" t="s">
        <v>39</v>
      </c>
      <c r="F11511" s="50">
        <v>9899999903</v>
      </c>
      <c r="G11511" s="50"/>
      <c r="H11511" s="50"/>
      <c r="I11511" s="50"/>
      <c r="J11511" s="50"/>
      <c r="K11511" s="50"/>
      <c r="L11511" s="50"/>
    </row>
    <row r="11512" spans="4:12" x14ac:dyDescent="0.25">
      <c r="D11512" s="50">
        <v>50900131</v>
      </c>
      <c r="E11512" s="50" t="s">
        <v>39</v>
      </c>
      <c r="F11512" s="50">
        <v>9899999903</v>
      </c>
      <c r="G11512" s="50"/>
      <c r="H11512" s="50"/>
      <c r="I11512" s="50"/>
      <c r="J11512" s="50"/>
      <c r="K11512" s="50"/>
      <c r="L11512" s="50"/>
    </row>
    <row r="11513" spans="4:12" x14ac:dyDescent="0.25">
      <c r="D11513" s="50">
        <v>50900132</v>
      </c>
      <c r="E11513" s="50" t="s">
        <v>39</v>
      </c>
      <c r="F11513" s="50">
        <v>9899999903</v>
      </c>
      <c r="G11513" s="50"/>
      <c r="H11513" s="50"/>
      <c r="I11513" s="50"/>
      <c r="J11513" s="50"/>
      <c r="K11513" s="50"/>
      <c r="L11513" s="50"/>
    </row>
    <row r="11514" spans="4:12" x14ac:dyDescent="0.25">
      <c r="D11514" s="50">
        <v>50900133</v>
      </c>
      <c r="E11514" s="50" t="s">
        <v>39</v>
      </c>
      <c r="F11514" s="50">
        <v>9899999903</v>
      </c>
      <c r="G11514" s="50"/>
      <c r="H11514" s="50"/>
      <c r="I11514" s="50"/>
      <c r="J11514" s="50"/>
      <c r="K11514" s="50"/>
      <c r="L11514" s="50"/>
    </row>
    <row r="11515" spans="4:12" x14ac:dyDescent="0.25">
      <c r="D11515" s="50">
        <v>50900134</v>
      </c>
      <c r="E11515" s="50" t="s">
        <v>39</v>
      </c>
      <c r="F11515" s="50">
        <v>9899999903</v>
      </c>
      <c r="G11515" s="50"/>
      <c r="H11515" s="50"/>
      <c r="I11515" s="50"/>
      <c r="J11515" s="50"/>
      <c r="K11515" s="50"/>
      <c r="L11515" s="50"/>
    </row>
    <row r="11516" spans="4:12" x14ac:dyDescent="0.25">
      <c r="D11516" s="50">
        <v>50900151</v>
      </c>
      <c r="E11516" s="50" t="s">
        <v>39</v>
      </c>
      <c r="F11516" s="50">
        <v>9899999903</v>
      </c>
      <c r="G11516" s="50"/>
      <c r="H11516" s="50"/>
      <c r="I11516" s="50"/>
      <c r="J11516" s="50"/>
      <c r="K11516" s="50"/>
      <c r="L11516" s="50"/>
    </row>
    <row r="11517" spans="4:12" x14ac:dyDescent="0.25">
      <c r="D11517" s="50">
        <v>50900152</v>
      </c>
      <c r="E11517" s="50" t="s">
        <v>39</v>
      </c>
      <c r="F11517" s="50">
        <v>9899999903</v>
      </c>
      <c r="G11517" s="50"/>
      <c r="H11517" s="50"/>
      <c r="I11517" s="50"/>
      <c r="J11517" s="50"/>
      <c r="K11517" s="50"/>
      <c r="L11517" s="50"/>
    </row>
    <row r="11518" spans="4:12" x14ac:dyDescent="0.25">
      <c r="D11518" s="50">
        <v>50900153</v>
      </c>
      <c r="E11518" s="50" t="s">
        <v>39</v>
      </c>
      <c r="F11518" s="50">
        <v>9899999903</v>
      </c>
      <c r="G11518" s="50"/>
      <c r="H11518" s="50"/>
      <c r="I11518" s="50"/>
      <c r="J11518" s="50"/>
      <c r="K11518" s="50"/>
      <c r="L11518" s="50"/>
    </row>
    <row r="11519" spans="4:12" x14ac:dyDescent="0.25">
      <c r="D11519" s="50">
        <v>50900154</v>
      </c>
      <c r="E11519" s="50" t="s">
        <v>39</v>
      </c>
      <c r="F11519" s="50">
        <v>9899999903</v>
      </c>
      <c r="G11519" s="50"/>
      <c r="H11519" s="50"/>
      <c r="I11519" s="50"/>
      <c r="J11519" s="50"/>
      <c r="K11519" s="50"/>
      <c r="L11519" s="50"/>
    </row>
    <row r="11520" spans="4:12" x14ac:dyDescent="0.25">
      <c r="D11520" s="50">
        <v>50900161</v>
      </c>
      <c r="E11520" s="50" t="s">
        <v>39</v>
      </c>
      <c r="F11520" s="50">
        <v>9899999903</v>
      </c>
      <c r="G11520" s="50"/>
      <c r="H11520" s="50"/>
      <c r="I11520" s="50"/>
      <c r="J11520" s="50"/>
      <c r="K11520" s="50"/>
      <c r="L11520" s="50"/>
    </row>
    <row r="11521" spans="4:12" x14ac:dyDescent="0.25">
      <c r="D11521" s="50">
        <v>50900162</v>
      </c>
      <c r="E11521" s="50" t="s">
        <v>39</v>
      </c>
      <c r="F11521" s="50">
        <v>9899999903</v>
      </c>
      <c r="G11521" s="50"/>
      <c r="H11521" s="50"/>
      <c r="I11521" s="50"/>
      <c r="J11521" s="50"/>
      <c r="K11521" s="50"/>
      <c r="L11521" s="50"/>
    </row>
    <row r="11522" spans="4:12" x14ac:dyDescent="0.25">
      <c r="D11522" s="50">
        <v>50900163</v>
      </c>
      <c r="E11522" s="50" t="s">
        <v>39</v>
      </c>
      <c r="F11522" s="50">
        <v>9899999903</v>
      </c>
      <c r="G11522" s="50"/>
      <c r="H11522" s="50"/>
      <c r="I11522" s="50"/>
      <c r="J11522" s="50"/>
      <c r="K11522" s="50"/>
      <c r="L11522" s="50"/>
    </row>
    <row r="11523" spans="4:12" x14ac:dyDescent="0.25">
      <c r="D11523" s="50">
        <v>50900164</v>
      </c>
      <c r="E11523" s="50" t="s">
        <v>39</v>
      </c>
      <c r="F11523" s="50">
        <v>9899999903</v>
      </c>
      <c r="G11523" s="50"/>
      <c r="H11523" s="50"/>
      <c r="I11523" s="50"/>
      <c r="J11523" s="50"/>
      <c r="K11523" s="50"/>
      <c r="L11523" s="50"/>
    </row>
    <row r="11524" spans="4:12" x14ac:dyDescent="0.25">
      <c r="D11524" s="50">
        <v>50900181</v>
      </c>
      <c r="E11524" s="50" t="s">
        <v>39</v>
      </c>
      <c r="F11524" s="50">
        <v>9899999903</v>
      </c>
      <c r="G11524" s="50"/>
      <c r="H11524" s="50"/>
      <c r="I11524" s="50"/>
      <c r="J11524" s="50"/>
      <c r="K11524" s="50"/>
      <c r="L11524" s="50"/>
    </row>
    <row r="11525" spans="4:12" x14ac:dyDescent="0.25">
      <c r="D11525" s="50">
        <v>50900182</v>
      </c>
      <c r="E11525" s="50" t="s">
        <v>39</v>
      </c>
      <c r="F11525" s="50">
        <v>9899999903</v>
      </c>
      <c r="G11525" s="50"/>
      <c r="H11525" s="50"/>
      <c r="I11525" s="50"/>
      <c r="J11525" s="50"/>
      <c r="K11525" s="50"/>
      <c r="L11525" s="50"/>
    </row>
    <row r="11526" spans="4:12" x14ac:dyDescent="0.25">
      <c r="D11526" s="50">
        <v>50900183</v>
      </c>
      <c r="E11526" s="50" t="s">
        <v>39</v>
      </c>
      <c r="F11526" s="50">
        <v>9899999903</v>
      </c>
      <c r="G11526" s="50"/>
      <c r="H11526" s="50"/>
      <c r="I11526" s="50"/>
      <c r="J11526" s="50"/>
      <c r="K11526" s="50"/>
      <c r="L11526" s="50"/>
    </row>
    <row r="11527" spans="4:12" x14ac:dyDescent="0.25">
      <c r="D11527" s="50">
        <v>50900184</v>
      </c>
      <c r="E11527" s="50" t="s">
        <v>39</v>
      </c>
      <c r="F11527" s="50">
        <v>9899999903</v>
      </c>
      <c r="G11527" s="50"/>
      <c r="H11527" s="50"/>
      <c r="I11527" s="50"/>
      <c r="J11527" s="50"/>
      <c r="K11527" s="50"/>
      <c r="L11527" s="50"/>
    </row>
    <row r="11528" spans="4:12" x14ac:dyDescent="0.25">
      <c r="D11528" s="50">
        <v>50900201</v>
      </c>
      <c r="E11528" s="50" t="s">
        <v>39</v>
      </c>
      <c r="F11528" s="50">
        <v>9899999903</v>
      </c>
      <c r="G11528" s="50"/>
      <c r="H11528" s="50"/>
      <c r="I11528" s="50"/>
      <c r="J11528" s="50"/>
      <c r="K11528" s="50"/>
      <c r="L11528" s="50"/>
    </row>
    <row r="11529" spans="4:12" x14ac:dyDescent="0.25">
      <c r="D11529" s="50">
        <v>50900202</v>
      </c>
      <c r="E11529" s="50" t="s">
        <v>39</v>
      </c>
      <c r="F11529" s="50">
        <v>9899999903</v>
      </c>
      <c r="G11529" s="50"/>
      <c r="H11529" s="50"/>
      <c r="I11529" s="50"/>
      <c r="J11529" s="50"/>
      <c r="K11529" s="50"/>
      <c r="L11529" s="50"/>
    </row>
    <row r="11530" spans="4:12" x14ac:dyDescent="0.25">
      <c r="D11530" s="50">
        <v>50900203</v>
      </c>
      <c r="E11530" s="50" t="s">
        <v>39</v>
      </c>
      <c r="F11530" s="50">
        <v>9899999903</v>
      </c>
      <c r="G11530" s="50"/>
      <c r="H11530" s="50"/>
      <c r="I11530" s="50"/>
      <c r="J11530" s="50"/>
      <c r="K11530" s="50"/>
      <c r="L11530" s="50"/>
    </row>
    <row r="11531" spans="4:12" x14ac:dyDescent="0.25">
      <c r="D11531" s="50">
        <v>50900204</v>
      </c>
      <c r="E11531" s="50" t="s">
        <v>39</v>
      </c>
      <c r="F11531" s="50">
        <v>9899999903</v>
      </c>
      <c r="G11531" s="50"/>
      <c r="H11531" s="50"/>
      <c r="I11531" s="50"/>
      <c r="J11531" s="50"/>
      <c r="K11531" s="50"/>
      <c r="L11531" s="50"/>
    </row>
    <row r="11532" spans="4:12" x14ac:dyDescent="0.25">
      <c r="D11532" s="50">
        <v>50900205</v>
      </c>
      <c r="E11532" s="50" t="s">
        <v>39</v>
      </c>
      <c r="F11532" s="50">
        <v>9899999903</v>
      </c>
      <c r="G11532" s="50"/>
      <c r="H11532" s="50"/>
      <c r="I11532" s="50"/>
      <c r="J11532" s="50"/>
      <c r="K11532" s="50"/>
      <c r="L11532" s="50"/>
    </row>
    <row r="11533" spans="4:12" x14ac:dyDescent="0.25">
      <c r="D11533" s="50">
        <v>50900231</v>
      </c>
      <c r="E11533" s="50" t="s">
        <v>39</v>
      </c>
      <c r="F11533" s="50">
        <v>9899999903</v>
      </c>
      <c r="G11533" s="50"/>
      <c r="H11533" s="50"/>
      <c r="I11533" s="50"/>
      <c r="J11533" s="50"/>
      <c r="K11533" s="50"/>
      <c r="L11533" s="50"/>
    </row>
    <row r="11534" spans="4:12" x14ac:dyDescent="0.25">
      <c r="D11534" s="50">
        <v>50900232</v>
      </c>
      <c r="E11534" s="50" t="s">
        <v>39</v>
      </c>
      <c r="F11534" s="50">
        <v>9899999903</v>
      </c>
      <c r="G11534" s="50"/>
      <c r="H11534" s="50"/>
      <c r="I11534" s="50"/>
      <c r="J11534" s="50"/>
      <c r="K11534" s="50"/>
      <c r="L11534" s="50"/>
    </row>
    <row r="11535" spans="4:12" x14ac:dyDescent="0.25">
      <c r="D11535" s="50">
        <v>50900233</v>
      </c>
      <c r="E11535" s="50" t="s">
        <v>39</v>
      </c>
      <c r="F11535" s="50">
        <v>9899999903</v>
      </c>
      <c r="G11535" s="50"/>
      <c r="H11535" s="50"/>
      <c r="I11535" s="50"/>
      <c r="J11535" s="50"/>
      <c r="K11535" s="50"/>
      <c r="L11535" s="50"/>
    </row>
    <row r="11536" spans="4:12" x14ac:dyDescent="0.25">
      <c r="D11536" s="50">
        <v>50900234</v>
      </c>
      <c r="E11536" s="50" t="s">
        <v>39</v>
      </c>
      <c r="F11536" s="50">
        <v>9899999903</v>
      </c>
      <c r="G11536" s="50"/>
      <c r="H11536" s="50"/>
      <c r="I11536" s="50"/>
      <c r="J11536" s="50"/>
      <c r="K11536" s="50"/>
      <c r="L11536" s="50"/>
    </row>
    <row r="11537" spans="4:12" x14ac:dyDescent="0.25">
      <c r="D11537" s="50">
        <v>50900235</v>
      </c>
      <c r="E11537" s="50" t="s">
        <v>39</v>
      </c>
      <c r="F11537" s="50">
        <v>9899999903</v>
      </c>
      <c r="G11537" s="50"/>
      <c r="H11537" s="50"/>
      <c r="I11537" s="50"/>
      <c r="J11537" s="50"/>
      <c r="K11537" s="50"/>
      <c r="L11537" s="50"/>
    </row>
    <row r="11538" spans="4:12" x14ac:dyDescent="0.25">
      <c r="D11538" s="50">
        <v>50900301</v>
      </c>
      <c r="E11538" s="50" t="s">
        <v>39</v>
      </c>
      <c r="F11538" s="50">
        <v>9899999903</v>
      </c>
      <c r="G11538" s="50"/>
      <c r="H11538" s="50"/>
      <c r="I11538" s="50"/>
      <c r="J11538" s="50"/>
      <c r="K11538" s="50"/>
      <c r="L11538" s="50"/>
    </row>
    <row r="11539" spans="4:12" x14ac:dyDescent="0.25">
      <c r="D11539" s="50">
        <v>50900302</v>
      </c>
      <c r="E11539" s="50" t="s">
        <v>39</v>
      </c>
      <c r="F11539" s="50">
        <v>9899999903</v>
      </c>
      <c r="G11539" s="50"/>
      <c r="H11539" s="50"/>
      <c r="I11539" s="50"/>
      <c r="J11539" s="50"/>
      <c r="K11539" s="50"/>
      <c r="L11539" s="50"/>
    </row>
    <row r="11540" spans="4:12" x14ac:dyDescent="0.25">
      <c r="D11540" s="50">
        <v>50900303</v>
      </c>
      <c r="E11540" s="50" t="s">
        <v>39</v>
      </c>
      <c r="F11540" s="50">
        <v>9899999903</v>
      </c>
      <c r="G11540" s="50"/>
      <c r="H11540" s="50"/>
      <c r="I11540" s="50"/>
      <c r="J11540" s="50"/>
      <c r="K11540" s="50"/>
      <c r="L11540" s="50"/>
    </row>
    <row r="11541" spans="4:12" x14ac:dyDescent="0.25">
      <c r="D11541" s="50">
        <v>50900304</v>
      </c>
      <c r="E11541" s="50" t="s">
        <v>39</v>
      </c>
      <c r="F11541" s="50">
        <v>9899999903</v>
      </c>
      <c r="G11541" s="50"/>
      <c r="H11541" s="50"/>
      <c r="I11541" s="50"/>
      <c r="J11541" s="50"/>
      <c r="K11541" s="50"/>
      <c r="L11541" s="50"/>
    </row>
    <row r="11542" spans="4:12" x14ac:dyDescent="0.25">
      <c r="D11542" s="50">
        <v>50900401</v>
      </c>
      <c r="E11542" s="50" t="s">
        <v>39</v>
      </c>
      <c r="F11542" s="50">
        <v>9899999903</v>
      </c>
      <c r="G11542" s="50"/>
      <c r="H11542" s="50"/>
      <c r="I11542" s="50"/>
      <c r="J11542" s="50"/>
      <c r="K11542" s="50"/>
      <c r="L11542" s="50"/>
    </row>
    <row r="11543" spans="4:12" x14ac:dyDescent="0.25">
      <c r="D11543" s="50">
        <v>50900402</v>
      </c>
      <c r="E11543" s="50" t="s">
        <v>39</v>
      </c>
      <c r="F11543" s="50">
        <v>9899999903</v>
      </c>
      <c r="G11543" s="50"/>
      <c r="H11543" s="50"/>
      <c r="I11543" s="50"/>
      <c r="J11543" s="50"/>
      <c r="K11543" s="50"/>
      <c r="L11543" s="50"/>
    </row>
    <row r="11544" spans="4:12" x14ac:dyDescent="0.25">
      <c r="D11544" s="50">
        <v>50900403</v>
      </c>
      <c r="E11544" s="50" t="s">
        <v>39</v>
      </c>
      <c r="F11544" s="50">
        <v>9899999903</v>
      </c>
      <c r="G11544" s="50"/>
      <c r="H11544" s="50"/>
      <c r="I11544" s="50"/>
      <c r="J11544" s="50"/>
      <c r="K11544" s="50"/>
      <c r="L11544" s="50"/>
    </row>
    <row r="11545" spans="4:12" x14ac:dyDescent="0.25">
      <c r="D11545" s="50">
        <v>50900404</v>
      </c>
      <c r="E11545" s="50" t="s">
        <v>39</v>
      </c>
      <c r="F11545" s="50">
        <v>9899999903</v>
      </c>
      <c r="G11545" s="50"/>
      <c r="H11545" s="50"/>
      <c r="I11545" s="50"/>
      <c r="J11545" s="50"/>
      <c r="K11545" s="50"/>
      <c r="L11545" s="50"/>
    </row>
    <row r="11546" spans="4:12" x14ac:dyDescent="0.25">
      <c r="D11546" s="50">
        <v>50900501</v>
      </c>
      <c r="E11546" s="50" t="s">
        <v>39</v>
      </c>
      <c r="F11546" s="50">
        <v>9838005000</v>
      </c>
      <c r="G11546" s="50">
        <v>9822005000</v>
      </c>
      <c r="H11546" s="50"/>
      <c r="I11546" s="50"/>
      <c r="J11546" s="50"/>
      <c r="K11546" s="50"/>
      <c r="L11546" s="50"/>
    </row>
    <row r="11547" spans="4:12" x14ac:dyDescent="0.25">
      <c r="D11547" s="50">
        <v>50900502</v>
      </c>
      <c r="E11547" s="50" t="s">
        <v>39</v>
      </c>
      <c r="F11547" s="50">
        <v>9838005000</v>
      </c>
      <c r="G11547" s="50">
        <v>9822005000</v>
      </c>
      <c r="H11547" s="50"/>
      <c r="I11547" s="50"/>
      <c r="J11547" s="50"/>
      <c r="K11547" s="50"/>
      <c r="L11547" s="50"/>
    </row>
    <row r="11548" spans="4:12" x14ac:dyDescent="0.25">
      <c r="D11548" s="50">
        <v>50900503</v>
      </c>
      <c r="E11548" s="50" t="s">
        <v>39</v>
      </c>
      <c r="F11548" s="50">
        <v>9838005000</v>
      </c>
      <c r="G11548" s="50">
        <v>9822005000</v>
      </c>
      <c r="H11548" s="50"/>
      <c r="I11548" s="50"/>
      <c r="J11548" s="50"/>
      <c r="K11548" s="50"/>
      <c r="L11548" s="50"/>
    </row>
    <row r="11549" spans="4:12" x14ac:dyDescent="0.25">
      <c r="D11549" s="50">
        <v>50900504</v>
      </c>
      <c r="E11549" s="50" t="s">
        <v>39</v>
      </c>
      <c r="F11549" s="50">
        <v>9838005000</v>
      </c>
      <c r="G11549" s="50">
        <v>9822005000</v>
      </c>
      <c r="H11549" s="50"/>
      <c r="I11549" s="50"/>
      <c r="J11549" s="50"/>
      <c r="K11549" s="50"/>
      <c r="L11549" s="50"/>
    </row>
    <row r="11550" spans="4:12" x14ac:dyDescent="0.25">
      <c r="D11550" s="50">
        <v>50900601</v>
      </c>
      <c r="E11550" s="50" t="s">
        <v>39</v>
      </c>
      <c r="F11550" s="50">
        <v>9838006000</v>
      </c>
      <c r="G11550" s="50">
        <v>9822006000</v>
      </c>
      <c r="H11550" s="50"/>
      <c r="I11550" s="50"/>
      <c r="J11550" s="50"/>
      <c r="K11550" s="50"/>
      <c r="L11550" s="50"/>
    </row>
    <row r="11551" spans="4:12" x14ac:dyDescent="0.25">
      <c r="D11551" s="50">
        <v>50900602</v>
      </c>
      <c r="E11551" s="50" t="s">
        <v>39</v>
      </c>
      <c r="F11551" s="50">
        <v>9838006000</v>
      </c>
      <c r="G11551" s="50">
        <v>9822006000</v>
      </c>
      <c r="H11551" s="50"/>
      <c r="I11551" s="50"/>
      <c r="J11551" s="50"/>
      <c r="K11551" s="50"/>
      <c r="L11551" s="50"/>
    </row>
    <row r="11552" spans="4:12" x14ac:dyDescent="0.25">
      <c r="D11552" s="50">
        <v>50900603</v>
      </c>
      <c r="E11552" s="50" t="s">
        <v>39</v>
      </c>
      <c r="F11552" s="50">
        <v>9838006000</v>
      </c>
      <c r="G11552" s="50">
        <v>9822006000</v>
      </c>
      <c r="H11552" s="50"/>
      <c r="I11552" s="50"/>
      <c r="J11552" s="50"/>
      <c r="K11552" s="50"/>
      <c r="L11552" s="50"/>
    </row>
    <row r="11553" spans="4:12" x14ac:dyDescent="0.25">
      <c r="D11553" s="50">
        <v>50900604</v>
      </c>
      <c r="E11553" s="50" t="s">
        <v>39</v>
      </c>
      <c r="F11553" s="50">
        <v>9838006000</v>
      </c>
      <c r="G11553" s="50">
        <v>9822006000</v>
      </c>
      <c r="H11553" s="50"/>
      <c r="I11553" s="50"/>
      <c r="J11553" s="50"/>
      <c r="K11553" s="50"/>
      <c r="L11553" s="50"/>
    </row>
    <row r="11554" spans="4:12" x14ac:dyDescent="0.25">
      <c r="D11554" s="50">
        <v>50901021</v>
      </c>
      <c r="E11554" s="50" t="s">
        <v>39</v>
      </c>
      <c r="F11554" s="50">
        <v>9899999903</v>
      </c>
      <c r="G11554" s="50"/>
      <c r="H11554" s="50"/>
      <c r="I11554" s="50"/>
      <c r="J11554" s="50"/>
      <c r="K11554" s="50"/>
      <c r="L11554" s="50"/>
    </row>
    <row r="11555" spans="4:12" x14ac:dyDescent="0.25">
      <c r="D11555" s="50">
        <v>50901022</v>
      </c>
      <c r="E11555" s="50" t="s">
        <v>39</v>
      </c>
      <c r="F11555" s="50">
        <v>9899999903</v>
      </c>
      <c r="G11555" s="50"/>
      <c r="H11555" s="50"/>
      <c r="I11555" s="50"/>
      <c r="J11555" s="50"/>
      <c r="K11555" s="50"/>
      <c r="L11555" s="50"/>
    </row>
    <row r="11556" spans="4:12" x14ac:dyDescent="0.25">
      <c r="D11556" s="50">
        <v>50901023</v>
      </c>
      <c r="E11556" s="50" t="s">
        <v>39</v>
      </c>
      <c r="F11556" s="50">
        <v>9899999903</v>
      </c>
      <c r="G11556" s="50"/>
      <c r="H11556" s="50"/>
      <c r="I11556" s="50"/>
      <c r="J11556" s="50"/>
      <c r="K11556" s="50"/>
      <c r="L11556" s="50"/>
    </row>
    <row r="11557" spans="4:12" x14ac:dyDescent="0.25">
      <c r="D11557" s="50">
        <v>50901024</v>
      </c>
      <c r="E11557" s="50" t="s">
        <v>39</v>
      </c>
      <c r="F11557" s="50">
        <v>9899999903</v>
      </c>
      <c r="G11557" s="50"/>
      <c r="H11557" s="50"/>
      <c r="I11557" s="50"/>
      <c r="J11557" s="50"/>
      <c r="K11557" s="50"/>
      <c r="L11557" s="50"/>
    </row>
    <row r="11558" spans="4:12" x14ac:dyDescent="0.25">
      <c r="D11558" s="50">
        <v>50901031</v>
      </c>
      <c r="E11558" s="50" t="s">
        <v>39</v>
      </c>
      <c r="F11558" s="50">
        <v>9899999903</v>
      </c>
      <c r="G11558" s="50"/>
      <c r="H11558" s="50"/>
      <c r="I11558" s="50"/>
      <c r="J11558" s="50"/>
      <c r="K11558" s="50"/>
      <c r="L11558" s="50"/>
    </row>
    <row r="11559" spans="4:12" x14ac:dyDescent="0.25">
      <c r="D11559" s="50">
        <v>50901032</v>
      </c>
      <c r="E11559" s="50" t="s">
        <v>39</v>
      </c>
      <c r="F11559" s="50">
        <v>9899999903</v>
      </c>
      <c r="G11559" s="50"/>
      <c r="H11559" s="50"/>
      <c r="I11559" s="50"/>
      <c r="J11559" s="50"/>
      <c r="K11559" s="50"/>
      <c r="L11559" s="50"/>
    </row>
    <row r="11560" spans="4:12" x14ac:dyDescent="0.25">
      <c r="D11560" s="50">
        <v>50901033</v>
      </c>
      <c r="E11560" s="50" t="s">
        <v>39</v>
      </c>
      <c r="F11560" s="50">
        <v>9899999903</v>
      </c>
      <c r="G11560" s="50"/>
      <c r="H11560" s="50"/>
      <c r="I11560" s="50"/>
      <c r="J11560" s="50"/>
      <c r="K11560" s="50"/>
      <c r="L11560" s="50"/>
    </row>
    <row r="11561" spans="4:12" x14ac:dyDescent="0.25">
      <c r="D11561" s="50">
        <v>50901034</v>
      </c>
      <c r="E11561" s="50" t="s">
        <v>39</v>
      </c>
      <c r="F11561" s="50">
        <v>9899999903</v>
      </c>
      <c r="G11561" s="50"/>
      <c r="H11561" s="50"/>
      <c r="I11561" s="50"/>
      <c r="J11561" s="50"/>
      <c r="K11561" s="50"/>
      <c r="L11561" s="50"/>
    </row>
    <row r="11562" spans="4:12" x14ac:dyDescent="0.25">
      <c r="D11562" s="50">
        <v>50901041</v>
      </c>
      <c r="E11562" s="50" t="s">
        <v>39</v>
      </c>
      <c r="F11562" s="50">
        <v>9899999903</v>
      </c>
      <c r="G11562" s="50"/>
      <c r="H11562" s="50"/>
      <c r="I11562" s="50"/>
      <c r="J11562" s="50"/>
      <c r="K11562" s="50"/>
      <c r="L11562" s="50"/>
    </row>
    <row r="11563" spans="4:12" x14ac:dyDescent="0.25">
      <c r="D11563" s="50">
        <v>50901042</v>
      </c>
      <c r="E11563" s="50" t="s">
        <v>39</v>
      </c>
      <c r="F11563" s="50">
        <v>9899999903</v>
      </c>
      <c r="G11563" s="50"/>
      <c r="H11563" s="50"/>
      <c r="I11563" s="50"/>
      <c r="J11563" s="50"/>
      <c r="K11563" s="50"/>
      <c r="L11563" s="50"/>
    </row>
    <row r="11564" spans="4:12" x14ac:dyDescent="0.25">
      <c r="D11564" s="50">
        <v>50901043</v>
      </c>
      <c r="E11564" s="50" t="s">
        <v>39</v>
      </c>
      <c r="F11564" s="50">
        <v>9899999903</v>
      </c>
      <c r="G11564" s="50"/>
      <c r="H11564" s="50"/>
      <c r="I11564" s="50"/>
      <c r="J11564" s="50"/>
      <c r="K11564" s="50"/>
      <c r="L11564" s="50"/>
    </row>
    <row r="11565" spans="4:12" x14ac:dyDescent="0.25">
      <c r="D11565" s="50">
        <v>50901044</v>
      </c>
      <c r="E11565" s="50" t="s">
        <v>39</v>
      </c>
      <c r="F11565" s="50">
        <v>9899999903</v>
      </c>
      <c r="G11565" s="50"/>
      <c r="H11565" s="50"/>
      <c r="I11565" s="50"/>
      <c r="J11565" s="50"/>
      <c r="K11565" s="50"/>
      <c r="L11565" s="50"/>
    </row>
    <row r="11566" spans="4:12" x14ac:dyDescent="0.25">
      <c r="D11566" s="50">
        <v>50901051</v>
      </c>
      <c r="E11566" s="50" t="s">
        <v>39</v>
      </c>
      <c r="F11566" s="50">
        <v>9899999903</v>
      </c>
      <c r="G11566" s="50"/>
      <c r="H11566" s="50"/>
      <c r="I11566" s="50"/>
      <c r="J11566" s="50"/>
      <c r="K11566" s="50"/>
      <c r="L11566" s="50"/>
    </row>
    <row r="11567" spans="4:12" x14ac:dyDescent="0.25">
      <c r="D11567" s="50">
        <v>50901052</v>
      </c>
      <c r="E11567" s="50" t="s">
        <v>39</v>
      </c>
      <c r="F11567" s="50">
        <v>9899999903</v>
      </c>
      <c r="G11567" s="50"/>
      <c r="H11567" s="50"/>
      <c r="I11567" s="50"/>
      <c r="J11567" s="50"/>
      <c r="K11567" s="50"/>
      <c r="L11567" s="50"/>
    </row>
    <row r="11568" spans="4:12" x14ac:dyDescent="0.25">
      <c r="D11568" s="50">
        <v>50901053</v>
      </c>
      <c r="E11568" s="50" t="s">
        <v>39</v>
      </c>
      <c r="F11568" s="50">
        <v>9899999903</v>
      </c>
      <c r="G11568" s="50"/>
      <c r="H11568" s="50"/>
      <c r="I11568" s="50"/>
      <c r="J11568" s="50"/>
      <c r="K11568" s="50"/>
      <c r="L11568" s="50"/>
    </row>
    <row r="11569" spans="4:12" x14ac:dyDescent="0.25">
      <c r="D11569" s="50">
        <v>50901054</v>
      </c>
      <c r="E11569" s="50" t="s">
        <v>39</v>
      </c>
      <c r="F11569" s="50">
        <v>9899999903</v>
      </c>
      <c r="G11569" s="50"/>
      <c r="H11569" s="50"/>
      <c r="I11569" s="50"/>
      <c r="J11569" s="50"/>
      <c r="K11569" s="50"/>
      <c r="L11569" s="50"/>
    </row>
    <row r="11570" spans="4:12" x14ac:dyDescent="0.25">
      <c r="D11570" s="50">
        <v>50901061</v>
      </c>
      <c r="E11570" s="50" t="s">
        <v>39</v>
      </c>
      <c r="F11570" s="50">
        <v>9899999903</v>
      </c>
      <c r="G11570" s="50"/>
      <c r="H11570" s="50"/>
      <c r="I11570" s="50"/>
      <c r="J11570" s="50"/>
      <c r="K11570" s="50"/>
      <c r="L11570" s="50"/>
    </row>
    <row r="11571" spans="4:12" x14ac:dyDescent="0.25">
      <c r="D11571" s="50">
        <v>50901062</v>
      </c>
      <c r="E11571" s="50" t="s">
        <v>39</v>
      </c>
      <c r="F11571" s="50">
        <v>9899999903</v>
      </c>
      <c r="G11571" s="50"/>
      <c r="H11571" s="50"/>
      <c r="I11571" s="50"/>
      <c r="J11571" s="50"/>
      <c r="K11571" s="50"/>
      <c r="L11571" s="50"/>
    </row>
    <row r="11572" spans="4:12" x14ac:dyDescent="0.25">
      <c r="D11572" s="50">
        <v>50901063</v>
      </c>
      <c r="E11572" s="50" t="s">
        <v>39</v>
      </c>
      <c r="F11572" s="50">
        <v>9899999903</v>
      </c>
      <c r="G11572" s="50"/>
      <c r="H11572" s="50"/>
      <c r="I11572" s="50"/>
      <c r="J11572" s="50"/>
      <c r="K11572" s="50"/>
      <c r="L11572" s="50"/>
    </row>
    <row r="11573" spans="4:12" x14ac:dyDescent="0.25">
      <c r="D11573" s="50">
        <v>50901064</v>
      </c>
      <c r="E11573" s="50" t="s">
        <v>39</v>
      </c>
      <c r="F11573" s="50">
        <v>9899999903</v>
      </c>
      <c r="G11573" s="50"/>
      <c r="H11573" s="50"/>
      <c r="I11573" s="50"/>
      <c r="J11573" s="50"/>
      <c r="K11573" s="50"/>
      <c r="L11573" s="50"/>
    </row>
    <row r="11574" spans="4:12" x14ac:dyDescent="0.25">
      <c r="D11574" s="50">
        <v>50901065</v>
      </c>
      <c r="E11574" s="50" t="s">
        <v>39</v>
      </c>
      <c r="F11574" s="50">
        <v>9899999903</v>
      </c>
      <c r="G11574" s="50"/>
      <c r="H11574" s="50"/>
      <c r="I11574" s="50"/>
      <c r="J11574" s="50"/>
      <c r="K11574" s="50"/>
      <c r="L11574" s="50"/>
    </row>
    <row r="11575" spans="4:12" x14ac:dyDescent="0.25">
      <c r="D11575" s="50">
        <v>50901081</v>
      </c>
      <c r="E11575" s="50" t="s">
        <v>39</v>
      </c>
      <c r="F11575" s="50">
        <v>9899999903</v>
      </c>
      <c r="G11575" s="50"/>
      <c r="H11575" s="50"/>
      <c r="I11575" s="50"/>
      <c r="J11575" s="50"/>
      <c r="K11575" s="50"/>
      <c r="L11575" s="50"/>
    </row>
    <row r="11576" spans="4:12" x14ac:dyDescent="0.25">
      <c r="D11576" s="50">
        <v>50901082</v>
      </c>
      <c r="E11576" s="50" t="s">
        <v>39</v>
      </c>
      <c r="F11576" s="50">
        <v>9899999903</v>
      </c>
      <c r="G11576" s="50"/>
      <c r="H11576" s="50"/>
      <c r="I11576" s="50"/>
      <c r="J11576" s="50"/>
      <c r="K11576" s="50"/>
      <c r="L11576" s="50"/>
    </row>
    <row r="11577" spans="4:12" x14ac:dyDescent="0.25">
      <c r="D11577" s="50">
        <v>50901083</v>
      </c>
      <c r="E11577" s="50" t="s">
        <v>39</v>
      </c>
      <c r="F11577" s="50">
        <v>9899999903</v>
      </c>
      <c r="G11577" s="50"/>
      <c r="H11577" s="50"/>
      <c r="I11577" s="50"/>
      <c r="J11577" s="50"/>
      <c r="K11577" s="50"/>
      <c r="L11577" s="50"/>
    </row>
    <row r="11578" spans="4:12" x14ac:dyDescent="0.25">
      <c r="D11578" s="50">
        <v>50901084</v>
      </c>
      <c r="E11578" s="50" t="s">
        <v>39</v>
      </c>
      <c r="F11578" s="50">
        <v>9899999903</v>
      </c>
      <c r="G11578" s="50"/>
      <c r="H11578" s="50"/>
      <c r="I11578" s="50"/>
      <c r="J11578" s="50"/>
      <c r="K11578" s="50"/>
      <c r="L11578" s="50"/>
    </row>
    <row r="11579" spans="4:12" x14ac:dyDescent="0.25">
      <c r="D11579" s="50">
        <v>50901101</v>
      </c>
      <c r="E11579" s="50" t="s">
        <v>39</v>
      </c>
      <c r="F11579" s="50">
        <v>9899999903</v>
      </c>
      <c r="G11579" s="50"/>
      <c r="H11579" s="50"/>
      <c r="I11579" s="50"/>
      <c r="J11579" s="50"/>
      <c r="K11579" s="50"/>
      <c r="L11579" s="50"/>
    </row>
    <row r="11580" spans="4:12" x14ac:dyDescent="0.25">
      <c r="D11580" s="50">
        <v>50901102</v>
      </c>
      <c r="E11580" s="50" t="s">
        <v>39</v>
      </c>
      <c r="F11580" s="50">
        <v>9899999903</v>
      </c>
      <c r="G11580" s="50"/>
      <c r="H11580" s="50"/>
      <c r="I11580" s="50"/>
      <c r="J11580" s="50"/>
      <c r="K11580" s="50"/>
      <c r="L11580" s="50"/>
    </row>
    <row r="11581" spans="4:12" x14ac:dyDescent="0.25">
      <c r="D11581" s="50">
        <v>50901103</v>
      </c>
      <c r="E11581" s="50" t="s">
        <v>39</v>
      </c>
      <c r="F11581" s="50">
        <v>9899999903</v>
      </c>
      <c r="G11581" s="50"/>
      <c r="H11581" s="50"/>
      <c r="I11581" s="50"/>
      <c r="J11581" s="50"/>
      <c r="K11581" s="50"/>
      <c r="L11581" s="50"/>
    </row>
    <row r="11582" spans="4:12" x14ac:dyDescent="0.25">
      <c r="D11582" s="50">
        <v>50901104</v>
      </c>
      <c r="E11582" s="50" t="s">
        <v>39</v>
      </c>
      <c r="F11582" s="50">
        <v>9899999903</v>
      </c>
      <c r="G11582" s="50"/>
      <c r="H11582" s="50"/>
      <c r="I11582" s="50"/>
      <c r="J11582" s="50"/>
      <c r="K11582" s="50"/>
      <c r="L11582" s="50"/>
    </row>
    <row r="11583" spans="4:12" x14ac:dyDescent="0.25">
      <c r="D11583" s="50">
        <v>50901105</v>
      </c>
      <c r="E11583" s="50" t="s">
        <v>39</v>
      </c>
      <c r="F11583" s="50">
        <v>9899999903</v>
      </c>
      <c r="G11583" s="50"/>
      <c r="H11583" s="50"/>
      <c r="I11583" s="50"/>
      <c r="J11583" s="50"/>
      <c r="K11583" s="50"/>
      <c r="L11583" s="50"/>
    </row>
    <row r="11584" spans="4:12" x14ac:dyDescent="0.25">
      <c r="D11584" s="50">
        <v>50901121</v>
      </c>
      <c r="E11584" s="50" t="s">
        <v>39</v>
      </c>
      <c r="F11584" s="50">
        <v>9899999903</v>
      </c>
      <c r="G11584" s="50"/>
      <c r="H11584" s="50"/>
      <c r="I11584" s="50"/>
      <c r="J11584" s="50"/>
      <c r="K11584" s="50"/>
      <c r="L11584" s="50"/>
    </row>
    <row r="11585" spans="4:12" x14ac:dyDescent="0.25">
      <c r="D11585" s="50">
        <v>50901122</v>
      </c>
      <c r="E11585" s="50" t="s">
        <v>39</v>
      </c>
      <c r="F11585" s="50">
        <v>9899999903</v>
      </c>
      <c r="G11585" s="50"/>
      <c r="H11585" s="50"/>
      <c r="I11585" s="50"/>
      <c r="J11585" s="50"/>
      <c r="K11585" s="50"/>
      <c r="L11585" s="50"/>
    </row>
    <row r="11586" spans="4:12" x14ac:dyDescent="0.25">
      <c r="D11586" s="50">
        <v>50901123</v>
      </c>
      <c r="E11586" s="50" t="s">
        <v>39</v>
      </c>
      <c r="F11586" s="50">
        <v>9899999903</v>
      </c>
      <c r="G11586" s="50"/>
      <c r="H11586" s="50"/>
      <c r="I11586" s="50"/>
      <c r="J11586" s="50"/>
      <c r="K11586" s="50"/>
      <c r="L11586" s="50"/>
    </row>
    <row r="11587" spans="4:12" x14ac:dyDescent="0.25">
      <c r="D11587" s="50">
        <v>50901124</v>
      </c>
      <c r="E11587" s="50" t="s">
        <v>39</v>
      </c>
      <c r="F11587" s="50">
        <v>9899999903</v>
      </c>
      <c r="G11587" s="50"/>
      <c r="H11587" s="50"/>
      <c r="I11587" s="50"/>
      <c r="J11587" s="50"/>
      <c r="K11587" s="50"/>
      <c r="L11587" s="50"/>
    </row>
    <row r="11588" spans="4:12" x14ac:dyDescent="0.25">
      <c r="D11588" s="50">
        <v>50901131</v>
      </c>
      <c r="E11588" s="50" t="s">
        <v>39</v>
      </c>
      <c r="F11588" s="50">
        <v>9899999903</v>
      </c>
      <c r="G11588" s="50"/>
      <c r="H11588" s="50"/>
      <c r="I11588" s="50"/>
      <c r="J11588" s="50"/>
      <c r="K11588" s="50"/>
      <c r="L11588" s="50"/>
    </row>
    <row r="11589" spans="4:12" x14ac:dyDescent="0.25">
      <c r="D11589" s="50">
        <v>50901132</v>
      </c>
      <c r="E11589" s="50" t="s">
        <v>39</v>
      </c>
      <c r="F11589" s="50">
        <v>9899999903</v>
      </c>
      <c r="G11589" s="50"/>
      <c r="H11589" s="50"/>
      <c r="I11589" s="50"/>
      <c r="J11589" s="50"/>
      <c r="K11589" s="50"/>
      <c r="L11589" s="50"/>
    </row>
    <row r="11590" spans="4:12" x14ac:dyDescent="0.25">
      <c r="D11590" s="50">
        <v>50901133</v>
      </c>
      <c r="E11590" s="50" t="s">
        <v>39</v>
      </c>
      <c r="F11590" s="50">
        <v>9899999903</v>
      </c>
      <c r="G11590" s="50"/>
      <c r="H11590" s="50"/>
      <c r="I11590" s="50"/>
      <c r="J11590" s="50"/>
      <c r="K11590" s="50"/>
      <c r="L11590" s="50"/>
    </row>
    <row r="11591" spans="4:12" x14ac:dyDescent="0.25">
      <c r="D11591" s="50">
        <v>50901134</v>
      </c>
      <c r="E11591" s="50" t="s">
        <v>39</v>
      </c>
      <c r="F11591" s="50">
        <v>9899999903</v>
      </c>
      <c r="G11591" s="50"/>
      <c r="H11591" s="50"/>
      <c r="I11591" s="50"/>
      <c r="J11591" s="50"/>
      <c r="K11591" s="50"/>
      <c r="L11591" s="50"/>
    </row>
    <row r="11592" spans="4:12" x14ac:dyDescent="0.25">
      <c r="D11592" s="50">
        <v>50901151</v>
      </c>
      <c r="E11592" s="50" t="s">
        <v>39</v>
      </c>
      <c r="F11592" s="50">
        <v>9899999903</v>
      </c>
      <c r="G11592" s="50"/>
      <c r="H11592" s="50"/>
      <c r="I11592" s="50"/>
      <c r="J11592" s="50"/>
      <c r="K11592" s="50"/>
      <c r="L11592" s="50"/>
    </row>
    <row r="11593" spans="4:12" x14ac:dyDescent="0.25">
      <c r="D11593" s="50">
        <v>50901152</v>
      </c>
      <c r="E11593" s="50" t="s">
        <v>39</v>
      </c>
      <c r="F11593" s="50">
        <v>9899999903</v>
      </c>
      <c r="G11593" s="50"/>
      <c r="H11593" s="50"/>
      <c r="I11593" s="50"/>
      <c r="J11593" s="50"/>
      <c r="K11593" s="50"/>
      <c r="L11593" s="50"/>
    </row>
    <row r="11594" spans="4:12" x14ac:dyDescent="0.25">
      <c r="D11594" s="50">
        <v>50901153</v>
      </c>
      <c r="E11594" s="50" t="s">
        <v>39</v>
      </c>
      <c r="F11594" s="50">
        <v>9899999903</v>
      </c>
      <c r="G11594" s="50"/>
      <c r="H11594" s="50"/>
      <c r="I11594" s="50"/>
      <c r="J11594" s="50"/>
      <c r="K11594" s="50"/>
      <c r="L11594" s="50"/>
    </row>
    <row r="11595" spans="4:12" x14ac:dyDescent="0.25">
      <c r="D11595" s="50">
        <v>50901154</v>
      </c>
      <c r="E11595" s="50" t="s">
        <v>39</v>
      </c>
      <c r="F11595" s="50">
        <v>9899999903</v>
      </c>
      <c r="G11595" s="50"/>
      <c r="H11595" s="50"/>
      <c r="I11595" s="50"/>
      <c r="J11595" s="50"/>
      <c r="K11595" s="50"/>
      <c r="L11595" s="50"/>
    </row>
    <row r="11596" spans="4:12" x14ac:dyDescent="0.25">
      <c r="D11596" s="50">
        <v>50901161</v>
      </c>
      <c r="E11596" s="50" t="s">
        <v>39</v>
      </c>
      <c r="F11596" s="50">
        <v>9899999903</v>
      </c>
      <c r="G11596" s="50"/>
      <c r="H11596" s="50"/>
      <c r="I11596" s="50"/>
      <c r="J11596" s="50"/>
      <c r="K11596" s="50"/>
      <c r="L11596" s="50"/>
    </row>
    <row r="11597" spans="4:12" x14ac:dyDescent="0.25">
      <c r="D11597" s="50">
        <v>50901162</v>
      </c>
      <c r="E11597" s="50" t="s">
        <v>39</v>
      </c>
      <c r="F11597" s="50">
        <v>9899999903</v>
      </c>
      <c r="G11597" s="50"/>
      <c r="H11597" s="50"/>
      <c r="I11597" s="50"/>
      <c r="J11597" s="50"/>
      <c r="K11597" s="50"/>
      <c r="L11597" s="50"/>
    </row>
    <row r="11598" spans="4:12" x14ac:dyDescent="0.25">
      <c r="D11598" s="50">
        <v>50901163</v>
      </c>
      <c r="E11598" s="50" t="s">
        <v>39</v>
      </c>
      <c r="F11598" s="50">
        <v>9899999903</v>
      </c>
      <c r="G11598" s="50"/>
      <c r="H11598" s="50"/>
      <c r="I11598" s="50"/>
      <c r="J11598" s="50"/>
      <c r="K11598" s="50"/>
      <c r="L11598" s="50"/>
    </row>
    <row r="11599" spans="4:12" x14ac:dyDescent="0.25">
      <c r="D11599" s="50">
        <v>50901164</v>
      </c>
      <c r="E11599" s="50" t="s">
        <v>39</v>
      </c>
      <c r="F11599" s="50">
        <v>9899999903</v>
      </c>
      <c r="G11599" s="50"/>
      <c r="H11599" s="50"/>
      <c r="I11599" s="50"/>
      <c r="J11599" s="50"/>
      <c r="K11599" s="50"/>
      <c r="L11599" s="50"/>
    </row>
    <row r="11600" spans="4:12" x14ac:dyDescent="0.25">
      <c r="D11600" s="50">
        <v>50901181</v>
      </c>
      <c r="E11600" s="50" t="s">
        <v>39</v>
      </c>
      <c r="F11600" s="50">
        <v>9899999903</v>
      </c>
      <c r="G11600" s="50"/>
      <c r="H11600" s="50"/>
      <c r="I11600" s="50"/>
      <c r="J11600" s="50"/>
      <c r="K11600" s="50"/>
      <c r="L11600" s="50"/>
    </row>
    <row r="11601" spans="4:12" x14ac:dyDescent="0.25">
      <c r="D11601" s="50">
        <v>50901182</v>
      </c>
      <c r="E11601" s="50" t="s">
        <v>39</v>
      </c>
      <c r="F11601" s="50">
        <v>9899999903</v>
      </c>
      <c r="G11601" s="50"/>
      <c r="H11601" s="50"/>
      <c r="I11601" s="50"/>
      <c r="J11601" s="50"/>
      <c r="K11601" s="50"/>
      <c r="L11601" s="50"/>
    </row>
    <row r="11602" spans="4:12" x14ac:dyDescent="0.25">
      <c r="D11602" s="50">
        <v>50901183</v>
      </c>
      <c r="E11602" s="50" t="s">
        <v>39</v>
      </c>
      <c r="F11602" s="50">
        <v>9899999903</v>
      </c>
      <c r="G11602" s="50"/>
      <c r="H11602" s="50"/>
      <c r="I11602" s="50"/>
      <c r="J11602" s="50"/>
      <c r="K11602" s="50"/>
      <c r="L11602" s="50"/>
    </row>
    <row r="11603" spans="4:12" x14ac:dyDescent="0.25">
      <c r="D11603" s="50">
        <v>50901184</v>
      </c>
      <c r="E11603" s="50" t="s">
        <v>39</v>
      </c>
      <c r="F11603" s="50">
        <v>9899999903</v>
      </c>
      <c r="G11603" s="50"/>
      <c r="H11603" s="50"/>
      <c r="I11603" s="50"/>
      <c r="J11603" s="50"/>
      <c r="K11603" s="50"/>
      <c r="L11603" s="50"/>
    </row>
    <row r="11604" spans="4:12" x14ac:dyDescent="0.25">
      <c r="D11604" s="50">
        <v>50901201</v>
      </c>
      <c r="E11604" s="50" t="s">
        <v>39</v>
      </c>
      <c r="F11604" s="50">
        <v>9899999903</v>
      </c>
      <c r="G11604" s="50"/>
      <c r="H11604" s="50"/>
      <c r="I11604" s="50"/>
      <c r="J11604" s="50"/>
      <c r="K11604" s="50"/>
      <c r="L11604" s="50"/>
    </row>
    <row r="11605" spans="4:12" x14ac:dyDescent="0.25">
      <c r="D11605" s="50">
        <v>50901202</v>
      </c>
      <c r="E11605" s="50" t="s">
        <v>39</v>
      </c>
      <c r="F11605" s="50">
        <v>9899999903</v>
      </c>
      <c r="G11605" s="50"/>
      <c r="H11605" s="50"/>
      <c r="I11605" s="50"/>
      <c r="J11605" s="50"/>
      <c r="K11605" s="50"/>
      <c r="L11605" s="50"/>
    </row>
    <row r="11606" spans="4:12" x14ac:dyDescent="0.25">
      <c r="D11606" s="50">
        <v>50901203</v>
      </c>
      <c r="E11606" s="50" t="s">
        <v>39</v>
      </c>
      <c r="F11606" s="50">
        <v>9899999903</v>
      </c>
      <c r="G11606" s="50"/>
      <c r="H11606" s="50"/>
      <c r="I11606" s="50"/>
      <c r="J11606" s="50"/>
      <c r="K11606" s="50"/>
      <c r="L11606" s="50"/>
    </row>
    <row r="11607" spans="4:12" x14ac:dyDescent="0.25">
      <c r="D11607" s="50">
        <v>50901204</v>
      </c>
      <c r="E11607" s="50" t="s">
        <v>39</v>
      </c>
      <c r="F11607" s="50">
        <v>9899999903</v>
      </c>
      <c r="G11607" s="50"/>
      <c r="H11607" s="50"/>
      <c r="I11607" s="50"/>
      <c r="J11607" s="50"/>
      <c r="K11607" s="50"/>
      <c r="L11607" s="50"/>
    </row>
    <row r="11608" spans="4:12" x14ac:dyDescent="0.25">
      <c r="D11608" s="50">
        <v>50901205</v>
      </c>
      <c r="E11608" s="50" t="s">
        <v>39</v>
      </c>
      <c r="F11608" s="50">
        <v>9899999903</v>
      </c>
      <c r="G11608" s="50"/>
      <c r="H11608" s="50"/>
      <c r="I11608" s="50"/>
      <c r="J11608" s="50"/>
      <c r="K11608" s="50"/>
      <c r="L11608" s="50"/>
    </row>
    <row r="11609" spans="4:12" x14ac:dyDescent="0.25">
      <c r="D11609" s="50">
        <v>50901231</v>
      </c>
      <c r="E11609" s="50" t="s">
        <v>39</v>
      </c>
      <c r="F11609" s="50">
        <v>9899999903</v>
      </c>
      <c r="G11609" s="50"/>
      <c r="H11609" s="50"/>
      <c r="I11609" s="50"/>
      <c r="J11609" s="50"/>
      <c r="K11609" s="50"/>
      <c r="L11609" s="50"/>
    </row>
    <row r="11610" spans="4:12" x14ac:dyDescent="0.25">
      <c r="D11610" s="50">
        <v>50901232</v>
      </c>
      <c r="E11610" s="50" t="s">
        <v>39</v>
      </c>
      <c r="F11610" s="50">
        <v>9899999903</v>
      </c>
      <c r="G11610" s="50"/>
      <c r="H11610" s="50"/>
      <c r="I11610" s="50"/>
      <c r="J11610" s="50"/>
      <c r="K11610" s="50"/>
      <c r="L11610" s="50"/>
    </row>
    <row r="11611" spans="4:12" x14ac:dyDescent="0.25">
      <c r="D11611" s="50">
        <v>50901233</v>
      </c>
      <c r="E11611" s="50" t="s">
        <v>39</v>
      </c>
      <c r="F11611" s="50">
        <v>9899999903</v>
      </c>
      <c r="G11611" s="50"/>
      <c r="H11611" s="50"/>
      <c r="I11611" s="50"/>
      <c r="J11611" s="50"/>
      <c r="K11611" s="50"/>
      <c r="L11611" s="50"/>
    </row>
    <row r="11612" spans="4:12" x14ac:dyDescent="0.25">
      <c r="D11612" s="50">
        <v>50901234</v>
      </c>
      <c r="E11612" s="50" t="s">
        <v>39</v>
      </c>
      <c r="F11612" s="50">
        <v>9899999903</v>
      </c>
      <c r="G11612" s="50"/>
      <c r="H11612" s="50"/>
      <c r="I11612" s="50"/>
      <c r="J11612" s="50"/>
      <c r="K11612" s="50"/>
      <c r="L11612" s="50"/>
    </row>
    <row r="11613" spans="4:12" x14ac:dyDescent="0.25">
      <c r="D11613" s="50">
        <v>50901235</v>
      </c>
      <c r="E11613" s="50" t="s">
        <v>39</v>
      </c>
      <c r="F11613" s="50">
        <v>9899999903</v>
      </c>
      <c r="G11613" s="50"/>
      <c r="H11613" s="50"/>
      <c r="I11613" s="50"/>
      <c r="J11613" s="50"/>
      <c r="K11613" s="50"/>
      <c r="L11613" s="50"/>
    </row>
    <row r="11614" spans="4:12" x14ac:dyDescent="0.25">
      <c r="D11614" s="50">
        <v>50901236</v>
      </c>
      <c r="E11614" s="50" t="s">
        <v>39</v>
      </c>
      <c r="F11614" s="50">
        <v>9899999903</v>
      </c>
      <c r="G11614" s="50"/>
      <c r="H11614" s="50"/>
      <c r="I11614" s="50"/>
      <c r="J11614" s="50"/>
      <c r="K11614" s="50"/>
      <c r="L11614" s="50"/>
    </row>
    <row r="11615" spans="4:12" x14ac:dyDescent="0.25">
      <c r="D11615" s="50">
        <v>50901301</v>
      </c>
      <c r="E11615" s="50" t="s">
        <v>39</v>
      </c>
      <c r="F11615" s="50">
        <v>9899999903</v>
      </c>
      <c r="G11615" s="50"/>
      <c r="H11615" s="50"/>
      <c r="I11615" s="50"/>
      <c r="J11615" s="50"/>
      <c r="K11615" s="50"/>
      <c r="L11615" s="50"/>
    </row>
    <row r="11616" spans="4:12" x14ac:dyDescent="0.25">
      <c r="D11616" s="50">
        <v>50901302</v>
      </c>
      <c r="E11616" s="50" t="s">
        <v>39</v>
      </c>
      <c r="F11616" s="50">
        <v>9899999903</v>
      </c>
      <c r="G11616" s="50"/>
      <c r="H11616" s="50"/>
      <c r="I11616" s="50"/>
      <c r="J11616" s="50"/>
      <c r="K11616" s="50"/>
      <c r="L11616" s="50"/>
    </row>
    <row r="11617" spans="4:12" x14ac:dyDescent="0.25">
      <c r="D11617" s="50">
        <v>50901303</v>
      </c>
      <c r="E11617" s="50" t="s">
        <v>39</v>
      </c>
      <c r="F11617" s="50">
        <v>9899999903</v>
      </c>
      <c r="G11617" s="50"/>
      <c r="H11617" s="50"/>
      <c r="I11617" s="50"/>
      <c r="J11617" s="50"/>
      <c r="K11617" s="50"/>
      <c r="L11617" s="50"/>
    </row>
    <row r="11618" spans="4:12" x14ac:dyDescent="0.25">
      <c r="D11618" s="50">
        <v>50901304</v>
      </c>
      <c r="E11618" s="50" t="s">
        <v>39</v>
      </c>
      <c r="F11618" s="50">
        <v>9899999903</v>
      </c>
      <c r="G11618" s="50"/>
      <c r="H11618" s="50"/>
      <c r="I11618" s="50"/>
      <c r="J11618" s="50"/>
      <c r="K11618" s="50"/>
      <c r="L11618" s="50"/>
    </row>
    <row r="11619" spans="4:12" x14ac:dyDescent="0.25">
      <c r="D11619" s="50">
        <v>50901401</v>
      </c>
      <c r="E11619" s="50" t="s">
        <v>39</v>
      </c>
      <c r="F11619" s="50">
        <v>9899999903</v>
      </c>
      <c r="G11619" s="50"/>
      <c r="H11619" s="50"/>
      <c r="I11619" s="50"/>
      <c r="J11619" s="50"/>
      <c r="K11619" s="50"/>
      <c r="L11619" s="50"/>
    </row>
    <row r="11620" spans="4:12" x14ac:dyDescent="0.25">
      <c r="D11620" s="50">
        <v>50901402</v>
      </c>
      <c r="E11620" s="50" t="s">
        <v>39</v>
      </c>
      <c r="F11620" s="50">
        <v>9899999903</v>
      </c>
      <c r="G11620" s="50"/>
      <c r="H11620" s="50"/>
      <c r="I11620" s="50"/>
      <c r="J11620" s="50"/>
      <c r="K11620" s="50"/>
      <c r="L11620" s="50"/>
    </row>
    <row r="11621" spans="4:12" x14ac:dyDescent="0.25">
      <c r="D11621" s="50">
        <v>50901403</v>
      </c>
      <c r="E11621" s="50" t="s">
        <v>39</v>
      </c>
      <c r="F11621" s="50">
        <v>9899999903</v>
      </c>
      <c r="G11621" s="50"/>
      <c r="H11621" s="50"/>
      <c r="I11621" s="50"/>
      <c r="J11621" s="50"/>
      <c r="K11621" s="50"/>
      <c r="L11621" s="50"/>
    </row>
    <row r="11622" spans="4:12" x14ac:dyDescent="0.25">
      <c r="D11622" s="50">
        <v>50901404</v>
      </c>
      <c r="E11622" s="50" t="s">
        <v>39</v>
      </c>
      <c r="F11622" s="50">
        <v>9899999903</v>
      </c>
      <c r="G11622" s="50"/>
      <c r="H11622" s="50"/>
      <c r="I11622" s="50"/>
      <c r="J11622" s="50"/>
      <c r="K11622" s="50"/>
      <c r="L11622" s="50"/>
    </row>
    <row r="11623" spans="4:12" x14ac:dyDescent="0.25">
      <c r="D11623" s="50">
        <v>50901501</v>
      </c>
      <c r="E11623" s="50" t="s">
        <v>39</v>
      </c>
      <c r="F11623" s="50">
        <v>9838405000</v>
      </c>
      <c r="G11623" s="50">
        <v>9822105000</v>
      </c>
      <c r="H11623" s="50"/>
      <c r="I11623" s="50"/>
      <c r="J11623" s="50"/>
      <c r="K11623" s="50"/>
      <c r="L11623" s="50"/>
    </row>
    <row r="11624" spans="4:12" x14ac:dyDescent="0.25">
      <c r="D11624" s="50">
        <v>50901502</v>
      </c>
      <c r="E11624" s="50" t="s">
        <v>39</v>
      </c>
      <c r="F11624" s="50">
        <v>9838405000</v>
      </c>
      <c r="G11624" s="50">
        <v>9822105000</v>
      </c>
      <c r="H11624" s="50"/>
      <c r="I11624" s="50"/>
      <c r="J11624" s="50"/>
      <c r="K11624" s="50"/>
      <c r="L11624" s="50"/>
    </row>
    <row r="11625" spans="4:12" x14ac:dyDescent="0.25">
      <c r="D11625" s="50">
        <v>50901503</v>
      </c>
      <c r="E11625" s="50" t="s">
        <v>39</v>
      </c>
      <c r="F11625" s="50">
        <v>9838405000</v>
      </c>
      <c r="G11625" s="50">
        <v>9822105000</v>
      </c>
      <c r="H11625" s="50"/>
      <c r="I11625" s="50"/>
      <c r="J11625" s="50"/>
      <c r="K11625" s="50"/>
      <c r="L11625" s="50"/>
    </row>
    <row r="11626" spans="4:12" x14ac:dyDescent="0.25">
      <c r="D11626" s="50">
        <v>50901504</v>
      </c>
      <c r="E11626" s="50" t="s">
        <v>39</v>
      </c>
      <c r="F11626" s="50">
        <v>9838405000</v>
      </c>
      <c r="G11626" s="50">
        <v>9822105000</v>
      </c>
      <c r="H11626" s="50"/>
      <c r="I11626" s="50"/>
      <c r="J11626" s="50"/>
      <c r="K11626" s="50"/>
      <c r="L11626" s="50"/>
    </row>
    <row r="11627" spans="4:12" x14ac:dyDescent="0.25">
      <c r="D11627" s="50">
        <v>50901601</v>
      </c>
      <c r="E11627" s="50" t="s">
        <v>39</v>
      </c>
      <c r="F11627" s="50">
        <v>9838406000</v>
      </c>
      <c r="G11627" s="50">
        <v>9822106000</v>
      </c>
      <c r="H11627" s="50"/>
      <c r="I11627" s="50"/>
      <c r="J11627" s="50"/>
      <c r="K11627" s="50"/>
      <c r="L11627" s="50"/>
    </row>
    <row r="11628" spans="4:12" x14ac:dyDescent="0.25">
      <c r="D11628" s="50">
        <v>50901602</v>
      </c>
      <c r="E11628" s="50" t="s">
        <v>39</v>
      </c>
      <c r="F11628" s="50">
        <v>9838406000</v>
      </c>
      <c r="G11628" s="50">
        <v>9822106000</v>
      </c>
      <c r="H11628" s="50"/>
      <c r="I11628" s="50"/>
      <c r="J11628" s="50"/>
      <c r="K11628" s="50"/>
      <c r="L11628" s="50"/>
    </row>
    <row r="11629" spans="4:12" x14ac:dyDescent="0.25">
      <c r="D11629" s="50">
        <v>50901603</v>
      </c>
      <c r="E11629" s="50" t="s">
        <v>39</v>
      </c>
      <c r="F11629" s="50">
        <v>9838406000</v>
      </c>
      <c r="G11629" s="50">
        <v>9822106000</v>
      </c>
      <c r="H11629" s="50"/>
      <c r="I11629" s="50"/>
      <c r="J11629" s="50"/>
      <c r="K11629" s="50"/>
      <c r="L11629" s="50"/>
    </row>
    <row r="11630" spans="4:12" x14ac:dyDescent="0.25">
      <c r="D11630" s="50">
        <v>50901604</v>
      </c>
      <c r="E11630" s="50" t="s">
        <v>39</v>
      </c>
      <c r="F11630" s="50">
        <v>9838406000</v>
      </c>
      <c r="G11630" s="50">
        <v>9822106000</v>
      </c>
      <c r="H11630" s="50"/>
      <c r="I11630" s="50"/>
      <c r="J11630" s="50"/>
      <c r="K11630" s="50"/>
      <c r="L11630" s="50"/>
    </row>
    <row r="11631" spans="4:12" x14ac:dyDescent="0.25">
      <c r="D11631" s="50">
        <v>50902020</v>
      </c>
      <c r="E11631" s="50" t="s">
        <v>39</v>
      </c>
      <c r="F11631" s="50">
        <v>9899999903</v>
      </c>
      <c r="G11631" s="50"/>
      <c r="H11631" s="50"/>
      <c r="I11631" s="50"/>
      <c r="J11631" s="50"/>
      <c r="K11631" s="50"/>
      <c r="L11631" s="50"/>
    </row>
    <row r="11632" spans="4:12" x14ac:dyDescent="0.25">
      <c r="D11632" s="50">
        <v>50902021</v>
      </c>
      <c r="E11632" s="50" t="s">
        <v>39</v>
      </c>
      <c r="F11632" s="50">
        <v>9899999903</v>
      </c>
      <c r="G11632" s="50"/>
      <c r="H11632" s="50"/>
      <c r="I11632" s="50"/>
      <c r="J11632" s="50"/>
      <c r="K11632" s="50"/>
      <c r="L11632" s="50"/>
    </row>
    <row r="11633" spans="4:12" x14ac:dyDescent="0.25">
      <c r="D11633" s="50">
        <v>50902022</v>
      </c>
      <c r="E11633" s="50" t="s">
        <v>39</v>
      </c>
      <c r="F11633" s="50">
        <v>9899999903</v>
      </c>
      <c r="G11633" s="50"/>
      <c r="H11633" s="50"/>
      <c r="I11633" s="50"/>
      <c r="J11633" s="50"/>
      <c r="K11633" s="50"/>
      <c r="L11633" s="50"/>
    </row>
    <row r="11634" spans="4:12" x14ac:dyDescent="0.25">
      <c r="D11634" s="50">
        <v>50902023</v>
      </c>
      <c r="E11634" s="50" t="s">
        <v>39</v>
      </c>
      <c r="F11634" s="50">
        <v>9899999903</v>
      </c>
      <c r="G11634" s="50"/>
      <c r="H11634" s="50"/>
      <c r="I11634" s="50"/>
      <c r="J11634" s="50"/>
      <c r="K11634" s="50"/>
      <c r="L11634" s="50"/>
    </row>
    <row r="11635" spans="4:12" x14ac:dyDescent="0.25">
      <c r="D11635" s="50">
        <v>50902024</v>
      </c>
      <c r="E11635" s="50" t="s">
        <v>39</v>
      </c>
      <c r="F11635" s="50">
        <v>9899999903</v>
      </c>
      <c r="G11635" s="50"/>
      <c r="H11635" s="50"/>
      <c r="I11635" s="50"/>
      <c r="J11635" s="50"/>
      <c r="K11635" s="50"/>
      <c r="L11635" s="50"/>
    </row>
    <row r="11636" spans="4:12" x14ac:dyDescent="0.25">
      <c r="D11636" s="50">
        <v>50902025</v>
      </c>
      <c r="E11636" s="50" t="s">
        <v>39</v>
      </c>
      <c r="F11636" s="50">
        <v>9899999903</v>
      </c>
      <c r="G11636" s="50"/>
      <c r="H11636" s="50"/>
      <c r="I11636" s="50"/>
      <c r="J11636" s="50"/>
      <c r="K11636" s="50"/>
      <c r="L11636" s="50"/>
    </row>
    <row r="11637" spans="4:12" x14ac:dyDescent="0.25">
      <c r="D11637" s="50">
        <v>50902030</v>
      </c>
      <c r="E11637" s="50" t="s">
        <v>39</v>
      </c>
      <c r="F11637" s="50">
        <v>9899999903</v>
      </c>
      <c r="G11637" s="50"/>
      <c r="H11637" s="50"/>
      <c r="I11637" s="50"/>
      <c r="J11637" s="50"/>
      <c r="K11637" s="50"/>
      <c r="L11637" s="50"/>
    </row>
    <row r="11638" spans="4:12" x14ac:dyDescent="0.25">
      <c r="D11638" s="50">
        <v>50902031</v>
      </c>
      <c r="E11638" s="50" t="s">
        <v>39</v>
      </c>
      <c r="F11638" s="50">
        <v>9899999903</v>
      </c>
      <c r="G11638" s="50"/>
      <c r="H11638" s="50"/>
      <c r="I11638" s="50"/>
      <c r="J11638" s="50"/>
      <c r="K11638" s="50"/>
      <c r="L11638" s="50"/>
    </row>
    <row r="11639" spans="4:12" x14ac:dyDescent="0.25">
      <c r="D11639" s="50">
        <v>50902032</v>
      </c>
      <c r="E11639" s="50" t="s">
        <v>39</v>
      </c>
      <c r="F11639" s="50">
        <v>9899999903</v>
      </c>
      <c r="G11639" s="50"/>
      <c r="H11639" s="50"/>
      <c r="I11639" s="50"/>
      <c r="J11639" s="50"/>
      <c r="K11639" s="50"/>
      <c r="L11639" s="50"/>
    </row>
    <row r="11640" spans="4:12" x14ac:dyDescent="0.25">
      <c r="D11640" s="50">
        <v>50902033</v>
      </c>
      <c r="E11640" s="50" t="s">
        <v>39</v>
      </c>
      <c r="F11640" s="50">
        <v>9899999903</v>
      </c>
      <c r="G11640" s="50"/>
      <c r="H11640" s="50"/>
      <c r="I11640" s="50"/>
      <c r="J11640" s="50"/>
      <c r="K11640" s="50"/>
      <c r="L11640" s="50"/>
    </row>
    <row r="11641" spans="4:12" x14ac:dyDescent="0.25">
      <c r="D11641" s="50">
        <v>50902034</v>
      </c>
      <c r="E11641" s="50" t="s">
        <v>39</v>
      </c>
      <c r="F11641" s="50">
        <v>9899999903</v>
      </c>
      <c r="G11641" s="50"/>
      <c r="H11641" s="50"/>
      <c r="I11641" s="50"/>
      <c r="J11641" s="50"/>
      <c r="K11641" s="50"/>
      <c r="L11641" s="50"/>
    </row>
    <row r="11642" spans="4:12" x14ac:dyDescent="0.25">
      <c r="D11642" s="50">
        <v>50902035</v>
      </c>
      <c r="E11642" s="50" t="s">
        <v>39</v>
      </c>
      <c r="F11642" s="50">
        <v>9899999903</v>
      </c>
      <c r="G11642" s="50"/>
      <c r="H11642" s="50"/>
      <c r="I11642" s="50"/>
      <c r="J11642" s="50"/>
      <c r="K11642" s="50"/>
      <c r="L11642" s="50"/>
    </row>
    <row r="11643" spans="4:12" x14ac:dyDescent="0.25">
      <c r="D11643" s="50">
        <v>50902040</v>
      </c>
      <c r="E11643" s="50" t="s">
        <v>39</v>
      </c>
      <c r="F11643" s="50">
        <v>9899999903</v>
      </c>
      <c r="G11643" s="50"/>
      <c r="H11643" s="50"/>
      <c r="I11643" s="50"/>
      <c r="J11643" s="50"/>
      <c r="K11643" s="50"/>
      <c r="L11643" s="50"/>
    </row>
    <row r="11644" spans="4:12" x14ac:dyDescent="0.25">
      <c r="D11644" s="50">
        <v>50902041</v>
      </c>
      <c r="E11644" s="50" t="s">
        <v>39</v>
      </c>
      <c r="F11644" s="50">
        <v>9899999903</v>
      </c>
      <c r="G11644" s="50"/>
      <c r="H11644" s="50"/>
      <c r="I11644" s="50"/>
      <c r="J11644" s="50"/>
      <c r="K11644" s="50"/>
      <c r="L11644" s="50"/>
    </row>
    <row r="11645" spans="4:12" x14ac:dyDescent="0.25">
      <c r="D11645" s="50">
        <v>50902042</v>
      </c>
      <c r="E11645" s="50" t="s">
        <v>39</v>
      </c>
      <c r="F11645" s="50">
        <v>9899999903</v>
      </c>
      <c r="G11645" s="50"/>
      <c r="H11645" s="50"/>
      <c r="I11645" s="50"/>
      <c r="J11645" s="50"/>
      <c r="K11645" s="50"/>
      <c r="L11645" s="50"/>
    </row>
    <row r="11646" spans="4:12" x14ac:dyDescent="0.25">
      <c r="D11646" s="50">
        <v>50902043</v>
      </c>
      <c r="E11646" s="50" t="s">
        <v>39</v>
      </c>
      <c r="F11646" s="50">
        <v>9899999903</v>
      </c>
      <c r="G11646" s="50"/>
      <c r="H11646" s="50"/>
      <c r="I11646" s="50"/>
      <c r="J11646" s="50"/>
      <c r="K11646" s="50"/>
      <c r="L11646" s="50"/>
    </row>
    <row r="11647" spans="4:12" x14ac:dyDescent="0.25">
      <c r="D11647" s="50">
        <v>50902044</v>
      </c>
      <c r="E11647" s="50" t="s">
        <v>39</v>
      </c>
      <c r="F11647" s="50">
        <v>9899999903</v>
      </c>
      <c r="G11647" s="50"/>
      <c r="H11647" s="50"/>
      <c r="I11647" s="50"/>
      <c r="J11647" s="50"/>
      <c r="K11647" s="50"/>
      <c r="L11647" s="50"/>
    </row>
    <row r="11648" spans="4:12" x14ac:dyDescent="0.25">
      <c r="D11648" s="50">
        <v>50902045</v>
      </c>
      <c r="E11648" s="50" t="s">
        <v>39</v>
      </c>
      <c r="F11648" s="50">
        <v>9899999903</v>
      </c>
      <c r="G11648" s="50"/>
      <c r="H11648" s="50"/>
      <c r="I11648" s="50"/>
      <c r="J11648" s="50"/>
      <c r="K11648" s="50"/>
      <c r="L11648" s="50"/>
    </row>
    <row r="11649" spans="4:12" x14ac:dyDescent="0.25">
      <c r="D11649" s="50">
        <v>50902046</v>
      </c>
      <c r="E11649" s="50" t="s">
        <v>39</v>
      </c>
      <c r="F11649" s="50">
        <v>9899999903</v>
      </c>
      <c r="G11649" s="50"/>
      <c r="H11649" s="50"/>
      <c r="I11649" s="50"/>
      <c r="J11649" s="50"/>
      <c r="K11649" s="50"/>
      <c r="L11649" s="50"/>
    </row>
    <row r="11650" spans="4:12" x14ac:dyDescent="0.25">
      <c r="D11650" s="50">
        <v>50902047</v>
      </c>
      <c r="E11650" s="50" t="s">
        <v>39</v>
      </c>
      <c r="F11650" s="50">
        <v>9899999903</v>
      </c>
      <c r="G11650" s="50"/>
      <c r="H11650" s="50"/>
      <c r="I11650" s="50"/>
      <c r="J11650" s="50"/>
      <c r="K11650" s="50"/>
      <c r="L11650" s="50"/>
    </row>
    <row r="11651" spans="4:12" x14ac:dyDescent="0.25">
      <c r="D11651" s="50">
        <v>50902048</v>
      </c>
      <c r="E11651" s="50" t="s">
        <v>39</v>
      </c>
      <c r="F11651" s="50">
        <v>9899999903</v>
      </c>
      <c r="G11651" s="50"/>
      <c r="H11651" s="50"/>
      <c r="I11651" s="50"/>
      <c r="J11651" s="50"/>
      <c r="K11651" s="50"/>
      <c r="L11651" s="50"/>
    </row>
    <row r="11652" spans="4:12" x14ac:dyDescent="0.25">
      <c r="D11652" s="50">
        <v>50902050</v>
      </c>
      <c r="E11652" s="50" t="s">
        <v>39</v>
      </c>
      <c r="F11652" s="50">
        <v>9838405000</v>
      </c>
      <c r="G11652" s="50">
        <v>9822105000</v>
      </c>
      <c r="H11652" s="50"/>
      <c r="I11652" s="50"/>
      <c r="J11652" s="50"/>
      <c r="K11652" s="50"/>
      <c r="L11652" s="50"/>
    </row>
    <row r="11653" spans="4:12" x14ac:dyDescent="0.25">
      <c r="D11653" s="50">
        <v>50902051</v>
      </c>
      <c r="E11653" s="50" t="s">
        <v>39</v>
      </c>
      <c r="F11653" s="50">
        <v>9838405000</v>
      </c>
      <c r="G11653" s="50">
        <v>9822105000</v>
      </c>
      <c r="H11653" s="50"/>
      <c r="I11653" s="50"/>
      <c r="J11653" s="50"/>
      <c r="K11653" s="50"/>
      <c r="L11653" s="50"/>
    </row>
    <row r="11654" spans="4:12" x14ac:dyDescent="0.25">
      <c r="D11654" s="50">
        <v>50902052</v>
      </c>
      <c r="E11654" s="50" t="s">
        <v>39</v>
      </c>
      <c r="F11654" s="50">
        <v>9838405000</v>
      </c>
      <c r="G11654" s="50">
        <v>9822105000</v>
      </c>
      <c r="H11654" s="50"/>
      <c r="I11654" s="50"/>
      <c r="J11654" s="50"/>
      <c r="K11654" s="50"/>
      <c r="L11654" s="50"/>
    </row>
    <row r="11655" spans="4:12" x14ac:dyDescent="0.25">
      <c r="D11655" s="50">
        <v>50902053</v>
      </c>
      <c r="E11655" s="50" t="s">
        <v>39</v>
      </c>
      <c r="F11655" s="50">
        <v>9838405000</v>
      </c>
      <c r="G11655" s="50">
        <v>9822105000</v>
      </c>
      <c r="H11655" s="50"/>
      <c r="I11655" s="50"/>
      <c r="J11655" s="50"/>
      <c r="K11655" s="50"/>
      <c r="L11655" s="50"/>
    </row>
    <row r="11656" spans="4:12" x14ac:dyDescent="0.25">
      <c r="D11656" s="50">
        <v>50902054</v>
      </c>
      <c r="E11656" s="50" t="s">
        <v>39</v>
      </c>
      <c r="F11656" s="50">
        <v>9838405000</v>
      </c>
      <c r="G11656" s="50">
        <v>9822105000</v>
      </c>
      <c r="H11656" s="50"/>
      <c r="I11656" s="50"/>
      <c r="J11656" s="50"/>
      <c r="K11656" s="50"/>
      <c r="L11656" s="50"/>
    </row>
    <row r="11657" spans="4:12" x14ac:dyDescent="0.25">
      <c r="D11657" s="50">
        <v>50902055</v>
      </c>
      <c r="E11657" s="50" t="s">
        <v>39</v>
      </c>
      <c r="F11657" s="50">
        <v>9838405000</v>
      </c>
      <c r="G11657" s="50">
        <v>9822105000</v>
      </c>
      <c r="H11657" s="50"/>
      <c r="I11657" s="50"/>
      <c r="J11657" s="50"/>
      <c r="K11657" s="50"/>
      <c r="L11657" s="50"/>
    </row>
    <row r="11658" spans="4:12" x14ac:dyDescent="0.25">
      <c r="D11658" s="50">
        <v>50902060</v>
      </c>
      <c r="E11658" s="50" t="s">
        <v>39</v>
      </c>
      <c r="F11658" s="50">
        <v>9838406000</v>
      </c>
      <c r="G11658" s="50">
        <v>9822106000</v>
      </c>
      <c r="H11658" s="50"/>
      <c r="I11658" s="50"/>
      <c r="J11658" s="50"/>
      <c r="K11658" s="50"/>
      <c r="L11658" s="50"/>
    </row>
    <row r="11659" spans="4:12" x14ac:dyDescent="0.25">
      <c r="D11659" s="50">
        <v>50902061</v>
      </c>
      <c r="E11659" s="50" t="s">
        <v>39</v>
      </c>
      <c r="F11659" s="50">
        <v>9838406000</v>
      </c>
      <c r="G11659" s="50">
        <v>9822106000</v>
      </c>
      <c r="H11659" s="50"/>
      <c r="I11659" s="50"/>
      <c r="J11659" s="50"/>
      <c r="K11659" s="50"/>
      <c r="L11659" s="50"/>
    </row>
    <row r="11660" spans="4:12" x14ac:dyDescent="0.25">
      <c r="D11660" s="50">
        <v>50902062</v>
      </c>
      <c r="E11660" s="50" t="s">
        <v>39</v>
      </c>
      <c r="F11660" s="50">
        <v>9838406000</v>
      </c>
      <c r="G11660" s="50">
        <v>9822106000</v>
      </c>
      <c r="H11660" s="50"/>
      <c r="I11660" s="50"/>
      <c r="J11660" s="50"/>
      <c r="K11660" s="50"/>
      <c r="L11660" s="50"/>
    </row>
    <row r="11661" spans="4:12" x14ac:dyDescent="0.25">
      <c r="D11661" s="50">
        <v>50902063</v>
      </c>
      <c r="E11661" s="50" t="s">
        <v>39</v>
      </c>
      <c r="F11661" s="50">
        <v>9838406000</v>
      </c>
      <c r="G11661" s="50">
        <v>9822106000</v>
      </c>
      <c r="H11661" s="50"/>
      <c r="I11661" s="50"/>
      <c r="J11661" s="50"/>
      <c r="K11661" s="50"/>
      <c r="L11661" s="50"/>
    </row>
    <row r="11662" spans="4:12" x14ac:dyDescent="0.25">
      <c r="D11662" s="50">
        <v>50902064</v>
      </c>
      <c r="E11662" s="50" t="s">
        <v>39</v>
      </c>
      <c r="F11662" s="50">
        <v>9838406000</v>
      </c>
      <c r="G11662" s="50">
        <v>9822106000</v>
      </c>
      <c r="H11662" s="50"/>
      <c r="I11662" s="50"/>
      <c r="J11662" s="50"/>
      <c r="K11662" s="50"/>
      <c r="L11662" s="50"/>
    </row>
    <row r="11663" spans="4:12" x14ac:dyDescent="0.25">
      <c r="D11663" s="50">
        <v>50902065</v>
      </c>
      <c r="E11663" s="50" t="s">
        <v>39</v>
      </c>
      <c r="F11663" s="50">
        <v>9838406000</v>
      </c>
      <c r="G11663" s="50">
        <v>9822106000</v>
      </c>
      <c r="H11663" s="50"/>
      <c r="I11663" s="50"/>
      <c r="J11663" s="50"/>
      <c r="K11663" s="50"/>
      <c r="L11663" s="50"/>
    </row>
    <row r="11664" spans="4:12" x14ac:dyDescent="0.25">
      <c r="D11664" s="50">
        <v>50902066</v>
      </c>
      <c r="E11664" s="50" t="s">
        <v>39</v>
      </c>
      <c r="F11664" s="50">
        <v>9838406000</v>
      </c>
      <c r="G11664" s="50">
        <v>9822106000</v>
      </c>
      <c r="H11664" s="50"/>
      <c r="I11664" s="50"/>
      <c r="J11664" s="50"/>
      <c r="K11664" s="50"/>
      <c r="L11664" s="50"/>
    </row>
    <row r="11665" spans="4:12" x14ac:dyDescent="0.25">
      <c r="D11665" s="50">
        <v>50902067</v>
      </c>
      <c r="E11665" s="50" t="s">
        <v>39</v>
      </c>
      <c r="F11665" s="50">
        <v>9838406000</v>
      </c>
      <c r="G11665" s="50">
        <v>9822106000</v>
      </c>
      <c r="H11665" s="50"/>
      <c r="I11665" s="50"/>
      <c r="J11665" s="50"/>
      <c r="K11665" s="50"/>
      <c r="L11665" s="50"/>
    </row>
    <row r="11666" spans="4:12" x14ac:dyDescent="0.25">
      <c r="D11666" s="50">
        <v>50902068</v>
      </c>
      <c r="E11666" s="50" t="s">
        <v>39</v>
      </c>
      <c r="F11666" s="50">
        <v>9838406000</v>
      </c>
      <c r="G11666" s="50">
        <v>9822106000</v>
      </c>
      <c r="H11666" s="50"/>
      <c r="I11666" s="50"/>
      <c r="J11666" s="50"/>
      <c r="K11666" s="50"/>
      <c r="L11666" s="50"/>
    </row>
    <row r="11667" spans="4:12" x14ac:dyDescent="0.25">
      <c r="D11667" s="50">
        <v>50902069</v>
      </c>
      <c r="E11667" s="50" t="s">
        <v>39</v>
      </c>
      <c r="F11667" s="50">
        <v>9838406000</v>
      </c>
      <c r="G11667" s="50">
        <v>9822106000</v>
      </c>
      <c r="H11667" s="50"/>
      <c r="I11667" s="50"/>
      <c r="J11667" s="50"/>
      <c r="K11667" s="50"/>
      <c r="L11667" s="50"/>
    </row>
    <row r="11668" spans="4:12" x14ac:dyDescent="0.25">
      <c r="D11668" s="50">
        <v>50902070</v>
      </c>
      <c r="E11668" s="50" t="s">
        <v>39</v>
      </c>
      <c r="F11668" s="50">
        <v>9838406000</v>
      </c>
      <c r="G11668" s="50">
        <v>9822106000</v>
      </c>
      <c r="H11668" s="50"/>
      <c r="I11668" s="50"/>
      <c r="J11668" s="50"/>
      <c r="K11668" s="50"/>
      <c r="L11668" s="50"/>
    </row>
    <row r="11669" spans="4:12" x14ac:dyDescent="0.25">
      <c r="D11669" s="50">
        <v>50902071</v>
      </c>
      <c r="E11669" s="50" t="s">
        <v>39</v>
      </c>
      <c r="F11669" s="50">
        <v>9838406000</v>
      </c>
      <c r="G11669" s="50">
        <v>9822106000</v>
      </c>
      <c r="H11669" s="50"/>
      <c r="I11669" s="50"/>
      <c r="J11669" s="50"/>
      <c r="K11669" s="50"/>
      <c r="L11669" s="50"/>
    </row>
    <row r="11670" spans="4:12" x14ac:dyDescent="0.25">
      <c r="D11670" s="50">
        <v>50902080</v>
      </c>
      <c r="E11670" s="50" t="s">
        <v>39</v>
      </c>
      <c r="F11670" s="50">
        <v>9838408000</v>
      </c>
      <c r="G11670" s="50">
        <v>9822108000</v>
      </c>
      <c r="H11670" s="50"/>
      <c r="I11670" s="50"/>
      <c r="J11670" s="50"/>
      <c r="K11670" s="50"/>
      <c r="L11670" s="50"/>
    </row>
    <row r="11671" spans="4:12" x14ac:dyDescent="0.25">
      <c r="D11671" s="50">
        <v>50902081</v>
      </c>
      <c r="E11671" s="50" t="s">
        <v>39</v>
      </c>
      <c r="F11671" s="50">
        <v>9838408000</v>
      </c>
      <c r="G11671" s="50">
        <v>9822108000</v>
      </c>
      <c r="H11671" s="50"/>
      <c r="I11671" s="50"/>
      <c r="J11671" s="50"/>
      <c r="K11671" s="50"/>
      <c r="L11671" s="50"/>
    </row>
    <row r="11672" spans="4:12" x14ac:dyDescent="0.25">
      <c r="D11672" s="50">
        <v>50902082</v>
      </c>
      <c r="E11672" s="50" t="s">
        <v>39</v>
      </c>
      <c r="F11672" s="50">
        <v>9838408000</v>
      </c>
      <c r="G11672" s="50">
        <v>9822108000</v>
      </c>
      <c r="H11672" s="50"/>
      <c r="I11672" s="50"/>
      <c r="J11672" s="50"/>
      <c r="K11672" s="50"/>
      <c r="L11672" s="50"/>
    </row>
    <row r="11673" spans="4:12" x14ac:dyDescent="0.25">
      <c r="D11673" s="50">
        <v>50902083</v>
      </c>
      <c r="E11673" s="50" t="s">
        <v>39</v>
      </c>
      <c r="F11673" s="50">
        <v>9838408000</v>
      </c>
      <c r="G11673" s="50">
        <v>9822108000</v>
      </c>
      <c r="H11673" s="50"/>
      <c r="I11673" s="50"/>
      <c r="J11673" s="50"/>
      <c r="K11673" s="50"/>
      <c r="L11673" s="50"/>
    </row>
    <row r="11674" spans="4:12" x14ac:dyDescent="0.25">
      <c r="D11674" s="50">
        <v>50902084</v>
      </c>
      <c r="E11674" s="50" t="s">
        <v>39</v>
      </c>
      <c r="F11674" s="50">
        <v>9838408000</v>
      </c>
      <c r="G11674" s="50">
        <v>9822108000</v>
      </c>
      <c r="H11674" s="50"/>
      <c r="I11674" s="50"/>
      <c r="J11674" s="50"/>
      <c r="K11674" s="50"/>
      <c r="L11674" s="50"/>
    </row>
    <row r="11675" spans="4:12" x14ac:dyDescent="0.25">
      <c r="D11675" s="50">
        <v>50902085</v>
      </c>
      <c r="E11675" s="50" t="s">
        <v>39</v>
      </c>
      <c r="F11675" s="50">
        <v>9838408000</v>
      </c>
      <c r="G11675" s="50">
        <v>9822108000</v>
      </c>
      <c r="H11675" s="50"/>
      <c r="I11675" s="50"/>
      <c r="J11675" s="50"/>
      <c r="K11675" s="50"/>
      <c r="L11675" s="50"/>
    </row>
    <row r="11676" spans="4:12" x14ac:dyDescent="0.25">
      <c r="D11676" s="50">
        <v>50902086</v>
      </c>
      <c r="E11676" s="50" t="s">
        <v>39</v>
      </c>
      <c r="F11676" s="50">
        <v>9838408000</v>
      </c>
      <c r="G11676" s="50">
        <v>9822108000</v>
      </c>
      <c r="H11676" s="50"/>
      <c r="I11676" s="50"/>
      <c r="J11676" s="50"/>
      <c r="K11676" s="50"/>
      <c r="L11676" s="50"/>
    </row>
    <row r="11677" spans="4:12" x14ac:dyDescent="0.25">
      <c r="D11677" s="50">
        <v>50902100</v>
      </c>
      <c r="E11677" s="50" t="s">
        <v>39</v>
      </c>
      <c r="F11677" s="50">
        <v>9838410000</v>
      </c>
      <c r="G11677" s="50">
        <v>9822110000</v>
      </c>
      <c r="H11677" s="50"/>
      <c r="I11677" s="50"/>
      <c r="J11677" s="50"/>
      <c r="K11677" s="50"/>
      <c r="L11677" s="50"/>
    </row>
    <row r="11678" spans="4:12" x14ac:dyDescent="0.25">
      <c r="D11678" s="50">
        <v>50902101</v>
      </c>
      <c r="E11678" s="50" t="s">
        <v>39</v>
      </c>
      <c r="F11678" s="50">
        <v>9838410000</v>
      </c>
      <c r="G11678" s="50">
        <v>9822110000</v>
      </c>
      <c r="H11678" s="50"/>
      <c r="I11678" s="50"/>
      <c r="J11678" s="50"/>
      <c r="K11678" s="50"/>
      <c r="L11678" s="50"/>
    </row>
    <row r="11679" spans="4:12" x14ac:dyDescent="0.25">
      <c r="D11679" s="50">
        <v>50902102</v>
      </c>
      <c r="E11679" s="50" t="s">
        <v>39</v>
      </c>
      <c r="F11679" s="50">
        <v>9838410000</v>
      </c>
      <c r="G11679" s="50">
        <v>9822110000</v>
      </c>
      <c r="H11679" s="50"/>
      <c r="I11679" s="50"/>
      <c r="J11679" s="50"/>
      <c r="K11679" s="50"/>
      <c r="L11679" s="50"/>
    </row>
    <row r="11680" spans="4:12" x14ac:dyDescent="0.25">
      <c r="D11680" s="50">
        <v>50902103</v>
      </c>
      <c r="E11680" s="50" t="s">
        <v>39</v>
      </c>
      <c r="F11680" s="50">
        <v>9838410000</v>
      </c>
      <c r="G11680" s="50">
        <v>9822110000</v>
      </c>
      <c r="H11680" s="50"/>
      <c r="I11680" s="50"/>
      <c r="J11680" s="50"/>
      <c r="K11680" s="50"/>
      <c r="L11680" s="50"/>
    </row>
    <row r="11681" spans="4:12" x14ac:dyDescent="0.25">
      <c r="D11681" s="50">
        <v>50902104</v>
      </c>
      <c r="E11681" s="50" t="s">
        <v>39</v>
      </c>
      <c r="F11681" s="50">
        <v>9838410000</v>
      </c>
      <c r="G11681" s="50">
        <v>9822110000</v>
      </c>
      <c r="H11681" s="50"/>
      <c r="I11681" s="50"/>
      <c r="J11681" s="50"/>
      <c r="K11681" s="50"/>
      <c r="L11681" s="50"/>
    </row>
    <row r="11682" spans="4:12" x14ac:dyDescent="0.25">
      <c r="D11682" s="50">
        <v>50902105</v>
      </c>
      <c r="E11682" s="50" t="s">
        <v>39</v>
      </c>
      <c r="F11682" s="50">
        <v>9838410000</v>
      </c>
      <c r="G11682" s="50">
        <v>9822110000</v>
      </c>
      <c r="H11682" s="50"/>
      <c r="I11682" s="50"/>
      <c r="J11682" s="50"/>
      <c r="K11682" s="50"/>
      <c r="L11682" s="50"/>
    </row>
    <row r="11683" spans="4:12" x14ac:dyDescent="0.25">
      <c r="D11683" s="50">
        <v>50902106</v>
      </c>
      <c r="E11683" s="50" t="s">
        <v>39</v>
      </c>
      <c r="F11683" s="50">
        <v>9838410000</v>
      </c>
      <c r="G11683" s="50">
        <v>9822110000</v>
      </c>
      <c r="H11683" s="50"/>
      <c r="I11683" s="50"/>
      <c r="J11683" s="50"/>
      <c r="K11683" s="50"/>
      <c r="L11683" s="50"/>
    </row>
    <row r="11684" spans="4:12" x14ac:dyDescent="0.25">
      <c r="D11684" s="50">
        <v>50902107</v>
      </c>
      <c r="E11684" s="50" t="s">
        <v>39</v>
      </c>
      <c r="F11684" s="50">
        <v>9838410000</v>
      </c>
      <c r="G11684" s="50">
        <v>9822110000</v>
      </c>
      <c r="H11684" s="50"/>
      <c r="I11684" s="50"/>
      <c r="J11684" s="50"/>
      <c r="K11684" s="50"/>
      <c r="L11684" s="50"/>
    </row>
    <row r="11685" spans="4:12" x14ac:dyDescent="0.25">
      <c r="D11685" s="50">
        <v>50902108</v>
      </c>
      <c r="E11685" s="50" t="s">
        <v>39</v>
      </c>
      <c r="F11685" s="50">
        <v>9838410000</v>
      </c>
      <c r="G11685" s="50">
        <v>9822110000</v>
      </c>
      <c r="H11685" s="50"/>
      <c r="I11685" s="50"/>
      <c r="J11685" s="50"/>
      <c r="K11685" s="50"/>
      <c r="L11685" s="50"/>
    </row>
    <row r="11686" spans="4:12" x14ac:dyDescent="0.25">
      <c r="D11686" s="50">
        <v>50902109</v>
      </c>
      <c r="E11686" s="50" t="s">
        <v>39</v>
      </c>
      <c r="F11686" s="50">
        <v>9838410000</v>
      </c>
      <c r="G11686" s="50">
        <v>9822110000</v>
      </c>
      <c r="H11686" s="50"/>
      <c r="I11686" s="50"/>
      <c r="J11686" s="50"/>
      <c r="K11686" s="50"/>
      <c r="L11686" s="50"/>
    </row>
    <row r="11687" spans="4:12" x14ac:dyDescent="0.25">
      <c r="D11687" s="50">
        <v>50902110</v>
      </c>
      <c r="E11687" s="50" t="s">
        <v>39</v>
      </c>
      <c r="F11687" s="50">
        <v>9838410000</v>
      </c>
      <c r="G11687" s="50">
        <v>9822110000</v>
      </c>
      <c r="H11687" s="50"/>
      <c r="I11687" s="50"/>
      <c r="J11687" s="50"/>
      <c r="K11687" s="50"/>
      <c r="L11687" s="50"/>
    </row>
    <row r="11688" spans="4:12" x14ac:dyDescent="0.25">
      <c r="D11688" s="50">
        <v>50902111</v>
      </c>
      <c r="E11688" s="50" t="s">
        <v>39</v>
      </c>
      <c r="F11688" s="50">
        <v>9838410000</v>
      </c>
      <c r="G11688" s="50">
        <v>9822110000</v>
      </c>
      <c r="H11688" s="50"/>
      <c r="I11688" s="50"/>
      <c r="J11688" s="50"/>
      <c r="K11688" s="50"/>
      <c r="L11688" s="50"/>
    </row>
    <row r="11689" spans="4:12" x14ac:dyDescent="0.25">
      <c r="D11689" s="50">
        <v>50902120</v>
      </c>
      <c r="E11689" s="50" t="s">
        <v>39</v>
      </c>
      <c r="F11689" s="50">
        <v>9838412000</v>
      </c>
      <c r="G11689" s="50">
        <v>9822112000</v>
      </c>
      <c r="H11689" s="50"/>
      <c r="I11689" s="50"/>
      <c r="J11689" s="50"/>
      <c r="K11689" s="50"/>
      <c r="L11689" s="50"/>
    </row>
    <row r="11690" spans="4:12" x14ac:dyDescent="0.25">
      <c r="D11690" s="50">
        <v>50902121</v>
      </c>
      <c r="E11690" s="50" t="s">
        <v>39</v>
      </c>
      <c r="F11690" s="50">
        <v>9838412000</v>
      </c>
      <c r="G11690" s="50">
        <v>9822112000</v>
      </c>
      <c r="H11690" s="50"/>
      <c r="I11690" s="50"/>
      <c r="J11690" s="50"/>
      <c r="K11690" s="50"/>
      <c r="L11690" s="50"/>
    </row>
    <row r="11691" spans="4:12" x14ac:dyDescent="0.25">
      <c r="D11691" s="50">
        <v>50902122</v>
      </c>
      <c r="E11691" s="50" t="s">
        <v>39</v>
      </c>
      <c r="F11691" s="50">
        <v>9838412000</v>
      </c>
      <c r="G11691" s="50">
        <v>9822112000</v>
      </c>
      <c r="H11691" s="50"/>
      <c r="I11691" s="50"/>
      <c r="J11691" s="50"/>
      <c r="K11691" s="50"/>
      <c r="L11691" s="50"/>
    </row>
    <row r="11692" spans="4:12" x14ac:dyDescent="0.25">
      <c r="D11692" s="50">
        <v>50902123</v>
      </c>
      <c r="E11692" s="50" t="s">
        <v>39</v>
      </c>
      <c r="F11692" s="50">
        <v>9838412000</v>
      </c>
      <c r="G11692" s="50">
        <v>9822112000</v>
      </c>
      <c r="H11692" s="50"/>
      <c r="I11692" s="50"/>
      <c r="J11692" s="50"/>
      <c r="K11692" s="50"/>
      <c r="L11692" s="50"/>
    </row>
    <row r="11693" spans="4:12" x14ac:dyDescent="0.25">
      <c r="D11693" s="50">
        <v>50902124</v>
      </c>
      <c r="E11693" s="50" t="s">
        <v>39</v>
      </c>
      <c r="F11693" s="50">
        <v>9838412000</v>
      </c>
      <c r="G11693" s="50">
        <v>9822112000</v>
      </c>
      <c r="H11693" s="50"/>
      <c r="I11693" s="50"/>
      <c r="J11693" s="50"/>
      <c r="K11693" s="50"/>
      <c r="L11693" s="50"/>
    </row>
    <row r="11694" spans="4:12" x14ac:dyDescent="0.25">
      <c r="D11694" s="50">
        <v>50902125</v>
      </c>
      <c r="E11694" s="50" t="s">
        <v>39</v>
      </c>
      <c r="F11694" s="50">
        <v>9838412000</v>
      </c>
      <c r="G11694" s="50">
        <v>9822112000</v>
      </c>
      <c r="H11694" s="50"/>
      <c r="I11694" s="50"/>
      <c r="J11694" s="50"/>
      <c r="K11694" s="50"/>
      <c r="L11694" s="50"/>
    </row>
    <row r="11695" spans="4:12" x14ac:dyDescent="0.25">
      <c r="D11695" s="50">
        <v>50902126</v>
      </c>
      <c r="E11695" s="50" t="s">
        <v>39</v>
      </c>
      <c r="F11695" s="50">
        <v>9838412000</v>
      </c>
      <c r="G11695" s="50">
        <v>9822112000</v>
      </c>
      <c r="H11695" s="50"/>
      <c r="I11695" s="50"/>
      <c r="J11695" s="50"/>
      <c r="K11695" s="50"/>
      <c r="L11695" s="50"/>
    </row>
    <row r="11696" spans="4:12" x14ac:dyDescent="0.25">
      <c r="D11696" s="50">
        <v>50902127</v>
      </c>
      <c r="E11696" s="50" t="s">
        <v>39</v>
      </c>
      <c r="F11696" s="50">
        <v>9838412000</v>
      </c>
      <c r="G11696" s="50">
        <v>9822112000</v>
      </c>
      <c r="H11696" s="50"/>
      <c r="I11696" s="50"/>
      <c r="J11696" s="50"/>
      <c r="K11696" s="50"/>
      <c r="L11696" s="50"/>
    </row>
    <row r="11697" spans="4:12" x14ac:dyDescent="0.25">
      <c r="D11697" s="50">
        <v>50902128</v>
      </c>
      <c r="E11697" s="50" t="s">
        <v>39</v>
      </c>
      <c r="F11697" s="50">
        <v>9838412000</v>
      </c>
      <c r="G11697" s="50">
        <v>9822112000</v>
      </c>
      <c r="H11697" s="50"/>
      <c r="I11697" s="50"/>
      <c r="J11697" s="50"/>
      <c r="K11697" s="50"/>
      <c r="L11697" s="50"/>
    </row>
    <row r="11698" spans="4:12" x14ac:dyDescent="0.25">
      <c r="D11698" s="50">
        <v>50902129</v>
      </c>
      <c r="E11698" s="50" t="s">
        <v>39</v>
      </c>
      <c r="F11698" s="50">
        <v>9838412000</v>
      </c>
      <c r="G11698" s="50">
        <v>9822112000</v>
      </c>
      <c r="H11698" s="50"/>
      <c r="I11698" s="50"/>
      <c r="J11698" s="50"/>
      <c r="K11698" s="50"/>
      <c r="L11698" s="50"/>
    </row>
    <row r="11699" spans="4:12" x14ac:dyDescent="0.25">
      <c r="D11699" s="50">
        <v>50902130</v>
      </c>
      <c r="E11699" s="50" t="s">
        <v>39</v>
      </c>
      <c r="F11699" s="50">
        <v>9838412000</v>
      </c>
      <c r="G11699" s="50">
        <v>9822112000</v>
      </c>
      <c r="H11699" s="50"/>
      <c r="I11699" s="50"/>
      <c r="J11699" s="50"/>
      <c r="K11699" s="50"/>
      <c r="L11699" s="50"/>
    </row>
    <row r="11700" spans="4:12" x14ac:dyDescent="0.25">
      <c r="D11700" s="50">
        <v>50902131</v>
      </c>
      <c r="E11700" s="50" t="s">
        <v>39</v>
      </c>
      <c r="F11700" s="50">
        <v>9838412000</v>
      </c>
      <c r="G11700" s="50">
        <v>9822112000</v>
      </c>
      <c r="H11700" s="50"/>
      <c r="I11700" s="50"/>
      <c r="J11700" s="50"/>
      <c r="K11700" s="50"/>
      <c r="L11700" s="50"/>
    </row>
    <row r="11701" spans="4:12" x14ac:dyDescent="0.25">
      <c r="D11701" s="50">
        <v>50902132</v>
      </c>
      <c r="E11701" s="50" t="s">
        <v>39</v>
      </c>
      <c r="F11701" s="50">
        <v>9838412000</v>
      </c>
      <c r="G11701" s="50">
        <v>9822112000</v>
      </c>
      <c r="H11701" s="50"/>
      <c r="I11701" s="50"/>
      <c r="J11701" s="50"/>
      <c r="K11701" s="50"/>
      <c r="L11701" s="50"/>
    </row>
    <row r="11702" spans="4:12" x14ac:dyDescent="0.25">
      <c r="D11702" s="50">
        <v>50902133</v>
      </c>
      <c r="E11702" s="50" t="s">
        <v>39</v>
      </c>
      <c r="F11702" s="50">
        <v>9838412000</v>
      </c>
      <c r="G11702" s="50">
        <v>9822112000</v>
      </c>
      <c r="H11702" s="50"/>
      <c r="I11702" s="50"/>
      <c r="J11702" s="50"/>
      <c r="K11702" s="50"/>
      <c r="L11702" s="50"/>
    </row>
    <row r="11703" spans="4:12" x14ac:dyDescent="0.25">
      <c r="D11703" s="50">
        <v>50902134</v>
      </c>
      <c r="E11703" s="50" t="s">
        <v>39</v>
      </c>
      <c r="F11703" s="50">
        <v>9838412000</v>
      </c>
      <c r="G11703" s="50">
        <v>9822112000</v>
      </c>
      <c r="H11703" s="50"/>
      <c r="I11703" s="50"/>
      <c r="J11703" s="50"/>
      <c r="K11703" s="50"/>
      <c r="L11703" s="50"/>
    </row>
    <row r="11704" spans="4:12" x14ac:dyDescent="0.25">
      <c r="D11704" s="50">
        <v>50902135</v>
      </c>
      <c r="E11704" s="50" t="s">
        <v>39</v>
      </c>
      <c r="F11704" s="50">
        <v>9838412000</v>
      </c>
      <c r="G11704" s="50">
        <v>9822112000</v>
      </c>
      <c r="H11704" s="50"/>
      <c r="I11704" s="50"/>
      <c r="J11704" s="50"/>
      <c r="K11704" s="50"/>
      <c r="L11704" s="50"/>
    </row>
    <row r="11705" spans="4:12" x14ac:dyDescent="0.25">
      <c r="D11705" s="50">
        <v>50903021</v>
      </c>
      <c r="E11705" s="50" t="s">
        <v>39</v>
      </c>
      <c r="F11705" s="50">
        <v>9899999903</v>
      </c>
      <c r="G11705" s="50"/>
      <c r="H11705" s="50"/>
      <c r="I11705" s="50"/>
      <c r="J11705" s="50"/>
      <c r="K11705" s="50"/>
      <c r="L11705" s="50"/>
    </row>
    <row r="11706" spans="4:12" x14ac:dyDescent="0.25">
      <c r="D11706" s="50">
        <v>50903022</v>
      </c>
      <c r="E11706" s="50" t="s">
        <v>39</v>
      </c>
      <c r="F11706" s="50">
        <v>9899999903</v>
      </c>
      <c r="G11706" s="50"/>
      <c r="H11706" s="50"/>
      <c r="I11706" s="50"/>
      <c r="J11706" s="50"/>
      <c r="K11706" s="50"/>
      <c r="L11706" s="50"/>
    </row>
    <row r="11707" spans="4:12" x14ac:dyDescent="0.25">
      <c r="D11707" s="50">
        <v>50903023</v>
      </c>
      <c r="E11707" s="50" t="s">
        <v>39</v>
      </c>
      <c r="F11707" s="50">
        <v>9899999903</v>
      </c>
      <c r="G11707" s="50"/>
      <c r="H11707" s="50"/>
      <c r="I11707" s="50"/>
      <c r="J11707" s="50"/>
      <c r="K11707" s="50"/>
      <c r="L11707" s="50"/>
    </row>
    <row r="11708" spans="4:12" x14ac:dyDescent="0.25">
      <c r="D11708" s="50">
        <v>50903024</v>
      </c>
      <c r="E11708" s="50" t="s">
        <v>39</v>
      </c>
      <c r="F11708" s="50">
        <v>9899999903</v>
      </c>
      <c r="G11708" s="50"/>
      <c r="H11708" s="50"/>
      <c r="I11708" s="50"/>
      <c r="J11708" s="50"/>
      <c r="K11708" s="50"/>
      <c r="L11708" s="50"/>
    </row>
    <row r="11709" spans="4:12" x14ac:dyDescent="0.25">
      <c r="D11709" s="50">
        <v>50903031</v>
      </c>
      <c r="E11709" s="50" t="s">
        <v>39</v>
      </c>
      <c r="F11709" s="50">
        <v>9899999903</v>
      </c>
      <c r="G11709" s="50"/>
      <c r="H11709" s="50"/>
      <c r="I11709" s="50"/>
      <c r="J11709" s="50"/>
      <c r="K11709" s="50"/>
      <c r="L11709" s="50"/>
    </row>
    <row r="11710" spans="4:12" x14ac:dyDescent="0.25">
      <c r="D11710" s="50">
        <v>50903032</v>
      </c>
      <c r="E11710" s="50" t="s">
        <v>39</v>
      </c>
      <c r="F11710" s="50">
        <v>9899999903</v>
      </c>
      <c r="G11710" s="50"/>
      <c r="H11710" s="50"/>
      <c r="I11710" s="50"/>
      <c r="J11710" s="50"/>
      <c r="K11710" s="50"/>
      <c r="L11710" s="50"/>
    </row>
    <row r="11711" spans="4:12" x14ac:dyDescent="0.25">
      <c r="D11711" s="50">
        <v>50903033</v>
      </c>
      <c r="E11711" s="50" t="s">
        <v>39</v>
      </c>
      <c r="F11711" s="50">
        <v>9899999903</v>
      </c>
      <c r="G11711" s="50"/>
      <c r="H11711" s="50"/>
      <c r="I11711" s="50"/>
      <c r="J11711" s="50"/>
      <c r="K11711" s="50"/>
      <c r="L11711" s="50"/>
    </row>
    <row r="11712" spans="4:12" x14ac:dyDescent="0.25">
      <c r="D11712" s="50">
        <v>50903034</v>
      </c>
      <c r="E11712" s="50" t="s">
        <v>39</v>
      </c>
      <c r="F11712" s="50">
        <v>9899999903</v>
      </c>
      <c r="G11712" s="50"/>
      <c r="H11712" s="50"/>
      <c r="I11712" s="50"/>
      <c r="J11712" s="50"/>
      <c r="K11712" s="50"/>
      <c r="L11712" s="50"/>
    </row>
    <row r="11713" spans="4:12" x14ac:dyDescent="0.25">
      <c r="D11713" s="50">
        <v>50903041</v>
      </c>
      <c r="E11713" s="50" t="s">
        <v>39</v>
      </c>
      <c r="F11713" s="50">
        <v>9899999903</v>
      </c>
      <c r="G11713" s="50"/>
      <c r="H11713" s="50"/>
      <c r="I11713" s="50"/>
      <c r="J11713" s="50"/>
      <c r="K11713" s="50"/>
      <c r="L11713" s="50"/>
    </row>
    <row r="11714" spans="4:12" x14ac:dyDescent="0.25">
      <c r="D11714" s="50">
        <v>50903042</v>
      </c>
      <c r="E11714" s="50" t="s">
        <v>39</v>
      </c>
      <c r="F11714" s="50">
        <v>9899999903</v>
      </c>
      <c r="G11714" s="50"/>
      <c r="H11714" s="50"/>
      <c r="I11714" s="50"/>
      <c r="J11714" s="50"/>
      <c r="K11714" s="50"/>
      <c r="L11714" s="50"/>
    </row>
    <row r="11715" spans="4:12" x14ac:dyDescent="0.25">
      <c r="D11715" s="50">
        <v>50903043</v>
      </c>
      <c r="E11715" s="50" t="s">
        <v>39</v>
      </c>
      <c r="F11715" s="50">
        <v>9899999903</v>
      </c>
      <c r="G11715" s="50"/>
      <c r="H11715" s="50"/>
      <c r="I11715" s="50"/>
      <c r="J11715" s="50"/>
      <c r="K11715" s="50"/>
      <c r="L11715" s="50"/>
    </row>
    <row r="11716" spans="4:12" x14ac:dyDescent="0.25">
      <c r="D11716" s="50">
        <v>50903044</v>
      </c>
      <c r="E11716" s="50" t="s">
        <v>39</v>
      </c>
      <c r="F11716" s="50">
        <v>9899999903</v>
      </c>
      <c r="G11716" s="50"/>
      <c r="H11716" s="50"/>
      <c r="I11716" s="50"/>
      <c r="J11716" s="50"/>
      <c r="K11716" s="50"/>
      <c r="L11716" s="50"/>
    </row>
    <row r="11717" spans="4:12" x14ac:dyDescent="0.25">
      <c r="D11717" s="50">
        <v>50903051</v>
      </c>
      <c r="E11717" s="50" t="s">
        <v>39</v>
      </c>
      <c r="F11717" s="50">
        <v>9899999903</v>
      </c>
      <c r="G11717" s="50"/>
      <c r="H11717" s="50"/>
      <c r="I11717" s="50"/>
      <c r="J11717" s="50"/>
      <c r="K11717" s="50"/>
      <c r="L11717" s="50"/>
    </row>
    <row r="11718" spans="4:12" x14ac:dyDescent="0.25">
      <c r="D11718" s="50">
        <v>50903052</v>
      </c>
      <c r="E11718" s="50" t="s">
        <v>39</v>
      </c>
      <c r="F11718" s="50">
        <v>9899999903</v>
      </c>
      <c r="G11718" s="50"/>
      <c r="H11718" s="50"/>
      <c r="I11718" s="50"/>
      <c r="J11718" s="50"/>
      <c r="K11718" s="50"/>
      <c r="L11718" s="50"/>
    </row>
    <row r="11719" spans="4:12" x14ac:dyDescent="0.25">
      <c r="D11719" s="50">
        <v>50903053</v>
      </c>
      <c r="E11719" s="50" t="s">
        <v>39</v>
      </c>
      <c r="F11719" s="50">
        <v>9899999903</v>
      </c>
      <c r="G11719" s="50"/>
      <c r="H11719" s="50"/>
      <c r="I11719" s="50"/>
      <c r="J11719" s="50"/>
      <c r="K11719" s="50"/>
      <c r="L11719" s="50"/>
    </row>
    <row r="11720" spans="4:12" x14ac:dyDescent="0.25">
      <c r="D11720" s="50">
        <v>50903054</v>
      </c>
      <c r="E11720" s="50" t="s">
        <v>39</v>
      </c>
      <c r="F11720" s="50">
        <v>9899999903</v>
      </c>
      <c r="G11720" s="50"/>
      <c r="H11720" s="50"/>
      <c r="I11720" s="50"/>
      <c r="J11720" s="50"/>
      <c r="K11720" s="50"/>
      <c r="L11720" s="50"/>
    </row>
    <row r="11721" spans="4:12" x14ac:dyDescent="0.25">
      <c r="D11721" s="50">
        <v>50903061</v>
      </c>
      <c r="E11721" s="50" t="s">
        <v>39</v>
      </c>
      <c r="F11721" s="50">
        <v>9899999903</v>
      </c>
      <c r="G11721" s="50"/>
      <c r="H11721" s="50"/>
      <c r="I11721" s="50"/>
      <c r="J11721" s="50"/>
      <c r="K11721" s="50"/>
      <c r="L11721" s="50"/>
    </row>
    <row r="11722" spans="4:12" x14ac:dyDescent="0.25">
      <c r="D11722" s="50">
        <v>50903062</v>
      </c>
      <c r="E11722" s="50" t="s">
        <v>39</v>
      </c>
      <c r="F11722" s="50">
        <v>9899999903</v>
      </c>
      <c r="G11722" s="50"/>
      <c r="H11722" s="50"/>
      <c r="I11722" s="50"/>
      <c r="J11722" s="50"/>
      <c r="K11722" s="50"/>
      <c r="L11722" s="50"/>
    </row>
    <row r="11723" spans="4:12" x14ac:dyDescent="0.25">
      <c r="D11723" s="50">
        <v>50903063</v>
      </c>
      <c r="E11723" s="50" t="s">
        <v>39</v>
      </c>
      <c r="F11723" s="50">
        <v>9899999903</v>
      </c>
      <c r="G11723" s="50"/>
      <c r="H11723" s="50"/>
      <c r="I11723" s="50"/>
      <c r="J11723" s="50"/>
      <c r="K11723" s="50"/>
      <c r="L11723" s="50"/>
    </row>
    <row r="11724" spans="4:12" x14ac:dyDescent="0.25">
      <c r="D11724" s="50">
        <v>50903064</v>
      </c>
      <c r="E11724" s="50" t="s">
        <v>39</v>
      </c>
      <c r="F11724" s="50">
        <v>9899999903</v>
      </c>
      <c r="G11724" s="50"/>
      <c r="H11724" s="50"/>
      <c r="I11724" s="50"/>
      <c r="J11724" s="50"/>
      <c r="K11724" s="50"/>
      <c r="L11724" s="50"/>
    </row>
    <row r="11725" spans="4:12" x14ac:dyDescent="0.25">
      <c r="D11725" s="50">
        <v>50903081</v>
      </c>
      <c r="E11725" s="50" t="s">
        <v>39</v>
      </c>
      <c r="F11725" s="50">
        <v>9899999903</v>
      </c>
      <c r="G11725" s="50"/>
      <c r="H11725" s="50"/>
      <c r="I11725" s="50"/>
      <c r="J11725" s="50"/>
      <c r="K11725" s="50"/>
      <c r="L11725" s="50"/>
    </row>
    <row r="11726" spans="4:12" x14ac:dyDescent="0.25">
      <c r="D11726" s="50">
        <v>50903082</v>
      </c>
      <c r="E11726" s="50" t="s">
        <v>39</v>
      </c>
      <c r="F11726" s="50">
        <v>9899999903</v>
      </c>
      <c r="G11726" s="50"/>
      <c r="H11726" s="50"/>
      <c r="I11726" s="50"/>
      <c r="J11726" s="50"/>
      <c r="K11726" s="50"/>
      <c r="L11726" s="50"/>
    </row>
    <row r="11727" spans="4:12" x14ac:dyDescent="0.25">
      <c r="D11727" s="50">
        <v>50903083</v>
      </c>
      <c r="E11727" s="50" t="s">
        <v>39</v>
      </c>
      <c r="F11727" s="50">
        <v>9899999903</v>
      </c>
      <c r="G11727" s="50"/>
      <c r="H11727" s="50"/>
      <c r="I11727" s="50"/>
      <c r="J11727" s="50"/>
      <c r="K11727" s="50"/>
      <c r="L11727" s="50"/>
    </row>
    <row r="11728" spans="4:12" x14ac:dyDescent="0.25">
      <c r="D11728" s="50">
        <v>50903084</v>
      </c>
      <c r="E11728" s="50" t="s">
        <v>39</v>
      </c>
      <c r="F11728" s="50">
        <v>9899999903</v>
      </c>
      <c r="G11728" s="50"/>
      <c r="H11728" s="50"/>
      <c r="I11728" s="50"/>
      <c r="J11728" s="50"/>
      <c r="K11728" s="50"/>
      <c r="L11728" s="50"/>
    </row>
    <row r="11729" spans="4:12" x14ac:dyDescent="0.25">
      <c r="D11729" s="50">
        <v>50903101</v>
      </c>
      <c r="E11729" s="50" t="s">
        <v>39</v>
      </c>
      <c r="F11729" s="50">
        <v>9899999903</v>
      </c>
      <c r="G11729" s="50"/>
      <c r="H11729" s="50"/>
      <c r="I11729" s="50"/>
      <c r="J11729" s="50"/>
      <c r="K11729" s="50"/>
      <c r="L11729" s="50"/>
    </row>
    <row r="11730" spans="4:12" x14ac:dyDescent="0.25">
      <c r="D11730" s="50">
        <v>50903102</v>
      </c>
      <c r="E11730" s="50" t="s">
        <v>39</v>
      </c>
      <c r="F11730" s="50">
        <v>9899999903</v>
      </c>
      <c r="G11730" s="50"/>
      <c r="H11730" s="50"/>
      <c r="I11730" s="50"/>
      <c r="J11730" s="50"/>
      <c r="K11730" s="50"/>
      <c r="L11730" s="50"/>
    </row>
    <row r="11731" spans="4:12" x14ac:dyDescent="0.25">
      <c r="D11731" s="50">
        <v>50903103</v>
      </c>
      <c r="E11731" s="50" t="s">
        <v>39</v>
      </c>
      <c r="F11731" s="50">
        <v>9899999903</v>
      </c>
      <c r="G11731" s="50"/>
      <c r="H11731" s="50"/>
      <c r="I11731" s="50"/>
      <c r="J11731" s="50"/>
      <c r="K11731" s="50"/>
      <c r="L11731" s="50"/>
    </row>
    <row r="11732" spans="4:12" x14ac:dyDescent="0.25">
      <c r="D11732" s="50">
        <v>50903104</v>
      </c>
      <c r="E11732" s="50" t="s">
        <v>39</v>
      </c>
      <c r="F11732" s="50">
        <v>9899999903</v>
      </c>
      <c r="G11732" s="50"/>
      <c r="H11732" s="50"/>
      <c r="I11732" s="50"/>
      <c r="J11732" s="50"/>
      <c r="K11732" s="50"/>
      <c r="L11732" s="50"/>
    </row>
    <row r="11733" spans="4:12" x14ac:dyDescent="0.25">
      <c r="D11733" s="50">
        <v>50903105</v>
      </c>
      <c r="E11733" s="50" t="s">
        <v>39</v>
      </c>
      <c r="F11733" s="50">
        <v>9899999903</v>
      </c>
      <c r="G11733" s="50"/>
      <c r="H11733" s="50"/>
      <c r="I11733" s="50"/>
      <c r="J11733" s="50"/>
      <c r="K11733" s="50"/>
      <c r="L11733" s="50"/>
    </row>
    <row r="11734" spans="4:12" x14ac:dyDescent="0.25">
      <c r="D11734" s="50">
        <v>50903121</v>
      </c>
      <c r="E11734" s="50" t="s">
        <v>39</v>
      </c>
      <c r="F11734" s="50">
        <v>9899999903</v>
      </c>
      <c r="G11734" s="50"/>
      <c r="H11734" s="50"/>
      <c r="I11734" s="50"/>
      <c r="J11734" s="50"/>
      <c r="K11734" s="50"/>
      <c r="L11734" s="50"/>
    </row>
    <row r="11735" spans="4:12" x14ac:dyDescent="0.25">
      <c r="D11735" s="50">
        <v>50903122</v>
      </c>
      <c r="E11735" s="50" t="s">
        <v>39</v>
      </c>
      <c r="F11735" s="50">
        <v>9899999903</v>
      </c>
      <c r="G11735" s="50"/>
      <c r="H11735" s="50"/>
      <c r="I11735" s="50"/>
      <c r="J11735" s="50"/>
      <c r="K11735" s="50"/>
      <c r="L11735" s="50"/>
    </row>
    <row r="11736" spans="4:12" x14ac:dyDescent="0.25">
      <c r="D11736" s="50">
        <v>50903123</v>
      </c>
      <c r="E11736" s="50" t="s">
        <v>39</v>
      </c>
      <c r="F11736" s="50">
        <v>9899999903</v>
      </c>
      <c r="G11736" s="50"/>
      <c r="H11736" s="50"/>
      <c r="I11736" s="50"/>
      <c r="J11736" s="50"/>
      <c r="K11736" s="50"/>
      <c r="L11736" s="50"/>
    </row>
    <row r="11737" spans="4:12" x14ac:dyDescent="0.25">
      <c r="D11737" s="50">
        <v>50903124</v>
      </c>
      <c r="E11737" s="50" t="s">
        <v>39</v>
      </c>
      <c r="F11737" s="50">
        <v>9899999903</v>
      </c>
      <c r="G11737" s="50"/>
      <c r="H11737" s="50"/>
      <c r="I11737" s="50"/>
      <c r="J11737" s="50"/>
      <c r="K11737" s="50"/>
      <c r="L11737" s="50"/>
    </row>
    <row r="11738" spans="4:12" x14ac:dyDescent="0.25">
      <c r="D11738" s="50">
        <v>50903131</v>
      </c>
      <c r="E11738" s="50" t="s">
        <v>39</v>
      </c>
      <c r="F11738" s="50">
        <v>9899999903</v>
      </c>
      <c r="G11738" s="50"/>
      <c r="H11738" s="50"/>
      <c r="I11738" s="50"/>
      <c r="J11738" s="50"/>
      <c r="K11738" s="50"/>
      <c r="L11738" s="50"/>
    </row>
    <row r="11739" spans="4:12" x14ac:dyDescent="0.25">
      <c r="D11739" s="50">
        <v>50903132</v>
      </c>
      <c r="E11739" s="50" t="s">
        <v>39</v>
      </c>
      <c r="F11739" s="50">
        <v>9899999903</v>
      </c>
      <c r="G11739" s="50"/>
      <c r="H11739" s="50"/>
      <c r="I11739" s="50"/>
      <c r="J11739" s="50"/>
      <c r="K11739" s="50"/>
      <c r="L11739" s="50"/>
    </row>
    <row r="11740" spans="4:12" x14ac:dyDescent="0.25">
      <c r="D11740" s="50">
        <v>50903133</v>
      </c>
      <c r="E11740" s="50" t="s">
        <v>39</v>
      </c>
      <c r="F11740" s="50">
        <v>9899999903</v>
      </c>
      <c r="G11740" s="50"/>
      <c r="H11740" s="50"/>
      <c r="I11740" s="50"/>
      <c r="J11740" s="50"/>
      <c r="K11740" s="50"/>
      <c r="L11740" s="50"/>
    </row>
    <row r="11741" spans="4:12" x14ac:dyDescent="0.25">
      <c r="D11741" s="50">
        <v>50903134</v>
      </c>
      <c r="E11741" s="50" t="s">
        <v>39</v>
      </c>
      <c r="F11741" s="50">
        <v>9899999903</v>
      </c>
      <c r="G11741" s="50"/>
      <c r="H11741" s="50"/>
      <c r="I11741" s="50"/>
      <c r="J11741" s="50"/>
      <c r="K11741" s="50"/>
      <c r="L11741" s="50"/>
    </row>
    <row r="11742" spans="4:12" x14ac:dyDescent="0.25">
      <c r="D11742" s="50">
        <v>50903151</v>
      </c>
      <c r="E11742" s="50" t="s">
        <v>39</v>
      </c>
      <c r="F11742" s="50">
        <v>9899999903</v>
      </c>
      <c r="G11742" s="50"/>
      <c r="H11742" s="50"/>
      <c r="I11742" s="50"/>
      <c r="J11742" s="50"/>
      <c r="K11742" s="50"/>
      <c r="L11742" s="50"/>
    </row>
    <row r="11743" spans="4:12" x14ac:dyDescent="0.25">
      <c r="D11743" s="50">
        <v>50903152</v>
      </c>
      <c r="E11743" s="50" t="s">
        <v>39</v>
      </c>
      <c r="F11743" s="50">
        <v>9899999903</v>
      </c>
      <c r="G11743" s="50"/>
      <c r="H11743" s="50"/>
      <c r="I11743" s="50"/>
      <c r="J11743" s="50"/>
      <c r="K11743" s="50"/>
      <c r="L11743" s="50"/>
    </row>
    <row r="11744" spans="4:12" x14ac:dyDescent="0.25">
      <c r="D11744" s="50">
        <v>50903153</v>
      </c>
      <c r="E11744" s="50" t="s">
        <v>39</v>
      </c>
      <c r="F11744" s="50">
        <v>9899999903</v>
      </c>
      <c r="G11744" s="50"/>
      <c r="H11744" s="50"/>
      <c r="I11744" s="50"/>
      <c r="J11744" s="50"/>
      <c r="K11744" s="50"/>
      <c r="L11744" s="50"/>
    </row>
    <row r="11745" spans="4:12" x14ac:dyDescent="0.25">
      <c r="D11745" s="50">
        <v>50903154</v>
      </c>
      <c r="E11745" s="50" t="s">
        <v>39</v>
      </c>
      <c r="F11745" s="50">
        <v>9899999903</v>
      </c>
      <c r="G11745" s="50"/>
      <c r="H11745" s="50"/>
      <c r="I11745" s="50"/>
      <c r="J11745" s="50"/>
      <c r="K11745" s="50"/>
      <c r="L11745" s="50"/>
    </row>
    <row r="11746" spans="4:12" x14ac:dyDescent="0.25">
      <c r="D11746" s="50">
        <v>50903161</v>
      </c>
      <c r="E11746" s="50" t="s">
        <v>39</v>
      </c>
      <c r="F11746" s="50">
        <v>9899999903</v>
      </c>
      <c r="G11746" s="50"/>
      <c r="H11746" s="50"/>
      <c r="I11746" s="50"/>
      <c r="J11746" s="50"/>
      <c r="K11746" s="50"/>
      <c r="L11746" s="50"/>
    </row>
    <row r="11747" spans="4:12" x14ac:dyDescent="0.25">
      <c r="D11747" s="50">
        <v>50903162</v>
      </c>
      <c r="E11747" s="50" t="s">
        <v>39</v>
      </c>
      <c r="F11747" s="50">
        <v>9899999903</v>
      </c>
      <c r="G11747" s="50"/>
      <c r="H11747" s="50"/>
      <c r="I11747" s="50"/>
      <c r="J11747" s="50"/>
      <c r="K11747" s="50"/>
      <c r="L11747" s="50"/>
    </row>
    <row r="11748" spans="4:12" x14ac:dyDescent="0.25">
      <c r="D11748" s="50">
        <v>50903163</v>
      </c>
      <c r="E11748" s="50" t="s">
        <v>39</v>
      </c>
      <c r="F11748" s="50">
        <v>9899999903</v>
      </c>
      <c r="G11748" s="50"/>
      <c r="H11748" s="50"/>
      <c r="I11748" s="50"/>
      <c r="J11748" s="50"/>
      <c r="K11748" s="50"/>
      <c r="L11748" s="50"/>
    </row>
    <row r="11749" spans="4:12" x14ac:dyDescent="0.25">
      <c r="D11749" s="50">
        <v>50903164</v>
      </c>
      <c r="E11749" s="50" t="s">
        <v>39</v>
      </c>
      <c r="F11749" s="50">
        <v>9899999903</v>
      </c>
      <c r="G11749" s="50"/>
      <c r="H11749" s="50"/>
      <c r="I11749" s="50"/>
      <c r="J11749" s="50"/>
      <c r="K11749" s="50"/>
      <c r="L11749" s="50"/>
    </row>
    <row r="11750" spans="4:12" x14ac:dyDescent="0.25">
      <c r="D11750" s="50">
        <v>50903181</v>
      </c>
      <c r="E11750" s="50" t="s">
        <v>39</v>
      </c>
      <c r="F11750" s="50">
        <v>9899999903</v>
      </c>
      <c r="G11750" s="50"/>
      <c r="H11750" s="50"/>
      <c r="I11750" s="50"/>
      <c r="J11750" s="50"/>
      <c r="K11750" s="50"/>
      <c r="L11750" s="50"/>
    </row>
    <row r="11751" spans="4:12" x14ac:dyDescent="0.25">
      <c r="D11751" s="50">
        <v>50903182</v>
      </c>
      <c r="E11751" s="50" t="s">
        <v>39</v>
      </c>
      <c r="F11751" s="50">
        <v>9899999903</v>
      </c>
      <c r="G11751" s="50"/>
      <c r="H11751" s="50"/>
      <c r="I11751" s="50"/>
      <c r="J11751" s="50"/>
      <c r="K11751" s="50"/>
      <c r="L11751" s="50"/>
    </row>
    <row r="11752" spans="4:12" x14ac:dyDescent="0.25">
      <c r="D11752" s="50">
        <v>50903183</v>
      </c>
      <c r="E11752" s="50" t="s">
        <v>39</v>
      </c>
      <c r="F11752" s="50">
        <v>9899999903</v>
      </c>
      <c r="G11752" s="50"/>
      <c r="H11752" s="50"/>
      <c r="I11752" s="50"/>
      <c r="J11752" s="50"/>
      <c r="K11752" s="50"/>
      <c r="L11752" s="50"/>
    </row>
    <row r="11753" spans="4:12" x14ac:dyDescent="0.25">
      <c r="D11753" s="50">
        <v>50903184</v>
      </c>
      <c r="E11753" s="50" t="s">
        <v>39</v>
      </c>
      <c r="F11753" s="50">
        <v>9899999903</v>
      </c>
      <c r="G11753" s="50"/>
      <c r="H11753" s="50"/>
      <c r="I11753" s="50"/>
      <c r="J11753" s="50"/>
      <c r="K11753" s="50"/>
      <c r="L11753" s="50"/>
    </row>
    <row r="11754" spans="4:12" x14ac:dyDescent="0.25">
      <c r="D11754" s="50">
        <v>50903201</v>
      </c>
      <c r="E11754" s="50" t="s">
        <v>39</v>
      </c>
      <c r="F11754" s="50">
        <v>9899999903</v>
      </c>
      <c r="G11754" s="50"/>
      <c r="H11754" s="50"/>
      <c r="I11754" s="50"/>
      <c r="J11754" s="50"/>
      <c r="K11754" s="50"/>
      <c r="L11754" s="50"/>
    </row>
    <row r="11755" spans="4:12" x14ac:dyDescent="0.25">
      <c r="D11755" s="50">
        <v>50903202</v>
      </c>
      <c r="E11755" s="50" t="s">
        <v>39</v>
      </c>
      <c r="F11755" s="50">
        <v>9899999903</v>
      </c>
      <c r="G11755" s="50"/>
      <c r="H11755" s="50"/>
      <c r="I11755" s="50"/>
      <c r="J11755" s="50"/>
      <c r="K11755" s="50"/>
      <c r="L11755" s="50"/>
    </row>
    <row r="11756" spans="4:12" x14ac:dyDescent="0.25">
      <c r="D11756" s="50">
        <v>50903203</v>
      </c>
      <c r="E11756" s="50" t="s">
        <v>39</v>
      </c>
      <c r="F11756" s="50">
        <v>9899999903</v>
      </c>
      <c r="G11756" s="50"/>
      <c r="H11756" s="50"/>
      <c r="I11756" s="50"/>
      <c r="J11756" s="50"/>
      <c r="K11756" s="50"/>
      <c r="L11756" s="50"/>
    </row>
    <row r="11757" spans="4:12" x14ac:dyDescent="0.25">
      <c r="D11757" s="50">
        <v>50903204</v>
      </c>
      <c r="E11757" s="50" t="s">
        <v>39</v>
      </c>
      <c r="F11757" s="50">
        <v>9899999903</v>
      </c>
      <c r="G11757" s="50"/>
      <c r="H11757" s="50"/>
      <c r="I11757" s="50"/>
      <c r="J11757" s="50"/>
      <c r="K11757" s="50"/>
      <c r="L11757" s="50"/>
    </row>
    <row r="11758" spans="4:12" x14ac:dyDescent="0.25">
      <c r="D11758" s="50">
        <v>50903205</v>
      </c>
      <c r="E11758" s="50" t="s">
        <v>39</v>
      </c>
      <c r="F11758" s="50">
        <v>9899999903</v>
      </c>
      <c r="G11758" s="50"/>
      <c r="H11758" s="50"/>
      <c r="I11758" s="50"/>
      <c r="J11758" s="50"/>
      <c r="K11758" s="50"/>
      <c r="L11758" s="50"/>
    </row>
    <row r="11759" spans="4:12" x14ac:dyDescent="0.25">
      <c r="D11759" s="50">
        <v>50903231</v>
      </c>
      <c r="E11759" s="50" t="s">
        <v>39</v>
      </c>
      <c r="F11759" s="50">
        <v>9899999903</v>
      </c>
      <c r="G11759" s="50"/>
      <c r="H11759" s="50"/>
      <c r="I11759" s="50"/>
      <c r="J11759" s="50"/>
      <c r="K11759" s="50"/>
      <c r="L11759" s="50"/>
    </row>
    <row r="11760" spans="4:12" x14ac:dyDescent="0.25">
      <c r="D11760" s="50">
        <v>50903232</v>
      </c>
      <c r="E11760" s="50" t="s">
        <v>39</v>
      </c>
      <c r="F11760" s="50">
        <v>9899999903</v>
      </c>
      <c r="G11760" s="50"/>
      <c r="H11760" s="50"/>
      <c r="I11760" s="50"/>
      <c r="J11760" s="50"/>
      <c r="K11760" s="50"/>
      <c r="L11760" s="50"/>
    </row>
    <row r="11761" spans="4:12" x14ac:dyDescent="0.25">
      <c r="D11761" s="50">
        <v>50903233</v>
      </c>
      <c r="E11761" s="50" t="s">
        <v>39</v>
      </c>
      <c r="F11761" s="50">
        <v>9899999903</v>
      </c>
      <c r="G11761" s="50"/>
      <c r="H11761" s="50"/>
      <c r="I11761" s="50"/>
      <c r="J11761" s="50"/>
      <c r="K11761" s="50"/>
      <c r="L11761" s="50"/>
    </row>
    <row r="11762" spans="4:12" x14ac:dyDescent="0.25">
      <c r="D11762" s="50">
        <v>50903234</v>
      </c>
      <c r="E11762" s="50" t="s">
        <v>39</v>
      </c>
      <c r="F11762" s="50">
        <v>9899999903</v>
      </c>
      <c r="G11762" s="50"/>
      <c r="H11762" s="50"/>
      <c r="I11762" s="50"/>
      <c r="J11762" s="50"/>
      <c r="K11762" s="50"/>
      <c r="L11762" s="50"/>
    </row>
    <row r="11763" spans="4:12" x14ac:dyDescent="0.25">
      <c r="D11763" s="50">
        <v>50903235</v>
      </c>
      <c r="E11763" s="50" t="s">
        <v>39</v>
      </c>
      <c r="F11763" s="50">
        <v>9899999903</v>
      </c>
      <c r="G11763" s="50"/>
      <c r="H11763" s="50"/>
      <c r="I11763" s="50"/>
      <c r="J11763" s="50"/>
      <c r="K11763" s="50"/>
      <c r="L11763" s="50"/>
    </row>
    <row r="11764" spans="4:12" x14ac:dyDescent="0.25">
      <c r="D11764" s="50">
        <v>50903301</v>
      </c>
      <c r="E11764" s="50" t="s">
        <v>39</v>
      </c>
      <c r="F11764" s="50">
        <v>9899999903</v>
      </c>
      <c r="G11764" s="50"/>
      <c r="H11764" s="50"/>
      <c r="I11764" s="50"/>
      <c r="J11764" s="50"/>
      <c r="K11764" s="50"/>
      <c r="L11764" s="50"/>
    </row>
    <row r="11765" spans="4:12" x14ac:dyDescent="0.25">
      <c r="D11765" s="50">
        <v>50903302</v>
      </c>
      <c r="E11765" s="50" t="s">
        <v>39</v>
      </c>
      <c r="F11765" s="50">
        <v>9899999903</v>
      </c>
      <c r="G11765" s="50"/>
      <c r="H11765" s="50"/>
      <c r="I11765" s="50"/>
      <c r="J11765" s="50"/>
      <c r="K11765" s="50"/>
      <c r="L11765" s="50"/>
    </row>
    <row r="11766" spans="4:12" x14ac:dyDescent="0.25">
      <c r="D11766" s="50">
        <v>50903303</v>
      </c>
      <c r="E11766" s="50" t="s">
        <v>39</v>
      </c>
      <c r="F11766" s="50">
        <v>9899999903</v>
      </c>
      <c r="G11766" s="50"/>
      <c r="H11766" s="50"/>
      <c r="I11766" s="50"/>
      <c r="J11766" s="50"/>
      <c r="K11766" s="50"/>
      <c r="L11766" s="50"/>
    </row>
    <row r="11767" spans="4:12" x14ac:dyDescent="0.25">
      <c r="D11767" s="50">
        <v>50903304</v>
      </c>
      <c r="E11767" s="50" t="s">
        <v>39</v>
      </c>
      <c r="F11767" s="50">
        <v>9899999903</v>
      </c>
      <c r="G11767" s="50"/>
      <c r="H11767" s="50"/>
      <c r="I11767" s="50"/>
      <c r="J11767" s="50"/>
      <c r="K11767" s="50"/>
      <c r="L11767" s="50"/>
    </row>
    <row r="11768" spans="4:12" x14ac:dyDescent="0.25">
      <c r="D11768" s="50">
        <v>50903401</v>
      </c>
      <c r="E11768" s="50" t="s">
        <v>39</v>
      </c>
      <c r="F11768" s="50">
        <v>9899999903</v>
      </c>
      <c r="G11768" s="50"/>
      <c r="H11768" s="50"/>
      <c r="I11768" s="50"/>
      <c r="J11768" s="50"/>
      <c r="K11768" s="50"/>
      <c r="L11768" s="50"/>
    </row>
    <row r="11769" spans="4:12" x14ac:dyDescent="0.25">
      <c r="D11769" s="50">
        <v>50903402</v>
      </c>
      <c r="E11769" s="50" t="s">
        <v>39</v>
      </c>
      <c r="F11769" s="50">
        <v>9899999903</v>
      </c>
      <c r="G11769" s="50"/>
      <c r="H11769" s="50"/>
      <c r="I11769" s="50"/>
      <c r="J11769" s="50"/>
      <c r="K11769" s="50"/>
      <c r="L11769" s="50"/>
    </row>
    <row r="11770" spans="4:12" x14ac:dyDescent="0.25">
      <c r="D11770" s="50">
        <v>50903403</v>
      </c>
      <c r="E11770" s="50" t="s">
        <v>39</v>
      </c>
      <c r="F11770" s="50">
        <v>9899999903</v>
      </c>
      <c r="G11770" s="50"/>
      <c r="H11770" s="50"/>
      <c r="I11770" s="50"/>
      <c r="J11770" s="50"/>
      <c r="K11770" s="50"/>
      <c r="L11770" s="50"/>
    </row>
    <row r="11771" spans="4:12" x14ac:dyDescent="0.25">
      <c r="D11771" s="50">
        <v>50903404</v>
      </c>
      <c r="E11771" s="50" t="s">
        <v>39</v>
      </c>
      <c r="F11771" s="50">
        <v>9899999903</v>
      </c>
      <c r="G11771" s="50"/>
      <c r="H11771" s="50"/>
      <c r="I11771" s="50"/>
      <c r="J11771" s="50"/>
      <c r="K11771" s="50"/>
      <c r="L11771" s="50"/>
    </row>
    <row r="11772" spans="4:12" x14ac:dyDescent="0.25">
      <c r="D11772" s="50">
        <v>50903501</v>
      </c>
      <c r="E11772" s="50" t="s">
        <v>39</v>
      </c>
      <c r="F11772" s="50">
        <v>9838205000</v>
      </c>
      <c r="G11772" s="50">
        <v>9822205000</v>
      </c>
      <c r="H11772" s="50"/>
      <c r="I11772" s="50"/>
      <c r="J11772" s="50"/>
      <c r="K11772" s="50"/>
      <c r="L11772" s="50"/>
    </row>
    <row r="11773" spans="4:12" x14ac:dyDescent="0.25">
      <c r="D11773" s="50">
        <v>50903502</v>
      </c>
      <c r="E11773" s="50" t="s">
        <v>39</v>
      </c>
      <c r="F11773" s="50">
        <v>9838205000</v>
      </c>
      <c r="G11773" s="50">
        <v>9822205000</v>
      </c>
      <c r="H11773" s="50"/>
      <c r="I11773" s="50"/>
      <c r="J11773" s="50"/>
      <c r="K11773" s="50"/>
      <c r="L11773" s="50"/>
    </row>
    <row r="11774" spans="4:12" x14ac:dyDescent="0.25">
      <c r="D11774" s="50">
        <v>50903503</v>
      </c>
      <c r="E11774" s="50" t="s">
        <v>39</v>
      </c>
      <c r="F11774" s="50">
        <v>9838205000</v>
      </c>
      <c r="G11774" s="50">
        <v>9822205000</v>
      </c>
      <c r="H11774" s="50"/>
      <c r="I11774" s="50"/>
      <c r="J11774" s="50"/>
      <c r="K11774" s="50"/>
      <c r="L11774" s="50"/>
    </row>
    <row r="11775" spans="4:12" x14ac:dyDescent="0.25">
      <c r="D11775" s="50">
        <v>50903504</v>
      </c>
      <c r="E11775" s="50" t="s">
        <v>39</v>
      </c>
      <c r="F11775" s="50">
        <v>9838205000</v>
      </c>
      <c r="G11775" s="50">
        <v>9822205000</v>
      </c>
      <c r="H11775" s="50"/>
      <c r="I11775" s="50"/>
      <c r="J11775" s="50"/>
      <c r="K11775" s="50"/>
      <c r="L11775" s="50"/>
    </row>
    <row r="11776" spans="4:12" x14ac:dyDescent="0.25">
      <c r="D11776" s="50">
        <v>50903601</v>
      </c>
      <c r="E11776" s="50" t="s">
        <v>39</v>
      </c>
      <c r="F11776" s="50">
        <v>9838206000</v>
      </c>
      <c r="G11776" s="50">
        <v>9822206000</v>
      </c>
      <c r="H11776" s="50"/>
      <c r="I11776" s="50"/>
      <c r="J11776" s="50"/>
      <c r="K11776" s="50"/>
      <c r="L11776" s="50"/>
    </row>
    <row r="11777" spans="4:12" x14ac:dyDescent="0.25">
      <c r="D11777" s="50">
        <v>50903602</v>
      </c>
      <c r="E11777" s="50" t="s">
        <v>39</v>
      </c>
      <c r="F11777" s="50">
        <v>9838206000</v>
      </c>
      <c r="G11777" s="50">
        <v>9822206000</v>
      </c>
      <c r="H11777" s="50"/>
      <c r="I11777" s="50"/>
      <c r="J11777" s="50"/>
      <c r="K11777" s="50"/>
      <c r="L11777" s="50"/>
    </row>
    <row r="11778" spans="4:12" x14ac:dyDescent="0.25">
      <c r="D11778" s="50">
        <v>50903603</v>
      </c>
      <c r="E11778" s="50" t="s">
        <v>39</v>
      </c>
      <c r="F11778" s="50">
        <v>9838206000</v>
      </c>
      <c r="G11778" s="50">
        <v>9822206000</v>
      </c>
      <c r="H11778" s="50"/>
      <c r="I11778" s="50"/>
      <c r="J11778" s="50"/>
      <c r="K11778" s="50"/>
      <c r="L11778" s="50"/>
    </row>
    <row r="11779" spans="4:12" x14ac:dyDescent="0.25">
      <c r="D11779" s="50">
        <v>50903604</v>
      </c>
      <c r="E11779" s="50" t="s">
        <v>39</v>
      </c>
      <c r="F11779" s="50">
        <v>9838206000</v>
      </c>
      <c r="G11779" s="50">
        <v>9822206000</v>
      </c>
      <c r="H11779" s="50"/>
      <c r="I11779" s="50"/>
      <c r="J11779" s="50"/>
      <c r="K11779" s="50"/>
      <c r="L11779" s="50"/>
    </row>
    <row r="11780" spans="4:12" x14ac:dyDescent="0.25">
      <c r="D11780" s="50">
        <v>50906002</v>
      </c>
      <c r="E11780" s="50" t="s">
        <v>39</v>
      </c>
      <c r="F11780" s="50">
        <v>9899999903</v>
      </c>
      <c r="G11780" s="50"/>
      <c r="H11780" s="50"/>
      <c r="I11780" s="50"/>
      <c r="J11780" s="50"/>
      <c r="K11780" s="50"/>
      <c r="L11780" s="50"/>
    </row>
    <row r="11781" spans="4:12" x14ac:dyDescent="0.25">
      <c r="D11781" s="50">
        <v>50906003</v>
      </c>
      <c r="E11781" s="50" t="s">
        <v>39</v>
      </c>
      <c r="F11781" s="50">
        <v>9899999903</v>
      </c>
      <c r="G11781" s="50"/>
      <c r="H11781" s="50"/>
      <c r="I11781" s="50"/>
      <c r="J11781" s="50"/>
      <c r="K11781" s="50"/>
      <c r="L11781" s="50"/>
    </row>
    <row r="11782" spans="4:12" x14ac:dyDescent="0.25">
      <c r="D11782" s="50">
        <v>50906004</v>
      </c>
      <c r="E11782" s="50" t="s">
        <v>39</v>
      </c>
      <c r="F11782" s="50">
        <v>9899999903</v>
      </c>
      <c r="G11782" s="50"/>
      <c r="H11782" s="50"/>
      <c r="I11782" s="50"/>
      <c r="J11782" s="50"/>
      <c r="K11782" s="50"/>
      <c r="L11782" s="50"/>
    </row>
    <row r="11783" spans="4:12" x14ac:dyDescent="0.25">
      <c r="D11783" s="50">
        <v>50906005</v>
      </c>
      <c r="E11783" s="50" t="s">
        <v>39</v>
      </c>
      <c r="F11783" s="50">
        <v>9899999903</v>
      </c>
      <c r="G11783" s="50"/>
      <c r="H11783" s="50"/>
      <c r="I11783" s="50"/>
      <c r="J11783" s="50"/>
      <c r="K11783" s="50"/>
      <c r="L11783" s="50"/>
    </row>
    <row r="11784" spans="4:12" x14ac:dyDescent="0.25">
      <c r="D11784" s="50">
        <v>50906006</v>
      </c>
      <c r="E11784" s="50" t="s">
        <v>39</v>
      </c>
      <c r="F11784" s="50">
        <v>9899999903</v>
      </c>
      <c r="G11784" s="50"/>
      <c r="H11784" s="50"/>
      <c r="I11784" s="50"/>
      <c r="J11784" s="50"/>
      <c r="K11784" s="50"/>
      <c r="L11784" s="50"/>
    </row>
    <row r="11785" spans="4:12" x14ac:dyDescent="0.25">
      <c r="D11785" s="50">
        <v>50906007</v>
      </c>
      <c r="E11785" s="50" t="s">
        <v>39</v>
      </c>
      <c r="F11785" s="50">
        <v>9899999903</v>
      </c>
      <c r="G11785" s="50"/>
      <c r="H11785" s="50"/>
      <c r="I11785" s="50"/>
      <c r="J11785" s="50"/>
      <c r="K11785" s="50"/>
      <c r="L11785" s="50"/>
    </row>
    <row r="11786" spans="4:12" x14ac:dyDescent="0.25">
      <c r="D11786" s="50">
        <v>50906008</v>
      </c>
      <c r="E11786" s="50" t="s">
        <v>39</v>
      </c>
      <c r="F11786" s="50">
        <v>9899999903</v>
      </c>
      <c r="G11786" s="50"/>
      <c r="H11786" s="50"/>
      <c r="I11786" s="50"/>
      <c r="J11786" s="50"/>
      <c r="K11786" s="50"/>
      <c r="L11786" s="50"/>
    </row>
    <row r="11787" spans="4:12" x14ac:dyDescent="0.25">
      <c r="D11787" s="50">
        <v>50906009</v>
      </c>
      <c r="E11787" s="50" t="s">
        <v>39</v>
      </c>
      <c r="F11787" s="50">
        <v>9899999903</v>
      </c>
      <c r="G11787" s="50"/>
      <c r="H11787" s="50"/>
      <c r="I11787" s="50"/>
      <c r="J11787" s="50"/>
      <c r="K11787" s="50"/>
      <c r="L11787" s="50"/>
    </row>
    <row r="11788" spans="4:12" x14ac:dyDescent="0.25">
      <c r="D11788" s="50">
        <v>50906010</v>
      </c>
      <c r="E11788" s="50" t="s">
        <v>39</v>
      </c>
      <c r="F11788" s="50">
        <v>9899999903</v>
      </c>
      <c r="G11788" s="50"/>
      <c r="H11788" s="50"/>
      <c r="I11788" s="50"/>
      <c r="J11788" s="50"/>
      <c r="K11788" s="50"/>
      <c r="L11788" s="50"/>
    </row>
    <row r="11789" spans="4:12" x14ac:dyDescent="0.25">
      <c r="D11789" s="50">
        <v>50906011</v>
      </c>
      <c r="E11789" s="50" t="s">
        <v>39</v>
      </c>
      <c r="F11789" s="50">
        <v>9899999903</v>
      </c>
      <c r="G11789" s="50"/>
      <c r="H11789" s="50"/>
      <c r="I11789" s="50"/>
      <c r="J11789" s="50"/>
      <c r="K11789" s="50"/>
      <c r="L11789" s="50"/>
    </row>
    <row r="11790" spans="4:12" x14ac:dyDescent="0.25">
      <c r="D11790" s="50">
        <v>50906012</v>
      </c>
      <c r="E11790" s="50" t="s">
        <v>39</v>
      </c>
      <c r="F11790" s="50">
        <v>9899999903</v>
      </c>
      <c r="G11790" s="50"/>
      <c r="H11790" s="50"/>
      <c r="I11790" s="50"/>
      <c r="J11790" s="50"/>
      <c r="K11790" s="50"/>
      <c r="L11790" s="50"/>
    </row>
    <row r="11791" spans="4:12" x14ac:dyDescent="0.25">
      <c r="D11791" s="50">
        <v>50906013</v>
      </c>
      <c r="E11791" s="50" t="s">
        <v>39</v>
      </c>
      <c r="F11791" s="50">
        <v>9899999903</v>
      </c>
      <c r="G11791" s="50"/>
      <c r="H11791" s="50"/>
      <c r="I11791" s="50"/>
      <c r="J11791" s="50"/>
      <c r="K11791" s="50"/>
      <c r="L11791" s="50"/>
    </row>
    <row r="11792" spans="4:12" x14ac:dyDescent="0.25">
      <c r="D11792" s="50">
        <v>50906014</v>
      </c>
      <c r="E11792" s="50" t="s">
        <v>39</v>
      </c>
      <c r="F11792" s="50">
        <v>9899999903</v>
      </c>
      <c r="G11792" s="50"/>
      <c r="H11792" s="50"/>
      <c r="I11792" s="50"/>
      <c r="J11792" s="50"/>
      <c r="K11792" s="50"/>
      <c r="L11792" s="50"/>
    </row>
    <row r="11793" spans="4:12" x14ac:dyDescent="0.25">
      <c r="D11793" s="50">
        <v>50906030</v>
      </c>
      <c r="E11793" s="50" t="s">
        <v>39</v>
      </c>
      <c r="F11793" s="50">
        <v>9841404000</v>
      </c>
      <c r="G11793" s="50">
        <v>9816004000</v>
      </c>
      <c r="H11793" s="50">
        <v>9842604000</v>
      </c>
      <c r="I11793" s="50">
        <v>9842204000</v>
      </c>
      <c r="J11793" s="50"/>
      <c r="K11793" s="50"/>
      <c r="L11793" s="50"/>
    </row>
    <row r="11794" spans="4:12" x14ac:dyDescent="0.25">
      <c r="D11794" s="50">
        <v>50906032</v>
      </c>
      <c r="E11794" s="50" t="s">
        <v>39</v>
      </c>
      <c r="F11794" s="50">
        <v>9841404000</v>
      </c>
      <c r="G11794" s="50">
        <v>9816004000</v>
      </c>
      <c r="H11794" s="50">
        <v>9842604000</v>
      </c>
      <c r="I11794" s="50">
        <v>9842204000</v>
      </c>
      <c r="J11794" s="50"/>
      <c r="K11794" s="50"/>
      <c r="L11794" s="50"/>
    </row>
    <row r="11795" spans="4:12" x14ac:dyDescent="0.25">
      <c r="D11795" s="50">
        <v>50906033</v>
      </c>
      <c r="E11795" s="50" t="s">
        <v>39</v>
      </c>
      <c r="F11795" s="50">
        <v>9841404000</v>
      </c>
      <c r="G11795" s="50">
        <v>9816004000</v>
      </c>
      <c r="H11795" s="50">
        <v>9842604000</v>
      </c>
      <c r="I11795" s="50">
        <v>9842204000</v>
      </c>
      <c r="J11795" s="50"/>
      <c r="K11795" s="50"/>
      <c r="L11795" s="50"/>
    </row>
    <row r="11796" spans="4:12" x14ac:dyDescent="0.25">
      <c r="D11796" s="50">
        <v>50906035</v>
      </c>
      <c r="E11796" s="50" t="s">
        <v>39</v>
      </c>
      <c r="F11796" s="50">
        <v>9841404000</v>
      </c>
      <c r="G11796" s="50">
        <v>9816004000</v>
      </c>
      <c r="H11796" s="50">
        <v>9842604000</v>
      </c>
      <c r="I11796" s="50">
        <v>9842204000</v>
      </c>
      <c r="J11796" s="50"/>
      <c r="K11796" s="50"/>
      <c r="L11796" s="50"/>
    </row>
    <row r="11797" spans="4:12" x14ac:dyDescent="0.25">
      <c r="D11797" s="50">
        <v>50906036</v>
      </c>
      <c r="E11797" s="50" t="s">
        <v>39</v>
      </c>
      <c r="F11797" s="50">
        <v>9841404000</v>
      </c>
      <c r="G11797" s="50">
        <v>9816004000</v>
      </c>
      <c r="H11797" s="50">
        <v>9842604000</v>
      </c>
      <c r="I11797" s="50">
        <v>9842204000</v>
      </c>
      <c r="J11797" s="50"/>
      <c r="K11797" s="50"/>
      <c r="L11797" s="50"/>
    </row>
    <row r="11798" spans="4:12" x14ac:dyDescent="0.25">
      <c r="D11798" s="50">
        <v>50906037</v>
      </c>
      <c r="E11798" s="50" t="s">
        <v>39</v>
      </c>
      <c r="F11798" s="50">
        <v>9841404000</v>
      </c>
      <c r="G11798" s="50">
        <v>9816004000</v>
      </c>
      <c r="H11798" s="50">
        <v>9842604000</v>
      </c>
      <c r="I11798" s="50">
        <v>9842204000</v>
      </c>
      <c r="J11798" s="50"/>
      <c r="K11798" s="50"/>
      <c r="L11798" s="50"/>
    </row>
    <row r="11799" spans="4:12" x14ac:dyDescent="0.25">
      <c r="D11799" s="50">
        <v>50906038</v>
      </c>
      <c r="E11799" s="50" t="s">
        <v>39</v>
      </c>
      <c r="F11799" s="50">
        <v>9841404000</v>
      </c>
      <c r="G11799" s="50">
        <v>9816004000</v>
      </c>
      <c r="H11799" s="50">
        <v>9842604000</v>
      </c>
      <c r="I11799" s="50">
        <v>9842204000</v>
      </c>
      <c r="J11799" s="50"/>
      <c r="K11799" s="50"/>
      <c r="L11799" s="50"/>
    </row>
    <row r="11800" spans="4:12" x14ac:dyDescent="0.25">
      <c r="D11800" s="50">
        <v>50906040</v>
      </c>
      <c r="E11800" s="50" t="s">
        <v>39</v>
      </c>
      <c r="F11800" s="50">
        <v>9841404000</v>
      </c>
      <c r="G11800" s="50">
        <v>9816004000</v>
      </c>
      <c r="H11800" s="50">
        <v>9842604000</v>
      </c>
      <c r="I11800" s="50">
        <v>9842204000</v>
      </c>
      <c r="J11800" s="50"/>
      <c r="K11800" s="50"/>
      <c r="L11800" s="50"/>
    </row>
    <row r="11801" spans="4:12" x14ac:dyDescent="0.25">
      <c r="D11801" s="50">
        <v>50906042</v>
      </c>
      <c r="E11801" s="50" t="s">
        <v>39</v>
      </c>
      <c r="F11801" s="50">
        <v>9841404000</v>
      </c>
      <c r="G11801" s="50">
        <v>9816004000</v>
      </c>
      <c r="H11801" s="50">
        <v>9842604000</v>
      </c>
      <c r="I11801" s="50">
        <v>9842204000</v>
      </c>
      <c r="J11801" s="50"/>
      <c r="K11801" s="50"/>
      <c r="L11801" s="50"/>
    </row>
    <row r="11802" spans="4:12" x14ac:dyDescent="0.25">
      <c r="D11802" s="50">
        <v>50906043</v>
      </c>
      <c r="E11802" s="50" t="s">
        <v>39</v>
      </c>
      <c r="F11802" s="50">
        <v>9841404000</v>
      </c>
      <c r="G11802" s="50">
        <v>9816004000</v>
      </c>
      <c r="H11802" s="50">
        <v>9842604000</v>
      </c>
      <c r="I11802" s="50">
        <v>9842204000</v>
      </c>
      <c r="J11802" s="50"/>
      <c r="K11802" s="50"/>
      <c r="L11802" s="50"/>
    </row>
    <row r="11803" spans="4:12" x14ac:dyDescent="0.25">
      <c r="D11803" s="50">
        <v>50906045</v>
      </c>
      <c r="E11803" s="50" t="s">
        <v>39</v>
      </c>
      <c r="F11803" s="50">
        <v>9841404000</v>
      </c>
      <c r="G11803" s="50">
        <v>9816004000</v>
      </c>
      <c r="H11803" s="50">
        <v>9842604000</v>
      </c>
      <c r="I11803" s="50">
        <v>9842204000</v>
      </c>
      <c r="J11803" s="50"/>
      <c r="K11803" s="50"/>
      <c r="L11803" s="50"/>
    </row>
    <row r="11804" spans="4:12" x14ac:dyDescent="0.25">
      <c r="D11804" s="50">
        <v>50906046</v>
      </c>
      <c r="E11804" s="50" t="s">
        <v>39</v>
      </c>
      <c r="F11804" s="50">
        <v>9841404000</v>
      </c>
      <c r="G11804" s="50">
        <v>9816004000</v>
      </c>
      <c r="H11804" s="50">
        <v>9842604000</v>
      </c>
      <c r="I11804" s="50">
        <v>9842204000</v>
      </c>
      <c r="J11804" s="50"/>
      <c r="K11804" s="50"/>
      <c r="L11804" s="50"/>
    </row>
    <row r="11805" spans="4:12" x14ac:dyDescent="0.25">
      <c r="D11805" s="50">
        <v>50906047</v>
      </c>
      <c r="E11805" s="50" t="s">
        <v>39</v>
      </c>
      <c r="F11805" s="50">
        <v>9841404000</v>
      </c>
      <c r="G11805" s="50">
        <v>9816004000</v>
      </c>
      <c r="H11805" s="50">
        <v>9842604000</v>
      </c>
      <c r="I11805" s="50">
        <v>9842204000</v>
      </c>
      <c r="J11805" s="50"/>
      <c r="K11805" s="50"/>
      <c r="L11805" s="50"/>
    </row>
    <row r="11806" spans="4:12" x14ac:dyDescent="0.25">
      <c r="D11806" s="50">
        <v>50906048</v>
      </c>
      <c r="E11806" s="50" t="s">
        <v>39</v>
      </c>
      <c r="F11806" s="50">
        <v>9841404000</v>
      </c>
      <c r="G11806" s="50">
        <v>9816004000</v>
      </c>
      <c r="H11806" s="50">
        <v>9842604000</v>
      </c>
      <c r="I11806" s="50">
        <v>9842204000</v>
      </c>
      <c r="J11806" s="50"/>
      <c r="K11806" s="50"/>
      <c r="L11806" s="50"/>
    </row>
    <row r="11807" spans="4:12" x14ac:dyDescent="0.25">
      <c r="D11807" s="50">
        <v>50906050</v>
      </c>
      <c r="E11807" s="50" t="s">
        <v>39</v>
      </c>
      <c r="F11807" s="50">
        <v>9841406000</v>
      </c>
      <c r="G11807" s="50">
        <v>9816006000</v>
      </c>
      <c r="H11807" s="50">
        <v>9842606000</v>
      </c>
      <c r="I11807" s="50">
        <v>9842206000</v>
      </c>
      <c r="J11807" s="50"/>
      <c r="K11807" s="50"/>
      <c r="L11807" s="50"/>
    </row>
    <row r="11808" spans="4:12" x14ac:dyDescent="0.25">
      <c r="D11808" s="50">
        <v>50906051</v>
      </c>
      <c r="E11808" s="50" t="s">
        <v>39</v>
      </c>
      <c r="F11808" s="50">
        <v>9841406000</v>
      </c>
      <c r="G11808" s="50">
        <v>9816006000</v>
      </c>
      <c r="H11808" s="50">
        <v>9842606000</v>
      </c>
      <c r="I11808" s="50">
        <v>9842206000</v>
      </c>
      <c r="J11808" s="50"/>
      <c r="K11808" s="50"/>
      <c r="L11808" s="50"/>
    </row>
    <row r="11809" spans="4:12" x14ac:dyDescent="0.25">
      <c r="D11809" s="50">
        <v>50906052</v>
      </c>
      <c r="E11809" s="50" t="s">
        <v>39</v>
      </c>
      <c r="F11809" s="50">
        <v>9841406000</v>
      </c>
      <c r="G11809" s="50">
        <v>9816006000</v>
      </c>
      <c r="H11809" s="50">
        <v>9842606000</v>
      </c>
      <c r="I11809" s="50">
        <v>9842206000</v>
      </c>
      <c r="J11809" s="50"/>
      <c r="K11809" s="50"/>
      <c r="L11809" s="50"/>
    </row>
    <row r="11810" spans="4:12" x14ac:dyDescent="0.25">
      <c r="D11810" s="50">
        <v>50906053</v>
      </c>
      <c r="E11810" s="50" t="s">
        <v>39</v>
      </c>
      <c r="F11810" s="50">
        <v>9841406000</v>
      </c>
      <c r="G11810" s="50">
        <v>9816006000</v>
      </c>
      <c r="H11810" s="50">
        <v>9842606000</v>
      </c>
      <c r="I11810" s="50">
        <v>9842206000</v>
      </c>
      <c r="J11810" s="50"/>
      <c r="K11810" s="50"/>
      <c r="L11810" s="50"/>
    </row>
    <row r="11811" spans="4:12" x14ac:dyDescent="0.25">
      <c r="D11811" s="50">
        <v>50906055</v>
      </c>
      <c r="E11811" s="50" t="s">
        <v>39</v>
      </c>
      <c r="F11811" s="50">
        <v>9841406000</v>
      </c>
      <c r="G11811" s="50">
        <v>9816006000</v>
      </c>
      <c r="H11811" s="50">
        <v>9842606000</v>
      </c>
      <c r="I11811" s="50">
        <v>9842206000</v>
      </c>
      <c r="J11811" s="50"/>
      <c r="K11811" s="50"/>
      <c r="L11811" s="50"/>
    </row>
    <row r="11812" spans="4:12" x14ac:dyDescent="0.25">
      <c r="D11812" s="50">
        <v>50906056</v>
      </c>
      <c r="E11812" s="50" t="s">
        <v>39</v>
      </c>
      <c r="F11812" s="50">
        <v>9841406000</v>
      </c>
      <c r="G11812" s="50">
        <v>9816006000</v>
      </c>
      <c r="H11812" s="50">
        <v>9842606000</v>
      </c>
      <c r="I11812" s="50">
        <v>9842206000</v>
      </c>
      <c r="J11812" s="50"/>
      <c r="K11812" s="50"/>
      <c r="L11812" s="50"/>
    </row>
    <row r="11813" spans="4:12" x14ac:dyDescent="0.25">
      <c r="D11813" s="50">
        <v>50906057</v>
      </c>
      <c r="E11813" s="50" t="s">
        <v>39</v>
      </c>
      <c r="F11813" s="50">
        <v>9841406000</v>
      </c>
      <c r="G11813" s="50">
        <v>9816006000</v>
      </c>
      <c r="H11813" s="50">
        <v>9842606000</v>
      </c>
      <c r="I11813" s="50">
        <v>9842206000</v>
      </c>
      <c r="J11813" s="50"/>
      <c r="K11813" s="50"/>
      <c r="L11813" s="50"/>
    </row>
    <row r="11814" spans="4:12" x14ac:dyDescent="0.25">
      <c r="D11814" s="50">
        <v>50906058</v>
      </c>
      <c r="E11814" s="50" t="s">
        <v>39</v>
      </c>
      <c r="F11814" s="50">
        <v>9841406000</v>
      </c>
      <c r="G11814" s="50">
        <v>9816006000</v>
      </c>
      <c r="H11814" s="50">
        <v>9842606000</v>
      </c>
      <c r="I11814" s="50">
        <v>9842206000</v>
      </c>
      <c r="J11814" s="50"/>
      <c r="K11814" s="50"/>
      <c r="L11814" s="50"/>
    </row>
    <row r="11815" spans="4:12" x14ac:dyDescent="0.25">
      <c r="D11815" s="50">
        <v>50906060</v>
      </c>
      <c r="E11815" s="50" t="s">
        <v>39</v>
      </c>
      <c r="F11815" s="50">
        <v>9841406000</v>
      </c>
      <c r="G11815" s="50">
        <v>9816006000</v>
      </c>
      <c r="H11815" s="50">
        <v>9842606000</v>
      </c>
      <c r="I11815" s="50">
        <v>9842206000</v>
      </c>
      <c r="J11815" s="50"/>
      <c r="K11815" s="50"/>
      <c r="L11815" s="50"/>
    </row>
    <row r="11816" spans="4:12" x14ac:dyDescent="0.25">
      <c r="D11816" s="50">
        <v>50906061</v>
      </c>
      <c r="E11816" s="50" t="s">
        <v>39</v>
      </c>
      <c r="F11816" s="50">
        <v>9841406000</v>
      </c>
      <c r="G11816" s="50">
        <v>9816006000</v>
      </c>
      <c r="H11816" s="50">
        <v>9842606000</v>
      </c>
      <c r="I11816" s="50">
        <v>9842206000</v>
      </c>
      <c r="J11816" s="50"/>
      <c r="K11816" s="50"/>
      <c r="L11816" s="50"/>
    </row>
    <row r="11817" spans="4:12" x14ac:dyDescent="0.25">
      <c r="D11817" s="50">
        <v>50906062</v>
      </c>
      <c r="E11817" s="50" t="s">
        <v>39</v>
      </c>
      <c r="F11817" s="50">
        <v>9841406000</v>
      </c>
      <c r="G11817" s="50">
        <v>9816006000</v>
      </c>
      <c r="H11817" s="50">
        <v>9842606000</v>
      </c>
      <c r="I11817" s="50">
        <v>9842206000</v>
      </c>
      <c r="J11817" s="50"/>
      <c r="K11817" s="50"/>
      <c r="L11817" s="50"/>
    </row>
    <row r="11818" spans="4:12" x14ac:dyDescent="0.25">
      <c r="D11818" s="50">
        <v>50906063</v>
      </c>
      <c r="E11818" s="50" t="s">
        <v>39</v>
      </c>
      <c r="F11818" s="50">
        <v>9841406000</v>
      </c>
      <c r="G11818" s="50">
        <v>9816006000</v>
      </c>
      <c r="H11818" s="50">
        <v>9842606000</v>
      </c>
      <c r="I11818" s="50">
        <v>9842206000</v>
      </c>
      <c r="J11818" s="50"/>
      <c r="K11818" s="50"/>
      <c r="L11818" s="50"/>
    </row>
    <row r="11819" spans="4:12" x14ac:dyDescent="0.25">
      <c r="D11819" s="50">
        <v>50906064</v>
      </c>
      <c r="E11819" s="50" t="s">
        <v>39</v>
      </c>
      <c r="F11819" s="50">
        <v>9841406000</v>
      </c>
      <c r="G11819" s="50">
        <v>9816006000</v>
      </c>
      <c r="H11819" s="50">
        <v>9842606000</v>
      </c>
      <c r="I11819" s="50">
        <v>9842206000</v>
      </c>
      <c r="J11819" s="50"/>
      <c r="K11819" s="50"/>
      <c r="L11819" s="50"/>
    </row>
    <row r="11820" spans="4:12" x14ac:dyDescent="0.25">
      <c r="D11820" s="50">
        <v>50906081</v>
      </c>
      <c r="E11820" s="50" t="s">
        <v>39</v>
      </c>
      <c r="F11820" s="50">
        <v>9841408000</v>
      </c>
      <c r="G11820" s="50">
        <v>9816008000</v>
      </c>
      <c r="H11820" s="50">
        <v>9842608000</v>
      </c>
      <c r="I11820" s="50">
        <v>9842208000</v>
      </c>
      <c r="J11820" s="50"/>
      <c r="K11820" s="50"/>
      <c r="L11820" s="50"/>
    </row>
    <row r="11821" spans="4:12" x14ac:dyDescent="0.25">
      <c r="D11821" s="50">
        <v>50906082</v>
      </c>
      <c r="E11821" s="50" t="s">
        <v>39</v>
      </c>
      <c r="F11821" s="50">
        <v>9841408000</v>
      </c>
      <c r="G11821" s="50">
        <v>9816008000</v>
      </c>
      <c r="H11821" s="50">
        <v>9842608000</v>
      </c>
      <c r="I11821" s="50">
        <v>9842208000</v>
      </c>
      <c r="J11821" s="50"/>
      <c r="K11821" s="50"/>
      <c r="L11821" s="50"/>
    </row>
    <row r="11822" spans="4:12" x14ac:dyDescent="0.25">
      <c r="D11822" s="50">
        <v>50906083</v>
      </c>
      <c r="E11822" s="50" t="s">
        <v>39</v>
      </c>
      <c r="F11822" s="50">
        <v>9841408000</v>
      </c>
      <c r="G11822" s="50">
        <v>9816008000</v>
      </c>
      <c r="H11822" s="50">
        <v>9842608000</v>
      </c>
      <c r="I11822" s="50">
        <v>9842208000</v>
      </c>
      <c r="J11822" s="50"/>
      <c r="K11822" s="50"/>
      <c r="L11822" s="50"/>
    </row>
    <row r="11823" spans="4:12" x14ac:dyDescent="0.25">
      <c r="D11823" s="50">
        <v>50906084</v>
      </c>
      <c r="E11823" s="50" t="s">
        <v>39</v>
      </c>
      <c r="F11823" s="50">
        <v>9841408000</v>
      </c>
      <c r="G11823" s="50">
        <v>9816008000</v>
      </c>
      <c r="H11823" s="50">
        <v>9842608000</v>
      </c>
      <c r="I11823" s="50">
        <v>9842208000</v>
      </c>
      <c r="J11823" s="50"/>
      <c r="K11823" s="50"/>
      <c r="L11823" s="50"/>
    </row>
    <row r="11824" spans="4:12" x14ac:dyDescent="0.25">
      <c r="D11824" s="50">
        <v>50906101</v>
      </c>
      <c r="E11824" s="50" t="s">
        <v>39</v>
      </c>
      <c r="F11824" s="50">
        <v>9841410000</v>
      </c>
      <c r="G11824" s="50">
        <v>9816010000</v>
      </c>
      <c r="H11824" s="50">
        <v>9842610000</v>
      </c>
      <c r="I11824" s="50">
        <v>9842210000</v>
      </c>
      <c r="J11824" s="50"/>
      <c r="K11824" s="50"/>
      <c r="L11824" s="50"/>
    </row>
    <row r="11825" spans="4:12" x14ac:dyDescent="0.25">
      <c r="D11825" s="50">
        <v>50906102</v>
      </c>
      <c r="E11825" s="50" t="s">
        <v>39</v>
      </c>
      <c r="F11825" s="50">
        <v>9841410000</v>
      </c>
      <c r="G11825" s="50">
        <v>9816010000</v>
      </c>
      <c r="H11825" s="50">
        <v>9842610000</v>
      </c>
      <c r="I11825" s="50">
        <v>9842210000</v>
      </c>
      <c r="J11825" s="50"/>
      <c r="K11825" s="50"/>
      <c r="L11825" s="50"/>
    </row>
    <row r="11826" spans="4:12" x14ac:dyDescent="0.25">
      <c r="D11826" s="50">
        <v>50906103</v>
      </c>
      <c r="E11826" s="50" t="s">
        <v>39</v>
      </c>
      <c r="F11826" s="50">
        <v>9841410000</v>
      </c>
      <c r="G11826" s="50">
        <v>9816010000</v>
      </c>
      <c r="H11826" s="50">
        <v>9842610000</v>
      </c>
      <c r="I11826" s="50">
        <v>9842210000</v>
      </c>
      <c r="J11826" s="50"/>
      <c r="K11826" s="50"/>
      <c r="L11826" s="50"/>
    </row>
    <row r="11827" spans="4:12" x14ac:dyDescent="0.25">
      <c r="D11827" s="50">
        <v>50906104</v>
      </c>
      <c r="E11827" s="50" t="s">
        <v>39</v>
      </c>
      <c r="F11827" s="50">
        <v>9841410000</v>
      </c>
      <c r="G11827" s="50">
        <v>9816010000</v>
      </c>
      <c r="H11827" s="50">
        <v>9842610000</v>
      </c>
      <c r="I11827" s="50">
        <v>9842210000</v>
      </c>
      <c r="J11827" s="50"/>
      <c r="K11827" s="50"/>
      <c r="L11827" s="50"/>
    </row>
    <row r="11828" spans="4:12" x14ac:dyDescent="0.25">
      <c r="D11828" s="50">
        <v>50906112</v>
      </c>
      <c r="E11828" s="50" t="s">
        <v>39</v>
      </c>
      <c r="F11828" s="50">
        <v>9899999903</v>
      </c>
      <c r="G11828" s="50"/>
      <c r="H11828" s="50"/>
      <c r="I11828" s="50"/>
      <c r="J11828" s="50"/>
      <c r="K11828" s="50"/>
      <c r="L11828" s="50"/>
    </row>
    <row r="11829" spans="4:12" x14ac:dyDescent="0.25">
      <c r="D11829" s="50">
        <v>50906114</v>
      </c>
      <c r="E11829" s="50" t="s">
        <v>39</v>
      </c>
      <c r="F11829" s="50">
        <v>9899999903</v>
      </c>
      <c r="G11829" s="50"/>
      <c r="H11829" s="50"/>
      <c r="I11829" s="50"/>
      <c r="J11829" s="50"/>
      <c r="K11829" s="50"/>
      <c r="L11829" s="50"/>
    </row>
    <row r="11830" spans="4:12" x14ac:dyDescent="0.25">
      <c r="D11830" s="50">
        <v>50906115</v>
      </c>
      <c r="E11830" s="50" t="s">
        <v>39</v>
      </c>
      <c r="F11830" s="50">
        <v>9899999903</v>
      </c>
      <c r="G11830" s="50"/>
      <c r="H11830" s="50"/>
      <c r="I11830" s="50"/>
      <c r="J11830" s="50"/>
      <c r="K11830" s="50"/>
      <c r="L11830" s="50"/>
    </row>
    <row r="11831" spans="4:12" x14ac:dyDescent="0.25">
      <c r="D11831" s="50">
        <v>50906116</v>
      </c>
      <c r="E11831" s="50" t="s">
        <v>39</v>
      </c>
      <c r="F11831" s="50">
        <v>9899999903</v>
      </c>
      <c r="G11831" s="50"/>
      <c r="H11831" s="50"/>
      <c r="I11831" s="50"/>
      <c r="J11831" s="50"/>
      <c r="K11831" s="50"/>
      <c r="L11831" s="50"/>
    </row>
    <row r="11832" spans="4:12" x14ac:dyDescent="0.25">
      <c r="D11832" s="50">
        <v>50906118</v>
      </c>
      <c r="E11832" s="50" t="s">
        <v>39</v>
      </c>
      <c r="F11832" s="50">
        <v>9899999903</v>
      </c>
      <c r="G11832" s="50"/>
      <c r="H11832" s="50"/>
      <c r="I11832" s="50"/>
      <c r="J11832" s="50"/>
      <c r="K11832" s="50"/>
      <c r="L11832" s="50"/>
    </row>
    <row r="11833" spans="4:12" x14ac:dyDescent="0.25">
      <c r="D11833" s="50">
        <v>50906121</v>
      </c>
      <c r="E11833" s="50" t="s">
        <v>39</v>
      </c>
      <c r="F11833" s="50">
        <v>9841412000</v>
      </c>
      <c r="G11833" s="50">
        <v>9816012000</v>
      </c>
      <c r="H11833" s="50">
        <v>9842612000</v>
      </c>
      <c r="I11833" s="50">
        <v>9842212000</v>
      </c>
      <c r="J11833" s="50"/>
      <c r="K11833" s="50"/>
      <c r="L11833" s="50"/>
    </row>
    <row r="11834" spans="4:12" x14ac:dyDescent="0.25">
      <c r="D11834" s="50">
        <v>50906122</v>
      </c>
      <c r="E11834" s="50" t="s">
        <v>39</v>
      </c>
      <c r="F11834" s="50">
        <v>9841412000</v>
      </c>
      <c r="G11834" s="50">
        <v>9816012000</v>
      </c>
      <c r="H11834" s="50">
        <v>9842612000</v>
      </c>
      <c r="I11834" s="50">
        <v>9842212000</v>
      </c>
      <c r="J11834" s="50"/>
      <c r="K11834" s="50"/>
      <c r="L11834" s="50"/>
    </row>
    <row r="11835" spans="4:12" x14ac:dyDescent="0.25">
      <c r="D11835" s="50">
        <v>50906123</v>
      </c>
      <c r="E11835" s="50" t="s">
        <v>39</v>
      </c>
      <c r="F11835" s="50">
        <v>9841412000</v>
      </c>
      <c r="G11835" s="50">
        <v>9816012000</v>
      </c>
      <c r="H11835" s="50">
        <v>9842612000</v>
      </c>
      <c r="I11835" s="50">
        <v>9842212000</v>
      </c>
      <c r="J11835" s="50"/>
      <c r="K11835" s="50"/>
      <c r="L11835" s="50"/>
    </row>
    <row r="11836" spans="4:12" x14ac:dyDescent="0.25">
      <c r="D11836" s="50">
        <v>50906141</v>
      </c>
      <c r="E11836" s="50" t="s">
        <v>39</v>
      </c>
      <c r="F11836" s="50">
        <v>9841414000</v>
      </c>
      <c r="G11836" s="50">
        <v>9816014000</v>
      </c>
      <c r="H11836" s="50">
        <v>9842614000</v>
      </c>
      <c r="I11836" s="50">
        <v>9842214000</v>
      </c>
      <c r="J11836" s="50"/>
      <c r="K11836" s="50"/>
      <c r="L11836" s="50"/>
    </row>
    <row r="11837" spans="4:12" x14ac:dyDescent="0.25">
      <c r="D11837" s="50">
        <v>50906142</v>
      </c>
      <c r="E11837" s="50" t="s">
        <v>39</v>
      </c>
      <c r="F11837" s="50">
        <v>9841414000</v>
      </c>
      <c r="G11837" s="50">
        <v>9816014000</v>
      </c>
      <c r="H11837" s="50">
        <v>9842614000</v>
      </c>
      <c r="I11837" s="50">
        <v>9842214000</v>
      </c>
      <c r="J11837" s="50"/>
      <c r="K11837" s="50"/>
      <c r="L11837" s="50"/>
    </row>
    <row r="11838" spans="4:12" x14ac:dyDescent="0.25">
      <c r="D11838" s="50">
        <v>50906143</v>
      </c>
      <c r="E11838" s="50" t="s">
        <v>39</v>
      </c>
      <c r="F11838" s="50">
        <v>9841414000</v>
      </c>
      <c r="G11838" s="50">
        <v>9816014000</v>
      </c>
      <c r="H11838" s="50">
        <v>9842614000</v>
      </c>
      <c r="I11838" s="50">
        <v>9842214000</v>
      </c>
      <c r="J11838" s="50"/>
      <c r="K11838" s="50"/>
      <c r="L11838" s="50"/>
    </row>
    <row r="11839" spans="4:12" x14ac:dyDescent="0.25">
      <c r="D11839" s="50">
        <v>50906161</v>
      </c>
      <c r="E11839" s="50" t="s">
        <v>39</v>
      </c>
      <c r="F11839" s="50">
        <v>9841416000</v>
      </c>
      <c r="G11839" s="50">
        <v>9816016000</v>
      </c>
      <c r="H11839" s="50">
        <v>9842616000</v>
      </c>
      <c r="I11839" s="50">
        <v>9842216000</v>
      </c>
      <c r="J11839" s="50"/>
      <c r="K11839" s="50"/>
      <c r="L11839" s="50"/>
    </row>
    <row r="11840" spans="4:12" x14ac:dyDescent="0.25">
      <c r="D11840" s="50">
        <v>50906163</v>
      </c>
      <c r="E11840" s="50" t="s">
        <v>39</v>
      </c>
      <c r="F11840" s="50">
        <v>9841416000</v>
      </c>
      <c r="G11840" s="50">
        <v>9816016000</v>
      </c>
      <c r="H11840" s="50">
        <v>9842616000</v>
      </c>
      <c r="I11840" s="50">
        <v>9842216000</v>
      </c>
      <c r="J11840" s="50"/>
      <c r="K11840" s="50"/>
      <c r="L11840" s="50"/>
    </row>
    <row r="11841" spans="4:12" x14ac:dyDescent="0.25">
      <c r="D11841" s="50">
        <v>50906201</v>
      </c>
      <c r="E11841" s="50" t="s">
        <v>39</v>
      </c>
      <c r="F11841" s="50">
        <v>9841420000</v>
      </c>
      <c r="G11841" s="50">
        <v>9816020000</v>
      </c>
      <c r="H11841" s="50">
        <v>9842620000</v>
      </c>
      <c r="I11841" s="50">
        <v>9842220000</v>
      </c>
      <c r="J11841" s="50"/>
      <c r="K11841" s="50"/>
      <c r="L11841" s="50"/>
    </row>
    <row r="11842" spans="4:12" x14ac:dyDescent="0.25">
      <c r="D11842" s="50">
        <v>50906202</v>
      </c>
      <c r="E11842" s="50" t="s">
        <v>39</v>
      </c>
      <c r="F11842" s="50">
        <v>9899999903</v>
      </c>
      <c r="G11842" s="50"/>
      <c r="H11842" s="50"/>
      <c r="I11842" s="50"/>
      <c r="J11842" s="50"/>
      <c r="K11842" s="50"/>
      <c r="L11842" s="50"/>
    </row>
    <row r="11843" spans="4:12" x14ac:dyDescent="0.25">
      <c r="D11843" s="50">
        <v>50906203</v>
      </c>
      <c r="E11843" s="50" t="s">
        <v>39</v>
      </c>
      <c r="F11843" s="50">
        <v>9841420000</v>
      </c>
      <c r="G11843" s="50">
        <v>9816020000</v>
      </c>
      <c r="H11843" s="50">
        <v>9842620000</v>
      </c>
      <c r="I11843" s="50">
        <v>9842220000</v>
      </c>
      <c r="J11843" s="50"/>
      <c r="K11843" s="50"/>
      <c r="L11843" s="50"/>
    </row>
    <row r="11844" spans="4:12" x14ac:dyDescent="0.25">
      <c r="D11844" s="50">
        <v>50906204</v>
      </c>
      <c r="E11844" s="50" t="s">
        <v>39</v>
      </c>
      <c r="F11844" s="50">
        <v>9899999903</v>
      </c>
      <c r="G11844" s="50"/>
      <c r="H11844" s="50"/>
      <c r="I11844" s="50"/>
      <c r="J11844" s="50"/>
      <c r="K11844" s="50"/>
      <c r="L11844" s="50"/>
    </row>
    <row r="11845" spans="4:12" x14ac:dyDescent="0.25">
      <c r="D11845" s="50">
        <v>50906205</v>
      </c>
      <c r="E11845" s="50" t="s">
        <v>39</v>
      </c>
      <c r="F11845" s="50">
        <v>9899999903</v>
      </c>
      <c r="G11845" s="50"/>
      <c r="H11845" s="50"/>
      <c r="I11845" s="50"/>
      <c r="J11845" s="50"/>
      <c r="K11845" s="50"/>
      <c r="L11845" s="50"/>
    </row>
    <row r="11846" spans="4:12" x14ac:dyDescent="0.25">
      <c r="D11846" s="50">
        <v>50906206</v>
      </c>
      <c r="E11846" s="50" t="s">
        <v>39</v>
      </c>
      <c r="F11846" s="50">
        <v>9899999903</v>
      </c>
      <c r="G11846" s="50"/>
      <c r="H11846" s="50"/>
      <c r="I11846" s="50"/>
      <c r="J11846" s="50"/>
      <c r="K11846" s="50"/>
      <c r="L11846" s="50"/>
    </row>
    <row r="11847" spans="4:12" x14ac:dyDescent="0.25">
      <c r="D11847" s="50">
        <v>50906207</v>
      </c>
      <c r="E11847" s="50" t="s">
        <v>39</v>
      </c>
      <c r="F11847" s="50">
        <v>9899999903</v>
      </c>
      <c r="G11847" s="50"/>
      <c r="H11847" s="50"/>
      <c r="I11847" s="50"/>
      <c r="J11847" s="50"/>
      <c r="K11847" s="50"/>
      <c r="L11847" s="50"/>
    </row>
    <row r="11848" spans="4:12" x14ac:dyDescent="0.25">
      <c r="D11848" s="50">
        <v>50906215</v>
      </c>
      <c r="E11848" s="50" t="s">
        <v>39</v>
      </c>
      <c r="F11848" s="50">
        <v>9899999903</v>
      </c>
      <c r="G11848" s="50"/>
      <c r="H11848" s="50"/>
      <c r="I11848" s="50"/>
      <c r="J11848" s="50"/>
      <c r="K11848" s="50"/>
      <c r="L11848" s="50"/>
    </row>
    <row r="11849" spans="4:12" x14ac:dyDescent="0.25">
      <c r="D11849" s="50">
        <v>50906251</v>
      </c>
      <c r="E11849" s="50" t="s">
        <v>39</v>
      </c>
      <c r="F11849" s="50">
        <v>9899999903</v>
      </c>
      <c r="G11849" s="50"/>
      <c r="H11849" s="50"/>
      <c r="I11849" s="50"/>
      <c r="J11849" s="50"/>
      <c r="K11849" s="50"/>
      <c r="L11849" s="50"/>
    </row>
    <row r="11850" spans="4:12" x14ac:dyDescent="0.25">
      <c r="D11850" s="50">
        <v>50906252</v>
      </c>
      <c r="E11850" s="50" t="s">
        <v>39</v>
      </c>
      <c r="F11850" s="50">
        <v>9899999903</v>
      </c>
      <c r="G11850" s="50"/>
      <c r="H11850" s="50"/>
      <c r="I11850" s="50"/>
      <c r="J11850" s="50"/>
      <c r="K11850" s="50"/>
      <c r="L11850" s="50"/>
    </row>
    <row r="11851" spans="4:12" x14ac:dyDescent="0.25">
      <c r="D11851" s="50">
        <v>50906253</v>
      </c>
      <c r="E11851" s="50" t="s">
        <v>39</v>
      </c>
      <c r="F11851" s="50">
        <v>9899999903</v>
      </c>
      <c r="G11851" s="50"/>
      <c r="H11851" s="50"/>
      <c r="I11851" s="50"/>
      <c r="J11851" s="50"/>
      <c r="K11851" s="50"/>
      <c r="L11851" s="50"/>
    </row>
    <row r="11852" spans="4:12" x14ac:dyDescent="0.25">
      <c r="D11852" s="50">
        <v>50906254</v>
      </c>
      <c r="E11852" s="50" t="s">
        <v>39</v>
      </c>
      <c r="F11852" s="50">
        <v>9899999903</v>
      </c>
      <c r="G11852" s="50"/>
      <c r="H11852" s="50"/>
      <c r="I11852" s="50"/>
      <c r="J11852" s="50"/>
      <c r="K11852" s="50"/>
      <c r="L11852" s="50"/>
    </row>
    <row r="11853" spans="4:12" x14ac:dyDescent="0.25">
      <c r="D11853" s="50">
        <v>50906255</v>
      </c>
      <c r="E11853" s="50" t="s">
        <v>39</v>
      </c>
      <c r="F11853" s="50">
        <v>9899999903</v>
      </c>
      <c r="G11853" s="50"/>
      <c r="H11853" s="50"/>
      <c r="I11853" s="50"/>
      <c r="J11853" s="50"/>
      <c r="K11853" s="50"/>
      <c r="L11853" s="50"/>
    </row>
    <row r="11854" spans="4:12" x14ac:dyDescent="0.25">
      <c r="D11854" s="50">
        <v>50906315</v>
      </c>
      <c r="E11854" s="50" t="s">
        <v>39</v>
      </c>
      <c r="F11854" s="50">
        <v>9899999903</v>
      </c>
      <c r="G11854" s="50"/>
      <c r="H11854" s="50"/>
      <c r="I11854" s="50"/>
      <c r="J11854" s="50"/>
      <c r="K11854" s="50"/>
      <c r="L11854" s="50"/>
    </row>
    <row r="11855" spans="4:12" x14ac:dyDescent="0.25">
      <c r="D11855" s="50">
        <v>50906925</v>
      </c>
      <c r="E11855" s="50" t="s">
        <v>39</v>
      </c>
      <c r="F11855" s="50">
        <v>9899999903</v>
      </c>
      <c r="G11855" s="50"/>
      <c r="H11855" s="50"/>
      <c r="I11855" s="50"/>
      <c r="J11855" s="50"/>
      <c r="K11855" s="50"/>
      <c r="L11855" s="50"/>
    </row>
    <row r="11856" spans="4:12" x14ac:dyDescent="0.25">
      <c r="D11856" s="50">
        <v>50906935</v>
      </c>
      <c r="E11856" s="50" t="s">
        <v>39</v>
      </c>
      <c r="F11856" s="50">
        <v>9899999903</v>
      </c>
      <c r="G11856" s="50"/>
      <c r="H11856" s="50"/>
      <c r="I11856" s="50"/>
      <c r="J11856" s="50"/>
      <c r="K11856" s="50"/>
      <c r="L11856" s="50"/>
    </row>
    <row r="11857" spans="4:12" x14ac:dyDescent="0.25">
      <c r="D11857" s="50">
        <v>50906951</v>
      </c>
      <c r="E11857" s="50" t="s">
        <v>39</v>
      </c>
      <c r="F11857" s="50">
        <v>9899999903</v>
      </c>
      <c r="G11857" s="50"/>
      <c r="H11857" s="50"/>
      <c r="I11857" s="50"/>
      <c r="J11857" s="50"/>
      <c r="K11857" s="50"/>
      <c r="L11857" s="50"/>
    </row>
    <row r="11858" spans="4:12" x14ac:dyDescent="0.25">
      <c r="D11858" s="50">
        <v>50907040</v>
      </c>
      <c r="E11858" s="50" t="s">
        <v>39</v>
      </c>
      <c r="F11858" s="50">
        <v>9831604000</v>
      </c>
      <c r="G11858" s="50">
        <v>9832404000</v>
      </c>
      <c r="H11858" s="50">
        <v>9831804000</v>
      </c>
      <c r="I11858" s="50">
        <v>9831004000</v>
      </c>
      <c r="J11858" s="50">
        <v>9831204000</v>
      </c>
      <c r="K11858" s="50">
        <v>9838804000</v>
      </c>
      <c r="L11858" s="50">
        <v>9815004000</v>
      </c>
    </row>
    <row r="11859" spans="4:12" x14ac:dyDescent="0.25">
      <c r="D11859" s="50">
        <v>50907041</v>
      </c>
      <c r="E11859" s="50" t="s">
        <v>39</v>
      </c>
      <c r="F11859" s="50">
        <v>9831604000</v>
      </c>
      <c r="G11859" s="50">
        <v>9832404000</v>
      </c>
      <c r="H11859" s="50">
        <v>9831804000</v>
      </c>
      <c r="I11859" s="50">
        <v>9831004000</v>
      </c>
      <c r="J11859" s="50">
        <v>9831204000</v>
      </c>
      <c r="K11859" s="50">
        <v>9838804000</v>
      </c>
      <c r="L11859" s="50">
        <v>9815004000</v>
      </c>
    </row>
    <row r="11860" spans="4:12" x14ac:dyDescent="0.25">
      <c r="D11860" s="50">
        <v>50907042</v>
      </c>
      <c r="E11860" s="50" t="s">
        <v>39</v>
      </c>
      <c r="F11860" s="50">
        <v>9831704000</v>
      </c>
      <c r="G11860" s="50">
        <v>9832504000</v>
      </c>
      <c r="H11860" s="50">
        <v>9831904000</v>
      </c>
      <c r="I11860" s="50">
        <v>9831304000</v>
      </c>
      <c r="J11860" s="50">
        <v>9831104000</v>
      </c>
      <c r="K11860" s="50">
        <v>9838904000</v>
      </c>
      <c r="L11860" s="50">
        <v>9815104000</v>
      </c>
    </row>
    <row r="11861" spans="4:12" x14ac:dyDescent="0.25">
      <c r="D11861" s="50">
        <v>50907050</v>
      </c>
      <c r="E11861" s="50" t="s">
        <v>39</v>
      </c>
      <c r="F11861" s="50">
        <v>9831606000</v>
      </c>
      <c r="G11861" s="50">
        <v>9832406000</v>
      </c>
      <c r="H11861" s="50">
        <v>9831806000</v>
      </c>
      <c r="I11861" s="50">
        <v>9831006000</v>
      </c>
      <c r="J11861" s="50">
        <v>9831206000</v>
      </c>
      <c r="K11861" s="50">
        <v>9838806000</v>
      </c>
      <c r="L11861" s="50">
        <v>9815006000</v>
      </c>
    </row>
    <row r="11862" spans="4:12" x14ac:dyDescent="0.25">
      <c r="D11862" s="50">
        <v>50907051</v>
      </c>
      <c r="E11862" s="50" t="s">
        <v>39</v>
      </c>
      <c r="F11862" s="50">
        <v>9831606000</v>
      </c>
      <c r="G11862" s="50">
        <v>9832406000</v>
      </c>
      <c r="H11862" s="50">
        <v>9831806000</v>
      </c>
      <c r="I11862" s="50">
        <v>9831006000</v>
      </c>
      <c r="J11862" s="50">
        <v>9831206000</v>
      </c>
      <c r="K11862" s="50">
        <v>9838806000</v>
      </c>
      <c r="L11862" s="50">
        <v>9815006000</v>
      </c>
    </row>
    <row r="11863" spans="4:12" x14ac:dyDescent="0.25">
      <c r="D11863" s="50">
        <v>50907052</v>
      </c>
      <c r="E11863" s="50" t="s">
        <v>39</v>
      </c>
      <c r="F11863" s="50">
        <v>9831706000</v>
      </c>
      <c r="G11863" s="50">
        <v>9832506000</v>
      </c>
      <c r="H11863" s="50">
        <v>9831906000</v>
      </c>
      <c r="I11863" s="50">
        <v>9831106000</v>
      </c>
      <c r="J11863" s="50">
        <v>9831306000</v>
      </c>
      <c r="K11863" s="50">
        <v>9838906000</v>
      </c>
      <c r="L11863" s="50">
        <v>9815106000</v>
      </c>
    </row>
    <row r="11864" spans="4:12" x14ac:dyDescent="0.25">
      <c r="D11864" s="50">
        <v>50907060</v>
      </c>
      <c r="E11864" s="50" t="s">
        <v>39</v>
      </c>
      <c r="F11864" s="50">
        <v>9831606000</v>
      </c>
      <c r="G11864" s="50">
        <v>9832406000</v>
      </c>
      <c r="H11864" s="50">
        <v>9831806000</v>
      </c>
      <c r="I11864" s="50">
        <v>9831006000</v>
      </c>
      <c r="J11864" s="50">
        <v>9831206000</v>
      </c>
      <c r="K11864" s="50">
        <v>9838806000</v>
      </c>
      <c r="L11864" s="50">
        <v>9815006000</v>
      </c>
    </row>
    <row r="11865" spans="4:12" x14ac:dyDescent="0.25">
      <c r="D11865" s="50">
        <v>50907061</v>
      </c>
      <c r="E11865" s="50" t="s">
        <v>39</v>
      </c>
      <c r="F11865" s="50">
        <v>9831606000</v>
      </c>
      <c r="G11865" s="50">
        <v>9832406000</v>
      </c>
      <c r="H11865" s="50">
        <v>9831806000</v>
      </c>
      <c r="I11865" s="50">
        <v>9831006000</v>
      </c>
      <c r="J11865" s="50">
        <v>9831206000</v>
      </c>
      <c r="K11865" s="50">
        <v>9838806000</v>
      </c>
      <c r="L11865" s="50">
        <v>9815006000</v>
      </c>
    </row>
    <row r="11866" spans="4:12" x14ac:dyDescent="0.25">
      <c r="D11866" s="50">
        <v>50907062</v>
      </c>
      <c r="E11866" s="50" t="s">
        <v>39</v>
      </c>
      <c r="F11866" s="50">
        <v>9831606000</v>
      </c>
      <c r="G11866" s="50">
        <v>9832406000</v>
      </c>
      <c r="H11866" s="50">
        <v>9831806000</v>
      </c>
      <c r="I11866" s="50">
        <v>9831006000</v>
      </c>
      <c r="J11866" s="50">
        <v>9831206000</v>
      </c>
      <c r="K11866" s="50">
        <v>9838806000</v>
      </c>
      <c r="L11866" s="50">
        <v>9815006000</v>
      </c>
    </row>
    <row r="11867" spans="4:12" x14ac:dyDescent="0.25">
      <c r="D11867" s="50">
        <v>50907080</v>
      </c>
      <c r="E11867" s="50" t="s">
        <v>39</v>
      </c>
      <c r="F11867" s="50">
        <v>9831608000</v>
      </c>
      <c r="G11867" s="50">
        <v>9832408000</v>
      </c>
      <c r="H11867" s="50">
        <v>9831808000</v>
      </c>
      <c r="I11867" s="50">
        <v>9831008000</v>
      </c>
      <c r="J11867" s="50">
        <v>9831208000</v>
      </c>
      <c r="K11867" s="50">
        <v>9838808000</v>
      </c>
      <c r="L11867" s="50">
        <v>9815008000</v>
      </c>
    </row>
    <row r="11868" spans="4:12" x14ac:dyDescent="0.25">
      <c r="D11868" s="50">
        <v>50907081</v>
      </c>
      <c r="E11868" s="50" t="s">
        <v>39</v>
      </c>
      <c r="F11868" s="50">
        <v>9831608000</v>
      </c>
      <c r="G11868" s="50">
        <v>9832408000</v>
      </c>
      <c r="H11868" s="50">
        <v>9831808000</v>
      </c>
      <c r="I11868" s="50">
        <v>9831008000</v>
      </c>
      <c r="J11868" s="50">
        <v>9831208000</v>
      </c>
      <c r="K11868" s="50">
        <v>9838808000</v>
      </c>
      <c r="L11868" s="50">
        <v>9815008000</v>
      </c>
    </row>
    <row r="11869" spans="4:12" x14ac:dyDescent="0.25">
      <c r="D11869" s="50">
        <v>50907082</v>
      </c>
      <c r="E11869" s="50" t="s">
        <v>39</v>
      </c>
      <c r="F11869" s="50">
        <v>9831608000</v>
      </c>
      <c r="G11869" s="50">
        <v>9832408000</v>
      </c>
      <c r="H11869" s="50">
        <v>9831808000</v>
      </c>
      <c r="I11869" s="50">
        <v>9831008000</v>
      </c>
      <c r="J11869" s="50">
        <v>9831208000</v>
      </c>
      <c r="K11869" s="50">
        <v>9838808000</v>
      </c>
      <c r="L11869" s="50">
        <v>9815008000</v>
      </c>
    </row>
    <row r="11870" spans="4:12" x14ac:dyDescent="0.25">
      <c r="D11870" s="50">
        <v>50907100</v>
      </c>
      <c r="E11870" s="50" t="s">
        <v>39</v>
      </c>
      <c r="F11870" s="50">
        <v>9831610000</v>
      </c>
      <c r="G11870" s="50">
        <v>9832410000</v>
      </c>
      <c r="H11870" s="50">
        <v>9831810000</v>
      </c>
      <c r="I11870" s="50">
        <v>9831010000</v>
      </c>
      <c r="J11870" s="50">
        <v>9831210000</v>
      </c>
      <c r="K11870" s="50">
        <v>9838810000</v>
      </c>
      <c r="L11870" s="50">
        <v>9815010000</v>
      </c>
    </row>
    <row r="11871" spans="4:12" x14ac:dyDescent="0.25">
      <c r="D11871" s="50">
        <v>50907101</v>
      </c>
      <c r="E11871" s="50" t="s">
        <v>39</v>
      </c>
      <c r="F11871" s="50">
        <v>9831610000</v>
      </c>
      <c r="G11871" s="50">
        <v>9832410000</v>
      </c>
      <c r="H11871" s="50">
        <v>9831810000</v>
      </c>
      <c r="I11871" s="50">
        <v>9831010000</v>
      </c>
      <c r="J11871" s="50">
        <v>9831210000</v>
      </c>
      <c r="K11871" s="50">
        <v>9838810000</v>
      </c>
      <c r="L11871" s="50">
        <v>9815010000</v>
      </c>
    </row>
    <row r="11872" spans="4:12" x14ac:dyDescent="0.25">
      <c r="D11872" s="50">
        <v>50907102</v>
      </c>
      <c r="E11872" s="50" t="s">
        <v>39</v>
      </c>
      <c r="F11872" s="50">
        <v>9831610000</v>
      </c>
      <c r="G11872" s="50">
        <v>9832410000</v>
      </c>
      <c r="H11872" s="50">
        <v>9831810000</v>
      </c>
      <c r="I11872" s="50">
        <v>9831010000</v>
      </c>
      <c r="J11872" s="50">
        <v>9831210000</v>
      </c>
      <c r="K11872" s="50">
        <v>9838810000</v>
      </c>
      <c r="L11872" s="50">
        <v>9815010000</v>
      </c>
    </row>
    <row r="11873" spans="4:12" x14ac:dyDescent="0.25">
      <c r="D11873" s="50">
        <v>50907120</v>
      </c>
      <c r="E11873" s="50" t="s">
        <v>39</v>
      </c>
      <c r="F11873" s="50">
        <v>9831612000</v>
      </c>
      <c r="G11873" s="50">
        <v>9832412000</v>
      </c>
      <c r="H11873" s="50">
        <v>9831812000</v>
      </c>
      <c r="I11873" s="50">
        <v>9831012000</v>
      </c>
      <c r="J11873" s="50">
        <v>9831212000</v>
      </c>
      <c r="K11873" s="50">
        <v>9838812000</v>
      </c>
      <c r="L11873" s="50">
        <v>9815012000</v>
      </c>
    </row>
    <row r="11874" spans="4:12" x14ac:dyDescent="0.25">
      <c r="D11874" s="50">
        <v>50907121</v>
      </c>
      <c r="E11874" s="50" t="s">
        <v>39</v>
      </c>
      <c r="F11874" s="50">
        <v>9831612000</v>
      </c>
      <c r="G11874" s="50">
        <v>9832412000</v>
      </c>
      <c r="H11874" s="50">
        <v>9831812000</v>
      </c>
      <c r="I11874" s="50">
        <v>9831012000</v>
      </c>
      <c r="J11874" s="50">
        <v>9831212000</v>
      </c>
      <c r="K11874" s="50">
        <v>9838812000</v>
      </c>
      <c r="L11874" s="50">
        <v>9815012000</v>
      </c>
    </row>
    <row r="11875" spans="4:12" x14ac:dyDescent="0.25">
      <c r="D11875" s="50">
        <v>50907122</v>
      </c>
      <c r="E11875" s="50" t="s">
        <v>39</v>
      </c>
      <c r="F11875" s="50">
        <v>9831612000</v>
      </c>
      <c r="G11875" s="50">
        <v>9832412000</v>
      </c>
      <c r="H11875" s="50">
        <v>9831812000</v>
      </c>
      <c r="I11875" s="50">
        <v>9831012000</v>
      </c>
      <c r="J11875" s="50">
        <v>9831212000</v>
      </c>
      <c r="K11875" s="50">
        <v>9838812000</v>
      </c>
      <c r="L11875" s="50">
        <v>9815012000</v>
      </c>
    </row>
    <row r="11876" spans="4:12" x14ac:dyDescent="0.25">
      <c r="D11876" s="50">
        <v>50907140</v>
      </c>
      <c r="E11876" s="50" t="s">
        <v>39</v>
      </c>
      <c r="F11876" s="50">
        <v>9831614000</v>
      </c>
      <c r="G11876" s="50">
        <v>9832414000</v>
      </c>
      <c r="H11876" s="50">
        <v>9831814000</v>
      </c>
      <c r="I11876" s="50">
        <v>9831014000</v>
      </c>
      <c r="J11876" s="50">
        <v>9831214000</v>
      </c>
      <c r="K11876" s="50">
        <v>9838814000</v>
      </c>
      <c r="L11876" s="50">
        <v>9815014000</v>
      </c>
    </row>
    <row r="11877" spans="4:12" x14ac:dyDescent="0.25">
      <c r="D11877" s="50">
        <v>50907141</v>
      </c>
      <c r="E11877" s="50" t="s">
        <v>39</v>
      </c>
      <c r="F11877" s="50">
        <v>9831614000</v>
      </c>
      <c r="G11877" s="50">
        <v>9832414000</v>
      </c>
      <c r="H11877" s="50">
        <v>9831814000</v>
      </c>
      <c r="I11877" s="50">
        <v>9831014000</v>
      </c>
      <c r="J11877" s="50">
        <v>9831214000</v>
      </c>
      <c r="K11877" s="50">
        <v>9838814000</v>
      </c>
      <c r="L11877" s="50">
        <v>9815014000</v>
      </c>
    </row>
    <row r="11878" spans="4:12" x14ac:dyDescent="0.25">
      <c r="D11878" s="50">
        <v>50907142</v>
      </c>
      <c r="E11878" s="50" t="s">
        <v>39</v>
      </c>
      <c r="F11878" s="50">
        <v>9831614000</v>
      </c>
      <c r="G11878" s="50">
        <v>9832414000</v>
      </c>
      <c r="H11878" s="50">
        <v>9831814000</v>
      </c>
      <c r="I11878" s="50">
        <v>9831014000</v>
      </c>
      <c r="J11878" s="50">
        <v>9831214000</v>
      </c>
      <c r="K11878" s="50">
        <v>9838814000</v>
      </c>
      <c r="L11878" s="50">
        <v>9815014000</v>
      </c>
    </row>
    <row r="11879" spans="4:12" x14ac:dyDescent="0.25">
      <c r="D11879" s="50">
        <v>50907160</v>
      </c>
      <c r="E11879" s="50" t="s">
        <v>39</v>
      </c>
      <c r="F11879" s="50">
        <v>9831616000</v>
      </c>
      <c r="G11879" s="50">
        <v>9832416000</v>
      </c>
      <c r="H11879" s="50">
        <v>9831816000</v>
      </c>
      <c r="I11879" s="50">
        <v>9831016000</v>
      </c>
      <c r="J11879" s="50">
        <v>9831216000</v>
      </c>
      <c r="K11879" s="50">
        <v>9838816000</v>
      </c>
      <c r="L11879" s="50">
        <v>9815016000</v>
      </c>
    </row>
    <row r="11880" spans="4:12" x14ac:dyDescent="0.25">
      <c r="D11880" s="50">
        <v>50907161</v>
      </c>
      <c r="E11880" s="50" t="s">
        <v>39</v>
      </c>
      <c r="F11880" s="50">
        <v>9831616000</v>
      </c>
      <c r="G11880" s="50">
        <v>9832416000</v>
      </c>
      <c r="H11880" s="50">
        <v>9831816000</v>
      </c>
      <c r="I11880" s="50">
        <v>9831016000</v>
      </c>
      <c r="J11880" s="50">
        <v>9831216000</v>
      </c>
      <c r="K11880" s="50">
        <v>9838816000</v>
      </c>
      <c r="L11880" s="50">
        <v>9815016000</v>
      </c>
    </row>
    <row r="11881" spans="4:12" x14ac:dyDescent="0.25">
      <c r="D11881" s="50">
        <v>50907162</v>
      </c>
      <c r="E11881" s="50" t="s">
        <v>39</v>
      </c>
      <c r="F11881" s="50">
        <v>9831616000</v>
      </c>
      <c r="G11881" s="50">
        <v>9832416000</v>
      </c>
      <c r="H11881" s="50">
        <v>9831816000</v>
      </c>
      <c r="I11881" s="50">
        <v>9831016000</v>
      </c>
      <c r="J11881" s="50">
        <v>9831216000</v>
      </c>
      <c r="K11881" s="50">
        <v>9838816000</v>
      </c>
      <c r="L11881" s="50">
        <v>9815016000</v>
      </c>
    </row>
    <row r="11882" spans="4:12" x14ac:dyDescent="0.25">
      <c r="D11882" s="50">
        <v>50907180</v>
      </c>
      <c r="E11882" s="50" t="s">
        <v>39</v>
      </c>
      <c r="F11882" s="50">
        <v>9831618000</v>
      </c>
      <c r="G11882" s="50">
        <v>9832418000</v>
      </c>
      <c r="H11882" s="50">
        <v>9831818000</v>
      </c>
      <c r="I11882" s="50">
        <v>9831018000</v>
      </c>
      <c r="J11882" s="50">
        <v>9831218000</v>
      </c>
      <c r="K11882" s="50">
        <v>9838818000</v>
      </c>
      <c r="L11882" s="50">
        <v>9815018000</v>
      </c>
    </row>
    <row r="11883" spans="4:12" x14ac:dyDescent="0.25">
      <c r="D11883" s="50">
        <v>50907181</v>
      </c>
      <c r="E11883" s="50" t="s">
        <v>39</v>
      </c>
      <c r="F11883" s="50">
        <v>9831618000</v>
      </c>
      <c r="G11883" s="50">
        <v>9832418000</v>
      </c>
      <c r="H11883" s="50">
        <v>9831818000</v>
      </c>
      <c r="I11883" s="50">
        <v>9831018000</v>
      </c>
      <c r="J11883" s="50">
        <v>9831218000</v>
      </c>
      <c r="K11883" s="50">
        <v>9838818000</v>
      </c>
      <c r="L11883" s="50">
        <v>9815018000</v>
      </c>
    </row>
    <row r="11884" spans="4:12" x14ac:dyDescent="0.25">
      <c r="D11884" s="50">
        <v>50907182</v>
      </c>
      <c r="E11884" s="50" t="s">
        <v>39</v>
      </c>
      <c r="F11884" s="50">
        <v>9831618000</v>
      </c>
      <c r="G11884" s="50">
        <v>9832418000</v>
      </c>
      <c r="H11884" s="50">
        <v>9831818000</v>
      </c>
      <c r="I11884" s="50">
        <v>9831018000</v>
      </c>
      <c r="J11884" s="50">
        <v>9831218000</v>
      </c>
      <c r="K11884" s="50">
        <v>9838818000</v>
      </c>
      <c r="L11884" s="50">
        <v>9815018000</v>
      </c>
    </row>
    <row r="11885" spans="4:12" x14ac:dyDescent="0.25">
      <c r="D11885" s="50">
        <v>50907200</v>
      </c>
      <c r="E11885" s="50" t="s">
        <v>39</v>
      </c>
      <c r="F11885" s="50">
        <v>9831620000</v>
      </c>
      <c r="G11885" s="50">
        <v>9832420000</v>
      </c>
      <c r="H11885" s="50">
        <v>9831820000</v>
      </c>
      <c r="I11885" s="50">
        <v>9831020000</v>
      </c>
      <c r="J11885" s="50">
        <v>9831220000</v>
      </c>
      <c r="K11885" s="50">
        <v>9838820000</v>
      </c>
      <c r="L11885" s="50">
        <v>9815020000</v>
      </c>
    </row>
    <row r="11886" spans="4:12" x14ac:dyDescent="0.25">
      <c r="D11886" s="50">
        <v>50907201</v>
      </c>
      <c r="E11886" s="50" t="s">
        <v>39</v>
      </c>
      <c r="F11886" s="50">
        <v>9831620000</v>
      </c>
      <c r="G11886" s="50">
        <v>9832420000</v>
      </c>
      <c r="H11886" s="50">
        <v>9831820000</v>
      </c>
      <c r="I11886" s="50">
        <v>9831020000</v>
      </c>
      <c r="J11886" s="50">
        <v>9831220000</v>
      </c>
      <c r="K11886" s="50">
        <v>9838820000</v>
      </c>
      <c r="L11886" s="50">
        <v>9815020000</v>
      </c>
    </row>
    <row r="11887" spans="4:12" x14ac:dyDescent="0.25">
      <c r="D11887" s="50">
        <v>50907202</v>
      </c>
      <c r="E11887" s="50" t="s">
        <v>39</v>
      </c>
      <c r="F11887" s="50">
        <v>9831620000</v>
      </c>
      <c r="G11887" s="50">
        <v>9832420000</v>
      </c>
      <c r="H11887" s="50">
        <v>9831820000</v>
      </c>
      <c r="I11887" s="50">
        <v>9831020000</v>
      </c>
      <c r="J11887" s="50">
        <v>9831220000</v>
      </c>
      <c r="K11887" s="50">
        <v>9838820000</v>
      </c>
      <c r="L11887" s="50">
        <v>9815020000</v>
      </c>
    </row>
    <row r="11888" spans="4:12" x14ac:dyDescent="0.25">
      <c r="D11888" s="50">
        <v>50908040</v>
      </c>
      <c r="E11888" s="50" t="s">
        <v>39</v>
      </c>
      <c r="F11888" s="50">
        <v>9832804000</v>
      </c>
      <c r="G11888" s="50">
        <v>9820204000</v>
      </c>
      <c r="H11888" s="50">
        <v>9833404000</v>
      </c>
      <c r="I11888" s="50">
        <v>9833204000</v>
      </c>
      <c r="J11888" s="50"/>
      <c r="K11888" s="50"/>
      <c r="L11888" s="50"/>
    </row>
    <row r="11889" spans="4:12" x14ac:dyDescent="0.25">
      <c r="D11889" s="50">
        <v>50908041</v>
      </c>
      <c r="E11889" s="50" t="s">
        <v>39</v>
      </c>
      <c r="F11889" s="50">
        <v>9832804000</v>
      </c>
      <c r="G11889" s="50">
        <v>9820204000</v>
      </c>
      <c r="H11889" s="50">
        <v>9833404000</v>
      </c>
      <c r="I11889" s="50">
        <v>9833204000</v>
      </c>
      <c r="J11889" s="50"/>
      <c r="K11889" s="50"/>
      <c r="L11889" s="50"/>
    </row>
    <row r="11890" spans="4:12" x14ac:dyDescent="0.25">
      <c r="D11890" s="50">
        <v>50908042</v>
      </c>
      <c r="E11890" s="50" t="s">
        <v>39</v>
      </c>
      <c r="F11890" s="50">
        <v>9832804000</v>
      </c>
      <c r="G11890" s="50">
        <v>9820204000</v>
      </c>
      <c r="H11890" s="50">
        <v>9833404000</v>
      </c>
      <c r="I11890" s="50">
        <v>9833204000</v>
      </c>
      <c r="J11890" s="50"/>
      <c r="K11890" s="50"/>
      <c r="L11890" s="50"/>
    </row>
    <row r="11891" spans="4:12" x14ac:dyDescent="0.25">
      <c r="D11891" s="50">
        <v>50908050</v>
      </c>
      <c r="E11891" s="50" t="s">
        <v>39</v>
      </c>
      <c r="F11891" s="50">
        <v>9832806000</v>
      </c>
      <c r="G11891" s="50">
        <v>9820206000</v>
      </c>
      <c r="H11891" s="50">
        <v>9833406000</v>
      </c>
      <c r="I11891" s="50">
        <v>9833206000</v>
      </c>
      <c r="J11891" s="50"/>
      <c r="K11891" s="50"/>
      <c r="L11891" s="50"/>
    </row>
    <row r="11892" spans="4:12" x14ac:dyDescent="0.25">
      <c r="D11892" s="50">
        <v>50908051</v>
      </c>
      <c r="E11892" s="50" t="s">
        <v>39</v>
      </c>
      <c r="F11892" s="50">
        <v>9832806000</v>
      </c>
      <c r="G11892" s="50">
        <v>9820206000</v>
      </c>
      <c r="H11892" s="50">
        <v>9833406000</v>
      </c>
      <c r="I11892" s="50">
        <v>9833206000</v>
      </c>
      <c r="J11892" s="50"/>
      <c r="K11892" s="50"/>
      <c r="L11892" s="50"/>
    </row>
    <row r="11893" spans="4:12" x14ac:dyDescent="0.25">
      <c r="D11893" s="50">
        <v>50908052</v>
      </c>
      <c r="E11893" s="50" t="s">
        <v>39</v>
      </c>
      <c r="F11893" s="50">
        <v>9832806000</v>
      </c>
      <c r="G11893" s="50">
        <v>9820206000</v>
      </c>
      <c r="H11893" s="50">
        <v>9833406000</v>
      </c>
      <c r="I11893" s="50">
        <v>9833206000</v>
      </c>
      <c r="J11893" s="50"/>
      <c r="K11893" s="50"/>
      <c r="L11893" s="50"/>
    </row>
    <row r="11894" spans="4:12" x14ac:dyDescent="0.25">
      <c r="D11894" s="50">
        <v>50908060</v>
      </c>
      <c r="E11894" s="50" t="s">
        <v>39</v>
      </c>
      <c r="F11894" s="50">
        <v>9832806000</v>
      </c>
      <c r="G11894" s="50">
        <v>9820206000</v>
      </c>
      <c r="H11894" s="50">
        <v>9833406000</v>
      </c>
      <c r="I11894" s="50">
        <v>9833206000</v>
      </c>
      <c r="J11894" s="50"/>
      <c r="K11894" s="50"/>
      <c r="L11894" s="50"/>
    </row>
    <row r="11895" spans="4:12" x14ac:dyDescent="0.25">
      <c r="D11895" s="50">
        <v>50908061</v>
      </c>
      <c r="E11895" s="50" t="s">
        <v>39</v>
      </c>
      <c r="F11895" s="50">
        <v>9832806000</v>
      </c>
      <c r="G11895" s="50">
        <v>9820206000</v>
      </c>
      <c r="H11895" s="50">
        <v>9833406000</v>
      </c>
      <c r="I11895" s="50">
        <v>9833206000</v>
      </c>
      <c r="J11895" s="50"/>
      <c r="K11895" s="50"/>
      <c r="L11895" s="50"/>
    </row>
    <row r="11896" spans="4:12" x14ac:dyDescent="0.25">
      <c r="D11896" s="50">
        <v>50908062</v>
      </c>
      <c r="E11896" s="50" t="s">
        <v>39</v>
      </c>
      <c r="F11896" s="50">
        <v>9832806000</v>
      </c>
      <c r="G11896" s="50">
        <v>9820206000</v>
      </c>
      <c r="H11896" s="50">
        <v>9833406000</v>
      </c>
      <c r="I11896" s="50">
        <v>9833206000</v>
      </c>
      <c r="J11896" s="50"/>
      <c r="K11896" s="50"/>
      <c r="L11896" s="50"/>
    </row>
    <row r="11897" spans="4:12" x14ac:dyDescent="0.25">
      <c r="D11897" s="50">
        <v>50908080</v>
      </c>
      <c r="E11897" s="50" t="s">
        <v>39</v>
      </c>
      <c r="F11897" s="50">
        <v>9832808000</v>
      </c>
      <c r="G11897" s="50">
        <v>9820208000</v>
      </c>
      <c r="H11897" s="50">
        <v>9833408000</v>
      </c>
      <c r="I11897" s="50">
        <v>9833208000</v>
      </c>
      <c r="J11897" s="50"/>
      <c r="K11897" s="50"/>
      <c r="L11897" s="50"/>
    </row>
    <row r="11898" spans="4:12" x14ac:dyDescent="0.25">
      <c r="D11898" s="50">
        <v>50908081</v>
      </c>
      <c r="E11898" s="50" t="s">
        <v>39</v>
      </c>
      <c r="F11898" s="50">
        <v>9832808000</v>
      </c>
      <c r="G11898" s="50">
        <v>9820208000</v>
      </c>
      <c r="H11898" s="50">
        <v>9833408000</v>
      </c>
      <c r="I11898" s="50">
        <v>9833208000</v>
      </c>
      <c r="J11898" s="50"/>
      <c r="K11898" s="50"/>
      <c r="L11898" s="50"/>
    </row>
    <row r="11899" spans="4:12" x14ac:dyDescent="0.25">
      <c r="D11899" s="50">
        <v>50908082</v>
      </c>
      <c r="E11899" s="50" t="s">
        <v>39</v>
      </c>
      <c r="F11899" s="50">
        <v>9832808000</v>
      </c>
      <c r="G11899" s="50">
        <v>9820208000</v>
      </c>
      <c r="H11899" s="50">
        <v>9833408000</v>
      </c>
      <c r="I11899" s="50">
        <v>9833208000</v>
      </c>
      <c r="J11899" s="50"/>
      <c r="K11899" s="50"/>
      <c r="L11899" s="50"/>
    </row>
    <row r="11900" spans="4:12" x14ac:dyDescent="0.25">
      <c r="D11900" s="50">
        <v>50908100</v>
      </c>
      <c r="E11900" s="50" t="s">
        <v>39</v>
      </c>
      <c r="F11900" s="50">
        <v>9832810000</v>
      </c>
      <c r="G11900" s="50">
        <v>9820210000</v>
      </c>
      <c r="H11900" s="50">
        <v>9833410000</v>
      </c>
      <c r="I11900" s="50">
        <v>9833210000</v>
      </c>
      <c r="J11900" s="50"/>
      <c r="K11900" s="50"/>
      <c r="L11900" s="50"/>
    </row>
    <row r="11901" spans="4:12" x14ac:dyDescent="0.25">
      <c r="D11901" s="50">
        <v>50908101</v>
      </c>
      <c r="E11901" s="50" t="s">
        <v>39</v>
      </c>
      <c r="F11901" s="50">
        <v>9832810000</v>
      </c>
      <c r="G11901" s="50">
        <v>9820210000</v>
      </c>
      <c r="H11901" s="50">
        <v>9833410000</v>
      </c>
      <c r="I11901" s="50">
        <v>9833210000</v>
      </c>
      <c r="J11901" s="50"/>
      <c r="K11901" s="50"/>
      <c r="L11901" s="50"/>
    </row>
    <row r="11902" spans="4:12" x14ac:dyDescent="0.25">
      <c r="D11902" s="50">
        <v>50908102</v>
      </c>
      <c r="E11902" s="50" t="s">
        <v>39</v>
      </c>
      <c r="F11902" s="50">
        <v>9832810000</v>
      </c>
      <c r="G11902" s="50">
        <v>9820210000</v>
      </c>
      <c r="H11902" s="50">
        <v>9833410000</v>
      </c>
      <c r="I11902" s="50">
        <v>9833210000</v>
      </c>
      <c r="J11902" s="50"/>
      <c r="K11902" s="50"/>
      <c r="L11902" s="50"/>
    </row>
    <row r="11903" spans="4:12" x14ac:dyDescent="0.25">
      <c r="D11903" s="50">
        <v>50908120</v>
      </c>
      <c r="E11903" s="50" t="s">
        <v>39</v>
      </c>
      <c r="F11903" s="50">
        <v>9832812000</v>
      </c>
      <c r="G11903" s="50">
        <v>9820212000</v>
      </c>
      <c r="H11903" s="50">
        <v>9833412000</v>
      </c>
      <c r="I11903" s="50">
        <v>9833212000</v>
      </c>
      <c r="J11903" s="50"/>
      <c r="K11903" s="50"/>
      <c r="L11903" s="50"/>
    </row>
    <row r="11904" spans="4:12" x14ac:dyDescent="0.25">
      <c r="D11904" s="50">
        <v>50908121</v>
      </c>
      <c r="E11904" s="50" t="s">
        <v>39</v>
      </c>
      <c r="F11904" s="50">
        <v>9832812000</v>
      </c>
      <c r="G11904" s="50">
        <v>9820212000</v>
      </c>
      <c r="H11904" s="50">
        <v>9833412000</v>
      </c>
      <c r="I11904" s="50">
        <v>9833212000</v>
      </c>
      <c r="J11904" s="50"/>
      <c r="K11904" s="50"/>
      <c r="L11904" s="50"/>
    </row>
    <row r="11905" spans="4:12" x14ac:dyDescent="0.25">
      <c r="D11905" s="50">
        <v>50908122</v>
      </c>
      <c r="E11905" s="50" t="s">
        <v>39</v>
      </c>
      <c r="F11905" s="50">
        <v>9832812000</v>
      </c>
      <c r="G11905" s="50">
        <v>9820212000</v>
      </c>
      <c r="H11905" s="50">
        <v>9833412000</v>
      </c>
      <c r="I11905" s="50">
        <v>9833212000</v>
      </c>
      <c r="J11905" s="50"/>
      <c r="K11905" s="50"/>
      <c r="L11905" s="50"/>
    </row>
    <row r="11906" spans="4:12" x14ac:dyDescent="0.25">
      <c r="D11906" s="50">
        <v>50908140</v>
      </c>
      <c r="E11906" s="50" t="s">
        <v>39</v>
      </c>
      <c r="F11906" s="50">
        <v>9832814000</v>
      </c>
      <c r="G11906" s="50">
        <v>9820214000</v>
      </c>
      <c r="H11906" s="50">
        <v>9833414000</v>
      </c>
      <c r="I11906" s="50">
        <v>9833214000</v>
      </c>
      <c r="J11906" s="50"/>
      <c r="K11906" s="50"/>
      <c r="L11906" s="50"/>
    </row>
    <row r="11907" spans="4:12" x14ac:dyDescent="0.25">
      <c r="D11907" s="50">
        <v>50908141</v>
      </c>
      <c r="E11907" s="50" t="s">
        <v>39</v>
      </c>
      <c r="F11907" s="50">
        <v>9832814000</v>
      </c>
      <c r="G11907" s="50">
        <v>9820214000</v>
      </c>
      <c r="H11907" s="50">
        <v>9833414000</v>
      </c>
      <c r="I11907" s="50">
        <v>9833214000</v>
      </c>
      <c r="J11907" s="50"/>
      <c r="K11907" s="50"/>
      <c r="L11907" s="50"/>
    </row>
    <row r="11908" spans="4:12" x14ac:dyDescent="0.25">
      <c r="D11908" s="50">
        <v>50908142</v>
      </c>
      <c r="E11908" s="50" t="s">
        <v>39</v>
      </c>
      <c r="F11908" s="50">
        <v>9832814000</v>
      </c>
      <c r="G11908" s="50">
        <v>9820214000</v>
      </c>
      <c r="H11908" s="50">
        <v>9833414000</v>
      </c>
      <c r="I11908" s="50">
        <v>9833214000</v>
      </c>
      <c r="J11908" s="50"/>
      <c r="K11908" s="50"/>
      <c r="L11908" s="50"/>
    </row>
    <row r="11909" spans="4:12" x14ac:dyDescent="0.25">
      <c r="D11909" s="50">
        <v>50908160</v>
      </c>
      <c r="E11909" s="50" t="s">
        <v>39</v>
      </c>
      <c r="F11909" s="50">
        <v>9832816000</v>
      </c>
      <c r="G11909" s="50">
        <v>9820216000</v>
      </c>
      <c r="H11909" s="50">
        <v>9833416000</v>
      </c>
      <c r="I11909" s="50">
        <v>9833216000</v>
      </c>
      <c r="J11909" s="50"/>
      <c r="K11909" s="50"/>
      <c r="L11909" s="50"/>
    </row>
    <row r="11910" spans="4:12" x14ac:dyDescent="0.25">
      <c r="D11910" s="50">
        <v>50908161</v>
      </c>
      <c r="E11910" s="50" t="s">
        <v>39</v>
      </c>
      <c r="F11910" s="50">
        <v>9832816000</v>
      </c>
      <c r="G11910" s="50">
        <v>9820216000</v>
      </c>
      <c r="H11910" s="50">
        <v>9833416000</v>
      </c>
      <c r="I11910" s="50">
        <v>9833216000</v>
      </c>
      <c r="J11910" s="50"/>
      <c r="K11910" s="50"/>
      <c r="L11910" s="50"/>
    </row>
    <row r="11911" spans="4:12" x14ac:dyDescent="0.25">
      <c r="D11911" s="50">
        <v>50908162</v>
      </c>
      <c r="E11911" s="50" t="s">
        <v>39</v>
      </c>
      <c r="F11911" s="50">
        <v>9832816000</v>
      </c>
      <c r="G11911" s="50">
        <v>9820216000</v>
      </c>
      <c r="H11911" s="50">
        <v>9833416000</v>
      </c>
      <c r="I11911" s="50">
        <v>9833216000</v>
      </c>
      <c r="J11911" s="50"/>
      <c r="K11911" s="50"/>
      <c r="L11911" s="50"/>
    </row>
    <row r="11912" spans="4:12" x14ac:dyDescent="0.25">
      <c r="D11912" s="50">
        <v>50908180</v>
      </c>
      <c r="E11912" s="50" t="s">
        <v>39</v>
      </c>
      <c r="F11912" s="50">
        <v>9832818000</v>
      </c>
      <c r="G11912" s="50">
        <v>9820218000</v>
      </c>
      <c r="H11912" s="50">
        <v>9833418000</v>
      </c>
      <c r="I11912" s="50">
        <v>9833218000</v>
      </c>
      <c r="J11912" s="50"/>
      <c r="K11912" s="50"/>
      <c r="L11912" s="50"/>
    </row>
    <row r="11913" spans="4:12" x14ac:dyDescent="0.25">
      <c r="D11913" s="50">
        <v>50908181</v>
      </c>
      <c r="E11913" s="50" t="s">
        <v>39</v>
      </c>
      <c r="F11913" s="50">
        <v>9832818000</v>
      </c>
      <c r="G11913" s="50">
        <v>9820218000</v>
      </c>
      <c r="H11913" s="50">
        <v>9833418000</v>
      </c>
      <c r="I11913" s="50">
        <v>9833218000</v>
      </c>
      <c r="J11913" s="50"/>
      <c r="K11913" s="50"/>
      <c r="L11913" s="50"/>
    </row>
    <row r="11914" spans="4:12" x14ac:dyDescent="0.25">
      <c r="D11914" s="50">
        <v>50908182</v>
      </c>
      <c r="E11914" s="50" t="s">
        <v>39</v>
      </c>
      <c r="F11914" s="50">
        <v>9832818000</v>
      </c>
      <c r="G11914" s="50">
        <v>9820218000</v>
      </c>
      <c r="H11914" s="50">
        <v>9833418000</v>
      </c>
      <c r="I11914" s="50">
        <v>9833218000</v>
      </c>
      <c r="J11914" s="50"/>
      <c r="K11914" s="50"/>
      <c r="L11914" s="50"/>
    </row>
    <row r="11915" spans="4:12" x14ac:dyDescent="0.25">
      <c r="D11915" s="50">
        <v>50908200</v>
      </c>
      <c r="E11915" s="50" t="s">
        <v>39</v>
      </c>
      <c r="F11915" s="50">
        <v>9832820000</v>
      </c>
      <c r="G11915" s="50">
        <v>9820220000</v>
      </c>
      <c r="H11915" s="50">
        <v>9833420000</v>
      </c>
      <c r="I11915" s="50">
        <v>9833220000</v>
      </c>
      <c r="J11915" s="50"/>
      <c r="K11915" s="50"/>
      <c r="L11915" s="50"/>
    </row>
    <row r="11916" spans="4:12" x14ac:dyDescent="0.25">
      <c r="D11916" s="50">
        <v>50908201</v>
      </c>
      <c r="E11916" s="50" t="s">
        <v>39</v>
      </c>
      <c r="F11916" s="50">
        <v>9832820000</v>
      </c>
      <c r="G11916" s="50">
        <v>9820220000</v>
      </c>
      <c r="H11916" s="50">
        <v>9833420000</v>
      </c>
      <c r="I11916" s="50">
        <v>9833220000</v>
      </c>
      <c r="J11916" s="50"/>
      <c r="K11916" s="50"/>
      <c r="L11916" s="50"/>
    </row>
    <row r="11917" spans="4:12" x14ac:dyDescent="0.25">
      <c r="D11917" s="50">
        <v>50908202</v>
      </c>
      <c r="E11917" s="50" t="s">
        <v>39</v>
      </c>
      <c r="F11917" s="50">
        <v>9832820000</v>
      </c>
      <c r="G11917" s="50">
        <v>9820220000</v>
      </c>
      <c r="H11917" s="50">
        <v>9833420000</v>
      </c>
      <c r="I11917" s="50">
        <v>9833220000</v>
      </c>
      <c r="J11917" s="50"/>
      <c r="K11917" s="50"/>
      <c r="L11917" s="50"/>
    </row>
    <row r="11918" spans="4:12" x14ac:dyDescent="0.25">
      <c r="D11918" s="50">
        <v>50911040</v>
      </c>
      <c r="E11918" s="50" t="s">
        <v>39</v>
      </c>
      <c r="F11918" s="50">
        <v>9899999903</v>
      </c>
      <c r="G11918" s="50"/>
      <c r="H11918" s="50"/>
      <c r="I11918" s="50"/>
      <c r="J11918" s="50"/>
      <c r="K11918" s="50"/>
      <c r="L11918" s="50"/>
    </row>
    <row r="11919" spans="4:12" x14ac:dyDescent="0.25">
      <c r="D11919" s="50">
        <v>50911041</v>
      </c>
      <c r="E11919" s="50" t="s">
        <v>39</v>
      </c>
      <c r="F11919" s="50">
        <v>9899999903</v>
      </c>
      <c r="G11919" s="50"/>
      <c r="H11919" s="50"/>
      <c r="I11919" s="50"/>
      <c r="J11919" s="50"/>
      <c r="K11919" s="50"/>
      <c r="L11919" s="50"/>
    </row>
    <row r="11920" spans="4:12" x14ac:dyDescent="0.25">
      <c r="D11920" s="50">
        <v>50911042</v>
      </c>
      <c r="E11920" s="50" t="s">
        <v>39</v>
      </c>
      <c r="F11920" s="50">
        <v>9899999903</v>
      </c>
      <c r="G11920" s="50"/>
      <c r="H11920" s="50"/>
      <c r="I11920" s="50"/>
      <c r="J11920" s="50"/>
      <c r="K11920" s="50"/>
      <c r="L11920" s="50"/>
    </row>
    <row r="11921" spans="4:12" x14ac:dyDescent="0.25">
      <c r="D11921" s="50">
        <v>50911043</v>
      </c>
      <c r="E11921" s="50" t="s">
        <v>39</v>
      </c>
      <c r="F11921" s="50">
        <v>9899999903</v>
      </c>
      <c r="G11921" s="50"/>
      <c r="H11921" s="50"/>
      <c r="I11921" s="50"/>
      <c r="J11921" s="50"/>
      <c r="K11921" s="50"/>
      <c r="L11921" s="50"/>
    </row>
    <row r="11922" spans="4:12" x14ac:dyDescent="0.25">
      <c r="D11922" s="50">
        <v>50911050</v>
      </c>
      <c r="E11922" s="50" t="s">
        <v>39</v>
      </c>
      <c r="F11922" s="50">
        <v>9899999903</v>
      </c>
      <c r="G11922" s="50"/>
      <c r="H11922" s="50"/>
      <c r="I11922" s="50"/>
      <c r="J11922" s="50"/>
      <c r="K11922" s="50"/>
      <c r="L11922" s="50"/>
    </row>
    <row r="11923" spans="4:12" x14ac:dyDescent="0.25">
      <c r="D11923" s="50">
        <v>50911051</v>
      </c>
      <c r="E11923" s="50" t="s">
        <v>39</v>
      </c>
      <c r="F11923" s="50">
        <v>9899999903</v>
      </c>
      <c r="G11923" s="50"/>
      <c r="H11923" s="50"/>
      <c r="I11923" s="50"/>
      <c r="J11923" s="50"/>
      <c r="K11923" s="50"/>
      <c r="L11923" s="50"/>
    </row>
    <row r="11924" spans="4:12" x14ac:dyDescent="0.25">
      <c r="D11924" s="50">
        <v>50911052</v>
      </c>
      <c r="E11924" s="50" t="s">
        <v>39</v>
      </c>
      <c r="F11924" s="50">
        <v>9899999903</v>
      </c>
      <c r="G11924" s="50"/>
      <c r="H11924" s="50"/>
      <c r="I11924" s="50"/>
      <c r="J11924" s="50"/>
      <c r="K11924" s="50"/>
      <c r="L11924" s="50"/>
    </row>
    <row r="11925" spans="4:12" x14ac:dyDescent="0.25">
      <c r="D11925" s="50">
        <v>50911053</v>
      </c>
      <c r="E11925" s="50" t="s">
        <v>39</v>
      </c>
      <c r="F11925" s="50">
        <v>9899999903</v>
      </c>
      <c r="G11925" s="50"/>
      <c r="H11925" s="50"/>
      <c r="I11925" s="50"/>
      <c r="J11925" s="50"/>
      <c r="K11925" s="50"/>
      <c r="L11925" s="50"/>
    </row>
    <row r="11926" spans="4:12" x14ac:dyDescent="0.25">
      <c r="D11926" s="50">
        <v>50911054</v>
      </c>
      <c r="E11926" s="50" t="s">
        <v>39</v>
      </c>
      <c r="F11926" s="50">
        <v>9899999903</v>
      </c>
      <c r="G11926" s="50"/>
      <c r="H11926" s="50"/>
      <c r="I11926" s="50"/>
      <c r="J11926" s="50"/>
      <c r="K11926" s="50"/>
      <c r="L11926" s="50"/>
    </row>
    <row r="11927" spans="4:12" x14ac:dyDescent="0.25">
      <c r="D11927" s="50">
        <v>50911055</v>
      </c>
      <c r="E11927" s="50" t="s">
        <v>39</v>
      </c>
      <c r="F11927" s="50">
        <v>9899999903</v>
      </c>
      <c r="G11927" s="50"/>
      <c r="H11927" s="50"/>
      <c r="I11927" s="50"/>
      <c r="J11927" s="50"/>
      <c r="K11927" s="50"/>
      <c r="L11927" s="50"/>
    </row>
    <row r="11928" spans="4:12" x14ac:dyDescent="0.25">
      <c r="D11928" s="50">
        <v>50911060</v>
      </c>
      <c r="E11928" s="50" t="s">
        <v>39</v>
      </c>
      <c r="F11928" s="50">
        <v>9899999903</v>
      </c>
      <c r="G11928" s="50"/>
      <c r="H11928" s="50"/>
      <c r="I11928" s="50"/>
      <c r="J11928" s="50"/>
      <c r="K11928" s="50"/>
      <c r="L11928" s="50"/>
    </row>
    <row r="11929" spans="4:12" x14ac:dyDescent="0.25">
      <c r="D11929" s="50">
        <v>50911061</v>
      </c>
      <c r="E11929" s="50" t="s">
        <v>39</v>
      </c>
      <c r="F11929" s="50">
        <v>9899999903</v>
      </c>
      <c r="G11929" s="50"/>
      <c r="H11929" s="50"/>
      <c r="I11929" s="50"/>
      <c r="J11929" s="50"/>
      <c r="K11929" s="50"/>
      <c r="L11929" s="50"/>
    </row>
    <row r="11930" spans="4:12" x14ac:dyDescent="0.25">
      <c r="D11930" s="50">
        <v>50911062</v>
      </c>
      <c r="E11930" s="50" t="s">
        <v>39</v>
      </c>
      <c r="F11930" s="50">
        <v>9899999903</v>
      </c>
      <c r="G11930" s="50"/>
      <c r="H11930" s="50"/>
      <c r="I11930" s="50"/>
      <c r="J11930" s="50"/>
      <c r="K11930" s="50"/>
      <c r="L11930" s="50"/>
    </row>
    <row r="11931" spans="4:12" x14ac:dyDescent="0.25">
      <c r="D11931" s="50">
        <v>50911063</v>
      </c>
      <c r="E11931" s="50" t="s">
        <v>39</v>
      </c>
      <c r="F11931" s="50">
        <v>9899999903</v>
      </c>
      <c r="G11931" s="50"/>
      <c r="H11931" s="50"/>
      <c r="I11931" s="50"/>
      <c r="J11931" s="50"/>
      <c r="K11931" s="50"/>
      <c r="L11931" s="50"/>
    </row>
    <row r="11932" spans="4:12" x14ac:dyDescent="0.25">
      <c r="D11932" s="50">
        <v>50911064</v>
      </c>
      <c r="E11932" s="50" t="s">
        <v>39</v>
      </c>
      <c r="F11932" s="50">
        <v>9899999903</v>
      </c>
      <c r="G11932" s="50"/>
      <c r="H11932" s="50"/>
      <c r="I11932" s="50"/>
      <c r="J11932" s="50"/>
      <c r="K11932" s="50"/>
      <c r="L11932" s="50"/>
    </row>
    <row r="11933" spans="4:12" x14ac:dyDescent="0.25">
      <c r="D11933" s="50">
        <v>50911065</v>
      </c>
      <c r="E11933" s="50" t="s">
        <v>39</v>
      </c>
      <c r="F11933" s="50">
        <v>9899999903</v>
      </c>
      <c r="G11933" s="50"/>
      <c r="H11933" s="50"/>
      <c r="I11933" s="50"/>
      <c r="J11933" s="50"/>
      <c r="K11933" s="50"/>
      <c r="L11933" s="50"/>
    </row>
    <row r="11934" spans="4:12" x14ac:dyDescent="0.25">
      <c r="D11934" s="50">
        <v>50911066</v>
      </c>
      <c r="E11934" s="50" t="s">
        <v>39</v>
      </c>
      <c r="F11934" s="50">
        <v>9899999903</v>
      </c>
      <c r="G11934" s="50"/>
      <c r="H11934" s="50"/>
      <c r="I11934" s="50"/>
      <c r="J11934" s="50"/>
      <c r="K11934" s="50"/>
      <c r="L11934" s="50"/>
    </row>
    <row r="11935" spans="4:12" x14ac:dyDescent="0.25">
      <c r="D11935" s="50">
        <v>50911067</v>
      </c>
      <c r="E11935" s="50" t="s">
        <v>39</v>
      </c>
      <c r="F11935" s="50">
        <v>9899999903</v>
      </c>
      <c r="G11935" s="50"/>
      <c r="H11935" s="50"/>
      <c r="I11935" s="50"/>
      <c r="J11935" s="50"/>
      <c r="K11935" s="50"/>
      <c r="L11935" s="50"/>
    </row>
    <row r="11936" spans="4:12" x14ac:dyDescent="0.25">
      <c r="D11936" s="50">
        <v>50911070</v>
      </c>
      <c r="E11936" s="50" t="s">
        <v>39</v>
      </c>
      <c r="F11936" s="50">
        <v>9899999903</v>
      </c>
      <c r="G11936" s="50"/>
      <c r="H11936" s="50"/>
      <c r="I11936" s="50"/>
      <c r="J11936" s="50"/>
      <c r="K11936" s="50"/>
      <c r="L11936" s="50"/>
    </row>
    <row r="11937" spans="4:12" x14ac:dyDescent="0.25">
      <c r="D11937" s="50">
        <v>50911071</v>
      </c>
      <c r="E11937" s="50" t="s">
        <v>39</v>
      </c>
      <c r="F11937" s="50">
        <v>9899999903</v>
      </c>
      <c r="G11937" s="50"/>
      <c r="H11937" s="50"/>
      <c r="I11937" s="50"/>
      <c r="J11937" s="50"/>
      <c r="K11937" s="50"/>
      <c r="L11937" s="50"/>
    </row>
    <row r="11938" spans="4:12" x14ac:dyDescent="0.25">
      <c r="D11938" s="50">
        <v>50911072</v>
      </c>
      <c r="E11938" s="50" t="s">
        <v>39</v>
      </c>
      <c r="F11938" s="50">
        <v>9899999903</v>
      </c>
      <c r="G11938" s="50"/>
      <c r="H11938" s="50"/>
      <c r="I11938" s="50"/>
      <c r="J11938" s="50"/>
      <c r="K11938" s="50"/>
      <c r="L11938" s="50"/>
    </row>
    <row r="11939" spans="4:12" x14ac:dyDescent="0.25">
      <c r="D11939" s="50">
        <v>50911073</v>
      </c>
      <c r="E11939" s="50" t="s">
        <v>39</v>
      </c>
      <c r="F11939" s="50">
        <v>9899999903</v>
      </c>
      <c r="G11939" s="50"/>
      <c r="H11939" s="50"/>
      <c r="I11939" s="50"/>
      <c r="J11939" s="50"/>
      <c r="K11939" s="50"/>
      <c r="L11939" s="50"/>
    </row>
    <row r="11940" spans="4:12" x14ac:dyDescent="0.25">
      <c r="D11940" s="50">
        <v>50911074</v>
      </c>
      <c r="E11940" s="50" t="s">
        <v>39</v>
      </c>
      <c r="F11940" s="50">
        <v>9899999903</v>
      </c>
      <c r="G11940" s="50"/>
      <c r="H11940" s="50"/>
      <c r="I11940" s="50"/>
      <c r="J11940" s="50"/>
      <c r="K11940" s="50"/>
      <c r="L11940" s="50"/>
    </row>
    <row r="11941" spans="4:12" x14ac:dyDescent="0.25">
      <c r="D11941" s="50">
        <v>50911075</v>
      </c>
      <c r="E11941" s="50" t="s">
        <v>39</v>
      </c>
      <c r="F11941" s="50">
        <v>9899999903</v>
      </c>
      <c r="G11941" s="50"/>
      <c r="H11941" s="50"/>
      <c r="I11941" s="50"/>
      <c r="J11941" s="50"/>
      <c r="K11941" s="50"/>
      <c r="L11941" s="50"/>
    </row>
    <row r="11942" spans="4:12" x14ac:dyDescent="0.25">
      <c r="D11942" s="50">
        <v>50911076</v>
      </c>
      <c r="E11942" s="50" t="s">
        <v>39</v>
      </c>
      <c r="F11942" s="50">
        <v>9899999903</v>
      </c>
      <c r="G11942" s="50"/>
      <c r="H11942" s="50"/>
      <c r="I11942" s="50"/>
      <c r="J11942" s="50"/>
      <c r="K11942" s="50"/>
      <c r="L11942" s="50"/>
    </row>
    <row r="11943" spans="4:12" x14ac:dyDescent="0.25">
      <c r="D11943" s="50">
        <v>50911077</v>
      </c>
      <c r="E11943" s="50" t="s">
        <v>39</v>
      </c>
      <c r="F11943" s="50">
        <v>9899999903</v>
      </c>
      <c r="G11943" s="50"/>
      <c r="H11943" s="50"/>
      <c r="I11943" s="50"/>
      <c r="J11943" s="50"/>
      <c r="K11943" s="50"/>
      <c r="L11943" s="50"/>
    </row>
    <row r="11944" spans="4:12" x14ac:dyDescent="0.25">
      <c r="D11944" s="50">
        <v>50911080</v>
      </c>
      <c r="E11944" s="50" t="s">
        <v>39</v>
      </c>
      <c r="F11944" s="50">
        <v>9899999903</v>
      </c>
      <c r="G11944" s="50"/>
      <c r="H11944" s="50"/>
      <c r="I11944" s="50"/>
      <c r="J11944" s="50"/>
      <c r="K11944" s="50"/>
      <c r="L11944" s="50"/>
    </row>
    <row r="11945" spans="4:12" x14ac:dyDescent="0.25">
      <c r="D11945" s="50">
        <v>50911081</v>
      </c>
      <c r="E11945" s="50" t="s">
        <v>39</v>
      </c>
      <c r="F11945" s="50">
        <v>9899999903</v>
      </c>
      <c r="G11945" s="50"/>
      <c r="H11945" s="50"/>
      <c r="I11945" s="50"/>
      <c r="J11945" s="50"/>
      <c r="K11945" s="50"/>
      <c r="L11945" s="50"/>
    </row>
    <row r="11946" spans="4:12" x14ac:dyDescent="0.25">
      <c r="D11946" s="50">
        <v>50911082</v>
      </c>
      <c r="E11946" s="50" t="s">
        <v>39</v>
      </c>
      <c r="F11946" s="50">
        <v>9899999903</v>
      </c>
      <c r="G11946" s="50"/>
      <c r="H11946" s="50"/>
      <c r="I11946" s="50"/>
      <c r="J11946" s="50"/>
      <c r="K11946" s="50"/>
      <c r="L11946" s="50"/>
    </row>
    <row r="11947" spans="4:12" x14ac:dyDescent="0.25">
      <c r="D11947" s="50">
        <v>50911083</v>
      </c>
      <c r="E11947" s="50" t="s">
        <v>39</v>
      </c>
      <c r="F11947" s="50">
        <v>9899999903</v>
      </c>
      <c r="G11947" s="50"/>
      <c r="H11947" s="50"/>
      <c r="I11947" s="50"/>
      <c r="J11947" s="50"/>
      <c r="K11947" s="50"/>
      <c r="L11947" s="50"/>
    </row>
    <row r="11948" spans="4:12" x14ac:dyDescent="0.25">
      <c r="D11948" s="50">
        <v>50911084</v>
      </c>
      <c r="E11948" s="50" t="s">
        <v>39</v>
      </c>
      <c r="F11948" s="50">
        <v>9899999903</v>
      </c>
      <c r="G11948" s="50"/>
      <c r="H11948" s="50"/>
      <c r="I11948" s="50"/>
      <c r="J11948" s="50"/>
      <c r="K11948" s="50"/>
      <c r="L11948" s="50"/>
    </row>
    <row r="11949" spans="4:12" x14ac:dyDescent="0.25">
      <c r="D11949" s="50">
        <v>50911085</v>
      </c>
      <c r="E11949" s="50" t="s">
        <v>39</v>
      </c>
      <c r="F11949" s="50">
        <v>9899999903</v>
      </c>
      <c r="G11949" s="50"/>
      <c r="H11949" s="50"/>
      <c r="I11949" s="50"/>
      <c r="J11949" s="50"/>
      <c r="K11949" s="50"/>
      <c r="L11949" s="50"/>
    </row>
    <row r="11950" spans="4:12" x14ac:dyDescent="0.25">
      <c r="D11950" s="50">
        <v>50911086</v>
      </c>
      <c r="E11950" s="50" t="s">
        <v>39</v>
      </c>
      <c r="F11950" s="50">
        <v>9899999903</v>
      </c>
      <c r="G11950" s="50"/>
      <c r="H11950" s="50"/>
      <c r="I11950" s="50"/>
      <c r="J11950" s="50"/>
      <c r="K11950" s="50"/>
      <c r="L11950" s="50"/>
    </row>
    <row r="11951" spans="4:12" x14ac:dyDescent="0.25">
      <c r="D11951" s="50">
        <v>50911087</v>
      </c>
      <c r="E11951" s="50" t="s">
        <v>39</v>
      </c>
      <c r="F11951" s="50">
        <v>9899999903</v>
      </c>
      <c r="G11951" s="50"/>
      <c r="H11951" s="50"/>
      <c r="I11951" s="50"/>
      <c r="J11951" s="50"/>
      <c r="K11951" s="50"/>
      <c r="L11951" s="50"/>
    </row>
    <row r="11952" spans="4:12" x14ac:dyDescent="0.25">
      <c r="D11952" s="50">
        <v>50911100</v>
      </c>
      <c r="E11952" s="50" t="s">
        <v>39</v>
      </c>
      <c r="F11952" s="50">
        <v>9899999903</v>
      </c>
      <c r="G11952" s="50"/>
      <c r="H11952" s="50"/>
      <c r="I11952" s="50"/>
      <c r="J11952" s="50"/>
      <c r="K11952" s="50"/>
      <c r="L11952" s="50"/>
    </row>
    <row r="11953" spans="4:12" x14ac:dyDescent="0.25">
      <c r="D11953" s="50">
        <v>50911101</v>
      </c>
      <c r="E11953" s="50" t="s">
        <v>39</v>
      </c>
      <c r="F11953" s="50">
        <v>9899999903</v>
      </c>
      <c r="G11953" s="50"/>
      <c r="H11953" s="50"/>
      <c r="I11953" s="50"/>
      <c r="J11953" s="50"/>
      <c r="K11953" s="50"/>
      <c r="L11953" s="50"/>
    </row>
    <row r="11954" spans="4:12" x14ac:dyDescent="0.25">
      <c r="D11954" s="50">
        <v>50911102</v>
      </c>
      <c r="E11954" s="50" t="s">
        <v>39</v>
      </c>
      <c r="F11954" s="50">
        <v>9899999903</v>
      </c>
      <c r="G11954" s="50"/>
      <c r="H11954" s="50"/>
      <c r="I11954" s="50"/>
      <c r="J11954" s="50"/>
      <c r="K11954" s="50"/>
      <c r="L11954" s="50"/>
    </row>
    <row r="11955" spans="4:12" x14ac:dyDescent="0.25">
      <c r="D11955" s="50">
        <v>50911103</v>
      </c>
      <c r="E11955" s="50" t="s">
        <v>39</v>
      </c>
      <c r="F11955" s="50">
        <v>9899999903</v>
      </c>
      <c r="G11955" s="50"/>
      <c r="H11955" s="50"/>
      <c r="I11955" s="50"/>
      <c r="J11955" s="50"/>
      <c r="K11955" s="50"/>
      <c r="L11955" s="50"/>
    </row>
    <row r="11956" spans="4:12" x14ac:dyDescent="0.25">
      <c r="D11956" s="50">
        <v>50911104</v>
      </c>
      <c r="E11956" s="50" t="s">
        <v>39</v>
      </c>
      <c r="F11956" s="50">
        <v>9899999903</v>
      </c>
      <c r="G11956" s="50"/>
      <c r="H11956" s="50"/>
      <c r="I11956" s="50"/>
      <c r="J11956" s="50"/>
      <c r="K11956" s="50"/>
      <c r="L11956" s="50"/>
    </row>
    <row r="11957" spans="4:12" x14ac:dyDescent="0.25">
      <c r="D11957" s="50">
        <v>50911105</v>
      </c>
      <c r="E11957" s="50" t="s">
        <v>39</v>
      </c>
      <c r="F11957" s="50">
        <v>9899999903</v>
      </c>
      <c r="G11957" s="50"/>
      <c r="H11957" s="50"/>
      <c r="I11957" s="50"/>
      <c r="J11957" s="50"/>
      <c r="K11957" s="50"/>
      <c r="L11957" s="50"/>
    </row>
    <row r="11958" spans="4:12" x14ac:dyDescent="0.25">
      <c r="D11958" s="50">
        <v>50911106</v>
      </c>
      <c r="E11958" s="50" t="s">
        <v>39</v>
      </c>
      <c r="F11958" s="50">
        <v>9899999903</v>
      </c>
      <c r="G11958" s="50"/>
      <c r="H11958" s="50"/>
      <c r="I11958" s="50"/>
      <c r="J11958" s="50"/>
      <c r="K11958" s="50"/>
      <c r="L11958" s="50"/>
    </row>
    <row r="11959" spans="4:12" x14ac:dyDescent="0.25">
      <c r="D11959" s="50">
        <v>50911107</v>
      </c>
      <c r="E11959" s="50" t="s">
        <v>39</v>
      </c>
      <c r="F11959" s="50">
        <v>9899999903</v>
      </c>
      <c r="G11959" s="50"/>
      <c r="H11959" s="50"/>
      <c r="I11959" s="50"/>
      <c r="J11959" s="50"/>
      <c r="K11959" s="50"/>
      <c r="L11959" s="50"/>
    </row>
    <row r="11960" spans="4:12" x14ac:dyDescent="0.25">
      <c r="D11960" s="50">
        <v>50911108</v>
      </c>
      <c r="E11960" s="50" t="s">
        <v>39</v>
      </c>
      <c r="F11960" s="50">
        <v>9899999903</v>
      </c>
      <c r="G11960" s="50"/>
      <c r="H11960" s="50"/>
      <c r="I11960" s="50"/>
      <c r="J11960" s="50"/>
      <c r="K11960" s="50"/>
      <c r="L11960" s="50"/>
    </row>
    <row r="11961" spans="4:12" x14ac:dyDescent="0.25">
      <c r="D11961" s="50">
        <v>50911109</v>
      </c>
      <c r="E11961" s="50" t="s">
        <v>39</v>
      </c>
      <c r="F11961" s="50">
        <v>9899999903</v>
      </c>
      <c r="G11961" s="50"/>
      <c r="H11961" s="50"/>
      <c r="I11961" s="50"/>
      <c r="J11961" s="50"/>
      <c r="K11961" s="50"/>
      <c r="L11961" s="50"/>
    </row>
    <row r="11962" spans="4:12" x14ac:dyDescent="0.25">
      <c r="D11962" s="50">
        <v>50911120</v>
      </c>
      <c r="E11962" s="50" t="s">
        <v>39</v>
      </c>
      <c r="F11962" s="50">
        <v>9899999903</v>
      </c>
      <c r="G11962" s="50"/>
      <c r="H11962" s="50"/>
      <c r="I11962" s="50"/>
      <c r="J11962" s="50"/>
      <c r="K11962" s="50"/>
      <c r="L11962" s="50"/>
    </row>
    <row r="11963" spans="4:12" x14ac:dyDescent="0.25">
      <c r="D11963" s="50">
        <v>50911121</v>
      </c>
      <c r="E11963" s="50" t="s">
        <v>39</v>
      </c>
      <c r="F11963" s="50">
        <v>9899999903</v>
      </c>
      <c r="G11963" s="50"/>
      <c r="H11963" s="50"/>
      <c r="I11963" s="50"/>
      <c r="J11963" s="50"/>
      <c r="K11963" s="50"/>
      <c r="L11963" s="50"/>
    </row>
    <row r="11964" spans="4:12" x14ac:dyDescent="0.25">
      <c r="D11964" s="50">
        <v>50911122</v>
      </c>
      <c r="E11964" s="50" t="s">
        <v>39</v>
      </c>
      <c r="F11964" s="50">
        <v>9899999903</v>
      </c>
      <c r="G11964" s="50"/>
      <c r="H11964" s="50"/>
      <c r="I11964" s="50"/>
      <c r="J11964" s="50"/>
      <c r="K11964" s="50"/>
      <c r="L11964" s="50"/>
    </row>
    <row r="11965" spans="4:12" x14ac:dyDescent="0.25">
      <c r="D11965" s="50">
        <v>50911123</v>
      </c>
      <c r="E11965" s="50" t="s">
        <v>39</v>
      </c>
      <c r="F11965" s="50">
        <v>9899999903</v>
      </c>
      <c r="G11965" s="50"/>
      <c r="H11965" s="50"/>
      <c r="I11965" s="50"/>
      <c r="J11965" s="50"/>
      <c r="K11965" s="50"/>
      <c r="L11965" s="50"/>
    </row>
    <row r="11966" spans="4:12" x14ac:dyDescent="0.25">
      <c r="D11966" s="50">
        <v>50911124</v>
      </c>
      <c r="E11966" s="50" t="s">
        <v>39</v>
      </c>
      <c r="F11966" s="50">
        <v>9899999903</v>
      </c>
      <c r="G11966" s="50"/>
      <c r="H11966" s="50"/>
      <c r="I11966" s="50"/>
      <c r="J11966" s="50"/>
      <c r="K11966" s="50"/>
      <c r="L11966" s="50"/>
    </row>
    <row r="11967" spans="4:12" x14ac:dyDescent="0.25">
      <c r="D11967" s="50">
        <v>50911125</v>
      </c>
      <c r="E11967" s="50" t="s">
        <v>39</v>
      </c>
      <c r="F11967" s="50">
        <v>9899999903</v>
      </c>
      <c r="G11967" s="50"/>
      <c r="H11967" s="50"/>
      <c r="I11967" s="50"/>
      <c r="J11967" s="50"/>
      <c r="K11967" s="50"/>
      <c r="L11967" s="50"/>
    </row>
    <row r="11968" spans="4:12" x14ac:dyDescent="0.25">
      <c r="D11968" s="50">
        <v>50911126</v>
      </c>
      <c r="E11968" s="50" t="s">
        <v>39</v>
      </c>
      <c r="F11968" s="50">
        <v>9899999903</v>
      </c>
      <c r="G11968" s="50"/>
      <c r="H11968" s="50"/>
      <c r="I11968" s="50"/>
      <c r="J11968" s="50"/>
      <c r="K11968" s="50"/>
      <c r="L11968" s="50"/>
    </row>
    <row r="11969" spans="4:12" x14ac:dyDescent="0.25">
      <c r="D11969" s="50">
        <v>50911127</v>
      </c>
      <c r="E11969" s="50" t="s">
        <v>39</v>
      </c>
      <c r="F11969" s="50">
        <v>9899999903</v>
      </c>
      <c r="G11969" s="50"/>
      <c r="H11969" s="50"/>
      <c r="I11969" s="50"/>
      <c r="J11969" s="50"/>
      <c r="K11969" s="50"/>
      <c r="L11969" s="50"/>
    </row>
    <row r="11970" spans="4:12" x14ac:dyDescent="0.25">
      <c r="D11970" s="50">
        <v>50911128</v>
      </c>
      <c r="E11970" s="50" t="s">
        <v>39</v>
      </c>
      <c r="F11970" s="50">
        <v>9899999903</v>
      </c>
      <c r="G11970" s="50"/>
      <c r="H11970" s="50"/>
      <c r="I11970" s="50"/>
      <c r="J11970" s="50"/>
      <c r="K11970" s="50"/>
      <c r="L11970" s="50"/>
    </row>
    <row r="11971" spans="4:12" x14ac:dyDescent="0.25">
      <c r="D11971" s="50">
        <v>50911129</v>
      </c>
      <c r="E11971" s="50" t="s">
        <v>39</v>
      </c>
      <c r="F11971" s="50">
        <v>9899999903</v>
      </c>
      <c r="G11971" s="50"/>
      <c r="H11971" s="50"/>
      <c r="I11971" s="50"/>
      <c r="J11971" s="50"/>
      <c r="K11971" s="50"/>
      <c r="L11971" s="50"/>
    </row>
    <row r="11972" spans="4:12" x14ac:dyDescent="0.25">
      <c r="D11972" s="50">
        <v>50912006</v>
      </c>
      <c r="E11972" s="50" t="s">
        <v>39</v>
      </c>
      <c r="F11972" s="50">
        <v>9899999903</v>
      </c>
      <c r="G11972" s="50"/>
      <c r="H11972" s="50"/>
      <c r="I11972" s="50"/>
      <c r="J11972" s="50"/>
      <c r="K11972" s="50"/>
      <c r="L11972" s="50"/>
    </row>
    <row r="11973" spans="4:12" x14ac:dyDescent="0.25">
      <c r="D11973" s="50">
        <v>50912008</v>
      </c>
      <c r="E11973" s="50" t="s">
        <v>39</v>
      </c>
      <c r="F11973" s="50">
        <v>9899999903</v>
      </c>
      <c r="G11973" s="50"/>
      <c r="H11973" s="50"/>
      <c r="I11973" s="50"/>
      <c r="J11973" s="50"/>
      <c r="K11973" s="50"/>
      <c r="L11973" s="50"/>
    </row>
    <row r="11974" spans="4:12" x14ac:dyDescent="0.25">
      <c r="D11974" s="50">
        <v>50912010</v>
      </c>
      <c r="E11974" s="50" t="s">
        <v>39</v>
      </c>
      <c r="F11974" s="50">
        <v>9899999903</v>
      </c>
      <c r="G11974" s="50"/>
      <c r="H11974" s="50"/>
      <c r="I11974" s="50"/>
      <c r="J11974" s="50"/>
      <c r="K11974" s="50"/>
      <c r="L11974" s="50"/>
    </row>
    <row r="11975" spans="4:12" x14ac:dyDescent="0.25">
      <c r="D11975" s="50">
        <v>50912012</v>
      </c>
      <c r="E11975" s="50" t="s">
        <v>39</v>
      </c>
      <c r="F11975" s="50">
        <v>9899999903</v>
      </c>
      <c r="G11975" s="50"/>
      <c r="H11975" s="50"/>
      <c r="I11975" s="50"/>
      <c r="J11975" s="50"/>
      <c r="K11975" s="50"/>
      <c r="L11975" s="50"/>
    </row>
    <row r="11976" spans="4:12" x14ac:dyDescent="0.25">
      <c r="D11976" s="50">
        <v>50912015</v>
      </c>
      <c r="E11976" s="50" t="s">
        <v>39</v>
      </c>
      <c r="F11976" s="50">
        <v>9899999903</v>
      </c>
      <c r="G11976" s="50"/>
      <c r="H11976" s="50"/>
      <c r="I11976" s="50"/>
      <c r="J11976" s="50"/>
      <c r="K11976" s="50"/>
      <c r="L11976" s="50"/>
    </row>
    <row r="11977" spans="4:12" x14ac:dyDescent="0.25">
      <c r="D11977" s="50">
        <v>50912020</v>
      </c>
      <c r="E11977" s="50" t="s">
        <v>39</v>
      </c>
      <c r="F11977" s="50">
        <v>9899999903</v>
      </c>
      <c r="G11977" s="50"/>
      <c r="H11977" s="50"/>
      <c r="I11977" s="50"/>
      <c r="J11977" s="50"/>
      <c r="K11977" s="50"/>
      <c r="L11977" s="50"/>
    </row>
    <row r="11978" spans="4:12" x14ac:dyDescent="0.25">
      <c r="D11978" s="50">
        <v>50912906</v>
      </c>
      <c r="E11978" s="50" t="s">
        <v>39</v>
      </c>
      <c r="F11978" s="50">
        <v>9899999903</v>
      </c>
      <c r="G11978" s="50"/>
      <c r="H11978" s="50"/>
      <c r="I11978" s="50"/>
      <c r="J11978" s="50"/>
      <c r="K11978" s="50"/>
      <c r="L11978" s="50"/>
    </row>
    <row r="11979" spans="4:12" x14ac:dyDescent="0.25">
      <c r="D11979" s="50">
        <v>50912908</v>
      </c>
      <c r="E11979" s="50" t="s">
        <v>39</v>
      </c>
      <c r="F11979" s="50">
        <v>9899999903</v>
      </c>
      <c r="G11979" s="50"/>
      <c r="H11979" s="50"/>
      <c r="I11979" s="50"/>
      <c r="J11979" s="50"/>
      <c r="K11979" s="50"/>
      <c r="L11979" s="50"/>
    </row>
    <row r="11980" spans="4:12" x14ac:dyDescent="0.25">
      <c r="D11980" s="50">
        <v>50912910</v>
      </c>
      <c r="E11980" s="50" t="s">
        <v>39</v>
      </c>
      <c r="F11980" s="50">
        <v>9899999903</v>
      </c>
      <c r="G11980" s="50"/>
      <c r="H11980" s="50"/>
      <c r="I11980" s="50"/>
      <c r="J11980" s="50"/>
      <c r="K11980" s="50"/>
      <c r="L11980" s="50"/>
    </row>
    <row r="11981" spans="4:12" x14ac:dyDescent="0.25">
      <c r="D11981" s="50">
        <v>50912912</v>
      </c>
      <c r="E11981" s="50" t="s">
        <v>39</v>
      </c>
      <c r="F11981" s="50">
        <v>9899999903</v>
      </c>
      <c r="G11981" s="50"/>
      <c r="H11981" s="50"/>
      <c r="I11981" s="50"/>
      <c r="J11981" s="50"/>
      <c r="K11981" s="50"/>
      <c r="L11981" s="50"/>
    </row>
    <row r="11982" spans="4:12" x14ac:dyDescent="0.25">
      <c r="D11982" s="50">
        <v>50912915</v>
      </c>
      <c r="E11982" s="50" t="s">
        <v>39</v>
      </c>
      <c r="F11982" s="50">
        <v>9899999903</v>
      </c>
      <c r="G11982" s="50"/>
      <c r="H11982" s="50"/>
      <c r="I11982" s="50"/>
      <c r="J11982" s="50"/>
      <c r="K11982" s="50"/>
      <c r="L11982" s="50"/>
    </row>
    <row r="11983" spans="4:12" x14ac:dyDescent="0.25">
      <c r="D11983" s="50">
        <v>50912920</v>
      </c>
      <c r="E11983" s="50" t="s">
        <v>39</v>
      </c>
      <c r="F11983" s="50">
        <v>9899999903</v>
      </c>
      <c r="G11983" s="50"/>
      <c r="H11983" s="50"/>
      <c r="I11983" s="50"/>
      <c r="J11983" s="50"/>
      <c r="K11983" s="50"/>
      <c r="L11983" s="50"/>
    </row>
    <row r="11984" spans="4:12" x14ac:dyDescent="0.25">
      <c r="D11984" s="50">
        <v>50940040</v>
      </c>
      <c r="E11984" s="50" t="s">
        <v>39</v>
      </c>
      <c r="F11984" s="50">
        <v>9813004000</v>
      </c>
      <c r="G11984" s="50">
        <v>9834604000</v>
      </c>
      <c r="H11984" s="50"/>
      <c r="I11984" s="50"/>
      <c r="J11984" s="50"/>
      <c r="K11984" s="50"/>
      <c r="L11984" s="50"/>
    </row>
    <row r="11985" spans="4:12" x14ac:dyDescent="0.25">
      <c r="D11985" s="50">
        <v>50940060</v>
      </c>
      <c r="E11985" s="50" t="s">
        <v>39</v>
      </c>
      <c r="F11985" s="50">
        <v>9813006000</v>
      </c>
      <c r="G11985" s="50">
        <v>9834606000</v>
      </c>
      <c r="H11985" s="50"/>
      <c r="I11985" s="50"/>
      <c r="J11985" s="50"/>
      <c r="K11985" s="50"/>
      <c r="L11985" s="50"/>
    </row>
    <row r="11986" spans="4:12" x14ac:dyDescent="0.25">
      <c r="D11986" s="50">
        <v>50940080</v>
      </c>
      <c r="E11986" s="50" t="s">
        <v>39</v>
      </c>
      <c r="F11986" s="50">
        <v>9813008000</v>
      </c>
      <c r="G11986" s="50">
        <v>9834608000</v>
      </c>
      <c r="H11986" s="50"/>
      <c r="I11986" s="50"/>
      <c r="J11986" s="50"/>
      <c r="K11986" s="50"/>
      <c r="L11986" s="50"/>
    </row>
    <row r="11987" spans="4:12" x14ac:dyDescent="0.25">
      <c r="D11987" s="50">
        <v>50940100</v>
      </c>
      <c r="E11987" s="50" t="s">
        <v>39</v>
      </c>
      <c r="F11987" s="50">
        <v>9813010000</v>
      </c>
      <c r="G11987" s="50">
        <v>9834610000</v>
      </c>
      <c r="H11987" s="50"/>
      <c r="I11987" s="50"/>
      <c r="J11987" s="50"/>
      <c r="K11987" s="50"/>
      <c r="L11987" s="50"/>
    </row>
    <row r="11988" spans="4:12" x14ac:dyDescent="0.25">
      <c r="D11988" s="50">
        <v>50940120</v>
      </c>
      <c r="E11988" s="50" t="s">
        <v>39</v>
      </c>
      <c r="F11988" s="50">
        <v>9813012000</v>
      </c>
      <c r="G11988" s="50">
        <v>9834612000</v>
      </c>
      <c r="H11988" s="50"/>
      <c r="I11988" s="50"/>
      <c r="J11988" s="50"/>
      <c r="K11988" s="50"/>
      <c r="L11988" s="50"/>
    </row>
    <row r="11989" spans="4:12" x14ac:dyDescent="0.25">
      <c r="D11989" s="50">
        <v>50941040</v>
      </c>
      <c r="E11989" s="50" t="s">
        <v>39</v>
      </c>
      <c r="F11989" s="50">
        <v>9813004000</v>
      </c>
      <c r="G11989" s="50">
        <v>9834604000</v>
      </c>
      <c r="H11989" s="50"/>
      <c r="I11989" s="50"/>
      <c r="J11989" s="50"/>
      <c r="K11989" s="50"/>
      <c r="L11989" s="50"/>
    </row>
    <row r="11990" spans="4:12" x14ac:dyDescent="0.25">
      <c r="D11990" s="50">
        <v>50941060</v>
      </c>
      <c r="E11990" s="50" t="s">
        <v>39</v>
      </c>
      <c r="F11990" s="50">
        <v>9813006000</v>
      </c>
      <c r="G11990" s="50">
        <v>9834606000</v>
      </c>
      <c r="H11990" s="50"/>
      <c r="I11990" s="50"/>
      <c r="J11990" s="50"/>
      <c r="K11990" s="50"/>
      <c r="L11990" s="50"/>
    </row>
    <row r="11991" spans="4:12" x14ac:dyDescent="0.25">
      <c r="D11991" s="50">
        <v>50941080</v>
      </c>
      <c r="E11991" s="50" t="s">
        <v>39</v>
      </c>
      <c r="F11991" s="50">
        <v>9813008000</v>
      </c>
      <c r="G11991" s="50">
        <v>9834608000</v>
      </c>
      <c r="H11991" s="50"/>
      <c r="I11991" s="50"/>
      <c r="J11991" s="50"/>
      <c r="K11991" s="50"/>
      <c r="L11991" s="50"/>
    </row>
    <row r="11992" spans="4:12" x14ac:dyDescent="0.25">
      <c r="D11992" s="50">
        <v>50941100</v>
      </c>
      <c r="E11992" s="50" t="s">
        <v>39</v>
      </c>
      <c r="F11992" s="50">
        <v>9813010000</v>
      </c>
      <c r="G11992" s="50">
        <v>9834610000</v>
      </c>
      <c r="H11992" s="50"/>
      <c r="I11992" s="50"/>
      <c r="J11992" s="50"/>
      <c r="K11992" s="50"/>
      <c r="L11992" s="50"/>
    </row>
    <row r="11993" spans="4:12" x14ac:dyDescent="0.25">
      <c r="D11993" s="50">
        <v>50941120</v>
      </c>
      <c r="E11993" s="50" t="s">
        <v>39</v>
      </c>
      <c r="F11993" s="50">
        <v>9813012000</v>
      </c>
      <c r="G11993" s="50">
        <v>9834612000</v>
      </c>
      <c r="H11993" s="50"/>
      <c r="I11993" s="50"/>
      <c r="J11993" s="50"/>
      <c r="K11993" s="50"/>
      <c r="L11993" s="50"/>
    </row>
    <row r="11994" spans="4:12" x14ac:dyDescent="0.25">
      <c r="D11994" s="50">
        <v>50942040</v>
      </c>
      <c r="E11994" s="50" t="s">
        <v>39</v>
      </c>
      <c r="F11994" s="50">
        <v>9813004000</v>
      </c>
      <c r="G11994" s="50">
        <v>9834604000</v>
      </c>
      <c r="H11994" s="50"/>
      <c r="I11994" s="50"/>
      <c r="J11994" s="50"/>
      <c r="K11994" s="50"/>
      <c r="L11994" s="50"/>
    </row>
    <row r="11995" spans="4:12" x14ac:dyDescent="0.25">
      <c r="D11995" s="50">
        <v>50942060</v>
      </c>
      <c r="E11995" s="50" t="s">
        <v>39</v>
      </c>
      <c r="F11995" s="50">
        <v>9813006000</v>
      </c>
      <c r="G11995" s="50">
        <v>9834606000</v>
      </c>
      <c r="H11995" s="50"/>
      <c r="I11995" s="50"/>
      <c r="J11995" s="50"/>
      <c r="K11995" s="50"/>
      <c r="L11995" s="50"/>
    </row>
    <row r="11996" spans="4:12" x14ac:dyDescent="0.25">
      <c r="D11996" s="50">
        <v>50942080</v>
      </c>
      <c r="E11996" s="50" t="s">
        <v>39</v>
      </c>
      <c r="F11996" s="50">
        <v>9813008000</v>
      </c>
      <c r="G11996" s="50">
        <v>9834608000</v>
      </c>
      <c r="H11996" s="50"/>
      <c r="I11996" s="50"/>
      <c r="J11996" s="50"/>
      <c r="K11996" s="50"/>
      <c r="L11996" s="50"/>
    </row>
    <row r="11997" spans="4:12" x14ac:dyDescent="0.25">
      <c r="D11997" s="50">
        <v>50942100</v>
      </c>
      <c r="E11997" s="50" t="s">
        <v>39</v>
      </c>
      <c r="F11997" s="50">
        <v>9813010000</v>
      </c>
      <c r="G11997" s="50">
        <v>9834610000</v>
      </c>
      <c r="H11997" s="50"/>
      <c r="I11997" s="50"/>
      <c r="J11997" s="50"/>
      <c r="K11997" s="50"/>
      <c r="L11997" s="50"/>
    </row>
    <row r="11998" spans="4:12" x14ac:dyDescent="0.25">
      <c r="D11998" s="50">
        <v>50942120</v>
      </c>
      <c r="E11998" s="50" t="s">
        <v>39</v>
      </c>
      <c r="F11998" s="50">
        <v>9813012000</v>
      </c>
      <c r="G11998" s="50">
        <v>9834612000</v>
      </c>
      <c r="H11998" s="50"/>
      <c r="I11998" s="50"/>
      <c r="J11998" s="50"/>
      <c r="K11998" s="50"/>
      <c r="L11998" s="50"/>
    </row>
    <row r="11999" spans="4:12" x14ac:dyDescent="0.25">
      <c r="D11999" s="50">
        <v>50943040</v>
      </c>
      <c r="E11999" s="50" t="s">
        <v>39</v>
      </c>
      <c r="F11999" s="50">
        <v>9834604000</v>
      </c>
      <c r="G11999" s="50">
        <v>9813004000</v>
      </c>
      <c r="H11999" s="50"/>
      <c r="I11999" s="50"/>
      <c r="J11999" s="50"/>
      <c r="K11999" s="50"/>
      <c r="L11999" s="50"/>
    </row>
    <row r="12000" spans="4:12" x14ac:dyDescent="0.25">
      <c r="D12000" s="50">
        <v>50943060</v>
      </c>
      <c r="E12000" s="50" t="s">
        <v>39</v>
      </c>
      <c r="F12000" s="50">
        <v>9834606000</v>
      </c>
      <c r="G12000" s="50">
        <v>9813006000</v>
      </c>
      <c r="H12000" s="50"/>
      <c r="I12000" s="50"/>
      <c r="J12000" s="50"/>
      <c r="K12000" s="50"/>
      <c r="L12000" s="50"/>
    </row>
    <row r="12001" spans="4:12" x14ac:dyDescent="0.25">
      <c r="D12001" s="50">
        <v>50943080</v>
      </c>
      <c r="E12001" s="50" t="s">
        <v>39</v>
      </c>
      <c r="F12001" s="50">
        <v>9834608000</v>
      </c>
      <c r="G12001" s="50">
        <v>9813008000</v>
      </c>
      <c r="H12001" s="50"/>
      <c r="I12001" s="50"/>
      <c r="J12001" s="50"/>
      <c r="K12001" s="50"/>
      <c r="L12001" s="50"/>
    </row>
    <row r="12002" spans="4:12" x14ac:dyDescent="0.25">
      <c r="D12002" s="50">
        <v>50943100</v>
      </c>
      <c r="E12002" s="50" t="s">
        <v>39</v>
      </c>
      <c r="F12002" s="50">
        <v>9834610000</v>
      </c>
      <c r="G12002" s="50">
        <v>9813010000</v>
      </c>
      <c r="H12002" s="50"/>
      <c r="I12002" s="50"/>
      <c r="J12002" s="50"/>
      <c r="K12002" s="50"/>
      <c r="L12002" s="50"/>
    </row>
    <row r="12003" spans="4:12" x14ac:dyDescent="0.25">
      <c r="D12003" s="50">
        <v>50943120</v>
      </c>
      <c r="E12003" s="50" t="s">
        <v>39</v>
      </c>
      <c r="F12003" s="50">
        <v>9834612000</v>
      </c>
      <c r="G12003" s="50">
        <v>9813012000</v>
      </c>
      <c r="H12003" s="50"/>
      <c r="I12003" s="50"/>
      <c r="J12003" s="50"/>
      <c r="K12003" s="50"/>
      <c r="L12003" s="50"/>
    </row>
    <row r="12004" spans="4:12" x14ac:dyDescent="0.25">
      <c r="D12004" s="50">
        <v>50944040</v>
      </c>
      <c r="E12004" s="50" t="s">
        <v>39</v>
      </c>
      <c r="F12004" s="50">
        <v>9834604000</v>
      </c>
      <c r="G12004" s="50">
        <v>9813004000</v>
      </c>
      <c r="H12004" s="50"/>
      <c r="I12004" s="50"/>
      <c r="J12004" s="50"/>
      <c r="K12004" s="50"/>
      <c r="L12004" s="50"/>
    </row>
    <row r="12005" spans="4:12" x14ac:dyDescent="0.25">
      <c r="D12005" s="50">
        <v>50944060</v>
      </c>
      <c r="E12005" s="50" t="s">
        <v>39</v>
      </c>
      <c r="F12005" s="50">
        <v>9834606000</v>
      </c>
      <c r="G12005" s="50">
        <v>9813006000</v>
      </c>
      <c r="H12005" s="50"/>
      <c r="I12005" s="50"/>
      <c r="J12005" s="50"/>
      <c r="K12005" s="50"/>
      <c r="L12005" s="50"/>
    </row>
    <row r="12006" spans="4:12" x14ac:dyDescent="0.25">
      <c r="D12006" s="50">
        <v>50944080</v>
      </c>
      <c r="E12006" s="50" t="s">
        <v>39</v>
      </c>
      <c r="F12006" s="50">
        <v>9834608000</v>
      </c>
      <c r="G12006" s="50">
        <v>9813008000</v>
      </c>
      <c r="H12006" s="50"/>
      <c r="I12006" s="50"/>
      <c r="J12006" s="50"/>
      <c r="K12006" s="50"/>
      <c r="L12006" s="50"/>
    </row>
    <row r="12007" spans="4:12" x14ac:dyDescent="0.25">
      <c r="D12007" s="50">
        <v>50944100</v>
      </c>
      <c r="E12007" s="50" t="s">
        <v>39</v>
      </c>
      <c r="F12007" s="50">
        <v>9834610000</v>
      </c>
      <c r="G12007" s="50">
        <v>9813010000</v>
      </c>
      <c r="H12007" s="50"/>
      <c r="I12007" s="50"/>
      <c r="J12007" s="50"/>
      <c r="K12007" s="50"/>
      <c r="L12007" s="50"/>
    </row>
    <row r="12008" spans="4:12" x14ac:dyDescent="0.25">
      <c r="D12008" s="50">
        <v>50944120</v>
      </c>
      <c r="E12008" s="50" t="s">
        <v>39</v>
      </c>
      <c r="F12008" s="50">
        <v>9834612000</v>
      </c>
      <c r="G12008" s="50">
        <v>9813012000</v>
      </c>
      <c r="H12008" s="50"/>
      <c r="I12008" s="50"/>
      <c r="J12008" s="50"/>
      <c r="K12008" s="50"/>
      <c r="L12008" s="50"/>
    </row>
    <row r="12009" spans="4:12" x14ac:dyDescent="0.25">
      <c r="D12009" s="50">
        <v>50945040</v>
      </c>
      <c r="E12009" s="50" t="s">
        <v>39</v>
      </c>
      <c r="F12009" s="50">
        <v>9834604000</v>
      </c>
      <c r="G12009" s="50">
        <v>9813004000</v>
      </c>
      <c r="H12009" s="50"/>
      <c r="I12009" s="50"/>
      <c r="J12009" s="50"/>
      <c r="K12009" s="50"/>
      <c r="L12009" s="50"/>
    </row>
    <row r="12010" spans="4:12" x14ac:dyDescent="0.25">
      <c r="D12010" s="50">
        <v>50945060</v>
      </c>
      <c r="E12010" s="50" t="s">
        <v>39</v>
      </c>
      <c r="F12010" s="50">
        <v>9834606000</v>
      </c>
      <c r="G12010" s="50">
        <v>9813006000</v>
      </c>
      <c r="H12010" s="50"/>
      <c r="I12010" s="50"/>
      <c r="J12010" s="50"/>
      <c r="K12010" s="50"/>
      <c r="L12010" s="50"/>
    </row>
    <row r="12011" spans="4:12" x14ac:dyDescent="0.25">
      <c r="D12011" s="50">
        <v>50945080</v>
      </c>
      <c r="E12011" s="50" t="s">
        <v>39</v>
      </c>
      <c r="F12011" s="50">
        <v>9834608000</v>
      </c>
      <c r="G12011" s="50">
        <v>9813008000</v>
      </c>
      <c r="H12011" s="50"/>
      <c r="I12011" s="50"/>
      <c r="J12011" s="50"/>
      <c r="K12011" s="50"/>
      <c r="L12011" s="50"/>
    </row>
    <row r="12012" spans="4:12" x14ac:dyDescent="0.25">
      <c r="D12012" s="50">
        <v>50945100</v>
      </c>
      <c r="E12012" s="50" t="s">
        <v>39</v>
      </c>
      <c r="F12012" s="50">
        <v>9834610000</v>
      </c>
      <c r="G12012" s="50">
        <v>9813010000</v>
      </c>
      <c r="H12012" s="50"/>
      <c r="I12012" s="50"/>
      <c r="J12012" s="50"/>
      <c r="K12012" s="50"/>
      <c r="L12012" s="50"/>
    </row>
    <row r="12013" spans="4:12" x14ac:dyDescent="0.25">
      <c r="D12013" s="50">
        <v>50945120</v>
      </c>
      <c r="E12013" s="50" t="s">
        <v>39</v>
      </c>
      <c r="F12013" s="50">
        <v>9834612000</v>
      </c>
      <c r="G12013" s="50">
        <v>9813012000</v>
      </c>
      <c r="H12013" s="50"/>
      <c r="I12013" s="50"/>
      <c r="J12013" s="50"/>
      <c r="K12013" s="50"/>
      <c r="L12013" s="50"/>
    </row>
    <row r="12014" spans="4:12" x14ac:dyDescent="0.25">
      <c r="D12014" s="50">
        <v>50953040</v>
      </c>
      <c r="E12014" s="50" t="s">
        <v>39</v>
      </c>
      <c r="F12014" s="50">
        <v>9899999903</v>
      </c>
      <c r="G12014" s="50"/>
      <c r="H12014" s="50"/>
      <c r="I12014" s="50"/>
      <c r="J12014" s="50"/>
      <c r="K12014" s="50"/>
      <c r="L12014" s="50"/>
    </row>
    <row r="12015" spans="4:12" x14ac:dyDescent="0.25">
      <c r="D12015" s="50">
        <v>50953041</v>
      </c>
      <c r="E12015" s="50" t="s">
        <v>39</v>
      </c>
      <c r="F12015" s="50">
        <v>9899999903</v>
      </c>
      <c r="G12015" s="50"/>
      <c r="H12015" s="50"/>
      <c r="I12015" s="50"/>
      <c r="J12015" s="50"/>
      <c r="K12015" s="50"/>
      <c r="L12015" s="50"/>
    </row>
    <row r="12016" spans="4:12" x14ac:dyDescent="0.25">
      <c r="D12016" s="50">
        <v>50953050</v>
      </c>
      <c r="E12016" s="50" t="s">
        <v>39</v>
      </c>
      <c r="F12016" s="50">
        <v>9835605000</v>
      </c>
      <c r="G12016" s="50">
        <v>9819205000</v>
      </c>
      <c r="H12016" s="50"/>
      <c r="I12016" s="50"/>
      <c r="J12016" s="50"/>
      <c r="K12016" s="50"/>
      <c r="L12016" s="50"/>
    </row>
    <row r="12017" spans="4:12" x14ac:dyDescent="0.25">
      <c r="D12017" s="50">
        <v>50953051</v>
      </c>
      <c r="E12017" s="50" t="s">
        <v>39</v>
      </c>
      <c r="F12017" s="50">
        <v>9835605000</v>
      </c>
      <c r="G12017" s="50">
        <v>9819205000</v>
      </c>
      <c r="H12017" s="50"/>
      <c r="I12017" s="50"/>
      <c r="J12017" s="50"/>
      <c r="K12017" s="50"/>
      <c r="L12017" s="50"/>
    </row>
    <row r="12018" spans="4:12" x14ac:dyDescent="0.25">
      <c r="D12018" s="50">
        <v>50953060</v>
      </c>
      <c r="E12018" s="50" t="s">
        <v>39</v>
      </c>
      <c r="F12018" s="50">
        <v>9835606000</v>
      </c>
      <c r="G12018" s="50">
        <v>9819206000</v>
      </c>
      <c r="H12018" s="50"/>
      <c r="I12018" s="50"/>
      <c r="J12018" s="50"/>
      <c r="K12018" s="50"/>
      <c r="L12018" s="50"/>
    </row>
    <row r="12019" spans="4:12" x14ac:dyDescent="0.25">
      <c r="D12019" s="50">
        <v>50953061</v>
      </c>
      <c r="E12019" s="50" t="s">
        <v>39</v>
      </c>
      <c r="F12019" s="50">
        <v>9835606000</v>
      </c>
      <c r="G12019" s="50">
        <v>9819206000</v>
      </c>
      <c r="H12019" s="50"/>
      <c r="I12019" s="50"/>
      <c r="J12019" s="50"/>
      <c r="K12019" s="50"/>
      <c r="L12019" s="50"/>
    </row>
    <row r="12020" spans="4:12" x14ac:dyDescent="0.25">
      <c r="D12020" s="50">
        <v>50953080</v>
      </c>
      <c r="E12020" s="50" t="s">
        <v>39</v>
      </c>
      <c r="F12020" s="50">
        <v>9835608000</v>
      </c>
      <c r="G12020" s="50">
        <v>9819208000</v>
      </c>
      <c r="H12020" s="50"/>
      <c r="I12020" s="50"/>
      <c r="J12020" s="50"/>
      <c r="K12020" s="50"/>
      <c r="L12020" s="50"/>
    </row>
    <row r="12021" spans="4:12" x14ac:dyDescent="0.25">
      <c r="D12021" s="50">
        <v>50953081</v>
      </c>
      <c r="E12021" s="50" t="s">
        <v>39</v>
      </c>
      <c r="F12021" s="50">
        <v>9835608000</v>
      </c>
      <c r="G12021" s="50">
        <v>9819208000</v>
      </c>
      <c r="H12021" s="50"/>
      <c r="I12021" s="50"/>
      <c r="J12021" s="50"/>
      <c r="K12021" s="50"/>
      <c r="L12021" s="50"/>
    </row>
    <row r="12022" spans="4:12" x14ac:dyDescent="0.25">
      <c r="D12022" s="50">
        <v>50953100</v>
      </c>
      <c r="E12022" s="50" t="s">
        <v>39</v>
      </c>
      <c r="F12022" s="50">
        <v>9835610000</v>
      </c>
      <c r="G12022" s="50">
        <v>9819210000</v>
      </c>
      <c r="H12022" s="50"/>
      <c r="I12022" s="50"/>
      <c r="J12022" s="50"/>
      <c r="K12022" s="50"/>
      <c r="L12022" s="50"/>
    </row>
    <row r="12023" spans="4:12" x14ac:dyDescent="0.25">
      <c r="D12023" s="50">
        <v>50953101</v>
      </c>
      <c r="E12023" s="50" t="s">
        <v>39</v>
      </c>
      <c r="F12023" s="50">
        <v>9835610000</v>
      </c>
      <c r="G12023" s="50">
        <v>9819210000</v>
      </c>
      <c r="H12023" s="50"/>
      <c r="I12023" s="50"/>
      <c r="J12023" s="50"/>
      <c r="K12023" s="50"/>
      <c r="L12023" s="50"/>
    </row>
    <row r="12024" spans="4:12" x14ac:dyDescent="0.25">
      <c r="D12024" s="50">
        <v>50953120</v>
      </c>
      <c r="E12024" s="50" t="s">
        <v>39</v>
      </c>
      <c r="F12024" s="50">
        <v>9835612000</v>
      </c>
      <c r="G12024" s="50">
        <v>9819212000</v>
      </c>
      <c r="H12024" s="50"/>
      <c r="I12024" s="50"/>
      <c r="J12024" s="50"/>
      <c r="K12024" s="50"/>
      <c r="L12024" s="50"/>
    </row>
    <row r="12025" spans="4:12" x14ac:dyDescent="0.25">
      <c r="D12025" s="50">
        <v>50953121</v>
      </c>
      <c r="E12025" s="50" t="s">
        <v>39</v>
      </c>
      <c r="F12025" s="50">
        <v>9835612000</v>
      </c>
      <c r="G12025" s="50">
        <v>9819212000</v>
      </c>
      <c r="H12025" s="50"/>
      <c r="I12025" s="50"/>
      <c r="J12025" s="50"/>
      <c r="K12025" s="50"/>
      <c r="L12025" s="50"/>
    </row>
    <row r="12026" spans="4:12" x14ac:dyDescent="0.25">
      <c r="D12026" s="50">
        <v>50953160</v>
      </c>
      <c r="E12026" s="50" t="s">
        <v>39</v>
      </c>
      <c r="F12026" s="50">
        <v>9835616000</v>
      </c>
      <c r="G12026" s="50">
        <v>9819216000</v>
      </c>
      <c r="H12026" s="50"/>
      <c r="I12026" s="50"/>
      <c r="J12026" s="50"/>
      <c r="K12026" s="50"/>
      <c r="L12026" s="50"/>
    </row>
    <row r="12027" spans="4:12" x14ac:dyDescent="0.25">
      <c r="D12027" s="50">
        <v>50953161</v>
      </c>
      <c r="E12027" s="50" t="s">
        <v>39</v>
      </c>
      <c r="F12027" s="50">
        <v>9835616000</v>
      </c>
      <c r="G12027" s="50">
        <v>9819216000</v>
      </c>
      <c r="H12027" s="50"/>
      <c r="I12027" s="50"/>
      <c r="J12027" s="50"/>
      <c r="K12027" s="50"/>
      <c r="L12027" s="50"/>
    </row>
    <row r="12028" spans="4:12" x14ac:dyDescent="0.25">
      <c r="D12028" s="50">
        <v>50953200</v>
      </c>
      <c r="E12028" s="50" t="s">
        <v>39</v>
      </c>
      <c r="F12028" s="50">
        <v>9835620000</v>
      </c>
      <c r="G12028" s="50">
        <v>9819220000</v>
      </c>
      <c r="H12028" s="50"/>
      <c r="I12028" s="50"/>
      <c r="J12028" s="50"/>
      <c r="K12028" s="50"/>
      <c r="L12028" s="50"/>
    </row>
    <row r="12029" spans="4:12" x14ac:dyDescent="0.25">
      <c r="D12029" s="50">
        <v>50953201</v>
      </c>
      <c r="E12029" s="50" t="s">
        <v>39</v>
      </c>
      <c r="F12029" s="50">
        <v>9835620000</v>
      </c>
      <c r="G12029" s="50">
        <v>9819220000</v>
      </c>
      <c r="H12029" s="50"/>
      <c r="I12029" s="50"/>
      <c r="J12029" s="50"/>
      <c r="K12029" s="50"/>
      <c r="L12029" s="50"/>
    </row>
    <row r="12030" spans="4:12" x14ac:dyDescent="0.25">
      <c r="D12030" s="50">
        <v>50954030</v>
      </c>
      <c r="E12030" s="50" t="s">
        <v>39</v>
      </c>
      <c r="F12030" s="50">
        <v>9899999903</v>
      </c>
      <c r="G12030" s="50"/>
      <c r="H12030" s="50"/>
      <c r="I12030" s="50"/>
      <c r="J12030" s="50"/>
      <c r="K12030" s="50"/>
      <c r="L12030" s="50"/>
    </row>
    <row r="12031" spans="4:12" x14ac:dyDescent="0.25">
      <c r="D12031" s="50">
        <v>50954031</v>
      </c>
      <c r="E12031" s="50" t="s">
        <v>39</v>
      </c>
      <c r="F12031" s="50">
        <v>9899999903</v>
      </c>
      <c r="G12031" s="50"/>
      <c r="H12031" s="50"/>
      <c r="I12031" s="50"/>
      <c r="J12031" s="50"/>
      <c r="K12031" s="50"/>
      <c r="L12031" s="50"/>
    </row>
    <row r="12032" spans="4:12" x14ac:dyDescent="0.25">
      <c r="D12032" s="50">
        <v>50954040</v>
      </c>
      <c r="E12032" s="50" t="s">
        <v>39</v>
      </c>
      <c r="F12032" s="50">
        <v>9899999903</v>
      </c>
      <c r="G12032" s="50"/>
      <c r="H12032" s="50"/>
      <c r="I12032" s="50"/>
      <c r="J12032" s="50"/>
      <c r="K12032" s="50"/>
      <c r="L12032" s="50"/>
    </row>
    <row r="12033" spans="4:12" x14ac:dyDescent="0.25">
      <c r="D12033" s="50">
        <v>50954041</v>
      </c>
      <c r="E12033" s="50" t="s">
        <v>39</v>
      </c>
      <c r="F12033" s="50">
        <v>9899999903</v>
      </c>
      <c r="G12033" s="50"/>
      <c r="H12033" s="50"/>
      <c r="I12033" s="50"/>
      <c r="J12033" s="50"/>
      <c r="K12033" s="50"/>
      <c r="L12033" s="50"/>
    </row>
    <row r="12034" spans="4:12" x14ac:dyDescent="0.25">
      <c r="D12034" s="50">
        <v>50954050</v>
      </c>
      <c r="E12034" s="50" t="s">
        <v>39</v>
      </c>
      <c r="F12034" s="50">
        <v>9824005000</v>
      </c>
      <c r="G12034" s="50">
        <v>9819005000</v>
      </c>
      <c r="H12034" s="50"/>
      <c r="I12034" s="50"/>
      <c r="J12034" s="50"/>
      <c r="K12034" s="50"/>
      <c r="L12034" s="50"/>
    </row>
    <row r="12035" spans="4:12" x14ac:dyDescent="0.25">
      <c r="D12035" s="50">
        <v>50954051</v>
      </c>
      <c r="E12035" s="50" t="s">
        <v>39</v>
      </c>
      <c r="F12035" s="50">
        <v>9824005000</v>
      </c>
      <c r="G12035" s="50">
        <v>9819005000</v>
      </c>
      <c r="H12035" s="50"/>
      <c r="I12035" s="50"/>
      <c r="J12035" s="50"/>
      <c r="K12035" s="50"/>
      <c r="L12035" s="50"/>
    </row>
    <row r="12036" spans="4:12" x14ac:dyDescent="0.25">
      <c r="D12036" s="50">
        <v>50954060</v>
      </c>
      <c r="E12036" s="50" t="s">
        <v>39</v>
      </c>
      <c r="F12036" s="50">
        <v>9824006000</v>
      </c>
      <c r="G12036" s="50">
        <v>9819006000</v>
      </c>
      <c r="H12036" s="50"/>
      <c r="I12036" s="50"/>
      <c r="J12036" s="50"/>
      <c r="K12036" s="50"/>
      <c r="L12036" s="50"/>
    </row>
    <row r="12037" spans="4:12" x14ac:dyDescent="0.25">
      <c r="D12037" s="50">
        <v>50954061</v>
      </c>
      <c r="E12037" s="50" t="s">
        <v>39</v>
      </c>
      <c r="F12037" s="50">
        <v>9824006000</v>
      </c>
      <c r="G12037" s="50">
        <v>9819006000</v>
      </c>
      <c r="H12037" s="50"/>
      <c r="I12037" s="50"/>
      <c r="J12037" s="50"/>
      <c r="K12037" s="50"/>
      <c r="L12037" s="50"/>
    </row>
    <row r="12038" spans="4:12" x14ac:dyDescent="0.25">
      <c r="D12038" s="50">
        <v>50954080</v>
      </c>
      <c r="E12038" s="50" t="s">
        <v>39</v>
      </c>
      <c r="F12038" s="50">
        <v>9824008000</v>
      </c>
      <c r="G12038" s="50">
        <v>9819008000</v>
      </c>
      <c r="H12038" s="50"/>
      <c r="I12038" s="50"/>
      <c r="J12038" s="50"/>
      <c r="K12038" s="50"/>
      <c r="L12038" s="50"/>
    </row>
    <row r="12039" spans="4:12" x14ac:dyDescent="0.25">
      <c r="D12039" s="50">
        <v>50954081</v>
      </c>
      <c r="E12039" s="50" t="s">
        <v>39</v>
      </c>
      <c r="F12039" s="50">
        <v>9824008000</v>
      </c>
      <c r="G12039" s="50">
        <v>9819008000</v>
      </c>
      <c r="H12039" s="50"/>
      <c r="I12039" s="50"/>
      <c r="J12039" s="50"/>
      <c r="K12039" s="50"/>
      <c r="L12039" s="50"/>
    </row>
    <row r="12040" spans="4:12" x14ac:dyDescent="0.25">
      <c r="D12040" s="50">
        <v>50954100</v>
      </c>
      <c r="E12040" s="50" t="s">
        <v>39</v>
      </c>
      <c r="F12040" s="50">
        <v>9824010000</v>
      </c>
      <c r="G12040" s="50">
        <v>9819010000</v>
      </c>
      <c r="H12040" s="50"/>
      <c r="I12040" s="50"/>
      <c r="J12040" s="50"/>
      <c r="K12040" s="50"/>
      <c r="L12040" s="50"/>
    </row>
    <row r="12041" spans="4:12" x14ac:dyDescent="0.25">
      <c r="D12041" s="50">
        <v>50954101</v>
      </c>
      <c r="E12041" s="50" t="s">
        <v>39</v>
      </c>
      <c r="F12041" s="50">
        <v>9824010000</v>
      </c>
      <c r="G12041" s="50">
        <v>9819010000</v>
      </c>
      <c r="H12041" s="50"/>
      <c r="I12041" s="50"/>
      <c r="J12041" s="50"/>
      <c r="K12041" s="50"/>
      <c r="L12041" s="50"/>
    </row>
    <row r="12042" spans="4:12" x14ac:dyDescent="0.25">
      <c r="D12042" s="50">
        <v>50954120</v>
      </c>
      <c r="E12042" s="50" t="s">
        <v>39</v>
      </c>
      <c r="F12042" s="50">
        <v>9824012000</v>
      </c>
      <c r="G12042" s="50">
        <v>9819012000</v>
      </c>
      <c r="H12042" s="50"/>
      <c r="I12042" s="50"/>
      <c r="J12042" s="50"/>
      <c r="K12042" s="50"/>
      <c r="L12042" s="50"/>
    </row>
    <row r="12043" spans="4:12" x14ac:dyDescent="0.25">
      <c r="D12043" s="50">
        <v>50954121</v>
      </c>
      <c r="E12043" s="50" t="s">
        <v>39</v>
      </c>
      <c r="F12043" s="50">
        <v>9824012000</v>
      </c>
      <c r="G12043" s="50">
        <v>9819012000</v>
      </c>
      <c r="H12043" s="50"/>
      <c r="I12043" s="50"/>
      <c r="J12043" s="50"/>
      <c r="K12043" s="50"/>
      <c r="L12043" s="50"/>
    </row>
    <row r="12044" spans="4:12" x14ac:dyDescent="0.25">
      <c r="D12044" s="50">
        <v>50954140</v>
      </c>
      <c r="E12044" s="50" t="s">
        <v>39</v>
      </c>
      <c r="F12044" s="50">
        <v>9824014000</v>
      </c>
      <c r="G12044" s="50">
        <v>9819014000</v>
      </c>
      <c r="H12044" s="50"/>
      <c r="I12044" s="50"/>
      <c r="J12044" s="50"/>
      <c r="K12044" s="50"/>
      <c r="L12044" s="50"/>
    </row>
    <row r="12045" spans="4:12" x14ac:dyDescent="0.25">
      <c r="D12045" s="50">
        <v>50954141</v>
      </c>
      <c r="E12045" s="50" t="s">
        <v>39</v>
      </c>
      <c r="F12045" s="50">
        <v>9824014000</v>
      </c>
      <c r="G12045" s="50">
        <v>9819014000</v>
      </c>
      <c r="H12045" s="50"/>
      <c r="I12045" s="50"/>
      <c r="J12045" s="50"/>
      <c r="K12045" s="50"/>
      <c r="L12045" s="50"/>
    </row>
    <row r="12046" spans="4:12" x14ac:dyDescent="0.25">
      <c r="D12046" s="50">
        <v>50954160</v>
      </c>
      <c r="E12046" s="50" t="s">
        <v>39</v>
      </c>
      <c r="F12046" s="50">
        <v>9824016000</v>
      </c>
      <c r="G12046" s="50">
        <v>9819016000</v>
      </c>
      <c r="H12046" s="50"/>
      <c r="I12046" s="50"/>
      <c r="J12046" s="50"/>
      <c r="K12046" s="50"/>
      <c r="L12046" s="50"/>
    </row>
    <row r="12047" spans="4:12" x14ac:dyDescent="0.25">
      <c r="D12047" s="50">
        <v>50954161</v>
      </c>
      <c r="E12047" s="50" t="s">
        <v>39</v>
      </c>
      <c r="F12047" s="50">
        <v>9824016000</v>
      </c>
      <c r="G12047" s="50">
        <v>9819016000</v>
      </c>
      <c r="H12047" s="50"/>
      <c r="I12047" s="50"/>
      <c r="J12047" s="50"/>
      <c r="K12047" s="50"/>
      <c r="L12047" s="50"/>
    </row>
    <row r="12048" spans="4:12" x14ac:dyDescent="0.25">
      <c r="D12048" s="50">
        <v>50954180</v>
      </c>
      <c r="E12048" s="50" t="s">
        <v>39</v>
      </c>
      <c r="F12048" s="50">
        <v>9824018000</v>
      </c>
      <c r="G12048" s="50">
        <v>9819018000</v>
      </c>
      <c r="H12048" s="50"/>
      <c r="I12048" s="50"/>
      <c r="J12048" s="50"/>
      <c r="K12048" s="50"/>
      <c r="L12048" s="50"/>
    </row>
    <row r="12049" spans="4:12" x14ac:dyDescent="0.25">
      <c r="D12049" s="50">
        <v>50954181</v>
      </c>
      <c r="E12049" s="50" t="s">
        <v>39</v>
      </c>
      <c r="F12049" s="50">
        <v>9824018000</v>
      </c>
      <c r="G12049" s="50">
        <v>9819018000</v>
      </c>
      <c r="H12049" s="50"/>
      <c r="I12049" s="50"/>
      <c r="J12049" s="50"/>
      <c r="K12049" s="50"/>
      <c r="L12049" s="50"/>
    </row>
    <row r="12050" spans="4:12" x14ac:dyDescent="0.25">
      <c r="D12050" s="50">
        <v>50954200</v>
      </c>
      <c r="E12050" s="50" t="s">
        <v>39</v>
      </c>
      <c r="F12050" s="50">
        <v>9824020000</v>
      </c>
      <c r="G12050" s="50">
        <v>9819020000</v>
      </c>
      <c r="H12050" s="50"/>
      <c r="I12050" s="50"/>
      <c r="J12050" s="50"/>
      <c r="K12050" s="50"/>
      <c r="L12050" s="50"/>
    </row>
    <row r="12051" spans="4:12" x14ac:dyDescent="0.25">
      <c r="D12051" s="50">
        <v>50954201</v>
      </c>
      <c r="E12051" s="50" t="s">
        <v>39</v>
      </c>
      <c r="F12051" s="50">
        <v>9824020000</v>
      </c>
      <c r="G12051" s="50">
        <v>9819020000</v>
      </c>
      <c r="H12051" s="50"/>
      <c r="I12051" s="50"/>
      <c r="J12051" s="50"/>
      <c r="K12051" s="50"/>
      <c r="L12051" s="50"/>
    </row>
    <row r="12052" spans="4:12" x14ac:dyDescent="0.25">
      <c r="D12052" s="50">
        <v>50960030</v>
      </c>
      <c r="E12052" s="50" t="s">
        <v>39</v>
      </c>
      <c r="F12052" s="50">
        <v>9899999903</v>
      </c>
      <c r="G12052" s="50"/>
      <c r="H12052" s="50"/>
      <c r="I12052" s="50"/>
      <c r="J12052" s="50"/>
      <c r="K12052" s="50"/>
      <c r="L12052" s="50"/>
    </row>
    <row r="12053" spans="4:12" x14ac:dyDescent="0.25">
      <c r="D12053" s="50">
        <v>50960040</v>
      </c>
      <c r="E12053" s="50" t="s">
        <v>39</v>
      </c>
      <c r="F12053" s="50">
        <v>9899999903</v>
      </c>
      <c r="G12053" s="50"/>
      <c r="H12053" s="50"/>
      <c r="I12053" s="50"/>
      <c r="J12053" s="50"/>
      <c r="K12053" s="50"/>
      <c r="L12053" s="50"/>
    </row>
    <row r="12054" spans="4:12" x14ac:dyDescent="0.25">
      <c r="D12054" s="50">
        <v>50960050</v>
      </c>
      <c r="E12054" s="50" t="s">
        <v>39</v>
      </c>
      <c r="F12054" s="50">
        <v>9808005000</v>
      </c>
      <c r="G12054" s="50">
        <v>9839005000</v>
      </c>
      <c r="H12054" s="50">
        <v>9807605000</v>
      </c>
      <c r="I12054" s="50">
        <v>9836205000</v>
      </c>
      <c r="J12054" s="50"/>
      <c r="K12054" s="50"/>
      <c r="L12054" s="50"/>
    </row>
    <row r="12055" spans="4:12" x14ac:dyDescent="0.25">
      <c r="D12055" s="50">
        <v>50960060</v>
      </c>
      <c r="E12055" s="50" t="s">
        <v>39</v>
      </c>
      <c r="F12055" s="50">
        <v>9808006000</v>
      </c>
      <c r="G12055" s="50">
        <v>9839006000</v>
      </c>
      <c r="H12055" s="50">
        <v>9807606000</v>
      </c>
      <c r="I12055" s="50">
        <v>9836206000</v>
      </c>
      <c r="J12055" s="50"/>
      <c r="K12055" s="50"/>
      <c r="L12055" s="50"/>
    </row>
    <row r="12056" spans="4:12" x14ac:dyDescent="0.25">
      <c r="D12056" s="50">
        <v>50960080</v>
      </c>
      <c r="E12056" s="50" t="s">
        <v>39</v>
      </c>
      <c r="F12056" s="50">
        <v>9808008000</v>
      </c>
      <c r="G12056" s="50">
        <v>9839008000</v>
      </c>
      <c r="H12056" s="50">
        <v>9807608000</v>
      </c>
      <c r="I12056" s="50">
        <v>9836208000</v>
      </c>
      <c r="J12056" s="50"/>
      <c r="K12056" s="50"/>
      <c r="L12056" s="50"/>
    </row>
    <row r="12057" spans="4:12" x14ac:dyDescent="0.25">
      <c r="D12057" s="50">
        <v>50960100</v>
      </c>
      <c r="E12057" s="50" t="s">
        <v>39</v>
      </c>
      <c r="F12057" s="50">
        <v>9808010000</v>
      </c>
      <c r="G12057" s="50">
        <v>9839010000</v>
      </c>
      <c r="H12057" s="50">
        <v>9807610000</v>
      </c>
      <c r="I12057" s="50">
        <v>9836210000</v>
      </c>
      <c r="J12057" s="50"/>
      <c r="K12057" s="50"/>
      <c r="L12057" s="50"/>
    </row>
    <row r="12058" spans="4:12" x14ac:dyDescent="0.25">
      <c r="D12058" s="50">
        <v>50960120</v>
      </c>
      <c r="E12058" s="50" t="s">
        <v>39</v>
      </c>
      <c r="F12058" s="50">
        <v>9808012000</v>
      </c>
      <c r="G12058" s="50">
        <v>9839012000</v>
      </c>
      <c r="H12058" s="50">
        <v>9807612000</v>
      </c>
      <c r="I12058" s="50">
        <v>9836212000</v>
      </c>
      <c r="J12058" s="50"/>
      <c r="K12058" s="50"/>
      <c r="L12058" s="50"/>
    </row>
    <row r="12059" spans="4:12" x14ac:dyDescent="0.25">
      <c r="D12059" s="50">
        <v>50960140</v>
      </c>
      <c r="E12059" s="50" t="s">
        <v>39</v>
      </c>
      <c r="F12059" s="50">
        <v>9808014000</v>
      </c>
      <c r="G12059" s="50">
        <v>9839014000</v>
      </c>
      <c r="H12059" s="50">
        <v>9807614000</v>
      </c>
      <c r="I12059" s="50">
        <v>9836214000</v>
      </c>
      <c r="J12059" s="50"/>
      <c r="K12059" s="50"/>
      <c r="L12059" s="50"/>
    </row>
    <row r="12060" spans="4:12" x14ac:dyDescent="0.25">
      <c r="D12060" s="50">
        <v>50960160</v>
      </c>
      <c r="E12060" s="50" t="s">
        <v>39</v>
      </c>
      <c r="F12060" s="50">
        <v>9808016000</v>
      </c>
      <c r="G12060" s="50">
        <v>9839016000</v>
      </c>
      <c r="H12060" s="50">
        <v>9807616000</v>
      </c>
      <c r="I12060" s="50">
        <v>9836216000</v>
      </c>
      <c r="J12060" s="50"/>
      <c r="K12060" s="50"/>
      <c r="L12060" s="50"/>
    </row>
    <row r="12061" spans="4:12" x14ac:dyDescent="0.25">
      <c r="D12061" s="50">
        <v>50960200</v>
      </c>
      <c r="E12061" s="50" t="s">
        <v>39</v>
      </c>
      <c r="F12061" s="50">
        <v>9808020000</v>
      </c>
      <c r="G12061" s="50">
        <v>9839020000</v>
      </c>
      <c r="H12061" s="50">
        <v>9807620000</v>
      </c>
      <c r="I12061" s="50">
        <v>9836220000</v>
      </c>
      <c r="J12061" s="50"/>
      <c r="K12061" s="50"/>
      <c r="L12061" s="50"/>
    </row>
    <row r="12062" spans="4:12" x14ac:dyDescent="0.25">
      <c r="D12062" s="50">
        <v>50961060</v>
      </c>
      <c r="E12062" s="50" t="s">
        <v>39</v>
      </c>
      <c r="F12062" s="50">
        <v>9835606000</v>
      </c>
      <c r="G12062" s="50">
        <v>9819206000</v>
      </c>
      <c r="H12062" s="50"/>
      <c r="I12062" s="50"/>
      <c r="J12062" s="50"/>
      <c r="K12062" s="50"/>
      <c r="L12062" s="50"/>
    </row>
    <row r="12063" spans="4:12" x14ac:dyDescent="0.25">
      <c r="D12063" s="50">
        <v>50961061</v>
      </c>
      <c r="E12063" s="50" t="s">
        <v>39</v>
      </c>
      <c r="F12063" s="50">
        <v>9835606000</v>
      </c>
      <c r="G12063" s="50">
        <v>9819206000</v>
      </c>
      <c r="H12063" s="50"/>
      <c r="I12063" s="50"/>
      <c r="J12063" s="50"/>
      <c r="K12063" s="50"/>
      <c r="L12063" s="50"/>
    </row>
    <row r="12064" spans="4:12" x14ac:dyDescent="0.25">
      <c r="D12064" s="50">
        <v>50961080</v>
      </c>
      <c r="E12064" s="50" t="s">
        <v>39</v>
      </c>
      <c r="F12064" s="50">
        <v>9835608000</v>
      </c>
      <c r="G12064" s="50">
        <v>9819208000</v>
      </c>
      <c r="H12064" s="50"/>
      <c r="I12064" s="50"/>
      <c r="J12064" s="50"/>
      <c r="K12064" s="50"/>
      <c r="L12064" s="50"/>
    </row>
    <row r="12065" spans="4:12" x14ac:dyDescent="0.25">
      <c r="D12065" s="50">
        <v>50961081</v>
      </c>
      <c r="E12065" s="50" t="s">
        <v>39</v>
      </c>
      <c r="F12065" s="50">
        <v>9835608000</v>
      </c>
      <c r="G12065" s="50">
        <v>9819208000</v>
      </c>
      <c r="H12065" s="50"/>
      <c r="I12065" s="50"/>
      <c r="J12065" s="50"/>
      <c r="K12065" s="50"/>
      <c r="L12065" s="50"/>
    </row>
    <row r="12066" spans="4:12" x14ac:dyDescent="0.25">
      <c r="D12066" s="50">
        <v>50961100</v>
      </c>
      <c r="E12066" s="50" t="s">
        <v>39</v>
      </c>
      <c r="F12066" s="50">
        <v>9835610000</v>
      </c>
      <c r="G12066" s="50">
        <v>9819210000</v>
      </c>
      <c r="H12066" s="50"/>
      <c r="I12066" s="50"/>
      <c r="J12066" s="50"/>
      <c r="K12066" s="50"/>
      <c r="L12066" s="50"/>
    </row>
    <row r="12067" spans="4:12" x14ac:dyDescent="0.25">
      <c r="D12067" s="50">
        <v>50961101</v>
      </c>
      <c r="E12067" s="50" t="s">
        <v>39</v>
      </c>
      <c r="F12067" s="50">
        <v>9835610000</v>
      </c>
      <c r="G12067" s="50">
        <v>9819210000</v>
      </c>
      <c r="H12067" s="50"/>
      <c r="I12067" s="50"/>
      <c r="J12067" s="50"/>
      <c r="K12067" s="50"/>
      <c r="L12067" s="50"/>
    </row>
    <row r="12068" spans="4:12" x14ac:dyDescent="0.25">
      <c r="D12068" s="50">
        <v>50961120</v>
      </c>
      <c r="E12068" s="50" t="s">
        <v>39</v>
      </c>
      <c r="F12068" s="50">
        <v>9835612000</v>
      </c>
      <c r="G12068" s="50">
        <v>9819212000</v>
      </c>
      <c r="H12068" s="50"/>
      <c r="I12068" s="50"/>
      <c r="J12068" s="50"/>
      <c r="K12068" s="50"/>
      <c r="L12068" s="50"/>
    </row>
    <row r="12069" spans="4:12" x14ac:dyDescent="0.25">
      <c r="D12069" s="50">
        <v>50961121</v>
      </c>
      <c r="E12069" s="50" t="s">
        <v>39</v>
      </c>
      <c r="F12069" s="50">
        <v>9835612000</v>
      </c>
      <c r="G12069" s="50">
        <v>9819212000</v>
      </c>
      <c r="H12069" s="50"/>
      <c r="I12069" s="50"/>
      <c r="J12069" s="50"/>
      <c r="K12069" s="50"/>
      <c r="L12069" s="50"/>
    </row>
    <row r="12070" spans="4:12" x14ac:dyDescent="0.25">
      <c r="D12070" s="50">
        <v>50961160</v>
      </c>
      <c r="E12070" s="50" t="s">
        <v>39</v>
      </c>
      <c r="F12070" s="50">
        <v>9835616000</v>
      </c>
      <c r="G12070" s="50">
        <v>9819216000</v>
      </c>
      <c r="H12070" s="50"/>
      <c r="I12070" s="50"/>
      <c r="J12070" s="50"/>
      <c r="K12070" s="50"/>
      <c r="L12070" s="50"/>
    </row>
    <row r="12071" spans="4:12" x14ac:dyDescent="0.25">
      <c r="D12071" s="50">
        <v>50961161</v>
      </c>
      <c r="E12071" s="50" t="s">
        <v>39</v>
      </c>
      <c r="F12071" s="50">
        <v>9835616000</v>
      </c>
      <c r="G12071" s="50">
        <v>9819216000</v>
      </c>
      <c r="H12071" s="50"/>
      <c r="I12071" s="50"/>
      <c r="J12071" s="50"/>
      <c r="K12071" s="50"/>
      <c r="L12071" s="50"/>
    </row>
    <row r="12072" spans="4:12" x14ac:dyDescent="0.25">
      <c r="D12072" s="50">
        <v>50961200</v>
      </c>
      <c r="E12072" s="50" t="s">
        <v>39</v>
      </c>
      <c r="F12072" s="50">
        <v>9835620000</v>
      </c>
      <c r="G12072" s="50">
        <v>9819220000</v>
      </c>
      <c r="H12072" s="50"/>
      <c r="I12072" s="50"/>
      <c r="J12072" s="50"/>
      <c r="K12072" s="50"/>
      <c r="L12072" s="50"/>
    </row>
    <row r="12073" spans="4:12" x14ac:dyDescent="0.25">
      <c r="D12073" s="50">
        <v>50961201</v>
      </c>
      <c r="E12073" s="50" t="s">
        <v>39</v>
      </c>
      <c r="F12073" s="50">
        <v>9835620000</v>
      </c>
      <c r="G12073" s="50">
        <v>9819220000</v>
      </c>
      <c r="H12073" s="50"/>
      <c r="I12073" s="50"/>
      <c r="J12073" s="50"/>
      <c r="K12073" s="50"/>
      <c r="L12073" s="50"/>
    </row>
    <row r="12074" spans="4:12" x14ac:dyDescent="0.25">
      <c r="D12074" s="50">
        <v>50962060</v>
      </c>
      <c r="E12074" s="50" t="s">
        <v>39</v>
      </c>
      <c r="F12074" s="50">
        <v>9835606000</v>
      </c>
      <c r="G12074" s="50">
        <v>9819206000</v>
      </c>
      <c r="H12074" s="50"/>
      <c r="I12074" s="50"/>
      <c r="J12074" s="50"/>
      <c r="K12074" s="50"/>
      <c r="L12074" s="50"/>
    </row>
    <row r="12075" spans="4:12" x14ac:dyDescent="0.25">
      <c r="D12075" s="50">
        <v>50962061</v>
      </c>
      <c r="E12075" s="50" t="s">
        <v>39</v>
      </c>
      <c r="F12075" s="50">
        <v>9835606000</v>
      </c>
      <c r="G12075" s="50">
        <v>9819206000</v>
      </c>
      <c r="H12075" s="50"/>
      <c r="I12075" s="50"/>
      <c r="J12075" s="50"/>
      <c r="K12075" s="50"/>
      <c r="L12075" s="50"/>
    </row>
    <row r="12076" spans="4:12" x14ac:dyDescent="0.25">
      <c r="D12076" s="50">
        <v>50962080</v>
      </c>
      <c r="E12076" s="50" t="s">
        <v>39</v>
      </c>
      <c r="F12076" s="50">
        <v>9835608000</v>
      </c>
      <c r="G12076" s="50">
        <v>9819208000</v>
      </c>
      <c r="H12076" s="50"/>
      <c r="I12076" s="50"/>
      <c r="J12076" s="50"/>
      <c r="K12076" s="50"/>
      <c r="L12076" s="50"/>
    </row>
    <row r="12077" spans="4:12" x14ac:dyDescent="0.25">
      <c r="D12077" s="50">
        <v>50962081</v>
      </c>
      <c r="E12077" s="50" t="s">
        <v>39</v>
      </c>
      <c r="F12077" s="50">
        <v>9835608000</v>
      </c>
      <c r="G12077" s="50">
        <v>9819208000</v>
      </c>
      <c r="H12077" s="50"/>
      <c r="I12077" s="50"/>
      <c r="J12077" s="50"/>
      <c r="K12077" s="50"/>
      <c r="L12077" s="50"/>
    </row>
    <row r="12078" spans="4:12" x14ac:dyDescent="0.25">
      <c r="D12078" s="50">
        <v>50962100</v>
      </c>
      <c r="E12078" s="50" t="s">
        <v>39</v>
      </c>
      <c r="F12078" s="50">
        <v>9835610000</v>
      </c>
      <c r="G12078" s="50">
        <v>9819210000</v>
      </c>
      <c r="H12078" s="50"/>
      <c r="I12078" s="50"/>
      <c r="J12078" s="50"/>
      <c r="K12078" s="50"/>
      <c r="L12078" s="50"/>
    </row>
    <row r="12079" spans="4:12" x14ac:dyDescent="0.25">
      <c r="D12079" s="50">
        <v>50962101</v>
      </c>
      <c r="E12079" s="50" t="s">
        <v>39</v>
      </c>
      <c r="F12079" s="50">
        <v>9835610000</v>
      </c>
      <c r="G12079" s="50">
        <v>9819210000</v>
      </c>
      <c r="H12079" s="50"/>
      <c r="I12079" s="50"/>
      <c r="J12079" s="50"/>
      <c r="K12079" s="50"/>
      <c r="L12079" s="50"/>
    </row>
    <row r="12080" spans="4:12" x14ac:dyDescent="0.25">
      <c r="D12080" s="50">
        <v>50962120</v>
      </c>
      <c r="E12080" s="50" t="s">
        <v>39</v>
      </c>
      <c r="F12080" s="50">
        <v>9835612000</v>
      </c>
      <c r="G12080" s="50">
        <v>9819212000</v>
      </c>
      <c r="H12080" s="50"/>
      <c r="I12080" s="50"/>
      <c r="J12080" s="50"/>
      <c r="K12080" s="50"/>
      <c r="L12080" s="50"/>
    </row>
    <row r="12081" spans="4:12" x14ac:dyDescent="0.25">
      <c r="D12081" s="50">
        <v>50962121</v>
      </c>
      <c r="E12081" s="50" t="s">
        <v>39</v>
      </c>
      <c r="F12081" s="50">
        <v>9835612000</v>
      </c>
      <c r="G12081" s="50">
        <v>9819212000</v>
      </c>
      <c r="H12081" s="50"/>
      <c r="I12081" s="50"/>
      <c r="J12081" s="50"/>
      <c r="K12081" s="50"/>
      <c r="L12081" s="50"/>
    </row>
    <row r="12082" spans="4:12" x14ac:dyDescent="0.25">
      <c r="D12082" s="50">
        <v>50962160</v>
      </c>
      <c r="E12082" s="50" t="s">
        <v>39</v>
      </c>
      <c r="F12082" s="50">
        <v>9835616000</v>
      </c>
      <c r="G12082" s="50">
        <v>9819216000</v>
      </c>
      <c r="H12082" s="50"/>
      <c r="I12082" s="50"/>
      <c r="J12082" s="50"/>
      <c r="K12082" s="50"/>
      <c r="L12082" s="50"/>
    </row>
    <row r="12083" spans="4:12" x14ac:dyDescent="0.25">
      <c r="D12083" s="50">
        <v>50962161</v>
      </c>
      <c r="E12083" s="50" t="s">
        <v>39</v>
      </c>
      <c r="F12083" s="50">
        <v>9835616000</v>
      </c>
      <c r="G12083" s="50">
        <v>9819216000</v>
      </c>
      <c r="H12083" s="50"/>
      <c r="I12083" s="50"/>
      <c r="J12083" s="50"/>
      <c r="K12083" s="50"/>
      <c r="L12083" s="50"/>
    </row>
    <row r="12084" spans="4:12" x14ac:dyDescent="0.25">
      <c r="D12084" s="50">
        <v>50962200</v>
      </c>
      <c r="E12084" s="50" t="s">
        <v>39</v>
      </c>
      <c r="F12084" s="50">
        <v>9835620000</v>
      </c>
      <c r="G12084" s="50">
        <v>9819220000</v>
      </c>
      <c r="H12084" s="50"/>
      <c r="I12084" s="50"/>
      <c r="J12084" s="50"/>
      <c r="K12084" s="50"/>
      <c r="L12084" s="50"/>
    </row>
    <row r="12085" spans="4:12" x14ac:dyDescent="0.25">
      <c r="D12085" s="50">
        <v>50962201</v>
      </c>
      <c r="E12085" s="50" t="s">
        <v>39</v>
      </c>
      <c r="F12085" s="50">
        <v>9835620000</v>
      </c>
      <c r="G12085" s="50">
        <v>9819220000</v>
      </c>
      <c r="H12085" s="50"/>
      <c r="I12085" s="50"/>
      <c r="J12085" s="50"/>
      <c r="K12085" s="50"/>
      <c r="L12085" s="50"/>
    </row>
    <row r="12086" spans="4:12" x14ac:dyDescent="0.25">
      <c r="D12086" s="50">
        <v>50964041</v>
      </c>
      <c r="E12086" s="50" t="s">
        <v>39</v>
      </c>
      <c r="F12086" s="50">
        <v>9899999903</v>
      </c>
      <c r="G12086" s="50"/>
      <c r="H12086" s="50"/>
      <c r="I12086" s="50"/>
      <c r="J12086" s="50"/>
      <c r="K12086" s="50"/>
      <c r="L12086" s="50"/>
    </row>
    <row r="12087" spans="4:12" x14ac:dyDescent="0.25">
      <c r="D12087" s="50">
        <v>50964051</v>
      </c>
      <c r="E12087" s="50" t="s">
        <v>39</v>
      </c>
      <c r="F12087" s="50">
        <v>9824005000</v>
      </c>
      <c r="G12087" s="50">
        <v>9819005000</v>
      </c>
      <c r="H12087" s="50"/>
      <c r="I12087" s="50"/>
      <c r="J12087" s="50"/>
      <c r="K12087" s="50"/>
      <c r="L12087" s="50"/>
    </row>
    <row r="12088" spans="4:12" x14ac:dyDescent="0.25">
      <c r="D12088" s="50">
        <v>50964061</v>
      </c>
      <c r="E12088" s="50" t="s">
        <v>39</v>
      </c>
      <c r="F12088" s="50">
        <v>9824006000</v>
      </c>
      <c r="G12088" s="50">
        <v>9819006000</v>
      </c>
      <c r="H12088" s="50"/>
      <c r="I12088" s="50"/>
      <c r="J12088" s="50"/>
      <c r="K12088" s="50"/>
      <c r="L12088" s="50"/>
    </row>
    <row r="12089" spans="4:12" x14ac:dyDescent="0.25">
      <c r="D12089" s="50">
        <v>50964081</v>
      </c>
      <c r="E12089" s="50" t="s">
        <v>39</v>
      </c>
      <c r="F12089" s="50">
        <v>9824008000</v>
      </c>
      <c r="G12089" s="50">
        <v>9819008000</v>
      </c>
      <c r="H12089" s="50"/>
      <c r="I12089" s="50"/>
      <c r="J12089" s="50"/>
      <c r="K12089" s="50"/>
      <c r="L12089" s="50"/>
    </row>
    <row r="12090" spans="4:12" x14ac:dyDescent="0.25">
      <c r="D12090" s="50">
        <v>50964101</v>
      </c>
      <c r="E12090" s="50" t="s">
        <v>39</v>
      </c>
      <c r="F12090" s="50">
        <v>9824010000</v>
      </c>
      <c r="G12090" s="50">
        <v>9819010000</v>
      </c>
      <c r="H12090" s="50"/>
      <c r="I12090" s="50"/>
      <c r="J12090" s="50"/>
      <c r="K12090" s="50"/>
      <c r="L12090" s="50"/>
    </row>
    <row r="12091" spans="4:12" x14ac:dyDescent="0.25">
      <c r="D12091" s="50">
        <v>50964121</v>
      </c>
      <c r="E12091" s="50" t="s">
        <v>39</v>
      </c>
      <c r="F12091" s="50">
        <v>9824012000</v>
      </c>
      <c r="G12091" s="50">
        <v>9819012000</v>
      </c>
      <c r="H12091" s="50"/>
      <c r="I12091" s="50"/>
      <c r="J12091" s="50"/>
      <c r="K12091" s="50"/>
      <c r="L12091" s="50"/>
    </row>
    <row r="12092" spans="4:12" x14ac:dyDescent="0.25">
      <c r="D12092" s="50">
        <v>50964141</v>
      </c>
      <c r="E12092" s="50" t="s">
        <v>39</v>
      </c>
      <c r="F12092" s="50">
        <v>9824014000</v>
      </c>
      <c r="G12092" s="50">
        <v>9819014000</v>
      </c>
      <c r="H12092" s="50"/>
      <c r="I12092" s="50"/>
      <c r="J12092" s="50"/>
      <c r="K12092" s="50"/>
      <c r="L12092" s="50"/>
    </row>
    <row r="12093" spans="4:12" x14ac:dyDescent="0.25">
      <c r="D12093" s="50">
        <v>50964161</v>
      </c>
      <c r="E12093" s="50" t="s">
        <v>39</v>
      </c>
      <c r="F12093" s="50">
        <v>9824016000</v>
      </c>
      <c r="G12093" s="50">
        <v>9819016000</v>
      </c>
      <c r="H12093" s="50"/>
      <c r="I12093" s="50"/>
      <c r="J12093" s="50"/>
      <c r="K12093" s="50"/>
      <c r="L12093" s="50"/>
    </row>
    <row r="12094" spans="4:12" x14ac:dyDescent="0.25">
      <c r="D12094" s="50">
        <v>50964181</v>
      </c>
      <c r="E12094" s="50" t="s">
        <v>39</v>
      </c>
      <c r="F12094" s="50">
        <v>9824018000</v>
      </c>
      <c r="G12094" s="50">
        <v>9819018000</v>
      </c>
      <c r="H12094" s="50"/>
      <c r="I12094" s="50"/>
      <c r="J12094" s="50"/>
      <c r="K12094" s="50"/>
      <c r="L12094" s="50"/>
    </row>
    <row r="12095" spans="4:12" x14ac:dyDescent="0.25">
      <c r="D12095" s="50">
        <v>50964201</v>
      </c>
      <c r="E12095" s="50" t="s">
        <v>39</v>
      </c>
      <c r="F12095" s="50">
        <v>9824020000</v>
      </c>
      <c r="G12095" s="50">
        <v>9819020000</v>
      </c>
      <c r="H12095" s="50"/>
      <c r="I12095" s="50"/>
      <c r="J12095" s="50"/>
      <c r="K12095" s="50"/>
      <c r="L12095" s="50"/>
    </row>
    <row r="12096" spans="4:12" x14ac:dyDescent="0.25">
      <c r="D12096" s="50">
        <v>51900100</v>
      </c>
      <c r="E12096" s="50" t="s">
        <v>39</v>
      </c>
      <c r="F12096" s="50" t="s">
        <v>40</v>
      </c>
      <c r="G12096" s="50" t="s">
        <v>41</v>
      </c>
      <c r="H12096" s="50"/>
      <c r="I12096" s="50"/>
      <c r="J12096" s="50"/>
      <c r="K12096" s="50"/>
      <c r="L12096" s="50"/>
    </row>
    <row r="12097" spans="4:12" x14ac:dyDescent="0.25">
      <c r="D12097" s="50">
        <v>51900102</v>
      </c>
      <c r="E12097" s="50" t="s">
        <v>39</v>
      </c>
      <c r="F12097" s="50" t="s">
        <v>40</v>
      </c>
      <c r="G12097" s="50" t="s">
        <v>41</v>
      </c>
      <c r="H12097" s="50"/>
      <c r="I12097" s="50"/>
      <c r="J12097" s="50"/>
      <c r="K12097" s="50"/>
      <c r="L12097" s="50"/>
    </row>
    <row r="12098" spans="4:12" x14ac:dyDescent="0.25">
      <c r="D12098" s="50">
        <v>51900300</v>
      </c>
      <c r="E12098" s="50" t="s">
        <v>39</v>
      </c>
      <c r="F12098" s="50" t="s">
        <v>42</v>
      </c>
      <c r="G12098" s="50" t="s">
        <v>43</v>
      </c>
      <c r="H12098" s="50"/>
      <c r="I12098" s="50"/>
      <c r="J12098" s="50"/>
      <c r="K12098" s="50"/>
      <c r="L12098" s="50"/>
    </row>
    <row r="12099" spans="4:12" x14ac:dyDescent="0.25">
      <c r="D12099" s="50">
        <v>52102033</v>
      </c>
      <c r="E12099" s="50" t="s">
        <v>39</v>
      </c>
      <c r="F12099" s="50">
        <v>9832804000</v>
      </c>
      <c r="G12099" s="50">
        <v>9820204000</v>
      </c>
      <c r="H12099" s="50">
        <v>9833404000</v>
      </c>
      <c r="I12099" s="50">
        <v>9833204000</v>
      </c>
      <c r="J12099" s="50"/>
      <c r="K12099" s="50"/>
      <c r="L12099" s="50"/>
    </row>
    <row r="12100" spans="4:12" x14ac:dyDescent="0.25">
      <c r="D12100" s="50">
        <v>52102044</v>
      </c>
      <c r="E12100" s="50" t="s">
        <v>39</v>
      </c>
      <c r="F12100" s="50">
        <v>9832804000</v>
      </c>
      <c r="G12100" s="50">
        <v>9820204000</v>
      </c>
      <c r="H12100" s="50">
        <v>9833404000</v>
      </c>
      <c r="I12100" s="50">
        <v>9833204000</v>
      </c>
      <c r="J12100" s="50"/>
      <c r="K12100" s="50"/>
      <c r="L12100" s="50"/>
    </row>
    <row r="12101" spans="4:12" x14ac:dyDescent="0.25">
      <c r="D12101" s="50">
        <v>52102055</v>
      </c>
      <c r="E12101" s="50" t="s">
        <v>39</v>
      </c>
      <c r="F12101" s="50">
        <v>9832806000</v>
      </c>
      <c r="G12101" s="50">
        <v>9820206000</v>
      </c>
      <c r="H12101" s="50">
        <v>9833406000</v>
      </c>
      <c r="I12101" s="50">
        <v>9833206000</v>
      </c>
      <c r="J12101" s="50"/>
      <c r="K12101" s="50"/>
      <c r="L12101" s="50"/>
    </row>
    <row r="12102" spans="4:12" x14ac:dyDescent="0.25">
      <c r="D12102" s="50">
        <v>52102065</v>
      </c>
      <c r="E12102" s="50" t="s">
        <v>39</v>
      </c>
      <c r="F12102" s="50">
        <v>9832806000</v>
      </c>
      <c r="G12102" s="50">
        <v>9820206000</v>
      </c>
      <c r="H12102" s="50">
        <v>9833406000</v>
      </c>
      <c r="I12102" s="50">
        <v>9833206000</v>
      </c>
      <c r="J12102" s="50"/>
      <c r="K12102" s="50"/>
      <c r="L12102" s="50"/>
    </row>
    <row r="12103" spans="4:12" x14ac:dyDescent="0.25">
      <c r="D12103" s="50">
        <v>52102066</v>
      </c>
      <c r="E12103" s="50" t="s">
        <v>39</v>
      </c>
      <c r="F12103" s="50">
        <v>9832806000</v>
      </c>
      <c r="G12103" s="50">
        <v>9820206000</v>
      </c>
      <c r="H12103" s="50">
        <v>9833406000</v>
      </c>
      <c r="I12103" s="50">
        <v>9833206000</v>
      </c>
      <c r="J12103" s="50"/>
      <c r="K12103" s="50"/>
      <c r="L12103" s="50"/>
    </row>
    <row r="12104" spans="4:12" x14ac:dyDescent="0.25">
      <c r="D12104" s="50">
        <v>52102085</v>
      </c>
      <c r="E12104" s="50" t="s">
        <v>39</v>
      </c>
      <c r="F12104" s="50">
        <v>9832808000</v>
      </c>
      <c r="G12104" s="50">
        <v>9820208000</v>
      </c>
      <c r="H12104" s="50">
        <v>9833408000</v>
      </c>
      <c r="I12104" s="50">
        <v>9833208000</v>
      </c>
      <c r="J12104" s="50"/>
      <c r="K12104" s="50"/>
      <c r="L12104" s="50"/>
    </row>
    <row r="12105" spans="4:12" x14ac:dyDescent="0.25">
      <c r="D12105" s="50">
        <v>52102086</v>
      </c>
      <c r="E12105" s="50" t="s">
        <v>39</v>
      </c>
      <c r="F12105" s="50">
        <v>9832808000</v>
      </c>
      <c r="G12105" s="50">
        <v>9820208000</v>
      </c>
      <c r="H12105" s="50">
        <v>9833408000</v>
      </c>
      <c r="I12105" s="50">
        <v>9833208000</v>
      </c>
      <c r="J12105" s="50"/>
      <c r="K12105" s="50"/>
      <c r="L12105" s="50"/>
    </row>
    <row r="12106" spans="4:12" x14ac:dyDescent="0.25">
      <c r="D12106" s="50">
        <v>52102087</v>
      </c>
      <c r="E12106" s="50" t="s">
        <v>39</v>
      </c>
      <c r="F12106" s="50">
        <v>9832808000</v>
      </c>
      <c r="G12106" s="50">
        <v>9820208000</v>
      </c>
      <c r="H12106" s="50">
        <v>9833408000</v>
      </c>
      <c r="I12106" s="50">
        <v>9833208000</v>
      </c>
      <c r="J12106" s="50"/>
      <c r="K12106" s="50"/>
      <c r="L12106" s="50"/>
    </row>
    <row r="12107" spans="4:12" x14ac:dyDescent="0.25">
      <c r="D12107" s="50">
        <v>52102105</v>
      </c>
      <c r="E12107" s="50" t="s">
        <v>39</v>
      </c>
      <c r="F12107" s="50">
        <v>9832810000</v>
      </c>
      <c r="G12107" s="50">
        <v>9820210000</v>
      </c>
      <c r="H12107" s="50">
        <v>9833410000</v>
      </c>
      <c r="I12107" s="50">
        <v>9833210000</v>
      </c>
      <c r="J12107" s="50"/>
      <c r="K12107" s="50"/>
      <c r="L12107" s="50"/>
    </row>
    <row r="12108" spans="4:12" x14ac:dyDescent="0.25">
      <c r="D12108" s="50">
        <v>52102106</v>
      </c>
      <c r="E12108" s="50" t="s">
        <v>39</v>
      </c>
      <c r="F12108" s="50">
        <v>9832810000</v>
      </c>
      <c r="G12108" s="50">
        <v>9820210000</v>
      </c>
      <c r="H12108" s="50">
        <v>9833410000</v>
      </c>
      <c r="I12108" s="50">
        <v>9833210000</v>
      </c>
      <c r="J12108" s="50"/>
      <c r="K12108" s="50"/>
      <c r="L12108" s="50"/>
    </row>
    <row r="12109" spans="4:12" x14ac:dyDescent="0.25">
      <c r="D12109" s="50">
        <v>52102107</v>
      </c>
      <c r="E12109" s="50" t="s">
        <v>39</v>
      </c>
      <c r="F12109" s="50">
        <v>9832810000</v>
      </c>
      <c r="G12109" s="50">
        <v>9820210000</v>
      </c>
      <c r="H12109" s="50">
        <v>9833410000</v>
      </c>
      <c r="I12109" s="50">
        <v>9833210000</v>
      </c>
      <c r="J12109" s="50"/>
      <c r="K12109" s="50"/>
      <c r="L12109" s="50"/>
    </row>
    <row r="12110" spans="4:12" x14ac:dyDescent="0.25">
      <c r="D12110" s="50">
        <v>52102125</v>
      </c>
      <c r="E12110" s="50" t="s">
        <v>39</v>
      </c>
      <c r="F12110" s="50">
        <v>9832812000</v>
      </c>
      <c r="G12110" s="50">
        <v>9820212000</v>
      </c>
      <c r="H12110" s="50">
        <v>9833412000</v>
      </c>
      <c r="I12110" s="50">
        <v>9833212000</v>
      </c>
      <c r="J12110" s="50"/>
      <c r="K12110" s="50"/>
      <c r="L12110" s="50"/>
    </row>
    <row r="12111" spans="4:12" x14ac:dyDescent="0.25">
      <c r="D12111" s="50">
        <v>52102126</v>
      </c>
      <c r="E12111" s="50" t="s">
        <v>39</v>
      </c>
      <c r="F12111" s="50">
        <v>9832812000</v>
      </c>
      <c r="G12111" s="50">
        <v>9820212000</v>
      </c>
      <c r="H12111" s="50">
        <v>9833412000</v>
      </c>
      <c r="I12111" s="50">
        <v>9833212000</v>
      </c>
      <c r="J12111" s="50"/>
      <c r="K12111" s="50"/>
      <c r="L12111" s="50"/>
    </row>
    <row r="12112" spans="4:12" x14ac:dyDescent="0.25">
      <c r="D12112" s="50">
        <v>52102127</v>
      </c>
      <c r="E12112" s="50" t="s">
        <v>39</v>
      </c>
      <c r="F12112" s="50">
        <v>9832812000</v>
      </c>
      <c r="G12112" s="50">
        <v>9820212000</v>
      </c>
      <c r="H12112" s="50">
        <v>9833412000</v>
      </c>
      <c r="I12112" s="50">
        <v>9833212000</v>
      </c>
      <c r="J12112" s="50"/>
      <c r="K12112" s="50"/>
      <c r="L12112" s="50"/>
    </row>
    <row r="12113" spans="4:12" x14ac:dyDescent="0.25">
      <c r="D12113" s="50">
        <v>52107075</v>
      </c>
      <c r="E12113" s="50" t="s">
        <v>39</v>
      </c>
      <c r="F12113" s="50">
        <v>9841608000</v>
      </c>
      <c r="G12113" s="50">
        <v>9816108000</v>
      </c>
      <c r="H12113" s="50">
        <v>9842808000</v>
      </c>
      <c r="I12113" s="50">
        <v>9842408000</v>
      </c>
      <c r="J12113" s="50"/>
      <c r="K12113" s="50"/>
      <c r="L12113" s="50"/>
    </row>
    <row r="12114" spans="4:12" x14ac:dyDescent="0.25">
      <c r="D12114" s="50">
        <v>52107076</v>
      </c>
      <c r="E12114" s="50" t="s">
        <v>39</v>
      </c>
      <c r="F12114" s="50">
        <v>9841608000</v>
      </c>
      <c r="G12114" s="50">
        <v>9816108000</v>
      </c>
      <c r="H12114" s="50">
        <v>9842808000</v>
      </c>
      <c r="I12114" s="50">
        <v>9842408000</v>
      </c>
      <c r="J12114" s="50"/>
      <c r="K12114" s="50"/>
      <c r="L12114" s="50"/>
    </row>
    <row r="12115" spans="4:12" x14ac:dyDescent="0.25">
      <c r="D12115" s="50">
        <v>52107077</v>
      </c>
      <c r="E12115" s="50" t="s">
        <v>39</v>
      </c>
      <c r="F12115" s="50">
        <v>9841608000</v>
      </c>
      <c r="G12115" s="50">
        <v>9816108000</v>
      </c>
      <c r="H12115" s="50">
        <v>9842808000</v>
      </c>
      <c r="I12115" s="50">
        <v>9842408000</v>
      </c>
      <c r="J12115" s="50"/>
      <c r="K12115" s="50"/>
      <c r="L12115" s="50"/>
    </row>
    <row r="12116" spans="4:12" x14ac:dyDescent="0.25">
      <c r="D12116" s="50">
        <v>52107095</v>
      </c>
      <c r="E12116" s="50" t="s">
        <v>39</v>
      </c>
      <c r="F12116" s="50">
        <v>9841610000</v>
      </c>
      <c r="G12116" s="50">
        <v>9816110000</v>
      </c>
      <c r="H12116" s="50">
        <v>9842810000</v>
      </c>
      <c r="I12116" s="50">
        <v>9842410000</v>
      </c>
      <c r="J12116" s="50"/>
      <c r="K12116" s="50"/>
      <c r="L12116" s="50"/>
    </row>
    <row r="12117" spans="4:12" x14ac:dyDescent="0.25">
      <c r="D12117" s="50">
        <v>52107096</v>
      </c>
      <c r="E12117" s="50" t="s">
        <v>39</v>
      </c>
      <c r="F12117" s="50">
        <v>9841610000</v>
      </c>
      <c r="G12117" s="50">
        <v>9816110000</v>
      </c>
      <c r="H12117" s="50">
        <v>9842810000</v>
      </c>
      <c r="I12117" s="50">
        <v>9842410000</v>
      </c>
      <c r="J12117" s="50"/>
      <c r="K12117" s="50"/>
      <c r="L12117" s="50"/>
    </row>
    <row r="12118" spans="4:12" x14ac:dyDescent="0.25">
      <c r="D12118" s="50">
        <v>52107097</v>
      </c>
      <c r="E12118" s="50" t="s">
        <v>39</v>
      </c>
      <c r="F12118" s="50">
        <v>9841610000</v>
      </c>
      <c r="G12118" s="50">
        <v>9816110000</v>
      </c>
      <c r="H12118" s="50">
        <v>9842810000</v>
      </c>
      <c r="I12118" s="50">
        <v>9842410000</v>
      </c>
      <c r="J12118" s="50"/>
      <c r="K12118" s="50"/>
      <c r="L12118" s="50"/>
    </row>
    <row r="12119" spans="4:12" x14ac:dyDescent="0.25">
      <c r="D12119" s="50">
        <v>52107115</v>
      </c>
      <c r="E12119" s="50" t="s">
        <v>39</v>
      </c>
      <c r="F12119" s="50">
        <v>9841612000</v>
      </c>
      <c r="G12119" s="50">
        <v>9816112000</v>
      </c>
      <c r="H12119" s="50">
        <v>9842812000</v>
      </c>
      <c r="I12119" s="50">
        <v>9842412000</v>
      </c>
      <c r="J12119" s="50"/>
      <c r="K12119" s="50"/>
      <c r="L12119" s="50"/>
    </row>
    <row r="12120" spans="4:12" x14ac:dyDescent="0.25">
      <c r="D12120" s="50">
        <v>52107116</v>
      </c>
      <c r="E12120" s="50" t="s">
        <v>39</v>
      </c>
      <c r="F12120" s="50">
        <v>9841612000</v>
      </c>
      <c r="G12120" s="50">
        <v>9816112000</v>
      </c>
      <c r="H12120" s="50">
        <v>9842812000</v>
      </c>
      <c r="I12120" s="50">
        <v>9842412000</v>
      </c>
      <c r="J12120" s="50"/>
      <c r="K12120" s="50"/>
      <c r="L12120" s="50"/>
    </row>
    <row r="12121" spans="4:12" x14ac:dyDescent="0.25">
      <c r="D12121" s="50">
        <v>52107117</v>
      </c>
      <c r="E12121" s="50" t="s">
        <v>39</v>
      </c>
      <c r="F12121" s="50">
        <v>9841612000</v>
      </c>
      <c r="G12121" s="50">
        <v>9816112000</v>
      </c>
      <c r="H12121" s="50">
        <v>9842812000</v>
      </c>
      <c r="I12121" s="50">
        <v>9842412000</v>
      </c>
      <c r="J12121" s="50"/>
      <c r="K12121" s="50"/>
      <c r="L12121" s="50"/>
    </row>
    <row r="12122" spans="4:12" x14ac:dyDescent="0.25">
      <c r="D12122" s="50">
        <v>52107135</v>
      </c>
      <c r="E12122" s="50" t="s">
        <v>39</v>
      </c>
      <c r="F12122" s="50">
        <v>9841614000</v>
      </c>
      <c r="G12122" s="50">
        <v>9816114000</v>
      </c>
      <c r="H12122" s="50">
        <v>9842814000</v>
      </c>
      <c r="I12122" s="50">
        <v>9842414000</v>
      </c>
      <c r="J12122" s="50"/>
      <c r="K12122" s="50"/>
      <c r="L12122" s="50"/>
    </row>
    <row r="12123" spans="4:12" x14ac:dyDescent="0.25">
      <c r="D12123" s="50">
        <v>52107136</v>
      </c>
      <c r="E12123" s="50" t="s">
        <v>39</v>
      </c>
      <c r="F12123" s="50">
        <v>9841614000</v>
      </c>
      <c r="G12123" s="50">
        <v>9816114000</v>
      </c>
      <c r="H12123" s="50">
        <v>9842814000</v>
      </c>
      <c r="I12123" s="50">
        <v>9842414000</v>
      </c>
      <c r="J12123" s="50"/>
      <c r="K12123" s="50"/>
      <c r="L12123" s="50"/>
    </row>
    <row r="12124" spans="4:12" x14ac:dyDescent="0.25">
      <c r="D12124" s="50">
        <v>52107137</v>
      </c>
      <c r="E12124" s="50" t="s">
        <v>39</v>
      </c>
      <c r="F12124" s="50">
        <v>9841614000</v>
      </c>
      <c r="G12124" s="50">
        <v>9816114000</v>
      </c>
      <c r="H12124" s="50">
        <v>9842814000</v>
      </c>
      <c r="I12124" s="50">
        <v>9842414000</v>
      </c>
      <c r="J12124" s="50"/>
      <c r="K12124" s="50"/>
      <c r="L12124" s="50"/>
    </row>
    <row r="12125" spans="4:12" x14ac:dyDescent="0.25">
      <c r="D12125" s="50">
        <v>52107156</v>
      </c>
      <c r="E12125" s="50" t="s">
        <v>39</v>
      </c>
      <c r="F12125" s="50">
        <v>9841616000</v>
      </c>
      <c r="G12125" s="50">
        <v>9816116000</v>
      </c>
      <c r="H12125" s="50">
        <v>9842816000</v>
      </c>
      <c r="I12125" s="50">
        <v>9842416000</v>
      </c>
      <c r="J12125" s="50"/>
      <c r="K12125" s="50"/>
      <c r="L12125" s="50"/>
    </row>
    <row r="12126" spans="4:12" x14ac:dyDescent="0.25">
      <c r="D12126" s="50">
        <v>52107157</v>
      </c>
      <c r="E12126" s="50" t="s">
        <v>39</v>
      </c>
      <c r="F12126" s="50">
        <v>9841616000</v>
      </c>
      <c r="G12126" s="50">
        <v>9816116000</v>
      </c>
      <c r="H12126" s="50">
        <v>9842816000</v>
      </c>
      <c r="I12126" s="50">
        <v>9842416000</v>
      </c>
      <c r="J12126" s="50"/>
      <c r="K12126" s="50"/>
      <c r="L12126" s="50"/>
    </row>
    <row r="12127" spans="4:12" x14ac:dyDescent="0.25">
      <c r="D12127" s="50">
        <v>52107158</v>
      </c>
      <c r="E12127" s="50" t="s">
        <v>39</v>
      </c>
      <c r="F12127" s="50">
        <v>9841616000</v>
      </c>
      <c r="G12127" s="50">
        <v>9816116000</v>
      </c>
      <c r="H12127" s="50">
        <v>9842816000</v>
      </c>
      <c r="I12127" s="50">
        <v>9842416000</v>
      </c>
      <c r="J12127" s="50"/>
      <c r="K12127" s="50"/>
      <c r="L12127" s="50"/>
    </row>
    <row r="12128" spans="4:12" x14ac:dyDescent="0.25">
      <c r="D12128" s="50">
        <v>52107176</v>
      </c>
      <c r="E12128" s="50" t="s">
        <v>39</v>
      </c>
      <c r="F12128" s="50">
        <v>9841618000</v>
      </c>
      <c r="G12128" s="50">
        <v>9816118000</v>
      </c>
      <c r="H12128" s="50">
        <v>9842818000</v>
      </c>
      <c r="I12128" s="50">
        <v>9842418000</v>
      </c>
      <c r="J12128" s="50"/>
      <c r="K12128" s="50"/>
      <c r="L12128" s="50"/>
    </row>
    <row r="12129" spans="4:12" x14ac:dyDescent="0.25">
      <c r="D12129" s="50">
        <v>52107177</v>
      </c>
      <c r="E12129" s="50" t="s">
        <v>39</v>
      </c>
      <c r="F12129" s="50">
        <v>9841618000</v>
      </c>
      <c r="G12129" s="50">
        <v>9816118000</v>
      </c>
      <c r="H12129" s="50">
        <v>9842818000</v>
      </c>
      <c r="I12129" s="50">
        <v>9842418000</v>
      </c>
      <c r="J12129" s="50"/>
      <c r="K12129" s="50"/>
      <c r="L12129" s="50"/>
    </row>
    <row r="12130" spans="4:12" x14ac:dyDescent="0.25">
      <c r="D12130" s="50">
        <v>52107178</v>
      </c>
      <c r="E12130" s="50" t="s">
        <v>39</v>
      </c>
      <c r="F12130" s="50">
        <v>9841618000</v>
      </c>
      <c r="G12130" s="50">
        <v>9816118000</v>
      </c>
      <c r="H12130" s="50">
        <v>9842818000</v>
      </c>
      <c r="I12130" s="50">
        <v>9842418000</v>
      </c>
      <c r="J12130" s="50"/>
      <c r="K12130" s="50"/>
      <c r="L12130" s="50"/>
    </row>
    <row r="12131" spans="4:12" x14ac:dyDescent="0.25">
      <c r="D12131" s="50">
        <v>52107179</v>
      </c>
      <c r="E12131" s="50" t="s">
        <v>39</v>
      </c>
      <c r="F12131" s="50">
        <v>9841618000</v>
      </c>
      <c r="G12131" s="50">
        <v>9816118000</v>
      </c>
      <c r="H12131" s="50">
        <v>9842818000</v>
      </c>
      <c r="I12131" s="50">
        <v>9842418000</v>
      </c>
      <c r="J12131" s="50"/>
      <c r="K12131" s="50"/>
      <c r="L12131" s="50"/>
    </row>
    <row r="12132" spans="4:12" x14ac:dyDescent="0.25">
      <c r="D12132" s="50">
        <v>52109060</v>
      </c>
      <c r="E12132" s="50" t="s">
        <v>39</v>
      </c>
      <c r="F12132" s="50">
        <v>9829606000</v>
      </c>
      <c r="G12132" s="50">
        <v>9814406000</v>
      </c>
      <c r="H12132" s="50">
        <v>9829006000</v>
      </c>
      <c r="I12132" s="50">
        <v>9839606000</v>
      </c>
      <c r="J12132" s="50">
        <v>9829406000</v>
      </c>
      <c r="K12132" s="50"/>
      <c r="L12132" s="50"/>
    </row>
    <row r="12133" spans="4:12" x14ac:dyDescent="0.25">
      <c r="D12133" s="50">
        <v>52109080</v>
      </c>
      <c r="E12133" s="50" t="s">
        <v>39</v>
      </c>
      <c r="F12133" s="50">
        <v>9829608000</v>
      </c>
      <c r="G12133" s="50">
        <v>9814408000</v>
      </c>
      <c r="H12133" s="50">
        <v>9829008000</v>
      </c>
      <c r="I12133" s="50">
        <v>9839608000</v>
      </c>
      <c r="J12133" s="50">
        <v>9829408000</v>
      </c>
      <c r="K12133" s="50"/>
      <c r="L12133" s="50"/>
    </row>
    <row r="12134" spans="4:12" x14ac:dyDescent="0.25">
      <c r="D12134" s="50">
        <v>52109100</v>
      </c>
      <c r="E12134" s="50" t="s">
        <v>39</v>
      </c>
      <c r="F12134" s="50">
        <v>9829610000</v>
      </c>
      <c r="G12134" s="50">
        <v>9814410000</v>
      </c>
      <c r="H12134" s="50">
        <v>9829010000</v>
      </c>
      <c r="I12134" s="50">
        <v>9839610000</v>
      </c>
      <c r="J12134" s="50">
        <v>9829410000</v>
      </c>
      <c r="K12134" s="50"/>
      <c r="L12134" s="50"/>
    </row>
    <row r="12135" spans="4:12" x14ac:dyDescent="0.25">
      <c r="D12135" s="50">
        <v>52109120</v>
      </c>
      <c r="E12135" s="50" t="s">
        <v>39</v>
      </c>
      <c r="F12135" s="50">
        <v>9829612000</v>
      </c>
      <c r="G12135" s="50">
        <v>9814412000</v>
      </c>
      <c r="H12135" s="50">
        <v>9829012000</v>
      </c>
      <c r="I12135" s="50">
        <v>9839612000</v>
      </c>
      <c r="J12135" s="50">
        <v>9829412000</v>
      </c>
      <c r="K12135" s="50"/>
      <c r="L12135" s="50"/>
    </row>
    <row r="12136" spans="4:12" x14ac:dyDescent="0.25">
      <c r="D12136" s="50">
        <v>52109160</v>
      </c>
      <c r="E12136" s="50" t="s">
        <v>39</v>
      </c>
      <c r="F12136" s="50">
        <v>9829616000</v>
      </c>
      <c r="G12136" s="50">
        <v>9814416000</v>
      </c>
      <c r="H12136" s="50">
        <v>9829016000</v>
      </c>
      <c r="I12136" s="50">
        <v>9839616000</v>
      </c>
      <c r="J12136" s="50">
        <v>9829416000</v>
      </c>
      <c r="K12136" s="50"/>
      <c r="L12136" s="50"/>
    </row>
    <row r="12137" spans="4:12" x14ac:dyDescent="0.25">
      <c r="D12137" s="50">
        <v>52109200</v>
      </c>
      <c r="E12137" s="50" t="s">
        <v>39</v>
      </c>
      <c r="F12137" s="50">
        <v>9829620000</v>
      </c>
      <c r="G12137" s="50">
        <v>9814420000</v>
      </c>
      <c r="H12137" s="50">
        <v>9829020000</v>
      </c>
      <c r="I12137" s="50">
        <v>9839620000</v>
      </c>
      <c r="J12137" s="50">
        <v>9829420000</v>
      </c>
      <c r="K12137" s="50"/>
      <c r="L12137" s="50"/>
    </row>
    <row r="12138" spans="4:12" x14ac:dyDescent="0.25">
      <c r="D12138" s="50">
        <v>52110050</v>
      </c>
      <c r="E12138" s="50" t="s">
        <v>39</v>
      </c>
      <c r="F12138" s="50">
        <v>9838806000</v>
      </c>
      <c r="G12138" s="50">
        <v>9815006000</v>
      </c>
      <c r="H12138" s="50">
        <v>9831806000</v>
      </c>
      <c r="I12138" s="50">
        <v>9831006000</v>
      </c>
      <c r="J12138" s="50">
        <v>9831206000</v>
      </c>
      <c r="K12138" s="50">
        <v>9831606000</v>
      </c>
      <c r="L12138" s="50">
        <v>9832406000</v>
      </c>
    </row>
    <row r="12139" spans="4:12" x14ac:dyDescent="0.25">
      <c r="D12139" s="50">
        <v>52110051</v>
      </c>
      <c r="E12139" s="50" t="s">
        <v>39</v>
      </c>
      <c r="F12139" s="50">
        <v>9838806000</v>
      </c>
      <c r="G12139" s="50">
        <v>9815006000</v>
      </c>
      <c r="H12139" s="50">
        <v>9831806000</v>
      </c>
      <c r="I12139" s="50">
        <v>9831006000</v>
      </c>
      <c r="J12139" s="50">
        <v>9831206000</v>
      </c>
      <c r="K12139" s="50">
        <v>9831606000</v>
      </c>
      <c r="L12139" s="50">
        <v>9832406000</v>
      </c>
    </row>
    <row r="12140" spans="4:12" x14ac:dyDescent="0.25">
      <c r="D12140" s="50">
        <v>52110060</v>
      </c>
      <c r="E12140" s="50" t="s">
        <v>39</v>
      </c>
      <c r="F12140" s="50">
        <v>9838806000</v>
      </c>
      <c r="G12140" s="50">
        <v>9815006000</v>
      </c>
      <c r="H12140" s="50">
        <v>9831806000</v>
      </c>
      <c r="I12140" s="50">
        <v>9831006000</v>
      </c>
      <c r="J12140" s="50">
        <v>9831206000</v>
      </c>
      <c r="K12140" s="50">
        <v>9831606000</v>
      </c>
      <c r="L12140" s="50">
        <v>9832406000</v>
      </c>
    </row>
    <row r="12141" spans="4:12" x14ac:dyDescent="0.25">
      <c r="D12141" s="50">
        <v>52110061</v>
      </c>
      <c r="E12141" s="50" t="s">
        <v>39</v>
      </c>
      <c r="F12141" s="50">
        <v>9838806000</v>
      </c>
      <c r="G12141" s="50">
        <v>9815006000</v>
      </c>
      <c r="H12141" s="50">
        <v>9831806000</v>
      </c>
      <c r="I12141" s="50">
        <v>9831006000</v>
      </c>
      <c r="J12141" s="50">
        <v>9831206000</v>
      </c>
      <c r="K12141" s="50">
        <v>9831606000</v>
      </c>
      <c r="L12141" s="50">
        <v>9832406000</v>
      </c>
    </row>
    <row r="12142" spans="4:12" x14ac:dyDescent="0.25">
      <c r="D12142" s="50">
        <v>52110070</v>
      </c>
      <c r="E12142" s="50" t="s">
        <v>39</v>
      </c>
      <c r="F12142" s="50">
        <v>9838808000</v>
      </c>
      <c r="G12142" s="50">
        <v>9815008000</v>
      </c>
      <c r="H12142" s="50">
        <v>9831808000</v>
      </c>
      <c r="I12142" s="50">
        <v>9831008000</v>
      </c>
      <c r="J12142" s="50">
        <v>9831208000</v>
      </c>
      <c r="K12142" s="50">
        <v>9831608000</v>
      </c>
      <c r="L12142" s="50">
        <v>9832408000</v>
      </c>
    </row>
    <row r="12143" spans="4:12" x14ac:dyDescent="0.25">
      <c r="D12143" s="50">
        <v>52110071</v>
      </c>
      <c r="E12143" s="50" t="s">
        <v>39</v>
      </c>
      <c r="F12143" s="50">
        <v>9838808000</v>
      </c>
      <c r="G12143" s="50">
        <v>9815008000</v>
      </c>
      <c r="H12143" s="50">
        <v>9831808000</v>
      </c>
      <c r="I12143" s="50">
        <v>9831008000</v>
      </c>
      <c r="J12143" s="50">
        <v>9831208000</v>
      </c>
      <c r="K12143" s="50">
        <v>9831608000</v>
      </c>
      <c r="L12143" s="50">
        <v>9832408000</v>
      </c>
    </row>
    <row r="12144" spans="4:12" x14ac:dyDescent="0.25">
      <c r="D12144" s="50">
        <v>52110080</v>
      </c>
      <c r="E12144" s="50" t="s">
        <v>39</v>
      </c>
      <c r="F12144" s="50">
        <v>9838808000</v>
      </c>
      <c r="G12144" s="50">
        <v>9815008000</v>
      </c>
      <c r="H12144" s="50">
        <v>9831808000</v>
      </c>
      <c r="I12144" s="50">
        <v>9831008000</v>
      </c>
      <c r="J12144" s="50">
        <v>9831208000</v>
      </c>
      <c r="K12144" s="50">
        <v>9831608000</v>
      </c>
      <c r="L12144" s="50">
        <v>9832408000</v>
      </c>
    </row>
    <row r="12145" spans="4:12" x14ac:dyDescent="0.25">
      <c r="D12145" s="50">
        <v>52110081</v>
      </c>
      <c r="E12145" s="50" t="s">
        <v>39</v>
      </c>
      <c r="F12145" s="50">
        <v>9838808000</v>
      </c>
      <c r="G12145" s="50">
        <v>9815008000</v>
      </c>
      <c r="H12145" s="50">
        <v>9831808000</v>
      </c>
      <c r="I12145" s="50">
        <v>9831008000</v>
      </c>
      <c r="J12145" s="50">
        <v>9831208000</v>
      </c>
      <c r="K12145" s="50">
        <v>9831608000</v>
      </c>
      <c r="L12145" s="50">
        <v>9832408000</v>
      </c>
    </row>
    <row r="12146" spans="4:12" x14ac:dyDescent="0.25">
      <c r="D12146" s="50">
        <v>52110090</v>
      </c>
      <c r="E12146" s="50" t="s">
        <v>39</v>
      </c>
      <c r="F12146" s="50">
        <v>9838810000</v>
      </c>
      <c r="G12146" s="50">
        <v>9815010000</v>
      </c>
      <c r="H12146" s="50">
        <v>9831810000</v>
      </c>
      <c r="I12146" s="50">
        <v>9831010000</v>
      </c>
      <c r="J12146" s="50">
        <v>9831210000</v>
      </c>
      <c r="K12146" s="50">
        <v>9831610000</v>
      </c>
      <c r="L12146" s="50">
        <v>9832410000</v>
      </c>
    </row>
    <row r="12147" spans="4:12" x14ac:dyDescent="0.25">
      <c r="D12147" s="50">
        <v>52110091</v>
      </c>
      <c r="E12147" s="50" t="s">
        <v>39</v>
      </c>
      <c r="F12147" s="50">
        <v>9838810000</v>
      </c>
      <c r="G12147" s="50">
        <v>9815010000</v>
      </c>
      <c r="H12147" s="50">
        <v>9831810000</v>
      </c>
      <c r="I12147" s="50">
        <v>9831010000</v>
      </c>
      <c r="J12147" s="50">
        <v>9831210000</v>
      </c>
      <c r="K12147" s="50">
        <v>9831610000</v>
      </c>
      <c r="L12147" s="50">
        <v>9832410000</v>
      </c>
    </row>
    <row r="12148" spans="4:12" x14ac:dyDescent="0.25">
      <c r="D12148" s="50">
        <v>52110100</v>
      </c>
      <c r="E12148" s="50" t="s">
        <v>39</v>
      </c>
      <c r="F12148" s="50">
        <v>9838810000</v>
      </c>
      <c r="G12148" s="50">
        <v>9815010000</v>
      </c>
      <c r="H12148" s="50">
        <v>9831810000</v>
      </c>
      <c r="I12148" s="50">
        <v>9831010000</v>
      </c>
      <c r="J12148" s="50">
        <v>9831210000</v>
      </c>
      <c r="K12148" s="50">
        <v>9831610000</v>
      </c>
      <c r="L12148" s="50">
        <v>9832410000</v>
      </c>
    </row>
    <row r="12149" spans="4:12" x14ac:dyDescent="0.25">
      <c r="D12149" s="50">
        <v>52110101</v>
      </c>
      <c r="E12149" s="50" t="s">
        <v>39</v>
      </c>
      <c r="F12149" s="50">
        <v>9838810000</v>
      </c>
      <c r="G12149" s="50">
        <v>9815010000</v>
      </c>
      <c r="H12149" s="50">
        <v>9831810000</v>
      </c>
      <c r="I12149" s="50">
        <v>9831010000</v>
      </c>
      <c r="J12149" s="50">
        <v>9831210000</v>
      </c>
      <c r="K12149" s="50">
        <v>9831610000</v>
      </c>
      <c r="L12149" s="50">
        <v>9832410000</v>
      </c>
    </row>
    <row r="12150" spans="4:12" x14ac:dyDescent="0.25">
      <c r="D12150" s="50">
        <v>52110120</v>
      </c>
      <c r="E12150" s="50" t="s">
        <v>39</v>
      </c>
      <c r="F12150" s="50">
        <v>9838812000</v>
      </c>
      <c r="G12150" s="50">
        <v>9815012000</v>
      </c>
      <c r="H12150" s="50">
        <v>9831812000</v>
      </c>
      <c r="I12150" s="50">
        <v>9831012000</v>
      </c>
      <c r="J12150" s="50">
        <v>9831212000</v>
      </c>
      <c r="K12150" s="50">
        <v>9831612000</v>
      </c>
      <c r="L12150" s="50">
        <v>9832412000</v>
      </c>
    </row>
    <row r="12151" spans="4:12" x14ac:dyDescent="0.25">
      <c r="D12151" s="50">
        <v>52110121</v>
      </c>
      <c r="E12151" s="50" t="s">
        <v>39</v>
      </c>
      <c r="F12151" s="50">
        <v>9838812000</v>
      </c>
      <c r="G12151" s="50">
        <v>9815012000</v>
      </c>
      <c r="H12151" s="50">
        <v>9831812000</v>
      </c>
      <c r="I12151" s="50">
        <v>9831012000</v>
      </c>
      <c r="J12151" s="50">
        <v>9831212000</v>
      </c>
      <c r="K12151" s="50">
        <v>9831612000</v>
      </c>
      <c r="L12151" s="50">
        <v>9832412000</v>
      </c>
    </row>
    <row r="12152" spans="4:12" x14ac:dyDescent="0.25">
      <c r="D12152" s="50">
        <v>52110140</v>
      </c>
      <c r="E12152" s="50" t="s">
        <v>39</v>
      </c>
      <c r="F12152" s="50">
        <v>9838814000</v>
      </c>
      <c r="G12152" s="50">
        <v>9815014000</v>
      </c>
      <c r="H12152" s="50">
        <v>9831814000</v>
      </c>
      <c r="I12152" s="50">
        <v>9831014000</v>
      </c>
      <c r="J12152" s="50">
        <v>9831214000</v>
      </c>
      <c r="K12152" s="50">
        <v>9831614000</v>
      </c>
      <c r="L12152" s="50">
        <v>9832414000</v>
      </c>
    </row>
    <row r="12153" spans="4:12" x14ac:dyDescent="0.25">
      <c r="D12153" s="50">
        <v>52110141</v>
      </c>
      <c r="E12153" s="50" t="s">
        <v>39</v>
      </c>
      <c r="F12153" s="50">
        <v>9838814000</v>
      </c>
      <c r="G12153" s="50">
        <v>9815014000</v>
      </c>
      <c r="H12153" s="50">
        <v>9831814000</v>
      </c>
      <c r="I12153" s="50">
        <v>9831014000</v>
      </c>
      <c r="J12153" s="50">
        <v>9831214000</v>
      </c>
      <c r="K12153" s="50">
        <v>9831614000</v>
      </c>
      <c r="L12153" s="50">
        <v>9832414000</v>
      </c>
    </row>
    <row r="12154" spans="4:12" x14ac:dyDescent="0.25">
      <c r="D12154" s="50">
        <v>52110160</v>
      </c>
      <c r="E12154" s="50" t="s">
        <v>39</v>
      </c>
      <c r="F12154" s="50">
        <v>9838816000</v>
      </c>
      <c r="G12154" s="50">
        <v>9815016000</v>
      </c>
      <c r="H12154" s="50">
        <v>9831816000</v>
      </c>
      <c r="I12154" s="50">
        <v>9831016000</v>
      </c>
      <c r="J12154" s="50">
        <v>9831216000</v>
      </c>
      <c r="K12154" s="50">
        <v>9831616000</v>
      </c>
      <c r="L12154" s="50">
        <v>9832416000</v>
      </c>
    </row>
    <row r="12155" spans="4:12" x14ac:dyDescent="0.25">
      <c r="D12155" s="50">
        <v>52110161</v>
      </c>
      <c r="E12155" s="50" t="s">
        <v>39</v>
      </c>
      <c r="F12155" s="50">
        <v>9838816000</v>
      </c>
      <c r="G12155" s="50">
        <v>9815016000</v>
      </c>
      <c r="H12155" s="50">
        <v>9831816000</v>
      </c>
      <c r="I12155" s="50">
        <v>9831016000</v>
      </c>
      <c r="J12155" s="50">
        <v>9831216000</v>
      </c>
      <c r="K12155" s="50">
        <v>9831616000</v>
      </c>
      <c r="L12155" s="50">
        <v>9832416000</v>
      </c>
    </row>
    <row r="12156" spans="4:12" x14ac:dyDescent="0.25">
      <c r="D12156" s="50">
        <v>52110180</v>
      </c>
      <c r="E12156" s="50" t="s">
        <v>39</v>
      </c>
      <c r="F12156" s="50">
        <v>9838818000</v>
      </c>
      <c r="G12156" s="50">
        <v>9815018000</v>
      </c>
      <c r="H12156" s="50">
        <v>9831818000</v>
      </c>
      <c r="I12156" s="50">
        <v>9831018000</v>
      </c>
      <c r="J12156" s="50">
        <v>9831218000</v>
      </c>
      <c r="K12156" s="50">
        <v>9831618000</v>
      </c>
      <c r="L12156" s="50">
        <v>9832418000</v>
      </c>
    </row>
    <row r="12157" spans="4:12" x14ac:dyDescent="0.25">
      <c r="D12157" s="50">
        <v>52110181</v>
      </c>
      <c r="E12157" s="50" t="s">
        <v>39</v>
      </c>
      <c r="F12157" s="50">
        <v>9838818000</v>
      </c>
      <c r="G12157" s="50">
        <v>9815018000</v>
      </c>
      <c r="H12157" s="50">
        <v>9831818000</v>
      </c>
      <c r="I12157" s="50">
        <v>9831018000</v>
      </c>
      <c r="J12157" s="50">
        <v>9831218000</v>
      </c>
      <c r="K12157" s="50">
        <v>9831618000</v>
      </c>
      <c r="L12157" s="50">
        <v>9832418000</v>
      </c>
    </row>
    <row r="12158" spans="4:12" x14ac:dyDescent="0.25">
      <c r="D12158" s="50">
        <v>52110200</v>
      </c>
      <c r="E12158" s="50" t="s">
        <v>39</v>
      </c>
      <c r="F12158" s="50">
        <v>9838820000</v>
      </c>
      <c r="G12158" s="50">
        <v>9815020000</v>
      </c>
      <c r="H12158" s="50">
        <v>9831820000</v>
      </c>
      <c r="I12158" s="50">
        <v>9831020000</v>
      </c>
      <c r="J12158" s="50">
        <v>9831220000</v>
      </c>
      <c r="K12158" s="50">
        <v>9831620000</v>
      </c>
      <c r="L12158" s="50">
        <v>9832420000</v>
      </c>
    </row>
    <row r="12159" spans="4:12" x14ac:dyDescent="0.25">
      <c r="D12159" s="50">
        <v>52110201</v>
      </c>
      <c r="E12159" s="50" t="s">
        <v>39</v>
      </c>
      <c r="F12159" s="50">
        <v>9838820000</v>
      </c>
      <c r="G12159" s="50">
        <v>9815020000</v>
      </c>
      <c r="H12159" s="50">
        <v>9831820000</v>
      </c>
      <c r="I12159" s="50">
        <v>9831020000</v>
      </c>
      <c r="J12159" s="50">
        <v>9831220000</v>
      </c>
      <c r="K12159" s="50">
        <v>9831620000</v>
      </c>
      <c r="L12159" s="50">
        <v>9832420000</v>
      </c>
    </row>
    <row r="12160" spans="4:12" x14ac:dyDescent="0.25">
      <c r="D12160" s="50">
        <v>52112050</v>
      </c>
      <c r="E12160" s="50" t="s">
        <v>39</v>
      </c>
      <c r="F12160" s="50">
        <v>9832406000</v>
      </c>
      <c r="G12160" s="50">
        <v>9831606000</v>
      </c>
      <c r="H12160" s="50">
        <v>9831806000</v>
      </c>
      <c r="I12160" s="50">
        <v>9831006000</v>
      </c>
      <c r="J12160" s="50">
        <v>9831206000</v>
      </c>
      <c r="K12160" s="50">
        <v>9838806000</v>
      </c>
      <c r="L12160" s="50">
        <v>9832006000</v>
      </c>
    </row>
    <row r="12161" spans="4:12" x14ac:dyDescent="0.25">
      <c r="D12161" s="50">
        <v>52112051</v>
      </c>
      <c r="E12161" s="50" t="s">
        <v>39</v>
      </c>
      <c r="F12161" s="50">
        <v>9832406000</v>
      </c>
      <c r="G12161" s="50">
        <v>9831606000</v>
      </c>
      <c r="H12161" s="50">
        <v>9831806000</v>
      </c>
      <c r="I12161" s="50">
        <v>9831006000</v>
      </c>
      <c r="J12161" s="50">
        <v>9831206000</v>
      </c>
      <c r="K12161" s="50">
        <v>9838806000</v>
      </c>
      <c r="L12161" s="50">
        <v>9832006000</v>
      </c>
    </row>
    <row r="12162" spans="4:12" x14ac:dyDescent="0.25">
      <c r="D12162" s="50">
        <v>52112060</v>
      </c>
      <c r="E12162" s="50" t="s">
        <v>39</v>
      </c>
      <c r="F12162" s="50">
        <v>9832406000</v>
      </c>
      <c r="G12162" s="50">
        <v>9831606000</v>
      </c>
      <c r="H12162" s="50">
        <v>9831806000</v>
      </c>
      <c r="I12162" s="50">
        <v>9831006000</v>
      </c>
      <c r="J12162" s="50">
        <v>9831206000</v>
      </c>
      <c r="K12162" s="50">
        <v>9838806000</v>
      </c>
      <c r="L12162" s="50">
        <v>9832006000</v>
      </c>
    </row>
    <row r="12163" spans="4:12" x14ac:dyDescent="0.25">
      <c r="D12163" s="50">
        <v>52112061</v>
      </c>
      <c r="E12163" s="50" t="s">
        <v>39</v>
      </c>
      <c r="F12163" s="50">
        <v>9832406000</v>
      </c>
      <c r="G12163" s="50">
        <v>9831606000</v>
      </c>
      <c r="H12163" s="50">
        <v>9831806000</v>
      </c>
      <c r="I12163" s="50">
        <v>9831006000</v>
      </c>
      <c r="J12163" s="50">
        <v>9831206000</v>
      </c>
      <c r="K12163" s="50">
        <v>9838806000</v>
      </c>
      <c r="L12163" s="50">
        <v>9832006000</v>
      </c>
    </row>
    <row r="12164" spans="4:12" x14ac:dyDescent="0.25">
      <c r="D12164" s="50">
        <v>52112070</v>
      </c>
      <c r="E12164" s="50" t="s">
        <v>39</v>
      </c>
      <c r="F12164" s="50">
        <v>9832408000</v>
      </c>
      <c r="G12164" s="50">
        <v>9831608000</v>
      </c>
      <c r="H12164" s="50">
        <v>9831808000</v>
      </c>
      <c r="I12164" s="50">
        <v>9831008000</v>
      </c>
      <c r="J12164" s="50">
        <v>9831208000</v>
      </c>
      <c r="K12164" s="50">
        <v>9838808000</v>
      </c>
      <c r="L12164" s="50">
        <v>9832008000</v>
      </c>
    </row>
    <row r="12165" spans="4:12" x14ac:dyDescent="0.25">
      <c r="D12165" s="50">
        <v>52112071</v>
      </c>
      <c r="E12165" s="50" t="s">
        <v>39</v>
      </c>
      <c r="F12165" s="50">
        <v>9832408000</v>
      </c>
      <c r="G12165" s="50">
        <v>9831608000</v>
      </c>
      <c r="H12165" s="50">
        <v>9831808000</v>
      </c>
      <c r="I12165" s="50">
        <v>9831008000</v>
      </c>
      <c r="J12165" s="50">
        <v>9831208000</v>
      </c>
      <c r="K12165" s="50">
        <v>9838808000</v>
      </c>
      <c r="L12165" s="50">
        <v>9832008000</v>
      </c>
    </row>
    <row r="12166" spans="4:12" x14ac:dyDescent="0.25">
      <c r="D12166" s="50">
        <v>52112080</v>
      </c>
      <c r="E12166" s="50" t="s">
        <v>39</v>
      </c>
      <c r="F12166" s="50">
        <v>9832408000</v>
      </c>
      <c r="G12166" s="50">
        <v>9831608000</v>
      </c>
      <c r="H12166" s="50">
        <v>9831808000</v>
      </c>
      <c r="I12166" s="50">
        <v>9831008000</v>
      </c>
      <c r="J12166" s="50">
        <v>9831208000</v>
      </c>
      <c r="K12166" s="50">
        <v>9838808000</v>
      </c>
      <c r="L12166" s="50">
        <v>9832008000</v>
      </c>
    </row>
    <row r="12167" spans="4:12" x14ac:dyDescent="0.25">
      <c r="D12167" s="50">
        <v>52112081</v>
      </c>
      <c r="E12167" s="50" t="s">
        <v>39</v>
      </c>
      <c r="F12167" s="50">
        <v>9832408000</v>
      </c>
      <c r="G12167" s="50">
        <v>9831608000</v>
      </c>
      <c r="H12167" s="50">
        <v>9831808000</v>
      </c>
      <c r="I12167" s="50">
        <v>9831008000</v>
      </c>
      <c r="J12167" s="50">
        <v>9831208000</v>
      </c>
      <c r="K12167" s="50">
        <v>9838808000</v>
      </c>
      <c r="L12167" s="50">
        <v>9832008000</v>
      </c>
    </row>
    <row r="12168" spans="4:12" x14ac:dyDescent="0.25">
      <c r="D12168" s="50">
        <v>52112090</v>
      </c>
      <c r="E12168" s="50" t="s">
        <v>39</v>
      </c>
      <c r="F12168" s="50">
        <v>9832410000</v>
      </c>
      <c r="G12168" s="50">
        <v>9831610000</v>
      </c>
      <c r="H12168" s="50">
        <v>9831810000</v>
      </c>
      <c r="I12168" s="50">
        <v>9831010000</v>
      </c>
      <c r="J12168" s="50">
        <v>9831210000</v>
      </c>
      <c r="K12168" s="50">
        <v>9838810000</v>
      </c>
      <c r="L12168" s="50">
        <v>9832010000</v>
      </c>
    </row>
    <row r="12169" spans="4:12" x14ac:dyDescent="0.25">
      <c r="D12169" s="50">
        <v>52112091</v>
      </c>
      <c r="E12169" s="50" t="s">
        <v>39</v>
      </c>
      <c r="F12169" s="50">
        <v>9832410000</v>
      </c>
      <c r="G12169" s="50">
        <v>9831610000</v>
      </c>
      <c r="H12169" s="50">
        <v>9831810000</v>
      </c>
      <c r="I12169" s="50">
        <v>9831010000</v>
      </c>
      <c r="J12169" s="50">
        <v>9831210000</v>
      </c>
      <c r="K12169" s="50">
        <v>9838810000</v>
      </c>
      <c r="L12169" s="50">
        <v>9832010000</v>
      </c>
    </row>
    <row r="12170" spans="4:12" x14ac:dyDescent="0.25">
      <c r="D12170" s="50">
        <v>52112100</v>
      </c>
      <c r="E12170" s="50" t="s">
        <v>39</v>
      </c>
      <c r="F12170" s="50">
        <v>9832410000</v>
      </c>
      <c r="G12170" s="50">
        <v>9831610000</v>
      </c>
      <c r="H12170" s="50">
        <v>9831810000</v>
      </c>
      <c r="I12170" s="50">
        <v>9831010000</v>
      </c>
      <c r="J12170" s="50">
        <v>9831210000</v>
      </c>
      <c r="K12170" s="50">
        <v>9838810000</v>
      </c>
      <c r="L12170" s="50">
        <v>9832010000</v>
      </c>
    </row>
    <row r="12171" spans="4:12" x14ac:dyDescent="0.25">
      <c r="D12171" s="50">
        <v>52112101</v>
      </c>
      <c r="E12171" s="50" t="s">
        <v>39</v>
      </c>
      <c r="F12171" s="50">
        <v>9832410000</v>
      </c>
      <c r="G12171" s="50">
        <v>9831610000</v>
      </c>
      <c r="H12171" s="50">
        <v>9831810000</v>
      </c>
      <c r="I12171" s="50">
        <v>9831010000</v>
      </c>
      <c r="J12171" s="50">
        <v>9831210000</v>
      </c>
      <c r="K12171" s="50">
        <v>9838810000</v>
      </c>
      <c r="L12171" s="50">
        <v>9832010000</v>
      </c>
    </row>
    <row r="12172" spans="4:12" x14ac:dyDescent="0.25">
      <c r="D12172" s="50">
        <v>52112120</v>
      </c>
      <c r="E12172" s="50" t="s">
        <v>39</v>
      </c>
      <c r="F12172" s="50">
        <v>9832412000</v>
      </c>
      <c r="G12172" s="50">
        <v>9831612000</v>
      </c>
      <c r="H12172" s="50">
        <v>9831812000</v>
      </c>
      <c r="I12172" s="50">
        <v>9831012000</v>
      </c>
      <c r="J12172" s="50">
        <v>9831212000</v>
      </c>
      <c r="K12172" s="50">
        <v>9838812000</v>
      </c>
      <c r="L12172" s="50">
        <v>9832012000</v>
      </c>
    </row>
    <row r="12173" spans="4:12" x14ac:dyDescent="0.25">
      <c r="D12173" s="50">
        <v>52112121</v>
      </c>
      <c r="E12173" s="50" t="s">
        <v>39</v>
      </c>
      <c r="F12173" s="50">
        <v>9832412000</v>
      </c>
      <c r="G12173" s="50">
        <v>9831612000</v>
      </c>
      <c r="H12173" s="50">
        <v>9831812000</v>
      </c>
      <c r="I12173" s="50">
        <v>9831012000</v>
      </c>
      <c r="J12173" s="50">
        <v>9831212000</v>
      </c>
      <c r="K12173" s="50">
        <v>9838812000</v>
      </c>
      <c r="L12173" s="50">
        <v>9832012000</v>
      </c>
    </row>
    <row r="12174" spans="4:12" x14ac:dyDescent="0.25">
      <c r="D12174" s="50">
        <v>52112140</v>
      </c>
      <c r="E12174" s="50" t="s">
        <v>39</v>
      </c>
      <c r="F12174" s="50">
        <v>9832414000</v>
      </c>
      <c r="G12174" s="50">
        <v>9831614000</v>
      </c>
      <c r="H12174" s="50">
        <v>9831814000</v>
      </c>
      <c r="I12174" s="50">
        <v>9831014000</v>
      </c>
      <c r="J12174" s="50">
        <v>9831214000</v>
      </c>
      <c r="K12174" s="50">
        <v>9838814000</v>
      </c>
      <c r="L12174" s="50">
        <v>9832014000</v>
      </c>
    </row>
    <row r="12175" spans="4:12" x14ac:dyDescent="0.25">
      <c r="D12175" s="50">
        <v>52112141</v>
      </c>
      <c r="E12175" s="50" t="s">
        <v>39</v>
      </c>
      <c r="F12175" s="50">
        <v>9832414000</v>
      </c>
      <c r="G12175" s="50">
        <v>9831614000</v>
      </c>
      <c r="H12175" s="50">
        <v>9831814000</v>
      </c>
      <c r="I12175" s="50">
        <v>9831014000</v>
      </c>
      <c r="J12175" s="50">
        <v>9831214000</v>
      </c>
      <c r="K12175" s="50">
        <v>9838814000</v>
      </c>
      <c r="L12175" s="50">
        <v>9832014000</v>
      </c>
    </row>
    <row r="12176" spans="4:12" x14ac:dyDescent="0.25">
      <c r="D12176" s="50">
        <v>52112160</v>
      </c>
      <c r="E12176" s="50" t="s">
        <v>39</v>
      </c>
      <c r="F12176" s="50">
        <v>9832416000</v>
      </c>
      <c r="G12176" s="50">
        <v>9831616000</v>
      </c>
      <c r="H12176" s="50">
        <v>9831816000</v>
      </c>
      <c r="I12176" s="50">
        <v>9831016000</v>
      </c>
      <c r="J12176" s="50">
        <v>9831216000</v>
      </c>
      <c r="K12176" s="50">
        <v>9838816000</v>
      </c>
      <c r="L12176" s="50">
        <v>9832016000</v>
      </c>
    </row>
    <row r="12177" spans="4:12" x14ac:dyDescent="0.25">
      <c r="D12177" s="50">
        <v>52112161</v>
      </c>
      <c r="E12177" s="50" t="s">
        <v>39</v>
      </c>
      <c r="F12177" s="50">
        <v>9832416000</v>
      </c>
      <c r="G12177" s="50">
        <v>9831616000</v>
      </c>
      <c r="H12177" s="50">
        <v>9831816000</v>
      </c>
      <c r="I12177" s="50">
        <v>9831016000</v>
      </c>
      <c r="J12177" s="50">
        <v>9831216000</v>
      </c>
      <c r="K12177" s="50">
        <v>9838816000</v>
      </c>
      <c r="L12177" s="50">
        <v>9832016000</v>
      </c>
    </row>
    <row r="12178" spans="4:12" x14ac:dyDescent="0.25">
      <c r="D12178" s="50">
        <v>52112180</v>
      </c>
      <c r="E12178" s="50" t="s">
        <v>39</v>
      </c>
      <c r="F12178" s="50">
        <v>9832418000</v>
      </c>
      <c r="G12178" s="50">
        <v>9831618000</v>
      </c>
      <c r="H12178" s="50">
        <v>9831818000</v>
      </c>
      <c r="I12178" s="50">
        <v>9831018000</v>
      </c>
      <c r="J12178" s="50">
        <v>9831218000</v>
      </c>
      <c r="K12178" s="50">
        <v>9838818000</v>
      </c>
      <c r="L12178" s="50">
        <v>9832018000</v>
      </c>
    </row>
    <row r="12179" spans="4:12" x14ac:dyDescent="0.25">
      <c r="D12179" s="50">
        <v>52112181</v>
      </c>
      <c r="E12179" s="50" t="s">
        <v>39</v>
      </c>
      <c r="F12179" s="50">
        <v>9832418000</v>
      </c>
      <c r="G12179" s="50">
        <v>9831618000</v>
      </c>
      <c r="H12179" s="50">
        <v>9831818000</v>
      </c>
      <c r="I12179" s="50">
        <v>9831018000</v>
      </c>
      <c r="J12179" s="50">
        <v>9831218000</v>
      </c>
      <c r="K12179" s="50">
        <v>9838818000</v>
      </c>
      <c r="L12179" s="50">
        <v>9832018000</v>
      </c>
    </row>
    <row r="12180" spans="4:12" x14ac:dyDescent="0.25">
      <c r="D12180" s="50">
        <v>52112200</v>
      </c>
      <c r="E12180" s="50" t="s">
        <v>39</v>
      </c>
      <c r="F12180" s="50">
        <v>9832420000</v>
      </c>
      <c r="G12180" s="50">
        <v>9831620000</v>
      </c>
      <c r="H12180" s="50">
        <v>9831820000</v>
      </c>
      <c r="I12180" s="50">
        <v>9831020000</v>
      </c>
      <c r="J12180" s="50">
        <v>9831220000</v>
      </c>
      <c r="K12180" s="50">
        <v>9838820000</v>
      </c>
      <c r="L12180" s="50">
        <v>9832020000</v>
      </c>
    </row>
    <row r="12181" spans="4:12" x14ac:dyDescent="0.25">
      <c r="D12181" s="50">
        <v>52112201</v>
      </c>
      <c r="E12181" s="50" t="s">
        <v>39</v>
      </c>
      <c r="F12181" s="50">
        <v>9832420000</v>
      </c>
      <c r="G12181" s="50">
        <v>9831620000</v>
      </c>
      <c r="H12181" s="50">
        <v>9831820000</v>
      </c>
      <c r="I12181" s="50">
        <v>9831020000</v>
      </c>
      <c r="J12181" s="50">
        <v>9831220000</v>
      </c>
      <c r="K12181" s="50">
        <v>9838820000</v>
      </c>
      <c r="L12181" s="50">
        <v>9832020000</v>
      </c>
    </row>
    <row r="12182" spans="4:12" x14ac:dyDescent="0.25">
      <c r="D12182" s="50">
        <v>52115050</v>
      </c>
      <c r="E12182" s="50" t="s">
        <v>39</v>
      </c>
      <c r="F12182" s="50">
        <v>9838806000</v>
      </c>
      <c r="G12182" s="50">
        <v>9815006000</v>
      </c>
      <c r="H12182" s="50">
        <v>9831806000</v>
      </c>
      <c r="I12182" s="50">
        <v>9831006000</v>
      </c>
      <c r="J12182" s="50">
        <v>9831206000</v>
      </c>
      <c r="K12182" s="50">
        <v>9831606000</v>
      </c>
      <c r="L12182" s="50">
        <v>9832406000</v>
      </c>
    </row>
    <row r="12183" spans="4:12" x14ac:dyDescent="0.25">
      <c r="D12183" s="50">
        <v>52115051</v>
      </c>
      <c r="E12183" s="50" t="s">
        <v>39</v>
      </c>
      <c r="F12183" s="50">
        <v>9838806000</v>
      </c>
      <c r="G12183" s="50">
        <v>9815006000</v>
      </c>
      <c r="H12183" s="50">
        <v>9831806000</v>
      </c>
      <c r="I12183" s="50">
        <v>9831006000</v>
      </c>
      <c r="J12183" s="50">
        <v>9831206000</v>
      </c>
      <c r="K12183" s="50">
        <v>9831606000</v>
      </c>
      <c r="L12183" s="50">
        <v>9832406000</v>
      </c>
    </row>
    <row r="12184" spans="4:12" x14ac:dyDescent="0.25">
      <c r="D12184" s="50">
        <v>52115060</v>
      </c>
      <c r="E12184" s="50" t="s">
        <v>39</v>
      </c>
      <c r="F12184" s="50">
        <v>9838806000</v>
      </c>
      <c r="G12184" s="50">
        <v>9815006000</v>
      </c>
      <c r="H12184" s="50">
        <v>9831806000</v>
      </c>
      <c r="I12184" s="50">
        <v>9831006000</v>
      </c>
      <c r="J12184" s="50">
        <v>9831206000</v>
      </c>
      <c r="K12184" s="50">
        <v>9831606000</v>
      </c>
      <c r="L12184" s="50">
        <v>9832406000</v>
      </c>
    </row>
    <row r="12185" spans="4:12" x14ac:dyDescent="0.25">
      <c r="D12185" s="50">
        <v>52115061</v>
      </c>
      <c r="E12185" s="50" t="s">
        <v>39</v>
      </c>
      <c r="F12185" s="50">
        <v>9838806000</v>
      </c>
      <c r="G12185" s="50">
        <v>9815006000</v>
      </c>
      <c r="H12185" s="50">
        <v>9831806000</v>
      </c>
      <c r="I12185" s="50">
        <v>9831006000</v>
      </c>
      <c r="J12185" s="50">
        <v>9831206000</v>
      </c>
      <c r="K12185" s="50">
        <v>9831606000</v>
      </c>
      <c r="L12185" s="50">
        <v>9832406000</v>
      </c>
    </row>
    <row r="12186" spans="4:12" x14ac:dyDescent="0.25">
      <c r="D12186" s="50">
        <v>52115070</v>
      </c>
      <c r="E12186" s="50" t="s">
        <v>39</v>
      </c>
      <c r="F12186" s="50">
        <v>9838808000</v>
      </c>
      <c r="G12186" s="50">
        <v>9815008000</v>
      </c>
      <c r="H12186" s="50">
        <v>9831808000</v>
      </c>
      <c r="I12186" s="50">
        <v>9831008000</v>
      </c>
      <c r="J12186" s="50">
        <v>9831208000</v>
      </c>
      <c r="K12186" s="50">
        <v>9831608000</v>
      </c>
      <c r="L12186" s="50">
        <v>9832408000</v>
      </c>
    </row>
    <row r="12187" spans="4:12" x14ac:dyDescent="0.25">
      <c r="D12187" s="50">
        <v>52115071</v>
      </c>
      <c r="E12187" s="50" t="s">
        <v>39</v>
      </c>
      <c r="F12187" s="50">
        <v>9838808000</v>
      </c>
      <c r="G12187" s="50">
        <v>9815008000</v>
      </c>
      <c r="H12187" s="50">
        <v>9831808000</v>
      </c>
      <c r="I12187" s="50">
        <v>9831008000</v>
      </c>
      <c r="J12187" s="50">
        <v>9831208000</v>
      </c>
      <c r="K12187" s="50">
        <v>9831608000</v>
      </c>
      <c r="L12187" s="50">
        <v>9832408000</v>
      </c>
    </row>
    <row r="12188" spans="4:12" x14ac:dyDescent="0.25">
      <c r="D12188" s="50">
        <v>52115080</v>
      </c>
      <c r="E12188" s="50" t="s">
        <v>39</v>
      </c>
      <c r="F12188" s="50">
        <v>9838808000</v>
      </c>
      <c r="G12188" s="50">
        <v>9815008000</v>
      </c>
      <c r="H12188" s="50">
        <v>9831808000</v>
      </c>
      <c r="I12188" s="50">
        <v>9831008000</v>
      </c>
      <c r="J12188" s="50">
        <v>9831208000</v>
      </c>
      <c r="K12188" s="50">
        <v>9831608000</v>
      </c>
      <c r="L12188" s="50">
        <v>9832408000</v>
      </c>
    </row>
    <row r="12189" spans="4:12" x14ac:dyDescent="0.25">
      <c r="D12189" s="50">
        <v>52115081</v>
      </c>
      <c r="E12189" s="50" t="s">
        <v>39</v>
      </c>
      <c r="F12189" s="50">
        <v>9838808000</v>
      </c>
      <c r="G12189" s="50">
        <v>9815008000</v>
      </c>
      <c r="H12189" s="50">
        <v>9831808000</v>
      </c>
      <c r="I12189" s="50">
        <v>9831008000</v>
      </c>
      <c r="J12189" s="50">
        <v>9831208000</v>
      </c>
      <c r="K12189" s="50">
        <v>9831608000</v>
      </c>
      <c r="L12189" s="50">
        <v>9832408000</v>
      </c>
    </row>
    <row r="12190" spans="4:12" x14ac:dyDescent="0.25">
      <c r="D12190" s="50">
        <v>52115090</v>
      </c>
      <c r="E12190" s="50" t="s">
        <v>39</v>
      </c>
      <c r="F12190" s="50">
        <v>9838810000</v>
      </c>
      <c r="G12190" s="50">
        <v>9815010000</v>
      </c>
      <c r="H12190" s="50">
        <v>9831810000</v>
      </c>
      <c r="I12190" s="50">
        <v>9831010000</v>
      </c>
      <c r="J12190" s="50">
        <v>9831210000</v>
      </c>
      <c r="K12190" s="50">
        <v>9831610000</v>
      </c>
      <c r="L12190" s="50">
        <v>9832410000</v>
      </c>
    </row>
    <row r="12191" spans="4:12" x14ac:dyDescent="0.25">
      <c r="D12191" s="50">
        <v>52115091</v>
      </c>
      <c r="E12191" s="50" t="s">
        <v>39</v>
      </c>
      <c r="F12191" s="50">
        <v>9838810000</v>
      </c>
      <c r="G12191" s="50">
        <v>9815010000</v>
      </c>
      <c r="H12191" s="50">
        <v>9831810000</v>
      </c>
      <c r="I12191" s="50">
        <v>9831010000</v>
      </c>
      <c r="J12191" s="50">
        <v>9831210000</v>
      </c>
      <c r="K12191" s="50">
        <v>9831610000</v>
      </c>
      <c r="L12191" s="50">
        <v>9832410000</v>
      </c>
    </row>
    <row r="12192" spans="4:12" x14ac:dyDescent="0.25">
      <c r="D12192" s="50">
        <v>52115100</v>
      </c>
      <c r="E12192" s="50" t="s">
        <v>39</v>
      </c>
      <c r="F12192" s="50">
        <v>9838810000</v>
      </c>
      <c r="G12192" s="50">
        <v>9815010000</v>
      </c>
      <c r="H12192" s="50">
        <v>9831810000</v>
      </c>
      <c r="I12192" s="50">
        <v>9831010000</v>
      </c>
      <c r="J12192" s="50">
        <v>9831210000</v>
      </c>
      <c r="K12192" s="50">
        <v>9831610000</v>
      </c>
      <c r="L12192" s="50">
        <v>9832410000</v>
      </c>
    </row>
    <row r="12193" spans="4:12" x14ac:dyDescent="0.25">
      <c r="D12193" s="50">
        <v>52115101</v>
      </c>
      <c r="E12193" s="50" t="s">
        <v>39</v>
      </c>
      <c r="F12193" s="50">
        <v>9838810000</v>
      </c>
      <c r="G12193" s="50">
        <v>9815010000</v>
      </c>
      <c r="H12193" s="50">
        <v>9831810000</v>
      </c>
      <c r="I12193" s="50">
        <v>9831010000</v>
      </c>
      <c r="J12193" s="50">
        <v>9831210000</v>
      </c>
      <c r="K12193" s="50">
        <v>9831610000</v>
      </c>
      <c r="L12193" s="50">
        <v>9832410000</v>
      </c>
    </row>
    <row r="12194" spans="4:12" x14ac:dyDescent="0.25">
      <c r="D12194" s="50">
        <v>52115120</v>
      </c>
      <c r="E12194" s="50" t="s">
        <v>39</v>
      </c>
      <c r="F12194" s="50">
        <v>9838812000</v>
      </c>
      <c r="G12194" s="50">
        <v>9815012000</v>
      </c>
      <c r="H12194" s="50">
        <v>9831812000</v>
      </c>
      <c r="I12194" s="50">
        <v>9831012000</v>
      </c>
      <c r="J12194" s="50">
        <v>9831212000</v>
      </c>
      <c r="K12194" s="50">
        <v>9831612000</v>
      </c>
      <c r="L12194" s="50">
        <v>9832412000</v>
      </c>
    </row>
    <row r="12195" spans="4:12" x14ac:dyDescent="0.25">
      <c r="D12195" s="50">
        <v>52115121</v>
      </c>
      <c r="E12195" s="50" t="s">
        <v>39</v>
      </c>
      <c r="F12195" s="50">
        <v>9838812000</v>
      </c>
      <c r="G12195" s="50">
        <v>9815012000</v>
      </c>
      <c r="H12195" s="50">
        <v>9831812000</v>
      </c>
      <c r="I12195" s="50">
        <v>9831012000</v>
      </c>
      <c r="J12195" s="50">
        <v>9831212000</v>
      </c>
      <c r="K12195" s="50">
        <v>9831612000</v>
      </c>
      <c r="L12195" s="50">
        <v>9832412000</v>
      </c>
    </row>
    <row r="12196" spans="4:12" x14ac:dyDescent="0.25">
      <c r="D12196" s="50">
        <v>52115140</v>
      </c>
      <c r="E12196" s="50" t="s">
        <v>39</v>
      </c>
      <c r="F12196" s="50">
        <v>9838814000</v>
      </c>
      <c r="G12196" s="50">
        <v>9815014000</v>
      </c>
      <c r="H12196" s="50">
        <v>9831814000</v>
      </c>
      <c r="I12196" s="50">
        <v>9831014000</v>
      </c>
      <c r="J12196" s="50">
        <v>9831214000</v>
      </c>
      <c r="K12196" s="50">
        <v>9831614000</v>
      </c>
      <c r="L12196" s="50">
        <v>9832414000</v>
      </c>
    </row>
    <row r="12197" spans="4:12" x14ac:dyDescent="0.25">
      <c r="D12197" s="50">
        <v>52115141</v>
      </c>
      <c r="E12197" s="50" t="s">
        <v>39</v>
      </c>
      <c r="F12197" s="50">
        <v>9838814000</v>
      </c>
      <c r="G12197" s="50">
        <v>9815014000</v>
      </c>
      <c r="H12197" s="50">
        <v>9831814000</v>
      </c>
      <c r="I12197" s="50">
        <v>9831014000</v>
      </c>
      <c r="J12197" s="50">
        <v>9831214000</v>
      </c>
      <c r="K12197" s="50">
        <v>9831614000</v>
      </c>
      <c r="L12197" s="50">
        <v>9832414000</v>
      </c>
    </row>
    <row r="12198" spans="4:12" x14ac:dyDescent="0.25">
      <c r="D12198" s="50">
        <v>52115160</v>
      </c>
      <c r="E12198" s="50" t="s">
        <v>39</v>
      </c>
      <c r="F12198" s="50">
        <v>9838816000</v>
      </c>
      <c r="G12198" s="50">
        <v>9815016000</v>
      </c>
      <c r="H12198" s="50">
        <v>9831816000</v>
      </c>
      <c r="I12198" s="50">
        <v>9831016000</v>
      </c>
      <c r="J12198" s="50">
        <v>9831216000</v>
      </c>
      <c r="K12198" s="50">
        <v>9831616000</v>
      </c>
      <c r="L12198" s="50">
        <v>9832416000</v>
      </c>
    </row>
    <row r="12199" spans="4:12" x14ac:dyDescent="0.25">
      <c r="D12199" s="50">
        <v>52115161</v>
      </c>
      <c r="E12199" s="50" t="s">
        <v>39</v>
      </c>
      <c r="F12199" s="50">
        <v>9838816000</v>
      </c>
      <c r="G12199" s="50">
        <v>9815016000</v>
      </c>
      <c r="H12199" s="50">
        <v>9831816000</v>
      </c>
      <c r="I12199" s="50">
        <v>9831016000</v>
      </c>
      <c r="J12199" s="50">
        <v>9831216000</v>
      </c>
      <c r="K12199" s="50">
        <v>9831616000</v>
      </c>
      <c r="L12199" s="50">
        <v>9832416000</v>
      </c>
    </row>
    <row r="12200" spans="4:12" x14ac:dyDescent="0.25">
      <c r="D12200" s="50">
        <v>52115180</v>
      </c>
      <c r="E12200" s="50" t="s">
        <v>39</v>
      </c>
      <c r="F12200" s="50">
        <v>9838818000</v>
      </c>
      <c r="G12200" s="50">
        <v>9815018000</v>
      </c>
      <c r="H12200" s="50">
        <v>9831818000</v>
      </c>
      <c r="I12200" s="50">
        <v>9831018000</v>
      </c>
      <c r="J12200" s="50">
        <v>9831218000</v>
      </c>
      <c r="K12200" s="50">
        <v>9831618000</v>
      </c>
      <c r="L12200" s="50">
        <v>9832418000</v>
      </c>
    </row>
    <row r="12201" spans="4:12" x14ac:dyDescent="0.25">
      <c r="D12201" s="50">
        <v>52115181</v>
      </c>
      <c r="E12201" s="50" t="s">
        <v>39</v>
      </c>
      <c r="F12201" s="50">
        <v>9838818000</v>
      </c>
      <c r="G12201" s="50">
        <v>9815018000</v>
      </c>
      <c r="H12201" s="50">
        <v>9831818000</v>
      </c>
      <c r="I12201" s="50">
        <v>9831018000</v>
      </c>
      <c r="J12201" s="50">
        <v>9831218000</v>
      </c>
      <c r="K12201" s="50">
        <v>9831618000</v>
      </c>
      <c r="L12201" s="50">
        <v>9832418000</v>
      </c>
    </row>
    <row r="12202" spans="4:12" x14ac:dyDescent="0.25">
      <c r="D12202" s="50">
        <v>52115200</v>
      </c>
      <c r="E12202" s="50" t="s">
        <v>39</v>
      </c>
      <c r="F12202" s="50">
        <v>9838820000</v>
      </c>
      <c r="G12202" s="50">
        <v>9815020000</v>
      </c>
      <c r="H12202" s="50">
        <v>9831820000</v>
      </c>
      <c r="I12202" s="50">
        <v>9831020000</v>
      </c>
      <c r="J12202" s="50">
        <v>9831220000</v>
      </c>
      <c r="K12202" s="50">
        <v>9831620000</v>
      </c>
      <c r="L12202" s="50">
        <v>9832420000</v>
      </c>
    </row>
    <row r="12203" spans="4:12" x14ac:dyDescent="0.25">
      <c r="D12203" s="50">
        <v>52115201</v>
      </c>
      <c r="E12203" s="50" t="s">
        <v>39</v>
      </c>
      <c r="F12203" s="50">
        <v>9838820000</v>
      </c>
      <c r="G12203" s="50">
        <v>9815020000</v>
      </c>
      <c r="H12203" s="50">
        <v>9831820000</v>
      </c>
      <c r="I12203" s="50">
        <v>9831020000</v>
      </c>
      <c r="J12203" s="50">
        <v>9831220000</v>
      </c>
      <c r="K12203" s="50">
        <v>9831620000</v>
      </c>
      <c r="L12203" s="50">
        <v>9832420000</v>
      </c>
    </row>
    <row r="12204" spans="4:12" x14ac:dyDescent="0.25">
      <c r="D12204" s="50">
        <v>52115250</v>
      </c>
      <c r="E12204" s="50" t="s">
        <v>39</v>
      </c>
      <c r="F12204" s="50">
        <v>9838826000</v>
      </c>
      <c r="G12204" s="50">
        <v>9815026000</v>
      </c>
      <c r="H12204" s="50">
        <v>9831026000</v>
      </c>
      <c r="I12204" s="50">
        <v>9831826000</v>
      </c>
      <c r="J12204" s="50">
        <v>9831226000</v>
      </c>
      <c r="K12204" s="50">
        <v>9831626000</v>
      </c>
      <c r="L12204" s="50">
        <v>9832426000</v>
      </c>
    </row>
    <row r="12205" spans="4:12" x14ac:dyDescent="0.25">
      <c r="D12205" s="50">
        <v>52115251</v>
      </c>
      <c r="E12205" s="50" t="s">
        <v>39</v>
      </c>
      <c r="F12205" s="50">
        <v>9838826000</v>
      </c>
      <c r="G12205" s="50">
        <v>9815026000</v>
      </c>
      <c r="H12205" s="50">
        <v>9831026000</v>
      </c>
      <c r="I12205" s="50">
        <v>9831826000</v>
      </c>
      <c r="J12205" s="50">
        <v>9831226000</v>
      </c>
      <c r="K12205" s="50">
        <v>9831626000</v>
      </c>
      <c r="L12205" s="50">
        <v>9832426000</v>
      </c>
    </row>
    <row r="12206" spans="4:12" x14ac:dyDescent="0.25">
      <c r="D12206" s="50">
        <v>52118060</v>
      </c>
      <c r="E12206" s="50" t="s">
        <v>39</v>
      </c>
      <c r="F12206" s="50">
        <v>9815106000</v>
      </c>
      <c r="G12206" s="50">
        <v>9832506000</v>
      </c>
      <c r="H12206" s="50">
        <v>9831906000</v>
      </c>
      <c r="I12206" s="50">
        <v>9831106000</v>
      </c>
      <c r="J12206" s="50">
        <v>9831306000</v>
      </c>
      <c r="K12206" s="50">
        <v>9838906000</v>
      </c>
      <c r="L12206" s="50">
        <v>9831706000</v>
      </c>
    </row>
    <row r="12207" spans="4:12" x14ac:dyDescent="0.25">
      <c r="D12207" s="50">
        <v>52118061</v>
      </c>
      <c r="E12207" s="50" t="s">
        <v>39</v>
      </c>
      <c r="F12207" s="50">
        <v>9815106000</v>
      </c>
      <c r="G12207" s="50">
        <v>9832506000</v>
      </c>
      <c r="H12207" s="50">
        <v>9831906000</v>
      </c>
      <c r="I12207" s="50">
        <v>9831106000</v>
      </c>
      <c r="J12207" s="50">
        <v>9831306000</v>
      </c>
      <c r="K12207" s="50">
        <v>9838906000</v>
      </c>
      <c r="L12207" s="50">
        <v>9831706000</v>
      </c>
    </row>
    <row r="12208" spans="4:12" x14ac:dyDescent="0.25">
      <c r="D12208" s="50">
        <v>52118070</v>
      </c>
      <c r="E12208" s="50" t="s">
        <v>39</v>
      </c>
      <c r="F12208" s="50">
        <v>9815108000</v>
      </c>
      <c r="G12208" s="50">
        <v>9832508000</v>
      </c>
      <c r="H12208" s="50">
        <v>9831908000</v>
      </c>
      <c r="I12208" s="50">
        <v>9831108000</v>
      </c>
      <c r="J12208" s="50">
        <v>9831308000</v>
      </c>
      <c r="K12208" s="50">
        <v>9838908000</v>
      </c>
      <c r="L12208" s="50">
        <v>9831708000</v>
      </c>
    </row>
    <row r="12209" spans="4:12" x14ac:dyDescent="0.25">
      <c r="D12209" s="50">
        <v>52118071</v>
      </c>
      <c r="E12209" s="50" t="s">
        <v>39</v>
      </c>
      <c r="F12209" s="50">
        <v>9815108000</v>
      </c>
      <c r="G12209" s="50">
        <v>9832508000</v>
      </c>
      <c r="H12209" s="50">
        <v>9831908000</v>
      </c>
      <c r="I12209" s="50">
        <v>9831108000</v>
      </c>
      <c r="J12209" s="50">
        <v>9831308000</v>
      </c>
      <c r="K12209" s="50">
        <v>9838908000</v>
      </c>
      <c r="L12209" s="50">
        <v>9831708000</v>
      </c>
    </row>
    <row r="12210" spans="4:12" x14ac:dyDescent="0.25">
      <c r="D12210" s="50">
        <v>52118080</v>
      </c>
      <c r="E12210" s="50" t="s">
        <v>39</v>
      </c>
      <c r="F12210" s="50">
        <v>9815108000</v>
      </c>
      <c r="G12210" s="50">
        <v>9832508000</v>
      </c>
      <c r="H12210" s="50">
        <v>9831908000</v>
      </c>
      <c r="I12210" s="50">
        <v>9831108000</v>
      </c>
      <c r="J12210" s="50">
        <v>9831308000</v>
      </c>
      <c r="K12210" s="50">
        <v>9838908000</v>
      </c>
      <c r="L12210" s="50">
        <v>9831708000</v>
      </c>
    </row>
    <row r="12211" spans="4:12" x14ac:dyDescent="0.25">
      <c r="D12211" s="50">
        <v>52118081</v>
      </c>
      <c r="E12211" s="50" t="s">
        <v>39</v>
      </c>
      <c r="F12211" s="50">
        <v>9815108000</v>
      </c>
      <c r="G12211" s="50">
        <v>9832508000</v>
      </c>
      <c r="H12211" s="50">
        <v>9831908000</v>
      </c>
      <c r="I12211" s="50">
        <v>9831108000</v>
      </c>
      <c r="J12211" s="50">
        <v>9831308000</v>
      </c>
      <c r="K12211" s="50">
        <v>9838908000</v>
      </c>
      <c r="L12211" s="50">
        <v>9831708000</v>
      </c>
    </row>
    <row r="12212" spans="4:12" x14ac:dyDescent="0.25">
      <c r="D12212" s="50">
        <v>52118090</v>
      </c>
      <c r="E12212" s="50" t="s">
        <v>39</v>
      </c>
      <c r="F12212" s="50">
        <v>9815110000</v>
      </c>
      <c r="G12212" s="50">
        <v>9832510000</v>
      </c>
      <c r="H12212" s="50">
        <v>9831910000</v>
      </c>
      <c r="I12212" s="50">
        <v>9831110000</v>
      </c>
      <c r="J12212" s="50">
        <v>9831310000</v>
      </c>
      <c r="K12212" s="50">
        <v>9838910000</v>
      </c>
      <c r="L12212" s="50">
        <v>9831710000</v>
      </c>
    </row>
    <row r="12213" spans="4:12" x14ac:dyDescent="0.25">
      <c r="D12213" s="50">
        <v>52118091</v>
      </c>
      <c r="E12213" s="50" t="s">
        <v>39</v>
      </c>
      <c r="F12213" s="50">
        <v>9815110000</v>
      </c>
      <c r="G12213" s="50">
        <v>9832510000</v>
      </c>
      <c r="H12213" s="50">
        <v>9831910000</v>
      </c>
      <c r="I12213" s="50">
        <v>9831110000</v>
      </c>
      <c r="J12213" s="50">
        <v>9831310000</v>
      </c>
      <c r="K12213" s="50">
        <v>9838910000</v>
      </c>
      <c r="L12213" s="50">
        <v>9831710000</v>
      </c>
    </row>
    <row r="12214" spans="4:12" x14ac:dyDescent="0.25">
      <c r="D12214" s="50">
        <v>52118100</v>
      </c>
      <c r="E12214" s="50" t="s">
        <v>39</v>
      </c>
      <c r="F12214" s="50">
        <v>9815110000</v>
      </c>
      <c r="G12214" s="50">
        <v>9832510000</v>
      </c>
      <c r="H12214" s="50">
        <v>9831910000</v>
      </c>
      <c r="I12214" s="50">
        <v>9831110000</v>
      </c>
      <c r="J12214" s="50">
        <v>9831310000</v>
      </c>
      <c r="K12214" s="50">
        <v>9838910000</v>
      </c>
      <c r="L12214" s="50">
        <v>9831710000</v>
      </c>
    </row>
    <row r="12215" spans="4:12" x14ac:dyDescent="0.25">
      <c r="D12215" s="50">
        <v>52118101</v>
      </c>
      <c r="E12215" s="50" t="s">
        <v>39</v>
      </c>
      <c r="F12215" s="50">
        <v>9815110000</v>
      </c>
      <c r="G12215" s="50">
        <v>9832510000</v>
      </c>
      <c r="H12215" s="50">
        <v>9831910000</v>
      </c>
      <c r="I12215" s="50">
        <v>9831110000</v>
      </c>
      <c r="J12215" s="50">
        <v>9831310000</v>
      </c>
      <c r="K12215" s="50">
        <v>9838910000</v>
      </c>
      <c r="L12215" s="50">
        <v>9831710000</v>
      </c>
    </row>
    <row r="12216" spans="4:12" x14ac:dyDescent="0.25">
      <c r="D12216" s="50">
        <v>52118120</v>
      </c>
      <c r="E12216" s="50" t="s">
        <v>39</v>
      </c>
      <c r="F12216" s="50">
        <v>9815112000</v>
      </c>
      <c r="G12216" s="50">
        <v>9832512000</v>
      </c>
      <c r="H12216" s="50">
        <v>9831112000</v>
      </c>
      <c r="I12216" s="50">
        <v>9831312000</v>
      </c>
      <c r="J12216" s="50">
        <v>9831912000</v>
      </c>
      <c r="K12216" s="50">
        <v>9838912000</v>
      </c>
      <c r="L12216" s="50">
        <v>9831712000</v>
      </c>
    </row>
    <row r="12217" spans="4:12" x14ac:dyDescent="0.25">
      <c r="D12217" s="50">
        <v>52118121</v>
      </c>
      <c r="E12217" s="50" t="s">
        <v>39</v>
      </c>
      <c r="F12217" s="50">
        <v>9815112000</v>
      </c>
      <c r="G12217" s="50">
        <v>9832512000</v>
      </c>
      <c r="H12217" s="50">
        <v>9831112000</v>
      </c>
      <c r="I12217" s="50">
        <v>9831312000</v>
      </c>
      <c r="J12217" s="50">
        <v>9831912000</v>
      </c>
      <c r="K12217" s="50">
        <v>9838912000</v>
      </c>
      <c r="L12217" s="50">
        <v>9831712000</v>
      </c>
    </row>
    <row r="12218" spans="4:12" x14ac:dyDescent="0.25">
      <c r="D12218" s="50">
        <v>52118160</v>
      </c>
      <c r="E12218" s="50" t="s">
        <v>39</v>
      </c>
      <c r="F12218" s="50">
        <v>9815116000</v>
      </c>
      <c r="G12218" s="50">
        <v>9832516000</v>
      </c>
      <c r="H12218" s="50">
        <v>9831916000</v>
      </c>
      <c r="I12218" s="50">
        <v>9831316000</v>
      </c>
      <c r="J12218" s="50">
        <v>9831116000</v>
      </c>
      <c r="K12218" s="50">
        <v>9838916000</v>
      </c>
      <c r="L12218" s="50">
        <v>9831716000</v>
      </c>
    </row>
    <row r="12219" spans="4:12" x14ac:dyDescent="0.25">
      <c r="D12219" s="50">
        <v>52118161</v>
      </c>
      <c r="E12219" s="50" t="s">
        <v>39</v>
      </c>
      <c r="F12219" s="50">
        <v>9815116000</v>
      </c>
      <c r="G12219" s="50">
        <v>9832516000</v>
      </c>
      <c r="H12219" s="50">
        <v>9831916000</v>
      </c>
      <c r="I12219" s="50">
        <v>9831316000</v>
      </c>
      <c r="J12219" s="50">
        <v>9831116000</v>
      </c>
      <c r="K12219" s="50">
        <v>9838916000</v>
      </c>
      <c r="L12219" s="50">
        <v>9831716000</v>
      </c>
    </row>
    <row r="12220" spans="4:12" x14ac:dyDescent="0.25">
      <c r="D12220" s="50">
        <v>52118162</v>
      </c>
      <c r="E12220" s="50" t="s">
        <v>39</v>
      </c>
      <c r="F12220" s="50">
        <v>9815116000</v>
      </c>
      <c r="G12220" s="50">
        <v>9832516000</v>
      </c>
      <c r="H12220" s="50">
        <v>9831916000</v>
      </c>
      <c r="I12220" s="50">
        <v>9831316000</v>
      </c>
      <c r="J12220" s="50">
        <v>9831116000</v>
      </c>
      <c r="K12220" s="50">
        <v>9838916000</v>
      </c>
      <c r="L12220" s="50">
        <v>9831716000</v>
      </c>
    </row>
    <row r="12221" spans="4:12" x14ac:dyDescent="0.25">
      <c r="D12221" s="50">
        <v>52118163</v>
      </c>
      <c r="E12221" s="50" t="s">
        <v>39</v>
      </c>
      <c r="F12221" s="50">
        <v>9815116000</v>
      </c>
      <c r="G12221" s="50">
        <v>9832516000</v>
      </c>
      <c r="H12221" s="50">
        <v>9831916000</v>
      </c>
      <c r="I12221" s="50">
        <v>9831316000</v>
      </c>
      <c r="J12221" s="50">
        <v>9831116000</v>
      </c>
      <c r="K12221" s="50">
        <v>9838916000</v>
      </c>
      <c r="L12221" s="50">
        <v>9831716000</v>
      </c>
    </row>
    <row r="12222" spans="4:12" x14ac:dyDescent="0.25">
      <c r="D12222" s="50">
        <v>52118200</v>
      </c>
      <c r="E12222" s="50" t="s">
        <v>39</v>
      </c>
      <c r="F12222" s="50">
        <v>9815120000</v>
      </c>
      <c r="G12222" s="50">
        <v>9832520000</v>
      </c>
      <c r="H12222" s="50">
        <v>9831920000</v>
      </c>
      <c r="I12222" s="50">
        <v>9831320000</v>
      </c>
      <c r="J12222" s="50">
        <v>9831120000</v>
      </c>
      <c r="K12222" s="50">
        <v>9838920000</v>
      </c>
      <c r="L12222" s="50">
        <v>9831720000</v>
      </c>
    </row>
    <row r="12223" spans="4:12" x14ac:dyDescent="0.25">
      <c r="D12223" s="50">
        <v>52118201</v>
      </c>
      <c r="E12223" s="50" t="s">
        <v>39</v>
      </c>
      <c r="F12223" s="50">
        <v>9815120000</v>
      </c>
      <c r="G12223" s="50">
        <v>9832520000</v>
      </c>
      <c r="H12223" s="50">
        <v>9831920000</v>
      </c>
      <c r="I12223" s="50">
        <v>9831320000</v>
      </c>
      <c r="J12223" s="50">
        <v>9831120000</v>
      </c>
      <c r="K12223" s="50">
        <v>9838920000</v>
      </c>
      <c r="L12223" s="50">
        <v>9831720000</v>
      </c>
    </row>
    <row r="12224" spans="4:12" x14ac:dyDescent="0.25">
      <c r="D12224" s="50">
        <v>52118202</v>
      </c>
      <c r="E12224" s="50" t="s">
        <v>39</v>
      </c>
      <c r="F12224" s="50">
        <v>9815120000</v>
      </c>
      <c r="G12224" s="50">
        <v>9832520000</v>
      </c>
      <c r="H12224" s="50">
        <v>9831920000</v>
      </c>
      <c r="I12224" s="50">
        <v>9831320000</v>
      </c>
      <c r="J12224" s="50">
        <v>9831120000</v>
      </c>
      <c r="K12224" s="50">
        <v>9838920000</v>
      </c>
      <c r="L12224" s="50">
        <v>9831720000</v>
      </c>
    </row>
    <row r="12225" spans="4:12" x14ac:dyDescent="0.25">
      <c r="D12225" s="50">
        <v>52118203</v>
      </c>
      <c r="E12225" s="50" t="s">
        <v>39</v>
      </c>
      <c r="F12225" s="50">
        <v>9815120000</v>
      </c>
      <c r="G12225" s="50">
        <v>9832520000</v>
      </c>
      <c r="H12225" s="50">
        <v>9831920000</v>
      </c>
      <c r="I12225" s="50">
        <v>9831320000</v>
      </c>
      <c r="J12225" s="50">
        <v>9831120000</v>
      </c>
      <c r="K12225" s="50">
        <v>9838920000</v>
      </c>
      <c r="L12225" s="50">
        <v>9831720000</v>
      </c>
    </row>
    <row r="12226" spans="4:12" x14ac:dyDescent="0.25">
      <c r="D12226" s="50">
        <v>52118250</v>
      </c>
      <c r="E12226" s="50" t="s">
        <v>39</v>
      </c>
      <c r="F12226" s="50">
        <v>9815126000</v>
      </c>
      <c r="G12226" s="50">
        <v>9832526000</v>
      </c>
      <c r="H12226" s="50">
        <v>9831926000</v>
      </c>
      <c r="I12226" s="50">
        <v>9831326000</v>
      </c>
      <c r="J12226" s="50">
        <v>9831126000</v>
      </c>
      <c r="K12226" s="50">
        <v>9838926000</v>
      </c>
      <c r="L12226" s="50">
        <v>9831726000</v>
      </c>
    </row>
    <row r="12227" spans="4:12" x14ac:dyDescent="0.25">
      <c r="D12227" s="50">
        <v>52118251</v>
      </c>
      <c r="E12227" s="50" t="s">
        <v>39</v>
      </c>
      <c r="F12227" s="50">
        <v>9815126000</v>
      </c>
      <c r="G12227" s="50">
        <v>9832526000</v>
      </c>
      <c r="H12227" s="50">
        <v>9831926000</v>
      </c>
      <c r="I12227" s="50">
        <v>9831326000</v>
      </c>
      <c r="J12227" s="50">
        <v>9831126000</v>
      </c>
      <c r="K12227" s="50">
        <v>9838926000</v>
      </c>
      <c r="L12227" s="50">
        <v>9831726000</v>
      </c>
    </row>
    <row r="12228" spans="4:12" x14ac:dyDescent="0.25">
      <c r="D12228" s="50">
        <v>52121030</v>
      </c>
      <c r="E12228" s="50" t="s">
        <v>39</v>
      </c>
      <c r="F12228" s="50">
        <v>9831604000</v>
      </c>
      <c r="G12228" s="50">
        <v>9815004000</v>
      </c>
      <c r="H12228" s="50">
        <v>9831804000</v>
      </c>
      <c r="I12228" s="50">
        <v>9831004000</v>
      </c>
      <c r="J12228" s="50">
        <v>9831204000</v>
      </c>
      <c r="K12228" s="50">
        <v>9838804000</v>
      </c>
      <c r="L12228" s="50"/>
    </row>
    <row r="12229" spans="4:12" x14ac:dyDescent="0.25">
      <c r="D12229" s="50">
        <v>52121035</v>
      </c>
      <c r="E12229" s="50" t="s">
        <v>39</v>
      </c>
      <c r="F12229" s="50">
        <v>9831604000</v>
      </c>
      <c r="G12229" s="50">
        <v>9815004000</v>
      </c>
      <c r="H12229" s="50">
        <v>9831804000</v>
      </c>
      <c r="I12229" s="50">
        <v>9831004000</v>
      </c>
      <c r="J12229" s="50">
        <v>9831204000</v>
      </c>
      <c r="K12229" s="50">
        <v>9838804000</v>
      </c>
      <c r="L12229" s="50"/>
    </row>
    <row r="12230" spans="4:12" x14ac:dyDescent="0.25">
      <c r="D12230" s="50">
        <v>52121040</v>
      </c>
      <c r="E12230" s="50" t="s">
        <v>39</v>
      </c>
      <c r="F12230" s="50">
        <v>9831604000</v>
      </c>
      <c r="G12230" s="50">
        <v>9815004000</v>
      </c>
      <c r="H12230" s="50">
        <v>9831804000</v>
      </c>
      <c r="I12230" s="50">
        <v>9831004000</v>
      </c>
      <c r="J12230" s="50">
        <v>9831204000</v>
      </c>
      <c r="K12230" s="50">
        <v>9838804000</v>
      </c>
      <c r="L12230" s="50"/>
    </row>
    <row r="12231" spans="4:12" x14ac:dyDescent="0.25">
      <c r="D12231" s="50">
        <v>52121045</v>
      </c>
      <c r="E12231" s="50" t="s">
        <v>39</v>
      </c>
      <c r="F12231" s="50">
        <v>9831606000</v>
      </c>
      <c r="G12231" s="50">
        <v>9815006000</v>
      </c>
      <c r="H12231" s="50">
        <v>9831806000</v>
      </c>
      <c r="I12231" s="50">
        <v>9831006000</v>
      </c>
      <c r="J12231" s="50">
        <v>9831206000</v>
      </c>
      <c r="K12231" s="50">
        <v>9838806000</v>
      </c>
      <c r="L12231" s="50"/>
    </row>
    <row r="12232" spans="4:12" x14ac:dyDescent="0.25">
      <c r="D12232" s="50">
        <v>52121050</v>
      </c>
      <c r="E12232" s="50" t="s">
        <v>39</v>
      </c>
      <c r="F12232" s="50">
        <v>9831606000</v>
      </c>
      <c r="G12232" s="50">
        <v>9815006000</v>
      </c>
      <c r="H12232" s="50">
        <v>9831806000</v>
      </c>
      <c r="I12232" s="50">
        <v>9831006000</v>
      </c>
      <c r="J12232" s="50">
        <v>9831206000</v>
      </c>
      <c r="K12232" s="50">
        <v>9838806000</v>
      </c>
      <c r="L12232" s="50"/>
    </row>
    <row r="12233" spans="4:12" x14ac:dyDescent="0.25">
      <c r="D12233" s="50">
        <v>52121060</v>
      </c>
      <c r="E12233" s="50" t="s">
        <v>39</v>
      </c>
      <c r="F12233" s="50">
        <v>9831606000</v>
      </c>
      <c r="G12233" s="50">
        <v>9815006000</v>
      </c>
      <c r="H12233" s="50">
        <v>9831806000</v>
      </c>
      <c r="I12233" s="50">
        <v>9831006000</v>
      </c>
      <c r="J12233" s="50">
        <v>9831206000</v>
      </c>
      <c r="K12233" s="50">
        <v>9838806000</v>
      </c>
      <c r="L12233" s="50"/>
    </row>
    <row r="12234" spans="4:12" x14ac:dyDescent="0.25">
      <c r="D12234" s="50">
        <v>52121080</v>
      </c>
      <c r="E12234" s="50" t="s">
        <v>39</v>
      </c>
      <c r="F12234" s="50">
        <v>9831608000</v>
      </c>
      <c r="G12234" s="50">
        <v>9815008000</v>
      </c>
      <c r="H12234" s="50">
        <v>9831808000</v>
      </c>
      <c r="I12234" s="50">
        <v>9831008000</v>
      </c>
      <c r="J12234" s="50">
        <v>9831208000</v>
      </c>
      <c r="K12234" s="50">
        <v>9838808000</v>
      </c>
      <c r="L12234" s="50"/>
    </row>
    <row r="12235" spans="4:12" x14ac:dyDescent="0.25">
      <c r="D12235" s="50">
        <v>52121100</v>
      </c>
      <c r="E12235" s="50" t="s">
        <v>39</v>
      </c>
      <c r="F12235" s="50">
        <v>9831610000</v>
      </c>
      <c r="G12235" s="50">
        <v>9815010000</v>
      </c>
      <c r="H12235" s="50">
        <v>9831810000</v>
      </c>
      <c r="I12235" s="50">
        <v>9831010000</v>
      </c>
      <c r="J12235" s="50">
        <v>9831210000</v>
      </c>
      <c r="K12235" s="50">
        <v>9838810000</v>
      </c>
      <c r="L12235" s="50"/>
    </row>
    <row r="12236" spans="4:12" x14ac:dyDescent="0.25">
      <c r="D12236" s="50">
        <v>52121120</v>
      </c>
      <c r="E12236" s="50" t="s">
        <v>39</v>
      </c>
      <c r="F12236" s="50">
        <v>9831612000</v>
      </c>
      <c r="G12236" s="50">
        <v>9815012000</v>
      </c>
      <c r="H12236" s="50">
        <v>9831812000</v>
      </c>
      <c r="I12236" s="50">
        <v>9831012000</v>
      </c>
      <c r="J12236" s="50">
        <v>9831212000</v>
      </c>
      <c r="K12236" s="50">
        <v>9838812000</v>
      </c>
      <c r="L12236" s="50"/>
    </row>
    <row r="12237" spans="4:12" x14ac:dyDescent="0.25">
      <c r="D12237" s="50">
        <v>52121140</v>
      </c>
      <c r="E12237" s="50" t="s">
        <v>39</v>
      </c>
      <c r="F12237" s="50">
        <v>9831614000</v>
      </c>
      <c r="G12237" s="50">
        <v>9815014000</v>
      </c>
      <c r="H12237" s="50">
        <v>9831814000</v>
      </c>
      <c r="I12237" s="50">
        <v>9831014000</v>
      </c>
      <c r="J12237" s="50">
        <v>9831214000</v>
      </c>
      <c r="K12237" s="50">
        <v>9838814000</v>
      </c>
      <c r="L12237" s="50"/>
    </row>
    <row r="12238" spans="4:12" x14ac:dyDescent="0.25">
      <c r="D12238" s="50">
        <v>52121160</v>
      </c>
      <c r="E12238" s="50" t="s">
        <v>39</v>
      </c>
      <c r="F12238" s="50">
        <v>9831616000</v>
      </c>
      <c r="G12238" s="50">
        <v>9815016000</v>
      </c>
      <c r="H12238" s="50">
        <v>9831816000</v>
      </c>
      <c r="I12238" s="50">
        <v>9831016000</v>
      </c>
      <c r="J12238" s="50">
        <v>9831216000</v>
      </c>
      <c r="K12238" s="50">
        <v>9838816000</v>
      </c>
      <c r="L12238" s="50"/>
    </row>
    <row r="12239" spans="4:12" x14ac:dyDescent="0.25">
      <c r="D12239" s="50">
        <v>52121180</v>
      </c>
      <c r="E12239" s="50" t="s">
        <v>39</v>
      </c>
      <c r="F12239" s="50">
        <v>9831618000</v>
      </c>
      <c r="G12239" s="50">
        <v>9815018000</v>
      </c>
      <c r="H12239" s="50">
        <v>9831818000</v>
      </c>
      <c r="I12239" s="50">
        <v>9831018000</v>
      </c>
      <c r="J12239" s="50">
        <v>9831218000</v>
      </c>
      <c r="K12239" s="50">
        <v>9838818000</v>
      </c>
      <c r="L12239" s="50"/>
    </row>
    <row r="12240" spans="4:12" x14ac:dyDescent="0.25">
      <c r="D12240" s="50">
        <v>52121200</v>
      </c>
      <c r="E12240" s="50" t="s">
        <v>39</v>
      </c>
      <c r="F12240" s="50">
        <v>9831620000</v>
      </c>
      <c r="G12240" s="50">
        <v>9815020000</v>
      </c>
      <c r="H12240" s="50">
        <v>9831820000</v>
      </c>
      <c r="I12240" s="50">
        <v>9831020000</v>
      </c>
      <c r="J12240" s="50">
        <v>9831220000</v>
      </c>
      <c r="K12240" s="50">
        <v>9838820000</v>
      </c>
      <c r="L12240" s="50"/>
    </row>
    <row r="12241" spans="4:12" x14ac:dyDescent="0.25">
      <c r="D12241" s="50">
        <v>52122050</v>
      </c>
      <c r="E12241" s="50" t="s">
        <v>39</v>
      </c>
      <c r="F12241" s="50">
        <v>9832406000</v>
      </c>
      <c r="G12241" s="50">
        <v>9831606000</v>
      </c>
      <c r="H12241" s="50">
        <v>9831806000</v>
      </c>
      <c r="I12241" s="50">
        <v>9831006000</v>
      </c>
      <c r="J12241" s="50">
        <v>9831206000</v>
      </c>
      <c r="K12241" s="50">
        <v>9838806000</v>
      </c>
      <c r="L12241" s="50">
        <v>9832006000</v>
      </c>
    </row>
    <row r="12242" spans="4:12" x14ac:dyDescent="0.25">
      <c r="D12242" s="50">
        <v>52122051</v>
      </c>
      <c r="E12242" s="50" t="s">
        <v>39</v>
      </c>
      <c r="F12242" s="50">
        <v>9832406000</v>
      </c>
      <c r="G12242" s="50">
        <v>9831606000</v>
      </c>
      <c r="H12242" s="50">
        <v>9831806000</v>
      </c>
      <c r="I12242" s="50">
        <v>9831006000</v>
      </c>
      <c r="J12242" s="50">
        <v>9831206000</v>
      </c>
      <c r="K12242" s="50">
        <v>9838806000</v>
      </c>
      <c r="L12242" s="50">
        <v>9832006000</v>
      </c>
    </row>
    <row r="12243" spans="4:12" x14ac:dyDescent="0.25">
      <c r="D12243" s="50">
        <v>52122060</v>
      </c>
      <c r="E12243" s="50" t="s">
        <v>39</v>
      </c>
      <c r="F12243" s="50">
        <v>9832406000</v>
      </c>
      <c r="G12243" s="50">
        <v>9831606000</v>
      </c>
      <c r="H12243" s="50">
        <v>9831806000</v>
      </c>
      <c r="I12243" s="50">
        <v>9831006000</v>
      </c>
      <c r="J12243" s="50">
        <v>9831206000</v>
      </c>
      <c r="K12243" s="50">
        <v>9838806000</v>
      </c>
      <c r="L12243" s="50">
        <v>9832006000</v>
      </c>
    </row>
    <row r="12244" spans="4:12" x14ac:dyDescent="0.25">
      <c r="D12244" s="50">
        <v>52122061</v>
      </c>
      <c r="E12244" s="50" t="s">
        <v>39</v>
      </c>
      <c r="F12244" s="50">
        <v>9832406000</v>
      </c>
      <c r="G12244" s="50">
        <v>9831606000</v>
      </c>
      <c r="H12244" s="50">
        <v>9831806000</v>
      </c>
      <c r="I12244" s="50">
        <v>9831006000</v>
      </c>
      <c r="J12244" s="50">
        <v>9831206000</v>
      </c>
      <c r="K12244" s="50">
        <v>9838806000</v>
      </c>
      <c r="L12244" s="50">
        <v>9832006000</v>
      </c>
    </row>
    <row r="12245" spans="4:12" x14ac:dyDescent="0.25">
      <c r="D12245" s="50">
        <v>52122070</v>
      </c>
      <c r="E12245" s="50" t="s">
        <v>39</v>
      </c>
      <c r="F12245" s="50">
        <v>9832408000</v>
      </c>
      <c r="G12245" s="50">
        <v>9831608000</v>
      </c>
      <c r="H12245" s="50">
        <v>9831808000</v>
      </c>
      <c r="I12245" s="50">
        <v>9831008000</v>
      </c>
      <c r="J12245" s="50">
        <v>9831208000</v>
      </c>
      <c r="K12245" s="50">
        <v>9838808000</v>
      </c>
      <c r="L12245" s="50">
        <v>9832008000</v>
      </c>
    </row>
    <row r="12246" spans="4:12" x14ac:dyDescent="0.25">
      <c r="D12246" s="50">
        <v>52122071</v>
      </c>
      <c r="E12246" s="50" t="s">
        <v>39</v>
      </c>
      <c r="F12246" s="50">
        <v>9832408000</v>
      </c>
      <c r="G12246" s="50">
        <v>9831608000</v>
      </c>
      <c r="H12246" s="50">
        <v>9831808000</v>
      </c>
      <c r="I12246" s="50">
        <v>9831008000</v>
      </c>
      <c r="J12246" s="50">
        <v>9831208000</v>
      </c>
      <c r="K12246" s="50">
        <v>9838808000</v>
      </c>
      <c r="L12246" s="50">
        <v>9832008000</v>
      </c>
    </row>
    <row r="12247" spans="4:12" x14ac:dyDescent="0.25">
      <c r="D12247" s="50">
        <v>52122080</v>
      </c>
      <c r="E12247" s="50" t="s">
        <v>39</v>
      </c>
      <c r="F12247" s="50">
        <v>9832408000</v>
      </c>
      <c r="G12247" s="50">
        <v>9831608000</v>
      </c>
      <c r="H12247" s="50">
        <v>9831808000</v>
      </c>
      <c r="I12247" s="50">
        <v>9831008000</v>
      </c>
      <c r="J12247" s="50">
        <v>9831208000</v>
      </c>
      <c r="K12247" s="50">
        <v>9838808000</v>
      </c>
      <c r="L12247" s="50">
        <v>9832008000</v>
      </c>
    </row>
    <row r="12248" spans="4:12" x14ac:dyDescent="0.25">
      <c r="D12248" s="50">
        <v>52122081</v>
      </c>
      <c r="E12248" s="50" t="s">
        <v>39</v>
      </c>
      <c r="F12248" s="50">
        <v>9832408000</v>
      </c>
      <c r="G12248" s="50">
        <v>9831608000</v>
      </c>
      <c r="H12248" s="50">
        <v>9831808000</v>
      </c>
      <c r="I12248" s="50">
        <v>9831008000</v>
      </c>
      <c r="J12248" s="50">
        <v>9831208000</v>
      </c>
      <c r="K12248" s="50">
        <v>9838808000</v>
      </c>
      <c r="L12248" s="50">
        <v>9832008000</v>
      </c>
    </row>
    <row r="12249" spans="4:12" x14ac:dyDescent="0.25">
      <c r="D12249" s="50">
        <v>52122090</v>
      </c>
      <c r="E12249" s="50" t="s">
        <v>39</v>
      </c>
      <c r="F12249" s="50">
        <v>9832410000</v>
      </c>
      <c r="G12249" s="50">
        <v>9831610000</v>
      </c>
      <c r="H12249" s="50">
        <v>9831810000</v>
      </c>
      <c r="I12249" s="50">
        <v>9831010000</v>
      </c>
      <c r="J12249" s="50">
        <v>9831210000</v>
      </c>
      <c r="K12249" s="50">
        <v>9838810000</v>
      </c>
      <c r="L12249" s="50">
        <v>9832010000</v>
      </c>
    </row>
    <row r="12250" spans="4:12" x14ac:dyDescent="0.25">
      <c r="D12250" s="50">
        <v>52122091</v>
      </c>
      <c r="E12250" s="50" t="s">
        <v>39</v>
      </c>
      <c r="F12250" s="50">
        <v>9832410000</v>
      </c>
      <c r="G12250" s="50">
        <v>9831610000</v>
      </c>
      <c r="H12250" s="50">
        <v>9831810000</v>
      </c>
      <c r="I12250" s="50">
        <v>9831010000</v>
      </c>
      <c r="J12250" s="50">
        <v>9831210000</v>
      </c>
      <c r="K12250" s="50">
        <v>9838810000</v>
      </c>
      <c r="L12250" s="50">
        <v>9832010000</v>
      </c>
    </row>
    <row r="12251" spans="4:12" x14ac:dyDescent="0.25">
      <c r="D12251" s="50">
        <v>52122100</v>
      </c>
      <c r="E12251" s="50" t="s">
        <v>39</v>
      </c>
      <c r="F12251" s="50">
        <v>9832410000</v>
      </c>
      <c r="G12251" s="50">
        <v>9831610000</v>
      </c>
      <c r="H12251" s="50">
        <v>9831810000</v>
      </c>
      <c r="I12251" s="50">
        <v>9831010000</v>
      </c>
      <c r="J12251" s="50">
        <v>9831210000</v>
      </c>
      <c r="K12251" s="50">
        <v>9838810000</v>
      </c>
      <c r="L12251" s="50">
        <v>9832010000</v>
      </c>
    </row>
    <row r="12252" spans="4:12" x14ac:dyDescent="0.25">
      <c r="D12252" s="50">
        <v>52122101</v>
      </c>
      <c r="E12252" s="50" t="s">
        <v>39</v>
      </c>
      <c r="F12252" s="50">
        <v>9832410000</v>
      </c>
      <c r="G12252" s="50">
        <v>9831610000</v>
      </c>
      <c r="H12252" s="50">
        <v>9831810000</v>
      </c>
      <c r="I12252" s="50">
        <v>9831010000</v>
      </c>
      <c r="J12252" s="50">
        <v>9831210000</v>
      </c>
      <c r="K12252" s="50">
        <v>9838810000</v>
      </c>
      <c r="L12252" s="50">
        <v>9832010000</v>
      </c>
    </row>
    <row r="12253" spans="4:12" x14ac:dyDescent="0.25">
      <c r="D12253" s="50">
        <v>52122120</v>
      </c>
      <c r="E12253" s="50" t="s">
        <v>39</v>
      </c>
      <c r="F12253" s="50">
        <v>9832412000</v>
      </c>
      <c r="G12253" s="50">
        <v>9831612000</v>
      </c>
      <c r="H12253" s="50">
        <v>9831812000</v>
      </c>
      <c r="I12253" s="50">
        <v>9831012000</v>
      </c>
      <c r="J12253" s="50">
        <v>9831212000</v>
      </c>
      <c r="K12253" s="50">
        <v>9838812000</v>
      </c>
      <c r="L12253" s="50">
        <v>9832012000</v>
      </c>
    </row>
    <row r="12254" spans="4:12" x14ac:dyDescent="0.25">
      <c r="D12254" s="50">
        <v>52122121</v>
      </c>
      <c r="E12254" s="50" t="s">
        <v>39</v>
      </c>
      <c r="F12254" s="50">
        <v>9832412000</v>
      </c>
      <c r="G12254" s="50">
        <v>9831612000</v>
      </c>
      <c r="H12254" s="50">
        <v>9831812000</v>
      </c>
      <c r="I12254" s="50">
        <v>9831012000</v>
      </c>
      <c r="J12254" s="50">
        <v>9831212000</v>
      </c>
      <c r="K12254" s="50">
        <v>9838812000</v>
      </c>
      <c r="L12254" s="50">
        <v>9832012000</v>
      </c>
    </row>
    <row r="12255" spans="4:12" x14ac:dyDescent="0.25">
      <c r="D12255" s="50">
        <v>52122140</v>
      </c>
      <c r="E12255" s="50" t="s">
        <v>39</v>
      </c>
      <c r="F12255" s="50">
        <v>9832414000</v>
      </c>
      <c r="G12255" s="50">
        <v>9831614000</v>
      </c>
      <c r="H12255" s="50">
        <v>9831814000</v>
      </c>
      <c r="I12255" s="50">
        <v>9831014000</v>
      </c>
      <c r="J12255" s="50">
        <v>9831214000</v>
      </c>
      <c r="K12255" s="50">
        <v>9838814000</v>
      </c>
      <c r="L12255" s="50">
        <v>9832014000</v>
      </c>
    </row>
    <row r="12256" spans="4:12" x14ac:dyDescent="0.25">
      <c r="D12256" s="50">
        <v>52122141</v>
      </c>
      <c r="E12256" s="50" t="s">
        <v>39</v>
      </c>
      <c r="F12256" s="50">
        <v>9832414000</v>
      </c>
      <c r="G12256" s="50">
        <v>9831614000</v>
      </c>
      <c r="H12256" s="50">
        <v>9831814000</v>
      </c>
      <c r="I12256" s="50">
        <v>9831014000</v>
      </c>
      <c r="J12256" s="50">
        <v>9831214000</v>
      </c>
      <c r="K12256" s="50">
        <v>9838814000</v>
      </c>
      <c r="L12256" s="50">
        <v>9832014000</v>
      </c>
    </row>
    <row r="12257" spans="4:12" x14ac:dyDescent="0.25">
      <c r="D12257" s="50">
        <v>52122160</v>
      </c>
      <c r="E12257" s="50" t="s">
        <v>39</v>
      </c>
      <c r="F12257" s="50">
        <v>9832416000</v>
      </c>
      <c r="G12257" s="50">
        <v>9831616000</v>
      </c>
      <c r="H12257" s="50">
        <v>9831816000</v>
      </c>
      <c r="I12257" s="50">
        <v>9831016000</v>
      </c>
      <c r="J12257" s="50">
        <v>9831216000</v>
      </c>
      <c r="K12257" s="50">
        <v>9838816000</v>
      </c>
      <c r="L12257" s="50">
        <v>9832016000</v>
      </c>
    </row>
    <row r="12258" spans="4:12" x14ac:dyDescent="0.25">
      <c r="D12258" s="50">
        <v>52122161</v>
      </c>
      <c r="E12258" s="50" t="s">
        <v>39</v>
      </c>
      <c r="F12258" s="50">
        <v>9832416000</v>
      </c>
      <c r="G12258" s="50">
        <v>9831616000</v>
      </c>
      <c r="H12258" s="50">
        <v>9831816000</v>
      </c>
      <c r="I12258" s="50">
        <v>9831016000</v>
      </c>
      <c r="J12258" s="50">
        <v>9831216000</v>
      </c>
      <c r="K12258" s="50">
        <v>9838816000</v>
      </c>
      <c r="L12258" s="50">
        <v>9832016000</v>
      </c>
    </row>
    <row r="12259" spans="4:12" x14ac:dyDescent="0.25">
      <c r="D12259" s="50">
        <v>52122180</v>
      </c>
      <c r="E12259" s="50" t="s">
        <v>39</v>
      </c>
      <c r="F12259" s="50">
        <v>9832418000</v>
      </c>
      <c r="G12259" s="50">
        <v>9831618000</v>
      </c>
      <c r="H12259" s="50">
        <v>9831818000</v>
      </c>
      <c r="I12259" s="50">
        <v>9831018000</v>
      </c>
      <c r="J12259" s="50">
        <v>9831218000</v>
      </c>
      <c r="K12259" s="50">
        <v>9838818000</v>
      </c>
      <c r="L12259" s="50">
        <v>9832018000</v>
      </c>
    </row>
    <row r="12260" spans="4:12" x14ac:dyDescent="0.25">
      <c r="D12260" s="50">
        <v>52122181</v>
      </c>
      <c r="E12260" s="50" t="s">
        <v>39</v>
      </c>
      <c r="F12260" s="50">
        <v>9832418000</v>
      </c>
      <c r="G12260" s="50">
        <v>9831618000</v>
      </c>
      <c r="H12260" s="50">
        <v>9831818000</v>
      </c>
      <c r="I12260" s="50">
        <v>9831018000</v>
      </c>
      <c r="J12260" s="50">
        <v>9831218000</v>
      </c>
      <c r="K12260" s="50">
        <v>9838818000</v>
      </c>
      <c r="L12260" s="50">
        <v>9832018000</v>
      </c>
    </row>
    <row r="12261" spans="4:12" x14ac:dyDescent="0.25">
      <c r="D12261" s="50">
        <v>52122200</v>
      </c>
      <c r="E12261" s="50" t="s">
        <v>39</v>
      </c>
      <c r="F12261" s="50">
        <v>9832420000</v>
      </c>
      <c r="G12261" s="50">
        <v>9831620000</v>
      </c>
      <c r="H12261" s="50">
        <v>9831820000</v>
      </c>
      <c r="I12261" s="50">
        <v>9831020000</v>
      </c>
      <c r="J12261" s="50">
        <v>9831220000</v>
      </c>
      <c r="K12261" s="50">
        <v>9838820000</v>
      </c>
      <c r="L12261" s="50">
        <v>9832020000</v>
      </c>
    </row>
    <row r="12262" spans="4:12" x14ac:dyDescent="0.25">
      <c r="D12262" s="50">
        <v>52122201</v>
      </c>
      <c r="E12262" s="50" t="s">
        <v>39</v>
      </c>
      <c r="F12262" s="50">
        <v>9832420000</v>
      </c>
      <c r="G12262" s="50">
        <v>9831620000</v>
      </c>
      <c r="H12262" s="50">
        <v>9831820000</v>
      </c>
      <c r="I12262" s="50">
        <v>9831020000</v>
      </c>
      <c r="J12262" s="50">
        <v>9831220000</v>
      </c>
      <c r="K12262" s="50">
        <v>9838820000</v>
      </c>
      <c r="L12262" s="50">
        <v>9832020000</v>
      </c>
    </row>
    <row r="12263" spans="4:12" x14ac:dyDescent="0.25">
      <c r="D12263" s="50">
        <v>52122250</v>
      </c>
      <c r="E12263" s="50" t="s">
        <v>39</v>
      </c>
      <c r="F12263" s="50">
        <v>9832426000</v>
      </c>
      <c r="G12263" s="50">
        <v>9831626000</v>
      </c>
      <c r="H12263" s="50">
        <v>9831026000</v>
      </c>
      <c r="I12263" s="50">
        <v>9831826000</v>
      </c>
      <c r="J12263" s="50">
        <v>9838826000</v>
      </c>
      <c r="K12263" s="50">
        <v>9831226000</v>
      </c>
      <c r="L12263" s="50">
        <v>9832026000</v>
      </c>
    </row>
    <row r="12264" spans="4:12" x14ac:dyDescent="0.25">
      <c r="D12264" s="50">
        <v>52122251</v>
      </c>
      <c r="E12264" s="50" t="s">
        <v>39</v>
      </c>
      <c r="F12264" s="50">
        <v>9832426000</v>
      </c>
      <c r="G12264" s="50">
        <v>9831626000</v>
      </c>
      <c r="H12264" s="50">
        <v>9831026000</v>
      </c>
      <c r="I12264" s="50">
        <v>9831826000</v>
      </c>
      <c r="J12264" s="50">
        <v>9838826000</v>
      </c>
      <c r="K12264" s="50">
        <v>9831226000</v>
      </c>
      <c r="L12264" s="50">
        <v>9832026000</v>
      </c>
    </row>
    <row r="12265" spans="4:12" x14ac:dyDescent="0.25">
      <c r="D12265" s="50">
        <v>52123060</v>
      </c>
      <c r="E12265" s="50" t="s">
        <v>39</v>
      </c>
      <c r="F12265" s="50">
        <v>9831706000</v>
      </c>
      <c r="G12265" s="50">
        <v>9832506000</v>
      </c>
      <c r="H12265" s="50">
        <v>9831906000</v>
      </c>
      <c r="I12265" s="50">
        <v>9831106000</v>
      </c>
      <c r="J12265" s="50">
        <v>9831306000</v>
      </c>
      <c r="K12265" s="50">
        <v>9838906000</v>
      </c>
      <c r="L12265" s="50">
        <v>9832506000</v>
      </c>
    </row>
    <row r="12266" spans="4:12" x14ac:dyDescent="0.25">
      <c r="D12266" s="50">
        <v>52123061</v>
      </c>
      <c r="E12266" s="50" t="s">
        <v>39</v>
      </c>
      <c r="F12266" s="50">
        <v>9831706000</v>
      </c>
      <c r="G12266" s="50">
        <v>9832506000</v>
      </c>
      <c r="H12266" s="50">
        <v>9831906000</v>
      </c>
      <c r="I12266" s="50">
        <v>9831106000</v>
      </c>
      <c r="J12266" s="50">
        <v>9831306000</v>
      </c>
      <c r="K12266" s="50">
        <v>9838906000</v>
      </c>
      <c r="L12266" s="50">
        <v>9832506000</v>
      </c>
    </row>
    <row r="12267" spans="4:12" x14ac:dyDescent="0.25">
      <c r="D12267" s="50">
        <v>52123070</v>
      </c>
      <c r="E12267" s="50" t="s">
        <v>39</v>
      </c>
      <c r="F12267" s="50">
        <v>9831708000</v>
      </c>
      <c r="G12267" s="50">
        <v>9832508000</v>
      </c>
      <c r="H12267" s="50">
        <v>9831908000</v>
      </c>
      <c r="I12267" s="50">
        <v>9831108000</v>
      </c>
      <c r="J12267" s="50">
        <v>9831308000</v>
      </c>
      <c r="K12267" s="50">
        <v>9838908000</v>
      </c>
      <c r="L12267" s="50">
        <v>9832508000</v>
      </c>
    </row>
    <row r="12268" spans="4:12" x14ac:dyDescent="0.25">
      <c r="D12268" s="50">
        <v>52123071</v>
      </c>
      <c r="E12268" s="50" t="s">
        <v>39</v>
      </c>
      <c r="F12268" s="50">
        <v>9831708000</v>
      </c>
      <c r="G12268" s="50">
        <v>9832508000</v>
      </c>
      <c r="H12268" s="50">
        <v>9831908000</v>
      </c>
      <c r="I12268" s="50">
        <v>9831108000</v>
      </c>
      <c r="J12268" s="50">
        <v>9831308000</v>
      </c>
      <c r="K12268" s="50">
        <v>9838908000</v>
      </c>
      <c r="L12268" s="50">
        <v>9832508000</v>
      </c>
    </row>
    <row r="12269" spans="4:12" x14ac:dyDescent="0.25">
      <c r="D12269" s="50">
        <v>52123080</v>
      </c>
      <c r="E12269" s="50" t="s">
        <v>39</v>
      </c>
      <c r="F12269" s="50">
        <v>9831708000</v>
      </c>
      <c r="G12269" s="50">
        <v>9832508000</v>
      </c>
      <c r="H12269" s="50">
        <v>9831908000</v>
      </c>
      <c r="I12269" s="50">
        <v>9831108000</v>
      </c>
      <c r="J12269" s="50">
        <v>9831308000</v>
      </c>
      <c r="K12269" s="50">
        <v>9838908000</v>
      </c>
      <c r="L12269" s="50">
        <v>9832508000</v>
      </c>
    </row>
    <row r="12270" spans="4:12" x14ac:dyDescent="0.25">
      <c r="D12270" s="50">
        <v>52123081</v>
      </c>
      <c r="E12270" s="50" t="s">
        <v>39</v>
      </c>
      <c r="F12270" s="50">
        <v>9831708000</v>
      </c>
      <c r="G12270" s="50">
        <v>9832508000</v>
      </c>
      <c r="H12270" s="50">
        <v>9831908000</v>
      </c>
      <c r="I12270" s="50">
        <v>9831108000</v>
      </c>
      <c r="J12270" s="50">
        <v>9831308000</v>
      </c>
      <c r="K12270" s="50">
        <v>9838908000</v>
      </c>
      <c r="L12270" s="50">
        <v>9832508000</v>
      </c>
    </row>
    <row r="12271" spans="4:12" x14ac:dyDescent="0.25">
      <c r="D12271" s="50">
        <v>52123090</v>
      </c>
      <c r="E12271" s="50" t="s">
        <v>39</v>
      </c>
      <c r="F12271" s="50">
        <v>9831710000</v>
      </c>
      <c r="G12271" s="50">
        <v>9832510000</v>
      </c>
      <c r="H12271" s="50">
        <v>9831910000</v>
      </c>
      <c r="I12271" s="50">
        <v>9831110000</v>
      </c>
      <c r="J12271" s="50">
        <v>9831310000</v>
      </c>
      <c r="K12271" s="50">
        <v>9838910000</v>
      </c>
      <c r="L12271" s="50">
        <v>9832510000</v>
      </c>
    </row>
    <row r="12272" spans="4:12" x14ac:dyDescent="0.25">
      <c r="D12272" s="50">
        <v>52123091</v>
      </c>
      <c r="E12272" s="50" t="s">
        <v>39</v>
      </c>
      <c r="F12272" s="50">
        <v>9831710000</v>
      </c>
      <c r="G12272" s="50">
        <v>9832510000</v>
      </c>
      <c r="H12272" s="50">
        <v>9831910000</v>
      </c>
      <c r="I12272" s="50">
        <v>9831110000</v>
      </c>
      <c r="J12272" s="50">
        <v>9831310000</v>
      </c>
      <c r="K12272" s="50">
        <v>9838910000</v>
      </c>
      <c r="L12272" s="50">
        <v>9832510000</v>
      </c>
    </row>
    <row r="12273" spans="4:12" x14ac:dyDescent="0.25">
      <c r="D12273" s="50">
        <v>52123100</v>
      </c>
      <c r="E12273" s="50" t="s">
        <v>39</v>
      </c>
      <c r="F12273" s="50">
        <v>9831710000</v>
      </c>
      <c r="G12273" s="50">
        <v>9832510000</v>
      </c>
      <c r="H12273" s="50">
        <v>9831910000</v>
      </c>
      <c r="I12273" s="50">
        <v>9831110000</v>
      </c>
      <c r="J12273" s="50">
        <v>9831310000</v>
      </c>
      <c r="K12273" s="50">
        <v>9838910000</v>
      </c>
      <c r="L12273" s="50">
        <v>9832510000</v>
      </c>
    </row>
    <row r="12274" spans="4:12" x14ac:dyDescent="0.25">
      <c r="D12274" s="50">
        <v>52123101</v>
      </c>
      <c r="E12274" s="50" t="s">
        <v>39</v>
      </c>
      <c r="F12274" s="50">
        <v>9831710000</v>
      </c>
      <c r="G12274" s="50">
        <v>9832510000</v>
      </c>
      <c r="H12274" s="50">
        <v>9831910000</v>
      </c>
      <c r="I12274" s="50">
        <v>9831110000</v>
      </c>
      <c r="J12274" s="50">
        <v>9831310000</v>
      </c>
      <c r="K12274" s="50">
        <v>9838910000</v>
      </c>
      <c r="L12274" s="50">
        <v>9832510000</v>
      </c>
    </row>
    <row r="12275" spans="4:12" x14ac:dyDescent="0.25">
      <c r="D12275" s="50">
        <v>52123120</v>
      </c>
      <c r="E12275" s="50" t="s">
        <v>39</v>
      </c>
      <c r="F12275" s="50">
        <v>9831712000</v>
      </c>
      <c r="G12275" s="50">
        <v>9832512000</v>
      </c>
      <c r="H12275" s="50">
        <v>9831112000</v>
      </c>
      <c r="I12275" s="50">
        <v>9831312000</v>
      </c>
      <c r="J12275" s="50">
        <v>9831912000</v>
      </c>
      <c r="K12275" s="50">
        <v>9838912000</v>
      </c>
      <c r="L12275" s="50">
        <v>9832512000</v>
      </c>
    </row>
    <row r="12276" spans="4:12" x14ac:dyDescent="0.25">
      <c r="D12276" s="50">
        <v>52123121</v>
      </c>
      <c r="E12276" s="50" t="s">
        <v>39</v>
      </c>
      <c r="F12276" s="50">
        <v>9831712000</v>
      </c>
      <c r="G12276" s="50">
        <v>9832512000</v>
      </c>
      <c r="H12276" s="50">
        <v>9831112000</v>
      </c>
      <c r="I12276" s="50">
        <v>9831312000</v>
      </c>
      <c r="J12276" s="50">
        <v>9831912000</v>
      </c>
      <c r="K12276" s="50">
        <v>9838912000</v>
      </c>
      <c r="L12276" s="50">
        <v>9832512000</v>
      </c>
    </row>
    <row r="12277" spans="4:12" x14ac:dyDescent="0.25">
      <c r="D12277" s="50">
        <v>52123160</v>
      </c>
      <c r="E12277" s="50" t="s">
        <v>39</v>
      </c>
      <c r="F12277" s="50">
        <v>9831716000</v>
      </c>
      <c r="G12277" s="50">
        <v>9832516000</v>
      </c>
      <c r="H12277" s="50">
        <v>9831916000</v>
      </c>
      <c r="I12277" s="50">
        <v>9831316000</v>
      </c>
      <c r="J12277" s="50">
        <v>9831116000</v>
      </c>
      <c r="K12277" s="50">
        <v>9838916000</v>
      </c>
      <c r="L12277" s="50">
        <v>9832516000</v>
      </c>
    </row>
    <row r="12278" spans="4:12" x14ac:dyDescent="0.25">
      <c r="D12278" s="50">
        <v>52123161</v>
      </c>
      <c r="E12278" s="50" t="s">
        <v>39</v>
      </c>
      <c r="F12278" s="50">
        <v>9831716000</v>
      </c>
      <c r="G12278" s="50">
        <v>9832516000</v>
      </c>
      <c r="H12278" s="50">
        <v>9831916000</v>
      </c>
      <c r="I12278" s="50">
        <v>9831316000</v>
      </c>
      <c r="J12278" s="50">
        <v>9831116000</v>
      </c>
      <c r="K12278" s="50">
        <v>9838916000</v>
      </c>
      <c r="L12278" s="50">
        <v>9832516000</v>
      </c>
    </row>
    <row r="12279" spans="4:12" x14ac:dyDescent="0.25">
      <c r="D12279" s="50">
        <v>52123162</v>
      </c>
      <c r="E12279" s="50" t="s">
        <v>39</v>
      </c>
      <c r="F12279" s="50">
        <v>9831716000</v>
      </c>
      <c r="G12279" s="50">
        <v>9832516000</v>
      </c>
      <c r="H12279" s="50">
        <v>9831916000</v>
      </c>
      <c r="I12279" s="50">
        <v>9831316000</v>
      </c>
      <c r="J12279" s="50">
        <v>9831116000</v>
      </c>
      <c r="K12279" s="50">
        <v>9838916000</v>
      </c>
      <c r="L12279" s="50">
        <v>9832516000</v>
      </c>
    </row>
    <row r="12280" spans="4:12" x14ac:dyDescent="0.25">
      <c r="D12280" s="50">
        <v>52123163</v>
      </c>
      <c r="E12280" s="50" t="s">
        <v>39</v>
      </c>
      <c r="F12280" s="50">
        <v>9831716000</v>
      </c>
      <c r="G12280" s="50">
        <v>9832516000</v>
      </c>
      <c r="H12280" s="50">
        <v>9831916000</v>
      </c>
      <c r="I12280" s="50">
        <v>9831316000</v>
      </c>
      <c r="J12280" s="50">
        <v>9831116000</v>
      </c>
      <c r="K12280" s="50">
        <v>9838916000</v>
      </c>
      <c r="L12280" s="50">
        <v>9832516000</v>
      </c>
    </row>
    <row r="12281" spans="4:12" x14ac:dyDescent="0.25">
      <c r="D12281" s="50">
        <v>52123200</v>
      </c>
      <c r="E12281" s="50" t="s">
        <v>39</v>
      </c>
      <c r="F12281" s="50">
        <v>9831720000</v>
      </c>
      <c r="G12281" s="50">
        <v>9832520000</v>
      </c>
      <c r="H12281" s="50">
        <v>9831920000</v>
      </c>
      <c r="I12281" s="50">
        <v>9831320000</v>
      </c>
      <c r="J12281" s="50">
        <v>9831120000</v>
      </c>
      <c r="K12281" s="50">
        <v>9838920000</v>
      </c>
      <c r="L12281" s="50">
        <v>9832520000</v>
      </c>
    </row>
    <row r="12282" spans="4:12" x14ac:dyDescent="0.25">
      <c r="D12282" s="50">
        <v>52123201</v>
      </c>
      <c r="E12282" s="50" t="s">
        <v>39</v>
      </c>
      <c r="F12282" s="50">
        <v>9831720000</v>
      </c>
      <c r="G12282" s="50">
        <v>9832520000</v>
      </c>
      <c r="H12282" s="50">
        <v>9831920000</v>
      </c>
      <c r="I12282" s="50">
        <v>9831320000</v>
      </c>
      <c r="J12282" s="50">
        <v>9831120000</v>
      </c>
      <c r="K12282" s="50">
        <v>9838920000</v>
      </c>
      <c r="L12282" s="50">
        <v>9832520000</v>
      </c>
    </row>
    <row r="12283" spans="4:12" x14ac:dyDescent="0.25">
      <c r="D12283" s="50">
        <v>52123202</v>
      </c>
      <c r="E12283" s="50" t="s">
        <v>39</v>
      </c>
      <c r="F12283" s="50">
        <v>9831720000</v>
      </c>
      <c r="G12283" s="50">
        <v>9832520000</v>
      </c>
      <c r="H12283" s="50">
        <v>9831920000</v>
      </c>
      <c r="I12283" s="50">
        <v>9831320000</v>
      </c>
      <c r="J12283" s="50">
        <v>9831120000</v>
      </c>
      <c r="K12283" s="50">
        <v>9838920000</v>
      </c>
      <c r="L12283" s="50">
        <v>9832520000</v>
      </c>
    </row>
    <row r="12284" spans="4:12" x14ac:dyDescent="0.25">
      <c r="D12284" s="50">
        <v>52123203</v>
      </c>
      <c r="E12284" s="50" t="s">
        <v>39</v>
      </c>
      <c r="F12284" s="50">
        <v>9831720000</v>
      </c>
      <c r="G12284" s="50">
        <v>9832520000</v>
      </c>
      <c r="H12284" s="50">
        <v>9831920000</v>
      </c>
      <c r="I12284" s="50">
        <v>9831320000</v>
      </c>
      <c r="J12284" s="50">
        <v>9831120000</v>
      </c>
      <c r="K12284" s="50">
        <v>9838920000</v>
      </c>
      <c r="L12284" s="50">
        <v>9832520000</v>
      </c>
    </row>
    <row r="12285" spans="4:12" x14ac:dyDescent="0.25">
      <c r="D12285" s="50">
        <v>52123250</v>
      </c>
      <c r="E12285" s="50" t="s">
        <v>39</v>
      </c>
      <c r="F12285" s="50">
        <v>9831726000</v>
      </c>
      <c r="G12285" s="50">
        <v>9832526000</v>
      </c>
      <c r="H12285" s="50">
        <v>9831926000</v>
      </c>
      <c r="I12285" s="50">
        <v>9831326000</v>
      </c>
      <c r="J12285" s="50">
        <v>9831126000</v>
      </c>
      <c r="K12285" s="50">
        <v>9838926000</v>
      </c>
      <c r="L12285" s="50">
        <v>9832526000</v>
      </c>
    </row>
    <row r="12286" spans="4:12" x14ac:dyDescent="0.25">
      <c r="D12286" s="50">
        <v>52123251</v>
      </c>
      <c r="E12286" s="50" t="s">
        <v>39</v>
      </c>
      <c r="F12286" s="50">
        <v>9831726000</v>
      </c>
      <c r="G12286" s="50">
        <v>9832526000</v>
      </c>
      <c r="H12286" s="50">
        <v>9831926000</v>
      </c>
      <c r="I12286" s="50">
        <v>9831326000</v>
      </c>
      <c r="J12286" s="50">
        <v>9831126000</v>
      </c>
      <c r="K12286" s="50">
        <v>9838926000</v>
      </c>
      <c r="L12286" s="50">
        <v>9832526000</v>
      </c>
    </row>
    <row r="12287" spans="4:12" x14ac:dyDescent="0.25">
      <c r="D12287" s="50">
        <v>52126030</v>
      </c>
      <c r="E12287" s="50" t="s">
        <v>39</v>
      </c>
      <c r="F12287" s="50">
        <v>9831604000</v>
      </c>
      <c r="G12287" s="50">
        <v>9815004000</v>
      </c>
      <c r="H12287" s="50">
        <v>9831804000</v>
      </c>
      <c r="I12287" s="50">
        <v>9831004000</v>
      </c>
      <c r="J12287" s="50">
        <v>9831204000</v>
      </c>
      <c r="K12287" s="50">
        <v>9838804000</v>
      </c>
      <c r="L12287" s="50"/>
    </row>
    <row r="12288" spans="4:12" x14ac:dyDescent="0.25">
      <c r="D12288" s="50">
        <v>52126035</v>
      </c>
      <c r="E12288" s="50" t="s">
        <v>39</v>
      </c>
      <c r="F12288" s="50">
        <v>9831604000</v>
      </c>
      <c r="G12288" s="50">
        <v>9815004000</v>
      </c>
      <c r="H12288" s="50">
        <v>9831804000</v>
      </c>
      <c r="I12288" s="50">
        <v>9831004000</v>
      </c>
      <c r="J12288" s="50">
        <v>9831204000</v>
      </c>
      <c r="K12288" s="50">
        <v>9838804000</v>
      </c>
      <c r="L12288" s="50"/>
    </row>
    <row r="12289" spans="4:12" x14ac:dyDescent="0.25">
      <c r="D12289" s="50">
        <v>52126040</v>
      </c>
      <c r="E12289" s="50" t="s">
        <v>39</v>
      </c>
      <c r="F12289" s="50">
        <v>9831604000</v>
      </c>
      <c r="G12289" s="50">
        <v>9815004000</v>
      </c>
      <c r="H12289" s="50">
        <v>9831804000</v>
      </c>
      <c r="I12289" s="50">
        <v>9831004000</v>
      </c>
      <c r="J12289" s="50">
        <v>9831204000</v>
      </c>
      <c r="K12289" s="50">
        <v>9838804000</v>
      </c>
      <c r="L12289" s="50"/>
    </row>
    <row r="12290" spans="4:12" x14ac:dyDescent="0.25">
      <c r="D12290" s="50">
        <v>52126045</v>
      </c>
      <c r="E12290" s="50" t="s">
        <v>39</v>
      </c>
      <c r="F12290" s="50">
        <v>9831606000</v>
      </c>
      <c r="G12290" s="50">
        <v>9815006000</v>
      </c>
      <c r="H12290" s="50">
        <v>9831806000</v>
      </c>
      <c r="I12290" s="50">
        <v>9831006000</v>
      </c>
      <c r="J12290" s="50">
        <v>9831206000</v>
      </c>
      <c r="K12290" s="50">
        <v>9838806000</v>
      </c>
      <c r="L12290" s="50"/>
    </row>
    <row r="12291" spans="4:12" x14ac:dyDescent="0.25">
      <c r="D12291" s="50">
        <v>52126050</v>
      </c>
      <c r="E12291" s="50" t="s">
        <v>39</v>
      </c>
      <c r="F12291" s="50">
        <v>9831606000</v>
      </c>
      <c r="G12291" s="50">
        <v>9815006000</v>
      </c>
      <c r="H12291" s="50">
        <v>9831806000</v>
      </c>
      <c r="I12291" s="50">
        <v>9831006000</v>
      </c>
      <c r="J12291" s="50">
        <v>9831206000</v>
      </c>
      <c r="K12291" s="50">
        <v>9838806000</v>
      </c>
      <c r="L12291" s="50"/>
    </row>
    <row r="12292" spans="4:12" x14ac:dyDescent="0.25">
      <c r="D12292" s="50">
        <v>52126060</v>
      </c>
      <c r="E12292" s="50" t="s">
        <v>39</v>
      </c>
      <c r="F12292" s="50">
        <v>9831606000</v>
      </c>
      <c r="G12292" s="50">
        <v>9815006000</v>
      </c>
      <c r="H12292" s="50">
        <v>9831806000</v>
      </c>
      <c r="I12292" s="50">
        <v>9831006000</v>
      </c>
      <c r="J12292" s="50">
        <v>9831206000</v>
      </c>
      <c r="K12292" s="50">
        <v>9838806000</v>
      </c>
      <c r="L12292" s="50"/>
    </row>
    <row r="12293" spans="4:12" x14ac:dyDescent="0.25">
      <c r="D12293" s="50">
        <v>52126080</v>
      </c>
      <c r="E12293" s="50" t="s">
        <v>39</v>
      </c>
      <c r="F12293" s="50">
        <v>9831608000</v>
      </c>
      <c r="G12293" s="50">
        <v>9815008000</v>
      </c>
      <c r="H12293" s="50">
        <v>9831808000</v>
      </c>
      <c r="I12293" s="50">
        <v>9831008000</v>
      </c>
      <c r="J12293" s="50">
        <v>9831208000</v>
      </c>
      <c r="K12293" s="50">
        <v>9838808000</v>
      </c>
      <c r="L12293" s="50"/>
    </row>
    <row r="12294" spans="4:12" x14ac:dyDescent="0.25">
      <c r="D12294" s="50">
        <v>52126100</v>
      </c>
      <c r="E12294" s="50" t="s">
        <v>39</v>
      </c>
      <c r="F12294" s="50">
        <v>9831610000</v>
      </c>
      <c r="G12294" s="50">
        <v>9815010000</v>
      </c>
      <c r="H12294" s="50">
        <v>9831810000</v>
      </c>
      <c r="I12294" s="50">
        <v>9831010000</v>
      </c>
      <c r="J12294" s="50">
        <v>9831210000</v>
      </c>
      <c r="K12294" s="50">
        <v>9838810000</v>
      </c>
      <c r="L12294" s="50"/>
    </row>
    <row r="12295" spans="4:12" x14ac:dyDescent="0.25">
      <c r="D12295" s="50">
        <v>52126120</v>
      </c>
      <c r="E12295" s="50" t="s">
        <v>39</v>
      </c>
      <c r="F12295" s="50">
        <v>9831612000</v>
      </c>
      <c r="G12295" s="50">
        <v>9815012000</v>
      </c>
      <c r="H12295" s="50">
        <v>9831812000</v>
      </c>
      <c r="I12295" s="50">
        <v>9831012000</v>
      </c>
      <c r="J12295" s="50">
        <v>9831212000</v>
      </c>
      <c r="K12295" s="50">
        <v>9838812000</v>
      </c>
      <c r="L12295" s="50"/>
    </row>
    <row r="12296" spans="4:12" x14ac:dyDescent="0.25">
      <c r="D12296" s="50">
        <v>52126140</v>
      </c>
      <c r="E12296" s="50" t="s">
        <v>39</v>
      </c>
      <c r="F12296" s="50">
        <v>9831614000</v>
      </c>
      <c r="G12296" s="50">
        <v>9815014000</v>
      </c>
      <c r="H12296" s="50">
        <v>9831814000</v>
      </c>
      <c r="I12296" s="50">
        <v>9831014000</v>
      </c>
      <c r="J12296" s="50">
        <v>9831214000</v>
      </c>
      <c r="K12296" s="50">
        <v>9838814000</v>
      </c>
      <c r="L12296" s="50"/>
    </row>
    <row r="12297" spans="4:12" x14ac:dyDescent="0.25">
      <c r="D12297" s="50">
        <v>52126160</v>
      </c>
      <c r="E12297" s="50" t="s">
        <v>39</v>
      </c>
      <c r="F12297" s="50">
        <v>9831616000</v>
      </c>
      <c r="G12297" s="50">
        <v>9815016000</v>
      </c>
      <c r="H12297" s="50">
        <v>9831816000</v>
      </c>
      <c r="I12297" s="50">
        <v>9831016000</v>
      </c>
      <c r="J12297" s="50">
        <v>9831216000</v>
      </c>
      <c r="K12297" s="50">
        <v>9838816000</v>
      </c>
      <c r="L12297" s="50"/>
    </row>
    <row r="12298" spans="4:12" x14ac:dyDescent="0.25">
      <c r="D12298" s="50">
        <v>52126180</v>
      </c>
      <c r="E12298" s="50" t="s">
        <v>39</v>
      </c>
      <c r="F12298" s="50">
        <v>9831618000</v>
      </c>
      <c r="G12298" s="50">
        <v>9815018000</v>
      </c>
      <c r="H12298" s="50">
        <v>9831818000</v>
      </c>
      <c r="I12298" s="50">
        <v>9831018000</v>
      </c>
      <c r="J12298" s="50">
        <v>9831218000</v>
      </c>
      <c r="K12298" s="50">
        <v>9838818000</v>
      </c>
      <c r="L12298" s="50"/>
    </row>
    <row r="12299" spans="4:12" x14ac:dyDescent="0.25">
      <c r="D12299" s="50">
        <v>52126200</v>
      </c>
      <c r="E12299" s="50" t="s">
        <v>39</v>
      </c>
      <c r="F12299" s="50">
        <v>9831620000</v>
      </c>
      <c r="G12299" s="50">
        <v>9815020000</v>
      </c>
      <c r="H12299" s="50">
        <v>9831820000</v>
      </c>
      <c r="I12299" s="50">
        <v>9831020000</v>
      </c>
      <c r="J12299" s="50">
        <v>9831220000</v>
      </c>
      <c r="K12299" s="50">
        <v>9838820000</v>
      </c>
      <c r="L12299" s="50"/>
    </row>
    <row r="12300" spans="4:12" x14ac:dyDescent="0.25">
      <c r="D12300" s="50">
        <v>52131030</v>
      </c>
      <c r="E12300" s="50" t="s">
        <v>39</v>
      </c>
      <c r="F12300" s="50">
        <v>9831604000</v>
      </c>
      <c r="G12300" s="50">
        <v>9815004000</v>
      </c>
      <c r="H12300" s="50">
        <v>9831804000</v>
      </c>
      <c r="I12300" s="50">
        <v>9831004000</v>
      </c>
      <c r="J12300" s="50">
        <v>9831204000</v>
      </c>
      <c r="K12300" s="50">
        <v>9838804000</v>
      </c>
      <c r="L12300" s="50"/>
    </row>
    <row r="12301" spans="4:12" x14ac:dyDescent="0.25">
      <c r="D12301" s="50">
        <v>52131035</v>
      </c>
      <c r="E12301" s="50" t="s">
        <v>39</v>
      </c>
      <c r="F12301" s="50">
        <v>9831604000</v>
      </c>
      <c r="G12301" s="50">
        <v>9815004000</v>
      </c>
      <c r="H12301" s="50">
        <v>9831804000</v>
      </c>
      <c r="I12301" s="50">
        <v>9831004000</v>
      </c>
      <c r="J12301" s="50">
        <v>9831204000</v>
      </c>
      <c r="K12301" s="50">
        <v>9838804000</v>
      </c>
      <c r="L12301" s="50"/>
    </row>
    <row r="12302" spans="4:12" x14ac:dyDescent="0.25">
      <c r="D12302" s="50">
        <v>52131040</v>
      </c>
      <c r="E12302" s="50" t="s">
        <v>39</v>
      </c>
      <c r="F12302" s="50">
        <v>9831604000</v>
      </c>
      <c r="G12302" s="50">
        <v>9815004000</v>
      </c>
      <c r="H12302" s="50">
        <v>9831804000</v>
      </c>
      <c r="I12302" s="50">
        <v>9831004000</v>
      </c>
      <c r="J12302" s="50">
        <v>9831204000</v>
      </c>
      <c r="K12302" s="50">
        <v>9838804000</v>
      </c>
      <c r="L12302" s="50"/>
    </row>
    <row r="12303" spans="4:12" x14ac:dyDescent="0.25">
      <c r="D12303" s="50">
        <v>52131045</v>
      </c>
      <c r="E12303" s="50" t="s">
        <v>39</v>
      </c>
      <c r="F12303" s="50">
        <v>9831606000</v>
      </c>
      <c r="G12303" s="50">
        <v>9815006000</v>
      </c>
      <c r="H12303" s="50">
        <v>9831806000</v>
      </c>
      <c r="I12303" s="50">
        <v>9831006000</v>
      </c>
      <c r="J12303" s="50">
        <v>9831206000</v>
      </c>
      <c r="K12303" s="50">
        <v>9838806000</v>
      </c>
      <c r="L12303" s="50"/>
    </row>
    <row r="12304" spans="4:12" x14ac:dyDescent="0.25">
      <c r="D12304" s="50">
        <v>52131050</v>
      </c>
      <c r="E12304" s="50" t="s">
        <v>39</v>
      </c>
      <c r="F12304" s="50">
        <v>9831606000</v>
      </c>
      <c r="G12304" s="50">
        <v>9815006000</v>
      </c>
      <c r="H12304" s="50">
        <v>9831806000</v>
      </c>
      <c r="I12304" s="50">
        <v>9831006000</v>
      </c>
      <c r="J12304" s="50">
        <v>9831206000</v>
      </c>
      <c r="K12304" s="50">
        <v>9838806000</v>
      </c>
      <c r="L12304" s="50"/>
    </row>
    <row r="12305" spans="4:12" x14ac:dyDescent="0.25">
      <c r="D12305" s="50">
        <v>52131060</v>
      </c>
      <c r="E12305" s="50" t="s">
        <v>39</v>
      </c>
      <c r="F12305" s="50">
        <v>9831606000</v>
      </c>
      <c r="G12305" s="50">
        <v>9815006000</v>
      </c>
      <c r="H12305" s="50">
        <v>9831806000</v>
      </c>
      <c r="I12305" s="50">
        <v>9831006000</v>
      </c>
      <c r="J12305" s="50">
        <v>9831206000</v>
      </c>
      <c r="K12305" s="50">
        <v>9838806000</v>
      </c>
      <c r="L12305" s="50"/>
    </row>
    <row r="12306" spans="4:12" x14ac:dyDescent="0.25">
      <c r="D12306" s="50">
        <v>52131080</v>
      </c>
      <c r="E12306" s="50" t="s">
        <v>39</v>
      </c>
      <c r="F12306" s="50">
        <v>9831608000</v>
      </c>
      <c r="G12306" s="50">
        <v>9815008000</v>
      </c>
      <c r="H12306" s="50">
        <v>9831808000</v>
      </c>
      <c r="I12306" s="50">
        <v>9831008000</v>
      </c>
      <c r="J12306" s="50">
        <v>9831208000</v>
      </c>
      <c r="K12306" s="50">
        <v>9838808000</v>
      </c>
      <c r="L12306" s="50"/>
    </row>
    <row r="12307" spans="4:12" x14ac:dyDescent="0.25">
      <c r="D12307" s="50">
        <v>52131100</v>
      </c>
      <c r="E12307" s="50" t="s">
        <v>39</v>
      </c>
      <c r="F12307" s="50">
        <v>9831610000</v>
      </c>
      <c r="G12307" s="50">
        <v>9815010000</v>
      </c>
      <c r="H12307" s="50">
        <v>9831810000</v>
      </c>
      <c r="I12307" s="50">
        <v>9831010000</v>
      </c>
      <c r="J12307" s="50">
        <v>9831210000</v>
      </c>
      <c r="K12307" s="50">
        <v>9838810000</v>
      </c>
      <c r="L12307" s="50"/>
    </row>
    <row r="12308" spans="4:12" x14ac:dyDescent="0.25">
      <c r="D12308" s="50">
        <v>52131120</v>
      </c>
      <c r="E12308" s="50" t="s">
        <v>39</v>
      </c>
      <c r="F12308" s="50">
        <v>9831612000</v>
      </c>
      <c r="G12308" s="50">
        <v>9815012000</v>
      </c>
      <c r="H12308" s="50">
        <v>9831812000</v>
      </c>
      <c r="I12308" s="50">
        <v>9831012000</v>
      </c>
      <c r="J12308" s="50">
        <v>9831212000</v>
      </c>
      <c r="K12308" s="50">
        <v>9838812000</v>
      </c>
      <c r="L12308" s="50"/>
    </row>
    <row r="12309" spans="4:12" x14ac:dyDescent="0.25">
      <c r="D12309" s="50">
        <v>52131140</v>
      </c>
      <c r="E12309" s="50" t="s">
        <v>39</v>
      </c>
      <c r="F12309" s="50">
        <v>9831614000</v>
      </c>
      <c r="G12309" s="50">
        <v>9815014000</v>
      </c>
      <c r="H12309" s="50">
        <v>9831814000</v>
      </c>
      <c r="I12309" s="50">
        <v>9831014000</v>
      </c>
      <c r="J12309" s="50">
        <v>9831214000</v>
      </c>
      <c r="K12309" s="50">
        <v>9838814000</v>
      </c>
      <c r="L12309" s="50"/>
    </row>
    <row r="12310" spans="4:12" x14ac:dyDescent="0.25">
      <c r="D12310" s="50">
        <v>52131160</v>
      </c>
      <c r="E12310" s="50" t="s">
        <v>39</v>
      </c>
      <c r="F12310" s="50">
        <v>9831616000</v>
      </c>
      <c r="G12310" s="50">
        <v>9815016000</v>
      </c>
      <c r="H12310" s="50">
        <v>9831816000</v>
      </c>
      <c r="I12310" s="50">
        <v>9831016000</v>
      </c>
      <c r="J12310" s="50">
        <v>9831216000</v>
      </c>
      <c r="K12310" s="50">
        <v>9838816000</v>
      </c>
      <c r="L12310" s="50"/>
    </row>
    <row r="12311" spans="4:12" x14ac:dyDescent="0.25">
      <c r="D12311" s="50">
        <v>52131180</v>
      </c>
      <c r="E12311" s="50" t="s">
        <v>39</v>
      </c>
      <c r="F12311" s="50">
        <v>9831618000</v>
      </c>
      <c r="G12311" s="50">
        <v>9815018000</v>
      </c>
      <c r="H12311" s="50">
        <v>9831818000</v>
      </c>
      <c r="I12311" s="50">
        <v>9831018000</v>
      </c>
      <c r="J12311" s="50">
        <v>9831218000</v>
      </c>
      <c r="K12311" s="50">
        <v>9838818000</v>
      </c>
      <c r="L12311" s="50"/>
    </row>
    <row r="12312" spans="4:12" x14ac:dyDescent="0.25">
      <c r="D12312" s="50">
        <v>52131200</v>
      </c>
      <c r="E12312" s="50" t="s">
        <v>39</v>
      </c>
      <c r="F12312" s="50">
        <v>9831620000</v>
      </c>
      <c r="G12312" s="50">
        <v>9815020000</v>
      </c>
      <c r="H12312" s="50">
        <v>9831820000</v>
      </c>
      <c r="I12312" s="50">
        <v>9831020000</v>
      </c>
      <c r="J12312" s="50">
        <v>9831220000</v>
      </c>
      <c r="K12312" s="50">
        <v>9838820000</v>
      </c>
      <c r="L12312" s="50"/>
    </row>
    <row r="12313" spans="4:12" x14ac:dyDescent="0.25">
      <c r="D12313" s="50">
        <v>52132030</v>
      </c>
      <c r="E12313" s="50" t="s">
        <v>39</v>
      </c>
      <c r="F12313" s="50">
        <v>9831604000</v>
      </c>
      <c r="G12313" s="50">
        <v>9815004000</v>
      </c>
      <c r="H12313" s="50">
        <v>9831804000</v>
      </c>
      <c r="I12313" s="50">
        <v>9831004000</v>
      </c>
      <c r="J12313" s="50">
        <v>9831204000</v>
      </c>
      <c r="K12313" s="50">
        <v>9838804000</v>
      </c>
      <c r="L12313" s="50"/>
    </row>
    <row r="12314" spans="4:12" x14ac:dyDescent="0.25">
      <c r="D12314" s="50">
        <v>52132035</v>
      </c>
      <c r="E12314" s="50" t="s">
        <v>39</v>
      </c>
      <c r="F12314" s="50">
        <v>9831604000</v>
      </c>
      <c r="G12314" s="50">
        <v>9815004000</v>
      </c>
      <c r="H12314" s="50">
        <v>9831804000</v>
      </c>
      <c r="I12314" s="50">
        <v>9831004000</v>
      </c>
      <c r="J12314" s="50">
        <v>9831204000</v>
      </c>
      <c r="K12314" s="50">
        <v>9838804000</v>
      </c>
      <c r="L12314" s="50"/>
    </row>
    <row r="12315" spans="4:12" x14ac:dyDescent="0.25">
      <c r="D12315" s="50">
        <v>52132040</v>
      </c>
      <c r="E12315" s="50" t="s">
        <v>39</v>
      </c>
      <c r="F12315" s="50">
        <v>9831604000</v>
      </c>
      <c r="G12315" s="50">
        <v>9815004000</v>
      </c>
      <c r="H12315" s="50">
        <v>9831804000</v>
      </c>
      <c r="I12315" s="50">
        <v>9831004000</v>
      </c>
      <c r="J12315" s="50">
        <v>9831204000</v>
      </c>
      <c r="K12315" s="50">
        <v>9838804000</v>
      </c>
      <c r="L12315" s="50"/>
    </row>
    <row r="12316" spans="4:12" x14ac:dyDescent="0.25">
      <c r="D12316" s="50">
        <v>52132045</v>
      </c>
      <c r="E12316" s="50" t="s">
        <v>39</v>
      </c>
      <c r="F12316" s="50">
        <v>9831606000</v>
      </c>
      <c r="G12316" s="50">
        <v>9815006000</v>
      </c>
      <c r="H12316" s="50">
        <v>9831806000</v>
      </c>
      <c r="I12316" s="50">
        <v>9831006000</v>
      </c>
      <c r="J12316" s="50">
        <v>9831206000</v>
      </c>
      <c r="K12316" s="50">
        <v>9838806000</v>
      </c>
      <c r="L12316" s="50"/>
    </row>
    <row r="12317" spans="4:12" x14ac:dyDescent="0.25">
      <c r="D12317" s="50">
        <v>52132050</v>
      </c>
      <c r="E12317" s="50" t="s">
        <v>39</v>
      </c>
      <c r="F12317" s="50">
        <v>9831606000</v>
      </c>
      <c r="G12317" s="50">
        <v>9815006000</v>
      </c>
      <c r="H12317" s="50">
        <v>9831806000</v>
      </c>
      <c r="I12317" s="50">
        <v>9831006000</v>
      </c>
      <c r="J12317" s="50">
        <v>9831206000</v>
      </c>
      <c r="K12317" s="50">
        <v>9838806000</v>
      </c>
      <c r="L12317" s="50"/>
    </row>
    <row r="12318" spans="4:12" x14ac:dyDescent="0.25">
      <c r="D12318" s="50">
        <v>52132060</v>
      </c>
      <c r="E12318" s="50" t="s">
        <v>39</v>
      </c>
      <c r="F12318" s="50">
        <v>9831606000</v>
      </c>
      <c r="G12318" s="50">
        <v>9815006000</v>
      </c>
      <c r="H12318" s="50">
        <v>9831806000</v>
      </c>
      <c r="I12318" s="50">
        <v>9831006000</v>
      </c>
      <c r="J12318" s="50">
        <v>9831206000</v>
      </c>
      <c r="K12318" s="50">
        <v>9838806000</v>
      </c>
      <c r="L12318" s="50"/>
    </row>
    <row r="12319" spans="4:12" x14ac:dyDescent="0.25">
      <c r="D12319" s="50">
        <v>52132080</v>
      </c>
      <c r="E12319" s="50" t="s">
        <v>39</v>
      </c>
      <c r="F12319" s="50">
        <v>9831608000</v>
      </c>
      <c r="G12319" s="50">
        <v>9815008000</v>
      </c>
      <c r="H12319" s="50">
        <v>9831808000</v>
      </c>
      <c r="I12319" s="50">
        <v>9831008000</v>
      </c>
      <c r="J12319" s="50">
        <v>9831208000</v>
      </c>
      <c r="K12319" s="50">
        <v>9838808000</v>
      </c>
      <c r="L12319" s="50"/>
    </row>
    <row r="12320" spans="4:12" x14ac:dyDescent="0.25">
      <c r="D12320" s="50">
        <v>52132100</v>
      </c>
      <c r="E12320" s="50" t="s">
        <v>39</v>
      </c>
      <c r="F12320" s="50">
        <v>9831610000</v>
      </c>
      <c r="G12320" s="50">
        <v>9815010000</v>
      </c>
      <c r="H12320" s="50">
        <v>9831810000</v>
      </c>
      <c r="I12320" s="50">
        <v>9831010000</v>
      </c>
      <c r="J12320" s="50">
        <v>9831210000</v>
      </c>
      <c r="K12320" s="50">
        <v>9838810000</v>
      </c>
      <c r="L12320" s="50"/>
    </row>
    <row r="12321" spans="4:12" x14ac:dyDescent="0.25">
      <c r="D12321" s="50">
        <v>52132120</v>
      </c>
      <c r="E12321" s="50" t="s">
        <v>39</v>
      </c>
      <c r="F12321" s="50">
        <v>9831612000</v>
      </c>
      <c r="G12321" s="50">
        <v>9815012000</v>
      </c>
      <c r="H12321" s="50">
        <v>9831812000</v>
      </c>
      <c r="I12321" s="50">
        <v>9831012000</v>
      </c>
      <c r="J12321" s="50">
        <v>9831212000</v>
      </c>
      <c r="K12321" s="50">
        <v>9838812000</v>
      </c>
      <c r="L12321" s="50"/>
    </row>
    <row r="12322" spans="4:12" x14ac:dyDescent="0.25">
      <c r="D12322" s="50">
        <v>52132140</v>
      </c>
      <c r="E12322" s="50" t="s">
        <v>39</v>
      </c>
      <c r="F12322" s="50">
        <v>9831614000</v>
      </c>
      <c r="G12322" s="50">
        <v>9815014000</v>
      </c>
      <c r="H12322" s="50">
        <v>9831814000</v>
      </c>
      <c r="I12322" s="50">
        <v>9831014000</v>
      </c>
      <c r="J12322" s="50">
        <v>9831214000</v>
      </c>
      <c r="K12322" s="50">
        <v>9838814000</v>
      </c>
      <c r="L12322" s="50"/>
    </row>
    <row r="12323" spans="4:12" x14ac:dyDescent="0.25">
      <c r="D12323" s="50">
        <v>52132160</v>
      </c>
      <c r="E12323" s="50" t="s">
        <v>39</v>
      </c>
      <c r="F12323" s="50">
        <v>9831616000</v>
      </c>
      <c r="G12323" s="50">
        <v>9815016000</v>
      </c>
      <c r="H12323" s="50">
        <v>9831816000</v>
      </c>
      <c r="I12323" s="50">
        <v>9831016000</v>
      </c>
      <c r="J12323" s="50">
        <v>9831216000</v>
      </c>
      <c r="K12323" s="50">
        <v>9838816000</v>
      </c>
      <c r="L12323" s="50"/>
    </row>
    <row r="12324" spans="4:12" x14ac:dyDescent="0.25">
      <c r="D12324" s="50">
        <v>52132180</v>
      </c>
      <c r="E12324" s="50" t="s">
        <v>39</v>
      </c>
      <c r="F12324" s="50">
        <v>9831618000</v>
      </c>
      <c r="G12324" s="50">
        <v>9815018000</v>
      </c>
      <c r="H12324" s="50">
        <v>9831818000</v>
      </c>
      <c r="I12324" s="50">
        <v>9831018000</v>
      </c>
      <c r="J12324" s="50">
        <v>9831218000</v>
      </c>
      <c r="K12324" s="50">
        <v>9838818000</v>
      </c>
      <c r="L12324" s="50"/>
    </row>
    <row r="12325" spans="4:12" x14ac:dyDescent="0.25">
      <c r="D12325" s="50">
        <v>52132200</v>
      </c>
      <c r="E12325" s="50" t="s">
        <v>39</v>
      </c>
      <c r="F12325" s="50">
        <v>9831620000</v>
      </c>
      <c r="G12325" s="50">
        <v>9815020000</v>
      </c>
      <c r="H12325" s="50">
        <v>9831820000</v>
      </c>
      <c r="I12325" s="50">
        <v>9831020000</v>
      </c>
      <c r="J12325" s="50">
        <v>9831220000</v>
      </c>
      <c r="K12325" s="50">
        <v>9838820000</v>
      </c>
      <c r="L12325" s="50"/>
    </row>
    <row r="12326" spans="4:12" x14ac:dyDescent="0.25">
      <c r="D12326" s="50">
        <v>52133060</v>
      </c>
      <c r="E12326" s="50" t="s">
        <v>39</v>
      </c>
      <c r="F12326" s="50">
        <v>9819706000</v>
      </c>
      <c r="G12326" s="50"/>
      <c r="H12326" s="50"/>
      <c r="I12326" s="50"/>
      <c r="J12326" s="50"/>
      <c r="K12326" s="50"/>
      <c r="L12326" s="50"/>
    </row>
    <row r="12327" spans="4:12" x14ac:dyDescent="0.25">
      <c r="D12327" s="50">
        <v>52133080</v>
      </c>
      <c r="E12327" s="50" t="s">
        <v>39</v>
      </c>
      <c r="F12327" s="50">
        <v>9819708000</v>
      </c>
      <c r="G12327" s="50"/>
      <c r="H12327" s="50"/>
      <c r="I12327" s="50"/>
      <c r="J12327" s="50"/>
      <c r="K12327" s="50"/>
      <c r="L12327" s="50"/>
    </row>
    <row r="12328" spans="4:12" x14ac:dyDescent="0.25">
      <c r="D12328" s="50">
        <v>52133100</v>
      </c>
      <c r="E12328" s="50" t="s">
        <v>39</v>
      </c>
      <c r="F12328" s="50">
        <v>9819710000</v>
      </c>
      <c r="G12328" s="50"/>
      <c r="H12328" s="50"/>
      <c r="I12328" s="50"/>
      <c r="J12328" s="50"/>
      <c r="K12328" s="50"/>
      <c r="L12328" s="50"/>
    </row>
    <row r="12329" spans="4:12" x14ac:dyDescent="0.25">
      <c r="D12329" s="50">
        <v>52133120</v>
      </c>
      <c r="E12329" s="50" t="s">
        <v>39</v>
      </c>
      <c r="F12329" s="50">
        <v>9819712000</v>
      </c>
      <c r="G12329" s="50"/>
      <c r="H12329" s="50"/>
      <c r="I12329" s="50"/>
      <c r="J12329" s="50"/>
      <c r="K12329" s="50"/>
      <c r="L12329" s="50"/>
    </row>
    <row r="12330" spans="4:12" x14ac:dyDescent="0.25">
      <c r="D12330" s="50">
        <v>52133140</v>
      </c>
      <c r="E12330" s="50" t="s">
        <v>39</v>
      </c>
      <c r="F12330" s="50">
        <v>9819714000</v>
      </c>
      <c r="G12330" s="50"/>
      <c r="H12330" s="50"/>
      <c r="I12330" s="50"/>
      <c r="J12330" s="50"/>
      <c r="K12330" s="50"/>
      <c r="L12330" s="50"/>
    </row>
    <row r="12331" spans="4:12" x14ac:dyDescent="0.25">
      <c r="D12331" s="50">
        <v>52133160</v>
      </c>
      <c r="E12331" s="50" t="s">
        <v>39</v>
      </c>
      <c r="F12331" s="50">
        <v>9819716000</v>
      </c>
      <c r="G12331" s="50"/>
      <c r="H12331" s="50"/>
      <c r="I12331" s="50"/>
      <c r="J12331" s="50"/>
      <c r="K12331" s="50"/>
      <c r="L12331" s="50"/>
    </row>
    <row r="12332" spans="4:12" x14ac:dyDescent="0.25">
      <c r="D12332" s="50">
        <v>52133180</v>
      </c>
      <c r="E12332" s="50" t="s">
        <v>39</v>
      </c>
      <c r="F12332" s="50">
        <v>9819718000</v>
      </c>
      <c r="G12332" s="50"/>
      <c r="H12332" s="50"/>
      <c r="I12332" s="50"/>
      <c r="J12332" s="50"/>
      <c r="K12332" s="50"/>
      <c r="L12332" s="50"/>
    </row>
    <row r="12333" spans="4:12" x14ac:dyDescent="0.25">
      <c r="D12333" s="50">
        <v>52133200</v>
      </c>
      <c r="E12333" s="50" t="s">
        <v>39</v>
      </c>
      <c r="F12333" s="50">
        <v>9819720000</v>
      </c>
      <c r="G12333" s="50"/>
      <c r="H12333" s="50"/>
      <c r="I12333" s="50"/>
      <c r="J12333" s="50"/>
      <c r="K12333" s="50"/>
      <c r="L12333" s="50"/>
    </row>
    <row r="12334" spans="4:12" x14ac:dyDescent="0.25">
      <c r="D12334" s="50">
        <v>52134060</v>
      </c>
      <c r="E12334" s="50" t="s">
        <v>39</v>
      </c>
      <c r="F12334" s="50">
        <v>9819706000</v>
      </c>
      <c r="G12334" s="50"/>
      <c r="H12334" s="50"/>
      <c r="I12334" s="50"/>
      <c r="J12334" s="50"/>
      <c r="K12334" s="50"/>
      <c r="L12334" s="50"/>
    </row>
    <row r="12335" spans="4:12" x14ac:dyDescent="0.25">
      <c r="D12335" s="50">
        <v>52134080</v>
      </c>
      <c r="E12335" s="50" t="s">
        <v>39</v>
      </c>
      <c r="F12335" s="50">
        <v>9819708000</v>
      </c>
      <c r="G12335" s="50"/>
      <c r="H12335" s="50"/>
      <c r="I12335" s="50"/>
      <c r="J12335" s="50"/>
      <c r="K12335" s="50"/>
      <c r="L12335" s="50"/>
    </row>
    <row r="12336" spans="4:12" x14ac:dyDescent="0.25">
      <c r="D12336" s="50">
        <v>52134100</v>
      </c>
      <c r="E12336" s="50" t="s">
        <v>39</v>
      </c>
      <c r="F12336" s="50">
        <v>9819710000</v>
      </c>
      <c r="G12336" s="50"/>
      <c r="H12336" s="50"/>
      <c r="I12336" s="50"/>
      <c r="J12336" s="50"/>
      <c r="K12336" s="50"/>
      <c r="L12336" s="50"/>
    </row>
    <row r="12337" spans="4:12" x14ac:dyDescent="0.25">
      <c r="D12337" s="50">
        <v>52134120</v>
      </c>
      <c r="E12337" s="50" t="s">
        <v>39</v>
      </c>
      <c r="F12337" s="50">
        <v>9819712000</v>
      </c>
      <c r="G12337" s="50"/>
      <c r="H12337" s="50"/>
      <c r="I12337" s="50"/>
      <c r="J12337" s="50"/>
      <c r="K12337" s="50"/>
      <c r="L12337" s="50"/>
    </row>
    <row r="12338" spans="4:12" x14ac:dyDescent="0.25">
      <c r="D12338" s="50">
        <v>52134140</v>
      </c>
      <c r="E12338" s="50" t="s">
        <v>39</v>
      </c>
      <c r="F12338" s="50">
        <v>9819714000</v>
      </c>
      <c r="G12338" s="50"/>
      <c r="H12338" s="50"/>
      <c r="I12338" s="50"/>
      <c r="J12338" s="50"/>
      <c r="K12338" s="50"/>
      <c r="L12338" s="50"/>
    </row>
    <row r="12339" spans="4:12" x14ac:dyDescent="0.25">
      <c r="D12339" s="50">
        <v>52134160</v>
      </c>
      <c r="E12339" s="50" t="s">
        <v>39</v>
      </c>
      <c r="F12339" s="50">
        <v>9819716000</v>
      </c>
      <c r="G12339" s="50"/>
      <c r="H12339" s="50"/>
      <c r="I12339" s="50"/>
      <c r="J12339" s="50"/>
      <c r="K12339" s="50"/>
      <c r="L12339" s="50"/>
    </row>
    <row r="12340" spans="4:12" x14ac:dyDescent="0.25">
      <c r="D12340" s="50">
        <v>52134180</v>
      </c>
      <c r="E12340" s="50" t="s">
        <v>39</v>
      </c>
      <c r="F12340" s="50">
        <v>9819718000</v>
      </c>
      <c r="G12340" s="50"/>
      <c r="H12340" s="50"/>
      <c r="I12340" s="50"/>
      <c r="J12340" s="50"/>
      <c r="K12340" s="50"/>
      <c r="L12340" s="50"/>
    </row>
    <row r="12341" spans="4:12" x14ac:dyDescent="0.25">
      <c r="D12341" s="50">
        <v>52134200</v>
      </c>
      <c r="E12341" s="50" t="s">
        <v>39</v>
      </c>
      <c r="F12341" s="50">
        <v>9819720000</v>
      </c>
      <c r="G12341" s="50"/>
      <c r="H12341" s="50"/>
      <c r="I12341" s="50"/>
      <c r="J12341" s="50"/>
      <c r="K12341" s="50"/>
      <c r="L12341" s="50"/>
    </row>
    <row r="12342" spans="4:12" x14ac:dyDescent="0.25">
      <c r="D12342" s="50">
        <v>52135060</v>
      </c>
      <c r="E12342" s="50" t="s">
        <v>39</v>
      </c>
      <c r="F12342" s="50">
        <v>9819806000</v>
      </c>
      <c r="G12342" s="50"/>
      <c r="H12342" s="50"/>
      <c r="I12342" s="50"/>
      <c r="J12342" s="50"/>
      <c r="K12342" s="50"/>
      <c r="L12342" s="50"/>
    </row>
    <row r="12343" spans="4:12" x14ac:dyDescent="0.25">
      <c r="D12343" s="50">
        <v>52135080</v>
      </c>
      <c r="E12343" s="50" t="s">
        <v>39</v>
      </c>
      <c r="F12343" s="50">
        <v>9819808000</v>
      </c>
      <c r="G12343" s="50"/>
      <c r="H12343" s="50"/>
      <c r="I12343" s="50"/>
      <c r="J12343" s="50"/>
      <c r="K12343" s="50"/>
      <c r="L12343" s="50"/>
    </row>
    <row r="12344" spans="4:12" x14ac:dyDescent="0.25">
      <c r="D12344" s="50">
        <v>52135100</v>
      </c>
      <c r="E12344" s="50" t="s">
        <v>39</v>
      </c>
      <c r="F12344" s="50">
        <v>9819810000</v>
      </c>
      <c r="G12344" s="50"/>
      <c r="H12344" s="50"/>
      <c r="I12344" s="50"/>
      <c r="J12344" s="50"/>
      <c r="K12344" s="50"/>
      <c r="L12344" s="50"/>
    </row>
    <row r="12345" spans="4:12" x14ac:dyDescent="0.25">
      <c r="D12345" s="50">
        <v>52135120</v>
      </c>
      <c r="E12345" s="50" t="s">
        <v>39</v>
      </c>
      <c r="F12345" s="50">
        <v>9819812000</v>
      </c>
      <c r="G12345" s="50"/>
      <c r="H12345" s="50"/>
      <c r="I12345" s="50"/>
      <c r="J12345" s="50"/>
      <c r="K12345" s="50"/>
      <c r="L12345" s="50"/>
    </row>
    <row r="12346" spans="4:12" x14ac:dyDescent="0.25">
      <c r="D12346" s="50">
        <v>52135140</v>
      </c>
      <c r="E12346" s="50" t="s">
        <v>39</v>
      </c>
      <c r="F12346" s="50">
        <v>9819814000</v>
      </c>
      <c r="G12346" s="50"/>
      <c r="H12346" s="50"/>
      <c r="I12346" s="50"/>
      <c r="J12346" s="50"/>
      <c r="K12346" s="50"/>
      <c r="L12346" s="50"/>
    </row>
    <row r="12347" spans="4:12" x14ac:dyDescent="0.25">
      <c r="D12347" s="50">
        <v>52135160</v>
      </c>
      <c r="E12347" s="50" t="s">
        <v>39</v>
      </c>
      <c r="F12347" s="50">
        <v>9819816000</v>
      </c>
      <c r="G12347" s="50"/>
      <c r="H12347" s="50"/>
      <c r="I12347" s="50"/>
      <c r="J12347" s="50"/>
      <c r="K12347" s="50"/>
      <c r="L12347" s="50"/>
    </row>
    <row r="12348" spans="4:12" x14ac:dyDescent="0.25">
      <c r="D12348" s="50">
        <v>52135161</v>
      </c>
      <c r="E12348" s="50" t="s">
        <v>39</v>
      </c>
      <c r="F12348" s="50">
        <v>9819816000</v>
      </c>
      <c r="G12348" s="50"/>
      <c r="H12348" s="50"/>
      <c r="I12348" s="50"/>
      <c r="J12348" s="50"/>
      <c r="K12348" s="50"/>
      <c r="L12348" s="50"/>
    </row>
    <row r="12349" spans="4:12" x14ac:dyDescent="0.25">
      <c r="D12349" s="50">
        <v>52135180</v>
      </c>
      <c r="E12349" s="50" t="s">
        <v>39</v>
      </c>
      <c r="F12349" s="50">
        <v>9819818000</v>
      </c>
      <c r="G12349" s="50"/>
      <c r="H12349" s="50"/>
      <c r="I12349" s="50"/>
      <c r="J12349" s="50"/>
      <c r="K12349" s="50"/>
      <c r="L12349" s="50"/>
    </row>
    <row r="12350" spans="4:12" x14ac:dyDescent="0.25">
      <c r="D12350" s="50">
        <v>52135200</v>
      </c>
      <c r="E12350" s="50" t="s">
        <v>39</v>
      </c>
      <c r="F12350" s="50">
        <v>9819820000</v>
      </c>
      <c r="G12350" s="50"/>
      <c r="H12350" s="50"/>
      <c r="I12350" s="50"/>
      <c r="J12350" s="50"/>
      <c r="K12350" s="50"/>
      <c r="L12350" s="50"/>
    </row>
    <row r="12351" spans="4:12" x14ac:dyDescent="0.25">
      <c r="D12351" s="50">
        <v>52135201</v>
      </c>
      <c r="E12351" s="50" t="s">
        <v>39</v>
      </c>
      <c r="F12351" s="50">
        <v>9819820000</v>
      </c>
      <c r="G12351" s="50"/>
      <c r="H12351" s="50"/>
      <c r="I12351" s="50"/>
      <c r="J12351" s="50"/>
      <c r="K12351" s="50"/>
      <c r="L12351" s="50"/>
    </row>
    <row r="12352" spans="4:12" x14ac:dyDescent="0.25">
      <c r="D12352" s="50">
        <v>52136060</v>
      </c>
      <c r="E12352" s="50" t="s">
        <v>39</v>
      </c>
      <c r="F12352" s="50">
        <v>9819806000</v>
      </c>
      <c r="G12352" s="50"/>
      <c r="H12352" s="50"/>
      <c r="I12352" s="50"/>
      <c r="J12352" s="50"/>
      <c r="K12352" s="50"/>
      <c r="L12352" s="50"/>
    </row>
    <row r="12353" spans="4:12" x14ac:dyDescent="0.25">
      <c r="D12353" s="50">
        <v>52136080</v>
      </c>
      <c r="E12353" s="50" t="s">
        <v>39</v>
      </c>
      <c r="F12353" s="50">
        <v>9819808000</v>
      </c>
      <c r="G12353" s="50"/>
      <c r="H12353" s="50"/>
      <c r="I12353" s="50"/>
      <c r="J12353" s="50"/>
      <c r="K12353" s="50"/>
      <c r="L12353" s="50"/>
    </row>
    <row r="12354" spans="4:12" x14ac:dyDescent="0.25">
      <c r="D12354" s="50">
        <v>52136100</v>
      </c>
      <c r="E12354" s="50" t="s">
        <v>39</v>
      </c>
      <c r="F12354" s="50">
        <v>9819810000</v>
      </c>
      <c r="G12354" s="50"/>
      <c r="H12354" s="50"/>
      <c r="I12354" s="50"/>
      <c r="J12354" s="50"/>
      <c r="K12354" s="50"/>
      <c r="L12354" s="50"/>
    </row>
    <row r="12355" spans="4:12" x14ac:dyDescent="0.25">
      <c r="D12355" s="50">
        <v>52136120</v>
      </c>
      <c r="E12355" s="50" t="s">
        <v>39</v>
      </c>
      <c r="F12355" s="50">
        <v>9819812000</v>
      </c>
      <c r="G12355" s="50"/>
      <c r="H12355" s="50"/>
      <c r="I12355" s="50"/>
      <c r="J12355" s="50"/>
      <c r="K12355" s="50"/>
      <c r="L12355" s="50"/>
    </row>
    <row r="12356" spans="4:12" x14ac:dyDescent="0.25">
      <c r="D12356" s="50">
        <v>52136140</v>
      </c>
      <c r="E12356" s="50" t="s">
        <v>39</v>
      </c>
      <c r="F12356" s="50">
        <v>9819814000</v>
      </c>
      <c r="G12356" s="50"/>
      <c r="H12356" s="50"/>
      <c r="I12356" s="50"/>
      <c r="J12356" s="50"/>
      <c r="K12356" s="50"/>
      <c r="L12356" s="50"/>
    </row>
    <row r="12357" spans="4:12" x14ac:dyDescent="0.25">
      <c r="D12357" s="50">
        <v>52136160</v>
      </c>
      <c r="E12357" s="50" t="s">
        <v>39</v>
      </c>
      <c r="F12357" s="50">
        <v>9819816000</v>
      </c>
      <c r="G12357" s="50"/>
      <c r="H12357" s="50"/>
      <c r="I12357" s="50"/>
      <c r="J12357" s="50"/>
      <c r="K12357" s="50"/>
      <c r="L12357" s="50"/>
    </row>
    <row r="12358" spans="4:12" x14ac:dyDescent="0.25">
      <c r="D12358" s="50">
        <v>52136161</v>
      </c>
      <c r="E12358" s="50" t="s">
        <v>39</v>
      </c>
      <c r="F12358" s="50">
        <v>9819816000</v>
      </c>
      <c r="G12358" s="50"/>
      <c r="H12358" s="50"/>
      <c r="I12358" s="50"/>
      <c r="J12358" s="50"/>
      <c r="K12358" s="50"/>
      <c r="L12358" s="50"/>
    </row>
    <row r="12359" spans="4:12" x14ac:dyDescent="0.25">
      <c r="D12359" s="50">
        <v>52136180</v>
      </c>
      <c r="E12359" s="50" t="s">
        <v>39</v>
      </c>
      <c r="F12359" s="50">
        <v>9819818000</v>
      </c>
      <c r="G12359" s="50"/>
      <c r="H12359" s="50"/>
      <c r="I12359" s="50"/>
      <c r="J12359" s="50"/>
      <c r="K12359" s="50"/>
      <c r="L12359" s="50"/>
    </row>
    <row r="12360" spans="4:12" x14ac:dyDescent="0.25">
      <c r="D12360" s="50">
        <v>52136200</v>
      </c>
      <c r="E12360" s="50" t="s">
        <v>39</v>
      </c>
      <c r="F12360" s="50">
        <v>9819820000</v>
      </c>
      <c r="G12360" s="50"/>
      <c r="H12360" s="50"/>
      <c r="I12360" s="50"/>
      <c r="J12360" s="50"/>
      <c r="K12360" s="50"/>
      <c r="L12360" s="50"/>
    </row>
    <row r="12361" spans="4:12" x14ac:dyDescent="0.25">
      <c r="D12361" s="50">
        <v>52136201</v>
      </c>
      <c r="E12361" s="50" t="s">
        <v>39</v>
      </c>
      <c r="F12361" s="50">
        <v>9819820000</v>
      </c>
      <c r="G12361" s="50"/>
      <c r="H12361" s="50"/>
      <c r="I12361" s="50"/>
      <c r="J12361" s="50"/>
      <c r="K12361" s="50"/>
      <c r="L12361" s="50"/>
    </row>
    <row r="12362" spans="4:12" x14ac:dyDescent="0.25">
      <c r="D12362" s="50">
        <v>52140063</v>
      </c>
      <c r="E12362" s="50" t="s">
        <v>39</v>
      </c>
      <c r="F12362" s="50">
        <v>9819406000</v>
      </c>
      <c r="G12362" s="50"/>
      <c r="H12362" s="50"/>
      <c r="I12362" s="50"/>
      <c r="J12362" s="50"/>
      <c r="K12362" s="50"/>
      <c r="L12362" s="50"/>
    </row>
    <row r="12363" spans="4:12" x14ac:dyDescent="0.25">
      <c r="D12363" s="50">
        <v>52140064</v>
      </c>
      <c r="E12363" s="50" t="s">
        <v>39</v>
      </c>
      <c r="F12363" s="50">
        <v>9819406000</v>
      </c>
      <c r="G12363" s="50"/>
      <c r="H12363" s="50"/>
      <c r="I12363" s="50"/>
      <c r="J12363" s="50"/>
      <c r="K12363" s="50"/>
      <c r="L12363" s="50"/>
    </row>
    <row r="12364" spans="4:12" x14ac:dyDescent="0.25">
      <c r="D12364" s="50">
        <v>52140065</v>
      </c>
      <c r="E12364" s="50" t="s">
        <v>39</v>
      </c>
      <c r="F12364" s="50">
        <v>9819406000</v>
      </c>
      <c r="G12364" s="50"/>
      <c r="H12364" s="50"/>
      <c r="I12364" s="50"/>
      <c r="J12364" s="50"/>
      <c r="K12364" s="50"/>
      <c r="L12364" s="50"/>
    </row>
    <row r="12365" spans="4:12" x14ac:dyDescent="0.25">
      <c r="D12365" s="50">
        <v>52140083</v>
      </c>
      <c r="E12365" s="50" t="s">
        <v>39</v>
      </c>
      <c r="F12365" s="50">
        <v>9819408000</v>
      </c>
      <c r="G12365" s="50"/>
      <c r="H12365" s="50"/>
      <c r="I12365" s="50"/>
      <c r="J12365" s="50"/>
      <c r="K12365" s="50"/>
      <c r="L12365" s="50"/>
    </row>
    <row r="12366" spans="4:12" x14ac:dyDescent="0.25">
      <c r="D12366" s="50">
        <v>52140084</v>
      </c>
      <c r="E12366" s="50" t="s">
        <v>39</v>
      </c>
      <c r="F12366" s="50">
        <v>9819408000</v>
      </c>
      <c r="G12366" s="50"/>
      <c r="H12366" s="50"/>
      <c r="I12366" s="50"/>
      <c r="J12366" s="50"/>
      <c r="K12366" s="50"/>
      <c r="L12366" s="50"/>
    </row>
    <row r="12367" spans="4:12" x14ac:dyDescent="0.25">
      <c r="D12367" s="50">
        <v>52140085</v>
      </c>
      <c r="E12367" s="50" t="s">
        <v>39</v>
      </c>
      <c r="F12367" s="50">
        <v>9819408000</v>
      </c>
      <c r="G12367" s="50"/>
      <c r="H12367" s="50"/>
      <c r="I12367" s="50"/>
      <c r="J12367" s="50"/>
      <c r="K12367" s="50"/>
      <c r="L12367" s="50"/>
    </row>
    <row r="12368" spans="4:12" x14ac:dyDescent="0.25">
      <c r="D12368" s="50">
        <v>52140086</v>
      </c>
      <c r="E12368" s="50" t="s">
        <v>39</v>
      </c>
      <c r="F12368" s="50">
        <v>9819408000</v>
      </c>
      <c r="G12368" s="50"/>
      <c r="H12368" s="50"/>
      <c r="I12368" s="50"/>
      <c r="J12368" s="50"/>
      <c r="K12368" s="50"/>
      <c r="L12368" s="50"/>
    </row>
    <row r="12369" spans="4:12" x14ac:dyDescent="0.25">
      <c r="D12369" s="50">
        <v>52140103</v>
      </c>
      <c r="E12369" s="50" t="s">
        <v>39</v>
      </c>
      <c r="F12369" s="50">
        <v>9819410000</v>
      </c>
      <c r="G12369" s="50"/>
      <c r="H12369" s="50"/>
      <c r="I12369" s="50"/>
      <c r="J12369" s="50"/>
      <c r="K12369" s="50"/>
      <c r="L12369" s="50"/>
    </row>
    <row r="12370" spans="4:12" x14ac:dyDescent="0.25">
      <c r="D12370" s="50">
        <v>52140104</v>
      </c>
      <c r="E12370" s="50" t="s">
        <v>39</v>
      </c>
      <c r="F12370" s="50">
        <v>9819410000</v>
      </c>
      <c r="G12370" s="50"/>
      <c r="H12370" s="50"/>
      <c r="I12370" s="50"/>
      <c r="J12370" s="50"/>
      <c r="K12370" s="50"/>
      <c r="L12370" s="50"/>
    </row>
    <row r="12371" spans="4:12" x14ac:dyDescent="0.25">
      <c r="D12371" s="50">
        <v>52140105</v>
      </c>
      <c r="E12371" s="50" t="s">
        <v>39</v>
      </c>
      <c r="F12371" s="50">
        <v>9819410000</v>
      </c>
      <c r="G12371" s="50"/>
      <c r="H12371" s="50"/>
      <c r="I12371" s="50"/>
      <c r="J12371" s="50"/>
      <c r="K12371" s="50"/>
      <c r="L12371" s="50"/>
    </row>
    <row r="12372" spans="4:12" x14ac:dyDescent="0.25">
      <c r="D12372" s="50">
        <v>52140106</v>
      </c>
      <c r="E12372" s="50" t="s">
        <v>39</v>
      </c>
      <c r="F12372" s="50">
        <v>9819410000</v>
      </c>
      <c r="G12372" s="50"/>
      <c r="H12372" s="50"/>
      <c r="I12372" s="50"/>
      <c r="J12372" s="50"/>
      <c r="K12372" s="50"/>
      <c r="L12372" s="50"/>
    </row>
    <row r="12373" spans="4:12" x14ac:dyDescent="0.25">
      <c r="D12373" s="50">
        <v>52140123</v>
      </c>
      <c r="E12373" s="50" t="s">
        <v>39</v>
      </c>
      <c r="F12373" s="50">
        <v>9819412000</v>
      </c>
      <c r="G12373" s="50"/>
      <c r="H12373" s="50"/>
      <c r="I12373" s="50"/>
      <c r="J12373" s="50"/>
      <c r="K12373" s="50"/>
      <c r="L12373" s="50"/>
    </row>
    <row r="12374" spans="4:12" x14ac:dyDescent="0.25">
      <c r="D12374" s="50">
        <v>52140124</v>
      </c>
      <c r="E12374" s="50" t="s">
        <v>39</v>
      </c>
      <c r="F12374" s="50">
        <v>9819412000</v>
      </c>
      <c r="G12374" s="50"/>
      <c r="H12374" s="50"/>
      <c r="I12374" s="50"/>
      <c r="J12374" s="50"/>
      <c r="K12374" s="50"/>
      <c r="L12374" s="50"/>
    </row>
    <row r="12375" spans="4:12" x14ac:dyDescent="0.25">
      <c r="D12375" s="50">
        <v>52140125</v>
      </c>
      <c r="E12375" s="50" t="s">
        <v>39</v>
      </c>
      <c r="F12375" s="50">
        <v>9819412000</v>
      </c>
      <c r="G12375" s="50"/>
      <c r="H12375" s="50"/>
      <c r="I12375" s="50"/>
      <c r="J12375" s="50"/>
      <c r="K12375" s="50"/>
      <c r="L12375" s="50"/>
    </row>
    <row r="12376" spans="4:12" x14ac:dyDescent="0.25">
      <c r="D12376" s="50">
        <v>52140126</v>
      </c>
      <c r="E12376" s="50" t="s">
        <v>39</v>
      </c>
      <c r="F12376" s="50">
        <v>9819412000</v>
      </c>
      <c r="G12376" s="50"/>
      <c r="H12376" s="50"/>
      <c r="I12376" s="50"/>
      <c r="J12376" s="50"/>
      <c r="K12376" s="50"/>
      <c r="L12376" s="50"/>
    </row>
    <row r="12377" spans="4:12" x14ac:dyDescent="0.25">
      <c r="D12377" s="50">
        <v>52140161</v>
      </c>
      <c r="E12377" s="50" t="s">
        <v>39</v>
      </c>
      <c r="F12377" s="50">
        <v>9819416000</v>
      </c>
      <c r="G12377" s="50"/>
      <c r="H12377" s="50"/>
      <c r="I12377" s="50"/>
      <c r="J12377" s="50"/>
      <c r="K12377" s="50"/>
      <c r="L12377" s="50"/>
    </row>
    <row r="12378" spans="4:12" x14ac:dyDescent="0.25">
      <c r="D12378" s="50">
        <v>52140163</v>
      </c>
      <c r="E12378" s="50" t="s">
        <v>39</v>
      </c>
      <c r="F12378" s="50">
        <v>9819416000</v>
      </c>
      <c r="G12378" s="50"/>
      <c r="H12378" s="50"/>
      <c r="I12378" s="50"/>
      <c r="J12378" s="50"/>
      <c r="K12378" s="50"/>
      <c r="L12378" s="50"/>
    </row>
    <row r="12379" spans="4:12" x14ac:dyDescent="0.25">
      <c r="D12379" s="50">
        <v>52140201</v>
      </c>
      <c r="E12379" s="50" t="s">
        <v>39</v>
      </c>
      <c r="F12379" s="50">
        <v>9819420000</v>
      </c>
      <c r="G12379" s="50"/>
      <c r="H12379" s="50"/>
      <c r="I12379" s="50"/>
      <c r="J12379" s="50"/>
      <c r="K12379" s="50"/>
      <c r="L12379" s="50"/>
    </row>
    <row r="12380" spans="4:12" x14ac:dyDescent="0.25">
      <c r="D12380" s="50">
        <v>52140204</v>
      </c>
      <c r="E12380" s="50" t="s">
        <v>39</v>
      </c>
      <c r="F12380" s="50">
        <v>9819420000</v>
      </c>
      <c r="G12380" s="50"/>
      <c r="H12380" s="50"/>
      <c r="I12380" s="50"/>
      <c r="J12380" s="50"/>
      <c r="K12380" s="50"/>
      <c r="L12380" s="50"/>
    </row>
    <row r="12381" spans="4:12" x14ac:dyDescent="0.25">
      <c r="D12381" s="50">
        <v>52141063</v>
      </c>
      <c r="E12381" s="50" t="s">
        <v>39</v>
      </c>
      <c r="F12381" s="50">
        <v>9819406000</v>
      </c>
      <c r="G12381" s="50"/>
      <c r="H12381" s="50"/>
      <c r="I12381" s="50"/>
      <c r="J12381" s="50"/>
      <c r="K12381" s="50"/>
      <c r="L12381" s="50"/>
    </row>
    <row r="12382" spans="4:12" x14ac:dyDescent="0.25">
      <c r="D12382" s="50">
        <v>52141064</v>
      </c>
      <c r="E12382" s="50" t="s">
        <v>39</v>
      </c>
      <c r="F12382" s="50">
        <v>9819406000</v>
      </c>
      <c r="G12382" s="50"/>
      <c r="H12382" s="50"/>
      <c r="I12382" s="50"/>
      <c r="J12382" s="50"/>
      <c r="K12382" s="50"/>
      <c r="L12382" s="50"/>
    </row>
    <row r="12383" spans="4:12" x14ac:dyDescent="0.25">
      <c r="D12383" s="50">
        <v>52141065</v>
      </c>
      <c r="E12383" s="50" t="s">
        <v>39</v>
      </c>
      <c r="F12383" s="50">
        <v>9819406000</v>
      </c>
      <c r="G12383" s="50"/>
      <c r="H12383" s="50"/>
      <c r="I12383" s="50"/>
      <c r="J12383" s="50"/>
      <c r="K12383" s="50"/>
      <c r="L12383" s="50"/>
    </row>
    <row r="12384" spans="4:12" x14ac:dyDescent="0.25">
      <c r="D12384" s="50">
        <v>52141083</v>
      </c>
      <c r="E12384" s="50" t="s">
        <v>39</v>
      </c>
      <c r="F12384" s="50">
        <v>9819408000</v>
      </c>
      <c r="G12384" s="50"/>
      <c r="H12384" s="50"/>
      <c r="I12384" s="50"/>
      <c r="J12384" s="50"/>
      <c r="K12384" s="50"/>
      <c r="L12384" s="50"/>
    </row>
    <row r="12385" spans="4:12" x14ac:dyDescent="0.25">
      <c r="D12385" s="50">
        <v>52141084</v>
      </c>
      <c r="E12385" s="50" t="s">
        <v>39</v>
      </c>
      <c r="F12385" s="50">
        <v>9819408000</v>
      </c>
      <c r="G12385" s="50"/>
      <c r="H12385" s="50"/>
      <c r="I12385" s="50"/>
      <c r="J12385" s="50"/>
      <c r="K12385" s="50"/>
      <c r="L12385" s="50"/>
    </row>
    <row r="12386" spans="4:12" x14ac:dyDescent="0.25">
      <c r="D12386" s="50">
        <v>52141085</v>
      </c>
      <c r="E12386" s="50" t="s">
        <v>39</v>
      </c>
      <c r="F12386" s="50">
        <v>9819408000</v>
      </c>
      <c r="G12386" s="50"/>
      <c r="H12386" s="50"/>
      <c r="I12386" s="50"/>
      <c r="J12386" s="50"/>
      <c r="K12386" s="50"/>
      <c r="L12386" s="50"/>
    </row>
    <row r="12387" spans="4:12" x14ac:dyDescent="0.25">
      <c r="D12387" s="50">
        <v>52141086</v>
      </c>
      <c r="E12387" s="50" t="s">
        <v>39</v>
      </c>
      <c r="F12387" s="50">
        <v>9819408000</v>
      </c>
      <c r="G12387" s="50"/>
      <c r="H12387" s="50"/>
      <c r="I12387" s="50"/>
      <c r="J12387" s="50"/>
      <c r="K12387" s="50"/>
      <c r="L12387" s="50"/>
    </row>
    <row r="12388" spans="4:12" x14ac:dyDescent="0.25">
      <c r="D12388" s="50">
        <v>52141103</v>
      </c>
      <c r="E12388" s="50" t="s">
        <v>39</v>
      </c>
      <c r="F12388" s="50">
        <v>9819410000</v>
      </c>
      <c r="G12388" s="50"/>
      <c r="H12388" s="50"/>
      <c r="I12388" s="50"/>
      <c r="J12388" s="50"/>
      <c r="K12388" s="50"/>
      <c r="L12388" s="50"/>
    </row>
    <row r="12389" spans="4:12" x14ac:dyDescent="0.25">
      <c r="D12389" s="50">
        <v>52141104</v>
      </c>
      <c r="E12389" s="50" t="s">
        <v>39</v>
      </c>
      <c r="F12389" s="50">
        <v>9819410000</v>
      </c>
      <c r="G12389" s="50"/>
      <c r="H12389" s="50"/>
      <c r="I12389" s="50"/>
      <c r="J12389" s="50"/>
      <c r="K12389" s="50"/>
      <c r="L12389" s="50"/>
    </row>
    <row r="12390" spans="4:12" x14ac:dyDescent="0.25">
      <c r="D12390" s="50">
        <v>52141105</v>
      </c>
      <c r="E12390" s="50" t="s">
        <v>39</v>
      </c>
      <c r="F12390" s="50">
        <v>9819410000</v>
      </c>
      <c r="G12390" s="50"/>
      <c r="H12390" s="50"/>
      <c r="I12390" s="50"/>
      <c r="J12390" s="50"/>
      <c r="K12390" s="50"/>
      <c r="L12390" s="50"/>
    </row>
    <row r="12391" spans="4:12" x14ac:dyDescent="0.25">
      <c r="D12391" s="50">
        <v>52141106</v>
      </c>
      <c r="E12391" s="50" t="s">
        <v>39</v>
      </c>
      <c r="F12391" s="50">
        <v>9819410000</v>
      </c>
      <c r="G12391" s="50"/>
      <c r="H12391" s="50"/>
      <c r="I12391" s="50"/>
      <c r="J12391" s="50"/>
      <c r="K12391" s="50"/>
      <c r="L12391" s="50"/>
    </row>
    <row r="12392" spans="4:12" x14ac:dyDescent="0.25">
      <c r="D12392" s="50">
        <v>52141123</v>
      </c>
      <c r="E12392" s="50" t="s">
        <v>39</v>
      </c>
      <c r="F12392" s="50">
        <v>9819412000</v>
      </c>
      <c r="G12392" s="50"/>
      <c r="H12392" s="50"/>
      <c r="I12392" s="50"/>
      <c r="J12392" s="50"/>
      <c r="K12392" s="50"/>
      <c r="L12392" s="50"/>
    </row>
    <row r="12393" spans="4:12" x14ac:dyDescent="0.25">
      <c r="D12393" s="50">
        <v>52141124</v>
      </c>
      <c r="E12393" s="50" t="s">
        <v>39</v>
      </c>
      <c r="F12393" s="50">
        <v>9819412000</v>
      </c>
      <c r="G12393" s="50"/>
      <c r="H12393" s="50"/>
      <c r="I12393" s="50"/>
      <c r="J12393" s="50"/>
      <c r="K12393" s="50"/>
      <c r="L12393" s="50"/>
    </row>
    <row r="12394" spans="4:12" x14ac:dyDescent="0.25">
      <c r="D12394" s="50">
        <v>52141125</v>
      </c>
      <c r="E12394" s="50" t="s">
        <v>39</v>
      </c>
      <c r="F12394" s="50">
        <v>9819412000</v>
      </c>
      <c r="G12394" s="50"/>
      <c r="H12394" s="50"/>
      <c r="I12394" s="50"/>
      <c r="J12394" s="50"/>
      <c r="K12394" s="50"/>
      <c r="L12394" s="50"/>
    </row>
    <row r="12395" spans="4:12" x14ac:dyDescent="0.25">
      <c r="D12395" s="50">
        <v>52141126</v>
      </c>
      <c r="E12395" s="50" t="s">
        <v>39</v>
      </c>
      <c r="F12395" s="50">
        <v>9819412000</v>
      </c>
      <c r="G12395" s="50"/>
      <c r="H12395" s="50"/>
      <c r="I12395" s="50"/>
      <c r="J12395" s="50"/>
      <c r="K12395" s="50"/>
      <c r="L12395" s="50"/>
    </row>
    <row r="12396" spans="4:12" x14ac:dyDescent="0.25">
      <c r="D12396" s="50">
        <v>52141161</v>
      </c>
      <c r="E12396" s="50" t="s">
        <v>39</v>
      </c>
      <c r="F12396" s="50">
        <v>9819416000</v>
      </c>
      <c r="G12396" s="50"/>
      <c r="H12396" s="50"/>
      <c r="I12396" s="50"/>
      <c r="J12396" s="50"/>
      <c r="K12396" s="50"/>
      <c r="L12396" s="50"/>
    </row>
    <row r="12397" spans="4:12" x14ac:dyDescent="0.25">
      <c r="D12397" s="50">
        <v>52141163</v>
      </c>
      <c r="E12397" s="50" t="s">
        <v>39</v>
      </c>
      <c r="F12397" s="50">
        <v>9819416000</v>
      </c>
      <c r="G12397" s="50"/>
      <c r="H12397" s="50"/>
      <c r="I12397" s="50"/>
      <c r="J12397" s="50"/>
      <c r="K12397" s="50"/>
      <c r="L12397" s="50"/>
    </row>
    <row r="12398" spans="4:12" x14ac:dyDescent="0.25">
      <c r="D12398" s="50">
        <v>52141201</v>
      </c>
      <c r="E12398" s="50" t="s">
        <v>39</v>
      </c>
      <c r="F12398" s="50">
        <v>9819420000</v>
      </c>
      <c r="G12398" s="50"/>
      <c r="H12398" s="50"/>
      <c r="I12398" s="50"/>
      <c r="J12398" s="50"/>
      <c r="K12398" s="50"/>
      <c r="L12398" s="50"/>
    </row>
    <row r="12399" spans="4:12" x14ac:dyDescent="0.25">
      <c r="D12399" s="50">
        <v>52141204</v>
      </c>
      <c r="E12399" s="50" t="s">
        <v>39</v>
      </c>
      <c r="F12399" s="50">
        <v>9819420000</v>
      </c>
      <c r="G12399" s="50"/>
      <c r="H12399" s="50"/>
      <c r="I12399" s="50"/>
      <c r="J12399" s="50"/>
      <c r="K12399" s="50"/>
      <c r="L12399" s="50"/>
    </row>
    <row r="12400" spans="4:12" x14ac:dyDescent="0.25">
      <c r="D12400" s="50">
        <v>52150040</v>
      </c>
      <c r="E12400" s="50" t="s">
        <v>39</v>
      </c>
      <c r="F12400" s="50">
        <v>9813004000</v>
      </c>
      <c r="G12400" s="50">
        <v>9834604000</v>
      </c>
      <c r="H12400" s="50"/>
      <c r="I12400" s="50"/>
      <c r="J12400" s="50"/>
      <c r="K12400" s="50"/>
      <c r="L12400" s="50"/>
    </row>
    <row r="12401" spans="4:12" x14ac:dyDescent="0.25">
      <c r="D12401" s="50">
        <v>52150060</v>
      </c>
      <c r="E12401" s="50" t="s">
        <v>39</v>
      </c>
      <c r="F12401" s="50">
        <v>9813006000</v>
      </c>
      <c r="G12401" s="50">
        <v>9834606000</v>
      </c>
      <c r="H12401" s="50"/>
      <c r="I12401" s="50"/>
      <c r="J12401" s="50"/>
      <c r="K12401" s="50"/>
      <c r="L12401" s="50"/>
    </row>
    <row r="12402" spans="4:12" x14ac:dyDescent="0.25">
      <c r="D12402" s="50">
        <v>52150080</v>
      </c>
      <c r="E12402" s="50" t="s">
        <v>39</v>
      </c>
      <c r="F12402" s="50">
        <v>9813008000</v>
      </c>
      <c r="G12402" s="50">
        <v>9834608000</v>
      </c>
      <c r="H12402" s="50"/>
      <c r="I12402" s="50"/>
      <c r="J12402" s="50"/>
      <c r="K12402" s="50"/>
      <c r="L12402" s="50"/>
    </row>
    <row r="12403" spans="4:12" x14ac:dyDescent="0.25">
      <c r="D12403" s="50">
        <v>52150100</v>
      </c>
      <c r="E12403" s="50" t="s">
        <v>39</v>
      </c>
      <c r="F12403" s="50">
        <v>9813010000</v>
      </c>
      <c r="G12403" s="50">
        <v>9834610000</v>
      </c>
      <c r="H12403" s="50"/>
      <c r="I12403" s="50"/>
      <c r="J12403" s="50"/>
      <c r="K12403" s="50"/>
      <c r="L12403" s="50"/>
    </row>
    <row r="12404" spans="4:12" x14ac:dyDescent="0.25">
      <c r="D12404" s="50">
        <v>52150120</v>
      </c>
      <c r="E12404" s="50" t="s">
        <v>39</v>
      </c>
      <c r="F12404" s="50">
        <v>9813012000</v>
      </c>
      <c r="G12404" s="50">
        <v>9834612000</v>
      </c>
      <c r="H12404" s="50"/>
      <c r="I12404" s="50"/>
      <c r="J12404" s="50"/>
      <c r="K12404" s="50"/>
      <c r="L12404" s="50"/>
    </row>
    <row r="12405" spans="4:12" x14ac:dyDescent="0.25">
      <c r="D12405" s="50">
        <v>52151040</v>
      </c>
      <c r="E12405" s="50" t="s">
        <v>39</v>
      </c>
      <c r="F12405" s="50">
        <v>9813004000</v>
      </c>
      <c r="G12405" s="50">
        <v>9834604000</v>
      </c>
      <c r="H12405" s="50"/>
      <c r="I12405" s="50"/>
      <c r="J12405" s="50"/>
      <c r="K12405" s="50"/>
      <c r="L12405" s="50"/>
    </row>
    <row r="12406" spans="4:12" x14ac:dyDescent="0.25">
      <c r="D12406" s="50">
        <v>52151060</v>
      </c>
      <c r="E12406" s="50" t="s">
        <v>39</v>
      </c>
      <c r="F12406" s="50">
        <v>9813006000</v>
      </c>
      <c r="G12406" s="50">
        <v>9834606000</v>
      </c>
      <c r="H12406" s="50"/>
      <c r="I12406" s="50"/>
      <c r="J12406" s="50"/>
      <c r="K12406" s="50"/>
      <c r="L12406" s="50"/>
    </row>
    <row r="12407" spans="4:12" x14ac:dyDescent="0.25">
      <c r="D12407" s="50">
        <v>52151080</v>
      </c>
      <c r="E12407" s="50" t="s">
        <v>39</v>
      </c>
      <c r="F12407" s="50">
        <v>9813008000</v>
      </c>
      <c r="G12407" s="50">
        <v>9834608000</v>
      </c>
      <c r="H12407" s="50"/>
      <c r="I12407" s="50"/>
      <c r="J12407" s="50"/>
      <c r="K12407" s="50"/>
      <c r="L12407" s="50"/>
    </row>
    <row r="12408" spans="4:12" x14ac:dyDescent="0.25">
      <c r="D12408" s="50">
        <v>52151100</v>
      </c>
      <c r="E12408" s="50" t="s">
        <v>39</v>
      </c>
      <c r="F12408" s="50">
        <v>9813010000</v>
      </c>
      <c r="G12408" s="50">
        <v>9834610000</v>
      </c>
      <c r="H12408" s="50"/>
      <c r="I12408" s="50"/>
      <c r="J12408" s="50"/>
      <c r="K12408" s="50"/>
      <c r="L12408" s="50"/>
    </row>
    <row r="12409" spans="4:12" x14ac:dyDescent="0.25">
      <c r="D12409" s="50">
        <v>52151120</v>
      </c>
      <c r="E12409" s="50" t="s">
        <v>39</v>
      </c>
      <c r="F12409" s="50">
        <v>9813012000</v>
      </c>
      <c r="G12409" s="50">
        <v>9834612000</v>
      </c>
      <c r="H12409" s="50"/>
      <c r="I12409" s="50"/>
      <c r="J12409" s="50"/>
      <c r="K12409" s="50"/>
      <c r="L12409" s="50"/>
    </row>
    <row r="12410" spans="4:12" x14ac:dyDescent="0.25">
      <c r="D12410" s="50">
        <v>52152040</v>
      </c>
      <c r="E12410" s="50" t="s">
        <v>39</v>
      </c>
      <c r="F12410" s="50">
        <v>9813004000</v>
      </c>
      <c r="G12410" s="50">
        <v>9834604000</v>
      </c>
      <c r="H12410" s="50"/>
      <c r="I12410" s="50"/>
      <c r="J12410" s="50"/>
      <c r="K12410" s="50"/>
      <c r="L12410" s="50"/>
    </row>
    <row r="12411" spans="4:12" x14ac:dyDescent="0.25">
      <c r="D12411" s="50">
        <v>52152060</v>
      </c>
      <c r="E12411" s="50" t="s">
        <v>39</v>
      </c>
      <c r="F12411" s="50">
        <v>9813006000</v>
      </c>
      <c r="G12411" s="50">
        <v>9834606000</v>
      </c>
      <c r="H12411" s="50"/>
      <c r="I12411" s="50"/>
      <c r="J12411" s="50"/>
      <c r="K12411" s="50"/>
      <c r="L12411" s="50"/>
    </row>
    <row r="12412" spans="4:12" x14ac:dyDescent="0.25">
      <c r="D12412" s="50">
        <v>52152080</v>
      </c>
      <c r="E12412" s="50" t="s">
        <v>39</v>
      </c>
      <c r="F12412" s="50">
        <v>9813008000</v>
      </c>
      <c r="G12412" s="50">
        <v>9834608000</v>
      </c>
      <c r="H12412" s="50"/>
      <c r="I12412" s="50"/>
      <c r="J12412" s="50"/>
      <c r="K12412" s="50"/>
      <c r="L12412" s="50"/>
    </row>
    <row r="12413" spans="4:12" x14ac:dyDescent="0.25">
      <c r="D12413" s="50">
        <v>52152100</v>
      </c>
      <c r="E12413" s="50" t="s">
        <v>39</v>
      </c>
      <c r="F12413" s="50">
        <v>9813010000</v>
      </c>
      <c r="G12413" s="50">
        <v>9834610000</v>
      </c>
      <c r="H12413" s="50"/>
      <c r="I12413" s="50"/>
      <c r="J12413" s="50"/>
      <c r="K12413" s="50"/>
      <c r="L12413" s="50"/>
    </row>
    <row r="12414" spans="4:12" x14ac:dyDescent="0.25">
      <c r="D12414" s="50">
        <v>52152120</v>
      </c>
      <c r="E12414" s="50" t="s">
        <v>39</v>
      </c>
      <c r="F12414" s="50">
        <v>9813012000</v>
      </c>
      <c r="G12414" s="50">
        <v>9834612000</v>
      </c>
      <c r="H12414" s="50"/>
      <c r="I12414" s="50"/>
      <c r="J12414" s="50"/>
      <c r="K12414" s="50"/>
      <c r="L12414" s="50"/>
    </row>
    <row r="12415" spans="4:12" x14ac:dyDescent="0.25">
      <c r="D12415" s="50">
        <v>52153040</v>
      </c>
      <c r="E12415" s="50" t="s">
        <v>39</v>
      </c>
      <c r="F12415" s="50">
        <v>9834604000</v>
      </c>
      <c r="G12415" s="50">
        <v>9813004000</v>
      </c>
      <c r="H12415" s="50"/>
      <c r="I12415" s="50"/>
      <c r="J12415" s="50"/>
      <c r="K12415" s="50"/>
      <c r="L12415" s="50"/>
    </row>
    <row r="12416" spans="4:12" x14ac:dyDescent="0.25">
      <c r="D12416" s="50">
        <v>52153060</v>
      </c>
      <c r="E12416" s="50" t="s">
        <v>39</v>
      </c>
      <c r="F12416" s="50">
        <v>9834606000</v>
      </c>
      <c r="G12416" s="50">
        <v>9813006000</v>
      </c>
      <c r="H12416" s="50"/>
      <c r="I12416" s="50"/>
      <c r="J12416" s="50"/>
      <c r="K12416" s="50"/>
      <c r="L12416" s="50"/>
    </row>
    <row r="12417" spans="4:12" x14ac:dyDescent="0.25">
      <c r="D12417" s="50">
        <v>52153080</v>
      </c>
      <c r="E12417" s="50" t="s">
        <v>39</v>
      </c>
      <c r="F12417" s="50">
        <v>9834608000</v>
      </c>
      <c r="G12417" s="50">
        <v>9813008000</v>
      </c>
      <c r="H12417" s="50"/>
      <c r="I12417" s="50"/>
      <c r="J12417" s="50"/>
      <c r="K12417" s="50"/>
      <c r="L12417" s="50"/>
    </row>
    <row r="12418" spans="4:12" x14ac:dyDescent="0.25">
      <c r="D12418" s="50">
        <v>52153100</v>
      </c>
      <c r="E12418" s="50" t="s">
        <v>39</v>
      </c>
      <c r="F12418" s="50">
        <v>9834610000</v>
      </c>
      <c r="G12418" s="50">
        <v>9813010000</v>
      </c>
      <c r="H12418" s="50"/>
      <c r="I12418" s="50"/>
      <c r="J12418" s="50"/>
      <c r="K12418" s="50"/>
      <c r="L12418" s="50"/>
    </row>
    <row r="12419" spans="4:12" x14ac:dyDescent="0.25">
      <c r="D12419" s="50">
        <v>52153120</v>
      </c>
      <c r="E12419" s="50" t="s">
        <v>39</v>
      </c>
      <c r="F12419" s="50">
        <v>9834612000</v>
      </c>
      <c r="G12419" s="50">
        <v>9813012000</v>
      </c>
      <c r="H12419" s="50"/>
      <c r="I12419" s="50"/>
      <c r="J12419" s="50"/>
      <c r="K12419" s="50"/>
      <c r="L12419" s="50"/>
    </row>
    <row r="12420" spans="4:12" x14ac:dyDescent="0.25">
      <c r="D12420" s="50">
        <v>52154040</v>
      </c>
      <c r="E12420" s="50" t="s">
        <v>39</v>
      </c>
      <c r="F12420" s="50">
        <v>9834604000</v>
      </c>
      <c r="G12420" s="50">
        <v>9813004000</v>
      </c>
      <c r="H12420" s="50"/>
      <c r="I12420" s="50"/>
      <c r="J12420" s="50"/>
      <c r="K12420" s="50"/>
      <c r="L12420" s="50"/>
    </row>
    <row r="12421" spans="4:12" x14ac:dyDescent="0.25">
      <c r="D12421" s="50">
        <v>52154060</v>
      </c>
      <c r="E12421" s="50" t="s">
        <v>39</v>
      </c>
      <c r="F12421" s="50">
        <v>9834606000</v>
      </c>
      <c r="G12421" s="50">
        <v>9813006000</v>
      </c>
      <c r="H12421" s="50"/>
      <c r="I12421" s="50"/>
      <c r="J12421" s="50"/>
      <c r="K12421" s="50"/>
      <c r="L12421" s="50"/>
    </row>
    <row r="12422" spans="4:12" x14ac:dyDescent="0.25">
      <c r="D12422" s="50">
        <v>52154080</v>
      </c>
      <c r="E12422" s="50" t="s">
        <v>39</v>
      </c>
      <c r="F12422" s="50">
        <v>9834608000</v>
      </c>
      <c r="G12422" s="50">
        <v>9813008000</v>
      </c>
      <c r="H12422" s="50"/>
      <c r="I12422" s="50"/>
      <c r="J12422" s="50"/>
      <c r="K12422" s="50"/>
      <c r="L12422" s="50"/>
    </row>
    <row r="12423" spans="4:12" x14ac:dyDescent="0.25">
      <c r="D12423" s="50">
        <v>52154100</v>
      </c>
      <c r="E12423" s="50" t="s">
        <v>39</v>
      </c>
      <c r="F12423" s="50">
        <v>9834610000</v>
      </c>
      <c r="G12423" s="50">
        <v>9813010000</v>
      </c>
      <c r="H12423" s="50"/>
      <c r="I12423" s="50"/>
      <c r="J12423" s="50"/>
      <c r="K12423" s="50"/>
      <c r="L12423" s="50"/>
    </row>
    <row r="12424" spans="4:12" x14ac:dyDescent="0.25">
      <c r="D12424" s="50">
        <v>52154120</v>
      </c>
      <c r="E12424" s="50" t="s">
        <v>39</v>
      </c>
      <c r="F12424" s="50">
        <v>9834612000</v>
      </c>
      <c r="G12424" s="50">
        <v>9813012000</v>
      </c>
      <c r="H12424" s="50"/>
      <c r="I12424" s="50"/>
      <c r="J12424" s="50"/>
      <c r="K12424" s="50"/>
      <c r="L12424" s="50"/>
    </row>
    <row r="12425" spans="4:12" x14ac:dyDescent="0.25">
      <c r="D12425" s="50">
        <v>52155040</v>
      </c>
      <c r="E12425" s="50" t="s">
        <v>39</v>
      </c>
      <c r="F12425" s="50">
        <v>9834604000</v>
      </c>
      <c r="G12425" s="50">
        <v>9813004000</v>
      </c>
      <c r="H12425" s="50"/>
      <c r="I12425" s="50"/>
      <c r="J12425" s="50"/>
      <c r="K12425" s="50"/>
      <c r="L12425" s="50"/>
    </row>
    <row r="12426" spans="4:12" x14ac:dyDescent="0.25">
      <c r="D12426" s="50">
        <v>52155060</v>
      </c>
      <c r="E12426" s="50" t="s">
        <v>39</v>
      </c>
      <c r="F12426" s="50">
        <v>9834606000</v>
      </c>
      <c r="G12426" s="50">
        <v>9813006000</v>
      </c>
      <c r="H12426" s="50"/>
      <c r="I12426" s="50"/>
      <c r="J12426" s="50"/>
      <c r="K12426" s="50"/>
      <c r="L12426" s="50"/>
    </row>
    <row r="12427" spans="4:12" x14ac:dyDescent="0.25">
      <c r="D12427" s="50">
        <v>52155080</v>
      </c>
      <c r="E12427" s="50" t="s">
        <v>39</v>
      </c>
      <c r="F12427" s="50">
        <v>9834608000</v>
      </c>
      <c r="G12427" s="50">
        <v>9813008000</v>
      </c>
      <c r="H12427" s="50"/>
      <c r="I12427" s="50"/>
      <c r="J12427" s="50"/>
      <c r="K12427" s="50"/>
      <c r="L12427" s="50"/>
    </row>
    <row r="12428" spans="4:12" x14ac:dyDescent="0.25">
      <c r="D12428" s="50">
        <v>52155100</v>
      </c>
      <c r="E12428" s="50" t="s">
        <v>39</v>
      </c>
      <c r="F12428" s="50">
        <v>9834610000</v>
      </c>
      <c r="G12428" s="50">
        <v>9813010000</v>
      </c>
      <c r="H12428" s="50"/>
      <c r="I12428" s="50"/>
      <c r="J12428" s="50"/>
      <c r="K12428" s="50"/>
      <c r="L12428" s="50"/>
    </row>
    <row r="12429" spans="4:12" x14ac:dyDescent="0.25">
      <c r="D12429" s="50">
        <v>52155120</v>
      </c>
      <c r="E12429" s="50" t="s">
        <v>39</v>
      </c>
      <c r="F12429" s="50">
        <v>9834612000</v>
      </c>
      <c r="G12429" s="50">
        <v>9813012000</v>
      </c>
      <c r="H12429" s="50"/>
      <c r="I12429" s="50"/>
      <c r="J12429" s="50"/>
      <c r="K12429" s="50"/>
      <c r="L12429" s="50"/>
    </row>
    <row r="12430" spans="4:12" x14ac:dyDescent="0.25">
      <c r="D12430" s="50">
        <v>52158030</v>
      </c>
      <c r="E12430" s="50" t="s">
        <v>39</v>
      </c>
      <c r="F12430" s="50">
        <v>9813804000</v>
      </c>
      <c r="G12430" s="50">
        <v>9834804000</v>
      </c>
      <c r="H12430" s="50"/>
      <c r="I12430" s="50"/>
      <c r="J12430" s="50"/>
      <c r="K12430" s="50"/>
      <c r="L12430" s="50"/>
    </row>
    <row r="12431" spans="4:12" x14ac:dyDescent="0.25">
      <c r="D12431" s="50">
        <v>52158040</v>
      </c>
      <c r="E12431" s="50" t="s">
        <v>39</v>
      </c>
      <c r="F12431" s="50">
        <v>9813804000</v>
      </c>
      <c r="G12431" s="50">
        <v>9834804000</v>
      </c>
      <c r="H12431" s="50"/>
      <c r="I12431" s="50"/>
      <c r="J12431" s="50"/>
      <c r="K12431" s="50"/>
      <c r="L12431" s="50"/>
    </row>
    <row r="12432" spans="4:12" x14ac:dyDescent="0.25">
      <c r="D12432" s="50">
        <v>52158050</v>
      </c>
      <c r="E12432" s="50" t="s">
        <v>39</v>
      </c>
      <c r="F12432" s="50">
        <v>9813806000</v>
      </c>
      <c r="G12432" s="50">
        <v>9834806000</v>
      </c>
      <c r="H12432" s="50"/>
      <c r="I12432" s="50"/>
      <c r="J12432" s="50"/>
      <c r="K12432" s="50"/>
      <c r="L12432" s="50"/>
    </row>
    <row r="12433" spans="4:12" x14ac:dyDescent="0.25">
      <c r="D12433" s="50">
        <v>52158060</v>
      </c>
      <c r="E12433" s="50" t="s">
        <v>39</v>
      </c>
      <c r="F12433" s="50">
        <v>9813806000</v>
      </c>
      <c r="G12433" s="50">
        <v>9834806000</v>
      </c>
      <c r="H12433" s="50"/>
      <c r="I12433" s="50"/>
      <c r="J12433" s="50"/>
      <c r="K12433" s="50"/>
      <c r="L12433" s="50"/>
    </row>
    <row r="12434" spans="4:12" x14ac:dyDescent="0.25">
      <c r="D12434" s="50">
        <v>52158080</v>
      </c>
      <c r="E12434" s="50" t="s">
        <v>39</v>
      </c>
      <c r="F12434" s="50">
        <v>9813808000</v>
      </c>
      <c r="G12434" s="50">
        <v>9834808000</v>
      </c>
      <c r="H12434" s="50"/>
      <c r="I12434" s="50"/>
      <c r="J12434" s="50"/>
      <c r="K12434" s="50"/>
      <c r="L12434" s="50"/>
    </row>
    <row r="12435" spans="4:12" x14ac:dyDescent="0.25">
      <c r="D12435" s="50">
        <v>52158100</v>
      </c>
      <c r="E12435" s="50" t="s">
        <v>39</v>
      </c>
      <c r="F12435" s="50">
        <v>9813810000</v>
      </c>
      <c r="G12435" s="50">
        <v>9834810000</v>
      </c>
      <c r="H12435" s="50"/>
      <c r="I12435" s="50"/>
      <c r="J12435" s="50"/>
      <c r="K12435" s="50"/>
      <c r="L12435" s="50"/>
    </row>
    <row r="12436" spans="4:12" x14ac:dyDescent="0.25">
      <c r="D12436" s="50">
        <v>52158120</v>
      </c>
      <c r="E12436" s="50" t="s">
        <v>39</v>
      </c>
      <c r="F12436" s="50">
        <v>9813812000</v>
      </c>
      <c r="G12436" s="50">
        <v>9834812000</v>
      </c>
      <c r="H12436" s="50"/>
      <c r="I12436" s="50"/>
      <c r="J12436" s="50"/>
      <c r="K12436" s="50"/>
      <c r="L12436" s="50"/>
    </row>
    <row r="12437" spans="4:12" x14ac:dyDescent="0.25">
      <c r="D12437" s="50">
        <v>52159030</v>
      </c>
      <c r="E12437" s="50" t="s">
        <v>39</v>
      </c>
      <c r="F12437" s="50">
        <v>9834804000</v>
      </c>
      <c r="G12437" s="50">
        <v>9813804000</v>
      </c>
      <c r="H12437" s="50"/>
      <c r="I12437" s="50"/>
      <c r="J12437" s="50"/>
      <c r="K12437" s="50"/>
      <c r="L12437" s="50"/>
    </row>
    <row r="12438" spans="4:12" x14ac:dyDescent="0.25">
      <c r="D12438" s="50">
        <v>52159040</v>
      </c>
      <c r="E12438" s="50" t="s">
        <v>39</v>
      </c>
      <c r="F12438" s="50">
        <v>9834804000</v>
      </c>
      <c r="G12438" s="50">
        <v>9813804000</v>
      </c>
      <c r="H12438" s="50"/>
      <c r="I12438" s="50"/>
      <c r="J12438" s="50"/>
      <c r="K12438" s="50"/>
      <c r="L12438" s="50"/>
    </row>
    <row r="12439" spans="4:12" x14ac:dyDescent="0.25">
      <c r="D12439" s="50">
        <v>52159050</v>
      </c>
      <c r="E12439" s="50" t="s">
        <v>39</v>
      </c>
      <c r="F12439" s="50">
        <v>9834806000</v>
      </c>
      <c r="G12439" s="50">
        <v>9813806000</v>
      </c>
      <c r="H12439" s="50"/>
      <c r="I12439" s="50"/>
      <c r="J12439" s="50"/>
      <c r="K12439" s="50"/>
      <c r="L12439" s="50"/>
    </row>
    <row r="12440" spans="4:12" x14ac:dyDescent="0.25">
      <c r="D12440" s="50">
        <v>52159060</v>
      </c>
      <c r="E12440" s="50" t="s">
        <v>39</v>
      </c>
      <c r="F12440" s="50">
        <v>9834806000</v>
      </c>
      <c r="G12440" s="50">
        <v>9813806000</v>
      </c>
      <c r="H12440" s="50"/>
      <c r="I12440" s="50"/>
      <c r="J12440" s="50"/>
      <c r="K12440" s="50"/>
      <c r="L12440" s="50"/>
    </row>
    <row r="12441" spans="4:12" x14ac:dyDescent="0.25">
      <c r="D12441" s="50">
        <v>52159080</v>
      </c>
      <c r="E12441" s="50" t="s">
        <v>39</v>
      </c>
      <c r="F12441" s="50">
        <v>9834808000</v>
      </c>
      <c r="G12441" s="50">
        <v>9813808000</v>
      </c>
      <c r="H12441" s="50"/>
      <c r="I12441" s="50"/>
      <c r="J12441" s="50"/>
      <c r="K12441" s="50"/>
      <c r="L12441" s="50"/>
    </row>
    <row r="12442" spans="4:12" x14ac:dyDescent="0.25">
      <c r="D12442" s="50">
        <v>52159100</v>
      </c>
      <c r="E12442" s="50" t="s">
        <v>39</v>
      </c>
      <c r="F12442" s="50">
        <v>9834810000</v>
      </c>
      <c r="G12442" s="50">
        <v>9813810000</v>
      </c>
      <c r="H12442" s="50"/>
      <c r="I12442" s="50"/>
      <c r="J12442" s="50"/>
      <c r="K12442" s="50"/>
      <c r="L12442" s="50"/>
    </row>
    <row r="12443" spans="4:12" x14ac:dyDescent="0.25">
      <c r="D12443" s="50">
        <v>52159120</v>
      </c>
      <c r="E12443" s="50" t="s">
        <v>39</v>
      </c>
      <c r="F12443" s="50">
        <v>9834812000</v>
      </c>
      <c r="G12443" s="50">
        <v>9813812000</v>
      </c>
      <c r="H12443" s="50"/>
      <c r="I12443" s="50"/>
      <c r="J12443" s="50"/>
      <c r="K12443" s="50"/>
      <c r="L12443" s="50"/>
    </row>
    <row r="12444" spans="4:12" x14ac:dyDescent="0.25">
      <c r="D12444" s="50">
        <v>52168030</v>
      </c>
      <c r="E12444" s="50" t="s">
        <v>39</v>
      </c>
      <c r="F12444" s="50">
        <v>9899999903</v>
      </c>
      <c r="G12444" s="50"/>
      <c r="H12444" s="50"/>
      <c r="I12444" s="50"/>
      <c r="J12444" s="50"/>
      <c r="K12444" s="50"/>
      <c r="L12444" s="50"/>
    </row>
    <row r="12445" spans="4:12" x14ac:dyDescent="0.25">
      <c r="D12445" s="50">
        <v>52168040</v>
      </c>
      <c r="E12445" s="50" t="s">
        <v>39</v>
      </c>
      <c r="F12445" s="50">
        <v>9899999903</v>
      </c>
      <c r="G12445" s="50"/>
      <c r="H12445" s="50"/>
      <c r="I12445" s="50"/>
      <c r="J12445" s="50"/>
      <c r="K12445" s="50"/>
      <c r="L12445" s="50"/>
    </row>
    <row r="12446" spans="4:12" x14ac:dyDescent="0.25">
      <c r="D12446" s="50">
        <v>52168050</v>
      </c>
      <c r="E12446" s="50" t="s">
        <v>39</v>
      </c>
      <c r="F12446" s="50">
        <v>9899999903</v>
      </c>
      <c r="G12446" s="50"/>
      <c r="H12446" s="50"/>
      <c r="I12446" s="50"/>
      <c r="J12446" s="50"/>
      <c r="K12446" s="50"/>
      <c r="L12446" s="50"/>
    </row>
    <row r="12447" spans="4:12" x14ac:dyDescent="0.25">
      <c r="D12447" s="50">
        <v>52168060</v>
      </c>
      <c r="E12447" s="50" t="s">
        <v>39</v>
      </c>
      <c r="F12447" s="50">
        <v>9899999903</v>
      </c>
      <c r="G12447" s="50"/>
      <c r="H12447" s="50"/>
      <c r="I12447" s="50"/>
      <c r="J12447" s="50"/>
      <c r="K12447" s="50"/>
      <c r="L12447" s="50"/>
    </row>
    <row r="12448" spans="4:12" x14ac:dyDescent="0.25">
      <c r="D12448" s="50">
        <v>52168070</v>
      </c>
      <c r="E12448" s="50" t="s">
        <v>39</v>
      </c>
      <c r="F12448" s="50">
        <v>9815008000</v>
      </c>
      <c r="G12448" s="50">
        <v>9832408000</v>
      </c>
      <c r="H12448" s="50">
        <v>9831808000</v>
      </c>
      <c r="I12448" s="50">
        <v>9831008000</v>
      </c>
      <c r="J12448" s="50">
        <v>9831208000</v>
      </c>
      <c r="K12448" s="50">
        <v>9838808000</v>
      </c>
      <c r="L12448" s="50">
        <v>9831608000</v>
      </c>
    </row>
    <row r="12449" spans="4:12" x14ac:dyDescent="0.25">
      <c r="D12449" s="50">
        <v>52168080</v>
      </c>
      <c r="E12449" s="50" t="s">
        <v>39</v>
      </c>
      <c r="F12449" s="50">
        <v>9815008000</v>
      </c>
      <c r="G12449" s="50">
        <v>9832408000</v>
      </c>
      <c r="H12449" s="50">
        <v>9831808000</v>
      </c>
      <c r="I12449" s="50">
        <v>9831008000</v>
      </c>
      <c r="J12449" s="50">
        <v>9831208000</v>
      </c>
      <c r="K12449" s="50">
        <v>9838808000</v>
      </c>
      <c r="L12449" s="50">
        <v>9831608000</v>
      </c>
    </row>
    <row r="12450" spans="4:12" x14ac:dyDescent="0.25">
      <c r="D12450" s="50">
        <v>52168090</v>
      </c>
      <c r="E12450" s="50" t="s">
        <v>39</v>
      </c>
      <c r="F12450" s="50">
        <v>9815010000</v>
      </c>
      <c r="G12450" s="50">
        <v>9832410000</v>
      </c>
      <c r="H12450" s="50">
        <v>9831810000</v>
      </c>
      <c r="I12450" s="50">
        <v>9831010000</v>
      </c>
      <c r="J12450" s="50">
        <v>9831210000</v>
      </c>
      <c r="K12450" s="50">
        <v>9838810000</v>
      </c>
      <c r="L12450" s="50">
        <v>9831610000</v>
      </c>
    </row>
    <row r="12451" spans="4:12" x14ac:dyDescent="0.25">
      <c r="D12451" s="50">
        <v>52168100</v>
      </c>
      <c r="E12451" s="50" t="s">
        <v>39</v>
      </c>
      <c r="F12451" s="50">
        <v>9815010000</v>
      </c>
      <c r="G12451" s="50">
        <v>9832410000</v>
      </c>
      <c r="H12451" s="50">
        <v>9831810000</v>
      </c>
      <c r="I12451" s="50">
        <v>9831010000</v>
      </c>
      <c r="J12451" s="50">
        <v>9831210000</v>
      </c>
      <c r="K12451" s="50">
        <v>9838810000</v>
      </c>
      <c r="L12451" s="50">
        <v>9831610000</v>
      </c>
    </row>
    <row r="12452" spans="4:12" x14ac:dyDescent="0.25">
      <c r="D12452" s="50">
        <v>52168120</v>
      </c>
      <c r="E12452" s="50" t="s">
        <v>39</v>
      </c>
      <c r="F12452" s="50">
        <v>9815012000</v>
      </c>
      <c r="G12452" s="50">
        <v>9832412000</v>
      </c>
      <c r="H12452" s="50">
        <v>9831812000</v>
      </c>
      <c r="I12452" s="50">
        <v>9831012000</v>
      </c>
      <c r="J12452" s="50">
        <v>9831212000</v>
      </c>
      <c r="K12452" s="50">
        <v>9838812000</v>
      </c>
      <c r="L12452" s="50">
        <v>9831612000</v>
      </c>
    </row>
    <row r="12453" spans="4:12" x14ac:dyDescent="0.25">
      <c r="D12453" s="50">
        <v>52195030</v>
      </c>
      <c r="E12453" s="50" t="s">
        <v>39</v>
      </c>
      <c r="F12453" s="50">
        <v>9820004000</v>
      </c>
      <c r="G12453" s="50">
        <v>9834204000</v>
      </c>
      <c r="H12453" s="50"/>
      <c r="I12453" s="50"/>
      <c r="J12453" s="50"/>
      <c r="K12453" s="50"/>
      <c r="L12453" s="50"/>
    </row>
    <row r="12454" spans="4:12" x14ac:dyDescent="0.25">
      <c r="D12454" s="50">
        <v>52195040</v>
      </c>
      <c r="E12454" s="50" t="s">
        <v>39</v>
      </c>
      <c r="F12454" s="50">
        <v>9820004000</v>
      </c>
      <c r="G12454" s="50">
        <v>9834204000</v>
      </c>
      <c r="H12454" s="50"/>
      <c r="I12454" s="50"/>
      <c r="J12454" s="50"/>
      <c r="K12454" s="50"/>
      <c r="L12454" s="50"/>
    </row>
    <row r="12455" spans="4:12" x14ac:dyDescent="0.25">
      <c r="D12455" s="50">
        <v>52195060</v>
      </c>
      <c r="E12455" s="50" t="s">
        <v>39</v>
      </c>
      <c r="F12455" s="50">
        <v>9820006000</v>
      </c>
      <c r="G12455" s="50">
        <v>9834206000</v>
      </c>
      <c r="H12455" s="50"/>
      <c r="I12455" s="50"/>
      <c r="J12455" s="50"/>
      <c r="K12455" s="50"/>
      <c r="L12455" s="50"/>
    </row>
    <row r="12456" spans="4:12" x14ac:dyDescent="0.25">
      <c r="D12456" s="50">
        <v>52223030</v>
      </c>
      <c r="E12456" s="50" t="s">
        <v>39</v>
      </c>
      <c r="F12456" s="50">
        <v>9821104000</v>
      </c>
      <c r="G12456" s="50"/>
      <c r="H12456" s="50"/>
      <c r="I12456" s="50"/>
      <c r="J12456" s="50"/>
      <c r="K12456" s="50"/>
      <c r="L12456" s="50"/>
    </row>
    <row r="12457" spans="4:12" x14ac:dyDescent="0.25">
      <c r="D12457" s="50">
        <v>52223040</v>
      </c>
      <c r="E12457" s="50" t="s">
        <v>39</v>
      </c>
      <c r="F12457" s="50">
        <v>9821104000</v>
      </c>
      <c r="G12457" s="50"/>
      <c r="H12457" s="50"/>
      <c r="I12457" s="50"/>
      <c r="J12457" s="50"/>
      <c r="K12457" s="50"/>
      <c r="L12457" s="50"/>
    </row>
    <row r="12458" spans="4:12" x14ac:dyDescent="0.25">
      <c r="D12458" s="50">
        <v>52223050</v>
      </c>
      <c r="E12458" s="50" t="s">
        <v>39</v>
      </c>
      <c r="F12458" s="50">
        <v>9821106000</v>
      </c>
      <c r="G12458" s="50"/>
      <c r="H12458" s="50"/>
      <c r="I12458" s="50"/>
      <c r="J12458" s="50"/>
      <c r="K12458" s="50"/>
      <c r="L12458" s="50"/>
    </row>
    <row r="12459" spans="4:12" x14ac:dyDescent="0.25">
      <c r="D12459" s="50">
        <v>52223060</v>
      </c>
      <c r="E12459" s="50" t="s">
        <v>39</v>
      </c>
      <c r="F12459" s="50">
        <v>9821106000</v>
      </c>
      <c r="G12459" s="50"/>
      <c r="H12459" s="50"/>
      <c r="I12459" s="50"/>
      <c r="J12459" s="50"/>
      <c r="K12459" s="50"/>
      <c r="L12459" s="50"/>
    </row>
    <row r="12460" spans="4:12" x14ac:dyDescent="0.25">
      <c r="D12460" s="50">
        <v>52223070</v>
      </c>
      <c r="E12460" s="50" t="s">
        <v>39</v>
      </c>
      <c r="F12460" s="50">
        <v>9821108000</v>
      </c>
      <c r="G12460" s="50"/>
      <c r="H12460" s="50"/>
      <c r="I12460" s="50"/>
      <c r="J12460" s="50"/>
      <c r="K12460" s="50"/>
      <c r="L12460" s="50"/>
    </row>
    <row r="12461" spans="4:12" x14ac:dyDescent="0.25">
      <c r="D12461" s="50">
        <v>52223080</v>
      </c>
      <c r="E12461" s="50" t="s">
        <v>39</v>
      </c>
      <c r="F12461" s="50">
        <v>9821108000</v>
      </c>
      <c r="G12461" s="50"/>
      <c r="H12461" s="50"/>
      <c r="I12461" s="50"/>
      <c r="J12461" s="50"/>
      <c r="K12461" s="50"/>
      <c r="L12461" s="50"/>
    </row>
    <row r="12462" spans="4:12" x14ac:dyDescent="0.25">
      <c r="D12462" s="50">
        <v>52223090</v>
      </c>
      <c r="E12462" s="50" t="s">
        <v>39</v>
      </c>
      <c r="F12462" s="50">
        <v>9821110000</v>
      </c>
      <c r="G12462" s="50"/>
      <c r="H12462" s="50"/>
      <c r="I12462" s="50"/>
      <c r="J12462" s="50"/>
      <c r="K12462" s="50"/>
      <c r="L12462" s="50"/>
    </row>
    <row r="12463" spans="4:12" x14ac:dyDescent="0.25">
      <c r="D12463" s="50">
        <v>52223100</v>
      </c>
      <c r="E12463" s="50" t="s">
        <v>39</v>
      </c>
      <c r="F12463" s="50">
        <v>9821110000</v>
      </c>
      <c r="G12463" s="50"/>
      <c r="H12463" s="50"/>
      <c r="I12463" s="50"/>
      <c r="J12463" s="50"/>
      <c r="K12463" s="50"/>
      <c r="L12463" s="50"/>
    </row>
    <row r="12464" spans="4:12" x14ac:dyDescent="0.25">
      <c r="D12464" s="50">
        <v>52223110</v>
      </c>
      <c r="E12464" s="50" t="s">
        <v>39</v>
      </c>
      <c r="F12464" s="50">
        <v>9821112000</v>
      </c>
      <c r="G12464" s="50"/>
      <c r="H12464" s="50"/>
      <c r="I12464" s="50"/>
      <c r="J12464" s="50"/>
      <c r="K12464" s="50"/>
      <c r="L12464" s="50"/>
    </row>
    <row r="12465" spans="4:12" x14ac:dyDescent="0.25">
      <c r="D12465" s="50">
        <v>52223120</v>
      </c>
      <c r="E12465" s="50" t="s">
        <v>39</v>
      </c>
      <c r="F12465" s="50">
        <v>9821112000</v>
      </c>
      <c r="G12465" s="50"/>
      <c r="H12465" s="50"/>
      <c r="I12465" s="50"/>
      <c r="J12465" s="50"/>
      <c r="K12465" s="50"/>
      <c r="L12465" s="50"/>
    </row>
    <row r="12466" spans="4:12" x14ac:dyDescent="0.25">
      <c r="D12466" s="50">
        <v>52223130</v>
      </c>
      <c r="E12466" s="50" t="s">
        <v>39</v>
      </c>
      <c r="F12466" s="50">
        <v>9821114000</v>
      </c>
      <c r="G12466" s="50"/>
      <c r="H12466" s="50"/>
      <c r="I12466" s="50"/>
      <c r="J12466" s="50"/>
      <c r="K12466" s="50"/>
      <c r="L12466" s="50"/>
    </row>
    <row r="12467" spans="4:12" x14ac:dyDescent="0.25">
      <c r="D12467" s="50">
        <v>52223140</v>
      </c>
      <c r="E12467" s="50" t="s">
        <v>39</v>
      </c>
      <c r="F12467" s="50">
        <v>9821114000</v>
      </c>
      <c r="G12467" s="50"/>
      <c r="H12467" s="50"/>
      <c r="I12467" s="50"/>
      <c r="J12467" s="50"/>
      <c r="K12467" s="50"/>
      <c r="L12467" s="50"/>
    </row>
    <row r="12468" spans="4:12" x14ac:dyDescent="0.25">
      <c r="D12468" s="50">
        <v>52223160</v>
      </c>
      <c r="E12468" s="50" t="s">
        <v>39</v>
      </c>
      <c r="F12468" s="50">
        <v>9821116000</v>
      </c>
      <c r="G12468" s="50"/>
      <c r="H12468" s="50"/>
      <c r="I12468" s="50"/>
      <c r="J12468" s="50"/>
      <c r="K12468" s="50"/>
      <c r="L12468" s="50"/>
    </row>
    <row r="12469" spans="4:12" x14ac:dyDescent="0.25">
      <c r="D12469" s="50">
        <v>52223180</v>
      </c>
      <c r="E12469" s="50" t="s">
        <v>39</v>
      </c>
      <c r="F12469" s="50">
        <v>9821118000</v>
      </c>
      <c r="G12469" s="50"/>
      <c r="H12469" s="50"/>
      <c r="I12469" s="50"/>
      <c r="J12469" s="50"/>
      <c r="K12469" s="50"/>
      <c r="L12469" s="50"/>
    </row>
    <row r="12470" spans="4:12" x14ac:dyDescent="0.25">
      <c r="D12470" s="50">
        <v>52223200</v>
      </c>
      <c r="E12470" s="50" t="s">
        <v>39</v>
      </c>
      <c r="F12470" s="50">
        <v>9821120000</v>
      </c>
      <c r="G12470" s="50"/>
      <c r="H12470" s="50"/>
      <c r="I12470" s="50"/>
      <c r="J12470" s="50"/>
      <c r="K12470" s="50"/>
      <c r="L12470" s="50"/>
    </row>
    <row r="12471" spans="4:12" x14ac:dyDescent="0.25">
      <c r="D12471" s="50">
        <v>52223250</v>
      </c>
      <c r="E12471" s="50" t="s">
        <v>39</v>
      </c>
      <c r="F12471" s="50">
        <v>9821125000</v>
      </c>
      <c r="G12471" s="50"/>
      <c r="H12471" s="50"/>
      <c r="I12471" s="50"/>
      <c r="J12471" s="50"/>
      <c r="K12471" s="50"/>
      <c r="L12471" s="50"/>
    </row>
    <row r="12472" spans="4:12" x14ac:dyDescent="0.25">
      <c r="D12472" s="50">
        <v>52224030</v>
      </c>
      <c r="E12472" s="50" t="s">
        <v>39</v>
      </c>
      <c r="F12472" s="50">
        <v>9821104000</v>
      </c>
      <c r="G12472" s="50"/>
      <c r="H12472" s="50"/>
      <c r="I12472" s="50"/>
      <c r="J12472" s="50"/>
      <c r="K12472" s="50"/>
      <c r="L12472" s="50"/>
    </row>
    <row r="12473" spans="4:12" x14ac:dyDescent="0.25">
      <c r="D12473" s="50">
        <v>52224040</v>
      </c>
      <c r="E12473" s="50" t="s">
        <v>39</v>
      </c>
      <c r="F12473" s="50">
        <v>9821104000</v>
      </c>
      <c r="G12473" s="50"/>
      <c r="H12473" s="50"/>
      <c r="I12473" s="50"/>
      <c r="J12473" s="50"/>
      <c r="K12473" s="50"/>
      <c r="L12473" s="50"/>
    </row>
    <row r="12474" spans="4:12" x14ac:dyDescent="0.25">
      <c r="D12474" s="50">
        <v>52224050</v>
      </c>
      <c r="E12474" s="50" t="s">
        <v>39</v>
      </c>
      <c r="F12474" s="50">
        <v>9821106000</v>
      </c>
      <c r="G12474" s="50"/>
      <c r="H12474" s="50"/>
      <c r="I12474" s="50"/>
      <c r="J12474" s="50"/>
      <c r="K12474" s="50"/>
      <c r="L12474" s="50"/>
    </row>
    <row r="12475" spans="4:12" x14ac:dyDescent="0.25">
      <c r="D12475" s="50">
        <v>52224060</v>
      </c>
      <c r="E12475" s="50" t="s">
        <v>39</v>
      </c>
      <c r="F12475" s="50">
        <v>9821106000</v>
      </c>
      <c r="G12475" s="50"/>
      <c r="H12475" s="50"/>
      <c r="I12475" s="50"/>
      <c r="J12475" s="50"/>
      <c r="K12475" s="50"/>
      <c r="L12475" s="50"/>
    </row>
    <row r="12476" spans="4:12" x14ac:dyDescent="0.25">
      <c r="D12476" s="50">
        <v>52224070</v>
      </c>
      <c r="E12476" s="50" t="s">
        <v>39</v>
      </c>
      <c r="F12476" s="50">
        <v>9821108000</v>
      </c>
      <c r="G12476" s="50"/>
      <c r="H12476" s="50"/>
      <c r="I12476" s="50"/>
      <c r="J12476" s="50"/>
      <c r="K12476" s="50"/>
      <c r="L12476" s="50"/>
    </row>
    <row r="12477" spans="4:12" x14ac:dyDescent="0.25">
      <c r="D12477" s="50">
        <v>52224080</v>
      </c>
      <c r="E12477" s="50" t="s">
        <v>39</v>
      </c>
      <c r="F12477" s="50">
        <v>9821108000</v>
      </c>
      <c r="G12477" s="50"/>
      <c r="H12477" s="50"/>
      <c r="I12477" s="50"/>
      <c r="J12477" s="50"/>
      <c r="K12477" s="50"/>
      <c r="L12477" s="50"/>
    </row>
    <row r="12478" spans="4:12" x14ac:dyDescent="0.25">
      <c r="D12478" s="50">
        <v>52224090</v>
      </c>
      <c r="E12478" s="50" t="s">
        <v>39</v>
      </c>
      <c r="F12478" s="50">
        <v>9821110000</v>
      </c>
      <c r="G12478" s="50"/>
      <c r="H12478" s="50"/>
      <c r="I12478" s="50"/>
      <c r="J12478" s="50"/>
      <c r="K12478" s="50"/>
      <c r="L12478" s="50"/>
    </row>
    <row r="12479" spans="4:12" x14ac:dyDescent="0.25">
      <c r="D12479" s="50">
        <v>52224100</v>
      </c>
      <c r="E12479" s="50" t="s">
        <v>39</v>
      </c>
      <c r="F12479" s="50">
        <v>9821110000</v>
      </c>
      <c r="G12479" s="50"/>
      <c r="H12479" s="50"/>
      <c r="I12479" s="50"/>
      <c r="J12479" s="50"/>
      <c r="K12479" s="50"/>
      <c r="L12479" s="50"/>
    </row>
    <row r="12480" spans="4:12" x14ac:dyDescent="0.25">
      <c r="D12480" s="50">
        <v>52224110</v>
      </c>
      <c r="E12480" s="50" t="s">
        <v>39</v>
      </c>
      <c r="F12480" s="50">
        <v>9821112000</v>
      </c>
      <c r="G12480" s="50"/>
      <c r="H12480" s="50"/>
      <c r="I12480" s="50"/>
      <c r="J12480" s="50"/>
      <c r="K12480" s="50"/>
      <c r="L12480" s="50"/>
    </row>
    <row r="12481" spans="4:12" x14ac:dyDescent="0.25">
      <c r="D12481" s="50">
        <v>52224120</v>
      </c>
      <c r="E12481" s="50" t="s">
        <v>39</v>
      </c>
      <c r="F12481" s="50">
        <v>9821112000</v>
      </c>
      <c r="G12481" s="50"/>
      <c r="H12481" s="50"/>
      <c r="I12481" s="50"/>
      <c r="J12481" s="50"/>
      <c r="K12481" s="50"/>
      <c r="L12481" s="50"/>
    </row>
    <row r="12482" spans="4:12" x14ac:dyDescent="0.25">
      <c r="D12482" s="50">
        <v>52224130</v>
      </c>
      <c r="E12482" s="50" t="s">
        <v>39</v>
      </c>
      <c r="F12482" s="50">
        <v>9821114000</v>
      </c>
      <c r="G12482" s="50"/>
      <c r="H12482" s="50"/>
      <c r="I12482" s="50"/>
      <c r="J12482" s="50"/>
      <c r="K12482" s="50"/>
      <c r="L12482" s="50"/>
    </row>
    <row r="12483" spans="4:12" x14ac:dyDescent="0.25">
      <c r="D12483" s="50">
        <v>52224140</v>
      </c>
      <c r="E12483" s="50" t="s">
        <v>39</v>
      </c>
      <c r="F12483" s="50">
        <v>9821114000</v>
      </c>
      <c r="G12483" s="50"/>
      <c r="H12483" s="50"/>
      <c r="I12483" s="50"/>
      <c r="J12483" s="50"/>
      <c r="K12483" s="50"/>
      <c r="L12483" s="50"/>
    </row>
    <row r="12484" spans="4:12" x14ac:dyDescent="0.25">
      <c r="D12484" s="50">
        <v>52224160</v>
      </c>
      <c r="E12484" s="50" t="s">
        <v>39</v>
      </c>
      <c r="F12484" s="50">
        <v>9821116000</v>
      </c>
      <c r="G12484" s="50"/>
      <c r="H12484" s="50"/>
      <c r="I12484" s="50"/>
      <c r="J12484" s="50"/>
      <c r="K12484" s="50"/>
      <c r="L12484" s="50"/>
    </row>
    <row r="12485" spans="4:12" x14ac:dyDescent="0.25">
      <c r="D12485" s="50">
        <v>52224180</v>
      </c>
      <c r="E12485" s="50" t="s">
        <v>39</v>
      </c>
      <c r="F12485" s="50">
        <v>9821118000</v>
      </c>
      <c r="G12485" s="50"/>
      <c r="H12485" s="50"/>
      <c r="I12485" s="50"/>
      <c r="J12485" s="50"/>
      <c r="K12485" s="50"/>
      <c r="L12485" s="50"/>
    </row>
    <row r="12486" spans="4:12" x14ac:dyDescent="0.25">
      <c r="D12486" s="50">
        <v>52224200</v>
      </c>
      <c r="E12486" s="50" t="s">
        <v>39</v>
      </c>
      <c r="F12486" s="50">
        <v>9821120000</v>
      </c>
      <c r="G12486" s="50"/>
      <c r="H12486" s="50"/>
      <c r="I12486" s="50"/>
      <c r="J12486" s="50"/>
      <c r="K12486" s="50"/>
      <c r="L12486" s="50"/>
    </row>
    <row r="12487" spans="4:12" x14ac:dyDescent="0.25">
      <c r="D12487" s="50">
        <v>52224250</v>
      </c>
      <c r="E12487" s="50" t="s">
        <v>39</v>
      </c>
      <c r="F12487" s="50">
        <v>9821125000</v>
      </c>
      <c r="G12487" s="50"/>
      <c r="H12487" s="50"/>
      <c r="I12487" s="50"/>
      <c r="J12487" s="50"/>
      <c r="K12487" s="50"/>
      <c r="L12487" s="50"/>
    </row>
    <row r="12488" spans="4:12" x14ac:dyDescent="0.25">
      <c r="D12488" s="50">
        <v>52225030</v>
      </c>
      <c r="E12488" s="50" t="s">
        <v>39</v>
      </c>
      <c r="F12488" s="50">
        <v>9821104000</v>
      </c>
      <c r="G12488" s="50"/>
      <c r="H12488" s="50"/>
      <c r="I12488" s="50"/>
      <c r="J12488" s="50"/>
      <c r="K12488" s="50"/>
      <c r="L12488" s="50"/>
    </row>
    <row r="12489" spans="4:12" x14ac:dyDescent="0.25">
      <c r="D12489" s="50">
        <v>52225040</v>
      </c>
      <c r="E12489" s="50" t="s">
        <v>39</v>
      </c>
      <c r="F12489" s="50">
        <v>9821104000</v>
      </c>
      <c r="G12489" s="50"/>
      <c r="H12489" s="50"/>
      <c r="I12489" s="50"/>
      <c r="J12489" s="50"/>
      <c r="K12489" s="50"/>
      <c r="L12489" s="50"/>
    </row>
    <row r="12490" spans="4:12" x14ac:dyDescent="0.25">
      <c r="D12490" s="50">
        <v>52225050</v>
      </c>
      <c r="E12490" s="50" t="s">
        <v>39</v>
      </c>
      <c r="F12490" s="50">
        <v>9821106000</v>
      </c>
      <c r="G12490" s="50"/>
      <c r="H12490" s="50"/>
      <c r="I12490" s="50"/>
      <c r="J12490" s="50"/>
      <c r="K12490" s="50"/>
      <c r="L12490" s="50"/>
    </row>
    <row r="12491" spans="4:12" x14ac:dyDescent="0.25">
      <c r="D12491" s="50">
        <v>52225060</v>
      </c>
      <c r="E12491" s="50" t="s">
        <v>39</v>
      </c>
      <c r="F12491" s="50">
        <v>9821106000</v>
      </c>
      <c r="G12491" s="50"/>
      <c r="H12491" s="50"/>
      <c r="I12491" s="50"/>
      <c r="J12491" s="50"/>
      <c r="K12491" s="50"/>
      <c r="L12491" s="50"/>
    </row>
    <row r="12492" spans="4:12" x14ac:dyDescent="0.25">
      <c r="D12492" s="50">
        <v>52225070</v>
      </c>
      <c r="E12492" s="50" t="s">
        <v>39</v>
      </c>
      <c r="F12492" s="50">
        <v>9821108000</v>
      </c>
      <c r="G12492" s="50"/>
      <c r="H12492" s="50"/>
      <c r="I12492" s="50"/>
      <c r="J12492" s="50"/>
      <c r="K12492" s="50"/>
      <c r="L12492" s="50"/>
    </row>
    <row r="12493" spans="4:12" x14ac:dyDescent="0.25">
      <c r="D12493" s="50">
        <v>52225080</v>
      </c>
      <c r="E12493" s="50" t="s">
        <v>39</v>
      </c>
      <c r="F12493" s="50">
        <v>9821108000</v>
      </c>
      <c r="G12493" s="50"/>
      <c r="H12493" s="50"/>
      <c r="I12493" s="50"/>
      <c r="J12493" s="50"/>
      <c r="K12493" s="50"/>
      <c r="L12493" s="50"/>
    </row>
    <row r="12494" spans="4:12" x14ac:dyDescent="0.25">
      <c r="D12494" s="50">
        <v>52225090</v>
      </c>
      <c r="E12494" s="50" t="s">
        <v>39</v>
      </c>
      <c r="F12494" s="50">
        <v>9821110000</v>
      </c>
      <c r="G12494" s="50"/>
      <c r="H12494" s="50"/>
      <c r="I12494" s="50"/>
      <c r="J12494" s="50"/>
      <c r="K12494" s="50"/>
      <c r="L12494" s="50"/>
    </row>
    <row r="12495" spans="4:12" x14ac:dyDescent="0.25">
      <c r="D12495" s="50">
        <v>52225100</v>
      </c>
      <c r="E12495" s="50" t="s">
        <v>39</v>
      </c>
      <c r="F12495" s="50">
        <v>9821110000</v>
      </c>
      <c r="G12495" s="50"/>
      <c r="H12495" s="50"/>
      <c r="I12495" s="50"/>
      <c r="J12495" s="50"/>
      <c r="K12495" s="50"/>
      <c r="L12495" s="50"/>
    </row>
    <row r="12496" spans="4:12" x14ac:dyDescent="0.25">
      <c r="D12496" s="50">
        <v>52225110</v>
      </c>
      <c r="E12496" s="50" t="s">
        <v>39</v>
      </c>
      <c r="F12496" s="50">
        <v>9821112000</v>
      </c>
      <c r="G12496" s="50"/>
      <c r="H12496" s="50"/>
      <c r="I12496" s="50"/>
      <c r="J12496" s="50"/>
      <c r="K12496" s="50"/>
      <c r="L12496" s="50"/>
    </row>
    <row r="12497" spans="4:12" x14ac:dyDescent="0.25">
      <c r="D12497" s="50">
        <v>52225120</v>
      </c>
      <c r="E12497" s="50" t="s">
        <v>39</v>
      </c>
      <c r="F12497" s="50">
        <v>9821112000</v>
      </c>
      <c r="G12497" s="50"/>
      <c r="H12497" s="50"/>
      <c r="I12497" s="50"/>
      <c r="J12497" s="50"/>
      <c r="K12497" s="50"/>
      <c r="L12497" s="50"/>
    </row>
    <row r="12498" spans="4:12" x14ac:dyDescent="0.25">
      <c r="D12498" s="50">
        <v>52225130</v>
      </c>
      <c r="E12498" s="50" t="s">
        <v>39</v>
      </c>
      <c r="F12498" s="50">
        <v>9821114000</v>
      </c>
      <c r="G12498" s="50"/>
      <c r="H12498" s="50"/>
      <c r="I12498" s="50"/>
      <c r="J12498" s="50"/>
      <c r="K12498" s="50"/>
      <c r="L12498" s="50"/>
    </row>
    <row r="12499" spans="4:12" x14ac:dyDescent="0.25">
      <c r="D12499" s="50">
        <v>52225140</v>
      </c>
      <c r="E12499" s="50" t="s">
        <v>39</v>
      </c>
      <c r="F12499" s="50">
        <v>9821114000</v>
      </c>
      <c r="G12499" s="50"/>
      <c r="H12499" s="50"/>
      <c r="I12499" s="50"/>
      <c r="J12499" s="50"/>
      <c r="K12499" s="50"/>
      <c r="L12499" s="50"/>
    </row>
    <row r="12500" spans="4:12" x14ac:dyDescent="0.25">
      <c r="D12500" s="50">
        <v>52225160</v>
      </c>
      <c r="E12500" s="50" t="s">
        <v>39</v>
      </c>
      <c r="F12500" s="50">
        <v>9821116000</v>
      </c>
      <c r="G12500" s="50"/>
      <c r="H12500" s="50"/>
      <c r="I12500" s="50"/>
      <c r="J12500" s="50"/>
      <c r="K12500" s="50"/>
      <c r="L12500" s="50"/>
    </row>
    <row r="12501" spans="4:12" x14ac:dyDescent="0.25">
      <c r="D12501" s="50">
        <v>52225180</v>
      </c>
      <c r="E12501" s="50" t="s">
        <v>39</v>
      </c>
      <c r="F12501" s="50">
        <v>9821118000</v>
      </c>
      <c r="G12501" s="50"/>
      <c r="H12501" s="50"/>
      <c r="I12501" s="50"/>
      <c r="J12501" s="50"/>
      <c r="K12501" s="50"/>
      <c r="L12501" s="50"/>
    </row>
    <row r="12502" spans="4:12" x14ac:dyDescent="0.25">
      <c r="D12502" s="50">
        <v>52225200</v>
      </c>
      <c r="E12502" s="50" t="s">
        <v>39</v>
      </c>
      <c r="F12502" s="50">
        <v>9821120000</v>
      </c>
      <c r="G12502" s="50"/>
      <c r="H12502" s="50"/>
      <c r="I12502" s="50"/>
      <c r="J12502" s="50"/>
      <c r="K12502" s="50"/>
      <c r="L12502" s="50"/>
    </row>
    <row r="12503" spans="4:12" x14ac:dyDescent="0.25">
      <c r="D12503" s="50">
        <v>52225250</v>
      </c>
      <c r="E12503" s="50" t="s">
        <v>39</v>
      </c>
      <c r="F12503" s="50">
        <v>9821125000</v>
      </c>
      <c r="G12503" s="50"/>
      <c r="H12503" s="50"/>
      <c r="I12503" s="50"/>
      <c r="J12503" s="50"/>
      <c r="K12503" s="50"/>
      <c r="L12503" s="50"/>
    </row>
    <row r="12504" spans="4:12" x14ac:dyDescent="0.25">
      <c r="D12504" s="50">
        <v>52226050</v>
      </c>
      <c r="E12504" s="50" t="s">
        <v>39</v>
      </c>
      <c r="F12504" s="50">
        <v>9821206000</v>
      </c>
      <c r="G12504" s="50"/>
      <c r="H12504" s="50"/>
      <c r="I12504" s="50"/>
      <c r="J12504" s="50"/>
      <c r="K12504" s="50"/>
      <c r="L12504" s="50"/>
    </row>
    <row r="12505" spans="4:12" x14ac:dyDescent="0.25">
      <c r="D12505" s="50">
        <v>52226060</v>
      </c>
      <c r="E12505" s="50" t="s">
        <v>39</v>
      </c>
      <c r="F12505" s="50">
        <v>9821206000</v>
      </c>
      <c r="G12505" s="50"/>
      <c r="H12505" s="50"/>
      <c r="I12505" s="50"/>
      <c r="J12505" s="50"/>
      <c r="K12505" s="50"/>
      <c r="L12505" s="50"/>
    </row>
    <row r="12506" spans="4:12" x14ac:dyDescent="0.25">
      <c r="D12506" s="50">
        <v>52226080</v>
      </c>
      <c r="E12506" s="50" t="s">
        <v>39</v>
      </c>
      <c r="F12506" s="50">
        <v>9821208000</v>
      </c>
      <c r="G12506" s="50"/>
      <c r="H12506" s="50"/>
      <c r="I12506" s="50"/>
      <c r="J12506" s="50"/>
      <c r="K12506" s="50"/>
      <c r="L12506" s="50"/>
    </row>
    <row r="12507" spans="4:12" x14ac:dyDescent="0.25">
      <c r="D12507" s="50">
        <v>52226100</v>
      </c>
      <c r="E12507" s="50" t="s">
        <v>39</v>
      </c>
      <c r="F12507" s="50">
        <v>9821210000</v>
      </c>
      <c r="G12507" s="50"/>
      <c r="H12507" s="50"/>
      <c r="I12507" s="50"/>
      <c r="J12507" s="50"/>
      <c r="K12507" s="50"/>
      <c r="L12507" s="50"/>
    </row>
    <row r="12508" spans="4:12" x14ac:dyDescent="0.25">
      <c r="D12508" s="50">
        <v>52226120</v>
      </c>
      <c r="E12508" s="50" t="s">
        <v>39</v>
      </c>
      <c r="F12508" s="50">
        <v>9821212000</v>
      </c>
      <c r="G12508" s="50"/>
      <c r="H12508" s="50"/>
      <c r="I12508" s="50"/>
      <c r="J12508" s="50"/>
      <c r="K12508" s="50"/>
      <c r="L12508" s="50"/>
    </row>
    <row r="12509" spans="4:12" x14ac:dyDescent="0.25">
      <c r="D12509" s="50">
        <v>52226140</v>
      </c>
      <c r="E12509" s="50" t="s">
        <v>39</v>
      </c>
      <c r="F12509" s="50">
        <v>9821214000</v>
      </c>
      <c r="G12509" s="50"/>
      <c r="H12509" s="50"/>
      <c r="I12509" s="50"/>
      <c r="J12509" s="50"/>
      <c r="K12509" s="50"/>
      <c r="L12509" s="50"/>
    </row>
    <row r="12510" spans="4:12" x14ac:dyDescent="0.25">
      <c r="D12510" s="50">
        <v>52226160</v>
      </c>
      <c r="E12510" s="50" t="s">
        <v>39</v>
      </c>
      <c r="F12510" s="50">
        <v>9821216000</v>
      </c>
      <c r="G12510" s="50"/>
      <c r="H12510" s="50"/>
      <c r="I12510" s="50"/>
      <c r="J12510" s="50"/>
      <c r="K12510" s="50"/>
      <c r="L12510" s="50"/>
    </row>
    <row r="12511" spans="4:12" x14ac:dyDescent="0.25">
      <c r="D12511" s="50">
        <v>52226200</v>
      </c>
      <c r="E12511" s="50" t="s">
        <v>39</v>
      </c>
      <c r="F12511" s="50">
        <v>9821220000</v>
      </c>
      <c r="G12511" s="50"/>
      <c r="H12511" s="50"/>
      <c r="I12511" s="50"/>
      <c r="J12511" s="50"/>
      <c r="K12511" s="50"/>
      <c r="L12511" s="50"/>
    </row>
    <row r="12512" spans="4:12" x14ac:dyDescent="0.25">
      <c r="D12512" s="50">
        <v>52226250</v>
      </c>
      <c r="E12512" s="50" t="s">
        <v>39</v>
      </c>
      <c r="F12512" s="50">
        <v>9821225000</v>
      </c>
      <c r="G12512" s="50"/>
      <c r="H12512" s="50"/>
      <c r="I12512" s="50"/>
      <c r="J12512" s="50"/>
      <c r="K12512" s="50"/>
      <c r="L12512" s="50"/>
    </row>
    <row r="12513" spans="4:12" x14ac:dyDescent="0.25">
      <c r="D12513" s="50">
        <v>52227060</v>
      </c>
      <c r="E12513" s="50" t="s">
        <v>39</v>
      </c>
      <c r="F12513" s="50">
        <v>9821106000</v>
      </c>
      <c r="G12513" s="50"/>
      <c r="H12513" s="50"/>
      <c r="I12513" s="50"/>
      <c r="J12513" s="50"/>
      <c r="K12513" s="50"/>
      <c r="L12513" s="50"/>
    </row>
    <row r="12514" spans="4:12" x14ac:dyDescent="0.25">
      <c r="D12514" s="50">
        <v>52227080</v>
      </c>
      <c r="E12514" s="50" t="s">
        <v>39</v>
      </c>
      <c r="F12514" s="50">
        <v>9821108000</v>
      </c>
      <c r="G12514" s="50"/>
      <c r="H12514" s="50"/>
      <c r="I12514" s="50"/>
      <c r="J12514" s="50"/>
      <c r="K12514" s="50"/>
      <c r="L12514" s="50"/>
    </row>
    <row r="12515" spans="4:12" x14ac:dyDescent="0.25">
      <c r="D12515" s="50">
        <v>52227100</v>
      </c>
      <c r="E12515" s="50" t="s">
        <v>39</v>
      </c>
      <c r="F12515" s="50">
        <v>9821110000</v>
      </c>
      <c r="G12515" s="50"/>
      <c r="H12515" s="50"/>
      <c r="I12515" s="50"/>
      <c r="J12515" s="50"/>
      <c r="K12515" s="50"/>
      <c r="L12515" s="50"/>
    </row>
    <row r="12516" spans="4:12" x14ac:dyDescent="0.25">
      <c r="D12516" s="50">
        <v>52227120</v>
      </c>
      <c r="E12516" s="50" t="s">
        <v>39</v>
      </c>
      <c r="F12516" s="50">
        <v>9821112000</v>
      </c>
      <c r="G12516" s="50"/>
      <c r="H12516" s="50"/>
      <c r="I12516" s="50"/>
      <c r="J12516" s="50"/>
      <c r="K12516" s="50"/>
      <c r="L12516" s="50"/>
    </row>
    <row r="12517" spans="4:12" x14ac:dyDescent="0.25">
      <c r="D12517" s="50">
        <v>52227160</v>
      </c>
      <c r="E12517" s="50" t="s">
        <v>39</v>
      </c>
      <c r="F12517" s="50">
        <v>9821116000</v>
      </c>
      <c r="G12517" s="50"/>
      <c r="H12517" s="50"/>
      <c r="I12517" s="50"/>
      <c r="J12517" s="50"/>
      <c r="K12517" s="50"/>
      <c r="L12517" s="50"/>
    </row>
    <row r="12518" spans="4:12" x14ac:dyDescent="0.25">
      <c r="D12518" s="50">
        <v>52227200</v>
      </c>
      <c r="E12518" s="50" t="s">
        <v>39</v>
      </c>
      <c r="F12518" s="50">
        <v>9821120000</v>
      </c>
      <c r="G12518" s="50"/>
      <c r="H12518" s="50"/>
      <c r="I12518" s="50"/>
      <c r="J12518" s="50"/>
      <c r="K12518" s="50"/>
      <c r="L12518" s="50"/>
    </row>
    <row r="12519" spans="4:12" x14ac:dyDescent="0.25">
      <c r="D12519" s="50">
        <v>52229060</v>
      </c>
      <c r="E12519" s="50" t="s">
        <v>39</v>
      </c>
      <c r="F12519" s="50">
        <v>9821106000</v>
      </c>
      <c r="G12519" s="50"/>
      <c r="H12519" s="50"/>
      <c r="I12519" s="50"/>
      <c r="J12519" s="50"/>
      <c r="K12519" s="50"/>
      <c r="L12519" s="50"/>
    </row>
    <row r="12520" spans="4:12" x14ac:dyDescent="0.25">
      <c r="D12520" s="50">
        <v>52229080</v>
      </c>
      <c r="E12520" s="50" t="s">
        <v>39</v>
      </c>
      <c r="F12520" s="50">
        <v>9821108000</v>
      </c>
      <c r="G12520" s="50"/>
      <c r="H12520" s="50"/>
      <c r="I12520" s="50"/>
      <c r="J12520" s="50"/>
      <c r="K12520" s="50"/>
      <c r="L12520" s="50"/>
    </row>
    <row r="12521" spans="4:12" x14ac:dyDescent="0.25">
      <c r="D12521" s="50">
        <v>52229100</v>
      </c>
      <c r="E12521" s="50" t="s">
        <v>39</v>
      </c>
      <c r="F12521" s="50">
        <v>9821110000</v>
      </c>
      <c r="G12521" s="50"/>
      <c r="H12521" s="50"/>
      <c r="I12521" s="50"/>
      <c r="J12521" s="50"/>
      <c r="K12521" s="50"/>
      <c r="L12521" s="50"/>
    </row>
    <row r="12522" spans="4:12" x14ac:dyDescent="0.25">
      <c r="D12522" s="50">
        <v>52229120</v>
      </c>
      <c r="E12522" s="50" t="s">
        <v>39</v>
      </c>
      <c r="F12522" s="50">
        <v>9821112000</v>
      </c>
      <c r="G12522" s="50"/>
      <c r="H12522" s="50"/>
      <c r="I12522" s="50"/>
      <c r="J12522" s="50"/>
      <c r="K12522" s="50"/>
      <c r="L12522" s="50"/>
    </row>
    <row r="12523" spans="4:12" x14ac:dyDescent="0.25">
      <c r="D12523" s="50">
        <v>52229140</v>
      </c>
      <c r="E12523" s="50" t="s">
        <v>39</v>
      </c>
      <c r="F12523" s="50">
        <v>9821114000</v>
      </c>
      <c r="G12523" s="50"/>
      <c r="H12523" s="50"/>
      <c r="I12523" s="50"/>
      <c r="J12523" s="50"/>
      <c r="K12523" s="50"/>
      <c r="L12523" s="50"/>
    </row>
    <row r="12524" spans="4:12" x14ac:dyDescent="0.25">
      <c r="D12524" s="50">
        <v>52229160</v>
      </c>
      <c r="E12524" s="50" t="s">
        <v>39</v>
      </c>
      <c r="F12524" s="50">
        <v>9821116000</v>
      </c>
      <c r="G12524" s="50"/>
      <c r="H12524" s="50"/>
      <c r="I12524" s="50"/>
      <c r="J12524" s="50"/>
      <c r="K12524" s="50"/>
      <c r="L12524" s="50"/>
    </row>
    <row r="12525" spans="4:12" x14ac:dyDescent="0.25">
      <c r="D12525" s="50">
        <v>52229200</v>
      </c>
      <c r="E12525" s="50" t="s">
        <v>39</v>
      </c>
      <c r="F12525" s="50">
        <v>9821120000</v>
      </c>
      <c r="G12525" s="50"/>
      <c r="H12525" s="50"/>
      <c r="I12525" s="50"/>
      <c r="J12525" s="50"/>
      <c r="K12525" s="50"/>
      <c r="L12525" s="50"/>
    </row>
    <row r="12526" spans="4:12" x14ac:dyDescent="0.25">
      <c r="D12526" s="50">
        <v>52229250</v>
      </c>
      <c r="E12526" s="50" t="s">
        <v>39</v>
      </c>
      <c r="F12526" s="50">
        <v>9821125000</v>
      </c>
      <c r="G12526" s="50"/>
      <c r="H12526" s="50"/>
      <c r="I12526" s="50"/>
      <c r="J12526" s="50"/>
      <c r="K12526" s="50"/>
      <c r="L12526" s="50"/>
    </row>
    <row r="12527" spans="4:12" x14ac:dyDescent="0.25">
      <c r="D12527" s="50">
        <v>52230060</v>
      </c>
      <c r="E12527" s="50" t="s">
        <v>39</v>
      </c>
      <c r="F12527" s="50">
        <v>9821106000</v>
      </c>
      <c r="G12527" s="50"/>
      <c r="H12527" s="50"/>
      <c r="I12527" s="50"/>
      <c r="J12527" s="50"/>
      <c r="K12527" s="50"/>
      <c r="L12527" s="50"/>
    </row>
    <row r="12528" spans="4:12" x14ac:dyDescent="0.25">
      <c r="D12528" s="50">
        <v>52230080</v>
      </c>
      <c r="E12528" s="50" t="s">
        <v>39</v>
      </c>
      <c r="F12528" s="50">
        <v>9821108000</v>
      </c>
      <c r="G12528" s="50"/>
      <c r="H12528" s="50"/>
      <c r="I12528" s="50"/>
      <c r="J12528" s="50"/>
      <c r="K12528" s="50"/>
      <c r="L12528" s="50"/>
    </row>
    <row r="12529" spans="4:12" x14ac:dyDescent="0.25">
      <c r="D12529" s="50">
        <v>52230100</v>
      </c>
      <c r="E12529" s="50" t="s">
        <v>39</v>
      </c>
      <c r="F12529" s="50">
        <v>9821110000</v>
      </c>
      <c r="G12529" s="50"/>
      <c r="H12529" s="50"/>
      <c r="I12529" s="50"/>
      <c r="J12529" s="50"/>
      <c r="K12529" s="50"/>
      <c r="L12529" s="50"/>
    </row>
    <row r="12530" spans="4:12" x14ac:dyDescent="0.25">
      <c r="D12530" s="50">
        <v>52230120</v>
      </c>
      <c r="E12530" s="50" t="s">
        <v>39</v>
      </c>
      <c r="F12530" s="50">
        <v>9821112000</v>
      </c>
      <c r="G12530" s="50"/>
      <c r="H12530" s="50"/>
      <c r="I12530" s="50"/>
      <c r="J12530" s="50"/>
      <c r="K12530" s="50"/>
      <c r="L12530" s="50"/>
    </row>
    <row r="12531" spans="4:12" x14ac:dyDescent="0.25">
      <c r="D12531" s="50">
        <v>52230160</v>
      </c>
      <c r="E12531" s="50" t="s">
        <v>39</v>
      </c>
      <c r="F12531" s="50">
        <v>9821116000</v>
      </c>
      <c r="G12531" s="50"/>
      <c r="H12531" s="50"/>
      <c r="I12531" s="50"/>
      <c r="J12531" s="50"/>
      <c r="K12531" s="50"/>
      <c r="L12531" s="50"/>
    </row>
    <row r="12532" spans="4:12" x14ac:dyDescent="0.25">
      <c r="D12532" s="50">
        <v>52230200</v>
      </c>
      <c r="E12532" s="50" t="s">
        <v>39</v>
      </c>
      <c r="F12532" s="50">
        <v>9821120000</v>
      </c>
      <c r="G12532" s="50"/>
      <c r="H12532" s="50"/>
      <c r="I12532" s="50"/>
      <c r="J12532" s="50"/>
      <c r="K12532" s="50"/>
      <c r="L12532" s="50"/>
    </row>
    <row r="12533" spans="4:12" x14ac:dyDescent="0.25">
      <c r="D12533" s="50">
        <v>52249005</v>
      </c>
      <c r="E12533" s="50" t="s">
        <v>39</v>
      </c>
      <c r="F12533" s="50">
        <v>9834208000</v>
      </c>
      <c r="G12533" s="50">
        <v>9820008000</v>
      </c>
      <c r="H12533" s="50"/>
      <c r="I12533" s="50"/>
      <c r="J12533" s="50"/>
      <c r="K12533" s="50"/>
      <c r="L12533" s="50"/>
    </row>
    <row r="12534" spans="4:12" x14ac:dyDescent="0.25">
      <c r="D12534" s="50">
        <v>52249010</v>
      </c>
      <c r="E12534" s="50" t="s">
        <v>39</v>
      </c>
      <c r="F12534" s="50">
        <v>9834208000</v>
      </c>
      <c r="G12534" s="50">
        <v>9820008000</v>
      </c>
      <c r="H12534" s="50"/>
      <c r="I12534" s="50"/>
      <c r="J12534" s="50"/>
      <c r="K12534" s="50"/>
      <c r="L12534" s="50"/>
    </row>
    <row r="12535" spans="4:12" x14ac:dyDescent="0.25">
      <c r="D12535" s="50">
        <v>52249012</v>
      </c>
      <c r="E12535" s="50" t="s">
        <v>39</v>
      </c>
      <c r="F12535" s="50">
        <v>9899999903</v>
      </c>
      <c r="G12535" s="50"/>
      <c r="H12535" s="50"/>
      <c r="I12535" s="50"/>
      <c r="J12535" s="50"/>
      <c r="K12535" s="50"/>
      <c r="L12535" s="50"/>
    </row>
    <row r="12536" spans="4:12" x14ac:dyDescent="0.25">
      <c r="D12536" s="50">
        <v>52249015</v>
      </c>
      <c r="E12536" s="50" t="s">
        <v>39</v>
      </c>
      <c r="F12536" s="50">
        <v>9834210000</v>
      </c>
      <c r="G12536" s="50">
        <v>9820010000</v>
      </c>
      <c r="H12536" s="50"/>
      <c r="I12536" s="50"/>
      <c r="J12536" s="50"/>
      <c r="K12536" s="50"/>
      <c r="L12536" s="50"/>
    </row>
    <row r="12537" spans="4:12" x14ac:dyDescent="0.25">
      <c r="D12537" s="50">
        <v>52249020</v>
      </c>
      <c r="E12537" s="50" t="s">
        <v>39</v>
      </c>
      <c r="F12537" s="50">
        <v>9834210000</v>
      </c>
      <c r="G12537" s="50">
        <v>9820010000</v>
      </c>
      <c r="H12537" s="50"/>
      <c r="I12537" s="50"/>
      <c r="J12537" s="50"/>
      <c r="K12537" s="50"/>
      <c r="L12537" s="50"/>
    </row>
    <row r="12538" spans="4:12" x14ac:dyDescent="0.25">
      <c r="D12538" s="50">
        <v>52249025</v>
      </c>
      <c r="E12538" s="50" t="s">
        <v>39</v>
      </c>
      <c r="F12538" s="50">
        <v>9834212000</v>
      </c>
      <c r="G12538" s="50">
        <v>9820012000</v>
      </c>
      <c r="H12538" s="50"/>
      <c r="I12538" s="50"/>
      <c r="J12538" s="50"/>
      <c r="K12538" s="50"/>
      <c r="L12538" s="50"/>
    </row>
    <row r="12539" spans="4:12" x14ac:dyDescent="0.25">
      <c r="D12539" s="50">
        <v>52249030</v>
      </c>
      <c r="E12539" s="50" t="s">
        <v>39</v>
      </c>
      <c r="F12539" s="50">
        <v>9834212000</v>
      </c>
      <c r="G12539" s="50">
        <v>9820012000</v>
      </c>
      <c r="H12539" s="50"/>
      <c r="I12539" s="50"/>
      <c r="J12539" s="50"/>
      <c r="K12539" s="50"/>
      <c r="L12539" s="50"/>
    </row>
    <row r="12540" spans="4:12" x14ac:dyDescent="0.25">
      <c r="D12540" s="50">
        <v>52249035</v>
      </c>
      <c r="E12540" s="50" t="s">
        <v>39</v>
      </c>
      <c r="F12540" s="50">
        <v>9834216000</v>
      </c>
      <c r="G12540" s="50">
        <v>9820016000</v>
      </c>
      <c r="H12540" s="50"/>
      <c r="I12540" s="50"/>
      <c r="J12540" s="50"/>
      <c r="K12540" s="50"/>
      <c r="L12540" s="50"/>
    </row>
    <row r="12541" spans="4:12" x14ac:dyDescent="0.25">
      <c r="D12541" s="50">
        <v>52249040</v>
      </c>
      <c r="E12541" s="50" t="s">
        <v>39</v>
      </c>
      <c r="F12541" s="50">
        <v>9834216000</v>
      </c>
      <c r="G12541" s="50">
        <v>9820016000</v>
      </c>
      <c r="H12541" s="50"/>
      <c r="I12541" s="50"/>
      <c r="J12541" s="50"/>
      <c r="K12541" s="50"/>
      <c r="L12541" s="50"/>
    </row>
    <row r="12542" spans="4:12" x14ac:dyDescent="0.25">
      <c r="D12542" s="50">
        <v>52249045</v>
      </c>
      <c r="E12542" s="50" t="s">
        <v>39</v>
      </c>
      <c r="F12542" s="50">
        <v>9834216000</v>
      </c>
      <c r="G12542" s="50">
        <v>9820016000</v>
      </c>
      <c r="H12542" s="50"/>
      <c r="I12542" s="50"/>
      <c r="J12542" s="50"/>
      <c r="K12542" s="50"/>
      <c r="L12542" s="50"/>
    </row>
    <row r="12543" spans="4:12" x14ac:dyDescent="0.25">
      <c r="D12543" s="50">
        <v>52249050</v>
      </c>
      <c r="E12543" s="50" t="s">
        <v>39</v>
      </c>
      <c r="F12543" s="50">
        <v>9834220000</v>
      </c>
      <c r="G12543" s="50">
        <v>9820020000</v>
      </c>
      <c r="H12543" s="50"/>
      <c r="I12543" s="50"/>
      <c r="J12543" s="50"/>
      <c r="K12543" s="50"/>
      <c r="L12543" s="50"/>
    </row>
    <row r="12544" spans="4:12" x14ac:dyDescent="0.25">
      <c r="D12544" s="50">
        <v>52249060</v>
      </c>
      <c r="E12544" s="50" t="s">
        <v>39</v>
      </c>
      <c r="F12544" s="50">
        <v>9834220000</v>
      </c>
      <c r="G12544" s="50">
        <v>9820020000</v>
      </c>
      <c r="H12544" s="50"/>
      <c r="I12544" s="50"/>
      <c r="J12544" s="50"/>
      <c r="K12544" s="50"/>
      <c r="L12544" s="50"/>
    </row>
    <row r="12545" spans="4:12" x14ac:dyDescent="0.25">
      <c r="D12545" s="50">
        <v>52250030</v>
      </c>
      <c r="E12545" s="50" t="s">
        <v>39</v>
      </c>
      <c r="F12545" s="50">
        <v>9816004000</v>
      </c>
      <c r="G12545" s="50">
        <v>9842204000</v>
      </c>
      <c r="H12545" s="50">
        <v>9842604000</v>
      </c>
      <c r="I12545" s="50">
        <v>9841404000</v>
      </c>
      <c r="J12545" s="50"/>
      <c r="K12545" s="50"/>
      <c r="L12545" s="50"/>
    </row>
    <row r="12546" spans="4:12" x14ac:dyDescent="0.25">
      <c r="D12546" s="50">
        <v>52250031</v>
      </c>
      <c r="E12546" s="50" t="s">
        <v>39</v>
      </c>
      <c r="F12546" s="50">
        <v>9816004000</v>
      </c>
      <c r="G12546" s="50">
        <v>9842204000</v>
      </c>
      <c r="H12546" s="50">
        <v>9842604000</v>
      </c>
      <c r="I12546" s="50">
        <v>9841404000</v>
      </c>
      <c r="J12546" s="50"/>
      <c r="K12546" s="50"/>
      <c r="L12546" s="50"/>
    </row>
    <row r="12547" spans="4:12" x14ac:dyDescent="0.25">
      <c r="D12547" s="50">
        <v>52250040</v>
      </c>
      <c r="E12547" s="50" t="s">
        <v>39</v>
      </c>
      <c r="F12547" s="50">
        <v>9816004000</v>
      </c>
      <c r="G12547" s="50">
        <v>9842204000</v>
      </c>
      <c r="H12547" s="50">
        <v>9842604000</v>
      </c>
      <c r="I12547" s="50">
        <v>9841404000</v>
      </c>
      <c r="J12547" s="50"/>
      <c r="K12547" s="50"/>
      <c r="L12547" s="50"/>
    </row>
    <row r="12548" spans="4:12" x14ac:dyDescent="0.25">
      <c r="D12548" s="50">
        <v>52250041</v>
      </c>
      <c r="E12548" s="50" t="s">
        <v>39</v>
      </c>
      <c r="F12548" s="50">
        <v>9816004000</v>
      </c>
      <c r="G12548" s="50">
        <v>9842204000</v>
      </c>
      <c r="H12548" s="50">
        <v>9842604000</v>
      </c>
      <c r="I12548" s="50">
        <v>9841404000</v>
      </c>
      <c r="J12548" s="50"/>
      <c r="K12548" s="50"/>
      <c r="L12548" s="50"/>
    </row>
    <row r="12549" spans="4:12" x14ac:dyDescent="0.25">
      <c r="D12549" s="50">
        <v>52250050</v>
      </c>
      <c r="E12549" s="50" t="s">
        <v>39</v>
      </c>
      <c r="F12549" s="50">
        <v>9816006000</v>
      </c>
      <c r="G12549" s="50">
        <v>9842206000</v>
      </c>
      <c r="H12549" s="50">
        <v>9842606000</v>
      </c>
      <c r="I12549" s="50">
        <v>9841406000</v>
      </c>
      <c r="J12549" s="50"/>
      <c r="K12549" s="50"/>
      <c r="L12549" s="50"/>
    </row>
    <row r="12550" spans="4:12" x14ac:dyDescent="0.25">
      <c r="D12550" s="50">
        <v>52250051</v>
      </c>
      <c r="E12550" s="50" t="s">
        <v>39</v>
      </c>
      <c r="F12550" s="50">
        <v>9816006000</v>
      </c>
      <c r="G12550" s="50">
        <v>9842206000</v>
      </c>
      <c r="H12550" s="50">
        <v>9842606000</v>
      </c>
      <c r="I12550" s="50">
        <v>9841406000</v>
      </c>
      <c r="J12550" s="50"/>
      <c r="K12550" s="50"/>
      <c r="L12550" s="50"/>
    </row>
    <row r="12551" spans="4:12" x14ac:dyDescent="0.25">
      <c r="D12551" s="50">
        <v>52250060</v>
      </c>
      <c r="E12551" s="50" t="s">
        <v>39</v>
      </c>
      <c r="F12551" s="50">
        <v>9816006000</v>
      </c>
      <c r="G12551" s="50">
        <v>9842206000</v>
      </c>
      <c r="H12551" s="50">
        <v>9842606000</v>
      </c>
      <c r="I12551" s="50">
        <v>9841406000</v>
      </c>
      <c r="J12551" s="50"/>
      <c r="K12551" s="50"/>
      <c r="L12551" s="50"/>
    </row>
    <row r="12552" spans="4:12" x14ac:dyDescent="0.25">
      <c r="D12552" s="50">
        <v>52250061</v>
      </c>
      <c r="E12552" s="50" t="s">
        <v>39</v>
      </c>
      <c r="F12552" s="50">
        <v>9816006000</v>
      </c>
      <c r="G12552" s="50">
        <v>9842206000</v>
      </c>
      <c r="H12552" s="50">
        <v>9842606000</v>
      </c>
      <c r="I12552" s="50">
        <v>9841406000</v>
      </c>
      <c r="J12552" s="50"/>
      <c r="K12552" s="50"/>
      <c r="L12552" s="50"/>
    </row>
    <row r="12553" spans="4:12" x14ac:dyDescent="0.25">
      <c r="D12553" s="50">
        <v>52250080</v>
      </c>
      <c r="E12553" s="50" t="s">
        <v>39</v>
      </c>
      <c r="F12553" s="50">
        <v>9816008000</v>
      </c>
      <c r="G12553" s="50">
        <v>9842208000</v>
      </c>
      <c r="H12553" s="50">
        <v>9842608000</v>
      </c>
      <c r="I12553" s="50">
        <v>9841408000</v>
      </c>
      <c r="J12553" s="50"/>
      <c r="K12553" s="50"/>
      <c r="L12553" s="50"/>
    </row>
    <row r="12554" spans="4:12" x14ac:dyDescent="0.25">
      <c r="D12554" s="50">
        <v>52250081</v>
      </c>
      <c r="E12554" s="50" t="s">
        <v>39</v>
      </c>
      <c r="F12554" s="50">
        <v>9816008000</v>
      </c>
      <c r="G12554" s="50">
        <v>9842208000</v>
      </c>
      <c r="H12554" s="50">
        <v>9842608000</v>
      </c>
      <c r="I12554" s="50">
        <v>9841408000</v>
      </c>
      <c r="J12554" s="50"/>
      <c r="K12554" s="50"/>
      <c r="L12554" s="50"/>
    </row>
    <row r="12555" spans="4:12" x14ac:dyDescent="0.25">
      <c r="D12555" s="50">
        <v>52250100</v>
      </c>
      <c r="E12555" s="50" t="s">
        <v>39</v>
      </c>
      <c r="F12555" s="50">
        <v>9816010000</v>
      </c>
      <c r="G12555" s="50">
        <v>9842210000</v>
      </c>
      <c r="H12555" s="50">
        <v>9842610000</v>
      </c>
      <c r="I12555" s="50">
        <v>9841410000</v>
      </c>
      <c r="J12555" s="50"/>
      <c r="K12555" s="50"/>
      <c r="L12555" s="50"/>
    </row>
    <row r="12556" spans="4:12" x14ac:dyDescent="0.25">
      <c r="D12556" s="50">
        <v>52250101</v>
      </c>
      <c r="E12556" s="50" t="s">
        <v>39</v>
      </c>
      <c r="F12556" s="50">
        <v>9816010000</v>
      </c>
      <c r="G12556" s="50">
        <v>9842210000</v>
      </c>
      <c r="H12556" s="50">
        <v>9842610000</v>
      </c>
      <c r="I12556" s="50">
        <v>9841410000</v>
      </c>
      <c r="J12556" s="50"/>
      <c r="K12556" s="50"/>
      <c r="L12556" s="50"/>
    </row>
    <row r="12557" spans="4:12" x14ac:dyDescent="0.25">
      <c r="D12557" s="50">
        <v>52250106</v>
      </c>
      <c r="E12557" s="50" t="s">
        <v>39</v>
      </c>
      <c r="F12557" s="50">
        <v>9816010000</v>
      </c>
      <c r="G12557" s="50">
        <v>9842210000</v>
      </c>
      <c r="H12557" s="50">
        <v>9842610000</v>
      </c>
      <c r="I12557" s="50">
        <v>9841410000</v>
      </c>
      <c r="J12557" s="50"/>
      <c r="K12557" s="50"/>
      <c r="L12557" s="50"/>
    </row>
    <row r="12558" spans="4:12" x14ac:dyDescent="0.25">
      <c r="D12558" s="50">
        <v>52250120</v>
      </c>
      <c r="E12558" s="50" t="s">
        <v>39</v>
      </c>
      <c r="F12558" s="50">
        <v>9816012000</v>
      </c>
      <c r="G12558" s="50">
        <v>9842212000</v>
      </c>
      <c r="H12558" s="50">
        <v>9842612000</v>
      </c>
      <c r="I12558" s="50">
        <v>9841412000</v>
      </c>
      <c r="J12558" s="50"/>
      <c r="K12558" s="50"/>
      <c r="L12558" s="50"/>
    </row>
    <row r="12559" spans="4:12" x14ac:dyDescent="0.25">
      <c r="D12559" s="50">
        <v>52250121</v>
      </c>
      <c r="E12559" s="50" t="s">
        <v>39</v>
      </c>
      <c r="F12559" s="50">
        <v>9816012000</v>
      </c>
      <c r="G12559" s="50">
        <v>9842212000</v>
      </c>
      <c r="H12559" s="50">
        <v>9842612000</v>
      </c>
      <c r="I12559" s="50">
        <v>9841412000</v>
      </c>
      <c r="J12559" s="50"/>
      <c r="K12559" s="50"/>
      <c r="L12559" s="50"/>
    </row>
    <row r="12560" spans="4:12" x14ac:dyDescent="0.25">
      <c r="D12560" s="50">
        <v>52250140</v>
      </c>
      <c r="E12560" s="50" t="s">
        <v>39</v>
      </c>
      <c r="F12560" s="50">
        <v>9816014000</v>
      </c>
      <c r="G12560" s="50">
        <v>9842214000</v>
      </c>
      <c r="H12560" s="50">
        <v>9842614000</v>
      </c>
      <c r="I12560" s="50">
        <v>9841414000</v>
      </c>
      <c r="J12560" s="50"/>
      <c r="K12560" s="50"/>
      <c r="L12560" s="50"/>
    </row>
    <row r="12561" spans="4:12" x14ac:dyDescent="0.25">
      <c r="D12561" s="50">
        <v>52250141</v>
      </c>
      <c r="E12561" s="50" t="s">
        <v>39</v>
      </c>
      <c r="F12561" s="50">
        <v>9816014000</v>
      </c>
      <c r="G12561" s="50">
        <v>9842214000</v>
      </c>
      <c r="H12561" s="50">
        <v>9842614000</v>
      </c>
      <c r="I12561" s="50">
        <v>9841414000</v>
      </c>
      <c r="J12561" s="50"/>
      <c r="K12561" s="50"/>
      <c r="L12561" s="50"/>
    </row>
    <row r="12562" spans="4:12" x14ac:dyDescent="0.25">
      <c r="D12562" s="50">
        <v>52250156</v>
      </c>
      <c r="E12562" s="50" t="s">
        <v>39</v>
      </c>
      <c r="F12562" s="50">
        <v>9899999903</v>
      </c>
      <c r="G12562" s="50"/>
      <c r="H12562" s="50"/>
      <c r="I12562" s="50"/>
      <c r="J12562" s="50"/>
      <c r="K12562" s="50"/>
      <c r="L12562" s="50"/>
    </row>
    <row r="12563" spans="4:12" x14ac:dyDescent="0.25">
      <c r="D12563" s="50">
        <v>52250160</v>
      </c>
      <c r="E12563" s="50" t="s">
        <v>39</v>
      </c>
      <c r="F12563" s="50">
        <v>9816016000</v>
      </c>
      <c r="G12563" s="50">
        <v>9842216000</v>
      </c>
      <c r="H12563" s="50">
        <v>9842616000</v>
      </c>
      <c r="I12563" s="50">
        <v>9841416000</v>
      </c>
      <c r="J12563" s="50"/>
      <c r="K12563" s="50"/>
      <c r="L12563" s="50"/>
    </row>
    <row r="12564" spans="4:12" x14ac:dyDescent="0.25">
      <c r="D12564" s="50">
        <v>52250161</v>
      </c>
      <c r="E12564" s="50" t="s">
        <v>39</v>
      </c>
      <c r="F12564" s="50">
        <v>9816016000</v>
      </c>
      <c r="G12564" s="50">
        <v>9842216000</v>
      </c>
      <c r="H12564" s="50">
        <v>9842616000</v>
      </c>
      <c r="I12564" s="50">
        <v>9841416000</v>
      </c>
      <c r="J12564" s="50"/>
      <c r="K12564" s="50"/>
      <c r="L12564" s="50"/>
    </row>
    <row r="12565" spans="4:12" x14ac:dyDescent="0.25">
      <c r="D12565" s="50">
        <v>52250200</v>
      </c>
      <c r="E12565" s="50" t="s">
        <v>39</v>
      </c>
      <c r="F12565" s="50">
        <v>9816020000</v>
      </c>
      <c r="G12565" s="50">
        <v>9842220000</v>
      </c>
      <c r="H12565" s="50">
        <v>9842620000</v>
      </c>
      <c r="I12565" s="50">
        <v>9841420000</v>
      </c>
      <c r="J12565" s="50"/>
      <c r="K12565" s="50"/>
      <c r="L12565" s="50"/>
    </row>
    <row r="12566" spans="4:12" x14ac:dyDescent="0.25">
      <c r="D12566" s="50">
        <v>52250201</v>
      </c>
      <c r="E12566" s="50" t="s">
        <v>39</v>
      </c>
      <c r="F12566" s="50">
        <v>9816020000</v>
      </c>
      <c r="G12566" s="50">
        <v>9842220000</v>
      </c>
      <c r="H12566" s="50">
        <v>9842620000</v>
      </c>
      <c r="I12566" s="50">
        <v>9841420000</v>
      </c>
      <c r="J12566" s="50"/>
      <c r="K12566" s="50"/>
      <c r="L12566" s="50"/>
    </row>
    <row r="12567" spans="4:12" x14ac:dyDescent="0.25">
      <c r="D12567" s="50">
        <v>52251030</v>
      </c>
      <c r="E12567" s="50" t="s">
        <v>39</v>
      </c>
      <c r="F12567" s="50">
        <v>9816004000</v>
      </c>
      <c r="G12567" s="50">
        <v>9842204000</v>
      </c>
      <c r="H12567" s="50">
        <v>9842604000</v>
      </c>
      <c r="I12567" s="50">
        <v>9841404000</v>
      </c>
      <c r="J12567" s="50"/>
      <c r="K12567" s="50"/>
      <c r="L12567" s="50"/>
    </row>
    <row r="12568" spans="4:12" x14ac:dyDescent="0.25">
      <c r="D12568" s="50">
        <v>52251031</v>
      </c>
      <c r="E12568" s="50" t="s">
        <v>39</v>
      </c>
      <c r="F12568" s="50">
        <v>9816004000</v>
      </c>
      <c r="G12568" s="50">
        <v>9842204000</v>
      </c>
      <c r="H12568" s="50">
        <v>9842604000</v>
      </c>
      <c r="I12568" s="50">
        <v>9841404000</v>
      </c>
      <c r="J12568" s="50"/>
      <c r="K12568" s="50"/>
      <c r="L12568" s="50"/>
    </row>
    <row r="12569" spans="4:12" x14ac:dyDescent="0.25">
      <c r="D12569" s="50">
        <v>52251040</v>
      </c>
      <c r="E12569" s="50" t="s">
        <v>39</v>
      </c>
      <c r="F12569" s="50">
        <v>9816004000</v>
      </c>
      <c r="G12569" s="50">
        <v>9842204000</v>
      </c>
      <c r="H12569" s="50">
        <v>9842604000</v>
      </c>
      <c r="I12569" s="50">
        <v>9841404000</v>
      </c>
      <c r="J12569" s="50"/>
      <c r="K12569" s="50"/>
      <c r="L12569" s="50"/>
    </row>
    <row r="12570" spans="4:12" x14ac:dyDescent="0.25">
      <c r="D12570" s="50">
        <v>52251041</v>
      </c>
      <c r="E12570" s="50" t="s">
        <v>39</v>
      </c>
      <c r="F12570" s="50">
        <v>9816004000</v>
      </c>
      <c r="G12570" s="50">
        <v>9842204000</v>
      </c>
      <c r="H12570" s="50">
        <v>9842604000</v>
      </c>
      <c r="I12570" s="50">
        <v>9841404000</v>
      </c>
      <c r="J12570" s="50"/>
      <c r="K12570" s="50"/>
      <c r="L12570" s="50"/>
    </row>
    <row r="12571" spans="4:12" x14ac:dyDescent="0.25">
      <c r="D12571" s="50">
        <v>52251050</v>
      </c>
      <c r="E12571" s="50" t="s">
        <v>39</v>
      </c>
      <c r="F12571" s="50">
        <v>9816006000</v>
      </c>
      <c r="G12571" s="50">
        <v>9842206000</v>
      </c>
      <c r="H12571" s="50">
        <v>9842606000</v>
      </c>
      <c r="I12571" s="50">
        <v>9841406000</v>
      </c>
      <c r="J12571" s="50"/>
      <c r="K12571" s="50"/>
      <c r="L12571" s="50"/>
    </row>
    <row r="12572" spans="4:12" x14ac:dyDescent="0.25">
      <c r="D12572" s="50">
        <v>52251051</v>
      </c>
      <c r="E12572" s="50" t="s">
        <v>39</v>
      </c>
      <c r="F12572" s="50">
        <v>9816006000</v>
      </c>
      <c r="G12572" s="50">
        <v>9842206000</v>
      </c>
      <c r="H12572" s="50">
        <v>9842606000</v>
      </c>
      <c r="I12572" s="50">
        <v>9841406000</v>
      </c>
      <c r="J12572" s="50"/>
      <c r="K12572" s="50"/>
      <c r="L12572" s="50"/>
    </row>
    <row r="12573" spans="4:12" x14ac:dyDescent="0.25">
      <c r="D12573" s="50">
        <v>52251060</v>
      </c>
      <c r="E12573" s="50" t="s">
        <v>39</v>
      </c>
      <c r="F12573" s="50">
        <v>9816006000</v>
      </c>
      <c r="G12573" s="50">
        <v>9842206000</v>
      </c>
      <c r="H12573" s="50">
        <v>9842606000</v>
      </c>
      <c r="I12573" s="50">
        <v>9841406000</v>
      </c>
      <c r="J12573" s="50"/>
      <c r="K12573" s="50"/>
      <c r="L12573" s="50"/>
    </row>
    <row r="12574" spans="4:12" x14ac:dyDescent="0.25">
      <c r="D12574" s="50">
        <v>52251061</v>
      </c>
      <c r="E12574" s="50" t="s">
        <v>39</v>
      </c>
      <c r="F12574" s="50">
        <v>9816006000</v>
      </c>
      <c r="G12574" s="50">
        <v>9842206000</v>
      </c>
      <c r="H12574" s="50">
        <v>9842606000</v>
      </c>
      <c r="I12574" s="50">
        <v>9841406000</v>
      </c>
      <c r="J12574" s="50"/>
      <c r="K12574" s="50"/>
      <c r="L12574" s="50"/>
    </row>
    <row r="12575" spans="4:12" x14ac:dyDescent="0.25">
      <c r="D12575" s="50">
        <v>52251080</v>
      </c>
      <c r="E12575" s="50" t="s">
        <v>39</v>
      </c>
      <c r="F12575" s="50">
        <v>9816008000</v>
      </c>
      <c r="G12575" s="50">
        <v>9842208000</v>
      </c>
      <c r="H12575" s="50">
        <v>9842608000</v>
      </c>
      <c r="I12575" s="50">
        <v>9841408000</v>
      </c>
      <c r="J12575" s="50"/>
      <c r="K12575" s="50"/>
      <c r="L12575" s="50"/>
    </row>
    <row r="12576" spans="4:12" x14ac:dyDescent="0.25">
      <c r="D12576" s="50">
        <v>52251081</v>
      </c>
      <c r="E12576" s="50" t="s">
        <v>39</v>
      </c>
      <c r="F12576" s="50">
        <v>9816008000</v>
      </c>
      <c r="G12576" s="50">
        <v>9842208000</v>
      </c>
      <c r="H12576" s="50">
        <v>9842608000</v>
      </c>
      <c r="I12576" s="50">
        <v>9841408000</v>
      </c>
      <c r="J12576" s="50"/>
      <c r="K12576" s="50"/>
      <c r="L12576" s="50"/>
    </row>
    <row r="12577" spans="4:12" x14ac:dyDescent="0.25">
      <c r="D12577" s="50">
        <v>52251100</v>
      </c>
      <c r="E12577" s="50" t="s">
        <v>39</v>
      </c>
      <c r="F12577" s="50">
        <v>9816010000</v>
      </c>
      <c r="G12577" s="50">
        <v>9842210000</v>
      </c>
      <c r="H12577" s="50">
        <v>9842610000</v>
      </c>
      <c r="I12577" s="50">
        <v>9841410000</v>
      </c>
      <c r="J12577" s="50"/>
      <c r="K12577" s="50"/>
      <c r="L12577" s="50"/>
    </row>
    <row r="12578" spans="4:12" x14ac:dyDescent="0.25">
      <c r="D12578" s="50">
        <v>52251101</v>
      </c>
      <c r="E12578" s="50" t="s">
        <v>39</v>
      </c>
      <c r="F12578" s="50">
        <v>9816010000</v>
      </c>
      <c r="G12578" s="50">
        <v>9842210000</v>
      </c>
      <c r="H12578" s="50">
        <v>9842610000</v>
      </c>
      <c r="I12578" s="50">
        <v>9841410000</v>
      </c>
      <c r="J12578" s="50"/>
      <c r="K12578" s="50"/>
      <c r="L12578" s="50"/>
    </row>
    <row r="12579" spans="4:12" x14ac:dyDescent="0.25">
      <c r="D12579" s="50">
        <v>52251120</v>
      </c>
      <c r="E12579" s="50" t="s">
        <v>39</v>
      </c>
      <c r="F12579" s="50">
        <v>9816012000</v>
      </c>
      <c r="G12579" s="50">
        <v>9842212000</v>
      </c>
      <c r="H12579" s="50">
        <v>9842612000</v>
      </c>
      <c r="I12579" s="50">
        <v>9841412000</v>
      </c>
      <c r="J12579" s="50"/>
      <c r="K12579" s="50"/>
      <c r="L12579" s="50"/>
    </row>
    <row r="12580" spans="4:12" x14ac:dyDescent="0.25">
      <c r="D12580" s="50">
        <v>52251121</v>
      </c>
      <c r="E12580" s="50" t="s">
        <v>39</v>
      </c>
      <c r="F12580" s="50">
        <v>9816012000</v>
      </c>
      <c r="G12580" s="50">
        <v>9842212000</v>
      </c>
      <c r="H12580" s="50">
        <v>9842612000</v>
      </c>
      <c r="I12580" s="50">
        <v>9841412000</v>
      </c>
      <c r="J12580" s="50"/>
      <c r="K12580" s="50"/>
      <c r="L12580" s="50"/>
    </row>
    <row r="12581" spans="4:12" x14ac:dyDescent="0.25">
      <c r="D12581" s="50">
        <v>52251140</v>
      </c>
      <c r="E12581" s="50" t="s">
        <v>39</v>
      </c>
      <c r="F12581" s="50">
        <v>9816014000</v>
      </c>
      <c r="G12581" s="50">
        <v>9842214000</v>
      </c>
      <c r="H12581" s="50">
        <v>9842614000</v>
      </c>
      <c r="I12581" s="50">
        <v>9841414000</v>
      </c>
      <c r="J12581" s="50"/>
      <c r="K12581" s="50"/>
      <c r="L12581" s="50"/>
    </row>
    <row r="12582" spans="4:12" x14ac:dyDescent="0.25">
      <c r="D12582" s="50">
        <v>52251141</v>
      </c>
      <c r="E12582" s="50" t="s">
        <v>39</v>
      </c>
      <c r="F12582" s="50">
        <v>9816014000</v>
      </c>
      <c r="G12582" s="50">
        <v>9842214000</v>
      </c>
      <c r="H12582" s="50">
        <v>9842614000</v>
      </c>
      <c r="I12582" s="50">
        <v>9841414000</v>
      </c>
      <c r="J12582" s="50"/>
      <c r="K12582" s="50"/>
      <c r="L12582" s="50"/>
    </row>
    <row r="12583" spans="4:12" x14ac:dyDescent="0.25">
      <c r="D12583" s="50">
        <v>52251160</v>
      </c>
      <c r="E12583" s="50" t="s">
        <v>39</v>
      </c>
      <c r="F12583" s="50">
        <v>9816016000</v>
      </c>
      <c r="G12583" s="50">
        <v>9842216000</v>
      </c>
      <c r="H12583" s="50">
        <v>9842616000</v>
      </c>
      <c r="I12583" s="50">
        <v>9841416000</v>
      </c>
      <c r="J12583" s="50"/>
      <c r="K12583" s="50"/>
      <c r="L12583" s="50"/>
    </row>
    <row r="12584" spans="4:12" x14ac:dyDescent="0.25">
      <c r="D12584" s="50">
        <v>52251161</v>
      </c>
      <c r="E12584" s="50" t="s">
        <v>39</v>
      </c>
      <c r="F12584" s="50">
        <v>9816016000</v>
      </c>
      <c r="G12584" s="50">
        <v>9842216000</v>
      </c>
      <c r="H12584" s="50">
        <v>9842616000</v>
      </c>
      <c r="I12584" s="50">
        <v>9841416000</v>
      </c>
      <c r="J12584" s="50"/>
      <c r="K12584" s="50"/>
      <c r="L12584" s="50"/>
    </row>
    <row r="12585" spans="4:12" x14ac:dyDescent="0.25">
      <c r="D12585" s="50">
        <v>52251200</v>
      </c>
      <c r="E12585" s="50" t="s">
        <v>39</v>
      </c>
      <c r="F12585" s="50">
        <v>9816020000</v>
      </c>
      <c r="G12585" s="50">
        <v>9842220000</v>
      </c>
      <c r="H12585" s="50">
        <v>9842620000</v>
      </c>
      <c r="I12585" s="50">
        <v>9841420000</v>
      </c>
      <c r="J12585" s="50"/>
      <c r="K12585" s="50"/>
      <c r="L12585" s="50"/>
    </row>
    <row r="12586" spans="4:12" x14ac:dyDescent="0.25">
      <c r="D12586" s="50">
        <v>52251201</v>
      </c>
      <c r="E12586" s="50" t="s">
        <v>39</v>
      </c>
      <c r="F12586" s="50">
        <v>9816020000</v>
      </c>
      <c r="G12586" s="50">
        <v>9842220000</v>
      </c>
      <c r="H12586" s="50">
        <v>9842620000</v>
      </c>
      <c r="I12586" s="50">
        <v>9841420000</v>
      </c>
      <c r="J12586" s="50"/>
      <c r="K12586" s="50"/>
      <c r="L12586" s="50"/>
    </row>
    <row r="12587" spans="4:12" x14ac:dyDescent="0.25">
      <c r="D12587" s="50">
        <v>52254011</v>
      </c>
      <c r="E12587" s="50" t="s">
        <v>39</v>
      </c>
      <c r="F12587" s="50">
        <v>9899999903</v>
      </c>
      <c r="G12587" s="50"/>
      <c r="H12587" s="50"/>
      <c r="I12587" s="50"/>
      <c r="J12587" s="50"/>
      <c r="K12587" s="50"/>
      <c r="L12587" s="50"/>
    </row>
    <row r="12588" spans="4:12" x14ac:dyDescent="0.25">
      <c r="D12588" s="50">
        <v>52254012</v>
      </c>
      <c r="E12588" s="50" t="s">
        <v>39</v>
      </c>
      <c r="F12588" s="50">
        <v>9899999903</v>
      </c>
      <c r="G12588" s="50"/>
      <c r="H12588" s="50"/>
      <c r="I12588" s="50"/>
      <c r="J12588" s="50"/>
      <c r="K12588" s="50"/>
      <c r="L12588" s="50"/>
    </row>
    <row r="12589" spans="4:12" x14ac:dyDescent="0.25">
      <c r="D12589" s="50">
        <v>52254014</v>
      </c>
      <c r="E12589" s="50" t="s">
        <v>39</v>
      </c>
      <c r="F12589" s="50">
        <v>9899999903</v>
      </c>
      <c r="G12589" s="50"/>
      <c r="H12589" s="50"/>
      <c r="I12589" s="50"/>
      <c r="J12589" s="50"/>
      <c r="K12589" s="50"/>
      <c r="L12589" s="50"/>
    </row>
    <row r="12590" spans="4:12" x14ac:dyDescent="0.25">
      <c r="D12590" s="50">
        <v>52254016</v>
      </c>
      <c r="E12590" s="50" t="s">
        <v>39</v>
      </c>
      <c r="F12590" s="50">
        <v>9899999903</v>
      </c>
      <c r="G12590" s="50"/>
      <c r="H12590" s="50"/>
      <c r="I12590" s="50"/>
      <c r="J12590" s="50"/>
      <c r="K12590" s="50"/>
      <c r="L12590" s="50"/>
    </row>
    <row r="12591" spans="4:12" x14ac:dyDescent="0.25">
      <c r="D12591" s="50">
        <v>52254020</v>
      </c>
      <c r="E12591" s="50" t="s">
        <v>39</v>
      </c>
      <c r="F12591" s="50">
        <v>9899999903</v>
      </c>
      <c r="G12591" s="50"/>
      <c r="H12591" s="50"/>
      <c r="I12591" s="50"/>
      <c r="J12591" s="50"/>
      <c r="K12591" s="50"/>
      <c r="L12591" s="50"/>
    </row>
    <row r="12592" spans="4:12" x14ac:dyDescent="0.25">
      <c r="D12592" s="50">
        <v>52254021</v>
      </c>
      <c r="E12592" s="50" t="s">
        <v>39</v>
      </c>
      <c r="F12592" s="50">
        <v>9899999903</v>
      </c>
      <c r="G12592" s="50"/>
      <c r="H12592" s="50"/>
      <c r="I12592" s="50"/>
      <c r="J12592" s="50"/>
      <c r="K12592" s="50"/>
      <c r="L12592" s="50"/>
    </row>
    <row r="12593" spans="4:12" x14ac:dyDescent="0.25">
      <c r="D12593" s="50">
        <v>52254025</v>
      </c>
      <c r="E12593" s="50" t="s">
        <v>39</v>
      </c>
      <c r="F12593" s="50">
        <v>9899999903</v>
      </c>
      <c r="G12593" s="50"/>
      <c r="H12593" s="50"/>
      <c r="I12593" s="50"/>
      <c r="J12593" s="50"/>
      <c r="K12593" s="50"/>
      <c r="L12593" s="50"/>
    </row>
    <row r="12594" spans="4:12" x14ac:dyDescent="0.25">
      <c r="D12594" s="50">
        <v>52254030</v>
      </c>
      <c r="E12594" s="50" t="s">
        <v>39</v>
      </c>
      <c r="F12594" s="50">
        <v>9841404000</v>
      </c>
      <c r="G12594" s="50">
        <v>9816004000</v>
      </c>
      <c r="H12594" s="50">
        <v>9842604000</v>
      </c>
      <c r="I12594" s="50">
        <v>9842204000</v>
      </c>
      <c r="J12594" s="50"/>
      <c r="K12594" s="50"/>
      <c r="L12594" s="50"/>
    </row>
    <row r="12595" spans="4:12" x14ac:dyDescent="0.25">
      <c r="D12595" s="50">
        <v>52254031</v>
      </c>
      <c r="E12595" s="50" t="s">
        <v>39</v>
      </c>
      <c r="F12595" s="50">
        <v>9841404000</v>
      </c>
      <c r="G12595" s="50">
        <v>9816004000</v>
      </c>
      <c r="H12595" s="50">
        <v>9842604000</v>
      </c>
      <c r="I12595" s="50">
        <v>9842204000</v>
      </c>
      <c r="J12595" s="50"/>
      <c r="K12595" s="50"/>
      <c r="L12595" s="50"/>
    </row>
    <row r="12596" spans="4:12" x14ac:dyDescent="0.25">
      <c r="D12596" s="50">
        <v>52254040</v>
      </c>
      <c r="E12596" s="50" t="s">
        <v>39</v>
      </c>
      <c r="F12596" s="50">
        <v>9841404000</v>
      </c>
      <c r="G12596" s="50">
        <v>9816004000</v>
      </c>
      <c r="H12596" s="50">
        <v>9842604000</v>
      </c>
      <c r="I12596" s="50">
        <v>9842204000</v>
      </c>
      <c r="J12596" s="50"/>
      <c r="K12596" s="50"/>
      <c r="L12596" s="50"/>
    </row>
    <row r="12597" spans="4:12" x14ac:dyDescent="0.25">
      <c r="D12597" s="50">
        <v>52254041</v>
      </c>
      <c r="E12597" s="50" t="s">
        <v>39</v>
      </c>
      <c r="F12597" s="50">
        <v>9841404000</v>
      </c>
      <c r="G12597" s="50">
        <v>9816004000</v>
      </c>
      <c r="H12597" s="50">
        <v>9842604000</v>
      </c>
      <c r="I12597" s="50">
        <v>9842204000</v>
      </c>
      <c r="J12597" s="50"/>
      <c r="K12597" s="50"/>
      <c r="L12597" s="50"/>
    </row>
    <row r="12598" spans="4:12" x14ac:dyDescent="0.25">
      <c r="D12598" s="50">
        <v>52254050</v>
      </c>
      <c r="E12598" s="50" t="s">
        <v>39</v>
      </c>
      <c r="F12598" s="50">
        <v>9841406000</v>
      </c>
      <c r="G12598" s="50">
        <v>9816006000</v>
      </c>
      <c r="H12598" s="50">
        <v>9842606000</v>
      </c>
      <c r="I12598" s="50">
        <v>9842206000</v>
      </c>
      <c r="J12598" s="50"/>
      <c r="K12598" s="50"/>
      <c r="L12598" s="50"/>
    </row>
    <row r="12599" spans="4:12" x14ac:dyDescent="0.25">
      <c r="D12599" s="50">
        <v>52254051</v>
      </c>
      <c r="E12599" s="50" t="s">
        <v>39</v>
      </c>
      <c r="F12599" s="50">
        <v>9841406000</v>
      </c>
      <c r="G12599" s="50">
        <v>9816006000</v>
      </c>
      <c r="H12599" s="50">
        <v>9842606000</v>
      </c>
      <c r="I12599" s="50">
        <v>9842206000</v>
      </c>
      <c r="J12599" s="50"/>
      <c r="K12599" s="50"/>
      <c r="L12599" s="50"/>
    </row>
    <row r="12600" spans="4:12" x14ac:dyDescent="0.25">
      <c r="D12600" s="50">
        <v>52254060</v>
      </c>
      <c r="E12600" s="50" t="s">
        <v>39</v>
      </c>
      <c r="F12600" s="50">
        <v>9841406000</v>
      </c>
      <c r="G12600" s="50">
        <v>9816006000</v>
      </c>
      <c r="H12600" s="50">
        <v>9842606000</v>
      </c>
      <c r="I12600" s="50">
        <v>9842206000</v>
      </c>
      <c r="J12600" s="50"/>
      <c r="K12600" s="50"/>
      <c r="L12600" s="50"/>
    </row>
    <row r="12601" spans="4:12" x14ac:dyDescent="0.25">
      <c r="D12601" s="50">
        <v>52254061</v>
      </c>
      <c r="E12601" s="50" t="s">
        <v>39</v>
      </c>
      <c r="F12601" s="50">
        <v>9841406000</v>
      </c>
      <c r="G12601" s="50">
        <v>9816006000</v>
      </c>
      <c r="H12601" s="50">
        <v>9842606000</v>
      </c>
      <c r="I12601" s="50">
        <v>9842206000</v>
      </c>
      <c r="J12601" s="50"/>
      <c r="K12601" s="50"/>
      <c r="L12601" s="50"/>
    </row>
    <row r="12602" spans="4:12" x14ac:dyDescent="0.25">
      <c r="D12602" s="50">
        <v>52254080</v>
      </c>
      <c r="E12602" s="50" t="s">
        <v>39</v>
      </c>
      <c r="F12602" s="50">
        <v>9841408000</v>
      </c>
      <c r="G12602" s="50">
        <v>9816008000</v>
      </c>
      <c r="H12602" s="50">
        <v>9842608000</v>
      </c>
      <c r="I12602" s="50">
        <v>9842208000</v>
      </c>
      <c r="J12602" s="50"/>
      <c r="K12602" s="50"/>
      <c r="L12602" s="50"/>
    </row>
    <row r="12603" spans="4:12" x14ac:dyDescent="0.25">
      <c r="D12603" s="50">
        <v>52254081</v>
      </c>
      <c r="E12603" s="50" t="s">
        <v>39</v>
      </c>
      <c r="F12603" s="50">
        <v>9841408000</v>
      </c>
      <c r="G12603" s="50">
        <v>9816008000</v>
      </c>
      <c r="H12603" s="50">
        <v>9842608000</v>
      </c>
      <c r="I12603" s="50">
        <v>9842208000</v>
      </c>
      <c r="J12603" s="50"/>
      <c r="K12603" s="50"/>
      <c r="L12603" s="50"/>
    </row>
    <row r="12604" spans="4:12" x14ac:dyDescent="0.25">
      <c r="D12604" s="50">
        <v>52254100</v>
      </c>
      <c r="E12604" s="50" t="s">
        <v>39</v>
      </c>
      <c r="F12604" s="50">
        <v>9841410000</v>
      </c>
      <c r="G12604" s="50">
        <v>9816010000</v>
      </c>
      <c r="H12604" s="50">
        <v>9842610000</v>
      </c>
      <c r="I12604" s="50">
        <v>9842210000</v>
      </c>
      <c r="J12604" s="50"/>
      <c r="K12604" s="50"/>
      <c r="L12604" s="50"/>
    </row>
    <row r="12605" spans="4:12" x14ac:dyDescent="0.25">
      <c r="D12605" s="50">
        <v>52254101</v>
      </c>
      <c r="E12605" s="50" t="s">
        <v>39</v>
      </c>
      <c r="F12605" s="50">
        <v>9841410000</v>
      </c>
      <c r="G12605" s="50">
        <v>9816010000</v>
      </c>
      <c r="H12605" s="50">
        <v>9842610000</v>
      </c>
      <c r="I12605" s="50">
        <v>9842210000</v>
      </c>
      <c r="J12605" s="50"/>
      <c r="K12605" s="50"/>
      <c r="L12605" s="50"/>
    </row>
    <row r="12606" spans="4:12" x14ac:dyDescent="0.25">
      <c r="D12606" s="50">
        <v>52254106</v>
      </c>
      <c r="E12606" s="50" t="s">
        <v>39</v>
      </c>
      <c r="F12606" s="50">
        <v>9841410000</v>
      </c>
      <c r="G12606" s="50">
        <v>9816010000</v>
      </c>
      <c r="H12606" s="50">
        <v>9842610000</v>
      </c>
      <c r="I12606" s="50">
        <v>9842210000</v>
      </c>
      <c r="J12606" s="50"/>
      <c r="K12606" s="50"/>
      <c r="L12606" s="50"/>
    </row>
    <row r="12607" spans="4:12" x14ac:dyDescent="0.25">
      <c r="D12607" s="50">
        <v>52254120</v>
      </c>
      <c r="E12607" s="50" t="s">
        <v>39</v>
      </c>
      <c r="F12607" s="50">
        <v>9841412000</v>
      </c>
      <c r="G12607" s="50">
        <v>9816012000</v>
      </c>
      <c r="H12607" s="50">
        <v>9842612000</v>
      </c>
      <c r="I12607" s="50">
        <v>9842212000</v>
      </c>
      <c r="J12607" s="50"/>
      <c r="K12607" s="50"/>
      <c r="L12607" s="50"/>
    </row>
    <row r="12608" spans="4:12" x14ac:dyDescent="0.25">
      <c r="D12608" s="50">
        <v>52254121</v>
      </c>
      <c r="E12608" s="50" t="s">
        <v>39</v>
      </c>
      <c r="F12608" s="50">
        <v>9841412000</v>
      </c>
      <c r="G12608" s="50">
        <v>9816012000</v>
      </c>
      <c r="H12608" s="50">
        <v>9842612000</v>
      </c>
      <c r="I12608" s="50">
        <v>9842212000</v>
      </c>
      <c r="J12608" s="50"/>
      <c r="K12608" s="50"/>
      <c r="L12608" s="50"/>
    </row>
    <row r="12609" spans="4:12" x14ac:dyDescent="0.25">
      <c r="D12609" s="50">
        <v>52254140</v>
      </c>
      <c r="E12609" s="50" t="s">
        <v>39</v>
      </c>
      <c r="F12609" s="50">
        <v>9841414000</v>
      </c>
      <c r="G12609" s="50">
        <v>9816014000</v>
      </c>
      <c r="H12609" s="50">
        <v>9842614000</v>
      </c>
      <c r="I12609" s="50">
        <v>9842214000</v>
      </c>
      <c r="J12609" s="50"/>
      <c r="K12609" s="50"/>
      <c r="L12609" s="50"/>
    </row>
    <row r="12610" spans="4:12" x14ac:dyDescent="0.25">
      <c r="D12610" s="50">
        <v>52254141</v>
      </c>
      <c r="E12610" s="50" t="s">
        <v>39</v>
      </c>
      <c r="F12610" s="50">
        <v>9841414000</v>
      </c>
      <c r="G12610" s="50">
        <v>9816014000</v>
      </c>
      <c r="H12610" s="50">
        <v>9842614000</v>
      </c>
      <c r="I12610" s="50">
        <v>9842214000</v>
      </c>
      <c r="J12610" s="50"/>
      <c r="K12610" s="50"/>
      <c r="L12610" s="50"/>
    </row>
    <row r="12611" spans="4:12" x14ac:dyDescent="0.25">
      <c r="D12611" s="50">
        <v>52254156</v>
      </c>
      <c r="E12611" s="50" t="s">
        <v>39</v>
      </c>
      <c r="F12611" s="50">
        <v>9899999903</v>
      </c>
      <c r="G12611" s="50"/>
      <c r="H12611" s="50"/>
      <c r="I12611" s="50"/>
      <c r="J12611" s="50"/>
      <c r="K12611" s="50"/>
      <c r="L12611" s="50"/>
    </row>
    <row r="12612" spans="4:12" x14ac:dyDescent="0.25">
      <c r="D12612" s="50">
        <v>52254160</v>
      </c>
      <c r="E12612" s="50" t="s">
        <v>39</v>
      </c>
      <c r="F12612" s="50">
        <v>9841416000</v>
      </c>
      <c r="G12612" s="50">
        <v>9816016000</v>
      </c>
      <c r="H12612" s="50">
        <v>9842616000</v>
      </c>
      <c r="I12612" s="50">
        <v>9842216000</v>
      </c>
      <c r="J12612" s="50"/>
      <c r="K12612" s="50"/>
      <c r="L12612" s="50"/>
    </row>
    <row r="12613" spans="4:12" x14ac:dyDescent="0.25">
      <c r="D12613" s="50">
        <v>52254161</v>
      </c>
      <c r="E12613" s="50" t="s">
        <v>39</v>
      </c>
      <c r="F12613" s="50">
        <v>9841416000</v>
      </c>
      <c r="G12613" s="50">
        <v>9816016000</v>
      </c>
      <c r="H12613" s="50">
        <v>9842616000</v>
      </c>
      <c r="I12613" s="50">
        <v>9842216000</v>
      </c>
      <c r="J12613" s="50"/>
      <c r="K12613" s="50"/>
      <c r="L12613" s="50"/>
    </row>
    <row r="12614" spans="4:12" x14ac:dyDescent="0.25">
      <c r="D12614" s="50">
        <v>52254180</v>
      </c>
      <c r="E12614" s="50" t="s">
        <v>39</v>
      </c>
      <c r="F12614" s="50">
        <v>9841418000</v>
      </c>
      <c r="G12614" s="50">
        <v>9816018000</v>
      </c>
      <c r="H12614" s="50">
        <v>9842618000</v>
      </c>
      <c r="I12614" s="50">
        <v>9842218000</v>
      </c>
      <c r="J12614" s="50"/>
      <c r="K12614" s="50"/>
      <c r="L12614" s="50"/>
    </row>
    <row r="12615" spans="4:12" x14ac:dyDescent="0.25">
      <c r="D12615" s="50">
        <v>52254181</v>
      </c>
      <c r="E12615" s="50" t="s">
        <v>39</v>
      </c>
      <c r="F12615" s="50">
        <v>9841418000</v>
      </c>
      <c r="G12615" s="50">
        <v>9816018000</v>
      </c>
      <c r="H12615" s="50">
        <v>9842618000</v>
      </c>
      <c r="I12615" s="50">
        <v>9842218000</v>
      </c>
      <c r="J12615" s="50"/>
      <c r="K12615" s="50"/>
      <c r="L12615" s="50"/>
    </row>
    <row r="12616" spans="4:12" x14ac:dyDescent="0.25">
      <c r="D12616" s="50">
        <v>52254200</v>
      </c>
      <c r="E12616" s="50" t="s">
        <v>39</v>
      </c>
      <c r="F12616" s="50">
        <v>9841420000</v>
      </c>
      <c r="G12616" s="50">
        <v>9816020000</v>
      </c>
      <c r="H12616" s="50">
        <v>9842620000</v>
      </c>
      <c r="I12616" s="50">
        <v>9842220000</v>
      </c>
      <c r="J12616" s="50"/>
      <c r="K12616" s="50"/>
      <c r="L12616" s="50"/>
    </row>
    <row r="12617" spans="4:12" x14ac:dyDescent="0.25">
      <c r="D12617" s="50">
        <v>52254201</v>
      </c>
      <c r="E12617" s="50" t="s">
        <v>39</v>
      </c>
      <c r="F12617" s="50">
        <v>9841420000</v>
      </c>
      <c r="G12617" s="50">
        <v>9816020000</v>
      </c>
      <c r="H12617" s="50">
        <v>9842620000</v>
      </c>
      <c r="I12617" s="50">
        <v>9842220000</v>
      </c>
      <c r="J12617" s="50"/>
      <c r="K12617" s="50"/>
      <c r="L12617" s="50"/>
    </row>
    <row r="12618" spans="4:12" x14ac:dyDescent="0.25">
      <c r="D12618" s="50">
        <v>52254206</v>
      </c>
      <c r="E12618" s="50" t="s">
        <v>39</v>
      </c>
      <c r="F12618" s="50">
        <v>9899999903</v>
      </c>
      <c r="G12618" s="50"/>
      <c r="H12618" s="50"/>
      <c r="I12618" s="50"/>
      <c r="J12618" s="50"/>
      <c r="K12618" s="50"/>
      <c r="L12618" s="50"/>
    </row>
    <row r="12619" spans="4:12" x14ac:dyDescent="0.25">
      <c r="D12619" s="50">
        <v>52254306</v>
      </c>
      <c r="E12619" s="50" t="s">
        <v>39</v>
      </c>
      <c r="F12619" s="50">
        <v>9841404000</v>
      </c>
      <c r="G12619" s="50">
        <v>9816004000</v>
      </c>
      <c r="H12619" s="50">
        <v>9842604000</v>
      </c>
      <c r="I12619" s="50">
        <v>9842204000</v>
      </c>
      <c r="J12619" s="50"/>
      <c r="K12619" s="50"/>
      <c r="L12619" s="50"/>
    </row>
    <row r="12620" spans="4:12" x14ac:dyDescent="0.25">
      <c r="D12620" s="50">
        <v>52254406</v>
      </c>
      <c r="E12620" s="50" t="s">
        <v>39</v>
      </c>
      <c r="F12620" s="50">
        <v>9841404000</v>
      </c>
      <c r="G12620" s="50">
        <v>9816004000</v>
      </c>
      <c r="H12620" s="50">
        <v>9842604000</v>
      </c>
      <c r="I12620" s="50">
        <v>9842204000</v>
      </c>
      <c r="J12620" s="50"/>
      <c r="K12620" s="50"/>
      <c r="L12620" s="50"/>
    </row>
    <row r="12621" spans="4:12" x14ac:dyDescent="0.25">
      <c r="D12621" s="50">
        <v>52254506</v>
      </c>
      <c r="E12621" s="50" t="s">
        <v>39</v>
      </c>
      <c r="F12621" s="50">
        <v>9841406000</v>
      </c>
      <c r="G12621" s="50">
        <v>9816006000</v>
      </c>
      <c r="H12621" s="50">
        <v>9842606000</v>
      </c>
      <c r="I12621" s="50">
        <v>9842206000</v>
      </c>
      <c r="J12621" s="50"/>
      <c r="K12621" s="50"/>
      <c r="L12621" s="50"/>
    </row>
    <row r="12622" spans="4:12" x14ac:dyDescent="0.25">
      <c r="D12622" s="50">
        <v>52254920</v>
      </c>
      <c r="E12622" s="50" t="s">
        <v>39</v>
      </c>
      <c r="F12622" s="50">
        <v>9899999903</v>
      </c>
      <c r="G12622" s="50"/>
      <c r="H12622" s="50"/>
      <c r="I12622" s="50"/>
      <c r="J12622" s="50"/>
      <c r="K12622" s="50"/>
      <c r="L12622" s="50"/>
    </row>
    <row r="12623" spans="4:12" x14ac:dyDescent="0.25">
      <c r="D12623" s="50">
        <v>52254930</v>
      </c>
      <c r="E12623" s="50" t="s">
        <v>39</v>
      </c>
      <c r="F12623" s="50">
        <v>9899999903</v>
      </c>
      <c r="G12623" s="50"/>
      <c r="H12623" s="50"/>
      <c r="I12623" s="50"/>
      <c r="J12623" s="50"/>
      <c r="K12623" s="50"/>
      <c r="L12623" s="50"/>
    </row>
    <row r="12624" spans="4:12" x14ac:dyDescent="0.25">
      <c r="D12624" s="50">
        <v>52254940</v>
      </c>
      <c r="E12624" s="50" t="s">
        <v>39</v>
      </c>
      <c r="F12624" s="50">
        <v>9899999903</v>
      </c>
      <c r="G12624" s="50"/>
      <c r="H12624" s="50"/>
      <c r="I12624" s="50"/>
      <c r="J12624" s="50"/>
      <c r="K12624" s="50"/>
      <c r="L12624" s="50"/>
    </row>
    <row r="12625" spans="4:12" x14ac:dyDescent="0.25">
      <c r="D12625" s="50">
        <v>52254950</v>
      </c>
      <c r="E12625" s="50" t="s">
        <v>39</v>
      </c>
      <c r="F12625" s="50">
        <v>9899999903</v>
      </c>
      <c r="G12625" s="50"/>
      <c r="H12625" s="50"/>
      <c r="I12625" s="50"/>
      <c r="J12625" s="50"/>
      <c r="K12625" s="50"/>
      <c r="L12625" s="50"/>
    </row>
    <row r="12626" spans="4:12" x14ac:dyDescent="0.25">
      <c r="D12626" s="50">
        <v>52254960</v>
      </c>
      <c r="E12626" s="50" t="s">
        <v>39</v>
      </c>
      <c r="F12626" s="50">
        <v>9899999903</v>
      </c>
      <c r="G12626" s="50"/>
      <c r="H12626" s="50"/>
      <c r="I12626" s="50"/>
      <c r="J12626" s="50"/>
      <c r="K12626" s="50"/>
      <c r="L12626" s="50"/>
    </row>
    <row r="12627" spans="4:12" x14ac:dyDescent="0.25">
      <c r="D12627" s="50">
        <v>52254980</v>
      </c>
      <c r="E12627" s="50" t="s">
        <v>39</v>
      </c>
      <c r="F12627" s="50">
        <v>9899999903</v>
      </c>
      <c r="G12627" s="50"/>
      <c r="H12627" s="50"/>
      <c r="I12627" s="50"/>
      <c r="J12627" s="50"/>
      <c r="K12627" s="50"/>
      <c r="L12627" s="50"/>
    </row>
    <row r="12628" spans="4:12" x14ac:dyDescent="0.25">
      <c r="D12628" s="50">
        <v>52255010</v>
      </c>
      <c r="E12628" s="50" t="s">
        <v>39</v>
      </c>
      <c r="F12628" s="50">
        <v>9899999903</v>
      </c>
      <c r="G12628" s="50"/>
      <c r="H12628" s="50"/>
      <c r="I12628" s="50"/>
      <c r="J12628" s="50"/>
      <c r="K12628" s="50"/>
      <c r="L12628" s="50"/>
    </row>
    <row r="12629" spans="4:12" x14ac:dyDescent="0.25">
      <c r="D12629" s="50">
        <v>52255015</v>
      </c>
      <c r="E12629" s="50" t="s">
        <v>39</v>
      </c>
      <c r="F12629" s="50">
        <v>9899999903</v>
      </c>
      <c r="G12629" s="50"/>
      <c r="H12629" s="50"/>
      <c r="I12629" s="50"/>
      <c r="J12629" s="50"/>
      <c r="K12629" s="50"/>
      <c r="L12629" s="50"/>
    </row>
    <row r="12630" spans="4:12" x14ac:dyDescent="0.25">
      <c r="D12630" s="50">
        <v>52255020</v>
      </c>
      <c r="E12630" s="50" t="s">
        <v>39</v>
      </c>
      <c r="F12630" s="50">
        <v>9899999903</v>
      </c>
      <c r="G12630" s="50"/>
      <c r="H12630" s="50"/>
      <c r="I12630" s="50"/>
      <c r="J12630" s="50"/>
      <c r="K12630" s="50"/>
      <c r="L12630" s="50"/>
    </row>
    <row r="12631" spans="4:12" x14ac:dyDescent="0.25">
      <c r="D12631" s="50">
        <v>52255025</v>
      </c>
      <c r="E12631" s="50" t="s">
        <v>39</v>
      </c>
      <c r="F12631" s="50">
        <v>9899999903</v>
      </c>
      <c r="G12631" s="50"/>
      <c r="H12631" s="50"/>
      <c r="I12631" s="50"/>
      <c r="J12631" s="50"/>
      <c r="K12631" s="50"/>
      <c r="L12631" s="50"/>
    </row>
    <row r="12632" spans="4:12" x14ac:dyDescent="0.25">
      <c r="D12632" s="50">
        <v>52255030</v>
      </c>
      <c r="E12632" s="50" t="s">
        <v>39</v>
      </c>
      <c r="F12632" s="50">
        <v>9841404000</v>
      </c>
      <c r="G12632" s="50">
        <v>9842204000</v>
      </c>
      <c r="H12632" s="50">
        <v>9842604000</v>
      </c>
      <c r="I12632" s="50">
        <v>9816004000</v>
      </c>
      <c r="J12632" s="50"/>
      <c r="K12632" s="50"/>
      <c r="L12632" s="50"/>
    </row>
    <row r="12633" spans="4:12" x14ac:dyDescent="0.25">
      <c r="D12633" s="50">
        <v>52255031</v>
      </c>
      <c r="E12633" s="50" t="s">
        <v>39</v>
      </c>
      <c r="F12633" s="50">
        <v>9841404000</v>
      </c>
      <c r="G12633" s="50">
        <v>9842204000</v>
      </c>
      <c r="H12633" s="50">
        <v>9842604000</v>
      </c>
      <c r="I12633" s="50">
        <v>9816004000</v>
      </c>
      <c r="J12633" s="50"/>
      <c r="K12633" s="50"/>
      <c r="L12633" s="50"/>
    </row>
    <row r="12634" spans="4:12" x14ac:dyDescent="0.25">
      <c r="D12634" s="50">
        <v>52255040</v>
      </c>
      <c r="E12634" s="50" t="s">
        <v>39</v>
      </c>
      <c r="F12634" s="50">
        <v>9841404000</v>
      </c>
      <c r="G12634" s="50">
        <v>9842204000</v>
      </c>
      <c r="H12634" s="50">
        <v>9842604000</v>
      </c>
      <c r="I12634" s="50">
        <v>9816004000</v>
      </c>
      <c r="J12634" s="50"/>
      <c r="K12634" s="50"/>
      <c r="L12634" s="50"/>
    </row>
    <row r="12635" spans="4:12" x14ac:dyDescent="0.25">
      <c r="D12635" s="50">
        <v>52255041</v>
      </c>
      <c r="E12635" s="50" t="s">
        <v>39</v>
      </c>
      <c r="F12635" s="50">
        <v>9841404000</v>
      </c>
      <c r="G12635" s="50">
        <v>9842204000</v>
      </c>
      <c r="H12635" s="50">
        <v>9842604000</v>
      </c>
      <c r="I12635" s="50">
        <v>9816004000</v>
      </c>
      <c r="J12635" s="50"/>
      <c r="K12635" s="50"/>
      <c r="L12635" s="50"/>
    </row>
    <row r="12636" spans="4:12" x14ac:dyDescent="0.25">
      <c r="D12636" s="50">
        <v>52255050</v>
      </c>
      <c r="E12636" s="50" t="s">
        <v>39</v>
      </c>
      <c r="F12636" s="50">
        <v>9841406000</v>
      </c>
      <c r="G12636" s="50">
        <v>9842206000</v>
      </c>
      <c r="H12636" s="50">
        <v>9842606000</v>
      </c>
      <c r="I12636" s="50">
        <v>9816006000</v>
      </c>
      <c r="J12636" s="50"/>
      <c r="K12636" s="50"/>
      <c r="L12636" s="50"/>
    </row>
    <row r="12637" spans="4:12" x14ac:dyDescent="0.25">
      <c r="D12637" s="50">
        <v>52255051</v>
      </c>
      <c r="E12637" s="50" t="s">
        <v>39</v>
      </c>
      <c r="F12637" s="50">
        <v>9841406000</v>
      </c>
      <c r="G12637" s="50">
        <v>9842206000</v>
      </c>
      <c r="H12637" s="50">
        <v>9842606000</v>
      </c>
      <c r="I12637" s="50">
        <v>9816006000</v>
      </c>
      <c r="J12637" s="50"/>
      <c r="K12637" s="50"/>
      <c r="L12637" s="50"/>
    </row>
    <row r="12638" spans="4:12" x14ac:dyDescent="0.25">
      <c r="D12638" s="50">
        <v>52255060</v>
      </c>
      <c r="E12638" s="50" t="s">
        <v>39</v>
      </c>
      <c r="F12638" s="50">
        <v>9841406000</v>
      </c>
      <c r="G12638" s="50">
        <v>9842206000</v>
      </c>
      <c r="H12638" s="50">
        <v>9842606000</v>
      </c>
      <c r="I12638" s="50">
        <v>9816006000</v>
      </c>
      <c r="J12638" s="50"/>
      <c r="K12638" s="50"/>
      <c r="L12638" s="50"/>
    </row>
    <row r="12639" spans="4:12" x14ac:dyDescent="0.25">
      <c r="D12639" s="50">
        <v>52255061</v>
      </c>
      <c r="E12639" s="50" t="s">
        <v>39</v>
      </c>
      <c r="F12639" s="50">
        <v>9841406000</v>
      </c>
      <c r="G12639" s="50">
        <v>9842206000</v>
      </c>
      <c r="H12639" s="50">
        <v>9842606000</v>
      </c>
      <c r="I12639" s="50">
        <v>9816006000</v>
      </c>
      <c r="J12639" s="50"/>
      <c r="K12639" s="50"/>
      <c r="L12639" s="50"/>
    </row>
    <row r="12640" spans="4:12" x14ac:dyDescent="0.25">
      <c r="D12640" s="50">
        <v>52255080</v>
      </c>
      <c r="E12640" s="50" t="s">
        <v>39</v>
      </c>
      <c r="F12640" s="50">
        <v>9841408000</v>
      </c>
      <c r="G12640" s="50">
        <v>9842208000</v>
      </c>
      <c r="H12640" s="50">
        <v>9842608000</v>
      </c>
      <c r="I12640" s="50">
        <v>9816008000</v>
      </c>
      <c r="J12640" s="50"/>
      <c r="K12640" s="50"/>
      <c r="L12640" s="50"/>
    </row>
    <row r="12641" spans="4:12" x14ac:dyDescent="0.25">
      <c r="D12641" s="50">
        <v>52255081</v>
      </c>
      <c r="E12641" s="50" t="s">
        <v>39</v>
      </c>
      <c r="F12641" s="50">
        <v>9841408000</v>
      </c>
      <c r="G12641" s="50">
        <v>9842208000</v>
      </c>
      <c r="H12641" s="50">
        <v>9842608000</v>
      </c>
      <c r="I12641" s="50">
        <v>9816008000</v>
      </c>
      <c r="J12641" s="50"/>
      <c r="K12641" s="50"/>
      <c r="L12641" s="50"/>
    </row>
    <row r="12642" spans="4:12" x14ac:dyDescent="0.25">
      <c r="D12642" s="50">
        <v>52255100</v>
      </c>
      <c r="E12642" s="50" t="s">
        <v>39</v>
      </c>
      <c r="F12642" s="50">
        <v>9841410000</v>
      </c>
      <c r="G12642" s="50">
        <v>9842210000</v>
      </c>
      <c r="H12642" s="50">
        <v>9842610000</v>
      </c>
      <c r="I12642" s="50">
        <v>9816010000</v>
      </c>
      <c r="J12642" s="50"/>
      <c r="K12642" s="50"/>
      <c r="L12642" s="50"/>
    </row>
    <row r="12643" spans="4:12" x14ac:dyDescent="0.25">
      <c r="D12643" s="50">
        <v>52255101</v>
      </c>
      <c r="E12643" s="50" t="s">
        <v>39</v>
      </c>
      <c r="F12643" s="50">
        <v>9841410000</v>
      </c>
      <c r="G12643" s="50">
        <v>9842210000</v>
      </c>
      <c r="H12643" s="50">
        <v>9842610000</v>
      </c>
      <c r="I12643" s="50">
        <v>9816010000</v>
      </c>
      <c r="J12643" s="50"/>
      <c r="K12643" s="50"/>
      <c r="L12643" s="50"/>
    </row>
    <row r="12644" spans="4:12" x14ac:dyDescent="0.25">
      <c r="D12644" s="50">
        <v>52255120</v>
      </c>
      <c r="E12644" s="50" t="s">
        <v>39</v>
      </c>
      <c r="F12644" s="50">
        <v>9841412000</v>
      </c>
      <c r="G12644" s="50">
        <v>9842212000</v>
      </c>
      <c r="H12644" s="50">
        <v>9842612000</v>
      </c>
      <c r="I12644" s="50">
        <v>9816012000</v>
      </c>
      <c r="J12644" s="50"/>
      <c r="K12644" s="50"/>
      <c r="L12644" s="50"/>
    </row>
    <row r="12645" spans="4:12" x14ac:dyDescent="0.25">
      <c r="D12645" s="50">
        <v>52255121</v>
      </c>
      <c r="E12645" s="50" t="s">
        <v>39</v>
      </c>
      <c r="F12645" s="50">
        <v>9841412000</v>
      </c>
      <c r="G12645" s="50">
        <v>9842212000</v>
      </c>
      <c r="H12645" s="50">
        <v>9842612000</v>
      </c>
      <c r="I12645" s="50">
        <v>9816012000</v>
      </c>
      <c r="J12645" s="50"/>
      <c r="K12645" s="50"/>
      <c r="L12645" s="50"/>
    </row>
    <row r="12646" spans="4:12" x14ac:dyDescent="0.25">
      <c r="D12646" s="50">
        <v>52255140</v>
      </c>
      <c r="E12646" s="50" t="s">
        <v>39</v>
      </c>
      <c r="F12646" s="50">
        <v>9841414000</v>
      </c>
      <c r="G12646" s="50">
        <v>9842214000</v>
      </c>
      <c r="H12646" s="50">
        <v>9842614000</v>
      </c>
      <c r="I12646" s="50">
        <v>9816014000</v>
      </c>
      <c r="J12646" s="50"/>
      <c r="K12646" s="50"/>
      <c r="L12646" s="50"/>
    </row>
    <row r="12647" spans="4:12" x14ac:dyDescent="0.25">
      <c r="D12647" s="50">
        <v>52255141</v>
      </c>
      <c r="E12647" s="50" t="s">
        <v>39</v>
      </c>
      <c r="F12647" s="50">
        <v>9841414000</v>
      </c>
      <c r="G12647" s="50">
        <v>9842214000</v>
      </c>
      <c r="H12647" s="50">
        <v>9842614000</v>
      </c>
      <c r="I12647" s="50">
        <v>9816014000</v>
      </c>
      <c r="J12647" s="50"/>
      <c r="K12647" s="50"/>
      <c r="L12647" s="50"/>
    </row>
    <row r="12648" spans="4:12" x14ac:dyDescent="0.25">
      <c r="D12648" s="50">
        <v>52255160</v>
      </c>
      <c r="E12648" s="50" t="s">
        <v>39</v>
      </c>
      <c r="F12648" s="50">
        <v>9841416000</v>
      </c>
      <c r="G12648" s="50">
        <v>9842216000</v>
      </c>
      <c r="H12648" s="50">
        <v>9842616000</v>
      </c>
      <c r="I12648" s="50">
        <v>9816016000</v>
      </c>
      <c r="J12648" s="50"/>
      <c r="K12648" s="50"/>
      <c r="L12648" s="50"/>
    </row>
    <row r="12649" spans="4:12" x14ac:dyDescent="0.25">
      <c r="D12649" s="50">
        <v>52255161</v>
      </c>
      <c r="E12649" s="50" t="s">
        <v>39</v>
      </c>
      <c r="F12649" s="50">
        <v>9841416000</v>
      </c>
      <c r="G12649" s="50">
        <v>9842216000</v>
      </c>
      <c r="H12649" s="50">
        <v>9842616000</v>
      </c>
      <c r="I12649" s="50">
        <v>9816016000</v>
      </c>
      <c r="J12649" s="50"/>
      <c r="K12649" s="50"/>
      <c r="L12649" s="50"/>
    </row>
    <row r="12650" spans="4:12" x14ac:dyDescent="0.25">
      <c r="D12650" s="50">
        <v>52255200</v>
      </c>
      <c r="E12650" s="50" t="s">
        <v>39</v>
      </c>
      <c r="F12650" s="50">
        <v>9841420000</v>
      </c>
      <c r="G12650" s="50">
        <v>9842220000</v>
      </c>
      <c r="H12650" s="50">
        <v>9842620000</v>
      </c>
      <c r="I12650" s="50">
        <v>9816020000</v>
      </c>
      <c r="J12650" s="50"/>
      <c r="K12650" s="50"/>
      <c r="L12650" s="50"/>
    </row>
    <row r="12651" spans="4:12" x14ac:dyDescent="0.25">
      <c r="D12651" s="50">
        <v>52255201</v>
      </c>
      <c r="E12651" s="50" t="s">
        <v>39</v>
      </c>
      <c r="F12651" s="50">
        <v>9841420000</v>
      </c>
      <c r="G12651" s="50">
        <v>9842220000</v>
      </c>
      <c r="H12651" s="50">
        <v>9842620000</v>
      </c>
      <c r="I12651" s="50">
        <v>9816020000</v>
      </c>
      <c r="J12651" s="50"/>
      <c r="K12651" s="50"/>
      <c r="L12651" s="50"/>
    </row>
    <row r="12652" spans="4:12" x14ac:dyDescent="0.25">
      <c r="D12652" s="50">
        <v>52256005</v>
      </c>
      <c r="E12652" s="50" t="s">
        <v>39</v>
      </c>
      <c r="F12652" s="50">
        <v>9899999903</v>
      </c>
      <c r="G12652" s="152"/>
      <c r="H12652" s="50"/>
      <c r="I12652" s="50"/>
      <c r="J12652" s="50"/>
      <c r="K12652" s="50"/>
      <c r="L12652" s="50"/>
    </row>
    <row r="12653" spans="4:12" x14ac:dyDescent="0.25">
      <c r="D12653" s="50">
        <v>52256011</v>
      </c>
      <c r="E12653" s="50" t="s">
        <v>39</v>
      </c>
      <c r="F12653" s="50">
        <v>9899999903</v>
      </c>
      <c r="G12653" s="152"/>
      <c r="H12653" s="50"/>
      <c r="I12653" s="50"/>
      <c r="J12653" s="50"/>
      <c r="K12653" s="50"/>
      <c r="L12653" s="50"/>
    </row>
    <row r="12654" spans="4:12" x14ac:dyDescent="0.25">
      <c r="D12654" s="50">
        <v>52256012</v>
      </c>
      <c r="E12654" s="50" t="s">
        <v>39</v>
      </c>
      <c r="F12654" s="50">
        <v>9899999903</v>
      </c>
      <c r="G12654" s="152"/>
      <c r="H12654" s="50"/>
      <c r="I12654" s="50"/>
      <c r="J12654" s="50"/>
      <c r="K12654" s="50"/>
      <c r="L12654" s="50"/>
    </row>
    <row r="12655" spans="4:12" x14ac:dyDescent="0.25">
      <c r="D12655" s="50">
        <v>52256014</v>
      </c>
      <c r="E12655" s="50" t="s">
        <v>39</v>
      </c>
      <c r="F12655" s="50">
        <v>9899999903</v>
      </c>
      <c r="G12655" s="152"/>
      <c r="H12655" s="50"/>
      <c r="I12655" s="50"/>
      <c r="J12655" s="50"/>
      <c r="K12655" s="50"/>
      <c r="L12655" s="50"/>
    </row>
    <row r="12656" spans="4:12" x14ac:dyDescent="0.25">
      <c r="D12656" s="50">
        <v>52256016</v>
      </c>
      <c r="E12656" s="50" t="s">
        <v>39</v>
      </c>
      <c r="F12656" s="50">
        <v>9899999903</v>
      </c>
      <c r="G12656" s="152"/>
      <c r="H12656" s="50"/>
      <c r="I12656" s="50"/>
      <c r="J12656" s="50"/>
      <c r="K12656" s="50"/>
      <c r="L12656" s="50"/>
    </row>
    <row r="12657" spans="4:12" x14ac:dyDescent="0.25">
      <c r="D12657" s="50">
        <v>52256018</v>
      </c>
      <c r="E12657" s="50" t="s">
        <v>39</v>
      </c>
      <c r="F12657" s="50">
        <v>9899999903</v>
      </c>
      <c r="G12657" s="152"/>
      <c r="H12657" s="50"/>
      <c r="I12657" s="50"/>
      <c r="J12657" s="50"/>
      <c r="K12657" s="50"/>
      <c r="L12657" s="50"/>
    </row>
    <row r="12658" spans="4:12" x14ac:dyDescent="0.25">
      <c r="D12658" s="50">
        <v>52256021</v>
      </c>
      <c r="E12658" s="50" t="s">
        <v>39</v>
      </c>
      <c r="F12658" s="50">
        <v>9899999903</v>
      </c>
      <c r="G12658" s="152"/>
      <c r="H12658" s="50"/>
      <c r="I12658" s="50"/>
      <c r="J12658" s="50"/>
      <c r="K12658" s="50"/>
      <c r="L12658" s="50"/>
    </row>
    <row r="12659" spans="4:12" x14ac:dyDescent="0.25">
      <c r="D12659" s="50">
        <v>52256025</v>
      </c>
      <c r="E12659" s="50" t="s">
        <v>39</v>
      </c>
      <c r="F12659" s="50">
        <v>9899999903</v>
      </c>
      <c r="G12659" s="152"/>
      <c r="H12659" s="50"/>
      <c r="I12659" s="50"/>
      <c r="J12659" s="50"/>
      <c r="K12659" s="50"/>
      <c r="L12659" s="50"/>
    </row>
    <row r="12660" spans="4:12" x14ac:dyDescent="0.25">
      <c r="D12660" s="50">
        <v>52256026</v>
      </c>
      <c r="E12660" s="50" t="s">
        <v>39</v>
      </c>
      <c r="F12660" s="50">
        <v>9899999903</v>
      </c>
      <c r="G12660" s="152"/>
      <c r="H12660" s="50"/>
      <c r="I12660" s="50"/>
      <c r="J12660" s="50"/>
      <c r="K12660" s="50"/>
      <c r="L12660" s="50"/>
    </row>
    <row r="12661" spans="4:12" x14ac:dyDescent="0.25">
      <c r="D12661" s="50">
        <v>52256031</v>
      </c>
      <c r="E12661" s="50" t="s">
        <v>39</v>
      </c>
      <c r="F12661" s="50">
        <v>9899999903</v>
      </c>
      <c r="G12661" s="152"/>
      <c r="H12661" s="50"/>
      <c r="I12661" s="50"/>
      <c r="J12661" s="50"/>
      <c r="K12661" s="50"/>
      <c r="L12661" s="50"/>
    </row>
    <row r="12662" spans="4:12" x14ac:dyDescent="0.25">
      <c r="D12662" s="50">
        <v>52256041</v>
      </c>
      <c r="E12662" s="50" t="s">
        <v>39</v>
      </c>
      <c r="F12662" s="50">
        <v>9819606000</v>
      </c>
      <c r="G12662" s="152"/>
      <c r="H12662" s="50"/>
      <c r="I12662" s="50"/>
      <c r="J12662" s="50"/>
      <c r="K12662" s="50"/>
      <c r="L12662" s="50"/>
    </row>
    <row r="12663" spans="4:12" x14ac:dyDescent="0.25">
      <c r="D12663" s="50">
        <v>52256051</v>
      </c>
      <c r="E12663" s="50" t="s">
        <v>39</v>
      </c>
      <c r="F12663" s="50">
        <v>9819606000</v>
      </c>
      <c r="G12663" s="152"/>
      <c r="H12663" s="50"/>
      <c r="I12663" s="50"/>
      <c r="J12663" s="50"/>
      <c r="K12663" s="50"/>
      <c r="L12663" s="50"/>
    </row>
    <row r="12664" spans="4:12" x14ac:dyDescent="0.25">
      <c r="D12664" s="50">
        <v>52256061</v>
      </c>
      <c r="E12664" s="50" t="s">
        <v>39</v>
      </c>
      <c r="F12664" s="50">
        <v>9819606000</v>
      </c>
      <c r="G12664" s="152"/>
      <c r="H12664" s="50"/>
      <c r="I12664" s="50"/>
      <c r="J12664" s="50"/>
      <c r="K12664" s="50"/>
      <c r="L12664" s="50"/>
    </row>
    <row r="12665" spans="4:12" x14ac:dyDescent="0.25">
      <c r="D12665" s="50">
        <v>52256081</v>
      </c>
      <c r="E12665" s="50" t="s">
        <v>39</v>
      </c>
      <c r="F12665" s="50">
        <v>9819608000</v>
      </c>
      <c r="G12665" s="152"/>
      <c r="H12665" s="50"/>
      <c r="I12665" s="50"/>
      <c r="J12665" s="50"/>
      <c r="K12665" s="50"/>
      <c r="L12665" s="50"/>
    </row>
    <row r="12666" spans="4:12" x14ac:dyDescent="0.25">
      <c r="D12666" s="50">
        <v>52256101</v>
      </c>
      <c r="E12666" s="50" t="s">
        <v>39</v>
      </c>
      <c r="F12666" s="50">
        <v>9819610000</v>
      </c>
      <c r="G12666" s="152"/>
      <c r="H12666" s="50"/>
      <c r="I12666" s="50"/>
      <c r="J12666" s="50"/>
      <c r="K12666" s="50"/>
      <c r="L12666" s="50"/>
    </row>
    <row r="12667" spans="4:12" x14ac:dyDescent="0.25">
      <c r="D12667" s="50">
        <v>52256106</v>
      </c>
      <c r="E12667" s="50" t="s">
        <v>39</v>
      </c>
      <c r="F12667" s="50">
        <v>9899999903</v>
      </c>
      <c r="G12667" s="152"/>
      <c r="H12667" s="50"/>
      <c r="I12667" s="50"/>
      <c r="J12667" s="50"/>
      <c r="K12667" s="50"/>
      <c r="L12667" s="50"/>
    </row>
    <row r="12668" spans="4:12" x14ac:dyDescent="0.25">
      <c r="D12668" s="50">
        <v>52256121</v>
      </c>
      <c r="E12668" s="50" t="s">
        <v>39</v>
      </c>
      <c r="F12668" s="50">
        <v>9819612000</v>
      </c>
      <c r="G12668" s="152"/>
      <c r="H12668" s="50"/>
      <c r="I12668" s="50"/>
      <c r="J12668" s="50"/>
      <c r="K12668" s="50"/>
      <c r="L12668" s="50"/>
    </row>
    <row r="12669" spans="4:12" x14ac:dyDescent="0.25">
      <c r="D12669" s="50">
        <v>52256141</v>
      </c>
      <c r="E12669" s="50" t="s">
        <v>39</v>
      </c>
      <c r="F12669" s="50">
        <v>9819614000</v>
      </c>
      <c r="G12669" s="152"/>
      <c r="H12669" s="50"/>
      <c r="I12669" s="50"/>
      <c r="J12669" s="50"/>
      <c r="K12669" s="50"/>
      <c r="L12669" s="50"/>
    </row>
    <row r="12670" spans="4:12" x14ac:dyDescent="0.25">
      <c r="D12670" s="50">
        <v>52256156</v>
      </c>
      <c r="E12670" s="50" t="s">
        <v>39</v>
      </c>
      <c r="F12670" s="50">
        <v>9899999903</v>
      </c>
      <c r="G12670" s="152"/>
      <c r="H12670" s="50"/>
      <c r="I12670" s="50"/>
      <c r="J12670" s="50"/>
      <c r="K12670" s="50"/>
      <c r="L12670" s="50"/>
    </row>
    <row r="12671" spans="4:12" x14ac:dyDescent="0.25">
      <c r="D12671" s="50">
        <v>52256161</v>
      </c>
      <c r="E12671" s="50" t="s">
        <v>39</v>
      </c>
      <c r="F12671" s="50">
        <v>9819616000</v>
      </c>
      <c r="G12671" s="152"/>
      <c r="H12671" s="50"/>
      <c r="I12671" s="50"/>
      <c r="J12671" s="50"/>
      <c r="K12671" s="50"/>
      <c r="L12671" s="50"/>
    </row>
    <row r="12672" spans="4:12" x14ac:dyDescent="0.25">
      <c r="D12672" s="50">
        <v>52256201</v>
      </c>
      <c r="E12672" s="50" t="s">
        <v>39</v>
      </c>
      <c r="F12672" s="50">
        <v>9819620000</v>
      </c>
      <c r="G12672" s="152"/>
      <c r="H12672" s="50"/>
      <c r="I12672" s="50"/>
      <c r="J12672" s="50"/>
      <c r="K12672" s="50"/>
      <c r="L12672" s="50"/>
    </row>
    <row r="12673" spans="4:12" x14ac:dyDescent="0.25">
      <c r="D12673" s="50">
        <v>52256206</v>
      </c>
      <c r="E12673" s="50" t="s">
        <v>39</v>
      </c>
      <c r="F12673" s="50">
        <v>9899999903</v>
      </c>
      <c r="G12673" s="152"/>
      <c r="H12673" s="50"/>
      <c r="I12673" s="50"/>
      <c r="J12673" s="50"/>
      <c r="K12673" s="50"/>
      <c r="L12673" s="50"/>
    </row>
    <row r="12674" spans="4:12" x14ac:dyDescent="0.25">
      <c r="D12674" s="50">
        <v>52256306</v>
      </c>
      <c r="E12674" s="50" t="s">
        <v>39</v>
      </c>
      <c r="F12674" s="50">
        <v>9899999903</v>
      </c>
      <c r="G12674" s="152"/>
      <c r="H12674" s="50"/>
      <c r="I12674" s="50"/>
      <c r="J12674" s="50"/>
      <c r="K12674" s="50"/>
      <c r="L12674" s="50"/>
    </row>
    <row r="12675" spans="4:12" x14ac:dyDescent="0.25">
      <c r="D12675" s="50">
        <v>52256406</v>
      </c>
      <c r="E12675" s="50" t="s">
        <v>39</v>
      </c>
      <c r="F12675" s="50">
        <v>9819606000</v>
      </c>
      <c r="G12675" s="152"/>
      <c r="H12675" s="50"/>
      <c r="I12675" s="50"/>
      <c r="J12675" s="50"/>
      <c r="K12675" s="50"/>
      <c r="L12675" s="50"/>
    </row>
    <row r="12676" spans="4:12" x14ac:dyDescent="0.25">
      <c r="D12676" s="50">
        <v>52256506</v>
      </c>
      <c r="E12676" s="50" t="s">
        <v>39</v>
      </c>
      <c r="F12676" s="50">
        <v>9819606000</v>
      </c>
      <c r="G12676" s="152"/>
      <c r="H12676" s="50"/>
      <c r="I12676" s="50"/>
      <c r="J12676" s="50"/>
      <c r="K12676" s="50"/>
      <c r="L12676" s="50"/>
    </row>
    <row r="12677" spans="4:12" x14ac:dyDescent="0.25">
      <c r="D12677" s="50">
        <v>52256911</v>
      </c>
      <c r="E12677" s="50" t="s">
        <v>39</v>
      </c>
      <c r="F12677" s="50">
        <v>9899999903</v>
      </c>
      <c r="G12677" s="152"/>
      <c r="H12677" s="50"/>
      <c r="I12677" s="50"/>
      <c r="J12677" s="50"/>
      <c r="K12677" s="50"/>
      <c r="L12677" s="50"/>
    </row>
    <row r="12678" spans="4:12" x14ac:dyDescent="0.25">
      <c r="D12678" s="50">
        <v>52256916</v>
      </c>
      <c r="E12678" s="50" t="s">
        <v>39</v>
      </c>
      <c r="F12678" s="50">
        <v>9899999903</v>
      </c>
      <c r="G12678" s="152"/>
      <c r="H12678" s="50"/>
      <c r="I12678" s="50"/>
      <c r="J12678" s="50"/>
      <c r="K12678" s="50"/>
      <c r="L12678" s="50"/>
    </row>
    <row r="12679" spans="4:12" x14ac:dyDescent="0.25">
      <c r="D12679" s="50">
        <v>52256925</v>
      </c>
      <c r="E12679" s="50" t="s">
        <v>39</v>
      </c>
      <c r="F12679" s="50">
        <v>9899999903</v>
      </c>
      <c r="G12679" s="152"/>
      <c r="H12679" s="50"/>
      <c r="I12679" s="50"/>
      <c r="J12679" s="50"/>
      <c r="K12679" s="50"/>
      <c r="L12679" s="50"/>
    </row>
    <row r="12680" spans="4:12" x14ac:dyDescent="0.25">
      <c r="D12680" s="50">
        <v>52256930</v>
      </c>
      <c r="E12680" s="50" t="s">
        <v>39</v>
      </c>
      <c r="F12680" s="50">
        <v>9899999903</v>
      </c>
      <c r="G12680" s="152"/>
      <c r="H12680" s="50"/>
      <c r="I12680" s="50"/>
      <c r="J12680" s="50"/>
      <c r="K12680" s="50"/>
      <c r="L12680" s="50"/>
    </row>
    <row r="12681" spans="4:12" x14ac:dyDescent="0.25">
      <c r="D12681" s="50">
        <v>52256935</v>
      </c>
      <c r="E12681" s="50" t="s">
        <v>39</v>
      </c>
      <c r="F12681" s="50">
        <v>9899999903</v>
      </c>
      <c r="G12681" s="152"/>
      <c r="H12681" s="50"/>
      <c r="I12681" s="50"/>
      <c r="J12681" s="50"/>
      <c r="K12681" s="50"/>
      <c r="L12681" s="50"/>
    </row>
    <row r="12682" spans="4:12" x14ac:dyDescent="0.25">
      <c r="D12682" s="50">
        <v>52256940</v>
      </c>
      <c r="E12682" s="50" t="s">
        <v>39</v>
      </c>
      <c r="F12682" s="50">
        <v>9899999903</v>
      </c>
      <c r="G12682" s="152"/>
      <c r="H12682" s="50"/>
      <c r="I12682" s="50"/>
      <c r="J12682" s="50"/>
      <c r="K12682" s="50"/>
      <c r="L12682" s="50"/>
    </row>
    <row r="12683" spans="4:12" x14ac:dyDescent="0.25">
      <c r="D12683" s="50">
        <v>52256950</v>
      </c>
      <c r="E12683" s="50" t="s">
        <v>39</v>
      </c>
      <c r="F12683" s="50">
        <v>9899999903</v>
      </c>
      <c r="G12683" s="152"/>
      <c r="H12683" s="50"/>
      <c r="I12683" s="50"/>
      <c r="J12683" s="50"/>
      <c r="K12683" s="50"/>
      <c r="L12683" s="50"/>
    </row>
    <row r="12684" spans="4:12" x14ac:dyDescent="0.25">
      <c r="D12684" s="50">
        <v>52256960</v>
      </c>
      <c r="E12684" s="50" t="s">
        <v>39</v>
      </c>
      <c r="F12684" s="50">
        <v>9899999903</v>
      </c>
      <c r="G12684" s="152"/>
      <c r="H12684" s="50"/>
      <c r="I12684" s="50"/>
      <c r="J12684" s="50"/>
      <c r="K12684" s="50"/>
      <c r="L12684" s="50"/>
    </row>
    <row r="12685" spans="4:12" x14ac:dyDescent="0.25">
      <c r="D12685" s="50">
        <v>52256970</v>
      </c>
      <c r="E12685" s="50" t="s">
        <v>39</v>
      </c>
      <c r="F12685" s="50">
        <v>9899999903</v>
      </c>
      <c r="G12685" s="152"/>
      <c r="H12685" s="50"/>
      <c r="I12685" s="50"/>
      <c r="J12685" s="50"/>
      <c r="K12685" s="50"/>
      <c r="L12685" s="50"/>
    </row>
    <row r="12686" spans="4:12" x14ac:dyDescent="0.25">
      <c r="D12686" s="50">
        <v>52256980</v>
      </c>
      <c r="E12686" s="50" t="s">
        <v>39</v>
      </c>
      <c r="F12686" s="50">
        <v>9899999903</v>
      </c>
      <c r="G12686" s="152"/>
      <c r="H12686" s="50"/>
      <c r="I12686" s="50"/>
      <c r="J12686" s="50"/>
      <c r="K12686" s="50"/>
      <c r="L12686" s="50"/>
    </row>
    <row r="12687" spans="4:12" x14ac:dyDescent="0.25">
      <c r="D12687" s="50">
        <v>52256990</v>
      </c>
      <c r="E12687" s="50" t="s">
        <v>39</v>
      </c>
      <c r="F12687" s="50">
        <v>9899999903</v>
      </c>
      <c r="G12687" s="152"/>
      <c r="H12687" s="50"/>
      <c r="I12687" s="50"/>
      <c r="J12687" s="50"/>
      <c r="K12687" s="50"/>
      <c r="L12687" s="50"/>
    </row>
    <row r="12688" spans="4:12" x14ac:dyDescent="0.25">
      <c r="D12688" s="50">
        <v>52257005</v>
      </c>
      <c r="E12688" s="50" t="s">
        <v>39</v>
      </c>
      <c r="F12688" s="50">
        <v>9899999903</v>
      </c>
      <c r="G12688" s="152"/>
      <c r="H12688" s="50"/>
      <c r="I12688" s="50"/>
      <c r="J12688" s="50"/>
      <c r="K12688" s="50"/>
      <c r="L12688" s="50"/>
    </row>
    <row r="12689" spans="4:12" x14ac:dyDescent="0.25">
      <c r="D12689" s="50">
        <v>52257010</v>
      </c>
      <c r="E12689" s="50" t="s">
        <v>39</v>
      </c>
      <c r="F12689" s="50">
        <v>9899999903</v>
      </c>
      <c r="G12689" s="152"/>
      <c r="H12689" s="50"/>
      <c r="I12689" s="50"/>
      <c r="J12689" s="50"/>
      <c r="K12689" s="50"/>
      <c r="L12689" s="50"/>
    </row>
    <row r="12690" spans="4:12" x14ac:dyDescent="0.25">
      <c r="D12690" s="50">
        <v>52257015</v>
      </c>
      <c r="E12690" s="50" t="s">
        <v>39</v>
      </c>
      <c r="F12690" s="50">
        <v>9899999903</v>
      </c>
      <c r="G12690" s="152"/>
      <c r="H12690" s="50"/>
      <c r="I12690" s="50"/>
      <c r="J12690" s="50"/>
      <c r="K12690" s="50"/>
      <c r="L12690" s="50"/>
    </row>
    <row r="12691" spans="4:12" x14ac:dyDescent="0.25">
      <c r="D12691" s="50">
        <v>52257020</v>
      </c>
      <c r="E12691" s="50" t="s">
        <v>39</v>
      </c>
      <c r="F12691" s="50">
        <v>9899999903</v>
      </c>
      <c r="G12691" s="152"/>
      <c r="H12691" s="50"/>
      <c r="I12691" s="50"/>
      <c r="J12691" s="50"/>
      <c r="K12691" s="50"/>
      <c r="L12691" s="50"/>
    </row>
    <row r="12692" spans="4:12" x14ac:dyDescent="0.25">
      <c r="D12692" s="50">
        <v>52257026</v>
      </c>
      <c r="E12692" s="50" t="s">
        <v>39</v>
      </c>
      <c r="F12692" s="50">
        <v>9899999903</v>
      </c>
      <c r="G12692" s="152"/>
      <c r="H12692" s="50"/>
      <c r="I12692" s="50"/>
      <c r="J12692" s="50"/>
      <c r="K12692" s="50"/>
      <c r="L12692" s="50"/>
    </row>
    <row r="12693" spans="4:12" x14ac:dyDescent="0.25">
      <c r="D12693" s="50">
        <v>52257030</v>
      </c>
      <c r="E12693" s="50" t="s">
        <v>39</v>
      </c>
      <c r="F12693" s="50">
        <v>9899999903</v>
      </c>
      <c r="G12693" s="152"/>
      <c r="H12693" s="50"/>
      <c r="I12693" s="50"/>
      <c r="J12693" s="50"/>
      <c r="K12693" s="50"/>
      <c r="L12693" s="50"/>
    </row>
    <row r="12694" spans="4:12" x14ac:dyDescent="0.25">
      <c r="D12694" s="50">
        <v>52257040</v>
      </c>
      <c r="E12694" s="50" t="s">
        <v>39</v>
      </c>
      <c r="F12694" s="50">
        <v>9819606000</v>
      </c>
      <c r="G12694" s="152"/>
      <c r="H12694" s="50"/>
      <c r="I12694" s="50"/>
      <c r="J12694" s="50"/>
      <c r="K12694" s="50"/>
      <c r="L12694" s="50"/>
    </row>
    <row r="12695" spans="4:12" x14ac:dyDescent="0.25">
      <c r="D12695" s="50">
        <v>52257050</v>
      </c>
      <c r="E12695" s="50" t="s">
        <v>39</v>
      </c>
      <c r="F12695" s="50">
        <v>9819606000</v>
      </c>
      <c r="G12695" s="152"/>
      <c r="H12695" s="50"/>
      <c r="I12695" s="50"/>
      <c r="J12695" s="50"/>
      <c r="K12695" s="50"/>
      <c r="L12695" s="50"/>
    </row>
    <row r="12696" spans="4:12" x14ac:dyDescent="0.25">
      <c r="D12696" s="50">
        <v>52257060</v>
      </c>
      <c r="E12696" s="50" t="s">
        <v>39</v>
      </c>
      <c r="F12696" s="50">
        <v>9819606000</v>
      </c>
      <c r="G12696" s="152"/>
      <c r="H12696" s="50"/>
      <c r="I12696" s="50"/>
      <c r="J12696" s="50"/>
      <c r="K12696" s="50"/>
      <c r="L12696" s="50"/>
    </row>
    <row r="12697" spans="4:12" x14ac:dyDescent="0.25">
      <c r="D12697" s="50">
        <v>52257080</v>
      </c>
      <c r="E12697" s="50" t="s">
        <v>39</v>
      </c>
      <c r="F12697" s="50">
        <v>9819608000</v>
      </c>
      <c r="G12697" s="152"/>
      <c r="H12697" s="50"/>
      <c r="I12697" s="50"/>
      <c r="J12697" s="50"/>
      <c r="K12697" s="50"/>
      <c r="L12697" s="50"/>
    </row>
    <row r="12698" spans="4:12" x14ac:dyDescent="0.25">
      <c r="D12698" s="50">
        <v>52257100</v>
      </c>
      <c r="E12698" s="50" t="s">
        <v>39</v>
      </c>
      <c r="F12698" s="50">
        <v>9819610000</v>
      </c>
      <c r="G12698" s="152"/>
      <c r="H12698" s="50"/>
      <c r="I12698" s="50"/>
      <c r="J12698" s="50"/>
      <c r="K12698" s="50"/>
      <c r="L12698" s="50"/>
    </row>
    <row r="12699" spans="4:12" x14ac:dyDescent="0.25">
      <c r="D12699" s="50">
        <v>52257120</v>
      </c>
      <c r="E12699" s="50" t="s">
        <v>39</v>
      </c>
      <c r="F12699" s="50">
        <v>9819612000</v>
      </c>
      <c r="G12699" s="152"/>
      <c r="H12699" s="50"/>
      <c r="I12699" s="50"/>
      <c r="J12699" s="50"/>
      <c r="K12699" s="50"/>
      <c r="L12699" s="50"/>
    </row>
    <row r="12700" spans="4:12" x14ac:dyDescent="0.25">
      <c r="D12700" s="50">
        <v>52257140</v>
      </c>
      <c r="E12700" s="50" t="s">
        <v>39</v>
      </c>
      <c r="F12700" s="50">
        <v>9819614000</v>
      </c>
      <c r="G12700" s="152"/>
      <c r="H12700" s="50"/>
      <c r="I12700" s="50"/>
      <c r="J12700" s="50"/>
      <c r="K12700" s="50"/>
      <c r="L12700" s="50"/>
    </row>
    <row r="12701" spans="4:12" x14ac:dyDescent="0.25">
      <c r="D12701" s="50">
        <v>52257160</v>
      </c>
      <c r="E12701" s="50" t="s">
        <v>39</v>
      </c>
      <c r="F12701" s="50">
        <v>9819616000</v>
      </c>
      <c r="G12701" s="152"/>
      <c r="H12701" s="50"/>
      <c r="I12701" s="50"/>
      <c r="J12701" s="50"/>
      <c r="K12701" s="50"/>
      <c r="L12701" s="50"/>
    </row>
    <row r="12702" spans="4:12" x14ac:dyDescent="0.25">
      <c r="D12702" s="50">
        <v>52257200</v>
      </c>
      <c r="E12702" s="50" t="s">
        <v>39</v>
      </c>
      <c r="F12702" s="50">
        <v>9819620000</v>
      </c>
      <c r="G12702" s="152"/>
      <c r="H12702" s="50"/>
      <c r="I12702" s="50"/>
      <c r="J12702" s="50"/>
      <c r="K12702" s="50"/>
      <c r="L12702" s="50"/>
    </row>
    <row r="12703" spans="4:12" x14ac:dyDescent="0.25">
      <c r="D12703" s="50">
        <v>52258005</v>
      </c>
      <c r="E12703" s="50" t="s">
        <v>39</v>
      </c>
      <c r="F12703" s="50">
        <v>9899999903</v>
      </c>
      <c r="G12703" s="152"/>
      <c r="H12703" s="50"/>
      <c r="I12703" s="50"/>
      <c r="J12703" s="50"/>
      <c r="K12703" s="50"/>
      <c r="L12703" s="50"/>
    </row>
    <row r="12704" spans="4:12" x14ac:dyDescent="0.25">
      <c r="D12704" s="50">
        <v>52258010</v>
      </c>
      <c r="E12704" s="50" t="s">
        <v>39</v>
      </c>
      <c r="F12704" s="50">
        <v>9899999903</v>
      </c>
      <c r="G12704" s="152"/>
      <c r="H12704" s="50"/>
      <c r="I12704" s="50"/>
      <c r="J12704" s="50"/>
      <c r="K12704" s="50"/>
      <c r="L12704" s="50"/>
    </row>
    <row r="12705" spans="4:12" x14ac:dyDescent="0.25">
      <c r="D12705" s="50">
        <v>52258011</v>
      </c>
      <c r="E12705" s="50" t="s">
        <v>39</v>
      </c>
      <c r="F12705" s="50">
        <v>9899999903</v>
      </c>
      <c r="G12705" s="152"/>
      <c r="H12705" s="50"/>
      <c r="I12705" s="50"/>
      <c r="J12705" s="50"/>
      <c r="K12705" s="50"/>
      <c r="L12705" s="50"/>
    </row>
    <row r="12706" spans="4:12" x14ac:dyDescent="0.25">
      <c r="D12706" s="50">
        <v>52258015</v>
      </c>
      <c r="E12706" s="50" t="s">
        <v>39</v>
      </c>
      <c r="F12706" s="50">
        <v>9899999903</v>
      </c>
      <c r="G12706" s="152"/>
      <c r="H12706" s="50"/>
      <c r="I12706" s="50"/>
      <c r="J12706" s="50"/>
      <c r="K12706" s="50"/>
      <c r="L12706" s="50"/>
    </row>
    <row r="12707" spans="4:12" x14ac:dyDescent="0.25">
      <c r="D12707" s="50">
        <v>52258016</v>
      </c>
      <c r="E12707" s="50" t="s">
        <v>39</v>
      </c>
      <c r="F12707" s="50">
        <v>9899999903</v>
      </c>
      <c r="G12707" s="152"/>
      <c r="H12707" s="50"/>
      <c r="I12707" s="50"/>
      <c r="J12707" s="50"/>
      <c r="K12707" s="50"/>
      <c r="L12707" s="50"/>
    </row>
    <row r="12708" spans="4:12" x14ac:dyDescent="0.25">
      <c r="D12708" s="50">
        <v>52258020</v>
      </c>
      <c r="E12708" s="50" t="s">
        <v>39</v>
      </c>
      <c r="F12708" s="50">
        <v>9899999903</v>
      </c>
      <c r="G12708" s="152"/>
      <c r="H12708" s="50"/>
      <c r="I12708" s="50"/>
      <c r="J12708" s="50"/>
      <c r="K12708" s="50"/>
      <c r="L12708" s="50"/>
    </row>
    <row r="12709" spans="4:12" x14ac:dyDescent="0.25">
      <c r="D12709" s="50">
        <v>52258021</v>
      </c>
      <c r="E12709" s="50" t="s">
        <v>39</v>
      </c>
      <c r="F12709" s="50">
        <v>9899999903</v>
      </c>
      <c r="G12709" s="152"/>
      <c r="H12709" s="50"/>
      <c r="I12709" s="50"/>
      <c r="J12709" s="50"/>
      <c r="K12709" s="50"/>
      <c r="L12709" s="50"/>
    </row>
    <row r="12710" spans="4:12" x14ac:dyDescent="0.25">
      <c r="D12710" s="50">
        <v>52258025</v>
      </c>
      <c r="E12710" s="50" t="s">
        <v>39</v>
      </c>
      <c r="F12710" s="50">
        <v>9899999903</v>
      </c>
      <c r="G12710" s="152"/>
      <c r="H12710" s="50"/>
      <c r="I12710" s="50"/>
      <c r="J12710" s="50"/>
      <c r="K12710" s="50"/>
      <c r="L12710" s="50"/>
    </row>
    <row r="12711" spans="4:12" x14ac:dyDescent="0.25">
      <c r="D12711" s="50">
        <v>52258026</v>
      </c>
      <c r="E12711" s="50" t="s">
        <v>39</v>
      </c>
      <c r="F12711" s="50">
        <v>9899999903</v>
      </c>
      <c r="G12711" s="152"/>
      <c r="H12711" s="50"/>
      <c r="I12711" s="50"/>
      <c r="J12711" s="50"/>
      <c r="K12711" s="50"/>
      <c r="L12711" s="50"/>
    </row>
    <row r="12712" spans="4:12" x14ac:dyDescent="0.25">
      <c r="D12712" s="50">
        <v>52258030</v>
      </c>
      <c r="E12712" s="50" t="s">
        <v>39</v>
      </c>
      <c r="F12712" s="50">
        <v>9899999903</v>
      </c>
      <c r="G12712" s="152"/>
      <c r="H12712" s="50"/>
      <c r="I12712" s="50"/>
      <c r="J12712" s="50"/>
      <c r="K12712" s="50"/>
      <c r="L12712" s="50"/>
    </row>
    <row r="12713" spans="4:12" x14ac:dyDescent="0.25">
      <c r="D12713" s="50">
        <v>52258031</v>
      </c>
      <c r="E12713" s="50" t="s">
        <v>39</v>
      </c>
      <c r="F12713" s="50">
        <v>9899999903</v>
      </c>
      <c r="G12713" s="152"/>
      <c r="H12713" s="50"/>
      <c r="I12713" s="50"/>
      <c r="J12713" s="50"/>
      <c r="K12713" s="50"/>
      <c r="L12713" s="50"/>
    </row>
    <row r="12714" spans="4:12" x14ac:dyDescent="0.25">
      <c r="D12714" s="50">
        <v>52258040</v>
      </c>
      <c r="E12714" s="50" t="s">
        <v>39</v>
      </c>
      <c r="F12714" s="50">
        <v>9819606000</v>
      </c>
      <c r="G12714" s="152"/>
      <c r="H12714" s="50"/>
      <c r="I12714" s="50"/>
      <c r="J12714" s="50"/>
      <c r="K12714" s="50"/>
      <c r="L12714" s="50"/>
    </row>
    <row r="12715" spans="4:12" x14ac:dyDescent="0.25">
      <c r="D12715" s="50">
        <v>52258041</v>
      </c>
      <c r="E12715" s="50" t="s">
        <v>39</v>
      </c>
      <c r="F12715" s="50">
        <v>9819606000</v>
      </c>
      <c r="G12715" s="152"/>
      <c r="H12715" s="50"/>
      <c r="I12715" s="50"/>
      <c r="J12715" s="50"/>
      <c r="K12715" s="50"/>
      <c r="L12715" s="50"/>
    </row>
    <row r="12716" spans="4:12" x14ac:dyDescent="0.25">
      <c r="D12716" s="50">
        <v>52258050</v>
      </c>
      <c r="E12716" s="50" t="s">
        <v>39</v>
      </c>
      <c r="F12716" s="50">
        <v>9819606000</v>
      </c>
      <c r="G12716" s="152"/>
      <c r="H12716" s="50"/>
      <c r="I12716" s="50"/>
      <c r="J12716" s="50"/>
      <c r="K12716" s="50"/>
      <c r="L12716" s="50"/>
    </row>
    <row r="12717" spans="4:12" x14ac:dyDescent="0.25">
      <c r="D12717" s="50">
        <v>52258051</v>
      </c>
      <c r="E12717" s="50" t="s">
        <v>39</v>
      </c>
      <c r="F12717" s="50">
        <v>9819606000</v>
      </c>
      <c r="G12717" s="152"/>
      <c r="H12717" s="50"/>
      <c r="I12717" s="50"/>
      <c r="J12717" s="50"/>
      <c r="K12717" s="50"/>
      <c r="L12717" s="50"/>
    </row>
    <row r="12718" spans="4:12" x14ac:dyDescent="0.25">
      <c r="D12718" s="50">
        <v>52258060</v>
      </c>
      <c r="E12718" s="50" t="s">
        <v>39</v>
      </c>
      <c r="F12718" s="50">
        <v>9819606000</v>
      </c>
      <c r="G12718" s="152"/>
      <c r="H12718" s="50"/>
      <c r="I12718" s="50"/>
      <c r="J12718" s="50"/>
      <c r="K12718" s="50"/>
      <c r="L12718" s="50"/>
    </row>
    <row r="12719" spans="4:12" x14ac:dyDescent="0.25">
      <c r="D12719" s="50">
        <v>52258080</v>
      </c>
      <c r="E12719" s="50" t="s">
        <v>39</v>
      </c>
      <c r="F12719" s="50">
        <v>9819608000</v>
      </c>
      <c r="G12719" s="152"/>
      <c r="H12719" s="50"/>
      <c r="I12719" s="50"/>
      <c r="J12719" s="50"/>
      <c r="K12719" s="50"/>
      <c r="L12719" s="50"/>
    </row>
    <row r="12720" spans="4:12" x14ac:dyDescent="0.25">
      <c r="D12720" s="50">
        <v>52258100</v>
      </c>
      <c r="E12720" s="50" t="s">
        <v>39</v>
      </c>
      <c r="F12720" s="50">
        <v>9819610000</v>
      </c>
      <c r="G12720" s="152"/>
      <c r="H12720" s="50"/>
      <c r="I12720" s="50"/>
      <c r="J12720" s="50"/>
      <c r="K12720" s="50"/>
      <c r="L12720" s="50"/>
    </row>
    <row r="12721" spans="4:12" x14ac:dyDescent="0.25">
      <c r="D12721" s="50">
        <v>52258120</v>
      </c>
      <c r="E12721" s="50" t="s">
        <v>39</v>
      </c>
      <c r="F12721" s="50">
        <v>9819612000</v>
      </c>
      <c r="G12721" s="152"/>
      <c r="H12721" s="50"/>
      <c r="I12721" s="50"/>
      <c r="J12721" s="50"/>
      <c r="K12721" s="50"/>
      <c r="L12721" s="50"/>
    </row>
    <row r="12722" spans="4:12" x14ac:dyDescent="0.25">
      <c r="D12722" s="50">
        <v>52258140</v>
      </c>
      <c r="E12722" s="50" t="s">
        <v>39</v>
      </c>
      <c r="F12722" s="50">
        <v>9819614000</v>
      </c>
      <c r="G12722" s="152"/>
      <c r="H12722" s="50"/>
      <c r="I12722" s="50"/>
      <c r="J12722" s="50"/>
      <c r="K12722" s="50"/>
      <c r="L12722" s="50"/>
    </row>
    <row r="12723" spans="4:12" x14ac:dyDescent="0.25">
      <c r="D12723" s="50">
        <v>52258160</v>
      </c>
      <c r="E12723" s="50" t="s">
        <v>39</v>
      </c>
      <c r="F12723" s="50">
        <v>9819616000</v>
      </c>
      <c r="G12723" s="152"/>
      <c r="H12723" s="50"/>
      <c r="I12723" s="50"/>
      <c r="J12723" s="50"/>
      <c r="K12723" s="50"/>
      <c r="L12723" s="50"/>
    </row>
    <row r="12724" spans="4:12" x14ac:dyDescent="0.25">
      <c r="D12724" s="50">
        <v>52258200</v>
      </c>
      <c r="E12724" s="50" t="s">
        <v>39</v>
      </c>
      <c r="F12724" s="50">
        <v>9819620000</v>
      </c>
      <c r="G12724" s="152"/>
      <c r="H12724" s="50"/>
      <c r="I12724" s="50"/>
      <c r="J12724" s="50"/>
      <c r="K12724" s="50"/>
      <c r="L12724" s="50"/>
    </row>
    <row r="12725" spans="4:12" x14ac:dyDescent="0.25">
      <c r="D12725" s="50">
        <v>52258950</v>
      </c>
      <c r="E12725" s="50" t="s">
        <v>39</v>
      </c>
      <c r="F12725" s="50">
        <v>9899999903</v>
      </c>
      <c r="G12725" s="152"/>
      <c r="H12725" s="50"/>
      <c r="I12725" s="50"/>
      <c r="J12725" s="50"/>
      <c r="K12725" s="50"/>
      <c r="L12725" s="50"/>
    </row>
    <row r="12726" spans="4:12" x14ac:dyDescent="0.25">
      <c r="D12726" s="50">
        <v>52259005</v>
      </c>
      <c r="E12726" s="50" t="s">
        <v>39</v>
      </c>
      <c r="F12726" s="50">
        <v>9899999903</v>
      </c>
      <c r="G12726" s="152"/>
      <c r="H12726" s="50"/>
      <c r="I12726" s="50"/>
      <c r="J12726" s="50"/>
      <c r="K12726" s="50"/>
      <c r="L12726" s="50"/>
    </row>
    <row r="12727" spans="4:12" x14ac:dyDescent="0.25">
      <c r="D12727" s="50">
        <v>52259010</v>
      </c>
      <c r="E12727" s="50" t="s">
        <v>39</v>
      </c>
      <c r="F12727" s="50">
        <v>9899999903</v>
      </c>
      <c r="G12727" s="152"/>
      <c r="H12727" s="50"/>
      <c r="I12727" s="50"/>
      <c r="J12727" s="50"/>
      <c r="K12727" s="50"/>
      <c r="L12727" s="50"/>
    </row>
    <row r="12728" spans="4:12" x14ac:dyDescent="0.25">
      <c r="D12728" s="50">
        <v>52259015</v>
      </c>
      <c r="E12728" s="50" t="s">
        <v>39</v>
      </c>
      <c r="F12728" s="50">
        <v>9899999903</v>
      </c>
      <c r="G12728" s="152"/>
      <c r="H12728" s="50"/>
      <c r="I12728" s="50"/>
      <c r="J12728" s="50"/>
      <c r="K12728" s="50"/>
      <c r="L12728" s="50"/>
    </row>
    <row r="12729" spans="4:12" x14ac:dyDescent="0.25">
      <c r="D12729" s="50">
        <v>52259020</v>
      </c>
      <c r="E12729" s="50" t="s">
        <v>39</v>
      </c>
      <c r="F12729" s="50">
        <v>9899999903</v>
      </c>
      <c r="G12729" s="152"/>
      <c r="H12729" s="50"/>
      <c r="I12729" s="50"/>
      <c r="J12729" s="50"/>
      <c r="K12729" s="50"/>
      <c r="L12729" s="50"/>
    </row>
    <row r="12730" spans="4:12" x14ac:dyDescent="0.25">
      <c r="D12730" s="50">
        <v>52259025</v>
      </c>
      <c r="E12730" s="50" t="s">
        <v>39</v>
      </c>
      <c r="F12730" s="50">
        <v>9899999903</v>
      </c>
      <c r="G12730" s="152"/>
      <c r="H12730" s="50"/>
      <c r="I12730" s="50"/>
      <c r="J12730" s="50"/>
      <c r="K12730" s="50"/>
      <c r="L12730" s="50"/>
    </row>
    <row r="12731" spans="4:12" x14ac:dyDescent="0.25">
      <c r="D12731" s="50">
        <v>52259030</v>
      </c>
      <c r="E12731" s="50" t="s">
        <v>39</v>
      </c>
      <c r="F12731" s="50">
        <v>9899999903</v>
      </c>
      <c r="G12731" s="152"/>
      <c r="H12731" s="50"/>
      <c r="I12731" s="50"/>
      <c r="J12731" s="50"/>
      <c r="K12731" s="50"/>
      <c r="L12731" s="50"/>
    </row>
    <row r="12732" spans="4:12" x14ac:dyDescent="0.25">
      <c r="D12732" s="50">
        <v>52259040</v>
      </c>
      <c r="E12732" s="50" t="s">
        <v>39</v>
      </c>
      <c r="F12732" s="50">
        <v>9819606000</v>
      </c>
      <c r="G12732" s="152"/>
      <c r="H12732" s="50"/>
      <c r="I12732" s="50"/>
      <c r="J12732" s="50"/>
      <c r="K12732" s="50"/>
      <c r="L12732" s="50"/>
    </row>
    <row r="12733" spans="4:12" x14ac:dyDescent="0.25">
      <c r="D12733" s="50">
        <v>52259050</v>
      </c>
      <c r="E12733" s="50" t="s">
        <v>39</v>
      </c>
      <c r="F12733" s="50">
        <v>9819606000</v>
      </c>
      <c r="G12733" s="152"/>
      <c r="H12733" s="50"/>
      <c r="I12733" s="50"/>
      <c r="J12733" s="50"/>
      <c r="K12733" s="50"/>
      <c r="L12733" s="50"/>
    </row>
    <row r="12734" spans="4:12" x14ac:dyDescent="0.25">
      <c r="D12734" s="50">
        <v>52259060</v>
      </c>
      <c r="E12734" s="50" t="s">
        <v>39</v>
      </c>
      <c r="F12734" s="50">
        <v>9819606000</v>
      </c>
      <c r="G12734" s="152"/>
      <c r="H12734" s="50"/>
      <c r="I12734" s="50"/>
      <c r="J12734" s="50"/>
      <c r="K12734" s="50"/>
      <c r="L12734" s="50"/>
    </row>
    <row r="12735" spans="4:12" x14ac:dyDescent="0.25">
      <c r="D12735" s="50">
        <v>52259080</v>
      </c>
      <c r="E12735" s="50" t="s">
        <v>39</v>
      </c>
      <c r="F12735" s="50">
        <v>9819608000</v>
      </c>
      <c r="G12735" s="152"/>
      <c r="H12735" s="50"/>
      <c r="I12735" s="50"/>
      <c r="J12735" s="50"/>
      <c r="K12735" s="50"/>
      <c r="L12735" s="50"/>
    </row>
    <row r="12736" spans="4:12" x14ac:dyDescent="0.25">
      <c r="D12736" s="50">
        <v>52259100</v>
      </c>
      <c r="E12736" s="50" t="s">
        <v>39</v>
      </c>
      <c r="F12736" s="50">
        <v>9819610000</v>
      </c>
      <c r="G12736" s="152"/>
      <c r="H12736" s="50"/>
      <c r="I12736" s="50"/>
      <c r="J12736" s="50"/>
      <c r="K12736" s="50"/>
      <c r="L12736" s="50"/>
    </row>
    <row r="12737" spans="4:12" x14ac:dyDescent="0.25">
      <c r="D12737" s="50">
        <v>52259120</v>
      </c>
      <c r="E12737" s="50" t="s">
        <v>39</v>
      </c>
      <c r="F12737" s="50">
        <v>9819612000</v>
      </c>
      <c r="G12737" s="152"/>
      <c r="H12737" s="50"/>
      <c r="I12737" s="50"/>
      <c r="J12737" s="50"/>
      <c r="K12737" s="50"/>
      <c r="L12737" s="50"/>
    </row>
    <row r="12738" spans="4:12" x14ac:dyDescent="0.25">
      <c r="D12738" s="50">
        <v>52259140</v>
      </c>
      <c r="E12738" s="50" t="s">
        <v>39</v>
      </c>
      <c r="F12738" s="50">
        <v>9819614000</v>
      </c>
      <c r="G12738" s="152"/>
      <c r="H12738" s="50"/>
      <c r="I12738" s="50"/>
      <c r="J12738" s="50"/>
      <c r="K12738" s="50"/>
      <c r="L12738" s="50"/>
    </row>
    <row r="12739" spans="4:12" x14ac:dyDescent="0.25">
      <c r="D12739" s="50">
        <v>52259160</v>
      </c>
      <c r="E12739" s="50" t="s">
        <v>39</v>
      </c>
      <c r="F12739" s="50">
        <v>9819616000</v>
      </c>
      <c r="G12739" s="152"/>
      <c r="H12739" s="50"/>
      <c r="I12739" s="50"/>
      <c r="J12739" s="50"/>
      <c r="K12739" s="50"/>
      <c r="L12739" s="50"/>
    </row>
    <row r="12740" spans="4:12" x14ac:dyDescent="0.25">
      <c r="D12740" s="50">
        <v>52259200</v>
      </c>
      <c r="E12740" s="50" t="s">
        <v>39</v>
      </c>
      <c r="F12740" s="50">
        <v>9819620000</v>
      </c>
      <c r="G12740" s="152"/>
      <c r="H12740" s="50"/>
      <c r="I12740" s="50"/>
      <c r="J12740" s="50"/>
      <c r="K12740" s="50"/>
      <c r="L12740" s="50"/>
    </row>
    <row r="12741" spans="4:12" x14ac:dyDescent="0.25">
      <c r="D12741" s="50">
        <v>52291000</v>
      </c>
      <c r="E12741" s="50" t="s">
        <v>39</v>
      </c>
      <c r="F12741" s="50">
        <v>9834204000</v>
      </c>
      <c r="G12741" s="50">
        <v>9820004000</v>
      </c>
      <c r="H12741" s="50"/>
      <c r="I12741" s="50"/>
      <c r="J12741" s="50"/>
      <c r="K12741" s="50"/>
      <c r="L12741" s="50"/>
    </row>
    <row r="12742" spans="4:12" x14ac:dyDescent="0.25">
      <c r="D12742" s="50">
        <v>52291001</v>
      </c>
      <c r="E12742" s="50" t="s">
        <v>39</v>
      </c>
      <c r="F12742" s="50">
        <v>9834204000</v>
      </c>
      <c r="G12742" s="50">
        <v>9820004000</v>
      </c>
      <c r="H12742" s="50"/>
      <c r="I12742" s="50"/>
      <c r="J12742" s="50"/>
      <c r="K12742" s="50"/>
      <c r="L12742" s="50"/>
    </row>
    <row r="12743" spans="4:12" x14ac:dyDescent="0.25">
      <c r="D12743" s="50">
        <v>52291002</v>
      </c>
      <c r="E12743" s="50" t="s">
        <v>39</v>
      </c>
      <c r="F12743" s="50">
        <v>9834204000</v>
      </c>
      <c r="G12743" s="50">
        <v>9820004000</v>
      </c>
      <c r="H12743" s="50"/>
      <c r="I12743" s="50"/>
      <c r="J12743" s="50"/>
      <c r="K12743" s="50"/>
      <c r="L12743" s="50"/>
    </row>
    <row r="12744" spans="4:12" x14ac:dyDescent="0.25">
      <c r="D12744" s="50">
        <v>52291003</v>
      </c>
      <c r="E12744" s="50" t="s">
        <v>39</v>
      </c>
      <c r="F12744" s="50">
        <v>9834204000</v>
      </c>
      <c r="G12744" s="50">
        <v>9820004000</v>
      </c>
      <c r="H12744" s="50"/>
      <c r="I12744" s="50"/>
      <c r="J12744" s="50"/>
      <c r="K12744" s="50"/>
      <c r="L12744" s="50"/>
    </row>
    <row r="12745" spans="4:12" x14ac:dyDescent="0.25">
      <c r="D12745" s="50">
        <v>52291004</v>
      </c>
      <c r="E12745" s="50" t="s">
        <v>39</v>
      </c>
      <c r="F12745" s="50">
        <v>9834206000</v>
      </c>
      <c r="G12745" s="50">
        <v>9820006000</v>
      </c>
      <c r="H12745" s="50"/>
      <c r="I12745" s="50"/>
      <c r="J12745" s="50"/>
      <c r="K12745" s="50"/>
      <c r="L12745" s="50"/>
    </row>
    <row r="12746" spans="4:12" x14ac:dyDescent="0.25">
      <c r="D12746" s="50">
        <v>52291005</v>
      </c>
      <c r="E12746" s="50" t="s">
        <v>39</v>
      </c>
      <c r="F12746" s="50">
        <v>9834206000</v>
      </c>
      <c r="G12746" s="50">
        <v>9820006000</v>
      </c>
      <c r="H12746" s="50"/>
      <c r="I12746" s="50"/>
      <c r="J12746" s="50"/>
      <c r="K12746" s="50"/>
      <c r="L12746" s="50"/>
    </row>
    <row r="12747" spans="4:12" x14ac:dyDescent="0.25">
      <c r="D12747" s="50">
        <v>52291006</v>
      </c>
      <c r="E12747" s="50" t="s">
        <v>39</v>
      </c>
      <c r="F12747" s="50">
        <v>9834208000</v>
      </c>
      <c r="G12747" s="50">
        <v>9820008000</v>
      </c>
      <c r="H12747" s="50"/>
      <c r="I12747" s="50"/>
      <c r="J12747" s="50"/>
      <c r="K12747" s="50"/>
      <c r="L12747" s="50"/>
    </row>
    <row r="12748" spans="4:12" x14ac:dyDescent="0.25">
      <c r="D12748" s="50">
        <v>52291007</v>
      </c>
      <c r="E12748" s="50" t="s">
        <v>39</v>
      </c>
      <c r="F12748" s="50">
        <v>9834210000</v>
      </c>
      <c r="G12748" s="50">
        <v>9820010000</v>
      </c>
      <c r="H12748" s="50"/>
      <c r="I12748" s="50"/>
      <c r="J12748" s="50"/>
      <c r="K12748" s="50"/>
      <c r="L12748" s="50"/>
    </row>
    <row r="12749" spans="4:12" x14ac:dyDescent="0.25">
      <c r="D12749" s="50">
        <v>52291008</v>
      </c>
      <c r="E12749" s="50" t="s">
        <v>39</v>
      </c>
      <c r="F12749" s="50">
        <v>9834212000</v>
      </c>
      <c r="G12749" s="50">
        <v>9820012000</v>
      </c>
      <c r="H12749" s="50"/>
      <c r="I12749" s="50"/>
      <c r="J12749" s="50"/>
      <c r="K12749" s="50"/>
      <c r="L12749" s="50"/>
    </row>
    <row r="12750" spans="4:12" x14ac:dyDescent="0.25">
      <c r="D12750" s="50">
        <v>52291009</v>
      </c>
      <c r="E12750" s="50" t="s">
        <v>39</v>
      </c>
      <c r="F12750" s="50">
        <v>9834214000</v>
      </c>
      <c r="G12750" s="50">
        <v>9820014000</v>
      </c>
      <c r="H12750" s="50"/>
      <c r="I12750" s="50"/>
      <c r="J12750" s="50"/>
      <c r="K12750" s="50"/>
      <c r="L12750" s="50"/>
    </row>
    <row r="12751" spans="4:12" x14ac:dyDescent="0.25">
      <c r="D12751" s="50">
        <v>52291010</v>
      </c>
      <c r="E12751" s="50" t="s">
        <v>39</v>
      </c>
      <c r="F12751" s="50">
        <v>9834214000</v>
      </c>
      <c r="G12751" s="50">
        <v>9820014000</v>
      </c>
      <c r="H12751" s="50"/>
      <c r="I12751" s="50"/>
      <c r="J12751" s="50"/>
      <c r="K12751" s="50"/>
      <c r="L12751" s="50"/>
    </row>
    <row r="12752" spans="4:12" x14ac:dyDescent="0.25">
      <c r="D12752" s="50">
        <v>52291011</v>
      </c>
      <c r="E12752" s="50" t="s">
        <v>39</v>
      </c>
      <c r="F12752" s="50">
        <v>9834218000</v>
      </c>
      <c r="G12752" s="50">
        <v>9820018000</v>
      </c>
      <c r="H12752" s="50"/>
      <c r="I12752" s="50"/>
      <c r="J12752" s="50"/>
      <c r="K12752" s="50"/>
      <c r="L12752" s="50"/>
    </row>
    <row r="12753" spans="4:12" x14ac:dyDescent="0.25">
      <c r="D12753" s="50">
        <v>52291100</v>
      </c>
      <c r="E12753" s="50" t="s">
        <v>39</v>
      </c>
      <c r="F12753" s="50">
        <v>9834204000</v>
      </c>
      <c r="G12753" s="50">
        <v>9820004000</v>
      </c>
      <c r="H12753" s="50"/>
      <c r="I12753" s="50"/>
      <c r="J12753" s="50"/>
      <c r="K12753" s="50"/>
      <c r="L12753" s="50"/>
    </row>
    <row r="12754" spans="4:12" x14ac:dyDescent="0.25">
      <c r="D12754" s="50">
        <v>52291101</v>
      </c>
      <c r="E12754" s="50" t="s">
        <v>39</v>
      </c>
      <c r="F12754" s="50">
        <v>9834204000</v>
      </c>
      <c r="G12754" s="50">
        <v>9820004000</v>
      </c>
      <c r="H12754" s="50"/>
      <c r="I12754" s="50"/>
      <c r="J12754" s="50"/>
      <c r="K12754" s="50"/>
      <c r="L12754" s="50"/>
    </row>
    <row r="12755" spans="4:12" x14ac:dyDescent="0.25">
      <c r="D12755" s="50">
        <v>52291102</v>
      </c>
      <c r="E12755" s="50" t="s">
        <v>39</v>
      </c>
      <c r="F12755" s="50">
        <v>9834204000</v>
      </c>
      <c r="G12755" s="50">
        <v>9820004000</v>
      </c>
      <c r="H12755" s="50"/>
      <c r="I12755" s="50"/>
      <c r="J12755" s="50"/>
      <c r="K12755" s="50"/>
      <c r="L12755" s="50"/>
    </row>
    <row r="12756" spans="4:12" x14ac:dyDescent="0.25">
      <c r="D12756" s="50">
        <v>52291103</v>
      </c>
      <c r="E12756" s="50" t="s">
        <v>39</v>
      </c>
      <c r="F12756" s="50">
        <v>9834204000</v>
      </c>
      <c r="G12756" s="50">
        <v>9820004000</v>
      </c>
      <c r="H12756" s="50"/>
      <c r="I12756" s="50"/>
      <c r="J12756" s="50"/>
      <c r="K12756" s="50"/>
      <c r="L12756" s="50"/>
    </row>
    <row r="12757" spans="4:12" x14ac:dyDescent="0.25">
      <c r="D12757" s="50">
        <v>52291104</v>
      </c>
      <c r="E12757" s="50" t="s">
        <v>39</v>
      </c>
      <c r="F12757" s="50">
        <v>9834206000</v>
      </c>
      <c r="G12757" s="50">
        <v>9820006000</v>
      </c>
      <c r="H12757" s="50"/>
      <c r="I12757" s="50"/>
      <c r="J12757" s="50"/>
      <c r="K12757" s="50"/>
      <c r="L12757" s="50"/>
    </row>
    <row r="12758" spans="4:12" x14ac:dyDescent="0.25">
      <c r="D12758" s="50">
        <v>52291105</v>
      </c>
      <c r="E12758" s="50" t="s">
        <v>39</v>
      </c>
      <c r="F12758" s="50">
        <v>9834206000</v>
      </c>
      <c r="G12758" s="50">
        <v>9820006000</v>
      </c>
      <c r="H12758" s="50"/>
      <c r="I12758" s="50"/>
      <c r="J12758" s="50"/>
      <c r="K12758" s="50"/>
      <c r="L12758" s="50"/>
    </row>
    <row r="12759" spans="4:12" x14ac:dyDescent="0.25">
      <c r="D12759" s="50">
        <v>52291106</v>
      </c>
      <c r="E12759" s="50" t="s">
        <v>39</v>
      </c>
      <c r="F12759" s="50">
        <v>9834206000</v>
      </c>
      <c r="G12759" s="50">
        <v>9820006000</v>
      </c>
      <c r="H12759" s="50"/>
      <c r="I12759" s="50"/>
      <c r="J12759" s="50"/>
      <c r="K12759" s="50"/>
      <c r="L12759" s="50"/>
    </row>
    <row r="12760" spans="4:12" x14ac:dyDescent="0.25">
      <c r="D12760" s="50">
        <v>52291107</v>
      </c>
      <c r="E12760" s="50" t="s">
        <v>39</v>
      </c>
      <c r="F12760" s="50">
        <v>9834206000</v>
      </c>
      <c r="G12760" s="50">
        <v>9820006000</v>
      </c>
      <c r="H12760" s="50"/>
      <c r="I12760" s="50"/>
      <c r="J12760" s="50"/>
      <c r="K12760" s="50"/>
      <c r="L12760" s="50"/>
    </row>
    <row r="12761" spans="4:12" x14ac:dyDescent="0.25">
      <c r="D12761" s="50">
        <v>52291108</v>
      </c>
      <c r="E12761" s="50" t="s">
        <v>39</v>
      </c>
      <c r="F12761" s="50">
        <v>9834208000</v>
      </c>
      <c r="G12761" s="50">
        <v>9820008000</v>
      </c>
      <c r="H12761" s="50"/>
      <c r="I12761" s="50"/>
      <c r="J12761" s="50"/>
      <c r="K12761" s="50"/>
      <c r="L12761" s="50"/>
    </row>
    <row r="12762" spans="4:12" x14ac:dyDescent="0.25">
      <c r="D12762" s="50">
        <v>52291109</v>
      </c>
      <c r="E12762" s="50" t="s">
        <v>39</v>
      </c>
      <c r="F12762" s="50">
        <v>9834210000</v>
      </c>
      <c r="G12762" s="50">
        <v>9820010000</v>
      </c>
      <c r="H12762" s="50"/>
      <c r="I12762" s="50"/>
      <c r="J12762" s="50"/>
      <c r="K12762" s="50"/>
      <c r="L12762" s="50"/>
    </row>
    <row r="12763" spans="4:12" x14ac:dyDescent="0.25">
      <c r="D12763" s="50">
        <v>52291110</v>
      </c>
      <c r="E12763" s="50" t="s">
        <v>39</v>
      </c>
      <c r="F12763" s="50">
        <v>9834212000</v>
      </c>
      <c r="G12763" s="50">
        <v>9820012000</v>
      </c>
      <c r="H12763" s="50"/>
      <c r="I12763" s="50"/>
      <c r="J12763" s="50"/>
      <c r="K12763" s="50"/>
      <c r="L12763" s="50"/>
    </row>
    <row r="12764" spans="4:12" x14ac:dyDescent="0.25">
      <c r="D12764" s="50">
        <v>52291111</v>
      </c>
      <c r="E12764" s="50" t="s">
        <v>39</v>
      </c>
      <c r="F12764" s="50">
        <v>9834214000</v>
      </c>
      <c r="G12764" s="50">
        <v>9820014000</v>
      </c>
      <c r="H12764" s="50"/>
      <c r="I12764" s="50"/>
      <c r="J12764" s="50"/>
      <c r="K12764" s="50"/>
      <c r="L12764" s="50"/>
    </row>
    <row r="12765" spans="4:12" x14ac:dyDescent="0.25">
      <c r="D12765" s="50">
        <v>52291112</v>
      </c>
      <c r="E12765" s="50" t="s">
        <v>39</v>
      </c>
      <c r="F12765" s="50">
        <v>9834214000</v>
      </c>
      <c r="G12765" s="50">
        <v>9820014000</v>
      </c>
      <c r="H12765" s="50"/>
      <c r="I12765" s="50"/>
      <c r="J12765" s="50"/>
      <c r="K12765" s="50"/>
      <c r="L12765" s="50"/>
    </row>
    <row r="12766" spans="4:12" x14ac:dyDescent="0.25">
      <c r="D12766" s="50">
        <v>52291113</v>
      </c>
      <c r="E12766" s="50" t="s">
        <v>39</v>
      </c>
      <c r="F12766" s="50">
        <v>9834218000</v>
      </c>
      <c r="G12766" s="50">
        <v>9820018000</v>
      </c>
      <c r="H12766" s="50"/>
      <c r="I12766" s="50"/>
      <c r="J12766" s="50"/>
      <c r="K12766" s="50"/>
      <c r="L12766" s="50"/>
    </row>
    <row r="12767" spans="4:12" x14ac:dyDescent="0.25">
      <c r="D12767" s="50">
        <v>52291200</v>
      </c>
      <c r="E12767" s="50" t="s">
        <v>39</v>
      </c>
      <c r="F12767" s="50">
        <v>9834204000</v>
      </c>
      <c r="G12767" s="50">
        <v>9820004000</v>
      </c>
      <c r="H12767" s="50"/>
      <c r="I12767" s="50"/>
      <c r="J12767" s="50"/>
      <c r="K12767" s="50"/>
      <c r="L12767" s="50"/>
    </row>
    <row r="12768" spans="4:12" x14ac:dyDescent="0.25">
      <c r="D12768" s="50">
        <v>52291201</v>
      </c>
      <c r="E12768" s="50" t="s">
        <v>39</v>
      </c>
      <c r="F12768" s="50">
        <v>9834204000</v>
      </c>
      <c r="G12768" s="50">
        <v>9820004000</v>
      </c>
      <c r="H12768" s="50"/>
      <c r="I12768" s="50"/>
      <c r="J12768" s="50"/>
      <c r="K12768" s="50"/>
      <c r="L12768" s="50"/>
    </row>
    <row r="12769" spans="4:12" x14ac:dyDescent="0.25">
      <c r="D12769" s="50">
        <v>52291202</v>
      </c>
      <c r="E12769" s="50" t="s">
        <v>39</v>
      </c>
      <c r="F12769" s="50">
        <v>9834204000</v>
      </c>
      <c r="G12769" s="50">
        <v>9820004000</v>
      </c>
      <c r="H12769" s="50"/>
      <c r="I12769" s="50"/>
      <c r="J12769" s="50"/>
      <c r="K12769" s="50"/>
      <c r="L12769" s="50"/>
    </row>
    <row r="12770" spans="4:12" x14ac:dyDescent="0.25">
      <c r="D12770" s="50">
        <v>52291203</v>
      </c>
      <c r="E12770" s="50" t="s">
        <v>39</v>
      </c>
      <c r="F12770" s="50">
        <v>9834204000</v>
      </c>
      <c r="G12770" s="50">
        <v>9820004000</v>
      </c>
      <c r="H12770" s="50"/>
      <c r="I12770" s="50"/>
      <c r="J12770" s="50"/>
      <c r="K12770" s="50"/>
      <c r="L12770" s="50"/>
    </row>
    <row r="12771" spans="4:12" x14ac:dyDescent="0.25">
      <c r="D12771" s="50">
        <v>52291204</v>
      </c>
      <c r="E12771" s="50" t="s">
        <v>39</v>
      </c>
      <c r="F12771" s="50">
        <v>9834206000</v>
      </c>
      <c r="G12771" s="50">
        <v>9820006000</v>
      </c>
      <c r="H12771" s="50"/>
      <c r="I12771" s="50"/>
      <c r="J12771" s="50"/>
      <c r="K12771" s="50"/>
      <c r="L12771" s="50"/>
    </row>
    <row r="12772" spans="4:12" x14ac:dyDescent="0.25">
      <c r="D12772" s="50">
        <v>52291205</v>
      </c>
      <c r="E12772" s="50" t="s">
        <v>39</v>
      </c>
      <c r="F12772" s="50">
        <v>9834206000</v>
      </c>
      <c r="G12772" s="50">
        <v>9820006000</v>
      </c>
      <c r="H12772" s="50"/>
      <c r="I12772" s="50"/>
      <c r="J12772" s="50"/>
      <c r="K12772" s="50"/>
      <c r="L12772" s="50"/>
    </row>
    <row r="12773" spans="4:12" x14ac:dyDescent="0.25">
      <c r="D12773" s="50">
        <v>52291206</v>
      </c>
      <c r="E12773" s="50" t="s">
        <v>39</v>
      </c>
      <c r="F12773" s="50">
        <v>9834206000</v>
      </c>
      <c r="G12773" s="50">
        <v>9820006000</v>
      </c>
      <c r="H12773" s="50"/>
      <c r="I12773" s="50"/>
      <c r="J12773" s="50"/>
      <c r="K12773" s="50"/>
      <c r="L12773" s="50"/>
    </row>
    <row r="12774" spans="4:12" x14ac:dyDescent="0.25">
      <c r="D12774" s="50">
        <v>52291207</v>
      </c>
      <c r="E12774" s="50" t="s">
        <v>39</v>
      </c>
      <c r="F12774" s="50">
        <v>9834208000</v>
      </c>
      <c r="G12774" s="50">
        <v>9820008000</v>
      </c>
      <c r="H12774" s="50"/>
      <c r="I12774" s="50"/>
      <c r="J12774" s="50"/>
      <c r="K12774" s="50"/>
      <c r="L12774" s="50"/>
    </row>
    <row r="12775" spans="4:12" x14ac:dyDescent="0.25">
      <c r="D12775" s="50">
        <v>52291208</v>
      </c>
      <c r="E12775" s="50" t="s">
        <v>39</v>
      </c>
      <c r="F12775" s="50">
        <v>9834208000</v>
      </c>
      <c r="G12775" s="50">
        <v>9820008000</v>
      </c>
      <c r="H12775" s="50"/>
      <c r="I12775" s="50"/>
      <c r="J12775" s="50"/>
      <c r="K12775" s="50"/>
      <c r="L12775" s="50"/>
    </row>
    <row r="12776" spans="4:12" x14ac:dyDescent="0.25">
      <c r="D12776" s="50">
        <v>52291209</v>
      </c>
      <c r="E12776" s="50" t="s">
        <v>39</v>
      </c>
      <c r="F12776" s="50">
        <v>9834210000</v>
      </c>
      <c r="G12776" s="50">
        <v>9820010000</v>
      </c>
      <c r="H12776" s="50"/>
      <c r="I12776" s="50"/>
      <c r="J12776" s="50"/>
      <c r="K12776" s="50"/>
      <c r="L12776" s="50"/>
    </row>
    <row r="12777" spans="4:12" x14ac:dyDescent="0.25">
      <c r="D12777" s="50">
        <v>52291210</v>
      </c>
      <c r="E12777" s="50" t="s">
        <v>39</v>
      </c>
      <c r="F12777" s="50">
        <v>9834212000</v>
      </c>
      <c r="G12777" s="50">
        <v>9820012000</v>
      </c>
      <c r="H12777" s="50"/>
      <c r="I12777" s="50"/>
      <c r="J12777" s="50"/>
      <c r="K12777" s="50"/>
      <c r="L12777" s="50"/>
    </row>
    <row r="12778" spans="4:12" x14ac:dyDescent="0.25">
      <c r="D12778" s="50">
        <v>52291211</v>
      </c>
      <c r="E12778" s="50" t="s">
        <v>39</v>
      </c>
      <c r="F12778" s="50">
        <v>9834214000</v>
      </c>
      <c r="G12778" s="50">
        <v>9820014000</v>
      </c>
      <c r="H12778" s="50"/>
      <c r="I12778" s="50"/>
      <c r="J12778" s="50"/>
      <c r="K12778" s="50"/>
      <c r="L12778" s="50"/>
    </row>
    <row r="12779" spans="4:12" x14ac:dyDescent="0.25">
      <c r="D12779" s="50">
        <v>52291212</v>
      </c>
      <c r="E12779" s="50" t="s">
        <v>39</v>
      </c>
      <c r="F12779" s="50">
        <v>9834216000</v>
      </c>
      <c r="G12779" s="50">
        <v>9820016000</v>
      </c>
      <c r="H12779" s="50"/>
      <c r="I12779" s="50"/>
      <c r="J12779" s="50"/>
      <c r="K12779" s="50"/>
      <c r="L12779" s="50"/>
    </row>
    <row r="12780" spans="4:12" x14ac:dyDescent="0.25">
      <c r="D12780" s="50">
        <v>52291213</v>
      </c>
      <c r="E12780" s="50" t="s">
        <v>39</v>
      </c>
      <c r="F12780" s="50">
        <v>9834220000</v>
      </c>
      <c r="G12780" s="50">
        <v>9820020000</v>
      </c>
      <c r="H12780" s="50"/>
      <c r="I12780" s="50"/>
      <c r="J12780" s="50"/>
      <c r="K12780" s="50"/>
      <c r="L12780" s="50"/>
    </row>
    <row r="12781" spans="4:12" x14ac:dyDescent="0.25">
      <c r="D12781" s="50">
        <v>52291301</v>
      </c>
      <c r="E12781" s="50" t="s">
        <v>39</v>
      </c>
      <c r="F12781" s="50">
        <v>9834204000</v>
      </c>
      <c r="G12781" s="50">
        <v>9820004000</v>
      </c>
      <c r="H12781" s="50"/>
      <c r="I12781" s="50"/>
      <c r="J12781" s="50"/>
      <c r="K12781" s="50"/>
      <c r="L12781" s="50"/>
    </row>
    <row r="12782" spans="4:12" x14ac:dyDescent="0.25">
      <c r="D12782" s="50">
        <v>52291302</v>
      </c>
      <c r="E12782" s="50" t="s">
        <v>39</v>
      </c>
      <c r="F12782" s="50">
        <v>9834204000</v>
      </c>
      <c r="G12782" s="50">
        <v>9820004000</v>
      </c>
      <c r="H12782" s="50"/>
      <c r="I12782" s="50"/>
      <c r="J12782" s="50"/>
      <c r="K12782" s="50"/>
      <c r="L12782" s="50"/>
    </row>
    <row r="12783" spans="4:12" x14ac:dyDescent="0.25">
      <c r="D12783" s="50">
        <v>52291303</v>
      </c>
      <c r="E12783" s="50" t="s">
        <v>39</v>
      </c>
      <c r="F12783" s="50">
        <v>9834204000</v>
      </c>
      <c r="G12783" s="50">
        <v>9820004000</v>
      </c>
      <c r="H12783" s="50"/>
      <c r="I12783" s="50"/>
      <c r="J12783" s="50"/>
      <c r="K12783" s="50"/>
      <c r="L12783" s="50"/>
    </row>
    <row r="12784" spans="4:12" x14ac:dyDescent="0.25">
      <c r="D12784" s="50">
        <v>52291304</v>
      </c>
      <c r="E12784" s="50" t="s">
        <v>39</v>
      </c>
      <c r="F12784" s="50">
        <v>9834206000</v>
      </c>
      <c r="G12784" s="50">
        <v>9820006000</v>
      </c>
      <c r="H12784" s="50"/>
      <c r="I12784" s="50"/>
      <c r="J12784" s="50"/>
      <c r="K12784" s="50"/>
      <c r="L12784" s="50"/>
    </row>
    <row r="12785" spans="4:12" x14ac:dyDescent="0.25">
      <c r="D12785" s="50">
        <v>52291305</v>
      </c>
      <c r="E12785" s="50" t="s">
        <v>39</v>
      </c>
      <c r="F12785" s="50">
        <v>9834206000</v>
      </c>
      <c r="G12785" s="50">
        <v>9820006000</v>
      </c>
      <c r="H12785" s="50"/>
      <c r="I12785" s="50"/>
      <c r="J12785" s="50"/>
      <c r="K12785" s="50"/>
      <c r="L12785" s="50"/>
    </row>
    <row r="12786" spans="4:12" x14ac:dyDescent="0.25">
      <c r="D12786" s="50">
        <v>52291306</v>
      </c>
      <c r="E12786" s="50" t="s">
        <v>39</v>
      </c>
      <c r="F12786" s="50">
        <v>9834206000</v>
      </c>
      <c r="G12786" s="50">
        <v>9820006000</v>
      </c>
      <c r="H12786" s="50"/>
      <c r="I12786" s="50"/>
      <c r="J12786" s="50"/>
      <c r="K12786" s="50"/>
      <c r="L12786" s="50"/>
    </row>
    <row r="12787" spans="4:12" x14ac:dyDescent="0.25">
      <c r="D12787" s="50">
        <v>52291307</v>
      </c>
      <c r="E12787" s="50" t="s">
        <v>39</v>
      </c>
      <c r="F12787" s="50">
        <v>9834208000</v>
      </c>
      <c r="G12787" s="50">
        <v>9820008000</v>
      </c>
      <c r="H12787" s="50"/>
      <c r="I12787" s="50"/>
      <c r="J12787" s="50"/>
      <c r="K12787" s="50"/>
      <c r="L12787" s="50"/>
    </row>
    <row r="12788" spans="4:12" x14ac:dyDescent="0.25">
      <c r="D12788" s="50">
        <v>52291308</v>
      </c>
      <c r="E12788" s="50" t="s">
        <v>39</v>
      </c>
      <c r="F12788" s="50">
        <v>9834208000</v>
      </c>
      <c r="G12788" s="50">
        <v>9820008000</v>
      </c>
      <c r="H12788" s="50"/>
      <c r="I12788" s="50"/>
      <c r="J12788" s="50"/>
      <c r="K12788" s="50"/>
      <c r="L12788" s="50"/>
    </row>
    <row r="12789" spans="4:12" x14ac:dyDescent="0.25">
      <c r="D12789" s="50">
        <v>52291309</v>
      </c>
      <c r="E12789" s="50" t="s">
        <v>39</v>
      </c>
      <c r="F12789" s="50">
        <v>9834208000</v>
      </c>
      <c r="G12789" s="50">
        <v>9820008000</v>
      </c>
      <c r="H12789" s="50"/>
      <c r="I12789" s="50"/>
      <c r="J12789" s="50"/>
      <c r="K12789" s="50"/>
      <c r="L12789" s="50"/>
    </row>
    <row r="12790" spans="4:12" x14ac:dyDescent="0.25">
      <c r="D12790" s="50">
        <v>52291310</v>
      </c>
      <c r="E12790" s="50" t="s">
        <v>39</v>
      </c>
      <c r="F12790" s="50">
        <v>9834210000</v>
      </c>
      <c r="G12790" s="50">
        <v>9820010000</v>
      </c>
      <c r="H12790" s="50"/>
      <c r="I12790" s="50"/>
      <c r="J12790" s="50"/>
      <c r="K12790" s="50"/>
      <c r="L12790" s="50"/>
    </row>
    <row r="12791" spans="4:12" x14ac:dyDescent="0.25">
      <c r="D12791" s="50">
        <v>52291311</v>
      </c>
      <c r="E12791" s="50" t="s">
        <v>39</v>
      </c>
      <c r="F12791" s="50">
        <v>9834212000</v>
      </c>
      <c r="G12791" s="50">
        <v>9820012000</v>
      </c>
      <c r="H12791" s="50"/>
      <c r="I12791" s="50"/>
      <c r="J12791" s="50"/>
      <c r="K12791" s="50"/>
      <c r="L12791" s="50"/>
    </row>
    <row r="12792" spans="4:12" x14ac:dyDescent="0.25">
      <c r="D12792" s="50">
        <v>52291312</v>
      </c>
      <c r="E12792" s="50" t="s">
        <v>39</v>
      </c>
      <c r="F12792" s="50">
        <v>9834214000</v>
      </c>
      <c r="G12792" s="50">
        <v>9820014000</v>
      </c>
      <c r="H12792" s="50"/>
      <c r="I12792" s="50"/>
      <c r="J12792" s="50"/>
      <c r="K12792" s="50"/>
      <c r="L12792" s="50"/>
    </row>
    <row r="12793" spans="4:12" x14ac:dyDescent="0.25">
      <c r="D12793" s="50">
        <v>52291313</v>
      </c>
      <c r="E12793" s="50" t="s">
        <v>39</v>
      </c>
      <c r="F12793" s="50">
        <v>9834216000</v>
      </c>
      <c r="G12793" s="50">
        <v>9820016000</v>
      </c>
      <c r="H12793" s="50"/>
      <c r="I12793" s="50"/>
      <c r="J12793" s="50"/>
      <c r="K12793" s="50"/>
      <c r="L12793" s="50"/>
    </row>
    <row r="12794" spans="4:12" x14ac:dyDescent="0.25">
      <c r="D12794" s="50">
        <v>52291314</v>
      </c>
      <c r="E12794" s="50" t="s">
        <v>39</v>
      </c>
      <c r="F12794" s="50">
        <v>9834220000</v>
      </c>
      <c r="G12794" s="50">
        <v>9820020000</v>
      </c>
      <c r="H12794" s="50"/>
      <c r="I12794" s="50"/>
      <c r="J12794" s="50"/>
      <c r="K12794" s="50"/>
      <c r="L12794" s="50"/>
    </row>
    <row r="12795" spans="4:12" x14ac:dyDescent="0.25">
      <c r="D12795" s="50">
        <v>52291401</v>
      </c>
      <c r="E12795" s="50" t="s">
        <v>39</v>
      </c>
      <c r="F12795" s="50">
        <v>9834204000</v>
      </c>
      <c r="G12795" s="50">
        <v>9820004000</v>
      </c>
      <c r="H12795" s="50"/>
      <c r="I12795" s="50"/>
      <c r="J12795" s="50"/>
      <c r="K12795" s="50"/>
      <c r="L12795" s="50"/>
    </row>
    <row r="12796" spans="4:12" x14ac:dyDescent="0.25">
      <c r="D12796" s="50">
        <v>52291402</v>
      </c>
      <c r="E12796" s="50" t="s">
        <v>39</v>
      </c>
      <c r="F12796" s="50">
        <v>9834206000</v>
      </c>
      <c r="G12796" s="50">
        <v>9820006000</v>
      </c>
      <c r="H12796" s="50"/>
      <c r="I12796" s="50"/>
      <c r="J12796" s="50"/>
      <c r="K12796" s="50"/>
      <c r="L12796" s="50"/>
    </row>
    <row r="12797" spans="4:12" x14ac:dyDescent="0.25">
      <c r="D12797" s="50">
        <v>52291403</v>
      </c>
      <c r="E12797" s="50" t="s">
        <v>39</v>
      </c>
      <c r="F12797" s="50">
        <v>9834206000</v>
      </c>
      <c r="G12797" s="50">
        <v>9820006000</v>
      </c>
      <c r="H12797" s="50"/>
      <c r="I12797" s="50"/>
      <c r="J12797" s="50"/>
      <c r="K12797" s="50"/>
      <c r="L12797" s="50"/>
    </row>
    <row r="12798" spans="4:12" x14ac:dyDescent="0.25">
      <c r="D12798" s="50">
        <v>52291404</v>
      </c>
      <c r="E12798" s="50" t="s">
        <v>39</v>
      </c>
      <c r="F12798" s="50">
        <v>9834206000</v>
      </c>
      <c r="G12798" s="50">
        <v>9820006000</v>
      </c>
      <c r="H12798" s="50"/>
      <c r="I12798" s="50"/>
      <c r="J12798" s="50"/>
      <c r="K12798" s="50"/>
      <c r="L12798" s="50"/>
    </row>
    <row r="12799" spans="4:12" x14ac:dyDescent="0.25">
      <c r="D12799" s="50">
        <v>52291405</v>
      </c>
      <c r="E12799" s="50" t="s">
        <v>39</v>
      </c>
      <c r="F12799" s="50">
        <v>9834208000</v>
      </c>
      <c r="G12799" s="50">
        <v>9820008000</v>
      </c>
      <c r="H12799" s="50"/>
      <c r="I12799" s="50"/>
      <c r="J12799" s="50"/>
      <c r="K12799" s="50"/>
      <c r="L12799" s="50"/>
    </row>
    <row r="12800" spans="4:12" x14ac:dyDescent="0.25">
      <c r="D12800" s="50">
        <v>52291406</v>
      </c>
      <c r="E12800" s="50" t="s">
        <v>39</v>
      </c>
      <c r="F12800" s="50">
        <v>9834210000</v>
      </c>
      <c r="G12800" s="50">
        <v>9820010000</v>
      </c>
      <c r="H12800" s="50"/>
      <c r="I12800" s="50"/>
      <c r="J12800" s="50"/>
      <c r="K12800" s="50"/>
      <c r="L12800" s="50"/>
    </row>
    <row r="12801" spans="4:12" x14ac:dyDescent="0.25">
      <c r="D12801" s="50">
        <v>52291407</v>
      </c>
      <c r="E12801" s="50" t="s">
        <v>39</v>
      </c>
      <c r="F12801" s="50">
        <v>9834212000</v>
      </c>
      <c r="G12801" s="50">
        <v>9820012000</v>
      </c>
      <c r="H12801" s="50"/>
      <c r="I12801" s="50"/>
      <c r="J12801" s="50"/>
      <c r="K12801" s="50"/>
      <c r="L12801" s="50"/>
    </row>
    <row r="12802" spans="4:12" x14ac:dyDescent="0.25">
      <c r="D12802" s="50">
        <v>52291408</v>
      </c>
      <c r="E12802" s="50" t="s">
        <v>39</v>
      </c>
      <c r="F12802" s="50">
        <v>9834214000</v>
      </c>
      <c r="G12802" s="50">
        <v>9820014000</v>
      </c>
      <c r="H12802" s="50"/>
      <c r="I12802" s="50"/>
      <c r="J12802" s="50"/>
      <c r="K12802" s="50"/>
      <c r="L12802" s="50"/>
    </row>
    <row r="12803" spans="4:12" x14ac:dyDescent="0.25">
      <c r="D12803" s="50">
        <v>52291500</v>
      </c>
      <c r="E12803" s="50" t="s">
        <v>39</v>
      </c>
      <c r="F12803" s="50">
        <v>9834204000</v>
      </c>
      <c r="G12803" s="50">
        <v>9820004000</v>
      </c>
      <c r="H12803" s="50"/>
      <c r="I12803" s="50"/>
      <c r="J12803" s="50"/>
      <c r="K12803" s="50"/>
      <c r="L12803" s="50"/>
    </row>
    <row r="12804" spans="4:12" x14ac:dyDescent="0.25">
      <c r="D12804" s="50">
        <v>52291501</v>
      </c>
      <c r="E12804" s="50" t="s">
        <v>39</v>
      </c>
      <c r="F12804" s="50">
        <v>9834204000</v>
      </c>
      <c r="G12804" s="50">
        <v>9820004000</v>
      </c>
      <c r="H12804" s="50"/>
      <c r="I12804" s="50"/>
      <c r="J12804" s="50"/>
      <c r="K12804" s="50"/>
      <c r="L12804" s="50"/>
    </row>
    <row r="12805" spans="4:12" x14ac:dyDescent="0.25">
      <c r="D12805" s="50">
        <v>52291502</v>
      </c>
      <c r="E12805" s="50" t="s">
        <v>39</v>
      </c>
      <c r="F12805" s="50">
        <v>9834206000</v>
      </c>
      <c r="G12805" s="50">
        <v>9820006000</v>
      </c>
      <c r="H12805" s="50"/>
      <c r="I12805" s="50"/>
      <c r="J12805" s="50"/>
      <c r="K12805" s="50"/>
      <c r="L12805" s="50"/>
    </row>
    <row r="12806" spans="4:12" x14ac:dyDescent="0.25">
      <c r="D12806" s="50">
        <v>52291503</v>
      </c>
      <c r="E12806" s="50" t="s">
        <v>39</v>
      </c>
      <c r="F12806" s="50">
        <v>9834206000</v>
      </c>
      <c r="G12806" s="50">
        <v>9820006000</v>
      </c>
      <c r="H12806" s="50"/>
      <c r="I12806" s="50"/>
      <c r="J12806" s="50"/>
      <c r="K12806" s="50"/>
      <c r="L12806" s="50"/>
    </row>
    <row r="12807" spans="4:12" x14ac:dyDescent="0.25">
      <c r="D12807" s="50">
        <v>52291504</v>
      </c>
      <c r="E12807" s="50" t="s">
        <v>39</v>
      </c>
      <c r="F12807" s="50">
        <v>9834208000</v>
      </c>
      <c r="G12807" s="50">
        <v>9820008000</v>
      </c>
      <c r="H12807" s="50"/>
      <c r="I12807" s="50"/>
      <c r="J12807" s="50"/>
      <c r="K12807" s="50"/>
      <c r="L12807" s="50"/>
    </row>
    <row r="12808" spans="4:12" x14ac:dyDescent="0.25">
      <c r="D12808" s="50">
        <v>52291505</v>
      </c>
      <c r="E12808" s="50" t="s">
        <v>39</v>
      </c>
      <c r="F12808" s="50">
        <v>9834208000</v>
      </c>
      <c r="G12808" s="50">
        <v>9820008000</v>
      </c>
      <c r="H12808" s="50"/>
      <c r="I12808" s="50"/>
      <c r="J12808" s="50"/>
      <c r="K12808" s="50"/>
      <c r="L12808" s="50"/>
    </row>
    <row r="12809" spans="4:12" x14ac:dyDescent="0.25">
      <c r="D12809" s="50">
        <v>52291506</v>
      </c>
      <c r="E12809" s="50" t="s">
        <v>39</v>
      </c>
      <c r="F12809" s="50">
        <v>9834208000</v>
      </c>
      <c r="G12809" s="50">
        <v>9820008000</v>
      </c>
      <c r="H12809" s="50"/>
      <c r="I12809" s="50"/>
      <c r="J12809" s="50"/>
      <c r="K12809" s="50"/>
      <c r="L12809" s="50"/>
    </row>
    <row r="12810" spans="4:12" x14ac:dyDescent="0.25">
      <c r="D12810" s="50">
        <v>52291507</v>
      </c>
      <c r="E12810" s="50" t="s">
        <v>39</v>
      </c>
      <c r="F12810" s="50">
        <v>9834208000</v>
      </c>
      <c r="G12810" s="50">
        <v>9820008000</v>
      </c>
      <c r="H12810" s="50"/>
      <c r="I12810" s="50"/>
      <c r="J12810" s="50"/>
      <c r="K12810" s="50"/>
      <c r="L12810" s="50"/>
    </row>
    <row r="12811" spans="4:12" x14ac:dyDescent="0.25">
      <c r="D12811" s="50">
        <v>52291508</v>
      </c>
      <c r="E12811" s="50" t="s">
        <v>39</v>
      </c>
      <c r="F12811" s="50">
        <v>9834210000</v>
      </c>
      <c r="G12811" s="50">
        <v>9820010000</v>
      </c>
      <c r="H12811" s="50"/>
      <c r="I12811" s="50"/>
      <c r="J12811" s="50"/>
      <c r="K12811" s="50"/>
      <c r="L12811" s="50"/>
    </row>
    <row r="12812" spans="4:12" x14ac:dyDescent="0.25">
      <c r="D12812" s="50">
        <v>52291509</v>
      </c>
      <c r="E12812" s="50" t="s">
        <v>39</v>
      </c>
      <c r="F12812" s="50">
        <v>9834210000</v>
      </c>
      <c r="G12812" s="50">
        <v>9820010000</v>
      </c>
      <c r="H12812" s="50"/>
      <c r="I12812" s="50"/>
      <c r="J12812" s="50"/>
      <c r="K12812" s="50"/>
      <c r="L12812" s="50"/>
    </row>
    <row r="12813" spans="4:12" x14ac:dyDescent="0.25">
      <c r="D12813" s="50">
        <v>52291510</v>
      </c>
      <c r="E12813" s="50" t="s">
        <v>39</v>
      </c>
      <c r="F12813" s="50">
        <v>9834212000</v>
      </c>
      <c r="G12813" s="50">
        <v>9820012000</v>
      </c>
      <c r="H12813" s="50"/>
      <c r="I12813" s="50"/>
      <c r="J12813" s="50"/>
      <c r="K12813" s="50"/>
      <c r="L12813" s="50"/>
    </row>
    <row r="12814" spans="4:12" x14ac:dyDescent="0.25">
      <c r="D12814" s="50">
        <v>52291511</v>
      </c>
      <c r="E12814" s="50" t="s">
        <v>39</v>
      </c>
      <c r="F12814" s="50">
        <v>9834214000</v>
      </c>
      <c r="G12814" s="50">
        <v>9820014000</v>
      </c>
      <c r="H12814" s="50"/>
      <c r="I12814" s="50"/>
      <c r="J12814" s="50"/>
      <c r="K12814" s="50"/>
      <c r="L12814" s="50"/>
    </row>
    <row r="12815" spans="4:12" x14ac:dyDescent="0.25">
      <c r="D12815" s="50">
        <v>52291512</v>
      </c>
      <c r="E12815" s="50" t="s">
        <v>39</v>
      </c>
      <c r="F12815" s="50">
        <v>9834214000</v>
      </c>
      <c r="G12815" s="50">
        <v>9820014000</v>
      </c>
      <c r="H12815" s="50"/>
      <c r="I12815" s="50"/>
      <c r="J12815" s="50"/>
      <c r="K12815" s="50"/>
      <c r="L12815" s="50"/>
    </row>
    <row r="12816" spans="4:12" x14ac:dyDescent="0.25">
      <c r="D12816" s="50">
        <v>52291513</v>
      </c>
      <c r="E12816" s="50" t="s">
        <v>39</v>
      </c>
      <c r="F12816" s="50">
        <v>9834216000</v>
      </c>
      <c r="G12816" s="50">
        <v>9820016000</v>
      </c>
      <c r="H12816" s="50"/>
      <c r="I12816" s="50"/>
      <c r="J12816" s="50"/>
      <c r="K12816" s="50"/>
      <c r="L12816" s="50"/>
    </row>
    <row r="12817" spans="4:12" x14ac:dyDescent="0.25">
      <c r="D12817" s="50">
        <v>52291514</v>
      </c>
      <c r="E12817" s="50" t="s">
        <v>39</v>
      </c>
      <c r="F12817" s="50">
        <v>9834216000</v>
      </c>
      <c r="G12817" s="50">
        <v>9820016000</v>
      </c>
      <c r="H12817" s="50"/>
      <c r="I12817" s="50"/>
      <c r="J12817" s="50"/>
      <c r="K12817" s="50"/>
      <c r="L12817" s="50"/>
    </row>
    <row r="12818" spans="4:12" x14ac:dyDescent="0.25">
      <c r="D12818" s="50">
        <v>52291515</v>
      </c>
      <c r="E12818" s="50" t="s">
        <v>39</v>
      </c>
      <c r="F12818" s="50">
        <v>9834218000</v>
      </c>
      <c r="G12818" s="50">
        <v>9820018000</v>
      </c>
      <c r="H12818" s="50"/>
      <c r="I12818" s="50"/>
      <c r="J12818" s="50"/>
      <c r="K12818" s="50"/>
      <c r="L12818" s="50"/>
    </row>
    <row r="12819" spans="4:12" x14ac:dyDescent="0.25">
      <c r="D12819" s="50">
        <v>52291601</v>
      </c>
      <c r="E12819" s="50" t="s">
        <v>39</v>
      </c>
      <c r="F12819" s="50">
        <v>9834206000</v>
      </c>
      <c r="G12819" s="50">
        <v>9820006000</v>
      </c>
      <c r="H12819" s="50"/>
      <c r="I12819" s="50"/>
      <c r="J12819" s="50"/>
      <c r="K12819" s="50"/>
      <c r="L12819" s="50"/>
    </row>
    <row r="12820" spans="4:12" x14ac:dyDescent="0.25">
      <c r="D12820" s="50">
        <v>52291602</v>
      </c>
      <c r="E12820" s="50" t="s">
        <v>39</v>
      </c>
      <c r="F12820" s="50">
        <v>9834206000</v>
      </c>
      <c r="G12820" s="50">
        <v>9820006000</v>
      </c>
      <c r="H12820" s="50"/>
      <c r="I12820" s="50"/>
      <c r="J12820" s="50"/>
      <c r="K12820" s="50"/>
      <c r="L12820" s="50"/>
    </row>
    <row r="12821" spans="4:12" x14ac:dyDescent="0.25">
      <c r="D12821" s="50">
        <v>52291603</v>
      </c>
      <c r="E12821" s="50" t="s">
        <v>39</v>
      </c>
      <c r="F12821" s="50">
        <v>9834208000</v>
      </c>
      <c r="G12821" s="50">
        <v>9820008000</v>
      </c>
      <c r="H12821" s="50"/>
      <c r="I12821" s="50"/>
      <c r="J12821" s="50"/>
      <c r="K12821" s="50"/>
      <c r="L12821" s="50"/>
    </row>
    <row r="12822" spans="4:12" x14ac:dyDescent="0.25">
      <c r="D12822" s="50">
        <v>52291604</v>
      </c>
      <c r="E12822" s="50" t="s">
        <v>39</v>
      </c>
      <c r="F12822" s="50">
        <v>9834208000</v>
      </c>
      <c r="G12822" s="50">
        <v>9820008000</v>
      </c>
      <c r="H12822" s="50"/>
      <c r="I12822" s="50"/>
      <c r="J12822" s="50"/>
      <c r="K12822" s="50"/>
      <c r="L12822" s="50"/>
    </row>
    <row r="12823" spans="4:12" x14ac:dyDescent="0.25">
      <c r="D12823" s="50">
        <v>52291605</v>
      </c>
      <c r="E12823" s="50" t="s">
        <v>39</v>
      </c>
      <c r="F12823" s="50">
        <v>9834210000</v>
      </c>
      <c r="G12823" s="50">
        <v>9820010000</v>
      </c>
      <c r="H12823" s="50"/>
      <c r="I12823" s="50"/>
      <c r="J12823" s="50"/>
      <c r="K12823" s="50"/>
      <c r="L12823" s="50"/>
    </row>
    <row r="12824" spans="4:12" x14ac:dyDescent="0.25">
      <c r="D12824" s="50">
        <v>52291606</v>
      </c>
      <c r="E12824" s="50" t="s">
        <v>39</v>
      </c>
      <c r="F12824" s="50">
        <v>9834212000</v>
      </c>
      <c r="G12824" s="50">
        <v>9820012000</v>
      </c>
      <c r="H12824" s="50"/>
      <c r="I12824" s="50"/>
      <c r="J12824" s="50"/>
      <c r="K12824" s="50"/>
      <c r="L12824" s="50"/>
    </row>
    <row r="12825" spans="4:12" x14ac:dyDescent="0.25">
      <c r="D12825" s="50">
        <v>52291607</v>
      </c>
      <c r="E12825" s="50" t="s">
        <v>39</v>
      </c>
      <c r="F12825" s="50">
        <v>9834212000</v>
      </c>
      <c r="G12825" s="50">
        <v>9820012000</v>
      </c>
      <c r="H12825" s="50"/>
      <c r="I12825" s="50"/>
      <c r="J12825" s="50"/>
      <c r="K12825" s="50"/>
      <c r="L12825" s="50"/>
    </row>
    <row r="12826" spans="4:12" x14ac:dyDescent="0.25">
      <c r="D12826" s="50">
        <v>52291608</v>
      </c>
      <c r="E12826" s="50" t="s">
        <v>39</v>
      </c>
      <c r="F12826" s="50">
        <v>9834214000</v>
      </c>
      <c r="G12826" s="50">
        <v>9820014000</v>
      </c>
      <c r="H12826" s="50"/>
      <c r="I12826" s="50"/>
      <c r="J12826" s="50"/>
      <c r="K12826" s="50"/>
      <c r="L12826" s="50"/>
    </row>
    <row r="12827" spans="4:12" x14ac:dyDescent="0.25">
      <c r="D12827" s="50">
        <v>52291609</v>
      </c>
      <c r="E12827" s="50" t="s">
        <v>39</v>
      </c>
      <c r="F12827" s="50">
        <v>9834214000</v>
      </c>
      <c r="G12827" s="50">
        <v>9820014000</v>
      </c>
      <c r="H12827" s="50"/>
      <c r="I12827" s="50"/>
      <c r="J12827" s="50"/>
      <c r="K12827" s="50"/>
      <c r="L12827" s="50"/>
    </row>
    <row r="12828" spans="4:12" x14ac:dyDescent="0.25">
      <c r="D12828" s="50">
        <v>52291610</v>
      </c>
      <c r="E12828" s="50" t="s">
        <v>39</v>
      </c>
      <c r="F12828" s="50">
        <v>9834216000</v>
      </c>
      <c r="G12828" s="50">
        <v>9820016000</v>
      </c>
      <c r="H12828" s="50"/>
      <c r="I12828" s="50"/>
      <c r="J12828" s="50"/>
      <c r="K12828" s="50"/>
      <c r="L12828" s="50"/>
    </row>
    <row r="12829" spans="4:12" x14ac:dyDescent="0.25">
      <c r="D12829" s="50">
        <v>52291611</v>
      </c>
      <c r="E12829" s="50" t="s">
        <v>39</v>
      </c>
      <c r="F12829" s="50">
        <v>9834216000</v>
      </c>
      <c r="G12829" s="50">
        <v>9820016000</v>
      </c>
      <c r="H12829" s="50"/>
      <c r="I12829" s="50"/>
      <c r="J12829" s="50"/>
      <c r="K12829" s="50"/>
      <c r="L12829" s="50"/>
    </row>
    <row r="12830" spans="4:12" x14ac:dyDescent="0.25">
      <c r="D12830" s="50">
        <v>52291612</v>
      </c>
      <c r="E12830" s="50" t="s">
        <v>39</v>
      </c>
      <c r="F12830" s="50">
        <v>9834218000</v>
      </c>
      <c r="G12830" s="50">
        <v>9820018000</v>
      </c>
      <c r="H12830" s="50"/>
      <c r="I12830" s="50"/>
      <c r="J12830" s="50"/>
      <c r="K12830" s="50"/>
      <c r="L12830" s="50"/>
    </row>
    <row r="12831" spans="4:12" x14ac:dyDescent="0.25">
      <c r="D12831" s="50">
        <v>52291701</v>
      </c>
      <c r="E12831" s="50" t="s">
        <v>39</v>
      </c>
      <c r="F12831" s="50">
        <v>9834206000</v>
      </c>
      <c r="G12831" s="50">
        <v>9820006000</v>
      </c>
      <c r="H12831" s="50"/>
      <c r="I12831" s="50"/>
      <c r="J12831" s="50"/>
      <c r="K12831" s="50"/>
      <c r="L12831" s="50"/>
    </row>
    <row r="12832" spans="4:12" x14ac:dyDescent="0.25">
      <c r="D12832" s="50">
        <v>52291702</v>
      </c>
      <c r="E12832" s="50" t="s">
        <v>39</v>
      </c>
      <c r="F12832" s="50">
        <v>9834208000</v>
      </c>
      <c r="G12832" s="50">
        <v>9820008000</v>
      </c>
      <c r="H12832" s="50"/>
      <c r="I12832" s="50"/>
      <c r="J12832" s="50"/>
      <c r="K12832" s="50"/>
      <c r="L12832" s="50"/>
    </row>
    <row r="12833" spans="4:12" x14ac:dyDescent="0.25">
      <c r="D12833" s="50">
        <v>52291703</v>
      </c>
      <c r="E12833" s="50" t="s">
        <v>39</v>
      </c>
      <c r="F12833" s="50">
        <v>9834210000</v>
      </c>
      <c r="G12833" s="50">
        <v>9820010000</v>
      </c>
      <c r="H12833" s="50"/>
      <c r="I12833" s="50"/>
      <c r="J12833" s="50"/>
      <c r="K12833" s="50"/>
      <c r="L12833" s="50"/>
    </row>
    <row r="12834" spans="4:12" x14ac:dyDescent="0.25">
      <c r="D12834" s="50">
        <v>52291704</v>
      </c>
      <c r="E12834" s="50" t="s">
        <v>39</v>
      </c>
      <c r="F12834" s="50">
        <v>9834210000</v>
      </c>
      <c r="G12834" s="50">
        <v>9820010000</v>
      </c>
      <c r="H12834" s="50"/>
      <c r="I12834" s="50"/>
      <c r="J12834" s="50"/>
      <c r="K12834" s="50"/>
      <c r="L12834" s="50"/>
    </row>
    <row r="12835" spans="4:12" x14ac:dyDescent="0.25">
      <c r="D12835" s="50">
        <v>52291705</v>
      </c>
      <c r="E12835" s="50" t="s">
        <v>39</v>
      </c>
      <c r="F12835" s="50">
        <v>9834210000</v>
      </c>
      <c r="G12835" s="50">
        <v>9820010000</v>
      </c>
      <c r="H12835" s="50"/>
      <c r="I12835" s="50"/>
      <c r="J12835" s="50"/>
      <c r="K12835" s="50"/>
      <c r="L12835" s="50"/>
    </row>
    <row r="12836" spans="4:12" x14ac:dyDescent="0.25">
      <c r="D12836" s="50">
        <v>52291706</v>
      </c>
      <c r="E12836" s="50" t="s">
        <v>39</v>
      </c>
      <c r="F12836" s="50">
        <v>9834212000</v>
      </c>
      <c r="G12836" s="50">
        <v>9820012000</v>
      </c>
      <c r="H12836" s="50"/>
      <c r="I12836" s="50"/>
      <c r="J12836" s="50"/>
      <c r="K12836" s="50"/>
      <c r="L12836" s="50"/>
    </row>
    <row r="12837" spans="4:12" x14ac:dyDescent="0.25">
      <c r="D12837" s="50">
        <v>52291707</v>
      </c>
      <c r="E12837" s="50" t="s">
        <v>39</v>
      </c>
      <c r="F12837" s="50">
        <v>9834212000</v>
      </c>
      <c r="G12837" s="50">
        <v>9820012000</v>
      </c>
      <c r="H12837" s="50"/>
      <c r="I12837" s="50"/>
      <c r="J12837" s="50"/>
      <c r="K12837" s="50"/>
      <c r="L12837" s="50"/>
    </row>
    <row r="12838" spans="4:12" x14ac:dyDescent="0.25">
      <c r="D12838" s="50">
        <v>52291708</v>
      </c>
      <c r="E12838" s="50" t="s">
        <v>39</v>
      </c>
      <c r="F12838" s="50">
        <v>9834212000</v>
      </c>
      <c r="G12838" s="50">
        <v>9820012000</v>
      </c>
      <c r="H12838" s="50"/>
      <c r="I12838" s="50"/>
      <c r="J12838" s="50"/>
      <c r="K12838" s="50"/>
      <c r="L12838" s="50"/>
    </row>
    <row r="12839" spans="4:12" x14ac:dyDescent="0.25">
      <c r="D12839" s="50">
        <v>52291709</v>
      </c>
      <c r="E12839" s="50" t="s">
        <v>39</v>
      </c>
      <c r="F12839" s="50">
        <v>9834216000</v>
      </c>
      <c r="G12839" s="50">
        <v>9820016000</v>
      </c>
      <c r="H12839" s="50"/>
      <c r="I12839" s="50"/>
      <c r="J12839" s="50"/>
      <c r="K12839" s="50"/>
      <c r="L12839" s="50"/>
    </row>
    <row r="12840" spans="4:12" x14ac:dyDescent="0.25">
      <c r="D12840" s="50">
        <v>52291710</v>
      </c>
      <c r="E12840" s="50" t="s">
        <v>39</v>
      </c>
      <c r="F12840" s="50">
        <v>9834214000</v>
      </c>
      <c r="G12840" s="50">
        <v>9820014000</v>
      </c>
      <c r="H12840" s="50"/>
      <c r="I12840" s="50"/>
      <c r="J12840" s="50"/>
      <c r="K12840" s="50"/>
      <c r="L12840" s="50"/>
    </row>
    <row r="12841" spans="4:12" x14ac:dyDescent="0.25">
      <c r="D12841" s="50">
        <v>52291711</v>
      </c>
      <c r="E12841" s="50" t="s">
        <v>39</v>
      </c>
      <c r="F12841" s="50">
        <v>9834218000</v>
      </c>
      <c r="G12841" s="50">
        <v>9820018000</v>
      </c>
      <c r="H12841" s="50"/>
      <c r="I12841" s="50"/>
      <c r="J12841" s="50"/>
      <c r="K12841" s="50"/>
      <c r="L12841" s="50"/>
    </row>
    <row r="12842" spans="4:12" x14ac:dyDescent="0.25">
      <c r="D12842" s="50">
        <v>52291712</v>
      </c>
      <c r="E12842" s="50" t="s">
        <v>39</v>
      </c>
      <c r="F12842" s="50">
        <v>9834216000</v>
      </c>
      <c r="G12842" s="50">
        <v>9820016000</v>
      </c>
      <c r="H12842" s="50"/>
      <c r="I12842" s="50"/>
      <c r="J12842" s="50"/>
      <c r="K12842" s="50"/>
      <c r="L12842" s="50"/>
    </row>
    <row r="12843" spans="4:12" x14ac:dyDescent="0.25">
      <c r="D12843" s="50">
        <v>52291713</v>
      </c>
      <c r="E12843" s="50" t="s">
        <v>39</v>
      </c>
      <c r="F12843" s="50">
        <v>9834220000</v>
      </c>
      <c r="G12843" s="50">
        <v>9820020000</v>
      </c>
      <c r="H12843" s="50"/>
      <c r="I12843" s="50"/>
      <c r="J12843" s="50"/>
      <c r="K12843" s="50"/>
      <c r="L12843" s="50"/>
    </row>
    <row r="12844" spans="4:12" x14ac:dyDescent="0.25">
      <c r="D12844" s="50">
        <v>52291714</v>
      </c>
      <c r="E12844" s="50" t="s">
        <v>39</v>
      </c>
      <c r="F12844" s="50">
        <v>9834218000</v>
      </c>
      <c r="G12844" s="50">
        <v>9820018000</v>
      </c>
      <c r="H12844" s="50"/>
      <c r="I12844" s="50"/>
      <c r="J12844" s="50"/>
      <c r="K12844" s="50"/>
      <c r="L12844" s="50"/>
    </row>
    <row r="12845" spans="4:12" x14ac:dyDescent="0.25">
      <c r="D12845" s="50">
        <v>52291715</v>
      </c>
      <c r="E12845" s="50" t="s">
        <v>39</v>
      </c>
      <c r="F12845" s="50">
        <v>9834220000</v>
      </c>
      <c r="G12845" s="50">
        <v>9820020000</v>
      </c>
      <c r="H12845" s="50"/>
      <c r="I12845" s="50"/>
      <c r="J12845" s="50"/>
      <c r="K12845" s="50"/>
      <c r="L12845" s="50"/>
    </row>
    <row r="12846" spans="4:12" x14ac:dyDescent="0.25">
      <c r="D12846" s="50">
        <v>52300060</v>
      </c>
      <c r="E12846" s="50" t="s">
        <v>39</v>
      </c>
      <c r="F12846" s="50">
        <v>9831006000</v>
      </c>
      <c r="G12846" s="50">
        <v>9815006000</v>
      </c>
      <c r="H12846" s="50">
        <v>9831806000</v>
      </c>
      <c r="I12846" s="50">
        <v>9831206000</v>
      </c>
      <c r="J12846" s="50">
        <v>9838806000</v>
      </c>
      <c r="K12846" s="50">
        <v>9831606000</v>
      </c>
      <c r="L12846" s="50">
        <v>9832406000</v>
      </c>
    </row>
    <row r="12847" spans="4:12" x14ac:dyDescent="0.25">
      <c r="D12847" s="50">
        <v>52300080</v>
      </c>
      <c r="E12847" s="50" t="s">
        <v>39</v>
      </c>
      <c r="F12847" s="50">
        <v>9831008000</v>
      </c>
      <c r="G12847" s="50">
        <v>9815008000</v>
      </c>
      <c r="H12847" s="50">
        <v>9831808000</v>
      </c>
      <c r="I12847" s="50">
        <v>9831208000</v>
      </c>
      <c r="J12847" s="50">
        <v>9838808000</v>
      </c>
      <c r="K12847" s="50">
        <v>9831608000</v>
      </c>
      <c r="L12847" s="50">
        <v>9832408000</v>
      </c>
    </row>
    <row r="12848" spans="4:12" x14ac:dyDescent="0.25">
      <c r="D12848" s="50">
        <v>52300100</v>
      </c>
      <c r="E12848" s="50" t="s">
        <v>39</v>
      </c>
      <c r="F12848" s="50">
        <v>9831010000</v>
      </c>
      <c r="G12848" s="50">
        <v>9815010000</v>
      </c>
      <c r="H12848" s="50">
        <v>9831810000</v>
      </c>
      <c r="I12848" s="50">
        <v>9831210000</v>
      </c>
      <c r="J12848" s="50">
        <v>9838810000</v>
      </c>
      <c r="K12848" s="50">
        <v>9831610000</v>
      </c>
      <c r="L12848" s="50">
        <v>9832410000</v>
      </c>
    </row>
    <row r="12849" spans="4:12" x14ac:dyDescent="0.25">
      <c r="D12849" s="50">
        <v>52300120</v>
      </c>
      <c r="E12849" s="50" t="s">
        <v>39</v>
      </c>
      <c r="F12849" s="50">
        <v>9831012000</v>
      </c>
      <c r="G12849" s="50">
        <v>9815012000</v>
      </c>
      <c r="H12849" s="50">
        <v>9831812000</v>
      </c>
      <c r="I12849" s="50">
        <v>9831212000</v>
      </c>
      <c r="J12849" s="50">
        <v>9838812000</v>
      </c>
      <c r="K12849" s="50">
        <v>9831612000</v>
      </c>
      <c r="L12849" s="50">
        <v>9832412000</v>
      </c>
    </row>
    <row r="12850" spans="4:12" x14ac:dyDescent="0.25">
      <c r="D12850" s="50">
        <v>52300140</v>
      </c>
      <c r="E12850" s="50" t="s">
        <v>39</v>
      </c>
      <c r="F12850" s="50">
        <v>9831014000</v>
      </c>
      <c r="G12850" s="50">
        <v>9815014000</v>
      </c>
      <c r="H12850" s="50">
        <v>9831814000</v>
      </c>
      <c r="I12850" s="50">
        <v>9831214000</v>
      </c>
      <c r="J12850" s="50">
        <v>9838814000</v>
      </c>
      <c r="K12850" s="50">
        <v>9831614000</v>
      </c>
      <c r="L12850" s="50">
        <v>9832414000</v>
      </c>
    </row>
    <row r="12851" spans="4:12" x14ac:dyDescent="0.25">
      <c r="D12851" s="50">
        <v>52300160</v>
      </c>
      <c r="E12851" s="50" t="s">
        <v>39</v>
      </c>
      <c r="F12851" s="50">
        <v>9831016000</v>
      </c>
      <c r="G12851" s="50">
        <v>9815016000</v>
      </c>
      <c r="H12851" s="50">
        <v>9831816000</v>
      </c>
      <c r="I12851" s="50">
        <v>9831216000</v>
      </c>
      <c r="J12851" s="50">
        <v>9838816000</v>
      </c>
      <c r="K12851" s="50">
        <v>9831616000</v>
      </c>
      <c r="L12851" s="50">
        <v>9832416000</v>
      </c>
    </row>
    <row r="12852" spans="4:12" x14ac:dyDescent="0.25">
      <c r="D12852" s="50">
        <v>52300180</v>
      </c>
      <c r="E12852" s="50" t="s">
        <v>39</v>
      </c>
      <c r="F12852" s="50">
        <v>9831018000</v>
      </c>
      <c r="G12852" s="50">
        <v>9815018000</v>
      </c>
      <c r="H12852" s="50">
        <v>9831818000</v>
      </c>
      <c r="I12852" s="50">
        <v>9831218000</v>
      </c>
      <c r="J12852" s="50">
        <v>9838818000</v>
      </c>
      <c r="K12852" s="50">
        <v>9831618000</v>
      </c>
      <c r="L12852" s="50">
        <v>9832418000</v>
      </c>
    </row>
    <row r="12853" spans="4:12" x14ac:dyDescent="0.25">
      <c r="D12853" s="50">
        <v>52300200</v>
      </c>
      <c r="E12853" s="50" t="s">
        <v>39</v>
      </c>
      <c r="F12853" s="50">
        <v>9831020000</v>
      </c>
      <c r="G12853" s="50">
        <v>9815020000</v>
      </c>
      <c r="H12853" s="50">
        <v>9831820000</v>
      </c>
      <c r="I12853" s="50">
        <v>9831220000</v>
      </c>
      <c r="J12853" s="50">
        <v>9838820000</v>
      </c>
      <c r="K12853" s="50">
        <v>9831620000</v>
      </c>
      <c r="L12853" s="50">
        <v>9832420000</v>
      </c>
    </row>
    <row r="12854" spans="4:12" x14ac:dyDescent="0.25">
      <c r="D12854" s="50">
        <v>52301060</v>
      </c>
      <c r="E12854" s="50" t="s">
        <v>39</v>
      </c>
      <c r="F12854" s="50">
        <v>9831006000</v>
      </c>
      <c r="G12854" s="50">
        <v>9815006000</v>
      </c>
      <c r="H12854" s="50">
        <v>9831806000</v>
      </c>
      <c r="I12854" s="50">
        <v>9831206000</v>
      </c>
      <c r="J12854" s="50">
        <v>9838806000</v>
      </c>
      <c r="K12854" s="50">
        <v>9831606000</v>
      </c>
      <c r="L12854" s="50">
        <v>9832406000</v>
      </c>
    </row>
    <row r="12855" spans="4:12" x14ac:dyDescent="0.25">
      <c r="D12855" s="50">
        <v>52301080</v>
      </c>
      <c r="E12855" s="50" t="s">
        <v>39</v>
      </c>
      <c r="F12855" s="50">
        <v>9831008000</v>
      </c>
      <c r="G12855" s="50">
        <v>9815008000</v>
      </c>
      <c r="H12855" s="50">
        <v>9831808000</v>
      </c>
      <c r="I12855" s="50">
        <v>9831208000</v>
      </c>
      <c r="J12855" s="50">
        <v>9838808000</v>
      </c>
      <c r="K12855" s="50">
        <v>9831608000</v>
      </c>
      <c r="L12855" s="50">
        <v>9832408000</v>
      </c>
    </row>
    <row r="12856" spans="4:12" x14ac:dyDescent="0.25">
      <c r="D12856" s="50">
        <v>52301100</v>
      </c>
      <c r="E12856" s="50" t="s">
        <v>39</v>
      </c>
      <c r="F12856" s="50">
        <v>9831010000</v>
      </c>
      <c r="G12856" s="50">
        <v>9815010000</v>
      </c>
      <c r="H12856" s="50">
        <v>9831810000</v>
      </c>
      <c r="I12856" s="50">
        <v>9831210000</v>
      </c>
      <c r="J12856" s="50">
        <v>9838810000</v>
      </c>
      <c r="K12856" s="50">
        <v>9831610000</v>
      </c>
      <c r="L12856" s="50">
        <v>9832410000</v>
      </c>
    </row>
    <row r="12857" spans="4:12" x14ac:dyDescent="0.25">
      <c r="D12857" s="50">
        <v>52301120</v>
      </c>
      <c r="E12857" s="50" t="s">
        <v>39</v>
      </c>
      <c r="F12857" s="50">
        <v>9831012000</v>
      </c>
      <c r="G12857" s="50">
        <v>9815012000</v>
      </c>
      <c r="H12857" s="50">
        <v>9831812000</v>
      </c>
      <c r="I12857" s="50">
        <v>9831212000</v>
      </c>
      <c r="J12857" s="50">
        <v>9838812000</v>
      </c>
      <c r="K12857" s="50">
        <v>9831612000</v>
      </c>
      <c r="L12857" s="50">
        <v>9832412000</v>
      </c>
    </row>
    <row r="12858" spans="4:12" x14ac:dyDescent="0.25">
      <c r="D12858" s="50">
        <v>52301140</v>
      </c>
      <c r="E12858" s="50" t="s">
        <v>39</v>
      </c>
      <c r="F12858" s="50">
        <v>9831014000</v>
      </c>
      <c r="G12858" s="50">
        <v>9815014000</v>
      </c>
      <c r="H12858" s="50">
        <v>9831814000</v>
      </c>
      <c r="I12858" s="50">
        <v>9831214000</v>
      </c>
      <c r="J12858" s="50">
        <v>9838814000</v>
      </c>
      <c r="K12858" s="50">
        <v>9831614000</v>
      </c>
      <c r="L12858" s="50">
        <v>9832414000</v>
      </c>
    </row>
    <row r="12859" spans="4:12" x14ac:dyDescent="0.25">
      <c r="D12859" s="50">
        <v>52301160</v>
      </c>
      <c r="E12859" s="50" t="s">
        <v>39</v>
      </c>
      <c r="F12859" s="50">
        <v>9831016000</v>
      </c>
      <c r="G12859" s="50">
        <v>9815016000</v>
      </c>
      <c r="H12859" s="50">
        <v>9831816000</v>
      </c>
      <c r="I12859" s="50">
        <v>9831216000</v>
      </c>
      <c r="J12859" s="50">
        <v>9838816000</v>
      </c>
      <c r="K12859" s="50">
        <v>9831616000</v>
      </c>
      <c r="L12859" s="50">
        <v>9832416000</v>
      </c>
    </row>
    <row r="12860" spans="4:12" x14ac:dyDescent="0.25">
      <c r="D12860" s="50">
        <v>52301180</v>
      </c>
      <c r="E12860" s="50" t="s">
        <v>39</v>
      </c>
      <c r="F12860" s="50">
        <v>9831018000</v>
      </c>
      <c r="G12860" s="50">
        <v>9815018000</v>
      </c>
      <c r="H12860" s="50">
        <v>9831818000</v>
      </c>
      <c r="I12860" s="50">
        <v>9831218000</v>
      </c>
      <c r="J12860" s="50">
        <v>9838818000</v>
      </c>
      <c r="K12860" s="50">
        <v>9831618000</v>
      </c>
      <c r="L12860" s="50">
        <v>9832418000</v>
      </c>
    </row>
    <row r="12861" spans="4:12" x14ac:dyDescent="0.25">
      <c r="D12861" s="50">
        <v>52301200</v>
      </c>
      <c r="E12861" s="50" t="s">
        <v>39</v>
      </c>
      <c r="F12861" s="50">
        <v>9831020000</v>
      </c>
      <c r="G12861" s="50">
        <v>9815020000</v>
      </c>
      <c r="H12861" s="50">
        <v>9831820000</v>
      </c>
      <c r="I12861" s="50">
        <v>9831220000</v>
      </c>
      <c r="J12861" s="50">
        <v>9838820000</v>
      </c>
      <c r="K12861" s="50">
        <v>9831620000</v>
      </c>
      <c r="L12861" s="50">
        <v>9832420000</v>
      </c>
    </row>
    <row r="12862" spans="4:12" x14ac:dyDescent="0.25">
      <c r="D12862" s="50">
        <v>52302010</v>
      </c>
      <c r="E12862" s="50" t="s">
        <v>39</v>
      </c>
      <c r="F12862" s="50">
        <v>9899999903</v>
      </c>
      <c r="G12862" s="152"/>
      <c r="H12862" s="50"/>
      <c r="I12862" s="50"/>
      <c r="J12862" s="50"/>
      <c r="K12862" s="50"/>
      <c r="L12862" s="50"/>
    </row>
    <row r="12863" spans="4:12" x14ac:dyDescent="0.25">
      <c r="D12863" s="50">
        <v>52302015</v>
      </c>
      <c r="E12863" s="50" t="s">
        <v>39</v>
      </c>
      <c r="F12863" s="50">
        <v>9899999903</v>
      </c>
      <c r="G12863" s="152"/>
      <c r="H12863" s="50"/>
      <c r="I12863" s="50"/>
      <c r="J12863" s="50"/>
      <c r="K12863" s="50"/>
      <c r="L12863" s="50"/>
    </row>
    <row r="12864" spans="4:12" x14ac:dyDescent="0.25">
      <c r="D12864" s="50">
        <v>52302020</v>
      </c>
      <c r="E12864" s="50" t="s">
        <v>39</v>
      </c>
      <c r="F12864" s="50">
        <v>9899999903</v>
      </c>
      <c r="G12864" s="152"/>
      <c r="H12864" s="50"/>
      <c r="I12864" s="50"/>
      <c r="J12864" s="50"/>
      <c r="K12864" s="50"/>
      <c r="L12864" s="50"/>
    </row>
    <row r="12865" spans="4:12" x14ac:dyDescent="0.25">
      <c r="D12865" s="50">
        <v>52302030</v>
      </c>
      <c r="E12865" s="50" t="s">
        <v>39</v>
      </c>
      <c r="F12865" s="50">
        <v>9899999903</v>
      </c>
      <c r="G12865" s="152"/>
      <c r="H12865" s="50"/>
      <c r="I12865" s="50"/>
      <c r="J12865" s="50"/>
      <c r="K12865" s="50"/>
      <c r="L12865" s="50"/>
    </row>
    <row r="12866" spans="4:12" x14ac:dyDescent="0.25">
      <c r="D12866" s="50">
        <v>52302040</v>
      </c>
      <c r="E12866" s="50" t="s">
        <v>39</v>
      </c>
      <c r="F12866" s="50">
        <v>9819606000</v>
      </c>
      <c r="G12866" s="152"/>
      <c r="H12866" s="50"/>
      <c r="I12866" s="50"/>
      <c r="J12866" s="50"/>
      <c r="K12866" s="50"/>
      <c r="L12866" s="50"/>
    </row>
    <row r="12867" spans="4:12" x14ac:dyDescent="0.25">
      <c r="D12867" s="50">
        <v>52302050</v>
      </c>
      <c r="E12867" s="50" t="s">
        <v>39</v>
      </c>
      <c r="F12867" s="50">
        <v>9819606000</v>
      </c>
      <c r="G12867" s="152"/>
      <c r="H12867" s="50"/>
      <c r="I12867" s="50"/>
      <c r="J12867" s="50"/>
      <c r="K12867" s="50"/>
      <c r="L12867" s="50"/>
    </row>
    <row r="12868" spans="4:12" x14ac:dyDescent="0.25">
      <c r="D12868" s="50">
        <v>52302060</v>
      </c>
      <c r="E12868" s="50" t="s">
        <v>39</v>
      </c>
      <c r="F12868" s="50">
        <v>9819606000</v>
      </c>
      <c r="G12868" s="152"/>
      <c r="H12868" s="50"/>
      <c r="I12868" s="50"/>
      <c r="J12868" s="50"/>
      <c r="K12868" s="50"/>
      <c r="L12868" s="50"/>
    </row>
    <row r="12869" spans="4:12" x14ac:dyDescent="0.25">
      <c r="D12869" s="50">
        <v>52303005</v>
      </c>
      <c r="E12869" s="50" t="s">
        <v>39</v>
      </c>
      <c r="F12869" s="50">
        <v>9899999903</v>
      </c>
      <c r="G12869" s="152"/>
      <c r="H12869" s="50"/>
      <c r="I12869" s="50"/>
      <c r="J12869" s="50"/>
      <c r="K12869" s="50"/>
      <c r="L12869" s="50"/>
    </row>
    <row r="12870" spans="4:12" x14ac:dyDescent="0.25">
      <c r="D12870" s="50">
        <v>52303010</v>
      </c>
      <c r="E12870" s="50" t="s">
        <v>39</v>
      </c>
      <c r="F12870" s="50">
        <v>9899999903</v>
      </c>
      <c r="G12870" s="152"/>
      <c r="H12870" s="50"/>
      <c r="I12870" s="50"/>
      <c r="J12870" s="50"/>
      <c r="K12870" s="50"/>
      <c r="L12870" s="50"/>
    </row>
    <row r="12871" spans="4:12" x14ac:dyDescent="0.25">
      <c r="D12871" s="50">
        <v>52303015</v>
      </c>
      <c r="E12871" s="50" t="s">
        <v>39</v>
      </c>
      <c r="F12871" s="50">
        <v>9899999903</v>
      </c>
      <c r="G12871" s="152"/>
      <c r="H12871" s="50"/>
      <c r="I12871" s="50"/>
      <c r="J12871" s="50"/>
      <c r="K12871" s="50"/>
      <c r="L12871" s="50"/>
    </row>
    <row r="12872" spans="4:12" x14ac:dyDescent="0.25">
      <c r="D12872" s="50">
        <v>52303020</v>
      </c>
      <c r="E12872" s="50" t="s">
        <v>39</v>
      </c>
      <c r="F12872" s="50">
        <v>9899999903</v>
      </c>
      <c r="G12872" s="152"/>
      <c r="H12872" s="50"/>
      <c r="I12872" s="50"/>
      <c r="J12872" s="50"/>
      <c r="K12872" s="50"/>
      <c r="L12872" s="50"/>
    </row>
    <row r="12873" spans="4:12" x14ac:dyDescent="0.25">
      <c r="D12873" s="50">
        <v>52303030</v>
      </c>
      <c r="E12873" s="50" t="s">
        <v>39</v>
      </c>
      <c r="F12873" s="50">
        <v>9899999903</v>
      </c>
      <c r="G12873" s="152"/>
      <c r="H12873" s="50"/>
      <c r="I12873" s="50"/>
      <c r="J12873" s="50"/>
      <c r="K12873" s="50"/>
      <c r="L12873" s="50"/>
    </row>
    <row r="12874" spans="4:12" x14ac:dyDescent="0.25">
      <c r="D12874" s="50">
        <v>52303040</v>
      </c>
      <c r="E12874" s="50" t="s">
        <v>39</v>
      </c>
      <c r="F12874" s="50">
        <v>9819606000</v>
      </c>
      <c r="G12874" s="152"/>
      <c r="H12874" s="50"/>
      <c r="I12874" s="50"/>
      <c r="J12874" s="50"/>
      <c r="K12874" s="50"/>
      <c r="L12874" s="50"/>
    </row>
    <row r="12875" spans="4:12" x14ac:dyDescent="0.25">
      <c r="D12875" s="50">
        <v>52303050</v>
      </c>
      <c r="E12875" s="50" t="s">
        <v>39</v>
      </c>
      <c r="F12875" s="50">
        <v>9819606000</v>
      </c>
      <c r="G12875" s="152"/>
      <c r="H12875" s="50"/>
      <c r="I12875" s="50"/>
      <c r="J12875" s="50"/>
      <c r="K12875" s="50"/>
      <c r="L12875" s="50"/>
    </row>
    <row r="12876" spans="4:12" x14ac:dyDescent="0.25">
      <c r="D12876" s="50">
        <v>52303060</v>
      </c>
      <c r="E12876" s="50" t="s">
        <v>39</v>
      </c>
      <c r="F12876" s="50">
        <v>9819606000</v>
      </c>
      <c r="G12876" s="152"/>
      <c r="H12876" s="50"/>
      <c r="I12876" s="50"/>
      <c r="J12876" s="50"/>
      <c r="K12876" s="50"/>
      <c r="L12876" s="50"/>
    </row>
    <row r="12877" spans="4:12" x14ac:dyDescent="0.25">
      <c r="D12877" s="50">
        <v>52303080</v>
      </c>
      <c r="E12877" s="50" t="s">
        <v>39</v>
      </c>
      <c r="F12877" s="50">
        <v>9819608000</v>
      </c>
      <c r="G12877" s="152"/>
      <c r="H12877" s="50"/>
      <c r="I12877" s="50"/>
      <c r="J12877" s="50"/>
      <c r="K12877" s="50"/>
      <c r="L12877" s="50"/>
    </row>
    <row r="12878" spans="4:12" x14ac:dyDescent="0.25">
      <c r="D12878" s="50">
        <v>52303100</v>
      </c>
      <c r="E12878" s="50" t="s">
        <v>39</v>
      </c>
      <c r="F12878" s="50">
        <v>9819610000</v>
      </c>
      <c r="G12878" s="152"/>
      <c r="H12878" s="50"/>
      <c r="I12878" s="50"/>
      <c r="J12878" s="50"/>
      <c r="K12878" s="50"/>
      <c r="L12878" s="50"/>
    </row>
    <row r="12879" spans="4:12" x14ac:dyDescent="0.25">
      <c r="D12879" s="50">
        <v>52303120</v>
      </c>
      <c r="E12879" s="50" t="s">
        <v>39</v>
      </c>
      <c r="F12879" s="50">
        <v>9819612000</v>
      </c>
      <c r="G12879" s="152"/>
      <c r="H12879" s="50"/>
      <c r="I12879" s="50"/>
      <c r="J12879" s="50"/>
      <c r="K12879" s="50"/>
      <c r="L12879" s="50"/>
    </row>
    <row r="12880" spans="4:12" x14ac:dyDescent="0.25">
      <c r="D12880" s="50">
        <v>52303121</v>
      </c>
      <c r="E12880" s="50" t="s">
        <v>39</v>
      </c>
      <c r="F12880" s="50">
        <v>9819612000</v>
      </c>
      <c r="G12880" s="152"/>
      <c r="H12880" s="50"/>
      <c r="I12880" s="50"/>
      <c r="J12880" s="50"/>
      <c r="K12880" s="50"/>
      <c r="L12880" s="50"/>
    </row>
    <row r="12881" spans="4:12" x14ac:dyDescent="0.25">
      <c r="D12881" s="50">
        <v>52303160</v>
      </c>
      <c r="E12881" s="50" t="s">
        <v>39</v>
      </c>
      <c r="F12881" s="50">
        <v>9819616000</v>
      </c>
      <c r="G12881" s="152"/>
      <c r="H12881" s="50"/>
      <c r="I12881" s="50"/>
      <c r="J12881" s="50"/>
      <c r="K12881" s="50"/>
      <c r="L12881" s="50"/>
    </row>
    <row r="12882" spans="4:12" x14ac:dyDescent="0.25">
      <c r="D12882" s="50">
        <v>52304005</v>
      </c>
      <c r="E12882" s="50" t="s">
        <v>39</v>
      </c>
      <c r="F12882" s="50">
        <v>9899999903</v>
      </c>
      <c r="G12882" s="152"/>
      <c r="H12882" s="50"/>
      <c r="I12882" s="50"/>
      <c r="J12882" s="50"/>
      <c r="K12882" s="50"/>
      <c r="L12882" s="50"/>
    </row>
    <row r="12883" spans="4:12" x14ac:dyDescent="0.25">
      <c r="D12883" s="50">
        <v>52304010</v>
      </c>
      <c r="E12883" s="50" t="s">
        <v>39</v>
      </c>
      <c r="F12883" s="50">
        <v>9899999903</v>
      </c>
      <c r="G12883" s="152"/>
      <c r="H12883" s="50"/>
      <c r="I12883" s="50"/>
      <c r="J12883" s="50"/>
      <c r="K12883" s="50"/>
      <c r="L12883" s="50"/>
    </row>
    <row r="12884" spans="4:12" x14ac:dyDescent="0.25">
      <c r="D12884" s="50">
        <v>52304015</v>
      </c>
      <c r="E12884" s="50" t="s">
        <v>39</v>
      </c>
      <c r="F12884" s="50">
        <v>9899999903</v>
      </c>
      <c r="G12884" s="152"/>
      <c r="H12884" s="50"/>
      <c r="I12884" s="50"/>
      <c r="J12884" s="50"/>
      <c r="K12884" s="50"/>
      <c r="L12884" s="50"/>
    </row>
    <row r="12885" spans="4:12" x14ac:dyDescent="0.25">
      <c r="D12885" s="50">
        <v>52304020</v>
      </c>
      <c r="E12885" s="50" t="s">
        <v>39</v>
      </c>
      <c r="F12885" s="50">
        <v>9899999903</v>
      </c>
      <c r="G12885" s="152"/>
      <c r="H12885" s="50"/>
      <c r="I12885" s="50"/>
      <c r="J12885" s="50"/>
      <c r="K12885" s="50"/>
      <c r="L12885" s="50"/>
    </row>
    <row r="12886" spans="4:12" x14ac:dyDescent="0.25">
      <c r="D12886" s="50">
        <v>52304030</v>
      </c>
      <c r="E12886" s="50" t="s">
        <v>39</v>
      </c>
      <c r="F12886" s="50">
        <v>9899999903</v>
      </c>
      <c r="G12886" s="152"/>
      <c r="H12886" s="50"/>
      <c r="I12886" s="50"/>
      <c r="J12886" s="50"/>
      <c r="K12886" s="50"/>
      <c r="L12886" s="50"/>
    </row>
    <row r="12887" spans="4:12" x14ac:dyDescent="0.25">
      <c r="D12887" s="50">
        <v>52304040</v>
      </c>
      <c r="E12887" s="50" t="s">
        <v>39</v>
      </c>
      <c r="F12887" s="50">
        <v>9819606000</v>
      </c>
      <c r="G12887" s="152"/>
      <c r="H12887" s="50"/>
      <c r="I12887" s="50"/>
      <c r="J12887" s="50"/>
      <c r="K12887" s="50"/>
      <c r="L12887" s="50"/>
    </row>
    <row r="12888" spans="4:12" x14ac:dyDescent="0.25">
      <c r="D12888" s="50">
        <v>52304050</v>
      </c>
      <c r="E12888" s="50" t="s">
        <v>39</v>
      </c>
      <c r="F12888" s="50">
        <v>9819606000</v>
      </c>
      <c r="G12888" s="152"/>
      <c r="H12888" s="50"/>
      <c r="I12888" s="50"/>
      <c r="J12888" s="50"/>
      <c r="K12888" s="50"/>
      <c r="L12888" s="50"/>
    </row>
    <row r="12889" spans="4:12" x14ac:dyDescent="0.25">
      <c r="D12889" s="50">
        <v>52304060</v>
      </c>
      <c r="E12889" s="50" t="s">
        <v>39</v>
      </c>
      <c r="F12889" s="50">
        <v>9819606000</v>
      </c>
      <c r="G12889" s="152"/>
      <c r="H12889" s="50"/>
      <c r="I12889" s="50"/>
      <c r="J12889" s="50"/>
      <c r="K12889" s="50"/>
      <c r="L12889" s="50"/>
    </row>
    <row r="12890" spans="4:12" x14ac:dyDescent="0.25">
      <c r="D12890" s="50">
        <v>52304080</v>
      </c>
      <c r="E12890" s="50" t="s">
        <v>39</v>
      </c>
      <c r="F12890" s="50">
        <v>9819608000</v>
      </c>
      <c r="G12890" s="152"/>
      <c r="H12890" s="50"/>
      <c r="I12890" s="50"/>
      <c r="J12890" s="50"/>
      <c r="K12890" s="50"/>
      <c r="L12890" s="50"/>
    </row>
    <row r="12891" spans="4:12" x14ac:dyDescent="0.25">
      <c r="D12891" s="50">
        <v>52304100</v>
      </c>
      <c r="E12891" s="50" t="s">
        <v>39</v>
      </c>
      <c r="F12891" s="50">
        <v>9819610000</v>
      </c>
      <c r="G12891" s="152"/>
      <c r="H12891" s="50"/>
      <c r="I12891" s="50"/>
      <c r="J12891" s="50"/>
      <c r="K12891" s="50"/>
      <c r="L12891" s="50"/>
    </row>
    <row r="12892" spans="4:12" x14ac:dyDescent="0.25">
      <c r="D12892" s="50">
        <v>52304120</v>
      </c>
      <c r="E12892" s="50" t="s">
        <v>39</v>
      </c>
      <c r="F12892" s="50">
        <v>9819612000</v>
      </c>
      <c r="G12892" s="152"/>
      <c r="H12892" s="50"/>
      <c r="I12892" s="50"/>
      <c r="J12892" s="50"/>
      <c r="K12892" s="50"/>
      <c r="L12892" s="50"/>
    </row>
    <row r="12893" spans="4:12" x14ac:dyDescent="0.25">
      <c r="D12893" s="50">
        <v>52304121</v>
      </c>
      <c r="E12893" s="50" t="s">
        <v>39</v>
      </c>
      <c r="F12893" s="50">
        <v>9819612000</v>
      </c>
      <c r="G12893" s="152"/>
      <c r="H12893" s="50"/>
      <c r="I12893" s="50"/>
      <c r="J12893" s="50"/>
      <c r="K12893" s="50"/>
      <c r="L12893" s="50"/>
    </row>
    <row r="12894" spans="4:12" x14ac:dyDescent="0.25">
      <c r="D12894" s="50">
        <v>52304160</v>
      </c>
      <c r="E12894" s="50" t="s">
        <v>39</v>
      </c>
      <c r="F12894" s="50">
        <v>9819616000</v>
      </c>
      <c r="G12894" s="152"/>
      <c r="H12894" s="50"/>
      <c r="I12894" s="50"/>
      <c r="J12894" s="50"/>
      <c r="K12894" s="50"/>
      <c r="L12894" s="50"/>
    </row>
    <row r="12895" spans="4:12" x14ac:dyDescent="0.25">
      <c r="D12895" s="50">
        <v>52305010</v>
      </c>
      <c r="E12895" s="50" t="s">
        <v>39</v>
      </c>
      <c r="F12895" s="50">
        <v>9899999903</v>
      </c>
      <c r="G12895" s="152"/>
      <c r="H12895" s="50"/>
      <c r="I12895" s="50"/>
      <c r="J12895" s="50"/>
      <c r="K12895" s="50"/>
      <c r="L12895" s="50"/>
    </row>
    <row r="12896" spans="4:12" x14ac:dyDescent="0.25">
      <c r="D12896" s="50">
        <v>52305015</v>
      </c>
      <c r="E12896" s="50" t="s">
        <v>39</v>
      </c>
      <c r="F12896" s="50">
        <v>9899999903</v>
      </c>
      <c r="G12896" s="152"/>
      <c r="H12896" s="50"/>
      <c r="I12896" s="50"/>
      <c r="J12896" s="50"/>
      <c r="K12896" s="50"/>
      <c r="L12896" s="50"/>
    </row>
    <row r="12897" spans="4:12" x14ac:dyDescent="0.25">
      <c r="D12897" s="50">
        <v>52305020</v>
      </c>
      <c r="E12897" s="50" t="s">
        <v>39</v>
      </c>
      <c r="F12897" s="50">
        <v>9899999903</v>
      </c>
      <c r="G12897" s="152"/>
      <c r="H12897" s="50"/>
      <c r="I12897" s="50"/>
      <c r="J12897" s="50"/>
      <c r="K12897" s="50"/>
      <c r="L12897" s="50"/>
    </row>
    <row r="12898" spans="4:12" x14ac:dyDescent="0.25">
      <c r="D12898" s="50">
        <v>52305030</v>
      </c>
      <c r="E12898" s="50" t="s">
        <v>39</v>
      </c>
      <c r="F12898" s="50">
        <v>9899999903</v>
      </c>
      <c r="G12898" s="152"/>
      <c r="H12898" s="50"/>
      <c r="I12898" s="50"/>
      <c r="J12898" s="50"/>
      <c r="K12898" s="50"/>
      <c r="L12898" s="50"/>
    </row>
    <row r="12899" spans="4:12" x14ac:dyDescent="0.25">
      <c r="D12899" s="50">
        <v>52305040</v>
      </c>
      <c r="E12899" s="50" t="s">
        <v>39</v>
      </c>
      <c r="F12899" s="50">
        <v>9819606000</v>
      </c>
      <c r="G12899" s="152"/>
      <c r="H12899" s="50"/>
      <c r="I12899" s="50"/>
      <c r="J12899" s="50"/>
      <c r="K12899" s="50"/>
      <c r="L12899" s="50"/>
    </row>
    <row r="12900" spans="4:12" x14ac:dyDescent="0.25">
      <c r="D12900" s="50">
        <v>52305050</v>
      </c>
      <c r="E12900" s="50" t="s">
        <v>39</v>
      </c>
      <c r="F12900" s="50">
        <v>9819606000</v>
      </c>
      <c r="G12900" s="152"/>
      <c r="H12900" s="50"/>
      <c r="I12900" s="50"/>
      <c r="J12900" s="50"/>
      <c r="K12900" s="50"/>
      <c r="L12900" s="50"/>
    </row>
    <row r="12901" spans="4:12" x14ac:dyDescent="0.25">
      <c r="D12901" s="50">
        <v>52305060</v>
      </c>
      <c r="E12901" s="50" t="s">
        <v>39</v>
      </c>
      <c r="F12901" s="50">
        <v>9819606000</v>
      </c>
      <c r="G12901" s="152"/>
      <c r="H12901" s="50"/>
      <c r="I12901" s="50"/>
      <c r="J12901" s="50"/>
      <c r="K12901" s="50"/>
      <c r="L12901" s="50"/>
    </row>
    <row r="12902" spans="4:12" x14ac:dyDescent="0.25">
      <c r="D12902" s="50">
        <v>52306015</v>
      </c>
      <c r="E12902" s="50" t="s">
        <v>39</v>
      </c>
      <c r="F12902" s="50">
        <v>9899999903</v>
      </c>
      <c r="G12902" s="50"/>
      <c r="H12902" s="50"/>
      <c r="I12902" s="50"/>
      <c r="J12902" s="50"/>
      <c r="K12902" s="50"/>
      <c r="L12902" s="50"/>
    </row>
    <row r="12903" spans="4:12" x14ac:dyDescent="0.25">
      <c r="D12903" s="50">
        <v>52306020</v>
      </c>
      <c r="E12903" s="50" t="s">
        <v>39</v>
      </c>
      <c r="F12903" s="50">
        <v>9899999903</v>
      </c>
      <c r="G12903" s="50"/>
      <c r="H12903" s="50"/>
      <c r="I12903" s="50"/>
      <c r="J12903" s="50"/>
      <c r="K12903" s="50"/>
      <c r="L12903" s="50"/>
    </row>
    <row r="12904" spans="4:12" x14ac:dyDescent="0.25">
      <c r="D12904" s="50">
        <v>52306021</v>
      </c>
      <c r="E12904" s="50" t="s">
        <v>39</v>
      </c>
      <c r="F12904" s="50">
        <v>9899999903</v>
      </c>
      <c r="G12904" s="50"/>
      <c r="H12904" s="50"/>
      <c r="I12904" s="50"/>
      <c r="J12904" s="50"/>
      <c r="K12904" s="50"/>
      <c r="L12904" s="50"/>
    </row>
    <row r="12905" spans="4:12" x14ac:dyDescent="0.25">
      <c r="D12905" s="50">
        <v>52306025</v>
      </c>
      <c r="E12905" s="50" t="s">
        <v>39</v>
      </c>
      <c r="F12905" s="50">
        <v>9899999903</v>
      </c>
      <c r="G12905" s="50"/>
      <c r="H12905" s="50"/>
      <c r="I12905" s="50"/>
      <c r="J12905" s="50"/>
      <c r="K12905" s="50"/>
      <c r="L12905" s="50"/>
    </row>
    <row r="12906" spans="4:12" x14ac:dyDescent="0.25">
      <c r="D12906" s="50">
        <v>52306030</v>
      </c>
      <c r="E12906" s="50" t="s">
        <v>39</v>
      </c>
      <c r="F12906" s="50">
        <v>9832404000</v>
      </c>
      <c r="G12906" s="50">
        <v>9815004000</v>
      </c>
      <c r="H12906" s="50">
        <v>9831804000</v>
      </c>
      <c r="I12906" s="50">
        <v>9831004000</v>
      </c>
      <c r="J12906" s="50">
        <v>9831204000</v>
      </c>
      <c r="K12906" s="50">
        <v>9838804000</v>
      </c>
      <c r="L12906" s="50">
        <v>9831604000</v>
      </c>
    </row>
    <row r="12907" spans="4:12" x14ac:dyDescent="0.25">
      <c r="D12907" s="50">
        <v>52306031</v>
      </c>
      <c r="E12907" s="50" t="s">
        <v>39</v>
      </c>
      <c r="F12907" s="50">
        <v>9832404000</v>
      </c>
      <c r="G12907" s="50">
        <v>9815004000</v>
      </c>
      <c r="H12907" s="50">
        <v>9831804000</v>
      </c>
      <c r="I12907" s="50">
        <v>9831004000</v>
      </c>
      <c r="J12907" s="50">
        <v>9831204000</v>
      </c>
      <c r="K12907" s="50">
        <v>9838804000</v>
      </c>
      <c r="L12907" s="50">
        <v>9831604000</v>
      </c>
    </row>
    <row r="12908" spans="4:12" x14ac:dyDescent="0.25">
      <c r="D12908" s="50">
        <v>52306040</v>
      </c>
      <c r="E12908" s="50" t="s">
        <v>39</v>
      </c>
      <c r="F12908" s="50">
        <v>9832404000</v>
      </c>
      <c r="G12908" s="50">
        <v>9815004000</v>
      </c>
      <c r="H12908" s="50">
        <v>9831804000</v>
      </c>
      <c r="I12908" s="50">
        <v>9831004000</v>
      </c>
      <c r="J12908" s="50">
        <v>9831204000</v>
      </c>
      <c r="K12908" s="50">
        <v>9838804000</v>
      </c>
      <c r="L12908" s="50">
        <v>9831604000</v>
      </c>
    </row>
    <row r="12909" spans="4:12" x14ac:dyDescent="0.25">
      <c r="D12909" s="50">
        <v>52306050</v>
      </c>
      <c r="E12909" s="50" t="s">
        <v>39</v>
      </c>
      <c r="F12909" s="50">
        <v>9832406000</v>
      </c>
      <c r="G12909" s="50">
        <v>9815006000</v>
      </c>
      <c r="H12909" s="50">
        <v>9831806000</v>
      </c>
      <c r="I12909" s="50">
        <v>9831006000</v>
      </c>
      <c r="J12909" s="50">
        <v>9831206000</v>
      </c>
      <c r="K12909" s="50">
        <v>9838806000</v>
      </c>
      <c r="L12909" s="50">
        <v>9831606000</v>
      </c>
    </row>
    <row r="12910" spans="4:12" x14ac:dyDescent="0.25">
      <c r="D12910" s="50">
        <v>52306060</v>
      </c>
      <c r="E12910" s="50" t="s">
        <v>39</v>
      </c>
      <c r="F12910" s="50">
        <v>9832406000</v>
      </c>
      <c r="G12910" s="50">
        <v>9815006000</v>
      </c>
      <c r="H12910" s="50">
        <v>9831806000</v>
      </c>
      <c r="I12910" s="50">
        <v>9831006000</v>
      </c>
      <c r="J12910" s="50">
        <v>9831206000</v>
      </c>
      <c r="K12910" s="50">
        <v>9838806000</v>
      </c>
      <c r="L12910" s="50">
        <v>9831606000</v>
      </c>
    </row>
    <row r="12911" spans="4:12" x14ac:dyDescent="0.25">
      <c r="D12911" s="50">
        <v>52306080</v>
      </c>
      <c r="E12911" s="50" t="s">
        <v>39</v>
      </c>
      <c r="F12911" s="50">
        <v>9832408000</v>
      </c>
      <c r="G12911" s="50">
        <v>9815008000</v>
      </c>
      <c r="H12911" s="50">
        <v>9831808000</v>
      </c>
      <c r="I12911" s="50">
        <v>9831008000</v>
      </c>
      <c r="J12911" s="50">
        <v>9831208000</v>
      </c>
      <c r="K12911" s="50">
        <v>9838808000</v>
      </c>
      <c r="L12911" s="50">
        <v>9831608000</v>
      </c>
    </row>
    <row r="12912" spans="4:12" x14ac:dyDescent="0.25">
      <c r="D12912" s="50">
        <v>52306100</v>
      </c>
      <c r="E12912" s="50" t="s">
        <v>39</v>
      </c>
      <c r="F12912" s="50">
        <v>9832410000</v>
      </c>
      <c r="G12912" s="50">
        <v>9815010000</v>
      </c>
      <c r="H12912" s="50">
        <v>9831810000</v>
      </c>
      <c r="I12912" s="50">
        <v>9831010000</v>
      </c>
      <c r="J12912" s="50">
        <v>9831210000</v>
      </c>
      <c r="K12912" s="50">
        <v>9838810000</v>
      </c>
      <c r="L12912" s="50">
        <v>9831610000</v>
      </c>
    </row>
    <row r="12913" spans="4:12" x14ac:dyDescent="0.25">
      <c r="D12913" s="50">
        <v>52306120</v>
      </c>
      <c r="E12913" s="50" t="s">
        <v>39</v>
      </c>
      <c r="F12913" s="50">
        <v>9832412000</v>
      </c>
      <c r="G12913" s="50">
        <v>9815012000</v>
      </c>
      <c r="H12913" s="50">
        <v>9831812000</v>
      </c>
      <c r="I12913" s="50">
        <v>9831012000</v>
      </c>
      <c r="J12913" s="50">
        <v>9831212000</v>
      </c>
      <c r="K12913" s="50">
        <v>9838812000</v>
      </c>
      <c r="L12913" s="50">
        <v>9831612000</v>
      </c>
    </row>
    <row r="12914" spans="4:12" x14ac:dyDescent="0.25">
      <c r="D12914" s="50">
        <v>52306140</v>
      </c>
      <c r="E12914" s="50" t="s">
        <v>39</v>
      </c>
      <c r="F12914" s="50">
        <v>9832414000</v>
      </c>
      <c r="G12914" s="50">
        <v>9815014000</v>
      </c>
      <c r="H12914" s="50">
        <v>9831814000</v>
      </c>
      <c r="I12914" s="50">
        <v>9831014000</v>
      </c>
      <c r="J12914" s="50">
        <v>9831214000</v>
      </c>
      <c r="K12914" s="50">
        <v>9838814000</v>
      </c>
      <c r="L12914" s="50">
        <v>9831614000</v>
      </c>
    </row>
    <row r="12915" spans="4:12" x14ac:dyDescent="0.25">
      <c r="D12915" s="50">
        <v>52306160</v>
      </c>
      <c r="E12915" s="50" t="s">
        <v>39</v>
      </c>
      <c r="F12915" s="50">
        <v>9832416000</v>
      </c>
      <c r="G12915" s="50">
        <v>9815016000</v>
      </c>
      <c r="H12915" s="50">
        <v>9831816000</v>
      </c>
      <c r="I12915" s="50">
        <v>9831016000</v>
      </c>
      <c r="J12915" s="50">
        <v>9831216000</v>
      </c>
      <c r="K12915" s="50">
        <v>9838816000</v>
      </c>
      <c r="L12915" s="50">
        <v>9831616000</v>
      </c>
    </row>
    <row r="12916" spans="4:12" x14ac:dyDescent="0.25">
      <c r="D12916" s="50">
        <v>52306180</v>
      </c>
      <c r="E12916" s="50" t="s">
        <v>39</v>
      </c>
      <c r="F12916" s="50">
        <v>9832418000</v>
      </c>
      <c r="G12916" s="50">
        <v>9815018000</v>
      </c>
      <c r="H12916" s="50">
        <v>9831818000</v>
      </c>
      <c r="I12916" s="50">
        <v>9831018000</v>
      </c>
      <c r="J12916" s="50">
        <v>9831218000</v>
      </c>
      <c r="K12916" s="50">
        <v>9838818000</v>
      </c>
      <c r="L12916" s="50">
        <v>9831618000</v>
      </c>
    </row>
    <row r="12917" spans="4:12" x14ac:dyDescent="0.25">
      <c r="D12917" s="50">
        <v>52306200</v>
      </c>
      <c r="E12917" s="50" t="s">
        <v>39</v>
      </c>
      <c r="F12917" s="50">
        <v>9832420000</v>
      </c>
      <c r="G12917" s="50">
        <v>9815020000</v>
      </c>
      <c r="H12917" s="50">
        <v>9831820000</v>
      </c>
      <c r="I12917" s="50">
        <v>9831020000</v>
      </c>
      <c r="J12917" s="50">
        <v>9831220000</v>
      </c>
      <c r="K12917" s="50">
        <v>9838820000</v>
      </c>
      <c r="L12917" s="50">
        <v>9831620000</v>
      </c>
    </row>
    <row r="12918" spans="4:12" x14ac:dyDescent="0.25">
      <c r="D12918" s="50">
        <v>52307020</v>
      </c>
      <c r="E12918" s="50" t="s">
        <v>39</v>
      </c>
      <c r="F12918" s="50">
        <v>9899999903</v>
      </c>
      <c r="G12918" s="50"/>
      <c r="H12918" s="50"/>
      <c r="I12918" s="50"/>
      <c r="J12918" s="50"/>
      <c r="K12918" s="50"/>
      <c r="L12918" s="50"/>
    </row>
    <row r="12919" spans="4:12" x14ac:dyDescent="0.25">
      <c r="D12919" s="50">
        <v>52307030</v>
      </c>
      <c r="E12919" s="50" t="s">
        <v>39</v>
      </c>
      <c r="F12919" s="50">
        <v>9832404000</v>
      </c>
      <c r="G12919" s="50">
        <v>9815004000</v>
      </c>
      <c r="H12919" s="50">
        <v>9831804000</v>
      </c>
      <c r="I12919" s="50">
        <v>9831004000</v>
      </c>
      <c r="J12919" s="50">
        <v>9831204000</v>
      </c>
      <c r="K12919" s="50">
        <v>9838804000</v>
      </c>
      <c r="L12919" s="50">
        <v>9831604000</v>
      </c>
    </row>
    <row r="12920" spans="4:12" x14ac:dyDescent="0.25">
      <c r="D12920" s="50">
        <v>52307040</v>
      </c>
      <c r="E12920" s="50" t="s">
        <v>39</v>
      </c>
      <c r="F12920" s="50">
        <v>9832404000</v>
      </c>
      <c r="G12920" s="50">
        <v>9815004000</v>
      </c>
      <c r="H12920" s="50">
        <v>9831804000</v>
      </c>
      <c r="I12920" s="50">
        <v>9831004000</v>
      </c>
      <c r="J12920" s="50">
        <v>9831204000</v>
      </c>
      <c r="K12920" s="50">
        <v>9838804000</v>
      </c>
      <c r="L12920" s="50">
        <v>9831604000</v>
      </c>
    </row>
    <row r="12921" spans="4:12" x14ac:dyDescent="0.25">
      <c r="D12921" s="50">
        <v>52307050</v>
      </c>
      <c r="E12921" s="50" t="s">
        <v>39</v>
      </c>
      <c r="F12921" s="50">
        <v>9832406000</v>
      </c>
      <c r="G12921" s="50">
        <v>9815006000</v>
      </c>
      <c r="H12921" s="50">
        <v>9831806000</v>
      </c>
      <c r="I12921" s="50">
        <v>9831006000</v>
      </c>
      <c r="J12921" s="50">
        <v>9831206000</v>
      </c>
      <c r="K12921" s="50">
        <v>9838806000</v>
      </c>
      <c r="L12921" s="50">
        <v>9831606000</v>
      </c>
    </row>
    <row r="12922" spans="4:12" x14ac:dyDescent="0.25">
      <c r="D12922" s="50">
        <v>52307060</v>
      </c>
      <c r="E12922" s="50" t="s">
        <v>39</v>
      </c>
      <c r="F12922" s="50">
        <v>9832406000</v>
      </c>
      <c r="G12922" s="50">
        <v>9815006000</v>
      </c>
      <c r="H12922" s="50">
        <v>9831806000</v>
      </c>
      <c r="I12922" s="50">
        <v>9831006000</v>
      </c>
      <c r="J12922" s="50">
        <v>9831206000</v>
      </c>
      <c r="K12922" s="50">
        <v>9838806000</v>
      </c>
      <c r="L12922" s="50">
        <v>9831606000</v>
      </c>
    </row>
    <row r="12923" spans="4:12" x14ac:dyDescent="0.25">
      <c r="D12923" s="50">
        <v>52307080</v>
      </c>
      <c r="E12923" s="50" t="s">
        <v>39</v>
      </c>
      <c r="F12923" s="50">
        <v>9832408000</v>
      </c>
      <c r="G12923" s="50">
        <v>9815008000</v>
      </c>
      <c r="H12923" s="50">
        <v>9831808000</v>
      </c>
      <c r="I12923" s="50">
        <v>9831008000</v>
      </c>
      <c r="J12923" s="50">
        <v>9831208000</v>
      </c>
      <c r="K12923" s="50">
        <v>9838808000</v>
      </c>
      <c r="L12923" s="50">
        <v>9831608000</v>
      </c>
    </row>
    <row r="12924" spans="4:12" x14ac:dyDescent="0.25">
      <c r="D12924" s="50">
        <v>52307100</v>
      </c>
      <c r="E12924" s="50" t="s">
        <v>39</v>
      </c>
      <c r="F12924" s="50">
        <v>9832410000</v>
      </c>
      <c r="G12924" s="50">
        <v>9815010000</v>
      </c>
      <c r="H12924" s="50">
        <v>9831810000</v>
      </c>
      <c r="I12924" s="50">
        <v>9831010000</v>
      </c>
      <c r="J12924" s="50">
        <v>9831210000</v>
      </c>
      <c r="K12924" s="50">
        <v>9838810000</v>
      </c>
      <c r="L12924" s="50">
        <v>9831610000</v>
      </c>
    </row>
    <row r="12925" spans="4:12" x14ac:dyDescent="0.25">
      <c r="D12925" s="50">
        <v>52307120</v>
      </c>
      <c r="E12925" s="50" t="s">
        <v>39</v>
      </c>
      <c r="F12925" s="50">
        <v>9832412000</v>
      </c>
      <c r="G12925" s="50">
        <v>9815012000</v>
      </c>
      <c r="H12925" s="50">
        <v>9831812000</v>
      </c>
      <c r="I12925" s="50">
        <v>9831012000</v>
      </c>
      <c r="J12925" s="50">
        <v>9831212000</v>
      </c>
      <c r="K12925" s="50">
        <v>9838812000</v>
      </c>
      <c r="L12925" s="50">
        <v>9831612000</v>
      </c>
    </row>
    <row r="12926" spans="4:12" x14ac:dyDescent="0.25">
      <c r="D12926" s="50">
        <v>52307140</v>
      </c>
      <c r="E12926" s="50" t="s">
        <v>39</v>
      </c>
      <c r="F12926" s="50">
        <v>9832414000</v>
      </c>
      <c r="G12926" s="50">
        <v>9815014000</v>
      </c>
      <c r="H12926" s="50">
        <v>9831814000</v>
      </c>
      <c r="I12926" s="50">
        <v>9831014000</v>
      </c>
      <c r="J12926" s="50">
        <v>9831214000</v>
      </c>
      <c r="K12926" s="50">
        <v>9838814000</v>
      </c>
      <c r="L12926" s="50">
        <v>9831614000</v>
      </c>
    </row>
    <row r="12927" spans="4:12" x14ac:dyDescent="0.25">
      <c r="D12927" s="50">
        <v>52307160</v>
      </c>
      <c r="E12927" s="50" t="s">
        <v>39</v>
      </c>
      <c r="F12927" s="50">
        <v>9832416000</v>
      </c>
      <c r="G12927" s="50">
        <v>9815016000</v>
      </c>
      <c r="H12927" s="50">
        <v>9831816000</v>
      </c>
      <c r="I12927" s="50">
        <v>9831016000</v>
      </c>
      <c r="J12927" s="50">
        <v>9831216000</v>
      </c>
      <c r="K12927" s="50">
        <v>9838816000</v>
      </c>
      <c r="L12927" s="50">
        <v>9831616000</v>
      </c>
    </row>
    <row r="12928" spans="4:12" x14ac:dyDescent="0.25">
      <c r="D12928" s="50">
        <v>52307180</v>
      </c>
      <c r="E12928" s="50" t="s">
        <v>39</v>
      </c>
      <c r="F12928" s="50">
        <v>9832418000</v>
      </c>
      <c r="G12928" s="50">
        <v>9815018000</v>
      </c>
      <c r="H12928" s="50">
        <v>9831818000</v>
      </c>
      <c r="I12928" s="50">
        <v>9831018000</v>
      </c>
      <c r="J12928" s="50">
        <v>9831218000</v>
      </c>
      <c r="K12928" s="50">
        <v>9838818000</v>
      </c>
      <c r="L12928" s="50">
        <v>9831618000</v>
      </c>
    </row>
    <row r="12929" spans="4:12" x14ac:dyDescent="0.25">
      <c r="D12929" s="50">
        <v>52307200</v>
      </c>
      <c r="E12929" s="50" t="s">
        <v>39</v>
      </c>
      <c r="F12929" s="50">
        <v>9832420000</v>
      </c>
      <c r="G12929" s="50">
        <v>9815020000</v>
      </c>
      <c r="H12929" s="50">
        <v>9831820000</v>
      </c>
      <c r="I12929" s="50">
        <v>9831020000</v>
      </c>
      <c r="J12929" s="50">
        <v>9831220000</v>
      </c>
      <c r="K12929" s="50">
        <v>9838820000</v>
      </c>
      <c r="L12929" s="50">
        <v>9831620000</v>
      </c>
    </row>
    <row r="12930" spans="4:12" x14ac:dyDescent="0.25">
      <c r="D12930" s="50">
        <v>52309020</v>
      </c>
      <c r="E12930" s="50" t="s">
        <v>39</v>
      </c>
      <c r="F12930" s="50">
        <v>9899999903</v>
      </c>
      <c r="G12930" s="50"/>
      <c r="H12930" s="50"/>
      <c r="I12930" s="50"/>
      <c r="J12930" s="50"/>
      <c r="K12930" s="50"/>
      <c r="L12930" s="50"/>
    </row>
    <row r="12931" spans="4:12" x14ac:dyDescent="0.25">
      <c r="D12931" s="50">
        <v>52309030</v>
      </c>
      <c r="E12931" s="50" t="s">
        <v>39</v>
      </c>
      <c r="F12931" s="50">
        <v>9838804000</v>
      </c>
      <c r="G12931" s="50">
        <v>9815004000</v>
      </c>
      <c r="H12931" s="50">
        <v>9831804000</v>
      </c>
      <c r="I12931" s="50">
        <v>9831004000</v>
      </c>
      <c r="J12931" s="50">
        <v>9831204000</v>
      </c>
      <c r="K12931" s="50">
        <v>9831604000</v>
      </c>
      <c r="L12931" s="50">
        <v>9832404000</v>
      </c>
    </row>
    <row r="12932" spans="4:12" x14ac:dyDescent="0.25">
      <c r="D12932" s="50">
        <v>52309040</v>
      </c>
      <c r="E12932" s="50" t="s">
        <v>39</v>
      </c>
      <c r="F12932" s="50">
        <v>9838804000</v>
      </c>
      <c r="G12932" s="50">
        <v>9815004000</v>
      </c>
      <c r="H12932" s="50">
        <v>9831804000</v>
      </c>
      <c r="I12932" s="50">
        <v>9831004000</v>
      </c>
      <c r="J12932" s="50">
        <v>9831204000</v>
      </c>
      <c r="K12932" s="50">
        <v>9831604000</v>
      </c>
      <c r="L12932" s="50">
        <v>9832404000</v>
      </c>
    </row>
    <row r="12933" spans="4:12" x14ac:dyDescent="0.25">
      <c r="D12933" s="50">
        <v>52309050</v>
      </c>
      <c r="E12933" s="50" t="s">
        <v>39</v>
      </c>
      <c r="F12933" s="50">
        <v>9838806000</v>
      </c>
      <c r="G12933" s="50">
        <v>9815006000</v>
      </c>
      <c r="H12933" s="50">
        <v>9831806000</v>
      </c>
      <c r="I12933" s="50">
        <v>9831006000</v>
      </c>
      <c r="J12933" s="50">
        <v>9831206000</v>
      </c>
      <c r="K12933" s="50">
        <v>9831606000</v>
      </c>
      <c r="L12933" s="50">
        <v>9832406000</v>
      </c>
    </row>
    <row r="12934" spans="4:12" x14ac:dyDescent="0.25">
      <c r="D12934" s="50">
        <v>52309060</v>
      </c>
      <c r="E12934" s="50" t="s">
        <v>39</v>
      </c>
      <c r="F12934" s="50">
        <v>9838806000</v>
      </c>
      <c r="G12934" s="50">
        <v>9815006000</v>
      </c>
      <c r="H12934" s="50">
        <v>9831806000</v>
      </c>
      <c r="I12934" s="50">
        <v>9831006000</v>
      </c>
      <c r="J12934" s="50">
        <v>9831206000</v>
      </c>
      <c r="K12934" s="50">
        <v>9831606000</v>
      </c>
      <c r="L12934" s="50">
        <v>9832406000</v>
      </c>
    </row>
    <row r="12935" spans="4:12" x14ac:dyDescent="0.25">
      <c r="D12935" s="50">
        <v>52309080</v>
      </c>
      <c r="E12935" s="50" t="s">
        <v>39</v>
      </c>
      <c r="F12935" s="50">
        <v>9838808000</v>
      </c>
      <c r="G12935" s="50">
        <v>9815008000</v>
      </c>
      <c r="H12935" s="50">
        <v>9831808000</v>
      </c>
      <c r="I12935" s="50">
        <v>9831008000</v>
      </c>
      <c r="J12935" s="50">
        <v>9831208000</v>
      </c>
      <c r="K12935" s="50">
        <v>9831608000</v>
      </c>
      <c r="L12935" s="50">
        <v>9832408000</v>
      </c>
    </row>
    <row r="12936" spans="4:12" x14ac:dyDescent="0.25">
      <c r="D12936" s="50">
        <v>52309100</v>
      </c>
      <c r="E12936" s="50" t="s">
        <v>39</v>
      </c>
      <c r="F12936" s="50">
        <v>9838810000</v>
      </c>
      <c r="G12936" s="50">
        <v>9815010000</v>
      </c>
      <c r="H12936" s="50">
        <v>9831810000</v>
      </c>
      <c r="I12936" s="50">
        <v>9831010000</v>
      </c>
      <c r="J12936" s="50">
        <v>9831210000</v>
      </c>
      <c r="K12936" s="50">
        <v>9831610000</v>
      </c>
      <c r="L12936" s="50">
        <v>9832410000</v>
      </c>
    </row>
    <row r="12937" spans="4:12" x14ac:dyDescent="0.25">
      <c r="D12937" s="50">
        <v>52309120</v>
      </c>
      <c r="E12937" s="50" t="s">
        <v>39</v>
      </c>
      <c r="F12937" s="50">
        <v>9838812000</v>
      </c>
      <c r="G12937" s="50">
        <v>9815012000</v>
      </c>
      <c r="H12937" s="50">
        <v>9831812000</v>
      </c>
      <c r="I12937" s="50">
        <v>9831012000</v>
      </c>
      <c r="J12937" s="50">
        <v>9831212000</v>
      </c>
      <c r="K12937" s="50">
        <v>9831612000</v>
      </c>
      <c r="L12937" s="50">
        <v>9832412000</v>
      </c>
    </row>
    <row r="12938" spans="4:12" x14ac:dyDescent="0.25">
      <c r="D12938" s="50">
        <v>52309140</v>
      </c>
      <c r="E12938" s="50" t="s">
        <v>39</v>
      </c>
      <c r="F12938" s="50">
        <v>9838814000</v>
      </c>
      <c r="G12938" s="50">
        <v>9815014000</v>
      </c>
      <c r="H12938" s="50">
        <v>9831814000</v>
      </c>
      <c r="I12938" s="50">
        <v>9831014000</v>
      </c>
      <c r="J12938" s="50">
        <v>9831214000</v>
      </c>
      <c r="K12938" s="50">
        <v>9831614000</v>
      </c>
      <c r="L12938" s="50">
        <v>9832414000</v>
      </c>
    </row>
    <row r="12939" spans="4:12" x14ac:dyDescent="0.25">
      <c r="D12939" s="50">
        <v>52309160</v>
      </c>
      <c r="E12939" s="50" t="s">
        <v>39</v>
      </c>
      <c r="F12939" s="50">
        <v>9838816000</v>
      </c>
      <c r="G12939" s="50">
        <v>9815016000</v>
      </c>
      <c r="H12939" s="50">
        <v>9831816000</v>
      </c>
      <c r="I12939" s="50">
        <v>9831016000</v>
      </c>
      <c r="J12939" s="50">
        <v>9831216000</v>
      </c>
      <c r="K12939" s="50">
        <v>9831616000</v>
      </c>
      <c r="L12939" s="50">
        <v>9832416000</v>
      </c>
    </row>
    <row r="12940" spans="4:12" x14ac:dyDescent="0.25">
      <c r="D12940" s="50">
        <v>52309180</v>
      </c>
      <c r="E12940" s="50" t="s">
        <v>39</v>
      </c>
      <c r="F12940" s="50">
        <v>9838818000</v>
      </c>
      <c r="G12940" s="50">
        <v>9815018000</v>
      </c>
      <c r="H12940" s="50">
        <v>9831818000</v>
      </c>
      <c r="I12940" s="50">
        <v>9831018000</v>
      </c>
      <c r="J12940" s="50">
        <v>9831218000</v>
      </c>
      <c r="K12940" s="50">
        <v>9831618000</v>
      </c>
      <c r="L12940" s="50">
        <v>9832418000</v>
      </c>
    </row>
    <row r="12941" spans="4:12" x14ac:dyDescent="0.25">
      <c r="D12941" s="50">
        <v>52309200</v>
      </c>
      <c r="E12941" s="50" t="s">
        <v>39</v>
      </c>
      <c r="F12941" s="50">
        <v>9838820000</v>
      </c>
      <c r="G12941" s="50">
        <v>9815020000</v>
      </c>
      <c r="H12941" s="50">
        <v>9831820000</v>
      </c>
      <c r="I12941" s="50">
        <v>9831020000</v>
      </c>
      <c r="J12941" s="50">
        <v>9831220000</v>
      </c>
      <c r="K12941" s="50">
        <v>9831620000</v>
      </c>
      <c r="L12941" s="50">
        <v>9832420000</v>
      </c>
    </row>
    <row r="12942" spans="4:12" x14ac:dyDescent="0.25">
      <c r="D12942" s="50">
        <v>52310020</v>
      </c>
      <c r="E12942" s="50" t="s">
        <v>39</v>
      </c>
      <c r="F12942" s="50">
        <v>9899999903</v>
      </c>
      <c r="G12942" s="50"/>
      <c r="H12942" s="50"/>
      <c r="I12942" s="50"/>
      <c r="J12942" s="50"/>
      <c r="K12942" s="50"/>
      <c r="L12942" s="50"/>
    </row>
    <row r="12943" spans="4:12" x14ac:dyDescent="0.25">
      <c r="D12943" s="50">
        <v>52310030</v>
      </c>
      <c r="E12943" s="50" t="s">
        <v>39</v>
      </c>
      <c r="F12943" s="50">
        <v>9832404000</v>
      </c>
      <c r="G12943" s="50">
        <v>9815004000</v>
      </c>
      <c r="H12943" s="50">
        <v>9831804000</v>
      </c>
      <c r="I12943" s="50">
        <v>9831004000</v>
      </c>
      <c r="J12943" s="50">
        <v>9831204000</v>
      </c>
      <c r="K12943" s="50">
        <v>9838804000</v>
      </c>
      <c r="L12943" s="50">
        <v>9831604000</v>
      </c>
    </row>
    <row r="12944" spans="4:12" x14ac:dyDescent="0.25">
      <c r="D12944" s="50">
        <v>52310040</v>
      </c>
      <c r="E12944" s="50" t="s">
        <v>39</v>
      </c>
      <c r="F12944" s="50">
        <v>9832404000</v>
      </c>
      <c r="G12944" s="50">
        <v>9815004000</v>
      </c>
      <c r="H12944" s="50">
        <v>9831804000</v>
      </c>
      <c r="I12944" s="50">
        <v>9831004000</v>
      </c>
      <c r="J12944" s="50">
        <v>9831204000</v>
      </c>
      <c r="K12944" s="50">
        <v>9838804000</v>
      </c>
      <c r="L12944" s="50">
        <v>9831604000</v>
      </c>
    </row>
    <row r="12945" spans="4:12" x14ac:dyDescent="0.25">
      <c r="D12945" s="50">
        <v>52310050</v>
      </c>
      <c r="E12945" s="50" t="s">
        <v>39</v>
      </c>
      <c r="F12945" s="50">
        <v>9832406000</v>
      </c>
      <c r="G12945" s="50">
        <v>9815006000</v>
      </c>
      <c r="H12945" s="50">
        <v>9831806000</v>
      </c>
      <c r="I12945" s="50">
        <v>9831006000</v>
      </c>
      <c r="J12945" s="50">
        <v>9831206000</v>
      </c>
      <c r="K12945" s="50">
        <v>9838806000</v>
      </c>
      <c r="L12945" s="50">
        <v>9831606000</v>
      </c>
    </row>
    <row r="12946" spans="4:12" x14ac:dyDescent="0.25">
      <c r="D12946" s="50">
        <v>52310060</v>
      </c>
      <c r="E12946" s="50" t="s">
        <v>39</v>
      </c>
      <c r="F12946" s="50">
        <v>9832406000</v>
      </c>
      <c r="G12946" s="50">
        <v>9815006000</v>
      </c>
      <c r="H12946" s="50">
        <v>9831806000</v>
      </c>
      <c r="I12946" s="50">
        <v>9831006000</v>
      </c>
      <c r="J12946" s="50">
        <v>9831206000</v>
      </c>
      <c r="K12946" s="50">
        <v>9838806000</v>
      </c>
      <c r="L12946" s="50">
        <v>9831606000</v>
      </c>
    </row>
    <row r="12947" spans="4:12" x14ac:dyDescent="0.25">
      <c r="D12947" s="50">
        <v>52310070</v>
      </c>
      <c r="E12947" s="50" t="s">
        <v>39</v>
      </c>
      <c r="F12947" s="50">
        <v>9832408000</v>
      </c>
      <c r="G12947" s="50">
        <v>9815008000</v>
      </c>
      <c r="H12947" s="50">
        <v>9831808000</v>
      </c>
      <c r="I12947" s="50">
        <v>9831008000</v>
      </c>
      <c r="J12947" s="50">
        <v>9831208000</v>
      </c>
      <c r="K12947" s="50">
        <v>9838808000</v>
      </c>
      <c r="L12947" s="50">
        <v>9831608000</v>
      </c>
    </row>
    <row r="12948" spans="4:12" x14ac:dyDescent="0.25">
      <c r="D12948" s="50">
        <v>52310080</v>
      </c>
      <c r="E12948" s="50" t="s">
        <v>39</v>
      </c>
      <c r="F12948" s="50">
        <v>9832408000</v>
      </c>
      <c r="G12948" s="50">
        <v>9815008000</v>
      </c>
      <c r="H12948" s="50">
        <v>9831808000</v>
      </c>
      <c r="I12948" s="50">
        <v>9831008000</v>
      </c>
      <c r="J12948" s="50">
        <v>9831208000</v>
      </c>
      <c r="K12948" s="50">
        <v>9838808000</v>
      </c>
      <c r="L12948" s="50">
        <v>9831608000</v>
      </c>
    </row>
    <row r="12949" spans="4:12" x14ac:dyDescent="0.25">
      <c r="D12949" s="50">
        <v>52310090</v>
      </c>
      <c r="E12949" s="50" t="s">
        <v>39</v>
      </c>
      <c r="F12949" s="50">
        <v>9832410000</v>
      </c>
      <c r="G12949" s="50">
        <v>9815010000</v>
      </c>
      <c r="H12949" s="50">
        <v>9831810000</v>
      </c>
      <c r="I12949" s="50">
        <v>9831010000</v>
      </c>
      <c r="J12949" s="50">
        <v>9831210000</v>
      </c>
      <c r="K12949" s="50">
        <v>9838810000</v>
      </c>
      <c r="L12949" s="50">
        <v>9831610000</v>
      </c>
    </row>
    <row r="12950" spans="4:12" x14ac:dyDescent="0.25">
      <c r="D12950" s="50">
        <v>52310100</v>
      </c>
      <c r="E12950" s="50" t="s">
        <v>39</v>
      </c>
      <c r="F12950" s="50">
        <v>9832410000</v>
      </c>
      <c r="G12950" s="50">
        <v>9815010000</v>
      </c>
      <c r="H12950" s="50">
        <v>9831810000</v>
      </c>
      <c r="I12950" s="50">
        <v>9831010000</v>
      </c>
      <c r="J12950" s="50">
        <v>9831210000</v>
      </c>
      <c r="K12950" s="50">
        <v>9838810000</v>
      </c>
      <c r="L12950" s="50">
        <v>9831610000</v>
      </c>
    </row>
    <row r="12951" spans="4:12" x14ac:dyDescent="0.25">
      <c r="D12951" s="50">
        <v>52310110</v>
      </c>
      <c r="E12951" s="50" t="s">
        <v>39</v>
      </c>
      <c r="F12951" s="50">
        <v>9832412000</v>
      </c>
      <c r="G12951" s="50">
        <v>9815012000</v>
      </c>
      <c r="H12951" s="50">
        <v>9831812000</v>
      </c>
      <c r="I12951" s="50">
        <v>9831012000</v>
      </c>
      <c r="J12951" s="50">
        <v>9831212000</v>
      </c>
      <c r="K12951" s="50">
        <v>9838812000</v>
      </c>
      <c r="L12951" s="50">
        <v>9831612000</v>
      </c>
    </row>
    <row r="12952" spans="4:12" x14ac:dyDescent="0.25">
      <c r="D12952" s="50">
        <v>52310120</v>
      </c>
      <c r="E12952" s="50" t="s">
        <v>39</v>
      </c>
      <c r="F12952" s="50">
        <v>9832412000</v>
      </c>
      <c r="G12952" s="50">
        <v>9815012000</v>
      </c>
      <c r="H12952" s="50">
        <v>9831812000</v>
      </c>
      <c r="I12952" s="50">
        <v>9831012000</v>
      </c>
      <c r="J12952" s="50">
        <v>9831212000</v>
      </c>
      <c r="K12952" s="50">
        <v>9838812000</v>
      </c>
      <c r="L12952" s="50">
        <v>9831612000</v>
      </c>
    </row>
    <row r="12953" spans="4:12" x14ac:dyDescent="0.25">
      <c r="D12953" s="50">
        <v>52310140</v>
      </c>
      <c r="E12953" s="50" t="s">
        <v>39</v>
      </c>
      <c r="F12953" s="50">
        <v>9832414000</v>
      </c>
      <c r="G12953" s="50">
        <v>9815014000</v>
      </c>
      <c r="H12953" s="50">
        <v>9831814000</v>
      </c>
      <c r="I12953" s="50">
        <v>9831014000</v>
      </c>
      <c r="J12953" s="50">
        <v>9831214000</v>
      </c>
      <c r="K12953" s="50">
        <v>9838814000</v>
      </c>
      <c r="L12953" s="50">
        <v>9831614000</v>
      </c>
    </row>
    <row r="12954" spans="4:12" x14ac:dyDescent="0.25">
      <c r="D12954" s="50">
        <v>52310160</v>
      </c>
      <c r="E12954" s="50" t="s">
        <v>39</v>
      </c>
      <c r="F12954" s="50">
        <v>9832416000</v>
      </c>
      <c r="G12954" s="50">
        <v>9815016000</v>
      </c>
      <c r="H12954" s="50">
        <v>9831816000</v>
      </c>
      <c r="I12954" s="50">
        <v>9831016000</v>
      </c>
      <c r="J12954" s="50">
        <v>9831216000</v>
      </c>
      <c r="K12954" s="50">
        <v>9838816000</v>
      </c>
      <c r="L12954" s="50">
        <v>9831616000</v>
      </c>
    </row>
    <row r="12955" spans="4:12" x14ac:dyDescent="0.25">
      <c r="D12955" s="50">
        <v>52310180</v>
      </c>
      <c r="E12955" s="50" t="s">
        <v>39</v>
      </c>
      <c r="F12955" s="50">
        <v>9832418000</v>
      </c>
      <c r="G12955" s="50">
        <v>9815018000</v>
      </c>
      <c r="H12955" s="50">
        <v>9831818000</v>
      </c>
      <c r="I12955" s="50">
        <v>9831018000</v>
      </c>
      <c r="J12955" s="50">
        <v>9831218000</v>
      </c>
      <c r="K12955" s="50">
        <v>9838818000</v>
      </c>
      <c r="L12955" s="50">
        <v>9831618000</v>
      </c>
    </row>
    <row r="12956" spans="4:12" x14ac:dyDescent="0.25">
      <c r="D12956" s="50">
        <v>52310200</v>
      </c>
      <c r="E12956" s="50" t="s">
        <v>39</v>
      </c>
      <c r="F12956" s="50">
        <v>9832420000</v>
      </c>
      <c r="G12956" s="50">
        <v>9815020000</v>
      </c>
      <c r="H12956" s="50">
        <v>9831820000</v>
      </c>
      <c r="I12956" s="50">
        <v>9831020000</v>
      </c>
      <c r="J12956" s="50">
        <v>9831220000</v>
      </c>
      <c r="K12956" s="50">
        <v>9838820000</v>
      </c>
      <c r="L12956" s="50">
        <v>9831620000</v>
      </c>
    </row>
    <row r="12957" spans="4:12" x14ac:dyDescent="0.25">
      <c r="D12957" s="50">
        <v>52311060</v>
      </c>
      <c r="E12957" s="50" t="s">
        <v>39</v>
      </c>
      <c r="F12957" s="50">
        <v>9832406000</v>
      </c>
      <c r="G12957" s="50">
        <v>9815006000</v>
      </c>
      <c r="H12957" s="50">
        <v>9831806000</v>
      </c>
      <c r="I12957" s="50">
        <v>9831006000</v>
      </c>
      <c r="J12957" s="50">
        <v>9831206000</v>
      </c>
      <c r="K12957" s="50">
        <v>9838806000</v>
      </c>
      <c r="L12957" s="50">
        <v>9831606000</v>
      </c>
    </row>
    <row r="12958" spans="4:12" x14ac:dyDescent="0.25">
      <c r="D12958" s="50">
        <v>52311070</v>
      </c>
      <c r="E12958" s="50" t="s">
        <v>39</v>
      </c>
      <c r="F12958" s="50">
        <v>9832408000</v>
      </c>
      <c r="G12958" s="50">
        <v>9815008000</v>
      </c>
      <c r="H12958" s="50">
        <v>9831808000</v>
      </c>
      <c r="I12958" s="50">
        <v>9831008000</v>
      </c>
      <c r="J12958" s="50">
        <v>9831208000</v>
      </c>
      <c r="K12958" s="50">
        <v>9838808000</v>
      </c>
      <c r="L12958" s="50">
        <v>9831608000</v>
      </c>
    </row>
    <row r="12959" spans="4:12" x14ac:dyDescent="0.25">
      <c r="D12959" s="50">
        <v>52311080</v>
      </c>
      <c r="E12959" s="50" t="s">
        <v>39</v>
      </c>
      <c r="F12959" s="50">
        <v>9832408000</v>
      </c>
      <c r="G12959" s="50">
        <v>9815008000</v>
      </c>
      <c r="H12959" s="50">
        <v>9831808000</v>
      </c>
      <c r="I12959" s="50">
        <v>9831008000</v>
      </c>
      <c r="J12959" s="50">
        <v>9831208000</v>
      </c>
      <c r="K12959" s="50">
        <v>9838808000</v>
      </c>
      <c r="L12959" s="50">
        <v>9831608000</v>
      </c>
    </row>
    <row r="12960" spans="4:12" x14ac:dyDescent="0.25">
      <c r="D12960" s="50">
        <v>52311090</v>
      </c>
      <c r="E12960" s="50" t="s">
        <v>39</v>
      </c>
      <c r="F12960" s="50">
        <v>9832410000</v>
      </c>
      <c r="G12960" s="50">
        <v>9815010000</v>
      </c>
      <c r="H12960" s="50">
        <v>9831810000</v>
      </c>
      <c r="I12960" s="50">
        <v>9831010000</v>
      </c>
      <c r="J12960" s="50">
        <v>9831210000</v>
      </c>
      <c r="K12960" s="50">
        <v>9838810000</v>
      </c>
      <c r="L12960" s="50">
        <v>9831610000</v>
      </c>
    </row>
    <row r="12961" spans="4:12" x14ac:dyDescent="0.25">
      <c r="D12961" s="50">
        <v>52311100</v>
      </c>
      <c r="E12961" s="50" t="s">
        <v>39</v>
      </c>
      <c r="F12961" s="50">
        <v>9832410000</v>
      </c>
      <c r="G12961" s="50">
        <v>9815010000</v>
      </c>
      <c r="H12961" s="50">
        <v>9831810000</v>
      </c>
      <c r="I12961" s="50">
        <v>9831010000</v>
      </c>
      <c r="J12961" s="50">
        <v>9831210000</v>
      </c>
      <c r="K12961" s="50">
        <v>9838810000</v>
      </c>
      <c r="L12961" s="50">
        <v>9831610000</v>
      </c>
    </row>
    <row r="12962" spans="4:12" x14ac:dyDescent="0.25">
      <c r="D12962" s="50">
        <v>52311110</v>
      </c>
      <c r="E12962" s="50" t="s">
        <v>39</v>
      </c>
      <c r="F12962" s="50">
        <v>9832412000</v>
      </c>
      <c r="G12962" s="50">
        <v>9815012000</v>
      </c>
      <c r="H12962" s="50">
        <v>9831812000</v>
      </c>
      <c r="I12962" s="50">
        <v>9831012000</v>
      </c>
      <c r="J12962" s="50">
        <v>9831212000</v>
      </c>
      <c r="K12962" s="50">
        <v>9838812000</v>
      </c>
      <c r="L12962" s="50">
        <v>9831612000</v>
      </c>
    </row>
    <row r="12963" spans="4:12" x14ac:dyDescent="0.25">
      <c r="D12963" s="50">
        <v>52311120</v>
      </c>
      <c r="E12963" s="50" t="s">
        <v>39</v>
      </c>
      <c r="F12963" s="50">
        <v>9832412000</v>
      </c>
      <c r="G12963" s="50">
        <v>9815012000</v>
      </c>
      <c r="H12963" s="50">
        <v>9831812000</v>
      </c>
      <c r="I12963" s="50">
        <v>9831012000</v>
      </c>
      <c r="J12963" s="50">
        <v>9831212000</v>
      </c>
      <c r="K12963" s="50">
        <v>9838812000</v>
      </c>
      <c r="L12963" s="50">
        <v>9831612000</v>
      </c>
    </row>
    <row r="12964" spans="4:12" x14ac:dyDescent="0.25">
      <c r="D12964" s="50">
        <v>52311140</v>
      </c>
      <c r="E12964" s="50" t="s">
        <v>39</v>
      </c>
      <c r="F12964" s="50">
        <v>9832414000</v>
      </c>
      <c r="G12964" s="50">
        <v>9815014000</v>
      </c>
      <c r="H12964" s="50">
        <v>9831814000</v>
      </c>
      <c r="I12964" s="50">
        <v>9831014000</v>
      </c>
      <c r="J12964" s="50">
        <v>9831214000</v>
      </c>
      <c r="K12964" s="50">
        <v>9838814000</v>
      </c>
      <c r="L12964" s="50">
        <v>9831614000</v>
      </c>
    </row>
    <row r="12965" spans="4:12" x14ac:dyDescent="0.25">
      <c r="D12965" s="50">
        <v>52311160</v>
      </c>
      <c r="E12965" s="50" t="s">
        <v>39</v>
      </c>
      <c r="F12965" s="50">
        <v>9832416000</v>
      </c>
      <c r="G12965" s="50">
        <v>9815016000</v>
      </c>
      <c r="H12965" s="50">
        <v>9831816000</v>
      </c>
      <c r="I12965" s="50">
        <v>9831016000</v>
      </c>
      <c r="J12965" s="50">
        <v>9831216000</v>
      </c>
      <c r="K12965" s="50">
        <v>9838816000</v>
      </c>
      <c r="L12965" s="50">
        <v>9831616000</v>
      </c>
    </row>
    <row r="12966" spans="4:12" x14ac:dyDescent="0.25">
      <c r="D12966" s="50">
        <v>52311180</v>
      </c>
      <c r="E12966" s="50" t="s">
        <v>39</v>
      </c>
      <c r="F12966" s="50">
        <v>9832418000</v>
      </c>
      <c r="G12966" s="50">
        <v>9815018000</v>
      </c>
      <c r="H12966" s="50">
        <v>9831818000</v>
      </c>
      <c r="I12966" s="50">
        <v>9831018000</v>
      </c>
      <c r="J12966" s="50">
        <v>9831218000</v>
      </c>
      <c r="K12966" s="50">
        <v>9838818000</v>
      </c>
      <c r="L12966" s="50">
        <v>9831618000</v>
      </c>
    </row>
    <row r="12967" spans="4:12" x14ac:dyDescent="0.25">
      <c r="D12967" s="50">
        <v>52311200</v>
      </c>
      <c r="E12967" s="50" t="s">
        <v>39</v>
      </c>
      <c r="F12967" s="50">
        <v>9832420000</v>
      </c>
      <c r="G12967" s="50">
        <v>9815020000</v>
      </c>
      <c r="H12967" s="50">
        <v>9831820000</v>
      </c>
      <c r="I12967" s="50">
        <v>9831020000</v>
      </c>
      <c r="J12967" s="50">
        <v>9831220000</v>
      </c>
      <c r="K12967" s="50">
        <v>9838820000</v>
      </c>
      <c r="L12967" s="50">
        <v>9831620000</v>
      </c>
    </row>
    <row r="12968" spans="4:12" x14ac:dyDescent="0.25">
      <c r="D12968" s="50">
        <v>52313020</v>
      </c>
      <c r="E12968" s="50" t="s">
        <v>39</v>
      </c>
      <c r="F12968" s="50">
        <v>9899999903</v>
      </c>
      <c r="G12968" s="50"/>
      <c r="H12968" s="50"/>
      <c r="I12968" s="50"/>
      <c r="J12968" s="50"/>
      <c r="K12968" s="50"/>
      <c r="L12968" s="50"/>
    </row>
    <row r="12969" spans="4:12" x14ac:dyDescent="0.25">
      <c r="D12969" s="50">
        <v>52313030</v>
      </c>
      <c r="E12969" s="50" t="s">
        <v>39</v>
      </c>
      <c r="F12969" s="50">
        <v>9838804000</v>
      </c>
      <c r="G12969" s="50">
        <v>9815004000</v>
      </c>
      <c r="H12969" s="50">
        <v>9831804000</v>
      </c>
      <c r="I12969" s="50">
        <v>9831004000</v>
      </c>
      <c r="J12969" s="50">
        <v>9831204000</v>
      </c>
      <c r="K12969" s="50">
        <v>9831604000</v>
      </c>
      <c r="L12969" s="50">
        <v>9832404000</v>
      </c>
    </row>
    <row r="12970" spans="4:12" x14ac:dyDescent="0.25">
      <c r="D12970" s="50">
        <v>52313040</v>
      </c>
      <c r="E12970" s="50" t="s">
        <v>39</v>
      </c>
      <c r="F12970" s="50">
        <v>9838804000</v>
      </c>
      <c r="G12970" s="50">
        <v>9815004000</v>
      </c>
      <c r="H12970" s="50">
        <v>9831804000</v>
      </c>
      <c r="I12970" s="50">
        <v>9831004000</v>
      </c>
      <c r="J12970" s="50">
        <v>9831204000</v>
      </c>
      <c r="K12970" s="50">
        <v>9831604000</v>
      </c>
      <c r="L12970" s="50">
        <v>9832404000</v>
      </c>
    </row>
    <row r="12971" spans="4:12" x14ac:dyDescent="0.25">
      <c r="D12971" s="50">
        <v>52313050</v>
      </c>
      <c r="E12971" s="50" t="s">
        <v>39</v>
      </c>
      <c r="F12971" s="50">
        <v>9838806000</v>
      </c>
      <c r="G12971" s="50">
        <v>9815006000</v>
      </c>
      <c r="H12971" s="50">
        <v>9831806000</v>
      </c>
      <c r="I12971" s="50">
        <v>9831006000</v>
      </c>
      <c r="J12971" s="50">
        <v>9831206000</v>
      </c>
      <c r="K12971" s="50">
        <v>9831606000</v>
      </c>
      <c r="L12971" s="50">
        <v>9832406000</v>
      </c>
    </row>
    <row r="12972" spans="4:12" x14ac:dyDescent="0.25">
      <c r="D12972" s="50">
        <v>52313060</v>
      </c>
      <c r="E12972" s="50" t="s">
        <v>39</v>
      </c>
      <c r="F12972" s="50">
        <v>9838806000</v>
      </c>
      <c r="G12972" s="50">
        <v>9815006000</v>
      </c>
      <c r="H12972" s="50">
        <v>9831806000</v>
      </c>
      <c r="I12972" s="50">
        <v>9831006000</v>
      </c>
      <c r="J12972" s="50">
        <v>9831206000</v>
      </c>
      <c r="K12972" s="50">
        <v>9831606000</v>
      </c>
      <c r="L12972" s="50">
        <v>9832406000</v>
      </c>
    </row>
    <row r="12973" spans="4:12" x14ac:dyDescent="0.25">
      <c r="D12973" s="50">
        <v>52313080</v>
      </c>
      <c r="E12973" s="50" t="s">
        <v>39</v>
      </c>
      <c r="F12973" s="50">
        <v>9838808000</v>
      </c>
      <c r="G12973" s="50">
        <v>9815008000</v>
      </c>
      <c r="H12973" s="50">
        <v>9831808000</v>
      </c>
      <c r="I12973" s="50">
        <v>9831008000</v>
      </c>
      <c r="J12973" s="50">
        <v>9831208000</v>
      </c>
      <c r="K12973" s="50">
        <v>9831608000</v>
      </c>
      <c r="L12973" s="50">
        <v>9832408000</v>
      </c>
    </row>
    <row r="12974" spans="4:12" x14ac:dyDescent="0.25">
      <c r="D12974" s="50">
        <v>52313100</v>
      </c>
      <c r="E12974" s="50" t="s">
        <v>39</v>
      </c>
      <c r="F12974" s="50">
        <v>9838810000</v>
      </c>
      <c r="G12974" s="50">
        <v>9815010000</v>
      </c>
      <c r="H12974" s="50">
        <v>9831810000</v>
      </c>
      <c r="I12974" s="50">
        <v>9831010000</v>
      </c>
      <c r="J12974" s="50">
        <v>9831210000</v>
      </c>
      <c r="K12974" s="50">
        <v>9831610000</v>
      </c>
      <c r="L12974" s="50">
        <v>9832410000</v>
      </c>
    </row>
    <row r="12975" spans="4:12" x14ac:dyDescent="0.25">
      <c r="D12975" s="50">
        <v>52313120</v>
      </c>
      <c r="E12975" s="50" t="s">
        <v>39</v>
      </c>
      <c r="F12975" s="50">
        <v>9838812000</v>
      </c>
      <c r="G12975" s="50">
        <v>9815012000</v>
      </c>
      <c r="H12975" s="50">
        <v>9831812000</v>
      </c>
      <c r="I12975" s="50">
        <v>9831012000</v>
      </c>
      <c r="J12975" s="50">
        <v>9831212000</v>
      </c>
      <c r="K12975" s="50">
        <v>9831612000</v>
      </c>
      <c r="L12975" s="50">
        <v>9832412000</v>
      </c>
    </row>
    <row r="12976" spans="4:12" x14ac:dyDescent="0.25">
      <c r="D12976" s="50">
        <v>52313140</v>
      </c>
      <c r="E12976" s="50" t="s">
        <v>39</v>
      </c>
      <c r="F12976" s="50">
        <v>9838814000</v>
      </c>
      <c r="G12976" s="50">
        <v>9815014000</v>
      </c>
      <c r="H12976" s="50">
        <v>9831814000</v>
      </c>
      <c r="I12976" s="50">
        <v>9831014000</v>
      </c>
      <c r="J12976" s="50">
        <v>9831214000</v>
      </c>
      <c r="K12976" s="50">
        <v>9831614000</v>
      </c>
      <c r="L12976" s="50">
        <v>9832414000</v>
      </c>
    </row>
    <row r="12977" spans="4:12" x14ac:dyDescent="0.25">
      <c r="D12977" s="50">
        <v>52313160</v>
      </c>
      <c r="E12977" s="50" t="s">
        <v>39</v>
      </c>
      <c r="F12977" s="50">
        <v>9838816000</v>
      </c>
      <c r="G12977" s="50">
        <v>9815016000</v>
      </c>
      <c r="H12977" s="50">
        <v>9831816000</v>
      </c>
      <c r="I12977" s="50">
        <v>9831016000</v>
      </c>
      <c r="J12977" s="50">
        <v>9831216000</v>
      </c>
      <c r="K12977" s="50">
        <v>9831616000</v>
      </c>
      <c r="L12977" s="50">
        <v>9832416000</v>
      </c>
    </row>
    <row r="12978" spans="4:12" x14ac:dyDescent="0.25">
      <c r="D12978" s="50">
        <v>52313200</v>
      </c>
      <c r="E12978" s="50" t="s">
        <v>39</v>
      </c>
      <c r="F12978" s="50">
        <v>9838820000</v>
      </c>
      <c r="G12978" s="50">
        <v>9815020000</v>
      </c>
      <c r="H12978" s="50">
        <v>9831820000</v>
      </c>
      <c r="I12978" s="50">
        <v>9831020000</v>
      </c>
      <c r="J12978" s="50">
        <v>9831220000</v>
      </c>
      <c r="K12978" s="50">
        <v>9831620000</v>
      </c>
      <c r="L12978" s="50">
        <v>9832420000</v>
      </c>
    </row>
    <row r="12979" spans="4:12" x14ac:dyDescent="0.25">
      <c r="D12979" s="50">
        <v>52314032</v>
      </c>
      <c r="E12979" s="50" t="s">
        <v>39</v>
      </c>
      <c r="F12979" s="50">
        <v>9832504000</v>
      </c>
      <c r="G12979" s="50">
        <v>9815104000</v>
      </c>
      <c r="H12979" s="50">
        <v>9831904000</v>
      </c>
      <c r="I12979" s="50">
        <v>9831304000</v>
      </c>
      <c r="J12979" s="50">
        <v>9831104000</v>
      </c>
      <c r="K12979" s="50">
        <v>9838904000</v>
      </c>
      <c r="L12979" s="50">
        <v>9831704000</v>
      </c>
    </row>
    <row r="12980" spans="4:12" x14ac:dyDescent="0.25">
      <c r="D12980" s="50">
        <v>52314042</v>
      </c>
      <c r="E12980" s="50" t="s">
        <v>39</v>
      </c>
      <c r="F12980" s="50">
        <v>9832504000</v>
      </c>
      <c r="G12980" s="50">
        <v>9815104000</v>
      </c>
      <c r="H12980" s="50">
        <v>9831904000</v>
      </c>
      <c r="I12980" s="50">
        <v>9831304000</v>
      </c>
      <c r="J12980" s="50">
        <v>9831104000</v>
      </c>
      <c r="K12980" s="50">
        <v>9838904000</v>
      </c>
      <c r="L12980" s="50">
        <v>9831704000</v>
      </c>
    </row>
    <row r="12981" spans="4:12" x14ac:dyDescent="0.25">
      <c r="D12981" s="50">
        <v>52314043</v>
      </c>
      <c r="E12981" s="50" t="s">
        <v>39</v>
      </c>
      <c r="F12981" s="50">
        <v>9832504000</v>
      </c>
      <c r="G12981" s="50">
        <v>9815104000</v>
      </c>
      <c r="H12981" s="50">
        <v>9831904000</v>
      </c>
      <c r="I12981" s="50">
        <v>9831304000</v>
      </c>
      <c r="J12981" s="50">
        <v>9831104000</v>
      </c>
      <c r="K12981" s="50">
        <v>9838904000</v>
      </c>
      <c r="L12981" s="50">
        <v>9831704000</v>
      </c>
    </row>
    <row r="12982" spans="4:12" x14ac:dyDescent="0.25">
      <c r="D12982" s="50">
        <v>52314052</v>
      </c>
      <c r="E12982" s="50" t="s">
        <v>39</v>
      </c>
      <c r="F12982" s="50">
        <v>9832506000</v>
      </c>
      <c r="G12982" s="50">
        <v>9815106000</v>
      </c>
      <c r="H12982" s="50">
        <v>9831906000</v>
      </c>
      <c r="I12982" s="50">
        <v>9831106000</v>
      </c>
      <c r="J12982" s="50">
        <v>9831306000</v>
      </c>
      <c r="K12982" s="50">
        <v>9838906000</v>
      </c>
      <c r="L12982" s="50">
        <v>9831706000</v>
      </c>
    </row>
    <row r="12983" spans="4:12" x14ac:dyDescent="0.25">
      <c r="D12983" s="50">
        <v>52314053</v>
      </c>
      <c r="E12983" s="50" t="s">
        <v>39</v>
      </c>
      <c r="F12983" s="50">
        <v>9832506000</v>
      </c>
      <c r="G12983" s="50">
        <v>9815106000</v>
      </c>
      <c r="H12983" s="50">
        <v>9831906000</v>
      </c>
      <c r="I12983" s="50">
        <v>9831106000</v>
      </c>
      <c r="J12983" s="50">
        <v>9831306000</v>
      </c>
      <c r="K12983" s="50">
        <v>9838906000</v>
      </c>
      <c r="L12983" s="50">
        <v>9831706000</v>
      </c>
    </row>
    <row r="12984" spans="4:12" x14ac:dyDescent="0.25">
      <c r="D12984" s="50">
        <v>52314060</v>
      </c>
      <c r="E12984" s="50" t="s">
        <v>39</v>
      </c>
      <c r="F12984" s="50">
        <v>9832506000</v>
      </c>
      <c r="G12984" s="50">
        <v>9815106000</v>
      </c>
      <c r="H12984" s="50">
        <v>9831906000</v>
      </c>
      <c r="I12984" s="50">
        <v>9831106000</v>
      </c>
      <c r="J12984" s="50">
        <v>9831306000</v>
      </c>
      <c r="K12984" s="50">
        <v>9838906000</v>
      </c>
      <c r="L12984" s="50">
        <v>9831706000</v>
      </c>
    </row>
    <row r="12985" spans="4:12" x14ac:dyDescent="0.25">
      <c r="D12985" s="50">
        <v>52314061</v>
      </c>
      <c r="E12985" s="50" t="s">
        <v>39</v>
      </c>
      <c r="F12985" s="50">
        <v>9832506000</v>
      </c>
      <c r="G12985" s="50">
        <v>9815106000</v>
      </c>
      <c r="H12985" s="50">
        <v>9831906000</v>
      </c>
      <c r="I12985" s="50">
        <v>9831106000</v>
      </c>
      <c r="J12985" s="50">
        <v>9831306000</v>
      </c>
      <c r="K12985" s="50">
        <v>9838906000</v>
      </c>
      <c r="L12985" s="50">
        <v>9831706000</v>
      </c>
    </row>
    <row r="12986" spans="4:12" x14ac:dyDescent="0.25">
      <c r="D12986" s="50">
        <v>52314080</v>
      </c>
      <c r="E12986" s="50" t="s">
        <v>39</v>
      </c>
      <c r="F12986" s="50">
        <v>9832508000</v>
      </c>
      <c r="G12986" s="50">
        <v>9815108000</v>
      </c>
      <c r="H12986" s="50">
        <v>9831908000</v>
      </c>
      <c r="I12986" s="50">
        <v>9831108000</v>
      </c>
      <c r="J12986" s="50">
        <v>9831308000</v>
      </c>
      <c r="K12986" s="50">
        <v>9838908000</v>
      </c>
      <c r="L12986" s="50">
        <v>9831708000</v>
      </c>
    </row>
    <row r="12987" spans="4:12" x14ac:dyDescent="0.25">
      <c r="D12987" s="50">
        <v>52314081</v>
      </c>
      <c r="E12987" s="50" t="s">
        <v>39</v>
      </c>
      <c r="F12987" s="50">
        <v>9832508000</v>
      </c>
      <c r="G12987" s="50">
        <v>9815108000</v>
      </c>
      <c r="H12987" s="50">
        <v>9831908000</v>
      </c>
      <c r="I12987" s="50">
        <v>9831108000</v>
      </c>
      <c r="J12987" s="50">
        <v>9831308000</v>
      </c>
      <c r="K12987" s="50">
        <v>9838908000</v>
      </c>
      <c r="L12987" s="50">
        <v>9831708000</v>
      </c>
    </row>
    <row r="12988" spans="4:12" x14ac:dyDescent="0.25">
      <c r="D12988" s="50">
        <v>52314100</v>
      </c>
      <c r="E12988" s="50" t="s">
        <v>39</v>
      </c>
      <c r="F12988" s="50">
        <v>9832510000</v>
      </c>
      <c r="G12988" s="50">
        <v>9815110000</v>
      </c>
      <c r="H12988" s="50">
        <v>9831910000</v>
      </c>
      <c r="I12988" s="50">
        <v>9831110000</v>
      </c>
      <c r="J12988" s="50">
        <v>9831310000</v>
      </c>
      <c r="K12988" s="50">
        <v>9838910000</v>
      </c>
      <c r="L12988" s="50">
        <v>9831710000</v>
      </c>
    </row>
    <row r="12989" spans="4:12" x14ac:dyDescent="0.25">
      <c r="D12989" s="50">
        <v>52314101</v>
      </c>
      <c r="E12989" s="50" t="s">
        <v>39</v>
      </c>
      <c r="F12989" s="50">
        <v>9832510000</v>
      </c>
      <c r="G12989" s="50">
        <v>9815110000</v>
      </c>
      <c r="H12989" s="50">
        <v>9831910000</v>
      </c>
      <c r="I12989" s="50">
        <v>9831110000</v>
      </c>
      <c r="J12989" s="50">
        <v>9831310000</v>
      </c>
      <c r="K12989" s="50">
        <v>9838910000</v>
      </c>
      <c r="L12989" s="50">
        <v>9831710000</v>
      </c>
    </row>
    <row r="12990" spans="4:12" x14ac:dyDescent="0.25">
      <c r="D12990" s="50">
        <v>52314120</v>
      </c>
      <c r="E12990" s="50" t="s">
        <v>39</v>
      </c>
      <c r="F12990" s="50">
        <v>9832512000</v>
      </c>
      <c r="G12990" s="50">
        <v>9815112000</v>
      </c>
      <c r="H12990" s="50">
        <v>9831112000</v>
      </c>
      <c r="I12990" s="50">
        <v>9831312000</v>
      </c>
      <c r="J12990" s="50">
        <v>9831912000</v>
      </c>
      <c r="K12990" s="50">
        <v>9838912000</v>
      </c>
      <c r="L12990" s="50">
        <v>9831712000</v>
      </c>
    </row>
    <row r="12991" spans="4:12" x14ac:dyDescent="0.25">
      <c r="D12991" s="50">
        <v>52314121</v>
      </c>
      <c r="E12991" s="50" t="s">
        <v>39</v>
      </c>
      <c r="F12991" s="50">
        <v>9832512000</v>
      </c>
      <c r="G12991" s="50">
        <v>9815112000</v>
      </c>
      <c r="H12991" s="50">
        <v>9831112000</v>
      </c>
      <c r="I12991" s="50">
        <v>9831312000</v>
      </c>
      <c r="J12991" s="50">
        <v>9831912000</v>
      </c>
      <c r="K12991" s="50">
        <v>9838912000</v>
      </c>
      <c r="L12991" s="50">
        <v>9831712000</v>
      </c>
    </row>
    <row r="12992" spans="4:12" x14ac:dyDescent="0.25">
      <c r="D12992" s="50">
        <v>52314140</v>
      </c>
      <c r="E12992" s="50" t="s">
        <v>39</v>
      </c>
      <c r="F12992" s="50">
        <v>9832514000</v>
      </c>
      <c r="G12992" s="50">
        <v>9815114000</v>
      </c>
      <c r="H12992" s="50">
        <v>9831114000</v>
      </c>
      <c r="I12992" s="50">
        <v>9831914000</v>
      </c>
      <c r="J12992" s="50">
        <v>9831314000</v>
      </c>
      <c r="K12992" s="50">
        <v>9838914000</v>
      </c>
      <c r="L12992" s="50">
        <v>9831714000</v>
      </c>
    </row>
    <row r="12993" spans="4:12" x14ac:dyDescent="0.25">
      <c r="D12993" s="50">
        <v>52314141</v>
      </c>
      <c r="E12993" s="50" t="s">
        <v>39</v>
      </c>
      <c r="F12993" s="50">
        <v>9832514000</v>
      </c>
      <c r="G12993" s="50">
        <v>9815114000</v>
      </c>
      <c r="H12993" s="50">
        <v>9831114000</v>
      </c>
      <c r="I12993" s="50">
        <v>9831914000</v>
      </c>
      <c r="J12993" s="50">
        <v>9831314000</v>
      </c>
      <c r="K12993" s="50">
        <v>9838914000</v>
      </c>
      <c r="L12993" s="50">
        <v>9831714000</v>
      </c>
    </row>
    <row r="12994" spans="4:12" x14ac:dyDescent="0.25">
      <c r="D12994" s="50">
        <v>52314160</v>
      </c>
      <c r="E12994" s="50" t="s">
        <v>39</v>
      </c>
      <c r="F12994" s="50">
        <v>9832516000</v>
      </c>
      <c r="G12994" s="50">
        <v>9815116000</v>
      </c>
      <c r="H12994" s="50">
        <v>9831916000</v>
      </c>
      <c r="I12994" s="50">
        <v>9831316000</v>
      </c>
      <c r="J12994" s="50">
        <v>9831116000</v>
      </c>
      <c r="K12994" s="50">
        <v>9838916000</v>
      </c>
      <c r="L12994" s="50">
        <v>9831716000</v>
      </c>
    </row>
    <row r="12995" spans="4:12" x14ac:dyDescent="0.25">
      <c r="D12995" s="50">
        <v>52314161</v>
      </c>
      <c r="E12995" s="50" t="s">
        <v>39</v>
      </c>
      <c r="F12995" s="50">
        <v>9832516000</v>
      </c>
      <c r="G12995" s="50">
        <v>9815116000</v>
      </c>
      <c r="H12995" s="50">
        <v>9831916000</v>
      </c>
      <c r="I12995" s="50">
        <v>9831316000</v>
      </c>
      <c r="J12995" s="50">
        <v>9831116000</v>
      </c>
      <c r="K12995" s="50">
        <v>9838916000</v>
      </c>
      <c r="L12995" s="50">
        <v>9831716000</v>
      </c>
    </row>
    <row r="12996" spans="4:12" x14ac:dyDescent="0.25">
      <c r="D12996" s="50">
        <v>52314180</v>
      </c>
      <c r="E12996" s="50" t="s">
        <v>39</v>
      </c>
      <c r="F12996" s="50">
        <v>9832518000</v>
      </c>
      <c r="G12996" s="50">
        <v>9815118000</v>
      </c>
      <c r="H12996" s="50">
        <v>9831118000</v>
      </c>
      <c r="I12996" s="50">
        <v>9831918000</v>
      </c>
      <c r="J12996" s="50">
        <v>9831318000</v>
      </c>
      <c r="K12996" s="50">
        <v>9838918000</v>
      </c>
      <c r="L12996" s="50">
        <v>9831718000</v>
      </c>
    </row>
    <row r="12997" spans="4:12" x14ac:dyDescent="0.25">
      <c r="D12997" s="50">
        <v>52314181</v>
      </c>
      <c r="E12997" s="50" t="s">
        <v>39</v>
      </c>
      <c r="F12997" s="50">
        <v>9832518000</v>
      </c>
      <c r="G12997" s="50">
        <v>9815118000</v>
      </c>
      <c r="H12997" s="50">
        <v>9831118000</v>
      </c>
      <c r="I12997" s="50">
        <v>9831918000</v>
      </c>
      <c r="J12997" s="50">
        <v>9831318000</v>
      </c>
      <c r="K12997" s="50">
        <v>9838918000</v>
      </c>
      <c r="L12997" s="50">
        <v>9831718000</v>
      </c>
    </row>
    <row r="12998" spans="4:12" x14ac:dyDescent="0.25">
      <c r="D12998" s="50">
        <v>52314200</v>
      </c>
      <c r="E12998" s="50" t="s">
        <v>39</v>
      </c>
      <c r="F12998" s="50">
        <v>9832520000</v>
      </c>
      <c r="G12998" s="50">
        <v>9815120000</v>
      </c>
      <c r="H12998" s="50">
        <v>9831920000</v>
      </c>
      <c r="I12998" s="50">
        <v>9831320000</v>
      </c>
      <c r="J12998" s="50">
        <v>9831120000</v>
      </c>
      <c r="K12998" s="50">
        <v>9838920000</v>
      </c>
      <c r="L12998" s="50">
        <v>9831720000</v>
      </c>
    </row>
    <row r="12999" spans="4:12" x14ac:dyDescent="0.25">
      <c r="D12999" s="50">
        <v>52314201</v>
      </c>
      <c r="E12999" s="50" t="s">
        <v>39</v>
      </c>
      <c r="F12999" s="50">
        <v>9832520000</v>
      </c>
      <c r="G12999" s="50">
        <v>9815120000</v>
      </c>
      <c r="H12999" s="50">
        <v>9831920000</v>
      </c>
      <c r="I12999" s="50">
        <v>9831320000</v>
      </c>
      <c r="J12999" s="50">
        <v>9831120000</v>
      </c>
      <c r="K12999" s="50">
        <v>9838920000</v>
      </c>
      <c r="L12999" s="50">
        <v>9831720000</v>
      </c>
    </row>
    <row r="13000" spans="4:12" x14ac:dyDescent="0.25">
      <c r="D13000" s="50">
        <v>52314250</v>
      </c>
      <c r="E13000" s="50" t="s">
        <v>39</v>
      </c>
      <c r="F13000" s="50">
        <v>9832526000</v>
      </c>
      <c r="G13000" s="50">
        <v>9815126000</v>
      </c>
      <c r="H13000" s="50">
        <v>9831926000</v>
      </c>
      <c r="I13000" s="50">
        <v>9831326000</v>
      </c>
      <c r="J13000" s="50">
        <v>9831126000</v>
      </c>
      <c r="K13000" s="50">
        <v>9838926000</v>
      </c>
      <c r="L13000" s="50">
        <v>9831726000</v>
      </c>
    </row>
    <row r="13001" spans="4:12" x14ac:dyDescent="0.25">
      <c r="D13001" s="50">
        <v>52315032</v>
      </c>
      <c r="E13001" s="50" t="s">
        <v>39</v>
      </c>
      <c r="F13001" s="50">
        <v>9838904000</v>
      </c>
      <c r="G13001" s="50">
        <v>9815104000</v>
      </c>
      <c r="H13001" s="50">
        <v>9831904000</v>
      </c>
      <c r="I13001" s="50">
        <v>9831304000</v>
      </c>
      <c r="J13001" s="50">
        <v>9831104000</v>
      </c>
      <c r="K13001" s="50">
        <v>9831704000</v>
      </c>
      <c r="L13001" s="50">
        <v>9832504000</v>
      </c>
    </row>
    <row r="13002" spans="4:12" x14ac:dyDescent="0.25">
      <c r="D13002" s="50">
        <v>52315042</v>
      </c>
      <c r="E13002" s="50" t="s">
        <v>39</v>
      </c>
      <c r="F13002" s="50">
        <v>9838904000</v>
      </c>
      <c r="G13002" s="50">
        <v>9815104000</v>
      </c>
      <c r="H13002" s="50">
        <v>9831904000</v>
      </c>
      <c r="I13002" s="50">
        <v>9831304000</v>
      </c>
      <c r="J13002" s="50">
        <v>9831104000</v>
      </c>
      <c r="K13002" s="50">
        <v>9831704000</v>
      </c>
      <c r="L13002" s="50">
        <v>9832504000</v>
      </c>
    </row>
    <row r="13003" spans="4:12" x14ac:dyDescent="0.25">
      <c r="D13003" s="50">
        <v>52315043</v>
      </c>
      <c r="E13003" s="50" t="s">
        <v>39</v>
      </c>
      <c r="F13003" s="50">
        <v>9838904000</v>
      </c>
      <c r="G13003" s="50">
        <v>9815104000</v>
      </c>
      <c r="H13003" s="50">
        <v>9831904000</v>
      </c>
      <c r="I13003" s="50">
        <v>9831304000</v>
      </c>
      <c r="J13003" s="50">
        <v>9831104000</v>
      </c>
      <c r="K13003" s="50">
        <v>9831704000</v>
      </c>
      <c r="L13003" s="50">
        <v>9832504000</v>
      </c>
    </row>
    <row r="13004" spans="4:12" x14ac:dyDescent="0.25">
      <c r="D13004" s="50">
        <v>52315052</v>
      </c>
      <c r="E13004" s="50" t="s">
        <v>39</v>
      </c>
      <c r="F13004" s="50">
        <v>9838906000</v>
      </c>
      <c r="G13004" s="50">
        <v>9815106000</v>
      </c>
      <c r="H13004" s="50">
        <v>9831906000</v>
      </c>
      <c r="I13004" s="50">
        <v>9831106000</v>
      </c>
      <c r="J13004" s="50">
        <v>9831306000</v>
      </c>
      <c r="K13004" s="50">
        <v>9831706000</v>
      </c>
      <c r="L13004" s="50">
        <v>9832506000</v>
      </c>
    </row>
    <row r="13005" spans="4:12" x14ac:dyDescent="0.25">
      <c r="D13005" s="50">
        <v>52315053</v>
      </c>
      <c r="E13005" s="50" t="s">
        <v>39</v>
      </c>
      <c r="F13005" s="50">
        <v>9838906000</v>
      </c>
      <c r="G13005" s="50">
        <v>9815106000</v>
      </c>
      <c r="H13005" s="50">
        <v>9831906000</v>
      </c>
      <c r="I13005" s="50">
        <v>9831106000</v>
      </c>
      <c r="J13005" s="50">
        <v>9831306000</v>
      </c>
      <c r="K13005" s="50">
        <v>9831706000</v>
      </c>
      <c r="L13005" s="50">
        <v>9832506000</v>
      </c>
    </row>
    <row r="13006" spans="4:12" x14ac:dyDescent="0.25">
      <c r="D13006" s="50">
        <v>52315060</v>
      </c>
      <c r="E13006" s="50" t="s">
        <v>39</v>
      </c>
      <c r="F13006" s="50">
        <v>9838906000</v>
      </c>
      <c r="G13006" s="50">
        <v>9815106000</v>
      </c>
      <c r="H13006" s="50">
        <v>9831906000</v>
      </c>
      <c r="I13006" s="50">
        <v>9831106000</v>
      </c>
      <c r="J13006" s="50">
        <v>9831306000</v>
      </c>
      <c r="K13006" s="50">
        <v>9831706000</v>
      </c>
      <c r="L13006" s="50">
        <v>9832506000</v>
      </c>
    </row>
    <row r="13007" spans="4:12" x14ac:dyDescent="0.25">
      <c r="D13007" s="50">
        <v>52315061</v>
      </c>
      <c r="E13007" s="50" t="s">
        <v>39</v>
      </c>
      <c r="F13007" s="50">
        <v>9838906000</v>
      </c>
      <c r="G13007" s="50">
        <v>9815106000</v>
      </c>
      <c r="H13007" s="50">
        <v>9831906000</v>
      </c>
      <c r="I13007" s="50">
        <v>9831106000</v>
      </c>
      <c r="J13007" s="50">
        <v>9831306000</v>
      </c>
      <c r="K13007" s="50">
        <v>9831706000</v>
      </c>
      <c r="L13007" s="50">
        <v>9832506000</v>
      </c>
    </row>
    <row r="13008" spans="4:12" x14ac:dyDescent="0.25">
      <c r="D13008" s="50">
        <v>52315080</v>
      </c>
      <c r="E13008" s="50" t="s">
        <v>39</v>
      </c>
      <c r="F13008" s="50">
        <v>9838908000</v>
      </c>
      <c r="G13008" s="50">
        <v>9815108000</v>
      </c>
      <c r="H13008" s="50">
        <v>9831908000</v>
      </c>
      <c r="I13008" s="50">
        <v>9831108000</v>
      </c>
      <c r="J13008" s="50">
        <v>9831308000</v>
      </c>
      <c r="K13008" s="50">
        <v>9831708000</v>
      </c>
      <c r="L13008" s="50">
        <v>9832508000</v>
      </c>
    </row>
    <row r="13009" spans="4:12" x14ac:dyDescent="0.25">
      <c r="D13009" s="50">
        <v>52315081</v>
      </c>
      <c r="E13009" s="50" t="s">
        <v>39</v>
      </c>
      <c r="F13009" s="50">
        <v>9838908000</v>
      </c>
      <c r="G13009" s="50">
        <v>9815108000</v>
      </c>
      <c r="H13009" s="50">
        <v>9831908000</v>
      </c>
      <c r="I13009" s="50">
        <v>9831108000</v>
      </c>
      <c r="J13009" s="50">
        <v>9831308000</v>
      </c>
      <c r="K13009" s="50">
        <v>9831708000</v>
      </c>
      <c r="L13009" s="50">
        <v>9832508000</v>
      </c>
    </row>
    <row r="13010" spans="4:12" x14ac:dyDescent="0.25">
      <c r="D13010" s="50">
        <v>52315100</v>
      </c>
      <c r="E13010" s="50" t="s">
        <v>39</v>
      </c>
      <c r="F13010" s="50">
        <v>9838910000</v>
      </c>
      <c r="G13010" s="50">
        <v>9815110000</v>
      </c>
      <c r="H13010" s="50">
        <v>9831910000</v>
      </c>
      <c r="I13010" s="50">
        <v>9831110000</v>
      </c>
      <c r="J13010" s="50">
        <v>9831310000</v>
      </c>
      <c r="K13010" s="50">
        <v>9831710000</v>
      </c>
      <c r="L13010" s="50">
        <v>9832510000</v>
      </c>
    </row>
    <row r="13011" spans="4:12" x14ac:dyDescent="0.25">
      <c r="D13011" s="50">
        <v>52315101</v>
      </c>
      <c r="E13011" s="50" t="s">
        <v>39</v>
      </c>
      <c r="F13011" s="50">
        <v>9838910000</v>
      </c>
      <c r="G13011" s="50">
        <v>9815110000</v>
      </c>
      <c r="H13011" s="50">
        <v>9831910000</v>
      </c>
      <c r="I13011" s="50">
        <v>9831110000</v>
      </c>
      <c r="J13011" s="50">
        <v>9831310000</v>
      </c>
      <c r="K13011" s="50">
        <v>9831710000</v>
      </c>
      <c r="L13011" s="50">
        <v>9832510000</v>
      </c>
    </row>
    <row r="13012" spans="4:12" x14ac:dyDescent="0.25">
      <c r="D13012" s="50">
        <v>52315120</v>
      </c>
      <c r="E13012" s="50" t="s">
        <v>39</v>
      </c>
      <c r="F13012" s="50">
        <v>9838912000</v>
      </c>
      <c r="G13012" s="50">
        <v>9815112000</v>
      </c>
      <c r="H13012" s="50">
        <v>9831112000</v>
      </c>
      <c r="I13012" s="50">
        <v>9831312000</v>
      </c>
      <c r="J13012" s="50">
        <v>9831912000</v>
      </c>
      <c r="K13012" s="50">
        <v>9831712000</v>
      </c>
      <c r="L13012" s="50">
        <v>9832512000</v>
      </c>
    </row>
    <row r="13013" spans="4:12" x14ac:dyDescent="0.25">
      <c r="D13013" s="50">
        <v>52315121</v>
      </c>
      <c r="E13013" s="50" t="s">
        <v>39</v>
      </c>
      <c r="F13013" s="50">
        <v>9838912000</v>
      </c>
      <c r="G13013" s="50">
        <v>9815112000</v>
      </c>
      <c r="H13013" s="50">
        <v>9831112000</v>
      </c>
      <c r="I13013" s="50">
        <v>9831312000</v>
      </c>
      <c r="J13013" s="50">
        <v>9831912000</v>
      </c>
      <c r="K13013" s="50">
        <v>9831712000</v>
      </c>
      <c r="L13013" s="50">
        <v>9832512000</v>
      </c>
    </row>
    <row r="13014" spans="4:12" x14ac:dyDescent="0.25">
      <c r="D13014" s="50">
        <v>52315140</v>
      </c>
      <c r="E13014" s="50" t="s">
        <v>39</v>
      </c>
      <c r="F13014" s="50">
        <v>9838914000</v>
      </c>
      <c r="G13014" s="50">
        <v>9815114000</v>
      </c>
      <c r="H13014" s="50">
        <v>9831114000</v>
      </c>
      <c r="I13014" s="50">
        <v>9831914000</v>
      </c>
      <c r="J13014" s="50">
        <v>9831314000</v>
      </c>
      <c r="K13014" s="50">
        <v>9831714000</v>
      </c>
      <c r="L13014" s="50">
        <v>9832514000</v>
      </c>
    </row>
    <row r="13015" spans="4:12" x14ac:dyDescent="0.25">
      <c r="D13015" s="50">
        <v>52315141</v>
      </c>
      <c r="E13015" s="50" t="s">
        <v>39</v>
      </c>
      <c r="F13015" s="50">
        <v>9838914000</v>
      </c>
      <c r="G13015" s="50">
        <v>9815114000</v>
      </c>
      <c r="H13015" s="50">
        <v>9831114000</v>
      </c>
      <c r="I13015" s="50">
        <v>9831914000</v>
      </c>
      <c r="J13015" s="50">
        <v>9831314000</v>
      </c>
      <c r="K13015" s="50">
        <v>9831714000</v>
      </c>
      <c r="L13015" s="50">
        <v>9832514000</v>
      </c>
    </row>
    <row r="13016" spans="4:12" x14ac:dyDescent="0.25">
      <c r="D13016" s="50">
        <v>52315160</v>
      </c>
      <c r="E13016" s="50" t="s">
        <v>39</v>
      </c>
      <c r="F13016" s="50">
        <v>9838916000</v>
      </c>
      <c r="G13016" s="50">
        <v>9815116000</v>
      </c>
      <c r="H13016" s="50">
        <v>9831916000</v>
      </c>
      <c r="I13016" s="50">
        <v>9831316000</v>
      </c>
      <c r="J13016" s="50">
        <v>9831116000</v>
      </c>
      <c r="K13016" s="50">
        <v>9831716000</v>
      </c>
      <c r="L13016" s="50">
        <v>9832516000</v>
      </c>
    </row>
    <row r="13017" spans="4:12" x14ac:dyDescent="0.25">
      <c r="D13017" s="50">
        <v>52315161</v>
      </c>
      <c r="E13017" s="50" t="s">
        <v>39</v>
      </c>
      <c r="F13017" s="50">
        <v>9838916000</v>
      </c>
      <c r="G13017" s="50">
        <v>9815116000</v>
      </c>
      <c r="H13017" s="50">
        <v>9831916000</v>
      </c>
      <c r="I13017" s="50">
        <v>9831316000</v>
      </c>
      <c r="J13017" s="50">
        <v>9831116000</v>
      </c>
      <c r="K13017" s="50">
        <v>9831716000</v>
      </c>
      <c r="L13017" s="50">
        <v>9832516000</v>
      </c>
    </row>
    <row r="13018" spans="4:12" x14ac:dyDescent="0.25">
      <c r="D13018" s="50">
        <v>52315180</v>
      </c>
      <c r="E13018" s="50" t="s">
        <v>39</v>
      </c>
      <c r="F13018" s="50">
        <v>9838918000</v>
      </c>
      <c r="G13018" s="50">
        <v>9815118000</v>
      </c>
      <c r="H13018" s="50">
        <v>9831118000</v>
      </c>
      <c r="I13018" s="50">
        <v>9831918000</v>
      </c>
      <c r="J13018" s="50">
        <v>9831318000</v>
      </c>
      <c r="K13018" s="50">
        <v>9831718000</v>
      </c>
      <c r="L13018" s="50">
        <v>9832518000</v>
      </c>
    </row>
    <row r="13019" spans="4:12" x14ac:dyDescent="0.25">
      <c r="D13019" s="50">
        <v>52315181</v>
      </c>
      <c r="E13019" s="50" t="s">
        <v>39</v>
      </c>
      <c r="F13019" s="50">
        <v>9838918000</v>
      </c>
      <c r="G13019" s="50">
        <v>9815118000</v>
      </c>
      <c r="H13019" s="50">
        <v>9831118000</v>
      </c>
      <c r="I13019" s="50">
        <v>9831918000</v>
      </c>
      <c r="J13019" s="50">
        <v>9831318000</v>
      </c>
      <c r="K13019" s="50">
        <v>9831718000</v>
      </c>
      <c r="L13019" s="50">
        <v>9832518000</v>
      </c>
    </row>
    <row r="13020" spans="4:12" x14ac:dyDescent="0.25">
      <c r="D13020" s="50">
        <v>52315200</v>
      </c>
      <c r="E13020" s="50" t="s">
        <v>39</v>
      </c>
      <c r="F13020" s="50">
        <v>9838920000</v>
      </c>
      <c r="G13020" s="50">
        <v>9815120000</v>
      </c>
      <c r="H13020" s="50">
        <v>9831920000</v>
      </c>
      <c r="I13020" s="50">
        <v>9831320000</v>
      </c>
      <c r="J13020" s="50">
        <v>9831120000</v>
      </c>
      <c r="K13020" s="50">
        <v>9831720000</v>
      </c>
      <c r="L13020" s="50">
        <v>9832520000</v>
      </c>
    </row>
    <row r="13021" spans="4:12" x14ac:dyDescent="0.25">
      <c r="D13021" s="50">
        <v>52315201</v>
      </c>
      <c r="E13021" s="50" t="s">
        <v>39</v>
      </c>
      <c r="F13021" s="50">
        <v>9838920000</v>
      </c>
      <c r="G13021" s="50">
        <v>9815120000</v>
      </c>
      <c r="H13021" s="50">
        <v>9831920000</v>
      </c>
      <c r="I13021" s="50">
        <v>9831320000</v>
      </c>
      <c r="J13021" s="50">
        <v>9831120000</v>
      </c>
      <c r="K13021" s="50">
        <v>9831720000</v>
      </c>
      <c r="L13021" s="50">
        <v>9832520000</v>
      </c>
    </row>
    <row r="13022" spans="4:12" x14ac:dyDescent="0.25">
      <c r="D13022" s="50">
        <v>52315250</v>
      </c>
      <c r="E13022" s="50" t="s">
        <v>39</v>
      </c>
      <c r="F13022" s="50">
        <v>9838926000</v>
      </c>
      <c r="G13022" s="50">
        <v>9815120000</v>
      </c>
      <c r="H13022" s="50">
        <v>9831926000</v>
      </c>
      <c r="I13022" s="50">
        <v>9831326000</v>
      </c>
      <c r="J13022" s="50">
        <v>9831126000</v>
      </c>
      <c r="K13022" s="50">
        <v>9832526000</v>
      </c>
      <c r="L13022" s="50">
        <v>9831726000</v>
      </c>
    </row>
    <row r="13023" spans="4:12" x14ac:dyDescent="0.25">
      <c r="D13023" s="50">
        <v>52316031</v>
      </c>
      <c r="E13023" s="50" t="s">
        <v>39</v>
      </c>
      <c r="F13023" s="50">
        <v>9832804000</v>
      </c>
      <c r="G13023" s="50">
        <v>9820204000</v>
      </c>
      <c r="H13023" s="50">
        <v>9833404000</v>
      </c>
      <c r="I13023" s="50">
        <v>9833204000</v>
      </c>
      <c r="J13023" s="50"/>
      <c r="K13023" s="50"/>
      <c r="L13023" s="50"/>
    </row>
    <row r="13024" spans="4:12" x14ac:dyDescent="0.25">
      <c r="D13024" s="50">
        <v>52316032</v>
      </c>
      <c r="E13024" s="50" t="s">
        <v>39</v>
      </c>
      <c r="F13024" s="50">
        <v>9832804000</v>
      </c>
      <c r="G13024" s="50">
        <v>9820204000</v>
      </c>
      <c r="H13024" s="50">
        <v>9833404000</v>
      </c>
      <c r="I13024" s="50">
        <v>9833204000</v>
      </c>
      <c r="J13024" s="50"/>
      <c r="K13024" s="50"/>
      <c r="L13024" s="50"/>
    </row>
    <row r="13025" spans="4:12" x14ac:dyDescent="0.25">
      <c r="D13025" s="50">
        <v>52316041</v>
      </c>
      <c r="E13025" s="50" t="s">
        <v>39</v>
      </c>
      <c r="F13025" s="50">
        <v>9832804000</v>
      </c>
      <c r="G13025" s="50">
        <v>9820204000</v>
      </c>
      <c r="H13025" s="50">
        <v>9833404000</v>
      </c>
      <c r="I13025" s="50">
        <v>9833204000</v>
      </c>
      <c r="J13025" s="50"/>
      <c r="K13025" s="50"/>
      <c r="L13025" s="50"/>
    </row>
    <row r="13026" spans="4:12" x14ac:dyDescent="0.25">
      <c r="D13026" s="50">
        <v>52316042</v>
      </c>
      <c r="E13026" s="50" t="s">
        <v>39</v>
      </c>
      <c r="F13026" s="50">
        <v>9832804000</v>
      </c>
      <c r="G13026" s="50">
        <v>9820204000</v>
      </c>
      <c r="H13026" s="50">
        <v>9833404000</v>
      </c>
      <c r="I13026" s="50">
        <v>9833204000</v>
      </c>
      <c r="J13026" s="50"/>
      <c r="K13026" s="50"/>
      <c r="L13026" s="50"/>
    </row>
    <row r="13027" spans="4:12" x14ac:dyDescent="0.25">
      <c r="D13027" s="50">
        <v>52316051</v>
      </c>
      <c r="E13027" s="50" t="s">
        <v>39</v>
      </c>
      <c r="F13027" s="50">
        <v>9832806000</v>
      </c>
      <c r="G13027" s="50">
        <v>9820206000</v>
      </c>
      <c r="H13027" s="50">
        <v>9833406000</v>
      </c>
      <c r="I13027" s="50">
        <v>9833206000</v>
      </c>
      <c r="J13027" s="50"/>
      <c r="K13027" s="50"/>
      <c r="L13027" s="50"/>
    </row>
    <row r="13028" spans="4:12" x14ac:dyDescent="0.25">
      <c r="D13028" s="50">
        <v>52316052</v>
      </c>
      <c r="E13028" s="50" t="s">
        <v>39</v>
      </c>
      <c r="F13028" s="50">
        <v>9832806000</v>
      </c>
      <c r="G13028" s="50">
        <v>9820206000</v>
      </c>
      <c r="H13028" s="50">
        <v>9833406000</v>
      </c>
      <c r="I13028" s="50">
        <v>9833206000</v>
      </c>
      <c r="J13028" s="50"/>
      <c r="K13028" s="50"/>
      <c r="L13028" s="50"/>
    </row>
    <row r="13029" spans="4:12" x14ac:dyDescent="0.25">
      <c r="D13029" s="50">
        <v>52316062</v>
      </c>
      <c r="E13029" s="50" t="s">
        <v>39</v>
      </c>
      <c r="F13029" s="50">
        <v>9832806000</v>
      </c>
      <c r="G13029" s="50">
        <v>9820206000</v>
      </c>
      <c r="H13029" s="50">
        <v>9833406000</v>
      </c>
      <c r="I13029" s="50">
        <v>9833206000</v>
      </c>
      <c r="J13029" s="50"/>
      <c r="K13029" s="50"/>
      <c r="L13029" s="50"/>
    </row>
    <row r="13030" spans="4:12" x14ac:dyDescent="0.25">
      <c r="D13030" s="50">
        <v>52316064</v>
      </c>
      <c r="E13030" s="50" t="s">
        <v>39</v>
      </c>
      <c r="F13030" s="50">
        <v>9832806000</v>
      </c>
      <c r="G13030" s="50">
        <v>9820206000</v>
      </c>
      <c r="H13030" s="50">
        <v>9833406000</v>
      </c>
      <c r="I13030" s="50">
        <v>9833206000</v>
      </c>
      <c r="J13030" s="50"/>
      <c r="K13030" s="50"/>
      <c r="L13030" s="50"/>
    </row>
    <row r="13031" spans="4:12" x14ac:dyDescent="0.25">
      <c r="D13031" s="50">
        <v>52316065</v>
      </c>
      <c r="E13031" s="50" t="s">
        <v>39</v>
      </c>
      <c r="F13031" s="50">
        <v>9832806000</v>
      </c>
      <c r="G13031" s="50">
        <v>9820206000</v>
      </c>
      <c r="H13031" s="50">
        <v>9833406000</v>
      </c>
      <c r="I13031" s="50">
        <v>9833206000</v>
      </c>
      <c r="J13031" s="50"/>
      <c r="K13031" s="50"/>
      <c r="L13031" s="50"/>
    </row>
    <row r="13032" spans="4:12" x14ac:dyDescent="0.25">
      <c r="D13032" s="50">
        <v>52316082</v>
      </c>
      <c r="E13032" s="50" t="s">
        <v>39</v>
      </c>
      <c r="F13032" s="50">
        <v>9832808000</v>
      </c>
      <c r="G13032" s="50">
        <v>9820208000</v>
      </c>
      <c r="H13032" s="50">
        <v>9833408000</v>
      </c>
      <c r="I13032" s="50">
        <v>9833208000</v>
      </c>
      <c r="J13032" s="50"/>
      <c r="K13032" s="50"/>
      <c r="L13032" s="50"/>
    </row>
    <row r="13033" spans="4:12" x14ac:dyDescent="0.25">
      <c r="D13033" s="50">
        <v>52316084</v>
      </c>
      <c r="E13033" s="50" t="s">
        <v>39</v>
      </c>
      <c r="F13033" s="50">
        <v>9832808000</v>
      </c>
      <c r="G13033" s="50">
        <v>9820208000</v>
      </c>
      <c r="H13033" s="50">
        <v>9833408000</v>
      </c>
      <c r="I13033" s="50">
        <v>9833208000</v>
      </c>
      <c r="J13033" s="50"/>
      <c r="K13033" s="50"/>
      <c r="L13033" s="50"/>
    </row>
    <row r="13034" spans="4:12" x14ac:dyDescent="0.25">
      <c r="D13034" s="50">
        <v>52316085</v>
      </c>
      <c r="E13034" s="50" t="s">
        <v>39</v>
      </c>
      <c r="F13034" s="50">
        <v>9832808000</v>
      </c>
      <c r="G13034" s="50">
        <v>9820208000</v>
      </c>
      <c r="H13034" s="50">
        <v>9833408000</v>
      </c>
      <c r="I13034" s="50">
        <v>9833208000</v>
      </c>
      <c r="J13034" s="50"/>
      <c r="K13034" s="50"/>
      <c r="L13034" s="50"/>
    </row>
    <row r="13035" spans="4:12" x14ac:dyDescent="0.25">
      <c r="D13035" s="50">
        <v>52316086</v>
      </c>
      <c r="E13035" s="50" t="s">
        <v>39</v>
      </c>
      <c r="F13035" s="50">
        <v>9832808000</v>
      </c>
      <c r="G13035" s="50">
        <v>9820208000</v>
      </c>
      <c r="H13035" s="50">
        <v>9833408000</v>
      </c>
      <c r="I13035" s="50">
        <v>9833208000</v>
      </c>
      <c r="J13035" s="50"/>
      <c r="K13035" s="50"/>
      <c r="L13035" s="50"/>
    </row>
    <row r="13036" spans="4:12" x14ac:dyDescent="0.25">
      <c r="D13036" s="50">
        <v>52316104</v>
      </c>
      <c r="E13036" s="50" t="s">
        <v>39</v>
      </c>
      <c r="F13036" s="50">
        <v>9832810000</v>
      </c>
      <c r="G13036" s="50">
        <v>9820210000</v>
      </c>
      <c r="H13036" s="50">
        <v>9833410000</v>
      </c>
      <c r="I13036" s="50">
        <v>9833210000</v>
      </c>
      <c r="J13036" s="50"/>
      <c r="K13036" s="50"/>
      <c r="L13036" s="50"/>
    </row>
    <row r="13037" spans="4:12" x14ac:dyDescent="0.25">
      <c r="D13037" s="50">
        <v>52316105</v>
      </c>
      <c r="E13037" s="50" t="s">
        <v>39</v>
      </c>
      <c r="F13037" s="50">
        <v>9832810000</v>
      </c>
      <c r="G13037" s="50">
        <v>9820210000</v>
      </c>
      <c r="H13037" s="50">
        <v>9833410000</v>
      </c>
      <c r="I13037" s="50">
        <v>9833210000</v>
      </c>
      <c r="J13037" s="50"/>
      <c r="K13037" s="50"/>
      <c r="L13037" s="50"/>
    </row>
    <row r="13038" spans="4:12" x14ac:dyDescent="0.25">
      <c r="D13038" s="50">
        <v>52316106</v>
      </c>
      <c r="E13038" s="50" t="s">
        <v>39</v>
      </c>
      <c r="F13038" s="50">
        <v>9832810000</v>
      </c>
      <c r="G13038" s="50">
        <v>9820210000</v>
      </c>
      <c r="H13038" s="50">
        <v>9833410000</v>
      </c>
      <c r="I13038" s="50">
        <v>9833210000</v>
      </c>
      <c r="J13038" s="50"/>
      <c r="K13038" s="50"/>
      <c r="L13038" s="50"/>
    </row>
    <row r="13039" spans="4:12" x14ac:dyDescent="0.25">
      <c r="D13039" s="50">
        <v>52316124</v>
      </c>
      <c r="E13039" s="50" t="s">
        <v>39</v>
      </c>
      <c r="F13039" s="50">
        <v>9832812000</v>
      </c>
      <c r="G13039" s="50">
        <v>9820212000</v>
      </c>
      <c r="H13039" s="50">
        <v>9833412000</v>
      </c>
      <c r="I13039" s="50">
        <v>9833212000</v>
      </c>
      <c r="J13039" s="50"/>
      <c r="K13039" s="50"/>
      <c r="L13039" s="50"/>
    </row>
    <row r="13040" spans="4:12" x14ac:dyDescent="0.25">
      <c r="D13040" s="50">
        <v>52316125</v>
      </c>
      <c r="E13040" s="50" t="s">
        <v>39</v>
      </c>
      <c r="F13040" s="50">
        <v>9832812000</v>
      </c>
      <c r="G13040" s="50">
        <v>9820212000</v>
      </c>
      <c r="H13040" s="50">
        <v>9833412000</v>
      </c>
      <c r="I13040" s="50">
        <v>9833212000</v>
      </c>
      <c r="J13040" s="50"/>
      <c r="K13040" s="50"/>
      <c r="L13040" s="50"/>
    </row>
    <row r="13041" spans="4:12" x14ac:dyDescent="0.25">
      <c r="D13041" s="50">
        <v>52316126</v>
      </c>
      <c r="E13041" s="50" t="s">
        <v>39</v>
      </c>
      <c r="F13041" s="50">
        <v>9832812000</v>
      </c>
      <c r="G13041" s="50">
        <v>9820212000</v>
      </c>
      <c r="H13041" s="50">
        <v>9833412000</v>
      </c>
      <c r="I13041" s="50">
        <v>9833212000</v>
      </c>
      <c r="J13041" s="50"/>
      <c r="K13041" s="50"/>
      <c r="L13041" s="50"/>
    </row>
    <row r="13042" spans="4:12" x14ac:dyDescent="0.25">
      <c r="D13042" s="50">
        <v>52316128</v>
      </c>
      <c r="E13042" s="50" t="s">
        <v>39</v>
      </c>
      <c r="F13042" s="50">
        <v>9832812000</v>
      </c>
      <c r="G13042" s="50">
        <v>9820212000</v>
      </c>
      <c r="H13042" s="50">
        <v>9833412000</v>
      </c>
      <c r="I13042" s="50">
        <v>9833212000</v>
      </c>
      <c r="J13042" s="50"/>
      <c r="K13042" s="50"/>
      <c r="L13042" s="50"/>
    </row>
    <row r="13043" spans="4:12" x14ac:dyDescent="0.25">
      <c r="D13043" s="50">
        <v>52316164</v>
      </c>
      <c r="E13043" s="50" t="s">
        <v>39</v>
      </c>
      <c r="F13043" s="50">
        <v>9832816000</v>
      </c>
      <c r="G13043" s="50">
        <v>9820216000</v>
      </c>
      <c r="H13043" s="50">
        <v>9833416000</v>
      </c>
      <c r="I13043" s="50">
        <v>9833216000</v>
      </c>
      <c r="J13043" s="50"/>
      <c r="K13043" s="50"/>
      <c r="L13043" s="50"/>
    </row>
    <row r="13044" spans="4:12" x14ac:dyDescent="0.25">
      <c r="D13044" s="50">
        <v>52316165</v>
      </c>
      <c r="E13044" s="50" t="s">
        <v>39</v>
      </c>
      <c r="F13044" s="50">
        <v>9832816000</v>
      </c>
      <c r="G13044" s="50">
        <v>9820216000</v>
      </c>
      <c r="H13044" s="50">
        <v>9833416000</v>
      </c>
      <c r="I13044" s="50">
        <v>9833216000</v>
      </c>
      <c r="J13044" s="50"/>
      <c r="K13044" s="50"/>
      <c r="L13044" s="50"/>
    </row>
    <row r="13045" spans="4:12" x14ac:dyDescent="0.25">
      <c r="D13045" s="50">
        <v>52316166</v>
      </c>
      <c r="E13045" s="50" t="s">
        <v>39</v>
      </c>
      <c r="F13045" s="50">
        <v>9832816000</v>
      </c>
      <c r="G13045" s="50">
        <v>9820216000</v>
      </c>
      <c r="H13045" s="50">
        <v>9833416000</v>
      </c>
      <c r="I13045" s="50">
        <v>9833216000</v>
      </c>
      <c r="J13045" s="50"/>
      <c r="K13045" s="50"/>
      <c r="L13045" s="50"/>
    </row>
    <row r="13046" spans="4:12" x14ac:dyDescent="0.25">
      <c r="D13046" s="50">
        <v>52316168</v>
      </c>
      <c r="E13046" s="50" t="s">
        <v>39</v>
      </c>
      <c r="F13046" s="50">
        <v>9832816000</v>
      </c>
      <c r="G13046" s="50">
        <v>9820216000</v>
      </c>
      <c r="H13046" s="50">
        <v>9833416000</v>
      </c>
      <c r="I13046" s="50">
        <v>9833216000</v>
      </c>
      <c r="J13046" s="50"/>
      <c r="K13046" s="50"/>
      <c r="L13046" s="50"/>
    </row>
    <row r="13047" spans="4:12" x14ac:dyDescent="0.25">
      <c r="D13047" s="50">
        <v>52316205</v>
      </c>
      <c r="E13047" s="50" t="s">
        <v>39</v>
      </c>
      <c r="F13047" s="50">
        <v>9832820000</v>
      </c>
      <c r="G13047" s="50">
        <v>9820220000</v>
      </c>
      <c r="H13047" s="50">
        <v>9833420000</v>
      </c>
      <c r="I13047" s="50">
        <v>9833220000</v>
      </c>
      <c r="J13047" s="50"/>
      <c r="K13047" s="50"/>
      <c r="L13047" s="50"/>
    </row>
    <row r="13048" spans="4:12" x14ac:dyDescent="0.25">
      <c r="D13048" s="50">
        <v>52316206</v>
      </c>
      <c r="E13048" s="50" t="s">
        <v>39</v>
      </c>
      <c r="F13048" s="50">
        <v>9832820000</v>
      </c>
      <c r="G13048" s="50">
        <v>9820220000</v>
      </c>
      <c r="H13048" s="50">
        <v>9833420000</v>
      </c>
      <c r="I13048" s="50">
        <v>9833220000</v>
      </c>
      <c r="J13048" s="50"/>
      <c r="K13048" s="50"/>
      <c r="L13048" s="50"/>
    </row>
    <row r="13049" spans="4:12" x14ac:dyDescent="0.25">
      <c r="D13049" s="50">
        <v>52316208</v>
      </c>
      <c r="E13049" s="50" t="s">
        <v>39</v>
      </c>
      <c r="F13049" s="50">
        <v>9832820000</v>
      </c>
      <c r="G13049" s="50">
        <v>9820220000</v>
      </c>
      <c r="H13049" s="50">
        <v>9833420000</v>
      </c>
      <c r="I13049" s="50">
        <v>9833220000</v>
      </c>
      <c r="J13049" s="50"/>
      <c r="K13049" s="50"/>
      <c r="L13049" s="50"/>
    </row>
    <row r="13050" spans="4:12" x14ac:dyDescent="0.25">
      <c r="D13050" s="50">
        <v>52317031</v>
      </c>
      <c r="E13050" s="50" t="s">
        <v>39</v>
      </c>
      <c r="F13050" s="50">
        <v>9832804000</v>
      </c>
      <c r="G13050" s="50">
        <v>9820204000</v>
      </c>
      <c r="H13050" s="50">
        <v>9833404000</v>
      </c>
      <c r="I13050" s="50">
        <v>9833204000</v>
      </c>
      <c r="J13050" s="50"/>
      <c r="K13050" s="50"/>
      <c r="L13050" s="50"/>
    </row>
    <row r="13051" spans="4:12" x14ac:dyDescent="0.25">
      <c r="D13051" s="50">
        <v>52317032</v>
      </c>
      <c r="E13051" s="50" t="s">
        <v>39</v>
      </c>
      <c r="F13051" s="50">
        <v>9832804000</v>
      </c>
      <c r="G13051" s="50">
        <v>9820204000</v>
      </c>
      <c r="H13051" s="50">
        <v>9833404000</v>
      </c>
      <c r="I13051" s="50">
        <v>9833204000</v>
      </c>
      <c r="J13051" s="50"/>
      <c r="K13051" s="50"/>
      <c r="L13051" s="50"/>
    </row>
    <row r="13052" spans="4:12" x14ac:dyDescent="0.25">
      <c r="D13052" s="50">
        <v>52317041</v>
      </c>
      <c r="E13052" s="50" t="s">
        <v>39</v>
      </c>
      <c r="F13052" s="50">
        <v>9832804000</v>
      </c>
      <c r="G13052" s="50">
        <v>9820204000</v>
      </c>
      <c r="H13052" s="50">
        <v>9833404000</v>
      </c>
      <c r="I13052" s="50">
        <v>9833204000</v>
      </c>
      <c r="J13052" s="50"/>
      <c r="K13052" s="50"/>
      <c r="L13052" s="50"/>
    </row>
    <row r="13053" spans="4:12" x14ac:dyDescent="0.25">
      <c r="D13053" s="50">
        <v>52317042</v>
      </c>
      <c r="E13053" s="50" t="s">
        <v>39</v>
      </c>
      <c r="F13053" s="50">
        <v>9832804000</v>
      </c>
      <c r="G13053" s="50">
        <v>9820204000</v>
      </c>
      <c r="H13053" s="50">
        <v>9833404000</v>
      </c>
      <c r="I13053" s="50">
        <v>9833204000</v>
      </c>
      <c r="J13053" s="50"/>
      <c r="K13053" s="50"/>
      <c r="L13053" s="50"/>
    </row>
    <row r="13054" spans="4:12" x14ac:dyDescent="0.25">
      <c r="D13054" s="50">
        <v>52317051</v>
      </c>
      <c r="E13054" s="50" t="s">
        <v>39</v>
      </c>
      <c r="F13054" s="50">
        <v>9832806000</v>
      </c>
      <c r="G13054" s="50">
        <v>9820206000</v>
      </c>
      <c r="H13054" s="50">
        <v>9833406000</v>
      </c>
      <c r="I13054" s="50">
        <v>9833206000</v>
      </c>
      <c r="J13054" s="50"/>
      <c r="K13054" s="50"/>
      <c r="L13054" s="50"/>
    </row>
    <row r="13055" spans="4:12" x14ac:dyDescent="0.25">
      <c r="D13055" s="50">
        <v>52317052</v>
      </c>
      <c r="E13055" s="50" t="s">
        <v>39</v>
      </c>
      <c r="F13055" s="50">
        <v>9832806000</v>
      </c>
      <c r="G13055" s="50">
        <v>9820206000</v>
      </c>
      <c r="H13055" s="50">
        <v>9833406000</v>
      </c>
      <c r="I13055" s="50">
        <v>9833206000</v>
      </c>
      <c r="J13055" s="50"/>
      <c r="K13055" s="50"/>
      <c r="L13055" s="50"/>
    </row>
    <row r="13056" spans="4:12" x14ac:dyDescent="0.25">
      <c r="D13056" s="50">
        <v>52317062</v>
      </c>
      <c r="E13056" s="50" t="s">
        <v>39</v>
      </c>
      <c r="F13056" s="50">
        <v>9832806000</v>
      </c>
      <c r="G13056" s="50">
        <v>9820206000</v>
      </c>
      <c r="H13056" s="50">
        <v>9833406000</v>
      </c>
      <c r="I13056" s="50">
        <v>9833206000</v>
      </c>
      <c r="J13056" s="50"/>
      <c r="K13056" s="50"/>
      <c r="L13056" s="50"/>
    </row>
    <row r="13057" spans="4:12" x14ac:dyDescent="0.25">
      <c r="D13057" s="50">
        <v>52317064</v>
      </c>
      <c r="E13057" s="50" t="s">
        <v>39</v>
      </c>
      <c r="F13057" s="50">
        <v>9832806000</v>
      </c>
      <c r="G13057" s="50">
        <v>9820206000</v>
      </c>
      <c r="H13057" s="50">
        <v>9833406000</v>
      </c>
      <c r="I13057" s="50">
        <v>9833206000</v>
      </c>
      <c r="J13057" s="50"/>
      <c r="K13057" s="50"/>
      <c r="L13057" s="50"/>
    </row>
    <row r="13058" spans="4:12" x14ac:dyDescent="0.25">
      <c r="D13058" s="50">
        <v>52317065</v>
      </c>
      <c r="E13058" s="50" t="s">
        <v>39</v>
      </c>
      <c r="F13058" s="50">
        <v>9832806000</v>
      </c>
      <c r="G13058" s="50">
        <v>9820206000</v>
      </c>
      <c r="H13058" s="50">
        <v>9833406000</v>
      </c>
      <c r="I13058" s="50">
        <v>9833206000</v>
      </c>
      <c r="J13058" s="50"/>
      <c r="K13058" s="50"/>
      <c r="L13058" s="50"/>
    </row>
    <row r="13059" spans="4:12" x14ac:dyDescent="0.25">
      <c r="D13059" s="50">
        <v>52317082</v>
      </c>
      <c r="E13059" s="50" t="s">
        <v>39</v>
      </c>
      <c r="F13059" s="50">
        <v>9832808000</v>
      </c>
      <c r="G13059" s="50">
        <v>9820208000</v>
      </c>
      <c r="H13059" s="50">
        <v>9833408000</v>
      </c>
      <c r="I13059" s="50">
        <v>9833208000</v>
      </c>
      <c r="J13059" s="50"/>
      <c r="K13059" s="50"/>
      <c r="L13059" s="50"/>
    </row>
    <row r="13060" spans="4:12" x14ac:dyDescent="0.25">
      <c r="D13060" s="50">
        <v>52317084</v>
      </c>
      <c r="E13060" s="50" t="s">
        <v>39</v>
      </c>
      <c r="F13060" s="50">
        <v>9832808000</v>
      </c>
      <c r="G13060" s="50">
        <v>9820208000</v>
      </c>
      <c r="H13060" s="50">
        <v>9833408000</v>
      </c>
      <c r="I13060" s="50">
        <v>9833208000</v>
      </c>
      <c r="J13060" s="50"/>
      <c r="K13060" s="50"/>
      <c r="L13060" s="50"/>
    </row>
    <row r="13061" spans="4:12" x14ac:dyDescent="0.25">
      <c r="D13061" s="50">
        <v>52317085</v>
      </c>
      <c r="E13061" s="50" t="s">
        <v>39</v>
      </c>
      <c r="F13061" s="50">
        <v>9832808000</v>
      </c>
      <c r="G13061" s="50">
        <v>9820208000</v>
      </c>
      <c r="H13061" s="50">
        <v>9833408000</v>
      </c>
      <c r="I13061" s="50">
        <v>9833208000</v>
      </c>
      <c r="J13061" s="50"/>
      <c r="K13061" s="50"/>
      <c r="L13061" s="50"/>
    </row>
    <row r="13062" spans="4:12" x14ac:dyDescent="0.25">
      <c r="D13062" s="50">
        <v>52317086</v>
      </c>
      <c r="E13062" s="50" t="s">
        <v>39</v>
      </c>
      <c r="F13062" s="50">
        <v>9832808000</v>
      </c>
      <c r="G13062" s="50">
        <v>9820208000</v>
      </c>
      <c r="H13062" s="50">
        <v>9833408000</v>
      </c>
      <c r="I13062" s="50">
        <v>9833208000</v>
      </c>
      <c r="J13062" s="50"/>
      <c r="K13062" s="50"/>
      <c r="L13062" s="50"/>
    </row>
    <row r="13063" spans="4:12" x14ac:dyDescent="0.25">
      <c r="D13063" s="50">
        <v>52317104</v>
      </c>
      <c r="E13063" s="50" t="s">
        <v>39</v>
      </c>
      <c r="F13063" s="50">
        <v>9832810000</v>
      </c>
      <c r="G13063" s="50">
        <v>9820210000</v>
      </c>
      <c r="H13063" s="50">
        <v>9833410000</v>
      </c>
      <c r="I13063" s="50">
        <v>9833210000</v>
      </c>
      <c r="J13063" s="50"/>
      <c r="K13063" s="50"/>
      <c r="L13063" s="50"/>
    </row>
    <row r="13064" spans="4:12" x14ac:dyDescent="0.25">
      <c r="D13064" s="50">
        <v>52317105</v>
      </c>
      <c r="E13064" s="50" t="s">
        <v>39</v>
      </c>
      <c r="F13064" s="50">
        <v>9832810000</v>
      </c>
      <c r="G13064" s="50">
        <v>9820210000</v>
      </c>
      <c r="H13064" s="50">
        <v>9833410000</v>
      </c>
      <c r="I13064" s="50">
        <v>9833210000</v>
      </c>
      <c r="J13064" s="50"/>
      <c r="K13064" s="50"/>
      <c r="L13064" s="50"/>
    </row>
    <row r="13065" spans="4:12" x14ac:dyDescent="0.25">
      <c r="D13065" s="50">
        <v>52317106</v>
      </c>
      <c r="E13065" s="50" t="s">
        <v>39</v>
      </c>
      <c r="F13065" s="50">
        <v>9832810000</v>
      </c>
      <c r="G13065" s="50">
        <v>9820210000</v>
      </c>
      <c r="H13065" s="50">
        <v>9833410000</v>
      </c>
      <c r="I13065" s="50">
        <v>9833210000</v>
      </c>
      <c r="J13065" s="50"/>
      <c r="K13065" s="50"/>
      <c r="L13065" s="50"/>
    </row>
    <row r="13066" spans="4:12" x14ac:dyDescent="0.25">
      <c r="D13066" s="50">
        <v>52317124</v>
      </c>
      <c r="E13066" s="50" t="s">
        <v>39</v>
      </c>
      <c r="F13066" s="50">
        <v>9832812000</v>
      </c>
      <c r="G13066" s="50">
        <v>9820212000</v>
      </c>
      <c r="H13066" s="50">
        <v>9833412000</v>
      </c>
      <c r="I13066" s="50">
        <v>9833212000</v>
      </c>
      <c r="J13066" s="50"/>
      <c r="K13066" s="50"/>
      <c r="L13066" s="50"/>
    </row>
    <row r="13067" spans="4:12" x14ac:dyDescent="0.25">
      <c r="D13067" s="50">
        <v>52317125</v>
      </c>
      <c r="E13067" s="50" t="s">
        <v>39</v>
      </c>
      <c r="F13067" s="50">
        <v>9832812000</v>
      </c>
      <c r="G13067" s="50">
        <v>9820212000</v>
      </c>
      <c r="H13067" s="50">
        <v>9833412000</v>
      </c>
      <c r="I13067" s="50">
        <v>9833212000</v>
      </c>
      <c r="J13067" s="50"/>
      <c r="K13067" s="50"/>
      <c r="L13067" s="50"/>
    </row>
    <row r="13068" spans="4:12" x14ac:dyDescent="0.25">
      <c r="D13068" s="50">
        <v>52317126</v>
      </c>
      <c r="E13068" s="50" t="s">
        <v>39</v>
      </c>
      <c r="F13068" s="50">
        <v>9832812000</v>
      </c>
      <c r="G13068" s="50">
        <v>9820212000</v>
      </c>
      <c r="H13068" s="50">
        <v>9833412000</v>
      </c>
      <c r="I13068" s="50">
        <v>9833212000</v>
      </c>
      <c r="J13068" s="50"/>
      <c r="K13068" s="50"/>
      <c r="L13068" s="50"/>
    </row>
    <row r="13069" spans="4:12" x14ac:dyDescent="0.25">
      <c r="D13069" s="50">
        <v>52317128</v>
      </c>
      <c r="E13069" s="50" t="s">
        <v>39</v>
      </c>
      <c r="F13069" s="50">
        <v>9832812000</v>
      </c>
      <c r="G13069" s="50">
        <v>9820212000</v>
      </c>
      <c r="H13069" s="50">
        <v>9833412000</v>
      </c>
      <c r="I13069" s="50">
        <v>9833212000</v>
      </c>
      <c r="J13069" s="50"/>
      <c r="K13069" s="50"/>
      <c r="L13069" s="50"/>
    </row>
    <row r="13070" spans="4:12" x14ac:dyDescent="0.25">
      <c r="D13070" s="50">
        <v>52317164</v>
      </c>
      <c r="E13070" s="50" t="s">
        <v>39</v>
      </c>
      <c r="F13070" s="50">
        <v>9832816000</v>
      </c>
      <c r="G13070" s="50">
        <v>9820216000</v>
      </c>
      <c r="H13070" s="50">
        <v>9833416000</v>
      </c>
      <c r="I13070" s="50">
        <v>9833216000</v>
      </c>
      <c r="J13070" s="50"/>
      <c r="K13070" s="50"/>
      <c r="L13070" s="50"/>
    </row>
    <row r="13071" spans="4:12" x14ac:dyDescent="0.25">
      <c r="D13071" s="50">
        <v>52317165</v>
      </c>
      <c r="E13071" s="50" t="s">
        <v>39</v>
      </c>
      <c r="F13071" s="50">
        <v>9832816000</v>
      </c>
      <c r="G13071" s="50">
        <v>9820216000</v>
      </c>
      <c r="H13071" s="50">
        <v>9833416000</v>
      </c>
      <c r="I13071" s="50">
        <v>9833216000</v>
      </c>
      <c r="J13071" s="50"/>
      <c r="K13071" s="50"/>
      <c r="L13071" s="50"/>
    </row>
    <row r="13072" spans="4:12" x14ac:dyDescent="0.25">
      <c r="D13072" s="50">
        <v>52317166</v>
      </c>
      <c r="E13072" s="50" t="s">
        <v>39</v>
      </c>
      <c r="F13072" s="50">
        <v>9832816000</v>
      </c>
      <c r="G13072" s="50">
        <v>9820216000</v>
      </c>
      <c r="H13072" s="50">
        <v>9833416000</v>
      </c>
      <c r="I13072" s="50">
        <v>9833216000</v>
      </c>
      <c r="J13072" s="50"/>
      <c r="K13072" s="50"/>
      <c r="L13072" s="50"/>
    </row>
    <row r="13073" spans="4:12" x14ac:dyDescent="0.25">
      <c r="D13073" s="50">
        <v>52317168</v>
      </c>
      <c r="E13073" s="50" t="s">
        <v>39</v>
      </c>
      <c r="F13073" s="50">
        <v>9832816000</v>
      </c>
      <c r="G13073" s="50">
        <v>9820216000</v>
      </c>
      <c r="H13073" s="50">
        <v>9833416000</v>
      </c>
      <c r="I13073" s="50">
        <v>9833216000</v>
      </c>
      <c r="J13073" s="50"/>
      <c r="K13073" s="50"/>
      <c r="L13073" s="50"/>
    </row>
    <row r="13074" spans="4:12" x14ac:dyDescent="0.25">
      <c r="D13074" s="50">
        <v>52317205</v>
      </c>
      <c r="E13074" s="50" t="s">
        <v>39</v>
      </c>
      <c r="F13074" s="50">
        <v>9832820000</v>
      </c>
      <c r="G13074" s="50">
        <v>9820220000</v>
      </c>
      <c r="H13074" s="50">
        <v>9833420000</v>
      </c>
      <c r="I13074" s="50">
        <v>9833220000</v>
      </c>
      <c r="J13074" s="50"/>
      <c r="K13074" s="50"/>
      <c r="L13074" s="50"/>
    </row>
    <row r="13075" spans="4:12" x14ac:dyDescent="0.25">
      <c r="D13075" s="50">
        <v>52317206</v>
      </c>
      <c r="E13075" s="50" t="s">
        <v>39</v>
      </c>
      <c r="F13075" s="50">
        <v>9832820000</v>
      </c>
      <c r="G13075" s="50">
        <v>9820220000</v>
      </c>
      <c r="H13075" s="50">
        <v>9833420000</v>
      </c>
      <c r="I13075" s="50">
        <v>9833220000</v>
      </c>
      <c r="J13075" s="50"/>
      <c r="K13075" s="50"/>
      <c r="L13075" s="50"/>
    </row>
    <row r="13076" spans="4:12" x14ac:dyDescent="0.25">
      <c r="D13076" s="50">
        <v>52317208</v>
      </c>
      <c r="E13076" s="50" t="s">
        <v>39</v>
      </c>
      <c r="F13076" s="50">
        <v>9832820000</v>
      </c>
      <c r="G13076" s="50">
        <v>9820220000</v>
      </c>
      <c r="H13076" s="50">
        <v>9833420000</v>
      </c>
      <c r="I13076" s="50">
        <v>9833220000</v>
      </c>
      <c r="J13076" s="50"/>
      <c r="K13076" s="50"/>
      <c r="L13076" s="50"/>
    </row>
    <row r="13077" spans="4:12" x14ac:dyDescent="0.25">
      <c r="D13077" s="50">
        <v>52320030</v>
      </c>
      <c r="E13077" s="50" t="s">
        <v>39</v>
      </c>
      <c r="F13077" s="50">
        <v>9842604000</v>
      </c>
      <c r="G13077" s="50">
        <v>9842204000</v>
      </c>
      <c r="H13077" s="50">
        <v>9841404000</v>
      </c>
      <c r="I13077" s="50">
        <v>9816004000</v>
      </c>
      <c r="J13077" s="50"/>
      <c r="K13077" s="50"/>
      <c r="L13077" s="50"/>
    </row>
    <row r="13078" spans="4:12" x14ac:dyDescent="0.25">
      <c r="D13078" s="50">
        <v>52320040</v>
      </c>
      <c r="E13078" s="50" t="s">
        <v>39</v>
      </c>
      <c r="F13078" s="50">
        <v>9842604000</v>
      </c>
      <c r="G13078" s="50">
        <v>9842204000</v>
      </c>
      <c r="H13078" s="50">
        <v>9841404000</v>
      </c>
      <c r="I13078" s="50">
        <v>9816004000</v>
      </c>
      <c r="J13078" s="50"/>
      <c r="K13078" s="50"/>
      <c r="L13078" s="50"/>
    </row>
    <row r="13079" spans="4:12" x14ac:dyDescent="0.25">
      <c r="D13079" s="50">
        <v>52320050</v>
      </c>
      <c r="E13079" s="50" t="s">
        <v>39</v>
      </c>
      <c r="F13079" s="50">
        <v>9842606000</v>
      </c>
      <c r="G13079" s="50">
        <v>9842206000</v>
      </c>
      <c r="H13079" s="50">
        <v>9841406000</v>
      </c>
      <c r="I13079" s="50">
        <v>9816006000</v>
      </c>
      <c r="J13079" s="50"/>
      <c r="K13079" s="50"/>
      <c r="L13079" s="50"/>
    </row>
    <row r="13080" spans="4:12" x14ac:dyDescent="0.25">
      <c r="D13080" s="50">
        <v>52320060</v>
      </c>
      <c r="E13080" s="50" t="s">
        <v>39</v>
      </c>
      <c r="F13080" s="50">
        <v>9842606000</v>
      </c>
      <c r="G13080" s="50">
        <v>9842206000</v>
      </c>
      <c r="H13080" s="50">
        <v>9841406000</v>
      </c>
      <c r="I13080" s="50">
        <v>9816006000</v>
      </c>
      <c r="J13080" s="50"/>
      <c r="K13080" s="50"/>
      <c r="L13080" s="50"/>
    </row>
    <row r="13081" spans="4:12" x14ac:dyDescent="0.25">
      <c r="D13081" s="50">
        <v>52320061</v>
      </c>
      <c r="E13081" s="50" t="s">
        <v>39</v>
      </c>
      <c r="F13081" s="50">
        <v>9842608000</v>
      </c>
      <c r="G13081" s="50">
        <v>9842208000</v>
      </c>
      <c r="H13081" s="50">
        <v>9841408000</v>
      </c>
      <c r="I13081" s="50">
        <v>9816008000</v>
      </c>
      <c r="J13081" s="50"/>
      <c r="K13081" s="50"/>
      <c r="L13081" s="50"/>
    </row>
    <row r="13082" spans="4:12" x14ac:dyDescent="0.25">
      <c r="D13082" s="50">
        <v>52320080</v>
      </c>
      <c r="E13082" s="50" t="s">
        <v>39</v>
      </c>
      <c r="F13082" s="50">
        <v>9842608000</v>
      </c>
      <c r="G13082" s="50">
        <v>9842208000</v>
      </c>
      <c r="H13082" s="50">
        <v>9841408000</v>
      </c>
      <c r="I13082" s="50">
        <v>9816008000</v>
      </c>
      <c r="J13082" s="50"/>
      <c r="K13082" s="50"/>
      <c r="L13082" s="50"/>
    </row>
    <row r="13083" spans="4:12" x14ac:dyDescent="0.25">
      <c r="D13083" s="50">
        <v>52320081</v>
      </c>
      <c r="E13083" s="50" t="s">
        <v>39</v>
      </c>
      <c r="F13083" s="50">
        <v>9842610000</v>
      </c>
      <c r="G13083" s="50">
        <v>9842210000</v>
      </c>
      <c r="H13083" s="50">
        <v>9841410000</v>
      </c>
      <c r="I13083" s="50">
        <v>9816010000</v>
      </c>
      <c r="J13083" s="50"/>
      <c r="K13083" s="50"/>
      <c r="L13083" s="50"/>
    </row>
    <row r="13084" spans="4:12" x14ac:dyDescent="0.25">
      <c r="D13084" s="50">
        <v>52320100</v>
      </c>
      <c r="E13084" s="50" t="s">
        <v>39</v>
      </c>
      <c r="F13084" s="50">
        <v>9842610000</v>
      </c>
      <c r="G13084" s="50">
        <v>9842210000</v>
      </c>
      <c r="H13084" s="50">
        <v>9841410000</v>
      </c>
      <c r="I13084" s="50">
        <v>9816010000</v>
      </c>
      <c r="J13084" s="50"/>
      <c r="K13084" s="50"/>
      <c r="L13084" s="50"/>
    </row>
    <row r="13085" spans="4:12" x14ac:dyDescent="0.25">
      <c r="D13085" s="50">
        <v>52320101</v>
      </c>
      <c r="E13085" s="50" t="s">
        <v>39</v>
      </c>
      <c r="F13085" s="50">
        <v>9842612000</v>
      </c>
      <c r="G13085" s="50">
        <v>9842212000</v>
      </c>
      <c r="H13085" s="50">
        <v>9841412000</v>
      </c>
      <c r="I13085" s="50">
        <v>9816012000</v>
      </c>
      <c r="J13085" s="50"/>
      <c r="K13085" s="50"/>
      <c r="L13085" s="50"/>
    </row>
    <row r="13086" spans="4:12" x14ac:dyDescent="0.25">
      <c r="D13086" s="50">
        <v>52320120</v>
      </c>
      <c r="E13086" s="50" t="s">
        <v>39</v>
      </c>
      <c r="F13086" s="50">
        <v>9842612000</v>
      </c>
      <c r="G13086" s="50">
        <v>9842212000</v>
      </c>
      <c r="H13086" s="50">
        <v>9841412000</v>
      </c>
      <c r="I13086" s="50">
        <v>9816012000</v>
      </c>
      <c r="J13086" s="50"/>
      <c r="K13086" s="50"/>
      <c r="L13086" s="50"/>
    </row>
    <row r="13087" spans="4:12" x14ac:dyDescent="0.25">
      <c r="D13087" s="50">
        <v>52320121</v>
      </c>
      <c r="E13087" s="50" t="s">
        <v>39</v>
      </c>
      <c r="F13087" s="50">
        <v>9842614000</v>
      </c>
      <c r="G13087" s="50">
        <v>9842214000</v>
      </c>
      <c r="H13087" s="50">
        <v>9841414000</v>
      </c>
      <c r="I13087" s="50">
        <v>9816014000</v>
      </c>
      <c r="J13087" s="50"/>
      <c r="K13087" s="50"/>
      <c r="L13087" s="50"/>
    </row>
    <row r="13088" spans="4:12" x14ac:dyDescent="0.25">
      <c r="D13088" s="50">
        <v>52320160</v>
      </c>
      <c r="E13088" s="50" t="s">
        <v>39</v>
      </c>
      <c r="F13088" s="50">
        <v>9842616000</v>
      </c>
      <c r="G13088" s="50">
        <v>9842216000</v>
      </c>
      <c r="H13088" s="50">
        <v>9841416000</v>
      </c>
      <c r="I13088" s="50">
        <v>9816016000</v>
      </c>
      <c r="J13088" s="50"/>
      <c r="K13088" s="50"/>
      <c r="L13088" s="50"/>
    </row>
    <row r="13089" spans="4:12" x14ac:dyDescent="0.25">
      <c r="D13089" s="50">
        <v>52323010</v>
      </c>
      <c r="E13089" s="50" t="s">
        <v>39</v>
      </c>
      <c r="F13089" s="50">
        <v>9899999903</v>
      </c>
      <c r="G13089" s="50"/>
      <c r="H13089" s="50"/>
      <c r="I13089" s="50"/>
      <c r="J13089" s="50"/>
      <c r="K13089" s="50"/>
      <c r="L13089" s="50"/>
    </row>
    <row r="13090" spans="4:12" x14ac:dyDescent="0.25">
      <c r="D13090" s="50">
        <v>52323015</v>
      </c>
      <c r="E13090" s="50" t="s">
        <v>39</v>
      </c>
      <c r="F13090" s="50">
        <v>9899999903</v>
      </c>
      <c r="G13090" s="50"/>
      <c r="H13090" s="50"/>
      <c r="I13090" s="50"/>
      <c r="J13090" s="50"/>
      <c r="K13090" s="50"/>
      <c r="L13090" s="50"/>
    </row>
    <row r="13091" spans="4:12" x14ac:dyDescent="0.25">
      <c r="D13091" s="50">
        <v>52323020</v>
      </c>
      <c r="E13091" s="50" t="s">
        <v>39</v>
      </c>
      <c r="F13091" s="50">
        <v>9899999903</v>
      </c>
      <c r="G13091" s="50"/>
      <c r="H13091" s="50"/>
      <c r="I13091" s="50"/>
      <c r="J13091" s="50"/>
      <c r="K13091" s="50"/>
      <c r="L13091" s="50"/>
    </row>
    <row r="13092" spans="4:12" x14ac:dyDescent="0.25">
      <c r="D13092" s="50">
        <v>52323030</v>
      </c>
      <c r="E13092" s="50" t="s">
        <v>39</v>
      </c>
      <c r="F13092" s="50">
        <v>9899999903</v>
      </c>
      <c r="G13092" s="50"/>
      <c r="H13092" s="50"/>
      <c r="I13092" s="50"/>
      <c r="J13092" s="50"/>
      <c r="K13092" s="50"/>
      <c r="L13092" s="50"/>
    </row>
    <row r="13093" spans="4:12" x14ac:dyDescent="0.25">
      <c r="D13093" s="50">
        <v>52323040</v>
      </c>
      <c r="E13093" s="50" t="s">
        <v>39</v>
      </c>
      <c r="F13093" s="50">
        <v>9899999903</v>
      </c>
      <c r="G13093" s="50"/>
      <c r="H13093" s="50"/>
      <c r="I13093" s="50"/>
      <c r="J13093" s="50"/>
      <c r="K13093" s="50"/>
      <c r="L13093" s="50"/>
    </row>
    <row r="13094" spans="4:12" x14ac:dyDescent="0.25">
      <c r="D13094" s="50">
        <v>52323050</v>
      </c>
      <c r="E13094" s="50" t="s">
        <v>39</v>
      </c>
      <c r="F13094" s="50">
        <v>9899999903</v>
      </c>
      <c r="G13094" s="50"/>
      <c r="H13094" s="50"/>
      <c r="I13094" s="50"/>
      <c r="J13094" s="50"/>
      <c r="K13094" s="50"/>
      <c r="L13094" s="50"/>
    </row>
    <row r="13095" spans="4:12" x14ac:dyDescent="0.25">
      <c r="D13095" s="50">
        <v>52323060</v>
      </c>
      <c r="E13095" s="50" t="s">
        <v>39</v>
      </c>
      <c r="F13095" s="50">
        <v>9899999903</v>
      </c>
      <c r="G13095" s="50"/>
      <c r="H13095" s="50"/>
      <c r="I13095" s="50"/>
      <c r="J13095" s="50"/>
      <c r="K13095" s="50"/>
      <c r="L13095" s="50"/>
    </row>
    <row r="13096" spans="4:12" x14ac:dyDescent="0.25">
      <c r="D13096" s="50">
        <v>52323080</v>
      </c>
      <c r="E13096" s="50" t="s">
        <v>39</v>
      </c>
      <c r="F13096" s="50">
        <v>9899999903</v>
      </c>
      <c r="G13096" s="50"/>
      <c r="H13096" s="50"/>
      <c r="I13096" s="50"/>
      <c r="J13096" s="50"/>
      <c r="K13096" s="50"/>
      <c r="L13096" s="50"/>
    </row>
    <row r="13097" spans="4:12" x14ac:dyDescent="0.25">
      <c r="D13097" s="50">
        <v>52323100</v>
      </c>
      <c r="E13097" s="50" t="s">
        <v>39</v>
      </c>
      <c r="F13097" s="50">
        <v>9899999903</v>
      </c>
      <c r="G13097" s="50"/>
      <c r="H13097" s="50"/>
      <c r="I13097" s="50"/>
      <c r="J13097" s="50"/>
      <c r="K13097" s="50"/>
      <c r="L13097" s="50"/>
    </row>
    <row r="13098" spans="4:12" x14ac:dyDescent="0.25">
      <c r="D13098" s="50">
        <v>52323120</v>
      </c>
      <c r="E13098" s="50" t="s">
        <v>39</v>
      </c>
      <c r="F13098" s="50">
        <v>9899999903</v>
      </c>
      <c r="G13098" s="50"/>
      <c r="H13098" s="50"/>
      <c r="I13098" s="50"/>
      <c r="J13098" s="50"/>
      <c r="K13098" s="50"/>
      <c r="L13098" s="50"/>
    </row>
    <row r="13099" spans="4:12" x14ac:dyDescent="0.25">
      <c r="D13099" s="50">
        <v>52323121</v>
      </c>
      <c r="E13099" s="50" t="s">
        <v>39</v>
      </c>
      <c r="F13099" s="50">
        <v>9899999903</v>
      </c>
      <c r="G13099" s="50"/>
      <c r="H13099" s="50"/>
      <c r="I13099" s="50"/>
      <c r="J13099" s="50"/>
      <c r="K13099" s="50"/>
      <c r="L13099" s="50"/>
    </row>
    <row r="13100" spans="4:12" x14ac:dyDescent="0.25">
      <c r="D13100" s="50">
        <v>52324062</v>
      </c>
      <c r="E13100" s="50" t="s">
        <v>39</v>
      </c>
      <c r="F13100" s="50">
        <v>9819406000</v>
      </c>
      <c r="G13100" s="50"/>
      <c r="H13100" s="50"/>
      <c r="I13100" s="50"/>
      <c r="J13100" s="50"/>
      <c r="K13100" s="50"/>
      <c r="L13100" s="50"/>
    </row>
    <row r="13101" spans="4:12" x14ac:dyDescent="0.25">
      <c r="D13101" s="50">
        <v>52324063</v>
      </c>
      <c r="E13101" s="50" t="s">
        <v>39</v>
      </c>
      <c r="F13101" s="50">
        <v>9819406000</v>
      </c>
      <c r="G13101" s="50"/>
      <c r="H13101" s="50"/>
      <c r="I13101" s="50"/>
      <c r="J13101" s="50"/>
      <c r="K13101" s="50"/>
      <c r="L13101" s="50"/>
    </row>
    <row r="13102" spans="4:12" x14ac:dyDescent="0.25">
      <c r="D13102" s="50">
        <v>52324082</v>
      </c>
      <c r="E13102" s="50" t="s">
        <v>39</v>
      </c>
      <c r="F13102" s="50">
        <v>9819408000</v>
      </c>
      <c r="G13102" s="50"/>
      <c r="H13102" s="50"/>
      <c r="I13102" s="50"/>
      <c r="J13102" s="50"/>
      <c r="K13102" s="50"/>
      <c r="L13102" s="50"/>
    </row>
    <row r="13103" spans="4:12" x14ac:dyDescent="0.25">
      <c r="D13103" s="50">
        <v>52324083</v>
      </c>
      <c r="E13103" s="50" t="s">
        <v>39</v>
      </c>
      <c r="F13103" s="50">
        <v>9819408000</v>
      </c>
      <c r="G13103" s="50"/>
      <c r="H13103" s="50"/>
      <c r="I13103" s="50"/>
      <c r="J13103" s="50"/>
      <c r="K13103" s="50"/>
      <c r="L13103" s="50"/>
    </row>
    <row r="13104" spans="4:12" x14ac:dyDescent="0.25">
      <c r="D13104" s="50">
        <v>52324102</v>
      </c>
      <c r="E13104" s="50" t="s">
        <v>39</v>
      </c>
      <c r="F13104" s="50">
        <v>9819410000</v>
      </c>
      <c r="G13104" s="50"/>
      <c r="H13104" s="50"/>
      <c r="I13104" s="50"/>
      <c r="J13104" s="50"/>
      <c r="K13104" s="50"/>
      <c r="L13104" s="50"/>
    </row>
    <row r="13105" spans="4:12" x14ac:dyDescent="0.25">
      <c r="D13105" s="50">
        <v>52324103</v>
      </c>
      <c r="E13105" s="50" t="s">
        <v>39</v>
      </c>
      <c r="F13105" s="50">
        <v>9819410000</v>
      </c>
      <c r="G13105" s="50"/>
      <c r="H13105" s="50"/>
      <c r="I13105" s="50"/>
      <c r="J13105" s="50"/>
      <c r="K13105" s="50"/>
      <c r="L13105" s="50"/>
    </row>
    <row r="13106" spans="4:12" x14ac:dyDescent="0.25">
      <c r="D13106" s="50">
        <v>52324104</v>
      </c>
      <c r="E13106" s="50" t="s">
        <v>39</v>
      </c>
      <c r="F13106" s="50">
        <v>9819410000</v>
      </c>
      <c r="G13106" s="50"/>
      <c r="H13106" s="50"/>
      <c r="I13106" s="50"/>
      <c r="J13106" s="50"/>
      <c r="K13106" s="50"/>
      <c r="L13106" s="50"/>
    </row>
    <row r="13107" spans="4:12" x14ac:dyDescent="0.25">
      <c r="D13107" s="50">
        <v>52324122</v>
      </c>
      <c r="E13107" s="50" t="s">
        <v>39</v>
      </c>
      <c r="F13107" s="50">
        <v>9819412000</v>
      </c>
      <c r="G13107" s="50"/>
      <c r="H13107" s="50"/>
      <c r="I13107" s="50"/>
      <c r="J13107" s="50"/>
      <c r="K13107" s="50"/>
      <c r="L13107" s="50"/>
    </row>
    <row r="13108" spans="4:12" x14ac:dyDescent="0.25">
      <c r="D13108" s="50">
        <v>52324123</v>
      </c>
      <c r="E13108" s="50" t="s">
        <v>39</v>
      </c>
      <c r="F13108" s="50">
        <v>9819412000</v>
      </c>
      <c r="G13108" s="50"/>
      <c r="H13108" s="50"/>
      <c r="I13108" s="50"/>
      <c r="J13108" s="50"/>
      <c r="K13108" s="50"/>
      <c r="L13108" s="50"/>
    </row>
    <row r="13109" spans="4:12" x14ac:dyDescent="0.25">
      <c r="D13109" s="50">
        <v>52324124</v>
      </c>
      <c r="E13109" s="50" t="s">
        <v>39</v>
      </c>
      <c r="F13109" s="50">
        <v>9819412000</v>
      </c>
      <c r="G13109" s="50"/>
      <c r="H13109" s="50"/>
      <c r="I13109" s="50"/>
      <c r="J13109" s="50"/>
      <c r="K13109" s="50"/>
      <c r="L13109" s="50"/>
    </row>
    <row r="13110" spans="4:12" x14ac:dyDescent="0.25">
      <c r="D13110" s="50">
        <v>52324143</v>
      </c>
      <c r="E13110" s="50" t="s">
        <v>39</v>
      </c>
      <c r="F13110" s="50">
        <v>9819414000</v>
      </c>
      <c r="G13110" s="50"/>
      <c r="H13110" s="50"/>
      <c r="I13110" s="50"/>
      <c r="J13110" s="50"/>
      <c r="K13110" s="50"/>
      <c r="L13110" s="50"/>
    </row>
    <row r="13111" spans="4:12" x14ac:dyDescent="0.25">
      <c r="D13111" s="50">
        <v>52324163</v>
      </c>
      <c r="E13111" s="50" t="s">
        <v>39</v>
      </c>
      <c r="F13111" s="50">
        <v>9819416000</v>
      </c>
      <c r="G13111" s="50"/>
      <c r="H13111" s="50"/>
      <c r="I13111" s="50"/>
      <c r="J13111" s="50"/>
      <c r="K13111" s="50"/>
      <c r="L13111" s="50"/>
    </row>
    <row r="13112" spans="4:12" x14ac:dyDescent="0.25">
      <c r="D13112" s="50">
        <v>52324165</v>
      </c>
      <c r="E13112" s="50" t="s">
        <v>39</v>
      </c>
      <c r="F13112" s="50">
        <v>9819416000</v>
      </c>
      <c r="G13112" s="50"/>
      <c r="H13112" s="50"/>
      <c r="I13112" s="50"/>
      <c r="J13112" s="50"/>
      <c r="K13112" s="50"/>
      <c r="L13112" s="50"/>
    </row>
    <row r="13113" spans="4:12" x14ac:dyDescent="0.25">
      <c r="D13113" s="50">
        <v>52324183</v>
      </c>
      <c r="E13113" s="50" t="s">
        <v>39</v>
      </c>
      <c r="F13113" s="50">
        <v>9819418000</v>
      </c>
      <c r="G13113" s="50"/>
      <c r="H13113" s="50"/>
      <c r="I13113" s="50"/>
      <c r="J13113" s="50"/>
      <c r="K13113" s="50"/>
      <c r="L13113" s="50"/>
    </row>
    <row r="13114" spans="4:12" x14ac:dyDescent="0.25">
      <c r="D13114" s="50">
        <v>52324203</v>
      </c>
      <c r="E13114" s="50" t="s">
        <v>39</v>
      </c>
      <c r="F13114" s="50">
        <v>9819420000</v>
      </c>
      <c r="G13114" s="50"/>
      <c r="H13114" s="50"/>
      <c r="I13114" s="50"/>
      <c r="J13114" s="50"/>
      <c r="K13114" s="50"/>
      <c r="L13114" s="50"/>
    </row>
    <row r="13115" spans="4:12" x14ac:dyDescent="0.25">
      <c r="D13115" s="50">
        <v>52324205</v>
      </c>
      <c r="E13115" s="50" t="s">
        <v>39</v>
      </c>
      <c r="F13115" s="50">
        <v>9819420000</v>
      </c>
      <c r="G13115" s="50"/>
      <c r="H13115" s="50"/>
      <c r="I13115" s="50"/>
      <c r="J13115" s="50"/>
      <c r="K13115" s="50"/>
      <c r="L13115" s="50"/>
    </row>
    <row r="13116" spans="4:12" x14ac:dyDescent="0.25">
      <c r="D13116" s="50">
        <v>52325062</v>
      </c>
      <c r="E13116" s="50" t="s">
        <v>39</v>
      </c>
      <c r="F13116" s="50">
        <v>9819506000</v>
      </c>
      <c r="G13116" s="50"/>
      <c r="H13116" s="50"/>
      <c r="I13116" s="50"/>
      <c r="J13116" s="50"/>
      <c r="K13116" s="50"/>
      <c r="L13116" s="50"/>
    </row>
    <row r="13117" spans="4:12" x14ac:dyDescent="0.25">
      <c r="D13117" s="50">
        <v>52325063</v>
      </c>
      <c r="E13117" s="50" t="s">
        <v>39</v>
      </c>
      <c r="F13117" s="50">
        <v>9819506000</v>
      </c>
      <c r="G13117" s="50"/>
      <c r="H13117" s="50"/>
      <c r="I13117" s="50"/>
      <c r="J13117" s="50"/>
      <c r="K13117" s="50"/>
      <c r="L13117" s="50"/>
    </row>
    <row r="13118" spans="4:12" x14ac:dyDescent="0.25">
      <c r="D13118" s="50">
        <v>52325082</v>
      </c>
      <c r="E13118" s="50" t="s">
        <v>39</v>
      </c>
      <c r="F13118" s="50">
        <v>9819508000</v>
      </c>
      <c r="G13118" s="50"/>
      <c r="H13118" s="50"/>
      <c r="I13118" s="50"/>
      <c r="J13118" s="50"/>
      <c r="K13118" s="50"/>
      <c r="L13118" s="50"/>
    </row>
    <row r="13119" spans="4:12" x14ac:dyDescent="0.25">
      <c r="D13119" s="50">
        <v>52325083</v>
      </c>
      <c r="E13119" s="50" t="s">
        <v>39</v>
      </c>
      <c r="F13119" s="50">
        <v>9819508000</v>
      </c>
      <c r="G13119" s="50"/>
      <c r="H13119" s="50"/>
      <c r="I13119" s="50"/>
      <c r="J13119" s="50"/>
      <c r="K13119" s="50"/>
      <c r="L13119" s="50"/>
    </row>
    <row r="13120" spans="4:12" x14ac:dyDescent="0.25">
      <c r="D13120" s="50">
        <v>52325102</v>
      </c>
      <c r="E13120" s="50" t="s">
        <v>39</v>
      </c>
      <c r="F13120" s="50">
        <v>9819510000</v>
      </c>
      <c r="G13120" s="50"/>
      <c r="H13120" s="50"/>
      <c r="I13120" s="50"/>
      <c r="J13120" s="50"/>
      <c r="K13120" s="50"/>
      <c r="L13120" s="50"/>
    </row>
    <row r="13121" spans="4:12" x14ac:dyDescent="0.25">
      <c r="D13121" s="50">
        <v>52325103</v>
      </c>
      <c r="E13121" s="50" t="s">
        <v>39</v>
      </c>
      <c r="F13121" s="50">
        <v>9819510000</v>
      </c>
      <c r="G13121" s="50"/>
      <c r="H13121" s="50"/>
      <c r="I13121" s="50"/>
      <c r="J13121" s="50"/>
      <c r="K13121" s="50"/>
      <c r="L13121" s="50"/>
    </row>
    <row r="13122" spans="4:12" x14ac:dyDescent="0.25">
      <c r="D13122" s="50">
        <v>52325104</v>
      </c>
      <c r="E13122" s="50" t="s">
        <v>39</v>
      </c>
      <c r="F13122" s="50">
        <v>9819510000</v>
      </c>
      <c r="G13122" s="50"/>
      <c r="H13122" s="50"/>
      <c r="I13122" s="50"/>
      <c r="J13122" s="50"/>
      <c r="K13122" s="50"/>
      <c r="L13122" s="50"/>
    </row>
    <row r="13123" spans="4:12" x14ac:dyDescent="0.25">
      <c r="D13123" s="50">
        <v>52325122</v>
      </c>
      <c r="E13123" s="50" t="s">
        <v>39</v>
      </c>
      <c r="F13123" s="50">
        <v>9819512000</v>
      </c>
      <c r="G13123" s="50"/>
      <c r="H13123" s="50"/>
      <c r="I13123" s="50"/>
      <c r="J13123" s="50"/>
      <c r="K13123" s="50"/>
      <c r="L13123" s="50"/>
    </row>
    <row r="13124" spans="4:12" x14ac:dyDescent="0.25">
      <c r="D13124" s="50">
        <v>52325123</v>
      </c>
      <c r="E13124" s="50" t="s">
        <v>39</v>
      </c>
      <c r="F13124" s="50">
        <v>9819512000</v>
      </c>
      <c r="G13124" s="50"/>
      <c r="H13124" s="50"/>
      <c r="I13124" s="50"/>
      <c r="J13124" s="50"/>
      <c r="K13124" s="50"/>
      <c r="L13124" s="50"/>
    </row>
    <row r="13125" spans="4:12" x14ac:dyDescent="0.25">
      <c r="D13125" s="50">
        <v>52325124</v>
      </c>
      <c r="E13125" s="50" t="s">
        <v>39</v>
      </c>
      <c r="F13125" s="50">
        <v>9819512000</v>
      </c>
      <c r="G13125" s="50"/>
      <c r="H13125" s="50"/>
      <c r="I13125" s="50"/>
      <c r="J13125" s="50"/>
      <c r="K13125" s="50"/>
      <c r="L13125" s="50"/>
    </row>
    <row r="13126" spans="4:12" x14ac:dyDescent="0.25">
      <c r="D13126" s="50">
        <v>52325143</v>
      </c>
      <c r="E13126" s="50" t="s">
        <v>39</v>
      </c>
      <c r="F13126" s="50">
        <v>9819514000</v>
      </c>
      <c r="G13126" s="50"/>
      <c r="H13126" s="50"/>
      <c r="I13126" s="50"/>
      <c r="J13126" s="50"/>
      <c r="K13126" s="50"/>
      <c r="L13126" s="50"/>
    </row>
    <row r="13127" spans="4:12" x14ac:dyDescent="0.25">
      <c r="D13127" s="50">
        <v>52325163</v>
      </c>
      <c r="E13127" s="50" t="s">
        <v>39</v>
      </c>
      <c r="F13127" s="50">
        <v>9819516000</v>
      </c>
      <c r="G13127" s="50"/>
      <c r="H13127" s="50"/>
      <c r="I13127" s="50"/>
      <c r="J13127" s="50"/>
      <c r="K13127" s="50"/>
      <c r="L13127" s="50"/>
    </row>
    <row r="13128" spans="4:12" x14ac:dyDescent="0.25">
      <c r="D13128" s="50">
        <v>52325165</v>
      </c>
      <c r="E13128" s="50" t="s">
        <v>39</v>
      </c>
      <c r="F13128" s="50">
        <v>9819516000</v>
      </c>
      <c r="G13128" s="50"/>
      <c r="H13128" s="50"/>
      <c r="I13128" s="50"/>
      <c r="J13128" s="50"/>
      <c r="K13128" s="50"/>
      <c r="L13128" s="50"/>
    </row>
    <row r="13129" spans="4:12" x14ac:dyDescent="0.25">
      <c r="D13129" s="50">
        <v>52325183</v>
      </c>
      <c r="E13129" s="50" t="s">
        <v>39</v>
      </c>
      <c r="F13129" s="50">
        <v>9819518000</v>
      </c>
      <c r="G13129" s="50"/>
      <c r="H13129" s="50"/>
      <c r="I13129" s="50"/>
      <c r="J13129" s="50"/>
      <c r="K13129" s="50"/>
      <c r="L13129" s="50"/>
    </row>
    <row r="13130" spans="4:12" x14ac:dyDescent="0.25">
      <c r="D13130" s="50">
        <v>52325203</v>
      </c>
      <c r="E13130" s="50" t="s">
        <v>39</v>
      </c>
      <c r="F13130" s="50">
        <v>9819520000</v>
      </c>
      <c r="G13130" s="50"/>
      <c r="H13130" s="50"/>
      <c r="I13130" s="50"/>
      <c r="J13130" s="50"/>
      <c r="K13130" s="50"/>
      <c r="L13130" s="50"/>
    </row>
    <row r="13131" spans="4:12" x14ac:dyDescent="0.25">
      <c r="D13131" s="50">
        <v>52325205</v>
      </c>
      <c r="E13131" s="50" t="s">
        <v>39</v>
      </c>
      <c r="F13131" s="50">
        <v>9819520000</v>
      </c>
      <c r="G13131" s="50"/>
      <c r="H13131" s="50"/>
      <c r="I13131" s="50"/>
      <c r="J13131" s="50"/>
      <c r="K13131" s="50"/>
      <c r="L13131" s="50"/>
    </row>
    <row r="13132" spans="4:12" x14ac:dyDescent="0.25">
      <c r="D13132" s="50">
        <v>52326163</v>
      </c>
      <c r="E13132" s="50" t="s">
        <v>39</v>
      </c>
      <c r="F13132" s="50">
        <v>9819516000</v>
      </c>
      <c r="G13132" s="50"/>
      <c r="H13132" s="50"/>
      <c r="I13132" s="50"/>
      <c r="J13132" s="50"/>
      <c r="K13132" s="50"/>
      <c r="L13132" s="50"/>
    </row>
    <row r="13133" spans="4:12" x14ac:dyDescent="0.25">
      <c r="D13133" s="50">
        <v>52326165</v>
      </c>
      <c r="E13133" s="50" t="s">
        <v>39</v>
      </c>
      <c r="F13133" s="50">
        <v>9819516000</v>
      </c>
      <c r="G13133" s="50"/>
      <c r="H13133" s="50"/>
      <c r="I13133" s="50"/>
      <c r="J13133" s="50"/>
      <c r="K13133" s="50"/>
      <c r="L13133" s="50"/>
    </row>
    <row r="13134" spans="4:12" x14ac:dyDescent="0.25">
      <c r="D13134" s="50">
        <v>52326203</v>
      </c>
      <c r="E13134" s="50" t="s">
        <v>39</v>
      </c>
      <c r="F13134" s="50">
        <v>9819520000</v>
      </c>
      <c r="G13134" s="50"/>
      <c r="H13134" s="50"/>
      <c r="I13134" s="50"/>
      <c r="J13134" s="50"/>
      <c r="K13134" s="50"/>
      <c r="L13134" s="50"/>
    </row>
    <row r="13135" spans="4:12" x14ac:dyDescent="0.25">
      <c r="D13135" s="50">
        <v>52326205</v>
      </c>
      <c r="E13135" s="50" t="s">
        <v>39</v>
      </c>
      <c r="F13135" s="50">
        <v>9819520000</v>
      </c>
      <c r="G13135" s="50"/>
      <c r="H13135" s="50"/>
      <c r="I13135" s="50"/>
      <c r="J13135" s="50"/>
      <c r="K13135" s="50"/>
      <c r="L13135" s="50"/>
    </row>
    <row r="13136" spans="4:12" x14ac:dyDescent="0.25">
      <c r="D13136" s="50">
        <v>52338060</v>
      </c>
      <c r="E13136" s="50" t="s">
        <v>39</v>
      </c>
      <c r="F13136" s="50">
        <v>9866406000</v>
      </c>
      <c r="G13136" s="50">
        <v>9815006000</v>
      </c>
      <c r="H13136" s="50">
        <v>9831806000</v>
      </c>
      <c r="I13136" s="50">
        <v>9831006000</v>
      </c>
      <c r="J13136" s="50">
        <v>9831206000</v>
      </c>
      <c r="K13136" s="50">
        <v>9838806000</v>
      </c>
      <c r="L13136" s="50"/>
    </row>
    <row r="13137" spans="4:12" x14ac:dyDescent="0.25">
      <c r="D13137" s="50">
        <v>52338080</v>
      </c>
      <c r="E13137" s="50" t="s">
        <v>39</v>
      </c>
      <c r="F13137" s="50">
        <v>9866408000</v>
      </c>
      <c r="G13137" s="50">
        <v>9815008000</v>
      </c>
      <c r="H13137" s="50">
        <v>9831808000</v>
      </c>
      <c r="I13137" s="50">
        <v>9831008000</v>
      </c>
      <c r="J13137" s="50">
        <v>9831208000</v>
      </c>
      <c r="K13137" s="50">
        <v>9838808000</v>
      </c>
      <c r="L13137" s="50"/>
    </row>
    <row r="13138" spans="4:12" x14ac:dyDescent="0.25">
      <c r="D13138" s="50">
        <v>52338100</v>
      </c>
      <c r="E13138" s="50" t="s">
        <v>39</v>
      </c>
      <c r="F13138" s="50">
        <v>9866410000</v>
      </c>
      <c r="G13138" s="50">
        <v>9815010000</v>
      </c>
      <c r="H13138" s="50">
        <v>9831810000</v>
      </c>
      <c r="I13138" s="50">
        <v>9831010000</v>
      </c>
      <c r="J13138" s="50">
        <v>9831210000</v>
      </c>
      <c r="K13138" s="50">
        <v>9838810000</v>
      </c>
      <c r="L13138" s="50"/>
    </row>
    <row r="13139" spans="4:12" x14ac:dyDescent="0.25">
      <c r="D13139" s="50">
        <v>52338120</v>
      </c>
      <c r="E13139" s="50" t="s">
        <v>39</v>
      </c>
      <c r="F13139" s="50">
        <v>9866412000</v>
      </c>
      <c r="G13139" s="50">
        <v>9815012000</v>
      </c>
      <c r="H13139" s="50">
        <v>9831812000</v>
      </c>
      <c r="I13139" s="50">
        <v>9831012000</v>
      </c>
      <c r="J13139" s="50">
        <v>9831212000</v>
      </c>
      <c r="K13139" s="50">
        <v>9838812000</v>
      </c>
      <c r="L13139" s="50"/>
    </row>
    <row r="13140" spans="4:12" x14ac:dyDescent="0.25">
      <c r="D13140" s="50">
        <v>52338140</v>
      </c>
      <c r="E13140" s="50" t="s">
        <v>39</v>
      </c>
      <c r="F13140" s="50">
        <v>9866414000</v>
      </c>
      <c r="G13140" s="50">
        <v>9815014000</v>
      </c>
      <c r="H13140" s="50">
        <v>9831814000</v>
      </c>
      <c r="I13140" s="50">
        <v>9831014000</v>
      </c>
      <c r="J13140" s="50">
        <v>9831214000</v>
      </c>
      <c r="K13140" s="50">
        <v>9838814000</v>
      </c>
      <c r="L13140" s="50"/>
    </row>
    <row r="13141" spans="4:12" x14ac:dyDescent="0.25">
      <c r="D13141" s="50">
        <v>52338160</v>
      </c>
      <c r="E13141" s="50" t="s">
        <v>39</v>
      </c>
      <c r="F13141" s="50">
        <v>9866416000</v>
      </c>
      <c r="G13141" s="50">
        <v>9815016000</v>
      </c>
      <c r="H13141" s="50">
        <v>9831816000</v>
      </c>
      <c r="I13141" s="50">
        <v>9831016000</v>
      </c>
      <c r="J13141" s="50">
        <v>9831216000</v>
      </c>
      <c r="K13141" s="50">
        <v>9838816000</v>
      </c>
      <c r="L13141" s="50"/>
    </row>
    <row r="13142" spans="4:12" x14ac:dyDescent="0.25">
      <c r="D13142" s="50">
        <v>52338180</v>
      </c>
      <c r="E13142" s="50" t="s">
        <v>39</v>
      </c>
      <c r="F13142" s="50">
        <v>9866418000</v>
      </c>
      <c r="G13142" s="50">
        <v>9815018000</v>
      </c>
      <c r="H13142" s="50">
        <v>9831818000</v>
      </c>
      <c r="I13142" s="50">
        <v>9831018000</v>
      </c>
      <c r="J13142" s="50">
        <v>9831218000</v>
      </c>
      <c r="K13142" s="50">
        <v>9838818000</v>
      </c>
      <c r="L13142" s="50"/>
    </row>
    <row r="13143" spans="4:12" x14ac:dyDescent="0.25">
      <c r="D13143" s="50">
        <v>52338200</v>
      </c>
      <c r="E13143" s="50" t="s">
        <v>39</v>
      </c>
      <c r="F13143" s="50">
        <v>9866420000</v>
      </c>
      <c r="G13143" s="50">
        <v>9815020000</v>
      </c>
      <c r="H13143" s="50">
        <v>9831820000</v>
      </c>
      <c r="I13143" s="50">
        <v>9831020000</v>
      </c>
      <c r="J13143" s="50">
        <v>9831220000</v>
      </c>
      <c r="K13143" s="50">
        <v>9838820000</v>
      </c>
      <c r="L13143" s="50"/>
    </row>
    <row r="13144" spans="4:12" x14ac:dyDescent="0.25">
      <c r="D13144" s="50">
        <v>52339060</v>
      </c>
      <c r="E13144" s="50" t="s">
        <v>39</v>
      </c>
      <c r="F13144" s="50">
        <v>9866406000</v>
      </c>
      <c r="G13144" s="50">
        <v>9815006000</v>
      </c>
      <c r="H13144" s="50">
        <v>9831806000</v>
      </c>
      <c r="I13144" s="50">
        <v>9831006000</v>
      </c>
      <c r="J13144" s="50">
        <v>9831206000</v>
      </c>
      <c r="K13144" s="50">
        <v>9838806000</v>
      </c>
      <c r="L13144" s="50"/>
    </row>
    <row r="13145" spans="4:12" x14ac:dyDescent="0.25">
      <c r="D13145" s="50">
        <v>52339080</v>
      </c>
      <c r="E13145" s="50" t="s">
        <v>39</v>
      </c>
      <c r="F13145" s="50">
        <v>9866408000</v>
      </c>
      <c r="G13145" s="50">
        <v>9815008000</v>
      </c>
      <c r="H13145" s="50">
        <v>9831808000</v>
      </c>
      <c r="I13145" s="50">
        <v>9831008000</v>
      </c>
      <c r="J13145" s="50">
        <v>9831208000</v>
      </c>
      <c r="K13145" s="50">
        <v>9838808000</v>
      </c>
      <c r="L13145" s="50"/>
    </row>
    <row r="13146" spans="4:12" x14ac:dyDescent="0.25">
      <c r="D13146" s="50">
        <v>52339100</v>
      </c>
      <c r="E13146" s="50" t="s">
        <v>39</v>
      </c>
      <c r="F13146" s="50">
        <v>9866410000</v>
      </c>
      <c r="G13146" s="50">
        <v>9815010000</v>
      </c>
      <c r="H13146" s="50">
        <v>9831810000</v>
      </c>
      <c r="I13146" s="50">
        <v>9831010000</v>
      </c>
      <c r="J13146" s="50">
        <v>9831210000</v>
      </c>
      <c r="K13146" s="50">
        <v>9838810000</v>
      </c>
      <c r="L13146" s="50"/>
    </row>
    <row r="13147" spans="4:12" x14ac:dyDescent="0.25">
      <c r="D13147" s="50">
        <v>52339120</v>
      </c>
      <c r="E13147" s="50" t="s">
        <v>39</v>
      </c>
      <c r="F13147" s="50">
        <v>9866412000</v>
      </c>
      <c r="G13147" s="50">
        <v>9815012000</v>
      </c>
      <c r="H13147" s="50">
        <v>9831812000</v>
      </c>
      <c r="I13147" s="50">
        <v>9831012000</v>
      </c>
      <c r="J13147" s="50">
        <v>9831212000</v>
      </c>
      <c r="K13147" s="50">
        <v>9838812000</v>
      </c>
      <c r="L13147" s="50"/>
    </row>
    <row r="13148" spans="4:12" x14ac:dyDescent="0.25">
      <c r="D13148" s="50">
        <v>52339140</v>
      </c>
      <c r="E13148" s="50" t="s">
        <v>39</v>
      </c>
      <c r="F13148" s="50">
        <v>9866414000</v>
      </c>
      <c r="G13148" s="50">
        <v>9815014000</v>
      </c>
      <c r="H13148" s="50">
        <v>9831814000</v>
      </c>
      <c r="I13148" s="50">
        <v>9831014000</v>
      </c>
      <c r="J13148" s="50">
        <v>9831214000</v>
      </c>
      <c r="K13148" s="50">
        <v>9838814000</v>
      </c>
      <c r="L13148" s="50"/>
    </row>
    <row r="13149" spans="4:12" x14ac:dyDescent="0.25">
      <c r="D13149" s="50">
        <v>52339160</v>
      </c>
      <c r="E13149" s="50" t="s">
        <v>39</v>
      </c>
      <c r="F13149" s="50">
        <v>9866416000</v>
      </c>
      <c r="G13149" s="50">
        <v>9815016000</v>
      </c>
      <c r="H13149" s="50">
        <v>9831816000</v>
      </c>
      <c r="I13149" s="50">
        <v>9831016000</v>
      </c>
      <c r="J13149" s="50">
        <v>9831216000</v>
      </c>
      <c r="K13149" s="50">
        <v>9838816000</v>
      </c>
      <c r="L13149" s="50"/>
    </row>
    <row r="13150" spans="4:12" x14ac:dyDescent="0.25">
      <c r="D13150" s="50">
        <v>52339180</v>
      </c>
      <c r="E13150" s="50" t="s">
        <v>39</v>
      </c>
      <c r="F13150" s="50">
        <v>9866418000</v>
      </c>
      <c r="G13150" s="50">
        <v>9815018000</v>
      </c>
      <c r="H13150" s="50">
        <v>9831818000</v>
      </c>
      <c r="I13150" s="50">
        <v>9831018000</v>
      </c>
      <c r="J13150" s="50">
        <v>9831218000</v>
      </c>
      <c r="K13150" s="50">
        <v>9838818000</v>
      </c>
      <c r="L13150" s="50"/>
    </row>
    <row r="13151" spans="4:12" x14ac:dyDescent="0.25">
      <c r="D13151" s="50">
        <v>52339200</v>
      </c>
      <c r="E13151" s="50" t="s">
        <v>39</v>
      </c>
      <c r="F13151" s="50">
        <v>9866420000</v>
      </c>
      <c r="G13151" s="50">
        <v>9815020000</v>
      </c>
      <c r="H13151" s="50">
        <v>9831820000</v>
      </c>
      <c r="I13151" s="50">
        <v>9831020000</v>
      </c>
      <c r="J13151" s="50">
        <v>9831220000</v>
      </c>
      <c r="K13151" s="50">
        <v>9838820000</v>
      </c>
      <c r="L13151" s="50"/>
    </row>
    <row r="13152" spans="4:12" x14ac:dyDescent="0.25">
      <c r="D13152" s="50">
        <v>52340060</v>
      </c>
      <c r="E13152" s="50" t="s">
        <v>39</v>
      </c>
      <c r="F13152" s="50">
        <v>9866406000</v>
      </c>
      <c r="G13152" s="50">
        <v>9815006000</v>
      </c>
      <c r="H13152" s="50">
        <v>9831806000</v>
      </c>
      <c r="I13152" s="50">
        <v>9831006000</v>
      </c>
      <c r="J13152" s="50">
        <v>9831206000</v>
      </c>
      <c r="K13152" s="50">
        <v>9838806000</v>
      </c>
      <c r="L13152" s="50"/>
    </row>
    <row r="13153" spans="4:12" x14ac:dyDescent="0.25">
      <c r="D13153" s="50">
        <v>52340080</v>
      </c>
      <c r="E13153" s="50" t="s">
        <v>39</v>
      </c>
      <c r="F13153" s="50">
        <v>9866408000</v>
      </c>
      <c r="G13153" s="50">
        <v>9815008000</v>
      </c>
      <c r="H13153" s="50">
        <v>9831808000</v>
      </c>
      <c r="I13153" s="50">
        <v>9831008000</v>
      </c>
      <c r="J13153" s="50">
        <v>9831208000</v>
      </c>
      <c r="K13153" s="50">
        <v>9838808000</v>
      </c>
      <c r="L13153" s="50"/>
    </row>
    <row r="13154" spans="4:12" x14ac:dyDescent="0.25">
      <c r="D13154" s="50">
        <v>52340100</v>
      </c>
      <c r="E13154" s="50" t="s">
        <v>39</v>
      </c>
      <c r="F13154" s="50">
        <v>9866410000</v>
      </c>
      <c r="G13154" s="50">
        <v>9815010000</v>
      </c>
      <c r="H13154" s="50">
        <v>9831810000</v>
      </c>
      <c r="I13154" s="50">
        <v>9831010000</v>
      </c>
      <c r="J13154" s="50">
        <v>9831210000</v>
      </c>
      <c r="K13154" s="50">
        <v>9838810000</v>
      </c>
      <c r="L13154" s="50"/>
    </row>
    <row r="13155" spans="4:12" x14ac:dyDescent="0.25">
      <c r="D13155" s="50">
        <v>52340120</v>
      </c>
      <c r="E13155" s="50" t="s">
        <v>39</v>
      </c>
      <c r="F13155" s="50">
        <v>9866412000</v>
      </c>
      <c r="G13155" s="50">
        <v>9815012000</v>
      </c>
      <c r="H13155" s="50">
        <v>9831812000</v>
      </c>
      <c r="I13155" s="50">
        <v>9831012000</v>
      </c>
      <c r="J13155" s="50">
        <v>9831212000</v>
      </c>
      <c r="K13155" s="50">
        <v>9838812000</v>
      </c>
      <c r="L13155" s="50"/>
    </row>
    <row r="13156" spans="4:12" x14ac:dyDescent="0.25">
      <c r="D13156" s="50">
        <v>52340140</v>
      </c>
      <c r="E13156" s="50" t="s">
        <v>39</v>
      </c>
      <c r="F13156" s="50">
        <v>9866414000</v>
      </c>
      <c r="G13156" s="50">
        <v>9815014000</v>
      </c>
      <c r="H13156" s="50">
        <v>9831814000</v>
      </c>
      <c r="I13156" s="50">
        <v>9831014000</v>
      </c>
      <c r="J13156" s="50">
        <v>9831214000</v>
      </c>
      <c r="K13156" s="50">
        <v>9838814000</v>
      </c>
      <c r="L13156" s="50"/>
    </row>
    <row r="13157" spans="4:12" x14ac:dyDescent="0.25">
      <c r="D13157" s="50">
        <v>52340160</v>
      </c>
      <c r="E13157" s="50" t="s">
        <v>39</v>
      </c>
      <c r="F13157" s="50">
        <v>9866416000</v>
      </c>
      <c r="G13157" s="50">
        <v>9815016000</v>
      </c>
      <c r="H13157" s="50">
        <v>9831816000</v>
      </c>
      <c r="I13157" s="50">
        <v>9831016000</v>
      </c>
      <c r="J13157" s="50">
        <v>9831216000</v>
      </c>
      <c r="K13157" s="50">
        <v>9838816000</v>
      </c>
      <c r="L13157" s="50"/>
    </row>
    <row r="13158" spans="4:12" x14ac:dyDescent="0.25">
      <c r="D13158" s="50">
        <v>52340180</v>
      </c>
      <c r="E13158" s="50" t="s">
        <v>39</v>
      </c>
      <c r="F13158" s="50">
        <v>9866418000</v>
      </c>
      <c r="G13158" s="50">
        <v>9815018000</v>
      </c>
      <c r="H13158" s="50">
        <v>9831818000</v>
      </c>
      <c r="I13158" s="50">
        <v>9831018000</v>
      </c>
      <c r="J13158" s="50">
        <v>9831218000</v>
      </c>
      <c r="K13158" s="50">
        <v>9838818000</v>
      </c>
      <c r="L13158" s="50"/>
    </row>
    <row r="13159" spans="4:12" x14ac:dyDescent="0.25">
      <c r="D13159" s="50">
        <v>52340200</v>
      </c>
      <c r="E13159" s="50" t="s">
        <v>39</v>
      </c>
      <c r="F13159" s="50">
        <v>9866420000</v>
      </c>
      <c r="G13159" s="50">
        <v>9815020000</v>
      </c>
      <c r="H13159" s="50">
        <v>9831820000</v>
      </c>
      <c r="I13159" s="50">
        <v>9831020000</v>
      </c>
      <c r="J13159" s="50">
        <v>9831220000</v>
      </c>
      <c r="K13159" s="50">
        <v>9838820000</v>
      </c>
      <c r="L13159" s="50"/>
    </row>
    <row r="13160" spans="4:12" x14ac:dyDescent="0.25">
      <c r="D13160" s="50">
        <v>52340250</v>
      </c>
      <c r="E13160" s="50" t="s">
        <v>39</v>
      </c>
      <c r="F13160" s="50">
        <v>9866425000</v>
      </c>
      <c r="G13160" s="50">
        <v>9815026000</v>
      </c>
      <c r="H13160" s="50">
        <v>9831026000</v>
      </c>
      <c r="I13160" s="50">
        <v>9831826000</v>
      </c>
      <c r="J13160" s="50">
        <v>9838826000</v>
      </c>
      <c r="K13160" s="50">
        <v>9831226000</v>
      </c>
      <c r="L13160" s="50"/>
    </row>
    <row r="13161" spans="4:12" x14ac:dyDescent="0.25">
      <c r="D13161" s="50">
        <v>52341060</v>
      </c>
      <c r="E13161" s="50" t="s">
        <v>39</v>
      </c>
      <c r="F13161" s="50">
        <v>9866406000</v>
      </c>
      <c r="G13161" s="50">
        <v>9815006000</v>
      </c>
      <c r="H13161" s="50">
        <v>9831806000</v>
      </c>
      <c r="I13161" s="50">
        <v>9831006000</v>
      </c>
      <c r="J13161" s="50">
        <v>9831206000</v>
      </c>
      <c r="K13161" s="50">
        <v>9838806000</v>
      </c>
      <c r="L13161" s="50"/>
    </row>
    <row r="13162" spans="4:12" x14ac:dyDescent="0.25">
      <c r="D13162" s="50">
        <v>52341080</v>
      </c>
      <c r="E13162" s="50" t="s">
        <v>39</v>
      </c>
      <c r="F13162" s="50">
        <v>9866408000</v>
      </c>
      <c r="G13162" s="50">
        <v>9815008000</v>
      </c>
      <c r="H13162" s="50">
        <v>9831808000</v>
      </c>
      <c r="I13162" s="50">
        <v>9831008000</v>
      </c>
      <c r="J13162" s="50">
        <v>9831208000</v>
      </c>
      <c r="K13162" s="50">
        <v>9838808000</v>
      </c>
      <c r="L13162" s="50"/>
    </row>
    <row r="13163" spans="4:12" x14ac:dyDescent="0.25">
      <c r="D13163" s="50">
        <v>52341100</v>
      </c>
      <c r="E13163" s="50" t="s">
        <v>39</v>
      </c>
      <c r="F13163" s="50">
        <v>9866410000</v>
      </c>
      <c r="G13163" s="50">
        <v>9815010000</v>
      </c>
      <c r="H13163" s="50">
        <v>9831810000</v>
      </c>
      <c r="I13163" s="50">
        <v>9831010000</v>
      </c>
      <c r="J13163" s="50">
        <v>9831210000</v>
      </c>
      <c r="K13163" s="50">
        <v>9838810000</v>
      </c>
      <c r="L13163" s="50"/>
    </row>
    <row r="13164" spans="4:12" x14ac:dyDescent="0.25">
      <c r="D13164" s="50">
        <v>52341120</v>
      </c>
      <c r="E13164" s="50" t="s">
        <v>39</v>
      </c>
      <c r="F13164" s="50">
        <v>9866412000</v>
      </c>
      <c r="G13164" s="50">
        <v>9815012000</v>
      </c>
      <c r="H13164" s="50">
        <v>9831812000</v>
      </c>
      <c r="I13164" s="50">
        <v>9831012000</v>
      </c>
      <c r="J13164" s="50">
        <v>9831212000</v>
      </c>
      <c r="K13164" s="50">
        <v>9838812000</v>
      </c>
      <c r="L13164" s="50"/>
    </row>
    <row r="13165" spans="4:12" x14ac:dyDescent="0.25">
      <c r="D13165" s="50">
        <v>52341140</v>
      </c>
      <c r="E13165" s="50" t="s">
        <v>39</v>
      </c>
      <c r="F13165" s="50">
        <v>9866414000</v>
      </c>
      <c r="G13165" s="50">
        <v>9815014000</v>
      </c>
      <c r="H13165" s="50">
        <v>9831814000</v>
      </c>
      <c r="I13165" s="50">
        <v>9831014000</v>
      </c>
      <c r="J13165" s="50">
        <v>9831214000</v>
      </c>
      <c r="K13165" s="50">
        <v>9838814000</v>
      </c>
      <c r="L13165" s="50"/>
    </row>
    <row r="13166" spans="4:12" x14ac:dyDescent="0.25">
      <c r="D13166" s="50">
        <v>52341160</v>
      </c>
      <c r="E13166" s="50" t="s">
        <v>39</v>
      </c>
      <c r="F13166" s="50">
        <v>9866416000</v>
      </c>
      <c r="G13166" s="50">
        <v>9815016000</v>
      </c>
      <c r="H13166" s="50">
        <v>9831816000</v>
      </c>
      <c r="I13166" s="50">
        <v>9831016000</v>
      </c>
      <c r="J13166" s="50">
        <v>9831216000</v>
      </c>
      <c r="K13166" s="50">
        <v>9838816000</v>
      </c>
      <c r="L13166" s="50"/>
    </row>
    <row r="13167" spans="4:12" x14ac:dyDescent="0.25">
      <c r="D13167" s="50">
        <v>52341180</v>
      </c>
      <c r="E13167" s="50" t="s">
        <v>39</v>
      </c>
      <c r="F13167" s="50">
        <v>9866418000</v>
      </c>
      <c r="G13167" s="50">
        <v>9815018000</v>
      </c>
      <c r="H13167" s="50">
        <v>9831818000</v>
      </c>
      <c r="I13167" s="50">
        <v>9831018000</v>
      </c>
      <c r="J13167" s="50">
        <v>9831218000</v>
      </c>
      <c r="K13167" s="50">
        <v>9838818000</v>
      </c>
      <c r="L13167" s="50"/>
    </row>
    <row r="13168" spans="4:12" x14ac:dyDescent="0.25">
      <c r="D13168" s="50">
        <v>52341200</v>
      </c>
      <c r="E13168" s="50" t="s">
        <v>39</v>
      </c>
      <c r="F13168" s="50">
        <v>9866420000</v>
      </c>
      <c r="G13168" s="50">
        <v>9815020000</v>
      </c>
      <c r="H13168" s="50">
        <v>9831820000</v>
      </c>
      <c r="I13168" s="50">
        <v>9831020000</v>
      </c>
      <c r="J13168" s="50">
        <v>9831220000</v>
      </c>
      <c r="K13168" s="50">
        <v>9838820000</v>
      </c>
      <c r="L13168" s="50"/>
    </row>
    <row r="13169" spans="4:12" x14ac:dyDescent="0.25">
      <c r="D13169" s="50">
        <v>52341250</v>
      </c>
      <c r="E13169" s="50" t="s">
        <v>39</v>
      </c>
      <c r="F13169" s="50">
        <v>9866425000</v>
      </c>
      <c r="G13169" s="50">
        <v>9815026000</v>
      </c>
      <c r="H13169" s="50">
        <v>9831026000</v>
      </c>
      <c r="I13169" s="50">
        <v>9831826000</v>
      </c>
      <c r="J13169" s="50">
        <v>9838826000</v>
      </c>
      <c r="K13169" s="50">
        <v>9831226000</v>
      </c>
      <c r="L13169" s="50"/>
    </row>
    <row r="13170" spans="4:12" x14ac:dyDescent="0.25">
      <c r="D13170" s="50">
        <v>52342060</v>
      </c>
      <c r="E13170" s="50" t="s">
        <v>39</v>
      </c>
      <c r="F13170" s="50">
        <v>9866406000</v>
      </c>
      <c r="G13170" s="50"/>
      <c r="H13170" s="50"/>
      <c r="I13170" s="50"/>
      <c r="J13170" s="50"/>
      <c r="K13170" s="50"/>
      <c r="L13170" s="50"/>
    </row>
    <row r="13171" spans="4:12" x14ac:dyDescent="0.25">
      <c r="D13171" s="50">
        <v>52342061</v>
      </c>
      <c r="E13171" s="50" t="s">
        <v>39</v>
      </c>
      <c r="F13171" s="50">
        <v>9866406000</v>
      </c>
      <c r="G13171" s="50"/>
      <c r="H13171" s="50"/>
      <c r="I13171" s="50"/>
      <c r="J13171" s="50"/>
      <c r="K13171" s="50"/>
      <c r="L13171" s="50"/>
    </row>
    <row r="13172" spans="4:12" x14ac:dyDescent="0.25">
      <c r="D13172" s="50">
        <v>52342080</v>
      </c>
      <c r="E13172" s="50" t="s">
        <v>39</v>
      </c>
      <c r="F13172" s="50">
        <v>9866408000</v>
      </c>
      <c r="G13172" s="50"/>
      <c r="H13172" s="50"/>
      <c r="I13172" s="50"/>
      <c r="J13172" s="50"/>
      <c r="K13172" s="50"/>
      <c r="L13172" s="50"/>
    </row>
    <row r="13173" spans="4:12" x14ac:dyDescent="0.25">
      <c r="D13173" s="50">
        <v>52342081</v>
      </c>
      <c r="E13173" s="50" t="s">
        <v>39</v>
      </c>
      <c r="F13173" s="50">
        <v>9866408000</v>
      </c>
      <c r="G13173" s="50"/>
      <c r="H13173" s="50"/>
      <c r="I13173" s="50"/>
      <c r="J13173" s="50"/>
      <c r="K13173" s="50"/>
      <c r="L13173" s="50"/>
    </row>
    <row r="13174" spans="4:12" x14ac:dyDescent="0.25">
      <c r="D13174" s="50">
        <v>52342100</v>
      </c>
      <c r="E13174" s="50" t="s">
        <v>39</v>
      </c>
      <c r="F13174" s="50">
        <v>9866410000</v>
      </c>
      <c r="G13174" s="50"/>
      <c r="H13174" s="50"/>
      <c r="I13174" s="50"/>
      <c r="J13174" s="50"/>
      <c r="K13174" s="50"/>
      <c r="L13174" s="50"/>
    </row>
    <row r="13175" spans="4:12" x14ac:dyDescent="0.25">
      <c r="D13175" s="50">
        <v>52342101</v>
      </c>
      <c r="E13175" s="50" t="s">
        <v>39</v>
      </c>
      <c r="F13175" s="50">
        <v>9866410000</v>
      </c>
      <c r="G13175" s="50"/>
      <c r="H13175" s="50"/>
      <c r="I13175" s="50"/>
      <c r="J13175" s="50"/>
      <c r="K13175" s="50"/>
      <c r="L13175" s="50"/>
    </row>
    <row r="13176" spans="4:12" x14ac:dyDescent="0.25">
      <c r="D13176" s="50">
        <v>52342120</v>
      </c>
      <c r="E13176" s="50" t="s">
        <v>39</v>
      </c>
      <c r="F13176" s="50">
        <v>9866412000</v>
      </c>
      <c r="G13176" s="50"/>
      <c r="H13176" s="50"/>
      <c r="I13176" s="50"/>
      <c r="J13176" s="50"/>
      <c r="K13176" s="50"/>
      <c r="L13176" s="50"/>
    </row>
    <row r="13177" spans="4:12" x14ac:dyDescent="0.25">
      <c r="D13177" s="50">
        <v>52342121</v>
      </c>
      <c r="E13177" s="50" t="s">
        <v>39</v>
      </c>
      <c r="F13177" s="50">
        <v>9866412000</v>
      </c>
      <c r="G13177" s="50"/>
      <c r="H13177" s="50"/>
      <c r="I13177" s="50"/>
      <c r="J13177" s="50"/>
      <c r="K13177" s="50"/>
      <c r="L13177" s="50"/>
    </row>
    <row r="13178" spans="4:12" x14ac:dyDescent="0.25">
      <c r="D13178" s="50">
        <v>52342140</v>
      </c>
      <c r="E13178" s="50" t="s">
        <v>39</v>
      </c>
      <c r="F13178" s="50">
        <v>9866414000</v>
      </c>
      <c r="G13178" s="50"/>
      <c r="H13178" s="50"/>
      <c r="I13178" s="50"/>
      <c r="J13178" s="50"/>
      <c r="K13178" s="50"/>
      <c r="L13178" s="50"/>
    </row>
    <row r="13179" spans="4:12" x14ac:dyDescent="0.25">
      <c r="D13179" s="50">
        <v>52342141</v>
      </c>
      <c r="E13179" s="50" t="s">
        <v>39</v>
      </c>
      <c r="F13179" s="50">
        <v>9866414000</v>
      </c>
      <c r="G13179" s="50"/>
      <c r="H13179" s="50"/>
      <c r="I13179" s="50"/>
      <c r="J13179" s="50"/>
      <c r="K13179" s="50"/>
      <c r="L13179" s="50"/>
    </row>
    <row r="13180" spans="4:12" x14ac:dyDescent="0.25">
      <c r="D13180" s="50">
        <v>52342160</v>
      </c>
      <c r="E13180" s="50" t="s">
        <v>39</v>
      </c>
      <c r="F13180" s="50">
        <v>9866416000</v>
      </c>
      <c r="G13180" s="50"/>
      <c r="H13180" s="50"/>
      <c r="I13180" s="50"/>
      <c r="J13180" s="50"/>
      <c r="K13180" s="50"/>
      <c r="L13180" s="50"/>
    </row>
    <row r="13181" spans="4:12" x14ac:dyDescent="0.25">
      <c r="D13181" s="50">
        <v>52342161</v>
      </c>
      <c r="E13181" s="50" t="s">
        <v>39</v>
      </c>
      <c r="F13181" s="50">
        <v>9866416000</v>
      </c>
      <c r="G13181" s="50"/>
      <c r="H13181" s="50"/>
      <c r="I13181" s="50"/>
      <c r="J13181" s="50"/>
      <c r="K13181" s="50"/>
      <c r="L13181" s="50"/>
    </row>
    <row r="13182" spans="4:12" x14ac:dyDescent="0.25">
      <c r="D13182" s="50">
        <v>52342180</v>
      </c>
      <c r="E13182" s="50" t="s">
        <v>39</v>
      </c>
      <c r="F13182" s="50">
        <v>9866418000</v>
      </c>
      <c r="G13182" s="50"/>
      <c r="H13182" s="50"/>
      <c r="I13182" s="50"/>
      <c r="J13182" s="50"/>
      <c r="K13182" s="50"/>
      <c r="L13182" s="50"/>
    </row>
    <row r="13183" spans="4:12" x14ac:dyDescent="0.25">
      <c r="D13183" s="50">
        <v>52342181</v>
      </c>
      <c r="E13183" s="50" t="s">
        <v>39</v>
      </c>
      <c r="F13183" s="50">
        <v>9866418000</v>
      </c>
      <c r="G13183" s="50"/>
      <c r="H13183" s="50"/>
      <c r="I13183" s="50"/>
      <c r="J13183" s="50"/>
      <c r="K13183" s="50"/>
      <c r="L13183" s="50"/>
    </row>
    <row r="13184" spans="4:12" x14ac:dyDescent="0.25">
      <c r="D13184" s="50">
        <v>52342200</v>
      </c>
      <c r="E13184" s="50" t="s">
        <v>39</v>
      </c>
      <c r="F13184" s="50">
        <v>9866420000</v>
      </c>
      <c r="G13184" s="50"/>
      <c r="H13184" s="50"/>
      <c r="I13184" s="50"/>
      <c r="J13184" s="50"/>
      <c r="K13184" s="50"/>
      <c r="L13184" s="50"/>
    </row>
    <row r="13185" spans="4:12" x14ac:dyDescent="0.25">
      <c r="D13185" s="50">
        <v>52342201</v>
      </c>
      <c r="E13185" s="50" t="s">
        <v>39</v>
      </c>
      <c r="F13185" s="50">
        <v>9866420000</v>
      </c>
      <c r="G13185" s="50"/>
      <c r="H13185" s="50"/>
      <c r="I13185" s="50"/>
      <c r="J13185" s="50"/>
      <c r="K13185" s="50"/>
      <c r="L13185" s="50"/>
    </row>
    <row r="13186" spans="4:12" x14ac:dyDescent="0.25">
      <c r="D13186" s="50">
        <v>52342251</v>
      </c>
      <c r="E13186" s="50" t="s">
        <v>39</v>
      </c>
      <c r="F13186" s="50">
        <v>9866425000</v>
      </c>
      <c r="G13186" s="50"/>
      <c r="H13186" s="50"/>
      <c r="I13186" s="50"/>
      <c r="J13186" s="50"/>
      <c r="K13186" s="50"/>
      <c r="L13186" s="50"/>
    </row>
    <row r="13187" spans="4:12" x14ac:dyDescent="0.25">
      <c r="D13187" s="50">
        <v>52343060</v>
      </c>
      <c r="E13187" s="50" t="s">
        <v>39</v>
      </c>
      <c r="F13187" s="50">
        <v>9866406000</v>
      </c>
      <c r="G13187" s="50"/>
      <c r="H13187" s="50"/>
      <c r="I13187" s="50"/>
      <c r="J13187" s="50"/>
      <c r="K13187" s="50"/>
      <c r="L13187" s="50"/>
    </row>
    <row r="13188" spans="4:12" x14ac:dyDescent="0.25">
      <c r="D13188" s="50">
        <v>52343061</v>
      </c>
      <c r="E13188" s="50" t="s">
        <v>39</v>
      </c>
      <c r="F13188" s="50">
        <v>9866406000</v>
      </c>
      <c r="G13188" s="50"/>
      <c r="H13188" s="50"/>
      <c r="I13188" s="50"/>
      <c r="J13188" s="50"/>
      <c r="K13188" s="50"/>
      <c r="L13188" s="50"/>
    </row>
    <row r="13189" spans="4:12" x14ac:dyDescent="0.25">
      <c r="D13189" s="50">
        <v>52343080</v>
      </c>
      <c r="E13189" s="50" t="s">
        <v>39</v>
      </c>
      <c r="F13189" s="50">
        <v>9866408000</v>
      </c>
      <c r="G13189" s="50"/>
      <c r="H13189" s="50"/>
      <c r="I13189" s="50"/>
      <c r="J13189" s="50"/>
      <c r="K13189" s="50"/>
      <c r="L13189" s="50"/>
    </row>
    <row r="13190" spans="4:12" x14ac:dyDescent="0.25">
      <c r="D13190" s="50">
        <v>52343081</v>
      </c>
      <c r="E13190" s="50" t="s">
        <v>39</v>
      </c>
      <c r="F13190" s="50">
        <v>9866408000</v>
      </c>
      <c r="G13190" s="50"/>
      <c r="H13190" s="50"/>
      <c r="I13190" s="50"/>
      <c r="J13190" s="50"/>
      <c r="K13190" s="50"/>
      <c r="L13190" s="50"/>
    </row>
    <row r="13191" spans="4:12" x14ac:dyDescent="0.25">
      <c r="D13191" s="50">
        <v>52343100</v>
      </c>
      <c r="E13191" s="50" t="s">
        <v>39</v>
      </c>
      <c r="F13191" s="50">
        <v>9866410000</v>
      </c>
      <c r="G13191" s="50"/>
      <c r="H13191" s="50"/>
      <c r="I13191" s="50"/>
      <c r="J13191" s="50"/>
      <c r="K13191" s="50"/>
      <c r="L13191" s="50"/>
    </row>
    <row r="13192" spans="4:12" x14ac:dyDescent="0.25">
      <c r="D13192" s="50">
        <v>52343101</v>
      </c>
      <c r="E13192" s="50" t="s">
        <v>39</v>
      </c>
      <c r="F13192" s="50">
        <v>9866410000</v>
      </c>
      <c r="G13192" s="50"/>
      <c r="H13192" s="50"/>
      <c r="I13192" s="50"/>
      <c r="J13192" s="50"/>
      <c r="K13192" s="50"/>
      <c r="L13192" s="50"/>
    </row>
    <row r="13193" spans="4:12" x14ac:dyDescent="0.25">
      <c r="D13193" s="50">
        <v>52343120</v>
      </c>
      <c r="E13193" s="50" t="s">
        <v>39</v>
      </c>
      <c r="F13193" s="50">
        <v>9866412000</v>
      </c>
      <c r="G13193" s="50"/>
      <c r="H13193" s="50"/>
      <c r="I13193" s="50"/>
      <c r="J13193" s="50"/>
      <c r="K13193" s="50"/>
      <c r="L13193" s="50"/>
    </row>
    <row r="13194" spans="4:12" x14ac:dyDescent="0.25">
      <c r="D13194" s="50">
        <v>52343121</v>
      </c>
      <c r="E13194" s="50" t="s">
        <v>39</v>
      </c>
      <c r="F13194" s="50">
        <v>9866412000</v>
      </c>
      <c r="G13194" s="50"/>
      <c r="H13194" s="50"/>
      <c r="I13194" s="50"/>
      <c r="J13194" s="50"/>
      <c r="K13194" s="50"/>
      <c r="L13194" s="50"/>
    </row>
    <row r="13195" spans="4:12" x14ac:dyDescent="0.25">
      <c r="D13195" s="50">
        <v>52343140</v>
      </c>
      <c r="E13195" s="50" t="s">
        <v>39</v>
      </c>
      <c r="F13195" s="50">
        <v>9866414000</v>
      </c>
      <c r="G13195" s="50"/>
      <c r="H13195" s="50"/>
      <c r="I13195" s="50"/>
      <c r="J13195" s="50"/>
      <c r="K13195" s="50"/>
      <c r="L13195" s="50"/>
    </row>
    <row r="13196" spans="4:12" x14ac:dyDescent="0.25">
      <c r="D13196" s="50">
        <v>52343141</v>
      </c>
      <c r="E13196" s="50" t="s">
        <v>39</v>
      </c>
      <c r="F13196" s="50">
        <v>9866414000</v>
      </c>
      <c r="G13196" s="50"/>
      <c r="H13196" s="50"/>
      <c r="I13196" s="50"/>
      <c r="J13196" s="50"/>
      <c r="K13196" s="50"/>
      <c r="L13196" s="50"/>
    </row>
    <row r="13197" spans="4:12" x14ac:dyDescent="0.25">
      <c r="D13197" s="50">
        <v>52343160</v>
      </c>
      <c r="E13197" s="50" t="s">
        <v>39</v>
      </c>
      <c r="F13197" s="50">
        <v>9866416000</v>
      </c>
      <c r="G13197" s="50"/>
      <c r="H13197" s="50"/>
      <c r="I13197" s="50"/>
      <c r="J13197" s="50"/>
      <c r="K13197" s="50"/>
      <c r="L13197" s="50"/>
    </row>
    <row r="13198" spans="4:12" x14ac:dyDescent="0.25">
      <c r="D13198" s="50">
        <v>52343161</v>
      </c>
      <c r="E13198" s="50" t="s">
        <v>39</v>
      </c>
      <c r="F13198" s="50">
        <v>9866416000</v>
      </c>
      <c r="G13198" s="50"/>
      <c r="H13198" s="50"/>
      <c r="I13198" s="50"/>
      <c r="J13198" s="50"/>
      <c r="K13198" s="50"/>
      <c r="L13198" s="50"/>
    </row>
    <row r="13199" spans="4:12" x14ac:dyDescent="0.25">
      <c r="D13199" s="50">
        <v>52343180</v>
      </c>
      <c r="E13199" s="50" t="s">
        <v>39</v>
      </c>
      <c r="F13199" s="50">
        <v>9866418000</v>
      </c>
      <c r="G13199" s="50"/>
      <c r="H13199" s="50"/>
      <c r="I13199" s="50"/>
      <c r="J13199" s="50"/>
      <c r="K13199" s="50"/>
      <c r="L13199" s="50"/>
    </row>
    <row r="13200" spans="4:12" x14ac:dyDescent="0.25">
      <c r="D13200" s="50">
        <v>52343181</v>
      </c>
      <c r="E13200" s="50" t="s">
        <v>39</v>
      </c>
      <c r="F13200" s="50">
        <v>9866418000</v>
      </c>
      <c r="G13200" s="50"/>
      <c r="H13200" s="50"/>
      <c r="I13200" s="50"/>
      <c r="J13200" s="50"/>
      <c r="K13200" s="50"/>
      <c r="L13200" s="50"/>
    </row>
    <row r="13201" spans="4:12" x14ac:dyDescent="0.25">
      <c r="D13201" s="50">
        <v>52343200</v>
      </c>
      <c r="E13201" s="50" t="s">
        <v>39</v>
      </c>
      <c r="F13201" s="50">
        <v>9866420000</v>
      </c>
      <c r="G13201" s="50"/>
      <c r="H13201" s="50"/>
      <c r="I13201" s="50"/>
      <c r="J13201" s="50"/>
      <c r="K13201" s="50"/>
      <c r="L13201" s="50"/>
    </row>
    <row r="13202" spans="4:12" x14ac:dyDescent="0.25">
      <c r="D13202" s="50">
        <v>52343201</v>
      </c>
      <c r="E13202" s="50" t="s">
        <v>39</v>
      </c>
      <c r="F13202" s="50">
        <v>9866420000</v>
      </c>
      <c r="G13202" s="50"/>
      <c r="H13202" s="50"/>
      <c r="I13202" s="50"/>
      <c r="J13202" s="50"/>
      <c r="K13202" s="50"/>
      <c r="L13202" s="50"/>
    </row>
    <row r="13203" spans="4:12" x14ac:dyDescent="0.25">
      <c r="D13203" s="50">
        <v>52343251</v>
      </c>
      <c r="E13203" s="50" t="s">
        <v>39</v>
      </c>
      <c r="F13203" s="50">
        <v>9866425000</v>
      </c>
      <c r="G13203" s="50"/>
      <c r="H13203" s="50"/>
      <c r="I13203" s="50"/>
      <c r="J13203" s="50"/>
      <c r="K13203" s="50"/>
      <c r="L13203" s="50"/>
    </row>
    <row r="13204" spans="4:12" x14ac:dyDescent="0.25">
      <c r="D13204" s="50">
        <v>52344010</v>
      </c>
      <c r="E13204" s="50" t="s">
        <v>39</v>
      </c>
      <c r="F13204" s="50">
        <v>9899999903</v>
      </c>
      <c r="G13204" s="50"/>
      <c r="H13204" s="50"/>
      <c r="I13204" s="50"/>
      <c r="J13204" s="50"/>
      <c r="K13204" s="50"/>
      <c r="L13204" s="50"/>
    </row>
    <row r="13205" spans="4:12" x14ac:dyDescent="0.25">
      <c r="D13205" s="50">
        <v>52344015</v>
      </c>
      <c r="E13205" s="50" t="s">
        <v>39</v>
      </c>
      <c r="F13205" s="50">
        <v>9899999903</v>
      </c>
      <c r="G13205" s="50"/>
      <c r="H13205" s="50"/>
      <c r="I13205" s="50"/>
      <c r="J13205" s="50"/>
      <c r="K13205" s="50"/>
      <c r="L13205" s="50"/>
    </row>
    <row r="13206" spans="4:12" x14ac:dyDescent="0.25">
      <c r="D13206" s="50">
        <v>52344020</v>
      </c>
      <c r="E13206" s="50" t="s">
        <v>39</v>
      </c>
      <c r="F13206" s="50">
        <v>9899999903</v>
      </c>
      <c r="G13206" s="50"/>
      <c r="H13206" s="50"/>
      <c r="I13206" s="50"/>
      <c r="J13206" s="50"/>
      <c r="K13206" s="50"/>
      <c r="L13206" s="50"/>
    </row>
    <row r="13207" spans="4:12" x14ac:dyDescent="0.25">
      <c r="D13207" s="50">
        <v>52344025</v>
      </c>
      <c r="E13207" s="50" t="s">
        <v>39</v>
      </c>
      <c r="F13207" s="50">
        <v>9899999903</v>
      </c>
      <c r="G13207" s="50"/>
      <c r="H13207" s="50"/>
      <c r="I13207" s="50"/>
      <c r="J13207" s="50"/>
      <c r="K13207" s="50"/>
      <c r="L13207" s="50"/>
    </row>
    <row r="13208" spans="4:12" x14ac:dyDescent="0.25">
      <c r="D13208" s="50">
        <v>52344030</v>
      </c>
      <c r="E13208" s="50" t="s">
        <v>39</v>
      </c>
      <c r="F13208" s="50">
        <v>9899999903</v>
      </c>
      <c r="G13208" s="50"/>
      <c r="H13208" s="50"/>
      <c r="I13208" s="50"/>
      <c r="J13208" s="50"/>
      <c r="K13208" s="50"/>
      <c r="L13208" s="50"/>
    </row>
    <row r="13209" spans="4:12" x14ac:dyDescent="0.25">
      <c r="D13209" s="50">
        <v>52344035</v>
      </c>
      <c r="E13209" s="50" t="s">
        <v>39</v>
      </c>
      <c r="F13209" s="50">
        <v>9899999903</v>
      </c>
      <c r="G13209" s="50"/>
      <c r="H13209" s="50"/>
      <c r="I13209" s="50"/>
      <c r="J13209" s="50"/>
      <c r="K13209" s="50"/>
      <c r="L13209" s="50"/>
    </row>
    <row r="13210" spans="4:12" x14ac:dyDescent="0.25">
      <c r="D13210" s="50">
        <v>52344040</v>
      </c>
      <c r="E13210" s="50" t="s">
        <v>39</v>
      </c>
      <c r="F13210" s="50">
        <v>9899999903</v>
      </c>
      <c r="G13210" s="50"/>
      <c r="H13210" s="50"/>
      <c r="I13210" s="50"/>
      <c r="J13210" s="50"/>
      <c r="K13210" s="50"/>
      <c r="L13210" s="50"/>
    </row>
    <row r="13211" spans="4:12" x14ac:dyDescent="0.25">
      <c r="D13211" s="50">
        <v>52344050</v>
      </c>
      <c r="E13211" s="50" t="s">
        <v>39</v>
      </c>
      <c r="F13211" s="50">
        <v>9899999903</v>
      </c>
      <c r="G13211" s="50"/>
      <c r="H13211" s="50"/>
      <c r="I13211" s="50"/>
      <c r="J13211" s="50"/>
      <c r="K13211" s="50"/>
      <c r="L13211" s="50"/>
    </row>
    <row r="13212" spans="4:12" x14ac:dyDescent="0.25">
      <c r="D13212" s="50">
        <v>52344060</v>
      </c>
      <c r="E13212" s="50" t="s">
        <v>39</v>
      </c>
      <c r="F13212" s="50">
        <v>9819706000</v>
      </c>
      <c r="G13212" s="50"/>
      <c r="H13212" s="50"/>
      <c r="I13212" s="50"/>
      <c r="J13212" s="50"/>
      <c r="K13212" s="50"/>
      <c r="L13212" s="50"/>
    </row>
    <row r="13213" spans="4:12" x14ac:dyDescent="0.25">
      <c r="D13213" s="50">
        <v>52344080</v>
      </c>
      <c r="E13213" s="50" t="s">
        <v>39</v>
      </c>
      <c r="F13213" s="50">
        <v>9819708000</v>
      </c>
      <c r="G13213" s="50"/>
      <c r="H13213" s="50"/>
      <c r="I13213" s="50"/>
      <c r="J13213" s="50"/>
      <c r="K13213" s="50"/>
      <c r="L13213" s="50"/>
    </row>
    <row r="13214" spans="4:12" x14ac:dyDescent="0.25">
      <c r="D13214" s="50">
        <v>52344100</v>
      </c>
      <c r="E13214" s="50" t="s">
        <v>39</v>
      </c>
      <c r="F13214" s="50">
        <v>9819710000</v>
      </c>
      <c r="G13214" s="50"/>
      <c r="H13214" s="50"/>
      <c r="I13214" s="50"/>
      <c r="J13214" s="50"/>
      <c r="K13214" s="50"/>
      <c r="L13214" s="50"/>
    </row>
    <row r="13215" spans="4:12" x14ac:dyDescent="0.25">
      <c r="D13215" s="50">
        <v>52344120</v>
      </c>
      <c r="E13215" s="50" t="s">
        <v>39</v>
      </c>
      <c r="F13215" s="50">
        <v>9819712000</v>
      </c>
      <c r="G13215" s="50"/>
      <c r="H13215" s="50"/>
      <c r="I13215" s="50"/>
      <c r="J13215" s="50"/>
      <c r="K13215" s="50"/>
      <c r="L13215" s="50"/>
    </row>
    <row r="13216" spans="4:12" x14ac:dyDescent="0.25">
      <c r="D13216" s="50">
        <v>52344160</v>
      </c>
      <c r="E13216" s="50" t="s">
        <v>39</v>
      </c>
      <c r="F13216" s="50">
        <v>9819716000</v>
      </c>
      <c r="G13216" s="50"/>
      <c r="H13216" s="50"/>
      <c r="I13216" s="50"/>
      <c r="J13216" s="50"/>
      <c r="K13216" s="50"/>
      <c r="L13216" s="50"/>
    </row>
    <row r="13217" spans="4:12" x14ac:dyDescent="0.25">
      <c r="D13217" s="50">
        <v>52344200</v>
      </c>
      <c r="E13217" s="50" t="s">
        <v>39</v>
      </c>
      <c r="F13217" s="50">
        <v>9819720000</v>
      </c>
      <c r="G13217" s="50"/>
      <c r="H13217" s="50"/>
      <c r="I13217" s="50"/>
      <c r="J13217" s="50"/>
      <c r="K13217" s="50"/>
      <c r="L13217" s="50"/>
    </row>
    <row r="13218" spans="4:12" x14ac:dyDescent="0.25">
      <c r="D13218" s="50">
        <v>52344905</v>
      </c>
      <c r="E13218" s="50" t="s">
        <v>39</v>
      </c>
      <c r="F13218" s="50">
        <v>9899999903</v>
      </c>
      <c r="G13218" s="50"/>
      <c r="H13218" s="50"/>
      <c r="I13218" s="50"/>
      <c r="J13218" s="50"/>
      <c r="K13218" s="50"/>
      <c r="L13218" s="50"/>
    </row>
    <row r="13219" spans="4:12" x14ac:dyDescent="0.25">
      <c r="D13219" s="50">
        <v>52345302</v>
      </c>
      <c r="E13219" s="50" t="s">
        <v>39</v>
      </c>
      <c r="F13219" s="50">
        <v>9899999903</v>
      </c>
      <c r="G13219" s="50"/>
      <c r="H13219" s="50"/>
      <c r="I13219" s="50"/>
      <c r="J13219" s="50"/>
      <c r="K13219" s="50"/>
      <c r="L13219" s="50"/>
    </row>
    <row r="13220" spans="4:12" x14ac:dyDescent="0.25">
      <c r="D13220" s="50">
        <v>52345303</v>
      </c>
      <c r="E13220" s="50" t="s">
        <v>39</v>
      </c>
      <c r="F13220" s="50">
        <v>9899999903</v>
      </c>
      <c r="G13220" s="50"/>
      <c r="H13220" s="50"/>
      <c r="I13220" s="50"/>
      <c r="J13220" s="50"/>
      <c r="K13220" s="50"/>
      <c r="L13220" s="50"/>
    </row>
    <row r="13221" spans="4:12" x14ac:dyDescent="0.25">
      <c r="D13221" s="50">
        <v>52345304</v>
      </c>
      <c r="E13221" s="50" t="s">
        <v>39</v>
      </c>
      <c r="F13221" s="50">
        <v>9899999903</v>
      </c>
      <c r="G13221" s="50"/>
      <c r="H13221" s="50"/>
      <c r="I13221" s="50"/>
      <c r="J13221" s="50"/>
      <c r="K13221" s="50"/>
      <c r="L13221" s="50"/>
    </row>
    <row r="13222" spans="4:12" x14ac:dyDescent="0.25">
      <c r="D13222" s="50">
        <v>52345305</v>
      </c>
      <c r="E13222" s="50" t="s">
        <v>39</v>
      </c>
      <c r="F13222" s="50">
        <v>9899999903</v>
      </c>
      <c r="G13222" s="50"/>
      <c r="H13222" s="50"/>
      <c r="I13222" s="50"/>
      <c r="J13222" s="50"/>
      <c r="K13222" s="50"/>
      <c r="L13222" s="50"/>
    </row>
    <row r="13223" spans="4:12" x14ac:dyDescent="0.25">
      <c r="D13223" s="50">
        <v>52345306</v>
      </c>
      <c r="E13223" s="50" t="s">
        <v>39</v>
      </c>
      <c r="F13223" s="50">
        <v>9899999903</v>
      </c>
      <c r="G13223" s="50"/>
      <c r="H13223" s="50"/>
      <c r="I13223" s="50"/>
      <c r="J13223" s="50"/>
      <c r="K13223" s="50"/>
      <c r="L13223" s="50"/>
    </row>
    <row r="13224" spans="4:12" x14ac:dyDescent="0.25">
      <c r="D13224" s="50">
        <v>52345307</v>
      </c>
      <c r="E13224" s="50" t="s">
        <v>39</v>
      </c>
      <c r="F13224" s="50">
        <v>9899999903</v>
      </c>
      <c r="G13224" s="50"/>
      <c r="H13224" s="50"/>
      <c r="I13224" s="50"/>
      <c r="J13224" s="50"/>
      <c r="K13224" s="50"/>
      <c r="L13224" s="50"/>
    </row>
    <row r="13225" spans="4:12" x14ac:dyDescent="0.25">
      <c r="D13225" s="50">
        <v>52345308</v>
      </c>
      <c r="E13225" s="50" t="s">
        <v>39</v>
      </c>
      <c r="F13225" s="50">
        <v>9899999903</v>
      </c>
      <c r="G13225" s="50"/>
      <c r="H13225" s="50"/>
      <c r="I13225" s="50"/>
      <c r="J13225" s="50"/>
      <c r="K13225" s="50"/>
      <c r="L13225" s="50"/>
    </row>
    <row r="13226" spans="4:12" x14ac:dyDescent="0.25">
      <c r="D13226" s="50">
        <v>52345309</v>
      </c>
      <c r="E13226" s="50" t="s">
        <v>39</v>
      </c>
      <c r="F13226" s="50">
        <v>9899999903</v>
      </c>
      <c r="G13226" s="50"/>
      <c r="H13226" s="50"/>
      <c r="I13226" s="50"/>
      <c r="J13226" s="50"/>
      <c r="K13226" s="50"/>
      <c r="L13226" s="50"/>
    </row>
    <row r="13227" spans="4:12" x14ac:dyDescent="0.25">
      <c r="D13227" s="50">
        <v>52345310</v>
      </c>
      <c r="E13227" s="50" t="s">
        <v>39</v>
      </c>
      <c r="F13227" s="50">
        <v>9899999903</v>
      </c>
      <c r="G13227" s="50"/>
      <c r="H13227" s="50"/>
      <c r="I13227" s="50"/>
      <c r="J13227" s="50"/>
      <c r="K13227" s="50"/>
      <c r="L13227" s="50"/>
    </row>
    <row r="13228" spans="4:12" x14ac:dyDescent="0.25">
      <c r="D13228" s="50">
        <v>52345312</v>
      </c>
      <c r="E13228" s="50" t="s">
        <v>39</v>
      </c>
      <c r="F13228" s="50">
        <v>9899999903</v>
      </c>
      <c r="G13228" s="50"/>
      <c r="H13228" s="50"/>
      <c r="I13228" s="50"/>
      <c r="J13228" s="50"/>
      <c r="K13228" s="50"/>
      <c r="L13228" s="50"/>
    </row>
    <row r="13229" spans="4:12" x14ac:dyDescent="0.25">
      <c r="D13229" s="50">
        <v>52345314</v>
      </c>
      <c r="E13229" s="50" t="s">
        <v>39</v>
      </c>
      <c r="F13229" s="50">
        <v>9899999903</v>
      </c>
      <c r="G13229" s="50"/>
      <c r="H13229" s="50"/>
      <c r="I13229" s="50"/>
      <c r="J13229" s="50"/>
      <c r="K13229" s="50"/>
      <c r="L13229" s="50"/>
    </row>
    <row r="13230" spans="4:12" x14ac:dyDescent="0.25">
      <c r="D13230" s="50">
        <v>52345315</v>
      </c>
      <c r="E13230" s="50" t="s">
        <v>39</v>
      </c>
      <c r="F13230" s="50">
        <v>9899999903</v>
      </c>
      <c r="G13230" s="50"/>
      <c r="H13230" s="50"/>
      <c r="I13230" s="50"/>
      <c r="J13230" s="50"/>
      <c r="K13230" s="50"/>
      <c r="L13230" s="50"/>
    </row>
    <row r="13231" spans="4:12" x14ac:dyDescent="0.25">
      <c r="D13231" s="50">
        <v>52345316</v>
      </c>
      <c r="E13231" s="50" t="s">
        <v>39</v>
      </c>
      <c r="F13231" s="50">
        <v>9899999903</v>
      </c>
      <c r="G13231" s="50"/>
      <c r="H13231" s="50"/>
      <c r="I13231" s="50"/>
      <c r="J13231" s="50"/>
      <c r="K13231" s="50"/>
      <c r="L13231" s="50"/>
    </row>
    <row r="13232" spans="4:12" x14ac:dyDescent="0.25">
      <c r="D13232" s="50">
        <v>52345318</v>
      </c>
      <c r="E13232" s="50" t="s">
        <v>39</v>
      </c>
      <c r="F13232" s="50">
        <v>9899999903</v>
      </c>
      <c r="G13232" s="50"/>
      <c r="H13232" s="50"/>
      <c r="I13232" s="50"/>
      <c r="J13232" s="50"/>
      <c r="K13232" s="50"/>
      <c r="L13232" s="50"/>
    </row>
    <row r="13233" spans="4:12" x14ac:dyDescent="0.25">
      <c r="D13233" s="50">
        <v>52345320</v>
      </c>
      <c r="E13233" s="50" t="s">
        <v>39</v>
      </c>
      <c r="F13233" s="50">
        <v>9899999903</v>
      </c>
      <c r="G13233" s="50"/>
      <c r="H13233" s="50"/>
      <c r="I13233" s="50"/>
      <c r="J13233" s="50"/>
      <c r="K13233" s="50"/>
      <c r="L13233" s="50"/>
    </row>
    <row r="13234" spans="4:12" x14ac:dyDescent="0.25">
      <c r="D13234" s="50">
        <v>52345325</v>
      </c>
      <c r="E13234" s="50" t="s">
        <v>39</v>
      </c>
      <c r="F13234" s="50">
        <v>9899999903</v>
      </c>
      <c r="G13234" s="50"/>
      <c r="H13234" s="50"/>
      <c r="I13234" s="50"/>
      <c r="J13234" s="50"/>
      <c r="K13234" s="50"/>
      <c r="L13234" s="50"/>
    </row>
    <row r="13235" spans="4:12" x14ac:dyDescent="0.25">
      <c r="D13235" s="50">
        <v>52345330</v>
      </c>
      <c r="E13235" s="50" t="s">
        <v>39</v>
      </c>
      <c r="F13235" s="50">
        <v>9899999903</v>
      </c>
      <c r="G13235" s="50"/>
      <c r="H13235" s="50"/>
      <c r="I13235" s="50"/>
      <c r="J13235" s="50"/>
      <c r="K13235" s="50"/>
      <c r="L13235" s="50"/>
    </row>
    <row r="13236" spans="4:12" x14ac:dyDescent="0.25">
      <c r="D13236" s="50">
        <v>52345402</v>
      </c>
      <c r="E13236" s="50" t="s">
        <v>39</v>
      </c>
      <c r="F13236" s="50">
        <v>9899999903</v>
      </c>
      <c r="G13236" s="50"/>
      <c r="H13236" s="50"/>
      <c r="I13236" s="50"/>
      <c r="J13236" s="50"/>
      <c r="K13236" s="50"/>
      <c r="L13236" s="50"/>
    </row>
    <row r="13237" spans="4:12" x14ac:dyDescent="0.25">
      <c r="D13237" s="50">
        <v>52345403</v>
      </c>
      <c r="E13237" s="50" t="s">
        <v>39</v>
      </c>
      <c r="F13237" s="50">
        <v>9899999903</v>
      </c>
      <c r="G13237" s="50"/>
      <c r="H13237" s="50"/>
      <c r="I13237" s="50"/>
      <c r="J13237" s="50"/>
      <c r="K13237" s="50"/>
      <c r="L13237" s="50"/>
    </row>
    <row r="13238" spans="4:12" x14ac:dyDescent="0.25">
      <c r="D13238" s="50">
        <v>52345404</v>
      </c>
      <c r="E13238" s="50" t="s">
        <v>39</v>
      </c>
      <c r="F13238" s="50">
        <v>9899999903</v>
      </c>
      <c r="G13238" s="50"/>
      <c r="H13238" s="50"/>
      <c r="I13238" s="50"/>
      <c r="J13238" s="50"/>
      <c r="K13238" s="50"/>
      <c r="L13238" s="50"/>
    </row>
    <row r="13239" spans="4:12" x14ac:dyDescent="0.25">
      <c r="D13239" s="50">
        <v>52345405</v>
      </c>
      <c r="E13239" s="50" t="s">
        <v>39</v>
      </c>
      <c r="F13239" s="50">
        <v>9899999903</v>
      </c>
      <c r="G13239" s="50"/>
      <c r="H13239" s="50"/>
      <c r="I13239" s="50"/>
      <c r="J13239" s="50"/>
      <c r="K13239" s="50"/>
      <c r="L13239" s="50"/>
    </row>
    <row r="13240" spans="4:12" x14ac:dyDescent="0.25">
      <c r="D13240" s="50">
        <v>52345406</v>
      </c>
      <c r="E13240" s="50" t="s">
        <v>39</v>
      </c>
      <c r="F13240" s="50">
        <v>9899999903</v>
      </c>
      <c r="G13240" s="50"/>
      <c r="H13240" s="50"/>
      <c r="I13240" s="50"/>
      <c r="J13240" s="50"/>
      <c r="K13240" s="50"/>
      <c r="L13240" s="50"/>
    </row>
    <row r="13241" spans="4:12" x14ac:dyDescent="0.25">
      <c r="D13241" s="50">
        <v>52345407</v>
      </c>
      <c r="E13241" s="50" t="s">
        <v>39</v>
      </c>
      <c r="F13241" s="50">
        <v>9899999903</v>
      </c>
      <c r="G13241" s="50"/>
      <c r="H13241" s="50"/>
      <c r="I13241" s="50"/>
      <c r="J13241" s="50"/>
      <c r="K13241" s="50"/>
      <c r="L13241" s="50"/>
    </row>
    <row r="13242" spans="4:12" x14ac:dyDescent="0.25">
      <c r="D13242" s="50">
        <v>52345408</v>
      </c>
      <c r="E13242" s="50" t="s">
        <v>39</v>
      </c>
      <c r="F13242" s="50">
        <v>9899999903</v>
      </c>
      <c r="G13242" s="50"/>
      <c r="H13242" s="50"/>
      <c r="I13242" s="50"/>
      <c r="J13242" s="50"/>
      <c r="K13242" s="50"/>
      <c r="L13242" s="50"/>
    </row>
    <row r="13243" spans="4:12" x14ac:dyDescent="0.25">
      <c r="D13243" s="50">
        <v>52345409</v>
      </c>
      <c r="E13243" s="50" t="s">
        <v>39</v>
      </c>
      <c r="F13243" s="50">
        <v>9899999903</v>
      </c>
      <c r="G13243" s="50"/>
      <c r="H13243" s="50"/>
      <c r="I13243" s="50"/>
      <c r="J13243" s="50"/>
      <c r="K13243" s="50"/>
      <c r="L13243" s="50"/>
    </row>
    <row r="13244" spans="4:12" x14ac:dyDescent="0.25">
      <c r="D13244" s="50">
        <v>52345410</v>
      </c>
      <c r="E13244" s="50" t="s">
        <v>39</v>
      </c>
      <c r="F13244" s="50">
        <v>9899999903</v>
      </c>
      <c r="G13244" s="50"/>
      <c r="H13244" s="50"/>
      <c r="I13244" s="50"/>
      <c r="J13244" s="50"/>
      <c r="K13244" s="50"/>
      <c r="L13244" s="50"/>
    </row>
    <row r="13245" spans="4:12" x14ac:dyDescent="0.25">
      <c r="D13245" s="50">
        <v>52345412</v>
      </c>
      <c r="E13245" s="50" t="s">
        <v>39</v>
      </c>
      <c r="F13245" s="50">
        <v>9899999903</v>
      </c>
      <c r="G13245" s="50"/>
      <c r="H13245" s="50"/>
      <c r="I13245" s="50"/>
      <c r="J13245" s="50"/>
      <c r="K13245" s="50"/>
      <c r="L13245" s="50"/>
    </row>
    <row r="13246" spans="4:12" x14ac:dyDescent="0.25">
      <c r="D13246" s="50">
        <v>52345414</v>
      </c>
      <c r="E13246" s="50" t="s">
        <v>39</v>
      </c>
      <c r="F13246" s="50">
        <v>9899999903</v>
      </c>
      <c r="G13246" s="50"/>
      <c r="H13246" s="50"/>
      <c r="I13246" s="50"/>
      <c r="J13246" s="50"/>
      <c r="K13246" s="50"/>
      <c r="L13246" s="50"/>
    </row>
    <row r="13247" spans="4:12" x14ac:dyDescent="0.25">
      <c r="D13247" s="50">
        <v>52345415</v>
      </c>
      <c r="E13247" s="50" t="s">
        <v>39</v>
      </c>
      <c r="F13247" s="50">
        <v>9899999903</v>
      </c>
      <c r="G13247" s="50"/>
      <c r="H13247" s="50"/>
      <c r="I13247" s="50"/>
      <c r="J13247" s="50"/>
      <c r="K13247" s="50"/>
      <c r="L13247" s="50"/>
    </row>
    <row r="13248" spans="4:12" x14ac:dyDescent="0.25">
      <c r="D13248" s="50">
        <v>52345416</v>
      </c>
      <c r="E13248" s="50" t="s">
        <v>39</v>
      </c>
      <c r="F13248" s="50">
        <v>9899999903</v>
      </c>
      <c r="G13248" s="50"/>
      <c r="H13248" s="50"/>
      <c r="I13248" s="50"/>
      <c r="J13248" s="50"/>
      <c r="K13248" s="50"/>
      <c r="L13248" s="50"/>
    </row>
    <row r="13249" spans="4:12" x14ac:dyDescent="0.25">
      <c r="D13249" s="50">
        <v>52345418</v>
      </c>
      <c r="E13249" s="50" t="s">
        <v>39</v>
      </c>
      <c r="F13249" s="50">
        <v>9899999903</v>
      </c>
      <c r="G13249" s="50"/>
      <c r="H13249" s="50"/>
      <c r="I13249" s="50"/>
      <c r="J13249" s="50"/>
      <c r="K13249" s="50"/>
      <c r="L13249" s="50"/>
    </row>
    <row r="13250" spans="4:12" x14ac:dyDescent="0.25">
      <c r="D13250" s="50">
        <v>52345420</v>
      </c>
      <c r="E13250" s="50" t="s">
        <v>39</v>
      </c>
      <c r="F13250" s="50">
        <v>9899999903</v>
      </c>
      <c r="G13250" s="50"/>
      <c r="H13250" s="50"/>
      <c r="I13250" s="50"/>
      <c r="J13250" s="50"/>
      <c r="K13250" s="50"/>
      <c r="L13250" s="50"/>
    </row>
    <row r="13251" spans="4:12" x14ac:dyDescent="0.25">
      <c r="D13251" s="50">
        <v>52345425</v>
      </c>
      <c r="E13251" s="50" t="s">
        <v>39</v>
      </c>
      <c r="F13251" s="50">
        <v>9899999903</v>
      </c>
      <c r="G13251" s="50"/>
      <c r="H13251" s="50"/>
      <c r="I13251" s="50"/>
      <c r="J13251" s="50"/>
      <c r="K13251" s="50"/>
      <c r="L13251" s="50"/>
    </row>
    <row r="13252" spans="4:12" x14ac:dyDescent="0.25">
      <c r="D13252" s="50">
        <v>52345430</v>
      </c>
      <c r="E13252" s="50" t="s">
        <v>39</v>
      </c>
      <c r="F13252" s="50">
        <v>9899999903</v>
      </c>
      <c r="G13252" s="50"/>
      <c r="H13252" s="50"/>
      <c r="I13252" s="50"/>
      <c r="J13252" s="50"/>
      <c r="K13252" s="50"/>
      <c r="L13252" s="50"/>
    </row>
    <row r="13253" spans="4:12" x14ac:dyDescent="0.25">
      <c r="D13253" s="50">
        <v>52345502</v>
      </c>
      <c r="E13253" s="50" t="s">
        <v>39</v>
      </c>
      <c r="F13253" s="50">
        <v>9899999903</v>
      </c>
      <c r="G13253" s="50"/>
      <c r="H13253" s="50"/>
      <c r="I13253" s="50"/>
      <c r="J13253" s="50"/>
      <c r="K13253" s="50"/>
      <c r="L13253" s="50"/>
    </row>
    <row r="13254" spans="4:12" x14ac:dyDescent="0.25">
      <c r="D13254" s="50">
        <v>52345507</v>
      </c>
      <c r="E13254" s="50" t="s">
        <v>39</v>
      </c>
      <c r="F13254" s="50">
        <v>9899999903</v>
      </c>
      <c r="G13254" s="50"/>
      <c r="H13254" s="50"/>
      <c r="I13254" s="50"/>
      <c r="J13254" s="50"/>
      <c r="K13254" s="50"/>
      <c r="L13254" s="50"/>
    </row>
    <row r="13255" spans="4:12" x14ac:dyDescent="0.25">
      <c r="D13255" s="50">
        <v>52345509</v>
      </c>
      <c r="E13255" s="50" t="s">
        <v>39</v>
      </c>
      <c r="F13255" s="50">
        <v>9899999903</v>
      </c>
      <c r="G13255" s="50"/>
      <c r="H13255" s="50"/>
      <c r="I13255" s="50"/>
      <c r="J13255" s="50"/>
      <c r="K13255" s="50"/>
      <c r="L13255" s="50"/>
    </row>
    <row r="13256" spans="4:12" x14ac:dyDescent="0.25">
      <c r="D13256" s="50">
        <v>52345510</v>
      </c>
      <c r="E13256" s="50" t="s">
        <v>39</v>
      </c>
      <c r="F13256" s="50">
        <v>9899999903</v>
      </c>
      <c r="G13256" s="50"/>
      <c r="H13256" s="50"/>
      <c r="I13256" s="50"/>
      <c r="J13256" s="50"/>
      <c r="K13256" s="50"/>
      <c r="L13256" s="50"/>
    </row>
    <row r="13257" spans="4:12" x14ac:dyDescent="0.25">
      <c r="D13257" s="50">
        <v>52345512</v>
      </c>
      <c r="E13257" s="50" t="s">
        <v>39</v>
      </c>
      <c r="F13257" s="50">
        <v>9899999903</v>
      </c>
      <c r="G13257" s="50"/>
      <c r="H13257" s="50"/>
      <c r="I13257" s="50"/>
      <c r="J13257" s="50"/>
      <c r="K13257" s="50"/>
      <c r="L13257" s="50"/>
    </row>
    <row r="13258" spans="4:12" x14ac:dyDescent="0.25">
      <c r="D13258" s="50">
        <v>52345514</v>
      </c>
      <c r="E13258" s="50" t="s">
        <v>39</v>
      </c>
      <c r="F13258" s="50">
        <v>9899999903</v>
      </c>
      <c r="G13258" s="50"/>
      <c r="H13258" s="50"/>
      <c r="I13258" s="50"/>
      <c r="J13258" s="50"/>
      <c r="K13258" s="50"/>
      <c r="L13258" s="50"/>
    </row>
    <row r="13259" spans="4:12" x14ac:dyDescent="0.25">
      <c r="D13259" s="50">
        <v>52345515</v>
      </c>
      <c r="E13259" s="50" t="s">
        <v>39</v>
      </c>
      <c r="F13259" s="50">
        <v>9899999903</v>
      </c>
      <c r="G13259" s="50"/>
      <c r="H13259" s="50"/>
      <c r="I13259" s="50"/>
      <c r="J13259" s="50"/>
      <c r="K13259" s="50"/>
      <c r="L13259" s="50"/>
    </row>
    <row r="13260" spans="4:12" x14ac:dyDescent="0.25">
      <c r="D13260" s="50">
        <v>52345516</v>
      </c>
      <c r="E13260" s="50" t="s">
        <v>39</v>
      </c>
      <c r="F13260" s="50">
        <v>9899999903</v>
      </c>
      <c r="G13260" s="50"/>
      <c r="H13260" s="50"/>
      <c r="I13260" s="50"/>
      <c r="J13260" s="50"/>
      <c r="K13260" s="50"/>
      <c r="L13260" s="50"/>
    </row>
    <row r="13261" spans="4:12" x14ac:dyDescent="0.25">
      <c r="D13261" s="50">
        <v>52345518</v>
      </c>
      <c r="E13261" s="50" t="s">
        <v>39</v>
      </c>
      <c r="F13261" s="50">
        <v>9899999903</v>
      </c>
      <c r="G13261" s="50"/>
      <c r="H13261" s="50"/>
      <c r="I13261" s="50"/>
      <c r="J13261" s="50"/>
      <c r="K13261" s="50"/>
      <c r="L13261" s="50"/>
    </row>
    <row r="13262" spans="4:12" x14ac:dyDescent="0.25">
      <c r="D13262" s="50">
        <v>52345520</v>
      </c>
      <c r="E13262" s="50" t="s">
        <v>39</v>
      </c>
      <c r="F13262" s="50">
        <v>9899999903</v>
      </c>
      <c r="G13262" s="50"/>
      <c r="H13262" s="50"/>
      <c r="I13262" s="50"/>
      <c r="J13262" s="50"/>
      <c r="K13262" s="50"/>
      <c r="L13262" s="50"/>
    </row>
    <row r="13263" spans="4:12" x14ac:dyDescent="0.25">
      <c r="D13263" s="50">
        <v>52345525</v>
      </c>
      <c r="E13263" s="50" t="s">
        <v>39</v>
      </c>
      <c r="F13263" s="50">
        <v>9899999903</v>
      </c>
      <c r="G13263" s="50"/>
      <c r="H13263" s="50"/>
      <c r="I13263" s="50"/>
      <c r="J13263" s="50"/>
      <c r="K13263" s="50"/>
      <c r="L13263" s="50"/>
    </row>
    <row r="13264" spans="4:12" x14ac:dyDescent="0.25">
      <c r="D13264" s="50">
        <v>52345530</v>
      </c>
      <c r="E13264" s="50" t="s">
        <v>39</v>
      </c>
      <c r="F13264" s="50">
        <v>9899999903</v>
      </c>
      <c r="G13264" s="50"/>
      <c r="H13264" s="50"/>
      <c r="I13264" s="50"/>
      <c r="J13264" s="50"/>
      <c r="K13264" s="50"/>
      <c r="L13264" s="50"/>
    </row>
    <row r="13265" spans="4:12" x14ac:dyDescent="0.25">
      <c r="D13265" s="50">
        <v>52345614</v>
      </c>
      <c r="E13265" s="50" t="s">
        <v>39</v>
      </c>
      <c r="F13265" s="50">
        <v>9899999903</v>
      </c>
      <c r="G13265" s="50"/>
      <c r="H13265" s="50"/>
      <c r="I13265" s="50"/>
      <c r="J13265" s="50"/>
      <c r="K13265" s="50"/>
      <c r="L13265" s="50"/>
    </row>
    <row r="13266" spans="4:12" x14ac:dyDescent="0.25">
      <c r="D13266" s="50">
        <v>52345615</v>
      </c>
      <c r="E13266" s="50" t="s">
        <v>39</v>
      </c>
      <c r="F13266" s="50">
        <v>9899999903</v>
      </c>
      <c r="G13266" s="50"/>
      <c r="H13266" s="50"/>
      <c r="I13266" s="50"/>
      <c r="J13266" s="50"/>
      <c r="K13266" s="50"/>
      <c r="L13266" s="50"/>
    </row>
    <row r="13267" spans="4:12" x14ac:dyDescent="0.25">
      <c r="D13267" s="50">
        <v>52345616</v>
      </c>
      <c r="E13267" s="50" t="s">
        <v>39</v>
      </c>
      <c r="F13267" s="50">
        <v>9899999903</v>
      </c>
      <c r="G13267" s="50"/>
      <c r="H13267" s="50"/>
      <c r="I13267" s="50"/>
      <c r="J13267" s="50"/>
      <c r="K13267" s="50"/>
      <c r="L13267" s="50"/>
    </row>
    <row r="13268" spans="4:12" x14ac:dyDescent="0.25">
      <c r="D13268" s="50">
        <v>52345618</v>
      </c>
      <c r="E13268" s="50" t="s">
        <v>39</v>
      </c>
      <c r="F13268" s="50">
        <v>9899999903</v>
      </c>
      <c r="G13268" s="50"/>
      <c r="H13268" s="50"/>
      <c r="I13268" s="50"/>
      <c r="J13268" s="50"/>
      <c r="K13268" s="50"/>
      <c r="L13268" s="50"/>
    </row>
    <row r="13269" spans="4:12" x14ac:dyDescent="0.25">
      <c r="D13269" s="50">
        <v>52345620</v>
      </c>
      <c r="E13269" s="50" t="s">
        <v>39</v>
      </c>
      <c r="F13269" s="50">
        <v>9899999903</v>
      </c>
      <c r="G13269" s="50"/>
      <c r="H13269" s="50"/>
      <c r="I13269" s="50"/>
      <c r="J13269" s="50"/>
      <c r="K13269" s="50"/>
      <c r="L13269" s="50"/>
    </row>
    <row r="13270" spans="4:12" x14ac:dyDescent="0.25">
      <c r="D13270" s="50">
        <v>52345625</v>
      </c>
      <c r="E13270" s="50" t="s">
        <v>39</v>
      </c>
      <c r="F13270" s="50">
        <v>9899999903</v>
      </c>
      <c r="G13270" s="50"/>
      <c r="H13270" s="50"/>
      <c r="I13270" s="50"/>
      <c r="J13270" s="50"/>
      <c r="K13270" s="50"/>
      <c r="L13270" s="50"/>
    </row>
    <row r="13271" spans="4:12" x14ac:dyDescent="0.25">
      <c r="D13271" s="50">
        <v>52345630</v>
      </c>
      <c r="E13271" s="50" t="s">
        <v>39</v>
      </c>
      <c r="F13271" s="50">
        <v>9899999903</v>
      </c>
      <c r="G13271" s="50"/>
      <c r="H13271" s="50"/>
      <c r="I13271" s="50"/>
      <c r="J13271" s="50"/>
      <c r="K13271" s="50"/>
      <c r="L13271" s="50"/>
    </row>
    <row r="13272" spans="4:12" x14ac:dyDescent="0.25">
      <c r="D13272" s="50">
        <v>52345715</v>
      </c>
      <c r="E13272" s="50" t="s">
        <v>39</v>
      </c>
      <c r="F13272" s="50">
        <v>9899999903</v>
      </c>
      <c r="G13272" s="50"/>
      <c r="H13272" s="50"/>
      <c r="I13272" s="50"/>
      <c r="J13272" s="50"/>
      <c r="K13272" s="50"/>
      <c r="L13272" s="50"/>
    </row>
    <row r="13273" spans="4:12" x14ac:dyDescent="0.25">
      <c r="D13273" s="50">
        <v>52345716</v>
      </c>
      <c r="E13273" s="50" t="s">
        <v>39</v>
      </c>
      <c r="F13273" s="50">
        <v>9899999903</v>
      </c>
      <c r="G13273" s="50"/>
      <c r="H13273" s="50"/>
      <c r="I13273" s="50"/>
      <c r="J13273" s="50"/>
      <c r="K13273" s="50"/>
      <c r="L13273" s="50"/>
    </row>
    <row r="13274" spans="4:12" x14ac:dyDescent="0.25">
      <c r="D13274" s="50">
        <v>52345718</v>
      </c>
      <c r="E13274" s="50" t="s">
        <v>39</v>
      </c>
      <c r="F13274" s="50">
        <v>9899999903</v>
      </c>
      <c r="G13274" s="50"/>
      <c r="H13274" s="50"/>
      <c r="I13274" s="50"/>
      <c r="J13274" s="50"/>
      <c r="K13274" s="50"/>
      <c r="L13274" s="50"/>
    </row>
    <row r="13275" spans="4:12" x14ac:dyDescent="0.25">
      <c r="D13275" s="50">
        <v>52345720</v>
      </c>
      <c r="E13275" s="50" t="s">
        <v>39</v>
      </c>
      <c r="F13275" s="50">
        <v>9899999903</v>
      </c>
      <c r="G13275" s="50"/>
      <c r="H13275" s="50"/>
      <c r="I13275" s="50"/>
      <c r="J13275" s="50"/>
      <c r="K13275" s="50"/>
      <c r="L13275" s="50"/>
    </row>
    <row r="13276" spans="4:12" x14ac:dyDescent="0.25">
      <c r="D13276" s="50">
        <v>52345725</v>
      </c>
      <c r="E13276" s="50" t="s">
        <v>39</v>
      </c>
      <c r="F13276" s="50">
        <v>9899999903</v>
      </c>
      <c r="G13276" s="50"/>
      <c r="H13276" s="50"/>
      <c r="I13276" s="50"/>
      <c r="J13276" s="50"/>
      <c r="K13276" s="50"/>
      <c r="L13276" s="50"/>
    </row>
    <row r="13277" spans="4:12" x14ac:dyDescent="0.25">
      <c r="D13277" s="50">
        <v>52345818</v>
      </c>
      <c r="E13277" s="50" t="s">
        <v>39</v>
      </c>
      <c r="F13277" s="50">
        <v>9899999903</v>
      </c>
      <c r="G13277" s="50"/>
      <c r="H13277" s="50"/>
      <c r="I13277" s="50"/>
      <c r="J13277" s="50"/>
      <c r="K13277" s="50"/>
      <c r="L13277" s="50"/>
    </row>
    <row r="13278" spans="4:12" x14ac:dyDescent="0.25">
      <c r="D13278" s="50">
        <v>52345820</v>
      </c>
      <c r="E13278" s="50" t="s">
        <v>39</v>
      </c>
      <c r="F13278" s="50">
        <v>9899999903</v>
      </c>
      <c r="G13278" s="50"/>
      <c r="H13278" s="50"/>
      <c r="I13278" s="50"/>
      <c r="J13278" s="50"/>
      <c r="K13278" s="50"/>
      <c r="L13278" s="50"/>
    </row>
    <row r="13279" spans="4:12" x14ac:dyDescent="0.25">
      <c r="D13279" s="50">
        <v>52345825</v>
      </c>
      <c r="E13279" s="50" t="s">
        <v>39</v>
      </c>
      <c r="F13279" s="50">
        <v>9899999903</v>
      </c>
      <c r="G13279" s="50"/>
      <c r="H13279" s="50"/>
      <c r="I13279" s="50"/>
      <c r="J13279" s="50"/>
      <c r="K13279" s="50"/>
      <c r="L13279" s="50"/>
    </row>
    <row r="13280" spans="4:12" x14ac:dyDescent="0.25">
      <c r="D13280" s="50">
        <v>52345920</v>
      </c>
      <c r="E13280" s="50" t="s">
        <v>39</v>
      </c>
      <c r="F13280" s="50">
        <v>9899999903</v>
      </c>
      <c r="G13280" s="50"/>
      <c r="H13280" s="50"/>
      <c r="I13280" s="50"/>
      <c r="J13280" s="50"/>
      <c r="K13280" s="50"/>
      <c r="L13280" s="50"/>
    </row>
    <row r="13281" spans="4:12" x14ac:dyDescent="0.25">
      <c r="D13281" s="50">
        <v>52345925</v>
      </c>
      <c r="E13281" s="50" t="s">
        <v>39</v>
      </c>
      <c r="F13281" s="50">
        <v>9899999903</v>
      </c>
      <c r="G13281" s="50"/>
      <c r="H13281" s="50"/>
      <c r="I13281" s="50"/>
      <c r="J13281" s="50"/>
      <c r="K13281" s="50"/>
      <c r="L13281" s="50"/>
    </row>
    <row r="13282" spans="4:12" x14ac:dyDescent="0.25">
      <c r="D13282" s="50">
        <v>52346303</v>
      </c>
      <c r="E13282" s="50" t="s">
        <v>39</v>
      </c>
      <c r="F13282" s="50">
        <v>9899999903</v>
      </c>
      <c r="G13282" s="50"/>
      <c r="H13282" s="50"/>
      <c r="I13282" s="50"/>
      <c r="J13282" s="50"/>
      <c r="K13282" s="50"/>
      <c r="L13282" s="50"/>
    </row>
    <row r="13283" spans="4:12" x14ac:dyDescent="0.25">
      <c r="D13283" s="50">
        <v>52346304</v>
      </c>
      <c r="E13283" s="50" t="s">
        <v>39</v>
      </c>
      <c r="F13283" s="50">
        <v>9899999903</v>
      </c>
      <c r="G13283" s="50"/>
      <c r="H13283" s="50"/>
      <c r="I13283" s="50"/>
      <c r="J13283" s="50"/>
      <c r="K13283" s="50"/>
      <c r="L13283" s="50"/>
    </row>
    <row r="13284" spans="4:12" x14ac:dyDescent="0.25">
      <c r="D13284" s="50">
        <v>52346305</v>
      </c>
      <c r="E13284" s="50" t="s">
        <v>39</v>
      </c>
      <c r="F13284" s="50">
        <v>9899999903</v>
      </c>
      <c r="G13284" s="50"/>
      <c r="H13284" s="50"/>
      <c r="I13284" s="50"/>
      <c r="J13284" s="50"/>
      <c r="K13284" s="50"/>
      <c r="L13284" s="50"/>
    </row>
    <row r="13285" spans="4:12" x14ac:dyDescent="0.25">
      <c r="D13285" s="50">
        <v>52346306</v>
      </c>
      <c r="E13285" s="50" t="s">
        <v>39</v>
      </c>
      <c r="F13285" s="50">
        <v>9899999903</v>
      </c>
      <c r="G13285" s="50"/>
      <c r="H13285" s="50"/>
      <c r="I13285" s="50"/>
      <c r="J13285" s="50"/>
      <c r="K13285" s="50"/>
      <c r="L13285" s="50"/>
    </row>
    <row r="13286" spans="4:12" x14ac:dyDescent="0.25">
      <c r="D13286" s="50">
        <v>52346307</v>
      </c>
      <c r="E13286" s="50" t="s">
        <v>39</v>
      </c>
      <c r="F13286" s="50">
        <v>9899999903</v>
      </c>
      <c r="G13286" s="50"/>
      <c r="H13286" s="50"/>
      <c r="I13286" s="50"/>
      <c r="J13286" s="50"/>
      <c r="K13286" s="50"/>
      <c r="L13286" s="50"/>
    </row>
    <row r="13287" spans="4:12" x14ac:dyDescent="0.25">
      <c r="D13287" s="50">
        <v>52346308</v>
      </c>
      <c r="E13287" s="50" t="s">
        <v>39</v>
      </c>
      <c r="F13287" s="50">
        <v>9899999903</v>
      </c>
      <c r="G13287" s="50"/>
      <c r="H13287" s="50"/>
      <c r="I13287" s="50"/>
      <c r="J13287" s="50"/>
      <c r="K13287" s="50"/>
      <c r="L13287" s="50"/>
    </row>
    <row r="13288" spans="4:12" x14ac:dyDescent="0.25">
      <c r="D13288" s="50">
        <v>52346309</v>
      </c>
      <c r="E13288" s="50" t="s">
        <v>39</v>
      </c>
      <c r="F13288" s="50">
        <v>9899999903</v>
      </c>
      <c r="G13288" s="50"/>
      <c r="H13288" s="50"/>
      <c r="I13288" s="50"/>
      <c r="J13288" s="50"/>
      <c r="K13288" s="50"/>
      <c r="L13288" s="50"/>
    </row>
    <row r="13289" spans="4:12" x14ac:dyDescent="0.25">
      <c r="D13289" s="50">
        <v>52346310</v>
      </c>
      <c r="E13289" s="50" t="s">
        <v>39</v>
      </c>
      <c r="F13289" s="50">
        <v>9899999903</v>
      </c>
      <c r="G13289" s="50"/>
      <c r="H13289" s="50"/>
      <c r="I13289" s="50"/>
      <c r="J13289" s="50"/>
      <c r="K13289" s="50"/>
      <c r="L13289" s="50"/>
    </row>
    <row r="13290" spans="4:12" x14ac:dyDescent="0.25">
      <c r="D13290" s="50">
        <v>52346312</v>
      </c>
      <c r="E13290" s="50" t="s">
        <v>39</v>
      </c>
      <c r="F13290" s="50">
        <v>9899999903</v>
      </c>
      <c r="G13290" s="50"/>
      <c r="H13290" s="50"/>
      <c r="I13290" s="50"/>
      <c r="J13290" s="50"/>
      <c r="K13290" s="50"/>
      <c r="L13290" s="50"/>
    </row>
    <row r="13291" spans="4:12" x14ac:dyDescent="0.25">
      <c r="D13291" s="50">
        <v>52346314</v>
      </c>
      <c r="E13291" s="50" t="s">
        <v>39</v>
      </c>
      <c r="F13291" s="50">
        <v>9899999903</v>
      </c>
      <c r="G13291" s="50"/>
      <c r="H13291" s="50"/>
      <c r="I13291" s="50"/>
      <c r="J13291" s="50"/>
      <c r="K13291" s="50"/>
      <c r="L13291" s="50"/>
    </row>
    <row r="13292" spans="4:12" x14ac:dyDescent="0.25">
      <c r="D13292" s="50">
        <v>52346315</v>
      </c>
      <c r="E13292" s="50" t="s">
        <v>39</v>
      </c>
      <c r="F13292" s="50">
        <v>9899999903</v>
      </c>
      <c r="G13292" s="50"/>
      <c r="H13292" s="50"/>
      <c r="I13292" s="50"/>
      <c r="J13292" s="50"/>
      <c r="K13292" s="50"/>
      <c r="L13292" s="50"/>
    </row>
    <row r="13293" spans="4:12" x14ac:dyDescent="0.25">
      <c r="D13293" s="50">
        <v>52346316</v>
      </c>
      <c r="E13293" s="50" t="s">
        <v>39</v>
      </c>
      <c r="F13293" s="50">
        <v>9899999903</v>
      </c>
      <c r="G13293" s="50"/>
      <c r="H13293" s="50"/>
      <c r="I13293" s="50"/>
      <c r="J13293" s="50"/>
      <c r="K13293" s="50"/>
      <c r="L13293" s="50"/>
    </row>
    <row r="13294" spans="4:12" x14ac:dyDescent="0.25">
      <c r="D13294" s="50">
        <v>52346318</v>
      </c>
      <c r="E13294" s="50" t="s">
        <v>39</v>
      </c>
      <c r="F13294" s="50">
        <v>9899999903</v>
      </c>
      <c r="G13294" s="50"/>
      <c r="H13294" s="50"/>
      <c r="I13294" s="50"/>
      <c r="J13294" s="50"/>
      <c r="K13294" s="50"/>
      <c r="L13294" s="50"/>
    </row>
    <row r="13295" spans="4:12" x14ac:dyDescent="0.25">
      <c r="D13295" s="50">
        <v>52346320</v>
      </c>
      <c r="E13295" s="50" t="s">
        <v>39</v>
      </c>
      <c r="F13295" s="50">
        <v>9899999903</v>
      </c>
      <c r="G13295" s="50"/>
      <c r="H13295" s="50"/>
      <c r="I13295" s="50"/>
      <c r="J13295" s="50"/>
      <c r="K13295" s="50"/>
      <c r="L13295" s="50"/>
    </row>
    <row r="13296" spans="4:12" x14ac:dyDescent="0.25">
      <c r="D13296" s="50">
        <v>52346325</v>
      </c>
      <c r="E13296" s="50" t="s">
        <v>39</v>
      </c>
      <c r="F13296" s="50">
        <v>9899999903</v>
      </c>
      <c r="G13296" s="50"/>
      <c r="H13296" s="50"/>
      <c r="I13296" s="50"/>
      <c r="J13296" s="50"/>
      <c r="K13296" s="50"/>
      <c r="L13296" s="50"/>
    </row>
    <row r="13297" spans="4:12" x14ac:dyDescent="0.25">
      <c r="D13297" s="50">
        <v>52346403</v>
      </c>
      <c r="E13297" s="50" t="s">
        <v>39</v>
      </c>
      <c r="F13297" s="50">
        <v>9899999903</v>
      </c>
      <c r="G13297" s="50"/>
      <c r="H13297" s="50"/>
      <c r="I13297" s="50"/>
      <c r="J13297" s="50"/>
      <c r="K13297" s="50"/>
      <c r="L13297" s="50"/>
    </row>
    <row r="13298" spans="4:12" x14ac:dyDescent="0.25">
      <c r="D13298" s="50">
        <v>52346404</v>
      </c>
      <c r="E13298" s="50" t="s">
        <v>39</v>
      </c>
      <c r="F13298" s="50">
        <v>9899999903</v>
      </c>
      <c r="G13298" s="50"/>
      <c r="H13298" s="50"/>
      <c r="I13298" s="50"/>
      <c r="J13298" s="50"/>
      <c r="K13298" s="50"/>
      <c r="L13298" s="50"/>
    </row>
    <row r="13299" spans="4:12" x14ac:dyDescent="0.25">
      <c r="D13299" s="50">
        <v>52346405</v>
      </c>
      <c r="E13299" s="50" t="s">
        <v>39</v>
      </c>
      <c r="F13299" s="50">
        <v>9899999903</v>
      </c>
      <c r="G13299" s="50"/>
      <c r="H13299" s="50"/>
      <c r="I13299" s="50"/>
      <c r="J13299" s="50"/>
      <c r="K13299" s="50"/>
      <c r="L13299" s="50"/>
    </row>
    <row r="13300" spans="4:12" x14ac:dyDescent="0.25">
      <c r="D13300" s="50">
        <v>52346406</v>
      </c>
      <c r="E13300" s="50" t="s">
        <v>39</v>
      </c>
      <c r="F13300" s="50">
        <v>9899999903</v>
      </c>
      <c r="G13300" s="50"/>
      <c r="H13300" s="50"/>
      <c r="I13300" s="50"/>
      <c r="J13300" s="50"/>
      <c r="K13300" s="50"/>
      <c r="L13300" s="50"/>
    </row>
    <row r="13301" spans="4:12" x14ac:dyDescent="0.25">
      <c r="D13301" s="50">
        <v>52346407</v>
      </c>
      <c r="E13301" s="50" t="s">
        <v>39</v>
      </c>
      <c r="F13301" s="50">
        <v>9899999903</v>
      </c>
      <c r="G13301" s="50"/>
      <c r="H13301" s="50"/>
      <c r="I13301" s="50"/>
      <c r="J13301" s="50"/>
      <c r="K13301" s="50"/>
      <c r="L13301" s="50"/>
    </row>
    <row r="13302" spans="4:12" x14ac:dyDescent="0.25">
      <c r="D13302" s="50">
        <v>52346408</v>
      </c>
      <c r="E13302" s="50" t="s">
        <v>39</v>
      </c>
      <c r="F13302" s="50">
        <v>9899999903</v>
      </c>
      <c r="G13302" s="50"/>
      <c r="H13302" s="50"/>
      <c r="I13302" s="50"/>
      <c r="J13302" s="50"/>
      <c r="K13302" s="50"/>
      <c r="L13302" s="50"/>
    </row>
    <row r="13303" spans="4:12" x14ac:dyDescent="0.25">
      <c r="D13303" s="50">
        <v>52346409</v>
      </c>
      <c r="E13303" s="50" t="s">
        <v>39</v>
      </c>
      <c r="F13303" s="50">
        <v>9899999903</v>
      </c>
      <c r="G13303" s="50"/>
      <c r="H13303" s="50"/>
      <c r="I13303" s="50"/>
      <c r="J13303" s="50"/>
      <c r="K13303" s="50"/>
      <c r="L13303" s="50"/>
    </row>
    <row r="13304" spans="4:12" x14ac:dyDescent="0.25">
      <c r="D13304" s="50">
        <v>52346410</v>
      </c>
      <c r="E13304" s="50" t="s">
        <v>39</v>
      </c>
      <c r="F13304" s="50">
        <v>9899999903</v>
      </c>
      <c r="G13304" s="50"/>
      <c r="H13304" s="50"/>
      <c r="I13304" s="50"/>
      <c r="J13304" s="50"/>
      <c r="K13304" s="50"/>
      <c r="L13304" s="50"/>
    </row>
    <row r="13305" spans="4:12" x14ac:dyDescent="0.25">
      <c r="D13305" s="50">
        <v>52346412</v>
      </c>
      <c r="E13305" s="50" t="s">
        <v>39</v>
      </c>
      <c r="F13305" s="50">
        <v>9899999903</v>
      </c>
      <c r="G13305" s="50"/>
      <c r="H13305" s="50"/>
      <c r="I13305" s="50"/>
      <c r="J13305" s="50"/>
      <c r="K13305" s="50"/>
      <c r="L13305" s="50"/>
    </row>
    <row r="13306" spans="4:12" x14ac:dyDescent="0.25">
      <c r="D13306" s="50">
        <v>52346414</v>
      </c>
      <c r="E13306" s="50" t="s">
        <v>39</v>
      </c>
      <c r="F13306" s="50">
        <v>9899999903</v>
      </c>
      <c r="G13306" s="50"/>
      <c r="H13306" s="50"/>
      <c r="I13306" s="50"/>
      <c r="J13306" s="50"/>
      <c r="K13306" s="50"/>
      <c r="L13306" s="50"/>
    </row>
    <row r="13307" spans="4:12" x14ac:dyDescent="0.25">
      <c r="D13307" s="50">
        <v>52346415</v>
      </c>
      <c r="E13307" s="50" t="s">
        <v>39</v>
      </c>
      <c r="F13307" s="50">
        <v>9899999903</v>
      </c>
      <c r="G13307" s="50"/>
      <c r="H13307" s="50"/>
      <c r="I13307" s="50"/>
      <c r="J13307" s="50"/>
      <c r="K13307" s="50"/>
      <c r="L13307" s="50"/>
    </row>
    <row r="13308" spans="4:12" x14ac:dyDescent="0.25">
      <c r="D13308" s="50">
        <v>52346416</v>
      </c>
      <c r="E13308" s="50" t="s">
        <v>39</v>
      </c>
      <c r="F13308" s="50">
        <v>9899999903</v>
      </c>
      <c r="G13308" s="50"/>
      <c r="H13308" s="50"/>
      <c r="I13308" s="50"/>
      <c r="J13308" s="50"/>
      <c r="K13308" s="50"/>
      <c r="L13308" s="50"/>
    </row>
    <row r="13309" spans="4:12" x14ac:dyDescent="0.25">
      <c r="D13309" s="50">
        <v>52346418</v>
      </c>
      <c r="E13309" s="50" t="s">
        <v>39</v>
      </c>
      <c r="F13309" s="50">
        <v>9899999903</v>
      </c>
      <c r="G13309" s="50"/>
      <c r="H13309" s="50"/>
      <c r="I13309" s="50"/>
      <c r="J13309" s="50"/>
      <c r="K13309" s="50"/>
      <c r="L13309" s="50"/>
    </row>
    <row r="13310" spans="4:12" x14ac:dyDescent="0.25">
      <c r="D13310" s="50">
        <v>52346420</v>
      </c>
      <c r="E13310" s="50" t="s">
        <v>39</v>
      </c>
      <c r="F13310" s="50">
        <v>9899999903</v>
      </c>
      <c r="G13310" s="50"/>
      <c r="H13310" s="50"/>
      <c r="I13310" s="50"/>
      <c r="J13310" s="50"/>
      <c r="K13310" s="50"/>
      <c r="L13310" s="50"/>
    </row>
    <row r="13311" spans="4:12" x14ac:dyDescent="0.25">
      <c r="D13311" s="50">
        <v>52346425</v>
      </c>
      <c r="E13311" s="50" t="s">
        <v>39</v>
      </c>
      <c r="F13311" s="50">
        <v>9899999903</v>
      </c>
      <c r="G13311" s="50"/>
      <c r="H13311" s="50"/>
      <c r="I13311" s="50"/>
      <c r="J13311" s="50"/>
      <c r="K13311" s="50"/>
      <c r="L13311" s="50"/>
    </row>
    <row r="13312" spans="4:12" x14ac:dyDescent="0.25">
      <c r="D13312" s="50">
        <v>52346506</v>
      </c>
      <c r="E13312" s="50" t="s">
        <v>39</v>
      </c>
      <c r="F13312" s="50">
        <v>9899999903</v>
      </c>
      <c r="G13312" s="50"/>
      <c r="H13312" s="50"/>
      <c r="I13312" s="50"/>
      <c r="J13312" s="50"/>
      <c r="K13312" s="50"/>
      <c r="L13312" s="50"/>
    </row>
    <row r="13313" spans="4:12" x14ac:dyDescent="0.25">
      <c r="D13313" s="50">
        <v>52346508</v>
      </c>
      <c r="E13313" s="50" t="s">
        <v>39</v>
      </c>
      <c r="F13313" s="50">
        <v>9899999903</v>
      </c>
      <c r="G13313" s="50"/>
      <c r="H13313" s="50"/>
      <c r="I13313" s="50"/>
      <c r="J13313" s="50"/>
      <c r="K13313" s="50"/>
      <c r="L13313" s="50"/>
    </row>
    <row r="13314" spans="4:12" x14ac:dyDescent="0.25">
      <c r="D13314" s="50">
        <v>52346510</v>
      </c>
      <c r="E13314" s="50" t="s">
        <v>39</v>
      </c>
      <c r="F13314" s="50">
        <v>9899999903</v>
      </c>
      <c r="G13314" s="50"/>
      <c r="H13314" s="50"/>
      <c r="I13314" s="50"/>
      <c r="J13314" s="50"/>
      <c r="K13314" s="50"/>
      <c r="L13314" s="50"/>
    </row>
    <row r="13315" spans="4:12" x14ac:dyDescent="0.25">
      <c r="D13315" s="50">
        <v>52346512</v>
      </c>
      <c r="E13315" s="50" t="s">
        <v>39</v>
      </c>
      <c r="F13315" s="50">
        <v>9899999903</v>
      </c>
      <c r="G13315" s="50"/>
      <c r="H13315" s="50"/>
      <c r="I13315" s="50"/>
      <c r="J13315" s="50"/>
      <c r="K13315" s="50"/>
      <c r="L13315" s="50"/>
    </row>
    <row r="13316" spans="4:12" x14ac:dyDescent="0.25">
      <c r="D13316" s="50">
        <v>52346514</v>
      </c>
      <c r="E13316" s="50" t="s">
        <v>39</v>
      </c>
      <c r="F13316" s="50">
        <v>9899999903</v>
      </c>
      <c r="G13316" s="50"/>
      <c r="H13316" s="50"/>
      <c r="I13316" s="50"/>
      <c r="J13316" s="50"/>
      <c r="K13316" s="50"/>
      <c r="L13316" s="50"/>
    </row>
    <row r="13317" spans="4:12" x14ac:dyDescent="0.25">
      <c r="D13317" s="50">
        <v>52346515</v>
      </c>
      <c r="E13317" s="50" t="s">
        <v>39</v>
      </c>
      <c r="F13317" s="50">
        <v>9899999903</v>
      </c>
      <c r="G13317" s="50"/>
      <c r="H13317" s="50"/>
      <c r="I13317" s="50"/>
      <c r="J13317" s="50"/>
      <c r="K13317" s="50"/>
      <c r="L13317" s="50"/>
    </row>
    <row r="13318" spans="4:12" x14ac:dyDescent="0.25">
      <c r="D13318" s="50">
        <v>52346516</v>
      </c>
      <c r="E13318" s="50" t="s">
        <v>39</v>
      </c>
      <c r="F13318" s="50">
        <v>9899999903</v>
      </c>
      <c r="G13318" s="50"/>
      <c r="H13318" s="50"/>
      <c r="I13318" s="50"/>
      <c r="J13318" s="50"/>
      <c r="K13318" s="50"/>
      <c r="L13318" s="50"/>
    </row>
    <row r="13319" spans="4:12" x14ac:dyDescent="0.25">
      <c r="D13319" s="50">
        <v>52346518</v>
      </c>
      <c r="E13319" s="50" t="s">
        <v>39</v>
      </c>
      <c r="F13319" s="50">
        <v>9899999903</v>
      </c>
      <c r="G13319" s="50"/>
      <c r="H13319" s="50"/>
      <c r="I13319" s="50"/>
      <c r="J13319" s="50"/>
      <c r="K13319" s="50"/>
      <c r="L13319" s="50"/>
    </row>
    <row r="13320" spans="4:12" x14ac:dyDescent="0.25">
      <c r="D13320" s="50">
        <v>52346520</v>
      </c>
      <c r="E13320" s="50" t="s">
        <v>39</v>
      </c>
      <c r="F13320" s="50">
        <v>9899999903</v>
      </c>
      <c r="G13320" s="50"/>
      <c r="H13320" s="50"/>
      <c r="I13320" s="50"/>
      <c r="J13320" s="50"/>
      <c r="K13320" s="50"/>
      <c r="L13320" s="50"/>
    </row>
    <row r="13321" spans="4:12" x14ac:dyDescent="0.25">
      <c r="D13321" s="50">
        <v>52346525</v>
      </c>
      <c r="E13321" s="50" t="s">
        <v>39</v>
      </c>
      <c r="F13321" s="50">
        <v>9899999903</v>
      </c>
      <c r="G13321" s="50"/>
      <c r="H13321" s="50"/>
      <c r="I13321" s="50"/>
      <c r="J13321" s="50"/>
      <c r="K13321" s="50"/>
      <c r="L13321" s="50"/>
    </row>
    <row r="13322" spans="4:12" x14ac:dyDescent="0.25">
      <c r="D13322" s="50">
        <v>52346610</v>
      </c>
      <c r="E13322" s="50" t="s">
        <v>39</v>
      </c>
      <c r="F13322" s="50">
        <v>9899999903</v>
      </c>
      <c r="G13322" s="50"/>
      <c r="H13322" s="50"/>
      <c r="I13322" s="50"/>
      <c r="J13322" s="50"/>
      <c r="K13322" s="50"/>
      <c r="L13322" s="50"/>
    </row>
    <row r="13323" spans="4:12" x14ac:dyDescent="0.25">
      <c r="D13323" s="50">
        <v>52346615</v>
      </c>
      <c r="E13323" s="50" t="s">
        <v>39</v>
      </c>
      <c r="F13323" s="50">
        <v>9899999903</v>
      </c>
      <c r="G13323" s="50"/>
      <c r="H13323" s="50"/>
      <c r="I13323" s="50"/>
      <c r="J13323" s="50"/>
      <c r="K13323" s="50"/>
      <c r="L13323" s="50"/>
    </row>
    <row r="13324" spans="4:12" x14ac:dyDescent="0.25">
      <c r="D13324" s="50">
        <v>52346616</v>
      </c>
      <c r="E13324" s="50" t="s">
        <v>39</v>
      </c>
      <c r="F13324" s="50">
        <v>9899999903</v>
      </c>
      <c r="G13324" s="50"/>
      <c r="H13324" s="50"/>
      <c r="I13324" s="50"/>
      <c r="J13324" s="50"/>
      <c r="K13324" s="50"/>
      <c r="L13324" s="50"/>
    </row>
    <row r="13325" spans="4:12" x14ac:dyDescent="0.25">
      <c r="D13325" s="50">
        <v>52346620</v>
      </c>
      <c r="E13325" s="50" t="s">
        <v>39</v>
      </c>
      <c r="F13325" s="50">
        <v>9899999903</v>
      </c>
      <c r="G13325" s="50"/>
      <c r="H13325" s="50"/>
      <c r="I13325" s="50"/>
      <c r="J13325" s="50"/>
      <c r="K13325" s="50"/>
      <c r="L13325" s="50"/>
    </row>
    <row r="13326" spans="4:12" x14ac:dyDescent="0.25">
      <c r="D13326" s="50">
        <v>52346715</v>
      </c>
      <c r="E13326" s="50" t="s">
        <v>39</v>
      </c>
      <c r="F13326" s="50">
        <v>9899999903</v>
      </c>
      <c r="G13326" s="50"/>
      <c r="H13326" s="50"/>
      <c r="I13326" s="50"/>
      <c r="J13326" s="50"/>
      <c r="K13326" s="50"/>
      <c r="L13326" s="50"/>
    </row>
    <row r="13327" spans="4:12" x14ac:dyDescent="0.25">
      <c r="D13327" s="50">
        <v>52347303</v>
      </c>
      <c r="E13327" s="50" t="s">
        <v>39</v>
      </c>
      <c r="F13327" s="50">
        <v>9899999903</v>
      </c>
      <c r="G13327" s="50"/>
      <c r="H13327" s="50"/>
      <c r="I13327" s="50"/>
      <c r="J13327" s="50"/>
      <c r="K13327" s="50"/>
      <c r="L13327" s="50"/>
    </row>
    <row r="13328" spans="4:12" x14ac:dyDescent="0.25">
      <c r="D13328" s="50">
        <v>52347304</v>
      </c>
      <c r="E13328" s="50" t="s">
        <v>39</v>
      </c>
      <c r="F13328" s="50">
        <v>9899999903</v>
      </c>
      <c r="G13328" s="50"/>
      <c r="H13328" s="50"/>
      <c r="I13328" s="50"/>
      <c r="J13328" s="50"/>
      <c r="K13328" s="50"/>
      <c r="L13328" s="50"/>
    </row>
    <row r="13329" spans="4:12" x14ac:dyDescent="0.25">
      <c r="D13329" s="50">
        <v>52347305</v>
      </c>
      <c r="E13329" s="50" t="s">
        <v>39</v>
      </c>
      <c r="F13329" s="50">
        <v>9899999903</v>
      </c>
      <c r="G13329" s="50"/>
      <c r="H13329" s="50"/>
      <c r="I13329" s="50"/>
      <c r="J13329" s="50"/>
      <c r="K13329" s="50"/>
      <c r="L13329" s="50"/>
    </row>
    <row r="13330" spans="4:12" x14ac:dyDescent="0.25">
      <c r="D13330" s="50">
        <v>52347306</v>
      </c>
      <c r="E13330" s="50" t="s">
        <v>39</v>
      </c>
      <c r="F13330" s="50">
        <v>9899999903</v>
      </c>
      <c r="G13330" s="50"/>
      <c r="H13330" s="50"/>
      <c r="I13330" s="50"/>
      <c r="J13330" s="50"/>
      <c r="K13330" s="50"/>
      <c r="L13330" s="50"/>
    </row>
    <row r="13331" spans="4:12" x14ac:dyDescent="0.25">
      <c r="D13331" s="50">
        <v>52347308</v>
      </c>
      <c r="E13331" s="50" t="s">
        <v>39</v>
      </c>
      <c r="F13331" s="50">
        <v>9899999903</v>
      </c>
      <c r="G13331" s="50"/>
      <c r="H13331" s="50"/>
      <c r="I13331" s="50"/>
      <c r="J13331" s="50"/>
      <c r="K13331" s="50"/>
      <c r="L13331" s="50"/>
    </row>
    <row r="13332" spans="4:12" x14ac:dyDescent="0.25">
      <c r="D13332" s="50">
        <v>52347310</v>
      </c>
      <c r="E13332" s="50" t="s">
        <v>39</v>
      </c>
      <c r="F13332" s="50">
        <v>9899999903</v>
      </c>
      <c r="G13332" s="50"/>
      <c r="H13332" s="50"/>
      <c r="I13332" s="50"/>
      <c r="J13332" s="50"/>
      <c r="K13332" s="50"/>
      <c r="L13332" s="50"/>
    </row>
    <row r="13333" spans="4:12" x14ac:dyDescent="0.25">
      <c r="D13333" s="50">
        <v>52347315</v>
      </c>
      <c r="E13333" s="50" t="s">
        <v>39</v>
      </c>
      <c r="F13333" s="50">
        <v>9899999903</v>
      </c>
      <c r="G13333" s="50"/>
      <c r="H13333" s="50"/>
      <c r="I13333" s="50"/>
      <c r="J13333" s="50"/>
      <c r="K13333" s="50"/>
      <c r="L13333" s="50"/>
    </row>
    <row r="13334" spans="4:12" x14ac:dyDescent="0.25">
      <c r="D13334" s="50">
        <v>52347320</v>
      </c>
      <c r="E13334" s="50" t="s">
        <v>39</v>
      </c>
      <c r="F13334" s="50">
        <v>9899999903</v>
      </c>
      <c r="G13334" s="50"/>
      <c r="H13334" s="50"/>
      <c r="I13334" s="50"/>
      <c r="J13334" s="50"/>
      <c r="K13334" s="50"/>
      <c r="L13334" s="50"/>
    </row>
    <row r="13335" spans="4:12" x14ac:dyDescent="0.25">
      <c r="D13335" s="50">
        <v>52347325</v>
      </c>
      <c r="E13335" s="50" t="s">
        <v>39</v>
      </c>
      <c r="F13335" s="50">
        <v>9899999903</v>
      </c>
      <c r="G13335" s="50"/>
      <c r="H13335" s="50"/>
      <c r="I13335" s="50"/>
      <c r="J13335" s="50"/>
      <c r="K13335" s="50"/>
      <c r="L13335" s="50"/>
    </row>
    <row r="13336" spans="4:12" x14ac:dyDescent="0.25">
      <c r="D13336" s="50">
        <v>52347404</v>
      </c>
      <c r="E13336" s="50" t="s">
        <v>39</v>
      </c>
      <c r="F13336" s="50">
        <v>9899999903</v>
      </c>
      <c r="G13336" s="50"/>
      <c r="H13336" s="50"/>
      <c r="I13336" s="50"/>
      <c r="J13336" s="50"/>
      <c r="K13336" s="50"/>
      <c r="L13336" s="50"/>
    </row>
    <row r="13337" spans="4:12" x14ac:dyDescent="0.25">
      <c r="D13337" s="50">
        <v>52347405</v>
      </c>
      <c r="E13337" s="50" t="s">
        <v>39</v>
      </c>
      <c r="F13337" s="50">
        <v>9899999903</v>
      </c>
      <c r="G13337" s="50"/>
      <c r="H13337" s="50"/>
      <c r="I13337" s="50"/>
      <c r="J13337" s="50"/>
      <c r="K13337" s="50"/>
      <c r="L13337" s="50"/>
    </row>
    <row r="13338" spans="4:12" x14ac:dyDescent="0.25">
      <c r="D13338" s="50">
        <v>52347406</v>
      </c>
      <c r="E13338" s="50" t="s">
        <v>39</v>
      </c>
      <c r="F13338" s="50">
        <v>9899999903</v>
      </c>
      <c r="G13338" s="50"/>
      <c r="H13338" s="50"/>
      <c r="I13338" s="50"/>
      <c r="J13338" s="50"/>
      <c r="K13338" s="50"/>
      <c r="L13338" s="50"/>
    </row>
    <row r="13339" spans="4:12" x14ac:dyDescent="0.25">
      <c r="D13339" s="50">
        <v>52347408</v>
      </c>
      <c r="E13339" s="50" t="s">
        <v>39</v>
      </c>
      <c r="F13339" s="50">
        <v>9899999903</v>
      </c>
      <c r="G13339" s="50"/>
      <c r="H13339" s="50"/>
      <c r="I13339" s="50"/>
      <c r="J13339" s="50"/>
      <c r="K13339" s="50"/>
      <c r="L13339" s="50"/>
    </row>
    <row r="13340" spans="4:12" x14ac:dyDescent="0.25">
      <c r="D13340" s="50">
        <v>52347410</v>
      </c>
      <c r="E13340" s="50" t="s">
        <v>39</v>
      </c>
      <c r="F13340" s="50">
        <v>9899999903</v>
      </c>
      <c r="G13340" s="50"/>
      <c r="H13340" s="50"/>
      <c r="I13340" s="50"/>
      <c r="J13340" s="50"/>
      <c r="K13340" s="50"/>
      <c r="L13340" s="50"/>
    </row>
    <row r="13341" spans="4:12" x14ac:dyDescent="0.25">
      <c r="D13341" s="50">
        <v>52347415</v>
      </c>
      <c r="E13341" s="50" t="s">
        <v>39</v>
      </c>
      <c r="F13341" s="50">
        <v>9899999903</v>
      </c>
      <c r="G13341" s="50"/>
      <c r="H13341" s="50"/>
      <c r="I13341" s="50"/>
      <c r="J13341" s="50"/>
      <c r="K13341" s="50"/>
      <c r="L13341" s="50"/>
    </row>
    <row r="13342" spans="4:12" x14ac:dyDescent="0.25">
      <c r="D13342" s="50">
        <v>52347420</v>
      </c>
      <c r="E13342" s="50" t="s">
        <v>39</v>
      </c>
      <c r="F13342" s="50">
        <v>9899999903</v>
      </c>
      <c r="G13342" s="50"/>
      <c r="H13342" s="50"/>
      <c r="I13342" s="50"/>
      <c r="J13342" s="50"/>
      <c r="K13342" s="50"/>
      <c r="L13342" s="50"/>
    </row>
    <row r="13343" spans="4:12" x14ac:dyDescent="0.25">
      <c r="D13343" s="50">
        <v>52347510</v>
      </c>
      <c r="E13343" s="50" t="s">
        <v>39</v>
      </c>
      <c r="F13343" s="50">
        <v>9899999903</v>
      </c>
      <c r="G13343" s="50"/>
      <c r="H13343" s="50"/>
      <c r="I13343" s="50"/>
      <c r="J13343" s="50"/>
      <c r="K13343" s="50"/>
      <c r="L13343" s="50"/>
    </row>
    <row r="13344" spans="4:12" x14ac:dyDescent="0.25">
      <c r="D13344" s="50">
        <v>52347515</v>
      </c>
      <c r="E13344" s="50" t="s">
        <v>39</v>
      </c>
      <c r="F13344" s="50">
        <v>9899999903</v>
      </c>
      <c r="G13344" s="50"/>
      <c r="H13344" s="50"/>
      <c r="I13344" s="50"/>
      <c r="J13344" s="50"/>
      <c r="K13344" s="50"/>
      <c r="L13344" s="50"/>
    </row>
    <row r="13345" spans="4:12" x14ac:dyDescent="0.25">
      <c r="D13345" s="50">
        <v>52347520</v>
      </c>
      <c r="E13345" s="50" t="s">
        <v>39</v>
      </c>
      <c r="F13345" s="50">
        <v>9899999903</v>
      </c>
      <c r="G13345" s="50"/>
      <c r="H13345" s="50"/>
      <c r="I13345" s="50"/>
      <c r="J13345" s="50"/>
      <c r="K13345" s="50"/>
      <c r="L13345" s="50"/>
    </row>
    <row r="13346" spans="4:12" x14ac:dyDescent="0.25">
      <c r="D13346" s="50">
        <v>52348060</v>
      </c>
      <c r="E13346" s="50" t="s">
        <v>39</v>
      </c>
      <c r="F13346" s="50">
        <v>9819806000</v>
      </c>
      <c r="G13346" s="50"/>
      <c r="H13346" s="50"/>
      <c r="I13346" s="50"/>
      <c r="J13346" s="50"/>
      <c r="K13346" s="50"/>
      <c r="L13346" s="50"/>
    </row>
    <row r="13347" spans="4:12" x14ac:dyDescent="0.25">
      <c r="D13347" s="50">
        <v>52348080</v>
      </c>
      <c r="E13347" s="50" t="s">
        <v>39</v>
      </c>
      <c r="F13347" s="50">
        <v>9819808000</v>
      </c>
      <c r="G13347" s="50"/>
      <c r="H13347" s="50"/>
      <c r="I13347" s="50"/>
      <c r="J13347" s="50"/>
      <c r="K13347" s="50"/>
      <c r="L13347" s="50"/>
    </row>
    <row r="13348" spans="4:12" x14ac:dyDescent="0.25">
      <c r="D13348" s="50">
        <v>52348100</v>
      </c>
      <c r="E13348" s="50" t="s">
        <v>39</v>
      </c>
      <c r="F13348" s="50">
        <v>9819810000</v>
      </c>
      <c r="G13348" s="50"/>
      <c r="H13348" s="50"/>
      <c r="I13348" s="50"/>
      <c r="J13348" s="50"/>
      <c r="K13348" s="50"/>
      <c r="L13348" s="50"/>
    </row>
    <row r="13349" spans="4:12" x14ac:dyDescent="0.25">
      <c r="D13349" s="50">
        <v>52348120</v>
      </c>
      <c r="E13349" s="50" t="s">
        <v>39</v>
      </c>
      <c r="F13349" s="50">
        <v>9819812000</v>
      </c>
      <c r="G13349" s="50"/>
      <c r="H13349" s="50"/>
      <c r="I13349" s="50"/>
      <c r="J13349" s="50"/>
      <c r="K13349" s="50"/>
      <c r="L13349" s="50"/>
    </row>
    <row r="13350" spans="4:12" x14ac:dyDescent="0.25">
      <c r="D13350" s="50">
        <v>52348160</v>
      </c>
      <c r="E13350" s="50" t="s">
        <v>39</v>
      </c>
      <c r="F13350" s="50">
        <v>9819816000</v>
      </c>
      <c r="G13350" s="50"/>
      <c r="H13350" s="50"/>
      <c r="I13350" s="50"/>
      <c r="J13350" s="50"/>
      <c r="K13350" s="50"/>
      <c r="L13350" s="50"/>
    </row>
    <row r="13351" spans="4:12" x14ac:dyDescent="0.25">
      <c r="D13351" s="50">
        <v>52348200</v>
      </c>
      <c r="E13351" s="50" t="s">
        <v>39</v>
      </c>
      <c r="F13351" s="50">
        <v>9819820000</v>
      </c>
      <c r="G13351" s="50"/>
      <c r="H13351" s="50"/>
      <c r="I13351" s="50"/>
      <c r="J13351" s="50"/>
      <c r="K13351" s="50"/>
      <c r="L13351" s="50"/>
    </row>
    <row r="13352" spans="4:12" x14ac:dyDescent="0.25">
      <c r="D13352" s="50">
        <v>52352030</v>
      </c>
      <c r="E13352" s="50" t="s">
        <v>39</v>
      </c>
      <c r="F13352" s="50">
        <v>9899999903</v>
      </c>
      <c r="G13352" s="50"/>
      <c r="H13352" s="50"/>
      <c r="I13352" s="50"/>
      <c r="J13352" s="50"/>
      <c r="K13352" s="50"/>
      <c r="L13352" s="50"/>
    </row>
    <row r="13353" spans="4:12" x14ac:dyDescent="0.25">
      <c r="D13353" s="50">
        <v>52352040</v>
      </c>
      <c r="E13353" s="50" t="s">
        <v>39</v>
      </c>
      <c r="F13353" s="50">
        <v>9899999903</v>
      </c>
      <c r="G13353" s="50"/>
      <c r="H13353" s="50"/>
      <c r="I13353" s="50"/>
      <c r="J13353" s="50"/>
      <c r="K13353" s="50"/>
      <c r="L13353" s="50"/>
    </row>
    <row r="13354" spans="4:12" x14ac:dyDescent="0.25">
      <c r="D13354" s="50">
        <v>52352050</v>
      </c>
      <c r="E13354" s="50" t="s">
        <v>39</v>
      </c>
      <c r="F13354" s="50">
        <v>9899999903</v>
      </c>
      <c r="G13354" s="50"/>
      <c r="H13354" s="50"/>
      <c r="I13354" s="50"/>
      <c r="J13354" s="50"/>
      <c r="K13354" s="50"/>
      <c r="L13354" s="50"/>
    </row>
    <row r="13355" spans="4:12" x14ac:dyDescent="0.25">
      <c r="D13355" s="50">
        <v>52352060</v>
      </c>
      <c r="E13355" s="50" t="s">
        <v>39</v>
      </c>
      <c r="F13355" s="50">
        <v>9819606000</v>
      </c>
      <c r="G13355" s="50"/>
      <c r="H13355" s="50"/>
      <c r="I13355" s="50"/>
      <c r="J13355" s="50"/>
      <c r="K13355" s="50"/>
      <c r="L13355" s="50"/>
    </row>
    <row r="13356" spans="4:12" x14ac:dyDescent="0.25">
      <c r="D13356" s="50">
        <v>52352080</v>
      </c>
      <c r="E13356" s="50" t="s">
        <v>39</v>
      </c>
      <c r="F13356" s="50">
        <v>9819608000</v>
      </c>
      <c r="G13356" s="50"/>
      <c r="H13356" s="50"/>
      <c r="I13356" s="50"/>
      <c r="J13356" s="50"/>
      <c r="K13356" s="50"/>
      <c r="L13356" s="50"/>
    </row>
    <row r="13357" spans="4:12" x14ac:dyDescent="0.25">
      <c r="D13357" s="50">
        <v>52352100</v>
      </c>
      <c r="E13357" s="50" t="s">
        <v>39</v>
      </c>
      <c r="F13357" s="50">
        <v>9819610000</v>
      </c>
      <c r="G13357" s="50"/>
      <c r="H13357" s="50"/>
      <c r="I13357" s="50"/>
      <c r="J13357" s="50"/>
      <c r="K13357" s="50"/>
      <c r="L13357" s="50"/>
    </row>
    <row r="13358" spans="4:12" x14ac:dyDescent="0.25">
      <c r="D13358" s="50">
        <v>52352120</v>
      </c>
      <c r="E13358" s="50" t="s">
        <v>39</v>
      </c>
      <c r="F13358" s="50">
        <v>9819612000</v>
      </c>
      <c r="G13358" s="50"/>
      <c r="H13358" s="50"/>
      <c r="I13358" s="50"/>
      <c r="J13358" s="50"/>
      <c r="K13358" s="50"/>
      <c r="L13358" s="50"/>
    </row>
    <row r="13359" spans="4:12" x14ac:dyDescent="0.25">
      <c r="D13359" s="50">
        <v>52352310</v>
      </c>
      <c r="E13359" s="50" t="s">
        <v>39</v>
      </c>
      <c r="F13359" s="50">
        <v>9899999903</v>
      </c>
      <c r="G13359" s="50"/>
      <c r="H13359" s="50"/>
      <c r="I13359" s="50"/>
      <c r="J13359" s="50"/>
      <c r="K13359" s="50"/>
      <c r="L13359" s="50"/>
    </row>
    <row r="13360" spans="4:12" x14ac:dyDescent="0.25">
      <c r="D13360" s="50">
        <v>52352312</v>
      </c>
      <c r="E13360" s="50" t="s">
        <v>39</v>
      </c>
      <c r="F13360" s="50">
        <v>9899999903</v>
      </c>
      <c r="G13360" s="50"/>
      <c r="H13360" s="50"/>
      <c r="I13360" s="50"/>
      <c r="J13360" s="50"/>
      <c r="K13360" s="50"/>
      <c r="L13360" s="50"/>
    </row>
    <row r="13361" spans="4:12" x14ac:dyDescent="0.25">
      <c r="D13361" s="50">
        <v>52352315</v>
      </c>
      <c r="E13361" s="50" t="s">
        <v>39</v>
      </c>
      <c r="F13361" s="50">
        <v>9899999903</v>
      </c>
      <c r="G13361" s="50"/>
      <c r="H13361" s="50"/>
      <c r="I13361" s="50"/>
      <c r="J13361" s="50"/>
      <c r="K13361" s="50"/>
      <c r="L13361" s="50"/>
    </row>
    <row r="13362" spans="4:12" x14ac:dyDescent="0.25">
      <c r="D13362" s="50">
        <v>52352320</v>
      </c>
      <c r="E13362" s="50" t="s">
        <v>39</v>
      </c>
      <c r="F13362" s="50">
        <v>9899999903</v>
      </c>
      <c r="G13362" s="50"/>
      <c r="H13362" s="50"/>
      <c r="I13362" s="50"/>
      <c r="J13362" s="50"/>
      <c r="K13362" s="50"/>
      <c r="L13362" s="50"/>
    </row>
    <row r="13363" spans="4:12" x14ac:dyDescent="0.25">
      <c r="D13363" s="50">
        <v>52352906</v>
      </c>
      <c r="E13363" s="50" t="s">
        <v>39</v>
      </c>
      <c r="F13363" s="50">
        <v>9899999903</v>
      </c>
      <c r="G13363" s="50"/>
      <c r="H13363" s="50"/>
      <c r="I13363" s="50"/>
      <c r="J13363" s="50"/>
      <c r="K13363" s="50"/>
      <c r="L13363" s="50"/>
    </row>
    <row r="13364" spans="4:12" x14ac:dyDescent="0.25">
      <c r="D13364" s="50">
        <v>52352908</v>
      </c>
      <c r="E13364" s="50" t="s">
        <v>39</v>
      </c>
      <c r="F13364" s="50">
        <v>9899999903</v>
      </c>
      <c r="G13364" s="50"/>
      <c r="H13364" s="50"/>
      <c r="I13364" s="50"/>
      <c r="J13364" s="50"/>
      <c r="K13364" s="50"/>
      <c r="L13364" s="50"/>
    </row>
    <row r="13365" spans="4:12" x14ac:dyDescent="0.25">
      <c r="D13365" s="50">
        <v>52355030</v>
      </c>
      <c r="E13365" s="50" t="s">
        <v>39</v>
      </c>
      <c r="F13365" s="50">
        <v>9899999903</v>
      </c>
      <c r="G13365" s="50"/>
      <c r="H13365" s="50"/>
      <c r="I13365" s="50"/>
      <c r="J13365" s="50"/>
      <c r="K13365" s="50"/>
      <c r="L13365" s="50"/>
    </row>
    <row r="13366" spans="4:12" x14ac:dyDescent="0.25">
      <c r="D13366" s="50">
        <v>52355040</v>
      </c>
      <c r="E13366" s="50" t="s">
        <v>39</v>
      </c>
      <c r="F13366" s="50">
        <v>9899999903</v>
      </c>
      <c r="G13366" s="50"/>
      <c r="H13366" s="50"/>
      <c r="I13366" s="50"/>
      <c r="J13366" s="50"/>
      <c r="K13366" s="50"/>
      <c r="L13366" s="50"/>
    </row>
    <row r="13367" spans="4:12" x14ac:dyDescent="0.25">
      <c r="D13367" s="50">
        <v>52355050</v>
      </c>
      <c r="E13367" s="50" t="s">
        <v>39</v>
      </c>
      <c r="F13367" s="50">
        <v>9899999903</v>
      </c>
      <c r="G13367" s="50"/>
      <c r="H13367" s="50"/>
      <c r="I13367" s="50"/>
      <c r="J13367" s="50"/>
      <c r="K13367" s="50"/>
      <c r="L13367" s="50"/>
    </row>
    <row r="13368" spans="4:12" x14ac:dyDescent="0.25">
      <c r="D13368" s="50">
        <v>52355060</v>
      </c>
      <c r="E13368" s="50" t="s">
        <v>39</v>
      </c>
      <c r="F13368" s="50">
        <v>9819606000</v>
      </c>
      <c r="G13368" s="50"/>
      <c r="H13368" s="50"/>
      <c r="I13368" s="50"/>
      <c r="J13368" s="50"/>
      <c r="K13368" s="50"/>
      <c r="L13368" s="50"/>
    </row>
    <row r="13369" spans="4:12" x14ac:dyDescent="0.25">
      <c r="D13369" s="50">
        <v>52355080</v>
      </c>
      <c r="E13369" s="50" t="s">
        <v>39</v>
      </c>
      <c r="F13369" s="50">
        <v>9819608000</v>
      </c>
      <c r="G13369" s="50"/>
      <c r="H13369" s="50"/>
      <c r="I13369" s="50"/>
      <c r="J13369" s="50"/>
      <c r="K13369" s="50"/>
      <c r="L13369" s="50"/>
    </row>
    <row r="13370" spans="4:12" x14ac:dyDescent="0.25">
      <c r="D13370" s="50">
        <v>52355100</v>
      </c>
      <c r="E13370" s="50" t="s">
        <v>39</v>
      </c>
      <c r="F13370" s="50">
        <v>9819610000</v>
      </c>
      <c r="G13370" s="50"/>
      <c r="H13370" s="50"/>
      <c r="I13370" s="50"/>
      <c r="J13370" s="50"/>
      <c r="K13370" s="50"/>
      <c r="L13370" s="50"/>
    </row>
    <row r="13371" spans="4:12" x14ac:dyDescent="0.25">
      <c r="D13371" s="50">
        <v>52355120</v>
      </c>
      <c r="E13371" s="50" t="s">
        <v>39</v>
      </c>
      <c r="F13371" s="50">
        <v>9819612000</v>
      </c>
      <c r="G13371" s="50"/>
      <c r="H13371" s="50"/>
      <c r="I13371" s="50"/>
      <c r="J13371" s="50"/>
      <c r="K13371" s="50"/>
      <c r="L13371" s="50"/>
    </row>
    <row r="13372" spans="4:12" x14ac:dyDescent="0.25">
      <c r="D13372" s="50">
        <v>52356302</v>
      </c>
      <c r="E13372" s="50" t="s">
        <v>39</v>
      </c>
      <c r="F13372" s="50">
        <v>9899999903</v>
      </c>
      <c r="G13372" s="50"/>
      <c r="H13372" s="50"/>
      <c r="I13372" s="50"/>
      <c r="J13372" s="50"/>
      <c r="K13372" s="50"/>
      <c r="L13372" s="50"/>
    </row>
    <row r="13373" spans="4:12" x14ac:dyDescent="0.25">
      <c r="D13373" s="50">
        <v>52356303</v>
      </c>
      <c r="E13373" s="50" t="s">
        <v>39</v>
      </c>
      <c r="F13373" s="50">
        <v>9899999903</v>
      </c>
      <c r="G13373" s="50"/>
      <c r="H13373" s="50"/>
      <c r="I13373" s="50"/>
      <c r="J13373" s="50"/>
      <c r="K13373" s="50"/>
      <c r="L13373" s="50"/>
    </row>
    <row r="13374" spans="4:12" x14ac:dyDescent="0.25">
      <c r="D13374" s="50">
        <v>52356304</v>
      </c>
      <c r="E13374" s="50" t="s">
        <v>39</v>
      </c>
      <c r="F13374" s="50">
        <v>9899999903</v>
      </c>
      <c r="G13374" s="50"/>
      <c r="H13374" s="50"/>
      <c r="I13374" s="50"/>
      <c r="J13374" s="50"/>
      <c r="K13374" s="50"/>
      <c r="L13374" s="50"/>
    </row>
    <row r="13375" spans="4:12" x14ac:dyDescent="0.25">
      <c r="D13375" s="50">
        <v>52356305</v>
      </c>
      <c r="E13375" s="50" t="s">
        <v>39</v>
      </c>
      <c r="F13375" s="50">
        <v>9899999903</v>
      </c>
      <c r="G13375" s="50"/>
      <c r="H13375" s="50"/>
      <c r="I13375" s="50"/>
      <c r="J13375" s="50"/>
      <c r="K13375" s="50"/>
      <c r="L13375" s="50"/>
    </row>
    <row r="13376" spans="4:12" x14ac:dyDescent="0.25">
      <c r="D13376" s="50">
        <v>52356306</v>
      </c>
      <c r="E13376" s="50" t="s">
        <v>39</v>
      </c>
      <c r="F13376" s="50">
        <v>9899999903</v>
      </c>
      <c r="G13376" s="50"/>
      <c r="H13376" s="50"/>
      <c r="I13376" s="50"/>
      <c r="J13376" s="50"/>
      <c r="K13376" s="50"/>
      <c r="L13376" s="50"/>
    </row>
    <row r="13377" spans="4:12" x14ac:dyDescent="0.25">
      <c r="D13377" s="50">
        <v>52356308</v>
      </c>
      <c r="E13377" s="50" t="s">
        <v>39</v>
      </c>
      <c r="F13377" s="50">
        <v>9899999903</v>
      </c>
      <c r="G13377" s="50"/>
      <c r="H13377" s="50"/>
      <c r="I13377" s="50"/>
      <c r="J13377" s="50"/>
      <c r="K13377" s="50"/>
      <c r="L13377" s="50"/>
    </row>
    <row r="13378" spans="4:12" x14ac:dyDescent="0.25">
      <c r="D13378" s="50">
        <v>52356310</v>
      </c>
      <c r="E13378" s="50" t="s">
        <v>39</v>
      </c>
      <c r="F13378" s="50">
        <v>9899999903</v>
      </c>
      <c r="G13378" s="50"/>
      <c r="H13378" s="50"/>
      <c r="I13378" s="50"/>
      <c r="J13378" s="50"/>
      <c r="K13378" s="50"/>
      <c r="L13378" s="50"/>
    </row>
    <row r="13379" spans="4:12" x14ac:dyDescent="0.25">
      <c r="D13379" s="50">
        <v>52356312</v>
      </c>
      <c r="E13379" s="50" t="s">
        <v>39</v>
      </c>
      <c r="F13379" s="50">
        <v>9899999903</v>
      </c>
      <c r="G13379" s="50"/>
      <c r="H13379" s="50"/>
      <c r="I13379" s="50"/>
      <c r="J13379" s="50"/>
      <c r="K13379" s="50"/>
      <c r="L13379" s="50"/>
    </row>
    <row r="13380" spans="4:12" x14ac:dyDescent="0.25">
      <c r="D13380" s="50">
        <v>52356314</v>
      </c>
      <c r="E13380" s="50" t="s">
        <v>39</v>
      </c>
      <c r="F13380" s="50">
        <v>9899999903</v>
      </c>
      <c r="G13380" s="50"/>
      <c r="H13380" s="50"/>
      <c r="I13380" s="50"/>
      <c r="J13380" s="50"/>
      <c r="K13380" s="50"/>
      <c r="L13380" s="50"/>
    </row>
    <row r="13381" spans="4:12" x14ac:dyDescent="0.25">
      <c r="D13381" s="50">
        <v>52356315</v>
      </c>
      <c r="E13381" s="50" t="s">
        <v>39</v>
      </c>
      <c r="F13381" s="50">
        <v>9899999903</v>
      </c>
      <c r="G13381" s="50"/>
      <c r="H13381" s="50"/>
      <c r="I13381" s="50"/>
      <c r="J13381" s="50"/>
      <c r="K13381" s="50"/>
      <c r="L13381" s="50"/>
    </row>
    <row r="13382" spans="4:12" x14ac:dyDescent="0.25">
      <c r="D13382" s="50">
        <v>52356316</v>
      </c>
      <c r="E13382" s="50" t="s">
        <v>39</v>
      </c>
      <c r="F13382" s="50">
        <v>9899999903</v>
      </c>
      <c r="G13382" s="50"/>
      <c r="H13382" s="50"/>
      <c r="I13382" s="50"/>
      <c r="J13382" s="50"/>
      <c r="K13382" s="50"/>
      <c r="L13382" s="50"/>
    </row>
    <row r="13383" spans="4:12" x14ac:dyDescent="0.25">
      <c r="D13383" s="50">
        <v>52356318</v>
      </c>
      <c r="E13383" s="50" t="s">
        <v>39</v>
      </c>
      <c r="F13383" s="50">
        <v>9899999903</v>
      </c>
      <c r="G13383" s="50"/>
      <c r="H13383" s="50"/>
      <c r="I13383" s="50"/>
      <c r="J13383" s="50"/>
      <c r="K13383" s="50"/>
      <c r="L13383" s="50"/>
    </row>
    <row r="13384" spans="4:12" x14ac:dyDescent="0.25">
      <c r="D13384" s="50">
        <v>52356320</v>
      </c>
      <c r="E13384" s="50" t="s">
        <v>39</v>
      </c>
      <c r="F13384" s="50">
        <v>9899999903</v>
      </c>
      <c r="G13384" s="50"/>
      <c r="H13384" s="50"/>
      <c r="I13384" s="50"/>
      <c r="J13384" s="50"/>
      <c r="K13384" s="50"/>
      <c r="L13384" s="50"/>
    </row>
    <row r="13385" spans="4:12" x14ac:dyDescent="0.25">
      <c r="D13385" s="50">
        <v>52356325</v>
      </c>
      <c r="E13385" s="50" t="s">
        <v>39</v>
      </c>
      <c r="F13385" s="50">
        <v>9899999903</v>
      </c>
      <c r="G13385" s="50"/>
      <c r="H13385" s="50"/>
      <c r="I13385" s="50"/>
      <c r="J13385" s="50"/>
      <c r="K13385" s="50"/>
      <c r="L13385" s="50"/>
    </row>
    <row r="13386" spans="4:12" x14ac:dyDescent="0.25">
      <c r="D13386" s="50">
        <v>52356330</v>
      </c>
      <c r="E13386" s="50" t="s">
        <v>39</v>
      </c>
      <c r="F13386" s="50">
        <v>9899999903</v>
      </c>
      <c r="G13386" s="50"/>
      <c r="H13386" s="50"/>
      <c r="I13386" s="50"/>
      <c r="J13386" s="50"/>
      <c r="K13386" s="50"/>
      <c r="L13386" s="50"/>
    </row>
    <row r="13387" spans="4:12" x14ac:dyDescent="0.25">
      <c r="D13387" s="50">
        <v>52356402</v>
      </c>
      <c r="E13387" s="50" t="s">
        <v>39</v>
      </c>
      <c r="F13387" s="50">
        <v>9899999903</v>
      </c>
      <c r="G13387" s="50"/>
      <c r="H13387" s="50"/>
      <c r="I13387" s="50"/>
      <c r="J13387" s="50"/>
      <c r="K13387" s="50"/>
      <c r="L13387" s="50"/>
    </row>
    <row r="13388" spans="4:12" x14ac:dyDescent="0.25">
      <c r="D13388" s="50">
        <v>52356403</v>
      </c>
      <c r="E13388" s="50" t="s">
        <v>39</v>
      </c>
      <c r="F13388" s="50">
        <v>9899999903</v>
      </c>
      <c r="G13388" s="50"/>
      <c r="H13388" s="50"/>
      <c r="I13388" s="50"/>
      <c r="J13388" s="50"/>
      <c r="K13388" s="50"/>
      <c r="L13388" s="50"/>
    </row>
    <row r="13389" spans="4:12" x14ac:dyDescent="0.25">
      <c r="D13389" s="50">
        <v>52356404</v>
      </c>
      <c r="E13389" s="50" t="s">
        <v>39</v>
      </c>
      <c r="F13389" s="50">
        <v>9899999903</v>
      </c>
      <c r="G13389" s="50"/>
      <c r="H13389" s="50"/>
      <c r="I13389" s="50"/>
      <c r="J13389" s="50"/>
      <c r="K13389" s="50"/>
      <c r="L13389" s="50"/>
    </row>
    <row r="13390" spans="4:12" x14ac:dyDescent="0.25">
      <c r="D13390" s="50">
        <v>52356405</v>
      </c>
      <c r="E13390" s="50" t="s">
        <v>39</v>
      </c>
      <c r="F13390" s="50">
        <v>9899999903</v>
      </c>
      <c r="G13390" s="50"/>
      <c r="H13390" s="50"/>
      <c r="I13390" s="50"/>
      <c r="J13390" s="50"/>
      <c r="K13390" s="50"/>
      <c r="L13390" s="50"/>
    </row>
    <row r="13391" spans="4:12" x14ac:dyDescent="0.25">
      <c r="D13391" s="50">
        <v>52356406</v>
      </c>
      <c r="E13391" s="50" t="s">
        <v>39</v>
      </c>
      <c r="F13391" s="50">
        <v>9899999903</v>
      </c>
      <c r="G13391" s="50"/>
      <c r="H13391" s="50"/>
      <c r="I13391" s="50"/>
      <c r="J13391" s="50"/>
      <c r="K13391" s="50"/>
      <c r="L13391" s="50"/>
    </row>
    <row r="13392" spans="4:12" x14ac:dyDescent="0.25">
      <c r="D13392" s="50">
        <v>52356408</v>
      </c>
      <c r="E13392" s="50" t="s">
        <v>39</v>
      </c>
      <c r="F13392" s="50">
        <v>9899999903</v>
      </c>
      <c r="G13392" s="50"/>
      <c r="H13392" s="50"/>
      <c r="I13392" s="50"/>
      <c r="J13392" s="50"/>
      <c r="K13392" s="50"/>
      <c r="L13392" s="50"/>
    </row>
    <row r="13393" spans="4:12" x14ac:dyDescent="0.25">
      <c r="D13393" s="50">
        <v>52356410</v>
      </c>
      <c r="E13393" s="50" t="s">
        <v>39</v>
      </c>
      <c r="F13393" s="50">
        <v>9899999903</v>
      </c>
      <c r="G13393" s="50"/>
      <c r="H13393" s="50"/>
      <c r="I13393" s="50"/>
      <c r="J13393" s="50"/>
      <c r="K13393" s="50"/>
      <c r="L13393" s="50"/>
    </row>
    <row r="13394" spans="4:12" x14ac:dyDescent="0.25">
      <c r="D13394" s="50">
        <v>52356412</v>
      </c>
      <c r="E13394" s="50" t="s">
        <v>39</v>
      </c>
      <c r="F13394" s="50">
        <v>9899999903</v>
      </c>
      <c r="G13394" s="50"/>
      <c r="H13394" s="50"/>
      <c r="I13394" s="50"/>
      <c r="J13394" s="50"/>
      <c r="K13394" s="50"/>
      <c r="L13394" s="50"/>
    </row>
    <row r="13395" spans="4:12" x14ac:dyDescent="0.25">
      <c r="D13395" s="50">
        <v>52356414</v>
      </c>
      <c r="E13395" s="50" t="s">
        <v>39</v>
      </c>
      <c r="F13395" s="50">
        <v>9899999903</v>
      </c>
      <c r="G13395" s="50"/>
      <c r="H13395" s="50"/>
      <c r="I13395" s="50"/>
      <c r="J13395" s="50"/>
      <c r="K13395" s="50"/>
      <c r="L13395" s="50"/>
    </row>
    <row r="13396" spans="4:12" x14ac:dyDescent="0.25">
      <c r="D13396" s="50">
        <v>52356415</v>
      </c>
      <c r="E13396" s="50" t="s">
        <v>39</v>
      </c>
      <c r="F13396" s="50">
        <v>9899999903</v>
      </c>
      <c r="G13396" s="50"/>
      <c r="H13396" s="50"/>
      <c r="I13396" s="50"/>
      <c r="J13396" s="50"/>
      <c r="K13396" s="50"/>
      <c r="L13396" s="50"/>
    </row>
    <row r="13397" spans="4:12" x14ac:dyDescent="0.25">
      <c r="D13397" s="50">
        <v>52356416</v>
      </c>
      <c r="E13397" s="50" t="s">
        <v>39</v>
      </c>
      <c r="F13397" s="50">
        <v>9899999903</v>
      </c>
      <c r="G13397" s="50"/>
      <c r="H13397" s="50"/>
      <c r="I13397" s="50"/>
      <c r="J13397" s="50"/>
      <c r="K13397" s="50"/>
      <c r="L13397" s="50"/>
    </row>
    <row r="13398" spans="4:12" x14ac:dyDescent="0.25">
      <c r="D13398" s="50">
        <v>52356418</v>
      </c>
      <c r="E13398" s="50" t="s">
        <v>39</v>
      </c>
      <c r="F13398" s="50">
        <v>9899999903</v>
      </c>
      <c r="G13398" s="50"/>
      <c r="H13398" s="50"/>
      <c r="I13398" s="50"/>
      <c r="J13398" s="50"/>
      <c r="K13398" s="50"/>
      <c r="L13398" s="50"/>
    </row>
    <row r="13399" spans="4:12" x14ac:dyDescent="0.25">
      <c r="D13399" s="50">
        <v>52356420</v>
      </c>
      <c r="E13399" s="50" t="s">
        <v>39</v>
      </c>
      <c r="F13399" s="50">
        <v>9899999903</v>
      </c>
      <c r="G13399" s="50"/>
      <c r="H13399" s="50"/>
      <c r="I13399" s="50"/>
      <c r="J13399" s="50"/>
      <c r="K13399" s="50"/>
      <c r="L13399" s="50"/>
    </row>
    <row r="13400" spans="4:12" x14ac:dyDescent="0.25">
      <c r="D13400" s="50">
        <v>52356430</v>
      </c>
      <c r="E13400" s="50" t="s">
        <v>39</v>
      </c>
      <c r="F13400" s="50">
        <v>9899999903</v>
      </c>
      <c r="G13400" s="50"/>
      <c r="H13400" s="50"/>
      <c r="I13400" s="50"/>
      <c r="J13400" s="50"/>
      <c r="K13400" s="50"/>
      <c r="L13400" s="50"/>
    </row>
    <row r="13401" spans="4:12" x14ac:dyDescent="0.25">
      <c r="D13401" s="50">
        <v>52356502</v>
      </c>
      <c r="E13401" s="50" t="s">
        <v>39</v>
      </c>
      <c r="F13401" s="50">
        <v>9899999903</v>
      </c>
      <c r="G13401" s="50"/>
      <c r="H13401" s="50"/>
      <c r="I13401" s="50"/>
      <c r="J13401" s="50"/>
      <c r="K13401" s="50"/>
      <c r="L13401" s="50"/>
    </row>
    <row r="13402" spans="4:12" x14ac:dyDescent="0.25">
      <c r="D13402" s="50">
        <v>52356503</v>
      </c>
      <c r="E13402" s="50" t="s">
        <v>39</v>
      </c>
      <c r="F13402" s="50">
        <v>9899999903</v>
      </c>
      <c r="G13402" s="50"/>
      <c r="H13402" s="50"/>
      <c r="I13402" s="50"/>
      <c r="J13402" s="50"/>
      <c r="K13402" s="50"/>
      <c r="L13402" s="50"/>
    </row>
    <row r="13403" spans="4:12" x14ac:dyDescent="0.25">
      <c r="D13403" s="50">
        <v>52356504</v>
      </c>
      <c r="E13403" s="50" t="s">
        <v>39</v>
      </c>
      <c r="F13403" s="50">
        <v>9899999903</v>
      </c>
      <c r="G13403" s="50"/>
      <c r="H13403" s="50"/>
      <c r="I13403" s="50"/>
      <c r="J13403" s="50"/>
      <c r="K13403" s="50"/>
      <c r="L13403" s="50"/>
    </row>
    <row r="13404" spans="4:12" x14ac:dyDescent="0.25">
      <c r="D13404" s="50">
        <v>52356505</v>
      </c>
      <c r="E13404" s="50" t="s">
        <v>39</v>
      </c>
      <c r="F13404" s="50">
        <v>9899999903</v>
      </c>
      <c r="G13404" s="50"/>
      <c r="H13404" s="50"/>
      <c r="I13404" s="50"/>
      <c r="J13404" s="50"/>
      <c r="K13404" s="50"/>
      <c r="L13404" s="50"/>
    </row>
    <row r="13405" spans="4:12" x14ac:dyDescent="0.25">
      <c r="D13405" s="50">
        <v>52356506</v>
      </c>
      <c r="E13405" s="50" t="s">
        <v>39</v>
      </c>
      <c r="F13405" s="50">
        <v>9899999903</v>
      </c>
      <c r="G13405" s="50"/>
      <c r="H13405" s="50"/>
      <c r="I13405" s="50"/>
      <c r="J13405" s="50"/>
      <c r="K13405" s="50"/>
      <c r="L13405" s="50"/>
    </row>
    <row r="13406" spans="4:12" x14ac:dyDescent="0.25">
      <c r="D13406" s="50">
        <v>52356508</v>
      </c>
      <c r="E13406" s="50" t="s">
        <v>39</v>
      </c>
      <c r="F13406" s="50">
        <v>9899999903</v>
      </c>
      <c r="G13406" s="50"/>
      <c r="H13406" s="50"/>
      <c r="I13406" s="50"/>
      <c r="J13406" s="50"/>
      <c r="K13406" s="50"/>
      <c r="L13406" s="50"/>
    </row>
    <row r="13407" spans="4:12" x14ac:dyDescent="0.25">
      <c r="D13407" s="50">
        <v>52356510</v>
      </c>
      <c r="E13407" s="50" t="s">
        <v>39</v>
      </c>
      <c r="F13407" s="50">
        <v>9899999903</v>
      </c>
      <c r="G13407" s="50"/>
      <c r="H13407" s="50"/>
      <c r="I13407" s="50"/>
      <c r="J13407" s="50"/>
      <c r="K13407" s="50"/>
      <c r="L13407" s="50"/>
    </row>
    <row r="13408" spans="4:12" x14ac:dyDescent="0.25">
      <c r="D13408" s="50">
        <v>52356512</v>
      </c>
      <c r="E13408" s="50" t="s">
        <v>39</v>
      </c>
      <c r="F13408" s="50">
        <v>9899999903</v>
      </c>
      <c r="G13408" s="50"/>
      <c r="H13408" s="50"/>
      <c r="I13408" s="50"/>
      <c r="J13408" s="50"/>
      <c r="K13408" s="50"/>
      <c r="L13408" s="50"/>
    </row>
    <row r="13409" spans="4:12" x14ac:dyDescent="0.25">
      <c r="D13409" s="50">
        <v>52356515</v>
      </c>
      <c r="E13409" s="50" t="s">
        <v>39</v>
      </c>
      <c r="F13409" s="50">
        <v>9899999903</v>
      </c>
      <c r="G13409" s="50"/>
      <c r="H13409" s="50"/>
      <c r="I13409" s="50"/>
      <c r="J13409" s="50"/>
      <c r="K13409" s="50"/>
      <c r="L13409" s="50"/>
    </row>
    <row r="13410" spans="4:12" x14ac:dyDescent="0.25">
      <c r="D13410" s="50">
        <v>52356520</v>
      </c>
      <c r="E13410" s="50" t="s">
        <v>39</v>
      </c>
      <c r="F13410" s="50">
        <v>9899999903</v>
      </c>
      <c r="G13410" s="50"/>
      <c r="H13410" s="50"/>
      <c r="I13410" s="50"/>
      <c r="J13410" s="50"/>
      <c r="K13410" s="50"/>
      <c r="L13410" s="50"/>
    </row>
    <row r="13411" spans="4:12" x14ac:dyDescent="0.25">
      <c r="D13411" s="50">
        <v>52356530</v>
      </c>
      <c r="E13411" s="50" t="s">
        <v>39</v>
      </c>
      <c r="F13411" s="50">
        <v>9899999903</v>
      </c>
      <c r="G13411" s="50"/>
      <c r="H13411" s="50"/>
      <c r="I13411" s="50"/>
      <c r="J13411" s="50"/>
      <c r="K13411" s="50"/>
      <c r="L13411" s="50"/>
    </row>
    <row r="13412" spans="4:12" x14ac:dyDescent="0.25">
      <c r="D13412" s="50">
        <v>52356602</v>
      </c>
      <c r="E13412" s="50" t="s">
        <v>39</v>
      </c>
      <c r="F13412" s="50">
        <v>9899999903</v>
      </c>
      <c r="G13412" s="50"/>
      <c r="H13412" s="50"/>
      <c r="I13412" s="50"/>
      <c r="J13412" s="50"/>
      <c r="K13412" s="50"/>
      <c r="L13412" s="50"/>
    </row>
    <row r="13413" spans="4:12" x14ac:dyDescent="0.25">
      <c r="D13413" s="50">
        <v>52356603</v>
      </c>
      <c r="E13413" s="50" t="s">
        <v>39</v>
      </c>
      <c r="F13413" s="50">
        <v>9899999903</v>
      </c>
      <c r="G13413" s="50"/>
      <c r="H13413" s="50"/>
      <c r="I13413" s="50"/>
      <c r="J13413" s="50"/>
      <c r="K13413" s="50"/>
      <c r="L13413" s="50"/>
    </row>
    <row r="13414" spans="4:12" x14ac:dyDescent="0.25">
      <c r="D13414" s="50">
        <v>52356604</v>
      </c>
      <c r="E13414" s="50" t="s">
        <v>39</v>
      </c>
      <c r="F13414" s="50">
        <v>9899999903</v>
      </c>
      <c r="G13414" s="50"/>
      <c r="H13414" s="50"/>
      <c r="I13414" s="50"/>
      <c r="J13414" s="50"/>
      <c r="K13414" s="50"/>
      <c r="L13414" s="50"/>
    </row>
    <row r="13415" spans="4:12" x14ac:dyDescent="0.25">
      <c r="D13415" s="50">
        <v>52356605</v>
      </c>
      <c r="E13415" s="50" t="s">
        <v>39</v>
      </c>
      <c r="F13415" s="50">
        <v>9899999903</v>
      </c>
      <c r="G13415" s="50"/>
      <c r="H13415" s="50"/>
      <c r="I13415" s="50"/>
      <c r="J13415" s="50"/>
      <c r="K13415" s="50"/>
      <c r="L13415" s="50"/>
    </row>
    <row r="13416" spans="4:12" x14ac:dyDescent="0.25">
      <c r="D13416" s="50">
        <v>52356606</v>
      </c>
      <c r="E13416" s="50" t="s">
        <v>39</v>
      </c>
      <c r="F13416" s="50">
        <v>9899999903</v>
      </c>
      <c r="G13416" s="50"/>
      <c r="H13416" s="50"/>
      <c r="I13416" s="50"/>
      <c r="J13416" s="50"/>
      <c r="K13416" s="50"/>
      <c r="L13416" s="50"/>
    </row>
    <row r="13417" spans="4:12" x14ac:dyDescent="0.25">
      <c r="D13417" s="50">
        <v>52356608</v>
      </c>
      <c r="E13417" s="50" t="s">
        <v>39</v>
      </c>
      <c r="F13417" s="50">
        <v>9899999903</v>
      </c>
      <c r="G13417" s="50"/>
      <c r="H13417" s="50"/>
      <c r="I13417" s="50"/>
      <c r="J13417" s="50"/>
      <c r="K13417" s="50"/>
      <c r="L13417" s="50"/>
    </row>
    <row r="13418" spans="4:12" x14ac:dyDescent="0.25">
      <c r="D13418" s="50">
        <v>52356610</v>
      </c>
      <c r="E13418" s="50" t="s">
        <v>39</v>
      </c>
      <c r="F13418" s="50">
        <v>9899999903</v>
      </c>
      <c r="G13418" s="50"/>
      <c r="H13418" s="50"/>
      <c r="I13418" s="50"/>
      <c r="J13418" s="50"/>
      <c r="K13418" s="50"/>
      <c r="L13418" s="50"/>
    </row>
    <row r="13419" spans="4:12" x14ac:dyDescent="0.25">
      <c r="D13419" s="50">
        <v>52356615</v>
      </c>
      <c r="E13419" s="50" t="s">
        <v>39</v>
      </c>
      <c r="F13419" s="50">
        <v>9899999903</v>
      </c>
      <c r="G13419" s="50"/>
      <c r="H13419" s="50"/>
      <c r="I13419" s="50"/>
      <c r="J13419" s="50"/>
      <c r="K13419" s="50"/>
      <c r="L13419" s="50"/>
    </row>
    <row r="13420" spans="4:12" x14ac:dyDescent="0.25">
      <c r="D13420" s="50">
        <v>52356620</v>
      </c>
      <c r="E13420" s="50" t="s">
        <v>39</v>
      </c>
      <c r="F13420" s="50">
        <v>9899999903</v>
      </c>
      <c r="G13420" s="50"/>
      <c r="H13420" s="50"/>
      <c r="I13420" s="50"/>
      <c r="J13420" s="50"/>
      <c r="K13420" s="50"/>
      <c r="L13420" s="50"/>
    </row>
    <row r="13421" spans="4:12" x14ac:dyDescent="0.25">
      <c r="D13421" s="50">
        <v>52356630</v>
      </c>
      <c r="E13421" s="50" t="s">
        <v>39</v>
      </c>
      <c r="F13421" s="50">
        <v>9899999903</v>
      </c>
      <c r="G13421" s="50"/>
      <c r="H13421" s="50"/>
      <c r="I13421" s="50"/>
      <c r="J13421" s="50"/>
      <c r="K13421" s="50"/>
      <c r="L13421" s="50"/>
    </row>
    <row r="13422" spans="4:12" x14ac:dyDescent="0.25">
      <c r="D13422" s="50">
        <v>52356702</v>
      </c>
      <c r="E13422" s="50" t="s">
        <v>39</v>
      </c>
      <c r="F13422" s="50">
        <v>9899999903</v>
      </c>
      <c r="G13422" s="50"/>
      <c r="H13422" s="50"/>
      <c r="I13422" s="50"/>
      <c r="J13422" s="50"/>
      <c r="K13422" s="50"/>
      <c r="L13422" s="50"/>
    </row>
    <row r="13423" spans="4:12" x14ac:dyDescent="0.25">
      <c r="D13423" s="50">
        <v>52356703</v>
      </c>
      <c r="E13423" s="50" t="s">
        <v>39</v>
      </c>
      <c r="F13423" s="50">
        <v>9899999903</v>
      </c>
      <c r="G13423" s="50"/>
      <c r="H13423" s="50"/>
      <c r="I13423" s="50"/>
      <c r="J13423" s="50"/>
      <c r="K13423" s="50"/>
      <c r="L13423" s="50"/>
    </row>
    <row r="13424" spans="4:12" x14ac:dyDescent="0.25">
      <c r="D13424" s="50">
        <v>52356704</v>
      </c>
      <c r="E13424" s="50" t="s">
        <v>39</v>
      </c>
      <c r="F13424" s="50">
        <v>9899999903</v>
      </c>
      <c r="G13424" s="50"/>
      <c r="H13424" s="50"/>
      <c r="I13424" s="50"/>
      <c r="J13424" s="50"/>
      <c r="K13424" s="50"/>
      <c r="L13424" s="50"/>
    </row>
    <row r="13425" spans="4:12" x14ac:dyDescent="0.25">
      <c r="D13425" s="50">
        <v>52356705</v>
      </c>
      <c r="E13425" s="50" t="s">
        <v>39</v>
      </c>
      <c r="F13425" s="50">
        <v>9899999903</v>
      </c>
      <c r="G13425" s="50"/>
      <c r="H13425" s="50"/>
      <c r="I13425" s="50"/>
      <c r="J13425" s="50"/>
      <c r="K13425" s="50"/>
      <c r="L13425" s="50"/>
    </row>
    <row r="13426" spans="4:12" x14ac:dyDescent="0.25">
      <c r="D13426" s="50">
        <v>52356706</v>
      </c>
      <c r="E13426" s="50" t="s">
        <v>39</v>
      </c>
      <c r="F13426" s="50">
        <v>9899999903</v>
      </c>
      <c r="G13426" s="50"/>
      <c r="H13426" s="50"/>
      <c r="I13426" s="50"/>
      <c r="J13426" s="50"/>
      <c r="K13426" s="50"/>
      <c r="L13426" s="50"/>
    </row>
    <row r="13427" spans="4:12" x14ac:dyDescent="0.25">
      <c r="D13427" s="50">
        <v>52356708</v>
      </c>
      <c r="E13427" s="50" t="s">
        <v>39</v>
      </c>
      <c r="F13427" s="50">
        <v>9899999903</v>
      </c>
      <c r="G13427" s="50"/>
      <c r="H13427" s="50"/>
      <c r="I13427" s="50"/>
      <c r="J13427" s="50"/>
      <c r="K13427" s="50"/>
      <c r="L13427" s="50"/>
    </row>
    <row r="13428" spans="4:12" x14ac:dyDescent="0.25">
      <c r="D13428" s="50">
        <v>52356710</v>
      </c>
      <c r="E13428" s="50" t="s">
        <v>39</v>
      </c>
      <c r="F13428" s="50">
        <v>9899999903</v>
      </c>
      <c r="G13428" s="50"/>
      <c r="H13428" s="50"/>
      <c r="I13428" s="50"/>
      <c r="J13428" s="50"/>
      <c r="K13428" s="50"/>
      <c r="L13428" s="50"/>
    </row>
    <row r="13429" spans="4:12" x14ac:dyDescent="0.25">
      <c r="D13429" s="50">
        <v>52356715</v>
      </c>
      <c r="E13429" s="50" t="s">
        <v>39</v>
      </c>
      <c r="F13429" s="50">
        <v>9899999903</v>
      </c>
      <c r="G13429" s="50"/>
      <c r="H13429" s="50"/>
      <c r="I13429" s="50"/>
      <c r="J13429" s="50"/>
      <c r="K13429" s="50"/>
      <c r="L13429" s="50"/>
    </row>
    <row r="13430" spans="4:12" x14ac:dyDescent="0.25">
      <c r="D13430" s="50">
        <v>52356720</v>
      </c>
      <c r="E13430" s="50" t="s">
        <v>39</v>
      </c>
      <c r="F13430" s="50">
        <v>9899999903</v>
      </c>
      <c r="G13430" s="50"/>
      <c r="H13430" s="50"/>
      <c r="I13430" s="50"/>
      <c r="J13430" s="50"/>
      <c r="K13430" s="50"/>
      <c r="L13430" s="50"/>
    </row>
    <row r="13431" spans="4:12" x14ac:dyDescent="0.25">
      <c r="D13431" s="50">
        <v>52356802</v>
      </c>
      <c r="E13431" s="50" t="s">
        <v>39</v>
      </c>
      <c r="F13431" s="50">
        <v>9899999903</v>
      </c>
      <c r="G13431" s="50"/>
      <c r="H13431" s="50"/>
      <c r="I13431" s="50"/>
      <c r="J13431" s="50"/>
      <c r="K13431" s="50"/>
      <c r="L13431" s="50"/>
    </row>
    <row r="13432" spans="4:12" x14ac:dyDescent="0.25">
      <c r="D13432" s="50">
        <v>52356804</v>
      </c>
      <c r="E13432" s="50" t="s">
        <v>39</v>
      </c>
      <c r="F13432" s="50">
        <v>9899999903</v>
      </c>
      <c r="G13432" s="50"/>
      <c r="H13432" s="50"/>
      <c r="I13432" s="50"/>
      <c r="J13432" s="50"/>
      <c r="K13432" s="50"/>
      <c r="L13432" s="50"/>
    </row>
    <row r="13433" spans="4:12" x14ac:dyDescent="0.25">
      <c r="D13433" s="50">
        <v>52356805</v>
      </c>
      <c r="E13433" s="50" t="s">
        <v>39</v>
      </c>
      <c r="F13433" s="50">
        <v>9899999903</v>
      </c>
      <c r="G13433" s="50"/>
      <c r="H13433" s="50"/>
      <c r="I13433" s="50"/>
      <c r="J13433" s="50"/>
      <c r="K13433" s="50"/>
      <c r="L13433" s="50"/>
    </row>
    <row r="13434" spans="4:12" x14ac:dyDescent="0.25">
      <c r="D13434" s="50">
        <v>52356808</v>
      </c>
      <c r="E13434" s="50" t="s">
        <v>39</v>
      </c>
      <c r="F13434" s="50">
        <v>9899999903</v>
      </c>
      <c r="G13434" s="50"/>
      <c r="H13434" s="50"/>
      <c r="I13434" s="50"/>
      <c r="J13434" s="50"/>
      <c r="K13434" s="50"/>
      <c r="L13434" s="50"/>
    </row>
    <row r="13435" spans="4:12" x14ac:dyDescent="0.25">
      <c r="D13435" s="50">
        <v>52356810</v>
      </c>
      <c r="E13435" s="50" t="s">
        <v>39</v>
      </c>
      <c r="F13435" s="50">
        <v>9899999903</v>
      </c>
      <c r="G13435" s="50"/>
      <c r="H13435" s="50"/>
      <c r="I13435" s="50"/>
      <c r="J13435" s="50"/>
      <c r="K13435" s="50"/>
      <c r="L13435" s="50"/>
    </row>
    <row r="13436" spans="4:12" x14ac:dyDescent="0.25">
      <c r="D13436" s="50">
        <v>52356815</v>
      </c>
      <c r="E13436" s="50" t="s">
        <v>39</v>
      </c>
      <c r="F13436" s="50">
        <v>9899999903</v>
      </c>
      <c r="G13436" s="50"/>
      <c r="H13436" s="50"/>
      <c r="I13436" s="50"/>
      <c r="J13436" s="50"/>
      <c r="K13436" s="50"/>
      <c r="L13436" s="50"/>
    </row>
    <row r="13437" spans="4:12" x14ac:dyDescent="0.25">
      <c r="D13437" s="50">
        <v>52356820</v>
      </c>
      <c r="E13437" s="50" t="s">
        <v>39</v>
      </c>
      <c r="F13437" s="50">
        <v>9899999903</v>
      </c>
      <c r="G13437" s="50"/>
      <c r="H13437" s="50"/>
      <c r="I13437" s="50"/>
      <c r="J13437" s="50"/>
      <c r="K13437" s="50"/>
      <c r="L13437" s="50"/>
    </row>
    <row r="13438" spans="4:12" x14ac:dyDescent="0.25">
      <c r="D13438" s="50">
        <v>52356902</v>
      </c>
      <c r="E13438" s="50" t="s">
        <v>39</v>
      </c>
      <c r="F13438" s="50">
        <v>9899999903</v>
      </c>
      <c r="G13438" s="50"/>
      <c r="H13438" s="50"/>
      <c r="I13438" s="50"/>
      <c r="J13438" s="50"/>
      <c r="K13438" s="50"/>
      <c r="L13438" s="50"/>
    </row>
    <row r="13439" spans="4:12" x14ac:dyDescent="0.25">
      <c r="D13439" s="50">
        <v>52356904</v>
      </c>
      <c r="E13439" s="50" t="s">
        <v>39</v>
      </c>
      <c r="F13439" s="50">
        <v>9899999903</v>
      </c>
      <c r="G13439" s="50"/>
      <c r="H13439" s="50"/>
      <c r="I13439" s="50"/>
      <c r="J13439" s="50"/>
      <c r="K13439" s="50"/>
      <c r="L13439" s="50"/>
    </row>
    <row r="13440" spans="4:12" x14ac:dyDescent="0.25">
      <c r="D13440" s="50">
        <v>52356905</v>
      </c>
      <c r="E13440" s="50" t="s">
        <v>39</v>
      </c>
      <c r="F13440" s="50">
        <v>9899999903</v>
      </c>
      <c r="G13440" s="50"/>
      <c r="H13440" s="50"/>
      <c r="I13440" s="50"/>
      <c r="J13440" s="50"/>
      <c r="K13440" s="50"/>
      <c r="L13440" s="50"/>
    </row>
    <row r="13441" spans="4:12" x14ac:dyDescent="0.25">
      <c r="D13441" s="50">
        <v>52356910</v>
      </c>
      <c r="E13441" s="50" t="s">
        <v>39</v>
      </c>
      <c r="F13441" s="50">
        <v>9899999903</v>
      </c>
      <c r="G13441" s="50"/>
      <c r="H13441" s="50"/>
      <c r="I13441" s="50"/>
      <c r="J13441" s="50"/>
      <c r="K13441" s="50"/>
      <c r="L13441" s="50"/>
    </row>
    <row r="13442" spans="4:12" x14ac:dyDescent="0.25">
      <c r="D13442" s="50">
        <v>52357302</v>
      </c>
      <c r="E13442" s="50" t="s">
        <v>39</v>
      </c>
      <c r="F13442" s="50">
        <v>9899999903</v>
      </c>
      <c r="G13442" s="50"/>
      <c r="H13442" s="50"/>
      <c r="I13442" s="50"/>
      <c r="J13442" s="50"/>
      <c r="K13442" s="50"/>
      <c r="L13442" s="50"/>
    </row>
    <row r="13443" spans="4:12" x14ac:dyDescent="0.25">
      <c r="D13443" s="50">
        <v>52357304</v>
      </c>
      <c r="E13443" s="50" t="s">
        <v>39</v>
      </c>
      <c r="F13443" s="50">
        <v>9899999903</v>
      </c>
      <c r="G13443" s="50"/>
      <c r="H13443" s="50"/>
      <c r="I13443" s="50"/>
      <c r="J13443" s="50"/>
      <c r="K13443" s="50"/>
      <c r="L13443" s="50"/>
    </row>
    <row r="13444" spans="4:12" x14ac:dyDescent="0.25">
      <c r="D13444" s="50">
        <v>52357305</v>
      </c>
      <c r="E13444" s="50" t="s">
        <v>39</v>
      </c>
      <c r="F13444" s="50">
        <v>9899999903</v>
      </c>
      <c r="G13444" s="50"/>
      <c r="H13444" s="50"/>
      <c r="I13444" s="50"/>
      <c r="J13444" s="50"/>
      <c r="K13444" s="50"/>
      <c r="L13444" s="50"/>
    </row>
    <row r="13445" spans="4:12" x14ac:dyDescent="0.25">
      <c r="D13445" s="50">
        <v>52357306</v>
      </c>
      <c r="E13445" s="50" t="s">
        <v>39</v>
      </c>
      <c r="F13445" s="50">
        <v>9899999903</v>
      </c>
      <c r="G13445" s="50"/>
      <c r="H13445" s="50"/>
      <c r="I13445" s="50"/>
      <c r="J13445" s="50"/>
      <c r="K13445" s="50"/>
      <c r="L13445" s="50"/>
    </row>
    <row r="13446" spans="4:12" x14ac:dyDescent="0.25">
      <c r="D13446" s="50">
        <v>52357308</v>
      </c>
      <c r="E13446" s="50" t="s">
        <v>39</v>
      </c>
      <c r="F13446" s="50">
        <v>9899999903</v>
      </c>
      <c r="G13446" s="50"/>
      <c r="H13446" s="50"/>
      <c r="I13446" s="50"/>
      <c r="J13446" s="50"/>
      <c r="K13446" s="50"/>
      <c r="L13446" s="50"/>
    </row>
    <row r="13447" spans="4:12" x14ac:dyDescent="0.25">
      <c r="D13447" s="50">
        <v>52357310</v>
      </c>
      <c r="E13447" s="50" t="s">
        <v>39</v>
      </c>
      <c r="F13447" s="50">
        <v>9899999903</v>
      </c>
      <c r="G13447" s="50"/>
      <c r="H13447" s="50"/>
      <c r="I13447" s="50"/>
      <c r="J13447" s="50"/>
      <c r="K13447" s="50"/>
      <c r="L13447" s="50"/>
    </row>
    <row r="13448" spans="4:12" x14ac:dyDescent="0.25">
      <c r="D13448" s="50">
        <v>52357312</v>
      </c>
      <c r="E13448" s="50" t="s">
        <v>39</v>
      </c>
      <c r="F13448" s="50">
        <v>9899999903</v>
      </c>
      <c r="G13448" s="50"/>
      <c r="H13448" s="50"/>
      <c r="I13448" s="50"/>
      <c r="J13448" s="50"/>
      <c r="K13448" s="50"/>
      <c r="L13448" s="50"/>
    </row>
    <row r="13449" spans="4:12" x14ac:dyDescent="0.25">
      <c r="D13449" s="50">
        <v>52357402</v>
      </c>
      <c r="E13449" s="50" t="s">
        <v>39</v>
      </c>
      <c r="F13449" s="50">
        <v>9899999903</v>
      </c>
      <c r="G13449" s="50"/>
      <c r="H13449" s="50"/>
      <c r="I13449" s="50"/>
      <c r="J13449" s="50"/>
      <c r="K13449" s="50"/>
      <c r="L13449" s="50"/>
    </row>
    <row r="13450" spans="4:12" x14ac:dyDescent="0.25">
      <c r="D13450" s="50">
        <v>52357404</v>
      </c>
      <c r="E13450" s="50" t="s">
        <v>39</v>
      </c>
      <c r="F13450" s="50">
        <v>9899999903</v>
      </c>
      <c r="G13450" s="50"/>
      <c r="H13450" s="50"/>
      <c r="I13450" s="50"/>
      <c r="J13450" s="50"/>
      <c r="K13450" s="50"/>
      <c r="L13450" s="50"/>
    </row>
    <row r="13451" spans="4:12" x14ac:dyDescent="0.25">
      <c r="D13451" s="50">
        <v>52357405</v>
      </c>
      <c r="E13451" s="50" t="s">
        <v>39</v>
      </c>
      <c r="F13451" s="50">
        <v>9899999903</v>
      </c>
      <c r="G13451" s="50"/>
      <c r="H13451" s="50"/>
      <c r="I13451" s="50"/>
      <c r="J13451" s="50"/>
      <c r="K13451" s="50"/>
      <c r="L13451" s="50"/>
    </row>
    <row r="13452" spans="4:12" x14ac:dyDescent="0.25">
      <c r="D13452" s="50">
        <v>52357406</v>
      </c>
      <c r="E13452" s="50" t="s">
        <v>39</v>
      </c>
      <c r="F13452" s="50">
        <v>9899999903</v>
      </c>
      <c r="G13452" s="50"/>
      <c r="H13452" s="50"/>
      <c r="I13452" s="50"/>
      <c r="J13452" s="50"/>
      <c r="K13452" s="50"/>
      <c r="L13452" s="50"/>
    </row>
    <row r="13453" spans="4:12" x14ac:dyDescent="0.25">
      <c r="D13453" s="50">
        <v>52357408</v>
      </c>
      <c r="E13453" s="50" t="s">
        <v>39</v>
      </c>
      <c r="F13453" s="50">
        <v>9899999903</v>
      </c>
      <c r="G13453" s="50"/>
      <c r="H13453" s="50"/>
      <c r="I13453" s="50"/>
      <c r="J13453" s="50"/>
      <c r="K13453" s="50"/>
      <c r="L13453" s="50"/>
    </row>
    <row r="13454" spans="4:12" x14ac:dyDescent="0.25">
      <c r="D13454" s="50">
        <v>52357410</v>
      </c>
      <c r="E13454" s="50" t="s">
        <v>39</v>
      </c>
      <c r="F13454" s="50">
        <v>9899999903</v>
      </c>
      <c r="G13454" s="50"/>
      <c r="H13454" s="50"/>
      <c r="I13454" s="50"/>
      <c r="J13454" s="50"/>
      <c r="K13454" s="50"/>
      <c r="L13454" s="50"/>
    </row>
    <row r="13455" spans="4:12" x14ac:dyDescent="0.25">
      <c r="D13455" s="50">
        <v>52357502</v>
      </c>
      <c r="E13455" s="50" t="s">
        <v>39</v>
      </c>
      <c r="F13455" s="50">
        <v>9899999903</v>
      </c>
      <c r="G13455" s="50"/>
      <c r="H13455" s="50"/>
      <c r="I13455" s="50"/>
      <c r="J13455" s="50"/>
      <c r="K13455" s="50"/>
      <c r="L13455" s="50"/>
    </row>
    <row r="13456" spans="4:12" x14ac:dyDescent="0.25">
      <c r="D13456" s="50">
        <v>52357504</v>
      </c>
      <c r="E13456" s="50" t="s">
        <v>39</v>
      </c>
      <c r="F13456" s="50">
        <v>9899999903</v>
      </c>
      <c r="G13456" s="50"/>
      <c r="H13456" s="50"/>
      <c r="I13456" s="50"/>
      <c r="J13456" s="50"/>
      <c r="K13456" s="50"/>
      <c r="L13456" s="50"/>
    </row>
    <row r="13457" spans="4:12" x14ac:dyDescent="0.25">
      <c r="D13457" s="50">
        <v>52357505</v>
      </c>
      <c r="E13457" s="50" t="s">
        <v>39</v>
      </c>
      <c r="F13457" s="50">
        <v>9899999903</v>
      </c>
      <c r="G13457" s="50"/>
      <c r="H13457" s="50"/>
      <c r="I13457" s="50"/>
      <c r="J13457" s="50"/>
      <c r="K13457" s="50"/>
      <c r="L13457" s="50"/>
    </row>
    <row r="13458" spans="4:12" x14ac:dyDescent="0.25">
      <c r="D13458" s="50">
        <v>52357604</v>
      </c>
      <c r="E13458" s="50" t="s">
        <v>39</v>
      </c>
      <c r="F13458" s="50">
        <v>9899999903</v>
      </c>
      <c r="G13458" s="50"/>
      <c r="H13458" s="50"/>
      <c r="I13458" s="50"/>
      <c r="J13458" s="50"/>
      <c r="K13458" s="50"/>
      <c r="L13458" s="50"/>
    </row>
    <row r="13459" spans="4:12" x14ac:dyDescent="0.25">
      <c r="D13459" s="50">
        <v>52357605</v>
      </c>
      <c r="E13459" s="50" t="s">
        <v>39</v>
      </c>
      <c r="F13459" s="50">
        <v>9899999903</v>
      </c>
      <c r="G13459" s="50"/>
      <c r="H13459" s="50"/>
      <c r="I13459" s="50"/>
      <c r="J13459" s="50"/>
      <c r="K13459" s="50"/>
      <c r="L13459" s="50"/>
    </row>
    <row r="13460" spans="4:12" x14ac:dyDescent="0.25">
      <c r="D13460" s="50">
        <v>52357704</v>
      </c>
      <c r="E13460" s="50" t="s">
        <v>39</v>
      </c>
      <c r="F13460" s="50">
        <v>9899999903</v>
      </c>
      <c r="G13460" s="50"/>
      <c r="H13460" s="50"/>
      <c r="I13460" s="50"/>
      <c r="J13460" s="50"/>
      <c r="K13460" s="50"/>
      <c r="L13460" s="50"/>
    </row>
    <row r="13461" spans="4:12" x14ac:dyDescent="0.25">
      <c r="D13461" s="50">
        <v>52357705</v>
      </c>
      <c r="E13461" s="50" t="s">
        <v>39</v>
      </c>
      <c r="F13461" s="50">
        <v>9899999903</v>
      </c>
      <c r="G13461" s="50"/>
      <c r="H13461" s="50"/>
      <c r="I13461" s="50"/>
      <c r="J13461" s="50"/>
      <c r="K13461" s="50"/>
      <c r="L13461" s="50"/>
    </row>
    <row r="13462" spans="4:12" x14ac:dyDescent="0.25">
      <c r="D13462" s="50">
        <v>52357805</v>
      </c>
      <c r="E13462" s="50" t="s">
        <v>39</v>
      </c>
      <c r="F13462" s="50">
        <v>9899999903</v>
      </c>
      <c r="G13462" s="50"/>
      <c r="H13462" s="50"/>
      <c r="I13462" s="50"/>
      <c r="J13462" s="50"/>
      <c r="K13462" s="50"/>
      <c r="L13462" s="50"/>
    </row>
    <row r="13463" spans="4:12" x14ac:dyDescent="0.25">
      <c r="D13463" s="50">
        <v>52358303</v>
      </c>
      <c r="E13463" s="50" t="s">
        <v>39</v>
      </c>
      <c r="F13463" s="50">
        <v>9899999903</v>
      </c>
      <c r="G13463" s="50"/>
      <c r="H13463" s="50"/>
      <c r="I13463" s="50"/>
      <c r="J13463" s="50"/>
      <c r="K13463" s="50"/>
      <c r="L13463" s="50"/>
    </row>
    <row r="13464" spans="4:12" x14ac:dyDescent="0.25">
      <c r="D13464" s="50">
        <v>52358315</v>
      </c>
      <c r="E13464" s="50" t="s">
        <v>39</v>
      </c>
      <c r="F13464" s="50">
        <v>9899999903</v>
      </c>
      <c r="G13464" s="50"/>
      <c r="H13464" s="50"/>
      <c r="I13464" s="50"/>
      <c r="J13464" s="50"/>
      <c r="K13464" s="50"/>
      <c r="L13464" s="50"/>
    </row>
    <row r="13465" spans="4:12" x14ac:dyDescent="0.25">
      <c r="D13465" s="50">
        <v>52358318</v>
      </c>
      <c r="E13465" s="50" t="s">
        <v>39</v>
      </c>
      <c r="F13465" s="50">
        <v>9899999903</v>
      </c>
      <c r="G13465" s="50"/>
      <c r="H13465" s="50"/>
      <c r="I13465" s="50"/>
      <c r="J13465" s="50"/>
      <c r="K13465" s="50"/>
      <c r="L13465" s="50"/>
    </row>
    <row r="13466" spans="4:12" x14ac:dyDescent="0.25">
      <c r="D13466" s="50">
        <v>52358320</v>
      </c>
      <c r="E13466" s="50" t="s">
        <v>39</v>
      </c>
      <c r="F13466" s="50">
        <v>9899999903</v>
      </c>
      <c r="G13466" s="50"/>
      <c r="H13466" s="50"/>
      <c r="I13466" s="50"/>
      <c r="J13466" s="50"/>
      <c r="K13466" s="50"/>
      <c r="L13466" s="50"/>
    </row>
    <row r="13467" spans="4:12" x14ac:dyDescent="0.25">
      <c r="D13467" s="50">
        <v>52358325</v>
      </c>
      <c r="E13467" s="50" t="s">
        <v>39</v>
      </c>
      <c r="F13467" s="50">
        <v>9899999903</v>
      </c>
      <c r="G13467" s="50"/>
      <c r="H13467" s="50"/>
      <c r="I13467" s="50"/>
      <c r="J13467" s="50"/>
      <c r="K13467" s="50"/>
      <c r="L13467" s="50"/>
    </row>
    <row r="13468" spans="4:12" x14ac:dyDescent="0.25">
      <c r="D13468" s="50">
        <v>52358330</v>
      </c>
      <c r="E13468" s="50" t="s">
        <v>39</v>
      </c>
      <c r="F13468" s="50">
        <v>9899999903</v>
      </c>
      <c r="G13468" s="50"/>
      <c r="H13468" s="50"/>
      <c r="I13468" s="50"/>
      <c r="J13468" s="50"/>
      <c r="K13468" s="50"/>
      <c r="L13468" s="50"/>
    </row>
    <row r="13469" spans="4:12" x14ac:dyDescent="0.25">
      <c r="D13469" s="50">
        <v>52358403</v>
      </c>
      <c r="E13469" s="50" t="s">
        <v>39</v>
      </c>
      <c r="F13469" s="50">
        <v>9899999903</v>
      </c>
      <c r="G13469" s="50"/>
      <c r="H13469" s="50"/>
      <c r="I13469" s="50"/>
      <c r="J13469" s="50"/>
      <c r="K13469" s="50"/>
      <c r="L13469" s="50"/>
    </row>
    <row r="13470" spans="4:12" x14ac:dyDescent="0.25">
      <c r="D13470" s="50">
        <v>52358420</v>
      </c>
      <c r="E13470" s="50" t="s">
        <v>39</v>
      </c>
      <c r="F13470" s="50">
        <v>9899999903</v>
      </c>
      <c r="G13470" s="50"/>
      <c r="H13470" s="50"/>
      <c r="I13470" s="50"/>
      <c r="J13470" s="50"/>
      <c r="K13470" s="50"/>
      <c r="L13470" s="50"/>
    </row>
    <row r="13471" spans="4:12" x14ac:dyDescent="0.25">
      <c r="D13471" s="50">
        <v>52358503</v>
      </c>
      <c r="E13471" s="50" t="s">
        <v>39</v>
      </c>
      <c r="F13471" s="50">
        <v>9899999903</v>
      </c>
      <c r="G13471" s="50"/>
      <c r="H13471" s="50"/>
      <c r="I13471" s="50"/>
      <c r="J13471" s="50"/>
      <c r="K13471" s="50"/>
      <c r="L13471" s="50"/>
    </row>
    <row r="13472" spans="4:12" x14ac:dyDescent="0.25">
      <c r="D13472" s="50">
        <v>52358603</v>
      </c>
      <c r="E13472" s="50" t="s">
        <v>39</v>
      </c>
      <c r="F13472" s="50">
        <v>9899999903</v>
      </c>
      <c r="G13472" s="50"/>
      <c r="H13472" s="50"/>
      <c r="I13472" s="50"/>
      <c r="J13472" s="50"/>
      <c r="K13472" s="50"/>
      <c r="L13472" s="50"/>
    </row>
    <row r="13473" spans="4:12" x14ac:dyDescent="0.25">
      <c r="D13473" s="50">
        <v>52358703</v>
      </c>
      <c r="E13473" s="50" t="s">
        <v>39</v>
      </c>
      <c r="F13473" s="50">
        <v>9899999903</v>
      </c>
      <c r="G13473" s="50"/>
      <c r="H13473" s="50"/>
      <c r="I13473" s="50"/>
      <c r="J13473" s="50"/>
      <c r="K13473" s="50"/>
      <c r="L13473" s="50"/>
    </row>
    <row r="13474" spans="4:12" x14ac:dyDescent="0.25">
      <c r="D13474" s="50">
        <v>52359303</v>
      </c>
      <c r="E13474" s="50" t="s">
        <v>39</v>
      </c>
      <c r="F13474" s="50">
        <v>9899999903</v>
      </c>
      <c r="G13474" s="50"/>
      <c r="H13474" s="50"/>
      <c r="I13474" s="50"/>
      <c r="J13474" s="50"/>
      <c r="K13474" s="50"/>
      <c r="L13474" s="50"/>
    </row>
    <row r="13475" spans="4:12" x14ac:dyDescent="0.25">
      <c r="D13475" s="50">
        <v>52359306</v>
      </c>
      <c r="E13475" s="50" t="s">
        <v>39</v>
      </c>
      <c r="F13475" s="50">
        <v>9899999903</v>
      </c>
      <c r="G13475" s="50"/>
      <c r="H13475" s="50"/>
      <c r="I13475" s="50"/>
      <c r="J13475" s="50"/>
      <c r="K13475" s="50"/>
      <c r="L13475" s="50"/>
    </row>
    <row r="13476" spans="4:12" x14ac:dyDescent="0.25">
      <c r="D13476" s="50">
        <v>52359308</v>
      </c>
      <c r="E13476" s="50" t="s">
        <v>39</v>
      </c>
      <c r="F13476" s="50">
        <v>9899999903</v>
      </c>
      <c r="G13476" s="50"/>
      <c r="H13476" s="50"/>
      <c r="I13476" s="50"/>
      <c r="J13476" s="50"/>
      <c r="K13476" s="50"/>
      <c r="L13476" s="50"/>
    </row>
    <row r="13477" spans="4:12" x14ac:dyDescent="0.25">
      <c r="D13477" s="50">
        <v>52359310</v>
      </c>
      <c r="E13477" s="50" t="s">
        <v>39</v>
      </c>
      <c r="F13477" s="50">
        <v>9899999903</v>
      </c>
      <c r="G13477" s="50"/>
      <c r="H13477" s="50"/>
      <c r="I13477" s="50"/>
      <c r="J13477" s="50"/>
      <c r="K13477" s="50"/>
      <c r="L13477" s="50"/>
    </row>
    <row r="13478" spans="4:12" x14ac:dyDescent="0.25">
      <c r="D13478" s="50">
        <v>52359312</v>
      </c>
      <c r="E13478" s="50" t="s">
        <v>39</v>
      </c>
      <c r="F13478" s="50">
        <v>9899999903</v>
      </c>
      <c r="G13478" s="50"/>
      <c r="H13478" s="50"/>
      <c r="I13478" s="50"/>
      <c r="J13478" s="50"/>
      <c r="K13478" s="50"/>
      <c r="L13478" s="50"/>
    </row>
    <row r="13479" spans="4:12" x14ac:dyDescent="0.25">
      <c r="D13479" s="50">
        <v>52359314</v>
      </c>
      <c r="E13479" s="50" t="s">
        <v>39</v>
      </c>
      <c r="F13479" s="50">
        <v>9899999903</v>
      </c>
      <c r="G13479" s="50"/>
      <c r="H13479" s="50"/>
      <c r="I13479" s="50"/>
      <c r="J13479" s="50"/>
      <c r="K13479" s="50"/>
      <c r="L13479" s="50"/>
    </row>
    <row r="13480" spans="4:12" x14ac:dyDescent="0.25">
      <c r="D13480" s="50">
        <v>52359315</v>
      </c>
      <c r="E13480" s="50" t="s">
        <v>39</v>
      </c>
      <c r="F13480" s="50">
        <v>9899999903</v>
      </c>
      <c r="G13480" s="50"/>
      <c r="H13480" s="50"/>
      <c r="I13480" s="50"/>
      <c r="J13480" s="50"/>
      <c r="K13480" s="50"/>
      <c r="L13480" s="50"/>
    </row>
    <row r="13481" spans="4:12" x14ac:dyDescent="0.25">
      <c r="D13481" s="50">
        <v>52359316</v>
      </c>
      <c r="E13481" s="50" t="s">
        <v>39</v>
      </c>
      <c r="F13481" s="50">
        <v>9899999903</v>
      </c>
      <c r="G13481" s="50"/>
      <c r="H13481" s="50"/>
      <c r="I13481" s="50"/>
      <c r="J13481" s="50"/>
      <c r="K13481" s="50"/>
      <c r="L13481" s="50"/>
    </row>
    <row r="13482" spans="4:12" x14ac:dyDescent="0.25">
      <c r="D13482" s="50">
        <v>52359403</v>
      </c>
      <c r="E13482" s="50" t="s">
        <v>39</v>
      </c>
      <c r="F13482" s="50">
        <v>9899999903</v>
      </c>
      <c r="G13482" s="50"/>
      <c r="H13482" s="50"/>
      <c r="I13482" s="50"/>
      <c r="J13482" s="50"/>
      <c r="K13482" s="50"/>
      <c r="L13482" s="50"/>
    </row>
    <row r="13483" spans="4:12" x14ac:dyDescent="0.25">
      <c r="D13483" s="50">
        <v>52359410</v>
      </c>
      <c r="E13483" s="50" t="s">
        <v>39</v>
      </c>
      <c r="F13483" s="50">
        <v>9899999903</v>
      </c>
      <c r="G13483" s="50"/>
      <c r="H13483" s="50"/>
      <c r="I13483" s="50"/>
      <c r="J13483" s="50"/>
      <c r="K13483" s="50"/>
      <c r="L13483" s="50"/>
    </row>
    <row r="13484" spans="4:12" x14ac:dyDescent="0.25">
      <c r="D13484" s="50">
        <v>52359412</v>
      </c>
      <c r="E13484" s="50" t="s">
        <v>39</v>
      </c>
      <c r="F13484" s="50">
        <v>9899999903</v>
      </c>
      <c r="G13484" s="50"/>
      <c r="H13484" s="50"/>
      <c r="I13484" s="50"/>
      <c r="J13484" s="50"/>
      <c r="K13484" s="50"/>
      <c r="L13484" s="50"/>
    </row>
    <row r="13485" spans="4:12" x14ac:dyDescent="0.25">
      <c r="D13485" s="50">
        <v>52359503</v>
      </c>
      <c r="E13485" s="50" t="s">
        <v>39</v>
      </c>
      <c r="F13485" s="50">
        <v>9899999903</v>
      </c>
      <c r="G13485" s="50"/>
      <c r="H13485" s="50"/>
      <c r="I13485" s="50"/>
      <c r="J13485" s="50"/>
      <c r="K13485" s="50"/>
      <c r="L13485" s="50"/>
    </row>
    <row r="13486" spans="4:12" x14ac:dyDescent="0.25">
      <c r="D13486" s="50">
        <v>52359603</v>
      </c>
      <c r="E13486" s="50" t="s">
        <v>39</v>
      </c>
      <c r="F13486" s="50">
        <v>9899999903</v>
      </c>
      <c r="G13486" s="50"/>
      <c r="H13486" s="50"/>
      <c r="I13486" s="50"/>
      <c r="J13486" s="50"/>
      <c r="K13486" s="50"/>
      <c r="L13486" s="50"/>
    </row>
    <row r="13487" spans="4:12" x14ac:dyDescent="0.25">
      <c r="D13487" s="50">
        <v>52360305</v>
      </c>
      <c r="E13487" s="50" t="s">
        <v>39</v>
      </c>
      <c r="F13487" s="50">
        <v>9899999903</v>
      </c>
      <c r="G13487" s="50"/>
      <c r="H13487" s="50"/>
      <c r="I13487" s="50"/>
      <c r="J13487" s="50"/>
      <c r="K13487" s="50"/>
      <c r="L13487" s="50"/>
    </row>
    <row r="13488" spans="4:12" x14ac:dyDescent="0.25">
      <c r="D13488" s="50">
        <v>52360306</v>
      </c>
      <c r="E13488" s="50" t="s">
        <v>39</v>
      </c>
      <c r="F13488" s="50">
        <v>9899999903</v>
      </c>
      <c r="G13488" s="50"/>
      <c r="H13488" s="50"/>
      <c r="I13488" s="50"/>
      <c r="J13488" s="50"/>
      <c r="K13488" s="50"/>
      <c r="L13488" s="50"/>
    </row>
    <row r="13489" spans="4:12" x14ac:dyDescent="0.25">
      <c r="D13489" s="50">
        <v>52400030</v>
      </c>
      <c r="E13489" s="50" t="s">
        <v>39</v>
      </c>
      <c r="F13489" s="50">
        <v>9841604000</v>
      </c>
      <c r="G13489" s="50">
        <v>9816104000</v>
      </c>
      <c r="H13489" s="50">
        <v>9842804000</v>
      </c>
      <c r="I13489" s="50">
        <v>9842404000</v>
      </c>
      <c r="J13489" s="50"/>
      <c r="K13489" s="50"/>
      <c r="L13489" s="50"/>
    </row>
    <row r="13490" spans="4:12" x14ac:dyDescent="0.25">
      <c r="D13490" s="50">
        <v>52400040</v>
      </c>
      <c r="E13490" s="50" t="s">
        <v>39</v>
      </c>
      <c r="F13490" s="50">
        <v>9841604000</v>
      </c>
      <c r="G13490" s="50">
        <v>9816104000</v>
      </c>
      <c r="H13490" s="50">
        <v>9842804000</v>
      </c>
      <c r="I13490" s="50">
        <v>9842404000</v>
      </c>
      <c r="J13490" s="50"/>
      <c r="K13490" s="50"/>
      <c r="L13490" s="50"/>
    </row>
    <row r="13491" spans="4:12" x14ac:dyDescent="0.25">
      <c r="D13491" s="50">
        <v>52400050</v>
      </c>
      <c r="E13491" s="50" t="s">
        <v>39</v>
      </c>
      <c r="F13491" s="50">
        <v>9841606000</v>
      </c>
      <c r="G13491" s="50">
        <v>9816106000</v>
      </c>
      <c r="H13491" s="50">
        <v>9842806000</v>
      </c>
      <c r="I13491" s="50">
        <v>9842406000</v>
      </c>
      <c r="J13491" s="50"/>
      <c r="K13491" s="50"/>
      <c r="L13491" s="50"/>
    </row>
    <row r="13492" spans="4:12" x14ac:dyDescent="0.25">
      <c r="D13492" s="50">
        <v>52400060</v>
      </c>
      <c r="E13492" s="50" t="s">
        <v>39</v>
      </c>
      <c r="F13492" s="50">
        <v>9841606000</v>
      </c>
      <c r="G13492" s="50">
        <v>9816106000</v>
      </c>
      <c r="H13492" s="50">
        <v>9842806000</v>
      </c>
      <c r="I13492" s="50">
        <v>9842406000</v>
      </c>
      <c r="J13492" s="50"/>
      <c r="K13492" s="50"/>
      <c r="L13492" s="50"/>
    </row>
    <row r="13493" spans="4:12" x14ac:dyDescent="0.25">
      <c r="D13493" s="50">
        <v>52400080</v>
      </c>
      <c r="E13493" s="50" t="s">
        <v>39</v>
      </c>
      <c r="F13493" s="50">
        <v>9841608000</v>
      </c>
      <c r="G13493" s="50">
        <v>9816108000</v>
      </c>
      <c r="H13493" s="50">
        <v>9842808000</v>
      </c>
      <c r="I13493" s="50">
        <v>9842408000</v>
      </c>
      <c r="J13493" s="50"/>
      <c r="K13493" s="50"/>
      <c r="L13493" s="50"/>
    </row>
    <row r="13494" spans="4:12" x14ac:dyDescent="0.25">
      <c r="D13494" s="50">
        <v>52400100</v>
      </c>
      <c r="E13494" s="50" t="s">
        <v>39</v>
      </c>
      <c r="F13494" s="50">
        <v>9841610000</v>
      </c>
      <c r="G13494" s="50">
        <v>9816110000</v>
      </c>
      <c r="H13494" s="50">
        <v>9842810000</v>
      </c>
      <c r="I13494" s="50">
        <v>9842410000</v>
      </c>
      <c r="J13494" s="50"/>
      <c r="K13494" s="50"/>
      <c r="L13494" s="50"/>
    </row>
    <row r="13495" spans="4:12" x14ac:dyDescent="0.25">
      <c r="D13495" s="50">
        <v>52400120</v>
      </c>
      <c r="E13495" s="50" t="s">
        <v>39</v>
      </c>
      <c r="F13495" s="50">
        <v>9841612000</v>
      </c>
      <c r="G13495" s="50">
        <v>9816112000</v>
      </c>
      <c r="H13495" s="50">
        <v>9842812000</v>
      </c>
      <c r="I13495" s="50">
        <v>9842412000</v>
      </c>
      <c r="J13495" s="50"/>
      <c r="K13495" s="50"/>
      <c r="L13495" s="50"/>
    </row>
    <row r="13496" spans="4:12" x14ac:dyDescent="0.25">
      <c r="D13496" s="50">
        <v>52400140</v>
      </c>
      <c r="E13496" s="50" t="s">
        <v>39</v>
      </c>
      <c r="F13496" s="50">
        <v>9841614000</v>
      </c>
      <c r="G13496" s="50">
        <v>9816114000</v>
      </c>
      <c r="H13496" s="50">
        <v>9842814000</v>
      </c>
      <c r="I13496" s="50">
        <v>9842414000</v>
      </c>
      <c r="J13496" s="50"/>
      <c r="K13496" s="50"/>
      <c r="L13496" s="50"/>
    </row>
    <row r="13497" spans="4:12" x14ac:dyDescent="0.25">
      <c r="D13497" s="50">
        <v>52400160</v>
      </c>
      <c r="E13497" s="50" t="s">
        <v>39</v>
      </c>
      <c r="F13497" s="50">
        <v>9841616000</v>
      </c>
      <c r="G13497" s="50">
        <v>9816116000</v>
      </c>
      <c r="H13497" s="50">
        <v>9842816000</v>
      </c>
      <c r="I13497" s="50">
        <v>9842416000</v>
      </c>
      <c r="J13497" s="50"/>
      <c r="K13497" s="50"/>
      <c r="L13497" s="50"/>
    </row>
    <row r="13498" spans="4:12" x14ac:dyDescent="0.25">
      <c r="D13498" s="50">
        <v>52400200</v>
      </c>
      <c r="E13498" s="50" t="s">
        <v>39</v>
      </c>
      <c r="F13498" s="50">
        <v>9841620000</v>
      </c>
      <c r="G13498" s="50">
        <v>9816120000</v>
      </c>
      <c r="H13498" s="50">
        <v>9842820000</v>
      </c>
      <c r="I13498" s="50">
        <v>9842420000</v>
      </c>
      <c r="J13498" s="50"/>
      <c r="K13498" s="50"/>
      <c r="L13498" s="50"/>
    </row>
    <row r="13499" spans="4:12" x14ac:dyDescent="0.25">
      <c r="D13499" s="50">
        <v>52401060</v>
      </c>
      <c r="E13499" s="50" t="s">
        <v>39</v>
      </c>
      <c r="F13499" s="50">
        <v>9841606000</v>
      </c>
      <c r="G13499" s="50">
        <v>9816106000</v>
      </c>
      <c r="H13499" s="50">
        <v>9842806000</v>
      </c>
      <c r="I13499" s="50">
        <v>9842406000</v>
      </c>
      <c r="J13499" s="50"/>
      <c r="K13499" s="50"/>
      <c r="L13499" s="50"/>
    </row>
    <row r="13500" spans="4:12" x14ac:dyDescent="0.25">
      <c r="D13500" s="50">
        <v>52401080</v>
      </c>
      <c r="E13500" s="50" t="s">
        <v>39</v>
      </c>
      <c r="F13500" s="50">
        <v>9841608000</v>
      </c>
      <c r="G13500" s="50">
        <v>9816108000</v>
      </c>
      <c r="H13500" s="50">
        <v>9842808000</v>
      </c>
      <c r="I13500" s="50">
        <v>9842408000</v>
      </c>
      <c r="J13500" s="50"/>
      <c r="K13500" s="50"/>
      <c r="L13500" s="50"/>
    </row>
    <row r="13501" spans="4:12" x14ac:dyDescent="0.25">
      <c r="D13501" s="50">
        <v>52401100</v>
      </c>
      <c r="E13501" s="50" t="s">
        <v>39</v>
      </c>
      <c r="F13501" s="50">
        <v>9841610000</v>
      </c>
      <c r="G13501" s="50">
        <v>9816110000</v>
      </c>
      <c r="H13501" s="50">
        <v>9842810000</v>
      </c>
      <c r="I13501" s="50">
        <v>9842410000</v>
      </c>
      <c r="J13501" s="50"/>
      <c r="K13501" s="50"/>
      <c r="L13501" s="50"/>
    </row>
    <row r="13502" spans="4:12" x14ac:dyDescent="0.25">
      <c r="D13502" s="50">
        <v>52401120</v>
      </c>
      <c r="E13502" s="50" t="s">
        <v>39</v>
      </c>
      <c r="F13502" s="50">
        <v>9841612000</v>
      </c>
      <c r="G13502" s="50">
        <v>9816112000</v>
      </c>
      <c r="H13502" s="50">
        <v>9842812000</v>
      </c>
      <c r="I13502" s="50">
        <v>9842412000</v>
      </c>
      <c r="J13502" s="50"/>
      <c r="K13502" s="50"/>
      <c r="L13502" s="50"/>
    </row>
    <row r="13503" spans="4:12" x14ac:dyDescent="0.25">
      <c r="D13503" s="50">
        <v>52401140</v>
      </c>
      <c r="E13503" s="50" t="s">
        <v>39</v>
      </c>
      <c r="F13503" s="50">
        <v>9841614000</v>
      </c>
      <c r="G13503" s="50">
        <v>9816114000</v>
      </c>
      <c r="H13503" s="50">
        <v>9842814000</v>
      </c>
      <c r="I13503" s="50">
        <v>9842414000</v>
      </c>
      <c r="J13503" s="50"/>
      <c r="K13503" s="50"/>
      <c r="L13503" s="50"/>
    </row>
    <row r="13504" spans="4:12" x14ac:dyDescent="0.25">
      <c r="D13504" s="50">
        <v>52401160</v>
      </c>
      <c r="E13504" s="50" t="s">
        <v>39</v>
      </c>
      <c r="F13504" s="50">
        <v>9841616000</v>
      </c>
      <c r="G13504" s="50">
        <v>9816116000</v>
      </c>
      <c r="H13504" s="50">
        <v>9842816000</v>
      </c>
      <c r="I13504" s="50">
        <v>9842416000</v>
      </c>
      <c r="J13504" s="50"/>
      <c r="K13504" s="50"/>
      <c r="L13504" s="50"/>
    </row>
    <row r="13505" spans="4:12" x14ac:dyDescent="0.25">
      <c r="D13505" s="50">
        <v>52401200</v>
      </c>
      <c r="E13505" s="50" t="s">
        <v>39</v>
      </c>
      <c r="F13505" s="50">
        <v>9841620000</v>
      </c>
      <c r="G13505" s="50">
        <v>9816120000</v>
      </c>
      <c r="H13505" s="50">
        <v>9842820000</v>
      </c>
      <c r="I13505" s="50">
        <v>9842420000</v>
      </c>
      <c r="J13505" s="50"/>
      <c r="K13505" s="50"/>
      <c r="L13505" s="50"/>
    </row>
    <row r="13506" spans="4:12" x14ac:dyDescent="0.25">
      <c r="D13506" s="50">
        <v>52402030</v>
      </c>
      <c r="E13506" s="50" t="s">
        <v>39</v>
      </c>
      <c r="F13506" s="50">
        <v>9841604000</v>
      </c>
      <c r="G13506" s="50">
        <v>9816104000</v>
      </c>
      <c r="H13506" s="50">
        <v>9842804000</v>
      </c>
      <c r="I13506" s="50">
        <v>9842404000</v>
      </c>
      <c r="J13506" s="50"/>
      <c r="K13506" s="50"/>
      <c r="L13506" s="50"/>
    </row>
    <row r="13507" spans="4:12" x14ac:dyDescent="0.25">
      <c r="D13507" s="50">
        <v>52402040</v>
      </c>
      <c r="E13507" s="50" t="s">
        <v>39</v>
      </c>
      <c r="F13507" s="50">
        <v>9841604000</v>
      </c>
      <c r="G13507" s="50">
        <v>9816104000</v>
      </c>
      <c r="H13507" s="50">
        <v>9842804000</v>
      </c>
      <c r="I13507" s="50">
        <v>9842404000</v>
      </c>
      <c r="J13507" s="50"/>
      <c r="K13507" s="50"/>
      <c r="L13507" s="50"/>
    </row>
    <row r="13508" spans="4:12" x14ac:dyDescent="0.25">
      <c r="D13508" s="50">
        <v>52402050</v>
      </c>
      <c r="E13508" s="50" t="s">
        <v>39</v>
      </c>
      <c r="F13508" s="50">
        <v>9841606000</v>
      </c>
      <c r="G13508" s="50">
        <v>9816106000</v>
      </c>
      <c r="H13508" s="50">
        <v>9842806000</v>
      </c>
      <c r="I13508" s="50">
        <v>9842406000</v>
      </c>
      <c r="J13508" s="50"/>
      <c r="K13508" s="50"/>
      <c r="L13508" s="50"/>
    </row>
    <row r="13509" spans="4:12" x14ac:dyDescent="0.25">
      <c r="D13509" s="50">
        <v>52402060</v>
      </c>
      <c r="E13509" s="50" t="s">
        <v>39</v>
      </c>
      <c r="F13509" s="50">
        <v>9841606000</v>
      </c>
      <c r="G13509" s="50">
        <v>9816106000</v>
      </c>
      <c r="H13509" s="50">
        <v>9842806000</v>
      </c>
      <c r="I13509" s="50">
        <v>9842406000</v>
      </c>
      <c r="J13509" s="50"/>
      <c r="K13509" s="50"/>
      <c r="L13509" s="50"/>
    </row>
    <row r="13510" spans="4:12" x14ac:dyDescent="0.25">
      <c r="D13510" s="50">
        <v>52402080</v>
      </c>
      <c r="E13510" s="50" t="s">
        <v>39</v>
      </c>
      <c r="F13510" s="50">
        <v>9841608000</v>
      </c>
      <c r="G13510" s="50">
        <v>9816108000</v>
      </c>
      <c r="H13510" s="50">
        <v>9842808000</v>
      </c>
      <c r="I13510" s="50">
        <v>9842408000</v>
      </c>
      <c r="J13510" s="50"/>
      <c r="K13510" s="50"/>
      <c r="L13510" s="50"/>
    </row>
    <row r="13511" spans="4:12" x14ac:dyDescent="0.25">
      <c r="D13511" s="50">
        <v>52402100</v>
      </c>
      <c r="E13511" s="50" t="s">
        <v>39</v>
      </c>
      <c r="F13511" s="50">
        <v>9841610000</v>
      </c>
      <c r="G13511" s="50">
        <v>9816110000</v>
      </c>
      <c r="H13511" s="50">
        <v>9842810000</v>
      </c>
      <c r="I13511" s="50">
        <v>9842410000</v>
      </c>
      <c r="J13511" s="50"/>
      <c r="K13511" s="50"/>
      <c r="L13511" s="50"/>
    </row>
    <row r="13512" spans="4:12" x14ac:dyDescent="0.25">
      <c r="D13512" s="50">
        <v>52402120</v>
      </c>
      <c r="E13512" s="50" t="s">
        <v>39</v>
      </c>
      <c r="F13512" s="50">
        <v>9841612000</v>
      </c>
      <c r="G13512" s="50">
        <v>9816112000</v>
      </c>
      <c r="H13512" s="50">
        <v>9842812000</v>
      </c>
      <c r="I13512" s="50">
        <v>9842412000</v>
      </c>
      <c r="J13512" s="50"/>
      <c r="K13512" s="50"/>
      <c r="L13512" s="50"/>
    </row>
    <row r="13513" spans="4:12" x14ac:dyDescent="0.25">
      <c r="D13513" s="50">
        <v>52402140</v>
      </c>
      <c r="E13513" s="50" t="s">
        <v>39</v>
      </c>
      <c r="F13513" s="50">
        <v>9841614000</v>
      </c>
      <c r="G13513" s="50">
        <v>9816114000</v>
      </c>
      <c r="H13513" s="50">
        <v>9842814000</v>
      </c>
      <c r="I13513" s="50">
        <v>9842414000</v>
      </c>
      <c r="J13513" s="50"/>
      <c r="K13513" s="50"/>
      <c r="L13513" s="50"/>
    </row>
    <row r="13514" spans="4:12" x14ac:dyDescent="0.25">
      <c r="D13514" s="50">
        <v>52402160</v>
      </c>
      <c r="E13514" s="50" t="s">
        <v>39</v>
      </c>
      <c r="F13514" s="50">
        <v>9841616000</v>
      </c>
      <c r="G13514" s="50">
        <v>9816116000</v>
      </c>
      <c r="H13514" s="50">
        <v>9842816000</v>
      </c>
      <c r="I13514" s="50">
        <v>9842416000</v>
      </c>
      <c r="J13514" s="50"/>
      <c r="K13514" s="50"/>
      <c r="L13514" s="50"/>
    </row>
    <row r="13515" spans="4:12" x14ac:dyDescent="0.25">
      <c r="D13515" s="50">
        <v>52402200</v>
      </c>
      <c r="E13515" s="50" t="s">
        <v>39</v>
      </c>
      <c r="F13515" s="50">
        <v>9841620000</v>
      </c>
      <c r="G13515" s="50">
        <v>9816120000</v>
      </c>
      <c r="H13515" s="50">
        <v>9842820000</v>
      </c>
      <c r="I13515" s="50">
        <v>9842420000</v>
      </c>
      <c r="J13515" s="50"/>
      <c r="K13515" s="50"/>
      <c r="L13515" s="50"/>
    </row>
    <row r="13516" spans="4:12" x14ac:dyDescent="0.25">
      <c r="D13516" s="50">
        <v>52403060</v>
      </c>
      <c r="E13516" s="50" t="s">
        <v>39</v>
      </c>
      <c r="F13516" s="50">
        <v>9841606000</v>
      </c>
      <c r="G13516" s="50">
        <v>9816106000</v>
      </c>
      <c r="H13516" s="50">
        <v>9842806000</v>
      </c>
      <c r="I13516" s="50">
        <v>9842406000</v>
      </c>
      <c r="J13516" s="50"/>
      <c r="K13516" s="50"/>
      <c r="L13516" s="50"/>
    </row>
    <row r="13517" spans="4:12" x14ac:dyDescent="0.25">
      <c r="D13517" s="50">
        <v>52403080</v>
      </c>
      <c r="E13517" s="50" t="s">
        <v>39</v>
      </c>
      <c r="F13517" s="50">
        <v>9841608000</v>
      </c>
      <c r="G13517" s="50">
        <v>9816108000</v>
      </c>
      <c r="H13517" s="50">
        <v>9842808000</v>
      </c>
      <c r="I13517" s="50">
        <v>9842408000</v>
      </c>
      <c r="J13517" s="50"/>
      <c r="K13517" s="50"/>
      <c r="L13517" s="50"/>
    </row>
    <row r="13518" spans="4:12" x14ac:dyDescent="0.25">
      <c r="D13518" s="50">
        <v>52403100</v>
      </c>
      <c r="E13518" s="50" t="s">
        <v>39</v>
      </c>
      <c r="F13518" s="50">
        <v>9841610000</v>
      </c>
      <c r="G13518" s="50">
        <v>9816110000</v>
      </c>
      <c r="H13518" s="50">
        <v>9842810000</v>
      </c>
      <c r="I13518" s="50">
        <v>9842410000</v>
      </c>
      <c r="J13518" s="50"/>
      <c r="K13518" s="50"/>
      <c r="L13518" s="50"/>
    </row>
    <row r="13519" spans="4:12" x14ac:dyDescent="0.25">
      <c r="D13519" s="50">
        <v>52403120</v>
      </c>
      <c r="E13519" s="50" t="s">
        <v>39</v>
      </c>
      <c r="F13519" s="50">
        <v>9841612000</v>
      </c>
      <c r="G13519" s="50">
        <v>9816112000</v>
      </c>
      <c r="H13519" s="50">
        <v>9842812000</v>
      </c>
      <c r="I13519" s="50">
        <v>9842412000</v>
      </c>
      <c r="J13519" s="50"/>
      <c r="K13519" s="50"/>
      <c r="L13519" s="50"/>
    </row>
    <row r="13520" spans="4:12" x14ac:dyDescent="0.25">
      <c r="D13520" s="50">
        <v>52403140</v>
      </c>
      <c r="E13520" s="50" t="s">
        <v>39</v>
      </c>
      <c r="F13520" s="50">
        <v>9841614000</v>
      </c>
      <c r="G13520" s="50">
        <v>9816114000</v>
      </c>
      <c r="H13520" s="50">
        <v>9842814000</v>
      </c>
      <c r="I13520" s="50">
        <v>9842414000</v>
      </c>
      <c r="J13520" s="50"/>
      <c r="K13520" s="50"/>
      <c r="L13520" s="50"/>
    </row>
    <row r="13521" spans="4:12" x14ac:dyDescent="0.25">
      <c r="D13521" s="50">
        <v>52403160</v>
      </c>
      <c r="E13521" s="50" t="s">
        <v>39</v>
      </c>
      <c r="F13521" s="50">
        <v>9841616000</v>
      </c>
      <c r="G13521" s="50">
        <v>9816116000</v>
      </c>
      <c r="H13521" s="50">
        <v>9842816000</v>
      </c>
      <c r="I13521" s="50">
        <v>9842416000</v>
      </c>
      <c r="J13521" s="50"/>
      <c r="K13521" s="50"/>
      <c r="L13521" s="50"/>
    </row>
    <row r="13522" spans="4:12" x14ac:dyDescent="0.25">
      <c r="D13522" s="50">
        <v>52403200</v>
      </c>
      <c r="E13522" s="50" t="s">
        <v>39</v>
      </c>
      <c r="F13522" s="50">
        <v>9841620000</v>
      </c>
      <c r="G13522" s="50">
        <v>9816120000</v>
      </c>
      <c r="H13522" s="50">
        <v>9842820000</v>
      </c>
      <c r="I13522" s="50">
        <v>9842420000</v>
      </c>
      <c r="J13522" s="50"/>
      <c r="K13522" s="50"/>
      <c r="L13522" s="50"/>
    </row>
    <row r="13523" spans="4:12" x14ac:dyDescent="0.25">
      <c r="D13523" s="50">
        <v>52404020</v>
      </c>
      <c r="E13523" s="50" t="s">
        <v>39</v>
      </c>
      <c r="F13523" s="50">
        <v>9899999903</v>
      </c>
      <c r="G13523" s="50"/>
      <c r="H13523" s="50"/>
      <c r="I13523" s="50"/>
      <c r="J13523" s="50"/>
      <c r="K13523" s="50"/>
      <c r="L13523" s="50"/>
    </row>
    <row r="13524" spans="4:12" x14ac:dyDescent="0.25">
      <c r="D13524" s="50">
        <v>52404021</v>
      </c>
      <c r="E13524" s="50" t="s">
        <v>39</v>
      </c>
      <c r="F13524" s="50">
        <v>9899999903</v>
      </c>
      <c r="G13524" s="50"/>
      <c r="H13524" s="50"/>
      <c r="I13524" s="50"/>
      <c r="J13524" s="50"/>
      <c r="K13524" s="50"/>
      <c r="L13524" s="50"/>
    </row>
    <row r="13525" spans="4:12" x14ac:dyDescent="0.25">
      <c r="D13525" s="50">
        <v>52404022</v>
      </c>
      <c r="E13525" s="50" t="s">
        <v>39</v>
      </c>
      <c r="F13525" s="50">
        <v>9899999903</v>
      </c>
      <c r="G13525" s="50"/>
      <c r="H13525" s="50"/>
      <c r="I13525" s="50"/>
      <c r="J13525" s="50"/>
      <c r="K13525" s="50"/>
      <c r="L13525" s="50"/>
    </row>
    <row r="13526" spans="4:12" x14ac:dyDescent="0.25">
      <c r="D13526" s="50">
        <v>52404023</v>
      </c>
      <c r="E13526" s="50" t="s">
        <v>39</v>
      </c>
      <c r="F13526" s="50">
        <v>9899999903</v>
      </c>
      <c r="G13526" s="50"/>
      <c r="H13526" s="50"/>
      <c r="I13526" s="50"/>
      <c r="J13526" s="50"/>
      <c r="K13526" s="50"/>
      <c r="L13526" s="50"/>
    </row>
    <row r="13527" spans="4:12" x14ac:dyDescent="0.25">
      <c r="D13527" s="50">
        <v>52404025</v>
      </c>
      <c r="E13527" s="50" t="s">
        <v>39</v>
      </c>
      <c r="F13527" s="50">
        <v>9899999903</v>
      </c>
      <c r="G13527" s="50"/>
      <c r="H13527" s="50"/>
      <c r="I13527" s="50"/>
      <c r="J13527" s="50"/>
      <c r="K13527" s="50"/>
      <c r="L13527" s="50"/>
    </row>
    <row r="13528" spans="4:12" x14ac:dyDescent="0.25">
      <c r="D13528" s="50">
        <v>52404026</v>
      </c>
      <c r="E13528" s="50" t="s">
        <v>39</v>
      </c>
      <c r="F13528" s="50">
        <v>9899999903</v>
      </c>
      <c r="G13528" s="50"/>
      <c r="H13528" s="50"/>
      <c r="I13528" s="50"/>
      <c r="J13528" s="50"/>
      <c r="K13528" s="50"/>
      <c r="L13528" s="50"/>
    </row>
    <row r="13529" spans="4:12" x14ac:dyDescent="0.25">
      <c r="D13529" s="50">
        <v>52404030</v>
      </c>
      <c r="E13529" s="50" t="s">
        <v>39</v>
      </c>
      <c r="F13529" s="50">
        <v>9899999903</v>
      </c>
      <c r="G13529" s="50"/>
      <c r="H13529" s="50"/>
      <c r="I13529" s="50"/>
      <c r="J13529" s="50"/>
      <c r="K13529" s="50"/>
      <c r="L13529" s="50"/>
    </row>
    <row r="13530" spans="4:12" x14ac:dyDescent="0.25">
      <c r="D13530" s="50">
        <v>52404031</v>
      </c>
      <c r="E13530" s="50" t="s">
        <v>39</v>
      </c>
      <c r="F13530" s="50">
        <v>9899999903</v>
      </c>
      <c r="G13530" s="50"/>
      <c r="H13530" s="50"/>
      <c r="I13530" s="50"/>
      <c r="J13530" s="50"/>
      <c r="K13530" s="50"/>
      <c r="L13530" s="50"/>
    </row>
    <row r="13531" spans="4:12" x14ac:dyDescent="0.25">
      <c r="D13531" s="50">
        <v>52404032</v>
      </c>
      <c r="E13531" s="50" t="s">
        <v>39</v>
      </c>
      <c r="F13531" s="50">
        <v>9899999903</v>
      </c>
      <c r="G13531" s="50"/>
      <c r="H13531" s="50"/>
      <c r="I13531" s="50"/>
      <c r="J13531" s="50"/>
      <c r="K13531" s="50"/>
      <c r="L13531" s="50"/>
    </row>
    <row r="13532" spans="4:12" x14ac:dyDescent="0.25">
      <c r="D13532" s="50">
        <v>52404033</v>
      </c>
      <c r="E13532" s="50" t="s">
        <v>39</v>
      </c>
      <c r="F13532" s="50">
        <v>9899999903</v>
      </c>
      <c r="G13532" s="50"/>
      <c r="H13532" s="50"/>
      <c r="I13532" s="50"/>
      <c r="J13532" s="50"/>
      <c r="K13532" s="50"/>
      <c r="L13532" s="50"/>
    </row>
    <row r="13533" spans="4:12" x14ac:dyDescent="0.25">
      <c r="D13533" s="50">
        <v>52404040</v>
      </c>
      <c r="E13533" s="50" t="s">
        <v>39</v>
      </c>
      <c r="F13533" s="50">
        <v>9819606000</v>
      </c>
      <c r="G13533" s="50"/>
      <c r="H13533" s="50"/>
      <c r="I13533" s="50"/>
      <c r="J13533" s="50"/>
      <c r="K13533" s="50"/>
      <c r="L13533" s="50"/>
    </row>
    <row r="13534" spans="4:12" x14ac:dyDescent="0.25">
      <c r="D13534" s="50">
        <v>52404041</v>
      </c>
      <c r="E13534" s="50" t="s">
        <v>39</v>
      </c>
      <c r="F13534" s="50">
        <v>9819606000</v>
      </c>
      <c r="G13534" s="50"/>
      <c r="H13534" s="50"/>
      <c r="I13534" s="50"/>
      <c r="J13534" s="50"/>
      <c r="K13534" s="50"/>
      <c r="L13534" s="50"/>
    </row>
    <row r="13535" spans="4:12" x14ac:dyDescent="0.25">
      <c r="D13535" s="50">
        <v>52404042</v>
      </c>
      <c r="E13535" s="50" t="s">
        <v>39</v>
      </c>
      <c r="F13535" s="50">
        <v>9819606000</v>
      </c>
      <c r="G13535" s="50"/>
      <c r="H13535" s="50"/>
      <c r="I13535" s="50"/>
      <c r="J13535" s="50"/>
      <c r="K13535" s="50"/>
      <c r="L13535" s="50"/>
    </row>
    <row r="13536" spans="4:12" x14ac:dyDescent="0.25">
      <c r="D13536" s="50">
        <v>52404043</v>
      </c>
      <c r="E13536" s="50" t="s">
        <v>39</v>
      </c>
      <c r="F13536" s="50">
        <v>9819606000</v>
      </c>
      <c r="G13536" s="50"/>
      <c r="H13536" s="50"/>
      <c r="I13536" s="50"/>
      <c r="J13536" s="50"/>
      <c r="K13536" s="50"/>
      <c r="L13536" s="50"/>
    </row>
    <row r="13537" spans="4:12" x14ac:dyDescent="0.25">
      <c r="D13537" s="50">
        <v>52404050</v>
      </c>
      <c r="E13537" s="50" t="s">
        <v>39</v>
      </c>
      <c r="F13537" s="50">
        <v>9819606000</v>
      </c>
      <c r="G13537" s="50"/>
      <c r="H13537" s="50"/>
      <c r="I13537" s="50"/>
      <c r="J13537" s="50"/>
      <c r="K13537" s="50"/>
      <c r="L13537" s="50"/>
    </row>
    <row r="13538" spans="4:12" x14ac:dyDescent="0.25">
      <c r="D13538" s="50">
        <v>52404051</v>
      </c>
      <c r="E13538" s="50" t="s">
        <v>39</v>
      </c>
      <c r="F13538" s="50">
        <v>9819606000</v>
      </c>
      <c r="G13538" s="50"/>
      <c r="H13538" s="50"/>
      <c r="I13538" s="50"/>
      <c r="J13538" s="50"/>
      <c r="K13538" s="50"/>
      <c r="L13538" s="50"/>
    </row>
    <row r="13539" spans="4:12" x14ac:dyDescent="0.25">
      <c r="D13539" s="50">
        <v>52404052</v>
      </c>
      <c r="E13539" s="50" t="s">
        <v>39</v>
      </c>
      <c r="F13539" s="50">
        <v>9819606000</v>
      </c>
      <c r="G13539" s="50"/>
      <c r="H13539" s="50"/>
      <c r="I13539" s="50"/>
      <c r="J13539" s="50"/>
      <c r="K13539" s="50"/>
      <c r="L13539" s="50"/>
    </row>
    <row r="13540" spans="4:12" x14ac:dyDescent="0.25">
      <c r="D13540" s="50">
        <v>52404053</v>
      </c>
      <c r="E13540" s="50" t="s">
        <v>39</v>
      </c>
      <c r="F13540" s="50">
        <v>9819606000</v>
      </c>
      <c r="G13540" s="50"/>
      <c r="H13540" s="50"/>
      <c r="I13540" s="50"/>
      <c r="J13540" s="50"/>
      <c r="K13540" s="50"/>
      <c r="L13540" s="50"/>
    </row>
    <row r="13541" spans="4:12" x14ac:dyDescent="0.25">
      <c r="D13541" s="50">
        <v>52404060</v>
      </c>
      <c r="E13541" s="50" t="s">
        <v>39</v>
      </c>
      <c r="F13541" s="50">
        <v>9819606000</v>
      </c>
      <c r="G13541" s="50"/>
      <c r="H13541" s="50"/>
      <c r="I13541" s="50"/>
      <c r="J13541" s="50"/>
      <c r="K13541" s="50"/>
      <c r="L13541" s="50"/>
    </row>
    <row r="13542" spans="4:12" x14ac:dyDescent="0.25">
      <c r="D13542" s="50">
        <v>52404062</v>
      </c>
      <c r="E13542" s="50" t="s">
        <v>39</v>
      </c>
      <c r="F13542" s="50">
        <v>9819606000</v>
      </c>
      <c r="G13542" s="50"/>
      <c r="H13542" s="50"/>
      <c r="I13542" s="50"/>
      <c r="J13542" s="50"/>
      <c r="K13542" s="50"/>
      <c r="L13542" s="50"/>
    </row>
    <row r="13543" spans="4:12" x14ac:dyDescent="0.25">
      <c r="D13543" s="50">
        <v>52404070</v>
      </c>
      <c r="E13543" s="50" t="s">
        <v>39</v>
      </c>
      <c r="F13543" s="50">
        <v>9819608000</v>
      </c>
      <c r="G13543" s="50"/>
      <c r="H13543" s="50"/>
      <c r="I13543" s="50"/>
      <c r="J13543" s="50"/>
      <c r="K13543" s="50"/>
      <c r="L13543" s="50"/>
    </row>
    <row r="13544" spans="4:12" x14ac:dyDescent="0.25">
      <c r="D13544" s="50">
        <v>52404080</v>
      </c>
      <c r="E13544" s="50" t="s">
        <v>39</v>
      </c>
      <c r="F13544" s="50">
        <v>9819608000</v>
      </c>
      <c r="G13544" s="50"/>
      <c r="H13544" s="50"/>
      <c r="I13544" s="50"/>
      <c r="J13544" s="50"/>
      <c r="K13544" s="50"/>
      <c r="L13544" s="50"/>
    </row>
    <row r="13545" spans="4:12" x14ac:dyDescent="0.25">
      <c r="D13545" s="50">
        <v>52404082</v>
      </c>
      <c r="E13545" s="50" t="s">
        <v>39</v>
      </c>
      <c r="F13545" s="50">
        <v>9819608000</v>
      </c>
      <c r="G13545" s="50"/>
      <c r="H13545" s="50"/>
      <c r="I13545" s="50"/>
      <c r="J13545" s="50"/>
      <c r="K13545" s="50"/>
      <c r="L13545" s="50"/>
    </row>
    <row r="13546" spans="4:12" x14ac:dyDescent="0.25">
      <c r="D13546" s="50">
        <v>52404090</v>
      </c>
      <c r="E13546" s="50" t="s">
        <v>39</v>
      </c>
      <c r="F13546" s="50">
        <v>9819610000</v>
      </c>
      <c r="G13546" s="50"/>
      <c r="H13546" s="50"/>
      <c r="I13546" s="50"/>
      <c r="J13546" s="50"/>
      <c r="K13546" s="50"/>
      <c r="L13546" s="50"/>
    </row>
    <row r="13547" spans="4:12" x14ac:dyDescent="0.25">
      <c r="D13547" s="50">
        <v>52404100</v>
      </c>
      <c r="E13547" s="50" t="s">
        <v>39</v>
      </c>
      <c r="F13547" s="50">
        <v>9819610000</v>
      </c>
      <c r="G13547" s="50"/>
      <c r="H13547" s="50"/>
      <c r="I13547" s="50"/>
      <c r="J13547" s="50"/>
      <c r="K13547" s="50"/>
      <c r="L13547" s="50"/>
    </row>
    <row r="13548" spans="4:12" x14ac:dyDescent="0.25">
      <c r="D13548" s="50">
        <v>52404102</v>
      </c>
      <c r="E13548" s="50" t="s">
        <v>39</v>
      </c>
      <c r="F13548" s="50">
        <v>9819610000</v>
      </c>
      <c r="G13548" s="50"/>
      <c r="H13548" s="50"/>
      <c r="I13548" s="50"/>
      <c r="J13548" s="50"/>
      <c r="K13548" s="50"/>
      <c r="L13548" s="50"/>
    </row>
    <row r="13549" spans="4:12" x14ac:dyDescent="0.25">
      <c r="D13549" s="50">
        <v>52404120</v>
      </c>
      <c r="E13549" s="50" t="s">
        <v>39</v>
      </c>
      <c r="F13549" s="50">
        <v>9819612000</v>
      </c>
      <c r="G13549" s="50"/>
      <c r="H13549" s="50"/>
      <c r="I13549" s="50"/>
      <c r="J13549" s="50"/>
      <c r="K13549" s="50"/>
      <c r="L13549" s="50"/>
    </row>
    <row r="13550" spans="4:12" x14ac:dyDescent="0.25">
      <c r="D13550" s="50">
        <v>52404122</v>
      </c>
      <c r="E13550" s="50" t="s">
        <v>39</v>
      </c>
      <c r="F13550" s="50">
        <v>9819612000</v>
      </c>
      <c r="G13550" s="50"/>
      <c r="H13550" s="50"/>
      <c r="I13550" s="50"/>
      <c r="J13550" s="50"/>
      <c r="K13550" s="50"/>
      <c r="L13550" s="50"/>
    </row>
    <row r="13551" spans="4:12" x14ac:dyDescent="0.25">
      <c r="D13551" s="50">
        <v>52404140</v>
      </c>
      <c r="E13551" s="50" t="s">
        <v>39</v>
      </c>
      <c r="F13551" s="50">
        <v>9819614000</v>
      </c>
      <c r="G13551" s="50"/>
      <c r="H13551" s="50"/>
      <c r="I13551" s="50"/>
      <c r="J13551" s="50"/>
      <c r="K13551" s="50"/>
      <c r="L13551" s="50"/>
    </row>
    <row r="13552" spans="4:12" x14ac:dyDescent="0.25">
      <c r="D13552" s="50">
        <v>52404142</v>
      </c>
      <c r="E13552" s="50" t="s">
        <v>39</v>
      </c>
      <c r="F13552" s="50">
        <v>9819614000</v>
      </c>
      <c r="G13552" s="50"/>
      <c r="H13552" s="50"/>
      <c r="I13552" s="50"/>
      <c r="J13552" s="50"/>
      <c r="K13552" s="50"/>
      <c r="L13552" s="50"/>
    </row>
    <row r="13553" spans="4:12" x14ac:dyDescent="0.25">
      <c r="D13553" s="50">
        <v>52404160</v>
      </c>
      <c r="E13553" s="50" t="s">
        <v>39</v>
      </c>
      <c r="F13553" s="50">
        <v>9819616000</v>
      </c>
      <c r="G13553" s="50"/>
      <c r="H13553" s="50"/>
      <c r="I13553" s="50"/>
      <c r="J13553" s="50"/>
      <c r="K13553" s="50"/>
      <c r="L13553" s="50"/>
    </row>
    <row r="13554" spans="4:12" x14ac:dyDescent="0.25">
      <c r="D13554" s="50">
        <v>52404162</v>
      </c>
      <c r="E13554" s="50" t="s">
        <v>39</v>
      </c>
      <c r="F13554" s="50">
        <v>9819616000</v>
      </c>
      <c r="G13554" s="50"/>
      <c r="H13554" s="50"/>
      <c r="I13554" s="50"/>
      <c r="J13554" s="50"/>
      <c r="K13554" s="50"/>
      <c r="L13554" s="50"/>
    </row>
    <row r="13555" spans="4:12" x14ac:dyDescent="0.25">
      <c r="D13555" s="50">
        <v>52404200</v>
      </c>
      <c r="E13555" s="50" t="s">
        <v>39</v>
      </c>
      <c r="F13555" s="50">
        <v>9819620000</v>
      </c>
      <c r="G13555" s="50"/>
      <c r="H13555" s="50"/>
      <c r="I13555" s="50"/>
      <c r="J13555" s="50"/>
      <c r="K13555" s="50"/>
      <c r="L13555" s="50"/>
    </row>
    <row r="13556" spans="4:12" x14ac:dyDescent="0.25">
      <c r="D13556" s="50">
        <v>52404202</v>
      </c>
      <c r="E13556" s="50" t="s">
        <v>39</v>
      </c>
      <c r="F13556" s="50">
        <v>9819620000</v>
      </c>
      <c r="G13556" s="50"/>
      <c r="H13556" s="50"/>
      <c r="I13556" s="50"/>
      <c r="J13556" s="50"/>
      <c r="K13556" s="50"/>
      <c r="L13556" s="50"/>
    </row>
    <row r="13557" spans="4:12" x14ac:dyDescent="0.25">
      <c r="D13557" s="50">
        <v>52405021</v>
      </c>
      <c r="E13557" s="50" t="s">
        <v>39</v>
      </c>
      <c r="F13557" s="50">
        <v>9819606000</v>
      </c>
      <c r="G13557" s="50"/>
      <c r="H13557" s="50"/>
      <c r="I13557" s="50"/>
      <c r="J13557" s="50"/>
      <c r="K13557" s="50"/>
      <c r="L13557" s="50"/>
    </row>
    <row r="13558" spans="4:12" x14ac:dyDescent="0.25">
      <c r="D13558" s="50">
        <v>52405023</v>
      </c>
      <c r="E13558" s="50" t="s">
        <v>39</v>
      </c>
      <c r="F13558" s="50">
        <v>9819606000</v>
      </c>
      <c r="G13558" s="50"/>
      <c r="H13558" s="50"/>
      <c r="I13558" s="50"/>
      <c r="J13558" s="50"/>
      <c r="K13558" s="50"/>
      <c r="L13558" s="50"/>
    </row>
    <row r="13559" spans="4:12" x14ac:dyDescent="0.25">
      <c r="D13559" s="50">
        <v>52405025</v>
      </c>
      <c r="E13559" s="50" t="s">
        <v>39</v>
      </c>
      <c r="F13559" s="50">
        <v>9819606000</v>
      </c>
      <c r="G13559" s="50"/>
      <c r="H13559" s="50"/>
      <c r="I13559" s="50"/>
      <c r="J13559" s="50"/>
      <c r="K13559" s="50"/>
      <c r="L13559" s="50"/>
    </row>
    <row r="13560" spans="4:12" x14ac:dyDescent="0.25">
      <c r="D13560" s="50">
        <v>52405026</v>
      </c>
      <c r="E13560" s="50" t="s">
        <v>39</v>
      </c>
      <c r="F13560" s="50">
        <v>9819606000</v>
      </c>
      <c r="G13560" s="50"/>
      <c r="H13560" s="50"/>
      <c r="I13560" s="50"/>
      <c r="J13560" s="50"/>
      <c r="K13560" s="50"/>
      <c r="L13560" s="50"/>
    </row>
    <row r="13561" spans="4:12" x14ac:dyDescent="0.25">
      <c r="D13561" s="50">
        <v>52405031</v>
      </c>
      <c r="E13561" s="50" t="s">
        <v>39</v>
      </c>
      <c r="F13561" s="50">
        <v>9819606000</v>
      </c>
      <c r="G13561" s="50"/>
      <c r="H13561" s="50"/>
      <c r="I13561" s="50"/>
      <c r="J13561" s="50"/>
      <c r="K13561" s="50"/>
      <c r="L13561" s="50"/>
    </row>
    <row r="13562" spans="4:12" x14ac:dyDescent="0.25">
      <c r="D13562" s="50">
        <v>52405033</v>
      </c>
      <c r="E13562" s="50" t="s">
        <v>39</v>
      </c>
      <c r="F13562" s="50">
        <v>9819606000</v>
      </c>
      <c r="G13562" s="50"/>
      <c r="H13562" s="50"/>
      <c r="I13562" s="50"/>
      <c r="J13562" s="50"/>
      <c r="K13562" s="50"/>
      <c r="L13562" s="50"/>
    </row>
    <row r="13563" spans="4:12" x14ac:dyDescent="0.25">
      <c r="D13563" s="50">
        <v>52405041</v>
      </c>
      <c r="E13563" s="50" t="s">
        <v>39</v>
      </c>
      <c r="F13563" s="50">
        <v>9819606000</v>
      </c>
      <c r="G13563" s="50"/>
      <c r="H13563" s="50"/>
      <c r="I13563" s="50"/>
      <c r="J13563" s="50"/>
      <c r="K13563" s="50"/>
      <c r="L13563" s="50"/>
    </row>
    <row r="13564" spans="4:12" x14ac:dyDescent="0.25">
      <c r="D13564" s="50">
        <v>52405043</v>
      </c>
      <c r="E13564" s="50" t="s">
        <v>39</v>
      </c>
      <c r="F13564" s="50">
        <v>9819606000</v>
      </c>
      <c r="G13564" s="50"/>
      <c r="H13564" s="50"/>
      <c r="I13564" s="50"/>
      <c r="J13564" s="50"/>
      <c r="K13564" s="50"/>
      <c r="L13564" s="50"/>
    </row>
    <row r="13565" spans="4:12" x14ac:dyDescent="0.25">
      <c r="D13565" s="50">
        <v>52405051</v>
      </c>
      <c r="E13565" s="50" t="s">
        <v>39</v>
      </c>
      <c r="F13565" s="50">
        <v>9819606000</v>
      </c>
      <c r="G13565" s="50"/>
      <c r="H13565" s="50"/>
      <c r="I13565" s="50"/>
      <c r="J13565" s="50"/>
      <c r="K13565" s="50"/>
      <c r="L13565" s="50"/>
    </row>
    <row r="13566" spans="4:12" x14ac:dyDescent="0.25">
      <c r="D13566" s="50">
        <v>52405053</v>
      </c>
      <c r="E13566" s="50" t="s">
        <v>39</v>
      </c>
      <c r="F13566" s="50">
        <v>9819606000</v>
      </c>
      <c r="G13566" s="50"/>
      <c r="H13566" s="50"/>
      <c r="I13566" s="50"/>
      <c r="J13566" s="50"/>
      <c r="K13566" s="50"/>
      <c r="L13566" s="50"/>
    </row>
    <row r="13567" spans="4:12" x14ac:dyDescent="0.25">
      <c r="D13567" s="50">
        <v>52405060</v>
      </c>
      <c r="E13567" s="50" t="s">
        <v>39</v>
      </c>
      <c r="F13567" s="50">
        <v>9819606000</v>
      </c>
      <c r="G13567" s="50"/>
      <c r="H13567" s="50"/>
      <c r="I13567" s="50"/>
      <c r="J13567" s="50"/>
      <c r="K13567" s="50"/>
      <c r="L13567" s="50"/>
    </row>
    <row r="13568" spans="4:12" x14ac:dyDescent="0.25">
      <c r="D13568" s="50">
        <v>52405062</v>
      </c>
      <c r="E13568" s="50" t="s">
        <v>39</v>
      </c>
      <c r="F13568" s="50">
        <v>9819606000</v>
      </c>
      <c r="G13568" s="50"/>
      <c r="H13568" s="50"/>
      <c r="I13568" s="50"/>
      <c r="J13568" s="50"/>
      <c r="K13568" s="50"/>
      <c r="L13568" s="50"/>
    </row>
    <row r="13569" spans="4:12" x14ac:dyDescent="0.25">
      <c r="D13569" s="50">
        <v>52405070</v>
      </c>
      <c r="E13569" s="50" t="s">
        <v>39</v>
      </c>
      <c r="F13569" s="50">
        <v>9819608000</v>
      </c>
      <c r="G13569" s="50"/>
      <c r="H13569" s="50"/>
      <c r="I13569" s="50"/>
      <c r="J13569" s="50"/>
      <c r="K13569" s="50"/>
      <c r="L13569" s="50"/>
    </row>
    <row r="13570" spans="4:12" x14ac:dyDescent="0.25">
      <c r="D13570" s="50">
        <v>52405080</v>
      </c>
      <c r="E13570" s="50" t="s">
        <v>39</v>
      </c>
      <c r="F13570" s="50">
        <v>9819608000</v>
      </c>
      <c r="G13570" s="50"/>
      <c r="H13570" s="50"/>
      <c r="I13570" s="50"/>
      <c r="J13570" s="50"/>
      <c r="K13570" s="50"/>
      <c r="L13570" s="50"/>
    </row>
    <row r="13571" spans="4:12" x14ac:dyDescent="0.25">
      <c r="D13571" s="50">
        <v>52405082</v>
      </c>
      <c r="E13571" s="50" t="s">
        <v>39</v>
      </c>
      <c r="F13571" s="50">
        <v>9819608000</v>
      </c>
      <c r="G13571" s="50"/>
      <c r="H13571" s="50"/>
      <c r="I13571" s="50"/>
      <c r="J13571" s="50"/>
      <c r="K13571" s="50"/>
      <c r="L13571" s="50"/>
    </row>
    <row r="13572" spans="4:12" x14ac:dyDescent="0.25">
      <c r="D13572" s="50">
        <v>52405090</v>
      </c>
      <c r="E13572" s="50" t="s">
        <v>39</v>
      </c>
      <c r="F13572" s="50">
        <v>9819610000</v>
      </c>
      <c r="G13572" s="50"/>
      <c r="H13572" s="50"/>
      <c r="I13572" s="50"/>
      <c r="J13572" s="50"/>
      <c r="K13572" s="50"/>
      <c r="L13572" s="50"/>
    </row>
    <row r="13573" spans="4:12" x14ac:dyDescent="0.25">
      <c r="D13573" s="50">
        <v>52405100</v>
      </c>
      <c r="E13573" s="50" t="s">
        <v>39</v>
      </c>
      <c r="F13573" s="50">
        <v>9819610000</v>
      </c>
      <c r="G13573" s="50"/>
      <c r="H13573" s="50"/>
      <c r="I13573" s="50"/>
      <c r="J13573" s="50"/>
      <c r="K13573" s="50"/>
      <c r="L13573" s="50"/>
    </row>
    <row r="13574" spans="4:12" x14ac:dyDescent="0.25">
      <c r="D13574" s="50">
        <v>52405102</v>
      </c>
      <c r="E13574" s="50" t="s">
        <v>39</v>
      </c>
      <c r="F13574" s="50">
        <v>9819610000</v>
      </c>
      <c r="G13574" s="50"/>
      <c r="H13574" s="50"/>
      <c r="I13574" s="50"/>
      <c r="J13574" s="50"/>
      <c r="K13574" s="50"/>
      <c r="L13574" s="50"/>
    </row>
    <row r="13575" spans="4:12" x14ac:dyDescent="0.25">
      <c r="D13575" s="50">
        <v>52405120</v>
      </c>
      <c r="E13575" s="50" t="s">
        <v>39</v>
      </c>
      <c r="F13575" s="50">
        <v>9819612000</v>
      </c>
      <c r="G13575" s="50"/>
      <c r="H13575" s="50"/>
      <c r="I13575" s="50"/>
      <c r="J13575" s="50"/>
      <c r="K13575" s="50"/>
      <c r="L13575" s="50"/>
    </row>
    <row r="13576" spans="4:12" x14ac:dyDescent="0.25">
      <c r="D13576" s="50">
        <v>52405122</v>
      </c>
      <c r="E13576" s="50" t="s">
        <v>39</v>
      </c>
      <c r="F13576" s="50">
        <v>9819612000</v>
      </c>
      <c r="G13576" s="50"/>
      <c r="H13576" s="50"/>
      <c r="I13576" s="50"/>
      <c r="J13576" s="50"/>
      <c r="K13576" s="50"/>
      <c r="L13576" s="50"/>
    </row>
    <row r="13577" spans="4:12" x14ac:dyDescent="0.25">
      <c r="D13577" s="50">
        <v>52405140</v>
      </c>
      <c r="E13577" s="50" t="s">
        <v>39</v>
      </c>
      <c r="F13577" s="50">
        <v>9819614000</v>
      </c>
      <c r="G13577" s="50"/>
      <c r="H13577" s="50"/>
      <c r="I13577" s="50"/>
      <c r="J13577" s="50"/>
      <c r="K13577" s="50"/>
      <c r="L13577" s="50"/>
    </row>
    <row r="13578" spans="4:12" x14ac:dyDescent="0.25">
      <c r="D13578" s="50">
        <v>52405142</v>
      </c>
      <c r="E13578" s="50" t="s">
        <v>39</v>
      </c>
      <c r="F13578" s="50">
        <v>9819614000</v>
      </c>
      <c r="G13578" s="50"/>
      <c r="H13578" s="50"/>
      <c r="I13578" s="50"/>
      <c r="J13578" s="50"/>
      <c r="K13578" s="50"/>
      <c r="L13578" s="50"/>
    </row>
    <row r="13579" spans="4:12" x14ac:dyDescent="0.25">
      <c r="D13579" s="50">
        <v>52405160</v>
      </c>
      <c r="E13579" s="50" t="s">
        <v>39</v>
      </c>
      <c r="F13579" s="50">
        <v>9819616000</v>
      </c>
      <c r="G13579" s="50"/>
      <c r="H13579" s="50"/>
      <c r="I13579" s="50"/>
      <c r="J13579" s="50"/>
      <c r="K13579" s="50"/>
      <c r="L13579" s="50"/>
    </row>
    <row r="13580" spans="4:12" x14ac:dyDescent="0.25">
      <c r="D13580" s="50">
        <v>52405162</v>
      </c>
      <c r="E13580" s="50" t="s">
        <v>39</v>
      </c>
      <c r="F13580" s="50">
        <v>9819616000</v>
      </c>
      <c r="G13580" s="50"/>
      <c r="H13580" s="50"/>
      <c r="I13580" s="50"/>
      <c r="J13580" s="50"/>
      <c r="K13580" s="50"/>
      <c r="L13580" s="50"/>
    </row>
    <row r="13581" spans="4:12" x14ac:dyDescent="0.25">
      <c r="D13581" s="50">
        <v>52405200</v>
      </c>
      <c r="E13581" s="50" t="s">
        <v>39</v>
      </c>
      <c r="F13581" s="50">
        <v>9819620000</v>
      </c>
      <c r="G13581" s="50"/>
      <c r="H13581" s="50"/>
      <c r="I13581" s="50"/>
      <c r="J13581" s="50"/>
      <c r="K13581" s="50"/>
      <c r="L13581" s="50"/>
    </row>
    <row r="13582" spans="4:12" x14ac:dyDescent="0.25">
      <c r="D13582" s="50">
        <v>52405202</v>
      </c>
      <c r="E13582" s="50" t="s">
        <v>39</v>
      </c>
      <c r="F13582" s="50">
        <v>9819620000</v>
      </c>
      <c r="G13582" s="50"/>
      <c r="H13582" s="50"/>
      <c r="I13582" s="50"/>
      <c r="J13582" s="50"/>
      <c r="K13582" s="50"/>
      <c r="L13582" s="50"/>
    </row>
    <row r="13583" spans="4:12" x14ac:dyDescent="0.25">
      <c r="D13583" s="50">
        <v>52600030</v>
      </c>
      <c r="E13583" s="50" t="s">
        <v>39</v>
      </c>
      <c r="F13583" s="50">
        <v>9899999903</v>
      </c>
      <c r="G13583" s="50"/>
      <c r="H13583" s="50"/>
      <c r="I13583" s="50"/>
      <c r="J13583" s="50"/>
      <c r="K13583" s="50"/>
      <c r="L13583" s="50"/>
    </row>
    <row r="13584" spans="4:12" x14ac:dyDescent="0.25">
      <c r="D13584" s="50">
        <v>52600035</v>
      </c>
      <c r="E13584" s="50" t="s">
        <v>39</v>
      </c>
      <c r="F13584" s="50">
        <v>9899999903</v>
      </c>
      <c r="G13584" s="50"/>
      <c r="H13584" s="50"/>
      <c r="I13584" s="50"/>
      <c r="J13584" s="50"/>
      <c r="K13584" s="50"/>
      <c r="L13584" s="50"/>
    </row>
    <row r="13585" spans="4:12" x14ac:dyDescent="0.25">
      <c r="D13585" s="50">
        <v>52600040</v>
      </c>
      <c r="E13585" s="50" t="s">
        <v>39</v>
      </c>
      <c r="F13585" s="50">
        <v>9899999903</v>
      </c>
      <c r="G13585" s="50"/>
      <c r="H13585" s="50"/>
      <c r="I13585" s="50"/>
      <c r="J13585" s="50"/>
      <c r="K13585" s="50"/>
      <c r="L13585" s="50"/>
    </row>
    <row r="13586" spans="4:12" x14ac:dyDescent="0.25">
      <c r="D13586" s="50">
        <v>52600045</v>
      </c>
      <c r="E13586" s="50" t="s">
        <v>39</v>
      </c>
      <c r="F13586" s="50">
        <v>9899999903</v>
      </c>
      <c r="G13586" s="50"/>
      <c r="H13586" s="50"/>
      <c r="I13586" s="50"/>
      <c r="J13586" s="50"/>
      <c r="K13586" s="50"/>
      <c r="L13586" s="50"/>
    </row>
    <row r="13587" spans="4:12" x14ac:dyDescent="0.25">
      <c r="D13587" s="50">
        <v>52600050</v>
      </c>
      <c r="E13587" s="50" t="s">
        <v>39</v>
      </c>
      <c r="F13587" s="50">
        <v>9899999903</v>
      </c>
      <c r="G13587" s="50"/>
      <c r="H13587" s="50"/>
      <c r="I13587" s="50"/>
      <c r="J13587" s="50"/>
      <c r="K13587" s="50"/>
      <c r="L13587" s="50"/>
    </row>
    <row r="13588" spans="4:12" x14ac:dyDescent="0.25">
      <c r="D13588" s="50">
        <v>52600055</v>
      </c>
      <c r="E13588" s="50" t="s">
        <v>39</v>
      </c>
      <c r="F13588" s="50">
        <v>9899999903</v>
      </c>
      <c r="G13588" s="50"/>
      <c r="H13588" s="50"/>
      <c r="I13588" s="50"/>
      <c r="J13588" s="50"/>
      <c r="K13588" s="50"/>
      <c r="L13588" s="50"/>
    </row>
    <row r="13589" spans="4:12" x14ac:dyDescent="0.25">
      <c r="D13589" s="50">
        <v>52600060</v>
      </c>
      <c r="E13589" s="50" t="s">
        <v>39</v>
      </c>
      <c r="F13589" s="50">
        <v>9867006000</v>
      </c>
      <c r="G13589" s="50"/>
      <c r="H13589" s="50"/>
      <c r="I13589" s="50"/>
      <c r="J13589" s="50"/>
      <c r="K13589" s="50"/>
      <c r="L13589" s="50"/>
    </row>
    <row r="13590" spans="4:12" x14ac:dyDescent="0.25">
      <c r="D13590" s="50">
        <v>52600065</v>
      </c>
      <c r="E13590" s="50" t="s">
        <v>39</v>
      </c>
      <c r="F13590" s="50">
        <v>9867008000</v>
      </c>
      <c r="G13590" s="50"/>
      <c r="H13590" s="50"/>
      <c r="I13590" s="50"/>
      <c r="J13590" s="50"/>
      <c r="K13590" s="50"/>
      <c r="L13590" s="50"/>
    </row>
    <row r="13591" spans="4:12" x14ac:dyDescent="0.25">
      <c r="D13591" s="50">
        <v>52600070</v>
      </c>
      <c r="E13591" s="50" t="s">
        <v>39</v>
      </c>
      <c r="F13591" s="50">
        <v>9867008000</v>
      </c>
      <c r="G13591" s="50"/>
      <c r="H13591" s="50"/>
      <c r="I13591" s="50"/>
      <c r="J13591" s="50"/>
      <c r="K13591" s="50"/>
      <c r="L13591" s="50"/>
    </row>
    <row r="13592" spans="4:12" x14ac:dyDescent="0.25">
      <c r="D13592" s="50">
        <v>52600075</v>
      </c>
      <c r="E13592" s="50" t="s">
        <v>39</v>
      </c>
      <c r="F13592" s="50">
        <v>9867008000</v>
      </c>
      <c r="G13592" s="50"/>
      <c r="H13592" s="50"/>
      <c r="I13592" s="50"/>
      <c r="J13592" s="50"/>
      <c r="K13592" s="50"/>
      <c r="L13592" s="50"/>
    </row>
    <row r="13593" spans="4:12" x14ac:dyDescent="0.25">
      <c r="D13593" s="50">
        <v>52600080</v>
      </c>
      <c r="E13593" s="50" t="s">
        <v>39</v>
      </c>
      <c r="F13593" s="50">
        <v>9867008000</v>
      </c>
      <c r="G13593" s="50"/>
      <c r="H13593" s="50"/>
      <c r="I13593" s="50"/>
      <c r="J13593" s="50"/>
      <c r="K13593" s="50"/>
      <c r="L13593" s="50"/>
    </row>
    <row r="13594" spans="4:12" x14ac:dyDescent="0.25">
      <c r="D13594" s="50">
        <v>52600085</v>
      </c>
      <c r="E13594" s="50" t="s">
        <v>39</v>
      </c>
      <c r="F13594" s="50">
        <v>9867010000</v>
      </c>
      <c r="G13594" s="50"/>
      <c r="H13594" s="50"/>
      <c r="I13594" s="50"/>
      <c r="J13594" s="50"/>
      <c r="K13594" s="50"/>
      <c r="L13594" s="50"/>
    </row>
    <row r="13595" spans="4:12" x14ac:dyDescent="0.25">
      <c r="D13595" s="50">
        <v>52600090</v>
      </c>
      <c r="E13595" s="50" t="s">
        <v>39</v>
      </c>
      <c r="F13595" s="50">
        <v>9867010000</v>
      </c>
      <c r="G13595" s="50"/>
      <c r="H13595" s="50"/>
      <c r="I13595" s="50"/>
      <c r="J13595" s="50"/>
      <c r="K13595" s="50"/>
      <c r="L13595" s="50"/>
    </row>
    <row r="13596" spans="4:12" x14ac:dyDescent="0.25">
      <c r="D13596" s="50">
        <v>52600095</v>
      </c>
      <c r="E13596" s="50" t="s">
        <v>39</v>
      </c>
      <c r="F13596" s="50">
        <v>9867010000</v>
      </c>
      <c r="G13596" s="50"/>
      <c r="H13596" s="50"/>
      <c r="I13596" s="50"/>
      <c r="J13596" s="50"/>
      <c r="K13596" s="50"/>
      <c r="L13596" s="50"/>
    </row>
    <row r="13597" spans="4:12" x14ac:dyDescent="0.25">
      <c r="D13597" s="50">
        <v>52600100</v>
      </c>
      <c r="E13597" s="50" t="s">
        <v>39</v>
      </c>
      <c r="F13597" s="50">
        <v>9867010000</v>
      </c>
      <c r="G13597" s="50"/>
      <c r="H13597" s="50"/>
      <c r="I13597" s="50"/>
      <c r="J13597" s="50"/>
      <c r="K13597" s="50"/>
      <c r="L13597" s="50"/>
    </row>
    <row r="13598" spans="4:12" x14ac:dyDescent="0.25">
      <c r="D13598" s="50">
        <v>52600110</v>
      </c>
      <c r="E13598" s="50" t="s">
        <v>39</v>
      </c>
      <c r="F13598" s="50">
        <v>9867012000</v>
      </c>
      <c r="G13598" s="50"/>
      <c r="H13598" s="50"/>
      <c r="I13598" s="50"/>
      <c r="J13598" s="50"/>
      <c r="K13598" s="50"/>
      <c r="L13598" s="50"/>
    </row>
    <row r="13599" spans="4:12" x14ac:dyDescent="0.25">
      <c r="D13599" s="50">
        <v>52600115</v>
      </c>
      <c r="E13599" s="50" t="s">
        <v>39</v>
      </c>
      <c r="F13599" s="50">
        <v>9867012000</v>
      </c>
      <c r="G13599" s="50"/>
      <c r="H13599" s="50"/>
      <c r="I13599" s="50"/>
      <c r="J13599" s="50"/>
      <c r="K13599" s="50"/>
      <c r="L13599" s="50"/>
    </row>
    <row r="13600" spans="4:12" x14ac:dyDescent="0.25">
      <c r="D13600" s="50">
        <v>52600120</v>
      </c>
      <c r="E13600" s="50" t="s">
        <v>39</v>
      </c>
      <c r="F13600" s="50">
        <v>9867012000</v>
      </c>
      <c r="G13600" s="50"/>
      <c r="H13600" s="50"/>
      <c r="I13600" s="50"/>
      <c r="J13600" s="50"/>
      <c r="K13600" s="50"/>
      <c r="L13600" s="50"/>
    </row>
    <row r="13601" spans="4:12" x14ac:dyDescent="0.25">
      <c r="D13601" s="50">
        <v>52600140</v>
      </c>
      <c r="E13601" s="50" t="s">
        <v>39</v>
      </c>
      <c r="F13601" s="50">
        <v>9867014000</v>
      </c>
      <c r="G13601" s="50"/>
      <c r="H13601" s="50"/>
      <c r="I13601" s="50"/>
      <c r="J13601" s="50"/>
      <c r="K13601" s="50"/>
      <c r="L13601" s="50"/>
    </row>
    <row r="13602" spans="4:12" x14ac:dyDescent="0.25">
      <c r="D13602" s="50">
        <v>52600150</v>
      </c>
      <c r="E13602" s="50" t="s">
        <v>39</v>
      </c>
      <c r="F13602" s="50">
        <v>9867016000</v>
      </c>
      <c r="G13602" s="50"/>
      <c r="H13602" s="50"/>
      <c r="I13602" s="50"/>
      <c r="J13602" s="50"/>
      <c r="K13602" s="50"/>
      <c r="L13602" s="50"/>
    </row>
    <row r="13603" spans="4:12" x14ac:dyDescent="0.25">
      <c r="D13603" s="50">
        <v>52600155</v>
      </c>
      <c r="E13603" s="50" t="s">
        <v>39</v>
      </c>
      <c r="F13603" s="50">
        <v>9867016000</v>
      </c>
      <c r="G13603" s="50"/>
      <c r="H13603" s="50"/>
      <c r="I13603" s="50"/>
      <c r="J13603" s="50"/>
      <c r="K13603" s="50"/>
      <c r="L13603" s="50"/>
    </row>
    <row r="13604" spans="4:12" x14ac:dyDescent="0.25">
      <c r="D13604" s="50">
        <v>52600160</v>
      </c>
      <c r="E13604" s="50" t="s">
        <v>39</v>
      </c>
      <c r="F13604" s="50">
        <v>9867016000</v>
      </c>
      <c r="G13604" s="50"/>
      <c r="H13604" s="50"/>
      <c r="I13604" s="50"/>
      <c r="J13604" s="50"/>
      <c r="K13604" s="50"/>
      <c r="L13604" s="50"/>
    </row>
    <row r="13605" spans="4:12" x14ac:dyDescent="0.25">
      <c r="D13605" s="50">
        <v>52600161</v>
      </c>
      <c r="E13605" s="50" t="s">
        <v>39</v>
      </c>
      <c r="F13605" s="50">
        <v>9867016100</v>
      </c>
      <c r="G13605" s="50"/>
      <c r="H13605" s="50"/>
      <c r="I13605" s="50"/>
      <c r="J13605" s="50"/>
      <c r="K13605" s="50"/>
      <c r="L13605" s="50"/>
    </row>
    <row r="13606" spans="4:12" x14ac:dyDescent="0.25">
      <c r="D13606" s="50">
        <v>52600170</v>
      </c>
      <c r="E13606" s="50" t="s">
        <v>39</v>
      </c>
      <c r="F13606" s="50">
        <v>9867018000</v>
      </c>
      <c r="G13606" s="50"/>
      <c r="H13606" s="50"/>
      <c r="I13606" s="50"/>
      <c r="J13606" s="50"/>
      <c r="K13606" s="50"/>
      <c r="L13606" s="50"/>
    </row>
    <row r="13607" spans="4:12" x14ac:dyDescent="0.25">
      <c r="D13607" s="50">
        <v>52600180</v>
      </c>
      <c r="E13607" s="50" t="s">
        <v>39</v>
      </c>
      <c r="F13607" s="50">
        <v>9867018000</v>
      </c>
      <c r="G13607" s="50"/>
      <c r="H13607" s="50"/>
      <c r="I13607" s="50"/>
      <c r="J13607" s="50"/>
      <c r="K13607" s="50"/>
      <c r="L13607" s="50"/>
    </row>
    <row r="13608" spans="4:12" x14ac:dyDescent="0.25">
      <c r="D13608" s="50">
        <v>52600181</v>
      </c>
      <c r="E13608" s="50" t="s">
        <v>39</v>
      </c>
      <c r="F13608" s="50">
        <v>9867018100</v>
      </c>
      <c r="G13608" s="50"/>
      <c r="H13608" s="50"/>
      <c r="I13608" s="50"/>
      <c r="J13608" s="50"/>
      <c r="K13608" s="50"/>
      <c r="L13608" s="50"/>
    </row>
    <row r="13609" spans="4:12" x14ac:dyDescent="0.25">
      <c r="D13609" s="50">
        <v>52600190</v>
      </c>
      <c r="E13609" s="50" t="s">
        <v>39</v>
      </c>
      <c r="F13609" s="50">
        <v>9867020000</v>
      </c>
      <c r="G13609" s="50"/>
      <c r="H13609" s="50"/>
      <c r="I13609" s="50"/>
      <c r="J13609" s="50"/>
      <c r="K13609" s="50"/>
      <c r="L13609" s="50"/>
    </row>
    <row r="13610" spans="4:12" x14ac:dyDescent="0.25">
      <c r="D13610" s="50">
        <v>52600195</v>
      </c>
      <c r="E13610" s="50" t="s">
        <v>39</v>
      </c>
      <c r="F13610" s="50">
        <v>9867020000</v>
      </c>
      <c r="G13610" s="50"/>
      <c r="H13610" s="50"/>
      <c r="I13610" s="50"/>
      <c r="J13610" s="50"/>
      <c r="K13610" s="50"/>
      <c r="L13610" s="50"/>
    </row>
    <row r="13611" spans="4:12" x14ac:dyDescent="0.25">
      <c r="D13611" s="50">
        <v>52600200</v>
      </c>
      <c r="E13611" s="50" t="s">
        <v>39</v>
      </c>
      <c r="F13611" s="50">
        <v>9867020000</v>
      </c>
      <c r="G13611" s="50"/>
      <c r="H13611" s="50"/>
      <c r="I13611" s="50"/>
      <c r="J13611" s="50"/>
      <c r="K13611" s="50"/>
      <c r="L13611" s="50"/>
    </row>
    <row r="13612" spans="4:12" x14ac:dyDescent="0.25">
      <c r="D13612" s="50">
        <v>52600201</v>
      </c>
      <c r="E13612" s="50" t="s">
        <v>39</v>
      </c>
      <c r="F13612" s="50">
        <v>9867020100</v>
      </c>
      <c r="G13612" s="50"/>
      <c r="H13612" s="50"/>
      <c r="I13612" s="50"/>
      <c r="J13612" s="50"/>
      <c r="K13612" s="50"/>
      <c r="L13612" s="50"/>
    </row>
    <row r="13613" spans="4:12" x14ac:dyDescent="0.25">
      <c r="D13613" s="50">
        <v>52601030</v>
      </c>
      <c r="E13613" s="50" t="s">
        <v>39</v>
      </c>
      <c r="F13613" s="50">
        <v>9899999903</v>
      </c>
      <c r="G13613" s="50"/>
      <c r="H13613" s="50"/>
      <c r="I13613" s="50"/>
      <c r="J13613" s="50"/>
      <c r="K13613" s="50"/>
      <c r="L13613" s="50"/>
    </row>
    <row r="13614" spans="4:12" x14ac:dyDescent="0.25">
      <c r="D13614" s="50">
        <v>52601035</v>
      </c>
      <c r="E13614" s="50" t="s">
        <v>39</v>
      </c>
      <c r="F13614" s="50">
        <v>9899999903</v>
      </c>
      <c r="G13614" s="50"/>
      <c r="H13614" s="50"/>
      <c r="I13614" s="50"/>
      <c r="J13614" s="50"/>
      <c r="K13614" s="50"/>
      <c r="L13614" s="50"/>
    </row>
    <row r="13615" spans="4:12" x14ac:dyDescent="0.25">
      <c r="D13615" s="50">
        <v>52601040</v>
      </c>
      <c r="E13615" s="50" t="s">
        <v>39</v>
      </c>
      <c r="F13615" s="50">
        <v>9899999903</v>
      </c>
      <c r="G13615" s="50"/>
      <c r="H13615" s="50"/>
      <c r="I13615" s="50"/>
      <c r="J13615" s="50"/>
      <c r="K13615" s="50"/>
      <c r="L13615" s="50"/>
    </row>
    <row r="13616" spans="4:12" x14ac:dyDescent="0.25">
      <c r="D13616" s="50">
        <v>52601045</v>
      </c>
      <c r="E13616" s="50" t="s">
        <v>39</v>
      </c>
      <c r="F13616" s="50">
        <v>9899999903</v>
      </c>
      <c r="G13616" s="50"/>
      <c r="H13616" s="50"/>
      <c r="I13616" s="50"/>
      <c r="J13616" s="50"/>
      <c r="K13616" s="50"/>
      <c r="L13616" s="50"/>
    </row>
    <row r="13617" spans="4:12" x14ac:dyDescent="0.25">
      <c r="D13617" s="50">
        <v>52601050</v>
      </c>
      <c r="E13617" s="50" t="s">
        <v>39</v>
      </c>
      <c r="F13617" s="50">
        <v>9899999903</v>
      </c>
      <c r="G13617" s="50"/>
      <c r="H13617" s="50"/>
      <c r="I13617" s="50"/>
      <c r="J13617" s="50"/>
      <c r="K13617" s="50"/>
      <c r="L13617" s="50"/>
    </row>
    <row r="13618" spans="4:12" x14ac:dyDescent="0.25">
      <c r="D13618" s="50">
        <v>52601055</v>
      </c>
      <c r="E13618" s="50" t="s">
        <v>39</v>
      </c>
      <c r="F13618" s="50">
        <v>9899999903</v>
      </c>
      <c r="G13618" s="50"/>
      <c r="H13618" s="50"/>
      <c r="I13618" s="50"/>
      <c r="J13618" s="50"/>
      <c r="K13618" s="50"/>
      <c r="L13618" s="50"/>
    </row>
    <row r="13619" spans="4:12" x14ac:dyDescent="0.25">
      <c r="D13619" s="50">
        <v>52601060</v>
      </c>
      <c r="E13619" s="50" t="s">
        <v>39</v>
      </c>
      <c r="F13619" s="50">
        <v>9867006000</v>
      </c>
      <c r="G13619" s="50"/>
      <c r="H13619" s="50"/>
      <c r="I13619" s="50"/>
      <c r="J13619" s="50"/>
      <c r="K13619" s="50"/>
      <c r="L13619" s="50"/>
    </row>
    <row r="13620" spans="4:12" x14ac:dyDescent="0.25">
      <c r="D13620" s="50">
        <v>52601065</v>
      </c>
      <c r="E13620" s="50" t="s">
        <v>39</v>
      </c>
      <c r="F13620" s="50">
        <v>9867008000</v>
      </c>
      <c r="G13620" s="50"/>
      <c r="H13620" s="50"/>
      <c r="I13620" s="50"/>
      <c r="J13620" s="50"/>
      <c r="K13620" s="50"/>
      <c r="L13620" s="50"/>
    </row>
    <row r="13621" spans="4:12" x14ac:dyDescent="0.25">
      <c r="D13621" s="50">
        <v>52601070</v>
      </c>
      <c r="E13621" s="50" t="s">
        <v>39</v>
      </c>
      <c r="F13621" s="50">
        <v>9867008000</v>
      </c>
      <c r="G13621" s="50"/>
      <c r="H13621" s="50"/>
      <c r="I13621" s="50"/>
      <c r="J13621" s="50"/>
      <c r="K13621" s="50"/>
      <c r="L13621" s="50"/>
    </row>
    <row r="13622" spans="4:12" x14ac:dyDescent="0.25">
      <c r="D13622" s="50">
        <v>52601075</v>
      </c>
      <c r="E13622" s="50" t="s">
        <v>39</v>
      </c>
      <c r="F13622" s="50">
        <v>9867008000</v>
      </c>
      <c r="G13622" s="50"/>
      <c r="H13622" s="50"/>
      <c r="I13622" s="50"/>
      <c r="J13622" s="50"/>
      <c r="K13622" s="50"/>
      <c r="L13622" s="50"/>
    </row>
    <row r="13623" spans="4:12" x14ac:dyDescent="0.25">
      <c r="D13623" s="50">
        <v>52601080</v>
      </c>
      <c r="E13623" s="50" t="s">
        <v>39</v>
      </c>
      <c r="F13623" s="50">
        <v>9867008000</v>
      </c>
      <c r="G13623" s="50"/>
      <c r="H13623" s="50"/>
      <c r="I13623" s="50"/>
      <c r="J13623" s="50"/>
      <c r="K13623" s="50"/>
      <c r="L13623" s="50"/>
    </row>
    <row r="13624" spans="4:12" x14ac:dyDescent="0.25">
      <c r="D13624" s="50">
        <v>52601085</v>
      </c>
      <c r="E13624" s="50" t="s">
        <v>39</v>
      </c>
      <c r="F13624" s="50">
        <v>9867010000</v>
      </c>
      <c r="G13624" s="50"/>
      <c r="H13624" s="50"/>
      <c r="I13624" s="50"/>
      <c r="J13624" s="50"/>
      <c r="K13624" s="50"/>
      <c r="L13624" s="50"/>
    </row>
    <row r="13625" spans="4:12" x14ac:dyDescent="0.25">
      <c r="D13625" s="50">
        <v>52601090</v>
      </c>
      <c r="E13625" s="50" t="s">
        <v>39</v>
      </c>
      <c r="F13625" s="50">
        <v>9867010000</v>
      </c>
      <c r="G13625" s="50"/>
      <c r="H13625" s="50"/>
      <c r="I13625" s="50"/>
      <c r="J13625" s="50"/>
      <c r="K13625" s="50"/>
      <c r="L13625" s="50"/>
    </row>
    <row r="13626" spans="4:12" x14ac:dyDescent="0.25">
      <c r="D13626" s="50">
        <v>52601095</v>
      </c>
      <c r="E13626" s="50" t="s">
        <v>39</v>
      </c>
      <c r="F13626" s="50">
        <v>9867010000</v>
      </c>
      <c r="G13626" s="50"/>
      <c r="H13626" s="50"/>
      <c r="I13626" s="50"/>
      <c r="J13626" s="50"/>
      <c r="K13626" s="50"/>
      <c r="L13626" s="50"/>
    </row>
    <row r="13627" spans="4:12" x14ac:dyDescent="0.25">
      <c r="D13627" s="50">
        <v>52601100</v>
      </c>
      <c r="E13627" s="50" t="s">
        <v>39</v>
      </c>
      <c r="F13627" s="50">
        <v>9867010000</v>
      </c>
      <c r="G13627" s="50"/>
      <c r="H13627" s="50"/>
      <c r="I13627" s="50"/>
      <c r="J13627" s="50"/>
      <c r="K13627" s="50"/>
      <c r="L13627" s="50"/>
    </row>
    <row r="13628" spans="4:12" x14ac:dyDescent="0.25">
      <c r="D13628" s="50">
        <v>52601110</v>
      </c>
      <c r="E13628" s="50" t="s">
        <v>39</v>
      </c>
      <c r="F13628" s="50">
        <v>9867012000</v>
      </c>
      <c r="G13628" s="50"/>
      <c r="H13628" s="50"/>
      <c r="I13628" s="50"/>
      <c r="J13628" s="50"/>
      <c r="K13628" s="50"/>
      <c r="L13628" s="50"/>
    </row>
    <row r="13629" spans="4:12" x14ac:dyDescent="0.25">
      <c r="D13629" s="50">
        <v>52601115</v>
      </c>
      <c r="E13629" s="50" t="s">
        <v>39</v>
      </c>
      <c r="F13629" s="50">
        <v>9867012000</v>
      </c>
      <c r="G13629" s="50"/>
      <c r="H13629" s="50"/>
      <c r="I13629" s="50"/>
      <c r="J13629" s="50"/>
      <c r="K13629" s="50"/>
      <c r="L13629" s="50"/>
    </row>
    <row r="13630" spans="4:12" x14ac:dyDescent="0.25">
      <c r="D13630" s="50">
        <v>52601120</v>
      </c>
      <c r="E13630" s="50" t="s">
        <v>39</v>
      </c>
      <c r="F13630" s="50">
        <v>9867012000</v>
      </c>
      <c r="G13630" s="50"/>
      <c r="H13630" s="50"/>
      <c r="I13630" s="50"/>
      <c r="J13630" s="50"/>
      <c r="K13630" s="50"/>
      <c r="L13630" s="50"/>
    </row>
    <row r="13631" spans="4:12" x14ac:dyDescent="0.25">
      <c r="D13631" s="50">
        <v>52601140</v>
      </c>
      <c r="E13631" s="50" t="s">
        <v>39</v>
      </c>
      <c r="F13631" s="50">
        <v>9867014000</v>
      </c>
      <c r="G13631" s="50"/>
      <c r="H13631" s="50"/>
      <c r="I13631" s="50"/>
      <c r="J13631" s="50"/>
      <c r="K13631" s="50"/>
      <c r="L13631" s="50"/>
    </row>
    <row r="13632" spans="4:12" x14ac:dyDescent="0.25">
      <c r="D13632" s="50">
        <v>52601150</v>
      </c>
      <c r="E13632" s="50" t="s">
        <v>39</v>
      </c>
      <c r="F13632" s="50">
        <v>9867016000</v>
      </c>
      <c r="G13632" s="50"/>
      <c r="H13632" s="50"/>
      <c r="I13632" s="50"/>
      <c r="J13632" s="50"/>
      <c r="K13632" s="50"/>
      <c r="L13632" s="50"/>
    </row>
    <row r="13633" spans="4:12" x14ac:dyDescent="0.25">
      <c r="D13633" s="50">
        <v>52601155</v>
      </c>
      <c r="E13633" s="50" t="s">
        <v>39</v>
      </c>
      <c r="F13633" s="50">
        <v>9867016000</v>
      </c>
      <c r="G13633" s="50"/>
      <c r="H13633" s="50"/>
      <c r="I13633" s="50"/>
      <c r="J13633" s="50"/>
      <c r="K13633" s="50"/>
      <c r="L13633" s="50"/>
    </row>
    <row r="13634" spans="4:12" x14ac:dyDescent="0.25">
      <c r="D13634" s="50">
        <v>52601160</v>
      </c>
      <c r="E13634" s="50" t="s">
        <v>39</v>
      </c>
      <c r="F13634" s="50">
        <v>9867016000</v>
      </c>
      <c r="G13634" s="50"/>
      <c r="H13634" s="50"/>
      <c r="I13634" s="50"/>
      <c r="J13634" s="50"/>
      <c r="K13634" s="50"/>
      <c r="L13634" s="50"/>
    </row>
    <row r="13635" spans="4:12" x14ac:dyDescent="0.25">
      <c r="D13635" s="50">
        <v>52601161</v>
      </c>
      <c r="E13635" s="50" t="s">
        <v>39</v>
      </c>
      <c r="F13635" s="50">
        <v>9867016100</v>
      </c>
      <c r="G13635" s="50"/>
      <c r="H13635" s="50"/>
      <c r="I13635" s="50"/>
      <c r="J13635" s="50"/>
      <c r="K13635" s="50"/>
      <c r="L13635" s="50"/>
    </row>
    <row r="13636" spans="4:12" x14ac:dyDescent="0.25">
      <c r="D13636" s="50">
        <v>52601170</v>
      </c>
      <c r="E13636" s="50" t="s">
        <v>39</v>
      </c>
      <c r="F13636" s="50">
        <v>9867018000</v>
      </c>
      <c r="G13636" s="50"/>
      <c r="H13636" s="50"/>
      <c r="I13636" s="50"/>
      <c r="J13636" s="50"/>
      <c r="K13636" s="50"/>
      <c r="L13636" s="50"/>
    </row>
    <row r="13637" spans="4:12" x14ac:dyDescent="0.25">
      <c r="D13637" s="50">
        <v>52601180</v>
      </c>
      <c r="E13637" s="50" t="s">
        <v>39</v>
      </c>
      <c r="F13637" s="50">
        <v>9867018000</v>
      </c>
      <c r="G13637" s="50"/>
      <c r="H13637" s="50"/>
      <c r="I13637" s="50"/>
      <c r="J13637" s="50"/>
      <c r="K13637" s="50"/>
      <c r="L13637" s="50"/>
    </row>
    <row r="13638" spans="4:12" x14ac:dyDescent="0.25">
      <c r="D13638" s="50">
        <v>52601181</v>
      </c>
      <c r="E13638" s="50" t="s">
        <v>39</v>
      </c>
      <c r="F13638" s="50">
        <v>9867018100</v>
      </c>
      <c r="G13638" s="50"/>
      <c r="H13638" s="50"/>
      <c r="I13638" s="50"/>
      <c r="J13638" s="50"/>
      <c r="K13638" s="50"/>
      <c r="L13638" s="50"/>
    </row>
    <row r="13639" spans="4:12" x14ac:dyDescent="0.25">
      <c r="D13639" s="50">
        <v>52601190</v>
      </c>
      <c r="E13639" s="50" t="s">
        <v>39</v>
      </c>
      <c r="F13639" s="50">
        <v>9867020000</v>
      </c>
      <c r="G13639" s="50"/>
      <c r="H13639" s="50"/>
      <c r="I13639" s="50"/>
      <c r="J13639" s="50"/>
      <c r="K13639" s="50"/>
      <c r="L13639" s="50"/>
    </row>
    <row r="13640" spans="4:12" x14ac:dyDescent="0.25">
      <c r="D13640" s="50">
        <v>52601195</v>
      </c>
      <c r="E13640" s="50" t="s">
        <v>39</v>
      </c>
      <c r="F13640" s="50">
        <v>9867020000</v>
      </c>
      <c r="G13640" s="50"/>
      <c r="H13640" s="50"/>
      <c r="I13640" s="50"/>
      <c r="J13640" s="50"/>
      <c r="K13640" s="50"/>
      <c r="L13640" s="50"/>
    </row>
    <row r="13641" spans="4:12" x14ac:dyDescent="0.25">
      <c r="D13641" s="50">
        <v>52601200</v>
      </c>
      <c r="E13641" s="50" t="s">
        <v>39</v>
      </c>
      <c r="F13641" s="50">
        <v>9867020000</v>
      </c>
      <c r="G13641" s="50"/>
      <c r="H13641" s="50"/>
      <c r="I13641" s="50"/>
      <c r="J13641" s="50"/>
      <c r="K13641" s="50"/>
      <c r="L13641" s="50"/>
    </row>
    <row r="13642" spans="4:12" x14ac:dyDescent="0.25">
      <c r="D13642" s="50">
        <v>52601201</v>
      </c>
      <c r="E13642" s="50" t="s">
        <v>39</v>
      </c>
      <c r="F13642" s="50">
        <v>9867020100</v>
      </c>
      <c r="G13642" s="50"/>
      <c r="H13642" s="50"/>
      <c r="I13642" s="50"/>
      <c r="J13642" s="50"/>
      <c r="K13642" s="50"/>
      <c r="L13642" s="50"/>
    </row>
    <row r="13643" spans="4:12" x14ac:dyDescent="0.25">
      <c r="D13643" s="50">
        <v>52602030</v>
      </c>
      <c r="E13643" s="50" t="s">
        <v>39</v>
      </c>
      <c r="F13643" s="50">
        <v>9899999903</v>
      </c>
      <c r="G13643" s="50"/>
      <c r="H13643" s="50"/>
      <c r="I13643" s="50"/>
      <c r="J13643" s="50"/>
      <c r="K13643" s="50"/>
      <c r="L13643" s="50"/>
    </row>
    <row r="13644" spans="4:12" x14ac:dyDescent="0.25">
      <c r="D13644" s="50">
        <v>52602035</v>
      </c>
      <c r="E13644" s="50" t="s">
        <v>39</v>
      </c>
      <c r="F13644" s="50">
        <v>9899999903</v>
      </c>
      <c r="G13644" s="50"/>
      <c r="H13644" s="50"/>
      <c r="I13644" s="50"/>
      <c r="J13644" s="50"/>
      <c r="K13644" s="50"/>
      <c r="L13644" s="50"/>
    </row>
    <row r="13645" spans="4:12" x14ac:dyDescent="0.25">
      <c r="D13645" s="50">
        <v>52602040</v>
      </c>
      <c r="E13645" s="50" t="s">
        <v>39</v>
      </c>
      <c r="F13645" s="50">
        <v>9899999903</v>
      </c>
      <c r="G13645" s="50"/>
      <c r="H13645" s="50"/>
      <c r="I13645" s="50"/>
      <c r="J13645" s="50"/>
      <c r="K13645" s="50"/>
      <c r="L13645" s="50"/>
    </row>
    <row r="13646" spans="4:12" x14ac:dyDescent="0.25">
      <c r="D13646" s="50">
        <v>52602045</v>
      </c>
      <c r="E13646" s="50" t="s">
        <v>39</v>
      </c>
      <c r="F13646" s="50">
        <v>9899999903</v>
      </c>
      <c r="G13646" s="50"/>
      <c r="H13646" s="50"/>
      <c r="I13646" s="50"/>
      <c r="J13646" s="50"/>
      <c r="K13646" s="50"/>
      <c r="L13646" s="50"/>
    </row>
    <row r="13647" spans="4:12" x14ac:dyDescent="0.25">
      <c r="D13647" s="50">
        <v>52602050</v>
      </c>
      <c r="E13647" s="50" t="s">
        <v>39</v>
      </c>
      <c r="F13647" s="50">
        <v>9899999903</v>
      </c>
      <c r="G13647" s="50"/>
      <c r="H13647" s="50"/>
      <c r="I13647" s="50"/>
      <c r="J13647" s="50"/>
      <c r="K13647" s="50"/>
      <c r="L13647" s="50"/>
    </row>
    <row r="13648" spans="4:12" x14ac:dyDescent="0.25">
      <c r="D13648" s="50">
        <v>52602055</v>
      </c>
      <c r="E13648" s="50" t="s">
        <v>39</v>
      </c>
      <c r="F13648" s="50">
        <v>9899999903</v>
      </c>
      <c r="G13648" s="50"/>
      <c r="H13648" s="50"/>
      <c r="I13648" s="50"/>
      <c r="J13648" s="50"/>
      <c r="K13648" s="50"/>
      <c r="L13648" s="50"/>
    </row>
    <row r="13649" spans="4:12" x14ac:dyDescent="0.25">
      <c r="D13649" s="50">
        <v>52602060</v>
      </c>
      <c r="E13649" s="50" t="s">
        <v>39</v>
      </c>
      <c r="F13649" s="50">
        <v>9867006000</v>
      </c>
      <c r="G13649" s="50"/>
      <c r="H13649" s="50"/>
      <c r="I13649" s="50"/>
      <c r="J13649" s="50"/>
      <c r="K13649" s="50"/>
      <c r="L13649" s="50"/>
    </row>
    <row r="13650" spans="4:12" x14ac:dyDescent="0.25">
      <c r="D13650" s="50">
        <v>52602065</v>
      </c>
      <c r="E13650" s="50" t="s">
        <v>39</v>
      </c>
      <c r="F13650" s="50">
        <v>9867008000</v>
      </c>
      <c r="G13650" s="50"/>
      <c r="H13650" s="50"/>
      <c r="I13650" s="50"/>
      <c r="J13650" s="50"/>
      <c r="K13650" s="50"/>
      <c r="L13650" s="50"/>
    </row>
    <row r="13651" spans="4:12" x14ac:dyDescent="0.25">
      <c r="D13651" s="50">
        <v>52602070</v>
      </c>
      <c r="E13651" s="50" t="s">
        <v>39</v>
      </c>
      <c r="F13651" s="50">
        <v>9867008000</v>
      </c>
      <c r="G13651" s="50"/>
      <c r="H13651" s="50"/>
      <c r="I13651" s="50"/>
      <c r="J13651" s="50"/>
      <c r="K13651" s="50"/>
      <c r="L13651" s="50"/>
    </row>
    <row r="13652" spans="4:12" x14ac:dyDescent="0.25">
      <c r="D13652" s="50">
        <v>52602075</v>
      </c>
      <c r="E13652" s="50" t="s">
        <v>39</v>
      </c>
      <c r="F13652" s="50">
        <v>9867008000</v>
      </c>
      <c r="G13652" s="50"/>
      <c r="H13652" s="50"/>
      <c r="I13652" s="50"/>
      <c r="J13652" s="50"/>
      <c r="K13652" s="50"/>
      <c r="L13652" s="50"/>
    </row>
    <row r="13653" spans="4:12" x14ac:dyDescent="0.25">
      <c r="D13653" s="50">
        <v>52602080</v>
      </c>
      <c r="E13653" s="50" t="s">
        <v>39</v>
      </c>
      <c r="F13653" s="50">
        <v>9867008000</v>
      </c>
      <c r="G13653" s="50"/>
      <c r="H13653" s="50"/>
      <c r="I13653" s="50"/>
      <c r="J13653" s="50"/>
      <c r="K13653" s="50"/>
      <c r="L13653" s="50"/>
    </row>
    <row r="13654" spans="4:12" x14ac:dyDescent="0.25">
      <c r="D13654" s="50">
        <v>52602085</v>
      </c>
      <c r="E13654" s="50" t="s">
        <v>39</v>
      </c>
      <c r="F13654" s="50">
        <v>9867010000</v>
      </c>
      <c r="G13654" s="50"/>
      <c r="H13654" s="50"/>
      <c r="I13654" s="50"/>
      <c r="J13654" s="50"/>
      <c r="K13654" s="50"/>
      <c r="L13654" s="50"/>
    </row>
    <row r="13655" spans="4:12" x14ac:dyDescent="0.25">
      <c r="D13655" s="50">
        <v>52602090</v>
      </c>
      <c r="E13655" s="50" t="s">
        <v>39</v>
      </c>
      <c r="F13655" s="50">
        <v>9867010000</v>
      </c>
      <c r="G13655" s="50"/>
      <c r="H13655" s="50"/>
      <c r="I13655" s="50"/>
      <c r="J13655" s="50"/>
      <c r="K13655" s="50"/>
      <c r="L13655" s="50"/>
    </row>
    <row r="13656" spans="4:12" x14ac:dyDescent="0.25">
      <c r="D13656" s="50">
        <v>52602095</v>
      </c>
      <c r="E13656" s="50" t="s">
        <v>39</v>
      </c>
      <c r="F13656" s="50">
        <v>9867010000</v>
      </c>
      <c r="G13656" s="50"/>
      <c r="H13656" s="50"/>
      <c r="I13656" s="50"/>
      <c r="J13656" s="50"/>
      <c r="K13656" s="50"/>
      <c r="L13656" s="50"/>
    </row>
    <row r="13657" spans="4:12" x14ac:dyDescent="0.25">
      <c r="D13657" s="50">
        <v>52602100</v>
      </c>
      <c r="E13657" s="50" t="s">
        <v>39</v>
      </c>
      <c r="F13657" s="50">
        <v>9867010000</v>
      </c>
      <c r="G13657" s="50"/>
      <c r="H13657" s="50"/>
      <c r="I13657" s="50"/>
      <c r="J13657" s="50"/>
      <c r="K13657" s="50"/>
      <c r="L13657" s="50"/>
    </row>
    <row r="13658" spans="4:12" x14ac:dyDescent="0.25">
      <c r="D13658" s="50">
        <v>52602110</v>
      </c>
      <c r="E13658" s="50" t="s">
        <v>39</v>
      </c>
      <c r="F13658" s="50">
        <v>9867012000</v>
      </c>
      <c r="G13658" s="50"/>
      <c r="H13658" s="50"/>
      <c r="I13658" s="50"/>
      <c r="J13658" s="50"/>
      <c r="K13658" s="50"/>
      <c r="L13658" s="50"/>
    </row>
    <row r="13659" spans="4:12" x14ac:dyDescent="0.25">
      <c r="D13659" s="50">
        <v>52602115</v>
      </c>
      <c r="E13659" s="50" t="s">
        <v>39</v>
      </c>
      <c r="F13659" s="50">
        <v>9867012000</v>
      </c>
      <c r="G13659" s="50"/>
      <c r="H13659" s="50"/>
      <c r="I13659" s="50"/>
      <c r="J13659" s="50"/>
      <c r="K13659" s="50"/>
      <c r="L13659" s="50"/>
    </row>
    <row r="13660" spans="4:12" x14ac:dyDescent="0.25">
      <c r="D13660" s="50">
        <v>52602120</v>
      </c>
      <c r="E13660" s="50" t="s">
        <v>39</v>
      </c>
      <c r="F13660" s="50">
        <v>9867012000</v>
      </c>
      <c r="G13660" s="50"/>
      <c r="H13660" s="50"/>
      <c r="I13660" s="50"/>
      <c r="J13660" s="50"/>
      <c r="K13660" s="50"/>
      <c r="L13660" s="50"/>
    </row>
    <row r="13661" spans="4:12" x14ac:dyDescent="0.25">
      <c r="D13661" s="50">
        <v>52602140</v>
      </c>
      <c r="E13661" s="50" t="s">
        <v>39</v>
      </c>
      <c r="F13661" s="50">
        <v>9867014000</v>
      </c>
      <c r="G13661" s="50"/>
      <c r="H13661" s="50"/>
      <c r="I13661" s="50"/>
      <c r="J13661" s="50"/>
      <c r="K13661" s="50"/>
      <c r="L13661" s="50"/>
    </row>
    <row r="13662" spans="4:12" x14ac:dyDescent="0.25">
      <c r="D13662" s="50">
        <v>52602150</v>
      </c>
      <c r="E13662" s="50" t="s">
        <v>39</v>
      </c>
      <c r="F13662" s="50">
        <v>9867016000</v>
      </c>
      <c r="G13662" s="50"/>
      <c r="H13662" s="50"/>
      <c r="I13662" s="50"/>
      <c r="J13662" s="50"/>
      <c r="K13662" s="50"/>
      <c r="L13662" s="50"/>
    </row>
    <row r="13663" spans="4:12" x14ac:dyDescent="0.25">
      <c r="D13663" s="50">
        <v>52602155</v>
      </c>
      <c r="E13663" s="50" t="s">
        <v>39</v>
      </c>
      <c r="F13663" s="50">
        <v>9867016000</v>
      </c>
      <c r="G13663" s="50"/>
      <c r="H13663" s="50"/>
      <c r="I13663" s="50"/>
      <c r="J13663" s="50"/>
      <c r="K13663" s="50"/>
      <c r="L13663" s="50"/>
    </row>
    <row r="13664" spans="4:12" x14ac:dyDescent="0.25">
      <c r="D13664" s="50">
        <v>52602160</v>
      </c>
      <c r="E13664" s="50" t="s">
        <v>39</v>
      </c>
      <c r="F13664" s="50">
        <v>9867016000</v>
      </c>
      <c r="G13664" s="50"/>
      <c r="H13664" s="50"/>
      <c r="I13664" s="50"/>
      <c r="J13664" s="50"/>
      <c r="K13664" s="50"/>
      <c r="L13664" s="50"/>
    </row>
    <row r="13665" spans="4:12" x14ac:dyDescent="0.25">
      <c r="D13665" s="50">
        <v>52602161</v>
      </c>
      <c r="E13665" s="50" t="s">
        <v>39</v>
      </c>
      <c r="F13665" s="50">
        <v>9867016100</v>
      </c>
      <c r="G13665" s="50"/>
      <c r="H13665" s="50"/>
      <c r="I13665" s="50"/>
      <c r="J13665" s="50"/>
      <c r="K13665" s="50"/>
      <c r="L13665" s="50"/>
    </row>
    <row r="13666" spans="4:12" x14ac:dyDescent="0.25">
      <c r="D13666" s="50">
        <v>52602170</v>
      </c>
      <c r="E13666" s="50" t="s">
        <v>39</v>
      </c>
      <c r="F13666" s="50">
        <v>9867018000</v>
      </c>
      <c r="G13666" s="50"/>
      <c r="H13666" s="50"/>
      <c r="I13666" s="50"/>
      <c r="J13666" s="50"/>
      <c r="K13666" s="50"/>
      <c r="L13666" s="50"/>
    </row>
    <row r="13667" spans="4:12" x14ac:dyDescent="0.25">
      <c r="D13667" s="50">
        <v>52602180</v>
      </c>
      <c r="E13667" s="50" t="s">
        <v>39</v>
      </c>
      <c r="F13667" s="50">
        <v>9867018000</v>
      </c>
      <c r="G13667" s="50"/>
      <c r="H13667" s="50"/>
      <c r="I13667" s="50"/>
      <c r="J13667" s="50"/>
      <c r="K13667" s="50"/>
      <c r="L13667" s="50"/>
    </row>
    <row r="13668" spans="4:12" x14ac:dyDescent="0.25">
      <c r="D13668" s="50">
        <v>52602181</v>
      </c>
      <c r="E13668" s="50" t="s">
        <v>39</v>
      </c>
      <c r="F13668" s="50">
        <v>9867018100</v>
      </c>
      <c r="G13668" s="50"/>
      <c r="H13668" s="50"/>
      <c r="I13668" s="50"/>
      <c r="J13668" s="50"/>
      <c r="K13668" s="50"/>
      <c r="L13668" s="50"/>
    </row>
    <row r="13669" spans="4:12" x14ac:dyDescent="0.25">
      <c r="D13669" s="50">
        <v>52602190</v>
      </c>
      <c r="E13669" s="50" t="s">
        <v>39</v>
      </c>
      <c r="F13669" s="50">
        <v>9867020000</v>
      </c>
      <c r="G13669" s="50"/>
      <c r="H13669" s="50"/>
      <c r="I13669" s="50"/>
      <c r="J13669" s="50"/>
      <c r="K13669" s="50"/>
      <c r="L13669" s="50"/>
    </row>
    <row r="13670" spans="4:12" x14ac:dyDescent="0.25">
      <c r="D13670" s="50">
        <v>52602195</v>
      </c>
      <c r="E13670" s="50" t="s">
        <v>39</v>
      </c>
      <c r="F13670" s="50">
        <v>9867020000</v>
      </c>
      <c r="G13670" s="50"/>
      <c r="H13670" s="50"/>
      <c r="I13670" s="50"/>
      <c r="J13670" s="50"/>
      <c r="K13670" s="50"/>
      <c r="L13670" s="50"/>
    </row>
    <row r="13671" spans="4:12" x14ac:dyDescent="0.25">
      <c r="D13671" s="50">
        <v>52602200</v>
      </c>
      <c r="E13671" s="50" t="s">
        <v>39</v>
      </c>
      <c r="F13671" s="50">
        <v>9867020000</v>
      </c>
      <c r="G13671" s="50"/>
      <c r="H13671" s="50"/>
      <c r="I13671" s="50"/>
      <c r="J13671" s="50"/>
      <c r="K13671" s="50"/>
      <c r="L13671" s="50"/>
    </row>
    <row r="13672" spans="4:12" x14ac:dyDescent="0.25">
      <c r="D13672" s="50">
        <v>52602201</v>
      </c>
      <c r="E13672" s="50" t="s">
        <v>39</v>
      </c>
      <c r="F13672" s="50">
        <v>9867020100</v>
      </c>
      <c r="G13672" s="50"/>
      <c r="H13672" s="50"/>
      <c r="I13672" s="50"/>
      <c r="J13672" s="50"/>
      <c r="K13672" s="50"/>
      <c r="L13672" s="50"/>
    </row>
    <row r="13673" spans="4:12" x14ac:dyDescent="0.25">
      <c r="D13673" s="50">
        <v>52603030</v>
      </c>
      <c r="E13673" s="50" t="s">
        <v>39</v>
      </c>
      <c r="F13673" s="50">
        <v>9899999903</v>
      </c>
      <c r="G13673" s="50"/>
      <c r="H13673" s="50"/>
      <c r="I13673" s="50"/>
      <c r="J13673" s="50"/>
      <c r="K13673" s="50"/>
      <c r="L13673" s="50"/>
    </row>
    <row r="13674" spans="4:12" x14ac:dyDescent="0.25">
      <c r="D13674" s="50">
        <v>52603035</v>
      </c>
      <c r="E13674" s="50" t="s">
        <v>39</v>
      </c>
      <c r="F13674" s="50">
        <v>9899999903</v>
      </c>
      <c r="G13674" s="50"/>
      <c r="H13674" s="50"/>
      <c r="I13674" s="50"/>
      <c r="J13674" s="50"/>
      <c r="K13674" s="50"/>
      <c r="L13674" s="50"/>
    </row>
    <row r="13675" spans="4:12" x14ac:dyDescent="0.25">
      <c r="D13675" s="50">
        <v>52603040</v>
      </c>
      <c r="E13675" s="50" t="s">
        <v>39</v>
      </c>
      <c r="F13675" s="50">
        <v>9899999903</v>
      </c>
      <c r="G13675" s="50"/>
      <c r="H13675" s="50"/>
      <c r="I13675" s="50"/>
      <c r="J13675" s="50"/>
      <c r="K13675" s="50"/>
      <c r="L13675" s="50"/>
    </row>
    <row r="13676" spans="4:12" x14ac:dyDescent="0.25">
      <c r="D13676" s="50">
        <v>52603045</v>
      </c>
      <c r="E13676" s="50" t="s">
        <v>39</v>
      </c>
      <c r="F13676" s="50">
        <v>9899999903</v>
      </c>
      <c r="G13676" s="50"/>
      <c r="H13676" s="50"/>
      <c r="I13676" s="50"/>
      <c r="J13676" s="50"/>
      <c r="K13676" s="50"/>
      <c r="L13676" s="50"/>
    </row>
    <row r="13677" spans="4:12" x14ac:dyDescent="0.25">
      <c r="D13677" s="50">
        <v>52603050</v>
      </c>
      <c r="E13677" s="50" t="s">
        <v>39</v>
      </c>
      <c r="F13677" s="50">
        <v>9899999903</v>
      </c>
      <c r="G13677" s="50"/>
      <c r="H13677" s="50"/>
      <c r="I13677" s="50"/>
      <c r="J13677" s="50"/>
      <c r="K13677" s="50"/>
      <c r="L13677" s="50"/>
    </row>
    <row r="13678" spans="4:12" x14ac:dyDescent="0.25">
      <c r="D13678" s="50">
        <v>52603055</v>
      </c>
      <c r="E13678" s="50" t="s">
        <v>39</v>
      </c>
      <c r="F13678" s="50">
        <v>9899999903</v>
      </c>
      <c r="G13678" s="50"/>
      <c r="H13678" s="50"/>
      <c r="I13678" s="50"/>
      <c r="J13678" s="50"/>
      <c r="K13678" s="50"/>
      <c r="L13678" s="50"/>
    </row>
    <row r="13679" spans="4:12" x14ac:dyDescent="0.25">
      <c r="D13679" s="50">
        <v>52603060</v>
      </c>
      <c r="E13679" s="50" t="s">
        <v>39</v>
      </c>
      <c r="F13679" s="50">
        <v>9867006000</v>
      </c>
      <c r="G13679" s="50"/>
      <c r="H13679" s="50"/>
      <c r="I13679" s="50"/>
      <c r="J13679" s="50"/>
      <c r="K13679" s="50"/>
      <c r="L13679" s="50"/>
    </row>
    <row r="13680" spans="4:12" x14ac:dyDescent="0.25">
      <c r="D13680" s="50">
        <v>52603065</v>
      </c>
      <c r="E13680" s="50" t="s">
        <v>39</v>
      </c>
      <c r="F13680" s="50">
        <v>9867008000</v>
      </c>
      <c r="G13680" s="50"/>
      <c r="H13680" s="50"/>
      <c r="I13680" s="50"/>
      <c r="J13680" s="50"/>
      <c r="K13680" s="50"/>
      <c r="L13680" s="50"/>
    </row>
    <row r="13681" spans="4:12" x14ac:dyDescent="0.25">
      <c r="D13681" s="50">
        <v>52603070</v>
      </c>
      <c r="E13681" s="50" t="s">
        <v>39</v>
      </c>
      <c r="F13681" s="50">
        <v>9867008000</v>
      </c>
      <c r="G13681" s="50"/>
      <c r="H13681" s="50"/>
      <c r="I13681" s="50"/>
      <c r="J13681" s="50"/>
      <c r="K13681" s="50"/>
      <c r="L13681" s="50"/>
    </row>
    <row r="13682" spans="4:12" x14ac:dyDescent="0.25">
      <c r="D13682" s="50">
        <v>52603075</v>
      </c>
      <c r="E13682" s="50" t="s">
        <v>39</v>
      </c>
      <c r="F13682" s="50">
        <v>9867008000</v>
      </c>
      <c r="G13682" s="50"/>
      <c r="H13682" s="50"/>
      <c r="I13682" s="50"/>
      <c r="J13682" s="50"/>
      <c r="K13682" s="50"/>
      <c r="L13682" s="50"/>
    </row>
    <row r="13683" spans="4:12" x14ac:dyDescent="0.25">
      <c r="D13683" s="50">
        <v>52603080</v>
      </c>
      <c r="E13683" s="50" t="s">
        <v>39</v>
      </c>
      <c r="F13683" s="50">
        <v>9867008000</v>
      </c>
      <c r="G13683" s="50"/>
      <c r="H13683" s="50"/>
      <c r="I13683" s="50"/>
      <c r="J13683" s="50"/>
      <c r="K13683" s="50"/>
      <c r="L13683" s="50"/>
    </row>
    <row r="13684" spans="4:12" x14ac:dyDescent="0.25">
      <c r="D13684" s="50">
        <v>52603085</v>
      </c>
      <c r="E13684" s="50" t="s">
        <v>39</v>
      </c>
      <c r="F13684" s="50">
        <v>9867010000</v>
      </c>
      <c r="G13684" s="50"/>
      <c r="H13684" s="50"/>
      <c r="I13684" s="50"/>
      <c r="J13684" s="50"/>
      <c r="K13684" s="50"/>
      <c r="L13684" s="50"/>
    </row>
    <row r="13685" spans="4:12" x14ac:dyDescent="0.25">
      <c r="D13685" s="50">
        <v>52603090</v>
      </c>
      <c r="E13685" s="50" t="s">
        <v>39</v>
      </c>
      <c r="F13685" s="50">
        <v>9867010000</v>
      </c>
      <c r="G13685" s="50"/>
      <c r="H13685" s="50"/>
      <c r="I13685" s="50"/>
      <c r="J13685" s="50"/>
      <c r="K13685" s="50"/>
      <c r="L13685" s="50"/>
    </row>
    <row r="13686" spans="4:12" x14ac:dyDescent="0.25">
      <c r="D13686" s="50">
        <v>52603095</v>
      </c>
      <c r="E13686" s="50" t="s">
        <v>39</v>
      </c>
      <c r="F13686" s="50">
        <v>9867010000</v>
      </c>
      <c r="G13686" s="50"/>
      <c r="H13686" s="50"/>
      <c r="I13686" s="50"/>
      <c r="J13686" s="50"/>
      <c r="K13686" s="50"/>
      <c r="L13686" s="50"/>
    </row>
    <row r="13687" spans="4:12" x14ac:dyDescent="0.25">
      <c r="D13687" s="50">
        <v>52603100</v>
      </c>
      <c r="E13687" s="50" t="s">
        <v>39</v>
      </c>
      <c r="F13687" s="50">
        <v>9867010000</v>
      </c>
      <c r="G13687" s="50"/>
      <c r="H13687" s="50"/>
      <c r="I13687" s="50"/>
      <c r="J13687" s="50"/>
      <c r="K13687" s="50"/>
      <c r="L13687" s="50"/>
    </row>
    <row r="13688" spans="4:12" x14ac:dyDescent="0.25">
      <c r="D13688" s="50">
        <v>52603110</v>
      </c>
      <c r="E13688" s="50" t="s">
        <v>39</v>
      </c>
      <c r="F13688" s="50">
        <v>9867012000</v>
      </c>
      <c r="G13688" s="50"/>
      <c r="H13688" s="50"/>
      <c r="I13688" s="50"/>
      <c r="J13688" s="50"/>
      <c r="K13688" s="50"/>
      <c r="L13688" s="50"/>
    </row>
    <row r="13689" spans="4:12" x14ac:dyDescent="0.25">
      <c r="D13689" s="50">
        <v>52603115</v>
      </c>
      <c r="E13689" s="50" t="s">
        <v>39</v>
      </c>
      <c r="F13689" s="50">
        <v>9867012000</v>
      </c>
      <c r="G13689" s="50"/>
      <c r="H13689" s="50"/>
      <c r="I13689" s="50"/>
      <c r="J13689" s="50"/>
      <c r="K13689" s="50"/>
      <c r="L13689" s="50"/>
    </row>
    <row r="13690" spans="4:12" x14ac:dyDescent="0.25">
      <c r="D13690" s="50">
        <v>52603120</v>
      </c>
      <c r="E13690" s="50" t="s">
        <v>39</v>
      </c>
      <c r="F13690" s="50">
        <v>9867012000</v>
      </c>
      <c r="G13690" s="50"/>
      <c r="H13690" s="50"/>
      <c r="I13690" s="50"/>
      <c r="J13690" s="50"/>
      <c r="K13690" s="50"/>
      <c r="L13690" s="50"/>
    </row>
    <row r="13691" spans="4:12" x14ac:dyDescent="0.25">
      <c r="D13691" s="50">
        <v>52603140</v>
      </c>
      <c r="E13691" s="50" t="s">
        <v>39</v>
      </c>
      <c r="F13691" s="50">
        <v>9867014000</v>
      </c>
      <c r="G13691" s="50"/>
      <c r="H13691" s="50"/>
      <c r="I13691" s="50"/>
      <c r="J13691" s="50"/>
      <c r="K13691" s="50"/>
      <c r="L13691" s="50"/>
    </row>
    <row r="13692" spans="4:12" x14ac:dyDescent="0.25">
      <c r="D13692" s="50">
        <v>52603150</v>
      </c>
      <c r="E13692" s="50" t="s">
        <v>39</v>
      </c>
      <c r="F13692" s="50">
        <v>9867016000</v>
      </c>
      <c r="G13692" s="50"/>
      <c r="H13692" s="50"/>
      <c r="I13692" s="50"/>
      <c r="J13692" s="50"/>
      <c r="K13692" s="50"/>
      <c r="L13692" s="50"/>
    </row>
    <row r="13693" spans="4:12" x14ac:dyDescent="0.25">
      <c r="D13693" s="50">
        <v>52603155</v>
      </c>
      <c r="E13693" s="50" t="s">
        <v>39</v>
      </c>
      <c r="F13693" s="50">
        <v>9867016000</v>
      </c>
      <c r="G13693" s="50"/>
      <c r="H13693" s="50"/>
      <c r="I13693" s="50"/>
      <c r="J13693" s="50"/>
      <c r="K13693" s="50"/>
      <c r="L13693" s="50"/>
    </row>
    <row r="13694" spans="4:12" x14ac:dyDescent="0.25">
      <c r="D13694" s="50">
        <v>52603160</v>
      </c>
      <c r="E13694" s="50" t="s">
        <v>39</v>
      </c>
      <c r="F13694" s="50">
        <v>9867016000</v>
      </c>
      <c r="G13694" s="50"/>
      <c r="H13694" s="50"/>
      <c r="I13694" s="50"/>
      <c r="J13694" s="50"/>
      <c r="K13694" s="50"/>
      <c r="L13694" s="50"/>
    </row>
    <row r="13695" spans="4:12" x14ac:dyDescent="0.25">
      <c r="D13695" s="50">
        <v>52603161</v>
      </c>
      <c r="E13695" s="50" t="s">
        <v>39</v>
      </c>
      <c r="F13695" s="50">
        <v>9867016100</v>
      </c>
      <c r="G13695" s="50"/>
      <c r="H13695" s="50"/>
      <c r="I13695" s="50"/>
      <c r="J13695" s="50"/>
      <c r="K13695" s="50"/>
      <c r="L13695" s="50"/>
    </row>
    <row r="13696" spans="4:12" x14ac:dyDescent="0.25">
      <c r="D13696" s="50">
        <v>52603170</v>
      </c>
      <c r="E13696" s="50" t="s">
        <v>39</v>
      </c>
      <c r="F13696" s="50">
        <v>9867018000</v>
      </c>
      <c r="G13696" s="50"/>
      <c r="H13696" s="50"/>
      <c r="I13696" s="50"/>
      <c r="J13696" s="50"/>
      <c r="K13696" s="50"/>
      <c r="L13696" s="50"/>
    </row>
    <row r="13697" spans="4:12" x14ac:dyDescent="0.25">
      <c r="D13697" s="50">
        <v>52603180</v>
      </c>
      <c r="E13697" s="50" t="s">
        <v>39</v>
      </c>
      <c r="F13697" s="50">
        <v>9867018000</v>
      </c>
      <c r="G13697" s="50"/>
      <c r="H13697" s="50"/>
      <c r="I13697" s="50"/>
      <c r="J13697" s="50"/>
      <c r="K13697" s="50"/>
      <c r="L13697" s="50"/>
    </row>
    <row r="13698" spans="4:12" x14ac:dyDescent="0.25">
      <c r="D13698" s="50">
        <v>52603181</v>
      </c>
      <c r="E13698" s="50" t="s">
        <v>39</v>
      </c>
      <c r="F13698" s="50">
        <v>9867018100</v>
      </c>
      <c r="G13698" s="50"/>
      <c r="H13698" s="50"/>
      <c r="I13698" s="50"/>
      <c r="J13698" s="50"/>
      <c r="K13698" s="50"/>
      <c r="L13698" s="50"/>
    </row>
    <row r="13699" spans="4:12" x14ac:dyDescent="0.25">
      <c r="D13699" s="50">
        <v>52603190</v>
      </c>
      <c r="E13699" s="50" t="s">
        <v>39</v>
      </c>
      <c r="F13699" s="50">
        <v>9867020000</v>
      </c>
      <c r="G13699" s="50"/>
      <c r="H13699" s="50"/>
      <c r="I13699" s="50"/>
      <c r="J13699" s="50"/>
      <c r="K13699" s="50"/>
      <c r="L13699" s="50"/>
    </row>
    <row r="13700" spans="4:12" x14ac:dyDescent="0.25">
      <c r="D13700" s="50">
        <v>52603195</v>
      </c>
      <c r="E13700" s="50" t="s">
        <v>39</v>
      </c>
      <c r="F13700" s="50">
        <v>9867020000</v>
      </c>
      <c r="G13700" s="50"/>
      <c r="H13700" s="50"/>
      <c r="I13700" s="50"/>
      <c r="J13700" s="50"/>
      <c r="K13700" s="50"/>
      <c r="L13700" s="50"/>
    </row>
    <row r="13701" spans="4:12" x14ac:dyDescent="0.25">
      <c r="D13701" s="50">
        <v>52603200</v>
      </c>
      <c r="E13701" s="50" t="s">
        <v>39</v>
      </c>
      <c r="F13701" s="50">
        <v>9867020000</v>
      </c>
      <c r="G13701" s="50"/>
      <c r="H13701" s="50"/>
      <c r="I13701" s="50"/>
      <c r="J13701" s="50"/>
      <c r="K13701" s="50"/>
      <c r="L13701" s="50"/>
    </row>
    <row r="13702" spans="4:12" x14ac:dyDescent="0.25">
      <c r="D13702" s="50">
        <v>52603201</v>
      </c>
      <c r="E13702" s="50" t="s">
        <v>39</v>
      </c>
      <c r="F13702" s="50">
        <v>9867020100</v>
      </c>
      <c r="G13702" s="50"/>
      <c r="H13702" s="50"/>
      <c r="I13702" s="50"/>
      <c r="J13702" s="50"/>
      <c r="K13702" s="50"/>
      <c r="L13702" s="50"/>
    </row>
    <row r="13703" spans="4:12" x14ac:dyDescent="0.25">
      <c r="D13703" s="50">
        <v>52604030</v>
      </c>
      <c r="E13703" s="50" t="s">
        <v>39</v>
      </c>
      <c r="F13703" s="50">
        <v>9899999903</v>
      </c>
      <c r="G13703" s="50"/>
      <c r="H13703" s="50"/>
      <c r="I13703" s="50"/>
      <c r="J13703" s="50"/>
      <c r="K13703" s="50"/>
      <c r="L13703" s="50"/>
    </row>
    <row r="13704" spans="4:12" x14ac:dyDescent="0.25">
      <c r="D13704" s="50">
        <v>52604040</v>
      </c>
      <c r="E13704" s="50" t="s">
        <v>39</v>
      </c>
      <c r="F13704" s="50">
        <v>9899999903</v>
      </c>
      <c r="G13704" s="50"/>
      <c r="H13704" s="50"/>
      <c r="I13704" s="50"/>
      <c r="J13704" s="50"/>
      <c r="K13704" s="50"/>
      <c r="L13704" s="50"/>
    </row>
    <row r="13705" spans="4:12" x14ac:dyDescent="0.25">
      <c r="D13705" s="50">
        <v>52604050</v>
      </c>
      <c r="E13705" s="50" t="s">
        <v>39</v>
      </c>
      <c r="F13705" s="50">
        <v>9899999903</v>
      </c>
      <c r="G13705" s="50"/>
      <c r="H13705" s="50"/>
      <c r="I13705" s="50"/>
      <c r="J13705" s="50"/>
      <c r="K13705" s="50"/>
      <c r="L13705" s="50"/>
    </row>
    <row r="13706" spans="4:12" x14ac:dyDescent="0.25">
      <c r="D13706" s="50">
        <v>52604060</v>
      </c>
      <c r="E13706" s="50" t="s">
        <v>39</v>
      </c>
      <c r="F13706" s="50">
        <v>9867006000</v>
      </c>
      <c r="G13706" s="50"/>
      <c r="H13706" s="50"/>
      <c r="I13706" s="50"/>
      <c r="J13706" s="50"/>
      <c r="K13706" s="50"/>
      <c r="L13706" s="50"/>
    </row>
    <row r="13707" spans="4:12" x14ac:dyDescent="0.25">
      <c r="D13707" s="50">
        <v>52604080</v>
      </c>
      <c r="E13707" s="50" t="s">
        <v>39</v>
      </c>
      <c r="F13707" s="50">
        <v>9867008000</v>
      </c>
      <c r="G13707" s="50"/>
      <c r="H13707" s="50"/>
      <c r="I13707" s="50"/>
      <c r="J13707" s="50"/>
      <c r="K13707" s="50"/>
      <c r="L13707" s="50"/>
    </row>
    <row r="13708" spans="4:12" x14ac:dyDescent="0.25">
      <c r="D13708" s="50">
        <v>52604100</v>
      </c>
      <c r="E13708" s="50" t="s">
        <v>39</v>
      </c>
      <c r="F13708" s="50">
        <v>9867010000</v>
      </c>
      <c r="G13708" s="50"/>
      <c r="H13708" s="50"/>
      <c r="I13708" s="50"/>
      <c r="J13708" s="50"/>
      <c r="K13708" s="50"/>
      <c r="L13708" s="50"/>
    </row>
    <row r="13709" spans="4:12" x14ac:dyDescent="0.25">
      <c r="D13709" s="50">
        <v>52604120</v>
      </c>
      <c r="E13709" s="50" t="s">
        <v>39</v>
      </c>
      <c r="F13709" s="50">
        <v>9867012000</v>
      </c>
      <c r="G13709" s="50"/>
      <c r="H13709" s="50"/>
      <c r="I13709" s="50"/>
      <c r="J13709" s="50"/>
      <c r="K13709" s="50"/>
      <c r="L13709" s="50"/>
    </row>
    <row r="13710" spans="4:12" x14ac:dyDescent="0.25">
      <c r="D13710" s="50">
        <v>52604140</v>
      </c>
      <c r="E13710" s="50" t="s">
        <v>39</v>
      </c>
      <c r="F13710" s="50">
        <v>9867014000</v>
      </c>
      <c r="G13710" s="50"/>
      <c r="H13710" s="50"/>
      <c r="I13710" s="50"/>
      <c r="J13710" s="50"/>
      <c r="K13710" s="50"/>
      <c r="L13710" s="50"/>
    </row>
    <row r="13711" spans="4:12" x14ac:dyDescent="0.25">
      <c r="D13711" s="50">
        <v>52604160</v>
      </c>
      <c r="E13711" s="50" t="s">
        <v>39</v>
      </c>
      <c r="F13711" s="50">
        <v>9867016000</v>
      </c>
      <c r="G13711" s="50"/>
      <c r="H13711" s="50"/>
      <c r="I13711" s="50"/>
      <c r="J13711" s="50"/>
      <c r="K13711" s="50"/>
      <c r="L13711" s="50"/>
    </row>
    <row r="13712" spans="4:12" x14ac:dyDescent="0.25">
      <c r="D13712" s="50">
        <v>52604161</v>
      </c>
      <c r="E13712" s="50" t="s">
        <v>39</v>
      </c>
      <c r="F13712" s="50">
        <v>9867016100</v>
      </c>
      <c r="G13712" s="50"/>
      <c r="H13712" s="50"/>
      <c r="I13712" s="50"/>
      <c r="J13712" s="50"/>
      <c r="K13712" s="50"/>
      <c r="L13712" s="50"/>
    </row>
    <row r="13713" spans="4:12" x14ac:dyDescent="0.25">
      <c r="D13713" s="50">
        <v>52604180</v>
      </c>
      <c r="E13713" s="50" t="s">
        <v>39</v>
      </c>
      <c r="F13713" s="50">
        <v>9867018000</v>
      </c>
      <c r="G13713" s="50"/>
      <c r="H13713" s="50"/>
      <c r="I13713" s="50"/>
      <c r="J13713" s="50"/>
      <c r="K13713" s="50"/>
      <c r="L13713" s="50"/>
    </row>
    <row r="13714" spans="4:12" x14ac:dyDescent="0.25">
      <c r="D13714" s="50">
        <v>52604181</v>
      </c>
      <c r="E13714" s="50" t="s">
        <v>39</v>
      </c>
      <c r="F13714" s="50">
        <v>9867018100</v>
      </c>
      <c r="G13714" s="50"/>
      <c r="H13714" s="50"/>
      <c r="I13714" s="50"/>
      <c r="J13714" s="50"/>
      <c r="K13714" s="50"/>
      <c r="L13714" s="50"/>
    </row>
    <row r="13715" spans="4:12" x14ac:dyDescent="0.25">
      <c r="D13715" s="50">
        <v>52604200</v>
      </c>
      <c r="E13715" s="50" t="s">
        <v>39</v>
      </c>
      <c r="F13715" s="50">
        <v>9867020000</v>
      </c>
      <c r="G13715" s="50"/>
      <c r="H13715" s="50"/>
      <c r="I13715" s="50"/>
      <c r="J13715" s="50"/>
      <c r="K13715" s="50"/>
      <c r="L13715" s="50"/>
    </row>
    <row r="13716" spans="4:12" x14ac:dyDescent="0.25">
      <c r="D13716" s="50">
        <v>52604201</v>
      </c>
      <c r="E13716" s="50" t="s">
        <v>39</v>
      </c>
      <c r="F13716" s="50">
        <v>9867020100</v>
      </c>
      <c r="G13716" s="50"/>
      <c r="H13716" s="50"/>
      <c r="I13716" s="50"/>
      <c r="J13716" s="50"/>
      <c r="K13716" s="50"/>
      <c r="L13716" s="50"/>
    </row>
    <row r="13717" spans="4:12" x14ac:dyDescent="0.25">
      <c r="D13717" s="50">
        <v>52605030</v>
      </c>
      <c r="E13717" s="50" t="s">
        <v>39</v>
      </c>
      <c r="F13717" s="50">
        <v>9899999903</v>
      </c>
      <c r="G13717" s="50"/>
      <c r="H13717" s="50"/>
      <c r="I13717" s="50"/>
      <c r="J13717" s="50"/>
      <c r="K13717" s="50"/>
      <c r="L13717" s="50"/>
    </row>
    <row r="13718" spans="4:12" x14ac:dyDescent="0.25">
      <c r="D13718" s="50">
        <v>52605040</v>
      </c>
      <c r="E13718" s="50" t="s">
        <v>39</v>
      </c>
      <c r="F13718" s="50">
        <v>9899999903</v>
      </c>
      <c r="G13718" s="50"/>
      <c r="H13718" s="50"/>
      <c r="I13718" s="50"/>
      <c r="J13718" s="50"/>
      <c r="K13718" s="50"/>
      <c r="L13718" s="50"/>
    </row>
    <row r="13719" spans="4:12" x14ac:dyDescent="0.25">
      <c r="D13719" s="50">
        <v>52605050</v>
      </c>
      <c r="E13719" s="50" t="s">
        <v>39</v>
      </c>
      <c r="F13719" s="50">
        <v>9899999903</v>
      </c>
      <c r="G13719" s="50"/>
      <c r="H13719" s="50"/>
      <c r="I13719" s="50"/>
      <c r="J13719" s="50"/>
      <c r="K13719" s="50"/>
      <c r="L13719" s="50"/>
    </row>
    <row r="13720" spans="4:12" x14ac:dyDescent="0.25">
      <c r="D13720" s="50">
        <v>52605060</v>
      </c>
      <c r="E13720" s="50" t="s">
        <v>39</v>
      </c>
      <c r="F13720" s="50">
        <v>9867106000</v>
      </c>
      <c r="G13720" s="50"/>
      <c r="H13720" s="50"/>
      <c r="I13720" s="50"/>
      <c r="J13720" s="50"/>
      <c r="K13720" s="50"/>
      <c r="L13720" s="50"/>
    </row>
    <row r="13721" spans="4:12" x14ac:dyDescent="0.25">
      <c r="D13721" s="50">
        <v>52605080</v>
      </c>
      <c r="E13721" s="50" t="s">
        <v>39</v>
      </c>
      <c r="F13721" s="50">
        <v>9867108000</v>
      </c>
      <c r="G13721" s="50"/>
      <c r="H13721" s="50"/>
      <c r="I13721" s="50"/>
      <c r="J13721" s="50"/>
      <c r="K13721" s="50"/>
      <c r="L13721" s="50"/>
    </row>
    <row r="13722" spans="4:12" x14ac:dyDescent="0.25">
      <c r="D13722" s="50">
        <v>52605100</v>
      </c>
      <c r="E13722" s="50" t="s">
        <v>39</v>
      </c>
      <c r="F13722" s="50">
        <v>9867110000</v>
      </c>
      <c r="G13722" s="50"/>
      <c r="H13722" s="50"/>
      <c r="I13722" s="50"/>
      <c r="J13722" s="50"/>
      <c r="K13722" s="50"/>
      <c r="L13722" s="50"/>
    </row>
    <row r="13723" spans="4:12" x14ac:dyDescent="0.25">
      <c r="D13723" s="50">
        <v>52605120</v>
      </c>
      <c r="E13723" s="50" t="s">
        <v>39</v>
      </c>
      <c r="F13723" s="50">
        <v>9867112000</v>
      </c>
      <c r="G13723" s="50"/>
      <c r="H13723" s="50"/>
      <c r="I13723" s="50"/>
      <c r="J13723" s="50"/>
      <c r="K13723" s="50"/>
      <c r="L13723" s="50"/>
    </row>
    <row r="13724" spans="4:12" x14ac:dyDescent="0.25">
      <c r="D13724" s="50">
        <v>52605140</v>
      </c>
      <c r="E13724" s="50" t="s">
        <v>39</v>
      </c>
      <c r="F13724" s="50">
        <v>9867114000</v>
      </c>
      <c r="G13724" s="50"/>
      <c r="H13724" s="50"/>
      <c r="I13724" s="50"/>
      <c r="J13724" s="50"/>
      <c r="K13724" s="50"/>
      <c r="L13724" s="50"/>
    </row>
    <row r="13725" spans="4:12" x14ac:dyDescent="0.25">
      <c r="D13725" s="50">
        <v>52605160</v>
      </c>
      <c r="E13725" s="50" t="s">
        <v>39</v>
      </c>
      <c r="F13725" s="50">
        <v>9867116000</v>
      </c>
      <c r="G13725" s="50"/>
      <c r="H13725" s="50"/>
      <c r="I13725" s="50"/>
      <c r="J13725" s="50"/>
      <c r="K13725" s="50"/>
      <c r="L13725" s="50"/>
    </row>
    <row r="13726" spans="4:12" x14ac:dyDescent="0.25">
      <c r="D13726" s="50">
        <v>52605161</v>
      </c>
      <c r="E13726" s="50" t="s">
        <v>39</v>
      </c>
      <c r="F13726" s="50">
        <v>9867116100</v>
      </c>
      <c r="G13726" s="50"/>
      <c r="H13726" s="50"/>
      <c r="I13726" s="50"/>
      <c r="J13726" s="50"/>
      <c r="K13726" s="50"/>
      <c r="L13726" s="50"/>
    </row>
    <row r="13727" spans="4:12" x14ac:dyDescent="0.25">
      <c r="D13727" s="50">
        <v>52605180</v>
      </c>
      <c r="E13727" s="50" t="s">
        <v>39</v>
      </c>
      <c r="F13727" s="50">
        <v>9867118000</v>
      </c>
      <c r="G13727" s="50"/>
      <c r="H13727" s="50"/>
      <c r="I13727" s="50"/>
      <c r="J13727" s="50"/>
      <c r="K13727" s="50"/>
      <c r="L13727" s="50"/>
    </row>
    <row r="13728" spans="4:12" x14ac:dyDescent="0.25">
      <c r="D13728" s="50">
        <v>52605181</v>
      </c>
      <c r="E13728" s="50" t="s">
        <v>39</v>
      </c>
      <c r="F13728" s="50">
        <v>9867118100</v>
      </c>
      <c r="G13728" s="50"/>
      <c r="H13728" s="50"/>
      <c r="I13728" s="50"/>
      <c r="J13728" s="50"/>
      <c r="K13728" s="50"/>
      <c r="L13728" s="50"/>
    </row>
    <row r="13729" spans="4:12" x14ac:dyDescent="0.25">
      <c r="D13729" s="50">
        <v>52605200</v>
      </c>
      <c r="E13729" s="50" t="s">
        <v>39</v>
      </c>
      <c r="F13729" s="50">
        <v>9867120000</v>
      </c>
      <c r="G13729" s="50"/>
      <c r="H13729" s="50"/>
      <c r="I13729" s="50"/>
      <c r="J13729" s="50"/>
      <c r="K13729" s="50"/>
      <c r="L13729" s="50"/>
    </row>
    <row r="13730" spans="4:12" x14ac:dyDescent="0.25">
      <c r="D13730" s="50">
        <v>52605201</v>
      </c>
      <c r="E13730" s="50" t="s">
        <v>39</v>
      </c>
      <c r="F13730" s="50">
        <v>9867120100</v>
      </c>
      <c r="G13730" s="50"/>
      <c r="H13730" s="50"/>
      <c r="I13730" s="50"/>
      <c r="J13730" s="50"/>
      <c r="K13730" s="50"/>
      <c r="L13730" s="50"/>
    </row>
    <row r="13731" spans="4:12" x14ac:dyDescent="0.25">
      <c r="D13731" s="50">
        <v>52606030</v>
      </c>
      <c r="E13731" s="50" t="s">
        <v>39</v>
      </c>
      <c r="F13731" s="50">
        <v>9899999903</v>
      </c>
      <c r="G13731" s="50"/>
      <c r="H13731" s="50"/>
      <c r="I13731" s="50"/>
      <c r="J13731" s="50"/>
      <c r="K13731" s="50"/>
      <c r="L13731" s="50"/>
    </row>
    <row r="13732" spans="4:12" x14ac:dyDescent="0.25">
      <c r="D13732" s="50">
        <v>52606040</v>
      </c>
      <c r="E13732" s="50" t="s">
        <v>39</v>
      </c>
      <c r="F13732" s="50">
        <v>9899999903</v>
      </c>
      <c r="G13732" s="50"/>
      <c r="H13732" s="50"/>
      <c r="I13732" s="50"/>
      <c r="J13732" s="50"/>
      <c r="K13732" s="50"/>
      <c r="L13732" s="50"/>
    </row>
    <row r="13733" spans="4:12" x14ac:dyDescent="0.25">
      <c r="D13733" s="50">
        <v>52606050</v>
      </c>
      <c r="E13733" s="50" t="s">
        <v>39</v>
      </c>
      <c r="F13733" s="50">
        <v>9899999903</v>
      </c>
      <c r="G13733" s="50"/>
      <c r="H13733" s="50"/>
      <c r="I13733" s="50"/>
      <c r="J13733" s="50"/>
      <c r="K13733" s="50"/>
      <c r="L13733" s="50"/>
    </row>
    <row r="13734" spans="4:12" x14ac:dyDescent="0.25">
      <c r="D13734" s="50">
        <v>52606060</v>
      </c>
      <c r="E13734" s="50" t="s">
        <v>39</v>
      </c>
      <c r="F13734" s="50">
        <v>9867206000</v>
      </c>
      <c r="G13734" s="50"/>
      <c r="H13734" s="50"/>
      <c r="I13734" s="50"/>
      <c r="J13734" s="50"/>
      <c r="K13734" s="50"/>
      <c r="L13734" s="50"/>
    </row>
    <row r="13735" spans="4:12" x14ac:dyDescent="0.25">
      <c r="D13735" s="50">
        <v>52606080</v>
      </c>
      <c r="E13735" s="50" t="s">
        <v>39</v>
      </c>
      <c r="F13735" s="50">
        <v>9867208000</v>
      </c>
      <c r="G13735" s="50"/>
      <c r="H13735" s="50"/>
      <c r="I13735" s="50"/>
      <c r="J13735" s="50"/>
      <c r="K13735" s="50"/>
      <c r="L13735" s="50"/>
    </row>
    <row r="13736" spans="4:12" x14ac:dyDescent="0.25">
      <c r="D13736" s="50">
        <v>52606100</v>
      </c>
      <c r="E13736" s="50" t="s">
        <v>39</v>
      </c>
      <c r="F13736" s="50">
        <v>9867210000</v>
      </c>
      <c r="G13736" s="50"/>
      <c r="H13736" s="50"/>
      <c r="I13736" s="50"/>
      <c r="J13736" s="50"/>
      <c r="K13736" s="50"/>
      <c r="L13736" s="50"/>
    </row>
    <row r="13737" spans="4:12" x14ac:dyDescent="0.25">
      <c r="D13737" s="50">
        <v>52606120</v>
      </c>
      <c r="E13737" s="50" t="s">
        <v>39</v>
      </c>
      <c r="F13737" s="50">
        <v>9867212000</v>
      </c>
      <c r="G13737" s="50"/>
      <c r="H13737" s="50"/>
      <c r="I13737" s="50"/>
      <c r="J13737" s="50"/>
      <c r="K13737" s="50"/>
      <c r="L13737" s="50"/>
    </row>
    <row r="13738" spans="4:12" x14ac:dyDescent="0.25">
      <c r="D13738" s="50">
        <v>52606140</v>
      </c>
      <c r="E13738" s="50" t="s">
        <v>39</v>
      </c>
      <c r="F13738" s="50">
        <v>9867214000</v>
      </c>
      <c r="G13738" s="50"/>
      <c r="H13738" s="50"/>
      <c r="I13738" s="50"/>
      <c r="J13738" s="50"/>
      <c r="K13738" s="50"/>
      <c r="L13738" s="50"/>
    </row>
    <row r="13739" spans="4:12" x14ac:dyDescent="0.25">
      <c r="D13739" s="50">
        <v>52606160</v>
      </c>
      <c r="E13739" s="50" t="s">
        <v>39</v>
      </c>
      <c r="F13739" s="50">
        <v>9867216000</v>
      </c>
      <c r="G13739" s="50"/>
      <c r="H13739" s="50"/>
      <c r="I13739" s="50"/>
      <c r="J13739" s="50"/>
      <c r="K13739" s="50"/>
      <c r="L13739" s="50"/>
    </row>
    <row r="13740" spans="4:12" x14ac:dyDescent="0.25">
      <c r="D13740" s="50">
        <v>52606180</v>
      </c>
      <c r="E13740" s="50" t="s">
        <v>39</v>
      </c>
      <c r="F13740" s="50">
        <v>9867218000</v>
      </c>
      <c r="G13740" s="50"/>
      <c r="H13740" s="50"/>
      <c r="I13740" s="50"/>
      <c r="J13740" s="50"/>
      <c r="K13740" s="50"/>
      <c r="L13740" s="50"/>
    </row>
    <row r="13741" spans="4:12" x14ac:dyDescent="0.25">
      <c r="D13741" s="50">
        <v>52606200</v>
      </c>
      <c r="E13741" s="50" t="s">
        <v>39</v>
      </c>
      <c r="F13741" s="50">
        <v>9867220000</v>
      </c>
      <c r="G13741" s="50"/>
      <c r="H13741" s="50"/>
      <c r="I13741" s="50"/>
      <c r="J13741" s="50"/>
      <c r="K13741" s="50"/>
      <c r="L13741" s="50"/>
    </row>
    <row r="13742" spans="4:12" x14ac:dyDescent="0.25">
      <c r="D13742" s="50">
        <v>52607030</v>
      </c>
      <c r="E13742" s="50" t="s">
        <v>39</v>
      </c>
      <c r="F13742" s="50">
        <v>9899999903</v>
      </c>
      <c r="G13742" s="50"/>
      <c r="H13742" s="50"/>
      <c r="I13742" s="50"/>
      <c r="J13742" s="50"/>
      <c r="K13742" s="50"/>
      <c r="L13742" s="50"/>
    </row>
    <row r="13743" spans="4:12" x14ac:dyDescent="0.25">
      <c r="D13743" s="50">
        <v>52607031</v>
      </c>
      <c r="E13743" s="50" t="s">
        <v>39</v>
      </c>
      <c r="F13743" s="50">
        <v>9899999903</v>
      </c>
      <c r="G13743" s="50"/>
      <c r="H13743" s="50"/>
      <c r="I13743" s="50"/>
      <c r="J13743" s="50"/>
      <c r="K13743" s="50"/>
      <c r="L13743" s="50"/>
    </row>
    <row r="13744" spans="4:12" x14ac:dyDescent="0.25">
      <c r="D13744" s="50">
        <v>52607032</v>
      </c>
      <c r="E13744" s="50" t="s">
        <v>39</v>
      </c>
      <c r="F13744" s="50">
        <v>9899999903</v>
      </c>
      <c r="G13744" s="50"/>
      <c r="H13744" s="50"/>
      <c r="I13744" s="50"/>
      <c r="J13744" s="50"/>
      <c r="K13744" s="50"/>
      <c r="L13744" s="50"/>
    </row>
    <row r="13745" spans="4:12" x14ac:dyDescent="0.25">
      <c r="D13745" s="50">
        <v>52607040</v>
      </c>
      <c r="E13745" s="50" t="s">
        <v>39</v>
      </c>
      <c r="F13745" s="50">
        <v>9899999903</v>
      </c>
      <c r="G13745" s="50"/>
      <c r="H13745" s="50"/>
      <c r="I13745" s="50"/>
      <c r="J13745" s="50"/>
      <c r="K13745" s="50"/>
      <c r="L13745" s="50"/>
    </row>
    <row r="13746" spans="4:12" x14ac:dyDescent="0.25">
      <c r="D13746" s="50">
        <v>52607041</v>
      </c>
      <c r="E13746" s="50" t="s">
        <v>39</v>
      </c>
      <c r="F13746" s="50">
        <v>9899999903</v>
      </c>
      <c r="G13746" s="50"/>
      <c r="H13746" s="50"/>
      <c r="I13746" s="50"/>
      <c r="J13746" s="50"/>
      <c r="K13746" s="50"/>
      <c r="L13746" s="50"/>
    </row>
    <row r="13747" spans="4:12" x14ac:dyDescent="0.25">
      <c r="D13747" s="50">
        <v>52607042</v>
      </c>
      <c r="E13747" s="50" t="s">
        <v>39</v>
      </c>
      <c r="F13747" s="50">
        <v>9899999903</v>
      </c>
      <c r="G13747" s="50"/>
      <c r="H13747" s="50"/>
      <c r="I13747" s="50"/>
      <c r="J13747" s="50"/>
      <c r="K13747" s="50"/>
      <c r="L13747" s="50"/>
    </row>
    <row r="13748" spans="4:12" x14ac:dyDescent="0.25">
      <c r="D13748" s="50">
        <v>52607050</v>
      </c>
      <c r="E13748" s="50" t="s">
        <v>39</v>
      </c>
      <c r="F13748" s="50">
        <v>9899999903</v>
      </c>
      <c r="G13748" s="50"/>
      <c r="H13748" s="50"/>
      <c r="I13748" s="50"/>
      <c r="J13748" s="50"/>
      <c r="K13748" s="50"/>
      <c r="L13748" s="50"/>
    </row>
    <row r="13749" spans="4:12" x14ac:dyDescent="0.25">
      <c r="D13749" s="50">
        <v>52607051</v>
      </c>
      <c r="E13749" s="50" t="s">
        <v>39</v>
      </c>
      <c r="F13749" s="50">
        <v>9899999903</v>
      </c>
      <c r="G13749" s="50"/>
      <c r="H13749" s="50"/>
      <c r="I13749" s="50"/>
      <c r="J13749" s="50"/>
      <c r="K13749" s="50"/>
      <c r="L13749" s="50"/>
    </row>
    <row r="13750" spans="4:12" x14ac:dyDescent="0.25">
      <c r="D13750" s="50">
        <v>52607052</v>
      </c>
      <c r="E13750" s="50" t="s">
        <v>39</v>
      </c>
      <c r="F13750" s="50">
        <v>9899999903</v>
      </c>
      <c r="G13750" s="50"/>
      <c r="H13750" s="50"/>
      <c r="I13750" s="50"/>
      <c r="J13750" s="50"/>
      <c r="K13750" s="50"/>
      <c r="L13750" s="50"/>
    </row>
    <row r="13751" spans="4:12" x14ac:dyDescent="0.25">
      <c r="D13751" s="50">
        <v>52607060</v>
      </c>
      <c r="E13751" s="50" t="s">
        <v>39</v>
      </c>
      <c r="F13751" s="50">
        <v>9867306000</v>
      </c>
      <c r="G13751" s="50"/>
      <c r="H13751" s="50"/>
      <c r="I13751" s="50"/>
      <c r="J13751" s="50"/>
      <c r="K13751" s="50"/>
      <c r="L13751" s="50"/>
    </row>
    <row r="13752" spans="4:12" x14ac:dyDescent="0.25">
      <c r="D13752" s="50">
        <v>52607061</v>
      </c>
      <c r="E13752" s="50" t="s">
        <v>39</v>
      </c>
      <c r="F13752" s="50">
        <v>9867306000</v>
      </c>
      <c r="G13752" s="50"/>
      <c r="H13752" s="50"/>
      <c r="I13752" s="50"/>
      <c r="J13752" s="50"/>
      <c r="K13752" s="50"/>
      <c r="L13752" s="50"/>
    </row>
    <row r="13753" spans="4:12" x14ac:dyDescent="0.25">
      <c r="D13753" s="50">
        <v>52607062</v>
      </c>
      <c r="E13753" s="50" t="s">
        <v>39</v>
      </c>
      <c r="F13753" s="50">
        <v>9867306000</v>
      </c>
      <c r="G13753" s="50"/>
      <c r="H13753" s="50"/>
      <c r="I13753" s="50"/>
      <c r="J13753" s="50"/>
      <c r="K13753" s="50"/>
      <c r="L13753" s="50"/>
    </row>
    <row r="13754" spans="4:12" x14ac:dyDescent="0.25">
      <c r="D13754" s="50">
        <v>52607080</v>
      </c>
      <c r="E13754" s="50" t="s">
        <v>39</v>
      </c>
      <c r="F13754" s="50">
        <v>9867308000</v>
      </c>
      <c r="G13754" s="50"/>
      <c r="H13754" s="50"/>
      <c r="I13754" s="50"/>
      <c r="J13754" s="50"/>
      <c r="K13754" s="50"/>
      <c r="L13754" s="50"/>
    </row>
    <row r="13755" spans="4:12" x14ac:dyDescent="0.25">
      <c r="D13755" s="50">
        <v>52607081</v>
      </c>
      <c r="E13755" s="50" t="s">
        <v>39</v>
      </c>
      <c r="F13755" s="50">
        <v>9867308000</v>
      </c>
      <c r="G13755" s="50"/>
      <c r="H13755" s="50"/>
      <c r="I13755" s="50"/>
      <c r="J13755" s="50"/>
      <c r="K13755" s="50"/>
      <c r="L13755" s="50"/>
    </row>
    <row r="13756" spans="4:12" x14ac:dyDescent="0.25">
      <c r="D13756" s="50">
        <v>52607082</v>
      </c>
      <c r="E13756" s="50" t="s">
        <v>39</v>
      </c>
      <c r="F13756" s="50">
        <v>9867308000</v>
      </c>
      <c r="G13756" s="50"/>
      <c r="H13756" s="50"/>
      <c r="I13756" s="50"/>
      <c r="J13756" s="50"/>
      <c r="K13756" s="50"/>
      <c r="L13756" s="50"/>
    </row>
    <row r="13757" spans="4:12" x14ac:dyDescent="0.25">
      <c r="D13757" s="50">
        <v>52607083</v>
      </c>
      <c r="E13757" s="50" t="s">
        <v>39</v>
      </c>
      <c r="F13757" s="50">
        <v>9867308000</v>
      </c>
      <c r="G13757" s="50"/>
      <c r="H13757" s="50"/>
      <c r="I13757" s="50"/>
      <c r="J13757" s="50"/>
      <c r="K13757" s="50"/>
      <c r="L13757" s="50"/>
    </row>
    <row r="13758" spans="4:12" x14ac:dyDescent="0.25">
      <c r="D13758" s="50">
        <v>52607100</v>
      </c>
      <c r="E13758" s="50" t="s">
        <v>39</v>
      </c>
      <c r="F13758" s="50">
        <v>9867310000</v>
      </c>
      <c r="G13758" s="50"/>
      <c r="H13758" s="50"/>
      <c r="I13758" s="50"/>
      <c r="J13758" s="50"/>
      <c r="K13758" s="50"/>
      <c r="L13758" s="50"/>
    </row>
    <row r="13759" spans="4:12" x14ac:dyDescent="0.25">
      <c r="D13759" s="50">
        <v>52607101</v>
      </c>
      <c r="E13759" s="50" t="s">
        <v>39</v>
      </c>
      <c r="F13759" s="50">
        <v>9867310000</v>
      </c>
      <c r="G13759" s="50"/>
      <c r="H13759" s="50"/>
      <c r="I13759" s="50"/>
      <c r="J13759" s="50"/>
      <c r="K13759" s="50"/>
      <c r="L13759" s="50"/>
    </row>
    <row r="13760" spans="4:12" x14ac:dyDescent="0.25">
      <c r="D13760" s="50">
        <v>52607102</v>
      </c>
      <c r="E13760" s="50" t="s">
        <v>39</v>
      </c>
      <c r="F13760" s="50">
        <v>9867310000</v>
      </c>
      <c r="G13760" s="50"/>
      <c r="H13760" s="50"/>
      <c r="I13760" s="50"/>
      <c r="J13760" s="50"/>
      <c r="K13760" s="50"/>
      <c r="L13760" s="50"/>
    </row>
    <row r="13761" spans="4:12" x14ac:dyDescent="0.25">
      <c r="D13761" s="50">
        <v>52607103</v>
      </c>
      <c r="E13761" s="50" t="s">
        <v>39</v>
      </c>
      <c r="F13761" s="50">
        <v>9867310000</v>
      </c>
      <c r="G13761" s="50"/>
      <c r="H13761" s="50"/>
      <c r="I13761" s="50"/>
      <c r="J13761" s="50"/>
      <c r="K13761" s="50"/>
      <c r="L13761" s="50"/>
    </row>
    <row r="13762" spans="4:12" x14ac:dyDescent="0.25">
      <c r="D13762" s="50">
        <v>52607104</v>
      </c>
      <c r="E13762" s="50" t="s">
        <v>39</v>
      </c>
      <c r="F13762" s="50">
        <v>9867310000</v>
      </c>
      <c r="G13762" s="50"/>
      <c r="H13762" s="50"/>
      <c r="I13762" s="50"/>
      <c r="J13762" s="50"/>
      <c r="K13762" s="50"/>
      <c r="L13762" s="50"/>
    </row>
    <row r="13763" spans="4:12" x14ac:dyDescent="0.25">
      <c r="D13763" s="50">
        <v>52607120</v>
      </c>
      <c r="E13763" s="50" t="s">
        <v>39</v>
      </c>
      <c r="F13763" s="50">
        <v>9867312000</v>
      </c>
      <c r="G13763" s="50"/>
      <c r="H13763" s="50"/>
      <c r="I13763" s="50"/>
      <c r="J13763" s="50"/>
      <c r="K13763" s="50"/>
      <c r="L13763" s="50"/>
    </row>
    <row r="13764" spans="4:12" x14ac:dyDescent="0.25">
      <c r="D13764" s="50">
        <v>52607121</v>
      </c>
      <c r="E13764" s="50" t="s">
        <v>39</v>
      </c>
      <c r="F13764" s="50">
        <v>9867312000</v>
      </c>
      <c r="G13764" s="50"/>
      <c r="H13764" s="50"/>
      <c r="I13764" s="50"/>
      <c r="J13764" s="50"/>
      <c r="K13764" s="50"/>
      <c r="L13764" s="50"/>
    </row>
    <row r="13765" spans="4:12" x14ac:dyDescent="0.25">
      <c r="D13765" s="50">
        <v>52607122</v>
      </c>
      <c r="E13765" s="50" t="s">
        <v>39</v>
      </c>
      <c r="F13765" s="50">
        <v>9867312000</v>
      </c>
      <c r="G13765" s="50"/>
      <c r="H13765" s="50"/>
      <c r="I13765" s="50"/>
      <c r="J13765" s="50"/>
      <c r="K13765" s="50"/>
      <c r="L13765" s="50"/>
    </row>
    <row r="13766" spans="4:12" x14ac:dyDescent="0.25">
      <c r="D13766" s="50">
        <v>52607123</v>
      </c>
      <c r="E13766" s="50" t="s">
        <v>39</v>
      </c>
      <c r="F13766" s="50">
        <v>9867312000</v>
      </c>
      <c r="G13766" s="50"/>
      <c r="H13766" s="50"/>
      <c r="I13766" s="50"/>
      <c r="J13766" s="50"/>
      <c r="K13766" s="50"/>
      <c r="L13766" s="50"/>
    </row>
    <row r="13767" spans="4:12" x14ac:dyDescent="0.25">
      <c r="D13767" s="50">
        <v>52607124</v>
      </c>
      <c r="E13767" s="50" t="s">
        <v>39</v>
      </c>
      <c r="F13767" s="50">
        <v>9867312000</v>
      </c>
      <c r="G13767" s="50"/>
      <c r="H13767" s="50"/>
      <c r="I13767" s="50"/>
      <c r="J13767" s="50"/>
      <c r="K13767" s="50"/>
      <c r="L13767" s="50"/>
    </row>
    <row r="13768" spans="4:12" x14ac:dyDescent="0.25">
      <c r="D13768" s="50">
        <v>52607140</v>
      </c>
      <c r="E13768" s="50" t="s">
        <v>39</v>
      </c>
      <c r="F13768" s="50">
        <v>9867314000</v>
      </c>
      <c r="G13768" s="50"/>
      <c r="H13768" s="50"/>
      <c r="I13768" s="50"/>
      <c r="J13768" s="50"/>
      <c r="K13768" s="50"/>
      <c r="L13768" s="50"/>
    </row>
    <row r="13769" spans="4:12" x14ac:dyDescent="0.25">
      <c r="D13769" s="50">
        <v>52607160</v>
      </c>
      <c r="E13769" s="50" t="s">
        <v>39</v>
      </c>
      <c r="F13769" s="50">
        <v>9867316000</v>
      </c>
      <c r="G13769" s="50"/>
      <c r="H13769" s="50"/>
      <c r="I13769" s="50"/>
      <c r="J13769" s="50"/>
      <c r="K13769" s="50"/>
      <c r="L13769" s="50"/>
    </row>
    <row r="13770" spans="4:12" x14ac:dyDescent="0.25">
      <c r="D13770" s="50">
        <v>52607161</v>
      </c>
      <c r="E13770" s="50" t="s">
        <v>39</v>
      </c>
      <c r="F13770" s="50">
        <v>9867316000</v>
      </c>
      <c r="G13770" s="50"/>
      <c r="H13770" s="50"/>
      <c r="I13770" s="50"/>
      <c r="J13770" s="50"/>
      <c r="K13770" s="50"/>
      <c r="L13770" s="50"/>
    </row>
    <row r="13771" spans="4:12" x14ac:dyDescent="0.25">
      <c r="D13771" s="50">
        <v>52607162</v>
      </c>
      <c r="E13771" s="50" t="s">
        <v>39</v>
      </c>
      <c r="F13771" s="50">
        <v>9867316000</v>
      </c>
      <c r="G13771" s="50"/>
      <c r="H13771" s="50"/>
      <c r="I13771" s="50"/>
      <c r="J13771" s="50"/>
      <c r="K13771" s="50"/>
      <c r="L13771" s="50"/>
    </row>
    <row r="13772" spans="4:12" x14ac:dyDescent="0.25">
      <c r="D13772" s="50">
        <v>52607163</v>
      </c>
      <c r="E13772" s="50" t="s">
        <v>39</v>
      </c>
      <c r="F13772" s="50">
        <v>9867316000</v>
      </c>
      <c r="G13772" s="50"/>
      <c r="H13772" s="50"/>
      <c r="I13772" s="50"/>
      <c r="J13772" s="50"/>
      <c r="K13772" s="50"/>
      <c r="L13772" s="50"/>
    </row>
    <row r="13773" spans="4:12" x14ac:dyDescent="0.25">
      <c r="D13773" s="50">
        <v>52607164</v>
      </c>
      <c r="E13773" s="50" t="s">
        <v>39</v>
      </c>
      <c r="F13773" s="50">
        <v>9867316000</v>
      </c>
      <c r="G13773" s="50"/>
      <c r="H13773" s="50"/>
      <c r="I13773" s="50"/>
      <c r="J13773" s="50"/>
      <c r="K13773" s="50"/>
      <c r="L13773" s="50"/>
    </row>
    <row r="13774" spans="4:12" x14ac:dyDescent="0.25">
      <c r="D13774" s="50">
        <v>52607200</v>
      </c>
      <c r="E13774" s="50" t="s">
        <v>39</v>
      </c>
      <c r="F13774" s="50">
        <v>9867320000</v>
      </c>
      <c r="G13774" s="50"/>
      <c r="H13774" s="50"/>
      <c r="I13774" s="50"/>
      <c r="J13774" s="50"/>
      <c r="K13774" s="50"/>
      <c r="L13774" s="50"/>
    </row>
    <row r="13775" spans="4:12" x14ac:dyDescent="0.25">
      <c r="D13775" s="50">
        <v>52607201</v>
      </c>
      <c r="E13775" s="50" t="s">
        <v>39</v>
      </c>
      <c r="F13775" s="50">
        <v>9867320000</v>
      </c>
      <c r="G13775" s="50"/>
      <c r="H13775" s="50"/>
      <c r="I13775" s="50"/>
      <c r="J13775" s="50"/>
      <c r="K13775" s="50"/>
      <c r="L13775" s="50"/>
    </row>
    <row r="13776" spans="4:12" x14ac:dyDescent="0.25">
      <c r="D13776" s="50">
        <v>52607202</v>
      </c>
      <c r="E13776" s="50" t="s">
        <v>39</v>
      </c>
      <c r="F13776" s="50">
        <v>9867320000</v>
      </c>
      <c r="G13776" s="50"/>
      <c r="H13776" s="50"/>
      <c r="I13776" s="50"/>
      <c r="J13776" s="50"/>
      <c r="K13776" s="50"/>
      <c r="L13776" s="50"/>
    </row>
    <row r="13777" spans="4:12" x14ac:dyDescent="0.25">
      <c r="D13777" s="50">
        <v>52607203</v>
      </c>
      <c r="E13777" s="50" t="s">
        <v>39</v>
      </c>
      <c r="F13777" s="50">
        <v>9867320000</v>
      </c>
      <c r="G13777" s="50"/>
      <c r="H13777" s="50"/>
      <c r="I13777" s="50"/>
      <c r="J13777" s="50"/>
      <c r="K13777" s="50"/>
      <c r="L13777" s="50"/>
    </row>
    <row r="13778" spans="4:12" x14ac:dyDescent="0.25">
      <c r="D13778" s="50">
        <v>52608050</v>
      </c>
      <c r="E13778" s="50" t="s">
        <v>39</v>
      </c>
      <c r="F13778" s="50">
        <v>9899999903</v>
      </c>
      <c r="G13778" s="50"/>
      <c r="H13778" s="50"/>
      <c r="I13778" s="50"/>
      <c r="J13778" s="50"/>
      <c r="K13778" s="50"/>
      <c r="L13778" s="50"/>
    </row>
    <row r="13779" spans="4:12" x14ac:dyDescent="0.25">
      <c r="D13779" s="50">
        <v>52608051</v>
      </c>
      <c r="E13779" s="50" t="s">
        <v>39</v>
      </c>
      <c r="F13779" s="50">
        <v>9899999903</v>
      </c>
      <c r="G13779" s="50"/>
      <c r="H13779" s="50"/>
      <c r="I13779" s="50"/>
      <c r="J13779" s="50"/>
      <c r="K13779" s="50"/>
      <c r="L13779" s="50"/>
    </row>
    <row r="13780" spans="4:12" x14ac:dyDescent="0.25">
      <c r="D13780" s="50">
        <v>52608052</v>
      </c>
      <c r="E13780" s="50" t="s">
        <v>39</v>
      </c>
      <c r="F13780" s="50">
        <v>9899999903</v>
      </c>
      <c r="G13780" s="50"/>
      <c r="H13780" s="50"/>
      <c r="I13780" s="50"/>
      <c r="J13780" s="50"/>
      <c r="K13780" s="50"/>
      <c r="L13780" s="50"/>
    </row>
    <row r="13781" spans="4:12" x14ac:dyDescent="0.25">
      <c r="D13781" s="50">
        <v>52608060</v>
      </c>
      <c r="E13781" s="50" t="s">
        <v>39</v>
      </c>
      <c r="F13781" s="50">
        <v>9867406000</v>
      </c>
      <c r="G13781" s="50"/>
      <c r="H13781" s="50"/>
      <c r="I13781" s="50"/>
      <c r="J13781" s="50"/>
      <c r="K13781" s="50"/>
      <c r="L13781" s="50"/>
    </row>
    <row r="13782" spans="4:12" x14ac:dyDescent="0.25">
      <c r="D13782" s="50">
        <v>52608061</v>
      </c>
      <c r="E13782" s="50" t="s">
        <v>39</v>
      </c>
      <c r="F13782" s="50">
        <v>9867406000</v>
      </c>
      <c r="G13782" s="50"/>
      <c r="H13782" s="50"/>
      <c r="I13782" s="50"/>
      <c r="J13782" s="50"/>
      <c r="K13782" s="50"/>
      <c r="L13782" s="50"/>
    </row>
    <row r="13783" spans="4:12" x14ac:dyDescent="0.25">
      <c r="D13783" s="50">
        <v>52608062</v>
      </c>
      <c r="E13783" s="50" t="s">
        <v>39</v>
      </c>
      <c r="F13783" s="50">
        <v>9867406200</v>
      </c>
      <c r="G13783" s="50"/>
      <c r="H13783" s="50"/>
      <c r="I13783" s="50"/>
      <c r="J13783" s="50"/>
      <c r="K13783" s="50"/>
      <c r="L13783" s="50"/>
    </row>
    <row r="13784" spans="4:12" x14ac:dyDescent="0.25">
      <c r="D13784" s="50">
        <v>52608080</v>
      </c>
      <c r="E13784" s="50" t="s">
        <v>39</v>
      </c>
      <c r="F13784" s="50">
        <v>9867408000</v>
      </c>
      <c r="G13784" s="50"/>
      <c r="H13784" s="50"/>
      <c r="I13784" s="50"/>
      <c r="J13784" s="50"/>
      <c r="K13784" s="50"/>
      <c r="L13784" s="50"/>
    </row>
    <row r="13785" spans="4:12" x14ac:dyDescent="0.25">
      <c r="D13785" s="50">
        <v>52608081</v>
      </c>
      <c r="E13785" s="50" t="s">
        <v>39</v>
      </c>
      <c r="F13785" s="50">
        <v>9867408000</v>
      </c>
      <c r="G13785" s="50"/>
      <c r="H13785" s="50"/>
      <c r="I13785" s="50"/>
      <c r="J13785" s="50"/>
      <c r="K13785" s="50"/>
      <c r="L13785" s="50"/>
    </row>
    <row r="13786" spans="4:12" x14ac:dyDescent="0.25">
      <c r="D13786" s="50">
        <v>52608082</v>
      </c>
      <c r="E13786" s="50" t="s">
        <v>39</v>
      </c>
      <c r="F13786" s="50">
        <v>9867408200</v>
      </c>
      <c r="G13786" s="50"/>
      <c r="H13786" s="50"/>
      <c r="I13786" s="50"/>
      <c r="J13786" s="50"/>
      <c r="K13786" s="50"/>
      <c r="L13786" s="50"/>
    </row>
    <row r="13787" spans="4:12" x14ac:dyDescent="0.25">
      <c r="D13787" s="50">
        <v>52608100</v>
      </c>
      <c r="E13787" s="50" t="s">
        <v>39</v>
      </c>
      <c r="F13787" s="50">
        <v>9867410000</v>
      </c>
      <c r="G13787" s="50"/>
      <c r="H13787" s="50"/>
      <c r="I13787" s="50"/>
      <c r="J13787" s="50"/>
      <c r="K13787" s="50"/>
      <c r="L13787" s="50"/>
    </row>
    <row r="13788" spans="4:12" x14ac:dyDescent="0.25">
      <c r="D13788" s="50">
        <v>52608101</v>
      </c>
      <c r="E13788" s="50" t="s">
        <v>39</v>
      </c>
      <c r="F13788" s="50">
        <v>9867410000</v>
      </c>
      <c r="G13788" s="50"/>
      <c r="H13788" s="50"/>
      <c r="I13788" s="50"/>
      <c r="J13788" s="50"/>
      <c r="K13788" s="50"/>
      <c r="L13788" s="50"/>
    </row>
    <row r="13789" spans="4:12" x14ac:dyDescent="0.25">
      <c r="D13789" s="50">
        <v>52608102</v>
      </c>
      <c r="E13789" s="50" t="s">
        <v>39</v>
      </c>
      <c r="F13789" s="50">
        <v>9867410200</v>
      </c>
      <c r="G13789" s="50"/>
      <c r="H13789" s="50"/>
      <c r="I13789" s="50"/>
      <c r="J13789" s="50"/>
      <c r="K13789" s="50"/>
      <c r="L13789" s="50"/>
    </row>
    <row r="13790" spans="4:12" x14ac:dyDescent="0.25">
      <c r="D13790" s="50">
        <v>52608103</v>
      </c>
      <c r="E13790" s="50" t="s">
        <v>39</v>
      </c>
      <c r="F13790" s="50">
        <v>9867410000</v>
      </c>
      <c r="G13790" s="50"/>
      <c r="H13790" s="50"/>
      <c r="I13790" s="50"/>
      <c r="J13790" s="50"/>
      <c r="K13790" s="50"/>
      <c r="L13790" s="50"/>
    </row>
    <row r="13791" spans="4:12" x14ac:dyDescent="0.25">
      <c r="D13791" s="50">
        <v>52608120</v>
      </c>
      <c r="E13791" s="50" t="s">
        <v>39</v>
      </c>
      <c r="F13791" s="50">
        <v>9867412000</v>
      </c>
      <c r="G13791" s="50"/>
      <c r="H13791" s="50"/>
      <c r="I13791" s="50"/>
      <c r="J13791" s="50"/>
      <c r="K13791" s="50"/>
      <c r="L13791" s="50"/>
    </row>
    <row r="13792" spans="4:12" x14ac:dyDescent="0.25">
      <c r="D13792" s="50">
        <v>52608121</v>
      </c>
      <c r="E13792" s="50" t="s">
        <v>39</v>
      </c>
      <c r="F13792" s="50">
        <v>9867412000</v>
      </c>
      <c r="G13792" s="50"/>
      <c r="H13792" s="50"/>
      <c r="I13792" s="50"/>
      <c r="J13792" s="50"/>
      <c r="K13792" s="50"/>
      <c r="L13792" s="50"/>
    </row>
    <row r="13793" spans="4:12" x14ac:dyDescent="0.25">
      <c r="D13793" s="50">
        <v>52608122</v>
      </c>
      <c r="E13793" s="50" t="s">
        <v>39</v>
      </c>
      <c r="F13793" s="50">
        <v>9867412200</v>
      </c>
      <c r="G13793" s="50"/>
      <c r="H13793" s="50"/>
      <c r="I13793" s="50"/>
      <c r="J13793" s="50"/>
      <c r="K13793" s="50"/>
      <c r="L13793" s="50"/>
    </row>
    <row r="13794" spans="4:12" x14ac:dyDescent="0.25">
      <c r="D13794" s="50">
        <v>52608123</v>
      </c>
      <c r="E13794" s="50" t="s">
        <v>39</v>
      </c>
      <c r="F13794" s="50">
        <v>9867412000</v>
      </c>
      <c r="G13794" s="50"/>
      <c r="H13794" s="50"/>
      <c r="I13794" s="50"/>
      <c r="J13794" s="50"/>
      <c r="K13794" s="50"/>
      <c r="L13794" s="50"/>
    </row>
    <row r="13795" spans="4:12" x14ac:dyDescent="0.25">
      <c r="D13795" s="50">
        <v>52608160</v>
      </c>
      <c r="E13795" s="50" t="s">
        <v>39</v>
      </c>
      <c r="F13795" s="50">
        <v>9867416000</v>
      </c>
      <c r="G13795" s="50"/>
      <c r="H13795" s="50"/>
      <c r="I13795" s="50"/>
      <c r="J13795" s="50"/>
      <c r="K13795" s="50"/>
      <c r="L13795" s="50"/>
    </row>
    <row r="13796" spans="4:12" x14ac:dyDescent="0.25">
      <c r="D13796" s="50">
        <v>52608161</v>
      </c>
      <c r="E13796" s="50" t="s">
        <v>39</v>
      </c>
      <c r="F13796" s="50">
        <v>9867416000</v>
      </c>
      <c r="G13796" s="50"/>
      <c r="H13796" s="50"/>
      <c r="I13796" s="50"/>
      <c r="J13796" s="50"/>
      <c r="K13796" s="50"/>
      <c r="L13796" s="50"/>
    </row>
    <row r="13797" spans="4:12" x14ac:dyDescent="0.25">
      <c r="D13797" s="50">
        <v>52608162</v>
      </c>
      <c r="E13797" s="50" t="s">
        <v>39</v>
      </c>
      <c r="F13797" s="50">
        <v>9867416200</v>
      </c>
      <c r="G13797" s="50"/>
      <c r="H13797" s="50"/>
      <c r="I13797" s="50"/>
      <c r="J13797" s="50"/>
      <c r="K13797" s="50"/>
      <c r="L13797" s="50"/>
    </row>
    <row r="13798" spans="4:12" x14ac:dyDescent="0.25">
      <c r="D13798" s="50">
        <v>52608163</v>
      </c>
      <c r="E13798" s="50" t="s">
        <v>39</v>
      </c>
      <c r="F13798" s="50">
        <v>9867416000</v>
      </c>
      <c r="G13798" s="50"/>
      <c r="H13798" s="50"/>
      <c r="I13798" s="50"/>
      <c r="J13798" s="50"/>
      <c r="K13798" s="50"/>
      <c r="L13798" s="50"/>
    </row>
    <row r="13799" spans="4:12" x14ac:dyDescent="0.25">
      <c r="D13799" s="50">
        <v>52608200</v>
      </c>
      <c r="E13799" s="50" t="s">
        <v>39</v>
      </c>
      <c r="F13799" s="50">
        <v>9867420000</v>
      </c>
      <c r="G13799" s="50"/>
      <c r="H13799" s="50"/>
      <c r="I13799" s="50"/>
      <c r="J13799" s="50"/>
      <c r="K13799" s="50"/>
      <c r="L13799" s="50"/>
    </row>
    <row r="13800" spans="4:12" x14ac:dyDescent="0.25">
      <c r="D13800" s="50">
        <v>52608201</v>
      </c>
      <c r="E13800" s="50" t="s">
        <v>39</v>
      </c>
      <c r="F13800" s="50">
        <v>9867420000</v>
      </c>
      <c r="G13800" s="50"/>
      <c r="H13800" s="50"/>
      <c r="I13800" s="50"/>
      <c r="J13800" s="50"/>
      <c r="K13800" s="50"/>
      <c r="L13800" s="50"/>
    </row>
    <row r="13801" spans="4:12" x14ac:dyDescent="0.25">
      <c r="D13801" s="50">
        <v>52608202</v>
      </c>
      <c r="E13801" s="50" t="s">
        <v>39</v>
      </c>
      <c r="F13801" s="50">
        <v>9867420200</v>
      </c>
      <c r="G13801" s="50"/>
      <c r="H13801" s="50"/>
      <c r="I13801" s="50"/>
      <c r="J13801" s="50"/>
      <c r="K13801" s="50"/>
      <c r="L13801" s="50"/>
    </row>
    <row r="13802" spans="4:12" x14ac:dyDescent="0.25">
      <c r="D13802" s="50">
        <v>52608203</v>
      </c>
      <c r="E13802" s="50" t="s">
        <v>39</v>
      </c>
      <c r="F13802" s="50">
        <v>9867420000</v>
      </c>
      <c r="G13802" s="50"/>
      <c r="H13802" s="50"/>
      <c r="I13802" s="50"/>
      <c r="J13802" s="50"/>
      <c r="K13802" s="50"/>
      <c r="L13802" s="50"/>
    </row>
    <row r="13803" spans="4:12" x14ac:dyDescent="0.25">
      <c r="D13803" s="50">
        <v>52609030</v>
      </c>
      <c r="E13803" s="50" t="s">
        <v>39</v>
      </c>
      <c r="F13803" s="50">
        <v>9867503000</v>
      </c>
      <c r="G13803" s="50"/>
      <c r="H13803" s="50"/>
      <c r="I13803" s="50"/>
      <c r="J13803" s="50"/>
      <c r="K13803" s="50"/>
      <c r="L13803" s="50"/>
    </row>
    <row r="13804" spans="4:12" x14ac:dyDescent="0.25">
      <c r="D13804" s="50">
        <v>52609031</v>
      </c>
      <c r="E13804" s="50" t="s">
        <v>39</v>
      </c>
      <c r="F13804" s="50">
        <v>9867503000</v>
      </c>
      <c r="G13804" s="50"/>
      <c r="H13804" s="50"/>
      <c r="I13804" s="50"/>
      <c r="J13804" s="50"/>
      <c r="K13804" s="50"/>
      <c r="L13804" s="50"/>
    </row>
    <row r="13805" spans="4:12" x14ac:dyDescent="0.25">
      <c r="D13805" s="50">
        <v>52609040</v>
      </c>
      <c r="E13805" s="50" t="s">
        <v>39</v>
      </c>
      <c r="F13805" s="50">
        <v>9867504000</v>
      </c>
      <c r="G13805" s="50"/>
      <c r="H13805" s="50"/>
      <c r="I13805" s="50"/>
      <c r="J13805" s="50"/>
      <c r="K13805" s="50"/>
      <c r="L13805" s="50"/>
    </row>
    <row r="13806" spans="4:12" x14ac:dyDescent="0.25">
      <c r="D13806" s="50">
        <v>52609041</v>
      </c>
      <c r="E13806" s="50" t="s">
        <v>39</v>
      </c>
      <c r="F13806" s="50">
        <v>9867504000</v>
      </c>
      <c r="G13806" s="50"/>
      <c r="H13806" s="50"/>
      <c r="I13806" s="50"/>
      <c r="J13806" s="50"/>
      <c r="K13806" s="50"/>
      <c r="L13806" s="50"/>
    </row>
    <row r="13807" spans="4:12" x14ac:dyDescent="0.25">
      <c r="D13807" s="50">
        <v>52609050</v>
      </c>
      <c r="E13807" s="50" t="s">
        <v>39</v>
      </c>
      <c r="F13807" s="50">
        <v>9867505000</v>
      </c>
      <c r="G13807" s="50"/>
      <c r="H13807" s="50"/>
      <c r="I13807" s="50"/>
      <c r="J13807" s="50"/>
      <c r="K13807" s="50"/>
      <c r="L13807" s="50"/>
    </row>
    <row r="13808" spans="4:12" x14ac:dyDescent="0.25">
      <c r="D13808" s="50">
        <v>52609051</v>
      </c>
      <c r="E13808" s="50" t="s">
        <v>39</v>
      </c>
      <c r="F13808" s="50">
        <v>9867505000</v>
      </c>
      <c r="G13808" s="50"/>
      <c r="H13808" s="50"/>
      <c r="I13808" s="50"/>
      <c r="J13808" s="50"/>
      <c r="K13808" s="50"/>
      <c r="L13808" s="50"/>
    </row>
    <row r="13809" spans="4:12" x14ac:dyDescent="0.25">
      <c r="D13809" s="50">
        <v>52609060</v>
      </c>
      <c r="E13809" s="50" t="s">
        <v>39</v>
      </c>
      <c r="F13809" s="50">
        <v>9867506000</v>
      </c>
      <c r="G13809" s="50"/>
      <c r="H13809" s="50"/>
      <c r="I13809" s="50"/>
      <c r="J13809" s="50"/>
      <c r="K13809" s="50"/>
      <c r="L13809" s="50"/>
    </row>
    <row r="13810" spans="4:12" x14ac:dyDescent="0.25">
      <c r="D13810" s="50">
        <v>52609061</v>
      </c>
      <c r="E13810" s="50" t="s">
        <v>39</v>
      </c>
      <c r="F13810" s="50">
        <v>9867506000</v>
      </c>
      <c r="G13810" s="50"/>
      <c r="H13810" s="50"/>
      <c r="I13810" s="50"/>
      <c r="J13810" s="50"/>
      <c r="K13810" s="50"/>
      <c r="L13810" s="50"/>
    </row>
    <row r="13811" spans="4:12" x14ac:dyDescent="0.25">
      <c r="D13811" s="50">
        <v>52609080</v>
      </c>
      <c r="E13811" s="50" t="s">
        <v>39</v>
      </c>
      <c r="F13811" s="50">
        <v>9867508000</v>
      </c>
      <c r="G13811" s="50"/>
      <c r="H13811" s="50"/>
      <c r="I13811" s="50"/>
      <c r="J13811" s="50"/>
      <c r="K13811" s="50"/>
      <c r="L13811" s="50"/>
    </row>
    <row r="13812" spans="4:12" x14ac:dyDescent="0.25">
      <c r="D13812" s="50">
        <v>52609081</v>
      </c>
      <c r="E13812" s="50" t="s">
        <v>39</v>
      </c>
      <c r="F13812" s="50">
        <v>9867508000</v>
      </c>
      <c r="G13812" s="50"/>
      <c r="H13812" s="50"/>
      <c r="I13812" s="50"/>
      <c r="J13812" s="50"/>
      <c r="K13812" s="50"/>
      <c r="L13812" s="50"/>
    </row>
    <row r="13813" spans="4:12" x14ac:dyDescent="0.25">
      <c r="D13813" s="50">
        <v>52609100</v>
      </c>
      <c r="E13813" s="50" t="s">
        <v>39</v>
      </c>
      <c r="F13813" s="50">
        <v>9867510000</v>
      </c>
      <c r="G13813" s="50"/>
      <c r="H13813" s="50"/>
      <c r="I13813" s="50"/>
      <c r="J13813" s="50"/>
      <c r="K13813" s="50"/>
      <c r="L13813" s="50"/>
    </row>
    <row r="13814" spans="4:12" x14ac:dyDescent="0.25">
      <c r="D13814" s="50">
        <v>52609101</v>
      </c>
      <c r="E13814" s="50" t="s">
        <v>39</v>
      </c>
      <c r="F13814" s="50">
        <v>9867510000</v>
      </c>
      <c r="G13814" s="50"/>
      <c r="H13814" s="50"/>
      <c r="I13814" s="50"/>
      <c r="J13814" s="50"/>
      <c r="K13814" s="50"/>
      <c r="L13814" s="50"/>
    </row>
    <row r="13815" spans="4:12" x14ac:dyDescent="0.25">
      <c r="D13815" s="50">
        <v>52609120</v>
      </c>
      <c r="E13815" s="50" t="s">
        <v>39</v>
      </c>
      <c r="F13815" s="50">
        <v>9867512000</v>
      </c>
      <c r="G13815" s="50"/>
      <c r="H13815" s="50"/>
      <c r="I13815" s="50"/>
      <c r="J13815" s="50"/>
      <c r="K13815" s="50"/>
      <c r="L13815" s="50"/>
    </row>
    <row r="13816" spans="4:12" x14ac:dyDescent="0.25">
      <c r="D13816" s="50">
        <v>52609121</v>
      </c>
      <c r="E13816" s="50" t="s">
        <v>39</v>
      </c>
      <c r="F13816" s="50">
        <v>9867512000</v>
      </c>
      <c r="G13816" s="50"/>
      <c r="H13816" s="50"/>
      <c r="I13816" s="50"/>
      <c r="J13816" s="50"/>
      <c r="K13816" s="50"/>
      <c r="L13816" s="50"/>
    </row>
    <row r="13817" spans="4:12" x14ac:dyDescent="0.25">
      <c r="D13817" s="50">
        <v>52609160</v>
      </c>
      <c r="E13817" s="50" t="s">
        <v>39</v>
      </c>
      <c r="F13817" s="50">
        <v>9867516000</v>
      </c>
      <c r="G13817" s="50"/>
      <c r="H13817" s="50"/>
      <c r="I13817" s="50"/>
      <c r="J13817" s="50"/>
      <c r="K13817" s="50"/>
      <c r="L13817" s="50"/>
    </row>
    <row r="13818" spans="4:12" x14ac:dyDescent="0.25">
      <c r="D13818" s="50">
        <v>52609161</v>
      </c>
      <c r="E13818" s="50" t="s">
        <v>39</v>
      </c>
      <c r="F13818" s="50">
        <v>9867516000</v>
      </c>
      <c r="G13818" s="50"/>
      <c r="H13818" s="50"/>
      <c r="I13818" s="50"/>
      <c r="J13818" s="50"/>
      <c r="K13818" s="50"/>
      <c r="L13818" s="50"/>
    </row>
    <row r="13819" spans="4:12" x14ac:dyDescent="0.25">
      <c r="D13819" s="50">
        <v>52610080</v>
      </c>
      <c r="E13819" s="50" t="s">
        <v>39</v>
      </c>
      <c r="F13819" s="50">
        <v>9867608000</v>
      </c>
      <c r="G13819" s="50"/>
      <c r="H13819" s="50"/>
      <c r="I13819" s="50"/>
      <c r="J13819" s="50"/>
      <c r="K13819" s="50"/>
      <c r="L13819" s="50"/>
    </row>
    <row r="13820" spans="4:12" x14ac:dyDescent="0.25">
      <c r="D13820" s="50">
        <v>52610081</v>
      </c>
      <c r="E13820" s="50" t="s">
        <v>39</v>
      </c>
      <c r="F13820" s="50">
        <v>9867608000</v>
      </c>
      <c r="G13820" s="50"/>
      <c r="H13820" s="50"/>
      <c r="I13820" s="50"/>
      <c r="J13820" s="50"/>
      <c r="K13820" s="50"/>
      <c r="L13820" s="50"/>
    </row>
    <row r="13821" spans="4:12" x14ac:dyDescent="0.25">
      <c r="D13821" s="50">
        <v>52610100</v>
      </c>
      <c r="E13821" s="50" t="s">
        <v>39</v>
      </c>
      <c r="F13821" s="50">
        <v>9867610000</v>
      </c>
      <c r="G13821" s="50"/>
      <c r="H13821" s="50"/>
      <c r="I13821" s="50"/>
      <c r="J13821" s="50"/>
      <c r="K13821" s="50"/>
      <c r="L13821" s="50"/>
    </row>
    <row r="13822" spans="4:12" x14ac:dyDescent="0.25">
      <c r="D13822" s="50">
        <v>52610101</v>
      </c>
      <c r="E13822" s="50" t="s">
        <v>39</v>
      </c>
      <c r="F13822" s="50">
        <v>9867610000</v>
      </c>
      <c r="G13822" s="50"/>
      <c r="H13822" s="50"/>
      <c r="I13822" s="50"/>
      <c r="J13822" s="50"/>
      <c r="K13822" s="50"/>
      <c r="L13822" s="50"/>
    </row>
    <row r="13823" spans="4:12" x14ac:dyDescent="0.25">
      <c r="D13823" s="50">
        <v>52610120</v>
      </c>
      <c r="E13823" s="50" t="s">
        <v>39</v>
      </c>
      <c r="F13823" s="50">
        <v>9867612000</v>
      </c>
      <c r="G13823" s="50"/>
      <c r="H13823" s="50"/>
      <c r="I13823" s="50"/>
      <c r="J13823" s="50"/>
      <c r="K13823" s="50"/>
      <c r="L13823" s="50"/>
    </row>
    <row r="13824" spans="4:12" x14ac:dyDescent="0.25">
      <c r="D13824" s="50">
        <v>52610121</v>
      </c>
      <c r="E13824" s="50" t="s">
        <v>39</v>
      </c>
      <c r="F13824" s="50">
        <v>9867612000</v>
      </c>
      <c r="G13824" s="50"/>
      <c r="H13824" s="50"/>
      <c r="I13824" s="50"/>
      <c r="J13824" s="50"/>
      <c r="K13824" s="50"/>
      <c r="L13824" s="50"/>
    </row>
    <row r="13825" spans="4:12" x14ac:dyDescent="0.25">
      <c r="D13825" s="50">
        <v>52610160</v>
      </c>
      <c r="E13825" s="50" t="s">
        <v>39</v>
      </c>
      <c r="F13825" s="50">
        <v>9867616000</v>
      </c>
      <c r="G13825" s="50"/>
      <c r="H13825" s="50"/>
      <c r="I13825" s="50"/>
      <c r="J13825" s="50"/>
      <c r="K13825" s="50"/>
      <c r="L13825" s="50"/>
    </row>
    <row r="13826" spans="4:12" x14ac:dyDescent="0.25">
      <c r="D13826" s="50">
        <v>52610161</v>
      </c>
      <c r="E13826" s="50" t="s">
        <v>39</v>
      </c>
      <c r="F13826" s="50">
        <v>9867616000</v>
      </c>
      <c r="G13826" s="50"/>
      <c r="H13826" s="50"/>
      <c r="I13826" s="50"/>
      <c r="J13826" s="50"/>
      <c r="K13826" s="50"/>
      <c r="L13826" s="50"/>
    </row>
    <row r="13827" spans="4:12" x14ac:dyDescent="0.25">
      <c r="D13827" s="50">
        <v>52611030</v>
      </c>
      <c r="E13827" s="50" t="s">
        <v>39</v>
      </c>
      <c r="F13827" s="50">
        <v>9899999903</v>
      </c>
      <c r="G13827" s="50"/>
      <c r="H13827" s="50"/>
      <c r="I13827" s="50"/>
      <c r="J13827" s="50"/>
      <c r="K13827" s="50"/>
      <c r="L13827" s="50"/>
    </row>
    <row r="13828" spans="4:12" x14ac:dyDescent="0.25">
      <c r="D13828" s="50">
        <v>52611040</v>
      </c>
      <c r="E13828" s="50" t="s">
        <v>39</v>
      </c>
      <c r="F13828" s="50">
        <v>9899999903</v>
      </c>
      <c r="G13828" s="50"/>
      <c r="H13828" s="50"/>
      <c r="I13828" s="50"/>
      <c r="J13828" s="50"/>
      <c r="K13828" s="50"/>
      <c r="L13828" s="50"/>
    </row>
    <row r="13829" spans="4:12" x14ac:dyDescent="0.25">
      <c r="D13829" s="50">
        <v>52611050</v>
      </c>
      <c r="E13829" s="50" t="s">
        <v>39</v>
      </c>
      <c r="F13829" s="50">
        <v>9899999903</v>
      </c>
      <c r="G13829" s="50"/>
      <c r="H13829" s="50"/>
      <c r="I13829" s="50"/>
      <c r="J13829" s="50"/>
      <c r="K13829" s="50"/>
      <c r="L13829" s="50"/>
    </row>
    <row r="13830" spans="4:12" x14ac:dyDescent="0.25">
      <c r="D13830" s="50">
        <v>52611060</v>
      </c>
      <c r="E13830" s="50" t="s">
        <v>39</v>
      </c>
      <c r="F13830" s="50">
        <v>9867706000</v>
      </c>
      <c r="G13830" s="50"/>
      <c r="H13830" s="50"/>
      <c r="I13830" s="50"/>
      <c r="J13830" s="50"/>
      <c r="K13830" s="50"/>
      <c r="L13830" s="50"/>
    </row>
    <row r="13831" spans="4:12" x14ac:dyDescent="0.25">
      <c r="D13831" s="50">
        <v>52611061</v>
      </c>
      <c r="E13831" s="50" t="s">
        <v>39</v>
      </c>
      <c r="F13831" s="50">
        <v>9867706000</v>
      </c>
      <c r="G13831" s="50"/>
      <c r="H13831" s="50"/>
      <c r="I13831" s="50"/>
      <c r="J13831" s="50"/>
      <c r="K13831" s="50"/>
      <c r="L13831" s="50"/>
    </row>
    <row r="13832" spans="4:12" x14ac:dyDescent="0.25">
      <c r="D13832" s="50">
        <v>52611080</v>
      </c>
      <c r="E13832" s="50" t="s">
        <v>39</v>
      </c>
      <c r="F13832" s="50">
        <v>9867708000</v>
      </c>
      <c r="G13832" s="50"/>
      <c r="H13832" s="50"/>
      <c r="I13832" s="50"/>
      <c r="J13832" s="50"/>
      <c r="K13832" s="50"/>
      <c r="L13832" s="50"/>
    </row>
    <row r="13833" spans="4:12" x14ac:dyDescent="0.25">
      <c r="D13833" s="50">
        <v>52611081</v>
      </c>
      <c r="E13833" s="50" t="s">
        <v>39</v>
      </c>
      <c r="F13833" s="50">
        <v>9867708000</v>
      </c>
      <c r="G13833" s="50"/>
      <c r="H13833" s="50"/>
      <c r="I13833" s="50"/>
      <c r="J13833" s="50"/>
      <c r="K13833" s="50"/>
      <c r="L13833" s="50"/>
    </row>
    <row r="13834" spans="4:12" x14ac:dyDescent="0.25">
      <c r="D13834" s="50">
        <v>52611100</v>
      </c>
      <c r="E13834" s="50" t="s">
        <v>39</v>
      </c>
      <c r="F13834" s="50">
        <v>9867710000</v>
      </c>
      <c r="G13834" s="50"/>
      <c r="H13834" s="50"/>
      <c r="I13834" s="50"/>
      <c r="J13834" s="50"/>
      <c r="K13834" s="50"/>
      <c r="L13834" s="50"/>
    </row>
    <row r="13835" spans="4:12" x14ac:dyDescent="0.25">
      <c r="D13835" s="50">
        <v>52611101</v>
      </c>
      <c r="E13835" s="50" t="s">
        <v>39</v>
      </c>
      <c r="F13835" s="50">
        <v>9867710000</v>
      </c>
      <c r="G13835" s="50"/>
      <c r="H13835" s="50"/>
      <c r="I13835" s="50"/>
      <c r="J13835" s="50"/>
      <c r="K13835" s="50"/>
      <c r="L13835" s="50"/>
    </row>
    <row r="13836" spans="4:12" x14ac:dyDescent="0.25">
      <c r="D13836" s="50">
        <v>52611120</v>
      </c>
      <c r="E13836" s="50" t="s">
        <v>39</v>
      </c>
      <c r="F13836" s="50">
        <v>9867712000</v>
      </c>
      <c r="G13836" s="50"/>
      <c r="H13836" s="50"/>
      <c r="I13836" s="50"/>
      <c r="J13836" s="50"/>
      <c r="K13836" s="50"/>
      <c r="L13836" s="50"/>
    </row>
    <row r="13837" spans="4:12" x14ac:dyDescent="0.25">
      <c r="D13837" s="50">
        <v>52611121</v>
      </c>
      <c r="E13837" s="50" t="s">
        <v>39</v>
      </c>
      <c r="F13837" s="50">
        <v>9867712000</v>
      </c>
      <c r="G13837" s="50"/>
      <c r="H13837" s="50"/>
      <c r="I13837" s="50"/>
      <c r="J13837" s="50"/>
      <c r="K13837" s="50"/>
      <c r="L13837" s="50"/>
    </row>
    <row r="13838" spans="4:12" x14ac:dyDescent="0.25">
      <c r="D13838" s="50">
        <v>52611160</v>
      </c>
      <c r="E13838" s="50" t="s">
        <v>39</v>
      </c>
      <c r="F13838" s="50">
        <v>9867716000</v>
      </c>
      <c r="G13838" s="50"/>
      <c r="H13838" s="50"/>
      <c r="I13838" s="50"/>
      <c r="J13838" s="50"/>
      <c r="K13838" s="50"/>
      <c r="L13838" s="50"/>
    </row>
    <row r="13839" spans="4:12" x14ac:dyDescent="0.25">
      <c r="D13839" s="50">
        <v>52611161</v>
      </c>
      <c r="E13839" s="50" t="s">
        <v>39</v>
      </c>
      <c r="F13839" s="50">
        <v>9867716000</v>
      </c>
      <c r="G13839" s="50"/>
      <c r="H13839" s="50"/>
      <c r="I13839" s="50"/>
      <c r="J13839" s="50"/>
      <c r="K13839" s="50"/>
      <c r="L13839" s="50"/>
    </row>
    <row r="13840" spans="4:12" x14ac:dyDescent="0.25">
      <c r="D13840" s="50">
        <v>52612030</v>
      </c>
      <c r="E13840" s="50" t="s">
        <v>39</v>
      </c>
      <c r="F13840" s="50">
        <v>9899999903</v>
      </c>
      <c r="G13840" s="50"/>
      <c r="H13840" s="50"/>
      <c r="I13840" s="50"/>
      <c r="J13840" s="50"/>
      <c r="K13840" s="50"/>
      <c r="L13840" s="50"/>
    </row>
    <row r="13841" spans="4:12" x14ac:dyDescent="0.25">
      <c r="D13841" s="50">
        <v>52612040</v>
      </c>
      <c r="E13841" s="50" t="s">
        <v>39</v>
      </c>
      <c r="F13841" s="50">
        <v>9899999903</v>
      </c>
      <c r="G13841" s="50"/>
      <c r="H13841" s="50"/>
      <c r="I13841" s="50"/>
      <c r="J13841" s="50"/>
      <c r="K13841" s="50"/>
      <c r="L13841" s="50"/>
    </row>
    <row r="13842" spans="4:12" x14ac:dyDescent="0.25">
      <c r="D13842" s="50">
        <v>52612050</v>
      </c>
      <c r="E13842" s="50" t="s">
        <v>39</v>
      </c>
      <c r="F13842" s="50">
        <v>9899999903</v>
      </c>
      <c r="G13842" s="50"/>
      <c r="H13842" s="50"/>
      <c r="I13842" s="50"/>
      <c r="J13842" s="50"/>
      <c r="K13842" s="50"/>
      <c r="L13842" s="50"/>
    </row>
    <row r="13843" spans="4:12" x14ac:dyDescent="0.25">
      <c r="D13843" s="50">
        <v>52612060</v>
      </c>
      <c r="E13843" s="50" t="s">
        <v>39</v>
      </c>
      <c r="F13843" s="50">
        <v>9867806000</v>
      </c>
      <c r="G13843" s="50"/>
      <c r="H13843" s="50"/>
      <c r="I13843" s="50"/>
      <c r="J13843" s="50"/>
      <c r="K13843" s="50"/>
      <c r="L13843" s="50"/>
    </row>
    <row r="13844" spans="4:12" x14ac:dyDescent="0.25">
      <c r="D13844" s="50">
        <v>52612061</v>
      </c>
      <c r="E13844" s="50" t="s">
        <v>39</v>
      </c>
      <c r="F13844" s="50">
        <v>9867806000</v>
      </c>
      <c r="G13844" s="50"/>
      <c r="H13844" s="50"/>
      <c r="I13844" s="50"/>
      <c r="J13844" s="50"/>
      <c r="K13844" s="50"/>
      <c r="L13844" s="50"/>
    </row>
    <row r="13845" spans="4:12" x14ac:dyDescent="0.25">
      <c r="D13845" s="50">
        <v>52612080</v>
      </c>
      <c r="E13845" s="50" t="s">
        <v>39</v>
      </c>
      <c r="F13845" s="50">
        <v>9867808000</v>
      </c>
      <c r="G13845" s="50"/>
      <c r="H13845" s="50"/>
      <c r="I13845" s="50"/>
      <c r="J13845" s="50"/>
      <c r="K13845" s="50"/>
      <c r="L13845" s="50"/>
    </row>
    <row r="13846" spans="4:12" x14ac:dyDescent="0.25">
      <c r="D13846" s="50">
        <v>52612081</v>
      </c>
      <c r="E13846" s="50" t="s">
        <v>39</v>
      </c>
      <c r="F13846" s="50">
        <v>9867808000</v>
      </c>
      <c r="G13846" s="50"/>
      <c r="H13846" s="50"/>
      <c r="I13846" s="50"/>
      <c r="J13846" s="50"/>
      <c r="K13846" s="50"/>
      <c r="L13846" s="50"/>
    </row>
    <row r="13847" spans="4:12" x14ac:dyDescent="0.25">
      <c r="D13847" s="50">
        <v>52612100</v>
      </c>
      <c r="E13847" s="50" t="s">
        <v>39</v>
      </c>
      <c r="F13847" s="50">
        <v>9867810000</v>
      </c>
      <c r="G13847" s="50"/>
      <c r="H13847" s="50"/>
      <c r="I13847" s="50"/>
      <c r="J13847" s="50"/>
      <c r="K13847" s="50"/>
      <c r="L13847" s="50"/>
    </row>
    <row r="13848" spans="4:12" x14ac:dyDescent="0.25">
      <c r="D13848" s="50">
        <v>52612101</v>
      </c>
      <c r="E13848" s="50" t="s">
        <v>39</v>
      </c>
      <c r="F13848" s="50">
        <v>9867810000</v>
      </c>
      <c r="G13848" s="50"/>
      <c r="H13848" s="50"/>
      <c r="I13848" s="50"/>
      <c r="J13848" s="50"/>
      <c r="K13848" s="50"/>
      <c r="L13848" s="50"/>
    </row>
    <row r="13849" spans="4:12" x14ac:dyDescent="0.25">
      <c r="D13849" s="50">
        <v>52612120</v>
      </c>
      <c r="E13849" s="50" t="s">
        <v>39</v>
      </c>
      <c r="F13849" s="50">
        <v>9867812000</v>
      </c>
      <c r="G13849" s="50"/>
      <c r="H13849" s="50"/>
      <c r="I13849" s="50"/>
      <c r="J13849" s="50"/>
      <c r="K13849" s="50"/>
      <c r="L13849" s="50"/>
    </row>
    <row r="13850" spans="4:12" x14ac:dyDescent="0.25">
      <c r="D13850" s="50">
        <v>52612121</v>
      </c>
      <c r="E13850" s="50" t="s">
        <v>39</v>
      </c>
      <c r="F13850" s="50">
        <v>9867812000</v>
      </c>
      <c r="G13850" s="50"/>
      <c r="H13850" s="50"/>
      <c r="I13850" s="50"/>
      <c r="J13850" s="50"/>
      <c r="K13850" s="50"/>
      <c r="L13850" s="50"/>
    </row>
    <row r="13851" spans="4:12" x14ac:dyDescent="0.25">
      <c r="D13851" s="50">
        <v>52612160</v>
      </c>
      <c r="E13851" s="50" t="s">
        <v>39</v>
      </c>
      <c r="F13851" s="50">
        <v>9867816000</v>
      </c>
      <c r="G13851" s="50"/>
      <c r="H13851" s="50"/>
      <c r="I13851" s="50"/>
      <c r="J13851" s="50"/>
      <c r="K13851" s="50"/>
      <c r="L13851" s="50"/>
    </row>
    <row r="13852" spans="4:12" x14ac:dyDescent="0.25">
      <c r="D13852" s="50">
        <v>52612161</v>
      </c>
      <c r="E13852" s="50" t="s">
        <v>39</v>
      </c>
      <c r="F13852" s="50">
        <v>9867816000</v>
      </c>
      <c r="G13852" s="50"/>
      <c r="H13852" s="50"/>
      <c r="I13852" s="50"/>
      <c r="J13852" s="50"/>
      <c r="K13852" s="50"/>
      <c r="L13852" s="50"/>
    </row>
    <row r="13853" spans="4:12" x14ac:dyDescent="0.25">
      <c r="D13853" s="50">
        <v>52613057</v>
      </c>
      <c r="E13853" s="50" t="s">
        <v>39</v>
      </c>
      <c r="F13853" s="50">
        <v>9899999903</v>
      </c>
      <c r="G13853" s="50"/>
      <c r="H13853" s="50"/>
      <c r="I13853" s="50"/>
      <c r="J13853" s="50"/>
      <c r="K13853" s="50"/>
      <c r="L13853" s="50"/>
    </row>
    <row r="13854" spans="4:12" x14ac:dyDescent="0.25">
      <c r="D13854" s="50">
        <v>52613060</v>
      </c>
      <c r="E13854" s="50" t="s">
        <v>39</v>
      </c>
      <c r="F13854" s="50">
        <v>9806706000</v>
      </c>
      <c r="G13854" s="50"/>
      <c r="H13854" s="50"/>
      <c r="I13854" s="50"/>
      <c r="J13854" s="50"/>
      <c r="K13854" s="50"/>
      <c r="L13854" s="50"/>
    </row>
    <row r="13855" spans="4:12" x14ac:dyDescent="0.25">
      <c r="D13855" s="50">
        <v>52613067</v>
      </c>
      <c r="E13855" s="50" t="s">
        <v>39</v>
      </c>
      <c r="F13855" s="50">
        <v>9806708000</v>
      </c>
      <c r="G13855" s="50"/>
      <c r="H13855" s="50"/>
      <c r="I13855" s="50"/>
      <c r="J13855" s="50"/>
      <c r="K13855" s="50"/>
      <c r="L13855" s="50"/>
    </row>
    <row r="13856" spans="4:12" x14ac:dyDescent="0.25">
      <c r="D13856" s="50">
        <v>52613070</v>
      </c>
      <c r="E13856" s="50" t="s">
        <v>39</v>
      </c>
      <c r="F13856" s="50">
        <v>9806708000</v>
      </c>
      <c r="G13856" s="50"/>
      <c r="H13856" s="50"/>
      <c r="I13856" s="50"/>
      <c r="J13856" s="50"/>
      <c r="K13856" s="50"/>
      <c r="L13856" s="50"/>
    </row>
    <row r="13857" spans="4:12" x14ac:dyDescent="0.25">
      <c r="D13857" s="50">
        <v>52613077</v>
      </c>
      <c r="E13857" s="50" t="s">
        <v>39</v>
      </c>
      <c r="F13857" s="50">
        <v>9806708000</v>
      </c>
      <c r="G13857" s="50"/>
      <c r="H13857" s="50"/>
      <c r="I13857" s="50"/>
      <c r="J13857" s="50"/>
      <c r="K13857" s="50"/>
      <c r="L13857" s="50"/>
    </row>
    <row r="13858" spans="4:12" x14ac:dyDescent="0.25">
      <c r="D13858" s="50">
        <v>52613080</v>
      </c>
      <c r="E13858" s="50" t="s">
        <v>39</v>
      </c>
      <c r="F13858" s="50">
        <v>9806708000</v>
      </c>
      <c r="G13858" s="50"/>
      <c r="H13858" s="50"/>
      <c r="I13858" s="50"/>
      <c r="J13858" s="50"/>
      <c r="K13858" s="50"/>
      <c r="L13858" s="50"/>
    </row>
    <row r="13859" spans="4:12" x14ac:dyDescent="0.25">
      <c r="D13859" s="50">
        <v>52613087</v>
      </c>
      <c r="E13859" s="50" t="s">
        <v>39</v>
      </c>
      <c r="F13859" s="50">
        <v>9806710000</v>
      </c>
      <c r="G13859" s="50"/>
      <c r="H13859" s="50"/>
      <c r="I13859" s="50"/>
      <c r="J13859" s="50"/>
      <c r="K13859" s="50"/>
      <c r="L13859" s="50"/>
    </row>
    <row r="13860" spans="4:12" x14ac:dyDescent="0.25">
      <c r="D13860" s="50">
        <v>52613090</v>
      </c>
      <c r="E13860" s="50" t="s">
        <v>39</v>
      </c>
      <c r="F13860" s="50">
        <v>9806710000</v>
      </c>
      <c r="G13860" s="50"/>
      <c r="H13860" s="50"/>
      <c r="I13860" s="50"/>
      <c r="J13860" s="50"/>
      <c r="K13860" s="50"/>
      <c r="L13860" s="50"/>
    </row>
    <row r="13861" spans="4:12" x14ac:dyDescent="0.25">
      <c r="D13861" s="50">
        <v>52613097</v>
      </c>
      <c r="E13861" s="50" t="s">
        <v>39</v>
      </c>
      <c r="F13861" s="50">
        <v>9806710000</v>
      </c>
      <c r="G13861" s="50"/>
      <c r="H13861" s="50"/>
      <c r="I13861" s="50"/>
      <c r="J13861" s="50"/>
      <c r="K13861" s="50"/>
      <c r="L13861" s="50"/>
    </row>
    <row r="13862" spans="4:12" x14ac:dyDescent="0.25">
      <c r="D13862" s="50">
        <v>52613100</v>
      </c>
      <c r="E13862" s="50" t="s">
        <v>39</v>
      </c>
      <c r="F13862" s="50">
        <v>9806710000</v>
      </c>
      <c r="G13862" s="50"/>
      <c r="H13862" s="50"/>
      <c r="I13862" s="50"/>
      <c r="J13862" s="50"/>
      <c r="K13862" s="50"/>
      <c r="L13862" s="50"/>
    </row>
    <row r="13863" spans="4:12" x14ac:dyDescent="0.25">
      <c r="D13863" s="50">
        <v>52613117</v>
      </c>
      <c r="E13863" s="50" t="s">
        <v>39</v>
      </c>
      <c r="F13863" s="50">
        <v>9806712000</v>
      </c>
      <c r="G13863" s="50"/>
      <c r="H13863" s="50"/>
      <c r="I13863" s="50"/>
      <c r="J13863" s="50"/>
      <c r="K13863" s="50"/>
      <c r="L13863" s="50"/>
    </row>
    <row r="13864" spans="4:12" x14ac:dyDescent="0.25">
      <c r="D13864" s="50">
        <v>52613120</v>
      </c>
      <c r="E13864" s="50" t="s">
        <v>39</v>
      </c>
      <c r="F13864" s="50">
        <v>9806712000</v>
      </c>
      <c r="G13864" s="50"/>
      <c r="H13864" s="50"/>
      <c r="I13864" s="50"/>
      <c r="J13864" s="50"/>
      <c r="K13864" s="50"/>
      <c r="L13864" s="50"/>
    </row>
    <row r="13865" spans="4:12" x14ac:dyDescent="0.25">
      <c r="D13865" s="50">
        <v>52613137</v>
      </c>
      <c r="E13865" s="50" t="s">
        <v>39</v>
      </c>
      <c r="F13865" s="50">
        <v>9806714000</v>
      </c>
      <c r="G13865" s="50"/>
      <c r="H13865" s="50"/>
      <c r="I13865" s="50"/>
      <c r="J13865" s="50"/>
      <c r="K13865" s="50"/>
      <c r="L13865" s="50"/>
    </row>
    <row r="13866" spans="4:12" x14ac:dyDescent="0.25">
      <c r="D13866" s="50">
        <v>52613140</v>
      </c>
      <c r="E13866" s="50" t="s">
        <v>39</v>
      </c>
      <c r="F13866" s="50">
        <v>9806714000</v>
      </c>
      <c r="G13866" s="50"/>
      <c r="H13866" s="50"/>
      <c r="I13866" s="50"/>
      <c r="J13866" s="50"/>
      <c r="K13866" s="50"/>
      <c r="L13866" s="50"/>
    </row>
    <row r="13867" spans="4:12" x14ac:dyDescent="0.25">
      <c r="D13867" s="50">
        <v>52613155</v>
      </c>
      <c r="E13867" s="50" t="s">
        <v>39</v>
      </c>
      <c r="F13867" s="50">
        <v>9806716000</v>
      </c>
      <c r="G13867" s="50"/>
      <c r="H13867" s="50"/>
      <c r="I13867" s="50"/>
      <c r="J13867" s="50"/>
      <c r="K13867" s="50"/>
      <c r="L13867" s="50"/>
    </row>
    <row r="13868" spans="4:12" x14ac:dyDescent="0.25">
      <c r="D13868" s="50">
        <v>52613160</v>
      </c>
      <c r="E13868" s="50" t="s">
        <v>39</v>
      </c>
      <c r="F13868" s="50">
        <v>9806716000</v>
      </c>
      <c r="G13868" s="50"/>
      <c r="H13868" s="50"/>
      <c r="I13868" s="50"/>
      <c r="J13868" s="50"/>
      <c r="K13868" s="50"/>
      <c r="L13868" s="50"/>
    </row>
    <row r="13869" spans="4:12" x14ac:dyDescent="0.25">
      <c r="D13869" s="50">
        <v>52613175</v>
      </c>
      <c r="E13869" s="50" t="s">
        <v>39</v>
      </c>
      <c r="F13869" s="50">
        <v>9806718000</v>
      </c>
      <c r="G13869" s="50"/>
      <c r="H13869" s="50"/>
      <c r="I13869" s="50"/>
      <c r="J13869" s="50"/>
      <c r="K13869" s="50"/>
      <c r="L13869" s="50"/>
    </row>
    <row r="13870" spans="4:12" x14ac:dyDescent="0.25">
      <c r="D13870" s="50">
        <v>52613180</v>
      </c>
      <c r="E13870" s="50" t="s">
        <v>39</v>
      </c>
      <c r="F13870" s="50">
        <v>9806718000</v>
      </c>
      <c r="G13870" s="50"/>
      <c r="H13870" s="50"/>
      <c r="I13870" s="50"/>
      <c r="J13870" s="50"/>
      <c r="K13870" s="50"/>
      <c r="L13870" s="50"/>
    </row>
    <row r="13871" spans="4:12" x14ac:dyDescent="0.25">
      <c r="D13871" s="50">
        <v>52613195</v>
      </c>
      <c r="E13871" s="50" t="s">
        <v>39</v>
      </c>
      <c r="F13871" s="50">
        <v>9806720000</v>
      </c>
      <c r="G13871" s="50"/>
      <c r="H13871" s="50"/>
      <c r="I13871" s="50"/>
      <c r="J13871" s="50"/>
      <c r="K13871" s="50"/>
      <c r="L13871" s="50"/>
    </row>
    <row r="13872" spans="4:12" x14ac:dyDescent="0.25">
      <c r="D13872" s="50">
        <v>52613200</v>
      </c>
      <c r="E13872" s="50" t="s">
        <v>39</v>
      </c>
      <c r="F13872" s="50">
        <v>9806720000</v>
      </c>
      <c r="G13872" s="50"/>
      <c r="H13872" s="50"/>
      <c r="I13872" s="50"/>
      <c r="J13872" s="50"/>
      <c r="K13872" s="50"/>
      <c r="L13872" s="50"/>
    </row>
    <row r="13873" spans="4:12" x14ac:dyDescent="0.25">
      <c r="D13873" s="50">
        <v>52614057</v>
      </c>
      <c r="E13873" s="50" t="s">
        <v>39</v>
      </c>
      <c r="F13873" s="50">
        <v>9899999903</v>
      </c>
      <c r="G13873" s="50"/>
      <c r="H13873" s="50"/>
      <c r="I13873" s="50"/>
      <c r="J13873" s="50"/>
      <c r="K13873" s="50"/>
      <c r="L13873" s="50"/>
    </row>
    <row r="13874" spans="4:12" x14ac:dyDescent="0.25">
      <c r="D13874" s="50">
        <v>52614060</v>
      </c>
      <c r="E13874" s="50" t="s">
        <v>39</v>
      </c>
      <c r="F13874" s="50">
        <v>9806806000</v>
      </c>
      <c r="G13874" s="50"/>
      <c r="H13874" s="50"/>
      <c r="I13874" s="50"/>
      <c r="J13874" s="50"/>
      <c r="K13874" s="50"/>
      <c r="L13874" s="50"/>
    </row>
    <row r="13875" spans="4:12" x14ac:dyDescent="0.25">
      <c r="D13875" s="50">
        <v>52614067</v>
      </c>
      <c r="E13875" s="50" t="s">
        <v>39</v>
      </c>
      <c r="F13875" s="50">
        <v>9806808000</v>
      </c>
      <c r="G13875" s="50"/>
      <c r="H13875" s="50"/>
      <c r="I13875" s="50"/>
      <c r="J13875" s="50"/>
      <c r="K13875" s="50"/>
      <c r="L13875" s="50"/>
    </row>
    <row r="13876" spans="4:12" x14ac:dyDescent="0.25">
      <c r="D13876" s="50">
        <v>52614070</v>
      </c>
      <c r="E13876" s="50" t="s">
        <v>39</v>
      </c>
      <c r="F13876" s="50">
        <v>9806808000</v>
      </c>
      <c r="G13876" s="50"/>
      <c r="H13876" s="50"/>
      <c r="I13876" s="50"/>
      <c r="J13876" s="50"/>
      <c r="K13876" s="50"/>
      <c r="L13876" s="50"/>
    </row>
    <row r="13877" spans="4:12" x14ac:dyDescent="0.25">
      <c r="D13877" s="50">
        <v>52614077</v>
      </c>
      <c r="E13877" s="50" t="s">
        <v>39</v>
      </c>
      <c r="F13877" s="50">
        <v>9806808000</v>
      </c>
      <c r="G13877" s="50"/>
      <c r="H13877" s="50"/>
      <c r="I13877" s="50"/>
      <c r="J13877" s="50"/>
      <c r="K13877" s="50"/>
      <c r="L13877" s="50"/>
    </row>
    <row r="13878" spans="4:12" x14ac:dyDescent="0.25">
      <c r="D13878" s="50">
        <v>52614080</v>
      </c>
      <c r="E13878" s="50" t="s">
        <v>39</v>
      </c>
      <c r="F13878" s="50">
        <v>9806808000</v>
      </c>
      <c r="G13878" s="50"/>
      <c r="H13878" s="50"/>
      <c r="I13878" s="50"/>
      <c r="J13878" s="50"/>
      <c r="K13878" s="50"/>
      <c r="L13878" s="50"/>
    </row>
    <row r="13879" spans="4:12" x14ac:dyDescent="0.25">
      <c r="D13879" s="50">
        <v>52614087</v>
      </c>
      <c r="E13879" s="50" t="s">
        <v>39</v>
      </c>
      <c r="F13879" s="50">
        <v>9806810000</v>
      </c>
      <c r="G13879" s="50"/>
      <c r="H13879" s="50"/>
      <c r="I13879" s="50"/>
      <c r="J13879" s="50"/>
      <c r="K13879" s="50"/>
      <c r="L13879" s="50"/>
    </row>
    <row r="13880" spans="4:12" x14ac:dyDescent="0.25">
      <c r="D13880" s="50">
        <v>52614090</v>
      </c>
      <c r="E13880" s="50" t="s">
        <v>39</v>
      </c>
      <c r="F13880" s="50">
        <v>9806810000</v>
      </c>
      <c r="G13880" s="50"/>
      <c r="H13880" s="50"/>
      <c r="I13880" s="50"/>
      <c r="J13880" s="50"/>
      <c r="K13880" s="50"/>
      <c r="L13880" s="50"/>
    </row>
    <row r="13881" spans="4:12" x14ac:dyDescent="0.25">
      <c r="D13881" s="50">
        <v>52614097</v>
      </c>
      <c r="E13881" s="50" t="s">
        <v>39</v>
      </c>
      <c r="F13881" s="50">
        <v>9806810000</v>
      </c>
      <c r="G13881" s="50"/>
      <c r="H13881" s="50"/>
      <c r="I13881" s="50"/>
      <c r="J13881" s="50"/>
      <c r="K13881" s="50"/>
      <c r="L13881" s="50"/>
    </row>
    <row r="13882" spans="4:12" x14ac:dyDescent="0.25">
      <c r="D13882" s="50">
        <v>52614100</v>
      </c>
      <c r="E13882" s="50" t="s">
        <v>39</v>
      </c>
      <c r="F13882" s="50">
        <v>9806810000</v>
      </c>
      <c r="G13882" s="50"/>
      <c r="H13882" s="50"/>
      <c r="I13882" s="50"/>
      <c r="J13882" s="50"/>
      <c r="K13882" s="50"/>
      <c r="L13882" s="50"/>
    </row>
    <row r="13883" spans="4:12" x14ac:dyDescent="0.25">
      <c r="D13883" s="50">
        <v>52614117</v>
      </c>
      <c r="E13883" s="50" t="s">
        <v>39</v>
      </c>
      <c r="F13883" s="50">
        <v>9806812000</v>
      </c>
      <c r="G13883" s="50"/>
      <c r="H13883" s="50"/>
      <c r="I13883" s="50"/>
      <c r="J13883" s="50"/>
      <c r="K13883" s="50"/>
      <c r="L13883" s="50"/>
    </row>
    <row r="13884" spans="4:12" x14ac:dyDescent="0.25">
      <c r="D13884" s="50">
        <v>52614120</v>
      </c>
      <c r="E13884" s="50" t="s">
        <v>39</v>
      </c>
      <c r="F13884" s="50">
        <v>9806812000</v>
      </c>
      <c r="G13884" s="50"/>
      <c r="H13884" s="50"/>
      <c r="I13884" s="50"/>
      <c r="J13884" s="50"/>
      <c r="K13884" s="50"/>
      <c r="L13884" s="50"/>
    </row>
    <row r="13885" spans="4:12" x14ac:dyDescent="0.25">
      <c r="D13885" s="50">
        <v>52614137</v>
      </c>
      <c r="E13885" s="50" t="s">
        <v>39</v>
      </c>
      <c r="F13885" s="50">
        <v>9806814000</v>
      </c>
      <c r="G13885" s="50"/>
      <c r="H13885" s="50"/>
      <c r="I13885" s="50"/>
      <c r="J13885" s="50"/>
      <c r="K13885" s="50"/>
      <c r="L13885" s="50"/>
    </row>
    <row r="13886" spans="4:12" x14ac:dyDescent="0.25">
      <c r="D13886" s="50">
        <v>52614140</v>
      </c>
      <c r="E13886" s="50" t="s">
        <v>39</v>
      </c>
      <c r="F13886" s="50">
        <v>9806814000</v>
      </c>
      <c r="G13886" s="50"/>
      <c r="H13886" s="50"/>
      <c r="I13886" s="50"/>
      <c r="J13886" s="50"/>
      <c r="K13886" s="50"/>
      <c r="L13886" s="50"/>
    </row>
    <row r="13887" spans="4:12" x14ac:dyDescent="0.25">
      <c r="D13887" s="50">
        <v>52614155</v>
      </c>
      <c r="E13887" s="50" t="s">
        <v>39</v>
      </c>
      <c r="F13887" s="50">
        <v>9806816000</v>
      </c>
      <c r="G13887" s="50"/>
      <c r="H13887" s="50"/>
      <c r="I13887" s="50"/>
      <c r="J13887" s="50"/>
      <c r="K13887" s="50"/>
      <c r="L13887" s="50"/>
    </row>
    <row r="13888" spans="4:12" x14ac:dyDescent="0.25">
      <c r="D13888" s="50">
        <v>52614160</v>
      </c>
      <c r="E13888" s="50" t="s">
        <v>39</v>
      </c>
      <c r="F13888" s="50">
        <v>9806816000</v>
      </c>
      <c r="G13888" s="50"/>
      <c r="H13888" s="50"/>
      <c r="I13888" s="50"/>
      <c r="J13888" s="50"/>
      <c r="K13888" s="50"/>
      <c r="L13888" s="50"/>
    </row>
    <row r="13889" spans="4:12" x14ac:dyDescent="0.25">
      <c r="D13889" s="50">
        <v>52614175</v>
      </c>
      <c r="E13889" s="50" t="s">
        <v>39</v>
      </c>
      <c r="F13889" s="50">
        <v>9806818000</v>
      </c>
      <c r="G13889" s="50"/>
      <c r="H13889" s="50"/>
      <c r="I13889" s="50"/>
      <c r="J13889" s="50"/>
      <c r="K13889" s="50"/>
      <c r="L13889" s="50"/>
    </row>
    <row r="13890" spans="4:12" x14ac:dyDescent="0.25">
      <c r="D13890" s="50">
        <v>52614180</v>
      </c>
      <c r="E13890" s="50" t="s">
        <v>39</v>
      </c>
      <c r="F13890" s="50">
        <v>9806818000</v>
      </c>
      <c r="G13890" s="50"/>
      <c r="H13890" s="50"/>
      <c r="I13890" s="50"/>
      <c r="J13890" s="50"/>
      <c r="K13890" s="50"/>
      <c r="L13890" s="50"/>
    </row>
    <row r="13891" spans="4:12" x14ac:dyDescent="0.25">
      <c r="D13891" s="50">
        <v>52614195</v>
      </c>
      <c r="E13891" s="50" t="s">
        <v>39</v>
      </c>
      <c r="F13891" s="50">
        <v>9806820000</v>
      </c>
      <c r="G13891" s="50"/>
      <c r="H13891" s="50"/>
      <c r="I13891" s="50"/>
      <c r="J13891" s="50"/>
      <c r="K13891" s="50"/>
      <c r="L13891" s="50"/>
    </row>
    <row r="13892" spans="4:12" x14ac:dyDescent="0.25">
      <c r="D13892" s="50">
        <v>52614200</v>
      </c>
      <c r="E13892" s="50" t="s">
        <v>39</v>
      </c>
      <c r="F13892" s="50">
        <v>9806820000</v>
      </c>
      <c r="G13892" s="50"/>
      <c r="H13892" s="50"/>
      <c r="I13892" s="50"/>
      <c r="J13892" s="50"/>
      <c r="K13892" s="50"/>
      <c r="L13892" s="50"/>
    </row>
    <row r="13893" spans="4:12" x14ac:dyDescent="0.25">
      <c r="D13893" s="50">
        <v>52615057</v>
      </c>
      <c r="E13893" s="50" t="s">
        <v>39</v>
      </c>
      <c r="F13893" s="50">
        <v>9899999903</v>
      </c>
      <c r="G13893" s="50"/>
      <c r="H13893" s="50"/>
      <c r="I13893" s="50"/>
      <c r="J13893" s="50"/>
      <c r="K13893" s="50"/>
      <c r="L13893" s="50"/>
    </row>
    <row r="13894" spans="4:12" x14ac:dyDescent="0.25">
      <c r="D13894" s="50">
        <v>52615060</v>
      </c>
      <c r="E13894" s="50" t="s">
        <v>39</v>
      </c>
      <c r="F13894" s="50">
        <v>9806706000</v>
      </c>
      <c r="G13894" s="50"/>
      <c r="H13894" s="50"/>
      <c r="I13894" s="50"/>
      <c r="J13894" s="50"/>
      <c r="K13894" s="50"/>
      <c r="L13894" s="50"/>
    </row>
    <row r="13895" spans="4:12" x14ac:dyDescent="0.25">
      <c r="D13895" s="50">
        <v>52615067</v>
      </c>
      <c r="E13895" s="50" t="s">
        <v>39</v>
      </c>
      <c r="F13895" s="50">
        <v>9806708000</v>
      </c>
      <c r="G13895" s="50"/>
      <c r="H13895" s="50"/>
      <c r="I13895" s="50"/>
      <c r="J13895" s="50"/>
      <c r="K13895" s="50"/>
      <c r="L13895" s="50"/>
    </row>
    <row r="13896" spans="4:12" x14ac:dyDescent="0.25">
      <c r="D13896" s="50">
        <v>52615070</v>
      </c>
      <c r="E13896" s="50" t="s">
        <v>39</v>
      </c>
      <c r="F13896" s="50">
        <v>9806708000</v>
      </c>
      <c r="G13896" s="50"/>
      <c r="H13896" s="50"/>
      <c r="I13896" s="50"/>
      <c r="J13896" s="50"/>
      <c r="K13896" s="50"/>
      <c r="L13896" s="50"/>
    </row>
    <row r="13897" spans="4:12" x14ac:dyDescent="0.25">
      <c r="D13897" s="50">
        <v>52615077</v>
      </c>
      <c r="E13897" s="50" t="s">
        <v>39</v>
      </c>
      <c r="F13897" s="50">
        <v>9806708000</v>
      </c>
      <c r="G13897" s="50"/>
      <c r="H13897" s="50"/>
      <c r="I13897" s="50"/>
      <c r="J13897" s="50"/>
      <c r="K13897" s="50"/>
      <c r="L13897" s="50"/>
    </row>
    <row r="13898" spans="4:12" x14ac:dyDescent="0.25">
      <c r="D13898" s="50">
        <v>52615080</v>
      </c>
      <c r="E13898" s="50" t="s">
        <v>39</v>
      </c>
      <c r="F13898" s="50">
        <v>9806708000</v>
      </c>
      <c r="G13898" s="50"/>
      <c r="H13898" s="50"/>
      <c r="I13898" s="50"/>
      <c r="J13898" s="50"/>
      <c r="K13898" s="50"/>
      <c r="L13898" s="50"/>
    </row>
    <row r="13899" spans="4:12" x14ac:dyDescent="0.25">
      <c r="D13899" s="50">
        <v>52615087</v>
      </c>
      <c r="E13899" s="50" t="s">
        <v>39</v>
      </c>
      <c r="F13899" s="50">
        <v>9806710000</v>
      </c>
      <c r="G13899" s="50"/>
      <c r="H13899" s="50"/>
      <c r="I13899" s="50"/>
      <c r="J13899" s="50"/>
      <c r="K13899" s="50"/>
      <c r="L13899" s="50"/>
    </row>
    <row r="13900" spans="4:12" x14ac:dyDescent="0.25">
      <c r="D13900" s="50">
        <v>52615090</v>
      </c>
      <c r="E13900" s="50" t="s">
        <v>39</v>
      </c>
      <c r="F13900" s="50">
        <v>9806710000</v>
      </c>
      <c r="G13900" s="50"/>
      <c r="H13900" s="50"/>
      <c r="I13900" s="50"/>
      <c r="J13900" s="50"/>
      <c r="K13900" s="50"/>
      <c r="L13900" s="50"/>
    </row>
    <row r="13901" spans="4:12" x14ac:dyDescent="0.25">
      <c r="D13901" s="50">
        <v>52615097</v>
      </c>
      <c r="E13901" s="50" t="s">
        <v>39</v>
      </c>
      <c r="F13901" s="50">
        <v>9806710000</v>
      </c>
      <c r="G13901" s="50"/>
      <c r="H13901" s="50"/>
      <c r="I13901" s="50"/>
      <c r="J13901" s="50"/>
      <c r="K13901" s="50"/>
      <c r="L13901" s="50"/>
    </row>
    <row r="13902" spans="4:12" x14ac:dyDescent="0.25">
      <c r="D13902" s="50">
        <v>52615100</v>
      </c>
      <c r="E13902" s="50" t="s">
        <v>39</v>
      </c>
      <c r="F13902" s="50">
        <v>9806710000</v>
      </c>
      <c r="G13902" s="50"/>
      <c r="H13902" s="50"/>
      <c r="I13902" s="50"/>
      <c r="J13902" s="50"/>
      <c r="K13902" s="50"/>
      <c r="L13902" s="50"/>
    </row>
    <row r="13903" spans="4:12" x14ac:dyDescent="0.25">
      <c r="D13903" s="50">
        <v>52615117</v>
      </c>
      <c r="E13903" s="50" t="s">
        <v>39</v>
      </c>
      <c r="F13903" s="50">
        <v>9806712000</v>
      </c>
      <c r="G13903" s="50"/>
      <c r="H13903" s="50"/>
      <c r="I13903" s="50"/>
      <c r="J13903" s="50"/>
      <c r="K13903" s="50"/>
      <c r="L13903" s="50"/>
    </row>
    <row r="13904" spans="4:12" x14ac:dyDescent="0.25">
      <c r="D13904" s="50">
        <v>52615120</v>
      </c>
      <c r="E13904" s="50" t="s">
        <v>39</v>
      </c>
      <c r="F13904" s="50">
        <v>9806712000</v>
      </c>
      <c r="G13904" s="50"/>
      <c r="H13904" s="50"/>
      <c r="I13904" s="50"/>
      <c r="J13904" s="50"/>
      <c r="K13904" s="50"/>
      <c r="L13904" s="50"/>
    </row>
    <row r="13905" spans="4:12" x14ac:dyDescent="0.25">
      <c r="D13905" s="50">
        <v>52615137</v>
      </c>
      <c r="E13905" s="50" t="s">
        <v>39</v>
      </c>
      <c r="F13905" s="50">
        <v>9806714000</v>
      </c>
      <c r="G13905" s="50"/>
      <c r="H13905" s="50"/>
      <c r="I13905" s="50"/>
      <c r="J13905" s="50"/>
      <c r="K13905" s="50"/>
      <c r="L13905" s="50"/>
    </row>
    <row r="13906" spans="4:12" x14ac:dyDescent="0.25">
      <c r="D13906" s="50">
        <v>52615140</v>
      </c>
      <c r="E13906" s="50" t="s">
        <v>39</v>
      </c>
      <c r="F13906" s="50">
        <v>9806714000</v>
      </c>
      <c r="G13906" s="50"/>
      <c r="H13906" s="50"/>
      <c r="I13906" s="50"/>
      <c r="J13906" s="50"/>
      <c r="K13906" s="50"/>
      <c r="L13906" s="50"/>
    </row>
    <row r="13907" spans="4:12" x14ac:dyDescent="0.25">
      <c r="D13907" s="50">
        <v>52615155</v>
      </c>
      <c r="E13907" s="50" t="s">
        <v>39</v>
      </c>
      <c r="F13907" s="50">
        <v>9806716000</v>
      </c>
      <c r="G13907" s="50"/>
      <c r="H13907" s="50"/>
      <c r="I13907" s="50"/>
      <c r="J13907" s="50"/>
      <c r="K13907" s="50"/>
      <c r="L13907" s="50"/>
    </row>
    <row r="13908" spans="4:12" x14ac:dyDescent="0.25">
      <c r="D13908" s="50">
        <v>52615160</v>
      </c>
      <c r="E13908" s="50" t="s">
        <v>39</v>
      </c>
      <c r="F13908" s="50">
        <v>9806716000</v>
      </c>
      <c r="G13908" s="50"/>
      <c r="H13908" s="50"/>
      <c r="I13908" s="50"/>
      <c r="J13908" s="50"/>
      <c r="K13908" s="50"/>
      <c r="L13908" s="50"/>
    </row>
    <row r="13909" spans="4:12" x14ac:dyDescent="0.25">
      <c r="D13909" s="50">
        <v>52615175</v>
      </c>
      <c r="E13909" s="50" t="s">
        <v>39</v>
      </c>
      <c r="F13909" s="50">
        <v>9806718000</v>
      </c>
      <c r="G13909" s="50"/>
      <c r="H13909" s="50"/>
      <c r="I13909" s="50"/>
      <c r="J13909" s="50"/>
      <c r="K13909" s="50"/>
      <c r="L13909" s="50"/>
    </row>
    <row r="13910" spans="4:12" x14ac:dyDescent="0.25">
      <c r="D13910" s="50">
        <v>52615180</v>
      </c>
      <c r="E13910" s="50" t="s">
        <v>39</v>
      </c>
      <c r="F13910" s="50">
        <v>9806718000</v>
      </c>
      <c r="G13910" s="50"/>
      <c r="H13910" s="50"/>
      <c r="I13910" s="50"/>
      <c r="J13910" s="50"/>
      <c r="K13910" s="50"/>
      <c r="L13910" s="50"/>
    </row>
    <row r="13911" spans="4:12" x14ac:dyDescent="0.25">
      <c r="D13911" s="50">
        <v>52615195</v>
      </c>
      <c r="E13911" s="50" t="s">
        <v>39</v>
      </c>
      <c r="F13911" s="50">
        <v>9806720000</v>
      </c>
      <c r="G13911" s="50"/>
      <c r="H13911" s="50"/>
      <c r="I13911" s="50"/>
      <c r="J13911" s="50"/>
      <c r="K13911" s="50"/>
      <c r="L13911" s="50"/>
    </row>
    <row r="13912" spans="4:12" x14ac:dyDescent="0.25">
      <c r="D13912" s="50">
        <v>52615200</v>
      </c>
      <c r="E13912" s="50" t="s">
        <v>39</v>
      </c>
      <c r="F13912" s="50">
        <v>9806720000</v>
      </c>
      <c r="G13912" s="50"/>
      <c r="H13912" s="50"/>
      <c r="I13912" s="50"/>
      <c r="J13912" s="50"/>
      <c r="K13912" s="50"/>
      <c r="L13912" s="50"/>
    </row>
    <row r="13913" spans="4:12" x14ac:dyDescent="0.25">
      <c r="D13913" s="50">
        <v>52616050</v>
      </c>
      <c r="E13913" s="50" t="s">
        <v>39</v>
      </c>
      <c r="F13913" s="50">
        <v>9899999903</v>
      </c>
      <c r="G13913" s="50"/>
      <c r="H13913" s="50"/>
      <c r="I13913" s="50"/>
      <c r="J13913" s="50"/>
      <c r="K13913" s="50"/>
      <c r="L13913" s="50"/>
    </row>
    <row r="13914" spans="4:12" x14ac:dyDescent="0.25">
      <c r="D13914" s="50">
        <v>52616057</v>
      </c>
      <c r="E13914" s="50" t="s">
        <v>39</v>
      </c>
      <c r="F13914" s="50">
        <v>9899999903</v>
      </c>
      <c r="G13914" s="50"/>
      <c r="H13914" s="50"/>
      <c r="I13914" s="50"/>
      <c r="J13914" s="50"/>
      <c r="K13914" s="50"/>
      <c r="L13914" s="50"/>
    </row>
    <row r="13915" spans="4:12" x14ac:dyDescent="0.25">
      <c r="D13915" s="50">
        <v>52616060</v>
      </c>
      <c r="E13915" s="50" t="s">
        <v>39</v>
      </c>
      <c r="F13915" s="50">
        <v>9899999903</v>
      </c>
      <c r="G13915" s="50"/>
      <c r="H13915" s="50"/>
      <c r="I13915" s="50"/>
      <c r="J13915" s="50"/>
      <c r="K13915" s="50"/>
      <c r="L13915" s="50"/>
    </row>
    <row r="13916" spans="4:12" x14ac:dyDescent="0.25">
      <c r="D13916" s="50">
        <v>52616067</v>
      </c>
      <c r="E13916" s="50" t="s">
        <v>39</v>
      </c>
      <c r="F13916" s="50">
        <v>9899999903</v>
      </c>
      <c r="G13916" s="50"/>
      <c r="H13916" s="50"/>
      <c r="I13916" s="50"/>
      <c r="J13916" s="50"/>
      <c r="K13916" s="50"/>
      <c r="L13916" s="50"/>
    </row>
    <row r="13917" spans="4:12" x14ac:dyDescent="0.25">
      <c r="D13917" s="50">
        <v>52616070</v>
      </c>
      <c r="E13917" s="50" t="s">
        <v>39</v>
      </c>
      <c r="F13917" s="50">
        <v>9899999903</v>
      </c>
      <c r="G13917" s="50"/>
      <c r="H13917" s="50"/>
      <c r="I13917" s="50"/>
      <c r="J13917" s="50"/>
      <c r="K13917" s="50"/>
      <c r="L13917" s="50"/>
    </row>
    <row r="13918" spans="4:12" x14ac:dyDescent="0.25">
      <c r="D13918" s="50">
        <v>52616077</v>
      </c>
      <c r="E13918" s="50" t="s">
        <v>39</v>
      </c>
      <c r="F13918" s="50">
        <v>9899999903</v>
      </c>
      <c r="G13918" s="50"/>
      <c r="H13918" s="50"/>
      <c r="I13918" s="50"/>
      <c r="J13918" s="50"/>
      <c r="K13918" s="50"/>
      <c r="L13918" s="50"/>
    </row>
    <row r="13919" spans="4:12" x14ac:dyDescent="0.25">
      <c r="D13919" s="50">
        <v>52616080</v>
      </c>
      <c r="E13919" s="50" t="s">
        <v>39</v>
      </c>
      <c r="F13919" s="50">
        <v>9899999903</v>
      </c>
      <c r="G13919" s="50"/>
      <c r="H13919" s="50"/>
      <c r="I13919" s="50"/>
      <c r="J13919" s="50"/>
      <c r="K13919" s="50"/>
      <c r="L13919" s="50"/>
    </row>
    <row r="13920" spans="4:12" x14ac:dyDescent="0.25">
      <c r="D13920" s="50">
        <v>52616087</v>
      </c>
      <c r="E13920" s="50" t="s">
        <v>39</v>
      </c>
      <c r="F13920" s="50">
        <v>9809410000</v>
      </c>
      <c r="G13920" s="50"/>
      <c r="H13920" s="50"/>
      <c r="I13920" s="50"/>
      <c r="J13920" s="50"/>
      <c r="K13920" s="50"/>
      <c r="L13920" s="50"/>
    </row>
    <row r="13921" spans="4:12" x14ac:dyDescent="0.25">
      <c r="D13921" s="50">
        <v>52616090</v>
      </c>
      <c r="E13921" s="50" t="s">
        <v>39</v>
      </c>
      <c r="F13921" s="50">
        <v>9809410000</v>
      </c>
      <c r="G13921" s="50"/>
      <c r="H13921" s="50"/>
      <c r="I13921" s="50"/>
      <c r="J13921" s="50"/>
      <c r="K13921" s="50"/>
      <c r="L13921" s="50"/>
    </row>
    <row r="13922" spans="4:12" x14ac:dyDescent="0.25">
      <c r="D13922" s="50">
        <v>52616097</v>
      </c>
      <c r="E13922" s="50" t="s">
        <v>39</v>
      </c>
      <c r="F13922" s="50">
        <v>9809410000</v>
      </c>
      <c r="G13922" s="50"/>
      <c r="H13922" s="50"/>
      <c r="I13922" s="50"/>
      <c r="J13922" s="50"/>
      <c r="K13922" s="50"/>
      <c r="L13922" s="50"/>
    </row>
    <row r="13923" spans="4:12" x14ac:dyDescent="0.25">
      <c r="D13923" s="50">
        <v>52616100</v>
      </c>
      <c r="E13923" s="50" t="s">
        <v>39</v>
      </c>
      <c r="F13923" s="50">
        <v>9809410000</v>
      </c>
      <c r="G13923" s="50"/>
      <c r="H13923" s="50"/>
      <c r="I13923" s="50"/>
      <c r="J13923" s="50"/>
      <c r="K13923" s="50"/>
      <c r="L13923" s="50"/>
    </row>
    <row r="13924" spans="4:12" x14ac:dyDescent="0.25">
      <c r="D13924" s="50">
        <v>52616117</v>
      </c>
      <c r="E13924" s="50" t="s">
        <v>39</v>
      </c>
      <c r="F13924" s="50">
        <v>9809412000</v>
      </c>
      <c r="G13924" s="50"/>
      <c r="H13924" s="50"/>
      <c r="I13924" s="50"/>
      <c r="J13924" s="50"/>
      <c r="K13924" s="50"/>
      <c r="L13924" s="50"/>
    </row>
    <row r="13925" spans="4:12" x14ac:dyDescent="0.25">
      <c r="D13925" s="50">
        <v>52616120</v>
      </c>
      <c r="E13925" s="50" t="s">
        <v>39</v>
      </c>
      <c r="F13925" s="50">
        <v>9809412000</v>
      </c>
      <c r="G13925" s="50"/>
      <c r="H13925" s="50"/>
      <c r="I13925" s="50"/>
      <c r="J13925" s="50"/>
      <c r="K13925" s="50"/>
      <c r="L13925" s="50"/>
    </row>
    <row r="13926" spans="4:12" x14ac:dyDescent="0.25">
      <c r="D13926" s="50">
        <v>52616137</v>
      </c>
      <c r="E13926" s="50" t="s">
        <v>39</v>
      </c>
      <c r="F13926" s="50">
        <v>9809414000</v>
      </c>
      <c r="G13926" s="50"/>
      <c r="H13926" s="50"/>
      <c r="I13926" s="50"/>
      <c r="J13926" s="50"/>
      <c r="K13926" s="50"/>
      <c r="L13926" s="50"/>
    </row>
    <row r="13927" spans="4:12" x14ac:dyDescent="0.25">
      <c r="D13927" s="50">
        <v>52616140</v>
      </c>
      <c r="E13927" s="50" t="s">
        <v>39</v>
      </c>
      <c r="F13927" s="50">
        <v>9809414000</v>
      </c>
      <c r="G13927" s="50"/>
      <c r="H13927" s="50"/>
      <c r="I13927" s="50"/>
      <c r="J13927" s="50"/>
      <c r="K13927" s="50"/>
      <c r="L13927" s="50"/>
    </row>
    <row r="13928" spans="4:12" x14ac:dyDescent="0.25">
      <c r="D13928" s="50">
        <v>52616155</v>
      </c>
      <c r="E13928" s="50" t="s">
        <v>39</v>
      </c>
      <c r="F13928" s="50">
        <v>9809416000</v>
      </c>
      <c r="G13928" s="50"/>
      <c r="H13928" s="50"/>
      <c r="I13928" s="50"/>
      <c r="J13928" s="50"/>
      <c r="K13928" s="50"/>
      <c r="L13928" s="50"/>
    </row>
    <row r="13929" spans="4:12" x14ac:dyDescent="0.25">
      <c r="D13929" s="50">
        <v>52616160</v>
      </c>
      <c r="E13929" s="50" t="s">
        <v>39</v>
      </c>
      <c r="F13929" s="50">
        <v>9809416000</v>
      </c>
      <c r="G13929" s="50"/>
      <c r="H13929" s="50"/>
      <c r="I13929" s="50"/>
      <c r="J13929" s="50"/>
      <c r="K13929" s="50"/>
      <c r="L13929" s="50"/>
    </row>
    <row r="13930" spans="4:12" x14ac:dyDescent="0.25">
      <c r="D13930" s="50">
        <v>52616175</v>
      </c>
      <c r="E13930" s="50" t="s">
        <v>39</v>
      </c>
      <c r="F13930" s="50">
        <v>9809418000</v>
      </c>
      <c r="G13930" s="50"/>
      <c r="H13930" s="50"/>
      <c r="I13930" s="50"/>
      <c r="J13930" s="50"/>
      <c r="K13930" s="50"/>
      <c r="L13930" s="50"/>
    </row>
    <row r="13931" spans="4:12" x14ac:dyDescent="0.25">
      <c r="D13931" s="50">
        <v>52616180</v>
      </c>
      <c r="E13931" s="50" t="s">
        <v>39</v>
      </c>
      <c r="F13931" s="50">
        <v>9809418000</v>
      </c>
      <c r="G13931" s="50"/>
      <c r="H13931" s="50"/>
      <c r="I13931" s="50"/>
      <c r="J13931" s="50"/>
      <c r="K13931" s="50"/>
      <c r="L13931" s="50"/>
    </row>
    <row r="13932" spans="4:12" x14ac:dyDescent="0.25">
      <c r="D13932" s="50">
        <v>52616195</v>
      </c>
      <c r="E13932" s="50" t="s">
        <v>39</v>
      </c>
      <c r="F13932" s="50">
        <v>9809420000</v>
      </c>
      <c r="G13932" s="50"/>
      <c r="H13932" s="50"/>
      <c r="I13932" s="50"/>
      <c r="J13932" s="50"/>
      <c r="K13932" s="50"/>
      <c r="L13932" s="50"/>
    </row>
    <row r="13933" spans="4:12" x14ac:dyDescent="0.25">
      <c r="D13933" s="50">
        <v>52616200</v>
      </c>
      <c r="E13933" s="50" t="s">
        <v>39</v>
      </c>
      <c r="F13933" s="50">
        <v>9809420000</v>
      </c>
      <c r="G13933" s="50"/>
      <c r="H13933" s="50"/>
      <c r="I13933" s="50"/>
      <c r="J13933" s="50"/>
      <c r="K13933" s="50"/>
      <c r="L13933" s="50"/>
    </row>
    <row r="13934" spans="4:12" x14ac:dyDescent="0.25">
      <c r="D13934" s="50">
        <v>52617050</v>
      </c>
      <c r="E13934" s="50" t="s">
        <v>39</v>
      </c>
      <c r="F13934" s="50">
        <v>9899999903</v>
      </c>
      <c r="G13934" s="50"/>
      <c r="H13934" s="50"/>
      <c r="I13934" s="50"/>
      <c r="J13934" s="50"/>
      <c r="K13934" s="50"/>
      <c r="L13934" s="50"/>
    </row>
    <row r="13935" spans="4:12" x14ac:dyDescent="0.25">
      <c r="D13935" s="50">
        <v>52617057</v>
      </c>
      <c r="E13935" s="50" t="s">
        <v>39</v>
      </c>
      <c r="F13935" s="50">
        <v>9899999903</v>
      </c>
      <c r="G13935" s="50"/>
      <c r="H13935" s="50"/>
      <c r="I13935" s="50"/>
      <c r="J13935" s="50"/>
      <c r="K13935" s="50"/>
      <c r="L13935" s="50"/>
    </row>
    <row r="13936" spans="4:12" x14ac:dyDescent="0.25">
      <c r="D13936" s="50">
        <v>52617060</v>
      </c>
      <c r="E13936" s="50" t="s">
        <v>39</v>
      </c>
      <c r="F13936" s="50">
        <v>9899999903</v>
      </c>
      <c r="G13936" s="50"/>
      <c r="H13936" s="50"/>
      <c r="I13936" s="50"/>
      <c r="J13936" s="50"/>
      <c r="K13936" s="50"/>
      <c r="L13936" s="50"/>
    </row>
    <row r="13937" spans="4:12" x14ac:dyDescent="0.25">
      <c r="D13937" s="50">
        <v>52617067</v>
      </c>
      <c r="E13937" s="50" t="s">
        <v>39</v>
      </c>
      <c r="F13937" s="50">
        <v>9899999903</v>
      </c>
      <c r="G13937" s="50"/>
      <c r="H13937" s="50"/>
      <c r="I13937" s="50"/>
      <c r="J13937" s="50"/>
      <c r="K13937" s="50"/>
      <c r="L13937" s="50"/>
    </row>
    <row r="13938" spans="4:12" x14ac:dyDescent="0.25">
      <c r="D13938" s="50">
        <v>52617070</v>
      </c>
      <c r="E13938" s="50" t="s">
        <v>39</v>
      </c>
      <c r="F13938" s="50">
        <v>9899999903</v>
      </c>
      <c r="G13938" s="50"/>
      <c r="H13938" s="50"/>
      <c r="I13938" s="50"/>
      <c r="J13938" s="50"/>
      <c r="K13938" s="50"/>
      <c r="L13938" s="50"/>
    </row>
    <row r="13939" spans="4:12" x14ac:dyDescent="0.25">
      <c r="D13939" s="50">
        <v>52617077</v>
      </c>
      <c r="E13939" s="50" t="s">
        <v>39</v>
      </c>
      <c r="F13939" s="50">
        <v>9899999903</v>
      </c>
      <c r="G13939" s="50"/>
      <c r="H13939" s="50"/>
      <c r="I13939" s="50"/>
      <c r="J13939" s="50"/>
      <c r="K13939" s="50"/>
      <c r="L13939" s="50"/>
    </row>
    <row r="13940" spans="4:12" x14ac:dyDescent="0.25">
      <c r="D13940" s="50">
        <v>52617080</v>
      </c>
      <c r="E13940" s="50" t="s">
        <v>39</v>
      </c>
      <c r="F13940" s="50">
        <v>9899999903</v>
      </c>
      <c r="G13940" s="50"/>
      <c r="H13940" s="50"/>
      <c r="I13940" s="50"/>
      <c r="J13940" s="50"/>
      <c r="K13940" s="50"/>
      <c r="L13940" s="50"/>
    </row>
    <row r="13941" spans="4:12" x14ac:dyDescent="0.25">
      <c r="D13941" s="50">
        <v>52617087</v>
      </c>
      <c r="E13941" s="50" t="s">
        <v>39</v>
      </c>
      <c r="F13941" s="50">
        <v>9809410000</v>
      </c>
      <c r="G13941" s="50"/>
      <c r="H13941" s="50"/>
      <c r="I13941" s="50"/>
      <c r="J13941" s="50"/>
      <c r="K13941" s="50"/>
      <c r="L13941" s="50"/>
    </row>
    <row r="13942" spans="4:12" x14ac:dyDescent="0.25">
      <c r="D13942" s="50">
        <v>52617090</v>
      </c>
      <c r="E13942" s="50" t="s">
        <v>39</v>
      </c>
      <c r="F13942" s="50">
        <v>9809410000</v>
      </c>
      <c r="G13942" s="50"/>
      <c r="H13942" s="50"/>
      <c r="I13942" s="50"/>
      <c r="J13942" s="50"/>
      <c r="K13942" s="50"/>
      <c r="L13942" s="50"/>
    </row>
    <row r="13943" spans="4:12" x14ac:dyDescent="0.25">
      <c r="D13943" s="50">
        <v>52617097</v>
      </c>
      <c r="E13943" s="50" t="s">
        <v>39</v>
      </c>
      <c r="F13943" s="50">
        <v>9809410000</v>
      </c>
      <c r="G13943" s="50"/>
      <c r="H13943" s="50"/>
      <c r="I13943" s="50"/>
      <c r="J13943" s="50"/>
      <c r="K13943" s="50"/>
      <c r="L13943" s="50"/>
    </row>
    <row r="13944" spans="4:12" x14ac:dyDescent="0.25">
      <c r="D13944" s="50">
        <v>52617100</v>
      </c>
      <c r="E13944" s="50" t="s">
        <v>39</v>
      </c>
      <c r="F13944" s="50">
        <v>9809410000</v>
      </c>
      <c r="G13944" s="50"/>
      <c r="H13944" s="50"/>
      <c r="I13944" s="50"/>
      <c r="J13944" s="50"/>
      <c r="K13944" s="50"/>
      <c r="L13944" s="50"/>
    </row>
    <row r="13945" spans="4:12" x14ac:dyDescent="0.25">
      <c r="D13945" s="50">
        <v>52617117</v>
      </c>
      <c r="E13945" s="50" t="s">
        <v>39</v>
      </c>
      <c r="F13945" s="50">
        <v>9809412000</v>
      </c>
      <c r="G13945" s="50"/>
      <c r="H13945" s="50"/>
      <c r="I13945" s="50"/>
      <c r="J13945" s="50"/>
      <c r="K13945" s="50"/>
      <c r="L13945" s="50"/>
    </row>
    <row r="13946" spans="4:12" x14ac:dyDescent="0.25">
      <c r="D13946" s="50">
        <v>52617120</v>
      </c>
      <c r="E13946" s="50" t="s">
        <v>39</v>
      </c>
      <c r="F13946" s="50">
        <v>9809412000</v>
      </c>
      <c r="G13946" s="50"/>
      <c r="H13946" s="50"/>
      <c r="I13946" s="50"/>
      <c r="J13946" s="50"/>
      <c r="K13946" s="50"/>
      <c r="L13946" s="50"/>
    </row>
    <row r="13947" spans="4:12" x14ac:dyDescent="0.25">
      <c r="D13947" s="50">
        <v>52617137</v>
      </c>
      <c r="E13947" s="50" t="s">
        <v>39</v>
      </c>
      <c r="F13947" s="50">
        <v>9809414000</v>
      </c>
      <c r="G13947" s="50"/>
      <c r="H13947" s="50"/>
      <c r="I13947" s="50"/>
      <c r="J13947" s="50"/>
      <c r="K13947" s="50"/>
      <c r="L13947" s="50"/>
    </row>
    <row r="13948" spans="4:12" x14ac:dyDescent="0.25">
      <c r="D13948" s="50">
        <v>52617140</v>
      </c>
      <c r="E13948" s="50" t="s">
        <v>39</v>
      </c>
      <c r="F13948" s="50">
        <v>9809414000</v>
      </c>
      <c r="G13948" s="50"/>
      <c r="H13948" s="50"/>
      <c r="I13948" s="50"/>
      <c r="J13948" s="50"/>
      <c r="K13948" s="50"/>
      <c r="L13948" s="50"/>
    </row>
    <row r="13949" spans="4:12" x14ac:dyDescent="0.25">
      <c r="D13949" s="50">
        <v>52617155</v>
      </c>
      <c r="E13949" s="50" t="s">
        <v>39</v>
      </c>
      <c r="F13949" s="50">
        <v>9809416000</v>
      </c>
      <c r="G13949" s="50"/>
      <c r="H13949" s="50"/>
      <c r="I13949" s="50"/>
      <c r="J13949" s="50"/>
      <c r="K13949" s="50"/>
      <c r="L13949" s="50"/>
    </row>
    <row r="13950" spans="4:12" x14ac:dyDescent="0.25">
      <c r="D13950" s="50">
        <v>52617160</v>
      </c>
      <c r="E13950" s="50" t="s">
        <v>39</v>
      </c>
      <c r="F13950" s="50">
        <v>9809416000</v>
      </c>
      <c r="G13950" s="50"/>
      <c r="H13950" s="50"/>
      <c r="I13950" s="50"/>
      <c r="J13950" s="50"/>
      <c r="K13950" s="50"/>
      <c r="L13950" s="50"/>
    </row>
    <row r="13951" spans="4:12" x14ac:dyDescent="0.25">
      <c r="D13951" s="50">
        <v>52617175</v>
      </c>
      <c r="E13951" s="50" t="s">
        <v>39</v>
      </c>
      <c r="F13951" s="50">
        <v>9809418000</v>
      </c>
      <c r="G13951" s="50"/>
      <c r="H13951" s="50"/>
      <c r="I13951" s="50"/>
      <c r="J13951" s="50"/>
      <c r="K13951" s="50"/>
      <c r="L13951" s="50"/>
    </row>
    <row r="13952" spans="4:12" x14ac:dyDescent="0.25">
      <c r="D13952" s="50">
        <v>52617180</v>
      </c>
      <c r="E13952" s="50" t="s">
        <v>39</v>
      </c>
      <c r="F13952" s="50">
        <v>9809418000</v>
      </c>
      <c r="G13952" s="50"/>
      <c r="H13952" s="50"/>
      <c r="I13952" s="50"/>
      <c r="J13952" s="50"/>
      <c r="K13952" s="50"/>
      <c r="L13952" s="50"/>
    </row>
    <row r="13953" spans="4:12" x14ac:dyDescent="0.25">
      <c r="D13953" s="50">
        <v>52617195</v>
      </c>
      <c r="E13953" s="50" t="s">
        <v>39</v>
      </c>
      <c r="F13953" s="50">
        <v>9809420000</v>
      </c>
      <c r="G13953" s="50"/>
      <c r="H13953" s="50"/>
      <c r="I13953" s="50"/>
      <c r="J13953" s="50"/>
      <c r="K13953" s="50"/>
      <c r="L13953" s="50"/>
    </row>
    <row r="13954" spans="4:12" x14ac:dyDescent="0.25">
      <c r="D13954" s="50">
        <v>52617200</v>
      </c>
      <c r="E13954" s="50" t="s">
        <v>39</v>
      </c>
      <c r="F13954" s="50">
        <v>9809420000</v>
      </c>
      <c r="G13954" s="50"/>
      <c r="H13954" s="50"/>
      <c r="I13954" s="50"/>
      <c r="J13954" s="50"/>
      <c r="K13954" s="50"/>
      <c r="L13954" s="50"/>
    </row>
    <row r="13955" spans="4:12" x14ac:dyDescent="0.25">
      <c r="D13955" s="50">
        <v>52714030</v>
      </c>
      <c r="E13955" s="50" t="s">
        <v>39</v>
      </c>
      <c r="F13955" s="50">
        <v>9842204000</v>
      </c>
      <c r="G13955" s="50">
        <v>9816004000</v>
      </c>
      <c r="H13955" s="50">
        <v>9842604000</v>
      </c>
      <c r="I13955" s="50">
        <v>9841404000</v>
      </c>
      <c r="J13955" s="50"/>
      <c r="K13955" s="50"/>
      <c r="L13955" s="50"/>
    </row>
    <row r="13956" spans="4:12" x14ac:dyDescent="0.25">
      <c r="D13956" s="50">
        <v>52714040</v>
      </c>
      <c r="E13956" s="50" t="s">
        <v>39</v>
      </c>
      <c r="F13956" s="50">
        <v>9842204000</v>
      </c>
      <c r="G13956" s="50">
        <v>9816004000</v>
      </c>
      <c r="H13956" s="50">
        <v>9842604000</v>
      </c>
      <c r="I13956" s="50">
        <v>9841404000</v>
      </c>
      <c r="J13956" s="50"/>
      <c r="K13956" s="50"/>
      <c r="L13956" s="50"/>
    </row>
    <row r="13957" spans="4:12" x14ac:dyDescent="0.25">
      <c r="D13957" s="50">
        <v>52714050</v>
      </c>
      <c r="E13957" s="50" t="s">
        <v>39</v>
      </c>
      <c r="F13957" s="50">
        <v>9842206000</v>
      </c>
      <c r="G13957" s="50">
        <v>9816006000</v>
      </c>
      <c r="H13957" s="50">
        <v>9842606000</v>
      </c>
      <c r="I13957" s="50">
        <v>9841406000</v>
      </c>
      <c r="J13957" s="50"/>
      <c r="K13957" s="50"/>
      <c r="L13957" s="50"/>
    </row>
    <row r="13958" spans="4:12" x14ac:dyDescent="0.25">
      <c r="D13958" s="50">
        <v>52714060</v>
      </c>
      <c r="E13958" s="50" t="s">
        <v>39</v>
      </c>
      <c r="F13958" s="50">
        <v>9842206000</v>
      </c>
      <c r="G13958" s="50">
        <v>9816006000</v>
      </c>
      <c r="H13958" s="50">
        <v>9842606000</v>
      </c>
      <c r="I13958" s="50">
        <v>9841406000</v>
      </c>
      <c r="J13958" s="50"/>
      <c r="K13958" s="50"/>
      <c r="L13958" s="50"/>
    </row>
    <row r="13959" spans="4:12" x14ac:dyDescent="0.25">
      <c r="D13959" s="50">
        <v>52714080</v>
      </c>
      <c r="E13959" s="50" t="s">
        <v>39</v>
      </c>
      <c r="F13959" s="50">
        <v>9842208000</v>
      </c>
      <c r="G13959" s="50">
        <v>9816008000</v>
      </c>
      <c r="H13959" s="50">
        <v>9842608000</v>
      </c>
      <c r="I13959" s="50">
        <v>9841408000</v>
      </c>
      <c r="J13959" s="50"/>
      <c r="K13959" s="50"/>
      <c r="L13959" s="50"/>
    </row>
    <row r="13960" spans="4:12" x14ac:dyDescent="0.25">
      <c r="D13960" s="50">
        <v>52714100</v>
      </c>
      <c r="E13960" s="50" t="s">
        <v>39</v>
      </c>
      <c r="F13960" s="50">
        <v>9842210000</v>
      </c>
      <c r="G13960" s="50">
        <v>9816010000</v>
      </c>
      <c r="H13960" s="50">
        <v>9842610000</v>
      </c>
      <c r="I13960" s="50">
        <v>9841410000</v>
      </c>
      <c r="J13960" s="50"/>
      <c r="K13960" s="50"/>
      <c r="L13960" s="50"/>
    </row>
    <row r="13961" spans="4:12" x14ac:dyDescent="0.25">
      <c r="D13961" s="50">
        <v>52714120</v>
      </c>
      <c r="E13961" s="50" t="s">
        <v>39</v>
      </c>
      <c r="F13961" s="50">
        <v>9842212000</v>
      </c>
      <c r="G13961" s="50">
        <v>9816012000</v>
      </c>
      <c r="H13961" s="50">
        <v>9842612000</v>
      </c>
      <c r="I13961" s="50">
        <v>9841412000</v>
      </c>
      <c r="J13961" s="50"/>
      <c r="K13961" s="50"/>
      <c r="L13961" s="50"/>
    </row>
    <row r="13962" spans="4:12" x14ac:dyDescent="0.25">
      <c r="D13962" s="50">
        <v>52714121</v>
      </c>
      <c r="E13962" s="50" t="s">
        <v>39</v>
      </c>
      <c r="F13962" s="50">
        <v>9842212000</v>
      </c>
      <c r="G13962" s="50">
        <v>9816012000</v>
      </c>
      <c r="H13962" s="50">
        <v>9842612000</v>
      </c>
      <c r="I13962" s="50">
        <v>9841412000</v>
      </c>
      <c r="J13962" s="50"/>
      <c r="K13962" s="50"/>
      <c r="L13962" s="50"/>
    </row>
    <row r="13963" spans="4:12" x14ac:dyDescent="0.25">
      <c r="D13963" s="50">
        <v>52714160</v>
      </c>
      <c r="E13963" s="50" t="s">
        <v>39</v>
      </c>
      <c r="F13963" s="50">
        <v>9842216000</v>
      </c>
      <c r="G13963" s="50">
        <v>9816016000</v>
      </c>
      <c r="H13963" s="50">
        <v>9842616000</v>
      </c>
      <c r="I13963" s="50">
        <v>9841416000</v>
      </c>
      <c r="J13963" s="50"/>
      <c r="K13963" s="50"/>
      <c r="L13963" s="50"/>
    </row>
    <row r="13964" spans="4:12" x14ac:dyDescent="0.25">
      <c r="D13964" s="50">
        <v>52717030</v>
      </c>
      <c r="E13964" s="50" t="s">
        <v>39</v>
      </c>
      <c r="F13964" s="50">
        <v>9842204000</v>
      </c>
      <c r="G13964" s="50">
        <v>9816004000</v>
      </c>
      <c r="H13964" s="50">
        <v>9842604000</v>
      </c>
      <c r="I13964" s="50">
        <v>9841404000</v>
      </c>
      <c r="J13964" s="50"/>
      <c r="K13964" s="50"/>
      <c r="L13964" s="50"/>
    </row>
    <row r="13965" spans="4:12" x14ac:dyDescent="0.25">
      <c r="D13965" s="50">
        <v>52717040</v>
      </c>
      <c r="E13965" s="50" t="s">
        <v>39</v>
      </c>
      <c r="F13965" s="50">
        <v>9842204000</v>
      </c>
      <c r="G13965" s="50">
        <v>9816004000</v>
      </c>
      <c r="H13965" s="50">
        <v>9842604000</v>
      </c>
      <c r="I13965" s="50">
        <v>9841404000</v>
      </c>
      <c r="J13965" s="50"/>
      <c r="K13965" s="50"/>
      <c r="L13965" s="50"/>
    </row>
    <row r="13966" spans="4:12" x14ac:dyDescent="0.25">
      <c r="D13966" s="50">
        <v>52717050</v>
      </c>
      <c r="E13966" s="50" t="s">
        <v>39</v>
      </c>
      <c r="F13966" s="50">
        <v>9842206000</v>
      </c>
      <c r="G13966" s="50">
        <v>9816006000</v>
      </c>
      <c r="H13966" s="50">
        <v>9842606000</v>
      </c>
      <c r="I13966" s="50">
        <v>9841406000</v>
      </c>
      <c r="J13966" s="50"/>
      <c r="K13966" s="50"/>
      <c r="L13966" s="50"/>
    </row>
    <row r="13967" spans="4:12" x14ac:dyDescent="0.25">
      <c r="D13967" s="50">
        <v>52717060</v>
      </c>
      <c r="E13967" s="50" t="s">
        <v>39</v>
      </c>
      <c r="F13967" s="50">
        <v>9842206000</v>
      </c>
      <c r="G13967" s="50">
        <v>9816006000</v>
      </c>
      <c r="H13967" s="50">
        <v>9842606000</v>
      </c>
      <c r="I13967" s="50">
        <v>9841406000</v>
      </c>
      <c r="J13967" s="50"/>
      <c r="K13967" s="50"/>
      <c r="L13967" s="50"/>
    </row>
    <row r="13968" spans="4:12" x14ac:dyDescent="0.25">
      <c r="D13968" s="50">
        <v>52717061</v>
      </c>
      <c r="E13968" s="50" t="s">
        <v>39</v>
      </c>
      <c r="F13968" s="50">
        <v>9842206000</v>
      </c>
      <c r="G13968" s="50">
        <v>9816006000</v>
      </c>
      <c r="H13968" s="50">
        <v>9842606000</v>
      </c>
      <c r="I13968" s="50">
        <v>9841406000</v>
      </c>
      <c r="J13968" s="50"/>
      <c r="K13968" s="50"/>
      <c r="L13968" s="50"/>
    </row>
    <row r="13969" spans="4:12" x14ac:dyDescent="0.25">
      <c r="D13969" s="50">
        <v>52717080</v>
      </c>
      <c r="E13969" s="50" t="s">
        <v>39</v>
      </c>
      <c r="F13969" s="50">
        <v>9842208000</v>
      </c>
      <c r="G13969" s="50">
        <v>9816008000</v>
      </c>
      <c r="H13969" s="50">
        <v>9842608000</v>
      </c>
      <c r="I13969" s="50">
        <v>9841408000</v>
      </c>
      <c r="J13969" s="50"/>
      <c r="K13969" s="50"/>
      <c r="L13969" s="50"/>
    </row>
    <row r="13970" spans="4:12" x14ac:dyDescent="0.25">
      <c r="D13970" s="50">
        <v>52717081</v>
      </c>
      <c r="E13970" s="50" t="s">
        <v>39</v>
      </c>
      <c r="F13970" s="50">
        <v>9842208000</v>
      </c>
      <c r="G13970" s="50">
        <v>9816008000</v>
      </c>
      <c r="H13970" s="50">
        <v>9842608000</v>
      </c>
      <c r="I13970" s="50">
        <v>9841408000</v>
      </c>
      <c r="J13970" s="50"/>
      <c r="K13970" s="50"/>
      <c r="L13970" s="50"/>
    </row>
    <row r="13971" spans="4:12" x14ac:dyDescent="0.25">
      <c r="D13971" s="50">
        <v>52717100</v>
      </c>
      <c r="E13971" s="50" t="s">
        <v>39</v>
      </c>
      <c r="F13971" s="50">
        <v>9842210000</v>
      </c>
      <c r="G13971" s="50">
        <v>9816010000</v>
      </c>
      <c r="H13971" s="50">
        <v>9842610000</v>
      </c>
      <c r="I13971" s="50">
        <v>9841410000</v>
      </c>
      <c r="J13971" s="50"/>
      <c r="K13971" s="50"/>
      <c r="L13971" s="50"/>
    </row>
    <row r="13972" spans="4:12" x14ac:dyDescent="0.25">
      <c r="D13972" s="50">
        <v>52717101</v>
      </c>
      <c r="E13972" s="50" t="s">
        <v>39</v>
      </c>
      <c r="F13972" s="50">
        <v>9842210000</v>
      </c>
      <c r="G13972" s="50">
        <v>9816010000</v>
      </c>
      <c r="H13972" s="50">
        <v>9842610000</v>
      </c>
      <c r="I13972" s="50">
        <v>9841410000</v>
      </c>
      <c r="J13972" s="50"/>
      <c r="K13972" s="50"/>
      <c r="L13972" s="50"/>
    </row>
    <row r="13973" spans="4:12" x14ac:dyDescent="0.25">
      <c r="D13973" s="50">
        <v>52717102</v>
      </c>
      <c r="E13973" s="50" t="s">
        <v>39</v>
      </c>
      <c r="F13973" s="50">
        <v>9842210000</v>
      </c>
      <c r="G13973" s="50">
        <v>9816010000</v>
      </c>
      <c r="H13973" s="50">
        <v>9842610000</v>
      </c>
      <c r="I13973" s="50">
        <v>9841410000</v>
      </c>
      <c r="J13973" s="50"/>
      <c r="K13973" s="50"/>
      <c r="L13973" s="50"/>
    </row>
    <row r="13974" spans="4:12" x14ac:dyDescent="0.25">
      <c r="D13974" s="50">
        <v>52717120</v>
      </c>
      <c r="E13974" s="50" t="s">
        <v>39</v>
      </c>
      <c r="F13974" s="50">
        <v>9842212000</v>
      </c>
      <c r="G13974" s="50">
        <v>9816012000</v>
      </c>
      <c r="H13974" s="50">
        <v>9842612000</v>
      </c>
      <c r="I13974" s="50">
        <v>9841412000</v>
      </c>
      <c r="J13974" s="50"/>
      <c r="K13974" s="50"/>
      <c r="L13974" s="50"/>
    </row>
    <row r="13975" spans="4:12" x14ac:dyDescent="0.25">
      <c r="D13975" s="50">
        <v>52717121</v>
      </c>
      <c r="E13975" s="50" t="s">
        <v>39</v>
      </c>
      <c r="F13975" s="50">
        <v>9842212000</v>
      </c>
      <c r="G13975" s="50">
        <v>9816012000</v>
      </c>
      <c r="H13975" s="50">
        <v>9842612000</v>
      </c>
      <c r="I13975" s="50">
        <v>9841412000</v>
      </c>
      <c r="J13975" s="50"/>
      <c r="K13975" s="50"/>
      <c r="L13975" s="50"/>
    </row>
    <row r="13976" spans="4:12" x14ac:dyDescent="0.25">
      <c r="D13976" s="50">
        <v>52717122</v>
      </c>
      <c r="E13976" s="50" t="s">
        <v>39</v>
      </c>
      <c r="F13976" s="50">
        <v>9842212000</v>
      </c>
      <c r="G13976" s="50">
        <v>9816012000</v>
      </c>
      <c r="H13976" s="50">
        <v>9842612000</v>
      </c>
      <c r="I13976" s="50">
        <v>9841412000</v>
      </c>
      <c r="J13976" s="50"/>
      <c r="K13976" s="50"/>
      <c r="L13976" s="50"/>
    </row>
    <row r="13977" spans="4:12" x14ac:dyDescent="0.25">
      <c r="D13977" s="50">
        <v>52717160</v>
      </c>
      <c r="E13977" s="50" t="s">
        <v>39</v>
      </c>
      <c r="F13977" s="50">
        <v>9842216000</v>
      </c>
      <c r="G13977" s="50">
        <v>9816016000</v>
      </c>
      <c r="H13977" s="50">
        <v>9842616000</v>
      </c>
      <c r="I13977" s="50">
        <v>9841416000</v>
      </c>
      <c r="J13977" s="50"/>
      <c r="K13977" s="50"/>
      <c r="L13977" s="50"/>
    </row>
    <row r="13978" spans="4:12" x14ac:dyDescent="0.25">
      <c r="D13978" s="50">
        <v>52718030</v>
      </c>
      <c r="E13978" s="50" t="s">
        <v>39</v>
      </c>
      <c r="F13978" s="50">
        <v>9842604000</v>
      </c>
      <c r="G13978" s="50">
        <v>9816004000</v>
      </c>
      <c r="H13978" s="50">
        <v>9841404000</v>
      </c>
      <c r="I13978" s="50">
        <v>9842204000</v>
      </c>
      <c r="J13978" s="50"/>
      <c r="K13978" s="50"/>
      <c r="L13978" s="50"/>
    </row>
    <row r="13979" spans="4:12" x14ac:dyDescent="0.25">
      <c r="D13979" s="50">
        <v>52718040</v>
      </c>
      <c r="E13979" s="50" t="s">
        <v>39</v>
      </c>
      <c r="F13979" s="50">
        <v>9842604000</v>
      </c>
      <c r="G13979" s="50">
        <v>9816004000</v>
      </c>
      <c r="H13979" s="50">
        <v>9841404000</v>
      </c>
      <c r="I13979" s="50">
        <v>9842204000</v>
      </c>
      <c r="J13979" s="50"/>
      <c r="K13979" s="50"/>
      <c r="L13979" s="50"/>
    </row>
    <row r="13980" spans="4:12" x14ac:dyDescent="0.25">
      <c r="D13980" s="50">
        <v>52718050</v>
      </c>
      <c r="E13980" s="50" t="s">
        <v>39</v>
      </c>
      <c r="F13980" s="50">
        <v>9842606000</v>
      </c>
      <c r="G13980" s="50">
        <v>9816006000</v>
      </c>
      <c r="H13980" s="50">
        <v>9841406000</v>
      </c>
      <c r="I13980" s="50">
        <v>9842206000</v>
      </c>
      <c r="J13980" s="50"/>
      <c r="K13980" s="50"/>
      <c r="L13980" s="50"/>
    </row>
    <row r="13981" spans="4:12" x14ac:dyDescent="0.25">
      <c r="D13981" s="50">
        <v>52718060</v>
      </c>
      <c r="E13981" s="50" t="s">
        <v>39</v>
      </c>
      <c r="F13981" s="50">
        <v>9842606000</v>
      </c>
      <c r="G13981" s="50">
        <v>9816006000</v>
      </c>
      <c r="H13981" s="50">
        <v>9841406000</v>
      </c>
      <c r="I13981" s="50">
        <v>9842206000</v>
      </c>
      <c r="J13981" s="50"/>
      <c r="K13981" s="50"/>
      <c r="L13981" s="50"/>
    </row>
    <row r="13982" spans="4:12" x14ac:dyDescent="0.25">
      <c r="D13982" s="50">
        <v>52718080</v>
      </c>
      <c r="E13982" s="50" t="s">
        <v>39</v>
      </c>
      <c r="F13982" s="50">
        <v>9842608000</v>
      </c>
      <c r="G13982" s="50">
        <v>9816008000</v>
      </c>
      <c r="H13982" s="50">
        <v>9841408000</v>
      </c>
      <c r="I13982" s="50">
        <v>9842208000</v>
      </c>
      <c r="J13982" s="50"/>
      <c r="K13982" s="50"/>
      <c r="L13982" s="50"/>
    </row>
    <row r="13983" spans="4:12" x14ac:dyDescent="0.25">
      <c r="D13983" s="50">
        <v>52718100</v>
      </c>
      <c r="E13983" s="50" t="s">
        <v>39</v>
      </c>
      <c r="F13983" s="50">
        <v>9842610000</v>
      </c>
      <c r="G13983" s="50">
        <v>9816010000</v>
      </c>
      <c r="H13983" s="50">
        <v>9841410000</v>
      </c>
      <c r="I13983" s="50">
        <v>9842210000</v>
      </c>
      <c r="J13983" s="50"/>
      <c r="K13983" s="50"/>
      <c r="L13983" s="50"/>
    </row>
    <row r="13984" spans="4:12" x14ac:dyDescent="0.25">
      <c r="D13984" s="50">
        <v>52718120</v>
      </c>
      <c r="E13984" s="50" t="s">
        <v>39</v>
      </c>
      <c r="F13984" s="50">
        <v>9842612000</v>
      </c>
      <c r="G13984" s="50">
        <v>9816012000</v>
      </c>
      <c r="H13984" s="50">
        <v>9841412000</v>
      </c>
      <c r="I13984" s="50">
        <v>9842212000</v>
      </c>
      <c r="J13984" s="50"/>
      <c r="K13984" s="50"/>
      <c r="L13984" s="50"/>
    </row>
    <row r="13985" spans="4:12" x14ac:dyDescent="0.25">
      <c r="D13985" s="50">
        <v>52720030</v>
      </c>
      <c r="E13985" s="50" t="s">
        <v>39</v>
      </c>
      <c r="F13985" s="50">
        <v>9842604000</v>
      </c>
      <c r="G13985" s="50">
        <v>9816004000</v>
      </c>
      <c r="H13985" s="50">
        <v>9841404000</v>
      </c>
      <c r="I13985" s="50">
        <v>9842204000</v>
      </c>
      <c r="J13985" s="50"/>
      <c r="K13985" s="50"/>
      <c r="L13985" s="50"/>
    </row>
    <row r="13986" spans="4:12" x14ac:dyDescent="0.25">
      <c r="D13986" s="50">
        <v>52720040</v>
      </c>
      <c r="E13986" s="50" t="s">
        <v>39</v>
      </c>
      <c r="F13986" s="50">
        <v>9842604000</v>
      </c>
      <c r="G13986" s="50">
        <v>9816004000</v>
      </c>
      <c r="H13986" s="50">
        <v>9841404000</v>
      </c>
      <c r="I13986" s="50">
        <v>9842204000</v>
      </c>
      <c r="J13986" s="50"/>
      <c r="K13986" s="50"/>
      <c r="L13986" s="50"/>
    </row>
    <row r="13987" spans="4:12" x14ac:dyDescent="0.25">
      <c r="D13987" s="50">
        <v>52720050</v>
      </c>
      <c r="E13987" s="50" t="s">
        <v>39</v>
      </c>
      <c r="F13987" s="50">
        <v>9842606000</v>
      </c>
      <c r="G13987" s="50">
        <v>9816006000</v>
      </c>
      <c r="H13987" s="50">
        <v>9841406000</v>
      </c>
      <c r="I13987" s="50">
        <v>9842206000</v>
      </c>
      <c r="J13987" s="50"/>
      <c r="K13987" s="50"/>
      <c r="L13987" s="50"/>
    </row>
    <row r="13988" spans="4:12" x14ac:dyDescent="0.25">
      <c r="D13988" s="50">
        <v>52720060</v>
      </c>
      <c r="E13988" s="50" t="s">
        <v>39</v>
      </c>
      <c r="F13988" s="50">
        <v>9842606000</v>
      </c>
      <c r="G13988" s="50">
        <v>9816006000</v>
      </c>
      <c r="H13988" s="50">
        <v>9841406000</v>
      </c>
      <c r="I13988" s="50">
        <v>9842206000</v>
      </c>
      <c r="J13988" s="50"/>
      <c r="K13988" s="50"/>
      <c r="L13988" s="50"/>
    </row>
    <row r="13989" spans="4:12" x14ac:dyDescent="0.25">
      <c r="D13989" s="50">
        <v>52720080</v>
      </c>
      <c r="E13989" s="50" t="s">
        <v>39</v>
      </c>
      <c r="F13989" s="50">
        <v>9842608000</v>
      </c>
      <c r="G13989" s="50">
        <v>9816008000</v>
      </c>
      <c r="H13989" s="50">
        <v>9841408000</v>
      </c>
      <c r="I13989" s="50">
        <v>9842208000</v>
      </c>
      <c r="J13989" s="50"/>
      <c r="K13989" s="50"/>
      <c r="L13989" s="50"/>
    </row>
    <row r="13990" spans="4:12" x14ac:dyDescent="0.25">
      <c r="D13990" s="50">
        <v>52720100</v>
      </c>
      <c r="E13990" s="50" t="s">
        <v>39</v>
      </c>
      <c r="F13990" s="50">
        <v>9842610000</v>
      </c>
      <c r="G13990" s="50">
        <v>9816010000</v>
      </c>
      <c r="H13990" s="50">
        <v>9841410000</v>
      </c>
      <c r="I13990" s="50">
        <v>9842210000</v>
      </c>
      <c r="J13990" s="50"/>
      <c r="K13990" s="50"/>
      <c r="L13990" s="50"/>
    </row>
    <row r="13991" spans="4:12" x14ac:dyDescent="0.25">
      <c r="D13991" s="50">
        <v>52720120</v>
      </c>
      <c r="E13991" s="50" t="s">
        <v>39</v>
      </c>
      <c r="F13991" s="50">
        <v>9842612000</v>
      </c>
      <c r="G13991" s="50">
        <v>9816012000</v>
      </c>
      <c r="H13991" s="50">
        <v>9841412000</v>
      </c>
      <c r="I13991" s="50">
        <v>9842212000</v>
      </c>
      <c r="J13991" s="50"/>
      <c r="K13991" s="50"/>
      <c r="L13991" s="50"/>
    </row>
    <row r="13992" spans="4:12" x14ac:dyDescent="0.25">
      <c r="D13992" s="50">
        <v>52730030</v>
      </c>
      <c r="E13992" s="50" t="s">
        <v>39</v>
      </c>
      <c r="F13992" s="50">
        <v>9842204000</v>
      </c>
      <c r="G13992" s="50">
        <v>9816004000</v>
      </c>
      <c r="H13992" s="50">
        <v>9842604000</v>
      </c>
      <c r="I13992" s="50">
        <v>9841404000</v>
      </c>
      <c r="J13992" s="50"/>
      <c r="K13992" s="50"/>
      <c r="L13992" s="50"/>
    </row>
    <row r="13993" spans="4:12" x14ac:dyDescent="0.25">
      <c r="D13993" s="50">
        <v>52730040</v>
      </c>
      <c r="E13993" s="50" t="s">
        <v>39</v>
      </c>
      <c r="F13993" s="50">
        <v>9842204000</v>
      </c>
      <c r="G13993" s="50">
        <v>9816004000</v>
      </c>
      <c r="H13993" s="50">
        <v>9842604000</v>
      </c>
      <c r="I13993" s="50">
        <v>9841404000</v>
      </c>
      <c r="J13993" s="50"/>
      <c r="K13993" s="50"/>
      <c r="L13993" s="50"/>
    </row>
    <row r="13994" spans="4:12" x14ac:dyDescent="0.25">
      <c r="D13994" s="50">
        <v>52730041</v>
      </c>
      <c r="E13994" s="50" t="s">
        <v>39</v>
      </c>
      <c r="F13994" s="50">
        <v>9842204000</v>
      </c>
      <c r="G13994" s="50">
        <v>9816004000</v>
      </c>
      <c r="H13994" s="50">
        <v>9842604000</v>
      </c>
      <c r="I13994" s="50">
        <v>9841404000</v>
      </c>
      <c r="J13994" s="50"/>
      <c r="K13994" s="50"/>
      <c r="L13994" s="50"/>
    </row>
    <row r="13995" spans="4:12" x14ac:dyDescent="0.25">
      <c r="D13995" s="50">
        <v>52730050</v>
      </c>
      <c r="E13995" s="50" t="s">
        <v>39</v>
      </c>
      <c r="F13995" s="50">
        <v>9842206000</v>
      </c>
      <c r="G13995" s="50">
        <v>9816006000</v>
      </c>
      <c r="H13995" s="50">
        <v>9842606000</v>
      </c>
      <c r="I13995" s="50">
        <v>9841406000</v>
      </c>
      <c r="J13995" s="50"/>
      <c r="K13995" s="50"/>
      <c r="L13995" s="50"/>
    </row>
    <row r="13996" spans="4:12" x14ac:dyDescent="0.25">
      <c r="D13996" s="50">
        <v>52730051</v>
      </c>
      <c r="E13996" s="50" t="s">
        <v>39</v>
      </c>
      <c r="F13996" s="50">
        <v>9842206000</v>
      </c>
      <c r="G13996" s="50">
        <v>9816006000</v>
      </c>
      <c r="H13996" s="50">
        <v>9842606000</v>
      </c>
      <c r="I13996" s="50">
        <v>9841406000</v>
      </c>
      <c r="J13996" s="50"/>
      <c r="K13996" s="50"/>
      <c r="L13996" s="50"/>
    </row>
    <row r="13997" spans="4:12" x14ac:dyDescent="0.25">
      <c r="D13997" s="50">
        <v>52730060</v>
      </c>
      <c r="E13997" s="50" t="s">
        <v>39</v>
      </c>
      <c r="F13997" s="50">
        <v>9842206000</v>
      </c>
      <c r="G13997" s="50">
        <v>9816006000</v>
      </c>
      <c r="H13997" s="50">
        <v>9842606000</v>
      </c>
      <c r="I13997" s="50">
        <v>9841406000</v>
      </c>
      <c r="J13997" s="50"/>
      <c r="K13997" s="50"/>
      <c r="L13997" s="50"/>
    </row>
    <row r="13998" spans="4:12" x14ac:dyDescent="0.25">
      <c r="D13998" s="50">
        <v>52730080</v>
      </c>
      <c r="E13998" s="50" t="s">
        <v>39</v>
      </c>
      <c r="F13998" s="50">
        <v>9842208000</v>
      </c>
      <c r="G13998" s="50">
        <v>9816008000</v>
      </c>
      <c r="H13998" s="50">
        <v>9842608000</v>
      </c>
      <c r="I13998" s="50">
        <v>9841408000</v>
      </c>
      <c r="J13998" s="50"/>
      <c r="K13998" s="50"/>
      <c r="L13998" s="50"/>
    </row>
    <row r="13999" spans="4:12" x14ac:dyDescent="0.25">
      <c r="D13999" s="50">
        <v>52730082</v>
      </c>
      <c r="E13999" s="50" t="s">
        <v>39</v>
      </c>
      <c r="F13999" s="50">
        <v>9842208000</v>
      </c>
      <c r="G13999" s="50">
        <v>9816008000</v>
      </c>
      <c r="H13999" s="50">
        <v>9842608000</v>
      </c>
      <c r="I13999" s="50">
        <v>9841408000</v>
      </c>
      <c r="J13999" s="50"/>
      <c r="K13999" s="50"/>
      <c r="L13999" s="50"/>
    </row>
    <row r="14000" spans="4:12" x14ac:dyDescent="0.25">
      <c r="D14000" s="50">
        <v>52730100</v>
      </c>
      <c r="E14000" s="50" t="s">
        <v>39</v>
      </c>
      <c r="F14000" s="50">
        <v>9842210000</v>
      </c>
      <c r="G14000" s="50">
        <v>9816010000</v>
      </c>
      <c r="H14000" s="50">
        <v>9842610000</v>
      </c>
      <c r="I14000" s="50">
        <v>9841410000</v>
      </c>
      <c r="J14000" s="50"/>
      <c r="K14000" s="50"/>
      <c r="L14000" s="50"/>
    </row>
    <row r="14001" spans="4:12" x14ac:dyDescent="0.25">
      <c r="D14001" s="50">
        <v>52730102</v>
      </c>
      <c r="E14001" s="50" t="s">
        <v>39</v>
      </c>
      <c r="F14001" s="50">
        <v>9842210000</v>
      </c>
      <c r="G14001" s="50">
        <v>9816010000</v>
      </c>
      <c r="H14001" s="50">
        <v>9842610000</v>
      </c>
      <c r="I14001" s="50">
        <v>9841410000</v>
      </c>
      <c r="J14001" s="50"/>
      <c r="K14001" s="50"/>
      <c r="L14001" s="50"/>
    </row>
    <row r="14002" spans="4:12" x14ac:dyDescent="0.25">
      <c r="D14002" s="50">
        <v>52730120</v>
      </c>
      <c r="E14002" s="50" t="s">
        <v>39</v>
      </c>
      <c r="F14002" s="50">
        <v>9842212000</v>
      </c>
      <c r="G14002" s="50">
        <v>9816012000</v>
      </c>
      <c r="H14002" s="50">
        <v>9842612000</v>
      </c>
      <c r="I14002" s="50">
        <v>9841412000</v>
      </c>
      <c r="J14002" s="50"/>
      <c r="K14002" s="50"/>
      <c r="L14002" s="50"/>
    </row>
    <row r="14003" spans="4:12" x14ac:dyDescent="0.25">
      <c r="D14003" s="50">
        <v>52730121</v>
      </c>
      <c r="E14003" s="50" t="s">
        <v>39</v>
      </c>
      <c r="F14003" s="50">
        <v>9842212000</v>
      </c>
      <c r="G14003" s="50">
        <v>9816012000</v>
      </c>
      <c r="H14003" s="50">
        <v>9842612000</v>
      </c>
      <c r="I14003" s="50">
        <v>9841412000</v>
      </c>
      <c r="J14003" s="50"/>
      <c r="K14003" s="50"/>
      <c r="L14003" s="50"/>
    </row>
    <row r="14004" spans="4:12" x14ac:dyDescent="0.25">
      <c r="D14004" s="50">
        <v>52730122</v>
      </c>
      <c r="E14004" s="50" t="s">
        <v>39</v>
      </c>
      <c r="F14004" s="50">
        <v>9842212000</v>
      </c>
      <c r="G14004" s="50">
        <v>9816012000</v>
      </c>
      <c r="H14004" s="50">
        <v>9842612000</v>
      </c>
      <c r="I14004" s="50">
        <v>9841412000</v>
      </c>
      <c r="J14004" s="50"/>
      <c r="K14004" s="50"/>
      <c r="L14004" s="50"/>
    </row>
    <row r="14005" spans="4:12" x14ac:dyDescent="0.25">
      <c r="D14005" s="50">
        <v>52730160</v>
      </c>
      <c r="E14005" s="50" t="s">
        <v>39</v>
      </c>
      <c r="F14005" s="50">
        <v>9842216000</v>
      </c>
      <c r="G14005" s="50">
        <v>9816016000</v>
      </c>
      <c r="H14005" s="50">
        <v>9842616000</v>
      </c>
      <c r="I14005" s="50">
        <v>9841416000</v>
      </c>
      <c r="J14005" s="50"/>
      <c r="K14005" s="50"/>
      <c r="L14005" s="50"/>
    </row>
    <row r="14006" spans="4:12" x14ac:dyDescent="0.25">
      <c r="D14006" s="50">
        <v>52730961</v>
      </c>
      <c r="E14006" s="50" t="s">
        <v>39</v>
      </c>
      <c r="F14006" s="50">
        <v>9842206000</v>
      </c>
      <c r="G14006" s="50">
        <v>9816006000</v>
      </c>
      <c r="H14006" s="50">
        <v>9842606000</v>
      </c>
      <c r="I14006" s="50">
        <v>9841406000</v>
      </c>
      <c r="J14006" s="50"/>
      <c r="K14006" s="50"/>
      <c r="L14006" s="50"/>
    </row>
    <row r="14007" spans="4:12" x14ac:dyDescent="0.25">
      <c r="D14007" s="50">
        <v>52732065</v>
      </c>
      <c r="E14007" s="50" t="s">
        <v>39</v>
      </c>
      <c r="F14007" s="50">
        <v>9815906500</v>
      </c>
      <c r="G14007" s="50"/>
      <c r="H14007" s="50"/>
      <c r="I14007" s="50"/>
      <c r="J14007" s="50"/>
      <c r="K14007" s="50"/>
      <c r="L14007" s="50"/>
    </row>
    <row r="14008" spans="4:12" x14ac:dyDescent="0.25">
      <c r="D14008" s="50">
        <v>52732066</v>
      </c>
      <c r="E14008" s="50" t="s">
        <v>39</v>
      </c>
      <c r="F14008" s="50">
        <v>9815906500</v>
      </c>
      <c r="G14008" s="50"/>
      <c r="H14008" s="50"/>
      <c r="I14008" s="50"/>
      <c r="J14008" s="50"/>
      <c r="K14008" s="50"/>
      <c r="L14008" s="50"/>
    </row>
    <row r="14009" spans="4:12" x14ac:dyDescent="0.25">
      <c r="D14009" s="50">
        <v>52732084</v>
      </c>
      <c r="E14009" s="50" t="s">
        <v>39</v>
      </c>
      <c r="F14009" s="50">
        <v>9815908600</v>
      </c>
      <c r="G14009" s="50"/>
      <c r="H14009" s="50"/>
      <c r="I14009" s="50"/>
      <c r="J14009" s="50"/>
      <c r="K14009" s="50"/>
      <c r="L14009" s="50"/>
    </row>
    <row r="14010" spans="4:12" x14ac:dyDescent="0.25">
      <c r="D14010" s="50">
        <v>52732085</v>
      </c>
      <c r="E14010" s="50" t="s">
        <v>39</v>
      </c>
      <c r="F14010" s="50">
        <v>9815908600</v>
      </c>
      <c r="G14010" s="50"/>
      <c r="H14010" s="50"/>
      <c r="I14010" s="50"/>
      <c r="J14010" s="50"/>
      <c r="K14010" s="50"/>
      <c r="L14010" s="50"/>
    </row>
    <row r="14011" spans="4:12" x14ac:dyDescent="0.25">
      <c r="D14011" s="50">
        <v>52732086</v>
      </c>
      <c r="E14011" s="50" t="s">
        <v>39</v>
      </c>
      <c r="F14011" s="50">
        <v>9815908600</v>
      </c>
      <c r="G14011" s="50"/>
      <c r="H14011" s="50"/>
      <c r="I14011" s="50"/>
      <c r="J14011" s="50"/>
      <c r="K14011" s="50"/>
      <c r="L14011" s="50"/>
    </row>
    <row r="14012" spans="4:12" x14ac:dyDescent="0.25">
      <c r="D14012" s="50">
        <v>52732087</v>
      </c>
      <c r="E14012" s="50" t="s">
        <v>39</v>
      </c>
      <c r="F14012" s="50">
        <v>9815908600</v>
      </c>
      <c r="G14012" s="50"/>
      <c r="H14012" s="50"/>
      <c r="I14012" s="50"/>
      <c r="J14012" s="50"/>
      <c r="K14012" s="50"/>
      <c r="L14012" s="50"/>
    </row>
    <row r="14013" spans="4:12" x14ac:dyDescent="0.25">
      <c r="D14013" s="50">
        <v>52732104</v>
      </c>
      <c r="E14013" s="50" t="s">
        <v>39</v>
      </c>
      <c r="F14013" s="50">
        <v>9815910700</v>
      </c>
      <c r="G14013" s="50"/>
      <c r="H14013" s="50"/>
      <c r="I14013" s="50"/>
      <c r="J14013" s="50"/>
      <c r="K14013" s="50"/>
      <c r="L14013" s="50"/>
    </row>
    <row r="14014" spans="4:12" x14ac:dyDescent="0.25">
      <c r="D14014" s="50">
        <v>52732105</v>
      </c>
      <c r="E14014" s="50" t="s">
        <v>39</v>
      </c>
      <c r="F14014" s="50">
        <v>9815910700</v>
      </c>
      <c r="G14014" s="50"/>
      <c r="H14014" s="50"/>
      <c r="I14014" s="50"/>
      <c r="J14014" s="50"/>
      <c r="K14014" s="50"/>
      <c r="L14014" s="50"/>
    </row>
    <row r="14015" spans="4:12" x14ac:dyDescent="0.25">
      <c r="D14015" s="50">
        <v>52732106</v>
      </c>
      <c r="E14015" s="50" t="s">
        <v>39</v>
      </c>
      <c r="F14015" s="50">
        <v>9815910700</v>
      </c>
      <c r="G14015" s="50"/>
      <c r="H14015" s="50"/>
      <c r="I14015" s="50"/>
      <c r="J14015" s="50"/>
      <c r="K14015" s="50"/>
      <c r="L14015" s="50"/>
    </row>
    <row r="14016" spans="4:12" x14ac:dyDescent="0.25">
      <c r="D14016" s="50">
        <v>52732107</v>
      </c>
      <c r="E14016" s="50" t="s">
        <v>39</v>
      </c>
      <c r="F14016" s="50">
        <v>9815910700</v>
      </c>
      <c r="G14016" s="50"/>
      <c r="H14016" s="50"/>
      <c r="I14016" s="50"/>
      <c r="J14016" s="50"/>
      <c r="K14016" s="50"/>
      <c r="L14016" s="50"/>
    </row>
    <row r="14017" spans="4:12" x14ac:dyDescent="0.25">
      <c r="D14017" s="50">
        <v>52732108</v>
      </c>
      <c r="E14017" s="50" t="s">
        <v>39</v>
      </c>
      <c r="F14017" s="50">
        <v>9815910700</v>
      </c>
      <c r="G14017" s="50"/>
      <c r="H14017" s="50"/>
      <c r="I14017" s="50"/>
      <c r="J14017" s="50"/>
      <c r="K14017" s="50"/>
      <c r="L14017" s="50"/>
    </row>
    <row r="14018" spans="4:12" x14ac:dyDescent="0.25">
      <c r="D14018" s="50">
        <v>52732109</v>
      </c>
      <c r="E14018" s="50" t="s">
        <v>39</v>
      </c>
      <c r="F14018" s="50">
        <v>9815910700</v>
      </c>
      <c r="G14018" s="50"/>
      <c r="H14018" s="50"/>
      <c r="I14018" s="50"/>
      <c r="J14018" s="50"/>
      <c r="K14018" s="50"/>
      <c r="L14018" s="50"/>
    </row>
    <row r="14019" spans="4:12" x14ac:dyDescent="0.25">
      <c r="D14019" s="50">
        <v>52732110</v>
      </c>
      <c r="E14019" s="50" t="s">
        <v>39</v>
      </c>
      <c r="F14019" s="50">
        <v>9815910700</v>
      </c>
      <c r="G14019" s="50"/>
      <c r="H14019" s="50"/>
      <c r="I14019" s="50"/>
      <c r="J14019" s="50"/>
      <c r="K14019" s="50"/>
      <c r="L14019" s="50"/>
    </row>
    <row r="14020" spans="4:12" x14ac:dyDescent="0.25">
      <c r="D14020" s="50">
        <v>52732111</v>
      </c>
      <c r="E14020" s="50" t="s">
        <v>39</v>
      </c>
      <c r="F14020" s="50">
        <v>9815910700</v>
      </c>
      <c r="G14020" s="50"/>
      <c r="H14020" s="50"/>
      <c r="I14020" s="50"/>
      <c r="J14020" s="50"/>
      <c r="K14020" s="50"/>
      <c r="L14020" s="50"/>
    </row>
    <row r="14021" spans="4:12" x14ac:dyDescent="0.25">
      <c r="D14021" s="50">
        <v>52732124</v>
      </c>
      <c r="E14021" s="50" t="s">
        <v>39</v>
      </c>
      <c r="F14021" s="50">
        <v>9815912800</v>
      </c>
      <c r="G14021" s="50"/>
      <c r="H14021" s="50"/>
      <c r="I14021" s="50"/>
      <c r="J14021" s="50"/>
      <c r="K14021" s="50"/>
      <c r="L14021" s="50"/>
    </row>
    <row r="14022" spans="4:12" x14ac:dyDescent="0.25">
      <c r="D14022" s="50">
        <v>52732125</v>
      </c>
      <c r="E14022" s="50" t="s">
        <v>39</v>
      </c>
      <c r="F14022" s="50">
        <v>9815912800</v>
      </c>
      <c r="G14022" s="50"/>
      <c r="H14022" s="50"/>
      <c r="I14022" s="50"/>
      <c r="J14022" s="50"/>
      <c r="K14022" s="50"/>
      <c r="L14022" s="50"/>
    </row>
    <row r="14023" spans="4:12" x14ac:dyDescent="0.25">
      <c r="D14023" s="50">
        <v>52732128</v>
      </c>
      <c r="E14023" s="50" t="s">
        <v>39</v>
      </c>
      <c r="F14023" s="50">
        <v>9815912800</v>
      </c>
      <c r="G14023" s="50"/>
      <c r="H14023" s="50"/>
      <c r="I14023" s="50"/>
      <c r="J14023" s="50"/>
      <c r="K14023" s="50"/>
      <c r="L14023" s="50"/>
    </row>
    <row r="14024" spans="4:12" x14ac:dyDescent="0.25">
      <c r="D14024" s="50">
        <v>52732129</v>
      </c>
      <c r="E14024" s="50" t="s">
        <v>39</v>
      </c>
      <c r="F14024" s="50">
        <v>9815912800</v>
      </c>
      <c r="G14024" s="50"/>
      <c r="H14024" s="50"/>
      <c r="I14024" s="50"/>
      <c r="J14024" s="50"/>
      <c r="K14024" s="50"/>
      <c r="L14024" s="50"/>
    </row>
    <row r="14025" spans="4:12" x14ac:dyDescent="0.25">
      <c r="D14025" s="50">
        <v>52732130</v>
      </c>
      <c r="E14025" s="50" t="s">
        <v>39</v>
      </c>
      <c r="F14025" s="50">
        <v>9815912800</v>
      </c>
      <c r="G14025" s="50"/>
      <c r="H14025" s="50"/>
      <c r="I14025" s="50"/>
      <c r="J14025" s="50"/>
      <c r="K14025" s="50"/>
      <c r="L14025" s="50"/>
    </row>
    <row r="14026" spans="4:12" x14ac:dyDescent="0.25">
      <c r="D14026" s="50">
        <v>52732131</v>
      </c>
      <c r="E14026" s="50" t="s">
        <v>39</v>
      </c>
      <c r="F14026" s="50">
        <v>9815912800</v>
      </c>
      <c r="G14026" s="50"/>
      <c r="H14026" s="50"/>
      <c r="I14026" s="50"/>
      <c r="J14026" s="50"/>
      <c r="K14026" s="50"/>
      <c r="L14026" s="50"/>
    </row>
    <row r="14027" spans="4:12" x14ac:dyDescent="0.25">
      <c r="D14027" s="50">
        <v>52732132</v>
      </c>
      <c r="E14027" s="50" t="s">
        <v>39</v>
      </c>
      <c r="F14027" s="50">
        <v>9815912800</v>
      </c>
      <c r="G14027" s="50"/>
      <c r="H14027" s="50"/>
      <c r="I14027" s="50"/>
      <c r="J14027" s="50"/>
      <c r="K14027" s="50"/>
      <c r="L14027" s="50"/>
    </row>
    <row r="14028" spans="4:12" x14ac:dyDescent="0.25">
      <c r="D14028" s="50">
        <v>52732133</v>
      </c>
      <c r="E14028" s="50" t="s">
        <v>39</v>
      </c>
      <c r="F14028" s="50">
        <v>9815912800</v>
      </c>
      <c r="G14028" s="50"/>
      <c r="H14028" s="50"/>
      <c r="I14028" s="50"/>
      <c r="J14028" s="50"/>
      <c r="K14028" s="50"/>
      <c r="L14028" s="50"/>
    </row>
    <row r="14029" spans="4:12" x14ac:dyDescent="0.25">
      <c r="D14029" s="50">
        <v>52732169</v>
      </c>
      <c r="E14029" s="50" t="s">
        <v>39</v>
      </c>
      <c r="F14029" s="50">
        <v>9815916900</v>
      </c>
      <c r="G14029" s="50"/>
      <c r="H14029" s="50"/>
      <c r="I14029" s="50"/>
      <c r="J14029" s="50"/>
      <c r="K14029" s="50"/>
      <c r="L14029" s="50"/>
    </row>
    <row r="14030" spans="4:12" x14ac:dyDescent="0.25">
      <c r="D14030" s="50">
        <v>52732170</v>
      </c>
      <c r="E14030" s="50" t="s">
        <v>39</v>
      </c>
      <c r="F14030" s="50">
        <v>9815916900</v>
      </c>
      <c r="G14030" s="50"/>
      <c r="H14030" s="50"/>
      <c r="I14030" s="50"/>
      <c r="J14030" s="50"/>
      <c r="K14030" s="50"/>
      <c r="L14030" s="50"/>
    </row>
    <row r="14031" spans="4:12" x14ac:dyDescent="0.25">
      <c r="D14031" s="50">
        <v>52732171</v>
      </c>
      <c r="E14031" s="50" t="s">
        <v>39</v>
      </c>
      <c r="F14031" s="50">
        <v>9815916900</v>
      </c>
      <c r="G14031" s="50"/>
      <c r="H14031" s="50"/>
      <c r="I14031" s="50"/>
      <c r="J14031" s="50"/>
      <c r="K14031" s="50"/>
      <c r="L14031" s="50"/>
    </row>
    <row r="14032" spans="4:12" x14ac:dyDescent="0.25">
      <c r="D14032" s="50">
        <v>52733065</v>
      </c>
      <c r="E14032" s="50" t="s">
        <v>39</v>
      </c>
      <c r="F14032" s="50">
        <v>9815906500</v>
      </c>
      <c r="G14032" s="50"/>
      <c r="H14032" s="50"/>
      <c r="I14032" s="50"/>
      <c r="J14032" s="50"/>
      <c r="K14032" s="50"/>
      <c r="L14032" s="50"/>
    </row>
    <row r="14033" spans="4:12" x14ac:dyDescent="0.25">
      <c r="D14033" s="50">
        <v>52733086</v>
      </c>
      <c r="E14033" s="50" t="s">
        <v>39</v>
      </c>
      <c r="F14033" s="50">
        <v>9815908600</v>
      </c>
      <c r="G14033" s="50"/>
      <c r="H14033" s="50"/>
      <c r="I14033" s="50"/>
      <c r="J14033" s="50"/>
      <c r="K14033" s="50"/>
      <c r="L14033" s="50"/>
    </row>
    <row r="14034" spans="4:12" x14ac:dyDescent="0.25">
      <c r="D14034" s="50">
        <v>52733107</v>
      </c>
      <c r="E14034" s="50" t="s">
        <v>39</v>
      </c>
      <c r="F14034" s="50">
        <v>9815910700</v>
      </c>
      <c r="G14034" s="50"/>
      <c r="H14034" s="50"/>
      <c r="I14034" s="50"/>
      <c r="J14034" s="50"/>
      <c r="K14034" s="50"/>
      <c r="L14034" s="50"/>
    </row>
    <row r="14035" spans="4:12" x14ac:dyDescent="0.25">
      <c r="D14035" s="50">
        <v>52733128</v>
      </c>
      <c r="E14035" s="50" t="s">
        <v>39</v>
      </c>
      <c r="F14035" s="50">
        <v>9815912800</v>
      </c>
      <c r="G14035" s="50"/>
      <c r="H14035" s="50"/>
      <c r="I14035" s="50"/>
      <c r="J14035" s="50"/>
      <c r="K14035" s="50"/>
      <c r="L14035" s="50"/>
    </row>
    <row r="14036" spans="4:12" x14ac:dyDescent="0.25">
      <c r="D14036" s="50">
        <v>52733169</v>
      </c>
      <c r="E14036" s="50" t="s">
        <v>39</v>
      </c>
      <c r="F14036" s="50">
        <v>9815916900</v>
      </c>
      <c r="G14036" s="50"/>
      <c r="H14036" s="50"/>
      <c r="I14036" s="50"/>
      <c r="J14036" s="50"/>
      <c r="K14036" s="50"/>
      <c r="L14036" s="50"/>
    </row>
    <row r="14037" spans="4:12" x14ac:dyDescent="0.25">
      <c r="D14037" s="50">
        <v>52734030</v>
      </c>
      <c r="E14037" s="50" t="s">
        <v>39</v>
      </c>
      <c r="F14037" s="50">
        <v>9842204000</v>
      </c>
      <c r="G14037" s="50">
        <v>9816004000</v>
      </c>
      <c r="H14037" s="50">
        <v>9842604000</v>
      </c>
      <c r="I14037" s="50">
        <v>9841404000</v>
      </c>
      <c r="J14037" s="50"/>
      <c r="K14037" s="50"/>
      <c r="L14037" s="50"/>
    </row>
    <row r="14038" spans="4:12" x14ac:dyDescent="0.25">
      <c r="D14038" s="50">
        <v>52734040</v>
      </c>
      <c r="E14038" s="50" t="s">
        <v>39</v>
      </c>
      <c r="F14038" s="50">
        <v>9842204000</v>
      </c>
      <c r="G14038" s="50">
        <v>9816004000</v>
      </c>
      <c r="H14038" s="50">
        <v>9842604000</v>
      </c>
      <c r="I14038" s="50">
        <v>9841404000</v>
      </c>
      <c r="J14038" s="50"/>
      <c r="K14038" s="50"/>
      <c r="L14038" s="50"/>
    </row>
    <row r="14039" spans="4:12" x14ac:dyDescent="0.25">
      <c r="D14039" s="50">
        <v>52734041</v>
      </c>
      <c r="E14039" s="50" t="s">
        <v>39</v>
      </c>
      <c r="F14039" s="50">
        <v>9842204000</v>
      </c>
      <c r="G14039" s="50">
        <v>9816004000</v>
      </c>
      <c r="H14039" s="50">
        <v>9842604000</v>
      </c>
      <c r="I14039" s="50">
        <v>9841404000</v>
      </c>
      <c r="J14039" s="50"/>
      <c r="K14039" s="50"/>
      <c r="L14039" s="50"/>
    </row>
    <row r="14040" spans="4:12" x14ac:dyDescent="0.25">
      <c r="D14040" s="50">
        <v>52734050</v>
      </c>
      <c r="E14040" s="50" t="s">
        <v>39</v>
      </c>
      <c r="F14040" s="50">
        <v>9842206000</v>
      </c>
      <c r="G14040" s="50">
        <v>9816006000</v>
      </c>
      <c r="H14040" s="50">
        <v>9842606000</v>
      </c>
      <c r="I14040" s="50">
        <v>9841406000</v>
      </c>
      <c r="J14040" s="50"/>
      <c r="K14040" s="50"/>
      <c r="L14040" s="50"/>
    </row>
    <row r="14041" spans="4:12" x14ac:dyDescent="0.25">
      <c r="D14041" s="50">
        <v>52734051</v>
      </c>
      <c r="E14041" s="50" t="s">
        <v>39</v>
      </c>
      <c r="F14041" s="50">
        <v>9842206000</v>
      </c>
      <c r="G14041" s="50">
        <v>9816006000</v>
      </c>
      <c r="H14041" s="50">
        <v>9842606000</v>
      </c>
      <c r="I14041" s="50">
        <v>9841406000</v>
      </c>
      <c r="J14041" s="50"/>
      <c r="K14041" s="50"/>
      <c r="L14041" s="50"/>
    </row>
    <row r="14042" spans="4:12" x14ac:dyDescent="0.25">
      <c r="D14042" s="50">
        <v>52734060</v>
      </c>
      <c r="E14042" s="50" t="s">
        <v>39</v>
      </c>
      <c r="F14042" s="50">
        <v>9842206000</v>
      </c>
      <c r="G14042" s="50">
        <v>9816006000</v>
      </c>
      <c r="H14042" s="50">
        <v>9842606000</v>
      </c>
      <c r="I14042" s="50">
        <v>9841406000</v>
      </c>
      <c r="J14042" s="50"/>
      <c r="K14042" s="50"/>
      <c r="L14042" s="50"/>
    </row>
    <row r="14043" spans="4:12" x14ac:dyDescent="0.25">
      <c r="D14043" s="50">
        <v>52734061</v>
      </c>
      <c r="E14043" s="50" t="s">
        <v>39</v>
      </c>
      <c r="F14043" s="50">
        <v>9842206000</v>
      </c>
      <c r="G14043" s="50">
        <v>9816006000</v>
      </c>
      <c r="H14043" s="50">
        <v>9842606000</v>
      </c>
      <c r="I14043" s="50">
        <v>9841406000</v>
      </c>
      <c r="J14043" s="50"/>
      <c r="K14043" s="50"/>
      <c r="L14043" s="50"/>
    </row>
    <row r="14044" spans="4:12" x14ac:dyDescent="0.25">
      <c r="D14044" s="50">
        <v>52734080</v>
      </c>
      <c r="E14044" s="50" t="s">
        <v>39</v>
      </c>
      <c r="F14044" s="50">
        <v>9842208000</v>
      </c>
      <c r="G14044" s="50">
        <v>9816008000</v>
      </c>
      <c r="H14044" s="50">
        <v>9842608000</v>
      </c>
      <c r="I14044" s="50">
        <v>9841408000</v>
      </c>
      <c r="J14044" s="50"/>
      <c r="K14044" s="50"/>
      <c r="L14044" s="50"/>
    </row>
    <row r="14045" spans="4:12" x14ac:dyDescent="0.25">
      <c r="D14045" s="50">
        <v>52734081</v>
      </c>
      <c r="E14045" s="50" t="s">
        <v>39</v>
      </c>
      <c r="F14045" s="50">
        <v>9842208000</v>
      </c>
      <c r="G14045" s="50">
        <v>9816008000</v>
      </c>
      <c r="H14045" s="50">
        <v>9842608000</v>
      </c>
      <c r="I14045" s="50">
        <v>9841408000</v>
      </c>
      <c r="J14045" s="50"/>
      <c r="K14045" s="50"/>
      <c r="L14045" s="50"/>
    </row>
    <row r="14046" spans="4:12" x14ac:dyDescent="0.25">
      <c r="D14046" s="50">
        <v>52734082</v>
      </c>
      <c r="E14046" s="50" t="s">
        <v>39</v>
      </c>
      <c r="F14046" s="50">
        <v>9842208000</v>
      </c>
      <c r="G14046" s="50">
        <v>9816008000</v>
      </c>
      <c r="H14046" s="50">
        <v>9842608000</v>
      </c>
      <c r="I14046" s="50">
        <v>9841408000</v>
      </c>
      <c r="J14046" s="50"/>
      <c r="K14046" s="50"/>
      <c r="L14046" s="50"/>
    </row>
    <row r="14047" spans="4:12" x14ac:dyDescent="0.25">
      <c r="D14047" s="50">
        <v>52734083</v>
      </c>
      <c r="E14047" s="50" t="s">
        <v>39</v>
      </c>
      <c r="F14047" s="50">
        <v>9842208000</v>
      </c>
      <c r="G14047" s="50">
        <v>9816008000</v>
      </c>
      <c r="H14047" s="50">
        <v>9842608000</v>
      </c>
      <c r="I14047" s="50">
        <v>9841408000</v>
      </c>
      <c r="J14047" s="50"/>
      <c r="K14047" s="50"/>
      <c r="L14047" s="50"/>
    </row>
    <row r="14048" spans="4:12" x14ac:dyDescent="0.25">
      <c r="D14048" s="50">
        <v>52734100</v>
      </c>
      <c r="E14048" s="50" t="s">
        <v>39</v>
      </c>
      <c r="F14048" s="50">
        <v>9842210000</v>
      </c>
      <c r="G14048" s="50">
        <v>9816010000</v>
      </c>
      <c r="H14048" s="50">
        <v>9842610000</v>
      </c>
      <c r="I14048" s="50">
        <v>9841410000</v>
      </c>
      <c r="J14048" s="50"/>
      <c r="K14048" s="50"/>
      <c r="L14048" s="50"/>
    </row>
    <row r="14049" spans="4:12" x14ac:dyDescent="0.25">
      <c r="D14049" s="50">
        <v>52734101</v>
      </c>
      <c r="E14049" s="50" t="s">
        <v>39</v>
      </c>
      <c r="F14049" s="50">
        <v>9842210000</v>
      </c>
      <c r="G14049" s="50">
        <v>9816010000</v>
      </c>
      <c r="H14049" s="50">
        <v>9842610000</v>
      </c>
      <c r="I14049" s="50">
        <v>9841410000</v>
      </c>
      <c r="J14049" s="50"/>
      <c r="K14049" s="50"/>
      <c r="L14049" s="50"/>
    </row>
    <row r="14050" spans="4:12" x14ac:dyDescent="0.25">
      <c r="D14050" s="50">
        <v>52734102</v>
      </c>
      <c r="E14050" s="50" t="s">
        <v>39</v>
      </c>
      <c r="F14050" s="50">
        <v>9842210000</v>
      </c>
      <c r="G14050" s="50">
        <v>9816010000</v>
      </c>
      <c r="H14050" s="50">
        <v>9842610000</v>
      </c>
      <c r="I14050" s="50">
        <v>9841410000</v>
      </c>
      <c r="J14050" s="50"/>
      <c r="K14050" s="50"/>
      <c r="L14050" s="50"/>
    </row>
    <row r="14051" spans="4:12" x14ac:dyDescent="0.25">
      <c r="D14051" s="50">
        <v>52734103</v>
      </c>
      <c r="E14051" s="50" t="s">
        <v>39</v>
      </c>
      <c r="F14051" s="50">
        <v>9842210000</v>
      </c>
      <c r="G14051" s="50">
        <v>9816010000</v>
      </c>
      <c r="H14051" s="50">
        <v>9842610000</v>
      </c>
      <c r="I14051" s="50">
        <v>9841410000</v>
      </c>
      <c r="J14051" s="50"/>
      <c r="K14051" s="50"/>
      <c r="L14051" s="50"/>
    </row>
    <row r="14052" spans="4:12" x14ac:dyDescent="0.25">
      <c r="D14052" s="50">
        <v>52734104</v>
      </c>
      <c r="E14052" s="50" t="s">
        <v>39</v>
      </c>
      <c r="F14052" s="50">
        <v>9842210000</v>
      </c>
      <c r="G14052" s="50">
        <v>9816010000</v>
      </c>
      <c r="H14052" s="50">
        <v>9842610000</v>
      </c>
      <c r="I14052" s="50">
        <v>9841410000</v>
      </c>
      <c r="J14052" s="50"/>
      <c r="K14052" s="50"/>
      <c r="L14052" s="50"/>
    </row>
    <row r="14053" spans="4:12" x14ac:dyDescent="0.25">
      <c r="D14053" s="50">
        <v>52734120</v>
      </c>
      <c r="E14053" s="50" t="s">
        <v>39</v>
      </c>
      <c r="F14053" s="50">
        <v>9842212000</v>
      </c>
      <c r="G14053" s="50">
        <v>9816012000</v>
      </c>
      <c r="H14053" s="50">
        <v>9842612000</v>
      </c>
      <c r="I14053" s="50">
        <v>9841412000</v>
      </c>
      <c r="J14053" s="50"/>
      <c r="K14053" s="50"/>
      <c r="L14053" s="50"/>
    </row>
    <row r="14054" spans="4:12" x14ac:dyDescent="0.25">
      <c r="D14054" s="50">
        <v>52734121</v>
      </c>
      <c r="E14054" s="50" t="s">
        <v>39</v>
      </c>
      <c r="F14054" s="50">
        <v>9842212000</v>
      </c>
      <c r="G14054" s="50">
        <v>9816012000</v>
      </c>
      <c r="H14054" s="50">
        <v>9842612000</v>
      </c>
      <c r="I14054" s="50">
        <v>9841412000</v>
      </c>
      <c r="J14054" s="50"/>
      <c r="K14054" s="50"/>
      <c r="L14054" s="50"/>
    </row>
    <row r="14055" spans="4:12" x14ac:dyDescent="0.25">
      <c r="D14055" s="50">
        <v>52734122</v>
      </c>
      <c r="E14055" s="50" t="s">
        <v>39</v>
      </c>
      <c r="F14055" s="50">
        <v>9842212000</v>
      </c>
      <c r="G14055" s="50">
        <v>9816012000</v>
      </c>
      <c r="H14055" s="50">
        <v>9842612000</v>
      </c>
      <c r="I14055" s="50">
        <v>9841412000</v>
      </c>
      <c r="J14055" s="50"/>
      <c r="K14055" s="50"/>
      <c r="L14055" s="50"/>
    </row>
    <row r="14056" spans="4:12" x14ac:dyDescent="0.25">
      <c r="D14056" s="50">
        <v>52734160</v>
      </c>
      <c r="E14056" s="50" t="s">
        <v>39</v>
      </c>
      <c r="F14056" s="50">
        <v>9842216000</v>
      </c>
      <c r="G14056" s="50">
        <v>9816016000</v>
      </c>
      <c r="H14056" s="50">
        <v>9842616000</v>
      </c>
      <c r="I14056" s="50">
        <v>9841416000</v>
      </c>
      <c r="J14056" s="50"/>
      <c r="K14056" s="50"/>
      <c r="L14056" s="50"/>
    </row>
    <row r="14057" spans="4:12" x14ac:dyDescent="0.25">
      <c r="D14057" s="50">
        <v>52734961</v>
      </c>
      <c r="E14057" s="50" t="s">
        <v>39</v>
      </c>
      <c r="F14057" s="50">
        <v>9842206000</v>
      </c>
      <c r="G14057" s="50">
        <v>9816006000</v>
      </c>
      <c r="H14057" s="50">
        <v>9842606000</v>
      </c>
      <c r="I14057" s="50">
        <v>9841406000</v>
      </c>
      <c r="J14057" s="50"/>
      <c r="K14057" s="50"/>
      <c r="L14057" s="50"/>
    </row>
    <row r="14058" spans="4:12" x14ac:dyDescent="0.25">
      <c r="D14058" s="50">
        <v>52741030</v>
      </c>
      <c r="E14058" s="50" t="s">
        <v>39</v>
      </c>
      <c r="F14058" s="50">
        <v>9841404000</v>
      </c>
      <c r="G14058" s="50">
        <v>9816004000</v>
      </c>
      <c r="H14058" s="50">
        <v>9842604000</v>
      </c>
      <c r="I14058" s="50">
        <v>9842204000</v>
      </c>
      <c r="J14058" s="50"/>
      <c r="K14058" s="50"/>
      <c r="L14058" s="50"/>
    </row>
    <row r="14059" spans="4:12" x14ac:dyDescent="0.25">
      <c r="D14059" s="50">
        <v>52741040</v>
      </c>
      <c r="E14059" s="50" t="s">
        <v>39</v>
      </c>
      <c r="F14059" s="50">
        <v>9841404000</v>
      </c>
      <c r="G14059" s="50">
        <v>9816004000</v>
      </c>
      <c r="H14059" s="50">
        <v>9842604000</v>
      </c>
      <c r="I14059" s="50">
        <v>9842204000</v>
      </c>
      <c r="J14059" s="50"/>
      <c r="K14059" s="50"/>
      <c r="L14059" s="50"/>
    </row>
    <row r="14060" spans="4:12" x14ac:dyDescent="0.25">
      <c r="D14060" s="50">
        <v>52741050</v>
      </c>
      <c r="E14060" s="50" t="s">
        <v>39</v>
      </c>
      <c r="F14060" s="50">
        <v>9841406000</v>
      </c>
      <c r="G14060" s="50">
        <v>9816006000</v>
      </c>
      <c r="H14060" s="50">
        <v>9842606000</v>
      </c>
      <c r="I14060" s="50">
        <v>9842206000</v>
      </c>
      <c r="J14060" s="50"/>
      <c r="K14060" s="50"/>
      <c r="L14060" s="50"/>
    </row>
    <row r="14061" spans="4:12" x14ac:dyDescent="0.25">
      <c r="D14061" s="50">
        <v>52741060</v>
      </c>
      <c r="E14061" s="50" t="s">
        <v>39</v>
      </c>
      <c r="F14061" s="50">
        <v>9841406000</v>
      </c>
      <c r="G14061" s="50">
        <v>9816006000</v>
      </c>
      <c r="H14061" s="50">
        <v>9842606000</v>
      </c>
      <c r="I14061" s="50">
        <v>9842206000</v>
      </c>
      <c r="J14061" s="50"/>
      <c r="K14061" s="50"/>
      <c r="L14061" s="50"/>
    </row>
    <row r="14062" spans="4:12" x14ac:dyDescent="0.25">
      <c r="D14062" s="50">
        <v>52741080</v>
      </c>
      <c r="E14062" s="50" t="s">
        <v>39</v>
      </c>
      <c r="F14062" s="50">
        <v>9841408000</v>
      </c>
      <c r="G14062" s="50">
        <v>9816008000</v>
      </c>
      <c r="H14062" s="50">
        <v>9842608000</v>
      </c>
      <c r="I14062" s="50">
        <v>9842208000</v>
      </c>
      <c r="J14062" s="50"/>
      <c r="K14062" s="50"/>
      <c r="L14062" s="50"/>
    </row>
    <row r="14063" spans="4:12" x14ac:dyDescent="0.25">
      <c r="D14063" s="50">
        <v>52741100</v>
      </c>
      <c r="E14063" s="50" t="s">
        <v>39</v>
      </c>
      <c r="F14063" s="50">
        <v>9841410000</v>
      </c>
      <c r="G14063" s="50">
        <v>9816010000</v>
      </c>
      <c r="H14063" s="50">
        <v>9842610000</v>
      </c>
      <c r="I14063" s="50">
        <v>9842210000</v>
      </c>
      <c r="J14063" s="50"/>
      <c r="K14063" s="50"/>
      <c r="L14063" s="50"/>
    </row>
    <row r="14064" spans="4:12" x14ac:dyDescent="0.25">
      <c r="D14064" s="50">
        <v>52741120</v>
      </c>
      <c r="E14064" s="50" t="s">
        <v>39</v>
      </c>
      <c r="F14064" s="50">
        <v>9841412000</v>
      </c>
      <c r="G14064" s="50">
        <v>9816012000</v>
      </c>
      <c r="H14064" s="50">
        <v>9842612000</v>
      </c>
      <c r="I14064" s="50">
        <v>9842212000</v>
      </c>
      <c r="J14064" s="50"/>
      <c r="K14064" s="50"/>
      <c r="L14064" s="50"/>
    </row>
    <row r="14065" spans="4:12" x14ac:dyDescent="0.25">
      <c r="D14065" s="50">
        <v>52752060</v>
      </c>
      <c r="E14065" s="50" t="s">
        <v>39</v>
      </c>
      <c r="F14065" s="50">
        <v>9865906000</v>
      </c>
      <c r="G14065" s="50"/>
      <c r="H14065" s="50"/>
      <c r="I14065" s="50"/>
      <c r="J14065" s="50"/>
      <c r="K14065" s="50"/>
      <c r="L14065" s="50"/>
    </row>
    <row r="14066" spans="4:12" x14ac:dyDescent="0.25">
      <c r="D14066" s="50">
        <v>52752061</v>
      </c>
      <c r="E14066" s="50" t="s">
        <v>39</v>
      </c>
      <c r="F14066" s="50">
        <v>9865906100</v>
      </c>
      <c r="G14066" s="50"/>
      <c r="H14066" s="50"/>
      <c r="I14066" s="50"/>
      <c r="J14066" s="50"/>
      <c r="K14066" s="50"/>
      <c r="L14066" s="50"/>
    </row>
    <row r="14067" spans="4:12" x14ac:dyDescent="0.25">
      <c r="D14067" s="50">
        <v>52752062</v>
      </c>
      <c r="E14067" s="50" t="s">
        <v>39</v>
      </c>
      <c r="F14067" s="50">
        <v>9865906200</v>
      </c>
      <c r="G14067" s="50"/>
      <c r="H14067" s="50"/>
      <c r="I14067" s="50"/>
      <c r="J14067" s="50"/>
      <c r="K14067" s="50"/>
      <c r="L14067" s="50"/>
    </row>
    <row r="14068" spans="4:12" x14ac:dyDescent="0.25">
      <c r="D14068" s="50">
        <v>52752080</v>
      </c>
      <c r="E14068" s="50" t="s">
        <v>39</v>
      </c>
      <c r="F14068" s="50">
        <v>9865908000</v>
      </c>
      <c r="G14068" s="50"/>
      <c r="H14068" s="50"/>
      <c r="I14068" s="50"/>
      <c r="J14068" s="50"/>
      <c r="K14068" s="50"/>
      <c r="L14068" s="50"/>
    </row>
    <row r="14069" spans="4:12" x14ac:dyDescent="0.25">
      <c r="D14069" s="50">
        <v>52752081</v>
      </c>
      <c r="E14069" s="50" t="s">
        <v>39</v>
      </c>
      <c r="F14069" s="50">
        <v>9865908100</v>
      </c>
      <c r="G14069" s="50"/>
      <c r="H14069" s="50"/>
      <c r="I14069" s="50"/>
      <c r="J14069" s="50"/>
      <c r="K14069" s="50"/>
      <c r="L14069" s="50"/>
    </row>
    <row r="14070" spans="4:12" x14ac:dyDescent="0.25">
      <c r="D14070" s="50">
        <v>52752082</v>
      </c>
      <c r="E14070" s="50" t="s">
        <v>39</v>
      </c>
      <c r="F14070" s="50">
        <v>9865908200</v>
      </c>
      <c r="G14070" s="50"/>
      <c r="H14070" s="50"/>
      <c r="I14070" s="50"/>
      <c r="J14070" s="50"/>
      <c r="K14070" s="50"/>
      <c r="L14070" s="50"/>
    </row>
    <row r="14071" spans="4:12" x14ac:dyDescent="0.25">
      <c r="D14071" s="50">
        <v>52752100</v>
      </c>
      <c r="E14071" s="50" t="s">
        <v>39</v>
      </c>
      <c r="F14071" s="50">
        <v>9865910000</v>
      </c>
      <c r="G14071" s="50"/>
      <c r="H14071" s="50"/>
      <c r="I14071" s="50"/>
      <c r="J14071" s="50"/>
      <c r="K14071" s="50"/>
      <c r="L14071" s="50"/>
    </row>
    <row r="14072" spans="4:12" x14ac:dyDescent="0.25">
      <c r="D14072" s="50">
        <v>52752101</v>
      </c>
      <c r="E14072" s="50" t="s">
        <v>39</v>
      </c>
      <c r="F14072" s="50">
        <v>9865910100</v>
      </c>
      <c r="G14072" s="50"/>
      <c r="H14072" s="50"/>
      <c r="I14072" s="50"/>
      <c r="J14072" s="50"/>
      <c r="K14072" s="50"/>
      <c r="L14072" s="50"/>
    </row>
    <row r="14073" spans="4:12" x14ac:dyDescent="0.25">
      <c r="D14073" s="50">
        <v>52752102</v>
      </c>
      <c r="E14073" s="50" t="s">
        <v>39</v>
      </c>
      <c r="F14073" s="50">
        <v>9865910200</v>
      </c>
      <c r="G14073" s="50"/>
      <c r="H14073" s="50"/>
      <c r="I14073" s="50"/>
      <c r="J14073" s="50"/>
      <c r="K14073" s="50"/>
      <c r="L14073" s="50"/>
    </row>
    <row r="14074" spans="4:12" x14ac:dyDescent="0.25">
      <c r="D14074" s="50">
        <v>52752120</v>
      </c>
      <c r="E14074" s="50" t="s">
        <v>39</v>
      </c>
      <c r="F14074" s="50">
        <v>9865912000</v>
      </c>
      <c r="G14074" s="50"/>
      <c r="H14074" s="50"/>
      <c r="I14074" s="50"/>
      <c r="J14074" s="50"/>
      <c r="K14074" s="50"/>
      <c r="L14074" s="50"/>
    </row>
    <row r="14075" spans="4:12" x14ac:dyDescent="0.25">
      <c r="D14075" s="50">
        <v>52752121</v>
      </c>
      <c r="E14075" s="50" t="s">
        <v>39</v>
      </c>
      <c r="F14075" s="50">
        <v>9865912100</v>
      </c>
      <c r="G14075" s="50"/>
      <c r="H14075" s="50"/>
      <c r="I14075" s="50"/>
      <c r="J14075" s="50"/>
      <c r="K14075" s="50"/>
      <c r="L14075" s="50"/>
    </row>
    <row r="14076" spans="4:12" x14ac:dyDescent="0.25">
      <c r="D14076" s="50">
        <v>52752122</v>
      </c>
      <c r="E14076" s="50" t="s">
        <v>39</v>
      </c>
      <c r="F14076" s="50">
        <v>9865912200</v>
      </c>
      <c r="G14076" s="50"/>
      <c r="H14076" s="50"/>
      <c r="I14076" s="50"/>
      <c r="J14076" s="50"/>
      <c r="K14076" s="50"/>
      <c r="L14076" s="50"/>
    </row>
    <row r="14077" spans="4:12" x14ac:dyDescent="0.25">
      <c r="D14077" s="50">
        <v>52752140</v>
      </c>
      <c r="E14077" s="50" t="s">
        <v>39</v>
      </c>
      <c r="F14077" s="50">
        <v>9865914000</v>
      </c>
      <c r="G14077" s="50"/>
      <c r="H14077" s="50"/>
      <c r="I14077" s="50"/>
      <c r="J14077" s="50"/>
      <c r="K14077" s="50"/>
      <c r="L14077" s="50"/>
    </row>
    <row r="14078" spans="4:12" x14ac:dyDescent="0.25">
      <c r="D14078" s="50">
        <v>52752141</v>
      </c>
      <c r="E14078" s="50" t="s">
        <v>39</v>
      </c>
      <c r="F14078" s="50">
        <v>9865914100</v>
      </c>
      <c r="G14078" s="50"/>
      <c r="H14078" s="50"/>
      <c r="I14078" s="50"/>
      <c r="J14078" s="50"/>
      <c r="K14078" s="50"/>
      <c r="L14078" s="50"/>
    </row>
    <row r="14079" spans="4:12" x14ac:dyDescent="0.25">
      <c r="D14079" s="50">
        <v>52752142</v>
      </c>
      <c r="E14079" s="50" t="s">
        <v>39</v>
      </c>
      <c r="F14079" s="50">
        <v>9865914200</v>
      </c>
      <c r="G14079" s="50"/>
      <c r="H14079" s="50"/>
      <c r="I14079" s="50"/>
      <c r="J14079" s="50"/>
      <c r="K14079" s="50"/>
      <c r="L14079" s="50"/>
    </row>
    <row r="14080" spans="4:12" x14ac:dyDescent="0.25">
      <c r="D14080" s="50">
        <v>52752160</v>
      </c>
      <c r="E14080" s="50" t="s">
        <v>39</v>
      </c>
      <c r="F14080" s="50">
        <v>9865916000</v>
      </c>
      <c r="G14080" s="50"/>
      <c r="H14080" s="50"/>
      <c r="I14080" s="50"/>
      <c r="J14080" s="50"/>
      <c r="K14080" s="50"/>
      <c r="L14080" s="50"/>
    </row>
    <row r="14081" spans="4:12" x14ac:dyDescent="0.25">
      <c r="D14081" s="50">
        <v>52752161</v>
      </c>
      <c r="E14081" s="50" t="s">
        <v>39</v>
      </c>
      <c r="F14081" s="50">
        <v>9865916100</v>
      </c>
      <c r="G14081" s="50"/>
      <c r="H14081" s="50"/>
      <c r="I14081" s="50"/>
      <c r="J14081" s="50"/>
      <c r="K14081" s="50"/>
      <c r="L14081" s="50"/>
    </row>
    <row r="14082" spans="4:12" x14ac:dyDescent="0.25">
      <c r="D14082" s="50">
        <v>52752162</v>
      </c>
      <c r="E14082" s="50" t="s">
        <v>39</v>
      </c>
      <c r="F14082" s="50">
        <v>9865916200</v>
      </c>
      <c r="G14082" s="50"/>
      <c r="H14082" s="50"/>
      <c r="I14082" s="50"/>
      <c r="J14082" s="50"/>
      <c r="K14082" s="50"/>
      <c r="L14082" s="50"/>
    </row>
    <row r="14083" spans="4:12" x14ac:dyDescent="0.25">
      <c r="D14083" s="50">
        <v>52752200</v>
      </c>
      <c r="E14083" s="50" t="s">
        <v>39</v>
      </c>
      <c r="F14083" s="50">
        <v>9865920000</v>
      </c>
      <c r="G14083" s="50"/>
      <c r="H14083" s="50"/>
      <c r="I14083" s="50"/>
      <c r="J14083" s="50"/>
      <c r="K14083" s="50"/>
      <c r="L14083" s="50"/>
    </row>
    <row r="14084" spans="4:12" x14ac:dyDescent="0.25">
      <c r="D14084" s="50">
        <v>52752201</v>
      </c>
      <c r="E14084" s="50" t="s">
        <v>39</v>
      </c>
      <c r="F14084" s="50">
        <v>9865920100</v>
      </c>
      <c r="G14084" s="50"/>
      <c r="H14084" s="50"/>
      <c r="I14084" s="50"/>
      <c r="J14084" s="50"/>
      <c r="K14084" s="50"/>
      <c r="L14084" s="50"/>
    </row>
    <row r="14085" spans="4:12" x14ac:dyDescent="0.25">
      <c r="D14085" s="50">
        <v>52752202</v>
      </c>
      <c r="E14085" s="50" t="s">
        <v>39</v>
      </c>
      <c r="F14085" s="50">
        <v>9865920200</v>
      </c>
      <c r="G14085" s="50"/>
      <c r="H14085" s="50"/>
      <c r="I14085" s="50"/>
      <c r="J14085" s="50"/>
      <c r="K14085" s="50"/>
      <c r="L14085" s="50"/>
    </row>
    <row r="14086" spans="4:12" x14ac:dyDescent="0.25">
      <c r="D14086" s="49">
        <v>52754060</v>
      </c>
      <c r="E14086" s="36" t="s">
        <v>39</v>
      </c>
      <c r="F14086" s="36">
        <v>9866006000</v>
      </c>
      <c r="G14086" s="36"/>
      <c r="H14086" s="36"/>
      <c r="I14086" s="36"/>
      <c r="J14086" s="36"/>
      <c r="K14086" s="36"/>
      <c r="L14086" s="36"/>
    </row>
    <row r="14087" spans="4:12" x14ac:dyDescent="0.25">
      <c r="D14087" s="36">
        <v>52754080</v>
      </c>
      <c r="E14087" s="36" t="s">
        <v>39</v>
      </c>
      <c r="F14087" s="36">
        <v>9866008000</v>
      </c>
      <c r="G14087" s="36"/>
      <c r="H14087" s="36"/>
      <c r="I14087" s="36"/>
      <c r="J14087" s="36"/>
      <c r="K14087" s="36"/>
      <c r="L14087" s="36"/>
    </row>
    <row r="14088" spans="4:12" x14ac:dyDescent="0.25">
      <c r="D14088" s="36">
        <v>52754100</v>
      </c>
      <c r="E14088" s="36" t="s">
        <v>39</v>
      </c>
      <c r="F14088" s="36">
        <v>9866010000</v>
      </c>
      <c r="G14088" s="36"/>
      <c r="H14088" s="36"/>
      <c r="I14088" s="36"/>
      <c r="J14088" s="36"/>
      <c r="K14088" s="36"/>
      <c r="L14088" s="36"/>
    </row>
    <row r="14089" spans="4:12" x14ac:dyDescent="0.25">
      <c r="D14089" s="36">
        <v>52754120</v>
      </c>
      <c r="E14089" s="36" t="s">
        <v>39</v>
      </c>
      <c r="F14089" s="36">
        <v>9866012000</v>
      </c>
      <c r="G14089" s="36"/>
      <c r="H14089" s="36"/>
      <c r="I14089" s="36"/>
      <c r="J14089" s="36"/>
      <c r="K14089" s="36"/>
      <c r="L14089" s="36"/>
    </row>
    <row r="14090" spans="4:12" x14ac:dyDescent="0.25">
      <c r="D14090" s="36">
        <v>52754126</v>
      </c>
      <c r="E14090" s="36" t="s">
        <v>39</v>
      </c>
      <c r="F14090" s="36">
        <v>9866012600</v>
      </c>
      <c r="G14090" s="36"/>
      <c r="H14090" s="36"/>
      <c r="I14090" s="36"/>
      <c r="J14090" s="36"/>
      <c r="K14090" s="36"/>
      <c r="L14090" s="36"/>
    </row>
    <row r="14091" spans="4:12" x14ac:dyDescent="0.25">
      <c r="D14091" s="36">
        <v>52754160</v>
      </c>
      <c r="E14091" s="36" t="s">
        <v>39</v>
      </c>
      <c r="F14091" s="36">
        <v>9866016000</v>
      </c>
      <c r="G14091" s="36"/>
      <c r="H14091" s="36"/>
      <c r="I14091" s="36"/>
      <c r="J14091" s="36"/>
      <c r="K14091" s="36"/>
      <c r="L14091" s="36"/>
    </row>
    <row r="14092" spans="4:12" x14ac:dyDescent="0.25">
      <c r="D14092" s="36">
        <v>52754166</v>
      </c>
      <c r="E14092" s="36" t="s">
        <v>39</v>
      </c>
      <c r="F14092" s="36">
        <v>9866016600</v>
      </c>
      <c r="G14092" s="36"/>
      <c r="H14092" s="36"/>
      <c r="I14092" s="36"/>
      <c r="J14092" s="36"/>
      <c r="K14092" s="36"/>
      <c r="L14092" s="36"/>
    </row>
    <row r="14093" spans="4:12" x14ac:dyDescent="0.25">
      <c r="D14093" s="36">
        <v>52754168</v>
      </c>
      <c r="E14093" s="36" t="s">
        <v>39</v>
      </c>
      <c r="F14093" s="36">
        <v>9866016600</v>
      </c>
      <c r="G14093" s="36"/>
      <c r="H14093" s="36"/>
      <c r="I14093" s="36"/>
      <c r="J14093" s="36"/>
      <c r="K14093" s="36"/>
      <c r="L14093" s="36"/>
    </row>
    <row r="14094" spans="4:12" x14ac:dyDescent="0.25">
      <c r="D14094" s="36">
        <v>52754200</v>
      </c>
      <c r="E14094" s="36" t="s">
        <v>39</v>
      </c>
      <c r="F14094" s="36">
        <v>9866020000</v>
      </c>
      <c r="G14094" s="36"/>
      <c r="H14094" s="36"/>
      <c r="I14094" s="36"/>
      <c r="J14094" s="36"/>
      <c r="K14094" s="36"/>
      <c r="L14094" s="36"/>
    </row>
    <row r="14095" spans="4:12" x14ac:dyDescent="0.25">
      <c r="D14095" s="36">
        <v>52754206</v>
      </c>
      <c r="E14095" s="36" t="s">
        <v>39</v>
      </c>
      <c r="F14095" s="36">
        <v>9866020600</v>
      </c>
      <c r="G14095" s="36"/>
      <c r="H14095" s="36"/>
      <c r="I14095" s="36"/>
      <c r="J14095" s="36"/>
      <c r="K14095" s="36"/>
      <c r="L14095" s="36"/>
    </row>
    <row r="14096" spans="4:12" x14ac:dyDescent="0.25">
      <c r="D14096" s="36">
        <v>52754208</v>
      </c>
      <c r="E14096" s="36" t="s">
        <v>39</v>
      </c>
      <c r="F14096" s="36">
        <v>9866020600</v>
      </c>
      <c r="G14096" s="36"/>
      <c r="H14096" s="36"/>
      <c r="I14096" s="36"/>
      <c r="J14096" s="36"/>
      <c r="K14096" s="36"/>
      <c r="L14096" s="36"/>
    </row>
    <row r="14097" spans="4:12" x14ac:dyDescent="0.25">
      <c r="D14097" s="36">
        <v>52754209</v>
      </c>
      <c r="E14097" s="36" t="s">
        <v>39</v>
      </c>
      <c r="F14097" s="36">
        <v>9866020600</v>
      </c>
      <c r="G14097" s="36"/>
      <c r="H14097" s="36"/>
      <c r="I14097" s="36"/>
      <c r="J14097" s="36"/>
      <c r="K14097" s="36"/>
      <c r="L14097" s="36"/>
    </row>
    <row r="14098" spans="4:12" x14ac:dyDescent="0.25">
      <c r="D14098" s="36">
        <v>52754250</v>
      </c>
      <c r="E14098" s="36" t="s">
        <v>39</v>
      </c>
      <c r="F14098" s="36">
        <v>9866025000</v>
      </c>
      <c r="G14098" s="36"/>
      <c r="H14098" s="36"/>
      <c r="I14098" s="36"/>
      <c r="J14098" s="36"/>
      <c r="K14098" s="36"/>
      <c r="L14098" s="36"/>
    </row>
    <row r="14099" spans="4:12" x14ac:dyDescent="0.25">
      <c r="D14099" s="36">
        <v>52754256</v>
      </c>
      <c r="E14099" s="36" t="s">
        <v>39</v>
      </c>
      <c r="F14099" s="36">
        <v>9866025600</v>
      </c>
      <c r="G14099" s="36"/>
      <c r="H14099" s="36"/>
      <c r="I14099" s="36"/>
      <c r="J14099" s="36"/>
      <c r="K14099" s="36"/>
      <c r="L14099" s="36"/>
    </row>
    <row r="14100" spans="4:12" x14ac:dyDescent="0.25">
      <c r="D14100" s="36">
        <v>52754258</v>
      </c>
      <c r="E14100" s="36" t="s">
        <v>39</v>
      </c>
      <c r="F14100" s="36">
        <v>9866025600</v>
      </c>
      <c r="G14100" s="36"/>
      <c r="H14100" s="36"/>
      <c r="I14100" s="36"/>
      <c r="J14100" s="36"/>
      <c r="K14100" s="36"/>
      <c r="L14100" s="36"/>
    </row>
    <row r="14101" spans="4:12" x14ac:dyDescent="0.25">
      <c r="D14101" s="36">
        <v>52754259</v>
      </c>
      <c r="E14101" s="36" t="s">
        <v>39</v>
      </c>
      <c r="F14101" s="36">
        <v>9866025600</v>
      </c>
      <c r="G14101" s="36"/>
      <c r="H14101" s="36"/>
      <c r="I14101" s="36"/>
      <c r="J14101" s="36"/>
      <c r="K14101" s="36"/>
      <c r="L14101" s="36"/>
    </row>
    <row r="14102" spans="4:12" x14ac:dyDescent="0.25">
      <c r="D14102" s="50">
        <v>52784017</v>
      </c>
      <c r="E14102" s="50" t="s">
        <v>39</v>
      </c>
      <c r="F14102" s="50">
        <v>9899999903</v>
      </c>
      <c r="G14102" s="50"/>
      <c r="H14102" s="50"/>
      <c r="I14102" s="50"/>
      <c r="J14102" s="50"/>
      <c r="K14102" s="50"/>
      <c r="L14102" s="50"/>
    </row>
    <row r="14103" spans="4:12" x14ac:dyDescent="0.25">
      <c r="D14103" s="50">
        <v>52784022</v>
      </c>
      <c r="E14103" s="50" t="s">
        <v>39</v>
      </c>
      <c r="F14103" s="50">
        <v>9899999903</v>
      </c>
      <c r="G14103" s="50"/>
      <c r="H14103" s="50"/>
      <c r="I14103" s="50"/>
      <c r="J14103" s="50"/>
      <c r="K14103" s="50"/>
      <c r="L14103" s="50"/>
    </row>
    <row r="14104" spans="4:12" x14ac:dyDescent="0.25">
      <c r="D14104" s="50">
        <v>52784027</v>
      </c>
      <c r="E14104" s="50" t="s">
        <v>39</v>
      </c>
      <c r="F14104" s="50">
        <v>9899999903</v>
      </c>
      <c r="G14104" s="50"/>
      <c r="H14104" s="50"/>
      <c r="I14104" s="50"/>
      <c r="J14104" s="50"/>
      <c r="K14104" s="50"/>
      <c r="L14104" s="50"/>
    </row>
    <row r="14105" spans="4:12" x14ac:dyDescent="0.25">
      <c r="D14105" s="50">
        <v>52784032</v>
      </c>
      <c r="E14105" s="50" t="s">
        <v>39</v>
      </c>
      <c r="F14105" s="50">
        <v>9899999903</v>
      </c>
      <c r="G14105" s="50"/>
      <c r="H14105" s="50"/>
      <c r="I14105" s="50"/>
      <c r="J14105" s="50"/>
      <c r="K14105" s="50"/>
      <c r="L14105" s="50"/>
    </row>
    <row r="14106" spans="4:12" x14ac:dyDescent="0.25">
      <c r="D14106" s="50">
        <v>52784034</v>
      </c>
      <c r="E14106" s="50" t="s">
        <v>39</v>
      </c>
      <c r="F14106" s="50">
        <v>9899999903</v>
      </c>
      <c r="G14106" s="50"/>
      <c r="H14106" s="50"/>
      <c r="I14106" s="50"/>
      <c r="J14106" s="50"/>
      <c r="K14106" s="50"/>
      <c r="L14106" s="50"/>
    </row>
    <row r="14107" spans="4:12" x14ac:dyDescent="0.25">
      <c r="D14107" s="50">
        <v>52784036</v>
      </c>
      <c r="E14107" s="50" t="s">
        <v>39</v>
      </c>
      <c r="F14107" s="50">
        <v>9899999903</v>
      </c>
      <c r="G14107" s="50"/>
      <c r="H14107" s="50"/>
      <c r="I14107" s="50"/>
      <c r="J14107" s="50"/>
      <c r="K14107" s="50"/>
      <c r="L14107" s="50"/>
    </row>
    <row r="14108" spans="4:12" x14ac:dyDescent="0.25">
      <c r="D14108" s="50">
        <v>52784042</v>
      </c>
      <c r="E14108" s="50" t="s">
        <v>39</v>
      </c>
      <c r="F14108" s="50">
        <v>9899999903</v>
      </c>
      <c r="G14108" s="50"/>
      <c r="H14108" s="50"/>
      <c r="I14108" s="50"/>
      <c r="J14108" s="50"/>
      <c r="K14108" s="50"/>
      <c r="L14108" s="50"/>
    </row>
    <row r="14109" spans="4:12" x14ac:dyDescent="0.25">
      <c r="D14109" s="50">
        <v>52784044</v>
      </c>
      <c r="E14109" s="50" t="s">
        <v>39</v>
      </c>
      <c r="F14109" s="50">
        <v>9899999903</v>
      </c>
      <c r="G14109" s="50"/>
      <c r="H14109" s="50"/>
      <c r="I14109" s="50"/>
      <c r="J14109" s="50"/>
      <c r="K14109" s="50"/>
      <c r="L14109" s="50"/>
    </row>
    <row r="14110" spans="4:12" x14ac:dyDescent="0.25">
      <c r="D14110" s="50">
        <v>52784046</v>
      </c>
      <c r="E14110" s="50" t="s">
        <v>39</v>
      </c>
      <c r="F14110" s="50">
        <v>9899999903</v>
      </c>
      <c r="G14110" s="50"/>
      <c r="H14110" s="50"/>
      <c r="I14110" s="50"/>
      <c r="J14110" s="50"/>
      <c r="K14110" s="50"/>
      <c r="L14110" s="50"/>
    </row>
    <row r="14111" spans="4:12" x14ac:dyDescent="0.25">
      <c r="D14111" s="50">
        <v>52784052</v>
      </c>
      <c r="E14111" s="50" t="s">
        <v>39</v>
      </c>
      <c r="F14111" s="50">
        <v>9899999903</v>
      </c>
      <c r="G14111" s="50"/>
      <c r="H14111" s="50"/>
      <c r="I14111" s="50"/>
      <c r="J14111" s="50"/>
      <c r="K14111" s="50"/>
      <c r="L14111" s="50"/>
    </row>
    <row r="14112" spans="4:12" x14ac:dyDescent="0.25">
      <c r="D14112" s="50">
        <v>52784054</v>
      </c>
      <c r="E14112" s="50" t="s">
        <v>39</v>
      </c>
      <c r="F14112" s="50">
        <v>9899999903</v>
      </c>
      <c r="G14112" s="50"/>
      <c r="H14112" s="50"/>
      <c r="I14112" s="50"/>
      <c r="J14112" s="50"/>
      <c r="K14112" s="50"/>
      <c r="L14112" s="50"/>
    </row>
    <row r="14113" spans="4:12" x14ac:dyDescent="0.25">
      <c r="D14113" s="50">
        <v>52784056</v>
      </c>
      <c r="E14113" s="50" t="s">
        <v>39</v>
      </c>
      <c r="F14113" s="50">
        <v>9899999903</v>
      </c>
      <c r="G14113" s="50"/>
      <c r="H14113" s="50"/>
      <c r="I14113" s="50"/>
      <c r="J14113" s="50"/>
      <c r="K14113" s="50"/>
      <c r="L14113" s="50"/>
    </row>
    <row r="14114" spans="4:12" x14ac:dyDescent="0.25">
      <c r="D14114" s="50">
        <v>52784062</v>
      </c>
      <c r="E14114" s="50" t="s">
        <v>39</v>
      </c>
      <c r="F14114" s="50">
        <v>9866106200</v>
      </c>
      <c r="G14114" s="50"/>
      <c r="H14114" s="50"/>
      <c r="I14114" s="50"/>
      <c r="J14114" s="50"/>
      <c r="K14114" s="50"/>
      <c r="L14114" s="50"/>
    </row>
    <row r="14115" spans="4:12" x14ac:dyDescent="0.25">
      <c r="D14115" s="50">
        <v>52784064</v>
      </c>
      <c r="E14115" s="50" t="s">
        <v>39</v>
      </c>
      <c r="F14115" s="50">
        <v>9866606200</v>
      </c>
      <c r="G14115" s="50"/>
      <c r="H14115" s="50"/>
      <c r="I14115" s="50"/>
      <c r="J14115" s="50"/>
      <c r="K14115" s="50"/>
      <c r="L14115" s="50"/>
    </row>
    <row r="14116" spans="4:12" x14ac:dyDescent="0.25">
      <c r="D14116" s="50">
        <v>52784066</v>
      </c>
      <c r="E14116" s="50" t="s">
        <v>39</v>
      </c>
      <c r="F14116" s="50">
        <v>9866106200</v>
      </c>
      <c r="G14116" s="50"/>
      <c r="H14116" s="50"/>
      <c r="I14116" s="50"/>
      <c r="J14116" s="50"/>
      <c r="K14116" s="50"/>
      <c r="L14116" s="50"/>
    </row>
    <row r="14117" spans="4:12" x14ac:dyDescent="0.25">
      <c r="D14117" s="50">
        <v>52784082</v>
      </c>
      <c r="E14117" s="50" t="s">
        <v>39</v>
      </c>
      <c r="F14117" s="50">
        <v>9866108200</v>
      </c>
      <c r="G14117" s="50"/>
      <c r="H14117" s="50"/>
      <c r="I14117" s="50"/>
      <c r="J14117" s="50"/>
      <c r="K14117" s="50"/>
      <c r="L14117" s="50"/>
    </row>
    <row r="14118" spans="4:12" x14ac:dyDescent="0.25">
      <c r="D14118" s="50">
        <v>52784084</v>
      </c>
      <c r="E14118" s="50" t="s">
        <v>39</v>
      </c>
      <c r="F14118" s="50">
        <v>9866608200</v>
      </c>
      <c r="G14118" s="50"/>
      <c r="H14118" s="50"/>
      <c r="I14118" s="50"/>
      <c r="J14118" s="50"/>
      <c r="K14118" s="50"/>
      <c r="L14118" s="50"/>
    </row>
    <row r="14119" spans="4:12" x14ac:dyDescent="0.25">
      <c r="D14119" s="50">
        <v>52784086</v>
      </c>
      <c r="E14119" s="50" t="s">
        <v>39</v>
      </c>
      <c r="F14119" s="50">
        <v>9866108200</v>
      </c>
      <c r="G14119" s="50"/>
      <c r="H14119" s="50"/>
      <c r="I14119" s="50"/>
      <c r="J14119" s="50"/>
      <c r="K14119" s="50"/>
      <c r="L14119" s="50"/>
    </row>
    <row r="14120" spans="4:12" x14ac:dyDescent="0.25">
      <c r="D14120" s="50">
        <v>52784102</v>
      </c>
      <c r="E14120" s="50" t="s">
        <v>39</v>
      </c>
      <c r="F14120" s="50">
        <v>9866110200</v>
      </c>
      <c r="G14120" s="50"/>
      <c r="H14120" s="50"/>
      <c r="I14120" s="50"/>
      <c r="J14120" s="50"/>
      <c r="K14120" s="50"/>
      <c r="L14120" s="50"/>
    </row>
    <row r="14121" spans="4:12" x14ac:dyDescent="0.25">
      <c r="D14121" s="50">
        <v>52784104</v>
      </c>
      <c r="E14121" s="50" t="s">
        <v>39</v>
      </c>
      <c r="F14121" s="50">
        <v>9866610200</v>
      </c>
      <c r="G14121" s="50"/>
      <c r="H14121" s="50"/>
      <c r="I14121" s="50"/>
      <c r="J14121" s="50"/>
      <c r="K14121" s="50"/>
      <c r="L14121" s="50"/>
    </row>
    <row r="14122" spans="4:12" x14ac:dyDescent="0.25">
      <c r="D14122" s="50">
        <v>52784106</v>
      </c>
      <c r="E14122" s="50" t="s">
        <v>39</v>
      </c>
      <c r="F14122" s="50">
        <v>9866110200</v>
      </c>
      <c r="G14122" s="50"/>
      <c r="H14122" s="50"/>
      <c r="I14122" s="50"/>
      <c r="J14122" s="50"/>
      <c r="K14122" s="50"/>
      <c r="L14122" s="50"/>
    </row>
    <row r="14123" spans="4:12" x14ac:dyDescent="0.25">
      <c r="D14123" s="50">
        <v>52784122</v>
      </c>
      <c r="E14123" s="50" t="s">
        <v>39</v>
      </c>
      <c r="F14123" s="50">
        <v>9866112200</v>
      </c>
      <c r="G14123" s="50"/>
      <c r="H14123" s="50"/>
      <c r="I14123" s="50"/>
      <c r="J14123" s="50"/>
      <c r="K14123" s="50"/>
      <c r="L14123" s="50"/>
    </row>
    <row r="14124" spans="4:12" x14ac:dyDescent="0.25">
      <c r="D14124" s="50">
        <v>52784124</v>
      </c>
      <c r="E14124" s="50" t="s">
        <v>39</v>
      </c>
      <c r="F14124" s="50">
        <v>9866612200</v>
      </c>
      <c r="G14124" s="50"/>
      <c r="H14124" s="50"/>
      <c r="I14124" s="50"/>
      <c r="J14124" s="50"/>
      <c r="K14124" s="50"/>
      <c r="L14124" s="50"/>
    </row>
    <row r="14125" spans="4:12" x14ac:dyDescent="0.25">
      <c r="D14125" s="50">
        <v>52784126</v>
      </c>
      <c r="E14125" s="50" t="s">
        <v>39</v>
      </c>
      <c r="F14125" s="50">
        <v>9866112200</v>
      </c>
      <c r="G14125" s="50"/>
      <c r="H14125" s="50"/>
      <c r="I14125" s="50"/>
      <c r="J14125" s="50"/>
      <c r="K14125" s="50"/>
      <c r="L14125" s="50"/>
    </row>
    <row r="14126" spans="4:12" x14ac:dyDescent="0.25">
      <c r="D14126" s="50">
        <v>52784142</v>
      </c>
      <c r="E14126" s="50" t="s">
        <v>39</v>
      </c>
      <c r="F14126" s="50">
        <v>9866114200</v>
      </c>
      <c r="G14126" s="50"/>
      <c r="H14126" s="50"/>
      <c r="I14126" s="50"/>
      <c r="J14126" s="50"/>
      <c r="K14126" s="50"/>
      <c r="L14126" s="50"/>
    </row>
    <row r="14127" spans="4:12" x14ac:dyDescent="0.25">
      <c r="D14127" s="50">
        <v>52784144</v>
      </c>
      <c r="E14127" s="50" t="s">
        <v>39</v>
      </c>
      <c r="F14127" s="50">
        <v>9866614200</v>
      </c>
      <c r="G14127" s="50"/>
      <c r="H14127" s="50"/>
      <c r="I14127" s="50"/>
      <c r="J14127" s="50"/>
      <c r="K14127" s="50"/>
      <c r="L14127" s="50"/>
    </row>
    <row r="14128" spans="4:12" x14ac:dyDescent="0.25">
      <c r="D14128" s="50">
        <v>52784146</v>
      </c>
      <c r="E14128" s="50" t="s">
        <v>39</v>
      </c>
      <c r="F14128" s="50">
        <v>9866114200</v>
      </c>
      <c r="G14128" s="50"/>
      <c r="H14128" s="50"/>
      <c r="I14128" s="50"/>
      <c r="J14128" s="50"/>
      <c r="K14128" s="50"/>
      <c r="L14128" s="50"/>
    </row>
    <row r="14129" spans="4:12" x14ac:dyDescent="0.25">
      <c r="D14129" s="50">
        <v>52784161</v>
      </c>
      <c r="E14129" s="50" t="s">
        <v>39</v>
      </c>
      <c r="F14129" s="50">
        <v>9866116300</v>
      </c>
      <c r="G14129" s="50"/>
      <c r="H14129" s="50"/>
      <c r="I14129" s="50"/>
      <c r="J14129" s="50"/>
      <c r="K14129" s="50"/>
      <c r="L14129" s="50"/>
    </row>
    <row r="14130" spans="4:12" x14ac:dyDescent="0.25">
      <c r="D14130" s="50">
        <v>52784162</v>
      </c>
      <c r="E14130" s="50" t="s">
        <v>39</v>
      </c>
      <c r="F14130" s="50">
        <v>9866116200</v>
      </c>
      <c r="G14130" s="50"/>
      <c r="H14130" s="50"/>
      <c r="I14130" s="50"/>
      <c r="J14130" s="50"/>
      <c r="K14130" s="50"/>
      <c r="L14130" s="50"/>
    </row>
    <row r="14131" spans="4:12" x14ac:dyDescent="0.25">
      <c r="D14131" s="50">
        <v>52784163</v>
      </c>
      <c r="E14131" s="50" t="s">
        <v>39</v>
      </c>
      <c r="F14131" s="50">
        <v>9866616300</v>
      </c>
      <c r="G14131" s="50"/>
      <c r="H14131" s="50"/>
      <c r="I14131" s="50"/>
      <c r="J14131" s="50"/>
      <c r="K14131" s="50"/>
      <c r="L14131" s="50"/>
    </row>
    <row r="14132" spans="4:12" x14ac:dyDescent="0.25">
      <c r="D14132" s="50">
        <v>52784164</v>
      </c>
      <c r="E14132" s="50" t="s">
        <v>39</v>
      </c>
      <c r="F14132" s="50">
        <v>9866616200</v>
      </c>
      <c r="G14132" s="50"/>
      <c r="H14132" s="50"/>
      <c r="I14132" s="50"/>
      <c r="J14132" s="50"/>
      <c r="K14132" s="50"/>
      <c r="L14132" s="50"/>
    </row>
    <row r="14133" spans="4:12" x14ac:dyDescent="0.25">
      <c r="D14133" s="50">
        <v>52784165</v>
      </c>
      <c r="E14133" s="50" t="s">
        <v>39</v>
      </c>
      <c r="F14133" s="50">
        <v>9866116400</v>
      </c>
      <c r="G14133" s="50"/>
      <c r="H14133" s="50"/>
      <c r="I14133" s="50"/>
      <c r="J14133" s="50"/>
      <c r="K14133" s="50"/>
      <c r="L14133" s="50"/>
    </row>
    <row r="14134" spans="4:12" x14ac:dyDescent="0.25">
      <c r="D14134" s="50">
        <v>52784166</v>
      </c>
      <c r="E14134" s="50" t="s">
        <v>39</v>
      </c>
      <c r="F14134" s="50">
        <v>9866116200</v>
      </c>
      <c r="G14134" s="50"/>
      <c r="H14134" s="50"/>
      <c r="I14134" s="50"/>
      <c r="J14134" s="50"/>
      <c r="K14134" s="50"/>
      <c r="L14134" s="50"/>
    </row>
    <row r="14135" spans="4:12" x14ac:dyDescent="0.25">
      <c r="D14135" s="50">
        <v>52784181</v>
      </c>
      <c r="E14135" s="50" t="s">
        <v>39</v>
      </c>
      <c r="F14135" s="50">
        <v>9866118300</v>
      </c>
      <c r="G14135" s="50"/>
      <c r="H14135" s="50"/>
      <c r="I14135" s="50"/>
      <c r="J14135" s="50"/>
      <c r="K14135" s="50"/>
      <c r="L14135" s="50"/>
    </row>
    <row r="14136" spans="4:12" x14ac:dyDescent="0.25">
      <c r="D14136" s="50">
        <v>52784182</v>
      </c>
      <c r="E14136" s="50" t="s">
        <v>39</v>
      </c>
      <c r="F14136" s="50">
        <v>9866118200</v>
      </c>
      <c r="G14136" s="50"/>
      <c r="H14136" s="50"/>
      <c r="I14136" s="50"/>
      <c r="J14136" s="50"/>
      <c r="K14136" s="50"/>
      <c r="L14136" s="50"/>
    </row>
    <row r="14137" spans="4:12" x14ac:dyDescent="0.25">
      <c r="D14137" s="50">
        <v>52784183</v>
      </c>
      <c r="E14137" s="50" t="s">
        <v>39</v>
      </c>
      <c r="F14137" s="50">
        <v>9866618300</v>
      </c>
      <c r="G14137" s="50"/>
      <c r="H14137" s="50"/>
      <c r="I14137" s="50"/>
      <c r="J14137" s="50"/>
      <c r="K14137" s="50"/>
      <c r="L14137" s="50"/>
    </row>
    <row r="14138" spans="4:12" x14ac:dyDescent="0.25">
      <c r="D14138" s="50">
        <v>52784184</v>
      </c>
      <c r="E14138" s="50" t="s">
        <v>39</v>
      </c>
      <c r="F14138" s="50">
        <v>9866618200</v>
      </c>
      <c r="G14138" s="50"/>
      <c r="H14138" s="50"/>
      <c r="I14138" s="50"/>
      <c r="J14138" s="50"/>
      <c r="K14138" s="50"/>
      <c r="L14138" s="50"/>
    </row>
    <row r="14139" spans="4:12" x14ac:dyDescent="0.25">
      <c r="D14139" s="50">
        <v>52784185</v>
      </c>
      <c r="E14139" s="50" t="s">
        <v>39</v>
      </c>
      <c r="F14139" s="50">
        <v>9866118400</v>
      </c>
      <c r="G14139" s="50"/>
      <c r="H14139" s="50"/>
      <c r="I14139" s="50"/>
      <c r="J14139" s="50"/>
      <c r="K14139" s="50"/>
      <c r="L14139" s="50"/>
    </row>
    <row r="14140" spans="4:12" x14ac:dyDescent="0.25">
      <c r="D14140" s="50">
        <v>52784186</v>
      </c>
      <c r="E14140" s="50" t="s">
        <v>39</v>
      </c>
      <c r="F14140" s="50">
        <v>9866118200</v>
      </c>
      <c r="G14140" s="50"/>
      <c r="H14140" s="50"/>
      <c r="I14140" s="50"/>
      <c r="J14140" s="50"/>
      <c r="K14140" s="50"/>
      <c r="L14140" s="50"/>
    </row>
    <row r="14141" spans="4:12" x14ac:dyDescent="0.25">
      <c r="D14141" s="50">
        <v>52784201</v>
      </c>
      <c r="E14141" s="50" t="s">
        <v>39</v>
      </c>
      <c r="F14141" s="50">
        <v>9866120300</v>
      </c>
      <c r="G14141" s="50"/>
      <c r="H14141" s="50"/>
      <c r="I14141" s="50"/>
      <c r="J14141" s="50"/>
      <c r="K14141" s="50"/>
      <c r="L14141" s="50"/>
    </row>
    <row r="14142" spans="4:12" x14ac:dyDescent="0.25">
      <c r="D14142" s="50">
        <v>52784202</v>
      </c>
      <c r="E14142" s="50" t="s">
        <v>39</v>
      </c>
      <c r="F14142" s="50">
        <v>9866120200</v>
      </c>
      <c r="G14142" s="50"/>
      <c r="H14142" s="50"/>
      <c r="I14142" s="50"/>
      <c r="J14142" s="50"/>
      <c r="K14142" s="50"/>
      <c r="L14142" s="50"/>
    </row>
    <row r="14143" spans="4:12" x14ac:dyDescent="0.25">
      <c r="D14143" s="50">
        <v>52784203</v>
      </c>
      <c r="E14143" s="50" t="s">
        <v>39</v>
      </c>
      <c r="F14143" s="50">
        <v>9866620300</v>
      </c>
      <c r="G14143" s="50"/>
      <c r="H14143" s="50"/>
      <c r="I14143" s="50"/>
      <c r="J14143" s="50"/>
      <c r="K14143" s="50"/>
      <c r="L14143" s="50"/>
    </row>
    <row r="14144" spans="4:12" x14ac:dyDescent="0.25">
      <c r="D14144" s="50">
        <v>52784204</v>
      </c>
      <c r="E14144" s="50" t="s">
        <v>39</v>
      </c>
      <c r="F14144" s="50">
        <v>9866620200</v>
      </c>
      <c r="G14144" s="50"/>
      <c r="H14144" s="50"/>
      <c r="I14144" s="50"/>
      <c r="J14144" s="50"/>
      <c r="K14144" s="50"/>
      <c r="L14144" s="50"/>
    </row>
    <row r="14145" spans="4:12" x14ac:dyDescent="0.25">
      <c r="D14145" s="50">
        <v>52784205</v>
      </c>
      <c r="E14145" s="50" t="s">
        <v>39</v>
      </c>
      <c r="F14145" s="50">
        <v>9866120400</v>
      </c>
      <c r="G14145" s="50"/>
      <c r="H14145" s="50"/>
      <c r="I14145" s="50"/>
      <c r="J14145" s="50"/>
      <c r="K14145" s="50"/>
      <c r="L14145" s="50"/>
    </row>
    <row r="14146" spans="4:12" x14ac:dyDescent="0.25">
      <c r="D14146" s="50">
        <v>52784206</v>
      </c>
      <c r="E14146" s="50" t="s">
        <v>39</v>
      </c>
      <c r="F14146" s="50">
        <v>9866120200</v>
      </c>
      <c r="G14146" s="50"/>
      <c r="H14146" s="50"/>
      <c r="I14146" s="50"/>
      <c r="J14146" s="50"/>
      <c r="K14146" s="50"/>
      <c r="L14146" s="50"/>
    </row>
    <row r="14147" spans="4:12" x14ac:dyDescent="0.25">
      <c r="D14147" s="50">
        <v>52786034</v>
      </c>
      <c r="E14147" s="50" t="s">
        <v>39</v>
      </c>
      <c r="F14147" s="50">
        <v>9899999903</v>
      </c>
      <c r="G14147" s="50"/>
      <c r="H14147" s="50"/>
      <c r="I14147" s="50"/>
      <c r="J14147" s="50"/>
      <c r="K14147" s="50"/>
      <c r="L14147" s="50"/>
    </row>
    <row r="14148" spans="4:12" x14ac:dyDescent="0.25">
      <c r="D14148" s="50">
        <v>52786044</v>
      </c>
      <c r="E14148" s="50" t="s">
        <v>39</v>
      </c>
      <c r="F14148" s="50">
        <v>9899999903</v>
      </c>
      <c r="G14148" s="50"/>
      <c r="H14148" s="50"/>
      <c r="I14148" s="50"/>
      <c r="J14148" s="50"/>
      <c r="K14148" s="50"/>
      <c r="L14148" s="50"/>
    </row>
    <row r="14149" spans="4:12" x14ac:dyDescent="0.25">
      <c r="D14149" s="50">
        <v>52786054</v>
      </c>
      <c r="E14149" s="50" t="s">
        <v>39</v>
      </c>
      <c r="F14149" s="50">
        <v>9899999903</v>
      </c>
      <c r="G14149" s="50"/>
      <c r="H14149" s="50"/>
      <c r="I14149" s="50"/>
      <c r="J14149" s="50"/>
      <c r="K14149" s="50"/>
      <c r="L14149" s="50"/>
    </row>
    <row r="14150" spans="4:12" x14ac:dyDescent="0.25">
      <c r="D14150" s="50">
        <v>52786064</v>
      </c>
      <c r="E14150" s="50" t="s">
        <v>39</v>
      </c>
      <c r="F14150" s="50">
        <v>9866606200</v>
      </c>
      <c r="G14150" s="50"/>
      <c r="H14150" s="50"/>
      <c r="I14150" s="50"/>
      <c r="J14150" s="50"/>
      <c r="K14150" s="50"/>
      <c r="L14150" s="50"/>
    </row>
    <row r="14151" spans="4:12" x14ac:dyDescent="0.25">
      <c r="D14151" s="50">
        <v>52786084</v>
      </c>
      <c r="E14151" s="50" t="s">
        <v>39</v>
      </c>
      <c r="F14151" s="50">
        <v>9866608200</v>
      </c>
      <c r="G14151" s="50"/>
      <c r="H14151" s="50"/>
      <c r="I14151" s="50"/>
      <c r="J14151" s="50"/>
      <c r="K14151" s="50"/>
      <c r="L14151" s="50"/>
    </row>
    <row r="14152" spans="4:12" x14ac:dyDescent="0.25">
      <c r="D14152" s="50">
        <v>52786104</v>
      </c>
      <c r="E14152" s="50" t="s">
        <v>39</v>
      </c>
      <c r="F14152" s="50">
        <v>9866610200</v>
      </c>
      <c r="G14152" s="50"/>
      <c r="H14152" s="50"/>
      <c r="I14152" s="50"/>
      <c r="J14152" s="50"/>
      <c r="K14152" s="50"/>
      <c r="L14152" s="50"/>
    </row>
    <row r="14153" spans="4:12" x14ac:dyDescent="0.25">
      <c r="D14153" s="50">
        <v>52786124</v>
      </c>
      <c r="E14153" s="50" t="s">
        <v>39</v>
      </c>
      <c r="F14153" s="50">
        <v>9866612200</v>
      </c>
      <c r="G14153" s="50"/>
      <c r="H14153" s="50"/>
      <c r="I14153" s="50"/>
      <c r="J14153" s="50"/>
      <c r="K14153" s="50"/>
      <c r="L14153" s="50"/>
    </row>
    <row r="14154" spans="4:12" x14ac:dyDescent="0.25">
      <c r="D14154" s="50">
        <v>52786144</v>
      </c>
      <c r="E14154" s="50" t="s">
        <v>39</v>
      </c>
      <c r="F14154" s="50">
        <v>9866614200</v>
      </c>
      <c r="G14154" s="50"/>
      <c r="H14154" s="50"/>
      <c r="I14154" s="50"/>
      <c r="J14154" s="50"/>
      <c r="K14154" s="50"/>
      <c r="L14154" s="50"/>
    </row>
    <row r="14155" spans="4:12" x14ac:dyDescent="0.25">
      <c r="D14155" s="50">
        <v>52786163</v>
      </c>
      <c r="E14155" s="50" t="s">
        <v>39</v>
      </c>
      <c r="F14155" s="50">
        <v>9866616300</v>
      </c>
      <c r="G14155" s="50"/>
      <c r="H14155" s="50"/>
      <c r="I14155" s="50"/>
      <c r="J14155" s="50"/>
      <c r="K14155" s="50"/>
      <c r="L14155" s="50"/>
    </row>
    <row r="14156" spans="4:12" x14ac:dyDescent="0.25">
      <c r="D14156" s="50">
        <v>52786164</v>
      </c>
      <c r="E14156" s="50" t="s">
        <v>39</v>
      </c>
      <c r="F14156" s="50">
        <v>9866616200</v>
      </c>
      <c r="G14156" s="50"/>
      <c r="H14156" s="50"/>
      <c r="I14156" s="50"/>
      <c r="J14156" s="50"/>
      <c r="K14156" s="50"/>
      <c r="L14156" s="50"/>
    </row>
    <row r="14157" spans="4:12" x14ac:dyDescent="0.25">
      <c r="D14157" s="50">
        <v>52786183</v>
      </c>
      <c r="E14157" s="50" t="s">
        <v>39</v>
      </c>
      <c r="F14157" s="50">
        <v>9866618300</v>
      </c>
      <c r="G14157" s="50"/>
      <c r="H14157" s="50"/>
      <c r="I14157" s="50"/>
      <c r="J14157" s="50"/>
      <c r="K14157" s="50"/>
      <c r="L14157" s="50"/>
    </row>
    <row r="14158" spans="4:12" x14ac:dyDescent="0.25">
      <c r="D14158" s="50">
        <v>52786184</v>
      </c>
      <c r="E14158" s="50" t="s">
        <v>39</v>
      </c>
      <c r="F14158" s="50">
        <v>9866618200</v>
      </c>
      <c r="G14158" s="50"/>
      <c r="H14158" s="50"/>
      <c r="I14158" s="50"/>
      <c r="J14158" s="50"/>
      <c r="K14158" s="50"/>
      <c r="L14158" s="50"/>
    </row>
    <row r="14159" spans="4:12" x14ac:dyDescent="0.25">
      <c r="D14159" s="50">
        <v>52786203</v>
      </c>
      <c r="E14159" s="50" t="s">
        <v>39</v>
      </c>
      <c r="F14159" s="50">
        <v>9866620300</v>
      </c>
      <c r="G14159" s="50"/>
      <c r="H14159" s="50"/>
      <c r="I14159" s="50"/>
      <c r="J14159" s="50"/>
      <c r="K14159" s="50"/>
      <c r="L14159" s="50"/>
    </row>
    <row r="14160" spans="4:12" x14ac:dyDescent="0.25">
      <c r="D14160" s="50">
        <v>52786204</v>
      </c>
      <c r="E14160" s="50" t="s">
        <v>39</v>
      </c>
      <c r="F14160" s="50">
        <v>9866620200</v>
      </c>
      <c r="G14160" s="50"/>
      <c r="H14160" s="50"/>
      <c r="I14160" s="50"/>
      <c r="J14160" s="50"/>
      <c r="K14160" s="50"/>
      <c r="L14160" s="50"/>
    </row>
    <row r="14161" spans="4:12" x14ac:dyDescent="0.25">
      <c r="D14161" s="50">
        <v>52802021</v>
      </c>
      <c r="E14161" s="50" t="s">
        <v>39</v>
      </c>
      <c r="F14161" s="50">
        <v>9899999903</v>
      </c>
      <c r="G14161" s="50"/>
      <c r="H14161" s="50"/>
      <c r="I14161" s="50"/>
      <c r="J14161" s="50"/>
      <c r="K14161" s="50"/>
      <c r="L14161" s="50"/>
    </row>
    <row r="14162" spans="4:12" x14ac:dyDescent="0.25">
      <c r="D14162" s="50">
        <v>52802022</v>
      </c>
      <c r="E14162" s="50" t="s">
        <v>39</v>
      </c>
      <c r="F14162" s="50">
        <v>9899999903</v>
      </c>
      <c r="G14162" s="50"/>
      <c r="H14162" s="50"/>
      <c r="I14162" s="50"/>
      <c r="J14162" s="50"/>
      <c r="K14162" s="50"/>
      <c r="L14162" s="50"/>
    </row>
    <row r="14163" spans="4:12" x14ac:dyDescent="0.25">
      <c r="D14163" s="50">
        <v>52802023</v>
      </c>
      <c r="E14163" s="50" t="s">
        <v>39</v>
      </c>
      <c r="F14163" s="50">
        <v>9899999903</v>
      </c>
      <c r="G14163" s="50"/>
      <c r="H14163" s="50"/>
      <c r="I14163" s="50"/>
      <c r="J14163" s="50"/>
      <c r="K14163" s="50"/>
      <c r="L14163" s="50"/>
    </row>
    <row r="14164" spans="4:12" x14ac:dyDescent="0.25">
      <c r="D14164" s="50">
        <v>52802024</v>
      </c>
      <c r="E14164" s="50" t="s">
        <v>39</v>
      </c>
      <c r="F14164" s="50">
        <v>9899999903</v>
      </c>
      <c r="G14164" s="50"/>
      <c r="H14164" s="50"/>
      <c r="I14164" s="50"/>
      <c r="J14164" s="50"/>
      <c r="K14164" s="50"/>
      <c r="L14164" s="50"/>
    </row>
    <row r="14165" spans="4:12" x14ac:dyDescent="0.25">
      <c r="D14165" s="50">
        <v>52802025</v>
      </c>
      <c r="E14165" s="50" t="s">
        <v>39</v>
      </c>
      <c r="F14165" s="50">
        <v>9899999903</v>
      </c>
      <c r="G14165" s="50"/>
      <c r="H14165" s="50"/>
      <c r="I14165" s="50"/>
      <c r="J14165" s="50"/>
      <c r="K14165" s="50"/>
      <c r="L14165" s="50"/>
    </row>
    <row r="14166" spans="4:12" x14ac:dyDescent="0.25">
      <c r="D14166" s="50">
        <v>52802026</v>
      </c>
      <c r="E14166" s="50" t="s">
        <v>39</v>
      </c>
      <c r="F14166" s="50">
        <v>9899999903</v>
      </c>
      <c r="G14166" s="50"/>
      <c r="H14166" s="50"/>
      <c r="I14166" s="50"/>
      <c r="J14166" s="50"/>
      <c r="K14166" s="50"/>
      <c r="L14166" s="50"/>
    </row>
    <row r="14167" spans="4:12" x14ac:dyDescent="0.25">
      <c r="D14167" s="50">
        <v>52802051</v>
      </c>
      <c r="E14167" s="50" t="s">
        <v>39</v>
      </c>
      <c r="F14167" s="50">
        <v>9899999903</v>
      </c>
      <c r="G14167" s="50"/>
      <c r="H14167" s="50"/>
      <c r="I14167" s="50"/>
      <c r="J14167" s="50"/>
      <c r="K14167" s="50"/>
      <c r="L14167" s="50"/>
    </row>
    <row r="14168" spans="4:12" x14ac:dyDescent="0.25">
      <c r="D14168" s="50">
        <v>52802052</v>
      </c>
      <c r="E14168" s="50" t="s">
        <v>39</v>
      </c>
      <c r="F14168" s="50">
        <v>9899999903</v>
      </c>
      <c r="G14168" s="50"/>
      <c r="H14168" s="50"/>
      <c r="I14168" s="50"/>
      <c r="J14168" s="50"/>
      <c r="K14168" s="50"/>
      <c r="L14168" s="50"/>
    </row>
    <row r="14169" spans="4:12" x14ac:dyDescent="0.25">
      <c r="D14169" s="50">
        <v>52802053</v>
      </c>
      <c r="E14169" s="50" t="s">
        <v>39</v>
      </c>
      <c r="F14169" s="50">
        <v>9899999903</v>
      </c>
      <c r="G14169" s="50"/>
      <c r="H14169" s="50"/>
      <c r="I14169" s="50"/>
      <c r="J14169" s="50"/>
      <c r="K14169" s="50"/>
      <c r="L14169" s="50"/>
    </row>
    <row r="14170" spans="4:12" x14ac:dyDescent="0.25">
      <c r="D14170" s="50">
        <v>52802054</v>
      </c>
      <c r="E14170" s="50" t="s">
        <v>39</v>
      </c>
      <c r="F14170" s="50">
        <v>9899999903</v>
      </c>
      <c r="G14170" s="50"/>
      <c r="H14170" s="50"/>
      <c r="I14170" s="50"/>
      <c r="J14170" s="50"/>
      <c r="K14170" s="50"/>
      <c r="L14170" s="50"/>
    </row>
    <row r="14171" spans="4:12" x14ac:dyDescent="0.25">
      <c r="D14171" s="50">
        <v>52802055</v>
      </c>
      <c r="E14171" s="50" t="s">
        <v>39</v>
      </c>
      <c r="F14171" s="50">
        <v>9899999903</v>
      </c>
      <c r="G14171" s="50"/>
      <c r="H14171" s="50"/>
      <c r="I14171" s="50"/>
      <c r="J14171" s="50"/>
      <c r="K14171" s="50"/>
      <c r="L14171" s="50"/>
    </row>
    <row r="14172" spans="4:12" x14ac:dyDescent="0.25">
      <c r="D14172" s="50">
        <v>52802056</v>
      </c>
      <c r="E14172" s="50" t="s">
        <v>39</v>
      </c>
      <c r="F14172" s="50">
        <v>9899999903</v>
      </c>
      <c r="G14172" s="50"/>
      <c r="H14172" s="50"/>
      <c r="I14172" s="50"/>
      <c r="J14172" s="50"/>
      <c r="K14172" s="50"/>
      <c r="L14172" s="50"/>
    </row>
    <row r="14173" spans="4:12" x14ac:dyDescent="0.25">
      <c r="D14173" s="50">
        <v>52802081</v>
      </c>
      <c r="E14173" s="50" t="s">
        <v>39</v>
      </c>
      <c r="F14173" s="50">
        <v>9899999903</v>
      </c>
      <c r="G14173" s="50"/>
      <c r="H14173" s="50"/>
      <c r="I14173" s="50"/>
      <c r="J14173" s="50"/>
      <c r="K14173" s="50"/>
      <c r="L14173" s="50"/>
    </row>
    <row r="14174" spans="4:12" x14ac:dyDescent="0.25">
      <c r="D14174" s="50">
        <v>52802082</v>
      </c>
      <c r="E14174" s="50" t="s">
        <v>39</v>
      </c>
      <c r="F14174" s="50">
        <v>9899999903</v>
      </c>
      <c r="G14174" s="50"/>
      <c r="H14174" s="50"/>
      <c r="I14174" s="50"/>
      <c r="J14174" s="50"/>
      <c r="K14174" s="50"/>
      <c r="L14174" s="50"/>
    </row>
    <row r="14175" spans="4:12" x14ac:dyDescent="0.25">
      <c r="D14175" s="50">
        <v>52802083</v>
      </c>
      <c r="E14175" s="50" t="s">
        <v>39</v>
      </c>
      <c r="F14175" s="50">
        <v>9899999903</v>
      </c>
      <c r="G14175" s="50"/>
      <c r="H14175" s="50"/>
      <c r="I14175" s="50"/>
      <c r="J14175" s="50"/>
      <c r="K14175" s="50"/>
      <c r="L14175" s="50"/>
    </row>
    <row r="14176" spans="4:12" x14ac:dyDescent="0.25">
      <c r="D14176" s="50">
        <v>52802084</v>
      </c>
      <c r="E14176" s="50" t="s">
        <v>39</v>
      </c>
      <c r="F14176" s="50">
        <v>9899999903</v>
      </c>
      <c r="G14176" s="50"/>
      <c r="H14176" s="50"/>
      <c r="I14176" s="50"/>
      <c r="J14176" s="50"/>
      <c r="K14176" s="50"/>
      <c r="L14176" s="50"/>
    </row>
    <row r="14177" spans="4:12" x14ac:dyDescent="0.25">
      <c r="D14177" s="50">
        <v>52802085</v>
      </c>
      <c r="E14177" s="50" t="s">
        <v>39</v>
      </c>
      <c r="F14177" s="50">
        <v>9899999903</v>
      </c>
      <c r="G14177" s="50"/>
      <c r="H14177" s="50"/>
      <c r="I14177" s="50"/>
      <c r="J14177" s="50"/>
      <c r="K14177" s="50"/>
      <c r="L14177" s="50"/>
    </row>
    <row r="14178" spans="4:12" x14ac:dyDescent="0.25">
      <c r="D14178" s="50">
        <v>52802086</v>
      </c>
      <c r="E14178" s="50" t="s">
        <v>39</v>
      </c>
      <c r="F14178" s="50">
        <v>9899999903</v>
      </c>
      <c r="G14178" s="50"/>
      <c r="H14178" s="50"/>
      <c r="I14178" s="50"/>
      <c r="J14178" s="50"/>
      <c r="K14178" s="50"/>
      <c r="L14178" s="50"/>
    </row>
    <row r="14179" spans="4:12" x14ac:dyDescent="0.25">
      <c r="D14179" s="50">
        <v>52802101</v>
      </c>
      <c r="E14179" s="50" t="s">
        <v>39</v>
      </c>
      <c r="F14179" s="50">
        <v>9899999903</v>
      </c>
      <c r="G14179" s="50"/>
      <c r="H14179" s="50"/>
      <c r="I14179" s="50"/>
      <c r="J14179" s="50"/>
      <c r="K14179" s="50"/>
      <c r="L14179" s="50"/>
    </row>
    <row r="14180" spans="4:12" x14ac:dyDescent="0.25">
      <c r="D14180" s="50">
        <v>52802102</v>
      </c>
      <c r="E14180" s="50" t="s">
        <v>39</v>
      </c>
      <c r="F14180" s="50">
        <v>9899999903</v>
      </c>
      <c r="G14180" s="50"/>
      <c r="H14180" s="50"/>
      <c r="I14180" s="50"/>
      <c r="J14180" s="50"/>
      <c r="K14180" s="50"/>
      <c r="L14180" s="50"/>
    </row>
    <row r="14181" spans="4:12" x14ac:dyDescent="0.25">
      <c r="D14181" s="50">
        <v>52802103</v>
      </c>
      <c r="E14181" s="50" t="s">
        <v>39</v>
      </c>
      <c r="F14181" s="50">
        <v>9899999903</v>
      </c>
      <c r="G14181" s="50"/>
      <c r="H14181" s="50"/>
      <c r="I14181" s="50"/>
      <c r="J14181" s="50"/>
      <c r="K14181" s="50"/>
      <c r="L14181" s="50"/>
    </row>
    <row r="14182" spans="4:12" x14ac:dyDescent="0.25">
      <c r="D14182" s="50">
        <v>52802104</v>
      </c>
      <c r="E14182" s="50" t="s">
        <v>39</v>
      </c>
      <c r="F14182" s="50">
        <v>9899999903</v>
      </c>
      <c r="G14182" s="50"/>
      <c r="H14182" s="50"/>
      <c r="I14182" s="50"/>
      <c r="J14182" s="50"/>
      <c r="K14182" s="50"/>
      <c r="L14182" s="50"/>
    </row>
    <row r="14183" spans="4:12" x14ac:dyDescent="0.25">
      <c r="D14183" s="50">
        <v>52802105</v>
      </c>
      <c r="E14183" s="50" t="s">
        <v>39</v>
      </c>
      <c r="F14183" s="50">
        <v>9899999903</v>
      </c>
      <c r="G14183" s="50"/>
      <c r="H14183" s="50"/>
      <c r="I14183" s="50"/>
      <c r="J14183" s="50"/>
      <c r="K14183" s="50"/>
      <c r="L14183" s="50"/>
    </row>
    <row r="14184" spans="4:12" x14ac:dyDescent="0.25">
      <c r="D14184" s="50">
        <v>52802106</v>
      </c>
      <c r="E14184" s="50" t="s">
        <v>39</v>
      </c>
      <c r="F14184" s="50">
        <v>9899999903</v>
      </c>
      <c r="G14184" s="50"/>
      <c r="H14184" s="50"/>
      <c r="I14184" s="50"/>
      <c r="J14184" s="50"/>
      <c r="K14184" s="50"/>
      <c r="L14184" s="50"/>
    </row>
    <row r="14185" spans="4:12" x14ac:dyDescent="0.25">
      <c r="D14185" s="50">
        <v>52802151</v>
      </c>
      <c r="E14185" s="50" t="s">
        <v>39</v>
      </c>
      <c r="F14185" s="50">
        <v>9899999903</v>
      </c>
      <c r="G14185" s="50"/>
      <c r="H14185" s="50"/>
      <c r="I14185" s="50"/>
      <c r="J14185" s="50"/>
      <c r="K14185" s="50"/>
      <c r="L14185" s="50"/>
    </row>
    <row r="14186" spans="4:12" x14ac:dyDescent="0.25">
      <c r="D14186" s="50">
        <v>52802152</v>
      </c>
      <c r="E14186" s="50" t="s">
        <v>39</v>
      </c>
      <c r="F14186" s="50">
        <v>9899999903</v>
      </c>
      <c r="G14186" s="50"/>
      <c r="H14186" s="50"/>
      <c r="I14186" s="50"/>
      <c r="J14186" s="50"/>
      <c r="K14186" s="50"/>
      <c r="L14186" s="50"/>
    </row>
    <row r="14187" spans="4:12" x14ac:dyDescent="0.25">
      <c r="D14187" s="50">
        <v>52802153</v>
      </c>
      <c r="E14187" s="50" t="s">
        <v>39</v>
      </c>
      <c r="F14187" s="50">
        <v>9899999903</v>
      </c>
      <c r="G14187" s="50"/>
      <c r="H14187" s="50"/>
      <c r="I14187" s="50"/>
      <c r="J14187" s="50"/>
      <c r="K14187" s="50"/>
      <c r="L14187" s="50"/>
    </row>
    <row r="14188" spans="4:12" x14ac:dyDescent="0.25">
      <c r="D14188" s="50">
        <v>52802154</v>
      </c>
      <c r="E14188" s="50" t="s">
        <v>39</v>
      </c>
      <c r="F14188" s="50">
        <v>9899999903</v>
      </c>
      <c r="G14188" s="50"/>
      <c r="H14188" s="50"/>
      <c r="I14188" s="50"/>
      <c r="J14188" s="50"/>
      <c r="K14188" s="50"/>
      <c r="L14188" s="50"/>
    </row>
    <row r="14189" spans="4:12" x14ac:dyDescent="0.25">
      <c r="D14189" s="50">
        <v>52802155</v>
      </c>
      <c r="E14189" s="50" t="s">
        <v>39</v>
      </c>
      <c r="F14189" s="50">
        <v>9899999903</v>
      </c>
      <c r="G14189" s="50"/>
      <c r="H14189" s="50"/>
      <c r="I14189" s="50"/>
      <c r="J14189" s="50"/>
      <c r="K14189" s="50"/>
      <c r="L14189" s="50"/>
    </row>
    <row r="14190" spans="4:12" x14ac:dyDescent="0.25">
      <c r="D14190" s="50">
        <v>52802156</v>
      </c>
      <c r="E14190" s="50" t="s">
        <v>39</v>
      </c>
      <c r="F14190" s="50">
        <v>9899999903</v>
      </c>
      <c r="G14190" s="50"/>
      <c r="H14190" s="50"/>
      <c r="I14190" s="50"/>
      <c r="J14190" s="50"/>
      <c r="K14190" s="50"/>
      <c r="L14190" s="50"/>
    </row>
    <row r="14191" spans="4:12" x14ac:dyDescent="0.25">
      <c r="D14191" s="50">
        <v>52802181</v>
      </c>
      <c r="E14191" s="50" t="s">
        <v>39</v>
      </c>
      <c r="F14191" s="50">
        <v>9899999903</v>
      </c>
      <c r="G14191" s="50"/>
      <c r="H14191" s="50"/>
      <c r="I14191" s="50"/>
      <c r="J14191" s="50"/>
      <c r="K14191" s="50"/>
      <c r="L14191" s="50"/>
    </row>
    <row r="14192" spans="4:12" x14ac:dyDescent="0.25">
      <c r="D14192" s="50">
        <v>52802182</v>
      </c>
      <c r="E14192" s="50" t="s">
        <v>39</v>
      </c>
      <c r="F14192" s="50">
        <v>9899999903</v>
      </c>
      <c r="G14192" s="50"/>
      <c r="H14192" s="50"/>
      <c r="I14192" s="50"/>
      <c r="J14192" s="50"/>
      <c r="K14192" s="50"/>
      <c r="L14192" s="50"/>
    </row>
    <row r="14193" spans="4:12" x14ac:dyDescent="0.25">
      <c r="D14193" s="50">
        <v>52802183</v>
      </c>
      <c r="E14193" s="50" t="s">
        <v>39</v>
      </c>
      <c r="F14193" s="50">
        <v>9899999903</v>
      </c>
      <c r="G14193" s="50"/>
      <c r="H14193" s="50"/>
      <c r="I14193" s="50"/>
      <c r="J14193" s="50"/>
      <c r="K14193" s="50"/>
      <c r="L14193" s="50"/>
    </row>
    <row r="14194" spans="4:12" x14ac:dyDescent="0.25">
      <c r="D14194" s="50">
        <v>52802184</v>
      </c>
      <c r="E14194" s="50" t="s">
        <v>39</v>
      </c>
      <c r="F14194" s="50">
        <v>9899999903</v>
      </c>
      <c r="G14194" s="50"/>
      <c r="H14194" s="50"/>
      <c r="I14194" s="50"/>
      <c r="J14194" s="50"/>
      <c r="K14194" s="50"/>
      <c r="L14194" s="50"/>
    </row>
    <row r="14195" spans="4:12" x14ac:dyDescent="0.25">
      <c r="D14195" s="50">
        <v>52802185</v>
      </c>
      <c r="E14195" s="50" t="s">
        <v>39</v>
      </c>
      <c r="F14195" s="50">
        <v>9899999903</v>
      </c>
      <c r="G14195" s="50"/>
      <c r="H14195" s="50"/>
      <c r="I14195" s="50"/>
      <c r="J14195" s="50"/>
      <c r="K14195" s="50"/>
      <c r="L14195" s="50"/>
    </row>
    <row r="14196" spans="4:12" x14ac:dyDescent="0.25">
      <c r="D14196" s="50">
        <v>52802186</v>
      </c>
      <c r="E14196" s="50" t="s">
        <v>39</v>
      </c>
      <c r="F14196" s="50">
        <v>9899999903</v>
      </c>
      <c r="G14196" s="50"/>
      <c r="H14196" s="50"/>
      <c r="I14196" s="50"/>
      <c r="J14196" s="50"/>
      <c r="K14196" s="50"/>
      <c r="L14196" s="50"/>
    </row>
    <row r="14197" spans="4:12" x14ac:dyDescent="0.25">
      <c r="D14197" s="50">
        <v>52802201</v>
      </c>
      <c r="E14197" s="50" t="s">
        <v>39</v>
      </c>
      <c r="F14197" s="50">
        <v>9899999903</v>
      </c>
      <c r="G14197" s="50"/>
      <c r="H14197" s="50"/>
      <c r="I14197" s="50"/>
      <c r="J14197" s="50"/>
      <c r="K14197" s="50"/>
      <c r="L14197" s="50"/>
    </row>
    <row r="14198" spans="4:12" x14ac:dyDescent="0.25">
      <c r="D14198" s="50">
        <v>52802202</v>
      </c>
      <c r="E14198" s="50" t="s">
        <v>39</v>
      </c>
      <c r="F14198" s="50">
        <v>9899999903</v>
      </c>
      <c r="G14198" s="50"/>
      <c r="H14198" s="50"/>
      <c r="I14198" s="50"/>
      <c r="J14198" s="50"/>
      <c r="K14198" s="50"/>
      <c r="L14198" s="50"/>
    </row>
    <row r="14199" spans="4:12" x14ac:dyDescent="0.25">
      <c r="D14199" s="50">
        <v>52802203</v>
      </c>
      <c r="E14199" s="50" t="s">
        <v>39</v>
      </c>
      <c r="F14199" s="50">
        <v>9899999903</v>
      </c>
      <c r="G14199" s="50"/>
      <c r="H14199" s="50"/>
      <c r="I14199" s="50"/>
      <c r="J14199" s="50"/>
      <c r="K14199" s="50"/>
      <c r="L14199" s="50"/>
    </row>
    <row r="14200" spans="4:12" x14ac:dyDescent="0.25">
      <c r="D14200" s="50">
        <v>52802204</v>
      </c>
      <c r="E14200" s="50" t="s">
        <v>39</v>
      </c>
      <c r="F14200" s="50">
        <v>9899999903</v>
      </c>
      <c r="G14200" s="50"/>
      <c r="H14200" s="50"/>
      <c r="I14200" s="50"/>
      <c r="J14200" s="50"/>
      <c r="K14200" s="50"/>
      <c r="L14200" s="50"/>
    </row>
    <row r="14201" spans="4:12" x14ac:dyDescent="0.25">
      <c r="D14201" s="50">
        <v>52802205</v>
      </c>
      <c r="E14201" s="50" t="s">
        <v>39</v>
      </c>
      <c r="F14201" s="50">
        <v>9899999903</v>
      </c>
      <c r="G14201" s="50"/>
      <c r="H14201" s="50"/>
      <c r="I14201" s="50"/>
      <c r="J14201" s="50"/>
      <c r="K14201" s="50"/>
      <c r="L14201" s="50"/>
    </row>
    <row r="14202" spans="4:12" x14ac:dyDescent="0.25">
      <c r="D14202" s="50">
        <v>52802206</v>
      </c>
      <c r="E14202" s="50" t="s">
        <v>39</v>
      </c>
      <c r="F14202" s="50">
        <v>9899999903</v>
      </c>
      <c r="G14202" s="50"/>
      <c r="H14202" s="50"/>
      <c r="I14202" s="50"/>
      <c r="J14202" s="50"/>
      <c r="K14202" s="50"/>
      <c r="L14202" s="50"/>
    </row>
    <row r="14203" spans="4:12" x14ac:dyDescent="0.25">
      <c r="D14203" s="50">
        <v>52804021</v>
      </c>
      <c r="E14203" s="50" t="s">
        <v>39</v>
      </c>
      <c r="F14203" s="50">
        <v>9899999903</v>
      </c>
      <c r="G14203" s="50"/>
      <c r="H14203" s="50"/>
      <c r="I14203" s="50"/>
      <c r="J14203" s="50"/>
      <c r="K14203" s="50"/>
      <c r="L14203" s="50"/>
    </row>
    <row r="14204" spans="4:12" x14ac:dyDescent="0.25">
      <c r="D14204" s="50">
        <v>52804022</v>
      </c>
      <c r="E14204" s="50" t="s">
        <v>39</v>
      </c>
      <c r="F14204" s="50">
        <v>9899999903</v>
      </c>
      <c r="G14204" s="50"/>
      <c r="H14204" s="50"/>
      <c r="I14204" s="50"/>
      <c r="J14204" s="50"/>
      <c r="K14204" s="50"/>
      <c r="L14204" s="50"/>
    </row>
    <row r="14205" spans="4:12" x14ac:dyDescent="0.25">
      <c r="D14205" s="50">
        <v>52804023</v>
      </c>
      <c r="E14205" s="50" t="s">
        <v>39</v>
      </c>
      <c r="F14205" s="50">
        <v>9899999903</v>
      </c>
      <c r="G14205" s="50"/>
      <c r="H14205" s="50"/>
      <c r="I14205" s="50"/>
      <c r="J14205" s="50"/>
      <c r="K14205" s="50"/>
      <c r="L14205" s="50"/>
    </row>
    <row r="14206" spans="4:12" x14ac:dyDescent="0.25">
      <c r="D14206" s="50">
        <v>52804024</v>
      </c>
      <c r="E14206" s="50" t="s">
        <v>39</v>
      </c>
      <c r="F14206" s="50">
        <v>9899999903</v>
      </c>
      <c r="G14206" s="50"/>
      <c r="H14206" s="50"/>
      <c r="I14206" s="50"/>
      <c r="J14206" s="50"/>
      <c r="K14206" s="50"/>
      <c r="L14206" s="50"/>
    </row>
    <row r="14207" spans="4:12" x14ac:dyDescent="0.25">
      <c r="D14207" s="50">
        <v>52804025</v>
      </c>
      <c r="E14207" s="50" t="s">
        <v>39</v>
      </c>
      <c r="F14207" s="50">
        <v>9899999903</v>
      </c>
      <c r="G14207" s="50"/>
      <c r="H14207" s="50"/>
      <c r="I14207" s="50"/>
      <c r="J14207" s="50"/>
      <c r="K14207" s="50"/>
      <c r="L14207" s="50"/>
    </row>
    <row r="14208" spans="4:12" x14ac:dyDescent="0.25">
      <c r="D14208" s="50">
        <v>52804026</v>
      </c>
      <c r="E14208" s="50" t="s">
        <v>39</v>
      </c>
      <c r="F14208" s="50">
        <v>9899999903</v>
      </c>
      <c r="G14208" s="50"/>
      <c r="H14208" s="50"/>
      <c r="I14208" s="50"/>
      <c r="J14208" s="50"/>
      <c r="K14208" s="50"/>
      <c r="L14208" s="50"/>
    </row>
    <row r="14209" spans="4:12" x14ac:dyDescent="0.25">
      <c r="D14209" s="50">
        <v>52804027</v>
      </c>
      <c r="E14209" s="50" t="s">
        <v>39</v>
      </c>
      <c r="F14209" s="50">
        <v>9899999903</v>
      </c>
      <c r="G14209" s="50"/>
      <c r="H14209" s="50"/>
      <c r="I14209" s="50"/>
      <c r="J14209" s="50"/>
      <c r="K14209" s="50"/>
      <c r="L14209" s="50"/>
    </row>
    <row r="14210" spans="4:12" x14ac:dyDescent="0.25">
      <c r="D14210" s="50">
        <v>52804028</v>
      </c>
      <c r="E14210" s="50" t="s">
        <v>39</v>
      </c>
      <c r="F14210" s="50">
        <v>9899999903</v>
      </c>
      <c r="G14210" s="50"/>
      <c r="H14210" s="50"/>
      <c r="I14210" s="50"/>
      <c r="J14210" s="50"/>
      <c r="K14210" s="50"/>
      <c r="L14210" s="50"/>
    </row>
    <row r="14211" spans="4:12" x14ac:dyDescent="0.25">
      <c r="D14211" s="50">
        <v>52804029</v>
      </c>
      <c r="E14211" s="50" t="s">
        <v>39</v>
      </c>
      <c r="F14211" s="50">
        <v>9899999903</v>
      </c>
      <c r="G14211" s="50"/>
      <c r="H14211" s="50"/>
      <c r="I14211" s="50"/>
      <c r="J14211" s="50"/>
      <c r="K14211" s="50"/>
      <c r="L14211" s="50"/>
    </row>
    <row r="14212" spans="4:12" x14ac:dyDescent="0.25">
      <c r="D14212" s="50">
        <v>52804051</v>
      </c>
      <c r="E14212" s="50" t="s">
        <v>39</v>
      </c>
      <c r="F14212" s="50">
        <v>9899999903</v>
      </c>
      <c r="G14212" s="50"/>
      <c r="H14212" s="50"/>
      <c r="I14212" s="50"/>
      <c r="J14212" s="50"/>
      <c r="K14212" s="50"/>
      <c r="L14212" s="50"/>
    </row>
    <row r="14213" spans="4:12" x14ac:dyDescent="0.25">
      <c r="D14213" s="50">
        <v>52804052</v>
      </c>
      <c r="E14213" s="50" t="s">
        <v>39</v>
      </c>
      <c r="F14213" s="50">
        <v>9899999903</v>
      </c>
      <c r="G14213" s="50"/>
      <c r="H14213" s="50"/>
      <c r="I14213" s="50"/>
      <c r="J14213" s="50"/>
      <c r="K14213" s="50"/>
      <c r="L14213" s="50"/>
    </row>
    <row r="14214" spans="4:12" x14ac:dyDescent="0.25">
      <c r="D14214" s="50">
        <v>52804053</v>
      </c>
      <c r="E14214" s="50" t="s">
        <v>39</v>
      </c>
      <c r="F14214" s="50">
        <v>9899999903</v>
      </c>
      <c r="G14214" s="50"/>
      <c r="H14214" s="50"/>
      <c r="I14214" s="50"/>
      <c r="J14214" s="50"/>
      <c r="K14214" s="50"/>
      <c r="L14214" s="50"/>
    </row>
    <row r="14215" spans="4:12" x14ac:dyDescent="0.25">
      <c r="D14215" s="50">
        <v>52804054</v>
      </c>
      <c r="E14215" s="50" t="s">
        <v>39</v>
      </c>
      <c r="F14215" s="50">
        <v>9899999903</v>
      </c>
      <c r="G14215" s="50"/>
      <c r="H14215" s="50"/>
      <c r="I14215" s="50"/>
      <c r="J14215" s="50"/>
      <c r="K14215" s="50"/>
      <c r="L14215" s="50"/>
    </row>
    <row r="14216" spans="4:12" x14ac:dyDescent="0.25">
      <c r="D14216" s="50">
        <v>52804055</v>
      </c>
      <c r="E14216" s="50" t="s">
        <v>39</v>
      </c>
      <c r="F14216" s="50">
        <v>9899999903</v>
      </c>
      <c r="G14216" s="50"/>
      <c r="H14216" s="50"/>
      <c r="I14216" s="50"/>
      <c r="J14216" s="50"/>
      <c r="K14216" s="50"/>
      <c r="L14216" s="50"/>
    </row>
    <row r="14217" spans="4:12" x14ac:dyDescent="0.25">
      <c r="D14217" s="50">
        <v>52804056</v>
      </c>
      <c r="E14217" s="50" t="s">
        <v>39</v>
      </c>
      <c r="F14217" s="50">
        <v>9899999903</v>
      </c>
      <c r="G14217" s="50"/>
      <c r="H14217" s="50"/>
      <c r="I14217" s="50"/>
      <c r="J14217" s="50"/>
      <c r="K14217" s="50"/>
      <c r="L14217" s="50"/>
    </row>
    <row r="14218" spans="4:12" x14ac:dyDescent="0.25">
      <c r="D14218" s="50">
        <v>52804057</v>
      </c>
      <c r="E14218" s="50" t="s">
        <v>39</v>
      </c>
      <c r="F14218" s="50">
        <v>9899999903</v>
      </c>
      <c r="G14218" s="50"/>
      <c r="H14218" s="50"/>
      <c r="I14218" s="50"/>
      <c r="J14218" s="50"/>
      <c r="K14218" s="50"/>
      <c r="L14218" s="50"/>
    </row>
    <row r="14219" spans="4:12" x14ac:dyDescent="0.25">
      <c r="D14219" s="50">
        <v>52804058</v>
      </c>
      <c r="E14219" s="50" t="s">
        <v>39</v>
      </c>
      <c r="F14219" s="50">
        <v>9899999903</v>
      </c>
      <c r="G14219" s="50"/>
      <c r="H14219" s="50"/>
      <c r="I14219" s="50"/>
      <c r="J14219" s="50"/>
      <c r="K14219" s="50"/>
      <c r="L14219" s="50"/>
    </row>
    <row r="14220" spans="4:12" x14ac:dyDescent="0.25">
      <c r="D14220" s="50">
        <v>52804059</v>
      </c>
      <c r="E14220" s="50" t="s">
        <v>39</v>
      </c>
      <c r="F14220" s="50">
        <v>9899999903</v>
      </c>
      <c r="G14220" s="50"/>
      <c r="H14220" s="50"/>
      <c r="I14220" s="50"/>
      <c r="J14220" s="50"/>
      <c r="K14220" s="50"/>
      <c r="L14220" s="50"/>
    </row>
    <row r="14221" spans="4:12" x14ac:dyDescent="0.25">
      <c r="D14221" s="50">
        <v>52804081</v>
      </c>
      <c r="E14221" s="50" t="s">
        <v>39</v>
      </c>
      <c r="F14221" s="50">
        <v>9899999903</v>
      </c>
      <c r="G14221" s="50"/>
      <c r="H14221" s="50"/>
      <c r="I14221" s="50"/>
      <c r="J14221" s="50"/>
      <c r="K14221" s="50"/>
      <c r="L14221" s="50"/>
    </row>
    <row r="14222" spans="4:12" x14ac:dyDescent="0.25">
      <c r="D14222" s="50">
        <v>52804082</v>
      </c>
      <c r="E14222" s="50" t="s">
        <v>39</v>
      </c>
      <c r="F14222" s="50">
        <v>9899999903</v>
      </c>
      <c r="G14222" s="50"/>
      <c r="H14222" s="50"/>
      <c r="I14222" s="50"/>
      <c r="J14222" s="50"/>
      <c r="K14222" s="50"/>
      <c r="L14222" s="50"/>
    </row>
    <row r="14223" spans="4:12" x14ac:dyDescent="0.25">
      <c r="D14223" s="50">
        <v>52804083</v>
      </c>
      <c r="E14223" s="50" t="s">
        <v>39</v>
      </c>
      <c r="F14223" s="50">
        <v>9899999903</v>
      </c>
      <c r="G14223" s="50"/>
      <c r="H14223" s="50"/>
      <c r="I14223" s="50"/>
      <c r="J14223" s="50"/>
      <c r="K14223" s="50"/>
      <c r="L14223" s="50"/>
    </row>
    <row r="14224" spans="4:12" x14ac:dyDescent="0.25">
      <c r="D14224" s="50">
        <v>52804084</v>
      </c>
      <c r="E14224" s="50" t="s">
        <v>39</v>
      </c>
      <c r="F14224" s="50">
        <v>9899999903</v>
      </c>
      <c r="G14224" s="50"/>
      <c r="H14224" s="50"/>
      <c r="I14224" s="50"/>
      <c r="J14224" s="50"/>
      <c r="K14224" s="50"/>
      <c r="L14224" s="50"/>
    </row>
    <row r="14225" spans="4:12" x14ac:dyDescent="0.25">
      <c r="D14225" s="50">
        <v>52804085</v>
      </c>
      <c r="E14225" s="50" t="s">
        <v>39</v>
      </c>
      <c r="F14225" s="50">
        <v>9899999903</v>
      </c>
      <c r="G14225" s="50"/>
      <c r="H14225" s="50"/>
      <c r="I14225" s="50"/>
      <c r="J14225" s="50"/>
      <c r="K14225" s="50"/>
      <c r="L14225" s="50"/>
    </row>
    <row r="14226" spans="4:12" x14ac:dyDescent="0.25">
      <c r="D14226" s="50">
        <v>52804086</v>
      </c>
      <c r="E14226" s="50" t="s">
        <v>39</v>
      </c>
      <c r="F14226" s="50">
        <v>9899999903</v>
      </c>
      <c r="G14226" s="50"/>
      <c r="H14226" s="50"/>
      <c r="I14226" s="50"/>
      <c r="J14226" s="50"/>
      <c r="K14226" s="50"/>
      <c r="L14226" s="50"/>
    </row>
    <row r="14227" spans="4:12" x14ac:dyDescent="0.25">
      <c r="D14227" s="50">
        <v>52804087</v>
      </c>
      <c r="E14227" s="50" t="s">
        <v>39</v>
      </c>
      <c r="F14227" s="50">
        <v>9899999903</v>
      </c>
      <c r="G14227" s="50"/>
      <c r="H14227" s="50"/>
      <c r="I14227" s="50"/>
      <c r="J14227" s="50"/>
      <c r="K14227" s="50"/>
      <c r="L14227" s="50"/>
    </row>
    <row r="14228" spans="4:12" x14ac:dyDescent="0.25">
      <c r="D14228" s="50">
        <v>52804088</v>
      </c>
      <c r="E14228" s="50" t="s">
        <v>39</v>
      </c>
      <c r="F14228" s="50">
        <v>9899999903</v>
      </c>
      <c r="G14228" s="50"/>
      <c r="H14228" s="50"/>
      <c r="I14228" s="50"/>
      <c r="J14228" s="50"/>
      <c r="K14228" s="50"/>
      <c r="L14228" s="50"/>
    </row>
    <row r="14229" spans="4:12" x14ac:dyDescent="0.25">
      <c r="D14229" s="50">
        <v>52804089</v>
      </c>
      <c r="E14229" s="50" t="s">
        <v>39</v>
      </c>
      <c r="F14229" s="50">
        <v>9899999903</v>
      </c>
      <c r="G14229" s="50"/>
      <c r="H14229" s="50"/>
      <c r="I14229" s="50"/>
      <c r="J14229" s="50"/>
      <c r="K14229" s="50"/>
      <c r="L14229" s="50"/>
    </row>
    <row r="14230" spans="4:12" x14ac:dyDescent="0.25">
      <c r="D14230" s="50">
        <v>52804101</v>
      </c>
      <c r="E14230" s="50" t="s">
        <v>39</v>
      </c>
      <c r="F14230" s="50">
        <v>9899999903</v>
      </c>
      <c r="G14230" s="50"/>
      <c r="H14230" s="50"/>
      <c r="I14230" s="50"/>
      <c r="J14230" s="50"/>
      <c r="K14230" s="50"/>
      <c r="L14230" s="50"/>
    </row>
    <row r="14231" spans="4:12" x14ac:dyDescent="0.25">
      <c r="D14231" s="50">
        <v>52804102</v>
      </c>
      <c r="E14231" s="50" t="s">
        <v>39</v>
      </c>
      <c r="F14231" s="50">
        <v>9899999903</v>
      </c>
      <c r="G14231" s="50"/>
      <c r="H14231" s="50"/>
      <c r="I14231" s="50"/>
      <c r="J14231" s="50"/>
      <c r="K14231" s="50"/>
      <c r="L14231" s="50"/>
    </row>
    <row r="14232" spans="4:12" x14ac:dyDescent="0.25">
      <c r="D14232" s="50">
        <v>52804103</v>
      </c>
      <c r="E14232" s="50" t="s">
        <v>39</v>
      </c>
      <c r="F14232" s="50">
        <v>9899999903</v>
      </c>
      <c r="G14232" s="50"/>
      <c r="H14232" s="50"/>
      <c r="I14232" s="50"/>
      <c r="J14232" s="50"/>
      <c r="K14232" s="50"/>
      <c r="L14232" s="50"/>
    </row>
    <row r="14233" spans="4:12" x14ac:dyDescent="0.25">
      <c r="D14233" s="50">
        <v>52804104</v>
      </c>
      <c r="E14233" s="50" t="s">
        <v>39</v>
      </c>
      <c r="F14233" s="50">
        <v>9899999903</v>
      </c>
      <c r="G14233" s="50"/>
      <c r="H14233" s="50"/>
      <c r="I14233" s="50"/>
      <c r="J14233" s="50"/>
      <c r="K14233" s="50"/>
      <c r="L14233" s="50"/>
    </row>
    <row r="14234" spans="4:12" x14ac:dyDescent="0.25">
      <c r="D14234" s="50">
        <v>52804105</v>
      </c>
      <c r="E14234" s="50" t="s">
        <v>39</v>
      </c>
      <c r="F14234" s="50">
        <v>9899999903</v>
      </c>
      <c r="G14234" s="50"/>
      <c r="H14234" s="50"/>
      <c r="I14234" s="50"/>
      <c r="J14234" s="50"/>
      <c r="K14234" s="50"/>
      <c r="L14234" s="50"/>
    </row>
    <row r="14235" spans="4:12" x14ac:dyDescent="0.25">
      <c r="D14235" s="50">
        <v>52804106</v>
      </c>
      <c r="E14235" s="50" t="s">
        <v>39</v>
      </c>
      <c r="F14235" s="50">
        <v>9899999903</v>
      </c>
      <c r="G14235" s="50"/>
      <c r="H14235" s="50"/>
      <c r="I14235" s="50"/>
      <c r="J14235" s="50"/>
      <c r="K14235" s="50"/>
      <c r="L14235" s="50"/>
    </row>
    <row r="14236" spans="4:12" x14ac:dyDescent="0.25">
      <c r="D14236" s="50">
        <v>52804107</v>
      </c>
      <c r="E14236" s="50" t="s">
        <v>39</v>
      </c>
      <c r="F14236" s="50">
        <v>9899999903</v>
      </c>
      <c r="G14236" s="50"/>
      <c r="H14236" s="50"/>
      <c r="I14236" s="50"/>
      <c r="J14236" s="50"/>
      <c r="K14236" s="50"/>
      <c r="L14236" s="50"/>
    </row>
    <row r="14237" spans="4:12" x14ac:dyDescent="0.25">
      <c r="D14237" s="50">
        <v>52804108</v>
      </c>
      <c r="E14237" s="50" t="s">
        <v>39</v>
      </c>
      <c r="F14237" s="50">
        <v>9899999903</v>
      </c>
      <c r="G14237" s="50"/>
      <c r="H14237" s="50"/>
      <c r="I14237" s="50"/>
      <c r="J14237" s="50"/>
      <c r="K14237" s="50"/>
      <c r="L14237" s="50"/>
    </row>
    <row r="14238" spans="4:12" x14ac:dyDescent="0.25">
      <c r="D14238" s="50">
        <v>52804109</v>
      </c>
      <c r="E14238" s="50" t="s">
        <v>39</v>
      </c>
      <c r="F14238" s="50">
        <v>9899999903</v>
      </c>
      <c r="G14238" s="50"/>
      <c r="H14238" s="50"/>
      <c r="I14238" s="50"/>
      <c r="J14238" s="50"/>
      <c r="K14238" s="50"/>
      <c r="L14238" s="50"/>
    </row>
    <row r="14239" spans="4:12" x14ac:dyDescent="0.25">
      <c r="D14239" s="50">
        <v>52804121</v>
      </c>
      <c r="E14239" s="50" t="s">
        <v>39</v>
      </c>
      <c r="F14239" s="50">
        <v>9899999903</v>
      </c>
      <c r="G14239" s="50"/>
      <c r="H14239" s="50"/>
      <c r="I14239" s="50"/>
      <c r="J14239" s="50"/>
      <c r="K14239" s="50"/>
      <c r="L14239" s="50"/>
    </row>
    <row r="14240" spans="4:12" x14ac:dyDescent="0.25">
      <c r="D14240" s="50">
        <v>52804122</v>
      </c>
      <c r="E14240" s="50" t="s">
        <v>39</v>
      </c>
      <c r="F14240" s="50">
        <v>9899999903</v>
      </c>
      <c r="G14240" s="50"/>
      <c r="H14240" s="50"/>
      <c r="I14240" s="50"/>
      <c r="J14240" s="50"/>
      <c r="K14240" s="50"/>
      <c r="L14240" s="50"/>
    </row>
    <row r="14241" spans="4:12" x14ac:dyDescent="0.25">
      <c r="D14241" s="50">
        <v>52804123</v>
      </c>
      <c r="E14241" s="50" t="s">
        <v>39</v>
      </c>
      <c r="F14241" s="50">
        <v>9899999903</v>
      </c>
      <c r="G14241" s="50"/>
      <c r="H14241" s="50"/>
      <c r="I14241" s="50"/>
      <c r="J14241" s="50"/>
      <c r="K14241" s="50"/>
      <c r="L14241" s="50"/>
    </row>
    <row r="14242" spans="4:12" x14ac:dyDescent="0.25">
      <c r="D14242" s="50">
        <v>52804124</v>
      </c>
      <c r="E14242" s="50" t="s">
        <v>39</v>
      </c>
      <c r="F14242" s="50">
        <v>9899999903</v>
      </c>
      <c r="G14242" s="50"/>
      <c r="H14242" s="50"/>
      <c r="I14242" s="50"/>
      <c r="J14242" s="50"/>
      <c r="K14242" s="50"/>
      <c r="L14242" s="50"/>
    </row>
    <row r="14243" spans="4:12" x14ac:dyDescent="0.25">
      <c r="D14243" s="50">
        <v>52804125</v>
      </c>
      <c r="E14243" s="50" t="s">
        <v>39</v>
      </c>
      <c r="F14243" s="50">
        <v>9899999903</v>
      </c>
      <c r="G14243" s="50"/>
      <c r="H14243" s="50"/>
      <c r="I14243" s="50"/>
      <c r="J14243" s="50"/>
      <c r="K14243" s="50"/>
      <c r="L14243" s="50"/>
    </row>
    <row r="14244" spans="4:12" x14ac:dyDescent="0.25">
      <c r="D14244" s="50">
        <v>52804126</v>
      </c>
      <c r="E14244" s="50" t="s">
        <v>39</v>
      </c>
      <c r="F14244" s="50">
        <v>9899999903</v>
      </c>
      <c r="G14244" s="50"/>
      <c r="H14244" s="50"/>
      <c r="I14244" s="50"/>
      <c r="J14244" s="50"/>
      <c r="K14244" s="50"/>
      <c r="L14244" s="50"/>
    </row>
    <row r="14245" spans="4:12" x14ac:dyDescent="0.25">
      <c r="D14245" s="50">
        <v>52804127</v>
      </c>
      <c r="E14245" s="50" t="s">
        <v>39</v>
      </c>
      <c r="F14245" s="50">
        <v>9899999903</v>
      </c>
      <c r="G14245" s="50"/>
      <c r="H14245" s="50"/>
      <c r="I14245" s="50"/>
      <c r="J14245" s="50"/>
      <c r="K14245" s="50"/>
      <c r="L14245" s="50"/>
    </row>
    <row r="14246" spans="4:12" x14ac:dyDescent="0.25">
      <c r="D14246" s="50">
        <v>52804128</v>
      </c>
      <c r="E14246" s="50" t="s">
        <v>39</v>
      </c>
      <c r="F14246" s="50">
        <v>9899999903</v>
      </c>
      <c r="G14246" s="50"/>
      <c r="H14246" s="50"/>
      <c r="I14246" s="50"/>
      <c r="J14246" s="50"/>
      <c r="K14246" s="50"/>
      <c r="L14246" s="50"/>
    </row>
    <row r="14247" spans="4:12" x14ac:dyDescent="0.25">
      <c r="D14247" s="50">
        <v>52804129</v>
      </c>
      <c r="E14247" s="50" t="s">
        <v>39</v>
      </c>
      <c r="F14247" s="50">
        <v>9899999903</v>
      </c>
      <c r="G14247" s="50"/>
      <c r="H14247" s="50"/>
      <c r="I14247" s="50"/>
      <c r="J14247" s="50"/>
      <c r="K14247" s="50"/>
      <c r="L14247" s="50"/>
    </row>
    <row r="14248" spans="4:12" x14ac:dyDescent="0.25">
      <c r="D14248" s="50">
        <v>52804151</v>
      </c>
      <c r="E14248" s="50" t="s">
        <v>39</v>
      </c>
      <c r="F14248" s="50">
        <v>9899999903</v>
      </c>
      <c r="G14248" s="50"/>
      <c r="H14248" s="50"/>
      <c r="I14248" s="50"/>
      <c r="J14248" s="50"/>
      <c r="K14248" s="50"/>
      <c r="L14248" s="50"/>
    </row>
    <row r="14249" spans="4:12" x14ac:dyDescent="0.25">
      <c r="D14249" s="50">
        <v>52804152</v>
      </c>
      <c r="E14249" s="50" t="s">
        <v>39</v>
      </c>
      <c r="F14249" s="50">
        <v>9899999903</v>
      </c>
      <c r="G14249" s="50"/>
      <c r="H14249" s="50"/>
      <c r="I14249" s="50"/>
      <c r="J14249" s="50"/>
      <c r="K14249" s="50"/>
      <c r="L14249" s="50"/>
    </row>
    <row r="14250" spans="4:12" x14ac:dyDescent="0.25">
      <c r="D14250" s="50">
        <v>52804153</v>
      </c>
      <c r="E14250" s="50" t="s">
        <v>39</v>
      </c>
      <c r="F14250" s="50">
        <v>9899999903</v>
      </c>
      <c r="G14250" s="50"/>
      <c r="H14250" s="50"/>
      <c r="I14250" s="50"/>
      <c r="J14250" s="50"/>
      <c r="K14250" s="50"/>
      <c r="L14250" s="50"/>
    </row>
    <row r="14251" spans="4:12" x14ac:dyDescent="0.25">
      <c r="D14251" s="50">
        <v>52804154</v>
      </c>
      <c r="E14251" s="50" t="s">
        <v>39</v>
      </c>
      <c r="F14251" s="50">
        <v>9899999903</v>
      </c>
      <c r="G14251" s="50"/>
      <c r="H14251" s="50"/>
      <c r="I14251" s="50"/>
      <c r="J14251" s="50"/>
      <c r="K14251" s="50"/>
      <c r="L14251" s="50"/>
    </row>
    <row r="14252" spans="4:12" x14ac:dyDescent="0.25">
      <c r="D14252" s="50">
        <v>52804155</v>
      </c>
      <c r="E14252" s="50" t="s">
        <v>39</v>
      </c>
      <c r="F14252" s="50">
        <v>9899999903</v>
      </c>
      <c r="G14252" s="50"/>
      <c r="H14252" s="50"/>
      <c r="I14252" s="50"/>
      <c r="J14252" s="50"/>
      <c r="K14252" s="50"/>
      <c r="L14252" s="50"/>
    </row>
    <row r="14253" spans="4:12" x14ac:dyDescent="0.25">
      <c r="D14253" s="50">
        <v>52804156</v>
      </c>
      <c r="E14253" s="50" t="s">
        <v>39</v>
      </c>
      <c r="F14253" s="50">
        <v>9899999903</v>
      </c>
      <c r="G14253" s="50"/>
      <c r="H14253" s="50"/>
      <c r="I14253" s="50"/>
      <c r="J14253" s="50"/>
      <c r="K14253" s="50"/>
      <c r="L14253" s="50"/>
    </row>
    <row r="14254" spans="4:12" x14ac:dyDescent="0.25">
      <c r="D14254" s="50">
        <v>52804157</v>
      </c>
      <c r="E14254" s="50" t="s">
        <v>39</v>
      </c>
      <c r="F14254" s="50">
        <v>9899999903</v>
      </c>
      <c r="G14254" s="50"/>
      <c r="H14254" s="50"/>
      <c r="I14254" s="50"/>
      <c r="J14254" s="50"/>
      <c r="K14254" s="50"/>
      <c r="L14254" s="50"/>
    </row>
    <row r="14255" spans="4:12" x14ac:dyDescent="0.25">
      <c r="D14255" s="50">
        <v>52804158</v>
      </c>
      <c r="E14255" s="50" t="s">
        <v>39</v>
      </c>
      <c r="F14255" s="50">
        <v>9899999903</v>
      </c>
      <c r="G14255" s="50"/>
      <c r="H14255" s="50"/>
      <c r="I14255" s="50"/>
      <c r="J14255" s="50"/>
      <c r="K14255" s="50"/>
      <c r="L14255" s="50"/>
    </row>
    <row r="14256" spans="4:12" x14ac:dyDescent="0.25">
      <c r="D14256" s="50">
        <v>52804159</v>
      </c>
      <c r="E14256" s="50" t="s">
        <v>39</v>
      </c>
      <c r="F14256" s="50">
        <v>9899999903</v>
      </c>
      <c r="G14256" s="50"/>
      <c r="H14256" s="50"/>
      <c r="I14256" s="50"/>
      <c r="J14256" s="50"/>
      <c r="K14256" s="50"/>
      <c r="L14256" s="50"/>
    </row>
    <row r="14257" spans="4:12" x14ac:dyDescent="0.25">
      <c r="D14257" s="50">
        <v>52804181</v>
      </c>
      <c r="E14257" s="50" t="s">
        <v>39</v>
      </c>
      <c r="F14257" s="50">
        <v>9899999903</v>
      </c>
      <c r="G14257" s="50"/>
      <c r="H14257" s="50"/>
      <c r="I14257" s="50"/>
      <c r="J14257" s="50"/>
      <c r="K14257" s="50"/>
      <c r="L14257" s="50"/>
    </row>
    <row r="14258" spans="4:12" x14ac:dyDescent="0.25">
      <c r="D14258" s="50">
        <v>52804182</v>
      </c>
      <c r="E14258" s="50" t="s">
        <v>39</v>
      </c>
      <c r="F14258" s="50">
        <v>9899999903</v>
      </c>
      <c r="G14258" s="50"/>
      <c r="H14258" s="50"/>
      <c r="I14258" s="50"/>
      <c r="J14258" s="50"/>
      <c r="K14258" s="50"/>
      <c r="L14258" s="50"/>
    </row>
    <row r="14259" spans="4:12" x14ac:dyDescent="0.25">
      <c r="D14259" s="50">
        <v>52804183</v>
      </c>
      <c r="E14259" s="50" t="s">
        <v>39</v>
      </c>
      <c r="F14259" s="50">
        <v>9899999903</v>
      </c>
      <c r="G14259" s="50"/>
      <c r="H14259" s="50"/>
      <c r="I14259" s="50"/>
      <c r="J14259" s="50"/>
      <c r="K14259" s="50"/>
      <c r="L14259" s="50"/>
    </row>
    <row r="14260" spans="4:12" x14ac:dyDescent="0.25">
      <c r="D14260" s="50">
        <v>52804184</v>
      </c>
      <c r="E14260" s="50" t="s">
        <v>39</v>
      </c>
      <c r="F14260" s="50">
        <v>9899999903</v>
      </c>
      <c r="G14260" s="50"/>
      <c r="H14260" s="50"/>
      <c r="I14260" s="50"/>
      <c r="J14260" s="50"/>
      <c r="K14260" s="50"/>
      <c r="L14260" s="50"/>
    </row>
    <row r="14261" spans="4:12" x14ac:dyDescent="0.25">
      <c r="D14261" s="50">
        <v>52804185</v>
      </c>
      <c r="E14261" s="50" t="s">
        <v>39</v>
      </c>
      <c r="F14261" s="50">
        <v>9899999903</v>
      </c>
      <c r="G14261" s="50"/>
      <c r="H14261" s="50"/>
      <c r="I14261" s="50"/>
      <c r="J14261" s="50"/>
      <c r="K14261" s="50"/>
      <c r="L14261" s="50"/>
    </row>
    <row r="14262" spans="4:12" x14ac:dyDescent="0.25">
      <c r="D14262" s="50">
        <v>52804186</v>
      </c>
      <c r="E14262" s="50" t="s">
        <v>39</v>
      </c>
      <c r="F14262" s="50">
        <v>9899999903</v>
      </c>
      <c r="G14262" s="50"/>
      <c r="H14262" s="50"/>
      <c r="I14262" s="50"/>
      <c r="J14262" s="50"/>
      <c r="K14262" s="50"/>
      <c r="L14262" s="50"/>
    </row>
    <row r="14263" spans="4:12" x14ac:dyDescent="0.25">
      <c r="D14263" s="50">
        <v>52804187</v>
      </c>
      <c r="E14263" s="50" t="s">
        <v>39</v>
      </c>
      <c r="F14263" s="50">
        <v>9899999903</v>
      </c>
      <c r="G14263" s="50"/>
      <c r="H14263" s="50"/>
      <c r="I14263" s="50"/>
      <c r="J14263" s="50"/>
      <c r="K14263" s="50"/>
      <c r="L14263" s="50"/>
    </row>
    <row r="14264" spans="4:12" x14ac:dyDescent="0.25">
      <c r="D14264" s="50">
        <v>52804188</v>
      </c>
      <c r="E14264" s="50" t="s">
        <v>39</v>
      </c>
      <c r="F14264" s="50">
        <v>9899999903</v>
      </c>
      <c r="G14264" s="50"/>
      <c r="H14264" s="50"/>
      <c r="I14264" s="50"/>
      <c r="J14264" s="50"/>
      <c r="K14264" s="50"/>
      <c r="L14264" s="50"/>
    </row>
    <row r="14265" spans="4:12" x14ac:dyDescent="0.25">
      <c r="D14265" s="50">
        <v>52804189</v>
      </c>
      <c r="E14265" s="50" t="s">
        <v>39</v>
      </c>
      <c r="F14265" s="50">
        <v>9899999903</v>
      </c>
      <c r="G14265" s="50"/>
      <c r="H14265" s="50"/>
      <c r="I14265" s="50"/>
      <c r="J14265" s="50"/>
      <c r="K14265" s="50"/>
      <c r="L14265" s="50"/>
    </row>
    <row r="14266" spans="4:12" x14ac:dyDescent="0.25">
      <c r="D14266" s="50">
        <v>52804201</v>
      </c>
      <c r="E14266" s="50" t="s">
        <v>39</v>
      </c>
      <c r="F14266" s="50">
        <v>9899999903</v>
      </c>
      <c r="G14266" s="50"/>
      <c r="H14266" s="50"/>
      <c r="I14266" s="50"/>
      <c r="J14266" s="50"/>
      <c r="K14266" s="50"/>
      <c r="L14266" s="50"/>
    </row>
    <row r="14267" spans="4:12" x14ac:dyDescent="0.25">
      <c r="D14267" s="50">
        <v>52804202</v>
      </c>
      <c r="E14267" s="50" t="s">
        <v>39</v>
      </c>
      <c r="F14267" s="50">
        <v>9899999903</v>
      </c>
      <c r="G14267" s="50"/>
      <c r="H14267" s="50"/>
      <c r="I14267" s="50"/>
      <c r="J14267" s="50"/>
      <c r="K14267" s="50"/>
      <c r="L14267" s="50"/>
    </row>
    <row r="14268" spans="4:12" x14ac:dyDescent="0.25">
      <c r="D14268" s="50">
        <v>52804203</v>
      </c>
      <c r="E14268" s="50" t="s">
        <v>39</v>
      </c>
      <c r="F14268" s="50">
        <v>9899999903</v>
      </c>
      <c r="G14268" s="50"/>
      <c r="H14268" s="50"/>
      <c r="I14268" s="50"/>
      <c r="J14268" s="50"/>
      <c r="K14268" s="50"/>
      <c r="L14268" s="50"/>
    </row>
    <row r="14269" spans="4:12" x14ac:dyDescent="0.25">
      <c r="D14269" s="50">
        <v>52804204</v>
      </c>
      <c r="E14269" s="50" t="s">
        <v>39</v>
      </c>
      <c r="F14269" s="50">
        <v>9899999903</v>
      </c>
      <c r="G14269" s="50"/>
      <c r="H14269" s="50"/>
      <c r="I14269" s="50"/>
      <c r="J14269" s="50"/>
      <c r="K14269" s="50"/>
      <c r="L14269" s="50"/>
    </row>
    <row r="14270" spans="4:12" x14ac:dyDescent="0.25">
      <c r="D14270" s="50">
        <v>52804205</v>
      </c>
      <c r="E14270" s="50" t="s">
        <v>39</v>
      </c>
      <c r="F14270" s="50">
        <v>9899999903</v>
      </c>
      <c r="G14270" s="50"/>
      <c r="H14270" s="50"/>
      <c r="I14270" s="50"/>
      <c r="J14270" s="50"/>
      <c r="K14270" s="50"/>
      <c r="L14270" s="50"/>
    </row>
    <row r="14271" spans="4:12" x14ac:dyDescent="0.25">
      <c r="D14271" s="50">
        <v>52804206</v>
      </c>
      <c r="E14271" s="50" t="s">
        <v>39</v>
      </c>
      <c r="F14271" s="50">
        <v>9899999903</v>
      </c>
      <c r="G14271" s="50"/>
      <c r="H14271" s="50"/>
      <c r="I14271" s="50"/>
      <c r="J14271" s="50"/>
      <c r="K14271" s="50"/>
      <c r="L14271" s="50"/>
    </row>
    <row r="14272" spans="4:12" x14ac:dyDescent="0.25">
      <c r="D14272" s="50">
        <v>52804207</v>
      </c>
      <c r="E14272" s="50" t="s">
        <v>39</v>
      </c>
      <c r="F14272" s="50">
        <v>9899999903</v>
      </c>
      <c r="G14272" s="50"/>
      <c r="H14272" s="50"/>
      <c r="I14272" s="50"/>
      <c r="J14272" s="50"/>
      <c r="K14272" s="50"/>
      <c r="L14272" s="50"/>
    </row>
    <row r="14273" spans="4:12" x14ac:dyDescent="0.25">
      <c r="D14273" s="50">
        <v>52804208</v>
      </c>
      <c r="E14273" s="50" t="s">
        <v>39</v>
      </c>
      <c r="F14273" s="50">
        <v>9899999903</v>
      </c>
      <c r="G14273" s="50"/>
      <c r="H14273" s="50"/>
      <c r="I14273" s="50"/>
      <c r="J14273" s="50"/>
      <c r="K14273" s="50"/>
      <c r="L14273" s="50"/>
    </row>
    <row r="14274" spans="4:12" x14ac:dyDescent="0.25">
      <c r="D14274" s="50">
        <v>52804209</v>
      </c>
      <c r="E14274" s="50" t="s">
        <v>39</v>
      </c>
      <c r="F14274" s="50">
        <v>9899999903</v>
      </c>
      <c r="G14274" s="50"/>
      <c r="H14274" s="50"/>
      <c r="I14274" s="50"/>
      <c r="J14274" s="50"/>
      <c r="K14274" s="50"/>
      <c r="L14274" s="50"/>
    </row>
    <row r="14275" spans="4:12" x14ac:dyDescent="0.25">
      <c r="D14275" s="50">
        <v>52806051</v>
      </c>
      <c r="E14275" s="50" t="s">
        <v>39</v>
      </c>
      <c r="F14275" s="50">
        <v>9899999903</v>
      </c>
      <c r="G14275" s="50"/>
      <c r="H14275" s="50"/>
      <c r="I14275" s="50"/>
      <c r="J14275" s="50"/>
      <c r="K14275" s="50"/>
      <c r="L14275" s="50"/>
    </row>
    <row r="14276" spans="4:12" x14ac:dyDescent="0.25">
      <c r="D14276" s="50">
        <v>52806052</v>
      </c>
      <c r="E14276" s="50" t="s">
        <v>39</v>
      </c>
      <c r="F14276" s="50">
        <v>9899999903</v>
      </c>
      <c r="G14276" s="50"/>
      <c r="H14276" s="50"/>
      <c r="I14276" s="50"/>
      <c r="J14276" s="50"/>
      <c r="K14276" s="50"/>
      <c r="L14276" s="50"/>
    </row>
    <row r="14277" spans="4:12" x14ac:dyDescent="0.25">
      <c r="D14277" s="50">
        <v>52806053</v>
      </c>
      <c r="E14277" s="50" t="s">
        <v>39</v>
      </c>
      <c r="F14277" s="50">
        <v>9899999903</v>
      </c>
      <c r="G14277" s="50"/>
      <c r="H14277" s="50"/>
      <c r="I14277" s="50"/>
      <c r="J14277" s="50"/>
      <c r="K14277" s="50"/>
      <c r="L14277" s="50"/>
    </row>
    <row r="14278" spans="4:12" x14ac:dyDescent="0.25">
      <c r="D14278" s="50">
        <v>52806054</v>
      </c>
      <c r="E14278" s="50" t="s">
        <v>39</v>
      </c>
      <c r="F14278" s="50">
        <v>9899999903</v>
      </c>
      <c r="G14278" s="50"/>
      <c r="H14278" s="50"/>
      <c r="I14278" s="50"/>
      <c r="J14278" s="50"/>
      <c r="K14278" s="50"/>
      <c r="L14278" s="50"/>
    </row>
    <row r="14279" spans="4:12" x14ac:dyDescent="0.25">
      <c r="D14279" s="50">
        <v>52806055</v>
      </c>
      <c r="E14279" s="50" t="s">
        <v>39</v>
      </c>
      <c r="F14279" s="50">
        <v>9899999903</v>
      </c>
      <c r="G14279" s="50"/>
      <c r="H14279" s="50"/>
      <c r="I14279" s="50"/>
      <c r="J14279" s="50"/>
      <c r="K14279" s="50"/>
      <c r="L14279" s="50"/>
    </row>
    <row r="14280" spans="4:12" x14ac:dyDescent="0.25">
      <c r="D14280" s="50">
        <v>52806056</v>
      </c>
      <c r="E14280" s="50" t="s">
        <v>39</v>
      </c>
      <c r="F14280" s="50">
        <v>9899999903</v>
      </c>
      <c r="G14280" s="50"/>
      <c r="H14280" s="50"/>
      <c r="I14280" s="50"/>
      <c r="J14280" s="50"/>
      <c r="K14280" s="50"/>
      <c r="L14280" s="50"/>
    </row>
    <row r="14281" spans="4:12" x14ac:dyDescent="0.25">
      <c r="D14281" s="50">
        <v>52806057</v>
      </c>
      <c r="E14281" s="50" t="s">
        <v>39</v>
      </c>
      <c r="F14281" s="50">
        <v>9899999903</v>
      </c>
      <c r="G14281" s="50"/>
      <c r="H14281" s="50"/>
      <c r="I14281" s="50"/>
      <c r="J14281" s="50"/>
      <c r="K14281" s="50"/>
      <c r="L14281" s="50"/>
    </row>
    <row r="14282" spans="4:12" x14ac:dyDescent="0.25">
      <c r="D14282" s="50">
        <v>52806058</v>
      </c>
      <c r="E14282" s="50" t="s">
        <v>39</v>
      </c>
      <c r="F14282" s="50">
        <v>9899999903</v>
      </c>
      <c r="G14282" s="50"/>
      <c r="H14282" s="50"/>
      <c r="I14282" s="50"/>
      <c r="J14282" s="50"/>
      <c r="K14282" s="50"/>
      <c r="L14282" s="50"/>
    </row>
    <row r="14283" spans="4:12" x14ac:dyDescent="0.25">
      <c r="D14283" s="50">
        <v>52806059</v>
      </c>
      <c r="E14283" s="50" t="s">
        <v>39</v>
      </c>
      <c r="F14283" s="50">
        <v>9899999903</v>
      </c>
      <c r="G14283" s="50"/>
      <c r="H14283" s="50"/>
      <c r="I14283" s="50"/>
      <c r="J14283" s="50"/>
      <c r="K14283" s="50"/>
      <c r="L14283" s="50"/>
    </row>
    <row r="14284" spans="4:12" x14ac:dyDescent="0.25">
      <c r="D14284" s="50">
        <v>52806101</v>
      </c>
      <c r="E14284" s="50" t="s">
        <v>39</v>
      </c>
      <c r="F14284" s="50">
        <v>9899999903</v>
      </c>
      <c r="G14284" s="50"/>
      <c r="H14284" s="50"/>
      <c r="I14284" s="50"/>
      <c r="J14284" s="50"/>
      <c r="K14284" s="50"/>
      <c r="L14284" s="50"/>
    </row>
    <row r="14285" spans="4:12" x14ac:dyDescent="0.25">
      <c r="D14285" s="50">
        <v>52806102</v>
      </c>
      <c r="E14285" s="50" t="s">
        <v>39</v>
      </c>
      <c r="F14285" s="50">
        <v>9899999903</v>
      </c>
      <c r="G14285" s="50"/>
      <c r="H14285" s="50"/>
      <c r="I14285" s="50"/>
      <c r="J14285" s="50"/>
      <c r="K14285" s="50"/>
      <c r="L14285" s="50"/>
    </row>
    <row r="14286" spans="4:12" x14ac:dyDescent="0.25">
      <c r="D14286" s="50">
        <v>52806103</v>
      </c>
      <c r="E14286" s="50" t="s">
        <v>39</v>
      </c>
      <c r="F14286" s="50">
        <v>9899999903</v>
      </c>
      <c r="G14286" s="50"/>
      <c r="H14286" s="50"/>
      <c r="I14286" s="50"/>
      <c r="J14286" s="50"/>
      <c r="K14286" s="50"/>
      <c r="L14286" s="50"/>
    </row>
    <row r="14287" spans="4:12" x14ac:dyDescent="0.25">
      <c r="D14287" s="50">
        <v>52806104</v>
      </c>
      <c r="E14287" s="50" t="s">
        <v>39</v>
      </c>
      <c r="F14287" s="50">
        <v>9899999903</v>
      </c>
      <c r="G14287" s="50"/>
      <c r="H14287" s="50"/>
      <c r="I14287" s="50"/>
      <c r="J14287" s="50"/>
      <c r="K14287" s="50"/>
      <c r="L14287" s="50"/>
    </row>
    <row r="14288" spans="4:12" x14ac:dyDescent="0.25">
      <c r="D14288" s="50">
        <v>52806105</v>
      </c>
      <c r="E14288" s="50" t="s">
        <v>39</v>
      </c>
      <c r="F14288" s="50">
        <v>9899999903</v>
      </c>
      <c r="G14288" s="50"/>
      <c r="H14288" s="50"/>
      <c r="I14288" s="50"/>
      <c r="J14288" s="50"/>
      <c r="K14288" s="50"/>
      <c r="L14288" s="50"/>
    </row>
    <row r="14289" spans="4:12" x14ac:dyDescent="0.25">
      <c r="D14289" s="50">
        <v>52806106</v>
      </c>
      <c r="E14289" s="50" t="s">
        <v>39</v>
      </c>
      <c r="F14289" s="50">
        <v>9899999903</v>
      </c>
      <c r="G14289" s="50"/>
      <c r="H14289" s="50"/>
      <c r="I14289" s="50"/>
      <c r="J14289" s="50"/>
      <c r="K14289" s="50"/>
      <c r="L14289" s="50"/>
    </row>
    <row r="14290" spans="4:12" x14ac:dyDescent="0.25">
      <c r="D14290" s="50">
        <v>52806107</v>
      </c>
      <c r="E14290" s="50" t="s">
        <v>39</v>
      </c>
      <c r="F14290" s="50">
        <v>9899999903</v>
      </c>
      <c r="G14290" s="50"/>
      <c r="H14290" s="50"/>
      <c r="I14290" s="50"/>
      <c r="J14290" s="50"/>
      <c r="K14290" s="50"/>
      <c r="L14290" s="50"/>
    </row>
    <row r="14291" spans="4:12" x14ac:dyDescent="0.25">
      <c r="D14291" s="50">
        <v>52806108</v>
      </c>
      <c r="E14291" s="50" t="s">
        <v>39</v>
      </c>
      <c r="F14291" s="50">
        <v>9899999903</v>
      </c>
      <c r="G14291" s="50"/>
      <c r="H14291" s="50"/>
      <c r="I14291" s="50"/>
      <c r="J14291" s="50"/>
      <c r="K14291" s="50"/>
      <c r="L14291" s="50"/>
    </row>
    <row r="14292" spans="4:12" x14ac:dyDescent="0.25">
      <c r="D14292" s="50">
        <v>52806109</v>
      </c>
      <c r="E14292" s="50" t="s">
        <v>39</v>
      </c>
      <c r="F14292" s="50">
        <v>9899999903</v>
      </c>
      <c r="G14292" s="50"/>
      <c r="H14292" s="50"/>
      <c r="I14292" s="50"/>
      <c r="J14292" s="50"/>
      <c r="K14292" s="50"/>
      <c r="L14292" s="50"/>
    </row>
    <row r="14293" spans="4:12" x14ac:dyDescent="0.25">
      <c r="D14293" s="50">
        <v>52806151</v>
      </c>
      <c r="E14293" s="50" t="s">
        <v>39</v>
      </c>
      <c r="F14293" s="50">
        <v>9899999903</v>
      </c>
      <c r="G14293" s="50"/>
      <c r="H14293" s="50"/>
      <c r="I14293" s="50"/>
      <c r="J14293" s="50"/>
      <c r="K14293" s="50"/>
      <c r="L14293" s="50"/>
    </row>
    <row r="14294" spans="4:12" x14ac:dyDescent="0.25">
      <c r="D14294" s="50">
        <v>52806152</v>
      </c>
      <c r="E14294" s="50" t="s">
        <v>39</v>
      </c>
      <c r="F14294" s="50">
        <v>9899999903</v>
      </c>
      <c r="G14294" s="50"/>
      <c r="H14294" s="50"/>
      <c r="I14294" s="50"/>
      <c r="J14294" s="50"/>
      <c r="K14294" s="50"/>
      <c r="L14294" s="50"/>
    </row>
    <row r="14295" spans="4:12" x14ac:dyDescent="0.25">
      <c r="D14295" s="50">
        <v>52806153</v>
      </c>
      <c r="E14295" s="50" t="s">
        <v>39</v>
      </c>
      <c r="F14295" s="50">
        <v>9899999903</v>
      </c>
      <c r="G14295" s="50"/>
      <c r="H14295" s="50"/>
      <c r="I14295" s="50"/>
      <c r="J14295" s="50"/>
      <c r="K14295" s="50"/>
      <c r="L14295" s="50"/>
    </row>
    <row r="14296" spans="4:12" x14ac:dyDescent="0.25">
      <c r="D14296" s="50">
        <v>52806154</v>
      </c>
      <c r="E14296" s="50" t="s">
        <v>39</v>
      </c>
      <c r="F14296" s="50">
        <v>9899999903</v>
      </c>
      <c r="G14296" s="50"/>
      <c r="H14296" s="50"/>
      <c r="I14296" s="50"/>
      <c r="J14296" s="50"/>
      <c r="K14296" s="50"/>
      <c r="L14296" s="50"/>
    </row>
    <row r="14297" spans="4:12" x14ac:dyDescent="0.25">
      <c r="D14297" s="50">
        <v>52806155</v>
      </c>
      <c r="E14297" s="50" t="s">
        <v>39</v>
      </c>
      <c r="F14297" s="50">
        <v>9899999903</v>
      </c>
      <c r="G14297" s="50"/>
      <c r="H14297" s="50"/>
      <c r="I14297" s="50"/>
      <c r="J14297" s="50"/>
      <c r="K14297" s="50"/>
      <c r="L14297" s="50"/>
    </row>
    <row r="14298" spans="4:12" x14ac:dyDescent="0.25">
      <c r="D14298" s="50">
        <v>52806156</v>
      </c>
      <c r="E14298" s="50" t="s">
        <v>39</v>
      </c>
      <c r="F14298" s="50">
        <v>9899999903</v>
      </c>
      <c r="G14298" s="50"/>
      <c r="H14298" s="50"/>
      <c r="I14298" s="50"/>
      <c r="J14298" s="50"/>
      <c r="K14298" s="50"/>
      <c r="L14298" s="50"/>
    </row>
    <row r="14299" spans="4:12" x14ac:dyDescent="0.25">
      <c r="D14299" s="50">
        <v>52806157</v>
      </c>
      <c r="E14299" s="50" t="s">
        <v>39</v>
      </c>
      <c r="F14299" s="50">
        <v>9899999903</v>
      </c>
      <c r="G14299" s="50"/>
      <c r="H14299" s="50"/>
      <c r="I14299" s="50"/>
      <c r="J14299" s="50"/>
      <c r="K14299" s="50"/>
      <c r="L14299" s="50"/>
    </row>
    <row r="14300" spans="4:12" x14ac:dyDescent="0.25">
      <c r="D14300" s="50">
        <v>52806158</v>
      </c>
      <c r="E14300" s="50" t="s">
        <v>39</v>
      </c>
      <c r="F14300" s="50">
        <v>9899999903</v>
      </c>
      <c r="G14300" s="50"/>
      <c r="H14300" s="50"/>
      <c r="I14300" s="50"/>
      <c r="J14300" s="50"/>
      <c r="K14300" s="50"/>
      <c r="L14300" s="50"/>
    </row>
    <row r="14301" spans="4:12" x14ac:dyDescent="0.25">
      <c r="D14301" s="50">
        <v>52806159</v>
      </c>
      <c r="E14301" s="50" t="s">
        <v>39</v>
      </c>
      <c r="F14301" s="50">
        <v>9899999903</v>
      </c>
      <c r="G14301" s="50"/>
      <c r="H14301" s="50"/>
      <c r="I14301" s="50"/>
      <c r="J14301" s="50"/>
      <c r="K14301" s="50"/>
      <c r="L14301" s="50"/>
    </row>
    <row r="14302" spans="4:12" x14ac:dyDescent="0.25">
      <c r="D14302" s="50">
        <v>52806201</v>
      </c>
      <c r="E14302" s="50" t="s">
        <v>39</v>
      </c>
      <c r="F14302" s="50">
        <v>9899999903</v>
      </c>
      <c r="G14302" s="50"/>
      <c r="H14302" s="50"/>
      <c r="I14302" s="50"/>
      <c r="J14302" s="50"/>
      <c r="K14302" s="50"/>
      <c r="L14302" s="50"/>
    </row>
    <row r="14303" spans="4:12" x14ac:dyDescent="0.25">
      <c r="D14303" s="50">
        <v>52806202</v>
      </c>
      <c r="E14303" s="50" t="s">
        <v>39</v>
      </c>
      <c r="F14303" s="50">
        <v>9899999903</v>
      </c>
      <c r="G14303" s="50"/>
      <c r="H14303" s="50"/>
      <c r="I14303" s="50"/>
      <c r="J14303" s="50"/>
      <c r="K14303" s="50"/>
      <c r="L14303" s="50"/>
    </row>
    <row r="14304" spans="4:12" x14ac:dyDescent="0.25">
      <c r="D14304" s="50">
        <v>52806203</v>
      </c>
      <c r="E14304" s="50" t="s">
        <v>39</v>
      </c>
      <c r="F14304" s="50">
        <v>9899999903</v>
      </c>
      <c r="G14304" s="50"/>
      <c r="H14304" s="50"/>
      <c r="I14304" s="50"/>
      <c r="J14304" s="50"/>
      <c r="K14304" s="50"/>
      <c r="L14304" s="50"/>
    </row>
    <row r="14305" spans="4:12" x14ac:dyDescent="0.25">
      <c r="D14305" s="50">
        <v>52806204</v>
      </c>
      <c r="E14305" s="50" t="s">
        <v>39</v>
      </c>
      <c r="F14305" s="50">
        <v>9899999903</v>
      </c>
      <c r="G14305" s="50"/>
      <c r="H14305" s="50"/>
      <c r="I14305" s="50"/>
      <c r="J14305" s="50"/>
      <c r="K14305" s="50"/>
      <c r="L14305" s="50"/>
    </row>
    <row r="14306" spans="4:12" x14ac:dyDescent="0.25">
      <c r="D14306" s="50">
        <v>52806205</v>
      </c>
      <c r="E14306" s="50" t="s">
        <v>39</v>
      </c>
      <c r="F14306" s="50">
        <v>9899999903</v>
      </c>
      <c r="G14306" s="50"/>
      <c r="H14306" s="50"/>
      <c r="I14306" s="50"/>
      <c r="J14306" s="50"/>
      <c r="K14306" s="50"/>
      <c r="L14306" s="50"/>
    </row>
    <row r="14307" spans="4:12" x14ac:dyDescent="0.25">
      <c r="D14307" s="50">
        <v>52806206</v>
      </c>
      <c r="E14307" s="50" t="s">
        <v>39</v>
      </c>
      <c r="F14307" s="50">
        <v>9899999903</v>
      </c>
      <c r="G14307" s="50"/>
      <c r="H14307" s="50"/>
      <c r="I14307" s="50"/>
      <c r="J14307" s="50"/>
      <c r="K14307" s="50"/>
      <c r="L14307" s="50"/>
    </row>
    <row r="14308" spans="4:12" x14ac:dyDescent="0.25">
      <c r="D14308" s="50">
        <v>52806207</v>
      </c>
      <c r="E14308" s="50" t="s">
        <v>39</v>
      </c>
      <c r="F14308" s="50">
        <v>9899999903</v>
      </c>
      <c r="G14308" s="50"/>
      <c r="H14308" s="50"/>
      <c r="I14308" s="50"/>
      <c r="J14308" s="50"/>
      <c r="K14308" s="50"/>
      <c r="L14308" s="50"/>
    </row>
    <row r="14309" spans="4:12" x14ac:dyDescent="0.25">
      <c r="D14309" s="50">
        <v>52806208</v>
      </c>
      <c r="E14309" s="50" t="s">
        <v>39</v>
      </c>
      <c r="F14309" s="50">
        <v>9899999903</v>
      </c>
      <c r="G14309" s="50"/>
      <c r="H14309" s="50"/>
      <c r="I14309" s="50"/>
      <c r="J14309" s="50"/>
      <c r="K14309" s="50"/>
      <c r="L14309" s="50"/>
    </row>
    <row r="14310" spans="4:12" x14ac:dyDescent="0.25">
      <c r="D14310" s="50">
        <v>52806209</v>
      </c>
      <c r="E14310" s="50" t="s">
        <v>39</v>
      </c>
      <c r="F14310" s="50">
        <v>9899999903</v>
      </c>
      <c r="G14310" s="50"/>
      <c r="H14310" s="50"/>
      <c r="I14310" s="50"/>
      <c r="J14310" s="50"/>
      <c r="K14310" s="50"/>
      <c r="L14310" s="50"/>
    </row>
    <row r="14311" spans="4:12" x14ac:dyDescent="0.25">
      <c r="D14311" s="50">
        <v>52821015</v>
      </c>
      <c r="E14311" s="50" t="s">
        <v>39</v>
      </c>
      <c r="F14311" s="50">
        <v>9899999903</v>
      </c>
      <c r="G14311" s="50"/>
      <c r="H14311" s="50"/>
      <c r="I14311" s="50"/>
      <c r="J14311" s="50"/>
      <c r="K14311" s="50"/>
      <c r="L14311" s="50"/>
    </row>
    <row r="14312" spans="4:12" x14ac:dyDescent="0.25">
      <c r="D14312" s="50">
        <v>52821016</v>
      </c>
      <c r="E14312" s="50" t="s">
        <v>39</v>
      </c>
      <c r="F14312" s="50">
        <v>9899999903</v>
      </c>
      <c r="G14312" s="50"/>
      <c r="H14312" s="50"/>
      <c r="I14312" s="50"/>
      <c r="J14312" s="50"/>
      <c r="K14312" s="50"/>
      <c r="L14312" s="50"/>
    </row>
    <row r="14313" spans="4:12" x14ac:dyDescent="0.25">
      <c r="D14313" s="50">
        <v>52821020</v>
      </c>
      <c r="E14313" s="50" t="s">
        <v>39</v>
      </c>
      <c r="F14313" s="50">
        <v>9899999903</v>
      </c>
      <c r="G14313" s="50"/>
      <c r="H14313" s="50"/>
      <c r="I14313" s="50"/>
      <c r="J14313" s="50"/>
      <c r="K14313" s="50"/>
      <c r="L14313" s="50"/>
    </row>
    <row r="14314" spans="4:12" x14ac:dyDescent="0.25">
      <c r="D14314" s="50">
        <v>52821021</v>
      </c>
      <c r="E14314" s="50" t="s">
        <v>39</v>
      </c>
      <c r="F14314" s="50">
        <v>9899999903</v>
      </c>
      <c r="G14314" s="50"/>
      <c r="H14314" s="50"/>
      <c r="I14314" s="50"/>
      <c r="J14314" s="50"/>
      <c r="K14314" s="50"/>
      <c r="L14314" s="50"/>
    </row>
    <row r="14315" spans="4:12" x14ac:dyDescent="0.25">
      <c r="D14315" s="50">
        <v>52821025</v>
      </c>
      <c r="E14315" s="50" t="s">
        <v>39</v>
      </c>
      <c r="F14315" s="50">
        <v>9899999903</v>
      </c>
      <c r="G14315" s="50"/>
      <c r="H14315" s="50"/>
      <c r="I14315" s="50"/>
      <c r="J14315" s="50"/>
      <c r="K14315" s="50"/>
      <c r="L14315" s="50"/>
    </row>
    <row r="14316" spans="4:12" x14ac:dyDescent="0.25">
      <c r="D14316" s="50">
        <v>52821026</v>
      </c>
      <c r="E14316" s="50" t="s">
        <v>39</v>
      </c>
      <c r="F14316" s="50">
        <v>9899999903</v>
      </c>
      <c r="G14316" s="50"/>
      <c r="H14316" s="50"/>
      <c r="I14316" s="50"/>
      <c r="J14316" s="50"/>
      <c r="K14316" s="50"/>
      <c r="L14316" s="50"/>
    </row>
    <row r="14317" spans="4:12" x14ac:dyDescent="0.25">
      <c r="D14317" s="50">
        <v>52821028</v>
      </c>
      <c r="E14317" s="50" t="s">
        <v>39</v>
      </c>
      <c r="F14317" s="50">
        <v>9899999903</v>
      </c>
      <c r="G14317" s="50"/>
      <c r="H14317" s="50"/>
      <c r="I14317" s="50"/>
      <c r="J14317" s="50"/>
      <c r="K14317" s="50"/>
      <c r="L14317" s="50"/>
    </row>
    <row r="14318" spans="4:12" x14ac:dyDescent="0.25">
      <c r="D14318" s="50">
        <v>52821030</v>
      </c>
      <c r="E14318" s="50" t="s">
        <v>39</v>
      </c>
      <c r="F14318" s="50">
        <v>9832404000</v>
      </c>
      <c r="G14318" s="50">
        <v>9815004000</v>
      </c>
      <c r="H14318" s="50">
        <v>9831804000</v>
      </c>
      <c r="I14318" s="50">
        <v>9831004000</v>
      </c>
      <c r="J14318" s="50">
        <v>9831204000</v>
      </c>
      <c r="K14318" s="50">
        <v>9838804000</v>
      </c>
      <c r="L14318" s="50">
        <v>9831604000</v>
      </c>
    </row>
    <row r="14319" spans="4:12" x14ac:dyDescent="0.25">
      <c r="D14319" s="50">
        <v>52821031</v>
      </c>
      <c r="E14319" s="50" t="s">
        <v>39</v>
      </c>
      <c r="F14319" s="50">
        <v>9832404000</v>
      </c>
      <c r="G14319" s="50">
        <v>9815004000</v>
      </c>
      <c r="H14319" s="50">
        <v>9831804000</v>
      </c>
      <c r="I14319" s="50">
        <v>9831004000</v>
      </c>
      <c r="J14319" s="50">
        <v>9831204000</v>
      </c>
      <c r="K14319" s="50">
        <v>9838804000</v>
      </c>
      <c r="L14319" s="50">
        <v>9831604000</v>
      </c>
    </row>
    <row r="14320" spans="4:12" x14ac:dyDescent="0.25">
      <c r="D14320" s="50">
        <v>52821035</v>
      </c>
      <c r="E14320" s="50" t="s">
        <v>39</v>
      </c>
      <c r="F14320" s="50">
        <v>9832404000</v>
      </c>
      <c r="G14320" s="50">
        <v>9815004000</v>
      </c>
      <c r="H14320" s="50">
        <v>9831804000</v>
      </c>
      <c r="I14320" s="50">
        <v>9831004000</v>
      </c>
      <c r="J14320" s="50">
        <v>9831204000</v>
      </c>
      <c r="K14320" s="50">
        <v>9838804000</v>
      </c>
      <c r="L14320" s="50">
        <v>9831604000</v>
      </c>
    </row>
    <row r="14321" spans="4:12" x14ac:dyDescent="0.25">
      <c r="D14321" s="50">
        <v>52821038</v>
      </c>
      <c r="E14321" s="50" t="s">
        <v>39</v>
      </c>
      <c r="F14321" s="50">
        <v>9832404000</v>
      </c>
      <c r="G14321" s="50">
        <v>9815004000</v>
      </c>
      <c r="H14321" s="50">
        <v>9831804000</v>
      </c>
      <c r="I14321" s="50">
        <v>9831004000</v>
      </c>
      <c r="J14321" s="50">
        <v>9831204000</v>
      </c>
      <c r="K14321" s="50">
        <v>9838804000</v>
      </c>
      <c r="L14321" s="50">
        <v>9831604000</v>
      </c>
    </row>
    <row r="14322" spans="4:12" x14ac:dyDescent="0.25">
      <c r="D14322" s="50">
        <v>52821040</v>
      </c>
      <c r="E14322" s="50" t="s">
        <v>39</v>
      </c>
      <c r="F14322" s="50">
        <v>9832404000</v>
      </c>
      <c r="G14322" s="50">
        <v>9815004000</v>
      </c>
      <c r="H14322" s="50">
        <v>9831804000</v>
      </c>
      <c r="I14322" s="50">
        <v>9831004000</v>
      </c>
      <c r="J14322" s="50">
        <v>9831204000</v>
      </c>
      <c r="K14322" s="50">
        <v>9838804000</v>
      </c>
      <c r="L14322" s="50">
        <v>9831604000</v>
      </c>
    </row>
    <row r="14323" spans="4:12" x14ac:dyDescent="0.25">
      <c r="D14323" s="50">
        <v>52821048</v>
      </c>
      <c r="E14323" s="50" t="s">
        <v>39</v>
      </c>
      <c r="F14323" s="50">
        <v>9832406000</v>
      </c>
      <c r="G14323" s="50">
        <v>9815006000</v>
      </c>
      <c r="H14323" s="50">
        <v>9831806000</v>
      </c>
      <c r="I14323" s="50">
        <v>9831006000</v>
      </c>
      <c r="J14323" s="50">
        <v>9831206000</v>
      </c>
      <c r="K14323" s="50">
        <v>9838806000</v>
      </c>
      <c r="L14323" s="50">
        <v>9831606000</v>
      </c>
    </row>
    <row r="14324" spans="4:12" x14ac:dyDescent="0.25">
      <c r="D14324" s="50">
        <v>52821050</v>
      </c>
      <c r="E14324" s="50" t="s">
        <v>39</v>
      </c>
      <c r="F14324" s="50">
        <v>9832406000</v>
      </c>
      <c r="G14324" s="50">
        <v>9815006000</v>
      </c>
      <c r="H14324" s="50">
        <v>9831806000</v>
      </c>
      <c r="I14324" s="50">
        <v>9831006000</v>
      </c>
      <c r="J14324" s="50">
        <v>9831206000</v>
      </c>
      <c r="K14324" s="50">
        <v>9838806000</v>
      </c>
      <c r="L14324" s="50">
        <v>9831606000</v>
      </c>
    </row>
    <row r="14325" spans="4:12" x14ac:dyDescent="0.25">
      <c r="D14325" s="50">
        <v>52821057</v>
      </c>
      <c r="E14325" s="50" t="s">
        <v>39</v>
      </c>
      <c r="F14325" s="50">
        <v>9832406000</v>
      </c>
      <c r="G14325" s="50">
        <v>9815006000</v>
      </c>
      <c r="H14325" s="50">
        <v>9831806000</v>
      </c>
      <c r="I14325" s="50">
        <v>9831006000</v>
      </c>
      <c r="J14325" s="50">
        <v>9831206000</v>
      </c>
      <c r="K14325" s="50">
        <v>9838806000</v>
      </c>
      <c r="L14325" s="50">
        <v>9831606000</v>
      </c>
    </row>
    <row r="14326" spans="4:12" x14ac:dyDescent="0.25">
      <c r="D14326" s="50">
        <v>52821060</v>
      </c>
      <c r="E14326" s="50" t="s">
        <v>39</v>
      </c>
      <c r="F14326" s="50">
        <v>9832406000</v>
      </c>
      <c r="G14326" s="50">
        <v>9815006000</v>
      </c>
      <c r="H14326" s="50">
        <v>9831806000</v>
      </c>
      <c r="I14326" s="50">
        <v>9831006000</v>
      </c>
      <c r="J14326" s="50">
        <v>9831206000</v>
      </c>
      <c r="K14326" s="50">
        <v>9838806000</v>
      </c>
      <c r="L14326" s="50">
        <v>9831606000</v>
      </c>
    </row>
    <row r="14327" spans="4:12" x14ac:dyDescent="0.25">
      <c r="D14327" s="50">
        <v>52821077</v>
      </c>
      <c r="E14327" s="50" t="s">
        <v>39</v>
      </c>
      <c r="F14327" s="50">
        <v>9832408000</v>
      </c>
      <c r="G14327" s="50">
        <v>9815008000</v>
      </c>
      <c r="H14327" s="50">
        <v>9831808000</v>
      </c>
      <c r="I14327" s="50">
        <v>9831008000</v>
      </c>
      <c r="J14327" s="50">
        <v>9831208000</v>
      </c>
      <c r="K14327" s="50">
        <v>9838808000</v>
      </c>
      <c r="L14327" s="50">
        <v>9831608000</v>
      </c>
    </row>
    <row r="14328" spans="4:12" x14ac:dyDescent="0.25">
      <c r="D14328" s="50">
        <v>52821080</v>
      </c>
      <c r="E14328" s="50" t="s">
        <v>39</v>
      </c>
      <c r="F14328" s="50">
        <v>9832408000</v>
      </c>
      <c r="G14328" s="50">
        <v>9815008000</v>
      </c>
      <c r="H14328" s="50">
        <v>9831808000</v>
      </c>
      <c r="I14328" s="50">
        <v>9831008000</v>
      </c>
      <c r="J14328" s="50">
        <v>9831208000</v>
      </c>
      <c r="K14328" s="50">
        <v>9838808000</v>
      </c>
      <c r="L14328" s="50">
        <v>9831608000</v>
      </c>
    </row>
    <row r="14329" spans="4:12" x14ac:dyDescent="0.25">
      <c r="D14329" s="50">
        <v>52821097</v>
      </c>
      <c r="E14329" s="50" t="s">
        <v>39</v>
      </c>
      <c r="F14329" s="50">
        <v>9832410000</v>
      </c>
      <c r="G14329" s="50">
        <v>9815010000</v>
      </c>
      <c r="H14329" s="50">
        <v>9831810000</v>
      </c>
      <c r="I14329" s="50">
        <v>9831010000</v>
      </c>
      <c r="J14329" s="50">
        <v>9831210000</v>
      </c>
      <c r="K14329" s="50">
        <v>9838810000</v>
      </c>
      <c r="L14329" s="50">
        <v>9831610000</v>
      </c>
    </row>
    <row r="14330" spans="4:12" x14ac:dyDescent="0.25">
      <c r="D14330" s="50">
        <v>52821100</v>
      </c>
      <c r="E14330" s="50" t="s">
        <v>39</v>
      </c>
      <c r="F14330" s="50">
        <v>9832410000</v>
      </c>
      <c r="G14330" s="50">
        <v>9815010000</v>
      </c>
      <c r="H14330" s="50">
        <v>9831810000</v>
      </c>
      <c r="I14330" s="50">
        <v>9831010000</v>
      </c>
      <c r="J14330" s="50">
        <v>9831210000</v>
      </c>
      <c r="K14330" s="50">
        <v>9838810000</v>
      </c>
      <c r="L14330" s="50">
        <v>9831610000</v>
      </c>
    </row>
    <row r="14331" spans="4:12" x14ac:dyDescent="0.25">
      <c r="D14331" s="50">
        <v>52821117</v>
      </c>
      <c r="E14331" s="50" t="s">
        <v>39</v>
      </c>
      <c r="F14331" s="50">
        <v>9832412000</v>
      </c>
      <c r="G14331" s="50">
        <v>9815012000</v>
      </c>
      <c r="H14331" s="50">
        <v>9831812000</v>
      </c>
      <c r="I14331" s="50">
        <v>9831012000</v>
      </c>
      <c r="J14331" s="50">
        <v>9831212000</v>
      </c>
      <c r="K14331" s="50">
        <v>9838812000</v>
      </c>
      <c r="L14331" s="50">
        <v>9831612000</v>
      </c>
    </row>
    <row r="14332" spans="4:12" x14ac:dyDescent="0.25">
      <c r="D14332" s="50">
        <v>52821120</v>
      </c>
      <c r="E14332" s="50" t="s">
        <v>39</v>
      </c>
      <c r="F14332" s="50">
        <v>9832412000</v>
      </c>
      <c r="G14332" s="50">
        <v>9815012000</v>
      </c>
      <c r="H14332" s="50">
        <v>9831812000</v>
      </c>
      <c r="I14332" s="50">
        <v>9831012000</v>
      </c>
      <c r="J14332" s="50">
        <v>9831212000</v>
      </c>
      <c r="K14332" s="50">
        <v>9838812000</v>
      </c>
      <c r="L14332" s="50">
        <v>9831612000</v>
      </c>
    </row>
    <row r="14333" spans="4:12" x14ac:dyDescent="0.25">
      <c r="D14333" s="50">
        <v>52821140</v>
      </c>
      <c r="E14333" s="50" t="s">
        <v>39</v>
      </c>
      <c r="F14333" s="50">
        <v>9832414000</v>
      </c>
      <c r="G14333" s="50">
        <v>9815014000</v>
      </c>
      <c r="H14333" s="50">
        <v>9831814000</v>
      </c>
      <c r="I14333" s="50">
        <v>9831014000</v>
      </c>
      <c r="J14333" s="50">
        <v>9831214000</v>
      </c>
      <c r="K14333" s="50">
        <v>9838814000</v>
      </c>
      <c r="L14333" s="50">
        <v>9831614000</v>
      </c>
    </row>
    <row r="14334" spans="4:12" x14ac:dyDescent="0.25">
      <c r="D14334" s="50">
        <v>52821160</v>
      </c>
      <c r="E14334" s="50" t="s">
        <v>39</v>
      </c>
      <c r="F14334" s="50">
        <v>9832416000</v>
      </c>
      <c r="G14334" s="50">
        <v>9815016000</v>
      </c>
      <c r="H14334" s="50">
        <v>9831816000</v>
      </c>
      <c r="I14334" s="50">
        <v>9831016000</v>
      </c>
      <c r="J14334" s="50">
        <v>9831216000</v>
      </c>
      <c r="K14334" s="50">
        <v>9838816000</v>
      </c>
      <c r="L14334" s="50">
        <v>9831616000</v>
      </c>
    </row>
    <row r="14335" spans="4:12" x14ac:dyDescent="0.25">
      <c r="D14335" s="50">
        <v>52821180</v>
      </c>
      <c r="E14335" s="50" t="s">
        <v>39</v>
      </c>
      <c r="F14335" s="50">
        <v>9832418000</v>
      </c>
      <c r="G14335" s="50">
        <v>9815018000</v>
      </c>
      <c r="H14335" s="50">
        <v>9831818000</v>
      </c>
      <c r="I14335" s="50">
        <v>9831018000</v>
      </c>
      <c r="J14335" s="50">
        <v>9831218000</v>
      </c>
      <c r="K14335" s="50">
        <v>9838818000</v>
      </c>
      <c r="L14335" s="50">
        <v>9831618000</v>
      </c>
    </row>
    <row r="14336" spans="4:12" x14ac:dyDescent="0.25">
      <c r="D14336" s="50">
        <v>52821200</v>
      </c>
      <c r="E14336" s="50" t="s">
        <v>39</v>
      </c>
      <c r="F14336" s="50">
        <v>9832420000</v>
      </c>
      <c r="G14336" s="50">
        <v>9815020000</v>
      </c>
      <c r="H14336" s="50">
        <v>9831820000</v>
      </c>
      <c r="I14336" s="50">
        <v>9831020000</v>
      </c>
      <c r="J14336" s="50">
        <v>9831220000</v>
      </c>
      <c r="K14336" s="50">
        <v>9838820000</v>
      </c>
      <c r="L14336" s="50">
        <v>9831620000</v>
      </c>
    </row>
    <row r="14337" spans="4:12" x14ac:dyDescent="0.25">
      <c r="D14337" s="50">
        <v>52822015</v>
      </c>
      <c r="E14337" s="50" t="s">
        <v>39</v>
      </c>
      <c r="F14337" s="50">
        <v>9899999903</v>
      </c>
      <c r="G14337" s="50"/>
      <c r="H14337" s="50"/>
      <c r="I14337" s="50"/>
      <c r="J14337" s="50"/>
      <c r="K14337" s="50"/>
      <c r="L14337" s="50"/>
    </row>
    <row r="14338" spans="4:12" x14ac:dyDescent="0.25">
      <c r="D14338" s="50">
        <v>52822020</v>
      </c>
      <c r="E14338" s="50" t="s">
        <v>39</v>
      </c>
      <c r="F14338" s="50">
        <v>9899999903</v>
      </c>
      <c r="G14338" s="50"/>
      <c r="H14338" s="50"/>
      <c r="I14338" s="50"/>
      <c r="J14338" s="50"/>
      <c r="K14338" s="50"/>
      <c r="L14338" s="50"/>
    </row>
    <row r="14339" spans="4:12" x14ac:dyDescent="0.25">
      <c r="D14339" s="50">
        <v>52822025</v>
      </c>
      <c r="E14339" s="50" t="s">
        <v>39</v>
      </c>
      <c r="F14339" s="50">
        <v>9899999903</v>
      </c>
      <c r="G14339" s="50"/>
      <c r="H14339" s="50"/>
      <c r="I14339" s="50"/>
      <c r="J14339" s="50"/>
      <c r="K14339" s="50"/>
      <c r="L14339" s="50"/>
    </row>
    <row r="14340" spans="4:12" x14ac:dyDescent="0.25">
      <c r="D14340" s="50">
        <v>52822028</v>
      </c>
      <c r="E14340" s="50" t="s">
        <v>39</v>
      </c>
      <c r="F14340" s="50">
        <v>9899999903</v>
      </c>
      <c r="G14340" s="50"/>
      <c r="H14340" s="50"/>
      <c r="I14340" s="50"/>
      <c r="J14340" s="50"/>
      <c r="K14340" s="50"/>
      <c r="L14340" s="50"/>
    </row>
    <row r="14341" spans="4:12" x14ac:dyDescent="0.25">
      <c r="D14341" s="50">
        <v>52822030</v>
      </c>
      <c r="E14341" s="50" t="s">
        <v>39</v>
      </c>
      <c r="F14341" s="50">
        <v>9832404000</v>
      </c>
      <c r="G14341" s="50">
        <v>9815004000</v>
      </c>
      <c r="H14341" s="50">
        <v>9831804000</v>
      </c>
      <c r="I14341" s="50">
        <v>9831004000</v>
      </c>
      <c r="J14341" s="50">
        <v>9831204000</v>
      </c>
      <c r="K14341" s="50">
        <v>9838804000</v>
      </c>
      <c r="L14341" s="50">
        <v>9831604000</v>
      </c>
    </row>
    <row r="14342" spans="4:12" x14ac:dyDescent="0.25">
      <c r="D14342" s="50">
        <v>52822035</v>
      </c>
      <c r="E14342" s="50" t="s">
        <v>39</v>
      </c>
      <c r="F14342" s="50">
        <v>9832404000</v>
      </c>
      <c r="G14342" s="50">
        <v>9815004000</v>
      </c>
      <c r="H14342" s="50">
        <v>9831804000</v>
      </c>
      <c r="I14342" s="50">
        <v>9831004000</v>
      </c>
      <c r="J14342" s="50">
        <v>9831204000</v>
      </c>
      <c r="K14342" s="50">
        <v>9838804000</v>
      </c>
      <c r="L14342" s="50">
        <v>9831604000</v>
      </c>
    </row>
    <row r="14343" spans="4:12" x14ac:dyDescent="0.25">
      <c r="D14343" s="50">
        <v>52822038</v>
      </c>
      <c r="E14343" s="50" t="s">
        <v>39</v>
      </c>
      <c r="F14343" s="50">
        <v>9832404000</v>
      </c>
      <c r="G14343" s="50">
        <v>9815004000</v>
      </c>
      <c r="H14343" s="50">
        <v>9831804000</v>
      </c>
      <c r="I14343" s="50">
        <v>9831004000</v>
      </c>
      <c r="J14343" s="50">
        <v>9831204000</v>
      </c>
      <c r="K14343" s="50">
        <v>9838804000</v>
      </c>
      <c r="L14343" s="50">
        <v>9831604000</v>
      </c>
    </row>
    <row r="14344" spans="4:12" x14ac:dyDescent="0.25">
      <c r="D14344" s="50">
        <v>52822040</v>
      </c>
      <c r="E14344" s="50" t="s">
        <v>39</v>
      </c>
      <c r="F14344" s="50">
        <v>9832404000</v>
      </c>
      <c r="G14344" s="50">
        <v>9815004000</v>
      </c>
      <c r="H14344" s="50">
        <v>9831804000</v>
      </c>
      <c r="I14344" s="50">
        <v>9831004000</v>
      </c>
      <c r="J14344" s="50">
        <v>9831204000</v>
      </c>
      <c r="K14344" s="50">
        <v>9838804000</v>
      </c>
      <c r="L14344" s="50">
        <v>9831604000</v>
      </c>
    </row>
    <row r="14345" spans="4:12" x14ac:dyDescent="0.25">
      <c r="D14345" s="50">
        <v>52822045</v>
      </c>
      <c r="E14345" s="50" t="s">
        <v>39</v>
      </c>
      <c r="F14345" s="50">
        <v>9832406000</v>
      </c>
      <c r="G14345" s="50">
        <v>9815006000</v>
      </c>
      <c r="H14345" s="50">
        <v>9831806000</v>
      </c>
      <c r="I14345" s="50">
        <v>9831006000</v>
      </c>
      <c r="J14345" s="50">
        <v>9831206000</v>
      </c>
      <c r="K14345" s="50">
        <v>9838806000</v>
      </c>
      <c r="L14345" s="50">
        <v>9831606000</v>
      </c>
    </row>
    <row r="14346" spans="4:12" x14ac:dyDescent="0.25">
      <c r="D14346" s="50">
        <v>52822048</v>
      </c>
      <c r="E14346" s="50" t="s">
        <v>39</v>
      </c>
      <c r="F14346" s="50">
        <v>9832406000</v>
      </c>
      <c r="G14346" s="50">
        <v>9815006000</v>
      </c>
      <c r="H14346" s="50">
        <v>9831806000</v>
      </c>
      <c r="I14346" s="50">
        <v>9831006000</v>
      </c>
      <c r="J14346" s="50">
        <v>9831206000</v>
      </c>
      <c r="K14346" s="50">
        <v>9838806000</v>
      </c>
      <c r="L14346" s="50">
        <v>9831606000</v>
      </c>
    </row>
    <row r="14347" spans="4:12" x14ac:dyDescent="0.25">
      <c r="D14347" s="50">
        <v>52822050</v>
      </c>
      <c r="E14347" s="50" t="s">
        <v>39</v>
      </c>
      <c r="F14347" s="50">
        <v>9832406000</v>
      </c>
      <c r="G14347" s="50">
        <v>9815006000</v>
      </c>
      <c r="H14347" s="50">
        <v>9831806000</v>
      </c>
      <c r="I14347" s="50">
        <v>9831006000</v>
      </c>
      <c r="J14347" s="50">
        <v>9831206000</v>
      </c>
      <c r="K14347" s="50">
        <v>9838806000</v>
      </c>
      <c r="L14347" s="50">
        <v>9831606000</v>
      </c>
    </row>
    <row r="14348" spans="4:12" x14ac:dyDescent="0.25">
      <c r="D14348" s="50">
        <v>52822055</v>
      </c>
      <c r="E14348" s="50" t="s">
        <v>39</v>
      </c>
      <c r="F14348" s="50">
        <v>9832406000</v>
      </c>
      <c r="G14348" s="50">
        <v>9815006000</v>
      </c>
      <c r="H14348" s="50">
        <v>9831806000</v>
      </c>
      <c r="I14348" s="50">
        <v>9831006000</v>
      </c>
      <c r="J14348" s="50">
        <v>9831206000</v>
      </c>
      <c r="K14348" s="50">
        <v>9838806000</v>
      </c>
      <c r="L14348" s="50">
        <v>9831606000</v>
      </c>
    </row>
    <row r="14349" spans="4:12" x14ac:dyDescent="0.25">
      <c r="D14349" s="50">
        <v>52822057</v>
      </c>
      <c r="E14349" s="50" t="s">
        <v>39</v>
      </c>
      <c r="F14349" s="50">
        <v>9832406000</v>
      </c>
      <c r="G14349" s="50">
        <v>9815006000</v>
      </c>
      <c r="H14349" s="50">
        <v>9831806000</v>
      </c>
      <c r="I14349" s="50">
        <v>9831006000</v>
      </c>
      <c r="J14349" s="50">
        <v>9831206000</v>
      </c>
      <c r="K14349" s="50">
        <v>9838806000</v>
      </c>
      <c r="L14349" s="50">
        <v>9831606000</v>
      </c>
    </row>
    <row r="14350" spans="4:12" x14ac:dyDescent="0.25">
      <c r="D14350" s="50">
        <v>52822060</v>
      </c>
      <c r="E14350" s="50" t="s">
        <v>39</v>
      </c>
      <c r="F14350" s="50">
        <v>9832406000</v>
      </c>
      <c r="G14350" s="50">
        <v>9815006000</v>
      </c>
      <c r="H14350" s="50">
        <v>9831806000</v>
      </c>
      <c r="I14350" s="50">
        <v>9831006000</v>
      </c>
      <c r="J14350" s="50">
        <v>9831206000</v>
      </c>
      <c r="K14350" s="50">
        <v>9838806000</v>
      </c>
      <c r="L14350" s="50">
        <v>9831606000</v>
      </c>
    </row>
    <row r="14351" spans="4:12" x14ac:dyDescent="0.25">
      <c r="D14351" s="50">
        <v>52822077</v>
      </c>
      <c r="E14351" s="50" t="s">
        <v>39</v>
      </c>
      <c r="F14351" s="50">
        <v>9832408000</v>
      </c>
      <c r="G14351" s="50">
        <v>9815008000</v>
      </c>
      <c r="H14351" s="50">
        <v>9831808000</v>
      </c>
      <c r="I14351" s="50">
        <v>9831008000</v>
      </c>
      <c r="J14351" s="50">
        <v>9831208000</v>
      </c>
      <c r="K14351" s="50">
        <v>9838808000</v>
      </c>
      <c r="L14351" s="50">
        <v>9831608000</v>
      </c>
    </row>
    <row r="14352" spans="4:12" x14ac:dyDescent="0.25">
      <c r="D14352" s="50">
        <v>52822080</v>
      </c>
      <c r="E14352" s="50" t="s">
        <v>39</v>
      </c>
      <c r="F14352" s="50">
        <v>9832408000</v>
      </c>
      <c r="G14352" s="50">
        <v>9815008000</v>
      </c>
      <c r="H14352" s="50">
        <v>9831808000</v>
      </c>
      <c r="I14352" s="50">
        <v>9831008000</v>
      </c>
      <c r="J14352" s="50">
        <v>9831208000</v>
      </c>
      <c r="K14352" s="50">
        <v>9838808000</v>
      </c>
      <c r="L14352" s="50">
        <v>9831608000</v>
      </c>
    </row>
    <row r="14353" spans="4:12" x14ac:dyDescent="0.25">
      <c r="D14353" s="50">
        <v>52822097</v>
      </c>
      <c r="E14353" s="50" t="s">
        <v>39</v>
      </c>
      <c r="F14353" s="50">
        <v>9832410000</v>
      </c>
      <c r="G14353" s="50">
        <v>9815010000</v>
      </c>
      <c r="H14353" s="50">
        <v>9831810000</v>
      </c>
      <c r="I14353" s="50">
        <v>9831010000</v>
      </c>
      <c r="J14353" s="50">
        <v>9831210000</v>
      </c>
      <c r="K14353" s="50">
        <v>9838810000</v>
      </c>
      <c r="L14353" s="50">
        <v>9831610000</v>
      </c>
    </row>
    <row r="14354" spans="4:12" x14ac:dyDescent="0.25">
      <c r="D14354" s="50">
        <v>52822100</v>
      </c>
      <c r="E14354" s="50" t="s">
        <v>39</v>
      </c>
      <c r="F14354" s="50">
        <v>9832410000</v>
      </c>
      <c r="G14354" s="50">
        <v>9815010000</v>
      </c>
      <c r="H14354" s="50">
        <v>9831810000</v>
      </c>
      <c r="I14354" s="50">
        <v>9831010000</v>
      </c>
      <c r="J14354" s="50">
        <v>9831210000</v>
      </c>
      <c r="K14354" s="50">
        <v>9838810000</v>
      </c>
      <c r="L14354" s="50">
        <v>9831610000</v>
      </c>
    </row>
    <row r="14355" spans="4:12" x14ac:dyDescent="0.25">
      <c r="D14355" s="50">
        <v>52822117</v>
      </c>
      <c r="E14355" s="50" t="s">
        <v>39</v>
      </c>
      <c r="F14355" s="50">
        <v>9832412000</v>
      </c>
      <c r="G14355" s="50">
        <v>9815012000</v>
      </c>
      <c r="H14355" s="50">
        <v>9831812000</v>
      </c>
      <c r="I14355" s="50">
        <v>9831012000</v>
      </c>
      <c r="J14355" s="50">
        <v>9831212000</v>
      </c>
      <c r="K14355" s="50">
        <v>9838812000</v>
      </c>
      <c r="L14355" s="50">
        <v>9831612000</v>
      </c>
    </row>
    <row r="14356" spans="4:12" x14ac:dyDescent="0.25">
      <c r="D14356" s="50">
        <v>52822120</v>
      </c>
      <c r="E14356" s="50" t="s">
        <v>39</v>
      </c>
      <c r="F14356" s="50">
        <v>9832412000</v>
      </c>
      <c r="G14356" s="50">
        <v>9815012000</v>
      </c>
      <c r="H14356" s="50">
        <v>9831812000</v>
      </c>
      <c r="I14356" s="50">
        <v>9831012000</v>
      </c>
      <c r="J14356" s="50">
        <v>9831212000</v>
      </c>
      <c r="K14356" s="50">
        <v>9838812000</v>
      </c>
      <c r="L14356" s="50">
        <v>9831612000</v>
      </c>
    </row>
    <row r="14357" spans="4:12" x14ac:dyDescent="0.25">
      <c r="D14357" s="50">
        <v>52822140</v>
      </c>
      <c r="E14357" s="50" t="s">
        <v>39</v>
      </c>
      <c r="F14357" s="50">
        <v>9832414000</v>
      </c>
      <c r="G14357" s="50">
        <v>9815014000</v>
      </c>
      <c r="H14357" s="50">
        <v>9831814000</v>
      </c>
      <c r="I14357" s="50">
        <v>9831014000</v>
      </c>
      <c r="J14357" s="50">
        <v>9831214000</v>
      </c>
      <c r="K14357" s="50">
        <v>9838814000</v>
      </c>
      <c r="L14357" s="50">
        <v>9831614000</v>
      </c>
    </row>
    <row r="14358" spans="4:12" x14ac:dyDescent="0.25">
      <c r="D14358" s="50">
        <v>52822160</v>
      </c>
      <c r="E14358" s="50" t="s">
        <v>39</v>
      </c>
      <c r="F14358" s="50">
        <v>9832416000</v>
      </c>
      <c r="G14358" s="50">
        <v>9815016000</v>
      </c>
      <c r="H14358" s="50">
        <v>9831816000</v>
      </c>
      <c r="I14358" s="50">
        <v>9831016000</v>
      </c>
      <c r="J14358" s="50">
        <v>9831216000</v>
      </c>
      <c r="K14358" s="50">
        <v>9838816000</v>
      </c>
      <c r="L14358" s="50">
        <v>9831616000</v>
      </c>
    </row>
    <row r="14359" spans="4:12" x14ac:dyDescent="0.25">
      <c r="D14359" s="50">
        <v>52822180</v>
      </c>
      <c r="E14359" s="50" t="s">
        <v>39</v>
      </c>
      <c r="F14359" s="50">
        <v>9832418000</v>
      </c>
      <c r="G14359" s="50">
        <v>9815018000</v>
      </c>
      <c r="H14359" s="50">
        <v>9831818000</v>
      </c>
      <c r="I14359" s="50">
        <v>9831018000</v>
      </c>
      <c r="J14359" s="50">
        <v>9831218000</v>
      </c>
      <c r="K14359" s="50">
        <v>9838818000</v>
      </c>
      <c r="L14359" s="50">
        <v>9831618000</v>
      </c>
    </row>
    <row r="14360" spans="4:12" x14ac:dyDescent="0.25">
      <c r="D14360" s="50">
        <v>52822200</v>
      </c>
      <c r="E14360" s="50" t="s">
        <v>39</v>
      </c>
      <c r="F14360" s="50">
        <v>9832420000</v>
      </c>
      <c r="G14360" s="50">
        <v>9815020000</v>
      </c>
      <c r="H14360" s="50">
        <v>9831820000</v>
      </c>
      <c r="I14360" s="50">
        <v>9831020000</v>
      </c>
      <c r="J14360" s="50">
        <v>9831220000</v>
      </c>
      <c r="K14360" s="50">
        <v>9838820000</v>
      </c>
      <c r="L14360" s="50">
        <v>9831620000</v>
      </c>
    </row>
    <row r="14361" spans="4:12" x14ac:dyDescent="0.25">
      <c r="D14361" s="50">
        <v>52823015</v>
      </c>
      <c r="E14361" s="50" t="s">
        <v>39</v>
      </c>
      <c r="F14361" s="50">
        <v>9899999903</v>
      </c>
      <c r="G14361" s="50"/>
      <c r="H14361" s="50"/>
      <c r="I14361" s="50"/>
      <c r="J14361" s="50"/>
      <c r="K14361" s="50"/>
      <c r="L14361" s="50"/>
    </row>
    <row r="14362" spans="4:12" x14ac:dyDescent="0.25">
      <c r="D14362" s="50">
        <v>52823020</v>
      </c>
      <c r="E14362" s="50" t="s">
        <v>39</v>
      </c>
      <c r="F14362" s="50">
        <v>9899999903</v>
      </c>
      <c r="G14362" s="50"/>
      <c r="H14362" s="50"/>
      <c r="I14362" s="50"/>
      <c r="J14362" s="50"/>
      <c r="K14362" s="50"/>
      <c r="L14362" s="50"/>
    </row>
    <row r="14363" spans="4:12" x14ac:dyDescent="0.25">
      <c r="D14363" s="50">
        <v>52823030</v>
      </c>
      <c r="E14363" s="50" t="s">
        <v>39</v>
      </c>
      <c r="F14363" s="50">
        <v>9838804000</v>
      </c>
      <c r="G14363" s="50">
        <v>9815004000</v>
      </c>
      <c r="H14363" s="50">
        <v>9831804000</v>
      </c>
      <c r="I14363" s="50">
        <v>9831004000</v>
      </c>
      <c r="J14363" s="50">
        <v>9831204000</v>
      </c>
      <c r="K14363" s="50">
        <v>9831604000</v>
      </c>
      <c r="L14363" s="50">
        <v>9832404000</v>
      </c>
    </row>
    <row r="14364" spans="4:12" x14ac:dyDescent="0.25">
      <c r="D14364" s="50">
        <v>52823040</v>
      </c>
      <c r="E14364" s="50" t="s">
        <v>39</v>
      </c>
      <c r="F14364" s="50">
        <v>9838804000</v>
      </c>
      <c r="G14364" s="50">
        <v>9815004000</v>
      </c>
      <c r="H14364" s="50">
        <v>9831804000</v>
      </c>
      <c r="I14364" s="50">
        <v>9831004000</v>
      </c>
      <c r="J14364" s="50">
        <v>9831204000</v>
      </c>
      <c r="K14364" s="50">
        <v>9831604000</v>
      </c>
      <c r="L14364" s="50">
        <v>9832404000</v>
      </c>
    </row>
    <row r="14365" spans="4:12" x14ac:dyDescent="0.25">
      <c r="D14365" s="50">
        <v>52823050</v>
      </c>
      <c r="E14365" s="50" t="s">
        <v>39</v>
      </c>
      <c r="F14365" s="50">
        <v>9838806000</v>
      </c>
      <c r="G14365" s="50">
        <v>9815006000</v>
      </c>
      <c r="H14365" s="50">
        <v>9831806000</v>
      </c>
      <c r="I14365" s="50">
        <v>9831006000</v>
      </c>
      <c r="J14365" s="50">
        <v>9831206000</v>
      </c>
      <c r="K14365" s="50">
        <v>9831606000</v>
      </c>
      <c r="L14365" s="50">
        <v>9832406000</v>
      </c>
    </row>
    <row r="14366" spans="4:12" x14ac:dyDescent="0.25">
      <c r="D14366" s="50">
        <v>52823060</v>
      </c>
      <c r="E14366" s="50" t="s">
        <v>39</v>
      </c>
      <c r="F14366" s="50">
        <v>9838806000</v>
      </c>
      <c r="G14366" s="50">
        <v>9815006000</v>
      </c>
      <c r="H14366" s="50">
        <v>9831806000</v>
      </c>
      <c r="I14366" s="50">
        <v>9831006000</v>
      </c>
      <c r="J14366" s="50">
        <v>9831206000</v>
      </c>
      <c r="K14366" s="50">
        <v>9831606000</v>
      </c>
      <c r="L14366" s="50">
        <v>9832406000</v>
      </c>
    </row>
    <row r="14367" spans="4:12" x14ac:dyDescent="0.25">
      <c r="D14367" s="50">
        <v>52823080</v>
      </c>
      <c r="E14367" s="50" t="s">
        <v>39</v>
      </c>
      <c r="F14367" s="50">
        <v>9838808000</v>
      </c>
      <c r="G14367" s="50">
        <v>9815008000</v>
      </c>
      <c r="H14367" s="50">
        <v>9831808000</v>
      </c>
      <c r="I14367" s="50">
        <v>9831008000</v>
      </c>
      <c r="J14367" s="50">
        <v>9831208000</v>
      </c>
      <c r="K14367" s="50">
        <v>9831608000</v>
      </c>
      <c r="L14367" s="50">
        <v>9832408000</v>
      </c>
    </row>
    <row r="14368" spans="4:12" x14ac:dyDescent="0.25">
      <c r="D14368" s="50">
        <v>52823100</v>
      </c>
      <c r="E14368" s="50" t="s">
        <v>39</v>
      </c>
      <c r="F14368" s="50">
        <v>9838810000</v>
      </c>
      <c r="G14368" s="50">
        <v>9815010000</v>
      </c>
      <c r="H14368" s="50">
        <v>9831810000</v>
      </c>
      <c r="I14368" s="50">
        <v>9831010000</v>
      </c>
      <c r="J14368" s="50">
        <v>9831210000</v>
      </c>
      <c r="K14368" s="50">
        <v>9831610000</v>
      </c>
      <c r="L14368" s="50">
        <v>9832410000</v>
      </c>
    </row>
    <row r="14369" spans="4:12" x14ac:dyDescent="0.25">
      <c r="D14369" s="50">
        <v>52823120</v>
      </c>
      <c r="E14369" s="50" t="s">
        <v>39</v>
      </c>
      <c r="F14369" s="50">
        <v>9838812000</v>
      </c>
      <c r="G14369" s="50">
        <v>9815012000</v>
      </c>
      <c r="H14369" s="50">
        <v>9831812000</v>
      </c>
      <c r="I14369" s="50">
        <v>9831012000</v>
      </c>
      <c r="J14369" s="50">
        <v>9831212000</v>
      </c>
      <c r="K14369" s="50">
        <v>9831612000</v>
      </c>
      <c r="L14369" s="50">
        <v>9832412000</v>
      </c>
    </row>
    <row r="14370" spans="4:12" x14ac:dyDescent="0.25">
      <c r="D14370" s="50">
        <v>52823140</v>
      </c>
      <c r="E14370" s="50" t="s">
        <v>39</v>
      </c>
      <c r="F14370" s="50">
        <v>9838814000</v>
      </c>
      <c r="G14370" s="50">
        <v>9815014000</v>
      </c>
      <c r="H14370" s="50">
        <v>9831814000</v>
      </c>
      <c r="I14370" s="50">
        <v>9831014000</v>
      </c>
      <c r="J14370" s="50">
        <v>9831214000</v>
      </c>
      <c r="K14370" s="50">
        <v>9831614000</v>
      </c>
      <c r="L14370" s="50">
        <v>9832414000</v>
      </c>
    </row>
    <row r="14371" spans="4:12" x14ac:dyDescent="0.25">
      <c r="D14371" s="50">
        <v>52823160</v>
      </c>
      <c r="E14371" s="50" t="s">
        <v>39</v>
      </c>
      <c r="F14371" s="50">
        <v>9838816000</v>
      </c>
      <c r="G14371" s="50">
        <v>9815016000</v>
      </c>
      <c r="H14371" s="50">
        <v>9831816000</v>
      </c>
      <c r="I14371" s="50">
        <v>9831016000</v>
      </c>
      <c r="J14371" s="50">
        <v>9831216000</v>
      </c>
      <c r="K14371" s="50">
        <v>9831616000</v>
      </c>
      <c r="L14371" s="50">
        <v>9832416000</v>
      </c>
    </row>
    <row r="14372" spans="4:12" x14ac:dyDescent="0.25">
      <c r="D14372" s="50">
        <v>52823180</v>
      </c>
      <c r="E14372" s="50" t="s">
        <v>39</v>
      </c>
      <c r="F14372" s="50">
        <v>9838818000</v>
      </c>
      <c r="G14372" s="50">
        <v>9815018000</v>
      </c>
      <c r="H14372" s="50">
        <v>9831818000</v>
      </c>
      <c r="I14372" s="50">
        <v>9831018000</v>
      </c>
      <c r="J14372" s="50">
        <v>9831218000</v>
      </c>
      <c r="K14372" s="50">
        <v>9831618000</v>
      </c>
      <c r="L14372" s="50">
        <v>9832418000</v>
      </c>
    </row>
    <row r="14373" spans="4:12" x14ac:dyDescent="0.25">
      <c r="D14373" s="50">
        <v>52823200</v>
      </c>
      <c r="E14373" s="50" t="s">
        <v>39</v>
      </c>
      <c r="F14373" s="50">
        <v>9838820000</v>
      </c>
      <c r="G14373" s="50">
        <v>9815020000</v>
      </c>
      <c r="H14373" s="50">
        <v>9831820000</v>
      </c>
      <c r="I14373" s="50">
        <v>9831020000</v>
      </c>
      <c r="J14373" s="50">
        <v>9831220000</v>
      </c>
      <c r="K14373" s="50">
        <v>9831620000</v>
      </c>
      <c r="L14373" s="50">
        <v>9832420000</v>
      </c>
    </row>
    <row r="14374" spans="4:12" x14ac:dyDescent="0.25">
      <c r="D14374" s="50">
        <v>52826020</v>
      </c>
      <c r="E14374" s="50" t="s">
        <v>39</v>
      </c>
      <c r="F14374" s="50">
        <v>9899999903</v>
      </c>
      <c r="G14374" s="50"/>
      <c r="H14374" s="50"/>
      <c r="I14374" s="50"/>
      <c r="J14374" s="50"/>
      <c r="K14374" s="50"/>
      <c r="L14374" s="50"/>
    </row>
    <row r="14375" spans="4:12" x14ac:dyDescent="0.25">
      <c r="D14375" s="50">
        <v>52826030</v>
      </c>
      <c r="E14375" s="50" t="s">
        <v>39</v>
      </c>
      <c r="F14375" s="50">
        <v>9832404000</v>
      </c>
      <c r="G14375" s="50">
        <v>9815004000</v>
      </c>
      <c r="H14375" s="50">
        <v>9831804000</v>
      </c>
      <c r="I14375" s="50">
        <v>9831004000</v>
      </c>
      <c r="J14375" s="50">
        <v>9831204000</v>
      </c>
      <c r="K14375" s="50">
        <v>9838804000</v>
      </c>
      <c r="L14375" s="50">
        <v>9831604000</v>
      </c>
    </row>
    <row r="14376" spans="4:12" x14ac:dyDescent="0.25">
      <c r="D14376" s="50">
        <v>52826040</v>
      </c>
      <c r="E14376" s="50" t="s">
        <v>39</v>
      </c>
      <c r="F14376" s="50">
        <v>9832404000</v>
      </c>
      <c r="G14376" s="50">
        <v>9815004000</v>
      </c>
      <c r="H14376" s="50">
        <v>9831804000</v>
      </c>
      <c r="I14376" s="50">
        <v>9831004000</v>
      </c>
      <c r="J14376" s="50">
        <v>9831204000</v>
      </c>
      <c r="K14376" s="50">
        <v>9838804000</v>
      </c>
      <c r="L14376" s="50">
        <v>9831604000</v>
      </c>
    </row>
    <row r="14377" spans="4:12" x14ac:dyDescent="0.25">
      <c r="D14377" s="50">
        <v>52826050</v>
      </c>
      <c r="E14377" s="50" t="s">
        <v>39</v>
      </c>
      <c r="F14377" s="50">
        <v>9832406000</v>
      </c>
      <c r="G14377" s="50">
        <v>9815006000</v>
      </c>
      <c r="H14377" s="50">
        <v>9831806000</v>
      </c>
      <c r="I14377" s="50">
        <v>9831006000</v>
      </c>
      <c r="J14377" s="50">
        <v>9831206000</v>
      </c>
      <c r="K14377" s="50">
        <v>9838806000</v>
      </c>
      <c r="L14377" s="50">
        <v>9831606000</v>
      </c>
    </row>
    <row r="14378" spans="4:12" x14ac:dyDescent="0.25">
      <c r="D14378" s="50">
        <v>52826060</v>
      </c>
      <c r="E14378" s="50" t="s">
        <v>39</v>
      </c>
      <c r="F14378" s="50">
        <v>9832406000</v>
      </c>
      <c r="G14378" s="50">
        <v>9815006000</v>
      </c>
      <c r="H14378" s="50">
        <v>9831806000</v>
      </c>
      <c r="I14378" s="50">
        <v>9831006000</v>
      </c>
      <c r="J14378" s="50">
        <v>9831206000</v>
      </c>
      <c r="K14378" s="50">
        <v>9838806000</v>
      </c>
      <c r="L14378" s="50">
        <v>9831606000</v>
      </c>
    </row>
    <row r="14379" spans="4:12" x14ac:dyDescent="0.25">
      <c r="D14379" s="50">
        <v>52826070</v>
      </c>
      <c r="E14379" s="50" t="s">
        <v>39</v>
      </c>
      <c r="F14379" s="50">
        <v>9832408000</v>
      </c>
      <c r="G14379" s="50">
        <v>9815008000</v>
      </c>
      <c r="H14379" s="50">
        <v>9831808000</v>
      </c>
      <c r="I14379" s="50">
        <v>9831008000</v>
      </c>
      <c r="J14379" s="50">
        <v>9831208000</v>
      </c>
      <c r="K14379" s="50">
        <v>9838808000</v>
      </c>
      <c r="L14379" s="50">
        <v>9831608000</v>
      </c>
    </row>
    <row r="14380" spans="4:12" x14ac:dyDescent="0.25">
      <c r="D14380" s="50">
        <v>52826080</v>
      </c>
      <c r="E14380" s="50" t="s">
        <v>39</v>
      </c>
      <c r="F14380" s="50">
        <v>9832408000</v>
      </c>
      <c r="G14380" s="50">
        <v>9815008000</v>
      </c>
      <c r="H14380" s="50">
        <v>9831808000</v>
      </c>
      <c r="I14380" s="50">
        <v>9831008000</v>
      </c>
      <c r="J14380" s="50">
        <v>9831208000</v>
      </c>
      <c r="K14380" s="50">
        <v>9838808000</v>
      </c>
      <c r="L14380" s="50">
        <v>9831608000</v>
      </c>
    </row>
    <row r="14381" spans="4:12" x14ac:dyDescent="0.25">
      <c r="D14381" s="50">
        <v>52826090</v>
      </c>
      <c r="E14381" s="50" t="s">
        <v>39</v>
      </c>
      <c r="F14381" s="50">
        <v>9832410000</v>
      </c>
      <c r="G14381" s="50">
        <v>9815010000</v>
      </c>
      <c r="H14381" s="50">
        <v>9831810000</v>
      </c>
      <c r="I14381" s="50">
        <v>9831010000</v>
      </c>
      <c r="J14381" s="50">
        <v>9831210000</v>
      </c>
      <c r="K14381" s="50">
        <v>9838810000</v>
      </c>
      <c r="L14381" s="50">
        <v>9831610000</v>
      </c>
    </row>
    <row r="14382" spans="4:12" x14ac:dyDescent="0.25">
      <c r="D14382" s="50">
        <v>52826100</v>
      </c>
      <c r="E14382" s="50" t="s">
        <v>39</v>
      </c>
      <c r="F14382" s="50">
        <v>9832410000</v>
      </c>
      <c r="G14382" s="50">
        <v>9815010000</v>
      </c>
      <c r="H14382" s="50">
        <v>9831810000</v>
      </c>
      <c r="I14382" s="50">
        <v>9831010000</v>
      </c>
      <c r="J14382" s="50">
        <v>9831210000</v>
      </c>
      <c r="K14382" s="50">
        <v>9838810000</v>
      </c>
      <c r="L14382" s="50">
        <v>9831610000</v>
      </c>
    </row>
    <row r="14383" spans="4:12" x14ac:dyDescent="0.25">
      <c r="D14383" s="50">
        <v>52826110</v>
      </c>
      <c r="E14383" s="50" t="s">
        <v>39</v>
      </c>
      <c r="F14383" s="50">
        <v>9832412000</v>
      </c>
      <c r="G14383" s="50">
        <v>9815012000</v>
      </c>
      <c r="H14383" s="50">
        <v>9831812000</v>
      </c>
      <c r="I14383" s="50">
        <v>9831012000</v>
      </c>
      <c r="J14383" s="50">
        <v>9831212000</v>
      </c>
      <c r="K14383" s="50">
        <v>9838812000</v>
      </c>
      <c r="L14383" s="50">
        <v>9831612000</v>
      </c>
    </row>
    <row r="14384" spans="4:12" x14ac:dyDescent="0.25">
      <c r="D14384" s="50">
        <v>52826120</v>
      </c>
      <c r="E14384" s="50" t="s">
        <v>39</v>
      </c>
      <c r="F14384" s="50">
        <v>9832412000</v>
      </c>
      <c r="G14384" s="50">
        <v>9815012000</v>
      </c>
      <c r="H14384" s="50">
        <v>9831812000</v>
      </c>
      <c r="I14384" s="50">
        <v>9831012000</v>
      </c>
      <c r="J14384" s="50">
        <v>9831212000</v>
      </c>
      <c r="K14384" s="50">
        <v>9838812000</v>
      </c>
      <c r="L14384" s="50">
        <v>9831612000</v>
      </c>
    </row>
    <row r="14385" spans="4:12" x14ac:dyDescent="0.25">
      <c r="D14385" s="50">
        <v>52826140</v>
      </c>
      <c r="E14385" s="50" t="s">
        <v>39</v>
      </c>
      <c r="F14385" s="50">
        <v>9832414000</v>
      </c>
      <c r="G14385" s="50">
        <v>9815014000</v>
      </c>
      <c r="H14385" s="50">
        <v>9831814000</v>
      </c>
      <c r="I14385" s="50">
        <v>9831014000</v>
      </c>
      <c r="J14385" s="50">
        <v>9831214000</v>
      </c>
      <c r="K14385" s="50">
        <v>9838814000</v>
      </c>
      <c r="L14385" s="50">
        <v>9831614000</v>
      </c>
    </row>
    <row r="14386" spans="4:12" x14ac:dyDescent="0.25">
      <c r="D14386" s="50">
        <v>52826160</v>
      </c>
      <c r="E14386" s="50" t="s">
        <v>39</v>
      </c>
      <c r="F14386" s="50">
        <v>9832416000</v>
      </c>
      <c r="G14386" s="50">
        <v>9815016000</v>
      </c>
      <c r="H14386" s="50">
        <v>9831816000</v>
      </c>
      <c r="I14386" s="50">
        <v>9831016000</v>
      </c>
      <c r="J14386" s="50">
        <v>9831216000</v>
      </c>
      <c r="K14386" s="50">
        <v>9838816000</v>
      </c>
      <c r="L14386" s="50">
        <v>9831616000</v>
      </c>
    </row>
    <row r="14387" spans="4:12" x14ac:dyDescent="0.25">
      <c r="D14387" s="50">
        <v>52826180</v>
      </c>
      <c r="E14387" s="50" t="s">
        <v>39</v>
      </c>
      <c r="F14387" s="50">
        <v>9832418000</v>
      </c>
      <c r="G14387" s="50">
        <v>9815018000</v>
      </c>
      <c r="H14387" s="50">
        <v>9831818000</v>
      </c>
      <c r="I14387" s="50">
        <v>9831018000</v>
      </c>
      <c r="J14387" s="50">
        <v>9831218000</v>
      </c>
      <c r="K14387" s="50">
        <v>9838818000</v>
      </c>
      <c r="L14387" s="50">
        <v>9831618000</v>
      </c>
    </row>
    <row r="14388" spans="4:12" x14ac:dyDescent="0.25">
      <c r="D14388" s="50">
        <v>52826200</v>
      </c>
      <c r="E14388" s="50" t="s">
        <v>39</v>
      </c>
      <c r="F14388" s="50">
        <v>9832420000</v>
      </c>
      <c r="G14388" s="50">
        <v>9815020000</v>
      </c>
      <c r="H14388" s="50">
        <v>9831820000</v>
      </c>
      <c r="I14388" s="50">
        <v>9831020000</v>
      </c>
      <c r="J14388" s="50">
        <v>9831220000</v>
      </c>
      <c r="K14388" s="50">
        <v>9838820000</v>
      </c>
      <c r="L14388" s="50">
        <v>9831620000</v>
      </c>
    </row>
    <row r="14389" spans="4:12" x14ac:dyDescent="0.25">
      <c r="D14389" s="50">
        <v>52827010</v>
      </c>
      <c r="E14389" s="50" t="s">
        <v>39</v>
      </c>
      <c r="F14389" s="50">
        <v>9899999903</v>
      </c>
      <c r="G14389" s="50"/>
      <c r="H14389" s="50"/>
      <c r="I14389" s="50"/>
      <c r="J14389" s="50"/>
      <c r="K14389" s="50"/>
      <c r="L14389" s="50"/>
    </row>
    <row r="14390" spans="4:12" x14ac:dyDescent="0.25">
      <c r="D14390" s="50">
        <v>52827015</v>
      </c>
      <c r="E14390" s="50" t="s">
        <v>39</v>
      </c>
      <c r="F14390" s="50">
        <v>9899999903</v>
      </c>
      <c r="G14390" s="50"/>
      <c r="H14390" s="50"/>
      <c r="I14390" s="50"/>
      <c r="J14390" s="50"/>
      <c r="K14390" s="50"/>
      <c r="L14390" s="50"/>
    </row>
    <row r="14391" spans="4:12" x14ac:dyDescent="0.25">
      <c r="D14391" s="50">
        <v>52827020</v>
      </c>
      <c r="E14391" s="50" t="s">
        <v>39</v>
      </c>
      <c r="F14391" s="50">
        <v>9899999903</v>
      </c>
      <c r="G14391" s="50"/>
      <c r="H14391" s="50"/>
      <c r="I14391" s="50"/>
      <c r="J14391" s="50"/>
      <c r="K14391" s="50"/>
      <c r="L14391" s="50"/>
    </row>
    <row r="14392" spans="4:12" x14ac:dyDescent="0.25">
      <c r="D14392" s="50">
        <v>52827030</v>
      </c>
      <c r="E14392" s="50" t="s">
        <v>39</v>
      </c>
      <c r="F14392" s="50">
        <v>9832404000</v>
      </c>
      <c r="G14392" s="50">
        <v>9815004000</v>
      </c>
      <c r="H14392" s="50">
        <v>9831804000</v>
      </c>
      <c r="I14392" s="50">
        <v>9831004000</v>
      </c>
      <c r="J14392" s="50">
        <v>9831204000</v>
      </c>
      <c r="K14392" s="50">
        <v>9838804000</v>
      </c>
      <c r="L14392" s="50">
        <v>9831604000</v>
      </c>
    </row>
    <row r="14393" spans="4:12" x14ac:dyDescent="0.25">
      <c r="D14393" s="50">
        <v>52827040</v>
      </c>
      <c r="E14393" s="50" t="s">
        <v>39</v>
      </c>
      <c r="F14393" s="50">
        <v>9832404000</v>
      </c>
      <c r="G14393" s="50">
        <v>9815004000</v>
      </c>
      <c r="H14393" s="50">
        <v>9831804000</v>
      </c>
      <c r="I14393" s="50">
        <v>9831004000</v>
      </c>
      <c r="J14393" s="50">
        <v>9831204000</v>
      </c>
      <c r="K14393" s="50">
        <v>9838804000</v>
      </c>
      <c r="L14393" s="50">
        <v>9831604000</v>
      </c>
    </row>
    <row r="14394" spans="4:12" x14ac:dyDescent="0.25">
      <c r="D14394" s="50">
        <v>52827050</v>
      </c>
      <c r="E14394" s="50" t="s">
        <v>39</v>
      </c>
      <c r="F14394" s="50">
        <v>9832406000</v>
      </c>
      <c r="G14394" s="50">
        <v>9815006000</v>
      </c>
      <c r="H14394" s="50">
        <v>9831806000</v>
      </c>
      <c r="I14394" s="50">
        <v>9831006000</v>
      </c>
      <c r="J14394" s="50">
        <v>9831206000</v>
      </c>
      <c r="K14394" s="50">
        <v>9838806000</v>
      </c>
      <c r="L14394" s="50">
        <v>9831606000</v>
      </c>
    </row>
    <row r="14395" spans="4:12" x14ac:dyDescent="0.25">
      <c r="D14395" s="50">
        <v>52827060</v>
      </c>
      <c r="E14395" s="50" t="s">
        <v>39</v>
      </c>
      <c r="F14395" s="50">
        <v>9832406000</v>
      </c>
      <c r="G14395" s="50">
        <v>9815006000</v>
      </c>
      <c r="H14395" s="50">
        <v>9831806000</v>
      </c>
      <c r="I14395" s="50">
        <v>9831006000</v>
      </c>
      <c r="J14395" s="50">
        <v>9831206000</v>
      </c>
      <c r="K14395" s="50">
        <v>9838806000</v>
      </c>
      <c r="L14395" s="50">
        <v>9831606000</v>
      </c>
    </row>
    <row r="14396" spans="4:12" x14ac:dyDescent="0.25">
      <c r="D14396" s="50">
        <v>52827070</v>
      </c>
      <c r="E14396" s="50" t="s">
        <v>39</v>
      </c>
      <c r="F14396" s="50">
        <v>9832408000</v>
      </c>
      <c r="G14396" s="50">
        <v>9815008000</v>
      </c>
      <c r="H14396" s="50">
        <v>9831808000</v>
      </c>
      <c r="I14396" s="50">
        <v>9831008000</v>
      </c>
      <c r="J14396" s="50">
        <v>9831208000</v>
      </c>
      <c r="K14396" s="50">
        <v>9838808000</v>
      </c>
      <c r="L14396" s="50">
        <v>9831608000</v>
      </c>
    </row>
    <row r="14397" spans="4:12" x14ac:dyDescent="0.25">
      <c r="D14397" s="50">
        <v>52827080</v>
      </c>
      <c r="E14397" s="50" t="s">
        <v>39</v>
      </c>
      <c r="F14397" s="50">
        <v>9832408000</v>
      </c>
      <c r="G14397" s="50">
        <v>9815008000</v>
      </c>
      <c r="H14397" s="50">
        <v>9831808000</v>
      </c>
      <c r="I14397" s="50">
        <v>9831008000</v>
      </c>
      <c r="J14397" s="50">
        <v>9831208000</v>
      </c>
      <c r="K14397" s="50">
        <v>9838808000</v>
      </c>
      <c r="L14397" s="50">
        <v>9831608000</v>
      </c>
    </row>
    <row r="14398" spans="4:12" x14ac:dyDescent="0.25">
      <c r="D14398" s="50">
        <v>52827090</v>
      </c>
      <c r="E14398" s="50" t="s">
        <v>39</v>
      </c>
      <c r="F14398" s="50">
        <v>9832410000</v>
      </c>
      <c r="G14398" s="50">
        <v>9815010000</v>
      </c>
      <c r="H14398" s="50">
        <v>9831810000</v>
      </c>
      <c r="I14398" s="50">
        <v>9831010000</v>
      </c>
      <c r="J14398" s="50">
        <v>9831210000</v>
      </c>
      <c r="K14398" s="50">
        <v>9838810000</v>
      </c>
      <c r="L14398" s="50">
        <v>9831610000</v>
      </c>
    </row>
    <row r="14399" spans="4:12" x14ac:dyDescent="0.25">
      <c r="D14399" s="50">
        <v>52827100</v>
      </c>
      <c r="E14399" s="50" t="s">
        <v>39</v>
      </c>
      <c r="F14399" s="50">
        <v>9832410000</v>
      </c>
      <c r="G14399" s="50">
        <v>9815010000</v>
      </c>
      <c r="H14399" s="50">
        <v>9831810000</v>
      </c>
      <c r="I14399" s="50">
        <v>9831010000</v>
      </c>
      <c r="J14399" s="50">
        <v>9831210000</v>
      </c>
      <c r="K14399" s="50">
        <v>9838810000</v>
      </c>
      <c r="L14399" s="50">
        <v>9831610000</v>
      </c>
    </row>
    <row r="14400" spans="4:12" x14ac:dyDescent="0.25">
      <c r="D14400" s="50">
        <v>52827110</v>
      </c>
      <c r="E14400" s="50" t="s">
        <v>39</v>
      </c>
      <c r="F14400" s="50">
        <v>9832412000</v>
      </c>
      <c r="G14400" s="50">
        <v>9815012000</v>
      </c>
      <c r="H14400" s="50">
        <v>9831812000</v>
      </c>
      <c r="I14400" s="50">
        <v>9831012000</v>
      </c>
      <c r="J14400" s="50">
        <v>9831212000</v>
      </c>
      <c r="K14400" s="50">
        <v>9838812000</v>
      </c>
      <c r="L14400" s="50">
        <v>9831612000</v>
      </c>
    </row>
    <row r="14401" spans="4:12" x14ac:dyDescent="0.25">
      <c r="D14401" s="50">
        <v>52827120</v>
      </c>
      <c r="E14401" s="50" t="s">
        <v>39</v>
      </c>
      <c r="F14401" s="50">
        <v>9832412000</v>
      </c>
      <c r="G14401" s="50">
        <v>9815012000</v>
      </c>
      <c r="H14401" s="50">
        <v>9831812000</v>
      </c>
      <c r="I14401" s="50">
        <v>9831012000</v>
      </c>
      <c r="J14401" s="50">
        <v>9831212000</v>
      </c>
      <c r="K14401" s="50">
        <v>9838812000</v>
      </c>
      <c r="L14401" s="50">
        <v>9831612000</v>
      </c>
    </row>
    <row r="14402" spans="4:12" x14ac:dyDescent="0.25">
      <c r="D14402" s="50">
        <v>52827140</v>
      </c>
      <c r="E14402" s="50" t="s">
        <v>39</v>
      </c>
      <c r="F14402" s="50">
        <v>9832414000</v>
      </c>
      <c r="G14402" s="50">
        <v>9815014000</v>
      </c>
      <c r="H14402" s="50">
        <v>9831814000</v>
      </c>
      <c r="I14402" s="50">
        <v>9831014000</v>
      </c>
      <c r="J14402" s="50">
        <v>9831214000</v>
      </c>
      <c r="K14402" s="50">
        <v>9838814000</v>
      </c>
      <c r="L14402" s="50">
        <v>9831614000</v>
      </c>
    </row>
    <row r="14403" spans="4:12" x14ac:dyDescent="0.25">
      <c r="D14403" s="50">
        <v>52827160</v>
      </c>
      <c r="E14403" s="50" t="s">
        <v>39</v>
      </c>
      <c r="F14403" s="50">
        <v>9832416000</v>
      </c>
      <c r="G14403" s="50">
        <v>9815016000</v>
      </c>
      <c r="H14403" s="50">
        <v>9831816000</v>
      </c>
      <c r="I14403" s="50">
        <v>9831016000</v>
      </c>
      <c r="J14403" s="50">
        <v>9831216000</v>
      </c>
      <c r="K14403" s="50">
        <v>9838816000</v>
      </c>
      <c r="L14403" s="50">
        <v>9831616000</v>
      </c>
    </row>
    <row r="14404" spans="4:12" x14ac:dyDescent="0.25">
      <c r="D14404" s="50">
        <v>52827180</v>
      </c>
      <c r="E14404" s="50" t="s">
        <v>39</v>
      </c>
      <c r="F14404" s="50">
        <v>9832418000</v>
      </c>
      <c r="G14404" s="50">
        <v>9815018000</v>
      </c>
      <c r="H14404" s="50">
        <v>9831818000</v>
      </c>
      <c r="I14404" s="50">
        <v>9831018000</v>
      </c>
      <c r="J14404" s="50">
        <v>9831218000</v>
      </c>
      <c r="K14404" s="50">
        <v>9838818000</v>
      </c>
      <c r="L14404" s="50">
        <v>9831618000</v>
      </c>
    </row>
    <row r="14405" spans="4:12" x14ac:dyDescent="0.25">
      <c r="D14405" s="50">
        <v>52827200</v>
      </c>
      <c r="E14405" s="50" t="s">
        <v>39</v>
      </c>
      <c r="F14405" s="50">
        <v>9832420000</v>
      </c>
      <c r="G14405" s="50">
        <v>9815020000</v>
      </c>
      <c r="H14405" s="50">
        <v>9831820000</v>
      </c>
      <c r="I14405" s="50">
        <v>9831020000</v>
      </c>
      <c r="J14405" s="50">
        <v>9831220000</v>
      </c>
      <c r="K14405" s="50">
        <v>9838820000</v>
      </c>
      <c r="L14405" s="50">
        <v>9831620000</v>
      </c>
    </row>
    <row r="14406" spans="4:12" x14ac:dyDescent="0.25">
      <c r="D14406" s="50">
        <v>52828010</v>
      </c>
      <c r="E14406" s="50" t="s">
        <v>39</v>
      </c>
      <c r="F14406" s="50">
        <v>9899999903</v>
      </c>
      <c r="G14406" s="50"/>
      <c r="H14406" s="50"/>
      <c r="I14406" s="50"/>
      <c r="J14406" s="50"/>
      <c r="K14406" s="50"/>
      <c r="L14406" s="50"/>
    </row>
    <row r="14407" spans="4:12" x14ac:dyDescent="0.25">
      <c r="D14407" s="50">
        <v>52828015</v>
      </c>
      <c r="E14407" s="50" t="s">
        <v>39</v>
      </c>
      <c r="F14407" s="50">
        <v>9899999903</v>
      </c>
      <c r="G14407" s="50"/>
      <c r="H14407" s="50"/>
      <c r="I14407" s="50"/>
      <c r="J14407" s="50"/>
      <c r="K14407" s="50"/>
      <c r="L14407" s="50"/>
    </row>
    <row r="14408" spans="4:12" x14ac:dyDescent="0.25">
      <c r="D14408" s="50">
        <v>52828020</v>
      </c>
      <c r="E14408" s="50" t="s">
        <v>39</v>
      </c>
      <c r="F14408" s="50">
        <v>9899999903</v>
      </c>
      <c r="G14408" s="50"/>
      <c r="H14408" s="50"/>
      <c r="I14408" s="50"/>
      <c r="J14408" s="50"/>
      <c r="K14408" s="50"/>
      <c r="L14408" s="50"/>
    </row>
    <row r="14409" spans="4:12" x14ac:dyDescent="0.25">
      <c r="D14409" s="50">
        <v>52828030</v>
      </c>
      <c r="E14409" s="50" t="s">
        <v>39</v>
      </c>
      <c r="F14409" s="50">
        <v>9838804000</v>
      </c>
      <c r="G14409" s="50">
        <v>9815004000</v>
      </c>
      <c r="H14409" s="50">
        <v>9831804000</v>
      </c>
      <c r="I14409" s="50">
        <v>9831004000</v>
      </c>
      <c r="J14409" s="50">
        <v>9831204000</v>
      </c>
      <c r="K14409" s="50">
        <v>9831604000</v>
      </c>
      <c r="L14409" s="50">
        <v>9832404000</v>
      </c>
    </row>
    <row r="14410" spans="4:12" x14ac:dyDescent="0.25">
      <c r="D14410" s="50">
        <v>52828040</v>
      </c>
      <c r="E14410" s="50" t="s">
        <v>39</v>
      </c>
      <c r="F14410" s="50">
        <v>9838804000</v>
      </c>
      <c r="G14410" s="50">
        <v>9815004000</v>
      </c>
      <c r="H14410" s="50">
        <v>9831804000</v>
      </c>
      <c r="I14410" s="50">
        <v>9831004000</v>
      </c>
      <c r="J14410" s="50">
        <v>9831204000</v>
      </c>
      <c r="K14410" s="50">
        <v>9831604000</v>
      </c>
      <c r="L14410" s="50">
        <v>9832404000</v>
      </c>
    </row>
    <row r="14411" spans="4:12" x14ac:dyDescent="0.25">
      <c r="D14411" s="50">
        <v>52828050</v>
      </c>
      <c r="E14411" s="50" t="s">
        <v>39</v>
      </c>
      <c r="F14411" s="50">
        <v>9838806000</v>
      </c>
      <c r="G14411" s="50">
        <v>9815006000</v>
      </c>
      <c r="H14411" s="50">
        <v>9831806000</v>
      </c>
      <c r="I14411" s="50">
        <v>9831006000</v>
      </c>
      <c r="J14411" s="50">
        <v>9831206000</v>
      </c>
      <c r="K14411" s="50">
        <v>9831606000</v>
      </c>
      <c r="L14411" s="50">
        <v>9832406000</v>
      </c>
    </row>
    <row r="14412" spans="4:12" x14ac:dyDescent="0.25">
      <c r="D14412" s="50">
        <v>52828060</v>
      </c>
      <c r="E14412" s="50" t="s">
        <v>39</v>
      </c>
      <c r="F14412" s="50">
        <v>9838806000</v>
      </c>
      <c r="G14412" s="50">
        <v>9815006000</v>
      </c>
      <c r="H14412" s="50">
        <v>9831806000</v>
      </c>
      <c r="I14412" s="50">
        <v>9831006000</v>
      </c>
      <c r="J14412" s="50">
        <v>9831206000</v>
      </c>
      <c r="K14412" s="50">
        <v>9831606000</v>
      </c>
      <c r="L14412" s="50">
        <v>9832406000</v>
      </c>
    </row>
    <row r="14413" spans="4:12" x14ac:dyDescent="0.25">
      <c r="D14413" s="50">
        <v>52828080</v>
      </c>
      <c r="E14413" s="50" t="s">
        <v>39</v>
      </c>
      <c r="F14413" s="50">
        <v>9838808000</v>
      </c>
      <c r="G14413" s="50">
        <v>9815008000</v>
      </c>
      <c r="H14413" s="50">
        <v>9831808000</v>
      </c>
      <c r="I14413" s="50">
        <v>9831008000</v>
      </c>
      <c r="J14413" s="50">
        <v>9831208000</v>
      </c>
      <c r="K14413" s="50">
        <v>9831608000</v>
      </c>
      <c r="L14413" s="50">
        <v>9832408000</v>
      </c>
    </row>
    <row r="14414" spans="4:12" x14ac:dyDescent="0.25">
      <c r="D14414" s="50">
        <v>52828100</v>
      </c>
      <c r="E14414" s="50" t="s">
        <v>39</v>
      </c>
      <c r="F14414" s="50">
        <v>9838810000</v>
      </c>
      <c r="G14414" s="50">
        <v>9815010000</v>
      </c>
      <c r="H14414" s="50">
        <v>9831810000</v>
      </c>
      <c r="I14414" s="50">
        <v>9831010000</v>
      </c>
      <c r="J14414" s="50">
        <v>9831210000</v>
      </c>
      <c r="K14414" s="50">
        <v>9831610000</v>
      </c>
      <c r="L14414" s="50">
        <v>9832410000</v>
      </c>
    </row>
    <row r="14415" spans="4:12" x14ac:dyDescent="0.25">
      <c r="D14415" s="50">
        <v>52828120</v>
      </c>
      <c r="E14415" s="50" t="s">
        <v>39</v>
      </c>
      <c r="F14415" s="50">
        <v>9838812000</v>
      </c>
      <c r="G14415" s="50">
        <v>9815012000</v>
      </c>
      <c r="H14415" s="50">
        <v>9831812000</v>
      </c>
      <c r="I14415" s="50">
        <v>9831012000</v>
      </c>
      <c r="J14415" s="50">
        <v>9831212000</v>
      </c>
      <c r="K14415" s="50">
        <v>9831612000</v>
      </c>
      <c r="L14415" s="50">
        <v>9832412000</v>
      </c>
    </row>
    <row r="14416" spans="4:12" x14ac:dyDescent="0.25">
      <c r="D14416" s="50">
        <v>52828140</v>
      </c>
      <c r="E14416" s="50" t="s">
        <v>39</v>
      </c>
      <c r="F14416" s="50">
        <v>9838814000</v>
      </c>
      <c r="G14416" s="50">
        <v>9815014000</v>
      </c>
      <c r="H14416" s="50">
        <v>9831814000</v>
      </c>
      <c r="I14416" s="50">
        <v>9831014000</v>
      </c>
      <c r="J14416" s="50">
        <v>9831214000</v>
      </c>
      <c r="K14416" s="50">
        <v>9831614000</v>
      </c>
      <c r="L14416" s="50">
        <v>9832414000</v>
      </c>
    </row>
    <row r="14417" spans="4:12" x14ac:dyDescent="0.25">
      <c r="D14417" s="50">
        <v>52828160</v>
      </c>
      <c r="E14417" s="50" t="s">
        <v>39</v>
      </c>
      <c r="F14417" s="50">
        <v>9838816000</v>
      </c>
      <c r="G14417" s="50">
        <v>9815016000</v>
      </c>
      <c r="H14417" s="50">
        <v>9831816000</v>
      </c>
      <c r="I14417" s="50">
        <v>9831016000</v>
      </c>
      <c r="J14417" s="50">
        <v>9831216000</v>
      </c>
      <c r="K14417" s="50">
        <v>9831616000</v>
      </c>
      <c r="L14417" s="50">
        <v>9832416000</v>
      </c>
    </row>
    <row r="14418" spans="4:12" x14ac:dyDescent="0.25">
      <c r="D14418" s="50">
        <v>52828180</v>
      </c>
      <c r="E14418" s="50" t="s">
        <v>39</v>
      </c>
      <c r="F14418" s="50">
        <v>9838818000</v>
      </c>
      <c r="G14418" s="50">
        <v>9815018000</v>
      </c>
      <c r="H14418" s="50">
        <v>9831818000</v>
      </c>
      <c r="I14418" s="50">
        <v>9831018000</v>
      </c>
      <c r="J14418" s="50">
        <v>9831218000</v>
      </c>
      <c r="K14418" s="50">
        <v>9831618000</v>
      </c>
      <c r="L14418" s="50">
        <v>9832418000</v>
      </c>
    </row>
    <row r="14419" spans="4:12" x14ac:dyDescent="0.25">
      <c r="D14419" s="50">
        <v>52828200</v>
      </c>
      <c r="E14419" s="50" t="s">
        <v>39</v>
      </c>
      <c r="F14419" s="50">
        <v>9838820000</v>
      </c>
      <c r="G14419" s="50">
        <v>9815020000</v>
      </c>
      <c r="H14419" s="50">
        <v>9831820000</v>
      </c>
      <c r="I14419" s="50">
        <v>9831020000</v>
      </c>
      <c r="J14419" s="50">
        <v>9831220000</v>
      </c>
      <c r="K14419" s="50">
        <v>9831620000</v>
      </c>
      <c r="L14419" s="50">
        <v>9832420000</v>
      </c>
    </row>
    <row r="14420" spans="4:12" x14ac:dyDescent="0.25">
      <c r="D14420" s="50">
        <v>52829020</v>
      </c>
      <c r="E14420" s="50" t="s">
        <v>39</v>
      </c>
      <c r="F14420" s="50">
        <v>9899999903</v>
      </c>
      <c r="G14420" s="50"/>
      <c r="H14420" s="50"/>
      <c r="I14420" s="50"/>
      <c r="J14420" s="50"/>
      <c r="K14420" s="50"/>
      <c r="L14420" s="50"/>
    </row>
    <row r="14421" spans="4:12" x14ac:dyDescent="0.25">
      <c r="D14421" s="50">
        <v>52829025</v>
      </c>
      <c r="E14421" s="50" t="s">
        <v>39</v>
      </c>
      <c r="F14421" s="50">
        <v>9899999903</v>
      </c>
      <c r="G14421" s="50"/>
      <c r="H14421" s="50"/>
      <c r="I14421" s="50"/>
      <c r="J14421" s="50"/>
      <c r="K14421" s="50"/>
      <c r="L14421" s="50"/>
    </row>
    <row r="14422" spans="4:12" x14ac:dyDescent="0.25">
      <c r="D14422" s="50">
        <v>52829030</v>
      </c>
      <c r="E14422" s="50" t="s">
        <v>39</v>
      </c>
      <c r="F14422" s="50">
        <v>9832404000</v>
      </c>
      <c r="G14422" s="50">
        <v>9815004000</v>
      </c>
      <c r="H14422" s="50">
        <v>9831804000</v>
      </c>
      <c r="I14422" s="50">
        <v>9831004000</v>
      </c>
      <c r="J14422" s="50">
        <v>9831204000</v>
      </c>
      <c r="K14422" s="50">
        <v>9838804000</v>
      </c>
      <c r="L14422" s="50">
        <v>9831604000</v>
      </c>
    </row>
    <row r="14423" spans="4:12" x14ac:dyDescent="0.25">
      <c r="D14423" s="50">
        <v>52829040</v>
      </c>
      <c r="E14423" s="50" t="s">
        <v>39</v>
      </c>
      <c r="F14423" s="50">
        <v>9832404000</v>
      </c>
      <c r="G14423" s="50">
        <v>9815004000</v>
      </c>
      <c r="H14423" s="50">
        <v>9831804000</v>
      </c>
      <c r="I14423" s="50">
        <v>9831004000</v>
      </c>
      <c r="J14423" s="50">
        <v>9831204000</v>
      </c>
      <c r="K14423" s="50">
        <v>9838804000</v>
      </c>
      <c r="L14423" s="50">
        <v>9831604000</v>
      </c>
    </row>
    <row r="14424" spans="4:12" x14ac:dyDescent="0.25">
      <c r="D14424" s="50">
        <v>52829050</v>
      </c>
      <c r="E14424" s="50" t="s">
        <v>39</v>
      </c>
      <c r="F14424" s="50">
        <v>9832406000</v>
      </c>
      <c r="G14424" s="50">
        <v>9815006000</v>
      </c>
      <c r="H14424" s="50">
        <v>9831806000</v>
      </c>
      <c r="I14424" s="50">
        <v>9831006000</v>
      </c>
      <c r="J14424" s="50">
        <v>9831206000</v>
      </c>
      <c r="K14424" s="50">
        <v>9838806000</v>
      </c>
      <c r="L14424" s="50">
        <v>9831606000</v>
      </c>
    </row>
    <row r="14425" spans="4:12" x14ac:dyDescent="0.25">
      <c r="D14425" s="50">
        <v>52829060</v>
      </c>
      <c r="E14425" s="50" t="s">
        <v>39</v>
      </c>
      <c r="F14425" s="50">
        <v>9832406000</v>
      </c>
      <c r="G14425" s="50">
        <v>9815006000</v>
      </c>
      <c r="H14425" s="50">
        <v>9831806000</v>
      </c>
      <c r="I14425" s="50">
        <v>9831006000</v>
      </c>
      <c r="J14425" s="50">
        <v>9831206000</v>
      </c>
      <c r="K14425" s="50">
        <v>9838806000</v>
      </c>
      <c r="L14425" s="50">
        <v>9831606000</v>
      </c>
    </row>
    <row r="14426" spans="4:12" x14ac:dyDescent="0.25">
      <c r="D14426" s="50">
        <v>52829070</v>
      </c>
      <c r="E14426" s="50" t="s">
        <v>39</v>
      </c>
      <c r="F14426" s="50">
        <v>9832408000</v>
      </c>
      <c r="G14426" s="50">
        <v>9815008000</v>
      </c>
      <c r="H14426" s="50">
        <v>9831808000</v>
      </c>
      <c r="I14426" s="50">
        <v>9831008000</v>
      </c>
      <c r="J14426" s="50">
        <v>9831208000</v>
      </c>
      <c r="K14426" s="50">
        <v>9838808000</v>
      </c>
      <c r="L14426" s="50">
        <v>9831608000</v>
      </c>
    </row>
    <row r="14427" spans="4:12" x14ac:dyDescent="0.25">
      <c r="D14427" s="50">
        <v>52829080</v>
      </c>
      <c r="E14427" s="50" t="s">
        <v>39</v>
      </c>
      <c r="F14427" s="50">
        <v>9832408000</v>
      </c>
      <c r="G14427" s="50">
        <v>9815008000</v>
      </c>
      <c r="H14427" s="50">
        <v>9831808000</v>
      </c>
      <c r="I14427" s="50">
        <v>9831008000</v>
      </c>
      <c r="J14427" s="50">
        <v>9831208000</v>
      </c>
      <c r="K14427" s="50">
        <v>9838808000</v>
      </c>
      <c r="L14427" s="50">
        <v>9831608000</v>
      </c>
    </row>
    <row r="14428" spans="4:12" x14ac:dyDescent="0.25">
      <c r="D14428" s="50">
        <v>52829090</v>
      </c>
      <c r="E14428" s="50" t="s">
        <v>39</v>
      </c>
      <c r="F14428" s="50">
        <v>9832410000</v>
      </c>
      <c r="G14428" s="50">
        <v>9815010000</v>
      </c>
      <c r="H14428" s="50">
        <v>9831810000</v>
      </c>
      <c r="I14428" s="50">
        <v>9831010000</v>
      </c>
      <c r="J14428" s="50">
        <v>9831210000</v>
      </c>
      <c r="K14428" s="50">
        <v>9838810000</v>
      </c>
      <c r="L14428" s="50">
        <v>9831610000</v>
      </c>
    </row>
    <row r="14429" spans="4:12" x14ac:dyDescent="0.25">
      <c r="D14429" s="50">
        <v>52829100</v>
      </c>
      <c r="E14429" s="50" t="s">
        <v>39</v>
      </c>
      <c r="F14429" s="50">
        <v>9832410000</v>
      </c>
      <c r="G14429" s="50">
        <v>9815010000</v>
      </c>
      <c r="H14429" s="50">
        <v>9831810000</v>
      </c>
      <c r="I14429" s="50">
        <v>9831010000</v>
      </c>
      <c r="J14429" s="50">
        <v>9831210000</v>
      </c>
      <c r="K14429" s="50">
        <v>9838810000</v>
      </c>
      <c r="L14429" s="50">
        <v>9831610000</v>
      </c>
    </row>
    <row r="14430" spans="4:12" x14ac:dyDescent="0.25">
      <c r="D14430" s="50">
        <v>52829120</v>
      </c>
      <c r="E14430" s="50" t="s">
        <v>39</v>
      </c>
      <c r="F14430" s="50">
        <v>9832412000</v>
      </c>
      <c r="G14430" s="50">
        <v>9815012000</v>
      </c>
      <c r="H14430" s="50">
        <v>9831812000</v>
      </c>
      <c r="I14430" s="50">
        <v>9831012000</v>
      </c>
      <c r="J14430" s="50">
        <v>9831212000</v>
      </c>
      <c r="K14430" s="50">
        <v>9838812000</v>
      </c>
      <c r="L14430" s="50">
        <v>9831612000</v>
      </c>
    </row>
    <row r="14431" spans="4:12" x14ac:dyDescent="0.25">
      <c r="D14431" s="50">
        <v>52829140</v>
      </c>
      <c r="E14431" s="50" t="s">
        <v>39</v>
      </c>
      <c r="F14431" s="50">
        <v>9832414000</v>
      </c>
      <c r="G14431" s="50">
        <v>9815014000</v>
      </c>
      <c r="H14431" s="50">
        <v>9831814000</v>
      </c>
      <c r="I14431" s="50">
        <v>9831014000</v>
      </c>
      <c r="J14431" s="50">
        <v>9831214000</v>
      </c>
      <c r="K14431" s="50">
        <v>9838814000</v>
      </c>
      <c r="L14431" s="50">
        <v>9831614000</v>
      </c>
    </row>
    <row r="14432" spans="4:12" x14ac:dyDescent="0.25">
      <c r="D14432" s="50">
        <v>52829160</v>
      </c>
      <c r="E14432" s="50" t="s">
        <v>39</v>
      </c>
      <c r="F14432" s="50">
        <v>9832416000</v>
      </c>
      <c r="G14432" s="50">
        <v>9815016000</v>
      </c>
      <c r="H14432" s="50">
        <v>9831816000</v>
      </c>
      <c r="I14432" s="50">
        <v>9831016000</v>
      </c>
      <c r="J14432" s="50">
        <v>9831216000</v>
      </c>
      <c r="K14432" s="50">
        <v>9838816000</v>
      </c>
      <c r="L14432" s="50">
        <v>9831616000</v>
      </c>
    </row>
    <row r="14433" spans="4:12" x14ac:dyDescent="0.25">
      <c r="D14433" s="50">
        <v>52829180</v>
      </c>
      <c r="E14433" s="50" t="s">
        <v>39</v>
      </c>
      <c r="F14433" s="50">
        <v>9832418000</v>
      </c>
      <c r="G14433" s="50">
        <v>9815018000</v>
      </c>
      <c r="H14433" s="50">
        <v>9831818000</v>
      </c>
      <c r="I14433" s="50">
        <v>9831018000</v>
      </c>
      <c r="J14433" s="50">
        <v>9831218000</v>
      </c>
      <c r="K14433" s="50">
        <v>9838818000</v>
      </c>
      <c r="L14433" s="50">
        <v>9831618000</v>
      </c>
    </row>
    <row r="14434" spans="4:12" x14ac:dyDescent="0.25">
      <c r="D14434" s="50">
        <v>52829200</v>
      </c>
      <c r="E14434" s="50" t="s">
        <v>39</v>
      </c>
      <c r="F14434" s="50">
        <v>9832420000</v>
      </c>
      <c r="G14434" s="50">
        <v>9815020000</v>
      </c>
      <c r="H14434" s="50">
        <v>9831820000</v>
      </c>
      <c r="I14434" s="50">
        <v>9831020000</v>
      </c>
      <c r="J14434" s="50">
        <v>9831220000</v>
      </c>
      <c r="K14434" s="50">
        <v>9838820000</v>
      </c>
      <c r="L14434" s="50">
        <v>9831620000</v>
      </c>
    </row>
    <row r="14435" spans="4:12" x14ac:dyDescent="0.25">
      <c r="D14435" s="50">
        <v>52830020</v>
      </c>
      <c r="E14435" s="50" t="s">
        <v>39</v>
      </c>
      <c r="F14435" s="50">
        <v>9899999903</v>
      </c>
      <c r="G14435" s="50"/>
      <c r="H14435" s="50"/>
      <c r="I14435" s="50"/>
      <c r="J14435" s="50"/>
      <c r="K14435" s="50"/>
      <c r="L14435" s="50"/>
    </row>
    <row r="14436" spans="4:12" x14ac:dyDescent="0.25">
      <c r="D14436" s="50">
        <v>52830025</v>
      </c>
      <c r="E14436" s="50" t="s">
        <v>39</v>
      </c>
      <c r="F14436" s="50">
        <v>9899999903</v>
      </c>
      <c r="G14436" s="50"/>
      <c r="H14436" s="50"/>
      <c r="I14436" s="50"/>
      <c r="J14436" s="50"/>
      <c r="K14436" s="50"/>
      <c r="L14436" s="50"/>
    </row>
    <row r="14437" spans="4:12" x14ac:dyDescent="0.25">
      <c r="D14437" s="50">
        <v>52830030</v>
      </c>
      <c r="E14437" s="50" t="s">
        <v>39</v>
      </c>
      <c r="F14437" s="50">
        <v>9832404000</v>
      </c>
      <c r="G14437" s="50">
        <v>9815004000</v>
      </c>
      <c r="H14437" s="50">
        <v>9831804000</v>
      </c>
      <c r="I14437" s="50">
        <v>9831004000</v>
      </c>
      <c r="J14437" s="50">
        <v>9831204000</v>
      </c>
      <c r="K14437" s="50">
        <v>9838804000</v>
      </c>
      <c r="L14437" s="50">
        <v>9831604000</v>
      </c>
    </row>
    <row r="14438" spans="4:12" x14ac:dyDescent="0.25">
      <c r="D14438" s="50">
        <v>52830040</v>
      </c>
      <c r="E14438" s="50" t="s">
        <v>39</v>
      </c>
      <c r="F14438" s="50">
        <v>9832404000</v>
      </c>
      <c r="G14438" s="50">
        <v>9815004000</v>
      </c>
      <c r="H14438" s="50">
        <v>9831804000</v>
      </c>
      <c r="I14438" s="50">
        <v>9831004000</v>
      </c>
      <c r="J14438" s="50">
        <v>9831204000</v>
      </c>
      <c r="K14438" s="50">
        <v>9838804000</v>
      </c>
      <c r="L14438" s="50">
        <v>9831604000</v>
      </c>
    </row>
    <row r="14439" spans="4:12" x14ac:dyDescent="0.25">
      <c r="D14439" s="50">
        <v>52830050</v>
      </c>
      <c r="E14439" s="50" t="s">
        <v>39</v>
      </c>
      <c r="F14439" s="50">
        <v>9832406000</v>
      </c>
      <c r="G14439" s="50">
        <v>9815006000</v>
      </c>
      <c r="H14439" s="50">
        <v>9831806000</v>
      </c>
      <c r="I14439" s="50">
        <v>9831006000</v>
      </c>
      <c r="J14439" s="50">
        <v>9831206000</v>
      </c>
      <c r="K14439" s="50">
        <v>9838806000</v>
      </c>
      <c r="L14439" s="50">
        <v>9831606000</v>
      </c>
    </row>
    <row r="14440" spans="4:12" x14ac:dyDescent="0.25">
      <c r="D14440" s="50">
        <v>52830060</v>
      </c>
      <c r="E14440" s="50" t="s">
        <v>39</v>
      </c>
      <c r="F14440" s="50">
        <v>9832406000</v>
      </c>
      <c r="G14440" s="50">
        <v>9815006000</v>
      </c>
      <c r="H14440" s="50">
        <v>9831806000</v>
      </c>
      <c r="I14440" s="50">
        <v>9831006000</v>
      </c>
      <c r="J14440" s="50">
        <v>9831206000</v>
      </c>
      <c r="K14440" s="50">
        <v>9838806000</v>
      </c>
      <c r="L14440" s="50">
        <v>9831606000</v>
      </c>
    </row>
    <row r="14441" spans="4:12" x14ac:dyDescent="0.25">
      <c r="D14441" s="50">
        <v>52830070</v>
      </c>
      <c r="E14441" s="50" t="s">
        <v>39</v>
      </c>
      <c r="F14441" s="50">
        <v>9832408000</v>
      </c>
      <c r="G14441" s="50">
        <v>9815008000</v>
      </c>
      <c r="H14441" s="50">
        <v>9831808000</v>
      </c>
      <c r="I14441" s="50">
        <v>9831008000</v>
      </c>
      <c r="J14441" s="50">
        <v>9831208000</v>
      </c>
      <c r="K14441" s="50">
        <v>9838808000</v>
      </c>
      <c r="L14441" s="50">
        <v>9831608000</v>
      </c>
    </row>
    <row r="14442" spans="4:12" x14ac:dyDescent="0.25">
      <c r="D14442" s="50">
        <v>52830080</v>
      </c>
      <c r="E14442" s="50" t="s">
        <v>39</v>
      </c>
      <c r="F14442" s="50">
        <v>9832408000</v>
      </c>
      <c r="G14442" s="50">
        <v>9815008000</v>
      </c>
      <c r="H14442" s="50">
        <v>9831808000</v>
      </c>
      <c r="I14442" s="50">
        <v>9831008000</v>
      </c>
      <c r="J14442" s="50">
        <v>9831208000</v>
      </c>
      <c r="K14442" s="50">
        <v>9838808000</v>
      </c>
      <c r="L14442" s="50">
        <v>9831608000</v>
      </c>
    </row>
    <row r="14443" spans="4:12" x14ac:dyDescent="0.25">
      <c r="D14443" s="50">
        <v>52830090</v>
      </c>
      <c r="E14443" s="50" t="s">
        <v>39</v>
      </c>
      <c r="F14443" s="50">
        <v>9832410000</v>
      </c>
      <c r="G14443" s="50">
        <v>9815010000</v>
      </c>
      <c r="H14443" s="50">
        <v>9831810000</v>
      </c>
      <c r="I14443" s="50">
        <v>9831010000</v>
      </c>
      <c r="J14443" s="50">
        <v>9831210000</v>
      </c>
      <c r="K14443" s="50">
        <v>9838810000</v>
      </c>
      <c r="L14443" s="50">
        <v>9831610000</v>
      </c>
    </row>
    <row r="14444" spans="4:12" x14ac:dyDescent="0.25">
      <c r="D14444" s="50">
        <v>52830100</v>
      </c>
      <c r="E14444" s="50" t="s">
        <v>39</v>
      </c>
      <c r="F14444" s="50">
        <v>9832410000</v>
      </c>
      <c r="G14444" s="50">
        <v>9815010000</v>
      </c>
      <c r="H14444" s="50">
        <v>9831810000</v>
      </c>
      <c r="I14444" s="50">
        <v>9831010000</v>
      </c>
      <c r="J14444" s="50">
        <v>9831210000</v>
      </c>
      <c r="K14444" s="50">
        <v>9838810000</v>
      </c>
      <c r="L14444" s="50">
        <v>9831610000</v>
      </c>
    </row>
    <row r="14445" spans="4:12" x14ac:dyDescent="0.25">
      <c r="D14445" s="50">
        <v>52830120</v>
      </c>
      <c r="E14445" s="50" t="s">
        <v>39</v>
      </c>
      <c r="F14445" s="50">
        <v>9832412000</v>
      </c>
      <c r="G14445" s="50">
        <v>9815012000</v>
      </c>
      <c r="H14445" s="50">
        <v>9831812000</v>
      </c>
      <c r="I14445" s="50">
        <v>9831012000</v>
      </c>
      <c r="J14445" s="50">
        <v>9831212000</v>
      </c>
      <c r="K14445" s="50">
        <v>9838812000</v>
      </c>
      <c r="L14445" s="50">
        <v>9831612000</v>
      </c>
    </row>
    <row r="14446" spans="4:12" x14ac:dyDescent="0.25">
      <c r="D14446" s="50">
        <v>52830140</v>
      </c>
      <c r="E14446" s="50" t="s">
        <v>39</v>
      </c>
      <c r="F14446" s="50">
        <v>9832414000</v>
      </c>
      <c r="G14446" s="50">
        <v>9815014000</v>
      </c>
      <c r="H14446" s="50">
        <v>9831814000</v>
      </c>
      <c r="I14446" s="50">
        <v>9831014000</v>
      </c>
      <c r="J14446" s="50">
        <v>9831214000</v>
      </c>
      <c r="K14446" s="50">
        <v>9838814000</v>
      </c>
      <c r="L14446" s="50">
        <v>9831614000</v>
      </c>
    </row>
    <row r="14447" spans="4:12" x14ac:dyDescent="0.25">
      <c r="D14447" s="50">
        <v>52830160</v>
      </c>
      <c r="E14447" s="50" t="s">
        <v>39</v>
      </c>
      <c r="F14447" s="50">
        <v>9832416000</v>
      </c>
      <c r="G14447" s="50">
        <v>9815016000</v>
      </c>
      <c r="H14447" s="50">
        <v>9831816000</v>
      </c>
      <c r="I14447" s="50">
        <v>9831016000</v>
      </c>
      <c r="J14447" s="50">
        <v>9831216000</v>
      </c>
      <c r="K14447" s="50">
        <v>9838816000</v>
      </c>
      <c r="L14447" s="50">
        <v>9831616000</v>
      </c>
    </row>
    <row r="14448" spans="4:12" x14ac:dyDescent="0.25">
      <c r="D14448" s="50">
        <v>52830180</v>
      </c>
      <c r="E14448" s="50" t="s">
        <v>39</v>
      </c>
      <c r="F14448" s="50">
        <v>9832418000</v>
      </c>
      <c r="G14448" s="50">
        <v>9815018000</v>
      </c>
      <c r="H14448" s="50">
        <v>9831818000</v>
      </c>
      <c r="I14448" s="50">
        <v>9831018000</v>
      </c>
      <c r="J14448" s="50">
        <v>9831218000</v>
      </c>
      <c r="K14448" s="50">
        <v>9838818000</v>
      </c>
      <c r="L14448" s="50">
        <v>9831618000</v>
      </c>
    </row>
    <row r="14449" spans="4:12" x14ac:dyDescent="0.25">
      <c r="D14449" s="50">
        <v>52830200</v>
      </c>
      <c r="E14449" s="50" t="s">
        <v>39</v>
      </c>
      <c r="F14449" s="50">
        <v>9832420000</v>
      </c>
      <c r="G14449" s="50">
        <v>9815020000</v>
      </c>
      <c r="H14449" s="50">
        <v>9831820000</v>
      </c>
      <c r="I14449" s="50">
        <v>9831020000</v>
      </c>
      <c r="J14449" s="50">
        <v>9831220000</v>
      </c>
      <c r="K14449" s="50">
        <v>9838820000</v>
      </c>
      <c r="L14449" s="50">
        <v>9831620000</v>
      </c>
    </row>
    <row r="14450" spans="4:12" x14ac:dyDescent="0.25">
      <c r="D14450" s="50">
        <v>52831020</v>
      </c>
      <c r="E14450" s="50" t="s">
        <v>39</v>
      </c>
      <c r="F14450" s="50">
        <v>9899999903</v>
      </c>
      <c r="G14450" s="50"/>
      <c r="H14450" s="50"/>
      <c r="I14450" s="50"/>
      <c r="J14450" s="50"/>
      <c r="K14450" s="50"/>
      <c r="L14450" s="50"/>
    </row>
    <row r="14451" spans="4:12" x14ac:dyDescent="0.25">
      <c r="D14451" s="50">
        <v>52831030</v>
      </c>
      <c r="E14451" s="50" t="s">
        <v>39</v>
      </c>
      <c r="F14451" s="50">
        <v>9838804000</v>
      </c>
      <c r="G14451" s="50">
        <v>9815004000</v>
      </c>
      <c r="H14451" s="50">
        <v>9831804000</v>
      </c>
      <c r="I14451" s="50">
        <v>9831004000</v>
      </c>
      <c r="J14451" s="50">
        <v>9831204000</v>
      </c>
      <c r="K14451" s="50">
        <v>9831604000</v>
      </c>
      <c r="L14451" s="50">
        <v>9832404000</v>
      </c>
    </row>
    <row r="14452" spans="4:12" x14ac:dyDescent="0.25">
      <c r="D14452" s="50">
        <v>52831040</v>
      </c>
      <c r="E14452" s="50" t="s">
        <v>39</v>
      </c>
      <c r="F14452" s="50">
        <v>9838804000</v>
      </c>
      <c r="G14452" s="50">
        <v>9815004000</v>
      </c>
      <c r="H14452" s="50">
        <v>9831804000</v>
      </c>
      <c r="I14452" s="50">
        <v>9831004000</v>
      </c>
      <c r="J14452" s="50">
        <v>9831204000</v>
      </c>
      <c r="K14452" s="50">
        <v>9831604000</v>
      </c>
      <c r="L14452" s="50">
        <v>9832404000</v>
      </c>
    </row>
    <row r="14453" spans="4:12" x14ac:dyDescent="0.25">
      <c r="D14453" s="50">
        <v>52831050</v>
      </c>
      <c r="E14453" s="50" t="s">
        <v>39</v>
      </c>
      <c r="F14453" s="50">
        <v>9838806000</v>
      </c>
      <c r="G14453" s="50">
        <v>9815006000</v>
      </c>
      <c r="H14453" s="50">
        <v>9831806000</v>
      </c>
      <c r="I14453" s="50">
        <v>9831006000</v>
      </c>
      <c r="J14453" s="50">
        <v>9831206000</v>
      </c>
      <c r="K14453" s="50">
        <v>9831606000</v>
      </c>
      <c r="L14453" s="50">
        <v>9832406000</v>
      </c>
    </row>
    <row r="14454" spans="4:12" x14ac:dyDescent="0.25">
      <c r="D14454" s="50">
        <v>52831060</v>
      </c>
      <c r="E14454" s="50" t="s">
        <v>39</v>
      </c>
      <c r="F14454" s="50">
        <v>9838806000</v>
      </c>
      <c r="G14454" s="50">
        <v>9815006000</v>
      </c>
      <c r="H14454" s="50">
        <v>9831806000</v>
      </c>
      <c r="I14454" s="50">
        <v>9831006000</v>
      </c>
      <c r="J14454" s="50">
        <v>9831206000</v>
      </c>
      <c r="K14454" s="50">
        <v>9831606000</v>
      </c>
      <c r="L14454" s="50">
        <v>9832406000</v>
      </c>
    </row>
    <row r="14455" spans="4:12" x14ac:dyDescent="0.25">
      <c r="D14455" s="50">
        <v>52831080</v>
      </c>
      <c r="E14455" s="50" t="s">
        <v>39</v>
      </c>
      <c r="F14455" s="50">
        <v>9838808000</v>
      </c>
      <c r="G14455" s="50">
        <v>9815008000</v>
      </c>
      <c r="H14455" s="50">
        <v>9831808000</v>
      </c>
      <c r="I14455" s="50">
        <v>9831008000</v>
      </c>
      <c r="J14455" s="50">
        <v>9831208000</v>
      </c>
      <c r="K14455" s="50">
        <v>9831608000</v>
      </c>
      <c r="L14455" s="50">
        <v>9832408000</v>
      </c>
    </row>
    <row r="14456" spans="4:12" x14ac:dyDescent="0.25">
      <c r="D14456" s="50">
        <v>52831100</v>
      </c>
      <c r="E14456" s="50" t="s">
        <v>39</v>
      </c>
      <c r="F14456" s="50">
        <v>9838810000</v>
      </c>
      <c r="G14456" s="50">
        <v>9815010000</v>
      </c>
      <c r="H14456" s="50">
        <v>9831810000</v>
      </c>
      <c r="I14456" s="50">
        <v>9831010000</v>
      </c>
      <c r="J14456" s="50">
        <v>9831210000</v>
      </c>
      <c r="K14456" s="50">
        <v>9831610000</v>
      </c>
      <c r="L14456" s="50">
        <v>9832410000</v>
      </c>
    </row>
    <row r="14457" spans="4:12" x14ac:dyDescent="0.25">
      <c r="D14457" s="50">
        <v>52831120</v>
      </c>
      <c r="E14457" s="50" t="s">
        <v>39</v>
      </c>
      <c r="F14457" s="50">
        <v>9838812000</v>
      </c>
      <c r="G14457" s="50">
        <v>9815012000</v>
      </c>
      <c r="H14457" s="50">
        <v>9831812000</v>
      </c>
      <c r="I14457" s="50">
        <v>9831012000</v>
      </c>
      <c r="J14457" s="50">
        <v>9831212000</v>
      </c>
      <c r="K14457" s="50">
        <v>9831612000</v>
      </c>
      <c r="L14457" s="50">
        <v>9832412000</v>
      </c>
    </row>
    <row r="14458" spans="4:12" x14ac:dyDescent="0.25">
      <c r="D14458" s="50">
        <v>52831140</v>
      </c>
      <c r="E14458" s="50" t="s">
        <v>39</v>
      </c>
      <c r="F14458" s="50">
        <v>9838814000</v>
      </c>
      <c r="G14458" s="50">
        <v>9815014000</v>
      </c>
      <c r="H14458" s="50">
        <v>9831814000</v>
      </c>
      <c r="I14458" s="50">
        <v>9831014000</v>
      </c>
      <c r="J14458" s="50">
        <v>9831214000</v>
      </c>
      <c r="K14458" s="50">
        <v>9831614000</v>
      </c>
      <c r="L14458" s="50">
        <v>9832414000</v>
      </c>
    </row>
    <row r="14459" spans="4:12" x14ac:dyDescent="0.25">
      <c r="D14459" s="50">
        <v>52831160</v>
      </c>
      <c r="E14459" s="50" t="s">
        <v>39</v>
      </c>
      <c r="F14459" s="50">
        <v>9838816000</v>
      </c>
      <c r="G14459" s="50">
        <v>9815016000</v>
      </c>
      <c r="H14459" s="50">
        <v>9831816000</v>
      </c>
      <c r="I14459" s="50">
        <v>9831016000</v>
      </c>
      <c r="J14459" s="50">
        <v>9831216000</v>
      </c>
      <c r="K14459" s="50">
        <v>9831616000</v>
      </c>
      <c r="L14459" s="50">
        <v>9832416000</v>
      </c>
    </row>
    <row r="14460" spans="4:12" x14ac:dyDescent="0.25">
      <c r="D14460" s="50">
        <v>52831180</v>
      </c>
      <c r="E14460" s="50" t="s">
        <v>39</v>
      </c>
      <c r="F14460" s="50">
        <v>9838818000</v>
      </c>
      <c r="G14460" s="50">
        <v>9815018000</v>
      </c>
      <c r="H14460" s="50">
        <v>9831818000</v>
      </c>
      <c r="I14460" s="50">
        <v>9831018000</v>
      </c>
      <c r="J14460" s="50">
        <v>9831218000</v>
      </c>
      <c r="K14460" s="50">
        <v>9831618000</v>
      </c>
      <c r="L14460" s="50">
        <v>9832418000</v>
      </c>
    </row>
    <row r="14461" spans="4:12" x14ac:dyDescent="0.25">
      <c r="D14461" s="50">
        <v>52831200</v>
      </c>
      <c r="E14461" s="50" t="s">
        <v>39</v>
      </c>
      <c r="F14461" s="50">
        <v>9838820000</v>
      </c>
      <c r="G14461" s="50">
        <v>9815020000</v>
      </c>
      <c r="H14461" s="50">
        <v>9831820000</v>
      </c>
      <c r="I14461" s="50">
        <v>9831020000</v>
      </c>
      <c r="J14461" s="50">
        <v>9831220000</v>
      </c>
      <c r="K14461" s="50">
        <v>9831620000</v>
      </c>
      <c r="L14461" s="50">
        <v>9832420000</v>
      </c>
    </row>
    <row r="14462" spans="4:12" x14ac:dyDescent="0.25">
      <c r="D14462" s="50">
        <v>52832020</v>
      </c>
      <c r="E14462" s="50" t="s">
        <v>39</v>
      </c>
      <c r="F14462" s="50">
        <v>9899999903</v>
      </c>
      <c r="G14462" s="50"/>
      <c r="H14462" s="50"/>
      <c r="I14462" s="50"/>
      <c r="J14462" s="50"/>
      <c r="K14462" s="50"/>
      <c r="L14462" s="50"/>
    </row>
    <row r="14463" spans="4:12" x14ac:dyDescent="0.25">
      <c r="D14463" s="50">
        <v>52832030</v>
      </c>
      <c r="E14463" s="50" t="s">
        <v>39</v>
      </c>
      <c r="F14463" s="50">
        <v>9832404000</v>
      </c>
      <c r="G14463" s="50">
        <v>9815004000</v>
      </c>
      <c r="H14463" s="50">
        <v>9831804000</v>
      </c>
      <c r="I14463" s="50">
        <v>9831004000</v>
      </c>
      <c r="J14463" s="50">
        <v>9831204000</v>
      </c>
      <c r="K14463" s="50">
        <v>9838804000</v>
      </c>
      <c r="L14463" s="50">
        <v>9831604000</v>
      </c>
    </row>
    <row r="14464" spans="4:12" x14ac:dyDescent="0.25">
      <c r="D14464" s="50">
        <v>52832040</v>
      </c>
      <c r="E14464" s="50" t="s">
        <v>39</v>
      </c>
      <c r="F14464" s="50">
        <v>9832404000</v>
      </c>
      <c r="G14464" s="50">
        <v>9815004000</v>
      </c>
      <c r="H14464" s="50">
        <v>9831804000</v>
      </c>
      <c r="I14464" s="50">
        <v>9831004000</v>
      </c>
      <c r="J14464" s="50">
        <v>9831204000</v>
      </c>
      <c r="K14464" s="50">
        <v>9838804000</v>
      </c>
      <c r="L14464" s="50">
        <v>9831604000</v>
      </c>
    </row>
    <row r="14465" spans="4:12" x14ac:dyDescent="0.25">
      <c r="D14465" s="50">
        <v>52832050</v>
      </c>
      <c r="E14465" s="50" t="s">
        <v>39</v>
      </c>
      <c r="F14465" s="50">
        <v>9832406000</v>
      </c>
      <c r="G14465" s="50">
        <v>9815006000</v>
      </c>
      <c r="H14465" s="50">
        <v>9831806000</v>
      </c>
      <c r="I14465" s="50">
        <v>9831006000</v>
      </c>
      <c r="J14465" s="50">
        <v>9831206000</v>
      </c>
      <c r="K14465" s="50">
        <v>9838806000</v>
      </c>
      <c r="L14465" s="50">
        <v>9831606000</v>
      </c>
    </row>
    <row r="14466" spans="4:12" x14ac:dyDescent="0.25">
      <c r="D14466" s="50">
        <v>52832060</v>
      </c>
      <c r="E14466" s="50" t="s">
        <v>39</v>
      </c>
      <c r="F14466" s="50">
        <v>9832406000</v>
      </c>
      <c r="G14466" s="50">
        <v>9815006000</v>
      </c>
      <c r="H14466" s="50">
        <v>9831806000</v>
      </c>
      <c r="I14466" s="50">
        <v>9831006000</v>
      </c>
      <c r="J14466" s="50">
        <v>9831206000</v>
      </c>
      <c r="K14466" s="50">
        <v>9838806000</v>
      </c>
      <c r="L14466" s="50">
        <v>9831606000</v>
      </c>
    </row>
    <row r="14467" spans="4:12" x14ac:dyDescent="0.25">
      <c r="D14467" s="50">
        <v>52832070</v>
      </c>
      <c r="E14467" s="50" t="s">
        <v>39</v>
      </c>
      <c r="F14467" s="50">
        <v>9832408000</v>
      </c>
      <c r="G14467" s="50">
        <v>9815008000</v>
      </c>
      <c r="H14467" s="50">
        <v>9831808000</v>
      </c>
      <c r="I14467" s="50">
        <v>9831008000</v>
      </c>
      <c r="J14467" s="50">
        <v>9831208000</v>
      </c>
      <c r="K14467" s="50">
        <v>9838808000</v>
      </c>
      <c r="L14467" s="50">
        <v>9831608000</v>
      </c>
    </row>
    <row r="14468" spans="4:12" x14ac:dyDescent="0.25">
      <c r="D14468" s="50">
        <v>52832080</v>
      </c>
      <c r="E14468" s="50" t="s">
        <v>39</v>
      </c>
      <c r="F14468" s="50">
        <v>9832408000</v>
      </c>
      <c r="G14468" s="50">
        <v>9815008000</v>
      </c>
      <c r="H14468" s="50">
        <v>9831808000</v>
      </c>
      <c r="I14468" s="50">
        <v>9831008000</v>
      </c>
      <c r="J14468" s="50">
        <v>9831208000</v>
      </c>
      <c r="K14468" s="50">
        <v>9838808000</v>
      </c>
      <c r="L14468" s="50">
        <v>9831608000</v>
      </c>
    </row>
    <row r="14469" spans="4:12" x14ac:dyDescent="0.25">
      <c r="D14469" s="50">
        <v>52832090</v>
      </c>
      <c r="E14469" s="50" t="s">
        <v>39</v>
      </c>
      <c r="F14469" s="50">
        <v>9832410000</v>
      </c>
      <c r="G14469" s="50">
        <v>9815010000</v>
      </c>
      <c r="H14469" s="50">
        <v>9831810000</v>
      </c>
      <c r="I14469" s="50">
        <v>9831010000</v>
      </c>
      <c r="J14469" s="50">
        <v>9831210000</v>
      </c>
      <c r="K14469" s="50">
        <v>9838810000</v>
      </c>
      <c r="L14469" s="50">
        <v>9831610000</v>
      </c>
    </row>
    <row r="14470" spans="4:12" x14ac:dyDescent="0.25">
      <c r="D14470" s="50">
        <v>52832100</v>
      </c>
      <c r="E14470" s="50" t="s">
        <v>39</v>
      </c>
      <c r="F14470" s="50">
        <v>9832410000</v>
      </c>
      <c r="G14470" s="50">
        <v>9815010000</v>
      </c>
      <c r="H14470" s="50">
        <v>9831810000</v>
      </c>
      <c r="I14470" s="50">
        <v>9831010000</v>
      </c>
      <c r="J14470" s="50">
        <v>9831210000</v>
      </c>
      <c r="K14470" s="50">
        <v>9838810000</v>
      </c>
      <c r="L14470" s="50">
        <v>9831610000</v>
      </c>
    </row>
    <row r="14471" spans="4:12" x14ac:dyDescent="0.25">
      <c r="D14471" s="50">
        <v>52832120</v>
      </c>
      <c r="E14471" s="50" t="s">
        <v>39</v>
      </c>
      <c r="F14471" s="50">
        <v>9832412000</v>
      </c>
      <c r="G14471" s="50">
        <v>9815012000</v>
      </c>
      <c r="H14471" s="50">
        <v>9831812000</v>
      </c>
      <c r="I14471" s="50">
        <v>9831012000</v>
      </c>
      <c r="J14471" s="50">
        <v>9831212000</v>
      </c>
      <c r="K14471" s="50">
        <v>9838812000</v>
      </c>
      <c r="L14471" s="50">
        <v>9831612000</v>
      </c>
    </row>
    <row r="14472" spans="4:12" x14ac:dyDescent="0.25">
      <c r="D14472" s="50">
        <v>52832140</v>
      </c>
      <c r="E14472" s="50" t="s">
        <v>39</v>
      </c>
      <c r="F14472" s="50">
        <v>9832414000</v>
      </c>
      <c r="G14472" s="50">
        <v>9815014000</v>
      </c>
      <c r="H14472" s="50">
        <v>9831814000</v>
      </c>
      <c r="I14472" s="50">
        <v>9831014000</v>
      </c>
      <c r="J14472" s="50">
        <v>9831214000</v>
      </c>
      <c r="K14472" s="50">
        <v>9838814000</v>
      </c>
      <c r="L14472" s="50">
        <v>9831614000</v>
      </c>
    </row>
    <row r="14473" spans="4:12" x14ac:dyDescent="0.25">
      <c r="D14473" s="50">
        <v>52832160</v>
      </c>
      <c r="E14473" s="50" t="s">
        <v>39</v>
      </c>
      <c r="F14473" s="50">
        <v>9832416000</v>
      </c>
      <c r="G14473" s="50">
        <v>9815016000</v>
      </c>
      <c r="H14473" s="50">
        <v>9831816000</v>
      </c>
      <c r="I14473" s="50">
        <v>9831016000</v>
      </c>
      <c r="J14473" s="50">
        <v>9831216000</v>
      </c>
      <c r="K14473" s="50">
        <v>9838816000</v>
      </c>
      <c r="L14473" s="50">
        <v>9831616000</v>
      </c>
    </row>
    <row r="14474" spans="4:12" x14ac:dyDescent="0.25">
      <c r="D14474" s="50">
        <v>52832180</v>
      </c>
      <c r="E14474" s="50" t="s">
        <v>39</v>
      </c>
      <c r="F14474" s="50">
        <v>9832418000</v>
      </c>
      <c r="G14474" s="50">
        <v>9815018000</v>
      </c>
      <c r="H14474" s="50">
        <v>9831818000</v>
      </c>
      <c r="I14474" s="50">
        <v>9831018000</v>
      </c>
      <c r="J14474" s="50">
        <v>9831218000</v>
      </c>
      <c r="K14474" s="50">
        <v>9838818000</v>
      </c>
      <c r="L14474" s="50">
        <v>9831618000</v>
      </c>
    </row>
    <row r="14475" spans="4:12" x14ac:dyDescent="0.25">
      <c r="D14475" s="50">
        <v>52832200</v>
      </c>
      <c r="E14475" s="50" t="s">
        <v>39</v>
      </c>
      <c r="F14475" s="50">
        <v>9832420000</v>
      </c>
      <c r="G14475" s="50">
        <v>9815020000</v>
      </c>
      <c r="H14475" s="50">
        <v>9831820000</v>
      </c>
      <c r="I14475" s="50">
        <v>9831020000</v>
      </c>
      <c r="J14475" s="50">
        <v>9831220000</v>
      </c>
      <c r="K14475" s="50">
        <v>9838820000</v>
      </c>
      <c r="L14475" s="50">
        <v>9831620000</v>
      </c>
    </row>
    <row r="14476" spans="4:12" x14ac:dyDescent="0.25">
      <c r="D14476" s="50">
        <v>52833020</v>
      </c>
      <c r="E14476" s="50" t="s">
        <v>39</v>
      </c>
      <c r="F14476" s="50">
        <v>9899999903</v>
      </c>
      <c r="G14476" s="50"/>
      <c r="H14476" s="50"/>
      <c r="I14476" s="50"/>
      <c r="J14476" s="50"/>
      <c r="K14476" s="50"/>
      <c r="L14476" s="50"/>
    </row>
    <row r="14477" spans="4:12" x14ac:dyDescent="0.25">
      <c r="D14477" s="50">
        <v>52833030</v>
      </c>
      <c r="E14477" s="50" t="s">
        <v>39</v>
      </c>
      <c r="F14477" s="50">
        <v>9832404000</v>
      </c>
      <c r="G14477" s="50">
        <v>9815004000</v>
      </c>
      <c r="H14477" s="50">
        <v>9831804000</v>
      </c>
      <c r="I14477" s="50">
        <v>9831004000</v>
      </c>
      <c r="J14477" s="50">
        <v>9831204000</v>
      </c>
      <c r="K14477" s="50">
        <v>9838804000</v>
      </c>
      <c r="L14477" s="50">
        <v>9831604000</v>
      </c>
    </row>
    <row r="14478" spans="4:12" x14ac:dyDescent="0.25">
      <c r="D14478" s="50">
        <v>52833040</v>
      </c>
      <c r="E14478" s="50" t="s">
        <v>39</v>
      </c>
      <c r="F14478" s="50">
        <v>9832404000</v>
      </c>
      <c r="G14478" s="50">
        <v>9815004000</v>
      </c>
      <c r="H14478" s="50">
        <v>9831804000</v>
      </c>
      <c r="I14478" s="50">
        <v>9831004000</v>
      </c>
      <c r="J14478" s="50">
        <v>9831204000</v>
      </c>
      <c r="K14478" s="50">
        <v>9838804000</v>
      </c>
      <c r="L14478" s="50">
        <v>9831604000</v>
      </c>
    </row>
    <row r="14479" spans="4:12" x14ac:dyDescent="0.25">
      <c r="D14479" s="50">
        <v>52833050</v>
      </c>
      <c r="E14479" s="50" t="s">
        <v>39</v>
      </c>
      <c r="F14479" s="50">
        <v>9832406000</v>
      </c>
      <c r="G14479" s="50">
        <v>9815006000</v>
      </c>
      <c r="H14479" s="50">
        <v>9831806000</v>
      </c>
      <c r="I14479" s="50">
        <v>9831006000</v>
      </c>
      <c r="J14479" s="50">
        <v>9831206000</v>
      </c>
      <c r="K14479" s="50">
        <v>9838806000</v>
      </c>
      <c r="L14479" s="50">
        <v>9831606000</v>
      </c>
    </row>
    <row r="14480" spans="4:12" x14ac:dyDescent="0.25">
      <c r="D14480" s="50">
        <v>52833060</v>
      </c>
      <c r="E14480" s="50" t="s">
        <v>39</v>
      </c>
      <c r="F14480" s="50">
        <v>9832406000</v>
      </c>
      <c r="G14480" s="50">
        <v>9815006000</v>
      </c>
      <c r="H14480" s="50">
        <v>9831806000</v>
      </c>
      <c r="I14480" s="50">
        <v>9831006000</v>
      </c>
      <c r="J14480" s="50">
        <v>9831206000</v>
      </c>
      <c r="K14480" s="50">
        <v>9838806000</v>
      </c>
      <c r="L14480" s="50">
        <v>9831606000</v>
      </c>
    </row>
    <row r="14481" spans="4:12" x14ac:dyDescent="0.25">
      <c r="D14481" s="50">
        <v>52833070</v>
      </c>
      <c r="E14481" s="50" t="s">
        <v>39</v>
      </c>
      <c r="F14481" s="50">
        <v>9832408000</v>
      </c>
      <c r="G14481" s="50">
        <v>9815008000</v>
      </c>
      <c r="H14481" s="50">
        <v>9831808000</v>
      </c>
      <c r="I14481" s="50">
        <v>9831008000</v>
      </c>
      <c r="J14481" s="50">
        <v>9831208000</v>
      </c>
      <c r="K14481" s="50">
        <v>9838808000</v>
      </c>
      <c r="L14481" s="50">
        <v>9831608000</v>
      </c>
    </row>
    <row r="14482" spans="4:12" x14ac:dyDescent="0.25">
      <c r="D14482" s="50">
        <v>52833080</v>
      </c>
      <c r="E14482" s="50" t="s">
        <v>39</v>
      </c>
      <c r="F14482" s="50">
        <v>9832408000</v>
      </c>
      <c r="G14482" s="50">
        <v>9815008000</v>
      </c>
      <c r="H14482" s="50">
        <v>9831808000</v>
      </c>
      <c r="I14482" s="50">
        <v>9831008000</v>
      </c>
      <c r="J14482" s="50">
        <v>9831208000</v>
      </c>
      <c r="K14482" s="50">
        <v>9838808000</v>
      </c>
      <c r="L14482" s="50">
        <v>9831608000</v>
      </c>
    </row>
    <row r="14483" spans="4:12" x14ac:dyDescent="0.25">
      <c r="D14483" s="50">
        <v>52833090</v>
      </c>
      <c r="E14483" s="50" t="s">
        <v>39</v>
      </c>
      <c r="F14483" s="50">
        <v>9832410000</v>
      </c>
      <c r="G14483" s="50">
        <v>9815010000</v>
      </c>
      <c r="H14483" s="50">
        <v>9831810000</v>
      </c>
      <c r="I14483" s="50">
        <v>9831010000</v>
      </c>
      <c r="J14483" s="50">
        <v>9831210000</v>
      </c>
      <c r="K14483" s="50">
        <v>9838810000</v>
      </c>
      <c r="L14483" s="50">
        <v>9831610000</v>
      </c>
    </row>
    <row r="14484" spans="4:12" x14ac:dyDescent="0.25">
      <c r="D14484" s="50">
        <v>52833100</v>
      </c>
      <c r="E14484" s="50" t="s">
        <v>39</v>
      </c>
      <c r="F14484" s="50">
        <v>9832410000</v>
      </c>
      <c r="G14484" s="50">
        <v>9815010000</v>
      </c>
      <c r="H14484" s="50">
        <v>9831810000</v>
      </c>
      <c r="I14484" s="50">
        <v>9831010000</v>
      </c>
      <c r="J14484" s="50">
        <v>9831210000</v>
      </c>
      <c r="K14484" s="50">
        <v>9838810000</v>
      </c>
      <c r="L14484" s="50">
        <v>9831610000</v>
      </c>
    </row>
    <row r="14485" spans="4:12" x14ac:dyDescent="0.25">
      <c r="D14485" s="50">
        <v>52833120</v>
      </c>
      <c r="E14485" s="50" t="s">
        <v>39</v>
      </c>
      <c r="F14485" s="50">
        <v>9832412000</v>
      </c>
      <c r="G14485" s="50">
        <v>9815012000</v>
      </c>
      <c r="H14485" s="50">
        <v>9831812000</v>
      </c>
      <c r="I14485" s="50">
        <v>9831012000</v>
      </c>
      <c r="J14485" s="50">
        <v>9831212000</v>
      </c>
      <c r="K14485" s="50">
        <v>9838812000</v>
      </c>
      <c r="L14485" s="50">
        <v>9831612000</v>
      </c>
    </row>
    <row r="14486" spans="4:12" x14ac:dyDescent="0.25">
      <c r="D14486" s="50">
        <v>52833140</v>
      </c>
      <c r="E14486" s="50" t="s">
        <v>39</v>
      </c>
      <c r="F14486" s="50">
        <v>9832414000</v>
      </c>
      <c r="G14486" s="50">
        <v>9815014000</v>
      </c>
      <c r="H14486" s="50">
        <v>9831814000</v>
      </c>
      <c r="I14486" s="50">
        <v>9831014000</v>
      </c>
      <c r="J14486" s="50">
        <v>9831214000</v>
      </c>
      <c r="K14486" s="50">
        <v>9838814000</v>
      </c>
      <c r="L14486" s="50">
        <v>9831614000</v>
      </c>
    </row>
    <row r="14487" spans="4:12" x14ac:dyDescent="0.25">
      <c r="D14487" s="50">
        <v>52833160</v>
      </c>
      <c r="E14487" s="50" t="s">
        <v>39</v>
      </c>
      <c r="F14487" s="50">
        <v>9832416000</v>
      </c>
      <c r="G14487" s="50">
        <v>9815016000</v>
      </c>
      <c r="H14487" s="50">
        <v>9831816000</v>
      </c>
      <c r="I14487" s="50">
        <v>9831016000</v>
      </c>
      <c r="J14487" s="50">
        <v>9831216000</v>
      </c>
      <c r="K14487" s="50">
        <v>9838816000</v>
      </c>
      <c r="L14487" s="50">
        <v>9831616000</v>
      </c>
    </row>
    <row r="14488" spans="4:12" x14ac:dyDescent="0.25">
      <c r="D14488" s="50">
        <v>52833180</v>
      </c>
      <c r="E14488" s="50" t="s">
        <v>39</v>
      </c>
      <c r="F14488" s="50">
        <v>9832418000</v>
      </c>
      <c r="G14488" s="50">
        <v>9815018000</v>
      </c>
      <c r="H14488" s="50">
        <v>9831818000</v>
      </c>
      <c r="I14488" s="50">
        <v>9831018000</v>
      </c>
      <c r="J14488" s="50">
        <v>9831218000</v>
      </c>
      <c r="K14488" s="50">
        <v>9838818000</v>
      </c>
      <c r="L14488" s="50">
        <v>9831618000</v>
      </c>
    </row>
    <row r="14489" spans="4:12" x14ac:dyDescent="0.25">
      <c r="D14489" s="50">
        <v>52833200</v>
      </c>
      <c r="E14489" s="50" t="s">
        <v>39</v>
      </c>
      <c r="F14489" s="50">
        <v>9832420000</v>
      </c>
      <c r="G14489" s="50">
        <v>9815020000</v>
      </c>
      <c r="H14489" s="50">
        <v>9831820000</v>
      </c>
      <c r="I14489" s="50">
        <v>9831020000</v>
      </c>
      <c r="J14489" s="50">
        <v>9831220000</v>
      </c>
      <c r="K14489" s="50">
        <v>9838820000</v>
      </c>
      <c r="L14489" s="50">
        <v>9831620000</v>
      </c>
    </row>
    <row r="14490" spans="4:12" x14ac:dyDescent="0.25">
      <c r="D14490" s="50">
        <v>52834020</v>
      </c>
      <c r="E14490" s="50" t="s">
        <v>39</v>
      </c>
      <c r="F14490" s="50">
        <v>9899999903</v>
      </c>
      <c r="G14490" s="50"/>
      <c r="H14490" s="50"/>
      <c r="I14490" s="50"/>
      <c r="J14490" s="50"/>
      <c r="K14490" s="50"/>
      <c r="L14490" s="50"/>
    </row>
    <row r="14491" spans="4:12" x14ac:dyDescent="0.25">
      <c r="D14491" s="50">
        <v>52834030</v>
      </c>
      <c r="E14491" s="50" t="s">
        <v>39</v>
      </c>
      <c r="F14491" s="50">
        <v>9838804000</v>
      </c>
      <c r="G14491" s="50">
        <v>9815004000</v>
      </c>
      <c r="H14491" s="50">
        <v>9831804000</v>
      </c>
      <c r="I14491" s="50">
        <v>9831004000</v>
      </c>
      <c r="J14491" s="50">
        <v>9831204000</v>
      </c>
      <c r="K14491" s="50">
        <v>9831604000</v>
      </c>
      <c r="L14491" s="50">
        <v>9832404000</v>
      </c>
    </row>
    <row r="14492" spans="4:12" x14ac:dyDescent="0.25">
      <c r="D14492" s="50">
        <v>52834040</v>
      </c>
      <c r="E14492" s="50" t="s">
        <v>39</v>
      </c>
      <c r="F14492" s="50">
        <v>9838804000</v>
      </c>
      <c r="G14492" s="50">
        <v>9815004000</v>
      </c>
      <c r="H14492" s="50">
        <v>9831804000</v>
      </c>
      <c r="I14492" s="50">
        <v>9831004000</v>
      </c>
      <c r="J14492" s="50">
        <v>9831204000</v>
      </c>
      <c r="K14492" s="50">
        <v>9831604000</v>
      </c>
      <c r="L14492" s="50">
        <v>9832404000</v>
      </c>
    </row>
    <row r="14493" spans="4:12" x14ac:dyDescent="0.25">
      <c r="D14493" s="50">
        <v>52834050</v>
      </c>
      <c r="E14493" s="50" t="s">
        <v>39</v>
      </c>
      <c r="F14493" s="50">
        <v>9838806000</v>
      </c>
      <c r="G14493" s="50">
        <v>9815006000</v>
      </c>
      <c r="H14493" s="50">
        <v>9831806000</v>
      </c>
      <c r="I14493" s="50">
        <v>9831006000</v>
      </c>
      <c r="J14493" s="50">
        <v>9831206000</v>
      </c>
      <c r="K14493" s="50">
        <v>9831606000</v>
      </c>
      <c r="L14493" s="50">
        <v>9832406000</v>
      </c>
    </row>
    <row r="14494" spans="4:12" x14ac:dyDescent="0.25">
      <c r="D14494" s="50">
        <v>52834060</v>
      </c>
      <c r="E14494" s="50" t="s">
        <v>39</v>
      </c>
      <c r="F14494" s="50">
        <v>9838806000</v>
      </c>
      <c r="G14494" s="50">
        <v>9815006000</v>
      </c>
      <c r="H14494" s="50">
        <v>9831806000</v>
      </c>
      <c r="I14494" s="50">
        <v>9831006000</v>
      </c>
      <c r="J14494" s="50">
        <v>9831206000</v>
      </c>
      <c r="K14494" s="50">
        <v>9831606000</v>
      </c>
      <c r="L14494" s="50">
        <v>9832406000</v>
      </c>
    </row>
    <row r="14495" spans="4:12" x14ac:dyDescent="0.25">
      <c r="D14495" s="50">
        <v>52834080</v>
      </c>
      <c r="E14495" s="50" t="s">
        <v>39</v>
      </c>
      <c r="F14495" s="50">
        <v>9838808000</v>
      </c>
      <c r="G14495" s="50">
        <v>9815008000</v>
      </c>
      <c r="H14495" s="50">
        <v>9831808000</v>
      </c>
      <c r="I14495" s="50">
        <v>9831008000</v>
      </c>
      <c r="J14495" s="50">
        <v>9831208000</v>
      </c>
      <c r="K14495" s="50">
        <v>9831608000</v>
      </c>
      <c r="L14495" s="50">
        <v>9832408000</v>
      </c>
    </row>
    <row r="14496" spans="4:12" x14ac:dyDescent="0.25">
      <c r="D14496" s="50">
        <v>52834100</v>
      </c>
      <c r="E14496" s="50" t="s">
        <v>39</v>
      </c>
      <c r="F14496" s="50">
        <v>9838810000</v>
      </c>
      <c r="G14496" s="50">
        <v>9815010000</v>
      </c>
      <c r="H14496" s="50">
        <v>9831810000</v>
      </c>
      <c r="I14496" s="50">
        <v>9831010000</v>
      </c>
      <c r="J14496" s="50">
        <v>9831210000</v>
      </c>
      <c r="K14496" s="50">
        <v>9831610000</v>
      </c>
      <c r="L14496" s="50">
        <v>9832410000</v>
      </c>
    </row>
    <row r="14497" spans="4:12" x14ac:dyDescent="0.25">
      <c r="D14497" s="50">
        <v>52834120</v>
      </c>
      <c r="E14497" s="50" t="s">
        <v>39</v>
      </c>
      <c r="F14497" s="50">
        <v>9838812000</v>
      </c>
      <c r="G14497" s="50">
        <v>9815012000</v>
      </c>
      <c r="H14497" s="50">
        <v>9831812000</v>
      </c>
      <c r="I14497" s="50">
        <v>9831012000</v>
      </c>
      <c r="J14497" s="50">
        <v>9831212000</v>
      </c>
      <c r="K14497" s="50">
        <v>9831612000</v>
      </c>
      <c r="L14497" s="50">
        <v>9832412000</v>
      </c>
    </row>
    <row r="14498" spans="4:12" x14ac:dyDescent="0.25">
      <c r="D14498" s="50">
        <v>52834140</v>
      </c>
      <c r="E14498" s="50" t="s">
        <v>39</v>
      </c>
      <c r="F14498" s="50">
        <v>9838814000</v>
      </c>
      <c r="G14498" s="50">
        <v>9815014000</v>
      </c>
      <c r="H14498" s="50">
        <v>9831814000</v>
      </c>
      <c r="I14498" s="50">
        <v>9831014000</v>
      </c>
      <c r="J14498" s="50">
        <v>9831214000</v>
      </c>
      <c r="K14498" s="50">
        <v>9831614000</v>
      </c>
      <c r="L14498" s="50">
        <v>9832414000</v>
      </c>
    </row>
    <row r="14499" spans="4:12" x14ac:dyDescent="0.25">
      <c r="D14499" s="50">
        <v>52834160</v>
      </c>
      <c r="E14499" s="50" t="s">
        <v>39</v>
      </c>
      <c r="F14499" s="50">
        <v>9838816000</v>
      </c>
      <c r="G14499" s="50">
        <v>9815016000</v>
      </c>
      <c r="H14499" s="50">
        <v>9831816000</v>
      </c>
      <c r="I14499" s="50">
        <v>9831016000</v>
      </c>
      <c r="J14499" s="50">
        <v>9831216000</v>
      </c>
      <c r="K14499" s="50">
        <v>9831616000</v>
      </c>
      <c r="L14499" s="50">
        <v>9832416000</v>
      </c>
    </row>
    <row r="14500" spans="4:12" x14ac:dyDescent="0.25">
      <c r="D14500" s="50">
        <v>52834180</v>
      </c>
      <c r="E14500" s="50" t="s">
        <v>39</v>
      </c>
      <c r="F14500" s="50">
        <v>9838818000</v>
      </c>
      <c r="G14500" s="50">
        <v>9815018000</v>
      </c>
      <c r="H14500" s="50">
        <v>9831818000</v>
      </c>
      <c r="I14500" s="50">
        <v>9831018000</v>
      </c>
      <c r="J14500" s="50">
        <v>9831218000</v>
      </c>
      <c r="K14500" s="50">
        <v>9831618000</v>
      </c>
      <c r="L14500" s="50">
        <v>9832418000</v>
      </c>
    </row>
    <row r="14501" spans="4:12" x14ac:dyDescent="0.25">
      <c r="D14501" s="50">
        <v>52834200</v>
      </c>
      <c r="E14501" s="50" t="s">
        <v>39</v>
      </c>
      <c r="F14501" s="50">
        <v>9838820000</v>
      </c>
      <c r="G14501" s="50">
        <v>9815020000</v>
      </c>
      <c r="H14501" s="50">
        <v>9831820000</v>
      </c>
      <c r="I14501" s="50">
        <v>9831020000</v>
      </c>
      <c r="J14501" s="50">
        <v>9831220000</v>
      </c>
      <c r="K14501" s="50">
        <v>9831620000</v>
      </c>
      <c r="L14501" s="50">
        <v>9832420000</v>
      </c>
    </row>
    <row r="14502" spans="4:12" x14ac:dyDescent="0.25">
      <c r="D14502" s="50">
        <v>52835030</v>
      </c>
      <c r="E14502" s="50" t="s">
        <v>39</v>
      </c>
      <c r="F14502" s="50">
        <v>9832504000</v>
      </c>
      <c r="G14502" s="50">
        <v>9815104000</v>
      </c>
      <c r="H14502" s="50">
        <v>9831304000</v>
      </c>
      <c r="I14502" s="50">
        <v>9831104000</v>
      </c>
      <c r="J14502" s="50">
        <v>9831904000</v>
      </c>
      <c r="K14502" s="50">
        <v>9838904000</v>
      </c>
      <c r="L14502" s="50">
        <v>9831704000</v>
      </c>
    </row>
    <row r="14503" spans="4:12" x14ac:dyDescent="0.25">
      <c r="D14503" s="50">
        <v>52835040</v>
      </c>
      <c r="E14503" s="50" t="s">
        <v>39</v>
      </c>
      <c r="F14503" s="50">
        <v>9832504000</v>
      </c>
      <c r="G14503" s="50">
        <v>9815104000</v>
      </c>
      <c r="H14503" s="50">
        <v>9831304000</v>
      </c>
      <c r="I14503" s="50">
        <v>9831104000</v>
      </c>
      <c r="J14503" s="50">
        <v>9831904000</v>
      </c>
      <c r="K14503" s="50">
        <v>9838904000</v>
      </c>
      <c r="L14503" s="50">
        <v>9831704000</v>
      </c>
    </row>
    <row r="14504" spans="4:12" x14ac:dyDescent="0.25">
      <c r="D14504" s="50">
        <v>52835050</v>
      </c>
      <c r="E14504" s="50" t="s">
        <v>39</v>
      </c>
      <c r="F14504" s="50">
        <v>9832506000</v>
      </c>
      <c r="G14504" s="50">
        <v>9815106000</v>
      </c>
      <c r="H14504" s="50">
        <v>9831906000</v>
      </c>
      <c r="I14504" s="50">
        <v>9831306000</v>
      </c>
      <c r="J14504" s="50">
        <v>9831106000</v>
      </c>
      <c r="K14504" s="50">
        <v>9838906000</v>
      </c>
      <c r="L14504" s="50">
        <v>9831706000</v>
      </c>
    </row>
    <row r="14505" spans="4:12" x14ac:dyDescent="0.25">
      <c r="D14505" s="50">
        <v>52835060</v>
      </c>
      <c r="E14505" s="50" t="s">
        <v>39</v>
      </c>
      <c r="F14505" s="50">
        <v>9832506000</v>
      </c>
      <c r="G14505" s="50">
        <v>9815106000</v>
      </c>
      <c r="H14505" s="50">
        <v>9831906000</v>
      </c>
      <c r="I14505" s="50">
        <v>9831306000</v>
      </c>
      <c r="J14505" s="50">
        <v>9831106000</v>
      </c>
      <c r="K14505" s="50">
        <v>9838906000</v>
      </c>
      <c r="L14505" s="50">
        <v>9831706000</v>
      </c>
    </row>
    <row r="14506" spans="4:12" x14ac:dyDescent="0.25">
      <c r="D14506" s="50">
        <v>52835080</v>
      </c>
      <c r="E14506" s="50" t="s">
        <v>39</v>
      </c>
      <c r="F14506" s="50">
        <v>9832508000</v>
      </c>
      <c r="G14506" s="50">
        <v>9815108000</v>
      </c>
      <c r="H14506" s="50">
        <v>9831908000</v>
      </c>
      <c r="I14506" s="50">
        <v>9831308000</v>
      </c>
      <c r="J14506" s="50">
        <v>9831108000</v>
      </c>
      <c r="K14506" s="50">
        <v>9838908000</v>
      </c>
      <c r="L14506" s="50">
        <v>9831708000</v>
      </c>
    </row>
    <row r="14507" spans="4:12" x14ac:dyDescent="0.25">
      <c r="D14507" s="50">
        <v>52835100</v>
      </c>
      <c r="E14507" s="50" t="s">
        <v>39</v>
      </c>
      <c r="F14507" s="50">
        <v>9832510000</v>
      </c>
      <c r="G14507" s="50">
        <v>9815110000</v>
      </c>
      <c r="H14507" s="50">
        <v>9831910000</v>
      </c>
      <c r="I14507" s="50">
        <v>9831110000</v>
      </c>
      <c r="J14507" s="50">
        <v>9831310000</v>
      </c>
      <c r="K14507" s="50">
        <v>9838910000</v>
      </c>
      <c r="L14507" s="50">
        <v>9831710000</v>
      </c>
    </row>
    <row r="14508" spans="4:12" x14ac:dyDescent="0.25">
      <c r="D14508" s="50">
        <v>52835120</v>
      </c>
      <c r="E14508" s="50" t="s">
        <v>39</v>
      </c>
      <c r="F14508" s="50">
        <v>9832512000</v>
      </c>
      <c r="G14508" s="50">
        <v>9815112000</v>
      </c>
      <c r="H14508" s="50">
        <v>9831112000</v>
      </c>
      <c r="I14508" s="50">
        <v>9831312000</v>
      </c>
      <c r="J14508" s="50">
        <v>9831912000</v>
      </c>
      <c r="K14508" s="50">
        <v>9838912000</v>
      </c>
      <c r="L14508" s="50">
        <v>9831712000</v>
      </c>
    </row>
    <row r="14509" spans="4:12" x14ac:dyDescent="0.25">
      <c r="D14509" s="50">
        <v>52835140</v>
      </c>
      <c r="E14509" s="50" t="s">
        <v>39</v>
      </c>
      <c r="F14509" s="50">
        <v>9832514000</v>
      </c>
      <c r="G14509" s="50">
        <v>9815114000</v>
      </c>
      <c r="H14509" s="50">
        <v>9831114000</v>
      </c>
      <c r="I14509" s="50">
        <v>9831914000</v>
      </c>
      <c r="J14509" s="50">
        <v>9831314000</v>
      </c>
      <c r="K14509" s="50">
        <v>9838914000</v>
      </c>
      <c r="L14509" s="50">
        <v>9831714000</v>
      </c>
    </row>
    <row r="14510" spans="4:12" x14ac:dyDescent="0.25">
      <c r="D14510" s="50">
        <v>52835160</v>
      </c>
      <c r="E14510" s="50" t="s">
        <v>39</v>
      </c>
      <c r="F14510" s="50">
        <v>9832516000</v>
      </c>
      <c r="G14510" s="50">
        <v>9815116000</v>
      </c>
      <c r="H14510" s="50">
        <v>9831916000</v>
      </c>
      <c r="I14510" s="50">
        <v>9831316000</v>
      </c>
      <c r="J14510" s="50">
        <v>9831116000</v>
      </c>
      <c r="K14510" s="50">
        <v>9838916000</v>
      </c>
      <c r="L14510" s="50">
        <v>9831716000</v>
      </c>
    </row>
    <row r="14511" spans="4:12" x14ac:dyDescent="0.25">
      <c r="D14511" s="50">
        <v>52835180</v>
      </c>
      <c r="E14511" s="50" t="s">
        <v>39</v>
      </c>
      <c r="F14511" s="50">
        <v>9832518000</v>
      </c>
      <c r="G14511" s="50">
        <v>9815118000</v>
      </c>
      <c r="H14511" s="50">
        <v>9831118000</v>
      </c>
      <c r="I14511" s="50">
        <v>9831318000</v>
      </c>
      <c r="J14511" s="50">
        <v>9831918000</v>
      </c>
      <c r="K14511" s="50">
        <v>9838918000</v>
      </c>
      <c r="L14511" s="50">
        <v>9831718000</v>
      </c>
    </row>
    <row r="14512" spans="4:12" x14ac:dyDescent="0.25">
      <c r="D14512" s="50">
        <v>52835200</v>
      </c>
      <c r="E14512" s="50" t="s">
        <v>39</v>
      </c>
      <c r="F14512" s="50">
        <v>9832520000</v>
      </c>
      <c r="G14512" s="50">
        <v>9815120000</v>
      </c>
      <c r="H14512" s="50">
        <v>9831920000</v>
      </c>
      <c r="I14512" s="50">
        <v>9831320000</v>
      </c>
      <c r="J14512" s="50">
        <v>9831120000</v>
      </c>
      <c r="K14512" s="50">
        <v>9838920000</v>
      </c>
      <c r="L14512" s="50">
        <v>9831720000</v>
      </c>
    </row>
    <row r="14513" spans="4:12" x14ac:dyDescent="0.25">
      <c r="D14513" s="50">
        <v>52836030</v>
      </c>
      <c r="E14513" s="50" t="s">
        <v>39</v>
      </c>
      <c r="F14513" s="50">
        <v>9832504000</v>
      </c>
      <c r="G14513" s="50">
        <v>9815104000</v>
      </c>
      <c r="H14513" s="50">
        <v>9831304000</v>
      </c>
      <c r="I14513" s="50">
        <v>9831104000</v>
      </c>
      <c r="J14513" s="50">
        <v>9831904000</v>
      </c>
      <c r="K14513" s="50">
        <v>9838904000</v>
      </c>
      <c r="L14513" s="50">
        <v>9831704000</v>
      </c>
    </row>
    <row r="14514" spans="4:12" x14ac:dyDescent="0.25">
      <c r="D14514" s="50">
        <v>52836040</v>
      </c>
      <c r="E14514" s="50" t="s">
        <v>39</v>
      </c>
      <c r="F14514" s="50">
        <v>9832504000</v>
      </c>
      <c r="G14514" s="50">
        <v>9815104000</v>
      </c>
      <c r="H14514" s="50">
        <v>9831304000</v>
      </c>
      <c r="I14514" s="50">
        <v>9831104000</v>
      </c>
      <c r="J14514" s="50">
        <v>9831904000</v>
      </c>
      <c r="K14514" s="50">
        <v>9838904000</v>
      </c>
      <c r="L14514" s="50">
        <v>9831704000</v>
      </c>
    </row>
    <row r="14515" spans="4:12" x14ac:dyDescent="0.25">
      <c r="D14515" s="50">
        <v>52836050</v>
      </c>
      <c r="E14515" s="50" t="s">
        <v>39</v>
      </c>
      <c r="F14515" s="50">
        <v>9832506000</v>
      </c>
      <c r="G14515" s="50">
        <v>9815106000</v>
      </c>
      <c r="H14515" s="50">
        <v>9831906000</v>
      </c>
      <c r="I14515" s="50">
        <v>9831306000</v>
      </c>
      <c r="J14515" s="50">
        <v>9831106000</v>
      </c>
      <c r="K14515" s="50">
        <v>9838906000</v>
      </c>
      <c r="L14515" s="50">
        <v>9831706000</v>
      </c>
    </row>
    <row r="14516" spans="4:12" x14ac:dyDescent="0.25">
      <c r="D14516" s="50">
        <v>52836060</v>
      </c>
      <c r="E14516" s="50" t="s">
        <v>39</v>
      </c>
      <c r="F14516" s="50">
        <v>9832506000</v>
      </c>
      <c r="G14516" s="50">
        <v>9815106000</v>
      </c>
      <c r="H14516" s="50">
        <v>9831906000</v>
      </c>
      <c r="I14516" s="50">
        <v>9831306000</v>
      </c>
      <c r="J14516" s="50">
        <v>9831106000</v>
      </c>
      <c r="K14516" s="50">
        <v>9838906000</v>
      </c>
      <c r="L14516" s="50">
        <v>9831706000</v>
      </c>
    </row>
    <row r="14517" spans="4:12" x14ac:dyDescent="0.25">
      <c r="D14517" s="50">
        <v>52836080</v>
      </c>
      <c r="E14517" s="50" t="s">
        <v>39</v>
      </c>
      <c r="F14517" s="50">
        <v>9832508000</v>
      </c>
      <c r="G14517" s="50">
        <v>9815108000</v>
      </c>
      <c r="H14517" s="50">
        <v>9831908000</v>
      </c>
      <c r="I14517" s="50">
        <v>9831308000</v>
      </c>
      <c r="J14517" s="50">
        <v>9831108000</v>
      </c>
      <c r="K14517" s="50">
        <v>9838908000</v>
      </c>
      <c r="L14517" s="50">
        <v>9831708000</v>
      </c>
    </row>
    <row r="14518" spans="4:12" x14ac:dyDescent="0.25">
      <c r="D14518" s="50">
        <v>52836100</v>
      </c>
      <c r="E14518" s="50" t="s">
        <v>39</v>
      </c>
      <c r="F14518" s="50">
        <v>9832510000</v>
      </c>
      <c r="G14518" s="50">
        <v>9815110000</v>
      </c>
      <c r="H14518" s="50">
        <v>9831910000</v>
      </c>
      <c r="I14518" s="50">
        <v>9831110000</v>
      </c>
      <c r="J14518" s="50">
        <v>9831310000</v>
      </c>
      <c r="K14518" s="50">
        <v>9838910000</v>
      </c>
      <c r="L14518" s="50">
        <v>9831710000</v>
      </c>
    </row>
    <row r="14519" spans="4:12" x14ac:dyDescent="0.25">
      <c r="D14519" s="50">
        <v>52836120</v>
      </c>
      <c r="E14519" s="50" t="s">
        <v>39</v>
      </c>
      <c r="F14519" s="50">
        <v>9832512000</v>
      </c>
      <c r="G14519" s="50">
        <v>9815112000</v>
      </c>
      <c r="H14519" s="50">
        <v>9831112000</v>
      </c>
      <c r="I14519" s="50">
        <v>9831312000</v>
      </c>
      <c r="J14519" s="50">
        <v>9831912000</v>
      </c>
      <c r="K14519" s="50">
        <v>9838912000</v>
      </c>
      <c r="L14519" s="50">
        <v>9831712000</v>
      </c>
    </row>
    <row r="14520" spans="4:12" x14ac:dyDescent="0.25">
      <c r="D14520" s="50">
        <v>52836140</v>
      </c>
      <c r="E14520" s="50" t="s">
        <v>39</v>
      </c>
      <c r="F14520" s="50">
        <v>9832514000</v>
      </c>
      <c r="G14520" s="50">
        <v>9815114000</v>
      </c>
      <c r="H14520" s="50">
        <v>9831114000</v>
      </c>
      <c r="I14520" s="50">
        <v>9831914000</v>
      </c>
      <c r="J14520" s="50">
        <v>9831314000</v>
      </c>
      <c r="K14520" s="50">
        <v>9838914000</v>
      </c>
      <c r="L14520" s="50">
        <v>9831714000</v>
      </c>
    </row>
    <row r="14521" spans="4:12" x14ac:dyDescent="0.25">
      <c r="D14521" s="50">
        <v>52836160</v>
      </c>
      <c r="E14521" s="50" t="s">
        <v>39</v>
      </c>
      <c r="F14521" s="50">
        <v>9832516000</v>
      </c>
      <c r="G14521" s="50">
        <v>9815116000</v>
      </c>
      <c r="H14521" s="50">
        <v>9831916000</v>
      </c>
      <c r="I14521" s="50">
        <v>9831316000</v>
      </c>
      <c r="J14521" s="50">
        <v>9831116000</v>
      </c>
      <c r="K14521" s="50">
        <v>9838916000</v>
      </c>
      <c r="L14521" s="50">
        <v>9831716000</v>
      </c>
    </row>
    <row r="14522" spans="4:12" x14ac:dyDescent="0.25">
      <c r="D14522" s="50">
        <v>52836180</v>
      </c>
      <c r="E14522" s="50" t="s">
        <v>39</v>
      </c>
      <c r="F14522" s="50">
        <v>9832518000</v>
      </c>
      <c r="G14522" s="50">
        <v>9815118000</v>
      </c>
      <c r="H14522" s="50">
        <v>9831118000</v>
      </c>
      <c r="I14522" s="50">
        <v>9831318000</v>
      </c>
      <c r="J14522" s="50">
        <v>9831918000</v>
      </c>
      <c r="K14522" s="50">
        <v>9838918000</v>
      </c>
      <c r="L14522" s="50">
        <v>9831718000</v>
      </c>
    </row>
    <row r="14523" spans="4:12" x14ac:dyDescent="0.25">
      <c r="D14523" s="50">
        <v>52836200</v>
      </c>
      <c r="E14523" s="50" t="s">
        <v>39</v>
      </c>
      <c r="F14523" s="50">
        <v>9832520000</v>
      </c>
      <c r="G14523" s="50">
        <v>9815120000</v>
      </c>
      <c r="H14523" s="50">
        <v>9831920000</v>
      </c>
      <c r="I14523" s="50">
        <v>9831320000</v>
      </c>
      <c r="J14523" s="50">
        <v>9831120000</v>
      </c>
      <c r="K14523" s="50">
        <v>9838920000</v>
      </c>
      <c r="L14523" s="50">
        <v>9831720000</v>
      </c>
    </row>
    <row r="14524" spans="4:12" x14ac:dyDescent="0.25">
      <c r="D14524" s="50">
        <v>52839020</v>
      </c>
      <c r="E14524" s="50" t="s">
        <v>39</v>
      </c>
      <c r="F14524" s="50">
        <v>9899999903</v>
      </c>
      <c r="G14524" s="50"/>
      <c r="H14524" s="50"/>
      <c r="I14524" s="50"/>
      <c r="J14524" s="50"/>
      <c r="K14524" s="50"/>
      <c r="L14524" s="50"/>
    </row>
    <row r="14525" spans="4:12" x14ac:dyDescent="0.25">
      <c r="D14525" s="50">
        <v>52839021</v>
      </c>
      <c r="E14525" s="50" t="s">
        <v>39</v>
      </c>
      <c r="F14525" s="50">
        <v>9899999903</v>
      </c>
      <c r="G14525" s="50"/>
      <c r="H14525" s="50"/>
      <c r="I14525" s="50"/>
      <c r="J14525" s="50"/>
      <c r="K14525" s="50"/>
      <c r="L14525" s="50"/>
    </row>
    <row r="14526" spans="4:12" x14ac:dyDescent="0.25">
      <c r="D14526" s="50">
        <v>52839025</v>
      </c>
      <c r="E14526" s="50" t="s">
        <v>39</v>
      </c>
      <c r="F14526" s="50">
        <v>9899999903</v>
      </c>
      <c r="G14526" s="50"/>
      <c r="H14526" s="50"/>
      <c r="I14526" s="50"/>
      <c r="J14526" s="50"/>
      <c r="K14526" s="50"/>
      <c r="L14526" s="50"/>
    </row>
    <row r="14527" spans="4:12" x14ac:dyDescent="0.25">
      <c r="D14527" s="50">
        <v>52839026</v>
      </c>
      <c r="E14527" s="50" t="s">
        <v>39</v>
      </c>
      <c r="F14527" s="50">
        <v>9899999903</v>
      </c>
      <c r="G14527" s="50"/>
      <c r="H14527" s="50"/>
      <c r="I14527" s="50"/>
      <c r="J14527" s="50"/>
      <c r="K14527" s="50"/>
      <c r="L14527" s="50"/>
    </row>
    <row r="14528" spans="4:12" x14ac:dyDescent="0.25">
      <c r="D14528" s="50">
        <v>52839028</v>
      </c>
      <c r="E14528" s="50" t="s">
        <v>39</v>
      </c>
      <c r="F14528" s="50">
        <v>9899999903</v>
      </c>
      <c r="G14528" s="50"/>
      <c r="H14528" s="50"/>
      <c r="I14528" s="50"/>
      <c r="J14528" s="50"/>
      <c r="K14528" s="50"/>
      <c r="L14528" s="50"/>
    </row>
    <row r="14529" spans="4:12" x14ac:dyDescent="0.25">
      <c r="D14529" s="50">
        <v>52839030</v>
      </c>
      <c r="E14529" s="50" t="s">
        <v>39</v>
      </c>
      <c r="F14529" s="50">
        <v>9832404000</v>
      </c>
      <c r="G14529" s="50">
        <v>9815004000</v>
      </c>
      <c r="H14529" s="50">
        <v>9831804000</v>
      </c>
      <c r="I14529" s="50">
        <v>9831004000</v>
      </c>
      <c r="J14529" s="50">
        <v>9831204000</v>
      </c>
      <c r="K14529" s="50">
        <v>9838804000</v>
      </c>
      <c r="L14529" s="50">
        <v>9831604000</v>
      </c>
    </row>
    <row r="14530" spans="4:12" x14ac:dyDescent="0.25">
      <c r="D14530" s="50">
        <v>52839031</v>
      </c>
      <c r="E14530" s="50" t="s">
        <v>39</v>
      </c>
      <c r="F14530" s="50">
        <v>9832404000</v>
      </c>
      <c r="G14530" s="50">
        <v>9815004000</v>
      </c>
      <c r="H14530" s="50">
        <v>9831804000</v>
      </c>
      <c r="I14530" s="50">
        <v>9831004000</v>
      </c>
      <c r="J14530" s="50">
        <v>9831204000</v>
      </c>
      <c r="K14530" s="50">
        <v>9838804000</v>
      </c>
      <c r="L14530" s="50">
        <v>9831604000</v>
      </c>
    </row>
    <row r="14531" spans="4:12" x14ac:dyDescent="0.25">
      <c r="D14531" s="50">
        <v>52839035</v>
      </c>
      <c r="E14531" s="50" t="s">
        <v>39</v>
      </c>
      <c r="F14531" s="50">
        <v>9832404000</v>
      </c>
      <c r="G14531" s="50">
        <v>9815004000</v>
      </c>
      <c r="H14531" s="50">
        <v>9831804000</v>
      </c>
      <c r="I14531" s="50">
        <v>9831004000</v>
      </c>
      <c r="J14531" s="50">
        <v>9831204000</v>
      </c>
      <c r="K14531" s="50">
        <v>9838804000</v>
      </c>
      <c r="L14531" s="50">
        <v>9831604000</v>
      </c>
    </row>
    <row r="14532" spans="4:12" x14ac:dyDescent="0.25">
      <c r="D14532" s="50">
        <v>52839038</v>
      </c>
      <c r="E14532" s="50" t="s">
        <v>39</v>
      </c>
      <c r="F14532" s="50">
        <v>9832404000</v>
      </c>
      <c r="G14532" s="50">
        <v>9815004000</v>
      </c>
      <c r="H14532" s="50">
        <v>9831804000</v>
      </c>
      <c r="I14532" s="50">
        <v>9831004000</v>
      </c>
      <c r="J14532" s="50">
        <v>9831204000</v>
      </c>
      <c r="K14532" s="50">
        <v>9838804000</v>
      </c>
      <c r="L14532" s="50">
        <v>9831604000</v>
      </c>
    </row>
    <row r="14533" spans="4:12" x14ac:dyDescent="0.25">
      <c r="D14533" s="50">
        <v>52839040</v>
      </c>
      <c r="E14533" s="50" t="s">
        <v>39</v>
      </c>
      <c r="F14533" s="50">
        <v>9832404000</v>
      </c>
      <c r="G14533" s="50">
        <v>9815004000</v>
      </c>
      <c r="H14533" s="50">
        <v>9831804000</v>
      </c>
      <c r="I14533" s="50">
        <v>9831004000</v>
      </c>
      <c r="J14533" s="50">
        <v>9831204000</v>
      </c>
      <c r="K14533" s="50">
        <v>9838804000</v>
      </c>
      <c r="L14533" s="50">
        <v>9831604000</v>
      </c>
    </row>
    <row r="14534" spans="4:12" x14ac:dyDescent="0.25">
      <c r="D14534" s="50">
        <v>52839045</v>
      </c>
      <c r="E14534" s="50" t="s">
        <v>39</v>
      </c>
      <c r="F14534" s="50">
        <v>9832406000</v>
      </c>
      <c r="G14534" s="50">
        <v>9815006000</v>
      </c>
      <c r="H14534" s="50">
        <v>9831806000</v>
      </c>
      <c r="I14534" s="50">
        <v>9831006000</v>
      </c>
      <c r="J14534" s="50">
        <v>9831206000</v>
      </c>
      <c r="K14534" s="50">
        <v>9838806000</v>
      </c>
      <c r="L14534" s="50">
        <v>9831606000</v>
      </c>
    </row>
    <row r="14535" spans="4:12" x14ac:dyDescent="0.25">
      <c r="D14535" s="50">
        <v>52839048</v>
      </c>
      <c r="E14535" s="50" t="s">
        <v>39</v>
      </c>
      <c r="F14535" s="50">
        <v>9832406000</v>
      </c>
      <c r="G14535" s="50">
        <v>9815006000</v>
      </c>
      <c r="H14535" s="50">
        <v>9831806000</v>
      </c>
      <c r="I14535" s="50">
        <v>9831006000</v>
      </c>
      <c r="J14535" s="50">
        <v>9831206000</v>
      </c>
      <c r="K14535" s="50">
        <v>9838806000</v>
      </c>
      <c r="L14535" s="50">
        <v>9831606000</v>
      </c>
    </row>
    <row r="14536" spans="4:12" x14ac:dyDescent="0.25">
      <c r="D14536" s="50">
        <v>52839050</v>
      </c>
      <c r="E14536" s="50" t="s">
        <v>39</v>
      </c>
      <c r="F14536" s="50">
        <v>9832406000</v>
      </c>
      <c r="G14536" s="50">
        <v>9815006000</v>
      </c>
      <c r="H14536" s="50">
        <v>9831806000</v>
      </c>
      <c r="I14536" s="50">
        <v>9831006000</v>
      </c>
      <c r="J14536" s="50">
        <v>9831206000</v>
      </c>
      <c r="K14536" s="50">
        <v>9838806000</v>
      </c>
      <c r="L14536" s="50">
        <v>9831606000</v>
      </c>
    </row>
    <row r="14537" spans="4:12" x14ac:dyDescent="0.25">
      <c r="D14537" s="50">
        <v>52839055</v>
      </c>
      <c r="E14537" s="50" t="s">
        <v>39</v>
      </c>
      <c r="F14537" s="50">
        <v>9832406000</v>
      </c>
      <c r="G14537" s="50">
        <v>9815006000</v>
      </c>
      <c r="H14537" s="50">
        <v>9831806000</v>
      </c>
      <c r="I14537" s="50">
        <v>9831006000</v>
      </c>
      <c r="J14537" s="50">
        <v>9831206000</v>
      </c>
      <c r="K14537" s="50">
        <v>9838806000</v>
      </c>
      <c r="L14537" s="50">
        <v>9831606000</v>
      </c>
    </row>
    <row r="14538" spans="4:12" x14ac:dyDescent="0.25">
      <c r="D14538" s="50">
        <v>52839057</v>
      </c>
      <c r="E14538" s="50" t="s">
        <v>39</v>
      </c>
      <c r="F14538" s="50">
        <v>9832406000</v>
      </c>
      <c r="G14538" s="50">
        <v>9815006000</v>
      </c>
      <c r="H14538" s="50">
        <v>9831806000</v>
      </c>
      <c r="I14538" s="50">
        <v>9831006000</v>
      </c>
      <c r="J14538" s="50">
        <v>9831206000</v>
      </c>
      <c r="K14538" s="50">
        <v>9838806000</v>
      </c>
      <c r="L14538" s="50">
        <v>9831606000</v>
      </c>
    </row>
    <row r="14539" spans="4:12" x14ac:dyDescent="0.25">
      <c r="D14539" s="50">
        <v>52839060</v>
      </c>
      <c r="E14539" s="50" t="s">
        <v>39</v>
      </c>
      <c r="F14539" s="50">
        <v>9832406000</v>
      </c>
      <c r="G14539" s="50">
        <v>9815006000</v>
      </c>
      <c r="H14539" s="50">
        <v>9831806000</v>
      </c>
      <c r="I14539" s="50">
        <v>9831006000</v>
      </c>
      <c r="J14539" s="50">
        <v>9831206000</v>
      </c>
      <c r="K14539" s="50">
        <v>9838806000</v>
      </c>
      <c r="L14539" s="50">
        <v>9831606000</v>
      </c>
    </row>
    <row r="14540" spans="4:12" x14ac:dyDescent="0.25">
      <c r="D14540" s="50">
        <v>52839070</v>
      </c>
      <c r="E14540" s="50" t="s">
        <v>39</v>
      </c>
      <c r="F14540" s="50">
        <v>9832408000</v>
      </c>
      <c r="G14540" s="50">
        <v>9815008000</v>
      </c>
      <c r="H14540" s="50">
        <v>9831808000</v>
      </c>
      <c r="I14540" s="50">
        <v>9831008000</v>
      </c>
      <c r="J14540" s="50">
        <v>9831208000</v>
      </c>
      <c r="K14540" s="50">
        <v>9838808000</v>
      </c>
      <c r="L14540" s="50">
        <v>9831608000</v>
      </c>
    </row>
    <row r="14541" spans="4:12" x14ac:dyDescent="0.25">
      <c r="D14541" s="50">
        <v>52839077</v>
      </c>
      <c r="E14541" s="50" t="s">
        <v>39</v>
      </c>
      <c r="F14541" s="50">
        <v>9832408000</v>
      </c>
      <c r="G14541" s="50">
        <v>9815008000</v>
      </c>
      <c r="H14541" s="50">
        <v>9831808000</v>
      </c>
      <c r="I14541" s="50">
        <v>9831008000</v>
      </c>
      <c r="J14541" s="50">
        <v>9831208000</v>
      </c>
      <c r="K14541" s="50">
        <v>9838808000</v>
      </c>
      <c r="L14541" s="50">
        <v>9831608000</v>
      </c>
    </row>
    <row r="14542" spans="4:12" x14ac:dyDescent="0.25">
      <c r="D14542" s="50">
        <v>52839080</v>
      </c>
      <c r="E14542" s="50" t="s">
        <v>39</v>
      </c>
      <c r="F14542" s="50">
        <v>9832408000</v>
      </c>
      <c r="G14542" s="50">
        <v>9815008000</v>
      </c>
      <c r="H14542" s="50">
        <v>9831808000</v>
      </c>
      <c r="I14542" s="50">
        <v>9831008000</v>
      </c>
      <c r="J14542" s="50">
        <v>9831208000</v>
      </c>
      <c r="K14542" s="50">
        <v>9838808000</v>
      </c>
      <c r="L14542" s="50">
        <v>9831608000</v>
      </c>
    </row>
    <row r="14543" spans="4:12" x14ac:dyDescent="0.25">
      <c r="D14543" s="50">
        <v>52839090</v>
      </c>
      <c r="E14543" s="50" t="s">
        <v>39</v>
      </c>
      <c r="F14543" s="50">
        <v>9832410000</v>
      </c>
      <c r="G14543" s="50">
        <v>9815010000</v>
      </c>
      <c r="H14543" s="50">
        <v>9831810000</v>
      </c>
      <c r="I14543" s="50">
        <v>9831010000</v>
      </c>
      <c r="J14543" s="50">
        <v>9831210000</v>
      </c>
      <c r="K14543" s="50">
        <v>9838810000</v>
      </c>
      <c r="L14543" s="50">
        <v>9831610000</v>
      </c>
    </row>
    <row r="14544" spans="4:12" x14ac:dyDescent="0.25">
      <c r="D14544" s="50">
        <v>52839097</v>
      </c>
      <c r="E14544" s="50" t="s">
        <v>39</v>
      </c>
      <c r="F14544" s="50">
        <v>9832410000</v>
      </c>
      <c r="G14544" s="50">
        <v>9815010000</v>
      </c>
      <c r="H14544" s="50">
        <v>9831810000</v>
      </c>
      <c r="I14544" s="50">
        <v>9831010000</v>
      </c>
      <c r="J14544" s="50">
        <v>9831210000</v>
      </c>
      <c r="K14544" s="50">
        <v>9838810000</v>
      </c>
      <c r="L14544" s="50">
        <v>9831610000</v>
      </c>
    </row>
    <row r="14545" spans="4:12" x14ac:dyDescent="0.25">
      <c r="D14545" s="50">
        <v>52839100</v>
      </c>
      <c r="E14545" s="50" t="s">
        <v>39</v>
      </c>
      <c r="F14545" s="50">
        <v>9832410000</v>
      </c>
      <c r="G14545" s="50">
        <v>9815010000</v>
      </c>
      <c r="H14545" s="50">
        <v>9831810000</v>
      </c>
      <c r="I14545" s="50">
        <v>9831010000</v>
      </c>
      <c r="J14545" s="50">
        <v>9831210000</v>
      </c>
      <c r="K14545" s="50">
        <v>9838810000</v>
      </c>
      <c r="L14545" s="50">
        <v>9831610000</v>
      </c>
    </row>
    <row r="14546" spans="4:12" x14ac:dyDescent="0.25">
      <c r="D14546" s="50">
        <v>52839117</v>
      </c>
      <c r="E14546" s="50" t="s">
        <v>39</v>
      </c>
      <c r="F14546" s="50">
        <v>9832412000</v>
      </c>
      <c r="G14546" s="50">
        <v>9815012000</v>
      </c>
      <c r="H14546" s="50">
        <v>9831812000</v>
      </c>
      <c r="I14546" s="50">
        <v>9831012000</v>
      </c>
      <c r="J14546" s="50">
        <v>9831212000</v>
      </c>
      <c r="K14546" s="50">
        <v>9838812000</v>
      </c>
      <c r="L14546" s="50">
        <v>9831612000</v>
      </c>
    </row>
    <row r="14547" spans="4:12" x14ac:dyDescent="0.25">
      <c r="D14547" s="50">
        <v>52839120</v>
      </c>
      <c r="E14547" s="50" t="s">
        <v>39</v>
      </c>
      <c r="F14547" s="50">
        <v>9832412000</v>
      </c>
      <c r="G14547" s="50">
        <v>9815012000</v>
      </c>
      <c r="H14547" s="50">
        <v>9831812000</v>
      </c>
      <c r="I14547" s="50">
        <v>9831012000</v>
      </c>
      <c r="J14547" s="50">
        <v>9831212000</v>
      </c>
      <c r="K14547" s="50">
        <v>9838812000</v>
      </c>
      <c r="L14547" s="50">
        <v>9831612000</v>
      </c>
    </row>
    <row r="14548" spans="4:12" x14ac:dyDescent="0.25">
      <c r="D14548" s="50">
        <v>52839140</v>
      </c>
      <c r="E14548" s="50" t="s">
        <v>39</v>
      </c>
      <c r="F14548" s="50">
        <v>9832414000</v>
      </c>
      <c r="G14548" s="50">
        <v>9815014000</v>
      </c>
      <c r="H14548" s="50">
        <v>9831814000</v>
      </c>
      <c r="I14548" s="50">
        <v>9831014000</v>
      </c>
      <c r="J14548" s="50">
        <v>9831214000</v>
      </c>
      <c r="K14548" s="50">
        <v>9838814000</v>
      </c>
      <c r="L14548" s="50">
        <v>9831614000</v>
      </c>
    </row>
    <row r="14549" spans="4:12" x14ac:dyDescent="0.25">
      <c r="D14549" s="50">
        <v>52839160</v>
      </c>
      <c r="E14549" s="50" t="s">
        <v>39</v>
      </c>
      <c r="F14549" s="50">
        <v>9832416000</v>
      </c>
      <c r="G14549" s="50">
        <v>9815016000</v>
      </c>
      <c r="H14549" s="50">
        <v>9831816000</v>
      </c>
      <c r="I14549" s="50">
        <v>9831016000</v>
      </c>
      <c r="J14549" s="50">
        <v>9831216000</v>
      </c>
      <c r="K14549" s="50">
        <v>9838816000</v>
      </c>
      <c r="L14549" s="50">
        <v>9831616000</v>
      </c>
    </row>
    <row r="14550" spans="4:12" x14ac:dyDescent="0.25">
      <c r="D14550" s="50">
        <v>52839180</v>
      </c>
      <c r="E14550" s="50" t="s">
        <v>39</v>
      </c>
      <c r="F14550" s="50">
        <v>9832418000</v>
      </c>
      <c r="G14550" s="50">
        <v>9815018000</v>
      </c>
      <c r="H14550" s="50">
        <v>9831818000</v>
      </c>
      <c r="I14550" s="50">
        <v>9831018000</v>
      </c>
      <c r="J14550" s="50">
        <v>9831218000</v>
      </c>
      <c r="K14550" s="50">
        <v>9838818000</v>
      </c>
      <c r="L14550" s="50">
        <v>9831618000</v>
      </c>
    </row>
    <row r="14551" spans="4:12" x14ac:dyDescent="0.25">
      <c r="D14551" s="50">
        <v>52839200</v>
      </c>
      <c r="E14551" s="50" t="s">
        <v>39</v>
      </c>
      <c r="F14551" s="50">
        <v>9832420000</v>
      </c>
      <c r="G14551" s="50">
        <v>9815020000</v>
      </c>
      <c r="H14551" s="50">
        <v>9831820000</v>
      </c>
      <c r="I14551" s="50">
        <v>9831020000</v>
      </c>
      <c r="J14551" s="50">
        <v>9831220000</v>
      </c>
      <c r="K14551" s="50">
        <v>9838820000</v>
      </c>
      <c r="L14551" s="50">
        <v>9831620000</v>
      </c>
    </row>
    <row r="14552" spans="4:12" x14ac:dyDescent="0.25">
      <c r="D14552" s="50">
        <v>52840020</v>
      </c>
      <c r="E14552" s="50" t="s">
        <v>39</v>
      </c>
      <c r="F14552" s="50">
        <v>9899999903</v>
      </c>
      <c r="G14552" s="50"/>
      <c r="H14552" s="50"/>
      <c r="I14552" s="50"/>
      <c r="J14552" s="50"/>
      <c r="K14552" s="50"/>
      <c r="L14552" s="50"/>
    </row>
    <row r="14553" spans="4:12" x14ac:dyDescent="0.25">
      <c r="D14553" s="50">
        <v>52840025</v>
      </c>
      <c r="E14553" s="50" t="s">
        <v>39</v>
      </c>
      <c r="F14553" s="50">
        <v>9899999903</v>
      </c>
      <c r="G14553" s="50"/>
      <c r="H14553" s="50"/>
      <c r="I14553" s="50"/>
      <c r="J14553" s="50"/>
      <c r="K14553" s="50"/>
      <c r="L14553" s="50"/>
    </row>
    <row r="14554" spans="4:12" x14ac:dyDescent="0.25">
      <c r="D14554" s="50">
        <v>52840028</v>
      </c>
      <c r="E14554" s="50" t="s">
        <v>39</v>
      </c>
      <c r="F14554" s="50">
        <v>9899999903</v>
      </c>
      <c r="G14554" s="50"/>
      <c r="H14554" s="50"/>
      <c r="I14554" s="50"/>
      <c r="J14554" s="50"/>
      <c r="K14554" s="50"/>
      <c r="L14554" s="50"/>
    </row>
    <row r="14555" spans="4:12" x14ac:dyDescent="0.25">
      <c r="D14555" s="50">
        <v>52840030</v>
      </c>
      <c r="E14555" s="50" t="s">
        <v>39</v>
      </c>
      <c r="F14555" s="50">
        <v>9832404000</v>
      </c>
      <c r="G14555" s="50">
        <v>9815004000</v>
      </c>
      <c r="H14555" s="50">
        <v>9831804000</v>
      </c>
      <c r="I14555" s="50">
        <v>9831004000</v>
      </c>
      <c r="J14555" s="50">
        <v>9831204000</v>
      </c>
      <c r="K14555" s="50">
        <v>9838804000</v>
      </c>
      <c r="L14555" s="50">
        <v>9831604000</v>
      </c>
    </row>
    <row r="14556" spans="4:12" x14ac:dyDescent="0.25">
      <c r="D14556" s="50">
        <v>52840035</v>
      </c>
      <c r="E14556" s="50" t="s">
        <v>39</v>
      </c>
      <c r="F14556" s="50">
        <v>9832404000</v>
      </c>
      <c r="G14556" s="50">
        <v>9815004000</v>
      </c>
      <c r="H14556" s="50">
        <v>9831804000</v>
      </c>
      <c r="I14556" s="50">
        <v>9831004000</v>
      </c>
      <c r="J14556" s="50">
        <v>9831204000</v>
      </c>
      <c r="K14556" s="50">
        <v>9838804000</v>
      </c>
      <c r="L14556" s="50">
        <v>9831604000</v>
      </c>
    </row>
    <row r="14557" spans="4:12" x14ac:dyDescent="0.25">
      <c r="D14557" s="50">
        <v>52840038</v>
      </c>
      <c r="E14557" s="50" t="s">
        <v>39</v>
      </c>
      <c r="F14557" s="50">
        <v>9832404000</v>
      </c>
      <c r="G14557" s="50">
        <v>9815004000</v>
      </c>
      <c r="H14557" s="50">
        <v>9831804000</v>
      </c>
      <c r="I14557" s="50">
        <v>9831004000</v>
      </c>
      <c r="J14557" s="50">
        <v>9831204000</v>
      </c>
      <c r="K14557" s="50">
        <v>9838804000</v>
      </c>
      <c r="L14557" s="50">
        <v>9831604000</v>
      </c>
    </row>
    <row r="14558" spans="4:12" x14ac:dyDescent="0.25">
      <c r="D14558" s="50">
        <v>52840040</v>
      </c>
      <c r="E14558" s="50" t="s">
        <v>39</v>
      </c>
      <c r="F14558" s="50">
        <v>9832404000</v>
      </c>
      <c r="G14558" s="50">
        <v>9815004000</v>
      </c>
      <c r="H14558" s="50">
        <v>9831804000</v>
      </c>
      <c r="I14558" s="50">
        <v>9831004000</v>
      </c>
      <c r="J14558" s="50">
        <v>9831204000</v>
      </c>
      <c r="K14558" s="50">
        <v>9838804000</v>
      </c>
      <c r="L14558" s="50">
        <v>9831604000</v>
      </c>
    </row>
    <row r="14559" spans="4:12" x14ac:dyDescent="0.25">
      <c r="D14559" s="50">
        <v>52840045</v>
      </c>
      <c r="E14559" s="50" t="s">
        <v>39</v>
      </c>
      <c r="F14559" s="50">
        <v>9832406000</v>
      </c>
      <c r="G14559" s="50">
        <v>9815006000</v>
      </c>
      <c r="H14559" s="50">
        <v>9831806000</v>
      </c>
      <c r="I14559" s="50">
        <v>9831006000</v>
      </c>
      <c r="J14559" s="50">
        <v>9831206000</v>
      </c>
      <c r="K14559" s="50">
        <v>9838806000</v>
      </c>
      <c r="L14559" s="50">
        <v>9831606000</v>
      </c>
    </row>
    <row r="14560" spans="4:12" x14ac:dyDescent="0.25">
      <c r="D14560" s="50">
        <v>52840048</v>
      </c>
      <c r="E14560" s="50" t="s">
        <v>39</v>
      </c>
      <c r="F14560" s="50">
        <v>9832406000</v>
      </c>
      <c r="G14560" s="50">
        <v>9815006000</v>
      </c>
      <c r="H14560" s="50">
        <v>9831806000</v>
      </c>
      <c r="I14560" s="50">
        <v>9831006000</v>
      </c>
      <c r="J14560" s="50">
        <v>9831206000</v>
      </c>
      <c r="K14560" s="50">
        <v>9838806000</v>
      </c>
      <c r="L14560" s="50">
        <v>9831606000</v>
      </c>
    </row>
    <row r="14561" spans="4:12" x14ac:dyDescent="0.25">
      <c r="D14561" s="50">
        <v>52840050</v>
      </c>
      <c r="E14561" s="50" t="s">
        <v>39</v>
      </c>
      <c r="F14561" s="50">
        <v>9832406000</v>
      </c>
      <c r="G14561" s="50">
        <v>9815006000</v>
      </c>
      <c r="H14561" s="50">
        <v>9831806000</v>
      </c>
      <c r="I14561" s="50">
        <v>9831006000</v>
      </c>
      <c r="J14561" s="50">
        <v>9831206000</v>
      </c>
      <c r="K14561" s="50">
        <v>9838806000</v>
      </c>
      <c r="L14561" s="50">
        <v>9831606000</v>
      </c>
    </row>
    <row r="14562" spans="4:12" x14ac:dyDescent="0.25">
      <c r="D14562" s="50">
        <v>52840055</v>
      </c>
      <c r="E14562" s="50" t="s">
        <v>39</v>
      </c>
      <c r="F14562" s="50">
        <v>9832406000</v>
      </c>
      <c r="G14562" s="50">
        <v>9815006000</v>
      </c>
      <c r="H14562" s="50">
        <v>9831806000</v>
      </c>
      <c r="I14562" s="50">
        <v>9831006000</v>
      </c>
      <c r="J14562" s="50">
        <v>9831206000</v>
      </c>
      <c r="K14562" s="50">
        <v>9838806000</v>
      </c>
      <c r="L14562" s="50">
        <v>9831606000</v>
      </c>
    </row>
    <row r="14563" spans="4:12" x14ac:dyDescent="0.25">
      <c r="D14563" s="50">
        <v>52840057</v>
      </c>
      <c r="E14563" s="50" t="s">
        <v>39</v>
      </c>
      <c r="F14563" s="50">
        <v>9832406000</v>
      </c>
      <c r="G14563" s="50">
        <v>9815006000</v>
      </c>
      <c r="H14563" s="50">
        <v>9831806000</v>
      </c>
      <c r="I14563" s="50">
        <v>9831006000</v>
      </c>
      <c r="J14563" s="50">
        <v>9831206000</v>
      </c>
      <c r="K14563" s="50">
        <v>9838806000</v>
      </c>
      <c r="L14563" s="50">
        <v>9831606000</v>
      </c>
    </row>
    <row r="14564" spans="4:12" x14ac:dyDescent="0.25">
      <c r="D14564" s="50">
        <v>52840060</v>
      </c>
      <c r="E14564" s="50" t="s">
        <v>39</v>
      </c>
      <c r="F14564" s="50">
        <v>9832406000</v>
      </c>
      <c r="G14564" s="50">
        <v>9815006000</v>
      </c>
      <c r="H14564" s="50">
        <v>9831806000</v>
      </c>
      <c r="I14564" s="50">
        <v>9831006000</v>
      </c>
      <c r="J14564" s="50">
        <v>9831206000</v>
      </c>
      <c r="K14564" s="50">
        <v>9838806000</v>
      </c>
      <c r="L14564" s="50">
        <v>9831606000</v>
      </c>
    </row>
    <row r="14565" spans="4:12" x14ac:dyDescent="0.25">
      <c r="D14565" s="50">
        <v>52840070</v>
      </c>
      <c r="E14565" s="50" t="s">
        <v>39</v>
      </c>
      <c r="F14565" s="50">
        <v>9832408000</v>
      </c>
      <c r="G14565" s="50">
        <v>9815008000</v>
      </c>
      <c r="H14565" s="50">
        <v>9831808000</v>
      </c>
      <c r="I14565" s="50">
        <v>9831008000</v>
      </c>
      <c r="J14565" s="50">
        <v>9831208000</v>
      </c>
      <c r="K14565" s="50">
        <v>9838808000</v>
      </c>
      <c r="L14565" s="50">
        <v>9831608000</v>
      </c>
    </row>
    <row r="14566" spans="4:12" x14ac:dyDescent="0.25">
      <c r="D14566" s="50">
        <v>52840077</v>
      </c>
      <c r="E14566" s="50" t="s">
        <v>39</v>
      </c>
      <c r="F14566" s="50">
        <v>9832408000</v>
      </c>
      <c r="G14566" s="50">
        <v>9815008000</v>
      </c>
      <c r="H14566" s="50">
        <v>9831808000</v>
      </c>
      <c r="I14566" s="50">
        <v>9831008000</v>
      </c>
      <c r="J14566" s="50">
        <v>9831208000</v>
      </c>
      <c r="K14566" s="50">
        <v>9838808000</v>
      </c>
      <c r="L14566" s="50">
        <v>9831608000</v>
      </c>
    </row>
    <row r="14567" spans="4:12" x14ac:dyDescent="0.25">
      <c r="D14567" s="50">
        <v>52840080</v>
      </c>
      <c r="E14567" s="50" t="s">
        <v>39</v>
      </c>
      <c r="F14567" s="50">
        <v>9832408000</v>
      </c>
      <c r="G14567" s="50">
        <v>9815008000</v>
      </c>
      <c r="H14567" s="50">
        <v>9831808000</v>
      </c>
      <c r="I14567" s="50">
        <v>9831008000</v>
      </c>
      <c r="J14567" s="50">
        <v>9831208000</v>
      </c>
      <c r="K14567" s="50">
        <v>9838808000</v>
      </c>
      <c r="L14567" s="50">
        <v>9831608000</v>
      </c>
    </row>
    <row r="14568" spans="4:12" x14ac:dyDescent="0.25">
      <c r="D14568" s="50">
        <v>52840090</v>
      </c>
      <c r="E14568" s="50" t="s">
        <v>39</v>
      </c>
      <c r="F14568" s="50">
        <v>9832410000</v>
      </c>
      <c r="G14568" s="50">
        <v>9815010000</v>
      </c>
      <c r="H14568" s="50">
        <v>9831810000</v>
      </c>
      <c r="I14568" s="50">
        <v>9831010000</v>
      </c>
      <c r="J14568" s="50">
        <v>9831210000</v>
      </c>
      <c r="K14568" s="50">
        <v>9838810000</v>
      </c>
      <c r="L14568" s="50">
        <v>9831610000</v>
      </c>
    </row>
    <row r="14569" spans="4:12" x14ac:dyDescent="0.25">
      <c r="D14569" s="50">
        <v>52840097</v>
      </c>
      <c r="E14569" s="50" t="s">
        <v>39</v>
      </c>
      <c r="F14569" s="50">
        <v>9832410000</v>
      </c>
      <c r="G14569" s="50">
        <v>9815010000</v>
      </c>
      <c r="H14569" s="50">
        <v>9831810000</v>
      </c>
      <c r="I14569" s="50">
        <v>9831010000</v>
      </c>
      <c r="J14569" s="50">
        <v>9831210000</v>
      </c>
      <c r="K14569" s="50">
        <v>9838810000</v>
      </c>
      <c r="L14569" s="50">
        <v>9831610000</v>
      </c>
    </row>
    <row r="14570" spans="4:12" x14ac:dyDescent="0.25">
      <c r="D14570" s="50">
        <v>52840100</v>
      </c>
      <c r="E14570" s="50" t="s">
        <v>39</v>
      </c>
      <c r="F14570" s="50">
        <v>9832410000</v>
      </c>
      <c r="G14570" s="50">
        <v>9815010000</v>
      </c>
      <c r="H14570" s="50">
        <v>9831810000</v>
      </c>
      <c r="I14570" s="50">
        <v>9831010000</v>
      </c>
      <c r="J14570" s="50">
        <v>9831210000</v>
      </c>
      <c r="K14570" s="50">
        <v>9838810000</v>
      </c>
      <c r="L14570" s="50">
        <v>9831610000</v>
      </c>
    </row>
    <row r="14571" spans="4:12" x14ac:dyDescent="0.25">
      <c r="D14571" s="50">
        <v>52840117</v>
      </c>
      <c r="E14571" s="50" t="s">
        <v>39</v>
      </c>
      <c r="F14571" s="50">
        <v>9832412000</v>
      </c>
      <c r="G14571" s="50">
        <v>9815012000</v>
      </c>
      <c r="H14571" s="50">
        <v>9831812000</v>
      </c>
      <c r="I14571" s="50">
        <v>9831012000</v>
      </c>
      <c r="J14571" s="50">
        <v>9831212000</v>
      </c>
      <c r="K14571" s="50">
        <v>9838812000</v>
      </c>
      <c r="L14571" s="50">
        <v>9831612000</v>
      </c>
    </row>
    <row r="14572" spans="4:12" x14ac:dyDescent="0.25">
      <c r="D14572" s="50">
        <v>52840120</v>
      </c>
      <c r="E14572" s="50" t="s">
        <v>39</v>
      </c>
      <c r="F14572" s="50">
        <v>9832412000</v>
      </c>
      <c r="G14572" s="50">
        <v>9815012000</v>
      </c>
      <c r="H14572" s="50">
        <v>9831812000</v>
      </c>
      <c r="I14572" s="50">
        <v>9831012000</v>
      </c>
      <c r="J14572" s="50">
        <v>9831212000</v>
      </c>
      <c r="K14572" s="50">
        <v>9838812000</v>
      </c>
      <c r="L14572" s="50">
        <v>9831612000</v>
      </c>
    </row>
    <row r="14573" spans="4:12" x14ac:dyDescent="0.25">
      <c r="D14573" s="50">
        <v>52840140</v>
      </c>
      <c r="E14573" s="50" t="s">
        <v>39</v>
      </c>
      <c r="F14573" s="50">
        <v>9832414000</v>
      </c>
      <c r="G14573" s="50">
        <v>9815014000</v>
      </c>
      <c r="H14573" s="50">
        <v>9831814000</v>
      </c>
      <c r="I14573" s="50">
        <v>9831014000</v>
      </c>
      <c r="J14573" s="50">
        <v>9831214000</v>
      </c>
      <c r="K14573" s="50">
        <v>9838814000</v>
      </c>
      <c r="L14573" s="50">
        <v>9831614000</v>
      </c>
    </row>
    <row r="14574" spans="4:12" x14ac:dyDescent="0.25">
      <c r="D14574" s="50">
        <v>52840160</v>
      </c>
      <c r="E14574" s="50" t="s">
        <v>39</v>
      </c>
      <c r="F14574" s="50">
        <v>9832416000</v>
      </c>
      <c r="G14574" s="50">
        <v>9815016000</v>
      </c>
      <c r="H14574" s="50">
        <v>9831816000</v>
      </c>
      <c r="I14574" s="50">
        <v>9831016000</v>
      </c>
      <c r="J14574" s="50">
        <v>9831216000</v>
      </c>
      <c r="K14574" s="50">
        <v>9838816000</v>
      </c>
      <c r="L14574" s="50">
        <v>9831616000</v>
      </c>
    </row>
    <row r="14575" spans="4:12" x14ac:dyDescent="0.25">
      <c r="D14575" s="50">
        <v>52840180</v>
      </c>
      <c r="E14575" s="50" t="s">
        <v>39</v>
      </c>
      <c r="F14575" s="50">
        <v>9832418000</v>
      </c>
      <c r="G14575" s="50">
        <v>9815018000</v>
      </c>
      <c r="H14575" s="50">
        <v>9831818000</v>
      </c>
      <c r="I14575" s="50">
        <v>9831018000</v>
      </c>
      <c r="J14575" s="50">
        <v>9831218000</v>
      </c>
      <c r="K14575" s="50">
        <v>9838818000</v>
      </c>
      <c r="L14575" s="50">
        <v>9831618000</v>
      </c>
    </row>
    <row r="14576" spans="4:12" x14ac:dyDescent="0.25">
      <c r="D14576" s="50">
        <v>52840200</v>
      </c>
      <c r="E14576" s="50" t="s">
        <v>39</v>
      </c>
      <c r="F14576" s="50">
        <v>9832420000</v>
      </c>
      <c r="G14576" s="50">
        <v>9815020000</v>
      </c>
      <c r="H14576" s="50">
        <v>9831820000</v>
      </c>
      <c r="I14576" s="50">
        <v>9831020000</v>
      </c>
      <c r="J14576" s="50">
        <v>9831220000</v>
      </c>
      <c r="K14576" s="50">
        <v>9838820000</v>
      </c>
      <c r="L14576" s="50">
        <v>9831620000</v>
      </c>
    </row>
    <row r="14577" spans="4:12" x14ac:dyDescent="0.25">
      <c r="D14577" s="50">
        <v>52841015</v>
      </c>
      <c r="E14577" s="50" t="s">
        <v>39</v>
      </c>
      <c r="F14577" s="50">
        <v>9899999903</v>
      </c>
      <c r="G14577" s="50"/>
      <c r="H14577" s="50"/>
      <c r="I14577" s="50"/>
      <c r="J14577" s="50"/>
      <c r="K14577" s="50"/>
      <c r="L14577" s="50"/>
    </row>
    <row r="14578" spans="4:12" x14ac:dyDescent="0.25">
      <c r="D14578" s="50">
        <v>52841020</v>
      </c>
      <c r="E14578" s="50" t="s">
        <v>39</v>
      </c>
      <c r="F14578" s="50">
        <v>9899999903</v>
      </c>
      <c r="G14578" s="50"/>
      <c r="H14578" s="50"/>
      <c r="I14578" s="50"/>
      <c r="J14578" s="50"/>
      <c r="K14578" s="50"/>
      <c r="L14578" s="50"/>
    </row>
    <row r="14579" spans="4:12" x14ac:dyDescent="0.25">
      <c r="D14579" s="50">
        <v>52841028</v>
      </c>
      <c r="E14579" s="50" t="s">
        <v>39</v>
      </c>
      <c r="F14579" s="50">
        <v>9899999903</v>
      </c>
      <c r="G14579" s="50"/>
      <c r="H14579" s="50"/>
      <c r="I14579" s="50"/>
      <c r="J14579" s="50"/>
      <c r="K14579" s="50"/>
      <c r="L14579" s="50"/>
    </row>
    <row r="14580" spans="4:12" x14ac:dyDescent="0.25">
      <c r="D14580" s="50">
        <v>52841030</v>
      </c>
      <c r="E14580" s="50" t="s">
        <v>39</v>
      </c>
      <c r="F14580" s="50">
        <v>9838804000</v>
      </c>
      <c r="G14580" s="50">
        <v>9815004000</v>
      </c>
      <c r="H14580" s="50">
        <v>9831804000</v>
      </c>
      <c r="I14580" s="50">
        <v>9831004000</v>
      </c>
      <c r="J14580" s="50">
        <v>9831204000</v>
      </c>
      <c r="K14580" s="50">
        <v>9831604000</v>
      </c>
      <c r="L14580" s="50">
        <v>9832404000</v>
      </c>
    </row>
    <row r="14581" spans="4:12" x14ac:dyDescent="0.25">
      <c r="D14581" s="50">
        <v>52841038</v>
      </c>
      <c r="E14581" s="50" t="s">
        <v>39</v>
      </c>
      <c r="F14581" s="50">
        <v>9838804000</v>
      </c>
      <c r="G14581" s="50">
        <v>9815004000</v>
      </c>
      <c r="H14581" s="50">
        <v>9831804000</v>
      </c>
      <c r="I14581" s="50">
        <v>9831004000</v>
      </c>
      <c r="J14581" s="50">
        <v>9831204000</v>
      </c>
      <c r="K14581" s="50">
        <v>9831604000</v>
      </c>
      <c r="L14581" s="50">
        <v>9832404000</v>
      </c>
    </row>
    <row r="14582" spans="4:12" x14ac:dyDescent="0.25">
      <c r="D14582" s="50">
        <v>52841040</v>
      </c>
      <c r="E14582" s="50" t="s">
        <v>39</v>
      </c>
      <c r="F14582" s="50">
        <v>9838804000</v>
      </c>
      <c r="G14582" s="50">
        <v>9815004000</v>
      </c>
      <c r="H14582" s="50">
        <v>9831804000</v>
      </c>
      <c r="I14582" s="50">
        <v>9831004000</v>
      </c>
      <c r="J14582" s="50">
        <v>9831204000</v>
      </c>
      <c r="K14582" s="50">
        <v>9831604000</v>
      </c>
      <c r="L14582" s="50">
        <v>9832404000</v>
      </c>
    </row>
    <row r="14583" spans="4:12" x14ac:dyDescent="0.25">
      <c r="D14583" s="50">
        <v>52841048</v>
      </c>
      <c r="E14583" s="50" t="s">
        <v>39</v>
      </c>
      <c r="F14583" s="50">
        <v>9838806000</v>
      </c>
      <c r="G14583" s="50">
        <v>9815006000</v>
      </c>
      <c r="H14583" s="50">
        <v>9831806000</v>
      </c>
      <c r="I14583" s="50">
        <v>9831006000</v>
      </c>
      <c r="J14583" s="50">
        <v>9831206000</v>
      </c>
      <c r="K14583" s="50">
        <v>9831606000</v>
      </c>
      <c r="L14583" s="50">
        <v>9832406000</v>
      </c>
    </row>
    <row r="14584" spans="4:12" x14ac:dyDescent="0.25">
      <c r="D14584" s="50">
        <v>52841050</v>
      </c>
      <c r="E14584" s="50" t="s">
        <v>39</v>
      </c>
      <c r="F14584" s="50">
        <v>9838806000</v>
      </c>
      <c r="G14584" s="50">
        <v>9815006000</v>
      </c>
      <c r="H14584" s="50">
        <v>9831806000</v>
      </c>
      <c r="I14584" s="50">
        <v>9831006000</v>
      </c>
      <c r="J14584" s="50">
        <v>9831206000</v>
      </c>
      <c r="K14584" s="50">
        <v>9831606000</v>
      </c>
      <c r="L14584" s="50">
        <v>9832406000</v>
      </c>
    </row>
    <row r="14585" spans="4:12" x14ac:dyDescent="0.25">
      <c r="D14585" s="50">
        <v>52841057</v>
      </c>
      <c r="E14585" s="50" t="s">
        <v>39</v>
      </c>
      <c r="F14585" s="50">
        <v>9838806000</v>
      </c>
      <c r="G14585" s="50">
        <v>9815006000</v>
      </c>
      <c r="H14585" s="50">
        <v>9831806000</v>
      </c>
      <c r="I14585" s="50">
        <v>9831006000</v>
      </c>
      <c r="J14585" s="50">
        <v>9831206000</v>
      </c>
      <c r="K14585" s="50">
        <v>9831606000</v>
      </c>
      <c r="L14585" s="50">
        <v>9832406000</v>
      </c>
    </row>
    <row r="14586" spans="4:12" x14ac:dyDescent="0.25">
      <c r="D14586" s="50">
        <v>52841060</v>
      </c>
      <c r="E14586" s="50" t="s">
        <v>39</v>
      </c>
      <c r="F14586" s="50">
        <v>9838806000</v>
      </c>
      <c r="G14586" s="50">
        <v>9815006000</v>
      </c>
      <c r="H14586" s="50">
        <v>9831806000</v>
      </c>
      <c r="I14586" s="50">
        <v>9831006000</v>
      </c>
      <c r="J14586" s="50">
        <v>9831206000</v>
      </c>
      <c r="K14586" s="50">
        <v>9831606000</v>
      </c>
      <c r="L14586" s="50">
        <v>9832406000</v>
      </c>
    </row>
    <row r="14587" spans="4:12" x14ac:dyDescent="0.25">
      <c r="D14587" s="50">
        <v>52841067</v>
      </c>
      <c r="E14587" s="50" t="s">
        <v>39</v>
      </c>
      <c r="F14587" s="50">
        <v>9838808000</v>
      </c>
      <c r="G14587" s="50">
        <v>9815008000</v>
      </c>
      <c r="H14587" s="50">
        <v>9831808000</v>
      </c>
      <c r="I14587" s="50">
        <v>9831008000</v>
      </c>
      <c r="J14587" s="50">
        <v>9831208000</v>
      </c>
      <c r="K14587" s="50">
        <v>9831608000</v>
      </c>
      <c r="L14587" s="50">
        <v>9832408000</v>
      </c>
    </row>
    <row r="14588" spans="4:12" x14ac:dyDescent="0.25">
      <c r="D14588" s="50">
        <v>52841077</v>
      </c>
      <c r="E14588" s="50" t="s">
        <v>39</v>
      </c>
      <c r="F14588" s="50">
        <v>9838808000</v>
      </c>
      <c r="G14588" s="50">
        <v>9815008000</v>
      </c>
      <c r="H14588" s="50">
        <v>9831808000</v>
      </c>
      <c r="I14588" s="50">
        <v>9831008000</v>
      </c>
      <c r="J14588" s="50">
        <v>9831208000</v>
      </c>
      <c r="K14588" s="50">
        <v>9831608000</v>
      </c>
      <c r="L14588" s="50">
        <v>9832408000</v>
      </c>
    </row>
    <row r="14589" spans="4:12" x14ac:dyDescent="0.25">
      <c r="D14589" s="50">
        <v>52841080</v>
      </c>
      <c r="E14589" s="50" t="s">
        <v>39</v>
      </c>
      <c r="F14589" s="50">
        <v>9838808000</v>
      </c>
      <c r="G14589" s="50">
        <v>9815008000</v>
      </c>
      <c r="H14589" s="50">
        <v>9831808000</v>
      </c>
      <c r="I14589" s="50">
        <v>9831008000</v>
      </c>
      <c r="J14589" s="50">
        <v>9831208000</v>
      </c>
      <c r="K14589" s="50">
        <v>9831608000</v>
      </c>
      <c r="L14589" s="50">
        <v>9832408000</v>
      </c>
    </row>
    <row r="14590" spans="4:12" x14ac:dyDescent="0.25">
      <c r="D14590" s="50">
        <v>52841087</v>
      </c>
      <c r="E14590" s="50" t="s">
        <v>39</v>
      </c>
      <c r="F14590" s="50">
        <v>9838810000</v>
      </c>
      <c r="G14590" s="50">
        <v>9815010000</v>
      </c>
      <c r="H14590" s="50">
        <v>9831810000</v>
      </c>
      <c r="I14590" s="50">
        <v>9831010000</v>
      </c>
      <c r="J14590" s="50">
        <v>9831210000</v>
      </c>
      <c r="K14590" s="50">
        <v>9831610000</v>
      </c>
      <c r="L14590" s="50">
        <v>9832410000</v>
      </c>
    </row>
    <row r="14591" spans="4:12" x14ac:dyDescent="0.25">
      <c r="D14591" s="50">
        <v>52841097</v>
      </c>
      <c r="E14591" s="50" t="s">
        <v>39</v>
      </c>
      <c r="F14591" s="50">
        <v>9838810000</v>
      </c>
      <c r="G14591" s="50">
        <v>9815010000</v>
      </c>
      <c r="H14591" s="50">
        <v>9831810000</v>
      </c>
      <c r="I14591" s="50">
        <v>9831010000</v>
      </c>
      <c r="J14591" s="50">
        <v>9831210000</v>
      </c>
      <c r="K14591" s="50">
        <v>9831610000</v>
      </c>
      <c r="L14591" s="50">
        <v>9832410000</v>
      </c>
    </row>
    <row r="14592" spans="4:12" x14ac:dyDescent="0.25">
      <c r="D14592" s="50">
        <v>52841100</v>
      </c>
      <c r="E14592" s="50" t="s">
        <v>39</v>
      </c>
      <c r="F14592" s="50">
        <v>9838810000</v>
      </c>
      <c r="G14592" s="50">
        <v>9815010000</v>
      </c>
      <c r="H14592" s="50">
        <v>9831810000</v>
      </c>
      <c r="I14592" s="50">
        <v>9831010000</v>
      </c>
      <c r="J14592" s="50">
        <v>9831210000</v>
      </c>
      <c r="K14592" s="50">
        <v>9831610000</v>
      </c>
      <c r="L14592" s="50">
        <v>9832410000</v>
      </c>
    </row>
    <row r="14593" spans="4:12" x14ac:dyDescent="0.25">
      <c r="D14593" s="50">
        <v>52841117</v>
      </c>
      <c r="E14593" s="50" t="s">
        <v>39</v>
      </c>
      <c r="F14593" s="50">
        <v>9838812000</v>
      </c>
      <c r="G14593" s="50">
        <v>9815012000</v>
      </c>
      <c r="H14593" s="50">
        <v>9831812000</v>
      </c>
      <c r="I14593" s="50">
        <v>9831012000</v>
      </c>
      <c r="J14593" s="50">
        <v>9831212000</v>
      </c>
      <c r="K14593" s="50">
        <v>9831612000</v>
      </c>
      <c r="L14593" s="50">
        <v>9832412000</v>
      </c>
    </row>
    <row r="14594" spans="4:12" x14ac:dyDescent="0.25">
      <c r="D14594" s="50">
        <v>52841120</v>
      </c>
      <c r="E14594" s="50" t="s">
        <v>39</v>
      </c>
      <c r="F14594" s="50">
        <v>9838812000</v>
      </c>
      <c r="G14594" s="50">
        <v>9815012000</v>
      </c>
      <c r="H14594" s="50">
        <v>9831812000</v>
      </c>
      <c r="I14594" s="50">
        <v>9831012000</v>
      </c>
      <c r="J14594" s="50">
        <v>9831212000</v>
      </c>
      <c r="K14594" s="50">
        <v>9831612000</v>
      </c>
      <c r="L14594" s="50">
        <v>9832412000</v>
      </c>
    </row>
    <row r="14595" spans="4:12" x14ac:dyDescent="0.25">
      <c r="D14595" s="50">
        <v>52841137</v>
      </c>
      <c r="E14595" s="50" t="s">
        <v>39</v>
      </c>
      <c r="F14595" s="50">
        <v>9838814000</v>
      </c>
      <c r="G14595" s="50">
        <v>9815014000</v>
      </c>
      <c r="H14595" s="50">
        <v>9831814000</v>
      </c>
      <c r="I14595" s="50">
        <v>9831014000</v>
      </c>
      <c r="J14595" s="50">
        <v>9831214000</v>
      </c>
      <c r="K14595" s="50">
        <v>9831614000</v>
      </c>
      <c r="L14595" s="50">
        <v>9832414000</v>
      </c>
    </row>
    <row r="14596" spans="4:12" x14ac:dyDescent="0.25">
      <c r="D14596" s="50">
        <v>52841140</v>
      </c>
      <c r="E14596" s="50" t="s">
        <v>39</v>
      </c>
      <c r="F14596" s="50">
        <v>9838814000</v>
      </c>
      <c r="G14596" s="50">
        <v>9815014000</v>
      </c>
      <c r="H14596" s="50">
        <v>9831814000</v>
      </c>
      <c r="I14596" s="50">
        <v>9831014000</v>
      </c>
      <c r="J14596" s="50">
        <v>9831214000</v>
      </c>
      <c r="K14596" s="50">
        <v>9831614000</v>
      </c>
      <c r="L14596" s="50">
        <v>9832414000</v>
      </c>
    </row>
    <row r="14597" spans="4:12" x14ac:dyDescent="0.25">
      <c r="D14597" s="50">
        <v>52841157</v>
      </c>
      <c r="E14597" s="50" t="s">
        <v>39</v>
      </c>
      <c r="F14597" s="50">
        <v>9838816000</v>
      </c>
      <c r="G14597" s="50">
        <v>9815016000</v>
      </c>
      <c r="H14597" s="50">
        <v>9831816000</v>
      </c>
      <c r="I14597" s="50">
        <v>9831016000</v>
      </c>
      <c r="J14597" s="50">
        <v>9831216000</v>
      </c>
      <c r="K14597" s="50">
        <v>9831616000</v>
      </c>
      <c r="L14597" s="50">
        <v>9832416000</v>
      </c>
    </row>
    <row r="14598" spans="4:12" x14ac:dyDescent="0.25">
      <c r="D14598" s="50">
        <v>52841160</v>
      </c>
      <c r="E14598" s="50" t="s">
        <v>39</v>
      </c>
      <c r="F14598" s="50">
        <v>9838816000</v>
      </c>
      <c r="G14598" s="50">
        <v>9815016000</v>
      </c>
      <c r="H14598" s="50">
        <v>9831816000</v>
      </c>
      <c r="I14598" s="50">
        <v>9831016000</v>
      </c>
      <c r="J14598" s="50">
        <v>9831216000</v>
      </c>
      <c r="K14598" s="50">
        <v>9831616000</v>
      </c>
      <c r="L14598" s="50">
        <v>9832416000</v>
      </c>
    </row>
    <row r="14599" spans="4:12" x14ac:dyDescent="0.25">
      <c r="D14599" s="50">
        <v>52841177</v>
      </c>
      <c r="E14599" s="50" t="s">
        <v>39</v>
      </c>
      <c r="F14599" s="50">
        <v>9838818000</v>
      </c>
      <c r="G14599" s="50">
        <v>9815018000</v>
      </c>
      <c r="H14599" s="50">
        <v>9831818000</v>
      </c>
      <c r="I14599" s="50">
        <v>9831018000</v>
      </c>
      <c r="J14599" s="50">
        <v>9831218000</v>
      </c>
      <c r="K14599" s="50">
        <v>9831618000</v>
      </c>
      <c r="L14599" s="50">
        <v>9832418000</v>
      </c>
    </row>
    <row r="14600" spans="4:12" x14ac:dyDescent="0.25">
      <c r="D14600" s="50">
        <v>52841180</v>
      </c>
      <c r="E14600" s="50" t="s">
        <v>39</v>
      </c>
      <c r="F14600" s="50">
        <v>9838818000</v>
      </c>
      <c r="G14600" s="50">
        <v>9815018000</v>
      </c>
      <c r="H14600" s="50">
        <v>9831818000</v>
      </c>
      <c r="I14600" s="50">
        <v>9831018000</v>
      </c>
      <c r="J14600" s="50">
        <v>9831218000</v>
      </c>
      <c r="K14600" s="50">
        <v>9831618000</v>
      </c>
      <c r="L14600" s="50">
        <v>9832418000</v>
      </c>
    </row>
    <row r="14601" spans="4:12" x14ac:dyDescent="0.25">
      <c r="D14601" s="50">
        <v>52841197</v>
      </c>
      <c r="E14601" s="50" t="s">
        <v>39</v>
      </c>
      <c r="F14601" s="50">
        <v>9838820000</v>
      </c>
      <c r="G14601" s="50">
        <v>9815020000</v>
      </c>
      <c r="H14601" s="50">
        <v>9831820000</v>
      </c>
      <c r="I14601" s="50">
        <v>9831020000</v>
      </c>
      <c r="J14601" s="50">
        <v>9831220000</v>
      </c>
      <c r="K14601" s="50">
        <v>9831620000</v>
      </c>
      <c r="L14601" s="50">
        <v>9832420000</v>
      </c>
    </row>
    <row r="14602" spans="4:12" x14ac:dyDescent="0.25">
      <c r="D14602" s="50">
        <v>52841200</v>
      </c>
      <c r="E14602" s="50" t="s">
        <v>39</v>
      </c>
      <c r="F14602" s="50">
        <v>9838820000</v>
      </c>
      <c r="G14602" s="50">
        <v>9815020000</v>
      </c>
      <c r="H14602" s="50">
        <v>9831820000</v>
      </c>
      <c r="I14602" s="50">
        <v>9831020000</v>
      </c>
      <c r="J14602" s="50">
        <v>9831220000</v>
      </c>
      <c r="K14602" s="50">
        <v>9831620000</v>
      </c>
      <c r="L14602" s="50">
        <v>9832420000</v>
      </c>
    </row>
    <row r="14603" spans="4:12" x14ac:dyDescent="0.25">
      <c r="D14603" s="50">
        <v>52842010</v>
      </c>
      <c r="E14603" s="50" t="s">
        <v>39</v>
      </c>
      <c r="F14603" s="50">
        <v>9899999903</v>
      </c>
      <c r="G14603" s="50"/>
      <c r="H14603" s="50"/>
      <c r="I14603" s="50"/>
      <c r="J14603" s="50"/>
      <c r="K14603" s="50"/>
      <c r="L14603" s="50"/>
    </row>
    <row r="14604" spans="4:12" x14ac:dyDescent="0.25">
      <c r="D14604" s="50">
        <v>52842011</v>
      </c>
      <c r="E14604" s="50" t="s">
        <v>39</v>
      </c>
      <c r="F14604" s="50">
        <v>9899999903</v>
      </c>
      <c r="G14604" s="50"/>
      <c r="H14604" s="50"/>
      <c r="I14604" s="50"/>
      <c r="J14604" s="50"/>
      <c r="K14604" s="50"/>
      <c r="L14604" s="50"/>
    </row>
    <row r="14605" spans="4:12" x14ac:dyDescent="0.25">
      <c r="D14605" s="50">
        <v>52842012</v>
      </c>
      <c r="E14605" s="50" t="s">
        <v>39</v>
      </c>
      <c r="F14605" s="50">
        <v>9899999903</v>
      </c>
      <c r="G14605" s="50"/>
      <c r="H14605" s="50"/>
      <c r="I14605" s="50"/>
      <c r="J14605" s="50"/>
      <c r="K14605" s="50"/>
      <c r="L14605" s="50"/>
    </row>
    <row r="14606" spans="4:12" x14ac:dyDescent="0.25">
      <c r="D14606" s="50">
        <v>52842014</v>
      </c>
      <c r="E14606" s="50" t="s">
        <v>39</v>
      </c>
      <c r="F14606" s="50">
        <v>9899999903</v>
      </c>
      <c r="G14606" s="50"/>
      <c r="H14606" s="50"/>
      <c r="I14606" s="50"/>
      <c r="J14606" s="50"/>
      <c r="K14606" s="50"/>
      <c r="L14606" s="50"/>
    </row>
    <row r="14607" spans="4:12" x14ac:dyDescent="0.25">
      <c r="D14607" s="50">
        <v>52842016</v>
      </c>
      <c r="E14607" s="50" t="s">
        <v>39</v>
      </c>
      <c r="F14607" s="50">
        <v>9899999903</v>
      </c>
      <c r="G14607" s="50"/>
      <c r="H14607" s="50"/>
      <c r="I14607" s="50"/>
      <c r="J14607" s="50"/>
      <c r="K14607" s="50"/>
      <c r="L14607" s="50"/>
    </row>
    <row r="14608" spans="4:12" x14ac:dyDescent="0.25">
      <c r="D14608" s="50">
        <v>52842018</v>
      </c>
      <c r="E14608" s="50" t="s">
        <v>39</v>
      </c>
      <c r="F14608" s="50">
        <v>9899999903</v>
      </c>
      <c r="G14608" s="50"/>
      <c r="H14608" s="50"/>
      <c r="I14608" s="50"/>
      <c r="J14608" s="50"/>
      <c r="K14608" s="50"/>
      <c r="L14608" s="50"/>
    </row>
    <row r="14609" spans="4:12" x14ac:dyDescent="0.25">
      <c r="D14609" s="50">
        <v>52842025</v>
      </c>
      <c r="E14609" s="50" t="s">
        <v>39</v>
      </c>
      <c r="F14609" s="50">
        <v>9899999903</v>
      </c>
      <c r="G14609" s="50"/>
      <c r="H14609" s="50"/>
      <c r="I14609" s="50"/>
      <c r="J14609" s="50"/>
      <c r="K14609" s="50"/>
      <c r="L14609" s="50"/>
    </row>
    <row r="14610" spans="4:12" x14ac:dyDescent="0.25">
      <c r="D14610" s="50">
        <v>52842915</v>
      </c>
      <c r="E14610" s="50" t="s">
        <v>39</v>
      </c>
      <c r="F14610" s="50">
        <v>9899999903</v>
      </c>
      <c r="G14610" s="50"/>
      <c r="H14610" s="50"/>
      <c r="I14610" s="50"/>
      <c r="J14610" s="50"/>
      <c r="K14610" s="50"/>
      <c r="L14610" s="50"/>
    </row>
    <row r="14611" spans="4:12" x14ac:dyDescent="0.25">
      <c r="D14611" s="50">
        <v>52842925</v>
      </c>
      <c r="E14611" s="50" t="s">
        <v>39</v>
      </c>
      <c r="F14611" s="50">
        <v>9899999903</v>
      </c>
      <c r="G14611" s="50"/>
      <c r="H14611" s="50"/>
      <c r="I14611" s="50"/>
      <c r="J14611" s="50"/>
      <c r="K14611" s="50"/>
      <c r="L14611" s="50"/>
    </row>
    <row r="14612" spans="4:12" x14ac:dyDescent="0.25">
      <c r="D14612" s="50">
        <v>52842930</v>
      </c>
      <c r="E14612" s="50" t="s">
        <v>39</v>
      </c>
      <c r="F14612" s="50">
        <v>9899999903</v>
      </c>
      <c r="G14612" s="50"/>
      <c r="H14612" s="50"/>
      <c r="I14612" s="50"/>
      <c r="J14612" s="50"/>
      <c r="K14612" s="50"/>
      <c r="L14612" s="50"/>
    </row>
    <row r="14613" spans="4:12" x14ac:dyDescent="0.25">
      <c r="D14613" s="50">
        <v>52842935</v>
      </c>
      <c r="E14613" s="50" t="s">
        <v>39</v>
      </c>
      <c r="F14613" s="50">
        <v>9899999903</v>
      </c>
      <c r="G14613" s="50"/>
      <c r="H14613" s="50"/>
      <c r="I14613" s="50"/>
      <c r="J14613" s="50"/>
      <c r="K14613" s="50"/>
      <c r="L14613" s="50"/>
    </row>
    <row r="14614" spans="4:12" x14ac:dyDescent="0.25">
      <c r="D14614" s="50">
        <v>52842940</v>
      </c>
      <c r="E14614" s="50" t="s">
        <v>39</v>
      </c>
      <c r="F14614" s="50">
        <v>9899999903</v>
      </c>
      <c r="G14614" s="50"/>
      <c r="H14614" s="50"/>
      <c r="I14614" s="50"/>
      <c r="J14614" s="50"/>
      <c r="K14614" s="50"/>
      <c r="L14614" s="50"/>
    </row>
    <row r="14615" spans="4:12" x14ac:dyDescent="0.25">
      <c r="D14615" s="50">
        <v>52842950</v>
      </c>
      <c r="E14615" s="50" t="s">
        <v>39</v>
      </c>
      <c r="F14615" s="50">
        <v>9899999903</v>
      </c>
      <c r="G14615" s="50"/>
      <c r="H14615" s="50"/>
      <c r="I14615" s="50"/>
      <c r="J14615" s="50"/>
      <c r="K14615" s="50"/>
      <c r="L14615" s="50"/>
    </row>
    <row r="14616" spans="4:12" x14ac:dyDescent="0.25">
      <c r="D14616" s="50">
        <v>52842960</v>
      </c>
      <c r="E14616" s="50" t="s">
        <v>39</v>
      </c>
      <c r="F14616" s="50">
        <v>9899999903</v>
      </c>
      <c r="G14616" s="50"/>
      <c r="H14616" s="50"/>
      <c r="I14616" s="50"/>
      <c r="J14616" s="50"/>
      <c r="K14616" s="50"/>
      <c r="L14616" s="50"/>
    </row>
    <row r="14617" spans="4:12" x14ac:dyDescent="0.25">
      <c r="D14617" s="50">
        <v>52842970</v>
      </c>
      <c r="E14617" s="50" t="s">
        <v>39</v>
      </c>
      <c r="F14617" s="50">
        <v>9899999903</v>
      </c>
      <c r="G14617" s="50"/>
      <c r="H14617" s="50"/>
      <c r="I14617" s="50"/>
      <c r="J14617" s="50"/>
      <c r="K14617" s="50"/>
      <c r="L14617" s="50"/>
    </row>
    <row r="14618" spans="4:12" x14ac:dyDescent="0.25">
      <c r="D14618" s="50">
        <v>52842980</v>
      </c>
      <c r="E14618" s="50" t="s">
        <v>39</v>
      </c>
      <c r="F14618" s="50">
        <v>9899999903</v>
      </c>
      <c r="G14618" s="50"/>
      <c r="H14618" s="50"/>
      <c r="I14618" s="50"/>
      <c r="J14618" s="50"/>
      <c r="K14618" s="50"/>
      <c r="L14618" s="50"/>
    </row>
    <row r="14619" spans="4:12" x14ac:dyDescent="0.25">
      <c r="D14619" s="50">
        <v>52842990</v>
      </c>
      <c r="E14619" s="50" t="s">
        <v>39</v>
      </c>
      <c r="F14619" s="50">
        <v>9899999903</v>
      </c>
      <c r="G14619" s="50"/>
      <c r="H14619" s="50"/>
      <c r="I14619" s="50"/>
      <c r="J14619" s="50"/>
      <c r="K14619" s="50"/>
      <c r="L14619" s="50"/>
    </row>
    <row r="14620" spans="4:12" x14ac:dyDescent="0.25">
      <c r="D14620" s="50">
        <v>52843010</v>
      </c>
      <c r="E14620" s="50" t="s">
        <v>39</v>
      </c>
      <c r="F14620" s="50">
        <v>9899999903</v>
      </c>
      <c r="G14620" s="50"/>
      <c r="H14620" s="50"/>
      <c r="I14620" s="50"/>
      <c r="J14620" s="50"/>
      <c r="K14620" s="50"/>
      <c r="L14620" s="50"/>
    </row>
    <row r="14621" spans="4:12" x14ac:dyDescent="0.25">
      <c r="D14621" s="50">
        <v>52843011</v>
      </c>
      <c r="E14621" s="50" t="s">
        <v>39</v>
      </c>
      <c r="F14621" s="50">
        <v>9899999903</v>
      </c>
      <c r="G14621" s="50"/>
      <c r="H14621" s="50"/>
      <c r="I14621" s="50"/>
      <c r="J14621" s="50"/>
      <c r="K14621" s="50"/>
      <c r="L14621" s="50"/>
    </row>
    <row r="14622" spans="4:12" x14ac:dyDescent="0.25">
      <c r="D14622" s="50">
        <v>52843012</v>
      </c>
      <c r="E14622" s="50" t="s">
        <v>39</v>
      </c>
      <c r="F14622" s="50">
        <v>9899999903</v>
      </c>
      <c r="G14622" s="50"/>
      <c r="H14622" s="50"/>
      <c r="I14622" s="50"/>
      <c r="J14622" s="50"/>
      <c r="K14622" s="50"/>
      <c r="L14622" s="50"/>
    </row>
    <row r="14623" spans="4:12" x14ac:dyDescent="0.25">
      <c r="D14623" s="50">
        <v>52843013</v>
      </c>
      <c r="E14623" s="50" t="s">
        <v>39</v>
      </c>
      <c r="F14623" s="50">
        <v>9899999903</v>
      </c>
      <c r="G14623" s="50"/>
      <c r="H14623" s="50"/>
      <c r="I14623" s="50"/>
      <c r="J14623" s="50"/>
      <c r="K14623" s="50"/>
      <c r="L14623" s="50"/>
    </row>
    <row r="14624" spans="4:12" x14ac:dyDescent="0.25">
      <c r="D14624" s="50">
        <v>52843014</v>
      </c>
      <c r="E14624" s="50" t="s">
        <v>39</v>
      </c>
      <c r="F14624" s="50">
        <v>9899999903</v>
      </c>
      <c r="G14624" s="50"/>
      <c r="H14624" s="50"/>
      <c r="I14624" s="50"/>
      <c r="J14624" s="50"/>
      <c r="K14624" s="50"/>
      <c r="L14624" s="50"/>
    </row>
    <row r="14625" spans="4:12" x14ac:dyDescent="0.25">
      <c r="D14625" s="50">
        <v>52843015</v>
      </c>
      <c r="E14625" s="50" t="s">
        <v>39</v>
      </c>
      <c r="F14625" s="50">
        <v>9899999903</v>
      </c>
      <c r="G14625" s="50"/>
      <c r="H14625" s="50"/>
      <c r="I14625" s="50"/>
      <c r="J14625" s="50"/>
      <c r="K14625" s="50"/>
      <c r="L14625" s="50"/>
    </row>
    <row r="14626" spans="4:12" x14ac:dyDescent="0.25">
      <c r="D14626" s="50">
        <v>52843016</v>
      </c>
      <c r="E14626" s="50" t="s">
        <v>39</v>
      </c>
      <c r="F14626" s="50">
        <v>9899999903</v>
      </c>
      <c r="G14626" s="50"/>
      <c r="H14626" s="50"/>
      <c r="I14626" s="50"/>
      <c r="J14626" s="50"/>
      <c r="K14626" s="50"/>
      <c r="L14626" s="50"/>
    </row>
    <row r="14627" spans="4:12" x14ac:dyDescent="0.25">
      <c r="D14627" s="50">
        <v>52843018</v>
      </c>
      <c r="E14627" s="50" t="s">
        <v>39</v>
      </c>
      <c r="F14627" s="50">
        <v>9899999903</v>
      </c>
      <c r="G14627" s="50"/>
      <c r="H14627" s="50"/>
      <c r="I14627" s="50"/>
      <c r="J14627" s="50"/>
      <c r="K14627" s="50"/>
      <c r="L14627" s="50"/>
    </row>
    <row r="14628" spans="4:12" x14ac:dyDescent="0.25">
      <c r="D14628" s="50">
        <v>52843020</v>
      </c>
      <c r="E14628" s="50" t="s">
        <v>39</v>
      </c>
      <c r="F14628" s="50">
        <v>9899999903</v>
      </c>
      <c r="G14628" s="50"/>
      <c r="H14628" s="50"/>
      <c r="I14628" s="50"/>
      <c r="J14628" s="50"/>
      <c r="K14628" s="50"/>
      <c r="L14628" s="50"/>
    </row>
    <row r="14629" spans="4:12" x14ac:dyDescent="0.25">
      <c r="D14629" s="50">
        <v>52843021</v>
      </c>
      <c r="E14629" s="50" t="s">
        <v>39</v>
      </c>
      <c r="F14629" s="50">
        <v>9899999903</v>
      </c>
      <c r="G14629" s="50"/>
      <c r="H14629" s="50"/>
      <c r="I14629" s="50"/>
      <c r="J14629" s="50"/>
      <c r="K14629" s="50"/>
      <c r="L14629" s="50"/>
    </row>
    <row r="14630" spans="4:12" x14ac:dyDescent="0.25">
      <c r="D14630" s="50">
        <v>52843025</v>
      </c>
      <c r="E14630" s="50" t="s">
        <v>39</v>
      </c>
      <c r="F14630" s="50">
        <v>9899999903</v>
      </c>
      <c r="G14630" s="50"/>
      <c r="H14630" s="50"/>
      <c r="I14630" s="50"/>
      <c r="J14630" s="50"/>
      <c r="K14630" s="50"/>
      <c r="L14630" s="50"/>
    </row>
    <row r="14631" spans="4:12" x14ac:dyDescent="0.25">
      <c r="D14631" s="50">
        <v>52843026</v>
      </c>
      <c r="E14631" s="50" t="s">
        <v>39</v>
      </c>
      <c r="F14631" s="50">
        <v>9899999903</v>
      </c>
      <c r="G14631" s="50"/>
      <c r="H14631" s="50"/>
      <c r="I14631" s="50"/>
      <c r="J14631" s="50"/>
      <c r="K14631" s="50"/>
      <c r="L14631" s="50"/>
    </row>
    <row r="14632" spans="4:12" x14ac:dyDescent="0.25">
      <c r="D14632" s="50">
        <v>52843028</v>
      </c>
      <c r="E14632" s="50" t="s">
        <v>39</v>
      </c>
      <c r="F14632" s="50">
        <v>9899999903</v>
      </c>
      <c r="G14632" s="50"/>
      <c r="H14632" s="50"/>
      <c r="I14632" s="50"/>
      <c r="J14632" s="50"/>
      <c r="K14632" s="50"/>
      <c r="L14632" s="50"/>
    </row>
    <row r="14633" spans="4:12" x14ac:dyDescent="0.25">
      <c r="D14633" s="50">
        <v>52843030</v>
      </c>
      <c r="E14633" s="50" t="s">
        <v>39</v>
      </c>
      <c r="F14633" s="50">
        <v>9832404000</v>
      </c>
      <c r="G14633" s="50">
        <v>9815004000</v>
      </c>
      <c r="H14633" s="50">
        <v>9831804000</v>
      </c>
      <c r="I14633" s="50">
        <v>9831004000</v>
      </c>
      <c r="J14633" s="50">
        <v>9831204000</v>
      </c>
      <c r="K14633" s="50">
        <v>9838804000</v>
      </c>
      <c r="L14633" s="50">
        <v>9831604000</v>
      </c>
    </row>
    <row r="14634" spans="4:12" x14ac:dyDescent="0.25">
      <c r="D14634" s="50">
        <v>52843031</v>
      </c>
      <c r="E14634" s="50" t="s">
        <v>39</v>
      </c>
      <c r="F14634" s="50">
        <v>9832404000</v>
      </c>
      <c r="G14634" s="50">
        <v>9815004000</v>
      </c>
      <c r="H14634" s="50">
        <v>9831804000</v>
      </c>
      <c r="I14634" s="50">
        <v>9831004000</v>
      </c>
      <c r="J14634" s="50">
        <v>9831204000</v>
      </c>
      <c r="K14634" s="50">
        <v>9838804000</v>
      </c>
      <c r="L14634" s="50">
        <v>9831604000</v>
      </c>
    </row>
    <row r="14635" spans="4:12" x14ac:dyDescent="0.25">
      <c r="D14635" s="50">
        <v>52843035</v>
      </c>
      <c r="E14635" s="50" t="s">
        <v>39</v>
      </c>
      <c r="F14635" s="50">
        <v>9832404000</v>
      </c>
      <c r="G14635" s="50">
        <v>9815004000</v>
      </c>
      <c r="H14635" s="50">
        <v>9831804000</v>
      </c>
      <c r="I14635" s="50">
        <v>9831004000</v>
      </c>
      <c r="J14635" s="50">
        <v>9831204000</v>
      </c>
      <c r="K14635" s="50">
        <v>9838804000</v>
      </c>
      <c r="L14635" s="50">
        <v>9831604000</v>
      </c>
    </row>
    <row r="14636" spans="4:12" x14ac:dyDescent="0.25">
      <c r="D14636" s="50">
        <v>52843038</v>
      </c>
      <c r="E14636" s="50" t="s">
        <v>39</v>
      </c>
      <c r="F14636" s="50">
        <v>9832404000</v>
      </c>
      <c r="G14636" s="50">
        <v>9815004000</v>
      </c>
      <c r="H14636" s="50">
        <v>9831804000</v>
      </c>
      <c r="I14636" s="50">
        <v>9831004000</v>
      </c>
      <c r="J14636" s="50">
        <v>9831204000</v>
      </c>
      <c r="K14636" s="50">
        <v>9838804000</v>
      </c>
      <c r="L14636" s="50">
        <v>9831604000</v>
      </c>
    </row>
    <row r="14637" spans="4:12" x14ac:dyDescent="0.25">
      <c r="D14637" s="50">
        <v>52843040</v>
      </c>
      <c r="E14637" s="50" t="s">
        <v>39</v>
      </c>
      <c r="F14637" s="50">
        <v>9832404000</v>
      </c>
      <c r="G14637" s="50">
        <v>9815004000</v>
      </c>
      <c r="H14637" s="50">
        <v>9831804000</v>
      </c>
      <c r="I14637" s="50">
        <v>9831004000</v>
      </c>
      <c r="J14637" s="50">
        <v>9831204000</v>
      </c>
      <c r="K14637" s="50">
        <v>9838804000</v>
      </c>
      <c r="L14637" s="50">
        <v>9831604000</v>
      </c>
    </row>
    <row r="14638" spans="4:12" x14ac:dyDescent="0.25">
      <c r="D14638" s="50">
        <v>52843045</v>
      </c>
      <c r="E14638" s="50" t="s">
        <v>39</v>
      </c>
      <c r="F14638" s="50">
        <v>9832406000</v>
      </c>
      <c r="G14638" s="50">
        <v>9815006000</v>
      </c>
      <c r="H14638" s="50">
        <v>9831806000</v>
      </c>
      <c r="I14638" s="50">
        <v>9831006000</v>
      </c>
      <c r="J14638" s="50">
        <v>9831206000</v>
      </c>
      <c r="K14638" s="50">
        <v>9838806000</v>
      </c>
      <c r="L14638" s="50">
        <v>9831606000</v>
      </c>
    </row>
    <row r="14639" spans="4:12" x14ac:dyDescent="0.25">
      <c r="D14639" s="50">
        <v>52843048</v>
      </c>
      <c r="E14639" s="50" t="s">
        <v>39</v>
      </c>
      <c r="F14639" s="50">
        <v>9832406000</v>
      </c>
      <c r="G14639" s="50">
        <v>9815006000</v>
      </c>
      <c r="H14639" s="50">
        <v>9831806000</v>
      </c>
      <c r="I14639" s="50">
        <v>9831006000</v>
      </c>
      <c r="J14639" s="50">
        <v>9831206000</v>
      </c>
      <c r="K14639" s="50">
        <v>9838806000</v>
      </c>
      <c r="L14639" s="50">
        <v>9831606000</v>
      </c>
    </row>
    <row r="14640" spans="4:12" x14ac:dyDescent="0.25">
      <c r="D14640" s="50">
        <v>52843050</v>
      </c>
      <c r="E14640" s="50" t="s">
        <v>39</v>
      </c>
      <c r="F14640" s="50">
        <v>9832406000</v>
      </c>
      <c r="G14640" s="50">
        <v>9815006000</v>
      </c>
      <c r="H14640" s="50">
        <v>9831806000</v>
      </c>
      <c r="I14640" s="50">
        <v>9831006000</v>
      </c>
      <c r="J14640" s="50">
        <v>9831206000</v>
      </c>
      <c r="K14640" s="50">
        <v>9838806000</v>
      </c>
      <c r="L14640" s="50">
        <v>9831606000</v>
      </c>
    </row>
    <row r="14641" spans="4:12" x14ac:dyDescent="0.25">
      <c r="D14641" s="50">
        <v>52843055</v>
      </c>
      <c r="E14641" s="50" t="s">
        <v>39</v>
      </c>
      <c r="F14641" s="50">
        <v>9832406000</v>
      </c>
      <c r="G14641" s="50">
        <v>9815006000</v>
      </c>
      <c r="H14641" s="50">
        <v>9831806000</v>
      </c>
      <c r="I14641" s="50">
        <v>9831006000</v>
      </c>
      <c r="J14641" s="50">
        <v>9831206000</v>
      </c>
      <c r="K14641" s="50">
        <v>9838806000</v>
      </c>
      <c r="L14641" s="50">
        <v>9831606000</v>
      </c>
    </row>
    <row r="14642" spans="4:12" x14ac:dyDescent="0.25">
      <c r="D14642" s="50">
        <v>52843057</v>
      </c>
      <c r="E14642" s="50" t="s">
        <v>39</v>
      </c>
      <c r="F14642" s="50">
        <v>9832406000</v>
      </c>
      <c r="G14642" s="50">
        <v>9815006000</v>
      </c>
      <c r="H14642" s="50">
        <v>9831806000</v>
      </c>
      <c r="I14642" s="50">
        <v>9831006000</v>
      </c>
      <c r="J14642" s="50">
        <v>9831206000</v>
      </c>
      <c r="K14642" s="50">
        <v>9838806000</v>
      </c>
      <c r="L14642" s="50">
        <v>9831606000</v>
      </c>
    </row>
    <row r="14643" spans="4:12" x14ac:dyDescent="0.25">
      <c r="D14643" s="50">
        <v>52843060</v>
      </c>
      <c r="E14643" s="50" t="s">
        <v>39</v>
      </c>
      <c r="F14643" s="50">
        <v>9832406000</v>
      </c>
      <c r="G14643" s="50">
        <v>9815006000</v>
      </c>
      <c r="H14643" s="50">
        <v>9831806000</v>
      </c>
      <c r="I14643" s="50">
        <v>9831006000</v>
      </c>
      <c r="J14643" s="50">
        <v>9831206000</v>
      </c>
      <c r="K14643" s="50">
        <v>9838806000</v>
      </c>
      <c r="L14643" s="50">
        <v>9831606000</v>
      </c>
    </row>
    <row r="14644" spans="4:12" x14ac:dyDescent="0.25">
      <c r="D14644" s="50">
        <v>52843070</v>
      </c>
      <c r="E14644" s="50" t="s">
        <v>39</v>
      </c>
      <c r="F14644" s="50">
        <v>9832408000</v>
      </c>
      <c r="G14644" s="50">
        <v>9815008000</v>
      </c>
      <c r="H14644" s="50">
        <v>9831808000</v>
      </c>
      <c r="I14644" s="50">
        <v>9831008000</v>
      </c>
      <c r="J14644" s="50">
        <v>9831208000</v>
      </c>
      <c r="K14644" s="50">
        <v>9838808000</v>
      </c>
      <c r="L14644" s="50">
        <v>9831608000</v>
      </c>
    </row>
    <row r="14645" spans="4:12" x14ac:dyDescent="0.25">
      <c r="D14645" s="50">
        <v>52843077</v>
      </c>
      <c r="E14645" s="50" t="s">
        <v>39</v>
      </c>
      <c r="F14645" s="50">
        <v>9832408000</v>
      </c>
      <c r="G14645" s="50">
        <v>9815008000</v>
      </c>
      <c r="H14645" s="50">
        <v>9831808000</v>
      </c>
      <c r="I14645" s="50">
        <v>9831008000</v>
      </c>
      <c r="J14645" s="50">
        <v>9831208000</v>
      </c>
      <c r="K14645" s="50">
        <v>9838808000</v>
      </c>
      <c r="L14645" s="50">
        <v>9831608000</v>
      </c>
    </row>
    <row r="14646" spans="4:12" x14ac:dyDescent="0.25">
      <c r="D14646" s="50">
        <v>52843080</v>
      </c>
      <c r="E14646" s="50" t="s">
        <v>39</v>
      </c>
      <c r="F14646" s="50">
        <v>9832408000</v>
      </c>
      <c r="G14646" s="50">
        <v>9815008000</v>
      </c>
      <c r="H14646" s="50">
        <v>9831808000</v>
      </c>
      <c r="I14646" s="50">
        <v>9831008000</v>
      </c>
      <c r="J14646" s="50">
        <v>9831208000</v>
      </c>
      <c r="K14646" s="50">
        <v>9838808000</v>
      </c>
      <c r="L14646" s="50">
        <v>9831608000</v>
      </c>
    </row>
    <row r="14647" spans="4:12" x14ac:dyDescent="0.25">
      <c r="D14647" s="50">
        <v>52843090</v>
      </c>
      <c r="E14647" s="50" t="s">
        <v>39</v>
      </c>
      <c r="F14647" s="50">
        <v>9832410000</v>
      </c>
      <c r="G14647" s="50">
        <v>9815010000</v>
      </c>
      <c r="H14647" s="50">
        <v>9831810000</v>
      </c>
      <c r="I14647" s="50">
        <v>9831010000</v>
      </c>
      <c r="J14647" s="50">
        <v>9831210000</v>
      </c>
      <c r="K14647" s="50">
        <v>9838810000</v>
      </c>
      <c r="L14647" s="50">
        <v>9831610000</v>
      </c>
    </row>
    <row r="14648" spans="4:12" x14ac:dyDescent="0.25">
      <c r="D14648" s="50">
        <v>52843097</v>
      </c>
      <c r="E14648" s="50" t="s">
        <v>39</v>
      </c>
      <c r="F14648" s="50">
        <v>9832410000</v>
      </c>
      <c r="G14648" s="50">
        <v>9815010000</v>
      </c>
      <c r="H14648" s="50">
        <v>9831810000</v>
      </c>
      <c r="I14648" s="50">
        <v>9831010000</v>
      </c>
      <c r="J14648" s="50">
        <v>9831210000</v>
      </c>
      <c r="K14648" s="50">
        <v>9838810000</v>
      </c>
      <c r="L14648" s="50">
        <v>9831610000</v>
      </c>
    </row>
    <row r="14649" spans="4:12" x14ac:dyDescent="0.25">
      <c r="D14649" s="50">
        <v>52843100</v>
      </c>
      <c r="E14649" s="50" t="s">
        <v>39</v>
      </c>
      <c r="F14649" s="50">
        <v>9832410000</v>
      </c>
      <c r="G14649" s="50">
        <v>9815010000</v>
      </c>
      <c r="H14649" s="50">
        <v>9831810000</v>
      </c>
      <c r="I14649" s="50">
        <v>9831010000</v>
      </c>
      <c r="J14649" s="50">
        <v>9831210000</v>
      </c>
      <c r="K14649" s="50">
        <v>9838810000</v>
      </c>
      <c r="L14649" s="50">
        <v>9831610000</v>
      </c>
    </row>
    <row r="14650" spans="4:12" x14ac:dyDescent="0.25">
      <c r="D14650" s="50">
        <v>52843117</v>
      </c>
      <c r="E14650" s="50" t="s">
        <v>39</v>
      </c>
      <c r="F14650" s="50">
        <v>9832412000</v>
      </c>
      <c r="G14650" s="50">
        <v>9815012000</v>
      </c>
      <c r="H14650" s="50">
        <v>9831812000</v>
      </c>
      <c r="I14650" s="50">
        <v>9831012000</v>
      </c>
      <c r="J14650" s="50">
        <v>9831212000</v>
      </c>
      <c r="K14650" s="50">
        <v>9838812000</v>
      </c>
      <c r="L14650" s="50">
        <v>9831612000</v>
      </c>
    </row>
    <row r="14651" spans="4:12" x14ac:dyDescent="0.25">
      <c r="D14651" s="50">
        <v>52843120</v>
      </c>
      <c r="E14651" s="50" t="s">
        <v>39</v>
      </c>
      <c r="F14651" s="50">
        <v>9832412000</v>
      </c>
      <c r="G14651" s="50">
        <v>9815012000</v>
      </c>
      <c r="H14651" s="50">
        <v>9831812000</v>
      </c>
      <c r="I14651" s="50">
        <v>9831012000</v>
      </c>
      <c r="J14651" s="50">
        <v>9831212000</v>
      </c>
      <c r="K14651" s="50">
        <v>9838812000</v>
      </c>
      <c r="L14651" s="50">
        <v>9831612000</v>
      </c>
    </row>
    <row r="14652" spans="4:12" x14ac:dyDescent="0.25">
      <c r="D14652" s="50">
        <v>52843140</v>
      </c>
      <c r="E14652" s="50" t="s">
        <v>39</v>
      </c>
      <c r="F14652" s="50">
        <v>9832414000</v>
      </c>
      <c r="G14652" s="50">
        <v>9815014000</v>
      </c>
      <c r="H14652" s="50">
        <v>9831814000</v>
      </c>
      <c r="I14652" s="50">
        <v>9831014000</v>
      </c>
      <c r="J14652" s="50">
        <v>9831214000</v>
      </c>
      <c r="K14652" s="50">
        <v>9838814000</v>
      </c>
      <c r="L14652" s="50">
        <v>9831614000</v>
      </c>
    </row>
    <row r="14653" spans="4:12" x14ac:dyDescent="0.25">
      <c r="D14653" s="50">
        <v>52843160</v>
      </c>
      <c r="E14653" s="50" t="s">
        <v>39</v>
      </c>
      <c r="F14653" s="50">
        <v>9832416000</v>
      </c>
      <c r="G14653" s="50">
        <v>9815016000</v>
      </c>
      <c r="H14653" s="50">
        <v>9831816000</v>
      </c>
      <c r="I14653" s="50">
        <v>9831016000</v>
      </c>
      <c r="J14653" s="50">
        <v>9831216000</v>
      </c>
      <c r="K14653" s="50">
        <v>9838816000</v>
      </c>
      <c r="L14653" s="50">
        <v>9831616000</v>
      </c>
    </row>
    <row r="14654" spans="4:12" x14ac:dyDescent="0.25">
      <c r="D14654" s="50">
        <v>52843180</v>
      </c>
      <c r="E14654" s="50" t="s">
        <v>39</v>
      </c>
      <c r="F14654" s="50">
        <v>9832418000</v>
      </c>
      <c r="G14654" s="50">
        <v>9815018000</v>
      </c>
      <c r="H14654" s="50">
        <v>9831818000</v>
      </c>
      <c r="I14654" s="50">
        <v>9831018000</v>
      </c>
      <c r="J14654" s="50">
        <v>9831218000</v>
      </c>
      <c r="K14654" s="50">
        <v>9838818000</v>
      </c>
      <c r="L14654" s="50">
        <v>9831618000</v>
      </c>
    </row>
    <row r="14655" spans="4:12" x14ac:dyDescent="0.25">
      <c r="D14655" s="50">
        <v>52843200</v>
      </c>
      <c r="E14655" s="50" t="s">
        <v>39</v>
      </c>
      <c r="F14655" s="50">
        <v>9832420000</v>
      </c>
      <c r="G14655" s="50">
        <v>9815020000</v>
      </c>
      <c r="H14655" s="50">
        <v>9831820000</v>
      </c>
      <c r="I14655" s="50">
        <v>9831020000</v>
      </c>
      <c r="J14655" s="50">
        <v>9831220000</v>
      </c>
      <c r="K14655" s="50">
        <v>9838820000</v>
      </c>
      <c r="L14655" s="50">
        <v>9831620000</v>
      </c>
    </row>
    <row r="14656" spans="4:12" x14ac:dyDescent="0.25">
      <c r="D14656" s="50">
        <v>52843915</v>
      </c>
      <c r="E14656" s="50" t="s">
        <v>39</v>
      </c>
      <c r="F14656" s="50">
        <v>9899999903</v>
      </c>
      <c r="G14656" s="50"/>
      <c r="H14656" s="50"/>
      <c r="I14656" s="50"/>
      <c r="J14656" s="50"/>
      <c r="K14656" s="50"/>
      <c r="L14656" s="50"/>
    </row>
    <row r="14657" spans="4:12" x14ac:dyDescent="0.25">
      <c r="D14657" s="50">
        <v>52843920</v>
      </c>
      <c r="E14657" s="50" t="s">
        <v>39</v>
      </c>
      <c r="F14657" s="50">
        <v>9899999903</v>
      </c>
      <c r="G14657" s="50"/>
      <c r="H14657" s="50"/>
      <c r="I14657" s="50"/>
      <c r="J14657" s="50"/>
      <c r="K14657" s="50"/>
      <c r="L14657" s="50"/>
    </row>
    <row r="14658" spans="4:12" x14ac:dyDescent="0.25">
      <c r="D14658" s="50">
        <v>52843925</v>
      </c>
      <c r="E14658" s="50" t="s">
        <v>39</v>
      </c>
      <c r="F14658" s="50">
        <v>9899999903</v>
      </c>
      <c r="G14658" s="50"/>
      <c r="H14658" s="50"/>
      <c r="I14658" s="50"/>
      <c r="J14658" s="50"/>
      <c r="K14658" s="50"/>
      <c r="L14658" s="50"/>
    </row>
    <row r="14659" spans="4:12" x14ac:dyDescent="0.25">
      <c r="D14659" s="50">
        <v>52843930</v>
      </c>
      <c r="E14659" s="50" t="s">
        <v>39</v>
      </c>
      <c r="F14659" s="50">
        <v>9899999903</v>
      </c>
      <c r="G14659" s="50"/>
      <c r="H14659" s="50"/>
      <c r="I14659" s="50"/>
      <c r="J14659" s="50"/>
      <c r="K14659" s="50"/>
      <c r="L14659" s="50"/>
    </row>
    <row r="14660" spans="4:12" x14ac:dyDescent="0.25">
      <c r="D14660" s="50">
        <v>52843935</v>
      </c>
      <c r="E14660" s="50" t="s">
        <v>39</v>
      </c>
      <c r="F14660" s="50">
        <v>9899999903</v>
      </c>
      <c r="G14660" s="50"/>
      <c r="H14660" s="50"/>
      <c r="I14660" s="50"/>
      <c r="J14660" s="50"/>
      <c r="K14660" s="50"/>
      <c r="L14660" s="50"/>
    </row>
    <row r="14661" spans="4:12" x14ac:dyDescent="0.25">
      <c r="D14661" s="50">
        <v>52843940</v>
      </c>
      <c r="E14661" s="50" t="s">
        <v>39</v>
      </c>
      <c r="F14661" s="50">
        <v>9899999903</v>
      </c>
      <c r="G14661" s="50"/>
      <c r="H14661" s="50"/>
      <c r="I14661" s="50"/>
      <c r="J14661" s="50"/>
      <c r="K14661" s="50"/>
      <c r="L14661" s="50"/>
    </row>
    <row r="14662" spans="4:12" x14ac:dyDescent="0.25">
      <c r="D14662" s="50">
        <v>52843950</v>
      </c>
      <c r="E14662" s="50" t="s">
        <v>39</v>
      </c>
      <c r="F14662" s="50">
        <v>9899999903</v>
      </c>
      <c r="G14662" s="50"/>
      <c r="H14662" s="50"/>
      <c r="I14662" s="50"/>
      <c r="J14662" s="50"/>
      <c r="K14662" s="50"/>
      <c r="L14662" s="50"/>
    </row>
    <row r="14663" spans="4:12" x14ac:dyDescent="0.25">
      <c r="D14663" s="50">
        <v>52843960</v>
      </c>
      <c r="E14663" s="50" t="s">
        <v>39</v>
      </c>
      <c r="F14663" s="50">
        <v>9899999903</v>
      </c>
      <c r="G14663" s="50"/>
      <c r="H14663" s="50"/>
      <c r="I14663" s="50"/>
      <c r="J14663" s="50"/>
      <c r="K14663" s="50"/>
      <c r="L14663" s="50"/>
    </row>
    <row r="14664" spans="4:12" x14ac:dyDescent="0.25">
      <c r="D14664" s="50">
        <v>52843970</v>
      </c>
      <c r="E14664" s="50" t="s">
        <v>39</v>
      </c>
      <c r="F14664" s="50">
        <v>9899999903</v>
      </c>
      <c r="G14664" s="50"/>
      <c r="H14664" s="50"/>
      <c r="I14664" s="50"/>
      <c r="J14664" s="50"/>
      <c r="K14664" s="50"/>
      <c r="L14664" s="50"/>
    </row>
    <row r="14665" spans="4:12" x14ac:dyDescent="0.25">
      <c r="D14665" s="50">
        <v>52843980</v>
      </c>
      <c r="E14665" s="50" t="s">
        <v>39</v>
      </c>
      <c r="F14665" s="50">
        <v>9899999903</v>
      </c>
      <c r="G14665" s="50"/>
      <c r="H14665" s="50"/>
      <c r="I14665" s="50"/>
      <c r="J14665" s="50"/>
      <c r="K14665" s="50"/>
      <c r="L14665" s="50"/>
    </row>
    <row r="14666" spans="4:12" x14ac:dyDescent="0.25">
      <c r="D14666" s="50">
        <v>52843990</v>
      </c>
      <c r="E14666" s="50" t="s">
        <v>39</v>
      </c>
      <c r="F14666" s="50">
        <v>9899999903</v>
      </c>
      <c r="G14666" s="50"/>
      <c r="H14666" s="50"/>
      <c r="I14666" s="50"/>
      <c r="J14666" s="50"/>
      <c r="K14666" s="50"/>
      <c r="L14666" s="50"/>
    </row>
    <row r="14667" spans="4:12" x14ac:dyDescent="0.25">
      <c r="D14667" s="50">
        <v>52844020</v>
      </c>
      <c r="E14667" s="50" t="s">
        <v>39</v>
      </c>
      <c r="F14667" s="50">
        <v>9899999903</v>
      </c>
      <c r="G14667" s="50"/>
      <c r="H14667" s="50"/>
      <c r="I14667" s="50"/>
      <c r="J14667" s="50"/>
      <c r="K14667" s="50"/>
      <c r="L14667" s="50"/>
    </row>
    <row r="14668" spans="4:12" x14ac:dyDescent="0.25">
      <c r="D14668" s="50">
        <v>52844025</v>
      </c>
      <c r="E14668" s="50" t="s">
        <v>39</v>
      </c>
      <c r="F14668" s="50">
        <v>9899999903</v>
      </c>
      <c r="G14668" s="50"/>
      <c r="H14668" s="50"/>
      <c r="I14668" s="50"/>
      <c r="J14668" s="50"/>
      <c r="K14668" s="50"/>
      <c r="L14668" s="50"/>
    </row>
    <row r="14669" spans="4:12" x14ac:dyDescent="0.25">
      <c r="D14669" s="50">
        <v>52844028</v>
      </c>
      <c r="E14669" s="50" t="s">
        <v>39</v>
      </c>
      <c r="F14669" s="50">
        <v>9899999903</v>
      </c>
      <c r="G14669" s="50"/>
      <c r="H14669" s="50"/>
      <c r="I14669" s="50"/>
      <c r="J14669" s="50"/>
      <c r="K14669" s="50"/>
      <c r="L14669" s="50"/>
    </row>
    <row r="14670" spans="4:12" x14ac:dyDescent="0.25">
      <c r="D14670" s="50">
        <v>52844030</v>
      </c>
      <c r="E14670" s="50" t="s">
        <v>39</v>
      </c>
      <c r="F14670" s="50">
        <v>9832404000</v>
      </c>
      <c r="G14670" s="50">
        <v>9815004000</v>
      </c>
      <c r="H14670" s="50">
        <v>9831804000</v>
      </c>
      <c r="I14670" s="50">
        <v>9831004000</v>
      </c>
      <c r="J14670" s="50">
        <v>9831204000</v>
      </c>
      <c r="K14670" s="50">
        <v>9838804000</v>
      </c>
      <c r="L14670" s="50">
        <v>9831604000</v>
      </c>
    </row>
    <row r="14671" spans="4:12" x14ac:dyDescent="0.25">
      <c r="D14671" s="50">
        <v>52844035</v>
      </c>
      <c r="E14671" s="50" t="s">
        <v>39</v>
      </c>
      <c r="F14671" s="50">
        <v>9832404000</v>
      </c>
      <c r="G14671" s="50">
        <v>9815004000</v>
      </c>
      <c r="H14671" s="50">
        <v>9831804000</v>
      </c>
      <c r="I14671" s="50">
        <v>9831004000</v>
      </c>
      <c r="J14671" s="50">
        <v>9831204000</v>
      </c>
      <c r="K14671" s="50">
        <v>9838804000</v>
      </c>
      <c r="L14671" s="50">
        <v>9831604000</v>
      </c>
    </row>
    <row r="14672" spans="4:12" x14ac:dyDescent="0.25">
      <c r="D14672" s="50">
        <v>52844038</v>
      </c>
      <c r="E14672" s="50" t="s">
        <v>39</v>
      </c>
      <c r="F14672" s="50">
        <v>9832404000</v>
      </c>
      <c r="G14672" s="50">
        <v>9815004000</v>
      </c>
      <c r="H14672" s="50">
        <v>9831804000</v>
      </c>
      <c r="I14672" s="50">
        <v>9831004000</v>
      </c>
      <c r="J14672" s="50">
        <v>9831204000</v>
      </c>
      <c r="K14672" s="50">
        <v>9838804000</v>
      </c>
      <c r="L14672" s="50">
        <v>9831604000</v>
      </c>
    </row>
    <row r="14673" spans="4:12" x14ac:dyDescent="0.25">
      <c r="D14673" s="50">
        <v>52844040</v>
      </c>
      <c r="E14673" s="50" t="s">
        <v>39</v>
      </c>
      <c r="F14673" s="50">
        <v>9832404000</v>
      </c>
      <c r="G14673" s="50">
        <v>9815004000</v>
      </c>
      <c r="H14673" s="50">
        <v>9831804000</v>
      </c>
      <c r="I14673" s="50">
        <v>9831004000</v>
      </c>
      <c r="J14673" s="50">
        <v>9831204000</v>
      </c>
      <c r="K14673" s="50">
        <v>9838804000</v>
      </c>
      <c r="L14673" s="50">
        <v>9831604000</v>
      </c>
    </row>
    <row r="14674" spans="4:12" x14ac:dyDescent="0.25">
      <c r="D14674" s="50">
        <v>52844045</v>
      </c>
      <c r="E14674" s="50" t="s">
        <v>39</v>
      </c>
      <c r="F14674" s="50">
        <v>9832406000</v>
      </c>
      <c r="G14674" s="50">
        <v>9815006000</v>
      </c>
      <c r="H14674" s="50">
        <v>9831806000</v>
      </c>
      <c r="I14674" s="50">
        <v>9831006000</v>
      </c>
      <c r="J14674" s="50">
        <v>9831206000</v>
      </c>
      <c r="K14674" s="50">
        <v>9838806000</v>
      </c>
      <c r="L14674" s="50">
        <v>9831606000</v>
      </c>
    </row>
    <row r="14675" spans="4:12" x14ac:dyDescent="0.25">
      <c r="D14675" s="50">
        <v>52844048</v>
      </c>
      <c r="E14675" s="50" t="s">
        <v>39</v>
      </c>
      <c r="F14675" s="50">
        <v>9832406000</v>
      </c>
      <c r="G14675" s="50">
        <v>9815006000</v>
      </c>
      <c r="H14675" s="50">
        <v>9831806000</v>
      </c>
      <c r="I14675" s="50">
        <v>9831006000</v>
      </c>
      <c r="J14675" s="50">
        <v>9831206000</v>
      </c>
      <c r="K14675" s="50">
        <v>9838806000</v>
      </c>
      <c r="L14675" s="50">
        <v>9831606000</v>
      </c>
    </row>
    <row r="14676" spans="4:12" x14ac:dyDescent="0.25">
      <c r="D14676" s="50">
        <v>52844050</v>
      </c>
      <c r="E14676" s="50" t="s">
        <v>39</v>
      </c>
      <c r="F14676" s="50">
        <v>9832406000</v>
      </c>
      <c r="G14676" s="50">
        <v>9815006000</v>
      </c>
      <c r="H14676" s="50">
        <v>9831806000</v>
      </c>
      <c r="I14676" s="50">
        <v>9831006000</v>
      </c>
      <c r="J14676" s="50">
        <v>9831206000</v>
      </c>
      <c r="K14676" s="50">
        <v>9838806000</v>
      </c>
      <c r="L14676" s="50">
        <v>9831606000</v>
      </c>
    </row>
    <row r="14677" spans="4:12" x14ac:dyDescent="0.25">
      <c r="D14677" s="50">
        <v>52844055</v>
      </c>
      <c r="E14677" s="50" t="s">
        <v>39</v>
      </c>
      <c r="F14677" s="50">
        <v>9832406000</v>
      </c>
      <c r="G14677" s="50">
        <v>9815006000</v>
      </c>
      <c r="H14677" s="50">
        <v>9831806000</v>
      </c>
      <c r="I14677" s="50">
        <v>9831006000</v>
      </c>
      <c r="J14677" s="50">
        <v>9831206000</v>
      </c>
      <c r="K14677" s="50">
        <v>9838806000</v>
      </c>
      <c r="L14677" s="50">
        <v>9831606000</v>
      </c>
    </row>
    <row r="14678" spans="4:12" x14ac:dyDescent="0.25">
      <c r="D14678" s="50">
        <v>52844057</v>
      </c>
      <c r="E14678" s="50" t="s">
        <v>39</v>
      </c>
      <c r="F14678" s="50">
        <v>9832406000</v>
      </c>
      <c r="G14678" s="50">
        <v>9815006000</v>
      </c>
      <c r="H14678" s="50">
        <v>9831806000</v>
      </c>
      <c r="I14678" s="50">
        <v>9831006000</v>
      </c>
      <c r="J14678" s="50">
        <v>9831206000</v>
      </c>
      <c r="K14678" s="50">
        <v>9838806000</v>
      </c>
      <c r="L14678" s="50">
        <v>9831606000</v>
      </c>
    </row>
    <row r="14679" spans="4:12" x14ac:dyDescent="0.25">
      <c r="D14679" s="50">
        <v>52844060</v>
      </c>
      <c r="E14679" s="50" t="s">
        <v>39</v>
      </c>
      <c r="F14679" s="50">
        <v>9832406000</v>
      </c>
      <c r="G14679" s="50">
        <v>9815006000</v>
      </c>
      <c r="H14679" s="50">
        <v>9831806000</v>
      </c>
      <c r="I14679" s="50">
        <v>9831006000</v>
      </c>
      <c r="J14679" s="50">
        <v>9831206000</v>
      </c>
      <c r="K14679" s="50">
        <v>9838806000</v>
      </c>
      <c r="L14679" s="50">
        <v>9831606000</v>
      </c>
    </row>
    <row r="14680" spans="4:12" x14ac:dyDescent="0.25">
      <c r="D14680" s="50">
        <v>52844067</v>
      </c>
      <c r="E14680" s="50" t="s">
        <v>39</v>
      </c>
      <c r="F14680" s="50">
        <v>9832408000</v>
      </c>
      <c r="G14680" s="50">
        <v>9815008000</v>
      </c>
      <c r="H14680" s="50">
        <v>9831808000</v>
      </c>
      <c r="I14680" s="50">
        <v>9831008000</v>
      </c>
      <c r="J14680" s="50">
        <v>9831208000</v>
      </c>
      <c r="K14680" s="50">
        <v>9838808000</v>
      </c>
      <c r="L14680" s="50">
        <v>9831608000</v>
      </c>
    </row>
    <row r="14681" spans="4:12" x14ac:dyDescent="0.25">
      <c r="D14681" s="50">
        <v>52844070</v>
      </c>
      <c r="E14681" s="50" t="s">
        <v>39</v>
      </c>
      <c r="F14681" s="50">
        <v>9832408000</v>
      </c>
      <c r="G14681" s="50">
        <v>9815008000</v>
      </c>
      <c r="H14681" s="50">
        <v>9831808000</v>
      </c>
      <c r="I14681" s="50">
        <v>9831008000</v>
      </c>
      <c r="J14681" s="50">
        <v>9831208000</v>
      </c>
      <c r="K14681" s="50">
        <v>9838808000</v>
      </c>
      <c r="L14681" s="50">
        <v>9831608000</v>
      </c>
    </row>
    <row r="14682" spans="4:12" x14ac:dyDescent="0.25">
      <c r="D14682" s="50">
        <v>52844077</v>
      </c>
      <c r="E14682" s="50" t="s">
        <v>39</v>
      </c>
      <c r="F14682" s="50">
        <v>9832408000</v>
      </c>
      <c r="G14682" s="50">
        <v>9815008000</v>
      </c>
      <c r="H14682" s="50">
        <v>9831808000</v>
      </c>
      <c r="I14682" s="50">
        <v>9831008000</v>
      </c>
      <c r="J14682" s="50">
        <v>9831208000</v>
      </c>
      <c r="K14682" s="50">
        <v>9838808000</v>
      </c>
      <c r="L14682" s="50">
        <v>9831608000</v>
      </c>
    </row>
    <row r="14683" spans="4:12" x14ac:dyDescent="0.25">
      <c r="D14683" s="50">
        <v>52844080</v>
      </c>
      <c r="E14683" s="50" t="s">
        <v>39</v>
      </c>
      <c r="F14683" s="50">
        <v>9832408000</v>
      </c>
      <c r="G14683" s="50">
        <v>9815008000</v>
      </c>
      <c r="H14683" s="50">
        <v>9831808000</v>
      </c>
      <c r="I14683" s="50">
        <v>9831008000</v>
      </c>
      <c r="J14683" s="50">
        <v>9831208000</v>
      </c>
      <c r="K14683" s="50">
        <v>9838808000</v>
      </c>
      <c r="L14683" s="50">
        <v>9831608000</v>
      </c>
    </row>
    <row r="14684" spans="4:12" x14ac:dyDescent="0.25">
      <c r="D14684" s="50">
        <v>52844087</v>
      </c>
      <c r="E14684" s="50" t="s">
        <v>39</v>
      </c>
      <c r="F14684" s="50">
        <v>9832410000</v>
      </c>
      <c r="G14684" s="50">
        <v>9815010000</v>
      </c>
      <c r="H14684" s="50">
        <v>9831810000</v>
      </c>
      <c r="I14684" s="50">
        <v>9831010000</v>
      </c>
      <c r="J14684" s="50">
        <v>9831210000</v>
      </c>
      <c r="K14684" s="50">
        <v>9838810000</v>
      </c>
      <c r="L14684" s="50">
        <v>9831610000</v>
      </c>
    </row>
    <row r="14685" spans="4:12" x14ac:dyDescent="0.25">
      <c r="D14685" s="50">
        <v>52844090</v>
      </c>
      <c r="E14685" s="50" t="s">
        <v>39</v>
      </c>
      <c r="F14685" s="50">
        <v>9832410000</v>
      </c>
      <c r="G14685" s="50">
        <v>9815010000</v>
      </c>
      <c r="H14685" s="50">
        <v>9831810000</v>
      </c>
      <c r="I14685" s="50">
        <v>9831010000</v>
      </c>
      <c r="J14685" s="50">
        <v>9831210000</v>
      </c>
      <c r="K14685" s="50">
        <v>9838810000</v>
      </c>
      <c r="L14685" s="50">
        <v>9831610000</v>
      </c>
    </row>
    <row r="14686" spans="4:12" x14ac:dyDescent="0.25">
      <c r="D14686" s="50">
        <v>52844097</v>
      </c>
      <c r="E14686" s="50" t="s">
        <v>39</v>
      </c>
      <c r="F14686" s="50">
        <v>9832410000</v>
      </c>
      <c r="G14686" s="50">
        <v>9815010000</v>
      </c>
      <c r="H14686" s="50">
        <v>9831810000</v>
      </c>
      <c r="I14686" s="50">
        <v>9831010000</v>
      </c>
      <c r="J14686" s="50">
        <v>9831210000</v>
      </c>
      <c r="K14686" s="50">
        <v>9838810000</v>
      </c>
      <c r="L14686" s="50">
        <v>9831610000</v>
      </c>
    </row>
    <row r="14687" spans="4:12" x14ac:dyDescent="0.25">
      <c r="D14687" s="50">
        <v>52844100</v>
      </c>
      <c r="E14687" s="50" t="s">
        <v>39</v>
      </c>
      <c r="F14687" s="50">
        <v>9832410000</v>
      </c>
      <c r="G14687" s="50">
        <v>9815010000</v>
      </c>
      <c r="H14687" s="50">
        <v>9831810000</v>
      </c>
      <c r="I14687" s="50">
        <v>9831010000</v>
      </c>
      <c r="J14687" s="50">
        <v>9831210000</v>
      </c>
      <c r="K14687" s="50">
        <v>9838810000</v>
      </c>
      <c r="L14687" s="50">
        <v>9831610000</v>
      </c>
    </row>
    <row r="14688" spans="4:12" x14ac:dyDescent="0.25">
      <c r="D14688" s="50">
        <v>52844117</v>
      </c>
      <c r="E14688" s="50" t="s">
        <v>39</v>
      </c>
      <c r="F14688" s="50">
        <v>9832412000</v>
      </c>
      <c r="G14688" s="50">
        <v>9815012000</v>
      </c>
      <c r="H14688" s="50">
        <v>9831812000</v>
      </c>
      <c r="I14688" s="50">
        <v>9831012000</v>
      </c>
      <c r="J14688" s="50">
        <v>9831212000</v>
      </c>
      <c r="K14688" s="50">
        <v>9838812000</v>
      </c>
      <c r="L14688" s="50">
        <v>9831612000</v>
      </c>
    </row>
    <row r="14689" spans="4:12" x14ac:dyDescent="0.25">
      <c r="D14689" s="50">
        <v>52844120</v>
      </c>
      <c r="E14689" s="50" t="s">
        <v>39</v>
      </c>
      <c r="F14689" s="50">
        <v>9832412000</v>
      </c>
      <c r="G14689" s="50">
        <v>9815012000</v>
      </c>
      <c r="H14689" s="50">
        <v>9831812000</v>
      </c>
      <c r="I14689" s="50">
        <v>9831012000</v>
      </c>
      <c r="J14689" s="50">
        <v>9831212000</v>
      </c>
      <c r="K14689" s="50">
        <v>9838812000</v>
      </c>
      <c r="L14689" s="50">
        <v>9831612000</v>
      </c>
    </row>
    <row r="14690" spans="4:12" x14ac:dyDescent="0.25">
      <c r="D14690" s="50">
        <v>52844137</v>
      </c>
      <c r="E14690" s="50" t="s">
        <v>39</v>
      </c>
      <c r="F14690" s="50">
        <v>9832414000</v>
      </c>
      <c r="G14690" s="50">
        <v>9815014000</v>
      </c>
      <c r="H14690" s="50">
        <v>9831814000</v>
      </c>
      <c r="I14690" s="50">
        <v>9831014000</v>
      </c>
      <c r="J14690" s="50">
        <v>9831214000</v>
      </c>
      <c r="K14690" s="50">
        <v>9838814000</v>
      </c>
      <c r="L14690" s="50">
        <v>9831614000</v>
      </c>
    </row>
    <row r="14691" spans="4:12" x14ac:dyDescent="0.25">
      <c r="D14691" s="50">
        <v>52844140</v>
      </c>
      <c r="E14691" s="50" t="s">
        <v>39</v>
      </c>
      <c r="F14691" s="50">
        <v>9832414000</v>
      </c>
      <c r="G14691" s="50">
        <v>9815014000</v>
      </c>
      <c r="H14691" s="50">
        <v>9831814000</v>
      </c>
      <c r="I14691" s="50">
        <v>9831014000</v>
      </c>
      <c r="J14691" s="50">
        <v>9831214000</v>
      </c>
      <c r="K14691" s="50">
        <v>9838814000</v>
      </c>
      <c r="L14691" s="50">
        <v>9831614000</v>
      </c>
    </row>
    <row r="14692" spans="4:12" x14ac:dyDescent="0.25">
      <c r="D14692" s="50">
        <v>52844157</v>
      </c>
      <c r="E14692" s="50" t="s">
        <v>39</v>
      </c>
      <c r="F14692" s="50">
        <v>9832416000</v>
      </c>
      <c r="G14692" s="50">
        <v>9815016000</v>
      </c>
      <c r="H14692" s="50">
        <v>9831816000</v>
      </c>
      <c r="I14692" s="50">
        <v>9831016000</v>
      </c>
      <c r="J14692" s="50">
        <v>9831216000</v>
      </c>
      <c r="K14692" s="50">
        <v>9838816000</v>
      </c>
      <c r="L14692" s="50">
        <v>9831616000</v>
      </c>
    </row>
    <row r="14693" spans="4:12" x14ac:dyDescent="0.25">
      <c r="D14693" s="50">
        <v>52844160</v>
      </c>
      <c r="E14693" s="50" t="s">
        <v>39</v>
      </c>
      <c r="F14693" s="50">
        <v>9832416000</v>
      </c>
      <c r="G14693" s="50">
        <v>9815016000</v>
      </c>
      <c r="H14693" s="50">
        <v>9831816000</v>
      </c>
      <c r="I14693" s="50">
        <v>9831016000</v>
      </c>
      <c r="J14693" s="50">
        <v>9831216000</v>
      </c>
      <c r="K14693" s="50">
        <v>9838816000</v>
      </c>
      <c r="L14693" s="50">
        <v>9831616000</v>
      </c>
    </row>
    <row r="14694" spans="4:12" x14ac:dyDescent="0.25">
      <c r="D14694" s="50">
        <v>52844177</v>
      </c>
      <c r="E14694" s="50" t="s">
        <v>39</v>
      </c>
      <c r="F14694" s="50">
        <v>9832418000</v>
      </c>
      <c r="G14694" s="50">
        <v>9815018000</v>
      </c>
      <c r="H14694" s="50">
        <v>9831818000</v>
      </c>
      <c r="I14694" s="50">
        <v>9831018000</v>
      </c>
      <c r="J14694" s="50">
        <v>9831218000</v>
      </c>
      <c r="K14694" s="50">
        <v>9838818000</v>
      </c>
      <c r="L14694" s="50">
        <v>9831618000</v>
      </c>
    </row>
    <row r="14695" spans="4:12" x14ac:dyDescent="0.25">
      <c r="D14695" s="50">
        <v>52844180</v>
      </c>
      <c r="E14695" s="50" t="s">
        <v>39</v>
      </c>
      <c r="F14695" s="50">
        <v>9832418000</v>
      </c>
      <c r="G14695" s="50">
        <v>9815018000</v>
      </c>
      <c r="H14695" s="50">
        <v>9831818000</v>
      </c>
      <c r="I14695" s="50">
        <v>9831018000</v>
      </c>
      <c r="J14695" s="50">
        <v>9831218000</v>
      </c>
      <c r="K14695" s="50">
        <v>9838818000</v>
      </c>
      <c r="L14695" s="50">
        <v>9831618000</v>
      </c>
    </row>
    <row r="14696" spans="4:12" x14ac:dyDescent="0.25">
      <c r="D14696" s="50">
        <v>52844197</v>
      </c>
      <c r="E14696" s="50" t="s">
        <v>39</v>
      </c>
      <c r="F14696" s="50">
        <v>9832420000</v>
      </c>
      <c r="G14696" s="50">
        <v>9815020000</v>
      </c>
      <c r="H14696" s="50">
        <v>9831820000</v>
      </c>
      <c r="I14696" s="50">
        <v>9831020000</v>
      </c>
      <c r="J14696" s="50">
        <v>9831220000</v>
      </c>
      <c r="K14696" s="50">
        <v>9838820000</v>
      </c>
      <c r="L14696" s="50">
        <v>9831620000</v>
      </c>
    </row>
    <row r="14697" spans="4:12" x14ac:dyDescent="0.25">
      <c r="D14697" s="50">
        <v>52844200</v>
      </c>
      <c r="E14697" s="50" t="s">
        <v>39</v>
      </c>
      <c r="F14697" s="50">
        <v>9832420000</v>
      </c>
      <c r="G14697" s="50">
        <v>9815020000</v>
      </c>
      <c r="H14697" s="50">
        <v>9831820000</v>
      </c>
      <c r="I14697" s="50">
        <v>9831020000</v>
      </c>
      <c r="J14697" s="50">
        <v>9831220000</v>
      </c>
      <c r="K14697" s="50">
        <v>9838820000</v>
      </c>
      <c r="L14697" s="50">
        <v>9831620000</v>
      </c>
    </row>
    <row r="14698" spans="4:12" x14ac:dyDescent="0.25">
      <c r="D14698" s="50">
        <v>52845020</v>
      </c>
      <c r="E14698" s="50" t="s">
        <v>39</v>
      </c>
      <c r="F14698" s="50">
        <v>9899999903</v>
      </c>
      <c r="G14698" s="50"/>
      <c r="H14698" s="50"/>
      <c r="I14698" s="50"/>
      <c r="J14698" s="50"/>
      <c r="K14698" s="50"/>
      <c r="L14698" s="50"/>
    </row>
    <row r="14699" spans="4:12" x14ac:dyDescent="0.25">
      <c r="D14699" s="50">
        <v>52845028</v>
      </c>
      <c r="E14699" s="50" t="s">
        <v>39</v>
      </c>
      <c r="F14699" s="50">
        <v>9899999903</v>
      </c>
      <c r="G14699" s="50"/>
      <c r="H14699" s="50"/>
      <c r="I14699" s="50"/>
      <c r="J14699" s="50"/>
      <c r="K14699" s="50"/>
      <c r="L14699" s="50"/>
    </row>
    <row r="14700" spans="4:12" x14ac:dyDescent="0.25">
      <c r="D14700" s="50">
        <v>52845030</v>
      </c>
      <c r="E14700" s="50" t="s">
        <v>39</v>
      </c>
      <c r="F14700" s="50">
        <v>9832404000</v>
      </c>
      <c r="G14700" s="50">
        <v>9815004000</v>
      </c>
      <c r="H14700" s="50">
        <v>9831804000</v>
      </c>
      <c r="I14700" s="50">
        <v>9831004000</v>
      </c>
      <c r="J14700" s="50">
        <v>9831204000</v>
      </c>
      <c r="K14700" s="50">
        <v>9838804000</v>
      </c>
      <c r="L14700" s="50">
        <v>9831604000</v>
      </c>
    </row>
    <row r="14701" spans="4:12" x14ac:dyDescent="0.25">
      <c r="D14701" s="50">
        <v>52845038</v>
      </c>
      <c r="E14701" s="50" t="s">
        <v>39</v>
      </c>
      <c r="F14701" s="50">
        <v>9832404000</v>
      </c>
      <c r="G14701" s="50">
        <v>9815004000</v>
      </c>
      <c r="H14701" s="50">
        <v>9831804000</v>
      </c>
      <c r="I14701" s="50">
        <v>9831004000</v>
      </c>
      <c r="J14701" s="50">
        <v>9831204000</v>
      </c>
      <c r="K14701" s="50">
        <v>9838804000</v>
      </c>
      <c r="L14701" s="50">
        <v>9831604000</v>
      </c>
    </row>
    <row r="14702" spans="4:12" x14ac:dyDescent="0.25">
      <c r="D14702" s="50">
        <v>52845040</v>
      </c>
      <c r="E14702" s="50" t="s">
        <v>39</v>
      </c>
      <c r="F14702" s="50">
        <v>9832404000</v>
      </c>
      <c r="G14702" s="50">
        <v>9815004000</v>
      </c>
      <c r="H14702" s="50">
        <v>9831804000</v>
      </c>
      <c r="I14702" s="50">
        <v>9831004000</v>
      </c>
      <c r="J14702" s="50">
        <v>9831204000</v>
      </c>
      <c r="K14702" s="50">
        <v>9838804000</v>
      </c>
      <c r="L14702" s="50">
        <v>9831604000</v>
      </c>
    </row>
    <row r="14703" spans="4:12" x14ac:dyDescent="0.25">
      <c r="D14703" s="50">
        <v>52845048</v>
      </c>
      <c r="E14703" s="50" t="s">
        <v>39</v>
      </c>
      <c r="F14703" s="50">
        <v>9832406000</v>
      </c>
      <c r="G14703" s="50">
        <v>9815006000</v>
      </c>
      <c r="H14703" s="50">
        <v>9831806000</v>
      </c>
      <c r="I14703" s="50">
        <v>9831006000</v>
      </c>
      <c r="J14703" s="50">
        <v>9831206000</v>
      </c>
      <c r="K14703" s="50">
        <v>9838806000</v>
      </c>
      <c r="L14703" s="50">
        <v>9831606000</v>
      </c>
    </row>
    <row r="14704" spans="4:12" x14ac:dyDescent="0.25">
      <c r="D14704" s="50">
        <v>52845050</v>
      </c>
      <c r="E14704" s="50" t="s">
        <v>39</v>
      </c>
      <c r="F14704" s="50">
        <v>9832406000</v>
      </c>
      <c r="G14704" s="50">
        <v>9815006000</v>
      </c>
      <c r="H14704" s="50">
        <v>9831806000</v>
      </c>
      <c r="I14704" s="50">
        <v>9831006000</v>
      </c>
      <c r="J14704" s="50">
        <v>9831206000</v>
      </c>
      <c r="K14704" s="50">
        <v>9838806000</v>
      </c>
      <c r="L14704" s="50">
        <v>9831606000</v>
      </c>
    </row>
    <row r="14705" spans="4:12" x14ac:dyDescent="0.25">
      <c r="D14705" s="50">
        <v>52845057</v>
      </c>
      <c r="E14705" s="50" t="s">
        <v>39</v>
      </c>
      <c r="F14705" s="50">
        <v>9832406000</v>
      </c>
      <c r="G14705" s="50">
        <v>9815006000</v>
      </c>
      <c r="H14705" s="50">
        <v>9831806000</v>
      </c>
      <c r="I14705" s="50">
        <v>9831006000</v>
      </c>
      <c r="J14705" s="50">
        <v>9831206000</v>
      </c>
      <c r="K14705" s="50">
        <v>9838806000</v>
      </c>
      <c r="L14705" s="50">
        <v>9831606000</v>
      </c>
    </row>
    <row r="14706" spans="4:12" x14ac:dyDescent="0.25">
      <c r="D14706" s="50">
        <v>52845060</v>
      </c>
      <c r="E14706" s="50" t="s">
        <v>39</v>
      </c>
      <c r="F14706" s="50">
        <v>9832406000</v>
      </c>
      <c r="G14706" s="50">
        <v>9815006000</v>
      </c>
      <c r="H14706" s="50">
        <v>9831806000</v>
      </c>
      <c r="I14706" s="50">
        <v>9831006000</v>
      </c>
      <c r="J14706" s="50">
        <v>9831206000</v>
      </c>
      <c r="K14706" s="50">
        <v>9838806000</v>
      </c>
      <c r="L14706" s="50">
        <v>9831606000</v>
      </c>
    </row>
    <row r="14707" spans="4:12" x14ac:dyDescent="0.25">
      <c r="D14707" s="50">
        <v>52845067</v>
      </c>
      <c r="E14707" s="50" t="s">
        <v>39</v>
      </c>
      <c r="F14707" s="50">
        <v>9832408000</v>
      </c>
      <c r="G14707" s="50">
        <v>9815008000</v>
      </c>
      <c r="H14707" s="50">
        <v>9831808000</v>
      </c>
      <c r="I14707" s="50">
        <v>9831008000</v>
      </c>
      <c r="J14707" s="50">
        <v>9831208000</v>
      </c>
      <c r="K14707" s="50">
        <v>9838808000</v>
      </c>
      <c r="L14707" s="50">
        <v>9831608000</v>
      </c>
    </row>
    <row r="14708" spans="4:12" x14ac:dyDescent="0.25">
      <c r="D14708" s="50">
        <v>52845070</v>
      </c>
      <c r="E14708" s="50" t="s">
        <v>39</v>
      </c>
      <c r="F14708" s="50">
        <v>9832408000</v>
      </c>
      <c r="G14708" s="50">
        <v>9815008000</v>
      </c>
      <c r="H14708" s="50">
        <v>9831808000</v>
      </c>
      <c r="I14708" s="50">
        <v>9831008000</v>
      </c>
      <c r="J14708" s="50">
        <v>9831208000</v>
      </c>
      <c r="K14708" s="50">
        <v>9838808000</v>
      </c>
      <c r="L14708" s="50">
        <v>9831608000</v>
      </c>
    </row>
    <row r="14709" spans="4:12" x14ac:dyDescent="0.25">
      <c r="D14709" s="50">
        <v>52845077</v>
      </c>
      <c r="E14709" s="50" t="s">
        <v>39</v>
      </c>
      <c r="F14709" s="50">
        <v>9832408000</v>
      </c>
      <c r="G14709" s="50">
        <v>9815008000</v>
      </c>
      <c r="H14709" s="50">
        <v>9831808000</v>
      </c>
      <c r="I14709" s="50">
        <v>9831008000</v>
      </c>
      <c r="J14709" s="50">
        <v>9831208000</v>
      </c>
      <c r="K14709" s="50">
        <v>9838808000</v>
      </c>
      <c r="L14709" s="50">
        <v>9831608000</v>
      </c>
    </row>
    <row r="14710" spans="4:12" x14ac:dyDescent="0.25">
      <c r="D14710" s="50">
        <v>52845080</v>
      </c>
      <c r="E14710" s="50" t="s">
        <v>39</v>
      </c>
      <c r="F14710" s="50">
        <v>9832408000</v>
      </c>
      <c r="G14710" s="50">
        <v>9815008000</v>
      </c>
      <c r="H14710" s="50">
        <v>9831808000</v>
      </c>
      <c r="I14710" s="50">
        <v>9831008000</v>
      </c>
      <c r="J14710" s="50">
        <v>9831208000</v>
      </c>
      <c r="K14710" s="50">
        <v>9838808000</v>
      </c>
      <c r="L14710" s="50">
        <v>9831608000</v>
      </c>
    </row>
    <row r="14711" spans="4:12" x14ac:dyDescent="0.25">
      <c r="D14711" s="50">
        <v>52845090</v>
      </c>
      <c r="E14711" s="50" t="s">
        <v>39</v>
      </c>
      <c r="F14711" s="50">
        <v>9832410000</v>
      </c>
      <c r="G14711" s="50">
        <v>9815010000</v>
      </c>
      <c r="H14711" s="50">
        <v>9831810000</v>
      </c>
      <c r="I14711" s="50">
        <v>9831010000</v>
      </c>
      <c r="J14711" s="50">
        <v>9831210000</v>
      </c>
      <c r="K14711" s="50">
        <v>9838810000</v>
      </c>
      <c r="L14711" s="50">
        <v>9831610000</v>
      </c>
    </row>
    <row r="14712" spans="4:12" x14ac:dyDescent="0.25">
      <c r="D14712" s="50">
        <v>52845097</v>
      </c>
      <c r="E14712" s="50" t="s">
        <v>39</v>
      </c>
      <c r="F14712" s="50">
        <v>9832410000</v>
      </c>
      <c r="G14712" s="50">
        <v>9815010000</v>
      </c>
      <c r="H14712" s="50">
        <v>9831810000</v>
      </c>
      <c r="I14712" s="50">
        <v>9831010000</v>
      </c>
      <c r="J14712" s="50">
        <v>9831210000</v>
      </c>
      <c r="K14712" s="50">
        <v>9838810000</v>
      </c>
      <c r="L14712" s="50">
        <v>9831610000</v>
      </c>
    </row>
    <row r="14713" spans="4:12" x14ac:dyDescent="0.25">
      <c r="D14713" s="50">
        <v>52845100</v>
      </c>
      <c r="E14713" s="50" t="s">
        <v>39</v>
      </c>
      <c r="F14713" s="50">
        <v>9832410000</v>
      </c>
      <c r="G14713" s="50">
        <v>9815010000</v>
      </c>
      <c r="H14713" s="50">
        <v>9831810000</v>
      </c>
      <c r="I14713" s="50">
        <v>9831010000</v>
      </c>
      <c r="J14713" s="50">
        <v>9831210000</v>
      </c>
      <c r="K14713" s="50">
        <v>9838810000</v>
      </c>
      <c r="L14713" s="50">
        <v>9831610000</v>
      </c>
    </row>
    <row r="14714" spans="4:12" x14ac:dyDescent="0.25">
      <c r="D14714" s="50">
        <v>52845110</v>
      </c>
      <c r="E14714" s="50" t="s">
        <v>39</v>
      </c>
      <c r="F14714" s="50">
        <v>9832412000</v>
      </c>
      <c r="G14714" s="50">
        <v>9815012000</v>
      </c>
      <c r="H14714" s="50">
        <v>9831812000</v>
      </c>
      <c r="I14714" s="50">
        <v>9831012000</v>
      </c>
      <c r="J14714" s="50">
        <v>9831212000</v>
      </c>
      <c r="K14714" s="50">
        <v>9838812000</v>
      </c>
      <c r="L14714" s="50">
        <v>9831612000</v>
      </c>
    </row>
    <row r="14715" spans="4:12" x14ac:dyDescent="0.25">
      <c r="D14715" s="50">
        <v>52845117</v>
      </c>
      <c r="E14715" s="50" t="s">
        <v>39</v>
      </c>
      <c r="F14715" s="50">
        <v>9832412000</v>
      </c>
      <c r="G14715" s="50">
        <v>9815012000</v>
      </c>
      <c r="H14715" s="50">
        <v>9831812000</v>
      </c>
      <c r="I14715" s="50">
        <v>9831012000</v>
      </c>
      <c r="J14715" s="50">
        <v>9831212000</v>
      </c>
      <c r="K14715" s="50">
        <v>9838812000</v>
      </c>
      <c r="L14715" s="50">
        <v>9831612000</v>
      </c>
    </row>
    <row r="14716" spans="4:12" x14ac:dyDescent="0.25">
      <c r="D14716" s="50">
        <v>52845120</v>
      </c>
      <c r="E14716" s="50" t="s">
        <v>39</v>
      </c>
      <c r="F14716" s="50">
        <v>9832412000</v>
      </c>
      <c r="G14716" s="50">
        <v>9815012000</v>
      </c>
      <c r="H14716" s="50">
        <v>9831812000</v>
      </c>
      <c r="I14716" s="50">
        <v>9831012000</v>
      </c>
      <c r="J14716" s="50">
        <v>9831212000</v>
      </c>
      <c r="K14716" s="50">
        <v>9838812000</v>
      </c>
      <c r="L14716" s="50">
        <v>9831612000</v>
      </c>
    </row>
    <row r="14717" spans="4:12" x14ac:dyDescent="0.25">
      <c r="D14717" s="50">
        <v>52845137</v>
      </c>
      <c r="E14717" s="50" t="s">
        <v>39</v>
      </c>
      <c r="F14717" s="50">
        <v>9832414000</v>
      </c>
      <c r="G14717" s="50">
        <v>9815014000</v>
      </c>
      <c r="H14717" s="50">
        <v>9831814000</v>
      </c>
      <c r="I14717" s="50">
        <v>9831014000</v>
      </c>
      <c r="J14717" s="50">
        <v>9831214000</v>
      </c>
      <c r="K14717" s="50">
        <v>9838814000</v>
      </c>
      <c r="L14717" s="50">
        <v>9831614000</v>
      </c>
    </row>
    <row r="14718" spans="4:12" x14ac:dyDescent="0.25">
      <c r="D14718" s="50">
        <v>52845140</v>
      </c>
      <c r="E14718" s="50" t="s">
        <v>39</v>
      </c>
      <c r="F14718" s="50">
        <v>9832414000</v>
      </c>
      <c r="G14718" s="50">
        <v>9815014000</v>
      </c>
      <c r="H14718" s="50">
        <v>9831814000</v>
      </c>
      <c r="I14718" s="50">
        <v>9831014000</v>
      </c>
      <c r="J14718" s="50">
        <v>9831214000</v>
      </c>
      <c r="K14718" s="50">
        <v>9838814000</v>
      </c>
      <c r="L14718" s="50">
        <v>9831614000</v>
      </c>
    </row>
    <row r="14719" spans="4:12" x14ac:dyDescent="0.25">
      <c r="D14719" s="50">
        <v>52845160</v>
      </c>
      <c r="E14719" s="50" t="s">
        <v>39</v>
      </c>
      <c r="F14719" s="50">
        <v>9832416000</v>
      </c>
      <c r="G14719" s="50">
        <v>9815016000</v>
      </c>
      <c r="H14719" s="50">
        <v>9831816000</v>
      </c>
      <c r="I14719" s="50">
        <v>9831016000</v>
      </c>
      <c r="J14719" s="50">
        <v>9831216000</v>
      </c>
      <c r="K14719" s="50">
        <v>9838816000</v>
      </c>
      <c r="L14719" s="50">
        <v>9831616000</v>
      </c>
    </row>
    <row r="14720" spans="4:12" x14ac:dyDescent="0.25">
      <c r="D14720" s="50">
        <v>52845180</v>
      </c>
      <c r="E14720" s="50" t="s">
        <v>39</v>
      </c>
      <c r="F14720" s="50">
        <v>9832418000</v>
      </c>
      <c r="G14720" s="50">
        <v>9815018000</v>
      </c>
      <c r="H14720" s="50">
        <v>9831818000</v>
      </c>
      <c r="I14720" s="50">
        <v>9831018000</v>
      </c>
      <c r="J14720" s="50">
        <v>9831218000</v>
      </c>
      <c r="K14720" s="50">
        <v>9838818000</v>
      </c>
      <c r="L14720" s="50">
        <v>9831618000</v>
      </c>
    </row>
    <row r="14721" spans="4:12" x14ac:dyDescent="0.25">
      <c r="D14721" s="50">
        <v>52845200</v>
      </c>
      <c r="E14721" s="50" t="s">
        <v>39</v>
      </c>
      <c r="F14721" s="50">
        <v>9832420000</v>
      </c>
      <c r="G14721" s="50">
        <v>9815020000</v>
      </c>
      <c r="H14721" s="50">
        <v>9831820000</v>
      </c>
      <c r="I14721" s="50">
        <v>9831020000</v>
      </c>
      <c r="J14721" s="50">
        <v>9831220000</v>
      </c>
      <c r="K14721" s="50">
        <v>9838820000</v>
      </c>
      <c r="L14721" s="50">
        <v>9831620000</v>
      </c>
    </row>
    <row r="14722" spans="4:12" x14ac:dyDescent="0.25">
      <c r="D14722" s="50">
        <v>52846060</v>
      </c>
      <c r="E14722" s="50" t="s">
        <v>39</v>
      </c>
      <c r="F14722" s="50">
        <v>9832406000</v>
      </c>
      <c r="G14722" s="50">
        <v>9815006000</v>
      </c>
      <c r="H14722" s="50">
        <v>9831806000</v>
      </c>
      <c r="I14722" s="50">
        <v>9831006000</v>
      </c>
      <c r="J14722" s="50">
        <v>9831206000</v>
      </c>
      <c r="K14722" s="50">
        <v>9838806000</v>
      </c>
      <c r="L14722" s="50">
        <v>9831606000</v>
      </c>
    </row>
    <row r="14723" spans="4:12" x14ac:dyDescent="0.25">
      <c r="D14723" s="50">
        <v>52846070</v>
      </c>
      <c r="E14723" s="50" t="s">
        <v>39</v>
      </c>
      <c r="F14723" s="50">
        <v>9832408000</v>
      </c>
      <c r="G14723" s="50">
        <v>9815008000</v>
      </c>
      <c r="H14723" s="50">
        <v>9831808000</v>
      </c>
      <c r="I14723" s="50">
        <v>9831008000</v>
      </c>
      <c r="J14723" s="50">
        <v>9831208000</v>
      </c>
      <c r="K14723" s="50">
        <v>9838808000</v>
      </c>
      <c r="L14723" s="50">
        <v>9831608000</v>
      </c>
    </row>
    <row r="14724" spans="4:12" x14ac:dyDescent="0.25">
      <c r="D14724" s="50">
        <v>52846080</v>
      </c>
      <c r="E14724" s="50" t="s">
        <v>39</v>
      </c>
      <c r="F14724" s="50">
        <v>9832408000</v>
      </c>
      <c r="G14724" s="50">
        <v>9815008000</v>
      </c>
      <c r="H14724" s="50">
        <v>9831808000</v>
      </c>
      <c r="I14724" s="50">
        <v>9831008000</v>
      </c>
      <c r="J14724" s="50">
        <v>9831208000</v>
      </c>
      <c r="K14724" s="50">
        <v>9838808000</v>
      </c>
      <c r="L14724" s="50">
        <v>9831608000</v>
      </c>
    </row>
    <row r="14725" spans="4:12" x14ac:dyDescent="0.25">
      <c r="D14725" s="50">
        <v>52846090</v>
      </c>
      <c r="E14725" s="50" t="s">
        <v>39</v>
      </c>
      <c r="F14725" s="50">
        <v>9832410000</v>
      </c>
      <c r="G14725" s="50">
        <v>9815010000</v>
      </c>
      <c r="H14725" s="50">
        <v>9831810000</v>
      </c>
      <c r="I14725" s="50">
        <v>9831010000</v>
      </c>
      <c r="J14725" s="50">
        <v>9831210000</v>
      </c>
      <c r="K14725" s="50">
        <v>9838810000</v>
      </c>
      <c r="L14725" s="50">
        <v>9831610000</v>
      </c>
    </row>
    <row r="14726" spans="4:12" x14ac:dyDescent="0.25">
      <c r="D14726" s="50">
        <v>52846100</v>
      </c>
      <c r="E14726" s="50" t="s">
        <v>39</v>
      </c>
      <c r="F14726" s="50">
        <v>9832410000</v>
      </c>
      <c r="G14726" s="50">
        <v>9815010000</v>
      </c>
      <c r="H14726" s="50">
        <v>9831810000</v>
      </c>
      <c r="I14726" s="50">
        <v>9831010000</v>
      </c>
      <c r="J14726" s="50">
        <v>9831210000</v>
      </c>
      <c r="K14726" s="50">
        <v>9838810000</v>
      </c>
      <c r="L14726" s="50">
        <v>9831610000</v>
      </c>
    </row>
    <row r="14727" spans="4:12" x14ac:dyDescent="0.25">
      <c r="D14727" s="50">
        <v>52846110</v>
      </c>
      <c r="E14727" s="50" t="s">
        <v>39</v>
      </c>
      <c r="F14727" s="50">
        <v>9832412000</v>
      </c>
      <c r="G14727" s="50">
        <v>9815012000</v>
      </c>
      <c r="H14727" s="50">
        <v>9831812000</v>
      </c>
      <c r="I14727" s="50">
        <v>9831012000</v>
      </c>
      <c r="J14727" s="50">
        <v>9831212000</v>
      </c>
      <c r="K14727" s="50">
        <v>9838812000</v>
      </c>
      <c r="L14727" s="50">
        <v>9831612000</v>
      </c>
    </row>
    <row r="14728" spans="4:12" x14ac:dyDescent="0.25">
      <c r="D14728" s="50">
        <v>52846120</v>
      </c>
      <c r="E14728" s="50" t="s">
        <v>39</v>
      </c>
      <c r="F14728" s="50">
        <v>9832412000</v>
      </c>
      <c r="G14728" s="50">
        <v>9815012000</v>
      </c>
      <c r="H14728" s="50">
        <v>9831812000</v>
      </c>
      <c r="I14728" s="50">
        <v>9831012000</v>
      </c>
      <c r="J14728" s="50">
        <v>9831212000</v>
      </c>
      <c r="K14728" s="50">
        <v>9838812000</v>
      </c>
      <c r="L14728" s="50">
        <v>9831612000</v>
      </c>
    </row>
    <row r="14729" spans="4:12" x14ac:dyDescent="0.25">
      <c r="D14729" s="50">
        <v>52846140</v>
      </c>
      <c r="E14729" s="50" t="s">
        <v>39</v>
      </c>
      <c r="F14729" s="50">
        <v>9832414000</v>
      </c>
      <c r="G14729" s="50">
        <v>9815014000</v>
      </c>
      <c r="H14729" s="50">
        <v>9831814000</v>
      </c>
      <c r="I14729" s="50">
        <v>9831014000</v>
      </c>
      <c r="J14729" s="50">
        <v>9831214000</v>
      </c>
      <c r="K14729" s="50">
        <v>9838814000</v>
      </c>
      <c r="L14729" s="50">
        <v>9831614000</v>
      </c>
    </row>
    <row r="14730" spans="4:12" x14ac:dyDescent="0.25">
      <c r="D14730" s="50">
        <v>52846160</v>
      </c>
      <c r="E14730" s="50" t="s">
        <v>39</v>
      </c>
      <c r="F14730" s="50">
        <v>9832416000</v>
      </c>
      <c r="G14730" s="50">
        <v>9815016000</v>
      </c>
      <c r="H14730" s="50">
        <v>9831816000</v>
      </c>
      <c r="I14730" s="50">
        <v>9831016000</v>
      </c>
      <c r="J14730" s="50">
        <v>9831216000</v>
      </c>
      <c r="K14730" s="50">
        <v>9838816000</v>
      </c>
      <c r="L14730" s="50">
        <v>9831616000</v>
      </c>
    </row>
    <row r="14731" spans="4:12" x14ac:dyDescent="0.25">
      <c r="D14731" s="50">
        <v>52846180</v>
      </c>
      <c r="E14731" s="50" t="s">
        <v>39</v>
      </c>
      <c r="F14731" s="50">
        <v>9832418000</v>
      </c>
      <c r="G14731" s="50">
        <v>9815018000</v>
      </c>
      <c r="H14731" s="50">
        <v>9831818000</v>
      </c>
      <c r="I14731" s="50">
        <v>9831018000</v>
      </c>
      <c r="J14731" s="50">
        <v>9831218000</v>
      </c>
      <c r="K14731" s="50">
        <v>9838818000</v>
      </c>
      <c r="L14731" s="50">
        <v>9831618000</v>
      </c>
    </row>
    <row r="14732" spans="4:12" x14ac:dyDescent="0.25">
      <c r="D14732" s="50">
        <v>52846200</v>
      </c>
      <c r="E14732" s="50" t="s">
        <v>39</v>
      </c>
      <c r="F14732" s="50">
        <v>9832420000</v>
      </c>
      <c r="G14732" s="50">
        <v>9815020000</v>
      </c>
      <c r="H14732" s="50">
        <v>9831820000</v>
      </c>
      <c r="I14732" s="50">
        <v>9831020000</v>
      </c>
      <c r="J14732" s="50">
        <v>9831220000</v>
      </c>
      <c r="K14732" s="50">
        <v>9838820000</v>
      </c>
      <c r="L14732" s="50">
        <v>9831620000</v>
      </c>
    </row>
    <row r="14733" spans="4:12" x14ac:dyDescent="0.25">
      <c r="D14733" s="50">
        <v>52847010</v>
      </c>
      <c r="E14733" s="50" t="s">
        <v>39</v>
      </c>
      <c r="F14733" s="50">
        <v>9899999903</v>
      </c>
      <c r="G14733" s="50"/>
      <c r="H14733" s="50"/>
      <c r="I14733" s="50"/>
      <c r="J14733" s="50"/>
      <c r="K14733" s="50"/>
      <c r="L14733" s="50"/>
    </row>
    <row r="14734" spans="4:12" x14ac:dyDescent="0.25">
      <c r="D14734" s="50">
        <v>52847015</v>
      </c>
      <c r="E14734" s="50" t="s">
        <v>39</v>
      </c>
      <c r="F14734" s="50">
        <v>9899999903</v>
      </c>
      <c r="G14734" s="50"/>
      <c r="H14734" s="50"/>
      <c r="I14734" s="50"/>
      <c r="J14734" s="50"/>
      <c r="K14734" s="50"/>
      <c r="L14734" s="50"/>
    </row>
    <row r="14735" spans="4:12" x14ac:dyDescent="0.25">
      <c r="D14735" s="50">
        <v>52847020</v>
      </c>
      <c r="E14735" s="50" t="s">
        <v>39</v>
      </c>
      <c r="F14735" s="50">
        <v>9899999903</v>
      </c>
      <c r="G14735" s="50"/>
      <c r="H14735" s="50"/>
      <c r="I14735" s="50"/>
      <c r="J14735" s="50"/>
      <c r="K14735" s="50"/>
      <c r="L14735" s="50"/>
    </row>
    <row r="14736" spans="4:12" x14ac:dyDescent="0.25">
      <c r="D14736" s="50">
        <v>52847028</v>
      </c>
      <c r="E14736" s="50" t="s">
        <v>39</v>
      </c>
      <c r="F14736" s="50">
        <v>9899999903</v>
      </c>
      <c r="G14736" s="50"/>
      <c r="H14736" s="50"/>
      <c r="I14736" s="50"/>
      <c r="J14736" s="50"/>
      <c r="K14736" s="50"/>
      <c r="L14736" s="50"/>
    </row>
    <row r="14737" spans="4:12" x14ac:dyDescent="0.25">
      <c r="D14737" s="50">
        <v>52847030</v>
      </c>
      <c r="E14737" s="50" t="s">
        <v>39</v>
      </c>
      <c r="F14737" s="50">
        <v>9832404000</v>
      </c>
      <c r="G14737" s="50">
        <v>9815004000</v>
      </c>
      <c r="H14737" s="50">
        <v>9831804000</v>
      </c>
      <c r="I14737" s="50">
        <v>9831004000</v>
      </c>
      <c r="J14737" s="50">
        <v>9831204000</v>
      </c>
      <c r="K14737" s="50">
        <v>9838804000</v>
      </c>
      <c r="L14737" s="50">
        <v>9831604000</v>
      </c>
    </row>
    <row r="14738" spans="4:12" x14ac:dyDescent="0.25">
      <c r="D14738" s="50">
        <v>52847038</v>
      </c>
      <c r="E14738" s="50" t="s">
        <v>39</v>
      </c>
      <c r="F14738" s="50">
        <v>9832404000</v>
      </c>
      <c r="G14738" s="50">
        <v>9815004000</v>
      </c>
      <c r="H14738" s="50">
        <v>9831804000</v>
      </c>
      <c r="I14738" s="50">
        <v>9831004000</v>
      </c>
      <c r="J14738" s="50">
        <v>9831204000</v>
      </c>
      <c r="K14738" s="50">
        <v>9838804000</v>
      </c>
      <c r="L14738" s="50">
        <v>9831604000</v>
      </c>
    </row>
    <row r="14739" spans="4:12" x14ac:dyDescent="0.25">
      <c r="D14739" s="50">
        <v>52847040</v>
      </c>
      <c r="E14739" s="50" t="s">
        <v>39</v>
      </c>
      <c r="F14739" s="50">
        <v>9832404000</v>
      </c>
      <c r="G14739" s="50">
        <v>9815004000</v>
      </c>
      <c r="H14739" s="50">
        <v>9831804000</v>
      </c>
      <c r="I14739" s="50">
        <v>9831004000</v>
      </c>
      <c r="J14739" s="50">
        <v>9831204000</v>
      </c>
      <c r="K14739" s="50">
        <v>9838804000</v>
      </c>
      <c r="L14739" s="50">
        <v>9831604000</v>
      </c>
    </row>
    <row r="14740" spans="4:12" x14ac:dyDescent="0.25">
      <c r="D14740" s="50">
        <v>52847048</v>
      </c>
      <c r="E14740" s="50" t="s">
        <v>39</v>
      </c>
      <c r="F14740" s="50">
        <v>9832406000</v>
      </c>
      <c r="G14740" s="50">
        <v>9815006000</v>
      </c>
      <c r="H14740" s="50">
        <v>9831806000</v>
      </c>
      <c r="I14740" s="50">
        <v>9831006000</v>
      </c>
      <c r="J14740" s="50">
        <v>9831206000</v>
      </c>
      <c r="K14740" s="50">
        <v>9838806000</v>
      </c>
      <c r="L14740" s="50">
        <v>9831606000</v>
      </c>
    </row>
    <row r="14741" spans="4:12" x14ac:dyDescent="0.25">
      <c r="D14741" s="50">
        <v>52847050</v>
      </c>
      <c r="E14741" s="50" t="s">
        <v>39</v>
      </c>
      <c r="F14741" s="50">
        <v>9832406000</v>
      </c>
      <c r="G14741" s="50">
        <v>9815006000</v>
      </c>
      <c r="H14741" s="50">
        <v>9831806000</v>
      </c>
      <c r="I14741" s="50">
        <v>9831006000</v>
      </c>
      <c r="J14741" s="50">
        <v>9831206000</v>
      </c>
      <c r="K14741" s="50">
        <v>9838806000</v>
      </c>
      <c r="L14741" s="50">
        <v>9831606000</v>
      </c>
    </row>
    <row r="14742" spans="4:12" x14ac:dyDescent="0.25">
      <c r="D14742" s="50">
        <v>52847057</v>
      </c>
      <c r="E14742" s="50" t="s">
        <v>39</v>
      </c>
      <c r="F14742" s="50">
        <v>9832406000</v>
      </c>
      <c r="G14742" s="50">
        <v>9815006000</v>
      </c>
      <c r="H14742" s="50">
        <v>9831806000</v>
      </c>
      <c r="I14742" s="50">
        <v>9831006000</v>
      </c>
      <c r="J14742" s="50">
        <v>9831206000</v>
      </c>
      <c r="K14742" s="50">
        <v>9838806000</v>
      </c>
      <c r="L14742" s="50">
        <v>9831606000</v>
      </c>
    </row>
    <row r="14743" spans="4:12" x14ac:dyDescent="0.25">
      <c r="D14743" s="50">
        <v>52847060</v>
      </c>
      <c r="E14743" s="50" t="s">
        <v>39</v>
      </c>
      <c r="F14743" s="50">
        <v>9832406000</v>
      </c>
      <c r="G14743" s="50">
        <v>9815006000</v>
      </c>
      <c r="H14743" s="50">
        <v>9831806000</v>
      </c>
      <c r="I14743" s="50">
        <v>9831006000</v>
      </c>
      <c r="J14743" s="50">
        <v>9831206000</v>
      </c>
      <c r="K14743" s="50">
        <v>9838806000</v>
      </c>
      <c r="L14743" s="50">
        <v>9831606000</v>
      </c>
    </row>
    <row r="14744" spans="4:12" x14ac:dyDescent="0.25">
      <c r="D14744" s="50">
        <v>52847067</v>
      </c>
      <c r="E14744" s="50" t="s">
        <v>39</v>
      </c>
      <c r="F14744" s="50">
        <v>9832408000</v>
      </c>
      <c r="G14744" s="50">
        <v>9815008000</v>
      </c>
      <c r="H14744" s="50">
        <v>9831808000</v>
      </c>
      <c r="I14744" s="50">
        <v>9831008000</v>
      </c>
      <c r="J14744" s="50">
        <v>9831208000</v>
      </c>
      <c r="K14744" s="50">
        <v>9838808000</v>
      </c>
      <c r="L14744" s="50">
        <v>9831608000</v>
      </c>
    </row>
    <row r="14745" spans="4:12" x14ac:dyDescent="0.25">
      <c r="D14745" s="50">
        <v>52847070</v>
      </c>
      <c r="E14745" s="50" t="s">
        <v>39</v>
      </c>
      <c r="F14745" s="50">
        <v>9832408000</v>
      </c>
      <c r="G14745" s="50">
        <v>9815008000</v>
      </c>
      <c r="H14745" s="50">
        <v>9831808000</v>
      </c>
      <c r="I14745" s="50">
        <v>9831008000</v>
      </c>
      <c r="J14745" s="50">
        <v>9831208000</v>
      </c>
      <c r="K14745" s="50">
        <v>9838808000</v>
      </c>
      <c r="L14745" s="50">
        <v>9831608000</v>
      </c>
    </row>
    <row r="14746" spans="4:12" x14ac:dyDescent="0.25">
      <c r="D14746" s="50">
        <v>52847077</v>
      </c>
      <c r="E14746" s="50" t="s">
        <v>39</v>
      </c>
      <c r="F14746" s="50">
        <v>9832408000</v>
      </c>
      <c r="G14746" s="50">
        <v>9815008000</v>
      </c>
      <c r="H14746" s="50">
        <v>9831808000</v>
      </c>
      <c r="I14746" s="50">
        <v>9831008000</v>
      </c>
      <c r="J14746" s="50">
        <v>9831208000</v>
      </c>
      <c r="K14746" s="50">
        <v>9838808000</v>
      </c>
      <c r="L14746" s="50">
        <v>9831608000</v>
      </c>
    </row>
    <row r="14747" spans="4:12" x14ac:dyDescent="0.25">
      <c r="D14747" s="50">
        <v>52847080</v>
      </c>
      <c r="E14747" s="50" t="s">
        <v>39</v>
      </c>
      <c r="F14747" s="50">
        <v>9832408000</v>
      </c>
      <c r="G14747" s="50">
        <v>9815008000</v>
      </c>
      <c r="H14747" s="50">
        <v>9831808000</v>
      </c>
      <c r="I14747" s="50">
        <v>9831008000</v>
      </c>
      <c r="J14747" s="50">
        <v>9831208000</v>
      </c>
      <c r="K14747" s="50">
        <v>9838808000</v>
      </c>
      <c r="L14747" s="50">
        <v>9831608000</v>
      </c>
    </row>
    <row r="14748" spans="4:12" x14ac:dyDescent="0.25">
      <c r="D14748" s="50">
        <v>52847090</v>
      </c>
      <c r="E14748" s="50" t="s">
        <v>39</v>
      </c>
      <c r="F14748" s="50">
        <v>9832410000</v>
      </c>
      <c r="G14748" s="50">
        <v>9815010000</v>
      </c>
      <c r="H14748" s="50">
        <v>9831810000</v>
      </c>
      <c r="I14748" s="50">
        <v>9831010000</v>
      </c>
      <c r="J14748" s="50">
        <v>9831210000</v>
      </c>
      <c r="K14748" s="50">
        <v>9838810000</v>
      </c>
      <c r="L14748" s="50">
        <v>9831610000</v>
      </c>
    </row>
    <row r="14749" spans="4:12" x14ac:dyDescent="0.25">
      <c r="D14749" s="50">
        <v>52847097</v>
      </c>
      <c r="E14749" s="50" t="s">
        <v>39</v>
      </c>
      <c r="F14749" s="50">
        <v>9832410000</v>
      </c>
      <c r="G14749" s="50">
        <v>9815010000</v>
      </c>
      <c r="H14749" s="50">
        <v>9831810000</v>
      </c>
      <c r="I14749" s="50">
        <v>9831010000</v>
      </c>
      <c r="J14749" s="50">
        <v>9831210000</v>
      </c>
      <c r="K14749" s="50">
        <v>9838810000</v>
      </c>
      <c r="L14749" s="50">
        <v>9831610000</v>
      </c>
    </row>
    <row r="14750" spans="4:12" x14ac:dyDescent="0.25">
      <c r="D14750" s="50">
        <v>52847100</v>
      </c>
      <c r="E14750" s="50" t="s">
        <v>39</v>
      </c>
      <c r="F14750" s="50">
        <v>9832410000</v>
      </c>
      <c r="G14750" s="50">
        <v>9815010000</v>
      </c>
      <c r="H14750" s="50">
        <v>9831810000</v>
      </c>
      <c r="I14750" s="50">
        <v>9831010000</v>
      </c>
      <c r="J14750" s="50">
        <v>9831210000</v>
      </c>
      <c r="K14750" s="50">
        <v>9838810000</v>
      </c>
      <c r="L14750" s="50">
        <v>9831610000</v>
      </c>
    </row>
    <row r="14751" spans="4:12" x14ac:dyDescent="0.25">
      <c r="D14751" s="50">
        <v>52847110</v>
      </c>
      <c r="E14751" s="50" t="s">
        <v>39</v>
      </c>
      <c r="F14751" s="50">
        <v>9832412000</v>
      </c>
      <c r="G14751" s="50">
        <v>9815012000</v>
      </c>
      <c r="H14751" s="50">
        <v>9831812000</v>
      </c>
      <c r="I14751" s="50">
        <v>9831012000</v>
      </c>
      <c r="J14751" s="50">
        <v>9831212000</v>
      </c>
      <c r="K14751" s="50">
        <v>9838812000</v>
      </c>
      <c r="L14751" s="50">
        <v>9831612000</v>
      </c>
    </row>
    <row r="14752" spans="4:12" x14ac:dyDescent="0.25">
      <c r="D14752" s="50">
        <v>52847117</v>
      </c>
      <c r="E14752" s="50" t="s">
        <v>39</v>
      </c>
      <c r="F14752" s="50">
        <v>9832412000</v>
      </c>
      <c r="G14752" s="50">
        <v>9815012000</v>
      </c>
      <c r="H14752" s="50">
        <v>9831812000</v>
      </c>
      <c r="I14752" s="50">
        <v>9831012000</v>
      </c>
      <c r="J14752" s="50">
        <v>9831212000</v>
      </c>
      <c r="K14752" s="50">
        <v>9838812000</v>
      </c>
      <c r="L14752" s="50">
        <v>9831612000</v>
      </c>
    </row>
    <row r="14753" spans="4:12" x14ac:dyDescent="0.25">
      <c r="D14753" s="50">
        <v>52847120</v>
      </c>
      <c r="E14753" s="50" t="s">
        <v>39</v>
      </c>
      <c r="F14753" s="50">
        <v>9832412000</v>
      </c>
      <c r="G14753" s="50">
        <v>9815012000</v>
      </c>
      <c r="H14753" s="50">
        <v>9831812000</v>
      </c>
      <c r="I14753" s="50">
        <v>9831012000</v>
      </c>
      <c r="J14753" s="50">
        <v>9831212000</v>
      </c>
      <c r="K14753" s="50">
        <v>9838812000</v>
      </c>
      <c r="L14753" s="50">
        <v>9831612000</v>
      </c>
    </row>
    <row r="14754" spans="4:12" x14ac:dyDescent="0.25">
      <c r="D14754" s="50">
        <v>52847137</v>
      </c>
      <c r="E14754" s="50" t="s">
        <v>39</v>
      </c>
      <c r="F14754" s="50">
        <v>9832414000</v>
      </c>
      <c r="G14754" s="50">
        <v>9815014000</v>
      </c>
      <c r="H14754" s="50">
        <v>9831814000</v>
      </c>
      <c r="I14754" s="50">
        <v>9831014000</v>
      </c>
      <c r="J14754" s="50">
        <v>9831214000</v>
      </c>
      <c r="K14754" s="50">
        <v>9838814000</v>
      </c>
      <c r="L14754" s="50">
        <v>9831614000</v>
      </c>
    </row>
    <row r="14755" spans="4:12" x14ac:dyDescent="0.25">
      <c r="D14755" s="50">
        <v>52847140</v>
      </c>
      <c r="E14755" s="50" t="s">
        <v>39</v>
      </c>
      <c r="F14755" s="50">
        <v>9832414000</v>
      </c>
      <c r="G14755" s="50">
        <v>9815014000</v>
      </c>
      <c r="H14755" s="50">
        <v>9831814000</v>
      </c>
      <c r="I14755" s="50">
        <v>9831014000</v>
      </c>
      <c r="J14755" s="50">
        <v>9831214000</v>
      </c>
      <c r="K14755" s="50">
        <v>9838814000</v>
      </c>
      <c r="L14755" s="50">
        <v>9831614000</v>
      </c>
    </row>
    <row r="14756" spans="4:12" x14ac:dyDescent="0.25">
      <c r="D14756" s="50">
        <v>52847160</v>
      </c>
      <c r="E14756" s="50" t="s">
        <v>39</v>
      </c>
      <c r="F14756" s="50">
        <v>9832416000</v>
      </c>
      <c r="G14756" s="50">
        <v>9815016000</v>
      </c>
      <c r="H14756" s="50">
        <v>9831816000</v>
      </c>
      <c r="I14756" s="50">
        <v>9831016000</v>
      </c>
      <c r="J14756" s="50">
        <v>9831216000</v>
      </c>
      <c r="K14756" s="50">
        <v>9838816000</v>
      </c>
      <c r="L14756" s="50">
        <v>9831616000</v>
      </c>
    </row>
    <row r="14757" spans="4:12" x14ac:dyDescent="0.25">
      <c r="D14757" s="50">
        <v>52847180</v>
      </c>
      <c r="E14757" s="50" t="s">
        <v>39</v>
      </c>
      <c r="F14757" s="50">
        <v>9832418000</v>
      </c>
      <c r="G14757" s="50">
        <v>9815018000</v>
      </c>
      <c r="H14757" s="50">
        <v>9831818000</v>
      </c>
      <c r="I14757" s="50">
        <v>9831018000</v>
      </c>
      <c r="J14757" s="50">
        <v>9831218000</v>
      </c>
      <c r="K14757" s="50">
        <v>9838818000</v>
      </c>
      <c r="L14757" s="50">
        <v>9831618000</v>
      </c>
    </row>
    <row r="14758" spans="4:12" x14ac:dyDescent="0.25">
      <c r="D14758" s="50">
        <v>52847200</v>
      </c>
      <c r="E14758" s="50" t="s">
        <v>39</v>
      </c>
      <c r="F14758" s="50">
        <v>9832420000</v>
      </c>
      <c r="G14758" s="50">
        <v>9815020000</v>
      </c>
      <c r="H14758" s="50">
        <v>9831820000</v>
      </c>
      <c r="I14758" s="50">
        <v>9831020000</v>
      </c>
      <c r="J14758" s="50">
        <v>9831220000</v>
      </c>
      <c r="K14758" s="50">
        <v>9838820000</v>
      </c>
      <c r="L14758" s="50">
        <v>9831620000</v>
      </c>
    </row>
    <row r="14759" spans="4:12" x14ac:dyDescent="0.25">
      <c r="D14759" s="50">
        <v>52848010</v>
      </c>
      <c r="E14759" s="50" t="s">
        <v>39</v>
      </c>
      <c r="F14759" s="50">
        <v>9899999903</v>
      </c>
      <c r="G14759" s="50"/>
      <c r="H14759" s="50"/>
      <c r="I14759" s="50"/>
      <c r="J14759" s="50"/>
      <c r="K14759" s="50"/>
      <c r="L14759" s="50"/>
    </row>
    <row r="14760" spans="4:12" x14ac:dyDescent="0.25">
      <c r="D14760" s="50">
        <v>52848015</v>
      </c>
      <c r="E14760" s="50" t="s">
        <v>39</v>
      </c>
      <c r="F14760" s="50">
        <v>9899999903</v>
      </c>
      <c r="G14760" s="50"/>
      <c r="H14760" s="50"/>
      <c r="I14760" s="50"/>
      <c r="J14760" s="50"/>
      <c r="K14760" s="50"/>
      <c r="L14760" s="50"/>
    </row>
    <row r="14761" spans="4:12" x14ac:dyDescent="0.25">
      <c r="D14761" s="50">
        <v>52848020</v>
      </c>
      <c r="E14761" s="50" t="s">
        <v>39</v>
      </c>
      <c r="F14761" s="50">
        <v>9899999903</v>
      </c>
      <c r="G14761" s="50"/>
      <c r="H14761" s="50"/>
      <c r="I14761" s="50"/>
      <c r="J14761" s="50"/>
      <c r="K14761" s="50"/>
      <c r="L14761" s="50"/>
    </row>
    <row r="14762" spans="4:12" x14ac:dyDescent="0.25">
      <c r="D14762" s="50">
        <v>52848030</v>
      </c>
      <c r="E14762" s="50" t="s">
        <v>39</v>
      </c>
      <c r="F14762" s="50">
        <v>9838804000</v>
      </c>
      <c r="G14762" s="50">
        <v>9815004000</v>
      </c>
      <c r="H14762" s="50">
        <v>9831804000</v>
      </c>
      <c r="I14762" s="50">
        <v>9831004000</v>
      </c>
      <c r="J14762" s="50">
        <v>9831204000</v>
      </c>
      <c r="K14762" s="50">
        <v>9831604000</v>
      </c>
      <c r="L14762" s="50">
        <v>9832404000</v>
      </c>
    </row>
    <row r="14763" spans="4:12" x14ac:dyDescent="0.25">
      <c r="D14763" s="50">
        <v>52848040</v>
      </c>
      <c r="E14763" s="50" t="s">
        <v>39</v>
      </c>
      <c r="F14763" s="50">
        <v>9838804000</v>
      </c>
      <c r="G14763" s="50">
        <v>9815004000</v>
      </c>
      <c r="H14763" s="50">
        <v>9831804000</v>
      </c>
      <c r="I14763" s="50">
        <v>9831004000</v>
      </c>
      <c r="J14763" s="50">
        <v>9831204000</v>
      </c>
      <c r="K14763" s="50">
        <v>9831604000</v>
      </c>
      <c r="L14763" s="50">
        <v>9832404000</v>
      </c>
    </row>
    <row r="14764" spans="4:12" x14ac:dyDescent="0.25">
      <c r="D14764" s="50">
        <v>52848050</v>
      </c>
      <c r="E14764" s="50" t="s">
        <v>39</v>
      </c>
      <c r="F14764" s="50">
        <v>9838806000</v>
      </c>
      <c r="G14764" s="50">
        <v>9815006000</v>
      </c>
      <c r="H14764" s="50">
        <v>9831806000</v>
      </c>
      <c r="I14764" s="50">
        <v>9831006000</v>
      </c>
      <c r="J14764" s="50">
        <v>9831206000</v>
      </c>
      <c r="K14764" s="50">
        <v>9831606000</v>
      </c>
      <c r="L14764" s="50">
        <v>9832406000</v>
      </c>
    </row>
    <row r="14765" spans="4:12" x14ac:dyDescent="0.25">
      <c r="D14765" s="50">
        <v>52848060</v>
      </c>
      <c r="E14765" s="50" t="s">
        <v>39</v>
      </c>
      <c r="F14765" s="50">
        <v>9838806000</v>
      </c>
      <c r="G14765" s="50">
        <v>9815006000</v>
      </c>
      <c r="H14765" s="50">
        <v>9831806000</v>
      </c>
      <c r="I14765" s="50">
        <v>9831006000</v>
      </c>
      <c r="J14765" s="50">
        <v>9831206000</v>
      </c>
      <c r="K14765" s="50">
        <v>9831606000</v>
      </c>
      <c r="L14765" s="50">
        <v>9832406000</v>
      </c>
    </row>
    <row r="14766" spans="4:12" x14ac:dyDescent="0.25">
      <c r="D14766" s="50">
        <v>52848080</v>
      </c>
      <c r="E14766" s="50" t="s">
        <v>39</v>
      </c>
      <c r="F14766" s="50">
        <v>9838808000</v>
      </c>
      <c r="G14766" s="50">
        <v>9815008000</v>
      </c>
      <c r="H14766" s="50">
        <v>9831808000</v>
      </c>
      <c r="I14766" s="50">
        <v>9831008000</v>
      </c>
      <c r="J14766" s="50">
        <v>9831208000</v>
      </c>
      <c r="K14766" s="50">
        <v>9831608000</v>
      </c>
      <c r="L14766" s="50">
        <v>9832408000</v>
      </c>
    </row>
    <row r="14767" spans="4:12" x14ac:dyDescent="0.25">
      <c r="D14767" s="50">
        <v>52848100</v>
      </c>
      <c r="E14767" s="50" t="s">
        <v>39</v>
      </c>
      <c r="F14767" s="50">
        <v>9838810000</v>
      </c>
      <c r="G14767" s="50">
        <v>9815010000</v>
      </c>
      <c r="H14767" s="50">
        <v>9831810000</v>
      </c>
      <c r="I14767" s="50">
        <v>9831010000</v>
      </c>
      <c r="J14767" s="50">
        <v>9831210000</v>
      </c>
      <c r="K14767" s="50">
        <v>9831610000</v>
      </c>
      <c r="L14767" s="50">
        <v>9832410000</v>
      </c>
    </row>
    <row r="14768" spans="4:12" x14ac:dyDescent="0.25">
      <c r="D14768" s="50">
        <v>52848120</v>
      </c>
      <c r="E14768" s="50" t="s">
        <v>39</v>
      </c>
      <c r="F14768" s="50">
        <v>9838812000</v>
      </c>
      <c r="G14768" s="50">
        <v>9815012000</v>
      </c>
      <c r="H14768" s="50">
        <v>9831812000</v>
      </c>
      <c r="I14768" s="50">
        <v>9831012000</v>
      </c>
      <c r="J14768" s="50">
        <v>9831212000</v>
      </c>
      <c r="K14768" s="50">
        <v>9831612000</v>
      </c>
      <c r="L14768" s="50">
        <v>9832412000</v>
      </c>
    </row>
    <row r="14769" spans="4:12" x14ac:dyDescent="0.25">
      <c r="D14769" s="50">
        <v>52848140</v>
      </c>
      <c r="E14769" s="50" t="s">
        <v>39</v>
      </c>
      <c r="F14769" s="50">
        <v>9838814000</v>
      </c>
      <c r="G14769" s="50">
        <v>9815014000</v>
      </c>
      <c r="H14769" s="50">
        <v>9831814000</v>
      </c>
      <c r="I14769" s="50">
        <v>9831014000</v>
      </c>
      <c r="J14769" s="50">
        <v>9831214000</v>
      </c>
      <c r="K14769" s="50">
        <v>9831614000</v>
      </c>
      <c r="L14769" s="50">
        <v>9832414000</v>
      </c>
    </row>
    <row r="14770" spans="4:12" x14ac:dyDescent="0.25">
      <c r="D14770" s="50">
        <v>52848160</v>
      </c>
      <c r="E14770" s="50" t="s">
        <v>39</v>
      </c>
      <c r="F14770" s="50">
        <v>9838816000</v>
      </c>
      <c r="G14770" s="50">
        <v>9815016000</v>
      </c>
      <c r="H14770" s="50">
        <v>9831816000</v>
      </c>
      <c r="I14770" s="50">
        <v>9831016000</v>
      </c>
      <c r="J14770" s="50">
        <v>9831216000</v>
      </c>
      <c r="K14770" s="50">
        <v>9831616000</v>
      </c>
      <c r="L14770" s="50">
        <v>9832416000</v>
      </c>
    </row>
    <row r="14771" spans="4:12" x14ac:dyDescent="0.25">
      <c r="D14771" s="50">
        <v>52848180</v>
      </c>
      <c r="E14771" s="50" t="s">
        <v>39</v>
      </c>
      <c r="F14771" s="50">
        <v>9838818000</v>
      </c>
      <c r="G14771" s="50">
        <v>9815018000</v>
      </c>
      <c r="H14771" s="50">
        <v>9831818000</v>
      </c>
      <c r="I14771" s="50">
        <v>9831018000</v>
      </c>
      <c r="J14771" s="50">
        <v>9831218000</v>
      </c>
      <c r="K14771" s="50">
        <v>9831618000</v>
      </c>
      <c r="L14771" s="50">
        <v>9832418000</v>
      </c>
    </row>
    <row r="14772" spans="4:12" x14ac:dyDescent="0.25">
      <c r="D14772" s="50">
        <v>52848200</v>
      </c>
      <c r="E14772" s="50" t="s">
        <v>39</v>
      </c>
      <c r="F14772" s="50">
        <v>9838820000</v>
      </c>
      <c r="G14772" s="50">
        <v>9815020000</v>
      </c>
      <c r="H14772" s="50">
        <v>9831820000</v>
      </c>
      <c r="I14772" s="50">
        <v>9831020000</v>
      </c>
      <c r="J14772" s="50">
        <v>9831220000</v>
      </c>
      <c r="K14772" s="50">
        <v>9831620000</v>
      </c>
      <c r="L14772" s="50">
        <v>9832420000</v>
      </c>
    </row>
    <row r="14773" spans="4:12" x14ac:dyDescent="0.25">
      <c r="D14773" s="50">
        <v>52849010</v>
      </c>
      <c r="E14773" s="50" t="s">
        <v>39</v>
      </c>
      <c r="F14773" s="50">
        <v>9899999903</v>
      </c>
      <c r="G14773" s="50"/>
      <c r="H14773" s="50"/>
      <c r="I14773" s="50"/>
      <c r="J14773" s="50"/>
      <c r="K14773" s="50"/>
      <c r="L14773" s="50"/>
    </row>
    <row r="14774" spans="4:12" x14ac:dyDescent="0.25">
      <c r="D14774" s="50">
        <v>52849015</v>
      </c>
      <c r="E14774" s="50" t="s">
        <v>39</v>
      </c>
      <c r="F14774" s="50">
        <v>9899999903</v>
      </c>
      <c r="G14774" s="50"/>
      <c r="H14774" s="50"/>
      <c r="I14774" s="50"/>
      <c r="J14774" s="50"/>
      <c r="K14774" s="50"/>
      <c r="L14774" s="50"/>
    </row>
    <row r="14775" spans="4:12" x14ac:dyDescent="0.25">
      <c r="D14775" s="50">
        <v>52849020</v>
      </c>
      <c r="E14775" s="50" t="s">
        <v>39</v>
      </c>
      <c r="F14775" s="50">
        <v>9899999903</v>
      </c>
      <c r="G14775" s="50"/>
      <c r="H14775" s="50"/>
      <c r="I14775" s="50"/>
      <c r="J14775" s="50"/>
      <c r="K14775" s="50"/>
      <c r="L14775" s="50"/>
    </row>
    <row r="14776" spans="4:12" x14ac:dyDescent="0.25">
      <c r="D14776" s="50">
        <v>52849030</v>
      </c>
      <c r="E14776" s="50" t="s">
        <v>39</v>
      </c>
      <c r="F14776" s="50">
        <v>9832404000</v>
      </c>
      <c r="G14776" s="50">
        <v>9815004000</v>
      </c>
      <c r="H14776" s="50">
        <v>9831804000</v>
      </c>
      <c r="I14776" s="50">
        <v>9831004000</v>
      </c>
      <c r="J14776" s="50">
        <v>9831204000</v>
      </c>
      <c r="K14776" s="50">
        <v>9838804000</v>
      </c>
      <c r="L14776" s="50">
        <v>9831604000</v>
      </c>
    </row>
    <row r="14777" spans="4:12" x14ac:dyDescent="0.25">
      <c r="D14777" s="50">
        <v>52849040</v>
      </c>
      <c r="E14777" s="50" t="s">
        <v>39</v>
      </c>
      <c r="F14777" s="50">
        <v>9832404000</v>
      </c>
      <c r="G14777" s="50">
        <v>9815004000</v>
      </c>
      <c r="H14777" s="50">
        <v>9831804000</v>
      </c>
      <c r="I14777" s="50">
        <v>9831004000</v>
      </c>
      <c r="J14777" s="50">
        <v>9831204000</v>
      </c>
      <c r="K14777" s="50">
        <v>9838804000</v>
      </c>
      <c r="L14777" s="50">
        <v>9831604000</v>
      </c>
    </row>
    <row r="14778" spans="4:12" x14ac:dyDescent="0.25">
      <c r="D14778" s="50">
        <v>52849050</v>
      </c>
      <c r="E14778" s="50" t="s">
        <v>39</v>
      </c>
      <c r="F14778" s="50">
        <v>9832406000</v>
      </c>
      <c r="G14778" s="50">
        <v>9815006000</v>
      </c>
      <c r="H14778" s="50">
        <v>9831806000</v>
      </c>
      <c r="I14778" s="50">
        <v>9831006000</v>
      </c>
      <c r="J14778" s="50">
        <v>9831206000</v>
      </c>
      <c r="K14778" s="50">
        <v>9838806000</v>
      </c>
      <c r="L14778" s="50">
        <v>9831606000</v>
      </c>
    </row>
    <row r="14779" spans="4:12" x14ac:dyDescent="0.25">
      <c r="D14779" s="50">
        <v>52849060</v>
      </c>
      <c r="E14779" s="50" t="s">
        <v>39</v>
      </c>
      <c r="F14779" s="50">
        <v>9832406000</v>
      </c>
      <c r="G14779" s="50">
        <v>9815006000</v>
      </c>
      <c r="H14779" s="50">
        <v>9831806000</v>
      </c>
      <c r="I14779" s="50">
        <v>9831006000</v>
      </c>
      <c r="J14779" s="50">
        <v>9831206000</v>
      </c>
      <c r="K14779" s="50">
        <v>9838806000</v>
      </c>
      <c r="L14779" s="50">
        <v>9831606000</v>
      </c>
    </row>
    <row r="14780" spans="4:12" x14ac:dyDescent="0.25">
      <c r="D14780" s="50">
        <v>52849080</v>
      </c>
      <c r="E14780" s="50" t="s">
        <v>39</v>
      </c>
      <c r="F14780" s="50">
        <v>9832408000</v>
      </c>
      <c r="G14780" s="50">
        <v>9815008000</v>
      </c>
      <c r="H14780" s="50">
        <v>9831808000</v>
      </c>
      <c r="I14780" s="50">
        <v>9831008000</v>
      </c>
      <c r="J14780" s="50">
        <v>9831208000</v>
      </c>
      <c r="K14780" s="50">
        <v>9838808000</v>
      </c>
      <c r="L14780" s="50">
        <v>9831608000</v>
      </c>
    </row>
    <row r="14781" spans="4:12" x14ac:dyDescent="0.25">
      <c r="D14781" s="50">
        <v>52849100</v>
      </c>
      <c r="E14781" s="50" t="s">
        <v>39</v>
      </c>
      <c r="F14781" s="50">
        <v>9832410000</v>
      </c>
      <c r="G14781" s="50">
        <v>9815010000</v>
      </c>
      <c r="H14781" s="50">
        <v>9831810000</v>
      </c>
      <c r="I14781" s="50">
        <v>9831010000</v>
      </c>
      <c r="J14781" s="50">
        <v>9831210000</v>
      </c>
      <c r="K14781" s="50">
        <v>9838810000</v>
      </c>
      <c r="L14781" s="50">
        <v>9831610000</v>
      </c>
    </row>
    <row r="14782" spans="4:12" x14ac:dyDescent="0.25">
      <c r="D14782" s="50">
        <v>52849120</v>
      </c>
      <c r="E14782" s="50" t="s">
        <v>39</v>
      </c>
      <c r="F14782" s="50">
        <v>9832412000</v>
      </c>
      <c r="G14782" s="50">
        <v>9815012000</v>
      </c>
      <c r="H14782" s="50">
        <v>9831812000</v>
      </c>
      <c r="I14782" s="50">
        <v>9831012000</v>
      </c>
      <c r="J14782" s="50">
        <v>9831212000</v>
      </c>
      <c r="K14782" s="50">
        <v>9838812000</v>
      </c>
      <c r="L14782" s="50">
        <v>9831612000</v>
      </c>
    </row>
    <row r="14783" spans="4:12" x14ac:dyDescent="0.25">
      <c r="D14783" s="50">
        <v>52849140</v>
      </c>
      <c r="E14783" s="50" t="s">
        <v>39</v>
      </c>
      <c r="F14783" s="50">
        <v>9832414000</v>
      </c>
      <c r="G14783" s="50">
        <v>9815014000</v>
      </c>
      <c r="H14783" s="50">
        <v>9831814000</v>
      </c>
      <c r="I14783" s="50">
        <v>9831014000</v>
      </c>
      <c r="J14783" s="50">
        <v>9831214000</v>
      </c>
      <c r="K14783" s="50">
        <v>9838814000</v>
      </c>
      <c r="L14783" s="50">
        <v>9831614000</v>
      </c>
    </row>
    <row r="14784" spans="4:12" x14ac:dyDescent="0.25">
      <c r="D14784" s="50">
        <v>52849160</v>
      </c>
      <c r="E14784" s="50" t="s">
        <v>39</v>
      </c>
      <c r="F14784" s="50">
        <v>9832416000</v>
      </c>
      <c r="G14784" s="50">
        <v>9815016000</v>
      </c>
      <c r="H14784" s="50">
        <v>9831816000</v>
      </c>
      <c r="I14784" s="50">
        <v>9831016000</v>
      </c>
      <c r="J14784" s="50">
        <v>9831216000</v>
      </c>
      <c r="K14784" s="50">
        <v>9838816000</v>
      </c>
      <c r="L14784" s="50">
        <v>9831616000</v>
      </c>
    </row>
    <row r="14785" spans="4:12" x14ac:dyDescent="0.25">
      <c r="D14785" s="50">
        <v>52849180</v>
      </c>
      <c r="E14785" s="50" t="s">
        <v>39</v>
      </c>
      <c r="F14785" s="50">
        <v>9832418000</v>
      </c>
      <c r="G14785" s="50">
        <v>9815018000</v>
      </c>
      <c r="H14785" s="50">
        <v>9831818000</v>
      </c>
      <c r="I14785" s="50">
        <v>9831018000</v>
      </c>
      <c r="J14785" s="50">
        <v>9831218000</v>
      </c>
      <c r="K14785" s="50">
        <v>9838818000</v>
      </c>
      <c r="L14785" s="50">
        <v>9831618000</v>
      </c>
    </row>
    <row r="14786" spans="4:12" x14ac:dyDescent="0.25">
      <c r="D14786" s="50">
        <v>52849200</v>
      </c>
      <c r="E14786" s="50" t="s">
        <v>39</v>
      </c>
      <c r="F14786" s="50">
        <v>9832420000</v>
      </c>
      <c r="G14786" s="50">
        <v>9815020000</v>
      </c>
      <c r="H14786" s="50">
        <v>9831820000</v>
      </c>
      <c r="I14786" s="50">
        <v>9831020000</v>
      </c>
      <c r="J14786" s="50">
        <v>9831220000</v>
      </c>
      <c r="K14786" s="50">
        <v>9838820000</v>
      </c>
      <c r="L14786" s="50">
        <v>9831620000</v>
      </c>
    </row>
    <row r="14787" spans="4:12" x14ac:dyDescent="0.25">
      <c r="D14787" s="50">
        <v>52850030</v>
      </c>
      <c r="E14787" s="50" t="s">
        <v>39</v>
      </c>
      <c r="F14787" s="50">
        <v>9832504000</v>
      </c>
      <c r="G14787" s="50">
        <v>9815104000</v>
      </c>
      <c r="H14787" s="50">
        <v>9831304000</v>
      </c>
      <c r="I14787" s="50">
        <v>9831104000</v>
      </c>
      <c r="J14787" s="50">
        <v>9831904000</v>
      </c>
      <c r="K14787" s="50">
        <v>9838904000</v>
      </c>
      <c r="L14787" s="50">
        <v>9831704000</v>
      </c>
    </row>
    <row r="14788" spans="4:12" x14ac:dyDescent="0.25">
      <c r="D14788" s="50">
        <v>52850040</v>
      </c>
      <c r="E14788" s="50" t="s">
        <v>39</v>
      </c>
      <c r="F14788" s="50">
        <v>9832504000</v>
      </c>
      <c r="G14788" s="50">
        <v>9815104000</v>
      </c>
      <c r="H14788" s="50">
        <v>9831304000</v>
      </c>
      <c r="I14788" s="50">
        <v>9831104000</v>
      </c>
      <c r="J14788" s="50">
        <v>9831904000</v>
      </c>
      <c r="K14788" s="50">
        <v>9838904000</v>
      </c>
      <c r="L14788" s="50">
        <v>9831704000</v>
      </c>
    </row>
    <row r="14789" spans="4:12" x14ac:dyDescent="0.25">
      <c r="D14789" s="50">
        <v>52850050</v>
      </c>
      <c r="E14789" s="50" t="s">
        <v>39</v>
      </c>
      <c r="F14789" s="50">
        <v>9832506000</v>
      </c>
      <c r="G14789" s="50">
        <v>9815106000</v>
      </c>
      <c r="H14789" s="50">
        <v>9831906000</v>
      </c>
      <c r="I14789" s="50">
        <v>9831306000</v>
      </c>
      <c r="J14789" s="50">
        <v>9831106000</v>
      </c>
      <c r="K14789" s="50">
        <v>9838906000</v>
      </c>
      <c r="L14789" s="50">
        <v>9831706000</v>
      </c>
    </row>
    <row r="14790" spans="4:12" x14ac:dyDescent="0.25">
      <c r="D14790" s="50">
        <v>52850060</v>
      </c>
      <c r="E14790" s="50" t="s">
        <v>39</v>
      </c>
      <c r="F14790" s="50">
        <v>9832506000</v>
      </c>
      <c r="G14790" s="50">
        <v>9815106000</v>
      </c>
      <c r="H14790" s="50">
        <v>9831906000</v>
      </c>
      <c r="I14790" s="50">
        <v>9831306000</v>
      </c>
      <c r="J14790" s="50">
        <v>9831106000</v>
      </c>
      <c r="K14790" s="50">
        <v>9838906000</v>
      </c>
      <c r="L14790" s="50">
        <v>9831706000</v>
      </c>
    </row>
    <row r="14791" spans="4:12" x14ac:dyDescent="0.25">
      <c r="D14791" s="50">
        <v>52850080</v>
      </c>
      <c r="E14791" s="50" t="s">
        <v>39</v>
      </c>
      <c r="F14791" s="50">
        <v>9832508000</v>
      </c>
      <c r="G14791" s="50">
        <v>9815108000</v>
      </c>
      <c r="H14791" s="50">
        <v>9831908000</v>
      </c>
      <c r="I14791" s="50">
        <v>9831308000</v>
      </c>
      <c r="J14791" s="50">
        <v>9831108000</v>
      </c>
      <c r="K14791" s="50">
        <v>9838908000</v>
      </c>
      <c r="L14791" s="50">
        <v>9831708000</v>
      </c>
    </row>
    <row r="14792" spans="4:12" x14ac:dyDescent="0.25">
      <c r="D14792" s="50">
        <v>52850100</v>
      </c>
      <c r="E14792" s="50" t="s">
        <v>39</v>
      </c>
      <c r="F14792" s="50">
        <v>9832510000</v>
      </c>
      <c r="G14792" s="50">
        <v>9815110000</v>
      </c>
      <c r="H14792" s="50">
        <v>9831910000</v>
      </c>
      <c r="I14792" s="50">
        <v>9831110000</v>
      </c>
      <c r="J14792" s="50">
        <v>9831310000</v>
      </c>
      <c r="K14792" s="50">
        <v>9838910000</v>
      </c>
      <c r="L14792" s="50">
        <v>9831710000</v>
      </c>
    </row>
    <row r="14793" spans="4:12" x14ac:dyDescent="0.25">
      <c r="D14793" s="50">
        <v>52850120</v>
      </c>
      <c r="E14793" s="50" t="s">
        <v>39</v>
      </c>
      <c r="F14793" s="50">
        <v>9832512000</v>
      </c>
      <c r="G14793" s="50">
        <v>9815112000</v>
      </c>
      <c r="H14793" s="50">
        <v>9831112000</v>
      </c>
      <c r="I14793" s="50">
        <v>9831312000</v>
      </c>
      <c r="J14793" s="50">
        <v>9831912000</v>
      </c>
      <c r="K14793" s="50">
        <v>9838912000</v>
      </c>
      <c r="L14793" s="50">
        <v>9831712000</v>
      </c>
    </row>
    <row r="14794" spans="4:12" x14ac:dyDescent="0.25">
      <c r="D14794" s="50">
        <v>52850160</v>
      </c>
      <c r="E14794" s="50" t="s">
        <v>39</v>
      </c>
      <c r="F14794" s="50">
        <v>9832516000</v>
      </c>
      <c r="G14794" s="50">
        <v>9815116000</v>
      </c>
      <c r="H14794" s="50">
        <v>9831916000</v>
      </c>
      <c r="I14794" s="50">
        <v>9831316000</v>
      </c>
      <c r="J14794" s="50">
        <v>9831116000</v>
      </c>
      <c r="K14794" s="50">
        <v>9838916000</v>
      </c>
      <c r="L14794" s="50">
        <v>9831716000</v>
      </c>
    </row>
    <row r="14795" spans="4:12" x14ac:dyDescent="0.25">
      <c r="D14795" s="50">
        <v>52850200</v>
      </c>
      <c r="E14795" s="50" t="s">
        <v>39</v>
      </c>
      <c r="F14795" s="50">
        <v>9832520000</v>
      </c>
      <c r="G14795" s="50">
        <v>9815120000</v>
      </c>
      <c r="H14795" s="50">
        <v>9831920000</v>
      </c>
      <c r="I14795" s="50">
        <v>9831320000</v>
      </c>
      <c r="J14795" s="50">
        <v>9831120000</v>
      </c>
      <c r="K14795" s="50">
        <v>9838920000</v>
      </c>
      <c r="L14795" s="50">
        <v>9831720000</v>
      </c>
    </row>
    <row r="14796" spans="4:12" x14ac:dyDescent="0.25">
      <c r="D14796" s="50">
        <v>52851060</v>
      </c>
      <c r="E14796" s="50" t="s">
        <v>39</v>
      </c>
      <c r="F14796" s="50">
        <v>9832506000</v>
      </c>
      <c r="G14796" s="50">
        <v>9815106000</v>
      </c>
      <c r="H14796" s="50">
        <v>9831906000</v>
      </c>
      <c r="I14796" s="50">
        <v>9831306000</v>
      </c>
      <c r="J14796" s="50">
        <v>9831106000</v>
      </c>
      <c r="K14796" s="50">
        <v>9838906000</v>
      </c>
      <c r="L14796" s="50">
        <v>9831706000</v>
      </c>
    </row>
    <row r="14797" spans="4:12" x14ac:dyDescent="0.25">
      <c r="D14797" s="50">
        <v>52851080</v>
      </c>
      <c r="E14797" s="50" t="s">
        <v>39</v>
      </c>
      <c r="F14797" s="50">
        <v>9832508000</v>
      </c>
      <c r="G14797" s="50">
        <v>9815108000</v>
      </c>
      <c r="H14797" s="50">
        <v>9831908000</v>
      </c>
      <c r="I14797" s="50">
        <v>9831308000</v>
      </c>
      <c r="J14797" s="50">
        <v>9831108000</v>
      </c>
      <c r="K14797" s="50">
        <v>9838908000</v>
      </c>
      <c r="L14797" s="50">
        <v>9831708000</v>
      </c>
    </row>
    <row r="14798" spans="4:12" x14ac:dyDescent="0.25">
      <c r="D14798" s="50">
        <v>52851100</v>
      </c>
      <c r="E14798" s="50" t="s">
        <v>39</v>
      </c>
      <c r="F14798" s="50">
        <v>9832510000</v>
      </c>
      <c r="G14798" s="50">
        <v>9815110000</v>
      </c>
      <c r="H14798" s="50">
        <v>9831910000</v>
      </c>
      <c r="I14798" s="50">
        <v>9831110000</v>
      </c>
      <c r="J14798" s="50">
        <v>9831310000</v>
      </c>
      <c r="K14798" s="50">
        <v>9838910000</v>
      </c>
      <c r="L14798" s="50">
        <v>9831710000</v>
      </c>
    </row>
    <row r="14799" spans="4:12" x14ac:dyDescent="0.25">
      <c r="D14799" s="50">
        <v>52851120</v>
      </c>
      <c r="E14799" s="50" t="s">
        <v>39</v>
      </c>
      <c r="F14799" s="50">
        <v>9832512000</v>
      </c>
      <c r="G14799" s="50">
        <v>9815112000</v>
      </c>
      <c r="H14799" s="50">
        <v>9831112000</v>
      </c>
      <c r="I14799" s="50">
        <v>9831312000</v>
      </c>
      <c r="J14799" s="50">
        <v>9831912000</v>
      </c>
      <c r="K14799" s="50">
        <v>9838912000</v>
      </c>
      <c r="L14799" s="50">
        <v>9831712000</v>
      </c>
    </row>
    <row r="14800" spans="4:12" x14ac:dyDescent="0.25">
      <c r="D14800" s="50">
        <v>52851160</v>
      </c>
      <c r="E14800" s="50" t="s">
        <v>39</v>
      </c>
      <c r="F14800" s="50">
        <v>9832516000</v>
      </c>
      <c r="G14800" s="50">
        <v>9815116000</v>
      </c>
      <c r="H14800" s="50">
        <v>9831916000</v>
      </c>
      <c r="I14800" s="50">
        <v>9831316000</v>
      </c>
      <c r="J14800" s="50">
        <v>9831116000</v>
      </c>
      <c r="K14800" s="50">
        <v>9838916000</v>
      </c>
      <c r="L14800" s="50">
        <v>9831716000</v>
      </c>
    </row>
    <row r="14801" spans="4:12" x14ac:dyDescent="0.25">
      <c r="D14801" s="50">
        <v>52851200</v>
      </c>
      <c r="E14801" s="50" t="s">
        <v>39</v>
      </c>
      <c r="F14801" s="50">
        <v>9832520000</v>
      </c>
      <c r="G14801" s="50">
        <v>9815120000</v>
      </c>
      <c r="H14801" s="50">
        <v>9831920000</v>
      </c>
      <c r="I14801" s="50">
        <v>9831320000</v>
      </c>
      <c r="J14801" s="50">
        <v>9831120000</v>
      </c>
      <c r="K14801" s="50">
        <v>9838920000</v>
      </c>
      <c r="L14801" s="50">
        <v>9831720000</v>
      </c>
    </row>
    <row r="14802" spans="4:12" x14ac:dyDescent="0.25">
      <c r="D14802" s="50">
        <v>52860080</v>
      </c>
      <c r="E14802" s="50" t="s">
        <v>39</v>
      </c>
      <c r="F14802" s="50">
        <v>9868008000</v>
      </c>
      <c r="G14802" s="50"/>
      <c r="H14802" s="50"/>
      <c r="I14802" s="50"/>
      <c r="J14802" s="50"/>
      <c r="K14802" s="50"/>
      <c r="L14802" s="50"/>
    </row>
    <row r="14803" spans="4:12" x14ac:dyDescent="0.25">
      <c r="D14803" s="50">
        <v>52860100</v>
      </c>
      <c r="E14803" s="50" t="s">
        <v>39</v>
      </c>
      <c r="F14803" s="50">
        <v>9868010000</v>
      </c>
      <c r="G14803" s="50"/>
      <c r="H14803" s="50"/>
      <c r="I14803" s="50"/>
      <c r="J14803" s="50"/>
      <c r="K14803" s="50"/>
      <c r="L14803" s="50"/>
    </row>
    <row r="14804" spans="4:12" x14ac:dyDescent="0.25">
      <c r="D14804" s="50">
        <v>52860120</v>
      </c>
      <c r="E14804" s="50" t="s">
        <v>39</v>
      </c>
      <c r="F14804" s="50">
        <v>9868012000</v>
      </c>
      <c r="G14804" s="50"/>
      <c r="H14804" s="50"/>
      <c r="I14804" s="50"/>
      <c r="J14804" s="50"/>
      <c r="K14804" s="50"/>
      <c r="L14804" s="50"/>
    </row>
    <row r="14805" spans="4:12" x14ac:dyDescent="0.25">
      <c r="D14805" s="50">
        <v>52860160</v>
      </c>
      <c r="E14805" s="50" t="s">
        <v>39</v>
      </c>
      <c r="F14805" s="50">
        <v>9868016000</v>
      </c>
      <c r="G14805" s="50"/>
      <c r="H14805" s="50"/>
      <c r="I14805" s="50"/>
      <c r="J14805" s="50"/>
      <c r="K14805" s="50"/>
      <c r="L14805" s="50"/>
    </row>
    <row r="14806" spans="4:12" x14ac:dyDescent="0.25">
      <c r="D14806" s="50">
        <v>52860200</v>
      </c>
      <c r="E14806" s="50" t="s">
        <v>39</v>
      </c>
      <c r="F14806" s="50">
        <v>9868020000</v>
      </c>
      <c r="G14806" s="50"/>
      <c r="H14806" s="50"/>
      <c r="I14806" s="50"/>
      <c r="J14806" s="50"/>
      <c r="K14806" s="50"/>
      <c r="L14806" s="50"/>
    </row>
    <row r="14807" spans="4:12" x14ac:dyDescent="0.25">
      <c r="D14807" s="50">
        <v>52861080</v>
      </c>
      <c r="E14807" s="50" t="s">
        <v>39</v>
      </c>
      <c r="F14807" s="50">
        <v>9868108000</v>
      </c>
      <c r="G14807" s="50"/>
      <c r="H14807" s="50"/>
      <c r="I14807" s="50"/>
      <c r="J14807" s="50"/>
      <c r="K14807" s="50"/>
      <c r="L14807" s="50"/>
    </row>
    <row r="14808" spans="4:12" x14ac:dyDescent="0.25">
      <c r="D14808" s="50">
        <v>52861100</v>
      </c>
      <c r="E14808" s="50" t="s">
        <v>39</v>
      </c>
      <c r="F14808" s="50">
        <v>9868110000</v>
      </c>
      <c r="G14808" s="50"/>
      <c r="H14808" s="50"/>
      <c r="I14808" s="50"/>
      <c r="J14808" s="50"/>
      <c r="K14808" s="50"/>
      <c r="L14808" s="50"/>
    </row>
    <row r="14809" spans="4:12" x14ac:dyDescent="0.25">
      <c r="D14809" s="50">
        <v>52861120</v>
      </c>
      <c r="E14809" s="50" t="s">
        <v>39</v>
      </c>
      <c r="F14809" s="50">
        <v>9868112000</v>
      </c>
      <c r="G14809" s="50"/>
      <c r="H14809" s="50"/>
      <c r="I14809" s="50"/>
      <c r="J14809" s="50"/>
      <c r="K14809" s="50"/>
      <c r="L14809" s="50"/>
    </row>
    <row r="14810" spans="4:12" x14ac:dyDescent="0.25">
      <c r="D14810" s="50">
        <v>52861160</v>
      </c>
      <c r="E14810" s="50" t="s">
        <v>39</v>
      </c>
      <c r="F14810" s="50">
        <v>9868116000</v>
      </c>
      <c r="G14810" s="50"/>
      <c r="H14810" s="50"/>
      <c r="I14810" s="50"/>
      <c r="J14810" s="50"/>
      <c r="K14810" s="50"/>
      <c r="L14810" s="50"/>
    </row>
    <row r="14811" spans="4:12" x14ac:dyDescent="0.25">
      <c r="D14811" s="50">
        <v>52861200</v>
      </c>
      <c r="E14811" s="50" t="s">
        <v>39</v>
      </c>
      <c r="F14811" s="50">
        <v>9868120000</v>
      </c>
      <c r="G14811" s="50"/>
      <c r="H14811" s="50"/>
      <c r="I14811" s="50"/>
      <c r="J14811" s="50"/>
      <c r="K14811" s="50"/>
      <c r="L14811" s="50"/>
    </row>
    <row r="14812" spans="4:12" x14ac:dyDescent="0.25">
      <c r="D14812" s="50">
        <v>52862080</v>
      </c>
      <c r="E14812" s="50" t="s">
        <v>39</v>
      </c>
      <c r="F14812" s="50">
        <v>9868208000</v>
      </c>
      <c r="G14812" s="50"/>
      <c r="H14812" s="50"/>
      <c r="I14812" s="50"/>
      <c r="J14812" s="50"/>
      <c r="K14812" s="50"/>
      <c r="L14812" s="50"/>
    </row>
    <row r="14813" spans="4:12" x14ac:dyDescent="0.25">
      <c r="D14813" s="50">
        <v>52862100</v>
      </c>
      <c r="E14813" s="50" t="s">
        <v>39</v>
      </c>
      <c r="F14813" s="50">
        <v>9868210000</v>
      </c>
      <c r="G14813" s="50"/>
      <c r="H14813" s="50"/>
      <c r="I14813" s="50"/>
      <c r="J14813" s="50"/>
      <c r="K14813" s="50"/>
      <c r="L14813" s="50"/>
    </row>
    <row r="14814" spans="4:12" x14ac:dyDescent="0.25">
      <c r="D14814" s="50">
        <v>52862120</v>
      </c>
      <c r="E14814" s="50" t="s">
        <v>39</v>
      </c>
      <c r="F14814" s="50">
        <v>9868212000</v>
      </c>
      <c r="G14814" s="50"/>
      <c r="H14814" s="50"/>
      <c r="I14814" s="50"/>
      <c r="J14814" s="50"/>
      <c r="K14814" s="50"/>
      <c r="L14814" s="50"/>
    </row>
    <row r="14815" spans="4:12" x14ac:dyDescent="0.25">
      <c r="D14815" s="50">
        <v>52862160</v>
      </c>
      <c r="E14815" s="50" t="s">
        <v>39</v>
      </c>
      <c r="F14815" s="50">
        <v>9868216000</v>
      </c>
      <c r="G14815" s="50"/>
      <c r="H14815" s="50"/>
      <c r="I14815" s="50"/>
      <c r="J14815" s="50"/>
      <c r="K14815" s="50"/>
      <c r="L14815" s="50"/>
    </row>
    <row r="14816" spans="4:12" x14ac:dyDescent="0.25">
      <c r="D14816" s="50">
        <v>52862200</v>
      </c>
      <c r="E14816" s="50" t="s">
        <v>39</v>
      </c>
      <c r="F14816" s="50">
        <v>9868220000</v>
      </c>
      <c r="G14816" s="50"/>
      <c r="H14816" s="50"/>
      <c r="I14816" s="50"/>
      <c r="J14816" s="50"/>
      <c r="K14816" s="50"/>
      <c r="L14816" s="50"/>
    </row>
    <row r="14817" spans="4:12" x14ac:dyDescent="0.25">
      <c r="D14817" s="50">
        <v>52863080</v>
      </c>
      <c r="E14817" s="50" t="s">
        <v>39</v>
      </c>
      <c r="F14817" s="50">
        <v>9868308000</v>
      </c>
      <c r="G14817" s="50"/>
      <c r="H14817" s="50"/>
      <c r="I14817" s="50"/>
      <c r="J14817" s="50"/>
      <c r="K14817" s="50"/>
      <c r="L14817" s="50"/>
    </row>
    <row r="14818" spans="4:12" x14ac:dyDescent="0.25">
      <c r="D14818" s="50">
        <v>52863100</v>
      </c>
      <c r="E14818" s="50" t="s">
        <v>39</v>
      </c>
      <c r="F14818" s="50">
        <v>9868310000</v>
      </c>
      <c r="G14818" s="50"/>
      <c r="H14818" s="50"/>
      <c r="I14818" s="50"/>
      <c r="J14818" s="50"/>
      <c r="K14818" s="50"/>
      <c r="L14818" s="50"/>
    </row>
    <row r="14819" spans="4:12" x14ac:dyDescent="0.25">
      <c r="D14819" s="50">
        <v>52863120</v>
      </c>
      <c r="E14819" s="50" t="s">
        <v>39</v>
      </c>
      <c r="F14819" s="50">
        <v>9868312000</v>
      </c>
      <c r="G14819" s="50"/>
      <c r="H14819" s="50"/>
      <c r="I14819" s="50"/>
      <c r="J14819" s="50"/>
      <c r="K14819" s="50"/>
      <c r="L14819" s="50"/>
    </row>
    <row r="14820" spans="4:12" x14ac:dyDescent="0.25">
      <c r="D14820" s="50">
        <v>52863160</v>
      </c>
      <c r="E14820" s="50" t="s">
        <v>39</v>
      </c>
      <c r="F14820" s="50">
        <v>9868316000</v>
      </c>
      <c r="G14820" s="50"/>
      <c r="H14820" s="50"/>
      <c r="I14820" s="50"/>
      <c r="J14820" s="50"/>
      <c r="K14820" s="50"/>
      <c r="L14820" s="50"/>
    </row>
    <row r="14821" spans="4:12" x14ac:dyDescent="0.25">
      <c r="D14821" s="50">
        <v>52863200</v>
      </c>
      <c r="E14821" s="50" t="s">
        <v>39</v>
      </c>
      <c r="F14821" s="50">
        <v>9868320000</v>
      </c>
      <c r="G14821" s="50"/>
      <c r="H14821" s="50"/>
      <c r="I14821" s="50"/>
      <c r="J14821" s="50"/>
      <c r="K14821" s="50"/>
      <c r="L14821" s="50"/>
    </row>
    <row r="14822" spans="4:12" x14ac:dyDescent="0.25">
      <c r="D14822" s="50">
        <v>52864080</v>
      </c>
      <c r="E14822" s="50" t="s">
        <v>39</v>
      </c>
      <c r="F14822" s="50">
        <v>9868408000</v>
      </c>
      <c r="G14822" s="50"/>
      <c r="H14822" s="50"/>
      <c r="I14822" s="50"/>
      <c r="J14822" s="50"/>
      <c r="K14822" s="50"/>
      <c r="L14822" s="50"/>
    </row>
    <row r="14823" spans="4:12" x14ac:dyDescent="0.25">
      <c r="D14823" s="50">
        <v>52864100</v>
      </c>
      <c r="E14823" s="50" t="s">
        <v>39</v>
      </c>
      <c r="F14823" s="50">
        <v>9868410000</v>
      </c>
      <c r="G14823" s="50"/>
      <c r="H14823" s="50"/>
      <c r="I14823" s="50"/>
      <c r="J14823" s="50"/>
      <c r="K14823" s="50"/>
      <c r="L14823" s="50"/>
    </row>
    <row r="14824" spans="4:12" x14ac:dyDescent="0.25">
      <c r="D14824" s="50">
        <v>52864120</v>
      </c>
      <c r="E14824" s="50" t="s">
        <v>39</v>
      </c>
      <c r="F14824" s="50">
        <v>9868412000</v>
      </c>
      <c r="G14824" s="50"/>
      <c r="H14824" s="50"/>
      <c r="I14824" s="50"/>
      <c r="J14824" s="50"/>
      <c r="K14824" s="50"/>
      <c r="L14824" s="50"/>
    </row>
    <row r="14825" spans="4:12" x14ac:dyDescent="0.25">
      <c r="D14825" s="50">
        <v>52864160</v>
      </c>
      <c r="E14825" s="50" t="s">
        <v>39</v>
      </c>
      <c r="F14825" s="50">
        <v>9868416000</v>
      </c>
      <c r="G14825" s="50"/>
      <c r="H14825" s="50"/>
      <c r="I14825" s="50"/>
      <c r="J14825" s="50"/>
      <c r="K14825" s="50"/>
      <c r="L14825" s="50"/>
    </row>
    <row r="14826" spans="4:12" x14ac:dyDescent="0.25">
      <c r="D14826" s="50">
        <v>52864200</v>
      </c>
      <c r="E14826" s="50" t="s">
        <v>39</v>
      </c>
      <c r="F14826" s="50">
        <v>9868420000</v>
      </c>
      <c r="G14826" s="50"/>
      <c r="H14826" s="50"/>
      <c r="I14826" s="50"/>
      <c r="J14826" s="50"/>
      <c r="K14826" s="50"/>
      <c r="L14826" s="50"/>
    </row>
    <row r="14827" spans="4:12" x14ac:dyDescent="0.25">
      <c r="D14827" s="50">
        <v>52865081</v>
      </c>
      <c r="E14827" s="50" t="s">
        <v>39</v>
      </c>
      <c r="F14827" s="50">
        <v>9868508000</v>
      </c>
      <c r="G14827" s="50"/>
      <c r="H14827" s="50"/>
      <c r="I14827" s="50"/>
      <c r="J14827" s="50"/>
      <c r="K14827" s="50"/>
      <c r="L14827" s="50"/>
    </row>
    <row r="14828" spans="4:12" x14ac:dyDescent="0.25">
      <c r="D14828" s="50">
        <v>52865082</v>
      </c>
      <c r="E14828" s="50" t="s">
        <v>39</v>
      </c>
      <c r="F14828" s="50">
        <v>9868508000</v>
      </c>
      <c r="G14828" s="50"/>
      <c r="H14828" s="50"/>
      <c r="I14828" s="50"/>
      <c r="J14828" s="50"/>
      <c r="K14828" s="50"/>
      <c r="L14828" s="50"/>
    </row>
    <row r="14829" spans="4:12" x14ac:dyDescent="0.25">
      <c r="D14829" s="50">
        <v>52865101</v>
      </c>
      <c r="E14829" s="50" t="s">
        <v>39</v>
      </c>
      <c r="F14829" s="50">
        <v>9868510000</v>
      </c>
      <c r="G14829" s="50"/>
      <c r="H14829" s="50"/>
      <c r="I14829" s="50"/>
      <c r="J14829" s="50"/>
      <c r="K14829" s="50"/>
      <c r="L14829" s="50"/>
    </row>
    <row r="14830" spans="4:12" x14ac:dyDescent="0.25">
      <c r="D14830" s="50">
        <v>52865103</v>
      </c>
      <c r="E14830" s="50" t="s">
        <v>39</v>
      </c>
      <c r="F14830" s="50">
        <v>9868510000</v>
      </c>
      <c r="G14830" s="50"/>
      <c r="H14830" s="50"/>
      <c r="I14830" s="50"/>
      <c r="J14830" s="50"/>
      <c r="K14830" s="50"/>
      <c r="L14830" s="50"/>
    </row>
    <row r="14831" spans="4:12" x14ac:dyDescent="0.25">
      <c r="D14831" s="50">
        <v>52865121</v>
      </c>
      <c r="E14831" s="50" t="s">
        <v>39</v>
      </c>
      <c r="F14831" s="50">
        <v>9868512000</v>
      </c>
      <c r="G14831" s="50"/>
      <c r="H14831" s="50"/>
      <c r="I14831" s="50"/>
      <c r="J14831" s="50"/>
      <c r="K14831" s="50"/>
      <c r="L14831" s="50"/>
    </row>
    <row r="14832" spans="4:12" x14ac:dyDescent="0.25">
      <c r="D14832" s="50">
        <v>52865124</v>
      </c>
      <c r="E14832" s="50" t="s">
        <v>39</v>
      </c>
      <c r="F14832" s="50">
        <v>9868512000</v>
      </c>
      <c r="G14832" s="50"/>
      <c r="H14832" s="50"/>
      <c r="I14832" s="50"/>
      <c r="J14832" s="50"/>
      <c r="K14832" s="50"/>
      <c r="L14832" s="50"/>
    </row>
    <row r="14833" spans="4:12" x14ac:dyDescent="0.25">
      <c r="D14833" s="50">
        <v>52865162</v>
      </c>
      <c r="E14833" s="50" t="s">
        <v>39</v>
      </c>
      <c r="F14833" s="50">
        <v>9868516000</v>
      </c>
      <c r="G14833" s="50"/>
      <c r="H14833" s="50"/>
      <c r="I14833" s="50"/>
      <c r="J14833" s="50"/>
      <c r="K14833" s="50"/>
      <c r="L14833" s="50"/>
    </row>
    <row r="14834" spans="4:12" x14ac:dyDescent="0.25">
      <c r="D14834" s="50">
        <v>52865165</v>
      </c>
      <c r="E14834" s="50" t="s">
        <v>39</v>
      </c>
      <c r="F14834" s="50">
        <v>9868516000</v>
      </c>
      <c r="G14834" s="50"/>
      <c r="H14834" s="50"/>
      <c r="I14834" s="50"/>
      <c r="J14834" s="50"/>
      <c r="K14834" s="50"/>
      <c r="L14834" s="50"/>
    </row>
    <row r="14835" spans="4:12" x14ac:dyDescent="0.25">
      <c r="D14835" s="50">
        <v>52865202</v>
      </c>
      <c r="E14835" s="50" t="s">
        <v>39</v>
      </c>
      <c r="F14835" s="50">
        <v>9868520000</v>
      </c>
      <c r="G14835" s="50"/>
      <c r="H14835" s="50"/>
      <c r="I14835" s="50"/>
      <c r="J14835" s="50"/>
      <c r="K14835" s="50"/>
      <c r="L14835" s="50"/>
    </row>
    <row r="14836" spans="4:12" x14ac:dyDescent="0.25">
      <c r="D14836" s="50">
        <v>52865206</v>
      </c>
      <c r="E14836" s="50" t="s">
        <v>39</v>
      </c>
      <c r="F14836" s="50">
        <v>9868520000</v>
      </c>
      <c r="G14836" s="50"/>
      <c r="H14836" s="50"/>
      <c r="I14836" s="50"/>
      <c r="J14836" s="50"/>
      <c r="K14836" s="50"/>
      <c r="L14836" s="50"/>
    </row>
    <row r="14837" spans="4:12" x14ac:dyDescent="0.25">
      <c r="D14837" s="50">
        <v>52866100</v>
      </c>
      <c r="E14837" s="50" t="s">
        <v>39</v>
      </c>
      <c r="F14837" s="50">
        <v>9868610000</v>
      </c>
      <c r="G14837" s="50"/>
      <c r="H14837" s="50"/>
      <c r="I14837" s="50"/>
      <c r="J14837" s="50"/>
      <c r="K14837" s="50"/>
      <c r="L14837" s="50"/>
    </row>
    <row r="14838" spans="4:12" x14ac:dyDescent="0.25">
      <c r="D14838" s="50">
        <v>52866120</v>
      </c>
      <c r="E14838" s="50" t="s">
        <v>39</v>
      </c>
      <c r="F14838" s="50">
        <v>9868612000</v>
      </c>
      <c r="G14838" s="50"/>
      <c r="H14838" s="50"/>
      <c r="I14838" s="50"/>
      <c r="J14838" s="50"/>
      <c r="K14838" s="50"/>
      <c r="L14838" s="50"/>
    </row>
    <row r="14839" spans="4:12" x14ac:dyDescent="0.25">
      <c r="D14839" s="50">
        <v>52866160</v>
      </c>
      <c r="E14839" s="50" t="s">
        <v>39</v>
      </c>
      <c r="F14839" s="50">
        <v>9868616000</v>
      </c>
      <c r="G14839" s="50"/>
      <c r="H14839" s="50"/>
      <c r="I14839" s="50"/>
      <c r="J14839" s="50"/>
      <c r="K14839" s="50"/>
      <c r="L14839" s="50"/>
    </row>
    <row r="14840" spans="4:12" x14ac:dyDescent="0.25">
      <c r="D14840" s="50">
        <v>52866200</v>
      </c>
      <c r="E14840" s="50" t="s">
        <v>39</v>
      </c>
      <c r="F14840" s="50">
        <v>9868620000</v>
      </c>
      <c r="G14840" s="50"/>
      <c r="H14840" s="50"/>
      <c r="I14840" s="50"/>
      <c r="J14840" s="50"/>
      <c r="K14840" s="50"/>
      <c r="L14840" s="50"/>
    </row>
    <row r="14841" spans="4:12" x14ac:dyDescent="0.25">
      <c r="D14841" s="50">
        <v>52867100</v>
      </c>
      <c r="E14841" s="50" t="s">
        <v>39</v>
      </c>
      <c r="F14841" s="50">
        <v>9868710000</v>
      </c>
      <c r="G14841" s="50"/>
      <c r="H14841" s="50"/>
      <c r="I14841" s="50"/>
      <c r="J14841" s="50"/>
      <c r="K14841" s="50"/>
      <c r="L14841" s="50"/>
    </row>
    <row r="14842" spans="4:12" x14ac:dyDescent="0.25">
      <c r="D14842" s="50">
        <v>52867120</v>
      </c>
      <c r="E14842" s="50" t="s">
        <v>39</v>
      </c>
      <c r="F14842" s="50">
        <v>9868712000</v>
      </c>
      <c r="G14842" s="50"/>
      <c r="H14842" s="50"/>
      <c r="I14842" s="50"/>
      <c r="J14842" s="50"/>
      <c r="K14842" s="50"/>
      <c r="L14842" s="50"/>
    </row>
    <row r="14843" spans="4:12" x14ac:dyDescent="0.25">
      <c r="D14843" s="50">
        <v>52867160</v>
      </c>
      <c r="E14843" s="50" t="s">
        <v>39</v>
      </c>
      <c r="F14843" s="50">
        <v>9868716000</v>
      </c>
      <c r="G14843" s="50"/>
      <c r="H14843" s="50"/>
      <c r="I14843" s="50"/>
      <c r="J14843" s="50"/>
      <c r="K14843" s="50"/>
      <c r="L14843" s="50"/>
    </row>
    <row r="14844" spans="4:12" x14ac:dyDescent="0.25">
      <c r="D14844" s="50">
        <v>52867200</v>
      </c>
      <c r="E14844" s="50" t="s">
        <v>39</v>
      </c>
      <c r="F14844" s="50">
        <v>9868720000</v>
      </c>
      <c r="G14844" s="50"/>
      <c r="H14844" s="50"/>
      <c r="I14844" s="50"/>
      <c r="J14844" s="50"/>
      <c r="K14844" s="50"/>
      <c r="L14844" s="50"/>
    </row>
    <row r="14845" spans="4:12" x14ac:dyDescent="0.25">
      <c r="D14845" s="50">
        <v>52868100</v>
      </c>
      <c r="E14845" s="50" t="s">
        <v>39</v>
      </c>
      <c r="F14845" s="50">
        <v>9868810000</v>
      </c>
      <c r="G14845" s="50"/>
      <c r="H14845" s="50"/>
      <c r="I14845" s="50"/>
      <c r="J14845" s="50"/>
      <c r="K14845" s="50"/>
      <c r="L14845" s="50"/>
    </row>
    <row r="14846" spans="4:12" x14ac:dyDescent="0.25">
      <c r="D14846" s="50">
        <v>52868120</v>
      </c>
      <c r="E14846" s="50" t="s">
        <v>39</v>
      </c>
      <c r="F14846" s="50">
        <v>9868812000</v>
      </c>
      <c r="G14846" s="50"/>
      <c r="H14846" s="50"/>
      <c r="I14846" s="50"/>
      <c r="J14846" s="50"/>
      <c r="K14846" s="50"/>
      <c r="L14846" s="50"/>
    </row>
    <row r="14847" spans="4:12" x14ac:dyDescent="0.25">
      <c r="D14847" s="50">
        <v>52868160</v>
      </c>
      <c r="E14847" s="50" t="s">
        <v>39</v>
      </c>
      <c r="F14847" s="50">
        <v>9868816000</v>
      </c>
      <c r="G14847" s="50"/>
      <c r="H14847" s="50"/>
      <c r="I14847" s="50"/>
      <c r="J14847" s="50"/>
      <c r="K14847" s="50"/>
      <c r="L14847" s="50"/>
    </row>
    <row r="14848" spans="4:12" x14ac:dyDescent="0.25">
      <c r="D14848" s="50">
        <v>52868200</v>
      </c>
      <c r="E14848" s="50" t="s">
        <v>39</v>
      </c>
      <c r="F14848" s="50">
        <v>9868820000</v>
      </c>
      <c r="G14848" s="50"/>
      <c r="H14848" s="50"/>
      <c r="I14848" s="50"/>
      <c r="J14848" s="50"/>
      <c r="K14848" s="50"/>
      <c r="L14848" s="50"/>
    </row>
    <row r="14849" spans="4:12" x14ac:dyDescent="0.25">
      <c r="D14849" s="50">
        <v>52869080</v>
      </c>
      <c r="E14849" s="50" t="s">
        <v>39</v>
      </c>
      <c r="F14849" s="50">
        <v>9869308000</v>
      </c>
      <c r="G14849" s="50"/>
      <c r="H14849" s="50"/>
      <c r="I14849" s="50"/>
      <c r="J14849" s="50"/>
      <c r="K14849" s="50"/>
      <c r="L14849" s="50"/>
    </row>
    <row r="14850" spans="4:12" x14ac:dyDescent="0.25">
      <c r="D14850" s="50">
        <v>52869081</v>
      </c>
      <c r="E14850" s="50" t="s">
        <v>39</v>
      </c>
      <c r="F14850" s="50">
        <v>9869308000</v>
      </c>
      <c r="G14850" s="50"/>
      <c r="H14850" s="50"/>
      <c r="I14850" s="50"/>
      <c r="J14850" s="50"/>
      <c r="K14850" s="50"/>
      <c r="L14850" s="50"/>
    </row>
    <row r="14851" spans="4:12" x14ac:dyDescent="0.25">
      <c r="D14851" s="50">
        <v>52869100</v>
      </c>
      <c r="E14851" s="50" t="s">
        <v>39</v>
      </c>
      <c r="F14851" s="50">
        <v>9869310000</v>
      </c>
      <c r="G14851" s="50"/>
      <c r="H14851" s="50"/>
      <c r="I14851" s="50"/>
      <c r="J14851" s="50"/>
      <c r="K14851" s="50"/>
      <c r="L14851" s="50"/>
    </row>
    <row r="14852" spans="4:12" x14ac:dyDescent="0.25">
      <c r="D14852" s="50">
        <v>52869101</v>
      </c>
      <c r="E14852" s="50" t="s">
        <v>39</v>
      </c>
      <c r="F14852" s="50">
        <v>9869310000</v>
      </c>
      <c r="G14852" s="50"/>
      <c r="H14852" s="50"/>
      <c r="I14852" s="50"/>
      <c r="J14852" s="50"/>
      <c r="K14852" s="50"/>
      <c r="L14852" s="50"/>
    </row>
    <row r="14853" spans="4:12" x14ac:dyDescent="0.25">
      <c r="D14853" s="50">
        <v>52869120</v>
      </c>
      <c r="E14853" s="50" t="s">
        <v>39</v>
      </c>
      <c r="F14853" s="50">
        <v>9869312000</v>
      </c>
      <c r="G14853" s="50"/>
      <c r="H14853" s="50"/>
      <c r="I14853" s="50"/>
      <c r="J14853" s="50"/>
      <c r="K14853" s="50"/>
      <c r="L14853" s="50"/>
    </row>
    <row r="14854" spans="4:12" x14ac:dyDescent="0.25">
      <c r="D14854" s="50">
        <v>52869121</v>
      </c>
      <c r="E14854" s="50" t="s">
        <v>39</v>
      </c>
      <c r="F14854" s="50">
        <v>9869312000</v>
      </c>
      <c r="G14854" s="50"/>
      <c r="H14854" s="50"/>
      <c r="I14854" s="50"/>
      <c r="J14854" s="50"/>
      <c r="K14854" s="50"/>
      <c r="L14854" s="50"/>
    </row>
    <row r="14855" spans="4:12" x14ac:dyDescent="0.25">
      <c r="D14855" s="50">
        <v>52869122</v>
      </c>
      <c r="E14855" s="50" t="s">
        <v>39</v>
      </c>
      <c r="F14855" s="50">
        <v>9869312000</v>
      </c>
      <c r="G14855" s="50"/>
      <c r="H14855" s="50"/>
      <c r="I14855" s="50"/>
      <c r="J14855" s="50"/>
      <c r="K14855" s="50"/>
      <c r="L14855" s="50"/>
    </row>
    <row r="14856" spans="4:12" x14ac:dyDescent="0.25">
      <c r="D14856" s="50">
        <v>52869160</v>
      </c>
      <c r="E14856" s="50" t="s">
        <v>39</v>
      </c>
      <c r="F14856" s="50">
        <v>9869316000</v>
      </c>
      <c r="G14856" s="50"/>
      <c r="H14856" s="50"/>
      <c r="I14856" s="50"/>
      <c r="J14856" s="50"/>
      <c r="K14856" s="50"/>
      <c r="L14856" s="50"/>
    </row>
    <row r="14857" spans="4:12" x14ac:dyDescent="0.25">
      <c r="D14857" s="50">
        <v>52869161</v>
      </c>
      <c r="E14857" s="50" t="s">
        <v>39</v>
      </c>
      <c r="F14857" s="50">
        <v>9869316000</v>
      </c>
      <c r="G14857" s="50"/>
      <c r="H14857" s="50"/>
      <c r="I14857" s="50"/>
      <c r="J14857" s="50"/>
      <c r="K14857" s="50"/>
      <c r="L14857" s="50"/>
    </row>
    <row r="14858" spans="4:12" x14ac:dyDescent="0.25">
      <c r="D14858" s="50">
        <v>52869162</v>
      </c>
      <c r="E14858" s="50" t="s">
        <v>39</v>
      </c>
      <c r="F14858" s="50">
        <v>9869316000</v>
      </c>
      <c r="G14858" s="50"/>
      <c r="H14858" s="50"/>
      <c r="I14858" s="50"/>
      <c r="J14858" s="50"/>
      <c r="K14858" s="50"/>
      <c r="L14858" s="50"/>
    </row>
    <row r="14859" spans="4:12" x14ac:dyDescent="0.25">
      <c r="D14859" s="50">
        <v>52869200</v>
      </c>
      <c r="E14859" s="50" t="s">
        <v>39</v>
      </c>
      <c r="F14859" s="50">
        <v>9869320000</v>
      </c>
      <c r="G14859" s="50"/>
      <c r="H14859" s="50"/>
      <c r="I14859" s="50"/>
      <c r="J14859" s="50"/>
      <c r="K14859" s="50"/>
      <c r="L14859" s="50"/>
    </row>
    <row r="14860" spans="4:12" x14ac:dyDescent="0.25">
      <c r="D14860" s="50">
        <v>52869201</v>
      </c>
      <c r="E14860" s="50" t="s">
        <v>39</v>
      </c>
      <c r="F14860" s="50">
        <v>9869320000</v>
      </c>
      <c r="G14860" s="50"/>
      <c r="H14860" s="50"/>
      <c r="I14860" s="50"/>
      <c r="J14860" s="50"/>
      <c r="K14860" s="50"/>
      <c r="L14860" s="50"/>
    </row>
    <row r="14861" spans="4:12" x14ac:dyDescent="0.25">
      <c r="D14861" s="50">
        <v>52880080</v>
      </c>
      <c r="E14861" s="50" t="s">
        <v>39</v>
      </c>
      <c r="F14861" s="50">
        <v>9861008000</v>
      </c>
      <c r="G14861" s="50">
        <v>9861208000</v>
      </c>
      <c r="H14861" s="50"/>
      <c r="I14861" s="50"/>
      <c r="J14861" s="50"/>
      <c r="K14861" s="50"/>
      <c r="L14861" s="50"/>
    </row>
    <row r="14862" spans="4:12" x14ac:dyDescent="0.25">
      <c r="D14862" s="50">
        <v>52880100</v>
      </c>
      <c r="E14862" s="50" t="s">
        <v>39</v>
      </c>
      <c r="F14862" s="50">
        <v>9861010000</v>
      </c>
      <c r="G14862" s="50">
        <v>9861210000</v>
      </c>
      <c r="H14862" s="50"/>
      <c r="I14862" s="50"/>
      <c r="J14862" s="50"/>
      <c r="K14862" s="50"/>
      <c r="L14862" s="50"/>
    </row>
    <row r="14863" spans="4:12" x14ac:dyDescent="0.25">
      <c r="D14863" s="50">
        <v>52880120</v>
      </c>
      <c r="E14863" s="50" t="s">
        <v>39</v>
      </c>
      <c r="F14863" s="50">
        <v>9861012000</v>
      </c>
      <c r="G14863" s="50">
        <v>9861212000</v>
      </c>
      <c r="H14863" s="50"/>
      <c r="I14863" s="50"/>
      <c r="J14863" s="50"/>
      <c r="K14863" s="50"/>
      <c r="L14863" s="50"/>
    </row>
    <row r="14864" spans="4:12" x14ac:dyDescent="0.25">
      <c r="D14864" s="50">
        <v>52880160</v>
      </c>
      <c r="E14864" s="50" t="s">
        <v>39</v>
      </c>
      <c r="F14864" s="50">
        <v>9861016000</v>
      </c>
      <c r="G14864" s="50">
        <v>9861216000</v>
      </c>
      <c r="H14864" s="50"/>
      <c r="I14864" s="50"/>
      <c r="J14864" s="50"/>
      <c r="K14864" s="50"/>
      <c r="L14864" s="50"/>
    </row>
    <row r="14865" spans="4:12" x14ac:dyDescent="0.25">
      <c r="D14865" s="50">
        <v>53050070</v>
      </c>
      <c r="E14865" s="50" t="s">
        <v>39</v>
      </c>
      <c r="F14865" s="50">
        <v>9899999903</v>
      </c>
      <c r="G14865" s="50"/>
      <c r="H14865" s="50"/>
      <c r="I14865" s="50"/>
      <c r="J14865" s="50"/>
      <c r="K14865" s="50"/>
      <c r="L14865" s="50"/>
    </row>
    <row r="14866" spans="4:12" x14ac:dyDescent="0.25">
      <c r="D14866" s="50">
        <v>53050080</v>
      </c>
      <c r="E14866" s="50" t="s">
        <v>39</v>
      </c>
      <c r="F14866" s="50">
        <v>9899999903</v>
      </c>
      <c r="G14866" s="50"/>
      <c r="H14866" s="50"/>
      <c r="I14866" s="50"/>
      <c r="J14866" s="50"/>
      <c r="K14866" s="50"/>
      <c r="L14866" s="50"/>
    </row>
    <row r="14867" spans="4:12" x14ac:dyDescent="0.25">
      <c r="D14867" s="50">
        <v>53050090</v>
      </c>
      <c r="E14867" s="50" t="s">
        <v>39</v>
      </c>
      <c r="F14867" s="50">
        <v>9899999903</v>
      </c>
      <c r="G14867" s="50"/>
      <c r="H14867" s="50"/>
      <c r="I14867" s="50"/>
      <c r="J14867" s="50"/>
      <c r="K14867" s="50"/>
      <c r="L14867" s="50"/>
    </row>
    <row r="14868" spans="4:12" x14ac:dyDescent="0.25">
      <c r="D14868" s="50">
        <v>53050100</v>
      </c>
      <c r="E14868" s="50" t="s">
        <v>39</v>
      </c>
      <c r="F14868" s="50">
        <v>9899999903</v>
      </c>
      <c r="G14868" s="50"/>
      <c r="H14868" s="50"/>
      <c r="I14868" s="50"/>
      <c r="J14868" s="50"/>
      <c r="K14868" s="50"/>
      <c r="L14868" s="50"/>
    </row>
    <row r="14869" spans="4:12" x14ac:dyDescent="0.25">
      <c r="D14869" s="50">
        <v>53050150</v>
      </c>
      <c r="E14869" s="50" t="s">
        <v>39</v>
      </c>
      <c r="F14869" s="50">
        <v>9899999903</v>
      </c>
      <c r="G14869" s="50"/>
      <c r="H14869" s="50"/>
      <c r="I14869" s="50"/>
      <c r="J14869" s="50"/>
      <c r="K14869" s="50"/>
      <c r="L14869" s="50"/>
    </row>
    <row r="14870" spans="4:12" x14ac:dyDescent="0.25">
      <c r="D14870" s="50">
        <v>53050170</v>
      </c>
      <c r="E14870" s="50" t="s">
        <v>39</v>
      </c>
      <c r="F14870" s="50">
        <v>9899999903</v>
      </c>
      <c r="G14870" s="50"/>
      <c r="H14870" s="50"/>
      <c r="I14870" s="50"/>
      <c r="J14870" s="50"/>
      <c r="K14870" s="50"/>
      <c r="L14870" s="50"/>
    </row>
    <row r="14871" spans="4:12" x14ac:dyDescent="0.25">
      <c r="D14871" s="50">
        <v>53050180</v>
      </c>
      <c r="E14871" s="50" t="s">
        <v>39</v>
      </c>
      <c r="F14871" s="50">
        <v>9899999903</v>
      </c>
      <c r="G14871" s="50"/>
      <c r="H14871" s="50"/>
      <c r="I14871" s="50"/>
      <c r="J14871" s="50"/>
      <c r="K14871" s="50"/>
      <c r="L14871" s="50"/>
    </row>
    <row r="14872" spans="4:12" x14ac:dyDescent="0.25">
      <c r="D14872" s="50">
        <v>53050190</v>
      </c>
      <c r="E14872" s="50" t="s">
        <v>39</v>
      </c>
      <c r="F14872" s="50">
        <v>9899999903</v>
      </c>
      <c r="G14872" s="50"/>
      <c r="H14872" s="50"/>
      <c r="I14872" s="50"/>
      <c r="J14872" s="50"/>
      <c r="K14872" s="50"/>
      <c r="L14872" s="50"/>
    </row>
    <row r="14873" spans="4:12" x14ac:dyDescent="0.25">
      <c r="D14873" s="50">
        <v>53050200</v>
      </c>
      <c r="E14873" s="50" t="s">
        <v>39</v>
      </c>
      <c r="F14873" s="50">
        <v>9899999903</v>
      </c>
      <c r="G14873" s="50"/>
      <c r="H14873" s="50"/>
      <c r="I14873" s="50"/>
      <c r="J14873" s="50"/>
      <c r="K14873" s="50"/>
      <c r="L14873" s="50"/>
    </row>
    <row r="14874" spans="4:12" x14ac:dyDescent="0.25">
      <c r="D14874" s="50">
        <v>53050250</v>
      </c>
      <c r="E14874" s="50" t="s">
        <v>39</v>
      </c>
      <c r="F14874" s="50">
        <v>9899999903</v>
      </c>
      <c r="G14874" s="50"/>
      <c r="H14874" s="50"/>
      <c r="I14874" s="50"/>
      <c r="J14874" s="50"/>
      <c r="K14874" s="50"/>
      <c r="L14874" s="50"/>
    </row>
    <row r="14875" spans="4:12" x14ac:dyDescent="0.25">
      <c r="D14875" s="50">
        <v>53050300</v>
      </c>
      <c r="E14875" s="50" t="s">
        <v>39</v>
      </c>
      <c r="F14875" s="50">
        <v>9899999903</v>
      </c>
      <c r="G14875" s="50"/>
      <c r="H14875" s="50"/>
      <c r="I14875" s="50"/>
      <c r="J14875" s="50"/>
      <c r="K14875" s="50"/>
      <c r="L14875" s="50"/>
    </row>
    <row r="14876" spans="4:12" x14ac:dyDescent="0.25">
      <c r="D14876" s="50">
        <v>53051010</v>
      </c>
      <c r="E14876" s="50" t="s">
        <v>39</v>
      </c>
      <c r="F14876" s="50">
        <v>9899999903</v>
      </c>
      <c r="G14876" s="50"/>
      <c r="H14876" s="50"/>
      <c r="I14876" s="50"/>
      <c r="J14876" s="50"/>
      <c r="K14876" s="50"/>
      <c r="L14876" s="50"/>
    </row>
    <row r="14877" spans="4:12" x14ac:dyDescent="0.25">
      <c r="D14877" s="50">
        <v>53051020</v>
      </c>
      <c r="E14877" s="50" t="s">
        <v>39</v>
      </c>
      <c r="F14877" s="50">
        <v>9899999903</v>
      </c>
      <c r="G14877" s="50"/>
      <c r="H14877" s="50"/>
      <c r="I14877" s="50"/>
      <c r="J14877" s="50"/>
      <c r="K14877" s="50"/>
      <c r="L14877" s="50"/>
    </row>
    <row r="14878" spans="4:12" x14ac:dyDescent="0.25">
      <c r="D14878" s="50">
        <v>53051110</v>
      </c>
      <c r="E14878" s="50" t="s">
        <v>39</v>
      </c>
      <c r="F14878" s="50">
        <v>9899999903</v>
      </c>
      <c r="G14878" s="50"/>
      <c r="H14878" s="50"/>
      <c r="I14878" s="50"/>
      <c r="J14878" s="50"/>
      <c r="K14878" s="50"/>
      <c r="L14878" s="50"/>
    </row>
    <row r="14879" spans="4:12" x14ac:dyDescent="0.25">
      <c r="D14879" s="50">
        <v>53051120</v>
      </c>
      <c r="E14879" s="50" t="s">
        <v>39</v>
      </c>
      <c r="F14879" s="50">
        <v>9899999903</v>
      </c>
      <c r="G14879" s="50"/>
      <c r="H14879" s="50"/>
      <c r="I14879" s="50"/>
      <c r="J14879" s="50"/>
      <c r="K14879" s="50"/>
      <c r="L14879" s="50"/>
    </row>
    <row r="14880" spans="4:12" x14ac:dyDescent="0.25">
      <c r="D14880" s="50">
        <v>53052160</v>
      </c>
      <c r="E14880" s="50" t="s">
        <v>39</v>
      </c>
      <c r="F14880" s="50">
        <v>9899999903</v>
      </c>
      <c r="G14880" s="50"/>
      <c r="H14880" s="50"/>
      <c r="I14880" s="50"/>
      <c r="J14880" s="50"/>
      <c r="K14880" s="50"/>
      <c r="L14880" s="50"/>
    </row>
    <row r="14881" spans="4:12" x14ac:dyDescent="0.25">
      <c r="D14881" s="50">
        <v>53052180</v>
      </c>
      <c r="E14881" s="50" t="s">
        <v>39</v>
      </c>
      <c r="F14881" s="50">
        <v>9899999903</v>
      </c>
      <c r="G14881" s="50"/>
      <c r="H14881" s="50"/>
      <c r="I14881" s="50"/>
      <c r="J14881" s="50"/>
      <c r="K14881" s="50"/>
      <c r="L14881" s="50"/>
    </row>
    <row r="14882" spans="4:12" x14ac:dyDescent="0.25">
      <c r="D14882" s="50">
        <v>53052200</v>
      </c>
      <c r="E14882" s="50" t="s">
        <v>39</v>
      </c>
      <c r="F14882" s="50">
        <v>9899999903</v>
      </c>
      <c r="G14882" s="50"/>
      <c r="H14882" s="50"/>
      <c r="I14882" s="50"/>
      <c r="J14882" s="50"/>
      <c r="K14882" s="50"/>
      <c r="L14882" s="50"/>
    </row>
    <row r="14883" spans="4:12" x14ac:dyDescent="0.25">
      <c r="D14883" s="50">
        <v>53052250</v>
      </c>
      <c r="E14883" s="50" t="s">
        <v>39</v>
      </c>
      <c r="F14883" s="50">
        <v>9899999903</v>
      </c>
      <c r="G14883" s="50"/>
      <c r="H14883" s="50"/>
      <c r="I14883" s="50"/>
      <c r="J14883" s="50"/>
      <c r="K14883" s="50"/>
      <c r="L14883" s="50"/>
    </row>
    <row r="14884" spans="4:12" x14ac:dyDescent="0.25">
      <c r="D14884" s="50">
        <v>53052300</v>
      </c>
      <c r="E14884" s="50" t="s">
        <v>39</v>
      </c>
      <c r="F14884" s="50">
        <v>9899999903</v>
      </c>
      <c r="G14884" s="50"/>
      <c r="H14884" s="50"/>
      <c r="I14884" s="50"/>
      <c r="J14884" s="50"/>
      <c r="K14884" s="50"/>
      <c r="L14884" s="50"/>
    </row>
    <row r="14885" spans="4:12" x14ac:dyDescent="0.25">
      <c r="D14885" s="50">
        <v>53052350</v>
      </c>
      <c r="E14885" s="50" t="s">
        <v>39</v>
      </c>
      <c r="F14885" s="50">
        <v>9899999903</v>
      </c>
      <c r="G14885" s="50"/>
      <c r="H14885" s="50"/>
      <c r="I14885" s="50"/>
      <c r="J14885" s="50"/>
      <c r="K14885" s="50"/>
      <c r="L14885" s="50"/>
    </row>
    <row r="14886" spans="4:12" x14ac:dyDescent="0.25">
      <c r="D14886" s="50">
        <v>53052400</v>
      </c>
      <c r="E14886" s="50" t="s">
        <v>39</v>
      </c>
      <c r="F14886" s="50">
        <v>9899999903</v>
      </c>
      <c r="G14886" s="50"/>
      <c r="H14886" s="50"/>
      <c r="I14886" s="50"/>
      <c r="J14886" s="50"/>
      <c r="K14886" s="50"/>
      <c r="L14886" s="50"/>
    </row>
    <row r="14887" spans="4:12" x14ac:dyDescent="0.25">
      <c r="D14887" s="50">
        <v>53052500</v>
      </c>
      <c r="E14887" s="50" t="s">
        <v>39</v>
      </c>
      <c r="F14887" s="50">
        <v>9899999903</v>
      </c>
      <c r="G14887" s="50"/>
      <c r="H14887" s="50"/>
      <c r="I14887" s="50"/>
      <c r="J14887" s="50"/>
      <c r="K14887" s="50"/>
      <c r="L14887" s="50"/>
    </row>
    <row r="14888" spans="4:12" x14ac:dyDescent="0.25">
      <c r="D14888" s="50">
        <v>53052600</v>
      </c>
      <c r="E14888" s="50" t="s">
        <v>39</v>
      </c>
      <c r="F14888" s="50">
        <v>9899999903</v>
      </c>
      <c r="G14888" s="50"/>
      <c r="H14888" s="50"/>
      <c r="I14888" s="50"/>
      <c r="J14888" s="50"/>
      <c r="K14888" s="50"/>
      <c r="L14888" s="50"/>
    </row>
    <row r="14889" spans="4:12" x14ac:dyDescent="0.25">
      <c r="D14889" s="50">
        <v>53053010</v>
      </c>
      <c r="E14889" s="50" t="s">
        <v>39</v>
      </c>
      <c r="F14889" s="50">
        <v>9899999903</v>
      </c>
      <c r="G14889" s="50"/>
      <c r="H14889" s="50"/>
      <c r="I14889" s="50"/>
      <c r="J14889" s="50"/>
      <c r="K14889" s="50"/>
      <c r="L14889" s="50"/>
    </row>
    <row r="14890" spans="4:12" x14ac:dyDescent="0.25">
      <c r="D14890" s="50">
        <v>53053110</v>
      </c>
      <c r="E14890" s="50" t="s">
        <v>39</v>
      </c>
      <c r="F14890" s="50">
        <v>9899999903</v>
      </c>
      <c r="G14890" s="50"/>
      <c r="H14890" s="50"/>
      <c r="I14890" s="50"/>
      <c r="J14890" s="50"/>
      <c r="K14890" s="50"/>
      <c r="L14890" s="50"/>
    </row>
    <row r="14891" spans="4:12" x14ac:dyDescent="0.25">
      <c r="D14891" s="50">
        <v>53053120</v>
      </c>
      <c r="E14891" s="50" t="s">
        <v>39</v>
      </c>
      <c r="F14891" s="50">
        <v>9899999903</v>
      </c>
      <c r="G14891" s="50"/>
      <c r="H14891" s="50"/>
      <c r="I14891" s="50"/>
      <c r="J14891" s="50"/>
      <c r="K14891" s="50"/>
      <c r="L14891" s="50"/>
    </row>
    <row r="14892" spans="4:12" x14ac:dyDescent="0.25">
      <c r="D14892" s="50">
        <v>53517140</v>
      </c>
      <c r="E14892" s="50" t="s">
        <v>39</v>
      </c>
      <c r="F14892" s="50">
        <v>9839014000</v>
      </c>
      <c r="G14892" s="50">
        <v>9808014000</v>
      </c>
      <c r="H14892" s="50">
        <v>9850514000</v>
      </c>
      <c r="I14892" s="50">
        <v>9850414000</v>
      </c>
      <c r="J14892" s="50"/>
      <c r="K14892" s="50"/>
      <c r="L14892" s="50"/>
    </row>
    <row r="14893" spans="4:12" x14ac:dyDescent="0.25">
      <c r="D14893" s="50">
        <v>53517160</v>
      </c>
      <c r="E14893" s="50" t="s">
        <v>39</v>
      </c>
      <c r="F14893" s="50">
        <v>9839016000</v>
      </c>
      <c r="G14893" s="50">
        <v>9808016000</v>
      </c>
      <c r="H14893" s="50">
        <v>9850516000</v>
      </c>
      <c r="I14893" s="50">
        <v>9850416000</v>
      </c>
      <c r="J14893" s="50"/>
      <c r="K14893" s="50"/>
      <c r="L14893" s="50"/>
    </row>
    <row r="14894" spans="4:12" x14ac:dyDescent="0.25">
      <c r="D14894" s="50">
        <v>53517180</v>
      </c>
      <c r="E14894" s="50" t="s">
        <v>39</v>
      </c>
      <c r="F14894" s="50">
        <v>9839018000</v>
      </c>
      <c r="G14894" s="50">
        <v>9808018000</v>
      </c>
      <c r="H14894" s="50">
        <v>9850518000</v>
      </c>
      <c r="I14894" s="50">
        <v>9850418000</v>
      </c>
      <c r="J14894" s="50"/>
      <c r="K14894" s="50"/>
      <c r="L14894" s="50"/>
    </row>
    <row r="14895" spans="4:12" x14ac:dyDescent="0.25">
      <c r="D14895" s="50">
        <v>53517200</v>
      </c>
      <c r="E14895" s="50" t="s">
        <v>39</v>
      </c>
      <c r="F14895" s="50">
        <v>9839020000</v>
      </c>
      <c r="G14895" s="50">
        <v>9808020000</v>
      </c>
      <c r="H14895" s="50">
        <v>9850420000</v>
      </c>
      <c r="I14895" s="50">
        <v>9850520000</v>
      </c>
      <c r="J14895" s="50"/>
      <c r="K14895" s="50"/>
      <c r="L14895" s="50"/>
    </row>
    <row r="14896" spans="4:12" x14ac:dyDescent="0.25">
      <c r="D14896" s="50">
        <v>53518080</v>
      </c>
      <c r="E14896" s="50" t="s">
        <v>39</v>
      </c>
      <c r="F14896" s="50">
        <v>9839008000</v>
      </c>
      <c r="G14896" s="50">
        <v>9808008000</v>
      </c>
      <c r="H14896" s="50">
        <v>9850408000</v>
      </c>
      <c r="I14896" s="50">
        <v>9850508000</v>
      </c>
      <c r="J14896" s="50"/>
      <c r="K14896" s="50"/>
      <c r="L14896" s="50"/>
    </row>
    <row r="14897" spans="4:12" x14ac:dyDescent="0.25">
      <c r="D14897" s="50">
        <v>53518100</v>
      </c>
      <c r="E14897" s="50" t="s">
        <v>39</v>
      </c>
      <c r="F14897" s="50">
        <v>9839010000</v>
      </c>
      <c r="G14897" s="50">
        <v>9808010000</v>
      </c>
      <c r="H14897" s="50">
        <v>9850410000</v>
      </c>
      <c r="I14897" s="50">
        <v>9850510000</v>
      </c>
      <c r="J14897" s="50"/>
      <c r="K14897" s="50"/>
      <c r="L14897" s="50"/>
    </row>
    <row r="14898" spans="4:12" x14ac:dyDescent="0.25">
      <c r="D14898" s="50">
        <v>53518120</v>
      </c>
      <c r="E14898" s="50" t="s">
        <v>39</v>
      </c>
      <c r="F14898" s="50">
        <v>9839012000</v>
      </c>
      <c r="G14898" s="50">
        <v>9808012000</v>
      </c>
      <c r="H14898" s="50">
        <v>9850412000</v>
      </c>
      <c r="I14898" s="50">
        <v>9850512000</v>
      </c>
      <c r="J14898" s="50"/>
      <c r="K14898" s="50"/>
      <c r="L14898" s="50"/>
    </row>
    <row r="14899" spans="4:12" x14ac:dyDescent="0.25">
      <c r="D14899" s="50">
        <v>53519050</v>
      </c>
      <c r="E14899" s="50" t="s">
        <v>39</v>
      </c>
      <c r="F14899" s="50">
        <v>9839005000</v>
      </c>
      <c r="G14899" s="50">
        <v>9808005000</v>
      </c>
      <c r="H14899" s="50">
        <v>9850505000</v>
      </c>
      <c r="I14899" s="50">
        <v>9850405000</v>
      </c>
      <c r="J14899" s="50"/>
      <c r="K14899" s="50"/>
      <c r="L14899" s="50"/>
    </row>
    <row r="14900" spans="4:12" x14ac:dyDescent="0.25">
      <c r="D14900" s="50">
        <v>53519060</v>
      </c>
      <c r="E14900" s="50" t="s">
        <v>39</v>
      </c>
      <c r="F14900" s="50">
        <v>9839006000</v>
      </c>
      <c r="G14900" s="50">
        <v>9808006000</v>
      </c>
      <c r="H14900" s="50">
        <v>9850506000</v>
      </c>
      <c r="I14900" s="50">
        <v>9850406000</v>
      </c>
      <c r="J14900" s="50"/>
      <c r="K14900" s="50"/>
      <c r="L14900" s="50"/>
    </row>
    <row r="14901" spans="4:12" x14ac:dyDescent="0.25">
      <c r="D14901" s="50">
        <v>53519080</v>
      </c>
      <c r="E14901" s="50" t="s">
        <v>39</v>
      </c>
      <c r="F14901" s="50">
        <v>9839008000</v>
      </c>
      <c r="G14901" s="50">
        <v>9808008000</v>
      </c>
      <c r="H14901" s="50">
        <v>9850408000</v>
      </c>
      <c r="I14901" s="50">
        <v>9850508000</v>
      </c>
      <c r="J14901" s="50"/>
      <c r="K14901" s="50"/>
      <c r="L14901" s="50"/>
    </row>
    <row r="14902" spans="4:12" x14ac:dyDescent="0.25">
      <c r="D14902" s="50">
        <v>53519100</v>
      </c>
      <c r="E14902" s="50" t="s">
        <v>39</v>
      </c>
      <c r="F14902" s="50">
        <v>9839010000</v>
      </c>
      <c r="G14902" s="50">
        <v>9808010000</v>
      </c>
      <c r="H14902" s="50">
        <v>9850410000</v>
      </c>
      <c r="I14902" s="50">
        <v>9850510000</v>
      </c>
      <c r="J14902" s="50"/>
      <c r="K14902" s="50"/>
      <c r="L14902" s="50"/>
    </row>
    <row r="14903" spans="4:12" x14ac:dyDescent="0.25">
      <c r="D14903" s="50">
        <v>53519120</v>
      </c>
      <c r="E14903" s="50" t="s">
        <v>39</v>
      </c>
      <c r="F14903" s="50">
        <v>9839012000</v>
      </c>
      <c r="G14903" s="50">
        <v>9808012000</v>
      </c>
      <c r="H14903" s="50">
        <v>9850412000</v>
      </c>
      <c r="I14903" s="50">
        <v>9850512000</v>
      </c>
      <c r="J14903" s="50"/>
      <c r="K14903" s="50"/>
      <c r="L14903" s="50"/>
    </row>
    <row r="14904" spans="4:12" x14ac:dyDescent="0.25">
      <c r="D14904" s="50">
        <v>53519160</v>
      </c>
      <c r="E14904" s="50" t="s">
        <v>39</v>
      </c>
      <c r="F14904" s="50">
        <v>9839016000</v>
      </c>
      <c r="G14904" s="50">
        <v>9808016000</v>
      </c>
      <c r="H14904" s="50">
        <v>9850516000</v>
      </c>
      <c r="I14904" s="50">
        <v>9850416000</v>
      </c>
      <c r="J14904" s="50"/>
      <c r="K14904" s="50"/>
      <c r="L14904" s="50"/>
    </row>
    <row r="14905" spans="4:12" x14ac:dyDescent="0.25">
      <c r="D14905" s="50">
        <v>53519200</v>
      </c>
      <c r="E14905" s="50" t="s">
        <v>39</v>
      </c>
      <c r="F14905" s="50">
        <v>9839020000</v>
      </c>
      <c r="G14905" s="50">
        <v>9808020000</v>
      </c>
      <c r="H14905" s="50">
        <v>9850420000</v>
      </c>
      <c r="I14905" s="50">
        <v>9850520000</v>
      </c>
      <c r="J14905" s="50"/>
      <c r="K14905" s="50"/>
      <c r="L14905" s="50"/>
    </row>
    <row r="14906" spans="4:12" x14ac:dyDescent="0.25">
      <c r="D14906" s="50">
        <v>53520030</v>
      </c>
      <c r="E14906" s="50" t="s">
        <v>39</v>
      </c>
      <c r="F14906" s="50">
        <v>9899999903</v>
      </c>
      <c r="G14906" s="50"/>
      <c r="H14906" s="50"/>
      <c r="I14906" s="50"/>
      <c r="J14906" s="50"/>
      <c r="K14906" s="50"/>
      <c r="L14906" s="50"/>
    </row>
    <row r="14907" spans="4:12" x14ac:dyDescent="0.25">
      <c r="D14907" s="50">
        <v>53520040</v>
      </c>
      <c r="E14907" s="50" t="s">
        <v>39</v>
      </c>
      <c r="F14907" s="50">
        <v>9899999903</v>
      </c>
      <c r="G14907" s="50"/>
      <c r="H14907" s="50"/>
      <c r="I14907" s="50"/>
      <c r="J14907" s="50"/>
      <c r="K14907" s="50"/>
      <c r="L14907" s="50"/>
    </row>
    <row r="14908" spans="4:12" x14ac:dyDescent="0.25">
      <c r="D14908" s="50">
        <v>53520060</v>
      </c>
      <c r="E14908" s="50" t="s">
        <v>39</v>
      </c>
      <c r="F14908" s="50">
        <v>9839006000</v>
      </c>
      <c r="G14908" s="50">
        <v>9808006000</v>
      </c>
      <c r="H14908" s="50">
        <v>9850506000</v>
      </c>
      <c r="I14908" s="50">
        <v>9850406000</v>
      </c>
      <c r="J14908" s="50"/>
      <c r="K14908" s="50"/>
      <c r="L14908" s="50"/>
    </row>
    <row r="14909" spans="4:12" x14ac:dyDescent="0.25">
      <c r="D14909" s="50">
        <v>53521140</v>
      </c>
      <c r="E14909" s="50" t="s">
        <v>39</v>
      </c>
      <c r="F14909" s="50">
        <v>9850514000</v>
      </c>
      <c r="G14909" s="50">
        <v>9850414000</v>
      </c>
      <c r="H14909" s="50">
        <v>9839014000</v>
      </c>
      <c r="I14909" s="50">
        <v>9808014000</v>
      </c>
      <c r="J14909" s="50"/>
      <c r="K14909" s="50"/>
      <c r="L14909" s="50"/>
    </row>
    <row r="14910" spans="4:12" x14ac:dyDescent="0.25">
      <c r="D14910" s="50">
        <v>53521160</v>
      </c>
      <c r="E14910" s="50" t="s">
        <v>39</v>
      </c>
      <c r="F14910" s="50">
        <v>9850516000</v>
      </c>
      <c r="G14910" s="50">
        <v>9850416000</v>
      </c>
      <c r="H14910" s="50">
        <v>9839016000</v>
      </c>
      <c r="I14910" s="50">
        <v>9808016000</v>
      </c>
      <c r="J14910" s="50"/>
      <c r="K14910" s="50"/>
      <c r="L14910" s="50"/>
    </row>
    <row r="14911" spans="4:12" x14ac:dyDescent="0.25">
      <c r="D14911" s="50">
        <v>53521180</v>
      </c>
      <c r="E14911" s="50" t="s">
        <v>39</v>
      </c>
      <c r="F14911" s="50">
        <v>9850518000</v>
      </c>
      <c r="G14911" s="50">
        <v>9850418000</v>
      </c>
      <c r="H14911" s="50">
        <v>9839018000</v>
      </c>
      <c r="I14911" s="50">
        <v>9808018000</v>
      </c>
      <c r="J14911" s="50"/>
      <c r="K14911" s="50"/>
      <c r="L14911" s="50"/>
    </row>
    <row r="14912" spans="4:12" x14ac:dyDescent="0.25">
      <c r="D14912" s="50">
        <v>53521200</v>
      </c>
      <c r="E14912" s="50" t="s">
        <v>39</v>
      </c>
      <c r="F14912" s="50">
        <v>9850520000</v>
      </c>
      <c r="G14912" s="50">
        <v>9850420000</v>
      </c>
      <c r="H14912" s="50">
        <v>9839020000</v>
      </c>
      <c r="I14912" s="50">
        <v>9808020000</v>
      </c>
      <c r="J14912" s="50"/>
      <c r="K14912" s="50"/>
      <c r="L14912" s="50"/>
    </row>
    <row r="14913" spans="4:12" x14ac:dyDescent="0.25">
      <c r="D14913" s="50">
        <v>53522080</v>
      </c>
      <c r="E14913" s="50" t="s">
        <v>39</v>
      </c>
      <c r="F14913" s="50">
        <v>9850508000</v>
      </c>
      <c r="G14913" s="50">
        <v>9850408000</v>
      </c>
      <c r="H14913" s="50">
        <v>9839008000</v>
      </c>
      <c r="I14913" s="50">
        <v>9808008000</v>
      </c>
      <c r="J14913" s="50"/>
      <c r="K14913" s="50"/>
      <c r="L14913" s="50"/>
    </row>
    <row r="14914" spans="4:12" x14ac:dyDescent="0.25">
      <c r="D14914" s="50">
        <v>53522100</v>
      </c>
      <c r="E14914" s="50" t="s">
        <v>39</v>
      </c>
      <c r="F14914" s="50">
        <v>9850510000</v>
      </c>
      <c r="G14914" s="50">
        <v>9850410000</v>
      </c>
      <c r="H14914" s="50">
        <v>9839010000</v>
      </c>
      <c r="I14914" s="50">
        <v>9808010000</v>
      </c>
      <c r="J14914" s="50"/>
      <c r="K14914" s="50"/>
      <c r="L14914" s="50"/>
    </row>
    <row r="14915" spans="4:12" x14ac:dyDescent="0.25">
      <c r="D14915" s="50">
        <v>53522120</v>
      </c>
      <c r="E14915" s="50" t="s">
        <v>39</v>
      </c>
      <c r="F14915" s="50">
        <v>9850512000</v>
      </c>
      <c r="G14915" s="50">
        <v>9850412000</v>
      </c>
      <c r="H14915" s="50">
        <v>9839012000</v>
      </c>
      <c r="I14915" s="50">
        <v>9808012000</v>
      </c>
      <c r="J14915" s="50"/>
      <c r="K14915" s="50"/>
      <c r="L14915" s="50"/>
    </row>
    <row r="14916" spans="4:12" x14ac:dyDescent="0.25">
      <c r="D14916" s="50">
        <v>53523050</v>
      </c>
      <c r="E14916" s="50" t="s">
        <v>39</v>
      </c>
      <c r="F14916" s="50">
        <v>9850505000</v>
      </c>
      <c r="G14916" s="50">
        <v>9850405000</v>
      </c>
      <c r="H14916" s="50">
        <v>9839005000</v>
      </c>
      <c r="I14916" s="50">
        <v>9808005000</v>
      </c>
      <c r="J14916" s="50"/>
      <c r="K14916" s="50"/>
      <c r="L14916" s="50"/>
    </row>
    <row r="14917" spans="4:12" x14ac:dyDescent="0.25">
      <c r="D14917" s="50">
        <v>53523060</v>
      </c>
      <c r="E14917" s="50" t="s">
        <v>39</v>
      </c>
      <c r="F14917" s="50">
        <v>9850506000</v>
      </c>
      <c r="G14917" s="50">
        <v>9850406000</v>
      </c>
      <c r="H14917" s="50">
        <v>9839006000</v>
      </c>
      <c r="I14917" s="50">
        <v>9808006000</v>
      </c>
      <c r="J14917" s="50"/>
      <c r="K14917" s="50"/>
      <c r="L14917" s="50"/>
    </row>
    <row r="14918" spans="4:12" x14ac:dyDescent="0.25">
      <c r="D14918" s="50">
        <v>53523080</v>
      </c>
      <c r="E14918" s="50" t="s">
        <v>39</v>
      </c>
      <c r="F14918" s="50">
        <v>9850508000</v>
      </c>
      <c r="G14918" s="50">
        <v>9850408000</v>
      </c>
      <c r="H14918" s="50">
        <v>9839008000</v>
      </c>
      <c r="I14918" s="50">
        <v>9808008000</v>
      </c>
      <c r="J14918" s="50"/>
      <c r="K14918" s="50"/>
      <c r="L14918" s="50"/>
    </row>
    <row r="14919" spans="4:12" x14ac:dyDescent="0.25">
      <c r="D14919" s="50">
        <v>53523100</v>
      </c>
      <c r="E14919" s="50" t="s">
        <v>39</v>
      </c>
      <c r="F14919" s="50">
        <v>9850510000</v>
      </c>
      <c r="G14919" s="50">
        <v>9850410000</v>
      </c>
      <c r="H14919" s="50">
        <v>9839010000</v>
      </c>
      <c r="I14919" s="50">
        <v>9808010000</v>
      </c>
      <c r="J14919" s="50"/>
      <c r="K14919" s="50"/>
      <c r="L14919" s="50"/>
    </row>
    <row r="14920" spans="4:12" x14ac:dyDescent="0.25">
      <c r="D14920" s="50">
        <v>53523120</v>
      </c>
      <c r="E14920" s="50" t="s">
        <v>39</v>
      </c>
      <c r="F14920" s="50">
        <v>9850512000</v>
      </c>
      <c r="G14920" s="50">
        <v>9850412000</v>
      </c>
      <c r="H14920" s="50">
        <v>9839012000</v>
      </c>
      <c r="I14920" s="50">
        <v>9808012000</v>
      </c>
      <c r="J14920" s="50"/>
      <c r="K14920" s="50"/>
      <c r="L14920" s="50"/>
    </row>
    <row r="14921" spans="4:12" x14ac:dyDescent="0.25">
      <c r="D14921" s="50">
        <v>53524030</v>
      </c>
      <c r="E14921" s="50" t="s">
        <v>39</v>
      </c>
      <c r="F14921" s="50">
        <v>9899999903</v>
      </c>
      <c r="G14921" s="50"/>
      <c r="H14921" s="50"/>
      <c r="I14921" s="50"/>
      <c r="J14921" s="50"/>
      <c r="K14921" s="50"/>
      <c r="L14921" s="50"/>
    </row>
    <row r="14922" spans="4:12" x14ac:dyDescent="0.25">
      <c r="D14922" s="50">
        <v>53524040</v>
      </c>
      <c r="E14922" s="50" t="s">
        <v>39</v>
      </c>
      <c r="F14922" s="50">
        <v>9899999903</v>
      </c>
      <c r="G14922" s="50"/>
      <c r="H14922" s="50"/>
      <c r="I14922" s="50"/>
      <c r="J14922" s="50"/>
      <c r="K14922" s="50"/>
      <c r="L14922" s="50"/>
    </row>
    <row r="14923" spans="4:12" x14ac:dyDescent="0.25">
      <c r="D14923" s="50">
        <v>53524060</v>
      </c>
      <c r="E14923" s="50" t="s">
        <v>39</v>
      </c>
      <c r="F14923" s="50">
        <v>9850506000</v>
      </c>
      <c r="G14923" s="50">
        <v>9850406000</v>
      </c>
      <c r="H14923" s="50">
        <v>9839006000</v>
      </c>
      <c r="I14923" s="50">
        <v>9808006000</v>
      </c>
      <c r="J14923" s="50"/>
      <c r="K14923" s="50"/>
      <c r="L14923" s="50"/>
    </row>
    <row r="14924" spans="4:12" x14ac:dyDescent="0.25">
      <c r="D14924" s="50">
        <v>53560140</v>
      </c>
      <c r="E14924" s="50" t="s">
        <v>39</v>
      </c>
      <c r="F14924" s="50">
        <v>9839014000</v>
      </c>
      <c r="G14924" s="50">
        <v>9808014000</v>
      </c>
      <c r="H14924" s="50">
        <v>9850514000</v>
      </c>
      <c r="I14924" s="50">
        <v>9850414000</v>
      </c>
      <c r="J14924" s="50"/>
      <c r="K14924" s="50"/>
      <c r="L14924" s="50"/>
    </row>
    <row r="14925" spans="4:12" x14ac:dyDescent="0.25">
      <c r="D14925" s="50">
        <v>53560160</v>
      </c>
      <c r="E14925" s="50" t="s">
        <v>39</v>
      </c>
      <c r="F14925" s="50">
        <v>9839016000</v>
      </c>
      <c r="G14925" s="50">
        <v>9808016000</v>
      </c>
      <c r="H14925" s="50">
        <v>9850516000</v>
      </c>
      <c r="I14925" s="50">
        <v>9850416000</v>
      </c>
      <c r="J14925" s="50"/>
      <c r="K14925" s="50"/>
      <c r="L14925" s="50"/>
    </row>
    <row r="14926" spans="4:12" x14ac:dyDescent="0.25">
      <c r="D14926" s="50">
        <v>53560180</v>
      </c>
      <c r="E14926" s="50" t="s">
        <v>39</v>
      </c>
      <c r="F14926" s="50">
        <v>9839018000</v>
      </c>
      <c r="G14926" s="50">
        <v>9808018000</v>
      </c>
      <c r="H14926" s="50">
        <v>9850518000</v>
      </c>
      <c r="I14926" s="50">
        <v>9850418000</v>
      </c>
      <c r="J14926" s="50"/>
      <c r="K14926" s="50"/>
      <c r="L14926" s="50"/>
    </row>
    <row r="14927" spans="4:12" x14ac:dyDescent="0.25">
      <c r="D14927" s="50">
        <v>53560200</v>
      </c>
      <c r="E14927" s="50" t="s">
        <v>39</v>
      </c>
      <c r="F14927" s="50">
        <v>9839020000</v>
      </c>
      <c r="G14927" s="50">
        <v>9808020000</v>
      </c>
      <c r="H14927" s="50">
        <v>9850420000</v>
      </c>
      <c r="I14927" s="50">
        <v>9850520000</v>
      </c>
      <c r="J14927" s="50"/>
      <c r="K14927" s="50"/>
      <c r="L14927" s="50"/>
    </row>
    <row r="14928" spans="4:12" x14ac:dyDescent="0.25">
      <c r="D14928" s="50">
        <v>53560250</v>
      </c>
      <c r="E14928" s="50" t="s">
        <v>39</v>
      </c>
      <c r="F14928" s="50">
        <v>9839025000</v>
      </c>
      <c r="G14928" s="50">
        <v>9808025000</v>
      </c>
      <c r="H14928" s="50">
        <v>9850525000</v>
      </c>
      <c r="I14928" s="50">
        <v>9850425000</v>
      </c>
      <c r="J14928" s="50"/>
      <c r="K14928" s="50"/>
      <c r="L14928" s="50"/>
    </row>
    <row r="14929" spans="4:12" x14ac:dyDescent="0.25">
      <c r="D14929" s="50">
        <v>53561080</v>
      </c>
      <c r="E14929" s="50" t="s">
        <v>39</v>
      </c>
      <c r="F14929" s="50">
        <v>9839008000</v>
      </c>
      <c r="G14929" s="50">
        <v>9808008000</v>
      </c>
      <c r="H14929" s="50">
        <v>9850408000</v>
      </c>
      <c r="I14929" s="50">
        <v>9850508000</v>
      </c>
      <c r="J14929" s="50"/>
      <c r="K14929" s="50"/>
      <c r="L14929" s="50"/>
    </row>
    <row r="14930" spans="4:12" x14ac:dyDescent="0.25">
      <c r="D14930" s="50">
        <v>53561100</v>
      </c>
      <c r="E14930" s="50" t="s">
        <v>39</v>
      </c>
      <c r="F14930" s="50">
        <v>9839010000</v>
      </c>
      <c r="G14930" s="50">
        <v>9808010000</v>
      </c>
      <c r="H14930" s="50">
        <v>9850410000</v>
      </c>
      <c r="I14930" s="50">
        <v>9850510000</v>
      </c>
      <c r="J14930" s="50"/>
      <c r="K14930" s="50"/>
      <c r="L14930" s="50"/>
    </row>
    <row r="14931" spans="4:12" x14ac:dyDescent="0.25">
      <c r="D14931" s="50">
        <v>53561120</v>
      </c>
      <c r="E14931" s="50" t="s">
        <v>39</v>
      </c>
      <c r="F14931" s="50">
        <v>9839012000</v>
      </c>
      <c r="G14931" s="50">
        <v>9808012000</v>
      </c>
      <c r="H14931" s="50">
        <v>9850412000</v>
      </c>
      <c r="I14931" s="50">
        <v>9850512000</v>
      </c>
      <c r="J14931" s="50"/>
      <c r="K14931" s="50"/>
      <c r="L14931" s="50"/>
    </row>
    <row r="14932" spans="4:12" x14ac:dyDescent="0.25">
      <c r="D14932" s="50">
        <v>53562050</v>
      </c>
      <c r="E14932" s="50" t="s">
        <v>39</v>
      </c>
      <c r="F14932" s="50">
        <v>9839005000</v>
      </c>
      <c r="G14932" s="50">
        <v>9808005000</v>
      </c>
      <c r="H14932" s="50">
        <v>9850505000</v>
      </c>
      <c r="I14932" s="50">
        <v>9850405000</v>
      </c>
      <c r="J14932" s="50"/>
      <c r="K14932" s="50"/>
      <c r="L14932" s="50"/>
    </row>
    <row r="14933" spans="4:12" x14ac:dyDescent="0.25">
      <c r="D14933" s="50">
        <v>53562055</v>
      </c>
      <c r="E14933" s="50" t="s">
        <v>39</v>
      </c>
      <c r="F14933" s="50">
        <v>9839006000</v>
      </c>
      <c r="G14933" s="50">
        <v>9808006000</v>
      </c>
      <c r="H14933" s="50">
        <v>9850506000</v>
      </c>
      <c r="I14933" s="50">
        <v>9850406000</v>
      </c>
      <c r="J14933" s="50"/>
      <c r="K14933" s="50"/>
      <c r="L14933" s="50"/>
    </row>
    <row r="14934" spans="4:12" x14ac:dyDescent="0.25">
      <c r="D14934" s="50">
        <v>53562060</v>
      </c>
      <c r="E14934" s="50" t="s">
        <v>39</v>
      </c>
      <c r="F14934" s="50">
        <v>9839006000</v>
      </c>
      <c r="G14934" s="50">
        <v>9808006000</v>
      </c>
      <c r="H14934" s="50">
        <v>9850506000</v>
      </c>
      <c r="I14934" s="50">
        <v>9850406000</v>
      </c>
      <c r="J14934" s="50"/>
      <c r="K14934" s="50"/>
      <c r="L14934" s="50"/>
    </row>
    <row r="14935" spans="4:12" x14ac:dyDescent="0.25">
      <c r="D14935" s="50">
        <v>53562065</v>
      </c>
      <c r="E14935" s="50" t="s">
        <v>39</v>
      </c>
      <c r="F14935" s="50">
        <v>9850308000</v>
      </c>
      <c r="G14935" s="50">
        <v>9850208000</v>
      </c>
      <c r="H14935" s="50">
        <v>9850708000</v>
      </c>
      <c r="I14935" s="50">
        <v>9850608000</v>
      </c>
      <c r="J14935" s="50"/>
      <c r="K14935" s="50"/>
      <c r="L14935" s="50"/>
    </row>
    <row r="14936" spans="4:12" x14ac:dyDescent="0.25">
      <c r="D14936" s="50">
        <v>53562080</v>
      </c>
      <c r="E14936" s="50" t="s">
        <v>39</v>
      </c>
      <c r="F14936" s="50">
        <v>9839008000</v>
      </c>
      <c r="G14936" s="50">
        <v>9808008000</v>
      </c>
      <c r="H14936" s="50">
        <v>9850408000</v>
      </c>
      <c r="I14936" s="50">
        <v>9850508000</v>
      </c>
      <c r="J14936" s="50"/>
      <c r="K14936" s="50"/>
      <c r="L14936" s="50"/>
    </row>
    <row r="14937" spans="4:12" x14ac:dyDescent="0.25">
      <c r="D14937" s="50">
        <v>53562085</v>
      </c>
      <c r="E14937" s="50" t="s">
        <v>39</v>
      </c>
      <c r="F14937" s="50">
        <v>9839010000</v>
      </c>
      <c r="G14937" s="50">
        <v>9808010000</v>
      </c>
      <c r="H14937" s="50">
        <v>9850410000</v>
      </c>
      <c r="I14937" s="50">
        <v>9850510000</v>
      </c>
      <c r="J14937" s="50"/>
      <c r="K14937" s="50"/>
      <c r="L14937" s="50"/>
    </row>
    <row r="14938" spans="4:12" x14ac:dyDescent="0.25">
      <c r="D14938" s="50">
        <v>53562100</v>
      </c>
      <c r="E14938" s="50" t="s">
        <v>39</v>
      </c>
      <c r="F14938" s="50">
        <v>9839010000</v>
      </c>
      <c r="G14938" s="50">
        <v>9808010000</v>
      </c>
      <c r="H14938" s="50">
        <v>9850410000</v>
      </c>
      <c r="I14938" s="50">
        <v>9850510000</v>
      </c>
      <c r="J14938" s="50"/>
      <c r="K14938" s="50"/>
      <c r="L14938" s="50"/>
    </row>
    <row r="14939" spans="4:12" x14ac:dyDescent="0.25">
      <c r="D14939" s="50">
        <v>53562120</v>
      </c>
      <c r="E14939" s="50" t="s">
        <v>39</v>
      </c>
      <c r="F14939" s="50">
        <v>9839012000</v>
      </c>
      <c r="G14939" s="50">
        <v>9808012000</v>
      </c>
      <c r="H14939" s="50">
        <v>9850412000</v>
      </c>
      <c r="I14939" s="50">
        <v>9850512000</v>
      </c>
      <c r="J14939" s="50"/>
      <c r="K14939" s="50"/>
      <c r="L14939" s="50"/>
    </row>
    <row r="14940" spans="4:12" x14ac:dyDescent="0.25">
      <c r="D14940" s="50">
        <v>53562160</v>
      </c>
      <c r="E14940" s="50" t="s">
        <v>39</v>
      </c>
      <c r="F14940" s="50">
        <v>9839016000</v>
      </c>
      <c r="G14940" s="50">
        <v>9808016000</v>
      </c>
      <c r="H14940" s="50">
        <v>9850516000</v>
      </c>
      <c r="I14940" s="50">
        <v>9850416000</v>
      </c>
      <c r="J14940" s="50"/>
      <c r="K14940" s="50"/>
      <c r="L14940" s="50"/>
    </row>
    <row r="14941" spans="4:12" x14ac:dyDescent="0.25">
      <c r="D14941" s="50">
        <v>53562200</v>
      </c>
      <c r="E14941" s="50" t="s">
        <v>39</v>
      </c>
      <c r="F14941" s="50">
        <v>9839020000</v>
      </c>
      <c r="G14941" s="50">
        <v>9808020000</v>
      </c>
      <c r="H14941" s="50">
        <v>9850420000</v>
      </c>
      <c r="I14941" s="50">
        <v>9850520000</v>
      </c>
      <c r="J14941" s="50"/>
      <c r="K14941" s="50"/>
      <c r="L14941" s="50"/>
    </row>
    <row r="14942" spans="4:12" x14ac:dyDescent="0.25">
      <c r="D14942" s="50">
        <v>53563030</v>
      </c>
      <c r="E14942" s="50" t="s">
        <v>39</v>
      </c>
      <c r="F14942" s="50">
        <v>9899999903</v>
      </c>
      <c r="G14942" s="50"/>
      <c r="H14942" s="50"/>
      <c r="I14942" s="50"/>
      <c r="J14942" s="50"/>
      <c r="K14942" s="50"/>
      <c r="L14942" s="50"/>
    </row>
    <row r="14943" spans="4:12" x14ac:dyDescent="0.25">
      <c r="D14943" s="50">
        <v>53563035</v>
      </c>
      <c r="E14943" s="50" t="s">
        <v>39</v>
      </c>
      <c r="F14943" s="50">
        <v>9899999903</v>
      </c>
      <c r="G14943" s="50"/>
      <c r="H14943" s="50"/>
      <c r="I14943" s="50"/>
      <c r="J14943" s="50"/>
      <c r="K14943" s="50"/>
      <c r="L14943" s="50"/>
    </row>
    <row r="14944" spans="4:12" x14ac:dyDescent="0.25">
      <c r="D14944" s="50">
        <v>53563040</v>
      </c>
      <c r="E14944" s="50" t="s">
        <v>39</v>
      </c>
      <c r="F14944" s="50">
        <v>9899999903</v>
      </c>
      <c r="G14944" s="50"/>
      <c r="H14944" s="50"/>
      <c r="I14944" s="50"/>
      <c r="J14944" s="50"/>
      <c r="K14944" s="50"/>
      <c r="L14944" s="50"/>
    </row>
    <row r="14945" spans="4:12" x14ac:dyDescent="0.25">
      <c r="D14945" s="50">
        <v>53563045</v>
      </c>
      <c r="E14945" s="50" t="s">
        <v>39</v>
      </c>
      <c r="F14945" s="50">
        <v>9899999903</v>
      </c>
      <c r="G14945" s="50"/>
      <c r="H14945" s="50"/>
      <c r="I14945" s="50"/>
      <c r="J14945" s="50"/>
      <c r="K14945" s="50"/>
      <c r="L14945" s="50"/>
    </row>
    <row r="14946" spans="4:12" x14ac:dyDescent="0.25">
      <c r="D14946" s="50">
        <v>53563060</v>
      </c>
      <c r="E14946" s="50" t="s">
        <v>39</v>
      </c>
      <c r="F14946" s="50">
        <v>9839006000</v>
      </c>
      <c r="G14946" s="50">
        <v>9808006000</v>
      </c>
      <c r="H14946" s="50">
        <v>9850506000</v>
      </c>
      <c r="I14946" s="50">
        <v>9850406000</v>
      </c>
      <c r="J14946" s="50"/>
      <c r="K14946" s="50"/>
      <c r="L14946" s="50"/>
    </row>
    <row r="14947" spans="4:12" x14ac:dyDescent="0.25">
      <c r="D14947" s="50">
        <v>53563100</v>
      </c>
      <c r="E14947" s="50" t="s">
        <v>39</v>
      </c>
      <c r="F14947" s="50">
        <v>9839010000</v>
      </c>
      <c r="G14947" s="50">
        <v>9808010000</v>
      </c>
      <c r="H14947" s="50">
        <v>9850410000</v>
      </c>
      <c r="I14947" s="50">
        <v>9850510000</v>
      </c>
      <c r="J14947" s="50"/>
      <c r="K14947" s="50"/>
      <c r="L14947" s="50"/>
    </row>
    <row r="14948" spans="4:12" x14ac:dyDescent="0.25">
      <c r="D14948" s="50">
        <v>53563200</v>
      </c>
      <c r="E14948" s="50" t="s">
        <v>39</v>
      </c>
      <c r="F14948" s="50">
        <v>9839020000</v>
      </c>
      <c r="G14948" s="50">
        <v>9808020000</v>
      </c>
      <c r="H14948" s="50">
        <v>9850420000</v>
      </c>
      <c r="I14948" s="50">
        <v>9850520000</v>
      </c>
      <c r="J14948" s="50"/>
      <c r="K14948" s="50"/>
      <c r="L14948" s="50"/>
    </row>
    <row r="14949" spans="4:12" x14ac:dyDescent="0.25">
      <c r="D14949" s="50">
        <v>53564060</v>
      </c>
      <c r="E14949" s="50" t="s">
        <v>39</v>
      </c>
      <c r="F14949" s="50">
        <v>9839006000</v>
      </c>
      <c r="G14949" s="50">
        <v>9808006000</v>
      </c>
      <c r="H14949" s="50">
        <v>9850506000</v>
      </c>
      <c r="I14949" s="50">
        <v>9850406000</v>
      </c>
      <c r="J14949" s="50"/>
      <c r="K14949" s="50"/>
      <c r="L14949" s="50"/>
    </row>
    <row r="14950" spans="4:12" x14ac:dyDescent="0.25">
      <c r="D14950" s="50">
        <v>53564080</v>
      </c>
      <c r="E14950" s="50" t="s">
        <v>39</v>
      </c>
      <c r="F14950" s="50">
        <v>9839008000</v>
      </c>
      <c r="G14950" s="50">
        <v>9808008000</v>
      </c>
      <c r="H14950" s="50">
        <v>9850408000</v>
      </c>
      <c r="I14950" s="50">
        <v>9850508000</v>
      </c>
      <c r="J14950" s="50"/>
      <c r="K14950" s="50"/>
      <c r="L14950" s="50"/>
    </row>
    <row r="14951" spans="4:12" x14ac:dyDescent="0.25">
      <c r="D14951" s="50">
        <v>53564120</v>
      </c>
      <c r="E14951" s="50" t="s">
        <v>39</v>
      </c>
      <c r="F14951" s="50">
        <v>9839012000</v>
      </c>
      <c r="G14951" s="50">
        <v>9808012000</v>
      </c>
      <c r="H14951" s="50">
        <v>9850412000</v>
      </c>
      <c r="I14951" s="50">
        <v>9850512000</v>
      </c>
      <c r="J14951" s="50"/>
      <c r="K14951" s="50"/>
      <c r="L14951" s="50"/>
    </row>
    <row r="14952" spans="4:12" x14ac:dyDescent="0.25">
      <c r="D14952" s="50">
        <v>53564160</v>
      </c>
      <c r="E14952" s="50" t="s">
        <v>39</v>
      </c>
      <c r="F14952" s="50">
        <v>9839016000</v>
      </c>
      <c r="G14952" s="50">
        <v>9808016000</v>
      </c>
      <c r="H14952" s="50">
        <v>9850516000</v>
      </c>
      <c r="I14952" s="50">
        <v>9850416000</v>
      </c>
      <c r="J14952" s="50"/>
      <c r="K14952" s="50"/>
      <c r="L14952" s="50"/>
    </row>
    <row r="14953" spans="4:12" x14ac:dyDescent="0.25">
      <c r="D14953" s="50">
        <v>53565140</v>
      </c>
      <c r="E14953" s="50" t="s">
        <v>39</v>
      </c>
      <c r="F14953" s="50">
        <v>9850514000</v>
      </c>
      <c r="G14953" s="50">
        <v>9850414000</v>
      </c>
      <c r="H14953" s="50">
        <v>9839014000</v>
      </c>
      <c r="I14953" s="50">
        <v>9808014000</v>
      </c>
      <c r="J14953" s="50"/>
      <c r="K14953" s="50"/>
      <c r="L14953" s="50"/>
    </row>
    <row r="14954" spans="4:12" x14ac:dyDescent="0.25">
      <c r="D14954" s="50">
        <v>53565160</v>
      </c>
      <c r="E14954" s="50" t="s">
        <v>39</v>
      </c>
      <c r="F14954" s="50">
        <v>9850516000</v>
      </c>
      <c r="G14954" s="50">
        <v>9850416000</v>
      </c>
      <c r="H14954" s="50">
        <v>9839016000</v>
      </c>
      <c r="I14954" s="50">
        <v>9808016000</v>
      </c>
      <c r="J14954" s="50"/>
      <c r="K14954" s="50"/>
      <c r="L14954" s="50"/>
    </row>
    <row r="14955" spans="4:12" x14ac:dyDescent="0.25">
      <c r="D14955" s="50">
        <v>53565180</v>
      </c>
      <c r="E14955" s="50" t="s">
        <v>39</v>
      </c>
      <c r="F14955" s="50">
        <v>9850518000</v>
      </c>
      <c r="G14955" s="50">
        <v>9850418000</v>
      </c>
      <c r="H14955" s="50">
        <v>9839018000</v>
      </c>
      <c r="I14955" s="50">
        <v>9808018000</v>
      </c>
      <c r="J14955" s="50"/>
      <c r="K14955" s="50"/>
      <c r="L14955" s="50"/>
    </row>
    <row r="14956" spans="4:12" x14ac:dyDescent="0.25">
      <c r="D14956" s="50">
        <v>53565200</v>
      </c>
      <c r="E14956" s="50" t="s">
        <v>39</v>
      </c>
      <c r="F14956" s="50">
        <v>9850520000</v>
      </c>
      <c r="G14956" s="50">
        <v>9850420000</v>
      </c>
      <c r="H14956" s="50">
        <v>9839020000</v>
      </c>
      <c r="I14956" s="50">
        <v>9808020000</v>
      </c>
      <c r="J14956" s="50"/>
      <c r="K14956" s="50"/>
      <c r="L14956" s="50"/>
    </row>
    <row r="14957" spans="4:12" x14ac:dyDescent="0.25">
      <c r="D14957" s="50">
        <v>53565250</v>
      </c>
      <c r="E14957" s="50" t="s">
        <v>39</v>
      </c>
      <c r="F14957" s="50">
        <v>9850525000</v>
      </c>
      <c r="G14957" s="50">
        <v>9850425000</v>
      </c>
      <c r="H14957" s="50">
        <v>9839025000</v>
      </c>
      <c r="I14957" s="50">
        <v>9808025000</v>
      </c>
      <c r="J14957" s="50"/>
      <c r="K14957" s="50"/>
      <c r="L14957" s="50"/>
    </row>
    <row r="14958" spans="4:12" x14ac:dyDescent="0.25">
      <c r="D14958" s="50">
        <v>53566080</v>
      </c>
      <c r="E14958" s="50" t="s">
        <v>39</v>
      </c>
      <c r="F14958" s="50">
        <v>9850508000</v>
      </c>
      <c r="G14958" s="50">
        <v>9850408000</v>
      </c>
      <c r="H14958" s="50">
        <v>9839008000</v>
      </c>
      <c r="I14958" s="50">
        <v>9808008000</v>
      </c>
      <c r="J14958" s="50"/>
      <c r="K14958" s="50"/>
      <c r="L14958" s="50"/>
    </row>
    <row r="14959" spans="4:12" x14ac:dyDescent="0.25">
      <c r="D14959" s="50">
        <v>53566100</v>
      </c>
      <c r="E14959" s="50" t="s">
        <v>39</v>
      </c>
      <c r="F14959" s="50">
        <v>9850510000</v>
      </c>
      <c r="G14959" s="50">
        <v>9850410000</v>
      </c>
      <c r="H14959" s="50">
        <v>9839010000</v>
      </c>
      <c r="I14959" s="50">
        <v>9808010000</v>
      </c>
      <c r="J14959" s="50"/>
      <c r="K14959" s="50"/>
      <c r="L14959" s="50"/>
    </row>
    <row r="14960" spans="4:12" x14ac:dyDescent="0.25">
      <c r="D14960" s="50">
        <v>53566120</v>
      </c>
      <c r="E14960" s="50" t="s">
        <v>39</v>
      </c>
      <c r="F14960" s="50">
        <v>9850512000</v>
      </c>
      <c r="G14960" s="50">
        <v>9850412000</v>
      </c>
      <c r="H14960" s="50">
        <v>9839012000</v>
      </c>
      <c r="I14960" s="50">
        <v>9808012000</v>
      </c>
      <c r="J14960" s="50"/>
      <c r="K14960" s="50"/>
      <c r="L14960" s="50"/>
    </row>
    <row r="14961" spans="4:12" x14ac:dyDescent="0.25">
      <c r="D14961" s="50">
        <v>53567050</v>
      </c>
      <c r="E14961" s="50" t="s">
        <v>39</v>
      </c>
      <c r="F14961" s="50">
        <v>9850505000</v>
      </c>
      <c r="G14961" s="50">
        <v>9850405000</v>
      </c>
      <c r="H14961" s="50">
        <v>9839005000</v>
      </c>
      <c r="I14961" s="50">
        <v>9808005000</v>
      </c>
      <c r="J14961" s="50"/>
      <c r="K14961" s="50"/>
      <c r="L14961" s="50"/>
    </row>
    <row r="14962" spans="4:12" x14ac:dyDescent="0.25">
      <c r="D14962" s="50">
        <v>53567055</v>
      </c>
      <c r="E14962" s="50" t="s">
        <v>39</v>
      </c>
      <c r="F14962" s="50">
        <v>9850506000</v>
      </c>
      <c r="G14962" s="50">
        <v>9850406000</v>
      </c>
      <c r="H14962" s="50">
        <v>9839006000</v>
      </c>
      <c r="I14962" s="50">
        <v>9808006000</v>
      </c>
      <c r="J14962" s="50"/>
      <c r="K14962" s="50"/>
      <c r="L14962" s="50"/>
    </row>
    <row r="14963" spans="4:12" x14ac:dyDescent="0.25">
      <c r="D14963" s="50">
        <v>53567060</v>
      </c>
      <c r="E14963" s="50" t="s">
        <v>39</v>
      </c>
      <c r="F14963" s="50">
        <v>9850506000</v>
      </c>
      <c r="G14963" s="50">
        <v>9850406000</v>
      </c>
      <c r="H14963" s="50">
        <v>9839006000</v>
      </c>
      <c r="I14963" s="50">
        <v>9808006000</v>
      </c>
      <c r="J14963" s="50"/>
      <c r="K14963" s="50"/>
      <c r="L14963" s="50"/>
    </row>
    <row r="14964" spans="4:12" x14ac:dyDescent="0.25">
      <c r="D14964" s="50">
        <v>53567065</v>
      </c>
      <c r="E14964" s="50" t="s">
        <v>39</v>
      </c>
      <c r="F14964" s="50">
        <v>9850708000</v>
      </c>
      <c r="G14964" s="50">
        <v>9850608000</v>
      </c>
      <c r="H14964" s="50">
        <v>9850308000</v>
      </c>
      <c r="I14964" s="50">
        <v>9850208000</v>
      </c>
      <c r="J14964" s="50"/>
      <c r="K14964" s="50"/>
      <c r="L14964" s="50"/>
    </row>
    <row r="14965" spans="4:12" x14ac:dyDescent="0.25">
      <c r="D14965" s="50">
        <v>53567080</v>
      </c>
      <c r="E14965" s="50" t="s">
        <v>39</v>
      </c>
      <c r="F14965" s="50">
        <v>9850508000</v>
      </c>
      <c r="G14965" s="50">
        <v>9850408000</v>
      </c>
      <c r="H14965" s="50">
        <v>9839008000</v>
      </c>
      <c r="I14965" s="50">
        <v>9808008000</v>
      </c>
      <c r="J14965" s="50"/>
      <c r="K14965" s="50"/>
      <c r="L14965" s="50"/>
    </row>
    <row r="14966" spans="4:12" x14ac:dyDescent="0.25">
      <c r="D14966" s="50">
        <v>53567085</v>
      </c>
      <c r="E14966" s="50" t="s">
        <v>39</v>
      </c>
      <c r="F14966" s="50">
        <v>9850510000</v>
      </c>
      <c r="G14966" s="50">
        <v>9850410000</v>
      </c>
      <c r="H14966" s="50">
        <v>9839010000</v>
      </c>
      <c r="I14966" s="50">
        <v>9808010000</v>
      </c>
      <c r="J14966" s="50"/>
      <c r="K14966" s="50"/>
      <c r="L14966" s="50"/>
    </row>
    <row r="14967" spans="4:12" x14ac:dyDescent="0.25">
      <c r="D14967" s="50">
        <v>53567100</v>
      </c>
      <c r="E14967" s="50" t="s">
        <v>39</v>
      </c>
      <c r="F14967" s="50">
        <v>9850510000</v>
      </c>
      <c r="G14967" s="50">
        <v>9850410000</v>
      </c>
      <c r="H14967" s="50">
        <v>9839010000</v>
      </c>
      <c r="I14967" s="50">
        <v>9808010000</v>
      </c>
      <c r="J14967" s="50"/>
      <c r="K14967" s="50"/>
      <c r="L14967" s="50"/>
    </row>
    <row r="14968" spans="4:12" x14ac:dyDescent="0.25">
      <c r="D14968" s="50">
        <v>53567120</v>
      </c>
      <c r="E14968" s="50" t="s">
        <v>39</v>
      </c>
      <c r="F14968" s="50">
        <v>9850512000</v>
      </c>
      <c r="G14968" s="50">
        <v>9850412000</v>
      </c>
      <c r="H14968" s="50">
        <v>9839012000</v>
      </c>
      <c r="I14968" s="50">
        <v>9808012000</v>
      </c>
      <c r="J14968" s="50"/>
      <c r="K14968" s="50"/>
      <c r="L14968" s="50"/>
    </row>
    <row r="14969" spans="4:12" x14ac:dyDescent="0.25">
      <c r="D14969" s="50">
        <v>53567160</v>
      </c>
      <c r="E14969" s="50" t="s">
        <v>39</v>
      </c>
      <c r="F14969" s="50">
        <v>9850516000</v>
      </c>
      <c r="G14969" s="50">
        <v>9850416000</v>
      </c>
      <c r="H14969" s="50">
        <v>9839016000</v>
      </c>
      <c r="I14969" s="50">
        <v>9808016000</v>
      </c>
      <c r="J14969" s="50"/>
      <c r="K14969" s="50"/>
      <c r="L14969" s="50"/>
    </row>
    <row r="14970" spans="4:12" x14ac:dyDescent="0.25">
      <c r="D14970" s="50">
        <v>53567200</v>
      </c>
      <c r="E14970" s="50" t="s">
        <v>39</v>
      </c>
      <c r="F14970" s="50">
        <v>9850520000</v>
      </c>
      <c r="G14970" s="50">
        <v>9850420000</v>
      </c>
      <c r="H14970" s="50">
        <v>9839020000</v>
      </c>
      <c r="I14970" s="50">
        <v>9808020000</v>
      </c>
      <c r="J14970" s="50"/>
      <c r="K14970" s="50"/>
      <c r="L14970" s="50"/>
    </row>
    <row r="14971" spans="4:12" x14ac:dyDescent="0.25">
      <c r="D14971" s="50">
        <v>53568030</v>
      </c>
      <c r="E14971" s="50" t="s">
        <v>39</v>
      </c>
      <c r="F14971" s="50">
        <v>9899999903</v>
      </c>
      <c r="G14971" s="50"/>
      <c r="H14971" s="50"/>
      <c r="I14971" s="50"/>
      <c r="J14971" s="50"/>
      <c r="K14971" s="50"/>
      <c r="L14971" s="50"/>
    </row>
    <row r="14972" spans="4:12" x14ac:dyDescent="0.25">
      <c r="D14972" s="50">
        <v>53568035</v>
      </c>
      <c r="E14972" s="50" t="s">
        <v>39</v>
      </c>
      <c r="F14972" s="50">
        <v>9899999903</v>
      </c>
      <c r="G14972" s="50"/>
      <c r="H14972" s="50"/>
      <c r="I14972" s="50"/>
      <c r="J14972" s="50"/>
      <c r="K14972" s="50"/>
      <c r="L14972" s="50"/>
    </row>
    <row r="14973" spans="4:12" x14ac:dyDescent="0.25">
      <c r="D14973" s="50">
        <v>53568040</v>
      </c>
      <c r="E14973" s="50" t="s">
        <v>39</v>
      </c>
      <c r="F14973" s="50">
        <v>9899999903</v>
      </c>
      <c r="G14973" s="50"/>
      <c r="H14973" s="50"/>
      <c r="I14973" s="50"/>
      <c r="J14973" s="50"/>
      <c r="K14973" s="50"/>
      <c r="L14973" s="50"/>
    </row>
    <row r="14974" spans="4:12" x14ac:dyDescent="0.25">
      <c r="D14974" s="50">
        <v>53568045</v>
      </c>
      <c r="E14974" s="50" t="s">
        <v>39</v>
      </c>
      <c r="F14974" s="50">
        <v>9899999903</v>
      </c>
      <c r="G14974" s="50"/>
      <c r="H14974" s="50"/>
      <c r="I14974" s="50"/>
      <c r="J14974" s="50"/>
      <c r="K14974" s="50"/>
      <c r="L14974" s="50"/>
    </row>
    <row r="14975" spans="4:12" x14ac:dyDescent="0.25">
      <c r="D14975" s="50">
        <v>53568060</v>
      </c>
      <c r="E14975" s="50" t="s">
        <v>39</v>
      </c>
      <c r="F14975" s="50">
        <v>9850506000</v>
      </c>
      <c r="G14975" s="50">
        <v>9850406000</v>
      </c>
      <c r="H14975" s="50">
        <v>9839006000</v>
      </c>
      <c r="I14975" s="50">
        <v>9808006000</v>
      </c>
      <c r="J14975" s="50"/>
      <c r="K14975" s="50"/>
      <c r="L14975" s="50"/>
    </row>
    <row r="14976" spans="4:12" x14ac:dyDescent="0.25">
      <c r="D14976" s="50">
        <v>53568100</v>
      </c>
      <c r="E14976" s="50" t="s">
        <v>39</v>
      </c>
      <c r="F14976" s="50">
        <v>9850510000</v>
      </c>
      <c r="G14976" s="50">
        <v>9850410000</v>
      </c>
      <c r="H14976" s="50">
        <v>9839010000</v>
      </c>
      <c r="I14976" s="50">
        <v>9808010000</v>
      </c>
      <c r="J14976" s="50"/>
      <c r="K14976" s="50"/>
      <c r="L14976" s="50"/>
    </row>
    <row r="14977" spans="4:12" x14ac:dyDescent="0.25">
      <c r="D14977" s="50">
        <v>53568200</v>
      </c>
      <c r="E14977" s="50" t="s">
        <v>39</v>
      </c>
      <c r="F14977" s="50">
        <v>9850520000</v>
      </c>
      <c r="G14977" s="50">
        <v>9850420000</v>
      </c>
      <c r="H14977" s="50">
        <v>9839020000</v>
      </c>
      <c r="I14977" s="50">
        <v>9808020000</v>
      </c>
      <c r="J14977" s="50"/>
      <c r="K14977" s="50"/>
      <c r="L14977" s="50"/>
    </row>
    <row r="14978" spans="4:12" x14ac:dyDescent="0.25">
      <c r="D14978" s="50">
        <v>53569060</v>
      </c>
      <c r="E14978" s="50" t="s">
        <v>39</v>
      </c>
      <c r="F14978" s="50">
        <v>9850506000</v>
      </c>
      <c r="G14978" s="50">
        <v>9850406000</v>
      </c>
      <c r="H14978" s="50">
        <v>9839006000</v>
      </c>
      <c r="I14978" s="50">
        <v>9808006000</v>
      </c>
      <c r="J14978" s="50"/>
      <c r="K14978" s="50"/>
      <c r="L14978" s="50"/>
    </row>
    <row r="14979" spans="4:12" x14ac:dyDescent="0.25">
      <c r="D14979" s="50">
        <v>53569080</v>
      </c>
      <c r="E14979" s="50" t="s">
        <v>39</v>
      </c>
      <c r="F14979" s="50">
        <v>9850508000</v>
      </c>
      <c r="G14979" s="50">
        <v>9850408000</v>
      </c>
      <c r="H14979" s="50">
        <v>9839008000</v>
      </c>
      <c r="I14979" s="50">
        <v>9808008000</v>
      </c>
      <c r="J14979" s="50"/>
      <c r="K14979" s="50"/>
      <c r="L14979" s="50"/>
    </row>
    <row r="14980" spans="4:12" x14ac:dyDescent="0.25">
      <c r="D14980" s="50">
        <v>53569120</v>
      </c>
      <c r="E14980" s="50" t="s">
        <v>39</v>
      </c>
      <c r="F14980" s="50">
        <v>9850512000</v>
      </c>
      <c r="G14980" s="50">
        <v>9850412000</v>
      </c>
      <c r="H14980" s="50">
        <v>9839012000</v>
      </c>
      <c r="I14980" s="50">
        <v>9808012000</v>
      </c>
      <c r="J14980" s="50"/>
      <c r="K14980" s="50"/>
      <c r="L14980" s="50"/>
    </row>
    <row r="14981" spans="4:12" x14ac:dyDescent="0.25">
      <c r="D14981" s="50">
        <v>53569160</v>
      </c>
      <c r="E14981" s="50" t="s">
        <v>39</v>
      </c>
      <c r="F14981" s="50">
        <v>9850516000</v>
      </c>
      <c r="G14981" s="50">
        <v>9850416000</v>
      </c>
      <c r="H14981" s="50">
        <v>9839016000</v>
      </c>
      <c r="I14981" s="50">
        <v>9808016000</v>
      </c>
      <c r="J14981" s="50"/>
      <c r="K14981" s="50"/>
      <c r="L14981" s="50"/>
    </row>
    <row r="14982" spans="4:12" x14ac:dyDescent="0.25">
      <c r="D14982" s="50">
        <v>53585060</v>
      </c>
      <c r="E14982" s="50" t="s">
        <v>39</v>
      </c>
      <c r="F14982" s="50">
        <v>9820406000</v>
      </c>
      <c r="G14982" s="50">
        <v>9820306000</v>
      </c>
      <c r="H14982" s="50"/>
      <c r="I14982" s="50"/>
      <c r="J14982" s="50"/>
      <c r="K14982" s="50"/>
      <c r="L14982" s="50"/>
    </row>
    <row r="14983" spans="4:12" x14ac:dyDescent="0.25">
      <c r="D14983" s="50">
        <v>53585080</v>
      </c>
      <c r="E14983" s="50" t="s">
        <v>39</v>
      </c>
      <c r="F14983" s="50">
        <v>9820408000</v>
      </c>
      <c r="G14983" s="50">
        <v>9820308000</v>
      </c>
      <c r="H14983" s="50"/>
      <c r="I14983" s="50"/>
      <c r="J14983" s="50"/>
      <c r="K14983" s="50"/>
      <c r="L14983" s="50"/>
    </row>
    <row r="14984" spans="4:12" x14ac:dyDescent="0.25">
      <c r="D14984" s="50">
        <v>53585100</v>
      </c>
      <c r="E14984" s="50" t="s">
        <v>39</v>
      </c>
      <c r="F14984" s="50">
        <v>9820410000</v>
      </c>
      <c r="G14984" s="50">
        <v>9820310000</v>
      </c>
      <c r="H14984" s="50"/>
      <c r="I14984" s="50"/>
      <c r="J14984" s="50"/>
      <c r="K14984" s="50"/>
      <c r="L14984" s="50"/>
    </row>
    <row r="14985" spans="4:12" x14ac:dyDescent="0.25">
      <c r="D14985" s="50">
        <v>53585120</v>
      </c>
      <c r="E14985" s="50" t="s">
        <v>39</v>
      </c>
      <c r="F14985" s="50">
        <v>9820412000</v>
      </c>
      <c r="G14985" s="50">
        <v>9820312000</v>
      </c>
      <c r="H14985" s="50"/>
      <c r="I14985" s="50"/>
      <c r="J14985" s="50"/>
      <c r="K14985" s="50"/>
      <c r="L14985" s="50"/>
    </row>
    <row r="14986" spans="4:12" x14ac:dyDescent="0.25">
      <c r="D14986" s="50">
        <v>53585160</v>
      </c>
      <c r="E14986" s="50" t="s">
        <v>39</v>
      </c>
      <c r="F14986" s="50">
        <v>9820416000</v>
      </c>
      <c r="G14986" s="50">
        <v>9820316000</v>
      </c>
      <c r="H14986" s="50"/>
      <c r="I14986" s="50"/>
      <c r="J14986" s="50"/>
      <c r="K14986" s="50"/>
      <c r="L14986" s="50"/>
    </row>
    <row r="14987" spans="4:12" x14ac:dyDescent="0.25">
      <c r="D14987" s="50">
        <v>53585200</v>
      </c>
      <c r="E14987" s="50" t="s">
        <v>39</v>
      </c>
      <c r="F14987" s="50">
        <v>9820420000</v>
      </c>
      <c r="G14987" s="50">
        <v>9820320000</v>
      </c>
      <c r="H14987" s="50"/>
      <c r="I14987" s="50"/>
      <c r="J14987" s="50"/>
      <c r="K14987" s="50"/>
      <c r="L14987" s="50"/>
    </row>
    <row r="14988" spans="4:12" x14ac:dyDescent="0.25">
      <c r="D14988" s="50">
        <v>53587060</v>
      </c>
      <c r="E14988" s="50" t="s">
        <v>39</v>
      </c>
      <c r="F14988" s="50">
        <v>9820406000</v>
      </c>
      <c r="G14988" s="50">
        <v>9820306000</v>
      </c>
      <c r="H14988" s="50"/>
      <c r="I14988" s="50"/>
      <c r="J14988" s="50"/>
      <c r="K14988" s="50"/>
      <c r="L14988" s="50"/>
    </row>
    <row r="14989" spans="4:12" x14ac:dyDescent="0.25">
      <c r="D14989" s="50">
        <v>53587080</v>
      </c>
      <c r="E14989" s="50" t="s">
        <v>39</v>
      </c>
      <c r="F14989" s="50">
        <v>9820408000</v>
      </c>
      <c r="G14989" s="50">
        <v>9820308000</v>
      </c>
      <c r="H14989" s="50"/>
      <c r="I14989" s="50"/>
      <c r="J14989" s="50"/>
      <c r="K14989" s="50"/>
      <c r="L14989" s="50"/>
    </row>
    <row r="14990" spans="4:12" x14ac:dyDescent="0.25">
      <c r="D14990" s="50">
        <v>53587100</v>
      </c>
      <c r="E14990" s="50" t="s">
        <v>39</v>
      </c>
      <c r="F14990" s="50">
        <v>9820410000</v>
      </c>
      <c r="G14990" s="50">
        <v>9820310000</v>
      </c>
      <c r="H14990" s="50"/>
      <c r="I14990" s="50"/>
      <c r="J14990" s="50"/>
      <c r="K14990" s="50"/>
      <c r="L14990" s="50"/>
    </row>
    <row r="14991" spans="4:12" x14ac:dyDescent="0.25">
      <c r="D14991" s="50">
        <v>53587120</v>
      </c>
      <c r="E14991" s="50" t="s">
        <v>39</v>
      </c>
      <c r="F14991" s="50">
        <v>9820412000</v>
      </c>
      <c r="G14991" s="50">
        <v>9820312000</v>
      </c>
      <c r="H14991" s="50"/>
      <c r="I14991" s="50"/>
      <c r="J14991" s="50"/>
      <c r="K14991" s="50"/>
      <c r="L14991" s="50"/>
    </row>
    <row r="14992" spans="4:12" x14ac:dyDescent="0.25">
      <c r="D14992" s="50">
        <v>53587160</v>
      </c>
      <c r="E14992" s="50" t="s">
        <v>39</v>
      </c>
      <c r="F14992" s="50">
        <v>9820416000</v>
      </c>
      <c r="G14992" s="50">
        <v>9820316000</v>
      </c>
      <c r="H14992" s="50"/>
      <c r="I14992" s="50"/>
      <c r="J14992" s="50"/>
      <c r="K14992" s="50"/>
      <c r="L14992" s="50"/>
    </row>
    <row r="14993" spans="4:12" x14ac:dyDescent="0.25">
      <c r="D14993" s="50">
        <v>53587200</v>
      </c>
      <c r="E14993" s="50" t="s">
        <v>39</v>
      </c>
      <c r="F14993" s="50">
        <v>9820420000</v>
      </c>
      <c r="G14993" s="50">
        <v>9820320000</v>
      </c>
      <c r="H14993" s="50"/>
      <c r="I14993" s="50"/>
      <c r="J14993" s="50"/>
      <c r="K14993" s="50"/>
      <c r="L14993" s="50"/>
    </row>
    <row r="14994" spans="4:12" x14ac:dyDescent="0.25">
      <c r="D14994" s="50">
        <v>53589060</v>
      </c>
      <c r="E14994" s="50" t="s">
        <v>39</v>
      </c>
      <c r="F14994" s="50">
        <v>9820806000</v>
      </c>
      <c r="G14994" s="50">
        <v>9820706000</v>
      </c>
      <c r="H14994" s="50"/>
      <c r="I14994" s="50"/>
      <c r="J14994" s="50"/>
      <c r="K14994" s="50"/>
      <c r="L14994" s="50"/>
    </row>
    <row r="14995" spans="4:12" x14ac:dyDescent="0.25">
      <c r="D14995" s="50">
        <v>53589080</v>
      </c>
      <c r="E14995" s="50" t="s">
        <v>39</v>
      </c>
      <c r="F14995" s="50">
        <v>9820808000</v>
      </c>
      <c r="G14995" s="50">
        <v>9820708000</v>
      </c>
      <c r="H14995" s="50"/>
      <c r="I14995" s="50"/>
      <c r="J14995" s="50"/>
      <c r="K14995" s="50"/>
      <c r="L14995" s="50"/>
    </row>
    <row r="14996" spans="4:12" x14ac:dyDescent="0.25">
      <c r="D14996" s="50">
        <v>53589100</v>
      </c>
      <c r="E14996" s="50" t="s">
        <v>39</v>
      </c>
      <c r="F14996" s="50">
        <v>9820810000</v>
      </c>
      <c r="G14996" s="50">
        <v>9820710000</v>
      </c>
      <c r="H14996" s="50"/>
      <c r="I14996" s="50"/>
      <c r="J14996" s="50"/>
      <c r="K14996" s="50"/>
      <c r="L14996" s="50"/>
    </row>
    <row r="14997" spans="4:12" x14ac:dyDescent="0.25">
      <c r="D14997" s="50">
        <v>53589120</v>
      </c>
      <c r="E14997" s="50" t="s">
        <v>39</v>
      </c>
      <c r="F14997" s="50">
        <v>9820812000</v>
      </c>
      <c r="G14997" s="50">
        <v>9820712000</v>
      </c>
      <c r="H14997" s="50"/>
      <c r="I14997" s="50"/>
      <c r="J14997" s="50"/>
      <c r="K14997" s="50"/>
      <c r="L14997" s="50"/>
    </row>
    <row r="14998" spans="4:12" x14ac:dyDescent="0.25">
      <c r="D14998" s="50">
        <v>53589160</v>
      </c>
      <c r="E14998" s="50" t="s">
        <v>39</v>
      </c>
      <c r="F14998" s="50">
        <v>9820816000</v>
      </c>
      <c r="G14998" s="50">
        <v>9820716000</v>
      </c>
      <c r="H14998" s="50"/>
      <c r="I14998" s="50"/>
      <c r="J14998" s="50"/>
      <c r="K14998" s="50"/>
      <c r="L14998" s="50"/>
    </row>
    <row r="14999" spans="4:12" x14ac:dyDescent="0.25">
      <c r="D14999" s="50">
        <v>53589200</v>
      </c>
      <c r="E14999" s="50" t="s">
        <v>39</v>
      </c>
      <c r="F14999" s="50">
        <v>9820820000</v>
      </c>
      <c r="G14999" s="50">
        <v>9820720000</v>
      </c>
      <c r="H14999" s="50"/>
      <c r="I14999" s="50"/>
      <c r="J14999" s="50"/>
      <c r="K14999" s="50"/>
      <c r="L14999" s="50"/>
    </row>
    <row r="15000" spans="4:12" x14ac:dyDescent="0.25">
      <c r="D15000" s="50">
        <v>53590060</v>
      </c>
      <c r="E15000" s="50" t="s">
        <v>39</v>
      </c>
      <c r="F15000" s="50">
        <v>9824606000</v>
      </c>
      <c r="G15000" s="50">
        <v>9824506000</v>
      </c>
      <c r="H15000" s="50"/>
      <c r="I15000" s="50"/>
      <c r="J15000" s="50"/>
      <c r="K15000" s="50"/>
      <c r="L15000" s="50"/>
    </row>
    <row r="15001" spans="4:12" x14ac:dyDescent="0.25">
      <c r="D15001" s="50">
        <v>53590080</v>
      </c>
      <c r="E15001" s="50" t="s">
        <v>39</v>
      </c>
      <c r="F15001" s="50">
        <v>9824608000</v>
      </c>
      <c r="G15001" s="50">
        <v>9824508000</v>
      </c>
      <c r="H15001" s="50"/>
      <c r="I15001" s="50"/>
      <c r="J15001" s="50"/>
      <c r="K15001" s="50"/>
      <c r="L15001" s="50"/>
    </row>
    <row r="15002" spans="4:12" x14ac:dyDescent="0.25">
      <c r="D15002" s="50">
        <v>53590100</v>
      </c>
      <c r="E15002" s="50" t="s">
        <v>39</v>
      </c>
      <c r="F15002" s="50">
        <v>9824610000</v>
      </c>
      <c r="G15002" s="50">
        <v>9824510000</v>
      </c>
      <c r="H15002" s="50"/>
      <c r="I15002" s="50"/>
      <c r="J15002" s="50"/>
      <c r="K15002" s="50"/>
      <c r="L15002" s="50"/>
    </row>
    <row r="15003" spans="4:12" x14ac:dyDescent="0.25">
      <c r="D15003" s="50">
        <v>53590120</v>
      </c>
      <c r="E15003" s="50" t="s">
        <v>39</v>
      </c>
      <c r="F15003" s="50">
        <v>9824612000</v>
      </c>
      <c r="G15003" s="50">
        <v>9824512000</v>
      </c>
      <c r="H15003" s="50"/>
      <c r="I15003" s="50"/>
      <c r="J15003" s="50"/>
      <c r="K15003" s="50"/>
      <c r="L15003" s="50"/>
    </row>
    <row r="15004" spans="4:12" x14ac:dyDescent="0.25">
      <c r="D15004" s="50">
        <v>53590160</v>
      </c>
      <c r="E15004" s="50" t="s">
        <v>39</v>
      </c>
      <c r="F15004" s="50">
        <v>9824616000</v>
      </c>
      <c r="G15004" s="50">
        <v>9824516000</v>
      </c>
      <c r="H15004" s="50"/>
      <c r="I15004" s="50"/>
      <c r="J15004" s="50"/>
      <c r="K15004" s="50"/>
      <c r="L15004" s="50"/>
    </row>
    <row r="15005" spans="4:12" x14ac:dyDescent="0.25">
      <c r="D15005" s="50">
        <v>53590200</v>
      </c>
      <c r="E15005" s="50" t="s">
        <v>39</v>
      </c>
      <c r="F15005" s="50">
        <v>9824620000</v>
      </c>
      <c r="G15005" s="50">
        <v>9824520000</v>
      </c>
      <c r="H15005" s="50"/>
      <c r="I15005" s="50"/>
      <c r="J15005" s="50"/>
      <c r="K15005" s="50"/>
      <c r="L15005" s="50"/>
    </row>
    <row r="15006" spans="4:12" x14ac:dyDescent="0.25">
      <c r="D15006" s="50">
        <v>53591060</v>
      </c>
      <c r="E15006" s="50" t="s">
        <v>39</v>
      </c>
      <c r="F15006" s="50">
        <v>9825006000</v>
      </c>
      <c r="G15006" s="50">
        <v>9824906000</v>
      </c>
      <c r="H15006" s="50"/>
      <c r="I15006" s="50"/>
      <c r="J15006" s="50"/>
      <c r="K15006" s="50"/>
      <c r="L15006" s="50"/>
    </row>
    <row r="15007" spans="4:12" x14ac:dyDescent="0.25">
      <c r="D15007" s="50">
        <v>53591080</v>
      </c>
      <c r="E15007" s="50" t="s">
        <v>39</v>
      </c>
      <c r="F15007" s="50">
        <v>9825008000</v>
      </c>
      <c r="G15007" s="50">
        <v>9824908000</v>
      </c>
      <c r="H15007" s="50"/>
      <c r="I15007" s="50"/>
      <c r="J15007" s="50"/>
      <c r="K15007" s="50"/>
      <c r="L15007" s="50"/>
    </row>
    <row r="15008" spans="4:12" x14ac:dyDescent="0.25">
      <c r="D15008" s="50">
        <v>53591100</v>
      </c>
      <c r="E15008" s="50" t="s">
        <v>39</v>
      </c>
      <c r="F15008" s="50">
        <v>9825010000</v>
      </c>
      <c r="G15008" s="50">
        <v>9824910000</v>
      </c>
      <c r="H15008" s="50"/>
      <c r="I15008" s="50"/>
      <c r="J15008" s="50"/>
      <c r="K15008" s="50"/>
      <c r="L15008" s="50"/>
    </row>
    <row r="15009" spans="4:12" x14ac:dyDescent="0.25">
      <c r="D15009" s="50">
        <v>53591120</v>
      </c>
      <c r="E15009" s="50" t="s">
        <v>39</v>
      </c>
      <c r="F15009" s="50">
        <v>9825012000</v>
      </c>
      <c r="G15009" s="50">
        <v>9824912000</v>
      </c>
      <c r="H15009" s="50"/>
      <c r="I15009" s="50"/>
      <c r="J15009" s="50"/>
      <c r="K15009" s="50"/>
      <c r="L15009" s="50"/>
    </row>
    <row r="15010" spans="4:12" x14ac:dyDescent="0.25">
      <c r="D15010" s="50">
        <v>53591160</v>
      </c>
      <c r="E15010" s="50" t="s">
        <v>39</v>
      </c>
      <c r="F15010" s="50">
        <v>9825016000</v>
      </c>
      <c r="G15010" s="50">
        <v>9824916000</v>
      </c>
      <c r="H15010" s="50"/>
      <c r="I15010" s="50"/>
      <c r="J15010" s="50"/>
      <c r="K15010" s="50"/>
      <c r="L15010" s="50"/>
    </row>
    <row r="15011" spans="4:12" x14ac:dyDescent="0.25">
      <c r="D15011" s="50">
        <v>53591200</v>
      </c>
      <c r="E15011" s="50" t="s">
        <v>39</v>
      </c>
      <c r="F15011" s="50">
        <v>9825020000</v>
      </c>
      <c r="G15011" s="50">
        <v>9824920000</v>
      </c>
      <c r="H15011" s="50"/>
      <c r="I15011" s="50"/>
      <c r="J15011" s="50"/>
      <c r="K15011" s="50"/>
      <c r="L15011" s="50"/>
    </row>
    <row r="15012" spans="4:12" x14ac:dyDescent="0.25">
      <c r="D15012" s="50">
        <v>53600100</v>
      </c>
      <c r="E15012" s="50" t="s">
        <v>39</v>
      </c>
      <c r="F15012" s="50">
        <v>9822310000</v>
      </c>
      <c r="G15012" s="50"/>
      <c r="H15012" s="50"/>
      <c r="I15012" s="50"/>
      <c r="J15012" s="50"/>
      <c r="K15012" s="50"/>
      <c r="L15012" s="50"/>
    </row>
    <row r="15013" spans="4:12" x14ac:dyDescent="0.25">
      <c r="D15013" s="50">
        <v>53600101</v>
      </c>
      <c r="E15013" s="50" t="s">
        <v>39</v>
      </c>
      <c r="F15013" s="50">
        <v>9822310000</v>
      </c>
      <c r="G15013" s="50"/>
      <c r="H15013" s="50"/>
      <c r="I15013" s="50"/>
      <c r="J15013" s="50"/>
      <c r="K15013" s="50"/>
      <c r="L15013" s="50"/>
    </row>
    <row r="15014" spans="4:12" x14ac:dyDescent="0.25">
      <c r="D15014" s="50">
        <v>53600120</v>
      </c>
      <c r="E15014" s="50" t="s">
        <v>39</v>
      </c>
      <c r="F15014" s="50">
        <v>9822312000</v>
      </c>
      <c r="G15014" s="50"/>
      <c r="H15014" s="50"/>
      <c r="I15014" s="50"/>
      <c r="J15014" s="50"/>
      <c r="K15014" s="50"/>
      <c r="L15014" s="50"/>
    </row>
    <row r="15015" spans="4:12" x14ac:dyDescent="0.25">
      <c r="D15015" s="50">
        <v>53600121</v>
      </c>
      <c r="E15015" s="50" t="s">
        <v>39</v>
      </c>
      <c r="F15015" s="50">
        <v>9822312000</v>
      </c>
      <c r="G15015" s="50"/>
      <c r="H15015" s="50"/>
      <c r="I15015" s="50"/>
      <c r="J15015" s="50"/>
      <c r="K15015" s="50"/>
      <c r="L15015" s="50"/>
    </row>
    <row r="15016" spans="4:12" x14ac:dyDescent="0.25">
      <c r="D15016" s="50">
        <v>53600302</v>
      </c>
      <c r="E15016" s="50" t="s">
        <v>39</v>
      </c>
      <c r="F15016" s="50">
        <v>9899999903</v>
      </c>
      <c r="G15016" s="50"/>
      <c r="H15016" s="50"/>
      <c r="I15016" s="50"/>
      <c r="J15016" s="50"/>
      <c r="K15016" s="50"/>
      <c r="L15016" s="50"/>
    </row>
    <row r="15017" spans="4:12" x14ac:dyDescent="0.25">
      <c r="D15017" s="50">
        <v>53600303</v>
      </c>
      <c r="E15017" s="50" t="s">
        <v>39</v>
      </c>
      <c r="F15017" s="50">
        <v>9899999903</v>
      </c>
      <c r="G15017" s="50"/>
      <c r="H15017" s="50"/>
      <c r="I15017" s="50"/>
      <c r="J15017" s="50"/>
      <c r="K15017" s="50"/>
      <c r="L15017" s="50"/>
    </row>
    <row r="15018" spans="4:12" x14ac:dyDescent="0.25">
      <c r="D15018" s="50">
        <v>53600304</v>
      </c>
      <c r="E15018" s="50" t="s">
        <v>39</v>
      </c>
      <c r="F15018" s="50">
        <v>9899999903</v>
      </c>
      <c r="G15018" s="50"/>
      <c r="H15018" s="50"/>
      <c r="I15018" s="50"/>
      <c r="J15018" s="50"/>
      <c r="K15018" s="50"/>
      <c r="L15018" s="50"/>
    </row>
    <row r="15019" spans="4:12" x14ac:dyDescent="0.25">
      <c r="D15019" s="50">
        <v>53600305</v>
      </c>
      <c r="E15019" s="50" t="s">
        <v>39</v>
      </c>
      <c r="F15019" s="50">
        <v>9899999903</v>
      </c>
      <c r="G15019" s="50"/>
      <c r="H15019" s="50"/>
      <c r="I15019" s="50"/>
      <c r="J15019" s="50"/>
      <c r="K15019" s="50"/>
      <c r="L15019" s="50"/>
    </row>
    <row r="15020" spans="4:12" x14ac:dyDescent="0.25">
      <c r="D15020" s="50">
        <v>53600306</v>
      </c>
      <c r="E15020" s="50" t="s">
        <v>39</v>
      </c>
      <c r="F15020" s="50">
        <v>9899999903</v>
      </c>
      <c r="G15020" s="50"/>
      <c r="H15020" s="50"/>
      <c r="I15020" s="50"/>
      <c r="J15020" s="50"/>
      <c r="K15020" s="50"/>
      <c r="L15020" s="50"/>
    </row>
    <row r="15021" spans="4:12" x14ac:dyDescent="0.25">
      <c r="D15021" s="50">
        <v>53600308</v>
      </c>
      <c r="E15021" s="50" t="s">
        <v>39</v>
      </c>
      <c r="F15021" s="50">
        <v>9899999903</v>
      </c>
      <c r="G15021" s="50"/>
      <c r="H15021" s="50"/>
      <c r="I15021" s="50"/>
      <c r="J15021" s="50"/>
      <c r="K15021" s="50"/>
      <c r="L15021" s="50"/>
    </row>
    <row r="15022" spans="4:12" x14ac:dyDescent="0.25">
      <c r="D15022" s="50">
        <v>53600310</v>
      </c>
      <c r="E15022" s="50" t="s">
        <v>39</v>
      </c>
      <c r="F15022" s="50">
        <v>9899999903</v>
      </c>
      <c r="G15022" s="50"/>
      <c r="H15022" s="50"/>
      <c r="I15022" s="50"/>
      <c r="J15022" s="50"/>
      <c r="K15022" s="50"/>
      <c r="L15022" s="50"/>
    </row>
    <row r="15023" spans="4:12" x14ac:dyDescent="0.25">
      <c r="D15023" s="50">
        <v>53600315</v>
      </c>
      <c r="E15023" s="50" t="s">
        <v>39</v>
      </c>
      <c r="F15023" s="50">
        <v>9899999903</v>
      </c>
      <c r="G15023" s="50"/>
      <c r="H15023" s="50"/>
      <c r="I15023" s="50"/>
      <c r="J15023" s="50"/>
      <c r="K15023" s="50"/>
      <c r="L15023" s="50"/>
    </row>
    <row r="15024" spans="4:12" x14ac:dyDescent="0.25">
      <c r="D15024" s="50">
        <v>53600320</v>
      </c>
      <c r="E15024" s="50" t="s">
        <v>39</v>
      </c>
      <c r="F15024" s="50">
        <v>9899999903</v>
      </c>
      <c r="G15024" s="50"/>
      <c r="H15024" s="50"/>
      <c r="I15024" s="50"/>
      <c r="J15024" s="50"/>
      <c r="K15024" s="50"/>
      <c r="L15024" s="50"/>
    </row>
    <row r="15025" spans="4:12" x14ac:dyDescent="0.25">
      <c r="D15025" s="50">
        <v>53600330</v>
      </c>
      <c r="E15025" s="50" t="s">
        <v>39</v>
      </c>
      <c r="F15025" s="50">
        <v>9899999903</v>
      </c>
      <c r="G15025" s="50"/>
      <c r="H15025" s="50"/>
      <c r="I15025" s="50"/>
      <c r="J15025" s="50"/>
      <c r="K15025" s="50"/>
      <c r="L15025" s="50"/>
    </row>
    <row r="15026" spans="4:12" x14ac:dyDescent="0.25">
      <c r="D15026" s="50">
        <v>53600340</v>
      </c>
      <c r="E15026" s="50" t="s">
        <v>39</v>
      </c>
      <c r="F15026" s="50">
        <v>9899999903</v>
      </c>
      <c r="G15026" s="50"/>
      <c r="H15026" s="50"/>
      <c r="I15026" s="50"/>
      <c r="J15026" s="50"/>
      <c r="K15026" s="50"/>
      <c r="L15026" s="50"/>
    </row>
    <row r="15027" spans="4:12" x14ac:dyDescent="0.25">
      <c r="D15027" s="50">
        <v>53600360</v>
      </c>
      <c r="E15027" s="50" t="s">
        <v>39</v>
      </c>
      <c r="F15027" s="50">
        <v>9899999903</v>
      </c>
      <c r="G15027" s="50"/>
      <c r="H15027" s="50"/>
      <c r="I15027" s="50"/>
      <c r="J15027" s="50"/>
      <c r="K15027" s="50"/>
      <c r="L15027" s="50"/>
    </row>
    <row r="15028" spans="4:12" x14ac:dyDescent="0.25">
      <c r="D15028" s="50">
        <v>53600380</v>
      </c>
      <c r="E15028" s="50" t="s">
        <v>39</v>
      </c>
      <c r="F15028" s="50">
        <v>9822308000</v>
      </c>
      <c r="G15028" s="50"/>
      <c r="H15028" s="50"/>
      <c r="I15028" s="50"/>
      <c r="J15028" s="50"/>
      <c r="K15028" s="50"/>
      <c r="L15028" s="50"/>
    </row>
    <row r="15029" spans="4:12" x14ac:dyDescent="0.25">
      <c r="D15029" s="50">
        <v>53600402</v>
      </c>
      <c r="E15029" s="50" t="s">
        <v>39</v>
      </c>
      <c r="F15029" s="50">
        <v>9899999903</v>
      </c>
      <c r="G15029" s="50"/>
      <c r="H15029" s="50"/>
      <c r="I15029" s="50"/>
      <c r="J15029" s="50"/>
      <c r="K15029" s="50"/>
      <c r="L15029" s="50"/>
    </row>
    <row r="15030" spans="4:12" x14ac:dyDescent="0.25">
      <c r="D15030" s="50">
        <v>53600403</v>
      </c>
      <c r="E15030" s="50" t="s">
        <v>39</v>
      </c>
      <c r="F15030" s="50">
        <v>9899999903</v>
      </c>
      <c r="G15030" s="50"/>
      <c r="H15030" s="50"/>
      <c r="I15030" s="50"/>
      <c r="J15030" s="50"/>
      <c r="K15030" s="50"/>
      <c r="L15030" s="50"/>
    </row>
    <row r="15031" spans="4:12" x14ac:dyDescent="0.25">
      <c r="D15031" s="50">
        <v>53600404</v>
      </c>
      <c r="E15031" s="50" t="s">
        <v>39</v>
      </c>
      <c r="F15031" s="50">
        <v>9899999903</v>
      </c>
      <c r="G15031" s="50"/>
      <c r="H15031" s="50"/>
      <c r="I15031" s="50"/>
      <c r="J15031" s="50"/>
      <c r="K15031" s="50"/>
      <c r="L15031" s="50"/>
    </row>
    <row r="15032" spans="4:12" x14ac:dyDescent="0.25">
      <c r="D15032" s="50">
        <v>53600405</v>
      </c>
      <c r="E15032" s="50" t="s">
        <v>39</v>
      </c>
      <c r="F15032" s="50">
        <v>9899999903</v>
      </c>
      <c r="G15032" s="50"/>
      <c r="H15032" s="50"/>
      <c r="I15032" s="50"/>
      <c r="J15032" s="50"/>
      <c r="K15032" s="50"/>
      <c r="L15032" s="50"/>
    </row>
    <row r="15033" spans="4:12" x14ac:dyDescent="0.25">
      <c r="D15033" s="50">
        <v>53600406</v>
      </c>
      <c r="E15033" s="50" t="s">
        <v>39</v>
      </c>
      <c r="F15033" s="50">
        <v>9899999903</v>
      </c>
      <c r="G15033" s="50"/>
      <c r="H15033" s="50"/>
      <c r="I15033" s="50"/>
      <c r="J15033" s="50"/>
      <c r="K15033" s="50"/>
      <c r="L15033" s="50"/>
    </row>
    <row r="15034" spans="4:12" x14ac:dyDescent="0.25">
      <c r="D15034" s="50">
        <v>53600408</v>
      </c>
      <c r="E15034" s="50" t="s">
        <v>39</v>
      </c>
      <c r="F15034" s="50">
        <v>9899999903</v>
      </c>
      <c r="G15034" s="50"/>
      <c r="H15034" s="50"/>
      <c r="I15034" s="50"/>
      <c r="J15034" s="50"/>
      <c r="K15034" s="50"/>
      <c r="L15034" s="50"/>
    </row>
    <row r="15035" spans="4:12" x14ac:dyDescent="0.25">
      <c r="D15035" s="50">
        <v>53600410</v>
      </c>
      <c r="E15035" s="50" t="s">
        <v>39</v>
      </c>
      <c r="F15035" s="50">
        <v>9899999903</v>
      </c>
      <c r="G15035" s="50"/>
      <c r="H15035" s="50"/>
      <c r="I15035" s="50"/>
      <c r="J15035" s="50"/>
      <c r="K15035" s="50"/>
      <c r="L15035" s="50"/>
    </row>
    <row r="15036" spans="4:12" x14ac:dyDescent="0.25">
      <c r="D15036" s="50">
        <v>53600415</v>
      </c>
      <c r="E15036" s="50" t="s">
        <v>39</v>
      </c>
      <c r="F15036" s="50">
        <v>9899999903</v>
      </c>
      <c r="G15036" s="50"/>
      <c r="H15036" s="50"/>
      <c r="I15036" s="50"/>
      <c r="J15036" s="50"/>
      <c r="K15036" s="50"/>
      <c r="L15036" s="50"/>
    </row>
    <row r="15037" spans="4:12" x14ac:dyDescent="0.25">
      <c r="D15037" s="50">
        <v>53600420</v>
      </c>
      <c r="E15037" s="50" t="s">
        <v>39</v>
      </c>
      <c r="F15037" s="50">
        <v>9899999903</v>
      </c>
      <c r="G15037" s="50"/>
      <c r="H15037" s="50"/>
      <c r="I15037" s="50"/>
      <c r="J15037" s="50"/>
      <c r="K15037" s="50"/>
      <c r="L15037" s="50"/>
    </row>
    <row r="15038" spans="4:12" x14ac:dyDescent="0.25">
      <c r="D15038" s="50">
        <v>53600430</v>
      </c>
      <c r="E15038" s="50" t="s">
        <v>39</v>
      </c>
      <c r="F15038" s="50">
        <v>9899999903</v>
      </c>
      <c r="G15038" s="50"/>
      <c r="H15038" s="50"/>
      <c r="I15038" s="50"/>
      <c r="J15038" s="50"/>
      <c r="K15038" s="50"/>
      <c r="L15038" s="50"/>
    </row>
    <row r="15039" spans="4:12" x14ac:dyDescent="0.25">
      <c r="D15039" s="50">
        <v>53600440</v>
      </c>
      <c r="E15039" s="50" t="s">
        <v>39</v>
      </c>
      <c r="F15039" s="50">
        <v>9899999903</v>
      </c>
      <c r="G15039" s="50"/>
      <c r="H15039" s="50"/>
      <c r="I15039" s="50"/>
      <c r="J15039" s="50"/>
      <c r="K15039" s="50"/>
      <c r="L15039" s="50"/>
    </row>
    <row r="15040" spans="4:12" x14ac:dyDescent="0.25">
      <c r="D15040" s="50">
        <v>53600460</v>
      </c>
      <c r="E15040" s="50" t="s">
        <v>39</v>
      </c>
      <c r="F15040" s="50">
        <v>9899999903</v>
      </c>
      <c r="G15040" s="50"/>
      <c r="H15040" s="50"/>
      <c r="I15040" s="50"/>
      <c r="J15040" s="50"/>
      <c r="K15040" s="50"/>
      <c r="L15040" s="50"/>
    </row>
    <row r="15041" spans="4:12" x14ac:dyDescent="0.25">
      <c r="D15041" s="50">
        <v>53600480</v>
      </c>
      <c r="E15041" s="50" t="s">
        <v>39</v>
      </c>
      <c r="F15041" s="50">
        <v>9822308000</v>
      </c>
      <c r="G15041" s="50"/>
      <c r="H15041" s="50"/>
      <c r="I15041" s="50"/>
      <c r="J15041" s="50"/>
      <c r="K15041" s="50"/>
      <c r="L15041" s="50"/>
    </row>
    <row r="15042" spans="4:12" x14ac:dyDescent="0.25">
      <c r="D15042" s="50">
        <v>53600504</v>
      </c>
      <c r="E15042" s="50" t="s">
        <v>39</v>
      </c>
      <c r="F15042" s="50">
        <v>9899999903</v>
      </c>
      <c r="G15042" s="50"/>
      <c r="H15042" s="50"/>
      <c r="I15042" s="50"/>
      <c r="J15042" s="50"/>
      <c r="K15042" s="50"/>
      <c r="L15042" s="50"/>
    </row>
    <row r="15043" spans="4:12" x14ac:dyDescent="0.25">
      <c r="D15043" s="50">
        <v>53600505</v>
      </c>
      <c r="E15043" s="50" t="s">
        <v>39</v>
      </c>
      <c r="F15043" s="50">
        <v>9899999903</v>
      </c>
      <c r="G15043" s="50"/>
      <c r="H15043" s="50"/>
      <c r="I15043" s="50"/>
      <c r="J15043" s="50"/>
      <c r="K15043" s="50"/>
      <c r="L15043" s="50"/>
    </row>
    <row r="15044" spans="4:12" x14ac:dyDescent="0.25">
      <c r="D15044" s="50">
        <v>53600506</v>
      </c>
      <c r="E15044" s="50" t="s">
        <v>39</v>
      </c>
      <c r="F15044" s="50">
        <v>9899999903</v>
      </c>
      <c r="G15044" s="50"/>
      <c r="H15044" s="50"/>
      <c r="I15044" s="50"/>
      <c r="J15044" s="50"/>
      <c r="K15044" s="50"/>
      <c r="L15044" s="50"/>
    </row>
    <row r="15045" spans="4:12" x14ac:dyDescent="0.25">
      <c r="D15045" s="50">
        <v>53600508</v>
      </c>
      <c r="E15045" s="50" t="s">
        <v>39</v>
      </c>
      <c r="F15045" s="50">
        <v>9899999903</v>
      </c>
      <c r="G15045" s="50"/>
      <c r="H15045" s="50"/>
      <c r="I15045" s="50"/>
      <c r="J15045" s="50"/>
      <c r="K15045" s="50"/>
      <c r="L15045" s="50"/>
    </row>
    <row r="15046" spans="4:12" x14ac:dyDescent="0.25">
      <c r="D15046" s="50">
        <v>53600510</v>
      </c>
      <c r="E15046" s="50" t="s">
        <v>39</v>
      </c>
      <c r="F15046" s="50">
        <v>9899999903</v>
      </c>
      <c r="G15046" s="50"/>
      <c r="H15046" s="50"/>
      <c r="I15046" s="50"/>
      <c r="J15046" s="50"/>
      <c r="K15046" s="50"/>
      <c r="L15046" s="50"/>
    </row>
    <row r="15047" spans="4:12" x14ac:dyDescent="0.25">
      <c r="D15047" s="50">
        <v>53600515</v>
      </c>
      <c r="E15047" s="50" t="s">
        <v>39</v>
      </c>
      <c r="F15047" s="50">
        <v>9899999903</v>
      </c>
      <c r="G15047" s="50"/>
      <c r="H15047" s="50"/>
      <c r="I15047" s="50"/>
      <c r="J15047" s="50"/>
      <c r="K15047" s="50"/>
      <c r="L15047" s="50"/>
    </row>
    <row r="15048" spans="4:12" x14ac:dyDescent="0.25">
      <c r="D15048" s="50">
        <v>53600520</v>
      </c>
      <c r="E15048" s="50" t="s">
        <v>39</v>
      </c>
      <c r="F15048" s="50">
        <v>9899999903</v>
      </c>
      <c r="G15048" s="50"/>
      <c r="H15048" s="50"/>
      <c r="I15048" s="50"/>
      <c r="J15048" s="50"/>
      <c r="K15048" s="50"/>
      <c r="L15048" s="50"/>
    </row>
    <row r="15049" spans="4:12" x14ac:dyDescent="0.25">
      <c r="D15049" s="50">
        <v>53600530</v>
      </c>
      <c r="E15049" s="50" t="s">
        <v>39</v>
      </c>
      <c r="F15049" s="50">
        <v>9899999903</v>
      </c>
      <c r="G15049" s="50"/>
      <c r="H15049" s="50"/>
      <c r="I15049" s="50"/>
      <c r="J15049" s="50"/>
      <c r="K15049" s="50"/>
      <c r="L15049" s="50"/>
    </row>
    <row r="15050" spans="4:12" x14ac:dyDescent="0.25">
      <c r="D15050" s="50">
        <v>53600540</v>
      </c>
      <c r="E15050" s="50" t="s">
        <v>39</v>
      </c>
      <c r="F15050" s="50">
        <v>9899999903</v>
      </c>
      <c r="G15050" s="50"/>
      <c r="H15050" s="50"/>
      <c r="I15050" s="50"/>
      <c r="J15050" s="50"/>
      <c r="K15050" s="50"/>
      <c r="L15050" s="50"/>
    </row>
    <row r="15051" spans="4:12" x14ac:dyDescent="0.25">
      <c r="D15051" s="50">
        <v>53600560</v>
      </c>
      <c r="E15051" s="50" t="s">
        <v>39</v>
      </c>
      <c r="F15051" s="50">
        <v>9899999903</v>
      </c>
      <c r="G15051" s="50"/>
      <c r="H15051" s="50"/>
      <c r="I15051" s="50"/>
      <c r="J15051" s="50"/>
      <c r="K15051" s="50"/>
      <c r="L15051" s="50"/>
    </row>
    <row r="15052" spans="4:12" x14ac:dyDescent="0.25">
      <c r="D15052" s="50">
        <v>53600605</v>
      </c>
      <c r="E15052" s="50" t="s">
        <v>39</v>
      </c>
      <c r="F15052" s="50">
        <v>9899999903</v>
      </c>
      <c r="G15052" s="50"/>
      <c r="H15052" s="50"/>
      <c r="I15052" s="50"/>
      <c r="J15052" s="50"/>
      <c r="K15052" s="50"/>
      <c r="L15052" s="50"/>
    </row>
    <row r="15053" spans="4:12" x14ac:dyDescent="0.25">
      <c r="D15053" s="50">
        <v>53600610</v>
      </c>
      <c r="E15053" s="50" t="s">
        <v>39</v>
      </c>
      <c r="F15053" s="50">
        <v>9899999903</v>
      </c>
      <c r="G15053" s="50"/>
      <c r="H15053" s="50"/>
      <c r="I15053" s="50"/>
      <c r="J15053" s="50"/>
      <c r="K15053" s="50"/>
      <c r="L15053" s="50"/>
    </row>
    <row r="15054" spans="4:12" x14ac:dyDescent="0.25">
      <c r="D15054" s="50">
        <v>53600615</v>
      </c>
      <c r="E15054" s="50" t="s">
        <v>39</v>
      </c>
      <c r="F15054" s="50">
        <v>9899999903</v>
      </c>
      <c r="G15054" s="50"/>
      <c r="H15054" s="50"/>
      <c r="I15054" s="50"/>
      <c r="J15054" s="50"/>
      <c r="K15054" s="50"/>
      <c r="L15054" s="50"/>
    </row>
    <row r="15055" spans="4:12" x14ac:dyDescent="0.25">
      <c r="D15055" s="50">
        <v>53600620</v>
      </c>
      <c r="E15055" s="50" t="s">
        <v>39</v>
      </c>
      <c r="F15055" s="50">
        <v>9899999903</v>
      </c>
      <c r="G15055" s="50"/>
      <c r="H15055" s="50"/>
      <c r="I15055" s="50"/>
      <c r="J15055" s="50"/>
      <c r="K15055" s="50"/>
      <c r="L15055" s="50"/>
    </row>
    <row r="15056" spans="4:12" x14ac:dyDescent="0.25">
      <c r="D15056" s="50">
        <v>53600630</v>
      </c>
      <c r="E15056" s="50" t="s">
        <v>39</v>
      </c>
      <c r="F15056" s="50">
        <v>9899999903</v>
      </c>
      <c r="G15056" s="50"/>
      <c r="H15056" s="50"/>
      <c r="I15056" s="50"/>
      <c r="J15056" s="50"/>
      <c r="K15056" s="50"/>
      <c r="L15056" s="50"/>
    </row>
    <row r="15057" spans="4:12" x14ac:dyDescent="0.25">
      <c r="D15057" s="50">
        <v>53600640</v>
      </c>
      <c r="E15057" s="50" t="s">
        <v>39</v>
      </c>
      <c r="F15057" s="50">
        <v>9899999903</v>
      </c>
      <c r="G15057" s="50"/>
      <c r="H15057" s="50"/>
      <c r="I15057" s="50"/>
      <c r="J15057" s="50"/>
      <c r="K15057" s="50"/>
      <c r="L15057" s="50"/>
    </row>
    <row r="15058" spans="4:12" x14ac:dyDescent="0.25">
      <c r="D15058" s="50">
        <v>53600705</v>
      </c>
      <c r="E15058" s="50" t="s">
        <v>39</v>
      </c>
      <c r="F15058" s="50">
        <v>9899999903</v>
      </c>
      <c r="G15058" s="50"/>
      <c r="H15058" s="50"/>
      <c r="I15058" s="50"/>
      <c r="J15058" s="50"/>
      <c r="K15058" s="50"/>
      <c r="L15058" s="50"/>
    </row>
    <row r="15059" spans="4:12" x14ac:dyDescent="0.25">
      <c r="D15059" s="50">
        <v>53600720</v>
      </c>
      <c r="E15059" s="50" t="s">
        <v>39</v>
      </c>
      <c r="F15059" s="50">
        <v>9899999903</v>
      </c>
      <c r="G15059" s="50"/>
      <c r="H15059" s="50"/>
      <c r="I15059" s="50"/>
      <c r="J15059" s="50"/>
      <c r="K15059" s="50"/>
      <c r="L15059" s="50"/>
    </row>
    <row r="15060" spans="4:12" x14ac:dyDescent="0.25">
      <c r="D15060" s="50">
        <v>53600730</v>
      </c>
      <c r="E15060" s="50" t="s">
        <v>39</v>
      </c>
      <c r="F15060" s="50">
        <v>9899999903</v>
      </c>
      <c r="G15060" s="50"/>
      <c r="H15060" s="50"/>
      <c r="I15060" s="50"/>
      <c r="J15060" s="50"/>
      <c r="K15060" s="50"/>
      <c r="L15060" s="50"/>
    </row>
    <row r="15061" spans="4:12" x14ac:dyDescent="0.25">
      <c r="D15061" s="50">
        <v>53600740</v>
      </c>
      <c r="E15061" s="50" t="s">
        <v>39</v>
      </c>
      <c r="F15061" s="50">
        <v>9899999903</v>
      </c>
      <c r="G15061" s="50"/>
      <c r="H15061" s="50"/>
      <c r="I15061" s="50"/>
      <c r="J15061" s="50"/>
      <c r="K15061" s="50"/>
      <c r="L15061" s="50"/>
    </row>
    <row r="15062" spans="4:12" x14ac:dyDescent="0.25">
      <c r="D15062" s="50">
        <v>53600820</v>
      </c>
      <c r="E15062" s="50" t="s">
        <v>39</v>
      </c>
      <c r="F15062" s="50">
        <v>9899999903</v>
      </c>
      <c r="G15062" s="50"/>
      <c r="H15062" s="50"/>
      <c r="I15062" s="50"/>
      <c r="J15062" s="50"/>
      <c r="K15062" s="50"/>
      <c r="L15062" s="50"/>
    </row>
    <row r="15063" spans="4:12" x14ac:dyDescent="0.25">
      <c r="D15063" s="50">
        <v>53600840</v>
      </c>
      <c r="E15063" s="50" t="s">
        <v>39</v>
      </c>
      <c r="F15063" s="50">
        <v>9899999903</v>
      </c>
      <c r="G15063" s="50"/>
      <c r="H15063" s="50"/>
      <c r="I15063" s="50"/>
      <c r="J15063" s="50"/>
      <c r="K15063" s="50"/>
      <c r="L15063" s="50"/>
    </row>
    <row r="15064" spans="4:12" x14ac:dyDescent="0.25">
      <c r="D15064" s="50">
        <v>53601306</v>
      </c>
      <c r="E15064" s="50" t="s">
        <v>39</v>
      </c>
      <c r="F15064" s="50">
        <v>9899999903</v>
      </c>
      <c r="G15064" s="50"/>
      <c r="H15064" s="50"/>
      <c r="I15064" s="50"/>
      <c r="J15064" s="50"/>
      <c r="K15064" s="50"/>
      <c r="L15064" s="50"/>
    </row>
    <row r="15065" spans="4:12" x14ac:dyDescent="0.25">
      <c r="D15065" s="50">
        <v>53601308</v>
      </c>
      <c r="E15065" s="50" t="s">
        <v>39</v>
      </c>
      <c r="F15065" s="50">
        <v>9899999903</v>
      </c>
      <c r="G15065" s="50"/>
      <c r="H15065" s="50"/>
      <c r="I15065" s="50"/>
      <c r="J15065" s="50"/>
      <c r="K15065" s="50"/>
      <c r="L15065" s="50"/>
    </row>
    <row r="15066" spans="4:12" x14ac:dyDescent="0.25">
      <c r="D15066" s="50">
        <v>53601310</v>
      </c>
      <c r="E15066" s="50" t="s">
        <v>39</v>
      </c>
      <c r="F15066" s="50">
        <v>9899999903</v>
      </c>
      <c r="G15066" s="50"/>
      <c r="H15066" s="50"/>
      <c r="I15066" s="50"/>
      <c r="J15066" s="50"/>
      <c r="K15066" s="50"/>
      <c r="L15066" s="50"/>
    </row>
    <row r="15067" spans="4:12" x14ac:dyDescent="0.25">
      <c r="D15067" s="50">
        <v>53601315</v>
      </c>
      <c r="E15067" s="50" t="s">
        <v>39</v>
      </c>
      <c r="F15067" s="50">
        <v>9899999903</v>
      </c>
      <c r="G15067" s="50"/>
      <c r="H15067" s="50"/>
      <c r="I15067" s="50"/>
      <c r="J15067" s="50"/>
      <c r="K15067" s="50"/>
      <c r="L15067" s="50"/>
    </row>
    <row r="15068" spans="4:12" x14ac:dyDescent="0.25">
      <c r="D15068" s="50">
        <v>53601320</v>
      </c>
      <c r="E15068" s="50" t="s">
        <v>39</v>
      </c>
      <c r="F15068" s="50">
        <v>9899999903</v>
      </c>
      <c r="G15068" s="50"/>
      <c r="H15068" s="50"/>
      <c r="I15068" s="50"/>
      <c r="J15068" s="50"/>
      <c r="K15068" s="50"/>
      <c r="L15068" s="50"/>
    </row>
    <row r="15069" spans="4:12" x14ac:dyDescent="0.25">
      <c r="D15069" s="50">
        <v>53601408</v>
      </c>
      <c r="E15069" s="50" t="s">
        <v>39</v>
      </c>
      <c r="F15069" s="50">
        <v>9899999903</v>
      </c>
      <c r="G15069" s="50"/>
      <c r="H15069" s="50"/>
      <c r="I15069" s="50"/>
      <c r="J15069" s="50"/>
      <c r="K15069" s="50"/>
      <c r="L15069" s="50"/>
    </row>
    <row r="15070" spans="4:12" x14ac:dyDescent="0.25">
      <c r="D15070" s="50">
        <v>53601410</v>
      </c>
      <c r="E15070" s="50" t="s">
        <v>39</v>
      </c>
      <c r="F15070" s="50">
        <v>9899999903</v>
      </c>
      <c r="G15070" s="50"/>
      <c r="H15070" s="50"/>
      <c r="I15070" s="50"/>
      <c r="J15070" s="50"/>
      <c r="K15070" s="50"/>
      <c r="L15070" s="50"/>
    </row>
    <row r="15071" spans="4:12" x14ac:dyDescent="0.25">
      <c r="D15071" s="50">
        <v>53601415</v>
      </c>
      <c r="E15071" s="50" t="s">
        <v>39</v>
      </c>
      <c r="F15071" s="50">
        <v>9899999903</v>
      </c>
      <c r="G15071" s="50"/>
      <c r="H15071" s="50"/>
      <c r="I15071" s="50"/>
      <c r="J15071" s="50"/>
      <c r="K15071" s="50"/>
      <c r="L15071" s="50"/>
    </row>
    <row r="15072" spans="4:12" x14ac:dyDescent="0.25">
      <c r="D15072" s="50">
        <v>53601420</v>
      </c>
      <c r="E15072" s="50" t="s">
        <v>39</v>
      </c>
      <c r="F15072" s="50">
        <v>9899999903</v>
      </c>
      <c r="G15072" s="50"/>
      <c r="H15072" s="50"/>
      <c r="I15072" s="50"/>
      <c r="J15072" s="50"/>
      <c r="K15072" s="50"/>
      <c r="L15072" s="50"/>
    </row>
    <row r="15073" spans="4:12" x14ac:dyDescent="0.25">
      <c r="D15073" s="50">
        <v>53602100</v>
      </c>
      <c r="E15073" s="50" t="s">
        <v>39</v>
      </c>
      <c r="F15073" s="50">
        <v>9822410000</v>
      </c>
      <c r="G15073" s="50"/>
      <c r="H15073" s="50"/>
      <c r="I15073" s="50"/>
      <c r="J15073" s="50"/>
      <c r="K15073" s="50"/>
      <c r="L15073" s="50"/>
    </row>
    <row r="15074" spans="4:12" x14ac:dyDescent="0.25">
      <c r="D15074" s="50">
        <v>53602101</v>
      </c>
      <c r="E15074" s="50" t="s">
        <v>39</v>
      </c>
      <c r="F15074" s="50">
        <v>9822410000</v>
      </c>
      <c r="G15074" s="50"/>
      <c r="H15074" s="50"/>
      <c r="I15074" s="50"/>
      <c r="J15074" s="50"/>
      <c r="K15074" s="50"/>
      <c r="L15074" s="50"/>
    </row>
    <row r="15075" spans="4:12" x14ac:dyDescent="0.25">
      <c r="D15075" s="50">
        <v>53602120</v>
      </c>
      <c r="E15075" s="50" t="s">
        <v>39</v>
      </c>
      <c r="F15075" s="50">
        <v>9822412000</v>
      </c>
      <c r="G15075" s="50"/>
      <c r="H15075" s="50"/>
      <c r="I15075" s="50"/>
      <c r="J15075" s="50"/>
      <c r="K15075" s="50"/>
      <c r="L15075" s="50"/>
    </row>
    <row r="15076" spans="4:12" x14ac:dyDescent="0.25">
      <c r="D15076" s="50">
        <v>53602121</v>
      </c>
      <c r="E15076" s="50" t="s">
        <v>39</v>
      </c>
      <c r="F15076" s="50">
        <v>9822412000</v>
      </c>
      <c r="G15076" s="50"/>
      <c r="H15076" s="50"/>
      <c r="I15076" s="50"/>
      <c r="J15076" s="50"/>
      <c r="K15076" s="50"/>
      <c r="L15076" s="50"/>
    </row>
    <row r="15077" spans="4:12" x14ac:dyDescent="0.25">
      <c r="D15077" s="50">
        <v>53602330</v>
      </c>
      <c r="E15077" s="50" t="s">
        <v>39</v>
      </c>
      <c r="F15077" s="50">
        <v>9899999903</v>
      </c>
      <c r="G15077" s="50"/>
      <c r="H15077" s="50"/>
      <c r="I15077" s="50"/>
      <c r="J15077" s="50"/>
      <c r="K15077" s="50"/>
      <c r="L15077" s="50"/>
    </row>
    <row r="15078" spans="4:12" x14ac:dyDescent="0.25">
      <c r="D15078" s="50">
        <v>53602340</v>
      </c>
      <c r="E15078" s="50" t="s">
        <v>39</v>
      </c>
      <c r="F15078" s="50">
        <v>9899999903</v>
      </c>
      <c r="G15078" s="50"/>
      <c r="H15078" s="50"/>
      <c r="I15078" s="50"/>
      <c r="J15078" s="50"/>
      <c r="K15078" s="50"/>
      <c r="L15078" s="50"/>
    </row>
    <row r="15079" spans="4:12" x14ac:dyDescent="0.25">
      <c r="D15079" s="50">
        <v>53602360</v>
      </c>
      <c r="E15079" s="50" t="s">
        <v>39</v>
      </c>
      <c r="F15079" s="50">
        <v>9899999903</v>
      </c>
      <c r="G15079" s="50"/>
      <c r="H15079" s="50"/>
      <c r="I15079" s="50"/>
      <c r="J15079" s="50"/>
      <c r="K15079" s="50"/>
      <c r="L15079" s="50"/>
    </row>
    <row r="15080" spans="4:12" x14ac:dyDescent="0.25">
      <c r="D15080" s="50">
        <v>53602380</v>
      </c>
      <c r="E15080" s="50" t="s">
        <v>39</v>
      </c>
      <c r="F15080" s="50">
        <v>9822408000</v>
      </c>
      <c r="G15080" s="50"/>
      <c r="H15080" s="50"/>
      <c r="I15080" s="50"/>
      <c r="J15080" s="50"/>
      <c r="K15080" s="50"/>
      <c r="L15080" s="50"/>
    </row>
    <row r="15081" spans="4:12" x14ac:dyDescent="0.25">
      <c r="D15081" s="50">
        <v>53602430</v>
      </c>
      <c r="E15081" s="50" t="s">
        <v>39</v>
      </c>
      <c r="F15081" s="50">
        <v>9899999903</v>
      </c>
      <c r="G15081" s="50"/>
      <c r="H15081" s="50"/>
      <c r="I15081" s="50"/>
      <c r="J15081" s="50"/>
      <c r="K15081" s="50"/>
      <c r="L15081" s="50"/>
    </row>
    <row r="15082" spans="4:12" x14ac:dyDescent="0.25">
      <c r="D15082" s="50">
        <v>53602440</v>
      </c>
      <c r="E15082" s="50" t="s">
        <v>39</v>
      </c>
      <c r="F15082" s="50">
        <v>9899999903</v>
      </c>
      <c r="G15082" s="50"/>
      <c r="H15082" s="50"/>
      <c r="I15082" s="50"/>
      <c r="J15082" s="50"/>
      <c r="K15082" s="50"/>
      <c r="L15082" s="50"/>
    </row>
    <row r="15083" spans="4:12" x14ac:dyDescent="0.25">
      <c r="D15083" s="50">
        <v>53602460</v>
      </c>
      <c r="E15083" s="50" t="s">
        <v>39</v>
      </c>
      <c r="F15083" s="50">
        <v>9899999903</v>
      </c>
      <c r="G15083" s="50"/>
      <c r="H15083" s="50"/>
      <c r="I15083" s="50"/>
      <c r="J15083" s="50"/>
      <c r="K15083" s="50"/>
      <c r="L15083" s="50"/>
    </row>
    <row r="15084" spans="4:12" x14ac:dyDescent="0.25">
      <c r="D15084" s="50">
        <v>53602480</v>
      </c>
      <c r="E15084" s="50" t="s">
        <v>39</v>
      </c>
      <c r="F15084" s="50">
        <v>9822408000</v>
      </c>
      <c r="G15084" s="50"/>
      <c r="H15084" s="50"/>
      <c r="I15084" s="50"/>
      <c r="J15084" s="50"/>
      <c r="K15084" s="50"/>
      <c r="L15084" s="50"/>
    </row>
    <row r="15085" spans="4:12" x14ac:dyDescent="0.25">
      <c r="D15085" s="50">
        <v>53602530</v>
      </c>
      <c r="E15085" s="50" t="s">
        <v>39</v>
      </c>
      <c r="F15085" s="50">
        <v>9899999903</v>
      </c>
      <c r="G15085" s="50"/>
      <c r="H15085" s="50"/>
      <c r="I15085" s="50"/>
      <c r="J15085" s="50"/>
      <c r="K15085" s="50"/>
      <c r="L15085" s="50"/>
    </row>
    <row r="15086" spans="4:12" x14ac:dyDescent="0.25">
      <c r="D15086" s="50">
        <v>53602540</v>
      </c>
      <c r="E15086" s="50" t="s">
        <v>39</v>
      </c>
      <c r="F15086" s="50">
        <v>9899999903</v>
      </c>
      <c r="G15086" s="50"/>
      <c r="H15086" s="50"/>
      <c r="I15086" s="50"/>
      <c r="J15086" s="50"/>
      <c r="K15086" s="50"/>
      <c r="L15086" s="50"/>
    </row>
    <row r="15087" spans="4:12" x14ac:dyDescent="0.25">
      <c r="D15087" s="50">
        <v>53602560</v>
      </c>
      <c r="E15087" s="50" t="s">
        <v>39</v>
      </c>
      <c r="F15087" s="50">
        <v>9899999903</v>
      </c>
      <c r="G15087" s="50"/>
      <c r="H15087" s="50"/>
      <c r="I15087" s="50"/>
      <c r="J15087" s="50"/>
      <c r="K15087" s="50"/>
      <c r="L15087" s="50"/>
    </row>
    <row r="15088" spans="4:12" x14ac:dyDescent="0.25">
      <c r="D15088" s="50">
        <v>53602630</v>
      </c>
      <c r="E15088" s="50" t="s">
        <v>39</v>
      </c>
      <c r="F15088" s="50">
        <v>9899999903</v>
      </c>
      <c r="G15088" s="50"/>
      <c r="H15088" s="50"/>
      <c r="I15088" s="50"/>
      <c r="J15088" s="50"/>
      <c r="K15088" s="50"/>
      <c r="L15088" s="50"/>
    </row>
    <row r="15089" spans="4:12" x14ac:dyDescent="0.25">
      <c r="D15089" s="50">
        <v>53602640</v>
      </c>
      <c r="E15089" s="50" t="s">
        <v>39</v>
      </c>
      <c r="F15089" s="50">
        <v>9899999903</v>
      </c>
      <c r="G15089" s="50"/>
      <c r="H15089" s="50"/>
      <c r="I15089" s="50"/>
      <c r="J15089" s="50"/>
      <c r="K15089" s="50"/>
      <c r="L15089" s="50"/>
    </row>
    <row r="15090" spans="4:12" x14ac:dyDescent="0.25">
      <c r="D15090" s="50">
        <v>53602730</v>
      </c>
      <c r="E15090" s="50" t="s">
        <v>39</v>
      </c>
      <c r="F15090" s="50">
        <v>9899999903</v>
      </c>
      <c r="G15090" s="50"/>
      <c r="H15090" s="50"/>
      <c r="I15090" s="50"/>
      <c r="J15090" s="50"/>
      <c r="K15090" s="50"/>
      <c r="L15090" s="50"/>
    </row>
    <row r="15091" spans="4:12" x14ac:dyDescent="0.25">
      <c r="D15091" s="50">
        <v>53602740</v>
      </c>
      <c r="E15091" s="50" t="s">
        <v>39</v>
      </c>
      <c r="F15091" s="50">
        <v>9899999903</v>
      </c>
      <c r="G15091" s="50"/>
      <c r="H15091" s="50"/>
      <c r="I15091" s="50"/>
      <c r="J15091" s="50"/>
      <c r="K15091" s="50"/>
      <c r="L15091" s="50"/>
    </row>
    <row r="15092" spans="4:12" x14ac:dyDescent="0.25">
      <c r="D15092" s="50">
        <v>53602840</v>
      </c>
      <c r="E15092" s="50" t="s">
        <v>39</v>
      </c>
      <c r="F15092" s="50">
        <v>9899999903</v>
      </c>
      <c r="G15092" s="50"/>
      <c r="H15092" s="50"/>
      <c r="I15092" s="50"/>
      <c r="J15092" s="50"/>
      <c r="K15092" s="50"/>
      <c r="L15092" s="50"/>
    </row>
    <row r="15093" spans="4:12" x14ac:dyDescent="0.25">
      <c r="D15093" s="50">
        <v>53605030</v>
      </c>
      <c r="E15093" s="50" t="s">
        <v>39</v>
      </c>
      <c r="F15093" s="50">
        <v>9899999903</v>
      </c>
      <c r="G15093" s="50"/>
      <c r="H15093" s="50"/>
      <c r="I15093" s="50"/>
      <c r="J15093" s="50"/>
      <c r="K15093" s="50"/>
      <c r="L15093" s="50"/>
    </row>
    <row r="15094" spans="4:12" x14ac:dyDescent="0.25">
      <c r="D15094" s="50">
        <v>53605040</v>
      </c>
      <c r="E15094" s="50" t="s">
        <v>39</v>
      </c>
      <c r="F15094" s="50">
        <v>9899999903</v>
      </c>
      <c r="G15094" s="50"/>
      <c r="H15094" s="50"/>
      <c r="I15094" s="50"/>
      <c r="J15094" s="50"/>
      <c r="K15094" s="50"/>
      <c r="L15094" s="50"/>
    </row>
    <row r="15095" spans="4:12" x14ac:dyDescent="0.25">
      <c r="D15095" s="50">
        <v>53605060</v>
      </c>
      <c r="E15095" s="50" t="s">
        <v>39</v>
      </c>
      <c r="F15095" s="50">
        <v>9899999903</v>
      </c>
      <c r="G15095" s="50"/>
      <c r="H15095" s="50"/>
      <c r="I15095" s="50"/>
      <c r="J15095" s="50"/>
      <c r="K15095" s="50"/>
      <c r="L15095" s="50"/>
    </row>
    <row r="15096" spans="4:12" x14ac:dyDescent="0.25">
      <c r="D15096" s="50">
        <v>53605080</v>
      </c>
      <c r="E15096" s="50" t="s">
        <v>39</v>
      </c>
      <c r="F15096" s="50">
        <v>9822608000</v>
      </c>
      <c r="G15096" s="50"/>
      <c r="H15096" s="50"/>
      <c r="I15096" s="50"/>
      <c r="J15096" s="50"/>
      <c r="K15096" s="50"/>
      <c r="L15096" s="50"/>
    </row>
    <row r="15097" spans="4:12" x14ac:dyDescent="0.25">
      <c r="D15097" s="50">
        <v>53605100</v>
      </c>
      <c r="E15097" s="50" t="s">
        <v>39</v>
      </c>
      <c r="F15097" s="50">
        <v>9822610000</v>
      </c>
      <c r="G15097" s="50"/>
      <c r="H15097" s="50"/>
      <c r="I15097" s="50"/>
      <c r="J15097" s="50"/>
      <c r="K15097" s="50"/>
      <c r="L15097" s="50"/>
    </row>
    <row r="15098" spans="4:12" x14ac:dyDescent="0.25">
      <c r="D15098" s="50">
        <v>53605120</v>
      </c>
      <c r="E15098" s="50" t="s">
        <v>39</v>
      </c>
      <c r="F15098" s="50">
        <v>9822612000</v>
      </c>
      <c r="G15098" s="50"/>
      <c r="H15098" s="50"/>
      <c r="I15098" s="50"/>
      <c r="J15098" s="50"/>
      <c r="K15098" s="50"/>
      <c r="L15098" s="50"/>
    </row>
    <row r="15099" spans="4:12" x14ac:dyDescent="0.25">
      <c r="D15099" s="50">
        <v>53605410</v>
      </c>
      <c r="E15099" s="50" t="s">
        <v>39</v>
      </c>
      <c r="F15099" s="50">
        <v>9899999903</v>
      </c>
      <c r="G15099" s="50"/>
      <c r="H15099" s="50"/>
      <c r="I15099" s="50"/>
      <c r="J15099" s="50"/>
      <c r="K15099" s="50"/>
      <c r="L15099" s="50"/>
    </row>
    <row r="15100" spans="4:12" x14ac:dyDescent="0.25">
      <c r="D15100" s="50">
        <v>53605420</v>
      </c>
      <c r="E15100" s="50" t="s">
        <v>39</v>
      </c>
      <c r="F15100" s="50">
        <v>9899999903</v>
      </c>
      <c r="G15100" s="50"/>
      <c r="H15100" s="50"/>
      <c r="I15100" s="50"/>
      <c r="J15100" s="50"/>
      <c r="K15100" s="50"/>
      <c r="L15100" s="50"/>
    </row>
    <row r="15101" spans="4:12" x14ac:dyDescent="0.25">
      <c r="D15101" s="50">
        <v>53606030</v>
      </c>
      <c r="E15101" s="50" t="s">
        <v>39</v>
      </c>
      <c r="F15101" s="50">
        <v>9899999903</v>
      </c>
      <c r="G15101" s="50"/>
      <c r="H15101" s="50"/>
      <c r="I15101" s="50"/>
      <c r="J15101" s="50"/>
      <c r="K15101" s="50"/>
      <c r="L15101" s="50"/>
    </row>
    <row r="15102" spans="4:12" x14ac:dyDescent="0.25">
      <c r="D15102" s="50">
        <v>53606040</v>
      </c>
      <c r="E15102" s="50" t="s">
        <v>39</v>
      </c>
      <c r="F15102" s="50">
        <v>9899999903</v>
      </c>
      <c r="G15102" s="50"/>
      <c r="H15102" s="50"/>
      <c r="I15102" s="50"/>
      <c r="J15102" s="50"/>
      <c r="K15102" s="50"/>
      <c r="L15102" s="50"/>
    </row>
    <row r="15103" spans="4:12" x14ac:dyDescent="0.25">
      <c r="D15103" s="50">
        <v>53606060</v>
      </c>
      <c r="E15103" s="50" t="s">
        <v>39</v>
      </c>
      <c r="F15103" s="50">
        <v>9899999903</v>
      </c>
      <c r="G15103" s="50"/>
      <c r="H15103" s="50"/>
      <c r="I15103" s="50"/>
      <c r="J15103" s="50"/>
      <c r="K15103" s="50"/>
      <c r="L15103" s="50"/>
    </row>
    <row r="15104" spans="4:12" x14ac:dyDescent="0.25">
      <c r="D15104" s="50">
        <v>53606080</v>
      </c>
      <c r="E15104" s="50" t="s">
        <v>39</v>
      </c>
      <c r="F15104" s="50">
        <v>9822608000</v>
      </c>
      <c r="G15104" s="50"/>
      <c r="H15104" s="50"/>
      <c r="I15104" s="50"/>
      <c r="J15104" s="50"/>
      <c r="K15104" s="50"/>
      <c r="L15104" s="50"/>
    </row>
    <row r="15105" spans="4:12" x14ac:dyDescent="0.25">
      <c r="D15105" s="50">
        <v>53606100</v>
      </c>
      <c r="E15105" s="50" t="s">
        <v>39</v>
      </c>
      <c r="F15105" s="50">
        <v>9822610000</v>
      </c>
      <c r="G15105" s="50"/>
      <c r="H15105" s="50"/>
      <c r="I15105" s="50"/>
      <c r="J15105" s="50"/>
      <c r="K15105" s="50"/>
      <c r="L15105" s="50"/>
    </row>
    <row r="15106" spans="4:12" x14ac:dyDescent="0.25">
      <c r="D15106" s="50">
        <v>53606120</v>
      </c>
      <c r="E15106" s="50" t="s">
        <v>39</v>
      </c>
      <c r="F15106" s="50">
        <v>9822612000</v>
      </c>
      <c r="G15106" s="50"/>
      <c r="H15106" s="50"/>
      <c r="I15106" s="50"/>
      <c r="J15106" s="50"/>
      <c r="K15106" s="50"/>
      <c r="L15106" s="50"/>
    </row>
    <row r="15107" spans="4:12" x14ac:dyDescent="0.25">
      <c r="D15107" s="50">
        <v>53606410</v>
      </c>
      <c r="E15107" s="50" t="s">
        <v>39</v>
      </c>
      <c r="F15107" s="50">
        <v>9899999903</v>
      </c>
      <c r="G15107" s="50"/>
      <c r="H15107" s="50"/>
      <c r="I15107" s="50"/>
      <c r="J15107" s="50"/>
      <c r="K15107" s="50"/>
      <c r="L15107" s="50"/>
    </row>
    <row r="15108" spans="4:12" x14ac:dyDescent="0.25">
      <c r="D15108" s="50">
        <v>53606420</v>
      </c>
      <c r="E15108" s="50" t="s">
        <v>39</v>
      </c>
      <c r="F15108" s="50">
        <v>9899999903</v>
      </c>
      <c r="G15108" s="50"/>
      <c r="H15108" s="50"/>
      <c r="I15108" s="50"/>
      <c r="J15108" s="50"/>
      <c r="K15108" s="50"/>
      <c r="L15108" s="50"/>
    </row>
    <row r="15109" spans="4:12" x14ac:dyDescent="0.25">
      <c r="D15109" s="50">
        <v>54001030</v>
      </c>
      <c r="E15109" s="50" t="s">
        <v>39</v>
      </c>
      <c r="F15109" s="50">
        <v>9899999903</v>
      </c>
      <c r="G15109" s="50"/>
      <c r="H15109" s="50"/>
      <c r="I15109" s="50"/>
      <c r="J15109" s="50"/>
      <c r="K15109" s="50"/>
      <c r="L15109" s="50"/>
    </row>
    <row r="15110" spans="4:12" x14ac:dyDescent="0.25">
      <c r="D15110" s="50">
        <v>54001040</v>
      </c>
      <c r="E15110" s="50" t="s">
        <v>39</v>
      </c>
      <c r="F15110" s="50">
        <v>9899999903</v>
      </c>
      <c r="G15110" s="50"/>
      <c r="H15110" s="50"/>
      <c r="I15110" s="50"/>
      <c r="J15110" s="50"/>
      <c r="K15110" s="50"/>
      <c r="L15110" s="50"/>
    </row>
    <row r="15111" spans="4:12" x14ac:dyDescent="0.25">
      <c r="D15111" s="50">
        <v>54001050</v>
      </c>
      <c r="E15111" s="50" t="s">
        <v>39</v>
      </c>
      <c r="F15111" s="50">
        <v>9899999903</v>
      </c>
      <c r="G15111" s="50"/>
      <c r="H15111" s="50"/>
      <c r="I15111" s="50"/>
      <c r="J15111" s="50"/>
      <c r="K15111" s="50"/>
      <c r="L15111" s="50"/>
    </row>
    <row r="15112" spans="4:12" x14ac:dyDescent="0.25">
      <c r="D15112" s="50">
        <v>54001060</v>
      </c>
      <c r="E15112" s="50" t="s">
        <v>39</v>
      </c>
      <c r="F15112" s="50">
        <v>9899999903</v>
      </c>
      <c r="G15112" s="50"/>
      <c r="H15112" s="50"/>
      <c r="I15112" s="50"/>
      <c r="J15112" s="50"/>
      <c r="K15112" s="50"/>
      <c r="L15112" s="50"/>
    </row>
    <row r="15113" spans="4:12" x14ac:dyDescent="0.25">
      <c r="D15113" s="50">
        <v>54001080</v>
      </c>
      <c r="E15113" s="50" t="s">
        <v>39</v>
      </c>
      <c r="F15113" s="50">
        <v>9821408000</v>
      </c>
      <c r="G15113" s="50">
        <v>9821508000</v>
      </c>
      <c r="H15113" s="50"/>
      <c r="I15113" s="50"/>
      <c r="J15113" s="50"/>
      <c r="K15113" s="50"/>
      <c r="L15113" s="50"/>
    </row>
    <row r="15114" spans="4:12" x14ac:dyDescent="0.25">
      <c r="D15114" s="50">
        <v>54001100</v>
      </c>
      <c r="E15114" s="50" t="s">
        <v>39</v>
      </c>
      <c r="F15114" s="50">
        <v>9821410000</v>
      </c>
      <c r="G15114" s="50">
        <v>9821510000</v>
      </c>
      <c r="H15114" s="50"/>
      <c r="I15114" s="50"/>
      <c r="J15114" s="50"/>
      <c r="K15114" s="50"/>
      <c r="L15114" s="50"/>
    </row>
    <row r="15115" spans="4:12" x14ac:dyDescent="0.25">
      <c r="D15115" s="50">
        <v>54001120</v>
      </c>
      <c r="E15115" s="50" t="s">
        <v>39</v>
      </c>
      <c r="F15115" s="50">
        <v>9821412000</v>
      </c>
      <c r="G15115" s="50">
        <v>9821512000</v>
      </c>
      <c r="H15115" s="50"/>
      <c r="I15115" s="50"/>
      <c r="J15115" s="50"/>
      <c r="K15115" s="50"/>
      <c r="L15115" s="50"/>
    </row>
    <row r="15116" spans="4:12" x14ac:dyDescent="0.25">
      <c r="D15116" s="50">
        <v>54001160</v>
      </c>
      <c r="E15116" s="50" t="s">
        <v>39</v>
      </c>
      <c r="F15116" s="50">
        <v>9821416000</v>
      </c>
      <c r="G15116" s="50">
        <v>9821516000</v>
      </c>
      <c r="H15116" s="50"/>
      <c r="I15116" s="50"/>
      <c r="J15116" s="50"/>
      <c r="K15116" s="50"/>
      <c r="L15116" s="50"/>
    </row>
    <row r="15117" spans="4:12" x14ac:dyDescent="0.25">
      <c r="D15117" s="50">
        <v>54001200</v>
      </c>
      <c r="E15117" s="50" t="s">
        <v>39</v>
      </c>
      <c r="F15117" s="50">
        <v>9821420000</v>
      </c>
      <c r="G15117" s="50">
        <v>9821520000</v>
      </c>
      <c r="H15117" s="50"/>
      <c r="I15117" s="50"/>
      <c r="J15117" s="50"/>
      <c r="K15117" s="50"/>
      <c r="L15117" s="50"/>
    </row>
    <row r="15118" spans="4:12" x14ac:dyDescent="0.25">
      <c r="D15118" s="50">
        <v>54002030</v>
      </c>
      <c r="E15118" s="50" t="s">
        <v>39</v>
      </c>
      <c r="F15118" s="50">
        <v>9899999903</v>
      </c>
      <c r="G15118" s="50"/>
      <c r="H15118" s="50"/>
      <c r="I15118" s="50"/>
      <c r="J15118" s="50"/>
      <c r="K15118" s="50"/>
      <c r="L15118" s="50"/>
    </row>
    <row r="15119" spans="4:12" x14ac:dyDescent="0.25">
      <c r="D15119" s="50">
        <v>54002040</v>
      </c>
      <c r="E15119" s="50" t="s">
        <v>39</v>
      </c>
      <c r="F15119" s="50">
        <v>9899999903</v>
      </c>
      <c r="G15119" s="50"/>
      <c r="H15119" s="50"/>
      <c r="I15119" s="50"/>
      <c r="J15119" s="50"/>
      <c r="K15119" s="50"/>
      <c r="L15119" s="50"/>
    </row>
    <row r="15120" spans="4:12" x14ac:dyDescent="0.25">
      <c r="D15120" s="50">
        <v>54002050</v>
      </c>
      <c r="E15120" s="50" t="s">
        <v>39</v>
      </c>
      <c r="F15120" s="50">
        <v>9899999903</v>
      </c>
      <c r="G15120" s="50"/>
      <c r="H15120" s="50"/>
      <c r="I15120" s="50"/>
      <c r="J15120" s="50"/>
      <c r="K15120" s="50"/>
      <c r="L15120" s="50"/>
    </row>
    <row r="15121" spans="4:12" x14ac:dyDescent="0.25">
      <c r="D15121" s="50">
        <v>54002060</v>
      </c>
      <c r="E15121" s="50" t="s">
        <v>39</v>
      </c>
      <c r="F15121" s="50">
        <v>9899999903</v>
      </c>
      <c r="G15121" s="50"/>
      <c r="H15121" s="50"/>
      <c r="I15121" s="50"/>
      <c r="J15121" s="50"/>
      <c r="K15121" s="50"/>
      <c r="L15121" s="50"/>
    </row>
    <row r="15122" spans="4:12" x14ac:dyDescent="0.25">
      <c r="D15122" s="50">
        <v>54002080</v>
      </c>
      <c r="E15122" s="50" t="s">
        <v>39</v>
      </c>
      <c r="F15122" s="50">
        <v>9821508000</v>
      </c>
      <c r="G15122" s="50">
        <v>9821408000</v>
      </c>
      <c r="H15122" s="50"/>
      <c r="I15122" s="50"/>
      <c r="J15122" s="50"/>
      <c r="K15122" s="50"/>
      <c r="L15122" s="50"/>
    </row>
    <row r="15123" spans="4:12" x14ac:dyDescent="0.25">
      <c r="D15123" s="50">
        <v>54002100</v>
      </c>
      <c r="E15123" s="50" t="s">
        <v>39</v>
      </c>
      <c r="F15123" s="50">
        <v>9821510000</v>
      </c>
      <c r="G15123" s="50">
        <v>9821410000</v>
      </c>
      <c r="H15123" s="50"/>
      <c r="I15123" s="50"/>
      <c r="J15123" s="50"/>
      <c r="K15123" s="50"/>
      <c r="L15123" s="50"/>
    </row>
    <row r="15124" spans="4:12" x14ac:dyDescent="0.25">
      <c r="D15124" s="50">
        <v>54002120</v>
      </c>
      <c r="E15124" s="50" t="s">
        <v>39</v>
      </c>
      <c r="F15124" s="50">
        <v>9821512000</v>
      </c>
      <c r="G15124" s="50">
        <v>9821412000</v>
      </c>
      <c r="H15124" s="50"/>
      <c r="I15124" s="50"/>
      <c r="J15124" s="50"/>
      <c r="K15124" s="50"/>
      <c r="L15124" s="50"/>
    </row>
    <row r="15125" spans="4:12" x14ac:dyDescent="0.25">
      <c r="D15125" s="50">
        <v>54002160</v>
      </c>
      <c r="E15125" s="50" t="s">
        <v>39</v>
      </c>
      <c r="F15125" s="50">
        <v>9821516000</v>
      </c>
      <c r="G15125" s="50">
        <v>9821416000</v>
      </c>
      <c r="H15125" s="50"/>
      <c r="I15125" s="50"/>
      <c r="J15125" s="50"/>
      <c r="K15125" s="50"/>
      <c r="L15125" s="50"/>
    </row>
    <row r="15126" spans="4:12" x14ac:dyDescent="0.25">
      <c r="D15126" s="50">
        <v>54002200</v>
      </c>
      <c r="E15126" s="50" t="s">
        <v>39</v>
      </c>
      <c r="F15126" s="50">
        <v>9821520000</v>
      </c>
      <c r="G15126" s="50">
        <v>9821420000</v>
      </c>
      <c r="H15126" s="50"/>
      <c r="I15126" s="50"/>
      <c r="J15126" s="50"/>
      <c r="K15126" s="50"/>
      <c r="L15126" s="50"/>
    </row>
    <row r="15127" spans="4:12" x14ac:dyDescent="0.25">
      <c r="D15127" s="50">
        <v>54003030</v>
      </c>
      <c r="E15127" s="50" t="s">
        <v>39</v>
      </c>
      <c r="F15127" s="50">
        <v>9899999903</v>
      </c>
      <c r="G15127" s="50"/>
      <c r="H15127" s="50"/>
      <c r="I15127" s="50"/>
      <c r="J15127" s="50"/>
      <c r="K15127" s="50"/>
      <c r="L15127" s="50"/>
    </row>
    <row r="15128" spans="4:12" x14ac:dyDescent="0.25">
      <c r="D15128" s="50">
        <v>54003040</v>
      </c>
      <c r="E15128" s="50" t="s">
        <v>39</v>
      </c>
      <c r="F15128" s="50">
        <v>9899999903</v>
      </c>
      <c r="G15128" s="50"/>
      <c r="H15128" s="50"/>
      <c r="I15128" s="50"/>
      <c r="J15128" s="50"/>
      <c r="K15128" s="50"/>
      <c r="L15128" s="50"/>
    </row>
    <row r="15129" spans="4:12" x14ac:dyDescent="0.25">
      <c r="D15129" s="50">
        <v>54003050</v>
      </c>
      <c r="E15129" s="50" t="s">
        <v>39</v>
      </c>
      <c r="F15129" s="50">
        <v>9899999903</v>
      </c>
      <c r="G15129" s="50"/>
      <c r="H15129" s="50"/>
      <c r="I15129" s="50"/>
      <c r="J15129" s="50"/>
      <c r="K15129" s="50"/>
      <c r="L15129" s="50"/>
    </row>
    <row r="15130" spans="4:12" x14ac:dyDescent="0.25">
      <c r="D15130" s="50">
        <v>54003060</v>
      </c>
      <c r="E15130" s="50" t="s">
        <v>39</v>
      </c>
      <c r="F15130" s="50">
        <v>9899999903</v>
      </c>
      <c r="G15130" s="50"/>
      <c r="H15130" s="50"/>
      <c r="I15130" s="50"/>
      <c r="J15130" s="50"/>
      <c r="K15130" s="50"/>
      <c r="L15130" s="50"/>
    </row>
    <row r="15131" spans="4:12" x14ac:dyDescent="0.25">
      <c r="D15131" s="50">
        <v>54003080</v>
      </c>
      <c r="E15131" s="50" t="s">
        <v>39</v>
      </c>
      <c r="F15131" s="50">
        <v>9821508000</v>
      </c>
      <c r="G15131" s="50">
        <v>9821408000</v>
      </c>
      <c r="H15131" s="50"/>
      <c r="I15131" s="50"/>
      <c r="J15131" s="50"/>
      <c r="K15131" s="50"/>
      <c r="L15131" s="50"/>
    </row>
    <row r="15132" spans="4:12" x14ac:dyDescent="0.25">
      <c r="D15132" s="50">
        <v>54003100</v>
      </c>
      <c r="E15132" s="50" t="s">
        <v>39</v>
      </c>
      <c r="F15132" s="50">
        <v>9821510000</v>
      </c>
      <c r="G15132" s="50">
        <v>9821410000</v>
      </c>
      <c r="H15132" s="50"/>
      <c r="I15132" s="50"/>
      <c r="J15132" s="50"/>
      <c r="K15132" s="50"/>
      <c r="L15132" s="50"/>
    </row>
    <row r="15133" spans="4:12" x14ac:dyDescent="0.25">
      <c r="D15133" s="50">
        <v>54003120</v>
      </c>
      <c r="E15133" s="50" t="s">
        <v>39</v>
      </c>
      <c r="F15133" s="50">
        <v>9821512000</v>
      </c>
      <c r="G15133" s="50">
        <v>9821412000</v>
      </c>
      <c r="H15133" s="50"/>
      <c r="I15133" s="50"/>
      <c r="J15133" s="50"/>
      <c r="K15133" s="50"/>
      <c r="L15133" s="50"/>
    </row>
    <row r="15134" spans="4:12" x14ac:dyDescent="0.25">
      <c r="D15134" s="50">
        <v>54003160</v>
      </c>
      <c r="E15134" s="50" t="s">
        <v>39</v>
      </c>
      <c r="F15134" s="50">
        <v>9821516000</v>
      </c>
      <c r="G15134" s="50">
        <v>9821416000</v>
      </c>
      <c r="H15134" s="50"/>
      <c r="I15134" s="50"/>
      <c r="J15134" s="50"/>
      <c r="K15134" s="50"/>
      <c r="L15134" s="50"/>
    </row>
    <row r="15135" spans="4:12" x14ac:dyDescent="0.25">
      <c r="D15135" s="50">
        <v>54003200</v>
      </c>
      <c r="E15135" s="50" t="s">
        <v>39</v>
      </c>
      <c r="F15135" s="50">
        <v>9821520000</v>
      </c>
      <c r="G15135" s="50">
        <v>9821420000</v>
      </c>
      <c r="H15135" s="50"/>
      <c r="I15135" s="50"/>
      <c r="J15135" s="50"/>
      <c r="K15135" s="50"/>
      <c r="L15135" s="50"/>
    </row>
    <row r="15136" spans="4:12" x14ac:dyDescent="0.25">
      <c r="D15136" s="50">
        <v>54004030</v>
      </c>
      <c r="E15136" s="50" t="s">
        <v>39</v>
      </c>
      <c r="F15136" s="50">
        <v>9899999903</v>
      </c>
      <c r="G15136" s="50"/>
      <c r="H15136" s="50"/>
      <c r="I15136" s="50"/>
      <c r="J15136" s="50"/>
      <c r="K15136" s="50"/>
      <c r="L15136" s="50"/>
    </row>
    <row r="15137" spans="4:12" x14ac:dyDescent="0.25">
      <c r="D15137" s="50">
        <v>54004040</v>
      </c>
      <c r="E15137" s="50" t="s">
        <v>39</v>
      </c>
      <c r="F15137" s="50">
        <v>9899999903</v>
      </c>
      <c r="G15137" s="50"/>
      <c r="H15137" s="50"/>
      <c r="I15137" s="50"/>
      <c r="J15137" s="50"/>
      <c r="K15137" s="50"/>
      <c r="L15137" s="50"/>
    </row>
    <row r="15138" spans="4:12" x14ac:dyDescent="0.25">
      <c r="D15138" s="50">
        <v>54004050</v>
      </c>
      <c r="E15138" s="50" t="s">
        <v>39</v>
      </c>
      <c r="F15138" s="50">
        <v>9899999903</v>
      </c>
      <c r="G15138" s="50"/>
      <c r="H15138" s="50"/>
      <c r="I15138" s="50"/>
      <c r="J15138" s="50"/>
      <c r="K15138" s="50"/>
      <c r="L15138" s="50"/>
    </row>
    <row r="15139" spans="4:12" x14ac:dyDescent="0.25">
      <c r="D15139" s="50">
        <v>54004060</v>
      </c>
      <c r="E15139" s="50" t="s">
        <v>39</v>
      </c>
      <c r="F15139" s="50">
        <v>9899999903</v>
      </c>
      <c r="G15139" s="50"/>
      <c r="H15139" s="50"/>
      <c r="I15139" s="50"/>
      <c r="J15139" s="50"/>
      <c r="K15139" s="50"/>
      <c r="L15139" s="50"/>
    </row>
    <row r="15140" spans="4:12" x14ac:dyDescent="0.25">
      <c r="D15140" s="50">
        <v>54004080</v>
      </c>
      <c r="E15140" s="50" t="s">
        <v>39</v>
      </c>
      <c r="F15140" s="50">
        <v>9821508000</v>
      </c>
      <c r="G15140" s="50">
        <v>9821408000</v>
      </c>
      <c r="H15140" s="50"/>
      <c r="I15140" s="50"/>
      <c r="J15140" s="50"/>
      <c r="K15140" s="50"/>
      <c r="L15140" s="50"/>
    </row>
    <row r="15141" spans="4:12" x14ac:dyDescent="0.25">
      <c r="D15141" s="50">
        <v>54004100</v>
      </c>
      <c r="E15141" s="50" t="s">
        <v>39</v>
      </c>
      <c r="F15141" s="50">
        <v>9821510000</v>
      </c>
      <c r="G15141" s="50">
        <v>9821410000</v>
      </c>
      <c r="H15141" s="50"/>
      <c r="I15141" s="50"/>
      <c r="J15141" s="50"/>
      <c r="K15141" s="50"/>
      <c r="L15141" s="50"/>
    </row>
    <row r="15142" spans="4:12" x14ac:dyDescent="0.25">
      <c r="D15142" s="50">
        <v>54004120</v>
      </c>
      <c r="E15142" s="50" t="s">
        <v>39</v>
      </c>
      <c r="F15142" s="50">
        <v>9821512000</v>
      </c>
      <c r="G15142" s="50">
        <v>9821412000</v>
      </c>
      <c r="H15142" s="50"/>
      <c r="I15142" s="50"/>
      <c r="J15142" s="50"/>
      <c r="K15142" s="50"/>
      <c r="L15142" s="50"/>
    </row>
    <row r="15143" spans="4:12" x14ac:dyDescent="0.25">
      <c r="D15143" s="50">
        <v>54004160</v>
      </c>
      <c r="E15143" s="50" t="s">
        <v>39</v>
      </c>
      <c r="F15143" s="50">
        <v>9821516000</v>
      </c>
      <c r="G15143" s="50">
        <v>9821416000</v>
      </c>
      <c r="H15143" s="50"/>
      <c r="I15143" s="50"/>
      <c r="J15143" s="50"/>
      <c r="K15143" s="50"/>
      <c r="L15143" s="50"/>
    </row>
    <row r="15144" spans="4:12" x14ac:dyDescent="0.25">
      <c r="D15144" s="50">
        <v>54004200</v>
      </c>
      <c r="E15144" s="50" t="s">
        <v>39</v>
      </c>
      <c r="F15144" s="50">
        <v>9821520000</v>
      </c>
      <c r="G15144" s="50">
        <v>9821420000</v>
      </c>
      <c r="H15144" s="50"/>
      <c r="I15144" s="50"/>
      <c r="J15144" s="50"/>
      <c r="K15144" s="50"/>
      <c r="L15144" s="50"/>
    </row>
    <row r="15145" spans="4:12" x14ac:dyDescent="0.25">
      <c r="D15145" s="50">
        <v>54005030</v>
      </c>
      <c r="E15145" s="50" t="s">
        <v>39</v>
      </c>
      <c r="F15145" s="50">
        <v>9899999903</v>
      </c>
      <c r="G15145" s="50"/>
      <c r="H15145" s="50"/>
      <c r="I15145" s="50"/>
      <c r="J15145" s="50"/>
      <c r="K15145" s="50"/>
      <c r="L15145" s="50"/>
    </row>
    <row r="15146" spans="4:12" x14ac:dyDescent="0.25">
      <c r="D15146" s="50">
        <v>54005040</v>
      </c>
      <c r="E15146" s="50" t="s">
        <v>39</v>
      </c>
      <c r="F15146" s="50">
        <v>9899999903</v>
      </c>
      <c r="G15146" s="50"/>
      <c r="H15146" s="50"/>
      <c r="I15146" s="50"/>
      <c r="J15146" s="50"/>
      <c r="K15146" s="50"/>
      <c r="L15146" s="50"/>
    </row>
    <row r="15147" spans="4:12" x14ac:dyDescent="0.25">
      <c r="D15147" s="50">
        <v>54005050</v>
      </c>
      <c r="E15147" s="50" t="s">
        <v>39</v>
      </c>
      <c r="F15147" s="50">
        <v>9899999903</v>
      </c>
      <c r="G15147" s="50"/>
      <c r="H15147" s="50"/>
      <c r="I15147" s="50"/>
      <c r="J15147" s="50"/>
      <c r="K15147" s="50"/>
      <c r="L15147" s="50"/>
    </row>
    <row r="15148" spans="4:12" x14ac:dyDescent="0.25">
      <c r="D15148" s="50">
        <v>54005060</v>
      </c>
      <c r="E15148" s="50" t="s">
        <v>39</v>
      </c>
      <c r="F15148" s="50">
        <v>9899999903</v>
      </c>
      <c r="G15148" s="50"/>
      <c r="H15148" s="50"/>
      <c r="I15148" s="50"/>
      <c r="J15148" s="50"/>
      <c r="K15148" s="50"/>
      <c r="L15148" s="50"/>
    </row>
    <row r="15149" spans="4:12" x14ac:dyDescent="0.25">
      <c r="D15149" s="50">
        <v>54005080</v>
      </c>
      <c r="E15149" s="50" t="s">
        <v>39</v>
      </c>
      <c r="F15149" s="50">
        <v>9821408000</v>
      </c>
      <c r="G15149" s="50">
        <v>9821508000</v>
      </c>
      <c r="H15149" s="50"/>
      <c r="I15149" s="50"/>
      <c r="J15149" s="50"/>
      <c r="K15149" s="50"/>
      <c r="L15149" s="50"/>
    </row>
    <row r="15150" spans="4:12" x14ac:dyDescent="0.25">
      <c r="D15150" s="50">
        <v>54005100</v>
      </c>
      <c r="E15150" s="50" t="s">
        <v>39</v>
      </c>
      <c r="F15150" s="50">
        <v>9821410000</v>
      </c>
      <c r="G15150" s="50">
        <v>9821510000</v>
      </c>
      <c r="H15150" s="50"/>
      <c r="I15150" s="50"/>
      <c r="J15150" s="50"/>
      <c r="K15150" s="50"/>
      <c r="L15150" s="50"/>
    </row>
    <row r="15151" spans="4:12" x14ac:dyDescent="0.25">
      <c r="D15151" s="50">
        <v>54005120</v>
      </c>
      <c r="E15151" s="50" t="s">
        <v>39</v>
      </c>
      <c r="F15151" s="50">
        <v>9821412000</v>
      </c>
      <c r="G15151" s="50">
        <v>9821512000</v>
      </c>
      <c r="H15151" s="50"/>
      <c r="I15151" s="50"/>
      <c r="J15151" s="50"/>
      <c r="K15151" s="50"/>
      <c r="L15151" s="50"/>
    </row>
    <row r="15152" spans="4:12" x14ac:dyDescent="0.25">
      <c r="D15152" s="50">
        <v>54005160</v>
      </c>
      <c r="E15152" s="50" t="s">
        <v>39</v>
      </c>
      <c r="F15152" s="50">
        <v>9821416000</v>
      </c>
      <c r="G15152" s="50">
        <v>9821516000</v>
      </c>
      <c r="H15152" s="50"/>
      <c r="I15152" s="50"/>
      <c r="J15152" s="50"/>
      <c r="K15152" s="50"/>
      <c r="L15152" s="50"/>
    </row>
    <row r="15153" spans="4:12" x14ac:dyDescent="0.25">
      <c r="D15153" s="50">
        <v>54005200</v>
      </c>
      <c r="E15153" s="50" t="s">
        <v>39</v>
      </c>
      <c r="F15153" s="50">
        <v>9821420000</v>
      </c>
      <c r="G15153" s="50">
        <v>9821520000</v>
      </c>
      <c r="H15153" s="50"/>
      <c r="I15153" s="50"/>
      <c r="J15153" s="50"/>
      <c r="K15153" s="50"/>
      <c r="L15153" s="50"/>
    </row>
    <row r="15154" spans="4:12" x14ac:dyDescent="0.25">
      <c r="D15154" s="50">
        <v>54006030</v>
      </c>
      <c r="E15154" s="50" t="s">
        <v>39</v>
      </c>
      <c r="F15154" s="50">
        <v>9899999903</v>
      </c>
      <c r="G15154" s="50"/>
      <c r="H15154" s="50"/>
      <c r="I15154" s="50"/>
      <c r="J15154" s="50"/>
      <c r="K15154" s="50"/>
      <c r="L15154" s="50"/>
    </row>
    <row r="15155" spans="4:12" x14ac:dyDescent="0.25">
      <c r="D15155" s="50">
        <v>54006040</v>
      </c>
      <c r="E15155" s="50" t="s">
        <v>39</v>
      </c>
      <c r="F15155" s="50">
        <v>9899999903</v>
      </c>
      <c r="G15155" s="50"/>
      <c r="H15155" s="50"/>
      <c r="I15155" s="50"/>
      <c r="J15155" s="50"/>
      <c r="K15155" s="50"/>
      <c r="L15155" s="50"/>
    </row>
    <row r="15156" spans="4:12" x14ac:dyDescent="0.25">
      <c r="D15156" s="50">
        <v>54006050</v>
      </c>
      <c r="E15156" s="50" t="s">
        <v>39</v>
      </c>
      <c r="F15156" s="50">
        <v>9899999903</v>
      </c>
      <c r="G15156" s="50"/>
      <c r="H15156" s="50"/>
      <c r="I15156" s="50"/>
      <c r="J15156" s="50"/>
      <c r="K15156" s="50"/>
      <c r="L15156" s="50"/>
    </row>
    <row r="15157" spans="4:12" x14ac:dyDescent="0.25">
      <c r="D15157" s="50">
        <v>54006060</v>
      </c>
      <c r="E15157" s="50" t="s">
        <v>39</v>
      </c>
      <c r="F15157" s="50">
        <v>9899999903</v>
      </c>
      <c r="G15157" s="50"/>
      <c r="H15157" s="50"/>
      <c r="I15157" s="50"/>
      <c r="J15157" s="50"/>
      <c r="K15157" s="50"/>
      <c r="L15157" s="50"/>
    </row>
    <row r="15158" spans="4:12" x14ac:dyDescent="0.25">
      <c r="D15158" s="50">
        <v>54006080</v>
      </c>
      <c r="E15158" s="50" t="s">
        <v>39</v>
      </c>
      <c r="F15158" s="50">
        <v>9821508000</v>
      </c>
      <c r="G15158" s="50">
        <v>9821408000</v>
      </c>
      <c r="H15158" s="50"/>
      <c r="I15158" s="50"/>
      <c r="J15158" s="50"/>
      <c r="K15158" s="50"/>
      <c r="L15158" s="50"/>
    </row>
    <row r="15159" spans="4:12" x14ac:dyDescent="0.25">
      <c r="D15159" s="50">
        <v>54006100</v>
      </c>
      <c r="E15159" s="50" t="s">
        <v>39</v>
      </c>
      <c r="F15159" s="50">
        <v>9821510000</v>
      </c>
      <c r="G15159" s="50">
        <v>9821410000</v>
      </c>
      <c r="H15159" s="50"/>
      <c r="I15159" s="50"/>
      <c r="J15159" s="50"/>
      <c r="K15159" s="50"/>
      <c r="L15159" s="50"/>
    </row>
    <row r="15160" spans="4:12" x14ac:dyDescent="0.25">
      <c r="D15160" s="50">
        <v>54006120</v>
      </c>
      <c r="E15160" s="50" t="s">
        <v>39</v>
      </c>
      <c r="F15160" s="50">
        <v>9821512000</v>
      </c>
      <c r="G15160" s="50">
        <v>9821412000</v>
      </c>
      <c r="H15160" s="50"/>
      <c r="I15160" s="50"/>
      <c r="J15160" s="50"/>
      <c r="K15160" s="50"/>
      <c r="L15160" s="50"/>
    </row>
    <row r="15161" spans="4:12" x14ac:dyDescent="0.25">
      <c r="D15161" s="50">
        <v>54006160</v>
      </c>
      <c r="E15161" s="50" t="s">
        <v>39</v>
      </c>
      <c r="F15161" s="50">
        <v>9821516000</v>
      </c>
      <c r="G15161" s="50">
        <v>9821416000</v>
      </c>
      <c r="H15161" s="50"/>
      <c r="I15161" s="50"/>
      <c r="J15161" s="50"/>
      <c r="K15161" s="50"/>
      <c r="L15161" s="50"/>
    </row>
    <row r="15162" spans="4:12" x14ac:dyDescent="0.25">
      <c r="D15162" s="50">
        <v>54006200</v>
      </c>
      <c r="E15162" s="50" t="s">
        <v>39</v>
      </c>
      <c r="F15162" s="50">
        <v>9821520000</v>
      </c>
      <c r="G15162" s="50">
        <v>9821420000</v>
      </c>
      <c r="H15162" s="50"/>
      <c r="I15162" s="50"/>
      <c r="J15162" s="50"/>
      <c r="K15162" s="50"/>
      <c r="L15162" s="50"/>
    </row>
    <row r="15163" spans="4:12" x14ac:dyDescent="0.25">
      <c r="D15163" s="50">
        <v>54007060</v>
      </c>
      <c r="E15163" s="50" t="s">
        <v>39</v>
      </c>
      <c r="F15163" s="50">
        <v>9899999903</v>
      </c>
      <c r="G15163" s="50"/>
      <c r="H15163" s="50"/>
      <c r="I15163" s="50"/>
      <c r="J15163" s="50"/>
      <c r="K15163" s="50"/>
      <c r="L15163" s="50"/>
    </row>
    <row r="15164" spans="4:12" x14ac:dyDescent="0.25">
      <c r="D15164" s="50">
        <v>54007070</v>
      </c>
      <c r="E15164" s="50" t="s">
        <v>39</v>
      </c>
      <c r="F15164" s="50">
        <v>9800408000</v>
      </c>
      <c r="G15164" s="50">
        <v>9811008000</v>
      </c>
      <c r="H15164" s="50">
        <v>9800808000</v>
      </c>
      <c r="I15164" s="50">
        <v>9838608000</v>
      </c>
      <c r="J15164" s="50"/>
      <c r="K15164" s="50"/>
      <c r="L15164" s="50"/>
    </row>
    <row r="15165" spans="4:12" x14ac:dyDescent="0.25">
      <c r="D15165" s="50">
        <v>54007080</v>
      </c>
      <c r="E15165" s="50" t="s">
        <v>39</v>
      </c>
      <c r="F15165" s="50">
        <v>9800408000</v>
      </c>
      <c r="G15165" s="50">
        <v>9811008000</v>
      </c>
      <c r="H15165" s="50">
        <v>9800808000</v>
      </c>
      <c r="I15165" s="50">
        <v>9838608000</v>
      </c>
      <c r="J15165" s="50"/>
      <c r="K15165" s="50"/>
      <c r="L15165" s="50"/>
    </row>
    <row r="15166" spans="4:12" x14ac:dyDescent="0.25">
      <c r="D15166" s="50">
        <v>54007090</v>
      </c>
      <c r="E15166" s="50" t="s">
        <v>39</v>
      </c>
      <c r="F15166" s="50">
        <v>9800410000</v>
      </c>
      <c r="G15166" s="50">
        <v>9811010000</v>
      </c>
      <c r="H15166" s="50">
        <v>9800810000</v>
      </c>
      <c r="I15166" s="50">
        <v>9838610000</v>
      </c>
      <c r="J15166" s="50"/>
      <c r="K15166" s="50"/>
      <c r="L15166" s="50"/>
    </row>
    <row r="15167" spans="4:12" x14ac:dyDescent="0.25">
      <c r="D15167" s="50">
        <v>54007100</v>
      </c>
      <c r="E15167" s="50" t="s">
        <v>39</v>
      </c>
      <c r="F15167" s="50">
        <v>9800410000</v>
      </c>
      <c r="G15167" s="50">
        <v>9811010000</v>
      </c>
      <c r="H15167" s="50">
        <v>9800810000</v>
      </c>
      <c r="I15167" s="50">
        <v>9838610000</v>
      </c>
      <c r="J15167" s="50"/>
      <c r="K15167" s="50"/>
      <c r="L15167" s="50"/>
    </row>
    <row r="15168" spans="4:12" x14ac:dyDescent="0.25">
      <c r="D15168" s="50">
        <v>54007120</v>
      </c>
      <c r="E15168" s="50" t="s">
        <v>39</v>
      </c>
      <c r="F15168" s="50">
        <v>9800412000</v>
      </c>
      <c r="G15168" s="50">
        <v>9811012000</v>
      </c>
      <c r="H15168" s="50">
        <v>9800812000</v>
      </c>
      <c r="I15168" s="50">
        <v>9838612000</v>
      </c>
      <c r="J15168" s="50"/>
      <c r="K15168" s="50"/>
      <c r="L15168" s="50"/>
    </row>
    <row r="15169" spans="4:12" x14ac:dyDescent="0.25">
      <c r="D15169" s="50">
        <v>54007140</v>
      </c>
      <c r="E15169" s="50" t="s">
        <v>39</v>
      </c>
      <c r="F15169" s="50">
        <v>9800414000</v>
      </c>
      <c r="G15169" s="50">
        <v>9811014000</v>
      </c>
      <c r="H15169" s="50">
        <v>9800814000</v>
      </c>
      <c r="I15169" s="50">
        <v>9838614000</v>
      </c>
      <c r="J15169" s="50"/>
      <c r="K15169" s="50"/>
      <c r="L15169" s="50"/>
    </row>
    <row r="15170" spans="4:12" x14ac:dyDescent="0.25">
      <c r="D15170" s="50">
        <v>54007160</v>
      </c>
      <c r="E15170" s="50" t="s">
        <v>39</v>
      </c>
      <c r="F15170" s="50">
        <v>9800416000</v>
      </c>
      <c r="G15170" s="50">
        <v>9811016000</v>
      </c>
      <c r="H15170" s="50">
        <v>9800816000</v>
      </c>
      <c r="I15170" s="50">
        <v>9838616000</v>
      </c>
      <c r="J15170" s="50"/>
      <c r="K15170" s="50"/>
      <c r="L15170" s="50"/>
    </row>
    <row r="15171" spans="4:12" x14ac:dyDescent="0.25">
      <c r="D15171" s="50">
        <v>54007180</v>
      </c>
      <c r="E15171" s="50" t="s">
        <v>39</v>
      </c>
      <c r="F15171" s="50">
        <v>9800418000</v>
      </c>
      <c r="G15171" s="50">
        <v>9811018000</v>
      </c>
      <c r="H15171" s="50">
        <v>9800818000</v>
      </c>
      <c r="I15171" s="50">
        <v>9838618000</v>
      </c>
      <c r="J15171" s="50"/>
      <c r="K15171" s="50"/>
      <c r="L15171" s="50"/>
    </row>
    <row r="15172" spans="4:12" x14ac:dyDescent="0.25">
      <c r="D15172" s="50">
        <v>54007200</v>
      </c>
      <c r="E15172" s="50" t="s">
        <v>39</v>
      </c>
      <c r="F15172" s="50">
        <v>9800420000</v>
      </c>
      <c r="G15172" s="50">
        <v>9811020000</v>
      </c>
      <c r="H15172" s="50">
        <v>9800820000</v>
      </c>
      <c r="I15172" s="50">
        <v>9838620000</v>
      </c>
      <c r="J15172" s="50"/>
      <c r="K15172" s="50"/>
      <c r="L15172" s="50"/>
    </row>
    <row r="15173" spans="4:12" x14ac:dyDescent="0.25">
      <c r="D15173" s="50">
        <v>54007250</v>
      </c>
      <c r="E15173" s="50" t="s">
        <v>39</v>
      </c>
      <c r="F15173" s="50">
        <v>9800426000</v>
      </c>
      <c r="G15173" s="50">
        <v>9811026000</v>
      </c>
      <c r="H15173" s="50">
        <v>9800826000</v>
      </c>
      <c r="I15173" s="50">
        <v>9838626000</v>
      </c>
      <c r="J15173" s="50"/>
      <c r="K15173" s="50"/>
      <c r="L15173" s="50"/>
    </row>
    <row r="15174" spans="4:12" x14ac:dyDescent="0.25">
      <c r="D15174" s="50">
        <v>54007320</v>
      </c>
      <c r="E15174" s="50" t="s">
        <v>39</v>
      </c>
      <c r="F15174" s="50">
        <v>9800432000</v>
      </c>
      <c r="G15174" s="50">
        <v>9811032000</v>
      </c>
      <c r="H15174" s="50">
        <v>9800832000</v>
      </c>
      <c r="I15174" s="50">
        <v>9838632000</v>
      </c>
      <c r="J15174" s="50"/>
      <c r="K15174" s="50"/>
      <c r="L15174" s="50"/>
    </row>
    <row r="15175" spans="4:12" x14ac:dyDescent="0.25">
      <c r="D15175" s="50">
        <v>54007400</v>
      </c>
      <c r="E15175" s="50" t="s">
        <v>39</v>
      </c>
      <c r="F15175" s="50">
        <v>9800440000</v>
      </c>
      <c r="G15175" s="50">
        <v>9811040000</v>
      </c>
      <c r="H15175" s="50">
        <v>9800840000</v>
      </c>
      <c r="I15175" s="50">
        <v>9838640000</v>
      </c>
      <c r="J15175" s="50"/>
      <c r="K15175" s="50"/>
      <c r="L15175" s="50"/>
    </row>
    <row r="15176" spans="4:12" x14ac:dyDescent="0.25">
      <c r="D15176" s="50">
        <v>54008060</v>
      </c>
      <c r="E15176" s="50" t="s">
        <v>39</v>
      </c>
      <c r="F15176" s="50">
        <v>9899999903</v>
      </c>
      <c r="G15176" s="50"/>
      <c r="H15176" s="50"/>
      <c r="I15176" s="50"/>
      <c r="J15176" s="50"/>
      <c r="K15176" s="50"/>
      <c r="L15176" s="50"/>
    </row>
    <row r="15177" spans="4:12" x14ac:dyDescent="0.25">
      <c r="D15177" s="50">
        <v>54008080</v>
      </c>
      <c r="E15177" s="50" t="s">
        <v>39</v>
      </c>
      <c r="F15177" s="50">
        <v>9800708000</v>
      </c>
      <c r="G15177" s="50">
        <v>9811108000</v>
      </c>
      <c r="H15177" s="50">
        <v>9800308000</v>
      </c>
      <c r="I15177" s="50">
        <v>9838708000</v>
      </c>
      <c r="J15177" s="50"/>
      <c r="K15177" s="50"/>
      <c r="L15177" s="50"/>
    </row>
    <row r="15178" spans="4:12" x14ac:dyDescent="0.25">
      <c r="D15178" s="50">
        <v>54008100</v>
      </c>
      <c r="E15178" s="50" t="s">
        <v>39</v>
      </c>
      <c r="F15178" s="50">
        <v>9800710000</v>
      </c>
      <c r="G15178" s="50">
        <v>9811110000</v>
      </c>
      <c r="H15178" s="50">
        <v>9800310000</v>
      </c>
      <c r="I15178" s="50">
        <v>9838710000</v>
      </c>
      <c r="J15178" s="50"/>
      <c r="K15178" s="50"/>
      <c r="L15178" s="50"/>
    </row>
    <row r="15179" spans="4:12" x14ac:dyDescent="0.25">
      <c r="D15179" s="50">
        <v>54008120</v>
      </c>
      <c r="E15179" s="50" t="s">
        <v>39</v>
      </c>
      <c r="F15179" s="50">
        <v>9800712000</v>
      </c>
      <c r="G15179" s="50">
        <v>9811112000</v>
      </c>
      <c r="H15179" s="50">
        <v>9800312000</v>
      </c>
      <c r="I15179" s="50">
        <v>9838712000</v>
      </c>
      <c r="J15179" s="50"/>
      <c r="K15179" s="50"/>
      <c r="L15179" s="50"/>
    </row>
    <row r="15180" spans="4:12" x14ac:dyDescent="0.25">
      <c r="D15180" s="50">
        <v>54008140</v>
      </c>
      <c r="E15180" s="50" t="s">
        <v>39</v>
      </c>
      <c r="F15180" s="50">
        <v>9800714000</v>
      </c>
      <c r="G15180" s="50">
        <v>9811114000</v>
      </c>
      <c r="H15180" s="50">
        <v>9800314000</v>
      </c>
      <c r="I15180" s="50">
        <v>9838714000</v>
      </c>
      <c r="J15180" s="50"/>
      <c r="K15180" s="50"/>
      <c r="L15180" s="50"/>
    </row>
    <row r="15181" spans="4:12" x14ac:dyDescent="0.25">
      <c r="D15181" s="50">
        <v>54008160</v>
      </c>
      <c r="E15181" s="50" t="s">
        <v>39</v>
      </c>
      <c r="F15181" s="50">
        <v>9800716000</v>
      </c>
      <c r="G15181" s="50">
        <v>9811116000</v>
      </c>
      <c r="H15181" s="50">
        <v>9800316000</v>
      </c>
      <c r="I15181" s="50">
        <v>9838716000</v>
      </c>
      <c r="J15181" s="50"/>
      <c r="K15181" s="50"/>
      <c r="L15181" s="50"/>
    </row>
    <row r="15182" spans="4:12" x14ac:dyDescent="0.25">
      <c r="D15182" s="50">
        <v>54008180</v>
      </c>
      <c r="E15182" s="50" t="s">
        <v>39</v>
      </c>
      <c r="F15182" s="50">
        <v>9800718000</v>
      </c>
      <c r="G15182" s="50">
        <v>9811118000</v>
      </c>
      <c r="H15182" s="50">
        <v>9800318000</v>
      </c>
      <c r="I15182" s="50">
        <v>9838718000</v>
      </c>
      <c r="J15182" s="50"/>
      <c r="K15182" s="50"/>
      <c r="L15182" s="50"/>
    </row>
    <row r="15183" spans="4:12" x14ac:dyDescent="0.25">
      <c r="D15183" s="50">
        <v>54008200</v>
      </c>
      <c r="E15183" s="50" t="s">
        <v>39</v>
      </c>
      <c r="F15183" s="50">
        <v>9800720000</v>
      </c>
      <c r="G15183" s="50">
        <v>9811120000</v>
      </c>
      <c r="H15183" s="50">
        <v>9800320000</v>
      </c>
      <c r="I15183" s="50">
        <v>9838720000</v>
      </c>
      <c r="J15183" s="50"/>
      <c r="K15183" s="50"/>
      <c r="L15183" s="50"/>
    </row>
    <row r="15184" spans="4:12" x14ac:dyDescent="0.25">
      <c r="D15184" s="50">
        <v>54008250</v>
      </c>
      <c r="E15184" s="50" t="s">
        <v>39</v>
      </c>
      <c r="F15184" s="50">
        <v>9800726000</v>
      </c>
      <c r="G15184" s="50">
        <v>9811126000</v>
      </c>
      <c r="H15184" s="50">
        <v>9800326000</v>
      </c>
      <c r="I15184" s="50">
        <v>9838726000</v>
      </c>
      <c r="J15184" s="50"/>
      <c r="K15184" s="50"/>
      <c r="L15184" s="50"/>
    </row>
    <row r="15185" spans="4:12" x14ac:dyDescent="0.25">
      <c r="D15185" s="50">
        <v>54008300</v>
      </c>
      <c r="E15185" s="50" t="s">
        <v>39</v>
      </c>
      <c r="F15185" s="50">
        <v>9800732000</v>
      </c>
      <c r="G15185" s="50">
        <v>9811132000</v>
      </c>
      <c r="H15185" s="50">
        <v>9800332000</v>
      </c>
      <c r="I15185" s="50">
        <v>9838732000</v>
      </c>
      <c r="J15185" s="50"/>
      <c r="K15185" s="50"/>
      <c r="L15185" s="50"/>
    </row>
    <row r="15186" spans="4:12" x14ac:dyDescent="0.25">
      <c r="D15186" s="50">
        <v>54008320</v>
      </c>
      <c r="E15186" s="50" t="s">
        <v>39</v>
      </c>
      <c r="F15186" s="50">
        <v>9800732000</v>
      </c>
      <c r="G15186" s="50">
        <v>9811132000</v>
      </c>
      <c r="H15186" s="50">
        <v>9800332000</v>
      </c>
      <c r="I15186" s="50">
        <v>9838732000</v>
      </c>
      <c r="J15186" s="50"/>
      <c r="K15186" s="50"/>
      <c r="L15186" s="50"/>
    </row>
    <row r="15187" spans="4:12" x14ac:dyDescent="0.25">
      <c r="D15187" s="50">
        <v>54008400</v>
      </c>
      <c r="E15187" s="50" t="s">
        <v>39</v>
      </c>
      <c r="F15187" s="50">
        <v>9800740000</v>
      </c>
      <c r="G15187" s="50">
        <v>9811140000</v>
      </c>
      <c r="H15187" s="50">
        <v>9800340000</v>
      </c>
      <c r="I15187" s="50">
        <v>9838740000</v>
      </c>
      <c r="J15187" s="50"/>
      <c r="K15187" s="50"/>
      <c r="L15187" s="50"/>
    </row>
    <row r="15188" spans="4:12" x14ac:dyDescent="0.25">
      <c r="D15188" s="50">
        <v>54009060</v>
      </c>
      <c r="E15188" s="50" t="s">
        <v>39</v>
      </c>
      <c r="F15188" s="50">
        <v>9899999903</v>
      </c>
      <c r="G15188" s="50"/>
      <c r="H15188" s="50"/>
      <c r="I15188" s="50"/>
      <c r="J15188" s="50"/>
      <c r="K15188" s="50"/>
      <c r="L15188" s="50"/>
    </row>
    <row r="15189" spans="4:12" x14ac:dyDescent="0.25">
      <c r="D15189" s="50">
        <v>54009080</v>
      </c>
      <c r="E15189" s="50" t="s">
        <v>39</v>
      </c>
      <c r="F15189" s="50">
        <v>9800408000</v>
      </c>
      <c r="G15189" s="50">
        <v>9811008000</v>
      </c>
      <c r="H15189" s="50">
        <v>9800808000</v>
      </c>
      <c r="I15189" s="50">
        <v>9838608000</v>
      </c>
      <c r="J15189" s="50"/>
      <c r="K15189" s="50"/>
      <c r="L15189" s="50"/>
    </row>
    <row r="15190" spans="4:12" x14ac:dyDescent="0.25">
      <c r="D15190" s="50">
        <v>54009100</v>
      </c>
      <c r="E15190" s="50" t="s">
        <v>39</v>
      </c>
      <c r="F15190" s="50">
        <v>9800410000</v>
      </c>
      <c r="G15190" s="50">
        <v>9811010000</v>
      </c>
      <c r="H15190" s="50">
        <v>9800810000</v>
      </c>
      <c r="I15190" s="50">
        <v>9838610000</v>
      </c>
      <c r="J15190" s="50"/>
      <c r="K15190" s="50"/>
      <c r="L15190" s="50"/>
    </row>
    <row r="15191" spans="4:12" x14ac:dyDescent="0.25">
      <c r="D15191" s="50">
        <v>54009120</v>
      </c>
      <c r="E15191" s="50" t="s">
        <v>39</v>
      </c>
      <c r="F15191" s="50">
        <v>9800412000</v>
      </c>
      <c r="G15191" s="50">
        <v>9811012000</v>
      </c>
      <c r="H15191" s="50">
        <v>9800812000</v>
      </c>
      <c r="I15191" s="50">
        <v>9838612000</v>
      </c>
      <c r="J15191" s="50"/>
      <c r="K15191" s="50"/>
      <c r="L15191" s="50"/>
    </row>
    <row r="15192" spans="4:12" x14ac:dyDescent="0.25">
      <c r="D15192" s="50">
        <v>54009140</v>
      </c>
      <c r="E15192" s="50" t="s">
        <v>39</v>
      </c>
      <c r="F15192" s="50">
        <v>9800414000</v>
      </c>
      <c r="G15192" s="50">
        <v>9811014000</v>
      </c>
      <c r="H15192" s="50">
        <v>9800814000</v>
      </c>
      <c r="I15192" s="50">
        <v>9838614000</v>
      </c>
      <c r="J15192" s="50"/>
      <c r="K15192" s="50"/>
      <c r="L15192" s="50"/>
    </row>
    <row r="15193" spans="4:12" x14ac:dyDescent="0.25">
      <c r="D15193" s="50">
        <v>54009160</v>
      </c>
      <c r="E15193" s="50" t="s">
        <v>39</v>
      </c>
      <c r="F15193" s="50">
        <v>9800416000</v>
      </c>
      <c r="G15193" s="50">
        <v>9811016000</v>
      </c>
      <c r="H15193" s="50">
        <v>9800816000</v>
      </c>
      <c r="I15193" s="50">
        <v>9838616000</v>
      </c>
      <c r="J15193" s="50"/>
      <c r="K15193" s="50"/>
      <c r="L15193" s="50"/>
    </row>
    <row r="15194" spans="4:12" x14ac:dyDescent="0.25">
      <c r="D15194" s="50">
        <v>54009180</v>
      </c>
      <c r="E15194" s="50" t="s">
        <v>39</v>
      </c>
      <c r="F15194" s="50">
        <v>9800418000</v>
      </c>
      <c r="G15194" s="50">
        <v>9811018000</v>
      </c>
      <c r="H15194" s="50">
        <v>9800818000</v>
      </c>
      <c r="I15194" s="50">
        <v>9838618000</v>
      </c>
      <c r="J15194" s="50"/>
      <c r="K15194" s="50"/>
      <c r="L15194" s="50"/>
    </row>
    <row r="15195" spans="4:12" x14ac:dyDescent="0.25">
      <c r="D15195" s="50">
        <v>54009200</v>
      </c>
      <c r="E15195" s="50" t="s">
        <v>39</v>
      </c>
      <c r="F15195" s="50">
        <v>9800420000</v>
      </c>
      <c r="G15195" s="50">
        <v>9811020000</v>
      </c>
      <c r="H15195" s="50">
        <v>9800820000</v>
      </c>
      <c r="I15195" s="50">
        <v>9838620000</v>
      </c>
      <c r="J15195" s="50"/>
      <c r="K15195" s="50"/>
      <c r="L15195" s="50"/>
    </row>
    <row r="15196" spans="4:12" x14ac:dyDescent="0.25">
      <c r="D15196" s="50">
        <v>54009220</v>
      </c>
      <c r="E15196" s="50" t="s">
        <v>39</v>
      </c>
      <c r="F15196" s="50">
        <v>9800422000</v>
      </c>
      <c r="G15196" s="50">
        <v>9811022000</v>
      </c>
      <c r="H15196" s="50">
        <v>9800822000</v>
      </c>
      <c r="I15196" s="50">
        <v>9838622000</v>
      </c>
      <c r="J15196" s="50"/>
      <c r="K15196" s="50"/>
      <c r="L15196" s="50"/>
    </row>
    <row r="15197" spans="4:12" x14ac:dyDescent="0.25">
      <c r="D15197" s="50">
        <v>54009250</v>
      </c>
      <c r="E15197" s="50" t="s">
        <v>39</v>
      </c>
      <c r="F15197" s="50">
        <v>9800426000</v>
      </c>
      <c r="G15197" s="50">
        <v>9811026000</v>
      </c>
      <c r="H15197" s="50">
        <v>9800826000</v>
      </c>
      <c r="I15197" s="50">
        <v>9838626000</v>
      </c>
      <c r="J15197" s="50"/>
      <c r="K15197" s="50"/>
      <c r="L15197" s="50"/>
    </row>
    <row r="15198" spans="4:12" x14ac:dyDescent="0.25">
      <c r="D15198" s="50">
        <v>54009280</v>
      </c>
      <c r="E15198" s="50" t="s">
        <v>39</v>
      </c>
      <c r="F15198" s="50">
        <v>9800432000</v>
      </c>
      <c r="G15198" s="50">
        <v>9811032000</v>
      </c>
      <c r="H15198" s="50">
        <v>9800832000</v>
      </c>
      <c r="I15198" s="50">
        <v>9838632000</v>
      </c>
      <c r="J15198" s="50"/>
      <c r="K15198" s="50"/>
      <c r="L15198" s="50"/>
    </row>
    <row r="15199" spans="4:12" x14ac:dyDescent="0.25">
      <c r="D15199" s="50">
        <v>54009300</v>
      </c>
      <c r="E15199" s="50" t="s">
        <v>39</v>
      </c>
      <c r="F15199" s="50">
        <v>9800432000</v>
      </c>
      <c r="G15199" s="50">
        <v>9811032000</v>
      </c>
      <c r="H15199" s="50">
        <v>9800832000</v>
      </c>
      <c r="I15199" s="50">
        <v>9838632000</v>
      </c>
      <c r="J15199" s="50"/>
      <c r="K15199" s="50"/>
      <c r="L15199" s="50"/>
    </row>
    <row r="15200" spans="4:12" x14ac:dyDescent="0.25">
      <c r="D15200" s="50">
        <v>54009320</v>
      </c>
      <c r="E15200" s="50" t="s">
        <v>39</v>
      </c>
      <c r="F15200" s="50">
        <v>9800432000</v>
      </c>
      <c r="G15200" s="50">
        <v>9811032000</v>
      </c>
      <c r="H15200" s="50">
        <v>9800832000</v>
      </c>
      <c r="I15200" s="50">
        <v>9838632000</v>
      </c>
      <c r="J15200" s="50"/>
      <c r="K15200" s="50"/>
      <c r="L15200" s="50"/>
    </row>
    <row r="15201" spans="4:12" x14ac:dyDescent="0.25">
      <c r="D15201" s="50">
        <v>54009400</v>
      </c>
      <c r="E15201" s="50" t="s">
        <v>39</v>
      </c>
      <c r="F15201" s="50">
        <v>9800440000</v>
      </c>
      <c r="G15201" s="50">
        <v>9811040000</v>
      </c>
      <c r="H15201" s="50">
        <v>9800840000</v>
      </c>
      <c r="I15201" s="50">
        <v>9838640000</v>
      </c>
      <c r="J15201" s="50"/>
      <c r="K15201" s="50"/>
      <c r="L15201" s="50"/>
    </row>
    <row r="15202" spans="4:12" x14ac:dyDescent="0.25">
      <c r="D15202" s="50">
        <v>54010060</v>
      </c>
      <c r="E15202" s="50" t="s">
        <v>39</v>
      </c>
      <c r="F15202" s="50">
        <v>9899999903</v>
      </c>
      <c r="G15202" s="50"/>
      <c r="H15202" s="50"/>
      <c r="I15202" s="50"/>
      <c r="J15202" s="50"/>
      <c r="K15202" s="50"/>
      <c r="L15202" s="50"/>
    </row>
    <row r="15203" spans="4:12" x14ac:dyDescent="0.25">
      <c r="D15203" s="50">
        <v>54010080</v>
      </c>
      <c r="E15203" s="50" t="s">
        <v>39</v>
      </c>
      <c r="F15203" s="50">
        <v>9800408000</v>
      </c>
      <c r="G15203" s="50">
        <v>9811008000</v>
      </c>
      <c r="H15203" s="50">
        <v>9800808000</v>
      </c>
      <c r="I15203" s="50">
        <v>9838608000</v>
      </c>
      <c r="J15203" s="50"/>
      <c r="K15203" s="50"/>
      <c r="L15203" s="50"/>
    </row>
    <row r="15204" spans="4:12" x14ac:dyDescent="0.25">
      <c r="D15204" s="50">
        <v>54010100</v>
      </c>
      <c r="E15204" s="50" t="s">
        <v>39</v>
      </c>
      <c r="F15204" s="50">
        <v>9800410000</v>
      </c>
      <c r="G15204" s="50">
        <v>9811010000</v>
      </c>
      <c r="H15204" s="50">
        <v>9800810000</v>
      </c>
      <c r="I15204" s="50">
        <v>9838610000</v>
      </c>
      <c r="J15204" s="50"/>
      <c r="K15204" s="50"/>
      <c r="L15204" s="50"/>
    </row>
    <row r="15205" spans="4:12" x14ac:dyDescent="0.25">
      <c r="D15205" s="50">
        <v>54010120</v>
      </c>
      <c r="E15205" s="50" t="s">
        <v>39</v>
      </c>
      <c r="F15205" s="50">
        <v>9800412000</v>
      </c>
      <c r="G15205" s="50">
        <v>9811012000</v>
      </c>
      <c r="H15205" s="50">
        <v>9800812000</v>
      </c>
      <c r="I15205" s="50">
        <v>9838612000</v>
      </c>
      <c r="J15205" s="50"/>
      <c r="K15205" s="50"/>
      <c r="L15205" s="50"/>
    </row>
    <row r="15206" spans="4:12" x14ac:dyDescent="0.25">
      <c r="D15206" s="50">
        <v>54010160</v>
      </c>
      <c r="E15206" s="50" t="s">
        <v>39</v>
      </c>
      <c r="F15206" s="50">
        <v>9800416000</v>
      </c>
      <c r="G15206" s="50">
        <v>9811016000</v>
      </c>
      <c r="H15206" s="50">
        <v>9800816000</v>
      </c>
      <c r="I15206" s="50">
        <v>9838616000</v>
      </c>
      <c r="J15206" s="50"/>
      <c r="K15206" s="50"/>
      <c r="L15206" s="50"/>
    </row>
    <row r="15207" spans="4:12" x14ac:dyDescent="0.25">
      <c r="D15207" s="50">
        <v>54010200</v>
      </c>
      <c r="E15207" s="50" t="s">
        <v>39</v>
      </c>
      <c r="F15207" s="50">
        <v>9800420000</v>
      </c>
      <c r="G15207" s="50">
        <v>9811020000</v>
      </c>
      <c r="H15207" s="50">
        <v>9800820000</v>
      </c>
      <c r="I15207" s="50">
        <v>9838620000</v>
      </c>
      <c r="J15207" s="50"/>
      <c r="K15207" s="50"/>
      <c r="L15207" s="50"/>
    </row>
    <row r="15208" spans="4:12" x14ac:dyDescent="0.25">
      <c r="D15208" s="50">
        <v>54010250</v>
      </c>
      <c r="E15208" s="50" t="s">
        <v>39</v>
      </c>
      <c r="F15208" s="50">
        <v>9800426000</v>
      </c>
      <c r="G15208" s="50">
        <v>9811026000</v>
      </c>
      <c r="H15208" s="50">
        <v>9800826000</v>
      </c>
      <c r="I15208" s="50">
        <v>9838626000</v>
      </c>
      <c r="J15208" s="50"/>
      <c r="K15208" s="50"/>
      <c r="L15208" s="50"/>
    </row>
    <row r="15209" spans="4:12" x14ac:dyDescent="0.25">
      <c r="D15209" s="50">
        <v>54010320</v>
      </c>
      <c r="E15209" s="50" t="s">
        <v>39</v>
      </c>
      <c r="F15209" s="50">
        <v>9800432000</v>
      </c>
      <c r="G15209" s="50">
        <v>9811032000</v>
      </c>
      <c r="H15209" s="50">
        <v>9800832000</v>
      </c>
      <c r="I15209" s="50">
        <v>9838632000</v>
      </c>
      <c r="J15209" s="50"/>
      <c r="K15209" s="50"/>
      <c r="L15209" s="50"/>
    </row>
    <row r="15210" spans="4:12" x14ac:dyDescent="0.25">
      <c r="D15210" s="50">
        <v>54011040</v>
      </c>
      <c r="E15210" s="50" t="s">
        <v>39</v>
      </c>
      <c r="F15210" s="50">
        <v>9899999903</v>
      </c>
      <c r="G15210" s="50"/>
      <c r="H15210" s="50"/>
      <c r="I15210" s="50"/>
      <c r="J15210" s="50"/>
      <c r="K15210" s="50"/>
      <c r="L15210" s="50"/>
    </row>
    <row r="15211" spans="4:12" x14ac:dyDescent="0.25">
      <c r="D15211" s="50">
        <v>54011050</v>
      </c>
      <c r="E15211" s="50" t="s">
        <v>39</v>
      </c>
      <c r="F15211" s="50">
        <v>9899999903</v>
      </c>
      <c r="G15211" s="50"/>
      <c r="H15211" s="50"/>
      <c r="I15211" s="50"/>
      <c r="J15211" s="50"/>
      <c r="K15211" s="50"/>
      <c r="L15211" s="50"/>
    </row>
    <row r="15212" spans="4:12" x14ac:dyDescent="0.25">
      <c r="D15212" s="50">
        <v>54011060</v>
      </c>
      <c r="E15212" s="50" t="s">
        <v>39</v>
      </c>
      <c r="F15212" s="50">
        <v>9899999903</v>
      </c>
      <c r="G15212" s="50"/>
      <c r="H15212" s="50"/>
      <c r="I15212" s="50"/>
      <c r="J15212" s="50"/>
      <c r="K15212" s="50"/>
      <c r="L15212" s="50"/>
    </row>
    <row r="15213" spans="4:12" x14ac:dyDescent="0.25">
      <c r="D15213" s="50">
        <v>54011080</v>
      </c>
      <c r="E15213" s="50" t="s">
        <v>39</v>
      </c>
      <c r="F15213" s="50">
        <v>9800408000</v>
      </c>
      <c r="G15213" s="50">
        <v>9811008000</v>
      </c>
      <c r="H15213" s="50">
        <v>9800808000</v>
      </c>
      <c r="I15213" s="50">
        <v>9838608000</v>
      </c>
      <c r="J15213" s="50"/>
      <c r="K15213" s="50"/>
      <c r="L15213" s="50"/>
    </row>
    <row r="15214" spans="4:12" x14ac:dyDescent="0.25">
      <c r="D15214" s="50">
        <v>54011090</v>
      </c>
      <c r="E15214" s="50" t="s">
        <v>39</v>
      </c>
      <c r="F15214" s="50">
        <v>9800410000</v>
      </c>
      <c r="G15214" s="50">
        <v>9811010000</v>
      </c>
      <c r="H15214" s="50">
        <v>9800810000</v>
      </c>
      <c r="I15214" s="50">
        <v>9838610000</v>
      </c>
      <c r="J15214" s="50"/>
      <c r="K15214" s="50"/>
      <c r="L15214" s="50"/>
    </row>
    <row r="15215" spans="4:12" x14ac:dyDescent="0.25">
      <c r="D15215" s="50">
        <v>54011100</v>
      </c>
      <c r="E15215" s="50" t="s">
        <v>39</v>
      </c>
      <c r="F15215" s="50">
        <v>9800410000</v>
      </c>
      <c r="G15215" s="50">
        <v>9811010000</v>
      </c>
      <c r="H15215" s="50">
        <v>9800810000</v>
      </c>
      <c r="I15215" s="50">
        <v>9838610000</v>
      </c>
      <c r="J15215" s="50"/>
      <c r="K15215" s="50"/>
      <c r="L15215" s="50"/>
    </row>
    <row r="15216" spans="4:12" x14ac:dyDescent="0.25">
      <c r="D15216" s="50">
        <v>54011120</v>
      </c>
      <c r="E15216" s="50" t="s">
        <v>39</v>
      </c>
      <c r="F15216" s="50">
        <v>9800412000</v>
      </c>
      <c r="G15216" s="50">
        <v>9811012000</v>
      </c>
      <c r="H15216" s="50">
        <v>9800812000</v>
      </c>
      <c r="I15216" s="50">
        <v>9838612000</v>
      </c>
      <c r="J15216" s="50"/>
      <c r="K15216" s="50"/>
      <c r="L15216" s="50"/>
    </row>
    <row r="15217" spans="4:12" x14ac:dyDescent="0.25">
      <c r="D15217" s="50">
        <v>54011140</v>
      </c>
      <c r="E15217" s="50" t="s">
        <v>39</v>
      </c>
      <c r="F15217" s="50">
        <v>9800414000</v>
      </c>
      <c r="G15217" s="50">
        <v>9811014000</v>
      </c>
      <c r="H15217" s="50">
        <v>9800814000</v>
      </c>
      <c r="I15217" s="50">
        <v>9838614000</v>
      </c>
      <c r="J15217" s="50"/>
      <c r="K15217" s="50"/>
      <c r="L15217" s="50"/>
    </row>
    <row r="15218" spans="4:12" x14ac:dyDescent="0.25">
      <c r="D15218" s="50">
        <v>54011160</v>
      </c>
      <c r="E15218" s="50" t="s">
        <v>39</v>
      </c>
      <c r="F15218" s="50">
        <v>9800416000</v>
      </c>
      <c r="G15218" s="50">
        <v>9811016000</v>
      </c>
      <c r="H15218" s="50">
        <v>9800816000</v>
      </c>
      <c r="I15218" s="50">
        <v>9838616000</v>
      </c>
      <c r="J15218" s="50"/>
      <c r="K15218" s="50"/>
      <c r="L15218" s="50"/>
    </row>
    <row r="15219" spans="4:12" x14ac:dyDescent="0.25">
      <c r="D15219" s="50">
        <v>54011170</v>
      </c>
      <c r="E15219" s="50" t="s">
        <v>39</v>
      </c>
      <c r="F15219" s="50">
        <v>9800418000</v>
      </c>
      <c r="G15219" s="50">
        <v>9811018000</v>
      </c>
      <c r="H15219" s="50">
        <v>9800818000</v>
      </c>
      <c r="I15219" s="50">
        <v>9838618000</v>
      </c>
      <c r="J15219" s="50"/>
      <c r="K15219" s="50"/>
      <c r="L15219" s="50"/>
    </row>
    <row r="15220" spans="4:12" x14ac:dyDescent="0.25">
      <c r="D15220" s="50">
        <v>54011180</v>
      </c>
      <c r="E15220" s="50" t="s">
        <v>39</v>
      </c>
      <c r="F15220" s="50">
        <v>9800418000</v>
      </c>
      <c r="G15220" s="50">
        <v>9811018000</v>
      </c>
      <c r="H15220" s="50">
        <v>9800818000</v>
      </c>
      <c r="I15220" s="50">
        <v>9838618000</v>
      </c>
      <c r="J15220" s="50"/>
      <c r="K15220" s="50"/>
      <c r="L15220" s="50"/>
    </row>
    <row r="15221" spans="4:12" x14ac:dyDescent="0.25">
      <c r="D15221" s="50">
        <v>54011200</v>
      </c>
      <c r="E15221" s="50" t="s">
        <v>39</v>
      </c>
      <c r="F15221" s="50">
        <v>9800420000</v>
      </c>
      <c r="G15221" s="50">
        <v>9811020000</v>
      </c>
      <c r="H15221" s="50">
        <v>9800820000</v>
      </c>
      <c r="I15221" s="50">
        <v>9838620000</v>
      </c>
      <c r="J15221" s="50"/>
      <c r="K15221" s="50"/>
      <c r="L15221" s="50"/>
    </row>
    <row r="15222" spans="4:12" x14ac:dyDescent="0.25">
      <c r="D15222" s="50">
        <v>54011250</v>
      </c>
      <c r="E15222" s="50" t="s">
        <v>39</v>
      </c>
      <c r="F15222" s="50">
        <v>9800426000</v>
      </c>
      <c r="G15222" s="50">
        <v>9811026000</v>
      </c>
      <c r="H15222" s="50">
        <v>9800826000</v>
      </c>
      <c r="I15222" s="50">
        <v>9838626000</v>
      </c>
      <c r="J15222" s="50"/>
      <c r="K15222" s="50"/>
      <c r="L15222" s="50"/>
    </row>
    <row r="15223" spans="4:12" x14ac:dyDescent="0.25">
      <c r="D15223" s="50">
        <v>54012060</v>
      </c>
      <c r="E15223" s="50" t="s">
        <v>39</v>
      </c>
      <c r="F15223" s="50">
        <v>9899999903</v>
      </c>
      <c r="G15223" s="50"/>
      <c r="H15223" s="50"/>
      <c r="I15223" s="50"/>
      <c r="J15223" s="50"/>
      <c r="K15223" s="50"/>
      <c r="L15223" s="50"/>
    </row>
    <row r="15224" spans="4:12" x14ac:dyDescent="0.25">
      <c r="D15224" s="50">
        <v>54012080</v>
      </c>
      <c r="E15224" s="50" t="s">
        <v>39</v>
      </c>
      <c r="F15224" s="50">
        <v>9800708000</v>
      </c>
      <c r="G15224" s="50">
        <v>9811108000</v>
      </c>
      <c r="H15224" s="50">
        <v>9800308000</v>
      </c>
      <c r="I15224" s="50">
        <v>9838708000</v>
      </c>
      <c r="J15224" s="50"/>
      <c r="K15224" s="50"/>
      <c r="L15224" s="50"/>
    </row>
    <row r="15225" spans="4:12" x14ac:dyDescent="0.25">
      <c r="D15225" s="50">
        <v>54012100</v>
      </c>
      <c r="E15225" s="50" t="s">
        <v>39</v>
      </c>
      <c r="F15225" s="50">
        <v>9800710000</v>
      </c>
      <c r="G15225" s="50">
        <v>9811110000</v>
      </c>
      <c r="H15225" s="50">
        <v>9800310000</v>
      </c>
      <c r="I15225" s="50">
        <v>9838710000</v>
      </c>
      <c r="J15225" s="50"/>
      <c r="K15225" s="50"/>
      <c r="L15225" s="50"/>
    </row>
    <row r="15226" spans="4:12" x14ac:dyDescent="0.25">
      <c r="D15226" s="50">
        <v>54012120</v>
      </c>
      <c r="E15226" s="50" t="s">
        <v>39</v>
      </c>
      <c r="F15226" s="50">
        <v>9800712000</v>
      </c>
      <c r="G15226" s="50">
        <v>9811112000</v>
      </c>
      <c r="H15226" s="50">
        <v>9800312000</v>
      </c>
      <c r="I15226" s="50">
        <v>9838712000</v>
      </c>
      <c r="J15226" s="50"/>
      <c r="K15226" s="50"/>
      <c r="L15226" s="50"/>
    </row>
    <row r="15227" spans="4:12" x14ac:dyDescent="0.25">
      <c r="D15227" s="50">
        <v>54012140</v>
      </c>
      <c r="E15227" s="50" t="s">
        <v>39</v>
      </c>
      <c r="F15227" s="50">
        <v>9800714000</v>
      </c>
      <c r="G15227" s="50">
        <v>9811114000</v>
      </c>
      <c r="H15227" s="50">
        <v>9800314000</v>
      </c>
      <c r="I15227" s="50">
        <v>9838714000</v>
      </c>
      <c r="J15227" s="50"/>
      <c r="K15227" s="50"/>
      <c r="L15227" s="50"/>
    </row>
    <row r="15228" spans="4:12" x14ac:dyDescent="0.25">
      <c r="D15228" s="50">
        <v>54012160</v>
      </c>
      <c r="E15228" s="50" t="s">
        <v>39</v>
      </c>
      <c r="F15228" s="50">
        <v>9800716000</v>
      </c>
      <c r="G15228" s="50">
        <v>9811116000</v>
      </c>
      <c r="H15228" s="50">
        <v>9800316000</v>
      </c>
      <c r="I15228" s="50">
        <v>9838716000</v>
      </c>
      <c r="J15228" s="50"/>
      <c r="K15228" s="50"/>
      <c r="L15228" s="50"/>
    </row>
    <row r="15229" spans="4:12" x14ac:dyDescent="0.25">
      <c r="D15229" s="50">
        <v>54012180</v>
      </c>
      <c r="E15229" s="50" t="s">
        <v>39</v>
      </c>
      <c r="F15229" s="50">
        <v>9800718000</v>
      </c>
      <c r="G15229" s="50">
        <v>9811118000</v>
      </c>
      <c r="H15229" s="50">
        <v>9800318000</v>
      </c>
      <c r="I15229" s="50">
        <v>9838718000</v>
      </c>
      <c r="J15229" s="50"/>
      <c r="K15229" s="50"/>
      <c r="L15229" s="50"/>
    </row>
    <row r="15230" spans="4:12" x14ac:dyDescent="0.25">
      <c r="D15230" s="50">
        <v>54012200</v>
      </c>
      <c r="E15230" s="50" t="s">
        <v>39</v>
      </c>
      <c r="F15230" s="50">
        <v>9800720000</v>
      </c>
      <c r="G15230" s="50">
        <v>9811120000</v>
      </c>
      <c r="H15230" s="50">
        <v>9800320000</v>
      </c>
      <c r="I15230" s="50">
        <v>9838720000</v>
      </c>
      <c r="J15230" s="50"/>
      <c r="K15230" s="50"/>
      <c r="L15230" s="50"/>
    </row>
    <row r="15231" spans="4:12" x14ac:dyDescent="0.25">
      <c r="D15231" s="50">
        <v>54012250</v>
      </c>
      <c r="E15231" s="50" t="s">
        <v>39</v>
      </c>
      <c r="F15231" s="50">
        <v>9800726000</v>
      </c>
      <c r="G15231" s="50">
        <v>9811126000</v>
      </c>
      <c r="H15231" s="50">
        <v>9800326000</v>
      </c>
      <c r="I15231" s="50">
        <v>9838726000</v>
      </c>
      <c r="J15231" s="50"/>
      <c r="K15231" s="50"/>
      <c r="L15231" s="50"/>
    </row>
    <row r="15232" spans="4:12" x14ac:dyDescent="0.25">
      <c r="D15232" s="50">
        <v>54012280</v>
      </c>
      <c r="E15232" s="50" t="s">
        <v>39</v>
      </c>
      <c r="F15232" s="50">
        <v>9800732000</v>
      </c>
      <c r="G15232" s="50">
        <v>9811132000</v>
      </c>
      <c r="H15232" s="50">
        <v>9800332000</v>
      </c>
      <c r="I15232" s="50">
        <v>9838732000</v>
      </c>
      <c r="J15232" s="50"/>
      <c r="K15232" s="50"/>
      <c r="L15232" s="50"/>
    </row>
    <row r="15233" spans="4:12" x14ac:dyDescent="0.25">
      <c r="D15233" s="50">
        <v>54012300</v>
      </c>
      <c r="E15233" s="50" t="s">
        <v>39</v>
      </c>
      <c r="F15233" s="50">
        <v>9800732000</v>
      </c>
      <c r="G15233" s="50">
        <v>9811132000</v>
      </c>
      <c r="H15233" s="50">
        <v>9800332000</v>
      </c>
      <c r="I15233" s="50">
        <v>9838732000</v>
      </c>
      <c r="J15233" s="50"/>
      <c r="K15233" s="50"/>
      <c r="L15233" s="50"/>
    </row>
    <row r="15234" spans="4:12" x14ac:dyDescent="0.25">
      <c r="D15234" s="50">
        <v>54012320</v>
      </c>
      <c r="E15234" s="50" t="s">
        <v>39</v>
      </c>
      <c r="F15234" s="50">
        <v>9800732000</v>
      </c>
      <c r="G15234" s="50">
        <v>9811132000</v>
      </c>
      <c r="H15234" s="50">
        <v>9800332000</v>
      </c>
      <c r="I15234" s="50">
        <v>9838732000</v>
      </c>
      <c r="J15234" s="50"/>
      <c r="K15234" s="50"/>
      <c r="L15234" s="50"/>
    </row>
    <row r="15235" spans="4:12" x14ac:dyDescent="0.25">
      <c r="D15235" s="50">
        <v>54013060</v>
      </c>
      <c r="E15235" s="50" t="s">
        <v>39</v>
      </c>
      <c r="F15235" s="50">
        <v>9899999903</v>
      </c>
      <c r="G15235" s="50"/>
      <c r="H15235" s="50"/>
      <c r="I15235" s="50"/>
      <c r="J15235" s="50"/>
      <c r="K15235" s="50"/>
      <c r="L15235" s="50"/>
    </row>
    <row r="15236" spans="4:12" x14ac:dyDescent="0.25">
      <c r="D15236" s="50">
        <v>54013080</v>
      </c>
      <c r="E15236" s="50" t="s">
        <v>39</v>
      </c>
      <c r="F15236" s="50">
        <v>9800408000</v>
      </c>
      <c r="G15236" s="50">
        <v>9811008000</v>
      </c>
      <c r="H15236" s="50">
        <v>9800808000</v>
      </c>
      <c r="I15236" s="50">
        <v>9838608000</v>
      </c>
      <c r="J15236" s="50"/>
      <c r="K15236" s="50"/>
      <c r="L15236" s="50"/>
    </row>
    <row r="15237" spans="4:12" x14ac:dyDescent="0.25">
      <c r="D15237" s="50">
        <v>54013100</v>
      </c>
      <c r="E15237" s="50" t="s">
        <v>39</v>
      </c>
      <c r="F15237" s="50">
        <v>9800410000</v>
      </c>
      <c r="G15237" s="50">
        <v>9811010000</v>
      </c>
      <c r="H15237" s="50">
        <v>9800810000</v>
      </c>
      <c r="I15237" s="50">
        <v>9838610000</v>
      </c>
      <c r="J15237" s="50"/>
      <c r="K15237" s="50"/>
      <c r="L15237" s="50"/>
    </row>
    <row r="15238" spans="4:12" x14ac:dyDescent="0.25">
      <c r="D15238" s="50">
        <v>54013120</v>
      </c>
      <c r="E15238" s="50" t="s">
        <v>39</v>
      </c>
      <c r="F15238" s="50">
        <v>9800412000</v>
      </c>
      <c r="G15238" s="50">
        <v>9811012000</v>
      </c>
      <c r="H15238" s="50">
        <v>9800812000</v>
      </c>
      <c r="I15238" s="50">
        <v>9838612000</v>
      </c>
      <c r="J15238" s="50"/>
      <c r="K15238" s="50"/>
      <c r="L15238" s="50"/>
    </row>
    <row r="15239" spans="4:12" x14ac:dyDescent="0.25">
      <c r="D15239" s="50">
        <v>54013160</v>
      </c>
      <c r="E15239" s="50" t="s">
        <v>39</v>
      </c>
      <c r="F15239" s="50">
        <v>9800416000</v>
      </c>
      <c r="G15239" s="50">
        <v>9811016000</v>
      </c>
      <c r="H15239" s="50">
        <v>9800816000</v>
      </c>
      <c r="I15239" s="50">
        <v>9838616000</v>
      </c>
      <c r="J15239" s="50"/>
      <c r="K15239" s="50"/>
      <c r="L15239" s="50"/>
    </row>
    <row r="15240" spans="4:12" x14ac:dyDescent="0.25">
      <c r="D15240" s="50">
        <v>54013200</v>
      </c>
      <c r="E15240" s="50" t="s">
        <v>39</v>
      </c>
      <c r="F15240" s="50">
        <v>9800420000</v>
      </c>
      <c r="G15240" s="50">
        <v>9811020000</v>
      </c>
      <c r="H15240" s="50">
        <v>9800820000</v>
      </c>
      <c r="I15240" s="50">
        <v>9838620000</v>
      </c>
      <c r="J15240" s="50"/>
      <c r="K15240" s="50"/>
      <c r="L15240" s="50"/>
    </row>
    <row r="15241" spans="4:12" x14ac:dyDescent="0.25">
      <c r="D15241" s="50">
        <v>54013250</v>
      </c>
      <c r="E15241" s="50" t="s">
        <v>39</v>
      </c>
      <c r="F15241" s="50">
        <v>9800426000</v>
      </c>
      <c r="G15241" s="50">
        <v>9811026000</v>
      </c>
      <c r="H15241" s="50">
        <v>9800826000</v>
      </c>
      <c r="I15241" s="50">
        <v>9838626000</v>
      </c>
      <c r="J15241" s="50"/>
      <c r="K15241" s="50"/>
      <c r="L15241" s="50"/>
    </row>
    <row r="15242" spans="4:12" x14ac:dyDescent="0.25">
      <c r="D15242" s="50">
        <v>54016028</v>
      </c>
      <c r="E15242" s="50" t="s">
        <v>39</v>
      </c>
      <c r="F15242" s="50">
        <v>9899999903</v>
      </c>
      <c r="G15242" s="50"/>
      <c r="H15242" s="50"/>
      <c r="I15242" s="50"/>
      <c r="J15242" s="50"/>
      <c r="K15242" s="50"/>
      <c r="L15242" s="50"/>
    </row>
    <row r="15243" spans="4:12" x14ac:dyDescent="0.25">
      <c r="D15243" s="50">
        <v>54016030</v>
      </c>
      <c r="E15243" s="50" t="s">
        <v>39</v>
      </c>
      <c r="F15243" s="50">
        <v>9899999903</v>
      </c>
      <c r="G15243" s="50"/>
      <c r="H15243" s="50"/>
      <c r="I15243" s="50"/>
      <c r="J15243" s="50"/>
      <c r="K15243" s="50"/>
      <c r="L15243" s="50"/>
    </row>
    <row r="15244" spans="4:12" x14ac:dyDescent="0.25">
      <c r="D15244" s="50">
        <v>54016035</v>
      </c>
      <c r="E15244" s="50" t="s">
        <v>39</v>
      </c>
      <c r="F15244" s="50">
        <v>9899999903</v>
      </c>
      <c r="G15244" s="50"/>
      <c r="H15244" s="50"/>
      <c r="I15244" s="50"/>
      <c r="J15244" s="50"/>
      <c r="K15244" s="50"/>
      <c r="L15244" s="50"/>
    </row>
    <row r="15245" spans="4:12" x14ac:dyDescent="0.25">
      <c r="D15245" s="50">
        <v>54016038</v>
      </c>
      <c r="E15245" s="50" t="s">
        <v>39</v>
      </c>
      <c r="F15245" s="50">
        <v>9899999903</v>
      </c>
      <c r="G15245" s="50"/>
      <c r="H15245" s="50"/>
      <c r="I15245" s="50"/>
      <c r="J15245" s="50"/>
      <c r="K15245" s="50"/>
      <c r="L15245" s="50"/>
    </row>
    <row r="15246" spans="4:12" x14ac:dyDescent="0.25">
      <c r="D15246" s="50">
        <v>54016040</v>
      </c>
      <c r="E15246" s="50" t="s">
        <v>39</v>
      </c>
      <c r="F15246" s="50">
        <v>9899999903</v>
      </c>
      <c r="G15246" s="50"/>
      <c r="H15246" s="50"/>
      <c r="I15246" s="50"/>
      <c r="J15246" s="50"/>
      <c r="K15246" s="50"/>
      <c r="L15246" s="50"/>
    </row>
    <row r="15247" spans="4:12" x14ac:dyDescent="0.25">
      <c r="D15247" s="50">
        <v>54016045</v>
      </c>
      <c r="E15247" s="50" t="s">
        <v>39</v>
      </c>
      <c r="F15247" s="50">
        <v>9899999903</v>
      </c>
      <c r="G15247" s="50"/>
      <c r="H15247" s="50"/>
      <c r="I15247" s="50"/>
      <c r="J15247" s="50"/>
      <c r="K15247" s="50"/>
      <c r="L15247" s="50"/>
    </row>
    <row r="15248" spans="4:12" x14ac:dyDescent="0.25">
      <c r="D15248" s="50">
        <v>54016050</v>
      </c>
      <c r="E15248" s="50" t="s">
        <v>39</v>
      </c>
      <c r="F15248" s="50">
        <v>9899999903</v>
      </c>
      <c r="G15248" s="50"/>
      <c r="H15248" s="50"/>
      <c r="I15248" s="50"/>
      <c r="J15248" s="50"/>
      <c r="K15248" s="50"/>
      <c r="L15248" s="50"/>
    </row>
    <row r="15249" spans="4:12" x14ac:dyDescent="0.25">
      <c r="D15249" s="50">
        <v>54016055</v>
      </c>
      <c r="E15249" s="50" t="s">
        <v>39</v>
      </c>
      <c r="F15249" s="50">
        <v>9899999903</v>
      </c>
      <c r="G15249" s="50"/>
      <c r="H15249" s="50"/>
      <c r="I15249" s="50"/>
      <c r="J15249" s="50"/>
      <c r="K15249" s="50"/>
      <c r="L15249" s="50"/>
    </row>
    <row r="15250" spans="4:12" x14ac:dyDescent="0.25">
      <c r="D15250" s="50">
        <v>54016060</v>
      </c>
      <c r="E15250" s="50" t="s">
        <v>39</v>
      </c>
      <c r="F15250" s="50">
        <v>9899999903</v>
      </c>
      <c r="G15250" s="50"/>
      <c r="H15250" s="50"/>
      <c r="I15250" s="50"/>
      <c r="J15250" s="50"/>
      <c r="K15250" s="50"/>
      <c r="L15250" s="50"/>
    </row>
    <row r="15251" spans="4:12" x14ac:dyDescent="0.25">
      <c r="D15251" s="50">
        <v>54016065</v>
      </c>
      <c r="E15251" s="50" t="s">
        <v>39</v>
      </c>
      <c r="F15251" s="50">
        <v>9800408000</v>
      </c>
      <c r="G15251" s="50">
        <v>9811008000</v>
      </c>
      <c r="H15251" s="50">
        <v>9800808000</v>
      </c>
      <c r="I15251" s="50">
        <v>9838608000</v>
      </c>
      <c r="J15251" s="50"/>
      <c r="K15251" s="50"/>
      <c r="L15251" s="50"/>
    </row>
    <row r="15252" spans="4:12" x14ac:dyDescent="0.25">
      <c r="D15252" s="50">
        <v>54016070</v>
      </c>
      <c r="E15252" s="50" t="s">
        <v>39</v>
      </c>
      <c r="F15252" s="50">
        <v>9800408000</v>
      </c>
      <c r="G15252" s="50">
        <v>9811008000</v>
      </c>
      <c r="H15252" s="50">
        <v>9800808000</v>
      </c>
      <c r="I15252" s="50">
        <v>9838608000</v>
      </c>
      <c r="J15252" s="50"/>
      <c r="K15252" s="50"/>
      <c r="L15252" s="50"/>
    </row>
    <row r="15253" spans="4:12" x14ac:dyDescent="0.25">
      <c r="D15253" s="50">
        <v>54016075</v>
      </c>
      <c r="E15253" s="50" t="s">
        <v>39</v>
      </c>
      <c r="F15253" s="50">
        <v>9800408000</v>
      </c>
      <c r="G15253" s="50">
        <v>9811008000</v>
      </c>
      <c r="H15253" s="50">
        <v>9800808000</v>
      </c>
      <c r="I15253" s="50">
        <v>9838608000</v>
      </c>
      <c r="J15253" s="50"/>
      <c r="K15253" s="50"/>
      <c r="L15253" s="50"/>
    </row>
    <row r="15254" spans="4:12" x14ac:dyDescent="0.25">
      <c r="D15254" s="50">
        <v>54016080</v>
      </c>
      <c r="E15254" s="50" t="s">
        <v>39</v>
      </c>
      <c r="F15254" s="50">
        <v>9800408000</v>
      </c>
      <c r="G15254" s="50">
        <v>9811008000</v>
      </c>
      <c r="H15254" s="50">
        <v>9800808000</v>
      </c>
      <c r="I15254" s="50">
        <v>9838608000</v>
      </c>
      <c r="J15254" s="50"/>
      <c r="K15254" s="50"/>
      <c r="L15254" s="50"/>
    </row>
    <row r="15255" spans="4:12" x14ac:dyDescent="0.25">
      <c r="D15255" s="50">
        <v>54016085</v>
      </c>
      <c r="E15255" s="50" t="s">
        <v>39</v>
      </c>
      <c r="F15255" s="50">
        <v>9800410000</v>
      </c>
      <c r="G15255" s="50">
        <v>9811010000</v>
      </c>
      <c r="H15255" s="50">
        <v>9800810000</v>
      </c>
      <c r="I15255" s="50">
        <v>9838610000</v>
      </c>
      <c r="J15255" s="50"/>
      <c r="K15255" s="50"/>
      <c r="L15255" s="50"/>
    </row>
    <row r="15256" spans="4:12" x14ac:dyDescent="0.25">
      <c r="D15256" s="50">
        <v>54016090</v>
      </c>
      <c r="E15256" s="50" t="s">
        <v>39</v>
      </c>
      <c r="F15256" s="50">
        <v>9800410000</v>
      </c>
      <c r="G15256" s="50">
        <v>9811010000</v>
      </c>
      <c r="H15256" s="50">
        <v>9800810000</v>
      </c>
      <c r="I15256" s="50">
        <v>9838610000</v>
      </c>
      <c r="J15256" s="50"/>
      <c r="K15256" s="50"/>
      <c r="L15256" s="50"/>
    </row>
    <row r="15257" spans="4:12" x14ac:dyDescent="0.25">
      <c r="D15257" s="50">
        <v>54016095</v>
      </c>
      <c r="E15257" s="50" t="s">
        <v>39</v>
      </c>
      <c r="F15257" s="50">
        <v>9800410000</v>
      </c>
      <c r="G15257" s="50">
        <v>9811010000</v>
      </c>
      <c r="H15257" s="50">
        <v>9800810000</v>
      </c>
      <c r="I15257" s="50">
        <v>9838610000</v>
      </c>
      <c r="J15257" s="50"/>
      <c r="K15257" s="50"/>
      <c r="L15257" s="50"/>
    </row>
    <row r="15258" spans="4:12" x14ac:dyDescent="0.25">
      <c r="D15258" s="50">
        <v>54016100</v>
      </c>
      <c r="E15258" s="50" t="s">
        <v>39</v>
      </c>
      <c r="F15258" s="50">
        <v>9800410000</v>
      </c>
      <c r="G15258" s="50">
        <v>9811010000</v>
      </c>
      <c r="H15258" s="50">
        <v>9800810000</v>
      </c>
      <c r="I15258" s="50">
        <v>9838610000</v>
      </c>
      <c r="J15258" s="50"/>
      <c r="K15258" s="50"/>
      <c r="L15258" s="50"/>
    </row>
    <row r="15259" spans="4:12" x14ac:dyDescent="0.25">
      <c r="D15259" s="50">
        <v>54016110</v>
      </c>
      <c r="E15259" s="50" t="s">
        <v>39</v>
      </c>
      <c r="F15259" s="50">
        <v>9800412000</v>
      </c>
      <c r="G15259" s="50">
        <v>9811012000</v>
      </c>
      <c r="H15259" s="50">
        <v>9800812000</v>
      </c>
      <c r="I15259" s="50">
        <v>9838612000</v>
      </c>
      <c r="J15259" s="50"/>
      <c r="K15259" s="50"/>
      <c r="L15259" s="50"/>
    </row>
    <row r="15260" spans="4:12" x14ac:dyDescent="0.25">
      <c r="D15260" s="50">
        <v>54016115</v>
      </c>
      <c r="E15260" s="50" t="s">
        <v>39</v>
      </c>
      <c r="F15260" s="50">
        <v>9800412000</v>
      </c>
      <c r="G15260" s="50">
        <v>9811012000</v>
      </c>
      <c r="H15260" s="50">
        <v>9800812000</v>
      </c>
      <c r="I15260" s="50">
        <v>9838612000</v>
      </c>
      <c r="J15260" s="50"/>
      <c r="K15260" s="50"/>
      <c r="L15260" s="50"/>
    </row>
    <row r="15261" spans="4:12" x14ac:dyDescent="0.25">
      <c r="D15261" s="50">
        <v>54016120</v>
      </c>
      <c r="E15261" s="50" t="s">
        <v>39</v>
      </c>
      <c r="F15261" s="50">
        <v>9800412000</v>
      </c>
      <c r="G15261" s="50">
        <v>9811012000</v>
      </c>
      <c r="H15261" s="50">
        <v>9800812000</v>
      </c>
      <c r="I15261" s="50">
        <v>9838612000</v>
      </c>
      <c r="J15261" s="50"/>
      <c r="K15261" s="50"/>
      <c r="L15261" s="50"/>
    </row>
    <row r="15262" spans="4:12" x14ac:dyDescent="0.25">
      <c r="D15262" s="50">
        <v>54016130</v>
      </c>
      <c r="E15262" s="50" t="s">
        <v>39</v>
      </c>
      <c r="F15262" s="50">
        <v>9800414000</v>
      </c>
      <c r="G15262" s="50">
        <v>9811014000</v>
      </c>
      <c r="H15262" s="50">
        <v>9800814000</v>
      </c>
      <c r="I15262" s="50">
        <v>9838614000</v>
      </c>
      <c r="J15262" s="50"/>
      <c r="K15262" s="50"/>
      <c r="L15262" s="50"/>
    </row>
    <row r="15263" spans="4:12" x14ac:dyDescent="0.25">
      <c r="D15263" s="50">
        <v>54016140</v>
      </c>
      <c r="E15263" s="50" t="s">
        <v>39</v>
      </c>
      <c r="F15263" s="50">
        <v>9800414000</v>
      </c>
      <c r="G15263" s="50">
        <v>9811014000</v>
      </c>
      <c r="H15263" s="50">
        <v>9800814000</v>
      </c>
      <c r="I15263" s="50">
        <v>9838614000</v>
      </c>
      <c r="J15263" s="50"/>
      <c r="K15263" s="50"/>
      <c r="L15263" s="50"/>
    </row>
    <row r="15264" spans="4:12" x14ac:dyDescent="0.25">
      <c r="D15264" s="50">
        <v>54016150</v>
      </c>
      <c r="E15264" s="50" t="s">
        <v>39</v>
      </c>
      <c r="F15264" s="50">
        <v>9800416000</v>
      </c>
      <c r="G15264" s="50">
        <v>9811016000</v>
      </c>
      <c r="H15264" s="50">
        <v>9800816000</v>
      </c>
      <c r="I15264" s="50">
        <v>9838616000</v>
      </c>
      <c r="J15264" s="50"/>
      <c r="K15264" s="50"/>
      <c r="L15264" s="50"/>
    </row>
    <row r="15265" spans="4:12" x14ac:dyDescent="0.25">
      <c r="D15265" s="50">
        <v>54016155</v>
      </c>
      <c r="E15265" s="50" t="s">
        <v>39</v>
      </c>
      <c r="F15265" s="50">
        <v>9800416000</v>
      </c>
      <c r="G15265" s="50">
        <v>9811016000</v>
      </c>
      <c r="H15265" s="50">
        <v>9800816000</v>
      </c>
      <c r="I15265" s="50">
        <v>9838616000</v>
      </c>
      <c r="J15265" s="50"/>
      <c r="K15265" s="50"/>
      <c r="L15265" s="50"/>
    </row>
    <row r="15266" spans="4:12" x14ac:dyDescent="0.25">
      <c r="D15266" s="50">
        <v>54016160</v>
      </c>
      <c r="E15266" s="50" t="s">
        <v>39</v>
      </c>
      <c r="F15266" s="50">
        <v>9800416000</v>
      </c>
      <c r="G15266" s="50">
        <v>9811016000</v>
      </c>
      <c r="H15266" s="50">
        <v>9800816000</v>
      </c>
      <c r="I15266" s="50">
        <v>9838616000</v>
      </c>
      <c r="J15266" s="50"/>
      <c r="K15266" s="50"/>
      <c r="L15266" s="50"/>
    </row>
    <row r="15267" spans="4:12" x14ac:dyDescent="0.25">
      <c r="D15267" s="50">
        <v>54016170</v>
      </c>
      <c r="E15267" s="50" t="s">
        <v>39</v>
      </c>
      <c r="F15267" s="50">
        <v>9800418000</v>
      </c>
      <c r="G15267" s="50">
        <v>9811018000</v>
      </c>
      <c r="H15267" s="50">
        <v>9800818000</v>
      </c>
      <c r="I15267" s="50">
        <v>9838618000</v>
      </c>
      <c r="J15267" s="50"/>
      <c r="K15267" s="50"/>
      <c r="L15267" s="50"/>
    </row>
    <row r="15268" spans="4:12" x14ac:dyDescent="0.25">
      <c r="D15268" s="50">
        <v>54016180</v>
      </c>
      <c r="E15268" s="50" t="s">
        <v>39</v>
      </c>
      <c r="F15268" s="50">
        <v>9800418000</v>
      </c>
      <c r="G15268" s="50">
        <v>9811018000</v>
      </c>
      <c r="H15268" s="50">
        <v>9800818000</v>
      </c>
      <c r="I15268" s="50">
        <v>9838618000</v>
      </c>
      <c r="J15268" s="50"/>
      <c r="K15268" s="50"/>
      <c r="L15268" s="50"/>
    </row>
    <row r="15269" spans="4:12" x14ac:dyDescent="0.25">
      <c r="D15269" s="50">
        <v>54016190</v>
      </c>
      <c r="E15269" s="50" t="s">
        <v>39</v>
      </c>
      <c r="F15269" s="50">
        <v>9800420000</v>
      </c>
      <c r="G15269" s="50">
        <v>9811020000</v>
      </c>
      <c r="H15269" s="50">
        <v>9800820000</v>
      </c>
      <c r="I15269" s="50">
        <v>9838620000</v>
      </c>
      <c r="J15269" s="50"/>
      <c r="K15269" s="50"/>
      <c r="L15269" s="50"/>
    </row>
    <row r="15270" spans="4:12" x14ac:dyDescent="0.25">
      <c r="D15270" s="50">
        <v>54016195</v>
      </c>
      <c r="E15270" s="50" t="s">
        <v>39</v>
      </c>
      <c r="F15270" s="50">
        <v>9800420000</v>
      </c>
      <c r="G15270" s="50">
        <v>9811020000</v>
      </c>
      <c r="H15270" s="50">
        <v>9800820000</v>
      </c>
      <c r="I15270" s="50">
        <v>9838620000</v>
      </c>
      <c r="J15270" s="50"/>
      <c r="K15270" s="50"/>
      <c r="L15270" s="50"/>
    </row>
    <row r="15271" spans="4:12" x14ac:dyDescent="0.25">
      <c r="D15271" s="50">
        <v>54016200</v>
      </c>
      <c r="E15271" s="50" t="s">
        <v>39</v>
      </c>
      <c r="F15271" s="50">
        <v>9800420000</v>
      </c>
      <c r="G15271" s="50">
        <v>9811020000</v>
      </c>
      <c r="H15271" s="50">
        <v>9800820000</v>
      </c>
      <c r="I15271" s="50">
        <v>9838620000</v>
      </c>
      <c r="J15271" s="50"/>
      <c r="K15271" s="50"/>
      <c r="L15271" s="50"/>
    </row>
    <row r="15272" spans="4:12" x14ac:dyDescent="0.25">
      <c r="D15272" s="50">
        <v>54016220</v>
      </c>
      <c r="E15272" s="50" t="s">
        <v>39</v>
      </c>
      <c r="F15272" s="50">
        <v>9800422000</v>
      </c>
      <c r="G15272" s="50">
        <v>9811022000</v>
      </c>
      <c r="H15272" s="50">
        <v>9800822000</v>
      </c>
      <c r="I15272" s="50">
        <v>9838622000</v>
      </c>
      <c r="J15272" s="50"/>
      <c r="K15272" s="50"/>
      <c r="L15272" s="50"/>
    </row>
    <row r="15273" spans="4:12" x14ac:dyDescent="0.25">
      <c r="D15273" s="50">
        <v>54017060</v>
      </c>
      <c r="E15273" s="50" t="s">
        <v>39</v>
      </c>
      <c r="F15273" s="50">
        <v>9899999903</v>
      </c>
      <c r="G15273" s="50"/>
      <c r="H15273" s="50"/>
      <c r="I15273" s="50"/>
      <c r="J15273" s="50"/>
      <c r="K15273" s="50"/>
      <c r="L15273" s="50"/>
    </row>
    <row r="15274" spans="4:12" x14ac:dyDescent="0.25">
      <c r="D15274" s="50">
        <v>54017080</v>
      </c>
      <c r="E15274" s="50" t="s">
        <v>39</v>
      </c>
      <c r="F15274" s="50">
        <v>9800408000</v>
      </c>
      <c r="G15274" s="50">
        <v>9811008000</v>
      </c>
      <c r="H15274" s="50">
        <v>9800808000</v>
      </c>
      <c r="I15274" s="50">
        <v>9838608000</v>
      </c>
      <c r="J15274" s="50"/>
      <c r="K15274" s="50"/>
      <c r="L15274" s="50"/>
    </row>
    <row r="15275" spans="4:12" x14ac:dyDescent="0.25">
      <c r="D15275" s="50">
        <v>54017100</v>
      </c>
      <c r="E15275" s="50" t="s">
        <v>39</v>
      </c>
      <c r="F15275" s="50">
        <v>9800410000</v>
      </c>
      <c r="G15275" s="50">
        <v>9811010000</v>
      </c>
      <c r="H15275" s="50">
        <v>9800810000</v>
      </c>
      <c r="I15275" s="50">
        <v>9838610000</v>
      </c>
      <c r="J15275" s="50"/>
      <c r="K15275" s="50"/>
      <c r="L15275" s="50"/>
    </row>
    <row r="15276" spans="4:12" x14ac:dyDescent="0.25">
      <c r="D15276" s="50">
        <v>54017120</v>
      </c>
      <c r="E15276" s="50" t="s">
        <v>39</v>
      </c>
      <c r="F15276" s="50">
        <v>9800412000</v>
      </c>
      <c r="G15276" s="50">
        <v>9811012000</v>
      </c>
      <c r="H15276" s="50">
        <v>9800812000</v>
      </c>
      <c r="I15276" s="50">
        <v>9838612000</v>
      </c>
      <c r="J15276" s="50"/>
      <c r="K15276" s="50"/>
      <c r="L15276" s="50"/>
    </row>
    <row r="15277" spans="4:12" x14ac:dyDescent="0.25">
      <c r="D15277" s="50">
        <v>54017140</v>
      </c>
      <c r="E15277" s="50" t="s">
        <v>39</v>
      </c>
      <c r="F15277" s="50">
        <v>9800414000</v>
      </c>
      <c r="G15277" s="50">
        <v>9811014000</v>
      </c>
      <c r="H15277" s="50">
        <v>9800814000</v>
      </c>
      <c r="I15277" s="50">
        <v>9838614000</v>
      </c>
      <c r="J15277" s="50"/>
      <c r="K15277" s="50"/>
      <c r="L15277" s="50"/>
    </row>
    <row r="15278" spans="4:12" x14ac:dyDescent="0.25">
      <c r="D15278" s="50">
        <v>54017160</v>
      </c>
      <c r="E15278" s="50" t="s">
        <v>39</v>
      </c>
      <c r="F15278" s="50">
        <v>9800416000</v>
      </c>
      <c r="G15278" s="50">
        <v>9811016000</v>
      </c>
      <c r="H15278" s="50">
        <v>9800816000</v>
      </c>
      <c r="I15278" s="50">
        <v>9838616000</v>
      </c>
      <c r="J15278" s="50"/>
      <c r="K15278" s="50"/>
      <c r="L15278" s="50"/>
    </row>
    <row r="15279" spans="4:12" x14ac:dyDescent="0.25">
      <c r="D15279" s="50">
        <v>54017180</v>
      </c>
      <c r="E15279" s="50" t="s">
        <v>39</v>
      </c>
      <c r="F15279" s="50">
        <v>9800418000</v>
      </c>
      <c r="G15279" s="50">
        <v>9811018000</v>
      </c>
      <c r="H15279" s="50">
        <v>9800818000</v>
      </c>
      <c r="I15279" s="50">
        <v>9838618000</v>
      </c>
      <c r="J15279" s="50"/>
      <c r="K15279" s="50"/>
      <c r="L15279" s="50"/>
    </row>
    <row r="15280" spans="4:12" x14ac:dyDescent="0.25">
      <c r="D15280" s="50">
        <v>54017200</v>
      </c>
      <c r="E15280" s="50" t="s">
        <v>39</v>
      </c>
      <c r="F15280" s="50">
        <v>9800420000</v>
      </c>
      <c r="G15280" s="50">
        <v>9811020000</v>
      </c>
      <c r="H15280" s="50">
        <v>9800820000</v>
      </c>
      <c r="I15280" s="50">
        <v>9838620000</v>
      </c>
      <c r="J15280" s="50"/>
      <c r="K15280" s="50"/>
      <c r="L15280" s="50"/>
    </row>
    <row r="15281" spans="4:12" x14ac:dyDescent="0.25">
      <c r="D15281" s="50">
        <v>54018020</v>
      </c>
      <c r="E15281" s="50" t="s">
        <v>39</v>
      </c>
      <c r="F15281" s="50">
        <v>9899999903</v>
      </c>
      <c r="G15281" s="50"/>
      <c r="H15281" s="50"/>
      <c r="I15281" s="50"/>
      <c r="J15281" s="50"/>
      <c r="K15281" s="50"/>
      <c r="L15281" s="50"/>
    </row>
    <row r="15282" spans="4:12" x14ac:dyDescent="0.25">
      <c r="D15282" s="50">
        <v>54018025</v>
      </c>
      <c r="E15282" s="50" t="s">
        <v>39</v>
      </c>
      <c r="F15282" s="50">
        <v>9899999903</v>
      </c>
      <c r="G15282" s="50"/>
      <c r="H15282" s="50"/>
      <c r="I15282" s="50"/>
      <c r="J15282" s="50"/>
      <c r="K15282" s="50"/>
      <c r="L15282" s="50"/>
    </row>
    <row r="15283" spans="4:12" x14ac:dyDescent="0.25">
      <c r="D15283" s="50">
        <v>54018030</v>
      </c>
      <c r="E15283" s="50" t="s">
        <v>39</v>
      </c>
      <c r="F15283" s="50">
        <v>9899999903</v>
      </c>
      <c r="G15283" s="50"/>
      <c r="H15283" s="50"/>
      <c r="I15283" s="50"/>
      <c r="J15283" s="50"/>
      <c r="K15283" s="50"/>
      <c r="L15283" s="50"/>
    </row>
    <row r="15284" spans="4:12" x14ac:dyDescent="0.25">
      <c r="D15284" s="50">
        <v>54018035</v>
      </c>
      <c r="E15284" s="50" t="s">
        <v>39</v>
      </c>
      <c r="F15284" s="50">
        <v>9899999903</v>
      </c>
      <c r="G15284" s="50"/>
      <c r="H15284" s="50"/>
      <c r="I15284" s="50"/>
      <c r="J15284" s="50"/>
      <c r="K15284" s="50"/>
      <c r="L15284" s="50"/>
    </row>
    <row r="15285" spans="4:12" x14ac:dyDescent="0.25">
      <c r="D15285" s="50">
        <v>54018040</v>
      </c>
      <c r="E15285" s="50" t="s">
        <v>39</v>
      </c>
      <c r="F15285" s="50">
        <v>9899999903</v>
      </c>
      <c r="G15285" s="50"/>
      <c r="H15285" s="50"/>
      <c r="I15285" s="50"/>
      <c r="J15285" s="50"/>
      <c r="K15285" s="50"/>
      <c r="L15285" s="50"/>
    </row>
    <row r="15286" spans="4:12" x14ac:dyDescent="0.25">
      <c r="D15286" s="50">
        <v>54018045</v>
      </c>
      <c r="E15286" s="50" t="s">
        <v>39</v>
      </c>
      <c r="F15286" s="50">
        <v>9899999903</v>
      </c>
      <c r="G15286" s="50"/>
      <c r="H15286" s="50"/>
      <c r="I15286" s="50"/>
      <c r="J15286" s="50"/>
      <c r="K15286" s="50"/>
      <c r="L15286" s="50"/>
    </row>
    <row r="15287" spans="4:12" x14ac:dyDescent="0.25">
      <c r="D15287" s="50">
        <v>54018050</v>
      </c>
      <c r="E15287" s="50" t="s">
        <v>39</v>
      </c>
      <c r="F15287" s="50">
        <v>9899999903</v>
      </c>
      <c r="G15287" s="50"/>
      <c r="H15287" s="50"/>
      <c r="I15287" s="50"/>
      <c r="J15287" s="50"/>
      <c r="K15287" s="50"/>
      <c r="L15287" s="50"/>
    </row>
    <row r="15288" spans="4:12" x14ac:dyDescent="0.25">
      <c r="D15288" s="50">
        <v>54018055</v>
      </c>
      <c r="E15288" s="50" t="s">
        <v>39</v>
      </c>
      <c r="F15288" s="50">
        <v>9899999903</v>
      </c>
      <c r="G15288" s="50"/>
      <c r="H15288" s="50"/>
      <c r="I15288" s="50"/>
      <c r="J15288" s="50"/>
      <c r="K15288" s="50"/>
      <c r="L15288" s="50"/>
    </row>
    <row r="15289" spans="4:12" x14ac:dyDescent="0.25">
      <c r="D15289" s="50">
        <v>54018060</v>
      </c>
      <c r="E15289" s="50" t="s">
        <v>39</v>
      </c>
      <c r="F15289" s="50">
        <v>9899999903</v>
      </c>
      <c r="G15289" s="50"/>
      <c r="H15289" s="50"/>
      <c r="I15289" s="50"/>
      <c r="J15289" s="50"/>
      <c r="K15289" s="50"/>
      <c r="L15289" s="50"/>
    </row>
    <row r="15290" spans="4:12" x14ac:dyDescent="0.25">
      <c r="D15290" s="50">
        <v>54018065</v>
      </c>
      <c r="E15290" s="50" t="s">
        <v>39</v>
      </c>
      <c r="F15290" s="50">
        <v>9800408000</v>
      </c>
      <c r="G15290" s="50">
        <v>9811008000</v>
      </c>
      <c r="H15290" s="50">
        <v>9800808000</v>
      </c>
      <c r="I15290" s="50">
        <v>9838608000</v>
      </c>
      <c r="J15290" s="50"/>
      <c r="K15290" s="50"/>
      <c r="L15290" s="50"/>
    </row>
    <row r="15291" spans="4:12" x14ac:dyDescent="0.25">
      <c r="D15291" s="50">
        <v>54018070</v>
      </c>
      <c r="E15291" s="50" t="s">
        <v>39</v>
      </c>
      <c r="F15291" s="50">
        <v>9800408000</v>
      </c>
      <c r="G15291" s="50">
        <v>9811008000</v>
      </c>
      <c r="H15291" s="50">
        <v>9800808000</v>
      </c>
      <c r="I15291" s="50">
        <v>9838608000</v>
      </c>
      <c r="J15291" s="50"/>
      <c r="K15291" s="50"/>
      <c r="L15291" s="50"/>
    </row>
    <row r="15292" spans="4:12" x14ac:dyDescent="0.25">
      <c r="D15292" s="50">
        <v>54018075</v>
      </c>
      <c r="E15292" s="50" t="s">
        <v>39</v>
      </c>
      <c r="F15292" s="50">
        <v>9800408000</v>
      </c>
      <c r="G15292" s="50">
        <v>9811008000</v>
      </c>
      <c r="H15292" s="50">
        <v>9800808000</v>
      </c>
      <c r="I15292" s="50">
        <v>9838608000</v>
      </c>
      <c r="J15292" s="50"/>
      <c r="K15292" s="50"/>
      <c r="L15292" s="50"/>
    </row>
    <row r="15293" spans="4:12" x14ac:dyDescent="0.25">
      <c r="D15293" s="50">
        <v>54018080</v>
      </c>
      <c r="E15293" s="50" t="s">
        <v>39</v>
      </c>
      <c r="F15293" s="50">
        <v>9800408000</v>
      </c>
      <c r="G15293" s="50">
        <v>9811008000</v>
      </c>
      <c r="H15293" s="50">
        <v>9800808000</v>
      </c>
      <c r="I15293" s="50">
        <v>9838608000</v>
      </c>
      <c r="J15293" s="50"/>
      <c r="K15293" s="50"/>
      <c r="L15293" s="50"/>
    </row>
    <row r="15294" spans="4:12" x14ac:dyDescent="0.25">
      <c r="D15294" s="50">
        <v>54018085</v>
      </c>
      <c r="E15294" s="50" t="s">
        <v>39</v>
      </c>
      <c r="F15294" s="50">
        <v>9800410000</v>
      </c>
      <c r="G15294" s="50">
        <v>9811010000</v>
      </c>
      <c r="H15294" s="50">
        <v>9800810000</v>
      </c>
      <c r="I15294" s="50">
        <v>9838610000</v>
      </c>
      <c r="J15294" s="50"/>
      <c r="K15294" s="50"/>
      <c r="L15294" s="50"/>
    </row>
    <row r="15295" spans="4:12" x14ac:dyDescent="0.25">
      <c r="D15295" s="50">
        <v>54018090</v>
      </c>
      <c r="E15295" s="50" t="s">
        <v>39</v>
      </c>
      <c r="F15295" s="50">
        <v>9800410000</v>
      </c>
      <c r="G15295" s="50">
        <v>9811010000</v>
      </c>
      <c r="H15295" s="50">
        <v>9800810000</v>
      </c>
      <c r="I15295" s="50">
        <v>9838610000</v>
      </c>
      <c r="J15295" s="50"/>
      <c r="K15295" s="50"/>
      <c r="L15295" s="50"/>
    </row>
    <row r="15296" spans="4:12" x14ac:dyDescent="0.25">
      <c r="D15296" s="50">
        <v>54018095</v>
      </c>
      <c r="E15296" s="50" t="s">
        <v>39</v>
      </c>
      <c r="F15296" s="50">
        <v>9800410000</v>
      </c>
      <c r="G15296" s="50">
        <v>9811010000</v>
      </c>
      <c r="H15296" s="50">
        <v>9800810000</v>
      </c>
      <c r="I15296" s="50">
        <v>9838610000</v>
      </c>
      <c r="J15296" s="50"/>
      <c r="K15296" s="50"/>
      <c r="L15296" s="50"/>
    </row>
    <row r="15297" spans="4:12" x14ac:dyDescent="0.25">
      <c r="D15297" s="50">
        <v>54018100</v>
      </c>
      <c r="E15297" s="50" t="s">
        <v>39</v>
      </c>
      <c r="F15297" s="50">
        <v>9800410000</v>
      </c>
      <c r="G15297" s="50">
        <v>9811010000</v>
      </c>
      <c r="H15297" s="50">
        <v>9800810000</v>
      </c>
      <c r="I15297" s="50">
        <v>9838610000</v>
      </c>
      <c r="J15297" s="50"/>
      <c r="K15297" s="50"/>
      <c r="L15297" s="50"/>
    </row>
    <row r="15298" spans="4:12" x14ac:dyDescent="0.25">
      <c r="D15298" s="50">
        <v>54018105</v>
      </c>
      <c r="E15298" s="50" t="s">
        <v>39</v>
      </c>
      <c r="F15298" s="50">
        <v>9800412000</v>
      </c>
      <c r="G15298" s="50">
        <v>9811012000</v>
      </c>
      <c r="H15298" s="50">
        <v>9800812000</v>
      </c>
      <c r="I15298" s="50">
        <v>9838612000</v>
      </c>
      <c r="J15298" s="50"/>
      <c r="K15298" s="50"/>
      <c r="L15298" s="50"/>
    </row>
    <row r="15299" spans="4:12" x14ac:dyDescent="0.25">
      <c r="D15299" s="50">
        <v>54018110</v>
      </c>
      <c r="E15299" s="50" t="s">
        <v>39</v>
      </c>
      <c r="F15299" s="50">
        <v>9800412000</v>
      </c>
      <c r="G15299" s="50">
        <v>9811012000</v>
      </c>
      <c r="H15299" s="50">
        <v>9800812000</v>
      </c>
      <c r="I15299" s="50">
        <v>9838612000</v>
      </c>
      <c r="J15299" s="50"/>
      <c r="K15299" s="50"/>
      <c r="L15299" s="50"/>
    </row>
    <row r="15300" spans="4:12" x14ac:dyDescent="0.25">
      <c r="D15300" s="50">
        <v>54018115</v>
      </c>
      <c r="E15300" s="50" t="s">
        <v>39</v>
      </c>
      <c r="F15300" s="50">
        <v>9800412000</v>
      </c>
      <c r="G15300" s="50">
        <v>9811012000</v>
      </c>
      <c r="H15300" s="50">
        <v>9800812000</v>
      </c>
      <c r="I15300" s="50">
        <v>9838612000</v>
      </c>
      <c r="J15300" s="50"/>
      <c r="K15300" s="50"/>
      <c r="L15300" s="50"/>
    </row>
    <row r="15301" spans="4:12" x14ac:dyDescent="0.25">
      <c r="D15301" s="50">
        <v>54018120</v>
      </c>
      <c r="E15301" s="50" t="s">
        <v>39</v>
      </c>
      <c r="F15301" s="50">
        <v>9800412000</v>
      </c>
      <c r="G15301" s="50">
        <v>9811012000</v>
      </c>
      <c r="H15301" s="50">
        <v>9800812000</v>
      </c>
      <c r="I15301" s="50">
        <v>9838612000</v>
      </c>
      <c r="J15301" s="50"/>
      <c r="K15301" s="50"/>
      <c r="L15301" s="50"/>
    </row>
    <row r="15302" spans="4:12" x14ac:dyDescent="0.25">
      <c r="D15302" s="50">
        <v>54018130</v>
      </c>
      <c r="E15302" s="50" t="s">
        <v>39</v>
      </c>
      <c r="F15302" s="50">
        <v>9800414000</v>
      </c>
      <c r="G15302" s="50">
        <v>9811014000</v>
      </c>
      <c r="H15302" s="50">
        <v>9800814000</v>
      </c>
      <c r="I15302" s="50">
        <v>9838614000</v>
      </c>
      <c r="J15302" s="50"/>
      <c r="K15302" s="50"/>
      <c r="L15302" s="50"/>
    </row>
    <row r="15303" spans="4:12" x14ac:dyDescent="0.25">
      <c r="D15303" s="50">
        <v>54018140</v>
      </c>
      <c r="E15303" s="50" t="s">
        <v>39</v>
      </c>
      <c r="F15303" s="50">
        <v>9800414000</v>
      </c>
      <c r="G15303" s="50">
        <v>9811014000</v>
      </c>
      <c r="H15303" s="50">
        <v>9800814000</v>
      </c>
      <c r="I15303" s="50">
        <v>9838614000</v>
      </c>
      <c r="J15303" s="50"/>
      <c r="K15303" s="50"/>
      <c r="L15303" s="50"/>
    </row>
    <row r="15304" spans="4:12" x14ac:dyDescent="0.25">
      <c r="D15304" s="50">
        <v>54018150</v>
      </c>
      <c r="E15304" s="50" t="s">
        <v>39</v>
      </c>
      <c r="F15304" s="50">
        <v>9800416000</v>
      </c>
      <c r="G15304" s="50">
        <v>9811016000</v>
      </c>
      <c r="H15304" s="50">
        <v>9800816000</v>
      </c>
      <c r="I15304" s="50">
        <v>9838616000</v>
      </c>
      <c r="J15304" s="50"/>
      <c r="K15304" s="50"/>
      <c r="L15304" s="50"/>
    </row>
    <row r="15305" spans="4:12" x14ac:dyDescent="0.25">
      <c r="D15305" s="50">
        <v>54018160</v>
      </c>
      <c r="E15305" s="50" t="s">
        <v>39</v>
      </c>
      <c r="F15305" s="50">
        <v>9800416000</v>
      </c>
      <c r="G15305" s="50">
        <v>9811016000</v>
      </c>
      <c r="H15305" s="50">
        <v>9800816000</v>
      </c>
      <c r="I15305" s="50">
        <v>9838616000</v>
      </c>
      <c r="J15305" s="50"/>
      <c r="K15305" s="50"/>
      <c r="L15305" s="50"/>
    </row>
    <row r="15306" spans="4:12" x14ac:dyDescent="0.25">
      <c r="D15306" s="50">
        <v>54018180</v>
      </c>
      <c r="E15306" s="50" t="s">
        <v>39</v>
      </c>
      <c r="F15306" s="50">
        <v>9800418000</v>
      </c>
      <c r="G15306" s="50">
        <v>9811018000</v>
      </c>
      <c r="H15306" s="50">
        <v>9800818000</v>
      </c>
      <c r="I15306" s="50">
        <v>9838618000</v>
      </c>
      <c r="J15306" s="50"/>
      <c r="K15306" s="50"/>
      <c r="L15306" s="50"/>
    </row>
    <row r="15307" spans="4:12" x14ac:dyDescent="0.25">
      <c r="D15307" s="50">
        <v>54018200</v>
      </c>
      <c r="E15307" s="50" t="s">
        <v>39</v>
      </c>
      <c r="F15307" s="50">
        <v>9800420000</v>
      </c>
      <c r="G15307" s="50">
        <v>9811020000</v>
      </c>
      <c r="H15307" s="50">
        <v>9800820000</v>
      </c>
      <c r="I15307" s="50">
        <v>9838620000</v>
      </c>
      <c r="J15307" s="50"/>
      <c r="K15307" s="50"/>
      <c r="L15307" s="50"/>
    </row>
    <row r="15308" spans="4:12" x14ac:dyDescent="0.25">
      <c r="D15308" s="50">
        <v>54018220</v>
      </c>
      <c r="E15308" s="50" t="s">
        <v>39</v>
      </c>
      <c r="F15308" s="50">
        <v>9800422000</v>
      </c>
      <c r="G15308" s="50">
        <v>9811022000</v>
      </c>
      <c r="H15308" s="50">
        <v>9800822000</v>
      </c>
      <c r="I15308" s="50">
        <v>9838622000</v>
      </c>
      <c r="J15308" s="50"/>
      <c r="K15308" s="50"/>
      <c r="L15308" s="50"/>
    </row>
    <row r="15309" spans="4:12" x14ac:dyDescent="0.25">
      <c r="D15309" s="50">
        <v>54018240</v>
      </c>
      <c r="E15309" s="50" t="s">
        <v>39</v>
      </c>
      <c r="F15309" s="50">
        <v>9800426000</v>
      </c>
      <c r="G15309" s="50">
        <v>9811026000</v>
      </c>
      <c r="H15309" s="50">
        <v>9800826000</v>
      </c>
      <c r="I15309" s="50">
        <v>9838626000</v>
      </c>
      <c r="J15309" s="50"/>
      <c r="K15309" s="50"/>
      <c r="L15309" s="50"/>
    </row>
    <row r="15310" spans="4:12" x14ac:dyDescent="0.25">
      <c r="D15310" s="50">
        <v>54018250</v>
      </c>
      <c r="E15310" s="50" t="s">
        <v>39</v>
      </c>
      <c r="F15310" s="50">
        <v>9800426000</v>
      </c>
      <c r="G15310" s="50">
        <v>9811026000</v>
      </c>
      <c r="H15310" s="50">
        <v>9800826000</v>
      </c>
      <c r="I15310" s="50">
        <v>9838626000</v>
      </c>
      <c r="J15310" s="50"/>
      <c r="K15310" s="50"/>
      <c r="L15310" s="50"/>
    </row>
    <row r="15311" spans="4:12" x14ac:dyDescent="0.25">
      <c r="D15311" s="50">
        <v>54018280</v>
      </c>
      <c r="E15311" s="50" t="s">
        <v>39</v>
      </c>
      <c r="F15311" s="50">
        <v>9800432000</v>
      </c>
      <c r="G15311" s="50">
        <v>9811032000</v>
      </c>
      <c r="H15311" s="50">
        <v>9800832000</v>
      </c>
      <c r="I15311" s="50">
        <v>9838632000</v>
      </c>
      <c r="J15311" s="50"/>
      <c r="K15311" s="50"/>
      <c r="L15311" s="50"/>
    </row>
    <row r="15312" spans="4:12" x14ac:dyDescent="0.25">
      <c r="D15312" s="50">
        <v>54018300</v>
      </c>
      <c r="E15312" s="50" t="s">
        <v>39</v>
      </c>
      <c r="F15312" s="50">
        <v>9800432000</v>
      </c>
      <c r="G15312" s="50">
        <v>9811032000</v>
      </c>
      <c r="H15312" s="50">
        <v>9800832000</v>
      </c>
      <c r="I15312" s="50">
        <v>9838632000</v>
      </c>
      <c r="J15312" s="50"/>
      <c r="K15312" s="50"/>
      <c r="L15312" s="50"/>
    </row>
    <row r="15313" spans="4:12" x14ac:dyDescent="0.25">
      <c r="D15313" s="50">
        <v>54018320</v>
      </c>
      <c r="E15313" s="50" t="s">
        <v>39</v>
      </c>
      <c r="F15313" s="50">
        <v>9800432000</v>
      </c>
      <c r="G15313" s="50">
        <v>9811032000</v>
      </c>
      <c r="H15313" s="50">
        <v>9800832000</v>
      </c>
      <c r="I15313" s="50">
        <v>9838632000</v>
      </c>
      <c r="J15313" s="50"/>
      <c r="K15313" s="50"/>
      <c r="L15313" s="50"/>
    </row>
    <row r="15314" spans="4:12" x14ac:dyDescent="0.25">
      <c r="D15314" s="50">
        <v>54018360</v>
      </c>
      <c r="E15314" s="50" t="s">
        <v>39</v>
      </c>
      <c r="F15314" s="50">
        <v>9800436000</v>
      </c>
      <c r="G15314" s="50">
        <v>9811036000</v>
      </c>
      <c r="H15314" s="50">
        <v>9800836000</v>
      </c>
      <c r="I15314" s="50">
        <v>9838636000</v>
      </c>
      <c r="J15314" s="50"/>
      <c r="K15314" s="50"/>
      <c r="L15314" s="50"/>
    </row>
    <row r="15315" spans="4:12" x14ac:dyDescent="0.25">
      <c r="D15315" s="50">
        <v>54018400</v>
      </c>
      <c r="E15315" s="50" t="s">
        <v>39</v>
      </c>
      <c r="F15315" s="50">
        <v>9800440000</v>
      </c>
      <c r="G15315" s="50">
        <v>9811040000</v>
      </c>
      <c r="H15315" s="50">
        <v>9800840000</v>
      </c>
      <c r="I15315" s="50">
        <v>9838640000</v>
      </c>
      <c r="J15315" s="50"/>
      <c r="K15315" s="50"/>
      <c r="L15315" s="50"/>
    </row>
    <row r="15316" spans="4:12" x14ac:dyDescent="0.25">
      <c r="D15316" s="50">
        <v>54019030</v>
      </c>
      <c r="E15316" s="50" t="s">
        <v>39</v>
      </c>
      <c r="F15316" s="50">
        <v>9899999903</v>
      </c>
      <c r="G15316" s="50"/>
      <c r="H15316" s="50"/>
      <c r="I15316" s="50"/>
      <c r="J15316" s="50"/>
      <c r="K15316" s="50"/>
      <c r="L15316" s="50"/>
    </row>
    <row r="15317" spans="4:12" x14ac:dyDescent="0.25">
      <c r="D15317" s="50">
        <v>54019040</v>
      </c>
      <c r="E15317" s="50" t="s">
        <v>39</v>
      </c>
      <c r="F15317" s="50">
        <v>9899999903</v>
      </c>
      <c r="G15317" s="50"/>
      <c r="H15317" s="50"/>
      <c r="I15317" s="50"/>
      <c r="J15317" s="50"/>
      <c r="K15317" s="50"/>
      <c r="L15317" s="50"/>
    </row>
    <row r="15318" spans="4:12" x14ac:dyDescent="0.25">
      <c r="D15318" s="50">
        <v>54019050</v>
      </c>
      <c r="E15318" s="50" t="s">
        <v>39</v>
      </c>
      <c r="F15318" s="50">
        <v>9899999903</v>
      </c>
      <c r="G15318" s="50"/>
      <c r="H15318" s="50"/>
      <c r="I15318" s="50"/>
      <c r="J15318" s="50"/>
      <c r="K15318" s="50"/>
      <c r="L15318" s="50"/>
    </row>
    <row r="15319" spans="4:12" x14ac:dyDescent="0.25">
      <c r="D15319" s="50">
        <v>54019060</v>
      </c>
      <c r="E15319" s="50" t="s">
        <v>39</v>
      </c>
      <c r="F15319" s="50">
        <v>9899999903</v>
      </c>
      <c r="G15319" s="50"/>
      <c r="H15319" s="50"/>
      <c r="I15319" s="50"/>
      <c r="J15319" s="50"/>
      <c r="K15319" s="50"/>
      <c r="L15319" s="50"/>
    </row>
    <row r="15320" spans="4:12" x14ac:dyDescent="0.25">
      <c r="D15320" s="50">
        <v>54019070</v>
      </c>
      <c r="E15320" s="50" t="s">
        <v>39</v>
      </c>
      <c r="F15320" s="50">
        <v>9800708000</v>
      </c>
      <c r="G15320" s="50">
        <v>9811108000</v>
      </c>
      <c r="H15320" s="50">
        <v>9800308000</v>
      </c>
      <c r="I15320" s="50">
        <v>9838708000</v>
      </c>
      <c r="J15320" s="50"/>
      <c r="K15320" s="50"/>
      <c r="L15320" s="50"/>
    </row>
    <row r="15321" spans="4:12" x14ac:dyDescent="0.25">
      <c r="D15321" s="50">
        <v>54019080</v>
      </c>
      <c r="E15321" s="50" t="s">
        <v>39</v>
      </c>
      <c r="F15321" s="50">
        <v>9800708000</v>
      </c>
      <c r="G15321" s="50">
        <v>9811108000</v>
      </c>
      <c r="H15321" s="50">
        <v>9800308000</v>
      </c>
      <c r="I15321" s="50">
        <v>9838708000</v>
      </c>
      <c r="J15321" s="50"/>
      <c r="K15321" s="50"/>
      <c r="L15321" s="50"/>
    </row>
    <row r="15322" spans="4:12" x14ac:dyDescent="0.25">
      <c r="D15322" s="50">
        <v>54019090</v>
      </c>
      <c r="E15322" s="50" t="s">
        <v>39</v>
      </c>
      <c r="F15322" s="50">
        <v>9800710000</v>
      </c>
      <c r="G15322" s="50">
        <v>9811110000</v>
      </c>
      <c r="H15322" s="50">
        <v>9800310000</v>
      </c>
      <c r="I15322" s="50">
        <v>9838710000</v>
      </c>
      <c r="J15322" s="50"/>
      <c r="K15322" s="50"/>
      <c r="L15322" s="50"/>
    </row>
    <row r="15323" spans="4:12" x14ac:dyDescent="0.25">
      <c r="D15323" s="50">
        <v>54019100</v>
      </c>
      <c r="E15323" s="50" t="s">
        <v>39</v>
      </c>
      <c r="F15323" s="50">
        <v>9800710000</v>
      </c>
      <c r="G15323" s="50">
        <v>9811110000</v>
      </c>
      <c r="H15323" s="50">
        <v>9800310000</v>
      </c>
      <c r="I15323" s="50">
        <v>9838710000</v>
      </c>
      <c r="J15323" s="50"/>
      <c r="K15323" s="50"/>
      <c r="L15323" s="50"/>
    </row>
    <row r="15324" spans="4:12" x14ac:dyDescent="0.25">
      <c r="D15324" s="50">
        <v>54019110</v>
      </c>
      <c r="E15324" s="50" t="s">
        <v>39</v>
      </c>
      <c r="F15324" s="50">
        <v>9800712000</v>
      </c>
      <c r="G15324" s="50">
        <v>9811112000</v>
      </c>
      <c r="H15324" s="50">
        <v>9800312000</v>
      </c>
      <c r="I15324" s="50">
        <v>9838712000</v>
      </c>
      <c r="J15324" s="50"/>
      <c r="K15324" s="50"/>
      <c r="L15324" s="50"/>
    </row>
    <row r="15325" spans="4:12" x14ac:dyDescent="0.25">
      <c r="D15325" s="50">
        <v>54019120</v>
      </c>
      <c r="E15325" s="50" t="s">
        <v>39</v>
      </c>
      <c r="F15325" s="50">
        <v>9800712000</v>
      </c>
      <c r="G15325" s="50">
        <v>9811112000</v>
      </c>
      <c r="H15325" s="50">
        <v>9800312000</v>
      </c>
      <c r="I15325" s="50">
        <v>9838712000</v>
      </c>
      <c r="J15325" s="50"/>
      <c r="K15325" s="50"/>
      <c r="L15325" s="50"/>
    </row>
    <row r="15326" spans="4:12" x14ac:dyDescent="0.25">
      <c r="D15326" s="50">
        <v>54019140</v>
      </c>
      <c r="E15326" s="50" t="s">
        <v>39</v>
      </c>
      <c r="F15326" s="50">
        <v>9800714000</v>
      </c>
      <c r="G15326" s="50">
        <v>9811114000</v>
      </c>
      <c r="H15326" s="50">
        <v>9800314000</v>
      </c>
      <c r="I15326" s="50">
        <v>9838714000</v>
      </c>
      <c r="J15326" s="50"/>
      <c r="K15326" s="50"/>
      <c r="L15326" s="50"/>
    </row>
    <row r="15327" spans="4:12" x14ac:dyDescent="0.25">
      <c r="D15327" s="50">
        <v>54019150</v>
      </c>
      <c r="E15327" s="50" t="s">
        <v>39</v>
      </c>
      <c r="F15327" s="50">
        <v>9800716000</v>
      </c>
      <c r="G15327" s="50">
        <v>9811116000</v>
      </c>
      <c r="H15327" s="50">
        <v>9800316000</v>
      </c>
      <c r="I15327" s="50">
        <v>9838716000</v>
      </c>
      <c r="J15327" s="50"/>
      <c r="K15327" s="50"/>
      <c r="L15327" s="50"/>
    </row>
    <row r="15328" spans="4:12" x14ac:dyDescent="0.25">
      <c r="D15328" s="50">
        <v>54019160</v>
      </c>
      <c r="E15328" s="50" t="s">
        <v>39</v>
      </c>
      <c r="F15328" s="50">
        <v>9800716000</v>
      </c>
      <c r="G15328" s="50">
        <v>9811116000</v>
      </c>
      <c r="H15328" s="50">
        <v>9800316000</v>
      </c>
      <c r="I15328" s="50">
        <v>9838716000</v>
      </c>
      <c r="J15328" s="50"/>
      <c r="K15328" s="50"/>
      <c r="L15328" s="50"/>
    </row>
    <row r="15329" spans="4:12" x14ac:dyDescent="0.25">
      <c r="D15329" s="50">
        <v>54019180</v>
      </c>
      <c r="E15329" s="50" t="s">
        <v>39</v>
      </c>
      <c r="F15329" s="50">
        <v>9800718000</v>
      </c>
      <c r="G15329" s="50">
        <v>9811118000</v>
      </c>
      <c r="H15329" s="50">
        <v>9800318000</v>
      </c>
      <c r="I15329" s="50">
        <v>9838718000</v>
      </c>
      <c r="J15329" s="50"/>
      <c r="K15329" s="50"/>
      <c r="L15329" s="50"/>
    </row>
    <row r="15330" spans="4:12" x14ac:dyDescent="0.25">
      <c r="D15330" s="50">
        <v>54019200</v>
      </c>
      <c r="E15330" s="50" t="s">
        <v>39</v>
      </c>
      <c r="F15330" s="50">
        <v>9800720000</v>
      </c>
      <c r="G15330" s="50">
        <v>9811120000</v>
      </c>
      <c r="H15330" s="50">
        <v>9800320000</v>
      </c>
      <c r="I15330" s="50">
        <v>9838720000</v>
      </c>
      <c r="J15330" s="50"/>
      <c r="K15330" s="50"/>
      <c r="L15330" s="50"/>
    </row>
    <row r="15331" spans="4:12" x14ac:dyDescent="0.25">
      <c r="D15331" s="50">
        <v>54019220</v>
      </c>
      <c r="E15331" s="50" t="s">
        <v>39</v>
      </c>
      <c r="F15331" s="50">
        <v>9800722000</v>
      </c>
      <c r="G15331" s="50">
        <v>9811122000</v>
      </c>
      <c r="H15331" s="50">
        <v>9800322000</v>
      </c>
      <c r="I15331" s="50">
        <v>9838722000</v>
      </c>
      <c r="J15331" s="50"/>
      <c r="K15331" s="50"/>
      <c r="L15331" s="50"/>
    </row>
    <row r="15332" spans="4:12" x14ac:dyDescent="0.25">
      <c r="D15332" s="50">
        <v>54019240</v>
      </c>
      <c r="E15332" s="50" t="s">
        <v>39</v>
      </c>
      <c r="F15332" s="50">
        <v>9800726000</v>
      </c>
      <c r="G15332" s="50">
        <v>9811126000</v>
      </c>
      <c r="H15332" s="50">
        <v>9800326000</v>
      </c>
      <c r="I15332" s="50">
        <v>9838726000</v>
      </c>
      <c r="J15332" s="50"/>
      <c r="K15332" s="50"/>
      <c r="L15332" s="50"/>
    </row>
    <row r="15333" spans="4:12" x14ac:dyDescent="0.25">
      <c r="D15333" s="50">
        <v>54019250</v>
      </c>
      <c r="E15333" s="50" t="s">
        <v>39</v>
      </c>
      <c r="F15333" s="50">
        <v>9800726000</v>
      </c>
      <c r="G15333" s="50">
        <v>9811126000</v>
      </c>
      <c r="H15333" s="50">
        <v>9800326000</v>
      </c>
      <c r="I15333" s="50">
        <v>9838726000</v>
      </c>
      <c r="J15333" s="50"/>
      <c r="K15333" s="50"/>
      <c r="L15333" s="50"/>
    </row>
    <row r="15334" spans="4:12" x14ac:dyDescent="0.25">
      <c r="D15334" s="50">
        <v>54019280</v>
      </c>
      <c r="E15334" s="50" t="s">
        <v>39</v>
      </c>
      <c r="F15334" s="50">
        <v>9800732000</v>
      </c>
      <c r="G15334" s="50">
        <v>9811132000</v>
      </c>
      <c r="H15334" s="50">
        <v>9800332000</v>
      </c>
      <c r="I15334" s="50">
        <v>9838732000</v>
      </c>
      <c r="J15334" s="50"/>
      <c r="K15334" s="50"/>
      <c r="L15334" s="50"/>
    </row>
    <row r="15335" spans="4:12" x14ac:dyDescent="0.25">
      <c r="D15335" s="50">
        <v>54019300</v>
      </c>
      <c r="E15335" s="50" t="s">
        <v>39</v>
      </c>
      <c r="F15335" s="50">
        <v>9800732000</v>
      </c>
      <c r="G15335" s="50">
        <v>9811132000</v>
      </c>
      <c r="H15335" s="50">
        <v>9800332000</v>
      </c>
      <c r="I15335" s="50">
        <v>9838732000</v>
      </c>
      <c r="J15335" s="50"/>
      <c r="K15335" s="50"/>
      <c r="L15335" s="50"/>
    </row>
    <row r="15336" spans="4:12" x14ac:dyDescent="0.25">
      <c r="D15336" s="50">
        <v>54019320</v>
      </c>
      <c r="E15336" s="50" t="s">
        <v>39</v>
      </c>
      <c r="F15336" s="50">
        <v>9800732000</v>
      </c>
      <c r="G15336" s="50">
        <v>9811132000</v>
      </c>
      <c r="H15336" s="50">
        <v>9800332000</v>
      </c>
      <c r="I15336" s="50">
        <v>9838732000</v>
      </c>
      <c r="J15336" s="50"/>
      <c r="K15336" s="50"/>
      <c r="L15336" s="50"/>
    </row>
    <row r="15337" spans="4:12" x14ac:dyDescent="0.25">
      <c r="D15337" s="50">
        <v>54019400</v>
      </c>
      <c r="E15337" s="50" t="s">
        <v>39</v>
      </c>
      <c r="F15337" s="50">
        <v>9800740000</v>
      </c>
      <c r="G15337" s="50">
        <v>9811140000</v>
      </c>
      <c r="H15337" s="50">
        <v>9800340000</v>
      </c>
      <c r="I15337" s="50">
        <v>9838740000</v>
      </c>
      <c r="J15337" s="50"/>
      <c r="K15337" s="50"/>
      <c r="L15337" s="50"/>
    </row>
    <row r="15338" spans="4:12" x14ac:dyDescent="0.25">
      <c r="D15338" s="50">
        <v>54020030</v>
      </c>
      <c r="E15338" s="50" t="s">
        <v>39</v>
      </c>
      <c r="F15338" s="50">
        <v>9899999903</v>
      </c>
      <c r="G15338" s="50"/>
      <c r="H15338" s="50"/>
      <c r="I15338" s="50"/>
      <c r="J15338" s="50"/>
      <c r="K15338" s="50"/>
      <c r="L15338" s="50"/>
    </row>
    <row r="15339" spans="4:12" x14ac:dyDescent="0.25">
      <c r="D15339" s="50">
        <v>54020035</v>
      </c>
      <c r="E15339" s="50" t="s">
        <v>39</v>
      </c>
      <c r="F15339" s="50">
        <v>9899999903</v>
      </c>
      <c r="G15339" s="50"/>
      <c r="H15339" s="50"/>
      <c r="I15339" s="50"/>
      <c r="J15339" s="50"/>
      <c r="K15339" s="50"/>
      <c r="L15339" s="50"/>
    </row>
    <row r="15340" spans="4:12" x14ac:dyDescent="0.25">
      <c r="D15340" s="50">
        <v>54020040</v>
      </c>
      <c r="E15340" s="50" t="s">
        <v>39</v>
      </c>
      <c r="F15340" s="50">
        <v>9899999903</v>
      </c>
      <c r="G15340" s="50"/>
      <c r="H15340" s="50"/>
      <c r="I15340" s="50"/>
      <c r="J15340" s="50"/>
      <c r="K15340" s="50"/>
      <c r="L15340" s="50"/>
    </row>
    <row r="15341" spans="4:12" x14ac:dyDescent="0.25">
      <c r="D15341" s="50">
        <v>54020045</v>
      </c>
      <c r="E15341" s="50" t="s">
        <v>39</v>
      </c>
      <c r="F15341" s="50">
        <v>9899999903</v>
      </c>
      <c r="G15341" s="50"/>
      <c r="H15341" s="50"/>
      <c r="I15341" s="50"/>
      <c r="J15341" s="50"/>
      <c r="K15341" s="50"/>
      <c r="L15341" s="50"/>
    </row>
    <row r="15342" spans="4:12" x14ac:dyDescent="0.25">
      <c r="D15342" s="50">
        <v>54020050</v>
      </c>
      <c r="E15342" s="50" t="s">
        <v>39</v>
      </c>
      <c r="F15342" s="50">
        <v>9899999903</v>
      </c>
      <c r="G15342" s="50"/>
      <c r="H15342" s="50"/>
      <c r="I15342" s="50"/>
      <c r="J15342" s="50"/>
      <c r="K15342" s="50"/>
      <c r="L15342" s="50"/>
    </row>
    <row r="15343" spans="4:12" x14ac:dyDescent="0.25">
      <c r="D15343" s="50">
        <v>54020055</v>
      </c>
      <c r="E15343" s="50" t="s">
        <v>39</v>
      </c>
      <c r="F15343" s="50">
        <v>9899999903</v>
      </c>
      <c r="G15343" s="50"/>
      <c r="H15343" s="50"/>
      <c r="I15343" s="50"/>
      <c r="J15343" s="50"/>
      <c r="K15343" s="50"/>
      <c r="L15343" s="50"/>
    </row>
    <row r="15344" spans="4:12" x14ac:dyDescent="0.25">
      <c r="D15344" s="50">
        <v>54020060</v>
      </c>
      <c r="E15344" s="50" t="s">
        <v>39</v>
      </c>
      <c r="F15344" s="50">
        <v>9899999903</v>
      </c>
      <c r="G15344" s="50"/>
      <c r="H15344" s="50"/>
      <c r="I15344" s="50"/>
      <c r="J15344" s="50"/>
      <c r="K15344" s="50"/>
      <c r="L15344" s="50"/>
    </row>
    <row r="15345" spans="4:12" x14ac:dyDescent="0.25">
      <c r="D15345" s="50">
        <v>54020065</v>
      </c>
      <c r="E15345" s="50" t="s">
        <v>39</v>
      </c>
      <c r="F15345" s="50">
        <v>9800408000</v>
      </c>
      <c r="G15345" s="50">
        <v>9811008000</v>
      </c>
      <c r="H15345" s="50">
        <v>9800808000</v>
      </c>
      <c r="I15345" s="50">
        <v>9838608000</v>
      </c>
      <c r="J15345" s="50"/>
      <c r="K15345" s="50"/>
      <c r="L15345" s="50"/>
    </row>
    <row r="15346" spans="4:12" x14ac:dyDescent="0.25">
      <c r="D15346" s="50">
        <v>54020070</v>
      </c>
      <c r="E15346" s="50" t="s">
        <v>39</v>
      </c>
      <c r="F15346" s="50">
        <v>9800408000</v>
      </c>
      <c r="G15346" s="50">
        <v>9811008000</v>
      </c>
      <c r="H15346" s="50">
        <v>9800808000</v>
      </c>
      <c r="I15346" s="50">
        <v>9838608000</v>
      </c>
      <c r="J15346" s="50"/>
      <c r="K15346" s="50"/>
      <c r="L15346" s="50"/>
    </row>
    <row r="15347" spans="4:12" x14ac:dyDescent="0.25">
      <c r="D15347" s="50">
        <v>54020075</v>
      </c>
      <c r="E15347" s="50" t="s">
        <v>39</v>
      </c>
      <c r="F15347" s="50">
        <v>9800408000</v>
      </c>
      <c r="G15347" s="50">
        <v>9811008000</v>
      </c>
      <c r="H15347" s="50">
        <v>9800808000</v>
      </c>
      <c r="I15347" s="50">
        <v>9838608000</v>
      </c>
      <c r="J15347" s="50"/>
      <c r="K15347" s="50"/>
      <c r="L15347" s="50"/>
    </row>
    <row r="15348" spans="4:12" x14ac:dyDescent="0.25">
      <c r="D15348" s="50">
        <v>54020080</v>
      </c>
      <c r="E15348" s="50" t="s">
        <v>39</v>
      </c>
      <c r="F15348" s="50">
        <v>9800408000</v>
      </c>
      <c r="G15348" s="50">
        <v>9811008000</v>
      </c>
      <c r="H15348" s="50">
        <v>9800808000</v>
      </c>
      <c r="I15348" s="50">
        <v>9838608000</v>
      </c>
      <c r="J15348" s="50"/>
      <c r="K15348" s="50"/>
      <c r="L15348" s="50"/>
    </row>
    <row r="15349" spans="4:12" x14ac:dyDescent="0.25">
      <c r="D15349" s="50">
        <v>54020085</v>
      </c>
      <c r="E15349" s="50" t="s">
        <v>39</v>
      </c>
      <c r="F15349" s="50">
        <v>9800410000</v>
      </c>
      <c r="G15349" s="50">
        <v>9811010000</v>
      </c>
      <c r="H15349" s="50">
        <v>9800810000</v>
      </c>
      <c r="I15349" s="50">
        <v>9838610000</v>
      </c>
      <c r="J15349" s="50"/>
      <c r="K15349" s="50"/>
      <c r="L15349" s="50"/>
    </row>
    <row r="15350" spans="4:12" x14ac:dyDescent="0.25">
      <c r="D15350" s="50">
        <v>54020090</v>
      </c>
      <c r="E15350" s="50" t="s">
        <v>39</v>
      </c>
      <c r="F15350" s="50">
        <v>9800410000</v>
      </c>
      <c r="G15350" s="50">
        <v>9811010000</v>
      </c>
      <c r="H15350" s="50">
        <v>9800810000</v>
      </c>
      <c r="I15350" s="50">
        <v>9838610000</v>
      </c>
      <c r="J15350" s="50"/>
      <c r="K15350" s="50"/>
      <c r="L15350" s="50"/>
    </row>
    <row r="15351" spans="4:12" x14ac:dyDescent="0.25">
      <c r="D15351" s="50">
        <v>54020095</v>
      </c>
      <c r="E15351" s="50" t="s">
        <v>39</v>
      </c>
      <c r="F15351" s="50">
        <v>9800410000</v>
      </c>
      <c r="G15351" s="50">
        <v>9811010000</v>
      </c>
      <c r="H15351" s="50">
        <v>9800810000</v>
      </c>
      <c r="I15351" s="50">
        <v>9838610000</v>
      </c>
      <c r="J15351" s="50"/>
      <c r="K15351" s="50"/>
      <c r="L15351" s="50"/>
    </row>
    <row r="15352" spans="4:12" x14ac:dyDescent="0.25">
      <c r="D15352" s="50">
        <v>54020100</v>
      </c>
      <c r="E15352" s="50" t="s">
        <v>39</v>
      </c>
      <c r="F15352" s="50">
        <v>9800410000</v>
      </c>
      <c r="G15352" s="50">
        <v>9811010000</v>
      </c>
      <c r="H15352" s="50">
        <v>9800810000</v>
      </c>
      <c r="I15352" s="50">
        <v>9838610000</v>
      </c>
      <c r="J15352" s="50"/>
      <c r="K15352" s="50"/>
      <c r="L15352" s="50"/>
    </row>
    <row r="15353" spans="4:12" x14ac:dyDescent="0.25">
      <c r="D15353" s="50">
        <v>54020110</v>
      </c>
      <c r="E15353" s="50" t="s">
        <v>39</v>
      </c>
      <c r="F15353" s="50">
        <v>9800412000</v>
      </c>
      <c r="G15353" s="50">
        <v>9811012000</v>
      </c>
      <c r="H15353" s="50">
        <v>9800812000</v>
      </c>
      <c r="I15353" s="50">
        <v>9838612000</v>
      </c>
      <c r="J15353" s="50"/>
      <c r="K15353" s="50"/>
      <c r="L15353" s="50"/>
    </row>
    <row r="15354" spans="4:12" x14ac:dyDescent="0.25">
      <c r="D15354" s="50">
        <v>54020120</v>
      </c>
      <c r="E15354" s="50" t="s">
        <v>39</v>
      </c>
      <c r="F15354" s="50">
        <v>9800412000</v>
      </c>
      <c r="G15354" s="50">
        <v>9811012000</v>
      </c>
      <c r="H15354" s="50">
        <v>9800812000</v>
      </c>
      <c r="I15354" s="50">
        <v>9838612000</v>
      </c>
      <c r="J15354" s="50"/>
      <c r="K15354" s="50"/>
      <c r="L15354" s="50"/>
    </row>
    <row r="15355" spans="4:12" x14ac:dyDescent="0.25">
      <c r="D15355" s="50">
        <v>54020130</v>
      </c>
      <c r="E15355" s="50" t="s">
        <v>39</v>
      </c>
      <c r="F15355" s="50">
        <v>9800414000</v>
      </c>
      <c r="G15355" s="50">
        <v>9811014000</v>
      </c>
      <c r="H15355" s="50">
        <v>9800814000</v>
      </c>
      <c r="I15355" s="50">
        <v>9838614000</v>
      </c>
      <c r="J15355" s="50"/>
      <c r="K15355" s="50"/>
      <c r="L15355" s="50"/>
    </row>
    <row r="15356" spans="4:12" x14ac:dyDescent="0.25">
      <c r="D15356" s="50">
        <v>54020140</v>
      </c>
      <c r="E15356" s="50" t="s">
        <v>39</v>
      </c>
      <c r="F15356" s="50">
        <v>9800414000</v>
      </c>
      <c r="G15356" s="50">
        <v>9811014000</v>
      </c>
      <c r="H15356" s="50">
        <v>9800814000</v>
      </c>
      <c r="I15356" s="50">
        <v>9838614000</v>
      </c>
      <c r="J15356" s="50"/>
      <c r="K15356" s="50"/>
      <c r="L15356" s="50"/>
    </row>
    <row r="15357" spans="4:12" x14ac:dyDescent="0.25">
      <c r="D15357" s="50">
        <v>54020150</v>
      </c>
      <c r="E15357" s="50" t="s">
        <v>39</v>
      </c>
      <c r="F15357" s="50">
        <v>9800416000</v>
      </c>
      <c r="G15357" s="50">
        <v>9811016000</v>
      </c>
      <c r="H15357" s="50">
        <v>9800816000</v>
      </c>
      <c r="I15357" s="50">
        <v>9838616000</v>
      </c>
      <c r="J15357" s="50"/>
      <c r="K15357" s="50"/>
      <c r="L15357" s="50"/>
    </row>
    <row r="15358" spans="4:12" x14ac:dyDescent="0.25">
      <c r="D15358" s="50">
        <v>54020160</v>
      </c>
      <c r="E15358" s="50" t="s">
        <v>39</v>
      </c>
      <c r="F15358" s="50">
        <v>9800416000</v>
      </c>
      <c r="G15358" s="50">
        <v>9811016000</v>
      </c>
      <c r="H15358" s="50">
        <v>9800816000</v>
      </c>
      <c r="I15358" s="50">
        <v>9838616000</v>
      </c>
      <c r="J15358" s="50"/>
      <c r="K15358" s="50"/>
      <c r="L15358" s="50"/>
    </row>
    <row r="15359" spans="4:12" x14ac:dyDescent="0.25">
      <c r="D15359" s="50">
        <v>54020170</v>
      </c>
      <c r="E15359" s="50" t="s">
        <v>39</v>
      </c>
      <c r="F15359" s="50">
        <v>9800418000</v>
      </c>
      <c r="G15359" s="50">
        <v>9811018000</v>
      </c>
      <c r="H15359" s="50">
        <v>9800818000</v>
      </c>
      <c r="I15359" s="50">
        <v>9838618000</v>
      </c>
      <c r="J15359" s="50"/>
      <c r="K15359" s="50"/>
      <c r="L15359" s="50"/>
    </row>
    <row r="15360" spans="4:12" x14ac:dyDescent="0.25">
      <c r="D15360" s="50">
        <v>54020180</v>
      </c>
      <c r="E15360" s="50" t="s">
        <v>39</v>
      </c>
      <c r="F15360" s="50">
        <v>9800418000</v>
      </c>
      <c r="G15360" s="50">
        <v>9811018000</v>
      </c>
      <c r="H15360" s="50">
        <v>9800818000</v>
      </c>
      <c r="I15360" s="50">
        <v>9838618000</v>
      </c>
      <c r="J15360" s="50"/>
      <c r="K15360" s="50"/>
      <c r="L15360" s="50"/>
    </row>
    <row r="15361" spans="4:12" x14ac:dyDescent="0.25">
      <c r="D15361" s="50">
        <v>54020190</v>
      </c>
      <c r="E15361" s="50" t="s">
        <v>39</v>
      </c>
      <c r="F15361" s="50">
        <v>9800420000</v>
      </c>
      <c r="G15361" s="50">
        <v>9811020000</v>
      </c>
      <c r="H15361" s="50">
        <v>9800820000</v>
      </c>
      <c r="I15361" s="50">
        <v>9838620000</v>
      </c>
      <c r="J15361" s="50"/>
      <c r="K15361" s="50"/>
      <c r="L15361" s="50"/>
    </row>
    <row r="15362" spans="4:12" x14ac:dyDescent="0.25">
      <c r="D15362" s="50">
        <v>54020200</v>
      </c>
      <c r="E15362" s="50" t="s">
        <v>39</v>
      </c>
      <c r="F15362" s="50">
        <v>9800420000</v>
      </c>
      <c r="G15362" s="50">
        <v>9811020000</v>
      </c>
      <c r="H15362" s="50">
        <v>9800820000</v>
      </c>
      <c r="I15362" s="50">
        <v>9838620000</v>
      </c>
      <c r="J15362" s="50"/>
      <c r="K15362" s="50"/>
      <c r="L15362" s="50"/>
    </row>
    <row r="15363" spans="4:12" x14ac:dyDescent="0.25">
      <c r="D15363" s="50">
        <v>54020220</v>
      </c>
      <c r="E15363" s="50" t="s">
        <v>39</v>
      </c>
      <c r="F15363" s="50">
        <v>9800422000</v>
      </c>
      <c r="G15363" s="50">
        <v>9811022000</v>
      </c>
      <c r="H15363" s="50">
        <v>9800822000</v>
      </c>
      <c r="I15363" s="50">
        <v>9838622000</v>
      </c>
      <c r="J15363" s="50"/>
      <c r="K15363" s="50"/>
      <c r="L15363" s="50"/>
    </row>
    <row r="15364" spans="4:12" x14ac:dyDescent="0.25">
      <c r="D15364" s="50">
        <v>54020240</v>
      </c>
      <c r="E15364" s="50" t="s">
        <v>39</v>
      </c>
      <c r="F15364" s="50">
        <v>9800426000</v>
      </c>
      <c r="G15364" s="50">
        <v>9811026000</v>
      </c>
      <c r="H15364" s="50">
        <v>9800826000</v>
      </c>
      <c r="I15364" s="50">
        <v>9838626000</v>
      </c>
      <c r="J15364" s="50"/>
      <c r="K15364" s="50"/>
      <c r="L15364" s="50"/>
    </row>
    <row r="15365" spans="4:12" x14ac:dyDescent="0.25">
      <c r="D15365" s="50">
        <v>54020250</v>
      </c>
      <c r="E15365" s="50" t="s">
        <v>39</v>
      </c>
      <c r="F15365" s="50">
        <v>9800426000</v>
      </c>
      <c r="G15365" s="50">
        <v>9811026000</v>
      </c>
      <c r="H15365" s="50">
        <v>9800826000</v>
      </c>
      <c r="I15365" s="50">
        <v>9838626000</v>
      </c>
      <c r="J15365" s="50"/>
      <c r="K15365" s="50"/>
      <c r="L15365" s="50"/>
    </row>
    <row r="15366" spans="4:12" x14ac:dyDescent="0.25">
      <c r="D15366" s="50">
        <v>54021018</v>
      </c>
      <c r="E15366" s="50" t="s">
        <v>39</v>
      </c>
      <c r="F15366" s="50">
        <v>9899999903</v>
      </c>
      <c r="G15366" s="50"/>
      <c r="H15366" s="50"/>
      <c r="I15366" s="50"/>
      <c r="J15366" s="50"/>
      <c r="K15366" s="50"/>
      <c r="L15366" s="50"/>
    </row>
    <row r="15367" spans="4:12" x14ac:dyDescent="0.25">
      <c r="D15367" s="50">
        <v>54021020</v>
      </c>
      <c r="E15367" s="50" t="s">
        <v>39</v>
      </c>
      <c r="F15367" s="50">
        <v>9899999903</v>
      </c>
      <c r="G15367" s="50"/>
      <c r="H15367" s="50"/>
      <c r="I15367" s="50"/>
      <c r="J15367" s="50"/>
      <c r="K15367" s="50"/>
      <c r="L15367" s="50"/>
    </row>
    <row r="15368" spans="4:12" x14ac:dyDescent="0.25">
      <c r="D15368" s="50">
        <v>54021025</v>
      </c>
      <c r="E15368" s="50" t="s">
        <v>39</v>
      </c>
      <c r="F15368" s="50">
        <v>9899999903</v>
      </c>
      <c r="G15368" s="50"/>
      <c r="H15368" s="50"/>
      <c r="I15368" s="50"/>
      <c r="J15368" s="50"/>
      <c r="K15368" s="50"/>
      <c r="L15368" s="50"/>
    </row>
    <row r="15369" spans="4:12" x14ac:dyDescent="0.25">
      <c r="D15369" s="50">
        <v>54021028</v>
      </c>
      <c r="E15369" s="50" t="s">
        <v>39</v>
      </c>
      <c r="F15369" s="50">
        <v>9899999903</v>
      </c>
      <c r="G15369" s="50"/>
      <c r="H15369" s="50"/>
      <c r="I15369" s="50"/>
      <c r="J15369" s="50"/>
      <c r="K15369" s="50"/>
      <c r="L15369" s="50"/>
    </row>
    <row r="15370" spans="4:12" x14ac:dyDescent="0.25">
      <c r="D15370" s="50">
        <v>54021030</v>
      </c>
      <c r="E15370" s="50" t="s">
        <v>39</v>
      </c>
      <c r="F15370" s="50">
        <v>9899999903</v>
      </c>
      <c r="G15370" s="50"/>
      <c r="H15370" s="50"/>
      <c r="I15370" s="50"/>
      <c r="J15370" s="50"/>
      <c r="K15370" s="50"/>
      <c r="L15370" s="50"/>
    </row>
    <row r="15371" spans="4:12" x14ac:dyDescent="0.25">
      <c r="D15371" s="50">
        <v>54021035</v>
      </c>
      <c r="E15371" s="50" t="s">
        <v>39</v>
      </c>
      <c r="F15371" s="50">
        <v>9899999903</v>
      </c>
      <c r="G15371" s="50"/>
      <c r="H15371" s="50"/>
      <c r="I15371" s="50"/>
      <c r="J15371" s="50"/>
      <c r="K15371" s="50"/>
      <c r="L15371" s="50"/>
    </row>
    <row r="15372" spans="4:12" x14ac:dyDescent="0.25">
      <c r="D15372" s="50">
        <v>54021038</v>
      </c>
      <c r="E15372" s="50" t="s">
        <v>39</v>
      </c>
      <c r="F15372" s="50">
        <v>9899999903</v>
      </c>
      <c r="G15372" s="50"/>
      <c r="H15372" s="50"/>
      <c r="I15372" s="50"/>
      <c r="J15372" s="50"/>
      <c r="K15372" s="50"/>
      <c r="L15372" s="50"/>
    </row>
    <row r="15373" spans="4:12" x14ac:dyDescent="0.25">
      <c r="D15373" s="50">
        <v>54021040</v>
      </c>
      <c r="E15373" s="50" t="s">
        <v>39</v>
      </c>
      <c r="F15373" s="50">
        <v>9899999903</v>
      </c>
      <c r="G15373" s="50"/>
      <c r="H15373" s="50"/>
      <c r="I15373" s="50"/>
      <c r="J15373" s="50"/>
      <c r="K15373" s="50"/>
      <c r="L15373" s="50"/>
    </row>
    <row r="15374" spans="4:12" x14ac:dyDescent="0.25">
      <c r="D15374" s="50">
        <v>54021045</v>
      </c>
      <c r="E15374" s="50" t="s">
        <v>39</v>
      </c>
      <c r="F15374" s="50">
        <v>9899999903</v>
      </c>
      <c r="G15374" s="50"/>
      <c r="H15374" s="50"/>
      <c r="I15374" s="50"/>
      <c r="J15374" s="50"/>
      <c r="K15374" s="50"/>
      <c r="L15374" s="50"/>
    </row>
    <row r="15375" spans="4:12" x14ac:dyDescent="0.25">
      <c r="D15375" s="50">
        <v>54021048</v>
      </c>
      <c r="E15375" s="50" t="s">
        <v>39</v>
      </c>
      <c r="F15375" s="50">
        <v>9899999903</v>
      </c>
      <c r="G15375" s="50"/>
      <c r="H15375" s="50"/>
      <c r="I15375" s="50"/>
      <c r="J15375" s="50"/>
      <c r="K15375" s="50"/>
      <c r="L15375" s="50"/>
    </row>
    <row r="15376" spans="4:12" x14ac:dyDescent="0.25">
      <c r="D15376" s="50">
        <v>54021050</v>
      </c>
      <c r="E15376" s="50" t="s">
        <v>39</v>
      </c>
      <c r="F15376" s="50">
        <v>9899999903</v>
      </c>
      <c r="G15376" s="50"/>
      <c r="H15376" s="50"/>
      <c r="I15376" s="50"/>
      <c r="J15376" s="50"/>
      <c r="K15376" s="50"/>
      <c r="L15376" s="50"/>
    </row>
    <row r="15377" spans="4:12" x14ac:dyDescent="0.25">
      <c r="D15377" s="50">
        <v>54021055</v>
      </c>
      <c r="E15377" s="50" t="s">
        <v>39</v>
      </c>
      <c r="F15377" s="50">
        <v>9899999903</v>
      </c>
      <c r="G15377" s="50"/>
      <c r="H15377" s="50"/>
      <c r="I15377" s="50"/>
      <c r="J15377" s="50"/>
      <c r="K15377" s="50"/>
      <c r="L15377" s="50"/>
    </row>
    <row r="15378" spans="4:12" x14ac:dyDescent="0.25">
      <c r="D15378" s="50">
        <v>54021057</v>
      </c>
      <c r="E15378" s="50" t="s">
        <v>39</v>
      </c>
      <c r="F15378" s="50">
        <v>9899999903</v>
      </c>
      <c r="G15378" s="50"/>
      <c r="H15378" s="50"/>
      <c r="I15378" s="50"/>
      <c r="J15378" s="50"/>
      <c r="K15378" s="50"/>
      <c r="L15378" s="50"/>
    </row>
    <row r="15379" spans="4:12" x14ac:dyDescent="0.25">
      <c r="D15379" s="50">
        <v>54021060</v>
      </c>
      <c r="E15379" s="50" t="s">
        <v>39</v>
      </c>
      <c r="F15379" s="50">
        <v>9899999903</v>
      </c>
      <c r="G15379" s="50"/>
      <c r="H15379" s="50"/>
      <c r="I15379" s="50"/>
      <c r="J15379" s="50"/>
      <c r="K15379" s="50"/>
      <c r="L15379" s="50"/>
    </row>
    <row r="15380" spans="4:12" x14ac:dyDescent="0.25">
      <c r="D15380" s="50">
        <v>54021065</v>
      </c>
      <c r="E15380" s="50" t="s">
        <v>39</v>
      </c>
      <c r="F15380" s="50">
        <v>9800408000</v>
      </c>
      <c r="G15380" s="50">
        <v>9811008000</v>
      </c>
      <c r="H15380" s="50">
        <v>9800808000</v>
      </c>
      <c r="I15380" s="50">
        <v>9838608000</v>
      </c>
      <c r="J15380" s="50"/>
      <c r="K15380" s="50"/>
      <c r="L15380" s="50"/>
    </row>
    <row r="15381" spans="4:12" x14ac:dyDescent="0.25">
      <c r="D15381" s="50">
        <v>54021067</v>
      </c>
      <c r="E15381" s="50" t="s">
        <v>39</v>
      </c>
      <c r="F15381" s="50">
        <v>9800408000</v>
      </c>
      <c r="G15381" s="50">
        <v>9811008000</v>
      </c>
      <c r="H15381" s="50">
        <v>9800808000</v>
      </c>
      <c r="I15381" s="50">
        <v>9838608000</v>
      </c>
      <c r="J15381" s="50"/>
      <c r="K15381" s="50"/>
      <c r="L15381" s="50"/>
    </row>
    <row r="15382" spans="4:12" x14ac:dyDescent="0.25">
      <c r="D15382" s="50">
        <v>54021070</v>
      </c>
      <c r="E15382" s="50" t="s">
        <v>39</v>
      </c>
      <c r="F15382" s="50">
        <v>9800408000</v>
      </c>
      <c r="G15382" s="50">
        <v>9811008000</v>
      </c>
      <c r="H15382" s="50">
        <v>9800808000</v>
      </c>
      <c r="I15382" s="50">
        <v>9838608000</v>
      </c>
      <c r="J15382" s="50"/>
      <c r="K15382" s="50"/>
      <c r="L15382" s="50"/>
    </row>
    <row r="15383" spans="4:12" x14ac:dyDescent="0.25">
      <c r="D15383" s="50">
        <v>54021075</v>
      </c>
      <c r="E15383" s="50" t="s">
        <v>39</v>
      </c>
      <c r="F15383" s="50">
        <v>9800408000</v>
      </c>
      <c r="G15383" s="50">
        <v>9811008000</v>
      </c>
      <c r="H15383" s="50">
        <v>9800808000</v>
      </c>
      <c r="I15383" s="50">
        <v>9838608000</v>
      </c>
      <c r="J15383" s="50"/>
      <c r="K15383" s="50"/>
      <c r="L15383" s="50"/>
    </row>
    <row r="15384" spans="4:12" x14ac:dyDescent="0.25">
      <c r="D15384" s="50">
        <v>54021077</v>
      </c>
      <c r="E15384" s="50" t="s">
        <v>39</v>
      </c>
      <c r="F15384" s="50">
        <v>9800408000</v>
      </c>
      <c r="G15384" s="50">
        <v>9811008000</v>
      </c>
      <c r="H15384" s="50">
        <v>9800808000</v>
      </c>
      <c r="I15384" s="50">
        <v>9838608000</v>
      </c>
      <c r="J15384" s="50"/>
      <c r="K15384" s="50"/>
      <c r="L15384" s="50"/>
    </row>
    <row r="15385" spans="4:12" x14ac:dyDescent="0.25">
      <c r="D15385" s="50">
        <v>54021080</v>
      </c>
      <c r="E15385" s="50" t="s">
        <v>39</v>
      </c>
      <c r="F15385" s="50">
        <v>9800408000</v>
      </c>
      <c r="G15385" s="50">
        <v>9811008000</v>
      </c>
      <c r="H15385" s="50">
        <v>9800808000</v>
      </c>
      <c r="I15385" s="50">
        <v>9838608000</v>
      </c>
      <c r="J15385" s="50"/>
      <c r="K15385" s="50"/>
      <c r="L15385" s="50"/>
    </row>
    <row r="15386" spans="4:12" x14ac:dyDescent="0.25">
      <c r="D15386" s="50">
        <v>54021085</v>
      </c>
      <c r="E15386" s="50" t="s">
        <v>39</v>
      </c>
      <c r="F15386" s="50">
        <v>9800410000</v>
      </c>
      <c r="G15386" s="50">
        <v>9811010000</v>
      </c>
      <c r="H15386" s="50">
        <v>9800810000</v>
      </c>
      <c r="I15386" s="50">
        <v>9838610000</v>
      </c>
      <c r="J15386" s="50"/>
      <c r="K15386" s="50"/>
      <c r="L15386" s="50"/>
    </row>
    <row r="15387" spans="4:12" x14ac:dyDescent="0.25">
      <c r="D15387" s="50">
        <v>54021087</v>
      </c>
      <c r="E15387" s="50" t="s">
        <v>39</v>
      </c>
      <c r="F15387" s="50">
        <v>9800410000</v>
      </c>
      <c r="G15387" s="50">
        <v>9811010000</v>
      </c>
      <c r="H15387" s="50">
        <v>9800810000</v>
      </c>
      <c r="I15387" s="50">
        <v>9838610000</v>
      </c>
      <c r="J15387" s="50"/>
      <c r="K15387" s="50"/>
      <c r="L15387" s="50"/>
    </row>
    <row r="15388" spans="4:12" x14ac:dyDescent="0.25">
      <c r="D15388" s="50">
        <v>54021090</v>
      </c>
      <c r="E15388" s="50" t="s">
        <v>39</v>
      </c>
      <c r="F15388" s="50">
        <v>9800410000</v>
      </c>
      <c r="G15388" s="50">
        <v>9811010000</v>
      </c>
      <c r="H15388" s="50">
        <v>9800810000</v>
      </c>
      <c r="I15388" s="50">
        <v>9838610000</v>
      </c>
      <c r="J15388" s="50"/>
      <c r="K15388" s="50"/>
      <c r="L15388" s="50"/>
    </row>
    <row r="15389" spans="4:12" x14ac:dyDescent="0.25">
      <c r="D15389" s="50">
        <v>54021095</v>
      </c>
      <c r="E15389" s="50" t="s">
        <v>39</v>
      </c>
      <c r="F15389" s="50">
        <v>9800410000</v>
      </c>
      <c r="G15389" s="50">
        <v>9811010000</v>
      </c>
      <c r="H15389" s="50">
        <v>9800810000</v>
      </c>
      <c r="I15389" s="50">
        <v>9838610000</v>
      </c>
      <c r="J15389" s="50"/>
      <c r="K15389" s="50"/>
      <c r="L15389" s="50"/>
    </row>
    <row r="15390" spans="4:12" x14ac:dyDescent="0.25">
      <c r="D15390" s="50">
        <v>54021097</v>
      </c>
      <c r="E15390" s="50" t="s">
        <v>39</v>
      </c>
      <c r="F15390" s="50">
        <v>9800410000</v>
      </c>
      <c r="G15390" s="50">
        <v>9811010000</v>
      </c>
      <c r="H15390" s="50">
        <v>9800810000</v>
      </c>
      <c r="I15390" s="50">
        <v>9838610000</v>
      </c>
      <c r="J15390" s="50"/>
      <c r="K15390" s="50"/>
      <c r="L15390" s="50"/>
    </row>
    <row r="15391" spans="4:12" x14ac:dyDescent="0.25">
      <c r="D15391" s="50">
        <v>54021100</v>
      </c>
      <c r="E15391" s="50" t="s">
        <v>39</v>
      </c>
      <c r="F15391" s="50">
        <v>9800410000</v>
      </c>
      <c r="G15391" s="50">
        <v>9811010000</v>
      </c>
      <c r="H15391" s="50">
        <v>9800810000</v>
      </c>
      <c r="I15391" s="50">
        <v>9838610000</v>
      </c>
      <c r="J15391" s="50"/>
      <c r="K15391" s="50"/>
      <c r="L15391" s="50"/>
    </row>
    <row r="15392" spans="4:12" x14ac:dyDescent="0.25">
      <c r="D15392" s="50">
        <v>54021105</v>
      </c>
      <c r="E15392" s="50" t="s">
        <v>39</v>
      </c>
      <c r="F15392" s="50">
        <v>9800412000</v>
      </c>
      <c r="G15392" s="50">
        <v>9811012000</v>
      </c>
      <c r="H15392" s="50">
        <v>9800812000</v>
      </c>
      <c r="I15392" s="50">
        <v>9838612000</v>
      </c>
      <c r="J15392" s="50"/>
      <c r="K15392" s="50"/>
      <c r="L15392" s="50"/>
    </row>
    <row r="15393" spans="4:12" x14ac:dyDescent="0.25">
      <c r="D15393" s="50">
        <v>54021107</v>
      </c>
      <c r="E15393" s="50" t="s">
        <v>39</v>
      </c>
      <c r="F15393" s="50">
        <v>9800412000</v>
      </c>
      <c r="G15393" s="50">
        <v>9811012000</v>
      </c>
      <c r="H15393" s="50">
        <v>9800812000</v>
      </c>
      <c r="I15393" s="50">
        <v>9838612000</v>
      </c>
      <c r="J15393" s="50"/>
      <c r="K15393" s="50"/>
      <c r="L15393" s="50"/>
    </row>
    <row r="15394" spans="4:12" x14ac:dyDescent="0.25">
      <c r="D15394" s="50">
        <v>54021110</v>
      </c>
      <c r="E15394" s="50" t="s">
        <v>39</v>
      </c>
      <c r="F15394" s="50">
        <v>9800412000</v>
      </c>
      <c r="G15394" s="50">
        <v>9811012000</v>
      </c>
      <c r="H15394" s="50">
        <v>9800812000</v>
      </c>
      <c r="I15394" s="50">
        <v>9838612000</v>
      </c>
      <c r="J15394" s="50"/>
      <c r="K15394" s="50"/>
      <c r="L15394" s="50"/>
    </row>
    <row r="15395" spans="4:12" x14ac:dyDescent="0.25">
      <c r="D15395" s="50">
        <v>54021115</v>
      </c>
      <c r="E15395" s="50" t="s">
        <v>39</v>
      </c>
      <c r="F15395" s="50">
        <v>9800412000</v>
      </c>
      <c r="G15395" s="50">
        <v>9811012000</v>
      </c>
      <c r="H15395" s="50">
        <v>9800812000</v>
      </c>
      <c r="I15395" s="50">
        <v>9838612000</v>
      </c>
      <c r="J15395" s="50"/>
      <c r="K15395" s="50"/>
      <c r="L15395" s="50"/>
    </row>
    <row r="15396" spans="4:12" x14ac:dyDescent="0.25">
      <c r="D15396" s="50">
        <v>54021117</v>
      </c>
      <c r="E15396" s="50" t="s">
        <v>39</v>
      </c>
      <c r="F15396" s="50">
        <v>9800412000</v>
      </c>
      <c r="G15396" s="50">
        <v>9811012000</v>
      </c>
      <c r="H15396" s="50">
        <v>9800812000</v>
      </c>
      <c r="I15396" s="50">
        <v>9838612000</v>
      </c>
      <c r="J15396" s="50"/>
      <c r="K15396" s="50"/>
      <c r="L15396" s="50"/>
    </row>
    <row r="15397" spans="4:12" x14ac:dyDescent="0.25">
      <c r="D15397" s="50">
        <v>54021120</v>
      </c>
      <c r="E15397" s="50" t="s">
        <v>39</v>
      </c>
      <c r="F15397" s="50">
        <v>9800412000</v>
      </c>
      <c r="G15397" s="50">
        <v>9811012000</v>
      </c>
      <c r="H15397" s="50">
        <v>9800812000</v>
      </c>
      <c r="I15397" s="50">
        <v>9838612000</v>
      </c>
      <c r="J15397" s="50"/>
      <c r="K15397" s="50"/>
      <c r="L15397" s="50"/>
    </row>
    <row r="15398" spans="4:12" x14ac:dyDescent="0.25">
      <c r="D15398" s="50">
        <v>54021127</v>
      </c>
      <c r="E15398" s="50" t="s">
        <v>39</v>
      </c>
      <c r="F15398" s="50">
        <v>9800414000</v>
      </c>
      <c r="G15398" s="50">
        <v>9811014000</v>
      </c>
      <c r="H15398" s="50">
        <v>9800814000</v>
      </c>
      <c r="I15398" s="50">
        <v>9838614000</v>
      </c>
      <c r="J15398" s="50"/>
      <c r="K15398" s="50"/>
      <c r="L15398" s="50"/>
    </row>
    <row r="15399" spans="4:12" x14ac:dyDescent="0.25">
      <c r="D15399" s="50">
        <v>54021130</v>
      </c>
      <c r="E15399" s="50" t="s">
        <v>39</v>
      </c>
      <c r="F15399" s="50">
        <v>9800414000</v>
      </c>
      <c r="G15399" s="50">
        <v>9811014000</v>
      </c>
      <c r="H15399" s="50">
        <v>9800814000</v>
      </c>
      <c r="I15399" s="50">
        <v>9838614000</v>
      </c>
      <c r="J15399" s="50"/>
      <c r="K15399" s="50"/>
      <c r="L15399" s="50"/>
    </row>
    <row r="15400" spans="4:12" x14ac:dyDescent="0.25">
      <c r="D15400" s="50">
        <v>54021137</v>
      </c>
      <c r="E15400" s="50" t="s">
        <v>39</v>
      </c>
      <c r="F15400" s="50">
        <v>9800414000</v>
      </c>
      <c r="G15400" s="50">
        <v>9811014000</v>
      </c>
      <c r="H15400" s="50">
        <v>9800814000</v>
      </c>
      <c r="I15400" s="50">
        <v>9838614000</v>
      </c>
      <c r="J15400" s="50"/>
      <c r="K15400" s="50"/>
      <c r="L15400" s="50"/>
    </row>
    <row r="15401" spans="4:12" x14ac:dyDescent="0.25">
      <c r="D15401" s="50">
        <v>54021140</v>
      </c>
      <c r="E15401" s="50" t="s">
        <v>39</v>
      </c>
      <c r="F15401" s="50">
        <v>9800414000</v>
      </c>
      <c r="G15401" s="50">
        <v>9811014000</v>
      </c>
      <c r="H15401" s="50">
        <v>9800814000</v>
      </c>
      <c r="I15401" s="50">
        <v>9838614000</v>
      </c>
      <c r="J15401" s="50"/>
      <c r="K15401" s="50"/>
      <c r="L15401" s="50"/>
    </row>
    <row r="15402" spans="4:12" x14ac:dyDescent="0.25">
      <c r="D15402" s="50">
        <v>54021150</v>
      </c>
      <c r="E15402" s="50" t="s">
        <v>39</v>
      </c>
      <c r="F15402" s="50">
        <v>9800416000</v>
      </c>
      <c r="G15402" s="50">
        <v>9811016000</v>
      </c>
      <c r="H15402" s="50">
        <v>9800816000</v>
      </c>
      <c r="I15402" s="50">
        <v>9838616000</v>
      </c>
      <c r="J15402" s="50"/>
      <c r="K15402" s="50"/>
      <c r="L15402" s="50"/>
    </row>
    <row r="15403" spans="4:12" x14ac:dyDescent="0.25">
      <c r="D15403" s="50">
        <v>54021157</v>
      </c>
      <c r="E15403" s="50" t="s">
        <v>39</v>
      </c>
      <c r="F15403" s="50">
        <v>9800416000</v>
      </c>
      <c r="G15403" s="50">
        <v>9811016000</v>
      </c>
      <c r="H15403" s="50">
        <v>9800816000</v>
      </c>
      <c r="I15403" s="50">
        <v>9838616000</v>
      </c>
      <c r="J15403" s="50"/>
      <c r="K15403" s="50"/>
      <c r="L15403" s="50"/>
    </row>
    <row r="15404" spans="4:12" x14ac:dyDescent="0.25">
      <c r="D15404" s="50">
        <v>54021160</v>
      </c>
      <c r="E15404" s="50" t="s">
        <v>39</v>
      </c>
      <c r="F15404" s="50">
        <v>9800416000</v>
      </c>
      <c r="G15404" s="50">
        <v>9811016000</v>
      </c>
      <c r="H15404" s="50">
        <v>9800816000</v>
      </c>
      <c r="I15404" s="50">
        <v>9838616000</v>
      </c>
      <c r="J15404" s="50"/>
      <c r="K15404" s="50"/>
      <c r="L15404" s="50"/>
    </row>
    <row r="15405" spans="4:12" x14ac:dyDescent="0.25">
      <c r="D15405" s="50">
        <v>54021170</v>
      </c>
      <c r="E15405" s="50" t="s">
        <v>39</v>
      </c>
      <c r="F15405" s="50">
        <v>9800418000</v>
      </c>
      <c r="G15405" s="50">
        <v>9811018000</v>
      </c>
      <c r="H15405" s="50">
        <v>9800818000</v>
      </c>
      <c r="I15405" s="50">
        <v>9838618000</v>
      </c>
      <c r="J15405" s="50"/>
      <c r="K15405" s="50"/>
      <c r="L15405" s="50"/>
    </row>
    <row r="15406" spans="4:12" x14ac:dyDescent="0.25">
      <c r="D15406" s="50">
        <v>54021177</v>
      </c>
      <c r="E15406" s="50" t="s">
        <v>39</v>
      </c>
      <c r="F15406" s="50">
        <v>9800418000</v>
      </c>
      <c r="G15406" s="50">
        <v>9811018000</v>
      </c>
      <c r="H15406" s="50">
        <v>9800818000</v>
      </c>
      <c r="I15406" s="50">
        <v>9838618000</v>
      </c>
      <c r="J15406" s="50"/>
      <c r="K15406" s="50"/>
      <c r="L15406" s="50"/>
    </row>
    <row r="15407" spans="4:12" x14ac:dyDescent="0.25">
      <c r="D15407" s="50">
        <v>54021180</v>
      </c>
      <c r="E15407" s="50" t="s">
        <v>39</v>
      </c>
      <c r="F15407" s="50">
        <v>9800418000</v>
      </c>
      <c r="G15407" s="50">
        <v>9811018000</v>
      </c>
      <c r="H15407" s="50">
        <v>9800818000</v>
      </c>
      <c r="I15407" s="50">
        <v>9838618000</v>
      </c>
      <c r="J15407" s="50"/>
      <c r="K15407" s="50"/>
      <c r="L15407" s="50"/>
    </row>
    <row r="15408" spans="4:12" x14ac:dyDescent="0.25">
      <c r="D15408" s="50">
        <v>54021190</v>
      </c>
      <c r="E15408" s="50" t="s">
        <v>39</v>
      </c>
      <c r="F15408" s="50">
        <v>9800420000</v>
      </c>
      <c r="G15408" s="50">
        <v>9811020000</v>
      </c>
      <c r="H15408" s="50">
        <v>9800820000</v>
      </c>
      <c r="I15408" s="50">
        <v>9838620000</v>
      </c>
      <c r="J15408" s="50"/>
      <c r="K15408" s="50"/>
      <c r="L15408" s="50"/>
    </row>
    <row r="15409" spans="4:12" x14ac:dyDescent="0.25">
      <c r="D15409" s="50">
        <v>54021197</v>
      </c>
      <c r="E15409" s="50" t="s">
        <v>39</v>
      </c>
      <c r="F15409" s="50">
        <v>9800420000</v>
      </c>
      <c r="G15409" s="50">
        <v>9811020000</v>
      </c>
      <c r="H15409" s="50">
        <v>9800820000</v>
      </c>
      <c r="I15409" s="50">
        <v>9838620000</v>
      </c>
      <c r="J15409" s="50"/>
      <c r="K15409" s="50"/>
      <c r="L15409" s="50"/>
    </row>
    <row r="15410" spans="4:12" x14ac:dyDescent="0.25">
      <c r="D15410" s="50">
        <v>54021200</v>
      </c>
      <c r="E15410" s="50" t="s">
        <v>39</v>
      </c>
      <c r="F15410" s="50">
        <v>9800420000</v>
      </c>
      <c r="G15410" s="50">
        <v>9811020000</v>
      </c>
      <c r="H15410" s="50">
        <v>9800820000</v>
      </c>
      <c r="I15410" s="50">
        <v>9838620000</v>
      </c>
      <c r="J15410" s="50"/>
      <c r="K15410" s="50"/>
      <c r="L15410" s="50"/>
    </row>
    <row r="15411" spans="4:12" x14ac:dyDescent="0.25">
      <c r="D15411" s="50">
        <v>54021217</v>
      </c>
      <c r="E15411" s="50" t="s">
        <v>39</v>
      </c>
      <c r="F15411" s="50">
        <v>9800422000</v>
      </c>
      <c r="G15411" s="50">
        <v>9811022000</v>
      </c>
      <c r="H15411" s="50">
        <v>9800822000</v>
      </c>
      <c r="I15411" s="50">
        <v>9838622000</v>
      </c>
      <c r="J15411" s="50"/>
      <c r="K15411" s="50"/>
      <c r="L15411" s="50"/>
    </row>
    <row r="15412" spans="4:12" x14ac:dyDescent="0.25">
      <c r="D15412" s="50">
        <v>54021220</v>
      </c>
      <c r="E15412" s="50" t="s">
        <v>39</v>
      </c>
      <c r="F15412" s="50">
        <v>9800422000</v>
      </c>
      <c r="G15412" s="50">
        <v>9811022000</v>
      </c>
      <c r="H15412" s="50">
        <v>9800822000</v>
      </c>
      <c r="I15412" s="50">
        <v>9838622000</v>
      </c>
      <c r="J15412" s="50"/>
      <c r="K15412" s="50"/>
      <c r="L15412" s="50"/>
    </row>
    <row r="15413" spans="4:12" x14ac:dyDescent="0.25">
      <c r="D15413" s="50">
        <v>54021237</v>
      </c>
      <c r="E15413" s="50" t="s">
        <v>39</v>
      </c>
      <c r="F15413" s="50">
        <v>9800426000</v>
      </c>
      <c r="G15413" s="50">
        <v>9811026000</v>
      </c>
      <c r="H15413" s="50">
        <v>9800826000</v>
      </c>
      <c r="I15413" s="50">
        <v>9838626000</v>
      </c>
      <c r="J15413" s="50"/>
      <c r="K15413" s="50"/>
      <c r="L15413" s="50"/>
    </row>
    <row r="15414" spans="4:12" x14ac:dyDescent="0.25">
      <c r="D15414" s="50">
        <v>54021240</v>
      </c>
      <c r="E15414" s="50" t="s">
        <v>39</v>
      </c>
      <c r="F15414" s="50">
        <v>9800426000</v>
      </c>
      <c r="G15414" s="50">
        <v>9811026000</v>
      </c>
      <c r="H15414" s="50">
        <v>9800826000</v>
      </c>
      <c r="I15414" s="50">
        <v>9838626000</v>
      </c>
      <c r="J15414" s="50"/>
      <c r="K15414" s="50"/>
      <c r="L15414" s="50"/>
    </row>
    <row r="15415" spans="4:12" x14ac:dyDescent="0.25">
      <c r="D15415" s="50">
        <v>54021247</v>
      </c>
      <c r="E15415" s="50" t="s">
        <v>39</v>
      </c>
      <c r="F15415" s="50">
        <v>9800426000</v>
      </c>
      <c r="G15415" s="50">
        <v>9811026000</v>
      </c>
      <c r="H15415" s="50">
        <v>9800826000</v>
      </c>
      <c r="I15415" s="50">
        <v>9838626000</v>
      </c>
      <c r="J15415" s="50"/>
      <c r="K15415" s="50"/>
      <c r="L15415" s="50"/>
    </row>
    <row r="15416" spans="4:12" x14ac:dyDescent="0.25">
      <c r="D15416" s="50">
        <v>54022060</v>
      </c>
      <c r="E15416" s="50" t="s">
        <v>39</v>
      </c>
      <c r="F15416" s="50">
        <v>9899999903</v>
      </c>
      <c r="G15416" s="50"/>
      <c r="H15416" s="50"/>
      <c r="I15416" s="50"/>
      <c r="J15416" s="50"/>
      <c r="K15416" s="50"/>
      <c r="L15416" s="50"/>
    </row>
    <row r="15417" spans="4:12" x14ac:dyDescent="0.25">
      <c r="D15417" s="50">
        <v>54022080</v>
      </c>
      <c r="E15417" s="50" t="s">
        <v>39</v>
      </c>
      <c r="F15417" s="50">
        <v>9800408000</v>
      </c>
      <c r="G15417" s="50">
        <v>9811008000</v>
      </c>
      <c r="H15417" s="50">
        <v>9800808000</v>
      </c>
      <c r="I15417" s="50">
        <v>9838608000</v>
      </c>
      <c r="J15417" s="50"/>
      <c r="K15417" s="50"/>
      <c r="L15417" s="50"/>
    </row>
    <row r="15418" spans="4:12" x14ac:dyDescent="0.25">
      <c r="D15418" s="50">
        <v>54022100</v>
      </c>
      <c r="E15418" s="50" t="s">
        <v>39</v>
      </c>
      <c r="F15418" s="50">
        <v>9800410000</v>
      </c>
      <c r="G15418" s="50">
        <v>9811010000</v>
      </c>
      <c r="H15418" s="50">
        <v>9800810000</v>
      </c>
      <c r="I15418" s="50">
        <v>9838610000</v>
      </c>
      <c r="J15418" s="50"/>
      <c r="K15418" s="50"/>
      <c r="L15418" s="50"/>
    </row>
    <row r="15419" spans="4:12" x14ac:dyDescent="0.25">
      <c r="D15419" s="50">
        <v>54022120</v>
      </c>
      <c r="E15419" s="50" t="s">
        <v>39</v>
      </c>
      <c r="F15419" s="50">
        <v>9800412000</v>
      </c>
      <c r="G15419" s="50">
        <v>9811012000</v>
      </c>
      <c r="H15419" s="50">
        <v>9800812000</v>
      </c>
      <c r="I15419" s="50">
        <v>9838612000</v>
      </c>
      <c r="J15419" s="50"/>
      <c r="K15419" s="50"/>
      <c r="L15419" s="50"/>
    </row>
    <row r="15420" spans="4:12" x14ac:dyDescent="0.25">
      <c r="D15420" s="50">
        <v>54022140</v>
      </c>
      <c r="E15420" s="50" t="s">
        <v>39</v>
      </c>
      <c r="F15420" s="50">
        <v>9800414000</v>
      </c>
      <c r="G15420" s="50">
        <v>9811014000</v>
      </c>
      <c r="H15420" s="50">
        <v>9800814000</v>
      </c>
      <c r="I15420" s="50">
        <v>9838614000</v>
      </c>
      <c r="J15420" s="50"/>
      <c r="K15420" s="50"/>
      <c r="L15420" s="50"/>
    </row>
    <row r="15421" spans="4:12" x14ac:dyDescent="0.25">
      <c r="D15421" s="50">
        <v>54022160</v>
      </c>
      <c r="E15421" s="50" t="s">
        <v>39</v>
      </c>
      <c r="F15421" s="50">
        <v>9800416000</v>
      </c>
      <c r="G15421" s="50">
        <v>9811016000</v>
      </c>
      <c r="H15421" s="50">
        <v>9800816000</v>
      </c>
      <c r="I15421" s="50">
        <v>9838616000</v>
      </c>
      <c r="J15421" s="50"/>
      <c r="K15421" s="50"/>
      <c r="L15421" s="50"/>
    </row>
    <row r="15422" spans="4:12" x14ac:dyDescent="0.25">
      <c r="D15422" s="50">
        <v>54022180</v>
      </c>
      <c r="E15422" s="50" t="s">
        <v>39</v>
      </c>
      <c r="F15422" s="50">
        <v>9800418000</v>
      </c>
      <c r="G15422" s="50">
        <v>9811018000</v>
      </c>
      <c r="H15422" s="50">
        <v>9800818000</v>
      </c>
      <c r="I15422" s="50">
        <v>9838618000</v>
      </c>
      <c r="J15422" s="50"/>
      <c r="K15422" s="50"/>
      <c r="L15422" s="50"/>
    </row>
    <row r="15423" spans="4:12" x14ac:dyDescent="0.25">
      <c r="D15423" s="50">
        <v>54022200</v>
      </c>
      <c r="E15423" s="50" t="s">
        <v>39</v>
      </c>
      <c r="F15423" s="50">
        <v>9800420000</v>
      </c>
      <c r="G15423" s="50">
        <v>9811020000</v>
      </c>
      <c r="H15423" s="50">
        <v>9800820000</v>
      </c>
      <c r="I15423" s="50">
        <v>9838620000</v>
      </c>
      <c r="J15423" s="50"/>
      <c r="K15423" s="50"/>
      <c r="L15423" s="50"/>
    </row>
    <row r="15424" spans="4:12" x14ac:dyDescent="0.25">
      <c r="D15424" s="50">
        <v>54023040</v>
      </c>
      <c r="E15424" s="50" t="s">
        <v>39</v>
      </c>
      <c r="F15424" s="50">
        <v>9899999903</v>
      </c>
      <c r="G15424" s="50"/>
      <c r="H15424" s="50"/>
      <c r="I15424" s="50"/>
      <c r="J15424" s="50"/>
      <c r="K15424" s="50"/>
      <c r="L15424" s="50"/>
    </row>
    <row r="15425" spans="4:12" x14ac:dyDescent="0.25">
      <c r="D15425" s="50">
        <v>54023050</v>
      </c>
      <c r="E15425" s="50" t="s">
        <v>39</v>
      </c>
      <c r="F15425" s="50">
        <v>9899999903</v>
      </c>
      <c r="G15425" s="50"/>
      <c r="H15425" s="50"/>
      <c r="I15425" s="50"/>
      <c r="J15425" s="50"/>
      <c r="K15425" s="50"/>
      <c r="L15425" s="50"/>
    </row>
    <row r="15426" spans="4:12" x14ac:dyDescent="0.25">
      <c r="D15426" s="50">
        <v>54023060</v>
      </c>
      <c r="E15426" s="50" t="s">
        <v>39</v>
      </c>
      <c r="F15426" s="50">
        <v>9899999903</v>
      </c>
      <c r="G15426" s="50"/>
      <c r="H15426" s="50"/>
      <c r="I15426" s="50"/>
      <c r="J15426" s="50"/>
      <c r="K15426" s="50"/>
      <c r="L15426" s="50"/>
    </row>
    <row r="15427" spans="4:12" x14ac:dyDescent="0.25">
      <c r="D15427" s="50">
        <v>54023080</v>
      </c>
      <c r="E15427" s="50" t="s">
        <v>39</v>
      </c>
      <c r="F15427" s="50">
        <v>9800408000</v>
      </c>
      <c r="G15427" s="50">
        <v>9811008000</v>
      </c>
      <c r="H15427" s="50">
        <v>9800808000</v>
      </c>
      <c r="I15427" s="50">
        <v>9838608000</v>
      </c>
      <c r="J15427" s="50"/>
      <c r="K15427" s="50"/>
      <c r="L15427" s="50"/>
    </row>
    <row r="15428" spans="4:12" x14ac:dyDescent="0.25">
      <c r="D15428" s="50">
        <v>54023100</v>
      </c>
      <c r="E15428" s="50" t="s">
        <v>39</v>
      </c>
      <c r="F15428" s="50">
        <v>9800410000</v>
      </c>
      <c r="G15428" s="50">
        <v>9811010000</v>
      </c>
      <c r="H15428" s="50">
        <v>9800810000</v>
      </c>
      <c r="I15428" s="50">
        <v>9838610000</v>
      </c>
      <c r="J15428" s="50"/>
      <c r="K15428" s="50"/>
      <c r="L15428" s="50"/>
    </row>
    <row r="15429" spans="4:12" x14ac:dyDescent="0.25">
      <c r="D15429" s="50">
        <v>54023120</v>
      </c>
      <c r="E15429" s="50" t="s">
        <v>39</v>
      </c>
      <c r="F15429" s="50">
        <v>9800412000</v>
      </c>
      <c r="G15429" s="50">
        <v>9811012000</v>
      </c>
      <c r="H15429" s="50">
        <v>9800812000</v>
      </c>
      <c r="I15429" s="50">
        <v>9838612000</v>
      </c>
      <c r="J15429" s="50"/>
      <c r="K15429" s="50"/>
      <c r="L15429" s="50"/>
    </row>
    <row r="15430" spans="4:12" x14ac:dyDescent="0.25">
      <c r="D15430" s="50">
        <v>54023140</v>
      </c>
      <c r="E15430" s="50" t="s">
        <v>39</v>
      </c>
      <c r="F15430" s="50">
        <v>9800414000</v>
      </c>
      <c r="G15430" s="50">
        <v>9811014000</v>
      </c>
      <c r="H15430" s="50">
        <v>9800814000</v>
      </c>
      <c r="I15430" s="50">
        <v>9838614000</v>
      </c>
      <c r="J15430" s="50"/>
      <c r="K15430" s="50"/>
      <c r="L15430" s="50"/>
    </row>
    <row r="15431" spans="4:12" x14ac:dyDescent="0.25">
      <c r="D15431" s="50">
        <v>54023160</v>
      </c>
      <c r="E15431" s="50" t="s">
        <v>39</v>
      </c>
      <c r="F15431" s="50">
        <v>9800416000</v>
      </c>
      <c r="G15431" s="50">
        <v>9811016000</v>
      </c>
      <c r="H15431" s="50">
        <v>9800816000</v>
      </c>
      <c r="I15431" s="50">
        <v>9838616000</v>
      </c>
      <c r="J15431" s="50"/>
      <c r="K15431" s="50"/>
      <c r="L15431" s="50"/>
    </row>
    <row r="15432" spans="4:12" x14ac:dyDescent="0.25">
      <c r="D15432" s="50">
        <v>54023180</v>
      </c>
      <c r="E15432" s="50" t="s">
        <v>39</v>
      </c>
      <c r="F15432" s="50">
        <v>9800418000</v>
      </c>
      <c r="G15432" s="50">
        <v>9811018000</v>
      </c>
      <c r="H15432" s="50">
        <v>9800818000</v>
      </c>
      <c r="I15432" s="50">
        <v>9838618000</v>
      </c>
      <c r="J15432" s="50"/>
      <c r="K15432" s="50"/>
      <c r="L15432" s="50"/>
    </row>
    <row r="15433" spans="4:12" x14ac:dyDescent="0.25">
      <c r="D15433" s="50">
        <v>54023200</v>
      </c>
      <c r="E15433" s="50" t="s">
        <v>39</v>
      </c>
      <c r="F15433" s="50">
        <v>9800420000</v>
      </c>
      <c r="G15433" s="50">
        <v>9811020000</v>
      </c>
      <c r="H15433" s="50">
        <v>9800820000</v>
      </c>
      <c r="I15433" s="50">
        <v>9838620000</v>
      </c>
      <c r="J15433" s="50"/>
      <c r="K15433" s="50"/>
      <c r="L15433" s="50"/>
    </row>
    <row r="15434" spans="4:12" x14ac:dyDescent="0.25">
      <c r="D15434" s="50">
        <v>54023220</v>
      </c>
      <c r="E15434" s="50" t="s">
        <v>39</v>
      </c>
      <c r="F15434" s="50">
        <v>9800422000</v>
      </c>
      <c r="G15434" s="50">
        <v>9811022000</v>
      </c>
      <c r="H15434" s="50">
        <v>9800822000</v>
      </c>
      <c r="I15434" s="50">
        <v>9838622000</v>
      </c>
      <c r="J15434" s="50"/>
      <c r="K15434" s="50"/>
      <c r="L15434" s="50"/>
    </row>
    <row r="15435" spans="4:12" x14ac:dyDescent="0.25">
      <c r="D15435" s="50">
        <v>54023250</v>
      </c>
      <c r="E15435" s="50" t="s">
        <v>39</v>
      </c>
      <c r="F15435" s="50">
        <v>9800426000</v>
      </c>
      <c r="G15435" s="50">
        <v>9811026000</v>
      </c>
      <c r="H15435" s="50">
        <v>9800826000</v>
      </c>
      <c r="I15435" s="50">
        <v>9838626000</v>
      </c>
      <c r="J15435" s="50"/>
      <c r="K15435" s="50"/>
      <c r="L15435" s="50"/>
    </row>
    <row r="15436" spans="4:12" x14ac:dyDescent="0.25">
      <c r="D15436" s="50">
        <v>54023280</v>
      </c>
      <c r="E15436" s="50" t="s">
        <v>39</v>
      </c>
      <c r="F15436" s="50">
        <v>9800432000</v>
      </c>
      <c r="G15436" s="50">
        <v>9811032000</v>
      </c>
      <c r="H15436" s="50">
        <v>9800832000</v>
      </c>
      <c r="I15436" s="50">
        <v>9838632000</v>
      </c>
      <c r="J15436" s="50"/>
      <c r="K15436" s="50"/>
      <c r="L15436" s="50"/>
    </row>
    <row r="15437" spans="4:12" x14ac:dyDescent="0.25">
      <c r="D15437" s="50">
        <v>54023300</v>
      </c>
      <c r="E15437" s="50" t="s">
        <v>39</v>
      </c>
      <c r="F15437" s="50">
        <v>9800432000</v>
      </c>
      <c r="G15437" s="50">
        <v>9811032000</v>
      </c>
      <c r="H15437" s="50">
        <v>9800832000</v>
      </c>
      <c r="I15437" s="50">
        <v>9838632000</v>
      </c>
      <c r="J15437" s="50"/>
      <c r="K15437" s="50"/>
      <c r="L15437" s="50"/>
    </row>
    <row r="15438" spans="4:12" x14ac:dyDescent="0.25">
      <c r="D15438" s="50">
        <v>54023320</v>
      </c>
      <c r="E15438" s="50" t="s">
        <v>39</v>
      </c>
      <c r="F15438" s="50">
        <v>9800432000</v>
      </c>
      <c r="G15438" s="50">
        <v>9811032000</v>
      </c>
      <c r="H15438" s="50">
        <v>9800832000</v>
      </c>
      <c r="I15438" s="50">
        <v>9838632000</v>
      </c>
      <c r="J15438" s="50"/>
      <c r="K15438" s="50"/>
      <c r="L15438" s="50"/>
    </row>
    <row r="15439" spans="4:12" x14ac:dyDescent="0.25">
      <c r="D15439" s="50">
        <v>54024060</v>
      </c>
      <c r="E15439" s="50" t="s">
        <v>39</v>
      </c>
      <c r="F15439" s="50">
        <v>9899999903</v>
      </c>
      <c r="G15439" s="50"/>
      <c r="H15439" s="50"/>
      <c r="I15439" s="50"/>
      <c r="J15439" s="50"/>
      <c r="K15439" s="50"/>
      <c r="L15439" s="50"/>
    </row>
    <row r="15440" spans="4:12" x14ac:dyDescent="0.25">
      <c r="D15440" s="50">
        <v>54024080</v>
      </c>
      <c r="E15440" s="50" t="s">
        <v>39</v>
      </c>
      <c r="F15440" s="50">
        <v>9800708000</v>
      </c>
      <c r="G15440" s="50">
        <v>9811108000</v>
      </c>
      <c r="H15440" s="50">
        <v>9800308000</v>
      </c>
      <c r="I15440" s="50">
        <v>9838708000</v>
      </c>
      <c r="J15440" s="50"/>
      <c r="K15440" s="50"/>
      <c r="L15440" s="50"/>
    </row>
    <row r="15441" spans="4:12" x14ac:dyDescent="0.25">
      <c r="D15441" s="50">
        <v>54024100</v>
      </c>
      <c r="E15441" s="50" t="s">
        <v>39</v>
      </c>
      <c r="F15441" s="50">
        <v>9800710000</v>
      </c>
      <c r="G15441" s="50">
        <v>9811110000</v>
      </c>
      <c r="H15441" s="50">
        <v>9800310000</v>
      </c>
      <c r="I15441" s="50">
        <v>9838710000</v>
      </c>
      <c r="J15441" s="50"/>
      <c r="K15441" s="50"/>
      <c r="L15441" s="50"/>
    </row>
    <row r="15442" spans="4:12" x14ac:dyDescent="0.25">
      <c r="D15442" s="50">
        <v>54024120</v>
      </c>
      <c r="E15442" s="50" t="s">
        <v>39</v>
      </c>
      <c r="F15442" s="50">
        <v>9800712000</v>
      </c>
      <c r="G15442" s="50">
        <v>9811112000</v>
      </c>
      <c r="H15442" s="50">
        <v>9800312000</v>
      </c>
      <c r="I15442" s="50">
        <v>9838712000</v>
      </c>
      <c r="J15442" s="50"/>
      <c r="K15442" s="50"/>
      <c r="L15442" s="50"/>
    </row>
    <row r="15443" spans="4:12" x14ac:dyDescent="0.25">
      <c r="D15443" s="50">
        <v>54024140</v>
      </c>
      <c r="E15443" s="50" t="s">
        <v>39</v>
      </c>
      <c r="F15443" s="50">
        <v>9800714000</v>
      </c>
      <c r="G15443" s="50">
        <v>9811114000</v>
      </c>
      <c r="H15443" s="50">
        <v>9800314000</v>
      </c>
      <c r="I15443" s="50">
        <v>9838714000</v>
      </c>
      <c r="J15443" s="50"/>
      <c r="K15443" s="50"/>
      <c r="L15443" s="50"/>
    </row>
    <row r="15444" spans="4:12" x14ac:dyDescent="0.25">
      <c r="D15444" s="50">
        <v>54024160</v>
      </c>
      <c r="E15444" s="50" t="s">
        <v>39</v>
      </c>
      <c r="F15444" s="50">
        <v>9800716000</v>
      </c>
      <c r="G15444" s="50">
        <v>9811116000</v>
      </c>
      <c r="H15444" s="50">
        <v>9800316000</v>
      </c>
      <c r="I15444" s="50">
        <v>9838716000</v>
      </c>
      <c r="J15444" s="50"/>
      <c r="K15444" s="50"/>
      <c r="L15444" s="50"/>
    </row>
    <row r="15445" spans="4:12" x14ac:dyDescent="0.25">
      <c r="D15445" s="50">
        <v>54024180</v>
      </c>
      <c r="E15445" s="50" t="s">
        <v>39</v>
      </c>
      <c r="F15445" s="50">
        <v>9800718000</v>
      </c>
      <c r="G15445" s="50">
        <v>9811118000</v>
      </c>
      <c r="H15445" s="50">
        <v>9800318000</v>
      </c>
      <c r="I15445" s="50">
        <v>9838718000</v>
      </c>
      <c r="J15445" s="50"/>
      <c r="K15445" s="50"/>
      <c r="L15445" s="50"/>
    </row>
    <row r="15446" spans="4:12" x14ac:dyDescent="0.25">
      <c r="D15446" s="50">
        <v>54024200</v>
      </c>
      <c r="E15446" s="50" t="s">
        <v>39</v>
      </c>
      <c r="F15446" s="50">
        <v>9800720000</v>
      </c>
      <c r="G15446" s="50">
        <v>9811120000</v>
      </c>
      <c r="H15446" s="50">
        <v>9800320000</v>
      </c>
      <c r="I15446" s="50">
        <v>9838720000</v>
      </c>
      <c r="J15446" s="50"/>
      <c r="K15446" s="50"/>
      <c r="L15446" s="50"/>
    </row>
    <row r="15447" spans="4:12" x14ac:dyDescent="0.25">
      <c r="D15447" s="50">
        <v>54024220</v>
      </c>
      <c r="E15447" s="50" t="s">
        <v>39</v>
      </c>
      <c r="F15447" s="50">
        <v>9800722000</v>
      </c>
      <c r="G15447" s="50">
        <v>9811122000</v>
      </c>
      <c r="H15447" s="50">
        <v>9800322000</v>
      </c>
      <c r="I15447" s="50">
        <v>9838722000</v>
      </c>
      <c r="J15447" s="50"/>
      <c r="K15447" s="50"/>
      <c r="L15447" s="50"/>
    </row>
    <row r="15448" spans="4:12" x14ac:dyDescent="0.25">
      <c r="D15448" s="50">
        <v>54024250</v>
      </c>
      <c r="E15448" s="50" t="s">
        <v>39</v>
      </c>
      <c r="F15448" s="50">
        <v>9800726000</v>
      </c>
      <c r="G15448" s="50">
        <v>9811126000</v>
      </c>
      <c r="H15448" s="50">
        <v>9800326000</v>
      </c>
      <c r="I15448" s="50">
        <v>9838726000</v>
      </c>
      <c r="J15448" s="50"/>
      <c r="K15448" s="50"/>
      <c r="L15448" s="50"/>
    </row>
    <row r="15449" spans="4:12" x14ac:dyDescent="0.25">
      <c r="D15449" s="50">
        <v>54024280</v>
      </c>
      <c r="E15449" s="50" t="s">
        <v>39</v>
      </c>
      <c r="F15449" s="50">
        <v>9800732000</v>
      </c>
      <c r="G15449" s="50">
        <v>9811132000</v>
      </c>
      <c r="H15449" s="50">
        <v>9800332000</v>
      </c>
      <c r="I15449" s="50">
        <v>9838732000</v>
      </c>
      <c r="J15449" s="50"/>
      <c r="K15449" s="50"/>
      <c r="L15449" s="50"/>
    </row>
    <row r="15450" spans="4:12" x14ac:dyDescent="0.25">
      <c r="D15450" s="50">
        <v>54024300</v>
      </c>
      <c r="E15450" s="50" t="s">
        <v>39</v>
      </c>
      <c r="F15450" s="50">
        <v>9800732000</v>
      </c>
      <c r="G15450" s="50">
        <v>9811132000</v>
      </c>
      <c r="H15450" s="50">
        <v>9800332000</v>
      </c>
      <c r="I15450" s="50">
        <v>9838732000</v>
      </c>
      <c r="J15450" s="50"/>
      <c r="K15450" s="50"/>
      <c r="L15450" s="50"/>
    </row>
    <row r="15451" spans="4:12" x14ac:dyDescent="0.25">
      <c r="D15451" s="50">
        <v>54024320</v>
      </c>
      <c r="E15451" s="50" t="s">
        <v>39</v>
      </c>
      <c r="F15451" s="50">
        <v>9800732000</v>
      </c>
      <c r="G15451" s="50">
        <v>9811132000</v>
      </c>
      <c r="H15451" s="50">
        <v>9800332000</v>
      </c>
      <c r="I15451" s="50">
        <v>9838732000</v>
      </c>
      <c r="J15451" s="50"/>
      <c r="K15451" s="50"/>
      <c r="L15451" s="50"/>
    </row>
    <row r="15452" spans="4:12" x14ac:dyDescent="0.25">
      <c r="D15452" s="50">
        <v>54025010</v>
      </c>
      <c r="E15452" s="50" t="s">
        <v>39</v>
      </c>
      <c r="F15452" s="50">
        <v>9899999903</v>
      </c>
      <c r="G15452" s="50"/>
      <c r="H15452" s="50"/>
      <c r="I15452" s="50"/>
      <c r="J15452" s="50"/>
      <c r="K15452" s="50"/>
      <c r="L15452" s="50"/>
    </row>
    <row r="15453" spans="4:12" x14ac:dyDescent="0.25">
      <c r="D15453" s="50">
        <v>54025015</v>
      </c>
      <c r="E15453" s="50" t="s">
        <v>39</v>
      </c>
      <c r="F15453" s="50">
        <v>9899999903</v>
      </c>
      <c r="G15453" s="50"/>
      <c r="H15453" s="50"/>
      <c r="I15453" s="50"/>
      <c r="J15453" s="50"/>
      <c r="K15453" s="50"/>
      <c r="L15453" s="50"/>
    </row>
    <row r="15454" spans="4:12" x14ac:dyDescent="0.25">
      <c r="D15454" s="50">
        <v>54025018</v>
      </c>
      <c r="E15454" s="50" t="s">
        <v>39</v>
      </c>
      <c r="F15454" s="50">
        <v>9899999903</v>
      </c>
      <c r="G15454" s="50"/>
      <c r="H15454" s="50"/>
      <c r="I15454" s="50"/>
      <c r="J15454" s="50"/>
      <c r="K15454" s="50"/>
      <c r="L15454" s="50"/>
    </row>
    <row r="15455" spans="4:12" x14ac:dyDescent="0.25">
      <c r="D15455" s="50">
        <v>54025020</v>
      </c>
      <c r="E15455" s="50" t="s">
        <v>39</v>
      </c>
      <c r="F15455" s="50">
        <v>9899999903</v>
      </c>
      <c r="G15455" s="50"/>
      <c r="H15455" s="50"/>
      <c r="I15455" s="50"/>
      <c r="J15455" s="50"/>
      <c r="K15455" s="50"/>
      <c r="L15455" s="50"/>
    </row>
    <row r="15456" spans="4:12" x14ac:dyDescent="0.25">
      <c r="D15456" s="50">
        <v>54025025</v>
      </c>
      <c r="E15456" s="50" t="s">
        <v>39</v>
      </c>
      <c r="F15456" s="50">
        <v>9899999903</v>
      </c>
      <c r="G15456" s="50"/>
      <c r="H15456" s="50"/>
      <c r="I15456" s="50"/>
      <c r="J15456" s="50"/>
      <c r="K15456" s="50"/>
      <c r="L15456" s="50"/>
    </row>
    <row r="15457" spans="4:12" x14ac:dyDescent="0.25">
      <c r="D15457" s="50">
        <v>54025028</v>
      </c>
      <c r="E15457" s="50" t="s">
        <v>39</v>
      </c>
      <c r="F15457" s="50">
        <v>9899999903</v>
      </c>
      <c r="G15457" s="50"/>
      <c r="H15457" s="50"/>
      <c r="I15457" s="50"/>
      <c r="J15457" s="50"/>
      <c r="K15457" s="50"/>
      <c r="L15457" s="50"/>
    </row>
    <row r="15458" spans="4:12" x14ac:dyDescent="0.25">
      <c r="D15458" s="50">
        <v>54025030</v>
      </c>
      <c r="E15458" s="50" t="s">
        <v>39</v>
      </c>
      <c r="F15458" s="50">
        <v>9899999903</v>
      </c>
      <c r="G15458" s="50"/>
      <c r="H15458" s="50"/>
      <c r="I15458" s="50"/>
      <c r="J15458" s="50"/>
      <c r="K15458" s="50"/>
      <c r="L15458" s="50"/>
    </row>
    <row r="15459" spans="4:12" x14ac:dyDescent="0.25">
      <c r="D15459" s="50">
        <v>54025035</v>
      </c>
      <c r="E15459" s="50" t="s">
        <v>39</v>
      </c>
      <c r="F15459" s="50">
        <v>9899999903</v>
      </c>
      <c r="G15459" s="50"/>
      <c r="H15459" s="50"/>
      <c r="I15459" s="50"/>
      <c r="J15459" s="50"/>
      <c r="K15459" s="50"/>
      <c r="L15459" s="50"/>
    </row>
    <row r="15460" spans="4:12" x14ac:dyDescent="0.25">
      <c r="D15460" s="50">
        <v>54025038</v>
      </c>
      <c r="E15460" s="50" t="s">
        <v>39</v>
      </c>
      <c r="F15460" s="50">
        <v>9899999903</v>
      </c>
      <c r="G15460" s="50"/>
      <c r="H15460" s="50"/>
      <c r="I15460" s="50"/>
      <c r="J15460" s="50"/>
      <c r="K15460" s="50"/>
      <c r="L15460" s="50"/>
    </row>
    <row r="15461" spans="4:12" x14ac:dyDescent="0.25">
      <c r="D15461" s="50">
        <v>54025040</v>
      </c>
      <c r="E15461" s="50" t="s">
        <v>39</v>
      </c>
      <c r="F15461" s="50">
        <v>9899999903</v>
      </c>
      <c r="G15461" s="50"/>
      <c r="H15461" s="50"/>
      <c r="I15461" s="50"/>
      <c r="J15461" s="50"/>
      <c r="K15461" s="50"/>
      <c r="L15461" s="50"/>
    </row>
    <row r="15462" spans="4:12" x14ac:dyDescent="0.25">
      <c r="D15462" s="50">
        <v>54025045</v>
      </c>
      <c r="E15462" s="50" t="s">
        <v>39</v>
      </c>
      <c r="F15462" s="50">
        <v>9899999903</v>
      </c>
      <c r="G15462" s="50"/>
      <c r="H15462" s="50"/>
      <c r="I15462" s="50"/>
      <c r="J15462" s="50"/>
      <c r="K15462" s="50"/>
      <c r="L15462" s="50"/>
    </row>
    <row r="15463" spans="4:12" x14ac:dyDescent="0.25">
      <c r="D15463" s="50">
        <v>54025048</v>
      </c>
      <c r="E15463" s="50" t="s">
        <v>39</v>
      </c>
      <c r="F15463" s="50">
        <v>9899999903</v>
      </c>
      <c r="G15463" s="50"/>
      <c r="H15463" s="50"/>
      <c r="I15463" s="50"/>
      <c r="J15463" s="50"/>
      <c r="K15463" s="50"/>
      <c r="L15463" s="50"/>
    </row>
    <row r="15464" spans="4:12" x14ac:dyDescent="0.25">
      <c r="D15464" s="50">
        <v>54025050</v>
      </c>
      <c r="E15464" s="50" t="s">
        <v>39</v>
      </c>
      <c r="F15464" s="50">
        <v>9899999903</v>
      </c>
      <c r="G15464" s="50"/>
      <c r="H15464" s="50"/>
      <c r="I15464" s="50"/>
      <c r="J15464" s="50"/>
      <c r="K15464" s="50"/>
      <c r="L15464" s="50"/>
    </row>
    <row r="15465" spans="4:12" x14ac:dyDescent="0.25">
      <c r="D15465" s="50">
        <v>54025055</v>
      </c>
      <c r="E15465" s="50" t="s">
        <v>39</v>
      </c>
      <c r="F15465" s="50">
        <v>9899999903</v>
      </c>
      <c r="G15465" s="50"/>
      <c r="H15465" s="50"/>
      <c r="I15465" s="50"/>
      <c r="J15465" s="50"/>
      <c r="K15465" s="50"/>
      <c r="L15465" s="50"/>
    </row>
    <row r="15466" spans="4:12" x14ac:dyDescent="0.25">
      <c r="D15466" s="50">
        <v>54025057</v>
      </c>
      <c r="E15466" s="50" t="s">
        <v>39</v>
      </c>
      <c r="F15466" s="50">
        <v>9899999903</v>
      </c>
      <c r="G15466" s="50"/>
      <c r="H15466" s="50"/>
      <c r="I15466" s="50"/>
      <c r="J15466" s="50"/>
      <c r="K15466" s="50"/>
      <c r="L15466" s="50"/>
    </row>
    <row r="15467" spans="4:12" x14ac:dyDescent="0.25">
      <c r="D15467" s="50">
        <v>54025060</v>
      </c>
      <c r="E15467" s="50" t="s">
        <v>39</v>
      </c>
      <c r="F15467" s="50">
        <v>9899999903</v>
      </c>
      <c r="G15467" s="50"/>
      <c r="H15467" s="50"/>
      <c r="I15467" s="50"/>
      <c r="J15467" s="50"/>
      <c r="K15467" s="50"/>
      <c r="L15467" s="50"/>
    </row>
    <row r="15468" spans="4:12" x14ac:dyDescent="0.25">
      <c r="D15468" s="50">
        <v>54025065</v>
      </c>
      <c r="E15468" s="50" t="s">
        <v>39</v>
      </c>
      <c r="F15468" s="50">
        <v>9800408000</v>
      </c>
      <c r="G15468" s="50">
        <v>9811008000</v>
      </c>
      <c r="H15468" s="50">
        <v>9800808000</v>
      </c>
      <c r="I15468" s="50">
        <v>9838608000</v>
      </c>
      <c r="J15468" s="50"/>
      <c r="K15468" s="50"/>
      <c r="L15468" s="50"/>
    </row>
    <row r="15469" spans="4:12" x14ac:dyDescent="0.25">
      <c r="D15469" s="50">
        <v>54025067</v>
      </c>
      <c r="E15469" s="50" t="s">
        <v>39</v>
      </c>
      <c r="F15469" s="50">
        <v>9800408000</v>
      </c>
      <c r="G15469" s="50">
        <v>9811008000</v>
      </c>
      <c r="H15469" s="50">
        <v>9800808000</v>
      </c>
      <c r="I15469" s="50">
        <v>9838608000</v>
      </c>
      <c r="J15469" s="50"/>
      <c r="K15469" s="50"/>
      <c r="L15469" s="50"/>
    </row>
    <row r="15470" spans="4:12" x14ac:dyDescent="0.25">
      <c r="D15470" s="50">
        <v>54025070</v>
      </c>
      <c r="E15470" s="50" t="s">
        <v>39</v>
      </c>
      <c r="F15470" s="50">
        <v>9800408000</v>
      </c>
      <c r="G15470" s="50">
        <v>9811008000</v>
      </c>
      <c r="H15470" s="50">
        <v>9800808000</v>
      </c>
      <c r="I15470" s="50">
        <v>9838608000</v>
      </c>
      <c r="J15470" s="50"/>
      <c r="K15470" s="50"/>
      <c r="L15470" s="50"/>
    </row>
    <row r="15471" spans="4:12" x14ac:dyDescent="0.25">
      <c r="D15471" s="50">
        <v>54025075</v>
      </c>
      <c r="E15471" s="50" t="s">
        <v>39</v>
      </c>
      <c r="F15471" s="50">
        <v>9800408000</v>
      </c>
      <c r="G15471" s="50">
        <v>9811008000</v>
      </c>
      <c r="H15471" s="50">
        <v>9800808000</v>
      </c>
      <c r="I15471" s="50">
        <v>9838608000</v>
      </c>
      <c r="J15471" s="50"/>
      <c r="K15471" s="50"/>
      <c r="L15471" s="50"/>
    </row>
    <row r="15472" spans="4:12" x14ac:dyDescent="0.25">
      <c r="D15472" s="50">
        <v>54025077</v>
      </c>
      <c r="E15472" s="50" t="s">
        <v>39</v>
      </c>
      <c r="F15472" s="50">
        <v>9800408000</v>
      </c>
      <c r="G15472" s="50">
        <v>9811008000</v>
      </c>
      <c r="H15472" s="50">
        <v>9800808000</v>
      </c>
      <c r="I15472" s="50">
        <v>9838608000</v>
      </c>
      <c r="J15472" s="50"/>
      <c r="K15472" s="50"/>
      <c r="L15472" s="50"/>
    </row>
    <row r="15473" spans="4:12" x14ac:dyDescent="0.25">
      <c r="D15473" s="50">
        <v>54025080</v>
      </c>
      <c r="E15473" s="50" t="s">
        <v>39</v>
      </c>
      <c r="F15473" s="50">
        <v>9800408000</v>
      </c>
      <c r="G15473" s="50">
        <v>9811008000</v>
      </c>
      <c r="H15473" s="50">
        <v>9800808000</v>
      </c>
      <c r="I15473" s="50">
        <v>9838608000</v>
      </c>
      <c r="J15473" s="50"/>
      <c r="K15473" s="50"/>
      <c r="L15473" s="50"/>
    </row>
    <row r="15474" spans="4:12" x14ac:dyDescent="0.25">
      <c r="D15474" s="50">
        <v>54025085</v>
      </c>
      <c r="E15474" s="50" t="s">
        <v>39</v>
      </c>
      <c r="F15474" s="50">
        <v>9800410000</v>
      </c>
      <c r="G15474" s="50">
        <v>9811010000</v>
      </c>
      <c r="H15474" s="50">
        <v>9800810000</v>
      </c>
      <c r="I15474" s="50">
        <v>9838610000</v>
      </c>
      <c r="J15474" s="50"/>
      <c r="K15474" s="50"/>
      <c r="L15474" s="50"/>
    </row>
    <row r="15475" spans="4:12" x14ac:dyDescent="0.25">
      <c r="D15475" s="50">
        <v>54025087</v>
      </c>
      <c r="E15475" s="50" t="s">
        <v>39</v>
      </c>
      <c r="F15475" s="50">
        <v>9800410000</v>
      </c>
      <c r="G15475" s="50">
        <v>9811010000</v>
      </c>
      <c r="H15475" s="50">
        <v>9800810000</v>
      </c>
      <c r="I15475" s="50">
        <v>9838610000</v>
      </c>
      <c r="J15475" s="50"/>
      <c r="K15475" s="50"/>
      <c r="L15475" s="50"/>
    </row>
    <row r="15476" spans="4:12" x14ac:dyDescent="0.25">
      <c r="D15476" s="50">
        <v>54025090</v>
      </c>
      <c r="E15476" s="50" t="s">
        <v>39</v>
      </c>
      <c r="F15476" s="50">
        <v>9800410000</v>
      </c>
      <c r="G15476" s="50">
        <v>9811010000</v>
      </c>
      <c r="H15476" s="50">
        <v>9800810000</v>
      </c>
      <c r="I15476" s="50">
        <v>9838610000</v>
      </c>
      <c r="J15476" s="50"/>
      <c r="K15476" s="50"/>
      <c r="L15476" s="50"/>
    </row>
    <row r="15477" spans="4:12" x14ac:dyDescent="0.25">
      <c r="D15477" s="50">
        <v>54025095</v>
      </c>
      <c r="E15477" s="50" t="s">
        <v>39</v>
      </c>
      <c r="F15477" s="50">
        <v>9800410000</v>
      </c>
      <c r="G15477" s="50">
        <v>9811010000</v>
      </c>
      <c r="H15477" s="50">
        <v>9800810000</v>
      </c>
      <c r="I15477" s="50">
        <v>9838610000</v>
      </c>
      <c r="J15477" s="50"/>
      <c r="K15477" s="50"/>
      <c r="L15477" s="50"/>
    </row>
    <row r="15478" spans="4:12" x14ac:dyDescent="0.25">
      <c r="D15478" s="50">
        <v>54025097</v>
      </c>
      <c r="E15478" s="50" t="s">
        <v>39</v>
      </c>
      <c r="F15478" s="50">
        <v>9800410000</v>
      </c>
      <c r="G15478" s="50">
        <v>9811010000</v>
      </c>
      <c r="H15478" s="50">
        <v>9800810000</v>
      </c>
      <c r="I15478" s="50">
        <v>9838610000</v>
      </c>
      <c r="J15478" s="50"/>
      <c r="K15478" s="50"/>
      <c r="L15478" s="50"/>
    </row>
    <row r="15479" spans="4:12" x14ac:dyDescent="0.25">
      <c r="D15479" s="50">
        <v>54025100</v>
      </c>
      <c r="E15479" s="50" t="s">
        <v>39</v>
      </c>
      <c r="F15479" s="50">
        <v>9800410000</v>
      </c>
      <c r="G15479" s="50">
        <v>9811010000</v>
      </c>
      <c r="H15479" s="50">
        <v>9800810000</v>
      </c>
      <c r="I15479" s="50">
        <v>9838610000</v>
      </c>
      <c r="J15479" s="50"/>
      <c r="K15479" s="50"/>
      <c r="L15479" s="50"/>
    </row>
    <row r="15480" spans="4:12" x14ac:dyDescent="0.25">
      <c r="D15480" s="50">
        <v>54025105</v>
      </c>
      <c r="E15480" s="50" t="s">
        <v>39</v>
      </c>
      <c r="F15480" s="50">
        <v>9800412000</v>
      </c>
      <c r="G15480" s="50">
        <v>9811012000</v>
      </c>
      <c r="H15480" s="50">
        <v>9800812000</v>
      </c>
      <c r="I15480" s="50">
        <v>9838612000</v>
      </c>
      <c r="J15480" s="50"/>
      <c r="K15480" s="50"/>
      <c r="L15480" s="50"/>
    </row>
    <row r="15481" spans="4:12" x14ac:dyDescent="0.25">
      <c r="D15481" s="50">
        <v>54025107</v>
      </c>
      <c r="E15481" s="50" t="s">
        <v>39</v>
      </c>
      <c r="F15481" s="50">
        <v>9800412000</v>
      </c>
      <c r="G15481" s="50">
        <v>9811012000</v>
      </c>
      <c r="H15481" s="50">
        <v>9800812000</v>
      </c>
      <c r="I15481" s="50">
        <v>9838612000</v>
      </c>
      <c r="J15481" s="50"/>
      <c r="K15481" s="50"/>
      <c r="L15481" s="50"/>
    </row>
    <row r="15482" spans="4:12" x14ac:dyDescent="0.25">
      <c r="D15482" s="50">
        <v>54025110</v>
      </c>
      <c r="E15482" s="50" t="s">
        <v>39</v>
      </c>
      <c r="F15482" s="50">
        <v>9800412000</v>
      </c>
      <c r="G15482" s="50">
        <v>9811012000</v>
      </c>
      <c r="H15482" s="50">
        <v>9800812000</v>
      </c>
      <c r="I15482" s="50">
        <v>9838612000</v>
      </c>
      <c r="J15482" s="50"/>
      <c r="K15482" s="50"/>
      <c r="L15482" s="50"/>
    </row>
    <row r="15483" spans="4:12" x14ac:dyDescent="0.25">
      <c r="D15483" s="50">
        <v>54025115</v>
      </c>
      <c r="E15483" s="50" t="s">
        <v>39</v>
      </c>
      <c r="F15483" s="50">
        <v>9800412000</v>
      </c>
      <c r="G15483" s="50">
        <v>9811012000</v>
      </c>
      <c r="H15483" s="50">
        <v>9800812000</v>
      </c>
      <c r="I15483" s="50">
        <v>9838612000</v>
      </c>
      <c r="J15483" s="50"/>
      <c r="K15483" s="50"/>
      <c r="L15483" s="50"/>
    </row>
    <row r="15484" spans="4:12" x14ac:dyDescent="0.25">
      <c r="D15484" s="50">
        <v>54025117</v>
      </c>
      <c r="E15484" s="50" t="s">
        <v>39</v>
      </c>
      <c r="F15484" s="50">
        <v>9800412000</v>
      </c>
      <c r="G15484" s="50">
        <v>9811012000</v>
      </c>
      <c r="H15484" s="50">
        <v>9800812000</v>
      </c>
      <c r="I15484" s="50">
        <v>9838612000</v>
      </c>
      <c r="J15484" s="50"/>
      <c r="K15484" s="50"/>
      <c r="L15484" s="50"/>
    </row>
    <row r="15485" spans="4:12" x14ac:dyDescent="0.25">
      <c r="D15485" s="50">
        <v>54025120</v>
      </c>
      <c r="E15485" s="50" t="s">
        <v>39</v>
      </c>
      <c r="F15485" s="50">
        <v>9800412000</v>
      </c>
      <c r="G15485" s="50">
        <v>9811012000</v>
      </c>
      <c r="H15485" s="50">
        <v>9800812000</v>
      </c>
      <c r="I15485" s="50">
        <v>9838612000</v>
      </c>
      <c r="J15485" s="50"/>
      <c r="K15485" s="50"/>
      <c r="L15485" s="50"/>
    </row>
    <row r="15486" spans="4:12" x14ac:dyDescent="0.25">
      <c r="D15486" s="50">
        <v>54025127</v>
      </c>
      <c r="E15486" s="50" t="s">
        <v>39</v>
      </c>
      <c r="F15486" s="50">
        <v>9800414000</v>
      </c>
      <c r="G15486" s="50">
        <v>9811014000</v>
      </c>
      <c r="H15486" s="50">
        <v>9800814000</v>
      </c>
      <c r="I15486" s="50">
        <v>9838614000</v>
      </c>
      <c r="J15486" s="50"/>
      <c r="K15486" s="50"/>
      <c r="L15486" s="50"/>
    </row>
    <row r="15487" spans="4:12" x14ac:dyDescent="0.25">
      <c r="D15487" s="50">
        <v>54025130</v>
      </c>
      <c r="E15487" s="50" t="s">
        <v>39</v>
      </c>
      <c r="F15487" s="50">
        <v>9800414000</v>
      </c>
      <c r="G15487" s="50">
        <v>9811014000</v>
      </c>
      <c r="H15487" s="50">
        <v>9800814000</v>
      </c>
      <c r="I15487" s="50">
        <v>9838614000</v>
      </c>
      <c r="J15487" s="50"/>
      <c r="K15487" s="50"/>
      <c r="L15487" s="50"/>
    </row>
    <row r="15488" spans="4:12" x14ac:dyDescent="0.25">
      <c r="D15488" s="50">
        <v>54025137</v>
      </c>
      <c r="E15488" s="50" t="s">
        <v>39</v>
      </c>
      <c r="F15488" s="50">
        <v>9800414000</v>
      </c>
      <c r="G15488" s="50">
        <v>9811014000</v>
      </c>
      <c r="H15488" s="50">
        <v>9800814000</v>
      </c>
      <c r="I15488" s="50">
        <v>9838614000</v>
      </c>
      <c r="J15488" s="50"/>
      <c r="K15488" s="50"/>
      <c r="L15488" s="50"/>
    </row>
    <row r="15489" spans="4:12" x14ac:dyDescent="0.25">
      <c r="D15489" s="50">
        <v>54025140</v>
      </c>
      <c r="E15489" s="50" t="s">
        <v>39</v>
      </c>
      <c r="F15489" s="50">
        <v>9800414000</v>
      </c>
      <c r="G15489" s="50">
        <v>9811014000</v>
      </c>
      <c r="H15489" s="50">
        <v>9800814000</v>
      </c>
      <c r="I15489" s="50">
        <v>9838614000</v>
      </c>
      <c r="J15489" s="50"/>
      <c r="K15489" s="50"/>
      <c r="L15489" s="50"/>
    </row>
    <row r="15490" spans="4:12" x14ac:dyDescent="0.25">
      <c r="D15490" s="50">
        <v>54025150</v>
      </c>
      <c r="E15490" s="50" t="s">
        <v>39</v>
      </c>
      <c r="F15490" s="50">
        <v>9800416000</v>
      </c>
      <c r="G15490" s="50">
        <v>9811016000</v>
      </c>
      <c r="H15490" s="50">
        <v>9800816000</v>
      </c>
      <c r="I15490" s="50">
        <v>9838616000</v>
      </c>
      <c r="J15490" s="50"/>
      <c r="K15490" s="50"/>
      <c r="L15490" s="50"/>
    </row>
    <row r="15491" spans="4:12" x14ac:dyDescent="0.25">
      <c r="D15491" s="50">
        <v>54025157</v>
      </c>
      <c r="E15491" s="50" t="s">
        <v>39</v>
      </c>
      <c r="F15491" s="50">
        <v>9800416000</v>
      </c>
      <c r="G15491" s="50">
        <v>9811016000</v>
      </c>
      <c r="H15491" s="50">
        <v>9800816000</v>
      </c>
      <c r="I15491" s="50">
        <v>9838616000</v>
      </c>
      <c r="J15491" s="50"/>
      <c r="K15491" s="50"/>
      <c r="L15491" s="50"/>
    </row>
    <row r="15492" spans="4:12" x14ac:dyDescent="0.25">
      <c r="D15492" s="50">
        <v>54025160</v>
      </c>
      <c r="E15492" s="50" t="s">
        <v>39</v>
      </c>
      <c r="F15492" s="50">
        <v>9800416000</v>
      </c>
      <c r="G15492" s="50">
        <v>9811016000</v>
      </c>
      <c r="H15492" s="50">
        <v>9800816000</v>
      </c>
      <c r="I15492" s="50">
        <v>9838616000</v>
      </c>
      <c r="J15492" s="50"/>
      <c r="K15492" s="50"/>
      <c r="L15492" s="50"/>
    </row>
    <row r="15493" spans="4:12" x14ac:dyDescent="0.25">
      <c r="D15493" s="50">
        <v>54025170</v>
      </c>
      <c r="E15493" s="50" t="s">
        <v>39</v>
      </c>
      <c r="F15493" s="50">
        <v>9800418000</v>
      </c>
      <c r="G15493" s="50">
        <v>9811018000</v>
      </c>
      <c r="H15493" s="50">
        <v>9800818000</v>
      </c>
      <c r="I15493" s="50">
        <v>9838618000</v>
      </c>
      <c r="J15493" s="50"/>
      <c r="K15493" s="50"/>
      <c r="L15493" s="50"/>
    </row>
    <row r="15494" spans="4:12" x14ac:dyDescent="0.25">
      <c r="D15494" s="50">
        <v>54025177</v>
      </c>
      <c r="E15494" s="50" t="s">
        <v>39</v>
      </c>
      <c r="F15494" s="50">
        <v>9800418000</v>
      </c>
      <c r="G15494" s="50">
        <v>9811018000</v>
      </c>
      <c r="H15494" s="50">
        <v>9800818000</v>
      </c>
      <c r="I15494" s="50">
        <v>9838618000</v>
      </c>
      <c r="J15494" s="50"/>
      <c r="K15494" s="50"/>
      <c r="L15494" s="50"/>
    </row>
    <row r="15495" spans="4:12" x14ac:dyDescent="0.25">
      <c r="D15495" s="50">
        <v>54025180</v>
      </c>
      <c r="E15495" s="50" t="s">
        <v>39</v>
      </c>
      <c r="F15495" s="50">
        <v>9800418000</v>
      </c>
      <c r="G15495" s="50">
        <v>9811018000</v>
      </c>
      <c r="H15495" s="50">
        <v>9800818000</v>
      </c>
      <c r="I15495" s="50">
        <v>9838618000</v>
      </c>
      <c r="J15495" s="50"/>
      <c r="K15495" s="50"/>
      <c r="L15495" s="50"/>
    </row>
    <row r="15496" spans="4:12" x14ac:dyDescent="0.25">
      <c r="D15496" s="50">
        <v>54025190</v>
      </c>
      <c r="E15496" s="50" t="s">
        <v>39</v>
      </c>
      <c r="F15496" s="50">
        <v>9800420000</v>
      </c>
      <c r="G15496" s="50">
        <v>9811020000</v>
      </c>
      <c r="H15496" s="50">
        <v>9800820000</v>
      </c>
      <c r="I15496" s="50">
        <v>9838620000</v>
      </c>
      <c r="J15496" s="50"/>
      <c r="K15496" s="50"/>
      <c r="L15496" s="50"/>
    </row>
    <row r="15497" spans="4:12" x14ac:dyDescent="0.25">
      <c r="D15497" s="50">
        <v>54025197</v>
      </c>
      <c r="E15497" s="50" t="s">
        <v>39</v>
      </c>
      <c r="F15497" s="50">
        <v>9800420000</v>
      </c>
      <c r="G15497" s="50">
        <v>9811020000</v>
      </c>
      <c r="H15497" s="50">
        <v>9800820000</v>
      </c>
      <c r="I15497" s="50">
        <v>9838620000</v>
      </c>
      <c r="J15497" s="50"/>
      <c r="K15497" s="50"/>
      <c r="L15497" s="50"/>
    </row>
    <row r="15498" spans="4:12" x14ac:dyDescent="0.25">
      <c r="D15498" s="50">
        <v>54025200</v>
      </c>
      <c r="E15498" s="50" t="s">
        <v>39</v>
      </c>
      <c r="F15498" s="50">
        <v>9800420000</v>
      </c>
      <c r="G15498" s="50">
        <v>9811020000</v>
      </c>
      <c r="H15498" s="50">
        <v>9800820000</v>
      </c>
      <c r="I15498" s="50">
        <v>9838620000</v>
      </c>
      <c r="J15498" s="50"/>
      <c r="K15498" s="50"/>
      <c r="L15498" s="50"/>
    </row>
    <row r="15499" spans="4:12" x14ac:dyDescent="0.25">
      <c r="D15499" s="50">
        <v>54025217</v>
      </c>
      <c r="E15499" s="50" t="s">
        <v>39</v>
      </c>
      <c r="F15499" s="50">
        <v>9800422000</v>
      </c>
      <c r="G15499" s="50">
        <v>9811022000</v>
      </c>
      <c r="H15499" s="50">
        <v>9800822000</v>
      </c>
      <c r="I15499" s="50">
        <v>9838622000</v>
      </c>
      <c r="J15499" s="50"/>
      <c r="K15499" s="50"/>
      <c r="L15499" s="50"/>
    </row>
    <row r="15500" spans="4:12" x14ac:dyDescent="0.25">
      <c r="D15500" s="50">
        <v>54025220</v>
      </c>
      <c r="E15500" s="50" t="s">
        <v>39</v>
      </c>
      <c r="F15500" s="50">
        <v>9800422000</v>
      </c>
      <c r="G15500" s="50">
        <v>9811022000</v>
      </c>
      <c r="H15500" s="50">
        <v>9800822000</v>
      </c>
      <c r="I15500" s="50">
        <v>9838622000</v>
      </c>
      <c r="J15500" s="50"/>
      <c r="K15500" s="50"/>
      <c r="L15500" s="50"/>
    </row>
    <row r="15501" spans="4:12" x14ac:dyDescent="0.25">
      <c r="D15501" s="50">
        <v>54025237</v>
      </c>
      <c r="E15501" s="50" t="s">
        <v>39</v>
      </c>
      <c r="F15501" s="50">
        <v>9800426000</v>
      </c>
      <c r="G15501" s="50">
        <v>9811026000</v>
      </c>
      <c r="H15501" s="50">
        <v>9800826000</v>
      </c>
      <c r="I15501" s="50">
        <v>9838626000</v>
      </c>
      <c r="J15501" s="50"/>
      <c r="K15501" s="50"/>
      <c r="L15501" s="50"/>
    </row>
    <row r="15502" spans="4:12" x14ac:dyDescent="0.25">
      <c r="D15502" s="50">
        <v>54025240</v>
      </c>
      <c r="E15502" s="50" t="s">
        <v>39</v>
      </c>
      <c r="F15502" s="50">
        <v>9800426000</v>
      </c>
      <c r="G15502" s="50">
        <v>9811026000</v>
      </c>
      <c r="H15502" s="50">
        <v>9800826000</v>
      </c>
      <c r="I15502" s="50">
        <v>9838626000</v>
      </c>
      <c r="J15502" s="50"/>
      <c r="K15502" s="50"/>
      <c r="L15502" s="50"/>
    </row>
    <row r="15503" spans="4:12" x14ac:dyDescent="0.25">
      <c r="D15503" s="50">
        <v>54025247</v>
      </c>
      <c r="E15503" s="50" t="s">
        <v>39</v>
      </c>
      <c r="F15503" s="50">
        <v>9800426000</v>
      </c>
      <c r="G15503" s="50">
        <v>9811026000</v>
      </c>
      <c r="H15503" s="50">
        <v>9800826000</v>
      </c>
      <c r="I15503" s="50">
        <v>9838626000</v>
      </c>
      <c r="J15503" s="50"/>
      <c r="K15503" s="50"/>
      <c r="L15503" s="50"/>
    </row>
    <row r="15504" spans="4:12" x14ac:dyDescent="0.25">
      <c r="D15504" s="50">
        <v>54025250</v>
      </c>
      <c r="E15504" s="50" t="s">
        <v>39</v>
      </c>
      <c r="F15504" s="50">
        <v>9800426000</v>
      </c>
      <c r="G15504" s="50">
        <v>9811026000</v>
      </c>
      <c r="H15504" s="50">
        <v>9800826000</v>
      </c>
      <c r="I15504" s="50">
        <v>9838626000</v>
      </c>
      <c r="J15504" s="50"/>
      <c r="K15504" s="50"/>
      <c r="L15504" s="50"/>
    </row>
    <row r="15505" spans="4:12" x14ac:dyDescent="0.25">
      <c r="D15505" s="50">
        <v>54025260</v>
      </c>
      <c r="E15505" s="50" t="s">
        <v>39</v>
      </c>
      <c r="F15505" s="50">
        <v>9800426000</v>
      </c>
      <c r="G15505" s="50">
        <v>9811026000</v>
      </c>
      <c r="H15505" s="50">
        <v>9800826000</v>
      </c>
      <c r="I15505" s="50">
        <v>9838626000</v>
      </c>
      <c r="J15505" s="50"/>
      <c r="K15505" s="50"/>
      <c r="L15505" s="50"/>
    </row>
    <row r="15506" spans="4:12" x14ac:dyDescent="0.25">
      <c r="D15506" s="50">
        <v>54026060</v>
      </c>
      <c r="E15506" s="50" t="s">
        <v>39</v>
      </c>
      <c r="F15506" s="50">
        <v>9899999903</v>
      </c>
      <c r="G15506" s="50"/>
      <c r="H15506" s="50"/>
      <c r="I15506" s="50"/>
      <c r="J15506" s="50"/>
      <c r="K15506" s="50"/>
      <c r="L15506" s="50"/>
    </row>
    <row r="15507" spans="4:12" x14ac:dyDescent="0.25">
      <c r="D15507" s="50">
        <v>54026070</v>
      </c>
      <c r="E15507" s="50" t="s">
        <v>39</v>
      </c>
      <c r="F15507" s="50">
        <v>9800408000</v>
      </c>
      <c r="G15507" s="50">
        <v>9811008000</v>
      </c>
      <c r="H15507" s="50">
        <v>9800808000</v>
      </c>
      <c r="I15507" s="50">
        <v>9838608000</v>
      </c>
      <c r="J15507" s="50"/>
      <c r="K15507" s="50"/>
      <c r="L15507" s="50"/>
    </row>
    <row r="15508" spans="4:12" x14ac:dyDescent="0.25">
      <c r="D15508" s="50">
        <v>54026080</v>
      </c>
      <c r="E15508" s="50" t="s">
        <v>39</v>
      </c>
      <c r="F15508" s="50">
        <v>9800408000</v>
      </c>
      <c r="G15508" s="50">
        <v>9811008000</v>
      </c>
      <c r="H15508" s="50">
        <v>9800808000</v>
      </c>
      <c r="I15508" s="50">
        <v>9838608000</v>
      </c>
      <c r="J15508" s="50"/>
      <c r="K15508" s="50"/>
      <c r="L15508" s="50"/>
    </row>
    <row r="15509" spans="4:12" x14ac:dyDescent="0.25">
      <c r="D15509" s="50">
        <v>54026090</v>
      </c>
      <c r="E15509" s="50" t="s">
        <v>39</v>
      </c>
      <c r="F15509" s="50">
        <v>9800410000</v>
      </c>
      <c r="G15509" s="50">
        <v>9811010000</v>
      </c>
      <c r="H15509" s="50">
        <v>9800810000</v>
      </c>
      <c r="I15509" s="50">
        <v>9838610000</v>
      </c>
      <c r="J15509" s="50"/>
      <c r="K15509" s="50"/>
      <c r="L15509" s="50"/>
    </row>
    <row r="15510" spans="4:12" x14ac:dyDescent="0.25">
      <c r="D15510" s="50">
        <v>54026100</v>
      </c>
      <c r="E15510" s="50" t="s">
        <v>39</v>
      </c>
      <c r="F15510" s="50">
        <v>9800410000</v>
      </c>
      <c r="G15510" s="50">
        <v>9811010000</v>
      </c>
      <c r="H15510" s="50">
        <v>9800810000</v>
      </c>
      <c r="I15510" s="50">
        <v>9838610000</v>
      </c>
      <c r="J15510" s="50"/>
      <c r="K15510" s="50"/>
      <c r="L15510" s="50"/>
    </row>
    <row r="15511" spans="4:12" x14ac:dyDescent="0.25">
      <c r="D15511" s="50">
        <v>54026110</v>
      </c>
      <c r="E15511" s="50" t="s">
        <v>39</v>
      </c>
      <c r="F15511" s="50">
        <v>9800412000</v>
      </c>
      <c r="G15511" s="50">
        <v>9811012000</v>
      </c>
      <c r="H15511" s="50">
        <v>9800812000</v>
      </c>
      <c r="I15511" s="50">
        <v>9838612000</v>
      </c>
      <c r="J15511" s="50"/>
      <c r="K15511" s="50"/>
      <c r="L15511" s="50"/>
    </row>
    <row r="15512" spans="4:12" x14ac:dyDescent="0.25">
      <c r="D15512" s="50">
        <v>54026120</v>
      </c>
      <c r="E15512" s="50" t="s">
        <v>39</v>
      </c>
      <c r="F15512" s="50">
        <v>9800412000</v>
      </c>
      <c r="G15512" s="50">
        <v>9811012000</v>
      </c>
      <c r="H15512" s="50">
        <v>9800812000</v>
      </c>
      <c r="I15512" s="50">
        <v>9838612000</v>
      </c>
      <c r="J15512" s="50"/>
      <c r="K15512" s="50"/>
      <c r="L15512" s="50"/>
    </row>
    <row r="15513" spans="4:12" x14ac:dyDescent="0.25">
      <c r="D15513" s="50">
        <v>54026140</v>
      </c>
      <c r="E15513" s="50" t="s">
        <v>39</v>
      </c>
      <c r="F15513" s="50">
        <v>9800414000</v>
      </c>
      <c r="G15513" s="50">
        <v>9811014000</v>
      </c>
      <c r="H15513" s="50">
        <v>9800814000</v>
      </c>
      <c r="I15513" s="50">
        <v>9838614000</v>
      </c>
      <c r="J15513" s="50"/>
      <c r="K15513" s="50"/>
      <c r="L15513" s="50"/>
    </row>
    <row r="15514" spans="4:12" x14ac:dyDescent="0.25">
      <c r="D15514" s="50">
        <v>54026150</v>
      </c>
      <c r="E15514" s="50" t="s">
        <v>39</v>
      </c>
      <c r="F15514" s="50">
        <v>9800416000</v>
      </c>
      <c r="G15514" s="50">
        <v>9811016000</v>
      </c>
      <c r="H15514" s="50">
        <v>9800816000</v>
      </c>
      <c r="I15514" s="50">
        <v>9838616000</v>
      </c>
      <c r="J15514" s="50"/>
      <c r="K15514" s="50"/>
      <c r="L15514" s="50"/>
    </row>
    <row r="15515" spans="4:12" x14ac:dyDescent="0.25">
      <c r="D15515" s="50">
        <v>54026160</v>
      </c>
      <c r="E15515" s="50" t="s">
        <v>39</v>
      </c>
      <c r="F15515" s="50">
        <v>9800416000</v>
      </c>
      <c r="G15515" s="50">
        <v>9811016000</v>
      </c>
      <c r="H15515" s="50">
        <v>9800816000</v>
      </c>
      <c r="I15515" s="50">
        <v>9838616000</v>
      </c>
      <c r="J15515" s="50"/>
      <c r="K15515" s="50"/>
      <c r="L15515" s="50"/>
    </row>
    <row r="15516" spans="4:12" x14ac:dyDescent="0.25">
      <c r="D15516" s="50">
        <v>54026180</v>
      </c>
      <c r="E15516" s="50" t="s">
        <v>39</v>
      </c>
      <c r="F15516" s="50">
        <v>9800418000</v>
      </c>
      <c r="G15516" s="50">
        <v>9811018000</v>
      </c>
      <c r="H15516" s="50">
        <v>9800818000</v>
      </c>
      <c r="I15516" s="50">
        <v>9838618000</v>
      </c>
      <c r="J15516" s="50"/>
      <c r="K15516" s="50"/>
      <c r="L15516" s="50"/>
    </row>
    <row r="15517" spans="4:12" x14ac:dyDescent="0.25">
      <c r="D15517" s="50">
        <v>54026200</v>
      </c>
      <c r="E15517" s="50" t="s">
        <v>39</v>
      </c>
      <c r="F15517" s="50">
        <v>9800420000</v>
      </c>
      <c r="G15517" s="50">
        <v>9811020000</v>
      </c>
      <c r="H15517" s="50">
        <v>9800820000</v>
      </c>
      <c r="I15517" s="50">
        <v>9838620000</v>
      </c>
      <c r="J15517" s="50"/>
      <c r="K15517" s="50"/>
      <c r="L15517" s="50"/>
    </row>
    <row r="15518" spans="4:12" x14ac:dyDescent="0.25">
      <c r="D15518" s="50">
        <v>54026250</v>
      </c>
      <c r="E15518" s="50" t="s">
        <v>39</v>
      </c>
      <c r="F15518" s="50">
        <v>9800426000</v>
      </c>
      <c r="G15518" s="50">
        <v>9811026000</v>
      </c>
      <c r="H15518" s="50">
        <v>9800826000</v>
      </c>
      <c r="I15518" s="50">
        <v>9838626000</v>
      </c>
      <c r="J15518" s="50"/>
      <c r="K15518" s="50"/>
      <c r="L15518" s="50"/>
    </row>
    <row r="15519" spans="4:12" x14ac:dyDescent="0.25">
      <c r="D15519" s="50">
        <v>54027060</v>
      </c>
      <c r="E15519" s="50" t="s">
        <v>39</v>
      </c>
      <c r="F15519" s="50">
        <v>9899999903</v>
      </c>
      <c r="G15519" s="50"/>
      <c r="H15519" s="50"/>
      <c r="I15519" s="50"/>
      <c r="J15519" s="50"/>
      <c r="K15519" s="50"/>
      <c r="L15519" s="50"/>
    </row>
    <row r="15520" spans="4:12" x14ac:dyDescent="0.25">
      <c r="D15520" s="50">
        <v>54027080</v>
      </c>
      <c r="E15520" s="50" t="s">
        <v>39</v>
      </c>
      <c r="F15520" s="50">
        <v>9800708000</v>
      </c>
      <c r="G15520" s="50">
        <v>9811108000</v>
      </c>
      <c r="H15520" s="50">
        <v>9800308000</v>
      </c>
      <c r="I15520" s="50">
        <v>9838708000</v>
      </c>
      <c r="J15520" s="50"/>
      <c r="K15520" s="50"/>
      <c r="L15520" s="50"/>
    </row>
    <row r="15521" spans="4:12" x14ac:dyDescent="0.25">
      <c r="D15521" s="50">
        <v>54027090</v>
      </c>
      <c r="E15521" s="50" t="s">
        <v>39</v>
      </c>
      <c r="F15521" s="50">
        <v>9800710000</v>
      </c>
      <c r="G15521" s="50">
        <v>9811110000</v>
      </c>
      <c r="H15521" s="50">
        <v>9800310000</v>
      </c>
      <c r="I15521" s="50">
        <v>9838710000</v>
      </c>
      <c r="J15521" s="50"/>
      <c r="K15521" s="50"/>
      <c r="L15521" s="50"/>
    </row>
    <row r="15522" spans="4:12" x14ac:dyDescent="0.25">
      <c r="D15522" s="50">
        <v>54027100</v>
      </c>
      <c r="E15522" s="50" t="s">
        <v>39</v>
      </c>
      <c r="F15522" s="50">
        <v>9800710000</v>
      </c>
      <c r="G15522" s="50">
        <v>9811110000</v>
      </c>
      <c r="H15522" s="50">
        <v>9800310000</v>
      </c>
      <c r="I15522" s="50">
        <v>9838710000</v>
      </c>
      <c r="J15522" s="50"/>
      <c r="K15522" s="50"/>
      <c r="L15522" s="50"/>
    </row>
    <row r="15523" spans="4:12" x14ac:dyDescent="0.25">
      <c r="D15523" s="50">
        <v>54027110</v>
      </c>
      <c r="E15523" s="50" t="s">
        <v>39</v>
      </c>
      <c r="F15523" s="50">
        <v>9800712000</v>
      </c>
      <c r="G15523" s="50">
        <v>9811112000</v>
      </c>
      <c r="H15523" s="50">
        <v>9800312000</v>
      </c>
      <c r="I15523" s="50">
        <v>9838712000</v>
      </c>
      <c r="J15523" s="50"/>
      <c r="K15523" s="50"/>
      <c r="L15523" s="50"/>
    </row>
    <row r="15524" spans="4:12" x14ac:dyDescent="0.25">
      <c r="D15524" s="50">
        <v>54027120</v>
      </c>
      <c r="E15524" s="50" t="s">
        <v>39</v>
      </c>
      <c r="F15524" s="50">
        <v>9800712000</v>
      </c>
      <c r="G15524" s="50">
        <v>9811112000</v>
      </c>
      <c r="H15524" s="50">
        <v>9800312000</v>
      </c>
      <c r="I15524" s="50">
        <v>9838712000</v>
      </c>
      <c r="J15524" s="50"/>
      <c r="K15524" s="50"/>
      <c r="L15524" s="50"/>
    </row>
    <row r="15525" spans="4:12" x14ac:dyDescent="0.25">
      <c r="D15525" s="50">
        <v>54027140</v>
      </c>
      <c r="E15525" s="50" t="s">
        <v>39</v>
      </c>
      <c r="F15525" s="50">
        <v>9800714000</v>
      </c>
      <c r="G15525" s="50">
        <v>9811114000</v>
      </c>
      <c r="H15525" s="50">
        <v>9800314000</v>
      </c>
      <c r="I15525" s="50">
        <v>9838714000</v>
      </c>
      <c r="J15525" s="50"/>
      <c r="K15525" s="50"/>
      <c r="L15525" s="50"/>
    </row>
    <row r="15526" spans="4:12" x14ac:dyDescent="0.25">
      <c r="D15526" s="50">
        <v>54027150</v>
      </c>
      <c r="E15526" s="50" t="s">
        <v>39</v>
      </c>
      <c r="F15526" s="50">
        <v>9800716000</v>
      </c>
      <c r="G15526" s="50">
        <v>9811116000</v>
      </c>
      <c r="H15526" s="50">
        <v>9800316000</v>
      </c>
      <c r="I15526" s="50">
        <v>9838716000</v>
      </c>
      <c r="J15526" s="50"/>
      <c r="K15526" s="50"/>
      <c r="L15526" s="50"/>
    </row>
    <row r="15527" spans="4:12" x14ac:dyDescent="0.25">
      <c r="D15527" s="50">
        <v>54027160</v>
      </c>
      <c r="E15527" s="50" t="s">
        <v>39</v>
      </c>
      <c r="F15527" s="50">
        <v>9800716000</v>
      </c>
      <c r="G15527" s="50">
        <v>9811116000</v>
      </c>
      <c r="H15527" s="50">
        <v>9800316000</v>
      </c>
      <c r="I15527" s="50">
        <v>9838716000</v>
      </c>
      <c r="J15527" s="50"/>
      <c r="K15527" s="50"/>
      <c r="L15527" s="50"/>
    </row>
    <row r="15528" spans="4:12" x14ac:dyDescent="0.25">
      <c r="D15528" s="50">
        <v>54027180</v>
      </c>
      <c r="E15528" s="50" t="s">
        <v>39</v>
      </c>
      <c r="F15528" s="50">
        <v>9800718000</v>
      </c>
      <c r="G15528" s="50">
        <v>9811118000</v>
      </c>
      <c r="H15528" s="50">
        <v>9800318000</v>
      </c>
      <c r="I15528" s="50">
        <v>9838718000</v>
      </c>
      <c r="J15528" s="50"/>
      <c r="K15528" s="50"/>
      <c r="L15528" s="50"/>
    </row>
    <row r="15529" spans="4:12" x14ac:dyDescent="0.25">
      <c r="D15529" s="50">
        <v>54027200</v>
      </c>
      <c r="E15529" s="50" t="s">
        <v>39</v>
      </c>
      <c r="F15529" s="50">
        <v>9800720000</v>
      </c>
      <c r="G15529" s="50">
        <v>9811120000</v>
      </c>
      <c r="H15529" s="50">
        <v>9800320000</v>
      </c>
      <c r="I15529" s="50">
        <v>9838720000</v>
      </c>
      <c r="J15529" s="50"/>
      <c r="K15529" s="50"/>
      <c r="L15529" s="50"/>
    </row>
    <row r="15530" spans="4:12" x14ac:dyDescent="0.25">
      <c r="D15530" s="50">
        <v>54027250</v>
      </c>
      <c r="E15530" s="50" t="s">
        <v>39</v>
      </c>
      <c r="F15530" s="50">
        <v>9800726000</v>
      </c>
      <c r="G15530" s="50">
        <v>9811126000</v>
      </c>
      <c r="H15530" s="50">
        <v>9800326000</v>
      </c>
      <c r="I15530" s="50">
        <v>9838726000</v>
      </c>
      <c r="J15530" s="50"/>
      <c r="K15530" s="50"/>
      <c r="L15530" s="50"/>
    </row>
    <row r="15531" spans="4:12" x14ac:dyDescent="0.25">
      <c r="D15531" s="50">
        <v>54028060</v>
      </c>
      <c r="E15531" s="50" t="s">
        <v>39</v>
      </c>
      <c r="F15531" s="50">
        <v>9899999903</v>
      </c>
      <c r="G15531" s="50"/>
      <c r="H15531" s="50"/>
      <c r="I15531" s="50"/>
      <c r="J15531" s="50"/>
      <c r="K15531" s="50"/>
      <c r="L15531" s="50"/>
    </row>
    <row r="15532" spans="4:12" x14ac:dyDescent="0.25">
      <c r="D15532" s="50">
        <v>54028070</v>
      </c>
      <c r="E15532" s="50" t="s">
        <v>39</v>
      </c>
      <c r="F15532" s="50">
        <v>9800408000</v>
      </c>
      <c r="G15532" s="50">
        <v>9811008000</v>
      </c>
      <c r="H15532" s="50">
        <v>9800808000</v>
      </c>
      <c r="I15532" s="50">
        <v>9838608000</v>
      </c>
      <c r="J15532" s="50"/>
      <c r="K15532" s="50"/>
      <c r="L15532" s="50"/>
    </row>
    <row r="15533" spans="4:12" x14ac:dyDescent="0.25">
      <c r="D15533" s="50">
        <v>54028080</v>
      </c>
      <c r="E15533" s="50" t="s">
        <v>39</v>
      </c>
      <c r="F15533" s="50">
        <v>9800408000</v>
      </c>
      <c r="G15533" s="50">
        <v>9811008000</v>
      </c>
      <c r="H15533" s="50">
        <v>9800808000</v>
      </c>
      <c r="I15533" s="50">
        <v>9838608000</v>
      </c>
      <c r="J15533" s="50"/>
      <c r="K15533" s="50"/>
      <c r="L15533" s="50"/>
    </row>
    <row r="15534" spans="4:12" x14ac:dyDescent="0.25">
      <c r="D15534" s="50">
        <v>54028090</v>
      </c>
      <c r="E15534" s="50" t="s">
        <v>39</v>
      </c>
      <c r="F15534" s="50">
        <v>9800410000</v>
      </c>
      <c r="G15534" s="50">
        <v>9811010000</v>
      </c>
      <c r="H15534" s="50">
        <v>9800810000</v>
      </c>
      <c r="I15534" s="50">
        <v>9838610000</v>
      </c>
      <c r="J15534" s="50"/>
      <c r="K15534" s="50"/>
      <c r="L15534" s="50"/>
    </row>
    <row r="15535" spans="4:12" x14ac:dyDescent="0.25">
      <c r="D15535" s="50">
        <v>54028100</v>
      </c>
      <c r="E15535" s="50" t="s">
        <v>39</v>
      </c>
      <c r="F15535" s="50">
        <v>9800410000</v>
      </c>
      <c r="G15535" s="50">
        <v>9811010000</v>
      </c>
      <c r="H15535" s="50">
        <v>9800810000</v>
      </c>
      <c r="I15535" s="50">
        <v>9838610000</v>
      </c>
      <c r="J15535" s="50"/>
      <c r="K15535" s="50"/>
      <c r="L15535" s="50"/>
    </row>
    <row r="15536" spans="4:12" x14ac:dyDescent="0.25">
      <c r="D15536" s="50">
        <v>54028110</v>
      </c>
      <c r="E15536" s="50" t="s">
        <v>39</v>
      </c>
      <c r="F15536" s="50">
        <v>9800412000</v>
      </c>
      <c r="G15536" s="50">
        <v>9811012000</v>
      </c>
      <c r="H15536" s="50">
        <v>9800812000</v>
      </c>
      <c r="I15536" s="50">
        <v>9838612000</v>
      </c>
      <c r="J15536" s="50"/>
      <c r="K15536" s="50"/>
      <c r="L15536" s="50"/>
    </row>
    <row r="15537" spans="4:12" x14ac:dyDescent="0.25">
      <c r="D15537" s="50">
        <v>54028120</v>
      </c>
      <c r="E15537" s="50" t="s">
        <v>39</v>
      </c>
      <c r="F15537" s="50">
        <v>9800412000</v>
      </c>
      <c r="G15537" s="50">
        <v>9811012000</v>
      </c>
      <c r="H15537" s="50">
        <v>9800812000</v>
      </c>
      <c r="I15537" s="50">
        <v>9838612000</v>
      </c>
      <c r="J15537" s="50"/>
      <c r="K15537" s="50"/>
      <c r="L15537" s="50"/>
    </row>
    <row r="15538" spans="4:12" x14ac:dyDescent="0.25">
      <c r="D15538" s="50">
        <v>54028130</v>
      </c>
      <c r="E15538" s="50" t="s">
        <v>39</v>
      </c>
      <c r="F15538" s="50">
        <v>9800414000</v>
      </c>
      <c r="G15538" s="50">
        <v>9811014000</v>
      </c>
      <c r="H15538" s="50">
        <v>9800814000</v>
      </c>
      <c r="I15538" s="50">
        <v>9838614000</v>
      </c>
      <c r="J15538" s="50"/>
      <c r="K15538" s="50"/>
      <c r="L15538" s="50"/>
    </row>
    <row r="15539" spans="4:12" x14ac:dyDescent="0.25">
      <c r="D15539" s="50">
        <v>54028140</v>
      </c>
      <c r="E15539" s="50" t="s">
        <v>39</v>
      </c>
      <c r="F15539" s="50">
        <v>9800414000</v>
      </c>
      <c r="G15539" s="50">
        <v>9811014000</v>
      </c>
      <c r="H15539" s="50">
        <v>9800814000</v>
      </c>
      <c r="I15539" s="50">
        <v>9838614000</v>
      </c>
      <c r="J15539" s="50"/>
      <c r="K15539" s="50"/>
      <c r="L15539" s="50"/>
    </row>
    <row r="15540" spans="4:12" x14ac:dyDescent="0.25">
      <c r="D15540" s="50">
        <v>54028150</v>
      </c>
      <c r="E15540" s="50" t="s">
        <v>39</v>
      </c>
      <c r="F15540" s="50">
        <v>9800416000</v>
      </c>
      <c r="G15540" s="50">
        <v>9811016000</v>
      </c>
      <c r="H15540" s="50">
        <v>9800816000</v>
      </c>
      <c r="I15540" s="50">
        <v>9838616000</v>
      </c>
      <c r="J15540" s="50"/>
      <c r="K15540" s="50"/>
      <c r="L15540" s="50"/>
    </row>
    <row r="15541" spans="4:12" x14ac:dyDescent="0.25">
      <c r="D15541" s="50">
        <v>54028160</v>
      </c>
      <c r="E15541" s="50" t="s">
        <v>39</v>
      </c>
      <c r="F15541" s="50">
        <v>9800416000</v>
      </c>
      <c r="G15541" s="50">
        <v>9811016000</v>
      </c>
      <c r="H15541" s="50">
        <v>9800816000</v>
      </c>
      <c r="I15541" s="50">
        <v>9838616000</v>
      </c>
      <c r="J15541" s="50"/>
      <c r="K15541" s="50"/>
      <c r="L15541" s="50"/>
    </row>
    <row r="15542" spans="4:12" x14ac:dyDescent="0.25">
      <c r="D15542" s="50">
        <v>54028180</v>
      </c>
      <c r="E15542" s="50" t="s">
        <v>39</v>
      </c>
      <c r="F15542" s="50">
        <v>9800418000</v>
      </c>
      <c r="G15542" s="50">
        <v>9811018000</v>
      </c>
      <c r="H15542" s="50">
        <v>9800818000</v>
      </c>
      <c r="I15542" s="50">
        <v>9838618000</v>
      </c>
      <c r="J15542" s="50"/>
      <c r="K15542" s="50"/>
      <c r="L15542" s="50"/>
    </row>
    <row r="15543" spans="4:12" x14ac:dyDescent="0.25">
      <c r="D15543" s="50">
        <v>54028200</v>
      </c>
      <c r="E15543" s="50" t="s">
        <v>39</v>
      </c>
      <c r="F15543" s="50">
        <v>9800420000</v>
      </c>
      <c r="G15543" s="50">
        <v>9811020000</v>
      </c>
      <c r="H15543" s="50">
        <v>9800820000</v>
      </c>
      <c r="I15543" s="50">
        <v>9838620000</v>
      </c>
      <c r="J15543" s="50"/>
      <c r="K15543" s="50"/>
      <c r="L15543" s="50"/>
    </row>
    <row r="15544" spans="4:12" x14ac:dyDescent="0.25">
      <c r="D15544" s="50">
        <v>54028220</v>
      </c>
      <c r="E15544" s="50" t="s">
        <v>39</v>
      </c>
      <c r="F15544" s="50">
        <v>9800422000</v>
      </c>
      <c r="G15544" s="50">
        <v>9811022000</v>
      </c>
      <c r="H15544" s="50">
        <v>9800822000</v>
      </c>
      <c r="I15544" s="50">
        <v>9838622000</v>
      </c>
      <c r="J15544" s="50"/>
      <c r="K15544" s="50"/>
      <c r="L15544" s="50"/>
    </row>
    <row r="15545" spans="4:12" x14ac:dyDescent="0.25">
      <c r="D15545" s="50">
        <v>54028250</v>
      </c>
      <c r="E15545" s="50" t="s">
        <v>39</v>
      </c>
      <c r="F15545" s="50">
        <v>9800426000</v>
      </c>
      <c r="G15545" s="50">
        <v>9811026000</v>
      </c>
      <c r="H15545" s="50">
        <v>9800826000</v>
      </c>
      <c r="I15545" s="50">
        <v>9838626000</v>
      </c>
      <c r="J15545" s="50"/>
      <c r="K15545" s="50"/>
      <c r="L15545" s="50"/>
    </row>
    <row r="15546" spans="4:12" x14ac:dyDescent="0.25">
      <c r="D15546" s="50">
        <v>54029060</v>
      </c>
      <c r="E15546" s="50" t="s">
        <v>39</v>
      </c>
      <c r="F15546" s="50">
        <v>9899999903</v>
      </c>
      <c r="G15546" s="50"/>
      <c r="H15546" s="50"/>
      <c r="I15546" s="50"/>
      <c r="J15546" s="50"/>
      <c r="K15546" s="50"/>
      <c r="L15546" s="50"/>
    </row>
    <row r="15547" spans="4:12" x14ac:dyDescent="0.25">
      <c r="D15547" s="50">
        <v>54029080</v>
      </c>
      <c r="E15547" s="50" t="s">
        <v>39</v>
      </c>
      <c r="F15547" s="50">
        <v>9800708000</v>
      </c>
      <c r="G15547" s="50">
        <v>9811108000</v>
      </c>
      <c r="H15547" s="50">
        <v>9800308000</v>
      </c>
      <c r="I15547" s="50">
        <v>9838708000</v>
      </c>
      <c r="J15547" s="50"/>
      <c r="K15547" s="50"/>
      <c r="L15547" s="50"/>
    </row>
    <row r="15548" spans="4:12" x14ac:dyDescent="0.25">
      <c r="D15548" s="50">
        <v>54029100</v>
      </c>
      <c r="E15548" s="50" t="s">
        <v>39</v>
      </c>
      <c r="F15548" s="50">
        <v>9800710000</v>
      </c>
      <c r="G15548" s="50">
        <v>9811110000</v>
      </c>
      <c r="H15548" s="50">
        <v>9800310000</v>
      </c>
      <c r="I15548" s="50">
        <v>9838710000</v>
      </c>
      <c r="J15548" s="50"/>
      <c r="K15548" s="50"/>
      <c r="L15548" s="50"/>
    </row>
    <row r="15549" spans="4:12" x14ac:dyDescent="0.25">
      <c r="D15549" s="50">
        <v>54029110</v>
      </c>
      <c r="E15549" s="50" t="s">
        <v>39</v>
      </c>
      <c r="F15549" s="50">
        <v>9800712000</v>
      </c>
      <c r="G15549" s="50">
        <v>9811112000</v>
      </c>
      <c r="H15549" s="50">
        <v>9800312000</v>
      </c>
      <c r="I15549" s="50">
        <v>9838712000</v>
      </c>
      <c r="J15549" s="50"/>
      <c r="K15549" s="50"/>
      <c r="L15549" s="50"/>
    </row>
    <row r="15550" spans="4:12" x14ac:dyDescent="0.25">
      <c r="D15550" s="50">
        <v>54029120</v>
      </c>
      <c r="E15550" s="50" t="s">
        <v>39</v>
      </c>
      <c r="F15550" s="50">
        <v>9800712000</v>
      </c>
      <c r="G15550" s="50">
        <v>9811112000</v>
      </c>
      <c r="H15550" s="50">
        <v>9800312000</v>
      </c>
      <c r="I15550" s="50">
        <v>9838712000</v>
      </c>
      <c r="J15550" s="50"/>
      <c r="K15550" s="50"/>
      <c r="L15550" s="50"/>
    </row>
    <row r="15551" spans="4:12" x14ac:dyDescent="0.25">
      <c r="D15551" s="50">
        <v>54029150</v>
      </c>
      <c r="E15551" s="50" t="s">
        <v>39</v>
      </c>
      <c r="F15551" s="50">
        <v>9800716000</v>
      </c>
      <c r="G15551" s="50">
        <v>9811116000</v>
      </c>
      <c r="H15551" s="50">
        <v>9800316000</v>
      </c>
      <c r="I15551" s="50">
        <v>9838716000</v>
      </c>
      <c r="J15551" s="50"/>
      <c r="K15551" s="50"/>
      <c r="L15551" s="50"/>
    </row>
    <row r="15552" spans="4:12" x14ac:dyDescent="0.25">
      <c r="D15552" s="50">
        <v>54029160</v>
      </c>
      <c r="E15552" s="50" t="s">
        <v>39</v>
      </c>
      <c r="F15552" s="50">
        <v>9800716000</v>
      </c>
      <c r="G15552" s="50">
        <v>9811116000</v>
      </c>
      <c r="H15552" s="50">
        <v>9800316000</v>
      </c>
      <c r="I15552" s="50">
        <v>9838716000</v>
      </c>
      <c r="J15552" s="50"/>
      <c r="K15552" s="50"/>
      <c r="L15552" s="50"/>
    </row>
    <row r="15553" spans="4:12" x14ac:dyDescent="0.25">
      <c r="D15553" s="50">
        <v>54029200</v>
      </c>
      <c r="E15553" s="50" t="s">
        <v>39</v>
      </c>
      <c r="F15553" s="50">
        <v>9800720000</v>
      </c>
      <c r="G15553" s="50">
        <v>9811120000</v>
      </c>
      <c r="H15553" s="50">
        <v>9800320000</v>
      </c>
      <c r="I15553" s="50">
        <v>9838720000</v>
      </c>
      <c r="J15553" s="50"/>
      <c r="K15553" s="50"/>
      <c r="L15553" s="50"/>
    </row>
    <row r="15554" spans="4:12" x14ac:dyDescent="0.25">
      <c r="D15554" s="50">
        <v>54029220</v>
      </c>
      <c r="E15554" s="50" t="s">
        <v>39</v>
      </c>
      <c r="F15554" s="50">
        <v>9800722000</v>
      </c>
      <c r="G15554" s="50">
        <v>9811122000</v>
      </c>
      <c r="H15554" s="50">
        <v>9800322000</v>
      </c>
      <c r="I15554" s="50">
        <v>9838722000</v>
      </c>
      <c r="J15554" s="50"/>
      <c r="K15554" s="50"/>
      <c r="L15554" s="50"/>
    </row>
    <row r="15555" spans="4:12" x14ac:dyDescent="0.25">
      <c r="D15555" s="50">
        <v>54029250</v>
      </c>
      <c r="E15555" s="50" t="s">
        <v>39</v>
      </c>
      <c r="F15555" s="50">
        <v>9800726000</v>
      </c>
      <c r="G15555" s="50">
        <v>9811126000</v>
      </c>
      <c r="H15555" s="50">
        <v>9800326000</v>
      </c>
      <c r="I15555" s="50">
        <v>9838726000</v>
      </c>
      <c r="J15555" s="50"/>
      <c r="K15555" s="50"/>
      <c r="L15555" s="50"/>
    </row>
    <row r="15556" spans="4:12" x14ac:dyDescent="0.25">
      <c r="D15556" s="50">
        <v>54029280</v>
      </c>
      <c r="E15556" s="50" t="s">
        <v>39</v>
      </c>
      <c r="F15556" s="50">
        <v>9800732000</v>
      </c>
      <c r="G15556" s="50">
        <v>9811132000</v>
      </c>
      <c r="H15556" s="50">
        <v>9800332000</v>
      </c>
      <c r="I15556" s="50">
        <v>9838732000</v>
      </c>
      <c r="J15556" s="50"/>
      <c r="K15556" s="50"/>
      <c r="L15556" s="50"/>
    </row>
    <row r="15557" spans="4:12" x14ac:dyDescent="0.25">
      <c r="D15557" s="50">
        <v>54030060</v>
      </c>
      <c r="E15557" s="50" t="s">
        <v>39</v>
      </c>
      <c r="F15557" s="50">
        <v>9899999903</v>
      </c>
      <c r="G15557" s="50"/>
      <c r="H15557" s="50"/>
      <c r="I15557" s="50"/>
      <c r="J15557" s="50"/>
      <c r="K15557" s="50"/>
      <c r="L15557" s="50"/>
    </row>
    <row r="15558" spans="4:12" x14ac:dyDescent="0.25">
      <c r="D15558" s="50">
        <v>54030070</v>
      </c>
      <c r="E15558" s="50" t="s">
        <v>39</v>
      </c>
      <c r="F15558" s="50">
        <v>9800408000</v>
      </c>
      <c r="G15558" s="50">
        <v>9811008000</v>
      </c>
      <c r="H15558" s="50">
        <v>9800808000</v>
      </c>
      <c r="I15558" s="50">
        <v>9838608000</v>
      </c>
      <c r="J15558" s="50"/>
      <c r="K15558" s="50"/>
      <c r="L15558" s="50"/>
    </row>
    <row r="15559" spans="4:12" x14ac:dyDescent="0.25">
      <c r="D15559" s="50">
        <v>54030080</v>
      </c>
      <c r="E15559" s="50" t="s">
        <v>39</v>
      </c>
      <c r="F15559" s="50">
        <v>9800408000</v>
      </c>
      <c r="G15559" s="50">
        <v>9811008000</v>
      </c>
      <c r="H15559" s="50">
        <v>9800808000</v>
      </c>
      <c r="I15559" s="50">
        <v>9838608000</v>
      </c>
      <c r="J15559" s="50"/>
      <c r="K15559" s="50"/>
      <c r="L15559" s="50"/>
    </row>
    <row r="15560" spans="4:12" x14ac:dyDescent="0.25">
      <c r="D15560" s="50">
        <v>54030090</v>
      </c>
      <c r="E15560" s="50" t="s">
        <v>39</v>
      </c>
      <c r="F15560" s="50">
        <v>9800410000</v>
      </c>
      <c r="G15560" s="50">
        <v>9811010000</v>
      </c>
      <c r="H15560" s="50">
        <v>9800810000</v>
      </c>
      <c r="I15560" s="50">
        <v>9838610000</v>
      </c>
      <c r="J15560" s="50"/>
      <c r="K15560" s="50"/>
      <c r="L15560" s="50"/>
    </row>
    <row r="15561" spans="4:12" x14ac:dyDescent="0.25">
      <c r="D15561" s="50">
        <v>54030100</v>
      </c>
      <c r="E15561" s="50" t="s">
        <v>39</v>
      </c>
      <c r="F15561" s="50">
        <v>9800410000</v>
      </c>
      <c r="G15561" s="50">
        <v>9811010000</v>
      </c>
      <c r="H15561" s="50">
        <v>9800810000</v>
      </c>
      <c r="I15561" s="50">
        <v>9838610000</v>
      </c>
      <c r="J15561" s="50"/>
      <c r="K15561" s="50"/>
      <c r="L15561" s="50"/>
    </row>
    <row r="15562" spans="4:12" x14ac:dyDescent="0.25">
      <c r="D15562" s="50">
        <v>54030110</v>
      </c>
      <c r="E15562" s="50" t="s">
        <v>39</v>
      </c>
      <c r="F15562" s="50">
        <v>9800412000</v>
      </c>
      <c r="G15562" s="50">
        <v>9811012000</v>
      </c>
      <c r="H15562" s="50">
        <v>9800812000</v>
      </c>
      <c r="I15562" s="50">
        <v>9838612000</v>
      </c>
      <c r="J15562" s="50"/>
      <c r="K15562" s="50"/>
      <c r="L15562" s="50"/>
    </row>
    <row r="15563" spans="4:12" x14ac:dyDescent="0.25">
      <c r="D15563" s="50">
        <v>54030120</v>
      </c>
      <c r="E15563" s="50" t="s">
        <v>39</v>
      </c>
      <c r="F15563" s="50">
        <v>9800412000</v>
      </c>
      <c r="G15563" s="50">
        <v>9811012000</v>
      </c>
      <c r="H15563" s="50">
        <v>9800812000</v>
      </c>
      <c r="I15563" s="50">
        <v>9838612000</v>
      </c>
      <c r="J15563" s="50"/>
      <c r="K15563" s="50"/>
      <c r="L15563" s="50"/>
    </row>
    <row r="15564" spans="4:12" x14ac:dyDescent="0.25">
      <c r="D15564" s="50">
        <v>54030130</v>
      </c>
      <c r="E15564" s="50" t="s">
        <v>39</v>
      </c>
      <c r="F15564" s="50">
        <v>9800414000</v>
      </c>
      <c r="G15564" s="50">
        <v>9811014000</v>
      </c>
      <c r="H15564" s="50">
        <v>9800814000</v>
      </c>
      <c r="I15564" s="50">
        <v>9838614000</v>
      </c>
      <c r="J15564" s="50"/>
      <c r="K15564" s="50"/>
      <c r="L15564" s="50"/>
    </row>
    <row r="15565" spans="4:12" x14ac:dyDescent="0.25">
      <c r="D15565" s="50">
        <v>54030140</v>
      </c>
      <c r="E15565" s="50" t="s">
        <v>39</v>
      </c>
      <c r="F15565" s="50">
        <v>9800414000</v>
      </c>
      <c r="G15565" s="50">
        <v>9811014000</v>
      </c>
      <c r="H15565" s="50">
        <v>9800814000</v>
      </c>
      <c r="I15565" s="50">
        <v>9838614000</v>
      </c>
      <c r="J15565" s="50"/>
      <c r="K15565" s="50"/>
      <c r="L15565" s="50"/>
    </row>
    <row r="15566" spans="4:12" x14ac:dyDescent="0.25">
      <c r="D15566" s="50">
        <v>54030150</v>
      </c>
      <c r="E15566" s="50" t="s">
        <v>39</v>
      </c>
      <c r="F15566" s="50">
        <v>9800416000</v>
      </c>
      <c r="G15566" s="50">
        <v>9811016000</v>
      </c>
      <c r="H15566" s="50">
        <v>9800816000</v>
      </c>
      <c r="I15566" s="50">
        <v>9838616000</v>
      </c>
      <c r="J15566" s="50"/>
      <c r="K15566" s="50"/>
      <c r="L15566" s="50"/>
    </row>
    <row r="15567" spans="4:12" x14ac:dyDescent="0.25">
      <c r="D15567" s="50">
        <v>54030160</v>
      </c>
      <c r="E15567" s="50" t="s">
        <v>39</v>
      </c>
      <c r="F15567" s="50">
        <v>9800416000</v>
      </c>
      <c r="G15567" s="50">
        <v>9811016000</v>
      </c>
      <c r="H15567" s="50">
        <v>9800816000</v>
      </c>
      <c r="I15567" s="50">
        <v>9838616000</v>
      </c>
      <c r="J15567" s="50"/>
      <c r="K15567" s="50"/>
      <c r="L15567" s="50"/>
    </row>
    <row r="15568" spans="4:12" x14ac:dyDescent="0.25">
      <c r="D15568" s="50">
        <v>54030180</v>
      </c>
      <c r="E15568" s="50" t="s">
        <v>39</v>
      </c>
      <c r="F15568" s="50">
        <v>9800418000</v>
      </c>
      <c r="G15568" s="50">
        <v>9811018000</v>
      </c>
      <c r="H15568" s="50">
        <v>9800818000</v>
      </c>
      <c r="I15568" s="50">
        <v>9838618000</v>
      </c>
      <c r="J15568" s="50"/>
      <c r="K15568" s="50"/>
      <c r="L15568" s="50"/>
    </row>
    <row r="15569" spans="4:12" x14ac:dyDescent="0.25">
      <c r="D15569" s="50">
        <v>54030200</v>
      </c>
      <c r="E15569" s="50" t="s">
        <v>39</v>
      </c>
      <c r="F15569" s="50">
        <v>9800420000</v>
      </c>
      <c r="G15569" s="50">
        <v>9811020000</v>
      </c>
      <c r="H15569" s="50">
        <v>9800820000</v>
      </c>
      <c r="I15569" s="50">
        <v>9838620000</v>
      </c>
      <c r="J15569" s="50"/>
      <c r="K15569" s="50"/>
      <c r="L15569" s="50"/>
    </row>
    <row r="15570" spans="4:12" x14ac:dyDescent="0.25">
      <c r="D15570" s="50">
        <v>54030220</v>
      </c>
      <c r="E15570" s="50" t="s">
        <v>39</v>
      </c>
      <c r="F15570" s="50">
        <v>9800422000</v>
      </c>
      <c r="G15570" s="50">
        <v>9811022000</v>
      </c>
      <c r="H15570" s="50">
        <v>9800822000</v>
      </c>
      <c r="I15570" s="50">
        <v>9838622000</v>
      </c>
      <c r="J15570" s="50"/>
      <c r="K15570" s="50"/>
      <c r="L15570" s="50"/>
    </row>
    <row r="15571" spans="4:12" x14ac:dyDescent="0.25">
      <c r="D15571" s="50">
        <v>54030240</v>
      </c>
      <c r="E15571" s="50" t="s">
        <v>39</v>
      </c>
      <c r="F15571" s="50">
        <v>9800426000</v>
      </c>
      <c r="G15571" s="50">
        <v>9811026000</v>
      </c>
      <c r="H15571" s="50">
        <v>9800826000</v>
      </c>
      <c r="I15571" s="50">
        <v>9838626000</v>
      </c>
      <c r="J15571" s="50"/>
      <c r="K15571" s="50"/>
      <c r="L15571" s="50"/>
    </row>
    <row r="15572" spans="4:12" x14ac:dyDescent="0.25">
      <c r="D15572" s="50">
        <v>54030250</v>
      </c>
      <c r="E15572" s="50" t="s">
        <v>39</v>
      </c>
      <c r="F15572" s="50">
        <v>9800426000</v>
      </c>
      <c r="G15572" s="50">
        <v>9811026000</v>
      </c>
      <c r="H15572" s="50">
        <v>9800826000</v>
      </c>
      <c r="I15572" s="50">
        <v>9838626000</v>
      </c>
      <c r="J15572" s="50"/>
      <c r="K15572" s="50"/>
      <c r="L15572" s="50"/>
    </row>
    <row r="15573" spans="4:12" x14ac:dyDescent="0.25">
      <c r="D15573" s="50">
        <v>54030300</v>
      </c>
      <c r="E15573" s="50" t="s">
        <v>39</v>
      </c>
      <c r="F15573" s="50">
        <v>9800432000</v>
      </c>
      <c r="G15573" s="50">
        <v>9811032000</v>
      </c>
      <c r="H15573" s="50">
        <v>9800832000</v>
      </c>
      <c r="I15573" s="50">
        <v>9838632000</v>
      </c>
      <c r="J15573" s="50"/>
      <c r="K15573" s="50"/>
      <c r="L15573" s="50"/>
    </row>
    <row r="15574" spans="4:12" x14ac:dyDescent="0.25">
      <c r="D15574" s="50">
        <v>54030320</v>
      </c>
      <c r="E15574" s="50" t="s">
        <v>39</v>
      </c>
      <c r="F15574" s="50">
        <v>9800432000</v>
      </c>
      <c r="G15574" s="50">
        <v>9811032000</v>
      </c>
      <c r="H15574" s="50">
        <v>9800832000</v>
      </c>
      <c r="I15574" s="50">
        <v>9838632000</v>
      </c>
      <c r="J15574" s="50"/>
      <c r="K15574" s="50"/>
      <c r="L15574" s="50"/>
    </row>
    <row r="15575" spans="4:12" x14ac:dyDescent="0.25">
      <c r="D15575" s="50">
        <v>54030400</v>
      </c>
      <c r="E15575" s="50" t="s">
        <v>39</v>
      </c>
      <c r="F15575" s="50">
        <v>9800440000</v>
      </c>
      <c r="G15575" s="50">
        <v>9811040000</v>
      </c>
      <c r="H15575" s="50">
        <v>9800840000</v>
      </c>
      <c r="I15575" s="50">
        <v>9838640000</v>
      </c>
      <c r="J15575" s="50"/>
      <c r="K15575" s="50"/>
      <c r="L15575" s="50"/>
    </row>
    <row r="15576" spans="4:12" x14ac:dyDescent="0.25">
      <c r="D15576" s="50">
        <v>54031060</v>
      </c>
      <c r="E15576" s="50" t="s">
        <v>39</v>
      </c>
      <c r="F15576" s="50">
        <v>9899999903</v>
      </c>
      <c r="G15576" s="50"/>
      <c r="H15576" s="50"/>
      <c r="I15576" s="50"/>
      <c r="J15576" s="50"/>
      <c r="K15576" s="50"/>
      <c r="L15576" s="50"/>
    </row>
    <row r="15577" spans="4:12" x14ac:dyDescent="0.25">
      <c r="D15577" s="50">
        <v>54031080</v>
      </c>
      <c r="E15577" s="50" t="s">
        <v>39</v>
      </c>
      <c r="F15577" s="50">
        <v>9800408000</v>
      </c>
      <c r="G15577" s="50">
        <v>9811008000</v>
      </c>
      <c r="H15577" s="50">
        <v>9800808000</v>
      </c>
      <c r="I15577" s="50">
        <v>9838608000</v>
      </c>
      <c r="J15577" s="50"/>
      <c r="K15577" s="50"/>
      <c r="L15577" s="50"/>
    </row>
    <row r="15578" spans="4:12" x14ac:dyDescent="0.25">
      <c r="D15578" s="50">
        <v>54031100</v>
      </c>
      <c r="E15578" s="50" t="s">
        <v>39</v>
      </c>
      <c r="F15578" s="50">
        <v>9800410000</v>
      </c>
      <c r="G15578" s="50">
        <v>9811010000</v>
      </c>
      <c r="H15578" s="50">
        <v>9800810000</v>
      </c>
      <c r="I15578" s="50">
        <v>9838610000</v>
      </c>
      <c r="J15578" s="50"/>
      <c r="K15578" s="50"/>
      <c r="L15578" s="50"/>
    </row>
    <row r="15579" spans="4:12" x14ac:dyDescent="0.25">
      <c r="D15579" s="50">
        <v>54031120</v>
      </c>
      <c r="E15579" s="50" t="s">
        <v>39</v>
      </c>
      <c r="F15579" s="50">
        <v>9800412000</v>
      </c>
      <c r="G15579" s="50">
        <v>9811012000</v>
      </c>
      <c r="H15579" s="50">
        <v>9800812000</v>
      </c>
      <c r="I15579" s="50">
        <v>9838612000</v>
      </c>
      <c r="J15579" s="50"/>
      <c r="K15579" s="50"/>
      <c r="L15579" s="50"/>
    </row>
    <row r="15580" spans="4:12" x14ac:dyDescent="0.25">
      <c r="D15580" s="50">
        <v>54031140</v>
      </c>
      <c r="E15580" s="50" t="s">
        <v>39</v>
      </c>
      <c r="F15580" s="50">
        <v>9800414000</v>
      </c>
      <c r="G15580" s="50">
        <v>9811014000</v>
      </c>
      <c r="H15580" s="50">
        <v>9800814000</v>
      </c>
      <c r="I15580" s="50">
        <v>9838614000</v>
      </c>
      <c r="J15580" s="50"/>
      <c r="K15580" s="50"/>
      <c r="L15580" s="50"/>
    </row>
    <row r="15581" spans="4:12" x14ac:dyDescent="0.25">
      <c r="D15581" s="50">
        <v>54031160</v>
      </c>
      <c r="E15581" s="50" t="s">
        <v>39</v>
      </c>
      <c r="F15581" s="50">
        <v>9800416000</v>
      </c>
      <c r="G15581" s="50">
        <v>9811016000</v>
      </c>
      <c r="H15581" s="50">
        <v>9800816000</v>
      </c>
      <c r="I15581" s="50">
        <v>9838616000</v>
      </c>
      <c r="J15581" s="50"/>
      <c r="K15581" s="50"/>
      <c r="L15581" s="50"/>
    </row>
    <row r="15582" spans="4:12" x14ac:dyDescent="0.25">
      <c r="D15582" s="50">
        <v>54031180</v>
      </c>
      <c r="E15582" s="50" t="s">
        <v>39</v>
      </c>
      <c r="F15582" s="50">
        <v>9800418000</v>
      </c>
      <c r="G15582" s="50">
        <v>9811018000</v>
      </c>
      <c r="H15582" s="50">
        <v>9800818000</v>
      </c>
      <c r="I15582" s="50">
        <v>9838618000</v>
      </c>
      <c r="J15582" s="50"/>
      <c r="K15582" s="50"/>
      <c r="L15582" s="50"/>
    </row>
    <row r="15583" spans="4:12" x14ac:dyDescent="0.25">
      <c r="D15583" s="50">
        <v>54031200</v>
      </c>
      <c r="E15583" s="50" t="s">
        <v>39</v>
      </c>
      <c r="F15583" s="50">
        <v>9800420000</v>
      </c>
      <c r="G15583" s="50">
        <v>9811020000</v>
      </c>
      <c r="H15583" s="50">
        <v>9800820000</v>
      </c>
      <c r="I15583" s="50">
        <v>9838620000</v>
      </c>
      <c r="J15583" s="50"/>
      <c r="K15583" s="50"/>
      <c r="L15583" s="50"/>
    </row>
    <row r="15584" spans="4:12" x14ac:dyDescent="0.25">
      <c r="D15584" s="50">
        <v>54031220</v>
      </c>
      <c r="E15584" s="50" t="s">
        <v>39</v>
      </c>
      <c r="F15584" s="50">
        <v>9800422000</v>
      </c>
      <c r="G15584" s="50">
        <v>9811022000</v>
      </c>
      <c r="H15584" s="50">
        <v>9800822000</v>
      </c>
      <c r="I15584" s="50">
        <v>9838622000</v>
      </c>
      <c r="J15584" s="50"/>
      <c r="K15584" s="50"/>
      <c r="L15584" s="50"/>
    </row>
    <row r="15585" spans="4:12" x14ac:dyDescent="0.25">
      <c r="D15585" s="50">
        <v>54031250</v>
      </c>
      <c r="E15585" s="50" t="s">
        <v>39</v>
      </c>
      <c r="F15585" s="50">
        <v>9800426000</v>
      </c>
      <c r="G15585" s="50">
        <v>9811026000</v>
      </c>
      <c r="H15585" s="50">
        <v>9800826000</v>
      </c>
      <c r="I15585" s="50">
        <v>9838626000</v>
      </c>
      <c r="J15585" s="50"/>
      <c r="K15585" s="50"/>
      <c r="L15585" s="50"/>
    </row>
    <row r="15586" spans="4:12" x14ac:dyDescent="0.25">
      <c r="D15586" s="50">
        <v>54031280</v>
      </c>
      <c r="E15586" s="50" t="s">
        <v>39</v>
      </c>
      <c r="F15586" s="50">
        <v>9800432000</v>
      </c>
      <c r="G15586" s="50">
        <v>9811032000</v>
      </c>
      <c r="H15586" s="50">
        <v>9800832000</v>
      </c>
      <c r="I15586" s="50">
        <v>9838632000</v>
      </c>
      <c r="J15586" s="50"/>
      <c r="K15586" s="50"/>
      <c r="L15586" s="50"/>
    </row>
    <row r="15587" spans="4:12" x14ac:dyDescent="0.25">
      <c r="D15587" s="50">
        <v>54031320</v>
      </c>
      <c r="E15587" s="50" t="s">
        <v>39</v>
      </c>
      <c r="F15587" s="50">
        <v>9800432000</v>
      </c>
      <c r="G15587" s="50">
        <v>9811032000</v>
      </c>
      <c r="H15587" s="50">
        <v>9800832000</v>
      </c>
      <c r="I15587" s="50">
        <v>9838632000</v>
      </c>
      <c r="J15587" s="50"/>
      <c r="K15587" s="50"/>
      <c r="L15587" s="50"/>
    </row>
    <row r="15588" spans="4:12" x14ac:dyDescent="0.25">
      <c r="D15588" s="50">
        <v>54032060</v>
      </c>
      <c r="E15588" s="50" t="s">
        <v>39</v>
      </c>
      <c r="F15588" s="50">
        <v>9899999903</v>
      </c>
      <c r="G15588" s="50"/>
      <c r="H15588" s="50"/>
      <c r="I15588" s="50"/>
      <c r="J15588" s="50"/>
      <c r="K15588" s="50"/>
      <c r="L15588" s="50"/>
    </row>
    <row r="15589" spans="4:12" x14ac:dyDescent="0.25">
      <c r="D15589" s="50">
        <v>54032080</v>
      </c>
      <c r="E15589" s="50" t="s">
        <v>39</v>
      </c>
      <c r="F15589" s="50">
        <v>9800408000</v>
      </c>
      <c r="G15589" s="50">
        <v>9811008000</v>
      </c>
      <c r="H15589" s="50">
        <v>9800808000</v>
      </c>
      <c r="I15589" s="50">
        <v>9838608000</v>
      </c>
      <c r="J15589" s="50"/>
      <c r="K15589" s="50"/>
      <c r="L15589" s="50"/>
    </row>
    <row r="15590" spans="4:12" x14ac:dyDescent="0.25">
      <c r="D15590" s="50">
        <v>54032100</v>
      </c>
      <c r="E15590" s="50" t="s">
        <v>39</v>
      </c>
      <c r="F15590" s="50">
        <v>9800410000</v>
      </c>
      <c r="G15590" s="50">
        <v>9811010000</v>
      </c>
      <c r="H15590" s="50">
        <v>9800810000</v>
      </c>
      <c r="I15590" s="50">
        <v>9838610000</v>
      </c>
      <c r="J15590" s="50"/>
      <c r="K15590" s="50"/>
      <c r="L15590" s="50"/>
    </row>
    <row r="15591" spans="4:12" x14ac:dyDescent="0.25">
      <c r="D15591" s="50">
        <v>54032120</v>
      </c>
      <c r="E15591" s="50" t="s">
        <v>39</v>
      </c>
      <c r="F15591" s="50">
        <v>9800412000</v>
      </c>
      <c r="G15591" s="50">
        <v>9811012000</v>
      </c>
      <c r="H15591" s="50">
        <v>9800812000</v>
      </c>
      <c r="I15591" s="50">
        <v>9838612000</v>
      </c>
      <c r="J15591" s="50"/>
      <c r="K15591" s="50"/>
      <c r="L15591" s="50"/>
    </row>
    <row r="15592" spans="4:12" x14ac:dyDescent="0.25">
      <c r="D15592" s="50">
        <v>54032140</v>
      </c>
      <c r="E15592" s="50" t="s">
        <v>39</v>
      </c>
      <c r="F15592" s="50">
        <v>9800414000</v>
      </c>
      <c r="G15592" s="50">
        <v>9811014000</v>
      </c>
      <c r="H15592" s="50">
        <v>9800814000</v>
      </c>
      <c r="I15592" s="50">
        <v>9838614000</v>
      </c>
      <c r="J15592" s="50"/>
      <c r="K15592" s="50"/>
      <c r="L15592" s="50"/>
    </row>
    <row r="15593" spans="4:12" x14ac:dyDescent="0.25">
      <c r="D15593" s="50">
        <v>54032160</v>
      </c>
      <c r="E15593" s="50" t="s">
        <v>39</v>
      </c>
      <c r="F15593" s="50">
        <v>9800416000</v>
      </c>
      <c r="G15593" s="50">
        <v>9811016000</v>
      </c>
      <c r="H15593" s="50">
        <v>9800816000</v>
      </c>
      <c r="I15593" s="50">
        <v>9838616000</v>
      </c>
      <c r="J15593" s="50"/>
      <c r="K15593" s="50"/>
      <c r="L15593" s="50"/>
    </row>
    <row r="15594" spans="4:12" x14ac:dyDescent="0.25">
      <c r="D15594" s="50">
        <v>54032180</v>
      </c>
      <c r="E15594" s="50" t="s">
        <v>39</v>
      </c>
      <c r="F15594" s="50">
        <v>9800418000</v>
      </c>
      <c r="G15594" s="50">
        <v>9811018000</v>
      </c>
      <c r="H15594" s="50">
        <v>9800818000</v>
      </c>
      <c r="I15594" s="50">
        <v>9838618000</v>
      </c>
      <c r="J15594" s="50"/>
      <c r="K15594" s="50"/>
      <c r="L15594" s="50"/>
    </row>
    <row r="15595" spans="4:12" x14ac:dyDescent="0.25">
      <c r="D15595" s="50">
        <v>54032200</v>
      </c>
      <c r="E15595" s="50" t="s">
        <v>39</v>
      </c>
      <c r="F15595" s="50">
        <v>9800420000</v>
      </c>
      <c r="G15595" s="50">
        <v>9811020000</v>
      </c>
      <c r="H15595" s="50">
        <v>9800820000</v>
      </c>
      <c r="I15595" s="50">
        <v>9838620000</v>
      </c>
      <c r="J15595" s="50"/>
      <c r="K15595" s="50"/>
      <c r="L15595" s="50"/>
    </row>
    <row r="15596" spans="4:12" x14ac:dyDescent="0.25">
      <c r="D15596" s="50">
        <v>54032220</v>
      </c>
      <c r="E15596" s="50" t="s">
        <v>39</v>
      </c>
      <c r="F15596" s="50">
        <v>9800422000</v>
      </c>
      <c r="G15596" s="50">
        <v>9811022000</v>
      </c>
      <c r="H15596" s="50">
        <v>9800822000</v>
      </c>
      <c r="I15596" s="50">
        <v>9838622000</v>
      </c>
      <c r="J15596" s="50"/>
      <c r="K15596" s="50"/>
      <c r="L15596" s="50"/>
    </row>
    <row r="15597" spans="4:12" x14ac:dyDescent="0.25">
      <c r="D15597" s="50">
        <v>54032250</v>
      </c>
      <c r="E15597" s="50" t="s">
        <v>39</v>
      </c>
      <c r="F15597" s="50">
        <v>9800426000</v>
      </c>
      <c r="G15597" s="50">
        <v>9811026000</v>
      </c>
      <c r="H15597" s="50">
        <v>9800826000</v>
      </c>
      <c r="I15597" s="50">
        <v>9838626000</v>
      </c>
      <c r="J15597" s="50"/>
      <c r="K15597" s="50"/>
      <c r="L15597" s="50"/>
    </row>
    <row r="15598" spans="4:12" x14ac:dyDescent="0.25">
      <c r="D15598" s="50">
        <v>54032300</v>
      </c>
      <c r="E15598" s="50" t="s">
        <v>39</v>
      </c>
      <c r="F15598" s="50">
        <v>9800432000</v>
      </c>
      <c r="G15598" s="50">
        <v>9811032000</v>
      </c>
      <c r="H15598" s="50">
        <v>9800832000</v>
      </c>
      <c r="I15598" s="50">
        <v>9838632000</v>
      </c>
      <c r="J15598" s="50"/>
      <c r="K15598" s="50"/>
      <c r="L15598" s="50"/>
    </row>
    <row r="15599" spans="4:12" x14ac:dyDescent="0.25">
      <c r="D15599" s="50">
        <v>54032320</v>
      </c>
      <c r="E15599" s="50" t="s">
        <v>39</v>
      </c>
      <c r="F15599" s="50">
        <v>9800432000</v>
      </c>
      <c r="G15599" s="50">
        <v>9811032000</v>
      </c>
      <c r="H15599" s="50">
        <v>9800832000</v>
      </c>
      <c r="I15599" s="50">
        <v>9838632000</v>
      </c>
      <c r="J15599" s="50"/>
      <c r="K15599" s="50"/>
      <c r="L15599" s="50"/>
    </row>
    <row r="15600" spans="4:12" x14ac:dyDescent="0.25">
      <c r="D15600" s="50">
        <v>54033080</v>
      </c>
      <c r="E15600" s="50" t="s">
        <v>39</v>
      </c>
      <c r="F15600" s="50">
        <v>9800408000</v>
      </c>
      <c r="G15600" s="50">
        <v>9811008000</v>
      </c>
      <c r="H15600" s="50">
        <v>9800808000</v>
      </c>
      <c r="I15600" s="50">
        <v>9838608000</v>
      </c>
      <c r="J15600" s="50"/>
      <c r="K15600" s="50"/>
      <c r="L15600" s="50"/>
    </row>
    <row r="15601" spans="4:12" x14ac:dyDescent="0.25">
      <c r="D15601" s="50">
        <v>54033100</v>
      </c>
      <c r="E15601" s="50" t="s">
        <v>39</v>
      </c>
      <c r="F15601" s="50">
        <v>9800410000</v>
      </c>
      <c r="G15601" s="50">
        <v>9811010000</v>
      </c>
      <c r="H15601" s="50">
        <v>9800810000</v>
      </c>
      <c r="I15601" s="50">
        <v>9838610000</v>
      </c>
      <c r="J15601" s="50"/>
      <c r="K15601" s="50"/>
      <c r="L15601" s="50"/>
    </row>
    <row r="15602" spans="4:12" x14ac:dyDescent="0.25">
      <c r="D15602" s="50">
        <v>54033120</v>
      </c>
      <c r="E15602" s="50" t="s">
        <v>39</v>
      </c>
      <c r="F15602" s="50">
        <v>9800412000</v>
      </c>
      <c r="G15602" s="50">
        <v>9811012000</v>
      </c>
      <c r="H15602" s="50">
        <v>9800812000</v>
      </c>
      <c r="I15602" s="50">
        <v>9838612000</v>
      </c>
      <c r="J15602" s="50"/>
      <c r="K15602" s="50"/>
      <c r="L15602" s="50"/>
    </row>
    <row r="15603" spans="4:12" x14ac:dyDescent="0.25">
      <c r="D15603" s="50">
        <v>54033140</v>
      </c>
      <c r="E15603" s="50" t="s">
        <v>39</v>
      </c>
      <c r="F15603" s="50">
        <v>9800414000</v>
      </c>
      <c r="G15603" s="50">
        <v>9811014000</v>
      </c>
      <c r="H15603" s="50">
        <v>9800814000</v>
      </c>
      <c r="I15603" s="50">
        <v>9838614000</v>
      </c>
      <c r="J15603" s="50"/>
      <c r="K15603" s="50"/>
      <c r="L15603" s="50"/>
    </row>
    <row r="15604" spans="4:12" x14ac:dyDescent="0.25">
      <c r="D15604" s="50">
        <v>54033160</v>
      </c>
      <c r="E15604" s="50" t="s">
        <v>39</v>
      </c>
      <c r="F15604" s="50">
        <v>9800416000</v>
      </c>
      <c r="G15604" s="50">
        <v>9811016000</v>
      </c>
      <c r="H15604" s="50">
        <v>9800816000</v>
      </c>
      <c r="I15604" s="50">
        <v>9838616000</v>
      </c>
      <c r="J15604" s="50"/>
      <c r="K15604" s="50"/>
      <c r="L15604" s="50"/>
    </row>
    <row r="15605" spans="4:12" x14ac:dyDescent="0.25">
      <c r="D15605" s="50">
        <v>54033180</v>
      </c>
      <c r="E15605" s="50" t="s">
        <v>39</v>
      </c>
      <c r="F15605" s="50">
        <v>9800418000</v>
      </c>
      <c r="G15605" s="50">
        <v>9811018000</v>
      </c>
      <c r="H15605" s="50">
        <v>9800818000</v>
      </c>
      <c r="I15605" s="50">
        <v>9838618000</v>
      </c>
      <c r="J15605" s="50"/>
      <c r="K15605" s="50"/>
      <c r="L15605" s="50"/>
    </row>
    <row r="15606" spans="4:12" x14ac:dyDescent="0.25">
      <c r="D15606" s="50">
        <v>54033200</v>
      </c>
      <c r="E15606" s="50" t="s">
        <v>39</v>
      </c>
      <c r="F15606" s="50">
        <v>9800420000</v>
      </c>
      <c r="G15606" s="50">
        <v>9811020000</v>
      </c>
      <c r="H15606" s="50">
        <v>9800820000</v>
      </c>
      <c r="I15606" s="50">
        <v>9838620000</v>
      </c>
      <c r="J15606" s="50"/>
      <c r="K15606" s="50"/>
      <c r="L15606" s="50"/>
    </row>
    <row r="15607" spans="4:12" x14ac:dyDescent="0.25">
      <c r="D15607" s="50">
        <v>54033220</v>
      </c>
      <c r="E15607" s="50" t="s">
        <v>39</v>
      </c>
      <c r="F15607" s="50">
        <v>9800422000</v>
      </c>
      <c r="G15607" s="50">
        <v>9811022000</v>
      </c>
      <c r="H15607" s="50">
        <v>9800822000</v>
      </c>
      <c r="I15607" s="50">
        <v>9838622000</v>
      </c>
      <c r="J15607" s="50"/>
      <c r="K15607" s="50"/>
      <c r="L15607" s="50"/>
    </row>
    <row r="15608" spans="4:12" x14ac:dyDescent="0.25">
      <c r="D15608" s="50">
        <v>54033250</v>
      </c>
      <c r="E15608" s="50" t="s">
        <v>39</v>
      </c>
      <c r="F15608" s="50">
        <v>9800426000</v>
      </c>
      <c r="G15608" s="50">
        <v>9811026000</v>
      </c>
      <c r="H15608" s="50">
        <v>9800826000</v>
      </c>
      <c r="I15608" s="50">
        <v>9838626000</v>
      </c>
      <c r="J15608" s="50"/>
      <c r="K15608" s="50"/>
      <c r="L15608" s="50"/>
    </row>
    <row r="15609" spans="4:12" x14ac:dyDescent="0.25">
      <c r="D15609" s="50">
        <v>54034060</v>
      </c>
      <c r="E15609" s="50" t="s">
        <v>39</v>
      </c>
      <c r="F15609" s="50">
        <v>9899999903</v>
      </c>
      <c r="G15609" s="50"/>
      <c r="H15609" s="50"/>
      <c r="I15609" s="50"/>
      <c r="J15609" s="50"/>
      <c r="K15609" s="50"/>
      <c r="L15609" s="50"/>
    </row>
    <row r="15610" spans="4:12" x14ac:dyDescent="0.25">
      <c r="D15610" s="50">
        <v>54034080</v>
      </c>
      <c r="E15610" s="50" t="s">
        <v>39</v>
      </c>
      <c r="F15610" s="50">
        <v>9800408000</v>
      </c>
      <c r="G15610" s="50">
        <v>9811008000</v>
      </c>
      <c r="H15610" s="50">
        <v>9800808000</v>
      </c>
      <c r="I15610" s="50">
        <v>9838608000</v>
      </c>
      <c r="J15610" s="50"/>
      <c r="K15610" s="50"/>
      <c r="L15610" s="50"/>
    </row>
    <row r="15611" spans="4:12" x14ac:dyDescent="0.25">
      <c r="D15611" s="50">
        <v>54034100</v>
      </c>
      <c r="E15611" s="50" t="s">
        <v>39</v>
      </c>
      <c r="F15611" s="50">
        <v>9800410000</v>
      </c>
      <c r="G15611" s="50">
        <v>9811010000</v>
      </c>
      <c r="H15611" s="50">
        <v>9800810000</v>
      </c>
      <c r="I15611" s="50">
        <v>9838610000</v>
      </c>
      <c r="J15611" s="50"/>
      <c r="K15611" s="50"/>
      <c r="L15611" s="50"/>
    </row>
    <row r="15612" spans="4:12" x14ac:dyDescent="0.25">
      <c r="D15612" s="50">
        <v>54034120</v>
      </c>
      <c r="E15612" s="50" t="s">
        <v>39</v>
      </c>
      <c r="F15612" s="50">
        <v>9800412000</v>
      </c>
      <c r="G15612" s="50">
        <v>9811012000</v>
      </c>
      <c r="H15612" s="50">
        <v>9800812000</v>
      </c>
      <c r="I15612" s="50">
        <v>9838612000</v>
      </c>
      <c r="J15612" s="50"/>
      <c r="K15612" s="50"/>
      <c r="L15612" s="50"/>
    </row>
    <row r="15613" spans="4:12" x14ac:dyDescent="0.25">
      <c r="D15613" s="50">
        <v>54034140</v>
      </c>
      <c r="E15613" s="50" t="s">
        <v>39</v>
      </c>
      <c r="F15613" s="50">
        <v>9800414000</v>
      </c>
      <c r="G15613" s="50">
        <v>9811014000</v>
      </c>
      <c r="H15613" s="50">
        <v>9800814000</v>
      </c>
      <c r="I15613" s="50">
        <v>9838614000</v>
      </c>
      <c r="J15613" s="50"/>
      <c r="K15613" s="50"/>
      <c r="L15613" s="50"/>
    </row>
    <row r="15614" spans="4:12" x14ac:dyDescent="0.25">
      <c r="D15614" s="50">
        <v>54034160</v>
      </c>
      <c r="E15614" s="50" t="s">
        <v>39</v>
      </c>
      <c r="F15614" s="50">
        <v>9800416000</v>
      </c>
      <c r="G15614" s="50">
        <v>9811016000</v>
      </c>
      <c r="H15614" s="50">
        <v>9800816000</v>
      </c>
      <c r="I15614" s="50">
        <v>9838616000</v>
      </c>
      <c r="J15614" s="50"/>
      <c r="K15614" s="50"/>
      <c r="L15614" s="50"/>
    </row>
    <row r="15615" spans="4:12" x14ac:dyDescent="0.25">
      <c r="D15615" s="50">
        <v>54034180</v>
      </c>
      <c r="E15615" s="50" t="s">
        <v>39</v>
      </c>
      <c r="F15615" s="50">
        <v>9800418000</v>
      </c>
      <c r="G15615" s="50">
        <v>9811018000</v>
      </c>
      <c r="H15615" s="50">
        <v>9800818000</v>
      </c>
      <c r="I15615" s="50">
        <v>9838618000</v>
      </c>
      <c r="J15615" s="50"/>
      <c r="K15615" s="50"/>
      <c r="L15615" s="50"/>
    </row>
    <row r="15616" spans="4:12" x14ac:dyDescent="0.25">
      <c r="D15616" s="50">
        <v>54034200</v>
      </c>
      <c r="E15616" s="50" t="s">
        <v>39</v>
      </c>
      <c r="F15616" s="50">
        <v>9800420000</v>
      </c>
      <c r="G15616" s="50">
        <v>9811020000</v>
      </c>
      <c r="H15616" s="50">
        <v>9800820000</v>
      </c>
      <c r="I15616" s="50">
        <v>9838620000</v>
      </c>
      <c r="J15616" s="50"/>
      <c r="K15616" s="50"/>
      <c r="L15616" s="50"/>
    </row>
    <row r="15617" spans="4:12" x14ac:dyDescent="0.25">
      <c r="D15617" s="50">
        <v>54034250</v>
      </c>
      <c r="E15617" s="50" t="s">
        <v>39</v>
      </c>
      <c r="F15617" s="50">
        <v>9800426000</v>
      </c>
      <c r="G15617" s="50">
        <v>9811026000</v>
      </c>
      <c r="H15617" s="50">
        <v>9800826000</v>
      </c>
      <c r="I15617" s="50">
        <v>9838626000</v>
      </c>
      <c r="J15617" s="50"/>
      <c r="K15617" s="50"/>
      <c r="L15617" s="50"/>
    </row>
    <row r="15618" spans="4:12" x14ac:dyDescent="0.25">
      <c r="D15618" s="50">
        <v>54035040</v>
      </c>
      <c r="E15618" s="50" t="s">
        <v>39</v>
      </c>
      <c r="F15618" s="50">
        <v>9800504000</v>
      </c>
      <c r="G15618" s="50">
        <v>9807304000</v>
      </c>
      <c r="H15618" s="50"/>
      <c r="I15618" s="50"/>
      <c r="J15618" s="50"/>
      <c r="K15618" s="50"/>
      <c r="L15618" s="50"/>
    </row>
    <row r="15619" spans="4:12" x14ac:dyDescent="0.25">
      <c r="D15619" s="50">
        <v>54035050</v>
      </c>
      <c r="E15619" s="50" t="s">
        <v>39</v>
      </c>
      <c r="F15619" s="50">
        <v>9800505000</v>
      </c>
      <c r="G15619" s="50">
        <v>9807305000</v>
      </c>
      <c r="H15619" s="50"/>
      <c r="I15619" s="50"/>
      <c r="J15619" s="50"/>
      <c r="K15619" s="50"/>
      <c r="L15619" s="50"/>
    </row>
    <row r="15620" spans="4:12" x14ac:dyDescent="0.25">
      <c r="D15620" s="50">
        <v>54035063</v>
      </c>
      <c r="E15620" s="50" t="s">
        <v>39</v>
      </c>
      <c r="F15620" s="50">
        <v>9800506300</v>
      </c>
      <c r="G15620" s="50">
        <v>9807306300</v>
      </c>
      <c r="H15620" s="50"/>
      <c r="I15620" s="50"/>
      <c r="J15620" s="50"/>
      <c r="K15620" s="50"/>
      <c r="L15620" s="50"/>
    </row>
    <row r="15621" spans="4:12" x14ac:dyDescent="0.25">
      <c r="D15621" s="50">
        <v>54035080</v>
      </c>
      <c r="E15621" s="50" t="s">
        <v>39</v>
      </c>
      <c r="F15621" s="50">
        <v>9800508000</v>
      </c>
      <c r="G15621" s="50">
        <v>9807308000</v>
      </c>
      <c r="H15621" s="50"/>
      <c r="I15621" s="50"/>
      <c r="J15621" s="50"/>
      <c r="K15621" s="50"/>
      <c r="L15621" s="50"/>
    </row>
    <row r="15622" spans="4:12" x14ac:dyDescent="0.25">
      <c r="D15622" s="50">
        <v>54035100</v>
      </c>
      <c r="E15622" s="50" t="s">
        <v>39</v>
      </c>
      <c r="F15622" s="50">
        <v>9800510000</v>
      </c>
      <c r="G15622" s="50">
        <v>9807310000</v>
      </c>
      <c r="H15622" s="50"/>
      <c r="I15622" s="50"/>
      <c r="J15622" s="50"/>
      <c r="K15622" s="50"/>
      <c r="L15622" s="50"/>
    </row>
    <row r="15623" spans="4:12" x14ac:dyDescent="0.25">
      <c r="D15623" s="50">
        <v>54036040</v>
      </c>
      <c r="E15623" s="50" t="s">
        <v>39</v>
      </c>
      <c r="F15623" s="50">
        <v>9800504000</v>
      </c>
      <c r="G15623" s="50">
        <v>9807304000</v>
      </c>
      <c r="H15623" s="50"/>
      <c r="I15623" s="50"/>
      <c r="J15623" s="50"/>
      <c r="K15623" s="50"/>
      <c r="L15623" s="50"/>
    </row>
    <row r="15624" spans="4:12" x14ac:dyDescent="0.25">
      <c r="D15624" s="50">
        <v>54036050</v>
      </c>
      <c r="E15624" s="50" t="s">
        <v>39</v>
      </c>
      <c r="F15624" s="50">
        <v>9800505000</v>
      </c>
      <c r="G15624" s="50">
        <v>9807305000</v>
      </c>
      <c r="H15624" s="50"/>
      <c r="I15624" s="50"/>
      <c r="J15624" s="50"/>
      <c r="K15624" s="50"/>
      <c r="L15624" s="50"/>
    </row>
    <row r="15625" spans="4:12" x14ac:dyDescent="0.25">
      <c r="D15625" s="50">
        <v>54036063</v>
      </c>
      <c r="E15625" s="50" t="s">
        <v>39</v>
      </c>
      <c r="F15625" s="50">
        <v>9800506300</v>
      </c>
      <c r="G15625" s="50">
        <v>9807306300</v>
      </c>
      <c r="H15625" s="50"/>
      <c r="I15625" s="50"/>
      <c r="J15625" s="50"/>
      <c r="K15625" s="50"/>
      <c r="L15625" s="50"/>
    </row>
    <row r="15626" spans="4:12" x14ac:dyDescent="0.25">
      <c r="D15626" s="50">
        <v>54036080</v>
      </c>
      <c r="E15626" s="50" t="s">
        <v>39</v>
      </c>
      <c r="F15626" s="50">
        <v>9800508000</v>
      </c>
      <c r="G15626" s="50">
        <v>9807308000</v>
      </c>
      <c r="H15626" s="50"/>
      <c r="I15626" s="50"/>
      <c r="J15626" s="50"/>
      <c r="K15626" s="50"/>
      <c r="L15626" s="50"/>
    </row>
    <row r="15627" spans="4:12" x14ac:dyDescent="0.25">
      <c r="D15627" s="50">
        <v>54036100</v>
      </c>
      <c r="E15627" s="50" t="s">
        <v>39</v>
      </c>
      <c r="F15627" s="50">
        <v>9800510000</v>
      </c>
      <c r="G15627" s="50">
        <v>9807310000</v>
      </c>
      <c r="H15627" s="50"/>
      <c r="I15627" s="50"/>
      <c r="J15627" s="50"/>
      <c r="K15627" s="50"/>
      <c r="L15627" s="50"/>
    </row>
    <row r="15628" spans="4:12" x14ac:dyDescent="0.25">
      <c r="D15628" s="50">
        <v>54037040</v>
      </c>
      <c r="E15628" s="50" t="s">
        <v>39</v>
      </c>
      <c r="F15628" s="50">
        <v>9800504000</v>
      </c>
      <c r="G15628" s="50">
        <v>9807304000</v>
      </c>
      <c r="H15628" s="50"/>
      <c r="I15628" s="50"/>
      <c r="J15628" s="50"/>
      <c r="K15628" s="50"/>
      <c r="L15628" s="50"/>
    </row>
    <row r="15629" spans="4:12" x14ac:dyDescent="0.25">
      <c r="D15629" s="50">
        <v>54037050</v>
      </c>
      <c r="E15629" s="50" t="s">
        <v>39</v>
      </c>
      <c r="F15629" s="50">
        <v>9800505000</v>
      </c>
      <c r="G15629" s="50">
        <v>9807305000</v>
      </c>
      <c r="H15629" s="50"/>
      <c r="I15629" s="50"/>
      <c r="J15629" s="50"/>
      <c r="K15629" s="50"/>
      <c r="L15629" s="50"/>
    </row>
    <row r="15630" spans="4:12" x14ac:dyDescent="0.25">
      <c r="D15630" s="50">
        <v>54037063</v>
      </c>
      <c r="E15630" s="50" t="s">
        <v>39</v>
      </c>
      <c r="F15630" s="50">
        <v>9800506300</v>
      </c>
      <c r="G15630" s="50">
        <v>9807306300</v>
      </c>
      <c r="H15630" s="50"/>
      <c r="I15630" s="50"/>
      <c r="J15630" s="50"/>
      <c r="K15630" s="50"/>
      <c r="L15630" s="50"/>
    </row>
    <row r="15631" spans="4:12" x14ac:dyDescent="0.25">
      <c r="D15631" s="50">
        <v>54037080</v>
      </c>
      <c r="E15631" s="50" t="s">
        <v>39</v>
      </c>
      <c r="F15631" s="50">
        <v>9800508000</v>
      </c>
      <c r="G15631" s="50">
        <v>9807308000</v>
      </c>
      <c r="H15631" s="50"/>
      <c r="I15631" s="50"/>
      <c r="J15631" s="50"/>
      <c r="K15631" s="50"/>
      <c r="L15631" s="50"/>
    </row>
    <row r="15632" spans="4:12" x14ac:dyDescent="0.25">
      <c r="D15632" s="50">
        <v>54037100</v>
      </c>
      <c r="E15632" s="50" t="s">
        <v>39</v>
      </c>
      <c r="F15632" s="50">
        <v>9800510000</v>
      </c>
      <c r="G15632" s="50">
        <v>9807310000</v>
      </c>
      <c r="H15632" s="50"/>
      <c r="I15632" s="50"/>
      <c r="J15632" s="50"/>
      <c r="K15632" s="50"/>
      <c r="L15632" s="50"/>
    </row>
    <row r="15633" spans="4:12" x14ac:dyDescent="0.25">
      <c r="D15633" s="50">
        <v>54038060</v>
      </c>
      <c r="E15633" s="50" t="s">
        <v>39</v>
      </c>
      <c r="F15633" s="50">
        <v>9899999903</v>
      </c>
      <c r="G15633" s="50"/>
      <c r="H15633" s="50"/>
      <c r="I15633" s="50"/>
      <c r="J15633" s="50"/>
      <c r="K15633" s="50"/>
      <c r="L15633" s="50"/>
    </row>
    <row r="15634" spans="4:12" x14ac:dyDescent="0.25">
      <c r="D15634" s="50">
        <v>54038080</v>
      </c>
      <c r="E15634" s="50" t="s">
        <v>39</v>
      </c>
      <c r="F15634" s="50">
        <v>9804308000</v>
      </c>
      <c r="G15634" s="50">
        <v>9812108000</v>
      </c>
      <c r="H15634" s="50"/>
      <c r="I15634" s="50"/>
      <c r="J15634" s="50"/>
      <c r="K15634" s="50"/>
      <c r="L15634" s="50"/>
    </row>
    <row r="15635" spans="4:12" x14ac:dyDescent="0.25">
      <c r="D15635" s="50">
        <v>54038100</v>
      </c>
      <c r="E15635" s="50" t="s">
        <v>39</v>
      </c>
      <c r="F15635" s="50">
        <v>9804310000</v>
      </c>
      <c r="G15635" s="50">
        <v>9812110000</v>
      </c>
      <c r="H15635" s="50"/>
      <c r="I15635" s="50"/>
      <c r="J15635" s="50"/>
      <c r="K15635" s="50"/>
      <c r="L15635" s="50"/>
    </row>
    <row r="15636" spans="4:12" x14ac:dyDescent="0.25">
      <c r="D15636" s="50">
        <v>54038120</v>
      </c>
      <c r="E15636" s="50" t="s">
        <v>39</v>
      </c>
      <c r="F15636" s="50">
        <v>9804312000</v>
      </c>
      <c r="G15636" s="50">
        <v>9812112000</v>
      </c>
      <c r="H15636" s="50"/>
      <c r="I15636" s="50"/>
      <c r="J15636" s="50"/>
      <c r="K15636" s="50"/>
      <c r="L15636" s="50"/>
    </row>
    <row r="15637" spans="4:12" x14ac:dyDescent="0.25">
      <c r="D15637" s="50">
        <v>54038160</v>
      </c>
      <c r="E15637" s="50" t="s">
        <v>39</v>
      </c>
      <c r="F15637" s="50">
        <v>9804316000</v>
      </c>
      <c r="G15637" s="50">
        <v>9812116000</v>
      </c>
      <c r="H15637" s="50"/>
      <c r="I15637" s="50"/>
      <c r="J15637" s="50"/>
      <c r="K15637" s="50"/>
      <c r="L15637" s="50"/>
    </row>
    <row r="15638" spans="4:12" x14ac:dyDescent="0.25">
      <c r="D15638" s="50">
        <v>54038200</v>
      </c>
      <c r="E15638" s="50" t="s">
        <v>39</v>
      </c>
      <c r="F15638" s="50">
        <v>9804320000</v>
      </c>
      <c r="G15638" s="50">
        <v>9812120000</v>
      </c>
      <c r="H15638" s="50"/>
      <c r="I15638" s="50"/>
      <c r="J15638" s="50"/>
      <c r="K15638" s="50"/>
      <c r="L15638" s="50"/>
    </row>
    <row r="15639" spans="4:12" x14ac:dyDescent="0.25">
      <c r="D15639" s="50">
        <v>54038250</v>
      </c>
      <c r="E15639" s="50" t="s">
        <v>39</v>
      </c>
      <c r="F15639" s="50">
        <v>9804326000</v>
      </c>
      <c r="G15639" s="50">
        <v>9812126000</v>
      </c>
      <c r="H15639" s="50"/>
      <c r="I15639" s="50"/>
      <c r="J15639" s="50"/>
      <c r="K15639" s="50"/>
      <c r="L15639" s="50"/>
    </row>
    <row r="15640" spans="4:12" x14ac:dyDescent="0.25">
      <c r="D15640" s="50">
        <v>54039060</v>
      </c>
      <c r="E15640" s="50" t="s">
        <v>39</v>
      </c>
      <c r="F15640" s="50">
        <v>9899999903</v>
      </c>
      <c r="G15640" s="50"/>
      <c r="H15640" s="50"/>
      <c r="I15640" s="50"/>
      <c r="J15640" s="50"/>
      <c r="K15640" s="50"/>
      <c r="L15640" s="50"/>
    </row>
    <row r="15641" spans="4:12" x14ac:dyDescent="0.25">
      <c r="D15641" s="50">
        <v>54039080</v>
      </c>
      <c r="E15641" s="50" t="s">
        <v>39</v>
      </c>
      <c r="F15641" s="50">
        <v>9804308000</v>
      </c>
      <c r="G15641" s="50">
        <v>9812108000</v>
      </c>
      <c r="H15641" s="50"/>
      <c r="I15641" s="50"/>
      <c r="J15641" s="50"/>
      <c r="K15641" s="50"/>
      <c r="L15641" s="50"/>
    </row>
    <row r="15642" spans="4:12" x14ac:dyDescent="0.25">
      <c r="D15642" s="50">
        <v>54039100</v>
      </c>
      <c r="E15642" s="50" t="s">
        <v>39</v>
      </c>
      <c r="F15642" s="50">
        <v>9804310000</v>
      </c>
      <c r="G15642" s="50">
        <v>9812110000</v>
      </c>
      <c r="H15642" s="50"/>
      <c r="I15642" s="50"/>
      <c r="J15642" s="50"/>
      <c r="K15642" s="50"/>
      <c r="L15642" s="50"/>
    </row>
    <row r="15643" spans="4:12" x14ac:dyDescent="0.25">
      <c r="D15643" s="50">
        <v>54039120</v>
      </c>
      <c r="E15643" s="50" t="s">
        <v>39</v>
      </c>
      <c r="F15643" s="50">
        <v>9804312000</v>
      </c>
      <c r="G15643" s="50">
        <v>9812112000</v>
      </c>
      <c r="H15643" s="50"/>
      <c r="I15643" s="50"/>
      <c r="J15643" s="50"/>
      <c r="K15643" s="50"/>
      <c r="L15643" s="50"/>
    </row>
    <row r="15644" spans="4:12" x14ac:dyDescent="0.25">
      <c r="D15644" s="50">
        <v>54039160</v>
      </c>
      <c r="E15644" s="50" t="s">
        <v>39</v>
      </c>
      <c r="F15644" s="50">
        <v>9804316000</v>
      </c>
      <c r="G15644" s="50">
        <v>9812116000</v>
      </c>
      <c r="H15644" s="50"/>
      <c r="I15644" s="50"/>
      <c r="J15644" s="50"/>
      <c r="K15644" s="50"/>
      <c r="L15644" s="50"/>
    </row>
    <row r="15645" spans="4:12" x14ac:dyDescent="0.25">
      <c r="D15645" s="50">
        <v>54039200</v>
      </c>
      <c r="E15645" s="50" t="s">
        <v>39</v>
      </c>
      <c r="F15645" s="50">
        <v>9804320000</v>
      </c>
      <c r="G15645" s="50">
        <v>9812120000</v>
      </c>
      <c r="H15645" s="50"/>
      <c r="I15645" s="50"/>
      <c r="J15645" s="50"/>
      <c r="K15645" s="50"/>
      <c r="L15645" s="50"/>
    </row>
    <row r="15646" spans="4:12" x14ac:dyDescent="0.25">
      <c r="D15646" s="50">
        <v>54040060</v>
      </c>
      <c r="E15646" s="50" t="s">
        <v>39</v>
      </c>
      <c r="F15646" s="50">
        <v>9899999903</v>
      </c>
      <c r="G15646" s="50"/>
      <c r="H15646" s="50"/>
      <c r="I15646" s="50"/>
      <c r="J15646" s="50"/>
      <c r="K15646" s="50"/>
      <c r="L15646" s="50"/>
    </row>
    <row r="15647" spans="4:12" x14ac:dyDescent="0.25">
      <c r="D15647" s="50">
        <v>54040080</v>
      </c>
      <c r="E15647" s="50" t="s">
        <v>39</v>
      </c>
      <c r="F15647" s="50">
        <v>9804308000</v>
      </c>
      <c r="G15647" s="50">
        <v>9812108000</v>
      </c>
      <c r="H15647" s="50"/>
      <c r="I15647" s="50"/>
      <c r="J15647" s="50"/>
      <c r="K15647" s="50"/>
      <c r="L15647" s="50"/>
    </row>
    <row r="15648" spans="4:12" x14ac:dyDescent="0.25">
      <c r="D15648" s="50">
        <v>54040100</v>
      </c>
      <c r="E15648" s="50" t="s">
        <v>39</v>
      </c>
      <c r="F15648" s="50">
        <v>9804310000</v>
      </c>
      <c r="G15648" s="50">
        <v>9812110000</v>
      </c>
      <c r="H15648" s="50"/>
      <c r="I15648" s="50"/>
      <c r="J15648" s="50"/>
      <c r="K15648" s="50"/>
      <c r="L15648" s="50"/>
    </row>
    <row r="15649" spans="4:12" x14ac:dyDescent="0.25">
      <c r="D15649" s="50">
        <v>54040120</v>
      </c>
      <c r="E15649" s="50" t="s">
        <v>39</v>
      </c>
      <c r="F15649" s="50">
        <v>9804312000</v>
      </c>
      <c r="G15649" s="50">
        <v>9812112000</v>
      </c>
      <c r="H15649" s="50"/>
      <c r="I15649" s="50"/>
      <c r="J15649" s="50"/>
      <c r="K15649" s="50"/>
      <c r="L15649" s="50"/>
    </row>
    <row r="15650" spans="4:12" x14ac:dyDescent="0.25">
      <c r="D15650" s="50">
        <v>54040160</v>
      </c>
      <c r="E15650" s="50" t="s">
        <v>39</v>
      </c>
      <c r="F15650" s="50">
        <v>9804316000</v>
      </c>
      <c r="G15650" s="50">
        <v>9812116000</v>
      </c>
      <c r="H15650" s="50"/>
      <c r="I15650" s="50"/>
      <c r="J15650" s="50"/>
      <c r="K15650" s="50"/>
      <c r="L15650" s="50"/>
    </row>
    <row r="15651" spans="4:12" x14ac:dyDescent="0.25">
      <c r="D15651" s="50">
        <v>54040200</v>
      </c>
      <c r="E15651" s="50" t="s">
        <v>39</v>
      </c>
      <c r="F15651" s="50">
        <v>9804320000</v>
      </c>
      <c r="G15651" s="50">
        <v>9812120000</v>
      </c>
      <c r="H15651" s="50"/>
      <c r="I15651" s="50"/>
      <c r="J15651" s="50"/>
      <c r="K15651" s="50"/>
      <c r="L15651" s="50"/>
    </row>
    <row r="15652" spans="4:12" x14ac:dyDescent="0.25">
      <c r="D15652" s="50">
        <v>54041020</v>
      </c>
      <c r="E15652" s="50" t="s">
        <v>39</v>
      </c>
      <c r="F15652" s="50">
        <v>9899999903</v>
      </c>
      <c r="G15652" s="50"/>
      <c r="H15652" s="50"/>
      <c r="I15652" s="50"/>
      <c r="J15652" s="50"/>
      <c r="K15652" s="50"/>
      <c r="L15652" s="50"/>
    </row>
    <row r="15653" spans="4:12" x14ac:dyDescent="0.25">
      <c r="D15653" s="50">
        <v>54041030</v>
      </c>
      <c r="E15653" s="50" t="s">
        <v>39</v>
      </c>
      <c r="F15653" s="50">
        <v>9899999903</v>
      </c>
      <c r="G15653" s="50"/>
      <c r="H15653" s="50"/>
      <c r="I15653" s="50"/>
      <c r="J15653" s="50"/>
      <c r="K15653" s="50"/>
      <c r="L15653" s="50"/>
    </row>
    <row r="15654" spans="4:12" x14ac:dyDescent="0.25">
      <c r="D15654" s="50">
        <v>54041040</v>
      </c>
      <c r="E15654" s="50" t="s">
        <v>39</v>
      </c>
      <c r="F15654" s="50">
        <v>9899999903</v>
      </c>
      <c r="G15654" s="50"/>
      <c r="H15654" s="50"/>
      <c r="I15654" s="50"/>
      <c r="J15654" s="50"/>
      <c r="K15654" s="50"/>
      <c r="L15654" s="50"/>
    </row>
    <row r="15655" spans="4:12" x14ac:dyDescent="0.25">
      <c r="D15655" s="50">
        <v>54041050</v>
      </c>
      <c r="E15655" s="50" t="s">
        <v>39</v>
      </c>
      <c r="F15655" s="50">
        <v>9899999903</v>
      </c>
      <c r="G15655" s="50"/>
      <c r="H15655" s="50"/>
      <c r="I15655" s="50"/>
      <c r="J15655" s="50"/>
      <c r="K15655" s="50"/>
      <c r="L15655" s="50"/>
    </row>
    <row r="15656" spans="4:12" x14ac:dyDescent="0.25">
      <c r="D15656" s="50">
        <v>54041060</v>
      </c>
      <c r="E15656" s="50" t="s">
        <v>39</v>
      </c>
      <c r="F15656" s="50">
        <v>9899999903</v>
      </c>
      <c r="G15656" s="50"/>
      <c r="H15656" s="50"/>
      <c r="I15656" s="50"/>
      <c r="J15656" s="50"/>
      <c r="K15656" s="50"/>
      <c r="L15656" s="50"/>
    </row>
    <row r="15657" spans="4:12" x14ac:dyDescent="0.25">
      <c r="D15657" s="50">
        <v>54041070</v>
      </c>
      <c r="E15657" s="50" t="s">
        <v>39</v>
      </c>
      <c r="F15657" s="50">
        <v>9800608000</v>
      </c>
      <c r="G15657" s="50">
        <v>9812008000</v>
      </c>
      <c r="H15657" s="50"/>
      <c r="I15657" s="50"/>
      <c r="J15657" s="50"/>
      <c r="K15657" s="50"/>
      <c r="L15657" s="50"/>
    </row>
    <row r="15658" spans="4:12" x14ac:dyDescent="0.25">
      <c r="D15658" s="50">
        <v>54041080</v>
      </c>
      <c r="E15658" s="50" t="s">
        <v>39</v>
      </c>
      <c r="F15658" s="50">
        <v>9800608000</v>
      </c>
      <c r="G15658" s="50">
        <v>9812008000</v>
      </c>
      <c r="H15658" s="50"/>
      <c r="I15658" s="50"/>
      <c r="J15658" s="50"/>
      <c r="K15658" s="50"/>
      <c r="L15658" s="50"/>
    </row>
    <row r="15659" spans="4:12" x14ac:dyDescent="0.25">
      <c r="D15659" s="50">
        <v>54041090</v>
      </c>
      <c r="E15659" s="50" t="s">
        <v>39</v>
      </c>
      <c r="F15659" s="50">
        <v>9800610000</v>
      </c>
      <c r="G15659" s="50">
        <v>9812010000</v>
      </c>
      <c r="H15659" s="50"/>
      <c r="I15659" s="50"/>
      <c r="J15659" s="50"/>
      <c r="K15659" s="50"/>
      <c r="L15659" s="50"/>
    </row>
    <row r="15660" spans="4:12" x14ac:dyDescent="0.25">
      <c r="D15660" s="50">
        <v>54041100</v>
      </c>
      <c r="E15660" s="50" t="s">
        <v>39</v>
      </c>
      <c r="F15660" s="50">
        <v>9800610000</v>
      </c>
      <c r="G15660" s="50">
        <v>9812010000</v>
      </c>
      <c r="H15660" s="50"/>
      <c r="I15660" s="50"/>
      <c r="J15660" s="50"/>
      <c r="K15660" s="50"/>
      <c r="L15660" s="50"/>
    </row>
    <row r="15661" spans="4:12" x14ac:dyDescent="0.25">
      <c r="D15661" s="50">
        <v>54041120</v>
      </c>
      <c r="E15661" s="50" t="s">
        <v>39</v>
      </c>
      <c r="F15661" s="50">
        <v>9800612000</v>
      </c>
      <c r="G15661" s="50">
        <v>9812012000</v>
      </c>
      <c r="H15661" s="50"/>
      <c r="I15661" s="50"/>
      <c r="J15661" s="50"/>
      <c r="K15661" s="50"/>
      <c r="L15661" s="50"/>
    </row>
    <row r="15662" spans="4:12" x14ac:dyDescent="0.25">
      <c r="D15662" s="50">
        <v>54041130</v>
      </c>
      <c r="E15662" s="50" t="s">
        <v>39</v>
      </c>
      <c r="F15662" s="50">
        <v>9800614000</v>
      </c>
      <c r="G15662" s="50">
        <v>9812014000</v>
      </c>
      <c r="H15662" s="50"/>
      <c r="I15662" s="50"/>
      <c r="J15662" s="50"/>
      <c r="K15662" s="50"/>
      <c r="L15662" s="50"/>
    </row>
    <row r="15663" spans="4:12" x14ac:dyDescent="0.25">
      <c r="D15663" s="50">
        <v>54041140</v>
      </c>
      <c r="E15663" s="50" t="s">
        <v>39</v>
      </c>
      <c r="F15663" s="50">
        <v>9800614000</v>
      </c>
      <c r="G15663" s="50">
        <v>9812014000</v>
      </c>
      <c r="H15663" s="50"/>
      <c r="I15663" s="50"/>
      <c r="J15663" s="50"/>
      <c r="K15663" s="50"/>
      <c r="L15663" s="50"/>
    </row>
    <row r="15664" spans="4:12" x14ac:dyDescent="0.25">
      <c r="D15664" s="50">
        <v>54041150</v>
      </c>
      <c r="E15664" s="50" t="s">
        <v>39</v>
      </c>
      <c r="F15664" s="50">
        <v>9800616000</v>
      </c>
      <c r="G15664" s="50">
        <v>9812016000</v>
      </c>
      <c r="H15664" s="50"/>
      <c r="I15664" s="50"/>
      <c r="J15664" s="50"/>
      <c r="K15664" s="50"/>
      <c r="L15664" s="50"/>
    </row>
    <row r="15665" spans="4:12" x14ac:dyDescent="0.25">
      <c r="D15665" s="50">
        <v>54041160</v>
      </c>
      <c r="E15665" s="50" t="s">
        <v>39</v>
      </c>
      <c r="F15665" s="50">
        <v>9800616000</v>
      </c>
      <c r="G15665" s="50">
        <v>9812016000</v>
      </c>
      <c r="H15665" s="50"/>
      <c r="I15665" s="50"/>
      <c r="J15665" s="50"/>
      <c r="K15665" s="50"/>
      <c r="L15665" s="50"/>
    </row>
    <row r="15666" spans="4:12" x14ac:dyDescent="0.25">
      <c r="D15666" s="50">
        <v>54041180</v>
      </c>
      <c r="E15666" s="50" t="s">
        <v>39</v>
      </c>
      <c r="F15666" s="50">
        <v>9800618000</v>
      </c>
      <c r="G15666" s="50">
        <v>9812018000</v>
      </c>
      <c r="H15666" s="50"/>
      <c r="I15666" s="50"/>
      <c r="J15666" s="50"/>
      <c r="K15666" s="50"/>
      <c r="L15666" s="50"/>
    </row>
    <row r="15667" spans="4:12" x14ac:dyDescent="0.25">
      <c r="D15667" s="50">
        <v>54041201</v>
      </c>
      <c r="E15667" s="50" t="s">
        <v>39</v>
      </c>
      <c r="F15667" s="50">
        <v>9800622000</v>
      </c>
      <c r="G15667" s="50">
        <v>9812022000</v>
      </c>
      <c r="H15667" s="50"/>
      <c r="I15667" s="50"/>
      <c r="J15667" s="50"/>
      <c r="K15667" s="50"/>
      <c r="L15667" s="50"/>
    </row>
    <row r="15668" spans="4:12" x14ac:dyDescent="0.25">
      <c r="D15668" s="50">
        <v>54041240</v>
      </c>
      <c r="E15668" s="50" t="s">
        <v>39</v>
      </c>
      <c r="F15668" s="50">
        <v>9800626000</v>
      </c>
      <c r="G15668" s="50">
        <v>9812026000</v>
      </c>
      <c r="H15668" s="50"/>
      <c r="I15668" s="50"/>
      <c r="J15668" s="50"/>
      <c r="K15668" s="50"/>
      <c r="L15668" s="50"/>
    </row>
    <row r="15669" spans="4:12" x14ac:dyDescent="0.25">
      <c r="D15669" s="50">
        <v>54050030</v>
      </c>
      <c r="E15669" s="50" t="s">
        <v>39</v>
      </c>
      <c r="F15669" s="50">
        <v>9899999903</v>
      </c>
      <c r="G15669" s="50"/>
      <c r="H15669" s="50"/>
      <c r="I15669" s="50"/>
      <c r="J15669" s="50"/>
      <c r="K15669" s="50"/>
      <c r="L15669" s="50"/>
    </row>
    <row r="15670" spans="4:12" x14ac:dyDescent="0.25">
      <c r="D15670" s="50">
        <v>54050040</v>
      </c>
      <c r="E15670" s="50" t="s">
        <v>39</v>
      </c>
      <c r="F15670" s="50">
        <v>9899999903</v>
      </c>
      <c r="G15670" s="50"/>
      <c r="H15670" s="50"/>
      <c r="I15670" s="50"/>
      <c r="J15670" s="50"/>
      <c r="K15670" s="50"/>
      <c r="L15670" s="50"/>
    </row>
    <row r="15671" spans="4:12" x14ac:dyDescent="0.25">
      <c r="D15671" s="50">
        <v>54050050</v>
      </c>
      <c r="E15671" s="50" t="s">
        <v>39</v>
      </c>
      <c r="F15671" s="50">
        <v>9899999903</v>
      </c>
      <c r="G15671" s="50"/>
      <c r="H15671" s="50"/>
      <c r="I15671" s="50"/>
      <c r="J15671" s="50"/>
      <c r="K15671" s="50"/>
      <c r="L15671" s="50"/>
    </row>
    <row r="15672" spans="4:12" x14ac:dyDescent="0.25">
      <c r="D15672" s="50">
        <v>54050060</v>
      </c>
      <c r="E15672" s="50" t="s">
        <v>39</v>
      </c>
      <c r="F15672" s="50">
        <v>9899999903</v>
      </c>
      <c r="G15672" s="50"/>
      <c r="H15672" s="50"/>
      <c r="I15672" s="50"/>
      <c r="J15672" s="50"/>
      <c r="K15672" s="50"/>
      <c r="L15672" s="50"/>
    </row>
    <row r="15673" spans="4:12" x14ac:dyDescent="0.25">
      <c r="D15673" s="50">
        <v>54050080</v>
      </c>
      <c r="E15673" s="50" t="s">
        <v>39</v>
      </c>
      <c r="F15673" s="50">
        <v>9821408000</v>
      </c>
      <c r="G15673" s="50">
        <v>9821508000</v>
      </c>
      <c r="H15673" s="50"/>
      <c r="I15673" s="50"/>
      <c r="J15673" s="50"/>
      <c r="K15673" s="50"/>
      <c r="L15673" s="50"/>
    </row>
    <row r="15674" spans="4:12" x14ac:dyDescent="0.25">
      <c r="D15674" s="50">
        <v>54050100</v>
      </c>
      <c r="E15674" s="50" t="s">
        <v>39</v>
      </c>
      <c r="F15674" s="50">
        <v>9821410000</v>
      </c>
      <c r="G15674" s="50">
        <v>9821510000</v>
      </c>
      <c r="H15674" s="50"/>
      <c r="I15674" s="50"/>
      <c r="J15674" s="50"/>
      <c r="K15674" s="50"/>
      <c r="L15674" s="50"/>
    </row>
    <row r="15675" spans="4:12" x14ac:dyDescent="0.25">
      <c r="D15675" s="50">
        <v>54050120</v>
      </c>
      <c r="E15675" s="50" t="s">
        <v>39</v>
      </c>
      <c r="F15675" s="50">
        <v>9821412000</v>
      </c>
      <c r="G15675" s="50">
        <v>9821512000</v>
      </c>
      <c r="H15675" s="50"/>
      <c r="I15675" s="50"/>
      <c r="J15675" s="50"/>
      <c r="K15675" s="50"/>
      <c r="L15675" s="50"/>
    </row>
    <row r="15676" spans="4:12" x14ac:dyDescent="0.25">
      <c r="D15676" s="50">
        <v>54050160</v>
      </c>
      <c r="E15676" s="50" t="s">
        <v>39</v>
      </c>
      <c r="F15676" s="50">
        <v>9821416000</v>
      </c>
      <c r="G15676" s="50">
        <v>9821516000</v>
      </c>
      <c r="H15676" s="50"/>
      <c r="I15676" s="50"/>
      <c r="J15676" s="50"/>
      <c r="K15676" s="50"/>
      <c r="L15676" s="50"/>
    </row>
    <row r="15677" spans="4:12" x14ac:dyDescent="0.25">
      <c r="D15677" s="50">
        <v>54050200</v>
      </c>
      <c r="E15677" s="50" t="s">
        <v>39</v>
      </c>
      <c r="F15677" s="50">
        <v>9821420000</v>
      </c>
      <c r="G15677" s="50">
        <v>9821520000</v>
      </c>
      <c r="H15677" s="50"/>
      <c r="I15677" s="50"/>
      <c r="J15677" s="50"/>
      <c r="K15677" s="50"/>
      <c r="L15677" s="50"/>
    </row>
    <row r="15678" spans="4:12" x14ac:dyDescent="0.25">
      <c r="D15678" s="50">
        <v>54051030</v>
      </c>
      <c r="E15678" s="50" t="s">
        <v>39</v>
      </c>
      <c r="F15678" s="50">
        <v>9899999903</v>
      </c>
      <c r="G15678" s="50"/>
      <c r="H15678" s="50"/>
      <c r="I15678" s="50"/>
      <c r="J15678" s="50"/>
      <c r="K15678" s="50"/>
      <c r="L15678" s="50"/>
    </row>
    <row r="15679" spans="4:12" x14ac:dyDescent="0.25">
      <c r="D15679" s="50">
        <v>54051040</v>
      </c>
      <c r="E15679" s="50" t="s">
        <v>39</v>
      </c>
      <c r="F15679" s="50">
        <v>9899999903</v>
      </c>
      <c r="G15679" s="50"/>
      <c r="H15679" s="50"/>
      <c r="I15679" s="50"/>
      <c r="J15679" s="50"/>
      <c r="K15679" s="50"/>
      <c r="L15679" s="50"/>
    </row>
    <row r="15680" spans="4:12" x14ac:dyDescent="0.25">
      <c r="D15680" s="50">
        <v>54051050</v>
      </c>
      <c r="E15680" s="50" t="s">
        <v>39</v>
      </c>
      <c r="F15680" s="50">
        <v>9899999903</v>
      </c>
      <c r="G15680" s="50"/>
      <c r="H15680" s="50"/>
      <c r="I15680" s="50"/>
      <c r="J15680" s="50"/>
      <c r="K15680" s="50"/>
      <c r="L15680" s="50"/>
    </row>
    <row r="15681" spans="4:12" x14ac:dyDescent="0.25">
      <c r="D15681" s="50">
        <v>54051060</v>
      </c>
      <c r="E15681" s="50" t="s">
        <v>39</v>
      </c>
      <c r="F15681" s="50">
        <v>9899999903</v>
      </c>
      <c r="G15681" s="50"/>
      <c r="H15681" s="50"/>
      <c r="I15681" s="50"/>
      <c r="J15681" s="50"/>
      <c r="K15681" s="50"/>
      <c r="L15681" s="50"/>
    </row>
    <row r="15682" spans="4:12" x14ac:dyDescent="0.25">
      <c r="D15682" s="50">
        <v>54051080</v>
      </c>
      <c r="E15682" s="50" t="s">
        <v>39</v>
      </c>
      <c r="F15682" s="50">
        <v>9821508000</v>
      </c>
      <c r="G15682" s="50">
        <v>9821408000</v>
      </c>
      <c r="H15682" s="50"/>
      <c r="I15682" s="50"/>
      <c r="J15682" s="50"/>
      <c r="K15682" s="50"/>
      <c r="L15682" s="50"/>
    </row>
    <row r="15683" spans="4:12" x14ac:dyDescent="0.25">
      <c r="D15683" s="50">
        <v>54051100</v>
      </c>
      <c r="E15683" s="50" t="s">
        <v>39</v>
      </c>
      <c r="F15683" s="50">
        <v>9821510000</v>
      </c>
      <c r="G15683" s="50">
        <v>9821410000</v>
      </c>
      <c r="H15683" s="50"/>
      <c r="I15683" s="50"/>
      <c r="J15683" s="50"/>
      <c r="K15683" s="50"/>
      <c r="L15683" s="50"/>
    </row>
    <row r="15684" spans="4:12" x14ac:dyDescent="0.25">
      <c r="D15684" s="50">
        <v>54051120</v>
      </c>
      <c r="E15684" s="50" t="s">
        <v>39</v>
      </c>
      <c r="F15684" s="50">
        <v>9821512000</v>
      </c>
      <c r="G15684" s="50">
        <v>9821412000</v>
      </c>
      <c r="H15684" s="50"/>
      <c r="I15684" s="50"/>
      <c r="J15684" s="50"/>
      <c r="K15684" s="50"/>
      <c r="L15684" s="50"/>
    </row>
    <row r="15685" spans="4:12" x14ac:dyDescent="0.25">
      <c r="D15685" s="50">
        <v>54051160</v>
      </c>
      <c r="E15685" s="50" t="s">
        <v>39</v>
      </c>
      <c r="F15685" s="50">
        <v>9821516000</v>
      </c>
      <c r="G15685" s="50">
        <v>9821416000</v>
      </c>
      <c r="H15685" s="50"/>
      <c r="I15685" s="50"/>
      <c r="J15685" s="50"/>
      <c r="K15685" s="50"/>
      <c r="L15685" s="50"/>
    </row>
    <row r="15686" spans="4:12" x14ac:dyDescent="0.25">
      <c r="D15686" s="50">
        <v>54051200</v>
      </c>
      <c r="E15686" s="50" t="s">
        <v>39</v>
      </c>
      <c r="F15686" s="50">
        <v>9821520000</v>
      </c>
      <c r="G15686" s="50">
        <v>9821420000</v>
      </c>
      <c r="H15686" s="50"/>
      <c r="I15686" s="50"/>
      <c r="J15686" s="50"/>
      <c r="K15686" s="50"/>
      <c r="L15686" s="50"/>
    </row>
    <row r="15687" spans="4:12" x14ac:dyDescent="0.25">
      <c r="D15687" s="50">
        <v>54052030</v>
      </c>
      <c r="E15687" s="50" t="s">
        <v>39</v>
      </c>
      <c r="F15687" s="50">
        <v>9899999903</v>
      </c>
      <c r="G15687" s="50"/>
      <c r="H15687" s="50"/>
      <c r="I15687" s="50"/>
      <c r="J15687" s="50"/>
      <c r="K15687" s="50"/>
      <c r="L15687" s="50"/>
    </row>
    <row r="15688" spans="4:12" x14ac:dyDescent="0.25">
      <c r="D15688" s="50">
        <v>54052040</v>
      </c>
      <c r="E15688" s="50" t="s">
        <v>39</v>
      </c>
      <c r="F15688" s="50">
        <v>9899999903</v>
      </c>
      <c r="G15688" s="50"/>
      <c r="H15688" s="50"/>
      <c r="I15688" s="50"/>
      <c r="J15688" s="50"/>
      <c r="K15688" s="50"/>
      <c r="L15688" s="50"/>
    </row>
    <row r="15689" spans="4:12" x14ac:dyDescent="0.25">
      <c r="D15689" s="50">
        <v>54052050</v>
      </c>
      <c r="E15689" s="50" t="s">
        <v>39</v>
      </c>
      <c r="F15689" s="50">
        <v>9899999903</v>
      </c>
      <c r="G15689" s="50"/>
      <c r="H15689" s="50"/>
      <c r="I15689" s="50"/>
      <c r="J15689" s="50"/>
      <c r="K15689" s="50"/>
      <c r="L15689" s="50"/>
    </row>
    <row r="15690" spans="4:12" x14ac:dyDescent="0.25">
      <c r="D15690" s="50">
        <v>54052060</v>
      </c>
      <c r="E15690" s="50" t="s">
        <v>39</v>
      </c>
      <c r="F15690" s="50">
        <v>9899999903</v>
      </c>
      <c r="G15690" s="50"/>
      <c r="H15690" s="50"/>
      <c r="I15690" s="50"/>
      <c r="J15690" s="50"/>
      <c r="K15690" s="50"/>
      <c r="L15690" s="50"/>
    </row>
    <row r="15691" spans="4:12" x14ac:dyDescent="0.25">
      <c r="D15691" s="50">
        <v>54052080</v>
      </c>
      <c r="E15691" s="50" t="s">
        <v>39</v>
      </c>
      <c r="F15691" s="50">
        <v>9821508000</v>
      </c>
      <c r="G15691" s="50">
        <v>9821408000</v>
      </c>
      <c r="H15691" s="50"/>
      <c r="I15691" s="50"/>
      <c r="J15691" s="50"/>
      <c r="K15691" s="50"/>
      <c r="L15691" s="50"/>
    </row>
    <row r="15692" spans="4:12" x14ac:dyDescent="0.25">
      <c r="D15692" s="50">
        <v>54052100</v>
      </c>
      <c r="E15692" s="50" t="s">
        <v>39</v>
      </c>
      <c r="F15692" s="50">
        <v>9821510000</v>
      </c>
      <c r="G15692" s="50">
        <v>9821410000</v>
      </c>
      <c r="H15692" s="50"/>
      <c r="I15692" s="50"/>
      <c r="J15692" s="50"/>
      <c r="K15692" s="50"/>
      <c r="L15692" s="50"/>
    </row>
    <row r="15693" spans="4:12" x14ac:dyDescent="0.25">
      <c r="D15693" s="50">
        <v>54052120</v>
      </c>
      <c r="E15693" s="50" t="s">
        <v>39</v>
      </c>
      <c r="F15693" s="50">
        <v>9821512000</v>
      </c>
      <c r="G15693" s="50">
        <v>9821412000</v>
      </c>
      <c r="H15693" s="50"/>
      <c r="I15693" s="50"/>
      <c r="J15693" s="50"/>
      <c r="K15693" s="50"/>
      <c r="L15693" s="50"/>
    </row>
    <row r="15694" spans="4:12" x14ac:dyDescent="0.25">
      <c r="D15694" s="50">
        <v>54052160</v>
      </c>
      <c r="E15694" s="50" t="s">
        <v>39</v>
      </c>
      <c r="F15694" s="50">
        <v>9821516000</v>
      </c>
      <c r="G15694" s="50">
        <v>9821416000</v>
      </c>
      <c r="H15694" s="50"/>
      <c r="I15694" s="50"/>
      <c r="J15694" s="50"/>
      <c r="K15694" s="50"/>
      <c r="L15694" s="50"/>
    </row>
    <row r="15695" spans="4:12" x14ac:dyDescent="0.25">
      <c r="D15695" s="50">
        <v>54052200</v>
      </c>
      <c r="E15695" s="50" t="s">
        <v>39</v>
      </c>
      <c r="F15695" s="50">
        <v>9821520000</v>
      </c>
      <c r="G15695" s="50">
        <v>9821420000</v>
      </c>
      <c r="H15695" s="50"/>
      <c r="I15695" s="50"/>
      <c r="J15695" s="50"/>
      <c r="K15695" s="50"/>
      <c r="L15695" s="50"/>
    </row>
    <row r="15696" spans="4:12" x14ac:dyDescent="0.25">
      <c r="D15696" s="50">
        <v>54055030</v>
      </c>
      <c r="E15696" s="50" t="s">
        <v>39</v>
      </c>
      <c r="F15696" s="50">
        <v>9899999903</v>
      </c>
      <c r="G15696" s="50"/>
      <c r="H15696" s="50"/>
      <c r="I15696" s="50"/>
      <c r="J15696" s="50"/>
      <c r="K15696" s="50"/>
      <c r="L15696" s="50"/>
    </row>
    <row r="15697" spans="4:12" x14ac:dyDescent="0.25">
      <c r="D15697" s="50">
        <v>54055040</v>
      </c>
      <c r="E15697" s="50" t="s">
        <v>39</v>
      </c>
      <c r="F15697" s="50">
        <v>9899999903</v>
      </c>
      <c r="G15697" s="50"/>
      <c r="H15697" s="50"/>
      <c r="I15697" s="50"/>
      <c r="J15697" s="50"/>
      <c r="K15697" s="50"/>
      <c r="L15697" s="50"/>
    </row>
    <row r="15698" spans="4:12" x14ac:dyDescent="0.25">
      <c r="D15698" s="50">
        <v>54055050</v>
      </c>
      <c r="E15698" s="50" t="s">
        <v>39</v>
      </c>
      <c r="F15698" s="50">
        <v>9899999903</v>
      </c>
      <c r="G15698" s="50"/>
      <c r="H15698" s="50"/>
      <c r="I15698" s="50"/>
      <c r="J15698" s="50"/>
      <c r="K15698" s="50"/>
      <c r="L15698" s="50"/>
    </row>
    <row r="15699" spans="4:12" x14ac:dyDescent="0.25">
      <c r="D15699" s="50">
        <v>54055060</v>
      </c>
      <c r="E15699" s="50" t="s">
        <v>39</v>
      </c>
      <c r="F15699" s="50">
        <v>9899999903</v>
      </c>
      <c r="G15699" s="50"/>
      <c r="H15699" s="50"/>
      <c r="I15699" s="50"/>
      <c r="J15699" s="50"/>
      <c r="K15699" s="50"/>
      <c r="L15699" s="50"/>
    </row>
    <row r="15700" spans="4:12" x14ac:dyDescent="0.25">
      <c r="D15700" s="50">
        <v>54055080</v>
      </c>
      <c r="E15700" s="50" t="s">
        <v>39</v>
      </c>
      <c r="F15700" s="50">
        <v>9804408000</v>
      </c>
      <c r="G15700" s="50">
        <v>9806008000</v>
      </c>
      <c r="H15700" s="50"/>
      <c r="I15700" s="50"/>
      <c r="J15700" s="50"/>
      <c r="K15700" s="50"/>
      <c r="L15700" s="50"/>
    </row>
    <row r="15701" spans="4:12" x14ac:dyDescent="0.25">
      <c r="D15701" s="50">
        <v>54055100</v>
      </c>
      <c r="E15701" s="50" t="s">
        <v>39</v>
      </c>
      <c r="F15701" s="50">
        <v>9804410000</v>
      </c>
      <c r="G15701" s="50">
        <v>9806010000</v>
      </c>
      <c r="H15701" s="50"/>
      <c r="I15701" s="50"/>
      <c r="J15701" s="50"/>
      <c r="K15701" s="50"/>
      <c r="L15701" s="50"/>
    </row>
    <row r="15702" spans="4:12" x14ac:dyDescent="0.25">
      <c r="D15702" s="50">
        <v>54055120</v>
      </c>
      <c r="E15702" s="50" t="s">
        <v>39</v>
      </c>
      <c r="F15702" s="50">
        <v>9804412000</v>
      </c>
      <c r="G15702" s="50">
        <v>9806012000</v>
      </c>
      <c r="H15702" s="50"/>
      <c r="I15702" s="50"/>
      <c r="J15702" s="50"/>
      <c r="K15702" s="50"/>
      <c r="L15702" s="50"/>
    </row>
    <row r="15703" spans="4:12" x14ac:dyDescent="0.25">
      <c r="D15703" s="50">
        <v>54055160</v>
      </c>
      <c r="E15703" s="50" t="s">
        <v>39</v>
      </c>
      <c r="F15703" s="50">
        <v>9804416000</v>
      </c>
      <c r="G15703" s="50">
        <v>9806016000</v>
      </c>
      <c r="H15703" s="50"/>
      <c r="I15703" s="50"/>
      <c r="J15703" s="50"/>
      <c r="K15703" s="50"/>
      <c r="L15703" s="50"/>
    </row>
    <row r="15704" spans="4:12" x14ac:dyDescent="0.25">
      <c r="D15704" s="50">
        <v>54055200</v>
      </c>
      <c r="E15704" s="50" t="s">
        <v>39</v>
      </c>
      <c r="F15704" s="50">
        <v>9804420000</v>
      </c>
      <c r="G15704" s="50">
        <v>9806020000</v>
      </c>
      <c r="H15704" s="50"/>
      <c r="I15704" s="50"/>
      <c r="J15704" s="50"/>
      <c r="K15704" s="50"/>
      <c r="L15704" s="50"/>
    </row>
    <row r="15705" spans="4:12" x14ac:dyDescent="0.25">
      <c r="D15705" s="50">
        <v>54056030</v>
      </c>
      <c r="E15705" s="50" t="s">
        <v>39</v>
      </c>
      <c r="F15705" s="50">
        <v>9899999903</v>
      </c>
      <c r="G15705" s="50"/>
      <c r="H15705" s="50"/>
      <c r="I15705" s="50"/>
      <c r="J15705" s="50"/>
      <c r="K15705" s="50"/>
      <c r="L15705" s="50"/>
    </row>
    <row r="15706" spans="4:12" x14ac:dyDescent="0.25">
      <c r="D15706" s="50">
        <v>54056040</v>
      </c>
      <c r="E15706" s="50" t="s">
        <v>39</v>
      </c>
      <c r="F15706" s="50">
        <v>9899999903</v>
      </c>
      <c r="G15706" s="50"/>
      <c r="H15706" s="50"/>
      <c r="I15706" s="50"/>
      <c r="J15706" s="50"/>
      <c r="K15706" s="50"/>
      <c r="L15706" s="50"/>
    </row>
    <row r="15707" spans="4:12" x14ac:dyDescent="0.25">
      <c r="D15707" s="50">
        <v>54056050</v>
      </c>
      <c r="E15707" s="50" t="s">
        <v>39</v>
      </c>
      <c r="F15707" s="50">
        <v>9899999903</v>
      </c>
      <c r="G15707" s="50"/>
      <c r="H15707" s="50"/>
      <c r="I15707" s="50"/>
      <c r="J15707" s="50"/>
      <c r="K15707" s="50"/>
      <c r="L15707" s="50"/>
    </row>
    <row r="15708" spans="4:12" x14ac:dyDescent="0.25">
      <c r="D15708" s="50">
        <v>54056060</v>
      </c>
      <c r="E15708" s="50" t="s">
        <v>39</v>
      </c>
      <c r="F15708" s="50">
        <v>9899999903</v>
      </c>
      <c r="G15708" s="50"/>
      <c r="H15708" s="50"/>
      <c r="I15708" s="50"/>
      <c r="J15708" s="50"/>
      <c r="K15708" s="50"/>
      <c r="L15708" s="50"/>
    </row>
    <row r="15709" spans="4:12" x14ac:dyDescent="0.25">
      <c r="D15709" s="50">
        <v>54056080</v>
      </c>
      <c r="E15709" s="50" t="s">
        <v>39</v>
      </c>
      <c r="F15709" s="50">
        <v>9806008000</v>
      </c>
      <c r="G15709" s="50">
        <v>9804408000</v>
      </c>
      <c r="H15709" s="50"/>
      <c r="I15709" s="50"/>
      <c r="J15709" s="50"/>
      <c r="K15709" s="50"/>
      <c r="L15709" s="50"/>
    </row>
    <row r="15710" spans="4:12" x14ac:dyDescent="0.25">
      <c r="D15710" s="50">
        <v>54056100</v>
      </c>
      <c r="E15710" s="50" t="s">
        <v>39</v>
      </c>
      <c r="F15710" s="50">
        <v>9806010000</v>
      </c>
      <c r="G15710" s="50">
        <v>9804410000</v>
      </c>
      <c r="H15710" s="50"/>
      <c r="I15710" s="50"/>
      <c r="J15710" s="50"/>
      <c r="K15710" s="50"/>
      <c r="L15710" s="50"/>
    </row>
    <row r="15711" spans="4:12" x14ac:dyDescent="0.25">
      <c r="D15711" s="50">
        <v>54056120</v>
      </c>
      <c r="E15711" s="50" t="s">
        <v>39</v>
      </c>
      <c r="F15711" s="50">
        <v>9806012000</v>
      </c>
      <c r="G15711" s="50">
        <v>9804412000</v>
      </c>
      <c r="H15711" s="50"/>
      <c r="I15711" s="50"/>
      <c r="J15711" s="50"/>
      <c r="K15711" s="50"/>
      <c r="L15711" s="50"/>
    </row>
    <row r="15712" spans="4:12" x14ac:dyDescent="0.25">
      <c r="D15712" s="50">
        <v>54056160</v>
      </c>
      <c r="E15712" s="50" t="s">
        <v>39</v>
      </c>
      <c r="F15712" s="50">
        <v>9806016000</v>
      </c>
      <c r="G15712" s="50">
        <v>9804416000</v>
      </c>
      <c r="H15712" s="50"/>
      <c r="I15712" s="50"/>
      <c r="J15712" s="50"/>
      <c r="K15712" s="50"/>
      <c r="L15712" s="50"/>
    </row>
    <row r="15713" spans="4:12" x14ac:dyDescent="0.25">
      <c r="D15713" s="50">
        <v>54056200</v>
      </c>
      <c r="E15713" s="50" t="s">
        <v>39</v>
      </c>
      <c r="F15713" s="50">
        <v>9806020000</v>
      </c>
      <c r="G15713" s="50">
        <v>9804420000</v>
      </c>
      <c r="H15713" s="50"/>
      <c r="I15713" s="50"/>
      <c r="J15713" s="50"/>
      <c r="K15713" s="50"/>
      <c r="L15713" s="50"/>
    </row>
    <row r="15714" spans="4:12" x14ac:dyDescent="0.25">
      <c r="D15714" s="50">
        <v>54057030</v>
      </c>
      <c r="E15714" s="50" t="s">
        <v>39</v>
      </c>
      <c r="F15714" s="50">
        <v>9899999903</v>
      </c>
      <c r="G15714" s="50"/>
      <c r="H15714" s="50"/>
      <c r="I15714" s="50"/>
      <c r="J15714" s="50"/>
      <c r="K15714" s="50"/>
      <c r="L15714" s="50"/>
    </row>
    <row r="15715" spans="4:12" x14ac:dyDescent="0.25">
      <c r="D15715" s="50">
        <v>54057040</v>
      </c>
      <c r="E15715" s="50" t="s">
        <v>39</v>
      </c>
      <c r="F15715" s="50">
        <v>9899999903</v>
      </c>
      <c r="G15715" s="50"/>
      <c r="H15715" s="50"/>
      <c r="I15715" s="50"/>
      <c r="J15715" s="50"/>
      <c r="K15715" s="50"/>
      <c r="L15715" s="50"/>
    </row>
    <row r="15716" spans="4:12" x14ac:dyDescent="0.25">
      <c r="D15716" s="50">
        <v>54057050</v>
      </c>
      <c r="E15716" s="50" t="s">
        <v>39</v>
      </c>
      <c r="F15716" s="50">
        <v>9899999903</v>
      </c>
      <c r="G15716" s="50"/>
      <c r="H15716" s="50"/>
      <c r="I15716" s="50"/>
      <c r="J15716" s="50"/>
      <c r="K15716" s="50"/>
      <c r="L15716" s="50"/>
    </row>
    <row r="15717" spans="4:12" x14ac:dyDescent="0.25">
      <c r="D15717" s="50">
        <v>54057060</v>
      </c>
      <c r="E15717" s="50" t="s">
        <v>39</v>
      </c>
      <c r="F15717" s="50">
        <v>9899999903</v>
      </c>
      <c r="G15717" s="50"/>
      <c r="H15717" s="50"/>
      <c r="I15717" s="50"/>
      <c r="J15717" s="50"/>
      <c r="K15717" s="50"/>
      <c r="L15717" s="50"/>
    </row>
    <row r="15718" spans="4:12" x14ac:dyDescent="0.25">
      <c r="D15718" s="50">
        <v>54057080</v>
      </c>
      <c r="E15718" s="50" t="s">
        <v>39</v>
      </c>
      <c r="F15718" s="50">
        <v>9804408000</v>
      </c>
      <c r="G15718" s="50">
        <v>9806008000</v>
      </c>
      <c r="H15718" s="50"/>
      <c r="I15718" s="50"/>
      <c r="J15718" s="50"/>
      <c r="K15718" s="50"/>
      <c r="L15718" s="50"/>
    </row>
    <row r="15719" spans="4:12" x14ac:dyDescent="0.25">
      <c r="D15719" s="50">
        <v>54057100</v>
      </c>
      <c r="E15719" s="50" t="s">
        <v>39</v>
      </c>
      <c r="F15719" s="50">
        <v>9804410000</v>
      </c>
      <c r="G15719" s="50">
        <v>9806010000</v>
      </c>
      <c r="H15719" s="50"/>
      <c r="I15719" s="50"/>
      <c r="J15719" s="50"/>
      <c r="K15719" s="50"/>
      <c r="L15719" s="50"/>
    </row>
    <row r="15720" spans="4:12" x14ac:dyDescent="0.25">
      <c r="D15720" s="50">
        <v>54057120</v>
      </c>
      <c r="E15720" s="50" t="s">
        <v>39</v>
      </c>
      <c r="F15720" s="50">
        <v>9804412000</v>
      </c>
      <c r="G15720" s="50">
        <v>9806012000</v>
      </c>
      <c r="H15720" s="50"/>
      <c r="I15720" s="50"/>
      <c r="J15720" s="50"/>
      <c r="K15720" s="50"/>
      <c r="L15720" s="50"/>
    </row>
    <row r="15721" spans="4:12" x14ac:dyDescent="0.25">
      <c r="D15721" s="50">
        <v>54057160</v>
      </c>
      <c r="E15721" s="50" t="s">
        <v>39</v>
      </c>
      <c r="F15721" s="50">
        <v>9804416000</v>
      </c>
      <c r="G15721" s="50">
        <v>9806016000</v>
      </c>
      <c r="H15721" s="50"/>
      <c r="I15721" s="50"/>
      <c r="J15721" s="50"/>
      <c r="K15721" s="50"/>
      <c r="L15721" s="50"/>
    </row>
    <row r="15722" spans="4:12" x14ac:dyDescent="0.25">
      <c r="D15722" s="50">
        <v>54057200</v>
      </c>
      <c r="E15722" s="50" t="s">
        <v>39</v>
      </c>
      <c r="F15722" s="50">
        <v>9804420000</v>
      </c>
      <c r="G15722" s="50">
        <v>9806020000</v>
      </c>
      <c r="H15722" s="50"/>
      <c r="I15722" s="50"/>
      <c r="J15722" s="50"/>
      <c r="K15722" s="50"/>
      <c r="L15722" s="50"/>
    </row>
    <row r="15723" spans="4:12" x14ac:dyDescent="0.25">
      <c r="D15723" s="50">
        <v>54058030</v>
      </c>
      <c r="E15723" s="50" t="s">
        <v>39</v>
      </c>
      <c r="F15723" s="50">
        <v>9899999903</v>
      </c>
      <c r="G15723" s="50"/>
      <c r="H15723" s="50"/>
      <c r="I15723" s="50"/>
      <c r="J15723" s="50"/>
      <c r="K15723" s="50"/>
      <c r="L15723" s="50"/>
    </row>
    <row r="15724" spans="4:12" x14ac:dyDescent="0.25">
      <c r="D15724" s="50">
        <v>54058040</v>
      </c>
      <c r="E15724" s="50" t="s">
        <v>39</v>
      </c>
      <c r="F15724" s="50">
        <v>9899999903</v>
      </c>
      <c r="G15724" s="50"/>
      <c r="H15724" s="50"/>
      <c r="I15724" s="50"/>
      <c r="J15724" s="50"/>
      <c r="K15724" s="50"/>
      <c r="L15724" s="50"/>
    </row>
    <row r="15725" spans="4:12" x14ac:dyDescent="0.25">
      <c r="D15725" s="50">
        <v>54058050</v>
      </c>
      <c r="E15725" s="50" t="s">
        <v>39</v>
      </c>
      <c r="F15725" s="50">
        <v>9899999903</v>
      </c>
      <c r="G15725" s="50"/>
      <c r="H15725" s="50"/>
      <c r="I15725" s="50"/>
      <c r="J15725" s="50"/>
      <c r="K15725" s="50"/>
      <c r="L15725" s="50"/>
    </row>
    <row r="15726" spans="4:12" x14ac:dyDescent="0.25">
      <c r="D15726" s="50">
        <v>54058060</v>
      </c>
      <c r="E15726" s="50" t="s">
        <v>39</v>
      </c>
      <c r="F15726" s="50">
        <v>9899999903</v>
      </c>
      <c r="G15726" s="50"/>
      <c r="H15726" s="50"/>
      <c r="I15726" s="50"/>
      <c r="J15726" s="50"/>
      <c r="K15726" s="50"/>
      <c r="L15726" s="50"/>
    </row>
    <row r="15727" spans="4:12" x14ac:dyDescent="0.25">
      <c r="D15727" s="50">
        <v>54058080</v>
      </c>
      <c r="E15727" s="50" t="s">
        <v>39</v>
      </c>
      <c r="F15727" s="50">
        <v>9806008000</v>
      </c>
      <c r="G15727" s="50">
        <v>9804408000</v>
      </c>
      <c r="H15727" s="50"/>
      <c r="I15727" s="50"/>
      <c r="J15727" s="50"/>
      <c r="K15727" s="50"/>
      <c r="L15727" s="50"/>
    </row>
    <row r="15728" spans="4:12" x14ac:dyDescent="0.25">
      <c r="D15728" s="50">
        <v>54058100</v>
      </c>
      <c r="E15728" s="50" t="s">
        <v>39</v>
      </c>
      <c r="F15728" s="50">
        <v>9806010000</v>
      </c>
      <c r="G15728" s="50">
        <v>9804410000</v>
      </c>
      <c r="H15728" s="50"/>
      <c r="I15728" s="50"/>
      <c r="J15728" s="50"/>
      <c r="K15728" s="50"/>
      <c r="L15728" s="50"/>
    </row>
    <row r="15729" spans="4:12" x14ac:dyDescent="0.25">
      <c r="D15729" s="50">
        <v>54058120</v>
      </c>
      <c r="E15729" s="50" t="s">
        <v>39</v>
      </c>
      <c r="F15729" s="50">
        <v>9806012000</v>
      </c>
      <c r="G15729" s="50">
        <v>9804412000</v>
      </c>
      <c r="H15729" s="50"/>
      <c r="I15729" s="50"/>
      <c r="J15729" s="50"/>
      <c r="K15729" s="50"/>
      <c r="L15729" s="50"/>
    </row>
    <row r="15730" spans="4:12" x14ac:dyDescent="0.25">
      <c r="D15730" s="50">
        <v>54058160</v>
      </c>
      <c r="E15730" s="50" t="s">
        <v>39</v>
      </c>
      <c r="F15730" s="50">
        <v>9806016000</v>
      </c>
      <c r="G15730" s="50">
        <v>9804416000</v>
      </c>
      <c r="H15730" s="50"/>
      <c r="I15730" s="50"/>
      <c r="J15730" s="50"/>
      <c r="K15730" s="50"/>
      <c r="L15730" s="50"/>
    </row>
    <row r="15731" spans="4:12" x14ac:dyDescent="0.25">
      <c r="D15731" s="50">
        <v>54058200</v>
      </c>
      <c r="E15731" s="50" t="s">
        <v>39</v>
      </c>
      <c r="F15731" s="50">
        <v>9806020000</v>
      </c>
      <c r="G15731" s="50">
        <v>9804420000</v>
      </c>
      <c r="H15731" s="50"/>
      <c r="I15731" s="50"/>
      <c r="J15731" s="50"/>
      <c r="K15731" s="50"/>
      <c r="L15731" s="50"/>
    </row>
    <row r="15732" spans="4:12" x14ac:dyDescent="0.25">
      <c r="D15732" s="50">
        <v>54060030</v>
      </c>
      <c r="E15732" s="50" t="s">
        <v>39</v>
      </c>
      <c r="F15732" s="50">
        <v>9899999903</v>
      </c>
      <c r="G15732" s="50"/>
      <c r="H15732" s="50"/>
      <c r="I15732" s="50"/>
      <c r="J15732" s="50"/>
      <c r="K15732" s="50"/>
      <c r="L15732" s="50"/>
    </row>
    <row r="15733" spans="4:12" x14ac:dyDescent="0.25">
      <c r="D15733" s="50">
        <v>54060040</v>
      </c>
      <c r="E15733" s="50" t="s">
        <v>39</v>
      </c>
      <c r="F15733" s="50">
        <v>9899999903</v>
      </c>
      <c r="G15733" s="50"/>
      <c r="H15733" s="50"/>
      <c r="I15733" s="50"/>
      <c r="J15733" s="50"/>
      <c r="K15733" s="50"/>
      <c r="L15733" s="50"/>
    </row>
    <row r="15734" spans="4:12" x14ac:dyDescent="0.25">
      <c r="D15734" s="50">
        <v>54060050</v>
      </c>
      <c r="E15734" s="50" t="s">
        <v>39</v>
      </c>
      <c r="F15734" s="50">
        <v>9899999903</v>
      </c>
      <c r="G15734" s="50"/>
      <c r="H15734" s="50"/>
      <c r="I15734" s="50"/>
      <c r="J15734" s="50"/>
      <c r="K15734" s="50"/>
      <c r="L15734" s="50"/>
    </row>
    <row r="15735" spans="4:12" x14ac:dyDescent="0.25">
      <c r="D15735" s="50">
        <v>54060060</v>
      </c>
      <c r="E15735" s="50" t="s">
        <v>39</v>
      </c>
      <c r="F15735" s="50">
        <v>9899999903</v>
      </c>
      <c r="G15735" s="50"/>
      <c r="H15735" s="50"/>
      <c r="I15735" s="50"/>
      <c r="J15735" s="50"/>
      <c r="K15735" s="50"/>
      <c r="L15735" s="50"/>
    </row>
    <row r="15736" spans="4:12" x14ac:dyDescent="0.25">
      <c r="D15736" s="50">
        <v>54060080</v>
      </c>
      <c r="E15736" s="50" t="s">
        <v>39</v>
      </c>
      <c r="F15736" s="50">
        <v>9821408000</v>
      </c>
      <c r="G15736" s="50">
        <v>9821508000</v>
      </c>
      <c r="H15736" s="50"/>
      <c r="I15736" s="50"/>
      <c r="J15736" s="50"/>
      <c r="K15736" s="50"/>
      <c r="L15736" s="50"/>
    </row>
    <row r="15737" spans="4:12" x14ac:dyDescent="0.25">
      <c r="D15737" s="50">
        <v>54060100</v>
      </c>
      <c r="E15737" s="50" t="s">
        <v>39</v>
      </c>
      <c r="F15737" s="50">
        <v>9821410000</v>
      </c>
      <c r="G15737" s="50">
        <v>9821510000</v>
      </c>
      <c r="H15737" s="50"/>
      <c r="I15737" s="50"/>
      <c r="J15737" s="50"/>
      <c r="K15737" s="50"/>
      <c r="L15737" s="50"/>
    </row>
    <row r="15738" spans="4:12" x14ac:dyDescent="0.25">
      <c r="D15738" s="50">
        <v>54060120</v>
      </c>
      <c r="E15738" s="50" t="s">
        <v>39</v>
      </c>
      <c r="F15738" s="50">
        <v>9821412000</v>
      </c>
      <c r="G15738" s="50">
        <v>9821512000</v>
      </c>
      <c r="H15738" s="50"/>
      <c r="I15738" s="50"/>
      <c r="J15738" s="50"/>
      <c r="K15738" s="50"/>
      <c r="L15738" s="50"/>
    </row>
    <row r="15739" spans="4:12" x14ac:dyDescent="0.25">
      <c r="D15739" s="50">
        <v>54060160</v>
      </c>
      <c r="E15739" s="50" t="s">
        <v>39</v>
      </c>
      <c r="F15739" s="50">
        <v>9821416000</v>
      </c>
      <c r="G15739" s="50">
        <v>9821516000</v>
      </c>
      <c r="H15739" s="50"/>
      <c r="I15739" s="50"/>
      <c r="J15739" s="50"/>
      <c r="K15739" s="50"/>
      <c r="L15739" s="50"/>
    </row>
    <row r="15740" spans="4:12" x14ac:dyDescent="0.25">
      <c r="D15740" s="50">
        <v>54060200</v>
      </c>
      <c r="E15740" s="50" t="s">
        <v>39</v>
      </c>
      <c r="F15740" s="50">
        <v>9821420000</v>
      </c>
      <c r="G15740" s="50">
        <v>9821520000</v>
      </c>
      <c r="H15740" s="50"/>
      <c r="I15740" s="50"/>
      <c r="J15740" s="50"/>
      <c r="K15740" s="50"/>
      <c r="L15740" s="50"/>
    </row>
    <row r="15741" spans="4:12" x14ac:dyDescent="0.25">
      <c r="D15741" s="50">
        <v>54061030</v>
      </c>
      <c r="E15741" s="50" t="s">
        <v>39</v>
      </c>
      <c r="F15741" s="50">
        <v>9899999903</v>
      </c>
      <c r="G15741" s="50"/>
      <c r="H15741" s="50"/>
      <c r="I15741" s="50"/>
      <c r="J15741" s="50"/>
      <c r="K15741" s="50"/>
      <c r="L15741" s="50"/>
    </row>
    <row r="15742" spans="4:12" x14ac:dyDescent="0.25">
      <c r="D15742" s="50">
        <v>54061040</v>
      </c>
      <c r="E15742" s="50" t="s">
        <v>39</v>
      </c>
      <c r="F15742" s="50">
        <v>9899999903</v>
      </c>
      <c r="G15742" s="50"/>
      <c r="H15742" s="50"/>
      <c r="I15742" s="50"/>
      <c r="J15742" s="50"/>
      <c r="K15742" s="50"/>
      <c r="L15742" s="50"/>
    </row>
    <row r="15743" spans="4:12" x14ac:dyDescent="0.25">
      <c r="D15743" s="50">
        <v>54061050</v>
      </c>
      <c r="E15743" s="50" t="s">
        <v>39</v>
      </c>
      <c r="F15743" s="50">
        <v>9899999903</v>
      </c>
      <c r="G15743" s="50"/>
      <c r="H15743" s="50"/>
      <c r="I15743" s="50"/>
      <c r="J15743" s="50"/>
      <c r="K15743" s="50"/>
      <c r="L15743" s="50"/>
    </row>
    <row r="15744" spans="4:12" x14ac:dyDescent="0.25">
      <c r="D15744" s="50">
        <v>54061060</v>
      </c>
      <c r="E15744" s="50" t="s">
        <v>39</v>
      </c>
      <c r="F15744" s="50">
        <v>9899999903</v>
      </c>
      <c r="G15744" s="50"/>
      <c r="H15744" s="50"/>
      <c r="I15744" s="50"/>
      <c r="J15744" s="50"/>
      <c r="K15744" s="50"/>
      <c r="L15744" s="50"/>
    </row>
    <row r="15745" spans="4:12" x14ac:dyDescent="0.25">
      <c r="D15745" s="50">
        <v>54061080</v>
      </c>
      <c r="E15745" s="50" t="s">
        <v>39</v>
      </c>
      <c r="F15745" s="50">
        <v>9821508000</v>
      </c>
      <c r="G15745" s="50">
        <v>9821408000</v>
      </c>
      <c r="H15745" s="50"/>
      <c r="I15745" s="50"/>
      <c r="J15745" s="50"/>
      <c r="K15745" s="50"/>
      <c r="L15745" s="50"/>
    </row>
    <row r="15746" spans="4:12" x14ac:dyDescent="0.25">
      <c r="D15746" s="50">
        <v>54061100</v>
      </c>
      <c r="E15746" s="50" t="s">
        <v>39</v>
      </c>
      <c r="F15746" s="50">
        <v>9821510000</v>
      </c>
      <c r="G15746" s="50">
        <v>9821410000</v>
      </c>
      <c r="H15746" s="50"/>
      <c r="I15746" s="50"/>
      <c r="J15746" s="50"/>
      <c r="K15746" s="50"/>
      <c r="L15746" s="50"/>
    </row>
    <row r="15747" spans="4:12" x14ac:dyDescent="0.25">
      <c r="D15747" s="50">
        <v>54061120</v>
      </c>
      <c r="E15747" s="50" t="s">
        <v>39</v>
      </c>
      <c r="F15747" s="50">
        <v>9821512000</v>
      </c>
      <c r="G15747" s="50">
        <v>9821412000</v>
      </c>
      <c r="H15747" s="50"/>
      <c r="I15747" s="50"/>
      <c r="J15747" s="50"/>
      <c r="K15747" s="50"/>
      <c r="L15747" s="50"/>
    </row>
    <row r="15748" spans="4:12" x14ac:dyDescent="0.25">
      <c r="D15748" s="50">
        <v>54061160</v>
      </c>
      <c r="E15748" s="50" t="s">
        <v>39</v>
      </c>
      <c r="F15748" s="50">
        <v>9821516000</v>
      </c>
      <c r="G15748" s="50">
        <v>9821416000</v>
      </c>
      <c r="H15748" s="50"/>
      <c r="I15748" s="50"/>
      <c r="J15748" s="50"/>
      <c r="K15748" s="50"/>
      <c r="L15748" s="50"/>
    </row>
    <row r="15749" spans="4:12" x14ac:dyDescent="0.25">
      <c r="D15749" s="50">
        <v>54061200</v>
      </c>
      <c r="E15749" s="50" t="s">
        <v>39</v>
      </c>
      <c r="F15749" s="50">
        <v>9821520000</v>
      </c>
      <c r="G15749" s="50">
        <v>9821420000</v>
      </c>
      <c r="H15749" s="50"/>
      <c r="I15749" s="50"/>
      <c r="J15749" s="50"/>
      <c r="K15749" s="50"/>
      <c r="L15749" s="50"/>
    </row>
    <row r="15750" spans="4:12" x14ac:dyDescent="0.25">
      <c r="D15750" s="50">
        <v>54062030</v>
      </c>
      <c r="E15750" s="50" t="s">
        <v>39</v>
      </c>
      <c r="F15750" s="50">
        <v>9899999903</v>
      </c>
      <c r="G15750" s="50"/>
      <c r="H15750" s="50"/>
      <c r="I15750" s="50"/>
      <c r="J15750" s="50"/>
      <c r="K15750" s="50"/>
      <c r="L15750" s="50"/>
    </row>
    <row r="15751" spans="4:12" x14ac:dyDescent="0.25">
      <c r="D15751" s="50">
        <v>54062040</v>
      </c>
      <c r="E15751" s="50" t="s">
        <v>39</v>
      </c>
      <c r="F15751" s="50">
        <v>9899999903</v>
      </c>
      <c r="G15751" s="50"/>
      <c r="H15751" s="50"/>
      <c r="I15751" s="50"/>
      <c r="J15751" s="50"/>
      <c r="K15751" s="50"/>
      <c r="L15751" s="50"/>
    </row>
    <row r="15752" spans="4:12" x14ac:dyDescent="0.25">
      <c r="D15752" s="50">
        <v>54062050</v>
      </c>
      <c r="E15752" s="50" t="s">
        <v>39</v>
      </c>
      <c r="F15752" s="50">
        <v>9899999903</v>
      </c>
      <c r="G15752" s="50"/>
      <c r="H15752" s="50"/>
      <c r="I15752" s="50"/>
      <c r="J15752" s="50"/>
      <c r="K15752" s="50"/>
      <c r="L15752" s="50"/>
    </row>
    <row r="15753" spans="4:12" x14ac:dyDescent="0.25">
      <c r="D15753" s="50">
        <v>54062060</v>
      </c>
      <c r="E15753" s="50" t="s">
        <v>39</v>
      </c>
      <c r="F15753" s="50">
        <v>9899999903</v>
      </c>
      <c r="G15753" s="50"/>
      <c r="H15753" s="50"/>
      <c r="I15753" s="50"/>
      <c r="J15753" s="50"/>
      <c r="K15753" s="50"/>
      <c r="L15753" s="50"/>
    </row>
    <row r="15754" spans="4:12" x14ac:dyDescent="0.25">
      <c r="D15754" s="50">
        <v>54062080</v>
      </c>
      <c r="E15754" s="50" t="s">
        <v>39</v>
      </c>
      <c r="F15754" s="50">
        <v>9821508000</v>
      </c>
      <c r="G15754" s="50">
        <v>9821408000</v>
      </c>
      <c r="H15754" s="50"/>
      <c r="I15754" s="50"/>
      <c r="J15754" s="50"/>
      <c r="K15754" s="50"/>
      <c r="L15754" s="50"/>
    </row>
    <row r="15755" spans="4:12" x14ac:dyDescent="0.25">
      <c r="D15755" s="50">
        <v>54062100</v>
      </c>
      <c r="E15755" s="50" t="s">
        <v>39</v>
      </c>
      <c r="F15755" s="50">
        <v>9821510000</v>
      </c>
      <c r="G15755" s="50">
        <v>9821410000</v>
      </c>
      <c r="H15755" s="50"/>
      <c r="I15755" s="50"/>
      <c r="J15755" s="50"/>
      <c r="K15755" s="50"/>
      <c r="L15755" s="50"/>
    </row>
    <row r="15756" spans="4:12" x14ac:dyDescent="0.25">
      <c r="D15756" s="50">
        <v>54062120</v>
      </c>
      <c r="E15756" s="50" t="s">
        <v>39</v>
      </c>
      <c r="F15756" s="50">
        <v>9821512000</v>
      </c>
      <c r="G15756" s="50">
        <v>9821412000</v>
      </c>
      <c r="H15756" s="50"/>
      <c r="I15756" s="50"/>
      <c r="J15756" s="50"/>
      <c r="K15756" s="50"/>
      <c r="L15756" s="50"/>
    </row>
    <row r="15757" spans="4:12" x14ac:dyDescent="0.25">
      <c r="D15757" s="50">
        <v>54062160</v>
      </c>
      <c r="E15757" s="50" t="s">
        <v>39</v>
      </c>
      <c r="F15757" s="50">
        <v>9821516000</v>
      </c>
      <c r="G15757" s="50">
        <v>9821416000</v>
      </c>
      <c r="H15757" s="50"/>
      <c r="I15757" s="50"/>
      <c r="J15757" s="50"/>
      <c r="K15757" s="50"/>
      <c r="L15757" s="50"/>
    </row>
    <row r="15758" spans="4:12" x14ac:dyDescent="0.25">
      <c r="D15758" s="50">
        <v>54062200</v>
      </c>
      <c r="E15758" s="50" t="s">
        <v>39</v>
      </c>
      <c r="F15758" s="50">
        <v>9821520000</v>
      </c>
      <c r="G15758" s="50">
        <v>9821420000</v>
      </c>
      <c r="H15758" s="50"/>
      <c r="I15758" s="50"/>
      <c r="J15758" s="50"/>
      <c r="K15758" s="50"/>
      <c r="L15758" s="50"/>
    </row>
    <row r="15759" spans="4:12" x14ac:dyDescent="0.25">
      <c r="D15759" s="50">
        <v>54590027</v>
      </c>
      <c r="E15759" s="50" t="s">
        <v>39</v>
      </c>
      <c r="F15759" s="50">
        <v>9899999903</v>
      </c>
      <c r="G15759" s="50"/>
      <c r="H15759" s="50"/>
      <c r="I15759" s="50"/>
      <c r="J15759" s="50"/>
      <c r="K15759" s="50"/>
      <c r="L15759" s="50"/>
    </row>
    <row r="15760" spans="4:12" x14ac:dyDescent="0.25">
      <c r="D15760" s="50">
        <v>54590028</v>
      </c>
      <c r="E15760" s="50" t="s">
        <v>39</v>
      </c>
      <c r="F15760" s="50">
        <v>9899999903</v>
      </c>
      <c r="G15760" s="50"/>
      <c r="H15760" s="50"/>
      <c r="I15760" s="50"/>
      <c r="J15760" s="50"/>
      <c r="K15760" s="50"/>
      <c r="L15760" s="50"/>
    </row>
    <row r="15761" spans="4:12" x14ac:dyDescent="0.25">
      <c r="D15761" s="50">
        <v>54590031</v>
      </c>
      <c r="E15761" s="50" t="s">
        <v>39</v>
      </c>
      <c r="F15761" s="50">
        <v>9899999903</v>
      </c>
      <c r="G15761" s="50"/>
      <c r="H15761" s="50"/>
      <c r="I15761" s="50"/>
      <c r="J15761" s="50"/>
      <c r="K15761" s="50"/>
      <c r="L15761" s="50"/>
    </row>
    <row r="15762" spans="4:12" x14ac:dyDescent="0.25">
      <c r="D15762" s="50">
        <v>54590032</v>
      </c>
      <c r="E15762" s="50" t="s">
        <v>39</v>
      </c>
      <c r="F15762" s="50">
        <v>9899999903</v>
      </c>
      <c r="G15762" s="50"/>
      <c r="H15762" s="50"/>
      <c r="I15762" s="50"/>
      <c r="J15762" s="50"/>
      <c r="K15762" s="50"/>
      <c r="L15762" s="50"/>
    </row>
    <row r="15763" spans="4:12" x14ac:dyDescent="0.25">
      <c r="D15763" s="50">
        <v>54590033</v>
      </c>
      <c r="E15763" s="50" t="s">
        <v>39</v>
      </c>
      <c r="F15763" s="50">
        <v>9899999903</v>
      </c>
      <c r="G15763" s="50"/>
      <c r="H15763" s="50"/>
      <c r="I15763" s="50"/>
      <c r="J15763" s="50"/>
      <c r="K15763" s="50"/>
      <c r="L15763" s="50"/>
    </row>
    <row r="15764" spans="4:12" x14ac:dyDescent="0.25">
      <c r="D15764" s="50">
        <v>54590034</v>
      </c>
      <c r="E15764" s="50" t="s">
        <v>39</v>
      </c>
      <c r="F15764" s="50">
        <v>9899999903</v>
      </c>
      <c r="G15764" s="50"/>
      <c r="H15764" s="50"/>
      <c r="I15764" s="50"/>
      <c r="J15764" s="50"/>
      <c r="K15764" s="50"/>
      <c r="L15764" s="50"/>
    </row>
    <row r="15765" spans="4:12" x14ac:dyDescent="0.25">
      <c r="D15765" s="50">
        <v>54590035</v>
      </c>
      <c r="E15765" s="50" t="s">
        <v>39</v>
      </c>
      <c r="F15765" s="50">
        <v>9899999903</v>
      </c>
      <c r="G15765" s="50"/>
      <c r="H15765" s="50"/>
      <c r="I15765" s="50"/>
      <c r="J15765" s="50"/>
      <c r="K15765" s="50"/>
      <c r="L15765" s="50"/>
    </row>
    <row r="15766" spans="4:12" x14ac:dyDescent="0.25">
      <c r="D15766" s="50">
        <v>54590037</v>
      </c>
      <c r="E15766" s="50" t="s">
        <v>39</v>
      </c>
      <c r="F15766" s="50">
        <v>9899999903</v>
      </c>
      <c r="G15766" s="50"/>
      <c r="H15766" s="50"/>
      <c r="I15766" s="50"/>
      <c r="J15766" s="50"/>
      <c r="K15766" s="50"/>
      <c r="L15766" s="50"/>
    </row>
    <row r="15767" spans="4:12" x14ac:dyDescent="0.25">
      <c r="D15767" s="50">
        <v>54590038</v>
      </c>
      <c r="E15767" s="50" t="s">
        <v>39</v>
      </c>
      <c r="F15767" s="50">
        <v>9899999903</v>
      </c>
      <c r="G15767" s="50"/>
      <c r="H15767" s="50"/>
      <c r="I15767" s="50"/>
      <c r="J15767" s="50"/>
      <c r="K15767" s="50"/>
      <c r="L15767" s="50"/>
    </row>
    <row r="15768" spans="4:12" x14ac:dyDescent="0.25">
      <c r="D15768" s="50">
        <v>54590041</v>
      </c>
      <c r="E15768" s="50" t="s">
        <v>39</v>
      </c>
      <c r="F15768" s="50">
        <v>9899999903</v>
      </c>
      <c r="G15768" s="50"/>
      <c r="H15768" s="50"/>
      <c r="I15768" s="50"/>
      <c r="J15768" s="50"/>
      <c r="K15768" s="50"/>
      <c r="L15768" s="50"/>
    </row>
    <row r="15769" spans="4:12" x14ac:dyDescent="0.25">
      <c r="D15769" s="50">
        <v>54590042</v>
      </c>
      <c r="E15769" s="50" t="s">
        <v>39</v>
      </c>
      <c r="F15769" s="50">
        <v>9899999903</v>
      </c>
      <c r="G15769" s="50"/>
      <c r="H15769" s="50"/>
      <c r="I15769" s="50"/>
      <c r="J15769" s="50"/>
      <c r="K15769" s="50"/>
      <c r="L15769" s="50"/>
    </row>
    <row r="15770" spans="4:12" x14ac:dyDescent="0.25">
      <c r="D15770" s="50">
        <v>54590043</v>
      </c>
      <c r="E15770" s="50" t="s">
        <v>39</v>
      </c>
      <c r="F15770" s="50">
        <v>9899999903</v>
      </c>
      <c r="G15770" s="50"/>
      <c r="H15770" s="50"/>
      <c r="I15770" s="50"/>
      <c r="J15770" s="50"/>
      <c r="K15770" s="50"/>
      <c r="L15770" s="50"/>
    </row>
    <row r="15771" spans="4:12" x14ac:dyDescent="0.25">
      <c r="D15771" s="50">
        <v>54590044</v>
      </c>
      <c r="E15771" s="50" t="s">
        <v>39</v>
      </c>
      <c r="F15771" s="50">
        <v>9899999903</v>
      </c>
      <c r="G15771" s="50"/>
      <c r="H15771" s="50"/>
      <c r="I15771" s="50"/>
      <c r="J15771" s="50"/>
      <c r="K15771" s="50"/>
      <c r="L15771" s="50"/>
    </row>
    <row r="15772" spans="4:12" x14ac:dyDescent="0.25">
      <c r="D15772" s="50">
        <v>54590045</v>
      </c>
      <c r="E15772" s="50" t="s">
        <v>39</v>
      </c>
      <c r="F15772" s="50">
        <v>9899999903</v>
      </c>
      <c r="G15772" s="50"/>
      <c r="H15772" s="50"/>
      <c r="I15772" s="50"/>
      <c r="J15772" s="50"/>
      <c r="K15772" s="50"/>
      <c r="L15772" s="50"/>
    </row>
    <row r="15773" spans="4:12" x14ac:dyDescent="0.25">
      <c r="D15773" s="50">
        <v>54590047</v>
      </c>
      <c r="E15773" s="50" t="s">
        <v>39</v>
      </c>
      <c r="F15773" s="50">
        <v>9899999903</v>
      </c>
      <c r="G15773" s="50"/>
      <c r="H15773" s="50"/>
      <c r="I15773" s="50"/>
      <c r="J15773" s="50"/>
      <c r="K15773" s="50"/>
      <c r="L15773" s="50"/>
    </row>
    <row r="15774" spans="4:12" x14ac:dyDescent="0.25">
      <c r="D15774" s="50">
        <v>54590048</v>
      </c>
      <c r="E15774" s="50" t="s">
        <v>39</v>
      </c>
      <c r="F15774" s="50">
        <v>9899999903</v>
      </c>
      <c r="G15774" s="50"/>
      <c r="H15774" s="50"/>
      <c r="I15774" s="50"/>
      <c r="J15774" s="50"/>
      <c r="K15774" s="50"/>
      <c r="L15774" s="50"/>
    </row>
    <row r="15775" spans="4:12" x14ac:dyDescent="0.25">
      <c r="D15775" s="50">
        <v>54590051</v>
      </c>
      <c r="E15775" s="50" t="s">
        <v>39</v>
      </c>
      <c r="F15775" s="50">
        <v>9839005000</v>
      </c>
      <c r="G15775" s="50">
        <v>9808005000</v>
      </c>
      <c r="H15775" s="50">
        <v>9807605000</v>
      </c>
      <c r="I15775" s="50">
        <v>9836205000</v>
      </c>
      <c r="J15775" s="50"/>
      <c r="K15775" s="50"/>
      <c r="L15775" s="50"/>
    </row>
    <row r="15776" spans="4:12" x14ac:dyDescent="0.25">
      <c r="D15776" s="50">
        <v>54590052</v>
      </c>
      <c r="E15776" s="50" t="s">
        <v>39</v>
      </c>
      <c r="F15776" s="50">
        <v>9839005000</v>
      </c>
      <c r="G15776" s="50">
        <v>9808005000</v>
      </c>
      <c r="H15776" s="50">
        <v>9807605000</v>
      </c>
      <c r="I15776" s="50">
        <v>9836205000</v>
      </c>
      <c r="J15776" s="50"/>
      <c r="K15776" s="50"/>
      <c r="L15776" s="50"/>
    </row>
    <row r="15777" spans="4:12" x14ac:dyDescent="0.25">
      <c r="D15777" s="50">
        <v>54590053</v>
      </c>
      <c r="E15777" s="50" t="s">
        <v>39</v>
      </c>
      <c r="F15777" s="50">
        <v>9839005000</v>
      </c>
      <c r="G15777" s="50">
        <v>9808005000</v>
      </c>
      <c r="H15777" s="50">
        <v>9807605000</v>
      </c>
      <c r="I15777" s="50">
        <v>9836205000</v>
      </c>
      <c r="J15777" s="50"/>
      <c r="K15777" s="50"/>
      <c r="L15777" s="50"/>
    </row>
    <row r="15778" spans="4:12" x14ac:dyDescent="0.25">
      <c r="D15778" s="50">
        <v>54590054</v>
      </c>
      <c r="E15778" s="50" t="s">
        <v>39</v>
      </c>
      <c r="F15778" s="50">
        <v>9839005000</v>
      </c>
      <c r="G15778" s="50">
        <v>9808005000</v>
      </c>
      <c r="H15778" s="50">
        <v>9807605000</v>
      </c>
      <c r="I15778" s="50">
        <v>9836205000</v>
      </c>
      <c r="J15778" s="50"/>
      <c r="K15778" s="50"/>
      <c r="L15778" s="50"/>
    </row>
    <row r="15779" spans="4:12" x14ac:dyDescent="0.25">
      <c r="D15779" s="50">
        <v>54590055</v>
      </c>
      <c r="E15779" s="50" t="s">
        <v>39</v>
      </c>
      <c r="F15779" s="50">
        <v>9839005000</v>
      </c>
      <c r="G15779" s="50">
        <v>9808005000</v>
      </c>
      <c r="H15779" s="50">
        <v>9807605000</v>
      </c>
      <c r="I15779" s="50">
        <v>9836205000</v>
      </c>
      <c r="J15779" s="50"/>
      <c r="K15779" s="50"/>
      <c r="L15779" s="50"/>
    </row>
    <row r="15780" spans="4:12" x14ac:dyDescent="0.25">
      <c r="D15780" s="50">
        <v>54590057</v>
      </c>
      <c r="E15780" s="50" t="s">
        <v>39</v>
      </c>
      <c r="F15780" s="50">
        <v>9839006000</v>
      </c>
      <c r="G15780" s="50">
        <v>9808006000</v>
      </c>
      <c r="H15780" s="50">
        <v>9807606000</v>
      </c>
      <c r="I15780" s="50">
        <v>9836206000</v>
      </c>
      <c r="J15780" s="50"/>
      <c r="K15780" s="50"/>
      <c r="L15780" s="50"/>
    </row>
    <row r="15781" spans="4:12" x14ac:dyDescent="0.25">
      <c r="D15781" s="50">
        <v>54590058</v>
      </c>
      <c r="E15781" s="50" t="s">
        <v>39</v>
      </c>
      <c r="F15781" s="50">
        <v>9839006000</v>
      </c>
      <c r="G15781" s="50">
        <v>9808006000</v>
      </c>
      <c r="H15781" s="50">
        <v>9807606000</v>
      </c>
      <c r="I15781" s="50">
        <v>9836206000</v>
      </c>
      <c r="J15781" s="50"/>
      <c r="K15781" s="50"/>
      <c r="L15781" s="50"/>
    </row>
    <row r="15782" spans="4:12" x14ac:dyDescent="0.25">
      <c r="D15782" s="50">
        <v>54590061</v>
      </c>
      <c r="E15782" s="50" t="s">
        <v>39</v>
      </c>
      <c r="F15782" s="50">
        <v>9839006000</v>
      </c>
      <c r="G15782" s="50">
        <v>9808006000</v>
      </c>
      <c r="H15782" s="50">
        <v>9807606000</v>
      </c>
      <c r="I15782" s="50">
        <v>9836206000</v>
      </c>
      <c r="J15782" s="50"/>
      <c r="K15782" s="50"/>
      <c r="L15782" s="50"/>
    </row>
    <row r="15783" spans="4:12" x14ac:dyDescent="0.25">
      <c r="D15783" s="50">
        <v>54590062</v>
      </c>
      <c r="E15783" s="50" t="s">
        <v>39</v>
      </c>
      <c r="F15783" s="50">
        <v>9839006000</v>
      </c>
      <c r="G15783" s="50">
        <v>9808006000</v>
      </c>
      <c r="H15783" s="50">
        <v>9807606000</v>
      </c>
      <c r="I15783" s="50">
        <v>9836206000</v>
      </c>
      <c r="J15783" s="50"/>
      <c r="K15783" s="50"/>
      <c r="L15783" s="50"/>
    </row>
    <row r="15784" spans="4:12" x14ac:dyDescent="0.25">
      <c r="D15784" s="50">
        <v>54590063</v>
      </c>
      <c r="E15784" s="50" t="s">
        <v>39</v>
      </c>
      <c r="F15784" s="50">
        <v>9839006000</v>
      </c>
      <c r="G15784" s="50">
        <v>9808006000</v>
      </c>
      <c r="H15784" s="50">
        <v>9807606000</v>
      </c>
      <c r="I15784" s="50">
        <v>9836206000</v>
      </c>
      <c r="J15784" s="50"/>
      <c r="K15784" s="50"/>
      <c r="L15784" s="50"/>
    </row>
    <row r="15785" spans="4:12" x14ac:dyDescent="0.25">
      <c r="D15785" s="50">
        <v>54590064</v>
      </c>
      <c r="E15785" s="50" t="s">
        <v>39</v>
      </c>
      <c r="F15785" s="50">
        <v>9839006000</v>
      </c>
      <c r="G15785" s="50">
        <v>9808006000</v>
      </c>
      <c r="H15785" s="50">
        <v>9807606000</v>
      </c>
      <c r="I15785" s="50">
        <v>9836206000</v>
      </c>
      <c r="J15785" s="50"/>
      <c r="K15785" s="50"/>
      <c r="L15785" s="50"/>
    </row>
    <row r="15786" spans="4:12" x14ac:dyDescent="0.25">
      <c r="D15786" s="50">
        <v>54590065</v>
      </c>
      <c r="E15786" s="50" t="s">
        <v>39</v>
      </c>
      <c r="F15786" s="50">
        <v>9839006000</v>
      </c>
      <c r="G15786" s="50">
        <v>9808006000</v>
      </c>
      <c r="H15786" s="50">
        <v>9807606000</v>
      </c>
      <c r="I15786" s="50">
        <v>9836206000</v>
      </c>
      <c r="J15786" s="50"/>
      <c r="K15786" s="50"/>
      <c r="L15786" s="50"/>
    </row>
    <row r="15787" spans="4:12" x14ac:dyDescent="0.25">
      <c r="D15787" s="50">
        <v>54590067</v>
      </c>
      <c r="E15787" s="50" t="s">
        <v>39</v>
      </c>
      <c r="F15787" s="50">
        <v>9839008000</v>
      </c>
      <c r="G15787" s="50">
        <v>9808008000</v>
      </c>
      <c r="H15787" s="50">
        <v>9807608000</v>
      </c>
      <c r="I15787" s="50">
        <v>9836208000</v>
      </c>
      <c r="J15787" s="50"/>
      <c r="K15787" s="50"/>
      <c r="L15787" s="50"/>
    </row>
    <row r="15788" spans="4:12" x14ac:dyDescent="0.25">
      <c r="D15788" s="50">
        <v>54590068</v>
      </c>
      <c r="E15788" s="50" t="s">
        <v>39</v>
      </c>
      <c r="F15788" s="50">
        <v>9839008000</v>
      </c>
      <c r="G15788" s="50">
        <v>9808008000</v>
      </c>
      <c r="H15788" s="50">
        <v>9807608000</v>
      </c>
      <c r="I15788" s="50">
        <v>9836208000</v>
      </c>
      <c r="J15788" s="50"/>
      <c r="K15788" s="50"/>
      <c r="L15788" s="50"/>
    </row>
    <row r="15789" spans="4:12" x14ac:dyDescent="0.25">
      <c r="D15789" s="50">
        <v>54590071</v>
      </c>
      <c r="E15789" s="50" t="s">
        <v>39</v>
      </c>
      <c r="F15789" s="50">
        <v>9839008000</v>
      </c>
      <c r="G15789" s="50">
        <v>9808008000</v>
      </c>
      <c r="H15789" s="50">
        <v>9807608000</v>
      </c>
      <c r="I15789" s="50">
        <v>9836208000</v>
      </c>
      <c r="J15789" s="50"/>
      <c r="K15789" s="50"/>
      <c r="L15789" s="50"/>
    </row>
    <row r="15790" spans="4:12" x14ac:dyDescent="0.25">
      <c r="D15790" s="50">
        <v>54590072</v>
      </c>
      <c r="E15790" s="50" t="s">
        <v>39</v>
      </c>
      <c r="F15790" s="50">
        <v>9839008000</v>
      </c>
      <c r="G15790" s="50">
        <v>9808008000</v>
      </c>
      <c r="H15790" s="50">
        <v>9807608000</v>
      </c>
      <c r="I15790" s="50">
        <v>9836208000</v>
      </c>
      <c r="J15790" s="50"/>
      <c r="K15790" s="50"/>
      <c r="L15790" s="50"/>
    </row>
    <row r="15791" spans="4:12" x14ac:dyDescent="0.25">
      <c r="D15791" s="50">
        <v>54590077</v>
      </c>
      <c r="E15791" s="50" t="s">
        <v>39</v>
      </c>
      <c r="F15791" s="50">
        <v>9839008000</v>
      </c>
      <c r="G15791" s="50">
        <v>9808008000</v>
      </c>
      <c r="H15791" s="50">
        <v>9807608000</v>
      </c>
      <c r="I15791" s="50">
        <v>9836208000</v>
      </c>
      <c r="J15791" s="50"/>
      <c r="K15791" s="50"/>
      <c r="L15791" s="50"/>
    </row>
    <row r="15792" spans="4:12" x14ac:dyDescent="0.25">
      <c r="D15792" s="50">
        <v>54590078</v>
      </c>
      <c r="E15792" s="50" t="s">
        <v>39</v>
      </c>
      <c r="F15792" s="50">
        <v>9839008000</v>
      </c>
      <c r="G15792" s="50">
        <v>9808008000</v>
      </c>
      <c r="H15792" s="50">
        <v>9807608000</v>
      </c>
      <c r="I15792" s="50">
        <v>9836208000</v>
      </c>
      <c r="J15792" s="50"/>
      <c r="K15792" s="50"/>
      <c r="L15792" s="50"/>
    </row>
    <row r="15793" spans="4:12" x14ac:dyDescent="0.25">
      <c r="D15793" s="50">
        <v>54590081</v>
      </c>
      <c r="E15793" s="50" t="s">
        <v>39</v>
      </c>
      <c r="F15793" s="50">
        <v>9839008000</v>
      </c>
      <c r="G15793" s="50">
        <v>9808008000</v>
      </c>
      <c r="H15793" s="50">
        <v>9807608000</v>
      </c>
      <c r="I15793" s="50">
        <v>9836208000</v>
      </c>
      <c r="J15793" s="50"/>
      <c r="K15793" s="50"/>
      <c r="L15793" s="50"/>
    </row>
    <row r="15794" spans="4:12" x14ac:dyDescent="0.25">
      <c r="D15794" s="50">
        <v>54590082</v>
      </c>
      <c r="E15794" s="50" t="s">
        <v>39</v>
      </c>
      <c r="F15794" s="50">
        <v>9839008000</v>
      </c>
      <c r="G15794" s="50">
        <v>9808008000</v>
      </c>
      <c r="H15794" s="50">
        <v>9807608000</v>
      </c>
      <c r="I15794" s="50">
        <v>9836208000</v>
      </c>
      <c r="J15794" s="50"/>
      <c r="K15794" s="50"/>
      <c r="L15794" s="50"/>
    </row>
    <row r="15795" spans="4:12" x14ac:dyDescent="0.25">
      <c r="D15795" s="50">
        <v>54590083</v>
      </c>
      <c r="E15795" s="50" t="s">
        <v>39</v>
      </c>
      <c r="F15795" s="50">
        <v>9839008000</v>
      </c>
      <c r="G15795" s="50">
        <v>9808008000</v>
      </c>
      <c r="H15795" s="50">
        <v>9807608000</v>
      </c>
      <c r="I15795" s="50">
        <v>9836208000</v>
      </c>
      <c r="J15795" s="50"/>
      <c r="K15795" s="50"/>
      <c r="L15795" s="50"/>
    </row>
    <row r="15796" spans="4:12" x14ac:dyDescent="0.25">
      <c r="D15796" s="50">
        <v>54590084</v>
      </c>
      <c r="E15796" s="50" t="s">
        <v>39</v>
      </c>
      <c r="F15796" s="50">
        <v>9839008000</v>
      </c>
      <c r="G15796" s="50">
        <v>9808008000</v>
      </c>
      <c r="H15796" s="50">
        <v>9807608000</v>
      </c>
      <c r="I15796" s="50">
        <v>9836208000</v>
      </c>
      <c r="J15796" s="50"/>
      <c r="K15796" s="50"/>
      <c r="L15796" s="50"/>
    </row>
    <row r="15797" spans="4:12" x14ac:dyDescent="0.25">
      <c r="D15797" s="50">
        <v>54590085</v>
      </c>
      <c r="E15797" s="50" t="s">
        <v>39</v>
      </c>
      <c r="F15797" s="50">
        <v>9839008000</v>
      </c>
      <c r="G15797" s="50">
        <v>9808008000</v>
      </c>
      <c r="H15797" s="50">
        <v>9807608000</v>
      </c>
      <c r="I15797" s="50">
        <v>9836208000</v>
      </c>
      <c r="J15797" s="50"/>
      <c r="K15797" s="50"/>
      <c r="L15797" s="50"/>
    </row>
    <row r="15798" spans="4:12" x14ac:dyDescent="0.25">
      <c r="D15798" s="50">
        <v>54590087</v>
      </c>
      <c r="E15798" s="50" t="s">
        <v>39</v>
      </c>
      <c r="F15798" s="50">
        <v>9839010000</v>
      </c>
      <c r="G15798" s="50">
        <v>9808010000</v>
      </c>
      <c r="H15798" s="50">
        <v>9807610000</v>
      </c>
      <c r="I15798" s="50">
        <v>9836210000</v>
      </c>
      <c r="J15798" s="50"/>
      <c r="K15798" s="50"/>
      <c r="L15798" s="50"/>
    </row>
    <row r="15799" spans="4:12" x14ac:dyDescent="0.25">
      <c r="D15799" s="50">
        <v>54590088</v>
      </c>
      <c r="E15799" s="50" t="s">
        <v>39</v>
      </c>
      <c r="F15799" s="50">
        <v>9839010000</v>
      </c>
      <c r="G15799" s="50">
        <v>9808010000</v>
      </c>
      <c r="H15799" s="50">
        <v>9807610000</v>
      </c>
      <c r="I15799" s="50">
        <v>9836210000</v>
      </c>
      <c r="J15799" s="50"/>
      <c r="K15799" s="50"/>
      <c r="L15799" s="50"/>
    </row>
    <row r="15800" spans="4:12" x14ac:dyDescent="0.25">
      <c r="D15800" s="50">
        <v>54590091</v>
      </c>
      <c r="E15800" s="50" t="s">
        <v>39</v>
      </c>
      <c r="F15800" s="50">
        <v>9839010000</v>
      </c>
      <c r="G15800" s="50">
        <v>9808010000</v>
      </c>
      <c r="H15800" s="50">
        <v>9807610000</v>
      </c>
      <c r="I15800" s="50">
        <v>9836210000</v>
      </c>
      <c r="J15800" s="50"/>
      <c r="K15800" s="50"/>
      <c r="L15800" s="50"/>
    </row>
    <row r="15801" spans="4:12" x14ac:dyDescent="0.25">
      <c r="D15801" s="50">
        <v>54590092</v>
      </c>
      <c r="E15801" s="50" t="s">
        <v>39</v>
      </c>
      <c r="F15801" s="50">
        <v>9839010000</v>
      </c>
      <c r="G15801" s="50">
        <v>9808010000</v>
      </c>
      <c r="H15801" s="50">
        <v>9807610000</v>
      </c>
      <c r="I15801" s="50">
        <v>9836210000</v>
      </c>
      <c r="J15801" s="50"/>
      <c r="K15801" s="50"/>
      <c r="L15801" s="50"/>
    </row>
    <row r="15802" spans="4:12" x14ac:dyDescent="0.25">
      <c r="D15802" s="50">
        <v>54590097</v>
      </c>
      <c r="E15802" s="50" t="s">
        <v>39</v>
      </c>
      <c r="F15802" s="50">
        <v>9839010000</v>
      </c>
      <c r="G15802" s="50">
        <v>9808010000</v>
      </c>
      <c r="H15802" s="50">
        <v>9807610000</v>
      </c>
      <c r="I15802" s="50">
        <v>9836210000</v>
      </c>
      <c r="J15802" s="50"/>
      <c r="K15802" s="50"/>
      <c r="L15802" s="50"/>
    </row>
    <row r="15803" spans="4:12" x14ac:dyDescent="0.25">
      <c r="D15803" s="50">
        <v>54590098</v>
      </c>
      <c r="E15803" s="50" t="s">
        <v>39</v>
      </c>
      <c r="F15803" s="50">
        <v>9839010000</v>
      </c>
      <c r="G15803" s="50">
        <v>9808010000</v>
      </c>
      <c r="H15803" s="50">
        <v>9807610000</v>
      </c>
      <c r="I15803" s="50">
        <v>9836210000</v>
      </c>
      <c r="J15803" s="50"/>
      <c r="K15803" s="50"/>
      <c r="L15803" s="50"/>
    </row>
    <row r="15804" spans="4:12" x14ac:dyDescent="0.25">
      <c r="D15804" s="50">
        <v>54590101</v>
      </c>
      <c r="E15804" s="50" t="s">
        <v>39</v>
      </c>
      <c r="F15804" s="50">
        <v>9839010000</v>
      </c>
      <c r="G15804" s="50">
        <v>9808010000</v>
      </c>
      <c r="H15804" s="50">
        <v>9807610000</v>
      </c>
      <c r="I15804" s="50">
        <v>9836210000</v>
      </c>
      <c r="J15804" s="50"/>
      <c r="K15804" s="50"/>
      <c r="L15804" s="50"/>
    </row>
    <row r="15805" spans="4:12" x14ac:dyDescent="0.25">
      <c r="D15805" s="50">
        <v>54590102</v>
      </c>
      <c r="E15805" s="50" t="s">
        <v>39</v>
      </c>
      <c r="F15805" s="50">
        <v>9839010000</v>
      </c>
      <c r="G15805" s="50">
        <v>9808010000</v>
      </c>
      <c r="H15805" s="50">
        <v>9807610000</v>
      </c>
      <c r="I15805" s="50">
        <v>9836210000</v>
      </c>
      <c r="J15805" s="50"/>
      <c r="K15805" s="50"/>
      <c r="L15805" s="50"/>
    </row>
    <row r="15806" spans="4:12" x14ac:dyDescent="0.25">
      <c r="D15806" s="50">
        <v>54590103</v>
      </c>
      <c r="E15806" s="50" t="s">
        <v>39</v>
      </c>
      <c r="F15806" s="50">
        <v>9839010000</v>
      </c>
      <c r="G15806" s="50">
        <v>9808010000</v>
      </c>
      <c r="H15806" s="50">
        <v>9807610000</v>
      </c>
      <c r="I15806" s="50">
        <v>9836210000</v>
      </c>
      <c r="J15806" s="50"/>
      <c r="K15806" s="50"/>
      <c r="L15806" s="50"/>
    </row>
    <row r="15807" spans="4:12" x14ac:dyDescent="0.25">
      <c r="D15807" s="50">
        <v>54590104</v>
      </c>
      <c r="E15807" s="50" t="s">
        <v>39</v>
      </c>
      <c r="F15807" s="50">
        <v>9839010000</v>
      </c>
      <c r="G15807" s="50">
        <v>9808010000</v>
      </c>
      <c r="H15807" s="50">
        <v>9807610000</v>
      </c>
      <c r="I15807" s="50">
        <v>9836210000</v>
      </c>
      <c r="J15807" s="50"/>
      <c r="K15807" s="50"/>
      <c r="L15807" s="50"/>
    </row>
    <row r="15808" spans="4:12" x14ac:dyDescent="0.25">
      <c r="D15808" s="50">
        <v>54590105</v>
      </c>
      <c r="E15808" s="50" t="s">
        <v>39</v>
      </c>
      <c r="F15808" s="50">
        <v>9839010000</v>
      </c>
      <c r="G15808" s="50">
        <v>9808010000</v>
      </c>
      <c r="H15808" s="50">
        <v>9807610000</v>
      </c>
      <c r="I15808" s="50">
        <v>9836210000</v>
      </c>
      <c r="J15808" s="50"/>
      <c r="K15808" s="50"/>
      <c r="L15808" s="50"/>
    </row>
    <row r="15809" spans="4:12" x14ac:dyDescent="0.25">
      <c r="D15809" s="50">
        <v>54590107</v>
      </c>
      <c r="E15809" s="50" t="s">
        <v>39</v>
      </c>
      <c r="F15809" s="50">
        <v>9839012000</v>
      </c>
      <c r="G15809" s="50">
        <v>9808012000</v>
      </c>
      <c r="H15809" s="50">
        <v>9807612000</v>
      </c>
      <c r="I15809" s="50">
        <v>9836212000</v>
      </c>
      <c r="J15809" s="50"/>
      <c r="K15809" s="50"/>
      <c r="L15809" s="50"/>
    </row>
    <row r="15810" spans="4:12" x14ac:dyDescent="0.25">
      <c r="D15810" s="50">
        <v>54590108</v>
      </c>
      <c r="E15810" s="50" t="s">
        <v>39</v>
      </c>
      <c r="F15810" s="50">
        <v>9839012000</v>
      </c>
      <c r="G15810" s="50">
        <v>9808012000</v>
      </c>
      <c r="H15810" s="50">
        <v>9807612000</v>
      </c>
      <c r="I15810" s="50">
        <v>9836212000</v>
      </c>
      <c r="J15810" s="50"/>
      <c r="K15810" s="50"/>
      <c r="L15810" s="50"/>
    </row>
    <row r="15811" spans="4:12" x14ac:dyDescent="0.25">
      <c r="D15811" s="50">
        <v>54590111</v>
      </c>
      <c r="E15811" s="50" t="s">
        <v>39</v>
      </c>
      <c r="F15811" s="50">
        <v>9839012000</v>
      </c>
      <c r="G15811" s="50">
        <v>9808012000</v>
      </c>
      <c r="H15811" s="50">
        <v>9807612000</v>
      </c>
      <c r="I15811" s="50">
        <v>9836212000</v>
      </c>
      <c r="J15811" s="50"/>
      <c r="K15811" s="50"/>
      <c r="L15811" s="50"/>
    </row>
    <row r="15812" spans="4:12" x14ac:dyDescent="0.25">
      <c r="D15812" s="50">
        <v>54590112</v>
      </c>
      <c r="E15812" s="50" t="s">
        <v>39</v>
      </c>
      <c r="F15812" s="50">
        <v>9839012000</v>
      </c>
      <c r="G15812" s="50">
        <v>9808012000</v>
      </c>
      <c r="H15812" s="50">
        <v>9807612000</v>
      </c>
      <c r="I15812" s="50">
        <v>9836212000</v>
      </c>
      <c r="J15812" s="50"/>
      <c r="K15812" s="50"/>
      <c r="L15812" s="50"/>
    </row>
    <row r="15813" spans="4:12" x14ac:dyDescent="0.25">
      <c r="D15813" s="50">
        <v>54590117</v>
      </c>
      <c r="E15813" s="50" t="s">
        <v>39</v>
      </c>
      <c r="F15813" s="50">
        <v>9839012000</v>
      </c>
      <c r="G15813" s="50">
        <v>9808012000</v>
      </c>
      <c r="H15813" s="50">
        <v>9807612000</v>
      </c>
      <c r="I15813" s="50">
        <v>9836212000</v>
      </c>
      <c r="J15813" s="50"/>
      <c r="K15813" s="50"/>
      <c r="L15813" s="50"/>
    </row>
    <row r="15814" spans="4:12" x14ac:dyDescent="0.25">
      <c r="D15814" s="50">
        <v>54590118</v>
      </c>
      <c r="E15814" s="50" t="s">
        <v>39</v>
      </c>
      <c r="F15814" s="50">
        <v>9839012000</v>
      </c>
      <c r="G15814" s="50">
        <v>9808012000</v>
      </c>
      <c r="H15814" s="50">
        <v>9807612000</v>
      </c>
      <c r="I15814" s="50">
        <v>9836212000</v>
      </c>
      <c r="J15814" s="50"/>
      <c r="K15814" s="50"/>
      <c r="L15814" s="50"/>
    </row>
    <row r="15815" spans="4:12" x14ac:dyDescent="0.25">
      <c r="D15815" s="50">
        <v>54590121</v>
      </c>
      <c r="E15815" s="50" t="s">
        <v>39</v>
      </c>
      <c r="F15815" s="50">
        <v>9839012000</v>
      </c>
      <c r="G15815" s="50">
        <v>9808012000</v>
      </c>
      <c r="H15815" s="50">
        <v>9807612000</v>
      </c>
      <c r="I15815" s="50">
        <v>9836212000</v>
      </c>
      <c r="J15815" s="50"/>
      <c r="K15815" s="50"/>
      <c r="L15815" s="50"/>
    </row>
    <row r="15816" spans="4:12" x14ac:dyDescent="0.25">
      <c r="D15816" s="50">
        <v>54590122</v>
      </c>
      <c r="E15816" s="50" t="s">
        <v>39</v>
      </c>
      <c r="F15816" s="50">
        <v>9839012000</v>
      </c>
      <c r="G15816" s="50">
        <v>9808012000</v>
      </c>
      <c r="H15816" s="50">
        <v>9807612000</v>
      </c>
      <c r="I15816" s="50">
        <v>9836212000</v>
      </c>
      <c r="J15816" s="50"/>
      <c r="K15816" s="50"/>
      <c r="L15816" s="50"/>
    </row>
    <row r="15817" spans="4:12" x14ac:dyDescent="0.25">
      <c r="D15817" s="50">
        <v>54590123</v>
      </c>
      <c r="E15817" s="50" t="s">
        <v>39</v>
      </c>
      <c r="F15817" s="50">
        <v>9839012000</v>
      </c>
      <c r="G15817" s="50">
        <v>9808012000</v>
      </c>
      <c r="H15817" s="50">
        <v>9807612000</v>
      </c>
      <c r="I15817" s="50">
        <v>9836212000</v>
      </c>
      <c r="J15817" s="50"/>
      <c r="K15817" s="50"/>
      <c r="L15817" s="50"/>
    </row>
    <row r="15818" spans="4:12" x14ac:dyDescent="0.25">
      <c r="D15818" s="50">
        <v>54590124</v>
      </c>
      <c r="E15818" s="50" t="s">
        <v>39</v>
      </c>
      <c r="F15818" s="50">
        <v>9839012000</v>
      </c>
      <c r="G15818" s="50">
        <v>9808012000</v>
      </c>
      <c r="H15818" s="50">
        <v>9807612000</v>
      </c>
      <c r="I15818" s="50">
        <v>9836212000</v>
      </c>
      <c r="J15818" s="50"/>
      <c r="K15818" s="50"/>
      <c r="L15818" s="50"/>
    </row>
    <row r="15819" spans="4:12" x14ac:dyDescent="0.25">
      <c r="D15819" s="50">
        <v>54590125</v>
      </c>
      <c r="E15819" s="50" t="s">
        <v>39</v>
      </c>
      <c r="F15819" s="50">
        <v>9839012000</v>
      </c>
      <c r="G15819" s="50">
        <v>9808012000</v>
      </c>
      <c r="H15819" s="50">
        <v>9807612000</v>
      </c>
      <c r="I15819" s="50">
        <v>9836212000</v>
      </c>
      <c r="J15819" s="50"/>
      <c r="K15819" s="50"/>
      <c r="L15819" s="50"/>
    </row>
    <row r="15820" spans="4:12" x14ac:dyDescent="0.25">
      <c r="D15820" s="50">
        <v>54590131</v>
      </c>
      <c r="E15820" s="50" t="s">
        <v>39</v>
      </c>
      <c r="F15820" s="50">
        <v>9839014000</v>
      </c>
      <c r="G15820" s="50">
        <v>9808014000</v>
      </c>
      <c r="H15820" s="50">
        <v>9807614000</v>
      </c>
      <c r="I15820" s="50">
        <v>9836214000</v>
      </c>
      <c r="J15820" s="50"/>
      <c r="K15820" s="50"/>
      <c r="L15820" s="50"/>
    </row>
    <row r="15821" spans="4:12" x14ac:dyDescent="0.25">
      <c r="D15821" s="50">
        <v>54590132</v>
      </c>
      <c r="E15821" s="50" t="s">
        <v>39</v>
      </c>
      <c r="F15821" s="50">
        <v>9839014000</v>
      </c>
      <c r="G15821" s="50">
        <v>9808014000</v>
      </c>
      <c r="H15821" s="50">
        <v>9807614000</v>
      </c>
      <c r="I15821" s="50">
        <v>9836214000</v>
      </c>
      <c r="J15821" s="50"/>
      <c r="K15821" s="50"/>
      <c r="L15821" s="50"/>
    </row>
    <row r="15822" spans="4:12" x14ac:dyDescent="0.25">
      <c r="D15822" s="50">
        <v>54590137</v>
      </c>
      <c r="E15822" s="50" t="s">
        <v>39</v>
      </c>
      <c r="F15822" s="50">
        <v>9839014000</v>
      </c>
      <c r="G15822" s="50">
        <v>9808014000</v>
      </c>
      <c r="H15822" s="50">
        <v>9807614000</v>
      </c>
      <c r="I15822" s="50">
        <v>9836214000</v>
      </c>
      <c r="J15822" s="50"/>
      <c r="K15822" s="50"/>
      <c r="L15822" s="50"/>
    </row>
    <row r="15823" spans="4:12" x14ac:dyDescent="0.25">
      <c r="D15823" s="50">
        <v>54590138</v>
      </c>
      <c r="E15823" s="50" t="s">
        <v>39</v>
      </c>
      <c r="F15823" s="50">
        <v>9839014000</v>
      </c>
      <c r="G15823" s="50">
        <v>9808014000</v>
      </c>
      <c r="H15823" s="50">
        <v>9807614000</v>
      </c>
      <c r="I15823" s="50">
        <v>9836214000</v>
      </c>
      <c r="J15823" s="50"/>
      <c r="K15823" s="50"/>
      <c r="L15823" s="50"/>
    </row>
    <row r="15824" spans="4:12" x14ac:dyDescent="0.25">
      <c r="D15824" s="50">
        <v>54590141</v>
      </c>
      <c r="E15824" s="50" t="s">
        <v>39</v>
      </c>
      <c r="F15824" s="50">
        <v>9839014000</v>
      </c>
      <c r="G15824" s="50">
        <v>9808014000</v>
      </c>
      <c r="H15824" s="50">
        <v>9807614000</v>
      </c>
      <c r="I15824" s="50">
        <v>9836214000</v>
      </c>
      <c r="J15824" s="50"/>
      <c r="K15824" s="50"/>
      <c r="L15824" s="50"/>
    </row>
    <row r="15825" spans="4:12" x14ac:dyDescent="0.25">
      <c r="D15825" s="50">
        <v>54590142</v>
      </c>
      <c r="E15825" s="50" t="s">
        <v>39</v>
      </c>
      <c r="F15825" s="50">
        <v>9839014000</v>
      </c>
      <c r="G15825" s="50">
        <v>9808014000</v>
      </c>
      <c r="H15825" s="50">
        <v>9807614000</v>
      </c>
      <c r="I15825" s="50">
        <v>9836214000</v>
      </c>
      <c r="J15825" s="50"/>
      <c r="K15825" s="50"/>
      <c r="L15825" s="50"/>
    </row>
    <row r="15826" spans="4:12" x14ac:dyDescent="0.25">
      <c r="D15826" s="50">
        <v>54590143</v>
      </c>
      <c r="E15826" s="50" t="s">
        <v>39</v>
      </c>
      <c r="F15826" s="50">
        <v>9839014000</v>
      </c>
      <c r="G15826" s="50">
        <v>9808014000</v>
      </c>
      <c r="H15826" s="50">
        <v>9807614000</v>
      </c>
      <c r="I15826" s="50">
        <v>9836214000</v>
      </c>
      <c r="J15826" s="50"/>
      <c r="K15826" s="50"/>
      <c r="L15826" s="50"/>
    </row>
    <row r="15827" spans="4:12" x14ac:dyDescent="0.25">
      <c r="D15827" s="50">
        <v>54590144</v>
      </c>
      <c r="E15827" s="50" t="s">
        <v>39</v>
      </c>
      <c r="F15827" s="50">
        <v>9839014000</v>
      </c>
      <c r="G15827" s="50">
        <v>9808014000</v>
      </c>
      <c r="H15827" s="50">
        <v>9807614000</v>
      </c>
      <c r="I15827" s="50">
        <v>9836214000</v>
      </c>
      <c r="J15827" s="50"/>
      <c r="K15827" s="50"/>
      <c r="L15827" s="50"/>
    </row>
    <row r="15828" spans="4:12" x14ac:dyDescent="0.25">
      <c r="D15828" s="50">
        <v>54590145</v>
      </c>
      <c r="E15828" s="50" t="s">
        <v>39</v>
      </c>
      <c r="F15828" s="50">
        <v>9839014000</v>
      </c>
      <c r="G15828" s="50">
        <v>9808014000</v>
      </c>
      <c r="H15828" s="50">
        <v>9807614000</v>
      </c>
      <c r="I15828" s="50">
        <v>9836214000</v>
      </c>
      <c r="J15828" s="50"/>
      <c r="K15828" s="50"/>
      <c r="L15828" s="50"/>
    </row>
    <row r="15829" spans="4:12" x14ac:dyDescent="0.25">
      <c r="D15829" s="50">
        <v>54590151</v>
      </c>
      <c r="E15829" s="50" t="s">
        <v>39</v>
      </c>
      <c r="F15829" s="50">
        <v>9839016000</v>
      </c>
      <c r="G15829" s="50">
        <v>9808016000</v>
      </c>
      <c r="H15829" s="50">
        <v>9807616000</v>
      </c>
      <c r="I15829" s="50">
        <v>9836216000</v>
      </c>
      <c r="J15829" s="50"/>
      <c r="K15829" s="50"/>
      <c r="L15829" s="50"/>
    </row>
    <row r="15830" spans="4:12" x14ac:dyDescent="0.25">
      <c r="D15830" s="50">
        <v>54590152</v>
      </c>
      <c r="E15830" s="50" t="s">
        <v>39</v>
      </c>
      <c r="F15830" s="50">
        <v>9839016000</v>
      </c>
      <c r="G15830" s="50">
        <v>9808016000</v>
      </c>
      <c r="H15830" s="50">
        <v>9807616000</v>
      </c>
      <c r="I15830" s="50">
        <v>9836216000</v>
      </c>
      <c r="J15830" s="50"/>
      <c r="K15830" s="50"/>
      <c r="L15830" s="50"/>
    </row>
    <row r="15831" spans="4:12" x14ac:dyDescent="0.25">
      <c r="D15831" s="50">
        <v>54590157</v>
      </c>
      <c r="E15831" s="50" t="s">
        <v>39</v>
      </c>
      <c r="F15831" s="50">
        <v>9839016000</v>
      </c>
      <c r="G15831" s="50">
        <v>9808016000</v>
      </c>
      <c r="H15831" s="50">
        <v>9807616000</v>
      </c>
      <c r="I15831" s="50">
        <v>9836216000</v>
      </c>
      <c r="J15831" s="50"/>
      <c r="K15831" s="50"/>
      <c r="L15831" s="50"/>
    </row>
    <row r="15832" spans="4:12" x14ac:dyDescent="0.25">
      <c r="D15832" s="50">
        <v>54590158</v>
      </c>
      <c r="E15832" s="50" t="s">
        <v>39</v>
      </c>
      <c r="F15832" s="50">
        <v>9839016000</v>
      </c>
      <c r="G15832" s="50">
        <v>9808016000</v>
      </c>
      <c r="H15832" s="50">
        <v>9807616000</v>
      </c>
      <c r="I15832" s="50">
        <v>9836216000</v>
      </c>
      <c r="J15832" s="50"/>
      <c r="K15832" s="50"/>
      <c r="L15832" s="50"/>
    </row>
    <row r="15833" spans="4:12" x14ac:dyDescent="0.25">
      <c r="D15833" s="50">
        <v>54590161</v>
      </c>
      <c r="E15833" s="50" t="s">
        <v>39</v>
      </c>
      <c r="F15833" s="50">
        <v>9839016000</v>
      </c>
      <c r="G15833" s="50">
        <v>9808016000</v>
      </c>
      <c r="H15833" s="50">
        <v>9807616000</v>
      </c>
      <c r="I15833" s="50">
        <v>9836216000</v>
      </c>
      <c r="J15833" s="50"/>
      <c r="K15833" s="50"/>
      <c r="L15833" s="50"/>
    </row>
    <row r="15834" spans="4:12" x14ac:dyDescent="0.25">
      <c r="D15834" s="50">
        <v>54590162</v>
      </c>
      <c r="E15834" s="50" t="s">
        <v>39</v>
      </c>
      <c r="F15834" s="50">
        <v>9839016000</v>
      </c>
      <c r="G15834" s="50">
        <v>9808016000</v>
      </c>
      <c r="H15834" s="50">
        <v>9807616000</v>
      </c>
      <c r="I15834" s="50">
        <v>9836216000</v>
      </c>
      <c r="J15834" s="50"/>
      <c r="K15834" s="50"/>
      <c r="L15834" s="50"/>
    </row>
    <row r="15835" spans="4:12" x14ac:dyDescent="0.25">
      <c r="D15835" s="50">
        <v>54590163</v>
      </c>
      <c r="E15835" s="50" t="s">
        <v>39</v>
      </c>
      <c r="F15835" s="50">
        <v>9839016000</v>
      </c>
      <c r="G15835" s="50">
        <v>9808016000</v>
      </c>
      <c r="H15835" s="50">
        <v>9807616000</v>
      </c>
      <c r="I15835" s="50">
        <v>9836216000</v>
      </c>
      <c r="J15835" s="50"/>
      <c r="K15835" s="50"/>
      <c r="L15835" s="50"/>
    </row>
    <row r="15836" spans="4:12" x14ac:dyDescent="0.25">
      <c r="D15836" s="50">
        <v>54590164</v>
      </c>
      <c r="E15836" s="50" t="s">
        <v>39</v>
      </c>
      <c r="F15836" s="50">
        <v>9839016000</v>
      </c>
      <c r="G15836" s="50">
        <v>9808016000</v>
      </c>
      <c r="H15836" s="50">
        <v>9807616000</v>
      </c>
      <c r="I15836" s="50">
        <v>9836216000</v>
      </c>
      <c r="J15836" s="50"/>
      <c r="K15836" s="50"/>
      <c r="L15836" s="50"/>
    </row>
    <row r="15837" spans="4:12" x14ac:dyDescent="0.25">
      <c r="D15837" s="50">
        <v>54590165</v>
      </c>
      <c r="E15837" s="50" t="s">
        <v>39</v>
      </c>
      <c r="F15837" s="50">
        <v>9839016000</v>
      </c>
      <c r="G15837" s="50">
        <v>9808016000</v>
      </c>
      <c r="H15837" s="50">
        <v>9807616000</v>
      </c>
      <c r="I15837" s="50">
        <v>9836216000</v>
      </c>
      <c r="J15837" s="50"/>
      <c r="K15837" s="50"/>
      <c r="L15837" s="50"/>
    </row>
    <row r="15838" spans="4:12" x14ac:dyDescent="0.25">
      <c r="D15838" s="50">
        <v>54590181</v>
      </c>
      <c r="E15838" s="50" t="s">
        <v>39</v>
      </c>
      <c r="F15838" s="50">
        <v>9839018000</v>
      </c>
      <c r="G15838" s="50">
        <v>9808018000</v>
      </c>
      <c r="H15838" s="50">
        <v>9807618000</v>
      </c>
      <c r="I15838" s="50">
        <v>9836218000</v>
      </c>
      <c r="J15838" s="50"/>
      <c r="K15838" s="50"/>
      <c r="L15838" s="50"/>
    </row>
    <row r="15839" spans="4:12" x14ac:dyDescent="0.25">
      <c r="D15839" s="50">
        <v>54590182</v>
      </c>
      <c r="E15839" s="50" t="s">
        <v>39</v>
      </c>
      <c r="F15839" s="50">
        <v>9839018000</v>
      </c>
      <c r="G15839" s="50">
        <v>9808018000</v>
      </c>
      <c r="H15839" s="50">
        <v>9807618000</v>
      </c>
      <c r="I15839" s="50">
        <v>9836218000</v>
      </c>
      <c r="J15839" s="50"/>
      <c r="K15839" s="50"/>
      <c r="L15839" s="50"/>
    </row>
    <row r="15840" spans="4:12" x14ac:dyDescent="0.25">
      <c r="D15840" s="50">
        <v>54590183</v>
      </c>
      <c r="E15840" s="50" t="s">
        <v>39</v>
      </c>
      <c r="F15840" s="50">
        <v>9839018000</v>
      </c>
      <c r="G15840" s="50">
        <v>9808018000</v>
      </c>
      <c r="H15840" s="50">
        <v>9807618000</v>
      </c>
      <c r="I15840" s="50">
        <v>9836218000</v>
      </c>
      <c r="J15840" s="50"/>
      <c r="K15840" s="50"/>
      <c r="L15840" s="50"/>
    </row>
    <row r="15841" spans="4:12" x14ac:dyDescent="0.25">
      <c r="D15841" s="50">
        <v>54590184</v>
      </c>
      <c r="E15841" s="50" t="s">
        <v>39</v>
      </c>
      <c r="F15841" s="50">
        <v>9839018000</v>
      </c>
      <c r="G15841" s="50">
        <v>9808018000</v>
      </c>
      <c r="H15841" s="50">
        <v>9807618000</v>
      </c>
      <c r="I15841" s="50">
        <v>9836218000</v>
      </c>
      <c r="J15841" s="50"/>
      <c r="K15841" s="50"/>
      <c r="L15841" s="50"/>
    </row>
    <row r="15842" spans="4:12" x14ac:dyDescent="0.25">
      <c r="D15842" s="50">
        <v>54590185</v>
      </c>
      <c r="E15842" s="50" t="s">
        <v>39</v>
      </c>
      <c r="F15842" s="50">
        <v>9839018000</v>
      </c>
      <c r="G15842" s="50">
        <v>9808018000</v>
      </c>
      <c r="H15842" s="50">
        <v>9807618000</v>
      </c>
      <c r="I15842" s="50">
        <v>9836218000</v>
      </c>
      <c r="J15842" s="50"/>
      <c r="K15842" s="50"/>
      <c r="L15842" s="50"/>
    </row>
    <row r="15843" spans="4:12" x14ac:dyDescent="0.25">
      <c r="D15843" s="50">
        <v>54590197</v>
      </c>
      <c r="E15843" s="50" t="s">
        <v>39</v>
      </c>
      <c r="F15843" s="50">
        <v>9839020000</v>
      </c>
      <c r="G15843" s="50">
        <v>9808020000</v>
      </c>
      <c r="H15843" s="50">
        <v>9807620000</v>
      </c>
      <c r="I15843" s="50">
        <v>9836220000</v>
      </c>
      <c r="J15843" s="50"/>
      <c r="K15843" s="50"/>
      <c r="L15843" s="50"/>
    </row>
    <row r="15844" spans="4:12" x14ac:dyDescent="0.25">
      <c r="D15844" s="50">
        <v>54590198</v>
      </c>
      <c r="E15844" s="50" t="s">
        <v>39</v>
      </c>
      <c r="F15844" s="50">
        <v>9839020000</v>
      </c>
      <c r="G15844" s="50">
        <v>9808020000</v>
      </c>
      <c r="H15844" s="50">
        <v>9807620000</v>
      </c>
      <c r="I15844" s="50">
        <v>9836220000</v>
      </c>
      <c r="J15844" s="50"/>
      <c r="K15844" s="50"/>
      <c r="L15844" s="50"/>
    </row>
    <row r="15845" spans="4:12" x14ac:dyDescent="0.25">
      <c r="D15845" s="50">
        <v>54590201</v>
      </c>
      <c r="E15845" s="50" t="s">
        <v>39</v>
      </c>
      <c r="F15845" s="50">
        <v>9839020000</v>
      </c>
      <c r="G15845" s="50">
        <v>9808020000</v>
      </c>
      <c r="H15845" s="50">
        <v>9807620000</v>
      </c>
      <c r="I15845" s="50">
        <v>9836220000</v>
      </c>
      <c r="J15845" s="50"/>
      <c r="K15845" s="50"/>
      <c r="L15845" s="50"/>
    </row>
    <row r="15846" spans="4:12" x14ac:dyDescent="0.25">
      <c r="D15846" s="50">
        <v>54590202</v>
      </c>
      <c r="E15846" s="50" t="s">
        <v>39</v>
      </c>
      <c r="F15846" s="50">
        <v>9839020000</v>
      </c>
      <c r="G15846" s="50">
        <v>9808020000</v>
      </c>
      <c r="H15846" s="50">
        <v>9807620000</v>
      </c>
      <c r="I15846" s="50">
        <v>9836220000</v>
      </c>
      <c r="J15846" s="50"/>
      <c r="K15846" s="50"/>
      <c r="L15846" s="50"/>
    </row>
    <row r="15847" spans="4:12" x14ac:dyDescent="0.25">
      <c r="D15847" s="50">
        <v>54590203</v>
      </c>
      <c r="E15847" s="50" t="s">
        <v>39</v>
      </c>
      <c r="F15847" s="50">
        <v>9839020000</v>
      </c>
      <c r="G15847" s="50">
        <v>9808020000</v>
      </c>
      <c r="H15847" s="50">
        <v>9807620000</v>
      </c>
      <c r="I15847" s="50">
        <v>9836220000</v>
      </c>
      <c r="J15847" s="50"/>
      <c r="K15847" s="50"/>
      <c r="L15847" s="50"/>
    </row>
    <row r="15848" spans="4:12" x14ac:dyDescent="0.25">
      <c r="D15848" s="50">
        <v>54590204</v>
      </c>
      <c r="E15848" s="50" t="s">
        <v>39</v>
      </c>
      <c r="F15848" s="50">
        <v>9839020000</v>
      </c>
      <c r="G15848" s="50">
        <v>9808020000</v>
      </c>
      <c r="H15848" s="50">
        <v>9807620000</v>
      </c>
      <c r="I15848" s="50">
        <v>9836220000</v>
      </c>
      <c r="J15848" s="50"/>
      <c r="K15848" s="50"/>
      <c r="L15848" s="50"/>
    </row>
    <row r="15849" spans="4:12" x14ac:dyDescent="0.25">
      <c r="D15849" s="50">
        <v>54590205</v>
      </c>
      <c r="E15849" s="50" t="s">
        <v>39</v>
      </c>
      <c r="F15849" s="50">
        <v>9839020000</v>
      </c>
      <c r="G15849" s="50">
        <v>9808020000</v>
      </c>
      <c r="H15849" s="50">
        <v>9807620000</v>
      </c>
      <c r="I15849" s="50">
        <v>9836220000</v>
      </c>
      <c r="J15849" s="50"/>
      <c r="K15849" s="50"/>
      <c r="L15849" s="50"/>
    </row>
    <row r="15850" spans="4:12" x14ac:dyDescent="0.25">
      <c r="D15850" s="50">
        <v>54590247</v>
      </c>
      <c r="E15850" s="50" t="s">
        <v>39</v>
      </c>
      <c r="F15850" s="50">
        <v>9839025000</v>
      </c>
      <c r="G15850" s="50">
        <v>9808025000</v>
      </c>
      <c r="H15850" s="50">
        <v>9807625000</v>
      </c>
      <c r="I15850" s="50">
        <v>9836225000</v>
      </c>
      <c r="J15850" s="50"/>
      <c r="K15850" s="50"/>
      <c r="L15850" s="50"/>
    </row>
    <row r="15851" spans="4:12" x14ac:dyDescent="0.25">
      <c r="D15851" s="50">
        <v>54590248</v>
      </c>
      <c r="E15851" s="50" t="s">
        <v>39</v>
      </c>
      <c r="F15851" s="50">
        <v>9839025000</v>
      </c>
      <c r="G15851" s="50">
        <v>9808025000</v>
      </c>
      <c r="H15851" s="50">
        <v>9807625000</v>
      </c>
      <c r="I15851" s="50">
        <v>9836225000</v>
      </c>
      <c r="J15851" s="50"/>
      <c r="K15851" s="50"/>
      <c r="L15851" s="50"/>
    </row>
    <row r="15852" spans="4:12" x14ac:dyDescent="0.25">
      <c r="D15852" s="50">
        <v>54590251</v>
      </c>
      <c r="E15852" s="50" t="s">
        <v>39</v>
      </c>
      <c r="F15852" s="50">
        <v>9839025000</v>
      </c>
      <c r="G15852" s="50">
        <v>9808025000</v>
      </c>
      <c r="H15852" s="50">
        <v>9807625000</v>
      </c>
      <c r="I15852" s="50">
        <v>9836225000</v>
      </c>
      <c r="J15852" s="50"/>
      <c r="K15852" s="50"/>
      <c r="L15852" s="50"/>
    </row>
    <row r="15853" spans="4:12" x14ac:dyDescent="0.25">
      <c r="D15853" s="50">
        <v>54590252</v>
      </c>
      <c r="E15853" s="50" t="s">
        <v>39</v>
      </c>
      <c r="F15853" s="50">
        <v>9839025000</v>
      </c>
      <c r="G15853" s="50">
        <v>9808025000</v>
      </c>
      <c r="H15853" s="50">
        <v>9807625000</v>
      </c>
      <c r="I15853" s="50">
        <v>9836225000</v>
      </c>
      <c r="J15853" s="50"/>
      <c r="K15853" s="50"/>
      <c r="L15853" s="50"/>
    </row>
    <row r="15854" spans="4:12" x14ac:dyDescent="0.25">
      <c r="D15854" s="50">
        <v>54590253</v>
      </c>
      <c r="E15854" s="50" t="s">
        <v>39</v>
      </c>
      <c r="F15854" s="50">
        <v>9839025000</v>
      </c>
      <c r="G15854" s="50">
        <v>9808025000</v>
      </c>
      <c r="H15854" s="50">
        <v>9807625000</v>
      </c>
      <c r="I15854" s="50">
        <v>9836225000</v>
      </c>
      <c r="J15854" s="50"/>
      <c r="K15854" s="50"/>
      <c r="L15854" s="50"/>
    </row>
    <row r="15855" spans="4:12" x14ac:dyDescent="0.25">
      <c r="D15855" s="50">
        <v>54590254</v>
      </c>
      <c r="E15855" s="50" t="s">
        <v>39</v>
      </c>
      <c r="F15855" s="50">
        <v>9839025000</v>
      </c>
      <c r="G15855" s="50">
        <v>9808025000</v>
      </c>
      <c r="H15855" s="50">
        <v>9807625000</v>
      </c>
      <c r="I15855" s="50">
        <v>9836225000</v>
      </c>
      <c r="J15855" s="50"/>
      <c r="K15855" s="50"/>
      <c r="L15855" s="50"/>
    </row>
    <row r="15856" spans="4:12" x14ac:dyDescent="0.25">
      <c r="D15856" s="50">
        <v>54590255</v>
      </c>
      <c r="E15856" s="50" t="s">
        <v>39</v>
      </c>
      <c r="F15856" s="50">
        <v>9839025000</v>
      </c>
      <c r="G15856" s="50">
        <v>9808025000</v>
      </c>
      <c r="H15856" s="50">
        <v>9807625000</v>
      </c>
      <c r="I15856" s="50">
        <v>9836225000</v>
      </c>
      <c r="J15856" s="50"/>
      <c r="K15856" s="50"/>
      <c r="L15856" s="50"/>
    </row>
    <row r="15857" spans="4:12" x14ac:dyDescent="0.25">
      <c r="D15857" s="50">
        <v>54591027</v>
      </c>
      <c r="E15857" s="50" t="s">
        <v>39</v>
      </c>
      <c r="F15857" s="50">
        <v>9899999903</v>
      </c>
      <c r="G15857" s="50"/>
      <c r="H15857" s="50"/>
      <c r="I15857" s="50"/>
      <c r="J15857" s="50"/>
      <c r="K15857" s="50"/>
      <c r="L15857" s="50"/>
    </row>
    <row r="15858" spans="4:12" x14ac:dyDescent="0.25">
      <c r="D15858" s="50">
        <v>54591028</v>
      </c>
      <c r="E15858" s="50" t="s">
        <v>39</v>
      </c>
      <c r="F15858" s="50">
        <v>9899999903</v>
      </c>
      <c r="G15858" s="50"/>
      <c r="H15858" s="50"/>
      <c r="I15858" s="50"/>
      <c r="J15858" s="50"/>
      <c r="K15858" s="50"/>
      <c r="L15858" s="50"/>
    </row>
    <row r="15859" spans="4:12" x14ac:dyDescent="0.25">
      <c r="D15859" s="50">
        <v>54591031</v>
      </c>
      <c r="E15859" s="50" t="s">
        <v>39</v>
      </c>
      <c r="F15859" s="50">
        <v>9899999903</v>
      </c>
      <c r="G15859" s="50"/>
      <c r="H15859" s="50"/>
      <c r="I15859" s="50"/>
      <c r="J15859" s="50"/>
      <c r="K15859" s="50"/>
      <c r="L15859" s="50"/>
    </row>
    <row r="15860" spans="4:12" x14ac:dyDescent="0.25">
      <c r="D15860" s="50">
        <v>54591032</v>
      </c>
      <c r="E15860" s="50" t="s">
        <v>39</v>
      </c>
      <c r="F15860" s="50">
        <v>9899999903</v>
      </c>
      <c r="G15860" s="50"/>
      <c r="H15860" s="50"/>
      <c r="I15860" s="50"/>
      <c r="J15860" s="50"/>
      <c r="K15860" s="50"/>
      <c r="L15860" s="50"/>
    </row>
    <row r="15861" spans="4:12" x14ac:dyDescent="0.25">
      <c r="D15861" s="50">
        <v>54591037</v>
      </c>
      <c r="E15861" s="50" t="s">
        <v>39</v>
      </c>
      <c r="F15861" s="50">
        <v>9899999903</v>
      </c>
      <c r="G15861" s="50"/>
      <c r="H15861" s="50"/>
      <c r="I15861" s="50"/>
      <c r="J15861" s="50"/>
      <c r="K15861" s="50"/>
      <c r="L15861" s="50"/>
    </row>
    <row r="15862" spans="4:12" x14ac:dyDescent="0.25">
      <c r="D15862" s="50">
        <v>54591038</v>
      </c>
      <c r="E15862" s="50" t="s">
        <v>39</v>
      </c>
      <c r="F15862" s="50">
        <v>9899999903</v>
      </c>
      <c r="G15862" s="50"/>
      <c r="H15862" s="50"/>
      <c r="I15862" s="50"/>
      <c r="J15862" s="50"/>
      <c r="K15862" s="50"/>
      <c r="L15862" s="50"/>
    </row>
    <row r="15863" spans="4:12" x14ac:dyDescent="0.25">
      <c r="D15863" s="50">
        <v>54591041</v>
      </c>
      <c r="E15863" s="50" t="s">
        <v>39</v>
      </c>
      <c r="F15863" s="50">
        <v>9899999903</v>
      </c>
      <c r="G15863" s="50"/>
      <c r="H15863" s="50"/>
      <c r="I15863" s="50"/>
      <c r="J15863" s="50"/>
      <c r="K15863" s="50"/>
      <c r="L15863" s="50"/>
    </row>
    <row r="15864" spans="4:12" x14ac:dyDescent="0.25">
      <c r="D15864" s="50">
        <v>54591042</v>
      </c>
      <c r="E15864" s="50" t="s">
        <v>39</v>
      </c>
      <c r="F15864" s="50">
        <v>9899999903</v>
      </c>
      <c r="G15864" s="50"/>
      <c r="H15864" s="50"/>
      <c r="I15864" s="50"/>
      <c r="J15864" s="50"/>
      <c r="K15864" s="50"/>
      <c r="L15864" s="50"/>
    </row>
    <row r="15865" spans="4:12" x14ac:dyDescent="0.25">
      <c r="D15865" s="50">
        <v>54591047</v>
      </c>
      <c r="E15865" s="50" t="s">
        <v>39</v>
      </c>
      <c r="F15865" s="50">
        <v>9899999903</v>
      </c>
      <c r="G15865" s="50"/>
      <c r="H15865" s="50"/>
      <c r="I15865" s="50"/>
      <c r="J15865" s="50"/>
      <c r="K15865" s="50"/>
      <c r="L15865" s="50"/>
    </row>
    <row r="15866" spans="4:12" x14ac:dyDescent="0.25">
      <c r="D15866" s="50">
        <v>54591048</v>
      </c>
      <c r="E15866" s="50" t="s">
        <v>39</v>
      </c>
      <c r="F15866" s="50">
        <v>9899999903</v>
      </c>
      <c r="G15866" s="50"/>
      <c r="H15866" s="50"/>
      <c r="I15866" s="50"/>
      <c r="J15866" s="50"/>
      <c r="K15866" s="50"/>
      <c r="L15866" s="50"/>
    </row>
    <row r="15867" spans="4:12" x14ac:dyDescent="0.25">
      <c r="D15867" s="50">
        <v>54591051</v>
      </c>
      <c r="E15867" s="50" t="s">
        <v>39</v>
      </c>
      <c r="F15867" s="50">
        <v>9839005000</v>
      </c>
      <c r="G15867" s="50">
        <v>9808005000</v>
      </c>
      <c r="H15867" s="50">
        <v>9807605000</v>
      </c>
      <c r="I15867" s="50">
        <v>9836205000</v>
      </c>
      <c r="J15867" s="50"/>
      <c r="K15867" s="50"/>
      <c r="L15867" s="50"/>
    </row>
    <row r="15868" spans="4:12" x14ac:dyDescent="0.25">
      <c r="D15868" s="50">
        <v>54591052</v>
      </c>
      <c r="E15868" s="50" t="s">
        <v>39</v>
      </c>
      <c r="F15868" s="50">
        <v>9839005000</v>
      </c>
      <c r="G15868" s="50">
        <v>9808005000</v>
      </c>
      <c r="H15868" s="50">
        <v>9807605000</v>
      </c>
      <c r="I15868" s="50">
        <v>9836205000</v>
      </c>
      <c r="J15868" s="50"/>
      <c r="K15868" s="50"/>
      <c r="L15868" s="50"/>
    </row>
    <row r="15869" spans="4:12" x14ac:dyDescent="0.25">
      <c r="D15869" s="50">
        <v>54591057</v>
      </c>
      <c r="E15869" s="50" t="s">
        <v>39</v>
      </c>
      <c r="F15869" s="50">
        <v>9839006000</v>
      </c>
      <c r="G15869" s="50">
        <v>9808006000</v>
      </c>
      <c r="H15869" s="50">
        <v>9807606000</v>
      </c>
      <c r="I15869" s="50">
        <v>9836206000</v>
      </c>
      <c r="J15869" s="50"/>
      <c r="K15869" s="50"/>
      <c r="L15869" s="50"/>
    </row>
    <row r="15870" spans="4:12" x14ac:dyDescent="0.25">
      <c r="D15870" s="50">
        <v>54591058</v>
      </c>
      <c r="E15870" s="50" t="s">
        <v>39</v>
      </c>
      <c r="F15870" s="50">
        <v>9839006000</v>
      </c>
      <c r="G15870" s="50">
        <v>9808006000</v>
      </c>
      <c r="H15870" s="50">
        <v>9807606000</v>
      </c>
      <c r="I15870" s="50">
        <v>9836206000</v>
      </c>
      <c r="J15870" s="50"/>
      <c r="K15870" s="50"/>
      <c r="L15870" s="50"/>
    </row>
    <row r="15871" spans="4:12" x14ac:dyDescent="0.25">
      <c r="D15871" s="50">
        <v>54591061</v>
      </c>
      <c r="E15871" s="50" t="s">
        <v>39</v>
      </c>
      <c r="F15871" s="50">
        <v>9839006000</v>
      </c>
      <c r="G15871" s="50">
        <v>9808006000</v>
      </c>
      <c r="H15871" s="50">
        <v>9807606000</v>
      </c>
      <c r="I15871" s="50">
        <v>9836206000</v>
      </c>
      <c r="J15871" s="50"/>
      <c r="K15871" s="50"/>
      <c r="L15871" s="50"/>
    </row>
    <row r="15872" spans="4:12" x14ac:dyDescent="0.25">
      <c r="D15872" s="50">
        <v>54591062</v>
      </c>
      <c r="E15872" s="50" t="s">
        <v>39</v>
      </c>
      <c r="F15872" s="50">
        <v>9839006000</v>
      </c>
      <c r="G15872" s="50">
        <v>9808006000</v>
      </c>
      <c r="H15872" s="50">
        <v>9807606000</v>
      </c>
      <c r="I15872" s="50">
        <v>9836206000</v>
      </c>
      <c r="J15872" s="50"/>
      <c r="K15872" s="50"/>
      <c r="L15872" s="50"/>
    </row>
    <row r="15873" spans="4:12" x14ac:dyDescent="0.25">
      <c r="D15873" s="50">
        <v>54591067</v>
      </c>
      <c r="E15873" s="50" t="s">
        <v>39</v>
      </c>
      <c r="F15873" s="50">
        <v>9839008000</v>
      </c>
      <c r="G15873" s="50">
        <v>9808008000</v>
      </c>
      <c r="H15873" s="50">
        <v>9807608000</v>
      </c>
      <c r="I15873" s="50">
        <v>9836208000</v>
      </c>
      <c r="J15873" s="50"/>
      <c r="K15873" s="50"/>
      <c r="L15873" s="50"/>
    </row>
    <row r="15874" spans="4:12" x14ac:dyDescent="0.25">
      <c r="D15874" s="50">
        <v>54591068</v>
      </c>
      <c r="E15874" s="50" t="s">
        <v>39</v>
      </c>
      <c r="F15874" s="50">
        <v>9839008000</v>
      </c>
      <c r="G15874" s="50">
        <v>9808008000</v>
      </c>
      <c r="H15874" s="50">
        <v>9807608000</v>
      </c>
      <c r="I15874" s="50">
        <v>9836208000</v>
      </c>
      <c r="J15874" s="50"/>
      <c r="K15874" s="50"/>
      <c r="L15874" s="50"/>
    </row>
    <row r="15875" spans="4:12" x14ac:dyDescent="0.25">
      <c r="D15875" s="50">
        <v>54591071</v>
      </c>
      <c r="E15875" s="50" t="s">
        <v>39</v>
      </c>
      <c r="F15875" s="50">
        <v>9839008000</v>
      </c>
      <c r="G15875" s="50">
        <v>9808008000</v>
      </c>
      <c r="H15875" s="50">
        <v>9807608000</v>
      </c>
      <c r="I15875" s="50">
        <v>9836208000</v>
      </c>
      <c r="J15875" s="50"/>
      <c r="K15875" s="50"/>
      <c r="L15875" s="50"/>
    </row>
    <row r="15876" spans="4:12" x14ac:dyDescent="0.25">
      <c r="D15876" s="50">
        <v>54591072</v>
      </c>
      <c r="E15876" s="50" t="s">
        <v>39</v>
      </c>
      <c r="F15876" s="50">
        <v>9839008000</v>
      </c>
      <c r="G15876" s="50">
        <v>9808008000</v>
      </c>
      <c r="H15876" s="50">
        <v>9807608000</v>
      </c>
      <c r="I15876" s="50">
        <v>9836208000</v>
      </c>
      <c r="J15876" s="50"/>
      <c r="K15876" s="50"/>
      <c r="L15876" s="50"/>
    </row>
    <row r="15877" spans="4:12" x14ac:dyDescent="0.25">
      <c r="D15877" s="50">
        <v>54591077</v>
      </c>
      <c r="E15877" s="50" t="s">
        <v>39</v>
      </c>
      <c r="F15877" s="50">
        <v>9839008000</v>
      </c>
      <c r="G15877" s="50">
        <v>9808008000</v>
      </c>
      <c r="H15877" s="50">
        <v>9807608000</v>
      </c>
      <c r="I15877" s="50">
        <v>9836208000</v>
      </c>
      <c r="J15877" s="50"/>
      <c r="K15877" s="50"/>
      <c r="L15877" s="50"/>
    </row>
    <row r="15878" spans="4:12" x14ac:dyDescent="0.25">
      <c r="D15878" s="50">
        <v>54591078</v>
      </c>
      <c r="E15878" s="50" t="s">
        <v>39</v>
      </c>
      <c r="F15878" s="50">
        <v>9839008000</v>
      </c>
      <c r="G15878" s="50">
        <v>9808008000</v>
      </c>
      <c r="H15878" s="50">
        <v>9807608000</v>
      </c>
      <c r="I15878" s="50">
        <v>9836208000</v>
      </c>
      <c r="J15878" s="50"/>
      <c r="K15878" s="50"/>
      <c r="L15878" s="50"/>
    </row>
    <row r="15879" spans="4:12" x14ac:dyDescent="0.25">
      <c r="D15879" s="50">
        <v>54591081</v>
      </c>
      <c r="E15879" s="50" t="s">
        <v>39</v>
      </c>
      <c r="F15879" s="50">
        <v>9839008000</v>
      </c>
      <c r="G15879" s="50">
        <v>9808008000</v>
      </c>
      <c r="H15879" s="50">
        <v>9807608000</v>
      </c>
      <c r="I15879" s="50">
        <v>9836208000</v>
      </c>
      <c r="J15879" s="50"/>
      <c r="K15879" s="50"/>
      <c r="L15879" s="50"/>
    </row>
    <row r="15880" spans="4:12" x14ac:dyDescent="0.25">
      <c r="D15880" s="50">
        <v>54591082</v>
      </c>
      <c r="E15880" s="50" t="s">
        <v>39</v>
      </c>
      <c r="F15880" s="50">
        <v>9839008000</v>
      </c>
      <c r="G15880" s="50">
        <v>9808008000</v>
      </c>
      <c r="H15880" s="50">
        <v>9807608000</v>
      </c>
      <c r="I15880" s="50">
        <v>9836208000</v>
      </c>
      <c r="J15880" s="50"/>
      <c r="K15880" s="50"/>
      <c r="L15880" s="50"/>
    </row>
    <row r="15881" spans="4:12" x14ac:dyDescent="0.25">
      <c r="D15881" s="50">
        <v>54591087</v>
      </c>
      <c r="E15881" s="50" t="s">
        <v>39</v>
      </c>
      <c r="F15881" s="50">
        <v>9839010000</v>
      </c>
      <c r="G15881" s="50">
        <v>9808010000</v>
      </c>
      <c r="H15881" s="50">
        <v>9807610000</v>
      </c>
      <c r="I15881" s="50">
        <v>9836210000</v>
      </c>
      <c r="J15881" s="50"/>
      <c r="K15881" s="50"/>
      <c r="L15881" s="50"/>
    </row>
    <row r="15882" spans="4:12" x14ac:dyDescent="0.25">
      <c r="D15882" s="50">
        <v>54591088</v>
      </c>
      <c r="E15882" s="50" t="s">
        <v>39</v>
      </c>
      <c r="F15882" s="50">
        <v>9839010000</v>
      </c>
      <c r="G15882" s="50">
        <v>9808010000</v>
      </c>
      <c r="H15882" s="50">
        <v>9807610000</v>
      </c>
      <c r="I15882" s="50">
        <v>9836210000</v>
      </c>
      <c r="J15882" s="50"/>
      <c r="K15882" s="50"/>
      <c r="L15882" s="50"/>
    </row>
    <row r="15883" spans="4:12" x14ac:dyDescent="0.25">
      <c r="D15883" s="50">
        <v>54591091</v>
      </c>
      <c r="E15883" s="50" t="s">
        <v>39</v>
      </c>
      <c r="F15883" s="50">
        <v>9839010000</v>
      </c>
      <c r="G15883" s="50">
        <v>9808010000</v>
      </c>
      <c r="H15883" s="50">
        <v>9807610000</v>
      </c>
      <c r="I15883" s="50">
        <v>9836210000</v>
      </c>
      <c r="J15883" s="50"/>
      <c r="K15883" s="50"/>
      <c r="L15883" s="50"/>
    </row>
    <row r="15884" spans="4:12" x14ac:dyDescent="0.25">
      <c r="D15884" s="50">
        <v>54591092</v>
      </c>
      <c r="E15884" s="50" t="s">
        <v>39</v>
      </c>
      <c r="F15884" s="50">
        <v>9839010000</v>
      </c>
      <c r="G15884" s="50">
        <v>9808010000</v>
      </c>
      <c r="H15884" s="50">
        <v>9807610000</v>
      </c>
      <c r="I15884" s="50">
        <v>9836210000</v>
      </c>
      <c r="J15884" s="50"/>
      <c r="K15884" s="50"/>
      <c r="L15884" s="50"/>
    </row>
    <row r="15885" spans="4:12" x14ac:dyDescent="0.25">
      <c r="D15885" s="50">
        <v>54591097</v>
      </c>
      <c r="E15885" s="50" t="s">
        <v>39</v>
      </c>
      <c r="F15885" s="50">
        <v>9839010000</v>
      </c>
      <c r="G15885" s="50">
        <v>9808010000</v>
      </c>
      <c r="H15885" s="50">
        <v>9807610000</v>
      </c>
      <c r="I15885" s="50">
        <v>9836210000</v>
      </c>
      <c r="J15885" s="50"/>
      <c r="K15885" s="50"/>
      <c r="L15885" s="50"/>
    </row>
    <row r="15886" spans="4:12" x14ac:dyDescent="0.25">
      <c r="D15886" s="50">
        <v>54591098</v>
      </c>
      <c r="E15886" s="50" t="s">
        <v>39</v>
      </c>
      <c r="F15886" s="50">
        <v>9839010000</v>
      </c>
      <c r="G15886" s="50">
        <v>9808010000</v>
      </c>
      <c r="H15886" s="50">
        <v>9807610000</v>
      </c>
      <c r="I15886" s="50">
        <v>9836210000</v>
      </c>
      <c r="J15886" s="50"/>
      <c r="K15886" s="50"/>
      <c r="L15886" s="50"/>
    </row>
    <row r="15887" spans="4:12" x14ac:dyDescent="0.25">
      <c r="D15887" s="50">
        <v>54591101</v>
      </c>
      <c r="E15887" s="50" t="s">
        <v>39</v>
      </c>
      <c r="F15887" s="50">
        <v>9839010000</v>
      </c>
      <c r="G15887" s="50">
        <v>9808010000</v>
      </c>
      <c r="H15887" s="50">
        <v>9807610000</v>
      </c>
      <c r="I15887" s="50">
        <v>9836210000</v>
      </c>
      <c r="J15887" s="50"/>
      <c r="K15887" s="50"/>
      <c r="L15887" s="50"/>
    </row>
    <row r="15888" spans="4:12" x14ac:dyDescent="0.25">
      <c r="D15888" s="50">
        <v>54591102</v>
      </c>
      <c r="E15888" s="50" t="s">
        <v>39</v>
      </c>
      <c r="F15888" s="50">
        <v>9839010000</v>
      </c>
      <c r="G15888" s="50">
        <v>9808010000</v>
      </c>
      <c r="H15888" s="50">
        <v>9807610000</v>
      </c>
      <c r="I15888" s="50">
        <v>9836210000</v>
      </c>
      <c r="J15888" s="50"/>
      <c r="K15888" s="50"/>
      <c r="L15888" s="50"/>
    </row>
    <row r="15889" spans="4:12" x14ac:dyDescent="0.25">
      <c r="D15889" s="50">
        <v>54591107</v>
      </c>
      <c r="E15889" s="50" t="s">
        <v>39</v>
      </c>
      <c r="F15889" s="50">
        <v>9839012000</v>
      </c>
      <c r="G15889" s="50">
        <v>9808012000</v>
      </c>
      <c r="H15889" s="50">
        <v>9807612000</v>
      </c>
      <c r="I15889" s="50">
        <v>9836212000</v>
      </c>
      <c r="J15889" s="50"/>
      <c r="K15889" s="50"/>
      <c r="L15889" s="50"/>
    </row>
    <row r="15890" spans="4:12" x14ac:dyDescent="0.25">
      <c r="D15890" s="50">
        <v>54591108</v>
      </c>
      <c r="E15890" s="50" t="s">
        <v>39</v>
      </c>
      <c r="F15890" s="50">
        <v>9839012000</v>
      </c>
      <c r="G15890" s="50">
        <v>9808012000</v>
      </c>
      <c r="H15890" s="50">
        <v>9807612000</v>
      </c>
      <c r="I15890" s="50">
        <v>9836212000</v>
      </c>
      <c r="J15890" s="50"/>
      <c r="K15890" s="50"/>
      <c r="L15890" s="50"/>
    </row>
    <row r="15891" spans="4:12" x14ac:dyDescent="0.25">
      <c r="D15891" s="50">
        <v>54591111</v>
      </c>
      <c r="E15891" s="50" t="s">
        <v>39</v>
      </c>
      <c r="F15891" s="50">
        <v>9839012000</v>
      </c>
      <c r="G15891" s="50">
        <v>9808012000</v>
      </c>
      <c r="H15891" s="50">
        <v>9807612000</v>
      </c>
      <c r="I15891" s="50">
        <v>9836212000</v>
      </c>
      <c r="J15891" s="50"/>
      <c r="K15891" s="50"/>
      <c r="L15891" s="50"/>
    </row>
    <row r="15892" spans="4:12" x14ac:dyDescent="0.25">
      <c r="D15892" s="50">
        <v>54591112</v>
      </c>
      <c r="E15892" s="50" t="s">
        <v>39</v>
      </c>
      <c r="F15892" s="50">
        <v>9839012000</v>
      </c>
      <c r="G15892" s="50">
        <v>9808012000</v>
      </c>
      <c r="H15892" s="50">
        <v>9807612000</v>
      </c>
      <c r="I15892" s="50">
        <v>9836212000</v>
      </c>
      <c r="J15892" s="50"/>
      <c r="K15892" s="50"/>
      <c r="L15892" s="50"/>
    </row>
    <row r="15893" spans="4:12" x14ac:dyDescent="0.25">
      <c r="D15893" s="50">
        <v>54591117</v>
      </c>
      <c r="E15893" s="50" t="s">
        <v>39</v>
      </c>
      <c r="F15893" s="50">
        <v>9839012000</v>
      </c>
      <c r="G15893" s="50">
        <v>9808012000</v>
      </c>
      <c r="H15893" s="50">
        <v>9807612000</v>
      </c>
      <c r="I15893" s="50">
        <v>9836212000</v>
      </c>
      <c r="J15893" s="50"/>
      <c r="K15893" s="50"/>
      <c r="L15893" s="50"/>
    </row>
    <row r="15894" spans="4:12" x14ac:dyDescent="0.25">
      <c r="D15894" s="50">
        <v>54591118</v>
      </c>
      <c r="E15894" s="50" t="s">
        <v>39</v>
      </c>
      <c r="F15894" s="50">
        <v>9839012000</v>
      </c>
      <c r="G15894" s="50">
        <v>9808012000</v>
      </c>
      <c r="H15894" s="50">
        <v>9807612000</v>
      </c>
      <c r="I15894" s="50">
        <v>9836212000</v>
      </c>
      <c r="J15894" s="50"/>
      <c r="K15894" s="50"/>
      <c r="L15894" s="50"/>
    </row>
    <row r="15895" spans="4:12" x14ac:dyDescent="0.25">
      <c r="D15895" s="50">
        <v>54591121</v>
      </c>
      <c r="E15895" s="50" t="s">
        <v>39</v>
      </c>
      <c r="F15895" s="50">
        <v>9839012000</v>
      </c>
      <c r="G15895" s="50">
        <v>9808012000</v>
      </c>
      <c r="H15895" s="50">
        <v>9807612000</v>
      </c>
      <c r="I15895" s="50">
        <v>9836212000</v>
      </c>
      <c r="J15895" s="50"/>
      <c r="K15895" s="50"/>
      <c r="L15895" s="50"/>
    </row>
    <row r="15896" spans="4:12" x14ac:dyDescent="0.25">
      <c r="D15896" s="50">
        <v>54591122</v>
      </c>
      <c r="E15896" s="50" t="s">
        <v>39</v>
      </c>
      <c r="F15896" s="50">
        <v>9839012000</v>
      </c>
      <c r="G15896" s="50">
        <v>9808012000</v>
      </c>
      <c r="H15896" s="50">
        <v>9807612000</v>
      </c>
      <c r="I15896" s="50">
        <v>9836212000</v>
      </c>
      <c r="J15896" s="50"/>
      <c r="K15896" s="50"/>
      <c r="L15896" s="50"/>
    </row>
    <row r="15897" spans="4:12" x14ac:dyDescent="0.25">
      <c r="D15897" s="50">
        <v>54591131</v>
      </c>
      <c r="E15897" s="50" t="s">
        <v>39</v>
      </c>
      <c r="F15897" s="50">
        <v>9839014000</v>
      </c>
      <c r="G15897" s="50">
        <v>9808014000</v>
      </c>
      <c r="H15897" s="50">
        <v>9807614000</v>
      </c>
      <c r="I15897" s="50">
        <v>9836214000</v>
      </c>
      <c r="J15897" s="50"/>
      <c r="K15897" s="50"/>
      <c r="L15897" s="50"/>
    </row>
    <row r="15898" spans="4:12" x14ac:dyDescent="0.25">
      <c r="D15898" s="50">
        <v>54591132</v>
      </c>
      <c r="E15898" s="50" t="s">
        <v>39</v>
      </c>
      <c r="F15898" s="50">
        <v>9839014000</v>
      </c>
      <c r="G15898" s="50">
        <v>9808014000</v>
      </c>
      <c r="H15898" s="50">
        <v>9807614000</v>
      </c>
      <c r="I15898" s="50">
        <v>9836214000</v>
      </c>
      <c r="J15898" s="50"/>
      <c r="K15898" s="50"/>
      <c r="L15898" s="50"/>
    </row>
    <row r="15899" spans="4:12" x14ac:dyDescent="0.25">
      <c r="D15899" s="50">
        <v>54591137</v>
      </c>
      <c r="E15899" s="50" t="s">
        <v>39</v>
      </c>
      <c r="F15899" s="50">
        <v>9839014000</v>
      </c>
      <c r="G15899" s="50">
        <v>9808014000</v>
      </c>
      <c r="H15899" s="50">
        <v>9807614000</v>
      </c>
      <c r="I15899" s="50">
        <v>9836214000</v>
      </c>
      <c r="J15899" s="50"/>
      <c r="K15899" s="50"/>
      <c r="L15899" s="50"/>
    </row>
    <row r="15900" spans="4:12" x14ac:dyDescent="0.25">
      <c r="D15900" s="50">
        <v>54591138</v>
      </c>
      <c r="E15900" s="50" t="s">
        <v>39</v>
      </c>
      <c r="F15900" s="50">
        <v>9839014000</v>
      </c>
      <c r="G15900" s="50">
        <v>9808014000</v>
      </c>
      <c r="H15900" s="50">
        <v>9807614000</v>
      </c>
      <c r="I15900" s="50">
        <v>9836214000</v>
      </c>
      <c r="J15900" s="50"/>
      <c r="K15900" s="50"/>
      <c r="L15900" s="50"/>
    </row>
    <row r="15901" spans="4:12" x14ac:dyDescent="0.25">
      <c r="D15901" s="50">
        <v>54591141</v>
      </c>
      <c r="E15901" s="50" t="s">
        <v>39</v>
      </c>
      <c r="F15901" s="50">
        <v>9839014000</v>
      </c>
      <c r="G15901" s="50">
        <v>9808014000</v>
      </c>
      <c r="H15901" s="50">
        <v>9807614000</v>
      </c>
      <c r="I15901" s="50">
        <v>9836214000</v>
      </c>
      <c r="J15901" s="50"/>
      <c r="K15901" s="50"/>
      <c r="L15901" s="50"/>
    </row>
    <row r="15902" spans="4:12" x14ac:dyDescent="0.25">
      <c r="D15902" s="50">
        <v>54591142</v>
      </c>
      <c r="E15902" s="50" t="s">
        <v>39</v>
      </c>
      <c r="F15902" s="50">
        <v>9839014000</v>
      </c>
      <c r="G15902" s="50">
        <v>9808014000</v>
      </c>
      <c r="H15902" s="50">
        <v>9807614000</v>
      </c>
      <c r="I15902" s="50">
        <v>9836214000</v>
      </c>
      <c r="J15902" s="50"/>
      <c r="K15902" s="50"/>
      <c r="L15902" s="50"/>
    </row>
    <row r="15903" spans="4:12" x14ac:dyDescent="0.25">
      <c r="D15903" s="50">
        <v>54591151</v>
      </c>
      <c r="E15903" s="50" t="s">
        <v>39</v>
      </c>
      <c r="F15903" s="50">
        <v>9839016000</v>
      </c>
      <c r="G15903" s="50">
        <v>9808016000</v>
      </c>
      <c r="H15903" s="50">
        <v>9807616000</v>
      </c>
      <c r="I15903" s="50">
        <v>9836216000</v>
      </c>
      <c r="J15903" s="50"/>
      <c r="K15903" s="50"/>
      <c r="L15903" s="50"/>
    </row>
    <row r="15904" spans="4:12" x14ac:dyDescent="0.25">
      <c r="D15904" s="50">
        <v>54591152</v>
      </c>
      <c r="E15904" s="50" t="s">
        <v>39</v>
      </c>
      <c r="F15904" s="50">
        <v>9839016000</v>
      </c>
      <c r="G15904" s="50">
        <v>9808016000</v>
      </c>
      <c r="H15904" s="50">
        <v>9807616000</v>
      </c>
      <c r="I15904" s="50">
        <v>9836216000</v>
      </c>
      <c r="J15904" s="50"/>
      <c r="K15904" s="50"/>
      <c r="L15904" s="50"/>
    </row>
    <row r="15905" spans="4:12" x14ac:dyDescent="0.25">
      <c r="D15905" s="50">
        <v>54591157</v>
      </c>
      <c r="E15905" s="50" t="s">
        <v>39</v>
      </c>
      <c r="F15905" s="50">
        <v>9839016000</v>
      </c>
      <c r="G15905" s="50">
        <v>9808016000</v>
      </c>
      <c r="H15905" s="50">
        <v>9807616000</v>
      </c>
      <c r="I15905" s="50">
        <v>9836216000</v>
      </c>
      <c r="J15905" s="50"/>
      <c r="K15905" s="50"/>
      <c r="L15905" s="50"/>
    </row>
    <row r="15906" spans="4:12" x14ac:dyDescent="0.25">
      <c r="D15906" s="50">
        <v>54591158</v>
      </c>
      <c r="E15906" s="50" t="s">
        <v>39</v>
      </c>
      <c r="F15906" s="50">
        <v>9839016000</v>
      </c>
      <c r="G15906" s="50">
        <v>9808016000</v>
      </c>
      <c r="H15906" s="50">
        <v>9807616000</v>
      </c>
      <c r="I15906" s="50">
        <v>9836216000</v>
      </c>
      <c r="J15906" s="50"/>
      <c r="K15906" s="50"/>
      <c r="L15906" s="50"/>
    </row>
    <row r="15907" spans="4:12" x14ac:dyDescent="0.25">
      <c r="D15907" s="50">
        <v>54591161</v>
      </c>
      <c r="E15907" s="50" t="s">
        <v>39</v>
      </c>
      <c r="F15907" s="50">
        <v>9839016000</v>
      </c>
      <c r="G15907" s="50">
        <v>9808016000</v>
      </c>
      <c r="H15907" s="50">
        <v>9807616000</v>
      </c>
      <c r="I15907" s="50">
        <v>9836216000</v>
      </c>
      <c r="J15907" s="50"/>
      <c r="K15907" s="50"/>
      <c r="L15907" s="50"/>
    </row>
    <row r="15908" spans="4:12" x14ac:dyDescent="0.25">
      <c r="D15908" s="50">
        <v>54591162</v>
      </c>
      <c r="E15908" s="50" t="s">
        <v>39</v>
      </c>
      <c r="F15908" s="50">
        <v>9839016000</v>
      </c>
      <c r="G15908" s="50">
        <v>9808016000</v>
      </c>
      <c r="H15908" s="50">
        <v>9807616000</v>
      </c>
      <c r="I15908" s="50">
        <v>9836216000</v>
      </c>
      <c r="J15908" s="50"/>
      <c r="K15908" s="50"/>
      <c r="L15908" s="50"/>
    </row>
    <row r="15909" spans="4:12" x14ac:dyDescent="0.25">
      <c r="D15909" s="50">
        <v>54591181</v>
      </c>
      <c r="E15909" s="50" t="s">
        <v>39</v>
      </c>
      <c r="F15909" s="50">
        <v>9839018000</v>
      </c>
      <c r="G15909" s="50">
        <v>9808018000</v>
      </c>
      <c r="H15909" s="50">
        <v>9807618000</v>
      </c>
      <c r="I15909" s="50">
        <v>9836218000</v>
      </c>
      <c r="J15909" s="50"/>
      <c r="K15909" s="50"/>
      <c r="L15909" s="50"/>
    </row>
    <row r="15910" spans="4:12" x14ac:dyDescent="0.25">
      <c r="D15910" s="50">
        <v>54591182</v>
      </c>
      <c r="E15910" s="50" t="s">
        <v>39</v>
      </c>
      <c r="F15910" s="50">
        <v>9839018000</v>
      </c>
      <c r="G15910" s="50">
        <v>9808018000</v>
      </c>
      <c r="H15910" s="50">
        <v>9807618000</v>
      </c>
      <c r="I15910" s="50">
        <v>9836218000</v>
      </c>
      <c r="J15910" s="50"/>
      <c r="K15910" s="50"/>
      <c r="L15910" s="50"/>
    </row>
    <row r="15911" spans="4:12" x14ac:dyDescent="0.25">
      <c r="D15911" s="50">
        <v>54591197</v>
      </c>
      <c r="E15911" s="50" t="s">
        <v>39</v>
      </c>
      <c r="F15911" s="50">
        <v>9839020000</v>
      </c>
      <c r="G15911" s="50">
        <v>9808020000</v>
      </c>
      <c r="H15911" s="50">
        <v>9807620000</v>
      </c>
      <c r="I15911" s="50">
        <v>9836220000</v>
      </c>
      <c r="J15911" s="50"/>
      <c r="K15911" s="50"/>
      <c r="L15911" s="50"/>
    </row>
    <row r="15912" spans="4:12" x14ac:dyDescent="0.25">
      <c r="D15912" s="50">
        <v>54591198</v>
      </c>
      <c r="E15912" s="50" t="s">
        <v>39</v>
      </c>
      <c r="F15912" s="50">
        <v>9839020000</v>
      </c>
      <c r="G15912" s="50">
        <v>9808020000</v>
      </c>
      <c r="H15912" s="50">
        <v>9807620000</v>
      </c>
      <c r="I15912" s="50">
        <v>9836220000</v>
      </c>
      <c r="J15912" s="50"/>
      <c r="K15912" s="50"/>
      <c r="L15912" s="50"/>
    </row>
    <row r="15913" spans="4:12" x14ac:dyDescent="0.25">
      <c r="D15913" s="50">
        <v>54591201</v>
      </c>
      <c r="E15913" s="50" t="s">
        <v>39</v>
      </c>
      <c r="F15913" s="50">
        <v>9839020000</v>
      </c>
      <c r="G15913" s="50">
        <v>9808020000</v>
      </c>
      <c r="H15913" s="50">
        <v>9807620000</v>
      </c>
      <c r="I15913" s="50">
        <v>9836220000</v>
      </c>
      <c r="J15913" s="50"/>
      <c r="K15913" s="50"/>
      <c r="L15913" s="50"/>
    </row>
    <row r="15914" spans="4:12" x14ac:dyDescent="0.25">
      <c r="D15914" s="50">
        <v>54591202</v>
      </c>
      <c r="E15914" s="50" t="s">
        <v>39</v>
      </c>
      <c r="F15914" s="50">
        <v>9839020000</v>
      </c>
      <c r="G15914" s="50">
        <v>9808020000</v>
      </c>
      <c r="H15914" s="50">
        <v>9807620000</v>
      </c>
      <c r="I15914" s="50">
        <v>9836220000</v>
      </c>
      <c r="J15914" s="50"/>
      <c r="K15914" s="50"/>
      <c r="L15914" s="50"/>
    </row>
    <row r="15915" spans="4:12" x14ac:dyDescent="0.25">
      <c r="D15915" s="50">
        <v>54591247</v>
      </c>
      <c r="E15915" s="50" t="s">
        <v>39</v>
      </c>
      <c r="F15915" s="50">
        <v>9839025000</v>
      </c>
      <c r="G15915" s="50">
        <v>9808025000</v>
      </c>
      <c r="H15915" s="50">
        <v>9807625000</v>
      </c>
      <c r="I15915" s="50">
        <v>9836225000</v>
      </c>
      <c r="J15915" s="50"/>
      <c r="K15915" s="50"/>
      <c r="L15915" s="50"/>
    </row>
    <row r="15916" spans="4:12" x14ac:dyDescent="0.25">
      <c r="D15916" s="50">
        <v>54591248</v>
      </c>
      <c r="E15916" s="50" t="s">
        <v>39</v>
      </c>
      <c r="F15916" s="50">
        <v>9839025000</v>
      </c>
      <c r="G15916" s="50">
        <v>9808025000</v>
      </c>
      <c r="H15916" s="50">
        <v>9807625000</v>
      </c>
      <c r="I15916" s="50">
        <v>9836225000</v>
      </c>
      <c r="J15916" s="50"/>
      <c r="K15916" s="50"/>
      <c r="L15916" s="50"/>
    </row>
    <row r="15917" spans="4:12" x14ac:dyDescent="0.25">
      <c r="D15917" s="50">
        <v>54591251</v>
      </c>
      <c r="E15917" s="50" t="s">
        <v>39</v>
      </c>
      <c r="F15917" s="50">
        <v>9839025000</v>
      </c>
      <c r="G15917" s="50">
        <v>9808025000</v>
      </c>
      <c r="H15917" s="50">
        <v>9807625000</v>
      </c>
      <c r="I15917" s="50">
        <v>9836225000</v>
      </c>
      <c r="J15917" s="50"/>
      <c r="K15917" s="50"/>
      <c r="L15917" s="50"/>
    </row>
    <row r="15918" spans="4:12" x14ac:dyDescent="0.25">
      <c r="D15918" s="50">
        <v>54591252</v>
      </c>
      <c r="E15918" s="50" t="s">
        <v>39</v>
      </c>
      <c r="F15918" s="50">
        <v>9839025000</v>
      </c>
      <c r="G15918" s="50">
        <v>9808025000</v>
      </c>
      <c r="H15918" s="50">
        <v>9807625000</v>
      </c>
      <c r="I15918" s="50">
        <v>9836225000</v>
      </c>
      <c r="J15918" s="50"/>
      <c r="K15918" s="50"/>
      <c r="L15918" s="50"/>
    </row>
    <row r="15919" spans="4:12" x14ac:dyDescent="0.25">
      <c r="D15919" s="50">
        <v>54592027</v>
      </c>
      <c r="E15919" s="50" t="s">
        <v>39</v>
      </c>
      <c r="F15919" s="50">
        <v>9899999903</v>
      </c>
      <c r="G15919" s="50"/>
      <c r="H15919" s="50"/>
      <c r="I15919" s="50"/>
      <c r="J15919" s="50"/>
      <c r="K15919" s="50"/>
      <c r="L15919" s="50"/>
    </row>
    <row r="15920" spans="4:12" x14ac:dyDescent="0.25">
      <c r="D15920" s="50">
        <v>54592028</v>
      </c>
      <c r="E15920" s="50" t="s">
        <v>39</v>
      </c>
      <c r="F15920" s="50">
        <v>9899999903</v>
      </c>
      <c r="G15920" s="50"/>
      <c r="H15920" s="50"/>
      <c r="I15920" s="50"/>
      <c r="J15920" s="50"/>
      <c r="K15920" s="50"/>
      <c r="L15920" s="50"/>
    </row>
    <row r="15921" spans="4:12" x14ac:dyDescent="0.25">
      <c r="D15921" s="50">
        <v>54592031</v>
      </c>
      <c r="E15921" s="50" t="s">
        <v>39</v>
      </c>
      <c r="F15921" s="50">
        <v>9899999903</v>
      </c>
      <c r="G15921" s="50"/>
      <c r="H15921" s="50"/>
      <c r="I15921" s="50"/>
      <c r="J15921" s="50"/>
      <c r="K15921" s="50"/>
      <c r="L15921" s="50"/>
    </row>
    <row r="15922" spans="4:12" x14ac:dyDescent="0.25">
      <c r="D15922" s="50">
        <v>54592032</v>
      </c>
      <c r="E15922" s="50" t="s">
        <v>39</v>
      </c>
      <c r="F15922" s="50">
        <v>9899999903</v>
      </c>
      <c r="G15922" s="50"/>
      <c r="H15922" s="50"/>
      <c r="I15922" s="50"/>
      <c r="J15922" s="50"/>
      <c r="K15922" s="50"/>
      <c r="L15922" s="50"/>
    </row>
    <row r="15923" spans="4:12" x14ac:dyDescent="0.25">
      <c r="D15923" s="50">
        <v>54592033</v>
      </c>
      <c r="E15923" s="50" t="s">
        <v>39</v>
      </c>
      <c r="F15923" s="50">
        <v>9899999903</v>
      </c>
      <c r="G15923" s="50"/>
      <c r="H15923" s="50"/>
      <c r="I15923" s="50"/>
      <c r="J15923" s="50"/>
      <c r="K15923" s="50"/>
      <c r="L15923" s="50"/>
    </row>
    <row r="15924" spans="4:12" x14ac:dyDescent="0.25">
      <c r="D15924" s="50">
        <v>54592034</v>
      </c>
      <c r="E15924" s="50" t="s">
        <v>39</v>
      </c>
      <c r="F15924" s="50">
        <v>9899999903</v>
      </c>
      <c r="G15924" s="50"/>
      <c r="H15924" s="50"/>
      <c r="I15924" s="50"/>
      <c r="J15924" s="50"/>
      <c r="K15924" s="50"/>
      <c r="L15924" s="50"/>
    </row>
    <row r="15925" spans="4:12" x14ac:dyDescent="0.25">
      <c r="D15925" s="50">
        <v>54592035</v>
      </c>
      <c r="E15925" s="50" t="s">
        <v>39</v>
      </c>
      <c r="F15925" s="50">
        <v>9899999903</v>
      </c>
      <c r="G15925" s="50"/>
      <c r="H15925" s="50"/>
      <c r="I15925" s="50"/>
      <c r="J15925" s="50"/>
      <c r="K15925" s="50"/>
      <c r="L15925" s="50"/>
    </row>
    <row r="15926" spans="4:12" x14ac:dyDescent="0.25">
      <c r="D15926" s="50">
        <v>54592037</v>
      </c>
      <c r="E15926" s="50" t="s">
        <v>39</v>
      </c>
      <c r="F15926" s="50">
        <v>9899999903</v>
      </c>
      <c r="G15926" s="50"/>
      <c r="H15926" s="50"/>
      <c r="I15926" s="50"/>
      <c r="J15926" s="50"/>
      <c r="K15926" s="50"/>
      <c r="L15926" s="50"/>
    </row>
    <row r="15927" spans="4:12" x14ac:dyDescent="0.25">
      <c r="D15927" s="50">
        <v>54592038</v>
      </c>
      <c r="E15927" s="50" t="s">
        <v>39</v>
      </c>
      <c r="F15927" s="50">
        <v>9899999903</v>
      </c>
      <c r="G15927" s="50"/>
      <c r="H15927" s="50"/>
      <c r="I15927" s="50"/>
      <c r="J15927" s="50"/>
      <c r="K15927" s="50"/>
      <c r="L15927" s="50"/>
    </row>
    <row r="15928" spans="4:12" x14ac:dyDescent="0.25">
      <c r="D15928" s="50">
        <v>54592041</v>
      </c>
      <c r="E15928" s="50" t="s">
        <v>39</v>
      </c>
      <c r="F15928" s="50">
        <v>9899999903</v>
      </c>
      <c r="G15928" s="50"/>
      <c r="H15928" s="50"/>
      <c r="I15928" s="50"/>
      <c r="J15928" s="50"/>
      <c r="K15928" s="50"/>
      <c r="L15928" s="50"/>
    </row>
    <row r="15929" spans="4:12" x14ac:dyDescent="0.25">
      <c r="D15929" s="50">
        <v>54592042</v>
      </c>
      <c r="E15929" s="50" t="s">
        <v>39</v>
      </c>
      <c r="F15929" s="50">
        <v>9899999903</v>
      </c>
      <c r="G15929" s="50"/>
      <c r="H15929" s="50"/>
      <c r="I15929" s="50"/>
      <c r="J15929" s="50"/>
      <c r="K15929" s="50"/>
      <c r="L15929" s="50"/>
    </row>
    <row r="15930" spans="4:12" x14ac:dyDescent="0.25">
      <c r="D15930" s="50">
        <v>54592043</v>
      </c>
      <c r="E15930" s="50" t="s">
        <v>39</v>
      </c>
      <c r="F15930" s="50">
        <v>9899999903</v>
      </c>
      <c r="G15930" s="50"/>
      <c r="H15930" s="50"/>
      <c r="I15930" s="50"/>
      <c r="J15930" s="50"/>
      <c r="K15930" s="50"/>
      <c r="L15930" s="50"/>
    </row>
    <row r="15931" spans="4:12" x14ac:dyDescent="0.25">
      <c r="D15931" s="50">
        <v>54592044</v>
      </c>
      <c r="E15931" s="50" t="s">
        <v>39</v>
      </c>
      <c r="F15931" s="50">
        <v>9899999903</v>
      </c>
      <c r="G15931" s="50"/>
      <c r="H15931" s="50"/>
      <c r="I15931" s="50"/>
      <c r="J15931" s="50"/>
      <c r="K15931" s="50"/>
      <c r="L15931" s="50"/>
    </row>
    <row r="15932" spans="4:12" x14ac:dyDescent="0.25">
      <c r="D15932" s="50">
        <v>54592045</v>
      </c>
      <c r="E15932" s="50" t="s">
        <v>39</v>
      </c>
      <c r="F15932" s="50">
        <v>9899999903</v>
      </c>
      <c r="G15932" s="50"/>
      <c r="H15932" s="50"/>
      <c r="I15932" s="50"/>
      <c r="J15932" s="50"/>
      <c r="K15932" s="50"/>
      <c r="L15932" s="50"/>
    </row>
    <row r="15933" spans="4:12" x14ac:dyDescent="0.25">
      <c r="D15933" s="50">
        <v>54592047</v>
      </c>
      <c r="E15933" s="50" t="s">
        <v>39</v>
      </c>
      <c r="F15933" s="50">
        <v>9899999903</v>
      </c>
      <c r="G15933" s="50"/>
      <c r="H15933" s="50"/>
      <c r="I15933" s="50"/>
      <c r="J15933" s="50"/>
      <c r="K15933" s="50"/>
      <c r="L15933" s="50"/>
    </row>
    <row r="15934" spans="4:12" x14ac:dyDescent="0.25">
      <c r="D15934" s="50">
        <v>54592048</v>
      </c>
      <c r="E15934" s="50" t="s">
        <v>39</v>
      </c>
      <c r="F15934" s="50">
        <v>9899999903</v>
      </c>
      <c r="G15934" s="50"/>
      <c r="H15934" s="50"/>
      <c r="I15934" s="50"/>
      <c r="J15934" s="50"/>
      <c r="K15934" s="50"/>
      <c r="L15934" s="50"/>
    </row>
    <row r="15935" spans="4:12" x14ac:dyDescent="0.25">
      <c r="D15935" s="50">
        <v>54592051</v>
      </c>
      <c r="E15935" s="50" t="s">
        <v>39</v>
      </c>
      <c r="F15935" s="50">
        <v>9836205000</v>
      </c>
      <c r="G15935" s="50">
        <v>9808005000</v>
      </c>
      <c r="H15935" s="50">
        <v>9807605000</v>
      </c>
      <c r="I15935" s="50">
        <v>9839005000</v>
      </c>
      <c r="J15935" s="50"/>
      <c r="K15935" s="50"/>
      <c r="L15935" s="50"/>
    </row>
    <row r="15936" spans="4:12" x14ac:dyDescent="0.25">
      <c r="D15936" s="50">
        <v>54592052</v>
      </c>
      <c r="E15936" s="50" t="s">
        <v>39</v>
      </c>
      <c r="F15936" s="50">
        <v>9836205000</v>
      </c>
      <c r="G15936" s="50">
        <v>9808005000</v>
      </c>
      <c r="H15936" s="50">
        <v>9807605000</v>
      </c>
      <c r="I15936" s="50">
        <v>9839005000</v>
      </c>
      <c r="J15936" s="50"/>
      <c r="K15936" s="50"/>
      <c r="L15936" s="50"/>
    </row>
    <row r="15937" spans="4:12" x14ac:dyDescent="0.25">
      <c r="D15937" s="50">
        <v>54592053</v>
      </c>
      <c r="E15937" s="50" t="s">
        <v>39</v>
      </c>
      <c r="F15937" s="50">
        <v>9836205000</v>
      </c>
      <c r="G15937" s="50">
        <v>9808005000</v>
      </c>
      <c r="H15937" s="50">
        <v>9807605000</v>
      </c>
      <c r="I15937" s="50">
        <v>9839005000</v>
      </c>
      <c r="J15937" s="50"/>
      <c r="K15937" s="50"/>
      <c r="L15937" s="50"/>
    </row>
    <row r="15938" spans="4:12" x14ac:dyDescent="0.25">
      <c r="D15938" s="50">
        <v>54592054</v>
      </c>
      <c r="E15938" s="50" t="s">
        <v>39</v>
      </c>
      <c r="F15938" s="50">
        <v>9836205000</v>
      </c>
      <c r="G15938" s="50">
        <v>9808005000</v>
      </c>
      <c r="H15938" s="50">
        <v>9807605000</v>
      </c>
      <c r="I15938" s="50">
        <v>9839005000</v>
      </c>
      <c r="J15938" s="50"/>
      <c r="K15938" s="50"/>
      <c r="L15938" s="50"/>
    </row>
    <row r="15939" spans="4:12" x14ac:dyDescent="0.25">
      <c r="D15939" s="50">
        <v>54592055</v>
      </c>
      <c r="E15939" s="50" t="s">
        <v>39</v>
      </c>
      <c r="F15939" s="50">
        <v>9836205000</v>
      </c>
      <c r="G15939" s="50">
        <v>9808005000</v>
      </c>
      <c r="H15939" s="50">
        <v>9807605000</v>
      </c>
      <c r="I15939" s="50">
        <v>9839005000</v>
      </c>
      <c r="J15939" s="50"/>
      <c r="K15939" s="50"/>
      <c r="L15939" s="50"/>
    </row>
    <row r="15940" spans="4:12" x14ac:dyDescent="0.25">
      <c r="D15940" s="50">
        <v>54592057</v>
      </c>
      <c r="E15940" s="50" t="s">
        <v>39</v>
      </c>
      <c r="F15940" s="50">
        <v>9836206000</v>
      </c>
      <c r="G15940" s="50">
        <v>9808006000</v>
      </c>
      <c r="H15940" s="50">
        <v>9807606000</v>
      </c>
      <c r="I15940" s="50">
        <v>9839006000</v>
      </c>
      <c r="J15940" s="50"/>
      <c r="K15940" s="50"/>
      <c r="L15940" s="50"/>
    </row>
    <row r="15941" spans="4:12" x14ac:dyDescent="0.25">
      <c r="D15941" s="50">
        <v>54592058</v>
      </c>
      <c r="E15941" s="50" t="s">
        <v>39</v>
      </c>
      <c r="F15941" s="50">
        <v>9836206000</v>
      </c>
      <c r="G15941" s="50">
        <v>9808006000</v>
      </c>
      <c r="H15941" s="50">
        <v>9807606000</v>
      </c>
      <c r="I15941" s="50">
        <v>9839006000</v>
      </c>
      <c r="J15941" s="50"/>
      <c r="K15941" s="50"/>
      <c r="L15941" s="50"/>
    </row>
    <row r="15942" spans="4:12" x14ac:dyDescent="0.25">
      <c r="D15942" s="50">
        <v>54592061</v>
      </c>
      <c r="E15942" s="50" t="s">
        <v>39</v>
      </c>
      <c r="F15942" s="50">
        <v>9836206000</v>
      </c>
      <c r="G15942" s="50">
        <v>9808006000</v>
      </c>
      <c r="H15942" s="50">
        <v>9807606000</v>
      </c>
      <c r="I15942" s="50">
        <v>9839006000</v>
      </c>
      <c r="J15942" s="50"/>
      <c r="K15942" s="50"/>
      <c r="L15942" s="50"/>
    </row>
    <row r="15943" spans="4:12" x14ac:dyDescent="0.25">
      <c r="D15943" s="50">
        <v>54592062</v>
      </c>
      <c r="E15943" s="50" t="s">
        <v>39</v>
      </c>
      <c r="F15943" s="50">
        <v>9836206000</v>
      </c>
      <c r="G15943" s="50">
        <v>9808006000</v>
      </c>
      <c r="H15943" s="50">
        <v>9807606000</v>
      </c>
      <c r="I15943" s="50">
        <v>9839006000</v>
      </c>
      <c r="J15943" s="50"/>
      <c r="K15943" s="50"/>
      <c r="L15943" s="50"/>
    </row>
    <row r="15944" spans="4:12" x14ac:dyDescent="0.25">
      <c r="D15944" s="50">
        <v>54592063</v>
      </c>
      <c r="E15944" s="50" t="s">
        <v>39</v>
      </c>
      <c r="F15944" s="50">
        <v>9836206000</v>
      </c>
      <c r="G15944" s="50">
        <v>9808006000</v>
      </c>
      <c r="H15944" s="50">
        <v>9807606000</v>
      </c>
      <c r="I15944" s="50">
        <v>9839006000</v>
      </c>
      <c r="J15944" s="50"/>
      <c r="K15944" s="50"/>
      <c r="L15944" s="50"/>
    </row>
    <row r="15945" spans="4:12" x14ac:dyDescent="0.25">
      <c r="D15945" s="50">
        <v>54592064</v>
      </c>
      <c r="E15945" s="50" t="s">
        <v>39</v>
      </c>
      <c r="F15945" s="50">
        <v>9836206000</v>
      </c>
      <c r="G15945" s="50">
        <v>9808006000</v>
      </c>
      <c r="H15945" s="50">
        <v>9807606000</v>
      </c>
      <c r="I15945" s="50">
        <v>9839006000</v>
      </c>
      <c r="J15945" s="50"/>
      <c r="K15945" s="50"/>
      <c r="L15945" s="50"/>
    </row>
    <row r="15946" spans="4:12" x14ac:dyDescent="0.25">
      <c r="D15946" s="50">
        <v>54592065</v>
      </c>
      <c r="E15946" s="50" t="s">
        <v>39</v>
      </c>
      <c r="F15946" s="50">
        <v>9836206000</v>
      </c>
      <c r="G15946" s="50">
        <v>9808006000</v>
      </c>
      <c r="H15946" s="50">
        <v>9807606000</v>
      </c>
      <c r="I15946" s="50">
        <v>9839006000</v>
      </c>
      <c r="J15946" s="50"/>
      <c r="K15946" s="50"/>
      <c r="L15946" s="50"/>
    </row>
    <row r="15947" spans="4:12" x14ac:dyDescent="0.25">
      <c r="D15947" s="50">
        <v>54592067</v>
      </c>
      <c r="E15947" s="50" t="s">
        <v>39</v>
      </c>
      <c r="F15947" s="50">
        <v>9836208000</v>
      </c>
      <c r="G15947" s="50">
        <v>9808008000</v>
      </c>
      <c r="H15947" s="50">
        <v>9807608000</v>
      </c>
      <c r="I15947" s="50">
        <v>9839008000</v>
      </c>
      <c r="J15947" s="50"/>
      <c r="K15947" s="50"/>
      <c r="L15947" s="50"/>
    </row>
    <row r="15948" spans="4:12" x14ac:dyDescent="0.25">
      <c r="D15948" s="50">
        <v>54592068</v>
      </c>
      <c r="E15948" s="50" t="s">
        <v>39</v>
      </c>
      <c r="F15948" s="50">
        <v>9836208000</v>
      </c>
      <c r="G15948" s="50">
        <v>9808008000</v>
      </c>
      <c r="H15948" s="50">
        <v>9807608000</v>
      </c>
      <c r="I15948" s="50">
        <v>9839008000</v>
      </c>
      <c r="J15948" s="50"/>
      <c r="K15948" s="50"/>
      <c r="L15948" s="50"/>
    </row>
    <row r="15949" spans="4:12" x14ac:dyDescent="0.25">
      <c r="D15949" s="50">
        <v>54592071</v>
      </c>
      <c r="E15949" s="50" t="s">
        <v>39</v>
      </c>
      <c r="F15949" s="50">
        <v>9836208000</v>
      </c>
      <c r="G15949" s="50">
        <v>9808008000</v>
      </c>
      <c r="H15949" s="50">
        <v>9807608000</v>
      </c>
      <c r="I15949" s="50">
        <v>9839008000</v>
      </c>
      <c r="J15949" s="50"/>
      <c r="K15949" s="50"/>
      <c r="L15949" s="50"/>
    </row>
    <row r="15950" spans="4:12" x14ac:dyDescent="0.25">
      <c r="D15950" s="50">
        <v>54592072</v>
      </c>
      <c r="E15950" s="50" t="s">
        <v>39</v>
      </c>
      <c r="F15950" s="50">
        <v>9836208000</v>
      </c>
      <c r="G15950" s="50">
        <v>9808008000</v>
      </c>
      <c r="H15950" s="50">
        <v>9807608000</v>
      </c>
      <c r="I15950" s="50">
        <v>9839008000</v>
      </c>
      <c r="J15950" s="50"/>
      <c r="K15950" s="50"/>
      <c r="L15950" s="50"/>
    </row>
    <row r="15951" spans="4:12" x14ac:dyDescent="0.25">
      <c r="D15951" s="50">
        <v>54592077</v>
      </c>
      <c r="E15951" s="50" t="s">
        <v>39</v>
      </c>
      <c r="F15951" s="50">
        <v>9836208000</v>
      </c>
      <c r="G15951" s="50">
        <v>9808008000</v>
      </c>
      <c r="H15951" s="50">
        <v>9807608000</v>
      </c>
      <c r="I15951" s="50">
        <v>9839008000</v>
      </c>
      <c r="J15951" s="50"/>
      <c r="K15951" s="50"/>
      <c r="L15951" s="50"/>
    </row>
    <row r="15952" spans="4:12" x14ac:dyDescent="0.25">
      <c r="D15952" s="50">
        <v>54592078</v>
      </c>
      <c r="E15952" s="50" t="s">
        <v>39</v>
      </c>
      <c r="F15952" s="50">
        <v>9836208000</v>
      </c>
      <c r="G15952" s="50">
        <v>9808008000</v>
      </c>
      <c r="H15952" s="50">
        <v>9807608000</v>
      </c>
      <c r="I15952" s="50">
        <v>9839008000</v>
      </c>
      <c r="J15952" s="50"/>
      <c r="K15952" s="50"/>
      <c r="L15952" s="50"/>
    </row>
    <row r="15953" spans="4:12" x14ac:dyDescent="0.25">
      <c r="D15953" s="50">
        <v>54592081</v>
      </c>
      <c r="E15953" s="50" t="s">
        <v>39</v>
      </c>
      <c r="F15953" s="50">
        <v>9836208000</v>
      </c>
      <c r="G15953" s="50">
        <v>9808008000</v>
      </c>
      <c r="H15953" s="50">
        <v>9807608000</v>
      </c>
      <c r="I15953" s="50">
        <v>9839008000</v>
      </c>
      <c r="J15953" s="50"/>
      <c r="K15953" s="50"/>
      <c r="L15953" s="50"/>
    </row>
    <row r="15954" spans="4:12" x14ac:dyDescent="0.25">
      <c r="D15954" s="50">
        <v>54592082</v>
      </c>
      <c r="E15954" s="50" t="s">
        <v>39</v>
      </c>
      <c r="F15954" s="50">
        <v>9836208000</v>
      </c>
      <c r="G15954" s="50">
        <v>9808008000</v>
      </c>
      <c r="H15954" s="50">
        <v>9807608000</v>
      </c>
      <c r="I15954" s="50">
        <v>9839008000</v>
      </c>
      <c r="J15954" s="50"/>
      <c r="K15954" s="50"/>
      <c r="L15954" s="50"/>
    </row>
    <row r="15955" spans="4:12" x14ac:dyDescent="0.25">
      <c r="D15955" s="50">
        <v>54592083</v>
      </c>
      <c r="E15955" s="50" t="s">
        <v>39</v>
      </c>
      <c r="F15955" s="50">
        <v>9836208000</v>
      </c>
      <c r="G15955" s="50">
        <v>9808008000</v>
      </c>
      <c r="H15955" s="50">
        <v>9807608000</v>
      </c>
      <c r="I15955" s="50">
        <v>9839008000</v>
      </c>
      <c r="J15955" s="50"/>
      <c r="K15955" s="50"/>
      <c r="L15955" s="50"/>
    </row>
    <row r="15956" spans="4:12" x14ac:dyDescent="0.25">
      <c r="D15956" s="50">
        <v>54592084</v>
      </c>
      <c r="E15956" s="50" t="s">
        <v>39</v>
      </c>
      <c r="F15956" s="50">
        <v>9836208000</v>
      </c>
      <c r="G15956" s="50">
        <v>9808008000</v>
      </c>
      <c r="H15956" s="50">
        <v>9807608000</v>
      </c>
      <c r="I15956" s="50">
        <v>9839008000</v>
      </c>
      <c r="J15956" s="50"/>
      <c r="K15956" s="50"/>
      <c r="L15956" s="50"/>
    </row>
    <row r="15957" spans="4:12" x14ac:dyDescent="0.25">
      <c r="D15957" s="50">
        <v>54592085</v>
      </c>
      <c r="E15957" s="50" t="s">
        <v>39</v>
      </c>
      <c r="F15957" s="50">
        <v>9836208000</v>
      </c>
      <c r="G15957" s="50">
        <v>9808008000</v>
      </c>
      <c r="H15957" s="50">
        <v>9807608000</v>
      </c>
      <c r="I15957" s="50">
        <v>9839008000</v>
      </c>
      <c r="J15957" s="50"/>
      <c r="K15957" s="50"/>
      <c r="L15957" s="50"/>
    </row>
    <row r="15958" spans="4:12" x14ac:dyDescent="0.25">
      <c r="D15958" s="50">
        <v>54592087</v>
      </c>
      <c r="E15958" s="50" t="s">
        <v>39</v>
      </c>
      <c r="F15958" s="50">
        <v>9836210000</v>
      </c>
      <c r="G15958" s="50">
        <v>9808010000</v>
      </c>
      <c r="H15958" s="50">
        <v>9807610000</v>
      </c>
      <c r="I15958" s="50">
        <v>9839010000</v>
      </c>
      <c r="J15958" s="50"/>
      <c r="K15958" s="50"/>
      <c r="L15958" s="50"/>
    </row>
    <row r="15959" spans="4:12" x14ac:dyDescent="0.25">
      <c r="D15959" s="50">
        <v>54592088</v>
      </c>
      <c r="E15959" s="50" t="s">
        <v>39</v>
      </c>
      <c r="F15959" s="50">
        <v>9836210000</v>
      </c>
      <c r="G15959" s="50">
        <v>9808010000</v>
      </c>
      <c r="H15959" s="50">
        <v>9807610000</v>
      </c>
      <c r="I15959" s="50">
        <v>9839010000</v>
      </c>
      <c r="J15959" s="50"/>
      <c r="K15959" s="50"/>
      <c r="L15959" s="50"/>
    </row>
    <row r="15960" spans="4:12" x14ac:dyDescent="0.25">
      <c r="D15960" s="50">
        <v>54592091</v>
      </c>
      <c r="E15960" s="50" t="s">
        <v>39</v>
      </c>
      <c r="F15960" s="50">
        <v>9836210000</v>
      </c>
      <c r="G15960" s="50">
        <v>9808010000</v>
      </c>
      <c r="H15960" s="50">
        <v>9807610000</v>
      </c>
      <c r="I15960" s="50">
        <v>9839010000</v>
      </c>
      <c r="J15960" s="50"/>
      <c r="K15960" s="50"/>
      <c r="L15960" s="50"/>
    </row>
    <row r="15961" spans="4:12" x14ac:dyDescent="0.25">
      <c r="D15961" s="50">
        <v>54592092</v>
      </c>
      <c r="E15961" s="50" t="s">
        <v>39</v>
      </c>
      <c r="F15961" s="50">
        <v>9836210000</v>
      </c>
      <c r="G15961" s="50">
        <v>9808010000</v>
      </c>
      <c r="H15961" s="50">
        <v>9807610000</v>
      </c>
      <c r="I15961" s="50">
        <v>9839010000</v>
      </c>
      <c r="J15961" s="50"/>
      <c r="K15961" s="50"/>
      <c r="L15961" s="50"/>
    </row>
    <row r="15962" spans="4:12" x14ac:dyDescent="0.25">
      <c r="D15962" s="50">
        <v>54592097</v>
      </c>
      <c r="E15962" s="50" t="s">
        <v>39</v>
      </c>
      <c r="F15962" s="50">
        <v>9836210000</v>
      </c>
      <c r="G15962" s="50">
        <v>9808010000</v>
      </c>
      <c r="H15962" s="50">
        <v>9807610000</v>
      </c>
      <c r="I15962" s="50">
        <v>9839010000</v>
      </c>
      <c r="J15962" s="50"/>
      <c r="K15962" s="50"/>
      <c r="L15962" s="50"/>
    </row>
    <row r="15963" spans="4:12" x14ac:dyDescent="0.25">
      <c r="D15963" s="50">
        <v>54592098</v>
      </c>
      <c r="E15963" s="50" t="s">
        <v>39</v>
      </c>
      <c r="F15963" s="50">
        <v>9836210000</v>
      </c>
      <c r="G15963" s="50">
        <v>9808010000</v>
      </c>
      <c r="H15963" s="50">
        <v>9807610000</v>
      </c>
      <c r="I15963" s="50">
        <v>9839010000</v>
      </c>
      <c r="J15963" s="50"/>
      <c r="K15963" s="50"/>
      <c r="L15963" s="50"/>
    </row>
    <row r="15964" spans="4:12" x14ac:dyDescent="0.25">
      <c r="D15964" s="50">
        <v>54592101</v>
      </c>
      <c r="E15964" s="50" t="s">
        <v>39</v>
      </c>
      <c r="F15964" s="50">
        <v>9836210000</v>
      </c>
      <c r="G15964" s="50">
        <v>9808010000</v>
      </c>
      <c r="H15964" s="50">
        <v>9807610000</v>
      </c>
      <c r="I15964" s="50">
        <v>9839010000</v>
      </c>
      <c r="J15964" s="50"/>
      <c r="K15964" s="50"/>
      <c r="L15964" s="50"/>
    </row>
    <row r="15965" spans="4:12" x14ac:dyDescent="0.25">
      <c r="D15965" s="50">
        <v>54592102</v>
      </c>
      <c r="E15965" s="50" t="s">
        <v>39</v>
      </c>
      <c r="F15965" s="50">
        <v>9836210000</v>
      </c>
      <c r="G15965" s="50">
        <v>9808010000</v>
      </c>
      <c r="H15965" s="50">
        <v>9807610000</v>
      </c>
      <c r="I15965" s="50">
        <v>9839010000</v>
      </c>
      <c r="J15965" s="50"/>
      <c r="K15965" s="50"/>
      <c r="L15965" s="50"/>
    </row>
    <row r="15966" spans="4:12" x14ac:dyDescent="0.25">
      <c r="D15966" s="50">
        <v>54592103</v>
      </c>
      <c r="E15966" s="50" t="s">
        <v>39</v>
      </c>
      <c r="F15966" s="50">
        <v>9836210000</v>
      </c>
      <c r="G15966" s="50">
        <v>9808010000</v>
      </c>
      <c r="H15966" s="50">
        <v>9807610000</v>
      </c>
      <c r="I15966" s="50">
        <v>9839010000</v>
      </c>
      <c r="J15966" s="50"/>
      <c r="K15966" s="50"/>
      <c r="L15966" s="50"/>
    </row>
    <row r="15967" spans="4:12" x14ac:dyDescent="0.25">
      <c r="D15967" s="50">
        <v>54592104</v>
      </c>
      <c r="E15967" s="50" t="s">
        <v>39</v>
      </c>
      <c r="F15967" s="50">
        <v>9836210000</v>
      </c>
      <c r="G15967" s="50">
        <v>9808010000</v>
      </c>
      <c r="H15967" s="50">
        <v>9807610000</v>
      </c>
      <c r="I15967" s="50">
        <v>9839010000</v>
      </c>
      <c r="J15967" s="50"/>
      <c r="K15967" s="50"/>
      <c r="L15967" s="50"/>
    </row>
    <row r="15968" spans="4:12" x14ac:dyDescent="0.25">
      <c r="D15968" s="50">
        <v>54592105</v>
      </c>
      <c r="E15968" s="50" t="s">
        <v>39</v>
      </c>
      <c r="F15968" s="50">
        <v>9836210000</v>
      </c>
      <c r="G15968" s="50">
        <v>9808010000</v>
      </c>
      <c r="H15968" s="50">
        <v>9807610000</v>
      </c>
      <c r="I15968" s="50">
        <v>9839010000</v>
      </c>
      <c r="J15968" s="50"/>
      <c r="K15968" s="50"/>
      <c r="L15968" s="50"/>
    </row>
    <row r="15969" spans="4:12" x14ac:dyDescent="0.25">
      <c r="D15969" s="50">
        <v>54592107</v>
      </c>
      <c r="E15969" s="50" t="s">
        <v>39</v>
      </c>
      <c r="F15969" s="50">
        <v>9836212000</v>
      </c>
      <c r="G15969" s="50">
        <v>9808012000</v>
      </c>
      <c r="H15969" s="50">
        <v>9807612000</v>
      </c>
      <c r="I15969" s="50">
        <v>9839012000</v>
      </c>
      <c r="J15969" s="50"/>
      <c r="K15969" s="50"/>
      <c r="L15969" s="50"/>
    </row>
    <row r="15970" spans="4:12" x14ac:dyDescent="0.25">
      <c r="D15970" s="50">
        <v>54592108</v>
      </c>
      <c r="E15970" s="50" t="s">
        <v>39</v>
      </c>
      <c r="F15970" s="50">
        <v>9836212000</v>
      </c>
      <c r="G15970" s="50">
        <v>9808012000</v>
      </c>
      <c r="H15970" s="50">
        <v>9807612000</v>
      </c>
      <c r="I15970" s="50">
        <v>9839012000</v>
      </c>
      <c r="J15970" s="50"/>
      <c r="K15970" s="50"/>
      <c r="L15970" s="50"/>
    </row>
    <row r="15971" spans="4:12" x14ac:dyDescent="0.25">
      <c r="D15971" s="50">
        <v>54592111</v>
      </c>
      <c r="E15971" s="50" t="s">
        <v>39</v>
      </c>
      <c r="F15971" s="50">
        <v>9836212000</v>
      </c>
      <c r="G15971" s="50">
        <v>9808012000</v>
      </c>
      <c r="H15971" s="50">
        <v>9807612000</v>
      </c>
      <c r="I15971" s="50">
        <v>9839012000</v>
      </c>
      <c r="J15971" s="50"/>
      <c r="K15971" s="50"/>
      <c r="L15971" s="50"/>
    </row>
    <row r="15972" spans="4:12" x14ac:dyDescent="0.25">
      <c r="D15972" s="50">
        <v>54592112</v>
      </c>
      <c r="E15972" s="50" t="s">
        <v>39</v>
      </c>
      <c r="F15972" s="50">
        <v>9836212000</v>
      </c>
      <c r="G15972" s="50">
        <v>9808012000</v>
      </c>
      <c r="H15972" s="50">
        <v>9807612000</v>
      </c>
      <c r="I15972" s="50">
        <v>9839012000</v>
      </c>
      <c r="J15972" s="50"/>
      <c r="K15972" s="50"/>
      <c r="L15972" s="50"/>
    </row>
    <row r="15973" spans="4:12" x14ac:dyDescent="0.25">
      <c r="D15973" s="50">
        <v>54592117</v>
      </c>
      <c r="E15973" s="50" t="s">
        <v>39</v>
      </c>
      <c r="F15973" s="50">
        <v>9836212000</v>
      </c>
      <c r="G15973" s="50">
        <v>9808012000</v>
      </c>
      <c r="H15973" s="50">
        <v>9807612000</v>
      </c>
      <c r="I15973" s="50">
        <v>9839012000</v>
      </c>
      <c r="J15973" s="50"/>
      <c r="K15973" s="50"/>
      <c r="L15973" s="50"/>
    </row>
    <row r="15974" spans="4:12" x14ac:dyDescent="0.25">
      <c r="D15974" s="50">
        <v>54592118</v>
      </c>
      <c r="E15974" s="50" t="s">
        <v>39</v>
      </c>
      <c r="F15974" s="50">
        <v>9836212000</v>
      </c>
      <c r="G15974" s="50">
        <v>9808012000</v>
      </c>
      <c r="H15974" s="50">
        <v>9807612000</v>
      </c>
      <c r="I15974" s="50">
        <v>9839012000</v>
      </c>
      <c r="J15974" s="50"/>
      <c r="K15974" s="50"/>
      <c r="L15974" s="50"/>
    </row>
    <row r="15975" spans="4:12" x14ac:dyDescent="0.25">
      <c r="D15975" s="50">
        <v>54592121</v>
      </c>
      <c r="E15975" s="50" t="s">
        <v>39</v>
      </c>
      <c r="F15975" s="50">
        <v>9836212000</v>
      </c>
      <c r="G15975" s="50">
        <v>9808012000</v>
      </c>
      <c r="H15975" s="50">
        <v>9807612000</v>
      </c>
      <c r="I15975" s="50">
        <v>9839012000</v>
      </c>
      <c r="J15975" s="50"/>
      <c r="K15975" s="50"/>
      <c r="L15975" s="50"/>
    </row>
    <row r="15976" spans="4:12" x14ac:dyDescent="0.25">
      <c r="D15976" s="50">
        <v>54592122</v>
      </c>
      <c r="E15976" s="50" t="s">
        <v>39</v>
      </c>
      <c r="F15976" s="50">
        <v>9836212000</v>
      </c>
      <c r="G15976" s="50">
        <v>9808012000</v>
      </c>
      <c r="H15976" s="50">
        <v>9807612000</v>
      </c>
      <c r="I15976" s="50">
        <v>9839012000</v>
      </c>
      <c r="J15976" s="50"/>
      <c r="K15976" s="50"/>
      <c r="L15976" s="50"/>
    </row>
    <row r="15977" spans="4:12" x14ac:dyDescent="0.25">
      <c r="D15977" s="50">
        <v>54592123</v>
      </c>
      <c r="E15977" s="50" t="s">
        <v>39</v>
      </c>
      <c r="F15977" s="50">
        <v>9836212000</v>
      </c>
      <c r="G15977" s="50">
        <v>9808012000</v>
      </c>
      <c r="H15977" s="50">
        <v>9807612000</v>
      </c>
      <c r="I15977" s="50">
        <v>9839012000</v>
      </c>
      <c r="J15977" s="50"/>
      <c r="K15977" s="50"/>
      <c r="L15977" s="50"/>
    </row>
    <row r="15978" spans="4:12" x14ac:dyDescent="0.25">
      <c r="D15978" s="50">
        <v>54592124</v>
      </c>
      <c r="E15978" s="50" t="s">
        <v>39</v>
      </c>
      <c r="F15978" s="50">
        <v>9836212000</v>
      </c>
      <c r="G15978" s="50">
        <v>9808012000</v>
      </c>
      <c r="H15978" s="50">
        <v>9807612000</v>
      </c>
      <c r="I15978" s="50">
        <v>9839012000</v>
      </c>
      <c r="J15978" s="50"/>
      <c r="K15978" s="50"/>
      <c r="L15978" s="50"/>
    </row>
    <row r="15979" spans="4:12" x14ac:dyDescent="0.25">
      <c r="D15979" s="50">
        <v>54592125</v>
      </c>
      <c r="E15979" s="50" t="s">
        <v>39</v>
      </c>
      <c r="F15979" s="50">
        <v>9836212000</v>
      </c>
      <c r="G15979" s="50">
        <v>9808012000</v>
      </c>
      <c r="H15979" s="50">
        <v>9807612000</v>
      </c>
      <c r="I15979" s="50">
        <v>9839012000</v>
      </c>
      <c r="J15979" s="50"/>
      <c r="K15979" s="50"/>
      <c r="L15979" s="50"/>
    </row>
    <row r="15980" spans="4:12" x14ac:dyDescent="0.25">
      <c r="D15980" s="50">
        <v>54592131</v>
      </c>
      <c r="E15980" s="50" t="s">
        <v>39</v>
      </c>
      <c r="F15980" s="50">
        <v>9836214000</v>
      </c>
      <c r="G15980" s="50">
        <v>9808014000</v>
      </c>
      <c r="H15980" s="50">
        <v>9807614000</v>
      </c>
      <c r="I15980" s="50">
        <v>9839014000</v>
      </c>
      <c r="J15980" s="50"/>
      <c r="K15980" s="50"/>
      <c r="L15980" s="50"/>
    </row>
    <row r="15981" spans="4:12" x14ac:dyDescent="0.25">
      <c r="D15981" s="50">
        <v>54592132</v>
      </c>
      <c r="E15981" s="50" t="s">
        <v>39</v>
      </c>
      <c r="F15981" s="50">
        <v>9836214000</v>
      </c>
      <c r="G15981" s="50">
        <v>9808014000</v>
      </c>
      <c r="H15981" s="50">
        <v>9807614000</v>
      </c>
      <c r="I15981" s="50">
        <v>9839014000</v>
      </c>
      <c r="J15981" s="50"/>
      <c r="K15981" s="50"/>
      <c r="L15981" s="50"/>
    </row>
    <row r="15982" spans="4:12" x14ac:dyDescent="0.25">
      <c r="D15982" s="50">
        <v>54592137</v>
      </c>
      <c r="E15982" s="50" t="s">
        <v>39</v>
      </c>
      <c r="F15982" s="50">
        <v>9836214000</v>
      </c>
      <c r="G15982" s="50">
        <v>9808014000</v>
      </c>
      <c r="H15982" s="50">
        <v>9807614000</v>
      </c>
      <c r="I15982" s="50">
        <v>9839014000</v>
      </c>
      <c r="J15982" s="50"/>
      <c r="K15982" s="50"/>
      <c r="L15982" s="50"/>
    </row>
    <row r="15983" spans="4:12" x14ac:dyDescent="0.25">
      <c r="D15983" s="50">
        <v>54592138</v>
      </c>
      <c r="E15983" s="50" t="s">
        <v>39</v>
      </c>
      <c r="F15983" s="50">
        <v>9836214000</v>
      </c>
      <c r="G15983" s="50">
        <v>9808014000</v>
      </c>
      <c r="H15983" s="50">
        <v>9807614000</v>
      </c>
      <c r="I15983" s="50">
        <v>9839014000</v>
      </c>
      <c r="J15983" s="50"/>
      <c r="K15983" s="50"/>
      <c r="L15983" s="50"/>
    </row>
    <row r="15984" spans="4:12" x14ac:dyDescent="0.25">
      <c r="D15984" s="50">
        <v>54592141</v>
      </c>
      <c r="E15984" s="50" t="s">
        <v>39</v>
      </c>
      <c r="F15984" s="50">
        <v>9836214000</v>
      </c>
      <c r="G15984" s="50">
        <v>9808014000</v>
      </c>
      <c r="H15984" s="50">
        <v>9807614000</v>
      </c>
      <c r="I15984" s="50">
        <v>9839014000</v>
      </c>
      <c r="J15984" s="50"/>
      <c r="K15984" s="50"/>
      <c r="L15984" s="50"/>
    </row>
    <row r="15985" spans="4:12" x14ac:dyDescent="0.25">
      <c r="D15985" s="50">
        <v>54592142</v>
      </c>
      <c r="E15985" s="50" t="s">
        <v>39</v>
      </c>
      <c r="F15985" s="50">
        <v>9836214000</v>
      </c>
      <c r="G15985" s="50">
        <v>9808014000</v>
      </c>
      <c r="H15985" s="50">
        <v>9807614000</v>
      </c>
      <c r="I15985" s="50">
        <v>9839014000</v>
      </c>
      <c r="J15985" s="50"/>
      <c r="K15985" s="50"/>
      <c r="L15985" s="50"/>
    </row>
    <row r="15986" spans="4:12" x14ac:dyDescent="0.25">
      <c r="D15986" s="50">
        <v>54592143</v>
      </c>
      <c r="E15986" s="50" t="s">
        <v>39</v>
      </c>
      <c r="F15986" s="50">
        <v>9836214000</v>
      </c>
      <c r="G15986" s="50">
        <v>9808014000</v>
      </c>
      <c r="H15986" s="50">
        <v>9807614000</v>
      </c>
      <c r="I15986" s="50">
        <v>9839014000</v>
      </c>
      <c r="J15986" s="50"/>
      <c r="K15986" s="50"/>
      <c r="L15986" s="50"/>
    </row>
    <row r="15987" spans="4:12" x14ac:dyDescent="0.25">
      <c r="D15987" s="50">
        <v>54592144</v>
      </c>
      <c r="E15987" s="50" t="s">
        <v>39</v>
      </c>
      <c r="F15987" s="50">
        <v>9836214000</v>
      </c>
      <c r="G15987" s="50">
        <v>9808014000</v>
      </c>
      <c r="H15987" s="50">
        <v>9807614000</v>
      </c>
      <c r="I15987" s="50">
        <v>9839014000</v>
      </c>
      <c r="J15987" s="50"/>
      <c r="K15987" s="50"/>
      <c r="L15987" s="50"/>
    </row>
    <row r="15988" spans="4:12" x14ac:dyDescent="0.25">
      <c r="D15988" s="50">
        <v>54592145</v>
      </c>
      <c r="E15988" s="50" t="s">
        <v>39</v>
      </c>
      <c r="F15988" s="50">
        <v>9836214000</v>
      </c>
      <c r="G15988" s="50">
        <v>9808014000</v>
      </c>
      <c r="H15988" s="50">
        <v>9807614000</v>
      </c>
      <c r="I15988" s="50">
        <v>9839014000</v>
      </c>
      <c r="J15988" s="50"/>
      <c r="K15988" s="50"/>
      <c r="L15988" s="50"/>
    </row>
    <row r="15989" spans="4:12" x14ac:dyDescent="0.25">
      <c r="D15989" s="50">
        <v>54592151</v>
      </c>
      <c r="E15989" s="50" t="s">
        <v>39</v>
      </c>
      <c r="F15989" s="50">
        <v>9836216000</v>
      </c>
      <c r="G15989" s="50">
        <v>9808016000</v>
      </c>
      <c r="H15989" s="50">
        <v>9807616000</v>
      </c>
      <c r="I15989" s="50">
        <v>9839016000</v>
      </c>
      <c r="J15989" s="50"/>
      <c r="K15989" s="50"/>
      <c r="L15989" s="50"/>
    </row>
    <row r="15990" spans="4:12" x14ac:dyDescent="0.25">
      <c r="D15990" s="50">
        <v>54592152</v>
      </c>
      <c r="E15990" s="50" t="s">
        <v>39</v>
      </c>
      <c r="F15990" s="50">
        <v>9836216000</v>
      </c>
      <c r="G15990" s="50">
        <v>9808016000</v>
      </c>
      <c r="H15990" s="50">
        <v>9807616000</v>
      </c>
      <c r="I15990" s="50">
        <v>9839016000</v>
      </c>
      <c r="J15990" s="50"/>
      <c r="K15990" s="50"/>
      <c r="L15990" s="50"/>
    </row>
    <row r="15991" spans="4:12" x14ac:dyDescent="0.25">
      <c r="D15991" s="50">
        <v>54592157</v>
      </c>
      <c r="E15991" s="50" t="s">
        <v>39</v>
      </c>
      <c r="F15991" s="50">
        <v>9836216000</v>
      </c>
      <c r="G15991" s="50">
        <v>9808016000</v>
      </c>
      <c r="H15991" s="50">
        <v>9807616000</v>
      </c>
      <c r="I15991" s="50">
        <v>9839016000</v>
      </c>
      <c r="J15991" s="50"/>
      <c r="K15991" s="50"/>
      <c r="L15991" s="50"/>
    </row>
    <row r="15992" spans="4:12" x14ac:dyDescent="0.25">
      <c r="D15992" s="50">
        <v>54592158</v>
      </c>
      <c r="E15992" s="50" t="s">
        <v>39</v>
      </c>
      <c r="F15992" s="50">
        <v>9836216000</v>
      </c>
      <c r="G15992" s="50">
        <v>9808016000</v>
      </c>
      <c r="H15992" s="50">
        <v>9807616000</v>
      </c>
      <c r="I15992" s="50">
        <v>9839016000</v>
      </c>
      <c r="J15992" s="50"/>
      <c r="K15992" s="50"/>
      <c r="L15992" s="50"/>
    </row>
    <row r="15993" spans="4:12" x14ac:dyDescent="0.25">
      <c r="D15993" s="50">
        <v>54592161</v>
      </c>
      <c r="E15993" s="50" t="s">
        <v>39</v>
      </c>
      <c r="F15993" s="50">
        <v>9836216000</v>
      </c>
      <c r="G15993" s="50">
        <v>9808016000</v>
      </c>
      <c r="H15993" s="50">
        <v>9807616000</v>
      </c>
      <c r="I15993" s="50">
        <v>9839016000</v>
      </c>
      <c r="J15993" s="50"/>
      <c r="K15993" s="50"/>
      <c r="L15993" s="50"/>
    </row>
    <row r="15994" spans="4:12" x14ac:dyDescent="0.25">
      <c r="D15994" s="50">
        <v>54592162</v>
      </c>
      <c r="E15994" s="50" t="s">
        <v>39</v>
      </c>
      <c r="F15994" s="50">
        <v>9836216000</v>
      </c>
      <c r="G15994" s="50">
        <v>9808016000</v>
      </c>
      <c r="H15994" s="50">
        <v>9807616000</v>
      </c>
      <c r="I15994" s="50">
        <v>9839016000</v>
      </c>
      <c r="J15994" s="50"/>
      <c r="K15994" s="50"/>
      <c r="L15994" s="50"/>
    </row>
    <row r="15995" spans="4:12" x14ac:dyDescent="0.25">
      <c r="D15995" s="50">
        <v>54592163</v>
      </c>
      <c r="E15995" s="50" t="s">
        <v>39</v>
      </c>
      <c r="F15995" s="50">
        <v>9836216000</v>
      </c>
      <c r="G15995" s="50">
        <v>9808016000</v>
      </c>
      <c r="H15995" s="50">
        <v>9807616000</v>
      </c>
      <c r="I15995" s="50">
        <v>9839016000</v>
      </c>
      <c r="J15995" s="50"/>
      <c r="K15995" s="50"/>
      <c r="L15995" s="50"/>
    </row>
    <row r="15996" spans="4:12" x14ac:dyDescent="0.25">
      <c r="D15996" s="50">
        <v>54592164</v>
      </c>
      <c r="E15996" s="50" t="s">
        <v>39</v>
      </c>
      <c r="F15996" s="50">
        <v>9836216000</v>
      </c>
      <c r="G15996" s="50">
        <v>9808016000</v>
      </c>
      <c r="H15996" s="50">
        <v>9807616000</v>
      </c>
      <c r="I15996" s="50">
        <v>9839016000</v>
      </c>
      <c r="J15996" s="50"/>
      <c r="K15996" s="50"/>
      <c r="L15996" s="50"/>
    </row>
    <row r="15997" spans="4:12" x14ac:dyDescent="0.25">
      <c r="D15997" s="50">
        <v>54592165</v>
      </c>
      <c r="E15997" s="50" t="s">
        <v>39</v>
      </c>
      <c r="F15997" s="50">
        <v>9836216000</v>
      </c>
      <c r="G15997" s="50">
        <v>9808016000</v>
      </c>
      <c r="H15997" s="50">
        <v>9807616000</v>
      </c>
      <c r="I15997" s="50">
        <v>9839016000</v>
      </c>
      <c r="J15997" s="50"/>
      <c r="K15997" s="50"/>
      <c r="L15997" s="50"/>
    </row>
    <row r="15998" spans="4:12" x14ac:dyDescent="0.25">
      <c r="D15998" s="50">
        <v>54592181</v>
      </c>
      <c r="E15998" s="50" t="s">
        <v>39</v>
      </c>
      <c r="F15998" s="50">
        <v>9836218000</v>
      </c>
      <c r="G15998" s="50">
        <v>9808018000</v>
      </c>
      <c r="H15998" s="50">
        <v>9807618000</v>
      </c>
      <c r="I15998" s="50">
        <v>9839018000</v>
      </c>
      <c r="J15998" s="50"/>
      <c r="K15998" s="50"/>
      <c r="L15998" s="50"/>
    </row>
    <row r="15999" spans="4:12" x14ac:dyDescent="0.25">
      <c r="D15999" s="50">
        <v>54592182</v>
      </c>
      <c r="E15999" s="50" t="s">
        <v>39</v>
      </c>
      <c r="F15999" s="50">
        <v>9836218000</v>
      </c>
      <c r="G15999" s="50">
        <v>9808018000</v>
      </c>
      <c r="H15999" s="50">
        <v>9807618000</v>
      </c>
      <c r="I15999" s="50">
        <v>9839018000</v>
      </c>
      <c r="J15999" s="50"/>
      <c r="K15999" s="50"/>
      <c r="L15999" s="50"/>
    </row>
    <row r="16000" spans="4:12" x14ac:dyDescent="0.25">
      <c r="D16000" s="50">
        <v>54592183</v>
      </c>
      <c r="E16000" s="50" t="s">
        <v>39</v>
      </c>
      <c r="F16000" s="50">
        <v>9836218000</v>
      </c>
      <c r="G16000" s="50">
        <v>9808018000</v>
      </c>
      <c r="H16000" s="50">
        <v>9807618000</v>
      </c>
      <c r="I16000" s="50">
        <v>9839018000</v>
      </c>
      <c r="J16000" s="50"/>
      <c r="K16000" s="50"/>
      <c r="L16000" s="50"/>
    </row>
    <row r="16001" spans="4:12" x14ac:dyDescent="0.25">
      <c r="D16001" s="50">
        <v>54592184</v>
      </c>
      <c r="E16001" s="50" t="s">
        <v>39</v>
      </c>
      <c r="F16001" s="50">
        <v>9836218000</v>
      </c>
      <c r="G16001" s="50">
        <v>9808018000</v>
      </c>
      <c r="H16001" s="50">
        <v>9807618000</v>
      </c>
      <c r="I16001" s="50">
        <v>9839018000</v>
      </c>
      <c r="J16001" s="50"/>
      <c r="K16001" s="50"/>
      <c r="L16001" s="50"/>
    </row>
    <row r="16002" spans="4:12" x14ac:dyDescent="0.25">
      <c r="D16002" s="50">
        <v>54592185</v>
      </c>
      <c r="E16002" s="50" t="s">
        <v>39</v>
      </c>
      <c r="F16002" s="50">
        <v>9836218000</v>
      </c>
      <c r="G16002" s="50">
        <v>9808018000</v>
      </c>
      <c r="H16002" s="50">
        <v>9807618000</v>
      </c>
      <c r="I16002" s="50">
        <v>9839018000</v>
      </c>
      <c r="J16002" s="50"/>
      <c r="K16002" s="50"/>
      <c r="L16002" s="50"/>
    </row>
    <row r="16003" spans="4:12" x14ac:dyDescent="0.25">
      <c r="D16003" s="50">
        <v>54592197</v>
      </c>
      <c r="E16003" s="50" t="s">
        <v>39</v>
      </c>
      <c r="F16003" s="50">
        <v>9836220000</v>
      </c>
      <c r="G16003" s="50">
        <v>9808020000</v>
      </c>
      <c r="H16003" s="50">
        <v>9807620000</v>
      </c>
      <c r="I16003" s="50">
        <v>9839020000</v>
      </c>
      <c r="J16003" s="50"/>
      <c r="K16003" s="50"/>
      <c r="L16003" s="50"/>
    </row>
    <row r="16004" spans="4:12" x14ac:dyDescent="0.25">
      <c r="D16004" s="50">
        <v>54592198</v>
      </c>
      <c r="E16004" s="50" t="s">
        <v>39</v>
      </c>
      <c r="F16004" s="50">
        <v>9836220000</v>
      </c>
      <c r="G16004" s="50">
        <v>9808020000</v>
      </c>
      <c r="H16004" s="50">
        <v>9807620000</v>
      </c>
      <c r="I16004" s="50">
        <v>9839020000</v>
      </c>
      <c r="J16004" s="50"/>
      <c r="K16004" s="50"/>
      <c r="L16004" s="50"/>
    </row>
    <row r="16005" spans="4:12" x14ac:dyDescent="0.25">
      <c r="D16005" s="50">
        <v>54592201</v>
      </c>
      <c r="E16005" s="50" t="s">
        <v>39</v>
      </c>
      <c r="F16005" s="50">
        <v>9836220000</v>
      </c>
      <c r="G16005" s="50">
        <v>9808020000</v>
      </c>
      <c r="H16005" s="50">
        <v>9807620000</v>
      </c>
      <c r="I16005" s="50">
        <v>9839020000</v>
      </c>
      <c r="J16005" s="50"/>
      <c r="K16005" s="50"/>
      <c r="L16005" s="50"/>
    </row>
    <row r="16006" spans="4:12" x14ac:dyDescent="0.25">
      <c r="D16006" s="50">
        <v>54592202</v>
      </c>
      <c r="E16006" s="50" t="s">
        <v>39</v>
      </c>
      <c r="F16006" s="50">
        <v>9836220000</v>
      </c>
      <c r="G16006" s="50">
        <v>9808020000</v>
      </c>
      <c r="H16006" s="50">
        <v>9807620000</v>
      </c>
      <c r="I16006" s="50">
        <v>9839020000</v>
      </c>
      <c r="J16006" s="50"/>
      <c r="K16006" s="50"/>
      <c r="L16006" s="50"/>
    </row>
    <row r="16007" spans="4:12" x14ac:dyDescent="0.25">
      <c r="D16007" s="50">
        <v>54592203</v>
      </c>
      <c r="E16007" s="50" t="s">
        <v>39</v>
      </c>
      <c r="F16007" s="50">
        <v>9836220000</v>
      </c>
      <c r="G16007" s="50">
        <v>9808020000</v>
      </c>
      <c r="H16007" s="50">
        <v>9807620000</v>
      </c>
      <c r="I16007" s="50">
        <v>9839020000</v>
      </c>
      <c r="J16007" s="50"/>
      <c r="K16007" s="50"/>
      <c r="L16007" s="50"/>
    </row>
    <row r="16008" spans="4:12" x14ac:dyDescent="0.25">
      <c r="D16008" s="50">
        <v>54592204</v>
      </c>
      <c r="E16008" s="50" t="s">
        <v>39</v>
      </c>
      <c r="F16008" s="50">
        <v>9836220000</v>
      </c>
      <c r="G16008" s="50">
        <v>9808020000</v>
      </c>
      <c r="H16008" s="50">
        <v>9807620000</v>
      </c>
      <c r="I16008" s="50">
        <v>9839020000</v>
      </c>
      <c r="J16008" s="50"/>
      <c r="K16008" s="50"/>
      <c r="L16008" s="50"/>
    </row>
    <row r="16009" spans="4:12" x14ac:dyDescent="0.25">
      <c r="D16009" s="50">
        <v>54592205</v>
      </c>
      <c r="E16009" s="50" t="s">
        <v>39</v>
      </c>
      <c r="F16009" s="50">
        <v>9836220000</v>
      </c>
      <c r="G16009" s="50">
        <v>9808020000</v>
      </c>
      <c r="H16009" s="50">
        <v>9807620000</v>
      </c>
      <c r="I16009" s="50">
        <v>9839020000</v>
      </c>
      <c r="J16009" s="50"/>
      <c r="K16009" s="50"/>
      <c r="L16009" s="50"/>
    </row>
    <row r="16010" spans="4:12" x14ac:dyDescent="0.25">
      <c r="D16010" s="50">
        <v>54592247</v>
      </c>
      <c r="E16010" s="50" t="s">
        <v>39</v>
      </c>
      <c r="F16010" s="50">
        <v>9836225000</v>
      </c>
      <c r="G16010" s="50">
        <v>9808025000</v>
      </c>
      <c r="H16010" s="50">
        <v>9807625000</v>
      </c>
      <c r="I16010" s="50">
        <v>9839025000</v>
      </c>
      <c r="J16010" s="50"/>
      <c r="K16010" s="50"/>
      <c r="L16010" s="50"/>
    </row>
    <row r="16011" spans="4:12" x14ac:dyDescent="0.25">
      <c r="D16011" s="50">
        <v>54592248</v>
      </c>
      <c r="E16011" s="50" t="s">
        <v>39</v>
      </c>
      <c r="F16011" s="50">
        <v>9836225000</v>
      </c>
      <c r="G16011" s="50">
        <v>9808025000</v>
      </c>
      <c r="H16011" s="50">
        <v>9807625000</v>
      </c>
      <c r="I16011" s="50">
        <v>9839025000</v>
      </c>
      <c r="J16011" s="50"/>
      <c r="K16011" s="50"/>
      <c r="L16011" s="50"/>
    </row>
    <row r="16012" spans="4:12" x14ac:dyDescent="0.25">
      <c r="D16012" s="50">
        <v>54592251</v>
      </c>
      <c r="E16012" s="50" t="s">
        <v>39</v>
      </c>
      <c r="F16012" s="50">
        <v>9836225000</v>
      </c>
      <c r="G16012" s="50">
        <v>9808025000</v>
      </c>
      <c r="H16012" s="50">
        <v>9807625000</v>
      </c>
      <c r="I16012" s="50">
        <v>9839025000</v>
      </c>
      <c r="J16012" s="50"/>
      <c r="K16012" s="50"/>
      <c r="L16012" s="50"/>
    </row>
    <row r="16013" spans="4:12" x14ac:dyDescent="0.25">
      <c r="D16013" s="50">
        <v>54592252</v>
      </c>
      <c r="E16013" s="50" t="s">
        <v>39</v>
      </c>
      <c r="F16013" s="50">
        <v>9836225000</v>
      </c>
      <c r="G16013" s="50">
        <v>9808025000</v>
      </c>
      <c r="H16013" s="50">
        <v>9807625000</v>
      </c>
      <c r="I16013" s="50">
        <v>9839025000</v>
      </c>
      <c r="J16013" s="50"/>
      <c r="K16013" s="50"/>
      <c r="L16013" s="50"/>
    </row>
    <row r="16014" spans="4:12" x14ac:dyDescent="0.25">
      <c r="D16014" s="50">
        <v>54592253</v>
      </c>
      <c r="E16014" s="50" t="s">
        <v>39</v>
      </c>
      <c r="F16014" s="50">
        <v>9836225000</v>
      </c>
      <c r="G16014" s="50">
        <v>9808025000</v>
      </c>
      <c r="H16014" s="50">
        <v>9807625000</v>
      </c>
      <c r="I16014" s="50">
        <v>9839025000</v>
      </c>
      <c r="J16014" s="50"/>
      <c r="K16014" s="50"/>
      <c r="L16014" s="50"/>
    </row>
    <row r="16015" spans="4:12" x14ac:dyDescent="0.25">
      <c r="D16015" s="50">
        <v>54592254</v>
      </c>
      <c r="E16015" s="50" t="s">
        <v>39</v>
      </c>
      <c r="F16015" s="50">
        <v>9836225000</v>
      </c>
      <c r="G16015" s="50">
        <v>9808025000</v>
      </c>
      <c r="H16015" s="50">
        <v>9807625000</v>
      </c>
      <c r="I16015" s="50">
        <v>9839025000</v>
      </c>
      <c r="J16015" s="50"/>
      <c r="K16015" s="50"/>
      <c r="L16015" s="50"/>
    </row>
    <row r="16016" spans="4:12" x14ac:dyDescent="0.25">
      <c r="D16016" s="50">
        <v>54592255</v>
      </c>
      <c r="E16016" s="50" t="s">
        <v>39</v>
      </c>
      <c r="F16016" s="50">
        <v>9836225000</v>
      </c>
      <c r="G16016" s="50">
        <v>9808025000</v>
      </c>
      <c r="H16016" s="50">
        <v>9807625000</v>
      </c>
      <c r="I16016" s="50">
        <v>9839025000</v>
      </c>
      <c r="J16016" s="50"/>
      <c r="K16016" s="50"/>
      <c r="L16016" s="50"/>
    </row>
    <row r="16017" spans="4:12" x14ac:dyDescent="0.25">
      <c r="D16017" s="50">
        <v>54593027</v>
      </c>
      <c r="E16017" s="50" t="s">
        <v>39</v>
      </c>
      <c r="F16017" s="50">
        <v>9899999903</v>
      </c>
      <c r="G16017" s="50"/>
      <c r="H16017" s="50"/>
      <c r="I16017" s="50"/>
      <c r="J16017" s="50"/>
      <c r="K16017" s="50"/>
      <c r="L16017" s="50"/>
    </row>
    <row r="16018" spans="4:12" x14ac:dyDescent="0.25">
      <c r="D16018" s="50">
        <v>54593028</v>
      </c>
      <c r="E16018" s="50" t="s">
        <v>39</v>
      </c>
      <c r="F16018" s="50">
        <v>9899999903</v>
      </c>
      <c r="G16018" s="50"/>
      <c r="H16018" s="50"/>
      <c r="I16018" s="50"/>
      <c r="J16018" s="50"/>
      <c r="K16018" s="50"/>
      <c r="L16018" s="50"/>
    </row>
    <row r="16019" spans="4:12" x14ac:dyDescent="0.25">
      <c r="D16019" s="50">
        <v>54593031</v>
      </c>
      <c r="E16019" s="50" t="s">
        <v>39</v>
      </c>
      <c r="F16019" s="50">
        <v>9899999903</v>
      </c>
      <c r="G16019" s="50"/>
      <c r="H16019" s="50"/>
      <c r="I16019" s="50"/>
      <c r="J16019" s="50"/>
      <c r="K16019" s="50"/>
      <c r="L16019" s="50"/>
    </row>
    <row r="16020" spans="4:12" x14ac:dyDescent="0.25">
      <c r="D16020" s="50">
        <v>54593032</v>
      </c>
      <c r="E16020" s="50" t="s">
        <v>39</v>
      </c>
      <c r="F16020" s="50">
        <v>9899999903</v>
      </c>
      <c r="G16020" s="50"/>
      <c r="H16020" s="50"/>
      <c r="I16020" s="50"/>
      <c r="J16020" s="50"/>
      <c r="K16020" s="50"/>
      <c r="L16020" s="50"/>
    </row>
    <row r="16021" spans="4:12" x14ac:dyDescent="0.25">
      <c r="D16021" s="50">
        <v>54593037</v>
      </c>
      <c r="E16021" s="50" t="s">
        <v>39</v>
      </c>
      <c r="F16021" s="50">
        <v>9899999903</v>
      </c>
      <c r="G16021" s="50"/>
      <c r="H16021" s="50"/>
      <c r="I16021" s="50"/>
      <c r="J16021" s="50"/>
      <c r="K16021" s="50"/>
      <c r="L16021" s="50"/>
    </row>
    <row r="16022" spans="4:12" x14ac:dyDescent="0.25">
      <c r="D16022" s="50">
        <v>54593038</v>
      </c>
      <c r="E16022" s="50" t="s">
        <v>39</v>
      </c>
      <c r="F16022" s="50">
        <v>9899999903</v>
      </c>
      <c r="G16022" s="50"/>
      <c r="H16022" s="50"/>
      <c r="I16022" s="50"/>
      <c r="J16022" s="50"/>
      <c r="K16022" s="50"/>
      <c r="L16022" s="50"/>
    </row>
    <row r="16023" spans="4:12" x14ac:dyDescent="0.25">
      <c r="D16023" s="50">
        <v>54593041</v>
      </c>
      <c r="E16023" s="50" t="s">
        <v>39</v>
      </c>
      <c r="F16023" s="50">
        <v>9899999903</v>
      </c>
      <c r="G16023" s="50"/>
      <c r="H16023" s="50"/>
      <c r="I16023" s="50"/>
      <c r="J16023" s="50"/>
      <c r="K16023" s="50"/>
      <c r="L16023" s="50"/>
    </row>
    <row r="16024" spans="4:12" x14ac:dyDescent="0.25">
      <c r="D16024" s="50">
        <v>54593042</v>
      </c>
      <c r="E16024" s="50" t="s">
        <v>39</v>
      </c>
      <c r="F16024" s="50">
        <v>9899999903</v>
      </c>
      <c r="G16024" s="50"/>
      <c r="H16024" s="50"/>
      <c r="I16024" s="50"/>
      <c r="J16024" s="50"/>
      <c r="K16024" s="50"/>
      <c r="L16024" s="50"/>
    </row>
    <row r="16025" spans="4:12" x14ac:dyDescent="0.25">
      <c r="D16025" s="50">
        <v>54593047</v>
      </c>
      <c r="E16025" s="50" t="s">
        <v>39</v>
      </c>
      <c r="F16025" s="50">
        <v>9899999903</v>
      </c>
      <c r="G16025" s="50"/>
      <c r="H16025" s="50"/>
      <c r="I16025" s="50"/>
      <c r="J16025" s="50"/>
      <c r="K16025" s="50"/>
      <c r="L16025" s="50"/>
    </row>
    <row r="16026" spans="4:12" x14ac:dyDescent="0.25">
      <c r="D16026" s="50">
        <v>54593048</v>
      </c>
      <c r="E16026" s="50" t="s">
        <v>39</v>
      </c>
      <c r="F16026" s="50">
        <v>9899999903</v>
      </c>
      <c r="G16026" s="50"/>
      <c r="H16026" s="50"/>
      <c r="I16026" s="50"/>
      <c r="J16026" s="50"/>
      <c r="K16026" s="50"/>
      <c r="L16026" s="50"/>
    </row>
    <row r="16027" spans="4:12" x14ac:dyDescent="0.25">
      <c r="D16027" s="50">
        <v>54593051</v>
      </c>
      <c r="E16027" s="50" t="s">
        <v>39</v>
      </c>
      <c r="F16027" s="50">
        <v>9836205000</v>
      </c>
      <c r="G16027" s="50">
        <v>9808005000</v>
      </c>
      <c r="H16027" s="50">
        <v>9807605000</v>
      </c>
      <c r="I16027" s="50">
        <v>9839005000</v>
      </c>
      <c r="J16027" s="50"/>
      <c r="K16027" s="50"/>
      <c r="L16027" s="50"/>
    </row>
    <row r="16028" spans="4:12" x14ac:dyDescent="0.25">
      <c r="D16028" s="50">
        <v>54593052</v>
      </c>
      <c r="E16028" s="50" t="s">
        <v>39</v>
      </c>
      <c r="F16028" s="50">
        <v>9836205000</v>
      </c>
      <c r="G16028" s="50">
        <v>9808005000</v>
      </c>
      <c r="H16028" s="50">
        <v>9807605000</v>
      </c>
      <c r="I16028" s="50">
        <v>9839005000</v>
      </c>
      <c r="J16028" s="50"/>
      <c r="K16028" s="50"/>
      <c r="L16028" s="50"/>
    </row>
    <row r="16029" spans="4:12" x14ac:dyDescent="0.25">
      <c r="D16029" s="50">
        <v>54593057</v>
      </c>
      <c r="E16029" s="50" t="s">
        <v>39</v>
      </c>
      <c r="F16029" s="50">
        <v>9836206000</v>
      </c>
      <c r="G16029" s="50">
        <v>9808006000</v>
      </c>
      <c r="H16029" s="50">
        <v>9807606000</v>
      </c>
      <c r="I16029" s="50">
        <v>9839006000</v>
      </c>
      <c r="J16029" s="50"/>
      <c r="K16029" s="50"/>
      <c r="L16029" s="50"/>
    </row>
    <row r="16030" spans="4:12" x14ac:dyDescent="0.25">
      <c r="D16030" s="50">
        <v>54593058</v>
      </c>
      <c r="E16030" s="50" t="s">
        <v>39</v>
      </c>
      <c r="F16030" s="50">
        <v>9836206000</v>
      </c>
      <c r="G16030" s="50">
        <v>9808006000</v>
      </c>
      <c r="H16030" s="50">
        <v>9807606000</v>
      </c>
      <c r="I16030" s="50">
        <v>9839006000</v>
      </c>
      <c r="J16030" s="50"/>
      <c r="K16030" s="50"/>
      <c r="L16030" s="50"/>
    </row>
    <row r="16031" spans="4:12" x14ac:dyDescent="0.25">
      <c r="D16031" s="50">
        <v>54593061</v>
      </c>
      <c r="E16031" s="50" t="s">
        <v>39</v>
      </c>
      <c r="F16031" s="50">
        <v>9836206000</v>
      </c>
      <c r="G16031" s="50">
        <v>9808006000</v>
      </c>
      <c r="H16031" s="50">
        <v>9807606000</v>
      </c>
      <c r="I16031" s="50">
        <v>9839006000</v>
      </c>
      <c r="J16031" s="50"/>
      <c r="K16031" s="50"/>
      <c r="L16031" s="50"/>
    </row>
    <row r="16032" spans="4:12" x14ac:dyDescent="0.25">
      <c r="D16032" s="50">
        <v>54593062</v>
      </c>
      <c r="E16032" s="50" t="s">
        <v>39</v>
      </c>
      <c r="F16032" s="50">
        <v>9836206000</v>
      </c>
      <c r="G16032" s="50">
        <v>9808006000</v>
      </c>
      <c r="H16032" s="50">
        <v>9807606000</v>
      </c>
      <c r="I16032" s="50">
        <v>9839006000</v>
      </c>
      <c r="J16032" s="50"/>
      <c r="K16032" s="50"/>
      <c r="L16032" s="50"/>
    </row>
    <row r="16033" spans="4:12" x14ac:dyDescent="0.25">
      <c r="D16033" s="50">
        <v>54593067</v>
      </c>
      <c r="E16033" s="50" t="s">
        <v>39</v>
      </c>
      <c r="F16033" s="50">
        <v>9836208000</v>
      </c>
      <c r="G16033" s="50">
        <v>9808008000</v>
      </c>
      <c r="H16033" s="50">
        <v>9807608000</v>
      </c>
      <c r="I16033" s="50">
        <v>9839008000</v>
      </c>
      <c r="J16033" s="50"/>
      <c r="K16033" s="50"/>
      <c r="L16033" s="50"/>
    </row>
    <row r="16034" spans="4:12" x14ac:dyDescent="0.25">
      <c r="D16034" s="50">
        <v>54593068</v>
      </c>
      <c r="E16034" s="50" t="s">
        <v>39</v>
      </c>
      <c r="F16034" s="50">
        <v>9836208000</v>
      </c>
      <c r="G16034" s="50">
        <v>9808008000</v>
      </c>
      <c r="H16034" s="50">
        <v>9807608000</v>
      </c>
      <c r="I16034" s="50">
        <v>9839008000</v>
      </c>
      <c r="J16034" s="50"/>
      <c r="K16034" s="50"/>
      <c r="L16034" s="50"/>
    </row>
    <row r="16035" spans="4:12" x14ac:dyDescent="0.25">
      <c r="D16035" s="50">
        <v>54593071</v>
      </c>
      <c r="E16035" s="50" t="s">
        <v>39</v>
      </c>
      <c r="F16035" s="50">
        <v>9836208000</v>
      </c>
      <c r="G16035" s="50">
        <v>9808008000</v>
      </c>
      <c r="H16035" s="50">
        <v>9807608000</v>
      </c>
      <c r="I16035" s="50">
        <v>9839008000</v>
      </c>
      <c r="J16035" s="50"/>
      <c r="K16035" s="50"/>
      <c r="L16035" s="50"/>
    </row>
    <row r="16036" spans="4:12" x14ac:dyDescent="0.25">
      <c r="D16036" s="50">
        <v>54593072</v>
      </c>
      <c r="E16036" s="50" t="s">
        <v>39</v>
      </c>
      <c r="F16036" s="50">
        <v>9836208000</v>
      </c>
      <c r="G16036" s="50">
        <v>9808008000</v>
      </c>
      <c r="H16036" s="50">
        <v>9807608000</v>
      </c>
      <c r="I16036" s="50">
        <v>9839008000</v>
      </c>
      <c r="J16036" s="50"/>
      <c r="K16036" s="50"/>
      <c r="L16036" s="50"/>
    </row>
    <row r="16037" spans="4:12" x14ac:dyDescent="0.25">
      <c r="D16037" s="50">
        <v>54593077</v>
      </c>
      <c r="E16037" s="50" t="s">
        <v>39</v>
      </c>
      <c r="F16037" s="50">
        <v>9836208000</v>
      </c>
      <c r="G16037" s="50">
        <v>9808008000</v>
      </c>
      <c r="H16037" s="50">
        <v>9807608000</v>
      </c>
      <c r="I16037" s="50">
        <v>9839008000</v>
      </c>
      <c r="J16037" s="50"/>
      <c r="K16037" s="50"/>
      <c r="L16037" s="50"/>
    </row>
    <row r="16038" spans="4:12" x14ac:dyDescent="0.25">
      <c r="D16038" s="50">
        <v>54593078</v>
      </c>
      <c r="E16038" s="50" t="s">
        <v>39</v>
      </c>
      <c r="F16038" s="50">
        <v>9836208000</v>
      </c>
      <c r="G16038" s="50">
        <v>9808008000</v>
      </c>
      <c r="H16038" s="50">
        <v>9807608000</v>
      </c>
      <c r="I16038" s="50">
        <v>9839008000</v>
      </c>
      <c r="J16038" s="50"/>
      <c r="K16038" s="50"/>
      <c r="L16038" s="50"/>
    </row>
    <row r="16039" spans="4:12" x14ac:dyDescent="0.25">
      <c r="D16039" s="50">
        <v>54593081</v>
      </c>
      <c r="E16039" s="50" t="s">
        <v>39</v>
      </c>
      <c r="F16039" s="50">
        <v>9836208000</v>
      </c>
      <c r="G16039" s="50">
        <v>9808008000</v>
      </c>
      <c r="H16039" s="50">
        <v>9807608000</v>
      </c>
      <c r="I16039" s="50">
        <v>9839008000</v>
      </c>
      <c r="J16039" s="50"/>
      <c r="K16039" s="50"/>
      <c r="L16039" s="50"/>
    </row>
    <row r="16040" spans="4:12" x14ac:dyDescent="0.25">
      <c r="D16040" s="50">
        <v>54593082</v>
      </c>
      <c r="E16040" s="50" t="s">
        <v>39</v>
      </c>
      <c r="F16040" s="50">
        <v>9836208000</v>
      </c>
      <c r="G16040" s="50">
        <v>9808008000</v>
      </c>
      <c r="H16040" s="50">
        <v>9807608000</v>
      </c>
      <c r="I16040" s="50">
        <v>9839008000</v>
      </c>
      <c r="J16040" s="50"/>
      <c r="K16040" s="50"/>
      <c r="L16040" s="50"/>
    </row>
    <row r="16041" spans="4:12" x14ac:dyDescent="0.25">
      <c r="D16041" s="50">
        <v>54593087</v>
      </c>
      <c r="E16041" s="50" t="s">
        <v>39</v>
      </c>
      <c r="F16041" s="50">
        <v>9836210000</v>
      </c>
      <c r="G16041" s="50">
        <v>9808010000</v>
      </c>
      <c r="H16041" s="50">
        <v>9807610000</v>
      </c>
      <c r="I16041" s="50">
        <v>9839010000</v>
      </c>
      <c r="J16041" s="50"/>
      <c r="K16041" s="50"/>
      <c r="L16041" s="50"/>
    </row>
    <row r="16042" spans="4:12" x14ac:dyDescent="0.25">
      <c r="D16042" s="50">
        <v>54593088</v>
      </c>
      <c r="E16042" s="50" t="s">
        <v>39</v>
      </c>
      <c r="F16042" s="50">
        <v>9836210000</v>
      </c>
      <c r="G16042" s="50">
        <v>9808010000</v>
      </c>
      <c r="H16042" s="50">
        <v>9807610000</v>
      </c>
      <c r="I16042" s="50">
        <v>9839010000</v>
      </c>
      <c r="J16042" s="50"/>
      <c r="K16042" s="50"/>
      <c r="L16042" s="50"/>
    </row>
    <row r="16043" spans="4:12" x14ac:dyDescent="0.25">
      <c r="D16043" s="50">
        <v>54593091</v>
      </c>
      <c r="E16043" s="50" t="s">
        <v>39</v>
      </c>
      <c r="F16043" s="50">
        <v>9836210000</v>
      </c>
      <c r="G16043" s="50">
        <v>9808010000</v>
      </c>
      <c r="H16043" s="50">
        <v>9807610000</v>
      </c>
      <c r="I16043" s="50">
        <v>9839010000</v>
      </c>
      <c r="J16043" s="50"/>
      <c r="K16043" s="50"/>
      <c r="L16043" s="50"/>
    </row>
    <row r="16044" spans="4:12" x14ac:dyDescent="0.25">
      <c r="D16044" s="50">
        <v>54593092</v>
      </c>
      <c r="E16044" s="50" t="s">
        <v>39</v>
      </c>
      <c r="F16044" s="50">
        <v>9836210000</v>
      </c>
      <c r="G16044" s="50">
        <v>9808010000</v>
      </c>
      <c r="H16044" s="50">
        <v>9807610000</v>
      </c>
      <c r="I16044" s="50">
        <v>9839010000</v>
      </c>
      <c r="J16044" s="50"/>
      <c r="K16044" s="50"/>
      <c r="L16044" s="50"/>
    </row>
    <row r="16045" spans="4:12" x14ac:dyDescent="0.25">
      <c r="D16045" s="50">
        <v>54593097</v>
      </c>
      <c r="E16045" s="50" t="s">
        <v>39</v>
      </c>
      <c r="F16045" s="50">
        <v>9836210000</v>
      </c>
      <c r="G16045" s="50">
        <v>9808010000</v>
      </c>
      <c r="H16045" s="50">
        <v>9807610000</v>
      </c>
      <c r="I16045" s="50">
        <v>9839010000</v>
      </c>
      <c r="J16045" s="50"/>
      <c r="K16045" s="50"/>
      <c r="L16045" s="50"/>
    </row>
    <row r="16046" spans="4:12" x14ac:dyDescent="0.25">
      <c r="D16046" s="50">
        <v>54593098</v>
      </c>
      <c r="E16046" s="50" t="s">
        <v>39</v>
      </c>
      <c r="F16046" s="50">
        <v>9836210000</v>
      </c>
      <c r="G16046" s="50">
        <v>9808010000</v>
      </c>
      <c r="H16046" s="50">
        <v>9807610000</v>
      </c>
      <c r="I16046" s="50">
        <v>9839010000</v>
      </c>
      <c r="J16046" s="50"/>
      <c r="K16046" s="50"/>
      <c r="L16046" s="50"/>
    </row>
    <row r="16047" spans="4:12" x14ac:dyDescent="0.25">
      <c r="D16047" s="50">
        <v>54593101</v>
      </c>
      <c r="E16047" s="50" t="s">
        <v>39</v>
      </c>
      <c r="F16047" s="50">
        <v>9836210000</v>
      </c>
      <c r="G16047" s="50">
        <v>9808010000</v>
      </c>
      <c r="H16047" s="50">
        <v>9807610000</v>
      </c>
      <c r="I16047" s="50">
        <v>9839010000</v>
      </c>
      <c r="J16047" s="50"/>
      <c r="K16047" s="50"/>
      <c r="L16047" s="50"/>
    </row>
    <row r="16048" spans="4:12" x14ac:dyDescent="0.25">
      <c r="D16048" s="50">
        <v>54593102</v>
      </c>
      <c r="E16048" s="50" t="s">
        <v>39</v>
      </c>
      <c r="F16048" s="50">
        <v>9836210000</v>
      </c>
      <c r="G16048" s="50">
        <v>9808010000</v>
      </c>
      <c r="H16048" s="50">
        <v>9807610000</v>
      </c>
      <c r="I16048" s="50">
        <v>9839010000</v>
      </c>
      <c r="J16048" s="50"/>
      <c r="K16048" s="50"/>
      <c r="L16048" s="50"/>
    </row>
    <row r="16049" spans="4:12" x14ac:dyDescent="0.25">
      <c r="D16049" s="50">
        <v>54593107</v>
      </c>
      <c r="E16049" s="50" t="s">
        <v>39</v>
      </c>
      <c r="F16049" s="50">
        <v>9836212000</v>
      </c>
      <c r="G16049" s="50">
        <v>9808012000</v>
      </c>
      <c r="H16049" s="50">
        <v>9807612000</v>
      </c>
      <c r="I16049" s="50">
        <v>9839012000</v>
      </c>
      <c r="J16049" s="50"/>
      <c r="K16049" s="50"/>
      <c r="L16049" s="50"/>
    </row>
    <row r="16050" spans="4:12" x14ac:dyDescent="0.25">
      <c r="D16050" s="50">
        <v>54593108</v>
      </c>
      <c r="E16050" s="50" t="s">
        <v>39</v>
      </c>
      <c r="F16050" s="50">
        <v>9836212000</v>
      </c>
      <c r="G16050" s="50">
        <v>9808012000</v>
      </c>
      <c r="H16050" s="50">
        <v>9807612000</v>
      </c>
      <c r="I16050" s="50">
        <v>9839012000</v>
      </c>
      <c r="J16050" s="50"/>
      <c r="K16050" s="50"/>
      <c r="L16050" s="50"/>
    </row>
    <row r="16051" spans="4:12" x14ac:dyDescent="0.25">
      <c r="D16051" s="50">
        <v>54593111</v>
      </c>
      <c r="E16051" s="50" t="s">
        <v>39</v>
      </c>
      <c r="F16051" s="50">
        <v>9836212000</v>
      </c>
      <c r="G16051" s="50">
        <v>9808012000</v>
      </c>
      <c r="H16051" s="50">
        <v>9807612000</v>
      </c>
      <c r="I16051" s="50">
        <v>9839012000</v>
      </c>
      <c r="J16051" s="50"/>
      <c r="K16051" s="50"/>
      <c r="L16051" s="50"/>
    </row>
    <row r="16052" spans="4:12" x14ac:dyDescent="0.25">
      <c r="D16052" s="50">
        <v>54593112</v>
      </c>
      <c r="E16052" s="50" t="s">
        <v>39</v>
      </c>
      <c r="F16052" s="50">
        <v>9836212000</v>
      </c>
      <c r="G16052" s="50">
        <v>9808012000</v>
      </c>
      <c r="H16052" s="50">
        <v>9807612000</v>
      </c>
      <c r="I16052" s="50">
        <v>9839012000</v>
      </c>
      <c r="J16052" s="50"/>
      <c r="K16052" s="50"/>
      <c r="L16052" s="50"/>
    </row>
    <row r="16053" spans="4:12" x14ac:dyDescent="0.25">
      <c r="D16053" s="50">
        <v>54593117</v>
      </c>
      <c r="E16053" s="50" t="s">
        <v>39</v>
      </c>
      <c r="F16053" s="50">
        <v>9836212000</v>
      </c>
      <c r="G16053" s="50">
        <v>9808012000</v>
      </c>
      <c r="H16053" s="50">
        <v>9807612000</v>
      </c>
      <c r="I16053" s="50">
        <v>9839012000</v>
      </c>
      <c r="J16053" s="50"/>
      <c r="K16053" s="50"/>
      <c r="L16053" s="50"/>
    </row>
    <row r="16054" spans="4:12" x14ac:dyDescent="0.25">
      <c r="D16054" s="50">
        <v>54593118</v>
      </c>
      <c r="E16054" s="50" t="s">
        <v>39</v>
      </c>
      <c r="F16054" s="50">
        <v>9836212000</v>
      </c>
      <c r="G16054" s="50">
        <v>9808012000</v>
      </c>
      <c r="H16054" s="50">
        <v>9807612000</v>
      </c>
      <c r="I16054" s="50">
        <v>9839012000</v>
      </c>
      <c r="J16054" s="50"/>
      <c r="K16054" s="50"/>
      <c r="L16054" s="50"/>
    </row>
    <row r="16055" spans="4:12" x14ac:dyDescent="0.25">
      <c r="D16055" s="50">
        <v>54593121</v>
      </c>
      <c r="E16055" s="50" t="s">
        <v>39</v>
      </c>
      <c r="F16055" s="50">
        <v>9836212000</v>
      </c>
      <c r="G16055" s="50">
        <v>9808012000</v>
      </c>
      <c r="H16055" s="50">
        <v>9807612000</v>
      </c>
      <c r="I16055" s="50">
        <v>9839012000</v>
      </c>
      <c r="J16055" s="50"/>
      <c r="K16055" s="50"/>
      <c r="L16055" s="50"/>
    </row>
    <row r="16056" spans="4:12" x14ac:dyDescent="0.25">
      <c r="D16056" s="50">
        <v>54593122</v>
      </c>
      <c r="E16056" s="50" t="s">
        <v>39</v>
      </c>
      <c r="F16056" s="50">
        <v>9836212000</v>
      </c>
      <c r="G16056" s="50">
        <v>9808012000</v>
      </c>
      <c r="H16056" s="50">
        <v>9807612000</v>
      </c>
      <c r="I16056" s="50">
        <v>9839012000</v>
      </c>
      <c r="J16056" s="50"/>
      <c r="K16056" s="50"/>
      <c r="L16056" s="50"/>
    </row>
    <row r="16057" spans="4:12" x14ac:dyDescent="0.25">
      <c r="D16057" s="50">
        <v>54593131</v>
      </c>
      <c r="E16057" s="50" t="s">
        <v>39</v>
      </c>
      <c r="F16057" s="50">
        <v>9836214000</v>
      </c>
      <c r="G16057" s="50">
        <v>9808014000</v>
      </c>
      <c r="H16057" s="50">
        <v>9807614000</v>
      </c>
      <c r="I16057" s="50">
        <v>9839014000</v>
      </c>
      <c r="J16057" s="50"/>
      <c r="K16057" s="50"/>
      <c r="L16057" s="50"/>
    </row>
    <row r="16058" spans="4:12" x14ac:dyDescent="0.25">
      <c r="D16058" s="50">
        <v>54593132</v>
      </c>
      <c r="E16058" s="50" t="s">
        <v>39</v>
      </c>
      <c r="F16058" s="50">
        <v>9836214000</v>
      </c>
      <c r="G16058" s="50">
        <v>9808014000</v>
      </c>
      <c r="H16058" s="50">
        <v>9807614000</v>
      </c>
      <c r="I16058" s="50">
        <v>9839014000</v>
      </c>
      <c r="J16058" s="50"/>
      <c r="K16058" s="50"/>
      <c r="L16058" s="50"/>
    </row>
    <row r="16059" spans="4:12" x14ac:dyDescent="0.25">
      <c r="D16059" s="50">
        <v>54593137</v>
      </c>
      <c r="E16059" s="50" t="s">
        <v>39</v>
      </c>
      <c r="F16059" s="50">
        <v>9836214000</v>
      </c>
      <c r="G16059" s="50">
        <v>9808014000</v>
      </c>
      <c r="H16059" s="50">
        <v>9807614000</v>
      </c>
      <c r="I16059" s="50">
        <v>9839014000</v>
      </c>
      <c r="J16059" s="50"/>
      <c r="K16059" s="50"/>
      <c r="L16059" s="50"/>
    </row>
    <row r="16060" spans="4:12" x14ac:dyDescent="0.25">
      <c r="D16060" s="50">
        <v>54593138</v>
      </c>
      <c r="E16060" s="50" t="s">
        <v>39</v>
      </c>
      <c r="F16060" s="50">
        <v>9836214000</v>
      </c>
      <c r="G16060" s="50">
        <v>9808014000</v>
      </c>
      <c r="H16060" s="50">
        <v>9807614000</v>
      </c>
      <c r="I16060" s="50">
        <v>9839014000</v>
      </c>
      <c r="J16060" s="50"/>
      <c r="K16060" s="50"/>
      <c r="L16060" s="50"/>
    </row>
    <row r="16061" spans="4:12" x14ac:dyDescent="0.25">
      <c r="D16061" s="50">
        <v>54593141</v>
      </c>
      <c r="E16061" s="50" t="s">
        <v>39</v>
      </c>
      <c r="F16061" s="50">
        <v>9836214000</v>
      </c>
      <c r="G16061" s="50">
        <v>9808014000</v>
      </c>
      <c r="H16061" s="50">
        <v>9807614000</v>
      </c>
      <c r="I16061" s="50">
        <v>9839014000</v>
      </c>
      <c r="J16061" s="50"/>
      <c r="K16061" s="50"/>
      <c r="L16061" s="50"/>
    </row>
    <row r="16062" spans="4:12" x14ac:dyDescent="0.25">
      <c r="D16062" s="50">
        <v>54593142</v>
      </c>
      <c r="E16062" s="50" t="s">
        <v>39</v>
      </c>
      <c r="F16062" s="50">
        <v>9836214000</v>
      </c>
      <c r="G16062" s="50">
        <v>9808014000</v>
      </c>
      <c r="H16062" s="50">
        <v>9807614000</v>
      </c>
      <c r="I16062" s="50">
        <v>9839014000</v>
      </c>
      <c r="J16062" s="50"/>
      <c r="K16062" s="50"/>
      <c r="L16062" s="50"/>
    </row>
    <row r="16063" spans="4:12" x14ac:dyDescent="0.25">
      <c r="D16063" s="50">
        <v>54593151</v>
      </c>
      <c r="E16063" s="50" t="s">
        <v>39</v>
      </c>
      <c r="F16063" s="50">
        <v>9836216000</v>
      </c>
      <c r="G16063" s="50">
        <v>9808016000</v>
      </c>
      <c r="H16063" s="50">
        <v>9807616000</v>
      </c>
      <c r="I16063" s="50">
        <v>9839016000</v>
      </c>
      <c r="J16063" s="50"/>
      <c r="K16063" s="50"/>
      <c r="L16063" s="50"/>
    </row>
    <row r="16064" spans="4:12" x14ac:dyDescent="0.25">
      <c r="D16064" s="50">
        <v>54593152</v>
      </c>
      <c r="E16064" s="50" t="s">
        <v>39</v>
      </c>
      <c r="F16064" s="50">
        <v>9836216000</v>
      </c>
      <c r="G16064" s="50">
        <v>9808016000</v>
      </c>
      <c r="H16064" s="50">
        <v>9807616000</v>
      </c>
      <c r="I16064" s="50">
        <v>9839016000</v>
      </c>
      <c r="J16064" s="50"/>
      <c r="K16064" s="50"/>
      <c r="L16064" s="50"/>
    </row>
    <row r="16065" spans="4:12" x14ac:dyDescent="0.25">
      <c r="D16065" s="50">
        <v>54593157</v>
      </c>
      <c r="E16065" s="50" t="s">
        <v>39</v>
      </c>
      <c r="F16065" s="50">
        <v>9836216000</v>
      </c>
      <c r="G16065" s="50">
        <v>9808016000</v>
      </c>
      <c r="H16065" s="50">
        <v>9807616000</v>
      </c>
      <c r="I16065" s="50">
        <v>9839016000</v>
      </c>
      <c r="J16065" s="50"/>
      <c r="K16065" s="50"/>
      <c r="L16065" s="50"/>
    </row>
    <row r="16066" spans="4:12" x14ac:dyDescent="0.25">
      <c r="D16066" s="50">
        <v>54593158</v>
      </c>
      <c r="E16066" s="50" t="s">
        <v>39</v>
      </c>
      <c r="F16066" s="50">
        <v>9836216000</v>
      </c>
      <c r="G16066" s="50">
        <v>9808016000</v>
      </c>
      <c r="H16066" s="50">
        <v>9807616000</v>
      </c>
      <c r="I16066" s="50">
        <v>9839016000</v>
      </c>
      <c r="J16066" s="50"/>
      <c r="K16066" s="50"/>
      <c r="L16066" s="50"/>
    </row>
    <row r="16067" spans="4:12" x14ac:dyDescent="0.25">
      <c r="D16067" s="50">
        <v>54593161</v>
      </c>
      <c r="E16067" s="50" t="s">
        <v>39</v>
      </c>
      <c r="F16067" s="50">
        <v>9836216000</v>
      </c>
      <c r="G16067" s="50">
        <v>9808016000</v>
      </c>
      <c r="H16067" s="50">
        <v>9807616000</v>
      </c>
      <c r="I16067" s="50">
        <v>9839016000</v>
      </c>
      <c r="J16067" s="50"/>
      <c r="K16067" s="50"/>
      <c r="L16067" s="50"/>
    </row>
    <row r="16068" spans="4:12" x14ac:dyDescent="0.25">
      <c r="D16068" s="50">
        <v>54593162</v>
      </c>
      <c r="E16068" s="50" t="s">
        <v>39</v>
      </c>
      <c r="F16068" s="50">
        <v>9836216000</v>
      </c>
      <c r="G16068" s="50">
        <v>9808016000</v>
      </c>
      <c r="H16068" s="50">
        <v>9807616000</v>
      </c>
      <c r="I16068" s="50">
        <v>9839016000</v>
      </c>
      <c r="J16068" s="50"/>
      <c r="K16068" s="50"/>
      <c r="L16068" s="50"/>
    </row>
    <row r="16069" spans="4:12" x14ac:dyDescent="0.25">
      <c r="D16069" s="50">
        <v>54593181</v>
      </c>
      <c r="E16069" s="50" t="s">
        <v>39</v>
      </c>
      <c r="F16069" s="50">
        <v>9836218000</v>
      </c>
      <c r="G16069" s="50">
        <v>9808018000</v>
      </c>
      <c r="H16069" s="50">
        <v>9807618000</v>
      </c>
      <c r="I16069" s="50">
        <v>9839018000</v>
      </c>
      <c r="J16069" s="50"/>
      <c r="K16069" s="50"/>
      <c r="L16069" s="50"/>
    </row>
    <row r="16070" spans="4:12" x14ac:dyDescent="0.25">
      <c r="D16070" s="50">
        <v>54593182</v>
      </c>
      <c r="E16070" s="50" t="s">
        <v>39</v>
      </c>
      <c r="F16070" s="50">
        <v>9836218000</v>
      </c>
      <c r="G16070" s="50">
        <v>9808018000</v>
      </c>
      <c r="H16070" s="50">
        <v>9807618000</v>
      </c>
      <c r="I16070" s="50">
        <v>9839018000</v>
      </c>
      <c r="J16070" s="50"/>
      <c r="K16070" s="50"/>
      <c r="L16070" s="50"/>
    </row>
    <row r="16071" spans="4:12" x14ac:dyDescent="0.25">
      <c r="D16071" s="50">
        <v>54593197</v>
      </c>
      <c r="E16071" s="50" t="s">
        <v>39</v>
      </c>
      <c r="F16071" s="50">
        <v>9836220000</v>
      </c>
      <c r="G16071" s="50">
        <v>9808020000</v>
      </c>
      <c r="H16071" s="50">
        <v>9807620000</v>
      </c>
      <c r="I16071" s="50">
        <v>9839020000</v>
      </c>
      <c r="J16071" s="50"/>
      <c r="K16071" s="50"/>
      <c r="L16071" s="50"/>
    </row>
    <row r="16072" spans="4:12" x14ac:dyDescent="0.25">
      <c r="D16072" s="50">
        <v>54593198</v>
      </c>
      <c r="E16072" s="50" t="s">
        <v>39</v>
      </c>
      <c r="F16072" s="50">
        <v>9836220000</v>
      </c>
      <c r="G16072" s="50">
        <v>9808020000</v>
      </c>
      <c r="H16072" s="50">
        <v>9807620000</v>
      </c>
      <c r="I16072" s="50">
        <v>9839020000</v>
      </c>
      <c r="J16072" s="50"/>
      <c r="K16072" s="50"/>
      <c r="L16072" s="50"/>
    </row>
    <row r="16073" spans="4:12" x14ac:dyDescent="0.25">
      <c r="D16073" s="50">
        <v>54593201</v>
      </c>
      <c r="E16073" s="50" t="s">
        <v>39</v>
      </c>
      <c r="F16073" s="50">
        <v>9836220000</v>
      </c>
      <c r="G16073" s="50">
        <v>9808020000</v>
      </c>
      <c r="H16073" s="50">
        <v>9807620000</v>
      </c>
      <c r="I16073" s="50">
        <v>9839020000</v>
      </c>
      <c r="J16073" s="50"/>
      <c r="K16073" s="50"/>
      <c r="L16073" s="50"/>
    </row>
    <row r="16074" spans="4:12" x14ac:dyDescent="0.25">
      <c r="D16074" s="50">
        <v>54593202</v>
      </c>
      <c r="E16074" s="50" t="s">
        <v>39</v>
      </c>
      <c r="F16074" s="50">
        <v>9836220000</v>
      </c>
      <c r="G16074" s="50">
        <v>9808020000</v>
      </c>
      <c r="H16074" s="50">
        <v>9807620000</v>
      </c>
      <c r="I16074" s="50">
        <v>9839020000</v>
      </c>
      <c r="J16074" s="50"/>
      <c r="K16074" s="50"/>
      <c r="L16074" s="50"/>
    </row>
    <row r="16075" spans="4:12" x14ac:dyDescent="0.25">
      <c r="D16075" s="50">
        <v>54593247</v>
      </c>
      <c r="E16075" s="50" t="s">
        <v>39</v>
      </c>
      <c r="F16075" s="50">
        <v>9836225000</v>
      </c>
      <c r="G16075" s="50">
        <v>9808025000</v>
      </c>
      <c r="H16075" s="50">
        <v>9807625000</v>
      </c>
      <c r="I16075" s="50">
        <v>9839025000</v>
      </c>
      <c r="J16075" s="50"/>
      <c r="K16075" s="50"/>
      <c r="L16075" s="50"/>
    </row>
    <row r="16076" spans="4:12" x14ac:dyDescent="0.25">
      <c r="D16076" s="50">
        <v>54593248</v>
      </c>
      <c r="E16076" s="50" t="s">
        <v>39</v>
      </c>
      <c r="F16076" s="50">
        <v>9836225000</v>
      </c>
      <c r="G16076" s="50">
        <v>9808025000</v>
      </c>
      <c r="H16076" s="50">
        <v>9807625000</v>
      </c>
      <c r="I16076" s="50">
        <v>9839025000</v>
      </c>
      <c r="J16076" s="50"/>
      <c r="K16076" s="50"/>
      <c r="L16076" s="50"/>
    </row>
    <row r="16077" spans="4:12" x14ac:dyDescent="0.25">
      <c r="D16077" s="50">
        <v>54593251</v>
      </c>
      <c r="E16077" s="50" t="s">
        <v>39</v>
      </c>
      <c r="F16077" s="50">
        <v>9836225000</v>
      </c>
      <c r="G16077" s="50">
        <v>9808025000</v>
      </c>
      <c r="H16077" s="50">
        <v>9807625000</v>
      </c>
      <c r="I16077" s="50">
        <v>9839025000</v>
      </c>
      <c r="J16077" s="50"/>
      <c r="K16077" s="50"/>
      <c r="L16077" s="50"/>
    </row>
    <row r="16078" spans="4:12" x14ac:dyDescent="0.25">
      <c r="D16078" s="50">
        <v>54593252</v>
      </c>
      <c r="E16078" s="50" t="s">
        <v>39</v>
      </c>
      <c r="F16078" s="50">
        <v>9836225000</v>
      </c>
      <c r="G16078" s="50">
        <v>9808025000</v>
      </c>
      <c r="H16078" s="50">
        <v>9807625000</v>
      </c>
      <c r="I16078" s="50">
        <v>9839025000</v>
      </c>
      <c r="J16078" s="50"/>
      <c r="K16078" s="50"/>
      <c r="L16078" s="50"/>
    </row>
    <row r="16079" spans="4:12" x14ac:dyDescent="0.25">
      <c r="D16079" s="50">
        <v>54594031</v>
      </c>
      <c r="E16079" s="50" t="s">
        <v>39</v>
      </c>
      <c r="F16079" s="50">
        <v>9899999903</v>
      </c>
      <c r="G16079" s="50"/>
      <c r="H16079" s="50"/>
      <c r="I16079" s="50"/>
      <c r="J16079" s="50"/>
      <c r="K16079" s="50"/>
      <c r="L16079" s="50"/>
    </row>
    <row r="16080" spans="4:12" x14ac:dyDescent="0.25">
      <c r="D16080" s="50">
        <v>54594032</v>
      </c>
      <c r="E16080" s="50" t="s">
        <v>39</v>
      </c>
      <c r="F16080" s="50">
        <v>9899999903</v>
      </c>
      <c r="G16080" s="50"/>
      <c r="H16080" s="50"/>
      <c r="I16080" s="50"/>
      <c r="J16080" s="50"/>
      <c r="K16080" s="50"/>
      <c r="L16080" s="50"/>
    </row>
    <row r="16081" spans="4:12" x14ac:dyDescent="0.25">
      <c r="D16081" s="50">
        <v>54594033</v>
      </c>
      <c r="E16081" s="50" t="s">
        <v>39</v>
      </c>
      <c r="F16081" s="50">
        <v>9899999903</v>
      </c>
      <c r="G16081" s="50"/>
      <c r="H16081" s="50"/>
      <c r="I16081" s="50"/>
      <c r="J16081" s="50"/>
      <c r="K16081" s="50"/>
      <c r="L16081" s="50"/>
    </row>
    <row r="16082" spans="4:12" x14ac:dyDescent="0.25">
      <c r="D16082" s="50">
        <v>54594034</v>
      </c>
      <c r="E16082" s="50" t="s">
        <v>39</v>
      </c>
      <c r="F16082" s="50">
        <v>9899999903</v>
      </c>
      <c r="G16082" s="50"/>
      <c r="H16082" s="50"/>
      <c r="I16082" s="50"/>
      <c r="J16082" s="50"/>
      <c r="K16082" s="50"/>
      <c r="L16082" s="50"/>
    </row>
    <row r="16083" spans="4:12" x14ac:dyDescent="0.25">
      <c r="D16083" s="50">
        <v>54594035</v>
      </c>
      <c r="E16083" s="50" t="s">
        <v>39</v>
      </c>
      <c r="F16083" s="50">
        <v>9899999903</v>
      </c>
      <c r="G16083" s="50"/>
      <c r="H16083" s="50"/>
      <c r="I16083" s="50"/>
      <c r="J16083" s="50"/>
      <c r="K16083" s="50"/>
      <c r="L16083" s="50"/>
    </row>
    <row r="16084" spans="4:12" x14ac:dyDescent="0.25">
      <c r="D16084" s="50">
        <v>54594036</v>
      </c>
      <c r="E16084" s="50" t="s">
        <v>39</v>
      </c>
      <c r="F16084" s="50">
        <v>9899999903</v>
      </c>
      <c r="G16084" s="50"/>
      <c r="H16084" s="50"/>
      <c r="I16084" s="50"/>
      <c r="J16084" s="50"/>
      <c r="K16084" s="50"/>
      <c r="L16084" s="50"/>
    </row>
    <row r="16085" spans="4:12" x14ac:dyDescent="0.25">
      <c r="D16085" s="50">
        <v>54594041</v>
      </c>
      <c r="E16085" s="50" t="s">
        <v>39</v>
      </c>
      <c r="F16085" s="50">
        <v>9899999903</v>
      </c>
      <c r="G16085" s="50"/>
      <c r="H16085" s="50"/>
      <c r="I16085" s="50"/>
      <c r="J16085" s="50"/>
      <c r="K16085" s="50"/>
      <c r="L16085" s="50"/>
    </row>
    <row r="16086" spans="4:12" x14ac:dyDescent="0.25">
      <c r="D16086" s="50">
        <v>54594042</v>
      </c>
      <c r="E16086" s="50" t="s">
        <v>39</v>
      </c>
      <c r="F16086" s="50">
        <v>9899999903</v>
      </c>
      <c r="G16086" s="50"/>
      <c r="H16086" s="50"/>
      <c r="I16086" s="50"/>
      <c r="J16086" s="50"/>
      <c r="K16086" s="50"/>
      <c r="L16086" s="50"/>
    </row>
    <row r="16087" spans="4:12" x14ac:dyDescent="0.25">
      <c r="D16087" s="50">
        <v>54594043</v>
      </c>
      <c r="E16087" s="50" t="s">
        <v>39</v>
      </c>
      <c r="F16087" s="50">
        <v>9899999903</v>
      </c>
      <c r="G16087" s="50"/>
      <c r="H16087" s="50"/>
      <c r="I16087" s="50"/>
      <c r="J16087" s="50"/>
      <c r="K16087" s="50"/>
      <c r="L16087" s="50"/>
    </row>
    <row r="16088" spans="4:12" x14ac:dyDescent="0.25">
      <c r="D16088" s="50">
        <v>54594044</v>
      </c>
      <c r="E16088" s="50" t="s">
        <v>39</v>
      </c>
      <c r="F16088" s="50">
        <v>9899999903</v>
      </c>
      <c r="G16088" s="50"/>
      <c r="H16088" s="50"/>
      <c r="I16088" s="50"/>
      <c r="J16088" s="50"/>
      <c r="K16088" s="50"/>
      <c r="L16088" s="50"/>
    </row>
    <row r="16089" spans="4:12" x14ac:dyDescent="0.25">
      <c r="D16089" s="50">
        <v>54594045</v>
      </c>
      <c r="E16089" s="50" t="s">
        <v>39</v>
      </c>
      <c r="F16089" s="50">
        <v>9899999903</v>
      </c>
      <c r="G16089" s="50"/>
      <c r="H16089" s="50"/>
      <c r="I16089" s="50"/>
      <c r="J16089" s="50"/>
      <c r="K16089" s="50"/>
      <c r="L16089" s="50"/>
    </row>
    <row r="16090" spans="4:12" x14ac:dyDescent="0.25">
      <c r="D16090" s="50">
        <v>54594046</v>
      </c>
      <c r="E16090" s="50" t="s">
        <v>39</v>
      </c>
      <c r="F16090" s="50">
        <v>9899999903</v>
      </c>
      <c r="G16090" s="50"/>
      <c r="H16090" s="50"/>
      <c r="I16090" s="50"/>
      <c r="J16090" s="50"/>
      <c r="K16090" s="50"/>
      <c r="L16090" s="50"/>
    </row>
    <row r="16091" spans="4:12" x14ac:dyDescent="0.25">
      <c r="D16091" s="50">
        <v>54594051</v>
      </c>
      <c r="E16091" s="50" t="s">
        <v>39</v>
      </c>
      <c r="F16091" s="50">
        <v>9836805000</v>
      </c>
      <c r="G16091" s="50">
        <v>9808105000</v>
      </c>
      <c r="H16091" s="50">
        <v>9807705000</v>
      </c>
      <c r="I16091" s="50">
        <v>9837005000</v>
      </c>
      <c r="J16091" s="50"/>
      <c r="K16091" s="50"/>
      <c r="L16091" s="50"/>
    </row>
    <row r="16092" spans="4:12" x14ac:dyDescent="0.25">
      <c r="D16092" s="50">
        <v>54594052</v>
      </c>
      <c r="E16092" s="50" t="s">
        <v>39</v>
      </c>
      <c r="F16092" s="50">
        <v>9836805000</v>
      </c>
      <c r="G16092" s="50">
        <v>9808105000</v>
      </c>
      <c r="H16092" s="50">
        <v>9807705000</v>
      </c>
      <c r="I16092" s="50">
        <v>9837005000</v>
      </c>
      <c r="J16092" s="50"/>
      <c r="K16092" s="50"/>
      <c r="L16092" s="50"/>
    </row>
    <row r="16093" spans="4:12" x14ac:dyDescent="0.25">
      <c r="D16093" s="50">
        <v>54594053</v>
      </c>
      <c r="E16093" s="50" t="s">
        <v>39</v>
      </c>
      <c r="F16093" s="50">
        <v>9836805000</v>
      </c>
      <c r="G16093" s="50">
        <v>9808105000</v>
      </c>
      <c r="H16093" s="50">
        <v>9807705000</v>
      </c>
      <c r="I16093" s="50">
        <v>9837005000</v>
      </c>
      <c r="J16093" s="50"/>
      <c r="K16093" s="50"/>
      <c r="L16093" s="50"/>
    </row>
    <row r="16094" spans="4:12" x14ac:dyDescent="0.25">
      <c r="D16094" s="50">
        <v>54594054</v>
      </c>
      <c r="E16094" s="50" t="s">
        <v>39</v>
      </c>
      <c r="F16094" s="50">
        <v>9836805000</v>
      </c>
      <c r="G16094" s="50">
        <v>9808105000</v>
      </c>
      <c r="H16094" s="50">
        <v>9807705000</v>
      </c>
      <c r="I16094" s="50">
        <v>9837005000</v>
      </c>
      <c r="J16094" s="50"/>
      <c r="K16094" s="50"/>
      <c r="L16094" s="50"/>
    </row>
    <row r="16095" spans="4:12" x14ac:dyDescent="0.25">
      <c r="D16095" s="50">
        <v>54594055</v>
      </c>
      <c r="E16095" s="50" t="s">
        <v>39</v>
      </c>
      <c r="F16095" s="50">
        <v>9836805000</v>
      </c>
      <c r="G16095" s="50">
        <v>9808105000</v>
      </c>
      <c r="H16095" s="50">
        <v>9807705000</v>
      </c>
      <c r="I16095" s="50">
        <v>9837005000</v>
      </c>
      <c r="J16095" s="50"/>
      <c r="K16095" s="50"/>
      <c r="L16095" s="50"/>
    </row>
    <row r="16096" spans="4:12" x14ac:dyDescent="0.25">
      <c r="D16096" s="50">
        <v>54594056</v>
      </c>
      <c r="E16096" s="50" t="s">
        <v>39</v>
      </c>
      <c r="F16096" s="50">
        <v>9836805000</v>
      </c>
      <c r="G16096" s="50">
        <v>9808105000</v>
      </c>
      <c r="H16096" s="50">
        <v>9807705000</v>
      </c>
      <c r="I16096" s="50">
        <v>9837005000</v>
      </c>
      <c r="J16096" s="50"/>
      <c r="K16096" s="50"/>
      <c r="L16096" s="50"/>
    </row>
    <row r="16097" spans="4:12" x14ac:dyDescent="0.25">
      <c r="D16097" s="50">
        <v>54594061</v>
      </c>
      <c r="E16097" s="50" t="s">
        <v>39</v>
      </c>
      <c r="F16097" s="50">
        <v>9836806000</v>
      </c>
      <c r="G16097" s="50">
        <v>9808106000</v>
      </c>
      <c r="H16097" s="50">
        <v>9807706000</v>
      </c>
      <c r="I16097" s="50">
        <v>9837006000</v>
      </c>
      <c r="J16097" s="50"/>
      <c r="K16097" s="50"/>
      <c r="L16097" s="50"/>
    </row>
    <row r="16098" spans="4:12" x14ac:dyDescent="0.25">
      <c r="D16098" s="50">
        <v>54594062</v>
      </c>
      <c r="E16098" s="50" t="s">
        <v>39</v>
      </c>
      <c r="F16098" s="50">
        <v>9836806000</v>
      </c>
      <c r="G16098" s="50">
        <v>9808106000</v>
      </c>
      <c r="H16098" s="50">
        <v>9807706000</v>
      </c>
      <c r="I16098" s="50">
        <v>9837006000</v>
      </c>
      <c r="J16098" s="50"/>
      <c r="K16098" s="50"/>
      <c r="L16098" s="50"/>
    </row>
    <row r="16099" spans="4:12" x14ac:dyDescent="0.25">
      <c r="D16099" s="50">
        <v>54594063</v>
      </c>
      <c r="E16099" s="50" t="s">
        <v>39</v>
      </c>
      <c r="F16099" s="50">
        <v>9836806000</v>
      </c>
      <c r="G16099" s="50">
        <v>9808106000</v>
      </c>
      <c r="H16099" s="50">
        <v>9807706000</v>
      </c>
      <c r="I16099" s="50">
        <v>9837006000</v>
      </c>
      <c r="J16099" s="50"/>
      <c r="K16099" s="50"/>
      <c r="L16099" s="50"/>
    </row>
    <row r="16100" spans="4:12" x14ac:dyDescent="0.25">
      <c r="D16100" s="50">
        <v>54594064</v>
      </c>
      <c r="E16100" s="50" t="s">
        <v>39</v>
      </c>
      <c r="F16100" s="50">
        <v>9836806000</v>
      </c>
      <c r="G16100" s="50">
        <v>9808106000</v>
      </c>
      <c r="H16100" s="50">
        <v>9807706000</v>
      </c>
      <c r="I16100" s="50">
        <v>9837006000</v>
      </c>
      <c r="J16100" s="50"/>
      <c r="K16100" s="50"/>
      <c r="L16100" s="50"/>
    </row>
    <row r="16101" spans="4:12" x14ac:dyDescent="0.25">
      <c r="D16101" s="50">
        <v>54594065</v>
      </c>
      <c r="E16101" s="50" t="s">
        <v>39</v>
      </c>
      <c r="F16101" s="50">
        <v>9836806000</v>
      </c>
      <c r="G16101" s="50">
        <v>9808106000</v>
      </c>
      <c r="H16101" s="50">
        <v>9807706000</v>
      </c>
      <c r="I16101" s="50">
        <v>9837006000</v>
      </c>
      <c r="J16101" s="50"/>
      <c r="K16101" s="50"/>
      <c r="L16101" s="50"/>
    </row>
    <row r="16102" spans="4:12" x14ac:dyDescent="0.25">
      <c r="D16102" s="50">
        <v>54594066</v>
      </c>
      <c r="E16102" s="50" t="s">
        <v>39</v>
      </c>
      <c r="F16102" s="50">
        <v>9836806000</v>
      </c>
      <c r="G16102" s="50">
        <v>9808106000</v>
      </c>
      <c r="H16102" s="50">
        <v>9807706000</v>
      </c>
      <c r="I16102" s="50">
        <v>9837006000</v>
      </c>
      <c r="J16102" s="50"/>
      <c r="K16102" s="50"/>
      <c r="L16102" s="50"/>
    </row>
    <row r="16103" spans="4:12" x14ac:dyDescent="0.25">
      <c r="D16103" s="50">
        <v>54594081</v>
      </c>
      <c r="E16103" s="50" t="s">
        <v>39</v>
      </c>
      <c r="F16103" s="50">
        <v>9836808000</v>
      </c>
      <c r="G16103" s="50">
        <v>9808108000</v>
      </c>
      <c r="H16103" s="50">
        <v>9807708000</v>
      </c>
      <c r="I16103" s="50">
        <v>9837008000</v>
      </c>
      <c r="J16103" s="50"/>
      <c r="K16103" s="50"/>
      <c r="L16103" s="50"/>
    </row>
    <row r="16104" spans="4:12" x14ac:dyDescent="0.25">
      <c r="D16104" s="50">
        <v>54594082</v>
      </c>
      <c r="E16104" s="50" t="s">
        <v>39</v>
      </c>
      <c r="F16104" s="50">
        <v>9836808000</v>
      </c>
      <c r="G16104" s="50">
        <v>9808108000</v>
      </c>
      <c r="H16104" s="50">
        <v>9807708000</v>
      </c>
      <c r="I16104" s="50">
        <v>9837008000</v>
      </c>
      <c r="J16104" s="50"/>
      <c r="K16104" s="50"/>
      <c r="L16104" s="50"/>
    </row>
    <row r="16105" spans="4:12" x14ac:dyDescent="0.25">
      <c r="D16105" s="50">
        <v>54594083</v>
      </c>
      <c r="E16105" s="50" t="s">
        <v>39</v>
      </c>
      <c r="F16105" s="50">
        <v>9836808000</v>
      </c>
      <c r="G16105" s="50">
        <v>9808108000</v>
      </c>
      <c r="H16105" s="50">
        <v>9807708000</v>
      </c>
      <c r="I16105" s="50">
        <v>9837008000</v>
      </c>
      <c r="J16105" s="50"/>
      <c r="K16105" s="50"/>
      <c r="L16105" s="50"/>
    </row>
    <row r="16106" spans="4:12" x14ac:dyDescent="0.25">
      <c r="D16106" s="50">
        <v>54594084</v>
      </c>
      <c r="E16106" s="50" t="s">
        <v>39</v>
      </c>
      <c r="F16106" s="50">
        <v>9836808000</v>
      </c>
      <c r="G16106" s="50">
        <v>9808108000</v>
      </c>
      <c r="H16106" s="50">
        <v>9807708000</v>
      </c>
      <c r="I16106" s="50">
        <v>9837008000</v>
      </c>
      <c r="J16106" s="50"/>
      <c r="K16106" s="50"/>
      <c r="L16106" s="50"/>
    </row>
    <row r="16107" spans="4:12" x14ac:dyDescent="0.25">
      <c r="D16107" s="50">
        <v>54594085</v>
      </c>
      <c r="E16107" s="50" t="s">
        <v>39</v>
      </c>
      <c r="F16107" s="50">
        <v>9836808000</v>
      </c>
      <c r="G16107" s="50">
        <v>9808108000</v>
      </c>
      <c r="H16107" s="50">
        <v>9807708000</v>
      </c>
      <c r="I16107" s="50">
        <v>9837008000</v>
      </c>
      <c r="J16107" s="50"/>
      <c r="K16107" s="50"/>
      <c r="L16107" s="50"/>
    </row>
    <row r="16108" spans="4:12" x14ac:dyDescent="0.25">
      <c r="D16108" s="50">
        <v>54594086</v>
      </c>
      <c r="E16108" s="50" t="s">
        <v>39</v>
      </c>
      <c r="F16108" s="50">
        <v>9836808000</v>
      </c>
      <c r="G16108" s="50">
        <v>9808108000</v>
      </c>
      <c r="H16108" s="50">
        <v>9807708000</v>
      </c>
      <c r="I16108" s="50">
        <v>9837008000</v>
      </c>
      <c r="J16108" s="50"/>
      <c r="K16108" s="50"/>
      <c r="L16108" s="50"/>
    </row>
    <row r="16109" spans="4:12" x14ac:dyDescent="0.25">
      <c r="D16109" s="50">
        <v>54594101</v>
      </c>
      <c r="E16109" s="50" t="s">
        <v>39</v>
      </c>
      <c r="F16109" s="50">
        <v>9836810000</v>
      </c>
      <c r="G16109" s="50">
        <v>9808110000</v>
      </c>
      <c r="H16109" s="50">
        <v>9807710000</v>
      </c>
      <c r="I16109" s="50">
        <v>9837010000</v>
      </c>
      <c r="J16109" s="50"/>
      <c r="K16109" s="50"/>
      <c r="L16109" s="50"/>
    </row>
    <row r="16110" spans="4:12" x14ac:dyDescent="0.25">
      <c r="D16110" s="50">
        <v>54594102</v>
      </c>
      <c r="E16110" s="50" t="s">
        <v>39</v>
      </c>
      <c r="F16110" s="50">
        <v>9836810000</v>
      </c>
      <c r="G16110" s="50">
        <v>9808110000</v>
      </c>
      <c r="H16110" s="50">
        <v>9807710000</v>
      </c>
      <c r="I16110" s="50">
        <v>9837010000</v>
      </c>
      <c r="J16110" s="50"/>
      <c r="K16110" s="50"/>
      <c r="L16110" s="50"/>
    </row>
    <row r="16111" spans="4:12" x14ac:dyDescent="0.25">
      <c r="D16111" s="50">
        <v>54594103</v>
      </c>
      <c r="E16111" s="50" t="s">
        <v>39</v>
      </c>
      <c r="F16111" s="50">
        <v>9836810000</v>
      </c>
      <c r="G16111" s="50">
        <v>9808110000</v>
      </c>
      <c r="H16111" s="50">
        <v>9807710000</v>
      </c>
      <c r="I16111" s="50">
        <v>9837010000</v>
      </c>
      <c r="J16111" s="50"/>
      <c r="K16111" s="50"/>
      <c r="L16111" s="50"/>
    </row>
    <row r="16112" spans="4:12" x14ac:dyDescent="0.25">
      <c r="D16112" s="50">
        <v>54594104</v>
      </c>
      <c r="E16112" s="50" t="s">
        <v>39</v>
      </c>
      <c r="F16112" s="50">
        <v>9836810000</v>
      </c>
      <c r="G16112" s="50">
        <v>9808110000</v>
      </c>
      <c r="H16112" s="50">
        <v>9807710000</v>
      </c>
      <c r="I16112" s="50">
        <v>9837010000</v>
      </c>
      <c r="J16112" s="50"/>
      <c r="K16112" s="50"/>
      <c r="L16112" s="50"/>
    </row>
    <row r="16113" spans="4:12" x14ac:dyDescent="0.25">
      <c r="D16113" s="50">
        <v>54594105</v>
      </c>
      <c r="E16113" s="50" t="s">
        <v>39</v>
      </c>
      <c r="F16113" s="50">
        <v>9836810000</v>
      </c>
      <c r="G16113" s="50">
        <v>9808110000</v>
      </c>
      <c r="H16113" s="50">
        <v>9807710000</v>
      </c>
      <c r="I16113" s="50">
        <v>9837010000</v>
      </c>
      <c r="J16113" s="50"/>
      <c r="K16113" s="50"/>
      <c r="L16113" s="50"/>
    </row>
    <row r="16114" spans="4:12" x14ac:dyDescent="0.25">
      <c r="D16114" s="50">
        <v>54594106</v>
      </c>
      <c r="E16114" s="50" t="s">
        <v>39</v>
      </c>
      <c r="F16114" s="50">
        <v>9836810000</v>
      </c>
      <c r="G16114" s="50">
        <v>9808110000</v>
      </c>
      <c r="H16114" s="50">
        <v>9807710000</v>
      </c>
      <c r="I16114" s="50">
        <v>9837010000</v>
      </c>
      <c r="J16114" s="50"/>
      <c r="K16114" s="50"/>
      <c r="L16114" s="50"/>
    </row>
    <row r="16115" spans="4:12" x14ac:dyDescent="0.25">
      <c r="D16115" s="50">
        <v>54594121</v>
      </c>
      <c r="E16115" s="50" t="s">
        <v>39</v>
      </c>
      <c r="F16115" s="50">
        <v>9836812000</v>
      </c>
      <c r="G16115" s="50">
        <v>9808112000</v>
      </c>
      <c r="H16115" s="50">
        <v>9807712000</v>
      </c>
      <c r="I16115" s="50">
        <v>9837012000</v>
      </c>
      <c r="J16115" s="50"/>
      <c r="K16115" s="50"/>
      <c r="L16115" s="50"/>
    </row>
    <row r="16116" spans="4:12" x14ac:dyDescent="0.25">
      <c r="D16116" s="50">
        <v>54594122</v>
      </c>
      <c r="E16116" s="50" t="s">
        <v>39</v>
      </c>
      <c r="F16116" s="50">
        <v>9836812000</v>
      </c>
      <c r="G16116" s="50">
        <v>9808112000</v>
      </c>
      <c r="H16116" s="50">
        <v>9807712000</v>
      </c>
      <c r="I16116" s="50">
        <v>9837012000</v>
      </c>
      <c r="J16116" s="50"/>
      <c r="K16116" s="50"/>
      <c r="L16116" s="50"/>
    </row>
    <row r="16117" spans="4:12" x14ac:dyDescent="0.25">
      <c r="D16117" s="50">
        <v>54594123</v>
      </c>
      <c r="E16117" s="50" t="s">
        <v>39</v>
      </c>
      <c r="F16117" s="50">
        <v>9836812000</v>
      </c>
      <c r="G16117" s="50">
        <v>9808112000</v>
      </c>
      <c r="H16117" s="50">
        <v>9807712000</v>
      </c>
      <c r="I16117" s="50">
        <v>9837012000</v>
      </c>
      <c r="J16117" s="50"/>
      <c r="K16117" s="50"/>
      <c r="L16117" s="50"/>
    </row>
    <row r="16118" spans="4:12" x14ac:dyDescent="0.25">
      <c r="D16118" s="50">
        <v>54594124</v>
      </c>
      <c r="E16118" s="50" t="s">
        <v>39</v>
      </c>
      <c r="F16118" s="50">
        <v>9836812000</v>
      </c>
      <c r="G16118" s="50">
        <v>9808112000</v>
      </c>
      <c r="H16118" s="50">
        <v>9807712000</v>
      </c>
      <c r="I16118" s="50">
        <v>9837012000</v>
      </c>
      <c r="J16118" s="50"/>
      <c r="K16118" s="50"/>
      <c r="L16118" s="50"/>
    </row>
    <row r="16119" spans="4:12" x14ac:dyDescent="0.25">
      <c r="D16119" s="50">
        <v>54594125</v>
      </c>
      <c r="E16119" s="50" t="s">
        <v>39</v>
      </c>
      <c r="F16119" s="50">
        <v>9836812000</v>
      </c>
      <c r="G16119" s="50">
        <v>9808112000</v>
      </c>
      <c r="H16119" s="50">
        <v>9807712000</v>
      </c>
      <c r="I16119" s="50">
        <v>9837012000</v>
      </c>
      <c r="J16119" s="50"/>
      <c r="K16119" s="50"/>
      <c r="L16119" s="50"/>
    </row>
    <row r="16120" spans="4:12" x14ac:dyDescent="0.25">
      <c r="D16120" s="50">
        <v>54594126</v>
      </c>
      <c r="E16120" s="50" t="s">
        <v>39</v>
      </c>
      <c r="F16120" s="50">
        <v>9836812000</v>
      </c>
      <c r="G16120" s="50">
        <v>9808112000</v>
      </c>
      <c r="H16120" s="50">
        <v>9807712000</v>
      </c>
      <c r="I16120" s="50">
        <v>9837012000</v>
      </c>
      <c r="J16120" s="50"/>
      <c r="K16120" s="50"/>
      <c r="L16120" s="50"/>
    </row>
    <row r="16121" spans="4:12" x14ac:dyDescent="0.25">
      <c r="D16121" s="50">
        <v>54594161</v>
      </c>
      <c r="E16121" s="50" t="s">
        <v>39</v>
      </c>
      <c r="F16121" s="50">
        <v>9836816000</v>
      </c>
      <c r="G16121" s="50">
        <v>9808116000</v>
      </c>
      <c r="H16121" s="50">
        <v>9807716000</v>
      </c>
      <c r="I16121" s="50">
        <v>9837016000</v>
      </c>
      <c r="J16121" s="50"/>
      <c r="K16121" s="50"/>
      <c r="L16121" s="50"/>
    </row>
    <row r="16122" spans="4:12" x14ac:dyDescent="0.25">
      <c r="D16122" s="50">
        <v>54594162</v>
      </c>
      <c r="E16122" s="50" t="s">
        <v>39</v>
      </c>
      <c r="F16122" s="50">
        <v>9836816000</v>
      </c>
      <c r="G16122" s="50">
        <v>9808116000</v>
      </c>
      <c r="H16122" s="50">
        <v>9807716000</v>
      </c>
      <c r="I16122" s="50">
        <v>9837016000</v>
      </c>
      <c r="J16122" s="50"/>
      <c r="K16122" s="50"/>
      <c r="L16122" s="50"/>
    </row>
    <row r="16123" spans="4:12" x14ac:dyDescent="0.25">
      <c r="D16123" s="50">
        <v>54594163</v>
      </c>
      <c r="E16123" s="50" t="s">
        <v>39</v>
      </c>
      <c r="F16123" s="50">
        <v>9836816000</v>
      </c>
      <c r="G16123" s="50">
        <v>9808116000</v>
      </c>
      <c r="H16123" s="50">
        <v>9807716000</v>
      </c>
      <c r="I16123" s="50">
        <v>9837016000</v>
      </c>
      <c r="J16123" s="50"/>
      <c r="K16123" s="50"/>
      <c r="L16123" s="50"/>
    </row>
    <row r="16124" spans="4:12" x14ac:dyDescent="0.25">
      <c r="D16124" s="50">
        <v>54594164</v>
      </c>
      <c r="E16124" s="50" t="s">
        <v>39</v>
      </c>
      <c r="F16124" s="50">
        <v>9836816000</v>
      </c>
      <c r="G16124" s="50">
        <v>9808116000</v>
      </c>
      <c r="H16124" s="50">
        <v>9807716000</v>
      </c>
      <c r="I16124" s="50">
        <v>9837016000</v>
      </c>
      <c r="J16124" s="50"/>
      <c r="K16124" s="50"/>
      <c r="L16124" s="50"/>
    </row>
    <row r="16125" spans="4:12" x14ac:dyDescent="0.25">
      <c r="D16125" s="50">
        <v>54594165</v>
      </c>
      <c r="E16125" s="50" t="s">
        <v>39</v>
      </c>
      <c r="F16125" s="50">
        <v>9836816000</v>
      </c>
      <c r="G16125" s="50">
        <v>9808116000</v>
      </c>
      <c r="H16125" s="50">
        <v>9807716000</v>
      </c>
      <c r="I16125" s="50">
        <v>9837016000</v>
      </c>
      <c r="J16125" s="50"/>
      <c r="K16125" s="50"/>
      <c r="L16125" s="50"/>
    </row>
    <row r="16126" spans="4:12" x14ac:dyDescent="0.25">
      <c r="D16126" s="50">
        <v>54594166</v>
      </c>
      <c r="E16126" s="50" t="s">
        <v>39</v>
      </c>
      <c r="F16126" s="50">
        <v>9836816000</v>
      </c>
      <c r="G16126" s="50">
        <v>9808116000</v>
      </c>
      <c r="H16126" s="50">
        <v>9807716000</v>
      </c>
      <c r="I16126" s="50">
        <v>9837016000</v>
      </c>
      <c r="J16126" s="50"/>
      <c r="K16126" s="50"/>
      <c r="L16126" s="50"/>
    </row>
    <row r="16127" spans="4:12" x14ac:dyDescent="0.25">
      <c r="D16127" s="50">
        <v>54594201</v>
      </c>
      <c r="E16127" s="50" t="s">
        <v>39</v>
      </c>
      <c r="F16127" s="50">
        <v>9836820000</v>
      </c>
      <c r="G16127" s="50">
        <v>9808120000</v>
      </c>
      <c r="H16127" s="50">
        <v>9807720000</v>
      </c>
      <c r="I16127" s="50">
        <v>9837020000</v>
      </c>
      <c r="J16127" s="50"/>
      <c r="K16127" s="50"/>
      <c r="L16127" s="50"/>
    </row>
    <row r="16128" spans="4:12" x14ac:dyDescent="0.25">
      <c r="D16128" s="50">
        <v>54594202</v>
      </c>
      <c r="E16128" s="50" t="s">
        <v>39</v>
      </c>
      <c r="F16128" s="50">
        <v>9836820000</v>
      </c>
      <c r="G16128" s="50">
        <v>9808120000</v>
      </c>
      <c r="H16128" s="50">
        <v>9807720000</v>
      </c>
      <c r="I16128" s="50">
        <v>9837020000</v>
      </c>
      <c r="J16128" s="50"/>
      <c r="K16128" s="50"/>
      <c r="L16128" s="50"/>
    </row>
    <row r="16129" spans="4:12" x14ac:dyDescent="0.25">
      <c r="D16129" s="50">
        <v>54594203</v>
      </c>
      <c r="E16129" s="50" t="s">
        <v>39</v>
      </c>
      <c r="F16129" s="50">
        <v>9836820000</v>
      </c>
      <c r="G16129" s="50">
        <v>9808120000</v>
      </c>
      <c r="H16129" s="50">
        <v>9807720000</v>
      </c>
      <c r="I16129" s="50">
        <v>9837020000</v>
      </c>
      <c r="J16129" s="50"/>
      <c r="K16129" s="50"/>
      <c r="L16129" s="50"/>
    </row>
    <row r="16130" spans="4:12" x14ac:dyDescent="0.25">
      <c r="D16130" s="50">
        <v>54594204</v>
      </c>
      <c r="E16130" s="50" t="s">
        <v>39</v>
      </c>
      <c r="F16130" s="50">
        <v>9836820000</v>
      </c>
      <c r="G16130" s="50">
        <v>9808120000</v>
      </c>
      <c r="H16130" s="50">
        <v>9807720000</v>
      </c>
      <c r="I16130" s="50">
        <v>9837020000</v>
      </c>
      <c r="J16130" s="50"/>
      <c r="K16130" s="50"/>
      <c r="L16130" s="50"/>
    </row>
    <row r="16131" spans="4:12" x14ac:dyDescent="0.25">
      <c r="D16131" s="50">
        <v>54594205</v>
      </c>
      <c r="E16131" s="50" t="s">
        <v>39</v>
      </c>
      <c r="F16131" s="50">
        <v>9836820000</v>
      </c>
      <c r="G16131" s="50">
        <v>9808120000</v>
      </c>
      <c r="H16131" s="50">
        <v>9807720000</v>
      </c>
      <c r="I16131" s="50">
        <v>9837020000</v>
      </c>
      <c r="J16131" s="50"/>
      <c r="K16131" s="50"/>
      <c r="L16131" s="50"/>
    </row>
    <row r="16132" spans="4:12" x14ac:dyDescent="0.25">
      <c r="D16132" s="50">
        <v>54594206</v>
      </c>
      <c r="E16132" s="50" t="s">
        <v>39</v>
      </c>
      <c r="F16132" s="50">
        <v>9836820000</v>
      </c>
      <c r="G16132" s="50">
        <v>9808120000</v>
      </c>
      <c r="H16132" s="50">
        <v>9807720000</v>
      </c>
      <c r="I16132" s="50">
        <v>9837020000</v>
      </c>
      <c r="J16132" s="50"/>
      <c r="K16132" s="50"/>
      <c r="L16132" s="50"/>
    </row>
    <row r="16133" spans="4:12" x14ac:dyDescent="0.25">
      <c r="D16133" s="50">
        <v>54594207</v>
      </c>
      <c r="E16133" s="50" t="s">
        <v>39</v>
      </c>
      <c r="F16133" s="50">
        <v>9836820000</v>
      </c>
      <c r="G16133" s="50">
        <v>9808120000</v>
      </c>
      <c r="H16133" s="50">
        <v>9807720000</v>
      </c>
      <c r="I16133" s="50">
        <v>9837020000</v>
      </c>
      <c r="J16133" s="50"/>
      <c r="K16133" s="50"/>
      <c r="L16133" s="50"/>
    </row>
    <row r="16134" spans="4:12" x14ac:dyDescent="0.25">
      <c r="D16134" s="50">
        <v>54594251</v>
      </c>
      <c r="E16134" s="50" t="s">
        <v>39</v>
      </c>
      <c r="F16134" s="50">
        <v>9836825000</v>
      </c>
      <c r="G16134" s="50">
        <v>9808125000</v>
      </c>
      <c r="H16134" s="50">
        <v>9807725000</v>
      </c>
      <c r="I16134" s="50">
        <v>9837025000</v>
      </c>
      <c r="J16134" s="50"/>
      <c r="K16134" s="50"/>
      <c r="L16134" s="50"/>
    </row>
    <row r="16135" spans="4:12" x14ac:dyDescent="0.25">
      <c r="D16135" s="50">
        <v>54594252</v>
      </c>
      <c r="E16135" s="50" t="s">
        <v>39</v>
      </c>
      <c r="F16135" s="50">
        <v>9836825000</v>
      </c>
      <c r="G16135" s="50">
        <v>9808125000</v>
      </c>
      <c r="H16135" s="50">
        <v>9807725000</v>
      </c>
      <c r="I16135" s="50">
        <v>9837025000</v>
      </c>
      <c r="J16135" s="50"/>
      <c r="K16135" s="50"/>
      <c r="L16135" s="50"/>
    </row>
    <row r="16136" spans="4:12" x14ac:dyDescent="0.25">
      <c r="D16136" s="50">
        <v>54594253</v>
      </c>
      <c r="E16136" s="50" t="s">
        <v>39</v>
      </c>
      <c r="F16136" s="50">
        <v>9836825000</v>
      </c>
      <c r="G16136" s="50">
        <v>9808125000</v>
      </c>
      <c r="H16136" s="50">
        <v>9807725000</v>
      </c>
      <c r="I16136" s="50">
        <v>9837025000</v>
      </c>
      <c r="J16136" s="50"/>
      <c r="K16136" s="50"/>
      <c r="L16136" s="50"/>
    </row>
    <row r="16137" spans="4:12" x14ac:dyDescent="0.25">
      <c r="D16137" s="50">
        <v>54594254</v>
      </c>
      <c r="E16137" s="50" t="s">
        <v>39</v>
      </c>
      <c r="F16137" s="50">
        <v>9836825000</v>
      </c>
      <c r="G16137" s="50">
        <v>9808125000</v>
      </c>
      <c r="H16137" s="50">
        <v>9807725000</v>
      </c>
      <c r="I16137" s="50">
        <v>9837025000</v>
      </c>
      <c r="J16137" s="50"/>
      <c r="K16137" s="50"/>
      <c r="L16137" s="50"/>
    </row>
    <row r="16138" spans="4:12" x14ac:dyDescent="0.25">
      <c r="D16138" s="50">
        <v>54595031</v>
      </c>
      <c r="E16138" s="50" t="s">
        <v>39</v>
      </c>
      <c r="F16138" s="50">
        <v>9899999903</v>
      </c>
      <c r="G16138" s="50"/>
      <c r="H16138" s="50"/>
      <c r="I16138" s="50"/>
      <c r="J16138" s="50"/>
      <c r="K16138" s="50"/>
      <c r="L16138" s="50"/>
    </row>
    <row r="16139" spans="4:12" x14ac:dyDescent="0.25">
      <c r="D16139" s="50">
        <v>54595032</v>
      </c>
      <c r="E16139" s="50" t="s">
        <v>39</v>
      </c>
      <c r="F16139" s="50">
        <v>9899999903</v>
      </c>
      <c r="G16139" s="50"/>
      <c r="H16139" s="50"/>
      <c r="I16139" s="50"/>
      <c r="J16139" s="50"/>
      <c r="K16139" s="50"/>
      <c r="L16139" s="50"/>
    </row>
    <row r="16140" spans="4:12" x14ac:dyDescent="0.25">
      <c r="D16140" s="50">
        <v>54595033</v>
      </c>
      <c r="E16140" s="50" t="s">
        <v>39</v>
      </c>
      <c r="F16140" s="50">
        <v>9899999903</v>
      </c>
      <c r="G16140" s="50"/>
      <c r="H16140" s="50"/>
      <c r="I16140" s="50"/>
      <c r="J16140" s="50"/>
      <c r="K16140" s="50"/>
      <c r="L16140" s="50"/>
    </row>
    <row r="16141" spans="4:12" x14ac:dyDescent="0.25">
      <c r="D16141" s="50">
        <v>54595034</v>
      </c>
      <c r="E16141" s="50" t="s">
        <v>39</v>
      </c>
      <c r="F16141" s="50">
        <v>9899999903</v>
      </c>
      <c r="G16141" s="50"/>
      <c r="H16141" s="50"/>
      <c r="I16141" s="50"/>
      <c r="J16141" s="50"/>
      <c r="K16141" s="50"/>
      <c r="L16141" s="50"/>
    </row>
    <row r="16142" spans="4:12" x14ac:dyDescent="0.25">
      <c r="D16142" s="50">
        <v>54595035</v>
      </c>
      <c r="E16142" s="50" t="s">
        <v>39</v>
      </c>
      <c r="F16142" s="50">
        <v>9899999903</v>
      </c>
      <c r="G16142" s="50"/>
      <c r="H16142" s="50"/>
      <c r="I16142" s="50"/>
      <c r="J16142" s="50"/>
      <c r="K16142" s="50"/>
      <c r="L16142" s="50"/>
    </row>
    <row r="16143" spans="4:12" x14ac:dyDescent="0.25">
      <c r="D16143" s="50">
        <v>54595036</v>
      </c>
      <c r="E16143" s="50" t="s">
        <v>39</v>
      </c>
      <c r="F16143" s="50">
        <v>9899999903</v>
      </c>
      <c r="G16143" s="50"/>
      <c r="H16143" s="50"/>
      <c r="I16143" s="50"/>
      <c r="J16143" s="50"/>
      <c r="K16143" s="50"/>
      <c r="L16143" s="50"/>
    </row>
    <row r="16144" spans="4:12" x14ac:dyDescent="0.25">
      <c r="D16144" s="50">
        <v>54595041</v>
      </c>
      <c r="E16144" s="50" t="s">
        <v>39</v>
      </c>
      <c r="F16144" s="50">
        <v>9899999903</v>
      </c>
      <c r="G16144" s="50"/>
      <c r="H16144" s="50"/>
      <c r="I16144" s="50"/>
      <c r="J16144" s="50"/>
      <c r="K16144" s="50"/>
      <c r="L16144" s="50"/>
    </row>
    <row r="16145" spans="4:12" x14ac:dyDescent="0.25">
      <c r="D16145" s="50">
        <v>54595042</v>
      </c>
      <c r="E16145" s="50" t="s">
        <v>39</v>
      </c>
      <c r="F16145" s="50">
        <v>9899999903</v>
      </c>
      <c r="G16145" s="50"/>
      <c r="H16145" s="50"/>
      <c r="I16145" s="50"/>
      <c r="J16145" s="50"/>
      <c r="K16145" s="50"/>
      <c r="L16145" s="50"/>
    </row>
    <row r="16146" spans="4:12" x14ac:dyDescent="0.25">
      <c r="D16146" s="50">
        <v>54595043</v>
      </c>
      <c r="E16146" s="50" t="s">
        <v>39</v>
      </c>
      <c r="F16146" s="50">
        <v>9899999903</v>
      </c>
      <c r="G16146" s="50"/>
      <c r="H16146" s="50"/>
      <c r="I16146" s="50"/>
      <c r="J16146" s="50"/>
      <c r="K16146" s="50"/>
      <c r="L16146" s="50"/>
    </row>
    <row r="16147" spans="4:12" x14ac:dyDescent="0.25">
      <c r="D16147" s="50">
        <v>54595044</v>
      </c>
      <c r="E16147" s="50" t="s">
        <v>39</v>
      </c>
      <c r="F16147" s="50">
        <v>9899999903</v>
      </c>
      <c r="G16147" s="50"/>
      <c r="H16147" s="50"/>
      <c r="I16147" s="50"/>
      <c r="J16147" s="50"/>
      <c r="K16147" s="50"/>
      <c r="L16147" s="50"/>
    </row>
    <row r="16148" spans="4:12" x14ac:dyDescent="0.25">
      <c r="D16148" s="50">
        <v>54595045</v>
      </c>
      <c r="E16148" s="50" t="s">
        <v>39</v>
      </c>
      <c r="F16148" s="50">
        <v>9899999903</v>
      </c>
      <c r="G16148" s="50"/>
      <c r="H16148" s="50"/>
      <c r="I16148" s="50"/>
      <c r="J16148" s="50"/>
      <c r="K16148" s="50"/>
      <c r="L16148" s="50"/>
    </row>
    <row r="16149" spans="4:12" x14ac:dyDescent="0.25">
      <c r="D16149" s="50">
        <v>54595046</v>
      </c>
      <c r="E16149" s="50" t="s">
        <v>39</v>
      </c>
      <c r="F16149" s="50">
        <v>9899999903</v>
      </c>
      <c r="G16149" s="50"/>
      <c r="H16149" s="50"/>
      <c r="I16149" s="50"/>
      <c r="J16149" s="50"/>
      <c r="K16149" s="50"/>
      <c r="L16149" s="50"/>
    </row>
    <row r="16150" spans="4:12" x14ac:dyDescent="0.25">
      <c r="D16150" s="50">
        <v>54595051</v>
      </c>
      <c r="E16150" s="50" t="s">
        <v>39</v>
      </c>
      <c r="F16150" s="50">
        <v>9836805000</v>
      </c>
      <c r="G16150" s="50">
        <v>9808105000</v>
      </c>
      <c r="H16150" s="50">
        <v>9807705000</v>
      </c>
      <c r="I16150" s="50">
        <v>9837005000</v>
      </c>
      <c r="J16150" s="50"/>
      <c r="K16150" s="50"/>
      <c r="L16150" s="50"/>
    </row>
    <row r="16151" spans="4:12" x14ac:dyDescent="0.25">
      <c r="D16151" s="50">
        <v>54595052</v>
      </c>
      <c r="E16151" s="50" t="s">
        <v>39</v>
      </c>
      <c r="F16151" s="50">
        <v>9836805000</v>
      </c>
      <c r="G16151" s="50">
        <v>9808105000</v>
      </c>
      <c r="H16151" s="50">
        <v>9807705000</v>
      </c>
      <c r="I16151" s="50">
        <v>9837005000</v>
      </c>
      <c r="J16151" s="50"/>
      <c r="K16151" s="50"/>
      <c r="L16151" s="50"/>
    </row>
    <row r="16152" spans="4:12" x14ac:dyDescent="0.25">
      <c r="D16152" s="50">
        <v>54595053</v>
      </c>
      <c r="E16152" s="50" t="s">
        <v>39</v>
      </c>
      <c r="F16152" s="50">
        <v>9836805000</v>
      </c>
      <c r="G16152" s="50">
        <v>9808105000</v>
      </c>
      <c r="H16152" s="50">
        <v>9807705000</v>
      </c>
      <c r="I16152" s="50">
        <v>9837005000</v>
      </c>
      <c r="J16152" s="50"/>
      <c r="K16152" s="50"/>
      <c r="L16152" s="50"/>
    </row>
    <row r="16153" spans="4:12" x14ac:dyDescent="0.25">
      <c r="D16153" s="50">
        <v>54595054</v>
      </c>
      <c r="E16153" s="50" t="s">
        <v>39</v>
      </c>
      <c r="F16153" s="50">
        <v>9836805000</v>
      </c>
      <c r="G16153" s="50">
        <v>9808105000</v>
      </c>
      <c r="H16153" s="50">
        <v>9807705000</v>
      </c>
      <c r="I16153" s="50">
        <v>9837005000</v>
      </c>
      <c r="J16153" s="50"/>
      <c r="K16153" s="50"/>
      <c r="L16153" s="50"/>
    </row>
    <row r="16154" spans="4:12" x14ac:dyDescent="0.25">
      <c r="D16154" s="50">
        <v>54595055</v>
      </c>
      <c r="E16154" s="50" t="s">
        <v>39</v>
      </c>
      <c r="F16154" s="50">
        <v>9836805000</v>
      </c>
      <c r="G16154" s="50">
        <v>9808105000</v>
      </c>
      <c r="H16154" s="50">
        <v>9807705000</v>
      </c>
      <c r="I16154" s="50">
        <v>9837005000</v>
      </c>
      <c r="J16154" s="50"/>
      <c r="K16154" s="50"/>
      <c r="L16154" s="50"/>
    </row>
    <row r="16155" spans="4:12" x14ac:dyDescent="0.25">
      <c r="D16155" s="50">
        <v>54595056</v>
      </c>
      <c r="E16155" s="50" t="s">
        <v>39</v>
      </c>
      <c r="F16155" s="50">
        <v>9836805000</v>
      </c>
      <c r="G16155" s="50">
        <v>9808105000</v>
      </c>
      <c r="H16155" s="50">
        <v>9807705000</v>
      </c>
      <c r="I16155" s="50">
        <v>9837005000</v>
      </c>
      <c r="J16155" s="50"/>
      <c r="K16155" s="50"/>
      <c r="L16155" s="50"/>
    </row>
    <row r="16156" spans="4:12" x14ac:dyDescent="0.25">
      <c r="D16156" s="50">
        <v>54595061</v>
      </c>
      <c r="E16156" s="50" t="s">
        <v>39</v>
      </c>
      <c r="F16156" s="50">
        <v>9836806000</v>
      </c>
      <c r="G16156" s="50">
        <v>9808106000</v>
      </c>
      <c r="H16156" s="50">
        <v>9807706000</v>
      </c>
      <c r="I16156" s="50">
        <v>9837006000</v>
      </c>
      <c r="J16156" s="50"/>
      <c r="K16156" s="50"/>
      <c r="L16156" s="50"/>
    </row>
    <row r="16157" spans="4:12" x14ac:dyDescent="0.25">
      <c r="D16157" s="50">
        <v>54595062</v>
      </c>
      <c r="E16157" s="50" t="s">
        <v>39</v>
      </c>
      <c r="F16157" s="50">
        <v>9836806000</v>
      </c>
      <c r="G16157" s="50">
        <v>9808106000</v>
      </c>
      <c r="H16157" s="50">
        <v>9807706000</v>
      </c>
      <c r="I16157" s="50">
        <v>9837006000</v>
      </c>
      <c r="J16157" s="50"/>
      <c r="K16157" s="50"/>
      <c r="L16157" s="50"/>
    </row>
    <row r="16158" spans="4:12" x14ac:dyDescent="0.25">
      <c r="D16158" s="50">
        <v>54595063</v>
      </c>
      <c r="E16158" s="50" t="s">
        <v>39</v>
      </c>
      <c r="F16158" s="50">
        <v>9836806000</v>
      </c>
      <c r="G16158" s="50">
        <v>9808106000</v>
      </c>
      <c r="H16158" s="50">
        <v>9807706000</v>
      </c>
      <c r="I16158" s="50">
        <v>9837006000</v>
      </c>
      <c r="J16158" s="50"/>
      <c r="K16158" s="50"/>
      <c r="L16158" s="50"/>
    </row>
    <row r="16159" spans="4:12" x14ac:dyDescent="0.25">
      <c r="D16159" s="50">
        <v>54595064</v>
      </c>
      <c r="E16159" s="50" t="s">
        <v>39</v>
      </c>
      <c r="F16159" s="50">
        <v>9836806000</v>
      </c>
      <c r="G16159" s="50">
        <v>9808106000</v>
      </c>
      <c r="H16159" s="50">
        <v>9807706000</v>
      </c>
      <c r="I16159" s="50">
        <v>9837006000</v>
      </c>
      <c r="J16159" s="50"/>
      <c r="K16159" s="50"/>
      <c r="L16159" s="50"/>
    </row>
    <row r="16160" spans="4:12" x14ac:dyDescent="0.25">
      <c r="D16160" s="50">
        <v>54595065</v>
      </c>
      <c r="E16160" s="50" t="s">
        <v>39</v>
      </c>
      <c r="F16160" s="50">
        <v>9836806000</v>
      </c>
      <c r="G16160" s="50">
        <v>9808106000</v>
      </c>
      <c r="H16160" s="50">
        <v>9807706000</v>
      </c>
      <c r="I16160" s="50">
        <v>9837006000</v>
      </c>
      <c r="J16160" s="50"/>
      <c r="K16160" s="50"/>
      <c r="L16160" s="50"/>
    </row>
    <row r="16161" spans="4:12" x14ac:dyDescent="0.25">
      <c r="D16161" s="50">
        <v>54595066</v>
      </c>
      <c r="E16161" s="50" t="s">
        <v>39</v>
      </c>
      <c r="F16161" s="50">
        <v>9836806000</v>
      </c>
      <c r="G16161" s="50">
        <v>9808106000</v>
      </c>
      <c r="H16161" s="50">
        <v>9807706000</v>
      </c>
      <c r="I16161" s="50">
        <v>9837006000</v>
      </c>
      <c r="J16161" s="50"/>
      <c r="K16161" s="50"/>
      <c r="L16161" s="50"/>
    </row>
    <row r="16162" spans="4:12" x14ac:dyDescent="0.25">
      <c r="D16162" s="50">
        <v>54595081</v>
      </c>
      <c r="E16162" s="50" t="s">
        <v>39</v>
      </c>
      <c r="F16162" s="50">
        <v>9836808000</v>
      </c>
      <c r="G16162" s="50">
        <v>9808108000</v>
      </c>
      <c r="H16162" s="50">
        <v>9807708000</v>
      </c>
      <c r="I16162" s="50">
        <v>9837008000</v>
      </c>
      <c r="J16162" s="50"/>
      <c r="K16162" s="50"/>
      <c r="L16162" s="50"/>
    </row>
    <row r="16163" spans="4:12" x14ac:dyDescent="0.25">
      <c r="D16163" s="50">
        <v>54595082</v>
      </c>
      <c r="E16163" s="50" t="s">
        <v>39</v>
      </c>
      <c r="F16163" s="50">
        <v>9836808000</v>
      </c>
      <c r="G16163" s="50">
        <v>9808108000</v>
      </c>
      <c r="H16163" s="50">
        <v>9807708000</v>
      </c>
      <c r="I16163" s="50">
        <v>9837008000</v>
      </c>
      <c r="J16163" s="50"/>
      <c r="K16163" s="50"/>
      <c r="L16163" s="50"/>
    </row>
    <row r="16164" spans="4:12" x14ac:dyDescent="0.25">
      <c r="D16164" s="50">
        <v>54595083</v>
      </c>
      <c r="E16164" s="50" t="s">
        <v>39</v>
      </c>
      <c r="F16164" s="50">
        <v>9836808000</v>
      </c>
      <c r="G16164" s="50">
        <v>9808108000</v>
      </c>
      <c r="H16164" s="50">
        <v>9807708000</v>
      </c>
      <c r="I16164" s="50">
        <v>9837008000</v>
      </c>
      <c r="J16164" s="50"/>
      <c r="K16164" s="50"/>
      <c r="L16164" s="50"/>
    </row>
    <row r="16165" spans="4:12" x14ac:dyDescent="0.25">
      <c r="D16165" s="50">
        <v>54595084</v>
      </c>
      <c r="E16165" s="50" t="s">
        <v>39</v>
      </c>
      <c r="F16165" s="50">
        <v>9836808000</v>
      </c>
      <c r="G16165" s="50">
        <v>9808108000</v>
      </c>
      <c r="H16165" s="50">
        <v>9807708000</v>
      </c>
      <c r="I16165" s="50">
        <v>9837008000</v>
      </c>
      <c r="J16165" s="50"/>
      <c r="K16165" s="50"/>
      <c r="L16165" s="50"/>
    </row>
    <row r="16166" spans="4:12" x14ac:dyDescent="0.25">
      <c r="D16166" s="50">
        <v>54595085</v>
      </c>
      <c r="E16166" s="50" t="s">
        <v>39</v>
      </c>
      <c r="F16166" s="50">
        <v>9836808000</v>
      </c>
      <c r="G16166" s="50">
        <v>9808108000</v>
      </c>
      <c r="H16166" s="50">
        <v>9807708000</v>
      </c>
      <c r="I16166" s="50">
        <v>9837008000</v>
      </c>
      <c r="J16166" s="50"/>
      <c r="K16166" s="50"/>
      <c r="L16166" s="50"/>
    </row>
    <row r="16167" spans="4:12" x14ac:dyDescent="0.25">
      <c r="D16167" s="50">
        <v>54595086</v>
      </c>
      <c r="E16167" s="50" t="s">
        <v>39</v>
      </c>
      <c r="F16167" s="50">
        <v>9836808000</v>
      </c>
      <c r="G16167" s="50">
        <v>9808108000</v>
      </c>
      <c r="H16167" s="50">
        <v>9807708000</v>
      </c>
      <c r="I16167" s="50">
        <v>9837008000</v>
      </c>
      <c r="J16167" s="50"/>
      <c r="K16167" s="50"/>
      <c r="L16167" s="50"/>
    </row>
    <row r="16168" spans="4:12" x14ac:dyDescent="0.25">
      <c r="D16168" s="50">
        <v>54595101</v>
      </c>
      <c r="E16168" s="50" t="s">
        <v>39</v>
      </c>
      <c r="F16168" s="50">
        <v>9836810000</v>
      </c>
      <c r="G16168" s="50">
        <v>9808110000</v>
      </c>
      <c r="H16168" s="50">
        <v>9807710000</v>
      </c>
      <c r="I16168" s="50">
        <v>9837010000</v>
      </c>
      <c r="J16168" s="50"/>
      <c r="K16168" s="50"/>
      <c r="L16168" s="50"/>
    </row>
    <row r="16169" spans="4:12" x14ac:dyDescent="0.25">
      <c r="D16169" s="50">
        <v>54595102</v>
      </c>
      <c r="E16169" s="50" t="s">
        <v>39</v>
      </c>
      <c r="F16169" s="50">
        <v>9836810000</v>
      </c>
      <c r="G16169" s="50">
        <v>9808110000</v>
      </c>
      <c r="H16169" s="50">
        <v>9807710000</v>
      </c>
      <c r="I16169" s="50">
        <v>9837010000</v>
      </c>
      <c r="J16169" s="50"/>
      <c r="K16169" s="50"/>
      <c r="L16169" s="50"/>
    </row>
    <row r="16170" spans="4:12" x14ac:dyDescent="0.25">
      <c r="D16170" s="50">
        <v>54595103</v>
      </c>
      <c r="E16170" s="50" t="s">
        <v>39</v>
      </c>
      <c r="F16170" s="50">
        <v>9836810000</v>
      </c>
      <c r="G16170" s="50">
        <v>9808110000</v>
      </c>
      <c r="H16170" s="50">
        <v>9807710000</v>
      </c>
      <c r="I16170" s="50">
        <v>9837010000</v>
      </c>
      <c r="J16170" s="50"/>
      <c r="K16170" s="50"/>
      <c r="L16170" s="50"/>
    </row>
    <row r="16171" spans="4:12" x14ac:dyDescent="0.25">
      <c r="D16171" s="50">
        <v>54595104</v>
      </c>
      <c r="E16171" s="50" t="s">
        <v>39</v>
      </c>
      <c r="F16171" s="50">
        <v>9836810000</v>
      </c>
      <c r="G16171" s="50">
        <v>9808110000</v>
      </c>
      <c r="H16171" s="50">
        <v>9807710000</v>
      </c>
      <c r="I16171" s="50">
        <v>9837010000</v>
      </c>
      <c r="J16171" s="50"/>
      <c r="K16171" s="50"/>
      <c r="L16171" s="50"/>
    </row>
    <row r="16172" spans="4:12" x14ac:dyDescent="0.25">
      <c r="D16172" s="50">
        <v>54595105</v>
      </c>
      <c r="E16172" s="50" t="s">
        <v>39</v>
      </c>
      <c r="F16172" s="50">
        <v>9836810000</v>
      </c>
      <c r="G16172" s="50">
        <v>9808110000</v>
      </c>
      <c r="H16172" s="50">
        <v>9807710000</v>
      </c>
      <c r="I16172" s="50">
        <v>9837010000</v>
      </c>
      <c r="J16172" s="50"/>
      <c r="K16172" s="50"/>
      <c r="L16172" s="50"/>
    </row>
    <row r="16173" spans="4:12" x14ac:dyDescent="0.25">
      <c r="D16173" s="50">
        <v>54595106</v>
      </c>
      <c r="E16173" s="50" t="s">
        <v>39</v>
      </c>
      <c r="F16173" s="50">
        <v>9836810000</v>
      </c>
      <c r="G16173" s="50">
        <v>9808110000</v>
      </c>
      <c r="H16173" s="50">
        <v>9807710000</v>
      </c>
      <c r="I16173" s="50">
        <v>9837010000</v>
      </c>
      <c r="J16173" s="50"/>
      <c r="K16173" s="50"/>
      <c r="L16173" s="50"/>
    </row>
    <row r="16174" spans="4:12" x14ac:dyDescent="0.25">
      <c r="D16174" s="50">
        <v>54595121</v>
      </c>
      <c r="E16174" s="50" t="s">
        <v>39</v>
      </c>
      <c r="F16174" s="50">
        <v>9836812000</v>
      </c>
      <c r="G16174" s="50">
        <v>9808112000</v>
      </c>
      <c r="H16174" s="50">
        <v>9807712000</v>
      </c>
      <c r="I16174" s="50">
        <v>9837012000</v>
      </c>
      <c r="J16174" s="50"/>
      <c r="K16174" s="50"/>
      <c r="L16174" s="50"/>
    </row>
    <row r="16175" spans="4:12" x14ac:dyDescent="0.25">
      <c r="D16175" s="50">
        <v>54595122</v>
      </c>
      <c r="E16175" s="50" t="s">
        <v>39</v>
      </c>
      <c r="F16175" s="50">
        <v>9836812000</v>
      </c>
      <c r="G16175" s="50">
        <v>9808112000</v>
      </c>
      <c r="H16175" s="50">
        <v>9807712000</v>
      </c>
      <c r="I16175" s="50">
        <v>9837012000</v>
      </c>
      <c r="J16175" s="50"/>
      <c r="K16175" s="50"/>
      <c r="L16175" s="50"/>
    </row>
    <row r="16176" spans="4:12" x14ac:dyDescent="0.25">
      <c r="D16176" s="50">
        <v>54595123</v>
      </c>
      <c r="E16176" s="50" t="s">
        <v>39</v>
      </c>
      <c r="F16176" s="50">
        <v>9836812000</v>
      </c>
      <c r="G16176" s="50">
        <v>9808112000</v>
      </c>
      <c r="H16176" s="50">
        <v>9807712000</v>
      </c>
      <c r="I16176" s="50">
        <v>9837012000</v>
      </c>
      <c r="J16176" s="50"/>
      <c r="K16176" s="50"/>
      <c r="L16176" s="50"/>
    </row>
    <row r="16177" spans="4:12" x14ac:dyDescent="0.25">
      <c r="D16177" s="50">
        <v>54595124</v>
      </c>
      <c r="E16177" s="50" t="s">
        <v>39</v>
      </c>
      <c r="F16177" s="50">
        <v>9836812000</v>
      </c>
      <c r="G16177" s="50">
        <v>9808112000</v>
      </c>
      <c r="H16177" s="50">
        <v>9807712000</v>
      </c>
      <c r="I16177" s="50">
        <v>9837012000</v>
      </c>
      <c r="J16177" s="50"/>
      <c r="K16177" s="50"/>
      <c r="L16177" s="50"/>
    </row>
    <row r="16178" spans="4:12" x14ac:dyDescent="0.25">
      <c r="D16178" s="50">
        <v>54595125</v>
      </c>
      <c r="E16178" s="50" t="s">
        <v>39</v>
      </c>
      <c r="F16178" s="50">
        <v>9836812000</v>
      </c>
      <c r="G16178" s="50">
        <v>9808112000</v>
      </c>
      <c r="H16178" s="50">
        <v>9807712000</v>
      </c>
      <c r="I16178" s="50">
        <v>9837012000</v>
      </c>
      <c r="J16178" s="50"/>
      <c r="K16178" s="50"/>
      <c r="L16178" s="50"/>
    </row>
    <row r="16179" spans="4:12" x14ac:dyDescent="0.25">
      <c r="D16179" s="50">
        <v>54595126</v>
      </c>
      <c r="E16179" s="50" t="s">
        <v>39</v>
      </c>
      <c r="F16179" s="50">
        <v>9836812000</v>
      </c>
      <c r="G16179" s="50">
        <v>9808112000</v>
      </c>
      <c r="H16179" s="50">
        <v>9807712000</v>
      </c>
      <c r="I16179" s="50">
        <v>9837012000</v>
      </c>
      <c r="J16179" s="50"/>
      <c r="K16179" s="50"/>
      <c r="L16179" s="50"/>
    </row>
    <row r="16180" spans="4:12" x14ac:dyDescent="0.25">
      <c r="D16180" s="50">
        <v>54595161</v>
      </c>
      <c r="E16180" s="50" t="s">
        <v>39</v>
      </c>
      <c r="F16180" s="50">
        <v>9836816000</v>
      </c>
      <c r="G16180" s="50">
        <v>9808116000</v>
      </c>
      <c r="H16180" s="50">
        <v>9807716000</v>
      </c>
      <c r="I16180" s="50">
        <v>9837016000</v>
      </c>
      <c r="J16180" s="50"/>
      <c r="K16180" s="50"/>
      <c r="L16180" s="50"/>
    </row>
    <row r="16181" spans="4:12" x14ac:dyDescent="0.25">
      <c r="D16181" s="50">
        <v>54595162</v>
      </c>
      <c r="E16181" s="50" t="s">
        <v>39</v>
      </c>
      <c r="F16181" s="50">
        <v>9836816000</v>
      </c>
      <c r="G16181" s="50">
        <v>9808116000</v>
      </c>
      <c r="H16181" s="50">
        <v>9807716000</v>
      </c>
      <c r="I16181" s="50">
        <v>9837016000</v>
      </c>
      <c r="J16181" s="50"/>
      <c r="K16181" s="50"/>
      <c r="L16181" s="50"/>
    </row>
    <row r="16182" spans="4:12" x14ac:dyDescent="0.25">
      <c r="D16182" s="50">
        <v>54595163</v>
      </c>
      <c r="E16182" s="50" t="s">
        <v>39</v>
      </c>
      <c r="F16182" s="50">
        <v>9836816000</v>
      </c>
      <c r="G16182" s="50">
        <v>9808116000</v>
      </c>
      <c r="H16182" s="50">
        <v>9807716000</v>
      </c>
      <c r="I16182" s="50">
        <v>9837016000</v>
      </c>
      <c r="J16182" s="50"/>
      <c r="K16182" s="50"/>
      <c r="L16182" s="50"/>
    </row>
    <row r="16183" spans="4:12" x14ac:dyDescent="0.25">
      <c r="D16183" s="50">
        <v>54595164</v>
      </c>
      <c r="E16183" s="50" t="s">
        <v>39</v>
      </c>
      <c r="F16183" s="50">
        <v>9836816000</v>
      </c>
      <c r="G16183" s="50">
        <v>9808116000</v>
      </c>
      <c r="H16183" s="50">
        <v>9807716000</v>
      </c>
      <c r="I16183" s="50">
        <v>9837016000</v>
      </c>
      <c r="J16183" s="50"/>
      <c r="K16183" s="50"/>
      <c r="L16183" s="50"/>
    </row>
    <row r="16184" spans="4:12" x14ac:dyDescent="0.25">
      <c r="D16184" s="50">
        <v>54595165</v>
      </c>
      <c r="E16184" s="50" t="s">
        <v>39</v>
      </c>
      <c r="F16184" s="50">
        <v>9836816000</v>
      </c>
      <c r="G16184" s="50">
        <v>9808116000</v>
      </c>
      <c r="H16184" s="50">
        <v>9807716000</v>
      </c>
      <c r="I16184" s="50">
        <v>9837016000</v>
      </c>
      <c r="J16184" s="50"/>
      <c r="K16184" s="50"/>
      <c r="L16184" s="50"/>
    </row>
    <row r="16185" spans="4:12" x14ac:dyDescent="0.25">
      <c r="D16185" s="50">
        <v>54595166</v>
      </c>
      <c r="E16185" s="50" t="s">
        <v>39</v>
      </c>
      <c r="F16185" s="50">
        <v>9836816000</v>
      </c>
      <c r="G16185" s="50">
        <v>9808116000</v>
      </c>
      <c r="H16185" s="50">
        <v>9807716000</v>
      </c>
      <c r="I16185" s="50">
        <v>9837016000</v>
      </c>
      <c r="J16185" s="50"/>
      <c r="K16185" s="50"/>
      <c r="L16185" s="50"/>
    </row>
    <row r="16186" spans="4:12" x14ac:dyDescent="0.25">
      <c r="D16186" s="50">
        <v>54595201</v>
      </c>
      <c r="E16186" s="50" t="s">
        <v>39</v>
      </c>
      <c r="F16186" s="50">
        <v>9836820000</v>
      </c>
      <c r="G16186" s="50">
        <v>9808120000</v>
      </c>
      <c r="H16186" s="50">
        <v>9807720000</v>
      </c>
      <c r="I16186" s="50">
        <v>9837020000</v>
      </c>
      <c r="J16186" s="50"/>
      <c r="K16186" s="50"/>
      <c r="L16186" s="50"/>
    </row>
    <row r="16187" spans="4:12" x14ac:dyDescent="0.25">
      <c r="D16187" s="50">
        <v>54595202</v>
      </c>
      <c r="E16187" s="50" t="s">
        <v>39</v>
      </c>
      <c r="F16187" s="50">
        <v>9836820000</v>
      </c>
      <c r="G16187" s="50">
        <v>9808120000</v>
      </c>
      <c r="H16187" s="50">
        <v>9807720000</v>
      </c>
      <c r="I16187" s="50">
        <v>9837020000</v>
      </c>
      <c r="J16187" s="50"/>
      <c r="K16187" s="50"/>
      <c r="L16187" s="50"/>
    </row>
    <row r="16188" spans="4:12" x14ac:dyDescent="0.25">
      <c r="D16188" s="50">
        <v>54595203</v>
      </c>
      <c r="E16188" s="50" t="s">
        <v>39</v>
      </c>
      <c r="F16188" s="50">
        <v>9836820000</v>
      </c>
      <c r="G16188" s="50">
        <v>9808120000</v>
      </c>
      <c r="H16188" s="50">
        <v>9807720000</v>
      </c>
      <c r="I16188" s="50">
        <v>9837020000</v>
      </c>
      <c r="J16188" s="50"/>
      <c r="K16188" s="50"/>
      <c r="L16188" s="50"/>
    </row>
    <row r="16189" spans="4:12" x14ac:dyDescent="0.25">
      <c r="D16189" s="50">
        <v>54595204</v>
      </c>
      <c r="E16189" s="50" t="s">
        <v>39</v>
      </c>
      <c r="F16189" s="50">
        <v>9836820000</v>
      </c>
      <c r="G16189" s="50">
        <v>9808120000</v>
      </c>
      <c r="H16189" s="50">
        <v>9807720000</v>
      </c>
      <c r="I16189" s="50">
        <v>9837020000</v>
      </c>
      <c r="J16189" s="50"/>
      <c r="K16189" s="50"/>
      <c r="L16189" s="50"/>
    </row>
    <row r="16190" spans="4:12" x14ac:dyDescent="0.25">
      <c r="D16190" s="50">
        <v>54595205</v>
      </c>
      <c r="E16190" s="50" t="s">
        <v>39</v>
      </c>
      <c r="F16190" s="50">
        <v>9836820000</v>
      </c>
      <c r="G16190" s="50">
        <v>9808120000</v>
      </c>
      <c r="H16190" s="50">
        <v>9807720000</v>
      </c>
      <c r="I16190" s="50">
        <v>9837020000</v>
      </c>
      <c r="J16190" s="50"/>
      <c r="K16190" s="50"/>
      <c r="L16190" s="50"/>
    </row>
    <row r="16191" spans="4:12" x14ac:dyDescent="0.25">
      <c r="D16191" s="50">
        <v>54595206</v>
      </c>
      <c r="E16191" s="50" t="s">
        <v>39</v>
      </c>
      <c r="F16191" s="50">
        <v>9836820000</v>
      </c>
      <c r="G16191" s="50">
        <v>9808120000</v>
      </c>
      <c r="H16191" s="50">
        <v>9807720000</v>
      </c>
      <c r="I16191" s="50">
        <v>9837020000</v>
      </c>
      <c r="J16191" s="50"/>
      <c r="K16191" s="50"/>
      <c r="L16191" s="50"/>
    </row>
    <row r="16192" spans="4:12" x14ac:dyDescent="0.25">
      <c r="D16192" s="50">
        <v>54595207</v>
      </c>
      <c r="E16192" s="50" t="s">
        <v>39</v>
      </c>
      <c r="F16192" s="50">
        <v>9836820000</v>
      </c>
      <c r="G16192" s="50">
        <v>9808120000</v>
      </c>
      <c r="H16192" s="50">
        <v>9807720000</v>
      </c>
      <c r="I16192" s="50">
        <v>9837020000</v>
      </c>
      <c r="J16192" s="50"/>
      <c r="K16192" s="50"/>
      <c r="L16192" s="50"/>
    </row>
    <row r="16193" spans="4:12" x14ac:dyDescent="0.25">
      <c r="D16193" s="50">
        <v>54595251</v>
      </c>
      <c r="E16193" s="50" t="s">
        <v>39</v>
      </c>
      <c r="F16193" s="50">
        <v>9836825000</v>
      </c>
      <c r="G16193" s="50">
        <v>9808125000</v>
      </c>
      <c r="H16193" s="50">
        <v>9807725000</v>
      </c>
      <c r="I16193" s="50">
        <v>9837025000</v>
      </c>
      <c r="J16193" s="50"/>
      <c r="K16193" s="50"/>
      <c r="L16193" s="50"/>
    </row>
    <row r="16194" spans="4:12" x14ac:dyDescent="0.25">
      <c r="D16194" s="50">
        <v>54595252</v>
      </c>
      <c r="E16194" s="50" t="s">
        <v>39</v>
      </c>
      <c r="F16194" s="50">
        <v>9836825000</v>
      </c>
      <c r="G16194" s="50">
        <v>9808125000</v>
      </c>
      <c r="H16194" s="50">
        <v>9807725000</v>
      </c>
      <c r="I16194" s="50">
        <v>9837025000</v>
      </c>
      <c r="J16194" s="50"/>
      <c r="K16194" s="50"/>
      <c r="L16194" s="50"/>
    </row>
    <row r="16195" spans="4:12" x14ac:dyDescent="0.25">
      <c r="D16195" s="50">
        <v>54595253</v>
      </c>
      <c r="E16195" s="50" t="s">
        <v>39</v>
      </c>
      <c r="F16195" s="50">
        <v>9836825000</v>
      </c>
      <c r="G16195" s="50">
        <v>9808125000</v>
      </c>
      <c r="H16195" s="50">
        <v>9807725000</v>
      </c>
      <c r="I16195" s="50">
        <v>9837025000</v>
      </c>
      <c r="J16195" s="50"/>
      <c r="K16195" s="50"/>
      <c r="L16195" s="50"/>
    </row>
    <row r="16196" spans="4:12" x14ac:dyDescent="0.25">
      <c r="D16196" s="50">
        <v>54595254</v>
      </c>
      <c r="E16196" s="50" t="s">
        <v>39</v>
      </c>
      <c r="F16196" s="50">
        <v>9836825000</v>
      </c>
      <c r="G16196" s="50">
        <v>9808125000</v>
      </c>
      <c r="H16196" s="50">
        <v>9807725000</v>
      </c>
      <c r="I16196" s="50">
        <v>9837025000</v>
      </c>
      <c r="J16196" s="50"/>
      <c r="K16196" s="50"/>
      <c r="L16196" s="50"/>
    </row>
    <row r="16197" spans="4:12" x14ac:dyDescent="0.25">
      <c r="D16197" s="50">
        <v>54596031</v>
      </c>
      <c r="E16197" s="50" t="s">
        <v>39</v>
      </c>
      <c r="F16197" s="50">
        <v>9899999903</v>
      </c>
      <c r="G16197" s="50"/>
      <c r="H16197" s="50"/>
      <c r="I16197" s="50"/>
      <c r="J16197" s="50"/>
      <c r="K16197" s="50"/>
      <c r="L16197" s="50"/>
    </row>
    <row r="16198" spans="4:12" x14ac:dyDescent="0.25">
      <c r="D16198" s="50">
        <v>54596032</v>
      </c>
      <c r="E16198" s="50" t="s">
        <v>39</v>
      </c>
      <c r="F16198" s="50">
        <v>9899999903</v>
      </c>
      <c r="G16198" s="50"/>
      <c r="H16198" s="50"/>
      <c r="I16198" s="50"/>
      <c r="J16198" s="50"/>
      <c r="K16198" s="50"/>
      <c r="L16198" s="50"/>
    </row>
    <row r="16199" spans="4:12" x14ac:dyDescent="0.25">
      <c r="D16199" s="50">
        <v>54596033</v>
      </c>
      <c r="E16199" s="50" t="s">
        <v>39</v>
      </c>
      <c r="F16199" s="50">
        <v>9899999903</v>
      </c>
      <c r="G16199" s="50"/>
      <c r="H16199" s="50"/>
      <c r="I16199" s="50"/>
      <c r="J16199" s="50"/>
      <c r="K16199" s="50"/>
      <c r="L16199" s="50"/>
    </row>
    <row r="16200" spans="4:12" x14ac:dyDescent="0.25">
      <c r="D16200" s="50">
        <v>54596034</v>
      </c>
      <c r="E16200" s="50" t="s">
        <v>39</v>
      </c>
      <c r="F16200" s="50">
        <v>9899999903</v>
      </c>
      <c r="G16200" s="50"/>
      <c r="H16200" s="50"/>
      <c r="I16200" s="50"/>
      <c r="J16200" s="50"/>
      <c r="K16200" s="50"/>
      <c r="L16200" s="50"/>
    </row>
    <row r="16201" spans="4:12" x14ac:dyDescent="0.25">
      <c r="D16201" s="50">
        <v>54596035</v>
      </c>
      <c r="E16201" s="50" t="s">
        <v>39</v>
      </c>
      <c r="F16201" s="50">
        <v>9899999903</v>
      </c>
      <c r="G16201" s="50"/>
      <c r="H16201" s="50"/>
      <c r="I16201" s="50"/>
      <c r="J16201" s="50"/>
      <c r="K16201" s="50"/>
      <c r="L16201" s="50"/>
    </row>
    <row r="16202" spans="4:12" x14ac:dyDescent="0.25">
      <c r="D16202" s="50">
        <v>54596036</v>
      </c>
      <c r="E16202" s="50" t="s">
        <v>39</v>
      </c>
      <c r="F16202" s="50">
        <v>9899999903</v>
      </c>
      <c r="G16202" s="50"/>
      <c r="H16202" s="50"/>
      <c r="I16202" s="50"/>
      <c r="J16202" s="50"/>
      <c r="K16202" s="50"/>
      <c r="L16202" s="50"/>
    </row>
    <row r="16203" spans="4:12" x14ac:dyDescent="0.25">
      <c r="D16203" s="50">
        <v>54596041</v>
      </c>
      <c r="E16203" s="50" t="s">
        <v>39</v>
      </c>
      <c r="F16203" s="50">
        <v>9899999903</v>
      </c>
      <c r="G16203" s="50"/>
      <c r="H16203" s="50"/>
      <c r="I16203" s="50"/>
      <c r="J16203" s="50"/>
      <c r="K16203" s="50"/>
      <c r="L16203" s="50"/>
    </row>
    <row r="16204" spans="4:12" x14ac:dyDescent="0.25">
      <c r="D16204" s="50">
        <v>54596042</v>
      </c>
      <c r="E16204" s="50" t="s">
        <v>39</v>
      </c>
      <c r="F16204" s="50">
        <v>9899999903</v>
      </c>
      <c r="G16204" s="50"/>
      <c r="H16204" s="50"/>
      <c r="I16204" s="50"/>
      <c r="J16204" s="50"/>
      <c r="K16204" s="50"/>
      <c r="L16204" s="50"/>
    </row>
    <row r="16205" spans="4:12" x14ac:dyDescent="0.25">
      <c r="D16205" s="50">
        <v>54596043</v>
      </c>
      <c r="E16205" s="50" t="s">
        <v>39</v>
      </c>
      <c r="F16205" s="50">
        <v>9899999903</v>
      </c>
      <c r="G16205" s="50"/>
      <c r="H16205" s="50"/>
      <c r="I16205" s="50"/>
      <c r="J16205" s="50"/>
      <c r="K16205" s="50"/>
      <c r="L16205" s="50"/>
    </row>
    <row r="16206" spans="4:12" x14ac:dyDescent="0.25">
      <c r="D16206" s="50">
        <v>54596044</v>
      </c>
      <c r="E16206" s="50" t="s">
        <v>39</v>
      </c>
      <c r="F16206" s="50">
        <v>9899999903</v>
      </c>
      <c r="G16206" s="50"/>
      <c r="H16206" s="50"/>
      <c r="I16206" s="50"/>
      <c r="J16206" s="50"/>
      <c r="K16206" s="50"/>
      <c r="L16206" s="50"/>
    </row>
    <row r="16207" spans="4:12" x14ac:dyDescent="0.25">
      <c r="D16207" s="50">
        <v>54596045</v>
      </c>
      <c r="E16207" s="50" t="s">
        <v>39</v>
      </c>
      <c r="F16207" s="50">
        <v>9899999903</v>
      </c>
      <c r="G16207" s="50"/>
      <c r="H16207" s="50"/>
      <c r="I16207" s="50"/>
      <c r="J16207" s="50"/>
      <c r="K16207" s="50"/>
      <c r="L16207" s="50"/>
    </row>
    <row r="16208" spans="4:12" x14ac:dyDescent="0.25">
      <c r="D16208" s="50">
        <v>54596046</v>
      </c>
      <c r="E16208" s="50" t="s">
        <v>39</v>
      </c>
      <c r="F16208" s="50">
        <v>9899999903</v>
      </c>
      <c r="G16208" s="50"/>
      <c r="H16208" s="50"/>
      <c r="I16208" s="50"/>
      <c r="J16208" s="50"/>
      <c r="K16208" s="50"/>
      <c r="L16208" s="50"/>
    </row>
    <row r="16209" spans="4:12" x14ac:dyDescent="0.25">
      <c r="D16209" s="50">
        <v>54596051</v>
      </c>
      <c r="E16209" s="50" t="s">
        <v>39</v>
      </c>
      <c r="F16209" s="50">
        <v>9837005000</v>
      </c>
      <c r="G16209" s="50">
        <v>9808105000</v>
      </c>
      <c r="H16209" s="50">
        <v>9807705000</v>
      </c>
      <c r="I16209" s="50">
        <v>9836805000</v>
      </c>
      <c r="J16209" s="50"/>
      <c r="K16209" s="50"/>
      <c r="L16209" s="50"/>
    </row>
    <row r="16210" spans="4:12" x14ac:dyDescent="0.25">
      <c r="D16210" s="50">
        <v>54596052</v>
      </c>
      <c r="E16210" s="50" t="s">
        <v>39</v>
      </c>
      <c r="F16210" s="50">
        <v>9837005000</v>
      </c>
      <c r="G16210" s="50">
        <v>9808105000</v>
      </c>
      <c r="H16210" s="50">
        <v>9807705000</v>
      </c>
      <c r="I16210" s="50">
        <v>9836805000</v>
      </c>
      <c r="J16210" s="50"/>
      <c r="K16210" s="50"/>
      <c r="L16210" s="50"/>
    </row>
    <row r="16211" spans="4:12" x14ac:dyDescent="0.25">
      <c r="D16211" s="50">
        <v>54596053</v>
      </c>
      <c r="E16211" s="50" t="s">
        <v>39</v>
      </c>
      <c r="F16211" s="50">
        <v>9837005000</v>
      </c>
      <c r="G16211" s="50">
        <v>9808105000</v>
      </c>
      <c r="H16211" s="50">
        <v>9807705000</v>
      </c>
      <c r="I16211" s="50">
        <v>9836805000</v>
      </c>
      <c r="J16211" s="50"/>
      <c r="K16211" s="50"/>
      <c r="L16211" s="50"/>
    </row>
    <row r="16212" spans="4:12" x14ac:dyDescent="0.25">
      <c r="D16212" s="50">
        <v>54596054</v>
      </c>
      <c r="E16212" s="50" t="s">
        <v>39</v>
      </c>
      <c r="F16212" s="50">
        <v>9837005000</v>
      </c>
      <c r="G16212" s="50">
        <v>9808105000</v>
      </c>
      <c r="H16212" s="50">
        <v>9807705000</v>
      </c>
      <c r="I16212" s="50">
        <v>9836805000</v>
      </c>
      <c r="J16212" s="50"/>
      <c r="K16212" s="50"/>
      <c r="L16212" s="50"/>
    </row>
    <row r="16213" spans="4:12" x14ac:dyDescent="0.25">
      <c r="D16213" s="50">
        <v>54596055</v>
      </c>
      <c r="E16213" s="50" t="s">
        <v>39</v>
      </c>
      <c r="F16213" s="50">
        <v>9837005000</v>
      </c>
      <c r="G16213" s="50">
        <v>9808105000</v>
      </c>
      <c r="H16213" s="50">
        <v>9807705000</v>
      </c>
      <c r="I16213" s="50">
        <v>9836805000</v>
      </c>
      <c r="J16213" s="50"/>
      <c r="K16213" s="50"/>
      <c r="L16213" s="50"/>
    </row>
    <row r="16214" spans="4:12" x14ac:dyDescent="0.25">
      <c r="D16214" s="50">
        <v>54596056</v>
      </c>
      <c r="E16214" s="50" t="s">
        <v>39</v>
      </c>
      <c r="F16214" s="50">
        <v>9837005000</v>
      </c>
      <c r="G16214" s="50">
        <v>9808105000</v>
      </c>
      <c r="H16214" s="50">
        <v>9807705000</v>
      </c>
      <c r="I16214" s="50">
        <v>9836805000</v>
      </c>
      <c r="J16214" s="50"/>
      <c r="K16214" s="50"/>
      <c r="L16214" s="50"/>
    </row>
    <row r="16215" spans="4:12" x14ac:dyDescent="0.25">
      <c r="D16215" s="50">
        <v>54596061</v>
      </c>
      <c r="E16215" s="50" t="s">
        <v>39</v>
      </c>
      <c r="F16215" s="50">
        <v>9837006000</v>
      </c>
      <c r="G16215" s="50">
        <v>9808106000</v>
      </c>
      <c r="H16215" s="50">
        <v>9807706000</v>
      </c>
      <c r="I16215" s="50">
        <v>9836806000</v>
      </c>
      <c r="J16215" s="50"/>
      <c r="K16215" s="50"/>
      <c r="L16215" s="50"/>
    </row>
    <row r="16216" spans="4:12" x14ac:dyDescent="0.25">
      <c r="D16216" s="50">
        <v>54596062</v>
      </c>
      <c r="E16216" s="50" t="s">
        <v>39</v>
      </c>
      <c r="F16216" s="50">
        <v>9837006000</v>
      </c>
      <c r="G16216" s="50">
        <v>9808106000</v>
      </c>
      <c r="H16216" s="50">
        <v>9807706000</v>
      </c>
      <c r="I16216" s="50">
        <v>9836806000</v>
      </c>
      <c r="J16216" s="50"/>
      <c r="K16216" s="50"/>
      <c r="L16216" s="50"/>
    </row>
    <row r="16217" spans="4:12" x14ac:dyDescent="0.25">
      <c r="D16217" s="50">
        <v>54596063</v>
      </c>
      <c r="E16217" s="50" t="s">
        <v>39</v>
      </c>
      <c r="F16217" s="50">
        <v>9837006000</v>
      </c>
      <c r="G16217" s="50">
        <v>9808106000</v>
      </c>
      <c r="H16217" s="50">
        <v>9807706000</v>
      </c>
      <c r="I16217" s="50">
        <v>9836806000</v>
      </c>
      <c r="J16217" s="50"/>
      <c r="K16217" s="50"/>
      <c r="L16217" s="50"/>
    </row>
    <row r="16218" spans="4:12" x14ac:dyDescent="0.25">
      <c r="D16218" s="50">
        <v>54596064</v>
      </c>
      <c r="E16218" s="50" t="s">
        <v>39</v>
      </c>
      <c r="F16218" s="50">
        <v>9837006000</v>
      </c>
      <c r="G16218" s="50">
        <v>9808106000</v>
      </c>
      <c r="H16218" s="50">
        <v>9807706000</v>
      </c>
      <c r="I16218" s="50">
        <v>9836806000</v>
      </c>
      <c r="J16218" s="50"/>
      <c r="K16218" s="50"/>
      <c r="L16218" s="50"/>
    </row>
    <row r="16219" spans="4:12" x14ac:dyDescent="0.25">
      <c r="D16219" s="50">
        <v>54596065</v>
      </c>
      <c r="E16219" s="50" t="s">
        <v>39</v>
      </c>
      <c r="F16219" s="50">
        <v>9837006000</v>
      </c>
      <c r="G16219" s="50">
        <v>9808106000</v>
      </c>
      <c r="H16219" s="50">
        <v>9807706000</v>
      </c>
      <c r="I16219" s="50">
        <v>9836806000</v>
      </c>
      <c r="J16219" s="50"/>
      <c r="K16219" s="50"/>
      <c r="L16219" s="50"/>
    </row>
    <row r="16220" spans="4:12" x14ac:dyDescent="0.25">
      <c r="D16220" s="50">
        <v>54596066</v>
      </c>
      <c r="E16220" s="50" t="s">
        <v>39</v>
      </c>
      <c r="F16220" s="50">
        <v>9837006000</v>
      </c>
      <c r="G16220" s="50">
        <v>9808106000</v>
      </c>
      <c r="H16220" s="50">
        <v>9807706000</v>
      </c>
      <c r="I16220" s="50">
        <v>9836806000</v>
      </c>
      <c r="J16220" s="50"/>
      <c r="K16220" s="50"/>
      <c r="L16220" s="50"/>
    </row>
    <row r="16221" spans="4:12" x14ac:dyDescent="0.25">
      <c r="D16221" s="50">
        <v>54596081</v>
      </c>
      <c r="E16221" s="50" t="s">
        <v>39</v>
      </c>
      <c r="F16221" s="50">
        <v>9837008000</v>
      </c>
      <c r="G16221" s="50">
        <v>9808108000</v>
      </c>
      <c r="H16221" s="50">
        <v>9807708000</v>
      </c>
      <c r="I16221" s="50">
        <v>9836808000</v>
      </c>
      <c r="J16221" s="50"/>
      <c r="K16221" s="50"/>
      <c r="L16221" s="50"/>
    </row>
    <row r="16222" spans="4:12" x14ac:dyDescent="0.25">
      <c r="D16222" s="50">
        <v>54596082</v>
      </c>
      <c r="E16222" s="50" t="s">
        <v>39</v>
      </c>
      <c r="F16222" s="50">
        <v>9837008000</v>
      </c>
      <c r="G16222" s="50">
        <v>9808108000</v>
      </c>
      <c r="H16222" s="50">
        <v>9807708000</v>
      </c>
      <c r="I16222" s="50">
        <v>9836808000</v>
      </c>
      <c r="J16222" s="50"/>
      <c r="K16222" s="50"/>
      <c r="L16222" s="50"/>
    </row>
    <row r="16223" spans="4:12" x14ac:dyDescent="0.25">
      <c r="D16223" s="50">
        <v>54596083</v>
      </c>
      <c r="E16223" s="50" t="s">
        <v>39</v>
      </c>
      <c r="F16223" s="50">
        <v>9837008000</v>
      </c>
      <c r="G16223" s="50">
        <v>9808108000</v>
      </c>
      <c r="H16223" s="50">
        <v>9807708000</v>
      </c>
      <c r="I16223" s="50">
        <v>9836808000</v>
      </c>
      <c r="J16223" s="50"/>
      <c r="K16223" s="50"/>
      <c r="L16223" s="50"/>
    </row>
    <row r="16224" spans="4:12" x14ac:dyDescent="0.25">
      <c r="D16224" s="50">
        <v>54596084</v>
      </c>
      <c r="E16224" s="50" t="s">
        <v>39</v>
      </c>
      <c r="F16224" s="50">
        <v>9837008000</v>
      </c>
      <c r="G16224" s="50">
        <v>9808108000</v>
      </c>
      <c r="H16224" s="50">
        <v>9807708000</v>
      </c>
      <c r="I16224" s="50">
        <v>9836808000</v>
      </c>
      <c r="J16224" s="50"/>
      <c r="K16224" s="50"/>
      <c r="L16224" s="50"/>
    </row>
    <row r="16225" spans="4:12" x14ac:dyDescent="0.25">
      <c r="D16225" s="50">
        <v>54596085</v>
      </c>
      <c r="E16225" s="50" t="s">
        <v>39</v>
      </c>
      <c r="F16225" s="50">
        <v>9837008000</v>
      </c>
      <c r="G16225" s="50">
        <v>9808108000</v>
      </c>
      <c r="H16225" s="50">
        <v>9807708000</v>
      </c>
      <c r="I16225" s="50">
        <v>9836808000</v>
      </c>
      <c r="J16225" s="50"/>
      <c r="K16225" s="50"/>
      <c r="L16225" s="50"/>
    </row>
    <row r="16226" spans="4:12" x14ac:dyDescent="0.25">
      <c r="D16226" s="50">
        <v>54596086</v>
      </c>
      <c r="E16226" s="50" t="s">
        <v>39</v>
      </c>
      <c r="F16226" s="50">
        <v>9837008000</v>
      </c>
      <c r="G16226" s="50">
        <v>9808108000</v>
      </c>
      <c r="H16226" s="50">
        <v>9807708000</v>
      </c>
      <c r="I16226" s="50">
        <v>9836808000</v>
      </c>
      <c r="J16226" s="50"/>
      <c r="K16226" s="50"/>
      <c r="L16226" s="50"/>
    </row>
    <row r="16227" spans="4:12" x14ac:dyDescent="0.25">
      <c r="D16227" s="50">
        <v>54596101</v>
      </c>
      <c r="E16227" s="50" t="s">
        <v>39</v>
      </c>
      <c r="F16227" s="50">
        <v>9837010000</v>
      </c>
      <c r="G16227" s="50">
        <v>9808110000</v>
      </c>
      <c r="H16227" s="50">
        <v>9807710000</v>
      </c>
      <c r="I16227" s="50">
        <v>9836810000</v>
      </c>
      <c r="J16227" s="50"/>
      <c r="K16227" s="50"/>
      <c r="L16227" s="50"/>
    </row>
    <row r="16228" spans="4:12" x14ac:dyDescent="0.25">
      <c r="D16228" s="50">
        <v>54596102</v>
      </c>
      <c r="E16228" s="50" t="s">
        <v>39</v>
      </c>
      <c r="F16228" s="50">
        <v>9837010000</v>
      </c>
      <c r="G16228" s="50">
        <v>9808110000</v>
      </c>
      <c r="H16228" s="50">
        <v>9807710000</v>
      </c>
      <c r="I16228" s="50">
        <v>9836810000</v>
      </c>
      <c r="J16228" s="50"/>
      <c r="K16228" s="50"/>
      <c r="L16228" s="50"/>
    </row>
    <row r="16229" spans="4:12" x14ac:dyDescent="0.25">
      <c r="D16229" s="50">
        <v>54596103</v>
      </c>
      <c r="E16229" s="50" t="s">
        <v>39</v>
      </c>
      <c r="F16229" s="50">
        <v>9837010000</v>
      </c>
      <c r="G16229" s="50">
        <v>9808110000</v>
      </c>
      <c r="H16229" s="50">
        <v>9807710000</v>
      </c>
      <c r="I16229" s="50">
        <v>9836810000</v>
      </c>
      <c r="J16229" s="50"/>
      <c r="K16229" s="50"/>
      <c r="L16229" s="50"/>
    </row>
    <row r="16230" spans="4:12" x14ac:dyDescent="0.25">
      <c r="D16230" s="50">
        <v>54596104</v>
      </c>
      <c r="E16230" s="50" t="s">
        <v>39</v>
      </c>
      <c r="F16230" s="50">
        <v>9837010000</v>
      </c>
      <c r="G16230" s="50">
        <v>9808110000</v>
      </c>
      <c r="H16230" s="50">
        <v>9807710000</v>
      </c>
      <c r="I16230" s="50">
        <v>9836810000</v>
      </c>
      <c r="J16230" s="50"/>
      <c r="K16230" s="50"/>
      <c r="L16230" s="50"/>
    </row>
    <row r="16231" spans="4:12" x14ac:dyDescent="0.25">
      <c r="D16231" s="50">
        <v>54596105</v>
      </c>
      <c r="E16231" s="50" t="s">
        <v>39</v>
      </c>
      <c r="F16231" s="50">
        <v>9837010000</v>
      </c>
      <c r="G16231" s="50">
        <v>9808110000</v>
      </c>
      <c r="H16231" s="50">
        <v>9807710000</v>
      </c>
      <c r="I16231" s="50">
        <v>9836810000</v>
      </c>
      <c r="J16231" s="50"/>
      <c r="K16231" s="50"/>
      <c r="L16231" s="50"/>
    </row>
    <row r="16232" spans="4:12" x14ac:dyDescent="0.25">
      <c r="D16232" s="50">
        <v>54596106</v>
      </c>
      <c r="E16232" s="50" t="s">
        <v>39</v>
      </c>
      <c r="F16232" s="50">
        <v>9837010000</v>
      </c>
      <c r="G16232" s="50">
        <v>9808110000</v>
      </c>
      <c r="H16232" s="50">
        <v>9807710000</v>
      </c>
      <c r="I16232" s="50">
        <v>9836810000</v>
      </c>
      <c r="J16232" s="50"/>
      <c r="K16232" s="50"/>
      <c r="L16232" s="50"/>
    </row>
    <row r="16233" spans="4:12" x14ac:dyDescent="0.25">
      <c r="D16233" s="50">
        <v>54596121</v>
      </c>
      <c r="E16233" s="50" t="s">
        <v>39</v>
      </c>
      <c r="F16233" s="50">
        <v>9837012000</v>
      </c>
      <c r="G16233" s="50">
        <v>9808112000</v>
      </c>
      <c r="H16233" s="50">
        <v>9807712000</v>
      </c>
      <c r="I16233" s="50">
        <v>9836812000</v>
      </c>
      <c r="J16233" s="50"/>
      <c r="K16233" s="50"/>
      <c r="L16233" s="50"/>
    </row>
    <row r="16234" spans="4:12" x14ac:dyDescent="0.25">
      <c r="D16234" s="50">
        <v>54596122</v>
      </c>
      <c r="E16234" s="50" t="s">
        <v>39</v>
      </c>
      <c r="F16234" s="50">
        <v>9837012000</v>
      </c>
      <c r="G16234" s="50">
        <v>9808112000</v>
      </c>
      <c r="H16234" s="50">
        <v>9807712000</v>
      </c>
      <c r="I16234" s="50">
        <v>9836812000</v>
      </c>
      <c r="J16234" s="50"/>
      <c r="K16234" s="50"/>
      <c r="L16234" s="50"/>
    </row>
    <row r="16235" spans="4:12" x14ac:dyDescent="0.25">
      <c r="D16235" s="50">
        <v>54596123</v>
      </c>
      <c r="E16235" s="50" t="s">
        <v>39</v>
      </c>
      <c r="F16235" s="50">
        <v>9837012000</v>
      </c>
      <c r="G16235" s="50">
        <v>9808112000</v>
      </c>
      <c r="H16235" s="50">
        <v>9807712000</v>
      </c>
      <c r="I16235" s="50">
        <v>9836812000</v>
      </c>
      <c r="J16235" s="50"/>
      <c r="K16235" s="50"/>
      <c r="L16235" s="50"/>
    </row>
    <row r="16236" spans="4:12" x14ac:dyDescent="0.25">
      <c r="D16236" s="50">
        <v>54596124</v>
      </c>
      <c r="E16236" s="50" t="s">
        <v>39</v>
      </c>
      <c r="F16236" s="50">
        <v>9837012000</v>
      </c>
      <c r="G16236" s="50">
        <v>9808112000</v>
      </c>
      <c r="H16236" s="50">
        <v>9807712000</v>
      </c>
      <c r="I16236" s="50">
        <v>9836812000</v>
      </c>
      <c r="J16236" s="50"/>
      <c r="K16236" s="50"/>
      <c r="L16236" s="50"/>
    </row>
    <row r="16237" spans="4:12" x14ac:dyDescent="0.25">
      <c r="D16237" s="50">
        <v>54596125</v>
      </c>
      <c r="E16237" s="50" t="s">
        <v>39</v>
      </c>
      <c r="F16237" s="50">
        <v>9837012000</v>
      </c>
      <c r="G16237" s="50">
        <v>9808112000</v>
      </c>
      <c r="H16237" s="50">
        <v>9807712000</v>
      </c>
      <c r="I16237" s="50">
        <v>9836812000</v>
      </c>
      <c r="J16237" s="50"/>
      <c r="K16237" s="50"/>
      <c r="L16237" s="50"/>
    </row>
    <row r="16238" spans="4:12" x14ac:dyDescent="0.25">
      <c r="D16238" s="50">
        <v>54596126</v>
      </c>
      <c r="E16238" s="50" t="s">
        <v>39</v>
      </c>
      <c r="F16238" s="50">
        <v>9837012000</v>
      </c>
      <c r="G16238" s="50">
        <v>9808112000</v>
      </c>
      <c r="H16238" s="50">
        <v>9807712000</v>
      </c>
      <c r="I16238" s="50">
        <v>9836812000</v>
      </c>
      <c r="J16238" s="50"/>
      <c r="K16238" s="50"/>
      <c r="L16238" s="50"/>
    </row>
    <row r="16239" spans="4:12" x14ac:dyDescent="0.25">
      <c r="D16239" s="50">
        <v>54596161</v>
      </c>
      <c r="E16239" s="50" t="s">
        <v>39</v>
      </c>
      <c r="F16239" s="50">
        <v>9837016000</v>
      </c>
      <c r="G16239" s="50">
        <v>9808116000</v>
      </c>
      <c r="H16239" s="50">
        <v>9807716000</v>
      </c>
      <c r="I16239" s="50">
        <v>9836816000</v>
      </c>
      <c r="J16239" s="50"/>
      <c r="K16239" s="50"/>
      <c r="L16239" s="50"/>
    </row>
    <row r="16240" spans="4:12" x14ac:dyDescent="0.25">
      <c r="D16240" s="50">
        <v>54596162</v>
      </c>
      <c r="E16240" s="50" t="s">
        <v>39</v>
      </c>
      <c r="F16240" s="50">
        <v>9837016000</v>
      </c>
      <c r="G16240" s="50">
        <v>9808116000</v>
      </c>
      <c r="H16240" s="50">
        <v>9807716000</v>
      </c>
      <c r="I16240" s="50">
        <v>9836816000</v>
      </c>
      <c r="J16240" s="50"/>
      <c r="K16240" s="50"/>
      <c r="L16240" s="50"/>
    </row>
    <row r="16241" spans="4:12" x14ac:dyDescent="0.25">
      <c r="D16241" s="50">
        <v>54596163</v>
      </c>
      <c r="E16241" s="50" t="s">
        <v>39</v>
      </c>
      <c r="F16241" s="50">
        <v>9837016000</v>
      </c>
      <c r="G16241" s="50">
        <v>9808116000</v>
      </c>
      <c r="H16241" s="50">
        <v>9807716000</v>
      </c>
      <c r="I16241" s="50">
        <v>9836816000</v>
      </c>
      <c r="J16241" s="50"/>
      <c r="K16241" s="50"/>
      <c r="L16241" s="50"/>
    </row>
    <row r="16242" spans="4:12" x14ac:dyDescent="0.25">
      <c r="D16242" s="50">
        <v>54596164</v>
      </c>
      <c r="E16242" s="50" t="s">
        <v>39</v>
      </c>
      <c r="F16242" s="50">
        <v>9837016000</v>
      </c>
      <c r="G16242" s="50">
        <v>9808116000</v>
      </c>
      <c r="H16242" s="50">
        <v>9807716000</v>
      </c>
      <c r="I16242" s="50">
        <v>9836816000</v>
      </c>
      <c r="J16242" s="50"/>
      <c r="K16242" s="50"/>
      <c r="L16242" s="50"/>
    </row>
    <row r="16243" spans="4:12" x14ac:dyDescent="0.25">
      <c r="D16243" s="50">
        <v>54596165</v>
      </c>
      <c r="E16243" s="50" t="s">
        <v>39</v>
      </c>
      <c r="F16243" s="50">
        <v>9837016000</v>
      </c>
      <c r="G16243" s="50">
        <v>9808116000</v>
      </c>
      <c r="H16243" s="50">
        <v>9807716000</v>
      </c>
      <c r="I16243" s="50">
        <v>9836816000</v>
      </c>
      <c r="J16243" s="50"/>
      <c r="K16243" s="50"/>
      <c r="L16243" s="50"/>
    </row>
    <row r="16244" spans="4:12" x14ac:dyDescent="0.25">
      <c r="D16244" s="50">
        <v>54596166</v>
      </c>
      <c r="E16244" s="50" t="s">
        <v>39</v>
      </c>
      <c r="F16244" s="50">
        <v>9837016000</v>
      </c>
      <c r="G16244" s="50">
        <v>9808116000</v>
      </c>
      <c r="H16244" s="50">
        <v>9807716000</v>
      </c>
      <c r="I16244" s="50">
        <v>9836816000</v>
      </c>
      <c r="J16244" s="50"/>
      <c r="K16244" s="50"/>
      <c r="L16244" s="50"/>
    </row>
    <row r="16245" spans="4:12" x14ac:dyDescent="0.25">
      <c r="D16245" s="50">
        <v>54596201</v>
      </c>
      <c r="E16245" s="50" t="s">
        <v>39</v>
      </c>
      <c r="F16245" s="50">
        <v>9837020000</v>
      </c>
      <c r="G16245" s="50">
        <v>9808120000</v>
      </c>
      <c r="H16245" s="50">
        <v>9807720000</v>
      </c>
      <c r="I16245" s="50">
        <v>9836820000</v>
      </c>
      <c r="J16245" s="50"/>
      <c r="K16245" s="50"/>
      <c r="L16245" s="50"/>
    </row>
    <row r="16246" spans="4:12" x14ac:dyDescent="0.25">
      <c r="D16246" s="50">
        <v>54596202</v>
      </c>
      <c r="E16246" s="50" t="s">
        <v>39</v>
      </c>
      <c r="F16246" s="50">
        <v>9837020000</v>
      </c>
      <c r="G16246" s="50">
        <v>9808120000</v>
      </c>
      <c r="H16246" s="50">
        <v>9807720000</v>
      </c>
      <c r="I16246" s="50">
        <v>9836820000</v>
      </c>
      <c r="J16246" s="50"/>
      <c r="K16246" s="50"/>
      <c r="L16246" s="50"/>
    </row>
    <row r="16247" spans="4:12" x14ac:dyDescent="0.25">
      <c r="D16247" s="50">
        <v>54596203</v>
      </c>
      <c r="E16247" s="50" t="s">
        <v>39</v>
      </c>
      <c r="F16247" s="50">
        <v>9837020000</v>
      </c>
      <c r="G16247" s="50">
        <v>9808120000</v>
      </c>
      <c r="H16247" s="50">
        <v>9807720000</v>
      </c>
      <c r="I16247" s="50">
        <v>9836820000</v>
      </c>
      <c r="J16247" s="50"/>
      <c r="K16247" s="50"/>
      <c r="L16247" s="50"/>
    </row>
    <row r="16248" spans="4:12" x14ac:dyDescent="0.25">
      <c r="D16248" s="50">
        <v>54596204</v>
      </c>
      <c r="E16248" s="50" t="s">
        <v>39</v>
      </c>
      <c r="F16248" s="50">
        <v>9837020000</v>
      </c>
      <c r="G16248" s="50">
        <v>9808120000</v>
      </c>
      <c r="H16248" s="50">
        <v>9807720000</v>
      </c>
      <c r="I16248" s="50">
        <v>9836820000</v>
      </c>
      <c r="J16248" s="50"/>
      <c r="K16248" s="50"/>
      <c r="L16248" s="50"/>
    </row>
    <row r="16249" spans="4:12" x14ac:dyDescent="0.25">
      <c r="D16249" s="50">
        <v>54596205</v>
      </c>
      <c r="E16249" s="50" t="s">
        <v>39</v>
      </c>
      <c r="F16249" s="50">
        <v>9837020000</v>
      </c>
      <c r="G16249" s="50">
        <v>9808120000</v>
      </c>
      <c r="H16249" s="50">
        <v>9807720000</v>
      </c>
      <c r="I16249" s="50">
        <v>9836820000</v>
      </c>
      <c r="J16249" s="50"/>
      <c r="K16249" s="50"/>
      <c r="L16249" s="50"/>
    </row>
    <row r="16250" spans="4:12" x14ac:dyDescent="0.25">
      <c r="D16250" s="50">
        <v>54596206</v>
      </c>
      <c r="E16250" s="50" t="s">
        <v>39</v>
      </c>
      <c r="F16250" s="50">
        <v>9837020000</v>
      </c>
      <c r="G16250" s="50">
        <v>9808120000</v>
      </c>
      <c r="H16250" s="50">
        <v>9807720000</v>
      </c>
      <c r="I16250" s="50">
        <v>9836820000</v>
      </c>
      <c r="J16250" s="50"/>
      <c r="K16250" s="50"/>
      <c r="L16250" s="50"/>
    </row>
    <row r="16251" spans="4:12" x14ac:dyDescent="0.25">
      <c r="D16251" s="50">
        <v>54596207</v>
      </c>
      <c r="E16251" s="50" t="s">
        <v>39</v>
      </c>
      <c r="F16251" s="50">
        <v>9837020000</v>
      </c>
      <c r="G16251" s="50">
        <v>9808120000</v>
      </c>
      <c r="H16251" s="50">
        <v>9807720000</v>
      </c>
      <c r="I16251" s="50">
        <v>9836820000</v>
      </c>
      <c r="J16251" s="50"/>
      <c r="K16251" s="50"/>
      <c r="L16251" s="50"/>
    </row>
    <row r="16252" spans="4:12" x14ac:dyDescent="0.25">
      <c r="D16252" s="50">
        <v>54596251</v>
      </c>
      <c r="E16252" s="50" t="s">
        <v>39</v>
      </c>
      <c r="F16252" s="50">
        <v>9837025000</v>
      </c>
      <c r="G16252" s="50">
        <v>9808125000</v>
      </c>
      <c r="H16252" s="50">
        <v>9807725000</v>
      </c>
      <c r="I16252" s="50">
        <v>9836825000</v>
      </c>
      <c r="J16252" s="50"/>
      <c r="K16252" s="50"/>
      <c r="L16252" s="50"/>
    </row>
    <row r="16253" spans="4:12" x14ac:dyDescent="0.25">
      <c r="D16253" s="50">
        <v>54596252</v>
      </c>
      <c r="E16253" s="50" t="s">
        <v>39</v>
      </c>
      <c r="F16253" s="50">
        <v>9837025000</v>
      </c>
      <c r="G16253" s="50">
        <v>9808125000</v>
      </c>
      <c r="H16253" s="50">
        <v>9807725000</v>
      </c>
      <c r="I16253" s="50">
        <v>9836825000</v>
      </c>
      <c r="J16253" s="50"/>
      <c r="K16253" s="50"/>
      <c r="L16253" s="50"/>
    </row>
    <row r="16254" spans="4:12" x14ac:dyDescent="0.25">
      <c r="D16254" s="50">
        <v>54596253</v>
      </c>
      <c r="E16254" s="50" t="s">
        <v>39</v>
      </c>
      <c r="F16254" s="50">
        <v>9837025000</v>
      </c>
      <c r="G16254" s="50">
        <v>9808125000</v>
      </c>
      <c r="H16254" s="50">
        <v>9807725000</v>
      </c>
      <c r="I16254" s="50">
        <v>9836825000</v>
      </c>
      <c r="J16254" s="50"/>
      <c r="K16254" s="50"/>
      <c r="L16254" s="50"/>
    </row>
    <row r="16255" spans="4:12" x14ac:dyDescent="0.25">
      <c r="D16255" s="50">
        <v>54596254</v>
      </c>
      <c r="E16255" s="50" t="s">
        <v>39</v>
      </c>
      <c r="F16255" s="50">
        <v>9837025000</v>
      </c>
      <c r="G16255" s="50">
        <v>9808125000</v>
      </c>
      <c r="H16255" s="50">
        <v>9807725000</v>
      </c>
      <c r="I16255" s="50">
        <v>9836825000</v>
      </c>
      <c r="J16255" s="50"/>
      <c r="K16255" s="50"/>
      <c r="L16255" s="50"/>
    </row>
    <row r="16256" spans="4:12" x14ac:dyDescent="0.25">
      <c r="D16256" s="50">
        <v>54597031</v>
      </c>
      <c r="E16256" s="50" t="s">
        <v>39</v>
      </c>
      <c r="F16256" s="50">
        <v>9899999903</v>
      </c>
      <c r="G16256" s="50"/>
      <c r="H16256" s="50"/>
      <c r="I16256" s="50"/>
      <c r="J16256" s="50"/>
      <c r="K16256" s="50"/>
      <c r="L16256" s="50"/>
    </row>
    <row r="16257" spans="4:12" x14ac:dyDescent="0.25">
      <c r="D16257" s="50">
        <v>54597032</v>
      </c>
      <c r="E16257" s="50" t="s">
        <v>39</v>
      </c>
      <c r="F16257" s="50">
        <v>9899999903</v>
      </c>
      <c r="G16257" s="50"/>
      <c r="H16257" s="50"/>
      <c r="I16257" s="50"/>
      <c r="J16257" s="50"/>
      <c r="K16257" s="50"/>
      <c r="L16257" s="50"/>
    </row>
    <row r="16258" spans="4:12" x14ac:dyDescent="0.25">
      <c r="D16258" s="50">
        <v>54597033</v>
      </c>
      <c r="E16258" s="50" t="s">
        <v>39</v>
      </c>
      <c r="F16258" s="50">
        <v>9899999903</v>
      </c>
      <c r="G16258" s="50"/>
      <c r="H16258" s="50"/>
      <c r="I16258" s="50"/>
      <c r="J16258" s="50"/>
      <c r="K16258" s="50"/>
      <c r="L16258" s="50"/>
    </row>
    <row r="16259" spans="4:12" x14ac:dyDescent="0.25">
      <c r="D16259" s="50">
        <v>54597034</v>
      </c>
      <c r="E16259" s="50" t="s">
        <v>39</v>
      </c>
      <c r="F16259" s="50">
        <v>9899999903</v>
      </c>
      <c r="G16259" s="50"/>
      <c r="H16259" s="50"/>
      <c r="I16259" s="50"/>
      <c r="J16259" s="50"/>
      <c r="K16259" s="50"/>
      <c r="L16259" s="50"/>
    </row>
    <row r="16260" spans="4:12" x14ac:dyDescent="0.25">
      <c r="D16260" s="50">
        <v>54597035</v>
      </c>
      <c r="E16260" s="50" t="s">
        <v>39</v>
      </c>
      <c r="F16260" s="50">
        <v>9899999903</v>
      </c>
      <c r="G16260" s="50"/>
      <c r="H16260" s="50"/>
      <c r="I16260" s="50"/>
      <c r="J16260" s="50"/>
      <c r="K16260" s="50"/>
      <c r="L16260" s="50"/>
    </row>
    <row r="16261" spans="4:12" x14ac:dyDescent="0.25">
      <c r="D16261" s="50">
        <v>54597036</v>
      </c>
      <c r="E16261" s="50" t="s">
        <v>39</v>
      </c>
      <c r="F16261" s="50">
        <v>9899999903</v>
      </c>
      <c r="G16261" s="50"/>
      <c r="H16261" s="50"/>
      <c r="I16261" s="50"/>
      <c r="J16261" s="50"/>
      <c r="K16261" s="50"/>
      <c r="L16261" s="50"/>
    </row>
    <row r="16262" spans="4:12" x14ac:dyDescent="0.25">
      <c r="D16262" s="50">
        <v>54597041</v>
      </c>
      <c r="E16262" s="50" t="s">
        <v>39</v>
      </c>
      <c r="F16262" s="50">
        <v>9899999903</v>
      </c>
      <c r="G16262" s="50"/>
      <c r="H16262" s="50"/>
      <c r="I16262" s="50"/>
      <c r="J16262" s="50"/>
      <c r="K16262" s="50"/>
      <c r="L16262" s="50"/>
    </row>
    <row r="16263" spans="4:12" x14ac:dyDescent="0.25">
      <c r="D16263" s="50">
        <v>54597042</v>
      </c>
      <c r="E16263" s="50" t="s">
        <v>39</v>
      </c>
      <c r="F16263" s="50">
        <v>9899999903</v>
      </c>
      <c r="G16263" s="50"/>
      <c r="H16263" s="50"/>
      <c r="I16263" s="50"/>
      <c r="J16263" s="50"/>
      <c r="K16263" s="50"/>
      <c r="L16263" s="50"/>
    </row>
    <row r="16264" spans="4:12" x14ac:dyDescent="0.25">
      <c r="D16264" s="50">
        <v>54597043</v>
      </c>
      <c r="E16264" s="50" t="s">
        <v>39</v>
      </c>
      <c r="F16264" s="50">
        <v>9899999903</v>
      </c>
      <c r="G16264" s="50"/>
      <c r="H16264" s="50"/>
      <c r="I16264" s="50"/>
      <c r="J16264" s="50"/>
      <c r="K16264" s="50"/>
      <c r="L16264" s="50"/>
    </row>
    <row r="16265" spans="4:12" x14ac:dyDescent="0.25">
      <c r="D16265" s="50">
        <v>54597044</v>
      </c>
      <c r="E16265" s="50" t="s">
        <v>39</v>
      </c>
      <c r="F16265" s="50">
        <v>9899999903</v>
      </c>
      <c r="G16265" s="50"/>
      <c r="H16265" s="50"/>
      <c r="I16265" s="50"/>
      <c r="J16265" s="50"/>
      <c r="K16265" s="50"/>
      <c r="L16265" s="50"/>
    </row>
    <row r="16266" spans="4:12" x14ac:dyDescent="0.25">
      <c r="D16266" s="50">
        <v>54597045</v>
      </c>
      <c r="E16266" s="50" t="s">
        <v>39</v>
      </c>
      <c r="F16266" s="50">
        <v>9899999903</v>
      </c>
      <c r="G16266" s="50"/>
      <c r="H16266" s="50"/>
      <c r="I16266" s="50"/>
      <c r="J16266" s="50"/>
      <c r="K16266" s="50"/>
      <c r="L16266" s="50"/>
    </row>
    <row r="16267" spans="4:12" x14ac:dyDescent="0.25">
      <c r="D16267" s="50">
        <v>54597046</v>
      </c>
      <c r="E16267" s="50" t="s">
        <v>39</v>
      </c>
      <c r="F16267" s="50">
        <v>9899999903</v>
      </c>
      <c r="G16267" s="50"/>
      <c r="H16267" s="50"/>
      <c r="I16267" s="50"/>
      <c r="J16267" s="50"/>
      <c r="K16267" s="50"/>
      <c r="L16267" s="50"/>
    </row>
    <row r="16268" spans="4:12" x14ac:dyDescent="0.25">
      <c r="D16268" s="50">
        <v>54597051</v>
      </c>
      <c r="E16268" s="50" t="s">
        <v>39</v>
      </c>
      <c r="F16268" s="50">
        <v>9837005000</v>
      </c>
      <c r="G16268" s="50">
        <v>9808105000</v>
      </c>
      <c r="H16268" s="50">
        <v>9807705000</v>
      </c>
      <c r="I16268" s="50">
        <v>9836805000</v>
      </c>
      <c r="J16268" s="50"/>
      <c r="K16268" s="50"/>
      <c r="L16268" s="50"/>
    </row>
    <row r="16269" spans="4:12" x14ac:dyDescent="0.25">
      <c r="D16269" s="50">
        <v>54597052</v>
      </c>
      <c r="E16269" s="50" t="s">
        <v>39</v>
      </c>
      <c r="F16269" s="50">
        <v>9837005000</v>
      </c>
      <c r="G16269" s="50">
        <v>9808105000</v>
      </c>
      <c r="H16269" s="50">
        <v>9807705000</v>
      </c>
      <c r="I16269" s="50">
        <v>9836805000</v>
      </c>
      <c r="J16269" s="50"/>
      <c r="K16269" s="50"/>
      <c r="L16269" s="50"/>
    </row>
    <row r="16270" spans="4:12" x14ac:dyDescent="0.25">
      <c r="D16270" s="50">
        <v>54597053</v>
      </c>
      <c r="E16270" s="50" t="s">
        <v>39</v>
      </c>
      <c r="F16270" s="50">
        <v>9837005000</v>
      </c>
      <c r="G16270" s="50">
        <v>9808105000</v>
      </c>
      <c r="H16270" s="50">
        <v>9807705000</v>
      </c>
      <c r="I16270" s="50">
        <v>9836805000</v>
      </c>
      <c r="J16270" s="50"/>
      <c r="K16270" s="50"/>
      <c r="L16270" s="50"/>
    </row>
    <row r="16271" spans="4:12" x14ac:dyDescent="0.25">
      <c r="D16271" s="50">
        <v>54597054</v>
      </c>
      <c r="E16271" s="50" t="s">
        <v>39</v>
      </c>
      <c r="F16271" s="50">
        <v>9837005000</v>
      </c>
      <c r="G16271" s="50">
        <v>9808105000</v>
      </c>
      <c r="H16271" s="50">
        <v>9807705000</v>
      </c>
      <c r="I16271" s="50">
        <v>9836805000</v>
      </c>
      <c r="J16271" s="50"/>
      <c r="K16271" s="50"/>
      <c r="L16271" s="50"/>
    </row>
    <row r="16272" spans="4:12" x14ac:dyDescent="0.25">
      <c r="D16272" s="50">
        <v>54597055</v>
      </c>
      <c r="E16272" s="50" t="s">
        <v>39</v>
      </c>
      <c r="F16272" s="50">
        <v>9837005000</v>
      </c>
      <c r="G16272" s="50">
        <v>9808105000</v>
      </c>
      <c r="H16272" s="50">
        <v>9807705000</v>
      </c>
      <c r="I16272" s="50">
        <v>9836805000</v>
      </c>
      <c r="J16272" s="50"/>
      <c r="K16272" s="50"/>
      <c r="L16272" s="50"/>
    </row>
    <row r="16273" spans="4:12" x14ac:dyDescent="0.25">
      <c r="D16273" s="50">
        <v>54597056</v>
      </c>
      <c r="E16273" s="50" t="s">
        <v>39</v>
      </c>
      <c r="F16273" s="50">
        <v>9837005000</v>
      </c>
      <c r="G16273" s="50">
        <v>9808105000</v>
      </c>
      <c r="H16273" s="50">
        <v>9807705000</v>
      </c>
      <c r="I16273" s="50">
        <v>9836805000</v>
      </c>
      <c r="J16273" s="50"/>
      <c r="K16273" s="50"/>
      <c r="L16273" s="50"/>
    </row>
    <row r="16274" spans="4:12" x14ac:dyDescent="0.25">
      <c r="D16274" s="50">
        <v>54597061</v>
      </c>
      <c r="E16274" s="50" t="s">
        <v>39</v>
      </c>
      <c r="F16274" s="50">
        <v>9837006000</v>
      </c>
      <c r="G16274" s="50">
        <v>9808106000</v>
      </c>
      <c r="H16274" s="50">
        <v>9807706000</v>
      </c>
      <c r="I16274" s="50">
        <v>9836806000</v>
      </c>
      <c r="J16274" s="50"/>
      <c r="K16274" s="50"/>
      <c r="L16274" s="50"/>
    </row>
    <row r="16275" spans="4:12" x14ac:dyDescent="0.25">
      <c r="D16275" s="50">
        <v>54597062</v>
      </c>
      <c r="E16275" s="50" t="s">
        <v>39</v>
      </c>
      <c r="F16275" s="50">
        <v>9837006000</v>
      </c>
      <c r="G16275" s="50">
        <v>9808106000</v>
      </c>
      <c r="H16275" s="50">
        <v>9807706000</v>
      </c>
      <c r="I16275" s="50">
        <v>9836806000</v>
      </c>
      <c r="J16275" s="50"/>
      <c r="K16275" s="50"/>
      <c r="L16275" s="50"/>
    </row>
    <row r="16276" spans="4:12" x14ac:dyDescent="0.25">
      <c r="D16276" s="50">
        <v>54597063</v>
      </c>
      <c r="E16276" s="50" t="s">
        <v>39</v>
      </c>
      <c r="F16276" s="50">
        <v>9837006000</v>
      </c>
      <c r="G16276" s="50">
        <v>9808106000</v>
      </c>
      <c r="H16276" s="50">
        <v>9807706000</v>
      </c>
      <c r="I16276" s="50">
        <v>9836806000</v>
      </c>
      <c r="J16276" s="50"/>
      <c r="K16276" s="50"/>
      <c r="L16276" s="50"/>
    </row>
    <row r="16277" spans="4:12" x14ac:dyDescent="0.25">
      <c r="D16277" s="50">
        <v>54597064</v>
      </c>
      <c r="E16277" s="50" t="s">
        <v>39</v>
      </c>
      <c r="F16277" s="50">
        <v>9837006000</v>
      </c>
      <c r="G16277" s="50">
        <v>9808106000</v>
      </c>
      <c r="H16277" s="50">
        <v>9807706000</v>
      </c>
      <c r="I16277" s="50">
        <v>9836806000</v>
      </c>
      <c r="J16277" s="50"/>
      <c r="K16277" s="50"/>
      <c r="L16277" s="50"/>
    </row>
    <row r="16278" spans="4:12" x14ac:dyDescent="0.25">
      <c r="D16278" s="50">
        <v>54597065</v>
      </c>
      <c r="E16278" s="50" t="s">
        <v>39</v>
      </c>
      <c r="F16278" s="50">
        <v>9837006000</v>
      </c>
      <c r="G16278" s="50">
        <v>9808106000</v>
      </c>
      <c r="H16278" s="50">
        <v>9807706000</v>
      </c>
      <c r="I16278" s="50">
        <v>9836806000</v>
      </c>
      <c r="J16278" s="50"/>
      <c r="K16278" s="50"/>
      <c r="L16278" s="50"/>
    </row>
    <row r="16279" spans="4:12" x14ac:dyDescent="0.25">
      <c r="D16279" s="50">
        <v>54597066</v>
      </c>
      <c r="E16279" s="50" t="s">
        <v>39</v>
      </c>
      <c r="F16279" s="50">
        <v>9837006000</v>
      </c>
      <c r="G16279" s="50">
        <v>9808106000</v>
      </c>
      <c r="H16279" s="50">
        <v>9807706000</v>
      </c>
      <c r="I16279" s="50">
        <v>9836806000</v>
      </c>
      <c r="J16279" s="50"/>
      <c r="K16279" s="50"/>
      <c r="L16279" s="50"/>
    </row>
    <row r="16280" spans="4:12" x14ac:dyDescent="0.25">
      <c r="D16280" s="50">
        <v>54597081</v>
      </c>
      <c r="E16280" s="50" t="s">
        <v>39</v>
      </c>
      <c r="F16280" s="50">
        <v>9837008000</v>
      </c>
      <c r="G16280" s="50">
        <v>9808108000</v>
      </c>
      <c r="H16280" s="50">
        <v>9807708000</v>
      </c>
      <c r="I16280" s="50">
        <v>9836808000</v>
      </c>
      <c r="J16280" s="50"/>
      <c r="K16280" s="50"/>
      <c r="L16280" s="50"/>
    </row>
    <row r="16281" spans="4:12" x14ac:dyDescent="0.25">
      <c r="D16281" s="50">
        <v>54597082</v>
      </c>
      <c r="E16281" s="50" t="s">
        <v>39</v>
      </c>
      <c r="F16281" s="50">
        <v>9837008000</v>
      </c>
      <c r="G16281" s="50">
        <v>9808108000</v>
      </c>
      <c r="H16281" s="50">
        <v>9807708000</v>
      </c>
      <c r="I16281" s="50">
        <v>9836808000</v>
      </c>
      <c r="J16281" s="50"/>
      <c r="K16281" s="50"/>
      <c r="L16281" s="50"/>
    </row>
    <row r="16282" spans="4:12" x14ac:dyDescent="0.25">
      <c r="D16282" s="50">
        <v>54597083</v>
      </c>
      <c r="E16282" s="50" t="s">
        <v>39</v>
      </c>
      <c r="F16282" s="50">
        <v>9837008000</v>
      </c>
      <c r="G16282" s="50">
        <v>9808108000</v>
      </c>
      <c r="H16282" s="50">
        <v>9807708000</v>
      </c>
      <c r="I16282" s="50">
        <v>9836808000</v>
      </c>
      <c r="J16282" s="50"/>
      <c r="K16282" s="50"/>
      <c r="L16282" s="50"/>
    </row>
    <row r="16283" spans="4:12" x14ac:dyDescent="0.25">
      <c r="D16283" s="50">
        <v>54597084</v>
      </c>
      <c r="E16283" s="50" t="s">
        <v>39</v>
      </c>
      <c r="F16283" s="50">
        <v>9837008000</v>
      </c>
      <c r="G16283" s="50">
        <v>9808108000</v>
      </c>
      <c r="H16283" s="50">
        <v>9807708000</v>
      </c>
      <c r="I16283" s="50">
        <v>9836808000</v>
      </c>
      <c r="J16283" s="50"/>
      <c r="K16283" s="50"/>
      <c r="L16283" s="50"/>
    </row>
    <row r="16284" spans="4:12" x14ac:dyDescent="0.25">
      <c r="D16284" s="50">
        <v>54597085</v>
      </c>
      <c r="E16284" s="50" t="s">
        <v>39</v>
      </c>
      <c r="F16284" s="50">
        <v>9837008000</v>
      </c>
      <c r="G16284" s="50">
        <v>9808108000</v>
      </c>
      <c r="H16284" s="50">
        <v>9807708000</v>
      </c>
      <c r="I16284" s="50">
        <v>9836808000</v>
      </c>
      <c r="J16284" s="50"/>
      <c r="K16284" s="50"/>
      <c r="L16284" s="50"/>
    </row>
    <row r="16285" spans="4:12" x14ac:dyDescent="0.25">
      <c r="D16285" s="50">
        <v>54597086</v>
      </c>
      <c r="E16285" s="50" t="s">
        <v>39</v>
      </c>
      <c r="F16285" s="50">
        <v>9837008000</v>
      </c>
      <c r="G16285" s="50">
        <v>9808108000</v>
      </c>
      <c r="H16285" s="50">
        <v>9807708000</v>
      </c>
      <c r="I16285" s="50">
        <v>9836808000</v>
      </c>
      <c r="J16285" s="50"/>
      <c r="K16285" s="50"/>
      <c r="L16285" s="50"/>
    </row>
    <row r="16286" spans="4:12" x14ac:dyDescent="0.25">
      <c r="D16286" s="50">
        <v>54597101</v>
      </c>
      <c r="E16286" s="50" t="s">
        <v>39</v>
      </c>
      <c r="F16286" s="50">
        <v>9837010000</v>
      </c>
      <c r="G16286" s="50">
        <v>9808110000</v>
      </c>
      <c r="H16286" s="50">
        <v>9807710000</v>
      </c>
      <c r="I16286" s="50">
        <v>9836810000</v>
      </c>
      <c r="J16286" s="50"/>
      <c r="K16286" s="50"/>
      <c r="L16286" s="50"/>
    </row>
    <row r="16287" spans="4:12" x14ac:dyDescent="0.25">
      <c r="D16287" s="50">
        <v>54597102</v>
      </c>
      <c r="E16287" s="50" t="s">
        <v>39</v>
      </c>
      <c r="F16287" s="50">
        <v>9837010000</v>
      </c>
      <c r="G16287" s="50">
        <v>9808110000</v>
      </c>
      <c r="H16287" s="50">
        <v>9807710000</v>
      </c>
      <c r="I16287" s="50">
        <v>9836810000</v>
      </c>
      <c r="J16287" s="50"/>
      <c r="K16287" s="50"/>
      <c r="L16287" s="50"/>
    </row>
    <row r="16288" spans="4:12" x14ac:dyDescent="0.25">
      <c r="D16288" s="50">
        <v>54597103</v>
      </c>
      <c r="E16288" s="50" t="s">
        <v>39</v>
      </c>
      <c r="F16288" s="50">
        <v>9837010000</v>
      </c>
      <c r="G16288" s="50">
        <v>9808110000</v>
      </c>
      <c r="H16288" s="50">
        <v>9807710000</v>
      </c>
      <c r="I16288" s="50">
        <v>9836810000</v>
      </c>
      <c r="J16288" s="50"/>
      <c r="K16288" s="50"/>
      <c r="L16288" s="50"/>
    </row>
    <row r="16289" spans="4:12" x14ac:dyDescent="0.25">
      <c r="D16289" s="50">
        <v>54597104</v>
      </c>
      <c r="E16289" s="50" t="s">
        <v>39</v>
      </c>
      <c r="F16289" s="50">
        <v>9837010000</v>
      </c>
      <c r="G16289" s="50">
        <v>9808110000</v>
      </c>
      <c r="H16289" s="50">
        <v>9807710000</v>
      </c>
      <c r="I16289" s="50">
        <v>9836810000</v>
      </c>
      <c r="J16289" s="50"/>
      <c r="K16289" s="50"/>
      <c r="L16289" s="50"/>
    </row>
    <row r="16290" spans="4:12" x14ac:dyDescent="0.25">
      <c r="D16290" s="50">
        <v>54597105</v>
      </c>
      <c r="E16290" s="50" t="s">
        <v>39</v>
      </c>
      <c r="F16290" s="50">
        <v>9837010000</v>
      </c>
      <c r="G16290" s="50">
        <v>9808110000</v>
      </c>
      <c r="H16290" s="50">
        <v>9807710000</v>
      </c>
      <c r="I16290" s="50">
        <v>9836810000</v>
      </c>
      <c r="J16290" s="50"/>
      <c r="K16290" s="50"/>
      <c r="L16290" s="50"/>
    </row>
    <row r="16291" spans="4:12" x14ac:dyDescent="0.25">
      <c r="D16291" s="50">
        <v>54597106</v>
      </c>
      <c r="E16291" s="50" t="s">
        <v>39</v>
      </c>
      <c r="F16291" s="50">
        <v>9837010000</v>
      </c>
      <c r="G16291" s="50">
        <v>9808110000</v>
      </c>
      <c r="H16291" s="50">
        <v>9807710000</v>
      </c>
      <c r="I16291" s="50">
        <v>9836810000</v>
      </c>
      <c r="J16291" s="50"/>
      <c r="K16291" s="50"/>
      <c r="L16291" s="50"/>
    </row>
    <row r="16292" spans="4:12" x14ac:dyDescent="0.25">
      <c r="D16292" s="50">
        <v>54597121</v>
      </c>
      <c r="E16292" s="50" t="s">
        <v>39</v>
      </c>
      <c r="F16292" s="50">
        <v>9837012000</v>
      </c>
      <c r="G16292" s="50">
        <v>9808112000</v>
      </c>
      <c r="H16292" s="50">
        <v>9807712000</v>
      </c>
      <c r="I16292" s="50">
        <v>9836812000</v>
      </c>
      <c r="J16292" s="50"/>
      <c r="K16292" s="50"/>
      <c r="L16292" s="50"/>
    </row>
    <row r="16293" spans="4:12" x14ac:dyDescent="0.25">
      <c r="D16293" s="50">
        <v>54597122</v>
      </c>
      <c r="E16293" s="50" t="s">
        <v>39</v>
      </c>
      <c r="F16293" s="50">
        <v>9837012000</v>
      </c>
      <c r="G16293" s="50">
        <v>9808112000</v>
      </c>
      <c r="H16293" s="50">
        <v>9807712000</v>
      </c>
      <c r="I16293" s="50">
        <v>9836812000</v>
      </c>
      <c r="J16293" s="50"/>
      <c r="K16293" s="50"/>
      <c r="L16293" s="50"/>
    </row>
    <row r="16294" spans="4:12" x14ac:dyDescent="0.25">
      <c r="D16294" s="50">
        <v>54597123</v>
      </c>
      <c r="E16294" s="50" t="s">
        <v>39</v>
      </c>
      <c r="F16294" s="50">
        <v>9837012000</v>
      </c>
      <c r="G16294" s="50">
        <v>9808112000</v>
      </c>
      <c r="H16294" s="50">
        <v>9807712000</v>
      </c>
      <c r="I16294" s="50">
        <v>9836812000</v>
      </c>
      <c r="J16294" s="50"/>
      <c r="K16294" s="50"/>
      <c r="L16294" s="50"/>
    </row>
    <row r="16295" spans="4:12" x14ac:dyDescent="0.25">
      <c r="D16295" s="50">
        <v>54597124</v>
      </c>
      <c r="E16295" s="50" t="s">
        <v>39</v>
      </c>
      <c r="F16295" s="50">
        <v>9837012000</v>
      </c>
      <c r="G16295" s="50">
        <v>9808112000</v>
      </c>
      <c r="H16295" s="50">
        <v>9807712000</v>
      </c>
      <c r="I16295" s="50">
        <v>9836812000</v>
      </c>
      <c r="J16295" s="50"/>
      <c r="K16295" s="50"/>
      <c r="L16295" s="50"/>
    </row>
    <row r="16296" spans="4:12" x14ac:dyDescent="0.25">
      <c r="D16296" s="50">
        <v>54597125</v>
      </c>
      <c r="E16296" s="50" t="s">
        <v>39</v>
      </c>
      <c r="F16296" s="50">
        <v>9837012000</v>
      </c>
      <c r="G16296" s="50">
        <v>9808112000</v>
      </c>
      <c r="H16296" s="50">
        <v>9807712000</v>
      </c>
      <c r="I16296" s="50">
        <v>9836812000</v>
      </c>
      <c r="J16296" s="50"/>
      <c r="K16296" s="50"/>
      <c r="L16296" s="50"/>
    </row>
    <row r="16297" spans="4:12" x14ac:dyDescent="0.25">
      <c r="D16297" s="50">
        <v>54597126</v>
      </c>
      <c r="E16297" s="50" t="s">
        <v>39</v>
      </c>
      <c r="F16297" s="50">
        <v>9837012000</v>
      </c>
      <c r="G16297" s="50">
        <v>9808112000</v>
      </c>
      <c r="H16297" s="50">
        <v>9807712000</v>
      </c>
      <c r="I16297" s="50">
        <v>9836812000</v>
      </c>
      <c r="J16297" s="50"/>
      <c r="K16297" s="50"/>
      <c r="L16297" s="50"/>
    </row>
    <row r="16298" spans="4:12" x14ac:dyDescent="0.25">
      <c r="D16298" s="50">
        <v>54597161</v>
      </c>
      <c r="E16298" s="50" t="s">
        <v>39</v>
      </c>
      <c r="F16298" s="50">
        <v>9837016000</v>
      </c>
      <c r="G16298" s="50">
        <v>9808116000</v>
      </c>
      <c r="H16298" s="50">
        <v>9807716000</v>
      </c>
      <c r="I16298" s="50">
        <v>9836816000</v>
      </c>
      <c r="J16298" s="50"/>
      <c r="K16298" s="50"/>
      <c r="L16298" s="50"/>
    </row>
    <row r="16299" spans="4:12" x14ac:dyDescent="0.25">
      <c r="D16299" s="50">
        <v>54597162</v>
      </c>
      <c r="E16299" s="50" t="s">
        <v>39</v>
      </c>
      <c r="F16299" s="50">
        <v>9837016000</v>
      </c>
      <c r="G16299" s="50">
        <v>9808116000</v>
      </c>
      <c r="H16299" s="50">
        <v>9807716000</v>
      </c>
      <c r="I16299" s="50">
        <v>9836816000</v>
      </c>
      <c r="J16299" s="50"/>
      <c r="K16299" s="50"/>
      <c r="L16299" s="50"/>
    </row>
    <row r="16300" spans="4:12" x14ac:dyDescent="0.25">
      <c r="D16300" s="50">
        <v>54597163</v>
      </c>
      <c r="E16300" s="50" t="s">
        <v>39</v>
      </c>
      <c r="F16300" s="50">
        <v>9837016000</v>
      </c>
      <c r="G16300" s="50">
        <v>9808116000</v>
      </c>
      <c r="H16300" s="50">
        <v>9807716000</v>
      </c>
      <c r="I16300" s="50">
        <v>9836816000</v>
      </c>
      <c r="J16300" s="50"/>
      <c r="K16300" s="50"/>
      <c r="L16300" s="50"/>
    </row>
    <row r="16301" spans="4:12" x14ac:dyDescent="0.25">
      <c r="D16301" s="50">
        <v>54597164</v>
      </c>
      <c r="E16301" s="50" t="s">
        <v>39</v>
      </c>
      <c r="F16301" s="50">
        <v>9837016000</v>
      </c>
      <c r="G16301" s="50">
        <v>9808116000</v>
      </c>
      <c r="H16301" s="50">
        <v>9807716000</v>
      </c>
      <c r="I16301" s="50">
        <v>9836816000</v>
      </c>
      <c r="J16301" s="50"/>
      <c r="K16301" s="50"/>
      <c r="L16301" s="50"/>
    </row>
    <row r="16302" spans="4:12" x14ac:dyDescent="0.25">
      <c r="D16302" s="50">
        <v>54597165</v>
      </c>
      <c r="E16302" s="50" t="s">
        <v>39</v>
      </c>
      <c r="F16302" s="50">
        <v>9837016000</v>
      </c>
      <c r="G16302" s="50">
        <v>9808116000</v>
      </c>
      <c r="H16302" s="50">
        <v>9807716000</v>
      </c>
      <c r="I16302" s="50">
        <v>9836816000</v>
      </c>
      <c r="J16302" s="50"/>
      <c r="K16302" s="50"/>
      <c r="L16302" s="50"/>
    </row>
    <row r="16303" spans="4:12" x14ac:dyDescent="0.25">
      <c r="D16303" s="50">
        <v>54597166</v>
      </c>
      <c r="E16303" s="50" t="s">
        <v>39</v>
      </c>
      <c r="F16303" s="50">
        <v>9837016000</v>
      </c>
      <c r="G16303" s="50">
        <v>9808116000</v>
      </c>
      <c r="H16303" s="50">
        <v>9807716000</v>
      </c>
      <c r="I16303" s="50">
        <v>9836816000</v>
      </c>
      <c r="J16303" s="50"/>
      <c r="K16303" s="50"/>
      <c r="L16303" s="50"/>
    </row>
    <row r="16304" spans="4:12" x14ac:dyDescent="0.25">
      <c r="D16304" s="50">
        <v>54597201</v>
      </c>
      <c r="E16304" s="50" t="s">
        <v>39</v>
      </c>
      <c r="F16304" s="50">
        <v>9837020000</v>
      </c>
      <c r="G16304" s="50">
        <v>9808120000</v>
      </c>
      <c r="H16304" s="50">
        <v>9807720000</v>
      </c>
      <c r="I16304" s="50">
        <v>9836820000</v>
      </c>
      <c r="J16304" s="50"/>
      <c r="K16304" s="50"/>
      <c r="L16304" s="50"/>
    </row>
    <row r="16305" spans="4:12" x14ac:dyDescent="0.25">
      <c r="D16305" s="50">
        <v>54597202</v>
      </c>
      <c r="E16305" s="50" t="s">
        <v>39</v>
      </c>
      <c r="F16305" s="50">
        <v>9837020000</v>
      </c>
      <c r="G16305" s="50">
        <v>9808120000</v>
      </c>
      <c r="H16305" s="50">
        <v>9807720000</v>
      </c>
      <c r="I16305" s="50">
        <v>9836820000</v>
      </c>
      <c r="J16305" s="50"/>
      <c r="K16305" s="50"/>
      <c r="L16305" s="50"/>
    </row>
    <row r="16306" spans="4:12" x14ac:dyDescent="0.25">
      <c r="D16306" s="50">
        <v>54597203</v>
      </c>
      <c r="E16306" s="50" t="s">
        <v>39</v>
      </c>
      <c r="F16306" s="50">
        <v>9837020000</v>
      </c>
      <c r="G16306" s="50">
        <v>9808120000</v>
      </c>
      <c r="H16306" s="50">
        <v>9807720000</v>
      </c>
      <c r="I16306" s="50">
        <v>9836820000</v>
      </c>
      <c r="J16306" s="50"/>
      <c r="K16306" s="50"/>
      <c r="L16306" s="50"/>
    </row>
    <row r="16307" spans="4:12" x14ac:dyDescent="0.25">
      <c r="D16307" s="50">
        <v>54597204</v>
      </c>
      <c r="E16307" s="50" t="s">
        <v>39</v>
      </c>
      <c r="F16307" s="50">
        <v>9837020000</v>
      </c>
      <c r="G16307" s="50">
        <v>9808120000</v>
      </c>
      <c r="H16307" s="50">
        <v>9807720000</v>
      </c>
      <c r="I16307" s="50">
        <v>9836820000</v>
      </c>
      <c r="J16307" s="50"/>
      <c r="K16307" s="50"/>
      <c r="L16307" s="50"/>
    </row>
    <row r="16308" spans="4:12" x14ac:dyDescent="0.25">
      <c r="D16308" s="50">
        <v>54597205</v>
      </c>
      <c r="E16308" s="50" t="s">
        <v>39</v>
      </c>
      <c r="F16308" s="50">
        <v>9837020000</v>
      </c>
      <c r="G16308" s="50">
        <v>9808120000</v>
      </c>
      <c r="H16308" s="50">
        <v>9807720000</v>
      </c>
      <c r="I16308" s="50">
        <v>9836820000</v>
      </c>
      <c r="J16308" s="50"/>
      <c r="K16308" s="50"/>
      <c r="L16308" s="50"/>
    </row>
    <row r="16309" spans="4:12" x14ac:dyDescent="0.25">
      <c r="D16309" s="50">
        <v>54597206</v>
      </c>
      <c r="E16309" s="50" t="s">
        <v>39</v>
      </c>
      <c r="F16309" s="50">
        <v>9837020000</v>
      </c>
      <c r="G16309" s="50">
        <v>9808120000</v>
      </c>
      <c r="H16309" s="50">
        <v>9807720000</v>
      </c>
      <c r="I16309" s="50">
        <v>9836820000</v>
      </c>
      <c r="J16309" s="50"/>
      <c r="K16309" s="50"/>
      <c r="L16309" s="50"/>
    </row>
    <row r="16310" spans="4:12" x14ac:dyDescent="0.25">
      <c r="D16310" s="50">
        <v>54597207</v>
      </c>
      <c r="E16310" s="50" t="s">
        <v>39</v>
      </c>
      <c r="F16310" s="50">
        <v>9837020000</v>
      </c>
      <c r="G16310" s="50">
        <v>9808120000</v>
      </c>
      <c r="H16310" s="50">
        <v>9807720000</v>
      </c>
      <c r="I16310" s="50">
        <v>9836820000</v>
      </c>
      <c r="J16310" s="50"/>
      <c r="K16310" s="50"/>
      <c r="L16310" s="50"/>
    </row>
    <row r="16311" spans="4:12" x14ac:dyDescent="0.25">
      <c r="D16311" s="50">
        <v>54597251</v>
      </c>
      <c r="E16311" s="50" t="s">
        <v>39</v>
      </c>
      <c r="F16311" s="50">
        <v>9837025000</v>
      </c>
      <c r="G16311" s="50">
        <v>9808125000</v>
      </c>
      <c r="H16311" s="50">
        <v>9807725000</v>
      </c>
      <c r="I16311" s="50">
        <v>9836825000</v>
      </c>
      <c r="J16311" s="50"/>
      <c r="K16311" s="50"/>
      <c r="L16311" s="50"/>
    </row>
    <row r="16312" spans="4:12" x14ac:dyDescent="0.25">
      <c r="D16312" s="50">
        <v>54597252</v>
      </c>
      <c r="E16312" s="50" t="s">
        <v>39</v>
      </c>
      <c r="F16312" s="50">
        <v>9837025000</v>
      </c>
      <c r="G16312" s="50">
        <v>9808125000</v>
      </c>
      <c r="H16312" s="50">
        <v>9807725000</v>
      </c>
      <c r="I16312" s="50">
        <v>9836825000</v>
      </c>
      <c r="J16312" s="50"/>
      <c r="K16312" s="50"/>
      <c r="L16312" s="50"/>
    </row>
    <row r="16313" spans="4:12" x14ac:dyDescent="0.25">
      <c r="D16313" s="50">
        <v>54597253</v>
      </c>
      <c r="E16313" s="50" t="s">
        <v>39</v>
      </c>
      <c r="F16313" s="50">
        <v>9837025000</v>
      </c>
      <c r="G16313" s="50">
        <v>9808125000</v>
      </c>
      <c r="H16313" s="50">
        <v>9807725000</v>
      </c>
      <c r="I16313" s="50">
        <v>9836825000</v>
      </c>
      <c r="J16313" s="50"/>
      <c r="K16313" s="50"/>
      <c r="L16313" s="50"/>
    </row>
    <row r="16314" spans="4:12" x14ac:dyDescent="0.25">
      <c r="D16314" s="50">
        <v>54597254</v>
      </c>
      <c r="E16314" s="50" t="s">
        <v>39</v>
      </c>
      <c r="F16314" s="50">
        <v>9837025000</v>
      </c>
      <c r="G16314" s="50">
        <v>9808125000</v>
      </c>
      <c r="H16314" s="50">
        <v>9807725000</v>
      </c>
      <c r="I16314" s="50">
        <v>9836825000</v>
      </c>
      <c r="J16314" s="50"/>
      <c r="K16314" s="50"/>
      <c r="L16314" s="50"/>
    </row>
    <row r="16315" spans="4:12" x14ac:dyDescent="0.25">
      <c r="D16315" s="50">
        <v>54610032</v>
      </c>
      <c r="E16315" s="50" t="s">
        <v>39</v>
      </c>
      <c r="F16315" s="50">
        <v>9899999903</v>
      </c>
      <c r="G16315" s="50"/>
      <c r="H16315" s="50"/>
      <c r="I16315" s="50"/>
      <c r="J16315" s="50"/>
      <c r="K16315" s="50"/>
      <c r="L16315" s="50"/>
    </row>
    <row r="16316" spans="4:12" x14ac:dyDescent="0.25">
      <c r="D16316" s="50">
        <v>54610033</v>
      </c>
      <c r="E16316" s="50" t="s">
        <v>39</v>
      </c>
      <c r="F16316" s="50">
        <v>9899999903</v>
      </c>
      <c r="G16316" s="50"/>
      <c r="H16316" s="50"/>
      <c r="I16316" s="50"/>
      <c r="J16316" s="50"/>
      <c r="K16316" s="50"/>
      <c r="L16316" s="50"/>
    </row>
    <row r="16317" spans="4:12" x14ac:dyDescent="0.25">
      <c r="D16317" s="50">
        <v>54610034</v>
      </c>
      <c r="E16317" s="50" t="s">
        <v>39</v>
      </c>
      <c r="F16317" s="50">
        <v>9899999903</v>
      </c>
      <c r="G16317" s="50"/>
      <c r="H16317" s="50"/>
      <c r="I16317" s="50"/>
      <c r="J16317" s="50"/>
      <c r="K16317" s="50"/>
      <c r="L16317" s="50"/>
    </row>
    <row r="16318" spans="4:12" x14ac:dyDescent="0.25">
      <c r="D16318" s="50">
        <v>54610035</v>
      </c>
      <c r="E16318" s="50" t="s">
        <v>39</v>
      </c>
      <c r="F16318" s="50">
        <v>9899999903</v>
      </c>
      <c r="G16318" s="50"/>
      <c r="H16318" s="50"/>
      <c r="I16318" s="50"/>
      <c r="J16318" s="50"/>
      <c r="K16318" s="50"/>
      <c r="L16318" s="50"/>
    </row>
    <row r="16319" spans="4:12" x14ac:dyDescent="0.25">
      <c r="D16319" s="50">
        <v>54610042</v>
      </c>
      <c r="E16319" s="50" t="s">
        <v>39</v>
      </c>
      <c r="F16319" s="50">
        <v>9899999903</v>
      </c>
      <c r="G16319" s="50"/>
      <c r="H16319" s="50"/>
      <c r="I16319" s="50"/>
      <c r="J16319" s="50"/>
      <c r="K16319" s="50"/>
      <c r="L16319" s="50"/>
    </row>
    <row r="16320" spans="4:12" x14ac:dyDescent="0.25">
      <c r="D16320" s="50">
        <v>54610043</v>
      </c>
      <c r="E16320" s="50" t="s">
        <v>39</v>
      </c>
      <c r="F16320" s="50">
        <v>9899999903</v>
      </c>
      <c r="G16320" s="50"/>
      <c r="H16320" s="50"/>
      <c r="I16320" s="50"/>
      <c r="J16320" s="50"/>
      <c r="K16320" s="50"/>
      <c r="L16320" s="50"/>
    </row>
    <row r="16321" spans="4:12" x14ac:dyDescent="0.25">
      <c r="D16321" s="50">
        <v>54610044</v>
      </c>
      <c r="E16321" s="50" t="s">
        <v>39</v>
      </c>
      <c r="F16321" s="50">
        <v>9899999903</v>
      </c>
      <c r="G16321" s="50"/>
      <c r="H16321" s="50"/>
      <c r="I16321" s="50"/>
      <c r="J16321" s="50"/>
      <c r="K16321" s="50"/>
      <c r="L16321" s="50"/>
    </row>
    <row r="16322" spans="4:12" x14ac:dyDescent="0.25">
      <c r="D16322" s="50">
        <v>54610045</v>
      </c>
      <c r="E16322" s="50" t="s">
        <v>39</v>
      </c>
      <c r="F16322" s="50">
        <v>9899999903</v>
      </c>
      <c r="G16322" s="50"/>
      <c r="H16322" s="50"/>
      <c r="I16322" s="50"/>
      <c r="J16322" s="50"/>
      <c r="K16322" s="50"/>
      <c r="L16322" s="50"/>
    </row>
    <row r="16323" spans="4:12" x14ac:dyDescent="0.25">
      <c r="D16323" s="50">
        <v>54610052</v>
      </c>
      <c r="E16323" s="50" t="s">
        <v>39</v>
      </c>
      <c r="F16323" s="50">
        <v>9839005000</v>
      </c>
      <c r="G16323" s="50">
        <v>9808005000</v>
      </c>
      <c r="H16323" s="50">
        <v>9807605000</v>
      </c>
      <c r="I16323" s="50">
        <v>9836205000</v>
      </c>
      <c r="J16323" s="50"/>
      <c r="K16323" s="50"/>
      <c r="L16323" s="50"/>
    </row>
    <row r="16324" spans="4:12" x14ac:dyDescent="0.25">
      <c r="D16324" s="50">
        <v>54610053</v>
      </c>
      <c r="E16324" s="50" t="s">
        <v>39</v>
      </c>
      <c r="F16324" s="50">
        <v>9839005000</v>
      </c>
      <c r="G16324" s="50">
        <v>9808005000</v>
      </c>
      <c r="H16324" s="50">
        <v>9807605000</v>
      </c>
      <c r="I16324" s="50">
        <v>9836205000</v>
      </c>
      <c r="J16324" s="50"/>
      <c r="K16324" s="50"/>
      <c r="L16324" s="50"/>
    </row>
    <row r="16325" spans="4:12" x14ac:dyDescent="0.25">
      <c r="D16325" s="50">
        <v>54610054</v>
      </c>
      <c r="E16325" s="50" t="s">
        <v>39</v>
      </c>
      <c r="F16325" s="50">
        <v>9839005000</v>
      </c>
      <c r="G16325" s="50">
        <v>9808005000</v>
      </c>
      <c r="H16325" s="50">
        <v>9807605000</v>
      </c>
      <c r="I16325" s="50">
        <v>9836205000</v>
      </c>
      <c r="J16325" s="50"/>
      <c r="K16325" s="50"/>
      <c r="L16325" s="50"/>
    </row>
    <row r="16326" spans="4:12" x14ac:dyDescent="0.25">
      <c r="D16326" s="50">
        <v>54610055</v>
      </c>
      <c r="E16326" s="50" t="s">
        <v>39</v>
      </c>
      <c r="F16326" s="50">
        <v>9839005000</v>
      </c>
      <c r="G16326" s="50">
        <v>9808005000</v>
      </c>
      <c r="H16326" s="50">
        <v>9807605000</v>
      </c>
      <c r="I16326" s="50">
        <v>9836205000</v>
      </c>
      <c r="J16326" s="50"/>
      <c r="K16326" s="50"/>
      <c r="L16326" s="50"/>
    </row>
    <row r="16327" spans="4:12" x14ac:dyDescent="0.25">
      <c r="D16327" s="50">
        <v>54610062</v>
      </c>
      <c r="E16327" s="50" t="s">
        <v>39</v>
      </c>
      <c r="F16327" s="50">
        <v>9839006000</v>
      </c>
      <c r="G16327" s="50">
        <v>9808006000</v>
      </c>
      <c r="H16327" s="50">
        <v>9807606000</v>
      </c>
      <c r="I16327" s="50">
        <v>9836206000</v>
      </c>
      <c r="J16327" s="50"/>
      <c r="K16327" s="50"/>
      <c r="L16327" s="50"/>
    </row>
    <row r="16328" spans="4:12" x14ac:dyDescent="0.25">
      <c r="D16328" s="50">
        <v>54610063</v>
      </c>
      <c r="E16328" s="50" t="s">
        <v>39</v>
      </c>
      <c r="F16328" s="50">
        <v>9839006000</v>
      </c>
      <c r="G16328" s="50">
        <v>9808006000</v>
      </c>
      <c r="H16328" s="50">
        <v>9807606000</v>
      </c>
      <c r="I16328" s="50">
        <v>9836206000</v>
      </c>
      <c r="J16328" s="50"/>
      <c r="K16328" s="50"/>
      <c r="L16328" s="50"/>
    </row>
    <row r="16329" spans="4:12" x14ac:dyDescent="0.25">
      <c r="D16329" s="50">
        <v>54610064</v>
      </c>
      <c r="E16329" s="50" t="s">
        <v>39</v>
      </c>
      <c r="F16329" s="50">
        <v>9839006000</v>
      </c>
      <c r="G16329" s="50">
        <v>9808006000</v>
      </c>
      <c r="H16329" s="50">
        <v>9807606000</v>
      </c>
      <c r="I16329" s="50">
        <v>9836206000</v>
      </c>
      <c r="J16329" s="50"/>
      <c r="K16329" s="50"/>
      <c r="L16329" s="50"/>
    </row>
    <row r="16330" spans="4:12" x14ac:dyDescent="0.25">
      <c r="D16330" s="50">
        <v>54610065</v>
      </c>
      <c r="E16330" s="50" t="s">
        <v>39</v>
      </c>
      <c r="F16330" s="50">
        <v>9839006000</v>
      </c>
      <c r="G16330" s="50">
        <v>9808006000</v>
      </c>
      <c r="H16330" s="50">
        <v>9807606000</v>
      </c>
      <c r="I16330" s="50">
        <v>9836206000</v>
      </c>
      <c r="J16330" s="50"/>
      <c r="K16330" s="50"/>
      <c r="L16330" s="50"/>
    </row>
    <row r="16331" spans="4:12" x14ac:dyDescent="0.25">
      <c r="D16331" s="50">
        <v>54610072</v>
      </c>
      <c r="E16331" s="50" t="s">
        <v>39</v>
      </c>
      <c r="F16331" s="50">
        <v>9839008000</v>
      </c>
      <c r="G16331" s="50">
        <v>9808008000</v>
      </c>
      <c r="H16331" s="50">
        <v>9807608000</v>
      </c>
      <c r="I16331" s="50">
        <v>9836208000</v>
      </c>
      <c r="J16331" s="50"/>
      <c r="K16331" s="50"/>
      <c r="L16331" s="50"/>
    </row>
    <row r="16332" spans="4:12" x14ac:dyDescent="0.25">
      <c r="D16332" s="50">
        <v>54610082</v>
      </c>
      <c r="E16332" s="50" t="s">
        <v>39</v>
      </c>
      <c r="F16332" s="50">
        <v>9839008000</v>
      </c>
      <c r="G16332" s="50">
        <v>9808008000</v>
      </c>
      <c r="H16332" s="50">
        <v>9807608000</v>
      </c>
      <c r="I16332" s="50">
        <v>9836208000</v>
      </c>
      <c r="J16332" s="50"/>
      <c r="K16332" s="50"/>
      <c r="L16332" s="50"/>
    </row>
    <row r="16333" spans="4:12" x14ac:dyDescent="0.25">
      <c r="D16333" s="50">
        <v>54610083</v>
      </c>
      <c r="E16333" s="50" t="s">
        <v>39</v>
      </c>
      <c r="F16333" s="50">
        <v>9839008000</v>
      </c>
      <c r="G16333" s="50">
        <v>9808008000</v>
      </c>
      <c r="H16333" s="50">
        <v>9807608000</v>
      </c>
      <c r="I16333" s="50">
        <v>9836208000</v>
      </c>
      <c r="J16333" s="50"/>
      <c r="K16333" s="50"/>
      <c r="L16333" s="50"/>
    </row>
    <row r="16334" spans="4:12" x14ac:dyDescent="0.25">
      <c r="D16334" s="50">
        <v>54610084</v>
      </c>
      <c r="E16334" s="50" t="s">
        <v>39</v>
      </c>
      <c r="F16334" s="50">
        <v>9839008000</v>
      </c>
      <c r="G16334" s="50">
        <v>9808008000</v>
      </c>
      <c r="H16334" s="50">
        <v>9807608000</v>
      </c>
      <c r="I16334" s="50">
        <v>9836208000</v>
      </c>
      <c r="J16334" s="50"/>
      <c r="K16334" s="50"/>
      <c r="L16334" s="50"/>
    </row>
    <row r="16335" spans="4:12" x14ac:dyDescent="0.25">
      <c r="D16335" s="50">
        <v>54610085</v>
      </c>
      <c r="E16335" s="50" t="s">
        <v>39</v>
      </c>
      <c r="F16335" s="50">
        <v>9839008000</v>
      </c>
      <c r="G16335" s="50">
        <v>9808008000</v>
      </c>
      <c r="H16335" s="50">
        <v>9807608000</v>
      </c>
      <c r="I16335" s="50">
        <v>9836208000</v>
      </c>
      <c r="J16335" s="50"/>
      <c r="K16335" s="50"/>
      <c r="L16335" s="50"/>
    </row>
    <row r="16336" spans="4:12" x14ac:dyDescent="0.25">
      <c r="D16336" s="50">
        <v>54610092</v>
      </c>
      <c r="E16336" s="50" t="s">
        <v>39</v>
      </c>
      <c r="F16336" s="50">
        <v>9839010000</v>
      </c>
      <c r="G16336" s="50">
        <v>9808010000</v>
      </c>
      <c r="H16336" s="50">
        <v>9807610000</v>
      </c>
      <c r="I16336" s="50">
        <v>9836210000</v>
      </c>
      <c r="J16336" s="50"/>
      <c r="K16336" s="50"/>
      <c r="L16336" s="50"/>
    </row>
    <row r="16337" spans="4:12" x14ac:dyDescent="0.25">
      <c r="D16337" s="50">
        <v>54610102</v>
      </c>
      <c r="E16337" s="50" t="s">
        <v>39</v>
      </c>
      <c r="F16337" s="50">
        <v>9839010000</v>
      </c>
      <c r="G16337" s="50">
        <v>9808010000</v>
      </c>
      <c r="H16337" s="50">
        <v>9807610000</v>
      </c>
      <c r="I16337" s="50">
        <v>9836210000</v>
      </c>
      <c r="J16337" s="50"/>
      <c r="K16337" s="50"/>
      <c r="L16337" s="50"/>
    </row>
    <row r="16338" spans="4:12" x14ac:dyDescent="0.25">
      <c r="D16338" s="50">
        <v>54610103</v>
      </c>
      <c r="E16338" s="50" t="s">
        <v>39</v>
      </c>
      <c r="F16338" s="50">
        <v>9839010000</v>
      </c>
      <c r="G16338" s="50">
        <v>9808010000</v>
      </c>
      <c r="H16338" s="50">
        <v>9807610000</v>
      </c>
      <c r="I16338" s="50">
        <v>9836210000</v>
      </c>
      <c r="J16338" s="50"/>
      <c r="K16338" s="50"/>
      <c r="L16338" s="50"/>
    </row>
    <row r="16339" spans="4:12" x14ac:dyDescent="0.25">
      <c r="D16339" s="50">
        <v>54610104</v>
      </c>
      <c r="E16339" s="50" t="s">
        <v>39</v>
      </c>
      <c r="F16339" s="50">
        <v>9839010000</v>
      </c>
      <c r="G16339" s="50">
        <v>9808010000</v>
      </c>
      <c r="H16339" s="50">
        <v>9807610000</v>
      </c>
      <c r="I16339" s="50">
        <v>9836210000</v>
      </c>
      <c r="J16339" s="50"/>
      <c r="K16339" s="50"/>
      <c r="L16339" s="50"/>
    </row>
    <row r="16340" spans="4:12" x14ac:dyDescent="0.25">
      <c r="D16340" s="50">
        <v>54610105</v>
      </c>
      <c r="E16340" s="50" t="s">
        <v>39</v>
      </c>
      <c r="F16340" s="50">
        <v>9839010000</v>
      </c>
      <c r="G16340" s="50">
        <v>9808010000</v>
      </c>
      <c r="H16340" s="50">
        <v>9807610000</v>
      </c>
      <c r="I16340" s="50">
        <v>9836210000</v>
      </c>
      <c r="J16340" s="50"/>
      <c r="K16340" s="50"/>
      <c r="L16340" s="50"/>
    </row>
    <row r="16341" spans="4:12" x14ac:dyDescent="0.25">
      <c r="D16341" s="50">
        <v>54610112</v>
      </c>
      <c r="E16341" s="50" t="s">
        <v>39</v>
      </c>
      <c r="F16341" s="50">
        <v>9839012000</v>
      </c>
      <c r="G16341" s="50">
        <v>9808012000</v>
      </c>
      <c r="H16341" s="50">
        <v>9807612000</v>
      </c>
      <c r="I16341" s="50">
        <v>9836212000</v>
      </c>
      <c r="J16341" s="50"/>
      <c r="K16341" s="50"/>
      <c r="L16341" s="50"/>
    </row>
    <row r="16342" spans="4:12" x14ac:dyDescent="0.25">
      <c r="D16342" s="50">
        <v>54610122</v>
      </c>
      <c r="E16342" s="50" t="s">
        <v>39</v>
      </c>
      <c r="F16342" s="50">
        <v>9839012000</v>
      </c>
      <c r="G16342" s="50">
        <v>9808012000</v>
      </c>
      <c r="H16342" s="50">
        <v>9807612000</v>
      </c>
      <c r="I16342" s="50">
        <v>9836212000</v>
      </c>
      <c r="J16342" s="50"/>
      <c r="K16342" s="50"/>
      <c r="L16342" s="50"/>
    </row>
    <row r="16343" spans="4:12" x14ac:dyDescent="0.25">
      <c r="D16343" s="50">
        <v>54610123</v>
      </c>
      <c r="E16343" s="50" t="s">
        <v>39</v>
      </c>
      <c r="F16343" s="50">
        <v>9839012000</v>
      </c>
      <c r="G16343" s="50">
        <v>9808012000</v>
      </c>
      <c r="H16343" s="50">
        <v>9807612000</v>
      </c>
      <c r="I16343" s="50">
        <v>9836212000</v>
      </c>
      <c r="J16343" s="50"/>
      <c r="K16343" s="50"/>
      <c r="L16343" s="50"/>
    </row>
    <row r="16344" spans="4:12" x14ac:dyDescent="0.25">
      <c r="D16344" s="50">
        <v>54610124</v>
      </c>
      <c r="E16344" s="50" t="s">
        <v>39</v>
      </c>
      <c r="F16344" s="50">
        <v>9839012000</v>
      </c>
      <c r="G16344" s="50">
        <v>9808012000</v>
      </c>
      <c r="H16344" s="50">
        <v>9807612000</v>
      </c>
      <c r="I16344" s="50">
        <v>9836212000</v>
      </c>
      <c r="J16344" s="50"/>
      <c r="K16344" s="50"/>
      <c r="L16344" s="50"/>
    </row>
    <row r="16345" spans="4:12" x14ac:dyDescent="0.25">
      <c r="D16345" s="50">
        <v>54610125</v>
      </c>
      <c r="E16345" s="50" t="s">
        <v>39</v>
      </c>
      <c r="F16345" s="50">
        <v>9839012000</v>
      </c>
      <c r="G16345" s="50">
        <v>9808012000</v>
      </c>
      <c r="H16345" s="50">
        <v>9807612000</v>
      </c>
      <c r="I16345" s="50">
        <v>9836212000</v>
      </c>
      <c r="J16345" s="50"/>
      <c r="K16345" s="50"/>
      <c r="L16345" s="50"/>
    </row>
    <row r="16346" spans="4:12" x14ac:dyDescent="0.25">
      <c r="D16346" s="50">
        <v>54610132</v>
      </c>
      <c r="E16346" s="50" t="s">
        <v>39</v>
      </c>
      <c r="F16346" s="50">
        <v>9839014000</v>
      </c>
      <c r="G16346" s="50">
        <v>9808014000</v>
      </c>
      <c r="H16346" s="50">
        <v>9807614000</v>
      </c>
      <c r="I16346" s="50">
        <v>9836214000</v>
      </c>
      <c r="J16346" s="50"/>
      <c r="K16346" s="50"/>
      <c r="L16346" s="50"/>
    </row>
    <row r="16347" spans="4:12" x14ac:dyDescent="0.25">
      <c r="D16347" s="50">
        <v>54610142</v>
      </c>
      <c r="E16347" s="50" t="s">
        <v>39</v>
      </c>
      <c r="F16347" s="50">
        <v>9839014000</v>
      </c>
      <c r="G16347" s="50">
        <v>9808014000</v>
      </c>
      <c r="H16347" s="50">
        <v>9807614000</v>
      </c>
      <c r="I16347" s="50">
        <v>9836214000</v>
      </c>
      <c r="J16347" s="50"/>
      <c r="K16347" s="50"/>
      <c r="L16347" s="50"/>
    </row>
    <row r="16348" spans="4:12" x14ac:dyDescent="0.25">
      <c r="D16348" s="50">
        <v>54610143</v>
      </c>
      <c r="E16348" s="50" t="s">
        <v>39</v>
      </c>
      <c r="F16348" s="50">
        <v>9839014000</v>
      </c>
      <c r="G16348" s="50">
        <v>9808014000</v>
      </c>
      <c r="H16348" s="50">
        <v>9807614000</v>
      </c>
      <c r="I16348" s="50">
        <v>9836214000</v>
      </c>
      <c r="J16348" s="50"/>
      <c r="K16348" s="50"/>
      <c r="L16348" s="50"/>
    </row>
    <row r="16349" spans="4:12" x14ac:dyDescent="0.25">
      <c r="D16349" s="50">
        <v>54610144</v>
      </c>
      <c r="E16349" s="50" t="s">
        <v>39</v>
      </c>
      <c r="F16349" s="50">
        <v>9839014000</v>
      </c>
      <c r="G16349" s="50">
        <v>9808014000</v>
      </c>
      <c r="H16349" s="50">
        <v>9807614000</v>
      </c>
      <c r="I16349" s="50">
        <v>9836214000</v>
      </c>
      <c r="J16349" s="50"/>
      <c r="K16349" s="50"/>
      <c r="L16349" s="50"/>
    </row>
    <row r="16350" spans="4:12" x14ac:dyDescent="0.25">
      <c r="D16350" s="50">
        <v>54610145</v>
      </c>
      <c r="E16350" s="50" t="s">
        <v>39</v>
      </c>
      <c r="F16350" s="50">
        <v>9839014000</v>
      </c>
      <c r="G16350" s="50">
        <v>9808014000</v>
      </c>
      <c r="H16350" s="50">
        <v>9807614000</v>
      </c>
      <c r="I16350" s="50">
        <v>9836214000</v>
      </c>
      <c r="J16350" s="50"/>
      <c r="K16350" s="50"/>
      <c r="L16350" s="50"/>
    </row>
    <row r="16351" spans="4:12" x14ac:dyDescent="0.25">
      <c r="D16351" s="50">
        <v>54610152</v>
      </c>
      <c r="E16351" s="50" t="s">
        <v>39</v>
      </c>
      <c r="F16351" s="50">
        <v>9839016000</v>
      </c>
      <c r="G16351" s="50">
        <v>9808016000</v>
      </c>
      <c r="H16351" s="50">
        <v>9807616000</v>
      </c>
      <c r="I16351" s="50">
        <v>9836216000</v>
      </c>
      <c r="J16351" s="50"/>
      <c r="K16351" s="50"/>
      <c r="L16351" s="50"/>
    </row>
    <row r="16352" spans="4:12" x14ac:dyDescent="0.25">
      <c r="D16352" s="50">
        <v>54610153</v>
      </c>
      <c r="E16352" s="50" t="s">
        <v>39</v>
      </c>
      <c r="F16352" s="50">
        <v>9839016000</v>
      </c>
      <c r="G16352" s="50">
        <v>9808016000</v>
      </c>
      <c r="H16352" s="50">
        <v>9807616000</v>
      </c>
      <c r="I16352" s="50">
        <v>9836216000</v>
      </c>
      <c r="J16352" s="50"/>
      <c r="K16352" s="50"/>
      <c r="L16352" s="50"/>
    </row>
    <row r="16353" spans="4:12" x14ac:dyDescent="0.25">
      <c r="D16353" s="50">
        <v>54610154</v>
      </c>
      <c r="E16353" s="50" t="s">
        <v>39</v>
      </c>
      <c r="F16353" s="50">
        <v>9839016000</v>
      </c>
      <c r="G16353" s="50">
        <v>9808016000</v>
      </c>
      <c r="H16353" s="50">
        <v>9807616000</v>
      </c>
      <c r="I16353" s="50">
        <v>9836216000</v>
      </c>
      <c r="J16353" s="50"/>
      <c r="K16353" s="50"/>
      <c r="L16353" s="50"/>
    </row>
    <row r="16354" spans="4:12" x14ac:dyDescent="0.25">
      <c r="D16354" s="50">
        <v>54610162</v>
      </c>
      <c r="E16354" s="50" t="s">
        <v>39</v>
      </c>
      <c r="F16354" s="50">
        <v>9839016000</v>
      </c>
      <c r="G16354" s="50">
        <v>9808016000</v>
      </c>
      <c r="H16354" s="50">
        <v>9807616000</v>
      </c>
      <c r="I16354" s="50">
        <v>9836216000</v>
      </c>
      <c r="J16354" s="50"/>
      <c r="K16354" s="50"/>
      <c r="L16354" s="50"/>
    </row>
    <row r="16355" spans="4:12" x14ac:dyDescent="0.25">
      <c r="D16355" s="50">
        <v>54610163</v>
      </c>
      <c r="E16355" s="50" t="s">
        <v>39</v>
      </c>
      <c r="F16355" s="50">
        <v>9839016000</v>
      </c>
      <c r="G16355" s="50">
        <v>9808016000</v>
      </c>
      <c r="H16355" s="50">
        <v>9807616000</v>
      </c>
      <c r="I16355" s="50">
        <v>9836216000</v>
      </c>
      <c r="J16355" s="50"/>
      <c r="K16355" s="50"/>
      <c r="L16355" s="50"/>
    </row>
    <row r="16356" spans="4:12" x14ac:dyDescent="0.25">
      <c r="D16356" s="50">
        <v>54610164</v>
      </c>
      <c r="E16356" s="50" t="s">
        <v>39</v>
      </c>
      <c r="F16356" s="50">
        <v>9839016000</v>
      </c>
      <c r="G16356" s="50">
        <v>9808016000</v>
      </c>
      <c r="H16356" s="50">
        <v>9807616000</v>
      </c>
      <c r="I16356" s="50">
        <v>9836216000</v>
      </c>
      <c r="J16356" s="50"/>
      <c r="K16356" s="50"/>
      <c r="L16356" s="50"/>
    </row>
    <row r="16357" spans="4:12" x14ac:dyDescent="0.25">
      <c r="D16357" s="50">
        <v>54610165</v>
      </c>
      <c r="E16357" s="50" t="s">
        <v>39</v>
      </c>
      <c r="F16357" s="50">
        <v>9839016000</v>
      </c>
      <c r="G16357" s="50">
        <v>9808016000</v>
      </c>
      <c r="H16357" s="50">
        <v>9807616000</v>
      </c>
      <c r="I16357" s="50">
        <v>9836216000</v>
      </c>
      <c r="J16357" s="50"/>
      <c r="K16357" s="50"/>
      <c r="L16357" s="50"/>
    </row>
    <row r="16358" spans="4:12" x14ac:dyDescent="0.25">
      <c r="D16358" s="50">
        <v>54610182</v>
      </c>
      <c r="E16358" s="50" t="s">
        <v>39</v>
      </c>
      <c r="F16358" s="50">
        <v>9839018000</v>
      </c>
      <c r="G16358" s="50">
        <v>9808018000</v>
      </c>
      <c r="H16358" s="50">
        <v>9807618000</v>
      </c>
      <c r="I16358" s="50">
        <v>9836218000</v>
      </c>
      <c r="J16358" s="50"/>
      <c r="K16358" s="50"/>
      <c r="L16358" s="50"/>
    </row>
    <row r="16359" spans="4:12" x14ac:dyDescent="0.25">
      <c r="D16359" s="50">
        <v>54610183</v>
      </c>
      <c r="E16359" s="50" t="s">
        <v>39</v>
      </c>
      <c r="F16359" s="50">
        <v>9839018000</v>
      </c>
      <c r="G16359" s="50">
        <v>9808018000</v>
      </c>
      <c r="H16359" s="50">
        <v>9807618000</v>
      </c>
      <c r="I16359" s="50">
        <v>9836218000</v>
      </c>
      <c r="J16359" s="50"/>
      <c r="K16359" s="50"/>
      <c r="L16359" s="50"/>
    </row>
    <row r="16360" spans="4:12" x14ac:dyDescent="0.25">
      <c r="D16360" s="50">
        <v>54610184</v>
      </c>
      <c r="E16360" s="50" t="s">
        <v>39</v>
      </c>
      <c r="F16360" s="50">
        <v>9839018000</v>
      </c>
      <c r="G16360" s="50">
        <v>9808018000</v>
      </c>
      <c r="H16360" s="50">
        <v>9807618000</v>
      </c>
      <c r="I16360" s="50">
        <v>9836218000</v>
      </c>
      <c r="J16360" s="50"/>
      <c r="K16360" s="50"/>
      <c r="L16360" s="50"/>
    </row>
    <row r="16361" spans="4:12" x14ac:dyDescent="0.25">
      <c r="D16361" s="50">
        <v>54610185</v>
      </c>
      <c r="E16361" s="50" t="s">
        <v>39</v>
      </c>
      <c r="F16361" s="50">
        <v>9839018000</v>
      </c>
      <c r="G16361" s="50">
        <v>9808018000</v>
      </c>
      <c r="H16361" s="50">
        <v>9807618000</v>
      </c>
      <c r="I16361" s="50">
        <v>9836218000</v>
      </c>
      <c r="J16361" s="50"/>
      <c r="K16361" s="50"/>
      <c r="L16361" s="50"/>
    </row>
    <row r="16362" spans="4:12" x14ac:dyDescent="0.25">
      <c r="D16362" s="50">
        <v>54610202</v>
      </c>
      <c r="E16362" s="50" t="s">
        <v>39</v>
      </c>
      <c r="F16362" s="50">
        <v>9839020000</v>
      </c>
      <c r="G16362" s="50">
        <v>9808020000</v>
      </c>
      <c r="H16362" s="50">
        <v>9807620000</v>
      </c>
      <c r="I16362" s="50">
        <v>9836220000</v>
      </c>
      <c r="J16362" s="50"/>
      <c r="K16362" s="50"/>
      <c r="L16362" s="50"/>
    </row>
    <row r="16363" spans="4:12" x14ac:dyDescent="0.25">
      <c r="D16363" s="50">
        <v>54610203</v>
      </c>
      <c r="E16363" s="50" t="s">
        <v>39</v>
      </c>
      <c r="F16363" s="50">
        <v>9839020000</v>
      </c>
      <c r="G16363" s="50">
        <v>9808020000</v>
      </c>
      <c r="H16363" s="50">
        <v>9807620000</v>
      </c>
      <c r="I16363" s="50">
        <v>9836220000</v>
      </c>
      <c r="J16363" s="50"/>
      <c r="K16363" s="50"/>
      <c r="L16363" s="50"/>
    </row>
    <row r="16364" spans="4:12" x14ac:dyDescent="0.25">
      <c r="D16364" s="50">
        <v>54610204</v>
      </c>
      <c r="E16364" s="50" t="s">
        <v>39</v>
      </c>
      <c r="F16364" s="50">
        <v>9839020000</v>
      </c>
      <c r="G16364" s="50">
        <v>9808020000</v>
      </c>
      <c r="H16364" s="50">
        <v>9807620000</v>
      </c>
      <c r="I16364" s="50">
        <v>9836220000</v>
      </c>
      <c r="J16364" s="50"/>
      <c r="K16364" s="50"/>
      <c r="L16364" s="50"/>
    </row>
    <row r="16365" spans="4:12" x14ac:dyDescent="0.25">
      <c r="D16365" s="50">
        <v>54610205</v>
      </c>
      <c r="E16365" s="50" t="s">
        <v>39</v>
      </c>
      <c r="F16365" s="50">
        <v>9839020000</v>
      </c>
      <c r="G16365" s="50">
        <v>9808020000</v>
      </c>
      <c r="H16365" s="50">
        <v>9807620000</v>
      </c>
      <c r="I16365" s="50">
        <v>9836220000</v>
      </c>
      <c r="J16365" s="50"/>
      <c r="K16365" s="50"/>
      <c r="L16365" s="50"/>
    </row>
    <row r="16366" spans="4:12" x14ac:dyDescent="0.25">
      <c r="D16366" s="50">
        <v>54610253</v>
      </c>
      <c r="E16366" s="50" t="s">
        <v>39</v>
      </c>
      <c r="F16366" s="50">
        <v>9839025000</v>
      </c>
      <c r="G16366" s="50">
        <v>9808025000</v>
      </c>
      <c r="H16366" s="50">
        <v>9807625000</v>
      </c>
      <c r="I16366" s="50">
        <v>9836225000</v>
      </c>
      <c r="J16366" s="50"/>
      <c r="K16366" s="50"/>
      <c r="L16366" s="50"/>
    </row>
    <row r="16367" spans="4:12" x14ac:dyDescent="0.25">
      <c r="D16367" s="50">
        <v>54610254</v>
      </c>
      <c r="E16367" s="50" t="s">
        <v>39</v>
      </c>
      <c r="F16367" s="50">
        <v>9839025000</v>
      </c>
      <c r="G16367" s="50">
        <v>9808025000</v>
      </c>
      <c r="H16367" s="50">
        <v>9807625000</v>
      </c>
      <c r="I16367" s="50">
        <v>9836225000</v>
      </c>
      <c r="J16367" s="50"/>
      <c r="K16367" s="50"/>
      <c r="L16367" s="50"/>
    </row>
    <row r="16368" spans="4:12" x14ac:dyDescent="0.25">
      <c r="D16368" s="50">
        <v>54611032</v>
      </c>
      <c r="E16368" s="50" t="s">
        <v>39</v>
      </c>
      <c r="F16368" s="50">
        <v>9899999903</v>
      </c>
      <c r="G16368" s="50"/>
      <c r="H16368" s="50"/>
      <c r="I16368" s="50"/>
      <c r="J16368" s="50"/>
      <c r="K16368" s="50"/>
      <c r="L16368" s="50"/>
    </row>
    <row r="16369" spans="4:12" x14ac:dyDescent="0.25">
      <c r="D16369" s="50">
        <v>54611042</v>
      </c>
      <c r="E16369" s="50" t="s">
        <v>39</v>
      </c>
      <c r="F16369" s="50">
        <v>9899999903</v>
      </c>
      <c r="G16369" s="50"/>
      <c r="H16369" s="50"/>
      <c r="I16369" s="50"/>
      <c r="J16369" s="50"/>
      <c r="K16369" s="50"/>
      <c r="L16369" s="50"/>
    </row>
    <row r="16370" spans="4:12" x14ac:dyDescent="0.25">
      <c r="D16370" s="50">
        <v>54611052</v>
      </c>
      <c r="E16370" s="50" t="s">
        <v>39</v>
      </c>
      <c r="F16370" s="50">
        <v>9839005000</v>
      </c>
      <c r="G16370" s="50">
        <v>9808005000</v>
      </c>
      <c r="H16370" s="50">
        <v>9807605000</v>
      </c>
      <c r="I16370" s="50">
        <v>9836205000</v>
      </c>
      <c r="J16370" s="50"/>
      <c r="K16370" s="50"/>
      <c r="L16370" s="50"/>
    </row>
    <row r="16371" spans="4:12" x14ac:dyDescent="0.25">
      <c r="D16371" s="50">
        <v>54611062</v>
      </c>
      <c r="E16371" s="50" t="s">
        <v>39</v>
      </c>
      <c r="F16371" s="50">
        <v>9839006000</v>
      </c>
      <c r="G16371" s="50">
        <v>9808006000</v>
      </c>
      <c r="H16371" s="50">
        <v>9807606000</v>
      </c>
      <c r="I16371" s="50">
        <v>9836206000</v>
      </c>
      <c r="J16371" s="50"/>
      <c r="K16371" s="50"/>
      <c r="L16371" s="50"/>
    </row>
    <row r="16372" spans="4:12" x14ac:dyDescent="0.25">
      <c r="D16372" s="50">
        <v>54611072</v>
      </c>
      <c r="E16372" s="50" t="s">
        <v>39</v>
      </c>
      <c r="F16372" s="50">
        <v>9839008000</v>
      </c>
      <c r="G16372" s="50">
        <v>9808008000</v>
      </c>
      <c r="H16372" s="50">
        <v>9807608000</v>
      </c>
      <c r="I16372" s="50">
        <v>9836208000</v>
      </c>
      <c r="J16372" s="50"/>
      <c r="K16372" s="50"/>
      <c r="L16372" s="50"/>
    </row>
    <row r="16373" spans="4:12" x14ac:dyDescent="0.25">
      <c r="D16373" s="50">
        <v>54611082</v>
      </c>
      <c r="E16373" s="50" t="s">
        <v>39</v>
      </c>
      <c r="F16373" s="50">
        <v>9839008000</v>
      </c>
      <c r="G16373" s="50">
        <v>9808008000</v>
      </c>
      <c r="H16373" s="50">
        <v>9807608000</v>
      </c>
      <c r="I16373" s="50">
        <v>9836208000</v>
      </c>
      <c r="J16373" s="50"/>
      <c r="K16373" s="50"/>
      <c r="L16373" s="50"/>
    </row>
    <row r="16374" spans="4:12" x14ac:dyDescent="0.25">
      <c r="D16374" s="50">
        <v>54611092</v>
      </c>
      <c r="E16374" s="50" t="s">
        <v>39</v>
      </c>
      <c r="F16374" s="50">
        <v>9839010000</v>
      </c>
      <c r="G16374" s="50">
        <v>9808010000</v>
      </c>
      <c r="H16374" s="50">
        <v>9807610000</v>
      </c>
      <c r="I16374" s="50">
        <v>9836210000</v>
      </c>
      <c r="J16374" s="50"/>
      <c r="K16374" s="50"/>
      <c r="L16374" s="50"/>
    </row>
    <row r="16375" spans="4:12" x14ac:dyDescent="0.25">
      <c r="D16375" s="50">
        <v>54611102</v>
      </c>
      <c r="E16375" s="50" t="s">
        <v>39</v>
      </c>
      <c r="F16375" s="50">
        <v>9839010000</v>
      </c>
      <c r="G16375" s="50">
        <v>9808010000</v>
      </c>
      <c r="H16375" s="50">
        <v>9807610000</v>
      </c>
      <c r="I16375" s="50">
        <v>9836210000</v>
      </c>
      <c r="J16375" s="50"/>
      <c r="K16375" s="50"/>
      <c r="L16375" s="50"/>
    </row>
    <row r="16376" spans="4:12" x14ac:dyDescent="0.25">
      <c r="D16376" s="50">
        <v>54611112</v>
      </c>
      <c r="E16376" s="50" t="s">
        <v>39</v>
      </c>
      <c r="F16376" s="50">
        <v>9839012000</v>
      </c>
      <c r="G16376" s="50">
        <v>9808012000</v>
      </c>
      <c r="H16376" s="50">
        <v>9807612000</v>
      </c>
      <c r="I16376" s="50">
        <v>9836212000</v>
      </c>
      <c r="J16376" s="50"/>
      <c r="K16376" s="50"/>
      <c r="L16376" s="50"/>
    </row>
    <row r="16377" spans="4:12" x14ac:dyDescent="0.25">
      <c r="D16377" s="50">
        <v>54611122</v>
      </c>
      <c r="E16377" s="50" t="s">
        <v>39</v>
      </c>
      <c r="F16377" s="50">
        <v>9839012000</v>
      </c>
      <c r="G16377" s="50">
        <v>9808012000</v>
      </c>
      <c r="H16377" s="50">
        <v>9807612000</v>
      </c>
      <c r="I16377" s="50">
        <v>9836212000</v>
      </c>
      <c r="J16377" s="50"/>
      <c r="K16377" s="50"/>
      <c r="L16377" s="50"/>
    </row>
    <row r="16378" spans="4:12" x14ac:dyDescent="0.25">
      <c r="D16378" s="50">
        <v>54611132</v>
      </c>
      <c r="E16378" s="50" t="s">
        <v>39</v>
      </c>
      <c r="F16378" s="50">
        <v>9839014000</v>
      </c>
      <c r="G16378" s="50">
        <v>9808014000</v>
      </c>
      <c r="H16378" s="50">
        <v>9807614000</v>
      </c>
      <c r="I16378" s="50">
        <v>9836214000</v>
      </c>
      <c r="J16378" s="50"/>
      <c r="K16378" s="50"/>
      <c r="L16378" s="50"/>
    </row>
    <row r="16379" spans="4:12" x14ac:dyDescent="0.25">
      <c r="D16379" s="50">
        <v>54611142</v>
      </c>
      <c r="E16379" s="50" t="s">
        <v>39</v>
      </c>
      <c r="F16379" s="50">
        <v>9839014000</v>
      </c>
      <c r="G16379" s="50">
        <v>9808014000</v>
      </c>
      <c r="H16379" s="50">
        <v>9807614000</v>
      </c>
      <c r="I16379" s="50">
        <v>9836214000</v>
      </c>
      <c r="J16379" s="50"/>
      <c r="K16379" s="50"/>
      <c r="L16379" s="50"/>
    </row>
    <row r="16380" spans="4:12" x14ac:dyDescent="0.25">
      <c r="D16380" s="50">
        <v>54611152</v>
      </c>
      <c r="E16380" s="50" t="s">
        <v>39</v>
      </c>
      <c r="F16380" s="50">
        <v>9839016000</v>
      </c>
      <c r="G16380" s="50">
        <v>9808016000</v>
      </c>
      <c r="H16380" s="50">
        <v>9807616000</v>
      </c>
      <c r="I16380" s="50">
        <v>9836216000</v>
      </c>
      <c r="J16380" s="50"/>
      <c r="K16380" s="50"/>
      <c r="L16380" s="50"/>
    </row>
    <row r="16381" spans="4:12" x14ac:dyDescent="0.25">
      <c r="D16381" s="50">
        <v>54611162</v>
      </c>
      <c r="E16381" s="50" t="s">
        <v>39</v>
      </c>
      <c r="F16381" s="50">
        <v>9839016000</v>
      </c>
      <c r="G16381" s="50">
        <v>9808016000</v>
      </c>
      <c r="H16381" s="50">
        <v>9807616000</v>
      </c>
      <c r="I16381" s="50">
        <v>9836216000</v>
      </c>
      <c r="J16381" s="50"/>
      <c r="K16381" s="50"/>
      <c r="L16381" s="50"/>
    </row>
    <row r="16382" spans="4:12" x14ac:dyDescent="0.25">
      <c r="D16382" s="50">
        <v>54611182</v>
      </c>
      <c r="E16382" s="50" t="s">
        <v>39</v>
      </c>
      <c r="F16382" s="50">
        <v>9839018000</v>
      </c>
      <c r="G16382" s="50">
        <v>9808018000</v>
      </c>
      <c r="H16382" s="50">
        <v>9807618000</v>
      </c>
      <c r="I16382" s="50">
        <v>9836218000</v>
      </c>
      <c r="J16382" s="50"/>
      <c r="K16382" s="50"/>
      <c r="L16382" s="50"/>
    </row>
    <row r="16383" spans="4:12" x14ac:dyDescent="0.25">
      <c r="D16383" s="50">
        <v>54611202</v>
      </c>
      <c r="E16383" s="50" t="s">
        <v>39</v>
      </c>
      <c r="F16383" s="50">
        <v>9839020000</v>
      </c>
      <c r="G16383" s="50">
        <v>9808020000</v>
      </c>
      <c r="H16383" s="50">
        <v>9807620000</v>
      </c>
      <c r="I16383" s="50">
        <v>9836220000</v>
      </c>
      <c r="J16383" s="50"/>
      <c r="K16383" s="50"/>
      <c r="L16383" s="50"/>
    </row>
    <row r="16384" spans="4:12" x14ac:dyDescent="0.25">
      <c r="D16384" s="50">
        <v>54612032</v>
      </c>
      <c r="E16384" s="50" t="s">
        <v>39</v>
      </c>
      <c r="F16384" s="50">
        <v>9899999903</v>
      </c>
      <c r="G16384" s="50"/>
      <c r="H16384" s="50"/>
      <c r="I16384" s="50"/>
      <c r="J16384" s="50"/>
      <c r="K16384" s="50"/>
      <c r="L16384" s="50"/>
    </row>
    <row r="16385" spans="4:12" x14ac:dyDescent="0.25">
      <c r="D16385" s="50">
        <v>54612033</v>
      </c>
      <c r="E16385" s="50" t="s">
        <v>39</v>
      </c>
      <c r="F16385" s="50">
        <v>9899999903</v>
      </c>
      <c r="G16385" s="50"/>
      <c r="H16385" s="50"/>
      <c r="I16385" s="50"/>
      <c r="J16385" s="50"/>
      <c r="K16385" s="50"/>
      <c r="L16385" s="50"/>
    </row>
    <row r="16386" spans="4:12" x14ac:dyDescent="0.25">
      <c r="D16386" s="50">
        <v>54612034</v>
      </c>
      <c r="E16386" s="50" t="s">
        <v>39</v>
      </c>
      <c r="F16386" s="50">
        <v>9899999903</v>
      </c>
      <c r="G16386" s="50"/>
      <c r="H16386" s="50"/>
      <c r="I16386" s="50"/>
      <c r="J16386" s="50"/>
      <c r="K16386" s="50"/>
      <c r="L16386" s="50"/>
    </row>
    <row r="16387" spans="4:12" x14ac:dyDescent="0.25">
      <c r="D16387" s="50">
        <v>54612035</v>
      </c>
      <c r="E16387" s="50" t="s">
        <v>39</v>
      </c>
      <c r="F16387" s="50">
        <v>9899999903</v>
      </c>
      <c r="G16387" s="50"/>
      <c r="H16387" s="50"/>
      <c r="I16387" s="50"/>
      <c r="J16387" s="50"/>
      <c r="K16387" s="50"/>
      <c r="L16387" s="50"/>
    </row>
    <row r="16388" spans="4:12" x14ac:dyDescent="0.25">
      <c r="D16388" s="50">
        <v>54612042</v>
      </c>
      <c r="E16388" s="50" t="s">
        <v>39</v>
      </c>
      <c r="F16388" s="50">
        <v>9899999903</v>
      </c>
      <c r="G16388" s="50"/>
      <c r="H16388" s="50"/>
      <c r="I16388" s="50"/>
      <c r="J16388" s="50"/>
      <c r="K16388" s="50"/>
      <c r="L16388" s="50"/>
    </row>
    <row r="16389" spans="4:12" x14ac:dyDescent="0.25">
      <c r="D16389" s="50">
        <v>54612043</v>
      </c>
      <c r="E16389" s="50" t="s">
        <v>39</v>
      </c>
      <c r="F16389" s="50">
        <v>9899999903</v>
      </c>
      <c r="G16389" s="50"/>
      <c r="H16389" s="50"/>
      <c r="I16389" s="50"/>
      <c r="J16389" s="50"/>
      <c r="K16389" s="50"/>
      <c r="L16389" s="50"/>
    </row>
    <row r="16390" spans="4:12" x14ac:dyDescent="0.25">
      <c r="D16390" s="50">
        <v>54612044</v>
      </c>
      <c r="E16390" s="50" t="s">
        <v>39</v>
      </c>
      <c r="F16390" s="50">
        <v>9899999903</v>
      </c>
      <c r="G16390" s="50"/>
      <c r="H16390" s="50"/>
      <c r="I16390" s="50"/>
      <c r="J16390" s="50"/>
      <c r="K16390" s="50"/>
      <c r="L16390" s="50"/>
    </row>
    <row r="16391" spans="4:12" x14ac:dyDescent="0.25">
      <c r="D16391" s="50">
        <v>54612045</v>
      </c>
      <c r="E16391" s="50" t="s">
        <v>39</v>
      </c>
      <c r="F16391" s="50">
        <v>9899999903</v>
      </c>
      <c r="G16391" s="50"/>
      <c r="H16391" s="50"/>
      <c r="I16391" s="50"/>
      <c r="J16391" s="50"/>
      <c r="K16391" s="50"/>
      <c r="L16391" s="50"/>
    </row>
    <row r="16392" spans="4:12" x14ac:dyDescent="0.25">
      <c r="D16392" s="50">
        <v>54612052</v>
      </c>
      <c r="E16392" s="50" t="s">
        <v>39</v>
      </c>
      <c r="F16392" s="50">
        <v>9836205000</v>
      </c>
      <c r="G16392" s="50">
        <v>9808005000</v>
      </c>
      <c r="H16392" s="50">
        <v>9807605000</v>
      </c>
      <c r="I16392" s="50">
        <v>9839005000</v>
      </c>
      <c r="J16392" s="50"/>
      <c r="K16392" s="50"/>
      <c r="L16392" s="50"/>
    </row>
    <row r="16393" spans="4:12" x14ac:dyDescent="0.25">
      <c r="D16393" s="50">
        <v>54612053</v>
      </c>
      <c r="E16393" s="50" t="s">
        <v>39</v>
      </c>
      <c r="F16393" s="50">
        <v>9836205000</v>
      </c>
      <c r="G16393" s="50">
        <v>9808005000</v>
      </c>
      <c r="H16393" s="50">
        <v>9807605000</v>
      </c>
      <c r="I16393" s="50">
        <v>9839005000</v>
      </c>
      <c r="J16393" s="50"/>
      <c r="K16393" s="50"/>
      <c r="L16393" s="50"/>
    </row>
    <row r="16394" spans="4:12" x14ac:dyDescent="0.25">
      <c r="D16394" s="50">
        <v>54612054</v>
      </c>
      <c r="E16394" s="50" t="s">
        <v>39</v>
      </c>
      <c r="F16394" s="50">
        <v>9836205000</v>
      </c>
      <c r="G16394" s="50">
        <v>9808005000</v>
      </c>
      <c r="H16394" s="50">
        <v>9807605000</v>
      </c>
      <c r="I16394" s="50">
        <v>9839005000</v>
      </c>
      <c r="J16394" s="50"/>
      <c r="K16394" s="50"/>
      <c r="L16394" s="50"/>
    </row>
    <row r="16395" spans="4:12" x14ac:dyDescent="0.25">
      <c r="D16395" s="50">
        <v>54612055</v>
      </c>
      <c r="E16395" s="50" t="s">
        <v>39</v>
      </c>
      <c r="F16395" s="50">
        <v>9836205000</v>
      </c>
      <c r="G16395" s="50">
        <v>9808005000</v>
      </c>
      <c r="H16395" s="50">
        <v>9807605000</v>
      </c>
      <c r="I16395" s="50">
        <v>9839005000</v>
      </c>
      <c r="J16395" s="50"/>
      <c r="K16395" s="50"/>
      <c r="L16395" s="50"/>
    </row>
    <row r="16396" spans="4:12" x14ac:dyDescent="0.25">
      <c r="D16396" s="50">
        <v>54612062</v>
      </c>
      <c r="E16396" s="50" t="s">
        <v>39</v>
      </c>
      <c r="F16396" s="50">
        <v>9836206000</v>
      </c>
      <c r="G16396" s="50">
        <v>9808006000</v>
      </c>
      <c r="H16396" s="50">
        <v>9807606000</v>
      </c>
      <c r="I16396" s="50">
        <v>9839006000</v>
      </c>
      <c r="J16396" s="50"/>
      <c r="K16396" s="50"/>
      <c r="L16396" s="50"/>
    </row>
    <row r="16397" spans="4:12" x14ac:dyDescent="0.25">
      <c r="D16397" s="50">
        <v>54612063</v>
      </c>
      <c r="E16397" s="50" t="s">
        <v>39</v>
      </c>
      <c r="F16397" s="50">
        <v>9836206000</v>
      </c>
      <c r="G16397" s="50">
        <v>9808006000</v>
      </c>
      <c r="H16397" s="50">
        <v>9807606000</v>
      </c>
      <c r="I16397" s="50">
        <v>9839006000</v>
      </c>
      <c r="J16397" s="50"/>
      <c r="K16397" s="50"/>
      <c r="L16397" s="50"/>
    </row>
    <row r="16398" spans="4:12" x14ac:dyDescent="0.25">
      <c r="D16398" s="50">
        <v>54612064</v>
      </c>
      <c r="E16398" s="50" t="s">
        <v>39</v>
      </c>
      <c r="F16398" s="50">
        <v>9836206000</v>
      </c>
      <c r="G16398" s="50">
        <v>9808006000</v>
      </c>
      <c r="H16398" s="50">
        <v>9807606000</v>
      </c>
      <c r="I16398" s="50">
        <v>9839006000</v>
      </c>
      <c r="J16398" s="50"/>
      <c r="K16398" s="50"/>
      <c r="L16398" s="50"/>
    </row>
    <row r="16399" spans="4:12" x14ac:dyDescent="0.25">
      <c r="D16399" s="50">
        <v>54612065</v>
      </c>
      <c r="E16399" s="50" t="s">
        <v>39</v>
      </c>
      <c r="F16399" s="50">
        <v>9836206000</v>
      </c>
      <c r="G16399" s="50">
        <v>9808006000</v>
      </c>
      <c r="H16399" s="50">
        <v>9807606000</v>
      </c>
      <c r="I16399" s="50">
        <v>9839006000</v>
      </c>
      <c r="J16399" s="50"/>
      <c r="K16399" s="50"/>
      <c r="L16399" s="50"/>
    </row>
    <row r="16400" spans="4:12" x14ac:dyDescent="0.25">
      <c r="D16400" s="50">
        <v>54612072</v>
      </c>
      <c r="E16400" s="50" t="s">
        <v>39</v>
      </c>
      <c r="F16400" s="50">
        <v>9836208000</v>
      </c>
      <c r="G16400" s="50">
        <v>9808008000</v>
      </c>
      <c r="H16400" s="50">
        <v>9807608000</v>
      </c>
      <c r="I16400" s="50">
        <v>9839008000</v>
      </c>
      <c r="J16400" s="50"/>
      <c r="K16400" s="50"/>
      <c r="L16400" s="50"/>
    </row>
    <row r="16401" spans="4:12" x14ac:dyDescent="0.25">
      <c r="D16401" s="50">
        <v>54612082</v>
      </c>
      <c r="E16401" s="50" t="s">
        <v>39</v>
      </c>
      <c r="F16401" s="50">
        <v>9836208000</v>
      </c>
      <c r="G16401" s="50">
        <v>9808008000</v>
      </c>
      <c r="H16401" s="50">
        <v>9807608000</v>
      </c>
      <c r="I16401" s="50">
        <v>9839008000</v>
      </c>
      <c r="J16401" s="50"/>
      <c r="K16401" s="50"/>
      <c r="L16401" s="50"/>
    </row>
    <row r="16402" spans="4:12" x14ac:dyDescent="0.25">
      <c r="D16402" s="50">
        <v>54612083</v>
      </c>
      <c r="E16402" s="50" t="s">
        <v>39</v>
      </c>
      <c r="F16402" s="50">
        <v>9836208000</v>
      </c>
      <c r="G16402" s="50">
        <v>9808008000</v>
      </c>
      <c r="H16402" s="50">
        <v>9807608000</v>
      </c>
      <c r="I16402" s="50">
        <v>9839008000</v>
      </c>
      <c r="J16402" s="50"/>
      <c r="K16402" s="50"/>
      <c r="L16402" s="50"/>
    </row>
    <row r="16403" spans="4:12" x14ac:dyDescent="0.25">
      <c r="D16403" s="50">
        <v>54612084</v>
      </c>
      <c r="E16403" s="50" t="s">
        <v>39</v>
      </c>
      <c r="F16403" s="50">
        <v>9836208000</v>
      </c>
      <c r="G16403" s="50">
        <v>9808008000</v>
      </c>
      <c r="H16403" s="50">
        <v>9807608000</v>
      </c>
      <c r="I16403" s="50">
        <v>9839008000</v>
      </c>
      <c r="J16403" s="50"/>
      <c r="K16403" s="50"/>
      <c r="L16403" s="50"/>
    </row>
    <row r="16404" spans="4:12" x14ac:dyDescent="0.25">
      <c r="D16404" s="50">
        <v>54612085</v>
      </c>
      <c r="E16404" s="50" t="s">
        <v>39</v>
      </c>
      <c r="F16404" s="50">
        <v>9836208000</v>
      </c>
      <c r="G16404" s="50">
        <v>9808008000</v>
      </c>
      <c r="H16404" s="50">
        <v>9807608000</v>
      </c>
      <c r="I16404" s="50">
        <v>9839008000</v>
      </c>
      <c r="J16404" s="50"/>
      <c r="K16404" s="50"/>
      <c r="L16404" s="50"/>
    </row>
    <row r="16405" spans="4:12" x14ac:dyDescent="0.25">
      <c r="D16405" s="50">
        <v>54612092</v>
      </c>
      <c r="E16405" s="50" t="s">
        <v>39</v>
      </c>
      <c r="F16405" s="50">
        <v>9836210000</v>
      </c>
      <c r="G16405" s="50">
        <v>9808010000</v>
      </c>
      <c r="H16405" s="50">
        <v>9807610000</v>
      </c>
      <c r="I16405" s="50">
        <v>9839010000</v>
      </c>
      <c r="J16405" s="50"/>
      <c r="K16405" s="50"/>
      <c r="L16405" s="50"/>
    </row>
    <row r="16406" spans="4:12" x14ac:dyDescent="0.25">
      <c r="D16406" s="50">
        <v>54612102</v>
      </c>
      <c r="E16406" s="50" t="s">
        <v>39</v>
      </c>
      <c r="F16406" s="50">
        <v>9836210000</v>
      </c>
      <c r="G16406" s="50">
        <v>9808010000</v>
      </c>
      <c r="H16406" s="50">
        <v>9807610000</v>
      </c>
      <c r="I16406" s="50">
        <v>9839010000</v>
      </c>
      <c r="J16406" s="50"/>
      <c r="K16406" s="50"/>
      <c r="L16406" s="50"/>
    </row>
    <row r="16407" spans="4:12" x14ac:dyDescent="0.25">
      <c r="D16407" s="50">
        <v>54612103</v>
      </c>
      <c r="E16407" s="50" t="s">
        <v>39</v>
      </c>
      <c r="F16407" s="50">
        <v>9836210000</v>
      </c>
      <c r="G16407" s="50">
        <v>9808010000</v>
      </c>
      <c r="H16407" s="50">
        <v>9807610000</v>
      </c>
      <c r="I16407" s="50">
        <v>9839010000</v>
      </c>
      <c r="J16407" s="50"/>
      <c r="K16407" s="50"/>
      <c r="L16407" s="50"/>
    </row>
    <row r="16408" spans="4:12" x14ac:dyDescent="0.25">
      <c r="D16408" s="50">
        <v>54612104</v>
      </c>
      <c r="E16408" s="50" t="s">
        <v>39</v>
      </c>
      <c r="F16408" s="50">
        <v>9836210000</v>
      </c>
      <c r="G16408" s="50">
        <v>9808010000</v>
      </c>
      <c r="H16408" s="50">
        <v>9807610000</v>
      </c>
      <c r="I16408" s="50">
        <v>9839010000</v>
      </c>
      <c r="J16408" s="50"/>
      <c r="K16408" s="50"/>
      <c r="L16408" s="50"/>
    </row>
    <row r="16409" spans="4:12" x14ac:dyDescent="0.25">
      <c r="D16409" s="50">
        <v>54612105</v>
      </c>
      <c r="E16409" s="50" t="s">
        <v>39</v>
      </c>
      <c r="F16409" s="50">
        <v>9836210000</v>
      </c>
      <c r="G16409" s="50">
        <v>9808010000</v>
      </c>
      <c r="H16409" s="50">
        <v>9807610000</v>
      </c>
      <c r="I16409" s="50">
        <v>9839010000</v>
      </c>
      <c r="J16409" s="50"/>
      <c r="K16409" s="50"/>
      <c r="L16409" s="50"/>
    </row>
    <row r="16410" spans="4:12" x14ac:dyDescent="0.25">
      <c r="D16410" s="50">
        <v>54612112</v>
      </c>
      <c r="E16410" s="50" t="s">
        <v>39</v>
      </c>
      <c r="F16410" s="50">
        <v>9836212000</v>
      </c>
      <c r="G16410" s="50">
        <v>9808012000</v>
      </c>
      <c r="H16410" s="50">
        <v>9807612000</v>
      </c>
      <c r="I16410" s="50">
        <v>9839012000</v>
      </c>
      <c r="J16410" s="50"/>
      <c r="K16410" s="50"/>
      <c r="L16410" s="50"/>
    </row>
    <row r="16411" spans="4:12" x14ac:dyDescent="0.25">
      <c r="D16411" s="50">
        <v>54612122</v>
      </c>
      <c r="E16411" s="50" t="s">
        <v>39</v>
      </c>
      <c r="F16411" s="50">
        <v>9836212000</v>
      </c>
      <c r="G16411" s="50">
        <v>9808012000</v>
      </c>
      <c r="H16411" s="50">
        <v>9807612000</v>
      </c>
      <c r="I16411" s="50">
        <v>9839012000</v>
      </c>
      <c r="J16411" s="50"/>
      <c r="K16411" s="50"/>
      <c r="L16411" s="50"/>
    </row>
    <row r="16412" spans="4:12" x14ac:dyDescent="0.25">
      <c r="D16412" s="50">
        <v>54612123</v>
      </c>
      <c r="E16412" s="50" t="s">
        <v>39</v>
      </c>
      <c r="F16412" s="50">
        <v>9836212000</v>
      </c>
      <c r="G16412" s="50">
        <v>9808012000</v>
      </c>
      <c r="H16412" s="50">
        <v>9807612000</v>
      </c>
      <c r="I16412" s="50">
        <v>9839012000</v>
      </c>
      <c r="J16412" s="50"/>
      <c r="K16412" s="50"/>
      <c r="L16412" s="50"/>
    </row>
    <row r="16413" spans="4:12" x14ac:dyDescent="0.25">
      <c r="D16413" s="50">
        <v>54612124</v>
      </c>
      <c r="E16413" s="50" t="s">
        <v>39</v>
      </c>
      <c r="F16413" s="50">
        <v>9836212000</v>
      </c>
      <c r="G16413" s="50">
        <v>9808012000</v>
      </c>
      <c r="H16413" s="50">
        <v>9807612000</v>
      </c>
      <c r="I16413" s="50">
        <v>9839012000</v>
      </c>
      <c r="J16413" s="50"/>
      <c r="K16413" s="50"/>
      <c r="L16413" s="50"/>
    </row>
    <row r="16414" spans="4:12" x14ac:dyDescent="0.25">
      <c r="D16414" s="50">
        <v>54612125</v>
      </c>
      <c r="E16414" s="50" t="s">
        <v>39</v>
      </c>
      <c r="F16414" s="50">
        <v>9836212000</v>
      </c>
      <c r="G16414" s="50">
        <v>9808012000</v>
      </c>
      <c r="H16414" s="50">
        <v>9807612000</v>
      </c>
      <c r="I16414" s="50">
        <v>9839012000</v>
      </c>
      <c r="J16414" s="50"/>
      <c r="K16414" s="50"/>
      <c r="L16414" s="50"/>
    </row>
    <row r="16415" spans="4:12" x14ac:dyDescent="0.25">
      <c r="D16415" s="50">
        <v>54612132</v>
      </c>
      <c r="E16415" s="50" t="s">
        <v>39</v>
      </c>
      <c r="F16415" s="50">
        <v>9836214000</v>
      </c>
      <c r="G16415" s="50">
        <v>9808014000</v>
      </c>
      <c r="H16415" s="50">
        <v>9807614000</v>
      </c>
      <c r="I16415" s="50">
        <v>9839014000</v>
      </c>
      <c r="J16415" s="50"/>
      <c r="K16415" s="50"/>
      <c r="L16415" s="50"/>
    </row>
    <row r="16416" spans="4:12" x14ac:dyDescent="0.25">
      <c r="D16416" s="50">
        <v>54612142</v>
      </c>
      <c r="E16416" s="50" t="s">
        <v>39</v>
      </c>
      <c r="F16416" s="50">
        <v>9836214000</v>
      </c>
      <c r="G16416" s="50">
        <v>9808014000</v>
      </c>
      <c r="H16416" s="50">
        <v>9807614000</v>
      </c>
      <c r="I16416" s="50">
        <v>9839014000</v>
      </c>
      <c r="J16416" s="50"/>
      <c r="K16416" s="50"/>
      <c r="L16416" s="50"/>
    </row>
    <row r="16417" spans="4:12" x14ac:dyDescent="0.25">
      <c r="D16417" s="50">
        <v>54612143</v>
      </c>
      <c r="E16417" s="50" t="s">
        <v>39</v>
      </c>
      <c r="F16417" s="50">
        <v>9836214000</v>
      </c>
      <c r="G16417" s="50">
        <v>9808014000</v>
      </c>
      <c r="H16417" s="50">
        <v>9807614000</v>
      </c>
      <c r="I16417" s="50">
        <v>9839014000</v>
      </c>
      <c r="J16417" s="50"/>
      <c r="K16417" s="50"/>
      <c r="L16417" s="50"/>
    </row>
    <row r="16418" spans="4:12" x14ac:dyDescent="0.25">
      <c r="D16418" s="50">
        <v>54612144</v>
      </c>
      <c r="E16418" s="50" t="s">
        <v>39</v>
      </c>
      <c r="F16418" s="50">
        <v>9836214000</v>
      </c>
      <c r="G16418" s="50">
        <v>9808014000</v>
      </c>
      <c r="H16418" s="50">
        <v>9807614000</v>
      </c>
      <c r="I16418" s="50">
        <v>9839014000</v>
      </c>
      <c r="J16418" s="50"/>
      <c r="K16418" s="50"/>
      <c r="L16418" s="50"/>
    </row>
    <row r="16419" spans="4:12" x14ac:dyDescent="0.25">
      <c r="D16419" s="50">
        <v>54612145</v>
      </c>
      <c r="E16419" s="50" t="s">
        <v>39</v>
      </c>
      <c r="F16419" s="50">
        <v>9836214000</v>
      </c>
      <c r="G16419" s="50">
        <v>9808014000</v>
      </c>
      <c r="H16419" s="50">
        <v>9807614000</v>
      </c>
      <c r="I16419" s="50">
        <v>9839014000</v>
      </c>
      <c r="J16419" s="50"/>
      <c r="K16419" s="50"/>
      <c r="L16419" s="50"/>
    </row>
    <row r="16420" spans="4:12" x14ac:dyDescent="0.25">
      <c r="D16420" s="50">
        <v>54612152</v>
      </c>
      <c r="E16420" s="50" t="s">
        <v>39</v>
      </c>
      <c r="F16420" s="50">
        <v>9836216000</v>
      </c>
      <c r="G16420" s="50">
        <v>9808016000</v>
      </c>
      <c r="H16420" s="50">
        <v>9807616000</v>
      </c>
      <c r="I16420" s="50">
        <v>9839016000</v>
      </c>
      <c r="J16420" s="50"/>
      <c r="K16420" s="50"/>
      <c r="L16420" s="50"/>
    </row>
    <row r="16421" spans="4:12" x14ac:dyDescent="0.25">
      <c r="D16421" s="50">
        <v>54612153</v>
      </c>
      <c r="E16421" s="50" t="s">
        <v>39</v>
      </c>
      <c r="F16421" s="50">
        <v>9836216000</v>
      </c>
      <c r="G16421" s="50">
        <v>9808016000</v>
      </c>
      <c r="H16421" s="50">
        <v>9807616000</v>
      </c>
      <c r="I16421" s="50">
        <v>9839016000</v>
      </c>
      <c r="J16421" s="50"/>
      <c r="K16421" s="50"/>
      <c r="L16421" s="50"/>
    </row>
    <row r="16422" spans="4:12" x14ac:dyDescent="0.25">
      <c r="D16422" s="50">
        <v>54612154</v>
      </c>
      <c r="E16422" s="50" t="s">
        <v>39</v>
      </c>
      <c r="F16422" s="50">
        <v>9836216000</v>
      </c>
      <c r="G16422" s="50">
        <v>9808016000</v>
      </c>
      <c r="H16422" s="50">
        <v>9807616000</v>
      </c>
      <c r="I16422" s="50">
        <v>9839016000</v>
      </c>
      <c r="J16422" s="50"/>
      <c r="K16422" s="50"/>
      <c r="L16422" s="50"/>
    </row>
    <row r="16423" spans="4:12" x14ac:dyDescent="0.25">
      <c r="D16423" s="50">
        <v>54612162</v>
      </c>
      <c r="E16423" s="50" t="s">
        <v>39</v>
      </c>
      <c r="F16423" s="50">
        <v>9836216000</v>
      </c>
      <c r="G16423" s="50">
        <v>9808016000</v>
      </c>
      <c r="H16423" s="50">
        <v>9807616000</v>
      </c>
      <c r="I16423" s="50">
        <v>9839016000</v>
      </c>
      <c r="J16423" s="50"/>
      <c r="K16423" s="50"/>
      <c r="L16423" s="50"/>
    </row>
    <row r="16424" spans="4:12" x14ac:dyDescent="0.25">
      <c r="D16424" s="50">
        <v>54612163</v>
      </c>
      <c r="E16424" s="50" t="s">
        <v>39</v>
      </c>
      <c r="F16424" s="50">
        <v>9836216000</v>
      </c>
      <c r="G16424" s="50">
        <v>9808016000</v>
      </c>
      <c r="H16424" s="50">
        <v>9807616000</v>
      </c>
      <c r="I16424" s="50">
        <v>9839016000</v>
      </c>
      <c r="J16424" s="50"/>
      <c r="K16424" s="50"/>
      <c r="L16424" s="50"/>
    </row>
    <row r="16425" spans="4:12" x14ac:dyDescent="0.25">
      <c r="D16425" s="50">
        <v>54612164</v>
      </c>
      <c r="E16425" s="50" t="s">
        <v>39</v>
      </c>
      <c r="F16425" s="50">
        <v>9836216000</v>
      </c>
      <c r="G16425" s="50">
        <v>9808016000</v>
      </c>
      <c r="H16425" s="50">
        <v>9807616000</v>
      </c>
      <c r="I16425" s="50">
        <v>9839016000</v>
      </c>
      <c r="J16425" s="50"/>
      <c r="K16425" s="50"/>
      <c r="L16425" s="50"/>
    </row>
    <row r="16426" spans="4:12" x14ac:dyDescent="0.25">
      <c r="D16426" s="50">
        <v>54612165</v>
      </c>
      <c r="E16426" s="50" t="s">
        <v>39</v>
      </c>
      <c r="F16426" s="50">
        <v>9836216000</v>
      </c>
      <c r="G16426" s="50">
        <v>9808016000</v>
      </c>
      <c r="H16426" s="50">
        <v>9807616000</v>
      </c>
      <c r="I16426" s="50">
        <v>9839016000</v>
      </c>
      <c r="J16426" s="50"/>
      <c r="K16426" s="50"/>
      <c r="L16426" s="50"/>
    </row>
    <row r="16427" spans="4:12" x14ac:dyDescent="0.25">
      <c r="D16427" s="50">
        <v>54612182</v>
      </c>
      <c r="E16427" s="50" t="s">
        <v>39</v>
      </c>
      <c r="F16427" s="50">
        <v>9836218000</v>
      </c>
      <c r="G16427" s="50">
        <v>9808018000</v>
      </c>
      <c r="H16427" s="50">
        <v>9807618000</v>
      </c>
      <c r="I16427" s="50">
        <v>9839018000</v>
      </c>
      <c r="J16427" s="50"/>
      <c r="K16427" s="50"/>
      <c r="L16427" s="50"/>
    </row>
    <row r="16428" spans="4:12" x14ac:dyDescent="0.25">
      <c r="D16428" s="50">
        <v>54612183</v>
      </c>
      <c r="E16428" s="50" t="s">
        <v>39</v>
      </c>
      <c r="F16428" s="50">
        <v>9836218000</v>
      </c>
      <c r="G16428" s="50">
        <v>9808018000</v>
      </c>
      <c r="H16428" s="50">
        <v>9807618000</v>
      </c>
      <c r="I16428" s="50">
        <v>9839018000</v>
      </c>
      <c r="J16428" s="50"/>
      <c r="K16428" s="50"/>
      <c r="L16428" s="50"/>
    </row>
    <row r="16429" spans="4:12" x14ac:dyDescent="0.25">
      <c r="D16429" s="50">
        <v>54612184</v>
      </c>
      <c r="E16429" s="50" t="s">
        <v>39</v>
      </c>
      <c r="F16429" s="50">
        <v>9836218000</v>
      </c>
      <c r="G16429" s="50">
        <v>9808018000</v>
      </c>
      <c r="H16429" s="50">
        <v>9807618000</v>
      </c>
      <c r="I16429" s="50">
        <v>9839018000</v>
      </c>
      <c r="J16429" s="50"/>
      <c r="K16429" s="50"/>
      <c r="L16429" s="50"/>
    </row>
    <row r="16430" spans="4:12" x14ac:dyDescent="0.25">
      <c r="D16430" s="50">
        <v>54612185</v>
      </c>
      <c r="E16430" s="50" t="s">
        <v>39</v>
      </c>
      <c r="F16430" s="50">
        <v>9836218000</v>
      </c>
      <c r="G16430" s="50">
        <v>9808018000</v>
      </c>
      <c r="H16430" s="50">
        <v>9807618000</v>
      </c>
      <c r="I16430" s="50">
        <v>9839018000</v>
      </c>
      <c r="J16430" s="50"/>
      <c r="K16430" s="50"/>
      <c r="L16430" s="50"/>
    </row>
    <row r="16431" spans="4:12" x14ac:dyDescent="0.25">
      <c r="D16431" s="50">
        <v>54612202</v>
      </c>
      <c r="E16431" s="50" t="s">
        <v>39</v>
      </c>
      <c r="F16431" s="50">
        <v>9836220000</v>
      </c>
      <c r="G16431" s="50">
        <v>9808020000</v>
      </c>
      <c r="H16431" s="50">
        <v>9807620000</v>
      </c>
      <c r="I16431" s="50">
        <v>9839020000</v>
      </c>
      <c r="J16431" s="50"/>
      <c r="K16431" s="50"/>
      <c r="L16431" s="50"/>
    </row>
    <row r="16432" spans="4:12" x14ac:dyDescent="0.25">
      <c r="D16432" s="50">
        <v>54612203</v>
      </c>
      <c r="E16432" s="50" t="s">
        <v>39</v>
      </c>
      <c r="F16432" s="50">
        <v>9836220000</v>
      </c>
      <c r="G16432" s="50">
        <v>9808020000</v>
      </c>
      <c r="H16432" s="50">
        <v>9807620000</v>
      </c>
      <c r="I16432" s="50">
        <v>9839020000</v>
      </c>
      <c r="J16432" s="50"/>
      <c r="K16432" s="50"/>
      <c r="L16432" s="50"/>
    </row>
    <row r="16433" spans="4:12" x14ac:dyDescent="0.25">
      <c r="D16433" s="50">
        <v>54612204</v>
      </c>
      <c r="E16433" s="50" t="s">
        <v>39</v>
      </c>
      <c r="F16433" s="50">
        <v>9836220000</v>
      </c>
      <c r="G16433" s="50">
        <v>9808020000</v>
      </c>
      <c r="H16433" s="50">
        <v>9807620000</v>
      </c>
      <c r="I16433" s="50">
        <v>9839020000</v>
      </c>
      <c r="J16433" s="50"/>
      <c r="K16433" s="50"/>
      <c r="L16433" s="50"/>
    </row>
    <row r="16434" spans="4:12" x14ac:dyDescent="0.25">
      <c r="D16434" s="50">
        <v>54612205</v>
      </c>
      <c r="E16434" s="50" t="s">
        <v>39</v>
      </c>
      <c r="F16434" s="50">
        <v>9836220000</v>
      </c>
      <c r="G16434" s="50">
        <v>9808020000</v>
      </c>
      <c r="H16434" s="50">
        <v>9807620000</v>
      </c>
      <c r="I16434" s="50">
        <v>9839020000</v>
      </c>
      <c r="J16434" s="50"/>
      <c r="K16434" s="50"/>
      <c r="L16434" s="50"/>
    </row>
    <row r="16435" spans="4:12" x14ac:dyDescent="0.25">
      <c r="D16435" s="50">
        <v>54612253</v>
      </c>
      <c r="E16435" s="50" t="s">
        <v>39</v>
      </c>
      <c r="F16435" s="50">
        <v>9836225000</v>
      </c>
      <c r="G16435" s="50">
        <v>9808025000</v>
      </c>
      <c r="H16435" s="50">
        <v>9807625000</v>
      </c>
      <c r="I16435" s="50">
        <v>9839025000</v>
      </c>
      <c r="J16435" s="50"/>
      <c r="K16435" s="50"/>
      <c r="L16435" s="50"/>
    </row>
    <row r="16436" spans="4:12" x14ac:dyDescent="0.25">
      <c r="D16436" s="50">
        <v>54612254</v>
      </c>
      <c r="E16436" s="50" t="s">
        <v>39</v>
      </c>
      <c r="F16436" s="50">
        <v>9836225000</v>
      </c>
      <c r="G16436" s="50">
        <v>9808025000</v>
      </c>
      <c r="H16436" s="50">
        <v>9807625000</v>
      </c>
      <c r="I16436" s="50">
        <v>9839025000</v>
      </c>
      <c r="J16436" s="50"/>
      <c r="K16436" s="50"/>
      <c r="L16436" s="50"/>
    </row>
    <row r="16437" spans="4:12" x14ac:dyDescent="0.25">
      <c r="D16437" s="50">
        <v>54613032</v>
      </c>
      <c r="E16437" s="50" t="s">
        <v>39</v>
      </c>
      <c r="F16437" s="50">
        <v>9899999903</v>
      </c>
      <c r="G16437" s="50"/>
      <c r="H16437" s="50"/>
      <c r="I16437" s="50"/>
      <c r="J16437" s="50"/>
      <c r="K16437" s="50"/>
      <c r="L16437" s="50"/>
    </row>
    <row r="16438" spans="4:12" x14ac:dyDescent="0.25">
      <c r="D16438" s="50">
        <v>54613042</v>
      </c>
      <c r="E16438" s="50" t="s">
        <v>39</v>
      </c>
      <c r="F16438" s="50">
        <v>9899999903</v>
      </c>
      <c r="G16438" s="50"/>
      <c r="H16438" s="50"/>
      <c r="I16438" s="50"/>
      <c r="J16438" s="50"/>
      <c r="K16438" s="50"/>
      <c r="L16438" s="50"/>
    </row>
    <row r="16439" spans="4:12" x14ac:dyDescent="0.25">
      <c r="D16439" s="50">
        <v>54613052</v>
      </c>
      <c r="E16439" s="50" t="s">
        <v>39</v>
      </c>
      <c r="F16439" s="50">
        <v>9836205000</v>
      </c>
      <c r="G16439" s="50">
        <v>9808005000</v>
      </c>
      <c r="H16439" s="50">
        <v>9807605000</v>
      </c>
      <c r="I16439" s="50">
        <v>9839005000</v>
      </c>
      <c r="J16439" s="50"/>
      <c r="K16439" s="50"/>
      <c r="L16439" s="50"/>
    </row>
    <row r="16440" spans="4:12" x14ac:dyDescent="0.25">
      <c r="D16440" s="50">
        <v>54613062</v>
      </c>
      <c r="E16440" s="50" t="s">
        <v>39</v>
      </c>
      <c r="F16440" s="50">
        <v>9836206000</v>
      </c>
      <c r="G16440" s="50">
        <v>9808006000</v>
      </c>
      <c r="H16440" s="50">
        <v>9807606000</v>
      </c>
      <c r="I16440" s="50">
        <v>9839006000</v>
      </c>
      <c r="J16440" s="50"/>
      <c r="K16440" s="50"/>
      <c r="L16440" s="50"/>
    </row>
    <row r="16441" spans="4:12" x14ac:dyDescent="0.25">
      <c r="D16441" s="50">
        <v>54613072</v>
      </c>
      <c r="E16441" s="50" t="s">
        <v>39</v>
      </c>
      <c r="F16441" s="50">
        <v>9836208000</v>
      </c>
      <c r="G16441" s="50">
        <v>9808008000</v>
      </c>
      <c r="H16441" s="50">
        <v>9807608000</v>
      </c>
      <c r="I16441" s="50">
        <v>9839008000</v>
      </c>
      <c r="J16441" s="50"/>
      <c r="K16441" s="50"/>
      <c r="L16441" s="50"/>
    </row>
    <row r="16442" spans="4:12" x14ac:dyDescent="0.25">
      <c r="D16442" s="50">
        <v>54613082</v>
      </c>
      <c r="E16442" s="50" t="s">
        <v>39</v>
      </c>
      <c r="F16442" s="50">
        <v>9836208000</v>
      </c>
      <c r="G16442" s="50">
        <v>9808008000</v>
      </c>
      <c r="H16442" s="50">
        <v>9807608000</v>
      </c>
      <c r="I16442" s="50">
        <v>9839008000</v>
      </c>
      <c r="J16442" s="50"/>
      <c r="K16442" s="50"/>
      <c r="L16442" s="50"/>
    </row>
    <row r="16443" spans="4:12" x14ac:dyDescent="0.25">
      <c r="D16443" s="50">
        <v>54613092</v>
      </c>
      <c r="E16443" s="50" t="s">
        <v>39</v>
      </c>
      <c r="F16443" s="50">
        <v>9836210000</v>
      </c>
      <c r="G16443" s="50">
        <v>9808010000</v>
      </c>
      <c r="H16443" s="50">
        <v>9807610000</v>
      </c>
      <c r="I16443" s="50">
        <v>9839010000</v>
      </c>
      <c r="J16443" s="50"/>
      <c r="K16443" s="50"/>
      <c r="L16443" s="50"/>
    </row>
    <row r="16444" spans="4:12" x14ac:dyDescent="0.25">
      <c r="D16444" s="50">
        <v>54613102</v>
      </c>
      <c r="E16444" s="50" t="s">
        <v>39</v>
      </c>
      <c r="F16444" s="50">
        <v>9836210000</v>
      </c>
      <c r="G16444" s="50">
        <v>9808010000</v>
      </c>
      <c r="H16444" s="50">
        <v>9807610000</v>
      </c>
      <c r="I16444" s="50">
        <v>9839010000</v>
      </c>
      <c r="J16444" s="50"/>
      <c r="K16444" s="50"/>
      <c r="L16444" s="50"/>
    </row>
    <row r="16445" spans="4:12" x14ac:dyDescent="0.25">
      <c r="D16445" s="50">
        <v>54613112</v>
      </c>
      <c r="E16445" s="50" t="s">
        <v>39</v>
      </c>
      <c r="F16445" s="50">
        <v>9836212000</v>
      </c>
      <c r="G16445" s="50">
        <v>9808012000</v>
      </c>
      <c r="H16445" s="50">
        <v>9807612000</v>
      </c>
      <c r="I16445" s="50">
        <v>9839012000</v>
      </c>
      <c r="J16445" s="50"/>
      <c r="K16445" s="50"/>
      <c r="L16445" s="50"/>
    </row>
    <row r="16446" spans="4:12" x14ac:dyDescent="0.25">
      <c r="D16446" s="50">
        <v>54613122</v>
      </c>
      <c r="E16446" s="50" t="s">
        <v>39</v>
      </c>
      <c r="F16446" s="50">
        <v>9836212000</v>
      </c>
      <c r="G16446" s="50">
        <v>9808012000</v>
      </c>
      <c r="H16446" s="50">
        <v>9807612000</v>
      </c>
      <c r="I16446" s="50">
        <v>9839012000</v>
      </c>
      <c r="J16446" s="50"/>
      <c r="K16446" s="50"/>
      <c r="L16446" s="50"/>
    </row>
    <row r="16447" spans="4:12" x14ac:dyDescent="0.25">
      <c r="D16447" s="50">
        <v>54613132</v>
      </c>
      <c r="E16447" s="50" t="s">
        <v>39</v>
      </c>
      <c r="F16447" s="50">
        <v>9836214000</v>
      </c>
      <c r="G16447" s="50">
        <v>9808014000</v>
      </c>
      <c r="H16447" s="50">
        <v>9807614000</v>
      </c>
      <c r="I16447" s="50">
        <v>9839014000</v>
      </c>
      <c r="J16447" s="50"/>
      <c r="K16447" s="50"/>
      <c r="L16447" s="50"/>
    </row>
    <row r="16448" spans="4:12" x14ac:dyDescent="0.25">
      <c r="D16448" s="50">
        <v>54613142</v>
      </c>
      <c r="E16448" s="50" t="s">
        <v>39</v>
      </c>
      <c r="F16448" s="50">
        <v>9836214000</v>
      </c>
      <c r="G16448" s="50">
        <v>9808014000</v>
      </c>
      <c r="H16448" s="50">
        <v>9807614000</v>
      </c>
      <c r="I16448" s="50">
        <v>9839014000</v>
      </c>
      <c r="J16448" s="50"/>
      <c r="K16448" s="50"/>
      <c r="L16448" s="50"/>
    </row>
    <row r="16449" spans="4:12" x14ac:dyDescent="0.25">
      <c r="D16449" s="50">
        <v>54613152</v>
      </c>
      <c r="E16449" s="50" t="s">
        <v>39</v>
      </c>
      <c r="F16449" s="50">
        <v>9836216000</v>
      </c>
      <c r="G16449" s="50">
        <v>9808016000</v>
      </c>
      <c r="H16449" s="50">
        <v>9807616000</v>
      </c>
      <c r="I16449" s="50">
        <v>9839016000</v>
      </c>
      <c r="J16449" s="50"/>
      <c r="K16449" s="50"/>
      <c r="L16449" s="50"/>
    </row>
    <row r="16450" spans="4:12" x14ac:dyDescent="0.25">
      <c r="D16450" s="50">
        <v>54613162</v>
      </c>
      <c r="E16450" s="50" t="s">
        <v>39</v>
      </c>
      <c r="F16450" s="50">
        <v>9836216000</v>
      </c>
      <c r="G16450" s="50">
        <v>9808016000</v>
      </c>
      <c r="H16450" s="50">
        <v>9807616000</v>
      </c>
      <c r="I16450" s="50">
        <v>9839016000</v>
      </c>
      <c r="J16450" s="50"/>
      <c r="K16450" s="50"/>
      <c r="L16450" s="50"/>
    </row>
    <row r="16451" spans="4:12" x14ac:dyDescent="0.25">
      <c r="D16451" s="50">
        <v>54613182</v>
      </c>
      <c r="E16451" s="50" t="s">
        <v>39</v>
      </c>
      <c r="F16451" s="50">
        <v>9836218000</v>
      </c>
      <c r="G16451" s="50">
        <v>9808018000</v>
      </c>
      <c r="H16451" s="50">
        <v>9807618000</v>
      </c>
      <c r="I16451" s="50">
        <v>9839018000</v>
      </c>
      <c r="J16451" s="50"/>
      <c r="K16451" s="50"/>
      <c r="L16451" s="50"/>
    </row>
    <row r="16452" spans="4:12" x14ac:dyDescent="0.25">
      <c r="D16452" s="50">
        <v>54613202</v>
      </c>
      <c r="E16452" s="50" t="s">
        <v>39</v>
      </c>
      <c r="F16452" s="50">
        <v>9836220000</v>
      </c>
      <c r="G16452" s="50">
        <v>9808020000</v>
      </c>
      <c r="H16452" s="50">
        <v>9807620000</v>
      </c>
      <c r="I16452" s="50">
        <v>9839020000</v>
      </c>
      <c r="J16452" s="50"/>
      <c r="K16452" s="50"/>
      <c r="L16452" s="50"/>
    </row>
    <row r="16453" spans="4:12" x14ac:dyDescent="0.25">
      <c r="D16453" s="50">
        <v>54620034</v>
      </c>
      <c r="E16453" s="50" t="s">
        <v>39</v>
      </c>
      <c r="F16453" s="50">
        <v>9899999903</v>
      </c>
      <c r="G16453" s="50"/>
      <c r="H16453" s="50"/>
      <c r="I16453" s="50"/>
      <c r="J16453" s="50"/>
      <c r="K16453" s="50"/>
      <c r="L16453" s="50"/>
    </row>
    <row r="16454" spans="4:12" x14ac:dyDescent="0.25">
      <c r="D16454" s="50">
        <v>54620035</v>
      </c>
      <c r="E16454" s="50" t="s">
        <v>39</v>
      </c>
      <c r="F16454" s="50">
        <v>9899999903</v>
      </c>
      <c r="G16454" s="50"/>
      <c r="H16454" s="50"/>
      <c r="I16454" s="50"/>
      <c r="J16454" s="50"/>
      <c r="K16454" s="50"/>
      <c r="L16454" s="50"/>
    </row>
    <row r="16455" spans="4:12" x14ac:dyDescent="0.25">
      <c r="D16455" s="50">
        <v>54620044</v>
      </c>
      <c r="E16455" s="50" t="s">
        <v>39</v>
      </c>
      <c r="F16455" s="50">
        <v>9899999903</v>
      </c>
      <c r="G16455" s="50"/>
      <c r="H16455" s="50"/>
      <c r="I16455" s="50"/>
      <c r="J16455" s="50"/>
      <c r="K16455" s="50"/>
      <c r="L16455" s="50"/>
    </row>
    <row r="16456" spans="4:12" x14ac:dyDescent="0.25">
      <c r="D16456" s="50">
        <v>54620046</v>
      </c>
      <c r="E16456" s="50" t="s">
        <v>39</v>
      </c>
      <c r="F16456" s="50">
        <v>9899999903</v>
      </c>
      <c r="G16456" s="50"/>
      <c r="H16456" s="50"/>
      <c r="I16456" s="50"/>
      <c r="J16456" s="50"/>
      <c r="K16456" s="50"/>
      <c r="L16456" s="50"/>
    </row>
    <row r="16457" spans="4:12" x14ac:dyDescent="0.25">
      <c r="D16457" s="50">
        <v>54620054</v>
      </c>
      <c r="E16457" s="50" t="s">
        <v>39</v>
      </c>
      <c r="F16457" s="50">
        <v>9836805000</v>
      </c>
      <c r="G16457" s="50">
        <v>9808105000</v>
      </c>
      <c r="H16457" s="50">
        <v>9807705000</v>
      </c>
      <c r="I16457" s="50">
        <v>9837005000</v>
      </c>
      <c r="J16457" s="50"/>
      <c r="K16457" s="50"/>
      <c r="L16457" s="50"/>
    </row>
    <row r="16458" spans="4:12" x14ac:dyDescent="0.25">
      <c r="D16458" s="50">
        <v>54620056</v>
      </c>
      <c r="E16458" s="50" t="s">
        <v>39</v>
      </c>
      <c r="F16458" s="50">
        <v>9836805000</v>
      </c>
      <c r="G16458" s="50">
        <v>9808105000</v>
      </c>
      <c r="H16458" s="50">
        <v>9807705000</v>
      </c>
      <c r="I16458" s="50">
        <v>9837005000</v>
      </c>
      <c r="J16458" s="50"/>
      <c r="K16458" s="50"/>
      <c r="L16458" s="50"/>
    </row>
    <row r="16459" spans="4:12" x14ac:dyDescent="0.25">
      <c r="D16459" s="50">
        <v>54620064</v>
      </c>
      <c r="E16459" s="50" t="s">
        <v>39</v>
      </c>
      <c r="F16459" s="50">
        <v>9836806000</v>
      </c>
      <c r="G16459" s="50">
        <v>9808106000</v>
      </c>
      <c r="H16459" s="50">
        <v>9807706000</v>
      </c>
      <c r="I16459" s="50">
        <v>9837006000</v>
      </c>
      <c r="J16459" s="50"/>
      <c r="K16459" s="50"/>
      <c r="L16459" s="50"/>
    </row>
    <row r="16460" spans="4:12" x14ac:dyDescent="0.25">
      <c r="D16460" s="50">
        <v>54620066</v>
      </c>
      <c r="E16460" s="50" t="s">
        <v>39</v>
      </c>
      <c r="F16460" s="50">
        <v>9836806000</v>
      </c>
      <c r="G16460" s="50">
        <v>9808106000</v>
      </c>
      <c r="H16460" s="50">
        <v>9807706000</v>
      </c>
      <c r="I16460" s="50">
        <v>9837006000</v>
      </c>
      <c r="J16460" s="50"/>
      <c r="K16460" s="50"/>
      <c r="L16460" s="50"/>
    </row>
    <row r="16461" spans="4:12" x14ac:dyDescent="0.25">
      <c r="D16461" s="50">
        <v>54620084</v>
      </c>
      <c r="E16461" s="50" t="s">
        <v>39</v>
      </c>
      <c r="F16461" s="50">
        <v>9836808000</v>
      </c>
      <c r="G16461" s="50">
        <v>9808108000</v>
      </c>
      <c r="H16461" s="50">
        <v>9807708000</v>
      </c>
      <c r="I16461" s="50">
        <v>9837008000</v>
      </c>
      <c r="J16461" s="50"/>
      <c r="K16461" s="50"/>
      <c r="L16461" s="50"/>
    </row>
    <row r="16462" spans="4:12" x14ac:dyDescent="0.25">
      <c r="D16462" s="50">
        <v>54620086</v>
      </c>
      <c r="E16462" s="50" t="s">
        <v>39</v>
      </c>
      <c r="F16462" s="50">
        <v>9836808000</v>
      </c>
      <c r="G16462" s="50">
        <v>9808108000</v>
      </c>
      <c r="H16462" s="50">
        <v>9807708000</v>
      </c>
      <c r="I16462" s="50">
        <v>9837008000</v>
      </c>
      <c r="J16462" s="50"/>
      <c r="K16462" s="50"/>
      <c r="L16462" s="50"/>
    </row>
    <row r="16463" spans="4:12" x14ac:dyDescent="0.25">
      <c r="D16463" s="50">
        <v>54620087</v>
      </c>
      <c r="E16463" s="50" t="s">
        <v>39</v>
      </c>
      <c r="F16463" s="50">
        <v>9836808000</v>
      </c>
      <c r="G16463" s="50">
        <v>9808108000</v>
      </c>
      <c r="H16463" s="50">
        <v>9807708000</v>
      </c>
      <c r="I16463" s="50">
        <v>9837008000</v>
      </c>
      <c r="J16463" s="50"/>
      <c r="K16463" s="50"/>
      <c r="L16463" s="50"/>
    </row>
    <row r="16464" spans="4:12" x14ac:dyDescent="0.25">
      <c r="D16464" s="50">
        <v>54620103</v>
      </c>
      <c r="E16464" s="50" t="s">
        <v>39</v>
      </c>
      <c r="F16464" s="50">
        <v>9836810000</v>
      </c>
      <c r="G16464" s="50">
        <v>9808110000</v>
      </c>
      <c r="H16464" s="50">
        <v>9807710000</v>
      </c>
      <c r="I16464" s="50">
        <v>9837010000</v>
      </c>
      <c r="J16464" s="50"/>
      <c r="K16464" s="50"/>
      <c r="L16464" s="50"/>
    </row>
    <row r="16465" spans="4:12" x14ac:dyDescent="0.25">
      <c r="D16465" s="50">
        <v>54620124</v>
      </c>
      <c r="E16465" s="50" t="s">
        <v>39</v>
      </c>
      <c r="F16465" s="50">
        <v>9836812000</v>
      </c>
      <c r="G16465" s="50">
        <v>9808112000</v>
      </c>
      <c r="H16465" s="50">
        <v>9807712000</v>
      </c>
      <c r="I16465" s="50">
        <v>9837012000</v>
      </c>
      <c r="J16465" s="50"/>
      <c r="K16465" s="50"/>
      <c r="L16465" s="50"/>
    </row>
    <row r="16466" spans="4:12" x14ac:dyDescent="0.25">
      <c r="D16466" s="50">
        <v>54620146</v>
      </c>
      <c r="E16466" s="50" t="s">
        <v>39</v>
      </c>
      <c r="F16466" s="50">
        <v>9836814000</v>
      </c>
      <c r="G16466" s="50">
        <v>9808114000</v>
      </c>
      <c r="H16466" s="50">
        <v>9837014000</v>
      </c>
      <c r="I16466" s="50">
        <v>9807714000</v>
      </c>
      <c r="J16466" s="50"/>
      <c r="K16466" s="50"/>
      <c r="L16466" s="50"/>
    </row>
    <row r="16467" spans="4:12" x14ac:dyDescent="0.25">
      <c r="D16467" s="50">
        <v>54620147</v>
      </c>
      <c r="E16467" s="50" t="s">
        <v>39</v>
      </c>
      <c r="F16467" s="50">
        <v>9836814000</v>
      </c>
      <c r="G16467" s="50">
        <v>9808114000</v>
      </c>
      <c r="H16467" s="50">
        <v>9837014000</v>
      </c>
      <c r="I16467" s="50">
        <v>9807714000</v>
      </c>
      <c r="J16467" s="50"/>
      <c r="K16467" s="50"/>
      <c r="L16467" s="50"/>
    </row>
    <row r="16468" spans="4:12" x14ac:dyDescent="0.25">
      <c r="D16468" s="50">
        <v>54620163</v>
      </c>
      <c r="E16468" s="50" t="s">
        <v>39</v>
      </c>
      <c r="F16468" s="50">
        <v>9836816000</v>
      </c>
      <c r="G16468" s="50">
        <v>9808116000</v>
      </c>
      <c r="H16468" s="50">
        <v>9807716000</v>
      </c>
      <c r="I16468" s="50">
        <v>9837016000</v>
      </c>
      <c r="J16468" s="50"/>
      <c r="K16468" s="50"/>
      <c r="L16468" s="50"/>
    </row>
    <row r="16469" spans="4:12" x14ac:dyDescent="0.25">
      <c r="D16469" s="50">
        <v>54620167</v>
      </c>
      <c r="E16469" s="50" t="s">
        <v>39</v>
      </c>
      <c r="F16469" s="50">
        <v>9836816000</v>
      </c>
      <c r="G16469" s="50">
        <v>9808116000</v>
      </c>
      <c r="H16469" s="50">
        <v>9807716000</v>
      </c>
      <c r="I16469" s="50">
        <v>9837016000</v>
      </c>
      <c r="J16469" s="50"/>
      <c r="K16469" s="50"/>
      <c r="L16469" s="50"/>
    </row>
    <row r="16470" spans="4:12" x14ac:dyDescent="0.25">
      <c r="D16470" s="50">
        <v>54620183</v>
      </c>
      <c r="E16470" s="50" t="s">
        <v>39</v>
      </c>
      <c r="F16470" s="50">
        <v>9836818000</v>
      </c>
      <c r="G16470" s="50">
        <v>9808118000</v>
      </c>
      <c r="H16470" s="50">
        <v>9837018000</v>
      </c>
      <c r="I16470" s="50">
        <v>9807718000</v>
      </c>
      <c r="J16470" s="50"/>
      <c r="K16470" s="50"/>
      <c r="L16470" s="50"/>
    </row>
    <row r="16471" spans="4:12" x14ac:dyDescent="0.25">
      <c r="D16471" s="50">
        <v>54620207</v>
      </c>
      <c r="E16471" s="50" t="s">
        <v>39</v>
      </c>
      <c r="F16471" s="50">
        <v>9836820000</v>
      </c>
      <c r="G16471" s="50">
        <v>9808120000</v>
      </c>
      <c r="H16471" s="50">
        <v>9807720000</v>
      </c>
      <c r="I16471" s="50">
        <v>9837020000</v>
      </c>
      <c r="J16471" s="50"/>
      <c r="K16471" s="50"/>
      <c r="L16471" s="50"/>
    </row>
    <row r="16472" spans="4:12" x14ac:dyDescent="0.25">
      <c r="D16472" s="50">
        <v>54620209</v>
      </c>
      <c r="E16472" s="50" t="s">
        <v>39</v>
      </c>
      <c r="F16472" s="50">
        <v>9836820000</v>
      </c>
      <c r="G16472" s="50">
        <v>9808120000</v>
      </c>
      <c r="H16472" s="50">
        <v>9807720000</v>
      </c>
      <c r="I16472" s="50">
        <v>9837020000</v>
      </c>
      <c r="J16472" s="50"/>
      <c r="K16472" s="50"/>
      <c r="L16472" s="50"/>
    </row>
    <row r="16473" spans="4:12" x14ac:dyDescent="0.25">
      <c r="D16473" s="50">
        <v>54622034</v>
      </c>
      <c r="E16473" s="50" t="s">
        <v>39</v>
      </c>
      <c r="F16473" s="50">
        <v>9899999903</v>
      </c>
      <c r="G16473" s="50"/>
      <c r="H16473" s="50"/>
      <c r="I16473" s="50"/>
      <c r="J16473" s="50"/>
      <c r="K16473" s="50"/>
      <c r="L16473" s="50"/>
    </row>
    <row r="16474" spans="4:12" x14ac:dyDescent="0.25">
      <c r="D16474" s="50">
        <v>54622035</v>
      </c>
      <c r="E16474" s="50" t="s">
        <v>39</v>
      </c>
      <c r="F16474" s="50">
        <v>9899999903</v>
      </c>
      <c r="G16474" s="50"/>
      <c r="H16474" s="50"/>
      <c r="I16474" s="50"/>
      <c r="J16474" s="50"/>
      <c r="K16474" s="50"/>
      <c r="L16474" s="50"/>
    </row>
    <row r="16475" spans="4:12" x14ac:dyDescent="0.25">
      <c r="D16475" s="50">
        <v>54622044</v>
      </c>
      <c r="E16475" s="50" t="s">
        <v>39</v>
      </c>
      <c r="F16475" s="50">
        <v>9899999903</v>
      </c>
      <c r="G16475" s="50"/>
      <c r="H16475" s="50"/>
      <c r="I16475" s="50"/>
      <c r="J16475" s="50"/>
      <c r="K16475" s="50"/>
      <c r="L16475" s="50"/>
    </row>
    <row r="16476" spans="4:12" x14ac:dyDescent="0.25">
      <c r="D16476" s="50">
        <v>54622046</v>
      </c>
      <c r="E16476" s="50" t="s">
        <v>39</v>
      </c>
      <c r="F16476" s="50">
        <v>9899999903</v>
      </c>
      <c r="G16476" s="50"/>
      <c r="H16476" s="50"/>
      <c r="I16476" s="50"/>
      <c r="J16476" s="50"/>
      <c r="K16476" s="50"/>
      <c r="L16476" s="50"/>
    </row>
    <row r="16477" spans="4:12" x14ac:dyDescent="0.25">
      <c r="D16477" s="50">
        <v>54622054</v>
      </c>
      <c r="E16477" s="50" t="s">
        <v>39</v>
      </c>
      <c r="F16477" s="50">
        <v>9837005000</v>
      </c>
      <c r="G16477" s="50">
        <v>9808105000</v>
      </c>
      <c r="H16477" s="50">
        <v>9807705000</v>
      </c>
      <c r="I16477" s="50">
        <v>9836805000</v>
      </c>
      <c r="J16477" s="50"/>
      <c r="K16477" s="50"/>
      <c r="L16477" s="50"/>
    </row>
    <row r="16478" spans="4:12" x14ac:dyDescent="0.25">
      <c r="D16478" s="50">
        <v>54622056</v>
      </c>
      <c r="E16478" s="50" t="s">
        <v>39</v>
      </c>
      <c r="F16478" s="50">
        <v>9837005000</v>
      </c>
      <c r="G16478" s="50">
        <v>9808105000</v>
      </c>
      <c r="H16478" s="50">
        <v>9807705000</v>
      </c>
      <c r="I16478" s="50">
        <v>9836805000</v>
      </c>
      <c r="J16478" s="50"/>
      <c r="K16478" s="50"/>
      <c r="L16478" s="50"/>
    </row>
    <row r="16479" spans="4:12" x14ac:dyDescent="0.25">
      <c r="D16479" s="50">
        <v>54622064</v>
      </c>
      <c r="E16479" s="50" t="s">
        <v>39</v>
      </c>
      <c r="F16479" s="50">
        <v>9837006000</v>
      </c>
      <c r="G16479" s="50">
        <v>9808106000</v>
      </c>
      <c r="H16479" s="50">
        <v>9807706000</v>
      </c>
      <c r="I16479" s="50">
        <v>9836806000</v>
      </c>
      <c r="J16479" s="50"/>
      <c r="K16479" s="50"/>
      <c r="L16479" s="50"/>
    </row>
    <row r="16480" spans="4:12" x14ac:dyDescent="0.25">
      <c r="D16480" s="50">
        <v>54622066</v>
      </c>
      <c r="E16480" s="50" t="s">
        <v>39</v>
      </c>
      <c r="F16480" s="50">
        <v>9837006000</v>
      </c>
      <c r="G16480" s="50">
        <v>9808106000</v>
      </c>
      <c r="H16480" s="50">
        <v>9807706000</v>
      </c>
      <c r="I16480" s="50">
        <v>9836806000</v>
      </c>
      <c r="J16480" s="50"/>
      <c r="K16480" s="50"/>
      <c r="L16480" s="50"/>
    </row>
    <row r="16481" spans="4:12" x14ac:dyDescent="0.25">
      <c r="D16481" s="50">
        <v>54622084</v>
      </c>
      <c r="E16481" s="50" t="s">
        <v>39</v>
      </c>
      <c r="F16481" s="50">
        <v>9837008000</v>
      </c>
      <c r="G16481" s="50">
        <v>9808108000</v>
      </c>
      <c r="H16481" s="50">
        <v>9807708000</v>
      </c>
      <c r="I16481" s="50">
        <v>9836808000</v>
      </c>
      <c r="J16481" s="50"/>
      <c r="K16481" s="50"/>
      <c r="L16481" s="50"/>
    </row>
    <row r="16482" spans="4:12" x14ac:dyDescent="0.25">
      <c r="D16482" s="50">
        <v>54622086</v>
      </c>
      <c r="E16482" s="50" t="s">
        <v>39</v>
      </c>
      <c r="F16482" s="50">
        <v>9837008000</v>
      </c>
      <c r="G16482" s="50">
        <v>9808108000</v>
      </c>
      <c r="H16482" s="50">
        <v>9807708000</v>
      </c>
      <c r="I16482" s="50">
        <v>9836808000</v>
      </c>
      <c r="J16482" s="50"/>
      <c r="K16482" s="50"/>
      <c r="L16482" s="50"/>
    </row>
    <row r="16483" spans="4:12" x14ac:dyDescent="0.25">
      <c r="D16483" s="50">
        <v>54622087</v>
      </c>
      <c r="E16483" s="50" t="s">
        <v>39</v>
      </c>
      <c r="F16483" s="50">
        <v>9837008000</v>
      </c>
      <c r="G16483" s="50">
        <v>9808108000</v>
      </c>
      <c r="H16483" s="50">
        <v>9807708000</v>
      </c>
      <c r="I16483" s="50">
        <v>9836808000</v>
      </c>
      <c r="J16483" s="50"/>
      <c r="K16483" s="50"/>
      <c r="L16483" s="50"/>
    </row>
    <row r="16484" spans="4:12" x14ac:dyDescent="0.25">
      <c r="D16484" s="50">
        <v>54622103</v>
      </c>
      <c r="E16484" s="50" t="s">
        <v>39</v>
      </c>
      <c r="F16484" s="50">
        <v>9837010000</v>
      </c>
      <c r="G16484" s="50">
        <v>9808110000</v>
      </c>
      <c r="H16484" s="50">
        <v>9807710000</v>
      </c>
      <c r="I16484" s="50">
        <v>9836810000</v>
      </c>
      <c r="J16484" s="50"/>
      <c r="K16484" s="50"/>
      <c r="L16484" s="50"/>
    </row>
    <row r="16485" spans="4:12" x14ac:dyDescent="0.25">
      <c r="D16485" s="50">
        <v>54622124</v>
      </c>
      <c r="E16485" s="50" t="s">
        <v>39</v>
      </c>
      <c r="F16485" s="50">
        <v>9837012000</v>
      </c>
      <c r="G16485" s="50">
        <v>9808112000</v>
      </c>
      <c r="H16485" s="50">
        <v>9807712000</v>
      </c>
      <c r="I16485" s="50">
        <v>9836812000</v>
      </c>
      <c r="J16485" s="50"/>
      <c r="K16485" s="50"/>
      <c r="L16485" s="50"/>
    </row>
    <row r="16486" spans="4:12" x14ac:dyDescent="0.25">
      <c r="D16486" s="50">
        <v>54622146</v>
      </c>
      <c r="E16486" s="50" t="s">
        <v>39</v>
      </c>
      <c r="F16486" s="50">
        <v>9837014000</v>
      </c>
      <c r="G16486" s="50">
        <v>9808114000</v>
      </c>
      <c r="H16486" s="50">
        <v>9836814000</v>
      </c>
      <c r="I16486" s="50">
        <v>9807714000</v>
      </c>
      <c r="J16486" s="50"/>
      <c r="K16486" s="50"/>
      <c r="L16486" s="50"/>
    </row>
    <row r="16487" spans="4:12" x14ac:dyDescent="0.25">
      <c r="D16487" s="50">
        <v>54622147</v>
      </c>
      <c r="E16487" s="50" t="s">
        <v>39</v>
      </c>
      <c r="F16487" s="50">
        <v>9837014000</v>
      </c>
      <c r="G16487" s="50">
        <v>9808114000</v>
      </c>
      <c r="H16487" s="50">
        <v>9836814000</v>
      </c>
      <c r="I16487" s="50">
        <v>9807714000</v>
      </c>
      <c r="J16487" s="50"/>
      <c r="K16487" s="50"/>
      <c r="L16487" s="50"/>
    </row>
    <row r="16488" spans="4:12" x14ac:dyDescent="0.25">
      <c r="D16488" s="50">
        <v>54622163</v>
      </c>
      <c r="E16488" s="50" t="s">
        <v>39</v>
      </c>
      <c r="F16488" s="50">
        <v>9837016000</v>
      </c>
      <c r="G16488" s="50">
        <v>9808116000</v>
      </c>
      <c r="H16488" s="50">
        <v>9807716000</v>
      </c>
      <c r="I16488" s="50">
        <v>9836816000</v>
      </c>
      <c r="J16488" s="50"/>
      <c r="K16488" s="50"/>
      <c r="L16488" s="50"/>
    </row>
    <row r="16489" spans="4:12" x14ac:dyDescent="0.25">
      <c r="D16489" s="50">
        <v>54622167</v>
      </c>
      <c r="E16489" s="50" t="s">
        <v>39</v>
      </c>
      <c r="F16489" s="50">
        <v>9837016000</v>
      </c>
      <c r="G16489" s="50">
        <v>9808116000</v>
      </c>
      <c r="H16489" s="50">
        <v>9807716000</v>
      </c>
      <c r="I16489" s="50">
        <v>9836816000</v>
      </c>
      <c r="J16489" s="50"/>
      <c r="K16489" s="50"/>
      <c r="L16489" s="50"/>
    </row>
    <row r="16490" spans="4:12" x14ac:dyDescent="0.25">
      <c r="D16490" s="50">
        <v>54622183</v>
      </c>
      <c r="E16490" s="50" t="s">
        <v>39</v>
      </c>
      <c r="F16490" s="50">
        <v>9837018000</v>
      </c>
      <c r="G16490" s="50">
        <v>9808118000</v>
      </c>
      <c r="H16490" s="50">
        <v>9836818000</v>
      </c>
      <c r="I16490" s="50">
        <v>9807718000</v>
      </c>
      <c r="J16490" s="50"/>
      <c r="K16490" s="50"/>
      <c r="L16490" s="50"/>
    </row>
    <row r="16491" spans="4:12" x14ac:dyDescent="0.25">
      <c r="D16491" s="50">
        <v>54622207</v>
      </c>
      <c r="E16491" s="50" t="s">
        <v>39</v>
      </c>
      <c r="F16491" s="50">
        <v>9837020000</v>
      </c>
      <c r="G16491" s="50">
        <v>9808120000</v>
      </c>
      <c r="H16491" s="50">
        <v>9807720000</v>
      </c>
      <c r="I16491" s="50">
        <v>9836820000</v>
      </c>
      <c r="J16491" s="50"/>
      <c r="K16491" s="50"/>
      <c r="L16491" s="50"/>
    </row>
    <row r="16492" spans="4:12" x14ac:dyDescent="0.25">
      <c r="D16492" s="50">
        <v>54622209</v>
      </c>
      <c r="E16492" s="50" t="s">
        <v>39</v>
      </c>
      <c r="F16492" s="50">
        <v>9837020000</v>
      </c>
      <c r="G16492" s="50">
        <v>9808120000</v>
      </c>
      <c r="H16492" s="50">
        <v>9807720000</v>
      </c>
      <c r="I16492" s="50">
        <v>9836820000</v>
      </c>
      <c r="J16492" s="50"/>
      <c r="K16492" s="50"/>
      <c r="L16492" s="50"/>
    </row>
    <row r="16493" spans="4:12" x14ac:dyDescent="0.25">
      <c r="D16493" s="50">
        <v>54625030</v>
      </c>
      <c r="E16493" s="50" t="s">
        <v>39</v>
      </c>
      <c r="F16493" s="50">
        <v>9836605000</v>
      </c>
      <c r="G16493" s="50">
        <v>9808305000</v>
      </c>
      <c r="H16493" s="50">
        <v>9807905000</v>
      </c>
      <c r="I16493" s="50">
        <v>9839205000</v>
      </c>
      <c r="J16493" s="50"/>
      <c r="K16493" s="50"/>
      <c r="L16493" s="50"/>
    </row>
    <row r="16494" spans="4:12" x14ac:dyDescent="0.25">
      <c r="D16494" s="50">
        <v>54625031</v>
      </c>
      <c r="E16494" s="50" t="s">
        <v>39</v>
      </c>
      <c r="F16494" s="50">
        <v>9899999903</v>
      </c>
      <c r="G16494" s="50"/>
      <c r="H16494" s="50"/>
      <c r="I16494" s="50"/>
      <c r="J16494" s="50"/>
      <c r="K16494" s="50"/>
      <c r="L16494" s="50"/>
    </row>
    <row r="16495" spans="4:12" x14ac:dyDescent="0.25">
      <c r="D16495" s="50">
        <v>54625040</v>
      </c>
      <c r="E16495" s="50" t="s">
        <v>39</v>
      </c>
      <c r="F16495" s="50">
        <v>9899999903</v>
      </c>
      <c r="G16495" s="50"/>
      <c r="H16495" s="50"/>
      <c r="I16495" s="50"/>
      <c r="J16495" s="50"/>
      <c r="K16495" s="50"/>
      <c r="L16495" s="50"/>
    </row>
    <row r="16496" spans="4:12" x14ac:dyDescent="0.25">
      <c r="D16496" s="50">
        <v>54625041</v>
      </c>
      <c r="E16496" s="50" t="s">
        <v>39</v>
      </c>
      <c r="F16496" s="50">
        <v>9899999903</v>
      </c>
      <c r="G16496" s="50"/>
      <c r="H16496" s="50"/>
      <c r="I16496" s="50"/>
      <c r="J16496" s="50"/>
      <c r="K16496" s="50"/>
      <c r="L16496" s="50"/>
    </row>
    <row r="16497" spans="4:12" x14ac:dyDescent="0.25">
      <c r="D16497" s="50">
        <v>54625050</v>
      </c>
      <c r="E16497" s="50" t="s">
        <v>39</v>
      </c>
      <c r="F16497" s="50">
        <v>9836605000</v>
      </c>
      <c r="G16497" s="50">
        <v>9808305000</v>
      </c>
      <c r="H16497" s="50">
        <v>9807905000</v>
      </c>
      <c r="I16497" s="50">
        <v>9839205000</v>
      </c>
      <c r="J16497" s="50"/>
      <c r="K16497" s="50"/>
      <c r="L16497" s="50"/>
    </row>
    <row r="16498" spans="4:12" x14ac:dyDescent="0.25">
      <c r="D16498" s="50">
        <v>54625051</v>
      </c>
      <c r="E16498" s="50" t="s">
        <v>39</v>
      </c>
      <c r="F16498" s="50">
        <v>9836605000</v>
      </c>
      <c r="G16498" s="50">
        <v>9808305000</v>
      </c>
      <c r="H16498" s="50">
        <v>9807905000</v>
      </c>
      <c r="I16498" s="50">
        <v>9839205000</v>
      </c>
      <c r="J16498" s="50"/>
      <c r="K16498" s="50"/>
      <c r="L16498" s="50"/>
    </row>
    <row r="16499" spans="4:12" x14ac:dyDescent="0.25">
      <c r="D16499" s="50">
        <v>54625061</v>
      </c>
      <c r="E16499" s="50" t="s">
        <v>39</v>
      </c>
      <c r="F16499" s="50">
        <v>9836606000</v>
      </c>
      <c r="G16499" s="50">
        <v>9808306000</v>
      </c>
      <c r="H16499" s="50">
        <v>9807906000</v>
      </c>
      <c r="I16499" s="50">
        <v>9839206000</v>
      </c>
      <c r="J16499" s="50"/>
      <c r="K16499" s="50"/>
      <c r="L16499" s="50"/>
    </row>
    <row r="16500" spans="4:12" x14ac:dyDescent="0.25">
      <c r="D16500" s="50">
        <v>54625062</v>
      </c>
      <c r="E16500" s="50" t="s">
        <v>39</v>
      </c>
      <c r="F16500" s="50">
        <v>9836606000</v>
      </c>
      <c r="G16500" s="50">
        <v>9808306000</v>
      </c>
      <c r="H16500" s="50">
        <v>9807906000</v>
      </c>
      <c r="I16500" s="50">
        <v>9839206000</v>
      </c>
      <c r="J16500" s="50"/>
      <c r="K16500" s="50"/>
      <c r="L16500" s="50"/>
    </row>
    <row r="16501" spans="4:12" x14ac:dyDescent="0.25">
      <c r="D16501" s="50">
        <v>54625071</v>
      </c>
      <c r="E16501" s="50" t="s">
        <v>39</v>
      </c>
      <c r="F16501" s="50">
        <v>9836608000</v>
      </c>
      <c r="G16501" s="50">
        <v>9808308000</v>
      </c>
      <c r="H16501" s="50">
        <v>9807908000</v>
      </c>
      <c r="I16501" s="50">
        <v>9839208000</v>
      </c>
      <c r="J16501" s="50"/>
      <c r="K16501" s="50"/>
      <c r="L16501" s="50"/>
    </row>
    <row r="16502" spans="4:12" x14ac:dyDescent="0.25">
      <c r="D16502" s="50">
        <v>54625072</v>
      </c>
      <c r="E16502" s="50" t="s">
        <v>39</v>
      </c>
      <c r="F16502" s="50">
        <v>9836608000</v>
      </c>
      <c r="G16502" s="50">
        <v>9808308000</v>
      </c>
      <c r="H16502" s="50">
        <v>9807908000</v>
      </c>
      <c r="I16502" s="50">
        <v>9839208000</v>
      </c>
      <c r="J16502" s="50"/>
      <c r="K16502" s="50"/>
      <c r="L16502" s="50"/>
    </row>
    <row r="16503" spans="4:12" x14ac:dyDescent="0.25">
      <c r="D16503" s="50">
        <v>54625081</v>
      </c>
      <c r="E16503" s="50" t="s">
        <v>39</v>
      </c>
      <c r="F16503" s="50">
        <v>9836608000</v>
      </c>
      <c r="G16503" s="50">
        <v>9808308000</v>
      </c>
      <c r="H16503" s="50">
        <v>9807908000</v>
      </c>
      <c r="I16503" s="50">
        <v>9839208000</v>
      </c>
      <c r="J16503" s="50"/>
      <c r="K16503" s="50"/>
      <c r="L16503" s="50"/>
    </row>
    <row r="16504" spans="4:12" x14ac:dyDescent="0.25">
      <c r="D16504" s="50">
        <v>54625082</v>
      </c>
      <c r="E16504" s="50" t="s">
        <v>39</v>
      </c>
      <c r="F16504" s="50">
        <v>9836608000</v>
      </c>
      <c r="G16504" s="50">
        <v>9808308000</v>
      </c>
      <c r="H16504" s="50">
        <v>9807908000</v>
      </c>
      <c r="I16504" s="50">
        <v>9839208000</v>
      </c>
      <c r="J16504" s="50"/>
      <c r="K16504" s="50"/>
      <c r="L16504" s="50"/>
    </row>
    <row r="16505" spans="4:12" x14ac:dyDescent="0.25">
      <c r="D16505" s="50">
        <v>54625091</v>
      </c>
      <c r="E16505" s="50" t="s">
        <v>39</v>
      </c>
      <c r="F16505" s="50">
        <v>9836610000</v>
      </c>
      <c r="G16505" s="50">
        <v>9808310000</v>
      </c>
      <c r="H16505" s="50">
        <v>9807910000</v>
      </c>
      <c r="I16505" s="50">
        <v>9839210000</v>
      </c>
      <c r="J16505" s="50"/>
      <c r="K16505" s="50"/>
      <c r="L16505" s="50"/>
    </row>
    <row r="16506" spans="4:12" x14ac:dyDescent="0.25">
      <c r="D16506" s="50">
        <v>54625092</v>
      </c>
      <c r="E16506" s="50" t="s">
        <v>39</v>
      </c>
      <c r="F16506" s="50">
        <v>9836610000</v>
      </c>
      <c r="G16506" s="50">
        <v>9808310000</v>
      </c>
      <c r="H16506" s="50">
        <v>9807910000</v>
      </c>
      <c r="I16506" s="50">
        <v>9839210000</v>
      </c>
      <c r="J16506" s="50"/>
      <c r="K16506" s="50"/>
      <c r="L16506" s="50"/>
    </row>
    <row r="16507" spans="4:12" x14ac:dyDescent="0.25">
      <c r="D16507" s="50">
        <v>54625101</v>
      </c>
      <c r="E16507" s="50" t="s">
        <v>39</v>
      </c>
      <c r="F16507" s="50">
        <v>9836610000</v>
      </c>
      <c r="G16507" s="50">
        <v>9808310000</v>
      </c>
      <c r="H16507" s="50">
        <v>9807910000</v>
      </c>
      <c r="I16507" s="50">
        <v>9839210000</v>
      </c>
      <c r="J16507" s="50"/>
      <c r="K16507" s="50"/>
      <c r="L16507" s="50"/>
    </row>
    <row r="16508" spans="4:12" x14ac:dyDescent="0.25">
      <c r="D16508" s="50">
        <v>54625102</v>
      </c>
      <c r="E16508" s="50" t="s">
        <v>39</v>
      </c>
      <c r="F16508" s="50">
        <v>9836610000</v>
      </c>
      <c r="G16508" s="50">
        <v>9808310000</v>
      </c>
      <c r="H16508" s="50">
        <v>9807910000</v>
      </c>
      <c r="I16508" s="50">
        <v>9839210000</v>
      </c>
      <c r="J16508" s="50"/>
      <c r="K16508" s="50"/>
      <c r="L16508" s="50"/>
    </row>
    <row r="16509" spans="4:12" x14ac:dyDescent="0.25">
      <c r="D16509" s="50">
        <v>54625111</v>
      </c>
      <c r="E16509" s="50" t="s">
        <v>39</v>
      </c>
      <c r="F16509" s="50">
        <v>9836612000</v>
      </c>
      <c r="G16509" s="50">
        <v>9808312000</v>
      </c>
      <c r="H16509" s="50">
        <v>9807912000</v>
      </c>
      <c r="I16509" s="50">
        <v>9839212000</v>
      </c>
      <c r="J16509" s="50"/>
      <c r="K16509" s="50"/>
      <c r="L16509" s="50"/>
    </row>
    <row r="16510" spans="4:12" x14ac:dyDescent="0.25">
      <c r="D16510" s="50">
        <v>54625112</v>
      </c>
      <c r="E16510" s="50" t="s">
        <v>39</v>
      </c>
      <c r="F16510" s="50">
        <v>9836612000</v>
      </c>
      <c r="G16510" s="50">
        <v>9808312000</v>
      </c>
      <c r="H16510" s="50">
        <v>9807912000</v>
      </c>
      <c r="I16510" s="50">
        <v>9839212000</v>
      </c>
      <c r="J16510" s="50"/>
      <c r="K16510" s="50"/>
      <c r="L16510" s="50"/>
    </row>
    <row r="16511" spans="4:12" x14ac:dyDescent="0.25">
      <c r="D16511" s="50">
        <v>54625121</v>
      </c>
      <c r="E16511" s="50" t="s">
        <v>39</v>
      </c>
      <c r="F16511" s="50">
        <v>9836612000</v>
      </c>
      <c r="G16511" s="50">
        <v>9808312000</v>
      </c>
      <c r="H16511" s="50">
        <v>9807912000</v>
      </c>
      <c r="I16511" s="50">
        <v>9839212000</v>
      </c>
      <c r="J16511" s="50"/>
      <c r="K16511" s="50"/>
      <c r="L16511" s="50"/>
    </row>
    <row r="16512" spans="4:12" x14ac:dyDescent="0.25">
      <c r="D16512" s="50">
        <v>54625122</v>
      </c>
      <c r="E16512" s="50" t="s">
        <v>39</v>
      </c>
      <c r="F16512" s="50">
        <v>9836612000</v>
      </c>
      <c r="G16512" s="50">
        <v>9808312000</v>
      </c>
      <c r="H16512" s="50">
        <v>9807912000</v>
      </c>
      <c r="I16512" s="50">
        <v>9839212000</v>
      </c>
      <c r="J16512" s="50"/>
      <c r="K16512" s="50"/>
      <c r="L16512" s="50"/>
    </row>
    <row r="16513" spans="4:12" x14ac:dyDescent="0.25">
      <c r="D16513" s="50">
        <v>54625141</v>
      </c>
      <c r="E16513" s="50" t="s">
        <v>39</v>
      </c>
      <c r="F16513" s="50">
        <v>9836614000</v>
      </c>
      <c r="G16513" s="50">
        <v>9808314000</v>
      </c>
      <c r="H16513" s="50">
        <v>9839214000</v>
      </c>
      <c r="I16513" s="50">
        <v>9807914000</v>
      </c>
      <c r="J16513" s="50"/>
      <c r="K16513" s="50"/>
      <c r="L16513" s="50"/>
    </row>
    <row r="16514" spans="4:12" x14ac:dyDescent="0.25">
      <c r="D16514" s="50">
        <v>54625142</v>
      </c>
      <c r="E16514" s="50" t="s">
        <v>39</v>
      </c>
      <c r="F16514" s="50">
        <v>9836614000</v>
      </c>
      <c r="G16514" s="50">
        <v>9808314000</v>
      </c>
      <c r="H16514" s="50">
        <v>9839214000</v>
      </c>
      <c r="I16514" s="50">
        <v>9807914000</v>
      </c>
      <c r="J16514" s="50"/>
      <c r="K16514" s="50"/>
      <c r="L16514" s="50"/>
    </row>
    <row r="16515" spans="4:12" x14ac:dyDescent="0.25">
      <c r="D16515" s="50">
        <v>54625161</v>
      </c>
      <c r="E16515" s="50" t="s">
        <v>39</v>
      </c>
      <c r="F16515" s="50">
        <v>9836616000</v>
      </c>
      <c r="G16515" s="50">
        <v>9808316000</v>
      </c>
      <c r="H16515" s="50">
        <v>9807916000</v>
      </c>
      <c r="I16515" s="50">
        <v>9839216000</v>
      </c>
      <c r="J16515" s="50"/>
      <c r="K16515" s="50"/>
      <c r="L16515" s="50"/>
    </row>
    <row r="16516" spans="4:12" x14ac:dyDescent="0.25">
      <c r="D16516" s="50">
        <v>54625162</v>
      </c>
      <c r="E16516" s="50" t="s">
        <v>39</v>
      </c>
      <c r="F16516" s="50">
        <v>9836616000</v>
      </c>
      <c r="G16516" s="50">
        <v>9808316000</v>
      </c>
      <c r="H16516" s="50">
        <v>9807916000</v>
      </c>
      <c r="I16516" s="50">
        <v>9839216000</v>
      </c>
      <c r="J16516" s="50"/>
      <c r="K16516" s="50"/>
      <c r="L16516" s="50"/>
    </row>
    <row r="16517" spans="4:12" x14ac:dyDescent="0.25">
      <c r="D16517" s="50">
        <v>54625181</v>
      </c>
      <c r="E16517" s="50" t="s">
        <v>39</v>
      </c>
      <c r="F16517" s="50">
        <v>9836618000</v>
      </c>
      <c r="G16517" s="50">
        <v>9808318000</v>
      </c>
      <c r="H16517" s="50">
        <v>9839218000</v>
      </c>
      <c r="I16517" s="50">
        <v>9807918000</v>
      </c>
      <c r="J16517" s="50"/>
      <c r="K16517" s="50"/>
      <c r="L16517" s="50"/>
    </row>
    <row r="16518" spans="4:12" x14ac:dyDescent="0.25">
      <c r="D16518" s="50">
        <v>54625182</v>
      </c>
      <c r="E16518" s="50" t="s">
        <v>39</v>
      </c>
      <c r="F16518" s="50">
        <v>9836618000</v>
      </c>
      <c r="G16518" s="50">
        <v>9808318000</v>
      </c>
      <c r="H16518" s="50">
        <v>9839218000</v>
      </c>
      <c r="I16518" s="50">
        <v>9807918000</v>
      </c>
      <c r="J16518" s="50"/>
      <c r="K16518" s="50"/>
      <c r="L16518" s="50"/>
    </row>
    <row r="16519" spans="4:12" x14ac:dyDescent="0.25">
      <c r="D16519" s="50">
        <v>54625201</v>
      </c>
      <c r="E16519" s="50" t="s">
        <v>39</v>
      </c>
      <c r="F16519" s="50">
        <v>9836620000</v>
      </c>
      <c r="G16519" s="50">
        <v>9808320000</v>
      </c>
      <c r="H16519" s="50">
        <v>9839220000</v>
      </c>
      <c r="I16519" s="50">
        <v>9807920000</v>
      </c>
      <c r="J16519" s="50"/>
      <c r="K16519" s="50"/>
      <c r="L16519" s="50"/>
    </row>
    <row r="16520" spans="4:12" x14ac:dyDescent="0.25">
      <c r="D16520" s="50">
        <v>54625202</v>
      </c>
      <c r="E16520" s="50" t="s">
        <v>39</v>
      </c>
      <c r="F16520" s="50">
        <v>9836620000</v>
      </c>
      <c r="G16520" s="50">
        <v>9808320000</v>
      </c>
      <c r="H16520" s="50">
        <v>9839220000</v>
      </c>
      <c r="I16520" s="50">
        <v>9807920000</v>
      </c>
      <c r="J16520" s="50"/>
      <c r="K16520" s="50"/>
      <c r="L16520" s="50"/>
    </row>
    <row r="16521" spans="4:12" x14ac:dyDescent="0.25">
      <c r="D16521" s="50">
        <v>54627030</v>
      </c>
      <c r="E16521" s="50" t="s">
        <v>39</v>
      </c>
      <c r="F16521" s="50">
        <v>9899999903</v>
      </c>
      <c r="G16521" s="50"/>
      <c r="H16521" s="50"/>
      <c r="I16521" s="50"/>
      <c r="J16521" s="50"/>
      <c r="K16521" s="50"/>
      <c r="L16521" s="50"/>
    </row>
    <row r="16522" spans="4:12" x14ac:dyDescent="0.25">
      <c r="D16522" s="50">
        <v>54627031</v>
      </c>
      <c r="E16522" s="50" t="s">
        <v>39</v>
      </c>
      <c r="F16522" s="50">
        <v>9899999903</v>
      </c>
      <c r="G16522" s="50"/>
      <c r="H16522" s="50"/>
      <c r="I16522" s="50"/>
      <c r="J16522" s="50"/>
      <c r="K16522" s="50"/>
      <c r="L16522" s="50"/>
    </row>
    <row r="16523" spans="4:12" x14ac:dyDescent="0.25">
      <c r="D16523" s="50">
        <v>54627040</v>
      </c>
      <c r="E16523" s="50" t="s">
        <v>39</v>
      </c>
      <c r="F16523" s="50">
        <v>9899999903</v>
      </c>
      <c r="G16523" s="50"/>
      <c r="H16523" s="50"/>
      <c r="I16523" s="50"/>
      <c r="J16523" s="50"/>
      <c r="K16523" s="50"/>
      <c r="L16523" s="50"/>
    </row>
    <row r="16524" spans="4:12" x14ac:dyDescent="0.25">
      <c r="D16524" s="50">
        <v>54627041</v>
      </c>
      <c r="E16524" s="50" t="s">
        <v>39</v>
      </c>
      <c r="F16524" s="50">
        <v>9899999903</v>
      </c>
      <c r="G16524" s="50"/>
      <c r="H16524" s="50"/>
      <c r="I16524" s="50"/>
      <c r="J16524" s="50"/>
      <c r="K16524" s="50"/>
      <c r="L16524" s="50"/>
    </row>
    <row r="16525" spans="4:12" x14ac:dyDescent="0.25">
      <c r="D16525" s="50">
        <v>54627050</v>
      </c>
      <c r="E16525" s="50" t="s">
        <v>39</v>
      </c>
      <c r="F16525" s="50">
        <v>9836605000</v>
      </c>
      <c r="G16525" s="50">
        <v>9808305000</v>
      </c>
      <c r="H16525" s="50">
        <v>9807905000</v>
      </c>
      <c r="I16525" s="50">
        <v>9839205000</v>
      </c>
      <c r="J16525" s="50"/>
      <c r="K16525" s="50"/>
      <c r="L16525" s="50"/>
    </row>
    <row r="16526" spans="4:12" x14ac:dyDescent="0.25">
      <c r="D16526" s="50">
        <v>54627051</v>
      </c>
      <c r="E16526" s="50" t="s">
        <v>39</v>
      </c>
      <c r="F16526" s="50">
        <v>9836605000</v>
      </c>
      <c r="G16526" s="50">
        <v>9808305000</v>
      </c>
      <c r="H16526" s="50">
        <v>9807905000</v>
      </c>
      <c r="I16526" s="50">
        <v>9839205000</v>
      </c>
      <c r="J16526" s="50"/>
      <c r="K16526" s="50"/>
      <c r="L16526" s="50"/>
    </row>
    <row r="16527" spans="4:12" x14ac:dyDescent="0.25">
      <c r="D16527" s="50">
        <v>54627061</v>
      </c>
      <c r="E16527" s="50" t="s">
        <v>39</v>
      </c>
      <c r="F16527" s="50">
        <v>9836606000</v>
      </c>
      <c r="G16527" s="50">
        <v>9808306000</v>
      </c>
      <c r="H16527" s="50">
        <v>9807906000</v>
      </c>
      <c r="I16527" s="50">
        <v>9839206000</v>
      </c>
      <c r="J16527" s="50"/>
      <c r="K16527" s="50"/>
      <c r="L16527" s="50"/>
    </row>
    <row r="16528" spans="4:12" x14ac:dyDescent="0.25">
      <c r="D16528" s="50">
        <v>54627062</v>
      </c>
      <c r="E16528" s="50" t="s">
        <v>39</v>
      </c>
      <c r="F16528" s="50">
        <v>9836606000</v>
      </c>
      <c r="G16528" s="50">
        <v>9808306000</v>
      </c>
      <c r="H16528" s="50">
        <v>9807906000</v>
      </c>
      <c r="I16528" s="50">
        <v>9839206000</v>
      </c>
      <c r="J16528" s="50"/>
      <c r="K16528" s="50"/>
      <c r="L16528" s="50"/>
    </row>
    <row r="16529" spans="4:12" x14ac:dyDescent="0.25">
      <c r="D16529" s="50">
        <v>54627071</v>
      </c>
      <c r="E16529" s="50" t="s">
        <v>39</v>
      </c>
      <c r="F16529" s="50">
        <v>9836608000</v>
      </c>
      <c r="G16529" s="50">
        <v>9808308000</v>
      </c>
      <c r="H16529" s="50">
        <v>9807908000</v>
      </c>
      <c r="I16529" s="50">
        <v>9839208000</v>
      </c>
      <c r="J16529" s="50"/>
      <c r="K16529" s="50"/>
      <c r="L16529" s="50"/>
    </row>
    <row r="16530" spans="4:12" x14ac:dyDescent="0.25">
      <c r="D16530" s="50">
        <v>54627072</v>
      </c>
      <c r="E16530" s="50" t="s">
        <v>39</v>
      </c>
      <c r="F16530" s="50">
        <v>9836608000</v>
      </c>
      <c r="G16530" s="50">
        <v>9808308000</v>
      </c>
      <c r="H16530" s="50">
        <v>9807908000</v>
      </c>
      <c r="I16530" s="50">
        <v>9839208000</v>
      </c>
      <c r="J16530" s="50"/>
      <c r="K16530" s="50"/>
      <c r="L16530" s="50"/>
    </row>
    <row r="16531" spans="4:12" x14ac:dyDescent="0.25">
      <c r="D16531" s="50">
        <v>54627081</v>
      </c>
      <c r="E16531" s="50" t="s">
        <v>39</v>
      </c>
      <c r="F16531" s="50">
        <v>9836608000</v>
      </c>
      <c r="G16531" s="50">
        <v>9808308000</v>
      </c>
      <c r="H16531" s="50">
        <v>9807908000</v>
      </c>
      <c r="I16531" s="50">
        <v>9839208000</v>
      </c>
      <c r="J16531" s="50"/>
      <c r="K16531" s="50"/>
      <c r="L16531" s="50"/>
    </row>
    <row r="16532" spans="4:12" x14ac:dyDescent="0.25">
      <c r="D16532" s="50">
        <v>54627082</v>
      </c>
      <c r="E16532" s="50" t="s">
        <v>39</v>
      </c>
      <c r="F16532" s="50">
        <v>9836608000</v>
      </c>
      <c r="G16532" s="50">
        <v>9808308000</v>
      </c>
      <c r="H16532" s="50">
        <v>9807908000</v>
      </c>
      <c r="I16532" s="50">
        <v>9839208000</v>
      </c>
      <c r="J16532" s="50"/>
      <c r="K16532" s="50"/>
      <c r="L16532" s="50"/>
    </row>
    <row r="16533" spans="4:12" x14ac:dyDescent="0.25">
      <c r="D16533" s="50">
        <v>54627091</v>
      </c>
      <c r="E16533" s="50" t="s">
        <v>39</v>
      </c>
      <c r="F16533" s="50">
        <v>9836610000</v>
      </c>
      <c r="G16533" s="50">
        <v>9808310000</v>
      </c>
      <c r="H16533" s="50">
        <v>9807910000</v>
      </c>
      <c r="I16533" s="50">
        <v>9839210000</v>
      </c>
      <c r="J16533" s="50"/>
      <c r="K16533" s="50"/>
      <c r="L16533" s="50"/>
    </row>
    <row r="16534" spans="4:12" x14ac:dyDescent="0.25">
      <c r="D16534" s="50">
        <v>54627092</v>
      </c>
      <c r="E16534" s="50" t="s">
        <v>39</v>
      </c>
      <c r="F16534" s="50">
        <v>9836610000</v>
      </c>
      <c r="G16534" s="50">
        <v>9808310000</v>
      </c>
      <c r="H16534" s="50">
        <v>9807910000</v>
      </c>
      <c r="I16534" s="50">
        <v>9839210000</v>
      </c>
      <c r="J16534" s="50"/>
      <c r="K16534" s="50"/>
      <c r="L16534" s="50"/>
    </row>
    <row r="16535" spans="4:12" x14ac:dyDescent="0.25">
      <c r="D16535" s="50">
        <v>54627101</v>
      </c>
      <c r="E16535" s="50" t="s">
        <v>39</v>
      </c>
      <c r="F16535" s="50">
        <v>9836610000</v>
      </c>
      <c r="G16535" s="50">
        <v>9808310000</v>
      </c>
      <c r="H16535" s="50">
        <v>9807910000</v>
      </c>
      <c r="I16535" s="50">
        <v>9839210000</v>
      </c>
      <c r="J16535" s="50"/>
      <c r="K16535" s="50"/>
      <c r="L16535" s="50"/>
    </row>
    <row r="16536" spans="4:12" x14ac:dyDescent="0.25">
      <c r="D16536" s="50">
        <v>54627102</v>
      </c>
      <c r="E16536" s="50" t="s">
        <v>39</v>
      </c>
      <c r="F16536" s="50">
        <v>9836610000</v>
      </c>
      <c r="G16536" s="50">
        <v>9808310000</v>
      </c>
      <c r="H16536" s="50">
        <v>9807910000</v>
      </c>
      <c r="I16536" s="50">
        <v>9839210000</v>
      </c>
      <c r="J16536" s="50"/>
      <c r="K16536" s="50"/>
      <c r="L16536" s="50"/>
    </row>
    <row r="16537" spans="4:12" x14ac:dyDescent="0.25">
      <c r="D16537" s="50">
        <v>54627111</v>
      </c>
      <c r="E16537" s="50" t="s">
        <v>39</v>
      </c>
      <c r="F16537" s="50">
        <v>9836612000</v>
      </c>
      <c r="G16537" s="50">
        <v>9808312000</v>
      </c>
      <c r="H16537" s="50">
        <v>9807912000</v>
      </c>
      <c r="I16537" s="50">
        <v>9839212000</v>
      </c>
      <c r="J16537" s="50"/>
      <c r="K16537" s="50"/>
      <c r="L16537" s="50"/>
    </row>
    <row r="16538" spans="4:12" x14ac:dyDescent="0.25">
      <c r="D16538" s="50">
        <v>54627112</v>
      </c>
      <c r="E16538" s="50" t="s">
        <v>39</v>
      </c>
      <c r="F16538" s="50">
        <v>9836612000</v>
      </c>
      <c r="G16538" s="50">
        <v>9808312000</v>
      </c>
      <c r="H16538" s="50">
        <v>9807912000</v>
      </c>
      <c r="I16538" s="50">
        <v>9839212000</v>
      </c>
      <c r="J16538" s="50"/>
      <c r="K16538" s="50"/>
      <c r="L16538" s="50"/>
    </row>
    <row r="16539" spans="4:12" x14ac:dyDescent="0.25">
      <c r="D16539" s="50">
        <v>54627121</v>
      </c>
      <c r="E16539" s="50" t="s">
        <v>39</v>
      </c>
      <c r="F16539" s="50">
        <v>9836612000</v>
      </c>
      <c r="G16539" s="50">
        <v>9808312000</v>
      </c>
      <c r="H16539" s="50">
        <v>9807912000</v>
      </c>
      <c r="I16539" s="50">
        <v>9839212000</v>
      </c>
      <c r="J16539" s="50"/>
      <c r="K16539" s="50"/>
      <c r="L16539" s="50"/>
    </row>
    <row r="16540" spans="4:12" x14ac:dyDescent="0.25">
      <c r="D16540" s="50">
        <v>54627122</v>
      </c>
      <c r="E16540" s="50" t="s">
        <v>39</v>
      </c>
      <c r="F16540" s="50">
        <v>9836612000</v>
      </c>
      <c r="G16540" s="50">
        <v>9808312000</v>
      </c>
      <c r="H16540" s="50">
        <v>9807912000</v>
      </c>
      <c r="I16540" s="50">
        <v>9839212000</v>
      </c>
      <c r="J16540" s="50"/>
      <c r="K16540" s="50"/>
      <c r="L16540" s="50"/>
    </row>
    <row r="16541" spans="4:12" x14ac:dyDescent="0.25">
      <c r="D16541" s="50">
        <v>54627141</v>
      </c>
      <c r="E16541" s="50" t="s">
        <v>39</v>
      </c>
      <c r="F16541" s="50">
        <v>9836614000</v>
      </c>
      <c r="G16541" s="50">
        <v>9808314000</v>
      </c>
      <c r="H16541" s="50">
        <v>9839214000</v>
      </c>
      <c r="I16541" s="50">
        <v>9807914000</v>
      </c>
      <c r="J16541" s="50"/>
      <c r="K16541" s="50"/>
      <c r="L16541" s="50"/>
    </row>
    <row r="16542" spans="4:12" x14ac:dyDescent="0.25">
      <c r="D16542" s="50">
        <v>54627142</v>
      </c>
      <c r="E16542" s="50" t="s">
        <v>39</v>
      </c>
      <c r="F16542" s="50">
        <v>9836614000</v>
      </c>
      <c r="G16542" s="50">
        <v>9808314000</v>
      </c>
      <c r="H16542" s="50">
        <v>9839214000</v>
      </c>
      <c r="I16542" s="50">
        <v>9807914000</v>
      </c>
      <c r="J16542" s="50"/>
      <c r="K16542" s="50"/>
      <c r="L16542" s="50"/>
    </row>
    <row r="16543" spans="4:12" x14ac:dyDescent="0.25">
      <c r="D16543" s="50">
        <v>54627161</v>
      </c>
      <c r="E16543" s="50" t="s">
        <v>39</v>
      </c>
      <c r="F16543" s="50">
        <v>9836616000</v>
      </c>
      <c r="G16543" s="50">
        <v>9808316000</v>
      </c>
      <c r="H16543" s="50">
        <v>9807916000</v>
      </c>
      <c r="I16543" s="50">
        <v>9839216000</v>
      </c>
      <c r="J16543" s="50"/>
      <c r="K16543" s="50"/>
      <c r="L16543" s="50"/>
    </row>
    <row r="16544" spans="4:12" x14ac:dyDescent="0.25">
      <c r="D16544" s="50">
        <v>54627162</v>
      </c>
      <c r="E16544" s="50" t="s">
        <v>39</v>
      </c>
      <c r="F16544" s="50">
        <v>9836616000</v>
      </c>
      <c r="G16544" s="50">
        <v>9808316000</v>
      </c>
      <c r="H16544" s="50">
        <v>9807916000</v>
      </c>
      <c r="I16544" s="50">
        <v>9839216000</v>
      </c>
      <c r="J16544" s="50"/>
      <c r="K16544" s="50"/>
      <c r="L16544" s="50"/>
    </row>
    <row r="16545" spans="4:12" x14ac:dyDescent="0.25">
      <c r="D16545" s="50">
        <v>54627181</v>
      </c>
      <c r="E16545" s="50" t="s">
        <v>39</v>
      </c>
      <c r="F16545" s="50">
        <v>9836618000</v>
      </c>
      <c r="G16545" s="50">
        <v>9808318000</v>
      </c>
      <c r="H16545" s="50">
        <v>9839218000</v>
      </c>
      <c r="I16545" s="50">
        <v>9807918000</v>
      </c>
      <c r="J16545" s="50"/>
      <c r="K16545" s="50"/>
      <c r="L16545" s="50"/>
    </row>
    <row r="16546" spans="4:12" x14ac:dyDescent="0.25">
      <c r="D16546" s="50">
        <v>54627182</v>
      </c>
      <c r="E16546" s="50" t="s">
        <v>39</v>
      </c>
      <c r="F16546" s="50">
        <v>9836618000</v>
      </c>
      <c r="G16546" s="50">
        <v>9808318000</v>
      </c>
      <c r="H16546" s="50">
        <v>9839218000</v>
      </c>
      <c r="I16546" s="50">
        <v>9807918000</v>
      </c>
      <c r="J16546" s="50"/>
      <c r="K16546" s="50"/>
      <c r="L16546" s="50"/>
    </row>
    <row r="16547" spans="4:12" x14ac:dyDescent="0.25">
      <c r="D16547" s="50">
        <v>54627201</v>
      </c>
      <c r="E16547" s="50" t="s">
        <v>39</v>
      </c>
      <c r="F16547" s="50">
        <v>9836620000</v>
      </c>
      <c r="G16547" s="50">
        <v>9808320000</v>
      </c>
      <c r="H16547" s="50">
        <v>9839220000</v>
      </c>
      <c r="I16547" s="50">
        <v>9807920000</v>
      </c>
      <c r="J16547" s="50"/>
      <c r="K16547" s="50"/>
      <c r="L16547" s="50"/>
    </row>
    <row r="16548" spans="4:12" x14ac:dyDescent="0.25">
      <c r="D16548" s="50">
        <v>54627202</v>
      </c>
      <c r="E16548" s="50" t="s">
        <v>39</v>
      </c>
      <c r="F16548" s="50">
        <v>9836620000</v>
      </c>
      <c r="G16548" s="50">
        <v>9808320000</v>
      </c>
      <c r="H16548" s="50">
        <v>9839220000</v>
      </c>
      <c r="I16548" s="50">
        <v>9807920000</v>
      </c>
      <c r="J16548" s="50"/>
      <c r="K16548" s="50"/>
      <c r="L16548" s="50"/>
    </row>
    <row r="16549" spans="4:12" x14ac:dyDescent="0.25">
      <c r="D16549" s="50">
        <v>54630061</v>
      </c>
      <c r="E16549" s="50" t="s">
        <v>39</v>
      </c>
      <c r="F16549" s="50">
        <v>9839006000</v>
      </c>
      <c r="G16549" s="50">
        <v>9808006000</v>
      </c>
      <c r="H16549" s="50">
        <v>9807606000</v>
      </c>
      <c r="I16549" s="50">
        <v>9836206000</v>
      </c>
      <c r="J16549" s="50"/>
      <c r="K16549" s="50"/>
      <c r="L16549" s="50"/>
    </row>
    <row r="16550" spans="4:12" x14ac:dyDescent="0.25">
      <c r="D16550" s="50">
        <v>54630062</v>
      </c>
      <c r="E16550" s="50" t="s">
        <v>39</v>
      </c>
      <c r="F16550" s="50">
        <v>9839006000</v>
      </c>
      <c r="G16550" s="50">
        <v>9808006000</v>
      </c>
      <c r="H16550" s="50">
        <v>9807606000</v>
      </c>
      <c r="I16550" s="50">
        <v>9836206000</v>
      </c>
      <c r="J16550" s="50"/>
      <c r="K16550" s="50"/>
      <c r="L16550" s="50"/>
    </row>
    <row r="16551" spans="4:12" x14ac:dyDescent="0.25">
      <c r="D16551" s="50">
        <v>54630071</v>
      </c>
      <c r="E16551" s="50" t="s">
        <v>39</v>
      </c>
      <c r="F16551" s="50">
        <v>9839008000</v>
      </c>
      <c r="G16551" s="50">
        <v>9808008000</v>
      </c>
      <c r="H16551" s="50">
        <v>9807608000</v>
      </c>
      <c r="I16551" s="50">
        <v>9836208000</v>
      </c>
      <c r="J16551" s="50"/>
      <c r="K16551" s="50"/>
      <c r="L16551" s="50"/>
    </row>
    <row r="16552" spans="4:12" x14ac:dyDescent="0.25">
      <c r="D16552" s="50">
        <v>54630072</v>
      </c>
      <c r="E16552" s="50" t="s">
        <v>39</v>
      </c>
      <c r="F16552" s="50">
        <v>9839008000</v>
      </c>
      <c r="G16552" s="50">
        <v>9808008000</v>
      </c>
      <c r="H16552" s="50">
        <v>9807608000</v>
      </c>
      <c r="I16552" s="50">
        <v>9836208000</v>
      </c>
      <c r="J16552" s="50"/>
      <c r="K16552" s="50"/>
      <c r="L16552" s="50"/>
    </row>
    <row r="16553" spans="4:12" x14ac:dyDescent="0.25">
      <c r="D16553" s="50">
        <v>54630081</v>
      </c>
      <c r="E16553" s="50" t="s">
        <v>39</v>
      </c>
      <c r="F16553" s="50">
        <v>9839008000</v>
      </c>
      <c r="G16553" s="50">
        <v>9808008000</v>
      </c>
      <c r="H16553" s="50">
        <v>9807608000</v>
      </c>
      <c r="I16553" s="50">
        <v>9836208000</v>
      </c>
      <c r="J16553" s="50"/>
      <c r="K16553" s="50"/>
      <c r="L16553" s="50"/>
    </row>
    <row r="16554" spans="4:12" x14ac:dyDescent="0.25">
      <c r="D16554" s="50">
        <v>54630082</v>
      </c>
      <c r="E16554" s="50" t="s">
        <v>39</v>
      </c>
      <c r="F16554" s="50">
        <v>9839008000</v>
      </c>
      <c r="G16554" s="50">
        <v>9808008000</v>
      </c>
      <c r="H16554" s="50">
        <v>9807608000</v>
      </c>
      <c r="I16554" s="50">
        <v>9836208000</v>
      </c>
      <c r="J16554" s="50"/>
      <c r="K16554" s="50"/>
      <c r="L16554" s="50"/>
    </row>
    <row r="16555" spans="4:12" x14ac:dyDescent="0.25">
      <c r="D16555" s="50">
        <v>54630091</v>
      </c>
      <c r="E16555" s="50" t="s">
        <v>39</v>
      </c>
      <c r="F16555" s="50">
        <v>9839010000</v>
      </c>
      <c r="G16555" s="50">
        <v>9808010000</v>
      </c>
      <c r="H16555" s="50">
        <v>9807610000</v>
      </c>
      <c r="I16555" s="50">
        <v>9836210000</v>
      </c>
      <c r="J16555" s="50"/>
      <c r="K16555" s="50"/>
      <c r="L16555" s="50"/>
    </row>
    <row r="16556" spans="4:12" x14ac:dyDescent="0.25">
      <c r="D16556" s="50">
        <v>54630092</v>
      </c>
      <c r="E16556" s="50" t="s">
        <v>39</v>
      </c>
      <c r="F16556" s="50">
        <v>9839010000</v>
      </c>
      <c r="G16556" s="50">
        <v>9808010000</v>
      </c>
      <c r="H16556" s="50">
        <v>9807610000</v>
      </c>
      <c r="I16556" s="50">
        <v>9836210000</v>
      </c>
      <c r="J16556" s="50"/>
      <c r="K16556" s="50"/>
      <c r="L16556" s="50"/>
    </row>
    <row r="16557" spans="4:12" x14ac:dyDescent="0.25">
      <c r="D16557" s="50">
        <v>54630101</v>
      </c>
      <c r="E16557" s="50" t="s">
        <v>39</v>
      </c>
      <c r="F16557" s="50">
        <v>9839010000</v>
      </c>
      <c r="G16557" s="50">
        <v>9808010000</v>
      </c>
      <c r="H16557" s="50">
        <v>9807610000</v>
      </c>
      <c r="I16557" s="50">
        <v>9836210000</v>
      </c>
      <c r="J16557" s="50"/>
      <c r="K16557" s="50"/>
      <c r="L16557" s="50"/>
    </row>
    <row r="16558" spans="4:12" x14ac:dyDescent="0.25">
      <c r="D16558" s="50">
        <v>54630102</v>
      </c>
      <c r="E16558" s="50" t="s">
        <v>39</v>
      </c>
      <c r="F16558" s="50">
        <v>9839010000</v>
      </c>
      <c r="G16558" s="50">
        <v>9808010000</v>
      </c>
      <c r="H16558" s="50">
        <v>9807610000</v>
      </c>
      <c r="I16558" s="50">
        <v>9836210000</v>
      </c>
      <c r="J16558" s="50"/>
      <c r="K16558" s="50"/>
      <c r="L16558" s="50"/>
    </row>
    <row r="16559" spans="4:12" x14ac:dyDescent="0.25">
      <c r="D16559" s="50">
        <v>54630111</v>
      </c>
      <c r="E16559" s="50" t="s">
        <v>39</v>
      </c>
      <c r="F16559" s="50">
        <v>9839012000</v>
      </c>
      <c r="G16559" s="50">
        <v>9808012000</v>
      </c>
      <c r="H16559" s="50">
        <v>9807612000</v>
      </c>
      <c r="I16559" s="50">
        <v>9836212000</v>
      </c>
      <c r="J16559" s="50"/>
      <c r="K16559" s="50"/>
      <c r="L16559" s="50"/>
    </row>
    <row r="16560" spans="4:12" x14ac:dyDescent="0.25">
      <c r="D16560" s="50">
        <v>54630112</v>
      </c>
      <c r="E16560" s="50" t="s">
        <v>39</v>
      </c>
      <c r="F16560" s="50">
        <v>9839012000</v>
      </c>
      <c r="G16560" s="50">
        <v>9808012000</v>
      </c>
      <c r="H16560" s="50">
        <v>9807612000</v>
      </c>
      <c r="I16560" s="50">
        <v>9836212000</v>
      </c>
      <c r="J16560" s="50"/>
      <c r="K16560" s="50"/>
      <c r="L16560" s="50"/>
    </row>
    <row r="16561" spans="4:12" x14ac:dyDescent="0.25">
      <c r="D16561" s="50">
        <v>54630121</v>
      </c>
      <c r="E16561" s="50" t="s">
        <v>39</v>
      </c>
      <c r="F16561" s="50">
        <v>9839012000</v>
      </c>
      <c r="G16561" s="50">
        <v>9808012000</v>
      </c>
      <c r="H16561" s="50">
        <v>9807612000</v>
      </c>
      <c r="I16561" s="50">
        <v>9836212000</v>
      </c>
      <c r="J16561" s="50"/>
      <c r="K16561" s="50"/>
      <c r="L16561" s="50"/>
    </row>
    <row r="16562" spans="4:12" x14ac:dyDescent="0.25">
      <c r="D16562" s="50">
        <v>54630122</v>
      </c>
      <c r="E16562" s="50" t="s">
        <v>39</v>
      </c>
      <c r="F16562" s="50">
        <v>9839012000</v>
      </c>
      <c r="G16562" s="50">
        <v>9808012000</v>
      </c>
      <c r="H16562" s="50">
        <v>9807612000</v>
      </c>
      <c r="I16562" s="50">
        <v>9836212000</v>
      </c>
      <c r="J16562" s="50"/>
      <c r="K16562" s="50"/>
      <c r="L16562" s="50"/>
    </row>
    <row r="16563" spans="4:12" x14ac:dyDescent="0.25">
      <c r="D16563" s="50">
        <v>54630131</v>
      </c>
      <c r="E16563" s="50" t="s">
        <v>39</v>
      </c>
      <c r="F16563" s="50">
        <v>9839014000</v>
      </c>
      <c r="G16563" s="50">
        <v>9808014000</v>
      </c>
      <c r="H16563" s="50">
        <v>9807614000</v>
      </c>
      <c r="I16563" s="50">
        <v>9836214000</v>
      </c>
      <c r="J16563" s="50"/>
      <c r="K16563" s="50"/>
      <c r="L16563" s="50"/>
    </row>
    <row r="16564" spans="4:12" x14ac:dyDescent="0.25">
      <c r="D16564" s="50">
        <v>54630132</v>
      </c>
      <c r="E16564" s="50" t="s">
        <v>39</v>
      </c>
      <c r="F16564" s="50">
        <v>9839014000</v>
      </c>
      <c r="G16564" s="50">
        <v>9808014000</v>
      </c>
      <c r="H16564" s="50">
        <v>9807614000</v>
      </c>
      <c r="I16564" s="50">
        <v>9836214000</v>
      </c>
      <c r="J16564" s="50"/>
      <c r="K16564" s="50"/>
      <c r="L16564" s="50"/>
    </row>
    <row r="16565" spans="4:12" x14ac:dyDescent="0.25">
      <c r="D16565" s="50">
        <v>54630141</v>
      </c>
      <c r="E16565" s="50" t="s">
        <v>39</v>
      </c>
      <c r="F16565" s="50">
        <v>9839014000</v>
      </c>
      <c r="G16565" s="50">
        <v>9808014000</v>
      </c>
      <c r="H16565" s="50">
        <v>9807614000</v>
      </c>
      <c r="I16565" s="50">
        <v>9836214000</v>
      </c>
      <c r="J16565" s="50"/>
      <c r="K16565" s="50"/>
      <c r="L16565" s="50"/>
    </row>
    <row r="16566" spans="4:12" x14ac:dyDescent="0.25">
      <c r="D16566" s="50">
        <v>54630142</v>
      </c>
      <c r="E16566" s="50" t="s">
        <v>39</v>
      </c>
      <c r="F16566" s="50">
        <v>9839014000</v>
      </c>
      <c r="G16566" s="50">
        <v>9808014000</v>
      </c>
      <c r="H16566" s="50">
        <v>9807614000</v>
      </c>
      <c r="I16566" s="50">
        <v>9836214000</v>
      </c>
      <c r="J16566" s="50"/>
      <c r="K16566" s="50"/>
      <c r="L16566" s="50"/>
    </row>
    <row r="16567" spans="4:12" x14ac:dyDescent="0.25">
      <c r="D16567" s="50">
        <v>54630151</v>
      </c>
      <c r="E16567" s="50" t="s">
        <v>39</v>
      </c>
      <c r="F16567" s="50">
        <v>9839016000</v>
      </c>
      <c r="G16567" s="50">
        <v>9808016000</v>
      </c>
      <c r="H16567" s="50">
        <v>9807616000</v>
      </c>
      <c r="I16567" s="50">
        <v>9836216000</v>
      </c>
      <c r="J16567" s="50"/>
      <c r="K16567" s="50"/>
      <c r="L16567" s="50"/>
    </row>
    <row r="16568" spans="4:12" x14ac:dyDescent="0.25">
      <c r="D16568" s="50">
        <v>54630152</v>
      </c>
      <c r="E16568" s="50" t="s">
        <v>39</v>
      </c>
      <c r="F16568" s="50">
        <v>9839016000</v>
      </c>
      <c r="G16568" s="50">
        <v>9808016000</v>
      </c>
      <c r="H16568" s="50">
        <v>9807616000</v>
      </c>
      <c r="I16568" s="50">
        <v>9836216000</v>
      </c>
      <c r="J16568" s="50"/>
      <c r="K16568" s="50"/>
      <c r="L16568" s="50"/>
    </row>
    <row r="16569" spans="4:12" x14ac:dyDescent="0.25">
      <c r="D16569" s="50">
        <v>54630161</v>
      </c>
      <c r="E16569" s="50" t="s">
        <v>39</v>
      </c>
      <c r="F16569" s="50">
        <v>9839016000</v>
      </c>
      <c r="G16569" s="50">
        <v>9808016000</v>
      </c>
      <c r="H16569" s="50">
        <v>9807616000</v>
      </c>
      <c r="I16569" s="50">
        <v>9836216000</v>
      </c>
      <c r="J16569" s="50"/>
      <c r="K16569" s="50"/>
      <c r="L16569" s="50"/>
    </row>
    <row r="16570" spans="4:12" x14ac:dyDescent="0.25">
      <c r="D16570" s="50">
        <v>54630162</v>
      </c>
      <c r="E16570" s="50" t="s">
        <v>39</v>
      </c>
      <c r="F16570" s="50">
        <v>9839016000</v>
      </c>
      <c r="G16570" s="50">
        <v>9808016000</v>
      </c>
      <c r="H16570" s="50">
        <v>9807616000</v>
      </c>
      <c r="I16570" s="50">
        <v>9836216000</v>
      </c>
      <c r="J16570" s="50"/>
      <c r="K16570" s="50"/>
      <c r="L16570" s="50"/>
    </row>
    <row r="16571" spans="4:12" x14ac:dyDescent="0.25">
      <c r="D16571" s="50">
        <v>54630181</v>
      </c>
      <c r="E16571" s="50" t="s">
        <v>39</v>
      </c>
      <c r="F16571" s="50">
        <v>9839018000</v>
      </c>
      <c r="G16571" s="50">
        <v>9808018000</v>
      </c>
      <c r="H16571" s="50">
        <v>9807618000</v>
      </c>
      <c r="I16571" s="50">
        <v>9836218000</v>
      </c>
      <c r="J16571" s="50"/>
      <c r="K16571" s="50"/>
      <c r="L16571" s="50"/>
    </row>
    <row r="16572" spans="4:12" x14ac:dyDescent="0.25">
      <c r="D16572" s="50">
        <v>54630182</v>
      </c>
      <c r="E16572" s="50" t="s">
        <v>39</v>
      </c>
      <c r="F16572" s="50">
        <v>9839018000</v>
      </c>
      <c r="G16572" s="50">
        <v>9808018000</v>
      </c>
      <c r="H16572" s="50">
        <v>9807618000</v>
      </c>
      <c r="I16572" s="50">
        <v>9836218000</v>
      </c>
      <c r="J16572" s="50"/>
      <c r="K16572" s="50"/>
      <c r="L16572" s="50"/>
    </row>
    <row r="16573" spans="4:12" x14ac:dyDescent="0.25">
      <c r="D16573" s="50">
        <v>54630201</v>
      </c>
      <c r="E16573" s="50" t="s">
        <v>39</v>
      </c>
      <c r="F16573" s="50">
        <v>9839020000</v>
      </c>
      <c r="G16573" s="50">
        <v>9808020000</v>
      </c>
      <c r="H16573" s="50">
        <v>9807620000</v>
      </c>
      <c r="I16573" s="50">
        <v>9836220000</v>
      </c>
      <c r="J16573" s="50"/>
      <c r="K16573" s="50"/>
      <c r="L16573" s="50"/>
    </row>
    <row r="16574" spans="4:12" x14ac:dyDescent="0.25">
      <c r="D16574" s="50">
        <v>54630202</v>
      </c>
      <c r="E16574" s="50" t="s">
        <v>39</v>
      </c>
      <c r="F16574" s="50">
        <v>9839020000</v>
      </c>
      <c r="G16574" s="50">
        <v>9808020000</v>
      </c>
      <c r="H16574" s="50">
        <v>9807620000</v>
      </c>
      <c r="I16574" s="50">
        <v>9836220000</v>
      </c>
      <c r="J16574" s="50"/>
      <c r="K16574" s="50"/>
      <c r="L16574" s="50"/>
    </row>
    <row r="16575" spans="4:12" x14ac:dyDescent="0.25">
      <c r="D16575" s="50">
        <v>54631061</v>
      </c>
      <c r="E16575" s="50" t="s">
        <v>39</v>
      </c>
      <c r="F16575" s="50">
        <v>9839006000</v>
      </c>
      <c r="G16575" s="50">
        <v>9808006000</v>
      </c>
      <c r="H16575" s="50">
        <v>9807606000</v>
      </c>
      <c r="I16575" s="50">
        <v>9836206000</v>
      </c>
      <c r="J16575" s="50"/>
      <c r="K16575" s="50"/>
      <c r="L16575" s="50"/>
    </row>
    <row r="16576" spans="4:12" x14ac:dyDescent="0.25">
      <c r="D16576" s="50">
        <v>54631062</v>
      </c>
      <c r="E16576" s="50" t="s">
        <v>39</v>
      </c>
      <c r="F16576" s="50">
        <v>9839006000</v>
      </c>
      <c r="G16576" s="50">
        <v>9808006000</v>
      </c>
      <c r="H16576" s="50">
        <v>9807606000</v>
      </c>
      <c r="I16576" s="50">
        <v>9836206000</v>
      </c>
      <c r="J16576" s="50"/>
      <c r="K16576" s="50"/>
      <c r="L16576" s="50"/>
    </row>
    <row r="16577" spans="4:12" x14ac:dyDescent="0.25">
      <c r="D16577" s="50">
        <v>54631071</v>
      </c>
      <c r="E16577" s="50" t="s">
        <v>39</v>
      </c>
      <c r="F16577" s="50">
        <v>9839008000</v>
      </c>
      <c r="G16577" s="50">
        <v>9808008000</v>
      </c>
      <c r="H16577" s="50">
        <v>9807608000</v>
      </c>
      <c r="I16577" s="50">
        <v>9836208000</v>
      </c>
      <c r="J16577" s="50"/>
      <c r="K16577" s="50"/>
      <c r="L16577" s="50"/>
    </row>
    <row r="16578" spans="4:12" x14ac:dyDescent="0.25">
      <c r="D16578" s="50">
        <v>54631072</v>
      </c>
      <c r="E16578" s="50" t="s">
        <v>39</v>
      </c>
      <c r="F16578" s="50">
        <v>9839008000</v>
      </c>
      <c r="G16578" s="50">
        <v>9808008000</v>
      </c>
      <c r="H16578" s="50">
        <v>9807608000</v>
      </c>
      <c r="I16578" s="50">
        <v>9836208000</v>
      </c>
      <c r="J16578" s="50"/>
      <c r="K16578" s="50"/>
      <c r="L16578" s="50"/>
    </row>
    <row r="16579" spans="4:12" x14ac:dyDescent="0.25">
      <c r="D16579" s="50">
        <v>54631081</v>
      </c>
      <c r="E16579" s="50" t="s">
        <v>39</v>
      </c>
      <c r="F16579" s="50">
        <v>9839008000</v>
      </c>
      <c r="G16579" s="50">
        <v>9808008000</v>
      </c>
      <c r="H16579" s="50">
        <v>9807608000</v>
      </c>
      <c r="I16579" s="50">
        <v>9836208000</v>
      </c>
      <c r="J16579" s="50"/>
      <c r="K16579" s="50"/>
      <c r="L16579" s="50"/>
    </row>
    <row r="16580" spans="4:12" x14ac:dyDescent="0.25">
      <c r="D16580" s="50">
        <v>54631082</v>
      </c>
      <c r="E16580" s="50" t="s">
        <v>39</v>
      </c>
      <c r="F16580" s="50">
        <v>9839008000</v>
      </c>
      <c r="G16580" s="50">
        <v>9808008000</v>
      </c>
      <c r="H16580" s="50">
        <v>9807608000</v>
      </c>
      <c r="I16580" s="50">
        <v>9836208000</v>
      </c>
      <c r="J16580" s="50"/>
      <c r="K16580" s="50"/>
      <c r="L16580" s="50"/>
    </row>
    <row r="16581" spans="4:12" x14ac:dyDescent="0.25">
      <c r="D16581" s="50">
        <v>54631091</v>
      </c>
      <c r="E16581" s="50" t="s">
        <v>39</v>
      </c>
      <c r="F16581" s="50">
        <v>9839010000</v>
      </c>
      <c r="G16581" s="50">
        <v>9808010000</v>
      </c>
      <c r="H16581" s="50">
        <v>9807610000</v>
      </c>
      <c r="I16581" s="50">
        <v>9836210000</v>
      </c>
      <c r="J16581" s="50"/>
      <c r="K16581" s="50"/>
      <c r="L16581" s="50"/>
    </row>
    <row r="16582" spans="4:12" x14ac:dyDescent="0.25">
      <c r="D16582" s="50">
        <v>54631092</v>
      </c>
      <c r="E16582" s="50" t="s">
        <v>39</v>
      </c>
      <c r="F16582" s="50">
        <v>9839010000</v>
      </c>
      <c r="G16582" s="50">
        <v>9808010000</v>
      </c>
      <c r="H16582" s="50">
        <v>9807610000</v>
      </c>
      <c r="I16582" s="50">
        <v>9836210000</v>
      </c>
      <c r="J16582" s="50"/>
      <c r="K16582" s="50"/>
      <c r="L16582" s="50"/>
    </row>
    <row r="16583" spans="4:12" x14ac:dyDescent="0.25">
      <c r="D16583" s="50">
        <v>54631101</v>
      </c>
      <c r="E16583" s="50" t="s">
        <v>39</v>
      </c>
      <c r="F16583" s="50">
        <v>9839010000</v>
      </c>
      <c r="G16583" s="50">
        <v>9808010000</v>
      </c>
      <c r="H16583" s="50">
        <v>9807610000</v>
      </c>
      <c r="I16583" s="50">
        <v>9836210000</v>
      </c>
      <c r="J16583" s="50"/>
      <c r="K16583" s="50"/>
      <c r="L16583" s="50"/>
    </row>
    <row r="16584" spans="4:12" x14ac:dyDescent="0.25">
      <c r="D16584" s="50">
        <v>54631102</v>
      </c>
      <c r="E16584" s="50" t="s">
        <v>39</v>
      </c>
      <c r="F16584" s="50">
        <v>9839010000</v>
      </c>
      <c r="G16584" s="50">
        <v>9808010000</v>
      </c>
      <c r="H16584" s="50">
        <v>9807610000</v>
      </c>
      <c r="I16584" s="50">
        <v>9836210000</v>
      </c>
      <c r="J16584" s="50"/>
      <c r="K16584" s="50"/>
      <c r="L16584" s="50"/>
    </row>
    <row r="16585" spans="4:12" x14ac:dyDescent="0.25">
      <c r="D16585" s="50">
        <v>54631111</v>
      </c>
      <c r="E16585" s="50" t="s">
        <v>39</v>
      </c>
      <c r="F16585" s="50">
        <v>9839012000</v>
      </c>
      <c r="G16585" s="50">
        <v>9808012000</v>
      </c>
      <c r="H16585" s="50">
        <v>9807612000</v>
      </c>
      <c r="I16585" s="50">
        <v>9836212000</v>
      </c>
      <c r="J16585" s="50"/>
      <c r="K16585" s="50"/>
      <c r="L16585" s="50"/>
    </row>
    <row r="16586" spans="4:12" x14ac:dyDescent="0.25">
      <c r="D16586" s="50">
        <v>54631112</v>
      </c>
      <c r="E16586" s="50" t="s">
        <v>39</v>
      </c>
      <c r="F16586" s="50">
        <v>9839012000</v>
      </c>
      <c r="G16586" s="50">
        <v>9808012000</v>
      </c>
      <c r="H16586" s="50">
        <v>9807612000</v>
      </c>
      <c r="I16586" s="50">
        <v>9836212000</v>
      </c>
      <c r="J16586" s="50"/>
      <c r="K16586" s="50"/>
      <c r="L16586" s="50"/>
    </row>
    <row r="16587" spans="4:12" x14ac:dyDescent="0.25">
      <c r="D16587" s="50">
        <v>54631121</v>
      </c>
      <c r="E16587" s="50" t="s">
        <v>39</v>
      </c>
      <c r="F16587" s="50">
        <v>9839012000</v>
      </c>
      <c r="G16587" s="50">
        <v>9808012000</v>
      </c>
      <c r="H16587" s="50">
        <v>9807612000</v>
      </c>
      <c r="I16587" s="50">
        <v>9836212000</v>
      </c>
      <c r="J16587" s="50"/>
      <c r="K16587" s="50"/>
      <c r="L16587" s="50"/>
    </row>
    <row r="16588" spans="4:12" x14ac:dyDescent="0.25">
      <c r="D16588" s="50">
        <v>54631122</v>
      </c>
      <c r="E16588" s="50" t="s">
        <v>39</v>
      </c>
      <c r="F16588" s="50">
        <v>9839012000</v>
      </c>
      <c r="G16588" s="50">
        <v>9808012000</v>
      </c>
      <c r="H16588" s="50">
        <v>9807612000</v>
      </c>
      <c r="I16588" s="50">
        <v>9836212000</v>
      </c>
      <c r="J16588" s="50"/>
      <c r="K16588" s="50"/>
      <c r="L16588" s="50"/>
    </row>
    <row r="16589" spans="4:12" x14ac:dyDescent="0.25">
      <c r="D16589" s="50">
        <v>54631131</v>
      </c>
      <c r="E16589" s="50" t="s">
        <v>39</v>
      </c>
      <c r="F16589" s="50">
        <v>9839014000</v>
      </c>
      <c r="G16589" s="50">
        <v>9808014000</v>
      </c>
      <c r="H16589" s="50">
        <v>9807614000</v>
      </c>
      <c r="I16589" s="50">
        <v>9836214000</v>
      </c>
      <c r="J16589" s="50"/>
      <c r="K16589" s="50"/>
      <c r="L16589" s="50"/>
    </row>
    <row r="16590" spans="4:12" x14ac:dyDescent="0.25">
      <c r="D16590" s="50">
        <v>54631132</v>
      </c>
      <c r="E16590" s="50" t="s">
        <v>39</v>
      </c>
      <c r="F16590" s="50">
        <v>9839014000</v>
      </c>
      <c r="G16590" s="50">
        <v>9808014000</v>
      </c>
      <c r="H16590" s="50">
        <v>9807614000</v>
      </c>
      <c r="I16590" s="50">
        <v>9836214000</v>
      </c>
      <c r="J16590" s="50"/>
      <c r="K16590" s="50"/>
      <c r="L16590" s="50"/>
    </row>
    <row r="16591" spans="4:12" x14ac:dyDescent="0.25">
      <c r="D16591" s="50">
        <v>54631141</v>
      </c>
      <c r="E16591" s="50" t="s">
        <v>39</v>
      </c>
      <c r="F16591" s="50">
        <v>9839014000</v>
      </c>
      <c r="G16591" s="50">
        <v>9808014000</v>
      </c>
      <c r="H16591" s="50">
        <v>9807614000</v>
      </c>
      <c r="I16591" s="50">
        <v>9836214000</v>
      </c>
      <c r="J16591" s="50"/>
      <c r="K16591" s="50"/>
      <c r="L16591" s="50"/>
    </row>
    <row r="16592" spans="4:12" x14ac:dyDescent="0.25">
      <c r="D16592" s="50">
        <v>54631142</v>
      </c>
      <c r="E16592" s="50" t="s">
        <v>39</v>
      </c>
      <c r="F16592" s="50">
        <v>9839014000</v>
      </c>
      <c r="G16592" s="50">
        <v>9808014000</v>
      </c>
      <c r="H16592" s="50">
        <v>9807614000</v>
      </c>
      <c r="I16592" s="50">
        <v>9836214000</v>
      </c>
      <c r="J16592" s="50"/>
      <c r="K16592" s="50"/>
      <c r="L16592" s="50"/>
    </row>
    <row r="16593" spans="4:12" x14ac:dyDescent="0.25">
      <c r="D16593" s="50">
        <v>54631151</v>
      </c>
      <c r="E16593" s="50" t="s">
        <v>39</v>
      </c>
      <c r="F16593" s="50">
        <v>9839016000</v>
      </c>
      <c r="G16593" s="50">
        <v>9808016000</v>
      </c>
      <c r="H16593" s="50">
        <v>9807616000</v>
      </c>
      <c r="I16593" s="50">
        <v>9836216000</v>
      </c>
      <c r="J16593" s="50"/>
      <c r="K16593" s="50"/>
      <c r="L16593" s="50"/>
    </row>
    <row r="16594" spans="4:12" x14ac:dyDescent="0.25">
      <c r="D16594" s="50">
        <v>54631152</v>
      </c>
      <c r="E16594" s="50" t="s">
        <v>39</v>
      </c>
      <c r="F16594" s="50">
        <v>9839016000</v>
      </c>
      <c r="G16594" s="50">
        <v>9808016000</v>
      </c>
      <c r="H16594" s="50">
        <v>9807616000</v>
      </c>
      <c r="I16594" s="50">
        <v>9836216000</v>
      </c>
      <c r="J16594" s="50"/>
      <c r="K16594" s="50"/>
      <c r="L16594" s="50"/>
    </row>
    <row r="16595" spans="4:12" x14ac:dyDescent="0.25">
      <c r="D16595" s="50">
        <v>54631161</v>
      </c>
      <c r="E16595" s="50" t="s">
        <v>39</v>
      </c>
      <c r="F16595" s="50">
        <v>9839016000</v>
      </c>
      <c r="G16595" s="50">
        <v>9808016000</v>
      </c>
      <c r="H16595" s="50">
        <v>9807616000</v>
      </c>
      <c r="I16595" s="50">
        <v>9836216000</v>
      </c>
      <c r="J16595" s="50"/>
      <c r="K16595" s="50"/>
      <c r="L16595" s="50"/>
    </row>
    <row r="16596" spans="4:12" x14ac:dyDescent="0.25">
      <c r="D16596" s="50">
        <v>54631162</v>
      </c>
      <c r="E16596" s="50" t="s">
        <v>39</v>
      </c>
      <c r="F16596" s="50">
        <v>9839016000</v>
      </c>
      <c r="G16596" s="50">
        <v>9808016000</v>
      </c>
      <c r="H16596" s="50">
        <v>9807616000</v>
      </c>
      <c r="I16596" s="50">
        <v>9836216000</v>
      </c>
      <c r="J16596" s="50"/>
      <c r="K16596" s="50"/>
      <c r="L16596" s="50"/>
    </row>
    <row r="16597" spans="4:12" x14ac:dyDescent="0.25">
      <c r="D16597" s="50">
        <v>54631181</v>
      </c>
      <c r="E16597" s="50" t="s">
        <v>39</v>
      </c>
      <c r="F16597" s="50">
        <v>9839018000</v>
      </c>
      <c r="G16597" s="50">
        <v>9808018000</v>
      </c>
      <c r="H16597" s="50">
        <v>9807618000</v>
      </c>
      <c r="I16597" s="50">
        <v>9836218000</v>
      </c>
      <c r="J16597" s="50"/>
      <c r="K16597" s="50"/>
      <c r="L16597" s="50"/>
    </row>
    <row r="16598" spans="4:12" x14ac:dyDescent="0.25">
      <c r="D16598" s="50">
        <v>54631182</v>
      </c>
      <c r="E16598" s="50" t="s">
        <v>39</v>
      </c>
      <c r="F16598" s="50">
        <v>9839018000</v>
      </c>
      <c r="G16598" s="50">
        <v>9808018000</v>
      </c>
      <c r="H16598" s="50">
        <v>9807618000</v>
      </c>
      <c r="I16598" s="50">
        <v>9836218000</v>
      </c>
      <c r="J16598" s="50"/>
      <c r="K16598" s="50"/>
      <c r="L16598" s="50"/>
    </row>
    <row r="16599" spans="4:12" x14ac:dyDescent="0.25">
      <c r="D16599" s="50">
        <v>54631201</v>
      </c>
      <c r="E16599" s="50" t="s">
        <v>39</v>
      </c>
      <c r="F16599" s="50">
        <v>9839020000</v>
      </c>
      <c r="G16599" s="50">
        <v>9808020000</v>
      </c>
      <c r="H16599" s="50">
        <v>9807620000</v>
      </c>
      <c r="I16599" s="50">
        <v>9836220000</v>
      </c>
      <c r="J16599" s="50"/>
      <c r="K16599" s="50"/>
      <c r="L16599" s="50"/>
    </row>
    <row r="16600" spans="4:12" x14ac:dyDescent="0.25">
      <c r="D16600" s="50">
        <v>54631202</v>
      </c>
      <c r="E16600" s="50" t="s">
        <v>39</v>
      </c>
      <c r="F16600" s="50">
        <v>9839020000</v>
      </c>
      <c r="G16600" s="50">
        <v>9808020000</v>
      </c>
      <c r="H16600" s="50">
        <v>9807620000</v>
      </c>
      <c r="I16600" s="50">
        <v>9836220000</v>
      </c>
      <c r="J16600" s="50"/>
      <c r="K16600" s="50"/>
      <c r="L16600" s="50"/>
    </row>
    <row r="16601" spans="4:12" x14ac:dyDescent="0.25">
      <c r="D16601" s="50">
        <v>54632061</v>
      </c>
      <c r="E16601" s="50" t="s">
        <v>39</v>
      </c>
      <c r="F16601" s="50">
        <v>9836206000</v>
      </c>
      <c r="G16601" s="50">
        <v>9808006000</v>
      </c>
      <c r="H16601" s="50">
        <v>9807606000</v>
      </c>
      <c r="I16601" s="50">
        <v>9839006000</v>
      </c>
      <c r="J16601" s="50"/>
      <c r="K16601" s="50"/>
      <c r="L16601" s="50"/>
    </row>
    <row r="16602" spans="4:12" x14ac:dyDescent="0.25">
      <c r="D16602" s="50">
        <v>54632062</v>
      </c>
      <c r="E16602" s="50" t="s">
        <v>39</v>
      </c>
      <c r="F16602" s="50">
        <v>9836206000</v>
      </c>
      <c r="G16602" s="50">
        <v>9808006000</v>
      </c>
      <c r="H16602" s="50">
        <v>9807606000</v>
      </c>
      <c r="I16602" s="50">
        <v>9839006000</v>
      </c>
      <c r="J16602" s="50"/>
      <c r="K16602" s="50"/>
      <c r="L16602" s="50"/>
    </row>
    <row r="16603" spans="4:12" x14ac:dyDescent="0.25">
      <c r="D16603" s="50">
        <v>54632071</v>
      </c>
      <c r="E16603" s="50" t="s">
        <v>39</v>
      </c>
      <c r="F16603" s="50">
        <v>9836208000</v>
      </c>
      <c r="G16603" s="50">
        <v>9808008000</v>
      </c>
      <c r="H16603" s="50">
        <v>9807608000</v>
      </c>
      <c r="I16603" s="50">
        <v>9839008000</v>
      </c>
      <c r="J16603" s="50"/>
      <c r="K16603" s="50"/>
      <c r="L16603" s="50"/>
    </row>
    <row r="16604" spans="4:12" x14ac:dyDescent="0.25">
      <c r="D16604" s="50">
        <v>54632072</v>
      </c>
      <c r="E16604" s="50" t="s">
        <v>39</v>
      </c>
      <c r="F16604" s="50">
        <v>9836208000</v>
      </c>
      <c r="G16604" s="50">
        <v>9808008000</v>
      </c>
      <c r="H16604" s="50">
        <v>9807608000</v>
      </c>
      <c r="I16604" s="50">
        <v>9839008000</v>
      </c>
      <c r="J16604" s="50"/>
      <c r="K16604" s="50"/>
      <c r="L16604" s="50"/>
    </row>
    <row r="16605" spans="4:12" x14ac:dyDescent="0.25">
      <c r="D16605" s="50">
        <v>54632081</v>
      </c>
      <c r="E16605" s="50" t="s">
        <v>39</v>
      </c>
      <c r="F16605" s="50">
        <v>9836208000</v>
      </c>
      <c r="G16605" s="50">
        <v>9808008000</v>
      </c>
      <c r="H16605" s="50">
        <v>9807608000</v>
      </c>
      <c r="I16605" s="50">
        <v>9839008000</v>
      </c>
      <c r="J16605" s="50"/>
      <c r="K16605" s="50"/>
      <c r="L16605" s="50"/>
    </row>
    <row r="16606" spans="4:12" x14ac:dyDescent="0.25">
      <c r="D16606" s="50">
        <v>54632082</v>
      </c>
      <c r="E16606" s="50" t="s">
        <v>39</v>
      </c>
      <c r="F16606" s="50">
        <v>9836208000</v>
      </c>
      <c r="G16606" s="50">
        <v>9808008000</v>
      </c>
      <c r="H16606" s="50">
        <v>9807608000</v>
      </c>
      <c r="I16606" s="50">
        <v>9839008000</v>
      </c>
      <c r="J16606" s="50"/>
      <c r="K16606" s="50"/>
      <c r="L16606" s="50"/>
    </row>
    <row r="16607" spans="4:12" x14ac:dyDescent="0.25">
      <c r="D16607" s="50">
        <v>54632091</v>
      </c>
      <c r="E16607" s="50" t="s">
        <v>39</v>
      </c>
      <c r="F16607" s="50">
        <v>9836210000</v>
      </c>
      <c r="G16607" s="50">
        <v>9808010000</v>
      </c>
      <c r="H16607" s="50">
        <v>9807610000</v>
      </c>
      <c r="I16607" s="50">
        <v>9839010000</v>
      </c>
      <c r="J16607" s="50"/>
      <c r="K16607" s="50"/>
      <c r="L16607" s="50"/>
    </row>
    <row r="16608" spans="4:12" x14ac:dyDescent="0.25">
      <c r="D16608" s="50">
        <v>54632092</v>
      </c>
      <c r="E16608" s="50" t="s">
        <v>39</v>
      </c>
      <c r="F16608" s="50">
        <v>9836210000</v>
      </c>
      <c r="G16608" s="50">
        <v>9808010000</v>
      </c>
      <c r="H16608" s="50">
        <v>9807610000</v>
      </c>
      <c r="I16608" s="50">
        <v>9839010000</v>
      </c>
      <c r="J16608" s="50"/>
      <c r="K16608" s="50"/>
      <c r="L16608" s="50"/>
    </row>
    <row r="16609" spans="4:12" x14ac:dyDescent="0.25">
      <c r="D16609" s="50">
        <v>54632101</v>
      </c>
      <c r="E16609" s="50" t="s">
        <v>39</v>
      </c>
      <c r="F16609" s="50">
        <v>9836210000</v>
      </c>
      <c r="G16609" s="50">
        <v>9808010000</v>
      </c>
      <c r="H16609" s="50">
        <v>9807610000</v>
      </c>
      <c r="I16609" s="50">
        <v>9839010000</v>
      </c>
      <c r="J16609" s="50"/>
      <c r="K16609" s="50"/>
      <c r="L16609" s="50"/>
    </row>
    <row r="16610" spans="4:12" x14ac:dyDescent="0.25">
      <c r="D16610" s="50">
        <v>54632102</v>
      </c>
      <c r="E16610" s="50" t="s">
        <v>39</v>
      </c>
      <c r="F16610" s="50">
        <v>9836210000</v>
      </c>
      <c r="G16610" s="50">
        <v>9808010000</v>
      </c>
      <c r="H16610" s="50">
        <v>9807610000</v>
      </c>
      <c r="I16610" s="50">
        <v>9839010000</v>
      </c>
      <c r="J16610" s="50"/>
      <c r="K16610" s="50"/>
      <c r="L16610" s="50"/>
    </row>
    <row r="16611" spans="4:12" x14ac:dyDescent="0.25">
      <c r="D16611" s="50">
        <v>54632111</v>
      </c>
      <c r="E16611" s="50" t="s">
        <v>39</v>
      </c>
      <c r="F16611" s="50">
        <v>9836212000</v>
      </c>
      <c r="G16611" s="50">
        <v>9808012000</v>
      </c>
      <c r="H16611" s="50">
        <v>9807612000</v>
      </c>
      <c r="I16611" s="50">
        <v>9839012000</v>
      </c>
      <c r="J16611" s="50"/>
      <c r="K16611" s="50"/>
      <c r="L16611" s="50"/>
    </row>
    <row r="16612" spans="4:12" x14ac:dyDescent="0.25">
      <c r="D16612" s="50">
        <v>54632112</v>
      </c>
      <c r="E16612" s="50" t="s">
        <v>39</v>
      </c>
      <c r="F16612" s="50">
        <v>9836212000</v>
      </c>
      <c r="G16612" s="50">
        <v>9808012000</v>
      </c>
      <c r="H16612" s="50">
        <v>9807612000</v>
      </c>
      <c r="I16612" s="50">
        <v>9839012000</v>
      </c>
      <c r="J16612" s="50"/>
      <c r="K16612" s="50"/>
      <c r="L16612" s="50"/>
    </row>
    <row r="16613" spans="4:12" x14ac:dyDescent="0.25">
      <c r="D16613" s="50">
        <v>54632121</v>
      </c>
      <c r="E16613" s="50" t="s">
        <v>39</v>
      </c>
      <c r="F16613" s="50">
        <v>9836212000</v>
      </c>
      <c r="G16613" s="50">
        <v>9808012000</v>
      </c>
      <c r="H16613" s="50">
        <v>9807612000</v>
      </c>
      <c r="I16613" s="50">
        <v>9839012000</v>
      </c>
      <c r="J16613" s="50"/>
      <c r="K16613" s="50"/>
      <c r="L16613" s="50"/>
    </row>
    <row r="16614" spans="4:12" x14ac:dyDescent="0.25">
      <c r="D16614" s="50">
        <v>54632122</v>
      </c>
      <c r="E16614" s="50" t="s">
        <v>39</v>
      </c>
      <c r="F16614" s="50">
        <v>9836212000</v>
      </c>
      <c r="G16614" s="50">
        <v>9808012000</v>
      </c>
      <c r="H16614" s="50">
        <v>9807612000</v>
      </c>
      <c r="I16614" s="50">
        <v>9839012000</v>
      </c>
      <c r="J16614" s="50"/>
      <c r="K16614" s="50"/>
      <c r="L16614" s="50"/>
    </row>
    <row r="16615" spans="4:12" x14ac:dyDescent="0.25">
      <c r="D16615" s="50">
        <v>54632131</v>
      </c>
      <c r="E16615" s="50" t="s">
        <v>39</v>
      </c>
      <c r="F16615" s="50">
        <v>9836214000</v>
      </c>
      <c r="G16615" s="50">
        <v>9808014000</v>
      </c>
      <c r="H16615" s="50">
        <v>9807614000</v>
      </c>
      <c r="I16615" s="50">
        <v>9839014000</v>
      </c>
      <c r="J16615" s="50"/>
      <c r="K16615" s="50"/>
      <c r="L16615" s="50"/>
    </row>
    <row r="16616" spans="4:12" x14ac:dyDescent="0.25">
      <c r="D16616" s="50">
        <v>54632132</v>
      </c>
      <c r="E16616" s="50" t="s">
        <v>39</v>
      </c>
      <c r="F16616" s="50">
        <v>9836214000</v>
      </c>
      <c r="G16616" s="50">
        <v>9808014000</v>
      </c>
      <c r="H16616" s="50">
        <v>9807614000</v>
      </c>
      <c r="I16616" s="50">
        <v>9839014000</v>
      </c>
      <c r="J16616" s="50"/>
      <c r="K16616" s="50"/>
      <c r="L16616" s="50"/>
    </row>
    <row r="16617" spans="4:12" x14ac:dyDescent="0.25">
      <c r="D16617" s="50">
        <v>54632141</v>
      </c>
      <c r="E16617" s="50" t="s">
        <v>39</v>
      </c>
      <c r="F16617" s="50">
        <v>9836214000</v>
      </c>
      <c r="G16617" s="50">
        <v>9808014000</v>
      </c>
      <c r="H16617" s="50">
        <v>9807614000</v>
      </c>
      <c r="I16617" s="50">
        <v>9839014000</v>
      </c>
      <c r="J16617" s="50"/>
      <c r="K16617" s="50"/>
      <c r="L16617" s="50"/>
    </row>
    <row r="16618" spans="4:12" x14ac:dyDescent="0.25">
      <c r="D16618" s="50">
        <v>54632142</v>
      </c>
      <c r="E16618" s="50" t="s">
        <v>39</v>
      </c>
      <c r="F16618" s="50">
        <v>9836214000</v>
      </c>
      <c r="G16618" s="50">
        <v>9808014000</v>
      </c>
      <c r="H16618" s="50">
        <v>9807614000</v>
      </c>
      <c r="I16618" s="50">
        <v>9839014000</v>
      </c>
      <c r="J16618" s="50"/>
      <c r="K16618" s="50"/>
      <c r="L16618" s="50"/>
    </row>
    <row r="16619" spans="4:12" x14ac:dyDescent="0.25">
      <c r="D16619" s="50">
        <v>54632151</v>
      </c>
      <c r="E16619" s="50" t="s">
        <v>39</v>
      </c>
      <c r="F16619" s="50">
        <v>9836216000</v>
      </c>
      <c r="G16619" s="50">
        <v>9808016000</v>
      </c>
      <c r="H16619" s="50">
        <v>9807616000</v>
      </c>
      <c r="I16619" s="50">
        <v>9839016000</v>
      </c>
      <c r="J16619" s="50"/>
      <c r="K16619" s="50"/>
      <c r="L16619" s="50"/>
    </row>
    <row r="16620" spans="4:12" x14ac:dyDescent="0.25">
      <c r="D16620" s="50">
        <v>54632152</v>
      </c>
      <c r="E16620" s="50" t="s">
        <v>39</v>
      </c>
      <c r="F16620" s="50">
        <v>9836216000</v>
      </c>
      <c r="G16620" s="50">
        <v>9808016000</v>
      </c>
      <c r="H16620" s="50">
        <v>9807616000</v>
      </c>
      <c r="I16620" s="50">
        <v>9839016000</v>
      </c>
      <c r="J16620" s="50"/>
      <c r="K16620" s="50"/>
      <c r="L16620" s="50"/>
    </row>
    <row r="16621" spans="4:12" x14ac:dyDescent="0.25">
      <c r="D16621" s="50">
        <v>54632161</v>
      </c>
      <c r="E16621" s="50" t="s">
        <v>39</v>
      </c>
      <c r="F16621" s="50">
        <v>9836216000</v>
      </c>
      <c r="G16621" s="50">
        <v>9808016000</v>
      </c>
      <c r="H16621" s="50">
        <v>9807616000</v>
      </c>
      <c r="I16621" s="50">
        <v>9839016000</v>
      </c>
      <c r="J16621" s="50"/>
      <c r="K16621" s="50"/>
      <c r="L16621" s="50"/>
    </row>
    <row r="16622" spans="4:12" x14ac:dyDescent="0.25">
      <c r="D16622" s="50">
        <v>54632162</v>
      </c>
      <c r="E16622" s="50" t="s">
        <v>39</v>
      </c>
      <c r="F16622" s="50">
        <v>9836216000</v>
      </c>
      <c r="G16622" s="50">
        <v>9808016000</v>
      </c>
      <c r="H16622" s="50">
        <v>9807616000</v>
      </c>
      <c r="I16622" s="50">
        <v>9839016000</v>
      </c>
      <c r="J16622" s="50"/>
      <c r="K16622" s="50"/>
      <c r="L16622" s="50"/>
    </row>
    <row r="16623" spans="4:12" x14ac:dyDescent="0.25">
      <c r="D16623" s="50">
        <v>54632181</v>
      </c>
      <c r="E16623" s="50" t="s">
        <v>39</v>
      </c>
      <c r="F16623" s="50">
        <v>9836218000</v>
      </c>
      <c r="G16623" s="50">
        <v>9808018000</v>
      </c>
      <c r="H16623" s="50">
        <v>9807618000</v>
      </c>
      <c r="I16623" s="50">
        <v>9839018000</v>
      </c>
      <c r="J16623" s="50"/>
      <c r="K16623" s="50"/>
      <c r="L16623" s="50"/>
    </row>
    <row r="16624" spans="4:12" x14ac:dyDescent="0.25">
      <c r="D16624" s="50">
        <v>54632182</v>
      </c>
      <c r="E16624" s="50" t="s">
        <v>39</v>
      </c>
      <c r="F16624" s="50">
        <v>9836218000</v>
      </c>
      <c r="G16624" s="50">
        <v>9808018000</v>
      </c>
      <c r="H16624" s="50">
        <v>9807618000</v>
      </c>
      <c r="I16624" s="50">
        <v>9839018000</v>
      </c>
      <c r="J16624" s="50"/>
      <c r="K16624" s="50"/>
      <c r="L16624" s="50"/>
    </row>
    <row r="16625" spans="4:12" x14ac:dyDescent="0.25">
      <c r="D16625" s="50">
        <v>54632201</v>
      </c>
      <c r="E16625" s="50" t="s">
        <v>39</v>
      </c>
      <c r="F16625" s="50">
        <v>9836220000</v>
      </c>
      <c r="G16625" s="50">
        <v>9808020000</v>
      </c>
      <c r="H16625" s="50">
        <v>9807620000</v>
      </c>
      <c r="I16625" s="50">
        <v>9839020000</v>
      </c>
      <c r="J16625" s="50"/>
      <c r="K16625" s="50"/>
      <c r="L16625" s="50"/>
    </row>
    <row r="16626" spans="4:12" x14ac:dyDescent="0.25">
      <c r="D16626" s="50">
        <v>54632202</v>
      </c>
      <c r="E16626" s="50" t="s">
        <v>39</v>
      </c>
      <c r="F16626" s="50">
        <v>9836220000</v>
      </c>
      <c r="G16626" s="50">
        <v>9808020000</v>
      </c>
      <c r="H16626" s="50">
        <v>9807620000</v>
      </c>
      <c r="I16626" s="50">
        <v>9839020000</v>
      </c>
      <c r="J16626" s="50"/>
      <c r="K16626" s="50"/>
      <c r="L16626" s="50"/>
    </row>
    <row r="16627" spans="4:12" x14ac:dyDescent="0.25">
      <c r="D16627" s="50">
        <v>54633061</v>
      </c>
      <c r="E16627" s="50" t="s">
        <v>39</v>
      </c>
      <c r="F16627" s="50">
        <v>9836206000</v>
      </c>
      <c r="G16627" s="50">
        <v>9808006000</v>
      </c>
      <c r="H16627" s="50">
        <v>9807606000</v>
      </c>
      <c r="I16627" s="50">
        <v>9839006000</v>
      </c>
      <c r="J16627" s="50"/>
      <c r="K16627" s="50"/>
      <c r="L16627" s="50"/>
    </row>
    <row r="16628" spans="4:12" x14ac:dyDescent="0.25">
      <c r="D16628" s="50">
        <v>54633062</v>
      </c>
      <c r="E16628" s="50" t="s">
        <v>39</v>
      </c>
      <c r="F16628" s="50">
        <v>9836206000</v>
      </c>
      <c r="G16628" s="50">
        <v>9808006000</v>
      </c>
      <c r="H16628" s="50">
        <v>9807606000</v>
      </c>
      <c r="I16628" s="50">
        <v>9839006000</v>
      </c>
      <c r="J16628" s="50"/>
      <c r="K16628" s="50"/>
      <c r="L16628" s="50"/>
    </row>
    <row r="16629" spans="4:12" x14ac:dyDescent="0.25">
      <c r="D16629" s="50">
        <v>54633071</v>
      </c>
      <c r="E16629" s="50" t="s">
        <v>39</v>
      </c>
      <c r="F16629" s="50">
        <v>9836208000</v>
      </c>
      <c r="G16629" s="50">
        <v>9808008000</v>
      </c>
      <c r="H16629" s="50">
        <v>9807608000</v>
      </c>
      <c r="I16629" s="50">
        <v>9839008000</v>
      </c>
      <c r="J16629" s="50"/>
      <c r="K16629" s="50"/>
      <c r="L16629" s="50"/>
    </row>
    <row r="16630" spans="4:12" x14ac:dyDescent="0.25">
      <c r="D16630" s="50">
        <v>54633072</v>
      </c>
      <c r="E16630" s="50" t="s">
        <v>39</v>
      </c>
      <c r="F16630" s="50">
        <v>9836208000</v>
      </c>
      <c r="G16630" s="50">
        <v>9808008000</v>
      </c>
      <c r="H16630" s="50">
        <v>9807608000</v>
      </c>
      <c r="I16630" s="50">
        <v>9839008000</v>
      </c>
      <c r="J16630" s="50"/>
      <c r="K16630" s="50"/>
      <c r="L16630" s="50"/>
    </row>
    <row r="16631" spans="4:12" x14ac:dyDescent="0.25">
      <c r="D16631" s="50">
        <v>54633081</v>
      </c>
      <c r="E16631" s="50" t="s">
        <v>39</v>
      </c>
      <c r="F16631" s="50">
        <v>9836208000</v>
      </c>
      <c r="G16631" s="50">
        <v>9808008000</v>
      </c>
      <c r="H16631" s="50">
        <v>9807608000</v>
      </c>
      <c r="I16631" s="50">
        <v>9839008000</v>
      </c>
      <c r="J16631" s="50"/>
      <c r="K16631" s="50"/>
      <c r="L16631" s="50"/>
    </row>
    <row r="16632" spans="4:12" x14ac:dyDescent="0.25">
      <c r="D16632" s="50">
        <v>54633082</v>
      </c>
      <c r="E16632" s="50" t="s">
        <v>39</v>
      </c>
      <c r="F16632" s="50">
        <v>9836208000</v>
      </c>
      <c r="G16632" s="50">
        <v>9808008000</v>
      </c>
      <c r="H16632" s="50">
        <v>9807608000</v>
      </c>
      <c r="I16632" s="50">
        <v>9839008000</v>
      </c>
      <c r="J16632" s="50"/>
      <c r="K16632" s="50"/>
      <c r="L16632" s="50"/>
    </row>
    <row r="16633" spans="4:12" x14ac:dyDescent="0.25">
      <c r="D16633" s="50">
        <v>54633091</v>
      </c>
      <c r="E16633" s="50" t="s">
        <v>39</v>
      </c>
      <c r="F16633" s="50">
        <v>9836210000</v>
      </c>
      <c r="G16633" s="50">
        <v>9808010000</v>
      </c>
      <c r="H16633" s="50">
        <v>9807610000</v>
      </c>
      <c r="I16633" s="50">
        <v>9839010000</v>
      </c>
      <c r="J16633" s="50"/>
      <c r="K16633" s="50"/>
      <c r="L16633" s="50"/>
    </row>
    <row r="16634" spans="4:12" x14ac:dyDescent="0.25">
      <c r="D16634" s="50">
        <v>54633092</v>
      </c>
      <c r="E16634" s="50" t="s">
        <v>39</v>
      </c>
      <c r="F16634" s="50">
        <v>9836210000</v>
      </c>
      <c r="G16634" s="50">
        <v>9808010000</v>
      </c>
      <c r="H16634" s="50">
        <v>9807610000</v>
      </c>
      <c r="I16634" s="50">
        <v>9839010000</v>
      </c>
      <c r="J16634" s="50"/>
      <c r="K16634" s="50"/>
      <c r="L16634" s="50"/>
    </row>
    <row r="16635" spans="4:12" x14ac:dyDescent="0.25">
      <c r="D16635" s="50">
        <v>54633101</v>
      </c>
      <c r="E16635" s="50" t="s">
        <v>39</v>
      </c>
      <c r="F16635" s="50">
        <v>9836210000</v>
      </c>
      <c r="G16635" s="50">
        <v>9808010000</v>
      </c>
      <c r="H16635" s="50">
        <v>9807610000</v>
      </c>
      <c r="I16635" s="50">
        <v>9839010000</v>
      </c>
      <c r="J16635" s="50"/>
      <c r="K16635" s="50"/>
      <c r="L16635" s="50"/>
    </row>
    <row r="16636" spans="4:12" x14ac:dyDescent="0.25">
      <c r="D16636" s="50">
        <v>54633102</v>
      </c>
      <c r="E16636" s="50" t="s">
        <v>39</v>
      </c>
      <c r="F16636" s="50">
        <v>9836210000</v>
      </c>
      <c r="G16636" s="50">
        <v>9808010000</v>
      </c>
      <c r="H16636" s="50">
        <v>9807610000</v>
      </c>
      <c r="I16636" s="50">
        <v>9839010000</v>
      </c>
      <c r="J16636" s="50"/>
      <c r="K16636" s="50"/>
      <c r="L16636" s="50"/>
    </row>
    <row r="16637" spans="4:12" x14ac:dyDescent="0.25">
      <c r="D16637" s="50">
        <v>54633111</v>
      </c>
      <c r="E16637" s="50" t="s">
        <v>39</v>
      </c>
      <c r="F16637" s="50">
        <v>9836212000</v>
      </c>
      <c r="G16637" s="50">
        <v>9808012000</v>
      </c>
      <c r="H16637" s="50">
        <v>9807612000</v>
      </c>
      <c r="I16637" s="50">
        <v>9839012000</v>
      </c>
      <c r="J16637" s="50"/>
      <c r="K16637" s="50"/>
      <c r="L16637" s="50"/>
    </row>
    <row r="16638" spans="4:12" x14ac:dyDescent="0.25">
      <c r="D16638" s="50">
        <v>54633112</v>
      </c>
      <c r="E16638" s="50" t="s">
        <v>39</v>
      </c>
      <c r="F16638" s="50">
        <v>9836212000</v>
      </c>
      <c r="G16638" s="50">
        <v>9808012000</v>
      </c>
      <c r="H16638" s="50">
        <v>9807612000</v>
      </c>
      <c r="I16638" s="50">
        <v>9839012000</v>
      </c>
      <c r="J16638" s="50"/>
      <c r="K16638" s="50"/>
      <c r="L16638" s="50"/>
    </row>
    <row r="16639" spans="4:12" x14ac:dyDescent="0.25">
      <c r="D16639" s="50">
        <v>54633121</v>
      </c>
      <c r="E16639" s="50" t="s">
        <v>39</v>
      </c>
      <c r="F16639" s="50">
        <v>9836212000</v>
      </c>
      <c r="G16639" s="50">
        <v>9808012000</v>
      </c>
      <c r="H16639" s="50">
        <v>9807612000</v>
      </c>
      <c r="I16639" s="50">
        <v>9839012000</v>
      </c>
      <c r="J16639" s="50"/>
      <c r="K16639" s="50"/>
      <c r="L16639" s="50"/>
    </row>
    <row r="16640" spans="4:12" x14ac:dyDescent="0.25">
      <c r="D16640" s="50">
        <v>54633122</v>
      </c>
      <c r="E16640" s="50" t="s">
        <v>39</v>
      </c>
      <c r="F16640" s="50">
        <v>9836212000</v>
      </c>
      <c r="G16640" s="50">
        <v>9808012000</v>
      </c>
      <c r="H16640" s="50">
        <v>9807612000</v>
      </c>
      <c r="I16640" s="50">
        <v>9839012000</v>
      </c>
      <c r="J16640" s="50"/>
      <c r="K16640" s="50"/>
      <c r="L16640" s="50"/>
    </row>
    <row r="16641" spans="4:12" x14ac:dyDescent="0.25">
      <c r="D16641" s="50">
        <v>54633131</v>
      </c>
      <c r="E16641" s="50" t="s">
        <v>39</v>
      </c>
      <c r="F16641" s="50">
        <v>9836214000</v>
      </c>
      <c r="G16641" s="50">
        <v>9808014000</v>
      </c>
      <c r="H16641" s="50">
        <v>9807614000</v>
      </c>
      <c r="I16641" s="50">
        <v>9839014000</v>
      </c>
      <c r="J16641" s="50"/>
      <c r="K16641" s="50"/>
      <c r="L16641" s="50"/>
    </row>
    <row r="16642" spans="4:12" x14ac:dyDescent="0.25">
      <c r="D16642" s="50">
        <v>54633132</v>
      </c>
      <c r="E16642" s="50" t="s">
        <v>39</v>
      </c>
      <c r="F16642" s="50">
        <v>9836214000</v>
      </c>
      <c r="G16642" s="50">
        <v>9808014000</v>
      </c>
      <c r="H16642" s="50">
        <v>9807614000</v>
      </c>
      <c r="I16642" s="50">
        <v>9839014000</v>
      </c>
      <c r="J16642" s="50"/>
      <c r="K16642" s="50"/>
      <c r="L16642" s="50"/>
    </row>
    <row r="16643" spans="4:12" x14ac:dyDescent="0.25">
      <c r="D16643" s="50">
        <v>54633141</v>
      </c>
      <c r="E16643" s="50" t="s">
        <v>39</v>
      </c>
      <c r="F16643" s="50">
        <v>9836214000</v>
      </c>
      <c r="G16643" s="50">
        <v>9808014000</v>
      </c>
      <c r="H16643" s="50">
        <v>9807614000</v>
      </c>
      <c r="I16643" s="50">
        <v>9839014000</v>
      </c>
      <c r="J16643" s="50"/>
      <c r="K16643" s="50"/>
      <c r="L16643" s="50"/>
    </row>
    <row r="16644" spans="4:12" x14ac:dyDescent="0.25">
      <c r="D16644" s="50">
        <v>54633142</v>
      </c>
      <c r="E16644" s="50" t="s">
        <v>39</v>
      </c>
      <c r="F16644" s="50">
        <v>9836214000</v>
      </c>
      <c r="G16644" s="50">
        <v>9808014000</v>
      </c>
      <c r="H16644" s="50">
        <v>9807614000</v>
      </c>
      <c r="I16644" s="50">
        <v>9839014000</v>
      </c>
      <c r="J16644" s="50"/>
      <c r="K16644" s="50"/>
      <c r="L16644" s="50"/>
    </row>
    <row r="16645" spans="4:12" x14ac:dyDescent="0.25">
      <c r="D16645" s="50">
        <v>54633151</v>
      </c>
      <c r="E16645" s="50" t="s">
        <v>39</v>
      </c>
      <c r="F16645" s="50">
        <v>9836216000</v>
      </c>
      <c r="G16645" s="50">
        <v>9808016000</v>
      </c>
      <c r="H16645" s="50">
        <v>9807616000</v>
      </c>
      <c r="I16645" s="50">
        <v>9839016000</v>
      </c>
      <c r="J16645" s="50"/>
      <c r="K16645" s="50"/>
      <c r="L16645" s="50"/>
    </row>
    <row r="16646" spans="4:12" x14ac:dyDescent="0.25">
      <c r="D16646" s="50">
        <v>54633152</v>
      </c>
      <c r="E16646" s="50" t="s">
        <v>39</v>
      </c>
      <c r="F16646" s="50">
        <v>9836216000</v>
      </c>
      <c r="G16646" s="50">
        <v>9808016000</v>
      </c>
      <c r="H16646" s="50">
        <v>9807616000</v>
      </c>
      <c r="I16646" s="50">
        <v>9839016000</v>
      </c>
      <c r="J16646" s="50"/>
      <c r="K16646" s="50"/>
      <c r="L16646" s="50"/>
    </row>
    <row r="16647" spans="4:12" x14ac:dyDescent="0.25">
      <c r="D16647" s="50">
        <v>54633161</v>
      </c>
      <c r="E16647" s="50" t="s">
        <v>39</v>
      </c>
      <c r="F16647" s="50">
        <v>9836216000</v>
      </c>
      <c r="G16647" s="50">
        <v>9808016000</v>
      </c>
      <c r="H16647" s="50">
        <v>9807616000</v>
      </c>
      <c r="I16647" s="50">
        <v>9839016000</v>
      </c>
      <c r="J16647" s="50"/>
      <c r="K16647" s="50"/>
      <c r="L16647" s="50"/>
    </row>
    <row r="16648" spans="4:12" x14ac:dyDescent="0.25">
      <c r="D16648" s="50">
        <v>54633162</v>
      </c>
      <c r="E16648" s="50" t="s">
        <v>39</v>
      </c>
      <c r="F16648" s="50">
        <v>9836216000</v>
      </c>
      <c r="G16648" s="50">
        <v>9808016000</v>
      </c>
      <c r="H16648" s="50">
        <v>9807616000</v>
      </c>
      <c r="I16648" s="50">
        <v>9839016000</v>
      </c>
      <c r="J16648" s="50"/>
      <c r="K16648" s="50"/>
      <c r="L16648" s="50"/>
    </row>
    <row r="16649" spans="4:12" x14ac:dyDescent="0.25">
      <c r="D16649" s="50">
        <v>54633181</v>
      </c>
      <c r="E16649" s="50" t="s">
        <v>39</v>
      </c>
      <c r="F16649" s="50">
        <v>9836218000</v>
      </c>
      <c r="G16649" s="50">
        <v>9808018000</v>
      </c>
      <c r="H16649" s="50">
        <v>9807618000</v>
      </c>
      <c r="I16649" s="50">
        <v>9839018000</v>
      </c>
      <c r="J16649" s="50"/>
      <c r="K16649" s="50"/>
      <c r="L16649" s="50"/>
    </row>
    <row r="16650" spans="4:12" x14ac:dyDescent="0.25">
      <c r="D16650" s="50">
        <v>54633182</v>
      </c>
      <c r="E16650" s="50" t="s">
        <v>39</v>
      </c>
      <c r="F16650" s="50">
        <v>9836218000</v>
      </c>
      <c r="G16650" s="50">
        <v>9808018000</v>
      </c>
      <c r="H16650" s="50">
        <v>9807618000</v>
      </c>
      <c r="I16650" s="50">
        <v>9839018000</v>
      </c>
      <c r="J16650" s="50"/>
      <c r="K16650" s="50"/>
      <c r="L16650" s="50"/>
    </row>
    <row r="16651" spans="4:12" x14ac:dyDescent="0.25">
      <c r="D16651" s="50">
        <v>54633201</v>
      </c>
      <c r="E16651" s="50" t="s">
        <v>39</v>
      </c>
      <c r="F16651" s="50">
        <v>9836220000</v>
      </c>
      <c r="G16651" s="50">
        <v>9808020000</v>
      </c>
      <c r="H16651" s="50">
        <v>9807620000</v>
      </c>
      <c r="I16651" s="50">
        <v>9839020000</v>
      </c>
      <c r="J16651" s="50"/>
      <c r="K16651" s="50"/>
      <c r="L16651" s="50"/>
    </row>
    <row r="16652" spans="4:12" x14ac:dyDescent="0.25">
      <c r="D16652" s="50">
        <v>54633202</v>
      </c>
      <c r="E16652" s="50" t="s">
        <v>39</v>
      </c>
      <c r="F16652" s="50">
        <v>9836220000</v>
      </c>
      <c r="G16652" s="50">
        <v>9808020000</v>
      </c>
      <c r="H16652" s="50">
        <v>9807620000</v>
      </c>
      <c r="I16652" s="50">
        <v>9839020000</v>
      </c>
      <c r="J16652" s="50"/>
      <c r="K16652" s="50"/>
      <c r="L16652" s="50"/>
    </row>
    <row r="16653" spans="4:12" x14ac:dyDescent="0.25">
      <c r="D16653" s="50">
        <v>54640031</v>
      </c>
      <c r="E16653" s="50" t="s">
        <v>39</v>
      </c>
      <c r="F16653" s="50">
        <v>9899999903</v>
      </c>
      <c r="G16653" s="50"/>
      <c r="H16653" s="50"/>
      <c r="I16653" s="50"/>
      <c r="J16653" s="50"/>
      <c r="K16653" s="50"/>
      <c r="L16653" s="50"/>
    </row>
    <row r="16654" spans="4:12" x14ac:dyDescent="0.25">
      <c r="D16654" s="50">
        <v>54640032</v>
      </c>
      <c r="E16654" s="50" t="s">
        <v>39</v>
      </c>
      <c r="F16654" s="50">
        <v>9899999903</v>
      </c>
      <c r="G16654" s="50"/>
      <c r="H16654" s="50"/>
      <c r="I16654" s="50"/>
      <c r="J16654" s="50"/>
      <c r="K16654" s="50"/>
      <c r="L16654" s="50"/>
    </row>
    <row r="16655" spans="4:12" x14ac:dyDescent="0.25">
      <c r="D16655" s="50">
        <v>54640034</v>
      </c>
      <c r="E16655" s="50" t="s">
        <v>39</v>
      </c>
      <c r="F16655" s="50">
        <v>9899999903</v>
      </c>
      <c r="G16655" s="50"/>
      <c r="H16655" s="50"/>
      <c r="I16655" s="50"/>
      <c r="J16655" s="50"/>
      <c r="K16655" s="50"/>
      <c r="L16655" s="50"/>
    </row>
    <row r="16656" spans="4:12" x14ac:dyDescent="0.25">
      <c r="D16656" s="50">
        <v>54640035</v>
      </c>
      <c r="E16656" s="50" t="s">
        <v>39</v>
      </c>
      <c r="F16656" s="50">
        <v>9899999903</v>
      </c>
      <c r="G16656" s="50"/>
      <c r="H16656" s="50"/>
      <c r="I16656" s="50"/>
      <c r="J16656" s="50"/>
      <c r="K16656" s="50"/>
      <c r="L16656" s="50"/>
    </row>
    <row r="16657" spans="4:12" x14ac:dyDescent="0.25">
      <c r="D16657" s="50">
        <v>54640041</v>
      </c>
      <c r="E16657" s="50" t="s">
        <v>39</v>
      </c>
      <c r="F16657" s="50">
        <v>9899999903</v>
      </c>
      <c r="G16657" s="50"/>
      <c r="H16657" s="50"/>
      <c r="I16657" s="50"/>
      <c r="J16657" s="50"/>
      <c r="K16657" s="50"/>
      <c r="L16657" s="50"/>
    </row>
    <row r="16658" spans="4:12" x14ac:dyDescent="0.25">
      <c r="D16658" s="50">
        <v>54640042</v>
      </c>
      <c r="E16658" s="50" t="s">
        <v>39</v>
      </c>
      <c r="F16658" s="50">
        <v>9899999903</v>
      </c>
      <c r="G16658" s="50"/>
      <c r="H16658" s="50"/>
      <c r="I16658" s="50"/>
      <c r="J16658" s="50"/>
      <c r="K16658" s="50"/>
      <c r="L16658" s="50"/>
    </row>
    <row r="16659" spans="4:12" x14ac:dyDescent="0.25">
      <c r="D16659" s="50">
        <v>54640044</v>
      </c>
      <c r="E16659" s="50" t="s">
        <v>39</v>
      </c>
      <c r="F16659" s="50">
        <v>9899999903</v>
      </c>
      <c r="G16659" s="50"/>
      <c r="H16659" s="50"/>
      <c r="I16659" s="50"/>
      <c r="J16659" s="50"/>
      <c r="K16659" s="50"/>
      <c r="L16659" s="50"/>
    </row>
    <row r="16660" spans="4:12" x14ac:dyDescent="0.25">
      <c r="D16660" s="50">
        <v>54640045</v>
      </c>
      <c r="E16660" s="50" t="s">
        <v>39</v>
      </c>
      <c r="F16660" s="50">
        <v>9899999903</v>
      </c>
      <c r="G16660" s="50"/>
      <c r="H16660" s="50"/>
      <c r="I16660" s="50"/>
      <c r="J16660" s="50"/>
      <c r="K16660" s="50"/>
      <c r="L16660" s="50"/>
    </row>
    <row r="16661" spans="4:12" x14ac:dyDescent="0.25">
      <c r="D16661" s="50">
        <v>54640051</v>
      </c>
      <c r="E16661" s="50" t="s">
        <v>39</v>
      </c>
      <c r="F16661" s="50">
        <v>9839405000</v>
      </c>
      <c r="G16661" s="50">
        <v>9808205000</v>
      </c>
      <c r="H16661" s="50">
        <v>9837405000</v>
      </c>
      <c r="I16661" s="50">
        <v>9807805000</v>
      </c>
      <c r="J16661" s="50"/>
      <c r="K16661" s="50"/>
      <c r="L16661" s="50"/>
    </row>
    <row r="16662" spans="4:12" x14ac:dyDescent="0.25">
      <c r="D16662" s="50">
        <v>54640052</v>
      </c>
      <c r="E16662" s="50" t="s">
        <v>39</v>
      </c>
      <c r="F16662" s="50">
        <v>9839405000</v>
      </c>
      <c r="G16662" s="50">
        <v>9808205000</v>
      </c>
      <c r="H16662" s="50">
        <v>9837405000</v>
      </c>
      <c r="I16662" s="50">
        <v>9807805000</v>
      </c>
      <c r="J16662" s="50"/>
      <c r="K16662" s="50"/>
      <c r="L16662" s="50"/>
    </row>
    <row r="16663" spans="4:12" x14ac:dyDescent="0.25">
      <c r="D16663" s="50">
        <v>54640054</v>
      </c>
      <c r="E16663" s="50" t="s">
        <v>39</v>
      </c>
      <c r="F16663" s="50">
        <v>9839405000</v>
      </c>
      <c r="G16663" s="50">
        <v>9808205000</v>
      </c>
      <c r="H16663" s="50">
        <v>9837405000</v>
      </c>
      <c r="I16663" s="50">
        <v>9807805000</v>
      </c>
      <c r="J16663" s="50"/>
      <c r="K16663" s="50"/>
      <c r="L16663" s="50"/>
    </row>
    <row r="16664" spans="4:12" x14ac:dyDescent="0.25">
      <c r="D16664" s="50">
        <v>54640055</v>
      </c>
      <c r="E16664" s="50" t="s">
        <v>39</v>
      </c>
      <c r="F16664" s="50">
        <v>9839405000</v>
      </c>
      <c r="G16664" s="50">
        <v>9808205000</v>
      </c>
      <c r="H16664" s="50">
        <v>9837405000</v>
      </c>
      <c r="I16664" s="50">
        <v>9807805000</v>
      </c>
      <c r="J16664" s="50"/>
      <c r="K16664" s="50"/>
      <c r="L16664" s="50"/>
    </row>
    <row r="16665" spans="4:12" x14ac:dyDescent="0.25">
      <c r="D16665" s="50">
        <v>54640061</v>
      </c>
      <c r="E16665" s="50" t="s">
        <v>39</v>
      </c>
      <c r="F16665" s="50">
        <v>9839406000</v>
      </c>
      <c r="G16665" s="50">
        <v>9808206000</v>
      </c>
      <c r="H16665" s="50">
        <v>9837406000</v>
      </c>
      <c r="I16665" s="50">
        <v>9807806000</v>
      </c>
      <c r="J16665" s="50"/>
      <c r="K16665" s="50"/>
      <c r="L16665" s="50"/>
    </row>
    <row r="16666" spans="4:12" x14ac:dyDescent="0.25">
      <c r="D16666" s="50">
        <v>54640062</v>
      </c>
      <c r="E16666" s="50" t="s">
        <v>39</v>
      </c>
      <c r="F16666" s="50">
        <v>9839406000</v>
      </c>
      <c r="G16666" s="50">
        <v>9808206000</v>
      </c>
      <c r="H16666" s="50">
        <v>9837406000</v>
      </c>
      <c r="I16666" s="50">
        <v>9807806000</v>
      </c>
      <c r="J16666" s="50"/>
      <c r="K16666" s="50"/>
      <c r="L16666" s="50"/>
    </row>
    <row r="16667" spans="4:12" x14ac:dyDescent="0.25">
      <c r="D16667" s="50">
        <v>54640064</v>
      </c>
      <c r="E16667" s="50" t="s">
        <v>39</v>
      </c>
      <c r="F16667" s="50">
        <v>9839406000</v>
      </c>
      <c r="G16667" s="50">
        <v>9808206000</v>
      </c>
      <c r="H16667" s="50">
        <v>9837406000</v>
      </c>
      <c r="I16667" s="50">
        <v>9807806000</v>
      </c>
      <c r="J16667" s="50"/>
      <c r="K16667" s="50"/>
      <c r="L16667" s="50"/>
    </row>
    <row r="16668" spans="4:12" x14ac:dyDescent="0.25">
      <c r="D16668" s="50">
        <v>54640065</v>
      </c>
      <c r="E16668" s="50" t="s">
        <v>39</v>
      </c>
      <c r="F16668" s="50">
        <v>9839406000</v>
      </c>
      <c r="G16668" s="50">
        <v>9808206000</v>
      </c>
      <c r="H16668" s="50">
        <v>9837406000</v>
      </c>
      <c r="I16668" s="50">
        <v>9807806000</v>
      </c>
      <c r="J16668" s="50"/>
      <c r="K16668" s="50"/>
      <c r="L16668" s="50"/>
    </row>
    <row r="16669" spans="4:12" x14ac:dyDescent="0.25">
      <c r="D16669" s="50">
        <v>54640081</v>
      </c>
      <c r="E16669" s="50" t="s">
        <v>39</v>
      </c>
      <c r="F16669" s="50">
        <v>9839408000</v>
      </c>
      <c r="G16669" s="50">
        <v>9808208000</v>
      </c>
      <c r="H16669" s="50">
        <v>9837408000</v>
      </c>
      <c r="I16669" s="50">
        <v>9807808000</v>
      </c>
      <c r="J16669" s="50"/>
      <c r="K16669" s="50"/>
      <c r="L16669" s="50"/>
    </row>
    <row r="16670" spans="4:12" x14ac:dyDescent="0.25">
      <c r="D16670" s="50">
        <v>54640082</v>
      </c>
      <c r="E16670" s="50" t="s">
        <v>39</v>
      </c>
      <c r="F16670" s="50">
        <v>9839408000</v>
      </c>
      <c r="G16670" s="50">
        <v>9808208000</v>
      </c>
      <c r="H16670" s="50">
        <v>9837408000</v>
      </c>
      <c r="I16670" s="50">
        <v>9807808000</v>
      </c>
      <c r="J16670" s="50"/>
      <c r="K16670" s="50"/>
      <c r="L16670" s="50"/>
    </row>
    <row r="16671" spans="4:12" x14ac:dyDescent="0.25">
      <c r="D16671" s="50">
        <v>54640084</v>
      </c>
      <c r="E16671" s="50" t="s">
        <v>39</v>
      </c>
      <c r="F16671" s="50">
        <v>9839408000</v>
      </c>
      <c r="G16671" s="50">
        <v>9808208000</v>
      </c>
      <c r="H16671" s="50">
        <v>9837408000</v>
      </c>
      <c r="I16671" s="50">
        <v>9807808000</v>
      </c>
      <c r="J16671" s="50"/>
      <c r="K16671" s="50"/>
      <c r="L16671" s="50"/>
    </row>
    <row r="16672" spans="4:12" x14ac:dyDescent="0.25">
      <c r="D16672" s="50">
        <v>54640085</v>
      </c>
      <c r="E16672" s="50" t="s">
        <v>39</v>
      </c>
      <c r="F16672" s="50">
        <v>9839408000</v>
      </c>
      <c r="G16672" s="50">
        <v>9808208000</v>
      </c>
      <c r="H16672" s="50">
        <v>9837408000</v>
      </c>
      <c r="I16672" s="50">
        <v>9807808000</v>
      </c>
      <c r="J16672" s="50"/>
      <c r="K16672" s="50"/>
      <c r="L16672" s="50"/>
    </row>
    <row r="16673" spans="4:12" x14ac:dyDescent="0.25">
      <c r="D16673" s="50">
        <v>54640101</v>
      </c>
      <c r="E16673" s="50" t="s">
        <v>39</v>
      </c>
      <c r="F16673" s="50">
        <v>9839410000</v>
      </c>
      <c r="G16673" s="50">
        <v>9808210000</v>
      </c>
      <c r="H16673" s="50">
        <v>9837410000</v>
      </c>
      <c r="I16673" s="50">
        <v>9807810000</v>
      </c>
      <c r="J16673" s="50"/>
      <c r="K16673" s="50"/>
      <c r="L16673" s="50"/>
    </row>
    <row r="16674" spans="4:12" x14ac:dyDescent="0.25">
      <c r="D16674" s="50">
        <v>54640102</v>
      </c>
      <c r="E16674" s="50" t="s">
        <v>39</v>
      </c>
      <c r="F16674" s="50">
        <v>9839410000</v>
      </c>
      <c r="G16674" s="50">
        <v>9808210000</v>
      </c>
      <c r="H16674" s="50">
        <v>9837410000</v>
      </c>
      <c r="I16674" s="50">
        <v>9807810000</v>
      </c>
      <c r="J16674" s="50"/>
      <c r="K16674" s="50"/>
      <c r="L16674" s="50"/>
    </row>
    <row r="16675" spans="4:12" x14ac:dyDescent="0.25">
      <c r="D16675" s="50">
        <v>54640104</v>
      </c>
      <c r="E16675" s="50" t="s">
        <v>39</v>
      </c>
      <c r="F16675" s="50">
        <v>9839410000</v>
      </c>
      <c r="G16675" s="50">
        <v>9808210000</v>
      </c>
      <c r="H16675" s="50">
        <v>9837410000</v>
      </c>
      <c r="I16675" s="50">
        <v>9807810000</v>
      </c>
      <c r="J16675" s="50"/>
      <c r="K16675" s="50"/>
      <c r="L16675" s="50"/>
    </row>
    <row r="16676" spans="4:12" x14ac:dyDescent="0.25">
      <c r="D16676" s="50">
        <v>54640105</v>
      </c>
      <c r="E16676" s="50" t="s">
        <v>39</v>
      </c>
      <c r="F16676" s="50">
        <v>9839410000</v>
      </c>
      <c r="G16676" s="50">
        <v>9808210000</v>
      </c>
      <c r="H16676" s="50">
        <v>9837410000</v>
      </c>
      <c r="I16676" s="50">
        <v>9807810000</v>
      </c>
      <c r="J16676" s="50"/>
      <c r="K16676" s="50"/>
      <c r="L16676" s="50"/>
    </row>
    <row r="16677" spans="4:12" x14ac:dyDescent="0.25">
      <c r="D16677" s="50">
        <v>54640121</v>
      </c>
      <c r="E16677" s="50" t="s">
        <v>39</v>
      </c>
      <c r="F16677" s="50">
        <v>9839412000</v>
      </c>
      <c r="G16677" s="50">
        <v>9808212000</v>
      </c>
      <c r="H16677" s="50">
        <v>9837412000</v>
      </c>
      <c r="I16677" s="50">
        <v>9807812000</v>
      </c>
      <c r="J16677" s="50"/>
      <c r="K16677" s="50"/>
      <c r="L16677" s="50"/>
    </row>
    <row r="16678" spans="4:12" x14ac:dyDescent="0.25">
      <c r="D16678" s="50">
        <v>54640122</v>
      </c>
      <c r="E16678" s="50" t="s">
        <v>39</v>
      </c>
      <c r="F16678" s="50">
        <v>9839412000</v>
      </c>
      <c r="G16678" s="50">
        <v>9808212000</v>
      </c>
      <c r="H16678" s="50">
        <v>9837412000</v>
      </c>
      <c r="I16678" s="50">
        <v>9807812000</v>
      </c>
      <c r="J16678" s="50"/>
      <c r="K16678" s="50"/>
      <c r="L16678" s="50"/>
    </row>
    <row r="16679" spans="4:12" x14ac:dyDescent="0.25">
      <c r="D16679" s="50">
        <v>54640124</v>
      </c>
      <c r="E16679" s="50" t="s">
        <v>39</v>
      </c>
      <c r="F16679" s="50">
        <v>9839412000</v>
      </c>
      <c r="G16679" s="50">
        <v>9808212000</v>
      </c>
      <c r="H16679" s="50">
        <v>9837412000</v>
      </c>
      <c r="I16679" s="50">
        <v>9807812000</v>
      </c>
      <c r="J16679" s="50"/>
      <c r="K16679" s="50"/>
      <c r="L16679" s="50"/>
    </row>
    <row r="16680" spans="4:12" x14ac:dyDescent="0.25">
      <c r="D16680" s="50">
        <v>54640125</v>
      </c>
      <c r="E16680" s="50" t="s">
        <v>39</v>
      </c>
      <c r="F16680" s="50">
        <v>9839412000</v>
      </c>
      <c r="G16680" s="50">
        <v>9808212000</v>
      </c>
      <c r="H16680" s="50">
        <v>9837412000</v>
      </c>
      <c r="I16680" s="50">
        <v>9807812000</v>
      </c>
      <c r="J16680" s="50"/>
      <c r="K16680" s="50"/>
      <c r="L16680" s="50"/>
    </row>
    <row r="16681" spans="4:12" x14ac:dyDescent="0.25">
      <c r="D16681" s="50">
        <v>54640141</v>
      </c>
      <c r="E16681" s="50" t="s">
        <v>39</v>
      </c>
      <c r="F16681" s="50">
        <v>9839414000</v>
      </c>
      <c r="G16681" s="50">
        <v>9808214000</v>
      </c>
      <c r="H16681" s="50">
        <v>9837414000</v>
      </c>
      <c r="I16681" s="50">
        <v>9807814000</v>
      </c>
      <c r="J16681" s="50"/>
      <c r="K16681" s="50"/>
      <c r="L16681" s="50"/>
    </row>
    <row r="16682" spans="4:12" x14ac:dyDescent="0.25">
      <c r="D16682" s="50">
        <v>54640142</v>
      </c>
      <c r="E16682" s="50" t="s">
        <v>39</v>
      </c>
      <c r="F16682" s="50">
        <v>9839414000</v>
      </c>
      <c r="G16682" s="50">
        <v>9808214000</v>
      </c>
      <c r="H16682" s="50">
        <v>9837414000</v>
      </c>
      <c r="I16682" s="50">
        <v>9807814000</v>
      </c>
      <c r="J16682" s="50"/>
      <c r="K16682" s="50"/>
      <c r="L16682" s="50"/>
    </row>
    <row r="16683" spans="4:12" x14ac:dyDescent="0.25">
      <c r="D16683" s="50">
        <v>54640144</v>
      </c>
      <c r="E16683" s="50" t="s">
        <v>39</v>
      </c>
      <c r="F16683" s="50">
        <v>9839414000</v>
      </c>
      <c r="G16683" s="50">
        <v>9808214000</v>
      </c>
      <c r="H16683" s="50">
        <v>9837414000</v>
      </c>
      <c r="I16683" s="50">
        <v>9807814000</v>
      </c>
      <c r="J16683" s="50"/>
      <c r="K16683" s="50"/>
      <c r="L16683" s="50"/>
    </row>
    <row r="16684" spans="4:12" x14ac:dyDescent="0.25">
      <c r="D16684" s="50">
        <v>54640145</v>
      </c>
      <c r="E16684" s="50" t="s">
        <v>39</v>
      </c>
      <c r="F16684" s="50">
        <v>9839414000</v>
      </c>
      <c r="G16684" s="50">
        <v>9808214000</v>
      </c>
      <c r="H16684" s="50">
        <v>9837414000</v>
      </c>
      <c r="I16684" s="50">
        <v>9807814000</v>
      </c>
      <c r="J16684" s="50"/>
      <c r="K16684" s="50"/>
      <c r="L16684" s="50"/>
    </row>
    <row r="16685" spans="4:12" x14ac:dyDescent="0.25">
      <c r="D16685" s="50">
        <v>54640161</v>
      </c>
      <c r="E16685" s="50" t="s">
        <v>39</v>
      </c>
      <c r="F16685" s="50">
        <v>9839416000</v>
      </c>
      <c r="G16685" s="50">
        <v>9808216000</v>
      </c>
      <c r="H16685" s="50">
        <v>9837416000</v>
      </c>
      <c r="I16685" s="50">
        <v>9807816000</v>
      </c>
      <c r="J16685" s="50"/>
      <c r="K16685" s="50"/>
      <c r="L16685" s="50"/>
    </row>
    <row r="16686" spans="4:12" x14ac:dyDescent="0.25">
      <c r="D16686" s="50">
        <v>54640162</v>
      </c>
      <c r="E16686" s="50" t="s">
        <v>39</v>
      </c>
      <c r="F16686" s="50">
        <v>9839416000</v>
      </c>
      <c r="G16686" s="50">
        <v>9808216000</v>
      </c>
      <c r="H16686" s="50">
        <v>9837416000</v>
      </c>
      <c r="I16686" s="50">
        <v>9807816000</v>
      </c>
      <c r="J16686" s="50"/>
      <c r="K16686" s="50"/>
      <c r="L16686" s="50"/>
    </row>
    <row r="16687" spans="4:12" x14ac:dyDescent="0.25">
      <c r="D16687" s="50">
        <v>54640164</v>
      </c>
      <c r="E16687" s="50" t="s">
        <v>39</v>
      </c>
      <c r="F16687" s="50">
        <v>9839416000</v>
      </c>
      <c r="G16687" s="50">
        <v>9808216000</v>
      </c>
      <c r="H16687" s="50">
        <v>9837416000</v>
      </c>
      <c r="I16687" s="50">
        <v>9807816000</v>
      </c>
      <c r="J16687" s="50"/>
      <c r="K16687" s="50"/>
      <c r="L16687" s="50"/>
    </row>
    <row r="16688" spans="4:12" x14ac:dyDescent="0.25">
      <c r="D16688" s="50">
        <v>54640165</v>
      </c>
      <c r="E16688" s="50" t="s">
        <v>39</v>
      </c>
      <c r="F16688" s="50">
        <v>9839416000</v>
      </c>
      <c r="G16688" s="50">
        <v>9808216000</v>
      </c>
      <c r="H16688" s="50">
        <v>9837416000</v>
      </c>
      <c r="I16688" s="50">
        <v>9807816000</v>
      </c>
      <c r="J16688" s="50"/>
      <c r="K16688" s="50"/>
      <c r="L16688" s="50"/>
    </row>
    <row r="16689" spans="4:12" x14ac:dyDescent="0.25">
      <c r="D16689" s="50">
        <v>54640181</v>
      </c>
      <c r="E16689" s="50" t="s">
        <v>39</v>
      </c>
      <c r="F16689" s="50">
        <v>9839418000</v>
      </c>
      <c r="G16689" s="50">
        <v>9808218000</v>
      </c>
      <c r="H16689" s="50">
        <v>9837418000</v>
      </c>
      <c r="I16689" s="50">
        <v>9807818000</v>
      </c>
      <c r="J16689" s="50"/>
      <c r="K16689" s="50"/>
      <c r="L16689" s="50"/>
    </row>
    <row r="16690" spans="4:12" x14ac:dyDescent="0.25">
      <c r="D16690" s="50">
        <v>54640182</v>
      </c>
      <c r="E16690" s="50" t="s">
        <v>39</v>
      </c>
      <c r="F16690" s="50">
        <v>9839418000</v>
      </c>
      <c r="G16690" s="50">
        <v>9808218000</v>
      </c>
      <c r="H16690" s="50">
        <v>9837418000</v>
      </c>
      <c r="I16690" s="50">
        <v>9807818000</v>
      </c>
      <c r="J16690" s="50"/>
      <c r="K16690" s="50"/>
      <c r="L16690" s="50"/>
    </row>
    <row r="16691" spans="4:12" x14ac:dyDescent="0.25">
      <c r="D16691" s="50">
        <v>54640184</v>
      </c>
      <c r="E16691" s="50" t="s">
        <v>39</v>
      </c>
      <c r="F16691" s="50">
        <v>9839418000</v>
      </c>
      <c r="G16691" s="50">
        <v>9808218000</v>
      </c>
      <c r="H16691" s="50">
        <v>9837418000</v>
      </c>
      <c r="I16691" s="50">
        <v>9807818000</v>
      </c>
      <c r="J16691" s="50"/>
      <c r="K16691" s="50"/>
      <c r="L16691" s="50"/>
    </row>
    <row r="16692" spans="4:12" x14ac:dyDescent="0.25">
      <c r="D16692" s="50">
        <v>54640185</v>
      </c>
      <c r="E16692" s="50" t="s">
        <v>39</v>
      </c>
      <c r="F16692" s="50">
        <v>9839418000</v>
      </c>
      <c r="G16692" s="50">
        <v>9808218000</v>
      </c>
      <c r="H16692" s="50">
        <v>9837418000</v>
      </c>
      <c r="I16692" s="50">
        <v>9807818000</v>
      </c>
      <c r="J16692" s="50"/>
      <c r="K16692" s="50"/>
      <c r="L16692" s="50"/>
    </row>
    <row r="16693" spans="4:12" x14ac:dyDescent="0.25">
      <c r="D16693" s="50">
        <v>54640201</v>
      </c>
      <c r="E16693" s="50" t="s">
        <v>39</v>
      </c>
      <c r="F16693" s="50">
        <v>9839420000</v>
      </c>
      <c r="G16693" s="50">
        <v>9808220000</v>
      </c>
      <c r="H16693" s="50">
        <v>9837420000</v>
      </c>
      <c r="I16693" s="50">
        <v>9807820000</v>
      </c>
      <c r="J16693" s="50"/>
      <c r="K16693" s="50"/>
      <c r="L16693" s="50"/>
    </row>
    <row r="16694" spans="4:12" x14ac:dyDescent="0.25">
      <c r="D16694" s="50">
        <v>54640202</v>
      </c>
      <c r="E16694" s="50" t="s">
        <v>39</v>
      </c>
      <c r="F16694" s="50">
        <v>9839420000</v>
      </c>
      <c r="G16694" s="50">
        <v>9808220000</v>
      </c>
      <c r="H16694" s="50">
        <v>9837420000</v>
      </c>
      <c r="I16694" s="50">
        <v>9807820000</v>
      </c>
      <c r="J16694" s="50"/>
      <c r="K16694" s="50"/>
      <c r="L16694" s="50"/>
    </row>
    <row r="16695" spans="4:12" x14ac:dyDescent="0.25">
      <c r="D16695" s="50">
        <v>54640204</v>
      </c>
      <c r="E16695" s="50" t="s">
        <v>39</v>
      </c>
      <c r="F16695" s="50">
        <v>9839420000</v>
      </c>
      <c r="G16695" s="50">
        <v>9808220000</v>
      </c>
      <c r="H16695" s="50">
        <v>9837420000</v>
      </c>
      <c r="I16695" s="50">
        <v>9807820000</v>
      </c>
      <c r="J16695" s="50"/>
      <c r="K16695" s="50"/>
      <c r="L16695" s="50"/>
    </row>
    <row r="16696" spans="4:12" x14ac:dyDescent="0.25">
      <c r="D16696" s="50">
        <v>54640205</v>
      </c>
      <c r="E16696" s="50" t="s">
        <v>39</v>
      </c>
      <c r="F16696" s="50">
        <v>9839420000</v>
      </c>
      <c r="G16696" s="50">
        <v>9808220000</v>
      </c>
      <c r="H16696" s="50">
        <v>9837420000</v>
      </c>
      <c r="I16696" s="50">
        <v>9807820000</v>
      </c>
      <c r="J16696" s="50"/>
      <c r="K16696" s="50"/>
      <c r="L16696" s="50"/>
    </row>
    <row r="16697" spans="4:12" x14ac:dyDescent="0.25">
      <c r="D16697" s="50">
        <v>54642031</v>
      </c>
      <c r="E16697" s="50" t="s">
        <v>39</v>
      </c>
      <c r="F16697" s="50">
        <v>9899999903</v>
      </c>
      <c r="G16697" s="50"/>
      <c r="H16697" s="50"/>
      <c r="I16697" s="50"/>
      <c r="J16697" s="50"/>
      <c r="K16697" s="50"/>
      <c r="L16697" s="50"/>
    </row>
    <row r="16698" spans="4:12" x14ac:dyDescent="0.25">
      <c r="D16698" s="50">
        <v>54642032</v>
      </c>
      <c r="E16698" s="50" t="s">
        <v>39</v>
      </c>
      <c r="F16698" s="50">
        <v>9899999903</v>
      </c>
      <c r="G16698" s="50"/>
      <c r="H16698" s="50"/>
      <c r="I16698" s="50"/>
      <c r="J16698" s="50"/>
      <c r="K16698" s="50"/>
      <c r="L16698" s="50"/>
    </row>
    <row r="16699" spans="4:12" x14ac:dyDescent="0.25">
      <c r="D16699" s="50">
        <v>54642034</v>
      </c>
      <c r="E16699" s="50" t="s">
        <v>39</v>
      </c>
      <c r="F16699" s="50">
        <v>9899999903</v>
      </c>
      <c r="G16699" s="50"/>
      <c r="H16699" s="50"/>
      <c r="I16699" s="50"/>
      <c r="J16699" s="50"/>
      <c r="K16699" s="50"/>
      <c r="L16699" s="50"/>
    </row>
    <row r="16700" spans="4:12" x14ac:dyDescent="0.25">
      <c r="D16700" s="50">
        <v>54642035</v>
      </c>
      <c r="E16700" s="50" t="s">
        <v>39</v>
      </c>
      <c r="F16700" s="50">
        <v>9899999903</v>
      </c>
      <c r="G16700" s="50"/>
      <c r="H16700" s="50"/>
      <c r="I16700" s="50"/>
      <c r="J16700" s="50"/>
      <c r="K16700" s="50"/>
      <c r="L16700" s="50"/>
    </row>
    <row r="16701" spans="4:12" x14ac:dyDescent="0.25">
      <c r="D16701" s="50">
        <v>54642041</v>
      </c>
      <c r="E16701" s="50" t="s">
        <v>39</v>
      </c>
      <c r="F16701" s="50">
        <v>9899999903</v>
      </c>
      <c r="G16701" s="50"/>
      <c r="H16701" s="50"/>
      <c r="I16701" s="50"/>
      <c r="J16701" s="50"/>
      <c r="K16701" s="50"/>
      <c r="L16701" s="50"/>
    </row>
    <row r="16702" spans="4:12" x14ac:dyDescent="0.25">
      <c r="D16702" s="50">
        <v>54642042</v>
      </c>
      <c r="E16702" s="50" t="s">
        <v>39</v>
      </c>
      <c r="F16702" s="50">
        <v>9899999903</v>
      </c>
      <c r="G16702" s="50"/>
      <c r="H16702" s="50"/>
      <c r="I16702" s="50"/>
      <c r="J16702" s="50"/>
      <c r="K16702" s="50"/>
      <c r="L16702" s="50"/>
    </row>
    <row r="16703" spans="4:12" x14ac:dyDescent="0.25">
      <c r="D16703" s="50">
        <v>54642044</v>
      </c>
      <c r="E16703" s="50" t="s">
        <v>39</v>
      </c>
      <c r="F16703" s="50">
        <v>9899999903</v>
      </c>
      <c r="G16703" s="50"/>
      <c r="H16703" s="50"/>
      <c r="I16703" s="50"/>
      <c r="J16703" s="50"/>
      <c r="K16703" s="50"/>
      <c r="L16703" s="50"/>
    </row>
    <row r="16704" spans="4:12" x14ac:dyDescent="0.25">
      <c r="D16704" s="50">
        <v>54642045</v>
      </c>
      <c r="E16704" s="50" t="s">
        <v>39</v>
      </c>
      <c r="F16704" s="50">
        <v>9899999903</v>
      </c>
      <c r="G16704" s="50"/>
      <c r="H16704" s="50"/>
      <c r="I16704" s="50"/>
      <c r="J16704" s="50"/>
      <c r="K16704" s="50"/>
      <c r="L16704" s="50"/>
    </row>
    <row r="16705" spans="4:12" x14ac:dyDescent="0.25">
      <c r="D16705" s="50">
        <v>54642051</v>
      </c>
      <c r="E16705" s="50" t="s">
        <v>39</v>
      </c>
      <c r="F16705" s="50">
        <v>9837405000</v>
      </c>
      <c r="G16705" s="50">
        <v>9808205000</v>
      </c>
      <c r="H16705" s="50">
        <v>9839405000</v>
      </c>
      <c r="I16705" s="50">
        <v>9807805000</v>
      </c>
      <c r="J16705" s="50"/>
      <c r="K16705" s="50"/>
      <c r="L16705" s="50"/>
    </row>
    <row r="16706" spans="4:12" x14ac:dyDescent="0.25">
      <c r="D16706" s="50">
        <v>54642052</v>
      </c>
      <c r="E16706" s="50" t="s">
        <v>39</v>
      </c>
      <c r="F16706" s="50">
        <v>9837405000</v>
      </c>
      <c r="G16706" s="50">
        <v>9808205000</v>
      </c>
      <c r="H16706" s="50">
        <v>9839405000</v>
      </c>
      <c r="I16706" s="50">
        <v>9807805000</v>
      </c>
      <c r="J16706" s="50"/>
      <c r="K16706" s="50"/>
      <c r="L16706" s="50"/>
    </row>
    <row r="16707" spans="4:12" x14ac:dyDescent="0.25">
      <c r="D16707" s="50">
        <v>54642054</v>
      </c>
      <c r="E16707" s="50" t="s">
        <v>39</v>
      </c>
      <c r="F16707" s="50">
        <v>9837405000</v>
      </c>
      <c r="G16707" s="50">
        <v>9808205000</v>
      </c>
      <c r="H16707" s="50">
        <v>9839405000</v>
      </c>
      <c r="I16707" s="50">
        <v>9807805000</v>
      </c>
      <c r="J16707" s="50"/>
      <c r="K16707" s="50"/>
      <c r="L16707" s="50"/>
    </row>
    <row r="16708" spans="4:12" x14ac:dyDescent="0.25">
      <c r="D16708" s="50">
        <v>54642055</v>
      </c>
      <c r="E16708" s="50" t="s">
        <v>39</v>
      </c>
      <c r="F16708" s="50">
        <v>9837405000</v>
      </c>
      <c r="G16708" s="50">
        <v>9808205000</v>
      </c>
      <c r="H16708" s="50">
        <v>9839405000</v>
      </c>
      <c r="I16708" s="50">
        <v>9807805000</v>
      </c>
      <c r="J16708" s="50"/>
      <c r="K16708" s="50"/>
      <c r="L16708" s="50"/>
    </row>
    <row r="16709" spans="4:12" x14ac:dyDescent="0.25">
      <c r="D16709" s="50">
        <v>54642061</v>
      </c>
      <c r="E16709" s="50" t="s">
        <v>39</v>
      </c>
      <c r="F16709" s="50">
        <v>9837406000</v>
      </c>
      <c r="G16709" s="50">
        <v>9808206000</v>
      </c>
      <c r="H16709" s="50">
        <v>9839406000</v>
      </c>
      <c r="I16709" s="50">
        <v>9807806000</v>
      </c>
      <c r="J16709" s="50"/>
      <c r="K16709" s="50"/>
      <c r="L16709" s="50"/>
    </row>
    <row r="16710" spans="4:12" x14ac:dyDescent="0.25">
      <c r="D16710" s="50">
        <v>54642062</v>
      </c>
      <c r="E16710" s="50" t="s">
        <v>39</v>
      </c>
      <c r="F16710" s="50">
        <v>9837406000</v>
      </c>
      <c r="G16710" s="50">
        <v>9808206000</v>
      </c>
      <c r="H16710" s="50">
        <v>9839406000</v>
      </c>
      <c r="I16710" s="50">
        <v>9807806000</v>
      </c>
      <c r="J16710" s="50"/>
      <c r="K16710" s="50"/>
      <c r="L16710" s="50"/>
    </row>
    <row r="16711" spans="4:12" x14ac:dyDescent="0.25">
      <c r="D16711" s="50">
        <v>54642064</v>
      </c>
      <c r="E16711" s="50" t="s">
        <v>39</v>
      </c>
      <c r="F16711" s="50">
        <v>9837406000</v>
      </c>
      <c r="G16711" s="50">
        <v>9808206000</v>
      </c>
      <c r="H16711" s="50">
        <v>9839406000</v>
      </c>
      <c r="I16711" s="50">
        <v>9807806000</v>
      </c>
      <c r="J16711" s="50"/>
      <c r="K16711" s="50"/>
      <c r="L16711" s="50"/>
    </row>
    <row r="16712" spans="4:12" x14ac:dyDescent="0.25">
      <c r="D16712" s="50">
        <v>54642065</v>
      </c>
      <c r="E16712" s="50" t="s">
        <v>39</v>
      </c>
      <c r="F16712" s="50">
        <v>9837406000</v>
      </c>
      <c r="G16712" s="50">
        <v>9808206000</v>
      </c>
      <c r="H16712" s="50">
        <v>9839406000</v>
      </c>
      <c r="I16712" s="50">
        <v>9807806000</v>
      </c>
      <c r="J16712" s="50"/>
      <c r="K16712" s="50"/>
      <c r="L16712" s="50"/>
    </row>
    <row r="16713" spans="4:12" x14ac:dyDescent="0.25">
      <c r="D16713" s="50">
        <v>54642081</v>
      </c>
      <c r="E16713" s="50" t="s">
        <v>39</v>
      </c>
      <c r="F16713" s="50">
        <v>9837408000</v>
      </c>
      <c r="G16713" s="50">
        <v>9808208000</v>
      </c>
      <c r="H16713" s="50">
        <v>9839408000</v>
      </c>
      <c r="I16713" s="50">
        <v>9807808000</v>
      </c>
      <c r="J16713" s="50"/>
      <c r="K16713" s="50"/>
      <c r="L16713" s="50"/>
    </row>
    <row r="16714" spans="4:12" x14ac:dyDescent="0.25">
      <c r="D16714" s="50">
        <v>54642082</v>
      </c>
      <c r="E16714" s="50" t="s">
        <v>39</v>
      </c>
      <c r="F16714" s="50">
        <v>9837408000</v>
      </c>
      <c r="G16714" s="50">
        <v>9808208000</v>
      </c>
      <c r="H16714" s="50">
        <v>9839408000</v>
      </c>
      <c r="I16714" s="50">
        <v>9807808000</v>
      </c>
      <c r="J16714" s="50"/>
      <c r="K16714" s="50"/>
      <c r="L16714" s="50"/>
    </row>
    <row r="16715" spans="4:12" x14ac:dyDescent="0.25">
      <c r="D16715" s="50">
        <v>54642084</v>
      </c>
      <c r="E16715" s="50" t="s">
        <v>39</v>
      </c>
      <c r="F16715" s="50">
        <v>9837408000</v>
      </c>
      <c r="G16715" s="50">
        <v>9808208000</v>
      </c>
      <c r="H16715" s="50">
        <v>9839408000</v>
      </c>
      <c r="I16715" s="50">
        <v>9807808000</v>
      </c>
      <c r="J16715" s="50"/>
      <c r="K16715" s="50"/>
      <c r="L16715" s="50"/>
    </row>
    <row r="16716" spans="4:12" x14ac:dyDescent="0.25">
      <c r="D16716" s="50">
        <v>54642085</v>
      </c>
      <c r="E16716" s="50" t="s">
        <v>39</v>
      </c>
      <c r="F16716" s="50">
        <v>9837408000</v>
      </c>
      <c r="G16716" s="50">
        <v>9808208000</v>
      </c>
      <c r="H16716" s="50">
        <v>9839408000</v>
      </c>
      <c r="I16716" s="50">
        <v>9807808000</v>
      </c>
      <c r="J16716" s="50"/>
      <c r="K16716" s="50"/>
      <c r="L16716" s="50"/>
    </row>
    <row r="16717" spans="4:12" x14ac:dyDescent="0.25">
      <c r="D16717" s="50">
        <v>54642101</v>
      </c>
      <c r="E16717" s="50" t="s">
        <v>39</v>
      </c>
      <c r="F16717" s="50">
        <v>9837410000</v>
      </c>
      <c r="G16717" s="50">
        <v>9808210000</v>
      </c>
      <c r="H16717" s="50">
        <v>9839410000</v>
      </c>
      <c r="I16717" s="50">
        <v>9807810000</v>
      </c>
      <c r="J16717" s="50"/>
      <c r="K16717" s="50"/>
      <c r="L16717" s="50"/>
    </row>
    <row r="16718" spans="4:12" x14ac:dyDescent="0.25">
      <c r="D16718" s="50">
        <v>54642102</v>
      </c>
      <c r="E16718" s="50" t="s">
        <v>39</v>
      </c>
      <c r="F16718" s="50">
        <v>9837410000</v>
      </c>
      <c r="G16718" s="50">
        <v>9808210000</v>
      </c>
      <c r="H16718" s="50">
        <v>9839410000</v>
      </c>
      <c r="I16718" s="50">
        <v>9807810000</v>
      </c>
      <c r="J16718" s="50"/>
      <c r="K16718" s="50"/>
      <c r="L16718" s="50"/>
    </row>
    <row r="16719" spans="4:12" x14ac:dyDescent="0.25">
      <c r="D16719" s="50">
        <v>54642104</v>
      </c>
      <c r="E16719" s="50" t="s">
        <v>39</v>
      </c>
      <c r="F16719" s="50">
        <v>9837410000</v>
      </c>
      <c r="G16719" s="50">
        <v>9808210000</v>
      </c>
      <c r="H16719" s="50">
        <v>9839410000</v>
      </c>
      <c r="I16719" s="50">
        <v>9807810000</v>
      </c>
      <c r="J16719" s="50"/>
      <c r="K16719" s="50"/>
      <c r="L16719" s="50"/>
    </row>
    <row r="16720" spans="4:12" x14ac:dyDescent="0.25">
      <c r="D16720" s="50">
        <v>54642105</v>
      </c>
      <c r="E16720" s="50" t="s">
        <v>39</v>
      </c>
      <c r="F16720" s="50">
        <v>9837410000</v>
      </c>
      <c r="G16720" s="50">
        <v>9808210000</v>
      </c>
      <c r="H16720" s="50">
        <v>9839410000</v>
      </c>
      <c r="I16720" s="50">
        <v>9807810000</v>
      </c>
      <c r="J16720" s="50"/>
      <c r="K16720" s="50"/>
      <c r="L16720" s="50"/>
    </row>
    <row r="16721" spans="4:12" x14ac:dyDescent="0.25">
      <c r="D16721" s="50">
        <v>54642121</v>
      </c>
      <c r="E16721" s="50" t="s">
        <v>39</v>
      </c>
      <c r="F16721" s="50">
        <v>9837412000</v>
      </c>
      <c r="G16721" s="50">
        <v>9808212000</v>
      </c>
      <c r="H16721" s="50">
        <v>9839412000</v>
      </c>
      <c r="I16721" s="50">
        <v>9807812000</v>
      </c>
      <c r="J16721" s="50"/>
      <c r="K16721" s="50"/>
      <c r="L16721" s="50"/>
    </row>
    <row r="16722" spans="4:12" x14ac:dyDescent="0.25">
      <c r="D16722" s="50">
        <v>54642122</v>
      </c>
      <c r="E16722" s="50" t="s">
        <v>39</v>
      </c>
      <c r="F16722" s="50">
        <v>9837412000</v>
      </c>
      <c r="G16722" s="50">
        <v>9808212000</v>
      </c>
      <c r="H16722" s="50">
        <v>9839412000</v>
      </c>
      <c r="I16722" s="50">
        <v>9807812000</v>
      </c>
      <c r="J16722" s="50"/>
      <c r="K16722" s="50"/>
      <c r="L16722" s="50"/>
    </row>
    <row r="16723" spans="4:12" x14ac:dyDescent="0.25">
      <c r="D16723" s="50">
        <v>54642124</v>
      </c>
      <c r="E16723" s="50" t="s">
        <v>39</v>
      </c>
      <c r="F16723" s="50">
        <v>9837412000</v>
      </c>
      <c r="G16723" s="50">
        <v>9808212000</v>
      </c>
      <c r="H16723" s="50">
        <v>9839412000</v>
      </c>
      <c r="I16723" s="50">
        <v>9807812000</v>
      </c>
      <c r="J16723" s="50"/>
      <c r="K16723" s="50"/>
      <c r="L16723" s="50"/>
    </row>
    <row r="16724" spans="4:12" x14ac:dyDescent="0.25">
      <c r="D16724" s="50">
        <v>54642125</v>
      </c>
      <c r="E16724" s="50" t="s">
        <v>39</v>
      </c>
      <c r="F16724" s="50">
        <v>9837412000</v>
      </c>
      <c r="G16724" s="50">
        <v>9808212000</v>
      </c>
      <c r="H16724" s="50">
        <v>9839412000</v>
      </c>
      <c r="I16724" s="50">
        <v>9807812000</v>
      </c>
      <c r="J16724" s="50"/>
      <c r="K16724" s="50"/>
      <c r="L16724" s="50"/>
    </row>
    <row r="16725" spans="4:12" x14ac:dyDescent="0.25">
      <c r="D16725" s="50">
        <v>54642141</v>
      </c>
      <c r="E16725" s="50" t="s">
        <v>39</v>
      </c>
      <c r="F16725" s="50">
        <v>9837414000</v>
      </c>
      <c r="G16725" s="50">
        <v>9808214000</v>
      </c>
      <c r="H16725" s="50">
        <v>9839414000</v>
      </c>
      <c r="I16725" s="50">
        <v>9807814000</v>
      </c>
      <c r="J16725" s="50"/>
      <c r="K16725" s="50"/>
      <c r="L16725" s="50"/>
    </row>
    <row r="16726" spans="4:12" x14ac:dyDescent="0.25">
      <c r="D16726" s="50">
        <v>54642142</v>
      </c>
      <c r="E16726" s="50" t="s">
        <v>39</v>
      </c>
      <c r="F16726" s="50">
        <v>9837414000</v>
      </c>
      <c r="G16726" s="50">
        <v>9808214000</v>
      </c>
      <c r="H16726" s="50">
        <v>9839414000</v>
      </c>
      <c r="I16726" s="50">
        <v>9807814000</v>
      </c>
      <c r="J16726" s="50"/>
      <c r="K16726" s="50"/>
      <c r="L16726" s="50"/>
    </row>
    <row r="16727" spans="4:12" x14ac:dyDescent="0.25">
      <c r="D16727" s="50">
        <v>54642144</v>
      </c>
      <c r="E16727" s="50" t="s">
        <v>39</v>
      </c>
      <c r="F16727" s="50">
        <v>9837414000</v>
      </c>
      <c r="G16727" s="50">
        <v>9808214000</v>
      </c>
      <c r="H16727" s="50">
        <v>9839414000</v>
      </c>
      <c r="I16727" s="50">
        <v>9807814000</v>
      </c>
      <c r="J16727" s="50"/>
      <c r="K16727" s="50"/>
      <c r="L16727" s="50"/>
    </row>
    <row r="16728" spans="4:12" x14ac:dyDescent="0.25">
      <c r="D16728" s="50">
        <v>54642145</v>
      </c>
      <c r="E16728" s="50" t="s">
        <v>39</v>
      </c>
      <c r="F16728" s="50">
        <v>9837414000</v>
      </c>
      <c r="G16728" s="50">
        <v>9808214000</v>
      </c>
      <c r="H16728" s="50">
        <v>9839414000</v>
      </c>
      <c r="I16728" s="50">
        <v>9807814000</v>
      </c>
      <c r="J16728" s="50"/>
      <c r="K16728" s="50"/>
      <c r="L16728" s="50"/>
    </row>
    <row r="16729" spans="4:12" x14ac:dyDescent="0.25">
      <c r="D16729" s="50">
        <v>54642161</v>
      </c>
      <c r="E16729" s="50" t="s">
        <v>39</v>
      </c>
      <c r="F16729" s="50">
        <v>9837416000</v>
      </c>
      <c r="G16729" s="50">
        <v>9808216000</v>
      </c>
      <c r="H16729" s="50">
        <v>9839416000</v>
      </c>
      <c r="I16729" s="50">
        <v>9807816000</v>
      </c>
      <c r="J16729" s="50"/>
      <c r="K16729" s="50"/>
      <c r="L16729" s="50"/>
    </row>
    <row r="16730" spans="4:12" x14ac:dyDescent="0.25">
      <c r="D16730" s="50">
        <v>54642162</v>
      </c>
      <c r="E16730" s="50" t="s">
        <v>39</v>
      </c>
      <c r="F16730" s="50">
        <v>9837416000</v>
      </c>
      <c r="G16730" s="50">
        <v>9808216000</v>
      </c>
      <c r="H16730" s="50">
        <v>9839416000</v>
      </c>
      <c r="I16730" s="50">
        <v>9807816000</v>
      </c>
      <c r="J16730" s="50"/>
      <c r="K16730" s="50"/>
      <c r="L16730" s="50"/>
    </row>
    <row r="16731" spans="4:12" x14ac:dyDescent="0.25">
      <c r="D16731" s="50">
        <v>54642164</v>
      </c>
      <c r="E16731" s="50" t="s">
        <v>39</v>
      </c>
      <c r="F16731" s="50">
        <v>9837416000</v>
      </c>
      <c r="G16731" s="50">
        <v>9808216000</v>
      </c>
      <c r="H16731" s="50">
        <v>9839416000</v>
      </c>
      <c r="I16731" s="50">
        <v>9807816000</v>
      </c>
      <c r="J16731" s="50"/>
      <c r="K16731" s="50"/>
      <c r="L16731" s="50"/>
    </row>
    <row r="16732" spans="4:12" x14ac:dyDescent="0.25">
      <c r="D16732" s="50">
        <v>54642165</v>
      </c>
      <c r="E16732" s="50" t="s">
        <v>39</v>
      </c>
      <c r="F16732" s="50">
        <v>9837416000</v>
      </c>
      <c r="G16732" s="50">
        <v>9808216000</v>
      </c>
      <c r="H16732" s="50">
        <v>9839416000</v>
      </c>
      <c r="I16732" s="50">
        <v>9807816000</v>
      </c>
      <c r="J16732" s="50"/>
      <c r="K16732" s="50"/>
      <c r="L16732" s="50"/>
    </row>
    <row r="16733" spans="4:12" x14ac:dyDescent="0.25">
      <c r="D16733" s="50">
        <v>54642181</v>
      </c>
      <c r="E16733" s="50" t="s">
        <v>39</v>
      </c>
      <c r="F16733" s="50">
        <v>9837418000</v>
      </c>
      <c r="G16733" s="50">
        <v>9808218000</v>
      </c>
      <c r="H16733" s="50">
        <v>9839418000</v>
      </c>
      <c r="I16733" s="50">
        <v>9807818000</v>
      </c>
      <c r="J16733" s="50"/>
      <c r="K16733" s="50"/>
      <c r="L16733" s="50"/>
    </row>
    <row r="16734" spans="4:12" x14ac:dyDescent="0.25">
      <c r="D16734" s="50">
        <v>54642182</v>
      </c>
      <c r="E16734" s="50" t="s">
        <v>39</v>
      </c>
      <c r="F16734" s="50">
        <v>9837418000</v>
      </c>
      <c r="G16734" s="50">
        <v>9808218000</v>
      </c>
      <c r="H16734" s="50">
        <v>9839418000</v>
      </c>
      <c r="I16734" s="50">
        <v>9807818000</v>
      </c>
      <c r="J16734" s="50"/>
      <c r="K16734" s="50"/>
      <c r="L16734" s="50"/>
    </row>
    <row r="16735" spans="4:12" x14ac:dyDescent="0.25">
      <c r="D16735" s="50">
        <v>54642184</v>
      </c>
      <c r="E16735" s="50" t="s">
        <v>39</v>
      </c>
      <c r="F16735" s="50">
        <v>9837418000</v>
      </c>
      <c r="G16735" s="50">
        <v>9808218000</v>
      </c>
      <c r="H16735" s="50">
        <v>9839418000</v>
      </c>
      <c r="I16735" s="50">
        <v>9807818000</v>
      </c>
      <c r="J16735" s="50"/>
      <c r="K16735" s="50"/>
      <c r="L16735" s="50"/>
    </row>
    <row r="16736" spans="4:12" x14ac:dyDescent="0.25">
      <c r="D16736" s="50">
        <v>54642185</v>
      </c>
      <c r="E16736" s="50" t="s">
        <v>39</v>
      </c>
      <c r="F16736" s="50">
        <v>9837418000</v>
      </c>
      <c r="G16736" s="50">
        <v>9808218000</v>
      </c>
      <c r="H16736" s="50">
        <v>9839418000</v>
      </c>
      <c r="I16736" s="50">
        <v>9807818000</v>
      </c>
      <c r="J16736" s="50"/>
      <c r="K16736" s="50"/>
      <c r="L16736" s="50"/>
    </row>
    <row r="16737" spans="4:12" x14ac:dyDescent="0.25">
      <c r="D16737" s="50">
        <v>54642201</v>
      </c>
      <c r="E16737" s="50" t="s">
        <v>39</v>
      </c>
      <c r="F16737" s="50">
        <v>9837420000</v>
      </c>
      <c r="G16737" s="50">
        <v>9808220000</v>
      </c>
      <c r="H16737" s="50">
        <v>9839420000</v>
      </c>
      <c r="I16737" s="50">
        <v>9807820000</v>
      </c>
      <c r="J16737" s="50"/>
      <c r="K16737" s="50"/>
      <c r="L16737" s="50"/>
    </row>
    <row r="16738" spans="4:12" x14ac:dyDescent="0.25">
      <c r="D16738" s="50">
        <v>54642202</v>
      </c>
      <c r="E16738" s="50" t="s">
        <v>39</v>
      </c>
      <c r="F16738" s="50">
        <v>9837420000</v>
      </c>
      <c r="G16738" s="50">
        <v>9808220000</v>
      </c>
      <c r="H16738" s="50">
        <v>9839420000</v>
      </c>
      <c r="I16738" s="50">
        <v>9807820000</v>
      </c>
      <c r="J16738" s="50"/>
      <c r="K16738" s="50"/>
      <c r="L16738" s="50"/>
    </row>
    <row r="16739" spans="4:12" x14ac:dyDescent="0.25">
      <c r="D16739" s="50">
        <v>54642204</v>
      </c>
      <c r="E16739" s="50" t="s">
        <v>39</v>
      </c>
      <c r="F16739" s="50">
        <v>9837420000</v>
      </c>
      <c r="G16739" s="50">
        <v>9808220000</v>
      </c>
      <c r="H16739" s="50">
        <v>9839420000</v>
      </c>
      <c r="I16739" s="50">
        <v>9807820000</v>
      </c>
      <c r="J16739" s="50"/>
      <c r="K16739" s="50"/>
      <c r="L16739" s="50"/>
    </row>
    <row r="16740" spans="4:12" x14ac:dyDescent="0.25">
      <c r="D16740" s="50">
        <v>54642205</v>
      </c>
      <c r="E16740" s="50" t="s">
        <v>39</v>
      </c>
      <c r="F16740" s="50">
        <v>9837420000</v>
      </c>
      <c r="G16740" s="50">
        <v>9808220000</v>
      </c>
      <c r="H16740" s="50">
        <v>9839420000</v>
      </c>
      <c r="I16740" s="50">
        <v>9807820000</v>
      </c>
      <c r="J16740" s="50"/>
      <c r="K16740" s="50"/>
      <c r="L16740" s="50"/>
    </row>
    <row r="16741" spans="4:12" x14ac:dyDescent="0.25">
      <c r="D16741" s="50">
        <v>54650062</v>
      </c>
      <c r="E16741" s="50" t="s">
        <v>39</v>
      </c>
      <c r="F16741" s="50">
        <v>9839006000</v>
      </c>
      <c r="G16741" s="50">
        <v>9808006000</v>
      </c>
      <c r="H16741" s="50">
        <v>9807606000</v>
      </c>
      <c r="I16741" s="50">
        <v>9836206000</v>
      </c>
      <c r="J16741" s="50"/>
      <c r="K16741" s="50"/>
      <c r="L16741" s="50"/>
    </row>
    <row r="16742" spans="4:12" x14ac:dyDescent="0.25">
      <c r="D16742" s="50">
        <v>54650082</v>
      </c>
      <c r="E16742" s="50" t="s">
        <v>39</v>
      </c>
      <c r="F16742" s="50">
        <v>9839008000</v>
      </c>
      <c r="G16742" s="50">
        <v>9808008000</v>
      </c>
      <c r="H16742" s="50">
        <v>9807608000</v>
      </c>
      <c r="I16742" s="50">
        <v>9836208000</v>
      </c>
      <c r="J16742" s="50"/>
      <c r="K16742" s="50"/>
      <c r="L16742" s="50"/>
    </row>
    <row r="16743" spans="4:12" x14ac:dyDescent="0.25">
      <c r="D16743" s="50">
        <v>54650102</v>
      </c>
      <c r="E16743" s="50" t="s">
        <v>39</v>
      </c>
      <c r="F16743" s="50">
        <v>9839010000</v>
      </c>
      <c r="G16743" s="50">
        <v>9808010000</v>
      </c>
      <c r="H16743" s="50">
        <v>9807610000</v>
      </c>
      <c r="I16743" s="50">
        <v>9836210000</v>
      </c>
      <c r="J16743" s="50"/>
      <c r="K16743" s="50"/>
      <c r="L16743" s="50"/>
    </row>
    <row r="16744" spans="4:12" x14ac:dyDescent="0.25">
      <c r="D16744" s="50">
        <v>54650122</v>
      </c>
      <c r="E16744" s="50" t="s">
        <v>39</v>
      </c>
      <c r="F16744" s="50">
        <v>9839012000</v>
      </c>
      <c r="G16744" s="50">
        <v>9808012000</v>
      </c>
      <c r="H16744" s="50">
        <v>9807612000</v>
      </c>
      <c r="I16744" s="50">
        <v>9836212000</v>
      </c>
      <c r="J16744" s="50"/>
      <c r="K16744" s="50"/>
      <c r="L16744" s="50"/>
    </row>
    <row r="16745" spans="4:12" x14ac:dyDescent="0.25">
      <c r="D16745" s="50">
        <v>54650142</v>
      </c>
      <c r="E16745" s="50" t="s">
        <v>39</v>
      </c>
      <c r="F16745" s="50">
        <v>9839014000</v>
      </c>
      <c r="G16745" s="50">
        <v>9808014000</v>
      </c>
      <c r="H16745" s="50">
        <v>9807614000</v>
      </c>
      <c r="I16745" s="50">
        <v>9836214000</v>
      </c>
      <c r="J16745" s="50"/>
      <c r="K16745" s="50"/>
      <c r="L16745" s="50"/>
    </row>
    <row r="16746" spans="4:12" x14ac:dyDescent="0.25">
      <c r="D16746" s="50">
        <v>54650162</v>
      </c>
      <c r="E16746" s="50" t="s">
        <v>39</v>
      </c>
      <c r="F16746" s="50">
        <v>9839016000</v>
      </c>
      <c r="G16746" s="50">
        <v>9808016000</v>
      </c>
      <c r="H16746" s="50">
        <v>9807616000</v>
      </c>
      <c r="I16746" s="50">
        <v>9836216000</v>
      </c>
      <c r="J16746" s="50"/>
      <c r="K16746" s="50"/>
      <c r="L16746" s="50"/>
    </row>
    <row r="16747" spans="4:12" x14ac:dyDescent="0.25">
      <c r="D16747" s="50">
        <v>54650182</v>
      </c>
      <c r="E16747" s="50" t="s">
        <v>39</v>
      </c>
      <c r="F16747" s="50">
        <v>9839018000</v>
      </c>
      <c r="G16747" s="50">
        <v>9808018000</v>
      </c>
      <c r="H16747" s="50">
        <v>9807618000</v>
      </c>
      <c r="I16747" s="50">
        <v>9836218000</v>
      </c>
      <c r="J16747" s="50"/>
      <c r="K16747" s="50"/>
      <c r="L16747" s="50"/>
    </row>
    <row r="16748" spans="4:12" x14ac:dyDescent="0.25">
      <c r="D16748" s="50">
        <v>54650202</v>
      </c>
      <c r="E16748" s="50" t="s">
        <v>39</v>
      </c>
      <c r="F16748" s="50">
        <v>9839020000</v>
      </c>
      <c r="G16748" s="50">
        <v>9808020000</v>
      </c>
      <c r="H16748" s="50">
        <v>9807620000</v>
      </c>
      <c r="I16748" s="50">
        <v>9836220000</v>
      </c>
      <c r="J16748" s="50"/>
      <c r="K16748" s="50"/>
      <c r="L16748" s="50"/>
    </row>
    <row r="16749" spans="4:12" x14ac:dyDescent="0.25">
      <c r="D16749" s="50">
        <v>54652062</v>
      </c>
      <c r="E16749" s="50" t="s">
        <v>39</v>
      </c>
      <c r="F16749" s="50">
        <v>9836206000</v>
      </c>
      <c r="G16749" s="50">
        <v>9808006000</v>
      </c>
      <c r="H16749" s="50">
        <v>9807606000</v>
      </c>
      <c r="I16749" s="50">
        <v>9839006000</v>
      </c>
      <c r="J16749" s="50"/>
      <c r="K16749" s="50"/>
      <c r="L16749" s="50"/>
    </row>
    <row r="16750" spans="4:12" x14ac:dyDescent="0.25">
      <c r="D16750" s="50">
        <v>54652082</v>
      </c>
      <c r="E16750" s="50" t="s">
        <v>39</v>
      </c>
      <c r="F16750" s="50">
        <v>9836208000</v>
      </c>
      <c r="G16750" s="50">
        <v>9808008000</v>
      </c>
      <c r="H16750" s="50">
        <v>9807608000</v>
      </c>
      <c r="I16750" s="50">
        <v>9839008000</v>
      </c>
      <c r="J16750" s="50"/>
      <c r="K16750" s="50"/>
      <c r="L16750" s="50"/>
    </row>
    <row r="16751" spans="4:12" x14ac:dyDescent="0.25">
      <c r="D16751" s="50">
        <v>54652102</v>
      </c>
      <c r="E16751" s="50" t="s">
        <v>39</v>
      </c>
      <c r="F16751" s="50">
        <v>9836210000</v>
      </c>
      <c r="G16751" s="50">
        <v>9808010000</v>
      </c>
      <c r="H16751" s="50">
        <v>9807610000</v>
      </c>
      <c r="I16751" s="50">
        <v>9839010000</v>
      </c>
      <c r="J16751" s="50"/>
      <c r="K16751" s="50"/>
      <c r="L16751" s="50"/>
    </row>
    <row r="16752" spans="4:12" x14ac:dyDescent="0.25">
      <c r="D16752" s="50">
        <v>54652122</v>
      </c>
      <c r="E16752" s="50" t="s">
        <v>39</v>
      </c>
      <c r="F16752" s="50">
        <v>9836212000</v>
      </c>
      <c r="G16752" s="50">
        <v>9808012000</v>
      </c>
      <c r="H16752" s="50">
        <v>9807612000</v>
      </c>
      <c r="I16752" s="50">
        <v>9839012000</v>
      </c>
      <c r="J16752" s="50"/>
      <c r="K16752" s="50"/>
      <c r="L16752" s="50"/>
    </row>
    <row r="16753" spans="4:12" x14ac:dyDescent="0.25">
      <c r="D16753" s="50">
        <v>54652142</v>
      </c>
      <c r="E16753" s="50" t="s">
        <v>39</v>
      </c>
      <c r="F16753" s="50">
        <v>9836214000</v>
      </c>
      <c r="G16753" s="50">
        <v>9808014000</v>
      </c>
      <c r="H16753" s="50">
        <v>9807614000</v>
      </c>
      <c r="I16753" s="50">
        <v>9839014000</v>
      </c>
      <c r="J16753" s="50"/>
      <c r="K16753" s="50"/>
      <c r="L16753" s="50"/>
    </row>
    <row r="16754" spans="4:12" x14ac:dyDescent="0.25">
      <c r="D16754" s="50">
        <v>54652162</v>
      </c>
      <c r="E16754" s="50" t="s">
        <v>39</v>
      </c>
      <c r="F16754" s="50">
        <v>9836216000</v>
      </c>
      <c r="G16754" s="50">
        <v>9808016000</v>
      </c>
      <c r="H16754" s="50">
        <v>9807616000</v>
      </c>
      <c r="I16754" s="50">
        <v>9839016000</v>
      </c>
      <c r="J16754" s="50"/>
      <c r="K16754" s="50"/>
      <c r="L16754" s="50"/>
    </row>
    <row r="16755" spans="4:12" x14ac:dyDescent="0.25">
      <c r="D16755" s="50">
        <v>54652182</v>
      </c>
      <c r="E16755" s="50" t="s">
        <v>39</v>
      </c>
      <c r="F16755" s="50">
        <v>9836218000</v>
      </c>
      <c r="G16755" s="50">
        <v>9808018000</v>
      </c>
      <c r="H16755" s="50">
        <v>9807618000</v>
      </c>
      <c r="I16755" s="50">
        <v>9839018000</v>
      </c>
      <c r="J16755" s="50"/>
      <c r="K16755" s="50"/>
      <c r="L16755" s="50"/>
    </row>
    <row r="16756" spans="4:12" x14ac:dyDescent="0.25">
      <c r="D16756" s="50">
        <v>54652202</v>
      </c>
      <c r="E16756" s="50" t="s">
        <v>39</v>
      </c>
      <c r="F16756" s="50">
        <v>9836220000</v>
      </c>
      <c r="G16756" s="50">
        <v>9808020000</v>
      </c>
      <c r="H16756" s="50">
        <v>9807620000</v>
      </c>
      <c r="I16756" s="50">
        <v>9839020000</v>
      </c>
      <c r="J16756" s="50"/>
      <c r="K16756" s="50"/>
      <c r="L16756" s="50"/>
    </row>
    <row r="16757" spans="4:12" x14ac:dyDescent="0.25">
      <c r="D16757" s="50">
        <v>54800030</v>
      </c>
      <c r="E16757" s="50" t="s">
        <v>39</v>
      </c>
      <c r="F16757" s="50">
        <v>9899999903</v>
      </c>
      <c r="G16757" s="50"/>
      <c r="H16757" s="50"/>
      <c r="I16757" s="50"/>
      <c r="J16757" s="50"/>
      <c r="K16757" s="50"/>
      <c r="L16757" s="50"/>
    </row>
    <row r="16758" spans="4:12" x14ac:dyDescent="0.25">
      <c r="D16758" s="50">
        <v>54800040</v>
      </c>
      <c r="E16758" s="50" t="s">
        <v>39</v>
      </c>
      <c r="F16758" s="50">
        <v>9880206000</v>
      </c>
      <c r="G16758" s="50">
        <v>9880106000</v>
      </c>
      <c r="H16758" s="50"/>
      <c r="I16758" s="50"/>
      <c r="J16758" s="50"/>
      <c r="K16758" s="50"/>
      <c r="L16758" s="50"/>
    </row>
    <row r="16759" spans="4:12" x14ac:dyDescent="0.25">
      <c r="D16759" s="50">
        <v>54800050</v>
      </c>
      <c r="E16759" s="50" t="s">
        <v>39</v>
      </c>
      <c r="F16759" s="50">
        <v>9880206000</v>
      </c>
      <c r="G16759" s="50">
        <v>9880106000</v>
      </c>
      <c r="H16759" s="50"/>
      <c r="I16759" s="50"/>
      <c r="J16759" s="50"/>
      <c r="K16759" s="50"/>
      <c r="L16759" s="50"/>
    </row>
    <row r="16760" spans="4:12" x14ac:dyDescent="0.25">
      <c r="D16760" s="50">
        <v>54800060</v>
      </c>
      <c r="E16760" s="50" t="s">
        <v>39</v>
      </c>
      <c r="F16760" s="50">
        <v>9880206000</v>
      </c>
      <c r="G16760" s="50">
        <v>9880106000</v>
      </c>
      <c r="H16760" s="50"/>
      <c r="I16760" s="50"/>
      <c r="J16760" s="50"/>
      <c r="K16760" s="50"/>
      <c r="L16760" s="50"/>
    </row>
    <row r="16761" spans="4:12" x14ac:dyDescent="0.25">
      <c r="D16761" s="50">
        <v>54800080</v>
      </c>
      <c r="E16761" s="50" t="s">
        <v>39</v>
      </c>
      <c r="F16761" s="50">
        <v>9880206000</v>
      </c>
      <c r="G16761" s="50">
        <v>9880106000</v>
      </c>
      <c r="H16761" s="50"/>
      <c r="I16761" s="50"/>
      <c r="J16761" s="50"/>
      <c r="K16761" s="50"/>
      <c r="L16761" s="50"/>
    </row>
    <row r="16762" spans="4:12" x14ac:dyDescent="0.25">
      <c r="D16762" s="50">
        <v>54800100</v>
      </c>
      <c r="E16762" s="50" t="s">
        <v>39</v>
      </c>
      <c r="F16762" s="50">
        <v>9880208000</v>
      </c>
      <c r="G16762" s="50">
        <v>9880108000</v>
      </c>
      <c r="H16762" s="50"/>
      <c r="I16762" s="50"/>
      <c r="J16762" s="50"/>
      <c r="K16762" s="50"/>
      <c r="L16762" s="50"/>
    </row>
    <row r="16763" spans="4:12" x14ac:dyDescent="0.25">
      <c r="D16763" s="50">
        <v>54800120</v>
      </c>
      <c r="E16763" s="50" t="s">
        <v>39</v>
      </c>
      <c r="F16763" s="50">
        <v>9880210000</v>
      </c>
      <c r="G16763" s="50">
        <v>9880110000</v>
      </c>
      <c r="H16763" s="50"/>
      <c r="I16763" s="50"/>
      <c r="J16763" s="50"/>
      <c r="K16763" s="50"/>
      <c r="L16763" s="50"/>
    </row>
    <row r="16764" spans="4:12" x14ac:dyDescent="0.25">
      <c r="D16764" s="50">
        <v>54800140</v>
      </c>
      <c r="E16764" s="50" t="s">
        <v>39</v>
      </c>
      <c r="F16764" s="50">
        <v>9880212000</v>
      </c>
      <c r="G16764" s="50">
        <v>9880112000</v>
      </c>
      <c r="H16764" s="50"/>
      <c r="I16764" s="50"/>
      <c r="J16764" s="50"/>
      <c r="K16764" s="50"/>
      <c r="L16764" s="50"/>
    </row>
    <row r="16765" spans="4:12" x14ac:dyDescent="0.25">
      <c r="D16765" s="50">
        <v>54800160</v>
      </c>
      <c r="E16765" s="50" t="s">
        <v>39</v>
      </c>
      <c r="F16765" s="50">
        <v>9880212000</v>
      </c>
      <c r="G16765" s="50">
        <v>9880112000</v>
      </c>
      <c r="H16765" s="50"/>
      <c r="I16765" s="50"/>
      <c r="J16765" s="50"/>
      <c r="K16765" s="50"/>
      <c r="L16765" s="50"/>
    </row>
    <row r="16766" spans="4:12" x14ac:dyDescent="0.25">
      <c r="D16766" s="50">
        <v>54800180</v>
      </c>
      <c r="E16766" s="50" t="s">
        <v>39</v>
      </c>
      <c r="F16766" s="50">
        <v>9880214000</v>
      </c>
      <c r="G16766" s="50">
        <v>9880114000</v>
      </c>
      <c r="H16766" s="50"/>
      <c r="I16766" s="50"/>
      <c r="J16766" s="50"/>
      <c r="K16766" s="50"/>
      <c r="L16766" s="50"/>
    </row>
    <row r="16767" spans="4:12" x14ac:dyDescent="0.25">
      <c r="D16767" s="50">
        <v>54800200</v>
      </c>
      <c r="E16767" s="50" t="s">
        <v>39</v>
      </c>
      <c r="F16767" s="50">
        <v>9880216000</v>
      </c>
      <c r="G16767" s="50">
        <v>9880116000</v>
      </c>
      <c r="H16767" s="50"/>
      <c r="I16767" s="50"/>
      <c r="J16767" s="50"/>
      <c r="K16767" s="50"/>
      <c r="L16767" s="50"/>
    </row>
    <row r="16768" spans="4:12" x14ac:dyDescent="0.25">
      <c r="D16768" s="50">
        <v>54801050</v>
      </c>
      <c r="E16768" s="50" t="s">
        <v>39</v>
      </c>
      <c r="F16768" s="50">
        <v>9880206000</v>
      </c>
      <c r="G16768" s="50">
        <v>9880106000</v>
      </c>
      <c r="H16768" s="50"/>
      <c r="I16768" s="50"/>
      <c r="J16768" s="50"/>
      <c r="K16768" s="50"/>
      <c r="L16768" s="50"/>
    </row>
    <row r="16769" spans="4:12" x14ac:dyDescent="0.25">
      <c r="D16769" s="50">
        <v>54801060</v>
      </c>
      <c r="E16769" s="50" t="s">
        <v>39</v>
      </c>
      <c r="F16769" s="50">
        <v>9880206000</v>
      </c>
      <c r="G16769" s="50">
        <v>9880106000</v>
      </c>
      <c r="H16769" s="50"/>
      <c r="I16769" s="50"/>
      <c r="J16769" s="50"/>
      <c r="K16769" s="50"/>
      <c r="L16769" s="50"/>
    </row>
    <row r="16770" spans="4:12" x14ac:dyDescent="0.25">
      <c r="D16770" s="50">
        <v>54801080</v>
      </c>
      <c r="E16770" s="50" t="s">
        <v>39</v>
      </c>
      <c r="F16770" s="50">
        <v>9880208000</v>
      </c>
      <c r="G16770" s="50">
        <v>9880108000</v>
      </c>
      <c r="H16770" s="50"/>
      <c r="I16770" s="50"/>
      <c r="J16770" s="50"/>
      <c r="K16770" s="50"/>
      <c r="L16770" s="50"/>
    </row>
    <row r="16771" spans="4:12" x14ac:dyDescent="0.25">
      <c r="D16771" s="50">
        <v>54801100</v>
      </c>
      <c r="E16771" s="50" t="s">
        <v>39</v>
      </c>
      <c r="F16771" s="50">
        <v>9880208000</v>
      </c>
      <c r="G16771" s="50">
        <v>9880108000</v>
      </c>
      <c r="H16771" s="50"/>
      <c r="I16771" s="50"/>
      <c r="J16771" s="50"/>
      <c r="K16771" s="50"/>
      <c r="L16771" s="50"/>
    </row>
    <row r="16772" spans="4:12" x14ac:dyDescent="0.25">
      <c r="D16772" s="50">
        <v>54801120</v>
      </c>
      <c r="E16772" s="50" t="s">
        <v>39</v>
      </c>
      <c r="F16772" s="50">
        <v>9880210000</v>
      </c>
      <c r="G16772" s="50">
        <v>9880110000</v>
      </c>
      <c r="H16772" s="50"/>
      <c r="I16772" s="50"/>
      <c r="J16772" s="50"/>
      <c r="K16772" s="50"/>
      <c r="L16772" s="50"/>
    </row>
    <row r="16773" spans="4:12" x14ac:dyDescent="0.25">
      <c r="D16773" s="50">
        <v>54801140</v>
      </c>
      <c r="E16773" s="50" t="s">
        <v>39</v>
      </c>
      <c r="F16773" s="50">
        <v>9880212000</v>
      </c>
      <c r="G16773" s="50">
        <v>9880112000</v>
      </c>
      <c r="H16773" s="50"/>
      <c r="I16773" s="50"/>
      <c r="J16773" s="50"/>
      <c r="K16773" s="50"/>
      <c r="L16773" s="50"/>
    </row>
    <row r="16774" spans="4:12" x14ac:dyDescent="0.25">
      <c r="D16774" s="50">
        <v>54801160</v>
      </c>
      <c r="E16774" s="50" t="s">
        <v>39</v>
      </c>
      <c r="F16774" s="50">
        <v>9880212000</v>
      </c>
      <c r="G16774" s="50">
        <v>9880112000</v>
      </c>
      <c r="H16774" s="50"/>
      <c r="I16774" s="50"/>
      <c r="J16774" s="50"/>
      <c r="K16774" s="50"/>
      <c r="L16774" s="50"/>
    </row>
    <row r="16775" spans="4:12" x14ac:dyDescent="0.25">
      <c r="D16775" s="50">
        <v>54801180</v>
      </c>
      <c r="E16775" s="50" t="s">
        <v>39</v>
      </c>
      <c r="F16775" s="50">
        <v>9880216000</v>
      </c>
      <c r="G16775" s="50">
        <v>9880116000</v>
      </c>
      <c r="H16775" s="50"/>
      <c r="I16775" s="50"/>
      <c r="J16775" s="50"/>
      <c r="K16775" s="50"/>
      <c r="L16775" s="50"/>
    </row>
    <row r="16776" spans="4:12" x14ac:dyDescent="0.25">
      <c r="D16776" s="50">
        <v>54801200</v>
      </c>
      <c r="E16776" s="50" t="s">
        <v>39</v>
      </c>
      <c r="F16776" s="50">
        <v>9880216000</v>
      </c>
      <c r="G16776" s="50">
        <v>9880116000</v>
      </c>
      <c r="H16776" s="50"/>
      <c r="I16776" s="50"/>
      <c r="J16776" s="50"/>
      <c r="K16776" s="50"/>
      <c r="L16776" s="50"/>
    </row>
    <row r="16777" spans="4:12" x14ac:dyDescent="0.25">
      <c r="D16777" s="50">
        <v>54802050</v>
      </c>
      <c r="E16777" s="50" t="s">
        <v>39</v>
      </c>
      <c r="F16777" s="50">
        <v>9880206000</v>
      </c>
      <c r="G16777" s="50">
        <v>9880106000</v>
      </c>
      <c r="H16777" s="50"/>
      <c r="I16777" s="50"/>
      <c r="J16777" s="50"/>
      <c r="K16777" s="50"/>
      <c r="L16777" s="50"/>
    </row>
    <row r="16778" spans="4:12" x14ac:dyDescent="0.25">
      <c r="D16778" s="50">
        <v>54802060</v>
      </c>
      <c r="E16778" s="50" t="s">
        <v>39</v>
      </c>
      <c r="F16778" s="50">
        <v>9880206000</v>
      </c>
      <c r="G16778" s="50">
        <v>9880106000</v>
      </c>
      <c r="H16778" s="50"/>
      <c r="I16778" s="50"/>
      <c r="J16778" s="50"/>
      <c r="K16778" s="50"/>
      <c r="L16778" s="50"/>
    </row>
    <row r="16779" spans="4:12" x14ac:dyDescent="0.25">
      <c r="D16779" s="50">
        <v>54802080</v>
      </c>
      <c r="E16779" s="50" t="s">
        <v>39</v>
      </c>
      <c r="F16779" s="50">
        <v>9880206000</v>
      </c>
      <c r="G16779" s="50">
        <v>9880106000</v>
      </c>
      <c r="H16779" s="50"/>
      <c r="I16779" s="50"/>
      <c r="J16779" s="50"/>
      <c r="K16779" s="50"/>
      <c r="L16779" s="50"/>
    </row>
    <row r="16780" spans="4:12" x14ac:dyDescent="0.25">
      <c r="D16780" s="50">
        <v>54802100</v>
      </c>
      <c r="E16780" s="50" t="s">
        <v>39</v>
      </c>
      <c r="F16780" s="50">
        <v>9880208000</v>
      </c>
      <c r="G16780" s="50">
        <v>9880108000</v>
      </c>
      <c r="H16780" s="50"/>
      <c r="I16780" s="50"/>
      <c r="J16780" s="50"/>
      <c r="K16780" s="50"/>
      <c r="L16780" s="50"/>
    </row>
    <row r="16781" spans="4:12" x14ac:dyDescent="0.25">
      <c r="D16781" s="50">
        <v>54802120</v>
      </c>
      <c r="E16781" s="50" t="s">
        <v>39</v>
      </c>
      <c r="F16781" s="50">
        <v>9880210000</v>
      </c>
      <c r="G16781" s="50">
        <v>9880110000</v>
      </c>
      <c r="H16781" s="50"/>
      <c r="I16781" s="50"/>
      <c r="J16781" s="50"/>
      <c r="K16781" s="50"/>
      <c r="L16781" s="50"/>
    </row>
    <row r="16782" spans="4:12" x14ac:dyDescent="0.25">
      <c r="D16782" s="50">
        <v>54802121</v>
      </c>
      <c r="E16782" s="50" t="s">
        <v>39</v>
      </c>
      <c r="F16782" s="50">
        <v>9880210000</v>
      </c>
      <c r="G16782" s="50">
        <v>9880110000</v>
      </c>
      <c r="H16782" s="50"/>
      <c r="I16782" s="50"/>
      <c r="J16782" s="50"/>
      <c r="K16782" s="50"/>
      <c r="L16782" s="50"/>
    </row>
    <row r="16783" spans="4:12" x14ac:dyDescent="0.25">
      <c r="D16783" s="50">
        <v>54802122</v>
      </c>
      <c r="E16783" s="50" t="s">
        <v>39</v>
      </c>
      <c r="F16783" s="50">
        <v>9880210000</v>
      </c>
      <c r="G16783" s="50">
        <v>9880110000</v>
      </c>
      <c r="H16783" s="50"/>
      <c r="I16783" s="50"/>
      <c r="J16783" s="50"/>
      <c r="K16783" s="50"/>
      <c r="L16783" s="50"/>
    </row>
    <row r="16784" spans="4:12" x14ac:dyDescent="0.25">
      <c r="D16784" s="50">
        <v>54802140</v>
      </c>
      <c r="E16784" s="50" t="s">
        <v>39</v>
      </c>
      <c r="F16784" s="50">
        <v>9880212000</v>
      </c>
      <c r="G16784" s="50">
        <v>9880112000</v>
      </c>
      <c r="H16784" s="50"/>
      <c r="I16784" s="50"/>
      <c r="J16784" s="50"/>
      <c r="K16784" s="50"/>
      <c r="L16784" s="50"/>
    </row>
    <row r="16785" spans="4:12" x14ac:dyDescent="0.25">
      <c r="D16785" s="50">
        <v>54802141</v>
      </c>
      <c r="E16785" s="50" t="s">
        <v>39</v>
      </c>
      <c r="F16785" s="50">
        <v>9880212000</v>
      </c>
      <c r="G16785" s="50">
        <v>9880112000</v>
      </c>
      <c r="H16785" s="50"/>
      <c r="I16785" s="50"/>
      <c r="J16785" s="50"/>
      <c r="K16785" s="50"/>
      <c r="L16785" s="50"/>
    </row>
    <row r="16786" spans="4:12" x14ac:dyDescent="0.25">
      <c r="D16786" s="50">
        <v>54802160</v>
      </c>
      <c r="E16786" s="50" t="s">
        <v>39</v>
      </c>
      <c r="F16786" s="50">
        <v>9880212000</v>
      </c>
      <c r="G16786" s="50">
        <v>9880112000</v>
      </c>
      <c r="H16786" s="50"/>
      <c r="I16786" s="50"/>
      <c r="J16786" s="50"/>
      <c r="K16786" s="50"/>
      <c r="L16786" s="50"/>
    </row>
    <row r="16787" spans="4:12" x14ac:dyDescent="0.25">
      <c r="D16787" s="50">
        <v>54802180</v>
      </c>
      <c r="E16787" s="50" t="s">
        <v>39</v>
      </c>
      <c r="F16787" s="50">
        <v>9880214000</v>
      </c>
      <c r="G16787" s="50">
        <v>9880114000</v>
      </c>
      <c r="H16787" s="50"/>
      <c r="I16787" s="50"/>
      <c r="J16787" s="50"/>
      <c r="K16787" s="50"/>
      <c r="L16787" s="50"/>
    </row>
    <row r="16788" spans="4:12" x14ac:dyDescent="0.25">
      <c r="D16788" s="50">
        <v>54802200</v>
      </c>
      <c r="E16788" s="50" t="s">
        <v>39</v>
      </c>
      <c r="F16788" s="50">
        <v>9880216000</v>
      </c>
      <c r="G16788" s="50">
        <v>9880116000</v>
      </c>
      <c r="H16788" s="50"/>
      <c r="I16788" s="50"/>
      <c r="J16788" s="50"/>
      <c r="K16788" s="50"/>
      <c r="L16788" s="50"/>
    </row>
    <row r="16789" spans="4:12" x14ac:dyDescent="0.25">
      <c r="D16789" s="50">
        <v>54803080</v>
      </c>
      <c r="E16789" s="50" t="s">
        <v>39</v>
      </c>
      <c r="F16789" s="50">
        <v>9880206000</v>
      </c>
      <c r="G16789" s="50">
        <v>9880106000</v>
      </c>
      <c r="H16789" s="50"/>
      <c r="I16789" s="50"/>
      <c r="J16789" s="50"/>
      <c r="K16789" s="50"/>
      <c r="L16789" s="50"/>
    </row>
    <row r="16790" spans="4:12" x14ac:dyDescent="0.25">
      <c r="D16790" s="50">
        <v>54803100</v>
      </c>
      <c r="E16790" s="50" t="s">
        <v>39</v>
      </c>
      <c r="F16790" s="50">
        <v>9880208000</v>
      </c>
      <c r="G16790" s="50">
        <v>9880108000</v>
      </c>
      <c r="H16790" s="50"/>
      <c r="I16790" s="50"/>
      <c r="J16790" s="50"/>
      <c r="K16790" s="50"/>
      <c r="L16790" s="50"/>
    </row>
    <row r="16791" spans="4:12" x14ac:dyDescent="0.25">
      <c r="D16791" s="50">
        <v>54803101</v>
      </c>
      <c r="E16791" s="50" t="s">
        <v>39</v>
      </c>
      <c r="F16791" s="50">
        <v>9880208000</v>
      </c>
      <c r="G16791" s="50">
        <v>9880108000</v>
      </c>
      <c r="H16791" s="50"/>
      <c r="I16791" s="50"/>
      <c r="J16791" s="50"/>
      <c r="K16791" s="50"/>
      <c r="L16791" s="50"/>
    </row>
    <row r="16792" spans="4:12" x14ac:dyDescent="0.25">
      <c r="D16792" s="50">
        <v>54803120</v>
      </c>
      <c r="E16792" s="50" t="s">
        <v>39</v>
      </c>
      <c r="F16792" s="50">
        <v>9880210000</v>
      </c>
      <c r="G16792" s="50">
        <v>9880110000</v>
      </c>
      <c r="H16792" s="50"/>
      <c r="I16792" s="50"/>
      <c r="J16792" s="50"/>
      <c r="K16792" s="50"/>
      <c r="L16792" s="50"/>
    </row>
    <row r="16793" spans="4:12" x14ac:dyDescent="0.25">
      <c r="D16793" s="50">
        <v>54803121</v>
      </c>
      <c r="E16793" s="50" t="s">
        <v>39</v>
      </c>
      <c r="F16793" s="50">
        <v>9880210000</v>
      </c>
      <c r="G16793" s="50">
        <v>9880110000</v>
      </c>
      <c r="H16793" s="50"/>
      <c r="I16793" s="50"/>
      <c r="J16793" s="50"/>
      <c r="K16793" s="50"/>
      <c r="L16793" s="50"/>
    </row>
    <row r="16794" spans="4:12" x14ac:dyDescent="0.25">
      <c r="D16794" s="50">
        <v>54803122</v>
      </c>
      <c r="E16794" s="50" t="s">
        <v>39</v>
      </c>
      <c r="F16794" s="50">
        <v>9880210000</v>
      </c>
      <c r="G16794" s="50">
        <v>9880110000</v>
      </c>
      <c r="H16794" s="50"/>
      <c r="I16794" s="50"/>
      <c r="J16794" s="50"/>
      <c r="K16794" s="50"/>
      <c r="L16794" s="50"/>
    </row>
    <row r="16795" spans="4:12" x14ac:dyDescent="0.25">
      <c r="D16795" s="50">
        <v>54803140</v>
      </c>
      <c r="E16795" s="50" t="s">
        <v>39</v>
      </c>
      <c r="F16795" s="50">
        <v>9880212000</v>
      </c>
      <c r="G16795" s="50">
        <v>9880112000</v>
      </c>
      <c r="H16795" s="50"/>
      <c r="I16795" s="50"/>
      <c r="J16795" s="50"/>
      <c r="K16795" s="50"/>
      <c r="L16795" s="50"/>
    </row>
    <row r="16796" spans="4:12" x14ac:dyDescent="0.25">
      <c r="D16796" s="50">
        <v>54803141</v>
      </c>
      <c r="E16796" s="50" t="s">
        <v>39</v>
      </c>
      <c r="F16796" s="50">
        <v>9880212000</v>
      </c>
      <c r="G16796" s="50">
        <v>9880112000</v>
      </c>
      <c r="H16796" s="50"/>
      <c r="I16796" s="50"/>
      <c r="J16796" s="50"/>
      <c r="K16796" s="50"/>
      <c r="L16796" s="50"/>
    </row>
    <row r="16797" spans="4:12" x14ac:dyDescent="0.25">
      <c r="D16797" s="50">
        <v>54803160</v>
      </c>
      <c r="E16797" s="50" t="s">
        <v>39</v>
      </c>
      <c r="F16797" s="50">
        <v>9880212000</v>
      </c>
      <c r="G16797" s="50">
        <v>9880112000</v>
      </c>
      <c r="H16797" s="50"/>
      <c r="I16797" s="50"/>
      <c r="J16797" s="50"/>
      <c r="K16797" s="50"/>
      <c r="L16797" s="50"/>
    </row>
    <row r="16798" spans="4:12" x14ac:dyDescent="0.25">
      <c r="D16798" s="50">
        <v>54803180</v>
      </c>
      <c r="E16798" s="50" t="s">
        <v>39</v>
      </c>
      <c r="F16798" s="50">
        <v>9880214000</v>
      </c>
      <c r="G16798" s="50">
        <v>9880114000</v>
      </c>
      <c r="H16798" s="50"/>
      <c r="I16798" s="50"/>
      <c r="J16798" s="50"/>
      <c r="K16798" s="50"/>
      <c r="L16798" s="50"/>
    </row>
    <row r="16799" spans="4:12" x14ac:dyDescent="0.25">
      <c r="D16799" s="50">
        <v>54803200</v>
      </c>
      <c r="E16799" s="50" t="s">
        <v>39</v>
      </c>
      <c r="F16799" s="50">
        <v>9880216000</v>
      </c>
      <c r="G16799" s="50">
        <v>9880116000</v>
      </c>
      <c r="H16799" s="50"/>
      <c r="I16799" s="50"/>
      <c r="J16799" s="50"/>
      <c r="K16799" s="50"/>
      <c r="L16799" s="50"/>
    </row>
    <row r="16800" spans="4:12" x14ac:dyDescent="0.25">
      <c r="D16800" s="50">
        <v>54804012</v>
      </c>
      <c r="E16800" s="50" t="s">
        <v>39</v>
      </c>
      <c r="F16800" s="50">
        <v>9880216000</v>
      </c>
      <c r="G16800" s="50">
        <v>9880116000</v>
      </c>
      <c r="H16800" s="50"/>
      <c r="I16800" s="50"/>
      <c r="J16800" s="50"/>
      <c r="K16800" s="50"/>
      <c r="L16800" s="50"/>
    </row>
    <row r="16801" spans="4:12" x14ac:dyDescent="0.25">
      <c r="D16801" s="50">
        <v>54804014</v>
      </c>
      <c r="E16801" s="50" t="s">
        <v>39</v>
      </c>
      <c r="F16801" s="50">
        <v>9880210000</v>
      </c>
      <c r="G16801" s="50">
        <v>9880110000</v>
      </c>
      <c r="H16801" s="50"/>
      <c r="I16801" s="50"/>
      <c r="J16801" s="50"/>
      <c r="K16801" s="50"/>
      <c r="L16801" s="50"/>
    </row>
    <row r="16802" spans="4:12" x14ac:dyDescent="0.25">
      <c r="D16802" s="50">
        <v>54804018</v>
      </c>
      <c r="E16802" s="50" t="s">
        <v>39</v>
      </c>
      <c r="F16802" s="50">
        <v>9880208000</v>
      </c>
      <c r="G16802" s="50">
        <v>9880108000</v>
      </c>
      <c r="H16802" s="50"/>
      <c r="I16802" s="50"/>
      <c r="J16802" s="50"/>
      <c r="K16802" s="50"/>
      <c r="L16802" s="50"/>
    </row>
    <row r="16803" spans="4:12" x14ac:dyDescent="0.25">
      <c r="D16803" s="50">
        <v>54804038</v>
      </c>
      <c r="E16803" s="50" t="s">
        <v>39</v>
      </c>
      <c r="F16803" s="50">
        <v>9880214000</v>
      </c>
      <c r="G16803" s="50">
        <v>9880114000</v>
      </c>
      <c r="H16803" s="50"/>
      <c r="I16803" s="50"/>
      <c r="J16803" s="50"/>
      <c r="K16803" s="50"/>
      <c r="L16803" s="50"/>
    </row>
    <row r="16804" spans="4:12" x14ac:dyDescent="0.25">
      <c r="D16804" s="50">
        <v>54805012</v>
      </c>
      <c r="E16804" s="50" t="s">
        <v>39</v>
      </c>
      <c r="F16804" s="50">
        <v>9880216000</v>
      </c>
      <c r="G16804" s="50">
        <v>9880116000</v>
      </c>
      <c r="H16804" s="50"/>
      <c r="I16804" s="50"/>
      <c r="J16804" s="50"/>
      <c r="K16804" s="50"/>
      <c r="L16804" s="50"/>
    </row>
    <row r="16805" spans="4:12" x14ac:dyDescent="0.25">
      <c r="D16805" s="50">
        <v>54805014</v>
      </c>
      <c r="E16805" s="50" t="s">
        <v>39</v>
      </c>
      <c r="F16805" s="50">
        <v>9880210000</v>
      </c>
      <c r="G16805" s="50">
        <v>9880110000</v>
      </c>
      <c r="H16805" s="50"/>
      <c r="I16805" s="50"/>
      <c r="J16805" s="50"/>
      <c r="K16805" s="50"/>
      <c r="L16805" s="50"/>
    </row>
    <row r="16806" spans="4:12" x14ac:dyDescent="0.25">
      <c r="D16806" s="50">
        <v>54805018</v>
      </c>
      <c r="E16806" s="50" t="s">
        <v>39</v>
      </c>
      <c r="F16806" s="50">
        <v>9880208000</v>
      </c>
      <c r="G16806" s="50">
        <v>9880108000</v>
      </c>
      <c r="H16806" s="50"/>
      <c r="I16806" s="50"/>
      <c r="J16806" s="50"/>
      <c r="K16806" s="50"/>
      <c r="L16806" s="50"/>
    </row>
    <row r="16807" spans="4:12" x14ac:dyDescent="0.25">
      <c r="D16807" s="50">
        <v>54805038</v>
      </c>
      <c r="E16807" s="50" t="s">
        <v>39</v>
      </c>
      <c r="F16807" s="50">
        <v>9880214000</v>
      </c>
      <c r="G16807" s="50">
        <v>9880114000</v>
      </c>
      <c r="H16807" s="50"/>
      <c r="I16807" s="50"/>
      <c r="J16807" s="50"/>
      <c r="K16807" s="50"/>
      <c r="L16807" s="50"/>
    </row>
    <row r="16808" spans="4:12" x14ac:dyDescent="0.25">
      <c r="D16808" s="50">
        <v>54805058</v>
      </c>
      <c r="E16808" s="50" t="s">
        <v>39</v>
      </c>
      <c r="F16808" s="50">
        <v>9880218000</v>
      </c>
      <c r="G16808" s="50">
        <v>9880118000</v>
      </c>
      <c r="H16808" s="50"/>
      <c r="I16808" s="50"/>
      <c r="J16808" s="50"/>
      <c r="K16808" s="50"/>
      <c r="L16808" s="50"/>
    </row>
    <row r="16809" spans="4:12" x14ac:dyDescent="0.25">
      <c r="D16809" s="50">
        <v>54805116</v>
      </c>
      <c r="E16809" s="50" t="s">
        <v>39</v>
      </c>
      <c r="F16809" s="50">
        <v>9880206000</v>
      </c>
      <c r="G16809" s="50">
        <v>9880106000</v>
      </c>
      <c r="H16809" s="50"/>
      <c r="I16809" s="50"/>
      <c r="J16809" s="50"/>
      <c r="K16809" s="50"/>
      <c r="L16809" s="50"/>
    </row>
    <row r="16810" spans="4:12" x14ac:dyDescent="0.25">
      <c r="D16810" s="50">
        <v>54806012</v>
      </c>
      <c r="E16810" s="50" t="s">
        <v>39</v>
      </c>
      <c r="F16810" s="50">
        <v>9880208000</v>
      </c>
      <c r="G16810" s="50">
        <v>9880108000</v>
      </c>
      <c r="H16810" s="50"/>
      <c r="I16810" s="50"/>
      <c r="J16810" s="50"/>
      <c r="K16810" s="50"/>
      <c r="L16810" s="50"/>
    </row>
    <row r="16811" spans="4:12" x14ac:dyDescent="0.25">
      <c r="D16811" s="50">
        <v>54806038</v>
      </c>
      <c r="E16811" s="50" t="s">
        <v>39</v>
      </c>
      <c r="F16811" s="50">
        <v>9880206000</v>
      </c>
      <c r="G16811" s="50">
        <v>9880106000</v>
      </c>
      <c r="H16811" s="50"/>
      <c r="I16811" s="50"/>
      <c r="J16811" s="50"/>
      <c r="K16811" s="50"/>
      <c r="L16811" s="50"/>
    </row>
    <row r="16812" spans="4:12" x14ac:dyDescent="0.25">
      <c r="D16812" s="50">
        <v>54806058</v>
      </c>
      <c r="E16812" s="50" t="s">
        <v>39</v>
      </c>
      <c r="F16812" s="50">
        <v>9880210000</v>
      </c>
      <c r="G16812" s="50">
        <v>9880110000</v>
      </c>
      <c r="H16812" s="50"/>
      <c r="I16812" s="50"/>
      <c r="J16812" s="50"/>
      <c r="K16812" s="50"/>
      <c r="L16812" s="50"/>
    </row>
    <row r="16813" spans="4:12" x14ac:dyDescent="0.25">
      <c r="D16813" s="50">
        <v>54806516</v>
      </c>
      <c r="E16813" s="50" t="s">
        <v>39</v>
      </c>
      <c r="F16813" s="50">
        <v>9880206000</v>
      </c>
      <c r="G16813" s="50">
        <v>9880106000</v>
      </c>
      <c r="H16813" s="50"/>
      <c r="I16813" s="50"/>
      <c r="J16813" s="50"/>
      <c r="K16813" s="50"/>
      <c r="L16813" s="50"/>
    </row>
    <row r="16814" spans="4:12" x14ac:dyDescent="0.25">
      <c r="D16814" s="50">
        <v>54806716</v>
      </c>
      <c r="E16814" s="50" t="s">
        <v>39</v>
      </c>
      <c r="F16814" s="50">
        <v>9880208000</v>
      </c>
      <c r="G16814" s="50">
        <v>9880108000</v>
      </c>
      <c r="H16814" s="50"/>
      <c r="I16814" s="50"/>
      <c r="J16814" s="50"/>
      <c r="K16814" s="50"/>
      <c r="L16814" s="50"/>
    </row>
    <row r="16815" spans="4:12" x14ac:dyDescent="0.25">
      <c r="D16815" s="50">
        <v>54808012</v>
      </c>
      <c r="E16815" s="50" t="s">
        <v>39</v>
      </c>
      <c r="F16815" s="50">
        <v>9880208000</v>
      </c>
      <c r="G16815" s="50">
        <v>9880108000</v>
      </c>
      <c r="H16815" s="50"/>
      <c r="I16815" s="50"/>
      <c r="J16815" s="50"/>
      <c r="K16815" s="50"/>
      <c r="L16815" s="50"/>
    </row>
    <row r="16816" spans="4:12" x14ac:dyDescent="0.25">
      <c r="D16816" s="50">
        <v>54808038</v>
      </c>
      <c r="E16816" s="50" t="s">
        <v>39</v>
      </c>
      <c r="F16816" s="50">
        <v>9880206000</v>
      </c>
      <c r="G16816" s="50">
        <v>9880106000</v>
      </c>
      <c r="H16816" s="50"/>
      <c r="I16816" s="50"/>
      <c r="J16816" s="50"/>
      <c r="K16816" s="50"/>
      <c r="L16816" s="50"/>
    </row>
    <row r="16817" spans="4:12" x14ac:dyDescent="0.25">
      <c r="D16817" s="50">
        <v>54808058</v>
      </c>
      <c r="E16817" s="50" t="s">
        <v>39</v>
      </c>
      <c r="F16817" s="50">
        <v>9880210000</v>
      </c>
      <c r="G16817" s="50">
        <v>9880110000</v>
      </c>
      <c r="H16817" s="50"/>
      <c r="I16817" s="50"/>
      <c r="J16817" s="50"/>
      <c r="K16817" s="50"/>
      <c r="L16817" s="50"/>
    </row>
    <row r="16818" spans="4:12" x14ac:dyDescent="0.25">
      <c r="D16818" s="50">
        <v>54808516</v>
      </c>
      <c r="E16818" s="50" t="s">
        <v>39</v>
      </c>
      <c r="F16818" s="50">
        <v>9880206000</v>
      </c>
      <c r="G16818" s="50">
        <v>9880106000</v>
      </c>
      <c r="H16818" s="50"/>
      <c r="I16818" s="50"/>
      <c r="J16818" s="50"/>
      <c r="K16818" s="50"/>
      <c r="L16818" s="50"/>
    </row>
    <row r="16819" spans="4:12" x14ac:dyDescent="0.25">
      <c r="D16819" s="50">
        <v>54808716</v>
      </c>
      <c r="E16819" s="50" t="s">
        <v>39</v>
      </c>
      <c r="F16819" s="50">
        <v>9880208000</v>
      </c>
      <c r="G16819" s="50">
        <v>9880108000</v>
      </c>
      <c r="H16819" s="50"/>
      <c r="I16819" s="50"/>
      <c r="J16819" s="50"/>
      <c r="K16819" s="50"/>
      <c r="L16819" s="50"/>
    </row>
    <row r="16820" spans="4:12" x14ac:dyDescent="0.25">
      <c r="D16820" s="50">
        <v>54809012</v>
      </c>
      <c r="E16820" s="50" t="s">
        <v>39</v>
      </c>
      <c r="F16820" s="50">
        <v>9880216000</v>
      </c>
      <c r="G16820" s="50">
        <v>9880116000</v>
      </c>
      <c r="H16820" s="50"/>
      <c r="I16820" s="50"/>
      <c r="J16820" s="50"/>
      <c r="K16820" s="50"/>
      <c r="L16820" s="50"/>
    </row>
    <row r="16821" spans="4:12" x14ac:dyDescent="0.25">
      <c r="D16821" s="50">
        <v>54809014</v>
      </c>
      <c r="E16821" s="50" t="s">
        <v>39</v>
      </c>
      <c r="F16821" s="50">
        <v>9880212000</v>
      </c>
      <c r="G16821" s="50">
        <v>9880112000</v>
      </c>
      <c r="H16821" s="50"/>
      <c r="I16821" s="50"/>
      <c r="J16821" s="50"/>
      <c r="K16821" s="50"/>
      <c r="L16821" s="50"/>
    </row>
    <row r="16822" spans="4:12" x14ac:dyDescent="0.25">
      <c r="D16822" s="50">
        <v>54809034</v>
      </c>
      <c r="E16822" s="50" t="s">
        <v>39</v>
      </c>
      <c r="F16822" s="50">
        <v>9880220000</v>
      </c>
      <c r="G16822" s="50">
        <v>9880120000</v>
      </c>
      <c r="H16822" s="50"/>
      <c r="I16822" s="50"/>
      <c r="J16822" s="50"/>
      <c r="K16822" s="50"/>
      <c r="L16822" s="50"/>
    </row>
    <row r="16823" spans="4:12" x14ac:dyDescent="0.25">
      <c r="D16823" s="50">
        <v>54809038</v>
      </c>
      <c r="E16823" s="50" t="s">
        <v>39</v>
      </c>
      <c r="F16823" s="50">
        <v>9880214000</v>
      </c>
      <c r="G16823" s="50">
        <v>9880114000</v>
      </c>
      <c r="H16823" s="50"/>
      <c r="I16823" s="50"/>
      <c r="J16823" s="50"/>
      <c r="K16823" s="50"/>
      <c r="L16823" s="50"/>
    </row>
    <row r="16824" spans="4:12" x14ac:dyDescent="0.25">
      <c r="D16824" s="50">
        <v>54810012</v>
      </c>
      <c r="E16824" s="50" t="s">
        <v>39</v>
      </c>
      <c r="F16824" s="50">
        <v>9880210000</v>
      </c>
      <c r="G16824" s="50">
        <v>9880110000</v>
      </c>
      <c r="H16824" s="50"/>
      <c r="I16824" s="50"/>
      <c r="J16824" s="50"/>
      <c r="K16824" s="50"/>
      <c r="L16824" s="50"/>
    </row>
    <row r="16825" spans="4:12" x14ac:dyDescent="0.25">
      <c r="D16825" s="50">
        <v>54810014</v>
      </c>
      <c r="E16825" s="50" t="s">
        <v>39</v>
      </c>
      <c r="F16825" s="50">
        <v>9880206000</v>
      </c>
      <c r="G16825" s="50">
        <v>9880106000</v>
      </c>
      <c r="H16825" s="50"/>
      <c r="I16825" s="50"/>
      <c r="J16825" s="50"/>
      <c r="K16825" s="50"/>
      <c r="L16825" s="50"/>
    </row>
    <row r="16826" spans="4:12" x14ac:dyDescent="0.25">
      <c r="D16826" s="50">
        <v>54810038</v>
      </c>
      <c r="E16826" s="50" t="s">
        <v>39</v>
      </c>
      <c r="F16826" s="50">
        <v>9880208000</v>
      </c>
      <c r="G16826" s="50">
        <v>9880108000</v>
      </c>
      <c r="H16826" s="50"/>
      <c r="I16826" s="50"/>
      <c r="J16826" s="50"/>
      <c r="K16826" s="50"/>
      <c r="L16826" s="50"/>
    </row>
    <row r="16827" spans="4:12" x14ac:dyDescent="0.25">
      <c r="D16827" s="50">
        <v>54810516</v>
      </c>
      <c r="E16827" s="50" t="s">
        <v>39</v>
      </c>
      <c r="F16827" s="50">
        <v>9880206000</v>
      </c>
      <c r="G16827" s="50">
        <v>9880106000</v>
      </c>
      <c r="H16827" s="50"/>
      <c r="I16827" s="50"/>
      <c r="J16827" s="50"/>
      <c r="K16827" s="50"/>
      <c r="L16827" s="50"/>
    </row>
    <row r="16828" spans="4:12" x14ac:dyDescent="0.25">
      <c r="D16828" s="50">
        <v>54810716</v>
      </c>
      <c r="E16828" s="50" t="s">
        <v>39</v>
      </c>
      <c r="F16828" s="50">
        <v>9880208000</v>
      </c>
      <c r="G16828" s="50">
        <v>9880108000</v>
      </c>
      <c r="H16828" s="50"/>
      <c r="I16828" s="50"/>
      <c r="J16828" s="50"/>
      <c r="K16828" s="50"/>
      <c r="L16828" s="50"/>
    </row>
    <row r="16829" spans="4:12" x14ac:dyDescent="0.25">
      <c r="D16829" s="50">
        <v>54811012</v>
      </c>
      <c r="E16829" s="50" t="s">
        <v>39</v>
      </c>
      <c r="F16829" s="50">
        <v>9880210000</v>
      </c>
      <c r="G16829" s="50">
        <v>9880110000</v>
      </c>
      <c r="H16829" s="50"/>
      <c r="I16829" s="50"/>
      <c r="J16829" s="50"/>
      <c r="K16829" s="50"/>
      <c r="L16829" s="50"/>
    </row>
    <row r="16830" spans="4:12" x14ac:dyDescent="0.25">
      <c r="D16830" s="50">
        <v>54811014</v>
      </c>
      <c r="E16830" s="50" t="s">
        <v>39</v>
      </c>
      <c r="F16830" s="50">
        <v>9880206000</v>
      </c>
      <c r="G16830" s="50">
        <v>9880106000</v>
      </c>
      <c r="H16830" s="50"/>
      <c r="I16830" s="50"/>
      <c r="J16830" s="50"/>
      <c r="K16830" s="50"/>
      <c r="L16830" s="50"/>
    </row>
    <row r="16831" spans="4:12" x14ac:dyDescent="0.25">
      <c r="D16831" s="50">
        <v>54811034</v>
      </c>
      <c r="E16831" s="50" t="s">
        <v>39</v>
      </c>
      <c r="F16831" s="50">
        <v>9880216000</v>
      </c>
      <c r="G16831" s="50">
        <v>9880116000</v>
      </c>
      <c r="H16831" s="50"/>
      <c r="I16831" s="50"/>
      <c r="J16831" s="50"/>
      <c r="K16831" s="50"/>
      <c r="L16831" s="50"/>
    </row>
    <row r="16832" spans="4:12" x14ac:dyDescent="0.25">
      <c r="D16832" s="50">
        <v>54811038</v>
      </c>
      <c r="E16832" s="50" t="s">
        <v>39</v>
      </c>
      <c r="F16832" s="50">
        <v>9880208000</v>
      </c>
      <c r="G16832" s="50">
        <v>9880108000</v>
      </c>
      <c r="H16832" s="50"/>
      <c r="I16832" s="50"/>
      <c r="J16832" s="50"/>
      <c r="K16832" s="50"/>
      <c r="L16832" s="50"/>
    </row>
    <row r="16833" spans="4:12" x14ac:dyDescent="0.25">
      <c r="D16833" s="50">
        <v>54811058</v>
      </c>
      <c r="E16833" s="50" t="s">
        <v>39</v>
      </c>
      <c r="F16833" s="50">
        <v>9880214000</v>
      </c>
      <c r="G16833" s="50">
        <v>9880114000</v>
      </c>
      <c r="H16833" s="50"/>
      <c r="I16833" s="50"/>
      <c r="J16833" s="50"/>
      <c r="K16833" s="50"/>
      <c r="L16833" s="50"/>
    </row>
    <row r="16834" spans="4:12" x14ac:dyDescent="0.25">
      <c r="D16834" s="50">
        <v>54811516</v>
      </c>
      <c r="E16834" s="50" t="s">
        <v>39</v>
      </c>
      <c r="F16834" s="50">
        <v>9880206000</v>
      </c>
      <c r="G16834" s="50">
        <v>9880106000</v>
      </c>
      <c r="H16834" s="50"/>
      <c r="I16834" s="50"/>
      <c r="J16834" s="50"/>
      <c r="K16834" s="50"/>
      <c r="L16834" s="50"/>
    </row>
    <row r="16835" spans="4:12" x14ac:dyDescent="0.25">
      <c r="D16835" s="50">
        <v>54811716</v>
      </c>
      <c r="E16835" s="50" t="s">
        <v>39</v>
      </c>
      <c r="F16835" s="50">
        <v>9880208000</v>
      </c>
      <c r="G16835" s="50">
        <v>9880108000</v>
      </c>
      <c r="H16835" s="50"/>
      <c r="I16835" s="50"/>
      <c r="J16835" s="50"/>
      <c r="K16835" s="50"/>
      <c r="L16835" s="50"/>
    </row>
    <row r="16836" spans="4:12" x14ac:dyDescent="0.25">
      <c r="D16836" s="50">
        <v>54811916</v>
      </c>
      <c r="E16836" s="50" t="s">
        <v>39</v>
      </c>
      <c r="F16836" s="50">
        <v>9880212000</v>
      </c>
      <c r="G16836" s="50">
        <v>9880112000</v>
      </c>
      <c r="H16836" s="50"/>
      <c r="I16836" s="50"/>
      <c r="J16836" s="50"/>
      <c r="K16836" s="50"/>
      <c r="L16836" s="50"/>
    </row>
    <row r="16837" spans="4:12" x14ac:dyDescent="0.25">
      <c r="D16837" s="50">
        <v>54812012</v>
      </c>
      <c r="E16837" s="50" t="s">
        <v>39</v>
      </c>
      <c r="F16837" s="50">
        <v>9880210000</v>
      </c>
      <c r="G16837" s="50">
        <v>9880110000</v>
      </c>
      <c r="H16837" s="50"/>
      <c r="I16837" s="50"/>
      <c r="J16837" s="50"/>
      <c r="K16837" s="50"/>
      <c r="L16837" s="50"/>
    </row>
    <row r="16838" spans="4:12" x14ac:dyDescent="0.25">
      <c r="D16838" s="50">
        <v>54812014</v>
      </c>
      <c r="E16838" s="50" t="s">
        <v>39</v>
      </c>
      <c r="F16838" s="50">
        <v>9880206000</v>
      </c>
      <c r="G16838" s="50">
        <v>9880106000</v>
      </c>
      <c r="H16838" s="50"/>
      <c r="I16838" s="50"/>
      <c r="J16838" s="50"/>
      <c r="K16838" s="50"/>
      <c r="L16838" s="50"/>
    </row>
    <row r="16839" spans="4:12" x14ac:dyDescent="0.25">
      <c r="D16839" s="50">
        <v>54812038</v>
      </c>
      <c r="E16839" s="50" t="s">
        <v>39</v>
      </c>
      <c r="F16839" s="50">
        <v>9880208000</v>
      </c>
      <c r="G16839" s="50">
        <v>9880108000</v>
      </c>
      <c r="H16839" s="50"/>
      <c r="I16839" s="50"/>
      <c r="J16839" s="50"/>
      <c r="K16839" s="50"/>
      <c r="L16839" s="50"/>
    </row>
    <row r="16840" spans="4:12" x14ac:dyDescent="0.25">
      <c r="D16840" s="50">
        <v>54812516</v>
      </c>
      <c r="E16840" s="50" t="s">
        <v>39</v>
      </c>
      <c r="F16840" s="50">
        <v>9880206000</v>
      </c>
      <c r="G16840" s="50">
        <v>9880106000</v>
      </c>
      <c r="H16840" s="50"/>
      <c r="I16840" s="50"/>
      <c r="J16840" s="50"/>
      <c r="K16840" s="50"/>
      <c r="L16840" s="50"/>
    </row>
    <row r="16841" spans="4:12" x14ac:dyDescent="0.25">
      <c r="D16841" s="50">
        <v>54812716</v>
      </c>
      <c r="E16841" s="50" t="s">
        <v>39</v>
      </c>
      <c r="F16841" s="50">
        <v>9880208000</v>
      </c>
      <c r="G16841" s="50">
        <v>9880108000</v>
      </c>
      <c r="H16841" s="50"/>
      <c r="I16841" s="50"/>
      <c r="J16841" s="50"/>
      <c r="K16841" s="50"/>
      <c r="L16841" s="50"/>
    </row>
    <row r="16842" spans="4:12" x14ac:dyDescent="0.25">
      <c r="D16842" s="50">
        <v>54813012</v>
      </c>
      <c r="E16842" s="50" t="s">
        <v>39</v>
      </c>
      <c r="F16842" s="50">
        <v>9880210000</v>
      </c>
      <c r="G16842" s="50">
        <v>9880110000</v>
      </c>
      <c r="H16842" s="50"/>
      <c r="I16842" s="50"/>
      <c r="J16842" s="50"/>
      <c r="K16842" s="50"/>
      <c r="L16842" s="50"/>
    </row>
    <row r="16843" spans="4:12" x14ac:dyDescent="0.25">
      <c r="D16843" s="50">
        <v>54813014</v>
      </c>
      <c r="E16843" s="50" t="s">
        <v>39</v>
      </c>
      <c r="F16843" s="50">
        <v>9880206000</v>
      </c>
      <c r="G16843" s="50">
        <v>9880106000</v>
      </c>
      <c r="H16843" s="50"/>
      <c r="I16843" s="50"/>
      <c r="J16843" s="50"/>
      <c r="K16843" s="50"/>
      <c r="L16843" s="50"/>
    </row>
    <row r="16844" spans="4:12" x14ac:dyDescent="0.25">
      <c r="D16844" s="50">
        <v>54813034</v>
      </c>
      <c r="E16844" s="50" t="s">
        <v>39</v>
      </c>
      <c r="F16844" s="50">
        <v>9880218000</v>
      </c>
      <c r="G16844" s="50">
        <v>9880118000</v>
      </c>
      <c r="H16844" s="50"/>
      <c r="I16844" s="50"/>
      <c r="J16844" s="50"/>
      <c r="K16844" s="50"/>
      <c r="L16844" s="50"/>
    </row>
    <row r="16845" spans="4:12" x14ac:dyDescent="0.25">
      <c r="D16845" s="50">
        <v>54813038</v>
      </c>
      <c r="E16845" s="50" t="s">
        <v>39</v>
      </c>
      <c r="F16845" s="50">
        <v>9880208000</v>
      </c>
      <c r="G16845" s="50">
        <v>9880108000</v>
      </c>
      <c r="H16845" s="50"/>
      <c r="I16845" s="50"/>
      <c r="J16845" s="50"/>
      <c r="K16845" s="50"/>
      <c r="L16845" s="50"/>
    </row>
    <row r="16846" spans="4:12" x14ac:dyDescent="0.25">
      <c r="D16846" s="50">
        <v>54813058</v>
      </c>
      <c r="E16846" s="50" t="s">
        <v>39</v>
      </c>
      <c r="F16846" s="50">
        <v>9880214000</v>
      </c>
      <c r="G16846" s="50">
        <v>9880114000</v>
      </c>
      <c r="H16846" s="50"/>
      <c r="I16846" s="50"/>
      <c r="J16846" s="50"/>
      <c r="K16846" s="50"/>
      <c r="L16846" s="50"/>
    </row>
    <row r="16847" spans="4:12" x14ac:dyDescent="0.25">
      <c r="D16847" s="50">
        <v>54813516</v>
      </c>
      <c r="E16847" s="50" t="s">
        <v>39</v>
      </c>
      <c r="F16847" s="50">
        <v>9880206000</v>
      </c>
      <c r="G16847" s="50">
        <v>9880106000</v>
      </c>
      <c r="H16847" s="50"/>
      <c r="I16847" s="50"/>
      <c r="J16847" s="50"/>
      <c r="K16847" s="50"/>
      <c r="L16847" s="50"/>
    </row>
    <row r="16848" spans="4:12" x14ac:dyDescent="0.25">
      <c r="D16848" s="50">
        <v>54813716</v>
      </c>
      <c r="E16848" s="50" t="s">
        <v>39</v>
      </c>
      <c r="F16848" s="50">
        <v>9880208000</v>
      </c>
      <c r="G16848" s="50">
        <v>9880108000</v>
      </c>
      <c r="H16848" s="50"/>
      <c r="I16848" s="50"/>
      <c r="J16848" s="50"/>
      <c r="K16848" s="50"/>
      <c r="L16848" s="50"/>
    </row>
    <row r="16849" spans="4:12" x14ac:dyDescent="0.25">
      <c r="D16849" s="50">
        <v>54813916</v>
      </c>
      <c r="E16849" s="50" t="s">
        <v>39</v>
      </c>
      <c r="F16849" s="50">
        <v>9880212000</v>
      </c>
      <c r="G16849" s="50">
        <v>9880112000</v>
      </c>
      <c r="H16849" s="50"/>
      <c r="I16849" s="50"/>
      <c r="J16849" s="50"/>
      <c r="K16849" s="50"/>
      <c r="L16849" s="50"/>
    </row>
    <row r="16850" spans="4:12" x14ac:dyDescent="0.25">
      <c r="D16850" s="50">
        <v>54832008</v>
      </c>
      <c r="E16850" s="50" t="s">
        <v>39</v>
      </c>
      <c r="F16850" s="50">
        <v>9880208000</v>
      </c>
      <c r="G16850" s="50">
        <v>9880108000</v>
      </c>
      <c r="H16850" s="50"/>
      <c r="I16850" s="50"/>
      <c r="J16850" s="50"/>
      <c r="K16850" s="50"/>
      <c r="L16850" s="50"/>
    </row>
    <row r="16851" spans="4:12" x14ac:dyDescent="0.25">
      <c r="D16851" s="50">
        <v>54832080</v>
      </c>
      <c r="E16851" s="50" t="s">
        <v>39</v>
      </c>
      <c r="F16851" s="50">
        <v>9880208000</v>
      </c>
      <c r="G16851" s="50">
        <v>9880108000</v>
      </c>
      <c r="H16851" s="50"/>
      <c r="I16851" s="50"/>
      <c r="J16851" s="50"/>
      <c r="K16851" s="50"/>
      <c r="L16851" s="50"/>
    </row>
    <row r="16852" spans="4:12" x14ac:dyDescent="0.25">
      <c r="D16852" s="50">
        <v>54832100</v>
      </c>
      <c r="E16852" s="50" t="s">
        <v>39</v>
      </c>
      <c r="F16852" s="50">
        <v>9880210000</v>
      </c>
      <c r="G16852" s="50">
        <v>9880110000</v>
      </c>
      <c r="H16852" s="50"/>
      <c r="I16852" s="50"/>
      <c r="J16852" s="50"/>
      <c r="K16852" s="50"/>
      <c r="L16852" s="50"/>
    </row>
    <row r="16853" spans="4:12" x14ac:dyDescent="0.25">
      <c r="D16853" s="50">
        <v>54832101</v>
      </c>
      <c r="E16853" s="50" t="s">
        <v>39</v>
      </c>
      <c r="F16853" s="50">
        <v>9880210000</v>
      </c>
      <c r="G16853" s="50">
        <v>9880110000</v>
      </c>
      <c r="H16853" s="50"/>
      <c r="I16853" s="50"/>
      <c r="J16853" s="50"/>
      <c r="K16853" s="50"/>
      <c r="L16853" s="50"/>
    </row>
    <row r="16854" spans="4:12" x14ac:dyDescent="0.25">
      <c r="D16854" s="50">
        <v>54832120</v>
      </c>
      <c r="E16854" s="50" t="s">
        <v>39</v>
      </c>
      <c r="F16854" s="50">
        <v>9880212000</v>
      </c>
      <c r="G16854" s="50">
        <v>9880112000</v>
      </c>
      <c r="H16854" s="50"/>
      <c r="I16854" s="50"/>
      <c r="J16854" s="50"/>
      <c r="K16854" s="50"/>
      <c r="L16854" s="50"/>
    </row>
    <row r="16855" spans="4:12" x14ac:dyDescent="0.25">
      <c r="D16855" s="50">
        <v>54832121</v>
      </c>
      <c r="E16855" s="50" t="s">
        <v>39</v>
      </c>
      <c r="F16855" s="50">
        <v>9880212000</v>
      </c>
      <c r="G16855" s="50">
        <v>9880112000</v>
      </c>
      <c r="H16855" s="50"/>
      <c r="I16855" s="50"/>
      <c r="J16855" s="50"/>
      <c r="K16855" s="50"/>
      <c r="L16855" s="50"/>
    </row>
    <row r="16856" spans="4:12" x14ac:dyDescent="0.25">
      <c r="D16856" s="50">
        <v>54832122</v>
      </c>
      <c r="E16856" s="50" t="s">
        <v>39</v>
      </c>
      <c r="F16856" s="50">
        <v>9880212000</v>
      </c>
      <c r="G16856" s="50">
        <v>9880112000</v>
      </c>
      <c r="H16856" s="50"/>
      <c r="I16856" s="50"/>
      <c r="J16856" s="50"/>
      <c r="K16856" s="50"/>
      <c r="L16856" s="50"/>
    </row>
    <row r="16857" spans="4:12" x14ac:dyDescent="0.25">
      <c r="D16857" s="50">
        <v>54832160</v>
      </c>
      <c r="E16857" s="50" t="s">
        <v>39</v>
      </c>
      <c r="F16857" s="50">
        <v>9880216000</v>
      </c>
      <c r="G16857" s="50">
        <v>9880116000</v>
      </c>
      <c r="H16857" s="50"/>
      <c r="I16857" s="50"/>
      <c r="J16857" s="50"/>
      <c r="K16857" s="50"/>
      <c r="L16857" s="50"/>
    </row>
    <row r="16858" spans="4:12" x14ac:dyDescent="0.25">
      <c r="D16858" s="50">
        <v>54832161</v>
      </c>
      <c r="E16858" s="50" t="s">
        <v>39</v>
      </c>
      <c r="F16858" s="50">
        <v>9880216000</v>
      </c>
      <c r="G16858" s="50">
        <v>9880116000</v>
      </c>
      <c r="H16858" s="50"/>
      <c r="I16858" s="50"/>
      <c r="J16858" s="50"/>
      <c r="K16858" s="50"/>
      <c r="L16858" s="50"/>
    </row>
    <row r="16859" spans="4:12" x14ac:dyDescent="0.25">
      <c r="D16859" s="50">
        <v>54832162</v>
      </c>
      <c r="E16859" s="50" t="s">
        <v>39</v>
      </c>
      <c r="F16859" s="50">
        <v>9880216000</v>
      </c>
      <c r="G16859" s="50">
        <v>9880116000</v>
      </c>
      <c r="H16859" s="50"/>
      <c r="I16859" s="50"/>
      <c r="J16859" s="50"/>
      <c r="K16859" s="50"/>
      <c r="L16859" s="50"/>
    </row>
    <row r="16860" spans="4:12" x14ac:dyDescent="0.25">
      <c r="D16860" s="50">
        <v>54832164</v>
      </c>
      <c r="E16860" s="50" t="s">
        <v>39</v>
      </c>
      <c r="F16860" s="50">
        <v>9880216000</v>
      </c>
      <c r="G16860" s="50">
        <v>9880116000</v>
      </c>
      <c r="H16860" s="50"/>
      <c r="I16860" s="50"/>
      <c r="J16860" s="50"/>
      <c r="K16860" s="50"/>
      <c r="L16860" s="50"/>
    </row>
    <row r="16861" spans="4:12" x14ac:dyDescent="0.25">
      <c r="D16861" s="50">
        <v>56900060</v>
      </c>
      <c r="E16861" s="50" t="s">
        <v>39</v>
      </c>
      <c r="F16861" s="50">
        <v>9818706000</v>
      </c>
      <c r="G16861" s="50"/>
      <c r="H16861" s="50"/>
      <c r="I16861" s="50"/>
      <c r="J16861" s="50"/>
      <c r="K16861" s="50"/>
      <c r="L16861" s="50"/>
    </row>
    <row r="16862" spans="4:12" x14ac:dyDescent="0.25">
      <c r="D16862" s="50">
        <v>56900080</v>
      </c>
      <c r="E16862" s="50" t="s">
        <v>39</v>
      </c>
      <c r="F16862" s="50">
        <v>9818708000</v>
      </c>
      <c r="G16862" s="50"/>
      <c r="H16862" s="50"/>
      <c r="I16862" s="50"/>
      <c r="J16862" s="50"/>
      <c r="K16862" s="50"/>
      <c r="L16862" s="50"/>
    </row>
    <row r="16863" spans="4:12" x14ac:dyDescent="0.25">
      <c r="D16863" s="50">
        <v>56900100</v>
      </c>
      <c r="E16863" s="50" t="s">
        <v>39</v>
      </c>
      <c r="F16863" s="50">
        <v>9818710000</v>
      </c>
      <c r="G16863" s="50"/>
      <c r="H16863" s="50"/>
      <c r="I16863" s="50"/>
      <c r="J16863" s="50"/>
      <c r="K16863" s="50"/>
      <c r="L16863" s="50"/>
    </row>
    <row r="16864" spans="4:12" x14ac:dyDescent="0.25">
      <c r="D16864" s="50">
        <v>56900120</v>
      </c>
      <c r="E16864" s="50" t="s">
        <v>39</v>
      </c>
      <c r="F16864" s="50">
        <v>9818712000</v>
      </c>
      <c r="G16864" s="50"/>
      <c r="H16864" s="50"/>
      <c r="I16864" s="50"/>
      <c r="J16864" s="50"/>
      <c r="K16864" s="50"/>
      <c r="L16864" s="50"/>
    </row>
    <row r="16865" spans="4:12" x14ac:dyDescent="0.25">
      <c r="D16865" s="50">
        <v>56900160</v>
      </c>
      <c r="E16865" s="50" t="s">
        <v>39</v>
      </c>
      <c r="F16865" s="50">
        <v>9818716000</v>
      </c>
      <c r="G16865" s="50"/>
      <c r="H16865" s="50"/>
      <c r="I16865" s="50"/>
      <c r="J16865" s="50"/>
      <c r="K16865" s="50"/>
      <c r="L16865" s="50"/>
    </row>
    <row r="16866" spans="4:12" x14ac:dyDescent="0.25">
      <c r="D16866" s="50">
        <v>56902060</v>
      </c>
      <c r="E16866" s="50" t="s">
        <v>39</v>
      </c>
      <c r="F16866" s="50">
        <v>9818706000</v>
      </c>
      <c r="G16866" s="50"/>
      <c r="H16866" s="50"/>
      <c r="I16866" s="50"/>
      <c r="J16866" s="50"/>
      <c r="K16866" s="50"/>
      <c r="L16866" s="50"/>
    </row>
    <row r="16867" spans="4:12" x14ac:dyDescent="0.25">
      <c r="D16867" s="50">
        <v>56902080</v>
      </c>
      <c r="E16867" s="50" t="s">
        <v>39</v>
      </c>
      <c r="F16867" s="50">
        <v>9818708000</v>
      </c>
      <c r="G16867" s="50"/>
      <c r="H16867" s="50"/>
      <c r="I16867" s="50"/>
      <c r="J16867" s="50"/>
      <c r="K16867" s="50"/>
      <c r="L16867" s="50"/>
    </row>
    <row r="16868" spans="4:12" x14ac:dyDescent="0.25">
      <c r="D16868" s="50">
        <v>56902100</v>
      </c>
      <c r="E16868" s="50" t="s">
        <v>39</v>
      </c>
      <c r="F16868" s="50">
        <v>9818710000</v>
      </c>
      <c r="G16868" s="50"/>
      <c r="H16868" s="50"/>
      <c r="I16868" s="50"/>
      <c r="J16868" s="50"/>
      <c r="K16868" s="50"/>
      <c r="L16868" s="50"/>
    </row>
    <row r="16869" spans="4:12" x14ac:dyDescent="0.25">
      <c r="D16869" s="50">
        <v>56902120</v>
      </c>
      <c r="E16869" s="50" t="s">
        <v>39</v>
      </c>
      <c r="F16869" s="50">
        <v>9818712000</v>
      </c>
      <c r="G16869" s="50"/>
      <c r="H16869" s="50"/>
      <c r="I16869" s="50"/>
      <c r="J16869" s="50"/>
      <c r="K16869" s="50"/>
      <c r="L16869" s="50"/>
    </row>
    <row r="16870" spans="4:12" x14ac:dyDescent="0.25">
      <c r="D16870" s="50">
        <v>56902160</v>
      </c>
      <c r="E16870" s="50" t="s">
        <v>39</v>
      </c>
      <c r="F16870" s="50">
        <v>9818716000</v>
      </c>
      <c r="G16870" s="50"/>
      <c r="H16870" s="50"/>
      <c r="I16870" s="50"/>
      <c r="J16870" s="50"/>
      <c r="K16870" s="50"/>
      <c r="L16870" s="50"/>
    </row>
    <row r="16871" spans="4:12" x14ac:dyDescent="0.25">
      <c r="D16871" s="50">
        <v>56904060</v>
      </c>
      <c r="E16871" s="50" t="s">
        <v>39</v>
      </c>
      <c r="F16871" s="50">
        <v>9818706000</v>
      </c>
      <c r="G16871" s="50"/>
      <c r="H16871" s="50"/>
      <c r="I16871" s="50"/>
      <c r="J16871" s="50"/>
      <c r="K16871" s="50"/>
      <c r="L16871" s="50"/>
    </row>
    <row r="16872" spans="4:12" x14ac:dyDescent="0.25">
      <c r="D16872" s="50">
        <v>56904080</v>
      </c>
      <c r="E16872" s="50" t="s">
        <v>39</v>
      </c>
      <c r="F16872" s="50">
        <v>9818708000</v>
      </c>
      <c r="G16872" s="50"/>
      <c r="H16872" s="50"/>
      <c r="I16872" s="50"/>
      <c r="J16872" s="50"/>
      <c r="K16872" s="50"/>
      <c r="L16872" s="50"/>
    </row>
    <row r="16873" spans="4:12" x14ac:dyDescent="0.25">
      <c r="D16873" s="50">
        <v>56904100</v>
      </c>
      <c r="E16873" s="50" t="s">
        <v>39</v>
      </c>
      <c r="F16873" s="50">
        <v>9818710000</v>
      </c>
      <c r="G16873" s="50"/>
      <c r="H16873" s="50"/>
      <c r="I16873" s="50"/>
      <c r="J16873" s="50"/>
      <c r="K16873" s="50"/>
      <c r="L16873" s="50"/>
    </row>
    <row r="16874" spans="4:12" x14ac:dyDescent="0.25">
      <c r="D16874" s="50">
        <v>56904120</v>
      </c>
      <c r="E16874" s="50" t="s">
        <v>39</v>
      </c>
      <c r="F16874" s="50">
        <v>9818712000</v>
      </c>
      <c r="G16874" s="50"/>
      <c r="H16874" s="50"/>
      <c r="I16874" s="50"/>
      <c r="J16874" s="50"/>
      <c r="K16874" s="50"/>
      <c r="L16874" s="50"/>
    </row>
    <row r="16875" spans="4:12" x14ac:dyDescent="0.25">
      <c r="D16875" s="50">
        <v>56904160</v>
      </c>
      <c r="E16875" s="50" t="s">
        <v>39</v>
      </c>
      <c r="F16875" s="50">
        <v>9818716000</v>
      </c>
      <c r="G16875" s="50"/>
      <c r="H16875" s="50"/>
      <c r="I16875" s="50"/>
      <c r="J16875" s="50"/>
      <c r="K16875" s="50"/>
      <c r="L16875" s="50"/>
    </row>
    <row r="16876" spans="4:12" x14ac:dyDescent="0.25">
      <c r="D16876" s="50">
        <v>71062100</v>
      </c>
      <c r="E16876" s="50" t="s">
        <v>39</v>
      </c>
      <c r="F16876" s="50" t="s">
        <v>44</v>
      </c>
      <c r="G16876" s="50" t="s">
        <v>45</v>
      </c>
      <c r="H16876" s="50"/>
      <c r="I16876" s="50"/>
      <c r="J16876" s="50"/>
      <c r="K16876" s="50"/>
      <c r="L16876" s="50"/>
    </row>
    <row r="16877" spans="4:12" x14ac:dyDescent="0.25">
      <c r="D16877" s="50">
        <v>71062102</v>
      </c>
      <c r="E16877" s="50" t="s">
        <v>39</v>
      </c>
      <c r="F16877" s="50" t="s">
        <v>44</v>
      </c>
      <c r="G16877" s="50" t="s">
        <v>45</v>
      </c>
      <c r="H16877" s="50"/>
      <c r="I16877" s="50"/>
      <c r="J16877" s="50"/>
      <c r="K16877" s="50"/>
      <c r="L16877" s="50"/>
    </row>
    <row r="16878" spans="4:12" x14ac:dyDescent="0.25">
      <c r="D16878" s="50">
        <v>71062104</v>
      </c>
      <c r="E16878" s="50" t="s">
        <v>39</v>
      </c>
      <c r="F16878" s="50" t="s">
        <v>44</v>
      </c>
      <c r="G16878" s="50" t="s">
        <v>45</v>
      </c>
      <c r="H16878" s="50"/>
      <c r="I16878" s="50"/>
      <c r="J16878" s="50"/>
      <c r="K16878" s="50"/>
      <c r="L16878" s="50"/>
    </row>
    <row r="16879" spans="4:12" x14ac:dyDescent="0.25">
      <c r="D16879" s="50">
        <v>71062105</v>
      </c>
      <c r="E16879" s="50" t="s">
        <v>39</v>
      </c>
      <c r="F16879" s="50" t="s">
        <v>44</v>
      </c>
      <c r="G16879" s="50" t="s">
        <v>45</v>
      </c>
      <c r="H16879" s="50"/>
      <c r="I16879" s="50"/>
      <c r="J16879" s="50"/>
      <c r="K16879" s="50"/>
      <c r="L16879" s="50"/>
    </row>
    <row r="16880" spans="4:12" x14ac:dyDescent="0.25">
      <c r="D16880" s="50">
        <v>71062106</v>
      </c>
      <c r="E16880" s="50" t="s">
        <v>39</v>
      </c>
      <c r="F16880" s="50" t="s">
        <v>44</v>
      </c>
      <c r="G16880" s="50" t="s">
        <v>45</v>
      </c>
      <c r="H16880" s="50"/>
      <c r="I16880" s="50"/>
      <c r="J16880" s="50"/>
      <c r="K16880" s="50"/>
      <c r="L16880" s="50"/>
    </row>
    <row r="16881" spans="4:12" x14ac:dyDescent="0.25">
      <c r="D16881" s="50">
        <v>71062108</v>
      </c>
      <c r="E16881" s="50" t="s">
        <v>39</v>
      </c>
      <c r="F16881" s="50" t="s">
        <v>44</v>
      </c>
      <c r="G16881" s="50" t="s">
        <v>45</v>
      </c>
      <c r="H16881" s="50"/>
      <c r="I16881" s="50"/>
      <c r="J16881" s="50"/>
      <c r="K16881" s="50"/>
      <c r="L16881" s="50"/>
    </row>
    <row r="16882" spans="4:12" x14ac:dyDescent="0.25">
      <c r="D16882" s="50">
        <v>71062110</v>
      </c>
      <c r="E16882" s="50" t="s">
        <v>39</v>
      </c>
      <c r="F16882" s="50" t="s">
        <v>44</v>
      </c>
      <c r="G16882" s="50" t="s">
        <v>45</v>
      </c>
      <c r="H16882" s="50"/>
      <c r="I16882" s="50"/>
      <c r="J16882" s="50"/>
      <c r="K16882" s="50"/>
      <c r="L16882" s="50"/>
    </row>
    <row r="16883" spans="4:12" x14ac:dyDescent="0.25">
      <c r="D16883" s="50">
        <v>71063102</v>
      </c>
      <c r="E16883" s="50" t="s">
        <v>39</v>
      </c>
      <c r="F16883" s="50" t="s">
        <v>46</v>
      </c>
      <c r="G16883" s="50" t="s">
        <v>47</v>
      </c>
      <c r="H16883" s="50"/>
      <c r="I16883" s="50"/>
      <c r="J16883" s="50"/>
      <c r="K16883" s="50"/>
      <c r="L16883" s="50"/>
    </row>
    <row r="16884" spans="4:12" x14ac:dyDescent="0.25">
      <c r="D16884" s="50">
        <v>71063104</v>
      </c>
      <c r="E16884" s="50" t="s">
        <v>39</v>
      </c>
      <c r="F16884" s="50" t="s">
        <v>44</v>
      </c>
      <c r="G16884" s="50" t="s">
        <v>45</v>
      </c>
      <c r="H16884" s="50"/>
      <c r="I16884" s="50"/>
      <c r="J16884" s="50"/>
      <c r="K16884" s="50"/>
      <c r="L16884" s="50"/>
    </row>
    <row r="16885" spans="4:12" x14ac:dyDescent="0.25">
      <c r="D16885" s="50">
        <v>71063106</v>
      </c>
      <c r="E16885" s="50" t="s">
        <v>39</v>
      </c>
      <c r="F16885" s="50" t="s">
        <v>46</v>
      </c>
      <c r="G16885" s="50" t="s">
        <v>47</v>
      </c>
      <c r="H16885" s="50"/>
      <c r="I16885" s="50"/>
      <c r="J16885" s="50"/>
      <c r="K16885" s="50"/>
      <c r="L16885" s="50"/>
    </row>
    <row r="16886" spans="4:12" x14ac:dyDescent="0.25">
      <c r="D16886" s="50">
        <v>71063108</v>
      </c>
      <c r="E16886" s="50" t="s">
        <v>39</v>
      </c>
      <c r="F16886" s="50" t="s">
        <v>44</v>
      </c>
      <c r="G16886" s="50" t="s">
        <v>45</v>
      </c>
      <c r="H16886" s="50"/>
      <c r="I16886" s="50"/>
      <c r="J16886" s="50"/>
      <c r="K16886" s="50"/>
      <c r="L16886" s="50"/>
    </row>
    <row r="16887" spans="4:12" x14ac:dyDescent="0.25">
      <c r="D16887" s="50">
        <v>71063110</v>
      </c>
      <c r="E16887" s="50" t="s">
        <v>39</v>
      </c>
      <c r="F16887" s="50" t="s">
        <v>44</v>
      </c>
      <c r="G16887" s="50" t="s">
        <v>45</v>
      </c>
      <c r="H16887" s="50"/>
      <c r="I16887" s="50"/>
      <c r="J16887" s="50"/>
      <c r="K16887" s="50"/>
      <c r="L16887" s="50"/>
    </row>
    <row r="16888" spans="4:12" x14ac:dyDescent="0.25">
      <c r="D16888" s="50">
        <v>71064102</v>
      </c>
      <c r="E16888" s="50" t="s">
        <v>39</v>
      </c>
      <c r="F16888" s="50" t="s">
        <v>46</v>
      </c>
      <c r="G16888" s="50" t="s">
        <v>47</v>
      </c>
      <c r="H16888" s="50"/>
      <c r="I16888" s="50"/>
      <c r="J16888" s="50"/>
      <c r="K16888" s="50"/>
      <c r="L16888" s="50"/>
    </row>
    <row r="16889" spans="4:12" x14ac:dyDescent="0.25">
      <c r="D16889" s="50">
        <v>71064104</v>
      </c>
      <c r="E16889" s="50" t="s">
        <v>39</v>
      </c>
      <c r="F16889" s="50" t="s">
        <v>44</v>
      </c>
      <c r="G16889" s="50" t="s">
        <v>45</v>
      </c>
      <c r="H16889" s="50"/>
      <c r="I16889" s="50"/>
      <c r="J16889" s="50"/>
      <c r="K16889" s="50"/>
      <c r="L16889" s="50"/>
    </row>
    <row r="16890" spans="4:12" x14ac:dyDescent="0.25">
      <c r="D16890" s="50">
        <v>71064106</v>
      </c>
      <c r="E16890" s="50" t="s">
        <v>39</v>
      </c>
      <c r="F16890" s="50" t="s">
        <v>46</v>
      </c>
      <c r="G16890" s="50" t="s">
        <v>47</v>
      </c>
      <c r="H16890" s="50"/>
      <c r="I16890" s="50"/>
      <c r="J16890" s="50"/>
      <c r="K16890" s="50"/>
      <c r="L16890" s="50"/>
    </row>
    <row r="16891" spans="4:12" x14ac:dyDescent="0.25">
      <c r="D16891" s="50">
        <v>71064108</v>
      </c>
      <c r="E16891" s="50" t="s">
        <v>39</v>
      </c>
      <c r="F16891" s="50" t="s">
        <v>44</v>
      </c>
      <c r="G16891" s="50" t="s">
        <v>45</v>
      </c>
      <c r="H16891" s="50"/>
      <c r="I16891" s="50"/>
      <c r="J16891" s="50"/>
      <c r="K16891" s="50"/>
      <c r="L16891" s="50"/>
    </row>
    <row r="16892" spans="4:12" x14ac:dyDescent="0.25">
      <c r="D16892" s="50">
        <v>71064110</v>
      </c>
      <c r="E16892" s="50" t="s">
        <v>39</v>
      </c>
      <c r="F16892" s="50" t="s">
        <v>44</v>
      </c>
      <c r="G16892" s="50" t="s">
        <v>45</v>
      </c>
      <c r="H16892" s="50"/>
      <c r="I16892" s="50"/>
      <c r="J16892" s="50"/>
      <c r="K16892" s="50"/>
      <c r="L16892" s="50"/>
    </row>
    <row r="16893" spans="4:12" x14ac:dyDescent="0.25">
      <c r="D16893" s="50">
        <v>71108404</v>
      </c>
      <c r="E16893" s="50" t="s">
        <v>39</v>
      </c>
      <c r="F16893" s="50" t="s">
        <v>48</v>
      </c>
      <c r="G16893" s="50" t="s">
        <v>49</v>
      </c>
      <c r="H16893" s="50"/>
      <c r="I16893" s="50"/>
      <c r="J16893" s="50"/>
      <c r="K16893" s="50"/>
      <c r="L16893" s="50"/>
    </row>
    <row r="16894" spans="4:12" x14ac:dyDescent="0.25">
      <c r="D16894" s="50">
        <v>71108406</v>
      </c>
      <c r="E16894" s="50" t="s">
        <v>39</v>
      </c>
      <c r="F16894" s="50" t="s">
        <v>48</v>
      </c>
      <c r="G16894" s="50" t="s">
        <v>49</v>
      </c>
      <c r="H16894" s="50"/>
      <c r="I16894" s="50"/>
      <c r="J16894" s="50"/>
      <c r="K16894" s="50"/>
      <c r="L16894" s="50"/>
    </row>
    <row r="16895" spans="4:12" x14ac:dyDescent="0.25">
      <c r="D16895" s="50">
        <v>71108500</v>
      </c>
      <c r="E16895" s="50" t="s">
        <v>39</v>
      </c>
      <c r="F16895" s="50" t="s">
        <v>48</v>
      </c>
      <c r="G16895" s="50" t="s">
        <v>49</v>
      </c>
      <c r="H16895" s="50"/>
      <c r="I16895" s="50"/>
      <c r="J16895" s="50"/>
      <c r="K16895" s="50"/>
      <c r="L16895" s="50"/>
    </row>
    <row r="16896" spans="4:12" x14ac:dyDescent="0.25">
      <c r="D16896" s="50">
        <v>71108502</v>
      </c>
      <c r="E16896" s="50" t="s">
        <v>39</v>
      </c>
      <c r="F16896" s="50" t="s">
        <v>48</v>
      </c>
      <c r="G16896" s="50" t="s">
        <v>49</v>
      </c>
      <c r="H16896" s="50"/>
      <c r="I16896" s="50"/>
      <c r="J16896" s="50"/>
      <c r="K16896" s="50"/>
      <c r="L16896" s="50"/>
    </row>
    <row r="16897" spans="4:12" x14ac:dyDescent="0.25">
      <c r="D16897" s="50">
        <v>71108504</v>
      </c>
      <c r="E16897" s="50" t="s">
        <v>39</v>
      </c>
      <c r="F16897" s="50" t="s">
        <v>48</v>
      </c>
      <c r="G16897" s="50" t="s">
        <v>49</v>
      </c>
      <c r="H16897" s="50"/>
      <c r="I16897" s="50"/>
      <c r="J16897" s="50"/>
      <c r="K16897" s="50"/>
      <c r="L16897" s="50"/>
    </row>
    <row r="16898" spans="4:12" x14ac:dyDescent="0.25">
      <c r="D16898" s="50">
        <v>71108506</v>
      </c>
      <c r="E16898" s="50" t="s">
        <v>39</v>
      </c>
      <c r="F16898" s="50" t="s">
        <v>48</v>
      </c>
      <c r="G16898" s="50" t="s">
        <v>49</v>
      </c>
      <c r="H16898" s="50"/>
      <c r="I16898" s="50"/>
      <c r="J16898" s="50"/>
      <c r="K16898" s="50"/>
      <c r="L16898" s="50"/>
    </row>
    <row r="16899" spans="4:12" x14ac:dyDescent="0.25">
      <c r="D16899" s="50">
        <v>71108802</v>
      </c>
      <c r="E16899" s="50" t="s">
        <v>39</v>
      </c>
      <c r="F16899" s="50" t="s">
        <v>48</v>
      </c>
      <c r="G16899" s="50" t="s">
        <v>49</v>
      </c>
      <c r="H16899" s="50"/>
      <c r="I16899" s="50"/>
      <c r="J16899" s="50"/>
      <c r="K16899" s="50"/>
      <c r="L16899" s="50"/>
    </row>
    <row r="16900" spans="4:12" x14ac:dyDescent="0.25">
      <c r="D16900" s="50">
        <v>71108804</v>
      </c>
      <c r="E16900" s="50" t="s">
        <v>39</v>
      </c>
      <c r="F16900" s="50" t="s">
        <v>48</v>
      </c>
      <c r="G16900" s="50" t="s">
        <v>49</v>
      </c>
      <c r="H16900" s="50"/>
      <c r="I16900" s="50"/>
      <c r="J16900" s="50"/>
      <c r="K16900" s="50"/>
      <c r="L16900" s="50"/>
    </row>
    <row r="16901" spans="4:12" x14ac:dyDescent="0.25">
      <c r="D16901" s="50">
        <v>71108904</v>
      </c>
      <c r="E16901" s="50" t="s">
        <v>39</v>
      </c>
      <c r="F16901" s="50" t="s">
        <v>48</v>
      </c>
      <c r="G16901" s="50" t="s">
        <v>49</v>
      </c>
      <c r="H16901" s="50"/>
      <c r="I16901" s="50"/>
      <c r="J16901" s="50"/>
      <c r="K16901" s="50"/>
      <c r="L16901" s="50"/>
    </row>
    <row r="16902" spans="4:12" x14ac:dyDescent="0.25">
      <c r="D16902" s="50">
        <v>71108906</v>
      </c>
      <c r="E16902" s="50" t="s">
        <v>39</v>
      </c>
      <c r="F16902" s="50" t="s">
        <v>48</v>
      </c>
      <c r="G16902" s="50" t="s">
        <v>49</v>
      </c>
      <c r="H16902" s="50"/>
      <c r="I16902" s="50"/>
      <c r="J16902" s="50"/>
      <c r="K16902" s="50"/>
      <c r="L16902" s="50"/>
    </row>
    <row r="16903" spans="4:12" x14ac:dyDescent="0.25">
      <c r="D16903" s="50">
        <v>71120050</v>
      </c>
      <c r="E16903" s="50" t="s">
        <v>39</v>
      </c>
      <c r="F16903" s="50" t="s">
        <v>50</v>
      </c>
      <c r="G16903" s="50" t="s">
        <v>51</v>
      </c>
      <c r="H16903" s="50"/>
      <c r="I16903" s="50"/>
      <c r="J16903" s="50"/>
      <c r="K16903" s="50"/>
      <c r="L16903" s="50"/>
    </row>
    <row r="16904" spans="4:12" x14ac:dyDescent="0.25">
      <c r="D16904" s="50">
        <v>71120052</v>
      </c>
      <c r="E16904" s="50" t="s">
        <v>39</v>
      </c>
      <c r="F16904" s="50" t="s">
        <v>50</v>
      </c>
      <c r="G16904" s="50" t="s">
        <v>51</v>
      </c>
      <c r="H16904" s="50"/>
      <c r="I16904" s="50"/>
      <c r="J16904" s="50"/>
      <c r="K16904" s="50"/>
      <c r="L16904" s="50"/>
    </row>
    <row r="16905" spans="4:12" x14ac:dyDescent="0.25">
      <c r="D16905" s="50">
        <v>71120054</v>
      </c>
      <c r="E16905" s="50" t="s">
        <v>39</v>
      </c>
      <c r="F16905" s="50" t="s">
        <v>50</v>
      </c>
      <c r="G16905" s="50" t="s">
        <v>51</v>
      </c>
      <c r="H16905" s="50"/>
      <c r="I16905" s="50"/>
      <c r="J16905" s="50"/>
      <c r="K16905" s="50"/>
      <c r="L16905" s="50"/>
    </row>
    <row r="16906" spans="4:12" x14ac:dyDescent="0.25">
      <c r="D16906" s="50">
        <v>71120056</v>
      </c>
      <c r="E16906" s="50" t="s">
        <v>39</v>
      </c>
      <c r="F16906" s="50" t="s">
        <v>50</v>
      </c>
      <c r="G16906" s="50" t="s">
        <v>51</v>
      </c>
      <c r="H16906" s="50"/>
      <c r="I16906" s="50"/>
      <c r="J16906" s="50"/>
      <c r="K16906" s="50"/>
      <c r="L16906" s="50"/>
    </row>
    <row r="16907" spans="4:12" x14ac:dyDescent="0.25">
      <c r="D16907" s="50">
        <v>71120100</v>
      </c>
      <c r="E16907" s="50" t="s">
        <v>39</v>
      </c>
      <c r="F16907" s="50" t="s">
        <v>44</v>
      </c>
      <c r="G16907" s="50" t="s">
        <v>45</v>
      </c>
      <c r="H16907" s="50"/>
      <c r="I16907" s="50"/>
      <c r="J16907" s="50"/>
      <c r="K16907" s="50"/>
      <c r="L16907" s="50"/>
    </row>
    <row r="16908" spans="4:12" x14ac:dyDescent="0.25">
      <c r="D16908" s="50">
        <v>71120102</v>
      </c>
      <c r="E16908" s="50" t="s">
        <v>39</v>
      </c>
      <c r="F16908" s="50" t="s">
        <v>44</v>
      </c>
      <c r="G16908" s="50" t="s">
        <v>45</v>
      </c>
      <c r="H16908" s="50"/>
      <c r="I16908" s="50"/>
      <c r="J16908" s="50"/>
      <c r="K16908" s="50"/>
      <c r="L16908" s="50"/>
    </row>
    <row r="16909" spans="4:12" x14ac:dyDescent="0.25">
      <c r="D16909" s="50">
        <v>71120104</v>
      </c>
      <c r="E16909" s="50" t="s">
        <v>39</v>
      </c>
      <c r="F16909" s="50" t="s">
        <v>44</v>
      </c>
      <c r="G16909" s="50" t="s">
        <v>45</v>
      </c>
      <c r="H16909" s="50"/>
      <c r="I16909" s="50"/>
      <c r="J16909" s="50"/>
      <c r="K16909" s="50"/>
      <c r="L16909" s="50"/>
    </row>
    <row r="16910" spans="4:12" x14ac:dyDescent="0.25">
      <c r="D16910" s="50">
        <v>71120106</v>
      </c>
      <c r="E16910" s="50" t="s">
        <v>39</v>
      </c>
      <c r="F16910" s="50" t="s">
        <v>44</v>
      </c>
      <c r="G16910" s="50" t="s">
        <v>45</v>
      </c>
      <c r="H16910" s="50"/>
      <c r="I16910" s="50"/>
      <c r="J16910" s="50"/>
      <c r="K16910" s="50"/>
      <c r="L16910" s="50"/>
    </row>
    <row r="16911" spans="4:12" x14ac:dyDescent="0.25">
      <c r="D16911" s="50">
        <v>71120108</v>
      </c>
      <c r="E16911" s="50" t="s">
        <v>39</v>
      </c>
      <c r="F16911" s="50" t="s">
        <v>44</v>
      </c>
      <c r="G16911" s="50" t="s">
        <v>45</v>
      </c>
      <c r="H16911" s="50"/>
      <c r="I16911" s="50"/>
      <c r="J16911" s="50"/>
      <c r="K16911" s="50"/>
      <c r="L16911" s="50"/>
    </row>
    <row r="16912" spans="4:12" x14ac:dyDescent="0.25">
      <c r="D16912" s="50">
        <v>71120110</v>
      </c>
      <c r="E16912" s="50" t="s">
        <v>39</v>
      </c>
      <c r="F16912" s="50" t="s">
        <v>44</v>
      </c>
      <c r="G16912" s="50" t="s">
        <v>45</v>
      </c>
      <c r="H16912" s="50"/>
      <c r="I16912" s="50"/>
      <c r="J16912" s="50"/>
      <c r="K16912" s="50"/>
      <c r="L16912" s="50"/>
    </row>
    <row r="16913" spans="4:12" x14ac:dyDescent="0.25">
      <c r="D16913" s="50">
        <v>71120200</v>
      </c>
      <c r="E16913" s="50" t="s">
        <v>39</v>
      </c>
      <c r="F16913" s="50" t="s">
        <v>48</v>
      </c>
      <c r="G16913" s="50" t="s">
        <v>49</v>
      </c>
      <c r="H16913" s="50"/>
      <c r="I16913" s="50"/>
      <c r="J16913" s="50"/>
      <c r="K16913" s="50"/>
      <c r="L16913" s="50"/>
    </row>
    <row r="16914" spans="4:12" x14ac:dyDescent="0.25">
      <c r="D16914" s="50">
        <v>71120202</v>
      </c>
      <c r="E16914" s="50" t="s">
        <v>39</v>
      </c>
      <c r="F16914" s="50" t="s">
        <v>48</v>
      </c>
      <c r="G16914" s="50" t="s">
        <v>49</v>
      </c>
      <c r="H16914" s="50"/>
      <c r="I16914" s="50"/>
      <c r="J16914" s="50"/>
      <c r="K16914" s="50"/>
      <c r="L16914" s="50"/>
    </row>
    <row r="16915" spans="4:12" x14ac:dyDescent="0.25">
      <c r="D16915" s="50">
        <v>71120204</v>
      </c>
      <c r="E16915" s="50" t="s">
        <v>39</v>
      </c>
      <c r="F16915" s="50" t="s">
        <v>48</v>
      </c>
      <c r="G16915" s="50" t="s">
        <v>49</v>
      </c>
      <c r="H16915" s="50"/>
      <c r="I16915" s="50"/>
      <c r="J16915" s="50"/>
      <c r="K16915" s="50"/>
      <c r="L16915" s="50"/>
    </row>
    <row r="16916" spans="4:12" x14ac:dyDescent="0.25">
      <c r="D16916" s="50">
        <v>71120206</v>
      </c>
      <c r="E16916" s="50" t="s">
        <v>39</v>
      </c>
      <c r="F16916" s="50" t="s">
        <v>48</v>
      </c>
      <c r="G16916" s="50" t="s">
        <v>49</v>
      </c>
      <c r="H16916" s="50"/>
      <c r="I16916" s="50"/>
      <c r="J16916" s="50"/>
      <c r="K16916" s="50"/>
      <c r="L16916" s="50"/>
    </row>
    <row r="16917" spans="4:12" x14ac:dyDescent="0.25">
      <c r="D16917" s="50">
        <v>71120208</v>
      </c>
      <c r="E16917" s="50" t="s">
        <v>39</v>
      </c>
      <c r="F16917" s="50" t="s">
        <v>48</v>
      </c>
      <c r="G16917" s="50" t="s">
        <v>49</v>
      </c>
      <c r="H16917" s="50"/>
      <c r="I16917" s="50"/>
      <c r="J16917" s="50"/>
      <c r="K16917" s="50"/>
      <c r="L16917" s="50"/>
    </row>
    <row r="16918" spans="4:12" x14ac:dyDescent="0.25">
      <c r="D16918" s="50">
        <v>71120210</v>
      </c>
      <c r="E16918" s="50" t="s">
        <v>39</v>
      </c>
      <c r="F16918" s="50" t="s">
        <v>48</v>
      </c>
      <c r="G16918" s="50" t="s">
        <v>49</v>
      </c>
      <c r="H16918" s="50"/>
      <c r="I16918" s="50"/>
      <c r="J16918" s="50"/>
      <c r="K16918" s="50"/>
      <c r="L16918" s="50"/>
    </row>
    <row r="16919" spans="4:12" x14ac:dyDescent="0.25">
      <c r="D16919" s="50">
        <v>71120300</v>
      </c>
      <c r="E16919" s="50" t="s">
        <v>39</v>
      </c>
      <c r="F16919" s="50" t="s">
        <v>48</v>
      </c>
      <c r="G16919" s="50" t="s">
        <v>49</v>
      </c>
      <c r="H16919" s="50"/>
      <c r="I16919" s="50"/>
      <c r="J16919" s="50"/>
      <c r="K16919" s="50"/>
      <c r="L16919" s="50"/>
    </row>
    <row r="16920" spans="4:12" x14ac:dyDescent="0.25">
      <c r="D16920" s="50">
        <v>71120302</v>
      </c>
      <c r="E16920" s="50" t="s">
        <v>39</v>
      </c>
      <c r="F16920" s="50" t="s">
        <v>48</v>
      </c>
      <c r="G16920" s="50" t="s">
        <v>49</v>
      </c>
      <c r="H16920" s="50"/>
      <c r="I16920" s="50"/>
      <c r="J16920" s="50"/>
      <c r="K16920" s="50"/>
      <c r="L16920" s="50"/>
    </row>
    <row r="16921" spans="4:12" x14ac:dyDescent="0.25">
      <c r="D16921" s="50">
        <v>71120304</v>
      </c>
      <c r="E16921" s="50" t="s">
        <v>39</v>
      </c>
      <c r="F16921" s="50" t="s">
        <v>48</v>
      </c>
      <c r="G16921" s="50" t="s">
        <v>49</v>
      </c>
      <c r="H16921" s="50"/>
      <c r="I16921" s="50"/>
      <c r="J16921" s="50"/>
      <c r="K16921" s="50"/>
      <c r="L16921" s="50"/>
    </row>
    <row r="16922" spans="4:12" x14ac:dyDescent="0.25">
      <c r="D16922" s="50">
        <v>71120306</v>
      </c>
      <c r="E16922" s="50" t="s">
        <v>39</v>
      </c>
      <c r="F16922" s="50" t="s">
        <v>48</v>
      </c>
      <c r="G16922" s="50" t="s">
        <v>49</v>
      </c>
      <c r="H16922" s="50"/>
      <c r="I16922" s="50"/>
      <c r="J16922" s="50"/>
      <c r="K16922" s="50"/>
      <c r="L16922" s="50"/>
    </row>
    <row r="16923" spans="4:12" x14ac:dyDescent="0.25">
      <c r="D16923" s="50">
        <v>71120308</v>
      </c>
      <c r="E16923" s="50" t="s">
        <v>39</v>
      </c>
      <c r="F16923" s="50" t="s">
        <v>48</v>
      </c>
      <c r="G16923" s="50" t="s">
        <v>49</v>
      </c>
      <c r="H16923" s="50"/>
      <c r="I16923" s="50"/>
      <c r="J16923" s="50"/>
      <c r="K16923" s="50"/>
      <c r="L16923" s="50"/>
    </row>
    <row r="16924" spans="4:12" x14ac:dyDescent="0.25">
      <c r="D16924" s="50">
        <v>71120310</v>
      </c>
      <c r="E16924" s="50" t="s">
        <v>39</v>
      </c>
      <c r="F16924" s="50" t="s">
        <v>48</v>
      </c>
      <c r="G16924" s="50" t="s">
        <v>49</v>
      </c>
      <c r="H16924" s="50"/>
      <c r="I16924" s="50"/>
      <c r="J16924" s="50"/>
      <c r="K16924" s="50"/>
      <c r="L16924" s="50"/>
    </row>
    <row r="16925" spans="4:12" x14ac:dyDescent="0.25">
      <c r="D16925" s="50">
        <v>71120400</v>
      </c>
      <c r="E16925" s="50" t="s">
        <v>39</v>
      </c>
      <c r="F16925" s="50" t="s">
        <v>48</v>
      </c>
      <c r="G16925" s="50" t="s">
        <v>49</v>
      </c>
      <c r="H16925" s="50"/>
      <c r="I16925" s="50"/>
      <c r="J16925" s="50"/>
      <c r="K16925" s="50"/>
      <c r="L16925" s="50"/>
    </row>
    <row r="16926" spans="4:12" x14ac:dyDescent="0.25">
      <c r="D16926" s="50">
        <v>71120402</v>
      </c>
      <c r="E16926" s="50" t="s">
        <v>39</v>
      </c>
      <c r="F16926" s="50" t="s">
        <v>48</v>
      </c>
      <c r="G16926" s="50" t="s">
        <v>49</v>
      </c>
      <c r="H16926" s="50"/>
      <c r="I16926" s="50"/>
      <c r="J16926" s="50"/>
      <c r="K16926" s="50"/>
      <c r="L16926" s="50"/>
    </row>
    <row r="16927" spans="4:12" x14ac:dyDescent="0.25">
      <c r="D16927" s="50">
        <v>71120404</v>
      </c>
      <c r="E16927" s="50" t="s">
        <v>39</v>
      </c>
      <c r="F16927" s="50" t="s">
        <v>48</v>
      </c>
      <c r="G16927" s="50" t="s">
        <v>49</v>
      </c>
      <c r="H16927" s="50"/>
      <c r="I16927" s="50"/>
      <c r="J16927" s="50"/>
      <c r="K16927" s="50"/>
      <c r="L16927" s="50"/>
    </row>
    <row r="16928" spans="4:12" x14ac:dyDescent="0.25">
      <c r="D16928" s="50">
        <v>71120406</v>
      </c>
      <c r="E16928" s="50" t="s">
        <v>39</v>
      </c>
      <c r="F16928" s="50" t="s">
        <v>48</v>
      </c>
      <c r="G16928" s="50" t="s">
        <v>49</v>
      </c>
      <c r="H16928" s="50"/>
      <c r="I16928" s="50"/>
      <c r="J16928" s="50"/>
      <c r="K16928" s="50"/>
      <c r="L16928" s="50"/>
    </row>
    <row r="16929" spans="4:12" x14ac:dyDescent="0.25">
      <c r="D16929" s="50">
        <v>71120500</v>
      </c>
      <c r="E16929" s="50" t="s">
        <v>39</v>
      </c>
      <c r="F16929" s="50" t="s">
        <v>48</v>
      </c>
      <c r="G16929" s="50" t="s">
        <v>49</v>
      </c>
      <c r="H16929" s="50"/>
      <c r="I16929" s="50"/>
      <c r="J16929" s="50"/>
      <c r="K16929" s="50"/>
      <c r="L16929" s="50"/>
    </row>
    <row r="16930" spans="4:12" x14ac:dyDescent="0.25">
      <c r="D16930" s="50">
        <v>71120502</v>
      </c>
      <c r="E16930" s="50" t="s">
        <v>39</v>
      </c>
      <c r="F16930" s="50" t="s">
        <v>48</v>
      </c>
      <c r="G16930" s="50" t="s">
        <v>49</v>
      </c>
      <c r="H16930" s="50"/>
      <c r="I16930" s="50"/>
      <c r="J16930" s="50"/>
      <c r="K16930" s="50"/>
      <c r="L16930" s="50"/>
    </row>
    <row r="16931" spans="4:12" x14ac:dyDescent="0.25">
      <c r="D16931" s="50">
        <v>71120504</v>
      </c>
      <c r="E16931" s="50" t="s">
        <v>39</v>
      </c>
      <c r="F16931" s="50" t="s">
        <v>48</v>
      </c>
      <c r="G16931" s="50" t="s">
        <v>49</v>
      </c>
      <c r="H16931" s="50"/>
      <c r="I16931" s="50"/>
      <c r="J16931" s="50"/>
      <c r="K16931" s="50"/>
      <c r="L16931" s="50"/>
    </row>
    <row r="16932" spans="4:12" x14ac:dyDescent="0.25">
      <c r="D16932" s="50">
        <v>71120506</v>
      </c>
      <c r="E16932" s="50" t="s">
        <v>39</v>
      </c>
      <c r="F16932" s="50" t="s">
        <v>48</v>
      </c>
      <c r="G16932" s="50" t="s">
        <v>49</v>
      </c>
      <c r="H16932" s="50"/>
      <c r="I16932" s="50"/>
      <c r="J16932" s="50"/>
      <c r="K16932" s="50"/>
      <c r="L16932" s="50"/>
    </row>
    <row r="16933" spans="4:12" x14ac:dyDescent="0.25">
      <c r="D16933" s="50">
        <v>71120508</v>
      </c>
      <c r="E16933" s="50" t="s">
        <v>39</v>
      </c>
      <c r="F16933" s="50" t="s">
        <v>48</v>
      </c>
      <c r="G16933" s="50" t="s">
        <v>49</v>
      </c>
      <c r="H16933" s="50"/>
      <c r="I16933" s="50"/>
      <c r="J16933" s="50"/>
      <c r="K16933" s="50"/>
      <c r="L16933" s="50"/>
    </row>
    <row r="16934" spans="4:12" x14ac:dyDescent="0.25">
      <c r="D16934" s="50">
        <v>71120510</v>
      </c>
      <c r="E16934" s="50" t="s">
        <v>39</v>
      </c>
      <c r="F16934" s="50" t="s">
        <v>48</v>
      </c>
      <c r="G16934" s="50" t="s">
        <v>49</v>
      </c>
      <c r="H16934" s="50"/>
      <c r="I16934" s="50"/>
      <c r="J16934" s="50"/>
      <c r="K16934" s="50"/>
      <c r="L16934" s="50"/>
    </row>
    <row r="16935" spans="4:12" x14ac:dyDescent="0.25">
      <c r="D16935" s="50">
        <v>71120800</v>
      </c>
      <c r="E16935" s="50" t="s">
        <v>39</v>
      </c>
      <c r="F16935" s="50" t="s">
        <v>48</v>
      </c>
      <c r="G16935" s="50" t="s">
        <v>49</v>
      </c>
      <c r="H16935" s="50"/>
      <c r="I16935" s="50"/>
      <c r="J16935" s="50"/>
      <c r="K16935" s="50"/>
      <c r="L16935" s="50"/>
    </row>
    <row r="16936" spans="4:12" x14ac:dyDescent="0.25">
      <c r="D16936" s="50">
        <v>71120802</v>
      </c>
      <c r="E16936" s="50" t="s">
        <v>39</v>
      </c>
      <c r="F16936" s="50" t="s">
        <v>48</v>
      </c>
      <c r="G16936" s="50" t="s">
        <v>49</v>
      </c>
      <c r="H16936" s="50"/>
      <c r="I16936" s="50"/>
      <c r="J16936" s="50"/>
      <c r="K16936" s="50"/>
      <c r="L16936" s="50"/>
    </row>
    <row r="16937" spans="4:12" x14ac:dyDescent="0.25">
      <c r="D16937" s="50">
        <v>71120804</v>
      </c>
      <c r="E16937" s="50" t="s">
        <v>39</v>
      </c>
      <c r="F16937" s="50" t="s">
        <v>48</v>
      </c>
      <c r="G16937" s="50" t="s">
        <v>49</v>
      </c>
      <c r="H16937" s="50"/>
      <c r="I16937" s="50"/>
      <c r="J16937" s="50"/>
      <c r="K16937" s="50"/>
      <c r="L16937" s="50"/>
    </row>
    <row r="16938" spans="4:12" x14ac:dyDescent="0.25">
      <c r="D16938" s="50">
        <v>71120806</v>
      </c>
      <c r="E16938" s="50" t="s">
        <v>39</v>
      </c>
      <c r="F16938" s="50" t="s">
        <v>48</v>
      </c>
      <c r="G16938" s="50" t="s">
        <v>49</v>
      </c>
      <c r="H16938" s="50"/>
      <c r="I16938" s="50"/>
      <c r="J16938" s="50"/>
      <c r="K16938" s="50"/>
      <c r="L16938" s="50"/>
    </row>
    <row r="16939" spans="4:12" x14ac:dyDescent="0.25">
      <c r="D16939" s="50">
        <v>71120808</v>
      </c>
      <c r="E16939" s="50" t="s">
        <v>39</v>
      </c>
      <c r="F16939" s="50" t="s">
        <v>48</v>
      </c>
      <c r="G16939" s="50" t="s">
        <v>49</v>
      </c>
      <c r="H16939" s="50"/>
      <c r="I16939" s="50"/>
      <c r="J16939" s="50"/>
      <c r="K16939" s="50"/>
      <c r="L16939" s="50"/>
    </row>
    <row r="16940" spans="4:12" x14ac:dyDescent="0.25">
      <c r="D16940" s="50">
        <v>71120900</v>
      </c>
      <c r="E16940" s="50" t="s">
        <v>39</v>
      </c>
      <c r="F16940" s="50" t="s">
        <v>48</v>
      </c>
      <c r="G16940" s="50" t="s">
        <v>49</v>
      </c>
      <c r="H16940" s="50"/>
      <c r="I16940" s="50"/>
      <c r="J16940" s="50"/>
      <c r="K16940" s="50"/>
      <c r="L16940" s="50"/>
    </row>
    <row r="16941" spans="4:12" x14ac:dyDescent="0.25">
      <c r="D16941" s="50">
        <v>71120902</v>
      </c>
      <c r="E16941" s="50" t="s">
        <v>39</v>
      </c>
      <c r="F16941" s="50" t="s">
        <v>48</v>
      </c>
      <c r="G16941" s="50" t="s">
        <v>49</v>
      </c>
      <c r="H16941" s="50"/>
      <c r="I16941" s="50"/>
      <c r="J16941" s="50"/>
      <c r="K16941" s="50"/>
      <c r="L16941" s="50"/>
    </row>
    <row r="16942" spans="4:12" x14ac:dyDescent="0.25">
      <c r="D16942" s="50">
        <v>71120904</v>
      </c>
      <c r="E16942" s="50" t="s">
        <v>39</v>
      </c>
      <c r="F16942" s="50" t="s">
        <v>48</v>
      </c>
      <c r="G16942" s="50" t="s">
        <v>49</v>
      </c>
      <c r="H16942" s="50"/>
      <c r="I16942" s="50"/>
      <c r="J16942" s="50"/>
      <c r="K16942" s="50"/>
      <c r="L16942" s="50"/>
    </row>
    <row r="16943" spans="4:12" x14ac:dyDescent="0.25">
      <c r="D16943" s="50">
        <v>71120906</v>
      </c>
      <c r="E16943" s="50" t="s">
        <v>39</v>
      </c>
      <c r="F16943" s="50" t="s">
        <v>48</v>
      </c>
      <c r="G16943" s="50" t="s">
        <v>49</v>
      </c>
      <c r="H16943" s="50"/>
      <c r="I16943" s="50"/>
      <c r="J16943" s="50"/>
      <c r="K16943" s="50"/>
      <c r="L16943" s="50"/>
    </row>
    <row r="16944" spans="4:12" x14ac:dyDescent="0.25">
      <c r="D16944" s="50">
        <v>71120908</v>
      </c>
      <c r="E16944" s="50" t="s">
        <v>39</v>
      </c>
      <c r="F16944" s="50" t="s">
        <v>48</v>
      </c>
      <c r="G16944" s="50" t="s">
        <v>49</v>
      </c>
      <c r="H16944" s="50"/>
      <c r="I16944" s="50"/>
      <c r="J16944" s="50"/>
      <c r="K16944" s="50"/>
      <c r="L16944" s="50"/>
    </row>
    <row r="16945" spans="4:12" x14ac:dyDescent="0.25">
      <c r="D16945" s="50">
        <v>71120910</v>
      </c>
      <c r="E16945" s="50" t="s">
        <v>39</v>
      </c>
      <c r="F16945" s="50" t="s">
        <v>48</v>
      </c>
      <c r="G16945" s="50" t="s">
        <v>49</v>
      </c>
      <c r="H16945" s="50"/>
      <c r="I16945" s="50"/>
      <c r="J16945" s="50"/>
      <c r="K16945" s="50"/>
      <c r="L16945" s="50"/>
    </row>
    <row r="16946" spans="4:12" x14ac:dyDescent="0.25">
      <c r="D16946" s="50">
        <v>71121402</v>
      </c>
      <c r="E16946" s="50" t="s">
        <v>39</v>
      </c>
      <c r="F16946" s="50" t="s">
        <v>48</v>
      </c>
      <c r="G16946" s="50" t="s">
        <v>49</v>
      </c>
      <c r="H16946" s="50"/>
      <c r="I16946" s="50"/>
      <c r="J16946" s="50"/>
      <c r="K16946" s="50"/>
      <c r="L16946" s="50"/>
    </row>
    <row r="16947" spans="4:12" x14ac:dyDescent="0.25">
      <c r="D16947" s="50">
        <v>71121404</v>
      </c>
      <c r="E16947" s="50" t="s">
        <v>39</v>
      </c>
      <c r="F16947" s="50" t="s">
        <v>48</v>
      </c>
      <c r="G16947" s="50" t="s">
        <v>49</v>
      </c>
      <c r="H16947" s="50"/>
      <c r="I16947" s="50"/>
      <c r="J16947" s="50"/>
      <c r="K16947" s="50"/>
      <c r="L16947" s="50"/>
    </row>
    <row r="16948" spans="4:12" x14ac:dyDescent="0.25">
      <c r="D16948" s="50">
        <v>71121502</v>
      </c>
      <c r="E16948" s="50" t="s">
        <v>39</v>
      </c>
      <c r="F16948" s="50" t="s">
        <v>48</v>
      </c>
      <c r="G16948" s="50" t="s">
        <v>49</v>
      </c>
      <c r="H16948" s="50"/>
      <c r="I16948" s="50"/>
      <c r="J16948" s="50"/>
      <c r="K16948" s="50"/>
      <c r="L16948" s="50"/>
    </row>
    <row r="16949" spans="4:12" x14ac:dyDescent="0.25">
      <c r="D16949" s="50">
        <v>71121504</v>
      </c>
      <c r="E16949" s="50" t="s">
        <v>39</v>
      </c>
      <c r="F16949" s="50" t="s">
        <v>48</v>
      </c>
      <c r="G16949" s="50" t="s">
        <v>49</v>
      </c>
      <c r="H16949" s="50"/>
      <c r="I16949" s="50"/>
      <c r="J16949" s="50"/>
      <c r="K16949" s="50"/>
      <c r="L16949" s="50"/>
    </row>
    <row r="16950" spans="4:12" x14ac:dyDescent="0.25">
      <c r="D16950" s="50">
        <v>71121802</v>
      </c>
      <c r="E16950" s="50" t="s">
        <v>39</v>
      </c>
      <c r="F16950" s="50" t="s">
        <v>48</v>
      </c>
      <c r="G16950" s="50" t="s">
        <v>49</v>
      </c>
      <c r="H16950" s="50"/>
      <c r="I16950" s="50"/>
      <c r="J16950" s="50"/>
      <c r="K16950" s="50"/>
      <c r="L16950" s="50"/>
    </row>
    <row r="16951" spans="4:12" x14ac:dyDescent="0.25">
      <c r="D16951" s="50">
        <v>71121804</v>
      </c>
      <c r="E16951" s="50" t="s">
        <v>39</v>
      </c>
      <c r="F16951" s="50" t="s">
        <v>48</v>
      </c>
      <c r="G16951" s="50" t="s">
        <v>49</v>
      </c>
      <c r="H16951" s="50"/>
      <c r="I16951" s="50"/>
      <c r="J16951" s="50"/>
      <c r="K16951" s="50"/>
      <c r="L16951" s="50"/>
    </row>
    <row r="16952" spans="4:12" x14ac:dyDescent="0.25">
      <c r="D16952" s="50">
        <v>71121902</v>
      </c>
      <c r="E16952" s="50" t="s">
        <v>39</v>
      </c>
      <c r="F16952" s="50" t="s">
        <v>48</v>
      </c>
      <c r="G16952" s="50" t="s">
        <v>49</v>
      </c>
      <c r="H16952" s="50"/>
      <c r="I16952" s="50"/>
      <c r="J16952" s="50"/>
      <c r="K16952" s="50"/>
      <c r="L16952" s="50"/>
    </row>
    <row r="16953" spans="4:12" x14ac:dyDescent="0.25">
      <c r="D16953" s="50">
        <v>71121904</v>
      </c>
      <c r="E16953" s="50" t="s">
        <v>39</v>
      </c>
      <c r="F16953" s="50" t="s">
        <v>48</v>
      </c>
      <c r="G16953" s="50" t="s">
        <v>49</v>
      </c>
      <c r="H16953" s="50"/>
      <c r="I16953" s="50"/>
      <c r="J16953" s="50"/>
      <c r="K16953" s="50"/>
      <c r="L16953" s="50"/>
    </row>
    <row r="16954" spans="4:12" x14ac:dyDescent="0.25">
      <c r="D16954" s="50">
        <v>71123404</v>
      </c>
      <c r="E16954" s="50" t="s">
        <v>39</v>
      </c>
      <c r="F16954" s="50" t="s">
        <v>48</v>
      </c>
      <c r="G16954" s="50" t="s">
        <v>49</v>
      </c>
      <c r="H16954" s="50"/>
      <c r="I16954" s="50"/>
      <c r="J16954" s="50"/>
      <c r="K16954" s="50"/>
      <c r="L16954" s="50"/>
    </row>
    <row r="16955" spans="4:12" x14ac:dyDescent="0.25">
      <c r="D16955" s="50">
        <v>71123502</v>
      </c>
      <c r="E16955" s="50" t="s">
        <v>39</v>
      </c>
      <c r="F16955" s="50" t="s">
        <v>48</v>
      </c>
      <c r="G16955" s="50" t="s">
        <v>49</v>
      </c>
      <c r="H16955" s="50"/>
      <c r="I16955" s="50"/>
      <c r="J16955" s="50"/>
      <c r="K16955" s="50"/>
      <c r="L16955" s="50"/>
    </row>
    <row r="16956" spans="4:12" x14ac:dyDescent="0.25">
      <c r="D16956" s="50">
        <v>71123504</v>
      </c>
      <c r="E16956" s="50" t="s">
        <v>39</v>
      </c>
      <c r="F16956" s="50" t="s">
        <v>48</v>
      </c>
      <c r="G16956" s="50" t="s">
        <v>49</v>
      </c>
      <c r="H16956" s="50"/>
      <c r="I16956" s="50"/>
      <c r="J16956" s="50"/>
      <c r="K16956" s="50"/>
      <c r="L16956" s="50"/>
    </row>
    <row r="16957" spans="4:12" x14ac:dyDescent="0.25">
      <c r="D16957" s="50">
        <v>71123802</v>
      </c>
      <c r="E16957" s="50" t="s">
        <v>39</v>
      </c>
      <c r="F16957" s="50" t="s">
        <v>48</v>
      </c>
      <c r="G16957" s="50" t="s">
        <v>49</v>
      </c>
      <c r="H16957" s="50"/>
      <c r="I16957" s="50"/>
      <c r="J16957" s="50"/>
      <c r="K16957" s="50"/>
      <c r="L16957" s="50"/>
    </row>
    <row r="16958" spans="4:12" x14ac:dyDescent="0.25">
      <c r="D16958" s="50">
        <v>71123804</v>
      </c>
      <c r="E16958" s="50" t="s">
        <v>39</v>
      </c>
      <c r="F16958" s="50" t="s">
        <v>48</v>
      </c>
      <c r="G16958" s="50" t="s">
        <v>49</v>
      </c>
      <c r="H16958" s="50"/>
      <c r="I16958" s="50"/>
      <c r="J16958" s="50"/>
      <c r="K16958" s="50"/>
      <c r="L16958" s="50"/>
    </row>
    <row r="16959" spans="4:12" x14ac:dyDescent="0.25">
      <c r="D16959" s="50">
        <v>71123902</v>
      </c>
      <c r="E16959" s="50" t="s">
        <v>39</v>
      </c>
      <c r="F16959" s="50" t="s">
        <v>48</v>
      </c>
      <c r="G16959" s="50" t="s">
        <v>49</v>
      </c>
      <c r="H16959" s="50"/>
      <c r="I16959" s="50"/>
      <c r="J16959" s="50"/>
      <c r="K16959" s="50"/>
      <c r="L16959" s="50"/>
    </row>
    <row r="16960" spans="4:12" x14ac:dyDescent="0.25">
      <c r="D16960" s="50">
        <v>71123904</v>
      </c>
      <c r="E16960" s="50" t="s">
        <v>39</v>
      </c>
      <c r="F16960" s="50" t="s">
        <v>48</v>
      </c>
      <c r="G16960" s="50" t="s">
        <v>49</v>
      </c>
      <c r="H16960" s="50"/>
      <c r="I16960" s="50"/>
      <c r="J16960" s="50"/>
      <c r="K16960" s="50"/>
      <c r="L16960" s="50"/>
    </row>
    <row r="16961" spans="4:12" x14ac:dyDescent="0.25">
      <c r="D16961" s="50">
        <v>71124100</v>
      </c>
      <c r="E16961" s="50" t="s">
        <v>39</v>
      </c>
      <c r="F16961" s="50" t="s">
        <v>44</v>
      </c>
      <c r="G16961" s="50" t="s">
        <v>45</v>
      </c>
      <c r="H16961" s="50"/>
      <c r="I16961" s="50"/>
      <c r="J16961" s="50"/>
      <c r="K16961" s="50"/>
      <c r="L16961" s="50"/>
    </row>
    <row r="16962" spans="4:12" x14ac:dyDescent="0.25">
      <c r="D16962" s="50">
        <v>71124102</v>
      </c>
      <c r="E16962" s="50" t="s">
        <v>39</v>
      </c>
      <c r="F16962" s="50" t="s">
        <v>44</v>
      </c>
      <c r="G16962" s="50" t="s">
        <v>45</v>
      </c>
      <c r="H16962" s="50"/>
      <c r="I16962" s="50"/>
      <c r="J16962" s="50"/>
      <c r="K16962" s="50"/>
      <c r="L16962" s="50"/>
    </row>
    <row r="16963" spans="4:12" x14ac:dyDescent="0.25">
      <c r="D16963" s="50">
        <v>71124104</v>
      </c>
      <c r="E16963" s="50" t="s">
        <v>39</v>
      </c>
      <c r="F16963" s="50" t="s">
        <v>44</v>
      </c>
      <c r="G16963" s="50" t="s">
        <v>45</v>
      </c>
      <c r="H16963" s="50"/>
      <c r="I16963" s="50"/>
      <c r="J16963" s="50"/>
      <c r="K16963" s="50"/>
      <c r="L16963" s="50"/>
    </row>
    <row r="16964" spans="4:12" x14ac:dyDescent="0.25">
      <c r="D16964" s="50">
        <v>71124106</v>
      </c>
      <c r="E16964" s="50" t="s">
        <v>39</v>
      </c>
      <c r="F16964" s="50" t="s">
        <v>44</v>
      </c>
      <c r="G16964" s="50" t="s">
        <v>45</v>
      </c>
      <c r="H16964" s="50"/>
      <c r="I16964" s="50"/>
      <c r="J16964" s="50"/>
      <c r="K16964" s="50"/>
      <c r="L16964" s="50"/>
    </row>
    <row r="16965" spans="4:12" x14ac:dyDescent="0.25">
      <c r="D16965" s="50">
        <v>71124108</v>
      </c>
      <c r="E16965" s="50" t="s">
        <v>39</v>
      </c>
      <c r="F16965" s="50" t="s">
        <v>44</v>
      </c>
      <c r="G16965" s="50" t="s">
        <v>45</v>
      </c>
      <c r="H16965" s="50"/>
      <c r="I16965" s="50"/>
      <c r="J16965" s="50"/>
      <c r="K16965" s="50"/>
      <c r="L16965" s="50"/>
    </row>
    <row r="16966" spans="4:12" x14ac:dyDescent="0.25">
      <c r="D16966" s="50">
        <v>71124110</v>
      </c>
      <c r="E16966" s="50" t="s">
        <v>39</v>
      </c>
      <c r="F16966" s="50" t="s">
        <v>44</v>
      </c>
      <c r="G16966" s="50" t="s">
        <v>45</v>
      </c>
      <c r="H16966" s="50"/>
      <c r="I16966" s="50"/>
      <c r="J16966" s="50"/>
      <c r="K16966" s="50"/>
      <c r="L16966" s="50"/>
    </row>
    <row r="16967" spans="4:12" x14ac:dyDescent="0.25">
      <c r="D16967" s="50">
        <v>71124200</v>
      </c>
      <c r="E16967" s="50" t="s">
        <v>39</v>
      </c>
      <c r="F16967" s="50" t="s">
        <v>48</v>
      </c>
      <c r="G16967" s="50" t="s">
        <v>49</v>
      </c>
      <c r="H16967" s="50"/>
      <c r="I16967" s="50"/>
      <c r="J16967" s="50"/>
      <c r="K16967" s="50"/>
      <c r="L16967" s="50"/>
    </row>
    <row r="16968" spans="4:12" x14ac:dyDescent="0.25">
      <c r="D16968" s="50">
        <v>71124202</v>
      </c>
      <c r="E16968" s="50" t="s">
        <v>39</v>
      </c>
      <c r="F16968" s="50" t="s">
        <v>48</v>
      </c>
      <c r="G16968" s="50" t="s">
        <v>49</v>
      </c>
      <c r="H16968" s="50"/>
      <c r="I16968" s="50"/>
      <c r="J16968" s="50"/>
      <c r="K16968" s="50"/>
      <c r="L16968" s="50"/>
    </row>
    <row r="16969" spans="4:12" x14ac:dyDescent="0.25">
      <c r="D16969" s="50">
        <v>71124400</v>
      </c>
      <c r="E16969" s="50" t="s">
        <v>39</v>
      </c>
      <c r="F16969" s="50" t="s">
        <v>48</v>
      </c>
      <c r="G16969" s="50" t="s">
        <v>49</v>
      </c>
      <c r="H16969" s="50"/>
      <c r="I16969" s="50"/>
      <c r="J16969" s="50"/>
      <c r="K16969" s="50"/>
      <c r="L16969" s="50"/>
    </row>
    <row r="16970" spans="4:12" x14ac:dyDescent="0.25">
      <c r="D16970" s="50">
        <v>71124402</v>
      </c>
      <c r="E16970" s="50" t="s">
        <v>39</v>
      </c>
      <c r="F16970" s="50" t="s">
        <v>48</v>
      </c>
      <c r="G16970" s="50" t="s">
        <v>49</v>
      </c>
      <c r="H16970" s="50"/>
      <c r="I16970" s="50"/>
      <c r="J16970" s="50"/>
      <c r="K16970" s="50"/>
      <c r="L16970" s="50"/>
    </row>
    <row r="16971" spans="4:12" x14ac:dyDescent="0.25">
      <c r="D16971" s="50">
        <v>71124800</v>
      </c>
      <c r="E16971" s="50" t="s">
        <v>39</v>
      </c>
      <c r="F16971" s="50" t="s">
        <v>48</v>
      </c>
      <c r="G16971" s="50" t="s">
        <v>49</v>
      </c>
      <c r="H16971" s="50"/>
      <c r="I16971" s="50"/>
      <c r="J16971" s="50"/>
      <c r="K16971" s="50"/>
      <c r="L16971" s="50"/>
    </row>
    <row r="16972" spans="4:12" x14ac:dyDescent="0.25">
      <c r="D16972" s="50">
        <v>71124802</v>
      </c>
      <c r="E16972" s="50" t="s">
        <v>39</v>
      </c>
      <c r="F16972" s="50" t="s">
        <v>48</v>
      </c>
      <c r="G16972" s="50" t="s">
        <v>49</v>
      </c>
      <c r="H16972" s="50"/>
      <c r="I16972" s="50"/>
      <c r="J16972" s="50"/>
      <c r="K16972" s="50"/>
      <c r="L16972" s="50"/>
    </row>
    <row r="16973" spans="4:12" x14ac:dyDescent="0.25">
      <c r="D16973" s="50">
        <v>71125102</v>
      </c>
      <c r="E16973" s="50" t="s">
        <v>39</v>
      </c>
      <c r="F16973" s="50" t="s">
        <v>44</v>
      </c>
      <c r="G16973" s="50" t="s">
        <v>45</v>
      </c>
      <c r="H16973" s="50"/>
      <c r="I16973" s="50"/>
      <c r="J16973" s="50"/>
      <c r="K16973" s="50"/>
      <c r="L16973" s="50"/>
    </row>
    <row r="16974" spans="4:12" x14ac:dyDescent="0.25">
      <c r="D16974" s="50">
        <v>71125104</v>
      </c>
      <c r="E16974" s="50" t="s">
        <v>39</v>
      </c>
      <c r="F16974" s="50" t="s">
        <v>44</v>
      </c>
      <c r="G16974" s="50" t="s">
        <v>45</v>
      </c>
      <c r="H16974" s="50"/>
      <c r="I16974" s="50"/>
      <c r="J16974" s="50"/>
      <c r="K16974" s="50"/>
      <c r="L16974" s="50"/>
    </row>
    <row r="16975" spans="4:12" x14ac:dyDescent="0.25">
      <c r="D16975" s="50">
        <v>71125111</v>
      </c>
      <c r="E16975" s="50" t="s">
        <v>39</v>
      </c>
      <c r="F16975" s="50" t="s">
        <v>44</v>
      </c>
      <c r="G16975" s="50" t="s">
        <v>45</v>
      </c>
      <c r="H16975" s="50"/>
      <c r="I16975" s="50"/>
      <c r="J16975" s="50"/>
      <c r="K16975" s="50"/>
      <c r="L16975" s="50"/>
    </row>
    <row r="16976" spans="4:12" x14ac:dyDescent="0.25">
      <c r="D16976" s="50">
        <v>71125112</v>
      </c>
      <c r="E16976" s="50" t="s">
        <v>39</v>
      </c>
      <c r="F16976" s="50" t="s">
        <v>44</v>
      </c>
      <c r="G16976" s="50" t="s">
        <v>45</v>
      </c>
      <c r="H16976" s="50"/>
      <c r="I16976" s="50"/>
      <c r="J16976" s="50"/>
      <c r="K16976" s="50"/>
      <c r="L16976" s="50"/>
    </row>
    <row r="16977" spans="4:12" x14ac:dyDescent="0.25">
      <c r="D16977" s="50">
        <v>71125114</v>
      </c>
      <c r="E16977" s="50" t="s">
        <v>39</v>
      </c>
      <c r="F16977" s="50" t="s">
        <v>44</v>
      </c>
      <c r="G16977" s="50" t="s">
        <v>45</v>
      </c>
      <c r="H16977" s="50"/>
      <c r="I16977" s="50"/>
      <c r="J16977" s="50"/>
      <c r="K16977" s="50"/>
      <c r="L16977" s="50"/>
    </row>
    <row r="16978" spans="4:12" x14ac:dyDescent="0.25">
      <c r="D16978" s="50">
        <v>71125122</v>
      </c>
      <c r="E16978" s="50" t="s">
        <v>39</v>
      </c>
      <c r="F16978" s="50" t="s">
        <v>44</v>
      </c>
      <c r="G16978" s="50" t="s">
        <v>45</v>
      </c>
      <c r="H16978" s="50"/>
      <c r="I16978" s="50"/>
      <c r="J16978" s="50"/>
      <c r="K16978" s="50"/>
      <c r="L16978" s="50"/>
    </row>
    <row r="16979" spans="4:12" x14ac:dyDescent="0.25">
      <c r="D16979" s="50">
        <v>71125124</v>
      </c>
      <c r="E16979" s="50" t="s">
        <v>39</v>
      </c>
      <c r="F16979" s="50" t="s">
        <v>44</v>
      </c>
      <c r="G16979" s="50" t="s">
        <v>45</v>
      </c>
      <c r="H16979" s="50"/>
      <c r="I16979" s="50"/>
      <c r="J16979" s="50"/>
      <c r="K16979" s="50"/>
      <c r="L16979" s="50"/>
    </row>
    <row r="16980" spans="4:12" x14ac:dyDescent="0.25">
      <c r="D16980" s="50">
        <v>71125152</v>
      </c>
      <c r="E16980" s="50" t="s">
        <v>39</v>
      </c>
      <c r="F16980" s="50" t="s">
        <v>44</v>
      </c>
      <c r="G16980" s="50" t="s">
        <v>45</v>
      </c>
      <c r="H16980" s="50"/>
      <c r="I16980" s="50"/>
      <c r="J16980" s="50"/>
      <c r="K16980" s="50"/>
      <c r="L16980" s="50"/>
    </row>
    <row r="16981" spans="4:12" x14ac:dyDescent="0.25">
      <c r="D16981" s="50">
        <v>71125162</v>
      </c>
      <c r="E16981" s="50" t="s">
        <v>39</v>
      </c>
      <c r="F16981" s="50" t="s">
        <v>44</v>
      </c>
      <c r="G16981" s="50" t="s">
        <v>45</v>
      </c>
      <c r="H16981" s="50"/>
      <c r="I16981" s="50"/>
      <c r="J16981" s="50"/>
      <c r="K16981" s="50"/>
      <c r="L16981" s="50"/>
    </row>
    <row r="16982" spans="4:12" x14ac:dyDescent="0.25">
      <c r="D16982" s="50">
        <v>71126101</v>
      </c>
      <c r="E16982" s="50" t="s">
        <v>39</v>
      </c>
      <c r="F16982" s="50" t="s">
        <v>44</v>
      </c>
      <c r="G16982" s="50" t="s">
        <v>45</v>
      </c>
      <c r="H16982" s="50"/>
      <c r="I16982" s="50"/>
      <c r="J16982" s="50"/>
      <c r="K16982" s="50"/>
      <c r="L16982" s="50"/>
    </row>
    <row r="16983" spans="4:12" x14ac:dyDescent="0.25">
      <c r="D16983" s="50">
        <v>71126102</v>
      </c>
      <c r="E16983" s="50" t="s">
        <v>39</v>
      </c>
      <c r="F16983" s="50" t="s">
        <v>44</v>
      </c>
      <c r="G16983" s="50" t="s">
        <v>45</v>
      </c>
      <c r="H16983" s="50"/>
      <c r="I16983" s="50"/>
      <c r="J16983" s="50"/>
      <c r="K16983" s="50"/>
      <c r="L16983" s="50"/>
    </row>
    <row r="16984" spans="4:12" x14ac:dyDescent="0.25">
      <c r="D16984" s="50">
        <v>71126104</v>
      </c>
      <c r="E16984" s="50" t="s">
        <v>39</v>
      </c>
      <c r="F16984" s="50" t="s">
        <v>44</v>
      </c>
      <c r="G16984" s="50" t="s">
        <v>45</v>
      </c>
      <c r="H16984" s="50"/>
      <c r="I16984" s="50"/>
      <c r="J16984" s="50"/>
      <c r="K16984" s="50"/>
      <c r="L16984" s="50"/>
    </row>
    <row r="16985" spans="4:12" x14ac:dyDescent="0.25">
      <c r="D16985" s="50">
        <v>71126111</v>
      </c>
      <c r="E16985" s="50" t="s">
        <v>39</v>
      </c>
      <c r="F16985" s="50" t="s">
        <v>44</v>
      </c>
      <c r="G16985" s="50" t="s">
        <v>45</v>
      </c>
      <c r="H16985" s="50"/>
      <c r="I16985" s="50"/>
      <c r="J16985" s="50"/>
      <c r="K16985" s="50"/>
      <c r="L16985" s="50"/>
    </row>
    <row r="16986" spans="4:12" x14ac:dyDescent="0.25">
      <c r="D16986" s="50">
        <v>71126112</v>
      </c>
      <c r="E16986" s="50" t="s">
        <v>39</v>
      </c>
      <c r="F16986" s="50" t="s">
        <v>44</v>
      </c>
      <c r="G16986" s="50" t="s">
        <v>45</v>
      </c>
      <c r="H16986" s="50"/>
      <c r="I16986" s="50"/>
      <c r="J16986" s="50"/>
      <c r="K16986" s="50"/>
      <c r="L16986" s="50"/>
    </row>
    <row r="16987" spans="4:12" x14ac:dyDescent="0.25">
      <c r="D16987" s="50">
        <v>71126114</v>
      </c>
      <c r="E16987" s="50" t="s">
        <v>39</v>
      </c>
      <c r="F16987" s="50" t="s">
        <v>44</v>
      </c>
      <c r="G16987" s="50" t="s">
        <v>45</v>
      </c>
      <c r="H16987" s="50"/>
      <c r="I16987" s="50"/>
      <c r="J16987" s="50"/>
      <c r="K16987" s="50"/>
      <c r="L16987" s="50"/>
    </row>
    <row r="16988" spans="4:12" x14ac:dyDescent="0.25">
      <c r="D16988" s="50">
        <v>71126122</v>
      </c>
      <c r="E16988" s="50" t="s">
        <v>39</v>
      </c>
      <c r="F16988" s="50" t="s">
        <v>44</v>
      </c>
      <c r="G16988" s="50" t="s">
        <v>45</v>
      </c>
      <c r="H16988" s="50"/>
      <c r="I16988" s="50"/>
      <c r="J16988" s="50"/>
      <c r="K16988" s="50"/>
      <c r="L16988" s="50"/>
    </row>
    <row r="16989" spans="4:12" x14ac:dyDescent="0.25">
      <c r="D16989" s="50">
        <v>71126124</v>
      </c>
      <c r="E16989" s="50" t="s">
        <v>39</v>
      </c>
      <c r="F16989" s="50" t="s">
        <v>44</v>
      </c>
      <c r="G16989" s="50" t="s">
        <v>45</v>
      </c>
      <c r="H16989" s="50"/>
      <c r="I16989" s="50"/>
      <c r="J16989" s="50"/>
      <c r="K16989" s="50"/>
      <c r="L16989" s="50"/>
    </row>
    <row r="16990" spans="4:12" x14ac:dyDescent="0.25">
      <c r="D16990" s="50">
        <v>71126152</v>
      </c>
      <c r="E16990" s="50" t="s">
        <v>39</v>
      </c>
      <c r="F16990" s="50" t="s">
        <v>44</v>
      </c>
      <c r="G16990" s="50" t="s">
        <v>45</v>
      </c>
      <c r="H16990" s="50"/>
      <c r="I16990" s="50"/>
      <c r="J16990" s="50"/>
      <c r="K16990" s="50"/>
      <c r="L16990" s="50"/>
    </row>
    <row r="16991" spans="4:12" x14ac:dyDescent="0.25">
      <c r="D16991" s="50">
        <v>71126162</v>
      </c>
      <c r="E16991" s="50" t="s">
        <v>39</v>
      </c>
      <c r="F16991" s="50" t="s">
        <v>44</v>
      </c>
      <c r="G16991" s="50" t="s">
        <v>45</v>
      </c>
      <c r="H16991" s="50"/>
      <c r="I16991" s="50"/>
      <c r="J16991" s="50"/>
      <c r="K16991" s="50"/>
      <c r="L16991" s="50"/>
    </row>
    <row r="16992" spans="4:12" x14ac:dyDescent="0.25">
      <c r="D16992" s="50">
        <v>71126172</v>
      </c>
      <c r="E16992" s="50" t="s">
        <v>39</v>
      </c>
      <c r="F16992" s="50" t="s">
        <v>44</v>
      </c>
      <c r="G16992" s="50" t="s">
        <v>45</v>
      </c>
      <c r="H16992" s="50"/>
      <c r="I16992" s="50"/>
      <c r="J16992" s="50"/>
      <c r="K16992" s="50"/>
      <c r="L16992" s="50"/>
    </row>
    <row r="16993" spans="4:12" x14ac:dyDescent="0.25">
      <c r="D16993" s="50">
        <v>71126174</v>
      </c>
      <c r="E16993" s="50" t="s">
        <v>39</v>
      </c>
      <c r="F16993" s="50" t="s">
        <v>44</v>
      </c>
      <c r="G16993" s="50" t="s">
        <v>45</v>
      </c>
      <c r="H16993" s="50"/>
      <c r="I16993" s="50"/>
      <c r="J16993" s="50"/>
      <c r="K16993" s="50"/>
      <c r="L16993" s="50"/>
    </row>
    <row r="16994" spans="4:12" x14ac:dyDescent="0.25">
      <c r="D16994" s="50">
        <v>71130056</v>
      </c>
      <c r="E16994" s="50" t="s">
        <v>39</v>
      </c>
      <c r="F16994" s="50" t="s">
        <v>50</v>
      </c>
      <c r="G16994" s="50" t="s">
        <v>51</v>
      </c>
      <c r="H16994" s="50"/>
      <c r="I16994" s="50"/>
      <c r="J16994" s="50"/>
      <c r="K16994" s="50"/>
      <c r="L16994" s="50"/>
    </row>
    <row r="16995" spans="4:12" x14ac:dyDescent="0.25">
      <c r="D16995" s="50">
        <v>71130058</v>
      </c>
      <c r="E16995" s="50" t="s">
        <v>39</v>
      </c>
      <c r="F16995" s="50" t="s">
        <v>50</v>
      </c>
      <c r="G16995" s="50" t="s">
        <v>51</v>
      </c>
      <c r="H16995" s="50"/>
      <c r="I16995" s="50"/>
      <c r="J16995" s="50"/>
      <c r="K16995" s="50"/>
      <c r="L16995" s="50"/>
    </row>
    <row r="16996" spans="4:12" x14ac:dyDescent="0.25">
      <c r="D16996" s="50">
        <v>71130100</v>
      </c>
      <c r="E16996" s="50" t="s">
        <v>39</v>
      </c>
      <c r="F16996" s="50" t="s">
        <v>44</v>
      </c>
      <c r="G16996" s="50" t="s">
        <v>45</v>
      </c>
      <c r="H16996" s="50"/>
      <c r="I16996" s="50"/>
      <c r="J16996" s="50"/>
      <c r="K16996" s="50"/>
      <c r="L16996" s="50"/>
    </row>
    <row r="16997" spans="4:12" x14ac:dyDescent="0.25">
      <c r="D16997" s="50">
        <v>71130102</v>
      </c>
      <c r="E16997" s="50" t="s">
        <v>39</v>
      </c>
      <c r="F16997" s="50" t="s">
        <v>44</v>
      </c>
      <c r="G16997" s="50" t="s">
        <v>45</v>
      </c>
      <c r="H16997" s="50"/>
      <c r="I16997" s="50"/>
      <c r="J16997" s="50"/>
      <c r="K16997" s="50"/>
      <c r="L16997" s="50"/>
    </row>
    <row r="16998" spans="4:12" x14ac:dyDescent="0.25">
      <c r="D16998" s="50">
        <v>71130104</v>
      </c>
      <c r="E16998" s="50" t="s">
        <v>39</v>
      </c>
      <c r="F16998" s="50" t="s">
        <v>44</v>
      </c>
      <c r="G16998" s="50" t="s">
        <v>45</v>
      </c>
      <c r="H16998" s="50"/>
      <c r="I16998" s="50"/>
      <c r="J16998" s="50"/>
      <c r="K16998" s="50"/>
      <c r="L16998" s="50"/>
    </row>
    <row r="16999" spans="4:12" x14ac:dyDescent="0.25">
      <c r="D16999" s="50">
        <v>71130106</v>
      </c>
      <c r="E16999" s="50" t="s">
        <v>39</v>
      </c>
      <c r="F16999" s="50" t="s">
        <v>44</v>
      </c>
      <c r="G16999" s="50" t="s">
        <v>45</v>
      </c>
      <c r="H16999" s="50"/>
      <c r="I16999" s="50"/>
      <c r="J16999" s="50"/>
      <c r="K16999" s="50"/>
      <c r="L16999" s="50"/>
    </row>
    <row r="17000" spans="4:12" x14ac:dyDescent="0.25">
      <c r="D17000" s="50">
        <v>71130108</v>
      </c>
      <c r="E17000" s="50" t="s">
        <v>39</v>
      </c>
      <c r="F17000" s="50" t="s">
        <v>44</v>
      </c>
      <c r="G17000" s="50" t="s">
        <v>45</v>
      </c>
      <c r="H17000" s="50"/>
      <c r="I17000" s="50"/>
      <c r="J17000" s="50"/>
      <c r="K17000" s="50"/>
      <c r="L17000" s="50"/>
    </row>
    <row r="17001" spans="4:12" x14ac:dyDescent="0.25">
      <c r="D17001" s="50">
        <v>71130110</v>
      </c>
      <c r="E17001" s="50" t="s">
        <v>39</v>
      </c>
      <c r="F17001" s="50" t="s">
        <v>44</v>
      </c>
      <c r="G17001" s="50" t="s">
        <v>45</v>
      </c>
      <c r="H17001" s="50"/>
      <c r="I17001" s="50"/>
      <c r="J17001" s="50"/>
      <c r="K17001" s="50"/>
      <c r="L17001" s="50"/>
    </row>
    <row r="17002" spans="4:12" x14ac:dyDescent="0.25">
      <c r="D17002" s="50">
        <v>71130200</v>
      </c>
      <c r="E17002" s="50" t="s">
        <v>39</v>
      </c>
      <c r="F17002" s="50" t="s">
        <v>48</v>
      </c>
      <c r="G17002" s="50" t="s">
        <v>49</v>
      </c>
      <c r="H17002" s="50"/>
      <c r="I17002" s="50"/>
      <c r="J17002" s="50"/>
      <c r="K17002" s="50"/>
      <c r="L17002" s="50"/>
    </row>
    <row r="17003" spans="4:12" x14ac:dyDescent="0.25">
      <c r="D17003" s="50">
        <v>71130202</v>
      </c>
      <c r="E17003" s="50" t="s">
        <v>39</v>
      </c>
      <c r="F17003" s="50" t="s">
        <v>48</v>
      </c>
      <c r="G17003" s="50" t="s">
        <v>49</v>
      </c>
      <c r="H17003" s="50"/>
      <c r="I17003" s="50"/>
      <c r="J17003" s="50"/>
      <c r="K17003" s="50"/>
      <c r="L17003" s="50"/>
    </row>
    <row r="17004" spans="4:12" x14ac:dyDescent="0.25">
      <c r="D17004" s="50">
        <v>71130204</v>
      </c>
      <c r="E17004" s="50" t="s">
        <v>39</v>
      </c>
      <c r="F17004" s="50" t="s">
        <v>48</v>
      </c>
      <c r="G17004" s="50" t="s">
        <v>49</v>
      </c>
      <c r="H17004" s="50"/>
      <c r="I17004" s="50"/>
      <c r="J17004" s="50"/>
      <c r="K17004" s="50"/>
      <c r="L17004" s="50"/>
    </row>
    <row r="17005" spans="4:12" x14ac:dyDescent="0.25">
      <c r="D17005" s="50">
        <v>71130206</v>
      </c>
      <c r="E17005" s="50" t="s">
        <v>39</v>
      </c>
      <c r="F17005" s="50" t="s">
        <v>48</v>
      </c>
      <c r="G17005" s="50" t="s">
        <v>49</v>
      </c>
      <c r="H17005" s="50"/>
      <c r="I17005" s="50"/>
      <c r="J17005" s="50"/>
      <c r="K17005" s="50"/>
      <c r="L17005" s="50"/>
    </row>
    <row r="17006" spans="4:12" x14ac:dyDescent="0.25">
      <c r="D17006" s="50">
        <v>71130208</v>
      </c>
      <c r="E17006" s="50" t="s">
        <v>39</v>
      </c>
      <c r="F17006" s="50" t="s">
        <v>48</v>
      </c>
      <c r="G17006" s="50" t="s">
        <v>49</v>
      </c>
      <c r="H17006" s="50"/>
      <c r="I17006" s="50"/>
      <c r="J17006" s="50"/>
      <c r="K17006" s="50"/>
      <c r="L17006" s="50"/>
    </row>
    <row r="17007" spans="4:12" x14ac:dyDescent="0.25">
      <c r="D17007" s="50">
        <v>71130210</v>
      </c>
      <c r="E17007" s="50" t="s">
        <v>39</v>
      </c>
      <c r="F17007" s="50" t="s">
        <v>48</v>
      </c>
      <c r="G17007" s="50" t="s">
        <v>49</v>
      </c>
      <c r="H17007" s="50"/>
      <c r="I17007" s="50"/>
      <c r="J17007" s="50"/>
      <c r="K17007" s="50"/>
      <c r="L17007" s="50"/>
    </row>
    <row r="17008" spans="4:12" x14ac:dyDescent="0.25">
      <c r="D17008" s="50">
        <v>71130300</v>
      </c>
      <c r="E17008" s="50" t="s">
        <v>39</v>
      </c>
      <c r="F17008" s="50" t="s">
        <v>48</v>
      </c>
      <c r="G17008" s="50" t="s">
        <v>49</v>
      </c>
      <c r="H17008" s="50"/>
      <c r="I17008" s="50"/>
      <c r="J17008" s="50"/>
      <c r="K17008" s="50"/>
      <c r="L17008" s="50"/>
    </row>
    <row r="17009" spans="4:12" x14ac:dyDescent="0.25">
      <c r="D17009" s="50">
        <v>71130302</v>
      </c>
      <c r="E17009" s="50" t="s">
        <v>39</v>
      </c>
      <c r="F17009" s="50" t="s">
        <v>48</v>
      </c>
      <c r="G17009" s="50" t="s">
        <v>49</v>
      </c>
      <c r="H17009" s="50"/>
      <c r="I17009" s="50"/>
      <c r="J17009" s="50"/>
      <c r="K17009" s="50"/>
      <c r="L17009" s="50"/>
    </row>
    <row r="17010" spans="4:12" x14ac:dyDescent="0.25">
      <c r="D17010" s="50">
        <v>71130304</v>
      </c>
      <c r="E17010" s="50" t="s">
        <v>39</v>
      </c>
      <c r="F17010" s="50" t="s">
        <v>48</v>
      </c>
      <c r="G17010" s="50" t="s">
        <v>49</v>
      </c>
      <c r="H17010" s="50"/>
      <c r="I17010" s="50"/>
      <c r="J17010" s="50"/>
      <c r="K17010" s="50"/>
      <c r="L17010" s="50"/>
    </row>
    <row r="17011" spans="4:12" x14ac:dyDescent="0.25">
      <c r="D17011" s="50">
        <v>71130306</v>
      </c>
      <c r="E17011" s="50" t="s">
        <v>39</v>
      </c>
      <c r="F17011" s="50" t="s">
        <v>48</v>
      </c>
      <c r="G17011" s="50" t="s">
        <v>49</v>
      </c>
      <c r="H17011" s="50"/>
      <c r="I17011" s="50"/>
      <c r="J17011" s="50"/>
      <c r="K17011" s="50"/>
      <c r="L17011" s="50"/>
    </row>
    <row r="17012" spans="4:12" x14ac:dyDescent="0.25">
      <c r="D17012" s="50">
        <v>71130308</v>
      </c>
      <c r="E17012" s="50" t="s">
        <v>39</v>
      </c>
      <c r="F17012" s="50" t="s">
        <v>48</v>
      </c>
      <c r="G17012" s="50" t="s">
        <v>49</v>
      </c>
      <c r="H17012" s="50"/>
      <c r="I17012" s="50"/>
      <c r="J17012" s="50"/>
      <c r="K17012" s="50"/>
      <c r="L17012" s="50"/>
    </row>
    <row r="17013" spans="4:12" x14ac:dyDescent="0.25">
      <c r="D17013" s="50">
        <v>71130310</v>
      </c>
      <c r="E17013" s="50" t="s">
        <v>39</v>
      </c>
      <c r="F17013" s="50" t="s">
        <v>48</v>
      </c>
      <c r="G17013" s="50" t="s">
        <v>49</v>
      </c>
      <c r="H17013" s="50"/>
      <c r="I17013" s="50"/>
      <c r="J17013" s="50"/>
      <c r="K17013" s="50"/>
      <c r="L17013" s="50"/>
    </row>
    <row r="17014" spans="4:12" x14ac:dyDescent="0.25">
      <c r="D17014" s="50">
        <v>71130400</v>
      </c>
      <c r="E17014" s="50" t="s">
        <v>39</v>
      </c>
      <c r="F17014" s="50" t="s">
        <v>48</v>
      </c>
      <c r="G17014" s="50" t="s">
        <v>49</v>
      </c>
      <c r="H17014" s="50"/>
      <c r="I17014" s="50"/>
      <c r="J17014" s="50"/>
      <c r="K17014" s="50"/>
      <c r="L17014" s="50"/>
    </row>
    <row r="17015" spans="4:12" x14ac:dyDescent="0.25">
      <c r="D17015" s="50">
        <v>71130402</v>
      </c>
      <c r="E17015" s="50" t="s">
        <v>39</v>
      </c>
      <c r="F17015" s="50" t="s">
        <v>48</v>
      </c>
      <c r="G17015" s="50" t="s">
        <v>49</v>
      </c>
      <c r="H17015" s="50"/>
      <c r="I17015" s="50"/>
      <c r="J17015" s="50"/>
      <c r="K17015" s="50"/>
      <c r="L17015" s="50"/>
    </row>
    <row r="17016" spans="4:12" x14ac:dyDescent="0.25">
      <c r="D17016" s="50">
        <v>71130404</v>
      </c>
      <c r="E17016" s="50" t="s">
        <v>39</v>
      </c>
      <c r="F17016" s="50" t="s">
        <v>48</v>
      </c>
      <c r="G17016" s="50" t="s">
        <v>49</v>
      </c>
      <c r="H17016" s="50"/>
      <c r="I17016" s="50"/>
      <c r="J17016" s="50"/>
      <c r="K17016" s="50"/>
      <c r="L17016" s="50"/>
    </row>
    <row r="17017" spans="4:12" x14ac:dyDescent="0.25">
      <c r="D17017" s="50">
        <v>71130406</v>
      </c>
      <c r="E17017" s="50" t="s">
        <v>39</v>
      </c>
      <c r="F17017" s="50" t="s">
        <v>48</v>
      </c>
      <c r="G17017" s="50" t="s">
        <v>49</v>
      </c>
      <c r="H17017" s="50"/>
      <c r="I17017" s="50"/>
      <c r="J17017" s="50"/>
      <c r="K17017" s="50"/>
      <c r="L17017" s="50"/>
    </row>
    <row r="17018" spans="4:12" x14ac:dyDescent="0.25">
      <c r="D17018" s="50">
        <v>71130408</v>
      </c>
      <c r="E17018" s="50" t="s">
        <v>39</v>
      </c>
      <c r="F17018" s="50" t="s">
        <v>48</v>
      </c>
      <c r="G17018" s="50" t="s">
        <v>49</v>
      </c>
      <c r="H17018" s="50"/>
      <c r="I17018" s="50"/>
      <c r="J17018" s="50"/>
      <c r="K17018" s="50"/>
      <c r="L17018" s="50"/>
    </row>
    <row r="17019" spans="4:12" x14ac:dyDescent="0.25">
      <c r="D17019" s="50">
        <v>71130410</v>
      </c>
      <c r="E17019" s="50" t="s">
        <v>39</v>
      </c>
      <c r="F17019" s="50" t="s">
        <v>48</v>
      </c>
      <c r="G17019" s="50" t="s">
        <v>49</v>
      </c>
      <c r="H17019" s="50"/>
      <c r="I17019" s="50"/>
      <c r="J17019" s="50"/>
      <c r="K17019" s="50"/>
      <c r="L17019" s="50"/>
    </row>
    <row r="17020" spans="4:12" x14ac:dyDescent="0.25">
      <c r="D17020" s="50">
        <v>71130500</v>
      </c>
      <c r="E17020" s="50" t="s">
        <v>39</v>
      </c>
      <c r="F17020" s="50" t="s">
        <v>48</v>
      </c>
      <c r="G17020" s="50" t="s">
        <v>49</v>
      </c>
      <c r="H17020" s="50"/>
      <c r="I17020" s="50"/>
      <c r="J17020" s="50"/>
      <c r="K17020" s="50"/>
      <c r="L17020" s="50"/>
    </row>
    <row r="17021" spans="4:12" x14ac:dyDescent="0.25">
      <c r="D17021" s="50">
        <v>71130502</v>
      </c>
      <c r="E17021" s="50" t="s">
        <v>39</v>
      </c>
      <c r="F17021" s="50" t="s">
        <v>48</v>
      </c>
      <c r="G17021" s="50" t="s">
        <v>49</v>
      </c>
      <c r="H17021" s="50"/>
      <c r="I17021" s="50"/>
      <c r="J17021" s="50"/>
      <c r="K17021" s="50"/>
      <c r="L17021" s="50"/>
    </row>
    <row r="17022" spans="4:12" x14ac:dyDescent="0.25">
      <c r="D17022" s="50">
        <v>71130504</v>
      </c>
      <c r="E17022" s="50" t="s">
        <v>39</v>
      </c>
      <c r="F17022" s="50" t="s">
        <v>48</v>
      </c>
      <c r="G17022" s="50" t="s">
        <v>49</v>
      </c>
      <c r="H17022" s="50"/>
      <c r="I17022" s="50"/>
      <c r="J17022" s="50"/>
      <c r="K17022" s="50"/>
      <c r="L17022" s="50"/>
    </row>
    <row r="17023" spans="4:12" x14ac:dyDescent="0.25">
      <c r="D17023" s="50">
        <v>71130506</v>
      </c>
      <c r="E17023" s="50" t="s">
        <v>39</v>
      </c>
      <c r="F17023" s="50" t="s">
        <v>48</v>
      </c>
      <c r="G17023" s="50" t="s">
        <v>49</v>
      </c>
      <c r="H17023" s="50"/>
      <c r="I17023" s="50"/>
      <c r="J17023" s="50"/>
      <c r="K17023" s="50"/>
      <c r="L17023" s="50"/>
    </row>
    <row r="17024" spans="4:12" x14ac:dyDescent="0.25">
      <c r="D17024" s="50">
        <v>71130508</v>
      </c>
      <c r="E17024" s="50" t="s">
        <v>39</v>
      </c>
      <c r="F17024" s="50" t="s">
        <v>48</v>
      </c>
      <c r="G17024" s="50" t="s">
        <v>49</v>
      </c>
      <c r="H17024" s="50"/>
      <c r="I17024" s="50"/>
      <c r="J17024" s="50"/>
      <c r="K17024" s="50"/>
      <c r="L17024" s="50"/>
    </row>
    <row r="17025" spans="4:12" x14ac:dyDescent="0.25">
      <c r="D17025" s="50">
        <v>71130510</v>
      </c>
      <c r="E17025" s="50" t="s">
        <v>39</v>
      </c>
      <c r="F17025" s="50" t="s">
        <v>48</v>
      </c>
      <c r="G17025" s="50" t="s">
        <v>49</v>
      </c>
      <c r="H17025" s="50"/>
      <c r="I17025" s="50"/>
      <c r="J17025" s="50"/>
      <c r="K17025" s="50"/>
      <c r="L17025" s="50"/>
    </row>
    <row r="17026" spans="4:12" x14ac:dyDescent="0.25">
      <c r="D17026" s="50">
        <v>71130800</v>
      </c>
      <c r="E17026" s="50" t="s">
        <v>39</v>
      </c>
      <c r="F17026" s="50" t="s">
        <v>48</v>
      </c>
      <c r="G17026" s="50" t="s">
        <v>49</v>
      </c>
      <c r="H17026" s="50"/>
      <c r="I17026" s="50"/>
      <c r="J17026" s="50"/>
      <c r="K17026" s="50"/>
      <c r="L17026" s="50"/>
    </row>
    <row r="17027" spans="4:12" x14ac:dyDescent="0.25">
      <c r="D17027" s="50">
        <v>71130802</v>
      </c>
      <c r="E17027" s="50" t="s">
        <v>39</v>
      </c>
      <c r="F17027" s="50" t="s">
        <v>48</v>
      </c>
      <c r="G17027" s="50" t="s">
        <v>49</v>
      </c>
      <c r="H17027" s="50"/>
      <c r="I17027" s="50"/>
      <c r="J17027" s="50"/>
      <c r="K17027" s="50"/>
      <c r="L17027" s="50"/>
    </row>
    <row r="17028" spans="4:12" x14ac:dyDescent="0.25">
      <c r="D17028" s="50">
        <v>71130804</v>
      </c>
      <c r="E17028" s="50" t="s">
        <v>39</v>
      </c>
      <c r="F17028" s="50" t="s">
        <v>48</v>
      </c>
      <c r="G17028" s="50" t="s">
        <v>49</v>
      </c>
      <c r="H17028" s="50"/>
      <c r="I17028" s="50"/>
      <c r="J17028" s="50"/>
      <c r="K17028" s="50"/>
      <c r="L17028" s="50"/>
    </row>
    <row r="17029" spans="4:12" x14ac:dyDescent="0.25">
      <c r="D17029" s="50">
        <v>71130806</v>
      </c>
      <c r="E17029" s="50" t="s">
        <v>39</v>
      </c>
      <c r="F17029" s="50" t="s">
        <v>48</v>
      </c>
      <c r="G17029" s="50" t="s">
        <v>49</v>
      </c>
      <c r="H17029" s="50"/>
      <c r="I17029" s="50"/>
      <c r="J17029" s="50"/>
      <c r="K17029" s="50"/>
      <c r="L17029" s="50"/>
    </row>
    <row r="17030" spans="4:12" x14ac:dyDescent="0.25">
      <c r="D17030" s="50">
        <v>71130808</v>
      </c>
      <c r="E17030" s="50" t="s">
        <v>39</v>
      </c>
      <c r="F17030" s="50" t="s">
        <v>48</v>
      </c>
      <c r="G17030" s="50" t="s">
        <v>49</v>
      </c>
      <c r="H17030" s="50"/>
      <c r="I17030" s="50"/>
      <c r="J17030" s="50"/>
      <c r="K17030" s="50"/>
      <c r="L17030" s="50"/>
    </row>
    <row r="17031" spans="4:12" x14ac:dyDescent="0.25">
      <c r="D17031" s="50">
        <v>71130900</v>
      </c>
      <c r="E17031" s="50" t="s">
        <v>39</v>
      </c>
      <c r="F17031" s="50" t="s">
        <v>48</v>
      </c>
      <c r="G17031" s="50" t="s">
        <v>49</v>
      </c>
      <c r="H17031" s="50"/>
      <c r="I17031" s="50"/>
      <c r="J17031" s="50"/>
      <c r="K17031" s="50"/>
      <c r="L17031" s="50"/>
    </row>
    <row r="17032" spans="4:12" x14ac:dyDescent="0.25">
      <c r="D17032" s="50">
        <v>71130902</v>
      </c>
      <c r="E17032" s="50" t="s">
        <v>39</v>
      </c>
      <c r="F17032" s="50" t="s">
        <v>48</v>
      </c>
      <c r="G17032" s="50" t="s">
        <v>49</v>
      </c>
      <c r="H17032" s="50"/>
      <c r="I17032" s="50"/>
      <c r="J17032" s="50"/>
      <c r="K17032" s="50"/>
      <c r="L17032" s="50"/>
    </row>
    <row r="17033" spans="4:12" x14ac:dyDescent="0.25">
      <c r="D17033" s="50">
        <v>71130904</v>
      </c>
      <c r="E17033" s="50" t="s">
        <v>39</v>
      </c>
      <c r="F17033" s="50" t="s">
        <v>48</v>
      </c>
      <c r="G17033" s="50" t="s">
        <v>49</v>
      </c>
      <c r="H17033" s="50"/>
      <c r="I17033" s="50"/>
      <c r="J17033" s="50"/>
      <c r="K17033" s="50"/>
      <c r="L17033" s="50"/>
    </row>
    <row r="17034" spans="4:12" x14ac:dyDescent="0.25">
      <c r="D17034" s="50">
        <v>71130906</v>
      </c>
      <c r="E17034" s="50" t="s">
        <v>39</v>
      </c>
      <c r="F17034" s="50" t="s">
        <v>48</v>
      </c>
      <c r="G17034" s="50" t="s">
        <v>49</v>
      </c>
      <c r="H17034" s="50"/>
      <c r="I17034" s="50"/>
      <c r="J17034" s="50"/>
      <c r="K17034" s="50"/>
      <c r="L17034" s="50"/>
    </row>
    <row r="17035" spans="4:12" x14ac:dyDescent="0.25">
      <c r="D17035" s="50">
        <v>71130908</v>
      </c>
      <c r="E17035" s="50" t="s">
        <v>39</v>
      </c>
      <c r="F17035" s="50" t="s">
        <v>48</v>
      </c>
      <c r="G17035" s="50" t="s">
        <v>49</v>
      </c>
      <c r="H17035" s="50"/>
      <c r="I17035" s="50"/>
      <c r="J17035" s="50"/>
      <c r="K17035" s="50"/>
      <c r="L17035" s="50"/>
    </row>
    <row r="17036" spans="4:12" x14ac:dyDescent="0.25">
      <c r="D17036" s="50">
        <v>71130910</v>
      </c>
      <c r="E17036" s="50" t="s">
        <v>39</v>
      </c>
      <c r="F17036" s="50" t="s">
        <v>48</v>
      </c>
      <c r="G17036" s="50" t="s">
        <v>49</v>
      </c>
      <c r="H17036" s="50"/>
      <c r="I17036" s="50"/>
      <c r="J17036" s="50"/>
      <c r="K17036" s="50"/>
      <c r="L17036" s="50"/>
    </row>
    <row r="17037" spans="4:12" x14ac:dyDescent="0.25">
      <c r="D17037" s="50">
        <v>71131200</v>
      </c>
      <c r="E17037" s="50" t="s">
        <v>39</v>
      </c>
      <c r="F17037" s="50" t="s">
        <v>48</v>
      </c>
      <c r="G17037" s="50" t="s">
        <v>49</v>
      </c>
      <c r="H17037" s="50"/>
      <c r="I17037" s="50"/>
      <c r="J17037" s="50"/>
      <c r="K17037" s="50"/>
      <c r="L17037" s="50"/>
    </row>
    <row r="17038" spans="4:12" x14ac:dyDescent="0.25">
      <c r="D17038" s="50">
        <v>71131202</v>
      </c>
      <c r="E17038" s="50" t="s">
        <v>39</v>
      </c>
      <c r="F17038" s="50" t="s">
        <v>48</v>
      </c>
      <c r="G17038" s="50" t="s">
        <v>49</v>
      </c>
      <c r="H17038" s="50"/>
      <c r="I17038" s="50"/>
      <c r="J17038" s="50"/>
      <c r="K17038" s="50"/>
      <c r="L17038" s="50"/>
    </row>
    <row r="17039" spans="4:12" x14ac:dyDescent="0.25">
      <c r="D17039" s="50">
        <v>71131204</v>
      </c>
      <c r="E17039" s="50" t="s">
        <v>39</v>
      </c>
      <c r="F17039" s="50" t="s">
        <v>48</v>
      </c>
      <c r="G17039" s="50" t="s">
        <v>49</v>
      </c>
      <c r="H17039" s="50"/>
      <c r="I17039" s="50"/>
      <c r="J17039" s="50"/>
      <c r="K17039" s="50"/>
      <c r="L17039" s="50"/>
    </row>
    <row r="17040" spans="4:12" x14ac:dyDescent="0.25">
      <c r="D17040" s="50">
        <v>71131300</v>
      </c>
      <c r="E17040" s="50" t="s">
        <v>39</v>
      </c>
      <c r="F17040" s="50" t="s">
        <v>48</v>
      </c>
      <c r="G17040" s="50" t="s">
        <v>49</v>
      </c>
      <c r="H17040" s="50"/>
      <c r="I17040" s="50"/>
      <c r="J17040" s="50"/>
      <c r="K17040" s="50"/>
      <c r="L17040" s="50"/>
    </row>
    <row r="17041" spans="4:12" x14ac:dyDescent="0.25">
      <c r="D17041" s="50">
        <v>71131302</v>
      </c>
      <c r="E17041" s="50" t="s">
        <v>39</v>
      </c>
      <c r="F17041" s="50" t="s">
        <v>48</v>
      </c>
      <c r="G17041" s="50" t="s">
        <v>49</v>
      </c>
      <c r="H17041" s="50"/>
      <c r="I17041" s="50"/>
      <c r="J17041" s="50"/>
      <c r="K17041" s="50"/>
      <c r="L17041" s="50"/>
    </row>
    <row r="17042" spans="4:12" x14ac:dyDescent="0.25">
      <c r="D17042" s="50">
        <v>71131304</v>
      </c>
      <c r="E17042" s="50" t="s">
        <v>39</v>
      </c>
      <c r="F17042" s="50" t="s">
        <v>48</v>
      </c>
      <c r="G17042" s="50" t="s">
        <v>49</v>
      </c>
      <c r="H17042" s="50"/>
      <c r="I17042" s="50"/>
      <c r="J17042" s="50"/>
      <c r="K17042" s="50"/>
      <c r="L17042" s="50"/>
    </row>
    <row r="17043" spans="4:12" x14ac:dyDescent="0.25">
      <c r="D17043" s="50">
        <v>71131400</v>
      </c>
      <c r="E17043" s="50" t="s">
        <v>39</v>
      </c>
      <c r="F17043" s="50" t="s">
        <v>48</v>
      </c>
      <c r="G17043" s="50" t="s">
        <v>49</v>
      </c>
      <c r="H17043" s="50"/>
      <c r="I17043" s="50"/>
      <c r="J17043" s="50"/>
      <c r="K17043" s="50"/>
      <c r="L17043" s="50"/>
    </row>
    <row r="17044" spans="4:12" x14ac:dyDescent="0.25">
      <c r="D17044" s="50">
        <v>71131402</v>
      </c>
      <c r="E17044" s="50" t="s">
        <v>39</v>
      </c>
      <c r="F17044" s="50" t="s">
        <v>48</v>
      </c>
      <c r="G17044" s="50" t="s">
        <v>49</v>
      </c>
      <c r="H17044" s="50"/>
      <c r="I17044" s="50"/>
      <c r="J17044" s="50"/>
      <c r="K17044" s="50"/>
      <c r="L17044" s="50"/>
    </row>
    <row r="17045" spans="4:12" x14ac:dyDescent="0.25">
      <c r="D17045" s="50">
        <v>71131404</v>
      </c>
      <c r="E17045" s="50" t="s">
        <v>39</v>
      </c>
      <c r="F17045" s="50" t="s">
        <v>48</v>
      </c>
      <c r="G17045" s="50" t="s">
        <v>49</v>
      </c>
      <c r="H17045" s="50"/>
      <c r="I17045" s="50"/>
      <c r="J17045" s="50"/>
      <c r="K17045" s="50"/>
      <c r="L17045" s="50"/>
    </row>
    <row r="17046" spans="4:12" x14ac:dyDescent="0.25">
      <c r="D17046" s="50">
        <v>71131500</v>
      </c>
      <c r="E17046" s="50" t="s">
        <v>39</v>
      </c>
      <c r="F17046" s="50" t="s">
        <v>48</v>
      </c>
      <c r="G17046" s="50" t="s">
        <v>49</v>
      </c>
      <c r="H17046" s="50"/>
      <c r="I17046" s="50"/>
      <c r="J17046" s="50"/>
      <c r="K17046" s="50"/>
      <c r="L17046" s="50"/>
    </row>
    <row r="17047" spans="4:12" x14ac:dyDescent="0.25">
      <c r="D17047" s="50">
        <v>71131502</v>
      </c>
      <c r="E17047" s="50" t="s">
        <v>39</v>
      </c>
      <c r="F17047" s="50" t="s">
        <v>48</v>
      </c>
      <c r="G17047" s="50" t="s">
        <v>49</v>
      </c>
      <c r="H17047" s="50"/>
      <c r="I17047" s="50"/>
      <c r="J17047" s="50"/>
      <c r="K17047" s="50"/>
      <c r="L17047" s="50"/>
    </row>
    <row r="17048" spans="4:12" x14ac:dyDescent="0.25">
      <c r="D17048" s="50">
        <v>71131504</v>
      </c>
      <c r="E17048" s="50" t="s">
        <v>39</v>
      </c>
      <c r="F17048" s="50" t="s">
        <v>48</v>
      </c>
      <c r="G17048" s="50" t="s">
        <v>49</v>
      </c>
      <c r="H17048" s="50"/>
      <c r="I17048" s="50"/>
      <c r="J17048" s="50"/>
      <c r="K17048" s="50"/>
      <c r="L17048" s="50"/>
    </row>
    <row r="17049" spans="4:12" x14ac:dyDescent="0.25">
      <c r="D17049" s="50">
        <v>71131800</v>
      </c>
      <c r="E17049" s="50" t="s">
        <v>39</v>
      </c>
      <c r="F17049" s="50" t="s">
        <v>48</v>
      </c>
      <c r="G17049" s="50" t="s">
        <v>49</v>
      </c>
      <c r="H17049" s="50"/>
      <c r="I17049" s="50"/>
      <c r="J17049" s="50"/>
      <c r="K17049" s="50"/>
      <c r="L17049" s="50"/>
    </row>
    <row r="17050" spans="4:12" x14ac:dyDescent="0.25">
      <c r="D17050" s="50">
        <v>71131802</v>
      </c>
      <c r="E17050" s="50" t="s">
        <v>39</v>
      </c>
      <c r="F17050" s="50" t="s">
        <v>48</v>
      </c>
      <c r="G17050" s="50" t="s">
        <v>49</v>
      </c>
      <c r="H17050" s="50"/>
      <c r="I17050" s="50"/>
      <c r="J17050" s="50"/>
      <c r="K17050" s="50"/>
      <c r="L17050" s="50"/>
    </row>
    <row r="17051" spans="4:12" x14ac:dyDescent="0.25">
      <c r="D17051" s="50">
        <v>71131804</v>
      </c>
      <c r="E17051" s="50" t="s">
        <v>39</v>
      </c>
      <c r="F17051" s="50" t="s">
        <v>48</v>
      </c>
      <c r="G17051" s="50" t="s">
        <v>49</v>
      </c>
      <c r="H17051" s="50"/>
      <c r="I17051" s="50"/>
      <c r="J17051" s="50"/>
      <c r="K17051" s="50"/>
      <c r="L17051" s="50"/>
    </row>
    <row r="17052" spans="4:12" x14ac:dyDescent="0.25">
      <c r="D17052" s="50">
        <v>71131900</v>
      </c>
      <c r="E17052" s="50" t="s">
        <v>39</v>
      </c>
      <c r="F17052" s="50" t="s">
        <v>48</v>
      </c>
      <c r="G17052" s="50" t="s">
        <v>49</v>
      </c>
      <c r="H17052" s="50"/>
      <c r="I17052" s="50"/>
      <c r="J17052" s="50"/>
      <c r="K17052" s="50"/>
      <c r="L17052" s="50"/>
    </row>
    <row r="17053" spans="4:12" x14ac:dyDescent="0.25">
      <c r="D17053" s="50">
        <v>71131902</v>
      </c>
      <c r="E17053" s="50" t="s">
        <v>39</v>
      </c>
      <c r="F17053" s="50" t="s">
        <v>48</v>
      </c>
      <c r="G17053" s="50" t="s">
        <v>49</v>
      </c>
      <c r="H17053" s="50"/>
      <c r="I17053" s="50"/>
      <c r="J17053" s="50"/>
      <c r="K17053" s="50"/>
      <c r="L17053" s="50"/>
    </row>
    <row r="17054" spans="4:12" x14ac:dyDescent="0.25">
      <c r="D17054" s="50">
        <v>71131904</v>
      </c>
      <c r="E17054" s="50" t="s">
        <v>39</v>
      </c>
      <c r="F17054" s="50" t="s">
        <v>48</v>
      </c>
      <c r="G17054" s="50" t="s">
        <v>49</v>
      </c>
      <c r="H17054" s="50"/>
      <c r="I17054" s="50"/>
      <c r="J17054" s="50"/>
      <c r="K17054" s="50"/>
      <c r="L17054" s="50"/>
    </row>
    <row r="17055" spans="4:12" x14ac:dyDescent="0.25">
      <c r="D17055" s="50">
        <v>71134050</v>
      </c>
      <c r="E17055" s="50" t="s">
        <v>39</v>
      </c>
      <c r="F17055" s="50" t="s">
        <v>50</v>
      </c>
      <c r="G17055" s="50" t="s">
        <v>51</v>
      </c>
      <c r="H17055" s="50"/>
      <c r="I17055" s="50"/>
      <c r="J17055" s="50"/>
      <c r="K17055" s="50"/>
      <c r="L17055" s="50"/>
    </row>
    <row r="17056" spans="4:12" x14ac:dyDescent="0.25">
      <c r="D17056" s="50">
        <v>71134052</v>
      </c>
      <c r="E17056" s="50" t="s">
        <v>39</v>
      </c>
      <c r="F17056" s="50" t="s">
        <v>50</v>
      </c>
      <c r="G17056" s="50" t="s">
        <v>51</v>
      </c>
      <c r="H17056" s="50"/>
      <c r="I17056" s="50"/>
      <c r="J17056" s="50"/>
      <c r="K17056" s="50"/>
      <c r="L17056" s="50"/>
    </row>
    <row r="17057" spans="4:12" x14ac:dyDescent="0.25">
      <c r="D17057" s="50">
        <v>71134054</v>
      </c>
      <c r="E17057" s="50" t="s">
        <v>39</v>
      </c>
      <c r="F17057" s="50" t="s">
        <v>50</v>
      </c>
      <c r="G17057" s="50" t="s">
        <v>51</v>
      </c>
      <c r="H17057" s="50"/>
      <c r="I17057" s="50"/>
      <c r="J17057" s="50"/>
      <c r="K17057" s="50"/>
      <c r="L17057" s="50"/>
    </row>
    <row r="17058" spans="4:12" x14ac:dyDescent="0.25">
      <c r="D17058" s="50">
        <v>71134056</v>
      </c>
      <c r="E17058" s="50" t="s">
        <v>39</v>
      </c>
      <c r="F17058" s="50" t="s">
        <v>50</v>
      </c>
      <c r="G17058" s="50" t="s">
        <v>51</v>
      </c>
      <c r="H17058" s="50"/>
      <c r="I17058" s="50"/>
      <c r="J17058" s="50"/>
      <c r="K17058" s="50"/>
      <c r="L17058" s="50"/>
    </row>
    <row r="17059" spans="4:12" x14ac:dyDescent="0.25">
      <c r="D17059" s="50">
        <v>71134058</v>
      </c>
      <c r="E17059" s="50" t="s">
        <v>39</v>
      </c>
      <c r="F17059" s="50" t="s">
        <v>50</v>
      </c>
      <c r="G17059" s="50" t="s">
        <v>51</v>
      </c>
      <c r="H17059" s="50"/>
      <c r="I17059" s="50"/>
      <c r="J17059" s="50"/>
      <c r="K17059" s="50"/>
      <c r="L17059" s="50"/>
    </row>
    <row r="17060" spans="4:12" x14ac:dyDescent="0.25">
      <c r="D17060" s="50">
        <v>71134060</v>
      </c>
      <c r="E17060" s="50" t="s">
        <v>39</v>
      </c>
      <c r="F17060" s="50" t="s">
        <v>50</v>
      </c>
      <c r="G17060" s="50" t="s">
        <v>51</v>
      </c>
      <c r="H17060" s="50"/>
      <c r="I17060" s="50"/>
      <c r="J17060" s="50"/>
      <c r="K17060" s="50"/>
      <c r="L17060" s="50"/>
    </row>
    <row r="17061" spans="4:12" x14ac:dyDescent="0.25">
      <c r="D17061" s="50">
        <v>71134100</v>
      </c>
      <c r="E17061" s="50" t="s">
        <v>39</v>
      </c>
      <c r="F17061" s="50" t="s">
        <v>44</v>
      </c>
      <c r="G17061" s="50" t="s">
        <v>45</v>
      </c>
      <c r="H17061" s="50"/>
      <c r="I17061" s="50"/>
      <c r="J17061" s="50"/>
      <c r="K17061" s="50"/>
      <c r="L17061" s="50"/>
    </row>
    <row r="17062" spans="4:12" x14ac:dyDescent="0.25">
      <c r="D17062" s="50">
        <v>71134102</v>
      </c>
      <c r="E17062" s="50" t="s">
        <v>39</v>
      </c>
      <c r="F17062" s="50" t="s">
        <v>44</v>
      </c>
      <c r="G17062" s="50" t="s">
        <v>45</v>
      </c>
      <c r="H17062" s="50"/>
      <c r="I17062" s="50"/>
      <c r="J17062" s="50"/>
      <c r="K17062" s="50"/>
      <c r="L17062" s="50"/>
    </row>
    <row r="17063" spans="4:12" x14ac:dyDescent="0.25">
      <c r="D17063" s="50">
        <v>71134104</v>
      </c>
      <c r="E17063" s="50" t="s">
        <v>39</v>
      </c>
      <c r="F17063" s="50" t="s">
        <v>44</v>
      </c>
      <c r="G17063" s="50" t="s">
        <v>45</v>
      </c>
      <c r="H17063" s="50"/>
      <c r="I17063" s="50"/>
      <c r="J17063" s="50"/>
      <c r="K17063" s="50"/>
      <c r="L17063" s="50"/>
    </row>
    <row r="17064" spans="4:12" x14ac:dyDescent="0.25">
      <c r="D17064" s="50">
        <v>71134106</v>
      </c>
      <c r="E17064" s="50" t="s">
        <v>39</v>
      </c>
      <c r="F17064" s="50" t="s">
        <v>44</v>
      </c>
      <c r="G17064" s="50" t="s">
        <v>45</v>
      </c>
      <c r="H17064" s="50"/>
      <c r="I17064" s="50"/>
      <c r="J17064" s="50"/>
      <c r="K17064" s="50"/>
      <c r="L17064" s="50"/>
    </row>
    <row r="17065" spans="4:12" x14ac:dyDescent="0.25">
      <c r="D17065" s="50">
        <v>71134108</v>
      </c>
      <c r="E17065" s="50" t="s">
        <v>39</v>
      </c>
      <c r="F17065" s="50" t="s">
        <v>44</v>
      </c>
      <c r="G17065" s="50" t="s">
        <v>45</v>
      </c>
      <c r="H17065" s="50"/>
      <c r="I17065" s="50"/>
      <c r="J17065" s="50"/>
      <c r="K17065" s="50"/>
      <c r="L17065" s="50"/>
    </row>
    <row r="17066" spans="4:12" x14ac:dyDescent="0.25">
      <c r="D17066" s="50">
        <v>71134110</v>
      </c>
      <c r="E17066" s="50" t="s">
        <v>39</v>
      </c>
      <c r="F17066" s="50" t="s">
        <v>44</v>
      </c>
      <c r="G17066" s="50" t="s">
        <v>45</v>
      </c>
      <c r="H17066" s="50"/>
      <c r="I17066" s="50"/>
      <c r="J17066" s="50"/>
      <c r="K17066" s="50"/>
      <c r="L17066" s="50"/>
    </row>
    <row r="17067" spans="4:12" x14ac:dyDescent="0.25">
      <c r="D17067" s="50">
        <v>71134200</v>
      </c>
      <c r="E17067" s="50" t="s">
        <v>39</v>
      </c>
      <c r="F17067" s="50" t="s">
        <v>48</v>
      </c>
      <c r="G17067" s="50" t="s">
        <v>49</v>
      </c>
      <c r="H17067" s="50"/>
      <c r="I17067" s="50"/>
      <c r="J17067" s="50"/>
      <c r="K17067" s="50"/>
      <c r="L17067" s="50"/>
    </row>
    <row r="17068" spans="4:12" x14ac:dyDescent="0.25">
      <c r="D17068" s="50">
        <v>71134202</v>
      </c>
      <c r="E17068" s="50" t="s">
        <v>39</v>
      </c>
      <c r="F17068" s="50" t="s">
        <v>48</v>
      </c>
      <c r="G17068" s="50" t="s">
        <v>49</v>
      </c>
      <c r="H17068" s="50"/>
      <c r="I17068" s="50"/>
      <c r="J17068" s="50"/>
      <c r="K17068" s="50"/>
      <c r="L17068" s="50"/>
    </row>
    <row r="17069" spans="4:12" x14ac:dyDescent="0.25">
      <c r="D17069" s="50">
        <v>71134204</v>
      </c>
      <c r="E17069" s="50" t="s">
        <v>39</v>
      </c>
      <c r="F17069" s="50" t="s">
        <v>48</v>
      </c>
      <c r="G17069" s="50" t="s">
        <v>49</v>
      </c>
      <c r="H17069" s="50"/>
      <c r="I17069" s="50"/>
      <c r="J17069" s="50"/>
      <c r="K17069" s="50"/>
      <c r="L17069" s="50"/>
    </row>
    <row r="17070" spans="4:12" x14ac:dyDescent="0.25">
      <c r="D17070" s="50">
        <v>71134206</v>
      </c>
      <c r="E17070" s="50" t="s">
        <v>39</v>
      </c>
      <c r="F17070" s="50" t="s">
        <v>48</v>
      </c>
      <c r="G17070" s="50" t="s">
        <v>49</v>
      </c>
      <c r="H17070" s="50"/>
      <c r="I17070" s="50"/>
      <c r="J17070" s="50"/>
      <c r="K17070" s="50"/>
      <c r="L17070" s="50"/>
    </row>
    <row r="17071" spans="4:12" x14ac:dyDescent="0.25">
      <c r="D17071" s="50">
        <v>71134208</v>
      </c>
      <c r="E17071" s="50" t="s">
        <v>39</v>
      </c>
      <c r="F17071" s="50" t="s">
        <v>48</v>
      </c>
      <c r="G17071" s="50" t="s">
        <v>49</v>
      </c>
      <c r="H17071" s="50"/>
      <c r="I17071" s="50"/>
      <c r="J17071" s="50"/>
      <c r="K17071" s="50"/>
      <c r="L17071" s="50"/>
    </row>
    <row r="17072" spans="4:12" x14ac:dyDescent="0.25">
      <c r="D17072" s="50">
        <v>71134210</v>
      </c>
      <c r="E17072" s="50" t="s">
        <v>39</v>
      </c>
      <c r="F17072" s="50" t="s">
        <v>48</v>
      </c>
      <c r="G17072" s="50" t="s">
        <v>49</v>
      </c>
      <c r="H17072" s="50"/>
      <c r="I17072" s="50"/>
      <c r="J17072" s="50"/>
      <c r="K17072" s="50"/>
      <c r="L17072" s="50"/>
    </row>
    <row r="17073" spans="4:12" x14ac:dyDescent="0.25">
      <c r="D17073" s="50">
        <v>71134400</v>
      </c>
      <c r="E17073" s="50" t="s">
        <v>39</v>
      </c>
      <c r="F17073" s="50" t="s">
        <v>48</v>
      </c>
      <c r="G17073" s="50" t="s">
        <v>49</v>
      </c>
      <c r="H17073" s="50"/>
      <c r="I17073" s="50"/>
      <c r="J17073" s="50"/>
      <c r="K17073" s="50"/>
      <c r="L17073" s="50"/>
    </row>
    <row r="17074" spans="4:12" x14ac:dyDescent="0.25">
      <c r="D17074" s="50">
        <v>71134402</v>
      </c>
      <c r="E17074" s="50" t="s">
        <v>39</v>
      </c>
      <c r="F17074" s="50" t="s">
        <v>48</v>
      </c>
      <c r="G17074" s="50" t="s">
        <v>49</v>
      </c>
      <c r="H17074" s="50"/>
      <c r="I17074" s="50"/>
      <c r="J17074" s="50"/>
      <c r="K17074" s="50"/>
      <c r="L17074" s="50"/>
    </row>
    <row r="17075" spans="4:12" x14ac:dyDescent="0.25">
      <c r="D17075" s="50">
        <v>71134406</v>
      </c>
      <c r="E17075" s="50" t="s">
        <v>39</v>
      </c>
      <c r="F17075" s="50" t="s">
        <v>48</v>
      </c>
      <c r="G17075" s="50" t="s">
        <v>49</v>
      </c>
      <c r="H17075" s="50"/>
      <c r="I17075" s="50"/>
      <c r="J17075" s="50"/>
      <c r="K17075" s="50"/>
      <c r="L17075" s="50"/>
    </row>
    <row r="17076" spans="4:12" x14ac:dyDescent="0.25">
      <c r="D17076" s="50">
        <v>71134408</v>
      </c>
      <c r="E17076" s="50" t="s">
        <v>39</v>
      </c>
      <c r="F17076" s="50" t="s">
        <v>48</v>
      </c>
      <c r="G17076" s="50" t="s">
        <v>49</v>
      </c>
      <c r="H17076" s="50"/>
      <c r="I17076" s="50"/>
      <c r="J17076" s="50"/>
      <c r="K17076" s="50"/>
      <c r="L17076" s="50"/>
    </row>
    <row r="17077" spans="4:12" x14ac:dyDescent="0.25">
      <c r="D17077" s="50">
        <v>71134410</v>
      </c>
      <c r="E17077" s="50" t="s">
        <v>39</v>
      </c>
      <c r="F17077" s="50" t="s">
        <v>48</v>
      </c>
      <c r="G17077" s="50" t="s">
        <v>49</v>
      </c>
      <c r="H17077" s="50"/>
      <c r="I17077" s="50"/>
      <c r="J17077" s="50"/>
      <c r="K17077" s="50"/>
      <c r="L17077" s="50"/>
    </row>
    <row r="17078" spans="4:12" x14ac:dyDescent="0.25">
      <c r="D17078" s="50">
        <v>71134800</v>
      </c>
      <c r="E17078" s="50" t="s">
        <v>39</v>
      </c>
      <c r="F17078" s="50" t="s">
        <v>48</v>
      </c>
      <c r="G17078" s="50" t="s">
        <v>49</v>
      </c>
      <c r="H17078" s="50"/>
      <c r="I17078" s="50"/>
      <c r="J17078" s="50"/>
      <c r="K17078" s="50"/>
      <c r="L17078" s="50"/>
    </row>
    <row r="17079" spans="4:12" x14ac:dyDescent="0.25">
      <c r="D17079" s="50">
        <v>71134802</v>
      </c>
      <c r="E17079" s="50" t="s">
        <v>39</v>
      </c>
      <c r="F17079" s="50" t="s">
        <v>48</v>
      </c>
      <c r="G17079" s="50" t="s">
        <v>49</v>
      </c>
      <c r="H17079" s="50"/>
      <c r="I17079" s="50"/>
      <c r="J17079" s="50"/>
      <c r="K17079" s="50"/>
      <c r="L17079" s="50"/>
    </row>
    <row r="17080" spans="4:12" x14ac:dyDescent="0.25">
      <c r="D17080" s="50">
        <v>71134806</v>
      </c>
      <c r="E17080" s="50" t="s">
        <v>39</v>
      </c>
      <c r="F17080" s="50" t="s">
        <v>48</v>
      </c>
      <c r="G17080" s="50" t="s">
        <v>49</v>
      </c>
      <c r="H17080" s="50"/>
      <c r="I17080" s="50"/>
      <c r="J17080" s="50"/>
      <c r="K17080" s="50"/>
      <c r="L17080" s="50"/>
    </row>
    <row r="17081" spans="4:12" x14ac:dyDescent="0.25">
      <c r="D17081" s="50">
        <v>71134808</v>
      </c>
      <c r="E17081" s="50" t="s">
        <v>39</v>
      </c>
      <c r="F17081" s="50" t="s">
        <v>48</v>
      </c>
      <c r="G17081" s="50" t="s">
        <v>49</v>
      </c>
      <c r="H17081" s="50"/>
      <c r="I17081" s="50"/>
      <c r="J17081" s="50"/>
      <c r="K17081" s="50"/>
      <c r="L17081" s="50"/>
    </row>
    <row r="17082" spans="4:12" x14ac:dyDescent="0.25">
      <c r="D17082" s="50">
        <v>71134810</v>
      </c>
      <c r="E17082" s="50" t="s">
        <v>39</v>
      </c>
      <c r="F17082" s="50" t="s">
        <v>48</v>
      </c>
      <c r="G17082" s="50" t="s">
        <v>49</v>
      </c>
      <c r="H17082" s="50"/>
      <c r="I17082" s="50"/>
      <c r="J17082" s="50"/>
      <c r="K17082" s="50"/>
      <c r="L17082" s="50"/>
    </row>
    <row r="17083" spans="4:12" x14ac:dyDescent="0.25">
      <c r="D17083" s="50">
        <v>71135102</v>
      </c>
      <c r="E17083" s="50" t="s">
        <v>39</v>
      </c>
      <c r="F17083" s="50" t="s">
        <v>46</v>
      </c>
      <c r="G17083" s="50" t="s">
        <v>47</v>
      </c>
      <c r="H17083" s="50"/>
      <c r="I17083" s="50"/>
      <c r="J17083" s="50"/>
      <c r="K17083" s="50"/>
      <c r="L17083" s="50"/>
    </row>
    <row r="17084" spans="4:12" x14ac:dyDescent="0.25">
      <c r="D17084" s="50">
        <v>71135104</v>
      </c>
      <c r="E17084" s="50" t="s">
        <v>39</v>
      </c>
      <c r="F17084" s="50" t="s">
        <v>44</v>
      </c>
      <c r="G17084" s="50" t="s">
        <v>45</v>
      </c>
      <c r="H17084" s="50"/>
      <c r="I17084" s="50"/>
      <c r="J17084" s="50"/>
      <c r="K17084" s="50"/>
      <c r="L17084" s="50"/>
    </row>
    <row r="17085" spans="4:12" x14ac:dyDescent="0.25">
      <c r="D17085" s="50">
        <v>71135108</v>
      </c>
      <c r="E17085" s="50" t="s">
        <v>39</v>
      </c>
      <c r="F17085" s="50" t="s">
        <v>46</v>
      </c>
      <c r="G17085" s="50" t="s">
        <v>47</v>
      </c>
      <c r="H17085" s="50"/>
      <c r="I17085" s="50"/>
      <c r="J17085" s="50"/>
      <c r="K17085" s="50"/>
      <c r="L17085" s="50"/>
    </row>
    <row r="17086" spans="4:12" x14ac:dyDescent="0.25">
      <c r="D17086" s="50">
        <v>71135110</v>
      </c>
      <c r="E17086" s="50" t="s">
        <v>39</v>
      </c>
      <c r="F17086" s="50" t="s">
        <v>44</v>
      </c>
      <c r="G17086" s="50" t="s">
        <v>45</v>
      </c>
      <c r="H17086" s="50"/>
      <c r="I17086" s="50"/>
      <c r="J17086" s="50"/>
      <c r="K17086" s="50"/>
      <c r="L17086" s="50"/>
    </row>
    <row r="17087" spans="4:12" x14ac:dyDescent="0.25">
      <c r="D17087" s="50">
        <v>71136102</v>
      </c>
      <c r="E17087" s="50" t="s">
        <v>39</v>
      </c>
      <c r="F17087" s="50" t="s">
        <v>46</v>
      </c>
      <c r="G17087" s="50" t="s">
        <v>47</v>
      </c>
      <c r="H17087" s="50"/>
      <c r="I17087" s="50"/>
      <c r="J17087" s="50"/>
      <c r="K17087" s="50"/>
      <c r="L17087" s="50"/>
    </row>
    <row r="17088" spans="4:12" x14ac:dyDescent="0.25">
      <c r="D17088" s="50">
        <v>71136104</v>
      </c>
      <c r="E17088" s="50" t="s">
        <v>39</v>
      </c>
      <c r="F17088" s="50" t="s">
        <v>44</v>
      </c>
      <c r="G17088" s="50" t="s">
        <v>45</v>
      </c>
      <c r="H17088" s="50"/>
      <c r="I17088" s="50"/>
      <c r="J17088" s="50"/>
      <c r="K17088" s="50"/>
      <c r="L17088" s="50"/>
    </row>
    <row r="17089" spans="4:12" x14ac:dyDescent="0.25">
      <c r="D17089" s="50">
        <v>71136108</v>
      </c>
      <c r="E17089" s="50" t="s">
        <v>39</v>
      </c>
      <c r="F17089" s="50" t="s">
        <v>46</v>
      </c>
      <c r="G17089" s="50" t="s">
        <v>47</v>
      </c>
      <c r="H17089" s="50"/>
      <c r="I17089" s="50"/>
      <c r="J17089" s="50"/>
      <c r="K17089" s="50"/>
      <c r="L17089" s="50"/>
    </row>
    <row r="17090" spans="4:12" x14ac:dyDescent="0.25">
      <c r="D17090" s="50">
        <v>71136110</v>
      </c>
      <c r="E17090" s="50" t="s">
        <v>39</v>
      </c>
      <c r="F17090" s="50" t="s">
        <v>44</v>
      </c>
      <c r="G17090" s="50" t="s">
        <v>45</v>
      </c>
      <c r="H17090" s="50"/>
      <c r="I17090" s="50"/>
      <c r="J17090" s="50"/>
      <c r="K17090" s="50"/>
      <c r="L17090" s="50"/>
    </row>
    <row r="17091" spans="4:12" x14ac:dyDescent="0.25">
      <c r="D17091" s="50">
        <v>71138162</v>
      </c>
      <c r="E17091" s="50" t="s">
        <v>39</v>
      </c>
      <c r="F17091" s="50" t="s">
        <v>44</v>
      </c>
      <c r="G17091" s="50" t="s">
        <v>45</v>
      </c>
      <c r="H17091" s="50"/>
      <c r="I17091" s="50"/>
      <c r="J17091" s="50"/>
      <c r="K17091" s="50"/>
      <c r="L17091" s="50"/>
    </row>
    <row r="17092" spans="4:12" x14ac:dyDescent="0.25">
      <c r="D17092" s="50">
        <v>71138164</v>
      </c>
      <c r="E17092" s="50" t="s">
        <v>39</v>
      </c>
      <c r="F17092" s="50" t="s">
        <v>44</v>
      </c>
      <c r="G17092" s="50" t="s">
        <v>45</v>
      </c>
      <c r="H17092" s="50"/>
      <c r="I17092" s="50"/>
      <c r="J17092" s="50"/>
      <c r="K17092" s="50"/>
      <c r="L17092" s="50"/>
    </row>
    <row r="17093" spans="4:12" x14ac:dyDescent="0.25">
      <c r="D17093" s="50">
        <v>71139164</v>
      </c>
      <c r="E17093" s="50" t="s">
        <v>39</v>
      </c>
      <c r="F17093" s="50" t="s">
        <v>44</v>
      </c>
      <c r="G17093" s="50" t="s">
        <v>45</v>
      </c>
      <c r="H17093" s="50"/>
      <c r="I17093" s="50"/>
      <c r="J17093" s="50"/>
      <c r="K17093" s="50"/>
      <c r="L17093" s="50"/>
    </row>
    <row r="17094" spans="4:12" x14ac:dyDescent="0.25">
      <c r="D17094" s="50">
        <v>71140100</v>
      </c>
      <c r="E17094" s="50" t="s">
        <v>39</v>
      </c>
      <c r="F17094" s="50" t="s">
        <v>44</v>
      </c>
      <c r="G17094" s="50" t="s">
        <v>45</v>
      </c>
      <c r="H17094" s="50"/>
      <c r="I17094" s="50"/>
      <c r="J17094" s="50"/>
      <c r="K17094" s="50"/>
      <c r="L17094" s="50"/>
    </row>
    <row r="17095" spans="4:12" x14ac:dyDescent="0.25">
      <c r="D17095" s="50">
        <v>71140102</v>
      </c>
      <c r="E17095" s="50" t="s">
        <v>39</v>
      </c>
      <c r="F17095" s="50" t="s">
        <v>44</v>
      </c>
      <c r="G17095" s="50" t="s">
        <v>45</v>
      </c>
      <c r="H17095" s="50"/>
      <c r="I17095" s="50"/>
      <c r="J17095" s="50"/>
      <c r="K17095" s="50"/>
      <c r="L17095" s="50"/>
    </row>
    <row r="17096" spans="4:12" x14ac:dyDescent="0.25">
      <c r="D17096" s="50">
        <v>71140104</v>
      </c>
      <c r="E17096" s="50" t="s">
        <v>39</v>
      </c>
      <c r="F17096" s="50" t="s">
        <v>44</v>
      </c>
      <c r="G17096" s="50" t="s">
        <v>45</v>
      </c>
      <c r="H17096" s="50"/>
      <c r="I17096" s="50"/>
      <c r="J17096" s="50"/>
      <c r="K17096" s="50"/>
      <c r="L17096" s="50"/>
    </row>
    <row r="17097" spans="4:12" x14ac:dyDescent="0.25">
      <c r="D17097" s="50">
        <v>71140106</v>
      </c>
      <c r="E17097" s="50" t="s">
        <v>39</v>
      </c>
      <c r="F17097" s="50" t="s">
        <v>44</v>
      </c>
      <c r="G17097" s="50" t="s">
        <v>45</v>
      </c>
      <c r="H17097" s="50"/>
      <c r="I17097" s="50"/>
      <c r="J17097" s="50"/>
      <c r="K17097" s="50"/>
      <c r="L17097" s="50"/>
    </row>
    <row r="17098" spans="4:12" x14ac:dyDescent="0.25">
      <c r="D17098" s="50">
        <v>71140108</v>
      </c>
      <c r="E17098" s="50" t="s">
        <v>39</v>
      </c>
      <c r="F17098" s="50" t="s">
        <v>44</v>
      </c>
      <c r="G17098" s="50" t="s">
        <v>45</v>
      </c>
      <c r="H17098" s="50"/>
      <c r="I17098" s="50"/>
      <c r="J17098" s="50"/>
      <c r="K17098" s="50"/>
      <c r="L17098" s="50"/>
    </row>
    <row r="17099" spans="4:12" x14ac:dyDescent="0.25">
      <c r="D17099" s="50">
        <v>71140110</v>
      </c>
      <c r="E17099" s="50" t="s">
        <v>39</v>
      </c>
      <c r="F17099" s="50" t="s">
        <v>44</v>
      </c>
      <c r="G17099" s="50" t="s">
        <v>45</v>
      </c>
      <c r="H17099" s="50"/>
      <c r="I17099" s="50"/>
      <c r="J17099" s="50"/>
      <c r="K17099" s="50"/>
      <c r="L17099" s="50"/>
    </row>
    <row r="17100" spans="4:12" x14ac:dyDescent="0.25">
      <c r="D17100" s="50">
        <v>71140112</v>
      </c>
      <c r="E17100" s="50" t="s">
        <v>39</v>
      </c>
      <c r="F17100" s="50" t="s">
        <v>44</v>
      </c>
      <c r="G17100" s="50" t="s">
        <v>45</v>
      </c>
      <c r="H17100" s="50"/>
      <c r="I17100" s="50"/>
      <c r="J17100" s="50"/>
      <c r="K17100" s="50"/>
      <c r="L17100" s="50"/>
    </row>
    <row r="17101" spans="4:12" x14ac:dyDescent="0.25">
      <c r="D17101" s="50">
        <v>71140114</v>
      </c>
      <c r="E17101" s="50" t="s">
        <v>39</v>
      </c>
      <c r="F17101" s="50" t="s">
        <v>44</v>
      </c>
      <c r="G17101" s="50" t="s">
        <v>45</v>
      </c>
      <c r="H17101" s="50"/>
      <c r="I17101" s="50"/>
      <c r="J17101" s="50"/>
      <c r="K17101" s="50"/>
      <c r="L17101" s="50"/>
    </row>
    <row r="17102" spans="4:12" x14ac:dyDescent="0.25">
      <c r="D17102" s="50">
        <v>71140202</v>
      </c>
      <c r="E17102" s="50" t="s">
        <v>39</v>
      </c>
      <c r="F17102" s="50" t="s">
        <v>48</v>
      </c>
      <c r="G17102" s="50" t="s">
        <v>49</v>
      </c>
      <c r="H17102" s="50"/>
      <c r="I17102" s="50"/>
      <c r="J17102" s="50"/>
      <c r="K17102" s="50"/>
      <c r="L17102" s="50"/>
    </row>
    <row r="17103" spans="4:12" x14ac:dyDescent="0.25">
      <c r="D17103" s="50">
        <v>71140206</v>
      </c>
      <c r="E17103" s="50" t="s">
        <v>39</v>
      </c>
      <c r="F17103" s="50" t="s">
        <v>48</v>
      </c>
      <c r="G17103" s="50" t="s">
        <v>49</v>
      </c>
      <c r="H17103" s="50"/>
      <c r="I17103" s="50"/>
      <c r="J17103" s="50"/>
      <c r="K17103" s="50"/>
      <c r="L17103" s="50"/>
    </row>
    <row r="17104" spans="4:12" x14ac:dyDescent="0.25">
      <c r="D17104" s="50">
        <v>71140208</v>
      </c>
      <c r="E17104" s="50" t="s">
        <v>39</v>
      </c>
      <c r="F17104" s="50" t="s">
        <v>48</v>
      </c>
      <c r="G17104" s="50" t="s">
        <v>49</v>
      </c>
      <c r="H17104" s="50"/>
      <c r="I17104" s="50"/>
      <c r="J17104" s="50"/>
      <c r="K17104" s="50"/>
      <c r="L17104" s="50"/>
    </row>
    <row r="17105" spans="4:12" x14ac:dyDescent="0.25">
      <c r="D17105" s="50">
        <v>71140210</v>
      </c>
      <c r="E17105" s="50" t="s">
        <v>39</v>
      </c>
      <c r="F17105" s="50" t="s">
        <v>48</v>
      </c>
      <c r="G17105" s="50" t="s">
        <v>49</v>
      </c>
      <c r="H17105" s="50"/>
      <c r="I17105" s="50"/>
      <c r="J17105" s="50"/>
      <c r="K17105" s="50"/>
      <c r="L17105" s="50"/>
    </row>
    <row r="17106" spans="4:12" x14ac:dyDescent="0.25">
      <c r="D17106" s="50">
        <v>71140300</v>
      </c>
      <c r="E17106" s="50" t="s">
        <v>39</v>
      </c>
      <c r="F17106" s="50" t="s">
        <v>48</v>
      </c>
      <c r="G17106" s="50" t="s">
        <v>49</v>
      </c>
      <c r="H17106" s="50"/>
      <c r="I17106" s="50"/>
      <c r="J17106" s="50"/>
      <c r="K17106" s="50"/>
      <c r="L17106" s="50"/>
    </row>
    <row r="17107" spans="4:12" x14ac:dyDescent="0.25">
      <c r="D17107" s="50">
        <v>71140302</v>
      </c>
      <c r="E17107" s="50" t="s">
        <v>39</v>
      </c>
      <c r="F17107" s="50" t="s">
        <v>48</v>
      </c>
      <c r="G17107" s="50" t="s">
        <v>49</v>
      </c>
      <c r="H17107" s="50"/>
      <c r="I17107" s="50"/>
      <c r="J17107" s="50"/>
      <c r="K17107" s="50"/>
      <c r="L17107" s="50"/>
    </row>
    <row r="17108" spans="4:12" x14ac:dyDescent="0.25">
      <c r="D17108" s="50">
        <v>71140306</v>
      </c>
      <c r="E17108" s="50" t="s">
        <v>39</v>
      </c>
      <c r="F17108" s="50" t="s">
        <v>48</v>
      </c>
      <c r="G17108" s="50" t="s">
        <v>49</v>
      </c>
      <c r="H17108" s="50"/>
      <c r="I17108" s="50"/>
      <c r="J17108" s="50"/>
      <c r="K17108" s="50"/>
      <c r="L17108" s="50"/>
    </row>
    <row r="17109" spans="4:12" x14ac:dyDescent="0.25">
      <c r="D17109" s="50">
        <v>71140308</v>
      </c>
      <c r="E17109" s="50" t="s">
        <v>39</v>
      </c>
      <c r="F17109" s="50" t="s">
        <v>48</v>
      </c>
      <c r="G17109" s="50" t="s">
        <v>49</v>
      </c>
      <c r="H17109" s="50"/>
      <c r="I17109" s="50"/>
      <c r="J17109" s="50"/>
      <c r="K17109" s="50"/>
      <c r="L17109" s="50"/>
    </row>
    <row r="17110" spans="4:12" x14ac:dyDescent="0.25">
      <c r="D17110" s="50">
        <v>71140310</v>
      </c>
      <c r="E17110" s="50" t="s">
        <v>39</v>
      </c>
      <c r="F17110" s="50" t="s">
        <v>48</v>
      </c>
      <c r="G17110" s="50" t="s">
        <v>49</v>
      </c>
      <c r="H17110" s="50"/>
      <c r="I17110" s="50"/>
      <c r="J17110" s="50"/>
      <c r="K17110" s="50"/>
      <c r="L17110" s="50"/>
    </row>
    <row r="17111" spans="4:12" x14ac:dyDescent="0.25">
      <c r="D17111" s="50">
        <v>71140400</v>
      </c>
      <c r="E17111" s="50" t="s">
        <v>39</v>
      </c>
      <c r="F17111" s="50" t="s">
        <v>48</v>
      </c>
      <c r="G17111" s="50" t="s">
        <v>49</v>
      </c>
      <c r="H17111" s="50"/>
      <c r="I17111" s="50"/>
      <c r="J17111" s="50"/>
      <c r="K17111" s="50"/>
      <c r="L17111" s="50"/>
    </row>
    <row r="17112" spans="4:12" x14ac:dyDescent="0.25">
      <c r="D17112" s="50">
        <v>71140402</v>
      </c>
      <c r="E17112" s="50" t="s">
        <v>39</v>
      </c>
      <c r="F17112" s="50" t="s">
        <v>48</v>
      </c>
      <c r="G17112" s="50" t="s">
        <v>49</v>
      </c>
      <c r="H17112" s="50"/>
      <c r="I17112" s="50"/>
      <c r="J17112" s="50"/>
      <c r="K17112" s="50"/>
      <c r="L17112" s="50"/>
    </row>
    <row r="17113" spans="4:12" x14ac:dyDescent="0.25">
      <c r="D17113" s="50">
        <v>71140406</v>
      </c>
      <c r="E17113" s="50" t="s">
        <v>39</v>
      </c>
      <c r="F17113" s="50" t="s">
        <v>48</v>
      </c>
      <c r="G17113" s="50" t="s">
        <v>49</v>
      </c>
      <c r="H17113" s="50"/>
      <c r="I17113" s="50"/>
      <c r="J17113" s="50"/>
      <c r="K17113" s="50"/>
      <c r="L17113" s="50"/>
    </row>
    <row r="17114" spans="4:12" x14ac:dyDescent="0.25">
      <c r="D17114" s="50">
        <v>71140410</v>
      </c>
      <c r="E17114" s="50" t="s">
        <v>39</v>
      </c>
      <c r="F17114" s="50" t="s">
        <v>48</v>
      </c>
      <c r="G17114" s="50" t="s">
        <v>49</v>
      </c>
      <c r="H17114" s="50"/>
      <c r="I17114" s="50"/>
      <c r="J17114" s="50"/>
      <c r="K17114" s="50"/>
      <c r="L17114" s="50"/>
    </row>
    <row r="17115" spans="4:12" x14ac:dyDescent="0.25">
      <c r="D17115" s="50">
        <v>71140500</v>
      </c>
      <c r="E17115" s="50" t="s">
        <v>39</v>
      </c>
      <c r="F17115" s="50" t="s">
        <v>48</v>
      </c>
      <c r="G17115" s="50" t="s">
        <v>49</v>
      </c>
      <c r="H17115" s="50"/>
      <c r="I17115" s="50"/>
      <c r="J17115" s="50"/>
      <c r="K17115" s="50"/>
      <c r="L17115" s="50"/>
    </row>
    <row r="17116" spans="4:12" x14ac:dyDescent="0.25">
      <c r="D17116" s="50">
        <v>71140502</v>
      </c>
      <c r="E17116" s="50" t="s">
        <v>39</v>
      </c>
      <c r="F17116" s="50" t="s">
        <v>48</v>
      </c>
      <c r="G17116" s="50" t="s">
        <v>49</v>
      </c>
      <c r="H17116" s="50"/>
      <c r="I17116" s="50"/>
      <c r="J17116" s="50"/>
      <c r="K17116" s="50"/>
      <c r="L17116" s="50"/>
    </row>
    <row r="17117" spans="4:12" x14ac:dyDescent="0.25">
      <c r="D17117" s="50">
        <v>71140504</v>
      </c>
      <c r="E17117" s="50" t="s">
        <v>39</v>
      </c>
      <c r="F17117" s="50" t="s">
        <v>48</v>
      </c>
      <c r="G17117" s="50" t="s">
        <v>49</v>
      </c>
      <c r="H17117" s="50"/>
      <c r="I17117" s="50"/>
      <c r="J17117" s="50"/>
      <c r="K17117" s="50"/>
      <c r="L17117" s="50"/>
    </row>
    <row r="17118" spans="4:12" x14ac:dyDescent="0.25">
      <c r="D17118" s="50">
        <v>71140506</v>
      </c>
      <c r="E17118" s="50" t="s">
        <v>39</v>
      </c>
      <c r="F17118" s="50" t="s">
        <v>48</v>
      </c>
      <c r="G17118" s="50" t="s">
        <v>49</v>
      </c>
      <c r="H17118" s="50"/>
      <c r="I17118" s="50"/>
      <c r="J17118" s="50"/>
      <c r="K17118" s="50"/>
      <c r="L17118" s="50"/>
    </row>
    <row r="17119" spans="4:12" x14ac:dyDescent="0.25">
      <c r="D17119" s="50">
        <v>71140508</v>
      </c>
      <c r="E17119" s="50" t="s">
        <v>39</v>
      </c>
      <c r="F17119" s="50" t="s">
        <v>48</v>
      </c>
      <c r="G17119" s="50" t="s">
        <v>49</v>
      </c>
      <c r="H17119" s="50"/>
      <c r="I17119" s="50"/>
      <c r="J17119" s="50"/>
      <c r="K17119" s="50"/>
      <c r="L17119" s="50"/>
    </row>
    <row r="17120" spans="4:12" x14ac:dyDescent="0.25">
      <c r="D17120" s="50">
        <v>71140510</v>
      </c>
      <c r="E17120" s="50" t="s">
        <v>39</v>
      </c>
      <c r="F17120" s="50" t="s">
        <v>48</v>
      </c>
      <c r="G17120" s="50" t="s">
        <v>49</v>
      </c>
      <c r="H17120" s="50"/>
      <c r="I17120" s="50"/>
      <c r="J17120" s="50"/>
      <c r="K17120" s="50"/>
      <c r="L17120" s="50"/>
    </row>
    <row r="17121" spans="4:12" x14ac:dyDescent="0.25">
      <c r="D17121" s="50">
        <v>71140802</v>
      </c>
      <c r="E17121" s="50" t="s">
        <v>39</v>
      </c>
      <c r="F17121" s="50" t="s">
        <v>48</v>
      </c>
      <c r="G17121" s="50" t="s">
        <v>49</v>
      </c>
      <c r="H17121" s="50"/>
      <c r="I17121" s="50"/>
      <c r="J17121" s="50"/>
      <c r="K17121" s="50"/>
      <c r="L17121" s="50"/>
    </row>
    <row r="17122" spans="4:12" x14ac:dyDescent="0.25">
      <c r="D17122" s="50">
        <v>71140806</v>
      </c>
      <c r="E17122" s="50" t="s">
        <v>39</v>
      </c>
      <c r="F17122" s="50" t="s">
        <v>48</v>
      </c>
      <c r="G17122" s="50" t="s">
        <v>49</v>
      </c>
      <c r="H17122" s="50"/>
      <c r="I17122" s="50"/>
      <c r="J17122" s="50"/>
      <c r="K17122" s="50"/>
      <c r="L17122" s="50"/>
    </row>
    <row r="17123" spans="4:12" x14ac:dyDescent="0.25">
      <c r="D17123" s="50">
        <v>71140808</v>
      </c>
      <c r="E17123" s="50" t="s">
        <v>39</v>
      </c>
      <c r="F17123" s="50" t="s">
        <v>48</v>
      </c>
      <c r="G17123" s="50" t="s">
        <v>49</v>
      </c>
      <c r="H17123" s="50"/>
      <c r="I17123" s="50"/>
      <c r="J17123" s="50"/>
      <c r="K17123" s="50"/>
      <c r="L17123" s="50"/>
    </row>
    <row r="17124" spans="4:12" x14ac:dyDescent="0.25">
      <c r="D17124" s="50">
        <v>71140900</v>
      </c>
      <c r="E17124" s="50" t="s">
        <v>39</v>
      </c>
      <c r="F17124" s="50" t="s">
        <v>48</v>
      </c>
      <c r="G17124" s="50" t="s">
        <v>49</v>
      </c>
      <c r="H17124" s="50"/>
      <c r="I17124" s="50"/>
      <c r="J17124" s="50"/>
      <c r="K17124" s="50"/>
      <c r="L17124" s="50"/>
    </row>
    <row r="17125" spans="4:12" x14ac:dyDescent="0.25">
      <c r="D17125" s="50">
        <v>71140902</v>
      </c>
      <c r="E17125" s="50" t="s">
        <v>39</v>
      </c>
      <c r="F17125" s="50" t="s">
        <v>48</v>
      </c>
      <c r="G17125" s="50" t="s">
        <v>49</v>
      </c>
      <c r="H17125" s="50"/>
      <c r="I17125" s="50"/>
      <c r="J17125" s="50"/>
      <c r="K17125" s="50"/>
      <c r="L17125" s="50"/>
    </row>
    <row r="17126" spans="4:12" x14ac:dyDescent="0.25">
      <c r="D17126" s="50">
        <v>71140904</v>
      </c>
      <c r="E17126" s="50" t="s">
        <v>39</v>
      </c>
      <c r="F17126" s="50" t="s">
        <v>48</v>
      </c>
      <c r="G17126" s="50" t="s">
        <v>49</v>
      </c>
      <c r="H17126" s="50"/>
      <c r="I17126" s="50"/>
      <c r="J17126" s="50"/>
      <c r="K17126" s="50"/>
      <c r="L17126" s="50"/>
    </row>
    <row r="17127" spans="4:12" x14ac:dyDescent="0.25">
      <c r="D17127" s="50">
        <v>71140906</v>
      </c>
      <c r="E17127" s="50" t="s">
        <v>39</v>
      </c>
      <c r="F17127" s="50" t="s">
        <v>48</v>
      </c>
      <c r="G17127" s="50" t="s">
        <v>49</v>
      </c>
      <c r="H17127" s="50"/>
      <c r="I17127" s="50"/>
      <c r="J17127" s="50"/>
      <c r="K17127" s="50"/>
      <c r="L17127" s="50"/>
    </row>
    <row r="17128" spans="4:12" x14ac:dyDescent="0.25">
      <c r="D17128" s="50">
        <v>71140908</v>
      </c>
      <c r="E17128" s="50" t="s">
        <v>39</v>
      </c>
      <c r="F17128" s="50" t="s">
        <v>48</v>
      </c>
      <c r="G17128" s="50" t="s">
        <v>49</v>
      </c>
      <c r="H17128" s="50"/>
      <c r="I17128" s="50"/>
      <c r="J17128" s="50"/>
      <c r="K17128" s="50"/>
      <c r="L17128" s="50"/>
    </row>
    <row r="17129" spans="4:12" x14ac:dyDescent="0.25">
      <c r="D17129" s="50">
        <v>71140910</v>
      </c>
      <c r="E17129" s="50" t="s">
        <v>39</v>
      </c>
      <c r="F17129" s="50" t="s">
        <v>48</v>
      </c>
      <c r="G17129" s="50" t="s">
        <v>49</v>
      </c>
      <c r="H17129" s="50"/>
      <c r="I17129" s="50"/>
      <c r="J17129" s="50"/>
      <c r="K17129" s="50"/>
      <c r="L17129" s="50"/>
    </row>
    <row r="17130" spans="4:12" x14ac:dyDescent="0.25">
      <c r="D17130" s="50">
        <v>71144104</v>
      </c>
      <c r="E17130" s="50" t="s">
        <v>39</v>
      </c>
      <c r="F17130" s="50" t="s">
        <v>44</v>
      </c>
      <c r="G17130" s="50" t="s">
        <v>45</v>
      </c>
      <c r="H17130" s="50"/>
      <c r="I17130" s="50"/>
      <c r="J17130" s="50"/>
      <c r="K17130" s="50"/>
      <c r="L17130" s="50"/>
    </row>
    <row r="17131" spans="4:12" x14ac:dyDescent="0.25">
      <c r="D17131" s="50">
        <v>71144114</v>
      </c>
      <c r="E17131" s="50" t="s">
        <v>39</v>
      </c>
      <c r="F17131" s="50" t="s">
        <v>44</v>
      </c>
      <c r="G17131" s="50" t="s">
        <v>45</v>
      </c>
      <c r="H17131" s="50"/>
      <c r="I17131" s="50"/>
      <c r="J17131" s="50"/>
      <c r="K17131" s="50"/>
      <c r="L17131" s="50"/>
    </row>
    <row r="17132" spans="4:12" x14ac:dyDescent="0.25">
      <c r="D17132" s="50">
        <v>71144152</v>
      </c>
      <c r="E17132" s="50" t="s">
        <v>39</v>
      </c>
      <c r="F17132" s="50" t="s">
        <v>44</v>
      </c>
      <c r="G17132" s="50" t="s">
        <v>45</v>
      </c>
      <c r="H17132" s="50"/>
      <c r="I17132" s="50"/>
      <c r="J17132" s="50"/>
      <c r="K17132" s="50"/>
      <c r="L17132" s="50"/>
    </row>
    <row r="17133" spans="4:12" x14ac:dyDescent="0.25">
      <c r="D17133" s="50">
        <v>71144161</v>
      </c>
      <c r="E17133" s="50" t="s">
        <v>39</v>
      </c>
      <c r="F17133" s="50" t="s">
        <v>44</v>
      </c>
      <c r="G17133" s="50" t="s">
        <v>45</v>
      </c>
      <c r="H17133" s="50"/>
      <c r="I17133" s="50"/>
      <c r="J17133" s="50"/>
      <c r="K17133" s="50"/>
      <c r="L17133" s="50"/>
    </row>
    <row r="17134" spans="4:12" x14ac:dyDescent="0.25">
      <c r="D17134" s="50">
        <v>71144162</v>
      </c>
      <c r="E17134" s="50" t="s">
        <v>39</v>
      </c>
      <c r="F17134" s="50" t="s">
        <v>44</v>
      </c>
      <c r="G17134" s="50" t="s">
        <v>45</v>
      </c>
      <c r="H17134" s="50"/>
      <c r="I17134" s="50"/>
      <c r="J17134" s="50"/>
      <c r="K17134" s="50"/>
      <c r="L17134" s="50"/>
    </row>
    <row r="17135" spans="4:12" x14ac:dyDescent="0.25">
      <c r="D17135" s="50">
        <v>71145104</v>
      </c>
      <c r="E17135" s="50" t="s">
        <v>39</v>
      </c>
      <c r="F17135" s="50" t="s">
        <v>44</v>
      </c>
      <c r="G17135" s="50" t="s">
        <v>45</v>
      </c>
      <c r="H17135" s="50"/>
      <c r="I17135" s="50"/>
      <c r="J17135" s="50"/>
      <c r="K17135" s="50"/>
      <c r="L17135" s="50"/>
    </row>
    <row r="17136" spans="4:12" x14ac:dyDescent="0.25">
      <c r="D17136" s="50">
        <v>71145114</v>
      </c>
      <c r="E17136" s="50" t="s">
        <v>39</v>
      </c>
      <c r="F17136" s="50" t="s">
        <v>44</v>
      </c>
      <c r="G17136" s="50" t="s">
        <v>45</v>
      </c>
      <c r="H17136" s="50"/>
      <c r="I17136" s="50"/>
      <c r="J17136" s="50"/>
      <c r="K17136" s="50"/>
      <c r="L17136" s="50"/>
    </row>
    <row r="17137" spans="4:12" x14ac:dyDescent="0.25">
      <c r="D17137" s="50">
        <v>71145151</v>
      </c>
      <c r="E17137" s="50" t="s">
        <v>39</v>
      </c>
      <c r="F17137" s="50" t="s">
        <v>44</v>
      </c>
      <c r="G17137" s="50" t="s">
        <v>45</v>
      </c>
      <c r="H17137" s="50"/>
      <c r="I17137" s="50"/>
      <c r="J17137" s="50"/>
      <c r="K17137" s="50"/>
      <c r="L17137" s="50"/>
    </row>
    <row r="17138" spans="4:12" x14ac:dyDescent="0.25">
      <c r="D17138" s="50">
        <v>71145152</v>
      </c>
      <c r="E17138" s="50" t="s">
        <v>39</v>
      </c>
      <c r="F17138" s="50" t="s">
        <v>44</v>
      </c>
      <c r="G17138" s="50" t="s">
        <v>45</v>
      </c>
      <c r="H17138" s="50"/>
      <c r="I17138" s="50"/>
      <c r="J17138" s="50"/>
      <c r="K17138" s="50"/>
      <c r="L17138" s="50"/>
    </row>
    <row r="17139" spans="4:12" x14ac:dyDescent="0.25">
      <c r="D17139" s="50">
        <v>71145161</v>
      </c>
      <c r="E17139" s="50" t="s">
        <v>39</v>
      </c>
      <c r="F17139" s="50" t="s">
        <v>44</v>
      </c>
      <c r="G17139" s="50" t="s">
        <v>45</v>
      </c>
      <c r="H17139" s="50"/>
      <c r="I17139" s="50"/>
      <c r="J17139" s="50"/>
      <c r="K17139" s="50"/>
      <c r="L17139" s="50"/>
    </row>
    <row r="17140" spans="4:12" x14ac:dyDescent="0.25">
      <c r="D17140" s="50">
        <v>71145162</v>
      </c>
      <c r="E17140" s="50" t="s">
        <v>39</v>
      </c>
      <c r="F17140" s="50" t="s">
        <v>44</v>
      </c>
      <c r="G17140" s="50" t="s">
        <v>45</v>
      </c>
      <c r="H17140" s="50"/>
      <c r="I17140" s="50"/>
      <c r="J17140" s="50"/>
      <c r="K17140" s="50"/>
      <c r="L17140" s="50"/>
    </row>
    <row r="17141" spans="4:12" x14ac:dyDescent="0.25">
      <c r="D17141" s="50">
        <v>71154100</v>
      </c>
      <c r="E17141" s="50" t="s">
        <v>39</v>
      </c>
      <c r="F17141" s="50" t="s">
        <v>52</v>
      </c>
      <c r="G17141" s="50"/>
      <c r="H17141" s="50"/>
      <c r="I17141" s="50"/>
      <c r="J17141" s="50"/>
      <c r="K17141" s="50"/>
      <c r="L17141" s="50"/>
    </row>
    <row r="17142" spans="4:12" x14ac:dyDescent="0.25">
      <c r="D17142" s="50">
        <v>71154102</v>
      </c>
      <c r="E17142" s="50" t="s">
        <v>39</v>
      </c>
      <c r="F17142" s="50" t="s">
        <v>52</v>
      </c>
      <c r="G17142" s="50"/>
      <c r="H17142" s="50"/>
      <c r="I17142" s="50"/>
      <c r="J17142" s="50"/>
      <c r="K17142" s="50"/>
      <c r="L17142" s="50"/>
    </row>
    <row r="17143" spans="4:12" x14ac:dyDescent="0.25">
      <c r="D17143" s="50">
        <v>71154200</v>
      </c>
      <c r="E17143" s="50" t="s">
        <v>39</v>
      </c>
      <c r="F17143" s="50" t="s">
        <v>53</v>
      </c>
      <c r="G17143" s="50"/>
      <c r="H17143" s="50"/>
      <c r="I17143" s="50"/>
      <c r="J17143" s="50"/>
      <c r="K17143" s="50"/>
      <c r="L17143" s="50"/>
    </row>
    <row r="17144" spans="4:12" x14ac:dyDescent="0.25">
      <c r="D17144" s="50">
        <v>71154400</v>
      </c>
      <c r="E17144" s="50" t="s">
        <v>39</v>
      </c>
      <c r="F17144" s="50" t="s">
        <v>53</v>
      </c>
      <c r="G17144" s="50"/>
      <c r="H17144" s="50"/>
      <c r="I17144" s="50"/>
      <c r="J17144" s="50"/>
      <c r="K17144" s="50"/>
      <c r="L17144" s="50"/>
    </row>
    <row r="17145" spans="4:12" x14ac:dyDescent="0.25">
      <c r="D17145" s="50">
        <v>71154402</v>
      </c>
      <c r="E17145" s="50" t="s">
        <v>39</v>
      </c>
      <c r="F17145" s="50" t="s">
        <v>53</v>
      </c>
      <c r="G17145" s="50"/>
      <c r="H17145" s="50"/>
      <c r="I17145" s="50"/>
      <c r="J17145" s="50"/>
      <c r="K17145" s="50"/>
      <c r="L17145" s="50"/>
    </row>
    <row r="17146" spans="4:12" x14ac:dyDescent="0.25">
      <c r="D17146" s="50">
        <v>71154500</v>
      </c>
      <c r="E17146" s="50" t="s">
        <v>39</v>
      </c>
      <c r="F17146" s="50" t="s">
        <v>53</v>
      </c>
      <c r="G17146" s="50"/>
      <c r="H17146" s="50"/>
      <c r="I17146" s="50"/>
      <c r="J17146" s="50"/>
      <c r="K17146" s="50"/>
      <c r="L17146" s="50"/>
    </row>
    <row r="17147" spans="4:12" x14ac:dyDescent="0.25">
      <c r="D17147" s="50">
        <v>71154502</v>
      </c>
      <c r="E17147" s="50" t="s">
        <v>39</v>
      </c>
      <c r="F17147" s="50" t="s">
        <v>53</v>
      </c>
      <c r="G17147" s="50"/>
      <c r="H17147" s="50"/>
      <c r="I17147" s="50"/>
      <c r="J17147" s="50"/>
      <c r="K17147" s="50"/>
      <c r="L17147" s="50"/>
    </row>
    <row r="17148" spans="4:12" x14ac:dyDescent="0.25">
      <c r="D17148" s="50">
        <v>71154800</v>
      </c>
      <c r="E17148" s="50" t="s">
        <v>39</v>
      </c>
      <c r="F17148" s="50" t="s">
        <v>53</v>
      </c>
      <c r="G17148" s="50"/>
      <c r="H17148" s="50"/>
      <c r="I17148" s="50"/>
      <c r="J17148" s="50"/>
      <c r="K17148" s="50"/>
      <c r="L17148" s="50"/>
    </row>
    <row r="17149" spans="4:12" x14ac:dyDescent="0.25">
      <c r="D17149" s="50">
        <v>71154900</v>
      </c>
      <c r="E17149" s="50" t="s">
        <v>39</v>
      </c>
      <c r="F17149" s="50" t="s">
        <v>53</v>
      </c>
      <c r="G17149" s="50"/>
      <c r="H17149" s="50"/>
      <c r="I17149" s="50"/>
      <c r="J17149" s="50"/>
      <c r="K17149" s="50"/>
      <c r="L17149" s="50"/>
    </row>
    <row r="17150" spans="4:12" x14ac:dyDescent="0.25">
      <c r="D17150" s="50">
        <v>71154902</v>
      </c>
      <c r="E17150" s="50" t="s">
        <v>39</v>
      </c>
      <c r="F17150" s="50" t="s">
        <v>53</v>
      </c>
      <c r="G17150" s="50"/>
      <c r="H17150" s="50"/>
      <c r="I17150" s="50"/>
      <c r="J17150" s="50"/>
      <c r="K17150" s="50"/>
      <c r="L17150" s="50"/>
    </row>
    <row r="17151" spans="4:12" x14ac:dyDescent="0.25">
      <c r="D17151" s="50">
        <v>71160050</v>
      </c>
      <c r="E17151" s="50" t="s">
        <v>39</v>
      </c>
      <c r="F17151" s="50" t="s">
        <v>50</v>
      </c>
      <c r="G17151" s="50" t="s">
        <v>51</v>
      </c>
      <c r="H17151" s="50"/>
      <c r="I17151" s="50"/>
      <c r="J17151" s="50"/>
      <c r="K17151" s="50"/>
      <c r="L17151" s="50"/>
    </row>
    <row r="17152" spans="4:12" x14ac:dyDescent="0.25">
      <c r="D17152" s="50">
        <v>71160052</v>
      </c>
      <c r="E17152" s="50" t="s">
        <v>39</v>
      </c>
      <c r="F17152" s="50" t="s">
        <v>50</v>
      </c>
      <c r="G17152" s="50" t="s">
        <v>51</v>
      </c>
      <c r="H17152" s="50"/>
      <c r="I17152" s="50"/>
      <c r="J17152" s="50"/>
      <c r="K17152" s="50"/>
      <c r="L17152" s="50"/>
    </row>
    <row r="17153" spans="4:12" x14ac:dyDescent="0.25">
      <c r="D17153" s="50">
        <v>71160100</v>
      </c>
      <c r="E17153" s="50" t="s">
        <v>39</v>
      </c>
      <c r="F17153" s="50" t="s">
        <v>44</v>
      </c>
      <c r="G17153" s="50" t="s">
        <v>45</v>
      </c>
      <c r="H17153" s="50"/>
      <c r="I17153" s="50"/>
      <c r="J17153" s="50"/>
      <c r="K17153" s="50"/>
      <c r="L17153" s="50"/>
    </row>
    <row r="17154" spans="4:12" x14ac:dyDescent="0.25">
      <c r="D17154" s="50">
        <v>71160102</v>
      </c>
      <c r="E17154" s="50" t="s">
        <v>39</v>
      </c>
      <c r="F17154" s="50" t="s">
        <v>44</v>
      </c>
      <c r="G17154" s="50" t="s">
        <v>45</v>
      </c>
      <c r="H17154" s="50"/>
      <c r="I17154" s="50"/>
      <c r="J17154" s="50"/>
      <c r="K17154" s="50"/>
      <c r="L17154" s="50"/>
    </row>
    <row r="17155" spans="4:12" x14ac:dyDescent="0.25">
      <c r="D17155" s="50">
        <v>71160104</v>
      </c>
      <c r="E17155" s="50" t="s">
        <v>39</v>
      </c>
      <c r="F17155" s="50" t="s">
        <v>44</v>
      </c>
      <c r="G17155" s="50" t="s">
        <v>45</v>
      </c>
      <c r="H17155" s="50"/>
      <c r="I17155" s="50"/>
      <c r="J17155" s="50"/>
      <c r="K17155" s="50"/>
      <c r="L17155" s="50"/>
    </row>
    <row r="17156" spans="4:12" x14ac:dyDescent="0.25">
      <c r="D17156" s="50">
        <v>71160105</v>
      </c>
      <c r="E17156" s="50" t="s">
        <v>39</v>
      </c>
      <c r="F17156" s="50" t="s">
        <v>44</v>
      </c>
      <c r="G17156" s="50" t="s">
        <v>45</v>
      </c>
      <c r="H17156" s="50"/>
      <c r="I17156" s="50"/>
      <c r="J17156" s="50"/>
      <c r="K17156" s="50"/>
      <c r="L17156" s="50"/>
    </row>
    <row r="17157" spans="4:12" x14ac:dyDescent="0.25">
      <c r="D17157" s="50">
        <v>71160106</v>
      </c>
      <c r="E17157" s="50" t="s">
        <v>39</v>
      </c>
      <c r="F17157" s="50" t="s">
        <v>44</v>
      </c>
      <c r="G17157" s="50" t="s">
        <v>45</v>
      </c>
      <c r="H17157" s="50"/>
      <c r="I17157" s="50"/>
      <c r="J17157" s="50"/>
      <c r="K17157" s="50"/>
      <c r="L17157" s="50"/>
    </row>
    <row r="17158" spans="4:12" x14ac:dyDescent="0.25">
      <c r="D17158" s="50">
        <v>71160108</v>
      </c>
      <c r="E17158" s="50" t="s">
        <v>39</v>
      </c>
      <c r="F17158" s="50" t="s">
        <v>44</v>
      </c>
      <c r="G17158" s="50" t="s">
        <v>45</v>
      </c>
      <c r="H17158" s="50"/>
      <c r="I17158" s="50"/>
      <c r="J17158" s="50"/>
      <c r="K17158" s="50"/>
      <c r="L17158" s="50"/>
    </row>
    <row r="17159" spans="4:12" x14ac:dyDescent="0.25">
      <c r="D17159" s="50">
        <v>71160110</v>
      </c>
      <c r="E17159" s="50" t="s">
        <v>39</v>
      </c>
      <c r="F17159" s="50" t="s">
        <v>44</v>
      </c>
      <c r="G17159" s="50" t="s">
        <v>45</v>
      </c>
      <c r="H17159" s="50"/>
      <c r="I17159" s="50"/>
      <c r="J17159" s="50"/>
      <c r="K17159" s="50"/>
      <c r="L17159" s="50"/>
    </row>
    <row r="17160" spans="4:12" x14ac:dyDescent="0.25">
      <c r="D17160" s="50">
        <v>71160200</v>
      </c>
      <c r="E17160" s="50" t="s">
        <v>39</v>
      </c>
      <c r="F17160" s="50" t="s">
        <v>48</v>
      </c>
      <c r="G17160" s="50" t="s">
        <v>49</v>
      </c>
      <c r="H17160" s="50"/>
      <c r="I17160" s="50"/>
      <c r="J17160" s="50"/>
      <c r="K17160" s="50"/>
      <c r="L17160" s="50"/>
    </row>
    <row r="17161" spans="4:12" x14ac:dyDescent="0.25">
      <c r="D17161" s="50">
        <v>71160202</v>
      </c>
      <c r="E17161" s="50" t="s">
        <v>39</v>
      </c>
      <c r="F17161" s="50" t="s">
        <v>48</v>
      </c>
      <c r="G17161" s="50" t="s">
        <v>49</v>
      </c>
      <c r="H17161" s="50"/>
      <c r="I17161" s="50"/>
      <c r="J17161" s="50"/>
      <c r="K17161" s="50"/>
      <c r="L17161" s="50"/>
    </row>
    <row r="17162" spans="4:12" x14ac:dyDescent="0.25">
      <c r="D17162" s="50">
        <v>71160204</v>
      </c>
      <c r="E17162" s="50" t="s">
        <v>39</v>
      </c>
      <c r="F17162" s="50" t="s">
        <v>48</v>
      </c>
      <c r="G17162" s="50" t="s">
        <v>49</v>
      </c>
      <c r="H17162" s="50"/>
      <c r="I17162" s="50"/>
      <c r="J17162" s="50"/>
      <c r="K17162" s="50"/>
      <c r="L17162" s="50"/>
    </row>
    <row r="17163" spans="4:12" x14ac:dyDescent="0.25">
      <c r="D17163" s="50">
        <v>71160205</v>
      </c>
      <c r="E17163" s="50" t="s">
        <v>39</v>
      </c>
      <c r="F17163" s="50" t="s">
        <v>48</v>
      </c>
      <c r="G17163" s="50" t="s">
        <v>49</v>
      </c>
      <c r="H17163" s="50"/>
      <c r="I17163" s="50"/>
      <c r="J17163" s="50"/>
      <c r="K17163" s="50"/>
      <c r="L17163" s="50"/>
    </row>
    <row r="17164" spans="4:12" x14ac:dyDescent="0.25">
      <c r="D17164" s="50">
        <v>71160206</v>
      </c>
      <c r="E17164" s="50" t="s">
        <v>39</v>
      </c>
      <c r="F17164" s="50" t="s">
        <v>48</v>
      </c>
      <c r="G17164" s="50" t="s">
        <v>49</v>
      </c>
      <c r="H17164" s="50"/>
      <c r="I17164" s="50"/>
      <c r="J17164" s="50"/>
      <c r="K17164" s="50"/>
      <c r="L17164" s="50"/>
    </row>
    <row r="17165" spans="4:12" x14ac:dyDescent="0.25">
      <c r="D17165" s="50">
        <v>71160208</v>
      </c>
      <c r="E17165" s="50" t="s">
        <v>39</v>
      </c>
      <c r="F17165" s="50" t="s">
        <v>48</v>
      </c>
      <c r="G17165" s="50" t="s">
        <v>49</v>
      </c>
      <c r="H17165" s="50"/>
      <c r="I17165" s="50"/>
      <c r="J17165" s="50"/>
      <c r="K17165" s="50"/>
      <c r="L17165" s="50"/>
    </row>
    <row r="17166" spans="4:12" x14ac:dyDescent="0.25">
      <c r="D17166" s="50">
        <v>71160300</v>
      </c>
      <c r="E17166" s="50" t="s">
        <v>39</v>
      </c>
      <c r="F17166" s="50" t="s">
        <v>48</v>
      </c>
      <c r="G17166" s="50" t="s">
        <v>49</v>
      </c>
      <c r="H17166" s="50"/>
      <c r="I17166" s="50"/>
      <c r="J17166" s="50"/>
      <c r="K17166" s="50"/>
      <c r="L17166" s="50"/>
    </row>
    <row r="17167" spans="4:12" x14ac:dyDescent="0.25">
      <c r="D17167" s="50">
        <v>71160302</v>
      </c>
      <c r="E17167" s="50" t="s">
        <v>39</v>
      </c>
      <c r="F17167" s="50" t="s">
        <v>48</v>
      </c>
      <c r="G17167" s="50" t="s">
        <v>49</v>
      </c>
      <c r="H17167" s="50"/>
      <c r="I17167" s="50"/>
      <c r="J17167" s="50"/>
      <c r="K17167" s="50"/>
      <c r="L17167" s="50"/>
    </row>
    <row r="17168" spans="4:12" x14ac:dyDescent="0.25">
      <c r="D17168" s="50">
        <v>71160304</v>
      </c>
      <c r="E17168" s="50" t="s">
        <v>39</v>
      </c>
      <c r="F17168" s="50" t="s">
        <v>48</v>
      </c>
      <c r="G17168" s="50" t="s">
        <v>49</v>
      </c>
      <c r="H17168" s="50"/>
      <c r="I17168" s="50"/>
      <c r="J17168" s="50"/>
      <c r="K17168" s="50"/>
      <c r="L17168" s="50"/>
    </row>
    <row r="17169" spans="4:12" x14ac:dyDescent="0.25">
      <c r="D17169" s="50">
        <v>71160305</v>
      </c>
      <c r="E17169" s="50" t="s">
        <v>39</v>
      </c>
      <c r="F17169" s="50" t="s">
        <v>48</v>
      </c>
      <c r="G17169" s="50" t="s">
        <v>49</v>
      </c>
      <c r="H17169" s="50"/>
      <c r="I17169" s="50"/>
      <c r="J17169" s="50"/>
      <c r="K17169" s="50"/>
      <c r="L17169" s="50"/>
    </row>
    <row r="17170" spans="4:12" x14ac:dyDescent="0.25">
      <c r="D17170" s="50">
        <v>71160306</v>
      </c>
      <c r="E17170" s="50" t="s">
        <v>39</v>
      </c>
      <c r="F17170" s="50" t="s">
        <v>48</v>
      </c>
      <c r="G17170" s="50" t="s">
        <v>49</v>
      </c>
      <c r="H17170" s="50"/>
      <c r="I17170" s="50"/>
      <c r="J17170" s="50"/>
      <c r="K17170" s="50"/>
      <c r="L17170" s="50"/>
    </row>
    <row r="17171" spans="4:12" x14ac:dyDescent="0.25">
      <c r="D17171" s="50">
        <v>71160308</v>
      </c>
      <c r="E17171" s="50" t="s">
        <v>39</v>
      </c>
      <c r="F17171" s="50" t="s">
        <v>48</v>
      </c>
      <c r="G17171" s="50" t="s">
        <v>49</v>
      </c>
      <c r="H17171" s="50"/>
      <c r="I17171" s="50"/>
      <c r="J17171" s="50"/>
      <c r="K17171" s="50"/>
      <c r="L17171" s="50"/>
    </row>
    <row r="17172" spans="4:12" x14ac:dyDescent="0.25">
      <c r="D17172" s="50">
        <v>71160400</v>
      </c>
      <c r="E17172" s="50" t="s">
        <v>39</v>
      </c>
      <c r="F17172" s="50" t="s">
        <v>48</v>
      </c>
      <c r="G17172" s="50" t="s">
        <v>49</v>
      </c>
      <c r="H17172" s="50"/>
      <c r="I17172" s="50"/>
      <c r="J17172" s="50"/>
      <c r="K17172" s="50"/>
      <c r="L17172" s="50"/>
    </row>
    <row r="17173" spans="4:12" x14ac:dyDescent="0.25">
      <c r="D17173" s="50">
        <v>71160402</v>
      </c>
      <c r="E17173" s="50" t="s">
        <v>39</v>
      </c>
      <c r="F17173" s="50" t="s">
        <v>48</v>
      </c>
      <c r="G17173" s="50" t="s">
        <v>49</v>
      </c>
      <c r="H17173" s="50"/>
      <c r="I17173" s="50"/>
      <c r="J17173" s="50"/>
      <c r="K17173" s="50"/>
      <c r="L17173" s="50"/>
    </row>
    <row r="17174" spans="4:12" x14ac:dyDescent="0.25">
      <c r="D17174" s="50">
        <v>71160404</v>
      </c>
      <c r="E17174" s="50" t="s">
        <v>39</v>
      </c>
      <c r="F17174" s="50" t="s">
        <v>48</v>
      </c>
      <c r="G17174" s="50" t="s">
        <v>49</v>
      </c>
      <c r="H17174" s="50"/>
      <c r="I17174" s="50"/>
      <c r="J17174" s="50"/>
      <c r="K17174" s="50"/>
      <c r="L17174" s="50"/>
    </row>
    <row r="17175" spans="4:12" x14ac:dyDescent="0.25">
      <c r="D17175" s="50">
        <v>71160405</v>
      </c>
      <c r="E17175" s="50" t="s">
        <v>39</v>
      </c>
      <c r="F17175" s="50" t="s">
        <v>48</v>
      </c>
      <c r="G17175" s="50" t="s">
        <v>49</v>
      </c>
      <c r="H17175" s="50"/>
      <c r="I17175" s="50"/>
      <c r="J17175" s="50"/>
      <c r="K17175" s="50"/>
      <c r="L17175" s="50"/>
    </row>
    <row r="17176" spans="4:12" x14ac:dyDescent="0.25">
      <c r="D17176" s="50">
        <v>71160406</v>
      </c>
      <c r="E17176" s="50" t="s">
        <v>39</v>
      </c>
      <c r="F17176" s="50" t="s">
        <v>48</v>
      </c>
      <c r="G17176" s="50" t="s">
        <v>49</v>
      </c>
      <c r="H17176" s="50"/>
      <c r="I17176" s="50"/>
      <c r="J17176" s="50"/>
      <c r="K17176" s="50"/>
      <c r="L17176" s="50"/>
    </row>
    <row r="17177" spans="4:12" x14ac:dyDescent="0.25">
      <c r="D17177" s="50">
        <v>71160408</v>
      </c>
      <c r="E17177" s="50" t="s">
        <v>39</v>
      </c>
      <c r="F17177" s="50" t="s">
        <v>48</v>
      </c>
      <c r="G17177" s="50" t="s">
        <v>49</v>
      </c>
      <c r="H17177" s="50"/>
      <c r="I17177" s="50"/>
      <c r="J17177" s="50"/>
      <c r="K17177" s="50"/>
      <c r="L17177" s="50"/>
    </row>
    <row r="17178" spans="4:12" x14ac:dyDescent="0.25">
      <c r="D17178" s="50">
        <v>71160500</v>
      </c>
      <c r="E17178" s="50" t="s">
        <v>39</v>
      </c>
      <c r="F17178" s="50" t="s">
        <v>48</v>
      </c>
      <c r="G17178" s="50" t="s">
        <v>49</v>
      </c>
      <c r="H17178" s="50"/>
      <c r="I17178" s="50"/>
      <c r="J17178" s="50"/>
      <c r="K17178" s="50"/>
      <c r="L17178" s="50"/>
    </row>
    <row r="17179" spans="4:12" x14ac:dyDescent="0.25">
      <c r="D17179" s="50">
        <v>71160502</v>
      </c>
      <c r="E17179" s="50" t="s">
        <v>39</v>
      </c>
      <c r="F17179" s="50" t="s">
        <v>48</v>
      </c>
      <c r="G17179" s="50" t="s">
        <v>49</v>
      </c>
      <c r="H17179" s="50"/>
      <c r="I17179" s="50"/>
      <c r="J17179" s="50"/>
      <c r="K17179" s="50"/>
      <c r="L17179" s="50"/>
    </row>
    <row r="17180" spans="4:12" x14ac:dyDescent="0.25">
      <c r="D17180" s="50">
        <v>71160504</v>
      </c>
      <c r="E17180" s="50" t="s">
        <v>39</v>
      </c>
      <c r="F17180" s="50" t="s">
        <v>48</v>
      </c>
      <c r="G17180" s="50" t="s">
        <v>49</v>
      </c>
      <c r="H17180" s="50"/>
      <c r="I17180" s="50"/>
      <c r="J17180" s="50"/>
      <c r="K17180" s="50"/>
      <c r="L17180" s="50"/>
    </row>
    <row r="17181" spans="4:12" x14ac:dyDescent="0.25">
      <c r="D17181" s="50">
        <v>71160505</v>
      </c>
      <c r="E17181" s="50" t="s">
        <v>39</v>
      </c>
      <c r="F17181" s="50" t="s">
        <v>48</v>
      </c>
      <c r="G17181" s="50" t="s">
        <v>49</v>
      </c>
      <c r="H17181" s="50"/>
      <c r="I17181" s="50"/>
      <c r="J17181" s="50"/>
      <c r="K17181" s="50"/>
      <c r="L17181" s="50"/>
    </row>
    <row r="17182" spans="4:12" x14ac:dyDescent="0.25">
      <c r="D17182" s="50">
        <v>71160506</v>
      </c>
      <c r="E17182" s="50" t="s">
        <v>39</v>
      </c>
      <c r="F17182" s="50" t="s">
        <v>48</v>
      </c>
      <c r="G17182" s="50" t="s">
        <v>49</v>
      </c>
      <c r="H17182" s="50"/>
      <c r="I17182" s="50"/>
      <c r="J17182" s="50"/>
      <c r="K17182" s="50"/>
      <c r="L17182" s="50"/>
    </row>
    <row r="17183" spans="4:12" x14ac:dyDescent="0.25">
      <c r="D17183" s="50">
        <v>71160508</v>
      </c>
      <c r="E17183" s="50" t="s">
        <v>39</v>
      </c>
      <c r="F17183" s="50" t="s">
        <v>48</v>
      </c>
      <c r="G17183" s="50" t="s">
        <v>49</v>
      </c>
      <c r="H17183" s="50"/>
      <c r="I17183" s="50"/>
      <c r="J17183" s="50"/>
      <c r="K17183" s="50"/>
      <c r="L17183" s="50"/>
    </row>
    <row r="17184" spans="4:12" x14ac:dyDescent="0.25">
      <c r="D17184" s="50">
        <v>71160510</v>
      </c>
      <c r="E17184" s="50" t="s">
        <v>39</v>
      </c>
      <c r="F17184" s="50" t="s">
        <v>48</v>
      </c>
      <c r="G17184" s="50" t="s">
        <v>49</v>
      </c>
      <c r="H17184" s="50"/>
      <c r="I17184" s="50"/>
      <c r="J17184" s="50"/>
      <c r="K17184" s="50"/>
      <c r="L17184" s="50"/>
    </row>
    <row r="17185" spans="4:12" x14ac:dyDescent="0.25">
      <c r="D17185" s="50">
        <v>71160800</v>
      </c>
      <c r="E17185" s="50" t="s">
        <v>39</v>
      </c>
      <c r="F17185" s="50" t="s">
        <v>48</v>
      </c>
      <c r="G17185" s="50" t="s">
        <v>49</v>
      </c>
      <c r="H17185" s="50"/>
      <c r="I17185" s="50"/>
      <c r="J17185" s="50"/>
      <c r="K17185" s="50"/>
      <c r="L17185" s="50"/>
    </row>
    <row r="17186" spans="4:12" x14ac:dyDescent="0.25">
      <c r="D17186" s="50">
        <v>71160802</v>
      </c>
      <c r="E17186" s="50" t="s">
        <v>39</v>
      </c>
      <c r="F17186" s="50" t="s">
        <v>48</v>
      </c>
      <c r="G17186" s="50" t="s">
        <v>49</v>
      </c>
      <c r="H17186" s="50"/>
      <c r="I17186" s="50"/>
      <c r="J17186" s="50"/>
      <c r="K17186" s="50"/>
      <c r="L17186" s="50"/>
    </row>
    <row r="17187" spans="4:12" x14ac:dyDescent="0.25">
      <c r="D17187" s="50">
        <v>71160804</v>
      </c>
      <c r="E17187" s="50" t="s">
        <v>39</v>
      </c>
      <c r="F17187" s="50" t="s">
        <v>48</v>
      </c>
      <c r="G17187" s="50" t="s">
        <v>49</v>
      </c>
      <c r="H17187" s="50"/>
      <c r="I17187" s="50"/>
      <c r="J17187" s="50"/>
      <c r="K17187" s="50"/>
      <c r="L17187" s="50"/>
    </row>
    <row r="17188" spans="4:12" x14ac:dyDescent="0.25">
      <c r="D17188" s="50">
        <v>71160805</v>
      </c>
      <c r="E17188" s="50" t="s">
        <v>39</v>
      </c>
      <c r="F17188" s="50" t="s">
        <v>48</v>
      </c>
      <c r="G17188" s="50" t="s">
        <v>49</v>
      </c>
      <c r="H17188" s="50"/>
      <c r="I17188" s="50"/>
      <c r="J17188" s="50"/>
      <c r="K17188" s="50"/>
      <c r="L17188" s="50"/>
    </row>
    <row r="17189" spans="4:12" x14ac:dyDescent="0.25">
      <c r="D17189" s="50">
        <v>71160806</v>
      </c>
      <c r="E17189" s="50" t="s">
        <v>39</v>
      </c>
      <c r="F17189" s="50" t="s">
        <v>48</v>
      </c>
      <c r="G17189" s="50" t="s">
        <v>49</v>
      </c>
      <c r="H17189" s="50"/>
      <c r="I17189" s="50"/>
      <c r="J17189" s="50"/>
      <c r="K17189" s="50"/>
      <c r="L17189" s="50"/>
    </row>
    <row r="17190" spans="4:12" x14ac:dyDescent="0.25">
      <c r="D17190" s="50">
        <v>71160808</v>
      </c>
      <c r="E17190" s="50" t="s">
        <v>39</v>
      </c>
      <c r="F17190" s="50" t="s">
        <v>48</v>
      </c>
      <c r="G17190" s="50" t="s">
        <v>49</v>
      </c>
      <c r="H17190" s="50"/>
      <c r="I17190" s="50"/>
      <c r="J17190" s="50"/>
      <c r="K17190" s="50"/>
      <c r="L17190" s="50"/>
    </row>
    <row r="17191" spans="4:12" x14ac:dyDescent="0.25">
      <c r="D17191" s="50">
        <v>71160900</v>
      </c>
      <c r="E17191" s="50" t="s">
        <v>39</v>
      </c>
      <c r="F17191" s="50" t="s">
        <v>48</v>
      </c>
      <c r="G17191" s="50" t="s">
        <v>49</v>
      </c>
      <c r="H17191" s="50"/>
      <c r="I17191" s="50"/>
      <c r="J17191" s="50"/>
      <c r="K17191" s="50"/>
      <c r="L17191" s="50"/>
    </row>
    <row r="17192" spans="4:12" x14ac:dyDescent="0.25">
      <c r="D17192" s="50">
        <v>71160902</v>
      </c>
      <c r="E17192" s="50" t="s">
        <v>39</v>
      </c>
      <c r="F17192" s="50" t="s">
        <v>48</v>
      </c>
      <c r="G17192" s="50" t="s">
        <v>49</v>
      </c>
      <c r="H17192" s="50"/>
      <c r="I17192" s="50"/>
      <c r="J17192" s="50"/>
      <c r="K17192" s="50"/>
      <c r="L17192" s="50"/>
    </row>
    <row r="17193" spans="4:12" x14ac:dyDescent="0.25">
      <c r="D17193" s="50">
        <v>71160905</v>
      </c>
      <c r="E17193" s="50" t="s">
        <v>39</v>
      </c>
      <c r="F17193" s="50" t="s">
        <v>48</v>
      </c>
      <c r="G17193" s="50" t="s">
        <v>49</v>
      </c>
      <c r="H17193" s="50"/>
      <c r="I17193" s="50"/>
      <c r="J17193" s="50"/>
      <c r="K17193" s="50"/>
      <c r="L17193" s="50"/>
    </row>
    <row r="17194" spans="4:12" x14ac:dyDescent="0.25">
      <c r="D17194" s="50">
        <v>71160906</v>
      </c>
      <c r="E17194" s="50" t="s">
        <v>39</v>
      </c>
      <c r="F17194" s="50" t="s">
        <v>48</v>
      </c>
      <c r="G17194" s="50" t="s">
        <v>49</v>
      </c>
      <c r="H17194" s="50"/>
      <c r="I17194" s="50"/>
      <c r="J17194" s="50"/>
      <c r="K17194" s="50"/>
      <c r="L17194" s="50"/>
    </row>
    <row r="17195" spans="4:12" x14ac:dyDescent="0.25">
      <c r="D17195" s="50">
        <v>71160908</v>
      </c>
      <c r="E17195" s="50" t="s">
        <v>39</v>
      </c>
      <c r="F17195" s="50" t="s">
        <v>48</v>
      </c>
      <c r="G17195" s="50" t="s">
        <v>49</v>
      </c>
      <c r="H17195" s="50"/>
      <c r="I17195" s="50"/>
      <c r="J17195" s="50"/>
      <c r="K17195" s="50"/>
      <c r="L17195" s="50"/>
    </row>
    <row r="17196" spans="4:12" x14ac:dyDescent="0.25">
      <c r="D17196" s="50">
        <v>71161110</v>
      </c>
      <c r="E17196" s="50" t="s">
        <v>39</v>
      </c>
      <c r="F17196" s="50" t="s">
        <v>48</v>
      </c>
      <c r="G17196" s="50" t="s">
        <v>49</v>
      </c>
      <c r="H17196" s="50"/>
      <c r="I17196" s="50"/>
      <c r="J17196" s="50"/>
      <c r="K17196" s="50"/>
      <c r="L17196" s="50"/>
    </row>
    <row r="17197" spans="4:12" x14ac:dyDescent="0.25">
      <c r="D17197" s="50">
        <v>71161112</v>
      </c>
      <c r="E17197" s="50" t="s">
        <v>39</v>
      </c>
      <c r="F17197" s="50" t="s">
        <v>48</v>
      </c>
      <c r="G17197" s="50" t="s">
        <v>49</v>
      </c>
      <c r="H17197" s="50"/>
      <c r="I17197" s="50"/>
      <c r="J17197" s="50"/>
      <c r="K17197" s="50"/>
      <c r="L17197" s="50"/>
    </row>
    <row r="17198" spans="4:12" x14ac:dyDescent="0.25">
      <c r="D17198" s="50">
        <v>71161113</v>
      </c>
      <c r="E17198" s="50" t="s">
        <v>39</v>
      </c>
      <c r="F17198" s="50" t="s">
        <v>48</v>
      </c>
      <c r="G17198" s="50" t="s">
        <v>49</v>
      </c>
      <c r="H17198" s="50"/>
      <c r="I17198" s="50"/>
      <c r="J17198" s="50"/>
      <c r="K17198" s="50"/>
      <c r="L17198" s="50"/>
    </row>
    <row r="17199" spans="4:12" x14ac:dyDescent="0.25">
      <c r="D17199" s="50">
        <v>71161114</v>
      </c>
      <c r="E17199" s="50" t="s">
        <v>39</v>
      </c>
      <c r="F17199" s="50" t="s">
        <v>48</v>
      </c>
      <c r="G17199" s="50" t="s">
        <v>49</v>
      </c>
      <c r="H17199" s="50"/>
      <c r="I17199" s="50"/>
      <c r="J17199" s="50"/>
      <c r="K17199" s="50"/>
      <c r="L17199" s="50"/>
    </row>
    <row r="17200" spans="4:12" x14ac:dyDescent="0.25">
      <c r="D17200" s="50">
        <v>71161121</v>
      </c>
      <c r="E17200" s="50" t="s">
        <v>39</v>
      </c>
      <c r="F17200" s="50" t="s">
        <v>48</v>
      </c>
      <c r="G17200" s="50" t="s">
        <v>49</v>
      </c>
      <c r="H17200" s="50"/>
      <c r="I17200" s="50"/>
      <c r="J17200" s="50"/>
      <c r="K17200" s="50"/>
      <c r="L17200" s="50"/>
    </row>
    <row r="17201" spans="4:12" x14ac:dyDescent="0.25">
      <c r="D17201" s="50">
        <v>71161122</v>
      </c>
      <c r="E17201" s="50" t="s">
        <v>39</v>
      </c>
      <c r="F17201" s="50" t="s">
        <v>48</v>
      </c>
      <c r="G17201" s="50" t="s">
        <v>49</v>
      </c>
      <c r="H17201" s="50"/>
      <c r="I17201" s="50"/>
      <c r="J17201" s="50"/>
      <c r="K17201" s="50"/>
      <c r="L17201" s="50"/>
    </row>
    <row r="17202" spans="4:12" x14ac:dyDescent="0.25">
      <c r="D17202" s="50">
        <v>71161123</v>
      </c>
      <c r="E17202" s="50" t="s">
        <v>39</v>
      </c>
      <c r="F17202" s="50" t="s">
        <v>48</v>
      </c>
      <c r="G17202" s="50" t="s">
        <v>49</v>
      </c>
      <c r="H17202" s="50"/>
      <c r="I17202" s="50"/>
      <c r="J17202" s="50"/>
      <c r="K17202" s="50"/>
      <c r="L17202" s="50"/>
    </row>
    <row r="17203" spans="4:12" x14ac:dyDescent="0.25">
      <c r="D17203" s="50">
        <v>71161124</v>
      </c>
      <c r="E17203" s="50" t="s">
        <v>39</v>
      </c>
      <c r="F17203" s="50" t="s">
        <v>48</v>
      </c>
      <c r="G17203" s="50" t="s">
        <v>49</v>
      </c>
      <c r="H17203" s="50"/>
      <c r="I17203" s="50"/>
      <c r="J17203" s="50"/>
      <c r="K17203" s="50"/>
      <c r="L17203" s="50"/>
    </row>
    <row r="17204" spans="4:12" x14ac:dyDescent="0.25">
      <c r="D17204" s="50">
        <v>71161125</v>
      </c>
      <c r="E17204" s="50" t="s">
        <v>39</v>
      </c>
      <c r="F17204" s="50" t="s">
        <v>48</v>
      </c>
      <c r="G17204" s="50" t="s">
        <v>49</v>
      </c>
      <c r="H17204" s="50"/>
      <c r="I17204" s="50"/>
      <c r="J17204" s="50"/>
      <c r="K17204" s="50"/>
      <c r="L17204" s="50"/>
    </row>
    <row r="17205" spans="4:12" x14ac:dyDescent="0.25">
      <c r="D17205" s="50">
        <v>71161131</v>
      </c>
      <c r="E17205" s="50" t="s">
        <v>39</v>
      </c>
      <c r="F17205" s="50" t="s">
        <v>48</v>
      </c>
      <c r="G17205" s="50" t="s">
        <v>49</v>
      </c>
      <c r="H17205" s="50"/>
      <c r="I17205" s="50"/>
      <c r="J17205" s="50"/>
      <c r="K17205" s="50"/>
      <c r="L17205" s="50"/>
    </row>
    <row r="17206" spans="4:12" x14ac:dyDescent="0.25">
      <c r="D17206" s="50">
        <v>71161132</v>
      </c>
      <c r="E17206" s="50" t="s">
        <v>39</v>
      </c>
      <c r="F17206" s="50" t="s">
        <v>48</v>
      </c>
      <c r="G17206" s="50" t="s">
        <v>49</v>
      </c>
      <c r="H17206" s="50"/>
      <c r="I17206" s="50"/>
      <c r="J17206" s="50"/>
      <c r="K17206" s="50"/>
      <c r="L17206" s="50"/>
    </row>
    <row r="17207" spans="4:12" x14ac:dyDescent="0.25">
      <c r="D17207" s="50">
        <v>71161133</v>
      </c>
      <c r="E17207" s="50" t="s">
        <v>39</v>
      </c>
      <c r="F17207" s="50" t="s">
        <v>48</v>
      </c>
      <c r="G17207" s="50" t="s">
        <v>49</v>
      </c>
      <c r="H17207" s="50"/>
      <c r="I17207" s="50"/>
      <c r="J17207" s="50"/>
      <c r="K17207" s="50"/>
      <c r="L17207" s="50"/>
    </row>
    <row r="17208" spans="4:12" x14ac:dyDescent="0.25">
      <c r="D17208" s="50">
        <v>71161134</v>
      </c>
      <c r="E17208" s="50" t="s">
        <v>39</v>
      </c>
      <c r="F17208" s="50" t="s">
        <v>48</v>
      </c>
      <c r="G17208" s="50" t="s">
        <v>49</v>
      </c>
      <c r="H17208" s="50"/>
      <c r="I17208" s="50"/>
      <c r="J17208" s="50"/>
      <c r="K17208" s="50"/>
      <c r="L17208" s="50"/>
    </row>
    <row r="17209" spans="4:12" x14ac:dyDescent="0.25">
      <c r="D17209" s="50">
        <v>71161141</v>
      </c>
      <c r="E17209" s="50" t="s">
        <v>39</v>
      </c>
      <c r="F17209" s="50" t="s">
        <v>48</v>
      </c>
      <c r="G17209" s="50" t="s">
        <v>49</v>
      </c>
      <c r="H17209" s="50"/>
      <c r="I17209" s="50"/>
      <c r="J17209" s="50"/>
      <c r="K17209" s="50"/>
      <c r="L17209" s="50"/>
    </row>
    <row r="17210" spans="4:12" x14ac:dyDescent="0.25">
      <c r="D17210" s="50">
        <v>71161142</v>
      </c>
      <c r="E17210" s="50" t="s">
        <v>39</v>
      </c>
      <c r="F17210" s="50" t="s">
        <v>48</v>
      </c>
      <c r="G17210" s="50" t="s">
        <v>49</v>
      </c>
      <c r="H17210" s="50"/>
      <c r="I17210" s="50"/>
      <c r="J17210" s="50"/>
      <c r="K17210" s="50"/>
      <c r="L17210" s="50"/>
    </row>
    <row r="17211" spans="4:12" x14ac:dyDescent="0.25">
      <c r="D17211" s="50">
        <v>71161144</v>
      </c>
      <c r="E17211" s="50" t="s">
        <v>39</v>
      </c>
      <c r="F17211" s="50" t="s">
        <v>48</v>
      </c>
      <c r="G17211" s="50" t="s">
        <v>49</v>
      </c>
      <c r="H17211" s="50"/>
      <c r="I17211" s="50"/>
      <c r="J17211" s="50"/>
      <c r="K17211" s="50"/>
      <c r="L17211" s="50"/>
    </row>
    <row r="17212" spans="4:12" x14ac:dyDescent="0.25">
      <c r="D17212" s="50">
        <v>71161145</v>
      </c>
      <c r="E17212" s="50" t="s">
        <v>39</v>
      </c>
      <c r="F17212" s="50" t="s">
        <v>48</v>
      </c>
      <c r="G17212" s="50" t="s">
        <v>49</v>
      </c>
      <c r="H17212" s="50"/>
      <c r="I17212" s="50"/>
      <c r="J17212" s="50"/>
      <c r="K17212" s="50"/>
      <c r="L17212" s="50"/>
    </row>
    <row r="17213" spans="4:12" x14ac:dyDescent="0.25">
      <c r="D17213" s="50">
        <v>71161150</v>
      </c>
      <c r="E17213" s="50" t="s">
        <v>39</v>
      </c>
      <c r="F17213" s="50" t="s">
        <v>48</v>
      </c>
      <c r="G17213" s="50" t="s">
        <v>49</v>
      </c>
      <c r="H17213" s="50"/>
      <c r="I17213" s="50"/>
      <c r="J17213" s="50"/>
      <c r="K17213" s="50"/>
      <c r="L17213" s="50"/>
    </row>
    <row r="17214" spans="4:12" x14ac:dyDescent="0.25">
      <c r="D17214" s="50">
        <v>71161151</v>
      </c>
      <c r="E17214" s="50" t="s">
        <v>39</v>
      </c>
      <c r="F17214" s="50" t="s">
        <v>48</v>
      </c>
      <c r="G17214" s="50" t="s">
        <v>49</v>
      </c>
      <c r="H17214" s="50"/>
      <c r="I17214" s="50"/>
      <c r="J17214" s="50"/>
      <c r="K17214" s="50"/>
      <c r="L17214" s="50"/>
    </row>
    <row r="17215" spans="4:12" x14ac:dyDescent="0.25">
      <c r="D17215" s="50">
        <v>71161153</v>
      </c>
      <c r="E17215" s="50" t="s">
        <v>39</v>
      </c>
      <c r="F17215" s="50" t="s">
        <v>48</v>
      </c>
      <c r="G17215" s="50" t="s">
        <v>49</v>
      </c>
      <c r="H17215" s="50"/>
      <c r="I17215" s="50"/>
      <c r="J17215" s="50"/>
      <c r="K17215" s="50"/>
      <c r="L17215" s="50"/>
    </row>
    <row r="17216" spans="4:12" x14ac:dyDescent="0.25">
      <c r="D17216" s="50">
        <v>71161154</v>
      </c>
      <c r="E17216" s="50" t="s">
        <v>39</v>
      </c>
      <c r="F17216" s="50" t="s">
        <v>48</v>
      </c>
      <c r="G17216" s="50" t="s">
        <v>49</v>
      </c>
      <c r="H17216" s="50"/>
      <c r="I17216" s="50"/>
      <c r="J17216" s="50"/>
      <c r="K17216" s="50"/>
      <c r="L17216" s="50"/>
    </row>
    <row r="17217" spans="4:12" x14ac:dyDescent="0.25">
      <c r="D17217" s="50">
        <v>71161155</v>
      </c>
      <c r="E17217" s="50" t="s">
        <v>39</v>
      </c>
      <c r="F17217" s="50" t="s">
        <v>48</v>
      </c>
      <c r="G17217" s="50" t="s">
        <v>49</v>
      </c>
      <c r="H17217" s="50"/>
      <c r="I17217" s="50"/>
      <c r="J17217" s="50"/>
      <c r="K17217" s="50"/>
      <c r="L17217" s="50"/>
    </row>
    <row r="17218" spans="4:12" x14ac:dyDescent="0.25">
      <c r="D17218" s="50">
        <v>71161160</v>
      </c>
      <c r="E17218" s="50" t="s">
        <v>39</v>
      </c>
      <c r="F17218" s="50" t="s">
        <v>48</v>
      </c>
      <c r="G17218" s="50" t="s">
        <v>49</v>
      </c>
      <c r="H17218" s="50"/>
      <c r="I17218" s="50"/>
      <c r="J17218" s="50"/>
      <c r="K17218" s="50"/>
      <c r="L17218" s="50"/>
    </row>
    <row r="17219" spans="4:12" x14ac:dyDescent="0.25">
      <c r="D17219" s="50">
        <v>71161161</v>
      </c>
      <c r="E17219" s="50" t="s">
        <v>39</v>
      </c>
      <c r="F17219" s="50" t="s">
        <v>48</v>
      </c>
      <c r="G17219" s="50" t="s">
        <v>49</v>
      </c>
      <c r="H17219" s="50"/>
      <c r="I17219" s="50"/>
      <c r="J17219" s="50"/>
      <c r="K17219" s="50"/>
      <c r="L17219" s="50"/>
    </row>
    <row r="17220" spans="4:12" x14ac:dyDescent="0.25">
      <c r="D17220" s="50">
        <v>71161162</v>
      </c>
      <c r="E17220" s="50" t="s">
        <v>39</v>
      </c>
      <c r="F17220" s="50" t="s">
        <v>48</v>
      </c>
      <c r="G17220" s="50" t="s">
        <v>49</v>
      </c>
      <c r="H17220" s="50"/>
      <c r="I17220" s="50"/>
      <c r="J17220" s="50"/>
      <c r="K17220" s="50"/>
      <c r="L17220" s="50"/>
    </row>
    <row r="17221" spans="4:12" x14ac:dyDescent="0.25">
      <c r="D17221" s="50">
        <v>71161163</v>
      </c>
      <c r="E17221" s="50" t="s">
        <v>39</v>
      </c>
      <c r="F17221" s="50" t="s">
        <v>48</v>
      </c>
      <c r="G17221" s="50" t="s">
        <v>49</v>
      </c>
      <c r="H17221" s="50"/>
      <c r="I17221" s="50"/>
      <c r="J17221" s="50"/>
      <c r="K17221" s="50"/>
      <c r="L17221" s="50"/>
    </row>
    <row r="17222" spans="4:12" x14ac:dyDescent="0.25">
      <c r="D17222" s="50">
        <v>71161164</v>
      </c>
      <c r="E17222" s="50" t="s">
        <v>39</v>
      </c>
      <c r="F17222" s="50" t="s">
        <v>48</v>
      </c>
      <c r="G17222" s="50" t="s">
        <v>49</v>
      </c>
      <c r="H17222" s="50"/>
      <c r="I17222" s="50"/>
      <c r="J17222" s="50"/>
      <c r="K17222" s="50"/>
      <c r="L17222" s="50"/>
    </row>
    <row r="17223" spans="4:12" x14ac:dyDescent="0.25">
      <c r="D17223" s="50">
        <v>71161165</v>
      </c>
      <c r="E17223" s="50" t="s">
        <v>39</v>
      </c>
      <c r="F17223" s="50" t="s">
        <v>48</v>
      </c>
      <c r="G17223" s="50" t="s">
        <v>49</v>
      </c>
      <c r="H17223" s="50"/>
      <c r="I17223" s="50"/>
      <c r="J17223" s="50"/>
      <c r="K17223" s="50"/>
      <c r="L17223" s="50"/>
    </row>
    <row r="17224" spans="4:12" x14ac:dyDescent="0.25">
      <c r="D17224" s="50">
        <v>71161172</v>
      </c>
      <c r="E17224" s="50" t="s">
        <v>39</v>
      </c>
      <c r="F17224" s="50" t="s">
        <v>48</v>
      </c>
      <c r="G17224" s="50" t="s">
        <v>49</v>
      </c>
      <c r="H17224" s="50"/>
      <c r="I17224" s="50"/>
      <c r="J17224" s="50"/>
      <c r="K17224" s="50"/>
      <c r="L17224" s="50"/>
    </row>
    <row r="17225" spans="4:12" x14ac:dyDescent="0.25">
      <c r="D17225" s="50">
        <v>71161173</v>
      </c>
      <c r="E17225" s="50" t="s">
        <v>39</v>
      </c>
      <c r="F17225" s="50" t="s">
        <v>48</v>
      </c>
      <c r="G17225" s="50" t="s">
        <v>49</v>
      </c>
      <c r="H17225" s="50"/>
      <c r="I17225" s="50"/>
      <c r="J17225" s="50"/>
      <c r="K17225" s="50"/>
      <c r="L17225" s="50"/>
    </row>
    <row r="17226" spans="4:12" x14ac:dyDescent="0.25">
      <c r="D17226" s="50">
        <v>71161174</v>
      </c>
      <c r="E17226" s="50" t="s">
        <v>39</v>
      </c>
      <c r="F17226" s="50" t="s">
        <v>48</v>
      </c>
      <c r="G17226" s="50" t="s">
        <v>49</v>
      </c>
      <c r="H17226" s="50"/>
      <c r="I17226" s="50"/>
      <c r="J17226" s="50"/>
      <c r="K17226" s="50"/>
      <c r="L17226" s="50"/>
    </row>
    <row r="17227" spans="4:12" x14ac:dyDescent="0.25">
      <c r="D17227" s="50">
        <v>71161175</v>
      </c>
      <c r="E17227" s="50" t="s">
        <v>39</v>
      </c>
      <c r="F17227" s="50" t="s">
        <v>48</v>
      </c>
      <c r="G17227" s="50" t="s">
        <v>49</v>
      </c>
      <c r="H17227" s="50"/>
      <c r="I17227" s="50"/>
      <c r="J17227" s="50"/>
      <c r="K17227" s="50"/>
      <c r="L17227" s="50"/>
    </row>
    <row r="17228" spans="4:12" x14ac:dyDescent="0.25">
      <c r="D17228" s="50">
        <v>71161182</v>
      </c>
      <c r="E17228" s="50" t="s">
        <v>39</v>
      </c>
      <c r="F17228" s="50" t="s">
        <v>48</v>
      </c>
      <c r="G17228" s="50" t="s">
        <v>49</v>
      </c>
      <c r="H17228" s="50"/>
      <c r="I17228" s="50"/>
      <c r="J17228" s="50"/>
      <c r="K17228" s="50"/>
      <c r="L17228" s="50"/>
    </row>
    <row r="17229" spans="4:12" x14ac:dyDescent="0.25">
      <c r="D17229" s="50">
        <v>71161184</v>
      </c>
      <c r="E17229" s="50" t="s">
        <v>39</v>
      </c>
      <c r="F17229" s="50" t="s">
        <v>48</v>
      </c>
      <c r="G17229" s="50" t="s">
        <v>49</v>
      </c>
      <c r="H17229" s="50"/>
      <c r="I17229" s="50"/>
      <c r="J17229" s="50"/>
      <c r="K17229" s="50"/>
      <c r="L17229" s="50"/>
    </row>
    <row r="17230" spans="4:12" x14ac:dyDescent="0.25">
      <c r="D17230" s="50">
        <v>71161185</v>
      </c>
      <c r="E17230" s="50" t="s">
        <v>39</v>
      </c>
      <c r="F17230" s="50" t="s">
        <v>48</v>
      </c>
      <c r="G17230" s="50" t="s">
        <v>49</v>
      </c>
      <c r="H17230" s="50"/>
      <c r="I17230" s="50"/>
      <c r="J17230" s="50"/>
      <c r="K17230" s="50"/>
      <c r="L17230" s="50"/>
    </row>
    <row r="17231" spans="4:12" x14ac:dyDescent="0.25">
      <c r="D17231" s="50">
        <v>71161212</v>
      </c>
      <c r="E17231" s="50" t="s">
        <v>39</v>
      </c>
      <c r="F17231" s="50" t="s">
        <v>48</v>
      </c>
      <c r="G17231" s="50" t="s">
        <v>49</v>
      </c>
      <c r="H17231" s="50"/>
      <c r="I17231" s="50"/>
      <c r="J17231" s="50"/>
      <c r="K17231" s="50"/>
      <c r="L17231" s="50"/>
    </row>
    <row r="17232" spans="4:12" x14ac:dyDescent="0.25">
      <c r="D17232" s="50">
        <v>71161221</v>
      </c>
      <c r="E17232" s="50" t="s">
        <v>39</v>
      </c>
      <c r="F17232" s="50" t="s">
        <v>48</v>
      </c>
      <c r="G17232" s="50" t="s">
        <v>49</v>
      </c>
      <c r="H17232" s="50"/>
      <c r="I17232" s="50"/>
      <c r="J17232" s="50"/>
      <c r="K17232" s="50"/>
      <c r="L17232" s="50"/>
    </row>
    <row r="17233" spans="4:12" x14ac:dyDescent="0.25">
      <c r="D17233" s="50">
        <v>71161224</v>
      </c>
      <c r="E17233" s="50" t="s">
        <v>39</v>
      </c>
      <c r="F17233" s="50" t="s">
        <v>48</v>
      </c>
      <c r="G17233" s="50" t="s">
        <v>49</v>
      </c>
      <c r="H17233" s="50"/>
      <c r="I17233" s="50"/>
      <c r="J17233" s="50"/>
      <c r="K17233" s="50"/>
      <c r="L17233" s="50"/>
    </row>
    <row r="17234" spans="4:12" x14ac:dyDescent="0.25">
      <c r="D17234" s="50">
        <v>71161230</v>
      </c>
      <c r="E17234" s="50" t="s">
        <v>39</v>
      </c>
      <c r="F17234" s="50" t="s">
        <v>48</v>
      </c>
      <c r="G17234" s="50" t="s">
        <v>49</v>
      </c>
      <c r="H17234" s="50"/>
      <c r="I17234" s="50"/>
      <c r="J17234" s="50"/>
      <c r="K17234" s="50"/>
      <c r="L17234" s="50"/>
    </row>
    <row r="17235" spans="4:12" x14ac:dyDescent="0.25">
      <c r="D17235" s="50">
        <v>71161231</v>
      </c>
      <c r="E17235" s="50" t="s">
        <v>39</v>
      </c>
      <c r="F17235" s="50" t="s">
        <v>48</v>
      </c>
      <c r="G17235" s="50" t="s">
        <v>49</v>
      </c>
      <c r="H17235" s="50"/>
      <c r="I17235" s="50"/>
      <c r="J17235" s="50"/>
      <c r="K17235" s="50"/>
      <c r="L17235" s="50"/>
    </row>
    <row r="17236" spans="4:12" x14ac:dyDescent="0.25">
      <c r="D17236" s="50">
        <v>71161232</v>
      </c>
      <c r="E17236" s="50" t="s">
        <v>39</v>
      </c>
      <c r="F17236" s="50" t="s">
        <v>48</v>
      </c>
      <c r="G17236" s="50" t="s">
        <v>49</v>
      </c>
      <c r="H17236" s="50"/>
      <c r="I17236" s="50"/>
      <c r="J17236" s="50"/>
      <c r="K17236" s="50"/>
      <c r="L17236" s="50"/>
    </row>
    <row r="17237" spans="4:12" x14ac:dyDescent="0.25">
      <c r="D17237" s="50">
        <v>71161233</v>
      </c>
      <c r="E17237" s="50" t="s">
        <v>39</v>
      </c>
      <c r="F17237" s="50" t="s">
        <v>48</v>
      </c>
      <c r="G17237" s="50" t="s">
        <v>49</v>
      </c>
      <c r="H17237" s="50"/>
      <c r="I17237" s="50"/>
      <c r="J17237" s="50"/>
      <c r="K17237" s="50"/>
      <c r="L17237" s="50"/>
    </row>
    <row r="17238" spans="4:12" x14ac:dyDescent="0.25">
      <c r="D17238" s="50">
        <v>71161234</v>
      </c>
      <c r="E17238" s="50" t="s">
        <v>39</v>
      </c>
      <c r="F17238" s="50" t="s">
        <v>48</v>
      </c>
      <c r="G17238" s="50" t="s">
        <v>49</v>
      </c>
      <c r="H17238" s="50"/>
      <c r="I17238" s="50"/>
      <c r="J17238" s="50"/>
      <c r="K17238" s="50"/>
      <c r="L17238" s="50"/>
    </row>
    <row r="17239" spans="4:12" x14ac:dyDescent="0.25">
      <c r="D17239" s="50">
        <v>71161235</v>
      </c>
      <c r="E17239" s="50" t="s">
        <v>39</v>
      </c>
      <c r="F17239" s="50" t="s">
        <v>48</v>
      </c>
      <c r="G17239" s="50" t="s">
        <v>49</v>
      </c>
      <c r="H17239" s="50"/>
      <c r="I17239" s="50"/>
      <c r="J17239" s="50"/>
      <c r="K17239" s="50"/>
      <c r="L17239" s="50"/>
    </row>
    <row r="17240" spans="4:12" x14ac:dyDescent="0.25">
      <c r="D17240" s="50">
        <v>71161241</v>
      </c>
      <c r="E17240" s="50" t="s">
        <v>39</v>
      </c>
      <c r="F17240" s="50" t="s">
        <v>48</v>
      </c>
      <c r="G17240" s="50" t="s">
        <v>49</v>
      </c>
      <c r="H17240" s="50"/>
      <c r="I17240" s="50"/>
      <c r="J17240" s="50"/>
      <c r="K17240" s="50"/>
      <c r="L17240" s="50"/>
    </row>
    <row r="17241" spans="4:12" x14ac:dyDescent="0.25">
      <c r="D17241" s="50">
        <v>71161243</v>
      </c>
      <c r="E17241" s="50" t="s">
        <v>39</v>
      </c>
      <c r="F17241" s="50" t="s">
        <v>48</v>
      </c>
      <c r="G17241" s="50" t="s">
        <v>49</v>
      </c>
      <c r="H17241" s="50"/>
      <c r="I17241" s="50"/>
      <c r="J17241" s="50"/>
      <c r="K17241" s="50"/>
      <c r="L17241" s="50"/>
    </row>
    <row r="17242" spans="4:12" x14ac:dyDescent="0.25">
      <c r="D17242" s="50">
        <v>71161244</v>
      </c>
      <c r="E17242" s="50" t="s">
        <v>39</v>
      </c>
      <c r="F17242" s="50" t="s">
        <v>48</v>
      </c>
      <c r="G17242" s="50" t="s">
        <v>49</v>
      </c>
      <c r="H17242" s="50"/>
      <c r="I17242" s="50"/>
      <c r="J17242" s="50"/>
      <c r="K17242" s="50"/>
      <c r="L17242" s="50"/>
    </row>
    <row r="17243" spans="4:12" x14ac:dyDescent="0.25">
      <c r="D17243" s="50">
        <v>71161245</v>
      </c>
      <c r="E17243" s="50" t="s">
        <v>39</v>
      </c>
      <c r="F17243" s="50" t="s">
        <v>48</v>
      </c>
      <c r="G17243" s="50" t="s">
        <v>49</v>
      </c>
      <c r="H17243" s="50"/>
      <c r="I17243" s="50"/>
      <c r="J17243" s="50"/>
      <c r="K17243" s="50"/>
      <c r="L17243" s="50"/>
    </row>
    <row r="17244" spans="4:12" x14ac:dyDescent="0.25">
      <c r="D17244" s="50">
        <v>71161250</v>
      </c>
      <c r="E17244" s="50" t="s">
        <v>39</v>
      </c>
      <c r="F17244" s="50" t="s">
        <v>48</v>
      </c>
      <c r="G17244" s="50" t="s">
        <v>49</v>
      </c>
      <c r="H17244" s="50"/>
      <c r="I17244" s="50"/>
      <c r="J17244" s="50"/>
      <c r="K17244" s="50"/>
      <c r="L17244" s="50"/>
    </row>
    <row r="17245" spans="4:12" x14ac:dyDescent="0.25">
      <c r="D17245" s="50">
        <v>71161251</v>
      </c>
      <c r="E17245" s="50" t="s">
        <v>39</v>
      </c>
      <c r="F17245" s="50" t="s">
        <v>48</v>
      </c>
      <c r="G17245" s="50" t="s">
        <v>49</v>
      </c>
      <c r="H17245" s="50"/>
      <c r="I17245" s="50"/>
      <c r="J17245" s="50"/>
      <c r="K17245" s="50"/>
      <c r="L17245" s="50"/>
    </row>
    <row r="17246" spans="4:12" x14ac:dyDescent="0.25">
      <c r="D17246" s="50">
        <v>71161252</v>
      </c>
      <c r="E17246" s="50" t="s">
        <v>39</v>
      </c>
      <c r="F17246" s="50" t="s">
        <v>48</v>
      </c>
      <c r="G17246" s="50" t="s">
        <v>49</v>
      </c>
      <c r="H17246" s="50"/>
      <c r="I17246" s="50"/>
      <c r="J17246" s="50"/>
      <c r="K17246" s="50"/>
      <c r="L17246" s="50"/>
    </row>
    <row r="17247" spans="4:12" x14ac:dyDescent="0.25">
      <c r="D17247" s="50">
        <v>71161253</v>
      </c>
      <c r="E17247" s="50" t="s">
        <v>39</v>
      </c>
      <c r="F17247" s="50" t="s">
        <v>48</v>
      </c>
      <c r="G17247" s="50" t="s">
        <v>49</v>
      </c>
      <c r="H17247" s="50"/>
      <c r="I17247" s="50"/>
      <c r="J17247" s="50"/>
      <c r="K17247" s="50"/>
      <c r="L17247" s="50"/>
    </row>
    <row r="17248" spans="4:12" x14ac:dyDescent="0.25">
      <c r="D17248" s="50">
        <v>71161254</v>
      </c>
      <c r="E17248" s="50" t="s">
        <v>39</v>
      </c>
      <c r="F17248" s="50" t="s">
        <v>48</v>
      </c>
      <c r="G17248" s="50" t="s">
        <v>49</v>
      </c>
      <c r="H17248" s="50"/>
      <c r="I17248" s="50"/>
      <c r="J17248" s="50"/>
      <c r="K17248" s="50"/>
      <c r="L17248" s="50"/>
    </row>
    <row r="17249" spans="4:12" x14ac:dyDescent="0.25">
      <c r="D17249" s="50">
        <v>71161260</v>
      </c>
      <c r="E17249" s="50" t="s">
        <v>39</v>
      </c>
      <c r="F17249" s="50" t="s">
        <v>48</v>
      </c>
      <c r="G17249" s="50" t="s">
        <v>49</v>
      </c>
      <c r="H17249" s="50"/>
      <c r="I17249" s="50"/>
      <c r="J17249" s="50"/>
      <c r="K17249" s="50"/>
      <c r="L17249" s="50"/>
    </row>
    <row r="17250" spans="4:12" x14ac:dyDescent="0.25">
      <c r="D17250" s="50">
        <v>71161261</v>
      </c>
      <c r="E17250" s="50" t="s">
        <v>39</v>
      </c>
      <c r="F17250" s="50" t="s">
        <v>48</v>
      </c>
      <c r="G17250" s="50" t="s">
        <v>49</v>
      </c>
      <c r="H17250" s="50"/>
      <c r="I17250" s="50"/>
      <c r="J17250" s="50"/>
      <c r="K17250" s="50"/>
      <c r="L17250" s="50"/>
    </row>
    <row r="17251" spans="4:12" x14ac:dyDescent="0.25">
      <c r="D17251" s="50">
        <v>71161262</v>
      </c>
      <c r="E17251" s="50" t="s">
        <v>39</v>
      </c>
      <c r="F17251" s="50" t="s">
        <v>48</v>
      </c>
      <c r="G17251" s="50" t="s">
        <v>49</v>
      </c>
      <c r="H17251" s="50"/>
      <c r="I17251" s="50"/>
      <c r="J17251" s="50"/>
      <c r="K17251" s="50"/>
      <c r="L17251" s="50"/>
    </row>
    <row r="17252" spans="4:12" x14ac:dyDescent="0.25">
      <c r="D17252" s="50">
        <v>71161264</v>
      </c>
      <c r="E17252" s="50" t="s">
        <v>39</v>
      </c>
      <c r="F17252" s="50" t="s">
        <v>48</v>
      </c>
      <c r="G17252" s="50" t="s">
        <v>49</v>
      </c>
      <c r="H17252" s="50"/>
      <c r="I17252" s="50"/>
      <c r="J17252" s="50"/>
      <c r="K17252" s="50"/>
      <c r="L17252" s="50"/>
    </row>
    <row r="17253" spans="4:12" x14ac:dyDescent="0.25">
      <c r="D17253" s="50">
        <v>71161265</v>
      </c>
      <c r="E17253" s="50" t="s">
        <v>39</v>
      </c>
      <c r="F17253" s="50" t="s">
        <v>48</v>
      </c>
      <c r="G17253" s="50" t="s">
        <v>49</v>
      </c>
      <c r="H17253" s="50"/>
      <c r="I17253" s="50"/>
      <c r="J17253" s="50"/>
      <c r="K17253" s="50"/>
      <c r="L17253" s="50"/>
    </row>
    <row r="17254" spans="4:12" x14ac:dyDescent="0.25">
      <c r="D17254" s="50">
        <v>71161270</v>
      </c>
      <c r="E17254" s="50" t="s">
        <v>39</v>
      </c>
      <c r="F17254" s="50" t="s">
        <v>48</v>
      </c>
      <c r="G17254" s="50" t="s">
        <v>49</v>
      </c>
      <c r="H17254" s="50"/>
      <c r="I17254" s="50"/>
      <c r="J17254" s="50"/>
      <c r="K17254" s="50"/>
      <c r="L17254" s="50"/>
    </row>
    <row r="17255" spans="4:12" x14ac:dyDescent="0.25">
      <c r="D17255" s="50">
        <v>71161271</v>
      </c>
      <c r="E17255" s="50" t="s">
        <v>39</v>
      </c>
      <c r="F17255" s="50" t="s">
        <v>48</v>
      </c>
      <c r="G17255" s="50" t="s">
        <v>49</v>
      </c>
      <c r="H17255" s="50"/>
      <c r="I17255" s="50"/>
      <c r="J17255" s="50"/>
      <c r="K17255" s="50"/>
      <c r="L17255" s="50"/>
    </row>
    <row r="17256" spans="4:12" x14ac:dyDescent="0.25">
      <c r="D17256" s="50">
        <v>71161273</v>
      </c>
      <c r="E17256" s="50" t="s">
        <v>39</v>
      </c>
      <c r="F17256" s="50" t="s">
        <v>48</v>
      </c>
      <c r="G17256" s="50" t="s">
        <v>49</v>
      </c>
      <c r="H17256" s="50"/>
      <c r="I17256" s="50"/>
      <c r="J17256" s="50"/>
      <c r="K17256" s="50"/>
      <c r="L17256" s="50"/>
    </row>
    <row r="17257" spans="4:12" x14ac:dyDescent="0.25">
      <c r="D17257" s="50">
        <v>71161274</v>
      </c>
      <c r="E17257" s="50" t="s">
        <v>39</v>
      </c>
      <c r="F17257" s="50" t="s">
        <v>48</v>
      </c>
      <c r="G17257" s="50" t="s">
        <v>49</v>
      </c>
      <c r="H17257" s="50"/>
      <c r="I17257" s="50"/>
      <c r="J17257" s="50"/>
      <c r="K17257" s="50"/>
      <c r="L17257" s="50"/>
    </row>
    <row r="17258" spans="4:12" x14ac:dyDescent="0.25">
      <c r="D17258" s="50">
        <v>71161275</v>
      </c>
      <c r="E17258" s="50" t="s">
        <v>39</v>
      </c>
      <c r="F17258" s="50" t="s">
        <v>48</v>
      </c>
      <c r="G17258" s="50" t="s">
        <v>49</v>
      </c>
      <c r="H17258" s="50"/>
      <c r="I17258" s="50"/>
      <c r="J17258" s="50"/>
      <c r="K17258" s="50"/>
      <c r="L17258" s="50"/>
    </row>
    <row r="17259" spans="4:12" x14ac:dyDescent="0.25">
      <c r="D17259" s="50">
        <v>71161282</v>
      </c>
      <c r="E17259" s="50" t="s">
        <v>39</v>
      </c>
      <c r="F17259" s="50" t="s">
        <v>48</v>
      </c>
      <c r="G17259" s="50" t="s">
        <v>49</v>
      </c>
      <c r="H17259" s="50"/>
      <c r="I17259" s="50"/>
      <c r="J17259" s="50"/>
      <c r="K17259" s="50"/>
      <c r="L17259" s="50"/>
    </row>
    <row r="17260" spans="4:12" x14ac:dyDescent="0.25">
      <c r="D17260" s="50">
        <v>71161284</v>
      </c>
      <c r="E17260" s="50" t="s">
        <v>39</v>
      </c>
      <c r="F17260" s="50" t="s">
        <v>48</v>
      </c>
      <c r="G17260" s="50" t="s">
        <v>49</v>
      </c>
      <c r="H17260" s="50"/>
      <c r="I17260" s="50"/>
      <c r="J17260" s="50"/>
      <c r="K17260" s="50"/>
      <c r="L17260" s="50"/>
    </row>
    <row r="17261" spans="4:12" x14ac:dyDescent="0.25">
      <c r="D17261" s="50">
        <v>71161314</v>
      </c>
      <c r="E17261" s="50" t="s">
        <v>39</v>
      </c>
      <c r="F17261" s="50" t="s">
        <v>48</v>
      </c>
      <c r="G17261" s="50" t="s">
        <v>49</v>
      </c>
      <c r="H17261" s="50"/>
      <c r="I17261" s="50"/>
      <c r="J17261" s="50"/>
      <c r="K17261" s="50"/>
      <c r="L17261" s="50"/>
    </row>
    <row r="17262" spans="4:12" x14ac:dyDescent="0.25">
      <c r="D17262" s="50">
        <v>71161320</v>
      </c>
      <c r="E17262" s="50" t="s">
        <v>39</v>
      </c>
      <c r="F17262" s="50" t="s">
        <v>48</v>
      </c>
      <c r="G17262" s="50" t="s">
        <v>49</v>
      </c>
      <c r="H17262" s="50"/>
      <c r="I17262" s="50"/>
      <c r="J17262" s="50"/>
      <c r="K17262" s="50"/>
      <c r="L17262" s="50"/>
    </row>
    <row r="17263" spans="4:12" x14ac:dyDescent="0.25">
      <c r="D17263" s="50">
        <v>71161322</v>
      </c>
      <c r="E17263" s="50" t="s">
        <v>39</v>
      </c>
      <c r="F17263" s="50" t="s">
        <v>48</v>
      </c>
      <c r="G17263" s="50" t="s">
        <v>49</v>
      </c>
      <c r="H17263" s="50"/>
      <c r="I17263" s="50"/>
      <c r="J17263" s="50"/>
      <c r="K17263" s="50"/>
      <c r="L17263" s="50"/>
    </row>
    <row r="17264" spans="4:12" x14ac:dyDescent="0.25">
      <c r="D17264" s="50">
        <v>71161323</v>
      </c>
      <c r="E17264" s="50" t="s">
        <v>39</v>
      </c>
      <c r="F17264" s="50" t="s">
        <v>48</v>
      </c>
      <c r="G17264" s="50" t="s">
        <v>49</v>
      </c>
      <c r="H17264" s="50"/>
      <c r="I17264" s="50"/>
      <c r="J17264" s="50"/>
      <c r="K17264" s="50"/>
      <c r="L17264" s="50"/>
    </row>
    <row r="17265" spans="4:12" x14ac:dyDescent="0.25">
      <c r="D17265" s="50">
        <v>71161324</v>
      </c>
      <c r="E17265" s="50" t="s">
        <v>39</v>
      </c>
      <c r="F17265" s="50" t="s">
        <v>48</v>
      </c>
      <c r="G17265" s="50" t="s">
        <v>49</v>
      </c>
      <c r="H17265" s="50"/>
      <c r="I17265" s="50"/>
      <c r="J17265" s="50"/>
      <c r="K17265" s="50"/>
      <c r="L17265" s="50"/>
    </row>
    <row r="17266" spans="4:12" x14ac:dyDescent="0.25">
      <c r="D17266" s="50">
        <v>71161325</v>
      </c>
      <c r="E17266" s="50" t="s">
        <v>39</v>
      </c>
      <c r="F17266" s="50" t="s">
        <v>48</v>
      </c>
      <c r="G17266" s="50" t="s">
        <v>49</v>
      </c>
      <c r="H17266" s="50"/>
      <c r="I17266" s="50"/>
      <c r="J17266" s="50"/>
      <c r="K17266" s="50"/>
      <c r="L17266" s="50"/>
    </row>
    <row r="17267" spans="4:12" x14ac:dyDescent="0.25">
      <c r="D17267" s="50">
        <v>71161331</v>
      </c>
      <c r="E17267" s="50" t="s">
        <v>39</v>
      </c>
      <c r="F17267" s="50" t="s">
        <v>48</v>
      </c>
      <c r="G17267" s="50" t="s">
        <v>49</v>
      </c>
      <c r="H17267" s="50"/>
      <c r="I17267" s="50"/>
      <c r="J17267" s="50"/>
      <c r="K17267" s="50"/>
      <c r="L17267" s="50"/>
    </row>
    <row r="17268" spans="4:12" x14ac:dyDescent="0.25">
      <c r="D17268" s="50">
        <v>71161334</v>
      </c>
      <c r="E17268" s="50" t="s">
        <v>39</v>
      </c>
      <c r="F17268" s="50" t="s">
        <v>48</v>
      </c>
      <c r="G17268" s="50" t="s">
        <v>49</v>
      </c>
      <c r="H17268" s="50"/>
      <c r="I17268" s="50"/>
      <c r="J17268" s="50"/>
      <c r="K17268" s="50"/>
      <c r="L17268" s="50"/>
    </row>
    <row r="17269" spans="4:12" x14ac:dyDescent="0.25">
      <c r="D17269" s="50">
        <v>71161335</v>
      </c>
      <c r="E17269" s="50" t="s">
        <v>39</v>
      </c>
      <c r="F17269" s="50" t="s">
        <v>48</v>
      </c>
      <c r="G17269" s="50" t="s">
        <v>49</v>
      </c>
      <c r="H17269" s="50"/>
      <c r="I17269" s="50"/>
      <c r="J17269" s="50"/>
      <c r="K17269" s="50"/>
      <c r="L17269" s="50"/>
    </row>
    <row r="17270" spans="4:12" x14ac:dyDescent="0.25">
      <c r="D17270" s="50">
        <v>71161340</v>
      </c>
      <c r="E17270" s="50" t="s">
        <v>39</v>
      </c>
      <c r="F17270" s="50" t="s">
        <v>48</v>
      </c>
      <c r="G17270" s="50" t="s">
        <v>49</v>
      </c>
      <c r="H17270" s="50"/>
      <c r="I17270" s="50"/>
      <c r="J17270" s="50"/>
      <c r="K17270" s="50"/>
      <c r="L17270" s="50"/>
    </row>
    <row r="17271" spans="4:12" x14ac:dyDescent="0.25">
      <c r="D17271" s="50">
        <v>71161341</v>
      </c>
      <c r="E17271" s="50" t="s">
        <v>39</v>
      </c>
      <c r="F17271" s="50" t="s">
        <v>48</v>
      </c>
      <c r="G17271" s="50" t="s">
        <v>49</v>
      </c>
      <c r="H17271" s="50"/>
      <c r="I17271" s="50"/>
      <c r="J17271" s="50"/>
      <c r="K17271" s="50"/>
      <c r="L17271" s="50"/>
    </row>
    <row r="17272" spans="4:12" x14ac:dyDescent="0.25">
      <c r="D17272" s="50">
        <v>71161342</v>
      </c>
      <c r="E17272" s="50" t="s">
        <v>39</v>
      </c>
      <c r="F17272" s="50" t="s">
        <v>48</v>
      </c>
      <c r="G17272" s="50" t="s">
        <v>49</v>
      </c>
      <c r="H17272" s="50"/>
      <c r="I17272" s="50"/>
      <c r="J17272" s="50"/>
      <c r="K17272" s="50"/>
      <c r="L17272" s="50"/>
    </row>
    <row r="17273" spans="4:12" x14ac:dyDescent="0.25">
      <c r="D17273" s="50">
        <v>71161343</v>
      </c>
      <c r="E17273" s="50" t="s">
        <v>39</v>
      </c>
      <c r="F17273" s="50" t="s">
        <v>48</v>
      </c>
      <c r="G17273" s="50" t="s">
        <v>49</v>
      </c>
      <c r="H17273" s="50"/>
      <c r="I17273" s="50"/>
      <c r="J17273" s="50"/>
      <c r="K17273" s="50"/>
      <c r="L17273" s="50"/>
    </row>
    <row r="17274" spans="4:12" x14ac:dyDescent="0.25">
      <c r="D17274" s="50">
        <v>71161344</v>
      </c>
      <c r="E17274" s="50" t="s">
        <v>39</v>
      </c>
      <c r="F17274" s="50" t="s">
        <v>48</v>
      </c>
      <c r="G17274" s="50" t="s">
        <v>49</v>
      </c>
      <c r="H17274" s="50"/>
      <c r="I17274" s="50"/>
      <c r="J17274" s="50"/>
      <c r="K17274" s="50"/>
      <c r="L17274" s="50"/>
    </row>
    <row r="17275" spans="4:12" x14ac:dyDescent="0.25">
      <c r="D17275" s="50">
        <v>71161345</v>
      </c>
      <c r="E17275" s="50" t="s">
        <v>39</v>
      </c>
      <c r="F17275" s="50" t="s">
        <v>48</v>
      </c>
      <c r="G17275" s="50" t="s">
        <v>49</v>
      </c>
      <c r="H17275" s="50"/>
      <c r="I17275" s="50"/>
      <c r="J17275" s="50"/>
      <c r="K17275" s="50"/>
      <c r="L17275" s="50"/>
    </row>
    <row r="17276" spans="4:12" x14ac:dyDescent="0.25">
      <c r="D17276" s="50">
        <v>71161350</v>
      </c>
      <c r="E17276" s="50" t="s">
        <v>39</v>
      </c>
      <c r="F17276" s="50" t="s">
        <v>48</v>
      </c>
      <c r="G17276" s="50" t="s">
        <v>49</v>
      </c>
      <c r="H17276" s="50"/>
      <c r="I17276" s="50"/>
      <c r="J17276" s="50"/>
      <c r="K17276" s="50"/>
      <c r="L17276" s="50"/>
    </row>
    <row r="17277" spans="4:12" x14ac:dyDescent="0.25">
      <c r="D17277" s="50">
        <v>71161351</v>
      </c>
      <c r="E17277" s="50" t="s">
        <v>39</v>
      </c>
      <c r="F17277" s="50" t="s">
        <v>48</v>
      </c>
      <c r="G17277" s="50" t="s">
        <v>49</v>
      </c>
      <c r="H17277" s="50"/>
      <c r="I17277" s="50"/>
      <c r="J17277" s="50"/>
      <c r="K17277" s="50"/>
      <c r="L17277" s="50"/>
    </row>
    <row r="17278" spans="4:12" x14ac:dyDescent="0.25">
      <c r="D17278" s="50">
        <v>71161352</v>
      </c>
      <c r="E17278" s="50" t="s">
        <v>39</v>
      </c>
      <c r="F17278" s="50" t="s">
        <v>48</v>
      </c>
      <c r="G17278" s="50" t="s">
        <v>49</v>
      </c>
      <c r="H17278" s="50"/>
      <c r="I17278" s="50"/>
      <c r="J17278" s="50"/>
      <c r="K17278" s="50"/>
      <c r="L17278" s="50"/>
    </row>
    <row r="17279" spans="4:12" x14ac:dyDescent="0.25">
      <c r="D17279" s="50">
        <v>71161353</v>
      </c>
      <c r="E17279" s="50" t="s">
        <v>39</v>
      </c>
      <c r="F17279" s="50" t="s">
        <v>48</v>
      </c>
      <c r="G17279" s="50" t="s">
        <v>49</v>
      </c>
      <c r="H17279" s="50"/>
      <c r="I17279" s="50"/>
      <c r="J17279" s="50"/>
      <c r="K17279" s="50"/>
      <c r="L17279" s="50"/>
    </row>
    <row r="17280" spans="4:12" x14ac:dyDescent="0.25">
      <c r="D17280" s="50">
        <v>71161354</v>
      </c>
      <c r="E17280" s="50" t="s">
        <v>39</v>
      </c>
      <c r="F17280" s="50" t="s">
        <v>48</v>
      </c>
      <c r="G17280" s="50" t="s">
        <v>49</v>
      </c>
      <c r="H17280" s="50"/>
      <c r="I17280" s="50"/>
      <c r="J17280" s="50"/>
      <c r="K17280" s="50"/>
      <c r="L17280" s="50"/>
    </row>
    <row r="17281" spans="4:12" x14ac:dyDescent="0.25">
      <c r="D17281" s="50">
        <v>71161355</v>
      </c>
      <c r="E17281" s="50" t="s">
        <v>39</v>
      </c>
      <c r="F17281" s="50" t="s">
        <v>48</v>
      </c>
      <c r="G17281" s="50" t="s">
        <v>49</v>
      </c>
      <c r="H17281" s="50"/>
      <c r="I17281" s="50"/>
      <c r="J17281" s="50"/>
      <c r="K17281" s="50"/>
      <c r="L17281" s="50"/>
    </row>
    <row r="17282" spans="4:12" x14ac:dyDescent="0.25">
      <c r="D17282" s="50">
        <v>71161360</v>
      </c>
      <c r="E17282" s="50" t="s">
        <v>39</v>
      </c>
      <c r="F17282" s="50" t="s">
        <v>48</v>
      </c>
      <c r="G17282" s="50" t="s">
        <v>49</v>
      </c>
      <c r="H17282" s="50"/>
      <c r="I17282" s="50"/>
      <c r="J17282" s="50"/>
      <c r="K17282" s="50"/>
      <c r="L17282" s="50"/>
    </row>
    <row r="17283" spans="4:12" x14ac:dyDescent="0.25">
      <c r="D17283" s="50">
        <v>71161361</v>
      </c>
      <c r="E17283" s="50" t="s">
        <v>39</v>
      </c>
      <c r="F17283" s="50" t="s">
        <v>48</v>
      </c>
      <c r="G17283" s="50" t="s">
        <v>49</v>
      </c>
      <c r="H17283" s="50"/>
      <c r="I17283" s="50"/>
      <c r="J17283" s="50"/>
      <c r="K17283" s="50"/>
      <c r="L17283" s="50"/>
    </row>
    <row r="17284" spans="4:12" x14ac:dyDescent="0.25">
      <c r="D17284" s="50">
        <v>71161362</v>
      </c>
      <c r="E17284" s="50" t="s">
        <v>39</v>
      </c>
      <c r="F17284" s="50" t="s">
        <v>48</v>
      </c>
      <c r="G17284" s="50" t="s">
        <v>49</v>
      </c>
      <c r="H17284" s="50"/>
      <c r="I17284" s="50"/>
      <c r="J17284" s="50"/>
      <c r="K17284" s="50"/>
      <c r="L17284" s="50"/>
    </row>
    <row r="17285" spans="4:12" x14ac:dyDescent="0.25">
      <c r="D17285" s="50">
        <v>71161364</v>
      </c>
      <c r="E17285" s="50" t="s">
        <v>39</v>
      </c>
      <c r="F17285" s="50" t="s">
        <v>48</v>
      </c>
      <c r="G17285" s="50" t="s">
        <v>49</v>
      </c>
      <c r="H17285" s="50"/>
      <c r="I17285" s="50"/>
      <c r="J17285" s="50"/>
      <c r="K17285" s="50"/>
      <c r="L17285" s="50"/>
    </row>
    <row r="17286" spans="4:12" x14ac:dyDescent="0.25">
      <c r="D17286" s="50">
        <v>71161365</v>
      </c>
      <c r="E17286" s="50" t="s">
        <v>39</v>
      </c>
      <c r="F17286" s="50" t="s">
        <v>48</v>
      </c>
      <c r="G17286" s="50" t="s">
        <v>49</v>
      </c>
      <c r="H17286" s="50"/>
      <c r="I17286" s="50"/>
      <c r="J17286" s="50"/>
      <c r="K17286" s="50"/>
      <c r="L17286" s="50"/>
    </row>
    <row r="17287" spans="4:12" x14ac:dyDescent="0.25">
      <c r="D17287" s="50">
        <v>71161371</v>
      </c>
      <c r="E17287" s="50" t="s">
        <v>39</v>
      </c>
      <c r="F17287" s="50" t="s">
        <v>48</v>
      </c>
      <c r="G17287" s="50" t="s">
        <v>49</v>
      </c>
      <c r="H17287" s="50"/>
      <c r="I17287" s="50"/>
      <c r="J17287" s="50"/>
      <c r="K17287" s="50"/>
      <c r="L17287" s="50"/>
    </row>
    <row r="17288" spans="4:12" x14ac:dyDescent="0.25">
      <c r="D17288" s="50">
        <v>71161372</v>
      </c>
      <c r="E17288" s="50" t="s">
        <v>39</v>
      </c>
      <c r="F17288" s="50" t="s">
        <v>48</v>
      </c>
      <c r="G17288" s="50" t="s">
        <v>49</v>
      </c>
      <c r="H17288" s="50"/>
      <c r="I17288" s="50"/>
      <c r="J17288" s="50"/>
      <c r="K17288" s="50"/>
      <c r="L17288" s="50"/>
    </row>
    <row r="17289" spans="4:12" x14ac:dyDescent="0.25">
      <c r="D17289" s="50">
        <v>71161373</v>
      </c>
      <c r="E17289" s="50" t="s">
        <v>39</v>
      </c>
      <c r="F17289" s="50" t="s">
        <v>48</v>
      </c>
      <c r="G17289" s="50" t="s">
        <v>49</v>
      </c>
      <c r="H17289" s="50"/>
      <c r="I17289" s="50"/>
      <c r="J17289" s="50"/>
      <c r="K17289" s="50"/>
      <c r="L17289" s="50"/>
    </row>
    <row r="17290" spans="4:12" x14ac:dyDescent="0.25">
      <c r="D17290" s="50">
        <v>71161374</v>
      </c>
      <c r="E17290" s="50" t="s">
        <v>39</v>
      </c>
      <c r="F17290" s="50" t="s">
        <v>48</v>
      </c>
      <c r="G17290" s="50" t="s">
        <v>49</v>
      </c>
      <c r="H17290" s="50"/>
      <c r="I17290" s="50"/>
      <c r="J17290" s="50"/>
      <c r="K17290" s="50"/>
      <c r="L17290" s="50"/>
    </row>
    <row r="17291" spans="4:12" x14ac:dyDescent="0.25">
      <c r="D17291" s="50">
        <v>71161381</v>
      </c>
      <c r="E17291" s="50" t="s">
        <v>39</v>
      </c>
      <c r="F17291" s="50" t="s">
        <v>48</v>
      </c>
      <c r="G17291" s="50" t="s">
        <v>49</v>
      </c>
      <c r="H17291" s="50"/>
      <c r="I17291" s="50"/>
      <c r="J17291" s="50"/>
      <c r="K17291" s="50"/>
      <c r="L17291" s="50"/>
    </row>
    <row r="17292" spans="4:12" x14ac:dyDescent="0.25">
      <c r="D17292" s="50">
        <v>71161382</v>
      </c>
      <c r="E17292" s="50" t="s">
        <v>39</v>
      </c>
      <c r="F17292" s="50" t="s">
        <v>48</v>
      </c>
      <c r="G17292" s="50" t="s">
        <v>49</v>
      </c>
      <c r="H17292" s="50"/>
      <c r="I17292" s="50"/>
      <c r="J17292" s="50"/>
      <c r="K17292" s="50"/>
      <c r="L17292" s="50"/>
    </row>
    <row r="17293" spans="4:12" x14ac:dyDescent="0.25">
      <c r="D17293" s="50">
        <v>71161383</v>
      </c>
      <c r="E17293" s="50" t="s">
        <v>39</v>
      </c>
      <c r="F17293" s="50" t="s">
        <v>48</v>
      </c>
      <c r="G17293" s="50" t="s">
        <v>49</v>
      </c>
      <c r="H17293" s="50"/>
      <c r="I17293" s="50"/>
      <c r="J17293" s="50"/>
      <c r="K17293" s="50"/>
      <c r="L17293" s="50"/>
    </row>
    <row r="17294" spans="4:12" x14ac:dyDescent="0.25">
      <c r="D17294" s="50">
        <v>71161384</v>
      </c>
      <c r="E17294" s="50" t="s">
        <v>39</v>
      </c>
      <c r="F17294" s="50" t="s">
        <v>48</v>
      </c>
      <c r="G17294" s="50" t="s">
        <v>49</v>
      </c>
      <c r="H17294" s="50"/>
      <c r="I17294" s="50"/>
      <c r="J17294" s="50"/>
      <c r="K17294" s="50"/>
      <c r="L17294" s="50"/>
    </row>
    <row r="17295" spans="4:12" x14ac:dyDescent="0.25">
      <c r="D17295" s="50">
        <v>71161385</v>
      </c>
      <c r="E17295" s="50" t="s">
        <v>39</v>
      </c>
      <c r="F17295" s="50" t="s">
        <v>48</v>
      </c>
      <c r="G17295" s="50" t="s">
        <v>49</v>
      </c>
      <c r="H17295" s="50"/>
      <c r="I17295" s="50"/>
      <c r="J17295" s="50"/>
      <c r="K17295" s="50"/>
      <c r="L17295" s="50"/>
    </row>
    <row r="17296" spans="4:12" x14ac:dyDescent="0.25">
      <c r="D17296" s="50">
        <v>71162110</v>
      </c>
      <c r="E17296" s="50" t="s">
        <v>39</v>
      </c>
      <c r="F17296" s="50" t="s">
        <v>48</v>
      </c>
      <c r="G17296" s="50" t="s">
        <v>49</v>
      </c>
      <c r="H17296" s="50"/>
      <c r="I17296" s="50"/>
      <c r="J17296" s="50"/>
      <c r="K17296" s="50"/>
      <c r="L17296" s="50"/>
    </row>
    <row r="17297" spans="4:12" x14ac:dyDescent="0.25">
      <c r="D17297" s="50">
        <v>71162115</v>
      </c>
      <c r="E17297" s="50" t="s">
        <v>39</v>
      </c>
      <c r="F17297" s="50" t="s">
        <v>48</v>
      </c>
      <c r="G17297" s="50" t="s">
        <v>49</v>
      </c>
      <c r="H17297" s="50"/>
      <c r="I17297" s="50"/>
      <c r="J17297" s="50"/>
      <c r="K17297" s="50"/>
      <c r="L17297" s="50"/>
    </row>
    <row r="17298" spans="4:12" x14ac:dyDescent="0.25">
      <c r="D17298" s="50">
        <v>71162120</v>
      </c>
      <c r="E17298" s="50" t="s">
        <v>39</v>
      </c>
      <c r="F17298" s="50" t="s">
        <v>48</v>
      </c>
      <c r="G17298" s="50" t="s">
        <v>49</v>
      </c>
      <c r="H17298" s="50"/>
      <c r="I17298" s="50"/>
      <c r="J17298" s="50"/>
      <c r="K17298" s="50"/>
      <c r="L17298" s="50"/>
    </row>
    <row r="17299" spans="4:12" x14ac:dyDescent="0.25">
      <c r="D17299" s="50">
        <v>71162121</v>
      </c>
      <c r="E17299" s="50" t="s">
        <v>39</v>
      </c>
      <c r="F17299" s="50" t="s">
        <v>48</v>
      </c>
      <c r="G17299" s="50" t="s">
        <v>49</v>
      </c>
      <c r="H17299" s="50"/>
      <c r="I17299" s="50"/>
      <c r="J17299" s="50"/>
      <c r="K17299" s="50"/>
      <c r="L17299" s="50"/>
    </row>
    <row r="17300" spans="4:12" x14ac:dyDescent="0.25">
      <c r="D17300" s="50">
        <v>71162124</v>
      </c>
      <c r="E17300" s="50" t="s">
        <v>39</v>
      </c>
      <c r="F17300" s="50" t="s">
        <v>48</v>
      </c>
      <c r="G17300" s="50" t="s">
        <v>49</v>
      </c>
      <c r="H17300" s="50"/>
      <c r="I17300" s="50"/>
      <c r="J17300" s="50"/>
      <c r="K17300" s="50"/>
      <c r="L17300" s="50"/>
    </row>
    <row r="17301" spans="4:12" x14ac:dyDescent="0.25">
      <c r="D17301" s="50">
        <v>71162125</v>
      </c>
      <c r="E17301" s="50" t="s">
        <v>39</v>
      </c>
      <c r="F17301" s="50" t="s">
        <v>48</v>
      </c>
      <c r="G17301" s="50" t="s">
        <v>49</v>
      </c>
      <c r="H17301" s="50"/>
      <c r="I17301" s="50"/>
      <c r="J17301" s="50"/>
      <c r="K17301" s="50"/>
      <c r="L17301" s="50"/>
    </row>
    <row r="17302" spans="4:12" x14ac:dyDescent="0.25">
      <c r="D17302" s="50">
        <v>71162130</v>
      </c>
      <c r="E17302" s="50" t="s">
        <v>39</v>
      </c>
      <c r="F17302" s="50" t="s">
        <v>48</v>
      </c>
      <c r="G17302" s="50" t="s">
        <v>49</v>
      </c>
      <c r="H17302" s="50"/>
      <c r="I17302" s="50"/>
      <c r="J17302" s="50"/>
      <c r="K17302" s="50"/>
      <c r="L17302" s="50"/>
    </row>
    <row r="17303" spans="4:12" x14ac:dyDescent="0.25">
      <c r="D17303" s="50">
        <v>71162131</v>
      </c>
      <c r="E17303" s="50" t="s">
        <v>39</v>
      </c>
      <c r="F17303" s="50" t="s">
        <v>48</v>
      </c>
      <c r="G17303" s="50" t="s">
        <v>49</v>
      </c>
      <c r="H17303" s="50"/>
      <c r="I17303" s="50"/>
      <c r="J17303" s="50"/>
      <c r="K17303" s="50"/>
      <c r="L17303" s="50"/>
    </row>
    <row r="17304" spans="4:12" x14ac:dyDescent="0.25">
      <c r="D17304" s="50">
        <v>71162134</v>
      </c>
      <c r="E17304" s="50" t="s">
        <v>39</v>
      </c>
      <c r="F17304" s="50" t="s">
        <v>48</v>
      </c>
      <c r="G17304" s="50" t="s">
        <v>49</v>
      </c>
      <c r="H17304" s="50"/>
      <c r="I17304" s="50"/>
      <c r="J17304" s="50"/>
      <c r="K17304" s="50"/>
      <c r="L17304" s="50"/>
    </row>
    <row r="17305" spans="4:12" x14ac:dyDescent="0.25">
      <c r="D17305" s="50">
        <v>71162135</v>
      </c>
      <c r="E17305" s="50" t="s">
        <v>39</v>
      </c>
      <c r="F17305" s="50" t="s">
        <v>48</v>
      </c>
      <c r="G17305" s="50" t="s">
        <v>49</v>
      </c>
      <c r="H17305" s="50"/>
      <c r="I17305" s="50"/>
      <c r="J17305" s="50"/>
      <c r="K17305" s="50"/>
      <c r="L17305" s="50"/>
    </row>
    <row r="17306" spans="4:12" x14ac:dyDescent="0.25">
      <c r="D17306" s="50">
        <v>71162140</v>
      </c>
      <c r="E17306" s="50" t="s">
        <v>39</v>
      </c>
      <c r="F17306" s="50" t="s">
        <v>48</v>
      </c>
      <c r="G17306" s="50" t="s">
        <v>49</v>
      </c>
      <c r="H17306" s="50"/>
      <c r="I17306" s="50"/>
      <c r="J17306" s="50"/>
      <c r="K17306" s="50"/>
      <c r="L17306" s="50"/>
    </row>
    <row r="17307" spans="4:12" x14ac:dyDescent="0.25">
      <c r="D17307" s="50">
        <v>71162141</v>
      </c>
      <c r="E17307" s="50" t="s">
        <v>39</v>
      </c>
      <c r="F17307" s="50" t="s">
        <v>48</v>
      </c>
      <c r="G17307" s="50" t="s">
        <v>49</v>
      </c>
      <c r="H17307" s="50"/>
      <c r="I17307" s="50"/>
      <c r="J17307" s="50"/>
      <c r="K17307" s="50"/>
      <c r="L17307" s="50"/>
    </row>
    <row r="17308" spans="4:12" x14ac:dyDescent="0.25">
      <c r="D17308" s="50">
        <v>71162144</v>
      </c>
      <c r="E17308" s="50" t="s">
        <v>39</v>
      </c>
      <c r="F17308" s="50" t="s">
        <v>48</v>
      </c>
      <c r="G17308" s="50" t="s">
        <v>49</v>
      </c>
      <c r="H17308" s="50"/>
      <c r="I17308" s="50"/>
      <c r="J17308" s="50"/>
      <c r="K17308" s="50"/>
      <c r="L17308" s="50"/>
    </row>
    <row r="17309" spans="4:12" x14ac:dyDescent="0.25">
      <c r="D17309" s="50">
        <v>71162145</v>
      </c>
      <c r="E17309" s="50" t="s">
        <v>39</v>
      </c>
      <c r="F17309" s="50" t="s">
        <v>48</v>
      </c>
      <c r="G17309" s="50" t="s">
        <v>49</v>
      </c>
      <c r="H17309" s="50"/>
      <c r="I17309" s="50"/>
      <c r="J17309" s="50"/>
      <c r="K17309" s="50"/>
      <c r="L17309" s="50"/>
    </row>
    <row r="17310" spans="4:12" x14ac:dyDescent="0.25">
      <c r="D17310" s="50">
        <v>71162150</v>
      </c>
      <c r="E17310" s="50" t="s">
        <v>39</v>
      </c>
      <c r="F17310" s="50" t="s">
        <v>48</v>
      </c>
      <c r="G17310" s="50" t="s">
        <v>49</v>
      </c>
      <c r="H17310" s="50"/>
      <c r="I17310" s="50"/>
      <c r="J17310" s="50"/>
      <c r="K17310" s="50"/>
      <c r="L17310" s="50"/>
    </row>
    <row r="17311" spans="4:12" x14ac:dyDescent="0.25">
      <c r="D17311" s="50">
        <v>71162151</v>
      </c>
      <c r="E17311" s="50" t="s">
        <v>39</v>
      </c>
      <c r="F17311" s="50" t="s">
        <v>48</v>
      </c>
      <c r="G17311" s="50" t="s">
        <v>49</v>
      </c>
      <c r="H17311" s="50"/>
      <c r="I17311" s="50"/>
      <c r="J17311" s="50"/>
      <c r="K17311" s="50"/>
      <c r="L17311" s="50"/>
    </row>
    <row r="17312" spans="4:12" x14ac:dyDescent="0.25">
      <c r="D17312" s="50">
        <v>71162154</v>
      </c>
      <c r="E17312" s="50" t="s">
        <v>39</v>
      </c>
      <c r="F17312" s="50" t="s">
        <v>48</v>
      </c>
      <c r="G17312" s="50" t="s">
        <v>49</v>
      </c>
      <c r="H17312" s="50"/>
      <c r="I17312" s="50"/>
      <c r="J17312" s="50"/>
      <c r="K17312" s="50"/>
      <c r="L17312" s="50"/>
    </row>
    <row r="17313" spans="4:12" x14ac:dyDescent="0.25">
      <c r="D17313" s="50">
        <v>71162155</v>
      </c>
      <c r="E17313" s="50" t="s">
        <v>39</v>
      </c>
      <c r="F17313" s="50" t="s">
        <v>48</v>
      </c>
      <c r="G17313" s="50" t="s">
        <v>49</v>
      </c>
      <c r="H17313" s="50"/>
      <c r="I17313" s="50"/>
      <c r="J17313" s="50"/>
      <c r="K17313" s="50"/>
      <c r="L17313" s="50"/>
    </row>
    <row r="17314" spans="4:12" x14ac:dyDescent="0.25">
      <c r="D17314" s="50">
        <v>71162160</v>
      </c>
      <c r="E17314" s="50" t="s">
        <v>39</v>
      </c>
      <c r="F17314" s="50" t="s">
        <v>48</v>
      </c>
      <c r="G17314" s="50" t="s">
        <v>49</v>
      </c>
      <c r="H17314" s="50"/>
      <c r="I17314" s="50"/>
      <c r="J17314" s="50"/>
      <c r="K17314" s="50"/>
      <c r="L17314" s="50"/>
    </row>
    <row r="17315" spans="4:12" x14ac:dyDescent="0.25">
      <c r="D17315" s="50">
        <v>71162161</v>
      </c>
      <c r="E17315" s="50" t="s">
        <v>39</v>
      </c>
      <c r="F17315" s="50" t="s">
        <v>48</v>
      </c>
      <c r="G17315" s="50" t="s">
        <v>49</v>
      </c>
      <c r="H17315" s="50"/>
      <c r="I17315" s="50"/>
      <c r="J17315" s="50"/>
      <c r="K17315" s="50"/>
      <c r="L17315" s="50"/>
    </row>
    <row r="17316" spans="4:12" x14ac:dyDescent="0.25">
      <c r="D17316" s="50">
        <v>71162164</v>
      </c>
      <c r="E17316" s="50" t="s">
        <v>39</v>
      </c>
      <c r="F17316" s="50" t="s">
        <v>48</v>
      </c>
      <c r="G17316" s="50" t="s">
        <v>49</v>
      </c>
      <c r="H17316" s="50"/>
      <c r="I17316" s="50"/>
      <c r="J17316" s="50"/>
      <c r="K17316" s="50"/>
      <c r="L17316" s="50"/>
    </row>
    <row r="17317" spans="4:12" x14ac:dyDescent="0.25">
      <c r="D17317" s="50">
        <v>71162165</v>
      </c>
      <c r="E17317" s="50" t="s">
        <v>39</v>
      </c>
      <c r="F17317" s="50" t="s">
        <v>48</v>
      </c>
      <c r="G17317" s="50" t="s">
        <v>49</v>
      </c>
      <c r="H17317" s="50"/>
      <c r="I17317" s="50"/>
      <c r="J17317" s="50"/>
      <c r="K17317" s="50"/>
      <c r="L17317" s="50"/>
    </row>
    <row r="17318" spans="4:12" x14ac:dyDescent="0.25">
      <c r="D17318" s="50">
        <v>71162171</v>
      </c>
      <c r="E17318" s="50" t="s">
        <v>39</v>
      </c>
      <c r="F17318" s="50" t="s">
        <v>48</v>
      </c>
      <c r="G17318" s="50" t="s">
        <v>49</v>
      </c>
      <c r="H17318" s="50"/>
      <c r="I17318" s="50"/>
      <c r="J17318" s="50"/>
      <c r="K17318" s="50"/>
      <c r="L17318" s="50"/>
    </row>
    <row r="17319" spans="4:12" x14ac:dyDescent="0.25">
      <c r="D17319" s="50">
        <v>71162174</v>
      </c>
      <c r="E17319" s="50" t="s">
        <v>39</v>
      </c>
      <c r="F17319" s="50" t="s">
        <v>48</v>
      </c>
      <c r="G17319" s="50" t="s">
        <v>49</v>
      </c>
      <c r="H17319" s="50"/>
      <c r="I17319" s="50"/>
      <c r="J17319" s="50"/>
      <c r="K17319" s="50"/>
      <c r="L17319" s="50"/>
    </row>
    <row r="17320" spans="4:12" x14ac:dyDescent="0.25">
      <c r="D17320" s="50">
        <v>71162210</v>
      </c>
      <c r="E17320" s="50" t="s">
        <v>39</v>
      </c>
      <c r="F17320" s="50" t="s">
        <v>48</v>
      </c>
      <c r="G17320" s="50" t="s">
        <v>49</v>
      </c>
      <c r="H17320" s="50"/>
      <c r="I17320" s="50"/>
      <c r="J17320" s="50"/>
      <c r="K17320" s="50"/>
      <c r="L17320" s="50"/>
    </row>
    <row r="17321" spans="4:12" x14ac:dyDescent="0.25">
      <c r="D17321" s="50">
        <v>71162215</v>
      </c>
      <c r="E17321" s="50" t="s">
        <v>39</v>
      </c>
      <c r="F17321" s="50" t="s">
        <v>48</v>
      </c>
      <c r="G17321" s="50" t="s">
        <v>49</v>
      </c>
      <c r="H17321" s="50"/>
      <c r="I17321" s="50"/>
      <c r="J17321" s="50"/>
      <c r="K17321" s="50"/>
      <c r="L17321" s="50"/>
    </row>
    <row r="17322" spans="4:12" x14ac:dyDescent="0.25">
      <c r="D17322" s="50">
        <v>71162220</v>
      </c>
      <c r="E17322" s="50" t="s">
        <v>39</v>
      </c>
      <c r="F17322" s="50" t="s">
        <v>48</v>
      </c>
      <c r="G17322" s="50" t="s">
        <v>49</v>
      </c>
      <c r="H17322" s="50"/>
      <c r="I17322" s="50"/>
      <c r="J17322" s="50"/>
      <c r="K17322" s="50"/>
      <c r="L17322" s="50"/>
    </row>
    <row r="17323" spans="4:12" x14ac:dyDescent="0.25">
      <c r="D17323" s="50">
        <v>71162225</v>
      </c>
      <c r="E17323" s="50" t="s">
        <v>39</v>
      </c>
      <c r="F17323" s="50" t="s">
        <v>48</v>
      </c>
      <c r="G17323" s="50" t="s">
        <v>49</v>
      </c>
      <c r="H17323" s="50"/>
      <c r="I17323" s="50"/>
      <c r="J17323" s="50"/>
      <c r="K17323" s="50"/>
      <c r="L17323" s="50"/>
    </row>
    <row r="17324" spans="4:12" x14ac:dyDescent="0.25">
      <c r="D17324" s="50">
        <v>71162230</v>
      </c>
      <c r="E17324" s="50" t="s">
        <v>39</v>
      </c>
      <c r="F17324" s="50" t="s">
        <v>48</v>
      </c>
      <c r="G17324" s="50" t="s">
        <v>49</v>
      </c>
      <c r="H17324" s="50"/>
      <c r="I17324" s="50"/>
      <c r="J17324" s="50"/>
      <c r="K17324" s="50"/>
      <c r="L17324" s="50"/>
    </row>
    <row r="17325" spans="4:12" x14ac:dyDescent="0.25">
      <c r="D17325" s="50">
        <v>71162231</v>
      </c>
      <c r="E17325" s="50" t="s">
        <v>39</v>
      </c>
      <c r="F17325" s="50" t="s">
        <v>48</v>
      </c>
      <c r="G17325" s="50" t="s">
        <v>49</v>
      </c>
      <c r="H17325" s="50"/>
      <c r="I17325" s="50"/>
      <c r="J17325" s="50"/>
      <c r="K17325" s="50"/>
      <c r="L17325" s="50"/>
    </row>
    <row r="17326" spans="4:12" x14ac:dyDescent="0.25">
      <c r="D17326" s="50">
        <v>71162235</v>
      </c>
      <c r="E17326" s="50" t="s">
        <v>39</v>
      </c>
      <c r="F17326" s="50" t="s">
        <v>48</v>
      </c>
      <c r="G17326" s="50" t="s">
        <v>49</v>
      </c>
      <c r="H17326" s="50"/>
      <c r="I17326" s="50"/>
      <c r="J17326" s="50"/>
      <c r="K17326" s="50"/>
      <c r="L17326" s="50"/>
    </row>
    <row r="17327" spans="4:12" x14ac:dyDescent="0.25">
      <c r="D17327" s="50">
        <v>71162240</v>
      </c>
      <c r="E17327" s="50" t="s">
        <v>39</v>
      </c>
      <c r="F17327" s="50" t="s">
        <v>48</v>
      </c>
      <c r="G17327" s="50" t="s">
        <v>49</v>
      </c>
      <c r="H17327" s="50"/>
      <c r="I17327" s="50"/>
      <c r="J17327" s="50"/>
      <c r="K17327" s="50"/>
      <c r="L17327" s="50"/>
    </row>
    <row r="17328" spans="4:12" x14ac:dyDescent="0.25">
      <c r="D17328" s="50">
        <v>71162241</v>
      </c>
      <c r="E17328" s="50" t="s">
        <v>39</v>
      </c>
      <c r="F17328" s="50" t="s">
        <v>48</v>
      </c>
      <c r="G17328" s="50" t="s">
        <v>49</v>
      </c>
      <c r="H17328" s="50"/>
      <c r="I17328" s="50"/>
      <c r="J17328" s="50"/>
      <c r="K17328" s="50"/>
      <c r="L17328" s="50"/>
    </row>
    <row r="17329" spans="4:12" x14ac:dyDescent="0.25">
      <c r="D17329" s="50">
        <v>71162245</v>
      </c>
      <c r="E17329" s="50" t="s">
        <v>39</v>
      </c>
      <c r="F17329" s="50" t="s">
        <v>48</v>
      </c>
      <c r="G17329" s="50" t="s">
        <v>49</v>
      </c>
      <c r="H17329" s="50"/>
      <c r="I17329" s="50"/>
      <c r="J17329" s="50"/>
      <c r="K17329" s="50"/>
      <c r="L17329" s="50"/>
    </row>
    <row r="17330" spans="4:12" x14ac:dyDescent="0.25">
      <c r="D17330" s="50">
        <v>71162251</v>
      </c>
      <c r="E17330" s="50" t="s">
        <v>39</v>
      </c>
      <c r="F17330" s="50" t="s">
        <v>48</v>
      </c>
      <c r="G17330" s="50" t="s">
        <v>49</v>
      </c>
      <c r="H17330" s="50"/>
      <c r="I17330" s="50"/>
      <c r="J17330" s="50"/>
      <c r="K17330" s="50"/>
      <c r="L17330" s="50"/>
    </row>
    <row r="17331" spans="4:12" x14ac:dyDescent="0.25">
      <c r="D17331" s="50">
        <v>71162255</v>
      </c>
      <c r="E17331" s="50" t="s">
        <v>39</v>
      </c>
      <c r="F17331" s="50" t="s">
        <v>48</v>
      </c>
      <c r="G17331" s="50" t="s">
        <v>49</v>
      </c>
      <c r="H17331" s="50"/>
      <c r="I17331" s="50"/>
      <c r="J17331" s="50"/>
      <c r="K17331" s="50"/>
      <c r="L17331" s="50"/>
    </row>
    <row r="17332" spans="4:12" x14ac:dyDescent="0.25">
      <c r="D17332" s="50">
        <v>71162261</v>
      </c>
      <c r="E17332" s="50" t="s">
        <v>39</v>
      </c>
      <c r="F17332" s="50" t="s">
        <v>48</v>
      </c>
      <c r="G17332" s="50" t="s">
        <v>49</v>
      </c>
      <c r="H17332" s="50"/>
      <c r="I17332" s="50"/>
      <c r="J17332" s="50"/>
      <c r="K17332" s="50"/>
      <c r="L17332" s="50"/>
    </row>
    <row r="17333" spans="4:12" x14ac:dyDescent="0.25">
      <c r="D17333" s="50">
        <v>71162265</v>
      </c>
      <c r="E17333" s="50" t="s">
        <v>39</v>
      </c>
      <c r="F17333" s="50" t="s">
        <v>48</v>
      </c>
      <c r="G17333" s="50" t="s">
        <v>49</v>
      </c>
      <c r="H17333" s="50"/>
      <c r="I17333" s="50"/>
      <c r="J17333" s="50"/>
      <c r="K17333" s="50"/>
      <c r="L17333" s="50"/>
    </row>
    <row r="17334" spans="4:12" x14ac:dyDescent="0.25">
      <c r="D17334" s="50">
        <v>71162315</v>
      </c>
      <c r="E17334" s="50" t="s">
        <v>39</v>
      </c>
      <c r="F17334" s="50" t="s">
        <v>48</v>
      </c>
      <c r="G17334" s="50" t="s">
        <v>49</v>
      </c>
      <c r="H17334" s="50"/>
      <c r="I17334" s="50"/>
      <c r="J17334" s="50"/>
      <c r="K17334" s="50"/>
      <c r="L17334" s="50"/>
    </row>
    <row r="17335" spans="4:12" x14ac:dyDescent="0.25">
      <c r="D17335" s="50">
        <v>71162324</v>
      </c>
      <c r="E17335" s="50" t="s">
        <v>39</v>
      </c>
      <c r="F17335" s="50" t="s">
        <v>48</v>
      </c>
      <c r="G17335" s="50" t="s">
        <v>49</v>
      </c>
      <c r="H17335" s="50"/>
      <c r="I17335" s="50"/>
      <c r="J17335" s="50"/>
      <c r="K17335" s="50"/>
      <c r="L17335" s="50"/>
    </row>
    <row r="17336" spans="4:12" x14ac:dyDescent="0.25">
      <c r="D17336" s="50">
        <v>71162325</v>
      </c>
      <c r="E17336" s="50" t="s">
        <v>39</v>
      </c>
      <c r="F17336" s="50" t="s">
        <v>48</v>
      </c>
      <c r="G17336" s="50" t="s">
        <v>49</v>
      </c>
      <c r="H17336" s="50"/>
      <c r="I17336" s="50"/>
      <c r="J17336" s="50"/>
      <c r="K17336" s="50"/>
      <c r="L17336" s="50"/>
    </row>
    <row r="17337" spans="4:12" x14ac:dyDescent="0.25">
      <c r="D17337" s="50">
        <v>71162330</v>
      </c>
      <c r="E17337" s="50" t="s">
        <v>39</v>
      </c>
      <c r="F17337" s="50" t="s">
        <v>48</v>
      </c>
      <c r="G17337" s="50" t="s">
        <v>49</v>
      </c>
      <c r="H17337" s="50"/>
      <c r="I17337" s="50"/>
      <c r="J17337" s="50"/>
      <c r="K17337" s="50"/>
      <c r="L17337" s="50"/>
    </row>
    <row r="17338" spans="4:12" x14ac:dyDescent="0.25">
      <c r="D17338" s="50">
        <v>71162334</v>
      </c>
      <c r="E17338" s="50" t="s">
        <v>39</v>
      </c>
      <c r="F17338" s="50" t="s">
        <v>48</v>
      </c>
      <c r="G17338" s="50" t="s">
        <v>49</v>
      </c>
      <c r="H17338" s="50"/>
      <c r="I17338" s="50"/>
      <c r="J17338" s="50"/>
      <c r="K17338" s="50"/>
      <c r="L17338" s="50"/>
    </row>
    <row r="17339" spans="4:12" x14ac:dyDescent="0.25">
      <c r="D17339" s="50">
        <v>71162335</v>
      </c>
      <c r="E17339" s="50" t="s">
        <v>39</v>
      </c>
      <c r="F17339" s="50" t="s">
        <v>48</v>
      </c>
      <c r="G17339" s="50" t="s">
        <v>49</v>
      </c>
      <c r="H17339" s="50"/>
      <c r="I17339" s="50"/>
      <c r="J17339" s="50"/>
      <c r="K17339" s="50"/>
      <c r="L17339" s="50"/>
    </row>
    <row r="17340" spans="4:12" x14ac:dyDescent="0.25">
      <c r="D17340" s="50">
        <v>71162340</v>
      </c>
      <c r="E17340" s="50" t="s">
        <v>39</v>
      </c>
      <c r="F17340" s="50" t="s">
        <v>48</v>
      </c>
      <c r="G17340" s="50" t="s">
        <v>49</v>
      </c>
      <c r="H17340" s="50"/>
      <c r="I17340" s="50"/>
      <c r="J17340" s="50"/>
      <c r="K17340" s="50"/>
      <c r="L17340" s="50"/>
    </row>
    <row r="17341" spans="4:12" x14ac:dyDescent="0.25">
      <c r="D17341" s="50">
        <v>71162341</v>
      </c>
      <c r="E17341" s="50" t="s">
        <v>39</v>
      </c>
      <c r="F17341" s="50" t="s">
        <v>48</v>
      </c>
      <c r="G17341" s="50" t="s">
        <v>49</v>
      </c>
      <c r="H17341" s="50"/>
      <c r="I17341" s="50"/>
      <c r="J17341" s="50"/>
      <c r="K17341" s="50"/>
      <c r="L17341" s="50"/>
    </row>
    <row r="17342" spans="4:12" x14ac:dyDescent="0.25">
      <c r="D17342" s="50">
        <v>71162344</v>
      </c>
      <c r="E17342" s="50" t="s">
        <v>39</v>
      </c>
      <c r="F17342" s="50" t="s">
        <v>48</v>
      </c>
      <c r="G17342" s="50" t="s">
        <v>49</v>
      </c>
      <c r="H17342" s="50"/>
      <c r="I17342" s="50"/>
      <c r="J17342" s="50"/>
      <c r="K17342" s="50"/>
      <c r="L17342" s="50"/>
    </row>
    <row r="17343" spans="4:12" x14ac:dyDescent="0.25">
      <c r="D17343" s="50">
        <v>71162345</v>
      </c>
      <c r="E17343" s="50" t="s">
        <v>39</v>
      </c>
      <c r="F17343" s="50" t="s">
        <v>48</v>
      </c>
      <c r="G17343" s="50" t="s">
        <v>49</v>
      </c>
      <c r="H17343" s="50"/>
      <c r="I17343" s="50"/>
      <c r="J17343" s="50"/>
      <c r="K17343" s="50"/>
      <c r="L17343" s="50"/>
    </row>
    <row r="17344" spans="4:12" x14ac:dyDescent="0.25">
      <c r="D17344" s="50">
        <v>71162350</v>
      </c>
      <c r="E17344" s="50" t="s">
        <v>39</v>
      </c>
      <c r="F17344" s="50" t="s">
        <v>48</v>
      </c>
      <c r="G17344" s="50" t="s">
        <v>49</v>
      </c>
      <c r="H17344" s="50"/>
      <c r="I17344" s="50"/>
      <c r="J17344" s="50"/>
      <c r="K17344" s="50"/>
      <c r="L17344" s="50"/>
    </row>
    <row r="17345" spans="4:12" x14ac:dyDescent="0.25">
      <c r="D17345" s="50">
        <v>71162351</v>
      </c>
      <c r="E17345" s="50" t="s">
        <v>39</v>
      </c>
      <c r="F17345" s="50" t="s">
        <v>48</v>
      </c>
      <c r="G17345" s="50" t="s">
        <v>49</v>
      </c>
      <c r="H17345" s="50"/>
      <c r="I17345" s="50"/>
      <c r="J17345" s="50"/>
      <c r="K17345" s="50"/>
      <c r="L17345" s="50"/>
    </row>
    <row r="17346" spans="4:12" x14ac:dyDescent="0.25">
      <c r="D17346" s="50">
        <v>71162354</v>
      </c>
      <c r="E17346" s="50" t="s">
        <v>39</v>
      </c>
      <c r="F17346" s="50" t="s">
        <v>48</v>
      </c>
      <c r="G17346" s="50" t="s">
        <v>49</v>
      </c>
      <c r="H17346" s="50"/>
      <c r="I17346" s="50"/>
      <c r="J17346" s="50"/>
      <c r="K17346" s="50"/>
      <c r="L17346" s="50"/>
    </row>
    <row r="17347" spans="4:12" x14ac:dyDescent="0.25">
      <c r="D17347" s="50">
        <v>71162355</v>
      </c>
      <c r="E17347" s="50" t="s">
        <v>39</v>
      </c>
      <c r="F17347" s="50" t="s">
        <v>48</v>
      </c>
      <c r="G17347" s="50" t="s">
        <v>49</v>
      </c>
      <c r="H17347" s="50"/>
      <c r="I17347" s="50"/>
      <c r="J17347" s="50"/>
      <c r="K17347" s="50"/>
      <c r="L17347" s="50"/>
    </row>
    <row r="17348" spans="4:12" x14ac:dyDescent="0.25">
      <c r="D17348" s="50">
        <v>71162360</v>
      </c>
      <c r="E17348" s="50" t="s">
        <v>39</v>
      </c>
      <c r="F17348" s="50" t="s">
        <v>48</v>
      </c>
      <c r="G17348" s="50" t="s">
        <v>49</v>
      </c>
      <c r="H17348" s="50"/>
      <c r="I17348" s="50"/>
      <c r="J17348" s="50"/>
      <c r="K17348" s="50"/>
      <c r="L17348" s="50"/>
    </row>
    <row r="17349" spans="4:12" x14ac:dyDescent="0.25">
      <c r="D17349" s="50">
        <v>71162361</v>
      </c>
      <c r="E17349" s="50" t="s">
        <v>39</v>
      </c>
      <c r="F17349" s="50" t="s">
        <v>48</v>
      </c>
      <c r="G17349" s="50" t="s">
        <v>49</v>
      </c>
      <c r="H17349" s="50"/>
      <c r="I17349" s="50"/>
      <c r="J17349" s="50"/>
      <c r="K17349" s="50"/>
      <c r="L17349" s="50"/>
    </row>
    <row r="17350" spans="4:12" x14ac:dyDescent="0.25">
      <c r="D17350" s="50">
        <v>71162364</v>
      </c>
      <c r="E17350" s="50" t="s">
        <v>39</v>
      </c>
      <c r="F17350" s="50" t="s">
        <v>48</v>
      </c>
      <c r="G17350" s="50" t="s">
        <v>49</v>
      </c>
      <c r="H17350" s="50"/>
      <c r="I17350" s="50"/>
      <c r="J17350" s="50"/>
      <c r="K17350" s="50"/>
      <c r="L17350" s="50"/>
    </row>
    <row r="17351" spans="4:12" x14ac:dyDescent="0.25">
      <c r="D17351" s="50">
        <v>71162365</v>
      </c>
      <c r="E17351" s="50" t="s">
        <v>39</v>
      </c>
      <c r="F17351" s="50" t="s">
        <v>48</v>
      </c>
      <c r="G17351" s="50" t="s">
        <v>49</v>
      </c>
      <c r="H17351" s="50"/>
      <c r="I17351" s="50"/>
      <c r="J17351" s="50"/>
      <c r="K17351" s="50"/>
      <c r="L17351" s="50"/>
    </row>
    <row r="17352" spans="4:12" x14ac:dyDescent="0.25">
      <c r="D17352" s="50">
        <v>71162371</v>
      </c>
      <c r="E17352" s="50" t="s">
        <v>39</v>
      </c>
      <c r="F17352" s="50" t="s">
        <v>48</v>
      </c>
      <c r="G17352" s="50" t="s">
        <v>49</v>
      </c>
      <c r="H17352" s="50"/>
      <c r="I17352" s="50"/>
      <c r="J17352" s="50"/>
      <c r="K17352" s="50"/>
      <c r="L17352" s="50"/>
    </row>
    <row r="17353" spans="4:12" x14ac:dyDescent="0.25">
      <c r="D17353" s="50">
        <v>71162375</v>
      </c>
      <c r="E17353" s="50" t="s">
        <v>39</v>
      </c>
      <c r="F17353" s="50" t="s">
        <v>48</v>
      </c>
      <c r="G17353" s="50" t="s">
        <v>49</v>
      </c>
      <c r="H17353" s="50"/>
      <c r="I17353" s="50"/>
      <c r="J17353" s="50"/>
      <c r="K17353" s="50"/>
      <c r="L17353" s="50"/>
    </row>
    <row r="17354" spans="4:12" x14ac:dyDescent="0.25">
      <c r="D17354" s="50">
        <v>71162381</v>
      </c>
      <c r="E17354" s="50" t="s">
        <v>39</v>
      </c>
      <c r="F17354" s="50" t="s">
        <v>48</v>
      </c>
      <c r="G17354" s="50" t="s">
        <v>49</v>
      </c>
      <c r="H17354" s="50"/>
      <c r="I17354" s="50"/>
      <c r="J17354" s="50"/>
      <c r="K17354" s="50"/>
      <c r="L17354" s="50"/>
    </row>
    <row r="17355" spans="4:12" x14ac:dyDescent="0.25">
      <c r="D17355" s="50">
        <v>71163112</v>
      </c>
      <c r="E17355" s="50" t="s">
        <v>39</v>
      </c>
      <c r="F17355" s="50" t="s">
        <v>48</v>
      </c>
      <c r="G17355" s="50" t="s">
        <v>49</v>
      </c>
      <c r="H17355" s="50"/>
      <c r="I17355" s="50"/>
      <c r="J17355" s="50"/>
      <c r="K17355" s="50"/>
      <c r="L17355" s="50"/>
    </row>
    <row r="17356" spans="4:12" x14ac:dyDescent="0.25">
      <c r="D17356" s="50">
        <v>71163113</v>
      </c>
      <c r="E17356" s="50" t="s">
        <v>39</v>
      </c>
      <c r="F17356" s="50" t="s">
        <v>48</v>
      </c>
      <c r="G17356" s="50" t="s">
        <v>49</v>
      </c>
      <c r="H17356" s="50"/>
      <c r="I17356" s="50"/>
      <c r="J17356" s="50"/>
      <c r="K17356" s="50"/>
      <c r="L17356" s="50"/>
    </row>
    <row r="17357" spans="4:12" x14ac:dyDescent="0.25">
      <c r="D17357" s="50">
        <v>71163115</v>
      </c>
      <c r="E17357" s="50" t="s">
        <v>39</v>
      </c>
      <c r="F17357" s="50" t="s">
        <v>48</v>
      </c>
      <c r="G17357" s="50" t="s">
        <v>49</v>
      </c>
      <c r="H17357" s="50"/>
      <c r="I17357" s="50"/>
      <c r="J17357" s="50"/>
      <c r="K17357" s="50"/>
      <c r="L17357" s="50"/>
    </row>
    <row r="17358" spans="4:12" x14ac:dyDescent="0.25">
      <c r="D17358" s="50">
        <v>71163120</v>
      </c>
      <c r="E17358" s="50" t="s">
        <v>39</v>
      </c>
      <c r="F17358" s="50" t="s">
        <v>48</v>
      </c>
      <c r="G17358" s="50" t="s">
        <v>49</v>
      </c>
      <c r="H17358" s="50"/>
      <c r="I17358" s="50"/>
      <c r="J17358" s="50"/>
      <c r="K17358" s="50"/>
      <c r="L17358" s="50"/>
    </row>
    <row r="17359" spans="4:12" x14ac:dyDescent="0.25">
      <c r="D17359" s="50">
        <v>71163121</v>
      </c>
      <c r="E17359" s="50" t="s">
        <v>39</v>
      </c>
      <c r="F17359" s="50" t="s">
        <v>48</v>
      </c>
      <c r="G17359" s="50" t="s">
        <v>49</v>
      </c>
      <c r="H17359" s="50"/>
      <c r="I17359" s="50"/>
      <c r="J17359" s="50"/>
      <c r="K17359" s="50"/>
      <c r="L17359" s="50"/>
    </row>
    <row r="17360" spans="4:12" x14ac:dyDescent="0.25">
      <c r="D17360" s="50">
        <v>71163124</v>
      </c>
      <c r="E17360" s="50" t="s">
        <v>39</v>
      </c>
      <c r="F17360" s="50" t="s">
        <v>48</v>
      </c>
      <c r="G17360" s="50" t="s">
        <v>49</v>
      </c>
      <c r="H17360" s="50"/>
      <c r="I17360" s="50"/>
      <c r="J17360" s="50"/>
      <c r="K17360" s="50"/>
      <c r="L17360" s="50"/>
    </row>
    <row r="17361" spans="4:12" x14ac:dyDescent="0.25">
      <c r="D17361" s="50">
        <v>71163130</v>
      </c>
      <c r="E17361" s="50" t="s">
        <v>39</v>
      </c>
      <c r="F17361" s="50" t="s">
        <v>48</v>
      </c>
      <c r="G17361" s="50" t="s">
        <v>49</v>
      </c>
      <c r="H17361" s="50"/>
      <c r="I17361" s="50"/>
      <c r="J17361" s="50"/>
      <c r="K17361" s="50"/>
      <c r="L17361" s="50"/>
    </row>
    <row r="17362" spans="4:12" x14ac:dyDescent="0.25">
      <c r="D17362" s="50">
        <v>71163131</v>
      </c>
      <c r="E17362" s="50" t="s">
        <v>39</v>
      </c>
      <c r="F17362" s="50" t="s">
        <v>48</v>
      </c>
      <c r="G17362" s="50" t="s">
        <v>49</v>
      </c>
      <c r="H17362" s="50"/>
      <c r="I17362" s="50"/>
      <c r="J17362" s="50"/>
      <c r="K17362" s="50"/>
      <c r="L17362" s="50"/>
    </row>
    <row r="17363" spans="4:12" x14ac:dyDescent="0.25">
      <c r="D17363" s="50">
        <v>71163132</v>
      </c>
      <c r="E17363" s="50" t="s">
        <v>39</v>
      </c>
      <c r="F17363" s="50" t="s">
        <v>48</v>
      </c>
      <c r="G17363" s="50" t="s">
        <v>49</v>
      </c>
      <c r="H17363" s="50"/>
      <c r="I17363" s="50"/>
      <c r="J17363" s="50"/>
      <c r="K17363" s="50"/>
      <c r="L17363" s="50"/>
    </row>
    <row r="17364" spans="4:12" x14ac:dyDescent="0.25">
      <c r="D17364" s="50">
        <v>71163133</v>
      </c>
      <c r="E17364" s="50" t="s">
        <v>39</v>
      </c>
      <c r="F17364" s="50" t="s">
        <v>48</v>
      </c>
      <c r="G17364" s="50" t="s">
        <v>49</v>
      </c>
      <c r="H17364" s="50"/>
      <c r="I17364" s="50"/>
      <c r="J17364" s="50"/>
      <c r="K17364" s="50"/>
      <c r="L17364" s="50"/>
    </row>
    <row r="17365" spans="4:12" x14ac:dyDescent="0.25">
      <c r="D17365" s="50">
        <v>71163135</v>
      </c>
      <c r="E17365" s="50" t="s">
        <v>39</v>
      </c>
      <c r="F17365" s="50" t="s">
        <v>48</v>
      </c>
      <c r="G17365" s="50" t="s">
        <v>49</v>
      </c>
      <c r="H17365" s="50"/>
      <c r="I17365" s="50"/>
      <c r="J17365" s="50"/>
      <c r="K17365" s="50"/>
      <c r="L17365" s="50"/>
    </row>
    <row r="17366" spans="4:12" x14ac:dyDescent="0.25">
      <c r="D17366" s="50">
        <v>71163140</v>
      </c>
      <c r="E17366" s="50" t="s">
        <v>39</v>
      </c>
      <c r="F17366" s="50" t="s">
        <v>48</v>
      </c>
      <c r="G17366" s="50" t="s">
        <v>49</v>
      </c>
      <c r="H17366" s="50"/>
      <c r="I17366" s="50"/>
      <c r="J17366" s="50"/>
      <c r="K17366" s="50"/>
      <c r="L17366" s="50"/>
    </row>
    <row r="17367" spans="4:12" x14ac:dyDescent="0.25">
      <c r="D17367" s="50">
        <v>71163141</v>
      </c>
      <c r="E17367" s="50" t="s">
        <v>39</v>
      </c>
      <c r="F17367" s="50" t="s">
        <v>48</v>
      </c>
      <c r="G17367" s="50" t="s">
        <v>49</v>
      </c>
      <c r="H17367" s="50"/>
      <c r="I17367" s="50"/>
      <c r="J17367" s="50"/>
      <c r="K17367" s="50"/>
      <c r="L17367" s="50"/>
    </row>
    <row r="17368" spans="4:12" x14ac:dyDescent="0.25">
      <c r="D17368" s="50">
        <v>71163142</v>
      </c>
      <c r="E17368" s="50" t="s">
        <v>39</v>
      </c>
      <c r="F17368" s="50" t="s">
        <v>48</v>
      </c>
      <c r="G17368" s="50" t="s">
        <v>49</v>
      </c>
      <c r="H17368" s="50"/>
      <c r="I17368" s="50"/>
      <c r="J17368" s="50"/>
      <c r="K17368" s="50"/>
      <c r="L17368" s="50"/>
    </row>
    <row r="17369" spans="4:12" x14ac:dyDescent="0.25">
      <c r="D17369" s="50">
        <v>71163143</v>
      </c>
      <c r="E17369" s="50" t="s">
        <v>39</v>
      </c>
      <c r="F17369" s="50" t="s">
        <v>48</v>
      </c>
      <c r="G17369" s="50" t="s">
        <v>49</v>
      </c>
      <c r="H17369" s="50"/>
      <c r="I17369" s="50"/>
      <c r="J17369" s="50"/>
      <c r="K17369" s="50"/>
      <c r="L17369" s="50"/>
    </row>
    <row r="17370" spans="4:12" x14ac:dyDescent="0.25">
      <c r="D17370" s="50">
        <v>71163144</v>
      </c>
      <c r="E17370" s="50" t="s">
        <v>39</v>
      </c>
      <c r="F17370" s="50" t="s">
        <v>48</v>
      </c>
      <c r="G17370" s="50" t="s">
        <v>49</v>
      </c>
      <c r="H17370" s="50"/>
      <c r="I17370" s="50"/>
      <c r="J17370" s="50"/>
      <c r="K17370" s="50"/>
      <c r="L17370" s="50"/>
    </row>
    <row r="17371" spans="4:12" x14ac:dyDescent="0.25">
      <c r="D17371" s="50">
        <v>71163145</v>
      </c>
      <c r="E17371" s="50" t="s">
        <v>39</v>
      </c>
      <c r="F17371" s="50" t="s">
        <v>48</v>
      </c>
      <c r="G17371" s="50" t="s">
        <v>49</v>
      </c>
      <c r="H17371" s="50"/>
      <c r="I17371" s="50"/>
      <c r="J17371" s="50"/>
      <c r="K17371" s="50"/>
      <c r="L17371" s="50"/>
    </row>
    <row r="17372" spans="4:12" x14ac:dyDescent="0.25">
      <c r="D17372" s="50">
        <v>71163150</v>
      </c>
      <c r="E17372" s="50" t="s">
        <v>39</v>
      </c>
      <c r="F17372" s="50" t="s">
        <v>48</v>
      </c>
      <c r="G17372" s="50" t="s">
        <v>49</v>
      </c>
      <c r="H17372" s="50"/>
      <c r="I17372" s="50"/>
      <c r="J17372" s="50"/>
      <c r="K17372" s="50"/>
      <c r="L17372" s="50"/>
    </row>
    <row r="17373" spans="4:12" x14ac:dyDescent="0.25">
      <c r="D17373" s="50">
        <v>71163151</v>
      </c>
      <c r="E17373" s="50" t="s">
        <v>39</v>
      </c>
      <c r="F17373" s="50" t="s">
        <v>48</v>
      </c>
      <c r="G17373" s="50" t="s">
        <v>49</v>
      </c>
      <c r="H17373" s="50"/>
      <c r="I17373" s="50"/>
      <c r="J17373" s="50"/>
      <c r="K17373" s="50"/>
      <c r="L17373" s="50"/>
    </row>
    <row r="17374" spans="4:12" x14ac:dyDescent="0.25">
      <c r="D17374" s="50">
        <v>71163152</v>
      </c>
      <c r="E17374" s="50" t="s">
        <v>39</v>
      </c>
      <c r="F17374" s="50" t="s">
        <v>48</v>
      </c>
      <c r="G17374" s="50" t="s">
        <v>49</v>
      </c>
      <c r="H17374" s="50"/>
      <c r="I17374" s="50"/>
      <c r="J17374" s="50"/>
      <c r="K17374" s="50"/>
      <c r="L17374" s="50"/>
    </row>
    <row r="17375" spans="4:12" x14ac:dyDescent="0.25">
      <c r="D17375" s="50">
        <v>71163153</v>
      </c>
      <c r="E17375" s="50" t="s">
        <v>39</v>
      </c>
      <c r="F17375" s="50" t="s">
        <v>48</v>
      </c>
      <c r="G17375" s="50" t="s">
        <v>49</v>
      </c>
      <c r="H17375" s="50"/>
      <c r="I17375" s="50"/>
      <c r="J17375" s="50"/>
      <c r="K17375" s="50"/>
      <c r="L17375" s="50"/>
    </row>
    <row r="17376" spans="4:12" x14ac:dyDescent="0.25">
      <c r="D17376" s="50">
        <v>71163154</v>
      </c>
      <c r="E17376" s="50" t="s">
        <v>39</v>
      </c>
      <c r="F17376" s="50" t="s">
        <v>48</v>
      </c>
      <c r="G17376" s="50" t="s">
        <v>49</v>
      </c>
      <c r="H17376" s="50"/>
      <c r="I17376" s="50"/>
      <c r="J17376" s="50"/>
      <c r="K17376" s="50"/>
      <c r="L17376" s="50"/>
    </row>
    <row r="17377" spans="4:12" x14ac:dyDescent="0.25">
      <c r="D17377" s="50">
        <v>71163155</v>
      </c>
      <c r="E17377" s="50" t="s">
        <v>39</v>
      </c>
      <c r="F17377" s="50" t="s">
        <v>48</v>
      </c>
      <c r="G17377" s="50" t="s">
        <v>49</v>
      </c>
      <c r="H17377" s="50"/>
      <c r="I17377" s="50"/>
      <c r="J17377" s="50"/>
      <c r="K17377" s="50"/>
      <c r="L17377" s="50"/>
    </row>
    <row r="17378" spans="4:12" x14ac:dyDescent="0.25">
      <c r="D17378" s="50">
        <v>71163160</v>
      </c>
      <c r="E17378" s="50" t="s">
        <v>39</v>
      </c>
      <c r="F17378" s="50" t="s">
        <v>48</v>
      </c>
      <c r="G17378" s="50" t="s">
        <v>49</v>
      </c>
      <c r="H17378" s="50"/>
      <c r="I17378" s="50"/>
      <c r="J17378" s="50"/>
      <c r="K17378" s="50"/>
      <c r="L17378" s="50"/>
    </row>
    <row r="17379" spans="4:12" x14ac:dyDescent="0.25">
      <c r="D17379" s="50">
        <v>71163161</v>
      </c>
      <c r="E17379" s="50" t="s">
        <v>39</v>
      </c>
      <c r="F17379" s="50" t="s">
        <v>48</v>
      </c>
      <c r="G17379" s="50" t="s">
        <v>49</v>
      </c>
      <c r="H17379" s="50"/>
      <c r="I17379" s="50"/>
      <c r="J17379" s="50"/>
      <c r="K17379" s="50"/>
      <c r="L17379" s="50"/>
    </row>
    <row r="17380" spans="4:12" x14ac:dyDescent="0.25">
      <c r="D17380" s="50">
        <v>71163162</v>
      </c>
      <c r="E17380" s="50" t="s">
        <v>39</v>
      </c>
      <c r="F17380" s="50" t="s">
        <v>48</v>
      </c>
      <c r="G17380" s="50" t="s">
        <v>49</v>
      </c>
      <c r="H17380" s="50"/>
      <c r="I17380" s="50"/>
      <c r="J17380" s="50"/>
      <c r="K17380" s="50"/>
      <c r="L17380" s="50"/>
    </row>
    <row r="17381" spans="4:12" x14ac:dyDescent="0.25">
      <c r="D17381" s="50">
        <v>71163163</v>
      </c>
      <c r="E17381" s="50" t="s">
        <v>39</v>
      </c>
      <c r="F17381" s="50" t="s">
        <v>48</v>
      </c>
      <c r="G17381" s="50" t="s">
        <v>49</v>
      </c>
      <c r="H17381" s="50"/>
      <c r="I17381" s="50"/>
      <c r="J17381" s="50"/>
      <c r="K17381" s="50"/>
      <c r="L17381" s="50"/>
    </row>
    <row r="17382" spans="4:12" x14ac:dyDescent="0.25">
      <c r="D17382" s="50">
        <v>71163164</v>
      </c>
      <c r="E17382" s="50" t="s">
        <v>39</v>
      </c>
      <c r="F17382" s="50" t="s">
        <v>48</v>
      </c>
      <c r="G17382" s="50" t="s">
        <v>49</v>
      </c>
      <c r="H17382" s="50"/>
      <c r="I17382" s="50"/>
      <c r="J17382" s="50"/>
      <c r="K17382" s="50"/>
      <c r="L17382" s="50"/>
    </row>
    <row r="17383" spans="4:12" x14ac:dyDescent="0.25">
      <c r="D17383" s="50">
        <v>71163165</v>
      </c>
      <c r="E17383" s="50" t="s">
        <v>39</v>
      </c>
      <c r="F17383" s="50" t="s">
        <v>48</v>
      </c>
      <c r="G17383" s="50" t="s">
        <v>49</v>
      </c>
      <c r="H17383" s="50"/>
      <c r="I17383" s="50"/>
      <c r="J17383" s="50"/>
      <c r="K17383" s="50"/>
      <c r="L17383" s="50"/>
    </row>
    <row r="17384" spans="4:12" x14ac:dyDescent="0.25">
      <c r="D17384" s="50">
        <v>71163172</v>
      </c>
      <c r="E17384" s="50" t="s">
        <v>39</v>
      </c>
      <c r="F17384" s="50" t="s">
        <v>48</v>
      </c>
      <c r="G17384" s="50" t="s">
        <v>49</v>
      </c>
      <c r="H17384" s="50"/>
      <c r="I17384" s="50"/>
      <c r="J17384" s="50"/>
      <c r="K17384" s="50"/>
      <c r="L17384" s="50"/>
    </row>
    <row r="17385" spans="4:12" x14ac:dyDescent="0.25">
      <c r="D17385" s="50">
        <v>71163174</v>
      </c>
      <c r="E17385" s="50" t="s">
        <v>39</v>
      </c>
      <c r="F17385" s="50" t="s">
        <v>48</v>
      </c>
      <c r="G17385" s="50" t="s">
        <v>49</v>
      </c>
      <c r="H17385" s="50"/>
      <c r="I17385" s="50"/>
      <c r="J17385" s="50"/>
      <c r="K17385" s="50"/>
      <c r="L17385" s="50"/>
    </row>
    <row r="17386" spans="4:12" x14ac:dyDescent="0.25">
      <c r="D17386" s="50">
        <v>71163181</v>
      </c>
      <c r="E17386" s="50" t="s">
        <v>39</v>
      </c>
      <c r="F17386" s="50" t="s">
        <v>48</v>
      </c>
      <c r="G17386" s="50" t="s">
        <v>49</v>
      </c>
      <c r="H17386" s="50"/>
      <c r="I17386" s="50"/>
      <c r="J17386" s="50"/>
      <c r="K17386" s="50"/>
      <c r="L17386" s="50"/>
    </row>
    <row r="17387" spans="4:12" x14ac:dyDescent="0.25">
      <c r="D17387" s="50">
        <v>71163184</v>
      </c>
      <c r="E17387" s="50" t="s">
        <v>39</v>
      </c>
      <c r="F17387" s="50" t="s">
        <v>48</v>
      </c>
      <c r="G17387" s="50" t="s">
        <v>49</v>
      </c>
      <c r="H17387" s="50"/>
      <c r="I17387" s="50"/>
      <c r="J17387" s="50"/>
      <c r="K17387" s="50"/>
      <c r="L17387" s="50"/>
    </row>
    <row r="17388" spans="4:12" x14ac:dyDescent="0.25">
      <c r="D17388" s="50">
        <v>71163185</v>
      </c>
      <c r="E17388" s="50" t="s">
        <v>39</v>
      </c>
      <c r="F17388" s="50" t="s">
        <v>48</v>
      </c>
      <c r="G17388" s="50" t="s">
        <v>49</v>
      </c>
      <c r="H17388" s="50"/>
      <c r="I17388" s="50"/>
      <c r="J17388" s="50"/>
      <c r="K17388" s="50"/>
      <c r="L17388" s="50"/>
    </row>
    <row r="17389" spans="4:12" x14ac:dyDescent="0.25">
      <c r="D17389" s="50">
        <v>71163211</v>
      </c>
      <c r="E17389" s="50" t="s">
        <v>39</v>
      </c>
      <c r="F17389" s="50" t="s">
        <v>48</v>
      </c>
      <c r="G17389" s="50" t="s">
        <v>49</v>
      </c>
      <c r="H17389" s="50"/>
      <c r="I17389" s="50"/>
      <c r="J17389" s="50"/>
      <c r="K17389" s="50"/>
      <c r="L17389" s="50"/>
    </row>
    <row r="17390" spans="4:12" x14ac:dyDescent="0.25">
      <c r="D17390" s="50">
        <v>71163212</v>
      </c>
      <c r="E17390" s="50" t="s">
        <v>39</v>
      </c>
      <c r="F17390" s="50" t="s">
        <v>48</v>
      </c>
      <c r="G17390" s="50" t="s">
        <v>49</v>
      </c>
      <c r="H17390" s="50"/>
      <c r="I17390" s="50"/>
      <c r="J17390" s="50"/>
      <c r="K17390" s="50"/>
      <c r="L17390" s="50"/>
    </row>
    <row r="17391" spans="4:12" x14ac:dyDescent="0.25">
      <c r="D17391" s="50">
        <v>71163214</v>
      </c>
      <c r="E17391" s="50" t="s">
        <v>39</v>
      </c>
      <c r="F17391" s="50" t="s">
        <v>48</v>
      </c>
      <c r="G17391" s="50" t="s">
        <v>49</v>
      </c>
      <c r="H17391" s="50"/>
      <c r="I17391" s="50"/>
      <c r="J17391" s="50"/>
      <c r="K17391" s="50"/>
      <c r="L17391" s="50"/>
    </row>
    <row r="17392" spans="4:12" x14ac:dyDescent="0.25">
      <c r="D17392" s="50">
        <v>71163215</v>
      </c>
      <c r="E17392" s="50" t="s">
        <v>39</v>
      </c>
      <c r="F17392" s="50" t="s">
        <v>48</v>
      </c>
      <c r="G17392" s="50" t="s">
        <v>49</v>
      </c>
      <c r="H17392" s="50"/>
      <c r="I17392" s="50"/>
      <c r="J17392" s="50"/>
      <c r="K17392" s="50"/>
      <c r="L17392" s="50"/>
    </row>
    <row r="17393" spans="4:12" x14ac:dyDescent="0.25">
      <c r="D17393" s="50">
        <v>71163222</v>
      </c>
      <c r="E17393" s="50" t="s">
        <v>39</v>
      </c>
      <c r="F17393" s="50" t="s">
        <v>48</v>
      </c>
      <c r="G17393" s="50" t="s">
        <v>49</v>
      </c>
      <c r="H17393" s="50"/>
      <c r="I17393" s="50"/>
      <c r="J17393" s="50"/>
      <c r="K17393" s="50"/>
      <c r="L17393" s="50"/>
    </row>
    <row r="17394" spans="4:12" x14ac:dyDescent="0.25">
      <c r="D17394" s="50">
        <v>71163224</v>
      </c>
      <c r="E17394" s="50" t="s">
        <v>39</v>
      </c>
      <c r="F17394" s="50" t="s">
        <v>48</v>
      </c>
      <c r="G17394" s="50" t="s">
        <v>49</v>
      </c>
      <c r="H17394" s="50"/>
      <c r="I17394" s="50"/>
      <c r="J17394" s="50"/>
      <c r="K17394" s="50"/>
      <c r="L17394" s="50"/>
    </row>
    <row r="17395" spans="4:12" x14ac:dyDescent="0.25">
      <c r="D17395" s="50">
        <v>71163225</v>
      </c>
      <c r="E17395" s="50" t="s">
        <v>39</v>
      </c>
      <c r="F17395" s="50" t="s">
        <v>48</v>
      </c>
      <c r="G17395" s="50" t="s">
        <v>49</v>
      </c>
      <c r="H17395" s="50"/>
      <c r="I17395" s="50"/>
      <c r="J17395" s="50"/>
      <c r="K17395" s="50"/>
      <c r="L17395" s="50"/>
    </row>
    <row r="17396" spans="4:12" x14ac:dyDescent="0.25">
      <c r="D17396" s="50">
        <v>71163230</v>
      </c>
      <c r="E17396" s="50" t="s">
        <v>39</v>
      </c>
      <c r="F17396" s="50" t="s">
        <v>48</v>
      </c>
      <c r="G17396" s="50" t="s">
        <v>49</v>
      </c>
      <c r="H17396" s="50"/>
      <c r="I17396" s="50"/>
      <c r="J17396" s="50"/>
      <c r="K17396" s="50"/>
      <c r="L17396" s="50"/>
    </row>
    <row r="17397" spans="4:12" x14ac:dyDescent="0.25">
      <c r="D17397" s="50">
        <v>71163231</v>
      </c>
      <c r="E17397" s="50" t="s">
        <v>39</v>
      </c>
      <c r="F17397" s="50" t="s">
        <v>48</v>
      </c>
      <c r="G17397" s="50" t="s">
        <v>49</v>
      </c>
      <c r="H17397" s="50"/>
      <c r="I17397" s="50"/>
      <c r="J17397" s="50"/>
      <c r="K17397" s="50"/>
      <c r="L17397" s="50"/>
    </row>
    <row r="17398" spans="4:12" x14ac:dyDescent="0.25">
      <c r="D17398" s="50">
        <v>71163232</v>
      </c>
      <c r="E17398" s="50" t="s">
        <v>39</v>
      </c>
      <c r="F17398" s="50" t="s">
        <v>48</v>
      </c>
      <c r="G17398" s="50" t="s">
        <v>49</v>
      </c>
      <c r="H17398" s="50"/>
      <c r="I17398" s="50"/>
      <c r="J17398" s="50"/>
      <c r="K17398" s="50"/>
      <c r="L17398" s="50"/>
    </row>
    <row r="17399" spans="4:12" x14ac:dyDescent="0.25">
      <c r="D17399" s="50">
        <v>71163233</v>
      </c>
      <c r="E17399" s="50" t="s">
        <v>39</v>
      </c>
      <c r="F17399" s="50" t="s">
        <v>48</v>
      </c>
      <c r="G17399" s="50" t="s">
        <v>49</v>
      </c>
      <c r="H17399" s="50"/>
      <c r="I17399" s="50"/>
      <c r="J17399" s="50"/>
      <c r="K17399" s="50"/>
      <c r="L17399" s="50"/>
    </row>
    <row r="17400" spans="4:12" x14ac:dyDescent="0.25">
      <c r="D17400" s="50">
        <v>71163234</v>
      </c>
      <c r="E17400" s="50" t="s">
        <v>39</v>
      </c>
      <c r="F17400" s="50" t="s">
        <v>48</v>
      </c>
      <c r="G17400" s="50" t="s">
        <v>49</v>
      </c>
      <c r="H17400" s="50"/>
      <c r="I17400" s="50"/>
      <c r="J17400" s="50"/>
      <c r="K17400" s="50"/>
      <c r="L17400" s="50"/>
    </row>
    <row r="17401" spans="4:12" x14ac:dyDescent="0.25">
      <c r="D17401" s="50">
        <v>71163240</v>
      </c>
      <c r="E17401" s="50" t="s">
        <v>39</v>
      </c>
      <c r="F17401" s="50" t="s">
        <v>48</v>
      </c>
      <c r="G17401" s="50" t="s">
        <v>49</v>
      </c>
      <c r="H17401" s="50"/>
      <c r="I17401" s="50"/>
      <c r="J17401" s="50"/>
      <c r="K17401" s="50"/>
      <c r="L17401" s="50"/>
    </row>
    <row r="17402" spans="4:12" x14ac:dyDescent="0.25">
      <c r="D17402" s="50">
        <v>71163241</v>
      </c>
      <c r="E17402" s="50" t="s">
        <v>39</v>
      </c>
      <c r="F17402" s="50" t="s">
        <v>48</v>
      </c>
      <c r="G17402" s="50" t="s">
        <v>49</v>
      </c>
      <c r="H17402" s="50"/>
      <c r="I17402" s="50"/>
      <c r="J17402" s="50"/>
      <c r="K17402" s="50"/>
      <c r="L17402" s="50"/>
    </row>
    <row r="17403" spans="4:12" x14ac:dyDescent="0.25">
      <c r="D17403" s="50">
        <v>71163243</v>
      </c>
      <c r="E17403" s="50" t="s">
        <v>39</v>
      </c>
      <c r="F17403" s="50" t="s">
        <v>48</v>
      </c>
      <c r="G17403" s="50" t="s">
        <v>49</v>
      </c>
      <c r="H17403" s="50"/>
      <c r="I17403" s="50"/>
      <c r="J17403" s="50"/>
      <c r="K17403" s="50"/>
      <c r="L17403" s="50"/>
    </row>
    <row r="17404" spans="4:12" x14ac:dyDescent="0.25">
      <c r="D17404" s="50">
        <v>71163244</v>
      </c>
      <c r="E17404" s="50" t="s">
        <v>39</v>
      </c>
      <c r="F17404" s="50" t="s">
        <v>48</v>
      </c>
      <c r="G17404" s="50" t="s">
        <v>49</v>
      </c>
      <c r="H17404" s="50"/>
      <c r="I17404" s="50"/>
      <c r="J17404" s="50"/>
      <c r="K17404" s="50"/>
      <c r="L17404" s="50"/>
    </row>
    <row r="17405" spans="4:12" x14ac:dyDescent="0.25">
      <c r="D17405" s="50">
        <v>71163245</v>
      </c>
      <c r="E17405" s="50" t="s">
        <v>39</v>
      </c>
      <c r="F17405" s="50" t="s">
        <v>48</v>
      </c>
      <c r="G17405" s="50" t="s">
        <v>49</v>
      </c>
      <c r="H17405" s="50"/>
      <c r="I17405" s="50"/>
      <c r="J17405" s="50"/>
      <c r="K17405" s="50"/>
      <c r="L17405" s="50"/>
    </row>
    <row r="17406" spans="4:12" x14ac:dyDescent="0.25">
      <c r="D17406" s="50">
        <v>71163250</v>
      </c>
      <c r="E17406" s="50" t="s">
        <v>39</v>
      </c>
      <c r="F17406" s="50" t="s">
        <v>48</v>
      </c>
      <c r="G17406" s="50" t="s">
        <v>49</v>
      </c>
      <c r="H17406" s="50"/>
      <c r="I17406" s="50"/>
      <c r="J17406" s="50"/>
      <c r="K17406" s="50"/>
      <c r="L17406" s="50"/>
    </row>
    <row r="17407" spans="4:12" x14ac:dyDescent="0.25">
      <c r="D17407" s="50">
        <v>71163251</v>
      </c>
      <c r="E17407" s="50" t="s">
        <v>39</v>
      </c>
      <c r="F17407" s="50" t="s">
        <v>48</v>
      </c>
      <c r="G17407" s="50" t="s">
        <v>49</v>
      </c>
      <c r="H17407" s="50"/>
      <c r="I17407" s="50"/>
      <c r="J17407" s="50"/>
      <c r="K17407" s="50"/>
      <c r="L17407" s="50"/>
    </row>
    <row r="17408" spans="4:12" x14ac:dyDescent="0.25">
      <c r="D17408" s="50">
        <v>71163252</v>
      </c>
      <c r="E17408" s="50" t="s">
        <v>39</v>
      </c>
      <c r="F17408" s="50" t="s">
        <v>48</v>
      </c>
      <c r="G17408" s="50" t="s">
        <v>49</v>
      </c>
      <c r="H17408" s="50"/>
      <c r="I17408" s="50"/>
      <c r="J17408" s="50"/>
      <c r="K17408" s="50"/>
      <c r="L17408" s="50"/>
    </row>
    <row r="17409" spans="4:12" x14ac:dyDescent="0.25">
      <c r="D17409" s="50">
        <v>71163253</v>
      </c>
      <c r="E17409" s="50" t="s">
        <v>39</v>
      </c>
      <c r="F17409" s="50" t="s">
        <v>48</v>
      </c>
      <c r="G17409" s="50" t="s">
        <v>49</v>
      </c>
      <c r="H17409" s="50"/>
      <c r="I17409" s="50"/>
      <c r="J17409" s="50"/>
      <c r="K17409" s="50"/>
      <c r="L17409" s="50"/>
    </row>
    <row r="17410" spans="4:12" x14ac:dyDescent="0.25">
      <c r="D17410" s="50">
        <v>71163254</v>
      </c>
      <c r="E17410" s="50" t="s">
        <v>39</v>
      </c>
      <c r="F17410" s="50" t="s">
        <v>48</v>
      </c>
      <c r="G17410" s="50" t="s">
        <v>49</v>
      </c>
      <c r="H17410" s="50"/>
      <c r="I17410" s="50"/>
      <c r="J17410" s="50"/>
      <c r="K17410" s="50"/>
      <c r="L17410" s="50"/>
    </row>
    <row r="17411" spans="4:12" x14ac:dyDescent="0.25">
      <c r="D17411" s="50">
        <v>71163255</v>
      </c>
      <c r="E17411" s="50" t="s">
        <v>39</v>
      </c>
      <c r="F17411" s="50" t="s">
        <v>48</v>
      </c>
      <c r="G17411" s="50" t="s">
        <v>49</v>
      </c>
      <c r="H17411" s="50"/>
      <c r="I17411" s="50"/>
      <c r="J17411" s="50"/>
      <c r="K17411" s="50"/>
      <c r="L17411" s="50"/>
    </row>
    <row r="17412" spans="4:12" x14ac:dyDescent="0.25">
      <c r="D17412" s="50">
        <v>71163260</v>
      </c>
      <c r="E17412" s="50" t="s">
        <v>39</v>
      </c>
      <c r="F17412" s="50" t="s">
        <v>48</v>
      </c>
      <c r="G17412" s="50" t="s">
        <v>49</v>
      </c>
      <c r="H17412" s="50"/>
      <c r="I17412" s="50"/>
      <c r="J17412" s="50"/>
      <c r="K17412" s="50"/>
      <c r="L17412" s="50"/>
    </row>
    <row r="17413" spans="4:12" x14ac:dyDescent="0.25">
      <c r="D17413" s="50">
        <v>71163261</v>
      </c>
      <c r="E17413" s="50" t="s">
        <v>39</v>
      </c>
      <c r="F17413" s="50" t="s">
        <v>48</v>
      </c>
      <c r="G17413" s="50" t="s">
        <v>49</v>
      </c>
      <c r="H17413" s="50"/>
      <c r="I17413" s="50"/>
      <c r="J17413" s="50"/>
      <c r="K17413" s="50"/>
      <c r="L17413" s="50"/>
    </row>
    <row r="17414" spans="4:12" x14ac:dyDescent="0.25">
      <c r="D17414" s="50">
        <v>71163262</v>
      </c>
      <c r="E17414" s="50" t="s">
        <v>39</v>
      </c>
      <c r="F17414" s="50" t="s">
        <v>48</v>
      </c>
      <c r="G17414" s="50" t="s">
        <v>49</v>
      </c>
      <c r="H17414" s="50"/>
      <c r="I17414" s="50"/>
      <c r="J17414" s="50"/>
      <c r="K17414" s="50"/>
      <c r="L17414" s="50"/>
    </row>
    <row r="17415" spans="4:12" x14ac:dyDescent="0.25">
      <c r="D17415" s="50">
        <v>71163263</v>
      </c>
      <c r="E17415" s="50" t="s">
        <v>39</v>
      </c>
      <c r="F17415" s="50" t="s">
        <v>48</v>
      </c>
      <c r="G17415" s="50" t="s">
        <v>49</v>
      </c>
      <c r="H17415" s="50"/>
      <c r="I17415" s="50"/>
      <c r="J17415" s="50"/>
      <c r="K17415" s="50"/>
      <c r="L17415" s="50"/>
    </row>
    <row r="17416" spans="4:12" x14ac:dyDescent="0.25">
      <c r="D17416" s="50">
        <v>71163264</v>
      </c>
      <c r="E17416" s="50" t="s">
        <v>39</v>
      </c>
      <c r="F17416" s="50" t="s">
        <v>48</v>
      </c>
      <c r="G17416" s="50" t="s">
        <v>49</v>
      </c>
      <c r="H17416" s="50"/>
      <c r="I17416" s="50"/>
      <c r="J17416" s="50"/>
      <c r="K17416" s="50"/>
      <c r="L17416" s="50"/>
    </row>
    <row r="17417" spans="4:12" x14ac:dyDescent="0.25">
      <c r="D17417" s="50">
        <v>71163265</v>
      </c>
      <c r="E17417" s="50" t="s">
        <v>39</v>
      </c>
      <c r="F17417" s="50" t="s">
        <v>48</v>
      </c>
      <c r="G17417" s="50" t="s">
        <v>49</v>
      </c>
      <c r="H17417" s="50"/>
      <c r="I17417" s="50"/>
      <c r="J17417" s="50"/>
      <c r="K17417" s="50"/>
      <c r="L17417" s="50"/>
    </row>
    <row r="17418" spans="4:12" x14ac:dyDescent="0.25">
      <c r="D17418" s="50">
        <v>71163271</v>
      </c>
      <c r="E17418" s="50" t="s">
        <v>39</v>
      </c>
      <c r="F17418" s="50" t="s">
        <v>48</v>
      </c>
      <c r="G17418" s="50" t="s">
        <v>49</v>
      </c>
      <c r="H17418" s="50"/>
      <c r="I17418" s="50"/>
      <c r="J17418" s="50"/>
      <c r="K17418" s="50"/>
      <c r="L17418" s="50"/>
    </row>
    <row r="17419" spans="4:12" x14ac:dyDescent="0.25">
      <c r="D17419" s="50">
        <v>71163273</v>
      </c>
      <c r="E17419" s="50" t="s">
        <v>39</v>
      </c>
      <c r="F17419" s="50" t="s">
        <v>48</v>
      </c>
      <c r="G17419" s="50" t="s">
        <v>49</v>
      </c>
      <c r="H17419" s="50"/>
      <c r="I17419" s="50"/>
      <c r="J17419" s="50"/>
      <c r="K17419" s="50"/>
      <c r="L17419" s="50"/>
    </row>
    <row r="17420" spans="4:12" x14ac:dyDescent="0.25">
      <c r="D17420" s="50">
        <v>71163274</v>
      </c>
      <c r="E17420" s="50" t="s">
        <v>39</v>
      </c>
      <c r="F17420" s="50" t="s">
        <v>48</v>
      </c>
      <c r="G17420" s="50" t="s">
        <v>49</v>
      </c>
      <c r="H17420" s="50"/>
      <c r="I17420" s="50"/>
      <c r="J17420" s="50"/>
      <c r="K17420" s="50"/>
      <c r="L17420" s="50"/>
    </row>
    <row r="17421" spans="4:12" x14ac:dyDescent="0.25">
      <c r="D17421" s="50">
        <v>71163284</v>
      </c>
      <c r="E17421" s="50" t="s">
        <v>39</v>
      </c>
      <c r="F17421" s="50" t="s">
        <v>48</v>
      </c>
      <c r="G17421" s="50" t="s">
        <v>49</v>
      </c>
      <c r="H17421" s="50"/>
      <c r="I17421" s="50"/>
      <c r="J17421" s="50"/>
      <c r="K17421" s="50"/>
      <c r="L17421" s="50"/>
    </row>
    <row r="17422" spans="4:12" x14ac:dyDescent="0.25">
      <c r="D17422" s="50">
        <v>71163285</v>
      </c>
      <c r="E17422" s="50" t="s">
        <v>39</v>
      </c>
      <c r="F17422" s="50" t="s">
        <v>48</v>
      </c>
      <c r="G17422" s="50" t="s">
        <v>49</v>
      </c>
      <c r="H17422" s="50"/>
      <c r="I17422" s="50"/>
      <c r="J17422" s="50"/>
      <c r="K17422" s="50"/>
      <c r="L17422" s="50"/>
    </row>
    <row r="17423" spans="4:12" x14ac:dyDescent="0.25">
      <c r="D17423" s="50">
        <v>71163310</v>
      </c>
      <c r="E17423" s="50" t="s">
        <v>39</v>
      </c>
      <c r="F17423" s="50" t="s">
        <v>48</v>
      </c>
      <c r="G17423" s="50" t="s">
        <v>49</v>
      </c>
      <c r="H17423" s="50"/>
      <c r="I17423" s="50"/>
      <c r="J17423" s="50"/>
      <c r="K17423" s="50"/>
      <c r="L17423" s="50"/>
    </row>
    <row r="17424" spans="4:12" x14ac:dyDescent="0.25">
      <c r="D17424" s="50">
        <v>71163312</v>
      </c>
      <c r="E17424" s="50" t="s">
        <v>39</v>
      </c>
      <c r="F17424" s="50" t="s">
        <v>48</v>
      </c>
      <c r="G17424" s="50" t="s">
        <v>49</v>
      </c>
      <c r="H17424" s="50"/>
      <c r="I17424" s="50"/>
      <c r="J17424" s="50"/>
      <c r="K17424" s="50"/>
      <c r="L17424" s="50"/>
    </row>
    <row r="17425" spans="4:12" x14ac:dyDescent="0.25">
      <c r="D17425" s="50">
        <v>71163313</v>
      </c>
      <c r="E17425" s="50" t="s">
        <v>39</v>
      </c>
      <c r="F17425" s="50" t="s">
        <v>48</v>
      </c>
      <c r="G17425" s="50" t="s">
        <v>49</v>
      </c>
      <c r="H17425" s="50"/>
      <c r="I17425" s="50"/>
      <c r="J17425" s="50"/>
      <c r="K17425" s="50"/>
      <c r="L17425" s="50"/>
    </row>
    <row r="17426" spans="4:12" x14ac:dyDescent="0.25">
      <c r="D17426" s="50">
        <v>71163314</v>
      </c>
      <c r="E17426" s="50" t="s">
        <v>39</v>
      </c>
      <c r="F17426" s="50" t="s">
        <v>48</v>
      </c>
      <c r="G17426" s="50" t="s">
        <v>49</v>
      </c>
      <c r="H17426" s="50"/>
      <c r="I17426" s="50"/>
      <c r="J17426" s="50"/>
      <c r="K17426" s="50"/>
      <c r="L17426" s="50"/>
    </row>
    <row r="17427" spans="4:12" x14ac:dyDescent="0.25">
      <c r="D17427" s="50">
        <v>71163320</v>
      </c>
      <c r="E17427" s="50" t="s">
        <v>39</v>
      </c>
      <c r="F17427" s="50" t="s">
        <v>48</v>
      </c>
      <c r="G17427" s="50" t="s">
        <v>49</v>
      </c>
      <c r="H17427" s="50"/>
      <c r="I17427" s="50"/>
      <c r="J17427" s="50"/>
      <c r="K17427" s="50"/>
      <c r="L17427" s="50"/>
    </row>
    <row r="17428" spans="4:12" x14ac:dyDescent="0.25">
      <c r="D17428" s="50">
        <v>71163323</v>
      </c>
      <c r="E17428" s="50" t="s">
        <v>39</v>
      </c>
      <c r="F17428" s="50" t="s">
        <v>48</v>
      </c>
      <c r="G17428" s="50" t="s">
        <v>49</v>
      </c>
      <c r="H17428" s="50"/>
      <c r="I17428" s="50"/>
      <c r="J17428" s="50"/>
      <c r="K17428" s="50"/>
      <c r="L17428" s="50"/>
    </row>
    <row r="17429" spans="4:12" x14ac:dyDescent="0.25">
      <c r="D17429" s="50">
        <v>71163324</v>
      </c>
      <c r="E17429" s="50" t="s">
        <v>39</v>
      </c>
      <c r="F17429" s="50" t="s">
        <v>48</v>
      </c>
      <c r="G17429" s="50" t="s">
        <v>49</v>
      </c>
      <c r="H17429" s="50"/>
      <c r="I17429" s="50"/>
      <c r="J17429" s="50"/>
      <c r="K17429" s="50"/>
      <c r="L17429" s="50"/>
    </row>
    <row r="17430" spans="4:12" x14ac:dyDescent="0.25">
      <c r="D17430" s="50">
        <v>71163325</v>
      </c>
      <c r="E17430" s="50" t="s">
        <v>39</v>
      </c>
      <c r="F17430" s="50" t="s">
        <v>48</v>
      </c>
      <c r="G17430" s="50" t="s">
        <v>49</v>
      </c>
      <c r="H17430" s="50"/>
      <c r="I17430" s="50"/>
      <c r="J17430" s="50"/>
      <c r="K17430" s="50"/>
      <c r="L17430" s="50"/>
    </row>
    <row r="17431" spans="4:12" x14ac:dyDescent="0.25">
      <c r="D17431" s="50">
        <v>71163331</v>
      </c>
      <c r="E17431" s="50" t="s">
        <v>39</v>
      </c>
      <c r="F17431" s="50" t="s">
        <v>48</v>
      </c>
      <c r="G17431" s="50" t="s">
        <v>49</v>
      </c>
      <c r="H17431" s="50"/>
      <c r="I17431" s="50"/>
      <c r="J17431" s="50"/>
      <c r="K17431" s="50"/>
      <c r="L17431" s="50"/>
    </row>
    <row r="17432" spans="4:12" x14ac:dyDescent="0.25">
      <c r="D17432" s="50">
        <v>71163332</v>
      </c>
      <c r="E17432" s="50" t="s">
        <v>39</v>
      </c>
      <c r="F17432" s="50" t="s">
        <v>48</v>
      </c>
      <c r="G17432" s="50" t="s">
        <v>49</v>
      </c>
      <c r="H17432" s="50"/>
      <c r="I17432" s="50"/>
      <c r="J17432" s="50"/>
      <c r="K17432" s="50"/>
      <c r="L17432" s="50"/>
    </row>
    <row r="17433" spans="4:12" x14ac:dyDescent="0.25">
      <c r="D17433" s="50">
        <v>71163334</v>
      </c>
      <c r="E17433" s="50" t="s">
        <v>39</v>
      </c>
      <c r="F17433" s="50" t="s">
        <v>48</v>
      </c>
      <c r="G17433" s="50" t="s">
        <v>49</v>
      </c>
      <c r="H17433" s="50"/>
      <c r="I17433" s="50"/>
      <c r="J17433" s="50"/>
      <c r="K17433" s="50"/>
      <c r="L17433" s="50"/>
    </row>
    <row r="17434" spans="4:12" x14ac:dyDescent="0.25">
      <c r="D17434" s="50">
        <v>71163335</v>
      </c>
      <c r="E17434" s="50" t="s">
        <v>39</v>
      </c>
      <c r="F17434" s="50" t="s">
        <v>48</v>
      </c>
      <c r="G17434" s="50" t="s">
        <v>49</v>
      </c>
      <c r="H17434" s="50"/>
      <c r="I17434" s="50"/>
      <c r="J17434" s="50"/>
      <c r="K17434" s="50"/>
      <c r="L17434" s="50"/>
    </row>
    <row r="17435" spans="4:12" x14ac:dyDescent="0.25">
      <c r="D17435" s="50">
        <v>71163340</v>
      </c>
      <c r="E17435" s="50" t="s">
        <v>39</v>
      </c>
      <c r="F17435" s="50" t="s">
        <v>48</v>
      </c>
      <c r="G17435" s="50" t="s">
        <v>49</v>
      </c>
      <c r="H17435" s="50"/>
      <c r="I17435" s="50"/>
      <c r="J17435" s="50"/>
      <c r="K17435" s="50"/>
      <c r="L17435" s="50"/>
    </row>
    <row r="17436" spans="4:12" x14ac:dyDescent="0.25">
      <c r="D17436" s="50">
        <v>71163341</v>
      </c>
      <c r="E17436" s="50" t="s">
        <v>39</v>
      </c>
      <c r="F17436" s="50" t="s">
        <v>48</v>
      </c>
      <c r="G17436" s="50" t="s">
        <v>49</v>
      </c>
      <c r="H17436" s="50"/>
      <c r="I17436" s="50"/>
      <c r="J17436" s="50"/>
      <c r="K17436" s="50"/>
      <c r="L17436" s="50"/>
    </row>
    <row r="17437" spans="4:12" x14ac:dyDescent="0.25">
      <c r="D17437" s="50">
        <v>71163342</v>
      </c>
      <c r="E17437" s="50" t="s">
        <v>39</v>
      </c>
      <c r="F17437" s="50" t="s">
        <v>48</v>
      </c>
      <c r="G17437" s="50" t="s">
        <v>49</v>
      </c>
      <c r="H17437" s="50"/>
      <c r="I17437" s="50"/>
      <c r="J17437" s="50"/>
      <c r="K17437" s="50"/>
      <c r="L17437" s="50"/>
    </row>
    <row r="17438" spans="4:12" x14ac:dyDescent="0.25">
      <c r="D17438" s="50">
        <v>71163343</v>
      </c>
      <c r="E17438" s="50" t="s">
        <v>39</v>
      </c>
      <c r="F17438" s="50" t="s">
        <v>48</v>
      </c>
      <c r="G17438" s="50" t="s">
        <v>49</v>
      </c>
      <c r="H17438" s="50"/>
      <c r="I17438" s="50"/>
      <c r="J17438" s="50"/>
      <c r="K17438" s="50"/>
      <c r="L17438" s="50"/>
    </row>
    <row r="17439" spans="4:12" x14ac:dyDescent="0.25">
      <c r="D17439" s="50">
        <v>71163344</v>
      </c>
      <c r="E17439" s="50" t="s">
        <v>39</v>
      </c>
      <c r="F17439" s="50" t="s">
        <v>48</v>
      </c>
      <c r="G17439" s="50" t="s">
        <v>49</v>
      </c>
      <c r="H17439" s="50"/>
      <c r="I17439" s="50"/>
      <c r="J17439" s="50"/>
      <c r="K17439" s="50"/>
      <c r="L17439" s="50"/>
    </row>
    <row r="17440" spans="4:12" x14ac:dyDescent="0.25">
      <c r="D17440" s="50">
        <v>71163345</v>
      </c>
      <c r="E17440" s="50" t="s">
        <v>39</v>
      </c>
      <c r="F17440" s="50" t="s">
        <v>48</v>
      </c>
      <c r="G17440" s="50" t="s">
        <v>49</v>
      </c>
      <c r="H17440" s="50"/>
      <c r="I17440" s="50"/>
      <c r="J17440" s="50"/>
      <c r="K17440" s="50"/>
      <c r="L17440" s="50"/>
    </row>
    <row r="17441" spans="4:12" x14ac:dyDescent="0.25">
      <c r="D17441" s="50">
        <v>71163350</v>
      </c>
      <c r="E17441" s="50" t="s">
        <v>39</v>
      </c>
      <c r="F17441" s="50" t="s">
        <v>48</v>
      </c>
      <c r="G17441" s="50" t="s">
        <v>49</v>
      </c>
      <c r="H17441" s="50"/>
      <c r="I17441" s="50"/>
      <c r="J17441" s="50"/>
      <c r="K17441" s="50"/>
      <c r="L17441" s="50"/>
    </row>
    <row r="17442" spans="4:12" x14ac:dyDescent="0.25">
      <c r="D17442" s="50">
        <v>71163351</v>
      </c>
      <c r="E17442" s="50" t="s">
        <v>39</v>
      </c>
      <c r="F17442" s="50" t="s">
        <v>48</v>
      </c>
      <c r="G17442" s="50" t="s">
        <v>49</v>
      </c>
      <c r="H17442" s="50"/>
      <c r="I17442" s="50"/>
      <c r="J17442" s="50"/>
      <c r="K17442" s="50"/>
      <c r="L17442" s="50"/>
    </row>
    <row r="17443" spans="4:12" x14ac:dyDescent="0.25">
      <c r="D17443" s="50">
        <v>71163352</v>
      </c>
      <c r="E17443" s="50" t="s">
        <v>39</v>
      </c>
      <c r="F17443" s="50" t="s">
        <v>48</v>
      </c>
      <c r="G17443" s="50" t="s">
        <v>49</v>
      </c>
      <c r="H17443" s="50"/>
      <c r="I17443" s="50"/>
      <c r="J17443" s="50"/>
      <c r="K17443" s="50"/>
      <c r="L17443" s="50"/>
    </row>
    <row r="17444" spans="4:12" x14ac:dyDescent="0.25">
      <c r="D17444" s="50">
        <v>71163353</v>
      </c>
      <c r="E17444" s="50" t="s">
        <v>39</v>
      </c>
      <c r="F17444" s="50" t="s">
        <v>48</v>
      </c>
      <c r="G17444" s="50" t="s">
        <v>49</v>
      </c>
      <c r="H17444" s="50"/>
      <c r="I17444" s="50"/>
      <c r="J17444" s="50"/>
      <c r="K17444" s="50"/>
      <c r="L17444" s="50"/>
    </row>
    <row r="17445" spans="4:12" x14ac:dyDescent="0.25">
      <c r="D17445" s="50">
        <v>71163354</v>
      </c>
      <c r="E17445" s="50" t="s">
        <v>39</v>
      </c>
      <c r="F17445" s="50" t="s">
        <v>48</v>
      </c>
      <c r="G17445" s="50" t="s">
        <v>49</v>
      </c>
      <c r="H17445" s="50"/>
      <c r="I17445" s="50"/>
      <c r="J17445" s="50"/>
      <c r="K17445" s="50"/>
      <c r="L17445" s="50"/>
    </row>
    <row r="17446" spans="4:12" x14ac:dyDescent="0.25">
      <c r="D17446" s="50">
        <v>71163355</v>
      </c>
      <c r="E17446" s="50" t="s">
        <v>39</v>
      </c>
      <c r="F17446" s="50" t="s">
        <v>48</v>
      </c>
      <c r="G17446" s="50" t="s">
        <v>49</v>
      </c>
      <c r="H17446" s="50"/>
      <c r="I17446" s="50"/>
      <c r="J17446" s="50"/>
      <c r="K17446" s="50"/>
      <c r="L17446" s="50"/>
    </row>
    <row r="17447" spans="4:12" x14ac:dyDescent="0.25">
      <c r="D17447" s="50">
        <v>71163360</v>
      </c>
      <c r="E17447" s="50" t="s">
        <v>39</v>
      </c>
      <c r="F17447" s="50" t="s">
        <v>48</v>
      </c>
      <c r="G17447" s="50" t="s">
        <v>49</v>
      </c>
      <c r="H17447" s="50"/>
      <c r="I17447" s="50"/>
      <c r="J17447" s="50"/>
      <c r="K17447" s="50"/>
      <c r="L17447" s="50"/>
    </row>
    <row r="17448" spans="4:12" x14ac:dyDescent="0.25">
      <c r="D17448" s="50">
        <v>71163361</v>
      </c>
      <c r="E17448" s="50" t="s">
        <v>39</v>
      </c>
      <c r="F17448" s="50" t="s">
        <v>48</v>
      </c>
      <c r="G17448" s="50" t="s">
        <v>49</v>
      </c>
      <c r="H17448" s="50"/>
      <c r="I17448" s="50"/>
      <c r="J17448" s="50"/>
      <c r="K17448" s="50"/>
      <c r="L17448" s="50"/>
    </row>
    <row r="17449" spans="4:12" x14ac:dyDescent="0.25">
      <c r="D17449" s="50">
        <v>71163362</v>
      </c>
      <c r="E17449" s="50" t="s">
        <v>39</v>
      </c>
      <c r="F17449" s="50" t="s">
        <v>48</v>
      </c>
      <c r="G17449" s="50" t="s">
        <v>49</v>
      </c>
      <c r="H17449" s="50"/>
      <c r="I17449" s="50"/>
      <c r="J17449" s="50"/>
      <c r="K17449" s="50"/>
      <c r="L17449" s="50"/>
    </row>
    <row r="17450" spans="4:12" x14ac:dyDescent="0.25">
      <c r="D17450" s="50">
        <v>71163363</v>
      </c>
      <c r="E17450" s="50" t="s">
        <v>39</v>
      </c>
      <c r="F17450" s="50" t="s">
        <v>48</v>
      </c>
      <c r="G17450" s="50" t="s">
        <v>49</v>
      </c>
      <c r="H17450" s="50"/>
      <c r="I17450" s="50"/>
      <c r="J17450" s="50"/>
      <c r="K17450" s="50"/>
      <c r="L17450" s="50"/>
    </row>
    <row r="17451" spans="4:12" x14ac:dyDescent="0.25">
      <c r="D17451" s="50">
        <v>71163364</v>
      </c>
      <c r="E17451" s="50" t="s">
        <v>39</v>
      </c>
      <c r="F17451" s="50" t="s">
        <v>48</v>
      </c>
      <c r="G17451" s="50" t="s">
        <v>49</v>
      </c>
      <c r="H17451" s="50"/>
      <c r="I17451" s="50"/>
      <c r="J17451" s="50"/>
      <c r="K17451" s="50"/>
      <c r="L17451" s="50"/>
    </row>
    <row r="17452" spans="4:12" x14ac:dyDescent="0.25">
      <c r="D17452" s="50">
        <v>71163365</v>
      </c>
      <c r="E17452" s="50" t="s">
        <v>39</v>
      </c>
      <c r="F17452" s="50" t="s">
        <v>48</v>
      </c>
      <c r="G17452" s="50" t="s">
        <v>49</v>
      </c>
      <c r="H17452" s="50"/>
      <c r="I17452" s="50"/>
      <c r="J17452" s="50"/>
      <c r="K17452" s="50"/>
      <c r="L17452" s="50"/>
    </row>
    <row r="17453" spans="4:12" x14ac:dyDescent="0.25">
      <c r="D17453" s="50">
        <v>71163370</v>
      </c>
      <c r="E17453" s="50" t="s">
        <v>39</v>
      </c>
      <c r="F17453" s="50" t="s">
        <v>48</v>
      </c>
      <c r="G17453" s="50" t="s">
        <v>49</v>
      </c>
      <c r="H17453" s="50"/>
      <c r="I17453" s="50"/>
      <c r="J17453" s="50"/>
      <c r="K17453" s="50"/>
      <c r="L17453" s="50"/>
    </row>
    <row r="17454" spans="4:12" x14ac:dyDescent="0.25">
      <c r="D17454" s="50">
        <v>71163371</v>
      </c>
      <c r="E17454" s="50" t="s">
        <v>39</v>
      </c>
      <c r="F17454" s="50" t="s">
        <v>48</v>
      </c>
      <c r="G17454" s="50" t="s">
        <v>49</v>
      </c>
      <c r="H17454" s="50"/>
      <c r="I17454" s="50"/>
      <c r="J17454" s="50"/>
      <c r="K17454" s="50"/>
      <c r="L17454" s="50"/>
    </row>
    <row r="17455" spans="4:12" x14ac:dyDescent="0.25">
      <c r="D17455" s="50">
        <v>71163372</v>
      </c>
      <c r="E17455" s="50" t="s">
        <v>39</v>
      </c>
      <c r="F17455" s="50" t="s">
        <v>48</v>
      </c>
      <c r="G17455" s="50" t="s">
        <v>49</v>
      </c>
      <c r="H17455" s="50"/>
      <c r="I17455" s="50"/>
      <c r="J17455" s="50"/>
      <c r="K17455" s="50"/>
      <c r="L17455" s="50"/>
    </row>
    <row r="17456" spans="4:12" x14ac:dyDescent="0.25">
      <c r="D17456" s="50">
        <v>71163374</v>
      </c>
      <c r="E17456" s="50" t="s">
        <v>39</v>
      </c>
      <c r="F17456" s="50" t="s">
        <v>48</v>
      </c>
      <c r="G17456" s="50" t="s">
        <v>49</v>
      </c>
      <c r="H17456" s="50"/>
      <c r="I17456" s="50"/>
      <c r="J17456" s="50"/>
      <c r="K17456" s="50"/>
      <c r="L17456" s="50"/>
    </row>
    <row r="17457" spans="4:12" x14ac:dyDescent="0.25">
      <c r="D17457" s="50">
        <v>71163375</v>
      </c>
      <c r="E17457" s="50" t="s">
        <v>39</v>
      </c>
      <c r="F17457" s="50" t="s">
        <v>48</v>
      </c>
      <c r="G17457" s="50" t="s">
        <v>49</v>
      </c>
      <c r="H17457" s="50"/>
      <c r="I17457" s="50"/>
      <c r="J17457" s="50"/>
      <c r="K17457" s="50"/>
      <c r="L17457" s="50"/>
    </row>
    <row r="17458" spans="4:12" x14ac:dyDescent="0.25">
      <c r="D17458" s="50">
        <v>71163380</v>
      </c>
      <c r="E17458" s="50" t="s">
        <v>39</v>
      </c>
      <c r="F17458" s="50" t="s">
        <v>48</v>
      </c>
      <c r="G17458" s="50" t="s">
        <v>49</v>
      </c>
      <c r="H17458" s="50"/>
      <c r="I17458" s="50"/>
      <c r="J17458" s="50"/>
      <c r="K17458" s="50"/>
      <c r="L17458" s="50"/>
    </row>
    <row r="17459" spans="4:12" x14ac:dyDescent="0.25">
      <c r="D17459" s="50">
        <v>71163381</v>
      </c>
      <c r="E17459" s="50" t="s">
        <v>39</v>
      </c>
      <c r="F17459" s="50" t="s">
        <v>48</v>
      </c>
      <c r="G17459" s="50" t="s">
        <v>49</v>
      </c>
      <c r="H17459" s="50"/>
      <c r="I17459" s="50"/>
      <c r="J17459" s="50"/>
      <c r="K17459" s="50"/>
      <c r="L17459" s="50"/>
    </row>
    <row r="17460" spans="4:12" x14ac:dyDescent="0.25">
      <c r="D17460" s="50">
        <v>71163382</v>
      </c>
      <c r="E17460" s="50" t="s">
        <v>39</v>
      </c>
      <c r="F17460" s="50" t="s">
        <v>48</v>
      </c>
      <c r="G17460" s="50" t="s">
        <v>49</v>
      </c>
      <c r="H17460" s="50"/>
      <c r="I17460" s="50"/>
      <c r="J17460" s="50"/>
      <c r="K17460" s="50"/>
      <c r="L17460" s="50"/>
    </row>
    <row r="17461" spans="4:12" x14ac:dyDescent="0.25">
      <c r="D17461" s="50">
        <v>71163383</v>
      </c>
      <c r="E17461" s="50" t="s">
        <v>39</v>
      </c>
      <c r="F17461" s="50" t="s">
        <v>48</v>
      </c>
      <c r="G17461" s="50" t="s">
        <v>49</v>
      </c>
      <c r="H17461" s="50"/>
      <c r="I17461" s="50"/>
      <c r="J17461" s="50"/>
      <c r="K17461" s="50"/>
      <c r="L17461" s="50"/>
    </row>
    <row r="17462" spans="4:12" x14ac:dyDescent="0.25">
      <c r="D17462" s="50">
        <v>71163384</v>
      </c>
      <c r="E17462" s="50" t="s">
        <v>39</v>
      </c>
      <c r="F17462" s="50" t="s">
        <v>48</v>
      </c>
      <c r="G17462" s="50" t="s">
        <v>49</v>
      </c>
      <c r="H17462" s="50"/>
      <c r="I17462" s="50"/>
      <c r="J17462" s="50"/>
      <c r="K17462" s="50"/>
      <c r="L17462" s="50"/>
    </row>
    <row r="17463" spans="4:12" x14ac:dyDescent="0.25">
      <c r="D17463" s="50">
        <v>71163385</v>
      </c>
      <c r="E17463" s="50" t="s">
        <v>39</v>
      </c>
      <c r="F17463" s="50" t="s">
        <v>48</v>
      </c>
      <c r="G17463" s="50" t="s">
        <v>49</v>
      </c>
      <c r="H17463" s="50"/>
      <c r="I17463" s="50"/>
      <c r="J17463" s="50"/>
      <c r="K17463" s="50"/>
      <c r="L17463" s="50"/>
    </row>
    <row r="17464" spans="4:12" x14ac:dyDescent="0.25">
      <c r="D17464" s="50">
        <v>71164111</v>
      </c>
      <c r="E17464" s="50" t="s">
        <v>39</v>
      </c>
      <c r="F17464" s="50" t="s">
        <v>48</v>
      </c>
      <c r="G17464" s="50" t="s">
        <v>49</v>
      </c>
      <c r="H17464" s="50"/>
      <c r="I17464" s="50"/>
      <c r="J17464" s="50"/>
      <c r="K17464" s="50"/>
      <c r="L17464" s="50"/>
    </row>
    <row r="17465" spans="4:12" x14ac:dyDescent="0.25">
      <c r="D17465" s="50">
        <v>71164114</v>
      </c>
      <c r="E17465" s="50" t="s">
        <v>39</v>
      </c>
      <c r="F17465" s="50" t="s">
        <v>48</v>
      </c>
      <c r="G17465" s="50" t="s">
        <v>49</v>
      </c>
      <c r="H17465" s="50"/>
      <c r="I17465" s="50"/>
      <c r="J17465" s="50"/>
      <c r="K17465" s="50"/>
      <c r="L17465" s="50"/>
    </row>
    <row r="17466" spans="4:12" x14ac:dyDescent="0.25">
      <c r="D17466" s="50">
        <v>71164117</v>
      </c>
      <c r="E17466" s="50" t="s">
        <v>39</v>
      </c>
      <c r="F17466" s="50" t="s">
        <v>48</v>
      </c>
      <c r="G17466" s="50" t="s">
        <v>49</v>
      </c>
      <c r="H17466" s="50"/>
      <c r="I17466" s="50"/>
      <c r="J17466" s="50"/>
      <c r="K17466" s="50"/>
      <c r="L17466" s="50"/>
    </row>
    <row r="17467" spans="4:12" x14ac:dyDescent="0.25">
      <c r="D17467" s="50">
        <v>71164120</v>
      </c>
      <c r="E17467" s="50" t="s">
        <v>39</v>
      </c>
      <c r="F17467" s="50" t="s">
        <v>48</v>
      </c>
      <c r="G17467" s="50" t="s">
        <v>49</v>
      </c>
      <c r="H17467" s="50"/>
      <c r="I17467" s="50"/>
      <c r="J17467" s="50"/>
      <c r="K17467" s="50"/>
      <c r="L17467" s="50"/>
    </row>
    <row r="17468" spans="4:12" x14ac:dyDescent="0.25">
      <c r="D17468" s="50">
        <v>71164121</v>
      </c>
      <c r="E17468" s="50" t="s">
        <v>39</v>
      </c>
      <c r="F17468" s="50" t="s">
        <v>48</v>
      </c>
      <c r="G17468" s="50" t="s">
        <v>49</v>
      </c>
      <c r="H17468" s="50"/>
      <c r="I17468" s="50"/>
      <c r="J17468" s="50"/>
      <c r="K17468" s="50"/>
      <c r="L17468" s="50"/>
    </row>
    <row r="17469" spans="4:12" x14ac:dyDescent="0.25">
      <c r="D17469" s="50">
        <v>71164122</v>
      </c>
      <c r="E17469" s="50" t="s">
        <v>39</v>
      </c>
      <c r="F17469" s="50" t="s">
        <v>48</v>
      </c>
      <c r="G17469" s="50" t="s">
        <v>49</v>
      </c>
      <c r="H17469" s="50"/>
      <c r="I17469" s="50"/>
      <c r="J17469" s="50"/>
      <c r="K17469" s="50"/>
      <c r="L17469" s="50"/>
    </row>
    <row r="17470" spans="4:12" x14ac:dyDescent="0.25">
      <c r="D17470" s="50">
        <v>71164123</v>
      </c>
      <c r="E17470" s="50" t="s">
        <v>39</v>
      </c>
      <c r="F17470" s="50" t="s">
        <v>48</v>
      </c>
      <c r="G17470" s="50" t="s">
        <v>49</v>
      </c>
      <c r="H17470" s="50"/>
      <c r="I17470" s="50"/>
      <c r="J17470" s="50"/>
      <c r="K17470" s="50"/>
      <c r="L17470" s="50"/>
    </row>
    <row r="17471" spans="4:12" x14ac:dyDescent="0.25">
      <c r="D17471" s="50">
        <v>71164124</v>
      </c>
      <c r="E17471" s="50" t="s">
        <v>39</v>
      </c>
      <c r="F17471" s="50" t="s">
        <v>48</v>
      </c>
      <c r="G17471" s="50" t="s">
        <v>49</v>
      </c>
      <c r="H17471" s="50"/>
      <c r="I17471" s="50"/>
      <c r="J17471" s="50"/>
      <c r="K17471" s="50"/>
      <c r="L17471" s="50"/>
    </row>
    <row r="17472" spans="4:12" x14ac:dyDescent="0.25">
      <c r="D17472" s="50">
        <v>71164125</v>
      </c>
      <c r="E17472" s="50" t="s">
        <v>39</v>
      </c>
      <c r="F17472" s="50" t="s">
        <v>48</v>
      </c>
      <c r="G17472" s="50" t="s">
        <v>49</v>
      </c>
      <c r="H17472" s="50"/>
      <c r="I17472" s="50"/>
      <c r="J17472" s="50"/>
      <c r="K17472" s="50"/>
      <c r="L17472" s="50"/>
    </row>
    <row r="17473" spans="4:12" x14ac:dyDescent="0.25">
      <c r="D17473" s="50">
        <v>71164126</v>
      </c>
      <c r="E17473" s="50" t="s">
        <v>39</v>
      </c>
      <c r="F17473" s="50" t="s">
        <v>48</v>
      </c>
      <c r="G17473" s="50" t="s">
        <v>49</v>
      </c>
      <c r="H17473" s="50"/>
      <c r="I17473" s="50"/>
      <c r="J17473" s="50"/>
      <c r="K17473" s="50"/>
      <c r="L17473" s="50"/>
    </row>
    <row r="17474" spans="4:12" x14ac:dyDescent="0.25">
      <c r="D17474" s="50">
        <v>71164127</v>
      </c>
      <c r="E17474" s="50" t="s">
        <v>39</v>
      </c>
      <c r="F17474" s="50" t="s">
        <v>48</v>
      </c>
      <c r="G17474" s="50" t="s">
        <v>49</v>
      </c>
      <c r="H17474" s="50"/>
      <c r="I17474" s="50"/>
      <c r="J17474" s="50"/>
      <c r="K17474" s="50"/>
      <c r="L17474" s="50"/>
    </row>
    <row r="17475" spans="4:12" x14ac:dyDescent="0.25">
      <c r="D17475" s="50">
        <v>71164130</v>
      </c>
      <c r="E17475" s="50" t="s">
        <v>39</v>
      </c>
      <c r="F17475" s="50" t="s">
        <v>48</v>
      </c>
      <c r="G17475" s="50" t="s">
        <v>49</v>
      </c>
      <c r="H17475" s="50"/>
      <c r="I17475" s="50"/>
      <c r="J17475" s="50"/>
      <c r="K17475" s="50"/>
      <c r="L17475" s="50"/>
    </row>
    <row r="17476" spans="4:12" x14ac:dyDescent="0.25">
      <c r="D17476" s="50">
        <v>71164131</v>
      </c>
      <c r="E17476" s="50" t="s">
        <v>39</v>
      </c>
      <c r="F17476" s="50" t="s">
        <v>48</v>
      </c>
      <c r="G17476" s="50" t="s">
        <v>49</v>
      </c>
      <c r="H17476" s="50"/>
      <c r="I17476" s="50"/>
      <c r="J17476" s="50"/>
      <c r="K17476" s="50"/>
      <c r="L17476" s="50"/>
    </row>
    <row r="17477" spans="4:12" x14ac:dyDescent="0.25">
      <c r="D17477" s="50">
        <v>71164132</v>
      </c>
      <c r="E17477" s="50" t="s">
        <v>39</v>
      </c>
      <c r="F17477" s="50" t="s">
        <v>48</v>
      </c>
      <c r="G17477" s="50" t="s">
        <v>49</v>
      </c>
      <c r="H17477" s="50"/>
      <c r="I17477" s="50"/>
      <c r="J17477" s="50"/>
      <c r="K17477" s="50"/>
      <c r="L17477" s="50"/>
    </row>
    <row r="17478" spans="4:12" x14ac:dyDescent="0.25">
      <c r="D17478" s="50">
        <v>71164133</v>
      </c>
      <c r="E17478" s="50" t="s">
        <v>39</v>
      </c>
      <c r="F17478" s="50" t="s">
        <v>48</v>
      </c>
      <c r="G17478" s="50" t="s">
        <v>49</v>
      </c>
      <c r="H17478" s="50"/>
      <c r="I17478" s="50"/>
      <c r="J17478" s="50"/>
      <c r="K17478" s="50"/>
      <c r="L17478" s="50"/>
    </row>
    <row r="17479" spans="4:12" x14ac:dyDescent="0.25">
      <c r="D17479" s="50">
        <v>71164134</v>
      </c>
      <c r="E17479" s="50" t="s">
        <v>39</v>
      </c>
      <c r="F17479" s="50" t="s">
        <v>48</v>
      </c>
      <c r="G17479" s="50" t="s">
        <v>49</v>
      </c>
      <c r="H17479" s="50"/>
      <c r="I17479" s="50"/>
      <c r="J17479" s="50"/>
      <c r="K17479" s="50"/>
      <c r="L17479" s="50"/>
    </row>
    <row r="17480" spans="4:12" x14ac:dyDescent="0.25">
      <c r="D17480" s="50">
        <v>71164135</v>
      </c>
      <c r="E17480" s="50" t="s">
        <v>39</v>
      </c>
      <c r="F17480" s="50" t="s">
        <v>48</v>
      </c>
      <c r="G17480" s="50" t="s">
        <v>49</v>
      </c>
      <c r="H17480" s="50"/>
      <c r="I17480" s="50"/>
      <c r="J17480" s="50"/>
      <c r="K17480" s="50"/>
      <c r="L17480" s="50"/>
    </row>
    <row r="17481" spans="4:12" x14ac:dyDescent="0.25">
      <c r="D17481" s="50">
        <v>71164136</v>
      </c>
      <c r="E17481" s="50" t="s">
        <v>39</v>
      </c>
      <c r="F17481" s="50" t="s">
        <v>48</v>
      </c>
      <c r="G17481" s="50" t="s">
        <v>49</v>
      </c>
      <c r="H17481" s="50"/>
      <c r="I17481" s="50"/>
      <c r="J17481" s="50"/>
      <c r="K17481" s="50"/>
      <c r="L17481" s="50"/>
    </row>
    <row r="17482" spans="4:12" x14ac:dyDescent="0.25">
      <c r="D17482" s="50">
        <v>71164137</v>
      </c>
      <c r="E17482" s="50" t="s">
        <v>39</v>
      </c>
      <c r="F17482" s="50" t="s">
        <v>48</v>
      </c>
      <c r="G17482" s="50" t="s">
        <v>49</v>
      </c>
      <c r="H17482" s="50"/>
      <c r="I17482" s="50"/>
      <c r="J17482" s="50"/>
      <c r="K17482" s="50"/>
      <c r="L17482" s="50"/>
    </row>
    <row r="17483" spans="4:12" x14ac:dyDescent="0.25">
      <c r="D17483" s="50">
        <v>71164140</v>
      </c>
      <c r="E17483" s="50" t="s">
        <v>39</v>
      </c>
      <c r="F17483" s="50" t="s">
        <v>48</v>
      </c>
      <c r="G17483" s="50" t="s">
        <v>49</v>
      </c>
      <c r="H17483" s="50"/>
      <c r="I17483" s="50"/>
      <c r="J17483" s="50"/>
      <c r="K17483" s="50"/>
      <c r="L17483" s="50"/>
    </row>
    <row r="17484" spans="4:12" x14ac:dyDescent="0.25">
      <c r="D17484" s="50">
        <v>71164142</v>
      </c>
      <c r="E17484" s="50" t="s">
        <v>39</v>
      </c>
      <c r="F17484" s="50" t="s">
        <v>48</v>
      </c>
      <c r="G17484" s="50" t="s">
        <v>49</v>
      </c>
      <c r="H17484" s="50"/>
      <c r="I17484" s="50"/>
      <c r="J17484" s="50"/>
      <c r="K17484" s="50"/>
      <c r="L17484" s="50"/>
    </row>
    <row r="17485" spans="4:12" x14ac:dyDescent="0.25">
      <c r="D17485" s="50">
        <v>71164143</v>
      </c>
      <c r="E17485" s="50" t="s">
        <v>39</v>
      </c>
      <c r="F17485" s="50" t="s">
        <v>48</v>
      </c>
      <c r="G17485" s="50" t="s">
        <v>49</v>
      </c>
      <c r="H17485" s="50"/>
      <c r="I17485" s="50"/>
      <c r="J17485" s="50"/>
      <c r="K17485" s="50"/>
      <c r="L17485" s="50"/>
    </row>
    <row r="17486" spans="4:12" x14ac:dyDescent="0.25">
      <c r="D17486" s="50">
        <v>71164144</v>
      </c>
      <c r="E17486" s="50" t="s">
        <v>39</v>
      </c>
      <c r="F17486" s="50" t="s">
        <v>48</v>
      </c>
      <c r="G17486" s="50" t="s">
        <v>49</v>
      </c>
      <c r="H17486" s="50"/>
      <c r="I17486" s="50"/>
      <c r="J17486" s="50"/>
      <c r="K17486" s="50"/>
      <c r="L17486" s="50"/>
    </row>
    <row r="17487" spans="4:12" x14ac:dyDescent="0.25">
      <c r="D17487" s="50">
        <v>71164145</v>
      </c>
      <c r="E17487" s="50" t="s">
        <v>39</v>
      </c>
      <c r="F17487" s="50" t="s">
        <v>48</v>
      </c>
      <c r="G17487" s="50" t="s">
        <v>49</v>
      </c>
      <c r="H17487" s="50"/>
      <c r="I17487" s="50"/>
      <c r="J17487" s="50"/>
      <c r="K17487" s="50"/>
      <c r="L17487" s="50"/>
    </row>
    <row r="17488" spans="4:12" x14ac:dyDescent="0.25">
      <c r="D17488" s="50">
        <v>71164150</v>
      </c>
      <c r="E17488" s="50" t="s">
        <v>39</v>
      </c>
      <c r="F17488" s="50" t="s">
        <v>48</v>
      </c>
      <c r="G17488" s="50" t="s">
        <v>49</v>
      </c>
      <c r="H17488" s="50"/>
      <c r="I17488" s="50"/>
      <c r="J17488" s="50"/>
      <c r="K17488" s="50"/>
      <c r="L17488" s="50"/>
    </row>
    <row r="17489" spans="4:12" x14ac:dyDescent="0.25">
      <c r="D17489" s="50">
        <v>71164151</v>
      </c>
      <c r="E17489" s="50" t="s">
        <v>39</v>
      </c>
      <c r="F17489" s="50" t="s">
        <v>48</v>
      </c>
      <c r="G17489" s="50" t="s">
        <v>49</v>
      </c>
      <c r="H17489" s="50"/>
      <c r="I17489" s="50"/>
      <c r="J17489" s="50"/>
      <c r="K17489" s="50"/>
      <c r="L17489" s="50"/>
    </row>
    <row r="17490" spans="4:12" x14ac:dyDescent="0.25">
      <c r="D17490" s="50">
        <v>71164153</v>
      </c>
      <c r="E17490" s="50" t="s">
        <v>39</v>
      </c>
      <c r="F17490" s="50" t="s">
        <v>48</v>
      </c>
      <c r="G17490" s="50" t="s">
        <v>49</v>
      </c>
      <c r="H17490" s="50"/>
      <c r="I17490" s="50"/>
      <c r="J17490" s="50"/>
      <c r="K17490" s="50"/>
      <c r="L17490" s="50"/>
    </row>
    <row r="17491" spans="4:12" x14ac:dyDescent="0.25">
      <c r="D17491" s="50">
        <v>71164154</v>
      </c>
      <c r="E17491" s="50" t="s">
        <v>39</v>
      </c>
      <c r="F17491" s="50" t="s">
        <v>48</v>
      </c>
      <c r="G17491" s="50" t="s">
        <v>49</v>
      </c>
      <c r="H17491" s="50"/>
      <c r="I17491" s="50"/>
      <c r="J17491" s="50"/>
      <c r="K17491" s="50"/>
      <c r="L17491" s="50"/>
    </row>
    <row r="17492" spans="4:12" x14ac:dyDescent="0.25">
      <c r="D17492" s="50">
        <v>71164157</v>
      </c>
      <c r="E17492" s="50" t="s">
        <v>39</v>
      </c>
      <c r="F17492" s="50" t="s">
        <v>48</v>
      </c>
      <c r="G17492" s="50" t="s">
        <v>49</v>
      </c>
      <c r="H17492" s="50"/>
      <c r="I17492" s="50"/>
      <c r="J17492" s="50"/>
      <c r="K17492" s="50"/>
      <c r="L17492" s="50"/>
    </row>
    <row r="17493" spans="4:12" x14ac:dyDescent="0.25">
      <c r="D17493" s="50">
        <v>71164161</v>
      </c>
      <c r="E17493" s="50" t="s">
        <v>39</v>
      </c>
      <c r="F17493" s="50" t="s">
        <v>48</v>
      </c>
      <c r="G17493" s="50" t="s">
        <v>49</v>
      </c>
      <c r="H17493" s="50"/>
      <c r="I17493" s="50"/>
      <c r="J17493" s="50"/>
      <c r="K17493" s="50"/>
      <c r="L17493" s="50"/>
    </row>
    <row r="17494" spans="4:12" x14ac:dyDescent="0.25">
      <c r="D17494" s="50">
        <v>71164162</v>
      </c>
      <c r="E17494" s="50" t="s">
        <v>39</v>
      </c>
      <c r="F17494" s="50" t="s">
        <v>48</v>
      </c>
      <c r="G17494" s="50" t="s">
        <v>49</v>
      </c>
      <c r="H17494" s="50"/>
      <c r="I17494" s="50"/>
      <c r="J17494" s="50"/>
      <c r="K17494" s="50"/>
      <c r="L17494" s="50"/>
    </row>
    <row r="17495" spans="4:12" x14ac:dyDescent="0.25">
      <c r="D17495" s="50">
        <v>71164164</v>
      </c>
      <c r="E17495" s="50" t="s">
        <v>39</v>
      </c>
      <c r="F17495" s="50" t="s">
        <v>48</v>
      </c>
      <c r="G17495" s="50" t="s">
        <v>49</v>
      </c>
      <c r="H17495" s="50"/>
      <c r="I17495" s="50"/>
      <c r="J17495" s="50"/>
      <c r="K17495" s="50"/>
      <c r="L17495" s="50"/>
    </row>
    <row r="17496" spans="4:12" x14ac:dyDescent="0.25">
      <c r="D17496" s="50">
        <v>71164165</v>
      </c>
      <c r="E17496" s="50" t="s">
        <v>39</v>
      </c>
      <c r="F17496" s="50" t="s">
        <v>48</v>
      </c>
      <c r="G17496" s="50" t="s">
        <v>49</v>
      </c>
      <c r="H17496" s="50"/>
      <c r="I17496" s="50"/>
      <c r="J17496" s="50"/>
      <c r="K17496" s="50"/>
      <c r="L17496" s="50"/>
    </row>
    <row r="17497" spans="4:12" x14ac:dyDescent="0.25">
      <c r="D17497" s="50">
        <v>71164167</v>
      </c>
      <c r="E17497" s="50" t="s">
        <v>39</v>
      </c>
      <c r="F17497" s="50" t="s">
        <v>48</v>
      </c>
      <c r="G17497" s="50" t="s">
        <v>49</v>
      </c>
      <c r="H17497" s="50"/>
      <c r="I17497" s="50"/>
      <c r="J17497" s="50"/>
      <c r="K17497" s="50"/>
      <c r="L17497" s="50"/>
    </row>
    <row r="17498" spans="4:12" x14ac:dyDescent="0.25">
      <c r="D17498" s="50">
        <v>71164210</v>
      </c>
      <c r="E17498" s="50" t="s">
        <v>39</v>
      </c>
      <c r="F17498" s="50" t="s">
        <v>48</v>
      </c>
      <c r="G17498" s="50" t="s">
        <v>49</v>
      </c>
      <c r="H17498" s="50"/>
      <c r="I17498" s="50"/>
      <c r="J17498" s="50"/>
      <c r="K17498" s="50"/>
      <c r="L17498" s="50"/>
    </row>
    <row r="17499" spans="4:12" x14ac:dyDescent="0.25">
      <c r="D17499" s="50">
        <v>71164213</v>
      </c>
      <c r="E17499" s="50" t="s">
        <v>39</v>
      </c>
      <c r="F17499" s="50" t="s">
        <v>48</v>
      </c>
      <c r="G17499" s="50" t="s">
        <v>49</v>
      </c>
      <c r="H17499" s="50"/>
      <c r="I17499" s="50"/>
      <c r="J17499" s="50"/>
      <c r="K17499" s="50"/>
      <c r="L17499" s="50"/>
    </row>
    <row r="17500" spans="4:12" x14ac:dyDescent="0.25">
      <c r="D17500" s="50">
        <v>71164214</v>
      </c>
      <c r="E17500" s="50" t="s">
        <v>39</v>
      </c>
      <c r="F17500" s="50" t="s">
        <v>48</v>
      </c>
      <c r="G17500" s="50" t="s">
        <v>49</v>
      </c>
      <c r="H17500" s="50"/>
      <c r="I17500" s="50"/>
      <c r="J17500" s="50"/>
      <c r="K17500" s="50"/>
      <c r="L17500" s="50"/>
    </row>
    <row r="17501" spans="4:12" x14ac:dyDescent="0.25">
      <c r="D17501" s="50">
        <v>71164216</v>
      </c>
      <c r="E17501" s="50" t="s">
        <v>39</v>
      </c>
      <c r="F17501" s="50" t="s">
        <v>48</v>
      </c>
      <c r="G17501" s="50" t="s">
        <v>49</v>
      </c>
      <c r="H17501" s="50"/>
      <c r="I17501" s="50"/>
      <c r="J17501" s="50"/>
      <c r="K17501" s="50"/>
      <c r="L17501" s="50"/>
    </row>
    <row r="17502" spans="4:12" x14ac:dyDescent="0.25">
      <c r="D17502" s="50">
        <v>71164220</v>
      </c>
      <c r="E17502" s="50" t="s">
        <v>39</v>
      </c>
      <c r="F17502" s="50" t="s">
        <v>48</v>
      </c>
      <c r="G17502" s="50" t="s">
        <v>49</v>
      </c>
      <c r="H17502" s="50"/>
      <c r="I17502" s="50"/>
      <c r="J17502" s="50"/>
      <c r="K17502" s="50"/>
      <c r="L17502" s="50"/>
    </row>
    <row r="17503" spans="4:12" x14ac:dyDescent="0.25">
      <c r="D17503" s="50">
        <v>71164221</v>
      </c>
      <c r="E17503" s="50" t="s">
        <v>39</v>
      </c>
      <c r="F17503" s="50" t="s">
        <v>48</v>
      </c>
      <c r="G17503" s="50" t="s">
        <v>49</v>
      </c>
      <c r="H17503" s="50"/>
      <c r="I17503" s="50"/>
      <c r="J17503" s="50"/>
      <c r="K17503" s="50"/>
      <c r="L17503" s="50"/>
    </row>
    <row r="17504" spans="4:12" x14ac:dyDescent="0.25">
      <c r="D17504" s="50">
        <v>71164223</v>
      </c>
      <c r="E17504" s="50" t="s">
        <v>39</v>
      </c>
      <c r="F17504" s="50" t="s">
        <v>48</v>
      </c>
      <c r="G17504" s="50" t="s">
        <v>49</v>
      </c>
      <c r="H17504" s="50"/>
      <c r="I17504" s="50"/>
      <c r="J17504" s="50"/>
      <c r="K17504" s="50"/>
      <c r="L17504" s="50"/>
    </row>
    <row r="17505" spans="4:12" x14ac:dyDescent="0.25">
      <c r="D17505" s="50">
        <v>71164224</v>
      </c>
      <c r="E17505" s="50" t="s">
        <v>39</v>
      </c>
      <c r="F17505" s="50" t="s">
        <v>48</v>
      </c>
      <c r="G17505" s="50" t="s">
        <v>49</v>
      </c>
      <c r="H17505" s="50"/>
      <c r="I17505" s="50"/>
      <c r="J17505" s="50"/>
      <c r="K17505" s="50"/>
      <c r="L17505" s="50"/>
    </row>
    <row r="17506" spans="4:12" x14ac:dyDescent="0.25">
      <c r="D17506" s="50">
        <v>71164226</v>
      </c>
      <c r="E17506" s="50" t="s">
        <v>39</v>
      </c>
      <c r="F17506" s="50" t="s">
        <v>48</v>
      </c>
      <c r="G17506" s="50" t="s">
        <v>49</v>
      </c>
      <c r="H17506" s="50"/>
      <c r="I17506" s="50"/>
      <c r="J17506" s="50"/>
      <c r="K17506" s="50"/>
      <c r="L17506" s="50"/>
    </row>
    <row r="17507" spans="4:12" x14ac:dyDescent="0.25">
      <c r="D17507" s="50">
        <v>71164227</v>
      </c>
      <c r="E17507" s="50" t="s">
        <v>39</v>
      </c>
      <c r="F17507" s="50" t="s">
        <v>48</v>
      </c>
      <c r="G17507" s="50" t="s">
        <v>49</v>
      </c>
      <c r="H17507" s="50"/>
      <c r="I17507" s="50"/>
      <c r="J17507" s="50"/>
      <c r="K17507" s="50"/>
      <c r="L17507" s="50"/>
    </row>
    <row r="17508" spans="4:12" x14ac:dyDescent="0.25">
      <c r="D17508" s="50">
        <v>71164232</v>
      </c>
      <c r="E17508" s="50" t="s">
        <v>39</v>
      </c>
      <c r="F17508" s="50" t="s">
        <v>48</v>
      </c>
      <c r="G17508" s="50" t="s">
        <v>49</v>
      </c>
      <c r="H17508" s="50"/>
      <c r="I17508" s="50"/>
      <c r="J17508" s="50"/>
      <c r="K17508" s="50"/>
      <c r="L17508" s="50"/>
    </row>
    <row r="17509" spans="4:12" x14ac:dyDescent="0.25">
      <c r="D17509" s="50">
        <v>71164234</v>
      </c>
      <c r="E17509" s="50" t="s">
        <v>39</v>
      </c>
      <c r="F17509" s="50" t="s">
        <v>48</v>
      </c>
      <c r="G17509" s="50" t="s">
        <v>49</v>
      </c>
      <c r="H17509" s="50"/>
      <c r="I17509" s="50"/>
      <c r="J17509" s="50"/>
      <c r="K17509" s="50"/>
      <c r="L17509" s="50"/>
    </row>
    <row r="17510" spans="4:12" x14ac:dyDescent="0.25">
      <c r="D17510" s="50">
        <v>71164235</v>
      </c>
      <c r="E17510" s="50" t="s">
        <v>39</v>
      </c>
      <c r="F17510" s="50" t="s">
        <v>48</v>
      </c>
      <c r="G17510" s="50" t="s">
        <v>49</v>
      </c>
      <c r="H17510" s="50"/>
      <c r="I17510" s="50"/>
      <c r="J17510" s="50"/>
      <c r="K17510" s="50"/>
      <c r="L17510" s="50"/>
    </row>
    <row r="17511" spans="4:12" x14ac:dyDescent="0.25">
      <c r="D17511" s="50">
        <v>71164241</v>
      </c>
      <c r="E17511" s="50" t="s">
        <v>39</v>
      </c>
      <c r="F17511" s="50" t="s">
        <v>48</v>
      </c>
      <c r="G17511" s="50" t="s">
        <v>49</v>
      </c>
      <c r="H17511" s="50"/>
      <c r="I17511" s="50"/>
      <c r="J17511" s="50"/>
      <c r="K17511" s="50"/>
      <c r="L17511" s="50"/>
    </row>
    <row r="17512" spans="4:12" x14ac:dyDescent="0.25">
      <c r="D17512" s="50">
        <v>71164242</v>
      </c>
      <c r="E17512" s="50" t="s">
        <v>39</v>
      </c>
      <c r="F17512" s="50" t="s">
        <v>48</v>
      </c>
      <c r="G17512" s="50" t="s">
        <v>49</v>
      </c>
      <c r="H17512" s="50"/>
      <c r="I17512" s="50"/>
      <c r="J17512" s="50"/>
      <c r="K17512" s="50"/>
      <c r="L17512" s="50"/>
    </row>
    <row r="17513" spans="4:12" x14ac:dyDescent="0.25">
      <c r="D17513" s="50">
        <v>71164244</v>
      </c>
      <c r="E17513" s="50" t="s">
        <v>39</v>
      </c>
      <c r="F17513" s="50" t="s">
        <v>48</v>
      </c>
      <c r="G17513" s="50" t="s">
        <v>49</v>
      </c>
      <c r="H17513" s="50"/>
      <c r="I17513" s="50"/>
      <c r="J17513" s="50"/>
      <c r="K17513" s="50"/>
      <c r="L17513" s="50"/>
    </row>
    <row r="17514" spans="4:12" x14ac:dyDescent="0.25">
      <c r="D17514" s="50">
        <v>71164245</v>
      </c>
      <c r="E17514" s="50" t="s">
        <v>39</v>
      </c>
      <c r="F17514" s="50" t="s">
        <v>48</v>
      </c>
      <c r="G17514" s="50" t="s">
        <v>49</v>
      </c>
      <c r="H17514" s="50"/>
      <c r="I17514" s="50"/>
      <c r="J17514" s="50"/>
      <c r="K17514" s="50"/>
      <c r="L17514" s="50"/>
    </row>
    <row r="17515" spans="4:12" x14ac:dyDescent="0.25">
      <c r="D17515" s="50">
        <v>71164247</v>
      </c>
      <c r="E17515" s="50" t="s">
        <v>39</v>
      </c>
      <c r="F17515" s="50" t="s">
        <v>48</v>
      </c>
      <c r="G17515" s="50" t="s">
        <v>49</v>
      </c>
      <c r="H17515" s="50"/>
      <c r="I17515" s="50"/>
      <c r="J17515" s="50"/>
      <c r="K17515" s="50"/>
      <c r="L17515" s="50"/>
    </row>
    <row r="17516" spans="4:12" x14ac:dyDescent="0.25">
      <c r="D17516" s="50">
        <v>71164250</v>
      </c>
      <c r="E17516" s="50" t="s">
        <v>39</v>
      </c>
      <c r="F17516" s="50" t="s">
        <v>48</v>
      </c>
      <c r="G17516" s="50" t="s">
        <v>49</v>
      </c>
      <c r="H17516" s="50"/>
      <c r="I17516" s="50"/>
      <c r="J17516" s="50"/>
      <c r="K17516" s="50"/>
      <c r="L17516" s="50"/>
    </row>
    <row r="17517" spans="4:12" x14ac:dyDescent="0.25">
      <c r="D17517" s="50">
        <v>71164252</v>
      </c>
      <c r="E17517" s="50" t="s">
        <v>39</v>
      </c>
      <c r="F17517" s="50" t="s">
        <v>48</v>
      </c>
      <c r="G17517" s="50" t="s">
        <v>49</v>
      </c>
      <c r="H17517" s="50"/>
      <c r="I17517" s="50"/>
      <c r="J17517" s="50"/>
      <c r="K17517" s="50"/>
      <c r="L17517" s="50"/>
    </row>
    <row r="17518" spans="4:12" x14ac:dyDescent="0.25">
      <c r="D17518" s="50">
        <v>71164253</v>
      </c>
      <c r="E17518" s="50" t="s">
        <v>39</v>
      </c>
      <c r="F17518" s="50" t="s">
        <v>48</v>
      </c>
      <c r="G17518" s="50" t="s">
        <v>49</v>
      </c>
      <c r="H17518" s="50"/>
      <c r="I17518" s="50"/>
      <c r="J17518" s="50"/>
      <c r="K17518" s="50"/>
      <c r="L17518" s="50"/>
    </row>
    <row r="17519" spans="4:12" x14ac:dyDescent="0.25">
      <c r="D17519" s="50">
        <v>71164255</v>
      </c>
      <c r="E17519" s="50" t="s">
        <v>39</v>
      </c>
      <c r="F17519" s="50" t="s">
        <v>48</v>
      </c>
      <c r="G17519" s="50" t="s">
        <v>49</v>
      </c>
      <c r="H17519" s="50"/>
      <c r="I17519" s="50"/>
      <c r="J17519" s="50"/>
      <c r="K17519" s="50"/>
      <c r="L17519" s="50"/>
    </row>
    <row r="17520" spans="4:12" x14ac:dyDescent="0.25">
      <c r="D17520" s="50">
        <v>71164256</v>
      </c>
      <c r="E17520" s="50" t="s">
        <v>39</v>
      </c>
      <c r="F17520" s="50" t="s">
        <v>48</v>
      </c>
      <c r="G17520" s="50" t="s">
        <v>49</v>
      </c>
      <c r="H17520" s="50"/>
      <c r="I17520" s="50"/>
      <c r="J17520" s="50"/>
      <c r="K17520" s="50"/>
      <c r="L17520" s="50"/>
    </row>
    <row r="17521" spans="4:12" x14ac:dyDescent="0.25">
      <c r="D17521" s="50">
        <v>71164261</v>
      </c>
      <c r="E17521" s="50" t="s">
        <v>39</v>
      </c>
      <c r="F17521" s="50" t="s">
        <v>48</v>
      </c>
      <c r="G17521" s="50" t="s">
        <v>49</v>
      </c>
      <c r="H17521" s="50"/>
      <c r="I17521" s="50"/>
      <c r="J17521" s="50"/>
      <c r="K17521" s="50"/>
      <c r="L17521" s="50"/>
    </row>
    <row r="17522" spans="4:12" x14ac:dyDescent="0.25">
      <c r="D17522" s="50">
        <v>71164264</v>
      </c>
      <c r="E17522" s="50" t="s">
        <v>39</v>
      </c>
      <c r="F17522" s="50" t="s">
        <v>48</v>
      </c>
      <c r="G17522" s="50" t="s">
        <v>49</v>
      </c>
      <c r="H17522" s="50"/>
      <c r="I17522" s="50"/>
      <c r="J17522" s="50"/>
      <c r="K17522" s="50"/>
      <c r="L17522" s="50"/>
    </row>
    <row r="17523" spans="4:12" x14ac:dyDescent="0.25">
      <c r="D17523" s="50">
        <v>71164265</v>
      </c>
      <c r="E17523" s="50" t="s">
        <v>39</v>
      </c>
      <c r="F17523" s="50" t="s">
        <v>48</v>
      </c>
      <c r="G17523" s="50" t="s">
        <v>49</v>
      </c>
      <c r="H17523" s="50"/>
      <c r="I17523" s="50"/>
      <c r="J17523" s="50"/>
      <c r="K17523" s="50"/>
      <c r="L17523" s="50"/>
    </row>
    <row r="17524" spans="4:12" x14ac:dyDescent="0.25">
      <c r="D17524" s="50">
        <v>71164267</v>
      </c>
      <c r="E17524" s="50" t="s">
        <v>39</v>
      </c>
      <c r="F17524" s="50" t="s">
        <v>48</v>
      </c>
      <c r="G17524" s="50" t="s">
        <v>49</v>
      </c>
      <c r="H17524" s="50"/>
      <c r="I17524" s="50"/>
      <c r="J17524" s="50"/>
      <c r="K17524" s="50"/>
      <c r="L17524" s="50"/>
    </row>
    <row r="17525" spans="4:12" x14ac:dyDescent="0.25">
      <c r="D17525" s="50">
        <v>71164271</v>
      </c>
      <c r="E17525" s="50" t="s">
        <v>39</v>
      </c>
      <c r="F17525" s="50" t="s">
        <v>48</v>
      </c>
      <c r="G17525" s="50" t="s">
        <v>49</v>
      </c>
      <c r="H17525" s="50"/>
      <c r="I17525" s="50"/>
      <c r="J17525" s="50"/>
      <c r="K17525" s="50"/>
      <c r="L17525" s="50"/>
    </row>
    <row r="17526" spans="4:12" x14ac:dyDescent="0.25">
      <c r="D17526" s="50">
        <v>71164274</v>
      </c>
      <c r="E17526" s="50" t="s">
        <v>39</v>
      </c>
      <c r="F17526" s="50" t="s">
        <v>48</v>
      </c>
      <c r="G17526" s="50" t="s">
        <v>49</v>
      </c>
      <c r="H17526" s="50"/>
      <c r="I17526" s="50"/>
      <c r="J17526" s="50"/>
      <c r="K17526" s="50"/>
      <c r="L17526" s="50"/>
    </row>
    <row r="17527" spans="4:12" x14ac:dyDescent="0.25">
      <c r="D17527" s="50">
        <v>71164276</v>
      </c>
      <c r="E17527" s="50" t="s">
        <v>39</v>
      </c>
      <c r="F17527" s="50" t="s">
        <v>48</v>
      </c>
      <c r="G17527" s="50" t="s">
        <v>49</v>
      </c>
      <c r="H17527" s="50"/>
      <c r="I17527" s="50"/>
      <c r="J17527" s="50"/>
      <c r="K17527" s="50"/>
      <c r="L17527" s="50"/>
    </row>
    <row r="17528" spans="4:12" x14ac:dyDescent="0.25">
      <c r="D17528" s="50">
        <v>71164277</v>
      </c>
      <c r="E17528" s="50" t="s">
        <v>39</v>
      </c>
      <c r="F17528" s="50" t="s">
        <v>48</v>
      </c>
      <c r="G17528" s="50" t="s">
        <v>49</v>
      </c>
      <c r="H17528" s="50"/>
      <c r="I17528" s="50"/>
      <c r="J17528" s="50"/>
      <c r="K17528" s="50"/>
      <c r="L17528" s="50"/>
    </row>
    <row r="17529" spans="4:12" x14ac:dyDescent="0.25">
      <c r="D17529" s="50">
        <v>71164287</v>
      </c>
      <c r="E17529" s="50" t="s">
        <v>39</v>
      </c>
      <c r="F17529" s="50" t="s">
        <v>48</v>
      </c>
      <c r="G17529" s="50" t="s">
        <v>49</v>
      </c>
      <c r="H17529" s="50"/>
      <c r="I17529" s="50"/>
      <c r="J17529" s="50"/>
      <c r="K17529" s="50"/>
      <c r="L17529" s="50"/>
    </row>
    <row r="17530" spans="4:12" x14ac:dyDescent="0.25">
      <c r="D17530" s="50">
        <v>71164312</v>
      </c>
      <c r="E17530" s="50" t="s">
        <v>39</v>
      </c>
      <c r="F17530" s="50" t="s">
        <v>48</v>
      </c>
      <c r="G17530" s="50" t="s">
        <v>49</v>
      </c>
      <c r="H17530" s="50"/>
      <c r="I17530" s="50"/>
      <c r="J17530" s="50"/>
      <c r="K17530" s="50"/>
      <c r="L17530" s="50"/>
    </row>
    <row r="17531" spans="4:12" x14ac:dyDescent="0.25">
      <c r="D17531" s="50">
        <v>71164315</v>
      </c>
      <c r="E17531" s="50" t="s">
        <v>39</v>
      </c>
      <c r="F17531" s="50" t="s">
        <v>48</v>
      </c>
      <c r="G17531" s="50" t="s">
        <v>49</v>
      </c>
      <c r="H17531" s="50"/>
      <c r="I17531" s="50"/>
      <c r="J17531" s="50"/>
      <c r="K17531" s="50"/>
      <c r="L17531" s="50"/>
    </row>
    <row r="17532" spans="4:12" x14ac:dyDescent="0.25">
      <c r="D17532" s="50">
        <v>71164317</v>
      </c>
      <c r="E17532" s="50" t="s">
        <v>39</v>
      </c>
      <c r="F17532" s="50" t="s">
        <v>48</v>
      </c>
      <c r="G17532" s="50" t="s">
        <v>49</v>
      </c>
      <c r="H17532" s="50"/>
      <c r="I17532" s="50"/>
      <c r="J17532" s="50"/>
      <c r="K17532" s="50"/>
      <c r="L17532" s="50"/>
    </row>
    <row r="17533" spans="4:12" x14ac:dyDescent="0.25">
      <c r="D17533" s="50">
        <v>71164320</v>
      </c>
      <c r="E17533" s="50" t="s">
        <v>39</v>
      </c>
      <c r="F17533" s="50" t="s">
        <v>48</v>
      </c>
      <c r="G17533" s="50" t="s">
        <v>49</v>
      </c>
      <c r="H17533" s="50"/>
      <c r="I17533" s="50"/>
      <c r="J17533" s="50"/>
      <c r="K17533" s="50"/>
      <c r="L17533" s="50"/>
    </row>
    <row r="17534" spans="4:12" x14ac:dyDescent="0.25">
      <c r="D17534" s="50">
        <v>71164321</v>
      </c>
      <c r="E17534" s="50" t="s">
        <v>39</v>
      </c>
      <c r="F17534" s="50" t="s">
        <v>48</v>
      </c>
      <c r="G17534" s="50" t="s">
        <v>49</v>
      </c>
      <c r="H17534" s="50"/>
      <c r="I17534" s="50"/>
      <c r="J17534" s="50"/>
      <c r="K17534" s="50"/>
      <c r="L17534" s="50"/>
    </row>
    <row r="17535" spans="4:12" x14ac:dyDescent="0.25">
      <c r="D17535" s="50">
        <v>71164323</v>
      </c>
      <c r="E17535" s="50" t="s">
        <v>39</v>
      </c>
      <c r="F17535" s="50" t="s">
        <v>48</v>
      </c>
      <c r="G17535" s="50" t="s">
        <v>49</v>
      </c>
      <c r="H17535" s="50"/>
      <c r="I17535" s="50"/>
      <c r="J17535" s="50"/>
      <c r="K17535" s="50"/>
      <c r="L17535" s="50"/>
    </row>
    <row r="17536" spans="4:12" x14ac:dyDescent="0.25">
      <c r="D17536" s="50">
        <v>71164324</v>
      </c>
      <c r="E17536" s="50" t="s">
        <v>39</v>
      </c>
      <c r="F17536" s="50" t="s">
        <v>48</v>
      </c>
      <c r="G17536" s="50" t="s">
        <v>49</v>
      </c>
      <c r="H17536" s="50"/>
      <c r="I17536" s="50"/>
      <c r="J17536" s="50"/>
      <c r="K17536" s="50"/>
      <c r="L17536" s="50"/>
    </row>
    <row r="17537" spans="4:12" x14ac:dyDescent="0.25">
      <c r="D17537" s="50">
        <v>71164325</v>
      </c>
      <c r="E17537" s="50" t="s">
        <v>39</v>
      </c>
      <c r="F17537" s="50" t="s">
        <v>48</v>
      </c>
      <c r="G17537" s="50" t="s">
        <v>49</v>
      </c>
      <c r="H17537" s="50"/>
      <c r="I17537" s="50"/>
      <c r="J17537" s="50"/>
      <c r="K17537" s="50"/>
      <c r="L17537" s="50"/>
    </row>
    <row r="17538" spans="4:12" x14ac:dyDescent="0.25">
      <c r="D17538" s="50">
        <v>71164330</v>
      </c>
      <c r="E17538" s="50" t="s">
        <v>39</v>
      </c>
      <c r="F17538" s="50" t="s">
        <v>48</v>
      </c>
      <c r="G17538" s="50" t="s">
        <v>49</v>
      </c>
      <c r="H17538" s="50"/>
      <c r="I17538" s="50"/>
      <c r="J17538" s="50"/>
      <c r="K17538" s="50"/>
      <c r="L17538" s="50"/>
    </row>
    <row r="17539" spans="4:12" x14ac:dyDescent="0.25">
      <c r="D17539" s="50">
        <v>71164333</v>
      </c>
      <c r="E17539" s="50" t="s">
        <v>39</v>
      </c>
      <c r="F17539" s="50" t="s">
        <v>48</v>
      </c>
      <c r="G17539" s="50" t="s">
        <v>49</v>
      </c>
      <c r="H17539" s="50"/>
      <c r="I17539" s="50"/>
      <c r="J17539" s="50"/>
      <c r="K17539" s="50"/>
      <c r="L17539" s="50"/>
    </row>
    <row r="17540" spans="4:12" x14ac:dyDescent="0.25">
      <c r="D17540" s="50">
        <v>71164336</v>
      </c>
      <c r="E17540" s="50" t="s">
        <v>39</v>
      </c>
      <c r="F17540" s="50" t="s">
        <v>48</v>
      </c>
      <c r="G17540" s="50" t="s">
        <v>49</v>
      </c>
      <c r="H17540" s="50"/>
      <c r="I17540" s="50"/>
      <c r="J17540" s="50"/>
      <c r="K17540" s="50"/>
      <c r="L17540" s="50"/>
    </row>
    <row r="17541" spans="4:12" x14ac:dyDescent="0.25">
      <c r="D17541" s="50">
        <v>71164337</v>
      </c>
      <c r="E17541" s="50" t="s">
        <v>39</v>
      </c>
      <c r="F17541" s="50" t="s">
        <v>48</v>
      </c>
      <c r="G17541" s="50" t="s">
        <v>49</v>
      </c>
      <c r="H17541" s="50"/>
      <c r="I17541" s="50"/>
      <c r="J17541" s="50"/>
      <c r="K17541" s="50"/>
      <c r="L17541" s="50"/>
    </row>
    <row r="17542" spans="4:12" x14ac:dyDescent="0.25">
      <c r="D17542" s="50">
        <v>71164340</v>
      </c>
      <c r="E17542" s="50" t="s">
        <v>39</v>
      </c>
      <c r="F17542" s="50" t="s">
        <v>48</v>
      </c>
      <c r="G17542" s="50" t="s">
        <v>49</v>
      </c>
      <c r="H17542" s="50"/>
      <c r="I17542" s="50"/>
      <c r="J17542" s="50"/>
      <c r="K17542" s="50"/>
      <c r="L17542" s="50"/>
    </row>
    <row r="17543" spans="4:12" x14ac:dyDescent="0.25">
      <c r="D17543" s="50">
        <v>71164341</v>
      </c>
      <c r="E17543" s="50" t="s">
        <v>39</v>
      </c>
      <c r="F17543" s="50" t="s">
        <v>48</v>
      </c>
      <c r="G17543" s="50" t="s">
        <v>49</v>
      </c>
      <c r="H17543" s="50"/>
      <c r="I17543" s="50"/>
      <c r="J17543" s="50"/>
      <c r="K17543" s="50"/>
      <c r="L17543" s="50"/>
    </row>
    <row r="17544" spans="4:12" x14ac:dyDescent="0.25">
      <c r="D17544" s="50">
        <v>71164342</v>
      </c>
      <c r="E17544" s="50" t="s">
        <v>39</v>
      </c>
      <c r="F17544" s="50" t="s">
        <v>48</v>
      </c>
      <c r="G17544" s="50" t="s">
        <v>49</v>
      </c>
      <c r="H17544" s="50"/>
      <c r="I17544" s="50"/>
      <c r="J17544" s="50"/>
      <c r="K17544" s="50"/>
      <c r="L17544" s="50"/>
    </row>
    <row r="17545" spans="4:12" x14ac:dyDescent="0.25">
      <c r="D17545" s="50">
        <v>71164343</v>
      </c>
      <c r="E17545" s="50" t="s">
        <v>39</v>
      </c>
      <c r="F17545" s="50" t="s">
        <v>48</v>
      </c>
      <c r="G17545" s="50" t="s">
        <v>49</v>
      </c>
      <c r="H17545" s="50"/>
      <c r="I17545" s="50"/>
      <c r="J17545" s="50"/>
      <c r="K17545" s="50"/>
      <c r="L17545" s="50"/>
    </row>
    <row r="17546" spans="4:12" x14ac:dyDescent="0.25">
      <c r="D17546" s="50">
        <v>71164344</v>
      </c>
      <c r="E17546" s="50" t="s">
        <v>39</v>
      </c>
      <c r="F17546" s="50" t="s">
        <v>48</v>
      </c>
      <c r="G17546" s="50" t="s">
        <v>49</v>
      </c>
      <c r="H17546" s="50"/>
      <c r="I17546" s="50"/>
      <c r="J17546" s="50"/>
      <c r="K17546" s="50"/>
      <c r="L17546" s="50"/>
    </row>
    <row r="17547" spans="4:12" x14ac:dyDescent="0.25">
      <c r="D17547" s="50">
        <v>71164346</v>
      </c>
      <c r="E17547" s="50" t="s">
        <v>39</v>
      </c>
      <c r="F17547" s="50" t="s">
        <v>48</v>
      </c>
      <c r="G17547" s="50" t="s">
        <v>49</v>
      </c>
      <c r="H17547" s="50"/>
      <c r="I17547" s="50"/>
      <c r="J17547" s="50"/>
      <c r="K17547" s="50"/>
      <c r="L17547" s="50"/>
    </row>
    <row r="17548" spans="4:12" x14ac:dyDescent="0.25">
      <c r="D17548" s="50">
        <v>71164347</v>
      </c>
      <c r="E17548" s="50" t="s">
        <v>39</v>
      </c>
      <c r="F17548" s="50" t="s">
        <v>48</v>
      </c>
      <c r="G17548" s="50" t="s">
        <v>49</v>
      </c>
      <c r="H17548" s="50"/>
      <c r="I17548" s="50"/>
      <c r="J17548" s="50"/>
      <c r="K17548" s="50"/>
      <c r="L17548" s="50"/>
    </row>
    <row r="17549" spans="4:12" x14ac:dyDescent="0.25">
      <c r="D17549" s="50">
        <v>71164351</v>
      </c>
      <c r="E17549" s="50" t="s">
        <v>39</v>
      </c>
      <c r="F17549" s="50" t="s">
        <v>48</v>
      </c>
      <c r="G17549" s="50" t="s">
        <v>49</v>
      </c>
      <c r="H17549" s="50"/>
      <c r="I17549" s="50"/>
      <c r="J17549" s="50"/>
      <c r="K17549" s="50"/>
      <c r="L17549" s="50"/>
    </row>
    <row r="17550" spans="4:12" x14ac:dyDescent="0.25">
      <c r="D17550" s="50">
        <v>71164352</v>
      </c>
      <c r="E17550" s="50" t="s">
        <v>39</v>
      </c>
      <c r="F17550" s="50" t="s">
        <v>48</v>
      </c>
      <c r="G17550" s="50" t="s">
        <v>49</v>
      </c>
      <c r="H17550" s="50"/>
      <c r="I17550" s="50"/>
      <c r="J17550" s="50"/>
      <c r="K17550" s="50"/>
      <c r="L17550" s="50"/>
    </row>
    <row r="17551" spans="4:12" x14ac:dyDescent="0.25">
      <c r="D17551" s="50">
        <v>71164354</v>
      </c>
      <c r="E17551" s="50" t="s">
        <v>39</v>
      </c>
      <c r="F17551" s="50" t="s">
        <v>48</v>
      </c>
      <c r="G17551" s="50" t="s">
        <v>49</v>
      </c>
      <c r="H17551" s="50"/>
      <c r="I17551" s="50"/>
      <c r="J17551" s="50"/>
      <c r="K17551" s="50"/>
      <c r="L17551" s="50"/>
    </row>
    <row r="17552" spans="4:12" x14ac:dyDescent="0.25">
      <c r="D17552" s="50">
        <v>71164355</v>
      </c>
      <c r="E17552" s="50" t="s">
        <v>39</v>
      </c>
      <c r="F17552" s="50" t="s">
        <v>48</v>
      </c>
      <c r="G17552" s="50" t="s">
        <v>49</v>
      </c>
      <c r="H17552" s="50"/>
      <c r="I17552" s="50"/>
      <c r="J17552" s="50"/>
      <c r="K17552" s="50"/>
      <c r="L17552" s="50"/>
    </row>
    <row r="17553" spans="4:12" x14ac:dyDescent="0.25">
      <c r="D17553" s="50">
        <v>71164356</v>
      </c>
      <c r="E17553" s="50" t="s">
        <v>39</v>
      </c>
      <c r="F17553" s="50" t="s">
        <v>48</v>
      </c>
      <c r="G17553" s="50" t="s">
        <v>49</v>
      </c>
      <c r="H17553" s="50"/>
      <c r="I17553" s="50"/>
      <c r="J17553" s="50"/>
      <c r="K17553" s="50"/>
      <c r="L17553" s="50"/>
    </row>
    <row r="17554" spans="4:12" x14ac:dyDescent="0.25">
      <c r="D17554" s="50">
        <v>71164357</v>
      </c>
      <c r="E17554" s="50" t="s">
        <v>39</v>
      </c>
      <c r="F17554" s="50" t="s">
        <v>48</v>
      </c>
      <c r="G17554" s="50" t="s">
        <v>49</v>
      </c>
      <c r="H17554" s="50"/>
      <c r="I17554" s="50"/>
      <c r="J17554" s="50"/>
      <c r="K17554" s="50"/>
      <c r="L17554" s="50"/>
    </row>
    <row r="17555" spans="4:12" x14ac:dyDescent="0.25">
      <c r="D17555" s="50">
        <v>71164361</v>
      </c>
      <c r="E17555" s="50" t="s">
        <v>39</v>
      </c>
      <c r="F17555" s="50" t="s">
        <v>48</v>
      </c>
      <c r="G17555" s="50" t="s">
        <v>49</v>
      </c>
      <c r="H17555" s="50"/>
      <c r="I17555" s="50"/>
      <c r="J17555" s="50"/>
      <c r="K17555" s="50"/>
      <c r="L17555" s="50"/>
    </row>
    <row r="17556" spans="4:12" x14ac:dyDescent="0.25">
      <c r="D17556" s="50">
        <v>71164362</v>
      </c>
      <c r="E17556" s="50" t="s">
        <v>39</v>
      </c>
      <c r="F17556" s="50" t="s">
        <v>48</v>
      </c>
      <c r="G17556" s="50" t="s">
        <v>49</v>
      </c>
      <c r="H17556" s="50"/>
      <c r="I17556" s="50"/>
      <c r="J17556" s="50"/>
      <c r="K17556" s="50"/>
      <c r="L17556" s="50"/>
    </row>
    <row r="17557" spans="4:12" x14ac:dyDescent="0.25">
      <c r="D17557" s="50">
        <v>71164363</v>
      </c>
      <c r="E17557" s="50" t="s">
        <v>39</v>
      </c>
      <c r="F17557" s="50" t="s">
        <v>48</v>
      </c>
      <c r="G17557" s="50" t="s">
        <v>49</v>
      </c>
      <c r="H17557" s="50"/>
      <c r="I17557" s="50"/>
      <c r="J17557" s="50"/>
      <c r="K17557" s="50"/>
      <c r="L17557" s="50"/>
    </row>
    <row r="17558" spans="4:12" x14ac:dyDescent="0.25">
      <c r="D17558" s="50">
        <v>71164364</v>
      </c>
      <c r="E17558" s="50" t="s">
        <v>39</v>
      </c>
      <c r="F17558" s="50" t="s">
        <v>48</v>
      </c>
      <c r="G17558" s="50" t="s">
        <v>49</v>
      </c>
      <c r="H17558" s="50"/>
      <c r="I17558" s="50"/>
      <c r="J17558" s="50"/>
      <c r="K17558" s="50"/>
      <c r="L17558" s="50"/>
    </row>
    <row r="17559" spans="4:12" x14ac:dyDescent="0.25">
      <c r="D17559" s="50">
        <v>71164365</v>
      </c>
      <c r="E17559" s="50" t="s">
        <v>39</v>
      </c>
      <c r="F17559" s="50" t="s">
        <v>48</v>
      </c>
      <c r="G17559" s="50" t="s">
        <v>49</v>
      </c>
      <c r="H17559" s="50"/>
      <c r="I17559" s="50"/>
      <c r="J17559" s="50"/>
      <c r="K17559" s="50"/>
      <c r="L17559" s="50"/>
    </row>
    <row r="17560" spans="4:12" x14ac:dyDescent="0.25">
      <c r="D17560" s="50">
        <v>71164366</v>
      </c>
      <c r="E17560" s="50" t="s">
        <v>39</v>
      </c>
      <c r="F17560" s="50" t="s">
        <v>48</v>
      </c>
      <c r="G17560" s="50" t="s">
        <v>49</v>
      </c>
      <c r="H17560" s="50"/>
      <c r="I17560" s="50"/>
      <c r="J17560" s="50"/>
      <c r="K17560" s="50"/>
      <c r="L17560" s="50"/>
    </row>
    <row r="17561" spans="4:12" x14ac:dyDescent="0.25">
      <c r="D17561" s="50">
        <v>71164367</v>
      </c>
      <c r="E17561" s="50" t="s">
        <v>39</v>
      </c>
      <c r="F17561" s="50" t="s">
        <v>48</v>
      </c>
      <c r="G17561" s="50" t="s">
        <v>49</v>
      </c>
      <c r="H17561" s="50"/>
      <c r="I17561" s="50"/>
      <c r="J17561" s="50"/>
      <c r="K17561" s="50"/>
      <c r="L17561" s="50"/>
    </row>
    <row r="17562" spans="4:12" x14ac:dyDescent="0.25">
      <c r="D17562" s="50">
        <v>71164371</v>
      </c>
      <c r="E17562" s="50" t="s">
        <v>39</v>
      </c>
      <c r="F17562" s="50" t="s">
        <v>48</v>
      </c>
      <c r="G17562" s="50" t="s">
        <v>49</v>
      </c>
      <c r="H17562" s="50"/>
      <c r="I17562" s="50"/>
      <c r="J17562" s="50"/>
      <c r="K17562" s="50"/>
      <c r="L17562" s="50"/>
    </row>
    <row r="17563" spans="4:12" x14ac:dyDescent="0.25">
      <c r="D17563" s="50">
        <v>71164374</v>
      </c>
      <c r="E17563" s="50" t="s">
        <v>39</v>
      </c>
      <c r="F17563" s="50" t="s">
        <v>48</v>
      </c>
      <c r="G17563" s="50" t="s">
        <v>49</v>
      </c>
      <c r="H17563" s="50"/>
      <c r="I17563" s="50"/>
      <c r="J17563" s="50"/>
      <c r="K17563" s="50"/>
      <c r="L17563" s="50"/>
    </row>
    <row r="17564" spans="4:12" x14ac:dyDescent="0.25">
      <c r="D17564" s="50">
        <v>71164375</v>
      </c>
      <c r="E17564" s="50" t="s">
        <v>39</v>
      </c>
      <c r="F17564" s="50" t="s">
        <v>48</v>
      </c>
      <c r="G17564" s="50" t="s">
        <v>49</v>
      </c>
      <c r="H17564" s="50"/>
      <c r="I17564" s="50"/>
      <c r="J17564" s="50"/>
      <c r="K17564" s="50"/>
      <c r="L17564" s="50"/>
    </row>
    <row r="17565" spans="4:12" x14ac:dyDescent="0.25">
      <c r="D17565" s="50">
        <v>71164377</v>
      </c>
      <c r="E17565" s="50" t="s">
        <v>39</v>
      </c>
      <c r="F17565" s="50" t="s">
        <v>48</v>
      </c>
      <c r="G17565" s="50" t="s">
        <v>49</v>
      </c>
      <c r="H17565" s="50"/>
      <c r="I17565" s="50"/>
      <c r="J17565" s="50"/>
      <c r="K17565" s="50"/>
      <c r="L17565" s="50"/>
    </row>
    <row r="17566" spans="4:12" x14ac:dyDescent="0.25">
      <c r="D17566" s="50">
        <v>71164386</v>
      </c>
      <c r="E17566" s="50" t="s">
        <v>39</v>
      </c>
      <c r="F17566" s="50" t="s">
        <v>48</v>
      </c>
      <c r="G17566" s="50" t="s">
        <v>49</v>
      </c>
      <c r="H17566" s="50"/>
      <c r="I17566" s="50"/>
      <c r="J17566" s="50"/>
      <c r="K17566" s="50"/>
      <c r="L17566" s="50"/>
    </row>
    <row r="17567" spans="4:12" x14ac:dyDescent="0.25">
      <c r="D17567" s="50">
        <v>71165112</v>
      </c>
      <c r="E17567" s="50" t="s">
        <v>39</v>
      </c>
      <c r="F17567" s="50" t="s">
        <v>48</v>
      </c>
      <c r="G17567" s="50" t="s">
        <v>49</v>
      </c>
      <c r="H17567" s="50"/>
      <c r="I17567" s="50"/>
      <c r="J17567" s="50"/>
      <c r="K17567" s="50"/>
      <c r="L17567" s="50"/>
    </row>
    <row r="17568" spans="4:12" x14ac:dyDescent="0.25">
      <c r="D17568" s="50">
        <v>71165116</v>
      </c>
      <c r="E17568" s="50" t="s">
        <v>39</v>
      </c>
      <c r="F17568" s="50" t="s">
        <v>48</v>
      </c>
      <c r="G17568" s="50" t="s">
        <v>49</v>
      </c>
      <c r="H17568" s="50"/>
      <c r="I17568" s="50"/>
      <c r="J17568" s="50"/>
      <c r="K17568" s="50"/>
      <c r="L17568" s="50"/>
    </row>
    <row r="17569" spans="4:12" x14ac:dyDescent="0.25">
      <c r="D17569" s="50">
        <v>71165121</v>
      </c>
      <c r="E17569" s="50" t="s">
        <v>39</v>
      </c>
      <c r="F17569" s="50" t="s">
        <v>48</v>
      </c>
      <c r="G17569" s="50" t="s">
        <v>49</v>
      </c>
      <c r="H17569" s="50"/>
      <c r="I17569" s="50"/>
      <c r="J17569" s="50"/>
      <c r="K17569" s="50"/>
      <c r="L17569" s="50"/>
    </row>
    <row r="17570" spans="4:12" x14ac:dyDescent="0.25">
      <c r="D17570" s="50">
        <v>71165122</v>
      </c>
      <c r="E17570" s="50" t="s">
        <v>39</v>
      </c>
      <c r="F17570" s="50" t="s">
        <v>48</v>
      </c>
      <c r="G17570" s="50" t="s">
        <v>49</v>
      </c>
      <c r="H17570" s="50"/>
      <c r="I17570" s="50"/>
      <c r="J17570" s="50"/>
      <c r="K17570" s="50"/>
      <c r="L17570" s="50"/>
    </row>
    <row r="17571" spans="4:12" x14ac:dyDescent="0.25">
      <c r="D17571" s="50">
        <v>71165125</v>
      </c>
      <c r="E17571" s="50" t="s">
        <v>39</v>
      </c>
      <c r="F17571" s="50" t="s">
        <v>48</v>
      </c>
      <c r="G17571" s="50" t="s">
        <v>49</v>
      </c>
      <c r="H17571" s="50"/>
      <c r="I17571" s="50"/>
      <c r="J17571" s="50"/>
      <c r="K17571" s="50"/>
      <c r="L17571" s="50"/>
    </row>
    <row r="17572" spans="4:12" x14ac:dyDescent="0.25">
      <c r="D17572" s="50">
        <v>71165126</v>
      </c>
      <c r="E17572" s="50" t="s">
        <v>39</v>
      </c>
      <c r="F17572" s="50" t="s">
        <v>48</v>
      </c>
      <c r="G17572" s="50" t="s">
        <v>49</v>
      </c>
      <c r="H17572" s="50"/>
      <c r="I17572" s="50"/>
      <c r="J17572" s="50"/>
      <c r="K17572" s="50"/>
      <c r="L17572" s="50"/>
    </row>
    <row r="17573" spans="4:12" x14ac:dyDescent="0.25">
      <c r="D17573" s="50">
        <v>71165131</v>
      </c>
      <c r="E17573" s="50" t="s">
        <v>39</v>
      </c>
      <c r="F17573" s="50" t="s">
        <v>48</v>
      </c>
      <c r="G17573" s="50" t="s">
        <v>49</v>
      </c>
      <c r="H17573" s="50"/>
      <c r="I17573" s="50"/>
      <c r="J17573" s="50"/>
      <c r="K17573" s="50"/>
      <c r="L17573" s="50"/>
    </row>
    <row r="17574" spans="4:12" x14ac:dyDescent="0.25">
      <c r="D17574" s="50">
        <v>71165132</v>
      </c>
      <c r="E17574" s="50" t="s">
        <v>39</v>
      </c>
      <c r="F17574" s="50" t="s">
        <v>48</v>
      </c>
      <c r="G17574" s="50" t="s">
        <v>49</v>
      </c>
      <c r="H17574" s="50"/>
      <c r="I17574" s="50"/>
      <c r="J17574" s="50"/>
      <c r="K17574" s="50"/>
      <c r="L17574" s="50"/>
    </row>
    <row r="17575" spans="4:12" x14ac:dyDescent="0.25">
      <c r="D17575" s="50">
        <v>71165135</v>
      </c>
      <c r="E17575" s="50" t="s">
        <v>39</v>
      </c>
      <c r="F17575" s="50" t="s">
        <v>48</v>
      </c>
      <c r="G17575" s="50" t="s">
        <v>49</v>
      </c>
      <c r="H17575" s="50"/>
      <c r="I17575" s="50"/>
      <c r="J17575" s="50"/>
      <c r="K17575" s="50"/>
      <c r="L17575" s="50"/>
    </row>
    <row r="17576" spans="4:12" x14ac:dyDescent="0.25">
      <c r="D17576" s="50">
        <v>71165136</v>
      </c>
      <c r="E17576" s="50" t="s">
        <v>39</v>
      </c>
      <c r="F17576" s="50" t="s">
        <v>48</v>
      </c>
      <c r="G17576" s="50" t="s">
        <v>49</v>
      </c>
      <c r="H17576" s="50"/>
      <c r="I17576" s="50"/>
      <c r="J17576" s="50"/>
      <c r="K17576" s="50"/>
      <c r="L17576" s="50"/>
    </row>
    <row r="17577" spans="4:12" x14ac:dyDescent="0.25">
      <c r="D17577" s="50">
        <v>71165141</v>
      </c>
      <c r="E17577" s="50" t="s">
        <v>39</v>
      </c>
      <c r="F17577" s="50" t="s">
        <v>48</v>
      </c>
      <c r="G17577" s="50" t="s">
        <v>49</v>
      </c>
      <c r="H17577" s="50"/>
      <c r="I17577" s="50"/>
      <c r="J17577" s="50"/>
      <c r="K17577" s="50"/>
      <c r="L17577" s="50"/>
    </row>
    <row r="17578" spans="4:12" x14ac:dyDescent="0.25">
      <c r="D17578" s="50">
        <v>71165145</v>
      </c>
      <c r="E17578" s="50" t="s">
        <v>39</v>
      </c>
      <c r="F17578" s="50" t="s">
        <v>48</v>
      </c>
      <c r="G17578" s="50" t="s">
        <v>49</v>
      </c>
      <c r="H17578" s="50"/>
      <c r="I17578" s="50"/>
      <c r="J17578" s="50"/>
      <c r="K17578" s="50"/>
      <c r="L17578" s="50"/>
    </row>
    <row r="17579" spans="4:12" x14ac:dyDescent="0.25">
      <c r="D17579" s="50">
        <v>71165151</v>
      </c>
      <c r="E17579" s="50" t="s">
        <v>39</v>
      </c>
      <c r="F17579" s="50" t="s">
        <v>48</v>
      </c>
      <c r="G17579" s="50" t="s">
        <v>49</v>
      </c>
      <c r="H17579" s="50"/>
      <c r="I17579" s="50"/>
      <c r="J17579" s="50"/>
      <c r="K17579" s="50"/>
      <c r="L17579" s="50"/>
    </row>
    <row r="17580" spans="4:12" x14ac:dyDescent="0.25">
      <c r="D17580" s="50">
        <v>71165152</v>
      </c>
      <c r="E17580" s="50" t="s">
        <v>39</v>
      </c>
      <c r="F17580" s="50" t="s">
        <v>48</v>
      </c>
      <c r="G17580" s="50" t="s">
        <v>49</v>
      </c>
      <c r="H17580" s="50"/>
      <c r="I17580" s="50"/>
      <c r="J17580" s="50"/>
      <c r="K17580" s="50"/>
      <c r="L17580" s="50"/>
    </row>
    <row r="17581" spans="4:12" x14ac:dyDescent="0.25">
      <c r="D17581" s="50">
        <v>71165155</v>
      </c>
      <c r="E17581" s="50" t="s">
        <v>39</v>
      </c>
      <c r="F17581" s="50" t="s">
        <v>48</v>
      </c>
      <c r="G17581" s="50" t="s">
        <v>49</v>
      </c>
      <c r="H17581" s="50"/>
      <c r="I17581" s="50"/>
      <c r="J17581" s="50"/>
      <c r="K17581" s="50"/>
      <c r="L17581" s="50"/>
    </row>
    <row r="17582" spans="4:12" x14ac:dyDescent="0.25">
      <c r="D17582" s="50">
        <v>71165156</v>
      </c>
      <c r="E17582" s="50" t="s">
        <v>39</v>
      </c>
      <c r="F17582" s="50" t="s">
        <v>48</v>
      </c>
      <c r="G17582" s="50" t="s">
        <v>49</v>
      </c>
      <c r="H17582" s="50"/>
      <c r="I17582" s="50"/>
      <c r="J17582" s="50"/>
      <c r="K17582" s="50"/>
      <c r="L17582" s="50"/>
    </row>
    <row r="17583" spans="4:12" x14ac:dyDescent="0.25">
      <c r="D17583" s="50">
        <v>71165162</v>
      </c>
      <c r="E17583" s="50" t="s">
        <v>39</v>
      </c>
      <c r="F17583" s="50" t="s">
        <v>48</v>
      </c>
      <c r="G17583" s="50" t="s">
        <v>49</v>
      </c>
      <c r="H17583" s="50"/>
      <c r="I17583" s="50"/>
      <c r="J17583" s="50"/>
      <c r="K17583" s="50"/>
      <c r="L17583" s="50"/>
    </row>
    <row r="17584" spans="4:12" x14ac:dyDescent="0.25">
      <c r="D17584" s="50">
        <v>71165166</v>
      </c>
      <c r="E17584" s="50" t="s">
        <v>39</v>
      </c>
      <c r="F17584" s="50" t="s">
        <v>48</v>
      </c>
      <c r="G17584" s="50" t="s">
        <v>49</v>
      </c>
      <c r="H17584" s="50"/>
      <c r="I17584" s="50"/>
      <c r="J17584" s="50"/>
      <c r="K17584" s="50"/>
      <c r="L17584" s="50"/>
    </row>
    <row r="17585" spans="4:12" x14ac:dyDescent="0.25">
      <c r="D17585" s="50">
        <v>71165171</v>
      </c>
      <c r="E17585" s="50" t="s">
        <v>39</v>
      </c>
      <c r="F17585" s="50" t="s">
        <v>48</v>
      </c>
      <c r="G17585" s="50" t="s">
        <v>49</v>
      </c>
      <c r="H17585" s="50"/>
      <c r="I17585" s="50"/>
      <c r="J17585" s="50"/>
      <c r="K17585" s="50"/>
      <c r="L17585" s="50"/>
    </row>
    <row r="17586" spans="4:12" x14ac:dyDescent="0.25">
      <c r="D17586" s="50">
        <v>71165172</v>
      </c>
      <c r="E17586" s="50" t="s">
        <v>39</v>
      </c>
      <c r="F17586" s="50" t="s">
        <v>48</v>
      </c>
      <c r="G17586" s="50" t="s">
        <v>49</v>
      </c>
      <c r="H17586" s="50"/>
      <c r="I17586" s="50"/>
      <c r="J17586" s="50"/>
      <c r="K17586" s="50"/>
      <c r="L17586" s="50"/>
    </row>
    <row r="17587" spans="4:12" x14ac:dyDescent="0.25">
      <c r="D17587" s="50">
        <v>71165175</v>
      </c>
      <c r="E17587" s="50" t="s">
        <v>39</v>
      </c>
      <c r="F17587" s="50" t="s">
        <v>48</v>
      </c>
      <c r="G17587" s="50" t="s">
        <v>49</v>
      </c>
      <c r="H17587" s="50"/>
      <c r="I17587" s="50"/>
      <c r="J17587" s="50"/>
      <c r="K17587" s="50"/>
      <c r="L17587" s="50"/>
    </row>
    <row r="17588" spans="4:12" x14ac:dyDescent="0.25">
      <c r="D17588" s="50">
        <v>71165176</v>
      </c>
      <c r="E17588" s="50" t="s">
        <v>39</v>
      </c>
      <c r="F17588" s="50" t="s">
        <v>48</v>
      </c>
      <c r="G17588" s="50" t="s">
        <v>49</v>
      </c>
      <c r="H17588" s="50"/>
      <c r="I17588" s="50"/>
      <c r="J17588" s="50"/>
      <c r="K17588" s="50"/>
      <c r="L17588" s="50"/>
    </row>
    <row r="17589" spans="4:12" x14ac:dyDescent="0.25">
      <c r="D17589" s="50">
        <v>71165211</v>
      </c>
      <c r="E17589" s="50" t="s">
        <v>39</v>
      </c>
      <c r="F17589" s="50" t="s">
        <v>48</v>
      </c>
      <c r="G17589" s="50" t="s">
        <v>49</v>
      </c>
      <c r="H17589" s="50"/>
      <c r="I17589" s="50"/>
      <c r="J17589" s="50"/>
      <c r="K17589" s="50"/>
      <c r="L17589" s="50"/>
    </row>
    <row r="17590" spans="4:12" x14ac:dyDescent="0.25">
      <c r="D17590" s="50">
        <v>71165215</v>
      </c>
      <c r="E17590" s="50" t="s">
        <v>39</v>
      </c>
      <c r="F17590" s="50" t="s">
        <v>48</v>
      </c>
      <c r="G17590" s="50" t="s">
        <v>49</v>
      </c>
      <c r="H17590" s="50"/>
      <c r="I17590" s="50"/>
      <c r="J17590" s="50"/>
      <c r="K17590" s="50"/>
      <c r="L17590" s="50"/>
    </row>
    <row r="17591" spans="4:12" x14ac:dyDescent="0.25">
      <c r="D17591" s="50">
        <v>71165221</v>
      </c>
      <c r="E17591" s="50" t="s">
        <v>39</v>
      </c>
      <c r="F17591" s="50" t="s">
        <v>48</v>
      </c>
      <c r="G17591" s="50" t="s">
        <v>49</v>
      </c>
      <c r="H17591" s="50"/>
      <c r="I17591" s="50"/>
      <c r="J17591" s="50"/>
      <c r="K17591" s="50"/>
      <c r="L17591" s="50"/>
    </row>
    <row r="17592" spans="4:12" x14ac:dyDescent="0.25">
      <c r="D17592" s="50">
        <v>71165222</v>
      </c>
      <c r="E17592" s="50" t="s">
        <v>39</v>
      </c>
      <c r="F17592" s="50" t="s">
        <v>48</v>
      </c>
      <c r="G17592" s="50" t="s">
        <v>49</v>
      </c>
      <c r="H17592" s="50"/>
      <c r="I17592" s="50"/>
      <c r="J17592" s="50"/>
      <c r="K17592" s="50"/>
      <c r="L17592" s="50"/>
    </row>
    <row r="17593" spans="4:12" x14ac:dyDescent="0.25">
      <c r="D17593" s="50">
        <v>71165225</v>
      </c>
      <c r="E17593" s="50" t="s">
        <v>39</v>
      </c>
      <c r="F17593" s="50" t="s">
        <v>48</v>
      </c>
      <c r="G17593" s="50" t="s">
        <v>49</v>
      </c>
      <c r="H17593" s="50"/>
      <c r="I17593" s="50"/>
      <c r="J17593" s="50"/>
      <c r="K17593" s="50"/>
      <c r="L17593" s="50"/>
    </row>
    <row r="17594" spans="4:12" x14ac:dyDescent="0.25">
      <c r="D17594" s="50">
        <v>71165226</v>
      </c>
      <c r="E17594" s="50" t="s">
        <v>39</v>
      </c>
      <c r="F17594" s="50" t="s">
        <v>48</v>
      </c>
      <c r="G17594" s="50" t="s">
        <v>49</v>
      </c>
      <c r="H17594" s="50"/>
      <c r="I17594" s="50"/>
      <c r="J17594" s="50"/>
      <c r="K17594" s="50"/>
      <c r="L17594" s="50"/>
    </row>
    <row r="17595" spans="4:12" x14ac:dyDescent="0.25">
      <c r="D17595" s="50">
        <v>71165242</v>
      </c>
      <c r="E17595" s="50" t="s">
        <v>39</v>
      </c>
      <c r="F17595" s="50" t="s">
        <v>48</v>
      </c>
      <c r="G17595" s="50" t="s">
        <v>49</v>
      </c>
      <c r="H17595" s="50"/>
      <c r="I17595" s="50"/>
      <c r="J17595" s="50"/>
      <c r="K17595" s="50"/>
      <c r="L17595" s="50"/>
    </row>
    <row r="17596" spans="4:12" x14ac:dyDescent="0.25">
      <c r="D17596" s="50">
        <v>71165246</v>
      </c>
      <c r="E17596" s="50" t="s">
        <v>39</v>
      </c>
      <c r="F17596" s="50" t="s">
        <v>48</v>
      </c>
      <c r="G17596" s="50" t="s">
        <v>49</v>
      </c>
      <c r="H17596" s="50"/>
      <c r="I17596" s="50"/>
      <c r="J17596" s="50"/>
      <c r="K17596" s="50"/>
      <c r="L17596" s="50"/>
    </row>
    <row r="17597" spans="4:12" x14ac:dyDescent="0.25">
      <c r="D17597" s="50">
        <v>71165251</v>
      </c>
      <c r="E17597" s="50" t="s">
        <v>39</v>
      </c>
      <c r="F17597" s="50" t="s">
        <v>48</v>
      </c>
      <c r="G17597" s="50" t="s">
        <v>49</v>
      </c>
      <c r="H17597" s="50"/>
      <c r="I17597" s="50"/>
      <c r="J17597" s="50"/>
      <c r="K17597" s="50"/>
      <c r="L17597" s="50"/>
    </row>
    <row r="17598" spans="4:12" x14ac:dyDescent="0.25">
      <c r="D17598" s="50">
        <v>71165252</v>
      </c>
      <c r="E17598" s="50" t="s">
        <v>39</v>
      </c>
      <c r="F17598" s="50" t="s">
        <v>48</v>
      </c>
      <c r="G17598" s="50" t="s">
        <v>49</v>
      </c>
      <c r="H17598" s="50"/>
      <c r="I17598" s="50"/>
      <c r="J17598" s="50"/>
      <c r="K17598" s="50"/>
      <c r="L17598" s="50"/>
    </row>
    <row r="17599" spans="4:12" x14ac:dyDescent="0.25">
      <c r="D17599" s="50">
        <v>71165255</v>
      </c>
      <c r="E17599" s="50" t="s">
        <v>39</v>
      </c>
      <c r="F17599" s="50" t="s">
        <v>48</v>
      </c>
      <c r="G17599" s="50" t="s">
        <v>49</v>
      </c>
      <c r="H17599" s="50"/>
      <c r="I17599" s="50"/>
      <c r="J17599" s="50"/>
      <c r="K17599" s="50"/>
      <c r="L17599" s="50"/>
    </row>
    <row r="17600" spans="4:12" x14ac:dyDescent="0.25">
      <c r="D17600" s="50">
        <v>71165256</v>
      </c>
      <c r="E17600" s="50" t="s">
        <v>39</v>
      </c>
      <c r="F17600" s="50" t="s">
        <v>48</v>
      </c>
      <c r="G17600" s="50" t="s">
        <v>49</v>
      </c>
      <c r="H17600" s="50"/>
      <c r="I17600" s="50"/>
      <c r="J17600" s="50"/>
      <c r="K17600" s="50"/>
      <c r="L17600" s="50"/>
    </row>
    <row r="17601" spans="4:12" x14ac:dyDescent="0.25">
      <c r="D17601" s="50">
        <v>71165261</v>
      </c>
      <c r="E17601" s="50" t="s">
        <v>39</v>
      </c>
      <c r="F17601" s="50" t="s">
        <v>48</v>
      </c>
      <c r="G17601" s="50" t="s">
        <v>49</v>
      </c>
      <c r="H17601" s="50"/>
      <c r="I17601" s="50"/>
      <c r="J17601" s="50"/>
      <c r="K17601" s="50"/>
      <c r="L17601" s="50"/>
    </row>
    <row r="17602" spans="4:12" x14ac:dyDescent="0.25">
      <c r="D17602" s="50">
        <v>71165262</v>
      </c>
      <c r="E17602" s="50" t="s">
        <v>39</v>
      </c>
      <c r="F17602" s="50" t="s">
        <v>48</v>
      </c>
      <c r="G17602" s="50" t="s">
        <v>49</v>
      </c>
      <c r="H17602" s="50"/>
      <c r="I17602" s="50"/>
      <c r="J17602" s="50"/>
      <c r="K17602" s="50"/>
      <c r="L17602" s="50"/>
    </row>
    <row r="17603" spans="4:12" x14ac:dyDescent="0.25">
      <c r="D17603" s="50">
        <v>71165265</v>
      </c>
      <c r="E17603" s="50" t="s">
        <v>39</v>
      </c>
      <c r="F17603" s="50" t="s">
        <v>48</v>
      </c>
      <c r="G17603" s="50" t="s">
        <v>49</v>
      </c>
      <c r="H17603" s="50"/>
      <c r="I17603" s="50"/>
      <c r="J17603" s="50"/>
      <c r="K17603" s="50"/>
      <c r="L17603" s="50"/>
    </row>
    <row r="17604" spans="4:12" x14ac:dyDescent="0.25">
      <c r="D17604" s="50">
        <v>71165266</v>
      </c>
      <c r="E17604" s="50" t="s">
        <v>39</v>
      </c>
      <c r="F17604" s="50" t="s">
        <v>48</v>
      </c>
      <c r="G17604" s="50" t="s">
        <v>49</v>
      </c>
      <c r="H17604" s="50"/>
      <c r="I17604" s="50"/>
      <c r="J17604" s="50"/>
      <c r="K17604" s="50"/>
      <c r="L17604" s="50"/>
    </row>
    <row r="17605" spans="4:12" x14ac:dyDescent="0.25">
      <c r="D17605" s="50">
        <v>71165271</v>
      </c>
      <c r="E17605" s="50" t="s">
        <v>39</v>
      </c>
      <c r="F17605" s="50" t="s">
        <v>48</v>
      </c>
      <c r="G17605" s="50" t="s">
        <v>49</v>
      </c>
      <c r="H17605" s="50"/>
      <c r="I17605" s="50"/>
      <c r="J17605" s="50"/>
      <c r="K17605" s="50"/>
      <c r="L17605" s="50"/>
    </row>
    <row r="17606" spans="4:12" x14ac:dyDescent="0.25">
      <c r="D17606" s="50">
        <v>71165272</v>
      </c>
      <c r="E17606" s="50" t="s">
        <v>39</v>
      </c>
      <c r="F17606" s="50" t="s">
        <v>48</v>
      </c>
      <c r="G17606" s="50" t="s">
        <v>49</v>
      </c>
      <c r="H17606" s="50"/>
      <c r="I17606" s="50"/>
      <c r="J17606" s="50"/>
      <c r="K17606" s="50"/>
      <c r="L17606" s="50"/>
    </row>
    <row r="17607" spans="4:12" x14ac:dyDescent="0.25">
      <c r="D17607" s="50">
        <v>71165276</v>
      </c>
      <c r="E17607" s="50" t="s">
        <v>39</v>
      </c>
      <c r="F17607" s="50" t="s">
        <v>48</v>
      </c>
      <c r="G17607" s="50" t="s">
        <v>49</v>
      </c>
      <c r="H17607" s="50"/>
      <c r="I17607" s="50"/>
      <c r="J17607" s="50"/>
      <c r="K17607" s="50"/>
      <c r="L17607" s="50"/>
    </row>
    <row r="17608" spans="4:12" x14ac:dyDescent="0.25">
      <c r="D17608" s="50">
        <v>71165282</v>
      </c>
      <c r="E17608" s="50" t="s">
        <v>39</v>
      </c>
      <c r="F17608" s="50" t="s">
        <v>48</v>
      </c>
      <c r="G17608" s="50" t="s">
        <v>49</v>
      </c>
      <c r="H17608" s="50"/>
      <c r="I17608" s="50"/>
      <c r="J17608" s="50"/>
      <c r="K17608" s="50"/>
      <c r="L17608" s="50"/>
    </row>
    <row r="17609" spans="4:12" x14ac:dyDescent="0.25">
      <c r="D17609" s="50">
        <v>71165286</v>
      </c>
      <c r="E17609" s="50" t="s">
        <v>39</v>
      </c>
      <c r="F17609" s="50" t="s">
        <v>48</v>
      </c>
      <c r="G17609" s="50" t="s">
        <v>49</v>
      </c>
      <c r="H17609" s="50"/>
      <c r="I17609" s="50"/>
      <c r="J17609" s="50"/>
      <c r="K17609" s="50"/>
      <c r="L17609" s="50"/>
    </row>
    <row r="17610" spans="4:12" x14ac:dyDescent="0.25">
      <c r="D17610" s="50">
        <v>71165312</v>
      </c>
      <c r="E17610" s="50" t="s">
        <v>39</v>
      </c>
      <c r="F17610" s="50" t="s">
        <v>48</v>
      </c>
      <c r="G17610" s="50" t="s">
        <v>49</v>
      </c>
      <c r="H17610" s="50"/>
      <c r="I17610" s="50"/>
      <c r="J17610" s="50"/>
      <c r="K17610" s="50"/>
      <c r="L17610" s="50"/>
    </row>
    <row r="17611" spans="4:12" x14ac:dyDescent="0.25">
      <c r="D17611" s="50">
        <v>71165316</v>
      </c>
      <c r="E17611" s="50" t="s">
        <v>39</v>
      </c>
      <c r="F17611" s="50" t="s">
        <v>48</v>
      </c>
      <c r="G17611" s="50" t="s">
        <v>49</v>
      </c>
      <c r="H17611" s="50"/>
      <c r="I17611" s="50"/>
      <c r="J17611" s="50"/>
      <c r="K17611" s="50"/>
      <c r="L17611" s="50"/>
    </row>
    <row r="17612" spans="4:12" x14ac:dyDescent="0.25">
      <c r="D17612" s="50">
        <v>71165331</v>
      </c>
      <c r="E17612" s="50" t="s">
        <v>39</v>
      </c>
      <c r="F17612" s="50" t="s">
        <v>48</v>
      </c>
      <c r="G17612" s="50" t="s">
        <v>49</v>
      </c>
      <c r="H17612" s="50"/>
      <c r="I17612" s="50"/>
      <c r="J17612" s="50"/>
      <c r="K17612" s="50"/>
      <c r="L17612" s="50"/>
    </row>
    <row r="17613" spans="4:12" x14ac:dyDescent="0.25">
      <c r="D17613" s="50">
        <v>71165332</v>
      </c>
      <c r="E17613" s="50" t="s">
        <v>39</v>
      </c>
      <c r="F17613" s="50" t="s">
        <v>48</v>
      </c>
      <c r="G17613" s="50" t="s">
        <v>49</v>
      </c>
      <c r="H17613" s="50"/>
      <c r="I17613" s="50"/>
      <c r="J17613" s="50"/>
      <c r="K17613" s="50"/>
      <c r="L17613" s="50"/>
    </row>
    <row r="17614" spans="4:12" x14ac:dyDescent="0.25">
      <c r="D17614" s="50">
        <v>71165335</v>
      </c>
      <c r="E17614" s="50" t="s">
        <v>39</v>
      </c>
      <c r="F17614" s="50" t="s">
        <v>48</v>
      </c>
      <c r="G17614" s="50" t="s">
        <v>49</v>
      </c>
      <c r="H17614" s="50"/>
      <c r="I17614" s="50"/>
      <c r="J17614" s="50"/>
      <c r="K17614" s="50"/>
      <c r="L17614" s="50"/>
    </row>
    <row r="17615" spans="4:12" x14ac:dyDescent="0.25">
      <c r="D17615" s="50">
        <v>71165336</v>
      </c>
      <c r="E17615" s="50" t="s">
        <v>39</v>
      </c>
      <c r="F17615" s="50" t="s">
        <v>48</v>
      </c>
      <c r="G17615" s="50" t="s">
        <v>49</v>
      </c>
      <c r="H17615" s="50"/>
      <c r="I17615" s="50"/>
      <c r="J17615" s="50"/>
      <c r="K17615" s="50"/>
      <c r="L17615" s="50"/>
    </row>
    <row r="17616" spans="4:12" x14ac:dyDescent="0.25">
      <c r="D17616" s="50">
        <v>71165341</v>
      </c>
      <c r="E17616" s="50" t="s">
        <v>39</v>
      </c>
      <c r="F17616" s="50" t="s">
        <v>48</v>
      </c>
      <c r="G17616" s="50" t="s">
        <v>49</v>
      </c>
      <c r="H17616" s="50"/>
      <c r="I17616" s="50"/>
      <c r="J17616" s="50"/>
      <c r="K17616" s="50"/>
      <c r="L17616" s="50"/>
    </row>
    <row r="17617" spans="4:12" x14ac:dyDescent="0.25">
      <c r="D17617" s="50">
        <v>71165342</v>
      </c>
      <c r="E17617" s="50" t="s">
        <v>39</v>
      </c>
      <c r="F17617" s="50" t="s">
        <v>48</v>
      </c>
      <c r="G17617" s="50" t="s">
        <v>49</v>
      </c>
      <c r="H17617" s="50"/>
      <c r="I17617" s="50"/>
      <c r="J17617" s="50"/>
      <c r="K17617" s="50"/>
      <c r="L17617" s="50"/>
    </row>
    <row r="17618" spans="4:12" x14ac:dyDescent="0.25">
      <c r="D17618" s="50">
        <v>71165345</v>
      </c>
      <c r="E17618" s="50" t="s">
        <v>39</v>
      </c>
      <c r="F17618" s="50" t="s">
        <v>48</v>
      </c>
      <c r="G17618" s="50" t="s">
        <v>49</v>
      </c>
      <c r="H17618" s="50"/>
      <c r="I17618" s="50"/>
      <c r="J17618" s="50"/>
      <c r="K17618" s="50"/>
      <c r="L17618" s="50"/>
    </row>
    <row r="17619" spans="4:12" x14ac:dyDescent="0.25">
      <c r="D17619" s="50">
        <v>71165346</v>
      </c>
      <c r="E17619" s="50" t="s">
        <v>39</v>
      </c>
      <c r="F17619" s="50" t="s">
        <v>48</v>
      </c>
      <c r="G17619" s="50" t="s">
        <v>49</v>
      </c>
      <c r="H17619" s="50"/>
      <c r="I17619" s="50"/>
      <c r="J17619" s="50"/>
      <c r="K17619" s="50"/>
      <c r="L17619" s="50"/>
    </row>
    <row r="17620" spans="4:12" x14ac:dyDescent="0.25">
      <c r="D17620" s="50">
        <v>71165351</v>
      </c>
      <c r="E17620" s="50" t="s">
        <v>39</v>
      </c>
      <c r="F17620" s="50" t="s">
        <v>48</v>
      </c>
      <c r="G17620" s="50" t="s">
        <v>49</v>
      </c>
      <c r="H17620" s="50"/>
      <c r="I17620" s="50"/>
      <c r="J17620" s="50"/>
      <c r="K17620" s="50"/>
      <c r="L17620" s="50"/>
    </row>
    <row r="17621" spans="4:12" x14ac:dyDescent="0.25">
      <c r="D17621" s="50">
        <v>71165352</v>
      </c>
      <c r="E17621" s="50" t="s">
        <v>39</v>
      </c>
      <c r="F17621" s="50" t="s">
        <v>48</v>
      </c>
      <c r="G17621" s="50" t="s">
        <v>49</v>
      </c>
      <c r="H17621" s="50"/>
      <c r="I17621" s="50"/>
      <c r="J17621" s="50"/>
      <c r="K17621" s="50"/>
      <c r="L17621" s="50"/>
    </row>
    <row r="17622" spans="4:12" x14ac:dyDescent="0.25">
      <c r="D17622" s="50">
        <v>71165355</v>
      </c>
      <c r="E17622" s="50" t="s">
        <v>39</v>
      </c>
      <c r="F17622" s="50" t="s">
        <v>48</v>
      </c>
      <c r="G17622" s="50" t="s">
        <v>49</v>
      </c>
      <c r="H17622" s="50"/>
      <c r="I17622" s="50"/>
      <c r="J17622" s="50"/>
      <c r="K17622" s="50"/>
      <c r="L17622" s="50"/>
    </row>
    <row r="17623" spans="4:12" x14ac:dyDescent="0.25">
      <c r="D17623" s="50">
        <v>71165356</v>
      </c>
      <c r="E17623" s="50" t="s">
        <v>39</v>
      </c>
      <c r="F17623" s="50" t="s">
        <v>48</v>
      </c>
      <c r="G17623" s="50" t="s">
        <v>49</v>
      </c>
      <c r="H17623" s="50"/>
      <c r="I17623" s="50"/>
      <c r="J17623" s="50"/>
      <c r="K17623" s="50"/>
      <c r="L17623" s="50"/>
    </row>
    <row r="17624" spans="4:12" x14ac:dyDescent="0.25">
      <c r="D17624" s="50">
        <v>71165361</v>
      </c>
      <c r="E17624" s="50" t="s">
        <v>39</v>
      </c>
      <c r="F17624" s="50" t="s">
        <v>48</v>
      </c>
      <c r="G17624" s="50" t="s">
        <v>49</v>
      </c>
      <c r="H17624" s="50"/>
      <c r="I17624" s="50"/>
      <c r="J17624" s="50"/>
      <c r="K17624" s="50"/>
      <c r="L17624" s="50"/>
    </row>
    <row r="17625" spans="4:12" x14ac:dyDescent="0.25">
      <c r="D17625" s="50">
        <v>71165362</v>
      </c>
      <c r="E17625" s="50" t="s">
        <v>39</v>
      </c>
      <c r="F17625" s="50" t="s">
        <v>48</v>
      </c>
      <c r="G17625" s="50" t="s">
        <v>49</v>
      </c>
      <c r="H17625" s="50"/>
      <c r="I17625" s="50"/>
      <c r="J17625" s="50"/>
      <c r="K17625" s="50"/>
      <c r="L17625" s="50"/>
    </row>
    <row r="17626" spans="4:12" x14ac:dyDescent="0.25">
      <c r="D17626" s="50">
        <v>71165365</v>
      </c>
      <c r="E17626" s="50" t="s">
        <v>39</v>
      </c>
      <c r="F17626" s="50" t="s">
        <v>48</v>
      </c>
      <c r="G17626" s="50" t="s">
        <v>49</v>
      </c>
      <c r="H17626" s="50"/>
      <c r="I17626" s="50"/>
      <c r="J17626" s="50"/>
      <c r="K17626" s="50"/>
      <c r="L17626" s="50"/>
    </row>
    <row r="17627" spans="4:12" x14ac:dyDescent="0.25">
      <c r="D17627" s="50">
        <v>71165366</v>
      </c>
      <c r="E17627" s="50" t="s">
        <v>39</v>
      </c>
      <c r="F17627" s="50" t="s">
        <v>48</v>
      </c>
      <c r="G17627" s="50" t="s">
        <v>49</v>
      </c>
      <c r="H17627" s="50"/>
      <c r="I17627" s="50"/>
      <c r="J17627" s="50"/>
      <c r="K17627" s="50"/>
      <c r="L17627" s="50"/>
    </row>
    <row r="17628" spans="4:12" x14ac:dyDescent="0.25">
      <c r="D17628" s="50">
        <v>71165372</v>
      </c>
      <c r="E17628" s="50" t="s">
        <v>39</v>
      </c>
      <c r="F17628" s="50" t="s">
        <v>48</v>
      </c>
      <c r="G17628" s="50" t="s">
        <v>49</v>
      </c>
      <c r="H17628" s="50"/>
      <c r="I17628" s="50"/>
      <c r="J17628" s="50"/>
      <c r="K17628" s="50"/>
      <c r="L17628" s="50"/>
    </row>
    <row r="17629" spans="4:12" x14ac:dyDescent="0.25">
      <c r="D17629" s="50">
        <v>71165376</v>
      </c>
      <c r="E17629" s="50" t="s">
        <v>39</v>
      </c>
      <c r="F17629" s="50" t="s">
        <v>48</v>
      </c>
      <c r="G17629" s="50" t="s">
        <v>49</v>
      </c>
      <c r="H17629" s="50"/>
      <c r="I17629" s="50"/>
      <c r="J17629" s="50"/>
      <c r="K17629" s="50"/>
      <c r="L17629" s="50"/>
    </row>
    <row r="17630" spans="4:12" x14ac:dyDescent="0.25">
      <c r="D17630" s="50">
        <v>71165381</v>
      </c>
      <c r="E17630" s="50" t="s">
        <v>39</v>
      </c>
      <c r="F17630" s="50" t="s">
        <v>48</v>
      </c>
      <c r="G17630" s="50" t="s">
        <v>49</v>
      </c>
      <c r="H17630" s="50"/>
      <c r="I17630" s="50"/>
      <c r="J17630" s="50"/>
      <c r="K17630" s="50"/>
      <c r="L17630" s="50"/>
    </row>
    <row r="17631" spans="4:12" x14ac:dyDescent="0.25">
      <c r="D17631" s="50">
        <v>71165382</v>
      </c>
      <c r="E17631" s="50" t="s">
        <v>39</v>
      </c>
      <c r="F17631" s="50" t="s">
        <v>48</v>
      </c>
      <c r="G17631" s="50" t="s">
        <v>49</v>
      </c>
      <c r="H17631" s="50"/>
      <c r="I17631" s="50"/>
      <c r="J17631" s="50"/>
      <c r="K17631" s="50"/>
      <c r="L17631" s="50"/>
    </row>
    <row r="17632" spans="4:12" x14ac:dyDescent="0.25">
      <c r="D17632" s="50">
        <v>71165385</v>
      </c>
      <c r="E17632" s="50" t="s">
        <v>39</v>
      </c>
      <c r="F17632" s="50" t="s">
        <v>48</v>
      </c>
      <c r="G17632" s="50" t="s">
        <v>49</v>
      </c>
      <c r="H17632" s="50"/>
      <c r="I17632" s="50"/>
      <c r="J17632" s="50"/>
      <c r="K17632" s="50"/>
      <c r="L17632" s="50"/>
    </row>
    <row r="17633" spans="4:12" x14ac:dyDescent="0.25">
      <c r="D17633" s="50">
        <v>71165386</v>
      </c>
      <c r="E17633" s="50" t="s">
        <v>39</v>
      </c>
      <c r="F17633" s="50" t="s">
        <v>48</v>
      </c>
      <c r="G17633" s="50" t="s">
        <v>49</v>
      </c>
      <c r="H17633" s="50"/>
      <c r="I17633" s="50"/>
      <c r="J17633" s="50"/>
      <c r="K17633" s="50"/>
      <c r="L17633" s="50"/>
    </row>
    <row r="17634" spans="4:12" x14ac:dyDescent="0.25">
      <c r="D17634" s="50">
        <v>71400142</v>
      </c>
      <c r="E17634" s="50" t="s">
        <v>39</v>
      </c>
      <c r="F17634" s="50" t="s">
        <v>48</v>
      </c>
      <c r="G17634" s="50" t="s">
        <v>49</v>
      </c>
      <c r="H17634" s="50"/>
      <c r="I17634" s="50"/>
      <c r="J17634" s="50"/>
      <c r="K17634" s="50"/>
      <c r="L17634" s="50"/>
    </row>
    <row r="17635" spans="4:12" x14ac:dyDescent="0.25">
      <c r="D17635" s="50">
        <v>71400144</v>
      </c>
      <c r="E17635" s="50" t="s">
        <v>39</v>
      </c>
      <c r="F17635" s="50" t="s">
        <v>48</v>
      </c>
      <c r="G17635" s="50" t="s">
        <v>49</v>
      </c>
      <c r="H17635" s="50"/>
      <c r="I17635" s="50"/>
      <c r="J17635" s="50"/>
      <c r="K17635" s="50"/>
      <c r="L17635" s="50"/>
    </row>
    <row r="17636" spans="4:12" x14ac:dyDescent="0.25">
      <c r="D17636" s="50">
        <v>71400146</v>
      </c>
      <c r="E17636" s="50" t="s">
        <v>39</v>
      </c>
      <c r="F17636" s="50" t="s">
        <v>48</v>
      </c>
      <c r="G17636" s="50" t="s">
        <v>49</v>
      </c>
      <c r="H17636" s="50"/>
      <c r="I17636" s="50"/>
      <c r="J17636" s="50"/>
      <c r="K17636" s="50"/>
      <c r="L17636" s="50"/>
    </row>
    <row r="17637" spans="4:12" x14ac:dyDescent="0.25">
      <c r="D17637" s="50">
        <v>71400162</v>
      </c>
      <c r="E17637" s="50" t="s">
        <v>39</v>
      </c>
      <c r="F17637" s="50" t="s">
        <v>48</v>
      </c>
      <c r="G17637" s="50" t="s">
        <v>49</v>
      </c>
      <c r="H17637" s="50"/>
      <c r="I17637" s="50"/>
      <c r="J17637" s="50"/>
      <c r="K17637" s="50"/>
      <c r="L17637" s="50"/>
    </row>
    <row r="17638" spans="4:12" x14ac:dyDescent="0.25">
      <c r="D17638" s="50">
        <v>71400164</v>
      </c>
      <c r="E17638" s="50" t="s">
        <v>39</v>
      </c>
      <c r="F17638" s="50" t="s">
        <v>48</v>
      </c>
      <c r="G17638" s="50" t="s">
        <v>49</v>
      </c>
      <c r="H17638" s="50"/>
      <c r="I17638" s="50"/>
      <c r="J17638" s="50"/>
      <c r="K17638" s="50"/>
      <c r="L17638" s="50"/>
    </row>
    <row r="17639" spans="4:12" x14ac:dyDescent="0.25">
      <c r="D17639" s="50">
        <v>71400166</v>
      </c>
      <c r="E17639" s="50" t="s">
        <v>39</v>
      </c>
      <c r="F17639" s="50" t="s">
        <v>48</v>
      </c>
      <c r="G17639" s="50" t="s">
        <v>49</v>
      </c>
      <c r="H17639" s="50"/>
      <c r="I17639" s="50"/>
      <c r="J17639" s="50"/>
      <c r="K17639" s="50"/>
      <c r="L17639" s="50"/>
    </row>
    <row r="17640" spans="4:12" x14ac:dyDescent="0.25">
      <c r="D17640" s="50">
        <v>71400182</v>
      </c>
      <c r="E17640" s="50" t="s">
        <v>39</v>
      </c>
      <c r="F17640" s="50" t="s">
        <v>48</v>
      </c>
      <c r="G17640" s="50" t="s">
        <v>49</v>
      </c>
      <c r="H17640" s="50"/>
      <c r="I17640" s="50"/>
      <c r="J17640" s="50"/>
      <c r="K17640" s="50"/>
      <c r="L17640" s="50"/>
    </row>
    <row r="17641" spans="4:12" x14ac:dyDescent="0.25">
      <c r="D17641" s="50">
        <v>71400184</v>
      </c>
      <c r="E17641" s="50" t="s">
        <v>39</v>
      </c>
      <c r="F17641" s="50" t="s">
        <v>48</v>
      </c>
      <c r="G17641" s="50" t="s">
        <v>49</v>
      </c>
      <c r="H17641" s="50"/>
      <c r="I17641" s="50"/>
      <c r="J17641" s="50"/>
      <c r="K17641" s="50"/>
      <c r="L17641" s="50"/>
    </row>
    <row r="17642" spans="4:12" x14ac:dyDescent="0.25">
      <c r="D17642" s="50">
        <v>71400186</v>
      </c>
      <c r="E17642" s="50" t="s">
        <v>39</v>
      </c>
      <c r="F17642" s="50" t="s">
        <v>48</v>
      </c>
      <c r="G17642" s="50" t="s">
        <v>49</v>
      </c>
      <c r="H17642" s="50"/>
      <c r="I17642" s="50"/>
      <c r="J17642" s="50"/>
      <c r="K17642" s="50"/>
      <c r="L17642" s="50"/>
    </row>
    <row r="17643" spans="4:12" x14ac:dyDescent="0.25">
      <c r="D17643" s="50">
        <v>71400212</v>
      </c>
      <c r="E17643" s="50" t="s">
        <v>39</v>
      </c>
      <c r="F17643" s="50" t="s">
        <v>48</v>
      </c>
      <c r="G17643" s="50" t="s">
        <v>49</v>
      </c>
      <c r="H17643" s="50"/>
      <c r="I17643" s="50"/>
      <c r="J17643" s="50"/>
      <c r="K17643" s="50"/>
      <c r="L17643" s="50"/>
    </row>
    <row r="17644" spans="4:12" x14ac:dyDescent="0.25">
      <c r="D17644" s="50">
        <v>71400216</v>
      </c>
      <c r="E17644" s="50" t="s">
        <v>39</v>
      </c>
      <c r="F17644" s="50" t="s">
        <v>48</v>
      </c>
      <c r="G17644" s="50" t="s">
        <v>49</v>
      </c>
      <c r="H17644" s="50"/>
      <c r="I17644" s="50"/>
      <c r="J17644" s="50"/>
      <c r="K17644" s="50"/>
      <c r="L17644" s="50"/>
    </row>
    <row r="17645" spans="4:12" x14ac:dyDescent="0.25">
      <c r="D17645" s="50">
        <v>71400222</v>
      </c>
      <c r="E17645" s="50" t="s">
        <v>39</v>
      </c>
      <c r="F17645" s="50" t="s">
        <v>48</v>
      </c>
      <c r="G17645" s="50" t="s">
        <v>49</v>
      </c>
      <c r="H17645" s="50"/>
      <c r="I17645" s="50"/>
      <c r="J17645" s="50"/>
      <c r="K17645" s="50"/>
      <c r="L17645" s="50"/>
    </row>
    <row r="17646" spans="4:12" x14ac:dyDescent="0.25">
      <c r="D17646" s="50">
        <v>71400224</v>
      </c>
      <c r="E17646" s="50" t="s">
        <v>39</v>
      </c>
      <c r="F17646" s="50" t="s">
        <v>48</v>
      </c>
      <c r="G17646" s="50" t="s">
        <v>49</v>
      </c>
      <c r="H17646" s="50"/>
      <c r="I17646" s="50"/>
      <c r="J17646" s="50"/>
      <c r="K17646" s="50"/>
      <c r="L17646" s="50"/>
    </row>
    <row r="17647" spans="4:12" x14ac:dyDescent="0.25">
      <c r="D17647" s="50">
        <v>71400226</v>
      </c>
      <c r="E17647" s="50" t="s">
        <v>39</v>
      </c>
      <c r="F17647" s="50" t="s">
        <v>48</v>
      </c>
      <c r="G17647" s="50" t="s">
        <v>49</v>
      </c>
      <c r="H17647" s="50"/>
      <c r="I17647" s="50"/>
      <c r="J17647" s="50"/>
      <c r="K17647" s="50"/>
      <c r="L17647" s="50"/>
    </row>
    <row r="17648" spans="4:12" x14ac:dyDescent="0.25">
      <c r="D17648" s="50">
        <v>71400234</v>
      </c>
      <c r="E17648" s="50" t="s">
        <v>39</v>
      </c>
      <c r="F17648" s="50" t="s">
        <v>48</v>
      </c>
      <c r="G17648" s="50" t="s">
        <v>49</v>
      </c>
      <c r="H17648" s="50"/>
      <c r="I17648" s="50"/>
      <c r="J17648" s="50"/>
      <c r="K17648" s="50"/>
      <c r="L17648" s="50"/>
    </row>
    <row r="17649" spans="4:12" x14ac:dyDescent="0.25">
      <c r="D17649" s="50">
        <v>71400252</v>
      </c>
      <c r="E17649" s="50" t="s">
        <v>39</v>
      </c>
      <c r="F17649" s="50" t="s">
        <v>48</v>
      </c>
      <c r="G17649" s="50" t="s">
        <v>49</v>
      </c>
      <c r="H17649" s="50"/>
      <c r="I17649" s="50"/>
      <c r="J17649" s="50"/>
      <c r="K17649" s="50"/>
      <c r="L17649" s="50"/>
    </row>
    <row r="17650" spans="4:12" x14ac:dyDescent="0.25">
      <c r="D17650" s="50">
        <v>71400254</v>
      </c>
      <c r="E17650" s="50" t="s">
        <v>39</v>
      </c>
      <c r="F17650" s="50" t="s">
        <v>48</v>
      </c>
      <c r="G17650" s="50" t="s">
        <v>49</v>
      </c>
      <c r="H17650" s="50"/>
      <c r="I17650" s="50"/>
      <c r="J17650" s="50"/>
      <c r="K17650" s="50"/>
      <c r="L17650" s="50"/>
    </row>
    <row r="17651" spans="4:12" x14ac:dyDescent="0.25">
      <c r="D17651" s="50">
        <v>71400256</v>
      </c>
      <c r="E17651" s="50" t="s">
        <v>39</v>
      </c>
      <c r="F17651" s="50" t="s">
        <v>48</v>
      </c>
      <c r="G17651" s="50" t="s">
        <v>49</v>
      </c>
      <c r="H17651" s="50"/>
      <c r="I17651" s="50"/>
      <c r="J17651" s="50"/>
      <c r="K17651" s="50"/>
      <c r="L17651" s="50"/>
    </row>
    <row r="17652" spans="4:12" x14ac:dyDescent="0.25">
      <c r="D17652" s="50">
        <v>71400314</v>
      </c>
      <c r="E17652" s="50" t="s">
        <v>39</v>
      </c>
      <c r="F17652" s="50" t="s">
        <v>48</v>
      </c>
      <c r="G17652" s="50" t="s">
        <v>49</v>
      </c>
      <c r="H17652" s="50"/>
      <c r="I17652" s="50"/>
      <c r="J17652" s="50"/>
      <c r="K17652" s="50"/>
      <c r="L17652" s="50"/>
    </row>
    <row r="17653" spans="4:12" x14ac:dyDescent="0.25">
      <c r="D17653" s="50">
        <v>71400352</v>
      </c>
      <c r="E17653" s="50" t="s">
        <v>39</v>
      </c>
      <c r="F17653" s="50" t="s">
        <v>48</v>
      </c>
      <c r="G17653" s="50" t="s">
        <v>49</v>
      </c>
      <c r="H17653" s="50"/>
      <c r="I17653" s="50"/>
      <c r="J17653" s="50"/>
      <c r="K17653" s="50"/>
      <c r="L17653" s="50"/>
    </row>
    <row r="17654" spans="4:12" x14ac:dyDescent="0.25">
      <c r="D17654" s="50">
        <v>71400354</v>
      </c>
      <c r="E17654" s="50" t="s">
        <v>39</v>
      </c>
      <c r="F17654" s="50" t="s">
        <v>48</v>
      </c>
      <c r="G17654" s="50" t="s">
        <v>49</v>
      </c>
      <c r="H17654" s="50"/>
      <c r="I17654" s="50"/>
      <c r="J17654" s="50"/>
      <c r="K17654" s="50"/>
      <c r="L17654" s="50"/>
    </row>
    <row r="17655" spans="4:12" x14ac:dyDescent="0.25">
      <c r="D17655" s="50">
        <v>71400356</v>
      </c>
      <c r="E17655" s="50" t="s">
        <v>39</v>
      </c>
      <c r="F17655" s="50" t="s">
        <v>48</v>
      </c>
      <c r="G17655" s="50" t="s">
        <v>49</v>
      </c>
      <c r="H17655" s="50"/>
      <c r="I17655" s="50"/>
      <c r="J17655" s="50"/>
      <c r="K17655" s="50"/>
      <c r="L17655" s="50"/>
    </row>
    <row r="17656" spans="4:12" x14ac:dyDescent="0.25">
      <c r="D17656" s="50">
        <v>71400382</v>
      </c>
      <c r="E17656" s="50" t="s">
        <v>39</v>
      </c>
      <c r="F17656" s="50" t="s">
        <v>48</v>
      </c>
      <c r="G17656" s="50" t="s">
        <v>49</v>
      </c>
      <c r="H17656" s="50"/>
      <c r="I17656" s="50"/>
      <c r="J17656" s="50"/>
      <c r="K17656" s="50"/>
      <c r="L17656" s="50"/>
    </row>
    <row r="17657" spans="4:12" x14ac:dyDescent="0.25">
      <c r="D17657" s="50">
        <v>71400384</v>
      </c>
      <c r="E17657" s="50" t="s">
        <v>39</v>
      </c>
      <c r="F17657" s="50" t="s">
        <v>48</v>
      </c>
      <c r="G17657" s="50" t="s">
        <v>49</v>
      </c>
      <c r="H17657" s="50"/>
      <c r="I17657" s="50"/>
      <c r="J17657" s="50"/>
      <c r="K17657" s="50"/>
      <c r="L17657" s="50"/>
    </row>
    <row r="17658" spans="4:12" x14ac:dyDescent="0.25">
      <c r="D17658" s="50">
        <v>71400386</v>
      </c>
      <c r="E17658" s="50" t="s">
        <v>39</v>
      </c>
      <c r="F17658" s="50" t="s">
        <v>48</v>
      </c>
      <c r="G17658" s="50" t="s">
        <v>49</v>
      </c>
      <c r="H17658" s="50"/>
      <c r="I17658" s="50"/>
      <c r="J17658" s="50"/>
      <c r="K17658" s="50"/>
      <c r="L17658" s="50"/>
    </row>
    <row r="17659" spans="4:12" x14ac:dyDescent="0.25">
      <c r="D17659" s="50">
        <v>71401122</v>
      </c>
      <c r="E17659" s="50" t="s">
        <v>39</v>
      </c>
      <c r="F17659" s="50" t="s">
        <v>48</v>
      </c>
      <c r="G17659" s="50" t="s">
        <v>49</v>
      </c>
      <c r="H17659" s="50"/>
      <c r="I17659" s="50"/>
      <c r="J17659" s="50"/>
      <c r="K17659" s="50"/>
      <c r="L17659" s="50"/>
    </row>
    <row r="17660" spans="4:12" x14ac:dyDescent="0.25">
      <c r="D17660" s="50">
        <v>71401124</v>
      </c>
      <c r="E17660" s="50" t="s">
        <v>39</v>
      </c>
      <c r="F17660" s="50" t="s">
        <v>48</v>
      </c>
      <c r="G17660" s="50" t="s">
        <v>49</v>
      </c>
      <c r="H17660" s="50"/>
      <c r="I17660" s="50"/>
      <c r="J17660" s="50"/>
      <c r="K17660" s="50"/>
      <c r="L17660" s="50"/>
    </row>
    <row r="17661" spans="4:12" x14ac:dyDescent="0.25">
      <c r="D17661" s="50">
        <v>71401126</v>
      </c>
      <c r="E17661" s="50" t="s">
        <v>39</v>
      </c>
      <c r="F17661" s="50" t="s">
        <v>48</v>
      </c>
      <c r="G17661" s="50" t="s">
        <v>49</v>
      </c>
      <c r="H17661" s="50"/>
      <c r="I17661" s="50"/>
      <c r="J17661" s="50"/>
      <c r="K17661" s="50"/>
      <c r="L17661" s="50"/>
    </row>
    <row r="17662" spans="4:12" x14ac:dyDescent="0.25">
      <c r="D17662" s="50">
        <v>71401132</v>
      </c>
      <c r="E17662" s="50" t="s">
        <v>39</v>
      </c>
      <c r="F17662" s="50" t="s">
        <v>48</v>
      </c>
      <c r="G17662" s="50" t="s">
        <v>49</v>
      </c>
      <c r="H17662" s="50"/>
      <c r="I17662" s="50"/>
      <c r="J17662" s="50"/>
      <c r="K17662" s="50"/>
      <c r="L17662" s="50"/>
    </row>
    <row r="17663" spans="4:12" x14ac:dyDescent="0.25">
      <c r="D17663" s="50">
        <v>71401134</v>
      </c>
      <c r="E17663" s="50" t="s">
        <v>39</v>
      </c>
      <c r="F17663" s="50" t="s">
        <v>48</v>
      </c>
      <c r="G17663" s="50" t="s">
        <v>49</v>
      </c>
      <c r="H17663" s="50"/>
      <c r="I17663" s="50"/>
      <c r="J17663" s="50"/>
      <c r="K17663" s="50"/>
      <c r="L17663" s="50"/>
    </row>
    <row r="17664" spans="4:12" x14ac:dyDescent="0.25">
      <c r="D17664" s="50">
        <v>71401136</v>
      </c>
      <c r="E17664" s="50" t="s">
        <v>39</v>
      </c>
      <c r="F17664" s="50" t="s">
        <v>48</v>
      </c>
      <c r="G17664" s="50" t="s">
        <v>49</v>
      </c>
      <c r="H17664" s="50"/>
      <c r="I17664" s="50"/>
      <c r="J17664" s="50"/>
      <c r="K17664" s="50"/>
      <c r="L17664" s="50"/>
    </row>
    <row r="17665" spans="4:12" x14ac:dyDescent="0.25">
      <c r="D17665" s="50">
        <v>71401152</v>
      </c>
      <c r="E17665" s="50" t="s">
        <v>39</v>
      </c>
      <c r="F17665" s="50" t="s">
        <v>48</v>
      </c>
      <c r="G17665" s="50" t="s">
        <v>49</v>
      </c>
      <c r="H17665" s="50"/>
      <c r="I17665" s="50"/>
      <c r="J17665" s="50"/>
      <c r="K17665" s="50"/>
      <c r="L17665" s="50"/>
    </row>
    <row r="17666" spans="4:12" x14ac:dyDescent="0.25">
      <c r="D17666" s="50">
        <v>71401154</v>
      </c>
      <c r="E17666" s="50" t="s">
        <v>39</v>
      </c>
      <c r="F17666" s="50" t="s">
        <v>48</v>
      </c>
      <c r="G17666" s="50" t="s">
        <v>49</v>
      </c>
      <c r="H17666" s="50"/>
      <c r="I17666" s="50"/>
      <c r="J17666" s="50"/>
      <c r="K17666" s="50"/>
      <c r="L17666" s="50"/>
    </row>
    <row r="17667" spans="4:12" x14ac:dyDescent="0.25">
      <c r="D17667" s="50">
        <v>71401156</v>
      </c>
      <c r="E17667" s="50" t="s">
        <v>39</v>
      </c>
      <c r="F17667" s="50" t="s">
        <v>48</v>
      </c>
      <c r="G17667" s="50" t="s">
        <v>49</v>
      </c>
      <c r="H17667" s="50"/>
      <c r="I17667" s="50"/>
      <c r="J17667" s="50"/>
      <c r="K17667" s="50"/>
      <c r="L17667" s="50"/>
    </row>
    <row r="17668" spans="4:12" x14ac:dyDescent="0.25">
      <c r="D17668" s="50">
        <v>71401182</v>
      </c>
      <c r="E17668" s="50" t="s">
        <v>39</v>
      </c>
      <c r="F17668" s="50" t="s">
        <v>48</v>
      </c>
      <c r="G17668" s="50" t="s">
        <v>49</v>
      </c>
      <c r="H17668" s="50"/>
      <c r="I17668" s="50"/>
      <c r="J17668" s="50"/>
      <c r="K17668" s="50"/>
      <c r="L17668" s="50"/>
    </row>
    <row r="17669" spans="4:12" x14ac:dyDescent="0.25">
      <c r="D17669" s="50">
        <v>71401184</v>
      </c>
      <c r="E17669" s="50" t="s">
        <v>39</v>
      </c>
      <c r="F17669" s="50" t="s">
        <v>48</v>
      </c>
      <c r="G17669" s="50" t="s">
        <v>49</v>
      </c>
      <c r="H17669" s="50"/>
      <c r="I17669" s="50"/>
      <c r="J17669" s="50"/>
      <c r="K17669" s="50"/>
      <c r="L17669" s="50"/>
    </row>
    <row r="17670" spans="4:12" x14ac:dyDescent="0.25">
      <c r="D17670" s="50">
        <v>71401186</v>
      </c>
      <c r="E17670" s="50" t="s">
        <v>39</v>
      </c>
      <c r="F17670" s="50" t="s">
        <v>48</v>
      </c>
      <c r="G17670" s="50" t="s">
        <v>49</v>
      </c>
      <c r="H17670" s="50"/>
      <c r="I17670" s="50"/>
      <c r="J17670" s="50"/>
      <c r="K17670" s="50"/>
      <c r="L17670" s="50"/>
    </row>
    <row r="17671" spans="4:12" x14ac:dyDescent="0.25">
      <c r="D17671" s="50">
        <v>71401242</v>
      </c>
      <c r="E17671" s="50" t="s">
        <v>39</v>
      </c>
      <c r="F17671" s="50" t="s">
        <v>48</v>
      </c>
      <c r="G17671" s="50" t="s">
        <v>49</v>
      </c>
      <c r="H17671" s="50"/>
      <c r="I17671" s="50"/>
      <c r="J17671" s="50"/>
      <c r="K17671" s="50"/>
      <c r="L17671" s="50"/>
    </row>
    <row r="17672" spans="4:12" x14ac:dyDescent="0.25">
      <c r="D17672" s="50">
        <v>71401244</v>
      </c>
      <c r="E17672" s="50" t="s">
        <v>39</v>
      </c>
      <c r="F17672" s="50" t="s">
        <v>48</v>
      </c>
      <c r="G17672" s="50" t="s">
        <v>49</v>
      </c>
      <c r="H17672" s="50"/>
      <c r="I17672" s="50"/>
      <c r="J17672" s="50"/>
      <c r="K17672" s="50"/>
      <c r="L17672" s="50"/>
    </row>
    <row r="17673" spans="4:12" x14ac:dyDescent="0.25">
      <c r="D17673" s="50">
        <v>71401246</v>
      </c>
      <c r="E17673" s="50" t="s">
        <v>39</v>
      </c>
      <c r="F17673" s="50" t="s">
        <v>48</v>
      </c>
      <c r="G17673" s="50" t="s">
        <v>49</v>
      </c>
      <c r="H17673" s="50"/>
      <c r="I17673" s="50"/>
      <c r="J17673" s="50"/>
      <c r="K17673" s="50"/>
      <c r="L17673" s="50"/>
    </row>
    <row r="17674" spans="4:12" x14ac:dyDescent="0.25">
      <c r="D17674" s="50">
        <v>71401262</v>
      </c>
      <c r="E17674" s="50" t="s">
        <v>39</v>
      </c>
      <c r="F17674" s="50" t="s">
        <v>48</v>
      </c>
      <c r="G17674" s="50" t="s">
        <v>49</v>
      </c>
      <c r="H17674" s="50"/>
      <c r="I17674" s="50"/>
      <c r="J17674" s="50"/>
      <c r="K17674" s="50"/>
      <c r="L17674" s="50"/>
    </row>
    <row r="17675" spans="4:12" x14ac:dyDescent="0.25">
      <c r="D17675" s="50">
        <v>71401264</v>
      </c>
      <c r="E17675" s="50" t="s">
        <v>39</v>
      </c>
      <c r="F17675" s="50" t="s">
        <v>48</v>
      </c>
      <c r="G17675" s="50" t="s">
        <v>49</v>
      </c>
      <c r="H17675" s="50"/>
      <c r="I17675" s="50"/>
      <c r="J17675" s="50"/>
      <c r="K17675" s="50"/>
      <c r="L17675" s="50"/>
    </row>
    <row r="17676" spans="4:12" x14ac:dyDescent="0.25">
      <c r="D17676" s="50">
        <v>71401266</v>
      </c>
      <c r="E17676" s="50" t="s">
        <v>39</v>
      </c>
      <c r="F17676" s="50" t="s">
        <v>48</v>
      </c>
      <c r="G17676" s="50" t="s">
        <v>49</v>
      </c>
      <c r="H17676" s="50"/>
      <c r="I17676" s="50"/>
      <c r="J17676" s="50"/>
      <c r="K17676" s="50"/>
      <c r="L17676" s="50"/>
    </row>
    <row r="17677" spans="4:12" x14ac:dyDescent="0.25">
      <c r="D17677" s="50">
        <v>71401274</v>
      </c>
      <c r="E17677" s="50" t="s">
        <v>39</v>
      </c>
      <c r="F17677" s="50" t="s">
        <v>48</v>
      </c>
      <c r="G17677" s="50" t="s">
        <v>49</v>
      </c>
      <c r="H17677" s="50"/>
      <c r="I17677" s="50"/>
      <c r="J17677" s="50"/>
      <c r="K17677" s="50"/>
      <c r="L17677" s="50"/>
    </row>
    <row r="17678" spans="4:12" x14ac:dyDescent="0.25">
      <c r="D17678" s="50">
        <v>71401332</v>
      </c>
      <c r="E17678" s="50" t="s">
        <v>39</v>
      </c>
      <c r="F17678" s="50" t="s">
        <v>48</v>
      </c>
      <c r="G17678" s="50" t="s">
        <v>49</v>
      </c>
      <c r="H17678" s="50"/>
      <c r="I17678" s="50"/>
      <c r="J17678" s="50"/>
      <c r="K17678" s="50"/>
      <c r="L17678" s="50"/>
    </row>
    <row r="17679" spans="4:12" x14ac:dyDescent="0.25">
      <c r="D17679" s="50">
        <v>71401334</v>
      </c>
      <c r="E17679" s="50" t="s">
        <v>39</v>
      </c>
      <c r="F17679" s="50" t="s">
        <v>48</v>
      </c>
      <c r="G17679" s="50" t="s">
        <v>49</v>
      </c>
      <c r="H17679" s="50"/>
      <c r="I17679" s="50"/>
      <c r="J17679" s="50"/>
      <c r="K17679" s="50"/>
      <c r="L17679" s="50"/>
    </row>
    <row r="17680" spans="4:12" x14ac:dyDescent="0.25">
      <c r="D17680" s="50">
        <v>71401336</v>
      </c>
      <c r="E17680" s="50" t="s">
        <v>39</v>
      </c>
      <c r="F17680" s="50" t="s">
        <v>48</v>
      </c>
      <c r="G17680" s="50" t="s">
        <v>49</v>
      </c>
      <c r="H17680" s="50"/>
      <c r="I17680" s="50"/>
      <c r="J17680" s="50"/>
      <c r="K17680" s="50"/>
      <c r="L17680" s="50"/>
    </row>
    <row r="17681" spans="4:12" x14ac:dyDescent="0.25">
      <c r="D17681" s="50">
        <v>71401352</v>
      </c>
      <c r="E17681" s="50" t="s">
        <v>39</v>
      </c>
      <c r="F17681" s="50" t="s">
        <v>48</v>
      </c>
      <c r="G17681" s="50" t="s">
        <v>49</v>
      </c>
      <c r="H17681" s="50"/>
      <c r="I17681" s="50"/>
      <c r="J17681" s="50"/>
      <c r="K17681" s="50"/>
      <c r="L17681" s="50"/>
    </row>
    <row r="17682" spans="4:12" x14ac:dyDescent="0.25">
      <c r="D17682" s="50">
        <v>71401354</v>
      </c>
      <c r="E17682" s="50" t="s">
        <v>39</v>
      </c>
      <c r="F17682" s="50" t="s">
        <v>48</v>
      </c>
      <c r="G17682" s="50" t="s">
        <v>49</v>
      </c>
      <c r="H17682" s="50"/>
      <c r="I17682" s="50"/>
      <c r="J17682" s="50"/>
      <c r="K17682" s="50"/>
      <c r="L17682" s="50"/>
    </row>
    <row r="17683" spans="4:12" x14ac:dyDescent="0.25">
      <c r="D17683" s="50">
        <v>71401356</v>
      </c>
      <c r="E17683" s="50" t="s">
        <v>39</v>
      </c>
      <c r="F17683" s="50" t="s">
        <v>48</v>
      </c>
      <c r="G17683" s="50" t="s">
        <v>49</v>
      </c>
      <c r="H17683" s="50"/>
      <c r="I17683" s="50"/>
      <c r="J17683" s="50"/>
      <c r="K17683" s="50"/>
      <c r="L17683" s="50"/>
    </row>
    <row r="17684" spans="4:12" x14ac:dyDescent="0.25">
      <c r="D17684" s="50">
        <v>71401364</v>
      </c>
      <c r="E17684" s="50" t="s">
        <v>39</v>
      </c>
      <c r="F17684" s="50" t="s">
        <v>48</v>
      </c>
      <c r="G17684" s="50" t="s">
        <v>49</v>
      </c>
      <c r="H17684" s="50"/>
      <c r="I17684" s="50"/>
      <c r="J17684" s="50"/>
      <c r="K17684" s="50"/>
      <c r="L17684" s="50"/>
    </row>
    <row r="17685" spans="4:12" x14ac:dyDescent="0.25">
      <c r="D17685" s="50">
        <v>71401366</v>
      </c>
      <c r="E17685" s="50" t="s">
        <v>39</v>
      </c>
      <c r="F17685" s="50" t="s">
        <v>48</v>
      </c>
      <c r="G17685" s="50" t="s">
        <v>49</v>
      </c>
      <c r="H17685" s="50"/>
      <c r="I17685" s="50"/>
      <c r="J17685" s="50"/>
      <c r="K17685" s="50"/>
      <c r="L17685" s="50"/>
    </row>
    <row r="17686" spans="4:12" x14ac:dyDescent="0.25">
      <c r="D17686" s="50">
        <v>71401372</v>
      </c>
      <c r="E17686" s="50" t="s">
        <v>39</v>
      </c>
      <c r="F17686" s="50" t="s">
        <v>48</v>
      </c>
      <c r="G17686" s="50" t="s">
        <v>49</v>
      </c>
      <c r="H17686" s="50"/>
      <c r="I17686" s="50"/>
      <c r="J17686" s="50"/>
      <c r="K17686" s="50"/>
      <c r="L17686" s="50"/>
    </row>
    <row r="17687" spans="4:12" x14ac:dyDescent="0.25">
      <c r="D17687" s="50">
        <v>71401374</v>
      </c>
      <c r="E17687" s="50" t="s">
        <v>39</v>
      </c>
      <c r="F17687" s="50" t="s">
        <v>48</v>
      </c>
      <c r="G17687" s="50" t="s">
        <v>49</v>
      </c>
      <c r="H17687" s="50"/>
      <c r="I17687" s="50"/>
      <c r="J17687" s="50"/>
      <c r="K17687" s="50"/>
      <c r="L17687" s="50"/>
    </row>
    <row r="17688" spans="4:12" x14ac:dyDescent="0.25">
      <c r="D17688" s="50">
        <v>71401376</v>
      </c>
      <c r="E17688" s="50" t="s">
        <v>39</v>
      </c>
      <c r="F17688" s="50" t="s">
        <v>48</v>
      </c>
      <c r="G17688" s="50" t="s">
        <v>49</v>
      </c>
      <c r="H17688" s="50"/>
      <c r="I17688" s="50"/>
      <c r="J17688" s="50"/>
      <c r="K17688" s="50"/>
      <c r="L17688" s="50"/>
    </row>
    <row r="17689" spans="4:12" x14ac:dyDescent="0.25">
      <c r="D17689" s="50">
        <v>71402212</v>
      </c>
      <c r="E17689" s="50" t="s">
        <v>39</v>
      </c>
      <c r="F17689" s="50" t="s">
        <v>48</v>
      </c>
      <c r="G17689" s="50" t="s">
        <v>49</v>
      </c>
      <c r="H17689" s="50"/>
      <c r="I17689" s="50"/>
      <c r="J17689" s="50"/>
      <c r="K17689" s="50"/>
      <c r="L17689" s="50"/>
    </row>
    <row r="17690" spans="4:12" x14ac:dyDescent="0.25">
      <c r="D17690" s="50">
        <v>71402214</v>
      </c>
      <c r="E17690" s="50" t="s">
        <v>39</v>
      </c>
      <c r="F17690" s="50" t="s">
        <v>48</v>
      </c>
      <c r="G17690" s="50" t="s">
        <v>49</v>
      </c>
      <c r="H17690" s="50"/>
      <c r="I17690" s="50"/>
      <c r="J17690" s="50"/>
      <c r="K17690" s="50"/>
      <c r="L17690" s="50"/>
    </row>
    <row r="17691" spans="4:12" x14ac:dyDescent="0.25">
      <c r="D17691" s="50">
        <v>71402222</v>
      </c>
      <c r="E17691" s="50" t="s">
        <v>39</v>
      </c>
      <c r="F17691" s="50" t="s">
        <v>48</v>
      </c>
      <c r="G17691" s="50" t="s">
        <v>49</v>
      </c>
      <c r="H17691" s="50"/>
      <c r="I17691" s="50"/>
      <c r="J17691" s="50"/>
      <c r="K17691" s="50"/>
      <c r="L17691" s="50"/>
    </row>
    <row r="17692" spans="4:12" x14ac:dyDescent="0.25">
      <c r="D17692" s="50">
        <v>71402224</v>
      </c>
      <c r="E17692" s="50" t="s">
        <v>39</v>
      </c>
      <c r="F17692" s="50" t="s">
        <v>48</v>
      </c>
      <c r="G17692" s="50" t="s">
        <v>49</v>
      </c>
      <c r="H17692" s="50"/>
      <c r="I17692" s="50"/>
      <c r="J17692" s="50"/>
      <c r="K17692" s="50"/>
      <c r="L17692" s="50"/>
    </row>
    <row r="17693" spans="4:12" x14ac:dyDescent="0.25">
      <c r="D17693" s="50">
        <v>71402252</v>
      </c>
      <c r="E17693" s="50" t="s">
        <v>39</v>
      </c>
      <c r="F17693" s="50" t="s">
        <v>48</v>
      </c>
      <c r="G17693" s="50" t="s">
        <v>49</v>
      </c>
      <c r="H17693" s="50"/>
      <c r="I17693" s="50"/>
      <c r="J17693" s="50"/>
      <c r="K17693" s="50"/>
      <c r="L17693" s="50"/>
    </row>
    <row r="17694" spans="4:12" x14ac:dyDescent="0.25">
      <c r="D17694" s="50">
        <v>71402254</v>
      </c>
      <c r="E17694" s="50" t="s">
        <v>39</v>
      </c>
      <c r="F17694" s="50" t="s">
        <v>48</v>
      </c>
      <c r="G17694" s="50" t="s">
        <v>49</v>
      </c>
      <c r="H17694" s="50"/>
      <c r="I17694" s="50"/>
      <c r="J17694" s="50"/>
      <c r="K17694" s="50"/>
      <c r="L17694" s="50"/>
    </row>
    <row r="17695" spans="4:12" x14ac:dyDescent="0.25">
      <c r="D17695" s="50">
        <v>71402352</v>
      </c>
      <c r="E17695" s="50" t="s">
        <v>39</v>
      </c>
      <c r="F17695" s="50" t="s">
        <v>48</v>
      </c>
      <c r="G17695" s="50" t="s">
        <v>49</v>
      </c>
      <c r="H17695" s="50"/>
      <c r="I17695" s="50"/>
      <c r="J17695" s="50"/>
      <c r="K17695" s="50"/>
      <c r="L17695" s="50"/>
    </row>
    <row r="17696" spans="4:12" x14ac:dyDescent="0.25">
      <c r="D17696" s="50">
        <v>71402354</v>
      </c>
      <c r="E17696" s="50" t="s">
        <v>39</v>
      </c>
      <c r="F17696" s="50" t="s">
        <v>48</v>
      </c>
      <c r="G17696" s="50" t="s">
        <v>49</v>
      </c>
      <c r="H17696" s="50"/>
      <c r="I17696" s="50"/>
      <c r="J17696" s="50"/>
      <c r="K17696" s="50"/>
      <c r="L17696" s="50"/>
    </row>
    <row r="17697" spans="4:12" x14ac:dyDescent="0.25">
      <c r="D17697" s="50">
        <v>71402382</v>
      </c>
      <c r="E17697" s="50" t="s">
        <v>39</v>
      </c>
      <c r="F17697" s="50" t="s">
        <v>48</v>
      </c>
      <c r="G17697" s="50" t="s">
        <v>49</v>
      </c>
      <c r="H17697" s="50"/>
      <c r="I17697" s="50"/>
      <c r="J17697" s="50"/>
      <c r="K17697" s="50"/>
      <c r="L17697" s="50"/>
    </row>
    <row r="17698" spans="4:12" x14ac:dyDescent="0.25">
      <c r="D17698" s="50">
        <v>71402384</v>
      </c>
      <c r="E17698" s="50" t="s">
        <v>39</v>
      </c>
      <c r="F17698" s="50" t="s">
        <v>48</v>
      </c>
      <c r="G17698" s="50" t="s">
        <v>49</v>
      </c>
      <c r="H17698" s="50"/>
      <c r="I17698" s="50"/>
      <c r="J17698" s="50"/>
      <c r="K17698" s="50"/>
      <c r="L17698" s="50"/>
    </row>
    <row r="17699" spans="4:12" x14ac:dyDescent="0.25">
      <c r="D17699" s="50">
        <v>71403122</v>
      </c>
      <c r="E17699" s="50" t="s">
        <v>39</v>
      </c>
      <c r="F17699" s="50" t="s">
        <v>48</v>
      </c>
      <c r="G17699" s="50" t="s">
        <v>49</v>
      </c>
      <c r="H17699" s="50"/>
      <c r="I17699" s="50"/>
      <c r="J17699" s="50"/>
      <c r="K17699" s="50"/>
      <c r="L17699" s="50"/>
    </row>
    <row r="17700" spans="4:12" x14ac:dyDescent="0.25">
      <c r="D17700" s="50">
        <v>71403124</v>
      </c>
      <c r="E17700" s="50" t="s">
        <v>39</v>
      </c>
      <c r="F17700" s="50" t="s">
        <v>48</v>
      </c>
      <c r="G17700" s="50" t="s">
        <v>49</v>
      </c>
      <c r="H17700" s="50"/>
      <c r="I17700" s="50"/>
      <c r="J17700" s="50"/>
      <c r="K17700" s="50"/>
      <c r="L17700" s="50"/>
    </row>
    <row r="17701" spans="4:12" x14ac:dyDescent="0.25">
      <c r="D17701" s="50">
        <v>71403132</v>
      </c>
      <c r="E17701" s="50" t="s">
        <v>39</v>
      </c>
      <c r="F17701" s="50" t="s">
        <v>48</v>
      </c>
      <c r="G17701" s="50" t="s">
        <v>49</v>
      </c>
      <c r="H17701" s="50"/>
      <c r="I17701" s="50"/>
      <c r="J17701" s="50"/>
      <c r="K17701" s="50"/>
      <c r="L17701" s="50"/>
    </row>
    <row r="17702" spans="4:12" x14ac:dyDescent="0.25">
      <c r="D17702" s="50">
        <v>71403134</v>
      </c>
      <c r="E17702" s="50" t="s">
        <v>39</v>
      </c>
      <c r="F17702" s="50" t="s">
        <v>48</v>
      </c>
      <c r="G17702" s="50" t="s">
        <v>49</v>
      </c>
      <c r="H17702" s="50"/>
      <c r="I17702" s="50"/>
      <c r="J17702" s="50"/>
      <c r="K17702" s="50"/>
      <c r="L17702" s="50"/>
    </row>
    <row r="17703" spans="4:12" x14ac:dyDescent="0.25">
      <c r="D17703" s="50">
        <v>71403152</v>
      </c>
      <c r="E17703" s="50" t="s">
        <v>39</v>
      </c>
      <c r="F17703" s="50" t="s">
        <v>48</v>
      </c>
      <c r="G17703" s="50" t="s">
        <v>49</v>
      </c>
      <c r="H17703" s="50"/>
      <c r="I17703" s="50"/>
      <c r="J17703" s="50"/>
      <c r="K17703" s="50"/>
      <c r="L17703" s="50"/>
    </row>
    <row r="17704" spans="4:12" x14ac:dyDescent="0.25">
      <c r="D17704" s="50">
        <v>71403154</v>
      </c>
      <c r="E17704" s="50" t="s">
        <v>39</v>
      </c>
      <c r="F17704" s="50" t="s">
        <v>48</v>
      </c>
      <c r="G17704" s="50" t="s">
        <v>49</v>
      </c>
      <c r="H17704" s="50"/>
      <c r="I17704" s="50"/>
      <c r="J17704" s="50"/>
      <c r="K17704" s="50"/>
      <c r="L17704" s="50"/>
    </row>
    <row r="17705" spans="4:12" x14ac:dyDescent="0.25">
      <c r="D17705" s="50">
        <v>71403182</v>
      </c>
      <c r="E17705" s="50" t="s">
        <v>39</v>
      </c>
      <c r="F17705" s="50" t="s">
        <v>48</v>
      </c>
      <c r="G17705" s="50" t="s">
        <v>49</v>
      </c>
      <c r="H17705" s="50"/>
      <c r="I17705" s="50"/>
      <c r="J17705" s="50"/>
      <c r="K17705" s="50"/>
      <c r="L17705" s="50"/>
    </row>
    <row r="17706" spans="4:12" x14ac:dyDescent="0.25">
      <c r="D17706" s="50">
        <v>71403184</v>
      </c>
      <c r="E17706" s="50" t="s">
        <v>39</v>
      </c>
      <c r="F17706" s="50" t="s">
        <v>48</v>
      </c>
      <c r="G17706" s="50" t="s">
        <v>49</v>
      </c>
      <c r="H17706" s="50"/>
      <c r="I17706" s="50"/>
      <c r="J17706" s="50"/>
      <c r="K17706" s="50"/>
      <c r="L17706" s="50"/>
    </row>
    <row r="17707" spans="4:12" x14ac:dyDescent="0.25">
      <c r="D17707" s="50">
        <v>71403242</v>
      </c>
      <c r="E17707" s="50" t="s">
        <v>39</v>
      </c>
      <c r="F17707" s="50" t="s">
        <v>48</v>
      </c>
      <c r="G17707" s="50" t="s">
        <v>49</v>
      </c>
      <c r="H17707" s="50"/>
      <c r="I17707" s="50"/>
      <c r="J17707" s="50"/>
      <c r="K17707" s="50"/>
      <c r="L17707" s="50"/>
    </row>
    <row r="17708" spans="4:12" x14ac:dyDescent="0.25">
      <c r="D17708" s="50">
        <v>71403244</v>
      </c>
      <c r="E17708" s="50" t="s">
        <v>39</v>
      </c>
      <c r="F17708" s="50" t="s">
        <v>48</v>
      </c>
      <c r="G17708" s="50" t="s">
        <v>49</v>
      </c>
      <c r="H17708" s="50"/>
      <c r="I17708" s="50"/>
      <c r="J17708" s="50"/>
      <c r="K17708" s="50"/>
      <c r="L17708" s="50"/>
    </row>
    <row r="17709" spans="4:12" x14ac:dyDescent="0.25">
      <c r="D17709" s="50">
        <v>71403262</v>
      </c>
      <c r="E17709" s="50" t="s">
        <v>39</v>
      </c>
      <c r="F17709" s="50" t="s">
        <v>48</v>
      </c>
      <c r="G17709" s="50" t="s">
        <v>49</v>
      </c>
      <c r="H17709" s="50"/>
      <c r="I17709" s="50"/>
      <c r="J17709" s="50"/>
      <c r="K17709" s="50"/>
      <c r="L17709" s="50"/>
    </row>
    <row r="17710" spans="4:12" x14ac:dyDescent="0.25">
      <c r="D17710" s="50">
        <v>71403264</v>
      </c>
      <c r="E17710" s="50" t="s">
        <v>39</v>
      </c>
      <c r="F17710" s="50" t="s">
        <v>48</v>
      </c>
      <c r="G17710" s="50" t="s">
        <v>49</v>
      </c>
      <c r="H17710" s="50"/>
      <c r="I17710" s="50"/>
      <c r="J17710" s="50"/>
      <c r="K17710" s="50"/>
      <c r="L17710" s="50"/>
    </row>
    <row r="17711" spans="4:12" x14ac:dyDescent="0.25">
      <c r="D17711" s="50">
        <v>71403274</v>
      </c>
      <c r="E17711" s="50" t="s">
        <v>39</v>
      </c>
      <c r="F17711" s="50" t="s">
        <v>48</v>
      </c>
      <c r="G17711" s="50" t="s">
        <v>49</v>
      </c>
      <c r="H17711" s="50"/>
      <c r="I17711" s="50"/>
      <c r="J17711" s="50"/>
      <c r="K17711" s="50"/>
      <c r="L17711" s="50"/>
    </row>
    <row r="17712" spans="4:12" x14ac:dyDescent="0.25">
      <c r="D17712" s="50">
        <v>71403332</v>
      </c>
      <c r="E17712" s="50" t="s">
        <v>39</v>
      </c>
      <c r="F17712" s="50" t="s">
        <v>48</v>
      </c>
      <c r="G17712" s="50" t="s">
        <v>49</v>
      </c>
      <c r="H17712" s="50"/>
      <c r="I17712" s="50"/>
      <c r="J17712" s="50"/>
      <c r="K17712" s="50"/>
      <c r="L17712" s="50"/>
    </row>
    <row r="17713" spans="4:12" x14ac:dyDescent="0.25">
      <c r="D17713" s="50">
        <v>71403334</v>
      </c>
      <c r="E17713" s="50" t="s">
        <v>39</v>
      </c>
      <c r="F17713" s="50" t="s">
        <v>48</v>
      </c>
      <c r="G17713" s="50" t="s">
        <v>49</v>
      </c>
      <c r="H17713" s="50"/>
      <c r="I17713" s="50"/>
      <c r="J17713" s="50"/>
      <c r="K17713" s="50"/>
      <c r="L17713" s="50"/>
    </row>
    <row r="17714" spans="4:12" x14ac:dyDescent="0.25">
      <c r="D17714" s="50">
        <v>71403352</v>
      </c>
      <c r="E17714" s="50" t="s">
        <v>39</v>
      </c>
      <c r="F17714" s="50" t="s">
        <v>48</v>
      </c>
      <c r="G17714" s="50" t="s">
        <v>49</v>
      </c>
      <c r="H17714" s="50"/>
      <c r="I17714" s="50"/>
      <c r="J17714" s="50"/>
      <c r="K17714" s="50"/>
      <c r="L17714" s="50"/>
    </row>
    <row r="17715" spans="4:12" x14ac:dyDescent="0.25">
      <c r="D17715" s="50">
        <v>71403354</v>
      </c>
      <c r="E17715" s="50" t="s">
        <v>39</v>
      </c>
      <c r="F17715" s="50" t="s">
        <v>48</v>
      </c>
      <c r="G17715" s="50" t="s">
        <v>49</v>
      </c>
      <c r="H17715" s="50"/>
      <c r="I17715" s="50"/>
      <c r="J17715" s="50"/>
      <c r="K17715" s="50"/>
      <c r="L17715" s="50"/>
    </row>
    <row r="17716" spans="4:12" x14ac:dyDescent="0.25">
      <c r="D17716" s="50">
        <v>71403364</v>
      </c>
      <c r="E17716" s="50" t="s">
        <v>39</v>
      </c>
      <c r="F17716" s="50" t="s">
        <v>48</v>
      </c>
      <c r="G17716" s="50" t="s">
        <v>49</v>
      </c>
      <c r="H17716" s="50"/>
      <c r="I17716" s="50"/>
      <c r="J17716" s="50"/>
      <c r="K17716" s="50"/>
      <c r="L17716" s="50"/>
    </row>
    <row r="17717" spans="4:12" x14ac:dyDescent="0.25">
      <c r="D17717" s="50">
        <v>71403372</v>
      </c>
      <c r="E17717" s="50" t="s">
        <v>39</v>
      </c>
      <c r="F17717" s="50" t="s">
        <v>48</v>
      </c>
      <c r="G17717" s="50" t="s">
        <v>49</v>
      </c>
      <c r="H17717" s="50"/>
      <c r="I17717" s="50"/>
      <c r="J17717" s="50"/>
      <c r="K17717" s="50"/>
      <c r="L17717" s="50"/>
    </row>
    <row r="17718" spans="4:12" x14ac:dyDescent="0.25">
      <c r="D17718" s="50">
        <v>71403374</v>
      </c>
      <c r="E17718" s="50" t="s">
        <v>39</v>
      </c>
      <c r="F17718" s="50" t="s">
        <v>48</v>
      </c>
      <c r="G17718" s="50" t="s">
        <v>49</v>
      </c>
      <c r="H17718" s="50"/>
      <c r="I17718" s="50"/>
      <c r="J17718" s="50"/>
      <c r="K17718" s="50"/>
      <c r="L17718" s="50"/>
    </row>
    <row r="17719" spans="4:12" x14ac:dyDescent="0.25">
      <c r="D17719" s="50">
        <v>71404212</v>
      </c>
      <c r="E17719" s="50" t="s">
        <v>39</v>
      </c>
      <c r="F17719" s="50" t="s">
        <v>48</v>
      </c>
      <c r="G17719" s="50" t="s">
        <v>49</v>
      </c>
      <c r="H17719" s="50"/>
      <c r="I17719" s="50"/>
      <c r="J17719" s="50"/>
      <c r="K17719" s="50"/>
      <c r="L17719" s="50"/>
    </row>
    <row r="17720" spans="4:12" x14ac:dyDescent="0.25">
      <c r="D17720" s="50">
        <v>71404214</v>
      </c>
      <c r="E17720" s="50" t="s">
        <v>39</v>
      </c>
      <c r="F17720" s="50" t="s">
        <v>48</v>
      </c>
      <c r="G17720" s="50" t="s">
        <v>49</v>
      </c>
      <c r="H17720" s="50"/>
      <c r="I17720" s="50"/>
      <c r="J17720" s="50"/>
      <c r="K17720" s="50"/>
      <c r="L17720" s="50"/>
    </row>
    <row r="17721" spans="4:12" x14ac:dyDescent="0.25">
      <c r="D17721" s="50">
        <v>71404216</v>
      </c>
      <c r="E17721" s="50" t="s">
        <v>39</v>
      </c>
      <c r="F17721" s="50" t="s">
        <v>48</v>
      </c>
      <c r="G17721" s="50" t="s">
        <v>49</v>
      </c>
      <c r="H17721" s="50"/>
      <c r="I17721" s="50"/>
      <c r="J17721" s="50"/>
      <c r="K17721" s="50"/>
      <c r="L17721" s="50"/>
    </row>
    <row r="17722" spans="4:12" x14ac:dyDescent="0.25">
      <c r="D17722" s="50">
        <v>71404222</v>
      </c>
      <c r="E17722" s="50" t="s">
        <v>39</v>
      </c>
      <c r="F17722" s="50" t="s">
        <v>48</v>
      </c>
      <c r="G17722" s="50" t="s">
        <v>49</v>
      </c>
      <c r="H17722" s="50"/>
      <c r="I17722" s="50"/>
      <c r="J17722" s="50"/>
      <c r="K17722" s="50"/>
      <c r="L17722" s="50"/>
    </row>
    <row r="17723" spans="4:12" x14ac:dyDescent="0.25">
      <c r="D17723" s="50">
        <v>71404224</v>
      </c>
      <c r="E17723" s="50" t="s">
        <v>39</v>
      </c>
      <c r="F17723" s="50" t="s">
        <v>48</v>
      </c>
      <c r="G17723" s="50" t="s">
        <v>49</v>
      </c>
      <c r="H17723" s="50"/>
      <c r="I17723" s="50"/>
      <c r="J17723" s="50"/>
      <c r="K17723" s="50"/>
      <c r="L17723" s="50"/>
    </row>
    <row r="17724" spans="4:12" x14ac:dyDescent="0.25">
      <c r="D17724" s="50">
        <v>71404226</v>
      </c>
      <c r="E17724" s="50" t="s">
        <v>39</v>
      </c>
      <c r="F17724" s="50" t="s">
        <v>48</v>
      </c>
      <c r="G17724" s="50" t="s">
        <v>49</v>
      </c>
      <c r="H17724" s="50"/>
      <c r="I17724" s="50"/>
      <c r="J17724" s="50"/>
      <c r="K17724" s="50"/>
      <c r="L17724" s="50"/>
    </row>
    <row r="17725" spans="4:12" x14ac:dyDescent="0.25">
      <c r="D17725" s="50">
        <v>71404234</v>
      </c>
      <c r="E17725" s="50" t="s">
        <v>39</v>
      </c>
      <c r="F17725" s="50" t="s">
        <v>48</v>
      </c>
      <c r="G17725" s="50" t="s">
        <v>49</v>
      </c>
      <c r="H17725" s="50"/>
      <c r="I17725" s="50"/>
      <c r="J17725" s="50"/>
      <c r="K17725" s="50"/>
      <c r="L17725" s="50"/>
    </row>
    <row r="17726" spans="4:12" x14ac:dyDescent="0.25">
      <c r="D17726" s="50">
        <v>71404242</v>
      </c>
      <c r="E17726" s="50" t="s">
        <v>39</v>
      </c>
      <c r="F17726" s="50" t="s">
        <v>48</v>
      </c>
      <c r="G17726" s="50" t="s">
        <v>49</v>
      </c>
      <c r="H17726" s="50"/>
      <c r="I17726" s="50"/>
      <c r="J17726" s="50"/>
      <c r="K17726" s="50"/>
      <c r="L17726" s="50"/>
    </row>
    <row r="17727" spans="4:12" x14ac:dyDescent="0.25">
      <c r="D17727" s="50">
        <v>71404244</v>
      </c>
      <c r="E17727" s="50" t="s">
        <v>39</v>
      </c>
      <c r="F17727" s="50" t="s">
        <v>48</v>
      </c>
      <c r="G17727" s="50" t="s">
        <v>49</v>
      </c>
      <c r="H17727" s="50"/>
      <c r="I17727" s="50"/>
      <c r="J17727" s="50"/>
      <c r="K17727" s="50"/>
      <c r="L17727" s="50"/>
    </row>
    <row r="17728" spans="4:12" x14ac:dyDescent="0.25">
      <c r="D17728" s="50">
        <v>71404246</v>
      </c>
      <c r="E17728" s="50" t="s">
        <v>39</v>
      </c>
      <c r="F17728" s="50" t="s">
        <v>48</v>
      </c>
      <c r="G17728" s="50" t="s">
        <v>49</v>
      </c>
      <c r="H17728" s="50"/>
      <c r="I17728" s="50"/>
      <c r="J17728" s="50"/>
      <c r="K17728" s="50"/>
      <c r="L17728" s="50"/>
    </row>
    <row r="17729" spans="4:12" x14ac:dyDescent="0.25">
      <c r="D17729" s="50">
        <v>71404252</v>
      </c>
      <c r="E17729" s="50" t="s">
        <v>39</v>
      </c>
      <c r="F17729" s="50" t="s">
        <v>48</v>
      </c>
      <c r="G17729" s="50" t="s">
        <v>49</v>
      </c>
      <c r="H17729" s="50"/>
      <c r="I17729" s="50"/>
      <c r="J17729" s="50"/>
      <c r="K17729" s="50"/>
      <c r="L17729" s="50"/>
    </row>
    <row r="17730" spans="4:12" x14ac:dyDescent="0.25">
      <c r="D17730" s="50">
        <v>71404254</v>
      </c>
      <c r="E17730" s="50" t="s">
        <v>39</v>
      </c>
      <c r="F17730" s="50" t="s">
        <v>48</v>
      </c>
      <c r="G17730" s="50" t="s">
        <v>49</v>
      </c>
      <c r="H17730" s="50"/>
      <c r="I17730" s="50"/>
      <c r="J17730" s="50"/>
      <c r="K17730" s="50"/>
      <c r="L17730" s="50"/>
    </row>
    <row r="17731" spans="4:12" x14ac:dyDescent="0.25">
      <c r="D17731" s="50">
        <v>71404256</v>
      </c>
      <c r="E17731" s="50" t="s">
        <v>39</v>
      </c>
      <c r="F17731" s="50" t="s">
        <v>48</v>
      </c>
      <c r="G17731" s="50" t="s">
        <v>49</v>
      </c>
      <c r="H17731" s="50"/>
      <c r="I17731" s="50"/>
      <c r="J17731" s="50"/>
      <c r="K17731" s="50"/>
      <c r="L17731" s="50"/>
    </row>
    <row r="17732" spans="4:12" x14ac:dyDescent="0.25">
      <c r="D17732" s="50">
        <v>71404262</v>
      </c>
      <c r="E17732" s="50" t="s">
        <v>39</v>
      </c>
      <c r="F17732" s="50" t="s">
        <v>48</v>
      </c>
      <c r="G17732" s="50" t="s">
        <v>49</v>
      </c>
      <c r="H17732" s="50"/>
      <c r="I17732" s="50"/>
      <c r="J17732" s="50"/>
      <c r="K17732" s="50"/>
      <c r="L17732" s="50"/>
    </row>
    <row r="17733" spans="4:12" x14ac:dyDescent="0.25">
      <c r="D17733" s="50">
        <v>71404264</v>
      </c>
      <c r="E17733" s="50" t="s">
        <v>39</v>
      </c>
      <c r="F17733" s="50" t="s">
        <v>48</v>
      </c>
      <c r="G17733" s="50" t="s">
        <v>49</v>
      </c>
      <c r="H17733" s="50"/>
      <c r="I17733" s="50"/>
      <c r="J17733" s="50"/>
      <c r="K17733" s="50"/>
      <c r="L17733" s="50"/>
    </row>
    <row r="17734" spans="4:12" x14ac:dyDescent="0.25">
      <c r="D17734" s="50">
        <v>71404266</v>
      </c>
      <c r="E17734" s="50" t="s">
        <v>39</v>
      </c>
      <c r="F17734" s="50" t="s">
        <v>48</v>
      </c>
      <c r="G17734" s="50" t="s">
        <v>49</v>
      </c>
      <c r="H17734" s="50"/>
      <c r="I17734" s="50"/>
      <c r="J17734" s="50"/>
      <c r="K17734" s="50"/>
      <c r="L17734" s="50"/>
    </row>
    <row r="17735" spans="4:12" x14ac:dyDescent="0.25">
      <c r="D17735" s="50">
        <v>71404314</v>
      </c>
      <c r="E17735" s="50" t="s">
        <v>39</v>
      </c>
      <c r="F17735" s="50" t="s">
        <v>48</v>
      </c>
      <c r="G17735" s="50" t="s">
        <v>49</v>
      </c>
      <c r="H17735" s="50"/>
      <c r="I17735" s="50"/>
      <c r="J17735" s="50"/>
      <c r="K17735" s="50"/>
      <c r="L17735" s="50"/>
    </row>
    <row r="17736" spans="4:12" x14ac:dyDescent="0.25">
      <c r="D17736" s="50">
        <v>71404324</v>
      </c>
      <c r="E17736" s="50" t="s">
        <v>39</v>
      </c>
      <c r="F17736" s="50" t="s">
        <v>48</v>
      </c>
      <c r="G17736" s="50" t="s">
        <v>49</v>
      </c>
      <c r="H17736" s="50"/>
      <c r="I17736" s="50"/>
      <c r="J17736" s="50"/>
      <c r="K17736" s="50"/>
      <c r="L17736" s="50"/>
    </row>
    <row r="17737" spans="4:12" x14ac:dyDescent="0.25">
      <c r="D17737" s="50">
        <v>71404332</v>
      </c>
      <c r="E17737" s="50" t="s">
        <v>39</v>
      </c>
      <c r="F17737" s="50" t="s">
        <v>48</v>
      </c>
      <c r="G17737" s="50" t="s">
        <v>49</v>
      </c>
      <c r="H17737" s="50"/>
      <c r="I17737" s="50"/>
      <c r="J17737" s="50"/>
      <c r="K17737" s="50"/>
      <c r="L17737" s="50"/>
    </row>
    <row r="17738" spans="4:12" x14ac:dyDescent="0.25">
      <c r="D17738" s="50">
        <v>71404334</v>
      </c>
      <c r="E17738" s="50" t="s">
        <v>39</v>
      </c>
      <c r="F17738" s="50" t="s">
        <v>48</v>
      </c>
      <c r="G17738" s="50" t="s">
        <v>49</v>
      </c>
      <c r="H17738" s="50"/>
      <c r="I17738" s="50"/>
      <c r="J17738" s="50"/>
      <c r="K17738" s="50"/>
      <c r="L17738" s="50"/>
    </row>
    <row r="17739" spans="4:12" x14ac:dyDescent="0.25">
      <c r="D17739" s="50">
        <v>71404336</v>
      </c>
      <c r="E17739" s="50" t="s">
        <v>39</v>
      </c>
      <c r="F17739" s="50" t="s">
        <v>48</v>
      </c>
      <c r="G17739" s="50" t="s">
        <v>49</v>
      </c>
      <c r="H17739" s="50"/>
      <c r="I17739" s="50"/>
      <c r="J17739" s="50"/>
      <c r="K17739" s="50"/>
      <c r="L17739" s="50"/>
    </row>
    <row r="17740" spans="4:12" x14ac:dyDescent="0.25">
      <c r="D17740" s="50">
        <v>71404342</v>
      </c>
      <c r="E17740" s="50" t="s">
        <v>39</v>
      </c>
      <c r="F17740" s="50" t="s">
        <v>48</v>
      </c>
      <c r="G17740" s="50" t="s">
        <v>49</v>
      </c>
      <c r="H17740" s="50"/>
      <c r="I17740" s="50"/>
      <c r="J17740" s="50"/>
      <c r="K17740" s="50"/>
      <c r="L17740" s="50"/>
    </row>
    <row r="17741" spans="4:12" x14ac:dyDescent="0.25">
      <c r="D17741" s="50">
        <v>71404344</v>
      </c>
      <c r="E17741" s="50" t="s">
        <v>39</v>
      </c>
      <c r="F17741" s="50" t="s">
        <v>48</v>
      </c>
      <c r="G17741" s="50" t="s">
        <v>49</v>
      </c>
      <c r="H17741" s="50"/>
      <c r="I17741" s="50"/>
      <c r="J17741" s="50"/>
      <c r="K17741" s="50"/>
      <c r="L17741" s="50"/>
    </row>
    <row r="17742" spans="4:12" x14ac:dyDescent="0.25">
      <c r="D17742" s="50">
        <v>71404346</v>
      </c>
      <c r="E17742" s="50" t="s">
        <v>39</v>
      </c>
      <c r="F17742" s="50" t="s">
        <v>48</v>
      </c>
      <c r="G17742" s="50" t="s">
        <v>49</v>
      </c>
      <c r="H17742" s="50"/>
      <c r="I17742" s="50"/>
      <c r="J17742" s="50"/>
      <c r="K17742" s="50"/>
      <c r="L17742" s="50"/>
    </row>
    <row r="17743" spans="4:12" x14ac:dyDescent="0.25">
      <c r="D17743" s="50">
        <v>71404352</v>
      </c>
      <c r="E17743" s="50" t="s">
        <v>39</v>
      </c>
      <c r="F17743" s="50" t="s">
        <v>48</v>
      </c>
      <c r="G17743" s="50" t="s">
        <v>49</v>
      </c>
      <c r="H17743" s="50"/>
      <c r="I17743" s="50"/>
      <c r="J17743" s="50"/>
      <c r="K17743" s="50"/>
      <c r="L17743" s="50"/>
    </row>
    <row r="17744" spans="4:12" x14ac:dyDescent="0.25">
      <c r="D17744" s="50">
        <v>71404354</v>
      </c>
      <c r="E17744" s="50" t="s">
        <v>39</v>
      </c>
      <c r="F17744" s="50" t="s">
        <v>48</v>
      </c>
      <c r="G17744" s="50" t="s">
        <v>49</v>
      </c>
      <c r="H17744" s="50"/>
      <c r="I17744" s="50"/>
      <c r="J17744" s="50"/>
      <c r="K17744" s="50"/>
      <c r="L17744" s="50"/>
    </row>
    <row r="17745" spans="4:12" x14ac:dyDescent="0.25">
      <c r="D17745" s="50">
        <v>71404356</v>
      </c>
      <c r="E17745" s="50" t="s">
        <v>39</v>
      </c>
      <c r="F17745" s="50" t="s">
        <v>48</v>
      </c>
      <c r="G17745" s="50" t="s">
        <v>49</v>
      </c>
      <c r="H17745" s="50"/>
      <c r="I17745" s="50"/>
      <c r="J17745" s="50"/>
      <c r="K17745" s="50"/>
      <c r="L17745" s="50"/>
    </row>
    <row r="17746" spans="4:12" x14ac:dyDescent="0.25">
      <c r="D17746" s="50">
        <v>71404364</v>
      </c>
      <c r="E17746" s="50" t="s">
        <v>39</v>
      </c>
      <c r="F17746" s="50" t="s">
        <v>48</v>
      </c>
      <c r="G17746" s="50" t="s">
        <v>49</v>
      </c>
      <c r="H17746" s="50"/>
      <c r="I17746" s="50"/>
      <c r="J17746" s="50"/>
      <c r="K17746" s="50"/>
      <c r="L17746" s="50"/>
    </row>
    <row r="17747" spans="4:12" x14ac:dyDescent="0.25">
      <c r="D17747" s="50">
        <v>71404366</v>
      </c>
      <c r="E17747" s="50" t="s">
        <v>39</v>
      </c>
      <c r="F17747" s="50" t="s">
        <v>48</v>
      </c>
      <c r="G17747" s="50" t="s">
        <v>49</v>
      </c>
      <c r="H17747" s="50"/>
      <c r="I17747" s="50"/>
      <c r="J17747" s="50"/>
      <c r="K17747" s="50"/>
      <c r="L17747" s="50"/>
    </row>
    <row r="17748" spans="4:12" x14ac:dyDescent="0.25">
      <c r="D17748" s="50">
        <v>71404372</v>
      </c>
      <c r="E17748" s="50" t="s">
        <v>39</v>
      </c>
      <c r="F17748" s="50" t="s">
        <v>48</v>
      </c>
      <c r="G17748" s="50" t="s">
        <v>49</v>
      </c>
      <c r="H17748" s="50"/>
      <c r="I17748" s="50"/>
      <c r="J17748" s="50"/>
      <c r="K17748" s="50"/>
      <c r="L17748" s="50"/>
    </row>
    <row r="17749" spans="4:12" x14ac:dyDescent="0.25">
      <c r="D17749" s="50">
        <v>71404374</v>
      </c>
      <c r="E17749" s="50" t="s">
        <v>39</v>
      </c>
      <c r="F17749" s="50" t="s">
        <v>48</v>
      </c>
      <c r="G17749" s="50" t="s">
        <v>49</v>
      </c>
      <c r="H17749" s="50"/>
      <c r="I17749" s="50"/>
      <c r="J17749" s="50"/>
      <c r="K17749" s="50"/>
      <c r="L17749" s="50"/>
    </row>
    <row r="17750" spans="4:12" x14ac:dyDescent="0.25">
      <c r="D17750" s="50">
        <v>71404376</v>
      </c>
      <c r="E17750" s="50" t="s">
        <v>39</v>
      </c>
      <c r="F17750" s="50" t="s">
        <v>48</v>
      </c>
      <c r="G17750" s="50" t="s">
        <v>49</v>
      </c>
      <c r="H17750" s="50"/>
      <c r="I17750" s="50"/>
      <c r="J17750" s="50"/>
      <c r="K17750" s="50"/>
      <c r="L17750" s="50"/>
    </row>
    <row r="17751" spans="4:12" x14ac:dyDescent="0.25">
      <c r="D17751" s="50">
        <v>71404382</v>
      </c>
      <c r="E17751" s="50" t="s">
        <v>39</v>
      </c>
      <c r="F17751" s="50" t="s">
        <v>48</v>
      </c>
      <c r="G17751" s="50" t="s">
        <v>49</v>
      </c>
      <c r="H17751" s="50"/>
      <c r="I17751" s="50"/>
      <c r="J17751" s="50"/>
      <c r="K17751" s="50"/>
      <c r="L17751" s="50"/>
    </row>
    <row r="17752" spans="4:12" x14ac:dyDescent="0.25">
      <c r="D17752" s="50">
        <v>71404384</v>
      </c>
      <c r="E17752" s="50" t="s">
        <v>39</v>
      </c>
      <c r="F17752" s="50" t="s">
        <v>48</v>
      </c>
      <c r="G17752" s="50" t="s">
        <v>49</v>
      </c>
      <c r="H17752" s="50"/>
      <c r="I17752" s="50"/>
      <c r="J17752" s="50"/>
      <c r="K17752" s="50"/>
      <c r="L17752" s="50"/>
    </row>
    <row r="17753" spans="4:12" x14ac:dyDescent="0.25">
      <c r="D17753" s="50">
        <v>71404386</v>
      </c>
      <c r="E17753" s="50" t="s">
        <v>39</v>
      </c>
      <c r="F17753" s="50" t="s">
        <v>48</v>
      </c>
      <c r="G17753" s="50" t="s">
        <v>49</v>
      </c>
      <c r="H17753" s="50"/>
      <c r="I17753" s="50"/>
      <c r="J17753" s="50"/>
      <c r="K17753" s="50"/>
      <c r="L17753" s="50"/>
    </row>
    <row r="17754" spans="4:12" x14ac:dyDescent="0.25">
      <c r="D17754" s="50">
        <v>71405122</v>
      </c>
      <c r="E17754" s="50" t="s">
        <v>39</v>
      </c>
      <c r="F17754" s="50" t="s">
        <v>48</v>
      </c>
      <c r="G17754" s="50" t="s">
        <v>49</v>
      </c>
      <c r="H17754" s="50"/>
      <c r="I17754" s="50"/>
      <c r="J17754" s="50"/>
      <c r="K17754" s="50"/>
      <c r="L17754" s="50"/>
    </row>
    <row r="17755" spans="4:12" x14ac:dyDescent="0.25">
      <c r="D17755" s="50">
        <v>71405124</v>
      </c>
      <c r="E17755" s="50" t="s">
        <v>39</v>
      </c>
      <c r="F17755" s="50" t="s">
        <v>48</v>
      </c>
      <c r="G17755" s="50" t="s">
        <v>49</v>
      </c>
      <c r="H17755" s="50"/>
      <c r="I17755" s="50"/>
      <c r="J17755" s="50"/>
      <c r="K17755" s="50"/>
      <c r="L17755" s="50"/>
    </row>
    <row r="17756" spans="4:12" x14ac:dyDescent="0.25">
      <c r="D17756" s="50">
        <v>71405132</v>
      </c>
      <c r="E17756" s="50" t="s">
        <v>39</v>
      </c>
      <c r="F17756" s="50" t="s">
        <v>48</v>
      </c>
      <c r="G17756" s="50" t="s">
        <v>49</v>
      </c>
      <c r="H17756" s="50"/>
      <c r="I17756" s="50"/>
      <c r="J17756" s="50"/>
      <c r="K17756" s="50"/>
      <c r="L17756" s="50"/>
    </row>
    <row r="17757" spans="4:12" x14ac:dyDescent="0.25">
      <c r="D17757" s="50">
        <v>71405134</v>
      </c>
      <c r="E17757" s="50" t="s">
        <v>39</v>
      </c>
      <c r="F17757" s="50" t="s">
        <v>48</v>
      </c>
      <c r="G17757" s="50" t="s">
        <v>49</v>
      </c>
      <c r="H17757" s="50"/>
      <c r="I17757" s="50"/>
      <c r="J17757" s="50"/>
      <c r="K17757" s="50"/>
      <c r="L17757" s="50"/>
    </row>
    <row r="17758" spans="4:12" x14ac:dyDescent="0.25">
      <c r="D17758" s="50">
        <v>71405152</v>
      </c>
      <c r="E17758" s="50" t="s">
        <v>39</v>
      </c>
      <c r="F17758" s="50" t="s">
        <v>48</v>
      </c>
      <c r="G17758" s="50" t="s">
        <v>49</v>
      </c>
      <c r="H17758" s="50"/>
      <c r="I17758" s="50"/>
      <c r="J17758" s="50"/>
      <c r="K17758" s="50"/>
      <c r="L17758" s="50"/>
    </row>
    <row r="17759" spans="4:12" x14ac:dyDescent="0.25">
      <c r="D17759" s="50">
        <v>71405154</v>
      </c>
      <c r="E17759" s="50" t="s">
        <v>39</v>
      </c>
      <c r="F17759" s="50" t="s">
        <v>48</v>
      </c>
      <c r="G17759" s="50" t="s">
        <v>49</v>
      </c>
      <c r="H17759" s="50"/>
      <c r="I17759" s="50"/>
      <c r="J17759" s="50"/>
      <c r="K17759" s="50"/>
      <c r="L17759" s="50"/>
    </row>
    <row r="17760" spans="4:12" x14ac:dyDescent="0.25">
      <c r="D17760" s="50">
        <v>71405174</v>
      </c>
      <c r="E17760" s="50" t="s">
        <v>39</v>
      </c>
      <c r="F17760" s="50" t="s">
        <v>48</v>
      </c>
      <c r="G17760" s="50" t="s">
        <v>49</v>
      </c>
      <c r="H17760" s="50"/>
      <c r="I17760" s="50"/>
      <c r="J17760" s="50"/>
      <c r="K17760" s="50"/>
      <c r="L17760" s="50"/>
    </row>
    <row r="17761" spans="4:12" x14ac:dyDescent="0.25">
      <c r="D17761" s="50">
        <v>71405242</v>
      </c>
      <c r="E17761" s="50" t="s">
        <v>39</v>
      </c>
      <c r="F17761" s="50" t="s">
        <v>48</v>
      </c>
      <c r="G17761" s="50" t="s">
        <v>49</v>
      </c>
      <c r="H17761" s="50"/>
      <c r="I17761" s="50"/>
      <c r="J17761" s="50"/>
      <c r="K17761" s="50"/>
      <c r="L17761" s="50"/>
    </row>
    <row r="17762" spans="4:12" x14ac:dyDescent="0.25">
      <c r="D17762" s="50">
        <v>71405244</v>
      </c>
      <c r="E17762" s="50" t="s">
        <v>39</v>
      </c>
      <c r="F17762" s="50" t="s">
        <v>48</v>
      </c>
      <c r="G17762" s="50" t="s">
        <v>49</v>
      </c>
      <c r="H17762" s="50"/>
      <c r="I17762" s="50"/>
      <c r="J17762" s="50"/>
      <c r="K17762" s="50"/>
      <c r="L17762" s="50"/>
    </row>
    <row r="17763" spans="4:12" x14ac:dyDescent="0.25">
      <c r="D17763" s="50">
        <v>71405262</v>
      </c>
      <c r="E17763" s="50" t="s">
        <v>39</v>
      </c>
      <c r="F17763" s="50" t="s">
        <v>48</v>
      </c>
      <c r="G17763" s="50" t="s">
        <v>49</v>
      </c>
      <c r="H17763" s="50"/>
      <c r="I17763" s="50"/>
      <c r="J17763" s="50"/>
      <c r="K17763" s="50"/>
      <c r="L17763" s="50"/>
    </row>
    <row r="17764" spans="4:12" x14ac:dyDescent="0.25">
      <c r="D17764" s="50">
        <v>71405264</v>
      </c>
      <c r="E17764" s="50" t="s">
        <v>39</v>
      </c>
      <c r="F17764" s="50" t="s">
        <v>48</v>
      </c>
      <c r="G17764" s="50" t="s">
        <v>49</v>
      </c>
      <c r="H17764" s="50"/>
      <c r="I17764" s="50"/>
      <c r="J17764" s="50"/>
      <c r="K17764" s="50"/>
      <c r="L17764" s="50"/>
    </row>
    <row r="17765" spans="4:12" x14ac:dyDescent="0.25">
      <c r="D17765" s="50">
        <v>71405274</v>
      </c>
      <c r="E17765" s="50" t="s">
        <v>39</v>
      </c>
      <c r="F17765" s="50" t="s">
        <v>48</v>
      </c>
      <c r="G17765" s="50" t="s">
        <v>49</v>
      </c>
      <c r="H17765" s="50"/>
      <c r="I17765" s="50"/>
      <c r="J17765" s="50"/>
      <c r="K17765" s="50"/>
      <c r="L17765" s="50"/>
    </row>
    <row r="17766" spans="4:12" x14ac:dyDescent="0.25">
      <c r="D17766" s="50">
        <v>71405332</v>
      </c>
      <c r="E17766" s="50" t="s">
        <v>39</v>
      </c>
      <c r="F17766" s="50" t="s">
        <v>48</v>
      </c>
      <c r="G17766" s="50" t="s">
        <v>49</v>
      </c>
      <c r="H17766" s="50"/>
      <c r="I17766" s="50"/>
      <c r="J17766" s="50"/>
      <c r="K17766" s="50"/>
      <c r="L17766" s="50"/>
    </row>
    <row r="17767" spans="4:12" x14ac:dyDescent="0.25">
      <c r="D17767" s="50">
        <v>71405334</v>
      </c>
      <c r="E17767" s="50" t="s">
        <v>39</v>
      </c>
      <c r="F17767" s="50" t="s">
        <v>48</v>
      </c>
      <c r="G17767" s="50" t="s">
        <v>49</v>
      </c>
      <c r="H17767" s="50"/>
      <c r="I17767" s="50"/>
      <c r="J17767" s="50"/>
      <c r="K17767" s="50"/>
      <c r="L17767" s="50"/>
    </row>
    <row r="17768" spans="4:12" x14ac:dyDescent="0.25">
      <c r="D17768" s="50">
        <v>71405352</v>
      </c>
      <c r="E17768" s="50" t="s">
        <v>39</v>
      </c>
      <c r="F17768" s="50" t="s">
        <v>48</v>
      </c>
      <c r="G17768" s="50" t="s">
        <v>49</v>
      </c>
      <c r="H17768" s="50"/>
      <c r="I17768" s="50"/>
      <c r="J17768" s="50"/>
      <c r="K17768" s="50"/>
      <c r="L17768" s="50"/>
    </row>
    <row r="17769" spans="4:12" x14ac:dyDescent="0.25">
      <c r="D17769" s="50">
        <v>71405354</v>
      </c>
      <c r="E17769" s="50" t="s">
        <v>39</v>
      </c>
      <c r="F17769" s="50" t="s">
        <v>48</v>
      </c>
      <c r="G17769" s="50" t="s">
        <v>49</v>
      </c>
      <c r="H17769" s="50"/>
      <c r="I17769" s="50"/>
      <c r="J17769" s="50"/>
      <c r="K17769" s="50"/>
      <c r="L17769" s="50"/>
    </row>
    <row r="17770" spans="4:12" x14ac:dyDescent="0.25">
      <c r="D17770" s="50">
        <v>71405364</v>
      </c>
      <c r="E17770" s="50" t="s">
        <v>39</v>
      </c>
      <c r="F17770" s="50" t="s">
        <v>48</v>
      </c>
      <c r="G17770" s="50" t="s">
        <v>49</v>
      </c>
      <c r="H17770" s="50"/>
      <c r="I17770" s="50"/>
      <c r="J17770" s="50"/>
      <c r="K17770" s="50"/>
      <c r="L17770" s="50"/>
    </row>
    <row r="17771" spans="4:12" x14ac:dyDescent="0.25">
      <c r="D17771" s="50">
        <v>71405372</v>
      </c>
      <c r="E17771" s="50" t="s">
        <v>39</v>
      </c>
      <c r="F17771" s="50" t="s">
        <v>48</v>
      </c>
      <c r="G17771" s="50" t="s">
        <v>49</v>
      </c>
      <c r="H17771" s="50"/>
      <c r="I17771" s="50"/>
      <c r="J17771" s="50"/>
      <c r="K17771" s="50"/>
      <c r="L17771" s="50"/>
    </row>
    <row r="17772" spans="4:12" x14ac:dyDescent="0.25">
      <c r="D17772" s="50">
        <v>71405376</v>
      </c>
      <c r="E17772" s="50" t="s">
        <v>39</v>
      </c>
      <c r="F17772" s="50" t="s">
        <v>48</v>
      </c>
      <c r="G17772" s="50" t="s">
        <v>49</v>
      </c>
      <c r="H17772" s="50"/>
      <c r="I17772" s="50"/>
      <c r="J17772" s="50"/>
      <c r="K17772" s="50"/>
      <c r="L17772" s="50"/>
    </row>
    <row r="17773" spans="4:12" x14ac:dyDescent="0.25">
      <c r="D17773" s="50">
        <v>1010902000</v>
      </c>
      <c r="E17773" s="50" t="s">
        <v>39</v>
      </c>
      <c r="F17773" s="50">
        <v>9899999903</v>
      </c>
      <c r="G17773" s="50"/>
      <c r="H17773" s="50"/>
      <c r="I17773" s="50"/>
      <c r="J17773" s="50"/>
      <c r="K17773" s="50"/>
      <c r="L17773" s="50"/>
    </row>
    <row r="17774" spans="4:12" x14ac:dyDescent="0.25">
      <c r="D17774" s="50">
        <v>1010902050</v>
      </c>
      <c r="E17774" s="50" t="s">
        <v>39</v>
      </c>
      <c r="F17774" s="50">
        <v>9899999903</v>
      </c>
      <c r="G17774" s="50"/>
      <c r="H17774" s="50"/>
      <c r="I17774" s="50"/>
      <c r="J17774" s="50"/>
      <c r="K17774" s="50"/>
      <c r="L17774" s="50"/>
    </row>
    <row r="17775" spans="4:12" x14ac:dyDescent="0.25">
      <c r="D17775" s="50">
        <v>1010902100</v>
      </c>
      <c r="E17775" s="50" t="s">
        <v>39</v>
      </c>
      <c r="F17775" s="50">
        <v>9899999903</v>
      </c>
      <c r="G17775" s="50"/>
      <c r="H17775" s="50"/>
      <c r="I17775" s="50"/>
      <c r="J17775" s="50"/>
      <c r="K17775" s="50"/>
      <c r="L17775" s="50"/>
    </row>
    <row r="17776" spans="4:12" x14ac:dyDescent="0.25">
      <c r="D17776" s="50">
        <v>1010902150</v>
      </c>
      <c r="E17776" s="50" t="s">
        <v>39</v>
      </c>
      <c r="F17776" s="50">
        <v>9899999903</v>
      </c>
      <c r="G17776" s="50"/>
      <c r="H17776" s="50"/>
      <c r="I17776" s="50"/>
      <c r="J17776" s="50"/>
      <c r="K17776" s="50"/>
      <c r="L17776" s="50"/>
    </row>
    <row r="17777" spans="4:12" x14ac:dyDescent="0.25">
      <c r="D17777" s="50">
        <v>1010902200</v>
      </c>
      <c r="E17777" s="50" t="s">
        <v>39</v>
      </c>
      <c r="F17777" s="50">
        <v>9899999903</v>
      </c>
      <c r="G17777" s="50"/>
      <c r="H17777" s="50"/>
      <c r="I17777" s="50"/>
      <c r="J17777" s="50"/>
      <c r="K17777" s="50"/>
      <c r="L17777" s="50"/>
    </row>
    <row r="17778" spans="4:12" x14ac:dyDescent="0.25">
      <c r="D17778" s="50">
        <v>1010902250</v>
      </c>
      <c r="E17778" s="50" t="s">
        <v>39</v>
      </c>
      <c r="F17778" s="50">
        <v>9899999903</v>
      </c>
      <c r="G17778" s="50"/>
      <c r="H17778" s="50"/>
      <c r="I17778" s="50"/>
      <c r="J17778" s="50"/>
      <c r="K17778" s="50"/>
      <c r="L17778" s="50"/>
    </row>
    <row r="17779" spans="4:12" x14ac:dyDescent="0.25">
      <c r="D17779" s="50">
        <v>1010902300</v>
      </c>
      <c r="E17779" s="50" t="s">
        <v>39</v>
      </c>
      <c r="F17779" s="50">
        <v>9899999903</v>
      </c>
      <c r="G17779" s="50"/>
      <c r="H17779" s="50"/>
      <c r="I17779" s="50"/>
      <c r="J17779" s="50"/>
      <c r="K17779" s="50"/>
      <c r="L17779" s="50"/>
    </row>
    <row r="17780" spans="4:12" x14ac:dyDescent="0.25">
      <c r="D17780" s="50">
        <v>1010902350</v>
      </c>
      <c r="E17780" s="50" t="s">
        <v>39</v>
      </c>
      <c r="F17780" s="50">
        <v>9899999903</v>
      </c>
      <c r="G17780" s="50"/>
      <c r="H17780" s="50"/>
      <c r="I17780" s="50"/>
      <c r="J17780" s="50"/>
      <c r="K17780" s="50"/>
      <c r="L17780" s="50"/>
    </row>
    <row r="17781" spans="4:12" x14ac:dyDescent="0.25">
      <c r="D17781" s="50">
        <v>1010902400</v>
      </c>
      <c r="E17781" s="50" t="s">
        <v>39</v>
      </c>
      <c r="F17781" s="50">
        <v>9899999903</v>
      </c>
      <c r="G17781" s="50"/>
      <c r="H17781" s="50"/>
      <c r="I17781" s="50"/>
      <c r="J17781" s="50"/>
      <c r="K17781" s="50"/>
      <c r="L17781" s="50"/>
    </row>
    <row r="17782" spans="4:12" x14ac:dyDescent="0.25">
      <c r="D17782" s="50">
        <v>1010902450</v>
      </c>
      <c r="E17782" s="50" t="s">
        <v>39</v>
      </c>
      <c r="F17782" s="50">
        <v>9899999903</v>
      </c>
      <c r="G17782" s="50"/>
      <c r="H17782" s="50"/>
      <c r="I17782" s="50"/>
      <c r="J17782" s="50"/>
      <c r="K17782" s="50"/>
      <c r="L17782" s="50"/>
    </row>
    <row r="17783" spans="4:12" x14ac:dyDescent="0.25">
      <c r="D17783" s="50">
        <v>1010902500</v>
      </c>
      <c r="E17783" s="50" t="s">
        <v>39</v>
      </c>
      <c r="F17783" s="50">
        <v>9899999903</v>
      </c>
      <c r="G17783" s="50"/>
      <c r="H17783" s="50"/>
      <c r="I17783" s="50"/>
      <c r="J17783" s="50"/>
      <c r="K17783" s="50"/>
      <c r="L17783" s="50"/>
    </row>
    <row r="17784" spans="4:12" x14ac:dyDescent="0.25">
      <c r="D17784" s="50">
        <v>1010902550</v>
      </c>
      <c r="E17784" s="50" t="s">
        <v>39</v>
      </c>
      <c r="F17784" s="50">
        <v>9899999903</v>
      </c>
      <c r="G17784" s="50"/>
      <c r="H17784" s="50"/>
      <c r="I17784" s="50"/>
      <c r="J17784" s="50"/>
      <c r="K17784" s="50"/>
      <c r="L17784" s="50"/>
    </row>
    <row r="17785" spans="4:12" x14ac:dyDescent="0.25">
      <c r="D17785" s="50">
        <v>1010902600</v>
      </c>
      <c r="E17785" s="50" t="s">
        <v>39</v>
      </c>
      <c r="F17785" s="50">
        <v>9899999903</v>
      </c>
      <c r="G17785" s="50"/>
      <c r="H17785" s="50"/>
      <c r="I17785" s="50"/>
      <c r="J17785" s="50"/>
      <c r="K17785" s="50"/>
      <c r="L17785" s="50"/>
    </row>
    <row r="17786" spans="4:12" x14ac:dyDescent="0.25">
      <c r="D17786" s="50">
        <v>1010902650</v>
      </c>
      <c r="E17786" s="50" t="s">
        <v>39</v>
      </c>
      <c r="F17786" s="50">
        <v>9899999903</v>
      </c>
      <c r="G17786" s="50"/>
      <c r="H17786" s="50"/>
      <c r="I17786" s="50"/>
      <c r="J17786" s="50"/>
      <c r="K17786" s="50"/>
      <c r="L17786" s="50"/>
    </row>
    <row r="17787" spans="4:12" x14ac:dyDescent="0.25">
      <c r="D17787" s="50">
        <v>1010902700</v>
      </c>
      <c r="E17787" s="50" t="s">
        <v>39</v>
      </c>
      <c r="F17787" s="50">
        <v>9899999903</v>
      </c>
      <c r="G17787" s="50"/>
      <c r="H17787" s="50"/>
      <c r="I17787" s="50"/>
      <c r="J17787" s="50"/>
      <c r="K17787" s="50"/>
      <c r="L17787" s="50"/>
    </row>
    <row r="17788" spans="4:12" x14ac:dyDescent="0.25">
      <c r="D17788" s="50">
        <v>1010902750</v>
      </c>
      <c r="E17788" s="50" t="s">
        <v>39</v>
      </c>
      <c r="F17788" s="50">
        <v>9899999903</v>
      </c>
      <c r="G17788" s="50"/>
      <c r="H17788" s="50"/>
      <c r="I17788" s="50"/>
      <c r="J17788" s="50"/>
      <c r="K17788" s="50"/>
      <c r="L17788" s="50"/>
    </row>
    <row r="17789" spans="4:12" x14ac:dyDescent="0.25">
      <c r="D17789" s="50">
        <v>1010902800</v>
      </c>
      <c r="E17789" s="50" t="s">
        <v>39</v>
      </c>
      <c r="F17789" s="50">
        <v>9899999903</v>
      </c>
      <c r="G17789" s="50"/>
      <c r="H17789" s="50"/>
      <c r="I17789" s="50"/>
      <c r="J17789" s="50"/>
      <c r="K17789" s="50"/>
      <c r="L17789" s="50"/>
    </row>
    <row r="17790" spans="4:12" x14ac:dyDescent="0.25">
      <c r="D17790" s="50">
        <v>1010902850</v>
      </c>
      <c r="E17790" s="50" t="s">
        <v>39</v>
      </c>
      <c r="F17790" s="50">
        <v>9899999903</v>
      </c>
      <c r="G17790" s="50"/>
      <c r="H17790" s="50"/>
      <c r="I17790" s="50"/>
      <c r="J17790" s="50"/>
      <c r="K17790" s="50"/>
      <c r="L17790" s="50"/>
    </row>
    <row r="17791" spans="4:12" x14ac:dyDescent="0.25">
      <c r="D17791" s="50">
        <v>1010902900</v>
      </c>
      <c r="E17791" s="50" t="s">
        <v>39</v>
      </c>
      <c r="F17791" s="50">
        <v>9899999903</v>
      </c>
      <c r="G17791" s="50"/>
      <c r="H17791" s="50"/>
      <c r="I17791" s="50"/>
      <c r="J17791" s="50"/>
      <c r="K17791" s="50"/>
      <c r="L17791" s="50"/>
    </row>
    <row r="17792" spans="4:12" x14ac:dyDescent="0.25">
      <c r="D17792" s="50">
        <v>1010902950</v>
      </c>
      <c r="E17792" s="50" t="s">
        <v>39</v>
      </c>
      <c r="F17792" s="50">
        <v>9899999903</v>
      </c>
      <c r="G17792" s="50"/>
      <c r="H17792" s="50"/>
      <c r="I17792" s="50"/>
      <c r="J17792" s="50"/>
      <c r="K17792" s="50"/>
      <c r="L17792" s="50"/>
    </row>
    <row r="17793" spans="4:12" x14ac:dyDescent="0.25">
      <c r="D17793" s="50">
        <v>1010903000</v>
      </c>
      <c r="E17793" s="50" t="s">
        <v>39</v>
      </c>
      <c r="F17793" s="50">
        <v>9899999903</v>
      </c>
      <c r="G17793" s="50"/>
      <c r="H17793" s="50"/>
      <c r="I17793" s="50"/>
      <c r="J17793" s="50"/>
      <c r="K17793" s="50"/>
      <c r="L17793" s="50"/>
    </row>
    <row r="17794" spans="4:12" x14ac:dyDescent="0.25">
      <c r="D17794" s="50">
        <v>1010903050</v>
      </c>
      <c r="E17794" s="50" t="s">
        <v>39</v>
      </c>
      <c r="F17794" s="50">
        <v>9899999903</v>
      </c>
      <c r="G17794" s="50"/>
      <c r="H17794" s="50"/>
      <c r="I17794" s="50"/>
      <c r="J17794" s="50"/>
      <c r="K17794" s="50"/>
      <c r="L17794" s="50"/>
    </row>
    <row r="17795" spans="4:12" x14ac:dyDescent="0.25">
      <c r="D17795" s="50">
        <v>1010903100</v>
      </c>
      <c r="E17795" s="50" t="s">
        <v>39</v>
      </c>
      <c r="F17795" s="50">
        <v>9899999903</v>
      </c>
      <c r="G17795" s="50"/>
      <c r="H17795" s="50"/>
      <c r="I17795" s="50"/>
      <c r="J17795" s="50"/>
      <c r="K17795" s="50"/>
      <c r="L17795" s="50"/>
    </row>
    <row r="17796" spans="4:12" x14ac:dyDescent="0.25">
      <c r="D17796" s="50">
        <v>1010903150</v>
      </c>
      <c r="E17796" s="50" t="s">
        <v>39</v>
      </c>
      <c r="F17796" s="50">
        <v>9899999903</v>
      </c>
      <c r="G17796" s="50"/>
      <c r="H17796" s="50"/>
      <c r="I17796" s="50"/>
      <c r="J17796" s="50"/>
      <c r="K17796" s="50"/>
      <c r="L17796" s="50"/>
    </row>
    <row r="17797" spans="4:12" x14ac:dyDescent="0.25">
      <c r="D17797" s="50">
        <v>1010903200</v>
      </c>
      <c r="E17797" s="50" t="s">
        <v>39</v>
      </c>
      <c r="F17797" s="50">
        <v>9899999903</v>
      </c>
      <c r="G17797" s="50"/>
      <c r="H17797" s="50"/>
      <c r="I17797" s="50"/>
      <c r="J17797" s="50"/>
      <c r="K17797" s="50"/>
      <c r="L17797" s="50"/>
    </row>
    <row r="17798" spans="4:12" x14ac:dyDescent="0.25">
      <c r="D17798" s="50">
        <v>1010903250</v>
      </c>
      <c r="E17798" s="50" t="s">
        <v>39</v>
      </c>
      <c r="F17798" s="50">
        <v>9899999903</v>
      </c>
      <c r="G17798" s="50"/>
      <c r="H17798" s="50"/>
      <c r="I17798" s="50"/>
      <c r="J17798" s="50"/>
      <c r="K17798" s="50"/>
      <c r="L17798" s="50"/>
    </row>
    <row r="17799" spans="4:12" x14ac:dyDescent="0.25">
      <c r="D17799" s="50">
        <v>1010903300</v>
      </c>
      <c r="E17799" s="50" t="s">
        <v>39</v>
      </c>
      <c r="F17799" s="50">
        <v>9899999903</v>
      </c>
      <c r="G17799" s="50"/>
      <c r="H17799" s="50"/>
      <c r="I17799" s="50"/>
      <c r="J17799" s="50"/>
      <c r="K17799" s="50"/>
      <c r="L17799" s="50"/>
    </row>
    <row r="17800" spans="4:12" x14ac:dyDescent="0.25">
      <c r="D17800" s="50">
        <v>1010903350</v>
      </c>
      <c r="E17800" s="50" t="s">
        <v>39</v>
      </c>
      <c r="F17800" s="50">
        <v>9899999903</v>
      </c>
      <c r="G17800" s="50"/>
      <c r="H17800" s="50"/>
      <c r="I17800" s="50"/>
      <c r="J17800" s="50"/>
      <c r="K17800" s="50"/>
      <c r="L17800" s="50"/>
    </row>
    <row r="17801" spans="4:12" x14ac:dyDescent="0.25">
      <c r="D17801" s="50">
        <v>1010903400</v>
      </c>
      <c r="E17801" s="50" t="s">
        <v>39</v>
      </c>
      <c r="F17801" s="50">
        <v>9899999903</v>
      </c>
      <c r="G17801" s="50"/>
      <c r="H17801" s="50"/>
      <c r="I17801" s="50"/>
      <c r="J17801" s="50"/>
      <c r="K17801" s="50"/>
      <c r="L17801" s="50"/>
    </row>
    <row r="17802" spans="4:12" x14ac:dyDescent="0.25">
      <c r="D17802" s="50">
        <v>1010903450</v>
      </c>
      <c r="E17802" s="50" t="s">
        <v>39</v>
      </c>
      <c r="F17802" s="50">
        <v>9899999903</v>
      </c>
      <c r="G17802" s="50"/>
      <c r="H17802" s="50"/>
      <c r="I17802" s="50"/>
      <c r="J17802" s="50"/>
      <c r="K17802" s="50"/>
      <c r="L17802" s="50"/>
    </row>
    <row r="17803" spans="4:12" x14ac:dyDescent="0.25">
      <c r="D17803" s="50">
        <v>1010903500</v>
      </c>
      <c r="E17803" s="50" t="s">
        <v>39</v>
      </c>
      <c r="F17803" s="50">
        <v>9899999903</v>
      </c>
      <c r="G17803" s="50"/>
      <c r="H17803" s="50"/>
      <c r="I17803" s="50"/>
      <c r="J17803" s="50"/>
      <c r="K17803" s="50"/>
      <c r="L17803" s="50"/>
    </row>
    <row r="17804" spans="4:12" x14ac:dyDescent="0.25">
      <c r="D17804" s="50">
        <v>1010903550</v>
      </c>
      <c r="E17804" s="50" t="s">
        <v>39</v>
      </c>
      <c r="F17804" s="50">
        <v>9899999903</v>
      </c>
      <c r="G17804" s="50"/>
      <c r="H17804" s="50"/>
      <c r="I17804" s="50"/>
      <c r="J17804" s="50"/>
      <c r="K17804" s="50"/>
      <c r="L17804" s="50"/>
    </row>
    <row r="17805" spans="4:12" x14ac:dyDescent="0.25">
      <c r="D17805" s="50">
        <v>1010903600</v>
      </c>
      <c r="E17805" s="50" t="s">
        <v>39</v>
      </c>
      <c r="F17805" s="50">
        <v>9899999903</v>
      </c>
      <c r="G17805" s="50"/>
      <c r="H17805" s="50"/>
      <c r="I17805" s="50"/>
      <c r="J17805" s="50"/>
      <c r="K17805" s="50"/>
      <c r="L17805" s="50"/>
    </row>
    <row r="17806" spans="4:12" x14ac:dyDescent="0.25">
      <c r="D17806" s="50">
        <v>1010903700</v>
      </c>
      <c r="E17806" s="50" t="s">
        <v>39</v>
      </c>
      <c r="F17806" s="50">
        <v>9899999903</v>
      </c>
      <c r="G17806" s="50"/>
      <c r="H17806" s="50"/>
      <c r="I17806" s="50"/>
      <c r="J17806" s="50"/>
      <c r="K17806" s="50"/>
      <c r="L17806" s="50"/>
    </row>
    <row r="17807" spans="4:12" x14ac:dyDescent="0.25">
      <c r="D17807" s="50">
        <v>1010903750</v>
      </c>
      <c r="E17807" s="50" t="s">
        <v>39</v>
      </c>
      <c r="F17807" s="50">
        <v>9899999903</v>
      </c>
      <c r="G17807" s="50"/>
      <c r="H17807" s="50"/>
      <c r="I17807" s="50"/>
      <c r="J17807" s="50"/>
      <c r="K17807" s="50"/>
      <c r="L17807" s="50"/>
    </row>
    <row r="17808" spans="4:12" x14ac:dyDescent="0.25">
      <c r="D17808" s="50">
        <v>1010903800</v>
      </c>
      <c r="E17808" s="50" t="s">
        <v>39</v>
      </c>
      <c r="F17808" s="50">
        <v>9899999903</v>
      </c>
      <c r="G17808" s="50"/>
      <c r="H17808" s="50"/>
      <c r="I17808" s="50"/>
      <c r="J17808" s="50"/>
      <c r="K17808" s="50"/>
      <c r="L17808" s="50"/>
    </row>
    <row r="17809" spans="4:12" x14ac:dyDescent="0.25">
      <c r="D17809" s="50">
        <v>1010903850</v>
      </c>
      <c r="E17809" s="50" t="s">
        <v>39</v>
      </c>
      <c r="F17809" s="50">
        <v>9810004000</v>
      </c>
      <c r="G17809" s="50"/>
      <c r="H17809" s="50"/>
      <c r="I17809" s="50"/>
      <c r="J17809" s="50"/>
      <c r="K17809" s="50"/>
      <c r="L17809" s="50"/>
    </row>
    <row r="17810" spans="4:12" x14ac:dyDescent="0.25">
      <c r="D17810" s="50">
        <v>1010903900</v>
      </c>
      <c r="E17810" s="50" t="s">
        <v>39</v>
      </c>
      <c r="F17810" s="50">
        <v>9899999903</v>
      </c>
      <c r="G17810" s="50"/>
      <c r="H17810" s="50"/>
      <c r="I17810" s="50"/>
      <c r="J17810" s="50"/>
      <c r="K17810" s="50"/>
      <c r="L17810" s="50"/>
    </row>
    <row r="17811" spans="4:12" x14ac:dyDescent="0.25">
      <c r="D17811" s="50">
        <v>1010903950</v>
      </c>
      <c r="E17811" s="50" t="s">
        <v>39</v>
      </c>
      <c r="F17811" s="50">
        <v>9810004000</v>
      </c>
      <c r="G17811" s="50"/>
      <c r="H17811" s="50"/>
      <c r="I17811" s="50"/>
      <c r="J17811" s="50"/>
      <c r="K17811" s="50"/>
      <c r="L17811" s="50"/>
    </row>
    <row r="17812" spans="4:12" x14ac:dyDescent="0.25">
      <c r="D17812" s="50">
        <v>1010904000</v>
      </c>
      <c r="E17812" s="50" t="s">
        <v>39</v>
      </c>
      <c r="F17812" s="50">
        <v>9899999903</v>
      </c>
      <c r="G17812" s="50"/>
      <c r="H17812" s="50"/>
      <c r="I17812" s="50"/>
      <c r="J17812" s="50"/>
      <c r="K17812" s="50"/>
      <c r="L17812" s="50"/>
    </row>
    <row r="17813" spans="4:12" x14ac:dyDescent="0.25">
      <c r="D17813" s="50">
        <v>1010904050</v>
      </c>
      <c r="E17813" s="50" t="s">
        <v>39</v>
      </c>
      <c r="F17813" s="50">
        <v>9899999903</v>
      </c>
      <c r="G17813" s="50"/>
      <c r="H17813" s="50"/>
      <c r="I17813" s="50"/>
      <c r="J17813" s="50"/>
      <c r="K17813" s="50"/>
      <c r="L17813" s="50"/>
    </row>
    <row r="17814" spans="4:12" x14ac:dyDescent="0.25">
      <c r="D17814" s="50">
        <v>1010904100</v>
      </c>
      <c r="E17814" s="50" t="s">
        <v>39</v>
      </c>
      <c r="F17814" s="50">
        <v>9899999903</v>
      </c>
      <c r="G17814" s="50"/>
      <c r="H17814" s="50"/>
      <c r="I17814" s="50"/>
      <c r="J17814" s="50"/>
      <c r="K17814" s="50"/>
      <c r="L17814" s="50"/>
    </row>
    <row r="17815" spans="4:12" x14ac:dyDescent="0.25">
      <c r="D17815" s="50">
        <v>1010904150</v>
      </c>
      <c r="E17815" s="50" t="s">
        <v>39</v>
      </c>
      <c r="F17815" s="50">
        <v>9810006000</v>
      </c>
      <c r="G17815" s="50"/>
      <c r="H17815" s="50"/>
      <c r="I17815" s="50"/>
      <c r="J17815" s="50"/>
      <c r="K17815" s="50"/>
      <c r="L17815" s="50"/>
    </row>
    <row r="17816" spans="4:12" x14ac:dyDescent="0.25">
      <c r="D17816" s="50">
        <v>1010904200</v>
      </c>
      <c r="E17816" s="50" t="s">
        <v>39</v>
      </c>
      <c r="F17816" s="50">
        <v>9899999903</v>
      </c>
      <c r="G17816" s="50"/>
      <c r="H17816" s="50"/>
      <c r="I17816" s="50"/>
      <c r="J17816" s="50"/>
      <c r="K17816" s="50"/>
      <c r="L17816" s="50"/>
    </row>
    <row r="17817" spans="4:12" x14ac:dyDescent="0.25">
      <c r="D17817" s="50">
        <v>1010904250</v>
      </c>
      <c r="E17817" s="50" t="s">
        <v>39</v>
      </c>
      <c r="F17817" s="50">
        <v>9810006000</v>
      </c>
      <c r="G17817" s="50"/>
      <c r="H17817" s="50"/>
      <c r="I17817" s="50"/>
      <c r="J17817" s="50"/>
      <c r="K17817" s="50"/>
      <c r="L17817" s="50"/>
    </row>
    <row r="17818" spans="4:12" x14ac:dyDescent="0.25">
      <c r="D17818" s="50">
        <v>1010904300</v>
      </c>
      <c r="E17818" s="50" t="s">
        <v>39</v>
      </c>
      <c r="F17818" s="50">
        <v>9899999903</v>
      </c>
      <c r="G17818" s="50"/>
      <c r="H17818" s="50"/>
      <c r="I17818" s="50"/>
      <c r="J17818" s="50"/>
      <c r="K17818" s="50"/>
      <c r="L17818" s="50"/>
    </row>
    <row r="17819" spans="4:12" x14ac:dyDescent="0.25">
      <c r="D17819" s="50">
        <v>1010904350</v>
      </c>
      <c r="E17819" s="50" t="s">
        <v>39</v>
      </c>
      <c r="F17819" s="50">
        <v>9810006000</v>
      </c>
      <c r="G17819" s="50"/>
      <c r="H17819" s="50"/>
      <c r="I17819" s="50"/>
      <c r="J17819" s="50"/>
      <c r="K17819" s="50"/>
      <c r="L17819" s="50"/>
    </row>
    <row r="17820" spans="4:12" x14ac:dyDescent="0.25">
      <c r="D17820" s="50">
        <v>1010904400</v>
      </c>
      <c r="E17820" s="50" t="s">
        <v>39</v>
      </c>
      <c r="F17820" s="50">
        <v>9899999903</v>
      </c>
      <c r="G17820" s="50"/>
      <c r="H17820" s="50"/>
      <c r="I17820" s="50"/>
      <c r="J17820" s="50"/>
      <c r="K17820" s="50"/>
      <c r="L17820" s="50"/>
    </row>
    <row r="17821" spans="4:12" x14ac:dyDescent="0.25">
      <c r="D17821" s="50">
        <v>1010904450</v>
      </c>
      <c r="E17821" s="50" t="s">
        <v>39</v>
      </c>
      <c r="F17821" s="50">
        <v>9810006000</v>
      </c>
      <c r="G17821" s="50"/>
      <c r="H17821" s="50"/>
      <c r="I17821" s="50"/>
      <c r="J17821" s="50"/>
      <c r="K17821" s="50"/>
      <c r="L17821" s="50"/>
    </row>
    <row r="17822" spans="4:12" x14ac:dyDescent="0.25">
      <c r="D17822" s="50">
        <v>1010904500</v>
      </c>
      <c r="E17822" s="50" t="s">
        <v>39</v>
      </c>
      <c r="F17822" s="50">
        <v>9899999903</v>
      </c>
      <c r="G17822" s="50"/>
      <c r="H17822" s="50"/>
      <c r="I17822" s="50"/>
      <c r="J17822" s="50"/>
      <c r="K17822" s="50"/>
      <c r="L17822" s="50"/>
    </row>
    <row r="17823" spans="4:12" x14ac:dyDescent="0.25">
      <c r="D17823" s="50">
        <v>1010904550</v>
      </c>
      <c r="E17823" s="50" t="s">
        <v>39</v>
      </c>
      <c r="F17823" s="50">
        <v>9810006000</v>
      </c>
      <c r="G17823" s="50"/>
      <c r="H17823" s="50"/>
      <c r="I17823" s="50"/>
      <c r="J17823" s="50"/>
      <c r="K17823" s="50"/>
      <c r="L17823" s="50"/>
    </row>
    <row r="17824" spans="4:12" x14ac:dyDescent="0.25">
      <c r="D17824" s="50">
        <v>1010904600</v>
      </c>
      <c r="E17824" s="50" t="s">
        <v>39</v>
      </c>
      <c r="F17824" s="50">
        <v>9899999903</v>
      </c>
      <c r="G17824" s="50"/>
      <c r="H17824" s="50"/>
      <c r="I17824" s="50"/>
      <c r="J17824" s="50"/>
      <c r="K17824" s="50"/>
      <c r="L17824" s="50"/>
    </row>
    <row r="17825" spans="4:12" x14ac:dyDescent="0.25">
      <c r="D17825" s="50">
        <v>1010904650</v>
      </c>
      <c r="E17825" s="50" t="s">
        <v>39</v>
      </c>
      <c r="F17825" s="50">
        <v>9810006000</v>
      </c>
      <c r="G17825" s="50"/>
      <c r="H17825" s="50"/>
      <c r="I17825" s="50"/>
      <c r="J17825" s="50"/>
      <c r="K17825" s="50"/>
      <c r="L17825" s="50"/>
    </row>
    <row r="17826" spans="4:12" x14ac:dyDescent="0.25">
      <c r="D17826" s="50">
        <v>1010904700</v>
      </c>
      <c r="E17826" s="50" t="s">
        <v>39</v>
      </c>
      <c r="F17826" s="50">
        <v>9899999903</v>
      </c>
      <c r="G17826" s="50"/>
      <c r="H17826" s="50"/>
      <c r="I17826" s="50"/>
      <c r="J17826" s="50"/>
      <c r="K17826" s="50"/>
      <c r="L17826" s="50"/>
    </row>
    <row r="17827" spans="4:12" x14ac:dyDescent="0.25">
      <c r="D17827" s="50">
        <v>1010904750</v>
      </c>
      <c r="E17827" s="50" t="s">
        <v>39</v>
      </c>
      <c r="F17827" s="50">
        <v>9810006000</v>
      </c>
      <c r="G17827" s="50"/>
      <c r="H17827" s="50"/>
      <c r="I17827" s="50"/>
      <c r="J17827" s="50"/>
      <c r="K17827" s="50"/>
      <c r="L17827" s="50"/>
    </row>
    <row r="17828" spans="4:12" x14ac:dyDescent="0.25">
      <c r="D17828" s="50">
        <v>1010904800</v>
      </c>
      <c r="E17828" s="50" t="s">
        <v>39</v>
      </c>
      <c r="F17828" s="50">
        <v>9899999903</v>
      </c>
      <c r="G17828" s="50"/>
      <c r="H17828" s="50"/>
      <c r="I17828" s="50"/>
      <c r="J17828" s="50"/>
      <c r="K17828" s="50"/>
      <c r="L17828" s="50"/>
    </row>
    <row r="17829" spans="4:12" x14ac:dyDescent="0.25">
      <c r="D17829" s="50">
        <v>1010904850</v>
      </c>
      <c r="E17829" s="50" t="s">
        <v>39</v>
      </c>
      <c r="F17829" s="50">
        <v>9899999903</v>
      </c>
      <c r="G17829" s="50"/>
      <c r="H17829" s="50"/>
      <c r="I17829" s="50"/>
      <c r="J17829" s="50"/>
      <c r="K17829" s="50"/>
      <c r="L17829" s="50"/>
    </row>
    <row r="17830" spans="4:12" x14ac:dyDescent="0.25">
      <c r="D17830" s="50">
        <v>1010904900</v>
      </c>
      <c r="E17830" s="50" t="s">
        <v>39</v>
      </c>
      <c r="F17830" s="50">
        <v>9899999903</v>
      </c>
      <c r="G17830" s="50"/>
      <c r="H17830" s="50"/>
      <c r="I17830" s="50"/>
      <c r="J17830" s="50"/>
      <c r="K17830" s="50"/>
      <c r="L17830" s="50"/>
    </row>
    <row r="17831" spans="4:12" x14ac:dyDescent="0.25">
      <c r="D17831" s="50">
        <v>1010904950</v>
      </c>
      <c r="E17831" s="50" t="s">
        <v>39</v>
      </c>
      <c r="F17831" s="50">
        <v>9810006000</v>
      </c>
      <c r="G17831" s="50"/>
      <c r="H17831" s="50"/>
      <c r="I17831" s="50"/>
      <c r="J17831" s="50"/>
      <c r="K17831" s="50"/>
      <c r="L17831" s="50"/>
    </row>
    <row r="17832" spans="4:12" x14ac:dyDescent="0.25">
      <c r="D17832" s="50">
        <v>1010905000</v>
      </c>
      <c r="E17832" s="50" t="s">
        <v>39</v>
      </c>
      <c r="F17832" s="50">
        <v>9899999903</v>
      </c>
      <c r="G17832" s="50"/>
      <c r="H17832" s="50"/>
      <c r="I17832" s="50"/>
      <c r="J17832" s="50"/>
      <c r="K17832" s="50"/>
      <c r="L17832" s="50"/>
    </row>
    <row r="17833" spans="4:12" x14ac:dyDescent="0.25">
      <c r="D17833" s="50">
        <v>1010905050</v>
      </c>
      <c r="E17833" s="50" t="s">
        <v>39</v>
      </c>
      <c r="F17833" s="50">
        <v>9810006000</v>
      </c>
      <c r="G17833" s="50"/>
      <c r="H17833" s="50"/>
      <c r="I17833" s="50"/>
      <c r="J17833" s="50"/>
      <c r="K17833" s="50"/>
      <c r="L17833" s="50"/>
    </row>
    <row r="17834" spans="4:12" x14ac:dyDescent="0.25">
      <c r="D17834" s="50">
        <v>1010905100</v>
      </c>
      <c r="E17834" s="50" t="s">
        <v>39</v>
      </c>
      <c r="F17834" s="50">
        <v>9810006000</v>
      </c>
      <c r="G17834" s="50"/>
      <c r="H17834" s="50"/>
      <c r="I17834" s="50"/>
      <c r="J17834" s="50"/>
      <c r="K17834" s="50"/>
      <c r="L17834" s="50"/>
    </row>
    <row r="17835" spans="4:12" x14ac:dyDescent="0.25">
      <c r="D17835" s="50">
        <v>1010905150</v>
      </c>
      <c r="E17835" s="50" t="s">
        <v>39</v>
      </c>
      <c r="F17835" s="50">
        <v>9810006000</v>
      </c>
      <c r="G17835" s="50"/>
      <c r="H17835" s="50"/>
      <c r="I17835" s="50"/>
      <c r="J17835" s="50"/>
      <c r="K17835" s="50"/>
      <c r="L17835" s="50"/>
    </row>
    <row r="17836" spans="4:12" x14ac:dyDescent="0.25">
      <c r="D17836" s="50">
        <v>1010905200</v>
      </c>
      <c r="E17836" s="50" t="s">
        <v>39</v>
      </c>
      <c r="F17836" s="50">
        <v>9810006000</v>
      </c>
      <c r="G17836" s="50"/>
      <c r="H17836" s="50"/>
      <c r="I17836" s="50"/>
      <c r="J17836" s="50"/>
      <c r="K17836" s="50"/>
      <c r="L17836" s="50"/>
    </row>
    <row r="17837" spans="4:12" x14ac:dyDescent="0.25">
      <c r="D17837" s="50">
        <v>1010905250</v>
      </c>
      <c r="E17837" s="50" t="s">
        <v>39</v>
      </c>
      <c r="F17837" s="50">
        <v>9810006000</v>
      </c>
      <c r="G17837" s="50"/>
      <c r="H17837" s="50"/>
      <c r="I17837" s="50"/>
      <c r="J17837" s="50"/>
      <c r="K17837" s="50"/>
      <c r="L17837" s="50"/>
    </row>
    <row r="17838" spans="4:12" x14ac:dyDescent="0.25">
      <c r="D17838" s="50">
        <v>1010905300</v>
      </c>
      <c r="E17838" s="50" t="s">
        <v>39</v>
      </c>
      <c r="F17838" s="50">
        <v>9810006000</v>
      </c>
      <c r="G17838" s="50"/>
      <c r="H17838" s="50"/>
      <c r="I17838" s="50"/>
      <c r="J17838" s="50"/>
      <c r="K17838" s="50"/>
      <c r="L17838" s="50"/>
    </row>
    <row r="17839" spans="4:12" x14ac:dyDescent="0.25">
      <c r="D17839" s="50">
        <v>1010905350</v>
      </c>
      <c r="E17839" s="50" t="s">
        <v>39</v>
      </c>
      <c r="F17839" s="50">
        <v>9810006000</v>
      </c>
      <c r="G17839" s="50"/>
      <c r="H17839" s="50"/>
      <c r="I17839" s="50"/>
      <c r="J17839" s="50"/>
      <c r="K17839" s="50"/>
      <c r="L17839" s="50"/>
    </row>
    <row r="17840" spans="4:12" x14ac:dyDescent="0.25">
      <c r="D17840" s="50">
        <v>1010905400</v>
      </c>
      <c r="E17840" s="50" t="s">
        <v>39</v>
      </c>
      <c r="F17840" s="50">
        <v>9810006000</v>
      </c>
      <c r="G17840" s="50"/>
      <c r="H17840" s="50"/>
      <c r="I17840" s="50"/>
      <c r="J17840" s="50"/>
      <c r="K17840" s="50"/>
      <c r="L17840" s="50"/>
    </row>
    <row r="17841" spans="4:12" x14ac:dyDescent="0.25">
      <c r="D17841" s="50">
        <v>1010905450</v>
      </c>
      <c r="E17841" s="50" t="s">
        <v>39</v>
      </c>
      <c r="F17841" s="50">
        <v>9810006000</v>
      </c>
      <c r="G17841" s="50"/>
      <c r="H17841" s="50"/>
      <c r="I17841" s="50"/>
      <c r="J17841" s="50"/>
      <c r="K17841" s="50"/>
      <c r="L17841" s="50"/>
    </row>
    <row r="17842" spans="4:12" x14ac:dyDescent="0.25">
      <c r="D17842" s="50">
        <v>1010905500</v>
      </c>
      <c r="E17842" s="50" t="s">
        <v>39</v>
      </c>
      <c r="F17842" s="50">
        <v>9899999903</v>
      </c>
      <c r="G17842" s="50"/>
      <c r="H17842" s="50"/>
      <c r="I17842" s="50"/>
      <c r="J17842" s="50"/>
      <c r="K17842" s="50"/>
      <c r="L17842" s="50"/>
    </row>
    <row r="17843" spans="4:12" x14ac:dyDescent="0.25">
      <c r="D17843" s="50">
        <v>1010905550</v>
      </c>
      <c r="E17843" s="50" t="s">
        <v>39</v>
      </c>
      <c r="F17843" s="50">
        <v>9810006000</v>
      </c>
      <c r="G17843" s="50"/>
      <c r="H17843" s="50"/>
      <c r="I17843" s="50"/>
      <c r="J17843" s="50"/>
      <c r="K17843" s="50"/>
      <c r="L17843" s="50"/>
    </row>
    <row r="17844" spans="4:12" x14ac:dyDescent="0.25">
      <c r="D17844" s="50">
        <v>1010905600</v>
      </c>
      <c r="E17844" s="50" t="s">
        <v>39</v>
      </c>
      <c r="F17844" s="50">
        <v>9810006000</v>
      </c>
      <c r="G17844" s="50"/>
      <c r="H17844" s="50"/>
      <c r="I17844" s="50"/>
      <c r="J17844" s="50"/>
      <c r="K17844" s="50"/>
      <c r="L17844" s="50"/>
    </row>
    <row r="17845" spans="4:12" x14ac:dyDescent="0.25">
      <c r="D17845" s="50">
        <v>1010905700</v>
      </c>
      <c r="E17845" s="50" t="s">
        <v>39</v>
      </c>
      <c r="F17845" s="50">
        <v>9810006000</v>
      </c>
      <c r="G17845" s="50"/>
      <c r="H17845" s="50"/>
      <c r="I17845" s="50"/>
      <c r="J17845" s="50"/>
      <c r="K17845" s="50"/>
      <c r="L17845" s="50"/>
    </row>
    <row r="17846" spans="4:12" x14ac:dyDescent="0.25">
      <c r="D17846" s="50">
        <v>1010905750</v>
      </c>
      <c r="E17846" s="50" t="s">
        <v>39</v>
      </c>
      <c r="F17846" s="50">
        <v>9810006000</v>
      </c>
      <c r="G17846" s="50"/>
      <c r="H17846" s="50"/>
      <c r="I17846" s="50"/>
      <c r="J17846" s="50"/>
      <c r="K17846" s="50"/>
      <c r="L17846" s="50"/>
    </row>
    <row r="17847" spans="4:12" x14ac:dyDescent="0.25">
      <c r="D17847" s="50">
        <v>1010905800</v>
      </c>
      <c r="E17847" s="50" t="s">
        <v>39</v>
      </c>
      <c r="F17847" s="50">
        <v>9810006000</v>
      </c>
      <c r="G17847" s="50"/>
      <c r="H17847" s="50"/>
      <c r="I17847" s="50"/>
      <c r="J17847" s="50"/>
      <c r="K17847" s="50"/>
      <c r="L17847" s="50"/>
    </row>
    <row r="17848" spans="4:12" x14ac:dyDescent="0.25">
      <c r="D17848" s="50">
        <v>1010905850</v>
      </c>
      <c r="E17848" s="50" t="s">
        <v>39</v>
      </c>
      <c r="F17848" s="50">
        <v>9810006000</v>
      </c>
      <c r="G17848" s="50"/>
      <c r="H17848" s="50"/>
      <c r="I17848" s="50"/>
      <c r="J17848" s="50"/>
      <c r="K17848" s="50"/>
      <c r="L17848" s="50"/>
    </row>
    <row r="17849" spans="4:12" x14ac:dyDescent="0.25">
      <c r="D17849" s="50">
        <v>1010905900</v>
      </c>
      <c r="E17849" s="50" t="s">
        <v>39</v>
      </c>
      <c r="F17849" s="50">
        <v>9810006000</v>
      </c>
      <c r="G17849" s="50"/>
      <c r="H17849" s="50"/>
      <c r="I17849" s="50"/>
      <c r="J17849" s="50"/>
      <c r="K17849" s="50"/>
      <c r="L17849" s="50"/>
    </row>
    <row r="17850" spans="4:12" x14ac:dyDescent="0.25">
      <c r="D17850" s="50">
        <v>1010905950</v>
      </c>
      <c r="E17850" s="50" t="s">
        <v>39</v>
      </c>
      <c r="F17850" s="50">
        <v>9810006000</v>
      </c>
      <c r="G17850" s="50"/>
      <c r="H17850" s="50"/>
      <c r="I17850" s="50"/>
      <c r="J17850" s="50"/>
      <c r="K17850" s="50"/>
      <c r="L17850" s="50"/>
    </row>
    <row r="17851" spans="4:12" x14ac:dyDescent="0.25">
      <c r="D17851" s="50">
        <v>1010906000</v>
      </c>
      <c r="E17851" s="50" t="s">
        <v>39</v>
      </c>
      <c r="F17851" s="50">
        <v>9899999903</v>
      </c>
      <c r="G17851" s="50"/>
      <c r="H17851" s="50"/>
      <c r="I17851" s="50"/>
      <c r="J17851" s="50"/>
      <c r="K17851" s="50"/>
      <c r="L17851" s="50"/>
    </row>
    <row r="17852" spans="4:12" x14ac:dyDescent="0.25">
      <c r="D17852" s="50">
        <v>1010906050</v>
      </c>
      <c r="E17852" s="50" t="s">
        <v>39</v>
      </c>
      <c r="F17852" s="50">
        <v>9810008000</v>
      </c>
      <c r="G17852" s="50"/>
      <c r="H17852" s="50"/>
      <c r="I17852" s="50"/>
      <c r="J17852" s="50"/>
      <c r="K17852" s="50"/>
      <c r="L17852" s="50"/>
    </row>
    <row r="17853" spans="4:12" x14ac:dyDescent="0.25">
      <c r="D17853" s="50">
        <v>1010906100</v>
      </c>
      <c r="E17853" s="50" t="s">
        <v>39</v>
      </c>
      <c r="F17853" s="50">
        <v>9810008000</v>
      </c>
      <c r="G17853" s="50"/>
      <c r="H17853" s="50"/>
      <c r="I17853" s="50"/>
      <c r="J17853" s="50"/>
      <c r="K17853" s="50"/>
      <c r="L17853" s="50"/>
    </row>
    <row r="17854" spans="4:12" x14ac:dyDescent="0.25">
      <c r="D17854" s="50">
        <v>1010906150</v>
      </c>
      <c r="E17854" s="50" t="s">
        <v>39</v>
      </c>
      <c r="F17854" s="50">
        <v>9810008000</v>
      </c>
      <c r="G17854" s="50"/>
      <c r="H17854" s="50"/>
      <c r="I17854" s="50"/>
      <c r="J17854" s="50"/>
      <c r="K17854" s="50"/>
      <c r="L17854" s="50"/>
    </row>
    <row r="17855" spans="4:12" x14ac:dyDescent="0.25">
      <c r="D17855" s="50">
        <v>1010906200</v>
      </c>
      <c r="E17855" s="50" t="s">
        <v>39</v>
      </c>
      <c r="F17855" s="50">
        <v>9810008000</v>
      </c>
      <c r="G17855" s="50"/>
      <c r="H17855" s="50"/>
      <c r="I17855" s="50"/>
      <c r="J17855" s="50"/>
      <c r="K17855" s="50"/>
      <c r="L17855" s="50"/>
    </row>
    <row r="17856" spans="4:12" x14ac:dyDescent="0.25">
      <c r="D17856" s="50">
        <v>1010906250</v>
      </c>
      <c r="E17856" s="50" t="s">
        <v>39</v>
      </c>
      <c r="F17856" s="50">
        <v>9810008000</v>
      </c>
      <c r="G17856" s="50"/>
      <c r="H17856" s="50"/>
      <c r="I17856" s="50"/>
      <c r="J17856" s="50"/>
      <c r="K17856" s="50"/>
      <c r="L17856" s="50"/>
    </row>
    <row r="17857" spans="4:12" x14ac:dyDescent="0.25">
      <c r="D17857" s="50">
        <v>1010906300</v>
      </c>
      <c r="E17857" s="50" t="s">
        <v>39</v>
      </c>
      <c r="F17857" s="50">
        <v>9810008000</v>
      </c>
      <c r="G17857" s="50"/>
      <c r="H17857" s="50"/>
      <c r="I17857" s="50"/>
      <c r="J17857" s="50"/>
      <c r="K17857" s="50"/>
      <c r="L17857" s="50"/>
    </row>
    <row r="17858" spans="4:12" x14ac:dyDescent="0.25">
      <c r="D17858" s="50">
        <v>1010906350</v>
      </c>
      <c r="E17858" s="50" t="s">
        <v>39</v>
      </c>
      <c r="F17858" s="50">
        <v>9810008000</v>
      </c>
      <c r="G17858" s="50"/>
      <c r="H17858" s="50"/>
      <c r="I17858" s="50"/>
      <c r="J17858" s="50"/>
      <c r="K17858" s="50"/>
      <c r="L17858" s="50"/>
    </row>
    <row r="17859" spans="4:12" x14ac:dyDescent="0.25">
      <c r="D17859" s="50">
        <v>1010906400</v>
      </c>
      <c r="E17859" s="50" t="s">
        <v>39</v>
      </c>
      <c r="F17859" s="50">
        <v>9810008000</v>
      </c>
      <c r="G17859" s="50"/>
      <c r="H17859" s="50"/>
      <c r="I17859" s="50"/>
      <c r="J17859" s="50"/>
      <c r="K17859" s="50"/>
      <c r="L17859" s="50"/>
    </row>
    <row r="17860" spans="4:12" x14ac:dyDescent="0.25">
      <c r="D17860" s="50">
        <v>1010906450</v>
      </c>
      <c r="E17860" s="50" t="s">
        <v>39</v>
      </c>
      <c r="F17860" s="50">
        <v>9810008000</v>
      </c>
      <c r="G17860" s="50"/>
      <c r="H17860" s="50"/>
      <c r="I17860" s="50"/>
      <c r="J17860" s="50"/>
      <c r="K17860" s="50"/>
      <c r="L17860" s="50"/>
    </row>
    <row r="17861" spans="4:12" x14ac:dyDescent="0.25">
      <c r="D17861" s="50">
        <v>1010906500</v>
      </c>
      <c r="E17861" s="50" t="s">
        <v>39</v>
      </c>
      <c r="F17861" s="50">
        <v>9899999903</v>
      </c>
      <c r="G17861" s="50"/>
      <c r="H17861" s="50"/>
      <c r="I17861" s="50"/>
      <c r="J17861" s="50"/>
      <c r="K17861" s="50"/>
      <c r="L17861" s="50"/>
    </row>
    <row r="17862" spans="4:12" x14ac:dyDescent="0.25">
      <c r="D17862" s="50">
        <v>1010906550</v>
      </c>
      <c r="E17862" s="50" t="s">
        <v>39</v>
      </c>
      <c r="F17862" s="50">
        <v>9810008000</v>
      </c>
      <c r="G17862" s="50"/>
      <c r="H17862" s="50"/>
      <c r="I17862" s="50"/>
      <c r="J17862" s="50"/>
      <c r="K17862" s="50"/>
      <c r="L17862" s="50"/>
    </row>
    <row r="17863" spans="4:12" x14ac:dyDescent="0.25">
      <c r="D17863" s="50">
        <v>1010906600</v>
      </c>
      <c r="E17863" s="50" t="s">
        <v>39</v>
      </c>
      <c r="F17863" s="50">
        <v>9810008000</v>
      </c>
      <c r="G17863" s="50"/>
      <c r="H17863" s="50"/>
      <c r="I17863" s="50"/>
      <c r="J17863" s="50"/>
      <c r="K17863" s="50"/>
      <c r="L17863" s="50"/>
    </row>
    <row r="17864" spans="4:12" x14ac:dyDescent="0.25">
      <c r="D17864" s="50">
        <v>1010906650</v>
      </c>
      <c r="E17864" s="50" t="s">
        <v>39</v>
      </c>
      <c r="F17864" s="50">
        <v>9810008000</v>
      </c>
      <c r="G17864" s="50"/>
      <c r="H17864" s="50"/>
      <c r="I17864" s="50"/>
      <c r="J17864" s="50"/>
      <c r="K17864" s="50"/>
      <c r="L17864" s="50"/>
    </row>
    <row r="17865" spans="4:12" x14ac:dyDescent="0.25">
      <c r="D17865" s="50">
        <v>1010906700</v>
      </c>
      <c r="E17865" s="50" t="s">
        <v>39</v>
      </c>
      <c r="F17865" s="50">
        <v>9810008000</v>
      </c>
      <c r="G17865" s="50"/>
      <c r="H17865" s="50"/>
      <c r="I17865" s="50"/>
      <c r="J17865" s="50"/>
      <c r="K17865" s="50"/>
      <c r="L17865" s="50"/>
    </row>
    <row r="17866" spans="4:12" x14ac:dyDescent="0.25">
      <c r="D17866" s="50">
        <v>1010906750</v>
      </c>
      <c r="E17866" s="50" t="s">
        <v>39</v>
      </c>
      <c r="F17866" s="50">
        <v>9810008000</v>
      </c>
      <c r="G17866" s="50"/>
      <c r="H17866" s="50"/>
      <c r="I17866" s="50"/>
      <c r="J17866" s="50"/>
      <c r="K17866" s="50"/>
      <c r="L17866" s="50"/>
    </row>
    <row r="17867" spans="4:12" x14ac:dyDescent="0.25">
      <c r="D17867" s="50">
        <v>1010906800</v>
      </c>
      <c r="E17867" s="50" t="s">
        <v>39</v>
      </c>
      <c r="F17867" s="50">
        <v>9810008000</v>
      </c>
      <c r="G17867" s="50"/>
      <c r="H17867" s="50"/>
      <c r="I17867" s="50"/>
      <c r="J17867" s="50"/>
      <c r="K17867" s="50"/>
      <c r="L17867" s="50"/>
    </row>
    <row r="17868" spans="4:12" x14ac:dyDescent="0.25">
      <c r="D17868" s="50">
        <v>1010906850</v>
      </c>
      <c r="E17868" s="50" t="s">
        <v>39</v>
      </c>
      <c r="F17868" s="50">
        <v>9810008000</v>
      </c>
      <c r="G17868" s="50"/>
      <c r="H17868" s="50"/>
      <c r="I17868" s="50"/>
      <c r="J17868" s="50"/>
      <c r="K17868" s="50"/>
      <c r="L17868" s="50"/>
    </row>
    <row r="17869" spans="4:12" x14ac:dyDescent="0.25">
      <c r="D17869" s="50">
        <v>1010906900</v>
      </c>
      <c r="E17869" s="50" t="s">
        <v>39</v>
      </c>
      <c r="F17869" s="50">
        <v>9810008000</v>
      </c>
      <c r="G17869" s="50"/>
      <c r="H17869" s="50"/>
      <c r="I17869" s="50"/>
      <c r="J17869" s="50"/>
      <c r="K17869" s="50"/>
      <c r="L17869" s="50"/>
    </row>
    <row r="17870" spans="4:12" x14ac:dyDescent="0.25">
      <c r="D17870" s="50">
        <v>1010907000</v>
      </c>
      <c r="E17870" s="50" t="s">
        <v>39</v>
      </c>
      <c r="F17870" s="50">
        <v>9899999903</v>
      </c>
      <c r="G17870" s="50"/>
      <c r="H17870" s="50"/>
      <c r="I17870" s="50"/>
      <c r="J17870" s="50"/>
      <c r="K17870" s="50"/>
      <c r="L17870" s="50"/>
    </row>
    <row r="17871" spans="4:12" x14ac:dyDescent="0.25">
      <c r="D17871" s="50">
        <v>1010907050</v>
      </c>
      <c r="E17871" s="50" t="s">
        <v>39</v>
      </c>
      <c r="F17871" s="50">
        <v>9810008000</v>
      </c>
      <c r="G17871" s="50"/>
      <c r="H17871" s="50"/>
      <c r="I17871" s="50"/>
      <c r="J17871" s="50"/>
      <c r="K17871" s="50"/>
      <c r="L17871" s="50"/>
    </row>
    <row r="17872" spans="4:12" x14ac:dyDescent="0.25">
      <c r="D17872" s="50">
        <v>1010907100</v>
      </c>
      <c r="E17872" s="50" t="s">
        <v>39</v>
      </c>
      <c r="F17872" s="50">
        <v>9810008000</v>
      </c>
      <c r="G17872" s="50"/>
      <c r="H17872" s="50"/>
      <c r="I17872" s="50"/>
      <c r="J17872" s="50"/>
      <c r="K17872" s="50"/>
      <c r="L17872" s="50"/>
    </row>
    <row r="17873" spans="4:12" x14ac:dyDescent="0.25">
      <c r="D17873" s="50">
        <v>1010907200</v>
      </c>
      <c r="E17873" s="50" t="s">
        <v>39</v>
      </c>
      <c r="F17873" s="50">
        <v>9810008000</v>
      </c>
      <c r="G17873" s="50"/>
      <c r="H17873" s="50"/>
      <c r="I17873" s="50"/>
      <c r="J17873" s="50"/>
      <c r="K17873" s="50"/>
      <c r="L17873" s="50"/>
    </row>
    <row r="17874" spans="4:12" x14ac:dyDescent="0.25">
      <c r="D17874" s="50">
        <v>1010907250</v>
      </c>
      <c r="E17874" s="50" t="s">
        <v>39</v>
      </c>
      <c r="F17874" s="50">
        <v>9810008000</v>
      </c>
      <c r="G17874" s="50"/>
      <c r="H17874" s="50"/>
      <c r="I17874" s="50"/>
      <c r="J17874" s="50"/>
      <c r="K17874" s="50"/>
      <c r="L17874" s="50"/>
    </row>
    <row r="17875" spans="4:12" x14ac:dyDescent="0.25">
      <c r="D17875" s="50">
        <v>1010907300</v>
      </c>
      <c r="E17875" s="50" t="s">
        <v>39</v>
      </c>
      <c r="F17875" s="50">
        <v>9810008000</v>
      </c>
      <c r="G17875" s="50"/>
      <c r="H17875" s="50"/>
      <c r="I17875" s="50"/>
      <c r="J17875" s="50"/>
      <c r="K17875" s="50"/>
      <c r="L17875" s="50"/>
    </row>
    <row r="17876" spans="4:12" x14ac:dyDescent="0.25">
      <c r="D17876" s="50">
        <v>1010907350</v>
      </c>
      <c r="E17876" s="50" t="s">
        <v>39</v>
      </c>
      <c r="F17876" s="50">
        <v>9810008000</v>
      </c>
      <c r="G17876" s="50"/>
      <c r="H17876" s="50"/>
      <c r="I17876" s="50"/>
      <c r="J17876" s="50"/>
      <c r="K17876" s="50"/>
      <c r="L17876" s="50"/>
    </row>
    <row r="17877" spans="4:12" x14ac:dyDescent="0.25">
      <c r="D17877" s="50">
        <v>1010907400</v>
      </c>
      <c r="E17877" s="50" t="s">
        <v>39</v>
      </c>
      <c r="F17877" s="50">
        <v>9810008000</v>
      </c>
      <c r="G17877" s="50"/>
      <c r="H17877" s="50"/>
      <c r="I17877" s="50"/>
      <c r="J17877" s="50"/>
      <c r="K17877" s="50"/>
      <c r="L17877" s="50"/>
    </row>
    <row r="17878" spans="4:12" x14ac:dyDescent="0.25">
      <c r="D17878" s="50">
        <v>1010907500</v>
      </c>
      <c r="E17878" s="50" t="s">
        <v>39</v>
      </c>
      <c r="F17878" s="50">
        <v>9810008000</v>
      </c>
      <c r="G17878" s="50"/>
      <c r="H17878" s="50"/>
      <c r="I17878" s="50"/>
      <c r="J17878" s="50"/>
      <c r="K17878" s="50"/>
      <c r="L17878" s="50"/>
    </row>
    <row r="17879" spans="4:12" x14ac:dyDescent="0.25">
      <c r="D17879" s="50">
        <v>1010907600</v>
      </c>
      <c r="E17879" s="50" t="s">
        <v>39</v>
      </c>
      <c r="F17879" s="50">
        <v>9810008000</v>
      </c>
      <c r="G17879" s="50"/>
      <c r="H17879" s="50"/>
      <c r="I17879" s="50"/>
      <c r="J17879" s="50"/>
      <c r="K17879" s="50"/>
      <c r="L17879" s="50"/>
    </row>
    <row r="17880" spans="4:12" x14ac:dyDescent="0.25">
      <c r="D17880" s="50">
        <v>1010907700</v>
      </c>
      <c r="E17880" s="50" t="s">
        <v>39</v>
      </c>
      <c r="F17880" s="50">
        <v>9810008000</v>
      </c>
      <c r="G17880" s="50"/>
      <c r="H17880" s="50"/>
      <c r="I17880" s="50"/>
      <c r="J17880" s="50"/>
      <c r="K17880" s="50"/>
      <c r="L17880" s="50"/>
    </row>
    <row r="17881" spans="4:12" x14ac:dyDescent="0.25">
      <c r="D17881" s="50">
        <v>1010907750</v>
      </c>
      <c r="E17881" s="50" t="s">
        <v>39</v>
      </c>
      <c r="F17881" s="50">
        <v>9810008000</v>
      </c>
      <c r="G17881" s="50"/>
      <c r="H17881" s="50"/>
      <c r="I17881" s="50"/>
      <c r="J17881" s="50"/>
      <c r="K17881" s="50"/>
      <c r="L17881" s="50"/>
    </row>
    <row r="17882" spans="4:12" x14ac:dyDescent="0.25">
      <c r="D17882" s="50">
        <v>1010907800</v>
      </c>
      <c r="E17882" s="50" t="s">
        <v>39</v>
      </c>
      <c r="F17882" s="50">
        <v>9810008000</v>
      </c>
      <c r="G17882" s="50"/>
      <c r="H17882" s="50"/>
      <c r="I17882" s="50"/>
      <c r="J17882" s="50"/>
      <c r="K17882" s="50"/>
      <c r="L17882" s="50"/>
    </row>
    <row r="17883" spans="4:12" x14ac:dyDescent="0.25">
      <c r="D17883" s="50">
        <v>1010907900</v>
      </c>
      <c r="E17883" s="50" t="s">
        <v>39</v>
      </c>
      <c r="F17883" s="50">
        <v>9810008000</v>
      </c>
      <c r="G17883" s="50"/>
      <c r="H17883" s="50"/>
      <c r="I17883" s="50"/>
      <c r="J17883" s="50"/>
      <c r="K17883" s="50"/>
      <c r="L17883" s="50"/>
    </row>
    <row r="17884" spans="4:12" x14ac:dyDescent="0.25">
      <c r="D17884" s="50">
        <v>1010908000</v>
      </c>
      <c r="E17884" s="50" t="s">
        <v>39</v>
      </c>
      <c r="F17884" s="50">
        <v>9810008000</v>
      </c>
      <c r="G17884" s="50"/>
      <c r="H17884" s="50"/>
      <c r="I17884" s="50"/>
      <c r="J17884" s="50"/>
      <c r="K17884" s="50"/>
      <c r="L17884" s="50"/>
    </row>
    <row r="17885" spans="4:12" x14ac:dyDescent="0.25">
      <c r="D17885" s="50">
        <v>1010908050</v>
      </c>
      <c r="E17885" s="50" t="s">
        <v>39</v>
      </c>
      <c r="F17885" s="50">
        <v>9810010000</v>
      </c>
      <c r="G17885" s="50"/>
      <c r="H17885" s="50"/>
      <c r="I17885" s="50"/>
      <c r="J17885" s="50"/>
      <c r="K17885" s="50"/>
      <c r="L17885" s="50"/>
    </row>
    <row r="17886" spans="4:12" x14ac:dyDescent="0.25">
      <c r="D17886" s="50">
        <v>1010908100</v>
      </c>
      <c r="E17886" s="50" t="s">
        <v>39</v>
      </c>
      <c r="F17886" s="50">
        <v>9810010000</v>
      </c>
      <c r="G17886" s="50"/>
      <c r="H17886" s="50"/>
      <c r="I17886" s="50"/>
      <c r="J17886" s="50"/>
      <c r="K17886" s="50"/>
      <c r="L17886" s="50"/>
    </row>
    <row r="17887" spans="4:12" x14ac:dyDescent="0.25">
      <c r="D17887" s="50">
        <v>1010908150</v>
      </c>
      <c r="E17887" s="50" t="s">
        <v>39</v>
      </c>
      <c r="F17887" s="50">
        <v>9810010000</v>
      </c>
      <c r="G17887" s="50"/>
      <c r="H17887" s="50"/>
      <c r="I17887" s="50"/>
      <c r="J17887" s="50"/>
      <c r="K17887" s="50"/>
      <c r="L17887" s="50"/>
    </row>
    <row r="17888" spans="4:12" x14ac:dyDescent="0.25">
      <c r="D17888" s="50">
        <v>1010908200</v>
      </c>
      <c r="E17888" s="50" t="s">
        <v>39</v>
      </c>
      <c r="F17888" s="50">
        <v>9810010000</v>
      </c>
      <c r="G17888" s="50"/>
      <c r="H17888" s="50"/>
      <c r="I17888" s="50"/>
      <c r="J17888" s="50"/>
      <c r="K17888" s="50"/>
      <c r="L17888" s="50"/>
    </row>
    <row r="17889" spans="4:12" x14ac:dyDescent="0.25">
      <c r="D17889" s="50">
        <v>1010908250</v>
      </c>
      <c r="E17889" s="50" t="s">
        <v>39</v>
      </c>
      <c r="F17889" s="50">
        <v>9810010000</v>
      </c>
      <c r="G17889" s="50"/>
      <c r="H17889" s="50"/>
      <c r="I17889" s="50"/>
      <c r="J17889" s="50"/>
      <c r="K17889" s="50"/>
      <c r="L17889" s="50"/>
    </row>
    <row r="17890" spans="4:12" x14ac:dyDescent="0.25">
      <c r="D17890" s="50">
        <v>1010908300</v>
      </c>
      <c r="E17890" s="50" t="s">
        <v>39</v>
      </c>
      <c r="F17890" s="50">
        <v>9810010000</v>
      </c>
      <c r="G17890" s="50"/>
      <c r="H17890" s="50"/>
      <c r="I17890" s="50"/>
      <c r="J17890" s="50"/>
      <c r="K17890" s="50"/>
      <c r="L17890" s="50"/>
    </row>
    <row r="17891" spans="4:12" x14ac:dyDescent="0.25">
      <c r="D17891" s="50">
        <v>1010908400</v>
      </c>
      <c r="E17891" s="50" t="s">
        <v>39</v>
      </c>
      <c r="F17891" s="50">
        <v>9810010000</v>
      </c>
      <c r="G17891" s="50"/>
      <c r="H17891" s="50"/>
      <c r="I17891" s="50"/>
      <c r="J17891" s="50"/>
      <c r="K17891" s="50"/>
      <c r="L17891" s="50"/>
    </row>
    <row r="17892" spans="4:12" x14ac:dyDescent="0.25">
      <c r="D17892" s="50">
        <v>1010908500</v>
      </c>
      <c r="E17892" s="50" t="s">
        <v>39</v>
      </c>
      <c r="F17892" s="50">
        <v>9810010000</v>
      </c>
      <c r="G17892" s="50"/>
      <c r="H17892" s="50"/>
      <c r="I17892" s="50"/>
      <c r="J17892" s="50"/>
      <c r="K17892" s="50"/>
      <c r="L17892" s="50"/>
    </row>
    <row r="17893" spans="4:12" x14ac:dyDescent="0.25">
      <c r="D17893" s="50">
        <v>1010908550</v>
      </c>
      <c r="E17893" s="50" t="s">
        <v>39</v>
      </c>
      <c r="F17893" s="50">
        <v>9810010000</v>
      </c>
      <c r="G17893" s="50"/>
      <c r="H17893" s="50"/>
      <c r="I17893" s="50"/>
      <c r="J17893" s="50"/>
      <c r="K17893" s="50"/>
      <c r="L17893" s="50"/>
    </row>
    <row r="17894" spans="4:12" x14ac:dyDescent="0.25">
      <c r="D17894" s="50">
        <v>1010908600</v>
      </c>
      <c r="E17894" s="50" t="s">
        <v>39</v>
      </c>
      <c r="F17894" s="50">
        <v>9810010000</v>
      </c>
      <c r="G17894" s="50"/>
      <c r="H17894" s="50"/>
      <c r="I17894" s="50"/>
      <c r="J17894" s="50"/>
      <c r="K17894" s="50"/>
      <c r="L17894" s="50"/>
    </row>
    <row r="17895" spans="4:12" x14ac:dyDescent="0.25">
      <c r="D17895" s="50">
        <v>1010908700</v>
      </c>
      <c r="E17895" s="50" t="s">
        <v>39</v>
      </c>
      <c r="F17895" s="50">
        <v>9810010000</v>
      </c>
      <c r="G17895" s="50"/>
      <c r="H17895" s="50"/>
      <c r="I17895" s="50"/>
      <c r="J17895" s="50"/>
      <c r="K17895" s="50"/>
      <c r="L17895" s="50"/>
    </row>
    <row r="17896" spans="4:12" x14ac:dyDescent="0.25">
      <c r="D17896" s="50">
        <v>1010908750</v>
      </c>
      <c r="E17896" s="50" t="s">
        <v>39</v>
      </c>
      <c r="F17896" s="50">
        <v>9810010000</v>
      </c>
      <c r="G17896" s="50"/>
      <c r="H17896" s="50"/>
      <c r="I17896" s="50"/>
      <c r="J17896" s="50"/>
      <c r="K17896" s="50"/>
      <c r="L17896" s="50"/>
    </row>
    <row r="17897" spans="4:12" x14ac:dyDescent="0.25">
      <c r="D17897" s="50">
        <v>1010908800</v>
      </c>
      <c r="E17897" s="50" t="s">
        <v>39</v>
      </c>
      <c r="F17897" s="50">
        <v>9810010000</v>
      </c>
      <c r="G17897" s="50"/>
      <c r="H17897" s="50"/>
      <c r="I17897" s="50"/>
      <c r="J17897" s="50"/>
      <c r="K17897" s="50"/>
      <c r="L17897" s="50"/>
    </row>
    <row r="17898" spans="4:12" x14ac:dyDescent="0.25">
      <c r="D17898" s="50">
        <v>1010908900</v>
      </c>
      <c r="E17898" s="50" t="s">
        <v>39</v>
      </c>
      <c r="F17898" s="50">
        <v>9810010000</v>
      </c>
      <c r="G17898" s="50"/>
      <c r="H17898" s="50"/>
      <c r="I17898" s="50"/>
      <c r="J17898" s="50"/>
      <c r="K17898" s="50"/>
      <c r="L17898" s="50"/>
    </row>
    <row r="17899" spans="4:12" x14ac:dyDescent="0.25">
      <c r="D17899" s="50">
        <v>1010908950</v>
      </c>
      <c r="E17899" s="50" t="s">
        <v>39</v>
      </c>
      <c r="F17899" s="50">
        <v>9810010000</v>
      </c>
      <c r="G17899" s="50"/>
      <c r="H17899" s="50"/>
      <c r="I17899" s="50"/>
      <c r="J17899" s="50"/>
      <c r="K17899" s="50"/>
      <c r="L17899" s="50"/>
    </row>
    <row r="17900" spans="4:12" x14ac:dyDescent="0.25">
      <c r="D17900" s="50">
        <v>1010909000</v>
      </c>
      <c r="E17900" s="50" t="s">
        <v>39</v>
      </c>
      <c r="F17900" s="50">
        <v>9810010000</v>
      </c>
      <c r="G17900" s="50"/>
      <c r="H17900" s="50"/>
      <c r="I17900" s="50"/>
      <c r="J17900" s="50"/>
      <c r="K17900" s="50"/>
      <c r="L17900" s="50"/>
    </row>
    <row r="17901" spans="4:12" x14ac:dyDescent="0.25">
      <c r="D17901" s="50">
        <v>1010909050</v>
      </c>
      <c r="E17901" s="50" t="s">
        <v>39</v>
      </c>
      <c r="F17901" s="50">
        <v>9810010000</v>
      </c>
      <c r="G17901" s="50"/>
      <c r="H17901" s="50"/>
      <c r="I17901" s="50"/>
      <c r="J17901" s="50"/>
      <c r="K17901" s="50"/>
      <c r="L17901" s="50"/>
    </row>
    <row r="17902" spans="4:12" x14ac:dyDescent="0.25">
      <c r="D17902" s="50">
        <v>1010909100</v>
      </c>
      <c r="E17902" s="50" t="s">
        <v>39</v>
      </c>
      <c r="F17902" s="50">
        <v>9810010000</v>
      </c>
      <c r="G17902" s="50"/>
      <c r="H17902" s="50"/>
      <c r="I17902" s="50"/>
      <c r="J17902" s="50"/>
      <c r="K17902" s="50"/>
      <c r="L17902" s="50"/>
    </row>
    <row r="17903" spans="4:12" x14ac:dyDescent="0.25">
      <c r="D17903" s="50">
        <v>1010909200</v>
      </c>
      <c r="E17903" s="50" t="s">
        <v>39</v>
      </c>
      <c r="F17903" s="50">
        <v>9810010000</v>
      </c>
      <c r="G17903" s="50"/>
      <c r="H17903" s="50"/>
      <c r="I17903" s="50"/>
      <c r="J17903" s="50"/>
      <c r="K17903" s="50"/>
      <c r="L17903" s="50"/>
    </row>
    <row r="17904" spans="4:12" x14ac:dyDescent="0.25">
      <c r="D17904" s="50">
        <v>1010909250</v>
      </c>
      <c r="E17904" s="50" t="s">
        <v>39</v>
      </c>
      <c r="F17904" s="50">
        <v>9810010000</v>
      </c>
      <c r="G17904" s="50"/>
      <c r="H17904" s="50"/>
      <c r="I17904" s="50"/>
      <c r="J17904" s="50"/>
      <c r="K17904" s="50"/>
      <c r="L17904" s="50"/>
    </row>
    <row r="17905" spans="4:12" x14ac:dyDescent="0.25">
      <c r="D17905" s="50">
        <v>1010909300</v>
      </c>
      <c r="E17905" s="50" t="s">
        <v>39</v>
      </c>
      <c r="F17905" s="50">
        <v>9810010000</v>
      </c>
      <c r="G17905" s="50"/>
      <c r="H17905" s="50"/>
      <c r="I17905" s="50"/>
      <c r="J17905" s="50"/>
      <c r="K17905" s="50"/>
      <c r="L17905" s="50"/>
    </row>
    <row r="17906" spans="4:12" x14ac:dyDescent="0.25">
      <c r="D17906" s="50">
        <v>1010909400</v>
      </c>
      <c r="E17906" s="50" t="s">
        <v>39</v>
      </c>
      <c r="F17906" s="50">
        <v>9810010000</v>
      </c>
      <c r="G17906" s="50"/>
      <c r="H17906" s="50"/>
      <c r="I17906" s="50"/>
      <c r="J17906" s="50"/>
      <c r="K17906" s="50"/>
      <c r="L17906" s="50"/>
    </row>
    <row r="17907" spans="4:12" x14ac:dyDescent="0.25">
      <c r="D17907" s="50">
        <v>1010909500</v>
      </c>
      <c r="E17907" s="50" t="s">
        <v>39</v>
      </c>
      <c r="F17907" s="50">
        <v>9810010000</v>
      </c>
      <c r="G17907" s="50"/>
      <c r="H17907" s="50"/>
      <c r="I17907" s="50"/>
      <c r="J17907" s="50"/>
      <c r="K17907" s="50"/>
      <c r="L17907" s="50"/>
    </row>
    <row r="17908" spans="4:12" x14ac:dyDescent="0.25">
      <c r="D17908" s="50">
        <v>1010909600</v>
      </c>
      <c r="E17908" s="50" t="s">
        <v>39</v>
      </c>
      <c r="F17908" s="50">
        <v>9810010000</v>
      </c>
      <c r="G17908" s="50"/>
      <c r="H17908" s="50"/>
      <c r="I17908" s="50"/>
      <c r="J17908" s="50"/>
      <c r="K17908" s="50"/>
      <c r="L17908" s="50"/>
    </row>
    <row r="17909" spans="4:12" x14ac:dyDescent="0.25">
      <c r="D17909" s="50">
        <v>1010909650</v>
      </c>
      <c r="E17909" s="50" t="s">
        <v>39</v>
      </c>
      <c r="F17909" s="50">
        <v>9810010000</v>
      </c>
      <c r="G17909" s="50"/>
      <c r="H17909" s="50"/>
      <c r="I17909" s="50"/>
      <c r="J17909" s="50"/>
      <c r="K17909" s="50"/>
      <c r="L17909" s="50"/>
    </row>
    <row r="17910" spans="4:12" x14ac:dyDescent="0.25">
      <c r="D17910" s="50">
        <v>1010909700</v>
      </c>
      <c r="E17910" s="50" t="s">
        <v>39</v>
      </c>
      <c r="F17910" s="50">
        <v>9810010000</v>
      </c>
      <c r="G17910" s="50"/>
      <c r="H17910" s="50"/>
      <c r="I17910" s="50"/>
      <c r="J17910" s="50"/>
      <c r="K17910" s="50"/>
      <c r="L17910" s="50"/>
    </row>
    <row r="17911" spans="4:12" x14ac:dyDescent="0.25">
      <c r="D17911" s="50">
        <v>1010909750</v>
      </c>
      <c r="E17911" s="50" t="s">
        <v>39</v>
      </c>
      <c r="F17911" s="50">
        <v>9810010000</v>
      </c>
      <c r="G17911" s="50"/>
      <c r="H17911" s="50"/>
      <c r="I17911" s="50"/>
      <c r="J17911" s="50"/>
      <c r="K17911" s="50"/>
      <c r="L17911" s="50"/>
    </row>
    <row r="17912" spans="4:12" x14ac:dyDescent="0.25">
      <c r="D17912" s="50">
        <v>1010909800</v>
      </c>
      <c r="E17912" s="50" t="s">
        <v>39</v>
      </c>
      <c r="F17912" s="50">
        <v>9810010000</v>
      </c>
      <c r="G17912" s="50"/>
      <c r="H17912" s="50"/>
      <c r="I17912" s="50"/>
      <c r="J17912" s="50"/>
      <c r="K17912" s="50"/>
      <c r="L17912" s="50"/>
    </row>
    <row r="17913" spans="4:12" x14ac:dyDescent="0.25">
      <c r="D17913" s="50">
        <v>1010909900</v>
      </c>
      <c r="E17913" s="50" t="s">
        <v>39</v>
      </c>
      <c r="F17913" s="50">
        <v>9810010000</v>
      </c>
      <c r="G17913" s="50"/>
      <c r="H17913" s="50"/>
      <c r="I17913" s="50"/>
      <c r="J17913" s="50"/>
      <c r="K17913" s="50"/>
      <c r="L17913" s="50"/>
    </row>
    <row r="17914" spans="4:12" x14ac:dyDescent="0.25">
      <c r="D17914" s="50">
        <v>1010910000</v>
      </c>
      <c r="E17914" s="50" t="s">
        <v>39</v>
      </c>
      <c r="F17914" s="50">
        <v>9810010000</v>
      </c>
      <c r="G17914" s="50"/>
      <c r="H17914" s="50"/>
      <c r="I17914" s="50"/>
      <c r="J17914" s="50"/>
      <c r="K17914" s="50"/>
      <c r="L17914" s="50"/>
    </row>
    <row r="17915" spans="4:12" x14ac:dyDescent="0.25">
      <c r="D17915" s="50">
        <v>1010910050</v>
      </c>
      <c r="E17915" s="50" t="s">
        <v>39</v>
      </c>
      <c r="F17915" s="50">
        <v>9810012000</v>
      </c>
      <c r="G17915" s="50"/>
      <c r="H17915" s="50"/>
      <c r="I17915" s="50"/>
      <c r="J17915" s="50"/>
      <c r="K17915" s="50"/>
      <c r="L17915" s="50"/>
    </row>
    <row r="17916" spans="4:12" x14ac:dyDescent="0.25">
      <c r="D17916" s="50">
        <v>1010910100</v>
      </c>
      <c r="E17916" s="50" t="s">
        <v>39</v>
      </c>
      <c r="F17916" s="50">
        <v>9810012000</v>
      </c>
      <c r="G17916" s="50"/>
      <c r="H17916" s="50"/>
      <c r="I17916" s="50"/>
      <c r="J17916" s="50"/>
      <c r="K17916" s="50"/>
      <c r="L17916" s="50"/>
    </row>
    <row r="17917" spans="4:12" x14ac:dyDescent="0.25">
      <c r="D17917" s="50">
        <v>1010910200</v>
      </c>
      <c r="E17917" s="50" t="s">
        <v>39</v>
      </c>
      <c r="F17917" s="50">
        <v>9810012000</v>
      </c>
      <c r="G17917" s="50"/>
      <c r="H17917" s="50"/>
      <c r="I17917" s="50"/>
      <c r="J17917" s="50"/>
      <c r="K17917" s="50"/>
      <c r="L17917" s="50"/>
    </row>
    <row r="17918" spans="4:12" x14ac:dyDescent="0.25">
      <c r="D17918" s="50">
        <v>1010910250</v>
      </c>
      <c r="E17918" s="50" t="s">
        <v>39</v>
      </c>
      <c r="F17918" s="50">
        <v>9810012000</v>
      </c>
      <c r="G17918" s="50"/>
      <c r="H17918" s="50"/>
      <c r="I17918" s="50"/>
      <c r="J17918" s="50"/>
      <c r="K17918" s="50"/>
      <c r="L17918" s="50"/>
    </row>
    <row r="17919" spans="4:12" x14ac:dyDescent="0.25">
      <c r="D17919" s="50">
        <v>1010910300</v>
      </c>
      <c r="E17919" s="50" t="s">
        <v>39</v>
      </c>
      <c r="F17919" s="50">
        <v>9810012000</v>
      </c>
      <c r="G17919" s="50"/>
      <c r="H17919" s="50"/>
      <c r="I17919" s="50"/>
      <c r="J17919" s="50"/>
      <c r="K17919" s="50"/>
      <c r="L17919" s="50"/>
    </row>
    <row r="17920" spans="4:12" x14ac:dyDescent="0.25">
      <c r="D17920" s="50">
        <v>1010910400</v>
      </c>
      <c r="E17920" s="50" t="s">
        <v>39</v>
      </c>
      <c r="F17920" s="50">
        <v>9810012000</v>
      </c>
      <c r="G17920" s="50"/>
      <c r="H17920" s="50"/>
      <c r="I17920" s="50"/>
      <c r="J17920" s="50"/>
      <c r="K17920" s="50"/>
      <c r="L17920" s="50"/>
    </row>
    <row r="17921" spans="4:12" x14ac:dyDescent="0.25">
      <c r="D17921" s="50">
        <v>1010910500</v>
      </c>
      <c r="E17921" s="50" t="s">
        <v>39</v>
      </c>
      <c r="F17921" s="50">
        <v>9810012000</v>
      </c>
      <c r="G17921" s="50"/>
      <c r="H17921" s="50"/>
      <c r="I17921" s="50"/>
      <c r="J17921" s="50"/>
      <c r="K17921" s="50"/>
      <c r="L17921" s="50"/>
    </row>
    <row r="17922" spans="4:12" x14ac:dyDescent="0.25">
      <c r="D17922" s="50">
        <v>1010910600</v>
      </c>
      <c r="E17922" s="50" t="s">
        <v>39</v>
      </c>
      <c r="F17922" s="50">
        <v>9810012000</v>
      </c>
      <c r="G17922" s="50"/>
      <c r="H17922" s="50"/>
      <c r="I17922" s="50"/>
      <c r="J17922" s="50"/>
      <c r="K17922" s="50"/>
      <c r="L17922" s="50"/>
    </row>
    <row r="17923" spans="4:12" x14ac:dyDescent="0.25">
      <c r="D17923" s="50">
        <v>1010910700</v>
      </c>
      <c r="E17923" s="50" t="s">
        <v>39</v>
      </c>
      <c r="F17923" s="50">
        <v>9810012000</v>
      </c>
      <c r="G17923" s="50"/>
      <c r="H17923" s="50"/>
      <c r="I17923" s="50"/>
      <c r="J17923" s="50"/>
      <c r="K17923" s="50"/>
      <c r="L17923" s="50"/>
    </row>
    <row r="17924" spans="4:12" x14ac:dyDescent="0.25">
      <c r="D17924" s="50">
        <v>1010910750</v>
      </c>
      <c r="E17924" s="50" t="s">
        <v>39</v>
      </c>
      <c r="F17924" s="50">
        <v>9810012000</v>
      </c>
      <c r="G17924" s="50"/>
      <c r="H17924" s="50"/>
      <c r="I17924" s="50"/>
      <c r="J17924" s="50"/>
      <c r="K17924" s="50"/>
      <c r="L17924" s="50"/>
    </row>
    <row r="17925" spans="4:12" x14ac:dyDescent="0.25">
      <c r="D17925" s="50">
        <v>1010910800</v>
      </c>
      <c r="E17925" s="50" t="s">
        <v>39</v>
      </c>
      <c r="F17925" s="50">
        <v>9810012000</v>
      </c>
      <c r="G17925" s="50"/>
      <c r="H17925" s="50"/>
      <c r="I17925" s="50"/>
      <c r="J17925" s="50"/>
      <c r="K17925" s="50"/>
      <c r="L17925" s="50"/>
    </row>
    <row r="17926" spans="4:12" x14ac:dyDescent="0.25">
      <c r="D17926" s="50">
        <v>1010910900</v>
      </c>
      <c r="E17926" s="50" t="s">
        <v>39</v>
      </c>
      <c r="F17926" s="50">
        <v>9810012000</v>
      </c>
      <c r="G17926" s="50"/>
      <c r="H17926" s="50"/>
      <c r="I17926" s="50"/>
      <c r="J17926" s="50"/>
      <c r="K17926" s="50"/>
      <c r="L17926" s="50"/>
    </row>
    <row r="17927" spans="4:12" x14ac:dyDescent="0.25">
      <c r="D17927" s="50">
        <v>1010911000</v>
      </c>
      <c r="E17927" s="50" t="s">
        <v>39</v>
      </c>
      <c r="F17927" s="50">
        <v>9810012000</v>
      </c>
      <c r="G17927" s="50"/>
      <c r="H17927" s="50"/>
      <c r="I17927" s="50"/>
      <c r="J17927" s="50"/>
      <c r="K17927" s="50"/>
      <c r="L17927" s="50"/>
    </row>
    <row r="17928" spans="4:12" x14ac:dyDescent="0.25">
      <c r="D17928" s="50">
        <v>1010911100</v>
      </c>
      <c r="E17928" s="50" t="s">
        <v>39</v>
      </c>
      <c r="F17928" s="50">
        <v>9810012000</v>
      </c>
      <c r="G17928" s="50"/>
      <c r="H17928" s="50"/>
      <c r="I17928" s="50"/>
      <c r="J17928" s="50"/>
      <c r="K17928" s="50"/>
      <c r="L17928" s="50"/>
    </row>
    <row r="17929" spans="4:12" x14ac:dyDescent="0.25">
      <c r="D17929" s="50">
        <v>1010911200</v>
      </c>
      <c r="E17929" s="50" t="s">
        <v>39</v>
      </c>
      <c r="F17929" s="50">
        <v>9810012000</v>
      </c>
      <c r="G17929" s="50"/>
      <c r="H17929" s="50"/>
      <c r="I17929" s="50"/>
      <c r="J17929" s="50"/>
      <c r="K17929" s="50"/>
      <c r="L17929" s="50"/>
    </row>
    <row r="17930" spans="4:12" x14ac:dyDescent="0.25">
      <c r="D17930" s="50">
        <v>1010911300</v>
      </c>
      <c r="E17930" s="50" t="s">
        <v>39</v>
      </c>
      <c r="F17930" s="50">
        <v>9810012000</v>
      </c>
      <c r="G17930" s="50"/>
      <c r="H17930" s="50"/>
      <c r="I17930" s="50"/>
      <c r="J17930" s="50"/>
      <c r="K17930" s="50"/>
      <c r="L17930" s="50"/>
    </row>
    <row r="17931" spans="4:12" x14ac:dyDescent="0.25">
      <c r="D17931" s="50">
        <v>1010911400</v>
      </c>
      <c r="E17931" s="50" t="s">
        <v>39</v>
      </c>
      <c r="F17931" s="50">
        <v>9810012000</v>
      </c>
      <c r="G17931" s="50"/>
      <c r="H17931" s="50"/>
      <c r="I17931" s="50"/>
      <c r="J17931" s="50"/>
      <c r="K17931" s="50"/>
      <c r="L17931" s="50"/>
    </row>
    <row r="17932" spans="4:12" x14ac:dyDescent="0.25">
      <c r="D17932" s="50">
        <v>1010911500</v>
      </c>
      <c r="E17932" s="50" t="s">
        <v>39</v>
      </c>
      <c r="F17932" s="50">
        <v>9810012000</v>
      </c>
      <c r="G17932" s="50"/>
      <c r="H17932" s="50"/>
      <c r="I17932" s="50"/>
      <c r="J17932" s="50"/>
      <c r="K17932" s="50"/>
      <c r="L17932" s="50"/>
    </row>
    <row r="17933" spans="4:12" x14ac:dyDescent="0.25">
      <c r="D17933" s="50">
        <v>1010911700</v>
      </c>
      <c r="E17933" s="50" t="s">
        <v>39</v>
      </c>
      <c r="F17933" s="50">
        <v>9810012000</v>
      </c>
      <c r="G17933" s="50"/>
      <c r="H17933" s="50"/>
      <c r="I17933" s="50"/>
      <c r="J17933" s="50"/>
      <c r="K17933" s="50"/>
      <c r="L17933" s="50"/>
    </row>
    <row r="17934" spans="4:12" x14ac:dyDescent="0.25">
      <c r="D17934" s="50">
        <v>1010911750</v>
      </c>
      <c r="E17934" s="50" t="s">
        <v>39</v>
      </c>
      <c r="F17934" s="50">
        <v>9810012000</v>
      </c>
      <c r="G17934" s="50"/>
      <c r="H17934" s="50"/>
      <c r="I17934" s="50"/>
      <c r="J17934" s="50"/>
      <c r="K17934" s="50"/>
      <c r="L17934" s="50"/>
    </row>
    <row r="17935" spans="4:12" x14ac:dyDescent="0.25">
      <c r="D17935" s="50">
        <v>1010911800</v>
      </c>
      <c r="E17935" s="50" t="s">
        <v>39</v>
      </c>
      <c r="F17935" s="50">
        <v>9810012000</v>
      </c>
      <c r="G17935" s="50"/>
      <c r="H17935" s="50"/>
      <c r="I17935" s="50"/>
      <c r="J17935" s="50"/>
      <c r="K17935" s="50"/>
      <c r="L17935" s="50"/>
    </row>
    <row r="17936" spans="4:12" x14ac:dyDescent="0.25">
      <c r="D17936" s="50">
        <v>1010912000</v>
      </c>
      <c r="E17936" s="50" t="s">
        <v>39</v>
      </c>
      <c r="F17936" s="50">
        <v>9810012000</v>
      </c>
      <c r="G17936" s="50"/>
      <c r="H17936" s="50"/>
      <c r="I17936" s="50"/>
      <c r="J17936" s="50"/>
      <c r="K17936" s="50"/>
      <c r="L17936" s="50"/>
    </row>
    <row r="17937" spans="4:12" x14ac:dyDescent="0.25">
      <c r="D17937" s="50">
        <v>1010912100</v>
      </c>
      <c r="E17937" s="50" t="s">
        <v>39</v>
      </c>
      <c r="F17937" s="50">
        <v>9810014000</v>
      </c>
      <c r="G17937" s="50"/>
      <c r="H17937" s="50"/>
      <c r="I17937" s="50"/>
      <c r="J17937" s="50"/>
      <c r="K17937" s="50"/>
      <c r="L17937" s="50"/>
    </row>
    <row r="17938" spans="4:12" x14ac:dyDescent="0.25">
      <c r="D17938" s="50">
        <v>1010912200</v>
      </c>
      <c r="E17938" s="50" t="s">
        <v>39</v>
      </c>
      <c r="F17938" s="50">
        <v>9810014000</v>
      </c>
      <c r="G17938" s="50"/>
      <c r="H17938" s="50"/>
      <c r="I17938" s="50"/>
      <c r="J17938" s="50"/>
      <c r="K17938" s="50"/>
      <c r="L17938" s="50"/>
    </row>
    <row r="17939" spans="4:12" x14ac:dyDescent="0.25">
      <c r="D17939" s="50">
        <v>1010912250</v>
      </c>
      <c r="E17939" s="50" t="s">
        <v>39</v>
      </c>
      <c r="F17939" s="50">
        <v>9810014000</v>
      </c>
      <c r="G17939" s="50"/>
      <c r="H17939" s="50"/>
      <c r="I17939" s="50"/>
      <c r="J17939" s="50"/>
      <c r="K17939" s="50"/>
      <c r="L17939" s="50"/>
    </row>
    <row r="17940" spans="4:12" x14ac:dyDescent="0.25">
      <c r="D17940" s="50">
        <v>1010912300</v>
      </c>
      <c r="E17940" s="50" t="s">
        <v>39</v>
      </c>
      <c r="F17940" s="50">
        <v>9810014000</v>
      </c>
      <c r="G17940" s="50"/>
      <c r="H17940" s="50"/>
      <c r="I17940" s="50"/>
      <c r="J17940" s="50"/>
      <c r="K17940" s="50"/>
      <c r="L17940" s="50"/>
    </row>
    <row r="17941" spans="4:12" x14ac:dyDescent="0.25">
      <c r="D17941" s="50">
        <v>1010912400</v>
      </c>
      <c r="E17941" s="50" t="s">
        <v>39</v>
      </c>
      <c r="F17941" s="50">
        <v>9810014000</v>
      </c>
      <c r="G17941" s="50"/>
      <c r="H17941" s="50"/>
      <c r="I17941" s="50"/>
      <c r="J17941" s="50"/>
      <c r="K17941" s="50"/>
      <c r="L17941" s="50"/>
    </row>
    <row r="17942" spans="4:12" x14ac:dyDescent="0.25">
      <c r="D17942" s="50">
        <v>1010912500</v>
      </c>
      <c r="E17942" s="50" t="s">
        <v>39</v>
      </c>
      <c r="F17942" s="50">
        <v>9810014000</v>
      </c>
      <c r="G17942" s="50"/>
      <c r="H17942" s="50"/>
      <c r="I17942" s="50"/>
      <c r="J17942" s="50"/>
      <c r="K17942" s="50"/>
      <c r="L17942" s="50"/>
    </row>
    <row r="17943" spans="4:12" x14ac:dyDescent="0.25">
      <c r="D17943" s="50">
        <v>1010912600</v>
      </c>
      <c r="E17943" s="50" t="s">
        <v>39</v>
      </c>
      <c r="F17943" s="50">
        <v>9810014000</v>
      </c>
      <c r="G17943" s="50"/>
      <c r="H17943" s="50"/>
      <c r="I17943" s="50"/>
      <c r="J17943" s="50"/>
      <c r="K17943" s="50"/>
      <c r="L17943" s="50"/>
    </row>
    <row r="17944" spans="4:12" x14ac:dyDescent="0.25">
      <c r="D17944" s="50">
        <v>1010912700</v>
      </c>
      <c r="E17944" s="50" t="s">
        <v>39</v>
      </c>
      <c r="F17944" s="50">
        <v>9810014000</v>
      </c>
      <c r="G17944" s="50"/>
      <c r="H17944" s="50"/>
      <c r="I17944" s="50"/>
      <c r="J17944" s="50"/>
      <c r="K17944" s="50"/>
      <c r="L17944" s="50"/>
    </row>
    <row r="17945" spans="4:12" x14ac:dyDescent="0.25">
      <c r="D17945" s="50">
        <v>1010912800</v>
      </c>
      <c r="E17945" s="50" t="s">
        <v>39</v>
      </c>
      <c r="F17945" s="50">
        <v>9810014000</v>
      </c>
      <c r="G17945" s="50"/>
      <c r="H17945" s="50"/>
      <c r="I17945" s="50"/>
      <c r="J17945" s="50"/>
      <c r="K17945" s="50"/>
      <c r="L17945" s="50"/>
    </row>
    <row r="17946" spans="4:12" x14ac:dyDescent="0.25">
      <c r="D17946" s="50">
        <v>1010912900</v>
      </c>
      <c r="E17946" s="50" t="s">
        <v>39</v>
      </c>
      <c r="F17946" s="50">
        <v>9810014000</v>
      </c>
      <c r="G17946" s="50"/>
      <c r="H17946" s="50"/>
      <c r="I17946" s="50"/>
      <c r="J17946" s="50"/>
      <c r="K17946" s="50"/>
      <c r="L17946" s="50"/>
    </row>
    <row r="17947" spans="4:12" x14ac:dyDescent="0.25">
      <c r="D17947" s="50">
        <v>1010913000</v>
      </c>
      <c r="E17947" s="50" t="s">
        <v>39</v>
      </c>
      <c r="F17947" s="50">
        <v>9810014000</v>
      </c>
      <c r="G17947" s="50"/>
      <c r="H17947" s="50"/>
      <c r="I17947" s="50"/>
      <c r="J17947" s="50"/>
      <c r="K17947" s="50"/>
      <c r="L17947" s="50"/>
    </row>
    <row r="17948" spans="4:12" x14ac:dyDescent="0.25">
      <c r="D17948" s="50">
        <v>1010913200</v>
      </c>
      <c r="E17948" s="50" t="s">
        <v>39</v>
      </c>
      <c r="F17948" s="50">
        <v>9810014000</v>
      </c>
      <c r="G17948" s="50"/>
      <c r="H17948" s="50"/>
      <c r="I17948" s="50"/>
      <c r="J17948" s="50"/>
      <c r="K17948" s="50"/>
      <c r="L17948" s="50"/>
    </row>
    <row r="17949" spans="4:12" x14ac:dyDescent="0.25">
      <c r="D17949" s="50">
        <v>1010913500</v>
      </c>
      <c r="E17949" s="50" t="s">
        <v>39</v>
      </c>
      <c r="F17949" s="50">
        <v>9810014000</v>
      </c>
      <c r="G17949" s="50"/>
      <c r="H17949" s="50"/>
      <c r="I17949" s="50"/>
      <c r="J17949" s="50"/>
      <c r="K17949" s="50"/>
      <c r="L17949" s="50"/>
    </row>
    <row r="17950" spans="4:12" x14ac:dyDescent="0.25">
      <c r="D17950" s="50">
        <v>1010914000</v>
      </c>
      <c r="E17950" s="50" t="s">
        <v>39</v>
      </c>
      <c r="F17950" s="50">
        <v>9810014000</v>
      </c>
      <c r="G17950" s="50"/>
      <c r="H17950" s="50"/>
      <c r="I17950" s="50"/>
      <c r="J17950" s="50"/>
      <c r="K17950" s="50"/>
      <c r="L17950" s="50"/>
    </row>
    <row r="17951" spans="4:12" x14ac:dyDescent="0.25">
      <c r="D17951" s="50">
        <v>1010914500</v>
      </c>
      <c r="E17951" s="50" t="s">
        <v>39</v>
      </c>
      <c r="F17951" s="50">
        <v>9810016000</v>
      </c>
      <c r="G17951" s="50"/>
      <c r="H17951" s="50"/>
      <c r="I17951" s="50"/>
      <c r="J17951" s="50"/>
      <c r="K17951" s="50"/>
      <c r="L17951" s="50"/>
    </row>
    <row r="17952" spans="4:12" x14ac:dyDescent="0.25">
      <c r="D17952" s="50">
        <v>1010915000</v>
      </c>
      <c r="E17952" s="50" t="s">
        <v>39</v>
      </c>
      <c r="F17952" s="50">
        <v>9810016000</v>
      </c>
      <c r="G17952" s="50"/>
      <c r="H17952" s="50"/>
      <c r="I17952" s="50"/>
      <c r="J17952" s="50"/>
      <c r="K17952" s="50"/>
      <c r="L17952" s="50"/>
    </row>
    <row r="17953" spans="4:12" x14ac:dyDescent="0.25">
      <c r="D17953" s="50">
        <v>1010915250</v>
      </c>
      <c r="E17953" s="50" t="s">
        <v>39</v>
      </c>
      <c r="F17953" s="50">
        <v>9810016000</v>
      </c>
      <c r="G17953" s="50"/>
      <c r="H17953" s="50"/>
      <c r="I17953" s="50"/>
      <c r="J17953" s="50"/>
      <c r="K17953" s="50"/>
      <c r="L17953" s="50"/>
    </row>
    <row r="17954" spans="4:12" x14ac:dyDescent="0.25">
      <c r="D17954" s="50">
        <v>1010915500</v>
      </c>
      <c r="E17954" s="50" t="s">
        <v>39</v>
      </c>
      <c r="F17954" s="50">
        <v>9810016000</v>
      </c>
      <c r="G17954" s="50"/>
      <c r="H17954" s="50"/>
      <c r="I17954" s="50"/>
      <c r="J17954" s="50"/>
      <c r="K17954" s="50"/>
      <c r="L17954" s="50"/>
    </row>
    <row r="17955" spans="4:12" x14ac:dyDescent="0.25">
      <c r="D17955" s="50">
        <v>1010916000</v>
      </c>
      <c r="E17955" s="50" t="s">
        <v>39</v>
      </c>
      <c r="F17955" s="50">
        <v>9810016000</v>
      </c>
      <c r="G17955" s="50"/>
      <c r="H17955" s="50"/>
      <c r="I17955" s="50"/>
      <c r="J17955" s="50"/>
      <c r="K17955" s="50"/>
      <c r="L17955" s="50"/>
    </row>
    <row r="17956" spans="4:12" x14ac:dyDescent="0.25">
      <c r="D17956" s="50">
        <v>1010916500</v>
      </c>
      <c r="E17956" s="50" t="s">
        <v>39</v>
      </c>
      <c r="F17956" s="50">
        <v>9810018000</v>
      </c>
      <c r="G17956" s="50"/>
      <c r="H17956" s="50"/>
      <c r="I17956" s="50"/>
      <c r="J17956" s="50"/>
      <c r="K17956" s="50"/>
      <c r="L17956" s="50"/>
    </row>
    <row r="17957" spans="4:12" x14ac:dyDescent="0.25">
      <c r="D17957" s="50">
        <v>1010917000</v>
      </c>
      <c r="E17957" s="50" t="s">
        <v>39</v>
      </c>
      <c r="F17957" s="50">
        <v>9810018000</v>
      </c>
      <c r="G17957" s="50"/>
      <c r="H17957" s="50"/>
      <c r="I17957" s="50"/>
      <c r="J17957" s="50"/>
      <c r="K17957" s="50"/>
      <c r="L17957" s="50"/>
    </row>
    <row r="17958" spans="4:12" x14ac:dyDescent="0.25">
      <c r="D17958" s="50">
        <v>1010917500</v>
      </c>
      <c r="E17958" s="50" t="s">
        <v>39</v>
      </c>
      <c r="F17958" s="50">
        <v>9810018000</v>
      </c>
      <c r="G17958" s="50"/>
      <c r="H17958" s="50"/>
      <c r="I17958" s="50"/>
      <c r="J17958" s="50"/>
      <c r="K17958" s="50"/>
      <c r="L17958" s="50"/>
    </row>
    <row r="17959" spans="4:12" x14ac:dyDescent="0.25">
      <c r="D17959" s="50">
        <v>1010918000</v>
      </c>
      <c r="E17959" s="50" t="s">
        <v>39</v>
      </c>
      <c r="F17959" s="50">
        <v>9810018000</v>
      </c>
      <c r="G17959" s="50"/>
      <c r="H17959" s="50"/>
      <c r="I17959" s="50"/>
      <c r="J17959" s="50"/>
      <c r="K17959" s="50"/>
      <c r="L17959" s="50"/>
    </row>
    <row r="17960" spans="4:12" x14ac:dyDescent="0.25">
      <c r="D17960" s="50">
        <v>1010918500</v>
      </c>
      <c r="E17960" s="50" t="s">
        <v>39</v>
      </c>
      <c r="F17960" s="50">
        <v>9810020000</v>
      </c>
      <c r="G17960" s="50"/>
      <c r="H17960" s="50"/>
      <c r="I17960" s="50"/>
      <c r="J17960" s="50"/>
      <c r="K17960" s="50"/>
      <c r="L17960" s="50"/>
    </row>
    <row r="17961" spans="4:12" x14ac:dyDescent="0.25">
      <c r="D17961" s="50">
        <v>1010919000</v>
      </c>
      <c r="E17961" s="50" t="s">
        <v>39</v>
      </c>
      <c r="F17961" s="50">
        <v>9810020000</v>
      </c>
      <c r="G17961" s="50"/>
      <c r="H17961" s="50"/>
      <c r="I17961" s="50"/>
      <c r="J17961" s="50"/>
      <c r="K17961" s="50"/>
      <c r="L17961" s="50"/>
    </row>
    <row r="17962" spans="4:12" x14ac:dyDescent="0.25">
      <c r="D17962" s="50">
        <v>1010919500</v>
      </c>
      <c r="E17962" s="50" t="s">
        <v>39</v>
      </c>
      <c r="F17962" s="50">
        <v>9810020000</v>
      </c>
      <c r="G17962" s="50"/>
      <c r="H17962" s="50"/>
      <c r="I17962" s="50"/>
      <c r="J17962" s="50"/>
      <c r="K17962" s="50"/>
      <c r="L17962" s="50"/>
    </row>
    <row r="17963" spans="4:12" x14ac:dyDescent="0.25">
      <c r="D17963" s="50">
        <v>1010920000</v>
      </c>
      <c r="E17963" s="50" t="s">
        <v>39</v>
      </c>
      <c r="F17963" s="50">
        <v>9810020000</v>
      </c>
      <c r="G17963" s="50"/>
      <c r="H17963" s="50"/>
      <c r="I17963" s="50"/>
      <c r="J17963" s="50"/>
      <c r="K17963" s="50"/>
      <c r="L17963" s="50"/>
    </row>
    <row r="17964" spans="4:12" x14ac:dyDescent="0.25">
      <c r="D17964" s="50">
        <v>1010920500</v>
      </c>
      <c r="E17964" s="50" t="s">
        <v>39</v>
      </c>
      <c r="F17964" s="50">
        <v>9810022000</v>
      </c>
      <c r="G17964" s="50"/>
      <c r="H17964" s="50"/>
      <c r="I17964" s="50"/>
      <c r="J17964" s="50"/>
      <c r="K17964" s="50"/>
      <c r="L17964" s="50"/>
    </row>
    <row r="17965" spans="4:12" x14ac:dyDescent="0.25">
      <c r="D17965" s="50">
        <v>1010921000</v>
      </c>
      <c r="E17965" s="50" t="s">
        <v>39</v>
      </c>
      <c r="F17965" s="50">
        <v>9810022000</v>
      </c>
      <c r="G17965" s="50"/>
      <c r="H17965" s="50"/>
      <c r="I17965" s="50"/>
      <c r="J17965" s="50"/>
      <c r="K17965" s="50"/>
      <c r="L17965" s="50"/>
    </row>
    <row r="17966" spans="4:12" x14ac:dyDescent="0.25">
      <c r="D17966" s="50">
        <v>1010921500</v>
      </c>
      <c r="E17966" s="50" t="s">
        <v>39</v>
      </c>
      <c r="F17966" s="50">
        <v>9810022000</v>
      </c>
      <c r="G17966" s="50"/>
      <c r="H17966" s="50"/>
      <c r="I17966" s="50"/>
      <c r="J17966" s="50"/>
      <c r="K17966" s="50"/>
      <c r="L17966" s="50"/>
    </row>
    <row r="17967" spans="4:12" x14ac:dyDescent="0.25">
      <c r="D17967" s="50">
        <v>1010922000</v>
      </c>
      <c r="E17967" s="50" t="s">
        <v>39</v>
      </c>
      <c r="F17967" s="50">
        <v>9810022000</v>
      </c>
      <c r="G17967" s="50"/>
      <c r="H17967" s="50"/>
      <c r="I17967" s="50"/>
      <c r="J17967" s="50"/>
      <c r="K17967" s="50"/>
      <c r="L17967" s="50"/>
    </row>
    <row r="17968" spans="4:12" x14ac:dyDescent="0.25">
      <c r="D17968" s="50">
        <v>1010922200</v>
      </c>
      <c r="E17968" s="50" t="s">
        <v>39</v>
      </c>
      <c r="F17968" s="50">
        <v>9810026000</v>
      </c>
      <c r="G17968" s="50"/>
      <c r="H17968" s="50"/>
      <c r="I17968" s="50"/>
      <c r="J17968" s="50"/>
      <c r="K17968" s="50"/>
      <c r="L17968" s="50"/>
    </row>
    <row r="17969" spans="4:12" x14ac:dyDescent="0.25">
      <c r="D17969" s="50">
        <v>1010923000</v>
      </c>
      <c r="E17969" s="50" t="s">
        <v>39</v>
      </c>
      <c r="F17969" s="50">
        <v>9810026000</v>
      </c>
      <c r="G17969" s="50"/>
      <c r="H17969" s="50"/>
      <c r="I17969" s="50"/>
      <c r="J17969" s="50"/>
      <c r="K17969" s="50"/>
      <c r="L17969" s="50"/>
    </row>
    <row r="17970" spans="4:12" x14ac:dyDescent="0.25">
      <c r="D17970" s="50">
        <v>1010924000</v>
      </c>
      <c r="E17970" s="50" t="s">
        <v>39</v>
      </c>
      <c r="F17970" s="50">
        <v>9810026000</v>
      </c>
      <c r="G17970" s="50"/>
      <c r="H17970" s="50"/>
      <c r="I17970" s="50"/>
      <c r="J17970" s="50"/>
      <c r="K17970" s="50"/>
      <c r="L17970" s="50"/>
    </row>
    <row r="17971" spans="4:12" x14ac:dyDescent="0.25">
      <c r="D17971" s="50">
        <v>1010925000</v>
      </c>
      <c r="E17971" s="50" t="s">
        <v>39</v>
      </c>
      <c r="F17971" s="50">
        <v>9810026000</v>
      </c>
      <c r="G17971" s="50"/>
      <c r="H17971" s="50"/>
      <c r="I17971" s="50"/>
      <c r="J17971" s="50"/>
      <c r="K17971" s="50"/>
      <c r="L17971" s="50"/>
    </row>
    <row r="17972" spans="4:12" x14ac:dyDescent="0.25">
      <c r="D17972" s="50">
        <v>1015202000</v>
      </c>
      <c r="E17972" s="50" t="s">
        <v>39</v>
      </c>
      <c r="F17972" s="50">
        <v>9899999903</v>
      </c>
      <c r="G17972" s="50"/>
      <c r="H17972" s="50"/>
      <c r="I17972" s="50"/>
      <c r="J17972" s="50"/>
      <c r="K17972" s="50"/>
      <c r="L17972" s="50"/>
    </row>
    <row r="17973" spans="4:12" x14ac:dyDescent="0.25">
      <c r="D17973" s="50">
        <v>1015202050</v>
      </c>
      <c r="E17973" s="50" t="s">
        <v>39</v>
      </c>
      <c r="F17973" s="50">
        <v>9899999903</v>
      </c>
      <c r="G17973" s="50"/>
      <c r="H17973" s="50"/>
      <c r="I17973" s="50"/>
      <c r="J17973" s="50"/>
      <c r="K17973" s="50"/>
      <c r="L17973" s="50"/>
    </row>
    <row r="17974" spans="4:12" x14ac:dyDescent="0.25">
      <c r="D17974" s="50">
        <v>1015202100</v>
      </c>
      <c r="E17974" s="50" t="s">
        <v>39</v>
      </c>
      <c r="F17974" s="50">
        <v>9899999903</v>
      </c>
      <c r="G17974" s="50"/>
      <c r="H17974" s="50"/>
      <c r="I17974" s="50"/>
      <c r="J17974" s="50"/>
      <c r="K17974" s="50"/>
      <c r="L17974" s="50"/>
    </row>
    <row r="17975" spans="4:12" x14ac:dyDescent="0.25">
      <c r="D17975" s="50">
        <v>1015202150</v>
      </c>
      <c r="E17975" s="50" t="s">
        <v>39</v>
      </c>
      <c r="F17975" s="50">
        <v>9899999903</v>
      </c>
      <c r="G17975" s="50"/>
      <c r="H17975" s="50"/>
      <c r="I17975" s="50"/>
      <c r="J17975" s="50"/>
      <c r="K17975" s="50"/>
      <c r="L17975" s="50"/>
    </row>
    <row r="17976" spans="4:12" x14ac:dyDescent="0.25">
      <c r="D17976" s="50">
        <v>1015202200</v>
      </c>
      <c r="E17976" s="50" t="s">
        <v>39</v>
      </c>
      <c r="F17976" s="50">
        <v>9899999903</v>
      </c>
      <c r="G17976" s="50"/>
      <c r="H17976" s="50"/>
      <c r="I17976" s="50"/>
      <c r="J17976" s="50"/>
      <c r="K17976" s="50"/>
      <c r="L17976" s="50"/>
    </row>
    <row r="17977" spans="4:12" x14ac:dyDescent="0.25">
      <c r="D17977" s="50">
        <v>1015202250</v>
      </c>
      <c r="E17977" s="50" t="s">
        <v>39</v>
      </c>
      <c r="F17977" s="50">
        <v>9899999903</v>
      </c>
      <c r="G17977" s="50"/>
      <c r="H17977" s="50"/>
      <c r="I17977" s="50"/>
      <c r="J17977" s="50"/>
      <c r="K17977" s="50"/>
      <c r="L17977" s="50"/>
    </row>
    <row r="17978" spans="4:12" x14ac:dyDescent="0.25">
      <c r="D17978" s="50">
        <v>1015202300</v>
      </c>
      <c r="E17978" s="50" t="s">
        <v>39</v>
      </c>
      <c r="F17978" s="50">
        <v>9899999903</v>
      </c>
      <c r="G17978" s="50"/>
      <c r="H17978" s="50"/>
      <c r="I17978" s="50"/>
      <c r="J17978" s="50"/>
      <c r="K17978" s="50"/>
      <c r="L17978" s="50"/>
    </row>
    <row r="17979" spans="4:12" x14ac:dyDescent="0.25">
      <c r="D17979" s="50">
        <v>1015202350</v>
      </c>
      <c r="E17979" s="50" t="s">
        <v>39</v>
      </c>
      <c r="F17979" s="50">
        <v>9899999903</v>
      </c>
      <c r="G17979" s="50"/>
      <c r="H17979" s="50"/>
      <c r="I17979" s="50"/>
      <c r="J17979" s="50"/>
      <c r="K17979" s="50"/>
      <c r="L17979" s="50"/>
    </row>
    <row r="17980" spans="4:12" x14ac:dyDescent="0.25">
      <c r="D17980" s="50">
        <v>1015202400</v>
      </c>
      <c r="E17980" s="50" t="s">
        <v>39</v>
      </c>
      <c r="F17980" s="50">
        <v>9899999903</v>
      </c>
      <c r="G17980" s="50"/>
      <c r="H17980" s="50"/>
      <c r="I17980" s="50"/>
      <c r="J17980" s="50"/>
      <c r="K17980" s="50"/>
      <c r="L17980" s="50"/>
    </row>
    <row r="17981" spans="4:12" x14ac:dyDescent="0.25">
      <c r="D17981" s="50">
        <v>1015202450</v>
      </c>
      <c r="E17981" s="50" t="s">
        <v>39</v>
      </c>
      <c r="F17981" s="50">
        <v>9899999903</v>
      </c>
      <c r="G17981" s="50"/>
      <c r="H17981" s="50"/>
      <c r="I17981" s="50"/>
      <c r="J17981" s="50"/>
      <c r="K17981" s="50"/>
      <c r="L17981" s="50"/>
    </row>
    <row r="17982" spans="4:12" x14ac:dyDescent="0.25">
      <c r="D17982" s="50">
        <v>1015202500</v>
      </c>
      <c r="E17982" s="50" t="s">
        <v>39</v>
      </c>
      <c r="F17982" s="50">
        <v>9899999903</v>
      </c>
      <c r="G17982" s="50"/>
      <c r="H17982" s="50"/>
      <c r="I17982" s="50"/>
      <c r="J17982" s="50"/>
      <c r="K17982" s="50"/>
      <c r="L17982" s="50"/>
    </row>
    <row r="17983" spans="4:12" x14ac:dyDescent="0.25">
      <c r="D17983" s="50">
        <v>1015202550</v>
      </c>
      <c r="E17983" s="50" t="s">
        <v>39</v>
      </c>
      <c r="F17983" s="50">
        <v>9899999903</v>
      </c>
      <c r="G17983" s="50"/>
      <c r="H17983" s="50"/>
      <c r="I17983" s="50"/>
      <c r="J17983" s="50"/>
      <c r="K17983" s="50"/>
      <c r="L17983" s="50"/>
    </row>
    <row r="17984" spans="4:12" x14ac:dyDescent="0.25">
      <c r="D17984" s="50">
        <v>1015202600</v>
      </c>
      <c r="E17984" s="50" t="s">
        <v>39</v>
      </c>
      <c r="F17984" s="50">
        <v>9899999903</v>
      </c>
      <c r="G17984" s="50"/>
      <c r="H17984" s="50"/>
      <c r="I17984" s="50"/>
      <c r="J17984" s="50"/>
      <c r="K17984" s="50"/>
      <c r="L17984" s="50"/>
    </row>
    <row r="17985" spans="4:12" x14ac:dyDescent="0.25">
      <c r="D17985" s="50">
        <v>1015202650</v>
      </c>
      <c r="E17985" s="50" t="s">
        <v>39</v>
      </c>
      <c r="F17985" s="50">
        <v>9899999903</v>
      </c>
      <c r="G17985" s="50"/>
      <c r="H17985" s="50"/>
      <c r="I17985" s="50"/>
      <c r="J17985" s="50"/>
      <c r="K17985" s="50"/>
      <c r="L17985" s="50"/>
    </row>
    <row r="17986" spans="4:12" x14ac:dyDescent="0.25">
      <c r="D17986" s="50">
        <v>1015202700</v>
      </c>
      <c r="E17986" s="50" t="s">
        <v>39</v>
      </c>
      <c r="F17986" s="50">
        <v>9899999903</v>
      </c>
      <c r="G17986" s="50"/>
      <c r="H17986" s="50"/>
      <c r="I17986" s="50"/>
      <c r="J17986" s="50"/>
      <c r="K17986" s="50"/>
      <c r="L17986" s="50"/>
    </row>
    <row r="17987" spans="4:12" x14ac:dyDescent="0.25">
      <c r="D17987" s="50">
        <v>1015202750</v>
      </c>
      <c r="E17987" s="50" t="s">
        <v>39</v>
      </c>
      <c r="F17987" s="50">
        <v>9899999903</v>
      </c>
      <c r="G17987" s="50"/>
      <c r="H17987" s="50"/>
      <c r="I17987" s="50"/>
      <c r="J17987" s="50"/>
      <c r="K17987" s="50"/>
      <c r="L17987" s="50"/>
    </row>
    <row r="17988" spans="4:12" x14ac:dyDescent="0.25">
      <c r="D17988" s="50">
        <v>1015202800</v>
      </c>
      <c r="E17988" s="50" t="s">
        <v>39</v>
      </c>
      <c r="F17988" s="50">
        <v>9899999903</v>
      </c>
      <c r="G17988" s="50"/>
      <c r="H17988" s="50"/>
      <c r="I17988" s="50"/>
      <c r="J17988" s="50"/>
      <c r="K17988" s="50"/>
      <c r="L17988" s="50"/>
    </row>
    <row r="17989" spans="4:12" x14ac:dyDescent="0.25">
      <c r="D17989" s="50">
        <v>1015202850</v>
      </c>
      <c r="E17989" s="50" t="s">
        <v>39</v>
      </c>
      <c r="F17989" s="50">
        <v>9899999903</v>
      </c>
      <c r="G17989" s="50"/>
      <c r="H17989" s="50"/>
      <c r="I17989" s="50"/>
      <c r="J17989" s="50"/>
      <c r="K17989" s="50"/>
      <c r="L17989" s="50"/>
    </row>
    <row r="17990" spans="4:12" x14ac:dyDescent="0.25">
      <c r="D17990" s="50">
        <v>1015202900</v>
      </c>
      <c r="E17990" s="50" t="s">
        <v>39</v>
      </c>
      <c r="F17990" s="50">
        <v>9899999903</v>
      </c>
      <c r="G17990" s="50"/>
      <c r="H17990" s="50"/>
      <c r="I17990" s="50"/>
      <c r="J17990" s="50"/>
      <c r="K17990" s="50"/>
      <c r="L17990" s="50"/>
    </row>
    <row r="17991" spans="4:12" x14ac:dyDescent="0.25">
      <c r="D17991" s="50">
        <v>1015202950</v>
      </c>
      <c r="E17991" s="50" t="s">
        <v>39</v>
      </c>
      <c r="F17991" s="50">
        <v>9899999903</v>
      </c>
      <c r="G17991" s="50"/>
      <c r="H17991" s="50"/>
      <c r="I17991" s="50"/>
      <c r="J17991" s="50"/>
      <c r="K17991" s="50"/>
      <c r="L17991" s="50"/>
    </row>
    <row r="17992" spans="4:12" x14ac:dyDescent="0.25">
      <c r="D17992" s="50">
        <v>1015203000</v>
      </c>
      <c r="E17992" s="50" t="s">
        <v>39</v>
      </c>
      <c r="F17992" s="50">
        <v>9899999903</v>
      </c>
      <c r="G17992" s="50"/>
      <c r="H17992" s="50"/>
      <c r="I17992" s="50"/>
      <c r="J17992" s="50"/>
      <c r="K17992" s="50"/>
      <c r="L17992" s="50"/>
    </row>
    <row r="17993" spans="4:12" x14ac:dyDescent="0.25">
      <c r="D17993" s="50">
        <v>1015203050</v>
      </c>
      <c r="E17993" s="50" t="s">
        <v>39</v>
      </c>
      <c r="F17993" s="50">
        <v>9899999903</v>
      </c>
      <c r="G17993" s="50"/>
      <c r="H17993" s="50"/>
      <c r="I17993" s="50"/>
      <c r="J17993" s="50"/>
      <c r="K17993" s="50"/>
      <c r="L17993" s="50"/>
    </row>
    <row r="17994" spans="4:12" x14ac:dyDescent="0.25">
      <c r="D17994" s="50">
        <v>1015203100</v>
      </c>
      <c r="E17994" s="50" t="s">
        <v>39</v>
      </c>
      <c r="F17994" s="50">
        <v>9899999903</v>
      </c>
      <c r="G17994" s="50"/>
      <c r="H17994" s="50"/>
      <c r="I17994" s="50"/>
      <c r="J17994" s="50"/>
      <c r="K17994" s="50"/>
      <c r="L17994" s="50"/>
    </row>
    <row r="17995" spans="4:12" x14ac:dyDescent="0.25">
      <c r="D17995" s="50">
        <v>1015203150</v>
      </c>
      <c r="E17995" s="50" t="s">
        <v>39</v>
      </c>
      <c r="F17995" s="50">
        <v>9899999903</v>
      </c>
      <c r="G17995" s="50"/>
      <c r="H17995" s="50"/>
      <c r="I17995" s="50"/>
      <c r="J17995" s="50"/>
      <c r="K17995" s="50"/>
      <c r="L17995" s="50"/>
    </row>
    <row r="17996" spans="4:12" x14ac:dyDescent="0.25">
      <c r="D17996" s="50">
        <v>1015203200</v>
      </c>
      <c r="E17996" s="50" t="s">
        <v>39</v>
      </c>
      <c r="F17996" s="50">
        <v>9899999903</v>
      </c>
      <c r="G17996" s="50"/>
      <c r="H17996" s="50"/>
      <c r="I17996" s="50"/>
      <c r="J17996" s="50"/>
      <c r="K17996" s="50"/>
      <c r="L17996" s="50"/>
    </row>
    <row r="17997" spans="4:12" x14ac:dyDescent="0.25">
      <c r="D17997" s="50">
        <v>1015203250</v>
      </c>
      <c r="E17997" s="50" t="s">
        <v>39</v>
      </c>
      <c r="F17997" s="50">
        <v>9899999903</v>
      </c>
      <c r="G17997" s="50"/>
      <c r="H17997" s="50"/>
      <c r="I17997" s="50"/>
      <c r="J17997" s="50"/>
      <c r="K17997" s="50"/>
      <c r="L17997" s="50"/>
    </row>
    <row r="17998" spans="4:12" x14ac:dyDescent="0.25">
      <c r="D17998" s="50">
        <v>1015203300</v>
      </c>
      <c r="E17998" s="50" t="s">
        <v>39</v>
      </c>
      <c r="F17998" s="50">
        <v>9899999903</v>
      </c>
      <c r="G17998" s="50"/>
      <c r="H17998" s="50"/>
      <c r="I17998" s="50"/>
      <c r="J17998" s="50"/>
      <c r="K17998" s="50"/>
      <c r="L17998" s="50"/>
    </row>
    <row r="17999" spans="4:12" x14ac:dyDescent="0.25">
      <c r="D17999" s="50">
        <v>1015203350</v>
      </c>
      <c r="E17999" s="50" t="s">
        <v>39</v>
      </c>
      <c r="F17999" s="50">
        <v>9899999903</v>
      </c>
      <c r="G17999" s="50"/>
      <c r="H17999" s="50"/>
      <c r="I17999" s="50"/>
      <c r="J17999" s="50"/>
      <c r="K17999" s="50"/>
      <c r="L17999" s="50"/>
    </row>
    <row r="18000" spans="4:12" x14ac:dyDescent="0.25">
      <c r="D18000" s="50">
        <v>1015203400</v>
      </c>
      <c r="E18000" s="50" t="s">
        <v>39</v>
      </c>
      <c r="F18000" s="50">
        <v>9899999903</v>
      </c>
      <c r="G18000" s="50"/>
      <c r="H18000" s="50"/>
      <c r="I18000" s="50"/>
      <c r="J18000" s="50"/>
      <c r="K18000" s="50"/>
      <c r="L18000" s="50"/>
    </row>
    <row r="18001" spans="4:12" x14ac:dyDescent="0.25">
      <c r="D18001" s="50">
        <v>1015203450</v>
      </c>
      <c r="E18001" s="50" t="s">
        <v>39</v>
      </c>
      <c r="F18001" s="50">
        <v>9899999903</v>
      </c>
      <c r="G18001" s="50"/>
      <c r="H18001" s="50"/>
      <c r="I18001" s="50"/>
      <c r="J18001" s="50"/>
      <c r="K18001" s="50"/>
      <c r="L18001" s="50"/>
    </row>
    <row r="18002" spans="4:12" x14ac:dyDescent="0.25">
      <c r="D18002" s="50">
        <v>1015203500</v>
      </c>
      <c r="E18002" s="50" t="s">
        <v>39</v>
      </c>
      <c r="F18002" s="50">
        <v>9899999903</v>
      </c>
      <c r="G18002" s="50"/>
      <c r="H18002" s="50"/>
      <c r="I18002" s="50"/>
      <c r="J18002" s="50"/>
      <c r="K18002" s="50"/>
      <c r="L18002" s="50"/>
    </row>
    <row r="18003" spans="4:12" x14ac:dyDescent="0.25">
      <c r="D18003" s="50">
        <v>1015203550</v>
      </c>
      <c r="E18003" s="50" t="s">
        <v>39</v>
      </c>
      <c r="F18003" s="50">
        <v>9899999903</v>
      </c>
      <c r="G18003" s="50"/>
      <c r="H18003" s="50"/>
      <c r="I18003" s="50"/>
      <c r="J18003" s="50"/>
      <c r="K18003" s="50"/>
      <c r="L18003" s="50"/>
    </row>
    <row r="18004" spans="4:12" x14ac:dyDescent="0.25">
      <c r="D18004" s="50">
        <v>1015203600</v>
      </c>
      <c r="E18004" s="50" t="s">
        <v>39</v>
      </c>
      <c r="F18004" s="50">
        <v>9899999903</v>
      </c>
      <c r="G18004" s="50"/>
      <c r="H18004" s="50"/>
      <c r="I18004" s="50"/>
      <c r="J18004" s="50"/>
      <c r="K18004" s="50"/>
      <c r="L18004" s="50"/>
    </row>
    <row r="18005" spans="4:12" x14ac:dyDescent="0.25">
      <c r="D18005" s="50">
        <v>1015203650</v>
      </c>
      <c r="E18005" s="50" t="s">
        <v>39</v>
      </c>
      <c r="F18005" s="50">
        <v>9899999903</v>
      </c>
      <c r="G18005" s="50"/>
      <c r="H18005" s="50"/>
      <c r="I18005" s="50"/>
      <c r="J18005" s="50"/>
      <c r="K18005" s="50"/>
      <c r="L18005" s="50"/>
    </row>
    <row r="18006" spans="4:12" x14ac:dyDescent="0.25">
      <c r="D18006" s="50">
        <v>1015203700</v>
      </c>
      <c r="E18006" s="50" t="s">
        <v>39</v>
      </c>
      <c r="F18006" s="50">
        <v>9899999903</v>
      </c>
      <c r="G18006" s="50"/>
      <c r="H18006" s="50"/>
      <c r="I18006" s="50"/>
      <c r="J18006" s="50"/>
      <c r="K18006" s="50"/>
      <c r="L18006" s="50"/>
    </row>
    <row r="18007" spans="4:12" x14ac:dyDescent="0.25">
      <c r="D18007" s="50">
        <v>1015203750</v>
      </c>
      <c r="E18007" s="50" t="s">
        <v>39</v>
      </c>
      <c r="F18007" s="50">
        <v>9899999903</v>
      </c>
      <c r="G18007" s="50"/>
      <c r="H18007" s="50"/>
      <c r="I18007" s="50"/>
      <c r="J18007" s="50"/>
      <c r="K18007" s="50"/>
      <c r="L18007" s="50"/>
    </row>
    <row r="18008" spans="4:12" x14ac:dyDescent="0.25">
      <c r="D18008" s="50">
        <v>1015203800</v>
      </c>
      <c r="E18008" s="50" t="s">
        <v>39</v>
      </c>
      <c r="F18008" s="50">
        <v>9899999903</v>
      </c>
      <c r="G18008" s="50"/>
      <c r="H18008" s="50"/>
      <c r="I18008" s="50"/>
      <c r="J18008" s="50"/>
      <c r="K18008" s="50"/>
      <c r="L18008" s="50"/>
    </row>
    <row r="18009" spans="4:12" x14ac:dyDescent="0.25">
      <c r="D18009" s="50">
        <v>1015203850</v>
      </c>
      <c r="E18009" s="50" t="s">
        <v>39</v>
      </c>
      <c r="F18009" s="50">
        <v>9899999903</v>
      </c>
      <c r="G18009" s="50"/>
      <c r="H18009" s="50"/>
      <c r="I18009" s="50"/>
      <c r="J18009" s="50"/>
      <c r="K18009" s="50"/>
      <c r="L18009" s="50"/>
    </row>
    <row r="18010" spans="4:12" x14ac:dyDescent="0.25">
      <c r="D18010" s="50">
        <v>1015203900</v>
      </c>
      <c r="E18010" s="50" t="s">
        <v>39</v>
      </c>
      <c r="F18010" s="50">
        <v>9899999903</v>
      </c>
      <c r="G18010" s="50"/>
      <c r="H18010" s="50"/>
      <c r="I18010" s="50"/>
      <c r="J18010" s="50"/>
      <c r="K18010" s="50"/>
      <c r="L18010" s="50"/>
    </row>
    <row r="18011" spans="4:12" x14ac:dyDescent="0.25">
      <c r="D18011" s="50">
        <v>1015203950</v>
      </c>
      <c r="E18011" s="50" t="s">
        <v>39</v>
      </c>
      <c r="F18011" s="50">
        <v>9899999903</v>
      </c>
      <c r="G18011" s="50"/>
      <c r="H18011" s="50"/>
      <c r="I18011" s="50"/>
      <c r="J18011" s="50"/>
      <c r="K18011" s="50"/>
      <c r="L18011" s="50"/>
    </row>
    <row r="18012" spans="4:12" x14ac:dyDescent="0.25">
      <c r="D18012" s="50">
        <v>1015204000</v>
      </c>
      <c r="E18012" s="50" t="s">
        <v>39</v>
      </c>
      <c r="F18012" s="50">
        <v>9899999903</v>
      </c>
      <c r="G18012" s="50"/>
      <c r="H18012" s="50"/>
      <c r="I18012" s="50"/>
      <c r="J18012" s="50"/>
      <c r="K18012" s="50"/>
      <c r="L18012" s="50"/>
    </row>
    <row r="18013" spans="4:12" x14ac:dyDescent="0.25">
      <c r="D18013" s="50">
        <v>1015204050</v>
      </c>
      <c r="E18013" s="50" t="s">
        <v>39</v>
      </c>
      <c r="F18013" s="50">
        <v>9899999903</v>
      </c>
      <c r="G18013" s="50"/>
      <c r="H18013" s="50"/>
      <c r="I18013" s="50"/>
      <c r="J18013" s="50"/>
      <c r="K18013" s="50"/>
      <c r="L18013" s="50"/>
    </row>
    <row r="18014" spans="4:12" x14ac:dyDescent="0.25">
      <c r="D18014" s="50">
        <v>1015204100</v>
      </c>
      <c r="E18014" s="50" t="s">
        <v>39</v>
      </c>
      <c r="F18014" s="50">
        <v>9899999903</v>
      </c>
      <c r="G18014" s="50"/>
      <c r="H18014" s="50"/>
      <c r="I18014" s="50"/>
      <c r="J18014" s="50"/>
      <c r="K18014" s="50"/>
      <c r="L18014" s="50"/>
    </row>
    <row r="18015" spans="4:12" x14ac:dyDescent="0.25">
      <c r="D18015" s="50">
        <v>1015204150</v>
      </c>
      <c r="E18015" s="50" t="s">
        <v>39</v>
      </c>
      <c r="F18015" s="50">
        <v>9899999903</v>
      </c>
      <c r="G18015" s="50"/>
      <c r="H18015" s="50"/>
      <c r="I18015" s="50"/>
      <c r="J18015" s="50"/>
      <c r="K18015" s="50"/>
      <c r="L18015" s="50"/>
    </row>
    <row r="18016" spans="4:12" x14ac:dyDescent="0.25">
      <c r="D18016" s="50">
        <v>1015204200</v>
      </c>
      <c r="E18016" s="50" t="s">
        <v>39</v>
      </c>
      <c r="F18016" s="50">
        <v>9899999903</v>
      </c>
      <c r="G18016" s="50"/>
      <c r="H18016" s="50"/>
      <c r="I18016" s="50"/>
      <c r="J18016" s="50"/>
      <c r="K18016" s="50"/>
      <c r="L18016" s="50"/>
    </row>
    <row r="18017" spans="4:12" x14ac:dyDescent="0.25">
      <c r="D18017" s="50">
        <v>1015204250</v>
      </c>
      <c r="E18017" s="50" t="s">
        <v>39</v>
      </c>
      <c r="F18017" s="50">
        <v>9899999903</v>
      </c>
      <c r="G18017" s="50"/>
      <c r="H18017" s="50"/>
      <c r="I18017" s="50"/>
      <c r="J18017" s="50"/>
      <c r="K18017" s="50"/>
      <c r="L18017" s="50"/>
    </row>
    <row r="18018" spans="4:12" x14ac:dyDescent="0.25">
      <c r="D18018" s="50">
        <v>1015204300</v>
      </c>
      <c r="E18018" s="50" t="s">
        <v>39</v>
      </c>
      <c r="F18018" s="50">
        <v>9899999903</v>
      </c>
      <c r="G18018" s="50"/>
      <c r="H18018" s="50"/>
      <c r="I18018" s="50"/>
      <c r="J18018" s="50"/>
      <c r="K18018" s="50"/>
      <c r="L18018" s="50"/>
    </row>
    <row r="18019" spans="4:12" x14ac:dyDescent="0.25">
      <c r="D18019" s="50">
        <v>1015204350</v>
      </c>
      <c r="E18019" s="50" t="s">
        <v>39</v>
      </c>
      <c r="F18019" s="50">
        <v>9899999903</v>
      </c>
      <c r="G18019" s="50"/>
      <c r="H18019" s="50"/>
      <c r="I18019" s="50"/>
      <c r="J18019" s="50"/>
      <c r="K18019" s="50"/>
      <c r="L18019" s="50"/>
    </row>
    <row r="18020" spans="4:12" x14ac:dyDescent="0.25">
      <c r="D18020" s="50">
        <v>1015204400</v>
      </c>
      <c r="E18020" s="50" t="s">
        <v>39</v>
      </c>
      <c r="F18020" s="50">
        <v>9899999903</v>
      </c>
      <c r="G18020" s="50"/>
      <c r="H18020" s="50"/>
      <c r="I18020" s="50"/>
      <c r="J18020" s="50"/>
      <c r="K18020" s="50"/>
      <c r="L18020" s="50"/>
    </row>
    <row r="18021" spans="4:12" x14ac:dyDescent="0.25">
      <c r="D18021" s="50">
        <v>1015204450</v>
      </c>
      <c r="E18021" s="50" t="s">
        <v>39</v>
      </c>
      <c r="F18021" s="50">
        <v>9899999903</v>
      </c>
      <c r="G18021" s="50"/>
      <c r="H18021" s="50"/>
      <c r="I18021" s="50"/>
      <c r="J18021" s="50"/>
      <c r="K18021" s="50"/>
      <c r="L18021" s="50"/>
    </row>
    <row r="18022" spans="4:12" x14ac:dyDescent="0.25">
      <c r="D18022" s="50">
        <v>1015204500</v>
      </c>
      <c r="E18022" s="50" t="s">
        <v>39</v>
      </c>
      <c r="F18022" s="50">
        <v>9899999903</v>
      </c>
      <c r="G18022" s="50"/>
      <c r="H18022" s="50"/>
      <c r="I18022" s="50"/>
      <c r="J18022" s="50"/>
      <c r="K18022" s="50"/>
      <c r="L18022" s="50"/>
    </row>
    <row r="18023" spans="4:12" x14ac:dyDescent="0.25">
      <c r="D18023" s="50">
        <v>1015204550</v>
      </c>
      <c r="E18023" s="50" t="s">
        <v>39</v>
      </c>
      <c r="F18023" s="50">
        <v>9899999903</v>
      </c>
      <c r="G18023" s="50"/>
      <c r="H18023" s="50"/>
      <c r="I18023" s="50"/>
      <c r="J18023" s="50"/>
      <c r="K18023" s="50"/>
      <c r="L18023" s="50"/>
    </row>
    <row r="18024" spans="4:12" x14ac:dyDescent="0.25">
      <c r="D18024" s="50">
        <v>1015204600</v>
      </c>
      <c r="E18024" s="50" t="s">
        <v>39</v>
      </c>
      <c r="F18024" s="50">
        <v>9899999903</v>
      </c>
      <c r="G18024" s="50"/>
      <c r="H18024" s="50"/>
      <c r="I18024" s="50"/>
      <c r="J18024" s="50"/>
      <c r="K18024" s="50"/>
      <c r="L18024" s="50"/>
    </row>
    <row r="18025" spans="4:12" x14ac:dyDescent="0.25">
      <c r="D18025" s="50">
        <v>1015204650</v>
      </c>
      <c r="E18025" s="50" t="s">
        <v>39</v>
      </c>
      <c r="F18025" s="50">
        <v>9899999903</v>
      </c>
      <c r="G18025" s="50"/>
      <c r="H18025" s="50"/>
      <c r="I18025" s="50"/>
      <c r="J18025" s="50"/>
      <c r="K18025" s="50"/>
      <c r="L18025" s="50"/>
    </row>
    <row r="18026" spans="4:12" x14ac:dyDescent="0.25">
      <c r="D18026" s="50">
        <v>1015204700</v>
      </c>
      <c r="E18026" s="50" t="s">
        <v>39</v>
      </c>
      <c r="F18026" s="50">
        <v>9899999903</v>
      </c>
      <c r="G18026" s="50"/>
      <c r="H18026" s="50"/>
      <c r="I18026" s="50"/>
      <c r="J18026" s="50"/>
      <c r="K18026" s="50"/>
      <c r="L18026" s="50"/>
    </row>
    <row r="18027" spans="4:12" x14ac:dyDescent="0.25">
      <c r="D18027" s="50">
        <v>1015204750</v>
      </c>
      <c r="E18027" s="50" t="s">
        <v>39</v>
      </c>
      <c r="F18027" s="50">
        <v>9899999903</v>
      </c>
      <c r="G18027" s="50"/>
      <c r="H18027" s="50"/>
      <c r="I18027" s="50"/>
      <c r="J18027" s="50"/>
      <c r="K18027" s="50"/>
      <c r="L18027" s="50"/>
    </row>
    <row r="18028" spans="4:12" x14ac:dyDescent="0.25">
      <c r="D18028" s="50">
        <v>1015204800</v>
      </c>
      <c r="E18028" s="50" t="s">
        <v>39</v>
      </c>
      <c r="F18028" s="50">
        <v>9899999903</v>
      </c>
      <c r="G18028" s="50"/>
      <c r="H18028" s="50"/>
      <c r="I18028" s="50"/>
      <c r="J18028" s="50"/>
      <c r="K18028" s="50"/>
      <c r="L18028" s="50"/>
    </row>
    <row r="18029" spans="4:12" x14ac:dyDescent="0.25">
      <c r="D18029" s="50">
        <v>1015204850</v>
      </c>
      <c r="E18029" s="50" t="s">
        <v>39</v>
      </c>
      <c r="F18029" s="50">
        <v>9899999903</v>
      </c>
      <c r="G18029" s="50"/>
      <c r="H18029" s="50"/>
      <c r="I18029" s="50"/>
      <c r="J18029" s="50"/>
      <c r="K18029" s="50"/>
      <c r="L18029" s="50"/>
    </row>
    <row r="18030" spans="4:12" x14ac:dyDescent="0.25">
      <c r="D18030" s="50">
        <v>1015204900</v>
      </c>
      <c r="E18030" s="50" t="s">
        <v>39</v>
      </c>
      <c r="F18030" s="50">
        <v>9899999903</v>
      </c>
      <c r="G18030" s="50"/>
      <c r="H18030" s="50"/>
      <c r="I18030" s="50"/>
      <c r="J18030" s="50"/>
      <c r="K18030" s="50"/>
      <c r="L18030" s="50"/>
    </row>
    <row r="18031" spans="4:12" x14ac:dyDescent="0.25">
      <c r="D18031" s="50">
        <v>1015204950</v>
      </c>
      <c r="E18031" s="50" t="s">
        <v>39</v>
      </c>
      <c r="F18031" s="50">
        <v>9899999903</v>
      </c>
      <c r="G18031" s="50"/>
      <c r="H18031" s="50"/>
      <c r="I18031" s="50"/>
      <c r="J18031" s="50"/>
      <c r="K18031" s="50"/>
      <c r="L18031" s="50"/>
    </row>
    <row r="18032" spans="4:12" x14ac:dyDescent="0.25">
      <c r="D18032" s="50">
        <v>1015205000</v>
      </c>
      <c r="E18032" s="50" t="s">
        <v>39</v>
      </c>
      <c r="F18032" s="50">
        <v>9899999903</v>
      </c>
      <c r="G18032" s="50"/>
      <c r="H18032" s="50"/>
      <c r="I18032" s="50"/>
      <c r="J18032" s="50"/>
      <c r="K18032" s="50"/>
      <c r="L18032" s="50"/>
    </row>
    <row r="18033" spans="4:12" x14ac:dyDescent="0.25">
      <c r="D18033" s="50">
        <v>1015205050</v>
      </c>
      <c r="E18033" s="50" t="s">
        <v>39</v>
      </c>
      <c r="F18033" s="50">
        <v>9899999903</v>
      </c>
      <c r="G18033" s="50"/>
      <c r="H18033" s="50"/>
      <c r="I18033" s="50"/>
      <c r="J18033" s="50"/>
      <c r="K18033" s="50"/>
      <c r="L18033" s="50"/>
    </row>
    <row r="18034" spans="4:12" x14ac:dyDescent="0.25">
      <c r="D18034" s="50">
        <v>1015205100</v>
      </c>
      <c r="E18034" s="50" t="s">
        <v>39</v>
      </c>
      <c r="F18034" s="50">
        <v>9899999903</v>
      </c>
      <c r="G18034" s="50"/>
      <c r="H18034" s="50"/>
      <c r="I18034" s="50"/>
      <c r="J18034" s="50"/>
      <c r="K18034" s="50"/>
      <c r="L18034" s="50"/>
    </row>
    <row r="18035" spans="4:12" x14ac:dyDescent="0.25">
      <c r="D18035" s="50">
        <v>1015205150</v>
      </c>
      <c r="E18035" s="50" t="s">
        <v>39</v>
      </c>
      <c r="F18035" s="50">
        <v>9899999903</v>
      </c>
      <c r="G18035" s="50"/>
      <c r="H18035" s="50"/>
      <c r="I18035" s="50"/>
      <c r="J18035" s="50"/>
      <c r="K18035" s="50"/>
      <c r="L18035" s="50"/>
    </row>
    <row r="18036" spans="4:12" x14ac:dyDescent="0.25">
      <c r="D18036" s="50">
        <v>1015205200</v>
      </c>
      <c r="E18036" s="50" t="s">
        <v>39</v>
      </c>
      <c r="F18036" s="50">
        <v>9899999903</v>
      </c>
      <c r="G18036" s="50"/>
      <c r="H18036" s="50"/>
      <c r="I18036" s="50"/>
      <c r="J18036" s="50"/>
      <c r="K18036" s="50"/>
      <c r="L18036" s="50"/>
    </row>
    <row r="18037" spans="4:12" x14ac:dyDescent="0.25">
      <c r="D18037" s="50">
        <v>1015205250</v>
      </c>
      <c r="E18037" s="50" t="s">
        <v>39</v>
      </c>
      <c r="F18037" s="50">
        <v>9899999903</v>
      </c>
      <c r="G18037" s="50"/>
      <c r="H18037" s="50"/>
      <c r="I18037" s="50"/>
      <c r="J18037" s="50"/>
      <c r="K18037" s="50"/>
      <c r="L18037" s="50"/>
    </row>
    <row r="18038" spans="4:12" x14ac:dyDescent="0.25">
      <c r="D18038" s="50">
        <v>1015205300</v>
      </c>
      <c r="E18038" s="50" t="s">
        <v>39</v>
      </c>
      <c r="F18038" s="50">
        <v>9899999903</v>
      </c>
      <c r="G18038" s="50"/>
      <c r="H18038" s="50"/>
      <c r="I18038" s="50"/>
      <c r="J18038" s="50"/>
      <c r="K18038" s="50"/>
      <c r="L18038" s="50"/>
    </row>
    <row r="18039" spans="4:12" x14ac:dyDescent="0.25">
      <c r="D18039" s="50">
        <v>1015205350</v>
      </c>
      <c r="E18039" s="50" t="s">
        <v>39</v>
      </c>
      <c r="F18039" s="50">
        <v>9899999903</v>
      </c>
      <c r="G18039" s="50"/>
      <c r="H18039" s="50"/>
      <c r="I18039" s="50"/>
      <c r="J18039" s="50"/>
      <c r="K18039" s="50"/>
      <c r="L18039" s="50"/>
    </row>
    <row r="18040" spans="4:12" x14ac:dyDescent="0.25">
      <c r="D18040" s="50">
        <v>1015205400</v>
      </c>
      <c r="E18040" s="50" t="s">
        <v>39</v>
      </c>
      <c r="F18040" s="50">
        <v>9899999903</v>
      </c>
      <c r="G18040" s="50"/>
      <c r="H18040" s="50"/>
      <c r="I18040" s="50"/>
      <c r="J18040" s="50"/>
      <c r="K18040" s="50"/>
      <c r="L18040" s="50"/>
    </row>
    <row r="18041" spans="4:12" x14ac:dyDescent="0.25">
      <c r="D18041" s="50">
        <v>1015205450</v>
      </c>
      <c r="E18041" s="50" t="s">
        <v>39</v>
      </c>
      <c r="F18041" s="50">
        <v>9899999903</v>
      </c>
      <c r="G18041" s="50"/>
      <c r="H18041" s="50"/>
      <c r="I18041" s="50"/>
      <c r="J18041" s="50"/>
      <c r="K18041" s="50"/>
      <c r="L18041" s="50"/>
    </row>
    <row r="18042" spans="4:12" x14ac:dyDescent="0.25">
      <c r="D18042" s="50">
        <v>1015205500</v>
      </c>
      <c r="E18042" s="50" t="s">
        <v>39</v>
      </c>
      <c r="F18042" s="50">
        <v>9899999903</v>
      </c>
      <c r="G18042" s="50"/>
      <c r="H18042" s="50"/>
      <c r="I18042" s="50"/>
      <c r="J18042" s="50"/>
      <c r="K18042" s="50"/>
      <c r="L18042" s="50"/>
    </row>
    <row r="18043" spans="4:12" x14ac:dyDescent="0.25">
      <c r="D18043" s="50">
        <v>1015205550</v>
      </c>
      <c r="E18043" s="50" t="s">
        <v>39</v>
      </c>
      <c r="F18043" s="50">
        <v>9899999903</v>
      </c>
      <c r="G18043" s="50"/>
      <c r="H18043" s="50"/>
      <c r="I18043" s="50"/>
      <c r="J18043" s="50"/>
      <c r="K18043" s="50"/>
      <c r="L18043" s="50"/>
    </row>
    <row r="18044" spans="4:12" x14ac:dyDescent="0.25">
      <c r="D18044" s="50">
        <v>1015205600</v>
      </c>
      <c r="E18044" s="50" t="s">
        <v>39</v>
      </c>
      <c r="F18044" s="50">
        <v>9899999903</v>
      </c>
      <c r="G18044" s="50"/>
      <c r="H18044" s="50"/>
      <c r="I18044" s="50"/>
      <c r="J18044" s="50"/>
      <c r="K18044" s="50"/>
      <c r="L18044" s="50"/>
    </row>
    <row r="18045" spans="4:12" x14ac:dyDescent="0.25">
      <c r="D18045" s="50">
        <v>1015205650</v>
      </c>
      <c r="E18045" s="50" t="s">
        <v>39</v>
      </c>
      <c r="F18045" s="50">
        <v>9899999903</v>
      </c>
      <c r="G18045" s="50"/>
      <c r="H18045" s="50"/>
      <c r="I18045" s="50"/>
      <c r="J18045" s="50"/>
      <c r="K18045" s="50"/>
      <c r="L18045" s="50"/>
    </row>
    <row r="18046" spans="4:12" x14ac:dyDescent="0.25">
      <c r="D18046" s="50">
        <v>1015205700</v>
      </c>
      <c r="E18046" s="50" t="s">
        <v>39</v>
      </c>
      <c r="F18046" s="50">
        <v>9899999903</v>
      </c>
      <c r="G18046" s="50"/>
      <c r="H18046" s="50"/>
      <c r="I18046" s="50"/>
      <c r="J18046" s="50"/>
      <c r="K18046" s="50"/>
      <c r="L18046" s="50"/>
    </row>
    <row r="18047" spans="4:12" x14ac:dyDescent="0.25">
      <c r="D18047" s="50">
        <v>1015205750</v>
      </c>
      <c r="E18047" s="50" t="s">
        <v>39</v>
      </c>
      <c r="F18047" s="50">
        <v>9899999903</v>
      </c>
      <c r="G18047" s="50"/>
      <c r="H18047" s="50"/>
      <c r="I18047" s="50"/>
      <c r="J18047" s="50"/>
      <c r="K18047" s="50"/>
      <c r="L18047" s="50"/>
    </row>
    <row r="18048" spans="4:12" x14ac:dyDescent="0.25">
      <c r="D18048" s="50">
        <v>1015205800</v>
      </c>
      <c r="E18048" s="50" t="s">
        <v>39</v>
      </c>
      <c r="F18048" s="50">
        <v>9899999903</v>
      </c>
      <c r="G18048" s="50"/>
      <c r="H18048" s="50"/>
      <c r="I18048" s="50"/>
      <c r="J18048" s="50"/>
      <c r="K18048" s="50"/>
      <c r="L18048" s="50"/>
    </row>
    <row r="18049" spans="4:12" x14ac:dyDescent="0.25">
      <c r="D18049" s="50">
        <v>1015205850</v>
      </c>
      <c r="E18049" s="50" t="s">
        <v>39</v>
      </c>
      <c r="F18049" s="50">
        <v>9899999903</v>
      </c>
      <c r="G18049" s="50"/>
      <c r="H18049" s="50"/>
      <c r="I18049" s="50"/>
      <c r="J18049" s="50"/>
      <c r="K18049" s="50"/>
      <c r="L18049" s="50"/>
    </row>
    <row r="18050" spans="4:12" x14ac:dyDescent="0.25">
      <c r="D18050" s="50">
        <v>1015205900</v>
      </c>
      <c r="E18050" s="50" t="s">
        <v>39</v>
      </c>
      <c r="F18050" s="50">
        <v>9899999903</v>
      </c>
      <c r="G18050" s="50"/>
      <c r="H18050" s="50"/>
      <c r="I18050" s="50"/>
      <c r="J18050" s="50"/>
      <c r="K18050" s="50"/>
      <c r="L18050" s="50"/>
    </row>
    <row r="18051" spans="4:12" x14ac:dyDescent="0.25">
      <c r="D18051" s="50">
        <v>1015205950</v>
      </c>
      <c r="E18051" s="50" t="s">
        <v>39</v>
      </c>
      <c r="F18051" s="50">
        <v>9899999903</v>
      </c>
      <c r="G18051" s="50"/>
      <c r="H18051" s="50"/>
      <c r="I18051" s="50"/>
      <c r="J18051" s="50"/>
      <c r="K18051" s="50"/>
      <c r="L18051" s="50"/>
    </row>
    <row r="18052" spans="4:12" x14ac:dyDescent="0.25">
      <c r="D18052" s="50">
        <v>1015206000</v>
      </c>
      <c r="E18052" s="50" t="s">
        <v>39</v>
      </c>
      <c r="F18052" s="50">
        <v>9899999903</v>
      </c>
      <c r="G18052" s="50"/>
      <c r="H18052" s="50"/>
      <c r="I18052" s="50"/>
      <c r="J18052" s="50"/>
      <c r="K18052" s="50"/>
      <c r="L18052" s="50"/>
    </row>
    <row r="18053" spans="4:12" x14ac:dyDescent="0.25">
      <c r="D18053" s="50">
        <v>1015206050</v>
      </c>
      <c r="E18053" s="50" t="s">
        <v>39</v>
      </c>
      <c r="F18053" s="50">
        <v>9899999903</v>
      </c>
      <c r="G18053" s="50"/>
      <c r="H18053" s="50"/>
      <c r="I18053" s="50"/>
      <c r="J18053" s="50"/>
      <c r="K18053" s="50"/>
      <c r="L18053" s="50"/>
    </row>
    <row r="18054" spans="4:12" x14ac:dyDescent="0.25">
      <c r="D18054" s="50">
        <v>1015206100</v>
      </c>
      <c r="E18054" s="50" t="s">
        <v>39</v>
      </c>
      <c r="F18054" s="50">
        <v>9899999903</v>
      </c>
      <c r="G18054" s="50"/>
      <c r="H18054" s="50"/>
      <c r="I18054" s="50"/>
      <c r="J18054" s="50"/>
      <c r="K18054" s="50"/>
      <c r="L18054" s="50"/>
    </row>
    <row r="18055" spans="4:12" x14ac:dyDescent="0.25">
      <c r="D18055" s="50">
        <v>1015206150</v>
      </c>
      <c r="E18055" s="50" t="s">
        <v>39</v>
      </c>
      <c r="F18055" s="50">
        <v>9899999903</v>
      </c>
      <c r="G18055" s="50"/>
      <c r="H18055" s="50"/>
      <c r="I18055" s="50"/>
      <c r="J18055" s="50"/>
      <c r="K18055" s="50"/>
      <c r="L18055" s="50"/>
    </row>
    <row r="18056" spans="4:12" x14ac:dyDescent="0.25">
      <c r="D18056" s="50">
        <v>1015206200</v>
      </c>
      <c r="E18056" s="50" t="s">
        <v>39</v>
      </c>
      <c r="F18056" s="50">
        <v>9899999903</v>
      </c>
      <c r="G18056" s="50"/>
      <c r="H18056" s="50"/>
      <c r="I18056" s="50"/>
      <c r="J18056" s="50"/>
      <c r="K18056" s="50"/>
      <c r="L18056" s="50"/>
    </row>
    <row r="18057" spans="4:12" x14ac:dyDescent="0.25">
      <c r="D18057" s="50">
        <v>1015206250</v>
      </c>
      <c r="E18057" s="50" t="s">
        <v>39</v>
      </c>
      <c r="F18057" s="50">
        <v>9899999903</v>
      </c>
      <c r="G18057" s="50"/>
      <c r="H18057" s="50"/>
      <c r="I18057" s="50"/>
      <c r="J18057" s="50"/>
      <c r="K18057" s="50"/>
      <c r="L18057" s="50"/>
    </row>
    <row r="18058" spans="4:12" x14ac:dyDescent="0.25">
      <c r="D18058" s="50">
        <v>1015206300</v>
      </c>
      <c r="E18058" s="50" t="s">
        <v>39</v>
      </c>
      <c r="F18058" s="50">
        <v>9899999903</v>
      </c>
      <c r="G18058" s="50"/>
      <c r="H18058" s="50"/>
      <c r="I18058" s="50"/>
      <c r="J18058" s="50"/>
      <c r="K18058" s="50"/>
      <c r="L18058" s="50"/>
    </row>
    <row r="18059" spans="4:12" x14ac:dyDescent="0.25">
      <c r="D18059" s="50">
        <v>1015206350</v>
      </c>
      <c r="E18059" s="50" t="s">
        <v>39</v>
      </c>
      <c r="F18059" s="50">
        <v>9899999903</v>
      </c>
      <c r="G18059" s="50"/>
      <c r="H18059" s="50"/>
      <c r="I18059" s="50"/>
      <c r="J18059" s="50"/>
      <c r="K18059" s="50"/>
      <c r="L18059" s="50"/>
    </row>
    <row r="18060" spans="4:12" x14ac:dyDescent="0.25">
      <c r="D18060" s="50">
        <v>1015206400</v>
      </c>
      <c r="E18060" s="50" t="s">
        <v>39</v>
      </c>
      <c r="F18060" s="50">
        <v>9899999903</v>
      </c>
      <c r="G18060" s="50"/>
      <c r="H18060" s="50"/>
      <c r="I18060" s="50"/>
      <c r="J18060" s="50"/>
      <c r="K18060" s="50"/>
      <c r="L18060" s="50"/>
    </row>
    <row r="18061" spans="4:12" x14ac:dyDescent="0.25">
      <c r="D18061" s="50">
        <v>1015206450</v>
      </c>
      <c r="E18061" s="50" t="s">
        <v>39</v>
      </c>
      <c r="F18061" s="50">
        <v>9899999903</v>
      </c>
      <c r="G18061" s="50"/>
      <c r="H18061" s="50"/>
      <c r="I18061" s="50"/>
      <c r="J18061" s="50"/>
      <c r="K18061" s="50"/>
      <c r="L18061" s="50"/>
    </row>
    <row r="18062" spans="4:12" x14ac:dyDescent="0.25">
      <c r="D18062" s="50">
        <v>1015206500</v>
      </c>
      <c r="E18062" s="50" t="s">
        <v>39</v>
      </c>
      <c r="F18062" s="50">
        <v>9899999903</v>
      </c>
      <c r="G18062" s="50"/>
      <c r="H18062" s="50"/>
      <c r="I18062" s="50"/>
      <c r="J18062" s="50"/>
      <c r="K18062" s="50"/>
      <c r="L18062" s="50"/>
    </row>
    <row r="18063" spans="4:12" x14ac:dyDescent="0.25">
      <c r="D18063" s="50">
        <v>1015206550</v>
      </c>
      <c r="E18063" s="50" t="s">
        <v>39</v>
      </c>
      <c r="F18063" s="50">
        <v>9899999903</v>
      </c>
      <c r="G18063" s="50"/>
      <c r="H18063" s="50"/>
      <c r="I18063" s="50"/>
      <c r="J18063" s="50"/>
      <c r="K18063" s="50"/>
      <c r="L18063" s="50"/>
    </row>
    <row r="18064" spans="4:12" x14ac:dyDescent="0.25">
      <c r="D18064" s="50">
        <v>1015206600</v>
      </c>
      <c r="E18064" s="50" t="s">
        <v>39</v>
      </c>
      <c r="F18064" s="50">
        <v>9899999903</v>
      </c>
      <c r="G18064" s="50"/>
      <c r="H18064" s="50"/>
      <c r="I18064" s="50"/>
      <c r="J18064" s="50"/>
      <c r="K18064" s="50"/>
      <c r="L18064" s="50"/>
    </row>
    <row r="18065" spans="4:12" x14ac:dyDescent="0.25">
      <c r="D18065" s="50">
        <v>1015206650</v>
      </c>
      <c r="E18065" s="50" t="s">
        <v>39</v>
      </c>
      <c r="F18065" s="50">
        <v>9899999903</v>
      </c>
      <c r="G18065" s="50"/>
      <c r="H18065" s="50"/>
      <c r="I18065" s="50"/>
      <c r="J18065" s="50"/>
      <c r="K18065" s="50"/>
      <c r="L18065" s="50"/>
    </row>
    <row r="18066" spans="4:12" x14ac:dyDescent="0.25">
      <c r="D18066" s="50">
        <v>1015206700</v>
      </c>
      <c r="E18066" s="50" t="s">
        <v>39</v>
      </c>
      <c r="F18066" s="50">
        <v>9899999903</v>
      </c>
      <c r="G18066" s="50"/>
      <c r="H18066" s="50"/>
      <c r="I18066" s="50"/>
      <c r="J18066" s="50"/>
      <c r="K18066" s="50"/>
      <c r="L18066" s="50"/>
    </row>
    <row r="18067" spans="4:12" x14ac:dyDescent="0.25">
      <c r="D18067" s="50">
        <v>1015206750</v>
      </c>
      <c r="E18067" s="50" t="s">
        <v>39</v>
      </c>
      <c r="F18067" s="50">
        <v>9899999903</v>
      </c>
      <c r="G18067" s="50"/>
      <c r="H18067" s="50"/>
      <c r="I18067" s="50"/>
      <c r="J18067" s="50"/>
      <c r="K18067" s="50"/>
      <c r="L18067" s="50"/>
    </row>
    <row r="18068" spans="4:12" x14ac:dyDescent="0.25">
      <c r="D18068" s="50">
        <v>1015206800</v>
      </c>
      <c r="E18068" s="50" t="s">
        <v>39</v>
      </c>
      <c r="F18068" s="50">
        <v>9899999903</v>
      </c>
      <c r="G18068" s="50"/>
      <c r="H18068" s="50"/>
      <c r="I18068" s="50"/>
      <c r="J18068" s="50"/>
      <c r="K18068" s="50"/>
      <c r="L18068" s="50"/>
    </row>
    <row r="18069" spans="4:12" x14ac:dyDescent="0.25">
      <c r="D18069" s="50">
        <v>1015206850</v>
      </c>
      <c r="E18069" s="50" t="s">
        <v>39</v>
      </c>
      <c r="F18069" s="50">
        <v>9899999903</v>
      </c>
      <c r="G18069" s="50"/>
      <c r="H18069" s="50"/>
      <c r="I18069" s="50"/>
      <c r="J18069" s="50"/>
      <c r="K18069" s="50"/>
      <c r="L18069" s="50"/>
    </row>
    <row r="18070" spans="4:12" x14ac:dyDescent="0.25">
      <c r="D18070" s="50">
        <v>1015206900</v>
      </c>
      <c r="E18070" s="50" t="s">
        <v>39</v>
      </c>
      <c r="F18070" s="50">
        <v>9899999903</v>
      </c>
      <c r="G18070" s="50"/>
      <c r="H18070" s="50"/>
      <c r="I18070" s="50"/>
      <c r="J18070" s="50"/>
      <c r="K18070" s="50"/>
      <c r="L18070" s="50"/>
    </row>
    <row r="18071" spans="4:12" x14ac:dyDescent="0.25">
      <c r="D18071" s="50">
        <v>1015206950</v>
      </c>
      <c r="E18071" s="50" t="s">
        <v>39</v>
      </c>
      <c r="F18071" s="50">
        <v>9899999903</v>
      </c>
      <c r="G18071" s="50"/>
      <c r="H18071" s="50"/>
      <c r="I18071" s="50"/>
      <c r="J18071" s="50"/>
      <c r="K18071" s="50"/>
      <c r="L18071" s="50"/>
    </row>
    <row r="18072" spans="4:12" x14ac:dyDescent="0.25">
      <c r="D18072" s="50">
        <v>1015207000</v>
      </c>
      <c r="E18072" s="50" t="s">
        <v>39</v>
      </c>
      <c r="F18072" s="50">
        <v>9899999903</v>
      </c>
      <c r="G18072" s="50"/>
      <c r="H18072" s="50"/>
      <c r="I18072" s="50"/>
      <c r="J18072" s="50"/>
      <c r="K18072" s="50"/>
      <c r="L18072" s="50"/>
    </row>
    <row r="18073" spans="4:12" x14ac:dyDescent="0.25">
      <c r="D18073" s="50">
        <v>1015207050</v>
      </c>
      <c r="E18073" s="50" t="s">
        <v>39</v>
      </c>
      <c r="F18073" s="50">
        <v>9899999903</v>
      </c>
      <c r="G18073" s="50"/>
      <c r="H18073" s="50"/>
      <c r="I18073" s="50"/>
      <c r="J18073" s="50"/>
      <c r="K18073" s="50"/>
      <c r="L18073" s="50"/>
    </row>
    <row r="18074" spans="4:12" x14ac:dyDescent="0.25">
      <c r="D18074" s="50">
        <v>1015207100</v>
      </c>
      <c r="E18074" s="50" t="s">
        <v>39</v>
      </c>
      <c r="F18074" s="50">
        <v>9899999903</v>
      </c>
      <c r="G18074" s="50"/>
      <c r="H18074" s="50"/>
      <c r="I18074" s="50"/>
      <c r="J18074" s="50"/>
      <c r="K18074" s="50"/>
      <c r="L18074" s="50"/>
    </row>
    <row r="18075" spans="4:12" x14ac:dyDescent="0.25">
      <c r="D18075" s="50">
        <v>1015207150</v>
      </c>
      <c r="E18075" s="50" t="s">
        <v>39</v>
      </c>
      <c r="F18075" s="50">
        <v>9899999903</v>
      </c>
      <c r="G18075" s="50"/>
      <c r="H18075" s="50"/>
      <c r="I18075" s="50"/>
      <c r="J18075" s="50"/>
      <c r="K18075" s="50"/>
      <c r="L18075" s="50"/>
    </row>
    <row r="18076" spans="4:12" x14ac:dyDescent="0.25">
      <c r="D18076" s="50">
        <v>1015207200</v>
      </c>
      <c r="E18076" s="50" t="s">
        <v>39</v>
      </c>
      <c r="F18076" s="50">
        <v>9899999903</v>
      </c>
      <c r="G18076" s="50"/>
      <c r="H18076" s="50"/>
      <c r="I18076" s="50"/>
      <c r="J18076" s="50"/>
      <c r="K18076" s="50"/>
      <c r="L18076" s="50"/>
    </row>
    <row r="18077" spans="4:12" x14ac:dyDescent="0.25">
      <c r="D18077" s="50">
        <v>1015207250</v>
      </c>
      <c r="E18077" s="50" t="s">
        <v>39</v>
      </c>
      <c r="F18077" s="50">
        <v>9899999903</v>
      </c>
      <c r="G18077" s="50"/>
      <c r="H18077" s="50"/>
      <c r="I18077" s="50"/>
      <c r="J18077" s="50"/>
      <c r="K18077" s="50"/>
      <c r="L18077" s="50"/>
    </row>
    <row r="18078" spans="4:12" x14ac:dyDescent="0.25">
      <c r="D18078" s="50">
        <v>1015207300</v>
      </c>
      <c r="E18078" s="50" t="s">
        <v>39</v>
      </c>
      <c r="F18078" s="50">
        <v>9899999903</v>
      </c>
      <c r="G18078" s="50"/>
      <c r="H18078" s="50"/>
      <c r="I18078" s="50"/>
      <c r="J18078" s="50"/>
      <c r="K18078" s="50"/>
      <c r="L18078" s="50"/>
    </row>
    <row r="18079" spans="4:12" x14ac:dyDescent="0.25">
      <c r="D18079" s="50">
        <v>1015207350</v>
      </c>
      <c r="E18079" s="50" t="s">
        <v>39</v>
      </c>
      <c r="F18079" s="50">
        <v>9899999903</v>
      </c>
      <c r="G18079" s="50"/>
      <c r="H18079" s="50"/>
      <c r="I18079" s="50"/>
      <c r="J18079" s="50"/>
      <c r="K18079" s="50"/>
      <c r="L18079" s="50"/>
    </row>
    <row r="18080" spans="4:12" x14ac:dyDescent="0.25">
      <c r="D18080" s="50">
        <v>1015207400</v>
      </c>
      <c r="E18080" s="50" t="s">
        <v>39</v>
      </c>
      <c r="F18080" s="50">
        <v>9899999903</v>
      </c>
      <c r="G18080" s="50"/>
      <c r="H18080" s="50"/>
      <c r="I18080" s="50"/>
      <c r="J18080" s="50"/>
      <c r="K18080" s="50"/>
      <c r="L18080" s="50"/>
    </row>
    <row r="18081" spans="4:12" x14ac:dyDescent="0.25">
      <c r="D18081" s="50">
        <v>1015207450</v>
      </c>
      <c r="E18081" s="50" t="s">
        <v>39</v>
      </c>
      <c r="F18081" s="50">
        <v>9899999903</v>
      </c>
      <c r="G18081" s="50"/>
      <c r="H18081" s="50"/>
      <c r="I18081" s="50"/>
      <c r="J18081" s="50"/>
      <c r="K18081" s="50"/>
      <c r="L18081" s="50"/>
    </row>
    <row r="18082" spans="4:12" x14ac:dyDescent="0.25">
      <c r="D18082" s="50">
        <v>1015207500</v>
      </c>
      <c r="E18082" s="50" t="s">
        <v>39</v>
      </c>
      <c r="F18082" s="50">
        <v>9899999903</v>
      </c>
      <c r="G18082" s="50"/>
      <c r="H18082" s="50"/>
      <c r="I18082" s="50"/>
      <c r="J18082" s="50"/>
      <c r="K18082" s="50"/>
      <c r="L18082" s="50"/>
    </row>
    <row r="18083" spans="4:12" x14ac:dyDescent="0.25">
      <c r="D18083" s="50">
        <v>1015207550</v>
      </c>
      <c r="E18083" s="50" t="s">
        <v>39</v>
      </c>
      <c r="F18083" s="50">
        <v>9810008000</v>
      </c>
      <c r="G18083" s="50"/>
      <c r="H18083" s="50"/>
      <c r="I18083" s="50"/>
      <c r="J18083" s="50"/>
      <c r="K18083" s="50"/>
      <c r="L18083" s="50"/>
    </row>
    <row r="18084" spans="4:12" x14ac:dyDescent="0.25">
      <c r="D18084" s="50">
        <v>1015207600</v>
      </c>
      <c r="E18084" s="50" t="s">
        <v>39</v>
      </c>
      <c r="F18084" s="50">
        <v>9899999903</v>
      </c>
      <c r="G18084" s="50"/>
      <c r="H18084" s="50"/>
      <c r="I18084" s="50"/>
      <c r="J18084" s="50"/>
      <c r="K18084" s="50"/>
      <c r="L18084" s="50"/>
    </row>
    <row r="18085" spans="4:12" x14ac:dyDescent="0.25">
      <c r="D18085" s="50">
        <v>1015207650</v>
      </c>
      <c r="E18085" s="50" t="s">
        <v>39</v>
      </c>
      <c r="F18085" s="50">
        <v>9810008000</v>
      </c>
      <c r="G18085" s="50"/>
      <c r="H18085" s="50"/>
      <c r="I18085" s="50"/>
      <c r="J18085" s="50"/>
      <c r="K18085" s="50"/>
      <c r="L18085" s="50"/>
    </row>
    <row r="18086" spans="4:12" x14ac:dyDescent="0.25">
      <c r="D18086" s="50">
        <v>1015207700</v>
      </c>
      <c r="E18086" s="50" t="s">
        <v>39</v>
      </c>
      <c r="F18086" s="50">
        <v>9899999903</v>
      </c>
      <c r="G18086" s="50"/>
      <c r="H18086" s="50"/>
      <c r="I18086" s="50"/>
      <c r="J18086" s="50"/>
      <c r="K18086" s="50"/>
      <c r="L18086" s="50"/>
    </row>
    <row r="18087" spans="4:12" x14ac:dyDescent="0.25">
      <c r="D18087" s="50">
        <v>1015207750</v>
      </c>
      <c r="E18087" s="50" t="s">
        <v>39</v>
      </c>
      <c r="F18087" s="50">
        <v>9810008000</v>
      </c>
      <c r="G18087" s="50"/>
      <c r="H18087" s="50"/>
      <c r="I18087" s="50"/>
      <c r="J18087" s="50"/>
      <c r="K18087" s="50"/>
      <c r="L18087" s="50"/>
    </row>
    <row r="18088" spans="4:12" x14ac:dyDescent="0.25">
      <c r="D18088" s="50">
        <v>1015207800</v>
      </c>
      <c r="E18088" s="50" t="s">
        <v>39</v>
      </c>
      <c r="F18088" s="50">
        <v>9899999903</v>
      </c>
      <c r="G18088" s="50"/>
      <c r="H18088" s="50"/>
      <c r="I18088" s="50"/>
      <c r="J18088" s="50"/>
      <c r="K18088" s="50"/>
      <c r="L18088" s="50"/>
    </row>
    <row r="18089" spans="4:12" x14ac:dyDescent="0.25">
      <c r="D18089" s="50">
        <v>1015207850</v>
      </c>
      <c r="E18089" s="50" t="s">
        <v>39</v>
      </c>
      <c r="F18089" s="50">
        <v>9810008000</v>
      </c>
      <c r="G18089" s="50"/>
      <c r="H18089" s="50"/>
      <c r="I18089" s="50"/>
      <c r="J18089" s="50"/>
      <c r="K18089" s="50"/>
      <c r="L18089" s="50"/>
    </row>
    <row r="18090" spans="4:12" x14ac:dyDescent="0.25">
      <c r="D18090" s="50">
        <v>1015207900</v>
      </c>
      <c r="E18090" s="50" t="s">
        <v>39</v>
      </c>
      <c r="F18090" s="50">
        <v>9899999903</v>
      </c>
      <c r="G18090" s="50"/>
      <c r="H18090" s="50"/>
      <c r="I18090" s="50"/>
      <c r="J18090" s="50"/>
      <c r="K18090" s="50"/>
      <c r="L18090" s="50"/>
    </row>
    <row r="18091" spans="4:12" x14ac:dyDescent="0.25">
      <c r="D18091" s="50">
        <v>1015207950</v>
      </c>
      <c r="E18091" s="50" t="s">
        <v>39</v>
      </c>
      <c r="F18091" s="50">
        <v>9810008000</v>
      </c>
      <c r="G18091" s="50"/>
      <c r="H18091" s="50"/>
      <c r="I18091" s="50"/>
      <c r="J18091" s="50"/>
      <c r="K18091" s="50"/>
      <c r="L18091" s="50"/>
    </row>
    <row r="18092" spans="4:12" x14ac:dyDescent="0.25">
      <c r="D18092" s="50">
        <v>1015208000</v>
      </c>
      <c r="E18092" s="50" t="s">
        <v>39</v>
      </c>
      <c r="F18092" s="50">
        <v>9899999903</v>
      </c>
      <c r="G18092" s="50"/>
      <c r="H18092" s="50"/>
      <c r="I18092" s="50"/>
      <c r="J18092" s="50"/>
      <c r="K18092" s="50"/>
      <c r="L18092" s="50"/>
    </row>
    <row r="18093" spans="4:12" x14ac:dyDescent="0.25">
      <c r="D18093" s="50">
        <v>1015208050</v>
      </c>
      <c r="E18093" s="50" t="s">
        <v>39</v>
      </c>
      <c r="F18093" s="50">
        <v>9810010000</v>
      </c>
      <c r="G18093" s="50"/>
      <c r="H18093" s="50"/>
      <c r="I18093" s="50"/>
      <c r="J18093" s="50"/>
      <c r="K18093" s="50"/>
      <c r="L18093" s="50"/>
    </row>
    <row r="18094" spans="4:12" x14ac:dyDescent="0.25">
      <c r="D18094" s="50">
        <v>1015208100</v>
      </c>
      <c r="E18094" s="50" t="s">
        <v>39</v>
      </c>
      <c r="F18094" s="50">
        <v>9899999903</v>
      </c>
      <c r="G18094" s="50"/>
      <c r="H18094" s="50"/>
      <c r="I18094" s="50"/>
      <c r="J18094" s="50"/>
      <c r="K18094" s="50"/>
      <c r="L18094" s="50"/>
    </row>
    <row r="18095" spans="4:12" x14ac:dyDescent="0.25">
      <c r="D18095" s="50">
        <v>1015208150</v>
      </c>
      <c r="E18095" s="50" t="s">
        <v>39</v>
      </c>
      <c r="F18095" s="50">
        <v>9810010000</v>
      </c>
      <c r="G18095" s="50"/>
      <c r="H18095" s="50"/>
      <c r="I18095" s="50"/>
      <c r="J18095" s="50"/>
      <c r="K18095" s="50"/>
      <c r="L18095" s="50"/>
    </row>
    <row r="18096" spans="4:12" x14ac:dyDescent="0.25">
      <c r="D18096" s="50">
        <v>1015208200</v>
      </c>
      <c r="E18096" s="50" t="s">
        <v>39</v>
      </c>
      <c r="F18096" s="50">
        <v>9899999903</v>
      </c>
      <c r="G18096" s="50"/>
      <c r="H18096" s="50"/>
      <c r="I18096" s="50"/>
      <c r="J18096" s="50"/>
      <c r="K18096" s="50"/>
      <c r="L18096" s="50"/>
    </row>
    <row r="18097" spans="4:12" x14ac:dyDescent="0.25">
      <c r="D18097" s="50">
        <v>1015208250</v>
      </c>
      <c r="E18097" s="50" t="s">
        <v>39</v>
      </c>
      <c r="F18097" s="50">
        <v>9899999903</v>
      </c>
      <c r="G18097" s="50"/>
      <c r="H18097" s="50"/>
      <c r="I18097" s="50"/>
      <c r="J18097" s="50"/>
      <c r="K18097" s="50"/>
      <c r="L18097" s="50"/>
    </row>
    <row r="18098" spans="4:12" x14ac:dyDescent="0.25">
      <c r="D18098" s="50">
        <v>1015208300</v>
      </c>
      <c r="E18098" s="50" t="s">
        <v>39</v>
      </c>
      <c r="F18098" s="50">
        <v>9899999903</v>
      </c>
      <c r="G18098" s="50"/>
      <c r="H18098" s="50"/>
      <c r="I18098" s="50"/>
      <c r="J18098" s="50"/>
      <c r="K18098" s="50"/>
      <c r="L18098" s="50"/>
    </row>
    <row r="18099" spans="4:12" x14ac:dyDescent="0.25">
      <c r="D18099" s="50">
        <v>1015208350</v>
      </c>
      <c r="E18099" s="50" t="s">
        <v>39</v>
      </c>
      <c r="F18099" s="50">
        <v>9810010000</v>
      </c>
      <c r="G18099" s="50"/>
      <c r="H18099" s="50"/>
      <c r="I18099" s="50"/>
      <c r="J18099" s="50"/>
      <c r="K18099" s="50"/>
      <c r="L18099" s="50"/>
    </row>
    <row r="18100" spans="4:12" x14ac:dyDescent="0.25">
      <c r="D18100" s="50">
        <v>1015208400</v>
      </c>
      <c r="E18100" s="50" t="s">
        <v>39</v>
      </c>
      <c r="F18100" s="50">
        <v>9899999903</v>
      </c>
      <c r="G18100" s="50"/>
      <c r="H18100" s="50"/>
      <c r="I18100" s="50"/>
      <c r="J18100" s="50"/>
      <c r="K18100" s="50"/>
      <c r="L18100" s="50"/>
    </row>
    <row r="18101" spans="4:12" x14ac:dyDescent="0.25">
      <c r="D18101" s="50">
        <v>1015208450</v>
      </c>
      <c r="E18101" s="50" t="s">
        <v>39</v>
      </c>
      <c r="F18101" s="50">
        <v>9810010000</v>
      </c>
      <c r="G18101" s="50"/>
      <c r="H18101" s="50"/>
      <c r="I18101" s="50"/>
      <c r="J18101" s="50"/>
      <c r="K18101" s="50"/>
      <c r="L18101" s="50"/>
    </row>
    <row r="18102" spans="4:12" x14ac:dyDescent="0.25">
      <c r="D18102" s="50">
        <v>1015208500</v>
      </c>
      <c r="E18102" s="50" t="s">
        <v>39</v>
      </c>
      <c r="F18102" s="50">
        <v>9899999903</v>
      </c>
      <c r="G18102" s="50"/>
      <c r="H18102" s="50"/>
      <c r="I18102" s="50"/>
      <c r="J18102" s="50"/>
      <c r="K18102" s="50"/>
      <c r="L18102" s="50"/>
    </row>
    <row r="18103" spans="4:12" x14ac:dyDescent="0.25">
      <c r="D18103" s="50">
        <v>1015208550</v>
      </c>
      <c r="E18103" s="50" t="s">
        <v>39</v>
      </c>
      <c r="F18103" s="50">
        <v>9810010000</v>
      </c>
      <c r="G18103" s="50"/>
      <c r="H18103" s="50"/>
      <c r="I18103" s="50"/>
      <c r="J18103" s="50"/>
      <c r="K18103" s="50"/>
      <c r="L18103" s="50"/>
    </row>
    <row r="18104" spans="4:12" x14ac:dyDescent="0.25">
      <c r="D18104" s="50">
        <v>1015208600</v>
      </c>
      <c r="E18104" s="50" t="s">
        <v>39</v>
      </c>
      <c r="F18104" s="50">
        <v>9899999903</v>
      </c>
      <c r="G18104" s="50"/>
      <c r="H18104" s="50"/>
      <c r="I18104" s="50"/>
      <c r="J18104" s="50"/>
      <c r="K18104" s="50"/>
      <c r="L18104" s="50"/>
    </row>
    <row r="18105" spans="4:12" x14ac:dyDescent="0.25">
      <c r="D18105" s="50">
        <v>1015208650</v>
      </c>
      <c r="E18105" s="50" t="s">
        <v>39</v>
      </c>
      <c r="F18105" s="50">
        <v>9810010000</v>
      </c>
      <c r="G18105" s="50"/>
      <c r="H18105" s="50"/>
      <c r="I18105" s="50"/>
      <c r="J18105" s="50"/>
      <c r="K18105" s="50"/>
      <c r="L18105" s="50"/>
    </row>
    <row r="18106" spans="4:12" x14ac:dyDescent="0.25">
      <c r="D18106" s="50">
        <v>1015208700</v>
      </c>
      <c r="E18106" s="50" t="s">
        <v>39</v>
      </c>
      <c r="F18106" s="50">
        <v>9899999903</v>
      </c>
      <c r="G18106" s="50"/>
      <c r="H18106" s="50"/>
      <c r="I18106" s="50"/>
      <c r="J18106" s="50"/>
      <c r="K18106" s="50"/>
      <c r="L18106" s="50"/>
    </row>
    <row r="18107" spans="4:12" x14ac:dyDescent="0.25">
      <c r="D18107" s="50">
        <v>1015208750</v>
      </c>
      <c r="E18107" s="50" t="s">
        <v>39</v>
      </c>
      <c r="F18107" s="50">
        <v>9810010000</v>
      </c>
      <c r="G18107" s="50"/>
      <c r="H18107" s="50"/>
      <c r="I18107" s="50"/>
      <c r="J18107" s="50"/>
      <c r="K18107" s="50"/>
      <c r="L18107" s="50"/>
    </row>
    <row r="18108" spans="4:12" x14ac:dyDescent="0.25">
      <c r="D18108" s="50">
        <v>1015208800</v>
      </c>
      <c r="E18108" s="50" t="s">
        <v>39</v>
      </c>
      <c r="F18108" s="50">
        <v>9899999903</v>
      </c>
      <c r="G18108" s="50"/>
      <c r="H18108" s="50"/>
      <c r="I18108" s="50"/>
      <c r="J18108" s="50"/>
      <c r="K18108" s="50"/>
      <c r="L18108" s="50"/>
    </row>
    <row r="18109" spans="4:12" x14ac:dyDescent="0.25">
      <c r="D18109" s="50">
        <v>1015208900</v>
      </c>
      <c r="E18109" s="50" t="s">
        <v>39</v>
      </c>
      <c r="F18109" s="50">
        <v>9899999903</v>
      </c>
      <c r="G18109" s="50"/>
      <c r="H18109" s="50"/>
      <c r="I18109" s="50"/>
      <c r="J18109" s="50"/>
      <c r="K18109" s="50"/>
      <c r="L18109" s="50"/>
    </row>
    <row r="18110" spans="4:12" x14ac:dyDescent="0.25">
      <c r="D18110" s="50">
        <v>1015208950</v>
      </c>
      <c r="E18110" s="50" t="s">
        <v>39</v>
      </c>
      <c r="F18110" s="50">
        <v>9810010000</v>
      </c>
      <c r="G18110" s="50"/>
      <c r="H18110" s="50"/>
      <c r="I18110" s="50"/>
      <c r="J18110" s="50"/>
      <c r="K18110" s="50"/>
      <c r="L18110" s="50"/>
    </row>
    <row r="18111" spans="4:12" x14ac:dyDescent="0.25">
      <c r="D18111" s="50">
        <v>1015209000</v>
      </c>
      <c r="E18111" s="50" t="s">
        <v>39</v>
      </c>
      <c r="F18111" s="50">
        <v>9899999903</v>
      </c>
      <c r="G18111" s="50"/>
      <c r="H18111" s="50"/>
      <c r="I18111" s="50"/>
      <c r="J18111" s="50"/>
      <c r="K18111" s="50"/>
      <c r="L18111" s="50"/>
    </row>
    <row r="18112" spans="4:12" x14ac:dyDescent="0.25">
      <c r="D18112" s="50">
        <v>1015209050</v>
      </c>
      <c r="E18112" s="50" t="s">
        <v>39</v>
      </c>
      <c r="F18112" s="50">
        <v>9810010000</v>
      </c>
      <c r="G18112" s="50"/>
      <c r="H18112" s="50"/>
      <c r="I18112" s="50"/>
      <c r="J18112" s="50"/>
      <c r="K18112" s="50"/>
      <c r="L18112" s="50"/>
    </row>
    <row r="18113" spans="4:12" x14ac:dyDescent="0.25">
      <c r="D18113" s="50">
        <v>1015209100</v>
      </c>
      <c r="E18113" s="50" t="s">
        <v>39</v>
      </c>
      <c r="F18113" s="50">
        <v>9899999903</v>
      </c>
      <c r="G18113" s="50"/>
      <c r="H18113" s="50"/>
      <c r="I18113" s="50"/>
      <c r="J18113" s="50"/>
      <c r="K18113" s="50"/>
      <c r="L18113" s="50"/>
    </row>
    <row r="18114" spans="4:12" x14ac:dyDescent="0.25">
      <c r="D18114" s="50">
        <v>1015209150</v>
      </c>
      <c r="E18114" s="50" t="s">
        <v>39</v>
      </c>
      <c r="F18114" s="50">
        <v>9810010000</v>
      </c>
      <c r="G18114" s="50"/>
      <c r="H18114" s="50"/>
      <c r="I18114" s="50"/>
      <c r="J18114" s="50"/>
      <c r="K18114" s="50"/>
      <c r="L18114" s="50"/>
    </row>
    <row r="18115" spans="4:12" x14ac:dyDescent="0.25">
      <c r="D18115" s="50">
        <v>1015209200</v>
      </c>
      <c r="E18115" s="50" t="s">
        <v>39</v>
      </c>
      <c r="F18115" s="50">
        <v>9899999903</v>
      </c>
      <c r="G18115" s="50"/>
      <c r="H18115" s="50"/>
      <c r="I18115" s="50"/>
      <c r="J18115" s="50"/>
      <c r="K18115" s="50"/>
      <c r="L18115" s="50"/>
    </row>
    <row r="18116" spans="4:12" x14ac:dyDescent="0.25">
      <c r="D18116" s="50">
        <v>1015209250</v>
      </c>
      <c r="E18116" s="50" t="s">
        <v>39</v>
      </c>
      <c r="F18116" s="50">
        <v>9810010000</v>
      </c>
      <c r="G18116" s="50"/>
      <c r="H18116" s="50"/>
      <c r="I18116" s="50"/>
      <c r="J18116" s="50"/>
      <c r="K18116" s="50"/>
      <c r="L18116" s="50"/>
    </row>
    <row r="18117" spans="4:12" x14ac:dyDescent="0.25">
      <c r="D18117" s="50">
        <v>1015209300</v>
      </c>
      <c r="E18117" s="50" t="s">
        <v>39</v>
      </c>
      <c r="F18117" s="50">
        <v>9899999903</v>
      </c>
      <c r="G18117" s="50"/>
      <c r="H18117" s="50"/>
      <c r="I18117" s="50"/>
      <c r="J18117" s="50"/>
      <c r="K18117" s="50"/>
      <c r="L18117" s="50"/>
    </row>
    <row r="18118" spans="4:12" x14ac:dyDescent="0.25">
      <c r="D18118" s="50">
        <v>1015209350</v>
      </c>
      <c r="E18118" s="50" t="s">
        <v>39</v>
      </c>
      <c r="F18118" s="50">
        <v>9810010000</v>
      </c>
      <c r="G18118" s="50"/>
      <c r="H18118" s="50"/>
      <c r="I18118" s="50"/>
      <c r="J18118" s="50"/>
      <c r="K18118" s="50"/>
      <c r="L18118" s="50"/>
    </row>
    <row r="18119" spans="4:12" x14ac:dyDescent="0.25">
      <c r="D18119" s="50">
        <v>1015209400</v>
      </c>
      <c r="E18119" s="50" t="s">
        <v>39</v>
      </c>
      <c r="F18119" s="50">
        <v>9899999903</v>
      </c>
      <c r="G18119" s="50"/>
      <c r="H18119" s="50"/>
      <c r="I18119" s="50"/>
      <c r="J18119" s="50"/>
      <c r="K18119" s="50"/>
      <c r="L18119" s="50"/>
    </row>
    <row r="18120" spans="4:12" x14ac:dyDescent="0.25">
      <c r="D18120" s="50">
        <v>1015209450</v>
      </c>
      <c r="E18120" s="50" t="s">
        <v>39</v>
      </c>
      <c r="F18120" s="50">
        <v>9810010000</v>
      </c>
      <c r="G18120" s="50"/>
      <c r="H18120" s="50"/>
      <c r="I18120" s="50"/>
      <c r="J18120" s="50"/>
      <c r="K18120" s="50"/>
      <c r="L18120" s="50"/>
    </row>
    <row r="18121" spans="4:12" x14ac:dyDescent="0.25">
      <c r="D18121" s="50">
        <v>1015209500</v>
      </c>
      <c r="E18121" s="50" t="s">
        <v>39</v>
      </c>
      <c r="F18121" s="50">
        <v>9899999903</v>
      </c>
      <c r="G18121" s="50"/>
      <c r="H18121" s="50"/>
      <c r="I18121" s="50"/>
      <c r="J18121" s="50"/>
      <c r="K18121" s="50"/>
      <c r="L18121" s="50"/>
    </row>
    <row r="18122" spans="4:12" x14ac:dyDescent="0.25">
      <c r="D18122" s="50">
        <v>1015209550</v>
      </c>
      <c r="E18122" s="50" t="s">
        <v>39</v>
      </c>
      <c r="F18122" s="50">
        <v>9810010000</v>
      </c>
      <c r="G18122" s="50"/>
      <c r="H18122" s="50"/>
      <c r="I18122" s="50"/>
      <c r="J18122" s="50"/>
      <c r="K18122" s="50"/>
      <c r="L18122" s="50"/>
    </row>
    <row r="18123" spans="4:12" x14ac:dyDescent="0.25">
      <c r="D18123" s="50">
        <v>1015209600</v>
      </c>
      <c r="E18123" s="50" t="s">
        <v>39</v>
      </c>
      <c r="F18123" s="50">
        <v>9899999903</v>
      </c>
      <c r="G18123" s="50"/>
      <c r="H18123" s="50"/>
      <c r="I18123" s="50"/>
      <c r="J18123" s="50"/>
      <c r="K18123" s="50"/>
      <c r="L18123" s="50"/>
    </row>
    <row r="18124" spans="4:12" x14ac:dyDescent="0.25">
      <c r="D18124" s="50">
        <v>1015209650</v>
      </c>
      <c r="E18124" s="50" t="s">
        <v>39</v>
      </c>
      <c r="F18124" s="50">
        <v>9810010000</v>
      </c>
      <c r="G18124" s="50"/>
      <c r="H18124" s="50"/>
      <c r="I18124" s="50"/>
      <c r="J18124" s="50"/>
      <c r="K18124" s="50"/>
      <c r="L18124" s="50"/>
    </row>
    <row r="18125" spans="4:12" x14ac:dyDescent="0.25">
      <c r="D18125" s="50">
        <v>1015209700</v>
      </c>
      <c r="E18125" s="50" t="s">
        <v>39</v>
      </c>
      <c r="F18125" s="50">
        <v>9899999903</v>
      </c>
      <c r="G18125" s="50"/>
      <c r="H18125" s="50"/>
      <c r="I18125" s="50"/>
      <c r="J18125" s="50"/>
      <c r="K18125" s="50"/>
      <c r="L18125" s="50"/>
    </row>
    <row r="18126" spans="4:12" x14ac:dyDescent="0.25">
      <c r="D18126" s="50">
        <v>1015209750</v>
      </c>
      <c r="E18126" s="50" t="s">
        <v>39</v>
      </c>
      <c r="F18126" s="50">
        <v>9810010000</v>
      </c>
      <c r="G18126" s="50"/>
      <c r="H18126" s="50"/>
      <c r="I18126" s="50"/>
      <c r="J18126" s="50"/>
      <c r="K18126" s="50"/>
      <c r="L18126" s="50"/>
    </row>
    <row r="18127" spans="4:12" x14ac:dyDescent="0.25">
      <c r="D18127" s="50">
        <v>1015209800</v>
      </c>
      <c r="E18127" s="50" t="s">
        <v>39</v>
      </c>
      <c r="F18127" s="50">
        <v>9810010000</v>
      </c>
      <c r="G18127" s="50"/>
      <c r="H18127" s="50"/>
      <c r="I18127" s="50"/>
      <c r="J18127" s="50"/>
      <c r="K18127" s="50"/>
      <c r="L18127" s="50"/>
    </row>
    <row r="18128" spans="4:12" x14ac:dyDescent="0.25">
      <c r="D18128" s="50">
        <v>1015209850</v>
      </c>
      <c r="E18128" s="50" t="s">
        <v>39</v>
      </c>
      <c r="F18128" s="50">
        <v>9810010000</v>
      </c>
      <c r="G18128" s="50"/>
      <c r="H18128" s="50"/>
      <c r="I18128" s="50"/>
      <c r="J18128" s="50"/>
      <c r="K18128" s="50"/>
      <c r="L18128" s="50"/>
    </row>
    <row r="18129" spans="4:12" x14ac:dyDescent="0.25">
      <c r="D18129" s="50">
        <v>1015209900</v>
      </c>
      <c r="E18129" s="50" t="s">
        <v>39</v>
      </c>
      <c r="F18129" s="50">
        <v>9810010000</v>
      </c>
      <c r="G18129" s="50"/>
      <c r="H18129" s="50"/>
      <c r="I18129" s="50"/>
      <c r="J18129" s="50"/>
      <c r="K18129" s="50"/>
      <c r="L18129" s="50"/>
    </row>
    <row r="18130" spans="4:12" x14ac:dyDescent="0.25">
      <c r="D18130" s="50">
        <v>1015209950</v>
      </c>
      <c r="E18130" s="50" t="s">
        <v>39</v>
      </c>
      <c r="F18130" s="50">
        <v>9810010000</v>
      </c>
      <c r="G18130" s="50"/>
      <c r="H18130" s="50"/>
      <c r="I18130" s="50"/>
      <c r="J18130" s="50"/>
      <c r="K18130" s="50"/>
      <c r="L18130" s="50"/>
    </row>
    <row r="18131" spans="4:12" x14ac:dyDescent="0.25">
      <c r="D18131" s="50">
        <v>1015210000</v>
      </c>
      <c r="E18131" s="50" t="s">
        <v>39</v>
      </c>
      <c r="F18131" s="50">
        <v>9899999903</v>
      </c>
      <c r="G18131" s="50"/>
      <c r="H18131" s="50"/>
      <c r="I18131" s="50"/>
      <c r="J18131" s="50"/>
      <c r="K18131" s="50"/>
      <c r="L18131" s="50"/>
    </row>
    <row r="18132" spans="4:12" x14ac:dyDescent="0.25">
      <c r="D18132" s="50">
        <v>1015210050</v>
      </c>
      <c r="E18132" s="50" t="s">
        <v>39</v>
      </c>
      <c r="F18132" s="50">
        <v>9810012000</v>
      </c>
      <c r="G18132" s="50"/>
      <c r="H18132" s="50"/>
      <c r="I18132" s="50"/>
      <c r="J18132" s="50"/>
      <c r="K18132" s="50"/>
      <c r="L18132" s="50"/>
    </row>
    <row r="18133" spans="4:12" x14ac:dyDescent="0.25">
      <c r="D18133" s="50">
        <v>1015210100</v>
      </c>
      <c r="E18133" s="50" t="s">
        <v>39</v>
      </c>
      <c r="F18133" s="50">
        <v>9810012000</v>
      </c>
      <c r="G18133" s="50"/>
      <c r="H18133" s="50"/>
      <c r="I18133" s="50"/>
      <c r="J18133" s="50"/>
      <c r="K18133" s="50"/>
      <c r="L18133" s="50"/>
    </row>
    <row r="18134" spans="4:12" x14ac:dyDescent="0.25">
      <c r="D18134" s="50">
        <v>1015210150</v>
      </c>
      <c r="E18134" s="50" t="s">
        <v>39</v>
      </c>
      <c r="F18134" s="50">
        <v>9810012000</v>
      </c>
      <c r="G18134" s="50"/>
      <c r="H18134" s="50"/>
      <c r="I18134" s="50"/>
      <c r="J18134" s="50"/>
      <c r="K18134" s="50"/>
      <c r="L18134" s="50"/>
    </row>
    <row r="18135" spans="4:12" x14ac:dyDescent="0.25">
      <c r="D18135" s="50">
        <v>1015210200</v>
      </c>
      <c r="E18135" s="50" t="s">
        <v>39</v>
      </c>
      <c r="F18135" s="50">
        <v>9810012000</v>
      </c>
      <c r="G18135" s="50"/>
      <c r="H18135" s="50"/>
      <c r="I18135" s="50"/>
      <c r="J18135" s="50"/>
      <c r="K18135" s="50"/>
      <c r="L18135" s="50"/>
    </row>
    <row r="18136" spans="4:12" x14ac:dyDescent="0.25">
      <c r="D18136" s="50">
        <v>1015210250</v>
      </c>
      <c r="E18136" s="50" t="s">
        <v>39</v>
      </c>
      <c r="F18136" s="50">
        <v>9810012000</v>
      </c>
      <c r="G18136" s="50"/>
      <c r="H18136" s="50"/>
      <c r="I18136" s="50"/>
      <c r="J18136" s="50"/>
      <c r="K18136" s="50"/>
      <c r="L18136" s="50"/>
    </row>
    <row r="18137" spans="4:12" x14ac:dyDescent="0.25">
      <c r="D18137" s="50">
        <v>1015210300</v>
      </c>
      <c r="E18137" s="50" t="s">
        <v>39</v>
      </c>
      <c r="F18137" s="50">
        <v>9810012000</v>
      </c>
      <c r="G18137" s="50"/>
      <c r="H18137" s="50"/>
      <c r="I18137" s="50"/>
      <c r="J18137" s="50"/>
      <c r="K18137" s="50"/>
      <c r="L18137" s="50"/>
    </row>
    <row r="18138" spans="4:12" x14ac:dyDescent="0.25">
      <c r="D18138" s="50">
        <v>1015210350</v>
      </c>
      <c r="E18138" s="50" t="s">
        <v>39</v>
      </c>
      <c r="F18138" s="50">
        <v>9810012000</v>
      </c>
      <c r="G18138" s="50"/>
      <c r="H18138" s="50"/>
      <c r="I18138" s="50"/>
      <c r="J18138" s="50"/>
      <c r="K18138" s="50"/>
      <c r="L18138" s="50"/>
    </row>
    <row r="18139" spans="4:12" x14ac:dyDescent="0.25">
      <c r="D18139" s="50">
        <v>1015210400</v>
      </c>
      <c r="E18139" s="50" t="s">
        <v>39</v>
      </c>
      <c r="F18139" s="50">
        <v>9810012000</v>
      </c>
      <c r="G18139" s="50"/>
      <c r="H18139" s="50"/>
      <c r="I18139" s="50"/>
      <c r="J18139" s="50"/>
      <c r="K18139" s="50"/>
      <c r="L18139" s="50"/>
    </row>
    <row r="18140" spans="4:12" x14ac:dyDescent="0.25">
      <c r="D18140" s="50">
        <v>1015210450</v>
      </c>
      <c r="E18140" s="50" t="s">
        <v>39</v>
      </c>
      <c r="F18140" s="50">
        <v>9810012000</v>
      </c>
      <c r="G18140" s="50"/>
      <c r="H18140" s="50"/>
      <c r="I18140" s="50"/>
      <c r="J18140" s="50"/>
      <c r="K18140" s="50"/>
      <c r="L18140" s="50"/>
    </row>
    <row r="18141" spans="4:12" x14ac:dyDescent="0.25">
      <c r="D18141" s="50">
        <v>1015210500</v>
      </c>
      <c r="E18141" s="50" t="s">
        <v>39</v>
      </c>
      <c r="F18141" s="50">
        <v>9810012000</v>
      </c>
      <c r="G18141" s="50"/>
      <c r="H18141" s="50"/>
      <c r="I18141" s="50"/>
      <c r="J18141" s="50"/>
      <c r="K18141" s="50"/>
      <c r="L18141" s="50"/>
    </row>
    <row r="18142" spans="4:12" x14ac:dyDescent="0.25">
      <c r="D18142" s="50">
        <v>1015210550</v>
      </c>
      <c r="E18142" s="50" t="s">
        <v>39</v>
      </c>
      <c r="F18142" s="50">
        <v>9810012000</v>
      </c>
      <c r="G18142" s="50"/>
      <c r="H18142" s="50"/>
      <c r="I18142" s="50"/>
      <c r="J18142" s="50"/>
      <c r="K18142" s="50"/>
      <c r="L18142" s="50"/>
    </row>
    <row r="18143" spans="4:12" x14ac:dyDescent="0.25">
      <c r="D18143" s="50">
        <v>1015210600</v>
      </c>
      <c r="E18143" s="50" t="s">
        <v>39</v>
      </c>
      <c r="F18143" s="50">
        <v>9810012000</v>
      </c>
      <c r="G18143" s="50"/>
      <c r="H18143" s="50"/>
      <c r="I18143" s="50"/>
      <c r="J18143" s="50"/>
      <c r="K18143" s="50"/>
      <c r="L18143" s="50"/>
    </row>
    <row r="18144" spans="4:12" x14ac:dyDescent="0.25">
      <c r="D18144" s="50">
        <v>1015210700</v>
      </c>
      <c r="E18144" s="50" t="s">
        <v>39</v>
      </c>
      <c r="F18144" s="50">
        <v>9810012000</v>
      </c>
      <c r="G18144" s="50"/>
      <c r="H18144" s="50"/>
      <c r="I18144" s="50"/>
      <c r="J18144" s="50"/>
      <c r="K18144" s="50"/>
      <c r="L18144" s="50"/>
    </row>
    <row r="18145" spans="4:12" x14ac:dyDescent="0.25">
      <c r="D18145" s="50">
        <v>1015210750</v>
      </c>
      <c r="E18145" s="50" t="s">
        <v>39</v>
      </c>
      <c r="F18145" s="50">
        <v>9810012000</v>
      </c>
      <c r="G18145" s="50"/>
      <c r="H18145" s="50"/>
      <c r="I18145" s="50"/>
      <c r="J18145" s="50"/>
      <c r="K18145" s="50"/>
      <c r="L18145" s="50"/>
    </row>
    <row r="18146" spans="4:12" x14ac:dyDescent="0.25">
      <c r="D18146" s="50">
        <v>1015210800</v>
      </c>
      <c r="E18146" s="50" t="s">
        <v>39</v>
      </c>
      <c r="F18146" s="50">
        <v>9810012000</v>
      </c>
      <c r="G18146" s="50"/>
      <c r="H18146" s="50"/>
      <c r="I18146" s="50"/>
      <c r="J18146" s="50"/>
      <c r="K18146" s="50"/>
      <c r="L18146" s="50"/>
    </row>
    <row r="18147" spans="4:12" x14ac:dyDescent="0.25">
      <c r="D18147" s="50">
        <v>1015210900</v>
      </c>
      <c r="E18147" s="50" t="s">
        <v>39</v>
      </c>
      <c r="F18147" s="50">
        <v>9810012000</v>
      </c>
      <c r="G18147" s="50"/>
      <c r="H18147" s="50"/>
      <c r="I18147" s="50"/>
      <c r="J18147" s="50"/>
      <c r="K18147" s="50"/>
      <c r="L18147" s="50"/>
    </row>
    <row r="18148" spans="4:12" x14ac:dyDescent="0.25">
      <c r="D18148" s="50">
        <v>1015211000</v>
      </c>
      <c r="E18148" s="50" t="s">
        <v>39</v>
      </c>
      <c r="F18148" s="50">
        <v>9810012000</v>
      </c>
      <c r="G18148" s="50"/>
      <c r="H18148" s="50"/>
      <c r="I18148" s="50"/>
      <c r="J18148" s="50"/>
      <c r="K18148" s="50"/>
      <c r="L18148" s="50"/>
    </row>
    <row r="18149" spans="4:12" x14ac:dyDescent="0.25">
      <c r="D18149" s="50">
        <v>1015211100</v>
      </c>
      <c r="E18149" s="50" t="s">
        <v>39</v>
      </c>
      <c r="F18149" s="50">
        <v>9810012000</v>
      </c>
      <c r="G18149" s="50"/>
      <c r="H18149" s="50"/>
      <c r="I18149" s="50"/>
      <c r="J18149" s="50"/>
      <c r="K18149" s="50"/>
      <c r="L18149" s="50"/>
    </row>
    <row r="18150" spans="4:12" x14ac:dyDescent="0.25">
      <c r="D18150" s="50">
        <v>1015211200</v>
      </c>
      <c r="E18150" s="50" t="s">
        <v>39</v>
      </c>
      <c r="F18150" s="50">
        <v>9810012000</v>
      </c>
      <c r="G18150" s="50"/>
      <c r="H18150" s="50"/>
      <c r="I18150" s="50"/>
      <c r="J18150" s="50"/>
      <c r="K18150" s="50"/>
      <c r="L18150" s="50"/>
    </row>
    <row r="18151" spans="4:12" x14ac:dyDescent="0.25">
      <c r="D18151" s="50">
        <v>1015211400</v>
      </c>
      <c r="E18151" s="50" t="s">
        <v>39</v>
      </c>
      <c r="F18151" s="50">
        <v>9810012000</v>
      </c>
      <c r="G18151" s="50"/>
      <c r="H18151" s="50"/>
      <c r="I18151" s="50"/>
      <c r="J18151" s="50"/>
      <c r="K18151" s="50"/>
      <c r="L18151" s="50"/>
    </row>
    <row r="18152" spans="4:12" x14ac:dyDescent="0.25">
      <c r="D18152" s="50">
        <v>1015211500</v>
      </c>
      <c r="E18152" s="50" t="s">
        <v>39</v>
      </c>
      <c r="F18152" s="50">
        <v>9810012000</v>
      </c>
      <c r="G18152" s="50"/>
      <c r="H18152" s="50"/>
      <c r="I18152" s="50"/>
      <c r="J18152" s="50"/>
      <c r="K18152" s="50"/>
      <c r="L18152" s="50"/>
    </row>
    <row r="18153" spans="4:12" x14ac:dyDescent="0.25">
      <c r="D18153" s="50">
        <v>1015211600</v>
      </c>
      <c r="E18153" s="50" t="s">
        <v>39</v>
      </c>
      <c r="F18153" s="50">
        <v>9810012000</v>
      </c>
      <c r="G18153" s="50"/>
      <c r="H18153" s="50"/>
      <c r="I18153" s="50"/>
      <c r="J18153" s="50"/>
      <c r="K18153" s="50"/>
      <c r="L18153" s="50"/>
    </row>
    <row r="18154" spans="4:12" x14ac:dyDescent="0.25">
      <c r="D18154" s="50">
        <v>1015211700</v>
      </c>
      <c r="E18154" s="50" t="s">
        <v>39</v>
      </c>
      <c r="F18154" s="50">
        <v>9810012000</v>
      </c>
      <c r="G18154" s="50"/>
      <c r="H18154" s="50"/>
      <c r="I18154" s="50"/>
      <c r="J18154" s="50"/>
      <c r="K18154" s="50"/>
      <c r="L18154" s="50"/>
    </row>
    <row r="18155" spans="4:12" x14ac:dyDescent="0.25">
      <c r="D18155" s="50">
        <v>1015211800</v>
      </c>
      <c r="E18155" s="50" t="s">
        <v>39</v>
      </c>
      <c r="F18155" s="50">
        <v>9810012000</v>
      </c>
      <c r="G18155" s="50"/>
      <c r="H18155" s="50"/>
      <c r="I18155" s="50"/>
      <c r="J18155" s="50"/>
      <c r="K18155" s="50"/>
      <c r="L18155" s="50"/>
    </row>
    <row r="18156" spans="4:12" x14ac:dyDescent="0.25">
      <c r="D18156" s="50">
        <v>1015211900</v>
      </c>
      <c r="E18156" s="50" t="s">
        <v>39</v>
      </c>
      <c r="F18156" s="50">
        <v>9810012000</v>
      </c>
      <c r="G18156" s="50"/>
      <c r="H18156" s="50"/>
      <c r="I18156" s="50"/>
      <c r="J18156" s="50"/>
      <c r="K18156" s="50"/>
      <c r="L18156" s="50"/>
    </row>
    <row r="18157" spans="4:12" x14ac:dyDescent="0.25">
      <c r="D18157" s="50">
        <v>1015212000</v>
      </c>
      <c r="E18157" s="50" t="s">
        <v>39</v>
      </c>
      <c r="F18157" s="50">
        <v>9810012000</v>
      </c>
      <c r="G18157" s="50"/>
      <c r="H18157" s="50"/>
      <c r="I18157" s="50"/>
      <c r="J18157" s="50"/>
      <c r="K18157" s="50"/>
      <c r="L18157" s="50"/>
    </row>
    <row r="18158" spans="4:12" x14ac:dyDescent="0.25">
      <c r="D18158" s="50">
        <v>1015212200</v>
      </c>
      <c r="E18158" s="50" t="s">
        <v>39</v>
      </c>
      <c r="F18158" s="50">
        <v>9810014000</v>
      </c>
      <c r="G18158" s="50"/>
      <c r="H18158" s="50"/>
      <c r="I18158" s="50"/>
      <c r="J18158" s="50"/>
      <c r="K18158" s="50"/>
      <c r="L18158" s="50"/>
    </row>
    <row r="18159" spans="4:12" x14ac:dyDescent="0.25">
      <c r="D18159" s="50">
        <v>1015212250</v>
      </c>
      <c r="E18159" s="50" t="s">
        <v>39</v>
      </c>
      <c r="F18159" s="50">
        <v>9810014000</v>
      </c>
      <c r="G18159" s="50"/>
      <c r="H18159" s="50"/>
      <c r="I18159" s="50"/>
      <c r="J18159" s="50"/>
      <c r="K18159" s="50"/>
      <c r="L18159" s="50"/>
    </row>
    <row r="18160" spans="4:12" x14ac:dyDescent="0.25">
      <c r="D18160" s="50">
        <v>1015212500</v>
      </c>
      <c r="E18160" s="50" t="s">
        <v>39</v>
      </c>
      <c r="F18160" s="50">
        <v>9810014000</v>
      </c>
      <c r="G18160" s="50"/>
      <c r="H18160" s="50"/>
      <c r="I18160" s="50"/>
      <c r="J18160" s="50"/>
      <c r="K18160" s="50"/>
      <c r="L18160" s="50"/>
    </row>
    <row r="18161" spans="4:12" x14ac:dyDescent="0.25">
      <c r="D18161" s="50">
        <v>1015212700</v>
      </c>
      <c r="E18161" s="50" t="s">
        <v>39</v>
      </c>
      <c r="F18161" s="50">
        <v>9810014000</v>
      </c>
      <c r="G18161" s="50"/>
      <c r="H18161" s="50"/>
      <c r="I18161" s="50"/>
      <c r="J18161" s="50"/>
      <c r="K18161" s="50"/>
      <c r="L18161" s="50"/>
    </row>
    <row r="18162" spans="4:12" x14ac:dyDescent="0.25">
      <c r="D18162" s="50">
        <v>1015212800</v>
      </c>
      <c r="E18162" s="50" t="s">
        <v>39</v>
      </c>
      <c r="F18162" s="50">
        <v>9810014000</v>
      </c>
      <c r="G18162" s="50"/>
      <c r="H18162" s="50"/>
      <c r="I18162" s="50"/>
      <c r="J18162" s="50"/>
      <c r="K18162" s="50"/>
      <c r="L18162" s="50"/>
    </row>
    <row r="18163" spans="4:12" x14ac:dyDescent="0.25">
      <c r="D18163" s="50">
        <v>1015213000</v>
      </c>
      <c r="E18163" s="50" t="s">
        <v>39</v>
      </c>
      <c r="F18163" s="50">
        <v>9810014000</v>
      </c>
      <c r="G18163" s="50"/>
      <c r="H18163" s="50"/>
      <c r="I18163" s="50"/>
      <c r="J18163" s="50"/>
      <c r="K18163" s="50"/>
      <c r="L18163" s="50"/>
    </row>
    <row r="18164" spans="4:12" x14ac:dyDescent="0.25">
      <c r="D18164" s="50">
        <v>1015213200</v>
      </c>
      <c r="E18164" s="50" t="s">
        <v>39</v>
      </c>
      <c r="F18164" s="50">
        <v>9810014000</v>
      </c>
      <c r="G18164" s="50"/>
      <c r="H18164" s="50"/>
      <c r="I18164" s="50"/>
      <c r="J18164" s="50"/>
      <c r="K18164" s="50"/>
      <c r="L18164" s="50"/>
    </row>
    <row r="18165" spans="4:12" x14ac:dyDescent="0.25">
      <c r="D18165" s="50">
        <v>1015213500</v>
      </c>
      <c r="E18165" s="50" t="s">
        <v>39</v>
      </c>
      <c r="F18165" s="50">
        <v>9810014000</v>
      </c>
      <c r="G18165" s="50"/>
      <c r="H18165" s="50"/>
      <c r="I18165" s="50"/>
      <c r="J18165" s="50"/>
      <c r="K18165" s="50"/>
      <c r="L18165" s="50"/>
    </row>
    <row r="18166" spans="4:12" x14ac:dyDescent="0.25">
      <c r="D18166" s="50">
        <v>1015213800</v>
      </c>
      <c r="E18166" s="50" t="s">
        <v>39</v>
      </c>
      <c r="F18166" s="50">
        <v>9810014000</v>
      </c>
      <c r="G18166" s="50"/>
      <c r="H18166" s="50"/>
      <c r="I18166" s="50"/>
      <c r="J18166" s="50"/>
      <c r="K18166" s="50"/>
      <c r="L18166" s="50"/>
    </row>
    <row r="18167" spans="4:12" x14ac:dyDescent="0.25">
      <c r="D18167" s="50">
        <v>1015214000</v>
      </c>
      <c r="E18167" s="50" t="s">
        <v>39</v>
      </c>
      <c r="F18167" s="50">
        <v>9810014000</v>
      </c>
      <c r="G18167" s="50"/>
      <c r="H18167" s="50"/>
      <c r="I18167" s="50"/>
      <c r="J18167" s="50"/>
      <c r="K18167" s="50"/>
      <c r="L18167" s="50"/>
    </row>
    <row r="18168" spans="4:12" x14ac:dyDescent="0.25">
      <c r="D18168" s="50">
        <v>1015214500</v>
      </c>
      <c r="E18168" s="50" t="s">
        <v>39</v>
      </c>
      <c r="F18168" s="50">
        <v>9810016000</v>
      </c>
      <c r="G18168" s="50"/>
      <c r="H18168" s="50"/>
      <c r="I18168" s="50"/>
      <c r="J18168" s="50"/>
      <c r="K18168" s="50"/>
      <c r="L18168" s="50"/>
    </row>
    <row r="18169" spans="4:12" x14ac:dyDescent="0.25">
      <c r="D18169" s="50">
        <v>1015215000</v>
      </c>
      <c r="E18169" s="50" t="s">
        <v>39</v>
      </c>
      <c r="F18169" s="50">
        <v>9810016000</v>
      </c>
      <c r="G18169" s="50"/>
      <c r="H18169" s="50"/>
      <c r="I18169" s="50"/>
      <c r="J18169" s="50"/>
      <c r="K18169" s="50"/>
      <c r="L18169" s="50"/>
    </row>
    <row r="18170" spans="4:12" x14ac:dyDescent="0.25">
      <c r="D18170" s="50">
        <v>1015215250</v>
      </c>
      <c r="E18170" s="50" t="s">
        <v>39</v>
      </c>
      <c r="F18170" s="50">
        <v>9810016000</v>
      </c>
      <c r="G18170" s="50"/>
      <c r="H18170" s="50"/>
      <c r="I18170" s="50"/>
      <c r="J18170" s="50"/>
      <c r="K18170" s="50"/>
      <c r="L18170" s="50"/>
    </row>
    <row r="18171" spans="4:12" x14ac:dyDescent="0.25">
      <c r="D18171" s="50">
        <v>1015215500</v>
      </c>
      <c r="E18171" s="50" t="s">
        <v>39</v>
      </c>
      <c r="F18171" s="50">
        <v>9810016000</v>
      </c>
      <c r="G18171" s="50"/>
      <c r="H18171" s="50"/>
      <c r="I18171" s="50"/>
      <c r="J18171" s="50"/>
      <c r="K18171" s="50"/>
      <c r="L18171" s="50"/>
    </row>
    <row r="18172" spans="4:12" x14ac:dyDescent="0.25">
      <c r="D18172" s="50">
        <v>1015215800</v>
      </c>
      <c r="E18172" s="50" t="s">
        <v>39</v>
      </c>
      <c r="F18172" s="50">
        <v>9810016000</v>
      </c>
      <c r="G18172" s="50"/>
      <c r="H18172" s="50"/>
      <c r="I18172" s="50"/>
      <c r="J18172" s="50"/>
      <c r="K18172" s="50"/>
      <c r="L18172" s="50"/>
    </row>
    <row r="18173" spans="4:12" x14ac:dyDescent="0.25">
      <c r="D18173" s="50">
        <v>1015216000</v>
      </c>
      <c r="E18173" s="50" t="s">
        <v>39</v>
      </c>
      <c r="F18173" s="50">
        <v>9810016000</v>
      </c>
      <c r="G18173" s="50"/>
      <c r="H18173" s="50"/>
      <c r="I18173" s="50"/>
      <c r="J18173" s="50"/>
      <c r="K18173" s="50"/>
      <c r="L18173" s="50"/>
    </row>
    <row r="18174" spans="4:12" x14ac:dyDescent="0.25">
      <c r="D18174" s="50">
        <v>1015216500</v>
      </c>
      <c r="E18174" s="50" t="s">
        <v>39</v>
      </c>
      <c r="F18174" s="50">
        <v>9810018000</v>
      </c>
      <c r="G18174" s="50"/>
      <c r="H18174" s="50"/>
      <c r="I18174" s="50"/>
      <c r="J18174" s="50"/>
      <c r="K18174" s="50"/>
      <c r="L18174" s="50"/>
    </row>
    <row r="18175" spans="4:12" x14ac:dyDescent="0.25">
      <c r="D18175" s="50">
        <v>1015217000</v>
      </c>
      <c r="E18175" s="50" t="s">
        <v>39</v>
      </c>
      <c r="F18175" s="50">
        <v>9810018000</v>
      </c>
      <c r="G18175" s="50"/>
      <c r="H18175" s="50"/>
      <c r="I18175" s="50"/>
      <c r="J18175" s="50"/>
      <c r="K18175" s="50"/>
      <c r="L18175" s="50"/>
    </row>
    <row r="18176" spans="4:12" x14ac:dyDescent="0.25">
      <c r="D18176" s="50">
        <v>1015217500</v>
      </c>
      <c r="E18176" s="50" t="s">
        <v>39</v>
      </c>
      <c r="F18176" s="50">
        <v>9810018000</v>
      </c>
      <c r="G18176" s="50"/>
      <c r="H18176" s="50"/>
      <c r="I18176" s="50"/>
      <c r="J18176" s="50"/>
      <c r="K18176" s="50"/>
      <c r="L18176" s="50"/>
    </row>
    <row r="18177" spans="4:12" x14ac:dyDescent="0.25">
      <c r="D18177" s="50">
        <v>1015218000</v>
      </c>
      <c r="E18177" s="50" t="s">
        <v>39</v>
      </c>
      <c r="F18177" s="50">
        <v>9810018000</v>
      </c>
      <c r="G18177" s="50"/>
      <c r="H18177" s="50"/>
      <c r="I18177" s="50"/>
      <c r="J18177" s="50"/>
      <c r="K18177" s="50"/>
      <c r="L18177" s="50"/>
    </row>
    <row r="18178" spans="4:12" x14ac:dyDescent="0.25">
      <c r="D18178" s="50">
        <v>1015218500</v>
      </c>
      <c r="E18178" s="50" t="s">
        <v>39</v>
      </c>
      <c r="F18178" s="50">
        <v>9810020000</v>
      </c>
      <c r="G18178" s="50"/>
      <c r="H18178" s="50"/>
      <c r="I18178" s="50"/>
      <c r="J18178" s="50"/>
      <c r="K18178" s="50"/>
      <c r="L18178" s="50"/>
    </row>
    <row r="18179" spans="4:12" x14ac:dyDescent="0.25">
      <c r="D18179" s="50">
        <v>1015219000</v>
      </c>
      <c r="E18179" s="50" t="s">
        <v>39</v>
      </c>
      <c r="F18179" s="50">
        <v>9810020000</v>
      </c>
      <c r="G18179" s="50"/>
      <c r="H18179" s="50"/>
      <c r="I18179" s="50"/>
      <c r="J18179" s="50"/>
      <c r="K18179" s="50"/>
      <c r="L18179" s="50"/>
    </row>
    <row r="18180" spans="4:12" x14ac:dyDescent="0.25">
      <c r="D18180" s="50">
        <v>1015219500</v>
      </c>
      <c r="E18180" s="50" t="s">
        <v>39</v>
      </c>
      <c r="F18180" s="50">
        <v>9810020000</v>
      </c>
      <c r="G18180" s="50"/>
      <c r="H18180" s="50"/>
      <c r="I18180" s="50"/>
      <c r="J18180" s="50"/>
      <c r="K18180" s="50"/>
      <c r="L18180" s="50"/>
    </row>
    <row r="18181" spans="4:12" x14ac:dyDescent="0.25">
      <c r="D18181" s="50">
        <v>1015220000</v>
      </c>
      <c r="E18181" s="50" t="s">
        <v>39</v>
      </c>
      <c r="F18181" s="50">
        <v>9810020000</v>
      </c>
      <c r="G18181" s="50"/>
      <c r="H18181" s="50"/>
      <c r="I18181" s="50"/>
      <c r="J18181" s="50"/>
      <c r="K18181" s="50"/>
      <c r="L18181" s="50"/>
    </row>
    <row r="18182" spans="4:12" x14ac:dyDescent="0.25">
      <c r="D18182" s="50">
        <v>1016102000</v>
      </c>
      <c r="E18182" s="50" t="s">
        <v>39</v>
      </c>
      <c r="F18182" s="50">
        <v>9899999903</v>
      </c>
      <c r="G18182" s="50"/>
      <c r="H18182" s="50"/>
      <c r="I18182" s="50"/>
      <c r="J18182" s="50"/>
      <c r="K18182" s="50"/>
      <c r="L18182" s="50"/>
    </row>
    <row r="18183" spans="4:12" x14ac:dyDescent="0.25">
      <c r="D18183" s="50">
        <v>1016102050</v>
      </c>
      <c r="E18183" s="50" t="s">
        <v>39</v>
      </c>
      <c r="F18183" s="50">
        <v>9899999903</v>
      </c>
      <c r="G18183" s="50"/>
      <c r="H18183" s="50"/>
      <c r="I18183" s="50"/>
      <c r="J18183" s="50"/>
      <c r="K18183" s="50"/>
      <c r="L18183" s="50"/>
    </row>
    <row r="18184" spans="4:12" x14ac:dyDescent="0.25">
      <c r="D18184" s="50">
        <v>1016102100</v>
      </c>
      <c r="E18184" s="50" t="s">
        <v>39</v>
      </c>
      <c r="F18184" s="50">
        <v>9899999903</v>
      </c>
      <c r="G18184" s="50"/>
      <c r="H18184" s="50"/>
      <c r="I18184" s="50"/>
      <c r="J18184" s="50"/>
      <c r="K18184" s="50"/>
      <c r="L18184" s="50"/>
    </row>
    <row r="18185" spans="4:12" x14ac:dyDescent="0.25">
      <c r="D18185" s="50">
        <v>1016102150</v>
      </c>
      <c r="E18185" s="50" t="s">
        <v>39</v>
      </c>
      <c r="F18185" s="50">
        <v>9899999903</v>
      </c>
      <c r="G18185" s="50"/>
      <c r="H18185" s="50"/>
      <c r="I18185" s="50"/>
      <c r="J18185" s="50"/>
      <c r="K18185" s="50"/>
      <c r="L18185" s="50"/>
    </row>
    <row r="18186" spans="4:12" x14ac:dyDescent="0.25">
      <c r="D18186" s="50">
        <v>1016102200</v>
      </c>
      <c r="E18186" s="50" t="s">
        <v>39</v>
      </c>
      <c r="F18186" s="50">
        <v>9899999903</v>
      </c>
      <c r="G18186" s="50"/>
      <c r="H18186" s="50"/>
      <c r="I18186" s="50"/>
      <c r="J18186" s="50"/>
      <c r="K18186" s="50"/>
      <c r="L18186" s="50"/>
    </row>
    <row r="18187" spans="4:12" x14ac:dyDescent="0.25">
      <c r="D18187" s="50">
        <v>1016102250</v>
      </c>
      <c r="E18187" s="50" t="s">
        <v>39</v>
      </c>
      <c r="F18187" s="50">
        <v>9899999903</v>
      </c>
      <c r="G18187" s="50"/>
      <c r="H18187" s="50"/>
      <c r="I18187" s="50"/>
      <c r="J18187" s="50"/>
      <c r="K18187" s="50"/>
      <c r="L18187" s="50"/>
    </row>
    <row r="18188" spans="4:12" x14ac:dyDescent="0.25">
      <c r="D18188" s="50">
        <v>1016102300</v>
      </c>
      <c r="E18188" s="50" t="s">
        <v>39</v>
      </c>
      <c r="F18188" s="50">
        <v>9899999903</v>
      </c>
      <c r="G18188" s="50"/>
      <c r="H18188" s="50"/>
      <c r="I18188" s="50"/>
      <c r="J18188" s="50"/>
      <c r="K18188" s="50"/>
      <c r="L18188" s="50"/>
    </row>
    <row r="18189" spans="4:12" x14ac:dyDescent="0.25">
      <c r="D18189" s="50">
        <v>1016102350</v>
      </c>
      <c r="E18189" s="50" t="s">
        <v>39</v>
      </c>
      <c r="F18189" s="50">
        <v>9899999903</v>
      </c>
      <c r="G18189" s="50"/>
      <c r="H18189" s="50"/>
      <c r="I18189" s="50"/>
      <c r="J18189" s="50"/>
      <c r="K18189" s="50"/>
      <c r="L18189" s="50"/>
    </row>
    <row r="18190" spans="4:12" x14ac:dyDescent="0.25">
      <c r="D18190" s="50">
        <v>1016102400</v>
      </c>
      <c r="E18190" s="50" t="s">
        <v>39</v>
      </c>
      <c r="F18190" s="50">
        <v>9899999903</v>
      </c>
      <c r="G18190" s="50"/>
      <c r="H18190" s="50"/>
      <c r="I18190" s="50"/>
      <c r="J18190" s="50"/>
      <c r="K18190" s="50"/>
      <c r="L18190" s="50"/>
    </row>
    <row r="18191" spans="4:12" x14ac:dyDescent="0.25">
      <c r="D18191" s="50">
        <v>1016102450</v>
      </c>
      <c r="E18191" s="50" t="s">
        <v>39</v>
      </c>
      <c r="F18191" s="50">
        <v>9899999903</v>
      </c>
      <c r="G18191" s="50"/>
      <c r="H18191" s="50"/>
      <c r="I18191" s="50"/>
      <c r="J18191" s="50"/>
      <c r="K18191" s="50"/>
      <c r="L18191" s="50"/>
    </row>
    <row r="18192" spans="4:12" x14ac:dyDescent="0.25">
      <c r="D18192" s="50">
        <v>1016102500</v>
      </c>
      <c r="E18192" s="50" t="s">
        <v>39</v>
      </c>
      <c r="F18192" s="50">
        <v>9899999903</v>
      </c>
      <c r="G18192" s="50"/>
      <c r="H18192" s="50"/>
      <c r="I18192" s="50"/>
      <c r="J18192" s="50"/>
      <c r="K18192" s="50"/>
      <c r="L18192" s="50"/>
    </row>
    <row r="18193" spans="4:12" x14ac:dyDescent="0.25">
      <c r="D18193" s="50">
        <v>1016102550</v>
      </c>
      <c r="E18193" s="50" t="s">
        <v>39</v>
      </c>
      <c r="F18193" s="50">
        <v>9899999903</v>
      </c>
      <c r="G18193" s="50"/>
      <c r="H18193" s="50"/>
      <c r="I18193" s="50"/>
      <c r="J18193" s="50"/>
      <c r="K18193" s="50"/>
      <c r="L18193" s="50"/>
    </row>
    <row r="18194" spans="4:12" x14ac:dyDescent="0.25">
      <c r="D18194" s="50">
        <v>1016102600</v>
      </c>
      <c r="E18194" s="50" t="s">
        <v>39</v>
      </c>
      <c r="F18194" s="50">
        <v>9899999903</v>
      </c>
      <c r="G18194" s="50"/>
      <c r="H18194" s="50"/>
      <c r="I18194" s="50"/>
      <c r="J18194" s="50"/>
      <c r="K18194" s="50"/>
      <c r="L18194" s="50"/>
    </row>
    <row r="18195" spans="4:12" x14ac:dyDescent="0.25">
      <c r="D18195" s="50">
        <v>1016102650</v>
      </c>
      <c r="E18195" s="50" t="s">
        <v>39</v>
      </c>
      <c r="F18195" s="50">
        <v>9899999903</v>
      </c>
      <c r="G18195" s="50"/>
      <c r="H18195" s="50"/>
      <c r="I18195" s="50"/>
      <c r="J18195" s="50"/>
      <c r="K18195" s="50"/>
      <c r="L18195" s="50"/>
    </row>
    <row r="18196" spans="4:12" x14ac:dyDescent="0.25">
      <c r="D18196" s="50">
        <v>1016102700</v>
      </c>
      <c r="E18196" s="50" t="s">
        <v>39</v>
      </c>
      <c r="F18196" s="50">
        <v>9899999903</v>
      </c>
      <c r="G18196" s="50"/>
      <c r="H18196" s="50"/>
      <c r="I18196" s="50"/>
      <c r="J18196" s="50"/>
      <c r="K18196" s="50"/>
      <c r="L18196" s="50"/>
    </row>
    <row r="18197" spans="4:12" x14ac:dyDescent="0.25">
      <c r="D18197" s="50">
        <v>1016102750</v>
      </c>
      <c r="E18197" s="50" t="s">
        <v>39</v>
      </c>
      <c r="F18197" s="50">
        <v>9899999903</v>
      </c>
      <c r="G18197" s="50"/>
      <c r="H18197" s="50"/>
      <c r="I18197" s="50"/>
      <c r="J18197" s="50"/>
      <c r="K18197" s="50"/>
      <c r="L18197" s="50"/>
    </row>
    <row r="18198" spans="4:12" x14ac:dyDescent="0.25">
      <c r="D18198" s="50">
        <v>1016102800</v>
      </c>
      <c r="E18198" s="50" t="s">
        <v>39</v>
      </c>
      <c r="F18198" s="50">
        <v>9899999903</v>
      </c>
      <c r="G18198" s="50"/>
      <c r="H18198" s="50"/>
      <c r="I18198" s="50"/>
      <c r="J18198" s="50"/>
      <c r="K18198" s="50"/>
      <c r="L18198" s="50"/>
    </row>
    <row r="18199" spans="4:12" x14ac:dyDescent="0.25">
      <c r="D18199" s="50">
        <v>1016102850</v>
      </c>
      <c r="E18199" s="50" t="s">
        <v>39</v>
      </c>
      <c r="F18199" s="50">
        <v>9899999903</v>
      </c>
      <c r="G18199" s="50"/>
      <c r="H18199" s="50"/>
      <c r="I18199" s="50"/>
      <c r="J18199" s="50"/>
      <c r="K18199" s="50"/>
      <c r="L18199" s="50"/>
    </row>
    <row r="18200" spans="4:12" x14ac:dyDescent="0.25">
      <c r="D18200" s="50">
        <v>1016102900</v>
      </c>
      <c r="E18200" s="50" t="s">
        <v>39</v>
      </c>
      <c r="F18200" s="50">
        <v>9899999903</v>
      </c>
      <c r="G18200" s="50"/>
      <c r="H18200" s="50"/>
      <c r="I18200" s="50"/>
      <c r="J18200" s="50"/>
      <c r="K18200" s="50"/>
      <c r="L18200" s="50"/>
    </row>
    <row r="18201" spans="4:12" x14ac:dyDescent="0.25">
      <c r="D18201" s="50">
        <v>1016102950</v>
      </c>
      <c r="E18201" s="50" t="s">
        <v>39</v>
      </c>
      <c r="F18201" s="50">
        <v>9899999903</v>
      </c>
      <c r="G18201" s="50"/>
      <c r="H18201" s="50"/>
      <c r="I18201" s="50"/>
      <c r="J18201" s="50"/>
      <c r="K18201" s="50"/>
      <c r="L18201" s="50"/>
    </row>
    <row r="18202" spans="4:12" x14ac:dyDescent="0.25">
      <c r="D18202" s="50">
        <v>1016103000</v>
      </c>
      <c r="E18202" s="50" t="s">
        <v>39</v>
      </c>
      <c r="F18202" s="50">
        <v>9899999903</v>
      </c>
      <c r="G18202" s="50"/>
      <c r="H18202" s="50"/>
      <c r="I18202" s="50"/>
      <c r="J18202" s="50"/>
      <c r="K18202" s="50"/>
      <c r="L18202" s="50"/>
    </row>
    <row r="18203" spans="4:12" x14ac:dyDescent="0.25">
      <c r="D18203" s="50">
        <v>1016103050</v>
      </c>
      <c r="E18203" s="50" t="s">
        <v>39</v>
      </c>
      <c r="F18203" s="50">
        <v>9899999903</v>
      </c>
      <c r="G18203" s="50"/>
      <c r="H18203" s="50"/>
      <c r="I18203" s="50"/>
      <c r="J18203" s="50"/>
      <c r="K18203" s="50"/>
      <c r="L18203" s="50"/>
    </row>
    <row r="18204" spans="4:12" x14ac:dyDescent="0.25">
      <c r="D18204" s="50">
        <v>1016103100</v>
      </c>
      <c r="E18204" s="50" t="s">
        <v>39</v>
      </c>
      <c r="F18204" s="50">
        <v>9899999903</v>
      </c>
      <c r="G18204" s="50"/>
      <c r="H18204" s="50"/>
      <c r="I18204" s="50"/>
      <c r="J18204" s="50"/>
      <c r="K18204" s="50"/>
      <c r="L18204" s="50"/>
    </row>
    <row r="18205" spans="4:12" x14ac:dyDescent="0.25">
      <c r="D18205" s="50">
        <v>1016103150</v>
      </c>
      <c r="E18205" s="50" t="s">
        <v>39</v>
      </c>
      <c r="F18205" s="50">
        <v>9899999903</v>
      </c>
      <c r="G18205" s="50"/>
      <c r="H18205" s="50"/>
      <c r="I18205" s="50"/>
      <c r="J18205" s="50"/>
      <c r="K18205" s="50"/>
      <c r="L18205" s="50"/>
    </row>
    <row r="18206" spans="4:12" x14ac:dyDescent="0.25">
      <c r="D18206" s="50">
        <v>1016103200</v>
      </c>
      <c r="E18206" s="50" t="s">
        <v>39</v>
      </c>
      <c r="F18206" s="50">
        <v>9899999903</v>
      </c>
      <c r="G18206" s="50"/>
      <c r="H18206" s="50"/>
      <c r="I18206" s="50"/>
      <c r="J18206" s="50"/>
      <c r="K18206" s="50"/>
      <c r="L18206" s="50"/>
    </row>
    <row r="18207" spans="4:12" x14ac:dyDescent="0.25">
      <c r="D18207" s="50">
        <v>1016103250</v>
      </c>
      <c r="E18207" s="50" t="s">
        <v>39</v>
      </c>
      <c r="F18207" s="50">
        <v>9899999903</v>
      </c>
      <c r="G18207" s="50"/>
      <c r="H18207" s="50"/>
      <c r="I18207" s="50"/>
      <c r="J18207" s="50"/>
      <c r="K18207" s="50"/>
      <c r="L18207" s="50"/>
    </row>
    <row r="18208" spans="4:12" x14ac:dyDescent="0.25">
      <c r="D18208" s="50">
        <v>1016103300</v>
      </c>
      <c r="E18208" s="50" t="s">
        <v>39</v>
      </c>
      <c r="F18208" s="50">
        <v>9899999903</v>
      </c>
      <c r="G18208" s="50"/>
      <c r="H18208" s="50"/>
      <c r="I18208" s="50"/>
      <c r="J18208" s="50"/>
      <c r="K18208" s="50"/>
      <c r="L18208" s="50"/>
    </row>
    <row r="18209" spans="4:12" x14ac:dyDescent="0.25">
      <c r="D18209" s="50">
        <v>1016103350</v>
      </c>
      <c r="E18209" s="50" t="s">
        <v>39</v>
      </c>
      <c r="F18209" s="50">
        <v>9899999903</v>
      </c>
      <c r="G18209" s="50"/>
      <c r="H18209" s="50"/>
      <c r="I18209" s="50"/>
      <c r="J18209" s="50"/>
      <c r="K18209" s="50"/>
      <c r="L18209" s="50"/>
    </row>
    <row r="18210" spans="4:12" x14ac:dyDescent="0.25">
      <c r="D18210" s="50">
        <v>1016103400</v>
      </c>
      <c r="E18210" s="50" t="s">
        <v>39</v>
      </c>
      <c r="F18210" s="50">
        <v>9899999903</v>
      </c>
      <c r="G18210" s="50"/>
      <c r="H18210" s="50"/>
      <c r="I18210" s="50"/>
      <c r="J18210" s="50"/>
      <c r="K18210" s="50"/>
      <c r="L18210" s="50"/>
    </row>
    <row r="18211" spans="4:12" x14ac:dyDescent="0.25">
      <c r="D18211" s="50">
        <v>1016103450</v>
      </c>
      <c r="E18211" s="50" t="s">
        <v>39</v>
      </c>
      <c r="F18211" s="50">
        <v>9899999903</v>
      </c>
      <c r="G18211" s="50"/>
      <c r="H18211" s="50"/>
      <c r="I18211" s="50"/>
      <c r="J18211" s="50"/>
      <c r="K18211" s="50"/>
      <c r="L18211" s="50"/>
    </row>
    <row r="18212" spans="4:12" x14ac:dyDescent="0.25">
      <c r="D18212" s="50">
        <v>1016103500</v>
      </c>
      <c r="E18212" s="50" t="s">
        <v>39</v>
      </c>
      <c r="F18212" s="50">
        <v>9899999903</v>
      </c>
      <c r="G18212" s="50"/>
      <c r="H18212" s="50"/>
      <c r="I18212" s="50"/>
      <c r="J18212" s="50"/>
      <c r="K18212" s="50"/>
      <c r="L18212" s="50"/>
    </row>
    <row r="18213" spans="4:12" x14ac:dyDescent="0.25">
      <c r="D18213" s="50">
        <v>1016103550</v>
      </c>
      <c r="E18213" s="50" t="s">
        <v>39</v>
      </c>
      <c r="F18213" s="50">
        <v>9899999903</v>
      </c>
      <c r="G18213" s="50"/>
      <c r="H18213" s="50"/>
      <c r="I18213" s="50"/>
      <c r="J18213" s="50"/>
      <c r="K18213" s="50"/>
      <c r="L18213" s="50"/>
    </row>
    <row r="18214" spans="4:12" x14ac:dyDescent="0.25">
      <c r="D18214" s="50">
        <v>1016103600</v>
      </c>
      <c r="E18214" s="50" t="s">
        <v>39</v>
      </c>
      <c r="F18214" s="50">
        <v>9899999903</v>
      </c>
      <c r="G18214" s="50"/>
      <c r="H18214" s="50"/>
      <c r="I18214" s="50"/>
      <c r="J18214" s="50"/>
      <c r="K18214" s="50"/>
      <c r="L18214" s="50"/>
    </row>
    <row r="18215" spans="4:12" x14ac:dyDescent="0.25">
      <c r="D18215" s="50">
        <v>1016103650</v>
      </c>
      <c r="E18215" s="50" t="s">
        <v>39</v>
      </c>
      <c r="F18215" s="50">
        <v>9899999903</v>
      </c>
      <c r="G18215" s="50"/>
      <c r="H18215" s="50"/>
      <c r="I18215" s="50"/>
      <c r="J18215" s="50"/>
      <c r="K18215" s="50"/>
      <c r="L18215" s="50"/>
    </row>
    <row r="18216" spans="4:12" x14ac:dyDescent="0.25">
      <c r="D18216" s="50">
        <v>1016103700</v>
      </c>
      <c r="E18216" s="50" t="s">
        <v>39</v>
      </c>
      <c r="F18216" s="50">
        <v>9899999903</v>
      </c>
      <c r="G18216" s="50"/>
      <c r="H18216" s="50"/>
      <c r="I18216" s="50"/>
      <c r="J18216" s="50"/>
      <c r="K18216" s="50"/>
      <c r="L18216" s="50"/>
    </row>
    <row r="18217" spans="4:12" x14ac:dyDescent="0.25">
      <c r="D18217" s="50">
        <v>1016103750</v>
      </c>
      <c r="E18217" s="50" t="s">
        <v>39</v>
      </c>
      <c r="F18217" s="50">
        <v>9899999903</v>
      </c>
      <c r="G18217" s="50"/>
      <c r="H18217" s="50"/>
      <c r="I18217" s="50"/>
      <c r="J18217" s="50"/>
      <c r="K18217" s="50"/>
      <c r="L18217" s="50"/>
    </row>
    <row r="18218" spans="4:12" x14ac:dyDescent="0.25">
      <c r="D18218" s="50">
        <v>1016103800</v>
      </c>
      <c r="E18218" s="50" t="s">
        <v>39</v>
      </c>
      <c r="F18218" s="50">
        <v>9899999903</v>
      </c>
      <c r="G18218" s="50"/>
      <c r="H18218" s="50"/>
      <c r="I18218" s="50"/>
      <c r="J18218" s="50"/>
      <c r="K18218" s="50"/>
      <c r="L18218" s="50"/>
    </row>
    <row r="18219" spans="4:12" x14ac:dyDescent="0.25">
      <c r="D18219" s="50">
        <v>1016103850</v>
      </c>
      <c r="E18219" s="50" t="s">
        <v>39</v>
      </c>
      <c r="F18219" s="50">
        <v>9899999903</v>
      </c>
      <c r="G18219" s="50"/>
      <c r="H18219" s="50"/>
      <c r="I18219" s="50"/>
      <c r="J18219" s="50"/>
      <c r="K18219" s="50"/>
      <c r="L18219" s="50"/>
    </row>
    <row r="18220" spans="4:12" x14ac:dyDescent="0.25">
      <c r="D18220" s="50">
        <v>1016103900</v>
      </c>
      <c r="E18220" s="50" t="s">
        <v>39</v>
      </c>
      <c r="F18220" s="50">
        <v>9899999903</v>
      </c>
      <c r="G18220" s="50"/>
      <c r="H18220" s="50"/>
      <c r="I18220" s="50"/>
      <c r="J18220" s="50"/>
      <c r="K18220" s="50"/>
      <c r="L18220" s="50"/>
    </row>
    <row r="18221" spans="4:12" x14ac:dyDescent="0.25">
      <c r="D18221" s="50">
        <v>1016103950</v>
      </c>
      <c r="E18221" s="50" t="s">
        <v>39</v>
      </c>
      <c r="F18221" s="50">
        <v>9899999903</v>
      </c>
      <c r="G18221" s="50"/>
      <c r="H18221" s="50"/>
      <c r="I18221" s="50"/>
      <c r="J18221" s="50"/>
      <c r="K18221" s="50"/>
      <c r="L18221" s="50"/>
    </row>
    <row r="18222" spans="4:12" x14ac:dyDescent="0.25">
      <c r="D18222" s="50">
        <v>1016104000</v>
      </c>
      <c r="E18222" s="50" t="s">
        <v>39</v>
      </c>
      <c r="F18222" s="50">
        <v>9899999903</v>
      </c>
      <c r="G18222" s="50"/>
      <c r="H18222" s="50"/>
      <c r="I18222" s="50"/>
      <c r="J18222" s="50"/>
      <c r="K18222" s="50"/>
      <c r="L18222" s="50"/>
    </row>
    <row r="18223" spans="4:12" x14ac:dyDescent="0.25">
      <c r="D18223" s="50">
        <v>1016104050</v>
      </c>
      <c r="E18223" s="50" t="s">
        <v>39</v>
      </c>
      <c r="F18223" s="50">
        <v>9899999903</v>
      </c>
      <c r="G18223" s="50"/>
      <c r="H18223" s="50"/>
      <c r="I18223" s="50"/>
      <c r="J18223" s="50"/>
      <c r="K18223" s="50"/>
      <c r="L18223" s="50"/>
    </row>
    <row r="18224" spans="4:12" x14ac:dyDescent="0.25">
      <c r="D18224" s="50">
        <v>1016104100</v>
      </c>
      <c r="E18224" s="50" t="s">
        <v>39</v>
      </c>
      <c r="F18224" s="50">
        <v>9899999903</v>
      </c>
      <c r="G18224" s="50"/>
      <c r="H18224" s="50"/>
      <c r="I18224" s="50"/>
      <c r="J18224" s="50"/>
      <c r="K18224" s="50"/>
      <c r="L18224" s="50"/>
    </row>
    <row r="18225" spans="4:12" x14ac:dyDescent="0.25">
      <c r="D18225" s="50">
        <v>1016104150</v>
      </c>
      <c r="E18225" s="50" t="s">
        <v>39</v>
      </c>
      <c r="F18225" s="50">
        <v>9899999903</v>
      </c>
      <c r="G18225" s="50"/>
      <c r="H18225" s="50"/>
      <c r="I18225" s="50"/>
      <c r="J18225" s="50"/>
      <c r="K18225" s="50"/>
      <c r="L18225" s="50"/>
    </row>
    <row r="18226" spans="4:12" x14ac:dyDescent="0.25">
      <c r="D18226" s="50">
        <v>1016104200</v>
      </c>
      <c r="E18226" s="50" t="s">
        <v>39</v>
      </c>
      <c r="F18226" s="50">
        <v>9899999903</v>
      </c>
      <c r="G18226" s="50"/>
      <c r="H18226" s="50"/>
      <c r="I18226" s="50"/>
      <c r="J18226" s="50"/>
      <c r="K18226" s="50"/>
      <c r="L18226" s="50"/>
    </row>
    <row r="18227" spans="4:12" x14ac:dyDescent="0.25">
      <c r="D18227" s="50">
        <v>1016104250</v>
      </c>
      <c r="E18227" s="50" t="s">
        <v>39</v>
      </c>
      <c r="F18227" s="50">
        <v>9899999903</v>
      </c>
      <c r="G18227" s="50"/>
      <c r="H18227" s="50"/>
      <c r="I18227" s="50"/>
      <c r="J18227" s="50"/>
      <c r="K18227" s="50"/>
      <c r="L18227" s="50"/>
    </row>
    <row r="18228" spans="4:12" x14ac:dyDescent="0.25">
      <c r="D18228" s="50">
        <v>1016104300</v>
      </c>
      <c r="E18228" s="50" t="s">
        <v>39</v>
      </c>
      <c r="F18228" s="50">
        <v>9899999903</v>
      </c>
      <c r="G18228" s="50"/>
      <c r="H18228" s="50"/>
      <c r="I18228" s="50"/>
      <c r="J18228" s="50"/>
      <c r="K18228" s="50"/>
      <c r="L18228" s="50"/>
    </row>
    <row r="18229" spans="4:12" x14ac:dyDescent="0.25">
      <c r="D18229" s="50">
        <v>1016104350</v>
      </c>
      <c r="E18229" s="50" t="s">
        <v>39</v>
      </c>
      <c r="F18229" s="50">
        <v>9810006000</v>
      </c>
      <c r="G18229" s="50">
        <v>9835006000</v>
      </c>
      <c r="H18229" s="50">
        <v>9824106000</v>
      </c>
      <c r="I18229" s="50"/>
      <c r="J18229" s="50"/>
      <c r="K18229" s="50"/>
      <c r="L18229" s="50"/>
    </row>
    <row r="18230" spans="4:12" x14ac:dyDescent="0.25">
      <c r="D18230" s="50">
        <v>1016104400</v>
      </c>
      <c r="E18230" s="50" t="s">
        <v>39</v>
      </c>
      <c r="F18230" s="50">
        <v>9899999903</v>
      </c>
      <c r="G18230" s="50"/>
      <c r="H18230" s="50"/>
      <c r="I18230" s="50"/>
      <c r="J18230" s="50"/>
      <c r="K18230" s="50"/>
      <c r="L18230" s="50"/>
    </row>
    <row r="18231" spans="4:12" x14ac:dyDescent="0.25">
      <c r="D18231" s="50">
        <v>1016104500</v>
      </c>
      <c r="E18231" s="50" t="s">
        <v>39</v>
      </c>
      <c r="F18231" s="50">
        <v>9899999903</v>
      </c>
      <c r="G18231" s="50"/>
      <c r="H18231" s="50"/>
      <c r="I18231" s="50"/>
      <c r="J18231" s="50"/>
      <c r="K18231" s="50"/>
      <c r="L18231" s="50"/>
    </row>
    <row r="18232" spans="4:12" x14ac:dyDescent="0.25">
      <c r="D18232" s="50">
        <v>1016104550</v>
      </c>
      <c r="E18232" s="50" t="s">
        <v>39</v>
      </c>
      <c r="F18232" s="50">
        <v>9810006000</v>
      </c>
      <c r="G18232" s="50">
        <v>9835006000</v>
      </c>
      <c r="H18232" s="50">
        <v>9824106000</v>
      </c>
      <c r="I18232" s="50"/>
      <c r="J18232" s="50"/>
      <c r="K18232" s="50"/>
      <c r="L18232" s="50"/>
    </row>
    <row r="18233" spans="4:12" x14ac:dyDescent="0.25">
      <c r="D18233" s="50">
        <v>1016104600</v>
      </c>
      <c r="E18233" s="50" t="s">
        <v>39</v>
      </c>
      <c r="F18233" s="50">
        <v>9899999903</v>
      </c>
      <c r="G18233" s="50"/>
      <c r="H18233" s="50"/>
      <c r="I18233" s="50"/>
      <c r="J18233" s="50"/>
      <c r="K18233" s="50"/>
      <c r="L18233" s="50"/>
    </row>
    <row r="18234" spans="4:12" x14ac:dyDescent="0.25">
      <c r="D18234" s="50">
        <v>1016104650</v>
      </c>
      <c r="E18234" s="50" t="s">
        <v>39</v>
      </c>
      <c r="F18234" s="50">
        <v>9810006000</v>
      </c>
      <c r="G18234" s="50">
        <v>9835006000</v>
      </c>
      <c r="H18234" s="50">
        <v>9824106000</v>
      </c>
      <c r="I18234" s="50"/>
      <c r="J18234" s="50"/>
      <c r="K18234" s="50"/>
      <c r="L18234" s="50"/>
    </row>
    <row r="18235" spans="4:12" x14ac:dyDescent="0.25">
      <c r="D18235" s="50">
        <v>1016104700</v>
      </c>
      <c r="E18235" s="50" t="s">
        <v>39</v>
      </c>
      <c r="F18235" s="50">
        <v>9899999903</v>
      </c>
      <c r="G18235" s="50"/>
      <c r="H18235" s="50"/>
      <c r="I18235" s="50"/>
      <c r="J18235" s="50"/>
      <c r="K18235" s="50"/>
      <c r="L18235" s="50"/>
    </row>
    <row r="18236" spans="4:12" x14ac:dyDescent="0.25">
      <c r="D18236" s="50">
        <v>1016104750</v>
      </c>
      <c r="E18236" s="50" t="s">
        <v>39</v>
      </c>
      <c r="F18236" s="50">
        <v>9899999903</v>
      </c>
      <c r="G18236" s="50"/>
      <c r="H18236" s="50"/>
      <c r="I18236" s="50"/>
      <c r="J18236" s="50"/>
      <c r="K18236" s="50"/>
      <c r="L18236" s="50"/>
    </row>
    <row r="18237" spans="4:12" x14ac:dyDescent="0.25">
      <c r="D18237" s="50">
        <v>1016104800</v>
      </c>
      <c r="E18237" s="50" t="s">
        <v>39</v>
      </c>
      <c r="F18237" s="50">
        <v>9899999903</v>
      </c>
      <c r="G18237" s="50"/>
      <c r="H18237" s="50"/>
      <c r="I18237" s="50"/>
      <c r="J18237" s="50"/>
      <c r="K18237" s="50"/>
      <c r="L18237" s="50"/>
    </row>
    <row r="18238" spans="4:12" x14ac:dyDescent="0.25">
      <c r="D18238" s="50">
        <v>1016104850</v>
      </c>
      <c r="E18238" s="50" t="s">
        <v>39</v>
      </c>
      <c r="F18238" s="50">
        <v>9810006000</v>
      </c>
      <c r="G18238" s="50">
        <v>9835006000</v>
      </c>
      <c r="H18238" s="50">
        <v>9824106000</v>
      </c>
      <c r="I18238" s="50"/>
      <c r="J18238" s="50"/>
      <c r="K18238" s="50"/>
      <c r="L18238" s="50"/>
    </row>
    <row r="18239" spans="4:12" x14ac:dyDescent="0.25">
      <c r="D18239" s="50">
        <v>1016104900</v>
      </c>
      <c r="E18239" s="50" t="s">
        <v>39</v>
      </c>
      <c r="F18239" s="50">
        <v>9899999903</v>
      </c>
      <c r="G18239" s="50"/>
      <c r="H18239" s="50"/>
      <c r="I18239" s="50"/>
      <c r="J18239" s="50"/>
      <c r="K18239" s="50"/>
      <c r="L18239" s="50"/>
    </row>
    <row r="18240" spans="4:12" x14ac:dyDescent="0.25">
      <c r="D18240" s="50">
        <v>1016104950</v>
      </c>
      <c r="E18240" s="50" t="s">
        <v>39</v>
      </c>
      <c r="F18240" s="50">
        <v>9810006000</v>
      </c>
      <c r="G18240" s="50">
        <v>9835006000</v>
      </c>
      <c r="H18240" s="50">
        <v>9824106000</v>
      </c>
      <c r="I18240" s="50"/>
      <c r="J18240" s="50"/>
      <c r="K18240" s="50"/>
      <c r="L18240" s="50"/>
    </row>
    <row r="18241" spans="4:12" x14ac:dyDescent="0.25">
      <c r="D18241" s="50">
        <v>1016105000</v>
      </c>
      <c r="E18241" s="50" t="s">
        <v>39</v>
      </c>
      <c r="F18241" s="50">
        <v>9899999903</v>
      </c>
      <c r="G18241" s="50"/>
      <c r="H18241" s="50"/>
      <c r="I18241" s="50"/>
      <c r="J18241" s="50"/>
      <c r="K18241" s="50"/>
      <c r="L18241" s="50"/>
    </row>
    <row r="18242" spans="4:12" x14ac:dyDescent="0.25">
      <c r="D18242" s="50">
        <v>1016105050</v>
      </c>
      <c r="E18242" s="50" t="s">
        <v>39</v>
      </c>
      <c r="F18242" s="50">
        <v>9810006000</v>
      </c>
      <c r="G18242" s="50">
        <v>9835006000</v>
      </c>
      <c r="H18242" s="50">
        <v>9824106000</v>
      </c>
      <c r="I18242" s="50"/>
      <c r="J18242" s="50"/>
      <c r="K18242" s="50"/>
      <c r="L18242" s="50"/>
    </row>
    <row r="18243" spans="4:12" x14ac:dyDescent="0.25">
      <c r="D18243" s="50">
        <v>1016105100</v>
      </c>
      <c r="E18243" s="50" t="s">
        <v>39</v>
      </c>
      <c r="F18243" s="50">
        <v>9899999903</v>
      </c>
      <c r="G18243" s="50"/>
      <c r="H18243" s="50"/>
      <c r="I18243" s="50"/>
      <c r="J18243" s="50"/>
      <c r="K18243" s="50"/>
      <c r="L18243" s="50"/>
    </row>
    <row r="18244" spans="4:12" x14ac:dyDescent="0.25">
      <c r="D18244" s="50">
        <v>1016105200</v>
      </c>
      <c r="E18244" s="50" t="s">
        <v>39</v>
      </c>
      <c r="F18244" s="50">
        <v>9899999903</v>
      </c>
      <c r="G18244" s="50"/>
      <c r="H18244" s="50"/>
      <c r="I18244" s="50"/>
      <c r="J18244" s="50"/>
      <c r="K18244" s="50"/>
      <c r="L18244" s="50"/>
    </row>
    <row r="18245" spans="4:12" x14ac:dyDescent="0.25">
      <c r="D18245" s="50">
        <v>1016105250</v>
      </c>
      <c r="E18245" s="50" t="s">
        <v>39</v>
      </c>
      <c r="F18245" s="50">
        <v>9810006000</v>
      </c>
      <c r="G18245" s="50">
        <v>9835006000</v>
      </c>
      <c r="H18245" s="50">
        <v>9824106000</v>
      </c>
      <c r="I18245" s="50"/>
      <c r="J18245" s="50"/>
      <c r="K18245" s="50"/>
      <c r="L18245" s="50"/>
    </row>
    <row r="18246" spans="4:12" x14ac:dyDescent="0.25">
      <c r="D18246" s="50">
        <v>1016105300</v>
      </c>
      <c r="E18246" s="50" t="s">
        <v>39</v>
      </c>
      <c r="F18246" s="50">
        <v>9899999903</v>
      </c>
      <c r="G18246" s="50"/>
      <c r="H18246" s="50"/>
      <c r="I18246" s="50"/>
      <c r="J18246" s="50"/>
      <c r="K18246" s="50"/>
      <c r="L18246" s="50"/>
    </row>
    <row r="18247" spans="4:12" x14ac:dyDescent="0.25">
      <c r="D18247" s="50">
        <v>1016105400</v>
      </c>
      <c r="E18247" s="50" t="s">
        <v>39</v>
      </c>
      <c r="F18247" s="50">
        <v>9899999903</v>
      </c>
      <c r="G18247" s="50"/>
      <c r="H18247" s="50"/>
      <c r="I18247" s="50"/>
      <c r="J18247" s="50"/>
      <c r="K18247" s="50"/>
      <c r="L18247" s="50"/>
    </row>
    <row r="18248" spans="4:12" x14ac:dyDescent="0.25">
      <c r="D18248" s="50">
        <v>1016105450</v>
      </c>
      <c r="E18248" s="50" t="s">
        <v>39</v>
      </c>
      <c r="F18248" s="50">
        <v>9810006000</v>
      </c>
      <c r="G18248" s="50">
        <v>9835006000</v>
      </c>
      <c r="H18248" s="50">
        <v>9824106000</v>
      </c>
      <c r="I18248" s="50"/>
      <c r="J18248" s="50"/>
      <c r="K18248" s="50"/>
      <c r="L18248" s="50"/>
    </row>
    <row r="18249" spans="4:12" x14ac:dyDescent="0.25">
      <c r="D18249" s="50">
        <v>1016105500</v>
      </c>
      <c r="E18249" s="50" t="s">
        <v>39</v>
      </c>
      <c r="F18249" s="50">
        <v>9899999903</v>
      </c>
      <c r="G18249" s="50"/>
      <c r="H18249" s="50"/>
      <c r="I18249" s="50"/>
      <c r="J18249" s="50"/>
      <c r="K18249" s="50"/>
      <c r="L18249" s="50"/>
    </row>
    <row r="18250" spans="4:12" x14ac:dyDescent="0.25">
      <c r="D18250" s="50">
        <v>1016105550</v>
      </c>
      <c r="E18250" s="50" t="s">
        <v>39</v>
      </c>
      <c r="F18250" s="50">
        <v>9810006000</v>
      </c>
      <c r="G18250" s="50">
        <v>9835006000</v>
      </c>
      <c r="H18250" s="50">
        <v>9824106000</v>
      </c>
      <c r="I18250" s="50"/>
      <c r="J18250" s="50"/>
      <c r="K18250" s="50"/>
      <c r="L18250" s="50"/>
    </row>
    <row r="18251" spans="4:12" x14ac:dyDescent="0.25">
      <c r="D18251" s="50">
        <v>1016105600</v>
      </c>
      <c r="E18251" s="50" t="s">
        <v>39</v>
      </c>
      <c r="F18251" s="50">
        <v>9899999903</v>
      </c>
      <c r="G18251" s="50"/>
      <c r="H18251" s="50"/>
      <c r="I18251" s="50"/>
      <c r="J18251" s="50"/>
      <c r="K18251" s="50"/>
      <c r="L18251" s="50"/>
    </row>
    <row r="18252" spans="4:12" x14ac:dyDescent="0.25">
      <c r="D18252" s="50">
        <v>1016105650</v>
      </c>
      <c r="E18252" s="50" t="s">
        <v>39</v>
      </c>
      <c r="F18252" s="50">
        <v>9810006000</v>
      </c>
      <c r="G18252" s="50">
        <v>9835006000</v>
      </c>
      <c r="H18252" s="50">
        <v>9824106000</v>
      </c>
      <c r="I18252" s="50"/>
      <c r="J18252" s="50"/>
      <c r="K18252" s="50"/>
      <c r="L18252" s="50"/>
    </row>
    <row r="18253" spans="4:12" x14ac:dyDescent="0.25">
      <c r="D18253" s="50">
        <v>1016105700</v>
      </c>
      <c r="E18253" s="50" t="s">
        <v>39</v>
      </c>
      <c r="F18253" s="50">
        <v>9899999903</v>
      </c>
      <c r="G18253" s="50"/>
      <c r="H18253" s="50"/>
      <c r="I18253" s="50"/>
      <c r="J18253" s="50"/>
      <c r="K18253" s="50"/>
      <c r="L18253" s="50"/>
    </row>
    <row r="18254" spans="4:12" x14ac:dyDescent="0.25">
      <c r="D18254" s="50">
        <v>1016105750</v>
      </c>
      <c r="E18254" s="50" t="s">
        <v>39</v>
      </c>
      <c r="F18254" s="50">
        <v>9810006000</v>
      </c>
      <c r="G18254" s="50">
        <v>9835006000</v>
      </c>
      <c r="H18254" s="50">
        <v>9824106000</v>
      </c>
      <c r="I18254" s="50"/>
      <c r="J18254" s="50"/>
      <c r="K18254" s="50"/>
      <c r="L18254" s="50"/>
    </row>
    <row r="18255" spans="4:12" x14ac:dyDescent="0.25">
      <c r="D18255" s="50">
        <v>1016105800</v>
      </c>
      <c r="E18255" s="50" t="s">
        <v>39</v>
      </c>
      <c r="F18255" s="50">
        <v>9899999903</v>
      </c>
      <c r="G18255" s="50"/>
      <c r="H18255" s="50"/>
      <c r="I18255" s="50"/>
      <c r="J18255" s="50"/>
      <c r="K18255" s="50"/>
      <c r="L18255" s="50"/>
    </row>
    <row r="18256" spans="4:12" x14ac:dyDescent="0.25">
      <c r="D18256" s="50">
        <v>1016105850</v>
      </c>
      <c r="E18256" s="50" t="s">
        <v>39</v>
      </c>
      <c r="F18256" s="50">
        <v>9810006000</v>
      </c>
      <c r="G18256" s="50">
        <v>9835006000</v>
      </c>
      <c r="H18256" s="50">
        <v>9824106000</v>
      </c>
      <c r="I18256" s="50"/>
      <c r="J18256" s="50"/>
      <c r="K18256" s="50"/>
      <c r="L18256" s="50"/>
    </row>
    <row r="18257" spans="4:12" x14ac:dyDescent="0.25">
      <c r="D18257" s="50">
        <v>1016105900</v>
      </c>
      <c r="E18257" s="50" t="s">
        <v>39</v>
      </c>
      <c r="F18257" s="50">
        <v>9899999903</v>
      </c>
      <c r="G18257" s="50"/>
      <c r="H18257" s="50"/>
      <c r="I18257" s="50"/>
      <c r="J18257" s="50"/>
      <c r="K18257" s="50"/>
      <c r="L18257" s="50"/>
    </row>
    <row r="18258" spans="4:12" x14ac:dyDescent="0.25">
      <c r="D18258" s="50">
        <v>1016105950</v>
      </c>
      <c r="E18258" s="50" t="s">
        <v>39</v>
      </c>
      <c r="F18258" s="50">
        <v>9899999903</v>
      </c>
      <c r="G18258" s="50"/>
      <c r="H18258" s="50"/>
      <c r="I18258" s="50"/>
      <c r="J18258" s="50"/>
      <c r="K18258" s="50"/>
      <c r="L18258" s="50"/>
    </row>
    <row r="18259" spans="4:12" x14ac:dyDescent="0.25">
      <c r="D18259" s="50">
        <v>1016106000</v>
      </c>
      <c r="E18259" s="50" t="s">
        <v>39</v>
      </c>
      <c r="F18259" s="50">
        <v>9899999903</v>
      </c>
      <c r="G18259" s="50"/>
      <c r="H18259" s="50"/>
      <c r="I18259" s="50"/>
      <c r="J18259" s="50"/>
      <c r="K18259" s="50"/>
      <c r="L18259" s="50"/>
    </row>
    <row r="18260" spans="4:12" x14ac:dyDescent="0.25">
      <c r="D18260" s="50">
        <v>1016106050</v>
      </c>
      <c r="E18260" s="50" t="s">
        <v>39</v>
      </c>
      <c r="F18260" s="50">
        <v>9810008000</v>
      </c>
      <c r="G18260" s="50">
        <v>9835008000</v>
      </c>
      <c r="H18260" s="50">
        <v>9824108000</v>
      </c>
      <c r="I18260" s="50"/>
      <c r="J18260" s="50"/>
      <c r="K18260" s="50"/>
      <c r="L18260" s="50"/>
    </row>
    <row r="18261" spans="4:12" x14ac:dyDescent="0.25">
      <c r="D18261" s="50">
        <v>1016106100</v>
      </c>
      <c r="E18261" s="50" t="s">
        <v>39</v>
      </c>
      <c r="F18261" s="50">
        <v>9899999903</v>
      </c>
      <c r="G18261" s="50"/>
      <c r="H18261" s="50"/>
      <c r="I18261" s="50"/>
      <c r="J18261" s="50"/>
      <c r="K18261" s="50"/>
      <c r="L18261" s="50"/>
    </row>
    <row r="18262" spans="4:12" x14ac:dyDescent="0.25">
      <c r="D18262" s="50">
        <v>1016106150</v>
      </c>
      <c r="E18262" s="50" t="s">
        <v>39</v>
      </c>
      <c r="F18262" s="50">
        <v>9810008000</v>
      </c>
      <c r="G18262" s="50">
        <v>9835008000</v>
      </c>
      <c r="H18262" s="50">
        <v>9824108000</v>
      </c>
      <c r="I18262" s="50"/>
      <c r="J18262" s="50"/>
      <c r="K18262" s="50"/>
      <c r="L18262" s="50"/>
    </row>
    <row r="18263" spans="4:12" x14ac:dyDescent="0.25">
      <c r="D18263" s="50">
        <v>1016106200</v>
      </c>
      <c r="E18263" s="50" t="s">
        <v>39</v>
      </c>
      <c r="F18263" s="50">
        <v>9899999903</v>
      </c>
      <c r="G18263" s="50"/>
      <c r="H18263" s="50"/>
      <c r="I18263" s="50"/>
      <c r="J18263" s="50"/>
      <c r="K18263" s="50"/>
      <c r="L18263" s="50"/>
    </row>
    <row r="18264" spans="4:12" x14ac:dyDescent="0.25">
      <c r="D18264" s="50">
        <v>1016106250</v>
      </c>
      <c r="E18264" s="50" t="s">
        <v>39</v>
      </c>
      <c r="F18264" s="50">
        <v>9810008000</v>
      </c>
      <c r="G18264" s="50">
        <v>9835008000</v>
      </c>
      <c r="H18264" s="50">
        <v>9824108000</v>
      </c>
      <c r="I18264" s="50"/>
      <c r="J18264" s="50"/>
      <c r="K18264" s="50"/>
      <c r="L18264" s="50"/>
    </row>
    <row r="18265" spans="4:12" x14ac:dyDescent="0.25">
      <c r="D18265" s="50">
        <v>1016106300</v>
      </c>
      <c r="E18265" s="50" t="s">
        <v>39</v>
      </c>
      <c r="F18265" s="50">
        <v>9899999903</v>
      </c>
      <c r="G18265" s="50"/>
      <c r="H18265" s="50"/>
      <c r="I18265" s="50"/>
      <c r="J18265" s="50"/>
      <c r="K18265" s="50"/>
      <c r="L18265" s="50"/>
    </row>
    <row r="18266" spans="4:12" x14ac:dyDescent="0.25">
      <c r="D18266" s="50">
        <v>1016106350</v>
      </c>
      <c r="E18266" s="50" t="s">
        <v>39</v>
      </c>
      <c r="F18266" s="50">
        <v>9899999903</v>
      </c>
      <c r="G18266" s="50"/>
      <c r="H18266" s="50"/>
      <c r="I18266" s="50"/>
      <c r="J18266" s="50"/>
      <c r="K18266" s="50"/>
      <c r="L18266" s="50"/>
    </row>
    <row r="18267" spans="4:12" x14ac:dyDescent="0.25">
      <c r="D18267" s="50">
        <v>1016106400</v>
      </c>
      <c r="E18267" s="50" t="s">
        <v>39</v>
      </c>
      <c r="F18267" s="50">
        <v>9899999903</v>
      </c>
      <c r="G18267" s="50"/>
      <c r="H18267" s="50"/>
      <c r="I18267" s="50"/>
      <c r="J18267" s="50"/>
      <c r="K18267" s="50"/>
      <c r="L18267" s="50"/>
    </row>
    <row r="18268" spans="4:12" x14ac:dyDescent="0.25">
      <c r="D18268" s="50">
        <v>1016106500</v>
      </c>
      <c r="E18268" s="50" t="s">
        <v>39</v>
      </c>
      <c r="F18268" s="50">
        <v>9899999903</v>
      </c>
      <c r="G18268" s="50"/>
      <c r="H18268" s="50"/>
      <c r="I18268" s="50"/>
      <c r="J18268" s="50"/>
      <c r="K18268" s="50"/>
      <c r="L18268" s="50"/>
    </row>
    <row r="18269" spans="4:12" x14ac:dyDescent="0.25">
      <c r="D18269" s="50">
        <v>1016106550</v>
      </c>
      <c r="E18269" s="50" t="s">
        <v>39</v>
      </c>
      <c r="F18269" s="50">
        <v>9810008000</v>
      </c>
      <c r="G18269" s="50">
        <v>9835008000</v>
      </c>
      <c r="H18269" s="50">
        <v>9824108000</v>
      </c>
      <c r="I18269" s="50"/>
      <c r="J18269" s="50"/>
      <c r="K18269" s="50"/>
      <c r="L18269" s="50"/>
    </row>
    <row r="18270" spans="4:12" x14ac:dyDescent="0.25">
      <c r="D18270" s="50">
        <v>1016106600</v>
      </c>
      <c r="E18270" s="50" t="s">
        <v>39</v>
      </c>
      <c r="F18270" s="50">
        <v>9899999903</v>
      </c>
      <c r="G18270" s="50"/>
      <c r="H18270" s="50"/>
      <c r="I18270" s="50"/>
      <c r="J18270" s="50"/>
      <c r="K18270" s="50"/>
      <c r="L18270" s="50"/>
    </row>
    <row r="18271" spans="4:12" x14ac:dyDescent="0.25">
      <c r="D18271" s="50">
        <v>1016106650</v>
      </c>
      <c r="E18271" s="50" t="s">
        <v>39</v>
      </c>
      <c r="F18271" s="50">
        <v>9810008000</v>
      </c>
      <c r="G18271" s="50">
        <v>9835008000</v>
      </c>
      <c r="H18271" s="50">
        <v>9824108000</v>
      </c>
      <c r="I18271" s="50"/>
      <c r="J18271" s="50"/>
      <c r="K18271" s="50"/>
      <c r="L18271" s="50"/>
    </row>
    <row r="18272" spans="4:12" x14ac:dyDescent="0.25">
      <c r="D18272" s="50">
        <v>1016106700</v>
      </c>
      <c r="E18272" s="50" t="s">
        <v>39</v>
      </c>
      <c r="F18272" s="50">
        <v>9899999903</v>
      </c>
      <c r="G18272" s="50"/>
      <c r="H18272" s="50"/>
      <c r="I18272" s="50"/>
      <c r="J18272" s="50"/>
      <c r="K18272" s="50"/>
      <c r="L18272" s="50"/>
    </row>
    <row r="18273" spans="4:12" x14ac:dyDescent="0.25">
      <c r="D18273" s="50">
        <v>1016106750</v>
      </c>
      <c r="E18273" s="50" t="s">
        <v>39</v>
      </c>
      <c r="F18273" s="50">
        <v>9899999903</v>
      </c>
      <c r="G18273" s="50"/>
      <c r="H18273" s="50"/>
      <c r="I18273" s="50"/>
      <c r="J18273" s="50"/>
      <c r="K18273" s="50"/>
      <c r="L18273" s="50"/>
    </row>
    <row r="18274" spans="4:12" x14ac:dyDescent="0.25">
      <c r="D18274" s="50">
        <v>1016106800</v>
      </c>
      <c r="E18274" s="50" t="s">
        <v>39</v>
      </c>
      <c r="F18274" s="50">
        <v>9899999903</v>
      </c>
      <c r="G18274" s="50"/>
      <c r="H18274" s="50"/>
      <c r="I18274" s="50"/>
      <c r="J18274" s="50"/>
      <c r="K18274" s="50"/>
      <c r="L18274" s="50"/>
    </row>
    <row r="18275" spans="4:12" x14ac:dyDescent="0.25">
      <c r="D18275" s="50">
        <v>1016106850</v>
      </c>
      <c r="E18275" s="50" t="s">
        <v>39</v>
      </c>
      <c r="F18275" s="50">
        <v>9810008000</v>
      </c>
      <c r="G18275" s="50">
        <v>9835008000</v>
      </c>
      <c r="H18275" s="50">
        <v>9824108000</v>
      </c>
      <c r="I18275" s="50"/>
      <c r="J18275" s="50"/>
      <c r="K18275" s="50"/>
      <c r="L18275" s="50"/>
    </row>
    <row r="18276" spans="4:12" x14ac:dyDescent="0.25">
      <c r="D18276" s="50">
        <v>1016106900</v>
      </c>
      <c r="E18276" s="50" t="s">
        <v>39</v>
      </c>
      <c r="F18276" s="50">
        <v>9899999903</v>
      </c>
      <c r="G18276" s="50"/>
      <c r="H18276" s="50"/>
      <c r="I18276" s="50"/>
      <c r="J18276" s="50"/>
      <c r="K18276" s="50"/>
      <c r="L18276" s="50"/>
    </row>
    <row r="18277" spans="4:12" x14ac:dyDescent="0.25">
      <c r="D18277" s="50">
        <v>1016106950</v>
      </c>
      <c r="E18277" s="50" t="s">
        <v>39</v>
      </c>
      <c r="F18277" s="50">
        <v>9810008000</v>
      </c>
      <c r="G18277" s="50">
        <v>9835008000</v>
      </c>
      <c r="H18277" s="50">
        <v>9824108000</v>
      </c>
      <c r="I18277" s="50"/>
      <c r="J18277" s="50"/>
      <c r="K18277" s="50"/>
      <c r="L18277" s="50"/>
    </row>
    <row r="18278" spans="4:12" x14ac:dyDescent="0.25">
      <c r="D18278" s="50">
        <v>1016107000</v>
      </c>
      <c r="E18278" s="50" t="s">
        <v>39</v>
      </c>
      <c r="F18278" s="50">
        <v>9899999903</v>
      </c>
      <c r="G18278" s="50"/>
      <c r="H18278" s="50"/>
      <c r="I18278" s="50"/>
      <c r="J18278" s="50"/>
      <c r="K18278" s="50"/>
      <c r="L18278" s="50"/>
    </row>
    <row r="18279" spans="4:12" x14ac:dyDescent="0.25">
      <c r="D18279" s="50">
        <v>1016107050</v>
      </c>
      <c r="E18279" s="50" t="s">
        <v>39</v>
      </c>
      <c r="F18279" s="50">
        <v>9810008000</v>
      </c>
      <c r="G18279" s="50">
        <v>9835008000</v>
      </c>
      <c r="H18279" s="50">
        <v>9824108000</v>
      </c>
      <c r="I18279" s="50"/>
      <c r="J18279" s="50"/>
      <c r="K18279" s="50"/>
      <c r="L18279" s="50"/>
    </row>
    <row r="18280" spans="4:12" x14ac:dyDescent="0.25">
      <c r="D18280" s="50">
        <v>1016107100</v>
      </c>
      <c r="E18280" s="50" t="s">
        <v>39</v>
      </c>
      <c r="F18280" s="50">
        <v>9810008000</v>
      </c>
      <c r="G18280" s="50">
        <v>9835008000</v>
      </c>
      <c r="H18280" s="50">
        <v>9824108000</v>
      </c>
      <c r="I18280" s="50"/>
      <c r="J18280" s="50"/>
      <c r="K18280" s="50"/>
      <c r="L18280" s="50"/>
    </row>
    <row r="18281" spans="4:12" x14ac:dyDescent="0.25">
      <c r="D18281" s="50">
        <v>1016107200</v>
      </c>
      <c r="E18281" s="50" t="s">
        <v>39</v>
      </c>
      <c r="F18281" s="50">
        <v>9810008000</v>
      </c>
      <c r="G18281" s="50">
        <v>9835008000</v>
      </c>
      <c r="H18281" s="50">
        <v>9824108000</v>
      </c>
      <c r="I18281" s="50"/>
      <c r="J18281" s="50"/>
      <c r="K18281" s="50"/>
      <c r="L18281" s="50"/>
    </row>
    <row r="18282" spans="4:12" x14ac:dyDescent="0.25">
      <c r="D18282" s="50">
        <v>1016107250</v>
      </c>
      <c r="E18282" s="50" t="s">
        <v>39</v>
      </c>
      <c r="F18282" s="50">
        <v>9810008000</v>
      </c>
      <c r="G18282" s="50">
        <v>9835008000</v>
      </c>
      <c r="H18282" s="50">
        <v>9824108000</v>
      </c>
      <c r="I18282" s="50"/>
      <c r="J18282" s="50"/>
      <c r="K18282" s="50"/>
      <c r="L18282" s="50"/>
    </row>
    <row r="18283" spans="4:12" x14ac:dyDescent="0.25">
      <c r="D18283" s="50">
        <v>1016107300</v>
      </c>
      <c r="E18283" s="50" t="s">
        <v>39</v>
      </c>
      <c r="F18283" s="50">
        <v>9810008000</v>
      </c>
      <c r="G18283" s="50">
        <v>9835008000</v>
      </c>
      <c r="H18283" s="50">
        <v>9824108000</v>
      </c>
      <c r="I18283" s="50"/>
      <c r="J18283" s="50"/>
      <c r="K18283" s="50"/>
      <c r="L18283" s="50"/>
    </row>
    <row r="18284" spans="4:12" x14ac:dyDescent="0.25">
      <c r="D18284" s="50">
        <v>1016107400</v>
      </c>
      <c r="E18284" s="50" t="s">
        <v>39</v>
      </c>
      <c r="F18284" s="50">
        <v>9810008000</v>
      </c>
      <c r="G18284" s="50">
        <v>9835008000</v>
      </c>
      <c r="H18284" s="50">
        <v>9824108000</v>
      </c>
      <c r="I18284" s="50"/>
      <c r="J18284" s="50"/>
      <c r="K18284" s="50"/>
      <c r="L18284" s="50"/>
    </row>
    <row r="18285" spans="4:12" x14ac:dyDescent="0.25">
      <c r="D18285" s="50">
        <v>1016107500</v>
      </c>
      <c r="E18285" s="50" t="s">
        <v>39</v>
      </c>
      <c r="F18285" s="50">
        <v>9899999903</v>
      </c>
      <c r="G18285" s="50"/>
      <c r="H18285" s="50"/>
      <c r="I18285" s="50"/>
      <c r="J18285" s="50"/>
      <c r="K18285" s="50"/>
      <c r="L18285" s="50"/>
    </row>
    <row r="18286" spans="4:12" x14ac:dyDescent="0.25">
      <c r="D18286" s="50">
        <v>1016107600</v>
      </c>
      <c r="E18286" s="50" t="s">
        <v>39</v>
      </c>
      <c r="F18286" s="50">
        <v>9810008000</v>
      </c>
      <c r="G18286" s="50">
        <v>9835008000</v>
      </c>
      <c r="H18286" s="50">
        <v>9824108000</v>
      </c>
      <c r="I18286" s="50"/>
      <c r="J18286" s="50"/>
      <c r="K18286" s="50"/>
      <c r="L18286" s="50"/>
    </row>
    <row r="18287" spans="4:12" x14ac:dyDescent="0.25">
      <c r="D18287" s="50">
        <v>1016107700</v>
      </c>
      <c r="E18287" s="50" t="s">
        <v>39</v>
      </c>
      <c r="F18287" s="50">
        <v>9810008000</v>
      </c>
      <c r="G18287" s="50">
        <v>9835008000</v>
      </c>
      <c r="H18287" s="50">
        <v>9824108000</v>
      </c>
      <c r="I18287" s="50"/>
      <c r="J18287" s="50"/>
      <c r="K18287" s="50"/>
      <c r="L18287" s="50"/>
    </row>
    <row r="18288" spans="4:12" x14ac:dyDescent="0.25">
      <c r="D18288" s="50">
        <v>1016107750</v>
      </c>
      <c r="E18288" s="50" t="s">
        <v>39</v>
      </c>
      <c r="F18288" s="50">
        <v>9810008000</v>
      </c>
      <c r="G18288" s="50">
        <v>9835008000</v>
      </c>
      <c r="H18288" s="50">
        <v>9824108000</v>
      </c>
      <c r="I18288" s="50"/>
      <c r="J18288" s="50"/>
      <c r="K18288" s="50"/>
      <c r="L18288" s="50"/>
    </row>
    <row r="18289" spans="4:12" x14ac:dyDescent="0.25">
      <c r="D18289" s="50">
        <v>1016107800</v>
      </c>
      <c r="E18289" s="50" t="s">
        <v>39</v>
      </c>
      <c r="F18289" s="50">
        <v>9810008000</v>
      </c>
      <c r="G18289" s="50">
        <v>9835008000</v>
      </c>
      <c r="H18289" s="50">
        <v>9824108000</v>
      </c>
      <c r="I18289" s="50"/>
      <c r="J18289" s="50"/>
      <c r="K18289" s="50"/>
      <c r="L18289" s="50"/>
    </row>
    <row r="18290" spans="4:12" x14ac:dyDescent="0.25">
      <c r="D18290" s="50">
        <v>1016107900</v>
      </c>
      <c r="E18290" s="50" t="s">
        <v>39</v>
      </c>
      <c r="F18290" s="50">
        <v>9810008000</v>
      </c>
      <c r="G18290" s="50">
        <v>9835008000</v>
      </c>
      <c r="H18290" s="50">
        <v>9824108000</v>
      </c>
      <c r="I18290" s="50"/>
      <c r="J18290" s="50"/>
      <c r="K18290" s="50"/>
      <c r="L18290" s="50"/>
    </row>
    <row r="18291" spans="4:12" x14ac:dyDescent="0.25">
      <c r="D18291" s="50">
        <v>1016108000</v>
      </c>
      <c r="E18291" s="50" t="s">
        <v>39</v>
      </c>
      <c r="F18291" s="50">
        <v>9810008000</v>
      </c>
      <c r="G18291" s="50">
        <v>9835008000</v>
      </c>
      <c r="H18291" s="50">
        <v>9824108000</v>
      </c>
      <c r="I18291" s="50"/>
      <c r="J18291" s="50"/>
      <c r="K18291" s="50"/>
      <c r="L18291" s="50"/>
    </row>
    <row r="18292" spans="4:12" x14ac:dyDescent="0.25">
      <c r="D18292" s="50">
        <v>1016108050</v>
      </c>
      <c r="E18292" s="50" t="s">
        <v>39</v>
      </c>
      <c r="F18292" s="50">
        <v>9810010000</v>
      </c>
      <c r="G18292" s="50">
        <v>9835010000</v>
      </c>
      <c r="H18292" s="50">
        <v>9824110000</v>
      </c>
      <c r="I18292" s="50"/>
      <c r="J18292" s="50"/>
      <c r="K18292" s="50"/>
      <c r="L18292" s="50"/>
    </row>
    <row r="18293" spans="4:12" x14ac:dyDescent="0.25">
      <c r="D18293" s="50">
        <v>1016108100</v>
      </c>
      <c r="E18293" s="50" t="s">
        <v>39</v>
      </c>
      <c r="F18293" s="50">
        <v>9810010000</v>
      </c>
      <c r="G18293" s="50">
        <v>9835010000</v>
      </c>
      <c r="H18293" s="50">
        <v>9824110000</v>
      </c>
      <c r="I18293" s="50"/>
      <c r="J18293" s="50"/>
      <c r="K18293" s="50"/>
      <c r="L18293" s="50"/>
    </row>
    <row r="18294" spans="4:12" x14ac:dyDescent="0.25">
      <c r="D18294" s="50">
        <v>1016108150</v>
      </c>
      <c r="E18294" s="50" t="s">
        <v>39</v>
      </c>
      <c r="F18294" s="50">
        <v>9810010000</v>
      </c>
      <c r="G18294" s="50">
        <v>9835010000</v>
      </c>
      <c r="H18294" s="50">
        <v>9824110000</v>
      </c>
      <c r="I18294" s="50"/>
      <c r="J18294" s="50"/>
      <c r="K18294" s="50"/>
      <c r="L18294" s="50"/>
    </row>
    <row r="18295" spans="4:12" x14ac:dyDescent="0.25">
      <c r="D18295" s="50">
        <v>1016108200</v>
      </c>
      <c r="E18295" s="50" t="s">
        <v>39</v>
      </c>
      <c r="F18295" s="50">
        <v>9810010000</v>
      </c>
      <c r="G18295" s="50">
        <v>9835010000</v>
      </c>
      <c r="H18295" s="50">
        <v>9824110000</v>
      </c>
      <c r="I18295" s="50"/>
      <c r="J18295" s="50"/>
      <c r="K18295" s="50"/>
      <c r="L18295" s="50"/>
    </row>
    <row r="18296" spans="4:12" x14ac:dyDescent="0.25">
      <c r="D18296" s="50">
        <v>1016108250</v>
      </c>
      <c r="E18296" s="50" t="s">
        <v>39</v>
      </c>
      <c r="F18296" s="50">
        <v>9810010000</v>
      </c>
      <c r="G18296" s="50">
        <v>9835010000</v>
      </c>
      <c r="H18296" s="50">
        <v>9824110000</v>
      </c>
      <c r="I18296" s="50"/>
      <c r="J18296" s="50"/>
      <c r="K18296" s="50"/>
      <c r="L18296" s="50"/>
    </row>
    <row r="18297" spans="4:12" x14ac:dyDescent="0.25">
      <c r="D18297" s="50">
        <v>1016108300</v>
      </c>
      <c r="E18297" s="50" t="s">
        <v>39</v>
      </c>
      <c r="F18297" s="50">
        <v>9810010000</v>
      </c>
      <c r="G18297" s="50">
        <v>9835010000</v>
      </c>
      <c r="H18297" s="50">
        <v>9824110000</v>
      </c>
      <c r="I18297" s="50"/>
      <c r="J18297" s="50"/>
      <c r="K18297" s="50"/>
      <c r="L18297" s="50"/>
    </row>
    <row r="18298" spans="4:12" x14ac:dyDescent="0.25">
      <c r="D18298" s="50">
        <v>1016108400</v>
      </c>
      <c r="E18298" s="50" t="s">
        <v>39</v>
      </c>
      <c r="F18298" s="50">
        <v>9810010000</v>
      </c>
      <c r="G18298" s="50">
        <v>9835010000</v>
      </c>
      <c r="H18298" s="50">
        <v>9824110000</v>
      </c>
      <c r="I18298" s="50"/>
      <c r="J18298" s="50"/>
      <c r="K18298" s="50"/>
      <c r="L18298" s="50"/>
    </row>
    <row r="18299" spans="4:12" x14ac:dyDescent="0.25">
      <c r="D18299" s="50">
        <v>1016108450</v>
      </c>
      <c r="E18299" s="50" t="s">
        <v>39</v>
      </c>
      <c r="F18299" s="50">
        <v>9810010000</v>
      </c>
      <c r="G18299" s="50">
        <v>9835010000</v>
      </c>
      <c r="H18299" s="50">
        <v>9824110000</v>
      </c>
      <c r="I18299" s="50"/>
      <c r="J18299" s="50"/>
      <c r="K18299" s="50"/>
      <c r="L18299" s="50"/>
    </row>
    <row r="18300" spans="4:12" x14ac:dyDescent="0.25">
      <c r="D18300" s="50">
        <v>1016108500</v>
      </c>
      <c r="E18300" s="50" t="s">
        <v>39</v>
      </c>
      <c r="F18300" s="50">
        <v>9810010000</v>
      </c>
      <c r="G18300" s="50">
        <v>9835010000</v>
      </c>
      <c r="H18300" s="50">
        <v>9824110000</v>
      </c>
      <c r="I18300" s="50"/>
      <c r="J18300" s="50"/>
      <c r="K18300" s="50"/>
      <c r="L18300" s="50"/>
    </row>
    <row r="18301" spans="4:12" x14ac:dyDescent="0.25">
      <c r="D18301" s="50">
        <v>1016108550</v>
      </c>
      <c r="E18301" s="50" t="s">
        <v>39</v>
      </c>
      <c r="F18301" s="50">
        <v>9810010000</v>
      </c>
      <c r="G18301" s="50">
        <v>9835010000</v>
      </c>
      <c r="H18301" s="50">
        <v>9824110000</v>
      </c>
      <c r="I18301" s="50"/>
      <c r="J18301" s="50"/>
      <c r="K18301" s="50"/>
      <c r="L18301" s="50"/>
    </row>
    <row r="18302" spans="4:12" x14ac:dyDescent="0.25">
      <c r="D18302" s="50">
        <v>1016108600</v>
      </c>
      <c r="E18302" s="50" t="s">
        <v>39</v>
      </c>
      <c r="F18302" s="50">
        <v>9810010000</v>
      </c>
      <c r="G18302" s="50">
        <v>9835010000</v>
      </c>
      <c r="H18302" s="50">
        <v>9824110000</v>
      </c>
      <c r="I18302" s="50"/>
      <c r="J18302" s="50"/>
      <c r="K18302" s="50"/>
      <c r="L18302" s="50"/>
    </row>
    <row r="18303" spans="4:12" x14ac:dyDescent="0.25">
      <c r="D18303" s="50">
        <v>1016108700</v>
      </c>
      <c r="E18303" s="50" t="s">
        <v>39</v>
      </c>
      <c r="F18303" s="50">
        <v>9810010000</v>
      </c>
      <c r="G18303" s="50">
        <v>9835010000</v>
      </c>
      <c r="H18303" s="50">
        <v>9824110000</v>
      </c>
      <c r="I18303" s="50"/>
      <c r="J18303" s="50"/>
      <c r="K18303" s="50"/>
      <c r="L18303" s="50"/>
    </row>
    <row r="18304" spans="4:12" x14ac:dyDescent="0.25">
      <c r="D18304" s="50">
        <v>1016108750</v>
      </c>
      <c r="E18304" s="50" t="s">
        <v>39</v>
      </c>
      <c r="F18304" s="50">
        <v>9810010000</v>
      </c>
      <c r="G18304" s="50">
        <v>9835010000</v>
      </c>
      <c r="H18304" s="50">
        <v>9824110000</v>
      </c>
      <c r="I18304" s="50"/>
      <c r="J18304" s="50"/>
      <c r="K18304" s="50"/>
      <c r="L18304" s="50"/>
    </row>
    <row r="18305" spans="4:12" x14ac:dyDescent="0.25">
      <c r="D18305" s="50">
        <v>1016108800</v>
      </c>
      <c r="E18305" s="50" t="s">
        <v>39</v>
      </c>
      <c r="F18305" s="50">
        <v>9810010000</v>
      </c>
      <c r="G18305" s="50">
        <v>9835010000</v>
      </c>
      <c r="H18305" s="50">
        <v>9824110000</v>
      </c>
      <c r="I18305" s="50"/>
      <c r="J18305" s="50"/>
      <c r="K18305" s="50"/>
      <c r="L18305" s="50"/>
    </row>
    <row r="18306" spans="4:12" x14ac:dyDescent="0.25">
      <c r="D18306" s="50">
        <v>1016108900</v>
      </c>
      <c r="E18306" s="50" t="s">
        <v>39</v>
      </c>
      <c r="F18306" s="50">
        <v>9810010000</v>
      </c>
      <c r="G18306" s="50">
        <v>9835010000</v>
      </c>
      <c r="H18306" s="50">
        <v>9824110000</v>
      </c>
      <c r="I18306" s="50"/>
      <c r="J18306" s="50"/>
      <c r="K18306" s="50"/>
      <c r="L18306" s="50"/>
    </row>
    <row r="18307" spans="4:12" x14ac:dyDescent="0.25">
      <c r="D18307" s="50">
        <v>1016109000</v>
      </c>
      <c r="E18307" s="50" t="s">
        <v>39</v>
      </c>
      <c r="F18307" s="50">
        <v>9810010000</v>
      </c>
      <c r="G18307" s="50">
        <v>9835010000</v>
      </c>
      <c r="H18307" s="50">
        <v>9824110000</v>
      </c>
      <c r="I18307" s="50"/>
      <c r="J18307" s="50"/>
      <c r="K18307" s="50"/>
      <c r="L18307" s="50"/>
    </row>
    <row r="18308" spans="4:12" x14ac:dyDescent="0.25">
      <c r="D18308" s="50">
        <v>1016109100</v>
      </c>
      <c r="E18308" s="50" t="s">
        <v>39</v>
      </c>
      <c r="F18308" s="50">
        <v>9810010000</v>
      </c>
      <c r="G18308" s="50">
        <v>9835010000</v>
      </c>
      <c r="H18308" s="50">
        <v>9824110000</v>
      </c>
      <c r="I18308" s="50"/>
      <c r="J18308" s="50"/>
      <c r="K18308" s="50"/>
      <c r="L18308" s="50"/>
    </row>
    <row r="18309" spans="4:12" x14ac:dyDescent="0.25">
      <c r="D18309" s="50">
        <v>1016109200</v>
      </c>
      <c r="E18309" s="50" t="s">
        <v>39</v>
      </c>
      <c r="F18309" s="50">
        <v>9810010000</v>
      </c>
      <c r="G18309" s="50">
        <v>9835010000</v>
      </c>
      <c r="H18309" s="50">
        <v>9824110000</v>
      </c>
      <c r="I18309" s="50"/>
      <c r="J18309" s="50"/>
      <c r="K18309" s="50"/>
      <c r="L18309" s="50"/>
    </row>
    <row r="18310" spans="4:12" x14ac:dyDescent="0.25">
      <c r="D18310" s="50">
        <v>1016109250</v>
      </c>
      <c r="E18310" s="50" t="s">
        <v>39</v>
      </c>
      <c r="F18310" s="50">
        <v>9810010000</v>
      </c>
      <c r="G18310" s="50">
        <v>9835010000</v>
      </c>
      <c r="H18310" s="50">
        <v>9824110000</v>
      </c>
      <c r="I18310" s="50"/>
      <c r="J18310" s="50"/>
      <c r="K18310" s="50"/>
      <c r="L18310" s="50"/>
    </row>
    <row r="18311" spans="4:12" x14ac:dyDescent="0.25">
      <c r="D18311" s="50">
        <v>1016109300</v>
      </c>
      <c r="E18311" s="50" t="s">
        <v>39</v>
      </c>
      <c r="F18311" s="50">
        <v>9810010000</v>
      </c>
      <c r="G18311" s="50">
        <v>9835010000</v>
      </c>
      <c r="H18311" s="50">
        <v>9824110000</v>
      </c>
      <c r="I18311" s="50"/>
      <c r="J18311" s="50"/>
      <c r="K18311" s="50"/>
      <c r="L18311" s="50"/>
    </row>
    <row r="18312" spans="4:12" x14ac:dyDescent="0.25">
      <c r="D18312" s="50">
        <v>1016109400</v>
      </c>
      <c r="E18312" s="50" t="s">
        <v>39</v>
      </c>
      <c r="F18312" s="50">
        <v>9810010000</v>
      </c>
      <c r="G18312" s="50">
        <v>9835010000</v>
      </c>
      <c r="H18312" s="50">
        <v>9824110000</v>
      </c>
      <c r="I18312" s="50"/>
      <c r="J18312" s="50"/>
      <c r="K18312" s="50"/>
      <c r="L18312" s="50"/>
    </row>
    <row r="18313" spans="4:12" x14ac:dyDescent="0.25">
      <c r="D18313" s="50">
        <v>1016109500</v>
      </c>
      <c r="E18313" s="50" t="s">
        <v>39</v>
      </c>
      <c r="F18313" s="50">
        <v>9810010000</v>
      </c>
      <c r="G18313" s="50">
        <v>9835010000</v>
      </c>
      <c r="H18313" s="50">
        <v>9824110000</v>
      </c>
      <c r="I18313" s="50"/>
      <c r="J18313" s="50"/>
      <c r="K18313" s="50"/>
      <c r="L18313" s="50"/>
    </row>
    <row r="18314" spans="4:12" x14ac:dyDescent="0.25">
      <c r="D18314" s="50">
        <v>1016109600</v>
      </c>
      <c r="E18314" s="50" t="s">
        <v>39</v>
      </c>
      <c r="F18314" s="50">
        <v>9810010000</v>
      </c>
      <c r="G18314" s="50">
        <v>9835010000</v>
      </c>
      <c r="H18314" s="50">
        <v>9824110000</v>
      </c>
      <c r="I18314" s="50"/>
      <c r="J18314" s="50"/>
      <c r="K18314" s="50"/>
      <c r="L18314" s="50"/>
    </row>
    <row r="18315" spans="4:12" x14ac:dyDescent="0.25">
      <c r="D18315" s="50">
        <v>1016109700</v>
      </c>
      <c r="E18315" s="50" t="s">
        <v>39</v>
      </c>
      <c r="F18315" s="50">
        <v>9810010000</v>
      </c>
      <c r="G18315" s="50">
        <v>9835010000</v>
      </c>
      <c r="H18315" s="50">
        <v>9824110000</v>
      </c>
      <c r="I18315" s="50"/>
      <c r="J18315" s="50"/>
      <c r="K18315" s="50"/>
      <c r="L18315" s="50"/>
    </row>
    <row r="18316" spans="4:12" x14ac:dyDescent="0.25">
      <c r="D18316" s="50">
        <v>1016109800</v>
      </c>
      <c r="E18316" s="50" t="s">
        <v>39</v>
      </c>
      <c r="F18316" s="50">
        <v>9810010000</v>
      </c>
      <c r="G18316" s="50">
        <v>9835010000</v>
      </c>
      <c r="H18316" s="50">
        <v>9824110000</v>
      </c>
      <c r="I18316" s="50"/>
      <c r="J18316" s="50"/>
      <c r="K18316" s="50"/>
      <c r="L18316" s="50"/>
    </row>
    <row r="18317" spans="4:12" x14ac:dyDescent="0.25">
      <c r="D18317" s="50">
        <v>1016109900</v>
      </c>
      <c r="E18317" s="50" t="s">
        <v>39</v>
      </c>
      <c r="F18317" s="50">
        <v>9810010000</v>
      </c>
      <c r="G18317" s="50">
        <v>9835010000</v>
      </c>
      <c r="H18317" s="50">
        <v>9824110000</v>
      </c>
      <c r="I18317" s="50"/>
      <c r="J18317" s="50"/>
      <c r="K18317" s="50"/>
      <c r="L18317" s="50"/>
    </row>
    <row r="18318" spans="4:12" x14ac:dyDescent="0.25">
      <c r="D18318" s="50">
        <v>1016110000</v>
      </c>
      <c r="E18318" s="50" t="s">
        <v>39</v>
      </c>
      <c r="F18318" s="50">
        <v>9810010000</v>
      </c>
      <c r="G18318" s="50">
        <v>9835010000</v>
      </c>
      <c r="H18318" s="50">
        <v>9824110000</v>
      </c>
      <c r="I18318" s="50"/>
      <c r="J18318" s="50"/>
      <c r="K18318" s="50"/>
      <c r="L18318" s="50"/>
    </row>
    <row r="18319" spans="4:12" x14ac:dyDescent="0.25">
      <c r="D18319" s="50">
        <v>1016110050</v>
      </c>
      <c r="E18319" s="50" t="s">
        <v>39</v>
      </c>
      <c r="F18319" s="50">
        <v>9810012000</v>
      </c>
      <c r="G18319" s="50">
        <v>9835012000</v>
      </c>
      <c r="H18319" s="50">
        <v>9824112000</v>
      </c>
      <c r="I18319" s="50"/>
      <c r="J18319" s="50"/>
      <c r="K18319" s="50"/>
      <c r="L18319" s="50"/>
    </row>
    <row r="18320" spans="4:12" x14ac:dyDescent="0.25">
      <c r="D18320" s="50">
        <v>1016110100</v>
      </c>
      <c r="E18320" s="50" t="s">
        <v>39</v>
      </c>
      <c r="F18320" s="50">
        <v>9810012000</v>
      </c>
      <c r="G18320" s="50">
        <v>9835012000</v>
      </c>
      <c r="H18320" s="50">
        <v>9824112000</v>
      </c>
      <c r="I18320" s="50"/>
      <c r="J18320" s="50"/>
      <c r="K18320" s="50"/>
      <c r="L18320" s="50"/>
    </row>
    <row r="18321" spans="4:12" x14ac:dyDescent="0.25">
      <c r="D18321" s="50">
        <v>1016110200</v>
      </c>
      <c r="E18321" s="50" t="s">
        <v>39</v>
      </c>
      <c r="F18321" s="50">
        <v>9810012000</v>
      </c>
      <c r="G18321" s="50">
        <v>9835012000</v>
      </c>
      <c r="H18321" s="50">
        <v>9824112000</v>
      </c>
      <c r="I18321" s="50"/>
      <c r="J18321" s="50"/>
      <c r="K18321" s="50"/>
      <c r="L18321" s="50"/>
    </row>
    <row r="18322" spans="4:12" x14ac:dyDescent="0.25">
      <c r="D18322" s="50">
        <v>1016110250</v>
      </c>
      <c r="E18322" s="50" t="s">
        <v>39</v>
      </c>
      <c r="F18322" s="50">
        <v>9810012000</v>
      </c>
      <c r="G18322" s="50">
        <v>9835012000</v>
      </c>
      <c r="H18322" s="50">
        <v>9824112000</v>
      </c>
      <c r="I18322" s="50"/>
      <c r="J18322" s="50"/>
      <c r="K18322" s="50"/>
      <c r="L18322" s="50"/>
    </row>
    <row r="18323" spans="4:12" x14ac:dyDescent="0.25">
      <c r="D18323" s="50">
        <v>1016110300</v>
      </c>
      <c r="E18323" s="50" t="s">
        <v>39</v>
      </c>
      <c r="F18323" s="50">
        <v>9810012000</v>
      </c>
      <c r="G18323" s="50">
        <v>9835012000</v>
      </c>
      <c r="H18323" s="50">
        <v>9824112000</v>
      </c>
      <c r="I18323" s="50"/>
      <c r="J18323" s="50"/>
      <c r="K18323" s="50"/>
      <c r="L18323" s="50"/>
    </row>
    <row r="18324" spans="4:12" x14ac:dyDescent="0.25">
      <c r="D18324" s="50">
        <v>1016110400</v>
      </c>
      <c r="E18324" s="50" t="s">
        <v>39</v>
      </c>
      <c r="F18324" s="50">
        <v>9810012000</v>
      </c>
      <c r="G18324" s="50">
        <v>9835012000</v>
      </c>
      <c r="H18324" s="50">
        <v>9824112000</v>
      </c>
      <c r="I18324" s="50"/>
      <c r="J18324" s="50"/>
      <c r="K18324" s="50"/>
      <c r="L18324" s="50"/>
    </row>
    <row r="18325" spans="4:12" x14ac:dyDescent="0.25">
      <c r="D18325" s="50">
        <v>1016110500</v>
      </c>
      <c r="E18325" s="50" t="s">
        <v>39</v>
      </c>
      <c r="F18325" s="50">
        <v>9810012000</v>
      </c>
      <c r="G18325" s="50">
        <v>9835012000</v>
      </c>
      <c r="H18325" s="50">
        <v>9824112000</v>
      </c>
      <c r="I18325" s="50"/>
      <c r="J18325" s="50"/>
      <c r="K18325" s="50"/>
      <c r="L18325" s="50"/>
    </row>
    <row r="18326" spans="4:12" x14ac:dyDescent="0.25">
      <c r="D18326" s="50">
        <v>1016110600</v>
      </c>
      <c r="E18326" s="50" t="s">
        <v>39</v>
      </c>
      <c r="F18326" s="50">
        <v>9810012000</v>
      </c>
      <c r="G18326" s="50">
        <v>9835012000</v>
      </c>
      <c r="H18326" s="50">
        <v>9824112000</v>
      </c>
      <c r="I18326" s="50"/>
      <c r="J18326" s="50"/>
      <c r="K18326" s="50"/>
      <c r="L18326" s="50"/>
    </row>
    <row r="18327" spans="4:12" x14ac:dyDescent="0.25">
      <c r="D18327" s="50">
        <v>1016110700</v>
      </c>
      <c r="E18327" s="50" t="s">
        <v>39</v>
      </c>
      <c r="F18327" s="50">
        <v>9810012000</v>
      </c>
      <c r="G18327" s="50">
        <v>9835012000</v>
      </c>
      <c r="H18327" s="50">
        <v>9824112000</v>
      </c>
      <c r="I18327" s="50"/>
      <c r="J18327" s="50"/>
      <c r="K18327" s="50"/>
      <c r="L18327" s="50"/>
    </row>
    <row r="18328" spans="4:12" x14ac:dyDescent="0.25">
      <c r="D18328" s="50">
        <v>1016110750</v>
      </c>
      <c r="E18328" s="50" t="s">
        <v>39</v>
      </c>
      <c r="F18328" s="50">
        <v>9810012000</v>
      </c>
      <c r="G18328" s="50">
        <v>9835012000</v>
      </c>
      <c r="H18328" s="50">
        <v>9824112000</v>
      </c>
      <c r="I18328" s="50"/>
      <c r="J18328" s="50"/>
      <c r="K18328" s="50"/>
      <c r="L18328" s="50"/>
    </row>
    <row r="18329" spans="4:12" x14ac:dyDescent="0.25">
      <c r="D18329" s="50">
        <v>1016110800</v>
      </c>
      <c r="E18329" s="50" t="s">
        <v>39</v>
      </c>
      <c r="F18329" s="50">
        <v>9810012000</v>
      </c>
      <c r="G18329" s="50">
        <v>9835012000</v>
      </c>
      <c r="H18329" s="50">
        <v>9824112000</v>
      </c>
      <c r="I18329" s="50"/>
      <c r="J18329" s="50"/>
      <c r="K18329" s="50"/>
      <c r="L18329" s="50"/>
    </row>
    <row r="18330" spans="4:12" x14ac:dyDescent="0.25">
      <c r="D18330" s="50">
        <v>1016110900</v>
      </c>
      <c r="E18330" s="50" t="s">
        <v>39</v>
      </c>
      <c r="F18330" s="50">
        <v>9810012000</v>
      </c>
      <c r="G18330" s="50">
        <v>9835012000</v>
      </c>
      <c r="H18330" s="50">
        <v>9824112000</v>
      </c>
      <c r="I18330" s="50"/>
      <c r="J18330" s="50"/>
      <c r="K18330" s="50"/>
      <c r="L18330" s="50"/>
    </row>
    <row r="18331" spans="4:12" x14ac:dyDescent="0.25">
      <c r="D18331" s="50">
        <v>1016111000</v>
      </c>
      <c r="E18331" s="50" t="s">
        <v>39</v>
      </c>
      <c r="F18331" s="50">
        <v>9810012000</v>
      </c>
      <c r="G18331" s="50">
        <v>9835012000</v>
      </c>
      <c r="H18331" s="50">
        <v>9824112000</v>
      </c>
      <c r="I18331" s="50"/>
      <c r="J18331" s="50"/>
      <c r="K18331" s="50"/>
      <c r="L18331" s="50"/>
    </row>
    <row r="18332" spans="4:12" x14ac:dyDescent="0.25">
      <c r="D18332" s="50">
        <v>1016111100</v>
      </c>
      <c r="E18332" s="50" t="s">
        <v>39</v>
      </c>
      <c r="F18332" s="50">
        <v>9810012000</v>
      </c>
      <c r="G18332" s="50">
        <v>9835012000</v>
      </c>
      <c r="H18332" s="50">
        <v>9824112000</v>
      </c>
      <c r="I18332" s="50"/>
      <c r="J18332" s="50"/>
      <c r="K18332" s="50"/>
      <c r="L18332" s="50"/>
    </row>
    <row r="18333" spans="4:12" x14ac:dyDescent="0.25">
      <c r="D18333" s="50">
        <v>1016111200</v>
      </c>
      <c r="E18333" s="50" t="s">
        <v>39</v>
      </c>
      <c r="F18333" s="50">
        <v>9810012000</v>
      </c>
      <c r="G18333" s="50">
        <v>9835012000</v>
      </c>
      <c r="H18333" s="50">
        <v>9824112000</v>
      </c>
      <c r="I18333" s="50"/>
      <c r="J18333" s="50"/>
      <c r="K18333" s="50"/>
      <c r="L18333" s="50"/>
    </row>
    <row r="18334" spans="4:12" x14ac:dyDescent="0.25">
      <c r="D18334" s="50">
        <v>1016111400</v>
      </c>
      <c r="E18334" s="50" t="s">
        <v>39</v>
      </c>
      <c r="F18334" s="50">
        <v>9810012000</v>
      </c>
      <c r="G18334" s="50">
        <v>9835012000</v>
      </c>
      <c r="H18334" s="50">
        <v>9824112000</v>
      </c>
      <c r="I18334" s="50"/>
      <c r="J18334" s="50"/>
      <c r="K18334" s="50"/>
      <c r="L18334" s="50"/>
    </row>
    <row r="18335" spans="4:12" x14ac:dyDescent="0.25">
      <c r="D18335" s="50">
        <v>1016111500</v>
      </c>
      <c r="E18335" s="50" t="s">
        <v>39</v>
      </c>
      <c r="F18335" s="50">
        <v>9810012000</v>
      </c>
      <c r="G18335" s="50">
        <v>9835012000</v>
      </c>
      <c r="H18335" s="50">
        <v>9824112000</v>
      </c>
      <c r="I18335" s="50"/>
      <c r="J18335" s="50"/>
      <c r="K18335" s="50"/>
      <c r="L18335" s="50"/>
    </row>
    <row r="18336" spans="4:12" x14ac:dyDescent="0.25">
      <c r="D18336" s="50">
        <v>1016111600</v>
      </c>
      <c r="E18336" s="50" t="s">
        <v>39</v>
      </c>
      <c r="F18336" s="50">
        <v>9810012000</v>
      </c>
      <c r="G18336" s="50">
        <v>9835012000</v>
      </c>
      <c r="H18336" s="50">
        <v>9824112000</v>
      </c>
      <c r="I18336" s="50"/>
      <c r="J18336" s="50"/>
      <c r="K18336" s="50"/>
      <c r="L18336" s="50"/>
    </row>
    <row r="18337" spans="4:12" x14ac:dyDescent="0.25">
      <c r="D18337" s="50">
        <v>1016111700</v>
      </c>
      <c r="E18337" s="50" t="s">
        <v>39</v>
      </c>
      <c r="F18337" s="50">
        <v>9810012000</v>
      </c>
      <c r="G18337" s="50">
        <v>9835012000</v>
      </c>
      <c r="H18337" s="50">
        <v>9824112000</v>
      </c>
      <c r="I18337" s="50"/>
      <c r="J18337" s="50"/>
      <c r="K18337" s="50"/>
      <c r="L18337" s="50"/>
    </row>
    <row r="18338" spans="4:12" x14ac:dyDescent="0.25">
      <c r="D18338" s="50">
        <v>1016111800</v>
      </c>
      <c r="E18338" s="50" t="s">
        <v>39</v>
      </c>
      <c r="F18338" s="50">
        <v>9810012000</v>
      </c>
      <c r="G18338" s="50">
        <v>9835012000</v>
      </c>
      <c r="H18338" s="50">
        <v>9824112000</v>
      </c>
      <c r="I18338" s="50"/>
      <c r="J18338" s="50"/>
      <c r="K18338" s="50"/>
      <c r="L18338" s="50"/>
    </row>
    <row r="18339" spans="4:12" x14ac:dyDescent="0.25">
      <c r="D18339" s="50">
        <v>1016111900</v>
      </c>
      <c r="E18339" s="50" t="s">
        <v>39</v>
      </c>
      <c r="F18339" s="50">
        <v>9810012000</v>
      </c>
      <c r="G18339" s="50">
        <v>9835012000</v>
      </c>
      <c r="H18339" s="50">
        <v>9824112000</v>
      </c>
      <c r="I18339" s="50"/>
      <c r="J18339" s="50"/>
      <c r="K18339" s="50"/>
      <c r="L18339" s="50"/>
    </row>
    <row r="18340" spans="4:12" x14ac:dyDescent="0.25">
      <c r="D18340" s="50">
        <v>1016112000</v>
      </c>
      <c r="E18340" s="50" t="s">
        <v>39</v>
      </c>
      <c r="F18340" s="50">
        <v>9810012000</v>
      </c>
      <c r="G18340" s="50">
        <v>9835012000</v>
      </c>
      <c r="H18340" s="50">
        <v>9824112000</v>
      </c>
      <c r="I18340" s="50"/>
      <c r="J18340" s="50"/>
      <c r="K18340" s="50"/>
      <c r="L18340" s="50"/>
    </row>
    <row r="18341" spans="4:12" x14ac:dyDescent="0.25">
      <c r="D18341" s="50">
        <v>1016112200</v>
      </c>
      <c r="E18341" s="50" t="s">
        <v>39</v>
      </c>
      <c r="F18341" s="50">
        <v>9810014000</v>
      </c>
      <c r="G18341" s="50">
        <v>9835014000</v>
      </c>
      <c r="H18341" s="50">
        <v>9824114000</v>
      </c>
      <c r="I18341" s="50"/>
      <c r="J18341" s="50"/>
      <c r="K18341" s="50"/>
      <c r="L18341" s="50"/>
    </row>
    <row r="18342" spans="4:12" x14ac:dyDescent="0.25">
      <c r="D18342" s="50">
        <v>1016112500</v>
      </c>
      <c r="E18342" s="50" t="s">
        <v>39</v>
      </c>
      <c r="F18342" s="50">
        <v>9810014000</v>
      </c>
      <c r="G18342" s="50">
        <v>9835014000</v>
      </c>
      <c r="H18342" s="50">
        <v>9824114000</v>
      </c>
      <c r="I18342" s="50"/>
      <c r="J18342" s="50"/>
      <c r="K18342" s="50"/>
      <c r="L18342" s="50"/>
    </row>
    <row r="18343" spans="4:12" x14ac:dyDescent="0.25">
      <c r="D18343" s="50">
        <v>1016112700</v>
      </c>
      <c r="E18343" s="50" t="s">
        <v>39</v>
      </c>
      <c r="F18343" s="50">
        <v>9810014000</v>
      </c>
      <c r="G18343" s="50">
        <v>9835014000</v>
      </c>
      <c r="H18343" s="50">
        <v>9824114000</v>
      </c>
      <c r="I18343" s="50"/>
      <c r="J18343" s="50"/>
      <c r="K18343" s="50"/>
      <c r="L18343" s="50"/>
    </row>
    <row r="18344" spans="4:12" x14ac:dyDescent="0.25">
      <c r="D18344" s="50">
        <v>1016112800</v>
      </c>
      <c r="E18344" s="50" t="s">
        <v>39</v>
      </c>
      <c r="F18344" s="50">
        <v>9810014000</v>
      </c>
      <c r="G18344" s="50">
        <v>9835014000</v>
      </c>
      <c r="H18344" s="50">
        <v>9824114000</v>
      </c>
      <c r="I18344" s="50"/>
      <c r="J18344" s="50"/>
      <c r="K18344" s="50"/>
      <c r="L18344" s="50"/>
    </row>
    <row r="18345" spans="4:12" x14ac:dyDescent="0.25">
      <c r="D18345" s="50">
        <v>1016113000</v>
      </c>
      <c r="E18345" s="50" t="s">
        <v>39</v>
      </c>
      <c r="F18345" s="50">
        <v>9810014000</v>
      </c>
      <c r="G18345" s="50">
        <v>9835014000</v>
      </c>
      <c r="H18345" s="50">
        <v>9824114000</v>
      </c>
      <c r="I18345" s="50"/>
      <c r="J18345" s="50"/>
      <c r="K18345" s="50"/>
      <c r="L18345" s="50"/>
    </row>
    <row r="18346" spans="4:12" x14ac:dyDescent="0.25">
      <c r="D18346" s="50">
        <v>1016113200</v>
      </c>
      <c r="E18346" s="50" t="s">
        <v>39</v>
      </c>
      <c r="F18346" s="50">
        <v>9810014000</v>
      </c>
      <c r="G18346" s="50">
        <v>9835014000</v>
      </c>
      <c r="H18346" s="50">
        <v>9824114000</v>
      </c>
      <c r="I18346" s="50"/>
      <c r="J18346" s="50"/>
      <c r="K18346" s="50"/>
      <c r="L18346" s="50"/>
    </row>
    <row r="18347" spans="4:12" x14ac:dyDescent="0.25">
      <c r="D18347" s="50">
        <v>1016113500</v>
      </c>
      <c r="E18347" s="50" t="s">
        <v>39</v>
      </c>
      <c r="F18347" s="50">
        <v>9810014000</v>
      </c>
      <c r="G18347" s="50">
        <v>9835014000</v>
      </c>
      <c r="H18347" s="50">
        <v>9824114000</v>
      </c>
      <c r="I18347" s="50"/>
      <c r="J18347" s="50"/>
      <c r="K18347" s="50"/>
      <c r="L18347" s="50"/>
    </row>
    <row r="18348" spans="4:12" x14ac:dyDescent="0.25">
      <c r="D18348" s="50">
        <v>1016113800</v>
      </c>
      <c r="E18348" s="50" t="s">
        <v>39</v>
      </c>
      <c r="F18348" s="50">
        <v>9810014000</v>
      </c>
      <c r="G18348" s="50">
        <v>9835014000</v>
      </c>
      <c r="H18348" s="50">
        <v>9824114000</v>
      </c>
      <c r="I18348" s="50"/>
      <c r="J18348" s="50"/>
      <c r="K18348" s="50"/>
      <c r="L18348" s="50"/>
    </row>
    <row r="18349" spans="4:12" x14ac:dyDescent="0.25">
      <c r="D18349" s="50">
        <v>1016114000</v>
      </c>
      <c r="E18349" s="50" t="s">
        <v>39</v>
      </c>
      <c r="F18349" s="50">
        <v>9810014000</v>
      </c>
      <c r="G18349" s="50">
        <v>9835014000</v>
      </c>
      <c r="H18349" s="50">
        <v>9824114000</v>
      </c>
      <c r="I18349" s="50"/>
      <c r="J18349" s="50"/>
      <c r="K18349" s="50"/>
      <c r="L18349" s="50"/>
    </row>
    <row r="18350" spans="4:12" x14ac:dyDescent="0.25">
      <c r="D18350" s="50">
        <v>1016114500</v>
      </c>
      <c r="E18350" s="50" t="s">
        <v>39</v>
      </c>
      <c r="F18350" s="50">
        <v>9810016000</v>
      </c>
      <c r="G18350" s="50">
        <v>9835016000</v>
      </c>
      <c r="H18350" s="50">
        <v>9824116000</v>
      </c>
      <c r="I18350" s="50"/>
      <c r="J18350" s="50"/>
      <c r="K18350" s="50"/>
      <c r="L18350" s="50"/>
    </row>
    <row r="18351" spans="4:12" x14ac:dyDescent="0.25">
      <c r="D18351" s="50">
        <v>1016115000</v>
      </c>
      <c r="E18351" s="50" t="s">
        <v>39</v>
      </c>
      <c r="F18351" s="50">
        <v>9810016000</v>
      </c>
      <c r="G18351" s="50">
        <v>9835016000</v>
      </c>
      <c r="H18351" s="50">
        <v>9824116000</v>
      </c>
      <c r="I18351" s="50"/>
      <c r="J18351" s="50"/>
      <c r="K18351" s="50"/>
      <c r="L18351" s="50"/>
    </row>
    <row r="18352" spans="4:12" x14ac:dyDescent="0.25">
      <c r="D18352" s="50">
        <v>1016115500</v>
      </c>
      <c r="E18352" s="50" t="s">
        <v>39</v>
      </c>
      <c r="F18352" s="50">
        <v>9810016000</v>
      </c>
      <c r="G18352" s="50">
        <v>9835016000</v>
      </c>
      <c r="H18352" s="50">
        <v>9824116000</v>
      </c>
      <c r="I18352" s="50"/>
      <c r="J18352" s="50"/>
      <c r="K18352" s="50"/>
      <c r="L18352" s="50"/>
    </row>
    <row r="18353" spans="4:12" x14ac:dyDescent="0.25">
      <c r="D18353" s="50">
        <v>1016116000</v>
      </c>
      <c r="E18353" s="50" t="s">
        <v>39</v>
      </c>
      <c r="F18353" s="50">
        <v>9810016000</v>
      </c>
      <c r="G18353" s="50">
        <v>9835016000</v>
      </c>
      <c r="H18353" s="50">
        <v>9824116000</v>
      </c>
      <c r="I18353" s="50"/>
      <c r="J18353" s="50"/>
      <c r="K18353" s="50"/>
      <c r="L18353" s="50"/>
    </row>
    <row r="18354" spans="4:12" x14ac:dyDescent="0.25">
      <c r="D18354" s="50">
        <v>1016116500</v>
      </c>
      <c r="E18354" s="50" t="s">
        <v>39</v>
      </c>
      <c r="F18354" s="50">
        <v>9810018000</v>
      </c>
      <c r="G18354" s="50">
        <v>9835018000</v>
      </c>
      <c r="H18354" s="50">
        <v>9824118000</v>
      </c>
      <c r="I18354" s="50"/>
      <c r="J18354" s="50"/>
      <c r="K18354" s="50"/>
      <c r="L18354" s="50"/>
    </row>
    <row r="18355" spans="4:12" x14ac:dyDescent="0.25">
      <c r="D18355" s="50">
        <v>1016117000</v>
      </c>
      <c r="E18355" s="50" t="s">
        <v>39</v>
      </c>
      <c r="F18355" s="50">
        <v>9810018000</v>
      </c>
      <c r="G18355" s="50">
        <v>9835018000</v>
      </c>
      <c r="H18355" s="50">
        <v>9824118000</v>
      </c>
      <c r="I18355" s="50"/>
      <c r="J18355" s="50"/>
      <c r="K18355" s="50"/>
      <c r="L18355" s="50"/>
    </row>
    <row r="18356" spans="4:12" x14ac:dyDescent="0.25">
      <c r="D18356" s="50">
        <v>1016117500</v>
      </c>
      <c r="E18356" s="50" t="s">
        <v>39</v>
      </c>
      <c r="F18356" s="50">
        <v>9810018000</v>
      </c>
      <c r="G18356" s="50">
        <v>9835018000</v>
      </c>
      <c r="H18356" s="50">
        <v>9824118000</v>
      </c>
      <c r="I18356" s="50"/>
      <c r="J18356" s="50"/>
      <c r="K18356" s="50"/>
      <c r="L18356" s="50"/>
    </row>
    <row r="18357" spans="4:12" x14ac:dyDescent="0.25">
      <c r="D18357" s="50">
        <v>1016118000</v>
      </c>
      <c r="E18357" s="50" t="s">
        <v>39</v>
      </c>
      <c r="F18357" s="50">
        <v>9810018000</v>
      </c>
      <c r="G18357" s="50">
        <v>9835018000</v>
      </c>
      <c r="H18357" s="50">
        <v>9824118000</v>
      </c>
      <c r="I18357" s="50"/>
      <c r="J18357" s="50"/>
      <c r="K18357" s="50"/>
      <c r="L18357" s="50"/>
    </row>
    <row r="18358" spans="4:12" x14ac:dyDescent="0.25">
      <c r="D18358" s="50">
        <v>1016119000</v>
      </c>
      <c r="E18358" s="50" t="s">
        <v>39</v>
      </c>
      <c r="F18358" s="50">
        <v>9810020000</v>
      </c>
      <c r="G18358" s="50">
        <v>9835020000</v>
      </c>
      <c r="H18358" s="50">
        <v>9824120000</v>
      </c>
      <c r="I18358" s="50"/>
      <c r="J18358" s="50"/>
      <c r="K18358" s="50"/>
      <c r="L18358" s="50"/>
    </row>
    <row r="18359" spans="4:12" x14ac:dyDescent="0.25">
      <c r="D18359" s="50">
        <v>1016120000</v>
      </c>
      <c r="E18359" s="50" t="s">
        <v>39</v>
      </c>
      <c r="F18359" s="50">
        <v>9810020000</v>
      </c>
      <c r="G18359" s="50">
        <v>9835020000</v>
      </c>
      <c r="H18359" s="50">
        <v>9824120000</v>
      </c>
      <c r="I18359" s="50"/>
      <c r="J18359" s="50"/>
      <c r="K18359" s="50"/>
      <c r="L18359" s="50"/>
    </row>
    <row r="18360" spans="4:12" x14ac:dyDescent="0.25">
      <c r="D18360" s="50">
        <v>1023603000</v>
      </c>
      <c r="E18360" s="50" t="s">
        <v>39</v>
      </c>
      <c r="F18360" s="50">
        <v>9829504000</v>
      </c>
      <c r="G18360" s="50"/>
      <c r="H18360" s="50"/>
      <c r="I18360" s="50"/>
      <c r="J18360" s="50"/>
      <c r="K18360" s="50"/>
      <c r="L18360" s="50"/>
    </row>
    <row r="18361" spans="4:12" x14ac:dyDescent="0.25">
      <c r="D18361" s="50">
        <v>1023603300</v>
      </c>
      <c r="E18361" s="50" t="s">
        <v>39</v>
      </c>
      <c r="F18361" s="50">
        <v>9829504000</v>
      </c>
      <c r="G18361" s="50"/>
      <c r="H18361" s="50"/>
      <c r="I18361" s="50"/>
      <c r="J18361" s="50"/>
      <c r="K18361" s="50"/>
      <c r="L18361" s="50"/>
    </row>
    <row r="18362" spans="4:12" x14ac:dyDescent="0.25">
      <c r="D18362" s="50">
        <v>1023603500</v>
      </c>
      <c r="E18362" s="50" t="s">
        <v>39</v>
      </c>
      <c r="F18362" s="50">
        <v>9829504000</v>
      </c>
      <c r="G18362" s="50"/>
      <c r="H18362" s="50"/>
      <c r="I18362" s="50"/>
      <c r="J18362" s="50"/>
      <c r="K18362" s="50"/>
      <c r="L18362" s="50"/>
    </row>
    <row r="18363" spans="4:12" x14ac:dyDescent="0.25">
      <c r="D18363" s="50">
        <v>1023604000</v>
      </c>
      <c r="E18363" s="50" t="s">
        <v>39</v>
      </c>
      <c r="F18363" s="50">
        <v>9829504000</v>
      </c>
      <c r="G18363" s="50"/>
      <c r="H18363" s="50"/>
      <c r="I18363" s="50"/>
      <c r="J18363" s="50"/>
      <c r="K18363" s="50"/>
      <c r="L18363" s="50"/>
    </row>
    <row r="18364" spans="4:12" x14ac:dyDescent="0.25">
      <c r="D18364" s="50">
        <v>1023604200</v>
      </c>
      <c r="E18364" s="50" t="s">
        <v>39</v>
      </c>
      <c r="F18364" s="50">
        <v>9829506000</v>
      </c>
      <c r="G18364" s="50"/>
      <c r="H18364" s="50"/>
      <c r="I18364" s="50"/>
      <c r="J18364" s="50"/>
      <c r="K18364" s="50"/>
      <c r="L18364" s="50"/>
    </row>
    <row r="18365" spans="4:12" x14ac:dyDescent="0.25">
      <c r="D18365" s="50">
        <v>1023604500</v>
      </c>
      <c r="E18365" s="50" t="s">
        <v>39</v>
      </c>
      <c r="F18365" s="50">
        <v>9829506000</v>
      </c>
      <c r="G18365" s="50"/>
      <c r="H18365" s="50"/>
      <c r="I18365" s="50"/>
      <c r="J18365" s="50"/>
      <c r="K18365" s="50"/>
      <c r="L18365" s="50"/>
    </row>
    <row r="18366" spans="4:12" x14ac:dyDescent="0.25">
      <c r="D18366" s="50">
        <v>1023605000</v>
      </c>
      <c r="E18366" s="50" t="s">
        <v>39</v>
      </c>
      <c r="F18366" s="50">
        <v>9829506000</v>
      </c>
      <c r="G18366" s="50"/>
      <c r="H18366" s="50"/>
      <c r="I18366" s="50"/>
      <c r="J18366" s="50"/>
      <c r="K18366" s="50"/>
      <c r="L18366" s="50"/>
    </row>
    <row r="18367" spans="4:12" x14ac:dyDescent="0.25">
      <c r="D18367" s="50">
        <v>1023605500</v>
      </c>
      <c r="E18367" s="50" t="s">
        <v>39</v>
      </c>
      <c r="F18367" s="50">
        <v>9829506000</v>
      </c>
      <c r="G18367" s="50"/>
      <c r="H18367" s="50"/>
      <c r="I18367" s="50"/>
      <c r="J18367" s="50"/>
      <c r="K18367" s="50"/>
      <c r="L18367" s="50"/>
    </row>
    <row r="18368" spans="4:12" x14ac:dyDescent="0.25">
      <c r="D18368" s="50">
        <v>1023606000</v>
      </c>
      <c r="E18368" s="50" t="s">
        <v>39</v>
      </c>
      <c r="F18368" s="50">
        <v>9829506000</v>
      </c>
      <c r="G18368" s="50"/>
      <c r="H18368" s="50"/>
      <c r="I18368" s="50"/>
      <c r="J18368" s="50"/>
      <c r="K18368" s="50"/>
      <c r="L18368" s="50"/>
    </row>
    <row r="18369" spans="4:12" x14ac:dyDescent="0.25">
      <c r="D18369" s="50">
        <v>1023606500</v>
      </c>
      <c r="E18369" s="50" t="s">
        <v>39</v>
      </c>
      <c r="F18369" s="50">
        <v>9829508000</v>
      </c>
      <c r="G18369" s="50"/>
      <c r="H18369" s="50"/>
      <c r="I18369" s="50"/>
      <c r="J18369" s="50"/>
      <c r="K18369" s="50"/>
      <c r="L18369" s="50"/>
    </row>
    <row r="18370" spans="4:12" x14ac:dyDescent="0.25">
      <c r="D18370" s="50">
        <v>1023606800</v>
      </c>
      <c r="E18370" s="50" t="s">
        <v>39</v>
      </c>
      <c r="F18370" s="50">
        <v>9829508000</v>
      </c>
      <c r="G18370" s="50"/>
      <c r="H18370" s="50"/>
      <c r="I18370" s="50"/>
      <c r="J18370" s="50"/>
      <c r="K18370" s="50"/>
      <c r="L18370" s="50"/>
    </row>
    <row r="18371" spans="4:12" x14ac:dyDescent="0.25">
      <c r="D18371" s="50">
        <v>1023607000</v>
      </c>
      <c r="E18371" s="50" t="s">
        <v>39</v>
      </c>
      <c r="F18371" s="50">
        <v>9829508000</v>
      </c>
      <c r="G18371" s="50"/>
      <c r="H18371" s="50"/>
      <c r="I18371" s="50"/>
      <c r="J18371" s="50"/>
      <c r="K18371" s="50"/>
      <c r="L18371" s="50"/>
    </row>
    <row r="18372" spans="4:12" x14ac:dyDescent="0.25">
      <c r="D18372" s="50">
        <v>1023607500</v>
      </c>
      <c r="E18372" s="50" t="s">
        <v>39</v>
      </c>
      <c r="F18372" s="50">
        <v>9829508000</v>
      </c>
      <c r="G18372" s="50"/>
      <c r="H18372" s="50"/>
      <c r="I18372" s="50"/>
      <c r="J18372" s="50"/>
      <c r="K18372" s="50"/>
      <c r="L18372" s="50"/>
    </row>
    <row r="18373" spans="4:12" x14ac:dyDescent="0.25">
      <c r="D18373" s="50">
        <v>1023608000</v>
      </c>
      <c r="E18373" s="50" t="s">
        <v>39</v>
      </c>
      <c r="F18373" s="50">
        <v>9829508000</v>
      </c>
      <c r="G18373" s="50"/>
      <c r="H18373" s="50"/>
      <c r="I18373" s="50"/>
      <c r="J18373" s="50"/>
      <c r="K18373" s="50"/>
      <c r="L18373" s="50"/>
    </row>
    <row r="18374" spans="4:12" x14ac:dyDescent="0.25">
      <c r="D18374" s="50">
        <v>1023608500</v>
      </c>
      <c r="E18374" s="50" t="s">
        <v>39</v>
      </c>
      <c r="F18374" s="50">
        <v>9829510000</v>
      </c>
      <c r="G18374" s="50"/>
      <c r="H18374" s="50"/>
      <c r="I18374" s="50"/>
      <c r="J18374" s="50"/>
      <c r="K18374" s="50"/>
      <c r="L18374" s="50"/>
    </row>
    <row r="18375" spans="4:12" x14ac:dyDescent="0.25">
      <c r="D18375" s="50">
        <v>1023609000</v>
      </c>
      <c r="E18375" s="50" t="s">
        <v>39</v>
      </c>
      <c r="F18375" s="50">
        <v>9829510000</v>
      </c>
      <c r="G18375" s="50"/>
      <c r="H18375" s="50"/>
      <c r="I18375" s="50"/>
      <c r="J18375" s="50"/>
      <c r="K18375" s="50"/>
      <c r="L18375" s="50"/>
    </row>
    <row r="18376" spans="4:12" x14ac:dyDescent="0.25">
      <c r="D18376" s="50">
        <v>1023609500</v>
      </c>
      <c r="E18376" s="50" t="s">
        <v>39</v>
      </c>
      <c r="F18376" s="50">
        <v>9829510000</v>
      </c>
      <c r="G18376" s="50"/>
      <c r="H18376" s="50"/>
      <c r="I18376" s="50"/>
      <c r="J18376" s="50"/>
      <c r="K18376" s="50"/>
      <c r="L18376" s="50"/>
    </row>
    <row r="18377" spans="4:12" x14ac:dyDescent="0.25">
      <c r="D18377" s="50">
        <v>1023610000</v>
      </c>
      <c r="E18377" s="50" t="s">
        <v>39</v>
      </c>
      <c r="F18377" s="50">
        <v>9829510000</v>
      </c>
      <c r="G18377" s="50"/>
      <c r="H18377" s="50"/>
      <c r="I18377" s="50"/>
      <c r="J18377" s="50"/>
      <c r="K18377" s="50"/>
      <c r="L18377" s="50"/>
    </row>
    <row r="18378" spans="4:12" x14ac:dyDescent="0.25">
      <c r="D18378" s="50">
        <v>1023610200</v>
      </c>
      <c r="E18378" s="50" t="s">
        <v>39</v>
      </c>
      <c r="F18378" s="50">
        <v>9829512000</v>
      </c>
      <c r="G18378" s="50"/>
      <c r="H18378" s="50"/>
      <c r="I18378" s="50"/>
      <c r="J18378" s="50"/>
      <c r="K18378" s="50"/>
      <c r="L18378" s="50"/>
    </row>
    <row r="18379" spans="4:12" x14ac:dyDescent="0.25">
      <c r="D18379" s="50">
        <v>1024603000</v>
      </c>
      <c r="E18379" s="50" t="s">
        <v>39</v>
      </c>
      <c r="F18379" s="50">
        <v>9829504000</v>
      </c>
      <c r="G18379" s="50"/>
      <c r="H18379" s="50"/>
      <c r="I18379" s="50"/>
      <c r="J18379" s="50"/>
      <c r="K18379" s="50"/>
      <c r="L18379" s="50"/>
    </row>
    <row r="18380" spans="4:12" x14ac:dyDescent="0.25">
      <c r="D18380" s="50">
        <v>1024603500</v>
      </c>
      <c r="E18380" s="50" t="s">
        <v>39</v>
      </c>
      <c r="F18380" s="50">
        <v>9829504000</v>
      </c>
      <c r="G18380" s="50"/>
      <c r="H18380" s="50"/>
      <c r="I18380" s="50"/>
      <c r="J18380" s="50"/>
      <c r="K18380" s="50"/>
      <c r="L18380" s="50"/>
    </row>
    <row r="18381" spans="4:12" x14ac:dyDescent="0.25">
      <c r="D18381" s="50">
        <v>1024604000</v>
      </c>
      <c r="E18381" s="50" t="s">
        <v>39</v>
      </c>
      <c r="F18381" s="50">
        <v>9829504000</v>
      </c>
      <c r="G18381" s="50"/>
      <c r="H18381" s="50"/>
      <c r="I18381" s="50"/>
      <c r="J18381" s="50"/>
      <c r="K18381" s="50"/>
      <c r="L18381" s="50"/>
    </row>
    <row r="18382" spans="4:12" x14ac:dyDescent="0.25">
      <c r="D18382" s="50">
        <v>1024604500</v>
      </c>
      <c r="E18382" s="50" t="s">
        <v>39</v>
      </c>
      <c r="F18382" s="50">
        <v>9829506000</v>
      </c>
      <c r="G18382" s="50"/>
      <c r="H18382" s="50"/>
      <c r="I18382" s="50"/>
      <c r="J18382" s="50"/>
      <c r="K18382" s="50"/>
      <c r="L18382" s="50"/>
    </row>
    <row r="18383" spans="4:12" x14ac:dyDescent="0.25">
      <c r="D18383" s="50">
        <v>1024605000</v>
      </c>
      <c r="E18383" s="50" t="s">
        <v>39</v>
      </c>
      <c r="F18383" s="50">
        <v>9829506000</v>
      </c>
      <c r="G18383" s="50"/>
      <c r="H18383" s="50"/>
      <c r="I18383" s="50"/>
      <c r="J18383" s="50"/>
      <c r="K18383" s="50"/>
      <c r="L18383" s="50"/>
    </row>
    <row r="18384" spans="4:12" x14ac:dyDescent="0.25">
      <c r="D18384" s="50">
        <v>1024605500</v>
      </c>
      <c r="E18384" s="50" t="s">
        <v>39</v>
      </c>
      <c r="F18384" s="50">
        <v>9829506000</v>
      </c>
      <c r="G18384" s="50"/>
      <c r="H18384" s="50"/>
      <c r="I18384" s="50"/>
      <c r="J18384" s="50"/>
      <c r="K18384" s="50"/>
      <c r="L18384" s="50"/>
    </row>
    <row r="18385" spans="4:12" x14ac:dyDescent="0.25">
      <c r="D18385" s="50">
        <v>1024606000</v>
      </c>
      <c r="E18385" s="50" t="s">
        <v>39</v>
      </c>
      <c r="F18385" s="50">
        <v>9829506000</v>
      </c>
      <c r="G18385" s="50"/>
      <c r="H18385" s="50"/>
      <c r="I18385" s="50"/>
      <c r="J18385" s="50"/>
      <c r="K18385" s="50"/>
      <c r="L18385" s="50"/>
    </row>
    <row r="18386" spans="4:12" x14ac:dyDescent="0.25">
      <c r="D18386" s="50">
        <v>1024606500</v>
      </c>
      <c r="E18386" s="50" t="s">
        <v>39</v>
      </c>
      <c r="F18386" s="50">
        <v>9829508000</v>
      </c>
      <c r="G18386" s="50"/>
      <c r="H18386" s="50"/>
      <c r="I18386" s="50"/>
      <c r="J18386" s="50"/>
      <c r="K18386" s="50"/>
      <c r="L18386" s="50"/>
    </row>
    <row r="18387" spans="4:12" x14ac:dyDescent="0.25">
      <c r="D18387" s="50">
        <v>1024607000</v>
      </c>
      <c r="E18387" s="50" t="s">
        <v>39</v>
      </c>
      <c r="F18387" s="50">
        <v>9829508000</v>
      </c>
      <c r="G18387" s="50"/>
      <c r="H18387" s="50"/>
      <c r="I18387" s="50"/>
      <c r="J18387" s="50"/>
      <c r="K18387" s="50"/>
      <c r="L18387" s="50"/>
    </row>
    <row r="18388" spans="4:12" x14ac:dyDescent="0.25">
      <c r="D18388" s="50">
        <v>1024607500</v>
      </c>
      <c r="E18388" s="50" t="s">
        <v>39</v>
      </c>
      <c r="F18388" s="50">
        <v>9829508000</v>
      </c>
      <c r="G18388" s="50"/>
      <c r="H18388" s="50"/>
      <c r="I18388" s="50"/>
      <c r="J18388" s="50"/>
      <c r="K18388" s="50"/>
      <c r="L18388" s="50"/>
    </row>
    <row r="18389" spans="4:12" x14ac:dyDescent="0.25">
      <c r="D18389" s="50">
        <v>1024608000</v>
      </c>
      <c r="E18389" s="50" t="s">
        <v>39</v>
      </c>
      <c r="F18389" s="50">
        <v>9829508000</v>
      </c>
      <c r="G18389" s="50"/>
      <c r="H18389" s="50"/>
      <c r="I18389" s="50"/>
      <c r="J18389" s="50"/>
      <c r="K18389" s="50"/>
      <c r="L18389" s="50"/>
    </row>
    <row r="18390" spans="4:12" x14ac:dyDescent="0.25">
      <c r="D18390" s="50">
        <v>1024608500</v>
      </c>
      <c r="E18390" s="50" t="s">
        <v>39</v>
      </c>
      <c r="F18390" s="50">
        <v>9829510000</v>
      </c>
      <c r="G18390" s="50"/>
      <c r="H18390" s="50"/>
      <c r="I18390" s="50"/>
      <c r="J18390" s="50"/>
      <c r="K18390" s="50"/>
      <c r="L18390" s="50"/>
    </row>
    <row r="18391" spans="4:12" x14ac:dyDescent="0.25">
      <c r="D18391" s="50">
        <v>1024609000</v>
      </c>
      <c r="E18391" s="50" t="s">
        <v>39</v>
      </c>
      <c r="F18391" s="50">
        <v>9829510000</v>
      </c>
      <c r="G18391" s="50"/>
      <c r="H18391" s="50"/>
      <c r="I18391" s="50"/>
      <c r="J18391" s="50"/>
      <c r="K18391" s="50"/>
      <c r="L18391" s="50"/>
    </row>
    <row r="18392" spans="4:12" x14ac:dyDescent="0.25">
      <c r="D18392" s="50">
        <v>1024609500</v>
      </c>
      <c r="E18392" s="50" t="s">
        <v>39</v>
      </c>
      <c r="F18392" s="50">
        <v>9829510000</v>
      </c>
      <c r="G18392" s="50"/>
      <c r="H18392" s="50"/>
      <c r="I18392" s="50"/>
      <c r="J18392" s="50"/>
      <c r="K18392" s="50"/>
      <c r="L18392" s="50"/>
    </row>
    <row r="18393" spans="4:12" x14ac:dyDescent="0.25">
      <c r="D18393" s="50">
        <v>1024610000</v>
      </c>
      <c r="E18393" s="50" t="s">
        <v>39</v>
      </c>
      <c r="F18393" s="50">
        <v>9829510000</v>
      </c>
      <c r="G18393" s="50"/>
      <c r="H18393" s="50"/>
      <c r="I18393" s="50"/>
      <c r="J18393" s="50"/>
      <c r="K18393" s="50"/>
      <c r="L18393" s="50"/>
    </row>
    <row r="18394" spans="4:12" x14ac:dyDescent="0.25">
      <c r="D18394" s="50">
        <v>1024610200</v>
      </c>
      <c r="E18394" s="50" t="s">
        <v>39</v>
      </c>
      <c r="F18394" s="50">
        <v>9829512000</v>
      </c>
      <c r="G18394" s="50"/>
      <c r="H18394" s="50"/>
      <c r="I18394" s="50"/>
      <c r="J18394" s="50"/>
      <c r="K18394" s="50"/>
      <c r="L18394" s="50"/>
    </row>
    <row r="18395" spans="4:12" x14ac:dyDescent="0.25">
      <c r="D18395" s="50">
        <v>1024612000</v>
      </c>
      <c r="E18395" s="50" t="s">
        <v>39</v>
      </c>
      <c r="F18395" s="50">
        <v>9829512000</v>
      </c>
      <c r="G18395" s="50"/>
      <c r="H18395" s="50"/>
      <c r="I18395" s="50"/>
      <c r="J18395" s="50"/>
      <c r="K18395" s="50"/>
      <c r="L18395" s="50"/>
    </row>
    <row r="18396" spans="4:12" x14ac:dyDescent="0.25">
      <c r="D18396" s="50">
        <v>1025604000</v>
      </c>
      <c r="E18396" s="50" t="s">
        <v>39</v>
      </c>
      <c r="F18396" s="50">
        <v>9829504000</v>
      </c>
      <c r="G18396" s="50"/>
      <c r="H18396" s="50"/>
      <c r="I18396" s="50"/>
      <c r="J18396" s="50"/>
      <c r="K18396" s="50"/>
      <c r="L18396" s="50"/>
    </row>
    <row r="18397" spans="4:12" x14ac:dyDescent="0.25">
      <c r="D18397" s="50">
        <v>1025605000</v>
      </c>
      <c r="E18397" s="50" t="s">
        <v>39</v>
      </c>
      <c r="F18397" s="50">
        <v>9829506000</v>
      </c>
      <c r="G18397" s="50"/>
      <c r="H18397" s="50"/>
      <c r="I18397" s="50"/>
      <c r="J18397" s="50"/>
      <c r="K18397" s="50"/>
      <c r="L18397" s="50"/>
    </row>
    <row r="18398" spans="4:12" x14ac:dyDescent="0.25">
      <c r="D18398" s="50">
        <v>1025606000</v>
      </c>
      <c r="E18398" s="50" t="s">
        <v>39</v>
      </c>
      <c r="F18398" s="50">
        <v>9829506000</v>
      </c>
      <c r="G18398" s="50"/>
      <c r="H18398" s="50"/>
      <c r="I18398" s="50"/>
      <c r="J18398" s="50"/>
      <c r="K18398" s="50"/>
      <c r="L18398" s="50"/>
    </row>
    <row r="18399" spans="4:12" x14ac:dyDescent="0.25">
      <c r="D18399" s="50">
        <v>1025608000</v>
      </c>
      <c r="E18399" s="50" t="s">
        <v>39</v>
      </c>
      <c r="F18399" s="50">
        <v>9829508000</v>
      </c>
      <c r="G18399" s="50"/>
      <c r="H18399" s="50"/>
      <c r="I18399" s="50"/>
      <c r="J18399" s="50"/>
      <c r="K18399" s="50"/>
      <c r="L18399" s="50"/>
    </row>
    <row r="18400" spans="4:12" x14ac:dyDescent="0.25">
      <c r="D18400" s="50">
        <v>1025610000</v>
      </c>
      <c r="E18400" s="50" t="s">
        <v>39</v>
      </c>
      <c r="F18400" s="50">
        <v>9829510000</v>
      </c>
      <c r="G18400" s="50"/>
      <c r="H18400" s="50"/>
      <c r="I18400" s="50"/>
      <c r="J18400" s="50"/>
      <c r="K18400" s="50"/>
      <c r="L18400" s="50"/>
    </row>
    <row r="18401" spans="4:12" x14ac:dyDescent="0.25">
      <c r="D18401" s="50">
        <v>1070703970</v>
      </c>
      <c r="E18401" s="50" t="s">
        <v>39</v>
      </c>
      <c r="F18401" s="50">
        <v>9823206000</v>
      </c>
      <c r="G18401" s="50"/>
      <c r="H18401" s="50"/>
      <c r="I18401" s="50"/>
      <c r="J18401" s="50"/>
      <c r="K18401" s="50"/>
      <c r="L18401" s="50"/>
    </row>
    <row r="18402" spans="4:12" x14ac:dyDescent="0.25">
      <c r="D18402" s="50">
        <v>1070703980</v>
      </c>
      <c r="E18402" s="50" t="s">
        <v>39</v>
      </c>
      <c r="F18402" s="50">
        <v>9823206000</v>
      </c>
      <c r="G18402" s="50"/>
      <c r="H18402" s="50"/>
      <c r="I18402" s="50"/>
      <c r="J18402" s="50"/>
      <c r="K18402" s="50"/>
      <c r="L18402" s="50"/>
    </row>
    <row r="18403" spans="4:12" x14ac:dyDescent="0.25">
      <c r="D18403" s="50">
        <v>1070703990</v>
      </c>
      <c r="E18403" s="50" t="s">
        <v>39</v>
      </c>
      <c r="F18403" s="50">
        <v>9823206000</v>
      </c>
      <c r="G18403" s="50"/>
      <c r="H18403" s="50"/>
      <c r="I18403" s="50"/>
      <c r="J18403" s="50"/>
      <c r="K18403" s="50"/>
      <c r="L18403" s="50"/>
    </row>
    <row r="18404" spans="4:12" x14ac:dyDescent="0.25">
      <c r="D18404" s="50">
        <v>1070704000</v>
      </c>
      <c r="E18404" s="50" t="s">
        <v>39</v>
      </c>
      <c r="F18404" s="50">
        <v>9823206000</v>
      </c>
      <c r="G18404" s="50"/>
      <c r="H18404" s="50"/>
      <c r="I18404" s="50"/>
      <c r="J18404" s="50"/>
      <c r="K18404" s="50"/>
      <c r="L18404" s="50"/>
    </row>
    <row r="18405" spans="4:12" x14ac:dyDescent="0.25">
      <c r="D18405" s="50">
        <v>1070704010</v>
      </c>
      <c r="E18405" s="50" t="s">
        <v>39</v>
      </c>
      <c r="F18405" s="50">
        <v>9823206000</v>
      </c>
      <c r="G18405" s="50"/>
      <c r="H18405" s="50"/>
      <c r="I18405" s="50"/>
      <c r="J18405" s="50"/>
      <c r="K18405" s="50"/>
      <c r="L18405" s="50"/>
    </row>
    <row r="18406" spans="4:12" x14ac:dyDescent="0.25">
      <c r="D18406" s="50">
        <v>1070704020</v>
      </c>
      <c r="E18406" s="50" t="s">
        <v>39</v>
      </c>
      <c r="F18406" s="50">
        <v>9823206000</v>
      </c>
      <c r="G18406" s="50"/>
      <c r="H18406" s="50"/>
      <c r="I18406" s="50"/>
      <c r="J18406" s="50"/>
      <c r="K18406" s="50"/>
      <c r="L18406" s="50"/>
    </row>
    <row r="18407" spans="4:12" x14ac:dyDescent="0.25">
      <c r="D18407" s="50">
        <v>1070704970</v>
      </c>
      <c r="E18407" s="50" t="s">
        <v>39</v>
      </c>
      <c r="F18407" s="50">
        <v>9823206000</v>
      </c>
      <c r="G18407" s="50"/>
      <c r="H18407" s="50"/>
      <c r="I18407" s="50"/>
      <c r="J18407" s="50"/>
      <c r="K18407" s="50"/>
      <c r="L18407" s="50"/>
    </row>
    <row r="18408" spans="4:12" x14ac:dyDescent="0.25">
      <c r="D18408" s="50">
        <v>1070704980</v>
      </c>
      <c r="E18408" s="50" t="s">
        <v>39</v>
      </c>
      <c r="F18408" s="50">
        <v>9823206000</v>
      </c>
      <c r="G18408" s="50"/>
      <c r="H18408" s="50"/>
      <c r="I18408" s="50"/>
      <c r="J18408" s="50"/>
      <c r="K18408" s="50"/>
      <c r="L18408" s="50"/>
    </row>
    <row r="18409" spans="4:12" x14ac:dyDescent="0.25">
      <c r="D18409" s="50">
        <v>1070704990</v>
      </c>
      <c r="E18409" s="50" t="s">
        <v>39</v>
      </c>
      <c r="F18409" s="50">
        <v>9823206000</v>
      </c>
      <c r="G18409" s="50"/>
      <c r="H18409" s="50"/>
      <c r="I18409" s="50"/>
      <c r="J18409" s="50"/>
      <c r="K18409" s="50"/>
      <c r="L18409" s="50"/>
    </row>
    <row r="18410" spans="4:12" x14ac:dyDescent="0.25">
      <c r="D18410" s="50">
        <v>1070705000</v>
      </c>
      <c r="E18410" s="50" t="s">
        <v>39</v>
      </c>
      <c r="F18410" s="50">
        <v>9823206000</v>
      </c>
      <c r="G18410" s="50"/>
      <c r="H18410" s="50"/>
      <c r="I18410" s="50"/>
      <c r="J18410" s="50"/>
      <c r="K18410" s="50"/>
      <c r="L18410" s="50"/>
    </row>
    <row r="18411" spans="4:12" x14ac:dyDescent="0.25">
      <c r="D18411" s="50">
        <v>1070705010</v>
      </c>
      <c r="E18411" s="50" t="s">
        <v>39</v>
      </c>
      <c r="F18411" s="50">
        <v>9823206000</v>
      </c>
      <c r="G18411" s="50"/>
      <c r="H18411" s="50"/>
      <c r="I18411" s="50"/>
      <c r="J18411" s="50"/>
      <c r="K18411" s="50"/>
      <c r="L18411" s="50"/>
    </row>
    <row r="18412" spans="4:12" x14ac:dyDescent="0.25">
      <c r="D18412" s="50">
        <v>1070705020</v>
      </c>
      <c r="E18412" s="50" t="s">
        <v>39</v>
      </c>
      <c r="F18412" s="50">
        <v>9823206000</v>
      </c>
      <c r="G18412" s="50"/>
      <c r="H18412" s="50"/>
      <c r="I18412" s="50"/>
      <c r="J18412" s="50"/>
      <c r="K18412" s="50"/>
      <c r="L18412" s="50"/>
    </row>
    <row r="18413" spans="4:12" x14ac:dyDescent="0.25">
      <c r="D18413" s="50">
        <v>1070705970</v>
      </c>
      <c r="E18413" s="50" t="s">
        <v>39</v>
      </c>
      <c r="F18413" s="50">
        <v>9823206000</v>
      </c>
      <c r="G18413" s="50"/>
      <c r="H18413" s="50"/>
      <c r="I18413" s="50"/>
      <c r="J18413" s="50"/>
      <c r="K18413" s="50"/>
      <c r="L18413" s="50"/>
    </row>
    <row r="18414" spans="4:12" x14ac:dyDescent="0.25">
      <c r="D18414" s="50">
        <v>1070705980</v>
      </c>
      <c r="E18414" s="50" t="s">
        <v>39</v>
      </c>
      <c r="F18414" s="50">
        <v>9823206000</v>
      </c>
      <c r="G18414" s="50"/>
      <c r="H18414" s="50"/>
      <c r="I18414" s="50"/>
      <c r="J18414" s="50"/>
      <c r="K18414" s="50"/>
      <c r="L18414" s="50"/>
    </row>
    <row r="18415" spans="4:12" x14ac:dyDescent="0.25">
      <c r="D18415" s="50">
        <v>1070705990</v>
      </c>
      <c r="E18415" s="50" t="s">
        <v>39</v>
      </c>
      <c r="F18415" s="50">
        <v>9823206000</v>
      </c>
      <c r="G18415" s="50"/>
      <c r="H18415" s="50"/>
      <c r="I18415" s="50"/>
      <c r="J18415" s="50"/>
      <c r="K18415" s="50"/>
      <c r="L18415" s="50"/>
    </row>
    <row r="18416" spans="4:12" x14ac:dyDescent="0.25">
      <c r="D18416" s="50">
        <v>1070706000</v>
      </c>
      <c r="E18416" s="50" t="s">
        <v>39</v>
      </c>
      <c r="F18416" s="50">
        <v>9823206000</v>
      </c>
      <c r="G18416" s="50"/>
      <c r="H18416" s="50"/>
      <c r="I18416" s="50"/>
      <c r="J18416" s="50"/>
      <c r="K18416" s="50"/>
      <c r="L18416" s="50"/>
    </row>
    <row r="18417" spans="4:12" x14ac:dyDescent="0.25">
      <c r="D18417" s="50">
        <v>1070706010</v>
      </c>
      <c r="E18417" s="50" t="s">
        <v>39</v>
      </c>
      <c r="F18417" s="50">
        <v>9823208000</v>
      </c>
      <c r="G18417" s="50"/>
      <c r="H18417" s="50"/>
      <c r="I18417" s="50"/>
      <c r="J18417" s="50"/>
      <c r="K18417" s="50"/>
      <c r="L18417" s="50"/>
    </row>
    <row r="18418" spans="4:12" x14ac:dyDescent="0.25">
      <c r="D18418" s="50">
        <v>1070706020</v>
      </c>
      <c r="E18418" s="50" t="s">
        <v>39</v>
      </c>
      <c r="F18418" s="50">
        <v>9823208000</v>
      </c>
      <c r="G18418" s="50"/>
      <c r="H18418" s="50"/>
      <c r="I18418" s="50"/>
      <c r="J18418" s="50"/>
      <c r="K18418" s="50"/>
      <c r="L18418" s="50"/>
    </row>
    <row r="18419" spans="4:12" x14ac:dyDescent="0.25">
      <c r="D18419" s="50">
        <v>1070707970</v>
      </c>
      <c r="E18419" s="50" t="s">
        <v>39</v>
      </c>
      <c r="F18419" s="50">
        <v>9823208000</v>
      </c>
      <c r="G18419" s="50"/>
      <c r="H18419" s="50"/>
      <c r="I18419" s="50"/>
      <c r="J18419" s="50"/>
      <c r="K18419" s="50"/>
      <c r="L18419" s="50"/>
    </row>
    <row r="18420" spans="4:12" x14ac:dyDescent="0.25">
      <c r="D18420" s="50">
        <v>1070707980</v>
      </c>
      <c r="E18420" s="50" t="s">
        <v>39</v>
      </c>
      <c r="F18420" s="50">
        <v>9823208000</v>
      </c>
      <c r="G18420" s="50"/>
      <c r="H18420" s="50"/>
      <c r="I18420" s="50"/>
      <c r="J18420" s="50"/>
      <c r="K18420" s="50"/>
      <c r="L18420" s="50"/>
    </row>
    <row r="18421" spans="4:12" x14ac:dyDescent="0.25">
      <c r="D18421" s="50">
        <v>1070707990</v>
      </c>
      <c r="E18421" s="50" t="s">
        <v>39</v>
      </c>
      <c r="F18421" s="50">
        <v>9823208000</v>
      </c>
      <c r="G18421" s="50"/>
      <c r="H18421" s="50"/>
      <c r="I18421" s="50"/>
      <c r="J18421" s="50"/>
      <c r="K18421" s="50"/>
      <c r="L18421" s="50"/>
    </row>
    <row r="18422" spans="4:12" x14ac:dyDescent="0.25">
      <c r="D18422" s="50">
        <v>1070708000</v>
      </c>
      <c r="E18422" s="50" t="s">
        <v>39</v>
      </c>
      <c r="F18422" s="50">
        <v>9823208000</v>
      </c>
      <c r="G18422" s="50"/>
      <c r="H18422" s="50"/>
      <c r="I18422" s="50"/>
      <c r="J18422" s="50"/>
      <c r="K18422" s="50"/>
      <c r="L18422" s="50"/>
    </row>
    <row r="18423" spans="4:12" x14ac:dyDescent="0.25">
      <c r="D18423" s="50">
        <v>1070708010</v>
      </c>
      <c r="E18423" s="50" t="s">
        <v>39</v>
      </c>
      <c r="F18423" s="50">
        <v>9823210000</v>
      </c>
      <c r="G18423" s="50"/>
      <c r="H18423" s="50"/>
      <c r="I18423" s="50"/>
      <c r="J18423" s="50"/>
      <c r="K18423" s="50"/>
      <c r="L18423" s="50"/>
    </row>
    <row r="18424" spans="4:12" x14ac:dyDescent="0.25">
      <c r="D18424" s="50">
        <v>1070708020</v>
      </c>
      <c r="E18424" s="50" t="s">
        <v>39</v>
      </c>
      <c r="F18424" s="50">
        <v>9823210000</v>
      </c>
      <c r="G18424" s="50"/>
      <c r="H18424" s="50"/>
      <c r="I18424" s="50"/>
      <c r="J18424" s="50"/>
      <c r="K18424" s="50"/>
      <c r="L18424" s="50"/>
    </row>
    <row r="18425" spans="4:12" x14ac:dyDescent="0.25">
      <c r="D18425" s="50">
        <v>1070709970</v>
      </c>
      <c r="E18425" s="50" t="s">
        <v>39</v>
      </c>
      <c r="F18425" s="50">
        <v>9823210000</v>
      </c>
      <c r="G18425" s="50"/>
      <c r="H18425" s="50"/>
      <c r="I18425" s="50"/>
      <c r="J18425" s="50"/>
      <c r="K18425" s="50"/>
      <c r="L18425" s="50"/>
    </row>
    <row r="18426" spans="4:12" x14ac:dyDescent="0.25">
      <c r="D18426" s="50">
        <v>1070709980</v>
      </c>
      <c r="E18426" s="50" t="s">
        <v>39</v>
      </c>
      <c r="F18426" s="50">
        <v>9823210000</v>
      </c>
      <c r="G18426" s="50"/>
      <c r="H18426" s="50"/>
      <c r="I18426" s="50"/>
      <c r="J18426" s="50"/>
      <c r="K18426" s="50"/>
      <c r="L18426" s="50"/>
    </row>
    <row r="18427" spans="4:12" x14ac:dyDescent="0.25">
      <c r="D18427" s="50">
        <v>1070709990</v>
      </c>
      <c r="E18427" s="50" t="s">
        <v>39</v>
      </c>
      <c r="F18427" s="50">
        <v>9823210000</v>
      </c>
      <c r="G18427" s="50"/>
      <c r="H18427" s="50"/>
      <c r="I18427" s="50"/>
      <c r="J18427" s="50"/>
      <c r="K18427" s="50"/>
      <c r="L18427" s="50"/>
    </row>
    <row r="18428" spans="4:12" x14ac:dyDescent="0.25">
      <c r="D18428" s="50">
        <v>1070710000</v>
      </c>
      <c r="E18428" s="50" t="s">
        <v>39</v>
      </c>
      <c r="F18428" s="50">
        <v>9823210000</v>
      </c>
      <c r="G18428" s="50"/>
      <c r="H18428" s="50"/>
      <c r="I18428" s="50"/>
      <c r="J18428" s="50"/>
      <c r="K18428" s="50"/>
      <c r="L18428" s="50"/>
    </row>
    <row r="18429" spans="4:12" x14ac:dyDescent="0.25">
      <c r="D18429" s="50">
        <v>1070710010</v>
      </c>
      <c r="E18429" s="50" t="s">
        <v>39</v>
      </c>
      <c r="F18429" s="50">
        <v>9823212000</v>
      </c>
      <c r="G18429" s="50"/>
      <c r="H18429" s="50"/>
      <c r="I18429" s="50"/>
      <c r="J18429" s="50"/>
      <c r="K18429" s="50"/>
      <c r="L18429" s="50"/>
    </row>
    <row r="18430" spans="4:12" x14ac:dyDescent="0.25">
      <c r="D18430" s="50">
        <v>1070710020</v>
      </c>
      <c r="E18430" s="50" t="s">
        <v>39</v>
      </c>
      <c r="F18430" s="50">
        <v>9823212000</v>
      </c>
      <c r="G18430" s="50"/>
      <c r="H18430" s="50"/>
      <c r="I18430" s="50"/>
      <c r="J18430" s="50"/>
      <c r="K18430" s="50"/>
      <c r="L18430" s="50"/>
    </row>
    <row r="18431" spans="4:12" x14ac:dyDescent="0.25">
      <c r="D18431" s="50">
        <v>1070711970</v>
      </c>
      <c r="E18431" s="50" t="s">
        <v>39</v>
      </c>
      <c r="F18431" s="50">
        <v>9823212000</v>
      </c>
      <c r="G18431" s="50"/>
      <c r="H18431" s="50"/>
      <c r="I18431" s="50"/>
      <c r="J18431" s="50"/>
      <c r="K18431" s="50"/>
      <c r="L18431" s="50"/>
    </row>
    <row r="18432" spans="4:12" x14ac:dyDescent="0.25">
      <c r="D18432" s="50">
        <v>1070711980</v>
      </c>
      <c r="E18432" s="50" t="s">
        <v>39</v>
      </c>
      <c r="F18432" s="50">
        <v>9823212000</v>
      </c>
      <c r="G18432" s="50"/>
      <c r="H18432" s="50"/>
      <c r="I18432" s="50"/>
      <c r="J18432" s="50"/>
      <c r="K18432" s="50"/>
      <c r="L18432" s="50"/>
    </row>
    <row r="18433" spans="4:12" x14ac:dyDescent="0.25">
      <c r="D18433" s="50">
        <v>1070711990</v>
      </c>
      <c r="E18433" s="50" t="s">
        <v>39</v>
      </c>
      <c r="F18433" s="50">
        <v>9823212000</v>
      </c>
      <c r="G18433" s="50"/>
      <c r="H18433" s="50"/>
      <c r="I18433" s="50"/>
      <c r="J18433" s="50"/>
      <c r="K18433" s="50"/>
      <c r="L18433" s="50"/>
    </row>
    <row r="18434" spans="4:12" x14ac:dyDescent="0.25">
      <c r="D18434" s="50">
        <v>1070712000</v>
      </c>
      <c r="E18434" s="50" t="s">
        <v>39</v>
      </c>
      <c r="F18434" s="50">
        <v>9823212000</v>
      </c>
      <c r="G18434" s="50"/>
      <c r="H18434" s="50"/>
      <c r="I18434" s="50"/>
      <c r="J18434" s="50"/>
      <c r="K18434" s="50"/>
      <c r="L18434" s="50"/>
    </row>
    <row r="18435" spans="4:12" x14ac:dyDescent="0.25">
      <c r="D18435" s="50">
        <v>1070712010</v>
      </c>
      <c r="E18435" s="50" t="s">
        <v>39</v>
      </c>
      <c r="F18435" s="50">
        <v>9823214000</v>
      </c>
      <c r="G18435" s="50"/>
      <c r="H18435" s="50"/>
      <c r="I18435" s="50"/>
      <c r="J18435" s="50"/>
      <c r="K18435" s="50"/>
      <c r="L18435" s="50"/>
    </row>
    <row r="18436" spans="4:12" x14ac:dyDescent="0.25">
      <c r="D18436" s="50">
        <v>1070712020</v>
      </c>
      <c r="E18436" s="50" t="s">
        <v>39</v>
      </c>
      <c r="F18436" s="50">
        <v>9823214000</v>
      </c>
      <c r="G18436" s="50"/>
      <c r="H18436" s="50"/>
      <c r="I18436" s="50"/>
      <c r="J18436" s="50"/>
      <c r="K18436" s="50"/>
      <c r="L18436" s="50"/>
    </row>
    <row r="18437" spans="4:12" x14ac:dyDescent="0.25">
      <c r="D18437" s="50">
        <v>1071104000</v>
      </c>
      <c r="E18437" s="50" t="s">
        <v>39</v>
      </c>
      <c r="F18437" s="50">
        <v>9823206000</v>
      </c>
      <c r="G18437" s="50"/>
      <c r="H18437" s="50"/>
      <c r="I18437" s="50"/>
      <c r="J18437" s="50"/>
      <c r="K18437" s="50"/>
      <c r="L18437" s="50"/>
    </row>
    <row r="18438" spans="4:12" x14ac:dyDescent="0.25">
      <c r="D18438" s="50">
        <v>1071105000</v>
      </c>
      <c r="E18438" s="50" t="s">
        <v>39</v>
      </c>
      <c r="F18438" s="50">
        <v>9823206000</v>
      </c>
      <c r="G18438" s="50"/>
      <c r="H18438" s="50"/>
      <c r="I18438" s="50"/>
      <c r="J18438" s="50"/>
      <c r="K18438" s="50"/>
      <c r="L18438" s="50"/>
    </row>
    <row r="18439" spans="4:12" x14ac:dyDescent="0.25">
      <c r="D18439" s="50">
        <v>1071106000</v>
      </c>
      <c r="E18439" s="50" t="s">
        <v>39</v>
      </c>
      <c r="F18439" s="50">
        <v>9823206000</v>
      </c>
      <c r="G18439" s="50"/>
      <c r="H18439" s="50"/>
      <c r="I18439" s="50"/>
      <c r="J18439" s="50"/>
      <c r="K18439" s="50"/>
      <c r="L18439" s="50"/>
    </row>
    <row r="18440" spans="4:12" x14ac:dyDescent="0.25">
      <c r="D18440" s="50">
        <v>1071108000</v>
      </c>
      <c r="E18440" s="50" t="s">
        <v>39</v>
      </c>
      <c r="F18440" s="50">
        <v>9823208000</v>
      </c>
      <c r="G18440" s="50"/>
      <c r="H18440" s="50"/>
      <c r="I18440" s="50"/>
      <c r="J18440" s="50"/>
      <c r="K18440" s="50"/>
      <c r="L18440" s="50"/>
    </row>
    <row r="18441" spans="4:12" x14ac:dyDescent="0.25">
      <c r="D18441" s="50">
        <v>1071110000</v>
      </c>
      <c r="E18441" s="50" t="s">
        <v>39</v>
      </c>
      <c r="F18441" s="50">
        <v>9823210000</v>
      </c>
      <c r="G18441" s="50"/>
      <c r="H18441" s="50"/>
      <c r="I18441" s="50"/>
      <c r="J18441" s="50"/>
      <c r="K18441" s="50"/>
      <c r="L18441" s="50"/>
    </row>
    <row r="18442" spans="4:12" x14ac:dyDescent="0.25">
      <c r="D18442" s="50">
        <v>1071112000</v>
      </c>
      <c r="E18442" s="50" t="s">
        <v>39</v>
      </c>
      <c r="F18442" s="50">
        <v>9823212000</v>
      </c>
      <c r="G18442" s="50"/>
      <c r="H18442" s="50"/>
      <c r="I18442" s="50"/>
      <c r="J18442" s="50"/>
      <c r="K18442" s="50"/>
      <c r="L18442" s="50"/>
    </row>
    <row r="18443" spans="4:12" x14ac:dyDescent="0.25">
      <c r="D18443" s="50">
        <v>1071114000</v>
      </c>
      <c r="E18443" s="50" t="s">
        <v>39</v>
      </c>
      <c r="F18443" s="50">
        <v>9823214000</v>
      </c>
      <c r="G18443" s="50"/>
      <c r="H18443" s="50"/>
      <c r="I18443" s="50"/>
      <c r="J18443" s="50"/>
      <c r="K18443" s="50"/>
      <c r="L18443" s="50"/>
    </row>
    <row r="18444" spans="4:12" x14ac:dyDescent="0.25">
      <c r="D18444" s="50">
        <v>1071116000</v>
      </c>
      <c r="E18444" s="50" t="s">
        <v>39</v>
      </c>
      <c r="F18444" s="50">
        <v>9823216000</v>
      </c>
      <c r="G18444" s="50"/>
      <c r="H18444" s="50"/>
      <c r="I18444" s="50"/>
      <c r="J18444" s="50"/>
      <c r="K18444" s="50"/>
      <c r="L18444" s="50"/>
    </row>
    <row r="18445" spans="4:12" x14ac:dyDescent="0.25">
      <c r="D18445" s="50">
        <v>1071303970</v>
      </c>
      <c r="E18445" s="50" t="s">
        <v>39</v>
      </c>
      <c r="F18445" s="50">
        <v>9823206000</v>
      </c>
      <c r="G18445" s="50"/>
      <c r="H18445" s="50"/>
      <c r="I18445" s="50"/>
      <c r="J18445" s="50"/>
      <c r="K18445" s="50"/>
      <c r="L18445" s="50"/>
    </row>
    <row r="18446" spans="4:12" x14ac:dyDescent="0.25">
      <c r="D18446" s="50">
        <v>1071303980</v>
      </c>
      <c r="E18446" s="50" t="s">
        <v>39</v>
      </c>
      <c r="F18446" s="50">
        <v>9823206000</v>
      </c>
      <c r="G18446" s="50"/>
      <c r="H18446" s="50"/>
      <c r="I18446" s="50"/>
      <c r="J18446" s="50"/>
      <c r="K18446" s="50"/>
      <c r="L18446" s="50"/>
    </row>
    <row r="18447" spans="4:12" x14ac:dyDescent="0.25">
      <c r="D18447" s="50">
        <v>1071303990</v>
      </c>
      <c r="E18447" s="50" t="s">
        <v>39</v>
      </c>
      <c r="F18447" s="50">
        <v>9823206000</v>
      </c>
      <c r="G18447" s="50"/>
      <c r="H18447" s="50"/>
      <c r="I18447" s="50"/>
      <c r="J18447" s="50"/>
      <c r="K18447" s="50"/>
      <c r="L18447" s="50"/>
    </row>
    <row r="18448" spans="4:12" x14ac:dyDescent="0.25">
      <c r="D18448" s="50">
        <v>1071304000</v>
      </c>
      <c r="E18448" s="50" t="s">
        <v>39</v>
      </c>
      <c r="F18448" s="50">
        <v>9823206000</v>
      </c>
      <c r="G18448" s="50"/>
      <c r="H18448" s="50"/>
      <c r="I18448" s="50"/>
      <c r="J18448" s="50"/>
      <c r="K18448" s="50"/>
      <c r="L18448" s="50"/>
    </row>
    <row r="18449" spans="4:12" x14ac:dyDescent="0.25">
      <c r="D18449" s="50">
        <v>1071304010</v>
      </c>
      <c r="E18449" s="50" t="s">
        <v>39</v>
      </c>
      <c r="F18449" s="50">
        <v>9823206000</v>
      </c>
      <c r="G18449" s="50"/>
      <c r="H18449" s="50"/>
      <c r="I18449" s="50"/>
      <c r="J18449" s="50"/>
      <c r="K18449" s="50"/>
      <c r="L18449" s="50"/>
    </row>
    <row r="18450" spans="4:12" x14ac:dyDescent="0.25">
      <c r="D18450" s="50">
        <v>1071304020</v>
      </c>
      <c r="E18450" s="50" t="s">
        <v>39</v>
      </c>
      <c r="F18450" s="50">
        <v>9823206000</v>
      </c>
      <c r="G18450" s="50"/>
      <c r="H18450" s="50"/>
      <c r="I18450" s="50"/>
      <c r="J18450" s="50"/>
      <c r="K18450" s="50"/>
      <c r="L18450" s="50"/>
    </row>
    <row r="18451" spans="4:12" x14ac:dyDescent="0.25">
      <c r="D18451" s="50">
        <v>1071304970</v>
      </c>
      <c r="E18451" s="50" t="s">
        <v>39</v>
      </c>
      <c r="F18451" s="50">
        <v>9823206000</v>
      </c>
      <c r="G18451" s="50"/>
      <c r="H18451" s="50"/>
      <c r="I18451" s="50"/>
      <c r="J18451" s="50"/>
      <c r="K18451" s="50"/>
      <c r="L18451" s="50"/>
    </row>
    <row r="18452" spans="4:12" x14ac:dyDescent="0.25">
      <c r="D18452" s="50">
        <v>1071304980</v>
      </c>
      <c r="E18452" s="50" t="s">
        <v>39</v>
      </c>
      <c r="F18452" s="50">
        <v>9823206000</v>
      </c>
      <c r="G18452" s="50"/>
      <c r="H18452" s="50"/>
      <c r="I18452" s="50"/>
      <c r="J18452" s="50"/>
      <c r="K18452" s="50"/>
      <c r="L18452" s="50"/>
    </row>
    <row r="18453" spans="4:12" x14ac:dyDescent="0.25">
      <c r="D18453" s="50">
        <v>1071304990</v>
      </c>
      <c r="E18453" s="50" t="s">
        <v>39</v>
      </c>
      <c r="F18453" s="50">
        <v>9823206000</v>
      </c>
      <c r="G18453" s="50"/>
      <c r="H18453" s="50"/>
      <c r="I18453" s="50"/>
      <c r="J18453" s="50"/>
      <c r="K18453" s="50"/>
      <c r="L18453" s="50"/>
    </row>
    <row r="18454" spans="4:12" x14ac:dyDescent="0.25">
      <c r="D18454" s="50">
        <v>1071305000</v>
      </c>
      <c r="E18454" s="50" t="s">
        <v>39</v>
      </c>
      <c r="F18454" s="50">
        <v>9823206000</v>
      </c>
      <c r="G18454" s="50"/>
      <c r="H18454" s="50"/>
      <c r="I18454" s="50"/>
      <c r="J18454" s="50"/>
      <c r="K18454" s="50"/>
      <c r="L18454" s="50"/>
    </row>
    <row r="18455" spans="4:12" x14ac:dyDescent="0.25">
      <c r="D18455" s="50">
        <v>1071305010</v>
      </c>
      <c r="E18455" s="50" t="s">
        <v>39</v>
      </c>
      <c r="F18455" s="50">
        <v>9823206000</v>
      </c>
      <c r="G18455" s="50"/>
      <c r="H18455" s="50"/>
      <c r="I18455" s="50"/>
      <c r="J18455" s="50"/>
      <c r="K18455" s="50"/>
      <c r="L18455" s="50"/>
    </row>
    <row r="18456" spans="4:12" x14ac:dyDescent="0.25">
      <c r="D18456" s="50">
        <v>1071305020</v>
      </c>
      <c r="E18456" s="50" t="s">
        <v>39</v>
      </c>
      <c r="F18456" s="50">
        <v>9823206000</v>
      </c>
      <c r="G18456" s="50"/>
      <c r="H18456" s="50"/>
      <c r="I18456" s="50"/>
      <c r="J18456" s="50"/>
      <c r="K18456" s="50"/>
      <c r="L18456" s="50"/>
    </row>
    <row r="18457" spans="4:12" x14ac:dyDescent="0.25">
      <c r="D18457" s="50">
        <v>1071305970</v>
      </c>
      <c r="E18457" s="50" t="s">
        <v>39</v>
      </c>
      <c r="F18457" s="50">
        <v>9823206000</v>
      </c>
      <c r="G18457" s="50"/>
      <c r="H18457" s="50"/>
      <c r="I18457" s="50"/>
      <c r="J18457" s="50"/>
      <c r="K18457" s="50"/>
      <c r="L18457" s="50"/>
    </row>
    <row r="18458" spans="4:12" x14ac:dyDescent="0.25">
      <c r="D18458" s="50">
        <v>1071305980</v>
      </c>
      <c r="E18458" s="50" t="s">
        <v>39</v>
      </c>
      <c r="F18458" s="50">
        <v>9823206000</v>
      </c>
      <c r="G18458" s="50"/>
      <c r="H18458" s="50"/>
      <c r="I18458" s="50"/>
      <c r="J18458" s="50"/>
      <c r="K18458" s="50"/>
      <c r="L18458" s="50"/>
    </row>
    <row r="18459" spans="4:12" x14ac:dyDescent="0.25">
      <c r="D18459" s="50">
        <v>1071305990</v>
      </c>
      <c r="E18459" s="50" t="s">
        <v>39</v>
      </c>
      <c r="F18459" s="50">
        <v>9823206000</v>
      </c>
      <c r="G18459" s="50"/>
      <c r="H18459" s="50"/>
      <c r="I18459" s="50"/>
      <c r="J18459" s="50"/>
      <c r="K18459" s="50"/>
      <c r="L18459" s="50"/>
    </row>
    <row r="18460" spans="4:12" x14ac:dyDescent="0.25">
      <c r="D18460" s="50">
        <v>1071306000</v>
      </c>
      <c r="E18460" s="50" t="s">
        <v>39</v>
      </c>
      <c r="F18460" s="50">
        <v>9823206000</v>
      </c>
      <c r="G18460" s="50"/>
      <c r="H18460" s="50"/>
      <c r="I18460" s="50"/>
      <c r="J18460" s="50"/>
      <c r="K18460" s="50"/>
      <c r="L18460" s="50"/>
    </row>
    <row r="18461" spans="4:12" x14ac:dyDescent="0.25">
      <c r="D18461" s="50">
        <v>1071306010</v>
      </c>
      <c r="E18461" s="50" t="s">
        <v>39</v>
      </c>
      <c r="F18461" s="50">
        <v>9823208000</v>
      </c>
      <c r="G18461" s="50"/>
      <c r="H18461" s="50"/>
      <c r="I18461" s="50"/>
      <c r="J18461" s="50"/>
      <c r="K18461" s="50"/>
      <c r="L18461" s="50"/>
    </row>
    <row r="18462" spans="4:12" x14ac:dyDescent="0.25">
      <c r="D18462" s="50">
        <v>1071306020</v>
      </c>
      <c r="E18462" s="50" t="s">
        <v>39</v>
      </c>
      <c r="F18462" s="50">
        <v>9823208000</v>
      </c>
      <c r="G18462" s="50"/>
      <c r="H18462" s="50"/>
      <c r="I18462" s="50"/>
      <c r="J18462" s="50"/>
      <c r="K18462" s="50"/>
      <c r="L18462" s="50"/>
    </row>
    <row r="18463" spans="4:12" x14ac:dyDescent="0.25">
      <c r="D18463" s="50">
        <v>1071307970</v>
      </c>
      <c r="E18463" s="50" t="s">
        <v>39</v>
      </c>
      <c r="F18463" s="50">
        <v>9823208000</v>
      </c>
      <c r="G18463" s="50"/>
      <c r="H18463" s="50"/>
      <c r="I18463" s="50"/>
      <c r="J18463" s="50"/>
      <c r="K18463" s="50"/>
      <c r="L18463" s="50"/>
    </row>
    <row r="18464" spans="4:12" x14ac:dyDescent="0.25">
      <c r="D18464" s="50">
        <v>1071307980</v>
      </c>
      <c r="E18464" s="50" t="s">
        <v>39</v>
      </c>
      <c r="F18464" s="50">
        <v>9823208000</v>
      </c>
      <c r="G18464" s="50"/>
      <c r="H18464" s="50"/>
      <c r="I18464" s="50"/>
      <c r="J18464" s="50"/>
      <c r="K18464" s="50"/>
      <c r="L18464" s="50"/>
    </row>
    <row r="18465" spans="4:12" x14ac:dyDescent="0.25">
      <c r="D18465" s="50">
        <v>1071307990</v>
      </c>
      <c r="E18465" s="50" t="s">
        <v>39</v>
      </c>
      <c r="F18465" s="50">
        <v>9823208000</v>
      </c>
      <c r="G18465" s="50"/>
      <c r="H18465" s="50"/>
      <c r="I18465" s="50"/>
      <c r="J18465" s="50"/>
      <c r="K18465" s="50"/>
      <c r="L18465" s="50"/>
    </row>
    <row r="18466" spans="4:12" x14ac:dyDescent="0.25">
      <c r="D18466" s="50">
        <v>1071308000</v>
      </c>
      <c r="E18466" s="50" t="s">
        <v>39</v>
      </c>
      <c r="F18466" s="50">
        <v>9823208000</v>
      </c>
      <c r="G18466" s="50"/>
      <c r="H18466" s="50"/>
      <c r="I18466" s="50"/>
      <c r="J18466" s="50"/>
      <c r="K18466" s="50"/>
      <c r="L18466" s="50"/>
    </row>
    <row r="18467" spans="4:12" x14ac:dyDescent="0.25">
      <c r="D18467" s="50">
        <v>1071308010</v>
      </c>
      <c r="E18467" s="50" t="s">
        <v>39</v>
      </c>
      <c r="F18467" s="50">
        <v>9823210000</v>
      </c>
      <c r="G18467" s="50"/>
      <c r="H18467" s="50"/>
      <c r="I18467" s="50"/>
      <c r="J18467" s="50"/>
      <c r="K18467" s="50"/>
      <c r="L18467" s="50"/>
    </row>
    <row r="18468" spans="4:12" x14ac:dyDescent="0.25">
      <c r="D18468" s="50">
        <v>1071308020</v>
      </c>
      <c r="E18468" s="50" t="s">
        <v>39</v>
      </c>
      <c r="F18468" s="50">
        <v>9823210000</v>
      </c>
      <c r="G18468" s="50"/>
      <c r="H18468" s="50"/>
      <c r="I18468" s="50"/>
      <c r="J18468" s="50"/>
      <c r="K18468" s="50"/>
      <c r="L18468" s="50"/>
    </row>
    <row r="18469" spans="4:12" x14ac:dyDescent="0.25">
      <c r="D18469" s="50">
        <v>1071309970</v>
      </c>
      <c r="E18469" s="50" t="s">
        <v>39</v>
      </c>
      <c r="F18469" s="50">
        <v>9823210000</v>
      </c>
      <c r="G18469" s="50"/>
      <c r="H18469" s="50"/>
      <c r="I18469" s="50"/>
      <c r="J18469" s="50"/>
      <c r="K18469" s="50"/>
      <c r="L18469" s="50"/>
    </row>
    <row r="18470" spans="4:12" x14ac:dyDescent="0.25">
      <c r="D18470" s="50">
        <v>1071309980</v>
      </c>
      <c r="E18470" s="50" t="s">
        <v>39</v>
      </c>
      <c r="F18470" s="50">
        <v>9823210000</v>
      </c>
      <c r="G18470" s="50"/>
      <c r="H18470" s="50"/>
      <c r="I18470" s="50"/>
      <c r="J18470" s="50"/>
      <c r="K18470" s="50"/>
      <c r="L18470" s="50"/>
    </row>
    <row r="18471" spans="4:12" x14ac:dyDescent="0.25">
      <c r="D18471" s="50">
        <v>1071309990</v>
      </c>
      <c r="E18471" s="50" t="s">
        <v>39</v>
      </c>
      <c r="F18471" s="50">
        <v>9823210000</v>
      </c>
      <c r="G18471" s="50"/>
      <c r="H18471" s="50"/>
      <c r="I18471" s="50"/>
      <c r="J18471" s="50"/>
      <c r="K18471" s="50"/>
      <c r="L18471" s="50"/>
    </row>
    <row r="18472" spans="4:12" x14ac:dyDescent="0.25">
      <c r="D18472" s="50">
        <v>1071310000</v>
      </c>
      <c r="E18472" s="50" t="s">
        <v>39</v>
      </c>
      <c r="F18472" s="50">
        <v>9823210000</v>
      </c>
      <c r="G18472" s="50"/>
      <c r="H18472" s="50"/>
      <c r="I18472" s="50"/>
      <c r="J18472" s="50"/>
      <c r="K18472" s="50"/>
      <c r="L18472" s="50"/>
    </row>
    <row r="18473" spans="4:12" x14ac:dyDescent="0.25">
      <c r="D18473" s="50">
        <v>1071310010</v>
      </c>
      <c r="E18473" s="50" t="s">
        <v>39</v>
      </c>
      <c r="F18473" s="50">
        <v>9823212000</v>
      </c>
      <c r="G18473" s="50"/>
      <c r="H18473" s="50"/>
      <c r="I18473" s="50"/>
      <c r="J18473" s="50"/>
      <c r="K18473" s="50"/>
      <c r="L18473" s="50"/>
    </row>
    <row r="18474" spans="4:12" x14ac:dyDescent="0.25">
      <c r="D18474" s="50">
        <v>1071310020</v>
      </c>
      <c r="E18474" s="50" t="s">
        <v>39</v>
      </c>
      <c r="F18474" s="50">
        <v>9823212000</v>
      </c>
      <c r="G18474" s="50"/>
      <c r="H18474" s="50"/>
      <c r="I18474" s="50"/>
      <c r="J18474" s="50"/>
      <c r="K18474" s="50"/>
      <c r="L18474" s="50"/>
    </row>
    <row r="18475" spans="4:12" x14ac:dyDescent="0.25">
      <c r="D18475" s="50">
        <v>1071311970</v>
      </c>
      <c r="E18475" s="50" t="s">
        <v>39</v>
      </c>
      <c r="F18475" s="50">
        <v>9823212000</v>
      </c>
      <c r="G18475" s="50"/>
      <c r="H18475" s="50"/>
      <c r="I18475" s="50"/>
      <c r="J18475" s="50"/>
      <c r="K18475" s="50"/>
      <c r="L18475" s="50"/>
    </row>
    <row r="18476" spans="4:12" x14ac:dyDescent="0.25">
      <c r="D18476" s="50">
        <v>1071311980</v>
      </c>
      <c r="E18476" s="50" t="s">
        <v>39</v>
      </c>
      <c r="F18476" s="50">
        <v>9823212000</v>
      </c>
      <c r="G18476" s="50"/>
      <c r="H18476" s="50"/>
      <c r="I18476" s="50"/>
      <c r="J18476" s="50"/>
      <c r="K18476" s="50"/>
      <c r="L18476" s="50"/>
    </row>
    <row r="18477" spans="4:12" x14ac:dyDescent="0.25">
      <c r="D18477" s="50">
        <v>1071311990</v>
      </c>
      <c r="E18477" s="50" t="s">
        <v>39</v>
      </c>
      <c r="F18477" s="50">
        <v>9823212000</v>
      </c>
      <c r="G18477" s="50"/>
      <c r="H18477" s="50"/>
      <c r="I18477" s="50"/>
      <c r="J18477" s="50"/>
      <c r="K18477" s="50"/>
      <c r="L18477" s="50"/>
    </row>
    <row r="18478" spans="4:12" x14ac:dyDescent="0.25">
      <c r="D18478" s="50">
        <v>1071312000</v>
      </c>
      <c r="E18478" s="50" t="s">
        <v>39</v>
      </c>
      <c r="F18478" s="50">
        <v>9823212000</v>
      </c>
      <c r="G18478" s="50"/>
      <c r="H18478" s="50"/>
      <c r="I18478" s="50"/>
      <c r="J18478" s="50"/>
      <c r="K18478" s="50"/>
      <c r="L18478" s="50"/>
    </row>
    <row r="18479" spans="4:12" x14ac:dyDescent="0.25">
      <c r="D18479" s="50">
        <v>1071312010</v>
      </c>
      <c r="E18479" s="50" t="s">
        <v>39</v>
      </c>
      <c r="F18479" s="50">
        <v>9823214000</v>
      </c>
      <c r="G18479" s="50"/>
      <c r="H18479" s="50"/>
      <c r="I18479" s="50"/>
      <c r="J18479" s="50"/>
      <c r="K18479" s="50"/>
      <c r="L18479" s="50"/>
    </row>
    <row r="18480" spans="4:12" x14ac:dyDescent="0.25">
      <c r="D18480" s="50">
        <v>1071312020</v>
      </c>
      <c r="E18480" s="50" t="s">
        <v>39</v>
      </c>
      <c r="F18480" s="50">
        <v>9823214000</v>
      </c>
      <c r="G18480" s="50"/>
      <c r="H18480" s="50"/>
      <c r="I18480" s="50"/>
      <c r="J18480" s="50"/>
      <c r="K18480" s="50"/>
      <c r="L18480" s="50"/>
    </row>
    <row r="18481" spans="4:12" x14ac:dyDescent="0.25">
      <c r="D18481" s="50">
        <v>1071904000</v>
      </c>
      <c r="E18481" s="50" t="s">
        <v>39</v>
      </c>
      <c r="F18481" s="50">
        <v>9823206000</v>
      </c>
      <c r="G18481" s="50"/>
      <c r="H18481" s="50"/>
      <c r="I18481" s="50"/>
      <c r="J18481" s="50"/>
      <c r="K18481" s="50"/>
      <c r="L18481" s="50"/>
    </row>
    <row r="18482" spans="4:12" x14ac:dyDescent="0.25">
      <c r="D18482" s="50">
        <v>1071905000</v>
      </c>
      <c r="E18482" s="50" t="s">
        <v>39</v>
      </c>
      <c r="F18482" s="50">
        <v>9823206000</v>
      </c>
      <c r="G18482" s="50"/>
      <c r="H18482" s="50"/>
      <c r="I18482" s="50"/>
      <c r="J18482" s="50"/>
      <c r="K18482" s="50"/>
      <c r="L18482" s="50"/>
    </row>
    <row r="18483" spans="4:12" x14ac:dyDescent="0.25">
      <c r="D18483" s="50">
        <v>1071906000</v>
      </c>
      <c r="E18483" s="50" t="s">
        <v>39</v>
      </c>
      <c r="F18483" s="50">
        <v>9823206000</v>
      </c>
      <c r="G18483" s="50"/>
      <c r="H18483" s="50"/>
      <c r="I18483" s="50"/>
      <c r="J18483" s="50"/>
      <c r="K18483" s="50"/>
      <c r="L18483" s="50"/>
    </row>
    <row r="18484" spans="4:12" x14ac:dyDescent="0.25">
      <c r="D18484" s="50">
        <v>1071908000</v>
      </c>
      <c r="E18484" s="50" t="s">
        <v>39</v>
      </c>
      <c r="F18484" s="50">
        <v>9823208000</v>
      </c>
      <c r="G18484" s="50"/>
      <c r="H18484" s="50"/>
      <c r="I18484" s="50"/>
      <c r="J18484" s="50"/>
      <c r="K18484" s="50"/>
      <c r="L18484" s="50"/>
    </row>
    <row r="18485" spans="4:12" x14ac:dyDescent="0.25">
      <c r="D18485" s="50">
        <v>1071910000</v>
      </c>
      <c r="E18485" s="50" t="s">
        <v>39</v>
      </c>
      <c r="F18485" s="50">
        <v>9823210000</v>
      </c>
      <c r="G18485" s="50"/>
      <c r="H18485" s="50"/>
      <c r="I18485" s="50"/>
      <c r="J18485" s="50"/>
      <c r="K18485" s="50"/>
      <c r="L18485" s="50"/>
    </row>
    <row r="18486" spans="4:12" x14ac:dyDescent="0.25">
      <c r="D18486" s="50">
        <v>1071912000</v>
      </c>
      <c r="E18486" s="50" t="s">
        <v>39</v>
      </c>
      <c r="F18486" s="50">
        <v>9823212000</v>
      </c>
      <c r="G18486" s="50"/>
      <c r="H18486" s="50"/>
      <c r="I18486" s="50"/>
      <c r="J18486" s="50"/>
      <c r="K18486" s="50"/>
      <c r="L18486" s="50"/>
    </row>
    <row r="18487" spans="4:12" x14ac:dyDescent="0.25">
      <c r="D18487" s="50">
        <v>1071914000</v>
      </c>
      <c r="E18487" s="50" t="s">
        <v>39</v>
      </c>
      <c r="F18487" s="50">
        <v>9823214000</v>
      </c>
      <c r="G18487" s="50"/>
      <c r="H18487" s="50"/>
      <c r="I18487" s="50"/>
      <c r="J18487" s="50"/>
      <c r="K18487" s="50"/>
      <c r="L18487" s="50"/>
    </row>
    <row r="18488" spans="4:12" x14ac:dyDescent="0.25">
      <c r="D18488" s="50">
        <v>1071916000</v>
      </c>
      <c r="E18488" s="50" t="s">
        <v>39</v>
      </c>
      <c r="F18488" s="50">
        <v>9823216000</v>
      </c>
      <c r="G18488" s="50"/>
      <c r="H18488" s="50"/>
      <c r="I18488" s="50"/>
      <c r="J18488" s="50"/>
      <c r="K18488" s="50"/>
      <c r="L18488" s="50"/>
    </row>
    <row r="18489" spans="4:12" x14ac:dyDescent="0.25">
      <c r="D18489" s="50">
        <v>1071918000</v>
      </c>
      <c r="E18489" s="50" t="s">
        <v>39</v>
      </c>
      <c r="F18489" s="50">
        <v>9823218000</v>
      </c>
      <c r="G18489" s="50"/>
      <c r="H18489" s="50"/>
      <c r="I18489" s="50"/>
      <c r="J18489" s="50"/>
      <c r="K18489" s="50"/>
      <c r="L18489" s="50"/>
    </row>
    <row r="18490" spans="4:12" x14ac:dyDescent="0.25">
      <c r="D18490" s="50">
        <v>1071920000</v>
      </c>
      <c r="E18490" s="50" t="s">
        <v>39</v>
      </c>
      <c r="F18490" s="50">
        <v>9823220000</v>
      </c>
      <c r="G18490" s="50"/>
      <c r="H18490" s="50"/>
      <c r="I18490" s="50"/>
      <c r="J18490" s="50"/>
      <c r="K18490" s="50"/>
      <c r="L18490" s="50"/>
    </row>
    <row r="18491" spans="4:12" x14ac:dyDescent="0.25">
      <c r="D18491" s="50">
        <v>1073003000</v>
      </c>
      <c r="E18491" s="50" t="s">
        <v>39</v>
      </c>
      <c r="F18491" s="50">
        <v>9828506000</v>
      </c>
      <c r="G18491" s="50"/>
      <c r="H18491" s="50"/>
      <c r="I18491" s="50"/>
      <c r="J18491" s="50"/>
      <c r="K18491" s="50"/>
      <c r="L18491" s="50"/>
    </row>
    <row r="18492" spans="4:12" x14ac:dyDescent="0.25">
      <c r="D18492" s="50">
        <v>1073003100</v>
      </c>
      <c r="E18492" s="50" t="s">
        <v>39</v>
      </c>
      <c r="F18492" s="50">
        <v>9828506000</v>
      </c>
      <c r="G18492" s="50"/>
      <c r="H18492" s="50"/>
      <c r="I18492" s="50"/>
      <c r="J18492" s="50"/>
      <c r="K18492" s="50"/>
      <c r="L18492" s="50"/>
    </row>
    <row r="18493" spans="4:12" x14ac:dyDescent="0.25">
      <c r="D18493" s="50">
        <v>1073003200</v>
      </c>
      <c r="E18493" s="50" t="s">
        <v>39</v>
      </c>
      <c r="F18493" s="50">
        <v>9828506000</v>
      </c>
      <c r="G18493" s="50"/>
      <c r="H18493" s="50"/>
      <c r="I18493" s="50"/>
      <c r="J18493" s="50"/>
      <c r="K18493" s="50"/>
      <c r="L18493" s="50"/>
    </row>
    <row r="18494" spans="4:12" x14ac:dyDescent="0.25">
      <c r="D18494" s="50">
        <v>1073003300</v>
      </c>
      <c r="E18494" s="50" t="s">
        <v>39</v>
      </c>
      <c r="F18494" s="50">
        <v>9828506000</v>
      </c>
      <c r="G18494" s="50"/>
      <c r="H18494" s="50"/>
      <c r="I18494" s="50"/>
      <c r="J18494" s="50"/>
      <c r="K18494" s="50"/>
      <c r="L18494" s="50"/>
    </row>
    <row r="18495" spans="4:12" x14ac:dyDescent="0.25">
      <c r="D18495" s="50">
        <v>1073003400</v>
      </c>
      <c r="E18495" s="50" t="s">
        <v>39</v>
      </c>
      <c r="F18495" s="50">
        <v>9828506000</v>
      </c>
      <c r="G18495" s="50"/>
      <c r="H18495" s="50"/>
      <c r="I18495" s="50"/>
      <c r="J18495" s="50"/>
      <c r="K18495" s="50"/>
      <c r="L18495" s="50"/>
    </row>
    <row r="18496" spans="4:12" x14ac:dyDescent="0.25">
      <c r="D18496" s="50">
        <v>1073003500</v>
      </c>
      <c r="E18496" s="50" t="s">
        <v>39</v>
      </c>
      <c r="F18496" s="50">
        <v>9828506000</v>
      </c>
      <c r="G18496" s="50"/>
      <c r="H18496" s="50"/>
      <c r="I18496" s="50"/>
      <c r="J18496" s="50"/>
      <c r="K18496" s="50"/>
      <c r="L18496" s="50"/>
    </row>
    <row r="18497" spans="4:12" x14ac:dyDescent="0.25">
      <c r="D18497" s="50">
        <v>1073003600</v>
      </c>
      <c r="E18497" s="50" t="s">
        <v>39</v>
      </c>
      <c r="F18497" s="50">
        <v>9828506000</v>
      </c>
      <c r="G18497" s="50"/>
      <c r="H18497" s="50"/>
      <c r="I18497" s="50"/>
      <c r="J18497" s="50"/>
      <c r="K18497" s="50"/>
      <c r="L18497" s="50"/>
    </row>
    <row r="18498" spans="4:12" x14ac:dyDescent="0.25">
      <c r="D18498" s="50">
        <v>1073003700</v>
      </c>
      <c r="E18498" s="50" t="s">
        <v>39</v>
      </c>
      <c r="F18498" s="50">
        <v>9828506000</v>
      </c>
      <c r="G18498" s="50"/>
      <c r="H18498" s="50"/>
      <c r="I18498" s="50"/>
      <c r="J18498" s="50"/>
      <c r="K18498" s="50"/>
      <c r="L18498" s="50"/>
    </row>
    <row r="18499" spans="4:12" x14ac:dyDescent="0.25">
      <c r="D18499" s="50">
        <v>1073003800</v>
      </c>
      <c r="E18499" s="50" t="s">
        <v>39</v>
      </c>
      <c r="F18499" s="50">
        <v>9828506000</v>
      </c>
      <c r="G18499" s="50"/>
      <c r="H18499" s="50"/>
      <c r="I18499" s="50"/>
      <c r="J18499" s="50"/>
      <c r="K18499" s="50"/>
      <c r="L18499" s="50"/>
    </row>
    <row r="18500" spans="4:12" x14ac:dyDescent="0.25">
      <c r="D18500" s="50">
        <v>1073003900</v>
      </c>
      <c r="E18500" s="50" t="s">
        <v>39</v>
      </c>
      <c r="F18500" s="50">
        <v>9828506000</v>
      </c>
      <c r="G18500" s="50"/>
      <c r="H18500" s="50"/>
      <c r="I18500" s="50"/>
      <c r="J18500" s="50"/>
      <c r="K18500" s="50"/>
      <c r="L18500" s="50"/>
    </row>
    <row r="18501" spans="4:12" x14ac:dyDescent="0.25">
      <c r="D18501" s="50">
        <v>1073004000</v>
      </c>
      <c r="E18501" s="50" t="s">
        <v>39</v>
      </c>
      <c r="F18501" s="50">
        <v>9828506000</v>
      </c>
      <c r="G18501" s="50"/>
      <c r="H18501" s="50"/>
      <c r="I18501" s="50"/>
      <c r="J18501" s="50"/>
      <c r="K18501" s="50"/>
      <c r="L18501" s="50"/>
    </row>
    <row r="18502" spans="4:12" x14ac:dyDescent="0.25">
      <c r="D18502" s="50">
        <v>1073004100</v>
      </c>
      <c r="E18502" s="50" t="s">
        <v>39</v>
      </c>
      <c r="F18502" s="50">
        <v>9828506000</v>
      </c>
      <c r="G18502" s="50"/>
      <c r="H18502" s="50"/>
      <c r="I18502" s="50"/>
      <c r="J18502" s="50"/>
      <c r="K18502" s="50"/>
      <c r="L18502" s="50"/>
    </row>
    <row r="18503" spans="4:12" x14ac:dyDescent="0.25">
      <c r="D18503" s="50">
        <v>1073004200</v>
      </c>
      <c r="E18503" s="50" t="s">
        <v>39</v>
      </c>
      <c r="F18503" s="50">
        <v>9828506000</v>
      </c>
      <c r="G18503" s="50"/>
      <c r="H18503" s="50"/>
      <c r="I18503" s="50"/>
      <c r="J18503" s="50"/>
      <c r="K18503" s="50"/>
      <c r="L18503" s="50"/>
    </row>
    <row r="18504" spans="4:12" x14ac:dyDescent="0.25">
      <c r="D18504" s="50">
        <v>1073004300</v>
      </c>
      <c r="E18504" s="50" t="s">
        <v>39</v>
      </c>
      <c r="F18504" s="50">
        <v>9828506000</v>
      </c>
      <c r="G18504" s="50"/>
      <c r="H18504" s="50"/>
      <c r="I18504" s="50"/>
      <c r="J18504" s="50"/>
      <c r="K18504" s="50"/>
      <c r="L18504" s="50"/>
    </row>
    <row r="18505" spans="4:12" x14ac:dyDescent="0.25">
      <c r="D18505" s="50">
        <v>1073004400</v>
      </c>
      <c r="E18505" s="50" t="s">
        <v>39</v>
      </c>
      <c r="F18505" s="50">
        <v>9828506000</v>
      </c>
      <c r="G18505" s="50"/>
      <c r="H18505" s="50"/>
      <c r="I18505" s="50"/>
      <c r="J18505" s="50"/>
      <c r="K18505" s="50"/>
      <c r="L18505" s="50"/>
    </row>
    <row r="18506" spans="4:12" x14ac:dyDescent="0.25">
      <c r="D18506" s="50">
        <v>1073004500</v>
      </c>
      <c r="E18506" s="50" t="s">
        <v>39</v>
      </c>
      <c r="F18506" s="50">
        <v>9828506000</v>
      </c>
      <c r="G18506" s="50"/>
      <c r="H18506" s="50"/>
      <c r="I18506" s="50"/>
      <c r="J18506" s="50"/>
      <c r="K18506" s="50"/>
      <c r="L18506" s="50"/>
    </row>
    <row r="18507" spans="4:12" x14ac:dyDescent="0.25">
      <c r="D18507" s="50">
        <v>1073004600</v>
      </c>
      <c r="E18507" s="50" t="s">
        <v>39</v>
      </c>
      <c r="F18507" s="50">
        <v>9828506000</v>
      </c>
      <c r="G18507" s="50"/>
      <c r="H18507" s="50"/>
      <c r="I18507" s="50"/>
      <c r="J18507" s="50"/>
      <c r="K18507" s="50"/>
      <c r="L18507" s="50"/>
    </row>
    <row r="18508" spans="4:12" x14ac:dyDescent="0.25">
      <c r="D18508" s="50">
        <v>1073004700</v>
      </c>
      <c r="E18508" s="50" t="s">
        <v>39</v>
      </c>
      <c r="F18508" s="50">
        <v>9828506000</v>
      </c>
      <c r="G18508" s="50"/>
      <c r="H18508" s="50"/>
      <c r="I18508" s="50"/>
      <c r="J18508" s="50"/>
      <c r="K18508" s="50"/>
      <c r="L18508" s="50"/>
    </row>
    <row r="18509" spans="4:12" x14ac:dyDescent="0.25">
      <c r="D18509" s="50">
        <v>1073004800</v>
      </c>
      <c r="E18509" s="50" t="s">
        <v>39</v>
      </c>
      <c r="F18509" s="50">
        <v>9828506000</v>
      </c>
      <c r="G18509" s="50"/>
      <c r="H18509" s="50"/>
      <c r="I18509" s="50"/>
      <c r="J18509" s="50"/>
      <c r="K18509" s="50"/>
      <c r="L18509" s="50"/>
    </row>
    <row r="18510" spans="4:12" x14ac:dyDescent="0.25">
      <c r="D18510" s="50">
        <v>1073004900</v>
      </c>
      <c r="E18510" s="50" t="s">
        <v>39</v>
      </c>
      <c r="F18510" s="50">
        <v>9828506000</v>
      </c>
      <c r="G18510" s="50"/>
      <c r="H18510" s="50"/>
      <c r="I18510" s="50"/>
      <c r="J18510" s="50"/>
      <c r="K18510" s="50"/>
      <c r="L18510" s="50"/>
    </row>
    <row r="18511" spans="4:12" x14ac:dyDescent="0.25">
      <c r="D18511" s="50">
        <v>1073005000</v>
      </c>
      <c r="E18511" s="50" t="s">
        <v>39</v>
      </c>
      <c r="F18511" s="50">
        <v>9828506000</v>
      </c>
      <c r="G18511" s="50"/>
      <c r="H18511" s="50"/>
      <c r="I18511" s="50"/>
      <c r="J18511" s="50"/>
      <c r="K18511" s="50"/>
      <c r="L18511" s="50"/>
    </row>
    <row r="18512" spans="4:12" x14ac:dyDescent="0.25">
      <c r="D18512" s="50">
        <v>1073005100</v>
      </c>
      <c r="E18512" s="50" t="s">
        <v>39</v>
      </c>
      <c r="F18512" s="50">
        <v>9828506000</v>
      </c>
      <c r="G18512" s="50"/>
      <c r="H18512" s="50"/>
      <c r="I18512" s="50"/>
      <c r="J18512" s="50"/>
      <c r="K18512" s="50"/>
      <c r="L18512" s="50"/>
    </row>
    <row r="18513" spans="4:12" x14ac:dyDescent="0.25">
      <c r="D18513" s="50">
        <v>1073005200</v>
      </c>
      <c r="E18513" s="50" t="s">
        <v>39</v>
      </c>
      <c r="F18513" s="50">
        <v>9828506000</v>
      </c>
      <c r="G18513" s="50"/>
      <c r="H18513" s="50"/>
      <c r="I18513" s="50"/>
      <c r="J18513" s="50"/>
      <c r="K18513" s="50"/>
      <c r="L18513" s="50"/>
    </row>
    <row r="18514" spans="4:12" x14ac:dyDescent="0.25">
      <c r="D18514" s="50">
        <v>1073005300</v>
      </c>
      <c r="E18514" s="50" t="s">
        <v>39</v>
      </c>
      <c r="F18514" s="50">
        <v>9828506000</v>
      </c>
      <c r="G18514" s="50"/>
      <c r="H18514" s="50"/>
      <c r="I18514" s="50"/>
      <c r="J18514" s="50"/>
      <c r="K18514" s="50"/>
      <c r="L18514" s="50"/>
    </row>
    <row r="18515" spans="4:12" x14ac:dyDescent="0.25">
      <c r="D18515" s="50">
        <v>1073005400</v>
      </c>
      <c r="E18515" s="50" t="s">
        <v>39</v>
      </c>
      <c r="F18515" s="50">
        <v>9828506000</v>
      </c>
      <c r="G18515" s="50"/>
      <c r="H18515" s="50"/>
      <c r="I18515" s="50"/>
      <c r="J18515" s="50"/>
      <c r="K18515" s="50"/>
      <c r="L18515" s="50"/>
    </row>
    <row r="18516" spans="4:12" x14ac:dyDescent="0.25">
      <c r="D18516" s="50">
        <v>1073005500</v>
      </c>
      <c r="E18516" s="50" t="s">
        <v>39</v>
      </c>
      <c r="F18516" s="50">
        <v>9828506000</v>
      </c>
      <c r="G18516" s="50"/>
      <c r="H18516" s="50"/>
      <c r="I18516" s="50"/>
      <c r="J18516" s="50"/>
      <c r="K18516" s="50"/>
      <c r="L18516" s="50"/>
    </row>
    <row r="18517" spans="4:12" x14ac:dyDescent="0.25">
      <c r="D18517" s="50">
        <v>1073005600</v>
      </c>
      <c r="E18517" s="50" t="s">
        <v>39</v>
      </c>
      <c r="F18517" s="50">
        <v>9828506000</v>
      </c>
      <c r="G18517" s="50"/>
      <c r="H18517" s="50"/>
      <c r="I18517" s="50"/>
      <c r="J18517" s="50"/>
      <c r="K18517" s="50"/>
      <c r="L18517" s="50"/>
    </row>
    <row r="18518" spans="4:12" x14ac:dyDescent="0.25">
      <c r="D18518" s="50">
        <v>1073005700</v>
      </c>
      <c r="E18518" s="50" t="s">
        <v>39</v>
      </c>
      <c r="F18518" s="50">
        <v>9828506000</v>
      </c>
      <c r="G18518" s="50"/>
      <c r="H18518" s="50"/>
      <c r="I18518" s="50"/>
      <c r="J18518" s="50"/>
      <c r="K18518" s="50"/>
      <c r="L18518" s="50"/>
    </row>
    <row r="18519" spans="4:12" x14ac:dyDescent="0.25">
      <c r="D18519" s="50">
        <v>1073005800</v>
      </c>
      <c r="E18519" s="50" t="s">
        <v>39</v>
      </c>
      <c r="F18519" s="50">
        <v>9828506000</v>
      </c>
      <c r="G18519" s="50"/>
      <c r="H18519" s="50"/>
      <c r="I18519" s="50"/>
      <c r="J18519" s="50"/>
      <c r="K18519" s="50"/>
      <c r="L18519" s="50"/>
    </row>
    <row r="18520" spans="4:12" x14ac:dyDescent="0.25">
      <c r="D18520" s="50">
        <v>1073005900</v>
      </c>
      <c r="E18520" s="50" t="s">
        <v>39</v>
      </c>
      <c r="F18520" s="50">
        <v>9828506000</v>
      </c>
      <c r="G18520" s="50"/>
      <c r="H18520" s="50"/>
      <c r="I18520" s="50"/>
      <c r="J18520" s="50"/>
      <c r="K18520" s="50"/>
      <c r="L18520" s="50"/>
    </row>
    <row r="18521" spans="4:12" x14ac:dyDescent="0.25">
      <c r="D18521" s="50">
        <v>1073006000</v>
      </c>
      <c r="E18521" s="50" t="s">
        <v>39</v>
      </c>
      <c r="F18521" s="50">
        <v>9828506000</v>
      </c>
      <c r="G18521" s="50"/>
      <c r="H18521" s="50"/>
      <c r="I18521" s="50"/>
      <c r="J18521" s="50"/>
      <c r="K18521" s="50"/>
      <c r="L18521" s="50"/>
    </row>
    <row r="18522" spans="4:12" x14ac:dyDescent="0.25">
      <c r="D18522" s="50">
        <v>1073006100</v>
      </c>
      <c r="E18522" s="50" t="s">
        <v>39</v>
      </c>
      <c r="F18522" s="50">
        <v>9828508000</v>
      </c>
      <c r="G18522" s="50"/>
      <c r="H18522" s="50"/>
      <c r="I18522" s="50"/>
      <c r="J18522" s="50"/>
      <c r="K18522" s="50"/>
      <c r="L18522" s="50"/>
    </row>
    <row r="18523" spans="4:12" x14ac:dyDescent="0.25">
      <c r="D18523" s="50">
        <v>1073006200</v>
      </c>
      <c r="E18523" s="50" t="s">
        <v>39</v>
      </c>
      <c r="F18523" s="50">
        <v>9828508000</v>
      </c>
      <c r="G18523" s="50"/>
      <c r="H18523" s="50"/>
      <c r="I18523" s="50"/>
      <c r="J18523" s="50"/>
      <c r="K18523" s="50"/>
      <c r="L18523" s="50"/>
    </row>
    <row r="18524" spans="4:12" x14ac:dyDescent="0.25">
      <c r="D18524" s="50">
        <v>1073006300</v>
      </c>
      <c r="E18524" s="50" t="s">
        <v>39</v>
      </c>
      <c r="F18524" s="50">
        <v>9828508000</v>
      </c>
      <c r="G18524" s="50"/>
      <c r="H18524" s="50"/>
      <c r="I18524" s="50"/>
      <c r="J18524" s="50"/>
      <c r="K18524" s="50"/>
      <c r="L18524" s="50"/>
    </row>
    <row r="18525" spans="4:12" x14ac:dyDescent="0.25">
      <c r="D18525" s="50">
        <v>1073006400</v>
      </c>
      <c r="E18525" s="50" t="s">
        <v>39</v>
      </c>
      <c r="F18525" s="50">
        <v>9828508000</v>
      </c>
      <c r="G18525" s="50"/>
      <c r="H18525" s="50"/>
      <c r="I18525" s="50"/>
      <c r="J18525" s="50"/>
      <c r="K18525" s="50"/>
      <c r="L18525" s="50"/>
    </row>
    <row r="18526" spans="4:12" x14ac:dyDescent="0.25">
      <c r="D18526" s="50">
        <v>1073006500</v>
      </c>
      <c r="E18526" s="50" t="s">
        <v>39</v>
      </c>
      <c r="F18526" s="50">
        <v>9828508000</v>
      </c>
      <c r="G18526" s="50"/>
      <c r="H18526" s="50"/>
      <c r="I18526" s="50"/>
      <c r="J18526" s="50"/>
      <c r="K18526" s="50"/>
      <c r="L18526" s="50"/>
    </row>
    <row r="18527" spans="4:12" x14ac:dyDescent="0.25">
      <c r="D18527" s="50">
        <v>1073006600</v>
      </c>
      <c r="E18527" s="50" t="s">
        <v>39</v>
      </c>
      <c r="F18527" s="50">
        <v>9828508000</v>
      </c>
      <c r="G18527" s="50"/>
      <c r="H18527" s="50"/>
      <c r="I18527" s="50"/>
      <c r="J18527" s="50"/>
      <c r="K18527" s="50"/>
      <c r="L18527" s="50"/>
    </row>
    <row r="18528" spans="4:12" x14ac:dyDescent="0.25">
      <c r="D18528" s="50">
        <v>1073006700</v>
      </c>
      <c r="E18528" s="50" t="s">
        <v>39</v>
      </c>
      <c r="F18528" s="50">
        <v>9828508000</v>
      </c>
      <c r="G18528" s="50"/>
      <c r="H18528" s="50"/>
      <c r="I18528" s="50"/>
      <c r="J18528" s="50"/>
      <c r="K18528" s="50"/>
      <c r="L18528" s="50"/>
    </row>
    <row r="18529" spans="4:12" x14ac:dyDescent="0.25">
      <c r="D18529" s="50">
        <v>1073006800</v>
      </c>
      <c r="E18529" s="50" t="s">
        <v>39</v>
      </c>
      <c r="F18529" s="50">
        <v>9828508000</v>
      </c>
      <c r="G18529" s="50"/>
      <c r="H18529" s="50"/>
      <c r="I18529" s="50"/>
      <c r="J18529" s="50"/>
      <c r="K18529" s="50"/>
      <c r="L18529" s="50"/>
    </row>
    <row r="18530" spans="4:12" x14ac:dyDescent="0.25">
      <c r="D18530" s="50">
        <v>1073006900</v>
      </c>
      <c r="E18530" s="50" t="s">
        <v>39</v>
      </c>
      <c r="F18530" s="50">
        <v>9828508000</v>
      </c>
      <c r="G18530" s="50"/>
      <c r="H18530" s="50"/>
      <c r="I18530" s="50"/>
      <c r="J18530" s="50"/>
      <c r="K18530" s="50"/>
      <c r="L18530" s="50"/>
    </row>
    <row r="18531" spans="4:12" x14ac:dyDescent="0.25">
      <c r="D18531" s="50">
        <v>1073007000</v>
      </c>
      <c r="E18531" s="50" t="s">
        <v>39</v>
      </c>
      <c r="F18531" s="50">
        <v>9828508000</v>
      </c>
      <c r="G18531" s="50"/>
      <c r="H18531" s="50"/>
      <c r="I18531" s="50"/>
      <c r="J18531" s="50"/>
      <c r="K18531" s="50"/>
      <c r="L18531" s="50"/>
    </row>
    <row r="18532" spans="4:12" x14ac:dyDescent="0.25">
      <c r="D18532" s="50">
        <v>1073007100</v>
      </c>
      <c r="E18532" s="50" t="s">
        <v>39</v>
      </c>
      <c r="F18532" s="50">
        <v>9828508000</v>
      </c>
      <c r="G18532" s="50"/>
      <c r="H18532" s="50"/>
      <c r="I18532" s="50"/>
      <c r="J18532" s="50"/>
      <c r="K18532" s="50"/>
      <c r="L18532" s="50"/>
    </row>
    <row r="18533" spans="4:12" x14ac:dyDescent="0.25">
      <c r="D18533" s="50">
        <v>1073007200</v>
      </c>
      <c r="E18533" s="50" t="s">
        <v>39</v>
      </c>
      <c r="F18533" s="50">
        <v>9828508000</v>
      </c>
      <c r="G18533" s="50"/>
      <c r="H18533" s="50"/>
      <c r="I18533" s="50"/>
      <c r="J18533" s="50"/>
      <c r="K18533" s="50"/>
      <c r="L18533" s="50"/>
    </row>
    <row r="18534" spans="4:12" x14ac:dyDescent="0.25">
      <c r="D18534" s="50">
        <v>1073007300</v>
      </c>
      <c r="E18534" s="50" t="s">
        <v>39</v>
      </c>
      <c r="F18534" s="50">
        <v>9828508000</v>
      </c>
      <c r="G18534" s="50"/>
      <c r="H18534" s="50"/>
      <c r="I18534" s="50"/>
      <c r="J18534" s="50"/>
      <c r="K18534" s="50"/>
      <c r="L18534" s="50"/>
    </row>
    <row r="18535" spans="4:12" x14ac:dyDescent="0.25">
      <c r="D18535" s="50">
        <v>1073007400</v>
      </c>
      <c r="E18535" s="50" t="s">
        <v>39</v>
      </c>
      <c r="F18535" s="50">
        <v>9828508000</v>
      </c>
      <c r="G18535" s="50"/>
      <c r="H18535" s="50"/>
      <c r="I18535" s="50"/>
      <c r="J18535" s="50"/>
      <c r="K18535" s="50"/>
      <c r="L18535" s="50"/>
    </row>
    <row r="18536" spans="4:12" x14ac:dyDescent="0.25">
      <c r="D18536" s="50">
        <v>1073007500</v>
      </c>
      <c r="E18536" s="50" t="s">
        <v>39</v>
      </c>
      <c r="F18536" s="50">
        <v>9828508000</v>
      </c>
      <c r="G18536" s="50"/>
      <c r="H18536" s="50"/>
      <c r="I18536" s="50"/>
      <c r="J18536" s="50"/>
      <c r="K18536" s="50"/>
      <c r="L18536" s="50"/>
    </row>
    <row r="18537" spans="4:12" x14ac:dyDescent="0.25">
      <c r="D18537" s="50">
        <v>1073007600</v>
      </c>
      <c r="E18537" s="50" t="s">
        <v>39</v>
      </c>
      <c r="F18537" s="50">
        <v>9828508000</v>
      </c>
      <c r="G18537" s="50"/>
      <c r="H18537" s="50"/>
      <c r="I18537" s="50"/>
      <c r="J18537" s="50"/>
      <c r="K18537" s="50"/>
      <c r="L18537" s="50"/>
    </row>
    <row r="18538" spans="4:12" x14ac:dyDescent="0.25">
      <c r="D18538" s="50">
        <v>1073007700</v>
      </c>
      <c r="E18538" s="50" t="s">
        <v>39</v>
      </c>
      <c r="F18538" s="50">
        <v>9828508000</v>
      </c>
      <c r="G18538" s="50"/>
      <c r="H18538" s="50"/>
      <c r="I18538" s="50"/>
      <c r="J18538" s="50"/>
      <c r="K18538" s="50"/>
      <c r="L18538" s="50"/>
    </row>
    <row r="18539" spans="4:12" x14ac:dyDescent="0.25">
      <c r="D18539" s="50">
        <v>1073007800</v>
      </c>
      <c r="E18539" s="50" t="s">
        <v>39</v>
      </c>
      <c r="F18539" s="50">
        <v>9828508000</v>
      </c>
      <c r="G18539" s="50"/>
      <c r="H18539" s="50"/>
      <c r="I18539" s="50"/>
      <c r="J18539" s="50"/>
      <c r="K18539" s="50"/>
      <c r="L18539" s="50"/>
    </row>
    <row r="18540" spans="4:12" x14ac:dyDescent="0.25">
      <c r="D18540" s="50">
        <v>1073007900</v>
      </c>
      <c r="E18540" s="50" t="s">
        <v>39</v>
      </c>
      <c r="F18540" s="50">
        <v>9828508000</v>
      </c>
      <c r="G18540" s="50"/>
      <c r="H18540" s="50"/>
      <c r="I18540" s="50"/>
      <c r="J18540" s="50"/>
      <c r="K18540" s="50"/>
      <c r="L18540" s="50"/>
    </row>
    <row r="18541" spans="4:12" x14ac:dyDescent="0.25">
      <c r="D18541" s="50">
        <v>1073008000</v>
      </c>
      <c r="E18541" s="50" t="s">
        <v>39</v>
      </c>
      <c r="F18541" s="50">
        <v>9828508000</v>
      </c>
      <c r="G18541" s="50"/>
      <c r="H18541" s="50"/>
      <c r="I18541" s="50"/>
      <c r="J18541" s="50"/>
      <c r="K18541" s="50"/>
      <c r="L18541" s="50"/>
    </row>
    <row r="18542" spans="4:12" x14ac:dyDescent="0.25">
      <c r="D18542" s="50">
        <v>1073008100</v>
      </c>
      <c r="E18542" s="50" t="s">
        <v>39</v>
      </c>
      <c r="F18542" s="50">
        <v>9828510000</v>
      </c>
      <c r="G18542" s="50"/>
      <c r="H18542" s="50"/>
      <c r="I18542" s="50"/>
      <c r="J18542" s="50"/>
      <c r="K18542" s="50"/>
      <c r="L18542" s="50"/>
    </row>
    <row r="18543" spans="4:12" x14ac:dyDescent="0.25">
      <c r="D18543" s="50">
        <v>1073008200</v>
      </c>
      <c r="E18543" s="50" t="s">
        <v>39</v>
      </c>
      <c r="F18543" s="50">
        <v>9828510000</v>
      </c>
      <c r="G18543" s="50"/>
      <c r="H18543" s="50"/>
      <c r="I18543" s="50"/>
      <c r="J18543" s="50"/>
      <c r="K18543" s="50"/>
      <c r="L18543" s="50"/>
    </row>
    <row r="18544" spans="4:12" x14ac:dyDescent="0.25">
      <c r="D18544" s="50">
        <v>1073008300</v>
      </c>
      <c r="E18544" s="50" t="s">
        <v>39</v>
      </c>
      <c r="F18544" s="50">
        <v>9828510000</v>
      </c>
      <c r="G18544" s="50"/>
      <c r="H18544" s="50"/>
      <c r="I18544" s="50"/>
      <c r="J18544" s="50"/>
      <c r="K18544" s="50"/>
      <c r="L18544" s="50"/>
    </row>
    <row r="18545" spans="4:12" x14ac:dyDescent="0.25">
      <c r="D18545" s="50">
        <v>1073008400</v>
      </c>
      <c r="E18545" s="50" t="s">
        <v>39</v>
      </c>
      <c r="F18545" s="50">
        <v>9828510000</v>
      </c>
      <c r="G18545" s="50"/>
      <c r="H18545" s="50"/>
      <c r="I18545" s="50"/>
      <c r="J18545" s="50"/>
      <c r="K18545" s="50"/>
      <c r="L18545" s="50"/>
    </row>
    <row r="18546" spans="4:12" x14ac:dyDescent="0.25">
      <c r="D18546" s="50">
        <v>1073008500</v>
      </c>
      <c r="E18546" s="50" t="s">
        <v>39</v>
      </c>
      <c r="F18546" s="50">
        <v>9828510000</v>
      </c>
      <c r="G18546" s="50"/>
      <c r="H18546" s="50"/>
      <c r="I18546" s="50"/>
      <c r="J18546" s="50"/>
      <c r="K18546" s="50"/>
      <c r="L18546" s="50"/>
    </row>
    <row r="18547" spans="4:12" x14ac:dyDescent="0.25">
      <c r="D18547" s="50">
        <v>1073008600</v>
      </c>
      <c r="E18547" s="50" t="s">
        <v>39</v>
      </c>
      <c r="F18547" s="50">
        <v>9828510000</v>
      </c>
      <c r="G18547" s="50"/>
      <c r="H18547" s="50"/>
      <c r="I18547" s="50"/>
      <c r="J18547" s="50"/>
      <c r="K18547" s="50"/>
      <c r="L18547" s="50"/>
    </row>
    <row r="18548" spans="4:12" x14ac:dyDescent="0.25">
      <c r="D18548" s="50">
        <v>1073008700</v>
      </c>
      <c r="E18548" s="50" t="s">
        <v>39</v>
      </c>
      <c r="F18548" s="50">
        <v>9828510000</v>
      </c>
      <c r="G18548" s="50"/>
      <c r="H18548" s="50"/>
      <c r="I18548" s="50"/>
      <c r="J18548" s="50"/>
      <c r="K18548" s="50"/>
      <c r="L18548" s="50"/>
    </row>
    <row r="18549" spans="4:12" x14ac:dyDescent="0.25">
      <c r="D18549" s="50">
        <v>1073008800</v>
      </c>
      <c r="E18549" s="50" t="s">
        <v>39</v>
      </c>
      <c r="F18549" s="50">
        <v>9828510000</v>
      </c>
      <c r="G18549" s="50"/>
      <c r="H18549" s="50"/>
      <c r="I18549" s="50"/>
      <c r="J18549" s="50"/>
      <c r="K18549" s="50"/>
      <c r="L18549" s="50"/>
    </row>
    <row r="18550" spans="4:12" x14ac:dyDescent="0.25">
      <c r="D18550" s="50">
        <v>1073008900</v>
      </c>
      <c r="E18550" s="50" t="s">
        <v>39</v>
      </c>
      <c r="F18550" s="50">
        <v>9828510000</v>
      </c>
      <c r="G18550" s="50"/>
      <c r="H18550" s="50"/>
      <c r="I18550" s="50"/>
      <c r="J18550" s="50"/>
      <c r="K18550" s="50"/>
      <c r="L18550" s="50"/>
    </row>
    <row r="18551" spans="4:12" x14ac:dyDescent="0.25">
      <c r="D18551" s="50">
        <v>1073009000</v>
      </c>
      <c r="E18551" s="50" t="s">
        <v>39</v>
      </c>
      <c r="F18551" s="50">
        <v>9828510000</v>
      </c>
      <c r="G18551" s="50"/>
      <c r="H18551" s="50"/>
      <c r="I18551" s="50"/>
      <c r="J18551" s="50"/>
      <c r="K18551" s="50"/>
      <c r="L18551" s="50"/>
    </row>
    <row r="18552" spans="4:12" x14ac:dyDescent="0.25">
      <c r="D18552" s="50">
        <v>1073009100</v>
      </c>
      <c r="E18552" s="50" t="s">
        <v>39</v>
      </c>
      <c r="F18552" s="50">
        <v>9828510000</v>
      </c>
      <c r="G18552" s="50"/>
      <c r="H18552" s="50"/>
      <c r="I18552" s="50"/>
      <c r="J18552" s="50"/>
      <c r="K18552" s="50"/>
      <c r="L18552" s="50"/>
    </row>
    <row r="18553" spans="4:12" x14ac:dyDescent="0.25">
      <c r="D18553" s="50">
        <v>1073009200</v>
      </c>
      <c r="E18553" s="50" t="s">
        <v>39</v>
      </c>
      <c r="F18553" s="50">
        <v>9828510000</v>
      </c>
      <c r="G18553" s="50"/>
      <c r="H18553" s="50"/>
      <c r="I18553" s="50"/>
      <c r="J18553" s="50"/>
      <c r="K18553" s="50"/>
      <c r="L18553" s="50"/>
    </row>
    <row r="18554" spans="4:12" x14ac:dyDescent="0.25">
      <c r="D18554" s="50">
        <v>1073009300</v>
      </c>
      <c r="E18554" s="50" t="s">
        <v>39</v>
      </c>
      <c r="F18554" s="50">
        <v>9828510000</v>
      </c>
      <c r="G18554" s="50"/>
      <c r="H18554" s="50"/>
      <c r="I18554" s="50"/>
      <c r="J18554" s="50"/>
      <c r="K18554" s="50"/>
      <c r="L18554" s="50"/>
    </row>
    <row r="18555" spans="4:12" x14ac:dyDescent="0.25">
      <c r="D18555" s="50">
        <v>1073009400</v>
      </c>
      <c r="E18555" s="50" t="s">
        <v>39</v>
      </c>
      <c r="F18555" s="50">
        <v>9828510000</v>
      </c>
      <c r="G18555" s="50"/>
      <c r="H18555" s="50"/>
      <c r="I18555" s="50"/>
      <c r="J18555" s="50"/>
      <c r="K18555" s="50"/>
      <c r="L18555" s="50"/>
    </row>
    <row r="18556" spans="4:12" x14ac:dyDescent="0.25">
      <c r="D18556" s="50">
        <v>1073009500</v>
      </c>
      <c r="E18556" s="50" t="s">
        <v>39</v>
      </c>
      <c r="F18556" s="50">
        <v>9828510000</v>
      </c>
      <c r="G18556" s="50"/>
      <c r="H18556" s="50"/>
      <c r="I18556" s="50"/>
      <c r="J18556" s="50"/>
      <c r="K18556" s="50"/>
      <c r="L18556" s="50"/>
    </row>
    <row r="18557" spans="4:12" x14ac:dyDescent="0.25">
      <c r="D18557" s="50">
        <v>1073009600</v>
      </c>
      <c r="E18557" s="50" t="s">
        <v>39</v>
      </c>
      <c r="F18557" s="50">
        <v>9828510000</v>
      </c>
      <c r="G18557" s="50"/>
      <c r="H18557" s="50"/>
      <c r="I18557" s="50"/>
      <c r="J18557" s="50"/>
      <c r="K18557" s="50"/>
      <c r="L18557" s="50"/>
    </row>
    <row r="18558" spans="4:12" x14ac:dyDescent="0.25">
      <c r="D18558" s="50">
        <v>1073009700</v>
      </c>
      <c r="E18558" s="50" t="s">
        <v>39</v>
      </c>
      <c r="F18558" s="50">
        <v>9828510000</v>
      </c>
      <c r="G18558" s="50"/>
      <c r="H18558" s="50"/>
      <c r="I18558" s="50"/>
      <c r="J18558" s="50"/>
      <c r="K18558" s="50"/>
      <c r="L18558" s="50"/>
    </row>
    <row r="18559" spans="4:12" x14ac:dyDescent="0.25">
      <c r="D18559" s="50">
        <v>1073009800</v>
      </c>
      <c r="E18559" s="50" t="s">
        <v>39</v>
      </c>
      <c r="F18559" s="50">
        <v>9828510000</v>
      </c>
      <c r="G18559" s="50"/>
      <c r="H18559" s="50"/>
      <c r="I18559" s="50"/>
      <c r="J18559" s="50"/>
      <c r="K18559" s="50"/>
      <c r="L18559" s="50"/>
    </row>
    <row r="18560" spans="4:12" x14ac:dyDescent="0.25">
      <c r="D18560" s="50">
        <v>1073009900</v>
      </c>
      <c r="E18560" s="50" t="s">
        <v>39</v>
      </c>
      <c r="F18560" s="50">
        <v>9828510000</v>
      </c>
      <c r="G18560" s="50"/>
      <c r="H18560" s="50"/>
      <c r="I18560" s="50"/>
      <c r="J18560" s="50"/>
      <c r="K18560" s="50"/>
      <c r="L18560" s="50"/>
    </row>
    <row r="18561" spans="4:12" x14ac:dyDescent="0.25">
      <c r="D18561" s="50">
        <v>1073010000</v>
      </c>
      <c r="E18561" s="50" t="s">
        <v>39</v>
      </c>
      <c r="F18561" s="50">
        <v>9828510000</v>
      </c>
      <c r="G18561" s="50"/>
      <c r="H18561" s="50"/>
      <c r="I18561" s="50"/>
      <c r="J18561" s="50"/>
      <c r="K18561" s="50"/>
      <c r="L18561" s="50"/>
    </row>
    <row r="18562" spans="4:12" x14ac:dyDescent="0.25">
      <c r="D18562" s="50">
        <v>1073010100</v>
      </c>
      <c r="E18562" s="50" t="s">
        <v>39</v>
      </c>
      <c r="F18562" s="50">
        <v>9828512000</v>
      </c>
      <c r="G18562" s="50"/>
      <c r="H18562" s="50"/>
      <c r="I18562" s="50"/>
      <c r="J18562" s="50"/>
      <c r="K18562" s="50"/>
      <c r="L18562" s="50"/>
    </row>
    <row r="18563" spans="4:12" x14ac:dyDescent="0.25">
      <c r="D18563" s="50">
        <v>1073010200</v>
      </c>
      <c r="E18563" s="50" t="s">
        <v>39</v>
      </c>
      <c r="F18563" s="50">
        <v>9828512000</v>
      </c>
      <c r="G18563" s="50"/>
      <c r="H18563" s="50"/>
      <c r="I18563" s="50"/>
      <c r="J18563" s="50"/>
      <c r="K18563" s="50"/>
      <c r="L18563" s="50"/>
    </row>
    <row r="18564" spans="4:12" x14ac:dyDescent="0.25">
      <c r="D18564" s="50">
        <v>1073010300</v>
      </c>
      <c r="E18564" s="50" t="s">
        <v>39</v>
      </c>
      <c r="F18564" s="50">
        <v>9828512000</v>
      </c>
      <c r="G18564" s="50"/>
      <c r="H18564" s="50"/>
      <c r="I18564" s="50"/>
      <c r="J18564" s="50"/>
      <c r="K18564" s="50"/>
      <c r="L18564" s="50"/>
    </row>
    <row r="18565" spans="4:12" x14ac:dyDescent="0.25">
      <c r="D18565" s="50">
        <v>1073010400</v>
      </c>
      <c r="E18565" s="50" t="s">
        <v>39</v>
      </c>
      <c r="F18565" s="50">
        <v>9828512000</v>
      </c>
      <c r="G18565" s="50"/>
      <c r="H18565" s="50"/>
      <c r="I18565" s="50"/>
      <c r="J18565" s="50"/>
      <c r="K18565" s="50"/>
      <c r="L18565" s="50"/>
    </row>
    <row r="18566" spans="4:12" x14ac:dyDescent="0.25">
      <c r="D18566" s="50">
        <v>1073010500</v>
      </c>
      <c r="E18566" s="50" t="s">
        <v>39</v>
      </c>
      <c r="F18566" s="50">
        <v>9828512000</v>
      </c>
      <c r="G18566" s="50"/>
      <c r="H18566" s="50"/>
      <c r="I18566" s="50"/>
      <c r="J18566" s="50"/>
      <c r="K18566" s="50"/>
      <c r="L18566" s="50"/>
    </row>
    <row r="18567" spans="4:12" x14ac:dyDescent="0.25">
      <c r="D18567" s="50">
        <v>1073010600</v>
      </c>
      <c r="E18567" s="50" t="s">
        <v>39</v>
      </c>
      <c r="F18567" s="50">
        <v>9828512000</v>
      </c>
      <c r="G18567" s="50"/>
      <c r="H18567" s="50"/>
      <c r="I18567" s="50"/>
      <c r="J18567" s="50"/>
      <c r="K18567" s="50"/>
      <c r="L18567" s="50"/>
    </row>
    <row r="18568" spans="4:12" x14ac:dyDescent="0.25">
      <c r="D18568" s="50">
        <v>1073010700</v>
      </c>
      <c r="E18568" s="50" t="s">
        <v>39</v>
      </c>
      <c r="F18568" s="50">
        <v>9828512000</v>
      </c>
      <c r="G18568" s="50"/>
      <c r="H18568" s="50"/>
      <c r="I18568" s="50"/>
      <c r="J18568" s="50"/>
      <c r="K18568" s="50"/>
      <c r="L18568" s="50"/>
    </row>
    <row r="18569" spans="4:12" x14ac:dyDescent="0.25">
      <c r="D18569" s="50">
        <v>1073010800</v>
      </c>
      <c r="E18569" s="50" t="s">
        <v>39</v>
      </c>
      <c r="F18569" s="50">
        <v>9828512000</v>
      </c>
      <c r="G18569" s="50"/>
      <c r="H18569" s="50"/>
      <c r="I18569" s="50"/>
      <c r="J18569" s="50"/>
      <c r="K18569" s="50"/>
      <c r="L18569" s="50"/>
    </row>
    <row r="18570" spans="4:12" x14ac:dyDescent="0.25">
      <c r="D18570" s="50">
        <v>1073010900</v>
      </c>
      <c r="E18570" s="50" t="s">
        <v>39</v>
      </c>
      <c r="F18570" s="50">
        <v>9828512000</v>
      </c>
      <c r="G18570" s="50"/>
      <c r="H18570" s="50"/>
      <c r="I18570" s="50"/>
      <c r="J18570" s="50"/>
      <c r="K18570" s="50"/>
      <c r="L18570" s="50"/>
    </row>
    <row r="18571" spans="4:12" x14ac:dyDescent="0.25">
      <c r="D18571" s="50">
        <v>1073011000</v>
      </c>
      <c r="E18571" s="50" t="s">
        <v>39</v>
      </c>
      <c r="F18571" s="50">
        <v>9828512000</v>
      </c>
      <c r="G18571" s="50"/>
      <c r="H18571" s="50"/>
      <c r="I18571" s="50"/>
      <c r="J18571" s="50"/>
      <c r="K18571" s="50"/>
      <c r="L18571" s="50"/>
    </row>
    <row r="18572" spans="4:12" x14ac:dyDescent="0.25">
      <c r="D18572" s="50">
        <v>1073011100</v>
      </c>
      <c r="E18572" s="50" t="s">
        <v>39</v>
      </c>
      <c r="F18572" s="50">
        <v>9828512000</v>
      </c>
      <c r="G18572" s="50"/>
      <c r="H18572" s="50"/>
      <c r="I18572" s="50"/>
      <c r="J18572" s="50"/>
      <c r="K18572" s="50"/>
      <c r="L18572" s="50"/>
    </row>
    <row r="18573" spans="4:12" x14ac:dyDescent="0.25">
      <c r="D18573" s="50">
        <v>1073011200</v>
      </c>
      <c r="E18573" s="50" t="s">
        <v>39</v>
      </c>
      <c r="F18573" s="50">
        <v>9828512000</v>
      </c>
      <c r="G18573" s="50"/>
      <c r="H18573" s="50"/>
      <c r="I18573" s="50"/>
      <c r="J18573" s="50"/>
      <c r="K18573" s="50"/>
      <c r="L18573" s="50"/>
    </row>
    <row r="18574" spans="4:12" x14ac:dyDescent="0.25">
      <c r="D18574" s="50">
        <v>1073011300</v>
      </c>
      <c r="E18574" s="50" t="s">
        <v>39</v>
      </c>
      <c r="F18574" s="50">
        <v>9828512000</v>
      </c>
      <c r="G18574" s="50"/>
      <c r="H18574" s="50"/>
      <c r="I18574" s="50"/>
      <c r="J18574" s="50"/>
      <c r="K18574" s="50"/>
      <c r="L18574" s="50"/>
    </row>
    <row r="18575" spans="4:12" x14ac:dyDescent="0.25">
      <c r="D18575" s="50">
        <v>1073011400</v>
      </c>
      <c r="E18575" s="50" t="s">
        <v>39</v>
      </c>
      <c r="F18575" s="50">
        <v>9828512000</v>
      </c>
      <c r="G18575" s="50"/>
      <c r="H18575" s="50"/>
      <c r="I18575" s="50"/>
      <c r="J18575" s="50"/>
      <c r="K18575" s="50"/>
      <c r="L18575" s="50"/>
    </row>
    <row r="18576" spans="4:12" x14ac:dyDescent="0.25">
      <c r="D18576" s="50">
        <v>1073011500</v>
      </c>
      <c r="E18576" s="50" t="s">
        <v>39</v>
      </c>
      <c r="F18576" s="50">
        <v>9828512000</v>
      </c>
      <c r="G18576" s="50"/>
      <c r="H18576" s="50"/>
      <c r="I18576" s="50"/>
      <c r="J18576" s="50"/>
      <c r="K18576" s="50"/>
      <c r="L18576" s="50"/>
    </row>
    <row r="18577" spans="4:12" x14ac:dyDescent="0.25">
      <c r="D18577" s="50">
        <v>1073011600</v>
      </c>
      <c r="E18577" s="50" t="s">
        <v>39</v>
      </c>
      <c r="F18577" s="50">
        <v>9828512000</v>
      </c>
      <c r="G18577" s="50"/>
      <c r="H18577" s="50"/>
      <c r="I18577" s="50"/>
      <c r="J18577" s="50"/>
      <c r="K18577" s="50"/>
      <c r="L18577" s="50"/>
    </row>
    <row r="18578" spans="4:12" x14ac:dyDescent="0.25">
      <c r="D18578" s="50">
        <v>1073011700</v>
      </c>
      <c r="E18578" s="50" t="s">
        <v>39</v>
      </c>
      <c r="F18578" s="50">
        <v>9828512000</v>
      </c>
      <c r="G18578" s="50"/>
      <c r="H18578" s="50"/>
      <c r="I18578" s="50"/>
      <c r="J18578" s="50"/>
      <c r="K18578" s="50"/>
      <c r="L18578" s="50"/>
    </row>
    <row r="18579" spans="4:12" x14ac:dyDescent="0.25">
      <c r="D18579" s="50">
        <v>1073011800</v>
      </c>
      <c r="E18579" s="50" t="s">
        <v>39</v>
      </c>
      <c r="F18579" s="50">
        <v>9828512000</v>
      </c>
      <c r="G18579" s="50"/>
      <c r="H18579" s="50"/>
      <c r="I18579" s="50"/>
      <c r="J18579" s="50"/>
      <c r="K18579" s="50"/>
      <c r="L18579" s="50"/>
    </row>
    <row r="18580" spans="4:12" x14ac:dyDescent="0.25">
      <c r="D18580" s="50">
        <v>1073011900</v>
      </c>
      <c r="E18580" s="50" t="s">
        <v>39</v>
      </c>
      <c r="F18580" s="50">
        <v>9828512000</v>
      </c>
      <c r="G18580" s="50"/>
      <c r="H18580" s="50"/>
      <c r="I18580" s="50"/>
      <c r="J18580" s="50"/>
      <c r="K18580" s="50"/>
      <c r="L18580" s="50"/>
    </row>
    <row r="18581" spans="4:12" x14ac:dyDescent="0.25">
      <c r="D18581" s="50">
        <v>1073012000</v>
      </c>
      <c r="E18581" s="50" t="s">
        <v>39</v>
      </c>
      <c r="F18581" s="50">
        <v>9828512000</v>
      </c>
      <c r="G18581" s="50"/>
      <c r="H18581" s="50"/>
      <c r="I18581" s="50"/>
      <c r="J18581" s="50"/>
      <c r="K18581" s="50"/>
      <c r="L18581" s="50"/>
    </row>
    <row r="18582" spans="4:12" x14ac:dyDescent="0.25">
      <c r="D18582" s="50">
        <v>1073012500</v>
      </c>
      <c r="E18582" s="50" t="s">
        <v>39</v>
      </c>
      <c r="F18582" s="50">
        <v>9828514000</v>
      </c>
      <c r="G18582" s="50"/>
      <c r="H18582" s="50"/>
      <c r="I18582" s="50"/>
      <c r="J18582" s="50"/>
      <c r="K18582" s="50"/>
      <c r="L18582" s="50"/>
    </row>
    <row r="18583" spans="4:12" x14ac:dyDescent="0.25">
      <c r="D18583" s="50">
        <v>1073012800</v>
      </c>
      <c r="E18583" s="50" t="s">
        <v>39</v>
      </c>
      <c r="F18583" s="50">
        <v>9828514000</v>
      </c>
      <c r="G18583" s="50"/>
      <c r="H18583" s="50"/>
      <c r="I18583" s="50"/>
      <c r="J18583" s="50"/>
      <c r="K18583" s="50"/>
      <c r="L18583" s="50"/>
    </row>
    <row r="18584" spans="4:12" x14ac:dyDescent="0.25">
      <c r="D18584" s="50">
        <v>1073013000</v>
      </c>
      <c r="E18584" s="50" t="s">
        <v>39</v>
      </c>
      <c r="F18584" s="50">
        <v>9828514000</v>
      </c>
      <c r="G18584" s="50"/>
      <c r="H18584" s="50"/>
      <c r="I18584" s="50"/>
      <c r="J18584" s="50"/>
      <c r="K18584" s="50"/>
      <c r="L18584" s="50"/>
    </row>
    <row r="18585" spans="4:12" x14ac:dyDescent="0.25">
      <c r="D18585" s="50">
        <v>1073013500</v>
      </c>
      <c r="E18585" s="50" t="s">
        <v>39</v>
      </c>
      <c r="F18585" s="50">
        <v>9828514000</v>
      </c>
      <c r="G18585" s="50"/>
      <c r="H18585" s="50"/>
      <c r="I18585" s="50"/>
      <c r="J18585" s="50"/>
      <c r="K18585" s="50"/>
      <c r="L18585" s="50"/>
    </row>
    <row r="18586" spans="4:12" x14ac:dyDescent="0.25">
      <c r="D18586" s="50">
        <v>1073013800</v>
      </c>
      <c r="E18586" s="50" t="s">
        <v>39</v>
      </c>
      <c r="F18586" s="50">
        <v>9828514000</v>
      </c>
      <c r="G18586" s="50"/>
      <c r="H18586" s="50"/>
      <c r="I18586" s="50"/>
      <c r="J18586" s="50"/>
      <c r="K18586" s="50"/>
      <c r="L18586" s="50"/>
    </row>
    <row r="18587" spans="4:12" x14ac:dyDescent="0.25">
      <c r="D18587" s="50">
        <v>1073014000</v>
      </c>
      <c r="E18587" s="50" t="s">
        <v>39</v>
      </c>
      <c r="F18587" s="50">
        <v>9828514000</v>
      </c>
      <c r="G18587" s="50"/>
      <c r="H18587" s="50"/>
      <c r="I18587" s="50"/>
      <c r="J18587" s="50"/>
      <c r="K18587" s="50"/>
      <c r="L18587" s="50"/>
    </row>
    <row r="18588" spans="4:12" x14ac:dyDescent="0.25">
      <c r="D18588" s="50">
        <v>1073014500</v>
      </c>
      <c r="E18588" s="50" t="s">
        <v>39</v>
      </c>
      <c r="F18588" s="50">
        <v>9828516000</v>
      </c>
      <c r="G18588" s="50"/>
      <c r="H18588" s="50"/>
      <c r="I18588" s="50"/>
      <c r="J18588" s="50"/>
      <c r="K18588" s="50"/>
      <c r="L18588" s="50"/>
    </row>
    <row r="18589" spans="4:12" x14ac:dyDescent="0.25">
      <c r="D18589" s="50">
        <v>1073014800</v>
      </c>
      <c r="E18589" s="50" t="s">
        <v>39</v>
      </c>
      <c r="F18589" s="50">
        <v>9828516000</v>
      </c>
      <c r="G18589" s="50"/>
      <c r="H18589" s="50"/>
      <c r="I18589" s="50"/>
      <c r="J18589" s="50"/>
      <c r="K18589" s="50"/>
      <c r="L18589" s="50"/>
    </row>
    <row r="18590" spans="4:12" x14ac:dyDescent="0.25">
      <c r="D18590" s="50">
        <v>1073015000</v>
      </c>
      <c r="E18590" s="50" t="s">
        <v>39</v>
      </c>
      <c r="F18590" s="50">
        <v>9828516000</v>
      </c>
      <c r="G18590" s="50"/>
      <c r="H18590" s="50"/>
      <c r="I18590" s="50"/>
      <c r="J18590" s="50"/>
      <c r="K18590" s="50"/>
      <c r="L18590" s="50"/>
    </row>
    <row r="18591" spans="4:12" x14ac:dyDescent="0.25">
      <c r="D18591" s="50">
        <v>1073015500</v>
      </c>
      <c r="E18591" s="50" t="s">
        <v>39</v>
      </c>
      <c r="F18591" s="50">
        <v>9828516000</v>
      </c>
      <c r="G18591" s="50"/>
      <c r="H18591" s="50"/>
      <c r="I18591" s="50"/>
      <c r="J18591" s="50"/>
      <c r="K18591" s="50"/>
      <c r="L18591" s="50"/>
    </row>
    <row r="18592" spans="4:12" x14ac:dyDescent="0.25">
      <c r="D18592" s="50">
        <v>1073015800</v>
      </c>
      <c r="E18592" s="50" t="s">
        <v>39</v>
      </c>
      <c r="F18592" s="50">
        <v>9828516000</v>
      </c>
      <c r="G18592" s="50"/>
      <c r="H18592" s="50"/>
      <c r="I18592" s="50"/>
      <c r="J18592" s="50"/>
      <c r="K18592" s="50"/>
      <c r="L18592" s="50"/>
    </row>
    <row r="18593" spans="4:12" x14ac:dyDescent="0.25">
      <c r="D18593" s="50">
        <v>1073016000</v>
      </c>
      <c r="E18593" s="50" t="s">
        <v>39</v>
      </c>
      <c r="F18593" s="50">
        <v>9828516000</v>
      </c>
      <c r="G18593" s="50"/>
      <c r="H18593" s="50"/>
      <c r="I18593" s="50"/>
      <c r="J18593" s="50"/>
      <c r="K18593" s="50"/>
      <c r="L18593" s="50"/>
    </row>
    <row r="18594" spans="4:12" x14ac:dyDescent="0.25">
      <c r="D18594" s="50">
        <v>1073016500</v>
      </c>
      <c r="E18594" s="50" t="s">
        <v>39</v>
      </c>
      <c r="F18594" s="50">
        <v>9828518000</v>
      </c>
      <c r="G18594" s="50"/>
      <c r="H18594" s="50"/>
      <c r="I18594" s="50"/>
      <c r="J18594" s="50"/>
      <c r="K18594" s="50"/>
      <c r="L18594" s="50"/>
    </row>
    <row r="18595" spans="4:12" x14ac:dyDescent="0.25">
      <c r="D18595" s="50">
        <v>1073016800</v>
      </c>
      <c r="E18595" s="50" t="s">
        <v>39</v>
      </c>
      <c r="F18595" s="50">
        <v>9828518000</v>
      </c>
      <c r="G18595" s="50"/>
      <c r="H18595" s="50"/>
      <c r="I18595" s="50"/>
      <c r="J18595" s="50"/>
      <c r="K18595" s="50"/>
      <c r="L18595" s="50"/>
    </row>
    <row r="18596" spans="4:12" x14ac:dyDescent="0.25">
      <c r="D18596" s="50">
        <v>1073017000</v>
      </c>
      <c r="E18596" s="50" t="s">
        <v>39</v>
      </c>
      <c r="F18596" s="50">
        <v>9828518000</v>
      </c>
      <c r="G18596" s="50"/>
      <c r="H18596" s="50"/>
      <c r="I18596" s="50"/>
      <c r="J18596" s="50"/>
      <c r="K18596" s="50"/>
      <c r="L18596" s="50"/>
    </row>
    <row r="18597" spans="4:12" x14ac:dyDescent="0.25">
      <c r="D18597" s="50">
        <v>1073017500</v>
      </c>
      <c r="E18597" s="50" t="s">
        <v>39</v>
      </c>
      <c r="F18597" s="50">
        <v>9828518000</v>
      </c>
      <c r="G18597" s="50"/>
      <c r="H18597" s="50"/>
      <c r="I18597" s="50"/>
      <c r="J18597" s="50"/>
      <c r="K18597" s="50"/>
      <c r="L18597" s="50"/>
    </row>
    <row r="18598" spans="4:12" x14ac:dyDescent="0.25">
      <c r="D18598" s="50">
        <v>1073017800</v>
      </c>
      <c r="E18598" s="50" t="s">
        <v>39</v>
      </c>
      <c r="F18598" s="50">
        <v>9828518000</v>
      </c>
      <c r="G18598" s="50"/>
      <c r="H18598" s="50"/>
      <c r="I18598" s="50"/>
      <c r="J18598" s="50"/>
      <c r="K18598" s="50"/>
      <c r="L18598" s="50"/>
    </row>
    <row r="18599" spans="4:12" x14ac:dyDescent="0.25">
      <c r="D18599" s="50">
        <v>1073018000</v>
      </c>
      <c r="E18599" s="50" t="s">
        <v>39</v>
      </c>
      <c r="F18599" s="50">
        <v>9828518000</v>
      </c>
      <c r="G18599" s="50"/>
      <c r="H18599" s="50"/>
      <c r="I18599" s="50"/>
      <c r="J18599" s="50"/>
      <c r="K18599" s="50"/>
      <c r="L18599" s="50"/>
    </row>
    <row r="18600" spans="4:12" x14ac:dyDescent="0.25">
      <c r="D18600" s="50">
        <v>1073018500</v>
      </c>
      <c r="E18600" s="50" t="s">
        <v>39</v>
      </c>
      <c r="F18600" s="50">
        <v>9828520000</v>
      </c>
      <c r="G18600" s="50"/>
      <c r="H18600" s="50"/>
      <c r="I18600" s="50"/>
      <c r="J18600" s="50"/>
      <c r="K18600" s="50"/>
      <c r="L18600" s="50"/>
    </row>
    <row r="18601" spans="4:12" x14ac:dyDescent="0.25">
      <c r="D18601" s="50">
        <v>1073018800</v>
      </c>
      <c r="E18601" s="50" t="s">
        <v>39</v>
      </c>
      <c r="F18601" s="50">
        <v>9828520000</v>
      </c>
      <c r="G18601" s="50"/>
      <c r="H18601" s="50"/>
      <c r="I18601" s="50"/>
      <c r="J18601" s="50"/>
      <c r="K18601" s="50"/>
      <c r="L18601" s="50"/>
    </row>
    <row r="18602" spans="4:12" x14ac:dyDescent="0.25">
      <c r="D18602" s="50">
        <v>1073019000</v>
      </c>
      <c r="E18602" s="50" t="s">
        <v>39</v>
      </c>
      <c r="F18602" s="50">
        <v>9828520000</v>
      </c>
      <c r="G18602" s="50"/>
      <c r="H18602" s="50"/>
      <c r="I18602" s="50"/>
      <c r="J18602" s="50"/>
      <c r="K18602" s="50"/>
      <c r="L18602" s="50"/>
    </row>
    <row r="18603" spans="4:12" x14ac:dyDescent="0.25">
      <c r="D18603" s="50">
        <v>1073019500</v>
      </c>
      <c r="E18603" s="50" t="s">
        <v>39</v>
      </c>
      <c r="F18603" s="50">
        <v>9828520000</v>
      </c>
      <c r="G18603" s="50"/>
      <c r="H18603" s="50"/>
      <c r="I18603" s="50"/>
      <c r="J18603" s="50"/>
      <c r="K18603" s="50"/>
      <c r="L18603" s="50"/>
    </row>
    <row r="18604" spans="4:12" x14ac:dyDescent="0.25">
      <c r="D18604" s="50">
        <v>1073019800</v>
      </c>
      <c r="E18604" s="50" t="s">
        <v>39</v>
      </c>
      <c r="F18604" s="50">
        <v>9828520000</v>
      </c>
      <c r="G18604" s="50"/>
      <c r="H18604" s="50"/>
      <c r="I18604" s="50"/>
      <c r="J18604" s="50"/>
      <c r="K18604" s="50"/>
      <c r="L18604" s="50"/>
    </row>
    <row r="18605" spans="4:12" x14ac:dyDescent="0.25">
      <c r="D18605" s="50">
        <v>1073020000</v>
      </c>
      <c r="E18605" s="50" t="s">
        <v>39</v>
      </c>
      <c r="F18605" s="50">
        <v>9828520000</v>
      </c>
      <c r="G18605" s="50"/>
      <c r="H18605" s="50"/>
      <c r="I18605" s="50"/>
      <c r="J18605" s="50"/>
      <c r="K18605" s="50"/>
      <c r="L18605" s="50"/>
    </row>
    <row r="18606" spans="4:12" x14ac:dyDescent="0.25">
      <c r="D18606" s="50">
        <v>1073503000</v>
      </c>
      <c r="E18606" s="50" t="s">
        <v>39</v>
      </c>
      <c r="F18606" s="50">
        <v>9828506000</v>
      </c>
      <c r="G18606" s="50"/>
      <c r="H18606" s="50"/>
      <c r="I18606" s="50"/>
      <c r="J18606" s="50"/>
      <c r="K18606" s="50"/>
      <c r="L18606" s="50"/>
    </row>
    <row r="18607" spans="4:12" x14ac:dyDescent="0.25">
      <c r="D18607" s="50">
        <v>1073503100</v>
      </c>
      <c r="E18607" s="50" t="s">
        <v>39</v>
      </c>
      <c r="F18607" s="50">
        <v>9828506000</v>
      </c>
      <c r="G18607" s="50"/>
      <c r="H18607" s="50"/>
      <c r="I18607" s="50"/>
      <c r="J18607" s="50"/>
      <c r="K18607" s="50"/>
      <c r="L18607" s="50"/>
    </row>
    <row r="18608" spans="4:12" x14ac:dyDescent="0.25">
      <c r="D18608" s="50">
        <v>1073503200</v>
      </c>
      <c r="E18608" s="50" t="s">
        <v>39</v>
      </c>
      <c r="F18608" s="50">
        <v>9828506000</v>
      </c>
      <c r="G18608" s="50"/>
      <c r="H18608" s="50"/>
      <c r="I18608" s="50"/>
      <c r="J18608" s="50"/>
      <c r="K18608" s="50"/>
      <c r="L18608" s="50"/>
    </row>
    <row r="18609" spans="4:12" x14ac:dyDescent="0.25">
      <c r="D18609" s="50">
        <v>1073503300</v>
      </c>
      <c r="E18609" s="50" t="s">
        <v>39</v>
      </c>
      <c r="F18609" s="50">
        <v>9828506000</v>
      </c>
      <c r="G18609" s="50"/>
      <c r="H18609" s="50"/>
      <c r="I18609" s="50"/>
      <c r="J18609" s="50"/>
      <c r="K18609" s="50"/>
      <c r="L18609" s="50"/>
    </row>
    <row r="18610" spans="4:12" x14ac:dyDescent="0.25">
      <c r="D18610" s="50">
        <v>1073503400</v>
      </c>
      <c r="E18610" s="50" t="s">
        <v>39</v>
      </c>
      <c r="F18610" s="50">
        <v>9828506000</v>
      </c>
      <c r="G18610" s="50"/>
      <c r="H18610" s="50"/>
      <c r="I18610" s="50"/>
      <c r="J18610" s="50"/>
      <c r="K18610" s="50"/>
      <c r="L18610" s="50"/>
    </row>
    <row r="18611" spans="4:12" x14ac:dyDescent="0.25">
      <c r="D18611" s="50">
        <v>1073503500</v>
      </c>
      <c r="E18611" s="50" t="s">
        <v>39</v>
      </c>
      <c r="F18611" s="50">
        <v>9828506000</v>
      </c>
      <c r="G18611" s="50"/>
      <c r="H18611" s="50"/>
      <c r="I18611" s="50"/>
      <c r="J18611" s="50"/>
      <c r="K18611" s="50"/>
      <c r="L18611" s="50"/>
    </row>
    <row r="18612" spans="4:12" x14ac:dyDescent="0.25">
      <c r="D18612" s="50">
        <v>1073503600</v>
      </c>
      <c r="E18612" s="50" t="s">
        <v>39</v>
      </c>
      <c r="F18612" s="50">
        <v>9828506000</v>
      </c>
      <c r="G18612" s="50"/>
      <c r="H18612" s="50"/>
      <c r="I18612" s="50"/>
      <c r="J18612" s="50"/>
      <c r="K18612" s="50"/>
      <c r="L18612" s="50"/>
    </row>
    <row r="18613" spans="4:12" x14ac:dyDescent="0.25">
      <c r="D18613" s="50">
        <v>1073503700</v>
      </c>
      <c r="E18613" s="50" t="s">
        <v>39</v>
      </c>
      <c r="F18613" s="50">
        <v>9828506000</v>
      </c>
      <c r="G18613" s="50"/>
      <c r="H18613" s="50"/>
      <c r="I18613" s="50"/>
      <c r="J18613" s="50"/>
      <c r="K18613" s="50"/>
      <c r="L18613" s="50"/>
    </row>
    <row r="18614" spans="4:12" x14ac:dyDescent="0.25">
      <c r="D18614" s="50">
        <v>1073503800</v>
      </c>
      <c r="E18614" s="50" t="s">
        <v>39</v>
      </c>
      <c r="F18614" s="50">
        <v>9828506000</v>
      </c>
      <c r="G18614" s="50"/>
      <c r="H18614" s="50"/>
      <c r="I18614" s="50"/>
      <c r="J18614" s="50"/>
      <c r="K18614" s="50"/>
      <c r="L18614" s="50"/>
    </row>
    <row r="18615" spans="4:12" x14ac:dyDescent="0.25">
      <c r="D18615" s="50">
        <v>1073503900</v>
      </c>
      <c r="E18615" s="50" t="s">
        <v>39</v>
      </c>
      <c r="F18615" s="50">
        <v>9828506000</v>
      </c>
      <c r="G18615" s="50"/>
      <c r="H18615" s="50"/>
      <c r="I18615" s="50"/>
      <c r="J18615" s="50"/>
      <c r="K18615" s="50"/>
      <c r="L18615" s="50"/>
    </row>
    <row r="18616" spans="4:12" x14ac:dyDescent="0.25">
      <c r="D18616" s="50">
        <v>1073504000</v>
      </c>
      <c r="E18616" s="50" t="s">
        <v>39</v>
      </c>
      <c r="F18616" s="50">
        <v>9828506000</v>
      </c>
      <c r="G18616" s="50"/>
      <c r="H18616" s="50"/>
      <c r="I18616" s="50"/>
      <c r="J18616" s="50"/>
      <c r="K18616" s="50"/>
      <c r="L18616" s="50"/>
    </row>
    <row r="18617" spans="4:12" x14ac:dyDescent="0.25">
      <c r="D18617" s="50">
        <v>1073504100</v>
      </c>
      <c r="E18617" s="50" t="s">
        <v>39</v>
      </c>
      <c r="F18617" s="50">
        <v>9828506000</v>
      </c>
      <c r="G18617" s="50"/>
      <c r="H18617" s="50"/>
      <c r="I18617" s="50"/>
      <c r="J18617" s="50"/>
      <c r="K18617" s="50"/>
      <c r="L18617" s="50"/>
    </row>
    <row r="18618" spans="4:12" x14ac:dyDescent="0.25">
      <c r="D18618" s="50">
        <v>1073504200</v>
      </c>
      <c r="E18618" s="50" t="s">
        <v>39</v>
      </c>
      <c r="F18618" s="50">
        <v>9828506000</v>
      </c>
      <c r="G18618" s="50"/>
      <c r="H18618" s="50"/>
      <c r="I18618" s="50"/>
      <c r="J18618" s="50"/>
      <c r="K18618" s="50"/>
      <c r="L18618" s="50"/>
    </row>
    <row r="18619" spans="4:12" x14ac:dyDescent="0.25">
      <c r="D18619" s="50">
        <v>1073504300</v>
      </c>
      <c r="E18619" s="50" t="s">
        <v>39</v>
      </c>
      <c r="F18619" s="50">
        <v>9828506000</v>
      </c>
      <c r="G18619" s="50"/>
      <c r="H18619" s="50"/>
      <c r="I18619" s="50"/>
      <c r="J18619" s="50"/>
      <c r="K18619" s="50"/>
      <c r="L18619" s="50"/>
    </row>
    <row r="18620" spans="4:12" x14ac:dyDescent="0.25">
      <c r="D18620" s="50">
        <v>1073504400</v>
      </c>
      <c r="E18620" s="50" t="s">
        <v>39</v>
      </c>
      <c r="F18620" s="50">
        <v>9828506000</v>
      </c>
      <c r="G18620" s="50"/>
      <c r="H18620" s="50"/>
      <c r="I18620" s="50"/>
      <c r="J18620" s="50"/>
      <c r="K18620" s="50"/>
      <c r="L18620" s="50"/>
    </row>
    <row r="18621" spans="4:12" x14ac:dyDescent="0.25">
      <c r="D18621" s="50">
        <v>1073504500</v>
      </c>
      <c r="E18621" s="50" t="s">
        <v>39</v>
      </c>
      <c r="F18621" s="50">
        <v>9828506000</v>
      </c>
      <c r="G18621" s="50"/>
      <c r="H18621" s="50"/>
      <c r="I18621" s="50"/>
      <c r="J18621" s="50"/>
      <c r="K18621" s="50"/>
      <c r="L18621" s="50"/>
    </row>
    <row r="18622" spans="4:12" x14ac:dyDescent="0.25">
      <c r="D18622" s="50">
        <v>1073504600</v>
      </c>
      <c r="E18622" s="50" t="s">
        <v>39</v>
      </c>
      <c r="F18622" s="50">
        <v>9828506000</v>
      </c>
      <c r="G18622" s="50"/>
      <c r="H18622" s="50"/>
      <c r="I18622" s="50"/>
      <c r="J18622" s="50"/>
      <c r="K18622" s="50"/>
      <c r="L18622" s="50"/>
    </row>
    <row r="18623" spans="4:12" x14ac:dyDescent="0.25">
      <c r="D18623" s="50">
        <v>1073504700</v>
      </c>
      <c r="E18623" s="50" t="s">
        <v>39</v>
      </c>
      <c r="F18623" s="50">
        <v>9828506000</v>
      </c>
      <c r="G18623" s="50"/>
      <c r="H18623" s="50"/>
      <c r="I18623" s="50"/>
      <c r="J18623" s="50"/>
      <c r="K18623" s="50"/>
      <c r="L18623" s="50"/>
    </row>
    <row r="18624" spans="4:12" x14ac:dyDescent="0.25">
      <c r="D18624" s="50">
        <v>1073504800</v>
      </c>
      <c r="E18624" s="50" t="s">
        <v>39</v>
      </c>
      <c r="F18624" s="50">
        <v>9828506000</v>
      </c>
      <c r="G18624" s="50"/>
      <c r="H18624" s="50"/>
      <c r="I18624" s="50"/>
      <c r="J18624" s="50"/>
      <c r="K18624" s="50"/>
      <c r="L18624" s="50"/>
    </row>
    <row r="18625" spans="4:12" x14ac:dyDescent="0.25">
      <c r="D18625" s="50">
        <v>1073504900</v>
      </c>
      <c r="E18625" s="50" t="s">
        <v>39</v>
      </c>
      <c r="F18625" s="50">
        <v>9828506000</v>
      </c>
      <c r="G18625" s="50"/>
      <c r="H18625" s="50"/>
      <c r="I18625" s="50"/>
      <c r="J18625" s="50"/>
      <c r="K18625" s="50"/>
      <c r="L18625" s="50"/>
    </row>
    <row r="18626" spans="4:12" x14ac:dyDescent="0.25">
      <c r="D18626" s="50">
        <v>1073505000</v>
      </c>
      <c r="E18626" s="50" t="s">
        <v>39</v>
      </c>
      <c r="F18626" s="50">
        <v>9828506000</v>
      </c>
      <c r="G18626" s="50"/>
      <c r="H18626" s="50"/>
      <c r="I18626" s="50"/>
      <c r="J18626" s="50"/>
      <c r="K18626" s="50"/>
      <c r="L18626" s="50"/>
    </row>
    <row r="18627" spans="4:12" x14ac:dyDescent="0.25">
      <c r="D18627" s="50">
        <v>1073505100</v>
      </c>
      <c r="E18627" s="50" t="s">
        <v>39</v>
      </c>
      <c r="F18627" s="50">
        <v>9828506000</v>
      </c>
      <c r="G18627" s="50"/>
      <c r="H18627" s="50"/>
      <c r="I18627" s="50"/>
      <c r="J18627" s="50"/>
      <c r="K18627" s="50"/>
      <c r="L18627" s="50"/>
    </row>
    <row r="18628" spans="4:12" x14ac:dyDescent="0.25">
      <c r="D18628" s="50">
        <v>1073505200</v>
      </c>
      <c r="E18628" s="50" t="s">
        <v>39</v>
      </c>
      <c r="F18628" s="50">
        <v>9828506000</v>
      </c>
      <c r="G18628" s="50"/>
      <c r="H18628" s="50"/>
      <c r="I18628" s="50"/>
      <c r="J18628" s="50"/>
      <c r="K18628" s="50"/>
      <c r="L18628" s="50"/>
    </row>
    <row r="18629" spans="4:12" x14ac:dyDescent="0.25">
      <c r="D18629" s="50">
        <v>1073505300</v>
      </c>
      <c r="E18629" s="50" t="s">
        <v>39</v>
      </c>
      <c r="F18629" s="50">
        <v>9828506000</v>
      </c>
      <c r="G18629" s="50"/>
      <c r="H18629" s="50"/>
      <c r="I18629" s="50"/>
      <c r="J18629" s="50"/>
      <c r="K18629" s="50"/>
      <c r="L18629" s="50"/>
    </row>
    <row r="18630" spans="4:12" x14ac:dyDescent="0.25">
      <c r="D18630" s="50">
        <v>1073505400</v>
      </c>
      <c r="E18630" s="50" t="s">
        <v>39</v>
      </c>
      <c r="F18630" s="50">
        <v>9828506000</v>
      </c>
      <c r="G18630" s="50"/>
      <c r="H18630" s="50"/>
      <c r="I18630" s="50"/>
      <c r="J18630" s="50"/>
      <c r="K18630" s="50"/>
      <c r="L18630" s="50"/>
    </row>
    <row r="18631" spans="4:12" x14ac:dyDescent="0.25">
      <c r="D18631" s="50">
        <v>1073505500</v>
      </c>
      <c r="E18631" s="50" t="s">
        <v>39</v>
      </c>
      <c r="F18631" s="50">
        <v>9828506000</v>
      </c>
      <c r="G18631" s="50"/>
      <c r="H18631" s="50"/>
      <c r="I18631" s="50"/>
      <c r="J18631" s="50"/>
      <c r="K18631" s="50"/>
      <c r="L18631" s="50"/>
    </row>
    <row r="18632" spans="4:12" x14ac:dyDescent="0.25">
      <c r="D18632" s="50">
        <v>1073505600</v>
      </c>
      <c r="E18632" s="50" t="s">
        <v>39</v>
      </c>
      <c r="F18632" s="50">
        <v>9828506000</v>
      </c>
      <c r="G18632" s="50"/>
      <c r="H18632" s="50"/>
      <c r="I18632" s="50"/>
      <c r="J18632" s="50"/>
      <c r="K18632" s="50"/>
      <c r="L18632" s="50"/>
    </row>
    <row r="18633" spans="4:12" x14ac:dyDescent="0.25">
      <c r="D18633" s="50">
        <v>1073505700</v>
      </c>
      <c r="E18633" s="50" t="s">
        <v>39</v>
      </c>
      <c r="F18633" s="50">
        <v>9828506000</v>
      </c>
      <c r="G18633" s="50"/>
      <c r="H18633" s="50"/>
      <c r="I18633" s="50"/>
      <c r="J18633" s="50"/>
      <c r="K18633" s="50"/>
      <c r="L18633" s="50"/>
    </row>
    <row r="18634" spans="4:12" x14ac:dyDescent="0.25">
      <c r="D18634" s="50">
        <v>1073505800</v>
      </c>
      <c r="E18634" s="50" t="s">
        <v>39</v>
      </c>
      <c r="F18634" s="50">
        <v>9828506000</v>
      </c>
      <c r="G18634" s="50"/>
      <c r="H18634" s="50"/>
      <c r="I18634" s="50"/>
      <c r="J18634" s="50"/>
      <c r="K18634" s="50"/>
      <c r="L18634" s="50"/>
    </row>
    <row r="18635" spans="4:12" x14ac:dyDescent="0.25">
      <c r="D18635" s="50">
        <v>1073505900</v>
      </c>
      <c r="E18635" s="50" t="s">
        <v>39</v>
      </c>
      <c r="F18635" s="50">
        <v>9828506000</v>
      </c>
      <c r="G18635" s="50"/>
      <c r="H18635" s="50"/>
      <c r="I18635" s="50"/>
      <c r="J18635" s="50"/>
      <c r="K18635" s="50"/>
      <c r="L18635" s="50"/>
    </row>
    <row r="18636" spans="4:12" x14ac:dyDescent="0.25">
      <c r="D18636" s="50">
        <v>1073506000</v>
      </c>
      <c r="E18636" s="50" t="s">
        <v>39</v>
      </c>
      <c r="F18636" s="50">
        <v>9828506000</v>
      </c>
      <c r="G18636" s="50"/>
      <c r="H18636" s="50"/>
      <c r="I18636" s="50"/>
      <c r="J18636" s="50"/>
      <c r="K18636" s="50"/>
      <c r="L18636" s="50"/>
    </row>
    <row r="18637" spans="4:12" x14ac:dyDescent="0.25">
      <c r="D18637" s="50">
        <v>1073506100</v>
      </c>
      <c r="E18637" s="50" t="s">
        <v>39</v>
      </c>
      <c r="F18637" s="50">
        <v>9828508000</v>
      </c>
      <c r="G18637" s="50"/>
      <c r="H18637" s="50"/>
      <c r="I18637" s="50"/>
      <c r="J18637" s="50"/>
      <c r="K18637" s="50"/>
      <c r="L18637" s="50"/>
    </row>
    <row r="18638" spans="4:12" x14ac:dyDescent="0.25">
      <c r="D18638" s="50">
        <v>1073506200</v>
      </c>
      <c r="E18638" s="50" t="s">
        <v>39</v>
      </c>
      <c r="F18638" s="50">
        <v>9828508000</v>
      </c>
      <c r="G18638" s="50"/>
      <c r="H18638" s="50"/>
      <c r="I18638" s="50"/>
      <c r="J18638" s="50"/>
      <c r="K18638" s="50"/>
      <c r="L18638" s="50"/>
    </row>
    <row r="18639" spans="4:12" x14ac:dyDescent="0.25">
      <c r="D18639" s="50">
        <v>1073506300</v>
      </c>
      <c r="E18639" s="50" t="s">
        <v>39</v>
      </c>
      <c r="F18639" s="50">
        <v>9828508000</v>
      </c>
      <c r="G18639" s="50"/>
      <c r="H18639" s="50"/>
      <c r="I18639" s="50"/>
      <c r="J18639" s="50"/>
      <c r="K18639" s="50"/>
      <c r="L18639" s="50"/>
    </row>
    <row r="18640" spans="4:12" x14ac:dyDescent="0.25">
      <c r="D18640" s="50">
        <v>1073506400</v>
      </c>
      <c r="E18640" s="50" t="s">
        <v>39</v>
      </c>
      <c r="F18640" s="50">
        <v>9828508000</v>
      </c>
      <c r="G18640" s="50"/>
      <c r="H18640" s="50"/>
      <c r="I18640" s="50"/>
      <c r="J18640" s="50"/>
      <c r="K18640" s="50"/>
      <c r="L18640" s="50"/>
    </row>
    <row r="18641" spans="4:12" x14ac:dyDescent="0.25">
      <c r="D18641" s="50">
        <v>1073506500</v>
      </c>
      <c r="E18641" s="50" t="s">
        <v>39</v>
      </c>
      <c r="F18641" s="50">
        <v>9828508000</v>
      </c>
      <c r="G18641" s="50"/>
      <c r="H18641" s="50"/>
      <c r="I18641" s="50"/>
      <c r="J18641" s="50"/>
      <c r="K18641" s="50"/>
      <c r="L18641" s="50"/>
    </row>
    <row r="18642" spans="4:12" x14ac:dyDescent="0.25">
      <c r="D18642" s="50">
        <v>1073506600</v>
      </c>
      <c r="E18642" s="50" t="s">
        <v>39</v>
      </c>
      <c r="F18642" s="50">
        <v>9828508000</v>
      </c>
      <c r="G18642" s="50"/>
      <c r="H18642" s="50"/>
      <c r="I18642" s="50"/>
      <c r="J18642" s="50"/>
      <c r="K18642" s="50"/>
      <c r="L18642" s="50"/>
    </row>
    <row r="18643" spans="4:12" x14ac:dyDescent="0.25">
      <c r="D18643" s="50">
        <v>1073506700</v>
      </c>
      <c r="E18643" s="50" t="s">
        <v>39</v>
      </c>
      <c r="F18643" s="50">
        <v>9828508000</v>
      </c>
      <c r="G18643" s="50"/>
      <c r="H18643" s="50"/>
      <c r="I18643" s="50"/>
      <c r="J18643" s="50"/>
      <c r="K18643" s="50"/>
      <c r="L18643" s="50"/>
    </row>
    <row r="18644" spans="4:12" x14ac:dyDescent="0.25">
      <c r="D18644" s="50">
        <v>1073506800</v>
      </c>
      <c r="E18644" s="50" t="s">
        <v>39</v>
      </c>
      <c r="F18644" s="50">
        <v>9828508000</v>
      </c>
      <c r="G18644" s="50"/>
      <c r="H18644" s="50"/>
      <c r="I18644" s="50"/>
      <c r="J18644" s="50"/>
      <c r="K18644" s="50"/>
      <c r="L18644" s="50"/>
    </row>
    <row r="18645" spans="4:12" x14ac:dyDescent="0.25">
      <c r="D18645" s="50">
        <v>1073506900</v>
      </c>
      <c r="E18645" s="50" t="s">
        <v>39</v>
      </c>
      <c r="F18645" s="50">
        <v>9828508000</v>
      </c>
      <c r="G18645" s="50"/>
      <c r="H18645" s="50"/>
      <c r="I18645" s="50"/>
      <c r="J18645" s="50"/>
      <c r="K18645" s="50"/>
      <c r="L18645" s="50"/>
    </row>
    <row r="18646" spans="4:12" x14ac:dyDescent="0.25">
      <c r="D18646" s="50">
        <v>1073507000</v>
      </c>
      <c r="E18646" s="50" t="s">
        <v>39</v>
      </c>
      <c r="F18646" s="50">
        <v>9828508000</v>
      </c>
      <c r="G18646" s="50"/>
      <c r="H18646" s="50"/>
      <c r="I18646" s="50"/>
      <c r="J18646" s="50"/>
      <c r="K18646" s="50"/>
      <c r="L18646" s="50"/>
    </row>
    <row r="18647" spans="4:12" x14ac:dyDescent="0.25">
      <c r="D18647" s="50">
        <v>1073507100</v>
      </c>
      <c r="E18647" s="50" t="s">
        <v>39</v>
      </c>
      <c r="F18647" s="50">
        <v>9828508000</v>
      </c>
      <c r="G18647" s="50"/>
      <c r="H18647" s="50"/>
      <c r="I18647" s="50"/>
      <c r="J18647" s="50"/>
      <c r="K18647" s="50"/>
      <c r="L18647" s="50"/>
    </row>
    <row r="18648" spans="4:12" x14ac:dyDescent="0.25">
      <c r="D18648" s="50">
        <v>1073507200</v>
      </c>
      <c r="E18648" s="50" t="s">
        <v>39</v>
      </c>
      <c r="F18648" s="50">
        <v>9828508000</v>
      </c>
      <c r="G18648" s="50"/>
      <c r="H18648" s="50"/>
      <c r="I18648" s="50"/>
      <c r="J18648" s="50"/>
      <c r="K18648" s="50"/>
      <c r="L18648" s="50"/>
    </row>
    <row r="18649" spans="4:12" x14ac:dyDescent="0.25">
      <c r="D18649" s="50">
        <v>1073507300</v>
      </c>
      <c r="E18649" s="50" t="s">
        <v>39</v>
      </c>
      <c r="F18649" s="50">
        <v>9828508000</v>
      </c>
      <c r="G18649" s="50"/>
      <c r="H18649" s="50"/>
      <c r="I18649" s="50"/>
      <c r="J18649" s="50"/>
      <c r="K18649" s="50"/>
      <c r="L18649" s="50"/>
    </row>
    <row r="18650" spans="4:12" x14ac:dyDescent="0.25">
      <c r="D18650" s="50">
        <v>1073507400</v>
      </c>
      <c r="E18650" s="50" t="s">
        <v>39</v>
      </c>
      <c r="F18650" s="50">
        <v>9828508000</v>
      </c>
      <c r="G18650" s="50"/>
      <c r="H18650" s="50"/>
      <c r="I18650" s="50"/>
      <c r="J18650" s="50"/>
      <c r="K18650" s="50"/>
      <c r="L18650" s="50"/>
    </row>
    <row r="18651" spans="4:12" x14ac:dyDescent="0.25">
      <c r="D18651" s="50">
        <v>1073507500</v>
      </c>
      <c r="E18651" s="50" t="s">
        <v>39</v>
      </c>
      <c r="F18651" s="50">
        <v>9828508000</v>
      </c>
      <c r="G18651" s="50"/>
      <c r="H18651" s="50"/>
      <c r="I18651" s="50"/>
      <c r="J18651" s="50"/>
      <c r="K18651" s="50"/>
      <c r="L18651" s="50"/>
    </row>
    <row r="18652" spans="4:12" x14ac:dyDescent="0.25">
      <c r="D18652" s="50">
        <v>1073507600</v>
      </c>
      <c r="E18652" s="50" t="s">
        <v>39</v>
      </c>
      <c r="F18652" s="50">
        <v>9828508000</v>
      </c>
      <c r="G18652" s="50"/>
      <c r="H18652" s="50"/>
      <c r="I18652" s="50"/>
      <c r="J18652" s="50"/>
      <c r="K18652" s="50"/>
      <c r="L18652" s="50"/>
    </row>
    <row r="18653" spans="4:12" x14ac:dyDescent="0.25">
      <c r="D18653" s="50">
        <v>1073507700</v>
      </c>
      <c r="E18653" s="50" t="s">
        <v>39</v>
      </c>
      <c r="F18653" s="50">
        <v>9828508000</v>
      </c>
      <c r="G18653" s="50"/>
      <c r="H18653" s="50"/>
      <c r="I18653" s="50"/>
      <c r="J18653" s="50"/>
      <c r="K18653" s="50"/>
      <c r="L18653" s="50"/>
    </row>
    <row r="18654" spans="4:12" x14ac:dyDescent="0.25">
      <c r="D18654" s="50">
        <v>1073507800</v>
      </c>
      <c r="E18654" s="50" t="s">
        <v>39</v>
      </c>
      <c r="F18654" s="50">
        <v>9828508000</v>
      </c>
      <c r="G18654" s="50"/>
      <c r="H18654" s="50"/>
      <c r="I18654" s="50"/>
      <c r="J18654" s="50"/>
      <c r="K18654" s="50"/>
      <c r="L18654" s="50"/>
    </row>
    <row r="18655" spans="4:12" x14ac:dyDescent="0.25">
      <c r="D18655" s="50">
        <v>1073507900</v>
      </c>
      <c r="E18655" s="50" t="s">
        <v>39</v>
      </c>
      <c r="F18655" s="50">
        <v>9828508000</v>
      </c>
      <c r="G18655" s="50"/>
      <c r="H18655" s="50"/>
      <c r="I18655" s="50"/>
      <c r="J18655" s="50"/>
      <c r="K18655" s="50"/>
      <c r="L18655" s="50"/>
    </row>
    <row r="18656" spans="4:12" x14ac:dyDescent="0.25">
      <c r="D18656" s="50">
        <v>1073508000</v>
      </c>
      <c r="E18656" s="50" t="s">
        <v>39</v>
      </c>
      <c r="F18656" s="50">
        <v>9828508000</v>
      </c>
      <c r="G18656" s="50"/>
      <c r="H18656" s="50"/>
      <c r="I18656" s="50"/>
      <c r="J18656" s="50"/>
      <c r="K18656" s="50"/>
      <c r="L18656" s="50"/>
    </row>
    <row r="18657" spans="4:12" x14ac:dyDescent="0.25">
      <c r="D18657" s="50">
        <v>1073508100</v>
      </c>
      <c r="E18657" s="50" t="s">
        <v>39</v>
      </c>
      <c r="F18657" s="50">
        <v>9828510000</v>
      </c>
      <c r="G18657" s="50"/>
      <c r="H18657" s="50"/>
      <c r="I18657" s="50"/>
      <c r="J18657" s="50"/>
      <c r="K18657" s="50"/>
      <c r="L18657" s="50"/>
    </row>
    <row r="18658" spans="4:12" x14ac:dyDescent="0.25">
      <c r="D18658" s="50">
        <v>1073508200</v>
      </c>
      <c r="E18658" s="50" t="s">
        <v>39</v>
      </c>
      <c r="F18658" s="50">
        <v>9828510000</v>
      </c>
      <c r="G18658" s="50"/>
      <c r="H18658" s="50"/>
      <c r="I18658" s="50"/>
      <c r="J18658" s="50"/>
      <c r="K18658" s="50"/>
      <c r="L18658" s="50"/>
    </row>
    <row r="18659" spans="4:12" x14ac:dyDescent="0.25">
      <c r="D18659" s="50">
        <v>1073508300</v>
      </c>
      <c r="E18659" s="50" t="s">
        <v>39</v>
      </c>
      <c r="F18659" s="50">
        <v>9828510000</v>
      </c>
      <c r="G18659" s="50"/>
      <c r="H18659" s="50"/>
      <c r="I18659" s="50"/>
      <c r="J18659" s="50"/>
      <c r="K18659" s="50"/>
      <c r="L18659" s="50"/>
    </row>
    <row r="18660" spans="4:12" x14ac:dyDescent="0.25">
      <c r="D18660" s="50">
        <v>1073508400</v>
      </c>
      <c r="E18660" s="50" t="s">
        <v>39</v>
      </c>
      <c r="F18660" s="50">
        <v>9828510000</v>
      </c>
      <c r="G18660" s="50"/>
      <c r="H18660" s="50"/>
      <c r="I18660" s="50"/>
      <c r="J18660" s="50"/>
      <c r="K18660" s="50"/>
      <c r="L18660" s="50"/>
    </row>
    <row r="18661" spans="4:12" x14ac:dyDescent="0.25">
      <c r="D18661" s="50">
        <v>1073508500</v>
      </c>
      <c r="E18661" s="50" t="s">
        <v>39</v>
      </c>
      <c r="F18661" s="50">
        <v>9828510000</v>
      </c>
      <c r="G18661" s="50"/>
      <c r="H18661" s="50"/>
      <c r="I18661" s="50"/>
      <c r="J18661" s="50"/>
      <c r="K18661" s="50"/>
      <c r="L18661" s="50"/>
    </row>
    <row r="18662" spans="4:12" x14ac:dyDescent="0.25">
      <c r="D18662" s="50">
        <v>1073508600</v>
      </c>
      <c r="E18662" s="50" t="s">
        <v>39</v>
      </c>
      <c r="F18662" s="50">
        <v>9828510000</v>
      </c>
      <c r="G18662" s="50"/>
      <c r="H18662" s="50"/>
      <c r="I18662" s="50"/>
      <c r="J18662" s="50"/>
      <c r="K18662" s="50"/>
      <c r="L18662" s="50"/>
    </row>
    <row r="18663" spans="4:12" x14ac:dyDescent="0.25">
      <c r="D18663" s="50">
        <v>1073508700</v>
      </c>
      <c r="E18663" s="50" t="s">
        <v>39</v>
      </c>
      <c r="F18663" s="50">
        <v>9828510000</v>
      </c>
      <c r="G18663" s="50"/>
      <c r="H18663" s="50"/>
      <c r="I18663" s="50"/>
      <c r="J18663" s="50"/>
      <c r="K18663" s="50"/>
      <c r="L18663" s="50"/>
    </row>
    <row r="18664" spans="4:12" x14ac:dyDescent="0.25">
      <c r="D18664" s="50">
        <v>1073508800</v>
      </c>
      <c r="E18664" s="50" t="s">
        <v>39</v>
      </c>
      <c r="F18664" s="50">
        <v>9828510000</v>
      </c>
      <c r="G18664" s="50"/>
      <c r="H18664" s="50"/>
      <c r="I18664" s="50"/>
      <c r="J18664" s="50"/>
      <c r="K18664" s="50"/>
      <c r="L18664" s="50"/>
    </row>
    <row r="18665" spans="4:12" x14ac:dyDescent="0.25">
      <c r="D18665" s="50">
        <v>1073508900</v>
      </c>
      <c r="E18665" s="50" t="s">
        <v>39</v>
      </c>
      <c r="F18665" s="50">
        <v>9828510000</v>
      </c>
      <c r="G18665" s="50"/>
      <c r="H18665" s="50"/>
      <c r="I18665" s="50"/>
      <c r="J18665" s="50"/>
      <c r="K18665" s="50"/>
      <c r="L18665" s="50"/>
    </row>
    <row r="18666" spans="4:12" x14ac:dyDescent="0.25">
      <c r="D18666" s="50">
        <v>1073509000</v>
      </c>
      <c r="E18666" s="50" t="s">
        <v>39</v>
      </c>
      <c r="F18666" s="50">
        <v>9828510000</v>
      </c>
      <c r="G18666" s="50"/>
      <c r="H18666" s="50"/>
      <c r="I18666" s="50"/>
      <c r="J18666" s="50"/>
      <c r="K18666" s="50"/>
      <c r="L18666" s="50"/>
    </row>
    <row r="18667" spans="4:12" x14ac:dyDescent="0.25">
      <c r="D18667" s="50">
        <v>1073509100</v>
      </c>
      <c r="E18667" s="50" t="s">
        <v>39</v>
      </c>
      <c r="F18667" s="50">
        <v>9828510000</v>
      </c>
      <c r="G18667" s="50"/>
      <c r="H18667" s="50"/>
      <c r="I18667" s="50"/>
      <c r="J18667" s="50"/>
      <c r="K18667" s="50"/>
      <c r="L18667" s="50"/>
    </row>
    <row r="18668" spans="4:12" x14ac:dyDescent="0.25">
      <c r="D18668" s="50">
        <v>1073509200</v>
      </c>
      <c r="E18668" s="50" t="s">
        <v>39</v>
      </c>
      <c r="F18668" s="50">
        <v>9828510000</v>
      </c>
      <c r="G18668" s="50"/>
      <c r="H18668" s="50"/>
      <c r="I18668" s="50"/>
      <c r="J18668" s="50"/>
      <c r="K18668" s="50"/>
      <c r="L18668" s="50"/>
    </row>
    <row r="18669" spans="4:12" x14ac:dyDescent="0.25">
      <c r="D18669" s="50">
        <v>1073509300</v>
      </c>
      <c r="E18669" s="50" t="s">
        <v>39</v>
      </c>
      <c r="F18669" s="50">
        <v>9828510000</v>
      </c>
      <c r="G18669" s="50"/>
      <c r="H18669" s="50"/>
      <c r="I18669" s="50"/>
      <c r="J18669" s="50"/>
      <c r="K18669" s="50"/>
      <c r="L18669" s="50"/>
    </row>
    <row r="18670" spans="4:12" x14ac:dyDescent="0.25">
      <c r="D18670" s="50">
        <v>1073509400</v>
      </c>
      <c r="E18670" s="50" t="s">
        <v>39</v>
      </c>
      <c r="F18670" s="50">
        <v>9828510000</v>
      </c>
      <c r="G18670" s="50"/>
      <c r="H18670" s="50"/>
      <c r="I18670" s="50"/>
      <c r="J18670" s="50"/>
      <c r="K18670" s="50"/>
      <c r="L18670" s="50"/>
    </row>
    <row r="18671" spans="4:12" x14ac:dyDescent="0.25">
      <c r="D18671" s="50">
        <v>1073509500</v>
      </c>
      <c r="E18671" s="50" t="s">
        <v>39</v>
      </c>
      <c r="F18671" s="50">
        <v>9828510000</v>
      </c>
      <c r="G18671" s="50"/>
      <c r="H18671" s="50"/>
      <c r="I18671" s="50"/>
      <c r="J18671" s="50"/>
      <c r="K18671" s="50"/>
      <c r="L18671" s="50"/>
    </row>
    <row r="18672" spans="4:12" x14ac:dyDescent="0.25">
      <c r="D18672" s="50">
        <v>1073509600</v>
      </c>
      <c r="E18672" s="50" t="s">
        <v>39</v>
      </c>
      <c r="F18672" s="50">
        <v>9828510000</v>
      </c>
      <c r="G18672" s="50"/>
      <c r="H18672" s="50"/>
      <c r="I18672" s="50"/>
      <c r="J18672" s="50"/>
      <c r="K18672" s="50"/>
      <c r="L18672" s="50"/>
    </row>
    <row r="18673" spans="4:12" x14ac:dyDescent="0.25">
      <c r="D18673" s="50">
        <v>1073509700</v>
      </c>
      <c r="E18673" s="50" t="s">
        <v>39</v>
      </c>
      <c r="F18673" s="50">
        <v>9828510000</v>
      </c>
      <c r="G18673" s="50"/>
      <c r="H18673" s="50"/>
      <c r="I18673" s="50"/>
      <c r="J18673" s="50"/>
      <c r="K18673" s="50"/>
      <c r="L18673" s="50"/>
    </row>
    <row r="18674" spans="4:12" x14ac:dyDescent="0.25">
      <c r="D18674" s="50">
        <v>1073509800</v>
      </c>
      <c r="E18674" s="50" t="s">
        <v>39</v>
      </c>
      <c r="F18674" s="50">
        <v>9828510000</v>
      </c>
      <c r="G18674" s="50"/>
      <c r="H18674" s="50"/>
      <c r="I18674" s="50"/>
      <c r="J18674" s="50"/>
      <c r="K18674" s="50"/>
      <c r="L18674" s="50"/>
    </row>
    <row r="18675" spans="4:12" x14ac:dyDescent="0.25">
      <c r="D18675" s="50">
        <v>1073509900</v>
      </c>
      <c r="E18675" s="50" t="s">
        <v>39</v>
      </c>
      <c r="F18675" s="50">
        <v>9828510000</v>
      </c>
      <c r="G18675" s="50"/>
      <c r="H18675" s="50"/>
      <c r="I18675" s="50"/>
      <c r="J18675" s="50"/>
      <c r="K18675" s="50"/>
      <c r="L18675" s="50"/>
    </row>
    <row r="18676" spans="4:12" x14ac:dyDescent="0.25">
      <c r="D18676" s="50">
        <v>1073510000</v>
      </c>
      <c r="E18676" s="50" t="s">
        <v>39</v>
      </c>
      <c r="F18676" s="50">
        <v>9828510000</v>
      </c>
      <c r="G18676" s="50"/>
      <c r="H18676" s="50"/>
      <c r="I18676" s="50"/>
      <c r="J18676" s="50"/>
      <c r="K18676" s="50"/>
      <c r="L18676" s="50"/>
    </row>
    <row r="18677" spans="4:12" x14ac:dyDescent="0.25">
      <c r="D18677" s="50">
        <v>1073510100</v>
      </c>
      <c r="E18677" s="50" t="s">
        <v>39</v>
      </c>
      <c r="F18677" s="50">
        <v>9828512000</v>
      </c>
      <c r="G18677" s="50"/>
      <c r="H18677" s="50"/>
      <c r="I18677" s="50"/>
      <c r="J18677" s="50"/>
      <c r="K18677" s="50"/>
      <c r="L18677" s="50"/>
    </row>
    <row r="18678" spans="4:12" x14ac:dyDescent="0.25">
      <c r="D18678" s="50">
        <v>1073510200</v>
      </c>
      <c r="E18678" s="50" t="s">
        <v>39</v>
      </c>
      <c r="F18678" s="50">
        <v>9828512000</v>
      </c>
      <c r="G18678" s="50"/>
      <c r="H18678" s="50"/>
      <c r="I18678" s="50"/>
      <c r="J18678" s="50"/>
      <c r="K18678" s="50"/>
      <c r="L18678" s="50"/>
    </row>
    <row r="18679" spans="4:12" x14ac:dyDescent="0.25">
      <c r="D18679" s="50">
        <v>1073510300</v>
      </c>
      <c r="E18679" s="50" t="s">
        <v>39</v>
      </c>
      <c r="F18679" s="50">
        <v>9828512000</v>
      </c>
      <c r="G18679" s="50"/>
      <c r="H18679" s="50"/>
      <c r="I18679" s="50"/>
      <c r="J18679" s="50"/>
      <c r="K18679" s="50"/>
      <c r="L18679" s="50"/>
    </row>
    <row r="18680" spans="4:12" x14ac:dyDescent="0.25">
      <c r="D18680" s="50">
        <v>1073510400</v>
      </c>
      <c r="E18680" s="50" t="s">
        <v>39</v>
      </c>
      <c r="F18680" s="50">
        <v>9828512000</v>
      </c>
      <c r="G18680" s="50"/>
      <c r="H18680" s="50"/>
      <c r="I18680" s="50"/>
      <c r="J18680" s="50"/>
      <c r="K18680" s="50"/>
      <c r="L18680" s="50"/>
    </row>
    <row r="18681" spans="4:12" x14ac:dyDescent="0.25">
      <c r="D18681" s="50">
        <v>1073510500</v>
      </c>
      <c r="E18681" s="50" t="s">
        <v>39</v>
      </c>
      <c r="F18681" s="50">
        <v>9828512000</v>
      </c>
      <c r="G18681" s="50"/>
      <c r="H18681" s="50"/>
      <c r="I18681" s="50"/>
      <c r="J18681" s="50"/>
      <c r="K18681" s="50"/>
      <c r="L18681" s="50"/>
    </row>
    <row r="18682" spans="4:12" x14ac:dyDescent="0.25">
      <c r="D18682" s="50">
        <v>1073510600</v>
      </c>
      <c r="E18682" s="50" t="s">
        <v>39</v>
      </c>
      <c r="F18682" s="50">
        <v>9828512000</v>
      </c>
      <c r="G18682" s="50"/>
      <c r="H18682" s="50"/>
      <c r="I18682" s="50"/>
      <c r="J18682" s="50"/>
      <c r="K18682" s="50"/>
      <c r="L18682" s="50"/>
    </row>
    <row r="18683" spans="4:12" x14ac:dyDescent="0.25">
      <c r="D18683" s="50">
        <v>1073510700</v>
      </c>
      <c r="E18683" s="50" t="s">
        <v>39</v>
      </c>
      <c r="F18683" s="50">
        <v>9828512000</v>
      </c>
      <c r="G18683" s="50"/>
      <c r="H18683" s="50"/>
      <c r="I18683" s="50"/>
      <c r="J18683" s="50"/>
      <c r="K18683" s="50"/>
      <c r="L18683" s="50"/>
    </row>
    <row r="18684" spans="4:12" x14ac:dyDescent="0.25">
      <c r="D18684" s="50">
        <v>1073510800</v>
      </c>
      <c r="E18684" s="50" t="s">
        <v>39</v>
      </c>
      <c r="F18684" s="50">
        <v>9828512000</v>
      </c>
      <c r="G18684" s="50"/>
      <c r="H18684" s="50"/>
      <c r="I18684" s="50"/>
      <c r="J18684" s="50"/>
      <c r="K18684" s="50"/>
      <c r="L18684" s="50"/>
    </row>
    <row r="18685" spans="4:12" x14ac:dyDescent="0.25">
      <c r="D18685" s="50">
        <v>1073510900</v>
      </c>
      <c r="E18685" s="50" t="s">
        <v>39</v>
      </c>
      <c r="F18685" s="50">
        <v>9828512000</v>
      </c>
      <c r="G18685" s="50"/>
      <c r="H18685" s="50"/>
      <c r="I18685" s="50"/>
      <c r="J18685" s="50"/>
      <c r="K18685" s="50"/>
      <c r="L18685" s="50"/>
    </row>
    <row r="18686" spans="4:12" x14ac:dyDescent="0.25">
      <c r="D18686" s="50">
        <v>1073511000</v>
      </c>
      <c r="E18686" s="50" t="s">
        <v>39</v>
      </c>
      <c r="F18686" s="50">
        <v>9828512000</v>
      </c>
      <c r="G18686" s="50"/>
      <c r="H18686" s="50"/>
      <c r="I18686" s="50"/>
      <c r="J18686" s="50"/>
      <c r="K18686" s="50"/>
      <c r="L18686" s="50"/>
    </row>
    <row r="18687" spans="4:12" x14ac:dyDescent="0.25">
      <c r="D18687" s="50">
        <v>1073511100</v>
      </c>
      <c r="E18687" s="50" t="s">
        <v>39</v>
      </c>
      <c r="F18687" s="50">
        <v>9828512000</v>
      </c>
      <c r="G18687" s="50"/>
      <c r="H18687" s="50"/>
      <c r="I18687" s="50"/>
      <c r="J18687" s="50"/>
      <c r="K18687" s="50"/>
      <c r="L18687" s="50"/>
    </row>
    <row r="18688" spans="4:12" x14ac:dyDescent="0.25">
      <c r="D18688" s="50">
        <v>1073511200</v>
      </c>
      <c r="E18688" s="50" t="s">
        <v>39</v>
      </c>
      <c r="F18688" s="50">
        <v>9828512000</v>
      </c>
      <c r="G18688" s="50"/>
      <c r="H18688" s="50"/>
      <c r="I18688" s="50"/>
      <c r="J18688" s="50"/>
      <c r="K18688" s="50"/>
      <c r="L18688" s="50"/>
    </row>
    <row r="18689" spans="4:12" x14ac:dyDescent="0.25">
      <c r="D18689" s="50">
        <v>1073511300</v>
      </c>
      <c r="E18689" s="50" t="s">
        <v>39</v>
      </c>
      <c r="F18689" s="50">
        <v>9828512000</v>
      </c>
      <c r="G18689" s="50"/>
      <c r="H18689" s="50"/>
      <c r="I18689" s="50"/>
      <c r="J18689" s="50"/>
      <c r="K18689" s="50"/>
      <c r="L18689" s="50"/>
    </row>
    <row r="18690" spans="4:12" x14ac:dyDescent="0.25">
      <c r="D18690" s="50">
        <v>1073511400</v>
      </c>
      <c r="E18690" s="50" t="s">
        <v>39</v>
      </c>
      <c r="F18690" s="50">
        <v>9828512000</v>
      </c>
      <c r="G18690" s="50"/>
      <c r="H18690" s="50"/>
      <c r="I18690" s="50"/>
      <c r="J18690" s="50"/>
      <c r="K18690" s="50"/>
      <c r="L18690" s="50"/>
    </row>
    <row r="18691" spans="4:12" x14ac:dyDescent="0.25">
      <c r="D18691" s="50">
        <v>1073511500</v>
      </c>
      <c r="E18691" s="50" t="s">
        <v>39</v>
      </c>
      <c r="F18691" s="50">
        <v>9828512000</v>
      </c>
      <c r="G18691" s="50"/>
      <c r="H18691" s="50"/>
      <c r="I18691" s="50"/>
      <c r="J18691" s="50"/>
      <c r="K18691" s="50"/>
      <c r="L18691" s="50"/>
    </row>
    <row r="18692" spans="4:12" x14ac:dyDescent="0.25">
      <c r="D18692" s="50">
        <v>1073511600</v>
      </c>
      <c r="E18692" s="50" t="s">
        <v>39</v>
      </c>
      <c r="F18692" s="50">
        <v>9828512000</v>
      </c>
      <c r="G18692" s="50"/>
      <c r="H18692" s="50"/>
      <c r="I18692" s="50"/>
      <c r="J18692" s="50"/>
      <c r="K18692" s="50"/>
      <c r="L18692" s="50"/>
    </row>
    <row r="18693" spans="4:12" x14ac:dyDescent="0.25">
      <c r="D18693" s="50">
        <v>1073511700</v>
      </c>
      <c r="E18693" s="50" t="s">
        <v>39</v>
      </c>
      <c r="F18693" s="50">
        <v>9828512000</v>
      </c>
      <c r="G18693" s="50"/>
      <c r="H18693" s="50"/>
      <c r="I18693" s="50"/>
      <c r="J18693" s="50"/>
      <c r="K18693" s="50"/>
      <c r="L18693" s="50"/>
    </row>
    <row r="18694" spans="4:12" x14ac:dyDescent="0.25">
      <c r="D18694" s="50">
        <v>1073511800</v>
      </c>
      <c r="E18694" s="50" t="s">
        <v>39</v>
      </c>
      <c r="F18694" s="50">
        <v>9828512000</v>
      </c>
      <c r="G18694" s="50"/>
      <c r="H18694" s="50"/>
      <c r="I18694" s="50"/>
      <c r="J18694" s="50"/>
      <c r="K18694" s="50"/>
      <c r="L18694" s="50"/>
    </row>
    <row r="18695" spans="4:12" x14ac:dyDescent="0.25">
      <c r="D18695" s="50">
        <v>1073511900</v>
      </c>
      <c r="E18695" s="50" t="s">
        <v>39</v>
      </c>
      <c r="F18695" s="50">
        <v>9828512000</v>
      </c>
      <c r="G18695" s="50"/>
      <c r="H18695" s="50"/>
      <c r="I18695" s="50"/>
      <c r="J18695" s="50"/>
      <c r="K18695" s="50"/>
      <c r="L18695" s="50"/>
    </row>
    <row r="18696" spans="4:12" x14ac:dyDescent="0.25">
      <c r="D18696" s="50">
        <v>1073512000</v>
      </c>
      <c r="E18696" s="50" t="s">
        <v>39</v>
      </c>
      <c r="F18696" s="50">
        <v>9828512000</v>
      </c>
      <c r="G18696" s="50"/>
      <c r="H18696" s="50"/>
      <c r="I18696" s="50"/>
      <c r="J18696" s="50"/>
      <c r="K18696" s="50"/>
      <c r="L18696" s="50"/>
    </row>
    <row r="18697" spans="4:12" x14ac:dyDescent="0.25">
      <c r="D18697" s="50">
        <v>1073512500</v>
      </c>
      <c r="E18697" s="50" t="s">
        <v>39</v>
      </c>
      <c r="F18697" s="50">
        <v>9828514000</v>
      </c>
      <c r="G18697" s="50"/>
      <c r="H18697" s="50"/>
      <c r="I18697" s="50"/>
      <c r="J18697" s="50"/>
      <c r="K18697" s="50"/>
      <c r="L18697" s="50"/>
    </row>
    <row r="18698" spans="4:12" x14ac:dyDescent="0.25">
      <c r="D18698" s="50">
        <v>1073512800</v>
      </c>
      <c r="E18698" s="50" t="s">
        <v>39</v>
      </c>
      <c r="F18698" s="50">
        <v>9828514000</v>
      </c>
      <c r="G18698" s="50"/>
      <c r="H18698" s="50"/>
      <c r="I18698" s="50"/>
      <c r="J18698" s="50"/>
      <c r="K18698" s="50"/>
      <c r="L18698" s="50"/>
    </row>
    <row r="18699" spans="4:12" x14ac:dyDescent="0.25">
      <c r="D18699" s="50">
        <v>1073513000</v>
      </c>
      <c r="E18699" s="50" t="s">
        <v>39</v>
      </c>
      <c r="F18699" s="50">
        <v>9828514000</v>
      </c>
      <c r="G18699" s="50"/>
      <c r="H18699" s="50"/>
      <c r="I18699" s="50"/>
      <c r="J18699" s="50"/>
      <c r="K18699" s="50"/>
      <c r="L18699" s="50"/>
    </row>
    <row r="18700" spans="4:12" x14ac:dyDescent="0.25">
      <c r="D18700" s="50">
        <v>1073513500</v>
      </c>
      <c r="E18700" s="50" t="s">
        <v>39</v>
      </c>
      <c r="F18700" s="50">
        <v>9828514000</v>
      </c>
      <c r="G18700" s="50"/>
      <c r="H18700" s="50"/>
      <c r="I18700" s="50"/>
      <c r="J18700" s="50"/>
      <c r="K18700" s="50"/>
      <c r="L18700" s="50"/>
    </row>
    <row r="18701" spans="4:12" x14ac:dyDescent="0.25">
      <c r="D18701" s="50">
        <v>1073513800</v>
      </c>
      <c r="E18701" s="50" t="s">
        <v>39</v>
      </c>
      <c r="F18701" s="50">
        <v>9828514000</v>
      </c>
      <c r="G18701" s="50"/>
      <c r="H18701" s="50"/>
      <c r="I18701" s="50"/>
      <c r="J18701" s="50"/>
      <c r="K18701" s="50"/>
      <c r="L18701" s="50"/>
    </row>
    <row r="18702" spans="4:12" x14ac:dyDescent="0.25">
      <c r="D18702" s="50">
        <v>1073514000</v>
      </c>
      <c r="E18702" s="50" t="s">
        <v>39</v>
      </c>
      <c r="F18702" s="50">
        <v>9828514000</v>
      </c>
      <c r="G18702" s="50"/>
      <c r="H18702" s="50"/>
      <c r="I18702" s="50"/>
      <c r="J18702" s="50"/>
      <c r="K18702" s="50"/>
      <c r="L18702" s="50"/>
    </row>
    <row r="18703" spans="4:12" x14ac:dyDescent="0.25">
      <c r="D18703" s="50">
        <v>1073514500</v>
      </c>
      <c r="E18703" s="50" t="s">
        <v>39</v>
      </c>
      <c r="F18703" s="50">
        <v>9828516000</v>
      </c>
      <c r="G18703" s="50"/>
      <c r="H18703" s="50"/>
      <c r="I18703" s="50"/>
      <c r="J18703" s="50"/>
      <c r="K18703" s="50"/>
      <c r="L18703" s="50"/>
    </row>
    <row r="18704" spans="4:12" x14ac:dyDescent="0.25">
      <c r="D18704" s="50">
        <v>1073514800</v>
      </c>
      <c r="E18704" s="50" t="s">
        <v>39</v>
      </c>
      <c r="F18704" s="50">
        <v>9828516000</v>
      </c>
      <c r="G18704" s="50"/>
      <c r="H18704" s="50"/>
      <c r="I18704" s="50"/>
      <c r="J18704" s="50"/>
      <c r="K18704" s="50"/>
      <c r="L18704" s="50"/>
    </row>
    <row r="18705" spans="4:12" x14ac:dyDescent="0.25">
      <c r="D18705" s="50">
        <v>1073515000</v>
      </c>
      <c r="E18705" s="50" t="s">
        <v>39</v>
      </c>
      <c r="F18705" s="50">
        <v>9828516000</v>
      </c>
      <c r="G18705" s="50"/>
      <c r="H18705" s="50"/>
      <c r="I18705" s="50"/>
      <c r="J18705" s="50"/>
      <c r="K18705" s="50"/>
      <c r="L18705" s="50"/>
    </row>
    <row r="18706" spans="4:12" x14ac:dyDescent="0.25">
      <c r="D18706" s="50">
        <v>1073515500</v>
      </c>
      <c r="E18706" s="50" t="s">
        <v>39</v>
      </c>
      <c r="F18706" s="50">
        <v>9828516000</v>
      </c>
      <c r="G18706" s="50"/>
      <c r="H18706" s="50"/>
      <c r="I18706" s="50"/>
      <c r="J18706" s="50"/>
      <c r="K18706" s="50"/>
      <c r="L18706" s="50"/>
    </row>
    <row r="18707" spans="4:12" x14ac:dyDescent="0.25">
      <c r="D18707" s="50">
        <v>1073515800</v>
      </c>
      <c r="E18707" s="50" t="s">
        <v>39</v>
      </c>
      <c r="F18707" s="50">
        <v>9828516000</v>
      </c>
      <c r="G18707" s="50"/>
      <c r="H18707" s="50"/>
      <c r="I18707" s="50"/>
      <c r="J18707" s="50"/>
      <c r="K18707" s="50"/>
      <c r="L18707" s="50"/>
    </row>
    <row r="18708" spans="4:12" x14ac:dyDescent="0.25">
      <c r="D18708" s="50">
        <v>1073516000</v>
      </c>
      <c r="E18708" s="50" t="s">
        <v>39</v>
      </c>
      <c r="F18708" s="50">
        <v>9828516000</v>
      </c>
      <c r="G18708" s="50"/>
      <c r="H18708" s="50"/>
      <c r="I18708" s="50"/>
      <c r="J18708" s="50"/>
      <c r="K18708" s="50"/>
      <c r="L18708" s="50"/>
    </row>
    <row r="18709" spans="4:12" x14ac:dyDescent="0.25">
      <c r="D18709" s="50">
        <v>1073516500</v>
      </c>
      <c r="E18709" s="50" t="s">
        <v>39</v>
      </c>
      <c r="F18709" s="50">
        <v>9828518000</v>
      </c>
      <c r="G18709" s="50"/>
      <c r="H18709" s="50"/>
      <c r="I18709" s="50"/>
      <c r="J18709" s="50"/>
      <c r="K18709" s="50"/>
      <c r="L18709" s="50"/>
    </row>
    <row r="18710" spans="4:12" x14ac:dyDescent="0.25">
      <c r="D18710" s="50">
        <v>1073516800</v>
      </c>
      <c r="E18710" s="50" t="s">
        <v>39</v>
      </c>
      <c r="F18710" s="50">
        <v>9828518000</v>
      </c>
      <c r="G18710" s="50"/>
      <c r="H18710" s="50"/>
      <c r="I18710" s="50"/>
      <c r="J18710" s="50"/>
      <c r="K18710" s="50"/>
      <c r="L18710" s="50"/>
    </row>
    <row r="18711" spans="4:12" x14ac:dyDescent="0.25">
      <c r="D18711" s="50">
        <v>1073517000</v>
      </c>
      <c r="E18711" s="50" t="s">
        <v>39</v>
      </c>
      <c r="F18711" s="50">
        <v>9828518000</v>
      </c>
      <c r="G18711" s="50"/>
      <c r="H18711" s="50"/>
      <c r="I18711" s="50"/>
      <c r="J18711" s="50"/>
      <c r="K18711" s="50"/>
      <c r="L18711" s="50"/>
    </row>
    <row r="18712" spans="4:12" x14ac:dyDescent="0.25">
      <c r="D18712" s="50">
        <v>1073517500</v>
      </c>
      <c r="E18712" s="50" t="s">
        <v>39</v>
      </c>
      <c r="F18712" s="50">
        <v>9828518000</v>
      </c>
      <c r="G18712" s="50"/>
      <c r="H18712" s="50"/>
      <c r="I18712" s="50"/>
      <c r="J18712" s="50"/>
      <c r="K18712" s="50"/>
      <c r="L18712" s="50"/>
    </row>
    <row r="18713" spans="4:12" x14ac:dyDescent="0.25">
      <c r="D18713" s="50">
        <v>1073517800</v>
      </c>
      <c r="E18713" s="50" t="s">
        <v>39</v>
      </c>
      <c r="F18713" s="50">
        <v>9828518000</v>
      </c>
      <c r="G18713" s="50"/>
      <c r="H18713" s="50"/>
      <c r="I18713" s="50"/>
      <c r="J18713" s="50"/>
      <c r="K18713" s="50"/>
      <c r="L18713" s="50"/>
    </row>
    <row r="18714" spans="4:12" x14ac:dyDescent="0.25">
      <c r="D18714" s="50">
        <v>1073518000</v>
      </c>
      <c r="E18714" s="50" t="s">
        <v>39</v>
      </c>
      <c r="F18714" s="50">
        <v>9828518000</v>
      </c>
      <c r="G18714" s="50"/>
      <c r="H18714" s="50"/>
      <c r="I18714" s="50"/>
      <c r="J18714" s="50"/>
      <c r="K18714" s="50"/>
      <c r="L18714" s="50"/>
    </row>
    <row r="18715" spans="4:12" x14ac:dyDescent="0.25">
      <c r="D18715" s="50">
        <v>1073518500</v>
      </c>
      <c r="E18715" s="50" t="s">
        <v>39</v>
      </c>
      <c r="F18715" s="50">
        <v>9828520000</v>
      </c>
      <c r="G18715" s="50"/>
      <c r="H18715" s="50"/>
      <c r="I18715" s="50"/>
      <c r="J18715" s="50"/>
      <c r="K18715" s="50"/>
      <c r="L18715" s="50"/>
    </row>
    <row r="18716" spans="4:12" x14ac:dyDescent="0.25">
      <c r="D18716" s="50">
        <v>1073518800</v>
      </c>
      <c r="E18716" s="50" t="s">
        <v>39</v>
      </c>
      <c r="F18716" s="50">
        <v>9828520000</v>
      </c>
      <c r="G18716" s="50"/>
      <c r="H18716" s="50"/>
      <c r="I18716" s="50"/>
      <c r="J18716" s="50"/>
      <c r="K18716" s="50"/>
      <c r="L18716" s="50"/>
    </row>
    <row r="18717" spans="4:12" x14ac:dyDescent="0.25">
      <c r="D18717" s="50">
        <v>1073519000</v>
      </c>
      <c r="E18717" s="50" t="s">
        <v>39</v>
      </c>
      <c r="F18717" s="50">
        <v>9828520000</v>
      </c>
      <c r="G18717" s="50"/>
      <c r="H18717" s="50"/>
      <c r="I18717" s="50"/>
      <c r="J18717" s="50"/>
      <c r="K18717" s="50"/>
      <c r="L18717" s="50"/>
    </row>
    <row r="18718" spans="4:12" x14ac:dyDescent="0.25">
      <c r="D18718" s="50">
        <v>1073519500</v>
      </c>
      <c r="E18718" s="50" t="s">
        <v>39</v>
      </c>
      <c r="F18718" s="50">
        <v>9828520000</v>
      </c>
      <c r="G18718" s="50"/>
      <c r="H18718" s="50"/>
      <c r="I18718" s="50"/>
      <c r="J18718" s="50"/>
      <c r="K18718" s="50"/>
      <c r="L18718" s="50"/>
    </row>
    <row r="18719" spans="4:12" x14ac:dyDescent="0.25">
      <c r="D18719" s="50">
        <v>1073519800</v>
      </c>
      <c r="E18719" s="50" t="s">
        <v>39</v>
      </c>
      <c r="F18719" s="50">
        <v>9828520000</v>
      </c>
      <c r="G18719" s="50"/>
      <c r="H18719" s="50"/>
      <c r="I18719" s="50"/>
      <c r="J18719" s="50"/>
      <c r="K18719" s="50"/>
      <c r="L18719" s="50"/>
    </row>
    <row r="18720" spans="4:12" x14ac:dyDescent="0.25">
      <c r="D18720" s="50">
        <v>1073520000</v>
      </c>
      <c r="E18720" s="50" t="s">
        <v>39</v>
      </c>
      <c r="F18720" s="50">
        <v>9828520000</v>
      </c>
      <c r="G18720" s="50"/>
      <c r="H18720" s="50"/>
      <c r="I18720" s="50"/>
      <c r="J18720" s="50"/>
      <c r="K18720" s="50"/>
      <c r="L18720" s="50"/>
    </row>
    <row r="18721" spans="4:12" x14ac:dyDescent="0.25">
      <c r="D18721" s="50">
        <v>1073603000</v>
      </c>
      <c r="E18721" s="50" t="s">
        <v>39</v>
      </c>
      <c r="F18721" s="50">
        <v>9828506000</v>
      </c>
      <c r="G18721" s="50"/>
      <c r="H18721" s="50"/>
      <c r="I18721" s="50"/>
      <c r="J18721" s="50"/>
      <c r="K18721" s="50"/>
      <c r="L18721" s="50"/>
    </row>
    <row r="18722" spans="4:12" x14ac:dyDescent="0.25">
      <c r="D18722" s="50">
        <v>1073603100</v>
      </c>
      <c r="E18722" s="50" t="s">
        <v>39</v>
      </c>
      <c r="F18722" s="50">
        <v>9828506000</v>
      </c>
      <c r="G18722" s="50"/>
      <c r="H18722" s="50"/>
      <c r="I18722" s="50"/>
      <c r="J18722" s="50"/>
      <c r="K18722" s="50"/>
      <c r="L18722" s="50"/>
    </row>
    <row r="18723" spans="4:12" x14ac:dyDescent="0.25">
      <c r="D18723" s="50">
        <v>1073603200</v>
      </c>
      <c r="E18723" s="50" t="s">
        <v>39</v>
      </c>
      <c r="F18723" s="50">
        <v>9828506000</v>
      </c>
      <c r="G18723" s="50"/>
      <c r="H18723" s="50"/>
      <c r="I18723" s="50"/>
      <c r="J18723" s="50"/>
      <c r="K18723" s="50"/>
      <c r="L18723" s="50"/>
    </row>
    <row r="18724" spans="4:12" x14ac:dyDescent="0.25">
      <c r="D18724" s="50">
        <v>1073603300</v>
      </c>
      <c r="E18724" s="50" t="s">
        <v>39</v>
      </c>
      <c r="F18724" s="50">
        <v>9828506000</v>
      </c>
      <c r="G18724" s="50"/>
      <c r="H18724" s="50"/>
      <c r="I18724" s="50"/>
      <c r="J18724" s="50"/>
      <c r="K18724" s="50"/>
      <c r="L18724" s="50"/>
    </row>
    <row r="18725" spans="4:12" x14ac:dyDescent="0.25">
      <c r="D18725" s="50">
        <v>1073603400</v>
      </c>
      <c r="E18725" s="50" t="s">
        <v>39</v>
      </c>
      <c r="F18725" s="50">
        <v>9828506000</v>
      </c>
      <c r="G18725" s="50"/>
      <c r="H18725" s="50"/>
      <c r="I18725" s="50"/>
      <c r="J18725" s="50"/>
      <c r="K18725" s="50"/>
      <c r="L18725" s="50"/>
    </row>
    <row r="18726" spans="4:12" x14ac:dyDescent="0.25">
      <c r="D18726" s="50">
        <v>1073603500</v>
      </c>
      <c r="E18726" s="50" t="s">
        <v>39</v>
      </c>
      <c r="F18726" s="50">
        <v>9828506000</v>
      </c>
      <c r="G18726" s="50"/>
      <c r="H18726" s="50"/>
      <c r="I18726" s="50"/>
      <c r="J18726" s="50"/>
      <c r="K18726" s="50"/>
      <c r="L18726" s="50"/>
    </row>
    <row r="18727" spans="4:12" x14ac:dyDescent="0.25">
      <c r="D18727" s="50">
        <v>1073603600</v>
      </c>
      <c r="E18727" s="50" t="s">
        <v>39</v>
      </c>
      <c r="F18727" s="50">
        <v>9828506000</v>
      </c>
      <c r="G18727" s="50"/>
      <c r="H18727" s="50"/>
      <c r="I18727" s="50"/>
      <c r="J18727" s="50"/>
      <c r="K18727" s="50"/>
      <c r="L18727" s="50"/>
    </row>
    <row r="18728" spans="4:12" x14ac:dyDescent="0.25">
      <c r="D18728" s="50">
        <v>1073603700</v>
      </c>
      <c r="E18728" s="50" t="s">
        <v>39</v>
      </c>
      <c r="F18728" s="50">
        <v>9828506000</v>
      </c>
      <c r="G18728" s="50"/>
      <c r="H18728" s="50"/>
      <c r="I18728" s="50"/>
      <c r="J18728" s="50"/>
      <c r="K18728" s="50"/>
      <c r="L18728" s="50"/>
    </row>
    <row r="18729" spans="4:12" x14ac:dyDescent="0.25">
      <c r="D18729" s="50">
        <v>1073603800</v>
      </c>
      <c r="E18729" s="50" t="s">
        <v>39</v>
      </c>
      <c r="F18729" s="50">
        <v>9828506000</v>
      </c>
      <c r="G18729" s="50"/>
      <c r="H18729" s="50"/>
      <c r="I18729" s="50"/>
      <c r="J18729" s="50"/>
      <c r="K18729" s="50"/>
      <c r="L18729" s="50"/>
    </row>
    <row r="18730" spans="4:12" x14ac:dyDescent="0.25">
      <c r="D18730" s="50">
        <v>1073603900</v>
      </c>
      <c r="E18730" s="50" t="s">
        <v>39</v>
      </c>
      <c r="F18730" s="50">
        <v>9828506000</v>
      </c>
      <c r="G18730" s="50"/>
      <c r="H18730" s="50"/>
      <c r="I18730" s="50"/>
      <c r="J18730" s="50"/>
      <c r="K18730" s="50"/>
      <c r="L18730" s="50"/>
    </row>
    <row r="18731" spans="4:12" x14ac:dyDescent="0.25">
      <c r="D18731" s="50">
        <v>1073604000</v>
      </c>
      <c r="E18731" s="50" t="s">
        <v>39</v>
      </c>
      <c r="F18731" s="50">
        <v>9828506000</v>
      </c>
      <c r="G18731" s="50"/>
      <c r="H18731" s="50"/>
      <c r="I18731" s="50"/>
      <c r="J18731" s="50"/>
      <c r="K18731" s="50"/>
      <c r="L18731" s="50"/>
    </row>
    <row r="18732" spans="4:12" x14ac:dyDescent="0.25">
      <c r="D18732" s="50">
        <v>1073604100</v>
      </c>
      <c r="E18732" s="50" t="s">
        <v>39</v>
      </c>
      <c r="F18732" s="50">
        <v>9828506000</v>
      </c>
      <c r="G18732" s="50"/>
      <c r="H18732" s="50"/>
      <c r="I18732" s="50"/>
      <c r="J18732" s="50"/>
      <c r="K18732" s="50"/>
      <c r="L18732" s="50"/>
    </row>
    <row r="18733" spans="4:12" x14ac:dyDescent="0.25">
      <c r="D18733" s="50">
        <v>1073604200</v>
      </c>
      <c r="E18733" s="50" t="s">
        <v>39</v>
      </c>
      <c r="F18733" s="50">
        <v>9828506000</v>
      </c>
      <c r="G18733" s="50"/>
      <c r="H18733" s="50"/>
      <c r="I18733" s="50"/>
      <c r="J18733" s="50"/>
      <c r="K18733" s="50"/>
      <c r="L18733" s="50"/>
    </row>
    <row r="18734" spans="4:12" x14ac:dyDescent="0.25">
      <c r="D18734" s="50">
        <v>1073604300</v>
      </c>
      <c r="E18734" s="50" t="s">
        <v>39</v>
      </c>
      <c r="F18734" s="50">
        <v>9828506000</v>
      </c>
      <c r="G18734" s="50"/>
      <c r="H18734" s="50"/>
      <c r="I18734" s="50"/>
      <c r="J18734" s="50"/>
      <c r="K18734" s="50"/>
      <c r="L18734" s="50"/>
    </row>
    <row r="18735" spans="4:12" x14ac:dyDescent="0.25">
      <c r="D18735" s="50">
        <v>1073604400</v>
      </c>
      <c r="E18735" s="50" t="s">
        <v>39</v>
      </c>
      <c r="F18735" s="50">
        <v>9828506000</v>
      </c>
      <c r="G18735" s="50"/>
      <c r="H18735" s="50"/>
      <c r="I18735" s="50"/>
      <c r="J18735" s="50"/>
      <c r="K18735" s="50"/>
      <c r="L18735" s="50"/>
    </row>
    <row r="18736" spans="4:12" x14ac:dyDescent="0.25">
      <c r="D18736" s="50">
        <v>1073604500</v>
      </c>
      <c r="E18736" s="50" t="s">
        <v>39</v>
      </c>
      <c r="F18736" s="50">
        <v>9828506000</v>
      </c>
      <c r="G18736" s="50"/>
      <c r="H18736" s="50"/>
      <c r="I18736" s="50"/>
      <c r="J18736" s="50"/>
      <c r="K18736" s="50"/>
      <c r="L18736" s="50"/>
    </row>
    <row r="18737" spans="4:12" x14ac:dyDescent="0.25">
      <c r="D18737" s="50">
        <v>1073604600</v>
      </c>
      <c r="E18737" s="50" t="s">
        <v>39</v>
      </c>
      <c r="F18737" s="50">
        <v>9828506000</v>
      </c>
      <c r="G18737" s="50"/>
      <c r="H18737" s="50"/>
      <c r="I18737" s="50"/>
      <c r="J18737" s="50"/>
      <c r="K18737" s="50"/>
      <c r="L18737" s="50"/>
    </row>
    <row r="18738" spans="4:12" x14ac:dyDescent="0.25">
      <c r="D18738" s="50">
        <v>1073604700</v>
      </c>
      <c r="E18738" s="50" t="s">
        <v>39</v>
      </c>
      <c r="F18738" s="50">
        <v>9828506000</v>
      </c>
      <c r="G18738" s="50"/>
      <c r="H18738" s="50"/>
      <c r="I18738" s="50"/>
      <c r="J18738" s="50"/>
      <c r="K18738" s="50"/>
      <c r="L18738" s="50"/>
    </row>
    <row r="18739" spans="4:12" x14ac:dyDescent="0.25">
      <c r="D18739" s="50">
        <v>1073604800</v>
      </c>
      <c r="E18739" s="50" t="s">
        <v>39</v>
      </c>
      <c r="F18739" s="50">
        <v>9828506000</v>
      </c>
      <c r="G18739" s="50"/>
      <c r="H18739" s="50"/>
      <c r="I18739" s="50"/>
      <c r="J18739" s="50"/>
      <c r="K18739" s="50"/>
      <c r="L18739" s="50"/>
    </row>
    <row r="18740" spans="4:12" x14ac:dyDescent="0.25">
      <c r="D18740" s="50">
        <v>1073604900</v>
      </c>
      <c r="E18740" s="50" t="s">
        <v>39</v>
      </c>
      <c r="F18740" s="50">
        <v>9828506000</v>
      </c>
      <c r="G18740" s="50"/>
      <c r="H18740" s="50"/>
      <c r="I18740" s="50"/>
      <c r="J18740" s="50"/>
      <c r="K18740" s="50"/>
      <c r="L18740" s="50"/>
    </row>
    <row r="18741" spans="4:12" x14ac:dyDescent="0.25">
      <c r="D18741" s="50">
        <v>1073605000</v>
      </c>
      <c r="E18741" s="50" t="s">
        <v>39</v>
      </c>
      <c r="F18741" s="50">
        <v>9828506000</v>
      </c>
      <c r="G18741" s="50"/>
      <c r="H18741" s="50"/>
      <c r="I18741" s="50"/>
      <c r="J18741" s="50"/>
      <c r="K18741" s="50"/>
      <c r="L18741" s="50"/>
    </row>
    <row r="18742" spans="4:12" x14ac:dyDescent="0.25">
      <c r="D18742" s="50">
        <v>1073605100</v>
      </c>
      <c r="E18742" s="50" t="s">
        <v>39</v>
      </c>
      <c r="F18742" s="50">
        <v>9828506000</v>
      </c>
      <c r="G18742" s="50"/>
      <c r="H18742" s="50"/>
      <c r="I18742" s="50"/>
      <c r="J18742" s="50"/>
      <c r="K18742" s="50"/>
      <c r="L18742" s="50"/>
    </row>
    <row r="18743" spans="4:12" x14ac:dyDescent="0.25">
      <c r="D18743" s="50">
        <v>1073605200</v>
      </c>
      <c r="E18743" s="50" t="s">
        <v>39</v>
      </c>
      <c r="F18743" s="50">
        <v>9828506000</v>
      </c>
      <c r="G18743" s="50"/>
      <c r="H18743" s="50"/>
      <c r="I18743" s="50"/>
      <c r="J18743" s="50"/>
      <c r="K18743" s="50"/>
      <c r="L18743" s="50"/>
    </row>
    <row r="18744" spans="4:12" x14ac:dyDescent="0.25">
      <c r="D18744" s="50">
        <v>1073605300</v>
      </c>
      <c r="E18744" s="50" t="s">
        <v>39</v>
      </c>
      <c r="F18744" s="50">
        <v>9828506000</v>
      </c>
      <c r="G18744" s="50"/>
      <c r="H18744" s="50"/>
      <c r="I18744" s="50"/>
      <c r="J18744" s="50"/>
      <c r="K18744" s="50"/>
      <c r="L18744" s="50"/>
    </row>
    <row r="18745" spans="4:12" x14ac:dyDescent="0.25">
      <c r="D18745" s="50">
        <v>1073605400</v>
      </c>
      <c r="E18745" s="50" t="s">
        <v>39</v>
      </c>
      <c r="F18745" s="50">
        <v>9828506000</v>
      </c>
      <c r="G18745" s="50"/>
      <c r="H18745" s="50"/>
      <c r="I18745" s="50"/>
      <c r="J18745" s="50"/>
      <c r="K18745" s="50"/>
      <c r="L18745" s="50"/>
    </row>
    <row r="18746" spans="4:12" x14ac:dyDescent="0.25">
      <c r="D18746" s="50">
        <v>1073605500</v>
      </c>
      <c r="E18746" s="50" t="s">
        <v>39</v>
      </c>
      <c r="F18746" s="50">
        <v>9828506000</v>
      </c>
      <c r="G18746" s="50"/>
      <c r="H18746" s="50"/>
      <c r="I18746" s="50"/>
      <c r="J18746" s="50"/>
      <c r="K18746" s="50"/>
      <c r="L18746" s="50"/>
    </row>
    <row r="18747" spans="4:12" x14ac:dyDescent="0.25">
      <c r="D18747" s="50">
        <v>1073605600</v>
      </c>
      <c r="E18747" s="50" t="s">
        <v>39</v>
      </c>
      <c r="F18747" s="50">
        <v>9828506000</v>
      </c>
      <c r="G18747" s="50"/>
      <c r="H18747" s="50"/>
      <c r="I18747" s="50"/>
      <c r="J18747" s="50"/>
      <c r="K18747" s="50"/>
      <c r="L18747" s="50"/>
    </row>
    <row r="18748" spans="4:12" x14ac:dyDescent="0.25">
      <c r="D18748" s="50">
        <v>1073605700</v>
      </c>
      <c r="E18748" s="50" t="s">
        <v>39</v>
      </c>
      <c r="F18748" s="50">
        <v>9828506000</v>
      </c>
      <c r="G18748" s="50"/>
      <c r="H18748" s="50"/>
      <c r="I18748" s="50"/>
      <c r="J18748" s="50"/>
      <c r="K18748" s="50"/>
      <c r="L18748" s="50"/>
    </row>
    <row r="18749" spans="4:12" x14ac:dyDescent="0.25">
      <c r="D18749" s="50">
        <v>1073605800</v>
      </c>
      <c r="E18749" s="50" t="s">
        <v>39</v>
      </c>
      <c r="F18749" s="50">
        <v>9828506000</v>
      </c>
      <c r="G18749" s="50"/>
      <c r="H18749" s="50"/>
      <c r="I18749" s="50"/>
      <c r="J18749" s="50"/>
      <c r="K18749" s="50"/>
      <c r="L18749" s="50"/>
    </row>
    <row r="18750" spans="4:12" x14ac:dyDescent="0.25">
      <c r="D18750" s="50">
        <v>1073605900</v>
      </c>
      <c r="E18750" s="50" t="s">
        <v>39</v>
      </c>
      <c r="F18750" s="50">
        <v>9828506000</v>
      </c>
      <c r="G18750" s="50"/>
      <c r="H18750" s="50"/>
      <c r="I18750" s="50"/>
      <c r="J18750" s="50"/>
      <c r="K18750" s="50"/>
      <c r="L18750" s="50"/>
    </row>
    <row r="18751" spans="4:12" x14ac:dyDescent="0.25">
      <c r="D18751" s="50">
        <v>1073606000</v>
      </c>
      <c r="E18751" s="50" t="s">
        <v>39</v>
      </c>
      <c r="F18751" s="50">
        <v>9828506000</v>
      </c>
      <c r="G18751" s="50"/>
      <c r="H18751" s="50"/>
      <c r="I18751" s="50"/>
      <c r="J18751" s="50"/>
      <c r="K18751" s="50"/>
      <c r="L18751" s="50"/>
    </row>
    <row r="18752" spans="4:12" x14ac:dyDescent="0.25">
      <c r="D18752" s="50">
        <v>1073606100</v>
      </c>
      <c r="E18752" s="50" t="s">
        <v>39</v>
      </c>
      <c r="F18752" s="50">
        <v>9828508000</v>
      </c>
      <c r="G18752" s="50"/>
      <c r="H18752" s="50"/>
      <c r="I18752" s="50"/>
      <c r="J18752" s="50"/>
      <c r="K18752" s="50"/>
      <c r="L18752" s="50"/>
    </row>
    <row r="18753" spans="4:12" x14ac:dyDescent="0.25">
      <c r="D18753" s="50">
        <v>1073606200</v>
      </c>
      <c r="E18753" s="50" t="s">
        <v>39</v>
      </c>
      <c r="F18753" s="50">
        <v>9828508000</v>
      </c>
      <c r="G18753" s="50"/>
      <c r="H18753" s="50"/>
      <c r="I18753" s="50"/>
      <c r="J18753" s="50"/>
      <c r="K18753" s="50"/>
      <c r="L18753" s="50"/>
    </row>
    <row r="18754" spans="4:12" x14ac:dyDescent="0.25">
      <c r="D18754" s="50">
        <v>1073606300</v>
      </c>
      <c r="E18754" s="50" t="s">
        <v>39</v>
      </c>
      <c r="F18754" s="50">
        <v>9828508000</v>
      </c>
      <c r="G18754" s="50"/>
      <c r="H18754" s="50"/>
      <c r="I18754" s="50"/>
      <c r="J18754" s="50"/>
      <c r="K18754" s="50"/>
      <c r="L18754" s="50"/>
    </row>
    <row r="18755" spans="4:12" x14ac:dyDescent="0.25">
      <c r="D18755" s="50">
        <v>1073606400</v>
      </c>
      <c r="E18755" s="50" t="s">
        <v>39</v>
      </c>
      <c r="F18755" s="50">
        <v>9828508000</v>
      </c>
      <c r="G18755" s="50"/>
      <c r="H18755" s="50"/>
      <c r="I18755" s="50"/>
      <c r="J18755" s="50"/>
      <c r="K18755" s="50"/>
      <c r="L18755" s="50"/>
    </row>
    <row r="18756" spans="4:12" x14ac:dyDescent="0.25">
      <c r="D18756" s="50">
        <v>1073606500</v>
      </c>
      <c r="E18756" s="50" t="s">
        <v>39</v>
      </c>
      <c r="F18756" s="50">
        <v>9828508000</v>
      </c>
      <c r="G18756" s="50"/>
      <c r="H18756" s="50"/>
      <c r="I18756" s="50"/>
      <c r="J18756" s="50"/>
      <c r="K18756" s="50"/>
      <c r="L18756" s="50"/>
    </row>
    <row r="18757" spans="4:12" x14ac:dyDescent="0.25">
      <c r="D18757" s="50">
        <v>1073606600</v>
      </c>
      <c r="E18757" s="50" t="s">
        <v>39</v>
      </c>
      <c r="F18757" s="50">
        <v>9828508000</v>
      </c>
      <c r="G18757" s="50"/>
      <c r="H18757" s="50"/>
      <c r="I18757" s="50"/>
      <c r="J18757" s="50"/>
      <c r="K18757" s="50"/>
      <c r="L18757" s="50"/>
    </row>
    <row r="18758" spans="4:12" x14ac:dyDescent="0.25">
      <c r="D18758" s="50">
        <v>1073606700</v>
      </c>
      <c r="E18758" s="50" t="s">
        <v>39</v>
      </c>
      <c r="F18758" s="50">
        <v>9828508000</v>
      </c>
      <c r="G18758" s="50"/>
      <c r="H18758" s="50"/>
      <c r="I18758" s="50"/>
      <c r="J18758" s="50"/>
      <c r="K18758" s="50"/>
      <c r="L18758" s="50"/>
    </row>
    <row r="18759" spans="4:12" x14ac:dyDescent="0.25">
      <c r="D18759" s="50">
        <v>1073606800</v>
      </c>
      <c r="E18759" s="50" t="s">
        <v>39</v>
      </c>
      <c r="F18759" s="50">
        <v>9828508000</v>
      </c>
      <c r="G18759" s="50"/>
      <c r="H18759" s="50"/>
      <c r="I18759" s="50"/>
      <c r="J18759" s="50"/>
      <c r="K18759" s="50"/>
      <c r="L18759" s="50"/>
    </row>
    <row r="18760" spans="4:12" x14ac:dyDescent="0.25">
      <c r="D18760" s="50">
        <v>1073606900</v>
      </c>
      <c r="E18760" s="50" t="s">
        <v>39</v>
      </c>
      <c r="F18760" s="50">
        <v>9828508000</v>
      </c>
      <c r="G18760" s="50"/>
      <c r="H18760" s="50"/>
      <c r="I18760" s="50"/>
      <c r="J18760" s="50"/>
      <c r="K18760" s="50"/>
      <c r="L18760" s="50"/>
    </row>
    <row r="18761" spans="4:12" x14ac:dyDescent="0.25">
      <c r="D18761" s="50">
        <v>1073607000</v>
      </c>
      <c r="E18761" s="50" t="s">
        <v>39</v>
      </c>
      <c r="F18761" s="50">
        <v>9828508000</v>
      </c>
      <c r="G18761" s="50"/>
      <c r="H18761" s="50"/>
      <c r="I18761" s="50"/>
      <c r="J18761" s="50"/>
      <c r="K18761" s="50"/>
      <c r="L18761" s="50"/>
    </row>
    <row r="18762" spans="4:12" x14ac:dyDescent="0.25">
      <c r="D18762" s="50">
        <v>1073607100</v>
      </c>
      <c r="E18762" s="50" t="s">
        <v>39</v>
      </c>
      <c r="F18762" s="50">
        <v>9828508000</v>
      </c>
      <c r="G18762" s="50"/>
      <c r="H18762" s="50"/>
      <c r="I18762" s="50"/>
      <c r="J18762" s="50"/>
      <c r="K18762" s="50"/>
      <c r="L18762" s="50"/>
    </row>
    <row r="18763" spans="4:12" x14ac:dyDescent="0.25">
      <c r="D18763" s="50">
        <v>1073607200</v>
      </c>
      <c r="E18763" s="50" t="s">
        <v>39</v>
      </c>
      <c r="F18763" s="50">
        <v>9828508000</v>
      </c>
      <c r="G18763" s="50"/>
      <c r="H18763" s="50"/>
      <c r="I18763" s="50"/>
      <c r="J18763" s="50"/>
      <c r="K18763" s="50"/>
      <c r="L18763" s="50"/>
    </row>
    <row r="18764" spans="4:12" x14ac:dyDescent="0.25">
      <c r="D18764" s="50">
        <v>1073607300</v>
      </c>
      <c r="E18764" s="50" t="s">
        <v>39</v>
      </c>
      <c r="F18764" s="50">
        <v>9828508000</v>
      </c>
      <c r="G18764" s="50"/>
      <c r="H18764" s="50"/>
      <c r="I18764" s="50"/>
      <c r="J18764" s="50"/>
      <c r="K18764" s="50"/>
      <c r="L18764" s="50"/>
    </row>
    <row r="18765" spans="4:12" x14ac:dyDescent="0.25">
      <c r="D18765" s="50">
        <v>1073607400</v>
      </c>
      <c r="E18765" s="50" t="s">
        <v>39</v>
      </c>
      <c r="F18765" s="50">
        <v>9828508000</v>
      </c>
      <c r="G18765" s="50"/>
      <c r="H18765" s="50"/>
      <c r="I18765" s="50"/>
      <c r="J18765" s="50"/>
      <c r="K18765" s="50"/>
      <c r="L18765" s="50"/>
    </row>
    <row r="18766" spans="4:12" x14ac:dyDescent="0.25">
      <c r="D18766" s="50">
        <v>1073607500</v>
      </c>
      <c r="E18766" s="50" t="s">
        <v>39</v>
      </c>
      <c r="F18766" s="50">
        <v>9828508000</v>
      </c>
      <c r="G18766" s="50"/>
      <c r="H18766" s="50"/>
      <c r="I18766" s="50"/>
      <c r="J18766" s="50"/>
      <c r="K18766" s="50"/>
      <c r="L18766" s="50"/>
    </row>
    <row r="18767" spans="4:12" x14ac:dyDescent="0.25">
      <c r="D18767" s="50">
        <v>1073607600</v>
      </c>
      <c r="E18767" s="50" t="s">
        <v>39</v>
      </c>
      <c r="F18767" s="50">
        <v>9828508000</v>
      </c>
      <c r="G18767" s="50"/>
      <c r="H18767" s="50"/>
      <c r="I18767" s="50"/>
      <c r="J18767" s="50"/>
      <c r="K18767" s="50"/>
      <c r="L18767" s="50"/>
    </row>
    <row r="18768" spans="4:12" x14ac:dyDescent="0.25">
      <c r="D18768" s="50">
        <v>1073607700</v>
      </c>
      <c r="E18768" s="50" t="s">
        <v>39</v>
      </c>
      <c r="F18768" s="50">
        <v>9828508000</v>
      </c>
      <c r="G18768" s="50"/>
      <c r="H18768" s="50"/>
      <c r="I18768" s="50"/>
      <c r="J18768" s="50"/>
      <c r="K18768" s="50"/>
      <c r="L18768" s="50"/>
    </row>
    <row r="18769" spans="4:12" x14ac:dyDescent="0.25">
      <c r="D18769" s="50">
        <v>1073607800</v>
      </c>
      <c r="E18769" s="50" t="s">
        <v>39</v>
      </c>
      <c r="F18769" s="50">
        <v>9828508000</v>
      </c>
      <c r="G18769" s="50"/>
      <c r="H18769" s="50"/>
      <c r="I18769" s="50"/>
      <c r="J18769" s="50"/>
      <c r="K18769" s="50"/>
      <c r="L18769" s="50"/>
    </row>
    <row r="18770" spans="4:12" x14ac:dyDescent="0.25">
      <c r="D18770" s="50">
        <v>1073607900</v>
      </c>
      <c r="E18770" s="50" t="s">
        <v>39</v>
      </c>
      <c r="F18770" s="50">
        <v>9828508000</v>
      </c>
      <c r="G18770" s="50"/>
      <c r="H18770" s="50"/>
      <c r="I18770" s="50"/>
      <c r="J18770" s="50"/>
      <c r="K18770" s="50"/>
      <c r="L18770" s="50"/>
    </row>
    <row r="18771" spans="4:12" x14ac:dyDescent="0.25">
      <c r="D18771" s="50">
        <v>1073608000</v>
      </c>
      <c r="E18771" s="50" t="s">
        <v>39</v>
      </c>
      <c r="F18771" s="50">
        <v>9828508000</v>
      </c>
      <c r="G18771" s="50"/>
      <c r="H18771" s="50"/>
      <c r="I18771" s="50"/>
      <c r="J18771" s="50"/>
      <c r="K18771" s="50"/>
      <c r="L18771" s="50"/>
    </row>
    <row r="18772" spans="4:12" x14ac:dyDescent="0.25">
      <c r="D18772" s="50">
        <v>1073608100</v>
      </c>
      <c r="E18772" s="50" t="s">
        <v>39</v>
      </c>
      <c r="F18772" s="50">
        <v>9828510000</v>
      </c>
      <c r="G18772" s="50"/>
      <c r="H18772" s="50"/>
      <c r="I18772" s="50"/>
      <c r="J18772" s="50"/>
      <c r="K18772" s="50"/>
      <c r="L18772" s="50"/>
    </row>
    <row r="18773" spans="4:12" x14ac:dyDescent="0.25">
      <c r="D18773" s="50">
        <v>1073608200</v>
      </c>
      <c r="E18773" s="50" t="s">
        <v>39</v>
      </c>
      <c r="F18773" s="50">
        <v>9828510000</v>
      </c>
      <c r="G18773" s="50"/>
      <c r="H18773" s="50"/>
      <c r="I18773" s="50"/>
      <c r="J18773" s="50"/>
      <c r="K18773" s="50"/>
      <c r="L18773" s="50"/>
    </row>
    <row r="18774" spans="4:12" x14ac:dyDescent="0.25">
      <c r="D18774" s="50">
        <v>1073608300</v>
      </c>
      <c r="E18774" s="50" t="s">
        <v>39</v>
      </c>
      <c r="F18774" s="50">
        <v>9828510000</v>
      </c>
      <c r="G18774" s="50"/>
      <c r="H18774" s="50"/>
      <c r="I18774" s="50"/>
      <c r="J18774" s="50"/>
      <c r="K18774" s="50"/>
      <c r="L18774" s="50"/>
    </row>
    <row r="18775" spans="4:12" x14ac:dyDescent="0.25">
      <c r="D18775" s="50">
        <v>1073608400</v>
      </c>
      <c r="E18775" s="50" t="s">
        <v>39</v>
      </c>
      <c r="F18775" s="50">
        <v>9828510000</v>
      </c>
      <c r="G18775" s="50"/>
      <c r="H18775" s="50"/>
      <c r="I18775" s="50"/>
      <c r="J18775" s="50"/>
      <c r="K18775" s="50"/>
      <c r="L18775" s="50"/>
    </row>
    <row r="18776" spans="4:12" x14ac:dyDescent="0.25">
      <c r="D18776" s="50">
        <v>1073608500</v>
      </c>
      <c r="E18776" s="50" t="s">
        <v>39</v>
      </c>
      <c r="F18776" s="50">
        <v>9828510000</v>
      </c>
      <c r="G18776" s="50"/>
      <c r="H18776" s="50"/>
      <c r="I18776" s="50"/>
      <c r="J18776" s="50"/>
      <c r="K18776" s="50"/>
      <c r="L18776" s="50"/>
    </row>
    <row r="18777" spans="4:12" x14ac:dyDescent="0.25">
      <c r="D18777" s="50">
        <v>1073608600</v>
      </c>
      <c r="E18777" s="50" t="s">
        <v>39</v>
      </c>
      <c r="F18777" s="50">
        <v>9828510000</v>
      </c>
      <c r="G18777" s="50"/>
      <c r="H18777" s="50"/>
      <c r="I18777" s="50"/>
      <c r="J18777" s="50"/>
      <c r="K18777" s="50"/>
      <c r="L18777" s="50"/>
    </row>
    <row r="18778" spans="4:12" x14ac:dyDescent="0.25">
      <c r="D18778" s="50">
        <v>1073608700</v>
      </c>
      <c r="E18778" s="50" t="s">
        <v>39</v>
      </c>
      <c r="F18778" s="50">
        <v>9828510000</v>
      </c>
      <c r="G18778" s="50"/>
      <c r="H18778" s="50"/>
      <c r="I18778" s="50"/>
      <c r="J18778" s="50"/>
      <c r="K18778" s="50"/>
      <c r="L18778" s="50"/>
    </row>
    <row r="18779" spans="4:12" x14ac:dyDescent="0.25">
      <c r="D18779" s="50">
        <v>1073608800</v>
      </c>
      <c r="E18779" s="50" t="s">
        <v>39</v>
      </c>
      <c r="F18779" s="50">
        <v>9828510000</v>
      </c>
      <c r="G18779" s="50"/>
      <c r="H18779" s="50"/>
      <c r="I18779" s="50"/>
      <c r="J18779" s="50"/>
      <c r="K18779" s="50"/>
      <c r="L18779" s="50"/>
    </row>
    <row r="18780" spans="4:12" x14ac:dyDescent="0.25">
      <c r="D18780" s="50">
        <v>1073608900</v>
      </c>
      <c r="E18780" s="50" t="s">
        <v>39</v>
      </c>
      <c r="F18780" s="50">
        <v>9828510000</v>
      </c>
      <c r="G18780" s="50"/>
      <c r="H18780" s="50"/>
      <c r="I18780" s="50"/>
      <c r="J18780" s="50"/>
      <c r="K18780" s="50"/>
      <c r="L18780" s="50"/>
    </row>
    <row r="18781" spans="4:12" x14ac:dyDescent="0.25">
      <c r="D18781" s="50">
        <v>1073609000</v>
      </c>
      <c r="E18781" s="50" t="s">
        <v>39</v>
      </c>
      <c r="F18781" s="50">
        <v>9828510000</v>
      </c>
      <c r="G18781" s="50"/>
      <c r="H18781" s="50"/>
      <c r="I18781" s="50"/>
      <c r="J18781" s="50"/>
      <c r="K18781" s="50"/>
      <c r="L18781" s="50"/>
    </row>
    <row r="18782" spans="4:12" x14ac:dyDescent="0.25">
      <c r="D18782" s="50">
        <v>1073609100</v>
      </c>
      <c r="E18782" s="50" t="s">
        <v>39</v>
      </c>
      <c r="F18782" s="50">
        <v>9828510000</v>
      </c>
      <c r="G18782" s="50"/>
      <c r="H18782" s="50"/>
      <c r="I18782" s="50"/>
      <c r="J18782" s="50"/>
      <c r="K18782" s="50"/>
      <c r="L18782" s="50"/>
    </row>
    <row r="18783" spans="4:12" x14ac:dyDescent="0.25">
      <c r="D18783" s="50">
        <v>1073609200</v>
      </c>
      <c r="E18783" s="50" t="s">
        <v>39</v>
      </c>
      <c r="F18783" s="50">
        <v>9828510000</v>
      </c>
      <c r="G18783" s="50"/>
      <c r="H18783" s="50"/>
      <c r="I18783" s="50"/>
      <c r="J18783" s="50"/>
      <c r="K18783" s="50"/>
      <c r="L18783" s="50"/>
    </row>
    <row r="18784" spans="4:12" x14ac:dyDescent="0.25">
      <c r="D18784" s="50">
        <v>1073609300</v>
      </c>
      <c r="E18784" s="50" t="s">
        <v>39</v>
      </c>
      <c r="F18784" s="50">
        <v>9828510000</v>
      </c>
      <c r="G18784" s="50"/>
      <c r="H18784" s="50"/>
      <c r="I18784" s="50"/>
      <c r="J18784" s="50"/>
      <c r="K18784" s="50"/>
      <c r="L18784" s="50"/>
    </row>
    <row r="18785" spans="4:12" x14ac:dyDescent="0.25">
      <c r="D18785" s="50">
        <v>1073609400</v>
      </c>
      <c r="E18785" s="50" t="s">
        <v>39</v>
      </c>
      <c r="F18785" s="50">
        <v>9828510000</v>
      </c>
      <c r="G18785" s="50"/>
      <c r="H18785" s="50"/>
      <c r="I18785" s="50"/>
      <c r="J18785" s="50"/>
      <c r="K18785" s="50"/>
      <c r="L18785" s="50"/>
    </row>
    <row r="18786" spans="4:12" x14ac:dyDescent="0.25">
      <c r="D18786" s="50">
        <v>1073609500</v>
      </c>
      <c r="E18786" s="50" t="s">
        <v>39</v>
      </c>
      <c r="F18786" s="50">
        <v>9828510000</v>
      </c>
      <c r="G18786" s="50"/>
      <c r="H18786" s="50"/>
      <c r="I18786" s="50"/>
      <c r="J18786" s="50"/>
      <c r="K18786" s="50"/>
      <c r="L18786" s="50"/>
    </row>
    <row r="18787" spans="4:12" x14ac:dyDescent="0.25">
      <c r="D18787" s="50">
        <v>1073609600</v>
      </c>
      <c r="E18787" s="50" t="s">
        <v>39</v>
      </c>
      <c r="F18787" s="50">
        <v>9828510000</v>
      </c>
      <c r="G18787" s="50"/>
      <c r="H18787" s="50"/>
      <c r="I18787" s="50"/>
      <c r="J18787" s="50"/>
      <c r="K18787" s="50"/>
      <c r="L18787" s="50"/>
    </row>
    <row r="18788" spans="4:12" x14ac:dyDescent="0.25">
      <c r="D18788" s="50">
        <v>1073609700</v>
      </c>
      <c r="E18788" s="50" t="s">
        <v>39</v>
      </c>
      <c r="F18788" s="50">
        <v>9828510000</v>
      </c>
      <c r="G18788" s="50"/>
      <c r="H18788" s="50"/>
      <c r="I18788" s="50"/>
      <c r="J18788" s="50"/>
      <c r="K18788" s="50"/>
      <c r="L18788" s="50"/>
    </row>
    <row r="18789" spans="4:12" x14ac:dyDescent="0.25">
      <c r="D18789" s="50">
        <v>1073609800</v>
      </c>
      <c r="E18789" s="50" t="s">
        <v>39</v>
      </c>
      <c r="F18789" s="50">
        <v>9828510000</v>
      </c>
      <c r="G18789" s="50"/>
      <c r="H18789" s="50"/>
      <c r="I18789" s="50"/>
      <c r="J18789" s="50"/>
      <c r="K18789" s="50"/>
      <c r="L18789" s="50"/>
    </row>
    <row r="18790" spans="4:12" x14ac:dyDescent="0.25">
      <c r="D18790" s="50">
        <v>1073609900</v>
      </c>
      <c r="E18790" s="50" t="s">
        <v>39</v>
      </c>
      <c r="F18790" s="50">
        <v>9828510000</v>
      </c>
      <c r="G18790" s="50"/>
      <c r="H18790" s="50"/>
      <c r="I18790" s="50"/>
      <c r="J18790" s="50"/>
      <c r="K18790" s="50"/>
      <c r="L18790" s="50"/>
    </row>
    <row r="18791" spans="4:12" x14ac:dyDescent="0.25">
      <c r="D18791" s="50">
        <v>1073610000</v>
      </c>
      <c r="E18791" s="50" t="s">
        <v>39</v>
      </c>
      <c r="F18791" s="50">
        <v>9828510000</v>
      </c>
      <c r="G18791" s="50"/>
      <c r="H18791" s="50"/>
      <c r="I18791" s="50"/>
      <c r="J18791" s="50"/>
      <c r="K18791" s="50"/>
      <c r="L18791" s="50"/>
    </row>
    <row r="18792" spans="4:12" x14ac:dyDescent="0.25">
      <c r="D18792" s="50">
        <v>1073610100</v>
      </c>
      <c r="E18792" s="50" t="s">
        <v>39</v>
      </c>
      <c r="F18792" s="50">
        <v>9828512000</v>
      </c>
      <c r="G18792" s="50"/>
      <c r="H18792" s="50"/>
      <c r="I18792" s="50"/>
      <c r="J18792" s="50"/>
      <c r="K18792" s="50"/>
      <c r="L18792" s="50"/>
    </row>
    <row r="18793" spans="4:12" x14ac:dyDescent="0.25">
      <c r="D18793" s="50">
        <v>1073610200</v>
      </c>
      <c r="E18793" s="50" t="s">
        <v>39</v>
      </c>
      <c r="F18793" s="50">
        <v>9828512000</v>
      </c>
      <c r="G18793" s="50"/>
      <c r="H18793" s="50"/>
      <c r="I18793" s="50"/>
      <c r="J18793" s="50"/>
      <c r="K18793" s="50"/>
      <c r="L18793" s="50"/>
    </row>
    <row r="18794" spans="4:12" x14ac:dyDescent="0.25">
      <c r="D18794" s="50">
        <v>1073610300</v>
      </c>
      <c r="E18794" s="50" t="s">
        <v>39</v>
      </c>
      <c r="F18794" s="50">
        <v>9828512000</v>
      </c>
      <c r="G18794" s="50"/>
      <c r="H18794" s="50"/>
      <c r="I18794" s="50"/>
      <c r="J18794" s="50"/>
      <c r="K18794" s="50"/>
      <c r="L18794" s="50"/>
    </row>
    <row r="18795" spans="4:12" x14ac:dyDescent="0.25">
      <c r="D18795" s="50">
        <v>1073610400</v>
      </c>
      <c r="E18795" s="50" t="s">
        <v>39</v>
      </c>
      <c r="F18795" s="50">
        <v>9828512000</v>
      </c>
      <c r="G18795" s="50"/>
      <c r="H18795" s="50"/>
      <c r="I18795" s="50"/>
      <c r="J18795" s="50"/>
      <c r="K18795" s="50"/>
      <c r="L18795" s="50"/>
    </row>
    <row r="18796" spans="4:12" x14ac:dyDescent="0.25">
      <c r="D18796" s="50">
        <v>1073610500</v>
      </c>
      <c r="E18796" s="50" t="s">
        <v>39</v>
      </c>
      <c r="F18796" s="50">
        <v>9828512000</v>
      </c>
      <c r="G18796" s="50"/>
      <c r="H18796" s="50"/>
      <c r="I18796" s="50"/>
      <c r="J18796" s="50"/>
      <c r="K18796" s="50"/>
      <c r="L18796" s="50"/>
    </row>
    <row r="18797" spans="4:12" x14ac:dyDescent="0.25">
      <c r="D18797" s="50">
        <v>1073610600</v>
      </c>
      <c r="E18797" s="50" t="s">
        <v>39</v>
      </c>
      <c r="F18797" s="50">
        <v>9828512000</v>
      </c>
      <c r="G18797" s="50"/>
      <c r="H18797" s="50"/>
      <c r="I18797" s="50"/>
      <c r="J18797" s="50"/>
      <c r="K18797" s="50"/>
      <c r="L18797" s="50"/>
    </row>
    <row r="18798" spans="4:12" x14ac:dyDescent="0.25">
      <c r="D18798" s="50">
        <v>1073610700</v>
      </c>
      <c r="E18798" s="50" t="s">
        <v>39</v>
      </c>
      <c r="F18798" s="50">
        <v>9828512000</v>
      </c>
      <c r="G18798" s="50"/>
      <c r="H18798" s="50"/>
      <c r="I18798" s="50"/>
      <c r="J18798" s="50"/>
      <c r="K18798" s="50"/>
      <c r="L18798" s="50"/>
    </row>
    <row r="18799" spans="4:12" x14ac:dyDescent="0.25">
      <c r="D18799" s="50">
        <v>1073610800</v>
      </c>
      <c r="E18799" s="50" t="s">
        <v>39</v>
      </c>
      <c r="F18799" s="50">
        <v>9828512000</v>
      </c>
      <c r="G18799" s="50"/>
      <c r="H18799" s="50"/>
      <c r="I18799" s="50"/>
      <c r="J18799" s="50"/>
      <c r="K18799" s="50"/>
      <c r="L18799" s="50"/>
    </row>
    <row r="18800" spans="4:12" x14ac:dyDescent="0.25">
      <c r="D18800" s="50">
        <v>1073610900</v>
      </c>
      <c r="E18800" s="50" t="s">
        <v>39</v>
      </c>
      <c r="F18800" s="50">
        <v>9828512000</v>
      </c>
      <c r="G18800" s="50"/>
      <c r="H18800" s="50"/>
      <c r="I18800" s="50"/>
      <c r="J18800" s="50"/>
      <c r="K18800" s="50"/>
      <c r="L18800" s="50"/>
    </row>
    <row r="18801" spans="4:12" x14ac:dyDescent="0.25">
      <c r="D18801" s="50">
        <v>1073611000</v>
      </c>
      <c r="E18801" s="50" t="s">
        <v>39</v>
      </c>
      <c r="F18801" s="50">
        <v>9828512000</v>
      </c>
      <c r="G18801" s="50"/>
      <c r="H18801" s="50"/>
      <c r="I18801" s="50"/>
      <c r="J18801" s="50"/>
      <c r="K18801" s="50"/>
      <c r="L18801" s="50"/>
    </row>
    <row r="18802" spans="4:12" x14ac:dyDescent="0.25">
      <c r="D18802" s="50">
        <v>1073611100</v>
      </c>
      <c r="E18802" s="50" t="s">
        <v>39</v>
      </c>
      <c r="F18802" s="50">
        <v>9828512000</v>
      </c>
      <c r="G18802" s="50"/>
      <c r="H18802" s="50"/>
      <c r="I18802" s="50"/>
      <c r="J18802" s="50"/>
      <c r="K18802" s="50"/>
      <c r="L18802" s="50"/>
    </row>
    <row r="18803" spans="4:12" x14ac:dyDescent="0.25">
      <c r="D18803" s="50">
        <v>1073611200</v>
      </c>
      <c r="E18803" s="50" t="s">
        <v>39</v>
      </c>
      <c r="F18803" s="50">
        <v>9828512000</v>
      </c>
      <c r="G18803" s="50"/>
      <c r="H18803" s="50"/>
      <c r="I18803" s="50"/>
      <c r="J18803" s="50"/>
      <c r="K18803" s="50"/>
      <c r="L18803" s="50"/>
    </row>
    <row r="18804" spans="4:12" x14ac:dyDescent="0.25">
      <c r="D18804" s="50">
        <v>1073611300</v>
      </c>
      <c r="E18804" s="50" t="s">
        <v>39</v>
      </c>
      <c r="F18804" s="50">
        <v>9828512000</v>
      </c>
      <c r="G18804" s="50"/>
      <c r="H18804" s="50"/>
      <c r="I18804" s="50"/>
      <c r="J18804" s="50"/>
      <c r="K18804" s="50"/>
      <c r="L18804" s="50"/>
    </row>
    <row r="18805" spans="4:12" x14ac:dyDescent="0.25">
      <c r="D18805" s="50">
        <v>1073611400</v>
      </c>
      <c r="E18805" s="50" t="s">
        <v>39</v>
      </c>
      <c r="F18805" s="50">
        <v>9828512000</v>
      </c>
      <c r="G18805" s="50"/>
      <c r="H18805" s="50"/>
      <c r="I18805" s="50"/>
      <c r="J18805" s="50"/>
      <c r="K18805" s="50"/>
      <c r="L18805" s="50"/>
    </row>
    <row r="18806" spans="4:12" x14ac:dyDescent="0.25">
      <c r="D18806" s="50">
        <v>1073611500</v>
      </c>
      <c r="E18806" s="50" t="s">
        <v>39</v>
      </c>
      <c r="F18806" s="50">
        <v>9828512000</v>
      </c>
      <c r="G18806" s="50"/>
      <c r="H18806" s="50"/>
      <c r="I18806" s="50"/>
      <c r="J18806" s="50"/>
      <c r="K18806" s="50"/>
      <c r="L18806" s="50"/>
    </row>
    <row r="18807" spans="4:12" x14ac:dyDescent="0.25">
      <c r="D18807" s="50">
        <v>1073611600</v>
      </c>
      <c r="E18807" s="50" t="s">
        <v>39</v>
      </c>
      <c r="F18807" s="50">
        <v>9828512000</v>
      </c>
      <c r="G18807" s="50"/>
      <c r="H18807" s="50"/>
      <c r="I18807" s="50"/>
      <c r="J18807" s="50"/>
      <c r="K18807" s="50"/>
      <c r="L18807" s="50"/>
    </row>
    <row r="18808" spans="4:12" x14ac:dyDescent="0.25">
      <c r="D18808" s="50">
        <v>1073611700</v>
      </c>
      <c r="E18808" s="50" t="s">
        <v>39</v>
      </c>
      <c r="F18808" s="50">
        <v>9828512000</v>
      </c>
      <c r="G18808" s="50"/>
      <c r="H18808" s="50"/>
      <c r="I18808" s="50"/>
      <c r="J18808" s="50"/>
      <c r="K18808" s="50"/>
      <c r="L18808" s="50"/>
    </row>
    <row r="18809" spans="4:12" x14ac:dyDescent="0.25">
      <c r="D18809" s="50">
        <v>1073611800</v>
      </c>
      <c r="E18809" s="50" t="s">
        <v>39</v>
      </c>
      <c r="F18809" s="50">
        <v>9828512000</v>
      </c>
      <c r="G18809" s="50"/>
      <c r="H18809" s="50"/>
      <c r="I18809" s="50"/>
      <c r="J18809" s="50"/>
      <c r="K18809" s="50"/>
      <c r="L18809" s="50"/>
    </row>
    <row r="18810" spans="4:12" x14ac:dyDescent="0.25">
      <c r="D18810" s="50">
        <v>1073611900</v>
      </c>
      <c r="E18810" s="50" t="s">
        <v>39</v>
      </c>
      <c r="F18810" s="50">
        <v>9828512000</v>
      </c>
      <c r="G18810" s="50"/>
      <c r="H18810" s="50"/>
      <c r="I18810" s="50"/>
      <c r="J18810" s="50"/>
      <c r="K18810" s="50"/>
      <c r="L18810" s="50"/>
    </row>
    <row r="18811" spans="4:12" x14ac:dyDescent="0.25">
      <c r="D18811" s="50">
        <v>1073612000</v>
      </c>
      <c r="E18811" s="50" t="s">
        <v>39</v>
      </c>
      <c r="F18811" s="50">
        <v>9828512000</v>
      </c>
      <c r="G18811" s="50"/>
      <c r="H18811" s="50"/>
      <c r="I18811" s="50"/>
      <c r="J18811" s="50"/>
      <c r="K18811" s="50"/>
      <c r="L18811" s="50"/>
    </row>
    <row r="18812" spans="4:12" x14ac:dyDescent="0.25">
      <c r="D18812" s="50">
        <v>1073612500</v>
      </c>
      <c r="E18812" s="50" t="s">
        <v>39</v>
      </c>
      <c r="F18812" s="50">
        <v>9828514000</v>
      </c>
      <c r="G18812" s="50"/>
      <c r="H18812" s="50"/>
      <c r="I18812" s="50"/>
      <c r="J18812" s="50"/>
      <c r="K18812" s="50"/>
      <c r="L18812" s="50"/>
    </row>
    <row r="18813" spans="4:12" x14ac:dyDescent="0.25">
      <c r="D18813" s="50">
        <v>1073612800</v>
      </c>
      <c r="E18813" s="50" t="s">
        <v>39</v>
      </c>
      <c r="F18813" s="50">
        <v>9828514000</v>
      </c>
      <c r="G18813" s="50"/>
      <c r="H18813" s="50"/>
      <c r="I18813" s="50"/>
      <c r="J18813" s="50"/>
      <c r="K18813" s="50"/>
      <c r="L18813" s="50"/>
    </row>
    <row r="18814" spans="4:12" x14ac:dyDescent="0.25">
      <c r="D18814" s="50">
        <v>1073613000</v>
      </c>
      <c r="E18814" s="50" t="s">
        <v>39</v>
      </c>
      <c r="F18814" s="50">
        <v>9828514000</v>
      </c>
      <c r="G18814" s="50"/>
      <c r="H18814" s="50"/>
      <c r="I18814" s="50"/>
      <c r="J18814" s="50"/>
      <c r="K18814" s="50"/>
      <c r="L18814" s="50"/>
    </row>
    <row r="18815" spans="4:12" x14ac:dyDescent="0.25">
      <c r="D18815" s="50">
        <v>1073613500</v>
      </c>
      <c r="E18815" s="50" t="s">
        <v>39</v>
      </c>
      <c r="F18815" s="50">
        <v>9828514000</v>
      </c>
      <c r="G18815" s="50"/>
      <c r="H18815" s="50"/>
      <c r="I18815" s="50"/>
      <c r="J18815" s="50"/>
      <c r="K18815" s="50"/>
      <c r="L18815" s="50"/>
    </row>
    <row r="18816" spans="4:12" x14ac:dyDescent="0.25">
      <c r="D18816" s="50">
        <v>1073613800</v>
      </c>
      <c r="E18816" s="50" t="s">
        <v>39</v>
      </c>
      <c r="F18816" s="50">
        <v>9828514000</v>
      </c>
      <c r="G18816" s="50"/>
      <c r="H18816" s="50"/>
      <c r="I18816" s="50"/>
      <c r="J18816" s="50"/>
      <c r="K18816" s="50"/>
      <c r="L18816" s="50"/>
    </row>
    <row r="18817" spans="4:12" x14ac:dyDescent="0.25">
      <c r="D18817" s="50">
        <v>1073614000</v>
      </c>
      <c r="E18817" s="50" t="s">
        <v>39</v>
      </c>
      <c r="F18817" s="50">
        <v>9828514000</v>
      </c>
      <c r="G18817" s="50"/>
      <c r="H18817" s="50"/>
      <c r="I18817" s="50"/>
      <c r="J18817" s="50"/>
      <c r="K18817" s="50"/>
      <c r="L18817" s="50"/>
    </row>
    <row r="18818" spans="4:12" x14ac:dyDescent="0.25">
      <c r="D18818" s="50">
        <v>1073614500</v>
      </c>
      <c r="E18818" s="50" t="s">
        <v>39</v>
      </c>
      <c r="F18818" s="50">
        <v>9828516000</v>
      </c>
      <c r="G18818" s="50"/>
      <c r="H18818" s="50"/>
      <c r="I18818" s="50"/>
      <c r="J18818" s="50"/>
      <c r="K18818" s="50"/>
      <c r="L18818" s="50"/>
    </row>
    <row r="18819" spans="4:12" x14ac:dyDescent="0.25">
      <c r="D18819" s="50">
        <v>1073614800</v>
      </c>
      <c r="E18819" s="50" t="s">
        <v>39</v>
      </c>
      <c r="F18819" s="50">
        <v>9828516000</v>
      </c>
      <c r="G18819" s="50"/>
      <c r="H18819" s="50"/>
      <c r="I18819" s="50"/>
      <c r="J18819" s="50"/>
      <c r="K18819" s="50"/>
      <c r="L18819" s="50"/>
    </row>
    <row r="18820" spans="4:12" x14ac:dyDescent="0.25">
      <c r="D18820" s="50">
        <v>1073615000</v>
      </c>
      <c r="E18820" s="50" t="s">
        <v>39</v>
      </c>
      <c r="F18820" s="50">
        <v>9828516000</v>
      </c>
      <c r="G18820" s="50"/>
      <c r="H18820" s="50"/>
      <c r="I18820" s="50"/>
      <c r="J18820" s="50"/>
      <c r="K18820" s="50"/>
      <c r="L18820" s="50"/>
    </row>
    <row r="18821" spans="4:12" x14ac:dyDescent="0.25">
      <c r="D18821" s="50">
        <v>1073615500</v>
      </c>
      <c r="E18821" s="50" t="s">
        <v>39</v>
      </c>
      <c r="F18821" s="50">
        <v>9828516000</v>
      </c>
      <c r="G18821" s="50"/>
      <c r="H18821" s="50"/>
      <c r="I18821" s="50"/>
      <c r="J18821" s="50"/>
      <c r="K18821" s="50"/>
      <c r="L18821" s="50"/>
    </row>
    <row r="18822" spans="4:12" x14ac:dyDescent="0.25">
      <c r="D18822" s="50">
        <v>1073615800</v>
      </c>
      <c r="E18822" s="50" t="s">
        <v>39</v>
      </c>
      <c r="F18822" s="50">
        <v>9828516000</v>
      </c>
      <c r="G18822" s="50"/>
      <c r="H18822" s="50"/>
      <c r="I18822" s="50"/>
      <c r="J18822" s="50"/>
      <c r="K18822" s="50"/>
      <c r="L18822" s="50"/>
    </row>
    <row r="18823" spans="4:12" x14ac:dyDescent="0.25">
      <c r="D18823" s="50">
        <v>1073616000</v>
      </c>
      <c r="E18823" s="50" t="s">
        <v>39</v>
      </c>
      <c r="F18823" s="50">
        <v>9828516000</v>
      </c>
      <c r="G18823" s="50"/>
      <c r="H18823" s="50"/>
      <c r="I18823" s="50"/>
      <c r="J18823" s="50"/>
      <c r="K18823" s="50"/>
      <c r="L18823" s="50"/>
    </row>
    <row r="18824" spans="4:12" x14ac:dyDescent="0.25">
      <c r="D18824" s="50">
        <v>1073616500</v>
      </c>
      <c r="E18824" s="50" t="s">
        <v>39</v>
      </c>
      <c r="F18824" s="50">
        <v>9828518000</v>
      </c>
      <c r="G18824" s="50"/>
      <c r="H18824" s="50"/>
      <c r="I18824" s="50"/>
      <c r="J18824" s="50"/>
      <c r="K18824" s="50"/>
      <c r="L18824" s="50"/>
    </row>
    <row r="18825" spans="4:12" x14ac:dyDescent="0.25">
      <c r="D18825" s="50">
        <v>1073616800</v>
      </c>
      <c r="E18825" s="50" t="s">
        <v>39</v>
      </c>
      <c r="F18825" s="50">
        <v>9828518000</v>
      </c>
      <c r="G18825" s="50"/>
      <c r="H18825" s="50"/>
      <c r="I18825" s="50"/>
      <c r="J18825" s="50"/>
      <c r="K18825" s="50"/>
      <c r="L18825" s="50"/>
    </row>
    <row r="18826" spans="4:12" x14ac:dyDescent="0.25">
      <c r="D18826" s="50">
        <v>1073617000</v>
      </c>
      <c r="E18826" s="50" t="s">
        <v>39</v>
      </c>
      <c r="F18826" s="50">
        <v>9828518000</v>
      </c>
      <c r="G18826" s="50"/>
      <c r="H18826" s="50"/>
      <c r="I18826" s="50"/>
      <c r="J18826" s="50"/>
      <c r="K18826" s="50"/>
      <c r="L18826" s="50"/>
    </row>
    <row r="18827" spans="4:12" x14ac:dyDescent="0.25">
      <c r="D18827" s="50">
        <v>1073617500</v>
      </c>
      <c r="E18827" s="50" t="s">
        <v>39</v>
      </c>
      <c r="F18827" s="50">
        <v>9828518000</v>
      </c>
      <c r="G18827" s="50"/>
      <c r="H18827" s="50"/>
      <c r="I18827" s="50"/>
      <c r="J18827" s="50"/>
      <c r="K18827" s="50"/>
      <c r="L18827" s="50"/>
    </row>
    <row r="18828" spans="4:12" x14ac:dyDescent="0.25">
      <c r="D18828" s="50">
        <v>1073617800</v>
      </c>
      <c r="E18828" s="50" t="s">
        <v>39</v>
      </c>
      <c r="F18828" s="50">
        <v>9828518000</v>
      </c>
      <c r="G18828" s="50"/>
      <c r="H18828" s="50"/>
      <c r="I18828" s="50"/>
      <c r="J18828" s="50"/>
      <c r="K18828" s="50"/>
      <c r="L18828" s="50"/>
    </row>
    <row r="18829" spans="4:12" x14ac:dyDescent="0.25">
      <c r="D18829" s="50">
        <v>1073618000</v>
      </c>
      <c r="E18829" s="50" t="s">
        <v>39</v>
      </c>
      <c r="F18829" s="50">
        <v>9828518000</v>
      </c>
      <c r="G18829" s="50"/>
      <c r="H18829" s="50"/>
      <c r="I18829" s="50"/>
      <c r="J18829" s="50"/>
      <c r="K18829" s="50"/>
      <c r="L18829" s="50"/>
    </row>
    <row r="18830" spans="4:12" x14ac:dyDescent="0.25">
      <c r="D18830" s="50">
        <v>1073618500</v>
      </c>
      <c r="E18830" s="50" t="s">
        <v>39</v>
      </c>
      <c r="F18830" s="50">
        <v>9828520000</v>
      </c>
      <c r="G18830" s="50"/>
      <c r="H18830" s="50"/>
      <c r="I18830" s="50"/>
      <c r="J18830" s="50"/>
      <c r="K18830" s="50"/>
      <c r="L18830" s="50"/>
    </row>
    <row r="18831" spans="4:12" x14ac:dyDescent="0.25">
      <c r="D18831" s="50">
        <v>1073618800</v>
      </c>
      <c r="E18831" s="50" t="s">
        <v>39</v>
      </c>
      <c r="F18831" s="50">
        <v>9828520000</v>
      </c>
      <c r="G18831" s="50"/>
      <c r="H18831" s="50"/>
      <c r="I18831" s="50"/>
      <c r="J18831" s="50"/>
      <c r="K18831" s="50"/>
      <c r="L18831" s="50"/>
    </row>
    <row r="18832" spans="4:12" x14ac:dyDescent="0.25">
      <c r="D18832" s="50">
        <v>1073619000</v>
      </c>
      <c r="E18832" s="50" t="s">
        <v>39</v>
      </c>
      <c r="F18832" s="50">
        <v>9828520000</v>
      </c>
      <c r="G18832" s="50"/>
      <c r="H18832" s="50"/>
      <c r="I18832" s="50"/>
      <c r="J18832" s="50"/>
      <c r="K18832" s="50"/>
      <c r="L18832" s="50"/>
    </row>
    <row r="18833" spans="4:12" x14ac:dyDescent="0.25">
      <c r="D18833" s="50">
        <v>1073619500</v>
      </c>
      <c r="E18833" s="50" t="s">
        <v>39</v>
      </c>
      <c r="F18833" s="50">
        <v>9828520000</v>
      </c>
      <c r="G18833" s="50"/>
      <c r="H18833" s="50"/>
      <c r="I18833" s="50"/>
      <c r="J18833" s="50"/>
      <c r="K18833" s="50"/>
      <c r="L18833" s="50"/>
    </row>
    <row r="18834" spans="4:12" x14ac:dyDescent="0.25">
      <c r="D18834" s="50">
        <v>1073619800</v>
      </c>
      <c r="E18834" s="50" t="s">
        <v>39</v>
      </c>
      <c r="F18834" s="50">
        <v>9828520000</v>
      </c>
      <c r="G18834" s="50"/>
      <c r="H18834" s="50"/>
      <c r="I18834" s="50"/>
      <c r="J18834" s="50"/>
      <c r="K18834" s="50"/>
      <c r="L18834" s="50"/>
    </row>
    <row r="18835" spans="4:12" x14ac:dyDescent="0.25">
      <c r="D18835" s="50">
        <v>1073620000</v>
      </c>
      <c r="E18835" s="50" t="s">
        <v>39</v>
      </c>
      <c r="F18835" s="50">
        <v>9828520000</v>
      </c>
      <c r="G18835" s="50"/>
      <c r="H18835" s="50"/>
      <c r="I18835" s="50"/>
      <c r="J18835" s="50"/>
      <c r="K18835" s="50"/>
      <c r="L18835" s="50"/>
    </row>
    <row r="18836" spans="4:12" x14ac:dyDescent="0.25">
      <c r="D18836" s="50">
        <v>1073703000</v>
      </c>
      <c r="E18836" s="50" t="s">
        <v>39</v>
      </c>
      <c r="F18836" s="50">
        <v>9828506000</v>
      </c>
      <c r="G18836" s="50"/>
      <c r="H18836" s="50"/>
      <c r="I18836" s="50"/>
      <c r="J18836" s="50"/>
      <c r="K18836" s="50"/>
      <c r="L18836" s="50"/>
    </row>
    <row r="18837" spans="4:12" x14ac:dyDescent="0.25">
      <c r="D18837" s="50">
        <v>1073703100</v>
      </c>
      <c r="E18837" s="50" t="s">
        <v>39</v>
      </c>
      <c r="F18837" s="50">
        <v>9828506000</v>
      </c>
      <c r="G18837" s="50"/>
      <c r="H18837" s="50"/>
      <c r="I18837" s="50"/>
      <c r="J18837" s="50"/>
      <c r="K18837" s="50"/>
      <c r="L18837" s="50"/>
    </row>
    <row r="18838" spans="4:12" x14ac:dyDescent="0.25">
      <c r="D18838" s="50">
        <v>1073703200</v>
      </c>
      <c r="E18838" s="50" t="s">
        <v>39</v>
      </c>
      <c r="F18838" s="50">
        <v>9828506000</v>
      </c>
      <c r="G18838" s="50"/>
      <c r="H18838" s="50"/>
      <c r="I18838" s="50"/>
      <c r="J18838" s="50"/>
      <c r="K18838" s="50"/>
      <c r="L18838" s="50"/>
    </row>
    <row r="18839" spans="4:12" x14ac:dyDescent="0.25">
      <c r="D18839" s="50">
        <v>1073703300</v>
      </c>
      <c r="E18839" s="50" t="s">
        <v>39</v>
      </c>
      <c r="F18839" s="50">
        <v>9828506000</v>
      </c>
      <c r="G18839" s="50"/>
      <c r="H18839" s="50"/>
      <c r="I18839" s="50"/>
      <c r="J18839" s="50"/>
      <c r="K18839" s="50"/>
      <c r="L18839" s="50"/>
    </row>
    <row r="18840" spans="4:12" x14ac:dyDescent="0.25">
      <c r="D18840" s="50">
        <v>1073703400</v>
      </c>
      <c r="E18840" s="50" t="s">
        <v>39</v>
      </c>
      <c r="F18840" s="50">
        <v>9828506000</v>
      </c>
      <c r="G18840" s="50"/>
      <c r="H18840" s="50"/>
      <c r="I18840" s="50"/>
      <c r="J18840" s="50"/>
      <c r="K18840" s="50"/>
      <c r="L18840" s="50"/>
    </row>
    <row r="18841" spans="4:12" x14ac:dyDescent="0.25">
      <c r="D18841" s="50">
        <v>1073703500</v>
      </c>
      <c r="E18841" s="50" t="s">
        <v>39</v>
      </c>
      <c r="F18841" s="50">
        <v>9828506000</v>
      </c>
      <c r="G18841" s="50"/>
      <c r="H18841" s="50"/>
      <c r="I18841" s="50"/>
      <c r="J18841" s="50"/>
      <c r="K18841" s="50"/>
      <c r="L18841" s="50"/>
    </row>
    <row r="18842" spans="4:12" x14ac:dyDescent="0.25">
      <c r="D18842" s="50">
        <v>1073703600</v>
      </c>
      <c r="E18842" s="50" t="s">
        <v>39</v>
      </c>
      <c r="F18842" s="50">
        <v>9828506000</v>
      </c>
      <c r="G18842" s="50"/>
      <c r="H18842" s="50"/>
      <c r="I18842" s="50"/>
      <c r="J18842" s="50"/>
      <c r="K18842" s="50"/>
      <c r="L18842" s="50"/>
    </row>
    <row r="18843" spans="4:12" x14ac:dyDescent="0.25">
      <c r="D18843" s="50">
        <v>1073703700</v>
      </c>
      <c r="E18843" s="50" t="s">
        <v>39</v>
      </c>
      <c r="F18843" s="50">
        <v>9828506000</v>
      </c>
      <c r="G18843" s="50"/>
      <c r="H18843" s="50"/>
      <c r="I18843" s="50"/>
      <c r="J18843" s="50"/>
      <c r="K18843" s="50"/>
      <c r="L18843" s="50"/>
    </row>
    <row r="18844" spans="4:12" x14ac:dyDescent="0.25">
      <c r="D18844" s="50">
        <v>1073703800</v>
      </c>
      <c r="E18844" s="50" t="s">
        <v>39</v>
      </c>
      <c r="F18844" s="50">
        <v>9828506000</v>
      </c>
      <c r="G18844" s="50"/>
      <c r="H18844" s="50"/>
      <c r="I18844" s="50"/>
      <c r="J18844" s="50"/>
      <c r="K18844" s="50"/>
      <c r="L18844" s="50"/>
    </row>
    <row r="18845" spans="4:12" x14ac:dyDescent="0.25">
      <c r="D18845" s="50">
        <v>1073703900</v>
      </c>
      <c r="E18845" s="50" t="s">
        <v>39</v>
      </c>
      <c r="F18845" s="50">
        <v>9828506000</v>
      </c>
      <c r="G18845" s="50"/>
      <c r="H18845" s="50"/>
      <c r="I18845" s="50"/>
      <c r="J18845" s="50"/>
      <c r="K18845" s="50"/>
      <c r="L18845" s="50"/>
    </row>
    <row r="18846" spans="4:12" x14ac:dyDescent="0.25">
      <c r="D18846" s="50">
        <v>1073704000</v>
      </c>
      <c r="E18846" s="50" t="s">
        <v>39</v>
      </c>
      <c r="F18846" s="50">
        <v>9828506000</v>
      </c>
      <c r="G18846" s="50"/>
      <c r="H18846" s="50"/>
      <c r="I18846" s="50"/>
      <c r="J18846" s="50"/>
      <c r="K18846" s="50"/>
      <c r="L18846" s="50"/>
    </row>
    <row r="18847" spans="4:12" x14ac:dyDescent="0.25">
      <c r="D18847" s="50">
        <v>1073704100</v>
      </c>
      <c r="E18847" s="50" t="s">
        <v>39</v>
      </c>
      <c r="F18847" s="50">
        <v>9828506000</v>
      </c>
      <c r="G18847" s="50"/>
      <c r="H18847" s="50"/>
      <c r="I18847" s="50"/>
      <c r="J18847" s="50"/>
      <c r="K18847" s="50"/>
      <c r="L18847" s="50"/>
    </row>
    <row r="18848" spans="4:12" x14ac:dyDescent="0.25">
      <c r="D18848" s="50">
        <v>1073704200</v>
      </c>
      <c r="E18848" s="50" t="s">
        <v>39</v>
      </c>
      <c r="F18848" s="50">
        <v>9828506000</v>
      </c>
      <c r="G18848" s="50"/>
      <c r="H18848" s="50"/>
      <c r="I18848" s="50"/>
      <c r="J18848" s="50"/>
      <c r="K18848" s="50"/>
      <c r="L18848" s="50"/>
    </row>
    <row r="18849" spans="4:12" x14ac:dyDescent="0.25">
      <c r="D18849" s="50">
        <v>1073704300</v>
      </c>
      <c r="E18849" s="50" t="s">
        <v>39</v>
      </c>
      <c r="F18849" s="50">
        <v>9828506000</v>
      </c>
      <c r="G18849" s="50"/>
      <c r="H18849" s="50"/>
      <c r="I18849" s="50"/>
      <c r="J18849" s="50"/>
      <c r="K18849" s="50"/>
      <c r="L18849" s="50"/>
    </row>
    <row r="18850" spans="4:12" x14ac:dyDescent="0.25">
      <c r="D18850" s="50">
        <v>1073704400</v>
      </c>
      <c r="E18850" s="50" t="s">
        <v>39</v>
      </c>
      <c r="F18850" s="50">
        <v>9828506000</v>
      </c>
      <c r="G18850" s="50"/>
      <c r="H18850" s="50"/>
      <c r="I18850" s="50"/>
      <c r="J18850" s="50"/>
      <c r="K18850" s="50"/>
      <c r="L18850" s="50"/>
    </row>
    <row r="18851" spans="4:12" x14ac:dyDescent="0.25">
      <c r="D18851" s="50">
        <v>1073704500</v>
      </c>
      <c r="E18851" s="50" t="s">
        <v>39</v>
      </c>
      <c r="F18851" s="50">
        <v>9828506000</v>
      </c>
      <c r="G18851" s="50"/>
      <c r="H18851" s="50"/>
      <c r="I18851" s="50"/>
      <c r="J18851" s="50"/>
      <c r="K18851" s="50"/>
      <c r="L18851" s="50"/>
    </row>
    <row r="18852" spans="4:12" x14ac:dyDescent="0.25">
      <c r="D18852" s="50">
        <v>1073704600</v>
      </c>
      <c r="E18852" s="50" t="s">
        <v>39</v>
      </c>
      <c r="F18852" s="50">
        <v>9828506000</v>
      </c>
      <c r="G18852" s="50"/>
      <c r="H18852" s="50"/>
      <c r="I18852" s="50"/>
      <c r="J18852" s="50"/>
      <c r="K18852" s="50"/>
      <c r="L18852" s="50"/>
    </row>
    <row r="18853" spans="4:12" x14ac:dyDescent="0.25">
      <c r="D18853" s="50">
        <v>1073704700</v>
      </c>
      <c r="E18853" s="50" t="s">
        <v>39</v>
      </c>
      <c r="F18853" s="50">
        <v>9828506000</v>
      </c>
      <c r="G18853" s="50"/>
      <c r="H18853" s="50"/>
      <c r="I18853" s="50"/>
      <c r="J18853" s="50"/>
      <c r="K18853" s="50"/>
      <c r="L18853" s="50"/>
    </row>
    <row r="18854" spans="4:12" x14ac:dyDescent="0.25">
      <c r="D18854" s="50">
        <v>1073704800</v>
      </c>
      <c r="E18854" s="50" t="s">
        <v>39</v>
      </c>
      <c r="F18854" s="50">
        <v>9828506000</v>
      </c>
      <c r="G18854" s="50"/>
      <c r="H18854" s="50"/>
      <c r="I18854" s="50"/>
      <c r="J18854" s="50"/>
      <c r="K18854" s="50"/>
      <c r="L18854" s="50"/>
    </row>
    <row r="18855" spans="4:12" x14ac:dyDescent="0.25">
      <c r="D18855" s="50">
        <v>1073704900</v>
      </c>
      <c r="E18855" s="50" t="s">
        <v>39</v>
      </c>
      <c r="F18855" s="50">
        <v>9828506000</v>
      </c>
      <c r="G18855" s="50"/>
      <c r="H18855" s="50"/>
      <c r="I18855" s="50"/>
      <c r="J18855" s="50"/>
      <c r="K18855" s="50"/>
      <c r="L18855" s="50"/>
    </row>
    <row r="18856" spans="4:12" x14ac:dyDescent="0.25">
      <c r="D18856" s="50">
        <v>1073705000</v>
      </c>
      <c r="E18856" s="50" t="s">
        <v>39</v>
      </c>
      <c r="F18856" s="50">
        <v>9828506000</v>
      </c>
      <c r="G18856" s="50"/>
      <c r="H18856" s="50"/>
      <c r="I18856" s="50"/>
      <c r="J18856" s="50"/>
      <c r="K18856" s="50"/>
      <c r="L18856" s="50"/>
    </row>
    <row r="18857" spans="4:12" x14ac:dyDescent="0.25">
      <c r="D18857" s="50">
        <v>1073705100</v>
      </c>
      <c r="E18857" s="50" t="s">
        <v>39</v>
      </c>
      <c r="F18857" s="50">
        <v>9828506000</v>
      </c>
      <c r="G18857" s="50"/>
      <c r="H18857" s="50"/>
      <c r="I18857" s="50"/>
      <c r="J18857" s="50"/>
      <c r="K18857" s="50"/>
      <c r="L18857" s="50"/>
    </row>
    <row r="18858" spans="4:12" x14ac:dyDescent="0.25">
      <c r="D18858" s="50">
        <v>1073705200</v>
      </c>
      <c r="E18858" s="50" t="s">
        <v>39</v>
      </c>
      <c r="F18858" s="50">
        <v>9828506000</v>
      </c>
      <c r="G18858" s="50"/>
      <c r="H18858" s="50"/>
      <c r="I18858" s="50"/>
      <c r="J18858" s="50"/>
      <c r="K18858" s="50"/>
      <c r="L18858" s="50"/>
    </row>
    <row r="18859" spans="4:12" x14ac:dyDescent="0.25">
      <c r="D18859" s="50">
        <v>1073705300</v>
      </c>
      <c r="E18859" s="50" t="s">
        <v>39</v>
      </c>
      <c r="F18859" s="50">
        <v>9828506000</v>
      </c>
      <c r="G18859" s="50"/>
      <c r="H18859" s="50"/>
      <c r="I18859" s="50"/>
      <c r="J18859" s="50"/>
      <c r="K18859" s="50"/>
      <c r="L18859" s="50"/>
    </row>
    <row r="18860" spans="4:12" x14ac:dyDescent="0.25">
      <c r="D18860" s="50">
        <v>1073705400</v>
      </c>
      <c r="E18860" s="50" t="s">
        <v>39</v>
      </c>
      <c r="F18860" s="50">
        <v>9828506000</v>
      </c>
      <c r="G18860" s="50"/>
      <c r="H18860" s="50"/>
      <c r="I18860" s="50"/>
      <c r="J18860" s="50"/>
      <c r="K18860" s="50"/>
      <c r="L18860" s="50"/>
    </row>
    <row r="18861" spans="4:12" x14ac:dyDescent="0.25">
      <c r="D18861" s="50">
        <v>1073705500</v>
      </c>
      <c r="E18861" s="50" t="s">
        <v>39</v>
      </c>
      <c r="F18861" s="50">
        <v>9828506000</v>
      </c>
      <c r="G18861" s="50"/>
      <c r="H18861" s="50"/>
      <c r="I18861" s="50"/>
      <c r="J18861" s="50"/>
      <c r="K18861" s="50"/>
      <c r="L18861" s="50"/>
    </row>
    <row r="18862" spans="4:12" x14ac:dyDescent="0.25">
      <c r="D18862" s="50">
        <v>1073705600</v>
      </c>
      <c r="E18862" s="50" t="s">
        <v>39</v>
      </c>
      <c r="F18862" s="50">
        <v>9828506000</v>
      </c>
      <c r="G18862" s="50"/>
      <c r="H18862" s="50"/>
      <c r="I18862" s="50"/>
      <c r="J18862" s="50"/>
      <c r="K18862" s="50"/>
      <c r="L18862" s="50"/>
    </row>
    <row r="18863" spans="4:12" x14ac:dyDescent="0.25">
      <c r="D18863" s="50">
        <v>1073705700</v>
      </c>
      <c r="E18863" s="50" t="s">
        <v>39</v>
      </c>
      <c r="F18863" s="50">
        <v>9828506000</v>
      </c>
      <c r="G18863" s="50"/>
      <c r="H18863" s="50"/>
      <c r="I18863" s="50"/>
      <c r="J18863" s="50"/>
      <c r="K18863" s="50"/>
      <c r="L18863" s="50"/>
    </row>
    <row r="18864" spans="4:12" x14ac:dyDescent="0.25">
      <c r="D18864" s="50">
        <v>1073705800</v>
      </c>
      <c r="E18864" s="50" t="s">
        <v>39</v>
      </c>
      <c r="F18864" s="50">
        <v>9828506000</v>
      </c>
      <c r="G18864" s="50"/>
      <c r="H18864" s="50"/>
      <c r="I18864" s="50"/>
      <c r="J18864" s="50"/>
      <c r="K18864" s="50"/>
      <c r="L18864" s="50"/>
    </row>
    <row r="18865" spans="4:12" x14ac:dyDescent="0.25">
      <c r="D18865" s="50">
        <v>1073705900</v>
      </c>
      <c r="E18865" s="50" t="s">
        <v>39</v>
      </c>
      <c r="F18865" s="50">
        <v>9828506000</v>
      </c>
      <c r="G18865" s="50"/>
      <c r="H18865" s="50"/>
      <c r="I18865" s="50"/>
      <c r="J18865" s="50"/>
      <c r="K18865" s="50"/>
      <c r="L18865" s="50"/>
    </row>
    <row r="18866" spans="4:12" x14ac:dyDescent="0.25">
      <c r="D18866" s="50">
        <v>1073706000</v>
      </c>
      <c r="E18866" s="50" t="s">
        <v>39</v>
      </c>
      <c r="F18866" s="50">
        <v>9828506000</v>
      </c>
      <c r="G18866" s="50"/>
      <c r="H18866" s="50"/>
      <c r="I18866" s="50"/>
      <c r="J18866" s="50"/>
      <c r="K18866" s="50"/>
      <c r="L18866" s="50"/>
    </row>
    <row r="18867" spans="4:12" x14ac:dyDescent="0.25">
      <c r="D18867" s="50">
        <v>1073706100</v>
      </c>
      <c r="E18867" s="50" t="s">
        <v>39</v>
      </c>
      <c r="F18867" s="50">
        <v>9828508000</v>
      </c>
      <c r="G18867" s="50"/>
      <c r="H18867" s="50"/>
      <c r="I18867" s="50"/>
      <c r="J18867" s="50"/>
      <c r="K18867" s="50"/>
      <c r="L18867" s="50"/>
    </row>
    <row r="18868" spans="4:12" x14ac:dyDescent="0.25">
      <c r="D18868" s="50">
        <v>1073706200</v>
      </c>
      <c r="E18868" s="50" t="s">
        <v>39</v>
      </c>
      <c r="F18868" s="50">
        <v>9828508000</v>
      </c>
      <c r="G18868" s="50"/>
      <c r="H18868" s="50"/>
      <c r="I18868" s="50"/>
      <c r="J18868" s="50"/>
      <c r="K18868" s="50"/>
      <c r="L18868" s="50"/>
    </row>
    <row r="18869" spans="4:12" x14ac:dyDescent="0.25">
      <c r="D18869" s="50">
        <v>1073706300</v>
      </c>
      <c r="E18869" s="50" t="s">
        <v>39</v>
      </c>
      <c r="F18869" s="50">
        <v>9828508000</v>
      </c>
      <c r="G18869" s="50"/>
      <c r="H18869" s="50"/>
      <c r="I18869" s="50"/>
      <c r="J18869" s="50"/>
      <c r="K18869" s="50"/>
      <c r="L18869" s="50"/>
    </row>
    <row r="18870" spans="4:12" x14ac:dyDescent="0.25">
      <c r="D18870" s="50">
        <v>1073706400</v>
      </c>
      <c r="E18870" s="50" t="s">
        <v>39</v>
      </c>
      <c r="F18870" s="50">
        <v>9828508000</v>
      </c>
      <c r="G18870" s="50"/>
      <c r="H18870" s="50"/>
      <c r="I18870" s="50"/>
      <c r="J18870" s="50"/>
      <c r="K18870" s="50"/>
      <c r="L18870" s="50"/>
    </row>
    <row r="18871" spans="4:12" x14ac:dyDescent="0.25">
      <c r="D18871" s="50">
        <v>1073706500</v>
      </c>
      <c r="E18871" s="50" t="s">
        <v>39</v>
      </c>
      <c r="F18871" s="50">
        <v>9828508000</v>
      </c>
      <c r="G18871" s="50"/>
      <c r="H18871" s="50"/>
      <c r="I18871" s="50"/>
      <c r="J18871" s="50"/>
      <c r="K18871" s="50"/>
      <c r="L18871" s="50"/>
    </row>
    <row r="18872" spans="4:12" x14ac:dyDescent="0.25">
      <c r="D18872" s="50">
        <v>1073706600</v>
      </c>
      <c r="E18872" s="50" t="s">
        <v>39</v>
      </c>
      <c r="F18872" s="50">
        <v>9828508000</v>
      </c>
      <c r="G18872" s="50"/>
      <c r="H18872" s="50"/>
      <c r="I18872" s="50"/>
      <c r="J18872" s="50"/>
      <c r="K18872" s="50"/>
      <c r="L18872" s="50"/>
    </row>
    <row r="18873" spans="4:12" x14ac:dyDescent="0.25">
      <c r="D18873" s="50">
        <v>1073706700</v>
      </c>
      <c r="E18873" s="50" t="s">
        <v>39</v>
      </c>
      <c r="F18873" s="50">
        <v>9828508000</v>
      </c>
      <c r="G18873" s="50"/>
      <c r="H18873" s="50"/>
      <c r="I18873" s="50"/>
      <c r="J18873" s="50"/>
      <c r="K18873" s="50"/>
      <c r="L18873" s="50"/>
    </row>
    <row r="18874" spans="4:12" x14ac:dyDescent="0.25">
      <c r="D18874" s="50">
        <v>1073706800</v>
      </c>
      <c r="E18874" s="50" t="s">
        <v>39</v>
      </c>
      <c r="F18874" s="50">
        <v>9828508000</v>
      </c>
      <c r="G18874" s="50"/>
      <c r="H18874" s="50"/>
      <c r="I18874" s="50"/>
      <c r="J18874" s="50"/>
      <c r="K18874" s="50"/>
      <c r="L18874" s="50"/>
    </row>
    <row r="18875" spans="4:12" x14ac:dyDescent="0.25">
      <c r="D18875" s="50">
        <v>1073706900</v>
      </c>
      <c r="E18875" s="50" t="s">
        <v>39</v>
      </c>
      <c r="F18875" s="50">
        <v>9828508000</v>
      </c>
      <c r="G18875" s="50"/>
      <c r="H18875" s="50"/>
      <c r="I18875" s="50"/>
      <c r="J18875" s="50"/>
      <c r="K18875" s="50"/>
      <c r="L18875" s="50"/>
    </row>
    <row r="18876" spans="4:12" x14ac:dyDescent="0.25">
      <c r="D18876" s="50">
        <v>1073707000</v>
      </c>
      <c r="E18876" s="50" t="s">
        <v>39</v>
      </c>
      <c r="F18876" s="50">
        <v>9828508000</v>
      </c>
      <c r="G18876" s="50"/>
      <c r="H18876" s="50"/>
      <c r="I18876" s="50"/>
      <c r="J18876" s="50"/>
      <c r="K18876" s="50"/>
      <c r="L18876" s="50"/>
    </row>
    <row r="18877" spans="4:12" x14ac:dyDescent="0.25">
      <c r="D18877" s="50">
        <v>1073707100</v>
      </c>
      <c r="E18877" s="50" t="s">
        <v>39</v>
      </c>
      <c r="F18877" s="50">
        <v>9828508000</v>
      </c>
      <c r="G18877" s="50"/>
      <c r="H18877" s="50"/>
      <c r="I18877" s="50"/>
      <c r="J18877" s="50"/>
      <c r="K18877" s="50"/>
      <c r="L18877" s="50"/>
    </row>
    <row r="18878" spans="4:12" x14ac:dyDescent="0.25">
      <c r="D18878" s="50">
        <v>1073707200</v>
      </c>
      <c r="E18878" s="50" t="s">
        <v>39</v>
      </c>
      <c r="F18878" s="50">
        <v>9828508000</v>
      </c>
      <c r="G18878" s="50"/>
      <c r="H18878" s="50"/>
      <c r="I18878" s="50"/>
      <c r="J18878" s="50"/>
      <c r="K18878" s="50"/>
      <c r="L18878" s="50"/>
    </row>
    <row r="18879" spans="4:12" x14ac:dyDescent="0.25">
      <c r="D18879" s="50">
        <v>1073707300</v>
      </c>
      <c r="E18879" s="50" t="s">
        <v>39</v>
      </c>
      <c r="F18879" s="50">
        <v>9828508000</v>
      </c>
      <c r="G18879" s="50"/>
      <c r="H18879" s="50"/>
      <c r="I18879" s="50"/>
      <c r="J18879" s="50"/>
      <c r="K18879" s="50"/>
      <c r="L18879" s="50"/>
    </row>
    <row r="18880" spans="4:12" x14ac:dyDescent="0.25">
      <c r="D18880" s="50">
        <v>1073707400</v>
      </c>
      <c r="E18880" s="50" t="s">
        <v>39</v>
      </c>
      <c r="F18880" s="50">
        <v>9828508000</v>
      </c>
      <c r="G18880" s="50"/>
      <c r="H18880" s="50"/>
      <c r="I18880" s="50"/>
      <c r="J18880" s="50"/>
      <c r="K18880" s="50"/>
      <c r="L18880" s="50"/>
    </row>
    <row r="18881" spans="4:12" x14ac:dyDescent="0.25">
      <c r="D18881" s="50">
        <v>1073707500</v>
      </c>
      <c r="E18881" s="50" t="s">
        <v>39</v>
      </c>
      <c r="F18881" s="50">
        <v>9828508000</v>
      </c>
      <c r="G18881" s="50"/>
      <c r="H18881" s="50"/>
      <c r="I18881" s="50"/>
      <c r="J18881" s="50"/>
      <c r="K18881" s="50"/>
      <c r="L18881" s="50"/>
    </row>
    <row r="18882" spans="4:12" x14ac:dyDescent="0.25">
      <c r="D18882" s="50">
        <v>1073707600</v>
      </c>
      <c r="E18882" s="50" t="s">
        <v>39</v>
      </c>
      <c r="F18882" s="50">
        <v>9828508000</v>
      </c>
      <c r="G18882" s="50"/>
      <c r="H18882" s="50"/>
      <c r="I18882" s="50"/>
      <c r="J18882" s="50"/>
      <c r="K18882" s="50"/>
      <c r="L18882" s="50"/>
    </row>
    <row r="18883" spans="4:12" x14ac:dyDescent="0.25">
      <c r="D18883" s="50">
        <v>1073707700</v>
      </c>
      <c r="E18883" s="50" t="s">
        <v>39</v>
      </c>
      <c r="F18883" s="50">
        <v>9828508000</v>
      </c>
      <c r="G18883" s="50"/>
      <c r="H18883" s="50"/>
      <c r="I18883" s="50"/>
      <c r="J18883" s="50"/>
      <c r="K18883" s="50"/>
      <c r="L18883" s="50"/>
    </row>
    <row r="18884" spans="4:12" x14ac:dyDescent="0.25">
      <c r="D18884" s="50">
        <v>1073707800</v>
      </c>
      <c r="E18884" s="50" t="s">
        <v>39</v>
      </c>
      <c r="F18884" s="50">
        <v>9828508000</v>
      </c>
      <c r="G18884" s="50"/>
      <c r="H18884" s="50"/>
      <c r="I18884" s="50"/>
      <c r="J18884" s="50"/>
      <c r="K18884" s="50"/>
      <c r="L18884" s="50"/>
    </row>
    <row r="18885" spans="4:12" x14ac:dyDescent="0.25">
      <c r="D18885" s="50">
        <v>1073707900</v>
      </c>
      <c r="E18885" s="50" t="s">
        <v>39</v>
      </c>
      <c r="F18885" s="50">
        <v>9828508000</v>
      </c>
      <c r="G18885" s="50"/>
      <c r="H18885" s="50"/>
      <c r="I18885" s="50"/>
      <c r="J18885" s="50"/>
      <c r="K18885" s="50"/>
      <c r="L18885" s="50"/>
    </row>
    <row r="18886" spans="4:12" x14ac:dyDescent="0.25">
      <c r="D18886" s="50">
        <v>1073708000</v>
      </c>
      <c r="E18886" s="50" t="s">
        <v>39</v>
      </c>
      <c r="F18886" s="50">
        <v>9828508000</v>
      </c>
      <c r="G18886" s="50"/>
      <c r="H18886" s="50"/>
      <c r="I18886" s="50"/>
      <c r="J18886" s="50"/>
      <c r="K18886" s="50"/>
      <c r="L18886" s="50"/>
    </row>
    <row r="18887" spans="4:12" x14ac:dyDescent="0.25">
      <c r="D18887" s="50">
        <v>1073708100</v>
      </c>
      <c r="E18887" s="50" t="s">
        <v>39</v>
      </c>
      <c r="F18887" s="50">
        <v>9828510000</v>
      </c>
      <c r="G18887" s="50"/>
      <c r="H18887" s="50"/>
      <c r="I18887" s="50"/>
      <c r="J18887" s="50"/>
      <c r="K18887" s="50"/>
      <c r="L18887" s="50"/>
    </row>
    <row r="18888" spans="4:12" x14ac:dyDescent="0.25">
      <c r="D18888" s="50">
        <v>1073708200</v>
      </c>
      <c r="E18888" s="50" t="s">
        <v>39</v>
      </c>
      <c r="F18888" s="50">
        <v>9828510000</v>
      </c>
      <c r="G18888" s="50"/>
      <c r="H18888" s="50"/>
      <c r="I18888" s="50"/>
      <c r="J18888" s="50"/>
      <c r="K18888" s="50"/>
      <c r="L18888" s="50"/>
    </row>
    <row r="18889" spans="4:12" x14ac:dyDescent="0.25">
      <c r="D18889" s="50">
        <v>1073708300</v>
      </c>
      <c r="E18889" s="50" t="s">
        <v>39</v>
      </c>
      <c r="F18889" s="50">
        <v>9828510000</v>
      </c>
      <c r="G18889" s="50"/>
      <c r="H18889" s="50"/>
      <c r="I18889" s="50"/>
      <c r="J18889" s="50"/>
      <c r="K18889" s="50"/>
      <c r="L18889" s="50"/>
    </row>
    <row r="18890" spans="4:12" x14ac:dyDescent="0.25">
      <c r="D18890" s="50">
        <v>1073708400</v>
      </c>
      <c r="E18890" s="50" t="s">
        <v>39</v>
      </c>
      <c r="F18890" s="50">
        <v>9828510000</v>
      </c>
      <c r="G18890" s="50"/>
      <c r="H18890" s="50"/>
      <c r="I18890" s="50"/>
      <c r="J18890" s="50"/>
      <c r="K18890" s="50"/>
      <c r="L18890" s="50"/>
    </row>
    <row r="18891" spans="4:12" x14ac:dyDescent="0.25">
      <c r="D18891" s="50">
        <v>1073708500</v>
      </c>
      <c r="E18891" s="50" t="s">
        <v>39</v>
      </c>
      <c r="F18891" s="50">
        <v>9828510000</v>
      </c>
      <c r="G18891" s="50"/>
      <c r="H18891" s="50"/>
      <c r="I18891" s="50"/>
      <c r="J18891" s="50"/>
      <c r="K18891" s="50"/>
      <c r="L18891" s="50"/>
    </row>
    <row r="18892" spans="4:12" x14ac:dyDescent="0.25">
      <c r="D18892" s="50">
        <v>1073708600</v>
      </c>
      <c r="E18892" s="50" t="s">
        <v>39</v>
      </c>
      <c r="F18892" s="50">
        <v>9828510000</v>
      </c>
      <c r="G18892" s="50"/>
      <c r="H18892" s="50"/>
      <c r="I18892" s="50"/>
      <c r="J18892" s="50"/>
      <c r="K18892" s="50"/>
      <c r="L18892" s="50"/>
    </row>
    <row r="18893" spans="4:12" x14ac:dyDescent="0.25">
      <c r="D18893" s="50">
        <v>1073708700</v>
      </c>
      <c r="E18893" s="50" t="s">
        <v>39</v>
      </c>
      <c r="F18893" s="50">
        <v>9828510000</v>
      </c>
      <c r="G18893" s="50"/>
      <c r="H18893" s="50"/>
      <c r="I18893" s="50"/>
      <c r="J18893" s="50"/>
      <c r="K18893" s="50"/>
      <c r="L18893" s="50"/>
    </row>
    <row r="18894" spans="4:12" x14ac:dyDescent="0.25">
      <c r="D18894" s="50">
        <v>1073708800</v>
      </c>
      <c r="E18894" s="50" t="s">
        <v>39</v>
      </c>
      <c r="F18894" s="50">
        <v>9828510000</v>
      </c>
      <c r="G18894" s="50"/>
      <c r="H18894" s="50"/>
      <c r="I18894" s="50"/>
      <c r="J18894" s="50"/>
      <c r="K18894" s="50"/>
      <c r="L18894" s="50"/>
    </row>
    <row r="18895" spans="4:12" x14ac:dyDescent="0.25">
      <c r="D18895" s="50">
        <v>1073708900</v>
      </c>
      <c r="E18895" s="50" t="s">
        <v>39</v>
      </c>
      <c r="F18895" s="50">
        <v>9828510000</v>
      </c>
      <c r="G18895" s="50"/>
      <c r="H18895" s="50"/>
      <c r="I18895" s="50"/>
      <c r="J18895" s="50"/>
      <c r="K18895" s="50"/>
      <c r="L18895" s="50"/>
    </row>
    <row r="18896" spans="4:12" x14ac:dyDescent="0.25">
      <c r="D18896" s="50">
        <v>1073709000</v>
      </c>
      <c r="E18896" s="50" t="s">
        <v>39</v>
      </c>
      <c r="F18896" s="50">
        <v>9828510000</v>
      </c>
      <c r="G18896" s="50"/>
      <c r="H18896" s="50"/>
      <c r="I18896" s="50"/>
      <c r="J18896" s="50"/>
      <c r="K18896" s="50"/>
      <c r="L18896" s="50"/>
    </row>
    <row r="18897" spans="4:12" x14ac:dyDescent="0.25">
      <c r="D18897" s="50">
        <v>1073709100</v>
      </c>
      <c r="E18897" s="50" t="s">
        <v>39</v>
      </c>
      <c r="F18897" s="50">
        <v>9828510000</v>
      </c>
      <c r="G18897" s="50"/>
      <c r="H18897" s="50"/>
      <c r="I18897" s="50"/>
      <c r="J18897" s="50"/>
      <c r="K18897" s="50"/>
      <c r="L18897" s="50"/>
    </row>
    <row r="18898" spans="4:12" x14ac:dyDescent="0.25">
      <c r="D18898" s="50">
        <v>1073709200</v>
      </c>
      <c r="E18898" s="50" t="s">
        <v>39</v>
      </c>
      <c r="F18898" s="50">
        <v>9828510000</v>
      </c>
      <c r="G18898" s="50"/>
      <c r="H18898" s="50"/>
      <c r="I18898" s="50"/>
      <c r="J18898" s="50"/>
      <c r="K18898" s="50"/>
      <c r="L18898" s="50"/>
    </row>
    <row r="18899" spans="4:12" x14ac:dyDescent="0.25">
      <c r="D18899" s="50">
        <v>1073709300</v>
      </c>
      <c r="E18899" s="50" t="s">
        <v>39</v>
      </c>
      <c r="F18899" s="50">
        <v>9828510000</v>
      </c>
      <c r="G18899" s="50"/>
      <c r="H18899" s="50"/>
      <c r="I18899" s="50"/>
      <c r="J18899" s="50"/>
      <c r="K18899" s="50"/>
      <c r="L18899" s="50"/>
    </row>
    <row r="18900" spans="4:12" x14ac:dyDescent="0.25">
      <c r="D18900" s="50">
        <v>1073709400</v>
      </c>
      <c r="E18900" s="50" t="s">
        <v>39</v>
      </c>
      <c r="F18900" s="50">
        <v>9828510000</v>
      </c>
      <c r="G18900" s="50"/>
      <c r="H18900" s="50"/>
      <c r="I18900" s="50"/>
      <c r="J18900" s="50"/>
      <c r="K18900" s="50"/>
      <c r="L18900" s="50"/>
    </row>
    <row r="18901" spans="4:12" x14ac:dyDescent="0.25">
      <c r="D18901" s="50">
        <v>1073709500</v>
      </c>
      <c r="E18901" s="50" t="s">
        <v>39</v>
      </c>
      <c r="F18901" s="50">
        <v>9828510000</v>
      </c>
      <c r="G18901" s="50"/>
      <c r="H18901" s="50"/>
      <c r="I18901" s="50"/>
      <c r="J18901" s="50"/>
      <c r="K18901" s="50"/>
      <c r="L18901" s="50"/>
    </row>
    <row r="18902" spans="4:12" x14ac:dyDescent="0.25">
      <c r="D18902" s="50">
        <v>1073709600</v>
      </c>
      <c r="E18902" s="50" t="s">
        <v>39</v>
      </c>
      <c r="F18902" s="50">
        <v>9828510000</v>
      </c>
      <c r="G18902" s="50"/>
      <c r="H18902" s="50"/>
      <c r="I18902" s="50"/>
      <c r="J18902" s="50"/>
      <c r="K18902" s="50"/>
      <c r="L18902" s="50"/>
    </row>
    <row r="18903" spans="4:12" x14ac:dyDescent="0.25">
      <c r="D18903" s="50">
        <v>1073709700</v>
      </c>
      <c r="E18903" s="50" t="s">
        <v>39</v>
      </c>
      <c r="F18903" s="50">
        <v>9828510000</v>
      </c>
      <c r="G18903" s="50"/>
      <c r="H18903" s="50"/>
      <c r="I18903" s="50"/>
      <c r="J18903" s="50"/>
      <c r="K18903" s="50"/>
      <c r="L18903" s="50"/>
    </row>
    <row r="18904" spans="4:12" x14ac:dyDescent="0.25">
      <c r="D18904" s="50">
        <v>1073709800</v>
      </c>
      <c r="E18904" s="50" t="s">
        <v>39</v>
      </c>
      <c r="F18904" s="50">
        <v>9828510000</v>
      </c>
      <c r="G18904" s="50"/>
      <c r="H18904" s="50"/>
      <c r="I18904" s="50"/>
      <c r="J18904" s="50"/>
      <c r="K18904" s="50"/>
      <c r="L18904" s="50"/>
    </row>
    <row r="18905" spans="4:12" x14ac:dyDescent="0.25">
      <c r="D18905" s="50">
        <v>1073709900</v>
      </c>
      <c r="E18905" s="50" t="s">
        <v>39</v>
      </c>
      <c r="F18905" s="50">
        <v>9828510000</v>
      </c>
      <c r="G18905" s="50"/>
      <c r="H18905" s="50"/>
      <c r="I18905" s="50"/>
      <c r="J18905" s="50"/>
      <c r="K18905" s="50"/>
      <c r="L18905" s="50"/>
    </row>
    <row r="18906" spans="4:12" x14ac:dyDescent="0.25">
      <c r="D18906" s="50">
        <v>1073710000</v>
      </c>
      <c r="E18906" s="50" t="s">
        <v>39</v>
      </c>
      <c r="F18906" s="50">
        <v>9828510000</v>
      </c>
      <c r="G18906" s="50"/>
      <c r="H18906" s="50"/>
      <c r="I18906" s="50"/>
      <c r="J18906" s="50"/>
      <c r="K18906" s="50"/>
      <c r="L18906" s="50"/>
    </row>
    <row r="18907" spans="4:12" x14ac:dyDescent="0.25">
      <c r="D18907" s="50">
        <v>1073710100</v>
      </c>
      <c r="E18907" s="50" t="s">
        <v>39</v>
      </c>
      <c r="F18907" s="50">
        <v>9828512000</v>
      </c>
      <c r="G18907" s="50"/>
      <c r="H18907" s="50"/>
      <c r="I18907" s="50"/>
      <c r="J18907" s="50"/>
      <c r="K18907" s="50"/>
      <c r="L18907" s="50"/>
    </row>
    <row r="18908" spans="4:12" x14ac:dyDescent="0.25">
      <c r="D18908" s="50">
        <v>1073710200</v>
      </c>
      <c r="E18908" s="50" t="s">
        <v>39</v>
      </c>
      <c r="F18908" s="50">
        <v>9828512000</v>
      </c>
      <c r="G18908" s="50"/>
      <c r="H18908" s="50"/>
      <c r="I18908" s="50"/>
      <c r="J18908" s="50"/>
      <c r="K18908" s="50"/>
      <c r="L18908" s="50"/>
    </row>
    <row r="18909" spans="4:12" x14ac:dyDescent="0.25">
      <c r="D18909" s="50">
        <v>1073710300</v>
      </c>
      <c r="E18909" s="50" t="s">
        <v>39</v>
      </c>
      <c r="F18909" s="50">
        <v>9828512000</v>
      </c>
      <c r="G18909" s="50"/>
      <c r="H18909" s="50"/>
      <c r="I18909" s="50"/>
      <c r="J18909" s="50"/>
      <c r="K18909" s="50"/>
      <c r="L18909" s="50"/>
    </row>
    <row r="18910" spans="4:12" x14ac:dyDescent="0.25">
      <c r="D18910" s="50">
        <v>1073710400</v>
      </c>
      <c r="E18910" s="50" t="s">
        <v>39</v>
      </c>
      <c r="F18910" s="50">
        <v>9828512000</v>
      </c>
      <c r="G18910" s="50"/>
      <c r="H18910" s="50"/>
      <c r="I18910" s="50"/>
      <c r="J18910" s="50"/>
      <c r="K18910" s="50"/>
      <c r="L18910" s="50"/>
    </row>
    <row r="18911" spans="4:12" x14ac:dyDescent="0.25">
      <c r="D18911" s="50">
        <v>1073710500</v>
      </c>
      <c r="E18911" s="50" t="s">
        <v>39</v>
      </c>
      <c r="F18911" s="50">
        <v>9828512000</v>
      </c>
      <c r="G18911" s="50"/>
      <c r="H18911" s="50"/>
      <c r="I18911" s="50"/>
      <c r="J18911" s="50"/>
      <c r="K18911" s="50"/>
      <c r="L18911" s="50"/>
    </row>
    <row r="18912" spans="4:12" x14ac:dyDescent="0.25">
      <c r="D18912" s="50">
        <v>1073710600</v>
      </c>
      <c r="E18912" s="50" t="s">
        <v>39</v>
      </c>
      <c r="F18912" s="50">
        <v>9828512000</v>
      </c>
      <c r="G18912" s="50"/>
      <c r="H18912" s="50"/>
      <c r="I18912" s="50"/>
      <c r="J18912" s="50"/>
      <c r="K18912" s="50"/>
      <c r="L18912" s="50"/>
    </row>
    <row r="18913" spans="4:12" x14ac:dyDescent="0.25">
      <c r="D18913" s="50">
        <v>1073710700</v>
      </c>
      <c r="E18913" s="50" t="s">
        <v>39</v>
      </c>
      <c r="F18913" s="50">
        <v>9828512000</v>
      </c>
      <c r="G18913" s="50"/>
      <c r="H18913" s="50"/>
      <c r="I18913" s="50"/>
      <c r="J18913" s="50"/>
      <c r="K18913" s="50"/>
      <c r="L18913" s="50"/>
    </row>
    <row r="18914" spans="4:12" x14ac:dyDescent="0.25">
      <c r="D18914" s="50">
        <v>1073710800</v>
      </c>
      <c r="E18914" s="50" t="s">
        <v>39</v>
      </c>
      <c r="F18914" s="50">
        <v>9828512000</v>
      </c>
      <c r="G18914" s="50"/>
      <c r="H18914" s="50"/>
      <c r="I18914" s="50"/>
      <c r="J18914" s="50"/>
      <c r="K18914" s="50"/>
      <c r="L18914" s="50"/>
    </row>
    <row r="18915" spans="4:12" x14ac:dyDescent="0.25">
      <c r="D18915" s="50">
        <v>1073710900</v>
      </c>
      <c r="E18915" s="50" t="s">
        <v>39</v>
      </c>
      <c r="F18915" s="50">
        <v>9828512000</v>
      </c>
      <c r="G18915" s="50"/>
      <c r="H18915" s="50"/>
      <c r="I18915" s="50"/>
      <c r="J18915" s="50"/>
      <c r="K18915" s="50"/>
      <c r="L18915" s="50"/>
    </row>
    <row r="18916" spans="4:12" x14ac:dyDescent="0.25">
      <c r="D18916" s="50">
        <v>1073711000</v>
      </c>
      <c r="E18916" s="50" t="s">
        <v>39</v>
      </c>
      <c r="F18916" s="50">
        <v>9828512000</v>
      </c>
      <c r="G18916" s="50"/>
      <c r="H18916" s="50"/>
      <c r="I18916" s="50"/>
      <c r="J18916" s="50"/>
      <c r="K18916" s="50"/>
      <c r="L18916" s="50"/>
    </row>
    <row r="18917" spans="4:12" x14ac:dyDescent="0.25">
      <c r="D18917" s="50">
        <v>1073711100</v>
      </c>
      <c r="E18917" s="50" t="s">
        <v>39</v>
      </c>
      <c r="F18917" s="50">
        <v>9828512000</v>
      </c>
      <c r="G18917" s="50"/>
      <c r="H18917" s="50"/>
      <c r="I18917" s="50"/>
      <c r="J18917" s="50"/>
      <c r="K18917" s="50"/>
      <c r="L18917" s="50"/>
    </row>
    <row r="18918" spans="4:12" x14ac:dyDescent="0.25">
      <c r="D18918" s="50">
        <v>1073711200</v>
      </c>
      <c r="E18918" s="50" t="s">
        <v>39</v>
      </c>
      <c r="F18918" s="50">
        <v>9828512000</v>
      </c>
      <c r="G18918" s="50"/>
      <c r="H18918" s="50"/>
      <c r="I18918" s="50"/>
      <c r="J18918" s="50"/>
      <c r="K18918" s="50"/>
      <c r="L18918" s="50"/>
    </row>
    <row r="18919" spans="4:12" x14ac:dyDescent="0.25">
      <c r="D18919" s="50">
        <v>1073711300</v>
      </c>
      <c r="E18919" s="50" t="s">
        <v>39</v>
      </c>
      <c r="F18919" s="50">
        <v>9828512000</v>
      </c>
      <c r="G18919" s="50"/>
      <c r="H18919" s="50"/>
      <c r="I18919" s="50"/>
      <c r="J18919" s="50"/>
      <c r="K18919" s="50"/>
      <c r="L18919" s="50"/>
    </row>
    <row r="18920" spans="4:12" x14ac:dyDescent="0.25">
      <c r="D18920" s="50">
        <v>1073711400</v>
      </c>
      <c r="E18920" s="50" t="s">
        <v>39</v>
      </c>
      <c r="F18920" s="50">
        <v>9828512000</v>
      </c>
      <c r="G18920" s="50"/>
      <c r="H18920" s="50"/>
      <c r="I18920" s="50"/>
      <c r="J18920" s="50"/>
      <c r="K18920" s="50"/>
      <c r="L18920" s="50"/>
    </row>
    <row r="18921" spans="4:12" x14ac:dyDescent="0.25">
      <c r="D18921" s="50">
        <v>1073711500</v>
      </c>
      <c r="E18921" s="50" t="s">
        <v>39</v>
      </c>
      <c r="F18921" s="50">
        <v>9828512000</v>
      </c>
      <c r="G18921" s="50"/>
      <c r="H18921" s="50"/>
      <c r="I18921" s="50"/>
      <c r="J18921" s="50"/>
      <c r="K18921" s="50"/>
      <c r="L18921" s="50"/>
    </row>
    <row r="18922" spans="4:12" x14ac:dyDescent="0.25">
      <c r="D18922" s="50">
        <v>1073711600</v>
      </c>
      <c r="E18922" s="50" t="s">
        <v>39</v>
      </c>
      <c r="F18922" s="50">
        <v>9828512000</v>
      </c>
      <c r="G18922" s="50"/>
      <c r="H18922" s="50"/>
      <c r="I18922" s="50"/>
      <c r="J18922" s="50"/>
      <c r="K18922" s="50"/>
      <c r="L18922" s="50"/>
    </row>
    <row r="18923" spans="4:12" x14ac:dyDescent="0.25">
      <c r="D18923" s="50">
        <v>1073711700</v>
      </c>
      <c r="E18923" s="50" t="s">
        <v>39</v>
      </c>
      <c r="F18923" s="50">
        <v>9828512000</v>
      </c>
      <c r="G18923" s="50"/>
      <c r="H18923" s="50"/>
      <c r="I18923" s="50"/>
      <c r="J18923" s="50"/>
      <c r="K18923" s="50"/>
      <c r="L18923" s="50"/>
    </row>
    <row r="18924" spans="4:12" x14ac:dyDescent="0.25">
      <c r="D18924" s="50">
        <v>1073711800</v>
      </c>
      <c r="E18924" s="50" t="s">
        <v>39</v>
      </c>
      <c r="F18924" s="50">
        <v>9828512000</v>
      </c>
      <c r="G18924" s="50"/>
      <c r="H18924" s="50"/>
      <c r="I18924" s="50"/>
      <c r="J18924" s="50"/>
      <c r="K18924" s="50"/>
      <c r="L18924" s="50"/>
    </row>
    <row r="18925" spans="4:12" x14ac:dyDescent="0.25">
      <c r="D18925" s="50">
        <v>1073711900</v>
      </c>
      <c r="E18925" s="50" t="s">
        <v>39</v>
      </c>
      <c r="F18925" s="50">
        <v>9828512000</v>
      </c>
      <c r="G18925" s="50"/>
      <c r="H18925" s="50"/>
      <c r="I18925" s="50"/>
      <c r="J18925" s="50"/>
      <c r="K18925" s="50"/>
      <c r="L18925" s="50"/>
    </row>
    <row r="18926" spans="4:12" x14ac:dyDescent="0.25">
      <c r="D18926" s="50">
        <v>1073712000</v>
      </c>
      <c r="E18926" s="50" t="s">
        <v>39</v>
      </c>
      <c r="F18926" s="50">
        <v>9828512000</v>
      </c>
      <c r="G18926" s="50"/>
      <c r="H18926" s="50"/>
      <c r="I18926" s="50"/>
      <c r="J18926" s="50"/>
      <c r="K18926" s="50"/>
      <c r="L18926" s="50"/>
    </row>
    <row r="18927" spans="4:12" x14ac:dyDescent="0.25">
      <c r="D18927" s="50">
        <v>1073712500</v>
      </c>
      <c r="E18927" s="50" t="s">
        <v>39</v>
      </c>
      <c r="F18927" s="50">
        <v>9828514000</v>
      </c>
      <c r="G18927" s="50"/>
      <c r="H18927" s="50"/>
      <c r="I18927" s="50"/>
      <c r="J18927" s="50"/>
      <c r="K18927" s="50"/>
      <c r="L18927" s="50"/>
    </row>
    <row r="18928" spans="4:12" x14ac:dyDescent="0.25">
      <c r="D18928" s="50">
        <v>1073712800</v>
      </c>
      <c r="E18928" s="50" t="s">
        <v>39</v>
      </c>
      <c r="F18928" s="50">
        <v>9828514000</v>
      </c>
      <c r="G18928" s="50"/>
      <c r="H18928" s="50"/>
      <c r="I18928" s="50"/>
      <c r="J18928" s="50"/>
      <c r="K18928" s="50"/>
      <c r="L18928" s="50"/>
    </row>
    <row r="18929" spans="4:12" x14ac:dyDescent="0.25">
      <c r="D18929" s="50">
        <v>1073713000</v>
      </c>
      <c r="E18929" s="50" t="s">
        <v>39</v>
      </c>
      <c r="F18929" s="50">
        <v>9828514000</v>
      </c>
      <c r="G18929" s="50"/>
      <c r="H18929" s="50"/>
      <c r="I18929" s="50"/>
      <c r="J18929" s="50"/>
      <c r="K18929" s="50"/>
      <c r="L18929" s="50"/>
    </row>
    <row r="18930" spans="4:12" x14ac:dyDescent="0.25">
      <c r="D18930" s="50">
        <v>1073713500</v>
      </c>
      <c r="E18930" s="50" t="s">
        <v>39</v>
      </c>
      <c r="F18930" s="50">
        <v>9828514000</v>
      </c>
      <c r="G18930" s="50"/>
      <c r="H18930" s="50"/>
      <c r="I18930" s="50"/>
      <c r="J18930" s="50"/>
      <c r="K18930" s="50"/>
      <c r="L18930" s="50"/>
    </row>
    <row r="18931" spans="4:12" x14ac:dyDescent="0.25">
      <c r="D18931" s="50">
        <v>1073713800</v>
      </c>
      <c r="E18931" s="50" t="s">
        <v>39</v>
      </c>
      <c r="F18931" s="50">
        <v>9828514000</v>
      </c>
      <c r="G18931" s="50"/>
      <c r="H18931" s="50"/>
      <c r="I18931" s="50"/>
      <c r="J18931" s="50"/>
      <c r="K18931" s="50"/>
      <c r="L18931" s="50"/>
    </row>
    <row r="18932" spans="4:12" x14ac:dyDescent="0.25">
      <c r="D18932" s="50">
        <v>1073714000</v>
      </c>
      <c r="E18932" s="50" t="s">
        <v>39</v>
      </c>
      <c r="F18932" s="50">
        <v>9828514000</v>
      </c>
      <c r="G18932" s="50"/>
      <c r="H18932" s="50"/>
      <c r="I18932" s="50"/>
      <c r="J18932" s="50"/>
      <c r="K18932" s="50"/>
      <c r="L18932" s="50"/>
    </row>
    <row r="18933" spans="4:12" x14ac:dyDescent="0.25">
      <c r="D18933" s="50">
        <v>1073714500</v>
      </c>
      <c r="E18933" s="50" t="s">
        <v>39</v>
      </c>
      <c r="F18933" s="50">
        <v>9828516000</v>
      </c>
      <c r="G18933" s="50"/>
      <c r="H18933" s="50"/>
      <c r="I18933" s="50"/>
      <c r="J18933" s="50"/>
      <c r="K18933" s="50"/>
      <c r="L18933" s="50"/>
    </row>
    <row r="18934" spans="4:12" x14ac:dyDescent="0.25">
      <c r="D18934" s="50">
        <v>1073714800</v>
      </c>
      <c r="E18934" s="50" t="s">
        <v>39</v>
      </c>
      <c r="F18934" s="50">
        <v>9828516000</v>
      </c>
      <c r="G18934" s="50"/>
      <c r="H18934" s="50"/>
      <c r="I18934" s="50"/>
      <c r="J18934" s="50"/>
      <c r="K18934" s="50"/>
      <c r="L18934" s="50"/>
    </row>
    <row r="18935" spans="4:12" x14ac:dyDescent="0.25">
      <c r="D18935" s="50">
        <v>1073715000</v>
      </c>
      <c r="E18935" s="50" t="s">
        <v>39</v>
      </c>
      <c r="F18935" s="50">
        <v>9828516000</v>
      </c>
      <c r="G18935" s="50"/>
      <c r="H18935" s="50"/>
      <c r="I18935" s="50"/>
      <c r="J18935" s="50"/>
      <c r="K18935" s="50"/>
      <c r="L18935" s="50"/>
    </row>
    <row r="18936" spans="4:12" x14ac:dyDescent="0.25">
      <c r="D18936" s="50">
        <v>1073715500</v>
      </c>
      <c r="E18936" s="50" t="s">
        <v>39</v>
      </c>
      <c r="F18936" s="50">
        <v>9828516000</v>
      </c>
      <c r="G18936" s="50"/>
      <c r="H18936" s="50"/>
      <c r="I18936" s="50"/>
      <c r="J18936" s="50"/>
      <c r="K18936" s="50"/>
      <c r="L18936" s="50"/>
    </row>
    <row r="18937" spans="4:12" x14ac:dyDescent="0.25">
      <c r="D18937" s="50">
        <v>1073715800</v>
      </c>
      <c r="E18937" s="50" t="s">
        <v>39</v>
      </c>
      <c r="F18937" s="50">
        <v>9828516000</v>
      </c>
      <c r="G18937" s="50"/>
      <c r="H18937" s="50"/>
      <c r="I18937" s="50"/>
      <c r="J18937" s="50"/>
      <c r="K18937" s="50"/>
      <c r="L18937" s="50"/>
    </row>
    <row r="18938" spans="4:12" x14ac:dyDescent="0.25">
      <c r="D18938" s="50">
        <v>1073716000</v>
      </c>
      <c r="E18938" s="50" t="s">
        <v>39</v>
      </c>
      <c r="F18938" s="50">
        <v>9828516000</v>
      </c>
      <c r="G18938" s="50"/>
      <c r="H18938" s="50"/>
      <c r="I18938" s="50"/>
      <c r="J18938" s="50"/>
      <c r="K18938" s="50"/>
      <c r="L18938" s="50"/>
    </row>
    <row r="18939" spans="4:12" x14ac:dyDescent="0.25">
      <c r="D18939" s="50">
        <v>1073716500</v>
      </c>
      <c r="E18939" s="50" t="s">
        <v>39</v>
      </c>
      <c r="F18939" s="50">
        <v>9828518000</v>
      </c>
      <c r="G18939" s="50"/>
      <c r="H18939" s="50"/>
      <c r="I18939" s="50"/>
      <c r="J18939" s="50"/>
      <c r="K18939" s="50"/>
      <c r="L18939" s="50"/>
    </row>
    <row r="18940" spans="4:12" x14ac:dyDescent="0.25">
      <c r="D18940" s="50">
        <v>1073716800</v>
      </c>
      <c r="E18940" s="50" t="s">
        <v>39</v>
      </c>
      <c r="F18940" s="50">
        <v>9828518000</v>
      </c>
      <c r="G18940" s="50"/>
      <c r="H18940" s="50"/>
      <c r="I18940" s="50"/>
      <c r="J18940" s="50"/>
      <c r="K18940" s="50"/>
      <c r="L18940" s="50"/>
    </row>
    <row r="18941" spans="4:12" x14ac:dyDescent="0.25">
      <c r="D18941" s="50">
        <v>1073717000</v>
      </c>
      <c r="E18941" s="50" t="s">
        <v>39</v>
      </c>
      <c r="F18941" s="50">
        <v>9828518000</v>
      </c>
      <c r="G18941" s="50"/>
      <c r="H18941" s="50"/>
      <c r="I18941" s="50"/>
      <c r="J18941" s="50"/>
      <c r="K18941" s="50"/>
      <c r="L18941" s="50"/>
    </row>
    <row r="18942" spans="4:12" x14ac:dyDescent="0.25">
      <c r="D18942" s="50">
        <v>1073717500</v>
      </c>
      <c r="E18942" s="50" t="s">
        <v>39</v>
      </c>
      <c r="F18942" s="50">
        <v>9828518000</v>
      </c>
      <c r="G18942" s="50"/>
      <c r="H18942" s="50"/>
      <c r="I18942" s="50"/>
      <c r="J18942" s="50"/>
      <c r="K18942" s="50"/>
      <c r="L18942" s="50"/>
    </row>
    <row r="18943" spans="4:12" x14ac:dyDescent="0.25">
      <c r="D18943" s="50">
        <v>1073717800</v>
      </c>
      <c r="E18943" s="50" t="s">
        <v>39</v>
      </c>
      <c r="F18943" s="50">
        <v>9828518000</v>
      </c>
      <c r="G18943" s="50"/>
      <c r="H18943" s="50"/>
      <c r="I18943" s="50"/>
      <c r="J18943" s="50"/>
      <c r="K18943" s="50"/>
      <c r="L18943" s="50"/>
    </row>
    <row r="18944" spans="4:12" x14ac:dyDescent="0.25">
      <c r="D18944" s="50">
        <v>1073718000</v>
      </c>
      <c r="E18944" s="50" t="s">
        <v>39</v>
      </c>
      <c r="F18944" s="50">
        <v>9828518000</v>
      </c>
      <c r="G18944" s="50"/>
      <c r="H18944" s="50"/>
      <c r="I18944" s="50"/>
      <c r="J18944" s="50"/>
      <c r="K18944" s="50"/>
      <c r="L18944" s="50"/>
    </row>
    <row r="18945" spans="4:12" x14ac:dyDescent="0.25">
      <c r="D18945" s="50">
        <v>1073718500</v>
      </c>
      <c r="E18945" s="50" t="s">
        <v>39</v>
      </c>
      <c r="F18945" s="50">
        <v>9828520000</v>
      </c>
      <c r="G18945" s="50"/>
      <c r="H18945" s="50"/>
      <c r="I18945" s="50"/>
      <c r="J18945" s="50"/>
      <c r="K18945" s="50"/>
      <c r="L18945" s="50"/>
    </row>
    <row r="18946" spans="4:12" x14ac:dyDescent="0.25">
      <c r="D18946" s="50">
        <v>1073718800</v>
      </c>
      <c r="E18946" s="50" t="s">
        <v>39</v>
      </c>
      <c r="F18946" s="50">
        <v>9828520000</v>
      </c>
      <c r="G18946" s="50"/>
      <c r="H18946" s="50"/>
      <c r="I18946" s="50"/>
      <c r="J18946" s="50"/>
      <c r="K18946" s="50"/>
      <c r="L18946" s="50"/>
    </row>
    <row r="18947" spans="4:12" x14ac:dyDescent="0.25">
      <c r="D18947" s="50">
        <v>1073719000</v>
      </c>
      <c r="E18947" s="50" t="s">
        <v>39</v>
      </c>
      <c r="F18947" s="50">
        <v>9828520000</v>
      </c>
      <c r="G18947" s="50"/>
      <c r="H18947" s="50"/>
      <c r="I18947" s="50"/>
      <c r="J18947" s="50"/>
      <c r="K18947" s="50"/>
      <c r="L18947" s="50"/>
    </row>
    <row r="18948" spans="4:12" x14ac:dyDescent="0.25">
      <c r="D18948" s="50">
        <v>1073719500</v>
      </c>
      <c r="E18948" s="50" t="s">
        <v>39</v>
      </c>
      <c r="F18948" s="50">
        <v>9828520000</v>
      </c>
      <c r="G18948" s="50"/>
      <c r="H18948" s="50"/>
      <c r="I18948" s="50"/>
      <c r="J18948" s="50"/>
      <c r="K18948" s="50"/>
      <c r="L18948" s="50"/>
    </row>
    <row r="18949" spans="4:12" x14ac:dyDescent="0.25">
      <c r="D18949" s="50">
        <v>1073719800</v>
      </c>
      <c r="E18949" s="50" t="s">
        <v>39</v>
      </c>
      <c r="F18949" s="50">
        <v>9828520000</v>
      </c>
      <c r="G18949" s="50"/>
      <c r="H18949" s="50"/>
      <c r="I18949" s="50"/>
      <c r="J18949" s="50"/>
      <c r="K18949" s="50"/>
      <c r="L18949" s="50"/>
    </row>
    <row r="18950" spans="4:12" x14ac:dyDescent="0.25">
      <c r="D18950" s="50">
        <v>1073720000</v>
      </c>
      <c r="E18950" s="50" t="s">
        <v>39</v>
      </c>
      <c r="F18950" s="50">
        <v>9828520000</v>
      </c>
      <c r="G18950" s="50"/>
      <c r="H18950" s="50"/>
      <c r="I18950" s="50"/>
      <c r="J18950" s="50"/>
      <c r="K18950" s="50"/>
      <c r="L18950" s="50"/>
    </row>
    <row r="18951" spans="4:12" x14ac:dyDescent="0.25">
      <c r="D18951" s="36">
        <v>1076103970</v>
      </c>
      <c r="E18951" s="36" t="s">
        <v>39</v>
      </c>
      <c r="F18951" s="36">
        <v>9802308000</v>
      </c>
      <c r="G18951" s="36"/>
      <c r="H18951" s="36"/>
      <c r="I18951" s="36"/>
      <c r="J18951" s="36"/>
      <c r="K18951" s="36"/>
      <c r="L18951" s="36"/>
    </row>
    <row r="18952" spans="4:12" x14ac:dyDescent="0.25">
      <c r="D18952" s="36">
        <v>1076103980</v>
      </c>
      <c r="E18952" s="36" t="s">
        <v>39</v>
      </c>
      <c r="F18952" s="36">
        <v>9802308000</v>
      </c>
      <c r="G18952" s="36"/>
      <c r="H18952" s="36"/>
      <c r="I18952" s="36"/>
      <c r="J18952" s="36"/>
      <c r="K18952" s="36"/>
      <c r="L18952" s="36"/>
    </row>
    <row r="18953" spans="4:12" x14ac:dyDescent="0.25">
      <c r="D18953" s="36">
        <v>1076103990</v>
      </c>
      <c r="E18953" s="36" t="s">
        <v>39</v>
      </c>
      <c r="F18953" s="36">
        <v>9802308000</v>
      </c>
      <c r="G18953" s="36"/>
      <c r="H18953" s="36"/>
      <c r="I18953" s="36"/>
      <c r="J18953" s="36"/>
      <c r="K18953" s="36"/>
      <c r="L18953" s="36"/>
    </row>
    <row r="18954" spans="4:12" x14ac:dyDescent="0.25">
      <c r="D18954" s="36">
        <v>1076104000</v>
      </c>
      <c r="E18954" s="36" t="s">
        <v>39</v>
      </c>
      <c r="F18954" s="36">
        <v>9802308000</v>
      </c>
      <c r="G18954" s="36"/>
      <c r="H18954" s="36"/>
      <c r="I18954" s="36"/>
      <c r="J18954" s="36"/>
      <c r="K18954" s="36"/>
      <c r="L18954" s="36"/>
    </row>
    <row r="18955" spans="4:12" x14ac:dyDescent="0.25">
      <c r="D18955" s="36">
        <v>1076104010</v>
      </c>
      <c r="E18955" s="36" t="s">
        <v>39</v>
      </c>
      <c r="F18955" s="36">
        <v>9802308000</v>
      </c>
      <c r="G18955" s="36"/>
      <c r="H18955" s="36"/>
      <c r="I18955" s="36"/>
      <c r="J18955" s="36"/>
      <c r="K18955" s="36"/>
      <c r="L18955" s="36"/>
    </row>
    <row r="18956" spans="4:12" x14ac:dyDescent="0.25">
      <c r="D18956" s="36">
        <v>1076104020</v>
      </c>
      <c r="E18956" s="36" t="s">
        <v>39</v>
      </c>
      <c r="F18956" s="36">
        <v>9802308000</v>
      </c>
      <c r="G18956" s="36"/>
      <c r="H18956" s="36"/>
      <c r="I18956" s="36"/>
      <c r="J18956" s="36"/>
      <c r="K18956" s="36"/>
      <c r="L18956" s="36"/>
    </row>
    <row r="18957" spans="4:12" x14ac:dyDescent="0.25">
      <c r="D18957" s="36">
        <v>1076104970</v>
      </c>
      <c r="E18957" s="36" t="s">
        <v>39</v>
      </c>
      <c r="F18957" s="36">
        <v>9802308000</v>
      </c>
      <c r="G18957" s="36"/>
      <c r="H18957" s="36"/>
      <c r="I18957" s="36"/>
      <c r="J18957" s="36"/>
      <c r="K18957" s="36"/>
      <c r="L18957" s="36"/>
    </row>
    <row r="18958" spans="4:12" x14ac:dyDescent="0.25">
      <c r="D18958" s="36">
        <v>1076104980</v>
      </c>
      <c r="E18958" s="36" t="s">
        <v>39</v>
      </c>
      <c r="F18958" s="36">
        <v>9802308000</v>
      </c>
      <c r="G18958" s="36"/>
      <c r="H18958" s="36"/>
      <c r="I18958" s="36"/>
      <c r="J18958" s="36"/>
      <c r="K18958" s="36"/>
      <c r="L18958" s="36"/>
    </row>
    <row r="18959" spans="4:12" x14ac:dyDescent="0.25">
      <c r="D18959" s="36">
        <v>1076104990</v>
      </c>
      <c r="E18959" s="36" t="s">
        <v>39</v>
      </c>
      <c r="F18959" s="36">
        <v>9802308000</v>
      </c>
      <c r="G18959" s="36"/>
      <c r="H18959" s="36"/>
      <c r="I18959" s="36"/>
      <c r="J18959" s="36"/>
      <c r="K18959" s="36"/>
      <c r="L18959" s="36"/>
    </row>
    <row r="18960" spans="4:12" x14ac:dyDescent="0.25">
      <c r="D18960" s="36">
        <v>1076105000</v>
      </c>
      <c r="E18960" s="36" t="s">
        <v>39</v>
      </c>
      <c r="F18960" s="36">
        <v>9802308000</v>
      </c>
      <c r="G18960" s="36"/>
      <c r="H18960" s="36"/>
      <c r="I18960" s="36"/>
      <c r="J18960" s="36"/>
      <c r="K18960" s="36"/>
      <c r="L18960" s="36"/>
    </row>
    <row r="18961" spans="4:12" x14ac:dyDescent="0.25">
      <c r="D18961" s="36">
        <v>1076105010</v>
      </c>
      <c r="E18961" s="36" t="s">
        <v>39</v>
      </c>
      <c r="F18961" s="36">
        <v>9802308000</v>
      </c>
      <c r="G18961" s="36"/>
      <c r="H18961" s="36"/>
      <c r="I18961" s="36"/>
      <c r="J18961" s="36"/>
      <c r="K18961" s="36"/>
      <c r="L18961" s="36"/>
    </row>
    <row r="18962" spans="4:12" x14ac:dyDescent="0.25">
      <c r="D18962" s="36">
        <v>1076105020</v>
      </c>
      <c r="E18962" s="36" t="s">
        <v>39</v>
      </c>
      <c r="F18962" s="36">
        <v>9802308000</v>
      </c>
      <c r="G18962" s="36"/>
      <c r="H18962" s="36"/>
      <c r="I18962" s="36"/>
      <c r="J18962" s="36"/>
      <c r="K18962" s="36"/>
      <c r="L18962" s="36"/>
    </row>
    <row r="18963" spans="4:12" x14ac:dyDescent="0.25">
      <c r="D18963" s="36">
        <v>1076105970</v>
      </c>
      <c r="E18963" s="36" t="s">
        <v>39</v>
      </c>
      <c r="F18963" s="36">
        <v>9802308000</v>
      </c>
      <c r="G18963" s="36"/>
      <c r="H18963" s="36"/>
      <c r="I18963" s="36"/>
      <c r="J18963" s="36"/>
      <c r="K18963" s="36"/>
      <c r="L18963" s="36"/>
    </row>
    <row r="18964" spans="4:12" x14ac:dyDescent="0.25">
      <c r="D18964" s="36">
        <v>1076105980</v>
      </c>
      <c r="E18964" s="36" t="s">
        <v>39</v>
      </c>
      <c r="F18964" s="36">
        <v>9802308000</v>
      </c>
      <c r="G18964" s="36"/>
      <c r="H18964" s="36"/>
      <c r="I18964" s="36"/>
      <c r="J18964" s="36"/>
      <c r="K18964" s="36"/>
      <c r="L18964" s="36"/>
    </row>
    <row r="18965" spans="4:12" x14ac:dyDescent="0.25">
      <c r="D18965" s="36">
        <v>1076105990</v>
      </c>
      <c r="E18965" s="36" t="s">
        <v>39</v>
      </c>
      <c r="F18965" s="36">
        <v>9802308000</v>
      </c>
      <c r="G18965" s="36"/>
      <c r="H18965" s="36"/>
      <c r="I18965" s="36"/>
      <c r="J18965" s="36"/>
      <c r="K18965" s="36"/>
      <c r="L18965" s="36"/>
    </row>
    <row r="18966" spans="4:12" x14ac:dyDescent="0.25">
      <c r="D18966" s="36">
        <v>1076106000</v>
      </c>
      <c r="E18966" s="36" t="s">
        <v>39</v>
      </c>
      <c r="F18966" s="36">
        <v>9802308000</v>
      </c>
      <c r="G18966" s="36"/>
      <c r="H18966" s="36"/>
      <c r="I18966" s="36"/>
      <c r="J18966" s="36"/>
      <c r="K18966" s="36"/>
      <c r="L18966" s="36"/>
    </row>
    <row r="18967" spans="4:12" x14ac:dyDescent="0.25">
      <c r="D18967" s="36">
        <v>1076106010</v>
      </c>
      <c r="E18967" s="36" t="s">
        <v>39</v>
      </c>
      <c r="F18967" s="36">
        <v>9802308000</v>
      </c>
      <c r="G18967" s="36"/>
      <c r="H18967" s="36"/>
      <c r="I18967" s="36"/>
      <c r="J18967" s="36"/>
      <c r="K18967" s="36"/>
      <c r="L18967" s="36"/>
    </row>
    <row r="18968" spans="4:12" x14ac:dyDescent="0.25">
      <c r="D18968" s="36">
        <v>1076106020</v>
      </c>
      <c r="E18968" s="36" t="s">
        <v>39</v>
      </c>
      <c r="F18968" s="36">
        <v>9802308000</v>
      </c>
      <c r="G18968" s="36"/>
      <c r="H18968" s="36"/>
      <c r="I18968" s="36"/>
      <c r="J18968" s="36"/>
      <c r="K18968" s="36"/>
      <c r="L18968" s="36"/>
    </row>
    <row r="18969" spans="4:12" x14ac:dyDescent="0.25">
      <c r="D18969" s="36">
        <v>1076107970</v>
      </c>
      <c r="E18969" s="36" t="s">
        <v>39</v>
      </c>
      <c r="F18969" s="36">
        <v>9802308000</v>
      </c>
      <c r="G18969" s="36"/>
      <c r="H18969" s="36"/>
      <c r="I18969" s="36"/>
      <c r="J18969" s="36"/>
      <c r="K18969" s="36"/>
      <c r="L18969" s="36"/>
    </row>
    <row r="18970" spans="4:12" x14ac:dyDescent="0.25">
      <c r="D18970" s="36">
        <v>1076107980</v>
      </c>
      <c r="E18970" s="36" t="s">
        <v>39</v>
      </c>
      <c r="F18970" s="36">
        <v>9802308000</v>
      </c>
      <c r="G18970" s="36"/>
      <c r="H18970" s="36"/>
      <c r="I18970" s="36"/>
      <c r="J18970" s="36"/>
      <c r="K18970" s="36"/>
      <c r="L18970" s="36"/>
    </row>
    <row r="18971" spans="4:12" x14ac:dyDescent="0.25">
      <c r="D18971" s="36">
        <v>1076107990</v>
      </c>
      <c r="E18971" s="36" t="s">
        <v>39</v>
      </c>
      <c r="F18971" s="36">
        <v>9802308000</v>
      </c>
      <c r="G18971" s="36"/>
      <c r="H18971" s="36"/>
      <c r="I18971" s="36"/>
      <c r="J18971" s="36"/>
      <c r="K18971" s="36"/>
      <c r="L18971" s="36"/>
    </row>
    <row r="18972" spans="4:12" x14ac:dyDescent="0.25">
      <c r="D18972" s="36">
        <v>1076108000</v>
      </c>
      <c r="E18972" s="36" t="s">
        <v>39</v>
      </c>
      <c r="F18972" s="36">
        <v>9802308000</v>
      </c>
      <c r="G18972" s="36"/>
      <c r="H18972" s="36"/>
      <c r="I18972" s="36"/>
      <c r="J18972" s="36"/>
      <c r="K18972" s="36"/>
      <c r="L18972" s="36"/>
    </row>
    <row r="18973" spans="4:12" x14ac:dyDescent="0.25">
      <c r="D18973" s="36">
        <v>1076108010</v>
      </c>
      <c r="E18973" s="36" t="s">
        <v>39</v>
      </c>
      <c r="F18973" s="36">
        <v>9802308000</v>
      </c>
      <c r="G18973" s="36"/>
      <c r="H18973" s="36"/>
      <c r="I18973" s="36"/>
      <c r="J18973" s="36"/>
      <c r="K18973" s="36"/>
      <c r="L18973" s="36"/>
    </row>
    <row r="18974" spans="4:12" x14ac:dyDescent="0.25">
      <c r="D18974" s="36">
        <v>1076108020</v>
      </c>
      <c r="E18974" s="36" t="s">
        <v>39</v>
      </c>
      <c r="F18974" s="36">
        <v>9802308000</v>
      </c>
      <c r="G18974" s="36"/>
      <c r="H18974" s="36"/>
      <c r="I18974" s="36"/>
      <c r="J18974" s="36"/>
      <c r="K18974" s="36"/>
      <c r="L18974" s="36"/>
    </row>
    <row r="18975" spans="4:12" x14ac:dyDescent="0.25">
      <c r="D18975" s="36">
        <v>1076109970</v>
      </c>
      <c r="E18975" s="36" t="s">
        <v>39</v>
      </c>
      <c r="F18975" s="36">
        <v>9802310000</v>
      </c>
      <c r="G18975" s="36"/>
      <c r="H18975" s="36"/>
      <c r="I18975" s="36"/>
      <c r="J18975" s="36"/>
      <c r="K18975" s="36"/>
      <c r="L18975" s="36"/>
    </row>
    <row r="18976" spans="4:12" x14ac:dyDescent="0.25">
      <c r="D18976" s="36">
        <v>1076109980</v>
      </c>
      <c r="E18976" s="36" t="s">
        <v>39</v>
      </c>
      <c r="F18976" s="36">
        <v>9802310000</v>
      </c>
      <c r="G18976" s="36"/>
      <c r="H18976" s="36"/>
      <c r="I18976" s="36"/>
      <c r="J18976" s="36"/>
      <c r="K18976" s="36"/>
      <c r="L18976" s="36"/>
    </row>
    <row r="18977" spans="4:12" x14ac:dyDescent="0.25">
      <c r="D18977" s="36">
        <v>1076109990</v>
      </c>
      <c r="E18977" s="36" t="s">
        <v>39</v>
      </c>
      <c r="F18977" s="36">
        <v>9802310000</v>
      </c>
      <c r="G18977" s="36"/>
      <c r="H18977" s="36"/>
      <c r="I18977" s="36"/>
      <c r="J18977" s="36"/>
      <c r="K18977" s="36"/>
      <c r="L18977" s="36"/>
    </row>
    <row r="18978" spans="4:12" x14ac:dyDescent="0.25">
      <c r="D18978" s="36">
        <v>1076110000</v>
      </c>
      <c r="E18978" s="36" t="s">
        <v>39</v>
      </c>
      <c r="F18978" s="36">
        <v>9802310000</v>
      </c>
      <c r="G18978" s="36"/>
      <c r="H18978" s="36"/>
      <c r="I18978" s="36"/>
      <c r="J18978" s="36"/>
      <c r="K18978" s="36"/>
      <c r="L18978" s="36"/>
    </row>
    <row r="18979" spans="4:12" x14ac:dyDescent="0.25">
      <c r="D18979" s="36">
        <v>1076110010</v>
      </c>
      <c r="E18979" s="36" t="s">
        <v>39</v>
      </c>
      <c r="F18979" s="36">
        <v>9802310000</v>
      </c>
      <c r="G18979" s="36"/>
      <c r="H18979" s="36"/>
      <c r="I18979" s="36"/>
      <c r="J18979" s="36"/>
      <c r="K18979" s="36"/>
      <c r="L18979" s="36"/>
    </row>
    <row r="18980" spans="4:12" x14ac:dyDescent="0.25">
      <c r="D18980" s="36">
        <v>1076110020</v>
      </c>
      <c r="E18980" s="36" t="s">
        <v>39</v>
      </c>
      <c r="F18980" s="36">
        <v>9802310000</v>
      </c>
      <c r="G18980" s="36"/>
      <c r="H18980" s="36"/>
      <c r="I18980" s="36"/>
      <c r="J18980" s="36"/>
      <c r="K18980" s="36"/>
      <c r="L18980" s="36"/>
    </row>
    <row r="18981" spans="4:12" x14ac:dyDescent="0.25">
      <c r="D18981" s="36">
        <v>1076111970</v>
      </c>
      <c r="E18981" s="36" t="s">
        <v>39</v>
      </c>
      <c r="F18981" s="36">
        <v>9802312000</v>
      </c>
      <c r="G18981" s="36"/>
      <c r="H18981" s="36"/>
      <c r="I18981" s="36"/>
      <c r="J18981" s="36"/>
      <c r="K18981" s="36"/>
      <c r="L18981" s="36"/>
    </row>
    <row r="18982" spans="4:12" x14ac:dyDescent="0.25">
      <c r="D18982" s="36">
        <v>1076111980</v>
      </c>
      <c r="E18982" s="36" t="s">
        <v>39</v>
      </c>
      <c r="F18982" s="36">
        <v>9802312000</v>
      </c>
      <c r="G18982" s="36"/>
      <c r="H18982" s="36"/>
      <c r="I18982" s="36"/>
      <c r="J18982" s="36"/>
      <c r="K18982" s="36"/>
      <c r="L18982" s="36"/>
    </row>
    <row r="18983" spans="4:12" x14ac:dyDescent="0.25">
      <c r="D18983" s="36">
        <v>1076111990</v>
      </c>
      <c r="E18983" s="36" t="s">
        <v>39</v>
      </c>
      <c r="F18983" s="36">
        <v>9802312000</v>
      </c>
      <c r="G18983" s="36"/>
      <c r="H18983" s="36"/>
      <c r="I18983" s="36"/>
      <c r="J18983" s="36"/>
      <c r="K18983" s="36"/>
      <c r="L18983" s="36"/>
    </row>
    <row r="18984" spans="4:12" x14ac:dyDescent="0.25">
      <c r="D18984" s="36">
        <v>1076112000</v>
      </c>
      <c r="E18984" s="36" t="s">
        <v>39</v>
      </c>
      <c r="F18984" s="36">
        <v>9802312000</v>
      </c>
      <c r="G18984" s="36"/>
      <c r="H18984" s="36"/>
      <c r="I18984" s="36"/>
      <c r="J18984" s="36"/>
      <c r="K18984" s="36"/>
      <c r="L18984" s="36"/>
    </row>
    <row r="18985" spans="4:12" x14ac:dyDescent="0.25">
      <c r="D18985" s="36">
        <v>1076112010</v>
      </c>
      <c r="E18985" s="36" t="s">
        <v>39</v>
      </c>
      <c r="F18985" s="36">
        <v>9802312000</v>
      </c>
      <c r="G18985" s="36"/>
      <c r="H18985" s="36"/>
      <c r="I18985" s="36"/>
      <c r="J18985" s="36"/>
      <c r="K18985" s="36"/>
      <c r="L18985" s="36"/>
    </row>
    <row r="18986" spans="4:12" x14ac:dyDescent="0.25">
      <c r="D18986" s="36">
        <v>1076112020</v>
      </c>
      <c r="E18986" s="36" t="s">
        <v>39</v>
      </c>
      <c r="F18986" s="36">
        <v>9802312000</v>
      </c>
      <c r="G18986" s="36"/>
      <c r="H18986" s="36"/>
      <c r="I18986" s="36"/>
      <c r="J18986" s="36"/>
      <c r="K18986" s="36"/>
      <c r="L18986" s="36"/>
    </row>
    <row r="18987" spans="4:12" x14ac:dyDescent="0.25">
      <c r="D18987" s="50">
        <v>1076702500</v>
      </c>
      <c r="E18987" s="50" t="s">
        <v>39</v>
      </c>
      <c r="F18987" s="50">
        <v>9899999903</v>
      </c>
      <c r="G18987" s="50"/>
      <c r="H18987" s="50"/>
      <c r="I18987" s="50"/>
      <c r="J18987" s="50"/>
      <c r="K18987" s="50"/>
      <c r="L18987" s="50"/>
    </row>
    <row r="18988" spans="4:12" x14ac:dyDescent="0.25">
      <c r="D18988" s="50">
        <v>1076703300</v>
      </c>
      <c r="E18988" s="50" t="s">
        <v>39</v>
      </c>
      <c r="F18988" s="50">
        <v>9869606000</v>
      </c>
      <c r="G18988" s="50"/>
      <c r="H18988" s="50"/>
      <c r="I18988" s="50"/>
      <c r="J18988" s="50"/>
      <c r="K18988" s="50"/>
      <c r="L18988" s="50"/>
    </row>
    <row r="18989" spans="4:12" x14ac:dyDescent="0.25">
      <c r="D18989" s="50">
        <v>1076704200</v>
      </c>
      <c r="E18989" s="50" t="s">
        <v>39</v>
      </c>
      <c r="F18989" s="50">
        <v>9869606000</v>
      </c>
      <c r="G18989" s="50"/>
      <c r="H18989" s="50"/>
      <c r="I18989" s="50"/>
      <c r="J18989" s="50"/>
      <c r="K18989" s="50"/>
      <c r="L18989" s="50"/>
    </row>
    <row r="18990" spans="4:12" x14ac:dyDescent="0.25">
      <c r="D18990" s="50">
        <v>1076705000</v>
      </c>
      <c r="E18990" s="50" t="s">
        <v>39</v>
      </c>
      <c r="F18990" s="50">
        <v>9869608000</v>
      </c>
      <c r="G18990" s="50"/>
      <c r="H18990" s="50"/>
      <c r="I18990" s="50"/>
      <c r="J18990" s="50"/>
      <c r="K18990" s="50"/>
      <c r="L18990" s="50"/>
    </row>
    <row r="18991" spans="4:12" x14ac:dyDescent="0.25">
      <c r="D18991" s="50">
        <v>1076706800</v>
      </c>
      <c r="E18991" s="50" t="s">
        <v>39</v>
      </c>
      <c r="F18991" s="50">
        <v>9869610000</v>
      </c>
      <c r="G18991" s="50"/>
      <c r="H18991" s="50"/>
      <c r="I18991" s="50"/>
      <c r="J18991" s="50"/>
      <c r="K18991" s="50"/>
      <c r="L18991" s="50"/>
    </row>
    <row r="18992" spans="4:12" x14ac:dyDescent="0.25">
      <c r="D18992" s="50">
        <v>1076708500</v>
      </c>
      <c r="E18992" s="50" t="s">
        <v>39</v>
      </c>
      <c r="F18992" s="50">
        <v>9869612000</v>
      </c>
      <c r="G18992" s="50"/>
      <c r="H18992" s="50"/>
      <c r="I18992" s="50"/>
      <c r="J18992" s="50"/>
      <c r="K18992" s="50"/>
      <c r="L18992" s="50"/>
    </row>
    <row r="18993" spans="4:12" x14ac:dyDescent="0.25">
      <c r="D18993" s="50">
        <v>1076710200</v>
      </c>
      <c r="E18993" s="50" t="s">
        <v>39</v>
      </c>
      <c r="F18993" s="50">
        <v>9869614000</v>
      </c>
      <c r="G18993" s="50"/>
      <c r="H18993" s="50"/>
      <c r="I18993" s="50"/>
      <c r="J18993" s="50"/>
      <c r="K18993" s="50"/>
      <c r="L18993" s="50"/>
    </row>
    <row r="18994" spans="4:12" x14ac:dyDescent="0.25">
      <c r="D18994" s="50">
        <v>1076712000</v>
      </c>
      <c r="E18994" s="50" t="s">
        <v>39</v>
      </c>
      <c r="F18994" s="50">
        <v>9869616000</v>
      </c>
      <c r="G18994" s="50"/>
      <c r="H18994" s="50"/>
      <c r="I18994" s="50"/>
      <c r="J18994" s="50"/>
      <c r="K18994" s="50"/>
      <c r="L18994" s="50"/>
    </row>
    <row r="18995" spans="4:12" x14ac:dyDescent="0.25">
      <c r="D18995" s="50">
        <v>1076714000</v>
      </c>
      <c r="E18995" s="50" t="s">
        <v>39</v>
      </c>
      <c r="F18995" s="50">
        <v>9869618000</v>
      </c>
      <c r="G18995" s="50"/>
      <c r="H18995" s="50"/>
      <c r="I18995" s="50"/>
      <c r="J18995" s="50"/>
      <c r="K18995" s="50"/>
      <c r="L18995" s="50"/>
    </row>
    <row r="18996" spans="4:12" x14ac:dyDescent="0.25">
      <c r="D18996" s="50">
        <v>1077103000</v>
      </c>
      <c r="E18996" s="50" t="s">
        <v>39</v>
      </c>
      <c r="F18996" s="50">
        <v>9828406000</v>
      </c>
      <c r="G18996" s="50"/>
      <c r="H18996" s="50"/>
      <c r="I18996" s="50"/>
      <c r="J18996" s="50"/>
      <c r="K18996" s="50"/>
      <c r="L18996" s="50"/>
    </row>
    <row r="18997" spans="4:12" x14ac:dyDescent="0.25">
      <c r="D18997" s="50">
        <v>1077103100</v>
      </c>
      <c r="E18997" s="50" t="s">
        <v>39</v>
      </c>
      <c r="F18997" s="50">
        <v>9828406000</v>
      </c>
      <c r="G18997" s="50"/>
      <c r="H18997" s="50"/>
      <c r="I18997" s="50"/>
      <c r="J18997" s="50"/>
      <c r="K18997" s="50"/>
      <c r="L18997" s="50"/>
    </row>
    <row r="18998" spans="4:12" x14ac:dyDescent="0.25">
      <c r="D18998" s="50">
        <v>1077103200</v>
      </c>
      <c r="E18998" s="50" t="s">
        <v>39</v>
      </c>
      <c r="F18998" s="50">
        <v>9828406000</v>
      </c>
      <c r="G18998" s="50"/>
      <c r="H18998" s="50"/>
      <c r="I18998" s="50"/>
      <c r="J18998" s="50"/>
      <c r="K18998" s="50"/>
      <c r="L18998" s="50"/>
    </row>
    <row r="18999" spans="4:12" x14ac:dyDescent="0.25">
      <c r="D18999" s="50">
        <v>1077103300</v>
      </c>
      <c r="E18999" s="50" t="s">
        <v>39</v>
      </c>
      <c r="F18999" s="50">
        <v>9828406000</v>
      </c>
      <c r="G18999" s="50"/>
      <c r="H18999" s="50"/>
      <c r="I18999" s="50"/>
      <c r="J18999" s="50"/>
      <c r="K18999" s="50"/>
      <c r="L18999" s="50"/>
    </row>
    <row r="19000" spans="4:12" x14ac:dyDescent="0.25">
      <c r="D19000" s="50">
        <v>1077103400</v>
      </c>
      <c r="E19000" s="50" t="s">
        <v>39</v>
      </c>
      <c r="F19000" s="50">
        <v>9828406000</v>
      </c>
      <c r="G19000" s="50"/>
      <c r="H19000" s="50"/>
      <c r="I19000" s="50"/>
      <c r="J19000" s="50"/>
      <c r="K19000" s="50"/>
      <c r="L19000" s="50"/>
    </row>
    <row r="19001" spans="4:12" x14ac:dyDescent="0.25">
      <c r="D19001" s="50">
        <v>1077103500</v>
      </c>
      <c r="E19001" s="50" t="s">
        <v>39</v>
      </c>
      <c r="F19001" s="50">
        <v>9828406000</v>
      </c>
      <c r="G19001" s="50"/>
      <c r="H19001" s="50"/>
      <c r="I19001" s="50"/>
      <c r="J19001" s="50"/>
      <c r="K19001" s="50"/>
      <c r="L19001" s="50"/>
    </row>
    <row r="19002" spans="4:12" x14ac:dyDescent="0.25">
      <c r="D19002" s="50">
        <v>1077103600</v>
      </c>
      <c r="E19002" s="50" t="s">
        <v>39</v>
      </c>
      <c r="F19002" s="50">
        <v>9828406000</v>
      </c>
      <c r="G19002" s="50"/>
      <c r="H19002" s="50"/>
      <c r="I19002" s="50"/>
      <c r="J19002" s="50"/>
      <c r="K19002" s="50"/>
      <c r="L19002" s="50"/>
    </row>
    <row r="19003" spans="4:12" x14ac:dyDescent="0.25">
      <c r="D19003" s="50">
        <v>1077103700</v>
      </c>
      <c r="E19003" s="50" t="s">
        <v>39</v>
      </c>
      <c r="F19003" s="50">
        <v>9828406000</v>
      </c>
      <c r="G19003" s="50"/>
      <c r="H19003" s="50"/>
      <c r="I19003" s="50"/>
      <c r="J19003" s="50"/>
      <c r="K19003" s="50"/>
      <c r="L19003" s="50"/>
    </row>
    <row r="19004" spans="4:12" x14ac:dyDescent="0.25">
      <c r="D19004" s="50">
        <v>1077103800</v>
      </c>
      <c r="E19004" s="50" t="s">
        <v>39</v>
      </c>
      <c r="F19004" s="50">
        <v>9828406000</v>
      </c>
      <c r="G19004" s="50"/>
      <c r="H19004" s="50"/>
      <c r="I19004" s="50"/>
      <c r="J19004" s="50"/>
      <c r="K19004" s="50"/>
      <c r="L19004" s="50"/>
    </row>
    <row r="19005" spans="4:12" x14ac:dyDescent="0.25">
      <c r="D19005" s="50">
        <v>1077103900</v>
      </c>
      <c r="E19005" s="50" t="s">
        <v>39</v>
      </c>
      <c r="F19005" s="50">
        <v>9828406000</v>
      </c>
      <c r="G19005" s="50"/>
      <c r="H19005" s="50"/>
      <c r="I19005" s="50"/>
      <c r="J19005" s="50"/>
      <c r="K19005" s="50"/>
      <c r="L19005" s="50"/>
    </row>
    <row r="19006" spans="4:12" x14ac:dyDescent="0.25">
      <c r="D19006" s="50">
        <v>1077104000</v>
      </c>
      <c r="E19006" s="50" t="s">
        <v>39</v>
      </c>
      <c r="F19006" s="50">
        <v>9828406000</v>
      </c>
      <c r="G19006" s="50"/>
      <c r="H19006" s="50"/>
      <c r="I19006" s="50"/>
      <c r="J19006" s="50"/>
      <c r="K19006" s="50"/>
      <c r="L19006" s="50"/>
    </row>
    <row r="19007" spans="4:12" x14ac:dyDescent="0.25">
      <c r="D19007" s="50">
        <v>1077104100</v>
      </c>
      <c r="E19007" s="50" t="s">
        <v>39</v>
      </c>
      <c r="F19007" s="50">
        <v>9828406000</v>
      </c>
      <c r="G19007" s="50"/>
      <c r="H19007" s="50"/>
      <c r="I19007" s="50"/>
      <c r="J19007" s="50"/>
      <c r="K19007" s="50"/>
      <c r="L19007" s="50"/>
    </row>
    <row r="19008" spans="4:12" x14ac:dyDescent="0.25">
      <c r="D19008" s="50">
        <v>1077104200</v>
      </c>
      <c r="E19008" s="50" t="s">
        <v>39</v>
      </c>
      <c r="F19008" s="50">
        <v>9828406000</v>
      </c>
      <c r="G19008" s="50"/>
      <c r="H19008" s="50"/>
      <c r="I19008" s="50"/>
      <c r="J19008" s="50"/>
      <c r="K19008" s="50"/>
      <c r="L19008" s="50"/>
    </row>
    <row r="19009" spans="4:12" x14ac:dyDescent="0.25">
      <c r="D19009" s="50">
        <v>1077104300</v>
      </c>
      <c r="E19009" s="50" t="s">
        <v>39</v>
      </c>
      <c r="F19009" s="50">
        <v>9828406000</v>
      </c>
      <c r="G19009" s="50"/>
      <c r="H19009" s="50"/>
      <c r="I19009" s="50"/>
      <c r="J19009" s="50"/>
      <c r="K19009" s="50"/>
      <c r="L19009" s="50"/>
    </row>
    <row r="19010" spans="4:12" x14ac:dyDescent="0.25">
      <c r="D19010" s="50">
        <v>1077104400</v>
      </c>
      <c r="E19010" s="50" t="s">
        <v>39</v>
      </c>
      <c r="F19010" s="50">
        <v>9828406000</v>
      </c>
      <c r="G19010" s="50"/>
      <c r="H19010" s="50"/>
      <c r="I19010" s="50"/>
      <c r="J19010" s="50"/>
      <c r="K19010" s="50"/>
      <c r="L19010" s="50"/>
    </row>
    <row r="19011" spans="4:12" x14ac:dyDescent="0.25">
      <c r="D19011" s="50">
        <v>1077104500</v>
      </c>
      <c r="E19011" s="50" t="s">
        <v>39</v>
      </c>
      <c r="F19011" s="50">
        <v>9828406000</v>
      </c>
      <c r="G19011" s="50"/>
      <c r="H19011" s="50"/>
      <c r="I19011" s="50"/>
      <c r="J19011" s="50"/>
      <c r="K19011" s="50"/>
      <c r="L19011" s="50"/>
    </row>
    <row r="19012" spans="4:12" x14ac:dyDescent="0.25">
      <c r="D19012" s="50">
        <v>1077104600</v>
      </c>
      <c r="E19012" s="50" t="s">
        <v>39</v>
      </c>
      <c r="F19012" s="50">
        <v>9828406000</v>
      </c>
      <c r="G19012" s="50"/>
      <c r="H19012" s="50"/>
      <c r="I19012" s="50"/>
      <c r="J19012" s="50"/>
      <c r="K19012" s="50"/>
      <c r="L19012" s="50"/>
    </row>
    <row r="19013" spans="4:12" x14ac:dyDescent="0.25">
      <c r="D19013" s="50">
        <v>1077104650</v>
      </c>
      <c r="E19013" s="50" t="s">
        <v>39</v>
      </c>
      <c r="F19013" s="50">
        <v>9828406000</v>
      </c>
      <c r="G19013" s="50"/>
      <c r="H19013" s="50"/>
      <c r="I19013" s="50"/>
      <c r="J19013" s="50"/>
      <c r="K19013" s="50"/>
      <c r="L19013" s="50"/>
    </row>
    <row r="19014" spans="4:12" x14ac:dyDescent="0.25">
      <c r="D19014" s="50">
        <v>1077104700</v>
      </c>
      <c r="E19014" s="50" t="s">
        <v>39</v>
      </c>
      <c r="F19014" s="50">
        <v>9828406000</v>
      </c>
      <c r="G19014" s="50"/>
      <c r="H19014" s="50"/>
      <c r="I19014" s="50"/>
      <c r="J19014" s="50"/>
      <c r="K19014" s="50"/>
      <c r="L19014" s="50"/>
    </row>
    <row r="19015" spans="4:12" x14ac:dyDescent="0.25">
      <c r="D19015" s="50">
        <v>1077104800</v>
      </c>
      <c r="E19015" s="50" t="s">
        <v>39</v>
      </c>
      <c r="F19015" s="50">
        <v>9828406000</v>
      </c>
      <c r="G19015" s="50"/>
      <c r="H19015" s="50"/>
      <c r="I19015" s="50"/>
      <c r="J19015" s="50"/>
      <c r="K19015" s="50"/>
      <c r="L19015" s="50"/>
    </row>
    <row r="19016" spans="4:12" x14ac:dyDescent="0.25">
      <c r="D19016" s="50">
        <v>1077104900</v>
      </c>
      <c r="E19016" s="50" t="s">
        <v>39</v>
      </c>
      <c r="F19016" s="50">
        <v>9828406000</v>
      </c>
      <c r="G19016" s="50"/>
      <c r="H19016" s="50"/>
      <c r="I19016" s="50"/>
      <c r="J19016" s="50"/>
      <c r="K19016" s="50"/>
      <c r="L19016" s="50"/>
    </row>
    <row r="19017" spans="4:12" x14ac:dyDescent="0.25">
      <c r="D19017" s="50">
        <v>1077105000</v>
      </c>
      <c r="E19017" s="50" t="s">
        <v>39</v>
      </c>
      <c r="F19017" s="50">
        <v>9828406000</v>
      </c>
      <c r="G19017" s="50"/>
      <c r="H19017" s="50"/>
      <c r="I19017" s="50"/>
      <c r="J19017" s="50"/>
      <c r="K19017" s="50"/>
      <c r="L19017" s="50"/>
    </row>
    <row r="19018" spans="4:12" x14ac:dyDescent="0.25">
      <c r="D19018" s="50">
        <v>1077105100</v>
      </c>
      <c r="E19018" s="50" t="s">
        <v>39</v>
      </c>
      <c r="F19018" s="50">
        <v>9828406000</v>
      </c>
      <c r="G19018" s="50"/>
      <c r="H19018" s="50"/>
      <c r="I19018" s="50"/>
      <c r="J19018" s="50"/>
      <c r="K19018" s="50"/>
      <c r="L19018" s="50"/>
    </row>
    <row r="19019" spans="4:12" x14ac:dyDescent="0.25">
      <c r="D19019" s="50">
        <v>1077105200</v>
      </c>
      <c r="E19019" s="50" t="s">
        <v>39</v>
      </c>
      <c r="F19019" s="50">
        <v>9828406000</v>
      </c>
      <c r="G19019" s="50"/>
      <c r="H19019" s="50"/>
      <c r="I19019" s="50"/>
      <c r="J19019" s="50"/>
      <c r="K19019" s="50"/>
      <c r="L19019" s="50"/>
    </row>
    <row r="19020" spans="4:12" x14ac:dyDescent="0.25">
      <c r="D19020" s="50">
        <v>1077105300</v>
      </c>
      <c r="E19020" s="50" t="s">
        <v>39</v>
      </c>
      <c r="F19020" s="50">
        <v>9828406000</v>
      </c>
      <c r="G19020" s="50"/>
      <c r="H19020" s="50"/>
      <c r="I19020" s="50"/>
      <c r="J19020" s="50"/>
      <c r="K19020" s="50"/>
      <c r="L19020" s="50"/>
    </row>
    <row r="19021" spans="4:12" x14ac:dyDescent="0.25">
      <c r="D19021" s="50">
        <v>1077105400</v>
      </c>
      <c r="E19021" s="50" t="s">
        <v>39</v>
      </c>
      <c r="F19021" s="50">
        <v>9828406000</v>
      </c>
      <c r="G19021" s="50"/>
      <c r="H19021" s="50"/>
      <c r="I19021" s="50"/>
      <c r="J19021" s="50"/>
      <c r="K19021" s="50"/>
      <c r="L19021" s="50"/>
    </row>
    <row r="19022" spans="4:12" x14ac:dyDescent="0.25">
      <c r="D19022" s="50">
        <v>1077105500</v>
      </c>
      <c r="E19022" s="50" t="s">
        <v>39</v>
      </c>
      <c r="F19022" s="50">
        <v>9828406000</v>
      </c>
      <c r="G19022" s="50"/>
      <c r="H19022" s="50"/>
      <c r="I19022" s="50"/>
      <c r="J19022" s="50"/>
      <c r="K19022" s="50"/>
      <c r="L19022" s="50"/>
    </row>
    <row r="19023" spans="4:12" x14ac:dyDescent="0.25">
      <c r="D19023" s="50">
        <v>1077105550</v>
      </c>
      <c r="E19023" s="50" t="s">
        <v>39</v>
      </c>
      <c r="F19023" s="50">
        <v>9828406000</v>
      </c>
      <c r="G19023" s="50"/>
      <c r="H19023" s="50"/>
      <c r="I19023" s="50"/>
      <c r="J19023" s="50"/>
      <c r="K19023" s="50"/>
      <c r="L19023" s="50"/>
    </row>
    <row r="19024" spans="4:12" x14ac:dyDescent="0.25">
      <c r="D19024" s="50">
        <v>1077105600</v>
      </c>
      <c r="E19024" s="50" t="s">
        <v>39</v>
      </c>
      <c r="F19024" s="50">
        <v>9828406000</v>
      </c>
      <c r="G19024" s="50"/>
      <c r="H19024" s="50"/>
      <c r="I19024" s="50"/>
      <c r="J19024" s="50"/>
      <c r="K19024" s="50"/>
      <c r="L19024" s="50"/>
    </row>
    <row r="19025" spans="4:12" x14ac:dyDescent="0.25">
      <c r="D19025" s="50">
        <v>1077105700</v>
      </c>
      <c r="E19025" s="50" t="s">
        <v>39</v>
      </c>
      <c r="F19025" s="50">
        <v>9828406000</v>
      </c>
      <c r="G19025" s="50"/>
      <c r="H19025" s="50"/>
      <c r="I19025" s="50"/>
      <c r="J19025" s="50"/>
      <c r="K19025" s="50"/>
      <c r="L19025" s="50"/>
    </row>
    <row r="19026" spans="4:12" x14ac:dyDescent="0.25">
      <c r="D19026" s="50">
        <v>1077105800</v>
      </c>
      <c r="E19026" s="50" t="s">
        <v>39</v>
      </c>
      <c r="F19026" s="50">
        <v>9828406000</v>
      </c>
      <c r="G19026" s="50"/>
      <c r="H19026" s="50"/>
      <c r="I19026" s="50"/>
      <c r="J19026" s="50"/>
      <c r="K19026" s="50"/>
      <c r="L19026" s="50"/>
    </row>
    <row r="19027" spans="4:12" x14ac:dyDescent="0.25">
      <c r="D19027" s="50">
        <v>1077105900</v>
      </c>
      <c r="E19027" s="50" t="s">
        <v>39</v>
      </c>
      <c r="F19027" s="50">
        <v>9828406000</v>
      </c>
      <c r="G19027" s="50"/>
      <c r="H19027" s="50"/>
      <c r="I19027" s="50"/>
      <c r="J19027" s="50"/>
      <c r="K19027" s="50"/>
      <c r="L19027" s="50"/>
    </row>
    <row r="19028" spans="4:12" x14ac:dyDescent="0.25">
      <c r="D19028" s="50">
        <v>1077106000</v>
      </c>
      <c r="E19028" s="50" t="s">
        <v>39</v>
      </c>
      <c r="F19028" s="50">
        <v>9828406000</v>
      </c>
      <c r="G19028" s="50"/>
      <c r="H19028" s="50"/>
      <c r="I19028" s="50"/>
      <c r="J19028" s="50"/>
      <c r="K19028" s="50"/>
      <c r="L19028" s="50"/>
    </row>
    <row r="19029" spans="4:12" x14ac:dyDescent="0.25">
      <c r="D19029" s="50">
        <v>1077106100</v>
      </c>
      <c r="E19029" s="50" t="s">
        <v>39</v>
      </c>
      <c r="F19029" s="50">
        <v>9828408000</v>
      </c>
      <c r="G19029" s="50"/>
      <c r="H19029" s="50"/>
      <c r="I19029" s="50"/>
      <c r="J19029" s="50"/>
      <c r="K19029" s="50"/>
      <c r="L19029" s="50"/>
    </row>
    <row r="19030" spans="4:12" x14ac:dyDescent="0.25">
      <c r="D19030" s="50">
        <v>1077106200</v>
      </c>
      <c r="E19030" s="50" t="s">
        <v>39</v>
      </c>
      <c r="F19030" s="50">
        <v>9828408000</v>
      </c>
      <c r="G19030" s="50"/>
      <c r="H19030" s="50"/>
      <c r="I19030" s="50"/>
      <c r="J19030" s="50"/>
      <c r="K19030" s="50"/>
      <c r="L19030" s="50"/>
    </row>
    <row r="19031" spans="4:12" x14ac:dyDescent="0.25">
      <c r="D19031" s="50">
        <v>1077106300</v>
      </c>
      <c r="E19031" s="50" t="s">
        <v>39</v>
      </c>
      <c r="F19031" s="50">
        <v>9828408000</v>
      </c>
      <c r="G19031" s="50"/>
      <c r="H19031" s="50"/>
      <c r="I19031" s="50"/>
      <c r="J19031" s="50"/>
      <c r="K19031" s="50"/>
      <c r="L19031" s="50"/>
    </row>
    <row r="19032" spans="4:12" x14ac:dyDescent="0.25">
      <c r="D19032" s="50">
        <v>1077106400</v>
      </c>
      <c r="E19032" s="50" t="s">
        <v>39</v>
      </c>
      <c r="F19032" s="50">
        <v>9828408000</v>
      </c>
      <c r="G19032" s="50"/>
      <c r="H19032" s="50"/>
      <c r="I19032" s="50"/>
      <c r="J19032" s="50"/>
      <c r="K19032" s="50"/>
      <c r="L19032" s="50"/>
    </row>
    <row r="19033" spans="4:12" x14ac:dyDescent="0.25">
      <c r="D19033" s="50">
        <v>1077106500</v>
      </c>
      <c r="E19033" s="50" t="s">
        <v>39</v>
      </c>
      <c r="F19033" s="50">
        <v>9828408000</v>
      </c>
      <c r="G19033" s="50"/>
      <c r="H19033" s="50"/>
      <c r="I19033" s="50"/>
      <c r="J19033" s="50"/>
      <c r="K19033" s="50"/>
      <c r="L19033" s="50"/>
    </row>
    <row r="19034" spans="4:12" x14ac:dyDescent="0.25">
      <c r="D19034" s="50">
        <v>1077106600</v>
      </c>
      <c r="E19034" s="50" t="s">
        <v>39</v>
      </c>
      <c r="F19034" s="50">
        <v>9828408000</v>
      </c>
      <c r="G19034" s="50"/>
      <c r="H19034" s="50"/>
      <c r="I19034" s="50"/>
      <c r="J19034" s="50"/>
      <c r="K19034" s="50"/>
      <c r="L19034" s="50"/>
    </row>
    <row r="19035" spans="4:12" x14ac:dyDescent="0.25">
      <c r="D19035" s="50">
        <v>1077106700</v>
      </c>
      <c r="E19035" s="50" t="s">
        <v>39</v>
      </c>
      <c r="F19035" s="50">
        <v>9828408000</v>
      </c>
      <c r="G19035" s="50"/>
      <c r="H19035" s="50"/>
      <c r="I19035" s="50"/>
      <c r="J19035" s="50"/>
      <c r="K19035" s="50"/>
      <c r="L19035" s="50"/>
    </row>
    <row r="19036" spans="4:12" x14ac:dyDescent="0.25">
      <c r="D19036" s="50">
        <v>1077106800</v>
      </c>
      <c r="E19036" s="50" t="s">
        <v>39</v>
      </c>
      <c r="F19036" s="50">
        <v>9828408000</v>
      </c>
      <c r="G19036" s="50"/>
      <c r="H19036" s="50"/>
      <c r="I19036" s="50"/>
      <c r="J19036" s="50"/>
      <c r="K19036" s="50"/>
      <c r="L19036" s="50"/>
    </row>
    <row r="19037" spans="4:12" x14ac:dyDescent="0.25">
      <c r="D19037" s="50">
        <v>1077106900</v>
      </c>
      <c r="E19037" s="50" t="s">
        <v>39</v>
      </c>
      <c r="F19037" s="50">
        <v>9828408000</v>
      </c>
      <c r="G19037" s="50"/>
      <c r="H19037" s="50"/>
      <c r="I19037" s="50"/>
      <c r="J19037" s="50"/>
      <c r="K19037" s="50"/>
      <c r="L19037" s="50"/>
    </row>
    <row r="19038" spans="4:12" x14ac:dyDescent="0.25">
      <c r="D19038" s="50">
        <v>1077107000</v>
      </c>
      <c r="E19038" s="50" t="s">
        <v>39</v>
      </c>
      <c r="F19038" s="50">
        <v>9828408000</v>
      </c>
      <c r="G19038" s="50"/>
      <c r="H19038" s="50"/>
      <c r="I19038" s="50"/>
      <c r="J19038" s="50"/>
      <c r="K19038" s="50"/>
      <c r="L19038" s="50"/>
    </row>
    <row r="19039" spans="4:12" x14ac:dyDescent="0.25">
      <c r="D19039" s="50">
        <v>1077107100</v>
      </c>
      <c r="E19039" s="50" t="s">
        <v>39</v>
      </c>
      <c r="F19039" s="50">
        <v>9828408000</v>
      </c>
      <c r="G19039" s="50"/>
      <c r="H19039" s="50"/>
      <c r="I19039" s="50"/>
      <c r="J19039" s="50"/>
      <c r="K19039" s="50"/>
      <c r="L19039" s="50"/>
    </row>
    <row r="19040" spans="4:12" x14ac:dyDescent="0.25">
      <c r="D19040" s="50">
        <v>1077107200</v>
      </c>
      <c r="E19040" s="50" t="s">
        <v>39</v>
      </c>
      <c r="F19040" s="50">
        <v>9828408000</v>
      </c>
      <c r="G19040" s="50"/>
      <c r="H19040" s="50"/>
      <c r="I19040" s="50"/>
      <c r="J19040" s="50"/>
      <c r="K19040" s="50"/>
      <c r="L19040" s="50"/>
    </row>
    <row r="19041" spans="4:12" x14ac:dyDescent="0.25">
      <c r="D19041" s="50">
        <v>1077107300</v>
      </c>
      <c r="E19041" s="50" t="s">
        <v>39</v>
      </c>
      <c r="F19041" s="50">
        <v>9828408000</v>
      </c>
      <c r="G19041" s="50"/>
      <c r="H19041" s="50"/>
      <c r="I19041" s="50"/>
      <c r="J19041" s="50"/>
      <c r="K19041" s="50"/>
      <c r="L19041" s="50"/>
    </row>
    <row r="19042" spans="4:12" x14ac:dyDescent="0.25">
      <c r="D19042" s="50">
        <v>1077107400</v>
      </c>
      <c r="E19042" s="50" t="s">
        <v>39</v>
      </c>
      <c r="F19042" s="50">
        <v>9828408000</v>
      </c>
      <c r="G19042" s="50"/>
      <c r="H19042" s="50"/>
      <c r="I19042" s="50"/>
      <c r="J19042" s="50"/>
      <c r="K19042" s="50"/>
      <c r="L19042" s="50"/>
    </row>
    <row r="19043" spans="4:12" x14ac:dyDescent="0.25">
      <c r="D19043" s="50">
        <v>1077107500</v>
      </c>
      <c r="E19043" s="50" t="s">
        <v>39</v>
      </c>
      <c r="F19043" s="50">
        <v>9828408000</v>
      </c>
      <c r="G19043" s="50"/>
      <c r="H19043" s="50"/>
      <c r="I19043" s="50"/>
      <c r="J19043" s="50"/>
      <c r="K19043" s="50"/>
      <c r="L19043" s="50"/>
    </row>
    <row r="19044" spans="4:12" x14ac:dyDescent="0.25">
      <c r="D19044" s="50">
        <v>1077107600</v>
      </c>
      <c r="E19044" s="50" t="s">
        <v>39</v>
      </c>
      <c r="F19044" s="50">
        <v>9828408000</v>
      </c>
      <c r="G19044" s="50"/>
      <c r="H19044" s="50"/>
      <c r="I19044" s="50"/>
      <c r="J19044" s="50"/>
      <c r="K19044" s="50"/>
      <c r="L19044" s="50"/>
    </row>
    <row r="19045" spans="4:12" x14ac:dyDescent="0.25">
      <c r="D19045" s="50">
        <v>1077107700</v>
      </c>
      <c r="E19045" s="50" t="s">
        <v>39</v>
      </c>
      <c r="F19045" s="50">
        <v>9828408000</v>
      </c>
      <c r="G19045" s="50"/>
      <c r="H19045" s="50"/>
      <c r="I19045" s="50"/>
      <c r="J19045" s="50"/>
      <c r="K19045" s="50"/>
      <c r="L19045" s="50"/>
    </row>
    <row r="19046" spans="4:12" x14ac:dyDescent="0.25">
      <c r="D19046" s="50">
        <v>1077107800</v>
      </c>
      <c r="E19046" s="50" t="s">
        <v>39</v>
      </c>
      <c r="F19046" s="50">
        <v>9828408000</v>
      </c>
      <c r="G19046" s="50"/>
      <c r="H19046" s="50"/>
      <c r="I19046" s="50"/>
      <c r="J19046" s="50"/>
      <c r="K19046" s="50"/>
      <c r="L19046" s="50"/>
    </row>
    <row r="19047" spans="4:12" x14ac:dyDescent="0.25">
      <c r="D19047" s="50">
        <v>1077107900</v>
      </c>
      <c r="E19047" s="50" t="s">
        <v>39</v>
      </c>
      <c r="F19047" s="50">
        <v>9828408000</v>
      </c>
      <c r="G19047" s="50"/>
      <c r="H19047" s="50"/>
      <c r="I19047" s="50"/>
      <c r="J19047" s="50"/>
      <c r="K19047" s="50"/>
      <c r="L19047" s="50"/>
    </row>
    <row r="19048" spans="4:12" x14ac:dyDescent="0.25">
      <c r="D19048" s="50">
        <v>1077108000</v>
      </c>
      <c r="E19048" s="50" t="s">
        <v>39</v>
      </c>
      <c r="F19048" s="50">
        <v>9828408000</v>
      </c>
      <c r="G19048" s="50"/>
      <c r="H19048" s="50"/>
      <c r="I19048" s="50"/>
      <c r="J19048" s="50"/>
      <c r="K19048" s="50"/>
      <c r="L19048" s="50"/>
    </row>
    <row r="19049" spans="4:12" x14ac:dyDescent="0.25">
      <c r="D19049" s="50">
        <v>1077108100</v>
      </c>
      <c r="E19049" s="50" t="s">
        <v>39</v>
      </c>
      <c r="F19049" s="50">
        <v>9828410000</v>
      </c>
      <c r="G19049" s="50"/>
      <c r="H19049" s="50"/>
      <c r="I19049" s="50"/>
      <c r="J19049" s="50"/>
      <c r="K19049" s="50"/>
      <c r="L19049" s="50"/>
    </row>
    <row r="19050" spans="4:12" x14ac:dyDescent="0.25">
      <c r="D19050" s="50">
        <v>1077108200</v>
      </c>
      <c r="E19050" s="50" t="s">
        <v>39</v>
      </c>
      <c r="F19050" s="50">
        <v>9828410000</v>
      </c>
      <c r="G19050" s="50"/>
      <c r="H19050" s="50"/>
      <c r="I19050" s="50"/>
      <c r="J19050" s="50"/>
      <c r="K19050" s="50"/>
      <c r="L19050" s="50"/>
    </row>
    <row r="19051" spans="4:12" x14ac:dyDescent="0.25">
      <c r="D19051" s="50">
        <v>1077108300</v>
      </c>
      <c r="E19051" s="50" t="s">
        <v>39</v>
      </c>
      <c r="F19051" s="50">
        <v>9828410000</v>
      </c>
      <c r="G19051" s="50"/>
      <c r="H19051" s="50"/>
      <c r="I19051" s="50"/>
      <c r="J19051" s="50"/>
      <c r="K19051" s="50"/>
      <c r="L19051" s="50"/>
    </row>
    <row r="19052" spans="4:12" x14ac:dyDescent="0.25">
      <c r="D19052" s="50">
        <v>1077108400</v>
      </c>
      <c r="E19052" s="50" t="s">
        <v>39</v>
      </c>
      <c r="F19052" s="50">
        <v>9828410000</v>
      </c>
      <c r="G19052" s="50"/>
      <c r="H19052" s="50"/>
      <c r="I19052" s="50"/>
      <c r="J19052" s="50"/>
      <c r="K19052" s="50"/>
      <c r="L19052" s="50"/>
    </row>
    <row r="19053" spans="4:12" x14ac:dyDescent="0.25">
      <c r="D19053" s="50">
        <v>1077108500</v>
      </c>
      <c r="E19053" s="50" t="s">
        <v>39</v>
      </c>
      <c r="F19053" s="50">
        <v>9828410000</v>
      </c>
      <c r="G19053" s="50"/>
      <c r="H19053" s="50"/>
      <c r="I19053" s="50"/>
      <c r="J19053" s="50"/>
      <c r="K19053" s="50"/>
      <c r="L19053" s="50"/>
    </row>
    <row r="19054" spans="4:12" x14ac:dyDescent="0.25">
      <c r="D19054" s="50">
        <v>1077108600</v>
      </c>
      <c r="E19054" s="50" t="s">
        <v>39</v>
      </c>
      <c r="F19054" s="50">
        <v>9828410000</v>
      </c>
      <c r="G19054" s="50"/>
      <c r="H19054" s="50"/>
      <c r="I19054" s="50"/>
      <c r="J19054" s="50"/>
      <c r="K19054" s="50"/>
      <c r="L19054" s="50"/>
    </row>
    <row r="19055" spans="4:12" x14ac:dyDescent="0.25">
      <c r="D19055" s="50">
        <v>1077108700</v>
      </c>
      <c r="E19055" s="50" t="s">
        <v>39</v>
      </c>
      <c r="F19055" s="50">
        <v>9828410000</v>
      </c>
      <c r="G19055" s="50"/>
      <c r="H19055" s="50"/>
      <c r="I19055" s="50"/>
      <c r="J19055" s="50"/>
      <c r="K19055" s="50"/>
      <c r="L19055" s="50"/>
    </row>
    <row r="19056" spans="4:12" x14ac:dyDescent="0.25">
      <c r="D19056" s="50">
        <v>1077108800</v>
      </c>
      <c r="E19056" s="50" t="s">
        <v>39</v>
      </c>
      <c r="F19056" s="50">
        <v>9828410000</v>
      </c>
      <c r="G19056" s="50"/>
      <c r="H19056" s="50"/>
      <c r="I19056" s="50"/>
      <c r="J19056" s="50"/>
      <c r="K19056" s="50"/>
      <c r="L19056" s="50"/>
    </row>
    <row r="19057" spans="4:12" x14ac:dyDescent="0.25">
      <c r="D19057" s="50">
        <v>1077108900</v>
      </c>
      <c r="E19057" s="50" t="s">
        <v>39</v>
      </c>
      <c r="F19057" s="50">
        <v>9828410000</v>
      </c>
      <c r="G19057" s="50"/>
      <c r="H19057" s="50"/>
      <c r="I19057" s="50"/>
      <c r="J19057" s="50"/>
      <c r="K19057" s="50"/>
      <c r="L19057" s="50"/>
    </row>
    <row r="19058" spans="4:12" x14ac:dyDescent="0.25">
      <c r="D19058" s="50">
        <v>1077109000</v>
      </c>
      <c r="E19058" s="50" t="s">
        <v>39</v>
      </c>
      <c r="F19058" s="50">
        <v>9828410000</v>
      </c>
      <c r="G19058" s="50"/>
      <c r="H19058" s="50"/>
      <c r="I19058" s="50"/>
      <c r="J19058" s="50"/>
      <c r="K19058" s="50"/>
      <c r="L19058" s="50"/>
    </row>
    <row r="19059" spans="4:12" x14ac:dyDescent="0.25">
      <c r="D19059" s="50">
        <v>1077109100</v>
      </c>
      <c r="E19059" s="50" t="s">
        <v>39</v>
      </c>
      <c r="F19059" s="50">
        <v>9828410000</v>
      </c>
      <c r="G19059" s="50"/>
      <c r="H19059" s="50"/>
      <c r="I19059" s="50"/>
      <c r="J19059" s="50"/>
      <c r="K19059" s="50"/>
      <c r="L19059" s="50"/>
    </row>
    <row r="19060" spans="4:12" x14ac:dyDescent="0.25">
      <c r="D19060" s="50">
        <v>1077109200</v>
      </c>
      <c r="E19060" s="50" t="s">
        <v>39</v>
      </c>
      <c r="F19060" s="50">
        <v>9828410000</v>
      </c>
      <c r="G19060" s="50"/>
      <c r="H19060" s="50"/>
      <c r="I19060" s="50"/>
      <c r="J19060" s="50"/>
      <c r="K19060" s="50"/>
      <c r="L19060" s="50"/>
    </row>
    <row r="19061" spans="4:12" x14ac:dyDescent="0.25">
      <c r="D19061" s="50">
        <v>1077109300</v>
      </c>
      <c r="E19061" s="50" t="s">
        <v>39</v>
      </c>
      <c r="F19061" s="50">
        <v>9828410000</v>
      </c>
      <c r="G19061" s="50"/>
      <c r="H19061" s="50"/>
      <c r="I19061" s="50"/>
      <c r="J19061" s="50"/>
      <c r="K19061" s="50"/>
      <c r="L19061" s="50"/>
    </row>
    <row r="19062" spans="4:12" x14ac:dyDescent="0.25">
      <c r="D19062" s="50">
        <v>1077109400</v>
      </c>
      <c r="E19062" s="50" t="s">
        <v>39</v>
      </c>
      <c r="F19062" s="50">
        <v>9828410000</v>
      </c>
      <c r="G19062" s="50"/>
      <c r="H19062" s="50"/>
      <c r="I19062" s="50"/>
      <c r="J19062" s="50"/>
      <c r="K19062" s="50"/>
      <c r="L19062" s="50"/>
    </row>
    <row r="19063" spans="4:12" x14ac:dyDescent="0.25">
      <c r="D19063" s="50">
        <v>1077109500</v>
      </c>
      <c r="E19063" s="50" t="s">
        <v>39</v>
      </c>
      <c r="F19063" s="50">
        <v>9828410000</v>
      </c>
      <c r="G19063" s="50"/>
      <c r="H19063" s="50"/>
      <c r="I19063" s="50"/>
      <c r="J19063" s="50"/>
      <c r="K19063" s="50"/>
      <c r="L19063" s="50"/>
    </row>
    <row r="19064" spans="4:12" x14ac:dyDescent="0.25">
      <c r="D19064" s="50">
        <v>1077109600</v>
      </c>
      <c r="E19064" s="50" t="s">
        <v>39</v>
      </c>
      <c r="F19064" s="50">
        <v>9828410000</v>
      </c>
      <c r="G19064" s="50"/>
      <c r="H19064" s="50"/>
      <c r="I19064" s="50"/>
      <c r="J19064" s="50"/>
      <c r="K19064" s="50"/>
      <c r="L19064" s="50"/>
    </row>
    <row r="19065" spans="4:12" x14ac:dyDescent="0.25">
      <c r="D19065" s="50">
        <v>1077109700</v>
      </c>
      <c r="E19065" s="50" t="s">
        <v>39</v>
      </c>
      <c r="F19065" s="50">
        <v>9828410000</v>
      </c>
      <c r="G19065" s="50"/>
      <c r="H19065" s="50"/>
      <c r="I19065" s="50"/>
      <c r="J19065" s="50"/>
      <c r="K19065" s="50"/>
      <c r="L19065" s="50"/>
    </row>
    <row r="19066" spans="4:12" x14ac:dyDescent="0.25">
      <c r="D19066" s="50">
        <v>1077109800</v>
      </c>
      <c r="E19066" s="50" t="s">
        <v>39</v>
      </c>
      <c r="F19066" s="50">
        <v>9828410000</v>
      </c>
      <c r="G19066" s="50"/>
      <c r="H19066" s="50"/>
      <c r="I19066" s="50"/>
      <c r="J19066" s="50"/>
      <c r="K19066" s="50"/>
      <c r="L19066" s="50"/>
    </row>
    <row r="19067" spans="4:12" x14ac:dyDescent="0.25">
      <c r="D19067" s="50">
        <v>1077109900</v>
      </c>
      <c r="E19067" s="50" t="s">
        <v>39</v>
      </c>
      <c r="F19067" s="50">
        <v>9828410000</v>
      </c>
      <c r="G19067" s="50"/>
      <c r="H19067" s="50"/>
      <c r="I19067" s="50"/>
      <c r="J19067" s="50"/>
      <c r="K19067" s="50"/>
      <c r="L19067" s="50"/>
    </row>
    <row r="19068" spans="4:12" x14ac:dyDescent="0.25">
      <c r="D19068" s="50">
        <v>1077110000</v>
      </c>
      <c r="E19068" s="50" t="s">
        <v>39</v>
      </c>
      <c r="F19068" s="50">
        <v>9828410000</v>
      </c>
      <c r="G19068" s="50"/>
      <c r="H19068" s="50"/>
      <c r="I19068" s="50"/>
      <c r="J19068" s="50"/>
      <c r="K19068" s="50"/>
      <c r="L19068" s="50"/>
    </row>
    <row r="19069" spans="4:12" x14ac:dyDescent="0.25">
      <c r="D19069" s="50">
        <v>1077110100</v>
      </c>
      <c r="E19069" s="50" t="s">
        <v>39</v>
      </c>
      <c r="F19069" s="50">
        <v>9828412000</v>
      </c>
      <c r="G19069" s="50"/>
      <c r="H19069" s="50"/>
      <c r="I19069" s="50"/>
      <c r="J19069" s="50"/>
      <c r="K19069" s="50"/>
      <c r="L19069" s="50"/>
    </row>
    <row r="19070" spans="4:12" x14ac:dyDescent="0.25">
      <c r="D19070" s="50">
        <v>1077110200</v>
      </c>
      <c r="E19070" s="50" t="s">
        <v>39</v>
      </c>
      <c r="F19070" s="50">
        <v>9828412000</v>
      </c>
      <c r="G19070" s="50"/>
      <c r="H19070" s="50"/>
      <c r="I19070" s="50"/>
      <c r="J19070" s="50"/>
      <c r="K19070" s="50"/>
      <c r="L19070" s="50"/>
    </row>
    <row r="19071" spans="4:12" x14ac:dyDescent="0.25">
      <c r="D19071" s="50">
        <v>1077110300</v>
      </c>
      <c r="E19071" s="50" t="s">
        <v>39</v>
      </c>
      <c r="F19071" s="50">
        <v>9828412000</v>
      </c>
      <c r="G19071" s="50"/>
      <c r="H19071" s="50"/>
      <c r="I19071" s="50"/>
      <c r="J19071" s="50"/>
      <c r="K19071" s="50"/>
      <c r="L19071" s="50"/>
    </row>
    <row r="19072" spans="4:12" x14ac:dyDescent="0.25">
      <c r="D19072" s="50">
        <v>1077110400</v>
      </c>
      <c r="E19072" s="50" t="s">
        <v>39</v>
      </c>
      <c r="F19072" s="50">
        <v>9828412000</v>
      </c>
      <c r="G19072" s="50"/>
      <c r="H19072" s="50"/>
      <c r="I19072" s="50"/>
      <c r="J19072" s="50"/>
      <c r="K19072" s="50"/>
      <c r="L19072" s="50"/>
    </row>
    <row r="19073" spans="4:12" x14ac:dyDescent="0.25">
      <c r="D19073" s="50">
        <v>1077110500</v>
      </c>
      <c r="E19073" s="50" t="s">
        <v>39</v>
      </c>
      <c r="F19073" s="50">
        <v>9828412000</v>
      </c>
      <c r="G19073" s="50"/>
      <c r="H19073" s="50"/>
      <c r="I19073" s="50"/>
      <c r="J19073" s="50"/>
      <c r="K19073" s="50"/>
      <c r="L19073" s="50"/>
    </row>
    <row r="19074" spans="4:12" x14ac:dyDescent="0.25">
      <c r="D19074" s="50">
        <v>1077110600</v>
      </c>
      <c r="E19074" s="50" t="s">
        <v>39</v>
      </c>
      <c r="F19074" s="50">
        <v>9828412000</v>
      </c>
      <c r="G19074" s="50"/>
      <c r="H19074" s="50"/>
      <c r="I19074" s="50"/>
      <c r="J19074" s="50"/>
      <c r="K19074" s="50"/>
      <c r="L19074" s="50"/>
    </row>
    <row r="19075" spans="4:12" x14ac:dyDescent="0.25">
      <c r="D19075" s="50">
        <v>1077110700</v>
      </c>
      <c r="E19075" s="50" t="s">
        <v>39</v>
      </c>
      <c r="F19075" s="50">
        <v>9828412000</v>
      </c>
      <c r="G19075" s="50"/>
      <c r="H19075" s="50"/>
      <c r="I19075" s="50"/>
      <c r="J19075" s="50"/>
      <c r="K19075" s="50"/>
      <c r="L19075" s="50"/>
    </row>
    <row r="19076" spans="4:12" x14ac:dyDescent="0.25">
      <c r="D19076" s="50">
        <v>1077110800</v>
      </c>
      <c r="E19076" s="50" t="s">
        <v>39</v>
      </c>
      <c r="F19076" s="50">
        <v>9828412000</v>
      </c>
      <c r="G19076" s="50"/>
      <c r="H19076" s="50"/>
      <c r="I19076" s="50"/>
      <c r="J19076" s="50"/>
      <c r="K19076" s="50"/>
      <c r="L19076" s="50"/>
    </row>
    <row r="19077" spans="4:12" x14ac:dyDescent="0.25">
      <c r="D19077" s="50">
        <v>1077110900</v>
      </c>
      <c r="E19077" s="50" t="s">
        <v>39</v>
      </c>
      <c r="F19077" s="50">
        <v>9828412000</v>
      </c>
      <c r="G19077" s="50"/>
      <c r="H19077" s="50"/>
      <c r="I19077" s="50"/>
      <c r="J19077" s="50"/>
      <c r="K19077" s="50"/>
      <c r="L19077" s="50"/>
    </row>
    <row r="19078" spans="4:12" x14ac:dyDescent="0.25">
      <c r="D19078" s="50">
        <v>1077111000</v>
      </c>
      <c r="E19078" s="50" t="s">
        <v>39</v>
      </c>
      <c r="F19078" s="50">
        <v>9828412000</v>
      </c>
      <c r="G19078" s="50"/>
      <c r="H19078" s="50"/>
      <c r="I19078" s="50"/>
      <c r="J19078" s="50"/>
      <c r="K19078" s="50"/>
      <c r="L19078" s="50"/>
    </row>
    <row r="19079" spans="4:12" x14ac:dyDescent="0.25">
      <c r="D19079" s="50">
        <v>1077111100</v>
      </c>
      <c r="E19079" s="50" t="s">
        <v>39</v>
      </c>
      <c r="F19079" s="50">
        <v>9828412000</v>
      </c>
      <c r="G19079" s="50"/>
      <c r="H19079" s="50"/>
      <c r="I19079" s="50"/>
      <c r="J19079" s="50"/>
      <c r="K19079" s="50"/>
      <c r="L19079" s="50"/>
    </row>
    <row r="19080" spans="4:12" x14ac:dyDescent="0.25">
      <c r="D19080" s="50">
        <v>1077111200</v>
      </c>
      <c r="E19080" s="50" t="s">
        <v>39</v>
      </c>
      <c r="F19080" s="50">
        <v>9828412000</v>
      </c>
      <c r="G19080" s="50"/>
      <c r="H19080" s="50"/>
      <c r="I19080" s="50"/>
      <c r="J19080" s="50"/>
      <c r="K19080" s="50"/>
      <c r="L19080" s="50"/>
    </row>
    <row r="19081" spans="4:12" x14ac:dyDescent="0.25">
      <c r="D19081" s="50">
        <v>1077111300</v>
      </c>
      <c r="E19081" s="50" t="s">
        <v>39</v>
      </c>
      <c r="F19081" s="50">
        <v>9828412000</v>
      </c>
      <c r="G19081" s="50"/>
      <c r="H19081" s="50"/>
      <c r="I19081" s="50"/>
      <c r="J19081" s="50"/>
      <c r="K19081" s="50"/>
      <c r="L19081" s="50"/>
    </row>
    <row r="19082" spans="4:12" x14ac:dyDescent="0.25">
      <c r="D19082" s="50">
        <v>1077111400</v>
      </c>
      <c r="E19082" s="50" t="s">
        <v>39</v>
      </c>
      <c r="F19082" s="50">
        <v>9828412000</v>
      </c>
      <c r="G19082" s="50"/>
      <c r="H19082" s="50"/>
      <c r="I19082" s="50"/>
      <c r="J19082" s="50"/>
      <c r="K19082" s="50"/>
      <c r="L19082" s="50"/>
    </row>
    <row r="19083" spans="4:12" x14ac:dyDescent="0.25">
      <c r="D19083" s="50">
        <v>1077111500</v>
      </c>
      <c r="E19083" s="50" t="s">
        <v>39</v>
      </c>
      <c r="F19083" s="50">
        <v>9828412000</v>
      </c>
      <c r="G19083" s="50"/>
      <c r="H19083" s="50"/>
      <c r="I19083" s="50"/>
      <c r="J19083" s="50"/>
      <c r="K19083" s="50"/>
      <c r="L19083" s="50"/>
    </row>
    <row r="19084" spans="4:12" x14ac:dyDescent="0.25">
      <c r="D19084" s="50">
        <v>1077111600</v>
      </c>
      <c r="E19084" s="50" t="s">
        <v>39</v>
      </c>
      <c r="F19084" s="50">
        <v>9828412000</v>
      </c>
      <c r="G19084" s="50"/>
      <c r="H19084" s="50"/>
      <c r="I19084" s="50"/>
      <c r="J19084" s="50"/>
      <c r="K19084" s="50"/>
      <c r="L19084" s="50"/>
    </row>
    <row r="19085" spans="4:12" x14ac:dyDescent="0.25">
      <c r="D19085" s="50">
        <v>1077111700</v>
      </c>
      <c r="E19085" s="50" t="s">
        <v>39</v>
      </c>
      <c r="F19085" s="50">
        <v>9828412000</v>
      </c>
      <c r="G19085" s="50"/>
      <c r="H19085" s="50"/>
      <c r="I19085" s="50"/>
      <c r="J19085" s="50"/>
      <c r="K19085" s="50"/>
      <c r="L19085" s="50"/>
    </row>
    <row r="19086" spans="4:12" x14ac:dyDescent="0.25">
      <c r="D19086" s="50">
        <v>1077111800</v>
      </c>
      <c r="E19086" s="50" t="s">
        <v>39</v>
      </c>
      <c r="F19086" s="50">
        <v>9828412000</v>
      </c>
      <c r="G19086" s="50"/>
      <c r="H19086" s="50"/>
      <c r="I19086" s="50"/>
      <c r="J19086" s="50"/>
      <c r="K19086" s="50"/>
      <c r="L19086" s="50"/>
    </row>
    <row r="19087" spans="4:12" x14ac:dyDescent="0.25">
      <c r="D19087" s="50">
        <v>1077111900</v>
      </c>
      <c r="E19087" s="50" t="s">
        <v>39</v>
      </c>
      <c r="F19087" s="50">
        <v>9828412000</v>
      </c>
      <c r="G19087" s="50"/>
      <c r="H19087" s="50"/>
      <c r="I19087" s="50"/>
      <c r="J19087" s="50"/>
      <c r="K19087" s="50"/>
      <c r="L19087" s="50"/>
    </row>
    <row r="19088" spans="4:12" x14ac:dyDescent="0.25">
      <c r="D19088" s="50">
        <v>1077112000</v>
      </c>
      <c r="E19088" s="50" t="s">
        <v>39</v>
      </c>
      <c r="F19088" s="50">
        <v>9828412000</v>
      </c>
      <c r="G19088" s="50"/>
      <c r="H19088" s="50"/>
      <c r="I19088" s="50"/>
      <c r="J19088" s="50"/>
      <c r="K19088" s="50"/>
      <c r="L19088" s="50"/>
    </row>
    <row r="19089" spans="4:12" x14ac:dyDescent="0.25">
      <c r="D19089" s="50">
        <v>1077112200</v>
      </c>
      <c r="E19089" s="50" t="s">
        <v>39</v>
      </c>
      <c r="F19089" s="50">
        <v>9828414000</v>
      </c>
      <c r="G19089" s="50"/>
      <c r="H19089" s="50"/>
      <c r="I19089" s="50"/>
      <c r="J19089" s="50"/>
      <c r="K19089" s="50"/>
      <c r="L19089" s="50"/>
    </row>
    <row r="19090" spans="4:12" x14ac:dyDescent="0.25">
      <c r="D19090" s="50">
        <v>1077112500</v>
      </c>
      <c r="E19090" s="50" t="s">
        <v>39</v>
      </c>
      <c r="F19090" s="50">
        <v>9828414000</v>
      </c>
      <c r="G19090" s="50"/>
      <c r="H19090" s="50"/>
      <c r="I19090" s="50"/>
      <c r="J19090" s="50"/>
      <c r="K19090" s="50"/>
      <c r="L19090" s="50"/>
    </row>
    <row r="19091" spans="4:12" x14ac:dyDescent="0.25">
      <c r="D19091" s="50">
        <v>1077112800</v>
      </c>
      <c r="E19091" s="50" t="s">
        <v>39</v>
      </c>
      <c r="F19091" s="50">
        <v>9828414000</v>
      </c>
      <c r="G19091" s="50"/>
      <c r="H19091" s="50"/>
      <c r="I19091" s="50"/>
      <c r="J19091" s="50"/>
      <c r="K19091" s="50"/>
      <c r="L19091" s="50"/>
    </row>
    <row r="19092" spans="4:12" x14ac:dyDescent="0.25">
      <c r="D19092" s="50">
        <v>1077113000</v>
      </c>
      <c r="E19092" s="50" t="s">
        <v>39</v>
      </c>
      <c r="F19092" s="50">
        <v>9828414000</v>
      </c>
      <c r="G19092" s="50"/>
      <c r="H19092" s="50"/>
      <c r="I19092" s="50"/>
      <c r="J19092" s="50"/>
      <c r="K19092" s="50"/>
      <c r="L19092" s="50"/>
    </row>
    <row r="19093" spans="4:12" x14ac:dyDescent="0.25">
      <c r="D19093" s="50">
        <v>1077113500</v>
      </c>
      <c r="E19093" s="50" t="s">
        <v>39</v>
      </c>
      <c r="F19093" s="50">
        <v>9828414000</v>
      </c>
      <c r="G19093" s="50"/>
      <c r="H19093" s="50"/>
      <c r="I19093" s="50"/>
      <c r="J19093" s="50"/>
      <c r="K19093" s="50"/>
      <c r="L19093" s="50"/>
    </row>
    <row r="19094" spans="4:12" x14ac:dyDescent="0.25">
      <c r="D19094" s="50">
        <v>1077113800</v>
      </c>
      <c r="E19094" s="50" t="s">
        <v>39</v>
      </c>
      <c r="F19094" s="50">
        <v>9828414000</v>
      </c>
      <c r="G19094" s="50"/>
      <c r="H19094" s="50"/>
      <c r="I19094" s="50"/>
      <c r="J19094" s="50"/>
      <c r="K19094" s="50"/>
      <c r="L19094" s="50"/>
    </row>
    <row r="19095" spans="4:12" x14ac:dyDescent="0.25">
      <c r="D19095" s="50">
        <v>1077114000</v>
      </c>
      <c r="E19095" s="50" t="s">
        <v>39</v>
      </c>
      <c r="F19095" s="50">
        <v>9828414000</v>
      </c>
      <c r="G19095" s="50"/>
      <c r="H19095" s="50"/>
      <c r="I19095" s="50"/>
      <c r="J19095" s="50"/>
      <c r="K19095" s="50"/>
      <c r="L19095" s="50"/>
    </row>
    <row r="19096" spans="4:12" x14ac:dyDescent="0.25">
      <c r="D19096" s="50">
        <v>1077114200</v>
      </c>
      <c r="E19096" s="50" t="s">
        <v>39</v>
      </c>
      <c r="F19096" s="50">
        <v>9828416000</v>
      </c>
      <c r="G19096" s="50"/>
      <c r="H19096" s="50"/>
      <c r="I19096" s="50"/>
      <c r="J19096" s="50"/>
      <c r="K19096" s="50"/>
      <c r="L19096" s="50"/>
    </row>
    <row r="19097" spans="4:12" x14ac:dyDescent="0.25">
      <c r="D19097" s="50">
        <v>1077114500</v>
      </c>
      <c r="E19097" s="50" t="s">
        <v>39</v>
      </c>
      <c r="F19097" s="50">
        <v>9828416000</v>
      </c>
      <c r="G19097" s="50"/>
      <c r="H19097" s="50"/>
      <c r="I19097" s="50"/>
      <c r="J19097" s="50"/>
      <c r="K19097" s="50"/>
      <c r="L19097" s="50"/>
    </row>
    <row r="19098" spans="4:12" x14ac:dyDescent="0.25">
      <c r="D19098" s="50">
        <v>1077114800</v>
      </c>
      <c r="E19098" s="50" t="s">
        <v>39</v>
      </c>
      <c r="F19098" s="50">
        <v>9828416000</v>
      </c>
      <c r="G19098" s="50"/>
      <c r="H19098" s="50"/>
      <c r="I19098" s="50"/>
      <c r="J19098" s="50"/>
      <c r="K19098" s="50"/>
      <c r="L19098" s="50"/>
    </row>
    <row r="19099" spans="4:12" x14ac:dyDescent="0.25">
      <c r="D19099" s="50">
        <v>1077115000</v>
      </c>
      <c r="E19099" s="50" t="s">
        <v>39</v>
      </c>
      <c r="F19099" s="50">
        <v>9828416000</v>
      </c>
      <c r="G19099" s="50"/>
      <c r="H19099" s="50"/>
      <c r="I19099" s="50"/>
      <c r="J19099" s="50"/>
      <c r="K19099" s="50"/>
      <c r="L19099" s="50"/>
    </row>
    <row r="19100" spans="4:12" x14ac:dyDescent="0.25">
      <c r="D19100" s="50">
        <v>1077115200</v>
      </c>
      <c r="E19100" s="50" t="s">
        <v>39</v>
      </c>
      <c r="F19100" s="50">
        <v>9828416000</v>
      </c>
      <c r="G19100" s="50"/>
      <c r="H19100" s="50"/>
      <c r="I19100" s="50"/>
      <c r="J19100" s="50"/>
      <c r="K19100" s="50"/>
      <c r="L19100" s="50"/>
    </row>
    <row r="19101" spans="4:12" x14ac:dyDescent="0.25">
      <c r="D19101" s="50">
        <v>1077115500</v>
      </c>
      <c r="E19101" s="50" t="s">
        <v>39</v>
      </c>
      <c r="F19101" s="50">
        <v>9828416000</v>
      </c>
      <c r="G19101" s="50"/>
      <c r="H19101" s="50"/>
      <c r="I19101" s="50"/>
      <c r="J19101" s="50"/>
      <c r="K19101" s="50"/>
      <c r="L19101" s="50"/>
    </row>
    <row r="19102" spans="4:12" x14ac:dyDescent="0.25">
      <c r="D19102" s="50">
        <v>1077115800</v>
      </c>
      <c r="E19102" s="50" t="s">
        <v>39</v>
      </c>
      <c r="F19102" s="50">
        <v>9828416000</v>
      </c>
      <c r="G19102" s="50"/>
      <c r="H19102" s="50"/>
      <c r="I19102" s="50"/>
      <c r="J19102" s="50"/>
      <c r="K19102" s="50"/>
      <c r="L19102" s="50"/>
    </row>
    <row r="19103" spans="4:12" x14ac:dyDescent="0.25">
      <c r="D19103" s="50">
        <v>1077116000</v>
      </c>
      <c r="E19103" s="50" t="s">
        <v>39</v>
      </c>
      <c r="F19103" s="50">
        <v>9828416000</v>
      </c>
      <c r="G19103" s="50"/>
      <c r="H19103" s="50"/>
      <c r="I19103" s="50"/>
      <c r="J19103" s="50"/>
      <c r="K19103" s="50"/>
      <c r="L19103" s="50"/>
    </row>
    <row r="19104" spans="4:12" x14ac:dyDescent="0.25">
      <c r="D19104" s="50">
        <v>1077116500</v>
      </c>
      <c r="E19104" s="50" t="s">
        <v>39</v>
      </c>
      <c r="F19104" s="50">
        <v>9828418000</v>
      </c>
      <c r="G19104" s="50"/>
      <c r="H19104" s="50"/>
      <c r="I19104" s="50"/>
      <c r="J19104" s="50"/>
      <c r="K19104" s="50"/>
      <c r="L19104" s="50"/>
    </row>
    <row r="19105" spans="4:12" x14ac:dyDescent="0.25">
      <c r="D19105" s="50">
        <v>1077116800</v>
      </c>
      <c r="E19105" s="50" t="s">
        <v>39</v>
      </c>
      <c r="F19105" s="50">
        <v>9828418000</v>
      </c>
      <c r="G19105" s="50"/>
      <c r="H19105" s="50"/>
      <c r="I19105" s="50"/>
      <c r="J19105" s="50"/>
      <c r="K19105" s="50"/>
      <c r="L19105" s="50"/>
    </row>
    <row r="19106" spans="4:12" x14ac:dyDescent="0.25">
      <c r="D19106" s="50">
        <v>1077117000</v>
      </c>
      <c r="E19106" s="50" t="s">
        <v>39</v>
      </c>
      <c r="F19106" s="50">
        <v>9828418000</v>
      </c>
      <c r="G19106" s="50"/>
      <c r="H19106" s="50"/>
      <c r="I19106" s="50"/>
      <c r="J19106" s="50"/>
      <c r="K19106" s="50"/>
      <c r="L19106" s="50"/>
    </row>
    <row r="19107" spans="4:12" x14ac:dyDescent="0.25">
      <c r="D19107" s="50">
        <v>1077117500</v>
      </c>
      <c r="E19107" s="50" t="s">
        <v>39</v>
      </c>
      <c r="F19107" s="50">
        <v>9828418000</v>
      </c>
      <c r="G19107" s="50"/>
      <c r="H19107" s="50"/>
      <c r="I19107" s="50"/>
      <c r="J19107" s="50"/>
      <c r="K19107" s="50"/>
      <c r="L19107" s="50"/>
    </row>
    <row r="19108" spans="4:12" x14ac:dyDescent="0.25">
      <c r="D19108" s="50">
        <v>1077117800</v>
      </c>
      <c r="E19108" s="50" t="s">
        <v>39</v>
      </c>
      <c r="F19108" s="50">
        <v>9828418000</v>
      </c>
      <c r="G19108" s="50"/>
      <c r="H19108" s="50"/>
      <c r="I19108" s="50"/>
      <c r="J19108" s="50"/>
      <c r="K19108" s="50"/>
      <c r="L19108" s="50"/>
    </row>
    <row r="19109" spans="4:12" x14ac:dyDescent="0.25">
      <c r="D19109" s="50">
        <v>1077118000</v>
      </c>
      <c r="E19109" s="50" t="s">
        <v>39</v>
      </c>
      <c r="F19109" s="50">
        <v>9828418000</v>
      </c>
      <c r="G19109" s="50"/>
      <c r="H19109" s="50"/>
      <c r="I19109" s="50"/>
      <c r="J19109" s="50"/>
      <c r="K19109" s="50"/>
      <c r="L19109" s="50"/>
    </row>
    <row r="19110" spans="4:12" x14ac:dyDescent="0.25">
      <c r="D19110" s="50">
        <v>1077118500</v>
      </c>
      <c r="E19110" s="50" t="s">
        <v>39</v>
      </c>
      <c r="F19110" s="50">
        <v>9828420000</v>
      </c>
      <c r="G19110" s="50"/>
      <c r="H19110" s="50"/>
      <c r="I19110" s="50"/>
      <c r="J19110" s="50"/>
      <c r="K19110" s="50"/>
      <c r="L19110" s="50"/>
    </row>
    <row r="19111" spans="4:12" x14ac:dyDescent="0.25">
      <c r="D19111" s="50">
        <v>1077118800</v>
      </c>
      <c r="E19111" s="50" t="s">
        <v>39</v>
      </c>
      <c r="F19111" s="50">
        <v>9828420000</v>
      </c>
      <c r="G19111" s="50"/>
      <c r="H19111" s="50"/>
      <c r="I19111" s="50"/>
      <c r="J19111" s="50"/>
      <c r="K19111" s="50"/>
      <c r="L19111" s="50"/>
    </row>
    <row r="19112" spans="4:12" x14ac:dyDescent="0.25">
      <c r="D19112" s="50">
        <v>1077119000</v>
      </c>
      <c r="E19112" s="50" t="s">
        <v>39</v>
      </c>
      <c r="F19112" s="50">
        <v>9828420000</v>
      </c>
      <c r="G19112" s="50"/>
      <c r="H19112" s="50"/>
      <c r="I19112" s="50"/>
      <c r="J19112" s="50"/>
      <c r="K19112" s="50"/>
      <c r="L19112" s="50"/>
    </row>
    <row r="19113" spans="4:12" x14ac:dyDescent="0.25">
      <c r="D19113" s="50">
        <v>1077119500</v>
      </c>
      <c r="E19113" s="50" t="s">
        <v>39</v>
      </c>
      <c r="F19113" s="50">
        <v>9828420000</v>
      </c>
      <c r="G19113" s="50"/>
      <c r="H19113" s="50"/>
      <c r="I19113" s="50"/>
      <c r="J19113" s="50"/>
      <c r="K19113" s="50"/>
      <c r="L19113" s="50"/>
    </row>
    <row r="19114" spans="4:12" x14ac:dyDescent="0.25">
      <c r="D19114" s="50">
        <v>1077119800</v>
      </c>
      <c r="E19114" s="50" t="s">
        <v>39</v>
      </c>
      <c r="F19114" s="50">
        <v>9828420000</v>
      </c>
      <c r="G19114" s="50"/>
      <c r="H19114" s="50"/>
      <c r="I19114" s="50"/>
      <c r="J19114" s="50"/>
      <c r="K19114" s="50"/>
      <c r="L19114" s="50"/>
    </row>
    <row r="19115" spans="4:12" x14ac:dyDescent="0.25">
      <c r="D19115" s="50">
        <v>1077120000</v>
      </c>
      <c r="E19115" s="50" t="s">
        <v>39</v>
      </c>
      <c r="F19115" s="50">
        <v>9828420000</v>
      </c>
      <c r="G19115" s="50"/>
      <c r="H19115" s="50"/>
      <c r="I19115" s="50"/>
      <c r="J19115" s="50"/>
      <c r="K19115" s="50"/>
      <c r="L19115" s="50"/>
    </row>
    <row r="19116" spans="4:12" x14ac:dyDescent="0.25">
      <c r="D19116" s="50">
        <v>1077202800</v>
      </c>
      <c r="E19116" s="50" t="s">
        <v>39</v>
      </c>
      <c r="F19116" s="50">
        <v>9899999903</v>
      </c>
      <c r="G19116" s="50"/>
      <c r="H19116" s="50"/>
      <c r="I19116" s="50"/>
      <c r="J19116" s="50"/>
      <c r="K19116" s="50"/>
      <c r="L19116" s="50"/>
    </row>
    <row r="19117" spans="4:12" x14ac:dyDescent="0.25">
      <c r="D19117" s="50">
        <v>1077203700</v>
      </c>
      <c r="E19117" s="50" t="s">
        <v>39</v>
      </c>
      <c r="F19117" s="50">
        <v>9869606000</v>
      </c>
      <c r="G19117" s="50"/>
      <c r="H19117" s="50"/>
      <c r="I19117" s="50"/>
      <c r="J19117" s="50"/>
      <c r="K19117" s="50"/>
      <c r="L19117" s="50"/>
    </row>
    <row r="19118" spans="4:12" x14ac:dyDescent="0.25">
      <c r="D19118" s="50">
        <v>1077204650</v>
      </c>
      <c r="E19118" s="50" t="s">
        <v>39</v>
      </c>
      <c r="F19118" s="50">
        <v>9869606000</v>
      </c>
      <c r="G19118" s="50"/>
      <c r="H19118" s="50"/>
      <c r="I19118" s="50"/>
      <c r="J19118" s="50"/>
      <c r="K19118" s="50"/>
      <c r="L19118" s="50"/>
    </row>
    <row r="19119" spans="4:12" x14ac:dyDescent="0.25">
      <c r="D19119" s="50">
        <v>1077205550</v>
      </c>
      <c r="E19119" s="50" t="s">
        <v>39</v>
      </c>
      <c r="F19119" s="50">
        <v>9869608000</v>
      </c>
      <c r="G19119" s="50"/>
      <c r="H19119" s="50"/>
      <c r="I19119" s="50"/>
      <c r="J19119" s="50"/>
      <c r="K19119" s="50"/>
      <c r="L19119" s="50"/>
    </row>
    <row r="19120" spans="4:12" x14ac:dyDescent="0.25">
      <c r="D19120" s="50">
        <v>1077207450</v>
      </c>
      <c r="E19120" s="50" t="s">
        <v>39</v>
      </c>
      <c r="F19120" s="50">
        <v>9869610000</v>
      </c>
      <c r="G19120" s="50"/>
      <c r="H19120" s="50"/>
      <c r="I19120" s="50"/>
      <c r="J19120" s="50"/>
      <c r="K19120" s="50"/>
      <c r="L19120" s="50"/>
    </row>
    <row r="19121" spans="4:12" x14ac:dyDescent="0.25">
      <c r="D19121" s="50">
        <v>1077209300</v>
      </c>
      <c r="E19121" s="50" t="s">
        <v>39</v>
      </c>
      <c r="F19121" s="50">
        <v>9869612000</v>
      </c>
      <c r="G19121" s="50"/>
      <c r="H19121" s="50"/>
      <c r="I19121" s="50"/>
      <c r="J19121" s="50"/>
      <c r="K19121" s="50"/>
      <c r="L19121" s="50"/>
    </row>
    <row r="19122" spans="4:12" x14ac:dyDescent="0.25">
      <c r="D19122" s="50">
        <v>1077211200</v>
      </c>
      <c r="E19122" s="50" t="s">
        <v>39</v>
      </c>
      <c r="F19122" s="50">
        <v>9869614000</v>
      </c>
      <c r="G19122" s="50"/>
      <c r="H19122" s="50"/>
      <c r="I19122" s="50"/>
      <c r="J19122" s="50"/>
      <c r="K19122" s="50"/>
      <c r="L19122" s="50"/>
    </row>
    <row r="19123" spans="4:12" x14ac:dyDescent="0.25">
      <c r="D19123" s="50">
        <v>1077213000</v>
      </c>
      <c r="E19123" s="50" t="s">
        <v>39</v>
      </c>
      <c r="F19123" s="50">
        <v>9869616000</v>
      </c>
      <c r="G19123" s="50"/>
      <c r="H19123" s="50"/>
      <c r="I19123" s="50"/>
      <c r="J19123" s="50"/>
      <c r="K19123" s="50"/>
      <c r="L19123" s="50"/>
    </row>
    <row r="19124" spans="4:12" x14ac:dyDescent="0.25">
      <c r="D19124" s="50">
        <v>1077215000</v>
      </c>
      <c r="E19124" s="50" t="s">
        <v>39</v>
      </c>
      <c r="F19124" s="50">
        <v>9869618000</v>
      </c>
      <c r="G19124" s="50"/>
      <c r="H19124" s="50"/>
      <c r="I19124" s="50"/>
      <c r="J19124" s="50"/>
      <c r="K19124" s="50"/>
      <c r="L19124" s="50"/>
    </row>
    <row r="19125" spans="4:12" x14ac:dyDescent="0.25">
      <c r="D19125" s="50">
        <v>1077312200</v>
      </c>
      <c r="E19125" s="50" t="s">
        <v>39</v>
      </c>
      <c r="F19125" s="50">
        <v>9800914000</v>
      </c>
      <c r="G19125" s="50"/>
      <c r="H19125" s="50"/>
      <c r="I19125" s="50"/>
      <c r="J19125" s="50"/>
      <c r="K19125" s="50"/>
      <c r="L19125" s="50"/>
    </row>
    <row r="19126" spans="4:12" x14ac:dyDescent="0.25">
      <c r="D19126" s="50">
        <v>1077403000</v>
      </c>
      <c r="E19126" s="50" t="s">
        <v>39</v>
      </c>
      <c r="F19126" s="50">
        <v>9800906000</v>
      </c>
      <c r="G19126" s="50"/>
      <c r="H19126" s="50"/>
      <c r="I19126" s="50"/>
      <c r="J19126" s="50"/>
      <c r="K19126" s="50"/>
      <c r="L19126" s="50"/>
    </row>
    <row r="19127" spans="4:12" x14ac:dyDescent="0.25">
      <c r="D19127" s="50">
        <v>1077403100</v>
      </c>
      <c r="E19127" s="50" t="s">
        <v>39</v>
      </c>
      <c r="F19127" s="50">
        <v>9800906000</v>
      </c>
      <c r="G19127" s="50"/>
      <c r="H19127" s="50"/>
      <c r="I19127" s="50"/>
      <c r="J19127" s="50"/>
      <c r="K19127" s="50"/>
      <c r="L19127" s="50"/>
    </row>
    <row r="19128" spans="4:12" x14ac:dyDescent="0.25">
      <c r="D19128" s="50">
        <v>1077403200</v>
      </c>
      <c r="E19128" s="50" t="s">
        <v>39</v>
      </c>
      <c r="F19128" s="50">
        <v>9800906000</v>
      </c>
      <c r="G19128" s="50"/>
      <c r="H19128" s="50"/>
      <c r="I19128" s="50"/>
      <c r="J19128" s="50"/>
      <c r="K19128" s="50"/>
      <c r="L19128" s="50"/>
    </row>
    <row r="19129" spans="4:12" x14ac:dyDescent="0.25">
      <c r="D19129" s="50">
        <v>1077403300</v>
      </c>
      <c r="E19129" s="50" t="s">
        <v>39</v>
      </c>
      <c r="F19129" s="50">
        <v>9800906000</v>
      </c>
      <c r="G19129" s="50"/>
      <c r="H19129" s="50"/>
      <c r="I19129" s="50"/>
      <c r="J19129" s="50"/>
      <c r="K19129" s="50"/>
      <c r="L19129" s="50"/>
    </row>
    <row r="19130" spans="4:12" x14ac:dyDescent="0.25">
      <c r="D19130" s="50">
        <v>1077403400</v>
      </c>
      <c r="E19130" s="50" t="s">
        <v>39</v>
      </c>
      <c r="F19130" s="50">
        <v>9800906000</v>
      </c>
      <c r="G19130" s="50"/>
      <c r="H19130" s="50"/>
      <c r="I19130" s="50"/>
      <c r="J19130" s="50"/>
      <c r="K19130" s="50"/>
      <c r="L19130" s="50"/>
    </row>
    <row r="19131" spans="4:12" x14ac:dyDescent="0.25">
      <c r="D19131" s="50">
        <v>1077403500</v>
      </c>
      <c r="E19131" s="50" t="s">
        <v>39</v>
      </c>
      <c r="F19131" s="50">
        <v>9800906000</v>
      </c>
      <c r="G19131" s="50"/>
      <c r="H19131" s="50"/>
      <c r="I19131" s="50"/>
      <c r="J19131" s="50"/>
      <c r="K19131" s="50"/>
      <c r="L19131" s="50"/>
    </row>
    <row r="19132" spans="4:12" x14ac:dyDescent="0.25">
      <c r="D19132" s="50">
        <v>1077403600</v>
      </c>
      <c r="E19132" s="50" t="s">
        <v>39</v>
      </c>
      <c r="F19132" s="50">
        <v>9800906000</v>
      </c>
      <c r="G19132" s="50"/>
      <c r="H19132" s="50"/>
      <c r="I19132" s="50"/>
      <c r="J19132" s="50"/>
      <c r="K19132" s="50"/>
      <c r="L19132" s="50"/>
    </row>
    <row r="19133" spans="4:12" x14ac:dyDescent="0.25">
      <c r="D19133" s="50">
        <v>1077403700</v>
      </c>
      <c r="E19133" s="50" t="s">
        <v>39</v>
      </c>
      <c r="F19133" s="50">
        <v>9800906000</v>
      </c>
      <c r="G19133" s="50"/>
      <c r="H19133" s="50"/>
      <c r="I19133" s="50"/>
      <c r="J19133" s="50"/>
      <c r="K19133" s="50"/>
      <c r="L19133" s="50"/>
    </row>
    <row r="19134" spans="4:12" x14ac:dyDescent="0.25">
      <c r="D19134" s="50">
        <v>1077403800</v>
      </c>
      <c r="E19134" s="50" t="s">
        <v>39</v>
      </c>
      <c r="F19134" s="50">
        <v>9800906000</v>
      </c>
      <c r="G19134" s="50"/>
      <c r="H19134" s="50"/>
      <c r="I19134" s="50"/>
      <c r="J19134" s="50"/>
      <c r="K19134" s="50"/>
      <c r="L19134" s="50"/>
    </row>
    <row r="19135" spans="4:12" x14ac:dyDescent="0.25">
      <c r="D19135" s="50">
        <v>1077403900</v>
      </c>
      <c r="E19135" s="50" t="s">
        <v>39</v>
      </c>
      <c r="F19135" s="50">
        <v>9800906000</v>
      </c>
      <c r="G19135" s="50"/>
      <c r="H19135" s="50"/>
      <c r="I19135" s="50"/>
      <c r="J19135" s="50"/>
      <c r="K19135" s="50"/>
      <c r="L19135" s="50"/>
    </row>
    <row r="19136" spans="4:12" x14ac:dyDescent="0.25">
      <c r="D19136" s="50">
        <v>1077404000</v>
      </c>
      <c r="E19136" s="50" t="s">
        <v>39</v>
      </c>
      <c r="F19136" s="50">
        <v>9800906000</v>
      </c>
      <c r="G19136" s="50"/>
      <c r="H19136" s="50"/>
      <c r="I19136" s="50"/>
      <c r="J19136" s="50"/>
      <c r="K19136" s="50"/>
      <c r="L19136" s="50"/>
    </row>
    <row r="19137" spans="4:12" x14ac:dyDescent="0.25">
      <c r="D19137" s="50">
        <v>1077404100</v>
      </c>
      <c r="E19137" s="50" t="s">
        <v>39</v>
      </c>
      <c r="F19137" s="50">
        <v>9800906000</v>
      </c>
      <c r="G19137" s="50"/>
      <c r="H19137" s="50"/>
      <c r="I19137" s="50"/>
      <c r="J19137" s="50"/>
      <c r="K19137" s="50"/>
      <c r="L19137" s="50"/>
    </row>
    <row r="19138" spans="4:12" x14ac:dyDescent="0.25">
      <c r="D19138" s="50">
        <v>1077404200</v>
      </c>
      <c r="E19138" s="50" t="s">
        <v>39</v>
      </c>
      <c r="F19138" s="50">
        <v>9800906000</v>
      </c>
      <c r="G19138" s="50"/>
      <c r="H19138" s="50"/>
      <c r="I19138" s="50"/>
      <c r="J19138" s="50"/>
      <c r="K19138" s="50"/>
      <c r="L19138" s="50"/>
    </row>
    <row r="19139" spans="4:12" x14ac:dyDescent="0.25">
      <c r="D19139" s="50">
        <v>1077404300</v>
      </c>
      <c r="E19139" s="50" t="s">
        <v>39</v>
      </c>
      <c r="F19139" s="50">
        <v>9800906000</v>
      </c>
      <c r="G19139" s="50"/>
      <c r="H19139" s="50"/>
      <c r="I19139" s="50"/>
      <c r="J19139" s="50"/>
      <c r="K19139" s="50"/>
      <c r="L19139" s="50"/>
    </row>
    <row r="19140" spans="4:12" x14ac:dyDescent="0.25">
      <c r="D19140" s="50">
        <v>1077404400</v>
      </c>
      <c r="E19140" s="50" t="s">
        <v>39</v>
      </c>
      <c r="F19140" s="50">
        <v>9800906000</v>
      </c>
      <c r="G19140" s="50"/>
      <c r="H19140" s="50"/>
      <c r="I19140" s="50"/>
      <c r="J19140" s="50"/>
      <c r="K19140" s="50"/>
      <c r="L19140" s="50"/>
    </row>
    <row r="19141" spans="4:12" x14ac:dyDescent="0.25">
      <c r="D19141" s="50">
        <v>1077404500</v>
      </c>
      <c r="E19141" s="50" t="s">
        <v>39</v>
      </c>
      <c r="F19141" s="50">
        <v>9800906000</v>
      </c>
      <c r="G19141" s="50"/>
      <c r="H19141" s="50"/>
      <c r="I19141" s="50"/>
      <c r="J19141" s="50"/>
      <c r="K19141" s="50"/>
      <c r="L19141" s="50"/>
    </row>
    <row r="19142" spans="4:12" x14ac:dyDescent="0.25">
      <c r="D19142" s="50">
        <v>1077404600</v>
      </c>
      <c r="E19142" s="50" t="s">
        <v>39</v>
      </c>
      <c r="F19142" s="50">
        <v>9800906000</v>
      </c>
      <c r="G19142" s="50"/>
      <c r="H19142" s="50"/>
      <c r="I19142" s="50"/>
      <c r="J19142" s="50"/>
      <c r="K19142" s="50"/>
      <c r="L19142" s="50"/>
    </row>
    <row r="19143" spans="4:12" x14ac:dyDescent="0.25">
      <c r="D19143" s="50">
        <v>1077404700</v>
      </c>
      <c r="E19143" s="50" t="s">
        <v>39</v>
      </c>
      <c r="F19143" s="50">
        <v>9800906000</v>
      </c>
      <c r="G19143" s="50"/>
      <c r="H19143" s="50"/>
      <c r="I19143" s="50"/>
      <c r="J19143" s="50"/>
      <c r="K19143" s="50"/>
      <c r="L19143" s="50"/>
    </row>
    <row r="19144" spans="4:12" x14ac:dyDescent="0.25">
      <c r="D19144" s="50">
        <v>1077404800</v>
      </c>
      <c r="E19144" s="50" t="s">
        <v>39</v>
      </c>
      <c r="F19144" s="50">
        <v>9800906000</v>
      </c>
      <c r="G19144" s="50"/>
      <c r="H19144" s="50"/>
      <c r="I19144" s="50"/>
      <c r="J19144" s="50"/>
      <c r="K19144" s="50"/>
      <c r="L19144" s="50"/>
    </row>
    <row r="19145" spans="4:12" x14ac:dyDescent="0.25">
      <c r="D19145" s="50">
        <v>1077404900</v>
      </c>
      <c r="E19145" s="50" t="s">
        <v>39</v>
      </c>
      <c r="F19145" s="50">
        <v>9800906000</v>
      </c>
      <c r="G19145" s="50"/>
      <c r="H19145" s="50"/>
      <c r="I19145" s="50"/>
      <c r="J19145" s="50"/>
      <c r="K19145" s="50"/>
      <c r="L19145" s="50"/>
    </row>
    <row r="19146" spans="4:12" x14ac:dyDescent="0.25">
      <c r="D19146" s="50">
        <v>1077405000</v>
      </c>
      <c r="E19146" s="50" t="s">
        <v>39</v>
      </c>
      <c r="F19146" s="50">
        <v>9800906000</v>
      </c>
      <c r="G19146" s="50"/>
      <c r="H19146" s="50"/>
      <c r="I19146" s="50"/>
      <c r="J19146" s="50"/>
      <c r="K19146" s="50"/>
      <c r="L19146" s="50"/>
    </row>
    <row r="19147" spans="4:12" x14ac:dyDescent="0.25">
      <c r="D19147" s="50">
        <v>1077405100</v>
      </c>
      <c r="E19147" s="50" t="s">
        <v>39</v>
      </c>
      <c r="F19147" s="50">
        <v>9800906000</v>
      </c>
      <c r="G19147" s="50"/>
      <c r="H19147" s="50"/>
      <c r="I19147" s="50"/>
      <c r="J19147" s="50"/>
      <c r="K19147" s="50"/>
      <c r="L19147" s="50"/>
    </row>
    <row r="19148" spans="4:12" x14ac:dyDescent="0.25">
      <c r="D19148" s="50">
        <v>1077405200</v>
      </c>
      <c r="E19148" s="50" t="s">
        <v>39</v>
      </c>
      <c r="F19148" s="50">
        <v>9800906000</v>
      </c>
      <c r="G19148" s="50"/>
      <c r="H19148" s="50"/>
      <c r="I19148" s="50"/>
      <c r="J19148" s="50"/>
      <c r="K19148" s="50"/>
      <c r="L19148" s="50"/>
    </row>
    <row r="19149" spans="4:12" x14ac:dyDescent="0.25">
      <c r="D19149" s="50">
        <v>1077405300</v>
      </c>
      <c r="E19149" s="50" t="s">
        <v>39</v>
      </c>
      <c r="F19149" s="50">
        <v>9800906000</v>
      </c>
      <c r="G19149" s="50"/>
      <c r="H19149" s="50"/>
      <c r="I19149" s="50"/>
      <c r="J19149" s="50"/>
      <c r="K19149" s="50"/>
      <c r="L19149" s="50"/>
    </row>
    <row r="19150" spans="4:12" x14ac:dyDescent="0.25">
      <c r="D19150" s="50">
        <v>1077405400</v>
      </c>
      <c r="E19150" s="50" t="s">
        <v>39</v>
      </c>
      <c r="F19150" s="50">
        <v>9800906000</v>
      </c>
      <c r="G19150" s="50"/>
      <c r="H19150" s="50"/>
      <c r="I19150" s="50"/>
      <c r="J19150" s="50"/>
      <c r="K19150" s="50"/>
      <c r="L19150" s="50"/>
    </row>
    <row r="19151" spans="4:12" x14ac:dyDescent="0.25">
      <c r="D19151" s="50">
        <v>1077405500</v>
      </c>
      <c r="E19151" s="50" t="s">
        <v>39</v>
      </c>
      <c r="F19151" s="50">
        <v>9800906000</v>
      </c>
      <c r="G19151" s="50"/>
      <c r="H19151" s="50"/>
      <c r="I19151" s="50"/>
      <c r="J19151" s="50"/>
      <c r="K19151" s="50"/>
      <c r="L19151" s="50"/>
    </row>
    <row r="19152" spans="4:12" x14ac:dyDescent="0.25">
      <c r="D19152" s="50">
        <v>1077405600</v>
      </c>
      <c r="E19152" s="50" t="s">
        <v>39</v>
      </c>
      <c r="F19152" s="50">
        <v>9800906000</v>
      </c>
      <c r="G19152" s="50"/>
      <c r="H19152" s="50"/>
      <c r="I19152" s="50"/>
      <c r="J19152" s="50"/>
      <c r="K19152" s="50"/>
      <c r="L19152" s="50"/>
    </row>
    <row r="19153" spans="4:12" x14ac:dyDescent="0.25">
      <c r="D19153" s="50">
        <v>1077405700</v>
      </c>
      <c r="E19153" s="50" t="s">
        <v>39</v>
      </c>
      <c r="F19153" s="50">
        <v>9800906000</v>
      </c>
      <c r="G19153" s="50"/>
      <c r="H19153" s="50"/>
      <c r="I19153" s="50"/>
      <c r="J19153" s="50"/>
      <c r="K19153" s="50"/>
      <c r="L19153" s="50"/>
    </row>
    <row r="19154" spans="4:12" x14ac:dyDescent="0.25">
      <c r="D19154" s="50">
        <v>1077405800</v>
      </c>
      <c r="E19154" s="50" t="s">
        <v>39</v>
      </c>
      <c r="F19154" s="50">
        <v>9800906000</v>
      </c>
      <c r="G19154" s="50"/>
      <c r="H19154" s="50"/>
      <c r="I19154" s="50"/>
      <c r="J19154" s="50"/>
      <c r="K19154" s="50"/>
      <c r="L19154" s="50"/>
    </row>
    <row r="19155" spans="4:12" x14ac:dyDescent="0.25">
      <c r="D19155" s="50">
        <v>1077405900</v>
      </c>
      <c r="E19155" s="50" t="s">
        <v>39</v>
      </c>
      <c r="F19155" s="50">
        <v>9800906000</v>
      </c>
      <c r="G19155" s="50"/>
      <c r="H19155" s="50"/>
      <c r="I19155" s="50"/>
      <c r="J19155" s="50"/>
      <c r="K19155" s="50"/>
      <c r="L19155" s="50"/>
    </row>
    <row r="19156" spans="4:12" x14ac:dyDescent="0.25">
      <c r="D19156" s="50">
        <v>1077406000</v>
      </c>
      <c r="E19156" s="50" t="s">
        <v>39</v>
      </c>
      <c r="F19156" s="50">
        <v>9800906000</v>
      </c>
      <c r="G19156" s="50"/>
      <c r="H19156" s="50"/>
      <c r="I19156" s="50"/>
      <c r="J19156" s="50"/>
      <c r="K19156" s="50"/>
      <c r="L19156" s="50"/>
    </row>
    <row r="19157" spans="4:12" x14ac:dyDescent="0.25">
      <c r="D19157" s="50">
        <v>1077406100</v>
      </c>
      <c r="E19157" s="50" t="s">
        <v>39</v>
      </c>
      <c r="F19157" s="50">
        <v>9800908000</v>
      </c>
      <c r="G19157" s="50"/>
      <c r="H19157" s="50"/>
      <c r="I19157" s="50"/>
      <c r="J19157" s="50"/>
      <c r="K19157" s="50"/>
      <c r="L19157" s="50"/>
    </row>
    <row r="19158" spans="4:12" x14ac:dyDescent="0.25">
      <c r="D19158" s="50">
        <v>1077406200</v>
      </c>
      <c r="E19158" s="50" t="s">
        <v>39</v>
      </c>
      <c r="F19158" s="50">
        <v>9800908000</v>
      </c>
      <c r="G19158" s="50"/>
      <c r="H19158" s="50"/>
      <c r="I19158" s="50"/>
      <c r="J19158" s="50"/>
      <c r="K19158" s="50"/>
      <c r="L19158" s="50"/>
    </row>
    <row r="19159" spans="4:12" x14ac:dyDescent="0.25">
      <c r="D19159" s="50">
        <v>1077406300</v>
      </c>
      <c r="E19159" s="50" t="s">
        <v>39</v>
      </c>
      <c r="F19159" s="50">
        <v>9800908000</v>
      </c>
      <c r="G19159" s="50"/>
      <c r="H19159" s="50"/>
      <c r="I19159" s="50"/>
      <c r="J19159" s="50"/>
      <c r="K19159" s="50"/>
      <c r="L19159" s="50"/>
    </row>
    <row r="19160" spans="4:12" x14ac:dyDescent="0.25">
      <c r="D19160" s="50">
        <v>1077406400</v>
      </c>
      <c r="E19160" s="50" t="s">
        <v>39</v>
      </c>
      <c r="F19160" s="50">
        <v>9800908000</v>
      </c>
      <c r="G19160" s="50"/>
      <c r="H19160" s="50"/>
      <c r="I19160" s="50"/>
      <c r="J19160" s="50"/>
      <c r="K19160" s="50"/>
      <c r="L19160" s="50"/>
    </row>
    <row r="19161" spans="4:12" x14ac:dyDescent="0.25">
      <c r="D19161" s="50">
        <v>1077406500</v>
      </c>
      <c r="E19161" s="50" t="s">
        <v>39</v>
      </c>
      <c r="F19161" s="50">
        <v>9800908000</v>
      </c>
      <c r="G19161" s="50"/>
      <c r="H19161" s="50"/>
      <c r="I19161" s="50"/>
      <c r="J19161" s="50"/>
      <c r="K19161" s="50"/>
      <c r="L19161" s="50"/>
    </row>
    <row r="19162" spans="4:12" x14ac:dyDescent="0.25">
      <c r="D19162" s="50">
        <v>1077406600</v>
      </c>
      <c r="E19162" s="50" t="s">
        <v>39</v>
      </c>
      <c r="F19162" s="50">
        <v>9800908000</v>
      </c>
      <c r="G19162" s="50"/>
      <c r="H19162" s="50"/>
      <c r="I19162" s="50"/>
      <c r="J19162" s="50"/>
      <c r="K19162" s="50"/>
      <c r="L19162" s="50"/>
    </row>
    <row r="19163" spans="4:12" x14ac:dyDescent="0.25">
      <c r="D19163" s="50">
        <v>1077406700</v>
      </c>
      <c r="E19163" s="50" t="s">
        <v>39</v>
      </c>
      <c r="F19163" s="50">
        <v>9800908000</v>
      </c>
      <c r="G19163" s="50"/>
      <c r="H19163" s="50"/>
      <c r="I19163" s="50"/>
      <c r="J19163" s="50"/>
      <c r="K19163" s="50"/>
      <c r="L19163" s="50"/>
    </row>
    <row r="19164" spans="4:12" x14ac:dyDescent="0.25">
      <c r="D19164" s="50">
        <v>1077406800</v>
      </c>
      <c r="E19164" s="50" t="s">
        <v>39</v>
      </c>
      <c r="F19164" s="50">
        <v>9800908000</v>
      </c>
      <c r="G19164" s="50"/>
      <c r="H19164" s="50"/>
      <c r="I19164" s="50"/>
      <c r="J19164" s="50"/>
      <c r="K19164" s="50"/>
      <c r="L19164" s="50"/>
    </row>
    <row r="19165" spans="4:12" x14ac:dyDescent="0.25">
      <c r="D19165" s="50">
        <v>1077406900</v>
      </c>
      <c r="E19165" s="50" t="s">
        <v>39</v>
      </c>
      <c r="F19165" s="50">
        <v>9800908000</v>
      </c>
      <c r="G19165" s="50"/>
      <c r="H19165" s="50"/>
      <c r="I19165" s="50"/>
      <c r="J19165" s="50"/>
      <c r="K19165" s="50"/>
      <c r="L19165" s="50"/>
    </row>
    <row r="19166" spans="4:12" x14ac:dyDescent="0.25">
      <c r="D19166" s="50">
        <v>1077407000</v>
      </c>
      <c r="E19166" s="50" t="s">
        <v>39</v>
      </c>
      <c r="F19166" s="50">
        <v>9800908000</v>
      </c>
      <c r="G19166" s="50"/>
      <c r="H19166" s="50"/>
      <c r="I19166" s="50"/>
      <c r="J19166" s="50"/>
      <c r="K19166" s="50"/>
      <c r="L19166" s="50"/>
    </row>
    <row r="19167" spans="4:12" x14ac:dyDescent="0.25">
      <c r="D19167" s="50">
        <v>1077407100</v>
      </c>
      <c r="E19167" s="50" t="s">
        <v>39</v>
      </c>
      <c r="F19167" s="50">
        <v>9800908000</v>
      </c>
      <c r="G19167" s="50"/>
      <c r="H19167" s="50"/>
      <c r="I19167" s="50"/>
      <c r="J19167" s="50"/>
      <c r="K19167" s="50"/>
      <c r="L19167" s="50"/>
    </row>
    <row r="19168" spans="4:12" x14ac:dyDescent="0.25">
      <c r="D19168" s="50">
        <v>1077407200</v>
      </c>
      <c r="E19168" s="50" t="s">
        <v>39</v>
      </c>
      <c r="F19168" s="50">
        <v>9800908000</v>
      </c>
      <c r="G19168" s="50"/>
      <c r="H19168" s="50"/>
      <c r="I19168" s="50"/>
      <c r="J19168" s="50"/>
      <c r="K19168" s="50"/>
      <c r="L19168" s="50"/>
    </row>
    <row r="19169" spans="4:12" x14ac:dyDescent="0.25">
      <c r="D19169" s="50">
        <v>1077407300</v>
      </c>
      <c r="E19169" s="50" t="s">
        <v>39</v>
      </c>
      <c r="F19169" s="50">
        <v>9800908000</v>
      </c>
      <c r="G19169" s="50"/>
      <c r="H19169" s="50"/>
      <c r="I19169" s="50"/>
      <c r="J19169" s="50"/>
      <c r="K19169" s="50"/>
      <c r="L19169" s="50"/>
    </row>
    <row r="19170" spans="4:12" x14ac:dyDescent="0.25">
      <c r="D19170" s="50">
        <v>1077407400</v>
      </c>
      <c r="E19170" s="50" t="s">
        <v>39</v>
      </c>
      <c r="F19170" s="50">
        <v>9800908000</v>
      </c>
      <c r="G19170" s="50"/>
      <c r="H19170" s="50"/>
      <c r="I19170" s="50"/>
      <c r="J19170" s="50"/>
      <c r="K19170" s="50"/>
      <c r="L19170" s="50"/>
    </row>
    <row r="19171" spans="4:12" x14ac:dyDescent="0.25">
      <c r="D19171" s="50">
        <v>1077407500</v>
      </c>
      <c r="E19171" s="50" t="s">
        <v>39</v>
      </c>
      <c r="F19171" s="50">
        <v>9800908000</v>
      </c>
      <c r="G19171" s="50"/>
      <c r="H19171" s="50"/>
      <c r="I19171" s="50"/>
      <c r="J19171" s="50"/>
      <c r="K19171" s="50"/>
      <c r="L19171" s="50"/>
    </row>
    <row r="19172" spans="4:12" x14ac:dyDescent="0.25">
      <c r="D19172" s="50">
        <v>1077407600</v>
      </c>
      <c r="E19172" s="50" t="s">
        <v>39</v>
      </c>
      <c r="F19172" s="50">
        <v>9800908000</v>
      </c>
      <c r="G19172" s="50"/>
      <c r="H19172" s="50"/>
      <c r="I19172" s="50"/>
      <c r="J19172" s="50"/>
      <c r="K19172" s="50"/>
      <c r="L19172" s="50"/>
    </row>
    <row r="19173" spans="4:12" x14ac:dyDescent="0.25">
      <c r="D19173" s="50">
        <v>1077407700</v>
      </c>
      <c r="E19173" s="50" t="s">
        <v>39</v>
      </c>
      <c r="F19173" s="50">
        <v>9800908000</v>
      </c>
      <c r="G19173" s="50"/>
      <c r="H19173" s="50"/>
      <c r="I19173" s="50"/>
      <c r="J19173" s="50"/>
      <c r="K19173" s="50"/>
      <c r="L19173" s="50"/>
    </row>
    <row r="19174" spans="4:12" x14ac:dyDescent="0.25">
      <c r="D19174" s="50">
        <v>1077407800</v>
      </c>
      <c r="E19174" s="50" t="s">
        <v>39</v>
      </c>
      <c r="F19174" s="50">
        <v>9800908000</v>
      </c>
      <c r="G19174" s="50"/>
      <c r="H19174" s="50"/>
      <c r="I19174" s="50"/>
      <c r="J19174" s="50"/>
      <c r="K19174" s="50"/>
      <c r="L19174" s="50"/>
    </row>
    <row r="19175" spans="4:12" x14ac:dyDescent="0.25">
      <c r="D19175" s="50">
        <v>1077407900</v>
      </c>
      <c r="E19175" s="50" t="s">
        <v>39</v>
      </c>
      <c r="F19175" s="50">
        <v>9800908000</v>
      </c>
      <c r="G19175" s="50"/>
      <c r="H19175" s="50"/>
      <c r="I19175" s="50"/>
      <c r="J19175" s="50"/>
      <c r="K19175" s="50"/>
      <c r="L19175" s="50"/>
    </row>
    <row r="19176" spans="4:12" x14ac:dyDescent="0.25">
      <c r="D19176" s="50">
        <v>1077408000</v>
      </c>
      <c r="E19176" s="50" t="s">
        <v>39</v>
      </c>
      <c r="F19176" s="50">
        <v>9800908000</v>
      </c>
      <c r="G19176" s="50"/>
      <c r="H19176" s="50"/>
      <c r="I19176" s="50"/>
      <c r="J19176" s="50"/>
      <c r="K19176" s="50"/>
      <c r="L19176" s="50"/>
    </row>
    <row r="19177" spans="4:12" x14ac:dyDescent="0.25">
      <c r="D19177" s="50">
        <v>1077408100</v>
      </c>
      <c r="E19177" s="50" t="s">
        <v>39</v>
      </c>
      <c r="F19177" s="50">
        <v>9800910000</v>
      </c>
      <c r="G19177" s="50"/>
      <c r="H19177" s="50"/>
      <c r="I19177" s="50"/>
      <c r="J19177" s="50"/>
      <c r="K19177" s="50"/>
      <c r="L19177" s="50"/>
    </row>
    <row r="19178" spans="4:12" x14ac:dyDescent="0.25">
      <c r="D19178" s="50">
        <v>1077408200</v>
      </c>
      <c r="E19178" s="50" t="s">
        <v>39</v>
      </c>
      <c r="F19178" s="50">
        <v>9800910000</v>
      </c>
      <c r="G19178" s="50"/>
      <c r="H19178" s="50"/>
      <c r="I19178" s="50"/>
      <c r="J19178" s="50"/>
      <c r="K19178" s="50"/>
      <c r="L19178" s="50"/>
    </row>
    <row r="19179" spans="4:12" x14ac:dyDescent="0.25">
      <c r="D19179" s="50">
        <v>1077408300</v>
      </c>
      <c r="E19179" s="50" t="s">
        <v>39</v>
      </c>
      <c r="F19179" s="50">
        <v>9800910000</v>
      </c>
      <c r="G19179" s="50"/>
      <c r="H19179" s="50"/>
      <c r="I19179" s="50"/>
      <c r="J19179" s="50"/>
      <c r="K19179" s="50"/>
      <c r="L19179" s="50"/>
    </row>
    <row r="19180" spans="4:12" x14ac:dyDescent="0.25">
      <c r="D19180" s="50">
        <v>1077408400</v>
      </c>
      <c r="E19180" s="50" t="s">
        <v>39</v>
      </c>
      <c r="F19180" s="50">
        <v>9800910000</v>
      </c>
      <c r="G19180" s="50"/>
      <c r="H19180" s="50"/>
      <c r="I19180" s="50"/>
      <c r="J19180" s="50"/>
      <c r="K19180" s="50"/>
      <c r="L19180" s="50"/>
    </row>
    <row r="19181" spans="4:12" x14ac:dyDescent="0.25">
      <c r="D19181" s="50">
        <v>1077408500</v>
      </c>
      <c r="E19181" s="50" t="s">
        <v>39</v>
      </c>
      <c r="F19181" s="50">
        <v>9800910000</v>
      </c>
      <c r="G19181" s="50"/>
      <c r="H19181" s="50"/>
      <c r="I19181" s="50"/>
      <c r="J19181" s="50"/>
      <c r="K19181" s="50"/>
      <c r="L19181" s="50"/>
    </row>
    <row r="19182" spans="4:12" x14ac:dyDescent="0.25">
      <c r="D19182" s="50">
        <v>1077408600</v>
      </c>
      <c r="E19182" s="50" t="s">
        <v>39</v>
      </c>
      <c r="F19182" s="50">
        <v>9800910000</v>
      </c>
      <c r="G19182" s="50"/>
      <c r="H19182" s="50"/>
      <c r="I19182" s="50"/>
      <c r="J19182" s="50"/>
      <c r="K19182" s="50"/>
      <c r="L19182" s="50"/>
    </row>
    <row r="19183" spans="4:12" x14ac:dyDescent="0.25">
      <c r="D19183" s="50">
        <v>1077408700</v>
      </c>
      <c r="E19183" s="50" t="s">
        <v>39</v>
      </c>
      <c r="F19183" s="50">
        <v>9800910000</v>
      </c>
      <c r="G19183" s="50"/>
      <c r="H19183" s="50"/>
      <c r="I19183" s="50"/>
      <c r="J19183" s="50"/>
      <c r="K19183" s="50"/>
      <c r="L19183" s="50"/>
    </row>
    <row r="19184" spans="4:12" x14ac:dyDescent="0.25">
      <c r="D19184" s="50">
        <v>1077408800</v>
      </c>
      <c r="E19184" s="50" t="s">
        <v>39</v>
      </c>
      <c r="F19184" s="50">
        <v>9800910000</v>
      </c>
      <c r="G19184" s="50"/>
      <c r="H19184" s="50"/>
      <c r="I19184" s="50"/>
      <c r="J19184" s="50"/>
      <c r="K19184" s="50"/>
      <c r="L19184" s="50"/>
    </row>
    <row r="19185" spans="4:12" x14ac:dyDescent="0.25">
      <c r="D19185" s="50">
        <v>1077408900</v>
      </c>
      <c r="E19185" s="50" t="s">
        <v>39</v>
      </c>
      <c r="F19185" s="50">
        <v>9800910000</v>
      </c>
      <c r="G19185" s="50"/>
      <c r="H19185" s="50"/>
      <c r="I19185" s="50"/>
      <c r="J19185" s="50"/>
      <c r="K19185" s="50"/>
      <c r="L19185" s="50"/>
    </row>
    <row r="19186" spans="4:12" x14ac:dyDescent="0.25">
      <c r="D19186" s="50">
        <v>1077409000</v>
      </c>
      <c r="E19186" s="50" t="s">
        <v>39</v>
      </c>
      <c r="F19186" s="50">
        <v>9800910000</v>
      </c>
      <c r="G19186" s="50"/>
      <c r="H19186" s="50"/>
      <c r="I19186" s="50"/>
      <c r="J19186" s="50"/>
      <c r="K19186" s="50"/>
      <c r="L19186" s="50"/>
    </row>
    <row r="19187" spans="4:12" x14ac:dyDescent="0.25">
      <c r="D19187" s="50">
        <v>1077409100</v>
      </c>
      <c r="E19187" s="50" t="s">
        <v>39</v>
      </c>
      <c r="F19187" s="50">
        <v>9800910000</v>
      </c>
      <c r="G19187" s="50"/>
      <c r="H19187" s="50"/>
      <c r="I19187" s="50"/>
      <c r="J19187" s="50"/>
      <c r="K19187" s="50"/>
      <c r="L19187" s="50"/>
    </row>
    <row r="19188" spans="4:12" x14ac:dyDescent="0.25">
      <c r="D19188" s="50">
        <v>1077409200</v>
      </c>
      <c r="E19188" s="50" t="s">
        <v>39</v>
      </c>
      <c r="F19188" s="50">
        <v>9800910000</v>
      </c>
      <c r="G19188" s="50"/>
      <c r="H19188" s="50"/>
      <c r="I19188" s="50"/>
      <c r="J19188" s="50"/>
      <c r="K19188" s="50"/>
      <c r="L19188" s="50"/>
    </row>
    <row r="19189" spans="4:12" x14ac:dyDescent="0.25">
      <c r="D19189" s="50">
        <v>1077409300</v>
      </c>
      <c r="E19189" s="50" t="s">
        <v>39</v>
      </c>
      <c r="F19189" s="50">
        <v>9800910000</v>
      </c>
      <c r="G19189" s="50"/>
      <c r="H19189" s="50"/>
      <c r="I19189" s="50"/>
      <c r="J19189" s="50"/>
      <c r="K19189" s="50"/>
      <c r="L19189" s="50"/>
    </row>
    <row r="19190" spans="4:12" x14ac:dyDescent="0.25">
      <c r="D19190" s="50">
        <v>1077409400</v>
      </c>
      <c r="E19190" s="50" t="s">
        <v>39</v>
      </c>
      <c r="F19190" s="50">
        <v>9800910000</v>
      </c>
      <c r="G19190" s="50"/>
      <c r="H19190" s="50"/>
      <c r="I19190" s="50"/>
      <c r="J19190" s="50"/>
      <c r="K19190" s="50"/>
      <c r="L19190" s="50"/>
    </row>
    <row r="19191" spans="4:12" x14ac:dyDescent="0.25">
      <c r="D19191" s="50">
        <v>1077409500</v>
      </c>
      <c r="E19191" s="50" t="s">
        <v>39</v>
      </c>
      <c r="F19191" s="50">
        <v>9800910000</v>
      </c>
      <c r="G19191" s="50"/>
      <c r="H19191" s="50"/>
      <c r="I19191" s="50"/>
      <c r="J19191" s="50"/>
      <c r="K19191" s="50"/>
      <c r="L19191" s="50"/>
    </row>
    <row r="19192" spans="4:12" x14ac:dyDescent="0.25">
      <c r="D19192" s="50">
        <v>1077409600</v>
      </c>
      <c r="E19192" s="50" t="s">
        <v>39</v>
      </c>
      <c r="F19192" s="50">
        <v>9800910000</v>
      </c>
      <c r="G19192" s="50"/>
      <c r="H19192" s="50"/>
      <c r="I19192" s="50"/>
      <c r="J19192" s="50"/>
      <c r="K19192" s="50"/>
      <c r="L19192" s="50"/>
    </row>
    <row r="19193" spans="4:12" x14ac:dyDescent="0.25">
      <c r="D19193" s="50">
        <v>1077409700</v>
      </c>
      <c r="E19193" s="50" t="s">
        <v>39</v>
      </c>
      <c r="F19193" s="50">
        <v>9800910000</v>
      </c>
      <c r="G19193" s="50"/>
      <c r="H19193" s="50"/>
      <c r="I19193" s="50"/>
      <c r="J19193" s="50"/>
      <c r="K19193" s="50"/>
      <c r="L19193" s="50"/>
    </row>
    <row r="19194" spans="4:12" x14ac:dyDescent="0.25">
      <c r="D19194" s="50">
        <v>1077409800</v>
      </c>
      <c r="E19194" s="50" t="s">
        <v>39</v>
      </c>
      <c r="F19194" s="50">
        <v>9800910000</v>
      </c>
      <c r="G19194" s="50"/>
      <c r="H19194" s="50"/>
      <c r="I19194" s="50"/>
      <c r="J19194" s="50"/>
      <c r="K19194" s="50"/>
      <c r="L19194" s="50"/>
    </row>
    <row r="19195" spans="4:12" x14ac:dyDescent="0.25">
      <c r="D19195" s="50">
        <v>1077409900</v>
      </c>
      <c r="E19195" s="50" t="s">
        <v>39</v>
      </c>
      <c r="F19195" s="50">
        <v>9800910000</v>
      </c>
      <c r="G19195" s="50"/>
      <c r="H19195" s="50"/>
      <c r="I19195" s="50"/>
      <c r="J19195" s="50"/>
      <c r="K19195" s="50"/>
      <c r="L19195" s="50"/>
    </row>
    <row r="19196" spans="4:12" x14ac:dyDescent="0.25">
      <c r="D19196" s="50">
        <v>1077410000</v>
      </c>
      <c r="E19196" s="50" t="s">
        <v>39</v>
      </c>
      <c r="F19196" s="50">
        <v>9800910000</v>
      </c>
      <c r="G19196" s="50"/>
      <c r="H19196" s="50"/>
      <c r="I19196" s="50"/>
      <c r="J19196" s="50"/>
      <c r="K19196" s="50"/>
      <c r="L19196" s="50"/>
    </row>
    <row r="19197" spans="4:12" x14ac:dyDescent="0.25">
      <c r="D19197" s="50">
        <v>1077410100</v>
      </c>
      <c r="E19197" s="50" t="s">
        <v>39</v>
      </c>
      <c r="F19197" s="50">
        <v>9800912000</v>
      </c>
      <c r="G19197" s="50"/>
      <c r="H19197" s="50"/>
      <c r="I19197" s="50"/>
      <c r="J19197" s="50"/>
      <c r="K19197" s="50"/>
      <c r="L19197" s="50"/>
    </row>
    <row r="19198" spans="4:12" x14ac:dyDescent="0.25">
      <c r="D19198" s="50">
        <v>1077410200</v>
      </c>
      <c r="E19198" s="50" t="s">
        <v>39</v>
      </c>
      <c r="F19198" s="50">
        <v>9800912000</v>
      </c>
      <c r="G19198" s="50"/>
      <c r="H19198" s="50"/>
      <c r="I19198" s="50"/>
      <c r="J19198" s="50"/>
      <c r="K19198" s="50"/>
      <c r="L19198" s="50"/>
    </row>
    <row r="19199" spans="4:12" x14ac:dyDescent="0.25">
      <c r="D19199" s="50">
        <v>1077410300</v>
      </c>
      <c r="E19199" s="50" t="s">
        <v>39</v>
      </c>
      <c r="F19199" s="50">
        <v>9800912000</v>
      </c>
      <c r="G19199" s="50"/>
      <c r="H19199" s="50"/>
      <c r="I19199" s="50"/>
      <c r="J19199" s="50"/>
      <c r="K19199" s="50"/>
      <c r="L19199" s="50"/>
    </row>
    <row r="19200" spans="4:12" x14ac:dyDescent="0.25">
      <c r="D19200" s="50">
        <v>1077410400</v>
      </c>
      <c r="E19200" s="50" t="s">
        <v>39</v>
      </c>
      <c r="F19200" s="50">
        <v>9800912000</v>
      </c>
      <c r="G19200" s="50"/>
      <c r="H19200" s="50"/>
      <c r="I19200" s="50"/>
      <c r="J19200" s="50"/>
      <c r="K19200" s="50"/>
      <c r="L19200" s="50"/>
    </row>
    <row r="19201" spans="4:12" x14ac:dyDescent="0.25">
      <c r="D19201" s="50">
        <v>1077410500</v>
      </c>
      <c r="E19201" s="50" t="s">
        <v>39</v>
      </c>
      <c r="F19201" s="50">
        <v>9800912000</v>
      </c>
      <c r="G19201" s="50"/>
      <c r="H19201" s="50"/>
      <c r="I19201" s="50"/>
      <c r="J19201" s="50"/>
      <c r="K19201" s="50"/>
      <c r="L19201" s="50"/>
    </row>
    <row r="19202" spans="4:12" x14ac:dyDescent="0.25">
      <c r="D19202" s="50">
        <v>1077410600</v>
      </c>
      <c r="E19202" s="50" t="s">
        <v>39</v>
      </c>
      <c r="F19202" s="50">
        <v>9800912000</v>
      </c>
      <c r="G19202" s="50"/>
      <c r="H19202" s="50"/>
      <c r="I19202" s="50"/>
      <c r="J19202" s="50"/>
      <c r="K19202" s="50"/>
      <c r="L19202" s="50"/>
    </row>
    <row r="19203" spans="4:12" x14ac:dyDescent="0.25">
      <c r="D19203" s="50">
        <v>1077410700</v>
      </c>
      <c r="E19203" s="50" t="s">
        <v>39</v>
      </c>
      <c r="F19203" s="50">
        <v>9800912000</v>
      </c>
      <c r="G19203" s="50"/>
      <c r="H19203" s="50"/>
      <c r="I19203" s="50"/>
      <c r="J19203" s="50"/>
      <c r="K19203" s="50"/>
      <c r="L19203" s="50"/>
    </row>
    <row r="19204" spans="4:12" x14ac:dyDescent="0.25">
      <c r="D19204" s="50">
        <v>1077410800</v>
      </c>
      <c r="E19204" s="50" t="s">
        <v>39</v>
      </c>
      <c r="F19204" s="50">
        <v>9800912000</v>
      </c>
      <c r="G19204" s="50"/>
      <c r="H19204" s="50"/>
      <c r="I19204" s="50"/>
      <c r="J19204" s="50"/>
      <c r="K19204" s="50"/>
      <c r="L19204" s="50"/>
    </row>
    <row r="19205" spans="4:12" x14ac:dyDescent="0.25">
      <c r="D19205" s="50">
        <v>1077410900</v>
      </c>
      <c r="E19205" s="50" t="s">
        <v>39</v>
      </c>
      <c r="F19205" s="50">
        <v>9800912000</v>
      </c>
      <c r="G19205" s="50"/>
      <c r="H19205" s="50"/>
      <c r="I19205" s="50"/>
      <c r="J19205" s="50"/>
      <c r="K19205" s="50"/>
      <c r="L19205" s="50"/>
    </row>
    <row r="19206" spans="4:12" x14ac:dyDescent="0.25">
      <c r="D19206" s="50">
        <v>1077411000</v>
      </c>
      <c r="E19206" s="50" t="s">
        <v>39</v>
      </c>
      <c r="F19206" s="50">
        <v>9800912000</v>
      </c>
      <c r="G19206" s="50"/>
      <c r="H19206" s="50"/>
      <c r="I19206" s="50"/>
      <c r="J19206" s="50"/>
      <c r="K19206" s="50"/>
      <c r="L19206" s="50"/>
    </row>
    <row r="19207" spans="4:12" x14ac:dyDescent="0.25">
      <c r="D19207" s="50">
        <v>1077411100</v>
      </c>
      <c r="E19207" s="50" t="s">
        <v>39</v>
      </c>
      <c r="F19207" s="50">
        <v>9800912000</v>
      </c>
      <c r="G19207" s="50"/>
      <c r="H19207" s="50"/>
      <c r="I19207" s="50"/>
      <c r="J19207" s="50"/>
      <c r="K19207" s="50"/>
      <c r="L19207" s="50"/>
    </row>
    <row r="19208" spans="4:12" x14ac:dyDescent="0.25">
      <c r="D19208" s="50">
        <v>1077411200</v>
      </c>
      <c r="E19208" s="50" t="s">
        <v>39</v>
      </c>
      <c r="F19208" s="50">
        <v>9800912000</v>
      </c>
      <c r="G19208" s="50"/>
      <c r="H19208" s="50"/>
      <c r="I19208" s="50"/>
      <c r="J19208" s="50"/>
      <c r="K19208" s="50"/>
      <c r="L19208" s="50"/>
    </row>
    <row r="19209" spans="4:12" x14ac:dyDescent="0.25">
      <c r="D19209" s="50">
        <v>1077411300</v>
      </c>
      <c r="E19209" s="50" t="s">
        <v>39</v>
      </c>
      <c r="F19209" s="50">
        <v>9800912000</v>
      </c>
      <c r="G19209" s="50"/>
      <c r="H19209" s="50"/>
      <c r="I19209" s="50"/>
      <c r="J19209" s="50"/>
      <c r="K19209" s="50"/>
      <c r="L19209" s="50"/>
    </row>
    <row r="19210" spans="4:12" x14ac:dyDescent="0.25">
      <c r="D19210" s="50">
        <v>1077411400</v>
      </c>
      <c r="E19210" s="50" t="s">
        <v>39</v>
      </c>
      <c r="F19210" s="50">
        <v>9800912000</v>
      </c>
      <c r="G19210" s="50"/>
      <c r="H19210" s="50"/>
      <c r="I19210" s="50"/>
      <c r="J19210" s="50"/>
      <c r="K19210" s="50"/>
      <c r="L19210" s="50"/>
    </row>
    <row r="19211" spans="4:12" x14ac:dyDescent="0.25">
      <c r="D19211" s="50">
        <v>1077411500</v>
      </c>
      <c r="E19211" s="50" t="s">
        <v>39</v>
      </c>
      <c r="F19211" s="50">
        <v>9800912000</v>
      </c>
      <c r="G19211" s="50"/>
      <c r="H19211" s="50"/>
      <c r="I19211" s="50"/>
      <c r="J19211" s="50"/>
      <c r="K19211" s="50"/>
      <c r="L19211" s="50"/>
    </row>
    <row r="19212" spans="4:12" x14ac:dyDescent="0.25">
      <c r="D19212" s="50">
        <v>1077411600</v>
      </c>
      <c r="E19212" s="50" t="s">
        <v>39</v>
      </c>
      <c r="F19212" s="50">
        <v>9800912000</v>
      </c>
      <c r="G19212" s="50"/>
      <c r="H19212" s="50"/>
      <c r="I19212" s="50"/>
      <c r="J19212" s="50"/>
      <c r="K19212" s="50"/>
      <c r="L19212" s="50"/>
    </row>
    <row r="19213" spans="4:12" x14ac:dyDescent="0.25">
      <c r="D19213" s="50">
        <v>1077411700</v>
      </c>
      <c r="E19213" s="50" t="s">
        <v>39</v>
      </c>
      <c r="F19213" s="50">
        <v>9800912000</v>
      </c>
      <c r="G19213" s="50"/>
      <c r="H19213" s="50"/>
      <c r="I19213" s="50"/>
      <c r="J19213" s="50"/>
      <c r="K19213" s="50"/>
      <c r="L19213" s="50"/>
    </row>
    <row r="19214" spans="4:12" x14ac:dyDescent="0.25">
      <c r="D19214" s="50">
        <v>1077411800</v>
      </c>
      <c r="E19214" s="50" t="s">
        <v>39</v>
      </c>
      <c r="F19214" s="50">
        <v>9800912000</v>
      </c>
      <c r="G19214" s="50"/>
      <c r="H19214" s="50"/>
      <c r="I19214" s="50"/>
      <c r="J19214" s="50"/>
      <c r="K19214" s="50"/>
      <c r="L19214" s="50"/>
    </row>
    <row r="19215" spans="4:12" x14ac:dyDescent="0.25">
      <c r="D19215" s="50">
        <v>1077411900</v>
      </c>
      <c r="E19215" s="50" t="s">
        <v>39</v>
      </c>
      <c r="F19215" s="50">
        <v>9800912000</v>
      </c>
      <c r="G19215" s="50"/>
      <c r="H19215" s="50"/>
      <c r="I19215" s="50"/>
      <c r="J19215" s="50"/>
      <c r="K19215" s="50"/>
      <c r="L19215" s="50"/>
    </row>
    <row r="19216" spans="4:12" x14ac:dyDescent="0.25">
      <c r="D19216" s="50">
        <v>1077412000</v>
      </c>
      <c r="E19216" s="50" t="s">
        <v>39</v>
      </c>
      <c r="F19216" s="50">
        <v>9800912000</v>
      </c>
      <c r="G19216" s="50"/>
      <c r="H19216" s="50"/>
      <c r="I19216" s="50"/>
      <c r="J19216" s="50"/>
      <c r="K19216" s="50"/>
      <c r="L19216" s="50"/>
    </row>
    <row r="19217" spans="4:12" x14ac:dyDescent="0.25">
      <c r="D19217" s="50">
        <v>1077412200</v>
      </c>
      <c r="E19217" s="50" t="s">
        <v>39</v>
      </c>
      <c r="F19217" s="50">
        <v>9800914000</v>
      </c>
      <c r="G19217" s="50"/>
      <c r="H19217" s="50"/>
      <c r="I19217" s="50"/>
      <c r="J19217" s="50"/>
      <c r="K19217" s="50"/>
      <c r="L19217" s="50"/>
    </row>
    <row r="19218" spans="4:12" x14ac:dyDescent="0.25">
      <c r="D19218" s="50">
        <v>1077412500</v>
      </c>
      <c r="E19218" s="50" t="s">
        <v>39</v>
      </c>
      <c r="F19218" s="50">
        <v>9800914000</v>
      </c>
      <c r="G19218" s="50"/>
      <c r="H19218" s="50"/>
      <c r="I19218" s="50"/>
      <c r="J19218" s="50"/>
      <c r="K19218" s="50"/>
      <c r="L19218" s="50"/>
    </row>
    <row r="19219" spans="4:12" x14ac:dyDescent="0.25">
      <c r="D19219" s="50">
        <v>1077412800</v>
      </c>
      <c r="E19219" s="50" t="s">
        <v>39</v>
      </c>
      <c r="F19219" s="50">
        <v>9800914000</v>
      </c>
      <c r="G19219" s="50"/>
      <c r="H19219" s="50"/>
      <c r="I19219" s="50"/>
      <c r="J19219" s="50"/>
      <c r="K19219" s="50"/>
      <c r="L19219" s="50"/>
    </row>
    <row r="19220" spans="4:12" x14ac:dyDescent="0.25">
      <c r="D19220" s="50">
        <v>1077413000</v>
      </c>
      <c r="E19220" s="50" t="s">
        <v>39</v>
      </c>
      <c r="F19220" s="50">
        <v>9800914000</v>
      </c>
      <c r="G19220" s="50"/>
      <c r="H19220" s="50"/>
      <c r="I19220" s="50"/>
      <c r="J19220" s="50"/>
      <c r="K19220" s="50"/>
      <c r="L19220" s="50"/>
    </row>
    <row r="19221" spans="4:12" x14ac:dyDescent="0.25">
      <c r="D19221" s="50">
        <v>1077413500</v>
      </c>
      <c r="E19221" s="50" t="s">
        <v>39</v>
      </c>
      <c r="F19221" s="50">
        <v>9800914000</v>
      </c>
      <c r="G19221" s="50"/>
      <c r="H19221" s="50"/>
      <c r="I19221" s="50"/>
      <c r="J19221" s="50"/>
      <c r="K19221" s="50"/>
      <c r="L19221" s="50"/>
    </row>
    <row r="19222" spans="4:12" x14ac:dyDescent="0.25">
      <c r="D19222" s="50">
        <v>1077413800</v>
      </c>
      <c r="E19222" s="50" t="s">
        <v>39</v>
      </c>
      <c r="F19222" s="50">
        <v>9800914000</v>
      </c>
      <c r="G19222" s="50"/>
      <c r="H19222" s="50"/>
      <c r="I19222" s="50"/>
      <c r="J19222" s="50"/>
      <c r="K19222" s="50"/>
      <c r="L19222" s="50"/>
    </row>
    <row r="19223" spans="4:12" x14ac:dyDescent="0.25">
      <c r="D19223" s="50">
        <v>1077414000</v>
      </c>
      <c r="E19223" s="50" t="s">
        <v>39</v>
      </c>
      <c r="F19223" s="50">
        <v>9800914000</v>
      </c>
      <c r="G19223" s="50"/>
      <c r="H19223" s="50"/>
      <c r="I19223" s="50"/>
      <c r="J19223" s="50"/>
      <c r="K19223" s="50"/>
      <c r="L19223" s="50"/>
    </row>
    <row r="19224" spans="4:12" x14ac:dyDescent="0.25">
      <c r="D19224" s="50">
        <v>1077414200</v>
      </c>
      <c r="E19224" s="50" t="s">
        <v>39</v>
      </c>
      <c r="F19224" s="50">
        <v>9800916000</v>
      </c>
      <c r="G19224" s="50"/>
      <c r="H19224" s="50"/>
      <c r="I19224" s="50"/>
      <c r="J19224" s="50"/>
      <c r="K19224" s="50"/>
      <c r="L19224" s="50"/>
    </row>
    <row r="19225" spans="4:12" x14ac:dyDescent="0.25">
      <c r="D19225" s="50">
        <v>1077414500</v>
      </c>
      <c r="E19225" s="50" t="s">
        <v>39</v>
      </c>
      <c r="F19225" s="50">
        <v>9800916000</v>
      </c>
      <c r="G19225" s="50"/>
      <c r="H19225" s="50"/>
      <c r="I19225" s="50"/>
      <c r="J19225" s="50"/>
      <c r="K19225" s="50"/>
      <c r="L19225" s="50"/>
    </row>
    <row r="19226" spans="4:12" x14ac:dyDescent="0.25">
      <c r="D19226" s="50">
        <v>1077415000</v>
      </c>
      <c r="E19226" s="50" t="s">
        <v>39</v>
      </c>
      <c r="F19226" s="50">
        <v>9800916000</v>
      </c>
      <c r="G19226" s="50"/>
      <c r="H19226" s="50"/>
      <c r="I19226" s="50"/>
      <c r="J19226" s="50"/>
      <c r="K19226" s="50"/>
      <c r="L19226" s="50"/>
    </row>
    <row r="19227" spans="4:12" x14ac:dyDescent="0.25">
      <c r="D19227" s="50">
        <v>1077415100</v>
      </c>
      <c r="E19227" s="50" t="s">
        <v>39</v>
      </c>
      <c r="F19227" s="50">
        <v>9800916000</v>
      </c>
      <c r="G19227" s="50"/>
      <c r="H19227" s="50"/>
      <c r="I19227" s="50"/>
      <c r="J19227" s="50"/>
      <c r="K19227" s="50"/>
      <c r="L19227" s="50"/>
    </row>
    <row r="19228" spans="4:12" x14ac:dyDescent="0.25">
      <c r="D19228" s="50">
        <v>1077415200</v>
      </c>
      <c r="E19228" s="50" t="s">
        <v>39</v>
      </c>
      <c r="F19228" s="50">
        <v>9800916000</v>
      </c>
      <c r="G19228" s="50"/>
      <c r="H19228" s="50"/>
      <c r="I19228" s="50"/>
      <c r="J19228" s="50"/>
      <c r="K19228" s="50"/>
      <c r="L19228" s="50"/>
    </row>
    <row r="19229" spans="4:12" x14ac:dyDescent="0.25">
      <c r="D19229" s="50">
        <v>1077415500</v>
      </c>
      <c r="E19229" s="50" t="s">
        <v>39</v>
      </c>
      <c r="F19229" s="50">
        <v>9800916000</v>
      </c>
      <c r="G19229" s="50"/>
      <c r="H19229" s="50"/>
      <c r="I19229" s="50"/>
      <c r="J19229" s="50"/>
      <c r="K19229" s="50"/>
      <c r="L19229" s="50"/>
    </row>
    <row r="19230" spans="4:12" x14ac:dyDescent="0.25">
      <c r="D19230" s="50">
        <v>1077415800</v>
      </c>
      <c r="E19230" s="50" t="s">
        <v>39</v>
      </c>
      <c r="F19230" s="50">
        <v>9800916000</v>
      </c>
      <c r="G19230" s="50"/>
      <c r="H19230" s="50"/>
      <c r="I19230" s="50"/>
      <c r="J19230" s="50"/>
      <c r="K19230" s="50"/>
      <c r="L19230" s="50"/>
    </row>
    <row r="19231" spans="4:12" x14ac:dyDescent="0.25">
      <c r="D19231" s="50">
        <v>1077416000</v>
      </c>
      <c r="E19231" s="50" t="s">
        <v>39</v>
      </c>
      <c r="F19231" s="50">
        <v>9800916000</v>
      </c>
      <c r="G19231" s="50"/>
      <c r="H19231" s="50"/>
      <c r="I19231" s="50"/>
      <c r="J19231" s="50"/>
      <c r="K19231" s="50"/>
      <c r="L19231" s="50"/>
    </row>
    <row r="19232" spans="4:12" x14ac:dyDescent="0.25">
      <c r="D19232" s="50">
        <v>1077417000</v>
      </c>
      <c r="E19232" s="50" t="s">
        <v>39</v>
      </c>
      <c r="F19232" s="50">
        <v>9800918000</v>
      </c>
      <c r="G19232" s="50"/>
      <c r="H19232" s="50"/>
      <c r="I19232" s="50"/>
      <c r="J19232" s="50"/>
      <c r="K19232" s="50"/>
      <c r="L19232" s="50"/>
    </row>
    <row r="19233" spans="4:12" x14ac:dyDescent="0.25">
      <c r="D19233" s="50">
        <v>1077417500</v>
      </c>
      <c r="E19233" s="50" t="s">
        <v>39</v>
      </c>
      <c r="F19233" s="50">
        <v>9800918000</v>
      </c>
      <c r="G19233" s="50"/>
      <c r="H19233" s="50"/>
      <c r="I19233" s="50"/>
      <c r="J19233" s="50"/>
      <c r="K19233" s="50"/>
      <c r="L19233" s="50"/>
    </row>
    <row r="19234" spans="4:12" x14ac:dyDescent="0.25">
      <c r="D19234" s="50">
        <v>1077602550</v>
      </c>
      <c r="E19234" s="50" t="s">
        <v>39</v>
      </c>
      <c r="F19234" s="50">
        <v>9899999903</v>
      </c>
      <c r="G19234" s="50"/>
      <c r="H19234" s="50"/>
      <c r="I19234" s="50"/>
      <c r="J19234" s="50"/>
      <c r="K19234" s="50"/>
      <c r="L19234" s="50"/>
    </row>
    <row r="19235" spans="4:12" x14ac:dyDescent="0.25">
      <c r="D19235" s="50">
        <v>1077602600</v>
      </c>
      <c r="E19235" s="50" t="s">
        <v>39</v>
      </c>
      <c r="F19235" s="50">
        <v>9899999903</v>
      </c>
      <c r="G19235" s="50"/>
      <c r="H19235" s="50"/>
      <c r="I19235" s="50"/>
      <c r="J19235" s="50"/>
      <c r="K19235" s="50"/>
      <c r="L19235" s="50"/>
    </row>
    <row r="19236" spans="4:12" x14ac:dyDescent="0.25">
      <c r="D19236" s="50">
        <v>1077602700</v>
      </c>
      <c r="E19236" s="50" t="s">
        <v>39</v>
      </c>
      <c r="F19236" s="50">
        <v>9899999903</v>
      </c>
      <c r="G19236" s="50"/>
      <c r="H19236" s="50"/>
      <c r="I19236" s="50"/>
      <c r="J19236" s="50"/>
      <c r="K19236" s="50"/>
      <c r="L19236" s="50"/>
    </row>
    <row r="19237" spans="4:12" x14ac:dyDescent="0.25">
      <c r="D19237" s="50">
        <v>1077602800</v>
      </c>
      <c r="E19237" s="50" t="s">
        <v>39</v>
      </c>
      <c r="F19237" s="50">
        <v>9899999903</v>
      </c>
      <c r="G19237" s="50"/>
      <c r="H19237" s="50"/>
      <c r="I19237" s="50"/>
      <c r="J19237" s="50"/>
      <c r="K19237" s="50"/>
      <c r="L19237" s="50"/>
    </row>
    <row r="19238" spans="4:12" x14ac:dyDescent="0.25">
      <c r="D19238" s="50">
        <v>1077602900</v>
      </c>
      <c r="E19238" s="50" t="s">
        <v>39</v>
      </c>
      <c r="F19238" s="50">
        <v>9899999903</v>
      </c>
      <c r="G19238" s="50"/>
      <c r="H19238" s="50"/>
      <c r="I19238" s="50"/>
      <c r="J19238" s="50"/>
      <c r="K19238" s="50"/>
      <c r="L19238" s="50"/>
    </row>
    <row r="19239" spans="4:12" x14ac:dyDescent="0.25">
      <c r="D19239" s="50">
        <v>1077603000</v>
      </c>
      <c r="E19239" s="50" t="s">
        <v>39</v>
      </c>
      <c r="F19239" s="50">
        <v>9814806000</v>
      </c>
      <c r="G19239" s="50"/>
      <c r="H19239" s="50"/>
      <c r="I19239" s="50"/>
      <c r="J19239" s="50"/>
      <c r="K19239" s="50"/>
      <c r="L19239" s="50"/>
    </row>
    <row r="19240" spans="4:12" x14ac:dyDescent="0.25">
      <c r="D19240" s="50">
        <v>1077603100</v>
      </c>
      <c r="E19240" s="50" t="s">
        <v>39</v>
      </c>
      <c r="F19240" s="50">
        <v>9814806000</v>
      </c>
      <c r="G19240" s="50"/>
      <c r="H19240" s="50"/>
      <c r="I19240" s="50"/>
      <c r="J19240" s="50"/>
      <c r="K19240" s="50"/>
      <c r="L19240" s="50"/>
    </row>
    <row r="19241" spans="4:12" x14ac:dyDescent="0.25">
      <c r="D19241" s="50">
        <v>1077603200</v>
      </c>
      <c r="E19241" s="50" t="s">
        <v>39</v>
      </c>
      <c r="F19241" s="50">
        <v>9814806000</v>
      </c>
      <c r="G19241" s="50"/>
      <c r="H19241" s="50"/>
      <c r="I19241" s="50"/>
      <c r="J19241" s="50"/>
      <c r="K19241" s="50"/>
      <c r="L19241" s="50"/>
    </row>
    <row r="19242" spans="4:12" x14ac:dyDescent="0.25">
      <c r="D19242" s="50">
        <v>1077603300</v>
      </c>
      <c r="E19242" s="50" t="s">
        <v>39</v>
      </c>
      <c r="F19242" s="50">
        <v>9814806000</v>
      </c>
      <c r="G19242" s="50"/>
      <c r="H19242" s="50"/>
      <c r="I19242" s="50"/>
      <c r="J19242" s="50"/>
      <c r="K19242" s="50"/>
      <c r="L19242" s="50"/>
    </row>
    <row r="19243" spans="4:12" x14ac:dyDescent="0.25">
      <c r="D19243" s="50">
        <v>1077603400</v>
      </c>
      <c r="E19243" s="50" t="s">
        <v>39</v>
      </c>
      <c r="F19243" s="50">
        <v>9814806000</v>
      </c>
      <c r="G19243" s="50"/>
      <c r="H19243" s="50"/>
      <c r="I19243" s="50"/>
      <c r="J19243" s="50"/>
      <c r="K19243" s="50"/>
      <c r="L19243" s="50"/>
    </row>
    <row r="19244" spans="4:12" x14ac:dyDescent="0.25">
      <c r="D19244" s="50">
        <v>1077603500</v>
      </c>
      <c r="E19244" s="50" t="s">
        <v>39</v>
      </c>
      <c r="F19244" s="50">
        <v>9814806000</v>
      </c>
      <c r="G19244" s="50"/>
      <c r="H19244" s="50"/>
      <c r="I19244" s="50"/>
      <c r="J19244" s="50"/>
      <c r="K19244" s="50"/>
      <c r="L19244" s="50"/>
    </row>
    <row r="19245" spans="4:12" x14ac:dyDescent="0.25">
      <c r="D19245" s="50">
        <v>1077603600</v>
      </c>
      <c r="E19245" s="50" t="s">
        <v>39</v>
      </c>
      <c r="F19245" s="50">
        <v>9814806000</v>
      </c>
      <c r="G19245" s="50"/>
      <c r="H19245" s="50"/>
      <c r="I19245" s="50"/>
      <c r="J19245" s="50"/>
      <c r="K19245" s="50"/>
      <c r="L19245" s="50"/>
    </row>
    <row r="19246" spans="4:12" x14ac:dyDescent="0.25">
      <c r="D19246" s="50">
        <v>1077603700</v>
      </c>
      <c r="E19246" s="50" t="s">
        <v>39</v>
      </c>
      <c r="F19246" s="50">
        <v>9814806000</v>
      </c>
      <c r="G19246" s="50"/>
      <c r="H19246" s="50"/>
      <c r="I19246" s="50"/>
      <c r="J19246" s="50"/>
      <c r="K19246" s="50"/>
      <c r="L19246" s="50"/>
    </row>
    <row r="19247" spans="4:12" x14ac:dyDescent="0.25">
      <c r="D19247" s="50">
        <v>1077603800</v>
      </c>
      <c r="E19247" s="50" t="s">
        <v>39</v>
      </c>
      <c r="F19247" s="50">
        <v>9814806000</v>
      </c>
      <c r="G19247" s="50"/>
      <c r="H19247" s="50"/>
      <c r="I19247" s="50"/>
      <c r="J19247" s="50"/>
      <c r="K19247" s="50"/>
      <c r="L19247" s="50"/>
    </row>
    <row r="19248" spans="4:12" x14ac:dyDescent="0.25">
      <c r="D19248" s="50">
        <v>1077603900</v>
      </c>
      <c r="E19248" s="50" t="s">
        <v>39</v>
      </c>
      <c r="F19248" s="50">
        <v>9814806000</v>
      </c>
      <c r="G19248" s="50"/>
      <c r="H19248" s="50"/>
      <c r="I19248" s="50"/>
      <c r="J19248" s="50"/>
      <c r="K19248" s="50"/>
      <c r="L19248" s="50"/>
    </row>
    <row r="19249" spans="4:12" x14ac:dyDescent="0.25">
      <c r="D19249" s="50">
        <v>1077604000</v>
      </c>
      <c r="E19249" s="50" t="s">
        <v>39</v>
      </c>
      <c r="F19249" s="50">
        <v>9814806000</v>
      </c>
      <c r="G19249" s="50"/>
      <c r="H19249" s="50"/>
      <c r="I19249" s="50"/>
      <c r="J19249" s="50"/>
      <c r="K19249" s="50"/>
      <c r="L19249" s="50"/>
    </row>
    <row r="19250" spans="4:12" x14ac:dyDescent="0.25">
      <c r="D19250" s="50">
        <v>1077604100</v>
      </c>
      <c r="E19250" s="50" t="s">
        <v>39</v>
      </c>
      <c r="F19250" s="50">
        <v>9814806000</v>
      </c>
      <c r="G19250" s="50"/>
      <c r="H19250" s="50"/>
      <c r="I19250" s="50"/>
      <c r="J19250" s="50"/>
      <c r="K19250" s="50"/>
      <c r="L19250" s="50"/>
    </row>
    <row r="19251" spans="4:12" x14ac:dyDescent="0.25">
      <c r="D19251" s="50">
        <v>1077604200</v>
      </c>
      <c r="E19251" s="50" t="s">
        <v>39</v>
      </c>
      <c r="F19251" s="50">
        <v>9814806000</v>
      </c>
      <c r="G19251" s="50"/>
      <c r="H19251" s="50"/>
      <c r="I19251" s="50"/>
      <c r="J19251" s="50"/>
      <c r="K19251" s="50"/>
      <c r="L19251" s="50"/>
    </row>
    <row r="19252" spans="4:12" x14ac:dyDescent="0.25">
      <c r="D19252" s="50">
        <v>1077604300</v>
      </c>
      <c r="E19252" s="50" t="s">
        <v>39</v>
      </c>
      <c r="F19252" s="50">
        <v>9814806000</v>
      </c>
      <c r="G19252" s="50"/>
      <c r="H19252" s="50"/>
      <c r="I19252" s="50"/>
      <c r="J19252" s="50"/>
      <c r="K19252" s="50"/>
      <c r="L19252" s="50"/>
    </row>
    <row r="19253" spans="4:12" x14ac:dyDescent="0.25">
      <c r="D19253" s="50">
        <v>1077604400</v>
      </c>
      <c r="E19253" s="50" t="s">
        <v>39</v>
      </c>
      <c r="F19253" s="50">
        <v>9814806000</v>
      </c>
      <c r="G19253" s="50"/>
      <c r="H19253" s="50"/>
      <c r="I19253" s="50"/>
      <c r="J19253" s="50"/>
      <c r="K19253" s="50"/>
      <c r="L19253" s="50"/>
    </row>
    <row r="19254" spans="4:12" x14ac:dyDescent="0.25">
      <c r="D19254" s="50">
        <v>1077604500</v>
      </c>
      <c r="E19254" s="50" t="s">
        <v>39</v>
      </c>
      <c r="F19254" s="50">
        <v>9814806000</v>
      </c>
      <c r="G19254" s="50"/>
      <c r="H19254" s="50"/>
      <c r="I19254" s="50"/>
      <c r="J19254" s="50"/>
      <c r="K19254" s="50"/>
      <c r="L19254" s="50"/>
    </row>
    <row r="19255" spans="4:12" x14ac:dyDescent="0.25">
      <c r="D19255" s="50">
        <v>1077604600</v>
      </c>
      <c r="E19255" s="50" t="s">
        <v>39</v>
      </c>
      <c r="F19255" s="50">
        <v>9814806000</v>
      </c>
      <c r="G19255" s="50"/>
      <c r="H19255" s="50"/>
      <c r="I19255" s="50"/>
      <c r="J19255" s="50"/>
      <c r="K19255" s="50"/>
      <c r="L19255" s="50"/>
    </row>
    <row r="19256" spans="4:12" x14ac:dyDescent="0.25">
      <c r="D19256" s="50">
        <v>1077604700</v>
      </c>
      <c r="E19256" s="50" t="s">
        <v>39</v>
      </c>
      <c r="F19256" s="50">
        <v>9814806000</v>
      </c>
      <c r="G19256" s="50"/>
      <c r="H19256" s="50"/>
      <c r="I19256" s="50"/>
      <c r="J19256" s="50"/>
      <c r="K19256" s="50"/>
      <c r="L19256" s="50"/>
    </row>
    <row r="19257" spans="4:12" x14ac:dyDescent="0.25">
      <c r="D19257" s="50">
        <v>1077604800</v>
      </c>
      <c r="E19257" s="50" t="s">
        <v>39</v>
      </c>
      <c r="F19257" s="50">
        <v>9814806000</v>
      </c>
      <c r="G19257" s="50"/>
      <c r="H19257" s="50"/>
      <c r="I19257" s="50"/>
      <c r="J19257" s="50"/>
      <c r="K19257" s="50"/>
      <c r="L19257" s="50"/>
    </row>
    <row r="19258" spans="4:12" x14ac:dyDescent="0.25">
      <c r="D19258" s="50">
        <v>1077604900</v>
      </c>
      <c r="E19258" s="50" t="s">
        <v>39</v>
      </c>
      <c r="F19258" s="50">
        <v>9814806000</v>
      </c>
      <c r="G19258" s="50"/>
      <c r="H19258" s="50"/>
      <c r="I19258" s="50"/>
      <c r="J19258" s="50"/>
      <c r="K19258" s="50"/>
      <c r="L19258" s="50"/>
    </row>
    <row r="19259" spans="4:12" x14ac:dyDescent="0.25">
      <c r="D19259" s="50">
        <v>1077605000</v>
      </c>
      <c r="E19259" s="50" t="s">
        <v>39</v>
      </c>
      <c r="F19259" s="50">
        <v>9814806000</v>
      </c>
      <c r="G19259" s="50"/>
      <c r="H19259" s="50"/>
      <c r="I19259" s="50"/>
      <c r="J19259" s="50"/>
      <c r="K19259" s="50"/>
      <c r="L19259" s="50"/>
    </row>
    <row r="19260" spans="4:12" x14ac:dyDescent="0.25">
      <c r="D19260" s="50">
        <v>1077605100</v>
      </c>
      <c r="E19260" s="50" t="s">
        <v>39</v>
      </c>
      <c r="F19260" s="50">
        <v>9814806000</v>
      </c>
      <c r="G19260" s="50"/>
      <c r="H19260" s="50"/>
      <c r="I19260" s="50"/>
      <c r="J19260" s="50"/>
      <c r="K19260" s="50"/>
      <c r="L19260" s="50"/>
    </row>
    <row r="19261" spans="4:12" x14ac:dyDescent="0.25">
      <c r="D19261" s="50">
        <v>1077605200</v>
      </c>
      <c r="E19261" s="50" t="s">
        <v>39</v>
      </c>
      <c r="F19261" s="50">
        <v>9814806000</v>
      </c>
      <c r="G19261" s="50"/>
      <c r="H19261" s="50"/>
      <c r="I19261" s="50"/>
      <c r="J19261" s="50"/>
      <c r="K19261" s="50"/>
      <c r="L19261" s="50"/>
    </row>
    <row r="19262" spans="4:12" x14ac:dyDescent="0.25">
      <c r="D19262" s="50">
        <v>1077605300</v>
      </c>
      <c r="E19262" s="50" t="s">
        <v>39</v>
      </c>
      <c r="F19262" s="50">
        <v>9814806000</v>
      </c>
      <c r="G19262" s="50"/>
      <c r="H19262" s="50"/>
      <c r="I19262" s="50"/>
      <c r="J19262" s="50"/>
      <c r="K19262" s="50"/>
      <c r="L19262" s="50"/>
    </row>
    <row r="19263" spans="4:12" x14ac:dyDescent="0.25">
      <c r="D19263" s="50">
        <v>1077605400</v>
      </c>
      <c r="E19263" s="50" t="s">
        <v>39</v>
      </c>
      <c r="F19263" s="50">
        <v>9814806000</v>
      </c>
      <c r="G19263" s="50"/>
      <c r="H19263" s="50"/>
      <c r="I19263" s="50"/>
      <c r="J19263" s="50"/>
      <c r="K19263" s="50"/>
      <c r="L19263" s="50"/>
    </row>
    <row r="19264" spans="4:12" x14ac:dyDescent="0.25">
      <c r="D19264" s="50">
        <v>1077605500</v>
      </c>
      <c r="E19264" s="50" t="s">
        <v>39</v>
      </c>
      <c r="F19264" s="50">
        <v>9814806000</v>
      </c>
      <c r="G19264" s="50"/>
      <c r="H19264" s="50"/>
      <c r="I19264" s="50"/>
      <c r="J19264" s="50"/>
      <c r="K19264" s="50"/>
      <c r="L19264" s="50"/>
    </row>
    <row r="19265" spans="4:12" x14ac:dyDescent="0.25">
      <c r="D19265" s="50">
        <v>1077605600</v>
      </c>
      <c r="E19265" s="50" t="s">
        <v>39</v>
      </c>
      <c r="F19265" s="50">
        <v>9814806000</v>
      </c>
      <c r="G19265" s="50"/>
      <c r="H19265" s="50"/>
      <c r="I19265" s="50"/>
      <c r="J19265" s="50"/>
      <c r="K19265" s="50"/>
      <c r="L19265" s="50"/>
    </row>
    <row r="19266" spans="4:12" x14ac:dyDescent="0.25">
      <c r="D19266" s="50">
        <v>1077605700</v>
      </c>
      <c r="E19266" s="50" t="s">
        <v>39</v>
      </c>
      <c r="F19266" s="50">
        <v>9814806000</v>
      </c>
      <c r="G19266" s="50"/>
      <c r="H19266" s="50"/>
      <c r="I19266" s="50"/>
      <c r="J19266" s="50"/>
      <c r="K19266" s="50"/>
      <c r="L19266" s="50"/>
    </row>
    <row r="19267" spans="4:12" x14ac:dyDescent="0.25">
      <c r="D19267" s="50">
        <v>1077605800</v>
      </c>
      <c r="E19267" s="50" t="s">
        <v>39</v>
      </c>
      <c r="F19267" s="50">
        <v>9814806000</v>
      </c>
      <c r="G19267" s="50"/>
      <c r="H19267" s="50"/>
      <c r="I19267" s="50"/>
      <c r="J19267" s="50"/>
      <c r="K19267" s="50"/>
      <c r="L19267" s="50"/>
    </row>
    <row r="19268" spans="4:12" x14ac:dyDescent="0.25">
      <c r="D19268" s="50">
        <v>1077605900</v>
      </c>
      <c r="E19268" s="50" t="s">
        <v>39</v>
      </c>
      <c r="F19268" s="50">
        <v>9814806000</v>
      </c>
      <c r="G19268" s="50"/>
      <c r="H19268" s="50"/>
      <c r="I19268" s="50"/>
      <c r="J19268" s="50"/>
      <c r="K19268" s="50"/>
      <c r="L19268" s="50"/>
    </row>
    <row r="19269" spans="4:12" x14ac:dyDescent="0.25">
      <c r="D19269" s="50">
        <v>1077606000</v>
      </c>
      <c r="E19269" s="50" t="s">
        <v>39</v>
      </c>
      <c r="F19269" s="50">
        <v>9814806000</v>
      </c>
      <c r="G19269" s="50"/>
      <c r="H19269" s="50"/>
      <c r="I19269" s="50"/>
      <c r="J19269" s="50"/>
      <c r="K19269" s="50"/>
      <c r="L19269" s="50"/>
    </row>
    <row r="19270" spans="4:12" x14ac:dyDescent="0.25">
      <c r="D19270" s="50">
        <v>1077606100</v>
      </c>
      <c r="E19270" s="50" t="s">
        <v>39</v>
      </c>
      <c r="F19270" s="50">
        <v>9814808000</v>
      </c>
      <c r="G19270" s="50"/>
      <c r="H19270" s="50"/>
      <c r="I19270" s="50"/>
      <c r="J19270" s="50"/>
      <c r="K19270" s="50"/>
      <c r="L19270" s="50"/>
    </row>
    <row r="19271" spans="4:12" x14ac:dyDescent="0.25">
      <c r="D19271" s="50">
        <v>1077606200</v>
      </c>
      <c r="E19271" s="50" t="s">
        <v>39</v>
      </c>
      <c r="F19271" s="50">
        <v>9814808000</v>
      </c>
      <c r="G19271" s="50"/>
      <c r="H19271" s="50"/>
      <c r="I19271" s="50"/>
      <c r="J19271" s="50"/>
      <c r="K19271" s="50"/>
      <c r="L19271" s="50"/>
    </row>
    <row r="19272" spans="4:12" x14ac:dyDescent="0.25">
      <c r="D19272" s="50">
        <v>1077606300</v>
      </c>
      <c r="E19272" s="50" t="s">
        <v>39</v>
      </c>
      <c r="F19272" s="50">
        <v>9814808000</v>
      </c>
      <c r="G19272" s="50"/>
      <c r="H19272" s="50"/>
      <c r="I19272" s="50"/>
      <c r="J19272" s="50"/>
      <c r="K19272" s="50"/>
      <c r="L19272" s="50"/>
    </row>
    <row r="19273" spans="4:12" x14ac:dyDescent="0.25">
      <c r="D19273" s="50">
        <v>1077606400</v>
      </c>
      <c r="E19273" s="50" t="s">
        <v>39</v>
      </c>
      <c r="F19273" s="50">
        <v>9814808000</v>
      </c>
      <c r="G19273" s="50"/>
      <c r="H19273" s="50"/>
      <c r="I19273" s="50"/>
      <c r="J19273" s="50"/>
      <c r="K19273" s="50"/>
      <c r="L19273" s="50"/>
    </row>
    <row r="19274" spans="4:12" x14ac:dyDescent="0.25">
      <c r="D19274" s="50">
        <v>1077606500</v>
      </c>
      <c r="E19274" s="50" t="s">
        <v>39</v>
      </c>
      <c r="F19274" s="50">
        <v>9814808000</v>
      </c>
      <c r="G19274" s="50"/>
      <c r="H19274" s="50"/>
      <c r="I19274" s="50"/>
      <c r="J19274" s="50"/>
      <c r="K19274" s="50"/>
      <c r="L19274" s="50"/>
    </row>
    <row r="19275" spans="4:12" x14ac:dyDescent="0.25">
      <c r="D19275" s="50">
        <v>1077606600</v>
      </c>
      <c r="E19275" s="50" t="s">
        <v>39</v>
      </c>
      <c r="F19275" s="50">
        <v>9814808000</v>
      </c>
      <c r="G19275" s="50"/>
      <c r="H19275" s="50"/>
      <c r="I19275" s="50"/>
      <c r="J19275" s="50"/>
      <c r="K19275" s="50"/>
      <c r="L19275" s="50"/>
    </row>
    <row r="19276" spans="4:12" x14ac:dyDescent="0.25">
      <c r="D19276" s="50">
        <v>1077606700</v>
      </c>
      <c r="E19276" s="50" t="s">
        <v>39</v>
      </c>
      <c r="F19276" s="50">
        <v>9814808000</v>
      </c>
      <c r="G19276" s="50"/>
      <c r="H19276" s="50"/>
      <c r="I19276" s="50"/>
      <c r="J19276" s="50"/>
      <c r="K19276" s="50"/>
      <c r="L19276" s="50"/>
    </row>
    <row r="19277" spans="4:12" x14ac:dyDescent="0.25">
      <c r="D19277" s="50">
        <v>1077606800</v>
      </c>
      <c r="E19277" s="50" t="s">
        <v>39</v>
      </c>
      <c r="F19277" s="50">
        <v>9814808000</v>
      </c>
      <c r="G19277" s="50"/>
      <c r="H19277" s="50"/>
      <c r="I19277" s="50"/>
      <c r="J19277" s="50"/>
      <c r="K19277" s="50"/>
      <c r="L19277" s="50"/>
    </row>
    <row r="19278" spans="4:12" x14ac:dyDescent="0.25">
      <c r="D19278" s="50">
        <v>1077606900</v>
      </c>
      <c r="E19278" s="50" t="s">
        <v>39</v>
      </c>
      <c r="F19278" s="50">
        <v>9814808000</v>
      </c>
      <c r="G19278" s="50"/>
      <c r="H19278" s="50"/>
      <c r="I19278" s="50"/>
      <c r="J19278" s="50"/>
      <c r="K19278" s="50"/>
      <c r="L19278" s="50"/>
    </row>
    <row r="19279" spans="4:12" x14ac:dyDescent="0.25">
      <c r="D19279" s="50">
        <v>1077607000</v>
      </c>
      <c r="E19279" s="50" t="s">
        <v>39</v>
      </c>
      <c r="F19279" s="50">
        <v>9814808000</v>
      </c>
      <c r="G19279" s="50"/>
      <c r="H19279" s="50"/>
      <c r="I19279" s="50"/>
      <c r="J19279" s="50"/>
      <c r="K19279" s="50"/>
      <c r="L19279" s="50"/>
    </row>
    <row r="19280" spans="4:12" x14ac:dyDescent="0.25">
      <c r="D19280" s="50">
        <v>1077607100</v>
      </c>
      <c r="E19280" s="50" t="s">
        <v>39</v>
      </c>
      <c r="F19280" s="50">
        <v>9814808000</v>
      </c>
      <c r="G19280" s="50"/>
      <c r="H19280" s="50"/>
      <c r="I19280" s="50"/>
      <c r="J19280" s="50"/>
      <c r="K19280" s="50"/>
      <c r="L19280" s="50"/>
    </row>
    <row r="19281" spans="4:12" x14ac:dyDescent="0.25">
      <c r="D19281" s="50">
        <v>1077607200</v>
      </c>
      <c r="E19281" s="50" t="s">
        <v>39</v>
      </c>
      <c r="F19281" s="50">
        <v>9814808000</v>
      </c>
      <c r="G19281" s="50"/>
      <c r="H19281" s="50"/>
      <c r="I19281" s="50"/>
      <c r="J19281" s="50"/>
      <c r="K19281" s="50"/>
      <c r="L19281" s="50"/>
    </row>
    <row r="19282" spans="4:12" x14ac:dyDescent="0.25">
      <c r="D19282" s="50">
        <v>1077607300</v>
      </c>
      <c r="E19282" s="50" t="s">
        <v>39</v>
      </c>
      <c r="F19282" s="50">
        <v>9814808000</v>
      </c>
      <c r="G19282" s="50"/>
      <c r="H19282" s="50"/>
      <c r="I19282" s="50"/>
      <c r="J19282" s="50"/>
      <c r="K19282" s="50"/>
      <c r="L19282" s="50"/>
    </row>
    <row r="19283" spans="4:12" x14ac:dyDescent="0.25">
      <c r="D19283" s="50">
        <v>1077607400</v>
      </c>
      <c r="E19283" s="50" t="s">
        <v>39</v>
      </c>
      <c r="F19283" s="50">
        <v>9814808000</v>
      </c>
      <c r="G19283" s="50"/>
      <c r="H19283" s="50"/>
      <c r="I19283" s="50"/>
      <c r="J19283" s="50"/>
      <c r="K19283" s="50"/>
      <c r="L19283" s="50"/>
    </row>
    <row r="19284" spans="4:12" x14ac:dyDescent="0.25">
      <c r="D19284" s="50">
        <v>1077607500</v>
      </c>
      <c r="E19284" s="50" t="s">
        <v>39</v>
      </c>
      <c r="F19284" s="50">
        <v>9814808000</v>
      </c>
      <c r="G19284" s="50"/>
      <c r="H19284" s="50"/>
      <c r="I19284" s="50"/>
      <c r="J19284" s="50"/>
      <c r="K19284" s="50"/>
      <c r="L19284" s="50"/>
    </row>
    <row r="19285" spans="4:12" x14ac:dyDescent="0.25">
      <c r="D19285" s="50">
        <v>1077607600</v>
      </c>
      <c r="E19285" s="50" t="s">
        <v>39</v>
      </c>
      <c r="F19285" s="50">
        <v>9814808000</v>
      </c>
      <c r="G19285" s="50"/>
      <c r="H19285" s="50"/>
      <c r="I19285" s="50"/>
      <c r="J19285" s="50"/>
      <c r="K19285" s="50"/>
      <c r="L19285" s="50"/>
    </row>
    <row r="19286" spans="4:12" x14ac:dyDescent="0.25">
      <c r="D19286" s="50">
        <v>1077607700</v>
      </c>
      <c r="E19286" s="50" t="s">
        <v>39</v>
      </c>
      <c r="F19286" s="50">
        <v>9814808000</v>
      </c>
      <c r="G19286" s="50"/>
      <c r="H19286" s="50"/>
      <c r="I19286" s="50"/>
      <c r="J19286" s="50"/>
      <c r="K19286" s="50"/>
      <c r="L19286" s="50"/>
    </row>
    <row r="19287" spans="4:12" x14ac:dyDescent="0.25">
      <c r="D19287" s="50">
        <v>1077607800</v>
      </c>
      <c r="E19287" s="50" t="s">
        <v>39</v>
      </c>
      <c r="F19287" s="50">
        <v>9814808000</v>
      </c>
      <c r="G19287" s="50"/>
      <c r="H19287" s="50"/>
      <c r="I19287" s="50"/>
      <c r="J19287" s="50"/>
      <c r="K19287" s="50"/>
      <c r="L19287" s="50"/>
    </row>
    <row r="19288" spans="4:12" x14ac:dyDescent="0.25">
      <c r="D19288" s="50">
        <v>1077607900</v>
      </c>
      <c r="E19288" s="50" t="s">
        <v>39</v>
      </c>
      <c r="F19288" s="50">
        <v>9814808000</v>
      </c>
      <c r="G19288" s="50"/>
      <c r="H19288" s="50"/>
      <c r="I19288" s="50"/>
      <c r="J19288" s="50"/>
      <c r="K19288" s="50"/>
      <c r="L19288" s="50"/>
    </row>
    <row r="19289" spans="4:12" x14ac:dyDescent="0.25">
      <c r="D19289" s="50">
        <v>1077608000</v>
      </c>
      <c r="E19289" s="50" t="s">
        <v>39</v>
      </c>
      <c r="F19289" s="50">
        <v>9814808000</v>
      </c>
      <c r="G19289" s="50"/>
      <c r="H19289" s="50"/>
      <c r="I19289" s="50"/>
      <c r="J19289" s="50"/>
      <c r="K19289" s="50"/>
      <c r="L19289" s="50"/>
    </row>
    <row r="19290" spans="4:12" x14ac:dyDescent="0.25">
      <c r="D19290" s="50">
        <v>1077608100</v>
      </c>
      <c r="E19290" s="50" t="s">
        <v>39</v>
      </c>
      <c r="F19290" s="50">
        <v>9814810000</v>
      </c>
      <c r="G19290" s="50"/>
      <c r="H19290" s="50"/>
      <c r="I19290" s="50"/>
      <c r="J19290" s="50"/>
      <c r="K19290" s="50"/>
      <c r="L19290" s="50"/>
    </row>
    <row r="19291" spans="4:12" x14ac:dyDescent="0.25">
      <c r="D19291" s="50">
        <v>1077608200</v>
      </c>
      <c r="E19291" s="50" t="s">
        <v>39</v>
      </c>
      <c r="F19291" s="50">
        <v>9814810000</v>
      </c>
      <c r="G19291" s="50"/>
      <c r="H19291" s="50"/>
      <c r="I19291" s="50"/>
      <c r="J19291" s="50"/>
      <c r="K19291" s="50"/>
      <c r="L19291" s="50"/>
    </row>
    <row r="19292" spans="4:12" x14ac:dyDescent="0.25">
      <c r="D19292" s="50">
        <v>1077608300</v>
      </c>
      <c r="E19292" s="50" t="s">
        <v>39</v>
      </c>
      <c r="F19292" s="50">
        <v>9814810000</v>
      </c>
      <c r="G19292" s="50"/>
      <c r="H19292" s="50"/>
      <c r="I19292" s="50"/>
      <c r="J19292" s="50"/>
      <c r="K19292" s="50"/>
      <c r="L19292" s="50"/>
    </row>
    <row r="19293" spans="4:12" x14ac:dyDescent="0.25">
      <c r="D19293" s="50">
        <v>1077608400</v>
      </c>
      <c r="E19293" s="50" t="s">
        <v>39</v>
      </c>
      <c r="F19293" s="50">
        <v>9814810000</v>
      </c>
      <c r="G19293" s="50"/>
      <c r="H19293" s="50"/>
      <c r="I19293" s="50"/>
      <c r="J19293" s="50"/>
      <c r="K19293" s="50"/>
      <c r="L19293" s="50"/>
    </row>
    <row r="19294" spans="4:12" x14ac:dyDescent="0.25">
      <c r="D19294" s="50">
        <v>1077608500</v>
      </c>
      <c r="E19294" s="50" t="s">
        <v>39</v>
      </c>
      <c r="F19294" s="50">
        <v>9814810000</v>
      </c>
      <c r="G19294" s="50"/>
      <c r="H19294" s="50"/>
      <c r="I19294" s="50"/>
      <c r="J19294" s="50"/>
      <c r="K19294" s="50"/>
      <c r="L19294" s="50"/>
    </row>
    <row r="19295" spans="4:12" x14ac:dyDescent="0.25">
      <c r="D19295" s="50">
        <v>1077608600</v>
      </c>
      <c r="E19295" s="50" t="s">
        <v>39</v>
      </c>
      <c r="F19295" s="50">
        <v>9814810000</v>
      </c>
      <c r="G19295" s="50"/>
      <c r="H19295" s="50"/>
      <c r="I19295" s="50"/>
      <c r="J19295" s="50"/>
      <c r="K19295" s="50"/>
      <c r="L19295" s="50"/>
    </row>
    <row r="19296" spans="4:12" x14ac:dyDescent="0.25">
      <c r="D19296" s="50">
        <v>1077608700</v>
      </c>
      <c r="E19296" s="50" t="s">
        <v>39</v>
      </c>
      <c r="F19296" s="50">
        <v>9814810000</v>
      </c>
      <c r="G19296" s="50"/>
      <c r="H19296" s="50"/>
      <c r="I19296" s="50"/>
      <c r="J19296" s="50"/>
      <c r="K19296" s="50"/>
      <c r="L19296" s="50"/>
    </row>
    <row r="19297" spans="4:12" x14ac:dyDescent="0.25">
      <c r="D19297" s="50">
        <v>1077608800</v>
      </c>
      <c r="E19297" s="50" t="s">
        <v>39</v>
      </c>
      <c r="F19297" s="50">
        <v>9814810000</v>
      </c>
      <c r="G19297" s="50"/>
      <c r="H19297" s="50"/>
      <c r="I19297" s="50"/>
      <c r="J19297" s="50"/>
      <c r="K19297" s="50"/>
      <c r="L19297" s="50"/>
    </row>
    <row r="19298" spans="4:12" x14ac:dyDescent="0.25">
      <c r="D19298" s="50">
        <v>1077608900</v>
      </c>
      <c r="E19298" s="50" t="s">
        <v>39</v>
      </c>
      <c r="F19298" s="50">
        <v>9814810000</v>
      </c>
      <c r="G19298" s="50"/>
      <c r="H19298" s="50"/>
      <c r="I19298" s="50"/>
      <c r="J19298" s="50"/>
      <c r="K19298" s="50"/>
      <c r="L19298" s="50"/>
    </row>
    <row r="19299" spans="4:12" x14ac:dyDescent="0.25">
      <c r="D19299" s="50">
        <v>1077609000</v>
      </c>
      <c r="E19299" s="50" t="s">
        <v>39</v>
      </c>
      <c r="F19299" s="50">
        <v>9814810000</v>
      </c>
      <c r="G19299" s="50"/>
      <c r="H19299" s="50"/>
      <c r="I19299" s="50"/>
      <c r="J19299" s="50"/>
      <c r="K19299" s="50"/>
      <c r="L19299" s="50"/>
    </row>
    <row r="19300" spans="4:12" x14ac:dyDescent="0.25">
      <c r="D19300" s="50">
        <v>1077609100</v>
      </c>
      <c r="E19300" s="50" t="s">
        <v>39</v>
      </c>
      <c r="F19300" s="50">
        <v>9814810000</v>
      </c>
      <c r="G19300" s="50"/>
      <c r="H19300" s="50"/>
      <c r="I19300" s="50"/>
      <c r="J19300" s="50"/>
      <c r="K19300" s="50"/>
      <c r="L19300" s="50"/>
    </row>
    <row r="19301" spans="4:12" x14ac:dyDescent="0.25">
      <c r="D19301" s="50">
        <v>1077609200</v>
      </c>
      <c r="E19301" s="50" t="s">
        <v>39</v>
      </c>
      <c r="F19301" s="50">
        <v>9814810000</v>
      </c>
      <c r="G19301" s="50"/>
      <c r="H19301" s="50"/>
      <c r="I19301" s="50"/>
      <c r="J19301" s="50"/>
      <c r="K19301" s="50"/>
      <c r="L19301" s="50"/>
    </row>
    <row r="19302" spans="4:12" x14ac:dyDescent="0.25">
      <c r="D19302" s="50">
        <v>1077609300</v>
      </c>
      <c r="E19302" s="50" t="s">
        <v>39</v>
      </c>
      <c r="F19302" s="50">
        <v>9814810000</v>
      </c>
      <c r="G19302" s="50"/>
      <c r="H19302" s="50"/>
      <c r="I19302" s="50"/>
      <c r="J19302" s="50"/>
      <c r="K19302" s="50"/>
      <c r="L19302" s="50"/>
    </row>
    <row r="19303" spans="4:12" x14ac:dyDescent="0.25">
      <c r="D19303" s="50">
        <v>1077609400</v>
      </c>
      <c r="E19303" s="50" t="s">
        <v>39</v>
      </c>
      <c r="F19303" s="50">
        <v>9814810000</v>
      </c>
      <c r="G19303" s="50"/>
      <c r="H19303" s="50"/>
      <c r="I19303" s="50"/>
      <c r="J19303" s="50"/>
      <c r="K19303" s="50"/>
      <c r="L19303" s="50"/>
    </row>
    <row r="19304" spans="4:12" x14ac:dyDescent="0.25">
      <c r="D19304" s="50">
        <v>1077609500</v>
      </c>
      <c r="E19304" s="50" t="s">
        <v>39</v>
      </c>
      <c r="F19304" s="50">
        <v>9814810000</v>
      </c>
      <c r="G19304" s="50"/>
      <c r="H19304" s="50"/>
      <c r="I19304" s="50"/>
      <c r="J19304" s="50"/>
      <c r="K19304" s="50"/>
      <c r="L19304" s="50"/>
    </row>
    <row r="19305" spans="4:12" x14ac:dyDescent="0.25">
      <c r="D19305" s="50">
        <v>1077609600</v>
      </c>
      <c r="E19305" s="50" t="s">
        <v>39</v>
      </c>
      <c r="F19305" s="50">
        <v>9814810000</v>
      </c>
      <c r="G19305" s="50"/>
      <c r="H19305" s="50"/>
      <c r="I19305" s="50"/>
      <c r="J19305" s="50"/>
      <c r="K19305" s="50"/>
      <c r="L19305" s="50"/>
    </row>
    <row r="19306" spans="4:12" x14ac:dyDescent="0.25">
      <c r="D19306" s="50">
        <v>1077609700</v>
      </c>
      <c r="E19306" s="50" t="s">
        <v>39</v>
      </c>
      <c r="F19306" s="50">
        <v>9814810000</v>
      </c>
      <c r="G19306" s="50"/>
      <c r="H19306" s="50"/>
      <c r="I19306" s="50"/>
      <c r="J19306" s="50"/>
      <c r="K19306" s="50"/>
      <c r="L19306" s="50"/>
    </row>
    <row r="19307" spans="4:12" x14ac:dyDescent="0.25">
      <c r="D19307" s="50">
        <v>1077609800</v>
      </c>
      <c r="E19307" s="50" t="s">
        <v>39</v>
      </c>
      <c r="F19307" s="50">
        <v>9814810000</v>
      </c>
      <c r="G19307" s="50"/>
      <c r="H19307" s="50"/>
      <c r="I19307" s="50"/>
      <c r="J19307" s="50"/>
      <c r="K19307" s="50"/>
      <c r="L19307" s="50"/>
    </row>
    <row r="19308" spans="4:12" x14ac:dyDescent="0.25">
      <c r="D19308" s="50">
        <v>1077609900</v>
      </c>
      <c r="E19308" s="50" t="s">
        <v>39</v>
      </c>
      <c r="F19308" s="50">
        <v>9814810000</v>
      </c>
      <c r="G19308" s="50"/>
      <c r="H19308" s="50"/>
      <c r="I19308" s="50"/>
      <c r="J19308" s="50"/>
      <c r="K19308" s="50"/>
      <c r="L19308" s="50"/>
    </row>
    <row r="19309" spans="4:12" x14ac:dyDescent="0.25">
      <c r="D19309" s="50">
        <v>1077610000</v>
      </c>
      <c r="E19309" s="50" t="s">
        <v>39</v>
      </c>
      <c r="F19309" s="50">
        <v>9814810000</v>
      </c>
      <c r="G19309" s="50"/>
      <c r="H19309" s="50"/>
      <c r="I19309" s="50"/>
      <c r="J19309" s="50"/>
      <c r="K19309" s="50"/>
      <c r="L19309" s="50"/>
    </row>
    <row r="19310" spans="4:12" x14ac:dyDescent="0.25">
      <c r="D19310" s="50">
        <v>1077610100</v>
      </c>
      <c r="E19310" s="50" t="s">
        <v>39</v>
      </c>
      <c r="F19310" s="50">
        <v>9814812000</v>
      </c>
      <c r="G19310" s="50"/>
      <c r="H19310" s="50"/>
      <c r="I19310" s="50"/>
      <c r="J19310" s="50"/>
      <c r="K19310" s="50"/>
      <c r="L19310" s="50"/>
    </row>
    <row r="19311" spans="4:12" x14ac:dyDescent="0.25">
      <c r="D19311" s="50">
        <v>1077610200</v>
      </c>
      <c r="E19311" s="50" t="s">
        <v>39</v>
      </c>
      <c r="F19311" s="50">
        <v>9814812000</v>
      </c>
      <c r="G19311" s="50"/>
      <c r="H19311" s="50"/>
      <c r="I19311" s="50"/>
      <c r="J19311" s="50"/>
      <c r="K19311" s="50"/>
      <c r="L19311" s="50"/>
    </row>
    <row r="19312" spans="4:12" x14ac:dyDescent="0.25">
      <c r="D19312" s="50">
        <v>1077610300</v>
      </c>
      <c r="E19312" s="50" t="s">
        <v>39</v>
      </c>
      <c r="F19312" s="50">
        <v>9814812000</v>
      </c>
      <c r="G19312" s="50"/>
      <c r="H19312" s="50"/>
      <c r="I19312" s="50"/>
      <c r="J19312" s="50"/>
      <c r="K19312" s="50"/>
      <c r="L19312" s="50"/>
    </row>
    <row r="19313" spans="4:12" x14ac:dyDescent="0.25">
      <c r="D19313" s="50">
        <v>1077610400</v>
      </c>
      <c r="E19313" s="50" t="s">
        <v>39</v>
      </c>
      <c r="F19313" s="50">
        <v>9814812000</v>
      </c>
      <c r="G19313" s="50"/>
      <c r="H19313" s="50"/>
      <c r="I19313" s="50"/>
      <c r="J19313" s="50"/>
      <c r="K19313" s="50"/>
      <c r="L19313" s="50"/>
    </row>
    <row r="19314" spans="4:12" x14ac:dyDescent="0.25">
      <c r="D19314" s="50">
        <v>1077610500</v>
      </c>
      <c r="E19314" s="50" t="s">
        <v>39</v>
      </c>
      <c r="F19314" s="50">
        <v>9814812000</v>
      </c>
      <c r="G19314" s="50"/>
      <c r="H19314" s="50"/>
      <c r="I19314" s="50"/>
      <c r="J19314" s="50"/>
      <c r="K19314" s="50"/>
      <c r="L19314" s="50"/>
    </row>
    <row r="19315" spans="4:12" x14ac:dyDescent="0.25">
      <c r="D19315" s="50">
        <v>1077610600</v>
      </c>
      <c r="E19315" s="50" t="s">
        <v>39</v>
      </c>
      <c r="F19315" s="50">
        <v>9814812000</v>
      </c>
      <c r="G19315" s="50"/>
      <c r="H19315" s="50"/>
      <c r="I19315" s="50"/>
      <c r="J19315" s="50"/>
      <c r="K19315" s="50"/>
      <c r="L19315" s="50"/>
    </row>
    <row r="19316" spans="4:12" x14ac:dyDescent="0.25">
      <c r="D19316" s="50">
        <v>1077610700</v>
      </c>
      <c r="E19316" s="50" t="s">
        <v>39</v>
      </c>
      <c r="F19316" s="50">
        <v>9814812000</v>
      </c>
      <c r="G19316" s="50"/>
      <c r="H19316" s="50"/>
      <c r="I19316" s="50"/>
      <c r="J19316" s="50"/>
      <c r="K19316" s="50"/>
      <c r="L19316" s="50"/>
    </row>
    <row r="19317" spans="4:12" x14ac:dyDescent="0.25">
      <c r="D19317" s="50">
        <v>1077610800</v>
      </c>
      <c r="E19317" s="50" t="s">
        <v>39</v>
      </c>
      <c r="F19317" s="50">
        <v>9814812000</v>
      </c>
      <c r="G19317" s="50"/>
      <c r="H19317" s="50"/>
      <c r="I19317" s="50"/>
      <c r="J19317" s="50"/>
      <c r="K19317" s="50"/>
      <c r="L19317" s="50"/>
    </row>
    <row r="19318" spans="4:12" x14ac:dyDescent="0.25">
      <c r="D19318" s="50">
        <v>1077610900</v>
      </c>
      <c r="E19318" s="50" t="s">
        <v>39</v>
      </c>
      <c r="F19318" s="50">
        <v>9814812000</v>
      </c>
      <c r="G19318" s="50"/>
      <c r="H19318" s="50"/>
      <c r="I19318" s="50"/>
      <c r="J19318" s="50"/>
      <c r="K19318" s="50"/>
      <c r="L19318" s="50"/>
    </row>
    <row r="19319" spans="4:12" x14ac:dyDescent="0.25">
      <c r="D19319" s="50">
        <v>1077611000</v>
      </c>
      <c r="E19319" s="50" t="s">
        <v>39</v>
      </c>
      <c r="F19319" s="50">
        <v>9814812000</v>
      </c>
      <c r="G19319" s="50"/>
      <c r="H19319" s="50"/>
      <c r="I19319" s="50"/>
      <c r="J19319" s="50"/>
      <c r="K19319" s="50"/>
      <c r="L19319" s="50"/>
    </row>
    <row r="19320" spans="4:12" x14ac:dyDescent="0.25">
      <c r="D19320" s="50">
        <v>1077611100</v>
      </c>
      <c r="E19320" s="50" t="s">
        <v>39</v>
      </c>
      <c r="F19320" s="50">
        <v>9814812000</v>
      </c>
      <c r="G19320" s="50"/>
      <c r="H19320" s="50"/>
      <c r="I19320" s="50"/>
      <c r="J19320" s="50"/>
      <c r="K19320" s="50"/>
      <c r="L19320" s="50"/>
    </row>
    <row r="19321" spans="4:12" x14ac:dyDescent="0.25">
      <c r="D19321" s="50">
        <v>1077611200</v>
      </c>
      <c r="E19321" s="50" t="s">
        <v>39</v>
      </c>
      <c r="F19321" s="50">
        <v>9814812000</v>
      </c>
      <c r="G19321" s="50"/>
      <c r="H19321" s="50"/>
      <c r="I19321" s="50"/>
      <c r="J19321" s="50"/>
      <c r="K19321" s="50"/>
      <c r="L19321" s="50"/>
    </row>
    <row r="19322" spans="4:12" x14ac:dyDescent="0.25">
      <c r="D19322" s="50">
        <v>1077611300</v>
      </c>
      <c r="E19322" s="50" t="s">
        <v>39</v>
      </c>
      <c r="F19322" s="50">
        <v>9814812000</v>
      </c>
      <c r="G19322" s="50"/>
      <c r="H19322" s="50"/>
      <c r="I19322" s="50"/>
      <c r="J19322" s="50"/>
      <c r="K19322" s="50"/>
      <c r="L19322" s="50"/>
    </row>
    <row r="19323" spans="4:12" x14ac:dyDescent="0.25">
      <c r="D19323" s="50">
        <v>1077611400</v>
      </c>
      <c r="E19323" s="50" t="s">
        <v>39</v>
      </c>
      <c r="F19323" s="50">
        <v>9814812000</v>
      </c>
      <c r="G19323" s="50"/>
      <c r="H19323" s="50"/>
      <c r="I19323" s="50"/>
      <c r="J19323" s="50"/>
      <c r="K19323" s="50"/>
      <c r="L19323" s="50"/>
    </row>
    <row r="19324" spans="4:12" x14ac:dyDescent="0.25">
      <c r="D19324" s="50">
        <v>1077611500</v>
      </c>
      <c r="E19324" s="50" t="s">
        <v>39</v>
      </c>
      <c r="F19324" s="50">
        <v>9814812000</v>
      </c>
      <c r="G19324" s="50"/>
      <c r="H19324" s="50"/>
      <c r="I19324" s="50"/>
      <c r="J19324" s="50"/>
      <c r="K19324" s="50"/>
      <c r="L19324" s="50"/>
    </row>
    <row r="19325" spans="4:12" x14ac:dyDescent="0.25">
      <c r="D19325" s="50">
        <v>1077611600</v>
      </c>
      <c r="E19325" s="50" t="s">
        <v>39</v>
      </c>
      <c r="F19325" s="50">
        <v>9814812000</v>
      </c>
      <c r="G19325" s="50"/>
      <c r="H19325" s="50"/>
      <c r="I19325" s="50"/>
      <c r="J19325" s="50"/>
      <c r="K19325" s="50"/>
      <c r="L19325" s="50"/>
    </row>
    <row r="19326" spans="4:12" x14ac:dyDescent="0.25">
      <c r="D19326" s="50">
        <v>1077611700</v>
      </c>
      <c r="E19326" s="50" t="s">
        <v>39</v>
      </c>
      <c r="F19326" s="50">
        <v>9814812000</v>
      </c>
      <c r="G19326" s="50"/>
      <c r="H19326" s="50"/>
      <c r="I19326" s="50"/>
      <c r="J19326" s="50"/>
      <c r="K19326" s="50"/>
      <c r="L19326" s="50"/>
    </row>
    <row r="19327" spans="4:12" x14ac:dyDescent="0.25">
      <c r="D19327" s="50">
        <v>1077611800</v>
      </c>
      <c r="E19327" s="50" t="s">
        <v>39</v>
      </c>
      <c r="F19327" s="50">
        <v>9814812000</v>
      </c>
      <c r="G19327" s="50"/>
      <c r="H19327" s="50"/>
      <c r="I19327" s="50"/>
      <c r="J19327" s="50"/>
      <c r="K19327" s="50"/>
      <c r="L19327" s="50"/>
    </row>
    <row r="19328" spans="4:12" x14ac:dyDescent="0.25">
      <c r="D19328" s="50">
        <v>1077611900</v>
      </c>
      <c r="E19328" s="50" t="s">
        <v>39</v>
      </c>
      <c r="F19328" s="50">
        <v>9814812000</v>
      </c>
      <c r="G19328" s="50"/>
      <c r="H19328" s="50"/>
      <c r="I19328" s="50"/>
      <c r="J19328" s="50"/>
      <c r="K19328" s="50"/>
      <c r="L19328" s="50"/>
    </row>
    <row r="19329" spans="4:12" x14ac:dyDescent="0.25">
      <c r="D19329" s="50">
        <v>1077612000</v>
      </c>
      <c r="E19329" s="50" t="s">
        <v>39</v>
      </c>
      <c r="F19329" s="50">
        <v>9814812000</v>
      </c>
      <c r="G19329" s="50"/>
      <c r="H19329" s="50"/>
      <c r="I19329" s="50"/>
      <c r="J19329" s="50"/>
      <c r="K19329" s="50"/>
      <c r="L19329" s="50"/>
    </row>
    <row r="19330" spans="4:12" x14ac:dyDescent="0.25">
      <c r="D19330" s="50">
        <v>1077612100</v>
      </c>
      <c r="E19330" s="50" t="s">
        <v>39</v>
      </c>
      <c r="F19330" s="50">
        <v>9814814000</v>
      </c>
      <c r="G19330" s="50"/>
      <c r="H19330" s="50"/>
      <c r="I19330" s="50"/>
      <c r="J19330" s="50"/>
      <c r="K19330" s="50"/>
      <c r="L19330" s="50"/>
    </row>
    <row r="19331" spans="4:12" x14ac:dyDescent="0.25">
      <c r="D19331" s="50">
        <v>1077612200</v>
      </c>
      <c r="E19331" s="50" t="s">
        <v>39</v>
      </c>
      <c r="F19331" s="50">
        <v>9814814000</v>
      </c>
      <c r="G19331" s="50"/>
      <c r="H19331" s="50"/>
      <c r="I19331" s="50"/>
      <c r="J19331" s="50"/>
      <c r="K19331" s="50"/>
      <c r="L19331" s="50"/>
    </row>
    <row r="19332" spans="4:12" x14ac:dyDescent="0.25">
      <c r="D19332" s="50">
        <v>1077612300</v>
      </c>
      <c r="E19332" s="50" t="s">
        <v>39</v>
      </c>
      <c r="F19332" s="50">
        <v>9814814000</v>
      </c>
      <c r="G19332" s="50"/>
      <c r="H19332" s="50"/>
      <c r="I19332" s="50"/>
      <c r="J19332" s="50"/>
      <c r="K19332" s="50"/>
      <c r="L19332" s="50"/>
    </row>
    <row r="19333" spans="4:12" x14ac:dyDescent="0.25">
      <c r="D19333" s="50">
        <v>1077612400</v>
      </c>
      <c r="E19333" s="50" t="s">
        <v>39</v>
      </c>
      <c r="F19333" s="50">
        <v>9814814000</v>
      </c>
      <c r="G19333" s="50"/>
      <c r="H19333" s="50"/>
      <c r="I19333" s="50"/>
      <c r="J19333" s="50"/>
      <c r="K19333" s="50"/>
      <c r="L19333" s="50"/>
    </row>
    <row r="19334" spans="4:12" x14ac:dyDescent="0.25">
      <c r="D19334" s="50">
        <v>1077612500</v>
      </c>
      <c r="E19334" s="50" t="s">
        <v>39</v>
      </c>
      <c r="F19334" s="50">
        <v>9814814000</v>
      </c>
      <c r="G19334" s="50"/>
      <c r="H19334" s="50"/>
      <c r="I19334" s="50"/>
      <c r="J19334" s="50"/>
      <c r="K19334" s="50"/>
      <c r="L19334" s="50"/>
    </row>
    <row r="19335" spans="4:12" x14ac:dyDescent="0.25">
      <c r="D19335" s="50">
        <v>1077612600</v>
      </c>
      <c r="E19335" s="50" t="s">
        <v>39</v>
      </c>
      <c r="F19335" s="50">
        <v>9814814000</v>
      </c>
      <c r="G19335" s="50"/>
      <c r="H19335" s="50"/>
      <c r="I19335" s="50"/>
      <c r="J19335" s="50"/>
      <c r="K19335" s="50"/>
      <c r="L19335" s="50"/>
    </row>
    <row r="19336" spans="4:12" x14ac:dyDescent="0.25">
      <c r="D19336" s="50">
        <v>1077612700</v>
      </c>
      <c r="E19336" s="50" t="s">
        <v>39</v>
      </c>
      <c r="F19336" s="50">
        <v>9814814000</v>
      </c>
      <c r="G19336" s="50"/>
      <c r="H19336" s="50"/>
      <c r="I19336" s="50"/>
      <c r="J19336" s="50"/>
      <c r="K19336" s="50"/>
      <c r="L19336" s="50"/>
    </row>
    <row r="19337" spans="4:12" x14ac:dyDescent="0.25">
      <c r="D19337" s="50">
        <v>1077612800</v>
      </c>
      <c r="E19337" s="50" t="s">
        <v>39</v>
      </c>
      <c r="F19337" s="50">
        <v>9814814000</v>
      </c>
      <c r="G19337" s="50"/>
      <c r="H19337" s="50"/>
      <c r="I19337" s="50"/>
      <c r="J19337" s="50"/>
      <c r="K19337" s="50"/>
      <c r="L19337" s="50"/>
    </row>
    <row r="19338" spans="4:12" x14ac:dyDescent="0.25">
      <c r="D19338" s="50">
        <v>1077612900</v>
      </c>
      <c r="E19338" s="50" t="s">
        <v>39</v>
      </c>
      <c r="F19338" s="50">
        <v>9814814000</v>
      </c>
      <c r="G19338" s="50"/>
      <c r="H19338" s="50"/>
      <c r="I19338" s="50"/>
      <c r="J19338" s="50"/>
      <c r="K19338" s="50"/>
      <c r="L19338" s="50"/>
    </row>
    <row r="19339" spans="4:12" x14ac:dyDescent="0.25">
      <c r="D19339" s="50">
        <v>1077613000</v>
      </c>
      <c r="E19339" s="50" t="s">
        <v>39</v>
      </c>
      <c r="F19339" s="50">
        <v>9814814000</v>
      </c>
      <c r="G19339" s="50"/>
      <c r="H19339" s="50"/>
      <c r="I19339" s="50"/>
      <c r="J19339" s="50"/>
      <c r="K19339" s="50"/>
      <c r="L19339" s="50"/>
    </row>
    <row r="19340" spans="4:12" x14ac:dyDescent="0.25">
      <c r="D19340" s="50">
        <v>1077613100</v>
      </c>
      <c r="E19340" s="50" t="s">
        <v>39</v>
      </c>
      <c r="F19340" s="50">
        <v>9814814000</v>
      </c>
      <c r="G19340" s="50"/>
      <c r="H19340" s="50"/>
      <c r="I19340" s="50"/>
      <c r="J19340" s="50"/>
      <c r="K19340" s="50"/>
      <c r="L19340" s="50"/>
    </row>
    <row r="19341" spans="4:12" x14ac:dyDescent="0.25">
      <c r="D19341" s="50">
        <v>1077613200</v>
      </c>
      <c r="E19341" s="50" t="s">
        <v>39</v>
      </c>
      <c r="F19341" s="50">
        <v>9814814000</v>
      </c>
      <c r="G19341" s="50"/>
      <c r="H19341" s="50"/>
      <c r="I19341" s="50"/>
      <c r="J19341" s="50"/>
      <c r="K19341" s="50"/>
      <c r="L19341" s="50"/>
    </row>
    <row r="19342" spans="4:12" x14ac:dyDescent="0.25">
      <c r="D19342" s="50">
        <v>1077613300</v>
      </c>
      <c r="E19342" s="50" t="s">
        <v>39</v>
      </c>
      <c r="F19342" s="50">
        <v>9814814000</v>
      </c>
      <c r="G19342" s="50"/>
      <c r="H19342" s="50"/>
      <c r="I19342" s="50"/>
      <c r="J19342" s="50"/>
      <c r="K19342" s="50"/>
      <c r="L19342" s="50"/>
    </row>
    <row r="19343" spans="4:12" x14ac:dyDescent="0.25">
      <c r="D19343" s="50">
        <v>1077613400</v>
      </c>
      <c r="E19343" s="50" t="s">
        <v>39</v>
      </c>
      <c r="F19343" s="50">
        <v>9814814000</v>
      </c>
      <c r="G19343" s="50"/>
      <c r="H19343" s="50"/>
      <c r="I19343" s="50"/>
      <c r="J19343" s="50"/>
      <c r="K19343" s="50"/>
      <c r="L19343" s="50"/>
    </row>
    <row r="19344" spans="4:12" x14ac:dyDescent="0.25">
      <c r="D19344" s="50">
        <v>1077613500</v>
      </c>
      <c r="E19344" s="50" t="s">
        <v>39</v>
      </c>
      <c r="F19344" s="50">
        <v>9814814000</v>
      </c>
      <c r="G19344" s="50"/>
      <c r="H19344" s="50"/>
      <c r="I19344" s="50"/>
      <c r="J19344" s="50"/>
      <c r="K19344" s="50"/>
      <c r="L19344" s="50"/>
    </row>
    <row r="19345" spans="4:12" x14ac:dyDescent="0.25">
      <c r="D19345" s="50">
        <v>1077613600</v>
      </c>
      <c r="E19345" s="50" t="s">
        <v>39</v>
      </c>
      <c r="F19345" s="50">
        <v>9814814000</v>
      </c>
      <c r="G19345" s="50"/>
      <c r="H19345" s="50"/>
      <c r="I19345" s="50"/>
      <c r="J19345" s="50"/>
      <c r="K19345" s="50"/>
      <c r="L19345" s="50"/>
    </row>
    <row r="19346" spans="4:12" x14ac:dyDescent="0.25">
      <c r="D19346" s="50">
        <v>1077613700</v>
      </c>
      <c r="E19346" s="50" t="s">
        <v>39</v>
      </c>
      <c r="F19346" s="50">
        <v>9814814000</v>
      </c>
      <c r="G19346" s="50"/>
      <c r="H19346" s="50"/>
      <c r="I19346" s="50"/>
      <c r="J19346" s="50"/>
      <c r="K19346" s="50"/>
      <c r="L19346" s="50"/>
    </row>
    <row r="19347" spans="4:12" x14ac:dyDescent="0.25">
      <c r="D19347" s="50">
        <v>1077613800</v>
      </c>
      <c r="E19347" s="50" t="s">
        <v>39</v>
      </c>
      <c r="F19347" s="50">
        <v>9814814000</v>
      </c>
      <c r="G19347" s="50"/>
      <c r="H19347" s="50"/>
      <c r="I19347" s="50"/>
      <c r="J19347" s="50"/>
      <c r="K19347" s="50"/>
      <c r="L19347" s="50"/>
    </row>
    <row r="19348" spans="4:12" x14ac:dyDescent="0.25">
      <c r="D19348" s="50">
        <v>1077613900</v>
      </c>
      <c r="E19348" s="50" t="s">
        <v>39</v>
      </c>
      <c r="F19348" s="50">
        <v>9814814000</v>
      </c>
      <c r="G19348" s="50"/>
      <c r="H19348" s="50"/>
      <c r="I19348" s="50"/>
      <c r="J19348" s="50"/>
      <c r="K19348" s="50"/>
      <c r="L19348" s="50"/>
    </row>
    <row r="19349" spans="4:12" x14ac:dyDescent="0.25">
      <c r="D19349" s="50">
        <v>1077614000</v>
      </c>
      <c r="E19349" s="50" t="s">
        <v>39</v>
      </c>
      <c r="F19349" s="50">
        <v>9814814000</v>
      </c>
      <c r="G19349" s="50"/>
      <c r="H19349" s="50"/>
      <c r="I19349" s="50"/>
      <c r="J19349" s="50"/>
      <c r="K19349" s="50"/>
      <c r="L19349" s="50"/>
    </row>
    <row r="19350" spans="4:12" x14ac:dyDescent="0.25">
      <c r="D19350" s="50">
        <v>1077702550</v>
      </c>
      <c r="E19350" s="50" t="s">
        <v>39</v>
      </c>
      <c r="F19350" s="50">
        <v>9899999903</v>
      </c>
      <c r="G19350" s="50"/>
      <c r="H19350" s="50"/>
      <c r="I19350" s="50"/>
      <c r="J19350" s="50"/>
      <c r="K19350" s="50"/>
      <c r="L19350" s="50"/>
    </row>
    <row r="19351" spans="4:12" x14ac:dyDescent="0.25">
      <c r="D19351" s="50">
        <v>1077702600</v>
      </c>
      <c r="E19351" s="50" t="s">
        <v>39</v>
      </c>
      <c r="F19351" s="50">
        <v>9899999903</v>
      </c>
      <c r="G19351" s="50"/>
      <c r="H19351" s="50"/>
      <c r="I19351" s="50"/>
      <c r="J19351" s="50"/>
      <c r="K19351" s="50"/>
      <c r="L19351" s="50"/>
    </row>
    <row r="19352" spans="4:12" x14ac:dyDescent="0.25">
      <c r="D19352" s="50">
        <v>1077702700</v>
      </c>
      <c r="E19352" s="50" t="s">
        <v>39</v>
      </c>
      <c r="F19352" s="50">
        <v>9899999903</v>
      </c>
      <c r="G19352" s="50"/>
      <c r="H19352" s="50"/>
      <c r="I19352" s="50"/>
      <c r="J19352" s="50"/>
      <c r="K19352" s="50"/>
      <c r="L19352" s="50"/>
    </row>
    <row r="19353" spans="4:12" x14ac:dyDescent="0.25">
      <c r="D19353" s="50">
        <v>1077702800</v>
      </c>
      <c r="E19353" s="50" t="s">
        <v>39</v>
      </c>
      <c r="F19353" s="50">
        <v>9899999903</v>
      </c>
      <c r="G19353" s="50"/>
      <c r="H19353" s="50"/>
      <c r="I19353" s="50"/>
      <c r="J19353" s="50"/>
      <c r="K19353" s="50"/>
      <c r="L19353" s="50"/>
    </row>
    <row r="19354" spans="4:12" x14ac:dyDescent="0.25">
      <c r="D19354" s="50">
        <v>1077702900</v>
      </c>
      <c r="E19354" s="50" t="s">
        <v>39</v>
      </c>
      <c r="F19354" s="50">
        <v>9899999903</v>
      </c>
      <c r="G19354" s="50"/>
      <c r="H19354" s="50"/>
      <c r="I19354" s="50"/>
      <c r="J19354" s="50"/>
      <c r="K19354" s="50"/>
      <c r="L19354" s="50"/>
    </row>
    <row r="19355" spans="4:12" x14ac:dyDescent="0.25">
      <c r="D19355" s="50">
        <v>1077703000</v>
      </c>
      <c r="E19355" s="50" t="s">
        <v>39</v>
      </c>
      <c r="F19355" s="50">
        <v>9814906000</v>
      </c>
      <c r="G19355" s="50"/>
      <c r="H19355" s="50"/>
      <c r="I19355" s="50"/>
      <c r="J19355" s="50"/>
      <c r="K19355" s="50"/>
      <c r="L19355" s="50"/>
    </row>
    <row r="19356" spans="4:12" x14ac:dyDescent="0.25">
      <c r="D19356" s="50">
        <v>1077703100</v>
      </c>
      <c r="E19356" s="50" t="s">
        <v>39</v>
      </c>
      <c r="F19356" s="50">
        <v>9814906000</v>
      </c>
      <c r="G19356" s="50"/>
      <c r="H19356" s="50"/>
      <c r="I19356" s="50"/>
      <c r="J19356" s="50"/>
      <c r="K19356" s="50"/>
      <c r="L19356" s="50"/>
    </row>
    <row r="19357" spans="4:12" x14ac:dyDescent="0.25">
      <c r="D19357" s="50">
        <v>1077703200</v>
      </c>
      <c r="E19357" s="50" t="s">
        <v>39</v>
      </c>
      <c r="F19357" s="50">
        <v>9814906000</v>
      </c>
      <c r="G19357" s="50"/>
      <c r="H19357" s="50"/>
      <c r="I19357" s="50"/>
      <c r="J19357" s="50"/>
      <c r="K19357" s="50"/>
      <c r="L19357" s="50"/>
    </row>
    <row r="19358" spans="4:12" x14ac:dyDescent="0.25">
      <c r="D19358" s="50">
        <v>1077703300</v>
      </c>
      <c r="E19358" s="50" t="s">
        <v>39</v>
      </c>
      <c r="F19358" s="50">
        <v>9814906000</v>
      </c>
      <c r="G19358" s="50"/>
      <c r="H19358" s="50"/>
      <c r="I19358" s="50"/>
      <c r="J19358" s="50"/>
      <c r="K19358" s="50"/>
      <c r="L19358" s="50"/>
    </row>
    <row r="19359" spans="4:12" x14ac:dyDescent="0.25">
      <c r="D19359" s="50">
        <v>1077703400</v>
      </c>
      <c r="E19359" s="50" t="s">
        <v>39</v>
      </c>
      <c r="F19359" s="50">
        <v>9814906000</v>
      </c>
      <c r="G19359" s="50"/>
      <c r="H19359" s="50"/>
      <c r="I19359" s="50"/>
      <c r="J19359" s="50"/>
      <c r="K19359" s="50"/>
      <c r="L19359" s="50"/>
    </row>
    <row r="19360" spans="4:12" x14ac:dyDescent="0.25">
      <c r="D19360" s="50">
        <v>1077703500</v>
      </c>
      <c r="E19360" s="50" t="s">
        <v>39</v>
      </c>
      <c r="F19360" s="50">
        <v>9814906000</v>
      </c>
      <c r="G19360" s="50"/>
      <c r="H19360" s="50"/>
      <c r="I19360" s="50"/>
      <c r="J19360" s="50"/>
      <c r="K19360" s="50"/>
      <c r="L19360" s="50"/>
    </row>
    <row r="19361" spans="4:12" x14ac:dyDescent="0.25">
      <c r="D19361" s="50">
        <v>1077703600</v>
      </c>
      <c r="E19361" s="50" t="s">
        <v>39</v>
      </c>
      <c r="F19361" s="50">
        <v>9814906000</v>
      </c>
      <c r="G19361" s="50"/>
      <c r="H19361" s="50"/>
      <c r="I19361" s="50"/>
      <c r="J19361" s="50"/>
      <c r="K19361" s="50"/>
      <c r="L19361" s="50"/>
    </row>
    <row r="19362" spans="4:12" x14ac:dyDescent="0.25">
      <c r="D19362" s="50">
        <v>1077703700</v>
      </c>
      <c r="E19362" s="50" t="s">
        <v>39</v>
      </c>
      <c r="F19362" s="50">
        <v>9814906000</v>
      </c>
      <c r="G19362" s="50"/>
      <c r="H19362" s="50"/>
      <c r="I19362" s="50"/>
      <c r="J19362" s="50"/>
      <c r="K19362" s="50"/>
      <c r="L19362" s="50"/>
    </row>
    <row r="19363" spans="4:12" x14ac:dyDescent="0.25">
      <c r="D19363" s="50">
        <v>1077703800</v>
      </c>
      <c r="E19363" s="50" t="s">
        <v>39</v>
      </c>
      <c r="F19363" s="50">
        <v>9814906000</v>
      </c>
      <c r="G19363" s="50"/>
      <c r="H19363" s="50"/>
      <c r="I19363" s="50"/>
      <c r="J19363" s="50"/>
      <c r="K19363" s="50"/>
      <c r="L19363" s="50"/>
    </row>
    <row r="19364" spans="4:12" x14ac:dyDescent="0.25">
      <c r="D19364" s="50">
        <v>1077703900</v>
      </c>
      <c r="E19364" s="50" t="s">
        <v>39</v>
      </c>
      <c r="F19364" s="50">
        <v>9814906000</v>
      </c>
      <c r="G19364" s="50"/>
      <c r="H19364" s="50"/>
      <c r="I19364" s="50"/>
      <c r="J19364" s="50"/>
      <c r="K19364" s="50"/>
      <c r="L19364" s="50"/>
    </row>
    <row r="19365" spans="4:12" x14ac:dyDescent="0.25">
      <c r="D19365" s="50">
        <v>1077704000</v>
      </c>
      <c r="E19365" s="50" t="s">
        <v>39</v>
      </c>
      <c r="F19365" s="50">
        <v>9814906000</v>
      </c>
      <c r="G19365" s="50"/>
      <c r="H19365" s="50"/>
      <c r="I19365" s="50"/>
      <c r="J19365" s="50"/>
      <c r="K19365" s="50"/>
      <c r="L19365" s="50"/>
    </row>
    <row r="19366" spans="4:12" x14ac:dyDescent="0.25">
      <c r="D19366" s="50">
        <v>1077704100</v>
      </c>
      <c r="E19366" s="50" t="s">
        <v>39</v>
      </c>
      <c r="F19366" s="50">
        <v>9814906000</v>
      </c>
      <c r="G19366" s="50"/>
      <c r="H19366" s="50"/>
      <c r="I19366" s="50"/>
      <c r="J19366" s="50"/>
      <c r="K19366" s="50"/>
      <c r="L19366" s="50"/>
    </row>
    <row r="19367" spans="4:12" x14ac:dyDescent="0.25">
      <c r="D19367" s="50">
        <v>1077704200</v>
      </c>
      <c r="E19367" s="50" t="s">
        <v>39</v>
      </c>
      <c r="F19367" s="50">
        <v>9814906000</v>
      </c>
      <c r="G19367" s="50"/>
      <c r="H19367" s="50"/>
      <c r="I19367" s="50"/>
      <c r="J19367" s="50"/>
      <c r="K19367" s="50"/>
      <c r="L19367" s="50"/>
    </row>
    <row r="19368" spans="4:12" x14ac:dyDescent="0.25">
      <c r="D19368" s="50">
        <v>1077704300</v>
      </c>
      <c r="E19368" s="50" t="s">
        <v>39</v>
      </c>
      <c r="F19368" s="50">
        <v>9814906000</v>
      </c>
      <c r="G19368" s="50"/>
      <c r="H19368" s="50"/>
      <c r="I19368" s="50"/>
      <c r="J19368" s="50"/>
      <c r="K19368" s="50"/>
      <c r="L19368" s="50"/>
    </row>
    <row r="19369" spans="4:12" x14ac:dyDescent="0.25">
      <c r="D19369" s="50">
        <v>1077704400</v>
      </c>
      <c r="E19369" s="50" t="s">
        <v>39</v>
      </c>
      <c r="F19369" s="50">
        <v>9814906000</v>
      </c>
      <c r="G19369" s="50"/>
      <c r="H19369" s="50"/>
      <c r="I19369" s="50"/>
      <c r="J19369" s="50"/>
      <c r="K19369" s="50"/>
      <c r="L19369" s="50"/>
    </row>
    <row r="19370" spans="4:12" x14ac:dyDescent="0.25">
      <c r="D19370" s="50">
        <v>1077704500</v>
      </c>
      <c r="E19370" s="50" t="s">
        <v>39</v>
      </c>
      <c r="F19370" s="50">
        <v>9814906000</v>
      </c>
      <c r="G19370" s="50"/>
      <c r="H19370" s="50"/>
      <c r="I19370" s="50"/>
      <c r="J19370" s="50"/>
      <c r="K19370" s="50"/>
      <c r="L19370" s="50"/>
    </row>
    <row r="19371" spans="4:12" x14ac:dyDescent="0.25">
      <c r="D19371" s="50">
        <v>1077704600</v>
      </c>
      <c r="E19371" s="50" t="s">
        <v>39</v>
      </c>
      <c r="F19371" s="50">
        <v>9814906000</v>
      </c>
      <c r="G19371" s="50"/>
      <c r="H19371" s="50"/>
      <c r="I19371" s="50"/>
      <c r="J19371" s="50"/>
      <c r="K19371" s="50"/>
      <c r="L19371" s="50"/>
    </row>
    <row r="19372" spans="4:12" x14ac:dyDescent="0.25">
      <c r="D19372" s="50">
        <v>1077704700</v>
      </c>
      <c r="E19372" s="50" t="s">
        <v>39</v>
      </c>
      <c r="F19372" s="50">
        <v>9814906000</v>
      </c>
      <c r="G19372" s="50"/>
      <c r="H19372" s="50"/>
      <c r="I19372" s="50"/>
      <c r="J19372" s="50"/>
      <c r="K19372" s="50"/>
      <c r="L19372" s="50"/>
    </row>
    <row r="19373" spans="4:12" x14ac:dyDescent="0.25">
      <c r="D19373" s="50">
        <v>1077704800</v>
      </c>
      <c r="E19373" s="50" t="s">
        <v>39</v>
      </c>
      <c r="F19373" s="50">
        <v>9814906000</v>
      </c>
      <c r="G19373" s="50"/>
      <c r="H19373" s="50"/>
      <c r="I19373" s="50"/>
      <c r="J19373" s="50"/>
      <c r="K19373" s="50"/>
      <c r="L19373" s="50"/>
    </row>
    <row r="19374" spans="4:12" x14ac:dyDescent="0.25">
      <c r="D19374" s="50">
        <v>1077704900</v>
      </c>
      <c r="E19374" s="50" t="s">
        <v>39</v>
      </c>
      <c r="F19374" s="50">
        <v>9814906000</v>
      </c>
      <c r="G19374" s="50"/>
      <c r="H19374" s="50"/>
      <c r="I19374" s="50"/>
      <c r="J19374" s="50"/>
      <c r="K19374" s="50"/>
      <c r="L19374" s="50"/>
    </row>
    <row r="19375" spans="4:12" x14ac:dyDescent="0.25">
      <c r="D19375" s="50">
        <v>1077705000</v>
      </c>
      <c r="E19375" s="50" t="s">
        <v>39</v>
      </c>
      <c r="F19375" s="50">
        <v>9814906000</v>
      </c>
      <c r="G19375" s="50"/>
      <c r="H19375" s="50"/>
      <c r="I19375" s="50"/>
      <c r="J19375" s="50"/>
      <c r="K19375" s="50"/>
      <c r="L19375" s="50"/>
    </row>
    <row r="19376" spans="4:12" x14ac:dyDescent="0.25">
      <c r="D19376" s="50">
        <v>1077705100</v>
      </c>
      <c r="E19376" s="50" t="s">
        <v>39</v>
      </c>
      <c r="F19376" s="50">
        <v>9814906000</v>
      </c>
      <c r="G19376" s="50"/>
      <c r="H19376" s="50"/>
      <c r="I19376" s="50"/>
      <c r="J19376" s="50"/>
      <c r="K19376" s="50"/>
      <c r="L19376" s="50"/>
    </row>
    <row r="19377" spans="4:12" x14ac:dyDescent="0.25">
      <c r="D19377" s="50">
        <v>1077705200</v>
      </c>
      <c r="E19377" s="50" t="s">
        <v>39</v>
      </c>
      <c r="F19377" s="50">
        <v>9814906000</v>
      </c>
      <c r="G19377" s="50"/>
      <c r="H19377" s="50"/>
      <c r="I19377" s="50"/>
      <c r="J19377" s="50"/>
      <c r="K19377" s="50"/>
      <c r="L19377" s="50"/>
    </row>
    <row r="19378" spans="4:12" x14ac:dyDescent="0.25">
      <c r="D19378" s="50">
        <v>1077705300</v>
      </c>
      <c r="E19378" s="50" t="s">
        <v>39</v>
      </c>
      <c r="F19378" s="50">
        <v>9814906000</v>
      </c>
      <c r="G19378" s="50"/>
      <c r="H19378" s="50"/>
      <c r="I19378" s="50"/>
      <c r="J19378" s="50"/>
      <c r="K19378" s="50"/>
      <c r="L19378" s="50"/>
    </row>
    <row r="19379" spans="4:12" x14ac:dyDescent="0.25">
      <c r="D19379" s="50">
        <v>1077705400</v>
      </c>
      <c r="E19379" s="50" t="s">
        <v>39</v>
      </c>
      <c r="F19379" s="50">
        <v>9814906000</v>
      </c>
      <c r="G19379" s="50"/>
      <c r="H19379" s="50"/>
      <c r="I19379" s="50"/>
      <c r="J19379" s="50"/>
      <c r="K19379" s="50"/>
      <c r="L19379" s="50"/>
    </row>
    <row r="19380" spans="4:12" x14ac:dyDescent="0.25">
      <c r="D19380" s="50">
        <v>1077705500</v>
      </c>
      <c r="E19380" s="50" t="s">
        <v>39</v>
      </c>
      <c r="F19380" s="50">
        <v>9814906000</v>
      </c>
      <c r="G19380" s="50"/>
      <c r="H19380" s="50"/>
      <c r="I19380" s="50"/>
      <c r="J19380" s="50"/>
      <c r="K19380" s="50"/>
      <c r="L19380" s="50"/>
    </row>
    <row r="19381" spans="4:12" x14ac:dyDescent="0.25">
      <c r="D19381" s="50">
        <v>1077705600</v>
      </c>
      <c r="E19381" s="50" t="s">
        <v>39</v>
      </c>
      <c r="F19381" s="50">
        <v>9814906000</v>
      </c>
      <c r="G19381" s="50"/>
      <c r="H19381" s="50"/>
      <c r="I19381" s="50"/>
      <c r="J19381" s="50"/>
      <c r="K19381" s="50"/>
      <c r="L19381" s="50"/>
    </row>
    <row r="19382" spans="4:12" x14ac:dyDescent="0.25">
      <c r="D19382" s="50">
        <v>1077705700</v>
      </c>
      <c r="E19382" s="50" t="s">
        <v>39</v>
      </c>
      <c r="F19382" s="50">
        <v>9814906000</v>
      </c>
      <c r="G19382" s="50"/>
      <c r="H19382" s="50"/>
      <c r="I19382" s="50"/>
      <c r="J19382" s="50"/>
      <c r="K19382" s="50"/>
      <c r="L19382" s="50"/>
    </row>
    <row r="19383" spans="4:12" x14ac:dyDescent="0.25">
      <c r="D19383" s="50">
        <v>1077705800</v>
      </c>
      <c r="E19383" s="50" t="s">
        <v>39</v>
      </c>
      <c r="F19383" s="50">
        <v>9814906000</v>
      </c>
      <c r="G19383" s="50"/>
      <c r="H19383" s="50"/>
      <c r="I19383" s="50"/>
      <c r="J19383" s="50"/>
      <c r="K19383" s="50"/>
      <c r="L19383" s="50"/>
    </row>
    <row r="19384" spans="4:12" x14ac:dyDescent="0.25">
      <c r="D19384" s="50">
        <v>1077705900</v>
      </c>
      <c r="E19384" s="50" t="s">
        <v>39</v>
      </c>
      <c r="F19384" s="50">
        <v>9814906000</v>
      </c>
      <c r="G19384" s="50"/>
      <c r="H19384" s="50"/>
      <c r="I19384" s="50"/>
      <c r="J19384" s="50"/>
      <c r="K19384" s="50"/>
      <c r="L19384" s="50"/>
    </row>
    <row r="19385" spans="4:12" x14ac:dyDescent="0.25">
      <c r="D19385" s="50">
        <v>1077706000</v>
      </c>
      <c r="E19385" s="50" t="s">
        <v>39</v>
      </c>
      <c r="F19385" s="50">
        <v>9814906000</v>
      </c>
      <c r="G19385" s="50"/>
      <c r="H19385" s="50"/>
      <c r="I19385" s="50"/>
      <c r="J19385" s="50"/>
      <c r="K19385" s="50"/>
      <c r="L19385" s="50"/>
    </row>
    <row r="19386" spans="4:12" x14ac:dyDescent="0.25">
      <c r="D19386" s="50">
        <v>1077706100</v>
      </c>
      <c r="E19386" s="50" t="s">
        <v>39</v>
      </c>
      <c r="F19386" s="50">
        <v>9814908000</v>
      </c>
      <c r="G19386" s="50"/>
      <c r="H19386" s="50"/>
      <c r="I19386" s="50"/>
      <c r="J19386" s="50"/>
      <c r="K19386" s="50"/>
      <c r="L19386" s="50"/>
    </row>
    <row r="19387" spans="4:12" x14ac:dyDescent="0.25">
      <c r="D19387" s="50">
        <v>1077706200</v>
      </c>
      <c r="E19387" s="50" t="s">
        <v>39</v>
      </c>
      <c r="F19387" s="50">
        <v>9814908000</v>
      </c>
      <c r="G19387" s="50"/>
      <c r="H19387" s="50"/>
      <c r="I19387" s="50"/>
      <c r="J19387" s="50"/>
      <c r="K19387" s="50"/>
      <c r="L19387" s="50"/>
    </row>
    <row r="19388" spans="4:12" x14ac:dyDescent="0.25">
      <c r="D19388" s="50">
        <v>1077706300</v>
      </c>
      <c r="E19388" s="50" t="s">
        <v>39</v>
      </c>
      <c r="F19388" s="50">
        <v>9814908000</v>
      </c>
      <c r="G19388" s="50"/>
      <c r="H19388" s="50"/>
      <c r="I19388" s="50"/>
      <c r="J19388" s="50"/>
      <c r="K19388" s="50"/>
      <c r="L19388" s="50"/>
    </row>
    <row r="19389" spans="4:12" x14ac:dyDescent="0.25">
      <c r="D19389" s="50">
        <v>1077706400</v>
      </c>
      <c r="E19389" s="50" t="s">
        <v>39</v>
      </c>
      <c r="F19389" s="50">
        <v>9814908000</v>
      </c>
      <c r="G19389" s="50"/>
      <c r="H19389" s="50"/>
      <c r="I19389" s="50"/>
      <c r="J19389" s="50"/>
      <c r="K19389" s="50"/>
      <c r="L19389" s="50"/>
    </row>
    <row r="19390" spans="4:12" x14ac:dyDescent="0.25">
      <c r="D19390" s="50">
        <v>1077706500</v>
      </c>
      <c r="E19390" s="50" t="s">
        <v>39</v>
      </c>
      <c r="F19390" s="50">
        <v>9814908000</v>
      </c>
      <c r="G19390" s="50"/>
      <c r="H19390" s="50"/>
      <c r="I19390" s="50"/>
      <c r="J19390" s="50"/>
      <c r="K19390" s="50"/>
      <c r="L19390" s="50"/>
    </row>
    <row r="19391" spans="4:12" x14ac:dyDescent="0.25">
      <c r="D19391" s="50">
        <v>1077706600</v>
      </c>
      <c r="E19391" s="50" t="s">
        <v>39</v>
      </c>
      <c r="F19391" s="50">
        <v>9814908000</v>
      </c>
      <c r="G19391" s="50"/>
      <c r="H19391" s="50"/>
      <c r="I19391" s="50"/>
      <c r="J19391" s="50"/>
      <c r="K19391" s="50"/>
      <c r="L19391" s="50"/>
    </row>
    <row r="19392" spans="4:12" x14ac:dyDescent="0.25">
      <c r="D19392" s="50">
        <v>1077706700</v>
      </c>
      <c r="E19392" s="50" t="s">
        <v>39</v>
      </c>
      <c r="F19392" s="50">
        <v>9814908000</v>
      </c>
      <c r="G19392" s="50"/>
      <c r="H19392" s="50"/>
      <c r="I19392" s="50"/>
      <c r="J19392" s="50"/>
      <c r="K19392" s="50"/>
      <c r="L19392" s="50"/>
    </row>
    <row r="19393" spans="4:12" x14ac:dyDescent="0.25">
      <c r="D19393" s="50">
        <v>1077706800</v>
      </c>
      <c r="E19393" s="50" t="s">
        <v>39</v>
      </c>
      <c r="F19393" s="50">
        <v>9814908000</v>
      </c>
      <c r="G19393" s="50"/>
      <c r="H19393" s="50"/>
      <c r="I19393" s="50"/>
      <c r="J19393" s="50"/>
      <c r="K19393" s="50"/>
      <c r="L19393" s="50"/>
    </row>
    <row r="19394" spans="4:12" x14ac:dyDescent="0.25">
      <c r="D19394" s="50">
        <v>1077706900</v>
      </c>
      <c r="E19394" s="50" t="s">
        <v>39</v>
      </c>
      <c r="F19394" s="50">
        <v>9814908000</v>
      </c>
      <c r="G19394" s="50"/>
      <c r="H19394" s="50"/>
      <c r="I19394" s="50"/>
      <c r="J19394" s="50"/>
      <c r="K19394" s="50"/>
      <c r="L19394" s="50"/>
    </row>
    <row r="19395" spans="4:12" x14ac:dyDescent="0.25">
      <c r="D19395" s="50">
        <v>1077707000</v>
      </c>
      <c r="E19395" s="50" t="s">
        <v>39</v>
      </c>
      <c r="F19395" s="50">
        <v>9814908000</v>
      </c>
      <c r="G19395" s="50"/>
      <c r="H19395" s="50"/>
      <c r="I19395" s="50"/>
      <c r="J19395" s="50"/>
      <c r="K19395" s="50"/>
      <c r="L19395" s="50"/>
    </row>
    <row r="19396" spans="4:12" x14ac:dyDescent="0.25">
      <c r="D19396" s="50">
        <v>1077707100</v>
      </c>
      <c r="E19396" s="50" t="s">
        <v>39</v>
      </c>
      <c r="F19396" s="50">
        <v>9814908000</v>
      </c>
      <c r="G19396" s="50"/>
      <c r="H19396" s="50"/>
      <c r="I19396" s="50"/>
      <c r="J19396" s="50"/>
      <c r="K19396" s="50"/>
      <c r="L19396" s="50"/>
    </row>
    <row r="19397" spans="4:12" x14ac:dyDescent="0.25">
      <c r="D19397" s="50">
        <v>1077707200</v>
      </c>
      <c r="E19397" s="50" t="s">
        <v>39</v>
      </c>
      <c r="F19397" s="50">
        <v>9814908000</v>
      </c>
      <c r="G19397" s="50"/>
      <c r="H19397" s="50"/>
      <c r="I19397" s="50"/>
      <c r="J19397" s="50"/>
      <c r="K19397" s="50"/>
      <c r="L19397" s="50"/>
    </row>
    <row r="19398" spans="4:12" x14ac:dyDescent="0.25">
      <c r="D19398" s="50">
        <v>1077707300</v>
      </c>
      <c r="E19398" s="50" t="s">
        <v>39</v>
      </c>
      <c r="F19398" s="50">
        <v>9814908000</v>
      </c>
      <c r="G19398" s="50"/>
      <c r="H19398" s="50"/>
      <c r="I19398" s="50"/>
      <c r="J19398" s="50"/>
      <c r="K19398" s="50"/>
      <c r="L19398" s="50"/>
    </row>
    <row r="19399" spans="4:12" x14ac:dyDescent="0.25">
      <c r="D19399" s="50">
        <v>1077707400</v>
      </c>
      <c r="E19399" s="50" t="s">
        <v>39</v>
      </c>
      <c r="F19399" s="50">
        <v>9814908000</v>
      </c>
      <c r="G19399" s="50"/>
      <c r="H19399" s="50"/>
      <c r="I19399" s="50"/>
      <c r="J19399" s="50"/>
      <c r="K19399" s="50"/>
      <c r="L19399" s="50"/>
    </row>
    <row r="19400" spans="4:12" x14ac:dyDescent="0.25">
      <c r="D19400" s="50">
        <v>1077707500</v>
      </c>
      <c r="E19400" s="50" t="s">
        <v>39</v>
      </c>
      <c r="F19400" s="50">
        <v>9814908000</v>
      </c>
      <c r="G19400" s="50"/>
      <c r="H19400" s="50"/>
      <c r="I19400" s="50"/>
      <c r="J19400" s="50"/>
      <c r="K19400" s="50"/>
      <c r="L19400" s="50"/>
    </row>
    <row r="19401" spans="4:12" x14ac:dyDescent="0.25">
      <c r="D19401" s="50">
        <v>1077707600</v>
      </c>
      <c r="E19401" s="50" t="s">
        <v>39</v>
      </c>
      <c r="F19401" s="50">
        <v>9814908000</v>
      </c>
      <c r="G19401" s="50"/>
      <c r="H19401" s="50"/>
      <c r="I19401" s="50"/>
      <c r="J19401" s="50"/>
      <c r="K19401" s="50"/>
      <c r="L19401" s="50"/>
    </row>
    <row r="19402" spans="4:12" x14ac:dyDescent="0.25">
      <c r="D19402" s="50">
        <v>1077707700</v>
      </c>
      <c r="E19402" s="50" t="s">
        <v>39</v>
      </c>
      <c r="F19402" s="50">
        <v>9814908000</v>
      </c>
      <c r="G19402" s="50"/>
      <c r="H19402" s="50"/>
      <c r="I19402" s="50"/>
      <c r="J19402" s="50"/>
      <c r="K19402" s="50"/>
      <c r="L19402" s="50"/>
    </row>
    <row r="19403" spans="4:12" x14ac:dyDescent="0.25">
      <c r="D19403" s="50">
        <v>1077707800</v>
      </c>
      <c r="E19403" s="50" t="s">
        <v>39</v>
      </c>
      <c r="F19403" s="50">
        <v>9814908000</v>
      </c>
      <c r="G19403" s="50"/>
      <c r="H19403" s="50"/>
      <c r="I19403" s="50"/>
      <c r="J19403" s="50"/>
      <c r="K19403" s="50"/>
      <c r="L19403" s="50"/>
    </row>
    <row r="19404" spans="4:12" x14ac:dyDescent="0.25">
      <c r="D19404" s="50">
        <v>1077707900</v>
      </c>
      <c r="E19404" s="50" t="s">
        <v>39</v>
      </c>
      <c r="F19404" s="50">
        <v>9814908000</v>
      </c>
      <c r="G19404" s="50"/>
      <c r="H19404" s="50"/>
      <c r="I19404" s="50"/>
      <c r="J19404" s="50"/>
      <c r="K19404" s="50"/>
      <c r="L19404" s="50"/>
    </row>
    <row r="19405" spans="4:12" x14ac:dyDescent="0.25">
      <c r="D19405" s="50">
        <v>1077708000</v>
      </c>
      <c r="E19405" s="50" t="s">
        <v>39</v>
      </c>
      <c r="F19405" s="50">
        <v>9814908000</v>
      </c>
      <c r="G19405" s="50"/>
      <c r="H19405" s="50"/>
      <c r="I19405" s="50"/>
      <c r="J19405" s="50"/>
      <c r="K19405" s="50"/>
      <c r="L19405" s="50"/>
    </row>
    <row r="19406" spans="4:12" x14ac:dyDescent="0.25">
      <c r="D19406" s="50">
        <v>1077708100</v>
      </c>
      <c r="E19406" s="50" t="s">
        <v>39</v>
      </c>
      <c r="F19406" s="50">
        <v>9814910000</v>
      </c>
      <c r="G19406" s="50"/>
      <c r="H19406" s="50"/>
      <c r="I19406" s="50"/>
      <c r="J19406" s="50"/>
      <c r="K19406" s="50"/>
      <c r="L19406" s="50"/>
    </row>
    <row r="19407" spans="4:12" x14ac:dyDescent="0.25">
      <c r="D19407" s="50">
        <v>1077708200</v>
      </c>
      <c r="E19407" s="50" t="s">
        <v>39</v>
      </c>
      <c r="F19407" s="50">
        <v>9814910000</v>
      </c>
      <c r="G19407" s="50"/>
      <c r="H19407" s="50"/>
      <c r="I19407" s="50"/>
      <c r="J19407" s="50"/>
      <c r="K19407" s="50"/>
      <c r="L19407" s="50"/>
    </row>
    <row r="19408" spans="4:12" x14ac:dyDescent="0.25">
      <c r="D19408" s="50">
        <v>1077708300</v>
      </c>
      <c r="E19408" s="50" t="s">
        <v>39</v>
      </c>
      <c r="F19408" s="50">
        <v>9814910000</v>
      </c>
      <c r="G19408" s="50"/>
      <c r="H19408" s="50"/>
      <c r="I19408" s="50"/>
      <c r="J19408" s="50"/>
      <c r="K19408" s="50"/>
      <c r="L19408" s="50"/>
    </row>
    <row r="19409" spans="4:12" x14ac:dyDescent="0.25">
      <c r="D19409" s="50">
        <v>1077708400</v>
      </c>
      <c r="E19409" s="50" t="s">
        <v>39</v>
      </c>
      <c r="F19409" s="50">
        <v>9814910000</v>
      </c>
      <c r="G19409" s="50"/>
      <c r="H19409" s="50"/>
      <c r="I19409" s="50"/>
      <c r="J19409" s="50"/>
      <c r="K19409" s="50"/>
      <c r="L19409" s="50"/>
    </row>
    <row r="19410" spans="4:12" x14ac:dyDescent="0.25">
      <c r="D19410" s="50">
        <v>1077708500</v>
      </c>
      <c r="E19410" s="50" t="s">
        <v>39</v>
      </c>
      <c r="F19410" s="50">
        <v>9814910000</v>
      </c>
      <c r="G19410" s="50"/>
      <c r="H19410" s="50"/>
      <c r="I19410" s="50"/>
      <c r="J19410" s="50"/>
      <c r="K19410" s="50"/>
      <c r="L19410" s="50"/>
    </row>
    <row r="19411" spans="4:12" x14ac:dyDescent="0.25">
      <c r="D19411" s="50">
        <v>1077708600</v>
      </c>
      <c r="E19411" s="50" t="s">
        <v>39</v>
      </c>
      <c r="F19411" s="50">
        <v>9814910000</v>
      </c>
      <c r="G19411" s="50"/>
      <c r="H19411" s="50"/>
      <c r="I19411" s="50"/>
      <c r="J19411" s="50"/>
      <c r="K19411" s="50"/>
      <c r="L19411" s="50"/>
    </row>
    <row r="19412" spans="4:12" x14ac:dyDescent="0.25">
      <c r="D19412" s="50">
        <v>1077708700</v>
      </c>
      <c r="E19412" s="50" t="s">
        <v>39</v>
      </c>
      <c r="F19412" s="50">
        <v>9814910000</v>
      </c>
      <c r="G19412" s="50"/>
      <c r="H19412" s="50"/>
      <c r="I19412" s="50"/>
      <c r="J19412" s="50"/>
      <c r="K19412" s="50"/>
      <c r="L19412" s="50"/>
    </row>
    <row r="19413" spans="4:12" x14ac:dyDescent="0.25">
      <c r="D19413" s="50">
        <v>1077708800</v>
      </c>
      <c r="E19413" s="50" t="s">
        <v>39</v>
      </c>
      <c r="F19413" s="50">
        <v>9814910000</v>
      </c>
      <c r="G19413" s="50"/>
      <c r="H19413" s="50"/>
      <c r="I19413" s="50"/>
      <c r="J19413" s="50"/>
      <c r="K19413" s="50"/>
      <c r="L19413" s="50"/>
    </row>
    <row r="19414" spans="4:12" x14ac:dyDescent="0.25">
      <c r="D19414" s="50">
        <v>1077708900</v>
      </c>
      <c r="E19414" s="50" t="s">
        <v>39</v>
      </c>
      <c r="F19414" s="50">
        <v>9814910000</v>
      </c>
      <c r="G19414" s="50"/>
      <c r="H19414" s="50"/>
      <c r="I19414" s="50"/>
      <c r="J19414" s="50"/>
      <c r="K19414" s="50"/>
      <c r="L19414" s="50"/>
    </row>
    <row r="19415" spans="4:12" x14ac:dyDescent="0.25">
      <c r="D19415" s="50">
        <v>1077709000</v>
      </c>
      <c r="E19415" s="50" t="s">
        <v>39</v>
      </c>
      <c r="F19415" s="50">
        <v>9814910000</v>
      </c>
      <c r="G19415" s="50"/>
      <c r="H19415" s="50"/>
      <c r="I19415" s="50"/>
      <c r="J19415" s="50"/>
      <c r="K19415" s="50"/>
      <c r="L19415" s="50"/>
    </row>
    <row r="19416" spans="4:12" x14ac:dyDescent="0.25">
      <c r="D19416" s="50">
        <v>1077709100</v>
      </c>
      <c r="E19416" s="50" t="s">
        <v>39</v>
      </c>
      <c r="F19416" s="50">
        <v>9814910000</v>
      </c>
      <c r="G19416" s="50"/>
      <c r="H19416" s="50"/>
      <c r="I19416" s="50"/>
      <c r="J19416" s="50"/>
      <c r="K19416" s="50"/>
      <c r="L19416" s="50"/>
    </row>
    <row r="19417" spans="4:12" x14ac:dyDescent="0.25">
      <c r="D19417" s="50">
        <v>1077709200</v>
      </c>
      <c r="E19417" s="50" t="s">
        <v>39</v>
      </c>
      <c r="F19417" s="50">
        <v>9814910000</v>
      </c>
      <c r="G19417" s="50"/>
      <c r="H19417" s="50"/>
      <c r="I19417" s="50"/>
      <c r="J19417" s="50"/>
      <c r="K19417" s="50"/>
      <c r="L19417" s="50"/>
    </row>
    <row r="19418" spans="4:12" x14ac:dyDescent="0.25">
      <c r="D19418" s="50">
        <v>1077709300</v>
      </c>
      <c r="E19418" s="50" t="s">
        <v>39</v>
      </c>
      <c r="F19418" s="50">
        <v>9814910000</v>
      </c>
      <c r="G19418" s="50"/>
      <c r="H19418" s="50"/>
      <c r="I19418" s="50"/>
      <c r="J19418" s="50"/>
      <c r="K19418" s="50"/>
      <c r="L19418" s="50"/>
    </row>
    <row r="19419" spans="4:12" x14ac:dyDescent="0.25">
      <c r="D19419" s="50">
        <v>1077709400</v>
      </c>
      <c r="E19419" s="50" t="s">
        <v>39</v>
      </c>
      <c r="F19419" s="50">
        <v>9814910000</v>
      </c>
      <c r="G19419" s="50"/>
      <c r="H19419" s="50"/>
      <c r="I19419" s="50"/>
      <c r="J19419" s="50"/>
      <c r="K19419" s="50"/>
      <c r="L19419" s="50"/>
    </row>
    <row r="19420" spans="4:12" x14ac:dyDescent="0.25">
      <c r="D19420" s="50">
        <v>1077709500</v>
      </c>
      <c r="E19420" s="50" t="s">
        <v>39</v>
      </c>
      <c r="F19420" s="50">
        <v>9814910000</v>
      </c>
      <c r="G19420" s="50"/>
      <c r="H19420" s="50"/>
      <c r="I19420" s="50"/>
      <c r="J19420" s="50"/>
      <c r="K19420" s="50"/>
      <c r="L19420" s="50"/>
    </row>
    <row r="19421" spans="4:12" x14ac:dyDescent="0.25">
      <c r="D19421" s="50">
        <v>1077709600</v>
      </c>
      <c r="E19421" s="50" t="s">
        <v>39</v>
      </c>
      <c r="F19421" s="50">
        <v>9814910000</v>
      </c>
      <c r="G19421" s="50"/>
      <c r="H19421" s="50"/>
      <c r="I19421" s="50"/>
      <c r="J19421" s="50"/>
      <c r="K19421" s="50"/>
      <c r="L19421" s="50"/>
    </row>
    <row r="19422" spans="4:12" x14ac:dyDescent="0.25">
      <c r="D19422" s="50">
        <v>1077709700</v>
      </c>
      <c r="E19422" s="50" t="s">
        <v>39</v>
      </c>
      <c r="F19422" s="50">
        <v>9814910000</v>
      </c>
      <c r="G19422" s="50"/>
      <c r="H19422" s="50"/>
      <c r="I19422" s="50"/>
      <c r="J19422" s="50"/>
      <c r="K19422" s="50"/>
      <c r="L19422" s="50"/>
    </row>
    <row r="19423" spans="4:12" x14ac:dyDescent="0.25">
      <c r="D19423" s="50">
        <v>1077709800</v>
      </c>
      <c r="E19423" s="50" t="s">
        <v>39</v>
      </c>
      <c r="F19423" s="50">
        <v>9814910000</v>
      </c>
      <c r="G19423" s="50"/>
      <c r="H19423" s="50"/>
      <c r="I19423" s="50"/>
      <c r="J19423" s="50"/>
      <c r="K19423" s="50"/>
      <c r="L19423" s="50"/>
    </row>
    <row r="19424" spans="4:12" x14ac:dyDescent="0.25">
      <c r="D19424" s="50">
        <v>1077709900</v>
      </c>
      <c r="E19424" s="50" t="s">
        <v>39</v>
      </c>
      <c r="F19424" s="50">
        <v>9814910000</v>
      </c>
      <c r="G19424" s="50"/>
      <c r="H19424" s="50"/>
      <c r="I19424" s="50"/>
      <c r="J19424" s="50"/>
      <c r="K19424" s="50"/>
      <c r="L19424" s="50"/>
    </row>
    <row r="19425" spans="4:12" x14ac:dyDescent="0.25">
      <c r="D19425" s="50">
        <v>1077710000</v>
      </c>
      <c r="E19425" s="50" t="s">
        <v>39</v>
      </c>
      <c r="F19425" s="50">
        <v>9814910000</v>
      </c>
      <c r="G19425" s="50"/>
      <c r="H19425" s="50"/>
      <c r="I19425" s="50"/>
      <c r="J19425" s="50"/>
      <c r="K19425" s="50"/>
      <c r="L19425" s="50"/>
    </row>
    <row r="19426" spans="4:12" x14ac:dyDescent="0.25">
      <c r="D19426" s="50">
        <v>1077710100</v>
      </c>
      <c r="E19426" s="50" t="s">
        <v>39</v>
      </c>
      <c r="F19426" s="50">
        <v>9814912000</v>
      </c>
      <c r="G19426" s="50"/>
      <c r="H19426" s="50"/>
      <c r="I19426" s="50"/>
      <c r="J19426" s="50"/>
      <c r="K19426" s="50"/>
      <c r="L19426" s="50"/>
    </row>
    <row r="19427" spans="4:12" x14ac:dyDescent="0.25">
      <c r="D19427" s="50">
        <v>1077710200</v>
      </c>
      <c r="E19427" s="50" t="s">
        <v>39</v>
      </c>
      <c r="F19427" s="50">
        <v>9814912000</v>
      </c>
      <c r="G19427" s="50"/>
      <c r="H19427" s="50"/>
      <c r="I19427" s="50"/>
      <c r="J19427" s="50"/>
      <c r="K19427" s="50"/>
      <c r="L19427" s="50"/>
    </row>
    <row r="19428" spans="4:12" x14ac:dyDescent="0.25">
      <c r="D19428" s="50">
        <v>1077710300</v>
      </c>
      <c r="E19428" s="50" t="s">
        <v>39</v>
      </c>
      <c r="F19428" s="50">
        <v>9814912000</v>
      </c>
      <c r="G19428" s="50"/>
      <c r="H19428" s="50"/>
      <c r="I19428" s="50"/>
      <c r="J19428" s="50"/>
      <c r="K19428" s="50"/>
      <c r="L19428" s="50"/>
    </row>
    <row r="19429" spans="4:12" x14ac:dyDescent="0.25">
      <c r="D19429" s="50">
        <v>1077710400</v>
      </c>
      <c r="E19429" s="50" t="s">
        <v>39</v>
      </c>
      <c r="F19429" s="50">
        <v>9814912000</v>
      </c>
      <c r="G19429" s="50"/>
      <c r="H19429" s="50"/>
      <c r="I19429" s="50"/>
      <c r="J19429" s="50"/>
      <c r="K19429" s="50"/>
      <c r="L19429" s="50"/>
    </row>
    <row r="19430" spans="4:12" x14ac:dyDescent="0.25">
      <c r="D19430" s="50">
        <v>1077710500</v>
      </c>
      <c r="E19430" s="50" t="s">
        <v>39</v>
      </c>
      <c r="F19430" s="50">
        <v>9814912000</v>
      </c>
      <c r="G19430" s="50"/>
      <c r="H19430" s="50"/>
      <c r="I19430" s="50"/>
      <c r="J19430" s="50"/>
      <c r="K19430" s="50"/>
      <c r="L19430" s="50"/>
    </row>
    <row r="19431" spans="4:12" x14ac:dyDescent="0.25">
      <c r="D19431" s="50">
        <v>1077710600</v>
      </c>
      <c r="E19431" s="50" t="s">
        <v>39</v>
      </c>
      <c r="F19431" s="50">
        <v>9814912000</v>
      </c>
      <c r="G19431" s="50"/>
      <c r="H19431" s="50"/>
      <c r="I19431" s="50"/>
      <c r="J19431" s="50"/>
      <c r="K19431" s="50"/>
      <c r="L19431" s="50"/>
    </row>
    <row r="19432" spans="4:12" x14ac:dyDescent="0.25">
      <c r="D19432" s="50">
        <v>1077710700</v>
      </c>
      <c r="E19432" s="50" t="s">
        <v>39</v>
      </c>
      <c r="F19432" s="50">
        <v>9814912000</v>
      </c>
      <c r="G19432" s="50"/>
      <c r="H19432" s="50"/>
      <c r="I19432" s="50"/>
      <c r="J19432" s="50"/>
      <c r="K19432" s="50"/>
      <c r="L19432" s="50"/>
    </row>
    <row r="19433" spans="4:12" x14ac:dyDescent="0.25">
      <c r="D19433" s="50">
        <v>1077710800</v>
      </c>
      <c r="E19433" s="50" t="s">
        <v>39</v>
      </c>
      <c r="F19433" s="50">
        <v>9814912000</v>
      </c>
      <c r="G19433" s="50"/>
      <c r="H19433" s="50"/>
      <c r="I19433" s="50"/>
      <c r="J19433" s="50"/>
      <c r="K19433" s="50"/>
      <c r="L19433" s="50"/>
    </row>
    <row r="19434" spans="4:12" x14ac:dyDescent="0.25">
      <c r="D19434" s="50">
        <v>1077710900</v>
      </c>
      <c r="E19434" s="50" t="s">
        <v>39</v>
      </c>
      <c r="F19434" s="50">
        <v>9814912000</v>
      </c>
      <c r="G19434" s="50"/>
      <c r="H19434" s="50"/>
      <c r="I19434" s="50"/>
      <c r="J19434" s="50"/>
      <c r="K19434" s="50"/>
      <c r="L19434" s="50"/>
    </row>
    <row r="19435" spans="4:12" x14ac:dyDescent="0.25">
      <c r="D19435" s="50">
        <v>1077711000</v>
      </c>
      <c r="E19435" s="50" t="s">
        <v>39</v>
      </c>
      <c r="F19435" s="50">
        <v>9814912000</v>
      </c>
      <c r="G19435" s="50"/>
      <c r="H19435" s="50"/>
      <c r="I19435" s="50"/>
      <c r="J19435" s="50"/>
      <c r="K19435" s="50"/>
      <c r="L19435" s="50"/>
    </row>
    <row r="19436" spans="4:12" x14ac:dyDescent="0.25">
      <c r="D19436" s="50">
        <v>1077711100</v>
      </c>
      <c r="E19436" s="50" t="s">
        <v>39</v>
      </c>
      <c r="F19436" s="50">
        <v>9814912000</v>
      </c>
      <c r="G19436" s="50"/>
      <c r="H19436" s="50"/>
      <c r="I19436" s="50"/>
      <c r="J19436" s="50"/>
      <c r="K19436" s="50"/>
      <c r="L19436" s="50"/>
    </row>
    <row r="19437" spans="4:12" x14ac:dyDescent="0.25">
      <c r="D19437" s="50">
        <v>1077711200</v>
      </c>
      <c r="E19437" s="50" t="s">
        <v>39</v>
      </c>
      <c r="F19437" s="50">
        <v>9814912000</v>
      </c>
      <c r="G19437" s="50"/>
      <c r="H19437" s="50"/>
      <c r="I19437" s="50"/>
      <c r="J19437" s="50"/>
      <c r="K19437" s="50"/>
      <c r="L19437" s="50"/>
    </row>
    <row r="19438" spans="4:12" x14ac:dyDescent="0.25">
      <c r="D19438" s="50">
        <v>1077711300</v>
      </c>
      <c r="E19438" s="50" t="s">
        <v>39</v>
      </c>
      <c r="F19438" s="50">
        <v>9814912000</v>
      </c>
      <c r="G19438" s="50"/>
      <c r="H19438" s="50"/>
      <c r="I19438" s="50"/>
      <c r="J19438" s="50"/>
      <c r="K19438" s="50"/>
      <c r="L19438" s="50"/>
    </row>
    <row r="19439" spans="4:12" x14ac:dyDescent="0.25">
      <c r="D19439" s="50">
        <v>1077711400</v>
      </c>
      <c r="E19439" s="50" t="s">
        <v>39</v>
      </c>
      <c r="F19439" s="50">
        <v>9814912000</v>
      </c>
      <c r="G19439" s="50"/>
      <c r="H19439" s="50"/>
      <c r="I19439" s="50"/>
      <c r="J19439" s="50"/>
      <c r="K19439" s="50"/>
      <c r="L19439" s="50"/>
    </row>
    <row r="19440" spans="4:12" x14ac:dyDescent="0.25">
      <c r="D19440" s="50">
        <v>1077711500</v>
      </c>
      <c r="E19440" s="50" t="s">
        <v>39</v>
      </c>
      <c r="F19440" s="50">
        <v>9814912000</v>
      </c>
      <c r="G19440" s="50"/>
      <c r="H19440" s="50"/>
      <c r="I19440" s="50"/>
      <c r="J19440" s="50"/>
      <c r="K19440" s="50"/>
      <c r="L19440" s="50"/>
    </row>
    <row r="19441" spans="4:12" x14ac:dyDescent="0.25">
      <c r="D19441" s="50">
        <v>1077711600</v>
      </c>
      <c r="E19441" s="50" t="s">
        <v>39</v>
      </c>
      <c r="F19441" s="50">
        <v>9814912000</v>
      </c>
      <c r="G19441" s="50"/>
      <c r="H19441" s="50"/>
      <c r="I19441" s="50"/>
      <c r="J19441" s="50"/>
      <c r="K19441" s="50"/>
      <c r="L19441" s="50"/>
    </row>
    <row r="19442" spans="4:12" x14ac:dyDescent="0.25">
      <c r="D19442" s="50">
        <v>1077711700</v>
      </c>
      <c r="E19442" s="50" t="s">
        <v>39</v>
      </c>
      <c r="F19442" s="50">
        <v>9814912000</v>
      </c>
      <c r="G19442" s="50"/>
      <c r="H19442" s="50"/>
      <c r="I19442" s="50"/>
      <c r="J19442" s="50"/>
      <c r="K19442" s="50"/>
      <c r="L19442" s="50"/>
    </row>
    <row r="19443" spans="4:12" x14ac:dyDescent="0.25">
      <c r="D19443" s="50">
        <v>1077711800</v>
      </c>
      <c r="E19443" s="50" t="s">
        <v>39</v>
      </c>
      <c r="F19443" s="50">
        <v>9814912000</v>
      </c>
      <c r="G19443" s="50"/>
      <c r="H19443" s="50"/>
      <c r="I19443" s="50"/>
      <c r="J19443" s="50"/>
      <c r="K19443" s="50"/>
      <c r="L19443" s="50"/>
    </row>
    <row r="19444" spans="4:12" x14ac:dyDescent="0.25">
      <c r="D19444" s="50">
        <v>1077711900</v>
      </c>
      <c r="E19444" s="50" t="s">
        <v>39</v>
      </c>
      <c r="F19444" s="50">
        <v>9814912000</v>
      </c>
      <c r="G19444" s="50"/>
      <c r="H19444" s="50"/>
      <c r="I19444" s="50"/>
      <c r="J19444" s="50"/>
      <c r="K19444" s="50"/>
      <c r="L19444" s="50"/>
    </row>
    <row r="19445" spans="4:12" x14ac:dyDescent="0.25">
      <c r="D19445" s="50">
        <v>1077712000</v>
      </c>
      <c r="E19445" s="50" t="s">
        <v>39</v>
      </c>
      <c r="F19445" s="50">
        <v>9814912000</v>
      </c>
      <c r="G19445" s="50"/>
      <c r="H19445" s="50"/>
      <c r="I19445" s="50"/>
      <c r="J19445" s="50"/>
      <c r="K19445" s="50"/>
      <c r="L19445" s="50"/>
    </row>
    <row r="19446" spans="4:12" x14ac:dyDescent="0.25">
      <c r="D19446" s="50">
        <v>1077712100</v>
      </c>
      <c r="E19446" s="50" t="s">
        <v>39</v>
      </c>
      <c r="F19446" s="50">
        <v>9814914000</v>
      </c>
      <c r="G19446" s="50"/>
      <c r="H19446" s="50"/>
      <c r="I19446" s="50"/>
      <c r="J19446" s="50"/>
      <c r="K19446" s="50"/>
      <c r="L19446" s="50"/>
    </row>
    <row r="19447" spans="4:12" x14ac:dyDescent="0.25">
      <c r="D19447" s="50">
        <v>1077712200</v>
      </c>
      <c r="E19447" s="50" t="s">
        <v>39</v>
      </c>
      <c r="F19447" s="50">
        <v>9814914000</v>
      </c>
      <c r="G19447" s="50"/>
      <c r="H19447" s="50"/>
      <c r="I19447" s="50"/>
      <c r="J19447" s="50"/>
      <c r="K19447" s="50"/>
      <c r="L19447" s="50"/>
    </row>
    <row r="19448" spans="4:12" x14ac:dyDescent="0.25">
      <c r="D19448" s="50">
        <v>1077712300</v>
      </c>
      <c r="E19448" s="50" t="s">
        <v>39</v>
      </c>
      <c r="F19448" s="50">
        <v>9814914000</v>
      </c>
      <c r="G19448" s="50"/>
      <c r="H19448" s="50"/>
      <c r="I19448" s="50"/>
      <c r="J19448" s="50"/>
      <c r="K19448" s="50"/>
      <c r="L19448" s="50"/>
    </row>
    <row r="19449" spans="4:12" x14ac:dyDescent="0.25">
      <c r="D19449" s="50">
        <v>1077712400</v>
      </c>
      <c r="E19449" s="50" t="s">
        <v>39</v>
      </c>
      <c r="F19449" s="50">
        <v>9814914000</v>
      </c>
      <c r="G19449" s="50"/>
      <c r="H19449" s="50"/>
      <c r="I19449" s="50"/>
      <c r="J19449" s="50"/>
      <c r="K19449" s="50"/>
      <c r="L19449" s="50"/>
    </row>
    <row r="19450" spans="4:12" x14ac:dyDescent="0.25">
      <c r="D19450" s="50">
        <v>1077712500</v>
      </c>
      <c r="E19450" s="50" t="s">
        <v>39</v>
      </c>
      <c r="F19450" s="50">
        <v>9814914000</v>
      </c>
      <c r="G19450" s="50"/>
      <c r="H19450" s="50"/>
      <c r="I19450" s="50"/>
      <c r="J19450" s="50"/>
      <c r="K19450" s="50"/>
      <c r="L19450" s="50"/>
    </row>
    <row r="19451" spans="4:12" x14ac:dyDescent="0.25">
      <c r="D19451" s="50">
        <v>1077712600</v>
      </c>
      <c r="E19451" s="50" t="s">
        <v>39</v>
      </c>
      <c r="F19451" s="50">
        <v>9814914000</v>
      </c>
      <c r="G19451" s="50"/>
      <c r="H19451" s="50"/>
      <c r="I19451" s="50"/>
      <c r="J19451" s="50"/>
      <c r="K19451" s="50"/>
      <c r="L19451" s="50"/>
    </row>
    <row r="19452" spans="4:12" x14ac:dyDescent="0.25">
      <c r="D19452" s="50">
        <v>1077712700</v>
      </c>
      <c r="E19452" s="50" t="s">
        <v>39</v>
      </c>
      <c r="F19452" s="50">
        <v>9814914000</v>
      </c>
      <c r="G19452" s="50"/>
      <c r="H19452" s="50"/>
      <c r="I19452" s="50"/>
      <c r="J19452" s="50"/>
      <c r="K19452" s="50"/>
      <c r="L19452" s="50"/>
    </row>
    <row r="19453" spans="4:12" x14ac:dyDescent="0.25">
      <c r="D19453" s="50">
        <v>1077712800</v>
      </c>
      <c r="E19453" s="50" t="s">
        <v>39</v>
      </c>
      <c r="F19453" s="50">
        <v>9814914000</v>
      </c>
      <c r="G19453" s="50"/>
      <c r="H19453" s="50"/>
      <c r="I19453" s="50"/>
      <c r="J19453" s="50"/>
      <c r="K19453" s="50"/>
      <c r="L19453" s="50"/>
    </row>
    <row r="19454" spans="4:12" x14ac:dyDescent="0.25">
      <c r="D19454" s="50">
        <v>1077712900</v>
      </c>
      <c r="E19454" s="50" t="s">
        <v>39</v>
      </c>
      <c r="F19454" s="50">
        <v>9814914000</v>
      </c>
      <c r="G19454" s="50"/>
      <c r="H19454" s="50"/>
      <c r="I19454" s="50"/>
      <c r="J19454" s="50"/>
      <c r="K19454" s="50"/>
      <c r="L19454" s="50"/>
    </row>
    <row r="19455" spans="4:12" x14ac:dyDescent="0.25">
      <c r="D19455" s="50">
        <v>1077713000</v>
      </c>
      <c r="E19455" s="50" t="s">
        <v>39</v>
      </c>
      <c r="F19455" s="50">
        <v>9814914000</v>
      </c>
      <c r="G19455" s="50"/>
      <c r="H19455" s="50"/>
      <c r="I19455" s="50"/>
      <c r="J19455" s="50"/>
      <c r="K19455" s="50"/>
      <c r="L19455" s="50"/>
    </row>
    <row r="19456" spans="4:12" x14ac:dyDescent="0.25">
      <c r="D19456" s="50">
        <v>1077713100</v>
      </c>
      <c r="E19456" s="50" t="s">
        <v>39</v>
      </c>
      <c r="F19456" s="50">
        <v>9814914000</v>
      </c>
      <c r="G19456" s="50"/>
      <c r="H19456" s="50"/>
      <c r="I19456" s="50"/>
      <c r="J19456" s="50"/>
      <c r="K19456" s="50"/>
      <c r="L19456" s="50"/>
    </row>
    <row r="19457" spans="4:12" x14ac:dyDescent="0.25">
      <c r="D19457" s="50">
        <v>1077713200</v>
      </c>
      <c r="E19457" s="50" t="s">
        <v>39</v>
      </c>
      <c r="F19457" s="50">
        <v>9814914000</v>
      </c>
      <c r="G19457" s="50"/>
      <c r="H19457" s="50"/>
      <c r="I19457" s="50"/>
      <c r="J19457" s="50"/>
      <c r="K19457" s="50"/>
      <c r="L19457" s="50"/>
    </row>
    <row r="19458" spans="4:12" x14ac:dyDescent="0.25">
      <c r="D19458" s="50">
        <v>1077713300</v>
      </c>
      <c r="E19458" s="50" t="s">
        <v>39</v>
      </c>
      <c r="F19458" s="50">
        <v>9814914000</v>
      </c>
      <c r="G19458" s="50"/>
      <c r="H19458" s="50"/>
      <c r="I19458" s="50"/>
      <c r="J19458" s="50"/>
      <c r="K19458" s="50"/>
      <c r="L19458" s="50"/>
    </row>
    <row r="19459" spans="4:12" x14ac:dyDescent="0.25">
      <c r="D19459" s="50">
        <v>1077713400</v>
      </c>
      <c r="E19459" s="50" t="s">
        <v>39</v>
      </c>
      <c r="F19459" s="50">
        <v>9814914000</v>
      </c>
      <c r="G19459" s="50"/>
      <c r="H19459" s="50"/>
      <c r="I19459" s="50"/>
      <c r="J19459" s="50"/>
      <c r="K19459" s="50"/>
      <c r="L19459" s="50"/>
    </row>
    <row r="19460" spans="4:12" x14ac:dyDescent="0.25">
      <c r="D19460" s="50">
        <v>1077713500</v>
      </c>
      <c r="E19460" s="50" t="s">
        <v>39</v>
      </c>
      <c r="F19460" s="50">
        <v>9814914000</v>
      </c>
      <c r="G19460" s="50"/>
      <c r="H19460" s="50"/>
      <c r="I19460" s="50"/>
      <c r="J19460" s="50"/>
      <c r="K19460" s="50"/>
      <c r="L19460" s="50"/>
    </row>
    <row r="19461" spans="4:12" x14ac:dyDescent="0.25">
      <c r="D19461" s="50">
        <v>1077713600</v>
      </c>
      <c r="E19461" s="50" t="s">
        <v>39</v>
      </c>
      <c r="F19461" s="50">
        <v>9814914000</v>
      </c>
      <c r="G19461" s="50"/>
      <c r="H19461" s="50"/>
      <c r="I19461" s="50"/>
      <c r="J19461" s="50"/>
      <c r="K19461" s="50"/>
      <c r="L19461" s="50"/>
    </row>
    <row r="19462" spans="4:12" x14ac:dyDescent="0.25">
      <c r="D19462" s="50">
        <v>1077713700</v>
      </c>
      <c r="E19462" s="50" t="s">
        <v>39</v>
      </c>
      <c r="F19462" s="50">
        <v>9814914000</v>
      </c>
      <c r="G19462" s="50"/>
      <c r="H19462" s="50"/>
      <c r="I19462" s="50"/>
      <c r="J19462" s="50"/>
      <c r="K19462" s="50"/>
      <c r="L19462" s="50"/>
    </row>
    <row r="19463" spans="4:12" x14ac:dyDescent="0.25">
      <c r="D19463" s="50">
        <v>1077713800</v>
      </c>
      <c r="E19463" s="50" t="s">
        <v>39</v>
      </c>
      <c r="F19463" s="50">
        <v>9814914000</v>
      </c>
      <c r="G19463" s="50"/>
      <c r="H19463" s="50"/>
      <c r="I19463" s="50"/>
      <c r="J19463" s="50"/>
      <c r="K19463" s="50"/>
      <c r="L19463" s="50"/>
    </row>
    <row r="19464" spans="4:12" x14ac:dyDescent="0.25">
      <c r="D19464" s="50">
        <v>1077713900</v>
      </c>
      <c r="E19464" s="50" t="s">
        <v>39</v>
      </c>
      <c r="F19464" s="50">
        <v>9814914000</v>
      </c>
      <c r="G19464" s="50"/>
      <c r="H19464" s="50"/>
      <c r="I19464" s="50"/>
      <c r="J19464" s="50"/>
      <c r="K19464" s="50"/>
      <c r="L19464" s="50"/>
    </row>
    <row r="19465" spans="4:12" x14ac:dyDescent="0.25">
      <c r="D19465" s="50">
        <v>1077714000</v>
      </c>
      <c r="E19465" s="50" t="s">
        <v>39</v>
      </c>
      <c r="F19465" s="50">
        <v>9814914000</v>
      </c>
      <c r="G19465" s="50"/>
      <c r="H19465" s="50"/>
      <c r="I19465" s="50"/>
      <c r="J19465" s="50"/>
      <c r="K19465" s="50"/>
      <c r="L19465" s="50"/>
    </row>
    <row r="19466" spans="4:12" x14ac:dyDescent="0.25">
      <c r="D19466" s="50">
        <v>1078103000</v>
      </c>
      <c r="E19466" s="50" t="s">
        <v>39</v>
      </c>
      <c r="F19466" s="50">
        <v>9828406000</v>
      </c>
      <c r="G19466" s="50"/>
      <c r="H19466" s="50"/>
      <c r="I19466" s="50"/>
      <c r="J19466" s="50"/>
      <c r="K19466" s="50"/>
      <c r="L19466" s="50"/>
    </row>
    <row r="19467" spans="4:12" x14ac:dyDescent="0.25">
      <c r="D19467" s="50">
        <v>1078103100</v>
      </c>
      <c r="E19467" s="50" t="s">
        <v>39</v>
      </c>
      <c r="F19467" s="50">
        <v>9828406000</v>
      </c>
      <c r="G19467" s="50"/>
      <c r="H19467" s="50"/>
      <c r="I19467" s="50"/>
      <c r="J19467" s="50"/>
      <c r="K19467" s="50"/>
      <c r="L19467" s="50"/>
    </row>
    <row r="19468" spans="4:12" x14ac:dyDescent="0.25">
      <c r="D19468" s="50">
        <v>1078103200</v>
      </c>
      <c r="E19468" s="50" t="s">
        <v>39</v>
      </c>
      <c r="F19468" s="50">
        <v>9828406000</v>
      </c>
      <c r="G19468" s="50"/>
      <c r="H19468" s="50"/>
      <c r="I19468" s="50"/>
      <c r="J19468" s="50"/>
      <c r="K19468" s="50"/>
      <c r="L19468" s="50"/>
    </row>
    <row r="19469" spans="4:12" x14ac:dyDescent="0.25">
      <c r="D19469" s="50">
        <v>1078103300</v>
      </c>
      <c r="E19469" s="50" t="s">
        <v>39</v>
      </c>
      <c r="F19469" s="50">
        <v>9828406000</v>
      </c>
      <c r="G19469" s="50"/>
      <c r="H19469" s="50"/>
      <c r="I19469" s="50"/>
      <c r="J19469" s="50"/>
      <c r="K19469" s="50"/>
      <c r="L19469" s="50"/>
    </row>
    <row r="19470" spans="4:12" x14ac:dyDescent="0.25">
      <c r="D19470" s="50">
        <v>1078103400</v>
      </c>
      <c r="E19470" s="50" t="s">
        <v>39</v>
      </c>
      <c r="F19470" s="50">
        <v>9828406000</v>
      </c>
      <c r="G19470" s="50"/>
      <c r="H19470" s="50"/>
      <c r="I19470" s="50"/>
      <c r="J19470" s="50"/>
      <c r="K19470" s="50"/>
      <c r="L19470" s="50"/>
    </row>
    <row r="19471" spans="4:12" x14ac:dyDescent="0.25">
      <c r="D19471" s="50">
        <v>1078103500</v>
      </c>
      <c r="E19471" s="50" t="s">
        <v>39</v>
      </c>
      <c r="F19471" s="50">
        <v>9828406000</v>
      </c>
      <c r="G19471" s="50"/>
      <c r="H19471" s="50"/>
      <c r="I19471" s="50"/>
      <c r="J19471" s="50"/>
      <c r="K19471" s="50"/>
      <c r="L19471" s="50"/>
    </row>
    <row r="19472" spans="4:12" x14ac:dyDescent="0.25">
      <c r="D19472" s="50">
        <v>1078103600</v>
      </c>
      <c r="E19472" s="50" t="s">
        <v>39</v>
      </c>
      <c r="F19472" s="50">
        <v>9828406000</v>
      </c>
      <c r="G19472" s="50"/>
      <c r="H19472" s="50"/>
      <c r="I19472" s="50"/>
      <c r="J19472" s="50"/>
      <c r="K19472" s="50"/>
      <c r="L19472" s="50"/>
    </row>
    <row r="19473" spans="4:12" x14ac:dyDescent="0.25">
      <c r="D19473" s="50">
        <v>1078103700</v>
      </c>
      <c r="E19473" s="50" t="s">
        <v>39</v>
      </c>
      <c r="F19473" s="50">
        <v>9828406000</v>
      </c>
      <c r="G19473" s="50"/>
      <c r="H19473" s="50"/>
      <c r="I19473" s="50"/>
      <c r="J19473" s="50"/>
      <c r="K19473" s="50"/>
      <c r="L19473" s="50"/>
    </row>
    <row r="19474" spans="4:12" x14ac:dyDescent="0.25">
      <c r="D19474" s="50">
        <v>1078103800</v>
      </c>
      <c r="E19474" s="50" t="s">
        <v>39</v>
      </c>
      <c r="F19474" s="50">
        <v>9828406000</v>
      </c>
      <c r="G19474" s="50"/>
      <c r="H19474" s="50"/>
      <c r="I19474" s="50"/>
      <c r="J19474" s="50"/>
      <c r="K19474" s="50"/>
      <c r="L19474" s="50"/>
    </row>
    <row r="19475" spans="4:12" x14ac:dyDescent="0.25">
      <c r="D19475" s="50">
        <v>1078103900</v>
      </c>
      <c r="E19475" s="50" t="s">
        <v>39</v>
      </c>
      <c r="F19475" s="50">
        <v>9828406000</v>
      </c>
      <c r="G19475" s="50"/>
      <c r="H19475" s="50"/>
      <c r="I19475" s="50"/>
      <c r="J19475" s="50"/>
      <c r="K19475" s="50"/>
      <c r="L19475" s="50"/>
    </row>
    <row r="19476" spans="4:12" x14ac:dyDescent="0.25">
      <c r="D19476" s="50">
        <v>1078104000</v>
      </c>
      <c r="E19476" s="50" t="s">
        <v>39</v>
      </c>
      <c r="F19476" s="50">
        <v>9828406000</v>
      </c>
      <c r="G19476" s="50"/>
      <c r="H19476" s="50"/>
      <c r="I19476" s="50"/>
      <c r="J19476" s="50"/>
      <c r="K19476" s="50"/>
      <c r="L19476" s="50"/>
    </row>
    <row r="19477" spans="4:12" x14ac:dyDescent="0.25">
      <c r="D19477" s="50">
        <v>1078104100</v>
      </c>
      <c r="E19477" s="50" t="s">
        <v>39</v>
      </c>
      <c r="F19477" s="50">
        <v>9828406000</v>
      </c>
      <c r="G19477" s="50"/>
      <c r="H19477" s="50"/>
      <c r="I19477" s="50"/>
      <c r="J19477" s="50"/>
      <c r="K19477" s="50"/>
      <c r="L19477" s="50"/>
    </row>
    <row r="19478" spans="4:12" x14ac:dyDescent="0.25">
      <c r="D19478" s="50">
        <v>1078104200</v>
      </c>
      <c r="E19478" s="50" t="s">
        <v>39</v>
      </c>
      <c r="F19478" s="50">
        <v>9828406000</v>
      </c>
      <c r="G19478" s="50"/>
      <c r="H19478" s="50"/>
      <c r="I19478" s="50"/>
      <c r="J19478" s="50"/>
      <c r="K19478" s="50"/>
      <c r="L19478" s="50"/>
    </row>
    <row r="19479" spans="4:12" x14ac:dyDescent="0.25">
      <c r="D19479" s="50">
        <v>1078104300</v>
      </c>
      <c r="E19479" s="50" t="s">
        <v>39</v>
      </c>
      <c r="F19479" s="50">
        <v>9828406000</v>
      </c>
      <c r="G19479" s="50"/>
      <c r="H19479" s="50"/>
      <c r="I19479" s="50"/>
      <c r="J19479" s="50"/>
      <c r="K19479" s="50"/>
      <c r="L19479" s="50"/>
    </row>
    <row r="19480" spans="4:12" x14ac:dyDescent="0.25">
      <c r="D19480" s="50">
        <v>1078104400</v>
      </c>
      <c r="E19480" s="50" t="s">
        <v>39</v>
      </c>
      <c r="F19480" s="50">
        <v>9828406000</v>
      </c>
      <c r="G19480" s="50"/>
      <c r="H19480" s="50"/>
      <c r="I19480" s="50"/>
      <c r="J19480" s="50"/>
      <c r="K19480" s="50"/>
      <c r="L19480" s="50"/>
    </row>
    <row r="19481" spans="4:12" x14ac:dyDescent="0.25">
      <c r="D19481" s="50">
        <v>1078104500</v>
      </c>
      <c r="E19481" s="50" t="s">
        <v>39</v>
      </c>
      <c r="F19481" s="50">
        <v>9828406000</v>
      </c>
      <c r="G19481" s="50"/>
      <c r="H19481" s="50"/>
      <c r="I19481" s="50"/>
      <c r="J19481" s="50"/>
      <c r="K19481" s="50"/>
      <c r="L19481" s="50"/>
    </row>
    <row r="19482" spans="4:12" x14ac:dyDescent="0.25">
      <c r="D19482" s="50">
        <v>1078104600</v>
      </c>
      <c r="E19482" s="50" t="s">
        <v>39</v>
      </c>
      <c r="F19482" s="50">
        <v>9828406000</v>
      </c>
      <c r="G19482" s="50"/>
      <c r="H19482" s="50"/>
      <c r="I19482" s="50"/>
      <c r="J19482" s="50"/>
      <c r="K19482" s="50"/>
      <c r="L19482" s="50"/>
    </row>
    <row r="19483" spans="4:12" x14ac:dyDescent="0.25">
      <c r="D19483" s="50">
        <v>1078104650</v>
      </c>
      <c r="E19483" s="50" t="s">
        <v>39</v>
      </c>
      <c r="F19483" s="50">
        <v>9828406000</v>
      </c>
      <c r="G19483" s="50"/>
      <c r="H19483" s="50"/>
      <c r="I19483" s="50"/>
      <c r="J19483" s="50"/>
      <c r="K19483" s="50"/>
      <c r="L19483" s="50"/>
    </row>
    <row r="19484" spans="4:12" x14ac:dyDescent="0.25">
      <c r="D19484" s="50">
        <v>1078104700</v>
      </c>
      <c r="E19484" s="50" t="s">
        <v>39</v>
      </c>
      <c r="F19484" s="50">
        <v>9828406000</v>
      </c>
      <c r="G19484" s="50"/>
      <c r="H19484" s="50"/>
      <c r="I19484" s="50"/>
      <c r="J19484" s="50"/>
      <c r="K19484" s="50"/>
      <c r="L19484" s="50"/>
    </row>
    <row r="19485" spans="4:12" x14ac:dyDescent="0.25">
      <c r="D19485" s="50">
        <v>1078104800</v>
      </c>
      <c r="E19485" s="50" t="s">
        <v>39</v>
      </c>
      <c r="F19485" s="50">
        <v>9828406000</v>
      </c>
      <c r="G19485" s="50"/>
      <c r="H19485" s="50"/>
      <c r="I19485" s="50"/>
      <c r="J19485" s="50"/>
      <c r="K19485" s="50"/>
      <c r="L19485" s="50"/>
    </row>
    <row r="19486" spans="4:12" x14ac:dyDescent="0.25">
      <c r="D19486" s="50">
        <v>1078104900</v>
      </c>
      <c r="E19486" s="50" t="s">
        <v>39</v>
      </c>
      <c r="F19486" s="50">
        <v>9828406000</v>
      </c>
      <c r="G19486" s="50"/>
      <c r="H19486" s="50"/>
      <c r="I19486" s="50"/>
      <c r="J19486" s="50"/>
      <c r="K19486" s="50"/>
      <c r="L19486" s="50"/>
    </row>
    <row r="19487" spans="4:12" x14ac:dyDescent="0.25">
      <c r="D19487" s="50">
        <v>1078105000</v>
      </c>
      <c r="E19487" s="50" t="s">
        <v>39</v>
      </c>
      <c r="F19487" s="50">
        <v>9828406000</v>
      </c>
      <c r="G19487" s="50"/>
      <c r="H19487" s="50"/>
      <c r="I19487" s="50"/>
      <c r="J19487" s="50"/>
      <c r="K19487" s="50"/>
      <c r="L19487" s="50"/>
    </row>
    <row r="19488" spans="4:12" x14ac:dyDescent="0.25">
      <c r="D19488" s="50">
        <v>1078105100</v>
      </c>
      <c r="E19488" s="50" t="s">
        <v>39</v>
      </c>
      <c r="F19488" s="50">
        <v>9828406000</v>
      </c>
      <c r="G19488" s="50"/>
      <c r="H19488" s="50"/>
      <c r="I19488" s="50"/>
      <c r="J19488" s="50"/>
      <c r="K19488" s="50"/>
      <c r="L19488" s="50"/>
    </row>
    <row r="19489" spans="4:12" x14ac:dyDescent="0.25">
      <c r="D19489" s="50">
        <v>1078105200</v>
      </c>
      <c r="E19489" s="50" t="s">
        <v>39</v>
      </c>
      <c r="F19489" s="50">
        <v>9828406000</v>
      </c>
      <c r="G19489" s="50"/>
      <c r="H19489" s="50"/>
      <c r="I19489" s="50"/>
      <c r="J19489" s="50"/>
      <c r="K19489" s="50"/>
      <c r="L19489" s="50"/>
    </row>
    <row r="19490" spans="4:12" x14ac:dyDescent="0.25">
      <c r="D19490" s="50">
        <v>1078105300</v>
      </c>
      <c r="E19490" s="50" t="s">
        <v>39</v>
      </c>
      <c r="F19490" s="50">
        <v>9828406000</v>
      </c>
      <c r="G19490" s="50"/>
      <c r="H19490" s="50"/>
      <c r="I19490" s="50"/>
      <c r="J19490" s="50"/>
      <c r="K19490" s="50"/>
      <c r="L19490" s="50"/>
    </row>
    <row r="19491" spans="4:12" x14ac:dyDescent="0.25">
      <c r="D19491" s="50">
        <v>1078105400</v>
      </c>
      <c r="E19491" s="50" t="s">
        <v>39</v>
      </c>
      <c r="F19491" s="50">
        <v>9828406000</v>
      </c>
      <c r="G19491" s="50"/>
      <c r="H19491" s="50"/>
      <c r="I19491" s="50"/>
      <c r="J19491" s="50"/>
      <c r="K19491" s="50"/>
      <c r="L19491" s="50"/>
    </row>
    <row r="19492" spans="4:12" x14ac:dyDescent="0.25">
      <c r="D19492" s="50">
        <v>1078105500</v>
      </c>
      <c r="E19492" s="50" t="s">
        <v>39</v>
      </c>
      <c r="F19492" s="50">
        <v>9828406000</v>
      </c>
      <c r="G19492" s="50"/>
      <c r="H19492" s="50"/>
      <c r="I19492" s="50"/>
      <c r="J19492" s="50"/>
      <c r="K19492" s="50"/>
      <c r="L19492" s="50"/>
    </row>
    <row r="19493" spans="4:12" x14ac:dyDescent="0.25">
      <c r="D19493" s="50">
        <v>1078105550</v>
      </c>
      <c r="E19493" s="50" t="s">
        <v>39</v>
      </c>
      <c r="F19493" s="50">
        <v>9828406000</v>
      </c>
      <c r="G19493" s="50"/>
      <c r="H19493" s="50"/>
      <c r="I19493" s="50"/>
      <c r="J19493" s="50"/>
      <c r="K19493" s="50"/>
      <c r="L19493" s="50"/>
    </row>
    <row r="19494" spans="4:12" x14ac:dyDescent="0.25">
      <c r="D19494" s="50">
        <v>1078105600</v>
      </c>
      <c r="E19494" s="50" t="s">
        <v>39</v>
      </c>
      <c r="F19494" s="50">
        <v>9828406000</v>
      </c>
      <c r="G19494" s="50"/>
      <c r="H19494" s="50"/>
      <c r="I19494" s="50"/>
      <c r="J19494" s="50"/>
      <c r="K19494" s="50"/>
      <c r="L19494" s="50"/>
    </row>
    <row r="19495" spans="4:12" x14ac:dyDescent="0.25">
      <c r="D19495" s="50">
        <v>1078105700</v>
      </c>
      <c r="E19495" s="50" t="s">
        <v>39</v>
      </c>
      <c r="F19495" s="50">
        <v>9828406000</v>
      </c>
      <c r="G19495" s="50"/>
      <c r="H19495" s="50"/>
      <c r="I19495" s="50"/>
      <c r="J19495" s="50"/>
      <c r="K19495" s="50"/>
      <c r="L19495" s="50"/>
    </row>
    <row r="19496" spans="4:12" x14ac:dyDescent="0.25">
      <c r="D19496" s="50">
        <v>1078105800</v>
      </c>
      <c r="E19496" s="50" t="s">
        <v>39</v>
      </c>
      <c r="F19496" s="50">
        <v>9828406000</v>
      </c>
      <c r="G19496" s="50"/>
      <c r="H19496" s="50"/>
      <c r="I19496" s="50"/>
      <c r="J19496" s="50"/>
      <c r="K19496" s="50"/>
      <c r="L19496" s="50"/>
    </row>
    <row r="19497" spans="4:12" x14ac:dyDescent="0.25">
      <c r="D19497" s="50">
        <v>1078105900</v>
      </c>
      <c r="E19497" s="50" t="s">
        <v>39</v>
      </c>
      <c r="F19497" s="50">
        <v>9828406000</v>
      </c>
      <c r="G19497" s="50"/>
      <c r="H19497" s="50"/>
      <c r="I19497" s="50"/>
      <c r="J19497" s="50"/>
      <c r="K19497" s="50"/>
      <c r="L19497" s="50"/>
    </row>
    <row r="19498" spans="4:12" x14ac:dyDescent="0.25">
      <c r="D19498" s="50">
        <v>1078106000</v>
      </c>
      <c r="E19498" s="50" t="s">
        <v>39</v>
      </c>
      <c r="F19498" s="50">
        <v>9828406000</v>
      </c>
      <c r="G19498" s="50"/>
      <c r="H19498" s="50"/>
      <c r="I19498" s="50"/>
      <c r="J19498" s="50"/>
      <c r="K19498" s="50"/>
      <c r="L19498" s="50"/>
    </row>
    <row r="19499" spans="4:12" x14ac:dyDescent="0.25">
      <c r="D19499" s="50">
        <v>1078106100</v>
      </c>
      <c r="E19499" s="50" t="s">
        <v>39</v>
      </c>
      <c r="F19499" s="50">
        <v>9828408000</v>
      </c>
      <c r="G19499" s="50"/>
      <c r="H19499" s="50"/>
      <c r="I19499" s="50"/>
      <c r="J19499" s="50"/>
      <c r="K19499" s="50"/>
      <c r="L19499" s="50"/>
    </row>
    <row r="19500" spans="4:12" x14ac:dyDescent="0.25">
      <c r="D19500" s="50">
        <v>1078106200</v>
      </c>
      <c r="E19500" s="50" t="s">
        <v>39</v>
      </c>
      <c r="F19500" s="50">
        <v>9828408000</v>
      </c>
      <c r="G19500" s="50"/>
      <c r="H19500" s="50"/>
      <c r="I19500" s="50"/>
      <c r="J19500" s="50"/>
      <c r="K19500" s="50"/>
      <c r="L19500" s="50"/>
    </row>
    <row r="19501" spans="4:12" x14ac:dyDescent="0.25">
      <c r="D19501" s="50">
        <v>1078106300</v>
      </c>
      <c r="E19501" s="50" t="s">
        <v>39</v>
      </c>
      <c r="F19501" s="50">
        <v>9828408000</v>
      </c>
      <c r="G19501" s="50"/>
      <c r="H19501" s="50"/>
      <c r="I19501" s="50"/>
      <c r="J19501" s="50"/>
      <c r="K19501" s="50"/>
      <c r="L19501" s="50"/>
    </row>
    <row r="19502" spans="4:12" x14ac:dyDescent="0.25">
      <c r="D19502" s="50">
        <v>1078106400</v>
      </c>
      <c r="E19502" s="50" t="s">
        <v>39</v>
      </c>
      <c r="F19502" s="50">
        <v>9828408000</v>
      </c>
      <c r="G19502" s="50"/>
      <c r="H19502" s="50"/>
      <c r="I19502" s="50"/>
      <c r="J19502" s="50"/>
      <c r="K19502" s="50"/>
      <c r="L19502" s="50"/>
    </row>
    <row r="19503" spans="4:12" x14ac:dyDescent="0.25">
      <c r="D19503" s="50">
        <v>1078106500</v>
      </c>
      <c r="E19503" s="50" t="s">
        <v>39</v>
      </c>
      <c r="F19503" s="50">
        <v>9828408000</v>
      </c>
      <c r="G19503" s="50"/>
      <c r="H19503" s="50"/>
      <c r="I19503" s="50"/>
      <c r="J19503" s="50"/>
      <c r="K19503" s="50"/>
      <c r="L19503" s="50"/>
    </row>
    <row r="19504" spans="4:12" x14ac:dyDescent="0.25">
      <c r="D19504" s="50">
        <v>1078106600</v>
      </c>
      <c r="E19504" s="50" t="s">
        <v>39</v>
      </c>
      <c r="F19504" s="50">
        <v>9828408000</v>
      </c>
      <c r="G19504" s="50"/>
      <c r="H19504" s="50"/>
      <c r="I19504" s="50"/>
      <c r="J19504" s="50"/>
      <c r="K19504" s="50"/>
      <c r="L19504" s="50"/>
    </row>
    <row r="19505" spans="4:12" x14ac:dyDescent="0.25">
      <c r="D19505" s="50">
        <v>1078106700</v>
      </c>
      <c r="E19505" s="50" t="s">
        <v>39</v>
      </c>
      <c r="F19505" s="50">
        <v>9828408000</v>
      </c>
      <c r="G19505" s="50"/>
      <c r="H19505" s="50"/>
      <c r="I19505" s="50"/>
      <c r="J19505" s="50"/>
      <c r="K19505" s="50"/>
      <c r="L19505" s="50"/>
    </row>
    <row r="19506" spans="4:12" x14ac:dyDescent="0.25">
      <c r="D19506" s="50">
        <v>1078106800</v>
      </c>
      <c r="E19506" s="50" t="s">
        <v>39</v>
      </c>
      <c r="F19506" s="50">
        <v>9828408000</v>
      </c>
      <c r="G19506" s="50"/>
      <c r="H19506" s="50"/>
      <c r="I19506" s="50"/>
      <c r="J19506" s="50"/>
      <c r="K19506" s="50"/>
      <c r="L19506" s="50"/>
    </row>
    <row r="19507" spans="4:12" x14ac:dyDescent="0.25">
      <c r="D19507" s="50">
        <v>1078106900</v>
      </c>
      <c r="E19507" s="50" t="s">
        <v>39</v>
      </c>
      <c r="F19507" s="50">
        <v>9828408000</v>
      </c>
      <c r="G19507" s="50"/>
      <c r="H19507" s="50"/>
      <c r="I19507" s="50"/>
      <c r="J19507" s="50"/>
      <c r="K19507" s="50"/>
      <c r="L19507" s="50"/>
    </row>
    <row r="19508" spans="4:12" x14ac:dyDescent="0.25">
      <c r="D19508" s="50">
        <v>1078107000</v>
      </c>
      <c r="E19508" s="50" t="s">
        <v>39</v>
      </c>
      <c r="F19508" s="50">
        <v>9828408000</v>
      </c>
      <c r="G19508" s="50"/>
      <c r="H19508" s="50"/>
      <c r="I19508" s="50"/>
      <c r="J19508" s="50"/>
      <c r="K19508" s="50"/>
      <c r="L19508" s="50"/>
    </row>
    <row r="19509" spans="4:12" x14ac:dyDescent="0.25">
      <c r="D19509" s="50">
        <v>1078107100</v>
      </c>
      <c r="E19509" s="50" t="s">
        <v>39</v>
      </c>
      <c r="F19509" s="50">
        <v>9828408000</v>
      </c>
      <c r="G19509" s="50"/>
      <c r="H19509" s="50"/>
      <c r="I19509" s="50"/>
      <c r="J19509" s="50"/>
      <c r="K19509" s="50"/>
      <c r="L19509" s="50"/>
    </row>
    <row r="19510" spans="4:12" x14ac:dyDescent="0.25">
      <c r="D19510" s="50">
        <v>1078107200</v>
      </c>
      <c r="E19510" s="50" t="s">
        <v>39</v>
      </c>
      <c r="F19510" s="50">
        <v>9828408000</v>
      </c>
      <c r="G19510" s="50"/>
      <c r="H19510" s="50"/>
      <c r="I19510" s="50"/>
      <c r="J19510" s="50"/>
      <c r="K19510" s="50"/>
      <c r="L19510" s="50"/>
    </row>
    <row r="19511" spans="4:12" x14ac:dyDescent="0.25">
      <c r="D19511" s="50">
        <v>1078107300</v>
      </c>
      <c r="E19511" s="50" t="s">
        <v>39</v>
      </c>
      <c r="F19511" s="50">
        <v>9828408000</v>
      </c>
      <c r="G19511" s="50"/>
      <c r="H19511" s="50"/>
      <c r="I19511" s="50"/>
      <c r="J19511" s="50"/>
      <c r="K19511" s="50"/>
      <c r="L19511" s="50"/>
    </row>
    <row r="19512" spans="4:12" x14ac:dyDescent="0.25">
      <c r="D19512" s="50">
        <v>1078107400</v>
      </c>
      <c r="E19512" s="50" t="s">
        <v>39</v>
      </c>
      <c r="F19512" s="50">
        <v>9828408000</v>
      </c>
      <c r="G19512" s="50"/>
      <c r="H19512" s="50"/>
      <c r="I19512" s="50"/>
      <c r="J19512" s="50"/>
      <c r="K19512" s="50"/>
      <c r="L19512" s="50"/>
    </row>
    <row r="19513" spans="4:12" x14ac:dyDescent="0.25">
      <c r="D19513" s="50">
        <v>1078107500</v>
      </c>
      <c r="E19513" s="50" t="s">
        <v>39</v>
      </c>
      <c r="F19513" s="50">
        <v>9828408000</v>
      </c>
      <c r="G19513" s="50"/>
      <c r="H19513" s="50"/>
      <c r="I19513" s="50"/>
      <c r="J19513" s="50"/>
      <c r="K19513" s="50"/>
      <c r="L19513" s="50"/>
    </row>
    <row r="19514" spans="4:12" x14ac:dyDescent="0.25">
      <c r="D19514" s="50">
        <v>1078107600</v>
      </c>
      <c r="E19514" s="50" t="s">
        <v>39</v>
      </c>
      <c r="F19514" s="50">
        <v>9828408000</v>
      </c>
      <c r="G19514" s="50"/>
      <c r="H19514" s="50"/>
      <c r="I19514" s="50"/>
      <c r="J19514" s="50"/>
      <c r="K19514" s="50"/>
      <c r="L19514" s="50"/>
    </row>
    <row r="19515" spans="4:12" x14ac:dyDescent="0.25">
      <c r="D19515" s="50">
        <v>1078107700</v>
      </c>
      <c r="E19515" s="50" t="s">
        <v>39</v>
      </c>
      <c r="F19515" s="50">
        <v>9828408000</v>
      </c>
      <c r="G19515" s="50"/>
      <c r="H19515" s="50"/>
      <c r="I19515" s="50"/>
      <c r="J19515" s="50"/>
      <c r="K19515" s="50"/>
      <c r="L19515" s="50"/>
    </row>
    <row r="19516" spans="4:12" x14ac:dyDescent="0.25">
      <c r="D19516" s="50">
        <v>1078107800</v>
      </c>
      <c r="E19516" s="50" t="s">
        <v>39</v>
      </c>
      <c r="F19516" s="50">
        <v>9828408000</v>
      </c>
      <c r="G19516" s="50"/>
      <c r="H19516" s="50"/>
      <c r="I19516" s="50"/>
      <c r="J19516" s="50"/>
      <c r="K19516" s="50"/>
      <c r="L19516" s="50"/>
    </row>
    <row r="19517" spans="4:12" x14ac:dyDescent="0.25">
      <c r="D19517" s="50">
        <v>1078107900</v>
      </c>
      <c r="E19517" s="50" t="s">
        <v>39</v>
      </c>
      <c r="F19517" s="50">
        <v>9828408000</v>
      </c>
      <c r="G19517" s="50"/>
      <c r="H19517" s="50"/>
      <c r="I19517" s="50"/>
      <c r="J19517" s="50"/>
      <c r="K19517" s="50"/>
      <c r="L19517" s="50"/>
    </row>
    <row r="19518" spans="4:12" x14ac:dyDescent="0.25">
      <c r="D19518" s="50">
        <v>1078108000</v>
      </c>
      <c r="E19518" s="50" t="s">
        <v>39</v>
      </c>
      <c r="F19518" s="50">
        <v>9828408000</v>
      </c>
      <c r="G19518" s="50"/>
      <c r="H19518" s="50"/>
      <c r="I19518" s="50"/>
      <c r="J19518" s="50"/>
      <c r="K19518" s="50"/>
      <c r="L19518" s="50"/>
    </row>
    <row r="19519" spans="4:12" x14ac:dyDescent="0.25">
      <c r="D19519" s="50">
        <v>1078108100</v>
      </c>
      <c r="E19519" s="50" t="s">
        <v>39</v>
      </c>
      <c r="F19519" s="50">
        <v>9828410000</v>
      </c>
      <c r="G19519" s="50"/>
      <c r="H19519" s="50"/>
      <c r="I19519" s="50"/>
      <c r="J19519" s="50"/>
      <c r="K19519" s="50"/>
      <c r="L19519" s="50"/>
    </row>
    <row r="19520" spans="4:12" x14ac:dyDescent="0.25">
      <c r="D19520" s="50">
        <v>1078108200</v>
      </c>
      <c r="E19520" s="50" t="s">
        <v>39</v>
      </c>
      <c r="F19520" s="50">
        <v>9828410000</v>
      </c>
      <c r="G19520" s="50"/>
      <c r="H19520" s="50"/>
      <c r="I19520" s="50"/>
      <c r="J19520" s="50"/>
      <c r="K19520" s="50"/>
      <c r="L19520" s="50"/>
    </row>
    <row r="19521" spans="4:12" x14ac:dyDescent="0.25">
      <c r="D19521" s="50">
        <v>1078108300</v>
      </c>
      <c r="E19521" s="50" t="s">
        <v>39</v>
      </c>
      <c r="F19521" s="50">
        <v>9828410000</v>
      </c>
      <c r="G19521" s="50"/>
      <c r="H19521" s="50"/>
      <c r="I19521" s="50"/>
      <c r="J19521" s="50"/>
      <c r="K19521" s="50"/>
      <c r="L19521" s="50"/>
    </row>
    <row r="19522" spans="4:12" x14ac:dyDescent="0.25">
      <c r="D19522" s="50">
        <v>1078108400</v>
      </c>
      <c r="E19522" s="50" t="s">
        <v>39</v>
      </c>
      <c r="F19522" s="50">
        <v>9828410000</v>
      </c>
      <c r="G19522" s="50"/>
      <c r="H19522" s="50"/>
      <c r="I19522" s="50"/>
      <c r="J19522" s="50"/>
      <c r="K19522" s="50"/>
      <c r="L19522" s="50"/>
    </row>
    <row r="19523" spans="4:12" x14ac:dyDescent="0.25">
      <c r="D19523" s="50">
        <v>1078108500</v>
      </c>
      <c r="E19523" s="50" t="s">
        <v>39</v>
      </c>
      <c r="F19523" s="50">
        <v>9828410000</v>
      </c>
      <c r="G19523" s="50"/>
      <c r="H19523" s="50"/>
      <c r="I19523" s="50"/>
      <c r="J19523" s="50"/>
      <c r="K19523" s="50"/>
      <c r="L19523" s="50"/>
    </row>
    <row r="19524" spans="4:12" x14ac:dyDescent="0.25">
      <c r="D19524" s="50">
        <v>1078108600</v>
      </c>
      <c r="E19524" s="50" t="s">
        <v>39</v>
      </c>
      <c r="F19524" s="50">
        <v>9828410000</v>
      </c>
      <c r="G19524" s="50"/>
      <c r="H19524" s="50"/>
      <c r="I19524" s="50"/>
      <c r="J19524" s="50"/>
      <c r="K19524" s="50"/>
      <c r="L19524" s="50"/>
    </row>
    <row r="19525" spans="4:12" x14ac:dyDescent="0.25">
      <c r="D19525" s="50">
        <v>1078108700</v>
      </c>
      <c r="E19525" s="50" t="s">
        <v>39</v>
      </c>
      <c r="F19525" s="50">
        <v>9828410000</v>
      </c>
      <c r="G19525" s="50"/>
      <c r="H19525" s="50"/>
      <c r="I19525" s="50"/>
      <c r="J19525" s="50"/>
      <c r="K19525" s="50"/>
      <c r="L19525" s="50"/>
    </row>
    <row r="19526" spans="4:12" x14ac:dyDescent="0.25">
      <c r="D19526" s="50">
        <v>1078108800</v>
      </c>
      <c r="E19526" s="50" t="s">
        <v>39</v>
      </c>
      <c r="F19526" s="50">
        <v>9828410000</v>
      </c>
      <c r="G19526" s="50"/>
      <c r="H19526" s="50"/>
      <c r="I19526" s="50"/>
      <c r="J19526" s="50"/>
      <c r="K19526" s="50"/>
      <c r="L19526" s="50"/>
    </row>
    <row r="19527" spans="4:12" x14ac:dyDescent="0.25">
      <c r="D19527" s="50">
        <v>1078108900</v>
      </c>
      <c r="E19527" s="50" t="s">
        <v>39</v>
      </c>
      <c r="F19527" s="50">
        <v>9828410000</v>
      </c>
      <c r="G19527" s="50"/>
      <c r="H19527" s="50"/>
      <c r="I19527" s="50"/>
      <c r="J19527" s="50"/>
      <c r="K19527" s="50"/>
      <c r="L19527" s="50"/>
    </row>
    <row r="19528" spans="4:12" x14ac:dyDescent="0.25">
      <c r="D19528" s="50">
        <v>1078109000</v>
      </c>
      <c r="E19528" s="50" t="s">
        <v>39</v>
      </c>
      <c r="F19528" s="50">
        <v>9828410000</v>
      </c>
      <c r="G19528" s="50"/>
      <c r="H19528" s="50"/>
      <c r="I19528" s="50"/>
      <c r="J19528" s="50"/>
      <c r="K19528" s="50"/>
      <c r="L19528" s="50"/>
    </row>
    <row r="19529" spans="4:12" x14ac:dyDescent="0.25">
      <c r="D19529" s="50">
        <v>1078109100</v>
      </c>
      <c r="E19529" s="50" t="s">
        <v>39</v>
      </c>
      <c r="F19529" s="50">
        <v>9828410000</v>
      </c>
      <c r="G19529" s="50"/>
      <c r="H19529" s="50"/>
      <c r="I19529" s="50"/>
      <c r="J19529" s="50"/>
      <c r="K19529" s="50"/>
      <c r="L19529" s="50"/>
    </row>
    <row r="19530" spans="4:12" x14ac:dyDescent="0.25">
      <c r="D19530" s="50">
        <v>1078109200</v>
      </c>
      <c r="E19530" s="50" t="s">
        <v>39</v>
      </c>
      <c r="F19530" s="50">
        <v>9828410000</v>
      </c>
      <c r="G19530" s="50"/>
      <c r="H19530" s="50"/>
      <c r="I19530" s="50"/>
      <c r="J19530" s="50"/>
      <c r="K19530" s="50"/>
      <c r="L19530" s="50"/>
    </row>
    <row r="19531" spans="4:12" x14ac:dyDescent="0.25">
      <c r="D19531" s="50">
        <v>1078109300</v>
      </c>
      <c r="E19531" s="50" t="s">
        <v>39</v>
      </c>
      <c r="F19531" s="50">
        <v>9828410000</v>
      </c>
      <c r="G19531" s="50"/>
      <c r="H19531" s="50"/>
      <c r="I19531" s="50"/>
      <c r="J19531" s="50"/>
      <c r="K19531" s="50"/>
      <c r="L19531" s="50"/>
    </row>
    <row r="19532" spans="4:12" x14ac:dyDescent="0.25">
      <c r="D19532" s="50">
        <v>1078109400</v>
      </c>
      <c r="E19532" s="50" t="s">
        <v>39</v>
      </c>
      <c r="F19532" s="50">
        <v>9828410000</v>
      </c>
      <c r="G19532" s="50"/>
      <c r="H19532" s="50"/>
      <c r="I19532" s="50"/>
      <c r="J19532" s="50"/>
      <c r="K19532" s="50"/>
      <c r="L19532" s="50"/>
    </row>
    <row r="19533" spans="4:12" x14ac:dyDescent="0.25">
      <c r="D19533" s="50">
        <v>1078109500</v>
      </c>
      <c r="E19533" s="50" t="s">
        <v>39</v>
      </c>
      <c r="F19533" s="50">
        <v>9828410000</v>
      </c>
      <c r="G19533" s="50"/>
      <c r="H19533" s="50"/>
      <c r="I19533" s="50"/>
      <c r="J19533" s="50"/>
      <c r="K19533" s="50"/>
      <c r="L19533" s="50"/>
    </row>
    <row r="19534" spans="4:12" x14ac:dyDescent="0.25">
      <c r="D19534" s="50">
        <v>1078109600</v>
      </c>
      <c r="E19534" s="50" t="s">
        <v>39</v>
      </c>
      <c r="F19534" s="50">
        <v>9828410000</v>
      </c>
      <c r="G19534" s="50"/>
      <c r="H19534" s="50"/>
      <c r="I19534" s="50"/>
      <c r="J19534" s="50"/>
      <c r="K19534" s="50"/>
      <c r="L19534" s="50"/>
    </row>
    <row r="19535" spans="4:12" x14ac:dyDescent="0.25">
      <c r="D19535" s="50">
        <v>1078109700</v>
      </c>
      <c r="E19535" s="50" t="s">
        <v>39</v>
      </c>
      <c r="F19535" s="50">
        <v>9828410000</v>
      </c>
      <c r="G19535" s="50"/>
      <c r="H19535" s="50"/>
      <c r="I19535" s="50"/>
      <c r="J19535" s="50"/>
      <c r="K19535" s="50"/>
      <c r="L19535" s="50"/>
    </row>
    <row r="19536" spans="4:12" x14ac:dyDescent="0.25">
      <c r="D19536" s="50">
        <v>1078109800</v>
      </c>
      <c r="E19536" s="50" t="s">
        <v>39</v>
      </c>
      <c r="F19536" s="50">
        <v>9828410000</v>
      </c>
      <c r="G19536" s="50"/>
      <c r="H19536" s="50"/>
      <c r="I19536" s="50"/>
      <c r="J19536" s="50"/>
      <c r="K19536" s="50"/>
      <c r="L19536" s="50"/>
    </row>
    <row r="19537" spans="4:12" x14ac:dyDescent="0.25">
      <c r="D19537" s="50">
        <v>1078109900</v>
      </c>
      <c r="E19537" s="50" t="s">
        <v>39</v>
      </c>
      <c r="F19537" s="50">
        <v>9828410000</v>
      </c>
      <c r="G19537" s="50"/>
      <c r="H19537" s="50"/>
      <c r="I19537" s="50"/>
      <c r="J19537" s="50"/>
      <c r="K19537" s="50"/>
      <c r="L19537" s="50"/>
    </row>
    <row r="19538" spans="4:12" x14ac:dyDescent="0.25">
      <c r="D19538" s="50">
        <v>1078110000</v>
      </c>
      <c r="E19538" s="50" t="s">
        <v>39</v>
      </c>
      <c r="F19538" s="50">
        <v>9828410000</v>
      </c>
      <c r="G19538" s="50"/>
      <c r="H19538" s="50"/>
      <c r="I19538" s="50"/>
      <c r="J19538" s="50"/>
      <c r="K19538" s="50"/>
      <c r="L19538" s="50"/>
    </row>
    <row r="19539" spans="4:12" x14ac:dyDescent="0.25">
      <c r="D19539" s="50">
        <v>1078110100</v>
      </c>
      <c r="E19539" s="50" t="s">
        <v>39</v>
      </c>
      <c r="F19539" s="50">
        <v>9828412000</v>
      </c>
      <c r="G19539" s="50"/>
      <c r="H19539" s="50"/>
      <c r="I19539" s="50"/>
      <c r="J19539" s="50"/>
      <c r="K19539" s="50"/>
      <c r="L19539" s="50"/>
    </row>
    <row r="19540" spans="4:12" x14ac:dyDescent="0.25">
      <c r="D19540" s="50">
        <v>1078110200</v>
      </c>
      <c r="E19540" s="50" t="s">
        <v>39</v>
      </c>
      <c r="F19540" s="50">
        <v>9828412000</v>
      </c>
      <c r="G19540" s="50"/>
      <c r="H19540" s="50"/>
      <c r="I19540" s="50"/>
      <c r="J19540" s="50"/>
      <c r="K19540" s="50"/>
      <c r="L19540" s="50"/>
    </row>
    <row r="19541" spans="4:12" x14ac:dyDescent="0.25">
      <c r="D19541" s="50">
        <v>1078110300</v>
      </c>
      <c r="E19541" s="50" t="s">
        <v>39</v>
      </c>
      <c r="F19541" s="50">
        <v>9828412000</v>
      </c>
      <c r="G19541" s="50"/>
      <c r="H19541" s="50"/>
      <c r="I19541" s="50"/>
      <c r="J19541" s="50"/>
      <c r="K19541" s="50"/>
      <c r="L19541" s="50"/>
    </row>
    <row r="19542" spans="4:12" x14ac:dyDescent="0.25">
      <c r="D19542" s="50">
        <v>1078110400</v>
      </c>
      <c r="E19542" s="50" t="s">
        <v>39</v>
      </c>
      <c r="F19542" s="50">
        <v>9828412000</v>
      </c>
      <c r="G19542" s="50"/>
      <c r="H19542" s="50"/>
      <c r="I19542" s="50"/>
      <c r="J19542" s="50"/>
      <c r="K19542" s="50"/>
      <c r="L19542" s="50"/>
    </row>
    <row r="19543" spans="4:12" x14ac:dyDescent="0.25">
      <c r="D19543" s="50">
        <v>1078110500</v>
      </c>
      <c r="E19543" s="50" t="s">
        <v>39</v>
      </c>
      <c r="F19543" s="50">
        <v>9828412000</v>
      </c>
      <c r="G19543" s="50"/>
      <c r="H19543" s="50"/>
      <c r="I19543" s="50"/>
      <c r="J19543" s="50"/>
      <c r="K19543" s="50"/>
      <c r="L19543" s="50"/>
    </row>
    <row r="19544" spans="4:12" x14ac:dyDescent="0.25">
      <c r="D19544" s="50">
        <v>1078110600</v>
      </c>
      <c r="E19544" s="50" t="s">
        <v>39</v>
      </c>
      <c r="F19544" s="50">
        <v>9828412000</v>
      </c>
      <c r="G19544" s="50"/>
      <c r="H19544" s="50"/>
      <c r="I19544" s="50"/>
      <c r="J19544" s="50"/>
      <c r="K19544" s="50"/>
      <c r="L19544" s="50"/>
    </row>
    <row r="19545" spans="4:12" x14ac:dyDescent="0.25">
      <c r="D19545" s="50">
        <v>1078110700</v>
      </c>
      <c r="E19545" s="50" t="s">
        <v>39</v>
      </c>
      <c r="F19545" s="50">
        <v>9828412000</v>
      </c>
      <c r="G19545" s="50"/>
      <c r="H19545" s="50"/>
      <c r="I19545" s="50"/>
      <c r="J19545" s="50"/>
      <c r="K19545" s="50"/>
      <c r="L19545" s="50"/>
    </row>
    <row r="19546" spans="4:12" x14ac:dyDescent="0.25">
      <c r="D19546" s="50">
        <v>1078110800</v>
      </c>
      <c r="E19546" s="50" t="s">
        <v>39</v>
      </c>
      <c r="F19546" s="50">
        <v>9828412000</v>
      </c>
      <c r="G19546" s="50"/>
      <c r="H19546" s="50"/>
      <c r="I19546" s="50"/>
      <c r="J19546" s="50"/>
      <c r="K19546" s="50"/>
      <c r="L19546" s="50"/>
    </row>
    <row r="19547" spans="4:12" x14ac:dyDescent="0.25">
      <c r="D19547" s="50">
        <v>1078110900</v>
      </c>
      <c r="E19547" s="50" t="s">
        <v>39</v>
      </c>
      <c r="F19547" s="50">
        <v>9828412000</v>
      </c>
      <c r="G19547" s="50"/>
      <c r="H19547" s="50"/>
      <c r="I19547" s="50"/>
      <c r="J19547" s="50"/>
      <c r="K19547" s="50"/>
      <c r="L19547" s="50"/>
    </row>
    <row r="19548" spans="4:12" x14ac:dyDescent="0.25">
      <c r="D19548" s="50">
        <v>1078111000</v>
      </c>
      <c r="E19548" s="50" t="s">
        <v>39</v>
      </c>
      <c r="F19548" s="50">
        <v>9828412000</v>
      </c>
      <c r="G19548" s="50"/>
      <c r="H19548" s="50"/>
      <c r="I19548" s="50"/>
      <c r="J19548" s="50"/>
      <c r="K19548" s="50"/>
      <c r="L19548" s="50"/>
    </row>
    <row r="19549" spans="4:12" x14ac:dyDescent="0.25">
      <c r="D19549" s="50">
        <v>1078111100</v>
      </c>
      <c r="E19549" s="50" t="s">
        <v>39</v>
      </c>
      <c r="F19549" s="50">
        <v>9828412000</v>
      </c>
      <c r="G19549" s="50"/>
      <c r="H19549" s="50"/>
      <c r="I19549" s="50"/>
      <c r="J19549" s="50"/>
      <c r="K19549" s="50"/>
      <c r="L19549" s="50"/>
    </row>
    <row r="19550" spans="4:12" x14ac:dyDescent="0.25">
      <c r="D19550" s="50">
        <v>1078111200</v>
      </c>
      <c r="E19550" s="50" t="s">
        <v>39</v>
      </c>
      <c r="F19550" s="50">
        <v>9828412000</v>
      </c>
      <c r="G19550" s="50"/>
      <c r="H19550" s="50"/>
      <c r="I19550" s="50"/>
      <c r="J19550" s="50"/>
      <c r="K19550" s="50"/>
      <c r="L19550" s="50"/>
    </row>
    <row r="19551" spans="4:12" x14ac:dyDescent="0.25">
      <c r="D19551" s="50">
        <v>1078111300</v>
      </c>
      <c r="E19551" s="50" t="s">
        <v>39</v>
      </c>
      <c r="F19551" s="50">
        <v>9828412000</v>
      </c>
      <c r="G19551" s="50"/>
      <c r="H19551" s="50"/>
      <c r="I19551" s="50"/>
      <c r="J19551" s="50"/>
      <c r="K19551" s="50"/>
      <c r="L19551" s="50"/>
    </row>
    <row r="19552" spans="4:12" x14ac:dyDescent="0.25">
      <c r="D19552" s="50">
        <v>1078111400</v>
      </c>
      <c r="E19552" s="50" t="s">
        <v>39</v>
      </c>
      <c r="F19552" s="50">
        <v>9828412000</v>
      </c>
      <c r="G19552" s="50"/>
      <c r="H19552" s="50"/>
      <c r="I19552" s="50"/>
      <c r="J19552" s="50"/>
      <c r="K19552" s="50"/>
      <c r="L19552" s="50"/>
    </row>
    <row r="19553" spans="4:12" x14ac:dyDescent="0.25">
      <c r="D19553" s="50">
        <v>1078111500</v>
      </c>
      <c r="E19553" s="50" t="s">
        <v>39</v>
      </c>
      <c r="F19553" s="50">
        <v>9828412000</v>
      </c>
      <c r="G19553" s="50"/>
      <c r="H19553" s="50"/>
      <c r="I19553" s="50"/>
      <c r="J19553" s="50"/>
      <c r="K19553" s="50"/>
      <c r="L19553" s="50"/>
    </row>
    <row r="19554" spans="4:12" x14ac:dyDescent="0.25">
      <c r="D19554" s="50">
        <v>1078111600</v>
      </c>
      <c r="E19554" s="50" t="s">
        <v>39</v>
      </c>
      <c r="F19554" s="50">
        <v>9828412000</v>
      </c>
      <c r="G19554" s="50"/>
      <c r="H19554" s="50"/>
      <c r="I19554" s="50"/>
      <c r="J19554" s="50"/>
      <c r="K19554" s="50"/>
      <c r="L19554" s="50"/>
    </row>
    <row r="19555" spans="4:12" x14ac:dyDescent="0.25">
      <c r="D19555" s="50">
        <v>1078111700</v>
      </c>
      <c r="E19555" s="50" t="s">
        <v>39</v>
      </c>
      <c r="F19555" s="50">
        <v>9828412000</v>
      </c>
      <c r="G19555" s="50"/>
      <c r="H19555" s="50"/>
      <c r="I19555" s="50"/>
      <c r="J19555" s="50"/>
      <c r="K19555" s="50"/>
      <c r="L19555" s="50"/>
    </row>
    <row r="19556" spans="4:12" x14ac:dyDescent="0.25">
      <c r="D19556" s="50">
        <v>1078111800</v>
      </c>
      <c r="E19556" s="50" t="s">
        <v>39</v>
      </c>
      <c r="F19556" s="50">
        <v>9828412000</v>
      </c>
      <c r="G19556" s="50"/>
      <c r="H19556" s="50"/>
      <c r="I19556" s="50"/>
      <c r="J19556" s="50"/>
      <c r="K19556" s="50"/>
      <c r="L19556" s="50"/>
    </row>
    <row r="19557" spans="4:12" x14ac:dyDescent="0.25">
      <c r="D19557" s="50">
        <v>1078111900</v>
      </c>
      <c r="E19557" s="50" t="s">
        <v>39</v>
      </c>
      <c r="F19557" s="50">
        <v>9828412000</v>
      </c>
      <c r="G19557" s="50"/>
      <c r="H19557" s="50"/>
      <c r="I19557" s="50"/>
      <c r="J19557" s="50"/>
      <c r="K19557" s="50"/>
      <c r="L19557" s="50"/>
    </row>
    <row r="19558" spans="4:12" x14ac:dyDescent="0.25">
      <c r="D19558" s="50">
        <v>1078112000</v>
      </c>
      <c r="E19558" s="50" t="s">
        <v>39</v>
      </c>
      <c r="F19558" s="50">
        <v>9828412000</v>
      </c>
      <c r="G19558" s="50"/>
      <c r="H19558" s="50"/>
      <c r="I19558" s="50"/>
      <c r="J19558" s="50"/>
      <c r="K19558" s="50"/>
      <c r="L19558" s="50"/>
    </row>
    <row r="19559" spans="4:12" x14ac:dyDescent="0.25">
      <c r="D19559" s="50">
        <v>1078112500</v>
      </c>
      <c r="E19559" s="50" t="s">
        <v>39</v>
      </c>
      <c r="F19559" s="50">
        <v>9828414000</v>
      </c>
      <c r="G19559" s="50"/>
      <c r="H19559" s="50"/>
      <c r="I19559" s="50"/>
      <c r="J19559" s="50"/>
      <c r="K19559" s="50"/>
      <c r="L19559" s="50"/>
    </row>
    <row r="19560" spans="4:12" x14ac:dyDescent="0.25">
      <c r="D19560" s="50">
        <v>1078112800</v>
      </c>
      <c r="E19560" s="50" t="s">
        <v>39</v>
      </c>
      <c r="F19560" s="50">
        <v>9828414000</v>
      </c>
      <c r="G19560" s="50"/>
      <c r="H19560" s="50"/>
      <c r="I19560" s="50"/>
      <c r="J19560" s="50"/>
      <c r="K19560" s="50"/>
      <c r="L19560" s="50"/>
    </row>
    <row r="19561" spans="4:12" x14ac:dyDescent="0.25">
      <c r="D19561" s="50">
        <v>1078113000</v>
      </c>
      <c r="E19561" s="50" t="s">
        <v>39</v>
      </c>
      <c r="F19561" s="50">
        <v>9828414000</v>
      </c>
      <c r="G19561" s="50"/>
      <c r="H19561" s="50"/>
      <c r="I19561" s="50"/>
      <c r="J19561" s="50"/>
      <c r="K19561" s="50"/>
      <c r="L19561" s="50"/>
    </row>
    <row r="19562" spans="4:12" x14ac:dyDescent="0.25">
      <c r="D19562" s="50">
        <v>1078113500</v>
      </c>
      <c r="E19562" s="50" t="s">
        <v>39</v>
      </c>
      <c r="F19562" s="50">
        <v>9828414000</v>
      </c>
      <c r="G19562" s="50"/>
      <c r="H19562" s="50"/>
      <c r="I19562" s="50"/>
      <c r="J19562" s="50"/>
      <c r="K19562" s="50"/>
      <c r="L19562" s="50"/>
    </row>
    <row r="19563" spans="4:12" x14ac:dyDescent="0.25">
      <c r="D19563" s="50">
        <v>1078113800</v>
      </c>
      <c r="E19563" s="50" t="s">
        <v>39</v>
      </c>
      <c r="F19563" s="50">
        <v>9828414000</v>
      </c>
      <c r="G19563" s="50"/>
      <c r="H19563" s="50"/>
      <c r="I19563" s="50"/>
      <c r="J19563" s="50"/>
      <c r="K19563" s="50"/>
      <c r="L19563" s="50"/>
    </row>
    <row r="19564" spans="4:12" x14ac:dyDescent="0.25">
      <c r="D19564" s="50">
        <v>1078114000</v>
      </c>
      <c r="E19564" s="50" t="s">
        <v>39</v>
      </c>
      <c r="F19564" s="50">
        <v>9828414000</v>
      </c>
      <c r="G19564" s="50"/>
      <c r="H19564" s="50"/>
      <c r="I19564" s="50"/>
      <c r="J19564" s="50"/>
      <c r="K19564" s="50"/>
      <c r="L19564" s="50"/>
    </row>
    <row r="19565" spans="4:12" x14ac:dyDescent="0.25">
      <c r="D19565" s="50">
        <v>1078114500</v>
      </c>
      <c r="E19565" s="50" t="s">
        <v>39</v>
      </c>
      <c r="F19565" s="50">
        <v>9828416000</v>
      </c>
      <c r="G19565" s="50"/>
      <c r="H19565" s="50"/>
      <c r="I19565" s="50"/>
      <c r="J19565" s="50"/>
      <c r="K19565" s="50"/>
      <c r="L19565" s="50"/>
    </row>
    <row r="19566" spans="4:12" x14ac:dyDescent="0.25">
      <c r="D19566" s="50">
        <v>1078114800</v>
      </c>
      <c r="E19566" s="50" t="s">
        <v>39</v>
      </c>
      <c r="F19566" s="50">
        <v>9828416000</v>
      </c>
      <c r="G19566" s="50"/>
      <c r="H19566" s="50"/>
      <c r="I19566" s="50"/>
      <c r="J19566" s="50"/>
      <c r="K19566" s="50"/>
      <c r="L19566" s="50"/>
    </row>
    <row r="19567" spans="4:12" x14ac:dyDescent="0.25">
      <c r="D19567" s="50">
        <v>1078115000</v>
      </c>
      <c r="E19567" s="50" t="s">
        <v>39</v>
      </c>
      <c r="F19567" s="50">
        <v>9828416000</v>
      </c>
      <c r="G19567" s="50"/>
      <c r="H19567" s="50"/>
      <c r="I19567" s="50"/>
      <c r="J19567" s="50"/>
      <c r="K19567" s="50"/>
      <c r="L19567" s="50"/>
    </row>
    <row r="19568" spans="4:12" x14ac:dyDescent="0.25">
      <c r="D19568" s="50">
        <v>1078115500</v>
      </c>
      <c r="E19568" s="50" t="s">
        <v>39</v>
      </c>
      <c r="F19568" s="50">
        <v>9828416000</v>
      </c>
      <c r="G19568" s="50"/>
      <c r="H19568" s="50"/>
      <c r="I19568" s="50"/>
      <c r="J19568" s="50"/>
      <c r="K19568" s="50"/>
      <c r="L19568" s="50"/>
    </row>
    <row r="19569" spans="4:12" x14ac:dyDescent="0.25">
      <c r="D19569" s="50">
        <v>1078115800</v>
      </c>
      <c r="E19569" s="50" t="s">
        <v>39</v>
      </c>
      <c r="F19569" s="50">
        <v>9828416000</v>
      </c>
      <c r="G19569" s="50"/>
      <c r="H19569" s="50"/>
      <c r="I19569" s="50"/>
      <c r="J19569" s="50"/>
      <c r="K19569" s="50"/>
      <c r="L19569" s="50"/>
    </row>
    <row r="19570" spans="4:12" x14ac:dyDescent="0.25">
      <c r="D19570" s="50">
        <v>1078116000</v>
      </c>
      <c r="E19570" s="50" t="s">
        <v>39</v>
      </c>
      <c r="F19570" s="50">
        <v>9828416000</v>
      </c>
      <c r="G19570" s="50"/>
      <c r="H19570" s="50"/>
      <c r="I19570" s="50"/>
      <c r="J19570" s="50"/>
      <c r="K19570" s="50"/>
      <c r="L19570" s="50"/>
    </row>
    <row r="19571" spans="4:12" x14ac:dyDescent="0.25">
      <c r="D19571" s="50">
        <v>1078116500</v>
      </c>
      <c r="E19571" s="50" t="s">
        <v>39</v>
      </c>
      <c r="F19571" s="50">
        <v>9828418000</v>
      </c>
      <c r="G19571" s="50"/>
      <c r="H19571" s="50"/>
      <c r="I19571" s="50"/>
      <c r="J19571" s="50"/>
      <c r="K19571" s="50"/>
      <c r="L19571" s="50"/>
    </row>
    <row r="19572" spans="4:12" x14ac:dyDescent="0.25">
      <c r="D19572" s="50">
        <v>1078116800</v>
      </c>
      <c r="E19572" s="50" t="s">
        <v>39</v>
      </c>
      <c r="F19572" s="50">
        <v>9828418000</v>
      </c>
      <c r="G19572" s="50"/>
      <c r="H19572" s="50"/>
      <c r="I19572" s="50"/>
      <c r="J19572" s="50"/>
      <c r="K19572" s="50"/>
      <c r="L19572" s="50"/>
    </row>
    <row r="19573" spans="4:12" x14ac:dyDescent="0.25">
      <c r="D19573" s="50">
        <v>1078117000</v>
      </c>
      <c r="E19573" s="50" t="s">
        <v>39</v>
      </c>
      <c r="F19573" s="50">
        <v>9828418000</v>
      </c>
      <c r="G19573" s="50"/>
      <c r="H19573" s="50"/>
      <c r="I19573" s="50"/>
      <c r="J19573" s="50"/>
      <c r="K19573" s="50"/>
      <c r="L19573" s="50"/>
    </row>
    <row r="19574" spans="4:12" x14ac:dyDescent="0.25">
      <c r="D19574" s="50">
        <v>1078117500</v>
      </c>
      <c r="E19574" s="50" t="s">
        <v>39</v>
      </c>
      <c r="F19574" s="50">
        <v>9828418000</v>
      </c>
      <c r="G19574" s="50"/>
      <c r="H19574" s="50"/>
      <c r="I19574" s="50"/>
      <c r="J19574" s="50"/>
      <c r="K19574" s="50"/>
      <c r="L19574" s="50"/>
    </row>
    <row r="19575" spans="4:12" x14ac:dyDescent="0.25">
      <c r="D19575" s="50">
        <v>1078117800</v>
      </c>
      <c r="E19575" s="50" t="s">
        <v>39</v>
      </c>
      <c r="F19575" s="50">
        <v>9828418000</v>
      </c>
      <c r="G19575" s="50"/>
      <c r="H19575" s="50"/>
      <c r="I19575" s="50"/>
      <c r="J19575" s="50"/>
      <c r="K19575" s="50"/>
      <c r="L19575" s="50"/>
    </row>
    <row r="19576" spans="4:12" x14ac:dyDescent="0.25">
      <c r="D19576" s="50">
        <v>1078118000</v>
      </c>
      <c r="E19576" s="50" t="s">
        <v>39</v>
      </c>
      <c r="F19576" s="50">
        <v>9828418000</v>
      </c>
      <c r="G19576" s="50"/>
      <c r="H19576" s="50"/>
      <c r="I19576" s="50"/>
      <c r="J19576" s="50"/>
      <c r="K19576" s="50"/>
      <c r="L19576" s="50"/>
    </row>
    <row r="19577" spans="4:12" x14ac:dyDescent="0.25">
      <c r="D19577" s="50">
        <v>1078118500</v>
      </c>
      <c r="E19577" s="50" t="s">
        <v>39</v>
      </c>
      <c r="F19577" s="50">
        <v>9828420000</v>
      </c>
      <c r="G19577" s="50"/>
      <c r="H19577" s="50"/>
      <c r="I19577" s="50"/>
      <c r="J19577" s="50"/>
      <c r="K19577" s="50"/>
      <c r="L19577" s="50"/>
    </row>
    <row r="19578" spans="4:12" x14ac:dyDescent="0.25">
      <c r="D19578" s="50">
        <v>1078118800</v>
      </c>
      <c r="E19578" s="50" t="s">
        <v>39</v>
      </c>
      <c r="F19578" s="50">
        <v>9828420000</v>
      </c>
      <c r="G19578" s="50"/>
      <c r="H19578" s="50"/>
      <c r="I19578" s="50"/>
      <c r="J19578" s="50"/>
      <c r="K19578" s="50"/>
      <c r="L19578" s="50"/>
    </row>
    <row r="19579" spans="4:12" x14ac:dyDescent="0.25">
      <c r="D19579" s="50">
        <v>1078119000</v>
      </c>
      <c r="E19579" s="50" t="s">
        <v>39</v>
      </c>
      <c r="F19579" s="50">
        <v>9828420000</v>
      </c>
      <c r="G19579" s="50"/>
      <c r="H19579" s="50"/>
      <c r="I19579" s="50"/>
      <c r="J19579" s="50"/>
      <c r="K19579" s="50"/>
      <c r="L19579" s="50"/>
    </row>
    <row r="19580" spans="4:12" x14ac:dyDescent="0.25">
      <c r="D19580" s="50">
        <v>1078119500</v>
      </c>
      <c r="E19580" s="50" t="s">
        <v>39</v>
      </c>
      <c r="F19580" s="50">
        <v>9828420000</v>
      </c>
      <c r="G19580" s="50"/>
      <c r="H19580" s="50"/>
      <c r="I19580" s="50"/>
      <c r="J19580" s="50"/>
      <c r="K19580" s="50"/>
      <c r="L19580" s="50"/>
    </row>
    <row r="19581" spans="4:12" x14ac:dyDescent="0.25">
      <c r="D19581" s="50">
        <v>1078119800</v>
      </c>
      <c r="E19581" s="50" t="s">
        <v>39</v>
      </c>
      <c r="F19581" s="50">
        <v>9828420000</v>
      </c>
      <c r="G19581" s="50"/>
      <c r="H19581" s="50"/>
      <c r="I19581" s="50"/>
      <c r="J19581" s="50"/>
      <c r="K19581" s="50"/>
      <c r="L19581" s="50"/>
    </row>
    <row r="19582" spans="4:12" x14ac:dyDescent="0.25">
      <c r="D19582" s="50">
        <v>1078120000</v>
      </c>
      <c r="E19582" s="50" t="s">
        <v>39</v>
      </c>
      <c r="F19582" s="50">
        <v>9828420000</v>
      </c>
      <c r="G19582" s="50"/>
      <c r="H19582" s="50"/>
      <c r="I19582" s="50"/>
      <c r="J19582" s="50"/>
      <c r="K19582" s="50"/>
      <c r="L19582" s="50"/>
    </row>
    <row r="19583" spans="4:12" x14ac:dyDescent="0.25">
      <c r="D19583" s="50">
        <v>1078203000</v>
      </c>
      <c r="E19583" s="50" t="s">
        <v>39</v>
      </c>
      <c r="F19583" s="50">
        <v>9828406000</v>
      </c>
      <c r="G19583" s="50"/>
      <c r="H19583" s="50"/>
      <c r="I19583" s="50"/>
      <c r="J19583" s="50"/>
      <c r="K19583" s="50"/>
      <c r="L19583" s="50"/>
    </row>
    <row r="19584" spans="4:12" x14ac:dyDescent="0.25">
      <c r="D19584" s="50">
        <v>1078203100</v>
      </c>
      <c r="E19584" s="50" t="s">
        <v>39</v>
      </c>
      <c r="F19584" s="50">
        <v>9828406000</v>
      </c>
      <c r="G19584" s="50"/>
      <c r="H19584" s="50"/>
      <c r="I19584" s="50"/>
      <c r="J19584" s="50"/>
      <c r="K19584" s="50"/>
      <c r="L19584" s="50"/>
    </row>
    <row r="19585" spans="4:12" x14ac:dyDescent="0.25">
      <c r="D19585" s="50">
        <v>1078203200</v>
      </c>
      <c r="E19585" s="50" t="s">
        <v>39</v>
      </c>
      <c r="F19585" s="50">
        <v>9828406000</v>
      </c>
      <c r="G19585" s="50"/>
      <c r="H19585" s="50"/>
      <c r="I19585" s="50"/>
      <c r="J19585" s="50"/>
      <c r="K19585" s="50"/>
      <c r="L19585" s="50"/>
    </row>
    <row r="19586" spans="4:12" x14ac:dyDescent="0.25">
      <c r="D19586" s="50">
        <v>1078203300</v>
      </c>
      <c r="E19586" s="50" t="s">
        <v>39</v>
      </c>
      <c r="F19586" s="50">
        <v>9828406000</v>
      </c>
      <c r="G19586" s="50"/>
      <c r="H19586" s="50"/>
      <c r="I19586" s="50"/>
      <c r="J19586" s="50"/>
      <c r="K19586" s="50"/>
      <c r="L19586" s="50"/>
    </row>
    <row r="19587" spans="4:12" x14ac:dyDescent="0.25">
      <c r="D19587" s="50">
        <v>1078203400</v>
      </c>
      <c r="E19587" s="50" t="s">
        <v>39</v>
      </c>
      <c r="F19587" s="50">
        <v>9828406000</v>
      </c>
      <c r="G19587" s="50"/>
      <c r="H19587" s="50"/>
      <c r="I19587" s="50"/>
      <c r="J19587" s="50"/>
      <c r="K19587" s="50"/>
      <c r="L19587" s="50"/>
    </row>
    <row r="19588" spans="4:12" x14ac:dyDescent="0.25">
      <c r="D19588" s="50">
        <v>1078203500</v>
      </c>
      <c r="E19588" s="50" t="s">
        <v>39</v>
      </c>
      <c r="F19588" s="50">
        <v>9828406000</v>
      </c>
      <c r="G19588" s="50"/>
      <c r="H19588" s="50"/>
      <c r="I19588" s="50"/>
      <c r="J19588" s="50"/>
      <c r="K19588" s="50"/>
      <c r="L19588" s="50"/>
    </row>
    <row r="19589" spans="4:12" x14ac:dyDescent="0.25">
      <c r="D19589" s="50">
        <v>1078203600</v>
      </c>
      <c r="E19589" s="50" t="s">
        <v>39</v>
      </c>
      <c r="F19589" s="50">
        <v>9828406000</v>
      </c>
      <c r="G19589" s="50"/>
      <c r="H19589" s="50"/>
      <c r="I19589" s="50"/>
      <c r="J19589" s="50"/>
      <c r="K19589" s="50"/>
      <c r="L19589" s="50"/>
    </row>
    <row r="19590" spans="4:12" x14ac:dyDescent="0.25">
      <c r="D19590" s="50">
        <v>1078203700</v>
      </c>
      <c r="E19590" s="50" t="s">
        <v>39</v>
      </c>
      <c r="F19590" s="50">
        <v>9828406000</v>
      </c>
      <c r="G19590" s="50"/>
      <c r="H19590" s="50"/>
      <c r="I19590" s="50"/>
      <c r="J19590" s="50"/>
      <c r="K19590" s="50"/>
      <c r="L19590" s="50"/>
    </row>
    <row r="19591" spans="4:12" x14ac:dyDescent="0.25">
      <c r="D19591" s="50">
        <v>1078203800</v>
      </c>
      <c r="E19591" s="50" t="s">
        <v>39</v>
      </c>
      <c r="F19591" s="50">
        <v>9828406000</v>
      </c>
      <c r="G19591" s="50"/>
      <c r="H19591" s="50"/>
      <c r="I19591" s="50"/>
      <c r="J19591" s="50"/>
      <c r="K19591" s="50"/>
      <c r="L19591" s="50"/>
    </row>
    <row r="19592" spans="4:12" x14ac:dyDescent="0.25">
      <c r="D19592" s="50">
        <v>1078203900</v>
      </c>
      <c r="E19592" s="50" t="s">
        <v>39</v>
      </c>
      <c r="F19592" s="50">
        <v>9828406000</v>
      </c>
      <c r="G19592" s="50"/>
      <c r="H19592" s="50"/>
      <c r="I19592" s="50"/>
      <c r="J19592" s="50"/>
      <c r="K19592" s="50"/>
      <c r="L19592" s="50"/>
    </row>
    <row r="19593" spans="4:12" x14ac:dyDescent="0.25">
      <c r="D19593" s="50">
        <v>1078204000</v>
      </c>
      <c r="E19593" s="50" t="s">
        <v>39</v>
      </c>
      <c r="F19593" s="50">
        <v>9828406000</v>
      </c>
      <c r="G19593" s="50"/>
      <c r="H19593" s="50"/>
      <c r="I19593" s="50"/>
      <c r="J19593" s="50"/>
      <c r="K19593" s="50"/>
      <c r="L19593" s="50"/>
    </row>
    <row r="19594" spans="4:12" x14ac:dyDescent="0.25">
      <c r="D19594" s="50">
        <v>1078204100</v>
      </c>
      <c r="E19594" s="50" t="s">
        <v>39</v>
      </c>
      <c r="F19594" s="50">
        <v>9828406000</v>
      </c>
      <c r="G19594" s="50"/>
      <c r="H19594" s="50"/>
      <c r="I19594" s="50"/>
      <c r="J19594" s="50"/>
      <c r="K19594" s="50"/>
      <c r="L19594" s="50"/>
    </row>
    <row r="19595" spans="4:12" x14ac:dyDescent="0.25">
      <c r="D19595" s="50">
        <v>1078204200</v>
      </c>
      <c r="E19595" s="50" t="s">
        <v>39</v>
      </c>
      <c r="F19595" s="50">
        <v>9828406000</v>
      </c>
      <c r="G19595" s="50"/>
      <c r="H19595" s="50"/>
      <c r="I19595" s="50"/>
      <c r="J19595" s="50"/>
      <c r="K19595" s="50"/>
      <c r="L19595" s="50"/>
    </row>
    <row r="19596" spans="4:12" x14ac:dyDescent="0.25">
      <c r="D19596" s="50">
        <v>1078204300</v>
      </c>
      <c r="E19596" s="50" t="s">
        <v>39</v>
      </c>
      <c r="F19596" s="50">
        <v>9828406000</v>
      </c>
      <c r="G19596" s="50"/>
      <c r="H19596" s="50"/>
      <c r="I19596" s="50"/>
      <c r="J19596" s="50"/>
      <c r="K19596" s="50"/>
      <c r="L19596" s="50"/>
    </row>
    <row r="19597" spans="4:12" x14ac:dyDescent="0.25">
      <c r="D19597" s="50">
        <v>1078204400</v>
      </c>
      <c r="E19597" s="50" t="s">
        <v>39</v>
      </c>
      <c r="F19597" s="50">
        <v>9828406000</v>
      </c>
      <c r="G19597" s="50"/>
      <c r="H19597" s="50"/>
      <c r="I19597" s="50"/>
      <c r="J19597" s="50"/>
      <c r="K19597" s="50"/>
      <c r="L19597" s="50"/>
    </row>
    <row r="19598" spans="4:12" x14ac:dyDescent="0.25">
      <c r="D19598" s="50">
        <v>1078204500</v>
      </c>
      <c r="E19598" s="50" t="s">
        <v>39</v>
      </c>
      <c r="F19598" s="50">
        <v>9828406000</v>
      </c>
      <c r="G19598" s="50"/>
      <c r="H19598" s="50"/>
      <c r="I19598" s="50"/>
      <c r="J19598" s="50"/>
      <c r="K19598" s="50"/>
      <c r="L19598" s="50"/>
    </row>
    <row r="19599" spans="4:12" x14ac:dyDescent="0.25">
      <c r="D19599" s="50">
        <v>1078204600</v>
      </c>
      <c r="E19599" s="50" t="s">
        <v>39</v>
      </c>
      <c r="F19599" s="50">
        <v>9828406000</v>
      </c>
      <c r="G19599" s="50"/>
      <c r="H19599" s="50"/>
      <c r="I19599" s="50"/>
      <c r="J19599" s="50"/>
      <c r="K19599" s="50"/>
      <c r="L19599" s="50"/>
    </row>
    <row r="19600" spans="4:12" x14ac:dyDescent="0.25">
      <c r="D19600" s="50">
        <v>1078204650</v>
      </c>
      <c r="E19600" s="50" t="s">
        <v>39</v>
      </c>
      <c r="F19600" s="50">
        <v>9828406000</v>
      </c>
      <c r="G19600" s="50"/>
      <c r="H19600" s="50"/>
      <c r="I19600" s="50"/>
      <c r="J19600" s="50"/>
      <c r="K19600" s="50"/>
      <c r="L19600" s="50"/>
    </row>
    <row r="19601" spans="4:12" x14ac:dyDescent="0.25">
      <c r="D19601" s="50">
        <v>1078204700</v>
      </c>
      <c r="E19601" s="50" t="s">
        <v>39</v>
      </c>
      <c r="F19601" s="50">
        <v>9828406000</v>
      </c>
      <c r="G19601" s="50"/>
      <c r="H19601" s="50"/>
      <c r="I19601" s="50"/>
      <c r="J19601" s="50"/>
      <c r="K19601" s="50"/>
      <c r="L19601" s="50"/>
    </row>
    <row r="19602" spans="4:12" x14ac:dyDescent="0.25">
      <c r="D19602" s="50">
        <v>1078204800</v>
      </c>
      <c r="E19602" s="50" t="s">
        <v>39</v>
      </c>
      <c r="F19602" s="50">
        <v>9828406000</v>
      </c>
      <c r="G19602" s="50"/>
      <c r="H19602" s="50"/>
      <c r="I19602" s="50"/>
      <c r="J19602" s="50"/>
      <c r="K19602" s="50"/>
      <c r="L19602" s="50"/>
    </row>
    <row r="19603" spans="4:12" x14ac:dyDescent="0.25">
      <c r="D19603" s="50">
        <v>1078204900</v>
      </c>
      <c r="E19603" s="50" t="s">
        <v>39</v>
      </c>
      <c r="F19603" s="50">
        <v>9828406000</v>
      </c>
      <c r="G19603" s="50"/>
      <c r="H19603" s="50"/>
      <c r="I19603" s="50"/>
      <c r="J19603" s="50"/>
      <c r="K19603" s="50"/>
      <c r="L19603" s="50"/>
    </row>
    <row r="19604" spans="4:12" x14ac:dyDescent="0.25">
      <c r="D19604" s="50">
        <v>1078205000</v>
      </c>
      <c r="E19604" s="50" t="s">
        <v>39</v>
      </c>
      <c r="F19604" s="50">
        <v>9828406000</v>
      </c>
      <c r="G19604" s="50"/>
      <c r="H19604" s="50"/>
      <c r="I19604" s="50"/>
      <c r="J19604" s="50"/>
      <c r="K19604" s="50"/>
      <c r="L19604" s="50"/>
    </row>
    <row r="19605" spans="4:12" x14ac:dyDescent="0.25">
      <c r="D19605" s="50">
        <v>1078205100</v>
      </c>
      <c r="E19605" s="50" t="s">
        <v>39</v>
      </c>
      <c r="F19605" s="50">
        <v>9828406000</v>
      </c>
      <c r="G19605" s="50"/>
      <c r="H19605" s="50"/>
      <c r="I19605" s="50"/>
      <c r="J19605" s="50"/>
      <c r="K19605" s="50"/>
      <c r="L19605" s="50"/>
    </row>
    <row r="19606" spans="4:12" x14ac:dyDescent="0.25">
      <c r="D19606" s="50">
        <v>1078205200</v>
      </c>
      <c r="E19606" s="50" t="s">
        <v>39</v>
      </c>
      <c r="F19606" s="50">
        <v>9828406000</v>
      </c>
      <c r="G19606" s="50"/>
      <c r="H19606" s="50"/>
      <c r="I19606" s="50"/>
      <c r="J19606" s="50"/>
      <c r="K19606" s="50"/>
      <c r="L19606" s="50"/>
    </row>
    <row r="19607" spans="4:12" x14ac:dyDescent="0.25">
      <c r="D19607" s="50">
        <v>1078205300</v>
      </c>
      <c r="E19607" s="50" t="s">
        <v>39</v>
      </c>
      <c r="F19607" s="50">
        <v>9828406000</v>
      </c>
      <c r="G19607" s="50"/>
      <c r="H19607" s="50"/>
      <c r="I19607" s="50"/>
      <c r="J19607" s="50"/>
      <c r="K19607" s="50"/>
      <c r="L19607" s="50"/>
    </row>
    <row r="19608" spans="4:12" x14ac:dyDescent="0.25">
      <c r="D19608" s="50">
        <v>1078205400</v>
      </c>
      <c r="E19608" s="50" t="s">
        <v>39</v>
      </c>
      <c r="F19608" s="50">
        <v>9828406000</v>
      </c>
      <c r="G19608" s="50"/>
      <c r="H19608" s="50"/>
      <c r="I19608" s="50"/>
      <c r="J19608" s="50"/>
      <c r="K19608" s="50"/>
      <c r="L19608" s="50"/>
    </row>
    <row r="19609" spans="4:12" x14ac:dyDescent="0.25">
      <c r="D19609" s="50">
        <v>1078205500</v>
      </c>
      <c r="E19609" s="50" t="s">
        <v>39</v>
      </c>
      <c r="F19609" s="50">
        <v>9828406000</v>
      </c>
      <c r="G19609" s="50"/>
      <c r="H19609" s="50"/>
      <c r="I19609" s="50"/>
      <c r="J19609" s="50"/>
      <c r="K19609" s="50"/>
      <c r="L19609" s="50"/>
    </row>
    <row r="19610" spans="4:12" x14ac:dyDescent="0.25">
      <c r="D19610" s="50">
        <v>1078205550</v>
      </c>
      <c r="E19610" s="50" t="s">
        <v>39</v>
      </c>
      <c r="F19610" s="50">
        <v>9828406000</v>
      </c>
      <c r="G19610" s="50"/>
      <c r="H19610" s="50"/>
      <c r="I19610" s="50"/>
      <c r="J19610" s="50"/>
      <c r="K19610" s="50"/>
      <c r="L19610" s="50"/>
    </row>
    <row r="19611" spans="4:12" x14ac:dyDescent="0.25">
      <c r="D19611" s="50">
        <v>1078205600</v>
      </c>
      <c r="E19611" s="50" t="s">
        <v>39</v>
      </c>
      <c r="F19611" s="50">
        <v>9828406000</v>
      </c>
      <c r="G19611" s="50"/>
      <c r="H19611" s="50"/>
      <c r="I19611" s="50"/>
      <c r="J19611" s="50"/>
      <c r="K19611" s="50"/>
      <c r="L19611" s="50"/>
    </row>
    <row r="19612" spans="4:12" x14ac:dyDescent="0.25">
      <c r="D19612" s="50">
        <v>1078205700</v>
      </c>
      <c r="E19612" s="50" t="s">
        <v>39</v>
      </c>
      <c r="F19612" s="50">
        <v>9828406000</v>
      </c>
      <c r="G19612" s="50"/>
      <c r="H19612" s="50"/>
      <c r="I19612" s="50"/>
      <c r="J19612" s="50"/>
      <c r="K19612" s="50"/>
      <c r="L19612" s="50"/>
    </row>
    <row r="19613" spans="4:12" x14ac:dyDescent="0.25">
      <c r="D19613" s="50">
        <v>1078205800</v>
      </c>
      <c r="E19613" s="50" t="s">
        <v>39</v>
      </c>
      <c r="F19613" s="50">
        <v>9828406000</v>
      </c>
      <c r="G19613" s="50"/>
      <c r="H19613" s="50"/>
      <c r="I19613" s="50"/>
      <c r="J19613" s="50"/>
      <c r="K19613" s="50"/>
      <c r="L19613" s="50"/>
    </row>
    <row r="19614" spans="4:12" x14ac:dyDescent="0.25">
      <c r="D19614" s="50">
        <v>1078205900</v>
      </c>
      <c r="E19614" s="50" t="s">
        <v>39</v>
      </c>
      <c r="F19614" s="50">
        <v>9828406000</v>
      </c>
      <c r="G19614" s="50"/>
      <c r="H19614" s="50"/>
      <c r="I19614" s="50"/>
      <c r="J19614" s="50"/>
      <c r="K19614" s="50"/>
      <c r="L19614" s="50"/>
    </row>
    <row r="19615" spans="4:12" x14ac:dyDescent="0.25">
      <c r="D19615" s="50">
        <v>1078206000</v>
      </c>
      <c r="E19615" s="50" t="s">
        <v>39</v>
      </c>
      <c r="F19615" s="50">
        <v>9828406000</v>
      </c>
      <c r="G19615" s="50"/>
      <c r="H19615" s="50"/>
      <c r="I19615" s="50"/>
      <c r="J19615" s="50"/>
      <c r="K19615" s="50"/>
      <c r="L19615" s="50"/>
    </row>
    <row r="19616" spans="4:12" x14ac:dyDescent="0.25">
      <c r="D19616" s="50">
        <v>1078206100</v>
      </c>
      <c r="E19616" s="50" t="s">
        <v>39</v>
      </c>
      <c r="F19616" s="50">
        <v>9828408000</v>
      </c>
      <c r="G19616" s="50"/>
      <c r="H19616" s="50"/>
      <c r="I19616" s="50"/>
      <c r="J19616" s="50"/>
      <c r="K19616" s="50"/>
      <c r="L19616" s="50"/>
    </row>
    <row r="19617" spans="4:12" x14ac:dyDescent="0.25">
      <c r="D19617" s="50">
        <v>1078206200</v>
      </c>
      <c r="E19617" s="50" t="s">
        <v>39</v>
      </c>
      <c r="F19617" s="50">
        <v>9828408000</v>
      </c>
      <c r="G19617" s="50"/>
      <c r="H19617" s="50"/>
      <c r="I19617" s="50"/>
      <c r="J19617" s="50"/>
      <c r="K19617" s="50"/>
      <c r="L19617" s="50"/>
    </row>
    <row r="19618" spans="4:12" x14ac:dyDescent="0.25">
      <c r="D19618" s="50">
        <v>1078206300</v>
      </c>
      <c r="E19618" s="50" t="s">
        <v>39</v>
      </c>
      <c r="F19618" s="50">
        <v>9828408000</v>
      </c>
      <c r="G19618" s="50"/>
      <c r="H19618" s="50"/>
      <c r="I19618" s="50"/>
      <c r="J19618" s="50"/>
      <c r="K19618" s="50"/>
      <c r="L19618" s="50"/>
    </row>
    <row r="19619" spans="4:12" x14ac:dyDescent="0.25">
      <c r="D19619" s="50">
        <v>1078206400</v>
      </c>
      <c r="E19619" s="50" t="s">
        <v>39</v>
      </c>
      <c r="F19619" s="50">
        <v>9828408000</v>
      </c>
      <c r="G19619" s="50"/>
      <c r="H19619" s="50"/>
      <c r="I19619" s="50"/>
      <c r="J19619" s="50"/>
      <c r="K19619" s="50"/>
      <c r="L19619" s="50"/>
    </row>
    <row r="19620" spans="4:12" x14ac:dyDescent="0.25">
      <c r="D19620" s="50">
        <v>1078206500</v>
      </c>
      <c r="E19620" s="50" t="s">
        <v>39</v>
      </c>
      <c r="F19620" s="50">
        <v>9828408000</v>
      </c>
      <c r="G19620" s="50"/>
      <c r="H19620" s="50"/>
      <c r="I19620" s="50"/>
      <c r="J19620" s="50"/>
      <c r="K19620" s="50"/>
      <c r="L19620" s="50"/>
    </row>
    <row r="19621" spans="4:12" x14ac:dyDescent="0.25">
      <c r="D19621" s="50">
        <v>1078206600</v>
      </c>
      <c r="E19621" s="50" t="s">
        <v>39</v>
      </c>
      <c r="F19621" s="50">
        <v>9828408000</v>
      </c>
      <c r="G19621" s="50"/>
      <c r="H19621" s="50"/>
      <c r="I19621" s="50"/>
      <c r="J19621" s="50"/>
      <c r="K19621" s="50"/>
      <c r="L19621" s="50"/>
    </row>
    <row r="19622" spans="4:12" x14ac:dyDescent="0.25">
      <c r="D19622" s="50">
        <v>1078206700</v>
      </c>
      <c r="E19622" s="50" t="s">
        <v>39</v>
      </c>
      <c r="F19622" s="50">
        <v>9828408000</v>
      </c>
      <c r="G19622" s="50"/>
      <c r="H19622" s="50"/>
      <c r="I19622" s="50"/>
      <c r="J19622" s="50"/>
      <c r="K19622" s="50"/>
      <c r="L19622" s="50"/>
    </row>
    <row r="19623" spans="4:12" x14ac:dyDescent="0.25">
      <c r="D19623" s="50">
        <v>1078206800</v>
      </c>
      <c r="E19623" s="50" t="s">
        <v>39</v>
      </c>
      <c r="F19623" s="50">
        <v>9828408000</v>
      </c>
      <c r="G19623" s="50"/>
      <c r="H19623" s="50"/>
      <c r="I19623" s="50"/>
      <c r="J19623" s="50"/>
      <c r="K19623" s="50"/>
      <c r="L19623" s="50"/>
    </row>
    <row r="19624" spans="4:12" x14ac:dyDescent="0.25">
      <c r="D19624" s="50">
        <v>1078206900</v>
      </c>
      <c r="E19624" s="50" t="s">
        <v>39</v>
      </c>
      <c r="F19624" s="50">
        <v>9828408000</v>
      </c>
      <c r="G19624" s="50"/>
      <c r="H19624" s="50"/>
      <c r="I19624" s="50"/>
      <c r="J19624" s="50"/>
      <c r="K19624" s="50"/>
      <c r="L19624" s="50"/>
    </row>
    <row r="19625" spans="4:12" x14ac:dyDescent="0.25">
      <c r="D19625" s="50">
        <v>1078207000</v>
      </c>
      <c r="E19625" s="50" t="s">
        <v>39</v>
      </c>
      <c r="F19625" s="50">
        <v>9828408000</v>
      </c>
      <c r="G19625" s="50"/>
      <c r="H19625" s="50"/>
      <c r="I19625" s="50"/>
      <c r="J19625" s="50"/>
      <c r="K19625" s="50"/>
      <c r="L19625" s="50"/>
    </row>
    <row r="19626" spans="4:12" x14ac:dyDescent="0.25">
      <c r="D19626" s="50">
        <v>1078207100</v>
      </c>
      <c r="E19626" s="50" t="s">
        <v>39</v>
      </c>
      <c r="F19626" s="50">
        <v>9828408000</v>
      </c>
      <c r="G19626" s="50"/>
      <c r="H19626" s="50"/>
      <c r="I19626" s="50"/>
      <c r="J19626" s="50"/>
      <c r="K19626" s="50"/>
      <c r="L19626" s="50"/>
    </row>
    <row r="19627" spans="4:12" x14ac:dyDescent="0.25">
      <c r="D19627" s="50">
        <v>1078207200</v>
      </c>
      <c r="E19627" s="50" t="s">
        <v>39</v>
      </c>
      <c r="F19627" s="50">
        <v>9828408000</v>
      </c>
      <c r="G19627" s="50"/>
      <c r="H19627" s="50"/>
      <c r="I19627" s="50"/>
      <c r="J19627" s="50"/>
      <c r="K19627" s="50"/>
      <c r="L19627" s="50"/>
    </row>
    <row r="19628" spans="4:12" x14ac:dyDescent="0.25">
      <c r="D19628" s="50">
        <v>1078207300</v>
      </c>
      <c r="E19628" s="50" t="s">
        <v>39</v>
      </c>
      <c r="F19628" s="50">
        <v>9828408000</v>
      </c>
      <c r="G19628" s="50"/>
      <c r="H19628" s="50"/>
      <c r="I19628" s="50"/>
      <c r="J19628" s="50"/>
      <c r="K19628" s="50"/>
      <c r="L19628" s="50"/>
    </row>
    <row r="19629" spans="4:12" x14ac:dyDescent="0.25">
      <c r="D19629" s="50">
        <v>1078207400</v>
      </c>
      <c r="E19629" s="50" t="s">
        <v>39</v>
      </c>
      <c r="F19629" s="50">
        <v>9828408000</v>
      </c>
      <c r="G19629" s="50"/>
      <c r="H19629" s="50"/>
      <c r="I19629" s="50"/>
      <c r="J19629" s="50"/>
      <c r="K19629" s="50"/>
      <c r="L19629" s="50"/>
    </row>
    <row r="19630" spans="4:12" x14ac:dyDescent="0.25">
      <c r="D19630" s="50">
        <v>1078207500</v>
      </c>
      <c r="E19630" s="50" t="s">
        <v>39</v>
      </c>
      <c r="F19630" s="50">
        <v>9828408000</v>
      </c>
      <c r="G19630" s="50"/>
      <c r="H19630" s="50"/>
      <c r="I19630" s="50"/>
      <c r="J19630" s="50"/>
      <c r="K19630" s="50"/>
      <c r="L19630" s="50"/>
    </row>
    <row r="19631" spans="4:12" x14ac:dyDescent="0.25">
      <c r="D19631" s="50">
        <v>1078207600</v>
      </c>
      <c r="E19631" s="50" t="s">
        <v>39</v>
      </c>
      <c r="F19631" s="50">
        <v>9828408000</v>
      </c>
      <c r="G19631" s="50"/>
      <c r="H19631" s="50"/>
      <c r="I19631" s="50"/>
      <c r="J19631" s="50"/>
      <c r="K19631" s="50"/>
      <c r="L19631" s="50"/>
    </row>
    <row r="19632" spans="4:12" x14ac:dyDescent="0.25">
      <c r="D19632" s="50">
        <v>1078207700</v>
      </c>
      <c r="E19632" s="50" t="s">
        <v>39</v>
      </c>
      <c r="F19632" s="50">
        <v>9828408000</v>
      </c>
      <c r="G19632" s="50"/>
      <c r="H19632" s="50"/>
      <c r="I19632" s="50"/>
      <c r="J19632" s="50"/>
      <c r="K19632" s="50"/>
      <c r="L19632" s="50"/>
    </row>
    <row r="19633" spans="4:12" x14ac:dyDescent="0.25">
      <c r="D19633" s="50">
        <v>1078207800</v>
      </c>
      <c r="E19633" s="50" t="s">
        <v>39</v>
      </c>
      <c r="F19633" s="50">
        <v>9828408000</v>
      </c>
      <c r="G19633" s="50"/>
      <c r="H19633" s="50"/>
      <c r="I19633" s="50"/>
      <c r="J19633" s="50"/>
      <c r="K19633" s="50"/>
      <c r="L19633" s="50"/>
    </row>
    <row r="19634" spans="4:12" x14ac:dyDescent="0.25">
      <c r="D19634" s="50">
        <v>1078207900</v>
      </c>
      <c r="E19634" s="50" t="s">
        <v>39</v>
      </c>
      <c r="F19634" s="50">
        <v>9828408000</v>
      </c>
      <c r="G19634" s="50"/>
      <c r="H19634" s="50"/>
      <c r="I19634" s="50"/>
      <c r="J19634" s="50"/>
      <c r="K19634" s="50"/>
      <c r="L19634" s="50"/>
    </row>
    <row r="19635" spans="4:12" x14ac:dyDescent="0.25">
      <c r="D19635" s="50">
        <v>1078208000</v>
      </c>
      <c r="E19635" s="50" t="s">
        <v>39</v>
      </c>
      <c r="F19635" s="50">
        <v>9828408000</v>
      </c>
      <c r="G19635" s="50"/>
      <c r="H19635" s="50"/>
      <c r="I19635" s="50"/>
      <c r="J19635" s="50"/>
      <c r="K19635" s="50"/>
      <c r="L19635" s="50"/>
    </row>
    <row r="19636" spans="4:12" x14ac:dyDescent="0.25">
      <c r="D19636" s="50">
        <v>1078208100</v>
      </c>
      <c r="E19636" s="50" t="s">
        <v>39</v>
      </c>
      <c r="F19636" s="50">
        <v>9828410000</v>
      </c>
      <c r="G19636" s="50"/>
      <c r="H19636" s="50"/>
      <c r="I19636" s="50"/>
      <c r="J19636" s="50"/>
      <c r="K19636" s="50"/>
      <c r="L19636" s="50"/>
    </row>
    <row r="19637" spans="4:12" x14ac:dyDescent="0.25">
      <c r="D19637" s="50">
        <v>1078208200</v>
      </c>
      <c r="E19637" s="50" t="s">
        <v>39</v>
      </c>
      <c r="F19637" s="50">
        <v>9828410000</v>
      </c>
      <c r="G19637" s="50"/>
      <c r="H19637" s="50"/>
      <c r="I19637" s="50"/>
      <c r="J19637" s="50"/>
      <c r="K19637" s="50"/>
      <c r="L19637" s="50"/>
    </row>
    <row r="19638" spans="4:12" x14ac:dyDescent="0.25">
      <c r="D19638" s="50">
        <v>1078208300</v>
      </c>
      <c r="E19638" s="50" t="s">
        <v>39</v>
      </c>
      <c r="F19638" s="50">
        <v>9828410000</v>
      </c>
      <c r="G19638" s="50"/>
      <c r="H19638" s="50"/>
      <c r="I19638" s="50"/>
      <c r="J19638" s="50"/>
      <c r="K19638" s="50"/>
      <c r="L19638" s="50"/>
    </row>
    <row r="19639" spans="4:12" x14ac:dyDescent="0.25">
      <c r="D19639" s="50">
        <v>1078208400</v>
      </c>
      <c r="E19639" s="50" t="s">
        <v>39</v>
      </c>
      <c r="F19639" s="50">
        <v>9828410000</v>
      </c>
      <c r="G19639" s="50"/>
      <c r="H19639" s="50"/>
      <c r="I19639" s="50"/>
      <c r="J19639" s="50"/>
      <c r="K19639" s="50"/>
      <c r="L19639" s="50"/>
    </row>
    <row r="19640" spans="4:12" x14ac:dyDescent="0.25">
      <c r="D19640" s="50">
        <v>1078208500</v>
      </c>
      <c r="E19640" s="50" t="s">
        <v>39</v>
      </c>
      <c r="F19640" s="50">
        <v>9828410000</v>
      </c>
      <c r="G19640" s="50"/>
      <c r="H19640" s="50"/>
      <c r="I19640" s="50"/>
      <c r="J19640" s="50"/>
      <c r="K19640" s="50"/>
      <c r="L19640" s="50"/>
    </row>
    <row r="19641" spans="4:12" x14ac:dyDescent="0.25">
      <c r="D19641" s="50">
        <v>1078208600</v>
      </c>
      <c r="E19641" s="50" t="s">
        <v>39</v>
      </c>
      <c r="F19641" s="50">
        <v>9828410000</v>
      </c>
      <c r="G19641" s="50"/>
      <c r="H19641" s="50"/>
      <c r="I19641" s="50"/>
      <c r="J19641" s="50"/>
      <c r="K19641" s="50"/>
      <c r="L19641" s="50"/>
    </row>
    <row r="19642" spans="4:12" x14ac:dyDescent="0.25">
      <c r="D19642" s="50">
        <v>1078208700</v>
      </c>
      <c r="E19642" s="50" t="s">
        <v>39</v>
      </c>
      <c r="F19642" s="50">
        <v>9828410000</v>
      </c>
      <c r="G19642" s="50"/>
      <c r="H19642" s="50"/>
      <c r="I19642" s="50"/>
      <c r="J19642" s="50"/>
      <c r="K19642" s="50"/>
      <c r="L19642" s="50"/>
    </row>
    <row r="19643" spans="4:12" x14ac:dyDescent="0.25">
      <c r="D19643" s="50">
        <v>1078208800</v>
      </c>
      <c r="E19643" s="50" t="s">
        <v>39</v>
      </c>
      <c r="F19643" s="50">
        <v>9828410000</v>
      </c>
      <c r="G19643" s="50"/>
      <c r="H19643" s="50"/>
      <c r="I19643" s="50"/>
      <c r="J19643" s="50"/>
      <c r="K19643" s="50"/>
      <c r="L19643" s="50"/>
    </row>
    <row r="19644" spans="4:12" x14ac:dyDescent="0.25">
      <c r="D19644" s="50">
        <v>1078208900</v>
      </c>
      <c r="E19644" s="50" t="s">
        <v>39</v>
      </c>
      <c r="F19644" s="50">
        <v>9828410000</v>
      </c>
      <c r="G19644" s="50"/>
      <c r="H19644" s="50"/>
      <c r="I19644" s="50"/>
      <c r="J19644" s="50"/>
      <c r="K19644" s="50"/>
      <c r="L19644" s="50"/>
    </row>
    <row r="19645" spans="4:12" x14ac:dyDescent="0.25">
      <c r="D19645" s="50">
        <v>1078209000</v>
      </c>
      <c r="E19645" s="50" t="s">
        <v>39</v>
      </c>
      <c r="F19645" s="50">
        <v>9828410000</v>
      </c>
      <c r="G19645" s="50"/>
      <c r="H19645" s="50"/>
      <c r="I19645" s="50"/>
      <c r="J19645" s="50"/>
      <c r="K19645" s="50"/>
      <c r="L19645" s="50"/>
    </row>
    <row r="19646" spans="4:12" x14ac:dyDescent="0.25">
      <c r="D19646" s="50">
        <v>1078209100</v>
      </c>
      <c r="E19646" s="50" t="s">
        <v>39</v>
      </c>
      <c r="F19646" s="50">
        <v>9828410000</v>
      </c>
      <c r="G19646" s="50"/>
      <c r="H19646" s="50"/>
      <c r="I19646" s="50"/>
      <c r="J19646" s="50"/>
      <c r="K19646" s="50"/>
      <c r="L19646" s="50"/>
    </row>
    <row r="19647" spans="4:12" x14ac:dyDescent="0.25">
      <c r="D19647" s="50">
        <v>1078209200</v>
      </c>
      <c r="E19647" s="50" t="s">
        <v>39</v>
      </c>
      <c r="F19647" s="50">
        <v>9828410000</v>
      </c>
      <c r="G19647" s="50"/>
      <c r="H19647" s="50"/>
      <c r="I19647" s="50"/>
      <c r="J19647" s="50"/>
      <c r="K19647" s="50"/>
      <c r="L19647" s="50"/>
    </row>
    <row r="19648" spans="4:12" x14ac:dyDescent="0.25">
      <c r="D19648" s="50">
        <v>1078209300</v>
      </c>
      <c r="E19648" s="50" t="s">
        <v>39</v>
      </c>
      <c r="F19648" s="50">
        <v>9828410000</v>
      </c>
      <c r="G19648" s="50"/>
      <c r="H19648" s="50"/>
      <c r="I19648" s="50"/>
      <c r="J19648" s="50"/>
      <c r="K19648" s="50"/>
      <c r="L19648" s="50"/>
    </row>
    <row r="19649" spans="4:12" x14ac:dyDescent="0.25">
      <c r="D19649" s="50">
        <v>1078209400</v>
      </c>
      <c r="E19649" s="50" t="s">
        <v>39</v>
      </c>
      <c r="F19649" s="50">
        <v>9828410000</v>
      </c>
      <c r="G19649" s="50"/>
      <c r="H19649" s="50"/>
      <c r="I19649" s="50"/>
      <c r="J19649" s="50"/>
      <c r="K19649" s="50"/>
      <c r="L19649" s="50"/>
    </row>
    <row r="19650" spans="4:12" x14ac:dyDescent="0.25">
      <c r="D19650" s="50">
        <v>1078209500</v>
      </c>
      <c r="E19650" s="50" t="s">
        <v>39</v>
      </c>
      <c r="F19650" s="50">
        <v>9828410000</v>
      </c>
      <c r="G19650" s="50"/>
      <c r="H19650" s="50"/>
      <c r="I19650" s="50"/>
      <c r="J19650" s="50"/>
      <c r="K19650" s="50"/>
      <c r="L19650" s="50"/>
    </row>
    <row r="19651" spans="4:12" x14ac:dyDescent="0.25">
      <c r="D19651" s="50">
        <v>1078209600</v>
      </c>
      <c r="E19651" s="50" t="s">
        <v>39</v>
      </c>
      <c r="F19651" s="50">
        <v>9828410000</v>
      </c>
      <c r="G19651" s="50"/>
      <c r="H19651" s="50"/>
      <c r="I19651" s="50"/>
      <c r="J19651" s="50"/>
      <c r="K19651" s="50"/>
      <c r="L19651" s="50"/>
    </row>
    <row r="19652" spans="4:12" x14ac:dyDescent="0.25">
      <c r="D19652" s="50">
        <v>1078209700</v>
      </c>
      <c r="E19652" s="50" t="s">
        <v>39</v>
      </c>
      <c r="F19652" s="50">
        <v>9828410000</v>
      </c>
      <c r="G19652" s="50"/>
      <c r="H19652" s="50"/>
      <c r="I19652" s="50"/>
      <c r="J19652" s="50"/>
      <c r="K19652" s="50"/>
      <c r="L19652" s="50"/>
    </row>
    <row r="19653" spans="4:12" x14ac:dyDescent="0.25">
      <c r="D19653" s="50">
        <v>1078209800</v>
      </c>
      <c r="E19653" s="50" t="s">
        <v>39</v>
      </c>
      <c r="F19653" s="50">
        <v>9828410000</v>
      </c>
      <c r="G19653" s="50"/>
      <c r="H19653" s="50"/>
      <c r="I19653" s="50"/>
      <c r="J19653" s="50"/>
      <c r="K19653" s="50"/>
      <c r="L19653" s="50"/>
    </row>
    <row r="19654" spans="4:12" x14ac:dyDescent="0.25">
      <c r="D19654" s="50">
        <v>1078209900</v>
      </c>
      <c r="E19654" s="50" t="s">
        <v>39</v>
      </c>
      <c r="F19654" s="50">
        <v>9828410000</v>
      </c>
      <c r="G19654" s="50"/>
      <c r="H19654" s="50"/>
      <c r="I19654" s="50"/>
      <c r="J19654" s="50"/>
      <c r="K19654" s="50"/>
      <c r="L19654" s="50"/>
    </row>
    <row r="19655" spans="4:12" x14ac:dyDescent="0.25">
      <c r="D19655" s="50">
        <v>1078210000</v>
      </c>
      <c r="E19655" s="50" t="s">
        <v>39</v>
      </c>
      <c r="F19655" s="50">
        <v>9828410000</v>
      </c>
      <c r="G19655" s="50"/>
      <c r="H19655" s="50"/>
      <c r="I19655" s="50"/>
      <c r="J19655" s="50"/>
      <c r="K19655" s="50"/>
      <c r="L19655" s="50"/>
    </row>
    <row r="19656" spans="4:12" x14ac:dyDescent="0.25">
      <c r="D19656" s="50">
        <v>1078210100</v>
      </c>
      <c r="E19656" s="50" t="s">
        <v>39</v>
      </c>
      <c r="F19656" s="50">
        <v>9828412000</v>
      </c>
      <c r="G19656" s="50"/>
      <c r="H19656" s="50"/>
      <c r="I19656" s="50"/>
      <c r="J19656" s="50"/>
      <c r="K19656" s="50"/>
      <c r="L19656" s="50"/>
    </row>
    <row r="19657" spans="4:12" x14ac:dyDescent="0.25">
      <c r="D19657" s="50">
        <v>1078210200</v>
      </c>
      <c r="E19657" s="50" t="s">
        <v>39</v>
      </c>
      <c r="F19657" s="50">
        <v>9828412000</v>
      </c>
      <c r="G19657" s="50"/>
      <c r="H19657" s="50"/>
      <c r="I19657" s="50"/>
      <c r="J19657" s="50"/>
      <c r="K19657" s="50"/>
      <c r="L19657" s="50"/>
    </row>
    <row r="19658" spans="4:12" x14ac:dyDescent="0.25">
      <c r="D19658" s="50">
        <v>1078210300</v>
      </c>
      <c r="E19658" s="50" t="s">
        <v>39</v>
      </c>
      <c r="F19658" s="50">
        <v>9828412000</v>
      </c>
      <c r="G19658" s="50"/>
      <c r="H19658" s="50"/>
      <c r="I19658" s="50"/>
      <c r="J19658" s="50"/>
      <c r="K19658" s="50"/>
      <c r="L19658" s="50"/>
    </row>
    <row r="19659" spans="4:12" x14ac:dyDescent="0.25">
      <c r="D19659" s="50">
        <v>1078210400</v>
      </c>
      <c r="E19659" s="50" t="s">
        <v>39</v>
      </c>
      <c r="F19659" s="50">
        <v>9828412000</v>
      </c>
      <c r="G19659" s="50"/>
      <c r="H19659" s="50"/>
      <c r="I19659" s="50"/>
      <c r="J19659" s="50"/>
      <c r="K19659" s="50"/>
      <c r="L19659" s="50"/>
    </row>
    <row r="19660" spans="4:12" x14ac:dyDescent="0.25">
      <c r="D19660" s="50">
        <v>1078210500</v>
      </c>
      <c r="E19660" s="50" t="s">
        <v>39</v>
      </c>
      <c r="F19660" s="50">
        <v>9828412000</v>
      </c>
      <c r="G19660" s="50"/>
      <c r="H19660" s="50"/>
      <c r="I19660" s="50"/>
      <c r="J19660" s="50"/>
      <c r="K19660" s="50"/>
      <c r="L19660" s="50"/>
    </row>
    <row r="19661" spans="4:12" x14ac:dyDescent="0.25">
      <c r="D19661" s="50">
        <v>1078210600</v>
      </c>
      <c r="E19661" s="50" t="s">
        <v>39</v>
      </c>
      <c r="F19661" s="50">
        <v>9828412000</v>
      </c>
      <c r="G19661" s="50"/>
      <c r="H19661" s="50"/>
      <c r="I19661" s="50"/>
      <c r="J19661" s="50"/>
      <c r="K19661" s="50"/>
      <c r="L19661" s="50"/>
    </row>
    <row r="19662" spans="4:12" x14ac:dyDescent="0.25">
      <c r="D19662" s="50">
        <v>1078210700</v>
      </c>
      <c r="E19662" s="50" t="s">
        <v>39</v>
      </c>
      <c r="F19662" s="50">
        <v>9828412000</v>
      </c>
      <c r="G19662" s="50"/>
      <c r="H19662" s="50"/>
      <c r="I19662" s="50"/>
      <c r="J19662" s="50"/>
      <c r="K19662" s="50"/>
      <c r="L19662" s="50"/>
    </row>
    <row r="19663" spans="4:12" x14ac:dyDescent="0.25">
      <c r="D19663" s="50">
        <v>1078210800</v>
      </c>
      <c r="E19663" s="50" t="s">
        <v>39</v>
      </c>
      <c r="F19663" s="50">
        <v>9828412000</v>
      </c>
      <c r="G19663" s="50"/>
      <c r="H19663" s="50"/>
      <c r="I19663" s="50"/>
      <c r="J19663" s="50"/>
      <c r="K19663" s="50"/>
      <c r="L19663" s="50"/>
    </row>
    <row r="19664" spans="4:12" x14ac:dyDescent="0.25">
      <c r="D19664" s="50">
        <v>1078210900</v>
      </c>
      <c r="E19664" s="50" t="s">
        <v>39</v>
      </c>
      <c r="F19664" s="50">
        <v>9828412000</v>
      </c>
      <c r="G19664" s="50"/>
      <c r="H19664" s="50"/>
      <c r="I19664" s="50"/>
      <c r="J19664" s="50"/>
      <c r="K19664" s="50"/>
      <c r="L19664" s="50"/>
    </row>
    <row r="19665" spans="4:12" x14ac:dyDescent="0.25">
      <c r="D19665" s="50">
        <v>1078211000</v>
      </c>
      <c r="E19665" s="50" t="s">
        <v>39</v>
      </c>
      <c r="F19665" s="50">
        <v>9828412000</v>
      </c>
      <c r="G19665" s="50"/>
      <c r="H19665" s="50"/>
      <c r="I19665" s="50"/>
      <c r="J19665" s="50"/>
      <c r="K19665" s="50"/>
      <c r="L19665" s="50"/>
    </row>
    <row r="19666" spans="4:12" x14ac:dyDescent="0.25">
      <c r="D19666" s="50">
        <v>1078211100</v>
      </c>
      <c r="E19666" s="50" t="s">
        <v>39</v>
      </c>
      <c r="F19666" s="50">
        <v>9828412000</v>
      </c>
      <c r="G19666" s="50"/>
      <c r="H19666" s="50"/>
      <c r="I19666" s="50"/>
      <c r="J19666" s="50"/>
      <c r="K19666" s="50"/>
      <c r="L19666" s="50"/>
    </row>
    <row r="19667" spans="4:12" x14ac:dyDescent="0.25">
      <c r="D19667" s="50">
        <v>1078211200</v>
      </c>
      <c r="E19667" s="50" t="s">
        <v>39</v>
      </c>
      <c r="F19667" s="50">
        <v>9828412000</v>
      </c>
      <c r="G19667" s="50"/>
      <c r="H19667" s="50"/>
      <c r="I19667" s="50"/>
      <c r="J19667" s="50"/>
      <c r="K19667" s="50"/>
      <c r="L19667" s="50"/>
    </row>
    <row r="19668" spans="4:12" x14ac:dyDescent="0.25">
      <c r="D19668" s="50">
        <v>1078211300</v>
      </c>
      <c r="E19668" s="50" t="s">
        <v>39</v>
      </c>
      <c r="F19668" s="50">
        <v>9828412000</v>
      </c>
      <c r="G19668" s="50"/>
      <c r="H19668" s="50"/>
      <c r="I19668" s="50"/>
      <c r="J19668" s="50"/>
      <c r="K19668" s="50"/>
      <c r="L19668" s="50"/>
    </row>
    <row r="19669" spans="4:12" x14ac:dyDescent="0.25">
      <c r="D19669" s="50">
        <v>1078211400</v>
      </c>
      <c r="E19669" s="50" t="s">
        <v>39</v>
      </c>
      <c r="F19669" s="50">
        <v>9828412000</v>
      </c>
      <c r="G19669" s="50"/>
      <c r="H19669" s="50"/>
      <c r="I19669" s="50"/>
      <c r="J19669" s="50"/>
      <c r="K19669" s="50"/>
      <c r="L19669" s="50"/>
    </row>
    <row r="19670" spans="4:12" x14ac:dyDescent="0.25">
      <c r="D19670" s="50">
        <v>1078211500</v>
      </c>
      <c r="E19670" s="50" t="s">
        <v>39</v>
      </c>
      <c r="F19670" s="50">
        <v>9828412000</v>
      </c>
      <c r="G19670" s="50"/>
      <c r="H19670" s="50"/>
      <c r="I19670" s="50"/>
      <c r="J19670" s="50"/>
      <c r="K19670" s="50"/>
      <c r="L19670" s="50"/>
    </row>
    <row r="19671" spans="4:12" x14ac:dyDescent="0.25">
      <c r="D19671" s="50">
        <v>1078211600</v>
      </c>
      <c r="E19671" s="50" t="s">
        <v>39</v>
      </c>
      <c r="F19671" s="50">
        <v>9828412000</v>
      </c>
      <c r="G19671" s="50"/>
      <c r="H19671" s="50"/>
      <c r="I19671" s="50"/>
      <c r="J19671" s="50"/>
      <c r="K19671" s="50"/>
      <c r="L19671" s="50"/>
    </row>
    <row r="19672" spans="4:12" x14ac:dyDescent="0.25">
      <c r="D19672" s="50">
        <v>1078211700</v>
      </c>
      <c r="E19672" s="50" t="s">
        <v>39</v>
      </c>
      <c r="F19672" s="50">
        <v>9828412000</v>
      </c>
      <c r="G19672" s="50"/>
      <c r="H19672" s="50"/>
      <c r="I19672" s="50"/>
      <c r="J19672" s="50"/>
      <c r="K19672" s="50"/>
      <c r="L19672" s="50"/>
    </row>
    <row r="19673" spans="4:12" x14ac:dyDescent="0.25">
      <c r="D19673" s="50">
        <v>1078211800</v>
      </c>
      <c r="E19673" s="50" t="s">
        <v>39</v>
      </c>
      <c r="F19673" s="50">
        <v>9828412000</v>
      </c>
      <c r="G19673" s="50"/>
      <c r="H19673" s="50"/>
      <c r="I19673" s="50"/>
      <c r="J19673" s="50"/>
      <c r="K19673" s="50"/>
      <c r="L19673" s="50"/>
    </row>
    <row r="19674" spans="4:12" x14ac:dyDescent="0.25">
      <c r="D19674" s="50">
        <v>1078211900</v>
      </c>
      <c r="E19674" s="50" t="s">
        <v>39</v>
      </c>
      <c r="F19674" s="50">
        <v>9828412000</v>
      </c>
      <c r="G19674" s="50"/>
      <c r="H19674" s="50"/>
      <c r="I19674" s="50"/>
      <c r="J19674" s="50"/>
      <c r="K19674" s="50"/>
      <c r="L19674" s="50"/>
    </row>
    <row r="19675" spans="4:12" x14ac:dyDescent="0.25">
      <c r="D19675" s="50">
        <v>1078212000</v>
      </c>
      <c r="E19675" s="50" t="s">
        <v>39</v>
      </c>
      <c r="F19675" s="50">
        <v>9828412000</v>
      </c>
      <c r="G19675" s="50"/>
      <c r="H19675" s="50"/>
      <c r="I19675" s="50"/>
      <c r="J19675" s="50"/>
      <c r="K19675" s="50"/>
      <c r="L19675" s="50"/>
    </row>
    <row r="19676" spans="4:12" x14ac:dyDescent="0.25">
      <c r="D19676" s="50">
        <v>1078212500</v>
      </c>
      <c r="E19676" s="50" t="s">
        <v>39</v>
      </c>
      <c r="F19676" s="50">
        <v>9828414000</v>
      </c>
      <c r="G19676" s="50"/>
      <c r="H19676" s="50"/>
      <c r="I19676" s="50"/>
      <c r="J19676" s="50"/>
      <c r="K19676" s="50"/>
      <c r="L19676" s="50"/>
    </row>
    <row r="19677" spans="4:12" x14ac:dyDescent="0.25">
      <c r="D19677" s="50">
        <v>1078212800</v>
      </c>
      <c r="E19677" s="50" t="s">
        <v>39</v>
      </c>
      <c r="F19677" s="50">
        <v>9828414000</v>
      </c>
      <c r="G19677" s="50"/>
      <c r="H19677" s="50"/>
      <c r="I19677" s="50"/>
      <c r="J19677" s="50"/>
      <c r="K19677" s="50"/>
      <c r="L19677" s="50"/>
    </row>
    <row r="19678" spans="4:12" x14ac:dyDescent="0.25">
      <c r="D19678" s="50">
        <v>1078213000</v>
      </c>
      <c r="E19678" s="50" t="s">
        <v>39</v>
      </c>
      <c r="F19678" s="50">
        <v>9828414000</v>
      </c>
      <c r="G19678" s="50"/>
      <c r="H19678" s="50"/>
      <c r="I19678" s="50"/>
      <c r="J19678" s="50"/>
      <c r="K19678" s="50"/>
      <c r="L19678" s="50"/>
    </row>
    <row r="19679" spans="4:12" x14ac:dyDescent="0.25">
      <c r="D19679" s="50">
        <v>1078213500</v>
      </c>
      <c r="E19679" s="50" t="s">
        <v>39</v>
      </c>
      <c r="F19679" s="50">
        <v>9828414000</v>
      </c>
      <c r="G19679" s="50"/>
      <c r="H19679" s="50"/>
      <c r="I19679" s="50"/>
      <c r="J19679" s="50"/>
      <c r="K19679" s="50"/>
      <c r="L19679" s="50"/>
    </row>
    <row r="19680" spans="4:12" x14ac:dyDescent="0.25">
      <c r="D19680" s="50">
        <v>1078213800</v>
      </c>
      <c r="E19680" s="50" t="s">
        <v>39</v>
      </c>
      <c r="F19680" s="50">
        <v>9828414000</v>
      </c>
      <c r="G19680" s="50"/>
      <c r="H19680" s="50"/>
      <c r="I19680" s="50"/>
      <c r="J19680" s="50"/>
      <c r="K19680" s="50"/>
      <c r="L19680" s="50"/>
    </row>
    <row r="19681" spans="4:12" x14ac:dyDescent="0.25">
      <c r="D19681" s="50">
        <v>1078214000</v>
      </c>
      <c r="E19681" s="50" t="s">
        <v>39</v>
      </c>
      <c r="F19681" s="50">
        <v>9828414000</v>
      </c>
      <c r="G19681" s="50"/>
      <c r="H19681" s="50"/>
      <c r="I19681" s="50"/>
      <c r="J19681" s="50"/>
      <c r="K19681" s="50"/>
      <c r="L19681" s="50"/>
    </row>
    <row r="19682" spans="4:12" x14ac:dyDescent="0.25">
      <c r="D19682" s="50">
        <v>1078214500</v>
      </c>
      <c r="E19682" s="50" t="s">
        <v>39</v>
      </c>
      <c r="F19682" s="50">
        <v>9828416000</v>
      </c>
      <c r="G19682" s="50"/>
      <c r="H19682" s="50"/>
      <c r="I19682" s="50"/>
      <c r="J19682" s="50"/>
      <c r="K19682" s="50"/>
      <c r="L19682" s="50"/>
    </row>
    <row r="19683" spans="4:12" x14ac:dyDescent="0.25">
      <c r="D19683" s="50">
        <v>1078214800</v>
      </c>
      <c r="E19683" s="50" t="s">
        <v>39</v>
      </c>
      <c r="F19683" s="50">
        <v>9828416000</v>
      </c>
      <c r="G19683" s="50"/>
      <c r="H19683" s="50"/>
      <c r="I19683" s="50"/>
      <c r="J19683" s="50"/>
      <c r="K19683" s="50"/>
      <c r="L19683" s="50"/>
    </row>
    <row r="19684" spans="4:12" x14ac:dyDescent="0.25">
      <c r="D19684" s="50">
        <v>1078215000</v>
      </c>
      <c r="E19684" s="50" t="s">
        <v>39</v>
      </c>
      <c r="F19684" s="50">
        <v>9828416000</v>
      </c>
      <c r="G19684" s="50"/>
      <c r="H19684" s="50"/>
      <c r="I19684" s="50"/>
      <c r="J19684" s="50"/>
      <c r="K19684" s="50"/>
      <c r="L19684" s="50"/>
    </row>
    <row r="19685" spans="4:12" x14ac:dyDescent="0.25">
      <c r="D19685" s="50">
        <v>1078215500</v>
      </c>
      <c r="E19685" s="50" t="s">
        <v>39</v>
      </c>
      <c r="F19685" s="50">
        <v>9828416000</v>
      </c>
      <c r="G19685" s="50"/>
      <c r="H19685" s="50"/>
      <c r="I19685" s="50"/>
      <c r="J19685" s="50"/>
      <c r="K19685" s="50"/>
      <c r="L19685" s="50"/>
    </row>
    <row r="19686" spans="4:12" x14ac:dyDescent="0.25">
      <c r="D19686" s="50">
        <v>1078215800</v>
      </c>
      <c r="E19686" s="50" t="s">
        <v>39</v>
      </c>
      <c r="F19686" s="50">
        <v>9828416000</v>
      </c>
      <c r="G19686" s="50"/>
      <c r="H19686" s="50"/>
      <c r="I19686" s="50"/>
      <c r="J19686" s="50"/>
      <c r="K19686" s="50"/>
      <c r="L19686" s="50"/>
    </row>
    <row r="19687" spans="4:12" x14ac:dyDescent="0.25">
      <c r="D19687" s="50">
        <v>1078216000</v>
      </c>
      <c r="E19687" s="50" t="s">
        <v>39</v>
      </c>
      <c r="F19687" s="50">
        <v>9828416000</v>
      </c>
      <c r="G19687" s="50"/>
      <c r="H19687" s="50"/>
      <c r="I19687" s="50"/>
      <c r="J19687" s="50"/>
      <c r="K19687" s="50"/>
      <c r="L19687" s="50"/>
    </row>
    <row r="19688" spans="4:12" x14ac:dyDescent="0.25">
      <c r="D19688" s="50">
        <v>1078216500</v>
      </c>
      <c r="E19688" s="50" t="s">
        <v>39</v>
      </c>
      <c r="F19688" s="50">
        <v>9828418000</v>
      </c>
      <c r="G19688" s="50"/>
      <c r="H19688" s="50"/>
      <c r="I19688" s="50"/>
      <c r="J19688" s="50"/>
      <c r="K19688" s="50"/>
      <c r="L19688" s="50"/>
    </row>
    <row r="19689" spans="4:12" x14ac:dyDescent="0.25">
      <c r="D19689" s="50">
        <v>1078216800</v>
      </c>
      <c r="E19689" s="50" t="s">
        <v>39</v>
      </c>
      <c r="F19689" s="50">
        <v>9828418000</v>
      </c>
      <c r="G19689" s="50"/>
      <c r="H19689" s="50"/>
      <c r="I19689" s="50"/>
      <c r="J19689" s="50"/>
      <c r="K19689" s="50"/>
      <c r="L19689" s="50"/>
    </row>
    <row r="19690" spans="4:12" x14ac:dyDescent="0.25">
      <c r="D19690" s="50">
        <v>1078217000</v>
      </c>
      <c r="E19690" s="50" t="s">
        <v>39</v>
      </c>
      <c r="F19690" s="50">
        <v>9828418000</v>
      </c>
      <c r="G19690" s="50"/>
      <c r="H19690" s="50"/>
      <c r="I19690" s="50"/>
      <c r="J19690" s="50"/>
      <c r="K19690" s="50"/>
      <c r="L19690" s="50"/>
    </row>
    <row r="19691" spans="4:12" x14ac:dyDescent="0.25">
      <c r="D19691" s="50">
        <v>1078217500</v>
      </c>
      <c r="E19691" s="50" t="s">
        <v>39</v>
      </c>
      <c r="F19691" s="50">
        <v>9828418000</v>
      </c>
      <c r="G19691" s="50"/>
      <c r="H19691" s="50"/>
      <c r="I19691" s="50"/>
      <c r="J19691" s="50"/>
      <c r="K19691" s="50"/>
      <c r="L19691" s="50"/>
    </row>
    <row r="19692" spans="4:12" x14ac:dyDescent="0.25">
      <c r="D19692" s="50">
        <v>1078217800</v>
      </c>
      <c r="E19692" s="50" t="s">
        <v>39</v>
      </c>
      <c r="F19692" s="50">
        <v>9828418000</v>
      </c>
      <c r="G19692" s="50"/>
      <c r="H19692" s="50"/>
      <c r="I19692" s="50"/>
      <c r="J19692" s="50"/>
      <c r="K19692" s="50"/>
      <c r="L19692" s="50"/>
    </row>
    <row r="19693" spans="4:12" x14ac:dyDescent="0.25">
      <c r="D19693" s="50">
        <v>1078218000</v>
      </c>
      <c r="E19693" s="50" t="s">
        <v>39</v>
      </c>
      <c r="F19693" s="50">
        <v>9828418000</v>
      </c>
      <c r="G19693" s="50"/>
      <c r="H19693" s="50"/>
      <c r="I19693" s="50"/>
      <c r="J19693" s="50"/>
      <c r="K19693" s="50"/>
      <c r="L19693" s="50"/>
    </row>
    <row r="19694" spans="4:12" x14ac:dyDescent="0.25">
      <c r="D19694" s="50">
        <v>1078218500</v>
      </c>
      <c r="E19694" s="50" t="s">
        <v>39</v>
      </c>
      <c r="F19694" s="50">
        <v>9828420000</v>
      </c>
      <c r="G19694" s="50"/>
      <c r="H19694" s="50"/>
      <c r="I19694" s="50"/>
      <c r="J19694" s="50"/>
      <c r="K19694" s="50"/>
      <c r="L19694" s="50"/>
    </row>
    <row r="19695" spans="4:12" x14ac:dyDescent="0.25">
      <c r="D19695" s="50">
        <v>1078218800</v>
      </c>
      <c r="E19695" s="50" t="s">
        <v>39</v>
      </c>
      <c r="F19695" s="50">
        <v>9828420000</v>
      </c>
      <c r="G19695" s="50"/>
      <c r="H19695" s="50"/>
      <c r="I19695" s="50"/>
      <c r="J19695" s="50"/>
      <c r="K19695" s="50"/>
      <c r="L19695" s="50"/>
    </row>
    <row r="19696" spans="4:12" x14ac:dyDescent="0.25">
      <c r="D19696" s="50">
        <v>1078219000</v>
      </c>
      <c r="E19696" s="50" t="s">
        <v>39</v>
      </c>
      <c r="F19696" s="50">
        <v>9828420000</v>
      </c>
      <c r="G19696" s="50"/>
      <c r="H19696" s="50"/>
      <c r="I19696" s="50"/>
      <c r="J19696" s="50"/>
      <c r="K19696" s="50"/>
      <c r="L19696" s="50"/>
    </row>
    <row r="19697" spans="4:12" x14ac:dyDescent="0.25">
      <c r="D19697" s="50">
        <v>1078219500</v>
      </c>
      <c r="E19697" s="50" t="s">
        <v>39</v>
      </c>
      <c r="F19697" s="50">
        <v>9828420000</v>
      </c>
      <c r="G19697" s="50"/>
      <c r="H19697" s="50"/>
      <c r="I19697" s="50"/>
      <c r="J19697" s="50"/>
      <c r="K19697" s="50"/>
      <c r="L19697" s="50"/>
    </row>
    <row r="19698" spans="4:12" x14ac:dyDescent="0.25">
      <c r="D19698" s="50">
        <v>1078219800</v>
      </c>
      <c r="E19698" s="50" t="s">
        <v>39</v>
      </c>
      <c r="F19698" s="50">
        <v>9828420000</v>
      </c>
      <c r="G19698" s="50"/>
      <c r="H19698" s="50"/>
      <c r="I19698" s="50"/>
      <c r="J19698" s="50"/>
      <c r="K19698" s="50"/>
      <c r="L19698" s="50"/>
    </row>
    <row r="19699" spans="4:12" x14ac:dyDescent="0.25">
      <c r="D19699" s="50">
        <v>1078220000</v>
      </c>
      <c r="E19699" s="50" t="s">
        <v>39</v>
      </c>
      <c r="F19699" s="50">
        <v>9828420000</v>
      </c>
      <c r="G19699" s="50"/>
      <c r="H19699" s="50"/>
      <c r="I19699" s="50"/>
      <c r="J19699" s="50"/>
      <c r="K19699" s="50"/>
      <c r="L19699" s="50"/>
    </row>
    <row r="19700" spans="4:12" x14ac:dyDescent="0.25">
      <c r="D19700" s="50">
        <v>1078303300</v>
      </c>
      <c r="E19700" s="50" t="s">
        <v>39</v>
      </c>
      <c r="F19700" s="50">
        <v>9869606000</v>
      </c>
      <c r="G19700" s="50"/>
      <c r="H19700" s="50"/>
      <c r="I19700" s="50"/>
      <c r="J19700" s="50"/>
      <c r="K19700" s="50"/>
      <c r="L19700" s="50"/>
    </row>
    <row r="19701" spans="4:12" x14ac:dyDescent="0.25">
      <c r="D19701" s="50">
        <v>1078304200</v>
      </c>
      <c r="E19701" s="50" t="s">
        <v>39</v>
      </c>
      <c r="F19701" s="50">
        <v>9869606000</v>
      </c>
      <c r="G19701" s="50"/>
      <c r="H19701" s="50"/>
      <c r="I19701" s="50"/>
      <c r="J19701" s="50"/>
      <c r="K19701" s="50"/>
      <c r="L19701" s="50"/>
    </row>
    <row r="19702" spans="4:12" x14ac:dyDescent="0.25">
      <c r="D19702" s="50">
        <v>1078305000</v>
      </c>
      <c r="E19702" s="50" t="s">
        <v>39</v>
      </c>
      <c r="F19702" s="50">
        <v>9869608000</v>
      </c>
      <c r="G19702" s="50"/>
      <c r="H19702" s="50"/>
      <c r="I19702" s="50"/>
      <c r="J19702" s="50"/>
      <c r="K19702" s="50"/>
      <c r="L19702" s="50"/>
    </row>
    <row r="19703" spans="4:12" x14ac:dyDescent="0.25">
      <c r="D19703" s="50">
        <v>1078306800</v>
      </c>
      <c r="E19703" s="50" t="s">
        <v>39</v>
      </c>
      <c r="F19703" s="50">
        <v>9869610000</v>
      </c>
      <c r="G19703" s="50"/>
      <c r="H19703" s="50"/>
      <c r="I19703" s="50"/>
      <c r="J19703" s="50"/>
      <c r="K19703" s="50"/>
      <c r="L19703" s="50"/>
    </row>
    <row r="19704" spans="4:12" x14ac:dyDescent="0.25">
      <c r="D19704" s="50">
        <v>1078308500</v>
      </c>
      <c r="E19704" s="50" t="s">
        <v>39</v>
      </c>
      <c r="F19704" s="50">
        <v>9869612000</v>
      </c>
      <c r="G19704" s="50"/>
      <c r="H19704" s="50"/>
      <c r="I19704" s="50"/>
      <c r="J19704" s="50"/>
      <c r="K19704" s="50"/>
      <c r="L19704" s="50"/>
    </row>
    <row r="19705" spans="4:12" x14ac:dyDescent="0.25">
      <c r="D19705" s="50">
        <v>1078310200</v>
      </c>
      <c r="E19705" s="50" t="s">
        <v>39</v>
      </c>
      <c r="F19705" s="50">
        <v>9869614000</v>
      </c>
      <c r="G19705" s="50"/>
      <c r="H19705" s="50"/>
      <c r="I19705" s="50"/>
      <c r="J19705" s="50"/>
      <c r="K19705" s="50"/>
      <c r="L19705" s="50"/>
    </row>
    <row r="19706" spans="4:12" x14ac:dyDescent="0.25">
      <c r="D19706" s="50">
        <v>1078312000</v>
      </c>
      <c r="E19706" s="50" t="s">
        <v>39</v>
      </c>
      <c r="F19706" s="50">
        <v>9869616000</v>
      </c>
      <c r="G19706" s="50"/>
      <c r="H19706" s="50"/>
      <c r="I19706" s="50"/>
      <c r="J19706" s="50"/>
      <c r="K19706" s="50"/>
      <c r="L19706" s="50"/>
    </row>
    <row r="19707" spans="4:12" x14ac:dyDescent="0.25">
      <c r="D19707" s="50">
        <v>1078314000</v>
      </c>
      <c r="E19707" s="50" t="s">
        <v>39</v>
      </c>
      <c r="F19707" s="50">
        <v>9869618000</v>
      </c>
      <c r="G19707" s="50"/>
      <c r="H19707" s="50"/>
      <c r="I19707" s="50"/>
      <c r="J19707" s="50"/>
      <c r="K19707" s="50"/>
      <c r="L19707" s="50"/>
    </row>
    <row r="19708" spans="4:12" x14ac:dyDescent="0.25">
      <c r="D19708" s="50">
        <v>1078803700</v>
      </c>
      <c r="E19708" s="50" t="s">
        <v>39</v>
      </c>
      <c r="F19708" s="50">
        <v>9869606000</v>
      </c>
      <c r="G19708" s="50"/>
      <c r="H19708" s="50"/>
      <c r="I19708" s="50"/>
      <c r="J19708" s="50"/>
      <c r="K19708" s="50"/>
      <c r="L19708" s="50"/>
    </row>
    <row r="19709" spans="4:12" x14ac:dyDescent="0.25">
      <c r="D19709" s="50">
        <v>1078804650</v>
      </c>
      <c r="E19709" s="50" t="s">
        <v>39</v>
      </c>
      <c r="F19709" s="50">
        <v>9869606000</v>
      </c>
      <c r="G19709" s="50"/>
      <c r="H19709" s="50"/>
      <c r="I19709" s="50"/>
      <c r="J19709" s="50"/>
      <c r="K19709" s="50"/>
      <c r="L19709" s="50"/>
    </row>
    <row r="19710" spans="4:12" x14ac:dyDescent="0.25">
      <c r="D19710" s="50">
        <v>1078805550</v>
      </c>
      <c r="E19710" s="50" t="s">
        <v>39</v>
      </c>
      <c r="F19710" s="50">
        <v>9869608000</v>
      </c>
      <c r="G19710" s="50"/>
      <c r="H19710" s="50"/>
      <c r="I19710" s="50"/>
      <c r="J19710" s="50"/>
      <c r="K19710" s="50"/>
      <c r="L19710" s="50"/>
    </row>
    <row r="19711" spans="4:12" x14ac:dyDescent="0.25">
      <c r="D19711" s="50">
        <v>1078807450</v>
      </c>
      <c r="E19711" s="50" t="s">
        <v>39</v>
      </c>
      <c r="F19711" s="50">
        <v>9869610000</v>
      </c>
      <c r="G19711" s="50"/>
      <c r="H19711" s="50"/>
      <c r="I19711" s="50"/>
      <c r="J19711" s="50"/>
      <c r="K19711" s="50"/>
      <c r="L19711" s="50"/>
    </row>
    <row r="19712" spans="4:12" x14ac:dyDescent="0.25">
      <c r="D19712" s="50">
        <v>1078809300</v>
      </c>
      <c r="E19712" s="50" t="s">
        <v>39</v>
      </c>
      <c r="F19712" s="50">
        <v>9869612000</v>
      </c>
      <c r="G19712" s="50"/>
      <c r="H19712" s="50"/>
      <c r="I19712" s="50"/>
      <c r="J19712" s="50"/>
      <c r="K19712" s="50"/>
      <c r="L19712" s="50"/>
    </row>
    <row r="19713" spans="4:12" x14ac:dyDescent="0.25">
      <c r="D19713" s="50">
        <v>1078811200</v>
      </c>
      <c r="E19713" s="50" t="s">
        <v>39</v>
      </c>
      <c r="F19713" s="50">
        <v>9869614000</v>
      </c>
      <c r="G19713" s="50"/>
      <c r="H19713" s="50"/>
      <c r="I19713" s="50"/>
      <c r="J19713" s="50"/>
      <c r="K19713" s="50"/>
      <c r="L19713" s="50"/>
    </row>
    <row r="19714" spans="4:12" x14ac:dyDescent="0.25">
      <c r="D19714" s="50">
        <v>1078813000</v>
      </c>
      <c r="E19714" s="50" t="s">
        <v>39</v>
      </c>
      <c r="F19714" s="50">
        <v>9869616000</v>
      </c>
      <c r="G19714" s="50"/>
      <c r="H19714" s="50"/>
      <c r="I19714" s="50"/>
      <c r="J19714" s="50"/>
      <c r="K19714" s="50"/>
      <c r="L19714" s="50"/>
    </row>
    <row r="19715" spans="4:12" x14ac:dyDescent="0.25">
      <c r="D19715" s="50">
        <v>1078815000</v>
      </c>
      <c r="E19715" s="50" t="s">
        <v>39</v>
      </c>
      <c r="F19715" s="50">
        <v>9869618000</v>
      </c>
      <c r="G19715" s="50"/>
      <c r="H19715" s="50"/>
      <c r="I19715" s="50"/>
      <c r="J19715" s="50"/>
      <c r="K19715" s="50"/>
      <c r="L19715" s="50"/>
    </row>
    <row r="19716" spans="4:12" x14ac:dyDescent="0.25">
      <c r="D19716" s="50">
        <v>1078904000</v>
      </c>
      <c r="E19716" s="50" t="s">
        <v>39</v>
      </c>
      <c r="F19716" s="50">
        <v>9828306000</v>
      </c>
      <c r="G19716" s="50"/>
      <c r="H19716" s="50"/>
      <c r="I19716" s="50"/>
      <c r="J19716" s="50"/>
      <c r="K19716" s="50"/>
      <c r="L19716" s="50"/>
    </row>
    <row r="19717" spans="4:12" x14ac:dyDescent="0.25">
      <c r="D19717" s="50">
        <v>1078904100</v>
      </c>
      <c r="E19717" s="50" t="s">
        <v>39</v>
      </c>
      <c r="F19717" s="50">
        <v>9828306000</v>
      </c>
      <c r="G19717" s="50"/>
      <c r="H19717" s="50"/>
      <c r="I19717" s="50"/>
      <c r="J19717" s="50"/>
      <c r="K19717" s="50"/>
      <c r="L19717" s="50"/>
    </row>
    <row r="19718" spans="4:12" x14ac:dyDescent="0.25">
      <c r="D19718" s="50">
        <v>1078904200</v>
      </c>
      <c r="E19718" s="50" t="s">
        <v>39</v>
      </c>
      <c r="F19718" s="50">
        <v>9828306000</v>
      </c>
      <c r="G19718" s="50"/>
      <c r="H19718" s="50"/>
      <c r="I19718" s="50"/>
      <c r="J19718" s="50"/>
      <c r="K19718" s="50"/>
      <c r="L19718" s="50"/>
    </row>
    <row r="19719" spans="4:12" x14ac:dyDescent="0.25">
      <c r="D19719" s="50">
        <v>1078904300</v>
      </c>
      <c r="E19719" s="50" t="s">
        <v>39</v>
      </c>
      <c r="F19719" s="50">
        <v>9828306000</v>
      </c>
      <c r="G19719" s="50"/>
      <c r="H19719" s="50"/>
      <c r="I19719" s="50"/>
      <c r="J19719" s="50"/>
      <c r="K19719" s="50"/>
      <c r="L19719" s="50"/>
    </row>
    <row r="19720" spans="4:12" x14ac:dyDescent="0.25">
      <c r="D19720" s="50">
        <v>1078904400</v>
      </c>
      <c r="E19720" s="50" t="s">
        <v>39</v>
      </c>
      <c r="F19720" s="50">
        <v>9828306000</v>
      </c>
      <c r="G19720" s="50"/>
      <c r="H19720" s="50"/>
      <c r="I19720" s="50"/>
      <c r="J19720" s="50"/>
      <c r="K19720" s="50"/>
      <c r="L19720" s="50"/>
    </row>
    <row r="19721" spans="4:12" x14ac:dyDescent="0.25">
      <c r="D19721" s="50">
        <v>1078904500</v>
      </c>
      <c r="E19721" s="50" t="s">
        <v>39</v>
      </c>
      <c r="F19721" s="50">
        <v>9828306000</v>
      </c>
      <c r="G19721" s="50"/>
      <c r="H19721" s="50"/>
      <c r="I19721" s="50"/>
      <c r="J19721" s="50"/>
      <c r="K19721" s="50"/>
      <c r="L19721" s="50"/>
    </row>
    <row r="19722" spans="4:12" x14ac:dyDescent="0.25">
      <c r="D19722" s="50">
        <v>1078904600</v>
      </c>
      <c r="E19722" s="50" t="s">
        <v>39</v>
      </c>
      <c r="F19722" s="50">
        <v>9828306000</v>
      </c>
      <c r="G19722" s="50"/>
      <c r="H19722" s="50"/>
      <c r="I19722" s="50"/>
      <c r="J19722" s="50"/>
      <c r="K19722" s="50"/>
      <c r="L19722" s="50"/>
    </row>
    <row r="19723" spans="4:12" x14ac:dyDescent="0.25">
      <c r="D19723" s="50">
        <v>1078904700</v>
      </c>
      <c r="E19723" s="50" t="s">
        <v>39</v>
      </c>
      <c r="F19723" s="50">
        <v>9828306000</v>
      </c>
      <c r="G19723" s="50"/>
      <c r="H19723" s="50"/>
      <c r="I19723" s="50"/>
      <c r="J19723" s="50"/>
      <c r="K19723" s="50"/>
      <c r="L19723" s="50"/>
    </row>
    <row r="19724" spans="4:12" x14ac:dyDescent="0.25">
      <c r="D19724" s="50">
        <v>1078904800</v>
      </c>
      <c r="E19724" s="50" t="s">
        <v>39</v>
      </c>
      <c r="F19724" s="50">
        <v>9828306000</v>
      </c>
      <c r="G19724" s="50"/>
      <c r="H19724" s="50"/>
      <c r="I19724" s="50"/>
      <c r="J19724" s="50"/>
      <c r="K19724" s="50"/>
      <c r="L19724" s="50"/>
    </row>
    <row r="19725" spans="4:12" x14ac:dyDescent="0.25">
      <c r="D19725" s="50">
        <v>1078904900</v>
      </c>
      <c r="E19725" s="50" t="s">
        <v>39</v>
      </c>
      <c r="F19725" s="50">
        <v>9828306000</v>
      </c>
      <c r="G19725" s="50"/>
      <c r="H19725" s="50"/>
      <c r="I19725" s="50"/>
      <c r="J19725" s="50"/>
      <c r="K19725" s="50"/>
      <c r="L19725" s="50"/>
    </row>
    <row r="19726" spans="4:12" x14ac:dyDescent="0.25">
      <c r="D19726" s="50">
        <v>1078905000</v>
      </c>
      <c r="E19726" s="50" t="s">
        <v>39</v>
      </c>
      <c r="F19726" s="50">
        <v>9828306000</v>
      </c>
      <c r="G19726" s="50"/>
      <c r="H19726" s="50"/>
      <c r="I19726" s="50"/>
      <c r="J19726" s="50"/>
      <c r="K19726" s="50"/>
      <c r="L19726" s="50"/>
    </row>
    <row r="19727" spans="4:12" x14ac:dyDescent="0.25">
      <c r="D19727" s="50">
        <v>1078905100</v>
      </c>
      <c r="E19727" s="50" t="s">
        <v>39</v>
      </c>
      <c r="F19727" s="50">
        <v>9828306000</v>
      </c>
      <c r="G19727" s="50"/>
      <c r="H19727" s="50"/>
      <c r="I19727" s="50"/>
      <c r="J19727" s="50"/>
      <c r="K19727" s="50"/>
      <c r="L19727" s="50"/>
    </row>
    <row r="19728" spans="4:12" x14ac:dyDescent="0.25">
      <c r="D19728" s="50">
        <v>1078905200</v>
      </c>
      <c r="E19728" s="50" t="s">
        <v>39</v>
      </c>
      <c r="F19728" s="50">
        <v>9828306000</v>
      </c>
      <c r="G19728" s="50"/>
      <c r="H19728" s="50"/>
      <c r="I19728" s="50"/>
      <c r="J19728" s="50"/>
      <c r="K19728" s="50"/>
      <c r="L19728" s="50"/>
    </row>
    <row r="19729" spans="4:12" x14ac:dyDescent="0.25">
      <c r="D19729" s="50">
        <v>1078905300</v>
      </c>
      <c r="E19729" s="50" t="s">
        <v>39</v>
      </c>
      <c r="F19729" s="50">
        <v>9828306000</v>
      </c>
      <c r="G19729" s="50"/>
      <c r="H19729" s="50"/>
      <c r="I19729" s="50"/>
      <c r="J19729" s="50"/>
      <c r="K19729" s="50"/>
      <c r="L19729" s="50"/>
    </row>
    <row r="19730" spans="4:12" x14ac:dyDescent="0.25">
      <c r="D19730" s="50">
        <v>1078905400</v>
      </c>
      <c r="E19730" s="50" t="s">
        <v>39</v>
      </c>
      <c r="F19730" s="50">
        <v>9828306000</v>
      </c>
      <c r="G19730" s="50"/>
      <c r="H19730" s="50"/>
      <c r="I19730" s="50"/>
      <c r="J19730" s="50"/>
      <c r="K19730" s="50"/>
      <c r="L19730" s="50"/>
    </row>
    <row r="19731" spans="4:12" x14ac:dyDescent="0.25">
      <c r="D19731" s="50">
        <v>1078905500</v>
      </c>
      <c r="E19731" s="50" t="s">
        <v>39</v>
      </c>
      <c r="F19731" s="50">
        <v>9828306000</v>
      </c>
      <c r="G19731" s="50"/>
      <c r="H19731" s="50"/>
      <c r="I19731" s="50"/>
      <c r="J19731" s="50"/>
      <c r="K19731" s="50"/>
      <c r="L19731" s="50"/>
    </row>
    <row r="19732" spans="4:12" x14ac:dyDescent="0.25">
      <c r="D19732" s="50">
        <v>1078905550</v>
      </c>
      <c r="E19732" s="50" t="s">
        <v>39</v>
      </c>
      <c r="F19732" s="50">
        <v>9828306000</v>
      </c>
      <c r="G19732" s="50"/>
      <c r="H19732" s="50"/>
      <c r="I19732" s="50"/>
      <c r="J19732" s="50"/>
      <c r="K19732" s="50"/>
      <c r="L19732" s="50"/>
    </row>
    <row r="19733" spans="4:12" x14ac:dyDescent="0.25">
      <c r="D19733" s="50">
        <v>1078905600</v>
      </c>
      <c r="E19733" s="50" t="s">
        <v>39</v>
      </c>
      <c r="F19733" s="50">
        <v>9828306000</v>
      </c>
      <c r="G19733" s="50"/>
      <c r="H19733" s="50"/>
      <c r="I19733" s="50"/>
      <c r="J19733" s="50"/>
      <c r="K19733" s="50"/>
      <c r="L19733" s="50"/>
    </row>
    <row r="19734" spans="4:12" x14ac:dyDescent="0.25">
      <c r="D19734" s="50">
        <v>1078905700</v>
      </c>
      <c r="E19734" s="50" t="s">
        <v>39</v>
      </c>
      <c r="F19734" s="50">
        <v>9828306000</v>
      </c>
      <c r="G19734" s="50"/>
      <c r="H19734" s="50"/>
      <c r="I19734" s="50"/>
      <c r="J19734" s="50"/>
      <c r="K19734" s="50"/>
      <c r="L19734" s="50"/>
    </row>
    <row r="19735" spans="4:12" x14ac:dyDescent="0.25">
      <c r="D19735" s="50">
        <v>1078905800</v>
      </c>
      <c r="E19735" s="50" t="s">
        <v>39</v>
      </c>
      <c r="F19735" s="50">
        <v>9828306000</v>
      </c>
      <c r="G19735" s="50"/>
      <c r="H19735" s="50"/>
      <c r="I19735" s="50"/>
      <c r="J19735" s="50"/>
      <c r="K19735" s="50"/>
      <c r="L19735" s="50"/>
    </row>
    <row r="19736" spans="4:12" x14ac:dyDescent="0.25">
      <c r="D19736" s="50">
        <v>1078905900</v>
      </c>
      <c r="E19736" s="50" t="s">
        <v>39</v>
      </c>
      <c r="F19736" s="50">
        <v>9828306000</v>
      </c>
      <c r="G19736" s="50"/>
      <c r="H19736" s="50"/>
      <c r="I19736" s="50"/>
      <c r="J19736" s="50"/>
      <c r="K19736" s="50"/>
      <c r="L19736" s="50"/>
    </row>
    <row r="19737" spans="4:12" x14ac:dyDescent="0.25">
      <c r="D19737" s="50">
        <v>1078906000</v>
      </c>
      <c r="E19737" s="50" t="s">
        <v>39</v>
      </c>
      <c r="F19737" s="50">
        <v>9828306000</v>
      </c>
      <c r="G19737" s="50"/>
      <c r="H19737" s="50"/>
      <c r="I19737" s="50"/>
      <c r="J19737" s="50"/>
      <c r="K19737" s="50"/>
      <c r="L19737" s="50"/>
    </row>
    <row r="19738" spans="4:12" x14ac:dyDescent="0.25">
      <c r="D19738" s="50">
        <v>1078906100</v>
      </c>
      <c r="E19738" s="50" t="s">
        <v>39</v>
      </c>
      <c r="F19738" s="50">
        <v>9828308000</v>
      </c>
      <c r="G19738" s="50"/>
      <c r="H19738" s="50"/>
      <c r="I19738" s="50"/>
      <c r="J19738" s="50"/>
      <c r="K19738" s="50"/>
      <c r="L19738" s="50"/>
    </row>
    <row r="19739" spans="4:12" x14ac:dyDescent="0.25">
      <c r="D19739" s="50">
        <v>1078906200</v>
      </c>
      <c r="E19739" s="50" t="s">
        <v>39</v>
      </c>
      <c r="F19739" s="50">
        <v>9828308000</v>
      </c>
      <c r="G19739" s="50"/>
      <c r="H19739" s="50"/>
      <c r="I19739" s="50"/>
      <c r="J19739" s="50"/>
      <c r="K19739" s="50"/>
      <c r="L19739" s="50"/>
    </row>
    <row r="19740" spans="4:12" x14ac:dyDescent="0.25">
      <c r="D19740" s="50">
        <v>1078906300</v>
      </c>
      <c r="E19740" s="50" t="s">
        <v>39</v>
      </c>
      <c r="F19740" s="50">
        <v>9828308000</v>
      </c>
      <c r="G19740" s="50"/>
      <c r="H19740" s="50"/>
      <c r="I19740" s="50"/>
      <c r="J19740" s="50"/>
      <c r="K19740" s="50"/>
      <c r="L19740" s="50"/>
    </row>
    <row r="19741" spans="4:12" x14ac:dyDescent="0.25">
      <c r="D19741" s="50">
        <v>1078906400</v>
      </c>
      <c r="E19741" s="50" t="s">
        <v>39</v>
      </c>
      <c r="F19741" s="50">
        <v>9828308000</v>
      </c>
      <c r="G19741" s="50"/>
      <c r="H19741" s="50"/>
      <c r="I19741" s="50"/>
      <c r="J19741" s="50"/>
      <c r="K19741" s="50"/>
      <c r="L19741" s="50"/>
    </row>
    <row r="19742" spans="4:12" x14ac:dyDescent="0.25">
      <c r="D19742" s="50">
        <v>1078906500</v>
      </c>
      <c r="E19742" s="50" t="s">
        <v>39</v>
      </c>
      <c r="F19742" s="50">
        <v>9828308000</v>
      </c>
      <c r="G19742" s="50"/>
      <c r="H19742" s="50"/>
      <c r="I19742" s="50"/>
      <c r="J19742" s="50"/>
      <c r="K19742" s="50"/>
      <c r="L19742" s="50"/>
    </row>
    <row r="19743" spans="4:12" x14ac:dyDescent="0.25">
      <c r="D19743" s="50">
        <v>1078906600</v>
      </c>
      <c r="E19743" s="50" t="s">
        <v>39</v>
      </c>
      <c r="F19743" s="50">
        <v>9828308000</v>
      </c>
      <c r="G19743" s="50"/>
      <c r="H19743" s="50"/>
      <c r="I19743" s="50"/>
      <c r="J19743" s="50"/>
      <c r="K19743" s="50"/>
      <c r="L19743" s="50"/>
    </row>
    <row r="19744" spans="4:12" x14ac:dyDescent="0.25">
      <c r="D19744" s="50">
        <v>1078906700</v>
      </c>
      <c r="E19744" s="50" t="s">
        <v>39</v>
      </c>
      <c r="F19744" s="50">
        <v>9828308000</v>
      </c>
      <c r="G19744" s="50"/>
      <c r="H19744" s="50"/>
      <c r="I19744" s="50"/>
      <c r="J19744" s="50"/>
      <c r="K19744" s="50"/>
      <c r="L19744" s="50"/>
    </row>
    <row r="19745" spans="4:12" x14ac:dyDescent="0.25">
      <c r="D19745" s="50">
        <v>1078906800</v>
      </c>
      <c r="E19745" s="50" t="s">
        <v>39</v>
      </c>
      <c r="F19745" s="50">
        <v>9828308000</v>
      </c>
      <c r="G19745" s="50"/>
      <c r="H19745" s="50"/>
      <c r="I19745" s="50"/>
      <c r="J19745" s="50"/>
      <c r="K19745" s="50"/>
      <c r="L19745" s="50"/>
    </row>
    <row r="19746" spans="4:12" x14ac:dyDescent="0.25">
      <c r="D19746" s="50">
        <v>1078906900</v>
      </c>
      <c r="E19746" s="50" t="s">
        <v>39</v>
      </c>
      <c r="F19746" s="50">
        <v>9828308000</v>
      </c>
      <c r="G19746" s="50"/>
      <c r="H19746" s="50"/>
      <c r="I19746" s="50"/>
      <c r="J19746" s="50"/>
      <c r="K19746" s="50"/>
      <c r="L19746" s="50"/>
    </row>
    <row r="19747" spans="4:12" x14ac:dyDescent="0.25">
      <c r="D19747" s="50">
        <v>1078907000</v>
      </c>
      <c r="E19747" s="50" t="s">
        <v>39</v>
      </c>
      <c r="F19747" s="50">
        <v>9828308000</v>
      </c>
      <c r="G19747" s="50"/>
      <c r="H19747" s="50"/>
      <c r="I19747" s="50"/>
      <c r="J19747" s="50"/>
      <c r="K19747" s="50"/>
      <c r="L19747" s="50"/>
    </row>
    <row r="19748" spans="4:12" x14ac:dyDescent="0.25">
      <c r="D19748" s="50">
        <v>1078907100</v>
      </c>
      <c r="E19748" s="50" t="s">
        <v>39</v>
      </c>
      <c r="F19748" s="50">
        <v>9828308000</v>
      </c>
      <c r="G19748" s="50"/>
      <c r="H19748" s="50"/>
      <c r="I19748" s="50"/>
      <c r="J19748" s="50"/>
      <c r="K19748" s="50"/>
      <c r="L19748" s="50"/>
    </row>
    <row r="19749" spans="4:12" x14ac:dyDescent="0.25">
      <c r="D19749" s="50">
        <v>1078907200</v>
      </c>
      <c r="E19749" s="50" t="s">
        <v>39</v>
      </c>
      <c r="F19749" s="50">
        <v>9828308000</v>
      </c>
      <c r="G19749" s="50"/>
      <c r="H19749" s="50"/>
      <c r="I19749" s="50"/>
      <c r="J19749" s="50"/>
      <c r="K19749" s="50"/>
      <c r="L19749" s="50"/>
    </row>
    <row r="19750" spans="4:12" x14ac:dyDescent="0.25">
      <c r="D19750" s="50">
        <v>1078907300</v>
      </c>
      <c r="E19750" s="50" t="s">
        <v>39</v>
      </c>
      <c r="F19750" s="50">
        <v>9828308000</v>
      </c>
      <c r="G19750" s="50"/>
      <c r="H19750" s="50"/>
      <c r="I19750" s="50"/>
      <c r="J19750" s="50"/>
      <c r="K19750" s="50"/>
      <c r="L19750" s="50"/>
    </row>
    <row r="19751" spans="4:12" x14ac:dyDescent="0.25">
      <c r="D19751" s="50">
        <v>1078907400</v>
      </c>
      <c r="E19751" s="50" t="s">
        <v>39</v>
      </c>
      <c r="F19751" s="50">
        <v>9828308000</v>
      </c>
      <c r="G19751" s="50"/>
      <c r="H19751" s="50"/>
      <c r="I19751" s="50"/>
      <c r="J19751" s="50"/>
      <c r="K19751" s="50"/>
      <c r="L19751" s="50"/>
    </row>
    <row r="19752" spans="4:12" x14ac:dyDescent="0.25">
      <c r="D19752" s="50">
        <v>1078907500</v>
      </c>
      <c r="E19752" s="50" t="s">
        <v>39</v>
      </c>
      <c r="F19752" s="50">
        <v>9828308000</v>
      </c>
      <c r="G19752" s="50"/>
      <c r="H19752" s="50"/>
      <c r="I19752" s="50"/>
      <c r="J19752" s="50"/>
      <c r="K19752" s="50"/>
      <c r="L19752" s="50"/>
    </row>
    <row r="19753" spans="4:12" x14ac:dyDescent="0.25">
      <c r="D19753" s="50">
        <v>1078907600</v>
      </c>
      <c r="E19753" s="50" t="s">
        <v>39</v>
      </c>
      <c r="F19753" s="50">
        <v>9828308000</v>
      </c>
      <c r="G19753" s="50"/>
      <c r="H19753" s="50"/>
      <c r="I19753" s="50"/>
      <c r="J19753" s="50"/>
      <c r="K19753" s="50"/>
      <c r="L19753" s="50"/>
    </row>
    <row r="19754" spans="4:12" x14ac:dyDescent="0.25">
      <c r="D19754" s="50">
        <v>1078907700</v>
      </c>
      <c r="E19754" s="50" t="s">
        <v>39</v>
      </c>
      <c r="F19754" s="50">
        <v>9828308000</v>
      </c>
      <c r="G19754" s="50"/>
      <c r="H19754" s="50"/>
      <c r="I19754" s="50"/>
      <c r="J19754" s="50"/>
      <c r="K19754" s="50"/>
      <c r="L19754" s="50"/>
    </row>
    <row r="19755" spans="4:12" x14ac:dyDescent="0.25">
      <c r="D19755" s="50">
        <v>1078907800</v>
      </c>
      <c r="E19755" s="50" t="s">
        <v>39</v>
      </c>
      <c r="F19755" s="50">
        <v>9828308000</v>
      </c>
      <c r="G19755" s="50"/>
      <c r="H19755" s="50"/>
      <c r="I19755" s="50"/>
      <c r="J19755" s="50"/>
      <c r="K19755" s="50"/>
      <c r="L19755" s="50"/>
    </row>
    <row r="19756" spans="4:12" x14ac:dyDescent="0.25">
      <c r="D19756" s="50">
        <v>1078907900</v>
      </c>
      <c r="E19756" s="50" t="s">
        <v>39</v>
      </c>
      <c r="F19756" s="50">
        <v>9828308000</v>
      </c>
      <c r="G19756" s="50"/>
      <c r="H19756" s="50"/>
      <c r="I19756" s="50"/>
      <c r="J19756" s="50"/>
      <c r="K19756" s="50"/>
      <c r="L19756" s="50"/>
    </row>
    <row r="19757" spans="4:12" x14ac:dyDescent="0.25">
      <c r="D19757" s="50">
        <v>1078908000</v>
      </c>
      <c r="E19757" s="50" t="s">
        <v>39</v>
      </c>
      <c r="F19757" s="50">
        <v>9828308000</v>
      </c>
      <c r="G19757" s="50"/>
      <c r="H19757" s="50"/>
      <c r="I19757" s="50"/>
      <c r="J19757" s="50"/>
      <c r="K19757" s="50"/>
      <c r="L19757" s="50"/>
    </row>
    <row r="19758" spans="4:12" x14ac:dyDescent="0.25">
      <c r="D19758" s="50">
        <v>1078908100</v>
      </c>
      <c r="E19758" s="50" t="s">
        <v>39</v>
      </c>
      <c r="F19758" s="50">
        <v>9828310000</v>
      </c>
      <c r="G19758" s="50"/>
      <c r="H19758" s="50"/>
      <c r="I19758" s="50"/>
      <c r="J19758" s="50"/>
      <c r="K19758" s="50"/>
      <c r="L19758" s="50"/>
    </row>
    <row r="19759" spans="4:12" x14ac:dyDescent="0.25">
      <c r="D19759" s="50">
        <v>1078908200</v>
      </c>
      <c r="E19759" s="50" t="s">
        <v>39</v>
      </c>
      <c r="F19759" s="50">
        <v>9828310000</v>
      </c>
      <c r="G19759" s="50"/>
      <c r="H19759" s="50"/>
      <c r="I19759" s="50"/>
      <c r="J19759" s="50"/>
      <c r="K19759" s="50"/>
      <c r="L19759" s="50"/>
    </row>
    <row r="19760" spans="4:12" x14ac:dyDescent="0.25">
      <c r="D19760" s="50">
        <v>1078908300</v>
      </c>
      <c r="E19760" s="50" t="s">
        <v>39</v>
      </c>
      <c r="F19760" s="50">
        <v>9828310000</v>
      </c>
      <c r="G19760" s="50"/>
      <c r="H19760" s="50"/>
      <c r="I19760" s="50"/>
      <c r="J19760" s="50"/>
      <c r="K19760" s="50"/>
      <c r="L19760" s="50"/>
    </row>
    <row r="19761" spans="4:12" x14ac:dyDescent="0.25">
      <c r="D19761" s="50">
        <v>1078908400</v>
      </c>
      <c r="E19761" s="50" t="s">
        <v>39</v>
      </c>
      <c r="F19761" s="50">
        <v>9828310000</v>
      </c>
      <c r="G19761" s="50"/>
      <c r="H19761" s="50"/>
      <c r="I19761" s="50"/>
      <c r="J19761" s="50"/>
      <c r="K19761" s="50"/>
      <c r="L19761" s="50"/>
    </row>
    <row r="19762" spans="4:12" x14ac:dyDescent="0.25">
      <c r="D19762" s="50">
        <v>1078908500</v>
      </c>
      <c r="E19762" s="50" t="s">
        <v>39</v>
      </c>
      <c r="F19762" s="50">
        <v>9828310000</v>
      </c>
      <c r="G19762" s="50"/>
      <c r="H19762" s="50"/>
      <c r="I19762" s="50"/>
      <c r="J19762" s="50"/>
      <c r="K19762" s="50"/>
      <c r="L19762" s="50"/>
    </row>
    <row r="19763" spans="4:12" x14ac:dyDescent="0.25">
      <c r="D19763" s="50">
        <v>1078908600</v>
      </c>
      <c r="E19763" s="50" t="s">
        <v>39</v>
      </c>
      <c r="F19763" s="50">
        <v>9828310000</v>
      </c>
      <c r="G19763" s="50"/>
      <c r="H19763" s="50"/>
      <c r="I19763" s="50"/>
      <c r="J19763" s="50"/>
      <c r="K19763" s="50"/>
      <c r="L19763" s="50"/>
    </row>
    <row r="19764" spans="4:12" x14ac:dyDescent="0.25">
      <c r="D19764" s="50">
        <v>1078908700</v>
      </c>
      <c r="E19764" s="50" t="s">
        <v>39</v>
      </c>
      <c r="F19764" s="50">
        <v>9828310000</v>
      </c>
      <c r="G19764" s="50"/>
      <c r="H19764" s="50"/>
      <c r="I19764" s="50"/>
      <c r="J19764" s="50"/>
      <c r="K19764" s="50"/>
      <c r="L19764" s="50"/>
    </row>
    <row r="19765" spans="4:12" x14ac:dyDescent="0.25">
      <c r="D19765" s="50">
        <v>1078908800</v>
      </c>
      <c r="E19765" s="50" t="s">
        <v>39</v>
      </c>
      <c r="F19765" s="50">
        <v>9828310000</v>
      </c>
      <c r="G19765" s="50"/>
      <c r="H19765" s="50"/>
      <c r="I19765" s="50"/>
      <c r="J19765" s="50"/>
      <c r="K19765" s="50"/>
      <c r="L19765" s="50"/>
    </row>
    <row r="19766" spans="4:12" x14ac:dyDescent="0.25">
      <c r="D19766" s="50">
        <v>1078908900</v>
      </c>
      <c r="E19766" s="50" t="s">
        <v>39</v>
      </c>
      <c r="F19766" s="50">
        <v>9828310000</v>
      </c>
      <c r="G19766" s="50"/>
      <c r="H19766" s="50"/>
      <c r="I19766" s="50"/>
      <c r="J19766" s="50"/>
      <c r="K19766" s="50"/>
      <c r="L19766" s="50"/>
    </row>
    <row r="19767" spans="4:12" x14ac:dyDescent="0.25">
      <c r="D19767" s="50">
        <v>1078909000</v>
      </c>
      <c r="E19767" s="50" t="s">
        <v>39</v>
      </c>
      <c r="F19767" s="50">
        <v>9828310000</v>
      </c>
      <c r="G19767" s="50"/>
      <c r="H19767" s="50"/>
      <c r="I19767" s="50"/>
      <c r="J19767" s="50"/>
      <c r="K19767" s="50"/>
      <c r="L19767" s="50"/>
    </row>
    <row r="19768" spans="4:12" x14ac:dyDescent="0.25">
      <c r="D19768" s="50">
        <v>1078909100</v>
      </c>
      <c r="E19768" s="50" t="s">
        <v>39</v>
      </c>
      <c r="F19768" s="50">
        <v>9828310000</v>
      </c>
      <c r="G19768" s="50"/>
      <c r="H19768" s="50"/>
      <c r="I19768" s="50"/>
      <c r="J19768" s="50"/>
      <c r="K19768" s="50"/>
      <c r="L19768" s="50"/>
    </row>
    <row r="19769" spans="4:12" x14ac:dyDescent="0.25">
      <c r="D19769" s="50">
        <v>1078909200</v>
      </c>
      <c r="E19769" s="50" t="s">
        <v>39</v>
      </c>
      <c r="F19769" s="50">
        <v>9828310000</v>
      </c>
      <c r="G19769" s="50"/>
      <c r="H19769" s="50"/>
      <c r="I19769" s="50"/>
      <c r="J19769" s="50"/>
      <c r="K19769" s="50"/>
      <c r="L19769" s="50"/>
    </row>
    <row r="19770" spans="4:12" x14ac:dyDescent="0.25">
      <c r="D19770" s="50">
        <v>1078909300</v>
      </c>
      <c r="E19770" s="50" t="s">
        <v>39</v>
      </c>
      <c r="F19770" s="50">
        <v>9828310000</v>
      </c>
      <c r="G19770" s="50"/>
      <c r="H19770" s="50"/>
      <c r="I19770" s="50"/>
      <c r="J19770" s="50"/>
      <c r="K19770" s="50"/>
      <c r="L19770" s="50"/>
    </row>
    <row r="19771" spans="4:12" x14ac:dyDescent="0.25">
      <c r="D19771" s="50">
        <v>1078909400</v>
      </c>
      <c r="E19771" s="50" t="s">
        <v>39</v>
      </c>
      <c r="F19771" s="50">
        <v>9828310000</v>
      </c>
      <c r="G19771" s="50"/>
      <c r="H19771" s="50"/>
      <c r="I19771" s="50"/>
      <c r="J19771" s="50"/>
      <c r="K19771" s="50"/>
      <c r="L19771" s="50"/>
    </row>
    <row r="19772" spans="4:12" x14ac:dyDescent="0.25">
      <c r="D19772" s="50">
        <v>1078909500</v>
      </c>
      <c r="E19772" s="50" t="s">
        <v>39</v>
      </c>
      <c r="F19772" s="50">
        <v>9828310000</v>
      </c>
      <c r="G19772" s="50"/>
      <c r="H19772" s="50"/>
      <c r="I19772" s="50"/>
      <c r="J19772" s="50"/>
      <c r="K19772" s="50"/>
      <c r="L19772" s="50"/>
    </row>
    <row r="19773" spans="4:12" x14ac:dyDescent="0.25">
      <c r="D19773" s="50">
        <v>1078909600</v>
      </c>
      <c r="E19773" s="50" t="s">
        <v>39</v>
      </c>
      <c r="F19773" s="50">
        <v>9828310000</v>
      </c>
      <c r="G19773" s="50"/>
      <c r="H19773" s="50"/>
      <c r="I19773" s="50"/>
      <c r="J19773" s="50"/>
      <c r="K19773" s="50"/>
      <c r="L19773" s="50"/>
    </row>
    <row r="19774" spans="4:12" x14ac:dyDescent="0.25">
      <c r="D19774" s="50">
        <v>1078909700</v>
      </c>
      <c r="E19774" s="50" t="s">
        <v>39</v>
      </c>
      <c r="F19774" s="50">
        <v>9828310000</v>
      </c>
      <c r="G19774" s="50"/>
      <c r="H19774" s="50"/>
      <c r="I19774" s="50"/>
      <c r="J19774" s="50"/>
      <c r="K19774" s="50"/>
      <c r="L19774" s="50"/>
    </row>
    <row r="19775" spans="4:12" x14ac:dyDescent="0.25">
      <c r="D19775" s="50">
        <v>1078909800</v>
      </c>
      <c r="E19775" s="50" t="s">
        <v>39</v>
      </c>
      <c r="F19775" s="50">
        <v>9828310000</v>
      </c>
      <c r="G19775" s="50"/>
      <c r="H19775" s="50"/>
      <c r="I19775" s="50"/>
      <c r="J19775" s="50"/>
      <c r="K19775" s="50"/>
      <c r="L19775" s="50"/>
    </row>
    <row r="19776" spans="4:12" x14ac:dyDescent="0.25">
      <c r="D19776" s="50">
        <v>1078909900</v>
      </c>
      <c r="E19776" s="50" t="s">
        <v>39</v>
      </c>
      <c r="F19776" s="50">
        <v>9828310000</v>
      </c>
      <c r="G19776" s="50"/>
      <c r="H19776" s="50"/>
      <c r="I19776" s="50"/>
      <c r="J19776" s="50"/>
      <c r="K19776" s="50"/>
      <c r="L19776" s="50"/>
    </row>
    <row r="19777" spans="4:12" x14ac:dyDescent="0.25">
      <c r="D19777" s="50">
        <v>1078910000</v>
      </c>
      <c r="E19777" s="50" t="s">
        <v>39</v>
      </c>
      <c r="F19777" s="50">
        <v>9828310000</v>
      </c>
      <c r="G19777" s="50"/>
      <c r="H19777" s="50"/>
      <c r="I19777" s="50"/>
      <c r="J19777" s="50"/>
      <c r="K19777" s="50"/>
      <c r="L19777" s="50"/>
    </row>
    <row r="19778" spans="4:12" x14ac:dyDescent="0.25">
      <c r="D19778" s="50">
        <v>1078910100</v>
      </c>
      <c r="E19778" s="50" t="s">
        <v>39</v>
      </c>
      <c r="F19778" s="50">
        <v>9828312000</v>
      </c>
      <c r="G19778" s="50"/>
      <c r="H19778" s="50"/>
      <c r="I19778" s="50"/>
      <c r="J19778" s="50"/>
      <c r="K19778" s="50"/>
      <c r="L19778" s="50"/>
    </row>
    <row r="19779" spans="4:12" x14ac:dyDescent="0.25">
      <c r="D19779" s="50">
        <v>1078910200</v>
      </c>
      <c r="E19779" s="50" t="s">
        <v>39</v>
      </c>
      <c r="F19779" s="50">
        <v>9828312000</v>
      </c>
      <c r="G19779" s="50"/>
      <c r="H19779" s="50"/>
      <c r="I19779" s="50"/>
      <c r="J19779" s="50"/>
      <c r="K19779" s="50"/>
      <c r="L19779" s="50"/>
    </row>
    <row r="19780" spans="4:12" x14ac:dyDescent="0.25">
      <c r="D19780" s="50">
        <v>1078910300</v>
      </c>
      <c r="E19780" s="50" t="s">
        <v>39</v>
      </c>
      <c r="F19780" s="50">
        <v>9828312000</v>
      </c>
      <c r="G19780" s="50"/>
      <c r="H19780" s="50"/>
      <c r="I19780" s="50"/>
      <c r="J19780" s="50"/>
      <c r="K19780" s="50"/>
      <c r="L19780" s="50"/>
    </row>
    <row r="19781" spans="4:12" x14ac:dyDescent="0.25">
      <c r="D19781" s="50">
        <v>1078910400</v>
      </c>
      <c r="E19781" s="50" t="s">
        <v>39</v>
      </c>
      <c r="F19781" s="50">
        <v>9828312000</v>
      </c>
      <c r="G19781" s="50"/>
      <c r="H19781" s="50"/>
      <c r="I19781" s="50"/>
      <c r="J19781" s="50"/>
      <c r="K19781" s="50"/>
      <c r="L19781" s="50"/>
    </row>
    <row r="19782" spans="4:12" x14ac:dyDescent="0.25">
      <c r="D19782" s="50">
        <v>1078910500</v>
      </c>
      <c r="E19782" s="50" t="s">
        <v>39</v>
      </c>
      <c r="F19782" s="50">
        <v>9828312000</v>
      </c>
      <c r="G19782" s="50"/>
      <c r="H19782" s="50"/>
      <c r="I19782" s="50"/>
      <c r="J19782" s="50"/>
      <c r="K19782" s="50"/>
      <c r="L19782" s="50"/>
    </row>
    <row r="19783" spans="4:12" x14ac:dyDescent="0.25">
      <c r="D19783" s="50">
        <v>1078910600</v>
      </c>
      <c r="E19783" s="50" t="s">
        <v>39</v>
      </c>
      <c r="F19783" s="50">
        <v>9828312000</v>
      </c>
      <c r="G19783" s="50"/>
      <c r="H19783" s="50"/>
      <c r="I19783" s="50"/>
      <c r="J19783" s="50"/>
      <c r="K19783" s="50"/>
      <c r="L19783" s="50"/>
    </row>
    <row r="19784" spans="4:12" x14ac:dyDescent="0.25">
      <c r="D19784" s="50">
        <v>1078910700</v>
      </c>
      <c r="E19784" s="50" t="s">
        <v>39</v>
      </c>
      <c r="F19784" s="50">
        <v>9828312000</v>
      </c>
      <c r="G19784" s="50"/>
      <c r="H19784" s="50"/>
      <c r="I19784" s="50"/>
      <c r="J19784" s="50"/>
      <c r="K19784" s="50"/>
      <c r="L19784" s="50"/>
    </row>
    <row r="19785" spans="4:12" x14ac:dyDescent="0.25">
      <c r="D19785" s="50">
        <v>1078910800</v>
      </c>
      <c r="E19785" s="50" t="s">
        <v>39</v>
      </c>
      <c r="F19785" s="50">
        <v>9828312000</v>
      </c>
      <c r="G19785" s="50"/>
      <c r="H19785" s="50"/>
      <c r="I19785" s="50"/>
      <c r="J19785" s="50"/>
      <c r="K19785" s="50"/>
      <c r="L19785" s="50"/>
    </row>
    <row r="19786" spans="4:12" x14ac:dyDescent="0.25">
      <c r="D19786" s="50">
        <v>1078910900</v>
      </c>
      <c r="E19786" s="50" t="s">
        <v>39</v>
      </c>
      <c r="F19786" s="50">
        <v>9828312000</v>
      </c>
      <c r="G19786" s="50"/>
      <c r="H19786" s="50"/>
      <c r="I19786" s="50"/>
      <c r="J19786" s="50"/>
      <c r="K19786" s="50"/>
      <c r="L19786" s="50"/>
    </row>
    <row r="19787" spans="4:12" x14ac:dyDescent="0.25">
      <c r="D19787" s="50">
        <v>1078911000</v>
      </c>
      <c r="E19787" s="50" t="s">
        <v>39</v>
      </c>
      <c r="F19787" s="50">
        <v>9828312000</v>
      </c>
      <c r="G19787" s="50"/>
      <c r="H19787" s="50"/>
      <c r="I19787" s="50"/>
      <c r="J19787" s="50"/>
      <c r="K19787" s="50"/>
      <c r="L19787" s="50"/>
    </row>
    <row r="19788" spans="4:12" x14ac:dyDescent="0.25">
      <c r="D19788" s="50">
        <v>1078911100</v>
      </c>
      <c r="E19788" s="50" t="s">
        <v>39</v>
      </c>
      <c r="F19788" s="50">
        <v>9828312000</v>
      </c>
      <c r="G19788" s="50"/>
      <c r="H19788" s="50"/>
      <c r="I19788" s="50"/>
      <c r="J19788" s="50"/>
      <c r="K19788" s="50"/>
      <c r="L19788" s="50"/>
    </row>
    <row r="19789" spans="4:12" x14ac:dyDescent="0.25">
      <c r="D19789" s="50">
        <v>1078911200</v>
      </c>
      <c r="E19789" s="50" t="s">
        <v>39</v>
      </c>
      <c r="F19789" s="50">
        <v>9828312000</v>
      </c>
      <c r="G19789" s="50"/>
      <c r="H19789" s="50"/>
      <c r="I19789" s="50"/>
      <c r="J19789" s="50"/>
      <c r="K19789" s="50"/>
      <c r="L19789" s="50"/>
    </row>
    <row r="19790" spans="4:12" x14ac:dyDescent="0.25">
      <c r="D19790" s="50">
        <v>1078911300</v>
      </c>
      <c r="E19790" s="50" t="s">
        <v>39</v>
      </c>
      <c r="F19790" s="50">
        <v>9828312000</v>
      </c>
      <c r="G19790" s="50"/>
      <c r="H19790" s="50"/>
      <c r="I19790" s="50"/>
      <c r="J19790" s="50"/>
      <c r="K19790" s="50"/>
      <c r="L19790" s="50"/>
    </row>
    <row r="19791" spans="4:12" x14ac:dyDescent="0.25">
      <c r="D19791" s="50">
        <v>1078911400</v>
      </c>
      <c r="E19791" s="50" t="s">
        <v>39</v>
      </c>
      <c r="F19791" s="50">
        <v>9828312000</v>
      </c>
      <c r="G19791" s="50"/>
      <c r="H19791" s="50"/>
      <c r="I19791" s="50"/>
      <c r="J19791" s="50"/>
      <c r="K19791" s="50"/>
      <c r="L19791" s="50"/>
    </row>
    <row r="19792" spans="4:12" x14ac:dyDescent="0.25">
      <c r="D19792" s="50">
        <v>1078911500</v>
      </c>
      <c r="E19792" s="50" t="s">
        <v>39</v>
      </c>
      <c r="F19792" s="50">
        <v>9828312000</v>
      </c>
      <c r="G19792" s="50"/>
      <c r="H19792" s="50"/>
      <c r="I19792" s="50"/>
      <c r="J19792" s="50"/>
      <c r="K19792" s="50"/>
      <c r="L19792" s="50"/>
    </row>
    <row r="19793" spans="4:12" x14ac:dyDescent="0.25">
      <c r="D19793" s="50">
        <v>1078911600</v>
      </c>
      <c r="E19793" s="50" t="s">
        <v>39</v>
      </c>
      <c r="F19793" s="50">
        <v>9828312000</v>
      </c>
      <c r="G19793" s="50"/>
      <c r="H19793" s="50"/>
      <c r="I19793" s="50"/>
      <c r="J19793" s="50"/>
      <c r="K19793" s="50"/>
      <c r="L19793" s="50"/>
    </row>
    <row r="19794" spans="4:12" x14ac:dyDescent="0.25">
      <c r="D19794" s="50">
        <v>1078911700</v>
      </c>
      <c r="E19794" s="50" t="s">
        <v>39</v>
      </c>
      <c r="F19794" s="50">
        <v>9828312000</v>
      </c>
      <c r="G19794" s="50"/>
      <c r="H19794" s="50"/>
      <c r="I19794" s="50"/>
      <c r="J19794" s="50"/>
      <c r="K19794" s="50"/>
      <c r="L19794" s="50"/>
    </row>
    <row r="19795" spans="4:12" x14ac:dyDescent="0.25">
      <c r="D19795" s="50">
        <v>1078911800</v>
      </c>
      <c r="E19795" s="50" t="s">
        <v>39</v>
      </c>
      <c r="F19795" s="50">
        <v>9828312000</v>
      </c>
      <c r="G19795" s="50"/>
      <c r="H19795" s="50"/>
      <c r="I19795" s="50"/>
      <c r="J19795" s="50"/>
      <c r="K19795" s="50"/>
      <c r="L19795" s="50"/>
    </row>
    <row r="19796" spans="4:12" x14ac:dyDescent="0.25">
      <c r="D19796" s="50">
        <v>1078911900</v>
      </c>
      <c r="E19796" s="50" t="s">
        <v>39</v>
      </c>
      <c r="F19796" s="50">
        <v>9828312000</v>
      </c>
      <c r="G19796" s="50"/>
      <c r="H19796" s="50"/>
      <c r="I19796" s="50"/>
      <c r="J19796" s="50"/>
      <c r="K19796" s="50"/>
      <c r="L19796" s="50"/>
    </row>
    <row r="19797" spans="4:12" x14ac:dyDescent="0.25">
      <c r="D19797" s="50">
        <v>1078912000</v>
      </c>
      <c r="E19797" s="50" t="s">
        <v>39</v>
      </c>
      <c r="F19797" s="50">
        <v>9828312000</v>
      </c>
      <c r="G19797" s="50"/>
      <c r="H19797" s="50"/>
      <c r="I19797" s="50"/>
      <c r="J19797" s="50"/>
      <c r="K19797" s="50"/>
      <c r="L19797" s="50"/>
    </row>
    <row r="19798" spans="4:12" x14ac:dyDescent="0.25">
      <c r="D19798" s="50">
        <v>1078912200</v>
      </c>
      <c r="E19798" s="50" t="s">
        <v>39</v>
      </c>
      <c r="F19798" s="50">
        <v>9828314000</v>
      </c>
      <c r="G19798" s="50"/>
      <c r="H19798" s="50"/>
      <c r="I19798" s="50"/>
      <c r="J19798" s="50"/>
      <c r="K19798" s="50"/>
      <c r="L19798" s="50"/>
    </row>
    <row r="19799" spans="4:12" x14ac:dyDescent="0.25">
      <c r="D19799" s="50">
        <v>1078912500</v>
      </c>
      <c r="E19799" s="50" t="s">
        <v>39</v>
      </c>
      <c r="F19799" s="50">
        <v>9828314000</v>
      </c>
      <c r="G19799" s="50"/>
      <c r="H19799" s="50"/>
      <c r="I19799" s="50"/>
      <c r="J19799" s="50"/>
      <c r="K19799" s="50"/>
      <c r="L19799" s="50"/>
    </row>
    <row r="19800" spans="4:12" x14ac:dyDescent="0.25">
      <c r="D19800" s="50">
        <v>1078912800</v>
      </c>
      <c r="E19800" s="50" t="s">
        <v>39</v>
      </c>
      <c r="F19800" s="50">
        <v>9828314000</v>
      </c>
      <c r="G19800" s="50"/>
      <c r="H19800" s="50"/>
      <c r="I19800" s="50"/>
      <c r="J19800" s="50"/>
      <c r="K19800" s="50"/>
      <c r="L19800" s="50"/>
    </row>
    <row r="19801" spans="4:12" x14ac:dyDescent="0.25">
      <c r="D19801" s="50">
        <v>1078913000</v>
      </c>
      <c r="E19801" s="50" t="s">
        <v>39</v>
      </c>
      <c r="F19801" s="50">
        <v>9828314000</v>
      </c>
      <c r="G19801" s="50"/>
      <c r="H19801" s="50"/>
      <c r="I19801" s="50"/>
      <c r="J19801" s="50"/>
      <c r="K19801" s="50"/>
      <c r="L19801" s="50"/>
    </row>
    <row r="19802" spans="4:12" x14ac:dyDescent="0.25">
      <c r="D19802" s="50">
        <v>1078913500</v>
      </c>
      <c r="E19802" s="50" t="s">
        <v>39</v>
      </c>
      <c r="F19802" s="50">
        <v>9828314000</v>
      </c>
      <c r="G19802" s="50"/>
      <c r="H19802" s="50"/>
      <c r="I19802" s="50"/>
      <c r="J19802" s="50"/>
      <c r="K19802" s="50"/>
      <c r="L19802" s="50"/>
    </row>
    <row r="19803" spans="4:12" x14ac:dyDescent="0.25">
      <c r="D19803" s="50">
        <v>1078913800</v>
      </c>
      <c r="E19803" s="50" t="s">
        <v>39</v>
      </c>
      <c r="F19803" s="50">
        <v>9828314000</v>
      </c>
      <c r="G19803" s="50"/>
      <c r="H19803" s="50"/>
      <c r="I19803" s="50"/>
      <c r="J19803" s="50"/>
      <c r="K19803" s="50"/>
      <c r="L19803" s="50"/>
    </row>
    <row r="19804" spans="4:12" x14ac:dyDescent="0.25">
      <c r="D19804" s="50">
        <v>1078914000</v>
      </c>
      <c r="E19804" s="50" t="s">
        <v>39</v>
      </c>
      <c r="F19804" s="50">
        <v>9828314000</v>
      </c>
      <c r="G19804" s="50"/>
      <c r="H19804" s="50"/>
      <c r="I19804" s="50"/>
      <c r="J19804" s="50"/>
      <c r="K19804" s="50"/>
      <c r="L19804" s="50"/>
    </row>
    <row r="19805" spans="4:12" x14ac:dyDescent="0.25">
      <c r="D19805" s="50">
        <v>1078914500</v>
      </c>
      <c r="E19805" s="50" t="s">
        <v>39</v>
      </c>
      <c r="F19805" s="50">
        <v>9828316000</v>
      </c>
      <c r="G19805" s="50"/>
      <c r="H19805" s="50"/>
      <c r="I19805" s="50"/>
      <c r="J19805" s="50"/>
      <c r="K19805" s="50"/>
      <c r="L19805" s="50"/>
    </row>
    <row r="19806" spans="4:12" x14ac:dyDescent="0.25">
      <c r="D19806" s="50">
        <v>1078914800</v>
      </c>
      <c r="E19806" s="50" t="s">
        <v>39</v>
      </c>
      <c r="F19806" s="50">
        <v>9828316000</v>
      </c>
      <c r="G19806" s="50"/>
      <c r="H19806" s="50"/>
      <c r="I19806" s="50"/>
      <c r="J19806" s="50"/>
      <c r="K19806" s="50"/>
      <c r="L19806" s="50"/>
    </row>
    <row r="19807" spans="4:12" x14ac:dyDescent="0.25">
      <c r="D19807" s="50">
        <v>1078915000</v>
      </c>
      <c r="E19807" s="50" t="s">
        <v>39</v>
      </c>
      <c r="F19807" s="50">
        <v>9828316000</v>
      </c>
      <c r="G19807" s="50"/>
      <c r="H19807" s="50"/>
      <c r="I19807" s="50"/>
      <c r="J19807" s="50"/>
      <c r="K19807" s="50"/>
      <c r="L19807" s="50"/>
    </row>
    <row r="19808" spans="4:12" x14ac:dyDescent="0.25">
      <c r="D19808" s="50">
        <v>1078915500</v>
      </c>
      <c r="E19808" s="50" t="s">
        <v>39</v>
      </c>
      <c r="F19808" s="50">
        <v>9828316000</v>
      </c>
      <c r="G19808" s="50"/>
      <c r="H19808" s="50"/>
      <c r="I19808" s="50"/>
      <c r="J19808" s="50"/>
      <c r="K19808" s="50"/>
      <c r="L19808" s="50"/>
    </row>
    <row r="19809" spans="4:12" x14ac:dyDescent="0.25">
      <c r="D19809" s="50">
        <v>1078915800</v>
      </c>
      <c r="E19809" s="50" t="s">
        <v>39</v>
      </c>
      <c r="F19809" s="50">
        <v>9828316000</v>
      </c>
      <c r="G19809" s="50"/>
      <c r="H19809" s="50"/>
      <c r="I19809" s="50"/>
      <c r="J19809" s="50"/>
      <c r="K19809" s="50"/>
      <c r="L19809" s="50"/>
    </row>
    <row r="19810" spans="4:12" x14ac:dyDescent="0.25">
      <c r="D19810" s="50">
        <v>1078916000</v>
      </c>
      <c r="E19810" s="50" t="s">
        <v>39</v>
      </c>
      <c r="F19810" s="50">
        <v>9828316000</v>
      </c>
      <c r="G19810" s="50"/>
      <c r="H19810" s="50"/>
      <c r="I19810" s="50"/>
      <c r="J19810" s="50"/>
      <c r="K19810" s="50"/>
      <c r="L19810" s="50"/>
    </row>
    <row r="19811" spans="4:12" x14ac:dyDescent="0.25">
      <c r="D19811" s="50">
        <v>1078916500</v>
      </c>
      <c r="E19811" s="50" t="s">
        <v>39</v>
      </c>
      <c r="F19811" s="50">
        <v>9828318000</v>
      </c>
      <c r="G19811" s="50"/>
      <c r="H19811" s="50"/>
      <c r="I19811" s="50"/>
      <c r="J19811" s="50"/>
      <c r="K19811" s="50"/>
      <c r="L19811" s="50"/>
    </row>
    <row r="19812" spans="4:12" x14ac:dyDescent="0.25">
      <c r="D19812" s="50">
        <v>1078916800</v>
      </c>
      <c r="E19812" s="50" t="s">
        <v>39</v>
      </c>
      <c r="F19812" s="50">
        <v>9828318000</v>
      </c>
      <c r="G19812" s="50"/>
      <c r="H19812" s="50"/>
      <c r="I19812" s="50"/>
      <c r="J19812" s="50"/>
      <c r="K19812" s="50"/>
      <c r="L19812" s="50"/>
    </row>
    <row r="19813" spans="4:12" x14ac:dyDescent="0.25">
      <c r="D19813" s="50">
        <v>1078917000</v>
      </c>
      <c r="E19813" s="50" t="s">
        <v>39</v>
      </c>
      <c r="F19813" s="50">
        <v>9828318000</v>
      </c>
      <c r="G19813" s="50"/>
      <c r="H19813" s="50"/>
      <c r="I19813" s="50"/>
      <c r="J19813" s="50"/>
      <c r="K19813" s="50"/>
      <c r="L19813" s="50"/>
    </row>
    <row r="19814" spans="4:12" x14ac:dyDescent="0.25">
      <c r="D19814" s="50">
        <v>1078917500</v>
      </c>
      <c r="E19814" s="50" t="s">
        <v>39</v>
      </c>
      <c r="F19814" s="50">
        <v>9828318000</v>
      </c>
      <c r="G19814" s="50"/>
      <c r="H19814" s="50"/>
      <c r="I19814" s="50"/>
      <c r="J19814" s="50"/>
      <c r="K19814" s="50"/>
      <c r="L19814" s="50"/>
    </row>
    <row r="19815" spans="4:12" x14ac:dyDescent="0.25">
      <c r="D19815" s="50">
        <v>1078917800</v>
      </c>
      <c r="E19815" s="50" t="s">
        <v>39</v>
      </c>
      <c r="F19815" s="50">
        <v>9828318000</v>
      </c>
      <c r="G19815" s="50"/>
      <c r="H19815" s="50"/>
      <c r="I19815" s="50"/>
      <c r="J19815" s="50"/>
      <c r="K19815" s="50"/>
      <c r="L19815" s="50"/>
    </row>
    <row r="19816" spans="4:12" x14ac:dyDescent="0.25">
      <c r="D19816" s="50">
        <v>1078918000</v>
      </c>
      <c r="E19816" s="50" t="s">
        <v>39</v>
      </c>
      <c r="F19816" s="50">
        <v>9828318000</v>
      </c>
      <c r="G19816" s="50"/>
      <c r="H19816" s="50"/>
      <c r="I19816" s="50"/>
      <c r="J19816" s="50"/>
      <c r="K19816" s="50"/>
      <c r="L19816" s="50"/>
    </row>
    <row r="19817" spans="4:12" x14ac:dyDescent="0.25">
      <c r="D19817" s="50">
        <v>1078918500</v>
      </c>
      <c r="E19817" s="50" t="s">
        <v>39</v>
      </c>
      <c r="F19817" s="50">
        <v>9828320000</v>
      </c>
      <c r="G19817" s="50"/>
      <c r="H19817" s="50"/>
      <c r="I19817" s="50"/>
      <c r="J19817" s="50"/>
      <c r="K19817" s="50"/>
      <c r="L19817" s="50"/>
    </row>
    <row r="19818" spans="4:12" x14ac:dyDescent="0.25">
      <c r="D19818" s="50">
        <v>1078918800</v>
      </c>
      <c r="E19818" s="50" t="s">
        <v>39</v>
      </c>
      <c r="F19818" s="50">
        <v>9828320000</v>
      </c>
      <c r="G19818" s="50"/>
      <c r="H19818" s="50"/>
      <c r="I19818" s="50"/>
      <c r="J19818" s="50"/>
      <c r="K19818" s="50"/>
      <c r="L19818" s="50"/>
    </row>
    <row r="19819" spans="4:12" x14ac:dyDescent="0.25">
      <c r="D19819" s="50">
        <v>1078919000</v>
      </c>
      <c r="E19819" s="50" t="s">
        <v>39</v>
      </c>
      <c r="F19819" s="50">
        <v>9828320000</v>
      </c>
      <c r="G19819" s="50"/>
      <c r="H19819" s="50"/>
      <c r="I19819" s="50"/>
      <c r="J19819" s="50"/>
      <c r="K19819" s="50"/>
      <c r="L19819" s="50"/>
    </row>
    <row r="19820" spans="4:12" x14ac:dyDescent="0.25">
      <c r="D19820" s="50">
        <v>1078919500</v>
      </c>
      <c r="E19820" s="50" t="s">
        <v>39</v>
      </c>
      <c r="F19820" s="50">
        <v>9828320000</v>
      </c>
      <c r="G19820" s="50"/>
      <c r="H19820" s="50"/>
      <c r="I19820" s="50"/>
      <c r="J19820" s="50"/>
      <c r="K19820" s="50"/>
      <c r="L19820" s="50"/>
    </row>
    <row r="19821" spans="4:12" x14ac:dyDescent="0.25">
      <c r="D19821" s="50">
        <v>1078919800</v>
      </c>
      <c r="E19821" s="50" t="s">
        <v>39</v>
      </c>
      <c r="F19821" s="50">
        <v>9828320000</v>
      </c>
      <c r="G19821" s="50"/>
      <c r="H19821" s="50"/>
      <c r="I19821" s="50"/>
      <c r="J19821" s="50"/>
      <c r="K19821" s="50"/>
      <c r="L19821" s="50"/>
    </row>
    <row r="19822" spans="4:12" x14ac:dyDescent="0.25">
      <c r="D19822" s="50">
        <v>1078920000</v>
      </c>
      <c r="E19822" s="50" t="s">
        <v>39</v>
      </c>
      <c r="F19822" s="50">
        <v>9828320000</v>
      </c>
      <c r="G19822" s="50"/>
      <c r="H19822" s="50"/>
      <c r="I19822" s="50"/>
      <c r="J19822" s="50"/>
      <c r="K19822" s="50"/>
      <c r="L19822" s="50"/>
    </row>
    <row r="19823" spans="4:12" x14ac:dyDescent="0.25">
      <c r="D19823" s="50">
        <v>1079102500</v>
      </c>
      <c r="E19823" s="50" t="s">
        <v>39</v>
      </c>
      <c r="F19823" s="50">
        <v>9802806000</v>
      </c>
      <c r="G19823" s="50"/>
      <c r="H19823" s="50"/>
      <c r="I19823" s="50"/>
      <c r="J19823" s="50"/>
      <c r="K19823" s="50"/>
      <c r="L19823" s="50"/>
    </row>
    <row r="19824" spans="4:12" x14ac:dyDescent="0.25">
      <c r="D19824" s="50">
        <v>1079102600</v>
      </c>
      <c r="E19824" s="50" t="s">
        <v>39</v>
      </c>
      <c r="F19824" s="50">
        <v>9802806000</v>
      </c>
      <c r="G19824" s="50"/>
      <c r="H19824" s="50"/>
      <c r="I19824" s="50"/>
      <c r="J19824" s="50"/>
      <c r="K19824" s="50"/>
      <c r="L19824" s="50"/>
    </row>
    <row r="19825" spans="4:12" x14ac:dyDescent="0.25">
      <c r="D19825" s="50">
        <v>1079102700</v>
      </c>
      <c r="E19825" s="50" t="s">
        <v>39</v>
      </c>
      <c r="F19825" s="50">
        <v>9802806000</v>
      </c>
      <c r="G19825" s="50"/>
      <c r="H19825" s="50"/>
      <c r="I19825" s="50"/>
      <c r="J19825" s="50"/>
      <c r="K19825" s="50"/>
      <c r="L19825" s="50"/>
    </row>
    <row r="19826" spans="4:12" x14ac:dyDescent="0.25">
      <c r="D19826" s="50">
        <v>1079102800</v>
      </c>
      <c r="E19826" s="50" t="s">
        <v>39</v>
      </c>
      <c r="F19826" s="50">
        <v>9802806000</v>
      </c>
      <c r="G19826" s="50"/>
      <c r="H19826" s="50"/>
      <c r="I19826" s="50"/>
      <c r="J19826" s="50"/>
      <c r="K19826" s="50"/>
      <c r="L19826" s="50"/>
    </row>
    <row r="19827" spans="4:12" x14ac:dyDescent="0.25">
      <c r="D19827" s="50">
        <v>1079102900</v>
      </c>
      <c r="E19827" s="50" t="s">
        <v>39</v>
      </c>
      <c r="F19827" s="50">
        <v>9802806000</v>
      </c>
      <c r="G19827" s="50"/>
      <c r="H19827" s="50"/>
      <c r="I19827" s="50"/>
      <c r="J19827" s="50"/>
      <c r="K19827" s="50"/>
      <c r="L19827" s="50"/>
    </row>
    <row r="19828" spans="4:12" x14ac:dyDescent="0.25">
      <c r="D19828" s="50">
        <v>1079103000</v>
      </c>
      <c r="E19828" s="50" t="s">
        <v>39</v>
      </c>
      <c r="F19828" s="50">
        <v>9802806000</v>
      </c>
      <c r="G19828" s="50"/>
      <c r="H19828" s="50"/>
      <c r="I19828" s="50"/>
      <c r="J19828" s="50"/>
      <c r="K19828" s="50"/>
      <c r="L19828" s="50"/>
    </row>
    <row r="19829" spans="4:12" x14ac:dyDescent="0.25">
      <c r="D19829" s="50">
        <v>1079103100</v>
      </c>
      <c r="E19829" s="50" t="s">
        <v>39</v>
      </c>
      <c r="F19829" s="50">
        <v>9802806000</v>
      </c>
      <c r="G19829" s="50"/>
      <c r="H19829" s="50"/>
      <c r="I19829" s="50"/>
      <c r="J19829" s="50"/>
      <c r="K19829" s="50"/>
      <c r="L19829" s="50"/>
    </row>
    <row r="19830" spans="4:12" x14ac:dyDescent="0.25">
      <c r="D19830" s="50">
        <v>1079103200</v>
      </c>
      <c r="E19830" s="50" t="s">
        <v>39</v>
      </c>
      <c r="F19830" s="50">
        <v>9802806000</v>
      </c>
      <c r="G19830" s="50"/>
      <c r="H19830" s="50"/>
      <c r="I19830" s="50"/>
      <c r="J19830" s="50"/>
      <c r="K19830" s="50"/>
      <c r="L19830" s="50"/>
    </row>
    <row r="19831" spans="4:12" x14ac:dyDescent="0.25">
      <c r="D19831" s="50">
        <v>1079103300</v>
      </c>
      <c r="E19831" s="50" t="s">
        <v>39</v>
      </c>
      <c r="F19831" s="50">
        <v>9802806000</v>
      </c>
      <c r="G19831" s="50"/>
      <c r="H19831" s="50"/>
      <c r="I19831" s="50"/>
      <c r="J19831" s="50"/>
      <c r="K19831" s="50"/>
      <c r="L19831" s="50"/>
    </row>
    <row r="19832" spans="4:12" x14ac:dyDescent="0.25">
      <c r="D19832" s="50">
        <v>1079103400</v>
      </c>
      <c r="E19832" s="50" t="s">
        <v>39</v>
      </c>
      <c r="F19832" s="50">
        <v>9802806000</v>
      </c>
      <c r="G19832" s="50"/>
      <c r="H19832" s="50"/>
      <c r="I19832" s="50"/>
      <c r="J19832" s="50"/>
      <c r="K19832" s="50"/>
      <c r="L19832" s="50"/>
    </row>
    <row r="19833" spans="4:12" x14ac:dyDescent="0.25">
      <c r="D19833" s="50">
        <v>1079103500</v>
      </c>
      <c r="E19833" s="50" t="s">
        <v>39</v>
      </c>
      <c r="F19833" s="50">
        <v>9802806000</v>
      </c>
      <c r="G19833" s="50"/>
      <c r="H19833" s="50"/>
      <c r="I19833" s="50"/>
      <c r="J19833" s="50"/>
      <c r="K19833" s="50"/>
      <c r="L19833" s="50"/>
    </row>
    <row r="19834" spans="4:12" x14ac:dyDescent="0.25">
      <c r="D19834" s="50">
        <v>1079103600</v>
      </c>
      <c r="E19834" s="50" t="s">
        <v>39</v>
      </c>
      <c r="F19834" s="50">
        <v>9802806000</v>
      </c>
      <c r="G19834" s="50"/>
      <c r="H19834" s="50"/>
      <c r="I19834" s="50"/>
      <c r="J19834" s="50"/>
      <c r="K19834" s="50"/>
      <c r="L19834" s="50"/>
    </row>
    <row r="19835" spans="4:12" x14ac:dyDescent="0.25">
      <c r="D19835" s="50">
        <v>1079103700</v>
      </c>
      <c r="E19835" s="50" t="s">
        <v>39</v>
      </c>
      <c r="F19835" s="50">
        <v>9802806000</v>
      </c>
      <c r="G19835" s="50"/>
      <c r="H19835" s="50"/>
      <c r="I19835" s="50"/>
      <c r="J19835" s="50"/>
      <c r="K19835" s="50"/>
      <c r="L19835" s="50"/>
    </row>
    <row r="19836" spans="4:12" x14ac:dyDescent="0.25">
      <c r="D19836" s="50">
        <v>1079103800</v>
      </c>
      <c r="E19836" s="50" t="s">
        <v>39</v>
      </c>
      <c r="F19836" s="50">
        <v>9802806000</v>
      </c>
      <c r="G19836" s="50"/>
      <c r="H19836" s="50"/>
      <c r="I19836" s="50"/>
      <c r="J19836" s="50"/>
      <c r="K19836" s="50"/>
      <c r="L19836" s="50"/>
    </row>
    <row r="19837" spans="4:12" x14ac:dyDescent="0.25">
      <c r="D19837" s="50">
        <v>1079103900</v>
      </c>
      <c r="E19837" s="50" t="s">
        <v>39</v>
      </c>
      <c r="F19837" s="50">
        <v>9802806000</v>
      </c>
      <c r="G19837" s="50"/>
      <c r="H19837" s="50"/>
      <c r="I19837" s="50"/>
      <c r="J19837" s="50"/>
      <c r="K19837" s="50"/>
      <c r="L19837" s="50"/>
    </row>
    <row r="19838" spans="4:12" x14ac:dyDescent="0.25">
      <c r="D19838" s="50">
        <v>1079104000</v>
      </c>
      <c r="E19838" s="50" t="s">
        <v>39</v>
      </c>
      <c r="F19838" s="50">
        <v>9802806000</v>
      </c>
      <c r="G19838" s="50"/>
      <c r="H19838" s="50"/>
      <c r="I19838" s="50"/>
      <c r="J19838" s="50"/>
      <c r="K19838" s="50"/>
      <c r="L19838" s="50"/>
    </row>
    <row r="19839" spans="4:12" x14ac:dyDescent="0.25">
      <c r="D19839" s="50">
        <v>1079104100</v>
      </c>
      <c r="E19839" s="50" t="s">
        <v>39</v>
      </c>
      <c r="F19839" s="50">
        <v>9802806000</v>
      </c>
      <c r="G19839" s="50"/>
      <c r="H19839" s="50"/>
      <c r="I19839" s="50"/>
      <c r="J19839" s="50"/>
      <c r="K19839" s="50"/>
      <c r="L19839" s="50"/>
    </row>
    <row r="19840" spans="4:12" x14ac:dyDescent="0.25">
      <c r="D19840" s="50">
        <v>1079104200</v>
      </c>
      <c r="E19840" s="50" t="s">
        <v>39</v>
      </c>
      <c r="F19840" s="50">
        <v>9802806000</v>
      </c>
      <c r="G19840" s="50"/>
      <c r="H19840" s="50"/>
      <c r="I19840" s="50"/>
      <c r="J19840" s="50"/>
      <c r="K19840" s="50"/>
      <c r="L19840" s="50"/>
    </row>
    <row r="19841" spans="4:12" x14ac:dyDescent="0.25">
      <c r="D19841" s="50">
        <v>1079104300</v>
      </c>
      <c r="E19841" s="50" t="s">
        <v>39</v>
      </c>
      <c r="F19841" s="50">
        <v>9802806000</v>
      </c>
      <c r="G19841" s="50"/>
      <c r="H19841" s="50"/>
      <c r="I19841" s="50"/>
      <c r="J19841" s="50"/>
      <c r="K19841" s="50"/>
      <c r="L19841" s="50"/>
    </row>
    <row r="19842" spans="4:12" x14ac:dyDescent="0.25">
      <c r="D19842" s="50">
        <v>1079104400</v>
      </c>
      <c r="E19842" s="50" t="s">
        <v>39</v>
      </c>
      <c r="F19842" s="50">
        <v>9802806000</v>
      </c>
      <c r="G19842" s="50"/>
      <c r="H19842" s="50"/>
      <c r="I19842" s="50"/>
      <c r="J19842" s="50"/>
      <c r="K19842" s="50"/>
      <c r="L19842" s="50"/>
    </row>
    <row r="19843" spans="4:12" x14ac:dyDescent="0.25">
      <c r="D19843" s="50">
        <v>1079104500</v>
      </c>
      <c r="E19843" s="50" t="s">
        <v>39</v>
      </c>
      <c r="F19843" s="50">
        <v>9802806000</v>
      </c>
      <c r="G19843" s="50"/>
      <c r="H19843" s="50"/>
      <c r="I19843" s="50"/>
      <c r="J19843" s="50"/>
      <c r="K19843" s="50"/>
      <c r="L19843" s="50"/>
    </row>
    <row r="19844" spans="4:12" x14ac:dyDescent="0.25">
      <c r="D19844" s="50">
        <v>1079104600</v>
      </c>
      <c r="E19844" s="50" t="s">
        <v>39</v>
      </c>
      <c r="F19844" s="50">
        <v>9802806000</v>
      </c>
      <c r="G19844" s="50"/>
      <c r="H19844" s="50"/>
      <c r="I19844" s="50"/>
      <c r="J19844" s="50"/>
      <c r="K19844" s="50"/>
      <c r="L19844" s="50"/>
    </row>
    <row r="19845" spans="4:12" x14ac:dyDescent="0.25">
      <c r="D19845" s="50">
        <v>1079104700</v>
      </c>
      <c r="E19845" s="50" t="s">
        <v>39</v>
      </c>
      <c r="F19845" s="50">
        <v>9802806000</v>
      </c>
      <c r="G19845" s="50"/>
      <c r="H19845" s="50"/>
      <c r="I19845" s="50"/>
      <c r="J19845" s="50"/>
      <c r="K19845" s="50"/>
      <c r="L19845" s="50"/>
    </row>
    <row r="19846" spans="4:12" x14ac:dyDescent="0.25">
      <c r="D19846" s="50">
        <v>1079104800</v>
      </c>
      <c r="E19846" s="50" t="s">
        <v>39</v>
      </c>
      <c r="F19846" s="50">
        <v>9802806000</v>
      </c>
      <c r="G19846" s="50"/>
      <c r="H19846" s="50"/>
      <c r="I19846" s="50"/>
      <c r="J19846" s="50"/>
      <c r="K19846" s="50"/>
      <c r="L19846" s="50"/>
    </row>
    <row r="19847" spans="4:12" x14ac:dyDescent="0.25">
      <c r="D19847" s="50">
        <v>1079104900</v>
      </c>
      <c r="E19847" s="50" t="s">
        <v>39</v>
      </c>
      <c r="F19847" s="50">
        <v>9802806000</v>
      </c>
      <c r="G19847" s="50"/>
      <c r="H19847" s="50"/>
      <c r="I19847" s="50"/>
      <c r="J19847" s="50"/>
      <c r="K19847" s="50"/>
      <c r="L19847" s="50"/>
    </row>
    <row r="19848" spans="4:12" x14ac:dyDescent="0.25">
      <c r="D19848" s="50">
        <v>1079105000</v>
      </c>
      <c r="E19848" s="50" t="s">
        <v>39</v>
      </c>
      <c r="F19848" s="50">
        <v>9802806000</v>
      </c>
      <c r="G19848" s="50"/>
      <c r="H19848" s="50"/>
      <c r="I19848" s="50"/>
      <c r="J19848" s="50"/>
      <c r="K19848" s="50"/>
      <c r="L19848" s="50"/>
    </row>
    <row r="19849" spans="4:12" x14ac:dyDescent="0.25">
      <c r="D19849" s="50">
        <v>1079105100</v>
      </c>
      <c r="E19849" s="50" t="s">
        <v>39</v>
      </c>
      <c r="F19849" s="50">
        <v>9802806000</v>
      </c>
      <c r="G19849" s="50"/>
      <c r="H19849" s="50"/>
      <c r="I19849" s="50"/>
      <c r="J19849" s="50"/>
      <c r="K19849" s="50"/>
      <c r="L19849" s="50"/>
    </row>
    <row r="19850" spans="4:12" x14ac:dyDescent="0.25">
      <c r="D19850" s="50">
        <v>1079105200</v>
      </c>
      <c r="E19850" s="50" t="s">
        <v>39</v>
      </c>
      <c r="F19850" s="50">
        <v>9802806000</v>
      </c>
      <c r="G19850" s="50"/>
      <c r="H19850" s="50"/>
      <c r="I19850" s="50"/>
      <c r="J19850" s="50"/>
      <c r="K19850" s="50"/>
      <c r="L19850" s="50"/>
    </row>
    <row r="19851" spans="4:12" x14ac:dyDescent="0.25">
      <c r="D19851" s="50">
        <v>1079105300</v>
      </c>
      <c r="E19851" s="50" t="s">
        <v>39</v>
      </c>
      <c r="F19851" s="50">
        <v>9802806000</v>
      </c>
      <c r="G19851" s="50"/>
      <c r="H19851" s="50"/>
      <c r="I19851" s="50"/>
      <c r="J19851" s="50"/>
      <c r="K19851" s="50"/>
      <c r="L19851" s="50"/>
    </row>
    <row r="19852" spans="4:12" x14ac:dyDescent="0.25">
      <c r="D19852" s="50">
        <v>1079105400</v>
      </c>
      <c r="E19852" s="50" t="s">
        <v>39</v>
      </c>
      <c r="F19852" s="50">
        <v>9802806000</v>
      </c>
      <c r="G19852" s="50"/>
      <c r="H19852" s="50"/>
      <c r="I19852" s="50"/>
      <c r="J19852" s="50"/>
      <c r="K19852" s="50"/>
      <c r="L19852" s="50"/>
    </row>
    <row r="19853" spans="4:12" x14ac:dyDescent="0.25">
      <c r="D19853" s="50">
        <v>1079105500</v>
      </c>
      <c r="E19853" s="50" t="s">
        <v>39</v>
      </c>
      <c r="F19853" s="50">
        <v>9802806000</v>
      </c>
      <c r="G19853" s="50"/>
      <c r="H19853" s="50"/>
      <c r="I19853" s="50"/>
      <c r="J19853" s="50"/>
      <c r="K19853" s="50"/>
      <c r="L19853" s="50"/>
    </row>
    <row r="19854" spans="4:12" x14ac:dyDescent="0.25">
      <c r="D19854" s="50">
        <v>1079105600</v>
      </c>
      <c r="E19854" s="50" t="s">
        <v>39</v>
      </c>
      <c r="F19854" s="50">
        <v>9802806000</v>
      </c>
      <c r="G19854" s="50"/>
      <c r="H19854" s="50"/>
      <c r="I19854" s="50"/>
      <c r="J19854" s="50"/>
      <c r="K19854" s="50"/>
      <c r="L19854" s="50"/>
    </row>
    <row r="19855" spans="4:12" x14ac:dyDescent="0.25">
      <c r="D19855" s="50">
        <v>1079105700</v>
      </c>
      <c r="E19855" s="50" t="s">
        <v>39</v>
      </c>
      <c r="F19855" s="50">
        <v>9802806000</v>
      </c>
      <c r="G19855" s="50"/>
      <c r="H19855" s="50"/>
      <c r="I19855" s="50"/>
      <c r="J19855" s="50"/>
      <c r="K19855" s="50"/>
      <c r="L19855" s="50"/>
    </row>
    <row r="19856" spans="4:12" x14ac:dyDescent="0.25">
      <c r="D19856" s="50">
        <v>1079105800</v>
      </c>
      <c r="E19856" s="50" t="s">
        <v>39</v>
      </c>
      <c r="F19856" s="50">
        <v>9802806000</v>
      </c>
      <c r="G19856" s="50"/>
      <c r="H19856" s="50"/>
      <c r="I19856" s="50"/>
      <c r="J19856" s="50"/>
      <c r="K19856" s="50"/>
      <c r="L19856" s="50"/>
    </row>
    <row r="19857" spans="4:12" x14ac:dyDescent="0.25">
      <c r="D19857" s="50">
        <v>1079105900</v>
      </c>
      <c r="E19857" s="50" t="s">
        <v>39</v>
      </c>
      <c r="F19857" s="50">
        <v>9802806000</v>
      </c>
      <c r="G19857" s="50"/>
      <c r="H19857" s="50"/>
      <c r="I19857" s="50"/>
      <c r="J19857" s="50"/>
      <c r="K19857" s="50"/>
      <c r="L19857" s="50"/>
    </row>
    <row r="19858" spans="4:12" x14ac:dyDescent="0.25">
      <c r="D19858" s="50">
        <v>1079106000</v>
      </c>
      <c r="E19858" s="50" t="s">
        <v>39</v>
      </c>
      <c r="F19858" s="50">
        <v>9802806000</v>
      </c>
      <c r="G19858" s="50"/>
      <c r="H19858" s="50"/>
      <c r="I19858" s="50"/>
      <c r="J19858" s="50"/>
      <c r="K19858" s="50"/>
      <c r="L19858" s="50"/>
    </row>
    <row r="19859" spans="4:12" x14ac:dyDescent="0.25">
      <c r="D19859" s="50">
        <v>1079106100</v>
      </c>
      <c r="E19859" s="50" t="s">
        <v>39</v>
      </c>
      <c r="F19859" s="50">
        <v>9802808000</v>
      </c>
      <c r="G19859" s="50"/>
      <c r="H19859" s="50"/>
      <c r="I19859" s="50"/>
      <c r="J19859" s="50"/>
      <c r="K19859" s="50"/>
      <c r="L19859" s="50"/>
    </row>
    <row r="19860" spans="4:12" x14ac:dyDescent="0.25">
      <c r="D19860" s="50">
        <v>1079106200</v>
      </c>
      <c r="E19860" s="50" t="s">
        <v>39</v>
      </c>
      <c r="F19860" s="50">
        <v>9802808000</v>
      </c>
      <c r="G19860" s="50"/>
      <c r="H19860" s="50"/>
      <c r="I19860" s="50"/>
      <c r="J19860" s="50"/>
      <c r="K19860" s="50"/>
      <c r="L19860" s="50"/>
    </row>
    <row r="19861" spans="4:12" x14ac:dyDescent="0.25">
      <c r="D19861" s="50">
        <v>1079106300</v>
      </c>
      <c r="E19861" s="50" t="s">
        <v>39</v>
      </c>
      <c r="F19861" s="50">
        <v>9802808000</v>
      </c>
      <c r="G19861" s="50"/>
      <c r="H19861" s="50"/>
      <c r="I19861" s="50"/>
      <c r="J19861" s="50"/>
      <c r="K19861" s="50"/>
      <c r="L19861" s="50"/>
    </row>
    <row r="19862" spans="4:12" x14ac:dyDescent="0.25">
      <c r="D19862" s="50">
        <v>1079106400</v>
      </c>
      <c r="E19862" s="50" t="s">
        <v>39</v>
      </c>
      <c r="F19862" s="50">
        <v>9802808000</v>
      </c>
      <c r="G19862" s="50"/>
      <c r="H19862" s="50"/>
      <c r="I19862" s="50"/>
      <c r="J19862" s="50"/>
      <c r="K19862" s="50"/>
      <c r="L19862" s="50"/>
    </row>
    <row r="19863" spans="4:12" x14ac:dyDescent="0.25">
      <c r="D19863" s="50">
        <v>1079106500</v>
      </c>
      <c r="E19863" s="50" t="s">
        <v>39</v>
      </c>
      <c r="F19863" s="50">
        <v>9802808000</v>
      </c>
      <c r="G19863" s="50"/>
      <c r="H19863" s="50"/>
      <c r="I19863" s="50"/>
      <c r="J19863" s="50"/>
      <c r="K19863" s="50"/>
      <c r="L19863" s="50"/>
    </row>
    <row r="19864" spans="4:12" x14ac:dyDescent="0.25">
      <c r="D19864" s="50">
        <v>1079106600</v>
      </c>
      <c r="E19864" s="50" t="s">
        <v>39</v>
      </c>
      <c r="F19864" s="50">
        <v>9802808000</v>
      </c>
      <c r="G19864" s="50"/>
      <c r="H19864" s="50"/>
      <c r="I19864" s="50"/>
      <c r="J19864" s="50"/>
      <c r="K19864" s="50"/>
      <c r="L19864" s="50"/>
    </row>
    <row r="19865" spans="4:12" x14ac:dyDescent="0.25">
      <c r="D19865" s="50">
        <v>1079106700</v>
      </c>
      <c r="E19865" s="50" t="s">
        <v>39</v>
      </c>
      <c r="F19865" s="50">
        <v>9802808000</v>
      </c>
      <c r="G19865" s="50"/>
      <c r="H19865" s="50"/>
      <c r="I19865" s="50"/>
      <c r="J19865" s="50"/>
      <c r="K19865" s="50"/>
      <c r="L19865" s="50"/>
    </row>
    <row r="19866" spans="4:12" x14ac:dyDescent="0.25">
      <c r="D19866" s="50">
        <v>1079106800</v>
      </c>
      <c r="E19866" s="50" t="s">
        <v>39</v>
      </c>
      <c r="F19866" s="50">
        <v>9802808000</v>
      </c>
      <c r="G19866" s="50"/>
      <c r="H19866" s="50"/>
      <c r="I19866" s="50"/>
      <c r="J19866" s="50"/>
      <c r="K19866" s="50"/>
      <c r="L19866" s="50"/>
    </row>
    <row r="19867" spans="4:12" x14ac:dyDescent="0.25">
      <c r="D19867" s="50">
        <v>1079106900</v>
      </c>
      <c r="E19867" s="50" t="s">
        <v>39</v>
      </c>
      <c r="F19867" s="50">
        <v>9802808000</v>
      </c>
      <c r="G19867" s="50"/>
      <c r="H19867" s="50"/>
      <c r="I19867" s="50"/>
      <c r="J19867" s="50"/>
      <c r="K19867" s="50"/>
      <c r="L19867" s="50"/>
    </row>
    <row r="19868" spans="4:12" x14ac:dyDescent="0.25">
      <c r="D19868" s="50">
        <v>1079107000</v>
      </c>
      <c r="E19868" s="50" t="s">
        <v>39</v>
      </c>
      <c r="F19868" s="50">
        <v>9802808000</v>
      </c>
      <c r="G19868" s="50"/>
      <c r="H19868" s="50"/>
      <c r="I19868" s="50"/>
      <c r="J19868" s="50"/>
      <c r="K19868" s="50"/>
      <c r="L19868" s="50"/>
    </row>
    <row r="19869" spans="4:12" x14ac:dyDescent="0.25">
      <c r="D19869" s="50">
        <v>1079107100</v>
      </c>
      <c r="E19869" s="50" t="s">
        <v>39</v>
      </c>
      <c r="F19869" s="50">
        <v>9802808000</v>
      </c>
      <c r="G19869" s="50"/>
      <c r="H19869" s="50"/>
      <c r="I19869" s="50"/>
      <c r="J19869" s="50"/>
      <c r="K19869" s="50"/>
      <c r="L19869" s="50"/>
    </row>
    <row r="19870" spans="4:12" x14ac:dyDescent="0.25">
      <c r="D19870" s="50">
        <v>1079107200</v>
      </c>
      <c r="E19870" s="50" t="s">
        <v>39</v>
      </c>
      <c r="F19870" s="50">
        <v>9802808000</v>
      </c>
      <c r="G19870" s="50"/>
      <c r="H19870" s="50"/>
      <c r="I19870" s="50"/>
      <c r="J19870" s="50"/>
      <c r="K19870" s="50"/>
      <c r="L19870" s="50"/>
    </row>
    <row r="19871" spans="4:12" x14ac:dyDescent="0.25">
      <c r="D19871" s="50">
        <v>1079107300</v>
      </c>
      <c r="E19871" s="50" t="s">
        <v>39</v>
      </c>
      <c r="F19871" s="50">
        <v>9802808000</v>
      </c>
      <c r="G19871" s="50"/>
      <c r="H19871" s="50"/>
      <c r="I19871" s="50"/>
      <c r="J19871" s="50"/>
      <c r="K19871" s="50"/>
      <c r="L19871" s="50"/>
    </row>
    <row r="19872" spans="4:12" x14ac:dyDescent="0.25">
      <c r="D19872" s="50">
        <v>1079107400</v>
      </c>
      <c r="E19872" s="50" t="s">
        <v>39</v>
      </c>
      <c r="F19872" s="50">
        <v>9802808000</v>
      </c>
      <c r="G19872" s="50"/>
      <c r="H19872" s="50"/>
      <c r="I19872" s="50"/>
      <c r="J19872" s="50"/>
      <c r="K19872" s="50"/>
      <c r="L19872" s="50"/>
    </row>
    <row r="19873" spans="4:12" x14ac:dyDescent="0.25">
      <c r="D19873" s="50">
        <v>1079107500</v>
      </c>
      <c r="E19873" s="50" t="s">
        <v>39</v>
      </c>
      <c r="F19873" s="50">
        <v>9802808000</v>
      </c>
      <c r="G19873" s="50"/>
      <c r="H19873" s="50"/>
      <c r="I19873" s="50"/>
      <c r="J19873" s="50"/>
      <c r="K19873" s="50"/>
      <c r="L19873" s="50"/>
    </row>
    <row r="19874" spans="4:12" x14ac:dyDescent="0.25">
      <c r="D19874" s="50">
        <v>1079107600</v>
      </c>
      <c r="E19874" s="50" t="s">
        <v>39</v>
      </c>
      <c r="F19874" s="50">
        <v>9802808000</v>
      </c>
      <c r="G19874" s="50"/>
      <c r="H19874" s="50"/>
      <c r="I19874" s="50"/>
      <c r="J19874" s="50"/>
      <c r="K19874" s="50"/>
      <c r="L19874" s="50"/>
    </row>
    <row r="19875" spans="4:12" x14ac:dyDescent="0.25">
      <c r="D19875" s="50">
        <v>1079107700</v>
      </c>
      <c r="E19875" s="50" t="s">
        <v>39</v>
      </c>
      <c r="F19875" s="50">
        <v>9802808000</v>
      </c>
      <c r="G19875" s="50"/>
      <c r="H19875" s="50"/>
      <c r="I19875" s="50"/>
      <c r="J19875" s="50"/>
      <c r="K19875" s="50"/>
      <c r="L19875" s="50"/>
    </row>
    <row r="19876" spans="4:12" x14ac:dyDescent="0.25">
      <c r="D19876" s="50">
        <v>1079107800</v>
      </c>
      <c r="E19876" s="50" t="s">
        <v>39</v>
      </c>
      <c r="F19876" s="50">
        <v>9802808000</v>
      </c>
      <c r="G19876" s="50"/>
      <c r="H19876" s="50"/>
      <c r="I19876" s="50"/>
      <c r="J19876" s="50"/>
      <c r="K19876" s="50"/>
      <c r="L19876" s="50"/>
    </row>
    <row r="19877" spans="4:12" x14ac:dyDescent="0.25">
      <c r="D19877" s="50">
        <v>1079107900</v>
      </c>
      <c r="E19877" s="50" t="s">
        <v>39</v>
      </c>
      <c r="F19877" s="50">
        <v>9802808000</v>
      </c>
      <c r="G19877" s="50"/>
      <c r="H19877" s="50"/>
      <c r="I19877" s="50"/>
      <c r="J19877" s="50"/>
      <c r="K19877" s="50"/>
      <c r="L19877" s="50"/>
    </row>
    <row r="19878" spans="4:12" x14ac:dyDescent="0.25">
      <c r="D19878" s="50">
        <v>1079108000</v>
      </c>
      <c r="E19878" s="50" t="s">
        <v>39</v>
      </c>
      <c r="F19878" s="50">
        <v>9802808000</v>
      </c>
      <c r="G19878" s="50"/>
      <c r="H19878" s="50"/>
      <c r="I19878" s="50"/>
      <c r="J19878" s="50"/>
      <c r="K19878" s="50"/>
      <c r="L19878" s="50"/>
    </row>
    <row r="19879" spans="4:12" x14ac:dyDescent="0.25">
      <c r="D19879" s="50">
        <v>1079108100</v>
      </c>
      <c r="E19879" s="50" t="s">
        <v>39</v>
      </c>
      <c r="F19879" s="50">
        <v>9802810000</v>
      </c>
      <c r="G19879" s="50"/>
      <c r="H19879" s="50"/>
      <c r="I19879" s="50"/>
      <c r="J19879" s="50"/>
      <c r="K19879" s="50"/>
      <c r="L19879" s="50"/>
    </row>
    <row r="19880" spans="4:12" x14ac:dyDescent="0.25">
      <c r="D19880" s="50">
        <v>1079108200</v>
      </c>
      <c r="E19880" s="50" t="s">
        <v>39</v>
      </c>
      <c r="F19880" s="50">
        <v>9802810000</v>
      </c>
      <c r="G19880" s="50"/>
      <c r="H19880" s="50"/>
      <c r="I19880" s="50"/>
      <c r="J19880" s="50"/>
      <c r="K19880" s="50"/>
      <c r="L19880" s="50"/>
    </row>
    <row r="19881" spans="4:12" x14ac:dyDescent="0.25">
      <c r="D19881" s="50">
        <v>1079108300</v>
      </c>
      <c r="E19881" s="50" t="s">
        <v>39</v>
      </c>
      <c r="F19881" s="50">
        <v>9802810000</v>
      </c>
      <c r="G19881" s="50"/>
      <c r="H19881" s="50"/>
      <c r="I19881" s="50"/>
      <c r="J19881" s="50"/>
      <c r="K19881" s="50"/>
      <c r="L19881" s="50"/>
    </row>
    <row r="19882" spans="4:12" x14ac:dyDescent="0.25">
      <c r="D19882" s="50">
        <v>1079108400</v>
      </c>
      <c r="E19882" s="50" t="s">
        <v>39</v>
      </c>
      <c r="F19882" s="50">
        <v>9802810000</v>
      </c>
      <c r="G19882" s="50"/>
      <c r="H19882" s="50"/>
      <c r="I19882" s="50"/>
      <c r="J19882" s="50"/>
      <c r="K19882" s="50"/>
      <c r="L19882" s="50"/>
    </row>
    <row r="19883" spans="4:12" x14ac:dyDescent="0.25">
      <c r="D19883" s="50">
        <v>1079108500</v>
      </c>
      <c r="E19883" s="50" t="s">
        <v>39</v>
      </c>
      <c r="F19883" s="50">
        <v>9802810000</v>
      </c>
      <c r="G19883" s="50"/>
      <c r="H19883" s="50"/>
      <c r="I19883" s="50"/>
      <c r="J19883" s="50"/>
      <c r="K19883" s="50"/>
      <c r="L19883" s="50"/>
    </row>
    <row r="19884" spans="4:12" x14ac:dyDescent="0.25">
      <c r="D19884" s="50">
        <v>1079108600</v>
      </c>
      <c r="E19884" s="50" t="s">
        <v>39</v>
      </c>
      <c r="F19884" s="50">
        <v>9802810000</v>
      </c>
      <c r="G19884" s="50"/>
      <c r="H19884" s="50"/>
      <c r="I19884" s="50"/>
      <c r="J19884" s="50"/>
      <c r="K19884" s="50"/>
      <c r="L19884" s="50"/>
    </row>
    <row r="19885" spans="4:12" x14ac:dyDescent="0.25">
      <c r="D19885" s="50">
        <v>1079108700</v>
      </c>
      <c r="E19885" s="50" t="s">
        <v>39</v>
      </c>
      <c r="F19885" s="50">
        <v>9802810000</v>
      </c>
      <c r="G19885" s="50"/>
      <c r="H19885" s="50"/>
      <c r="I19885" s="50"/>
      <c r="J19885" s="50"/>
      <c r="K19885" s="50"/>
      <c r="L19885" s="50"/>
    </row>
    <row r="19886" spans="4:12" x14ac:dyDescent="0.25">
      <c r="D19886" s="50">
        <v>1079108800</v>
      </c>
      <c r="E19886" s="50" t="s">
        <v>39</v>
      </c>
      <c r="F19886" s="50">
        <v>9802810000</v>
      </c>
      <c r="G19886" s="50"/>
      <c r="H19886" s="50"/>
      <c r="I19886" s="50"/>
      <c r="J19886" s="50"/>
      <c r="K19886" s="50"/>
      <c r="L19886" s="50"/>
    </row>
    <row r="19887" spans="4:12" x14ac:dyDescent="0.25">
      <c r="D19887" s="50">
        <v>1079108900</v>
      </c>
      <c r="E19887" s="50" t="s">
        <v>39</v>
      </c>
      <c r="F19887" s="50">
        <v>9802810000</v>
      </c>
      <c r="G19887" s="50"/>
      <c r="H19887" s="50"/>
      <c r="I19887" s="50"/>
      <c r="J19887" s="50"/>
      <c r="K19887" s="50"/>
      <c r="L19887" s="50"/>
    </row>
    <row r="19888" spans="4:12" x14ac:dyDescent="0.25">
      <c r="D19888" s="50">
        <v>1079109000</v>
      </c>
      <c r="E19888" s="50" t="s">
        <v>39</v>
      </c>
      <c r="F19888" s="50">
        <v>9802810000</v>
      </c>
      <c r="G19888" s="50"/>
      <c r="H19888" s="50"/>
      <c r="I19888" s="50"/>
      <c r="J19888" s="50"/>
      <c r="K19888" s="50"/>
      <c r="L19888" s="50"/>
    </row>
    <row r="19889" spans="4:12" x14ac:dyDescent="0.25">
      <c r="D19889" s="50">
        <v>1079109100</v>
      </c>
      <c r="E19889" s="50" t="s">
        <v>39</v>
      </c>
      <c r="F19889" s="50">
        <v>9802810000</v>
      </c>
      <c r="G19889" s="50"/>
      <c r="H19889" s="50"/>
      <c r="I19889" s="50"/>
      <c r="J19889" s="50"/>
      <c r="K19889" s="50"/>
      <c r="L19889" s="50"/>
    </row>
    <row r="19890" spans="4:12" x14ac:dyDescent="0.25">
      <c r="D19890" s="50">
        <v>1079109200</v>
      </c>
      <c r="E19890" s="50" t="s">
        <v>39</v>
      </c>
      <c r="F19890" s="50">
        <v>9802810000</v>
      </c>
      <c r="G19890" s="50"/>
      <c r="H19890" s="50"/>
      <c r="I19890" s="50"/>
      <c r="J19890" s="50"/>
      <c r="K19890" s="50"/>
      <c r="L19890" s="50"/>
    </row>
    <row r="19891" spans="4:12" x14ac:dyDescent="0.25">
      <c r="D19891" s="50">
        <v>1079109300</v>
      </c>
      <c r="E19891" s="50" t="s">
        <v>39</v>
      </c>
      <c r="F19891" s="50">
        <v>9802810000</v>
      </c>
      <c r="G19891" s="50"/>
      <c r="H19891" s="50"/>
      <c r="I19891" s="50"/>
      <c r="J19891" s="50"/>
      <c r="K19891" s="50"/>
      <c r="L19891" s="50"/>
    </row>
    <row r="19892" spans="4:12" x14ac:dyDescent="0.25">
      <c r="D19892" s="50">
        <v>1079109400</v>
      </c>
      <c r="E19892" s="50" t="s">
        <v>39</v>
      </c>
      <c r="F19892" s="50">
        <v>9802810000</v>
      </c>
      <c r="G19892" s="50"/>
      <c r="H19892" s="50"/>
      <c r="I19892" s="50"/>
      <c r="J19892" s="50"/>
      <c r="K19892" s="50"/>
      <c r="L19892" s="50"/>
    </row>
    <row r="19893" spans="4:12" x14ac:dyDescent="0.25">
      <c r="D19893" s="50">
        <v>1079109500</v>
      </c>
      <c r="E19893" s="50" t="s">
        <v>39</v>
      </c>
      <c r="F19893" s="50">
        <v>9802810000</v>
      </c>
      <c r="G19893" s="50"/>
      <c r="H19893" s="50"/>
      <c r="I19893" s="50"/>
      <c r="J19893" s="50"/>
      <c r="K19893" s="50"/>
      <c r="L19893" s="50"/>
    </row>
    <row r="19894" spans="4:12" x14ac:dyDescent="0.25">
      <c r="D19894" s="50">
        <v>1079109600</v>
      </c>
      <c r="E19894" s="50" t="s">
        <v>39</v>
      </c>
      <c r="F19894" s="50">
        <v>9802810000</v>
      </c>
      <c r="G19894" s="50"/>
      <c r="H19894" s="50"/>
      <c r="I19894" s="50"/>
      <c r="J19894" s="50"/>
      <c r="K19894" s="50"/>
      <c r="L19894" s="50"/>
    </row>
    <row r="19895" spans="4:12" x14ac:dyDescent="0.25">
      <c r="D19895" s="50">
        <v>1079109700</v>
      </c>
      <c r="E19895" s="50" t="s">
        <v>39</v>
      </c>
      <c r="F19895" s="50">
        <v>9802810000</v>
      </c>
      <c r="G19895" s="50"/>
      <c r="H19895" s="50"/>
      <c r="I19895" s="50"/>
      <c r="J19895" s="50"/>
      <c r="K19895" s="50"/>
      <c r="L19895" s="50"/>
    </row>
    <row r="19896" spans="4:12" x14ac:dyDescent="0.25">
      <c r="D19896" s="50">
        <v>1079109800</v>
      </c>
      <c r="E19896" s="50" t="s">
        <v>39</v>
      </c>
      <c r="F19896" s="50">
        <v>9802810000</v>
      </c>
      <c r="G19896" s="50"/>
      <c r="H19896" s="50"/>
      <c r="I19896" s="50"/>
      <c r="J19896" s="50"/>
      <c r="K19896" s="50"/>
      <c r="L19896" s="50"/>
    </row>
    <row r="19897" spans="4:12" x14ac:dyDescent="0.25">
      <c r="D19897" s="50">
        <v>1079109900</v>
      </c>
      <c r="E19897" s="50" t="s">
        <v>39</v>
      </c>
      <c r="F19897" s="50">
        <v>9802810000</v>
      </c>
      <c r="G19897" s="50"/>
      <c r="H19897" s="50"/>
      <c r="I19897" s="50"/>
      <c r="J19897" s="50"/>
      <c r="K19897" s="50"/>
      <c r="L19897" s="50"/>
    </row>
    <row r="19898" spans="4:12" x14ac:dyDescent="0.25">
      <c r="D19898" s="50">
        <v>1079110000</v>
      </c>
      <c r="E19898" s="50" t="s">
        <v>39</v>
      </c>
      <c r="F19898" s="50">
        <v>9802810000</v>
      </c>
      <c r="G19898" s="50"/>
      <c r="H19898" s="50"/>
      <c r="I19898" s="50"/>
      <c r="J19898" s="50"/>
      <c r="K19898" s="50"/>
      <c r="L19898" s="50"/>
    </row>
    <row r="19899" spans="4:12" x14ac:dyDescent="0.25">
      <c r="D19899" s="50">
        <v>1079110100</v>
      </c>
      <c r="E19899" s="50" t="s">
        <v>39</v>
      </c>
      <c r="F19899" s="50">
        <v>9802812000</v>
      </c>
      <c r="G19899" s="50"/>
      <c r="H19899" s="50"/>
      <c r="I19899" s="50"/>
      <c r="J19899" s="50"/>
      <c r="K19899" s="50"/>
      <c r="L19899" s="50"/>
    </row>
    <row r="19900" spans="4:12" x14ac:dyDescent="0.25">
      <c r="D19900" s="50">
        <v>1079110200</v>
      </c>
      <c r="E19900" s="50" t="s">
        <v>39</v>
      </c>
      <c r="F19900" s="50">
        <v>9802812000</v>
      </c>
      <c r="G19900" s="50"/>
      <c r="H19900" s="50"/>
      <c r="I19900" s="50"/>
      <c r="J19900" s="50"/>
      <c r="K19900" s="50"/>
      <c r="L19900" s="50"/>
    </row>
    <row r="19901" spans="4:12" x14ac:dyDescent="0.25">
      <c r="D19901" s="50">
        <v>1079110300</v>
      </c>
      <c r="E19901" s="50" t="s">
        <v>39</v>
      </c>
      <c r="F19901" s="50">
        <v>9802812000</v>
      </c>
      <c r="G19901" s="50"/>
      <c r="H19901" s="50"/>
      <c r="I19901" s="50"/>
      <c r="J19901" s="50"/>
      <c r="K19901" s="50"/>
      <c r="L19901" s="50"/>
    </row>
    <row r="19902" spans="4:12" x14ac:dyDescent="0.25">
      <c r="D19902" s="50">
        <v>1079110400</v>
      </c>
      <c r="E19902" s="50" t="s">
        <v>39</v>
      </c>
      <c r="F19902" s="50">
        <v>9802812000</v>
      </c>
      <c r="G19902" s="50"/>
      <c r="H19902" s="50"/>
      <c r="I19902" s="50"/>
      <c r="J19902" s="50"/>
      <c r="K19902" s="50"/>
      <c r="L19902" s="50"/>
    </row>
    <row r="19903" spans="4:12" x14ac:dyDescent="0.25">
      <c r="D19903" s="50">
        <v>1079110500</v>
      </c>
      <c r="E19903" s="50" t="s">
        <v>39</v>
      </c>
      <c r="F19903" s="50">
        <v>9802812000</v>
      </c>
      <c r="G19903" s="50"/>
      <c r="H19903" s="50"/>
      <c r="I19903" s="50"/>
      <c r="J19903" s="50"/>
      <c r="K19903" s="50"/>
      <c r="L19903" s="50"/>
    </row>
    <row r="19904" spans="4:12" x14ac:dyDescent="0.25">
      <c r="D19904" s="50">
        <v>1079110600</v>
      </c>
      <c r="E19904" s="50" t="s">
        <v>39</v>
      </c>
      <c r="F19904" s="50">
        <v>9802812000</v>
      </c>
      <c r="G19904" s="50"/>
      <c r="H19904" s="50"/>
      <c r="I19904" s="50"/>
      <c r="J19904" s="50"/>
      <c r="K19904" s="50"/>
      <c r="L19904" s="50"/>
    </row>
    <row r="19905" spans="4:12" x14ac:dyDescent="0.25">
      <c r="D19905" s="50">
        <v>1079110700</v>
      </c>
      <c r="E19905" s="50" t="s">
        <v>39</v>
      </c>
      <c r="F19905" s="50">
        <v>9802812000</v>
      </c>
      <c r="G19905" s="50"/>
      <c r="H19905" s="50"/>
      <c r="I19905" s="50"/>
      <c r="J19905" s="50"/>
      <c r="K19905" s="50"/>
      <c r="L19905" s="50"/>
    </row>
    <row r="19906" spans="4:12" x14ac:dyDescent="0.25">
      <c r="D19906" s="50">
        <v>1079110800</v>
      </c>
      <c r="E19906" s="50" t="s">
        <v>39</v>
      </c>
      <c r="F19906" s="50">
        <v>9802812000</v>
      </c>
      <c r="G19906" s="50"/>
      <c r="H19906" s="50"/>
      <c r="I19906" s="50"/>
      <c r="J19906" s="50"/>
      <c r="K19906" s="50"/>
      <c r="L19906" s="50"/>
    </row>
    <row r="19907" spans="4:12" x14ac:dyDescent="0.25">
      <c r="D19907" s="50">
        <v>1079111000</v>
      </c>
      <c r="E19907" s="50" t="s">
        <v>39</v>
      </c>
      <c r="F19907" s="50">
        <v>9802812000</v>
      </c>
      <c r="G19907" s="50"/>
      <c r="H19907" s="50"/>
      <c r="I19907" s="50"/>
      <c r="J19907" s="50"/>
      <c r="K19907" s="50"/>
      <c r="L19907" s="50"/>
    </row>
    <row r="19908" spans="4:12" x14ac:dyDescent="0.25">
      <c r="D19908" s="50">
        <v>1079111100</v>
      </c>
      <c r="E19908" s="50" t="s">
        <v>39</v>
      </c>
      <c r="F19908" s="50">
        <v>9802812000</v>
      </c>
      <c r="G19908" s="50"/>
      <c r="H19908" s="50"/>
      <c r="I19908" s="50"/>
      <c r="J19908" s="50"/>
      <c r="K19908" s="50"/>
      <c r="L19908" s="50"/>
    </row>
    <row r="19909" spans="4:12" x14ac:dyDescent="0.25">
      <c r="D19909" s="50">
        <v>1079111200</v>
      </c>
      <c r="E19909" s="50" t="s">
        <v>39</v>
      </c>
      <c r="F19909" s="50">
        <v>9802812000</v>
      </c>
      <c r="G19909" s="50"/>
      <c r="H19909" s="50"/>
      <c r="I19909" s="50"/>
      <c r="J19909" s="50"/>
      <c r="K19909" s="50"/>
      <c r="L19909" s="50"/>
    </row>
    <row r="19910" spans="4:12" x14ac:dyDescent="0.25">
      <c r="D19910" s="50">
        <v>1079111300</v>
      </c>
      <c r="E19910" s="50" t="s">
        <v>39</v>
      </c>
      <c r="F19910" s="50">
        <v>9802812000</v>
      </c>
      <c r="G19910" s="50"/>
      <c r="H19910" s="50"/>
      <c r="I19910" s="50"/>
      <c r="J19910" s="50"/>
      <c r="K19910" s="50"/>
      <c r="L19910" s="50"/>
    </row>
    <row r="19911" spans="4:12" x14ac:dyDescent="0.25">
      <c r="D19911" s="50">
        <v>1079111400</v>
      </c>
      <c r="E19911" s="50" t="s">
        <v>39</v>
      </c>
      <c r="F19911" s="50">
        <v>9802812000</v>
      </c>
      <c r="G19911" s="50"/>
      <c r="H19911" s="50"/>
      <c r="I19911" s="50"/>
      <c r="J19911" s="50"/>
      <c r="K19911" s="50"/>
      <c r="L19911" s="50"/>
    </row>
    <row r="19912" spans="4:12" x14ac:dyDescent="0.25">
      <c r="D19912" s="50">
        <v>1079111500</v>
      </c>
      <c r="E19912" s="50" t="s">
        <v>39</v>
      </c>
      <c r="F19912" s="50">
        <v>9802812000</v>
      </c>
      <c r="G19912" s="50"/>
      <c r="H19912" s="50"/>
      <c r="I19912" s="50"/>
      <c r="J19912" s="50"/>
      <c r="K19912" s="50"/>
      <c r="L19912" s="50"/>
    </row>
    <row r="19913" spans="4:12" x14ac:dyDescent="0.25">
      <c r="D19913" s="50">
        <v>1079111700</v>
      </c>
      <c r="E19913" s="50" t="s">
        <v>39</v>
      </c>
      <c r="F19913" s="50">
        <v>9802812000</v>
      </c>
      <c r="G19913" s="50"/>
      <c r="H19913" s="50"/>
      <c r="I19913" s="50"/>
      <c r="J19913" s="50"/>
      <c r="K19913" s="50"/>
      <c r="L19913" s="50"/>
    </row>
    <row r="19914" spans="4:12" x14ac:dyDescent="0.25">
      <c r="D19914" s="50">
        <v>1079111800</v>
      </c>
      <c r="E19914" s="50" t="s">
        <v>39</v>
      </c>
      <c r="F19914" s="50">
        <v>9802812000</v>
      </c>
      <c r="G19914" s="50"/>
      <c r="H19914" s="50"/>
      <c r="I19914" s="50"/>
      <c r="J19914" s="50"/>
      <c r="K19914" s="50"/>
      <c r="L19914" s="50"/>
    </row>
    <row r="19915" spans="4:12" x14ac:dyDescent="0.25">
      <c r="D19915" s="50">
        <v>1079112000</v>
      </c>
      <c r="E19915" s="50" t="s">
        <v>39</v>
      </c>
      <c r="F19915" s="50">
        <v>9802812000</v>
      </c>
      <c r="G19915" s="50"/>
      <c r="H19915" s="50"/>
      <c r="I19915" s="50"/>
      <c r="J19915" s="50"/>
      <c r="K19915" s="50"/>
      <c r="L19915" s="50"/>
    </row>
    <row r="19916" spans="4:12" x14ac:dyDescent="0.25">
      <c r="D19916" s="50">
        <v>1079112200</v>
      </c>
      <c r="E19916" s="50" t="s">
        <v>39</v>
      </c>
      <c r="F19916" s="50">
        <v>9802814000</v>
      </c>
      <c r="G19916" s="50"/>
      <c r="H19916" s="50"/>
      <c r="I19916" s="50"/>
      <c r="J19916" s="50"/>
      <c r="K19916" s="50"/>
      <c r="L19916" s="50"/>
    </row>
    <row r="19917" spans="4:12" x14ac:dyDescent="0.25">
      <c r="D19917" s="50">
        <v>1079112500</v>
      </c>
      <c r="E19917" s="50" t="s">
        <v>39</v>
      </c>
      <c r="F19917" s="50">
        <v>9802814000</v>
      </c>
      <c r="G19917" s="50"/>
      <c r="H19917" s="50"/>
      <c r="I19917" s="50"/>
      <c r="J19917" s="50"/>
      <c r="K19917" s="50"/>
      <c r="L19917" s="50"/>
    </row>
    <row r="19918" spans="4:12" x14ac:dyDescent="0.25">
      <c r="D19918" s="50">
        <v>1079112600</v>
      </c>
      <c r="E19918" s="50" t="s">
        <v>39</v>
      </c>
      <c r="F19918" s="50">
        <v>9802814000</v>
      </c>
      <c r="G19918" s="50"/>
      <c r="H19918" s="50"/>
      <c r="I19918" s="50"/>
      <c r="J19918" s="50"/>
      <c r="K19918" s="50"/>
      <c r="L19918" s="50"/>
    </row>
    <row r="19919" spans="4:12" x14ac:dyDescent="0.25">
      <c r="D19919" s="50">
        <v>1079112800</v>
      </c>
      <c r="E19919" s="50" t="s">
        <v>39</v>
      </c>
      <c r="F19919" s="50">
        <v>9802814000</v>
      </c>
      <c r="G19919" s="50"/>
      <c r="H19919" s="50"/>
      <c r="I19919" s="50"/>
      <c r="J19919" s="50"/>
      <c r="K19919" s="50"/>
      <c r="L19919" s="50"/>
    </row>
    <row r="19920" spans="4:12" x14ac:dyDescent="0.25">
      <c r="D19920" s="50">
        <v>1079113000</v>
      </c>
      <c r="E19920" s="50" t="s">
        <v>39</v>
      </c>
      <c r="F19920" s="50">
        <v>9802814000</v>
      </c>
      <c r="G19920" s="50"/>
      <c r="H19920" s="50"/>
      <c r="I19920" s="50"/>
      <c r="J19920" s="50"/>
      <c r="K19920" s="50"/>
      <c r="L19920" s="50"/>
    </row>
    <row r="19921" spans="4:12" x14ac:dyDescent="0.25">
      <c r="D19921" s="50">
        <v>1079113500</v>
      </c>
      <c r="E19921" s="50" t="s">
        <v>39</v>
      </c>
      <c r="F19921" s="50">
        <v>9802814000</v>
      </c>
      <c r="G19921" s="50"/>
      <c r="H19921" s="50"/>
      <c r="I19921" s="50"/>
      <c r="J19921" s="50"/>
      <c r="K19921" s="50"/>
      <c r="L19921" s="50"/>
    </row>
    <row r="19922" spans="4:12" x14ac:dyDescent="0.25">
      <c r="D19922" s="50">
        <v>1079113800</v>
      </c>
      <c r="E19922" s="50" t="s">
        <v>39</v>
      </c>
      <c r="F19922" s="50">
        <v>9802814000</v>
      </c>
      <c r="G19922" s="50"/>
      <c r="H19922" s="50"/>
      <c r="I19922" s="50"/>
      <c r="J19922" s="50"/>
      <c r="K19922" s="50"/>
      <c r="L19922" s="50"/>
    </row>
    <row r="19923" spans="4:12" x14ac:dyDescent="0.25">
      <c r="D19923" s="50">
        <v>1079114000</v>
      </c>
      <c r="E19923" s="50" t="s">
        <v>39</v>
      </c>
      <c r="F19923" s="50">
        <v>9802814000</v>
      </c>
      <c r="G19923" s="50"/>
      <c r="H19923" s="50"/>
      <c r="I19923" s="50"/>
      <c r="J19923" s="50"/>
      <c r="K19923" s="50"/>
      <c r="L19923" s="50"/>
    </row>
    <row r="19924" spans="4:12" x14ac:dyDescent="0.25">
      <c r="D19924" s="50">
        <v>1079114200</v>
      </c>
      <c r="E19924" s="50" t="s">
        <v>39</v>
      </c>
      <c r="F19924" s="50">
        <v>9802816000</v>
      </c>
      <c r="G19924" s="50"/>
      <c r="H19924" s="50"/>
      <c r="I19924" s="50"/>
      <c r="J19924" s="50"/>
      <c r="K19924" s="50"/>
      <c r="L19924" s="50"/>
    </row>
    <row r="19925" spans="4:12" x14ac:dyDescent="0.25">
      <c r="D19925" s="50">
        <v>1079114500</v>
      </c>
      <c r="E19925" s="50" t="s">
        <v>39</v>
      </c>
      <c r="F19925" s="50">
        <v>9802816000</v>
      </c>
      <c r="G19925" s="50"/>
      <c r="H19925" s="50"/>
      <c r="I19925" s="50"/>
      <c r="J19925" s="50"/>
      <c r="K19925" s="50"/>
      <c r="L19925" s="50"/>
    </row>
    <row r="19926" spans="4:12" x14ac:dyDescent="0.25">
      <c r="D19926" s="50">
        <v>1079114800</v>
      </c>
      <c r="E19926" s="50" t="s">
        <v>39</v>
      </c>
      <c r="F19926" s="50">
        <v>9802816000</v>
      </c>
      <c r="G19926" s="50"/>
      <c r="H19926" s="50"/>
      <c r="I19926" s="50"/>
      <c r="J19926" s="50"/>
      <c r="K19926" s="50"/>
      <c r="L19926" s="50"/>
    </row>
    <row r="19927" spans="4:12" x14ac:dyDescent="0.25">
      <c r="D19927" s="50">
        <v>1079115000</v>
      </c>
      <c r="E19927" s="50" t="s">
        <v>39</v>
      </c>
      <c r="F19927" s="50">
        <v>9802816000</v>
      </c>
      <c r="G19927" s="50"/>
      <c r="H19927" s="50"/>
      <c r="I19927" s="50"/>
      <c r="J19927" s="50"/>
      <c r="K19927" s="50"/>
      <c r="L19927" s="50"/>
    </row>
    <row r="19928" spans="4:12" x14ac:dyDescent="0.25">
      <c r="D19928" s="50">
        <v>1079115200</v>
      </c>
      <c r="E19928" s="50" t="s">
        <v>39</v>
      </c>
      <c r="F19928" s="50">
        <v>9802816000</v>
      </c>
      <c r="G19928" s="50"/>
      <c r="H19928" s="50"/>
      <c r="I19928" s="50"/>
      <c r="J19928" s="50"/>
      <c r="K19928" s="50"/>
      <c r="L19928" s="50"/>
    </row>
    <row r="19929" spans="4:12" x14ac:dyDescent="0.25">
      <c r="D19929" s="50">
        <v>1079115500</v>
      </c>
      <c r="E19929" s="50" t="s">
        <v>39</v>
      </c>
      <c r="F19929" s="50">
        <v>9802816000</v>
      </c>
      <c r="G19929" s="50"/>
      <c r="H19929" s="50"/>
      <c r="I19929" s="50"/>
      <c r="J19929" s="50"/>
      <c r="K19929" s="50"/>
      <c r="L19929" s="50"/>
    </row>
    <row r="19930" spans="4:12" x14ac:dyDescent="0.25">
      <c r="D19930" s="50">
        <v>1079115800</v>
      </c>
      <c r="E19930" s="50" t="s">
        <v>39</v>
      </c>
      <c r="F19930" s="50">
        <v>9802816000</v>
      </c>
      <c r="G19930" s="50"/>
      <c r="H19930" s="50"/>
      <c r="I19930" s="50"/>
      <c r="J19930" s="50"/>
      <c r="K19930" s="50"/>
      <c r="L19930" s="50"/>
    </row>
    <row r="19931" spans="4:12" x14ac:dyDescent="0.25">
      <c r="D19931" s="50">
        <v>1079116000</v>
      </c>
      <c r="E19931" s="50" t="s">
        <v>39</v>
      </c>
      <c r="F19931" s="50">
        <v>9802816000</v>
      </c>
      <c r="G19931" s="50"/>
      <c r="H19931" s="50"/>
      <c r="I19931" s="50"/>
      <c r="J19931" s="50"/>
      <c r="K19931" s="50"/>
      <c r="L19931" s="50"/>
    </row>
    <row r="19932" spans="4:12" x14ac:dyDescent="0.25">
      <c r="D19932" s="50">
        <v>1079116500</v>
      </c>
      <c r="E19932" s="50" t="s">
        <v>39</v>
      </c>
      <c r="F19932" s="50">
        <v>9802818000</v>
      </c>
      <c r="G19932" s="50"/>
      <c r="H19932" s="50"/>
      <c r="I19932" s="50"/>
      <c r="J19932" s="50"/>
      <c r="K19932" s="50"/>
      <c r="L19932" s="50"/>
    </row>
    <row r="19933" spans="4:12" x14ac:dyDescent="0.25">
      <c r="D19933" s="50">
        <v>1079117000</v>
      </c>
      <c r="E19933" s="50" t="s">
        <v>39</v>
      </c>
      <c r="F19933" s="50">
        <v>9802818000</v>
      </c>
      <c r="G19933" s="50"/>
      <c r="H19933" s="50"/>
      <c r="I19933" s="50"/>
      <c r="J19933" s="50"/>
      <c r="K19933" s="50"/>
      <c r="L19933" s="50"/>
    </row>
    <row r="19934" spans="4:12" x14ac:dyDescent="0.25">
      <c r="D19934" s="50">
        <v>1079117500</v>
      </c>
      <c r="E19934" s="50" t="s">
        <v>39</v>
      </c>
      <c r="F19934" s="50">
        <v>9802818000</v>
      </c>
      <c r="G19934" s="50"/>
      <c r="H19934" s="50"/>
      <c r="I19934" s="50"/>
      <c r="J19934" s="50"/>
      <c r="K19934" s="50"/>
      <c r="L19934" s="50"/>
    </row>
    <row r="19935" spans="4:12" x14ac:dyDescent="0.25">
      <c r="D19935" s="50">
        <v>1079118000</v>
      </c>
      <c r="E19935" s="50" t="s">
        <v>39</v>
      </c>
      <c r="F19935" s="50">
        <v>9802818000</v>
      </c>
      <c r="G19935" s="50"/>
      <c r="H19935" s="50"/>
      <c r="I19935" s="50"/>
      <c r="J19935" s="50"/>
      <c r="K19935" s="50"/>
      <c r="L19935" s="50"/>
    </row>
    <row r="19936" spans="4:12" x14ac:dyDescent="0.25">
      <c r="D19936" s="50">
        <v>1079118500</v>
      </c>
      <c r="E19936" s="50" t="s">
        <v>39</v>
      </c>
      <c r="F19936" s="50">
        <v>9802820000</v>
      </c>
      <c r="G19936" s="50"/>
      <c r="H19936" s="50"/>
      <c r="I19936" s="50"/>
      <c r="J19936" s="50"/>
      <c r="K19936" s="50"/>
      <c r="L19936" s="50"/>
    </row>
    <row r="19937" spans="4:12" x14ac:dyDescent="0.25">
      <c r="D19937" s="50">
        <v>1079119000</v>
      </c>
      <c r="E19937" s="50" t="s">
        <v>39</v>
      </c>
      <c r="F19937" s="50">
        <v>9802820000</v>
      </c>
      <c r="G19937" s="50"/>
      <c r="H19937" s="50"/>
      <c r="I19937" s="50"/>
      <c r="J19937" s="50"/>
      <c r="K19937" s="50"/>
      <c r="L19937" s="50"/>
    </row>
    <row r="19938" spans="4:12" x14ac:dyDescent="0.25">
      <c r="D19938" s="50">
        <v>1079119500</v>
      </c>
      <c r="E19938" s="50" t="s">
        <v>39</v>
      </c>
      <c r="F19938" s="50">
        <v>9802820000</v>
      </c>
      <c r="G19938" s="50"/>
      <c r="H19938" s="50"/>
      <c r="I19938" s="50"/>
      <c r="J19938" s="50"/>
      <c r="K19938" s="50"/>
      <c r="L19938" s="50"/>
    </row>
    <row r="19939" spans="4:12" x14ac:dyDescent="0.25">
      <c r="D19939" s="50">
        <v>1079120000</v>
      </c>
      <c r="E19939" s="50" t="s">
        <v>39</v>
      </c>
      <c r="F19939" s="50">
        <v>9802820000</v>
      </c>
      <c r="G19939" s="50"/>
      <c r="H19939" s="50"/>
      <c r="I19939" s="50"/>
      <c r="J19939" s="50"/>
      <c r="K19939" s="50"/>
      <c r="L19939" s="50"/>
    </row>
    <row r="19940" spans="4:12" x14ac:dyDescent="0.25">
      <c r="D19940" s="50">
        <v>1079203000</v>
      </c>
      <c r="E19940" s="50" t="s">
        <v>39</v>
      </c>
      <c r="F19940" s="50">
        <v>9802806000</v>
      </c>
      <c r="G19940" s="50"/>
      <c r="H19940" s="50"/>
      <c r="I19940" s="50"/>
      <c r="J19940" s="50"/>
      <c r="K19940" s="50"/>
      <c r="L19940" s="50"/>
    </row>
    <row r="19941" spans="4:12" x14ac:dyDescent="0.25">
      <c r="D19941" s="50">
        <v>1079203100</v>
      </c>
      <c r="E19941" s="50" t="s">
        <v>39</v>
      </c>
      <c r="F19941" s="50">
        <v>9802806000</v>
      </c>
      <c r="G19941" s="50"/>
      <c r="H19941" s="50"/>
      <c r="I19941" s="50"/>
      <c r="J19941" s="50"/>
      <c r="K19941" s="50"/>
      <c r="L19941" s="50"/>
    </row>
    <row r="19942" spans="4:12" x14ac:dyDescent="0.25">
      <c r="D19942" s="50">
        <v>1079203200</v>
      </c>
      <c r="E19942" s="50" t="s">
        <v>39</v>
      </c>
      <c r="F19942" s="50">
        <v>9802806000</v>
      </c>
      <c r="G19942" s="50"/>
      <c r="H19942" s="50"/>
      <c r="I19942" s="50"/>
      <c r="J19942" s="50"/>
      <c r="K19942" s="50"/>
      <c r="L19942" s="50"/>
    </row>
    <row r="19943" spans="4:12" x14ac:dyDescent="0.25">
      <c r="D19943" s="50">
        <v>1079203300</v>
      </c>
      <c r="E19943" s="50" t="s">
        <v>39</v>
      </c>
      <c r="F19943" s="50">
        <v>9802806000</v>
      </c>
      <c r="G19943" s="50"/>
      <c r="H19943" s="50"/>
      <c r="I19943" s="50"/>
      <c r="J19943" s="50"/>
      <c r="K19943" s="50"/>
      <c r="L19943" s="50"/>
    </row>
    <row r="19944" spans="4:12" x14ac:dyDescent="0.25">
      <c r="D19944" s="50">
        <v>1079203400</v>
      </c>
      <c r="E19944" s="50" t="s">
        <v>39</v>
      </c>
      <c r="F19944" s="50">
        <v>9802806000</v>
      </c>
      <c r="G19944" s="50"/>
      <c r="H19944" s="50"/>
      <c r="I19944" s="50"/>
      <c r="J19944" s="50"/>
      <c r="K19944" s="50"/>
      <c r="L19944" s="50"/>
    </row>
    <row r="19945" spans="4:12" x14ac:dyDescent="0.25">
      <c r="D19945" s="50">
        <v>1079203500</v>
      </c>
      <c r="E19945" s="50" t="s">
        <v>39</v>
      </c>
      <c r="F19945" s="50">
        <v>9802806000</v>
      </c>
      <c r="G19945" s="50"/>
      <c r="H19945" s="50"/>
      <c r="I19945" s="50"/>
      <c r="J19945" s="50"/>
      <c r="K19945" s="50"/>
      <c r="L19945" s="50"/>
    </row>
    <row r="19946" spans="4:12" x14ac:dyDescent="0.25">
      <c r="D19946" s="50">
        <v>1079203600</v>
      </c>
      <c r="E19946" s="50" t="s">
        <v>39</v>
      </c>
      <c r="F19946" s="50">
        <v>9802806000</v>
      </c>
      <c r="G19946" s="50"/>
      <c r="H19946" s="50"/>
      <c r="I19946" s="50"/>
      <c r="J19946" s="50"/>
      <c r="K19946" s="50"/>
      <c r="L19946" s="50"/>
    </row>
    <row r="19947" spans="4:12" x14ac:dyDescent="0.25">
      <c r="D19947" s="50">
        <v>1079203700</v>
      </c>
      <c r="E19947" s="50" t="s">
        <v>39</v>
      </c>
      <c r="F19947" s="50">
        <v>9802806000</v>
      </c>
      <c r="G19947" s="50"/>
      <c r="H19947" s="50"/>
      <c r="I19947" s="50"/>
      <c r="J19947" s="50"/>
      <c r="K19947" s="50"/>
      <c r="L19947" s="50"/>
    </row>
    <row r="19948" spans="4:12" x14ac:dyDescent="0.25">
      <c r="D19948" s="50">
        <v>1079203800</v>
      </c>
      <c r="E19948" s="50" t="s">
        <v>39</v>
      </c>
      <c r="F19948" s="50">
        <v>9802806000</v>
      </c>
      <c r="G19948" s="50"/>
      <c r="H19948" s="50"/>
      <c r="I19948" s="50"/>
      <c r="J19948" s="50"/>
      <c r="K19948" s="50"/>
      <c r="L19948" s="50"/>
    </row>
    <row r="19949" spans="4:12" x14ac:dyDescent="0.25">
      <c r="D19949" s="50">
        <v>1079203900</v>
      </c>
      <c r="E19949" s="50" t="s">
        <v>39</v>
      </c>
      <c r="F19949" s="50">
        <v>9802806000</v>
      </c>
      <c r="G19949" s="50"/>
      <c r="H19949" s="50"/>
      <c r="I19949" s="50"/>
      <c r="J19949" s="50"/>
      <c r="K19949" s="50"/>
      <c r="L19949" s="50"/>
    </row>
    <row r="19950" spans="4:12" x14ac:dyDescent="0.25">
      <c r="D19950" s="50">
        <v>1079204000</v>
      </c>
      <c r="E19950" s="50" t="s">
        <v>39</v>
      </c>
      <c r="F19950" s="50">
        <v>9802806000</v>
      </c>
      <c r="G19950" s="50"/>
      <c r="H19950" s="50"/>
      <c r="I19950" s="50"/>
      <c r="J19950" s="50"/>
      <c r="K19950" s="50"/>
      <c r="L19950" s="50"/>
    </row>
    <row r="19951" spans="4:12" x14ac:dyDescent="0.25">
      <c r="D19951" s="50">
        <v>1079204100</v>
      </c>
      <c r="E19951" s="50" t="s">
        <v>39</v>
      </c>
      <c r="F19951" s="50">
        <v>9802806000</v>
      </c>
      <c r="G19951" s="50"/>
      <c r="H19951" s="50"/>
      <c r="I19951" s="50"/>
      <c r="J19951" s="50"/>
      <c r="K19951" s="50"/>
      <c r="L19951" s="50"/>
    </row>
    <row r="19952" spans="4:12" x14ac:dyDescent="0.25">
      <c r="D19952" s="50">
        <v>1079204200</v>
      </c>
      <c r="E19952" s="50" t="s">
        <v>39</v>
      </c>
      <c r="F19952" s="50">
        <v>9802806000</v>
      </c>
      <c r="G19952" s="50"/>
      <c r="H19952" s="50"/>
      <c r="I19952" s="50"/>
      <c r="J19952" s="50"/>
      <c r="K19952" s="50"/>
      <c r="L19952" s="50"/>
    </row>
    <row r="19953" spans="4:12" x14ac:dyDescent="0.25">
      <c r="D19953" s="50">
        <v>1079204300</v>
      </c>
      <c r="E19953" s="50" t="s">
        <v>39</v>
      </c>
      <c r="F19953" s="50">
        <v>9802806000</v>
      </c>
      <c r="G19953" s="50"/>
      <c r="H19953" s="50"/>
      <c r="I19953" s="50"/>
      <c r="J19953" s="50"/>
      <c r="K19953" s="50"/>
      <c r="L19953" s="50"/>
    </row>
    <row r="19954" spans="4:12" x14ac:dyDescent="0.25">
      <c r="D19954" s="50">
        <v>1079204400</v>
      </c>
      <c r="E19954" s="50" t="s">
        <v>39</v>
      </c>
      <c r="F19954" s="50">
        <v>9802806000</v>
      </c>
      <c r="G19954" s="50"/>
      <c r="H19954" s="50"/>
      <c r="I19954" s="50"/>
      <c r="J19954" s="50"/>
      <c r="K19954" s="50"/>
      <c r="L19954" s="50"/>
    </row>
    <row r="19955" spans="4:12" x14ac:dyDescent="0.25">
      <c r="D19955" s="50">
        <v>1079204500</v>
      </c>
      <c r="E19955" s="50" t="s">
        <v>39</v>
      </c>
      <c r="F19955" s="50">
        <v>9802806000</v>
      </c>
      <c r="G19955" s="50"/>
      <c r="H19955" s="50"/>
      <c r="I19955" s="50"/>
      <c r="J19955" s="50"/>
      <c r="K19955" s="50"/>
      <c r="L19955" s="50"/>
    </row>
    <row r="19956" spans="4:12" x14ac:dyDescent="0.25">
      <c r="D19956" s="50">
        <v>1079204600</v>
      </c>
      <c r="E19956" s="50" t="s">
        <v>39</v>
      </c>
      <c r="F19956" s="50">
        <v>9802806000</v>
      </c>
      <c r="G19956" s="50"/>
      <c r="H19956" s="50"/>
      <c r="I19956" s="50"/>
      <c r="J19956" s="50"/>
      <c r="K19956" s="50"/>
      <c r="L19956" s="50"/>
    </row>
    <row r="19957" spans="4:12" x14ac:dyDescent="0.25">
      <c r="D19957" s="50">
        <v>1079204700</v>
      </c>
      <c r="E19957" s="50" t="s">
        <v>39</v>
      </c>
      <c r="F19957" s="50">
        <v>9802806000</v>
      </c>
      <c r="G19957" s="50"/>
      <c r="H19957" s="50"/>
      <c r="I19957" s="50"/>
      <c r="J19957" s="50"/>
      <c r="K19957" s="50"/>
      <c r="L19957" s="50"/>
    </row>
    <row r="19958" spans="4:12" x14ac:dyDescent="0.25">
      <c r="D19958" s="50">
        <v>1079204800</v>
      </c>
      <c r="E19958" s="50" t="s">
        <v>39</v>
      </c>
      <c r="F19958" s="50">
        <v>9802806000</v>
      </c>
      <c r="G19958" s="50"/>
      <c r="H19958" s="50"/>
      <c r="I19958" s="50"/>
      <c r="J19958" s="50"/>
      <c r="K19958" s="50"/>
      <c r="L19958" s="50"/>
    </row>
    <row r="19959" spans="4:12" x14ac:dyDescent="0.25">
      <c r="D19959" s="50">
        <v>1079204900</v>
      </c>
      <c r="E19959" s="50" t="s">
        <v>39</v>
      </c>
      <c r="F19959" s="50">
        <v>9802806000</v>
      </c>
      <c r="G19959" s="50"/>
      <c r="H19959" s="50"/>
      <c r="I19959" s="50"/>
      <c r="J19959" s="50"/>
      <c r="K19959" s="50"/>
      <c r="L19959" s="50"/>
    </row>
    <row r="19960" spans="4:12" x14ac:dyDescent="0.25">
      <c r="D19960" s="50">
        <v>1079205000</v>
      </c>
      <c r="E19960" s="50" t="s">
        <v>39</v>
      </c>
      <c r="F19960" s="50">
        <v>9802806000</v>
      </c>
      <c r="G19960" s="50"/>
      <c r="H19960" s="50"/>
      <c r="I19960" s="50"/>
      <c r="J19960" s="50"/>
      <c r="K19960" s="50"/>
      <c r="L19960" s="50"/>
    </row>
    <row r="19961" spans="4:12" x14ac:dyDescent="0.25">
      <c r="D19961" s="50">
        <v>1079205100</v>
      </c>
      <c r="E19961" s="50" t="s">
        <v>39</v>
      </c>
      <c r="F19961" s="50">
        <v>9802806000</v>
      </c>
      <c r="G19961" s="50"/>
      <c r="H19961" s="50"/>
      <c r="I19961" s="50"/>
      <c r="J19961" s="50"/>
      <c r="K19961" s="50"/>
      <c r="L19961" s="50"/>
    </row>
    <row r="19962" spans="4:12" x14ac:dyDescent="0.25">
      <c r="D19962" s="50">
        <v>1079205200</v>
      </c>
      <c r="E19962" s="50" t="s">
        <v>39</v>
      </c>
      <c r="F19962" s="50">
        <v>9802806000</v>
      </c>
      <c r="G19962" s="50"/>
      <c r="H19962" s="50"/>
      <c r="I19962" s="50"/>
      <c r="J19962" s="50"/>
      <c r="K19962" s="50"/>
      <c r="L19962" s="50"/>
    </row>
    <row r="19963" spans="4:12" x14ac:dyDescent="0.25">
      <c r="D19963" s="50">
        <v>1079205300</v>
      </c>
      <c r="E19963" s="50" t="s">
        <v>39</v>
      </c>
      <c r="F19963" s="50">
        <v>9802806000</v>
      </c>
      <c r="G19963" s="50"/>
      <c r="H19963" s="50"/>
      <c r="I19963" s="50"/>
      <c r="J19963" s="50"/>
      <c r="K19963" s="50"/>
      <c r="L19963" s="50"/>
    </row>
    <row r="19964" spans="4:12" x14ac:dyDescent="0.25">
      <c r="D19964" s="50">
        <v>1079205400</v>
      </c>
      <c r="E19964" s="50" t="s">
        <v>39</v>
      </c>
      <c r="F19964" s="50">
        <v>9802806000</v>
      </c>
      <c r="G19964" s="50"/>
      <c r="H19964" s="50"/>
      <c r="I19964" s="50"/>
      <c r="J19964" s="50"/>
      <c r="K19964" s="50"/>
      <c r="L19964" s="50"/>
    </row>
    <row r="19965" spans="4:12" x14ac:dyDescent="0.25">
      <c r="D19965" s="50">
        <v>1079205500</v>
      </c>
      <c r="E19965" s="50" t="s">
        <v>39</v>
      </c>
      <c r="F19965" s="50">
        <v>9802806000</v>
      </c>
      <c r="G19965" s="50"/>
      <c r="H19965" s="50"/>
      <c r="I19965" s="50"/>
      <c r="J19965" s="50"/>
      <c r="K19965" s="50"/>
      <c r="L19965" s="50"/>
    </row>
    <row r="19966" spans="4:12" x14ac:dyDescent="0.25">
      <c r="D19966" s="50">
        <v>1079205600</v>
      </c>
      <c r="E19966" s="50" t="s">
        <v>39</v>
      </c>
      <c r="F19966" s="50">
        <v>9802806000</v>
      </c>
      <c r="G19966" s="50"/>
      <c r="H19966" s="50"/>
      <c r="I19966" s="50"/>
      <c r="J19966" s="50"/>
      <c r="K19966" s="50"/>
      <c r="L19966" s="50"/>
    </row>
    <row r="19967" spans="4:12" x14ac:dyDescent="0.25">
      <c r="D19967" s="50">
        <v>1079205700</v>
      </c>
      <c r="E19967" s="50" t="s">
        <v>39</v>
      </c>
      <c r="F19967" s="50">
        <v>9802806000</v>
      </c>
      <c r="G19967" s="50"/>
      <c r="H19967" s="50"/>
      <c r="I19967" s="50"/>
      <c r="J19967" s="50"/>
      <c r="K19967" s="50"/>
      <c r="L19967" s="50"/>
    </row>
    <row r="19968" spans="4:12" x14ac:dyDescent="0.25">
      <c r="D19968" s="50">
        <v>1079205800</v>
      </c>
      <c r="E19968" s="50" t="s">
        <v>39</v>
      </c>
      <c r="F19968" s="50">
        <v>9802806000</v>
      </c>
      <c r="G19968" s="50"/>
      <c r="H19968" s="50"/>
      <c r="I19968" s="50"/>
      <c r="J19968" s="50"/>
      <c r="K19968" s="50"/>
      <c r="L19968" s="50"/>
    </row>
    <row r="19969" spans="4:12" x14ac:dyDescent="0.25">
      <c r="D19969" s="50">
        <v>1079205900</v>
      </c>
      <c r="E19969" s="50" t="s">
        <v>39</v>
      </c>
      <c r="F19969" s="50">
        <v>9802806000</v>
      </c>
      <c r="G19969" s="50"/>
      <c r="H19969" s="50"/>
      <c r="I19969" s="50"/>
      <c r="J19969" s="50"/>
      <c r="K19969" s="50"/>
      <c r="L19969" s="50"/>
    </row>
    <row r="19970" spans="4:12" x14ac:dyDescent="0.25">
      <c r="D19970" s="50">
        <v>1079206000</v>
      </c>
      <c r="E19970" s="50" t="s">
        <v>39</v>
      </c>
      <c r="F19970" s="50">
        <v>9802806000</v>
      </c>
      <c r="G19970" s="50"/>
      <c r="H19970" s="50"/>
      <c r="I19970" s="50"/>
      <c r="J19970" s="50"/>
      <c r="K19970" s="50"/>
      <c r="L19970" s="50"/>
    </row>
    <row r="19971" spans="4:12" x14ac:dyDescent="0.25">
      <c r="D19971" s="50">
        <v>1079206100</v>
      </c>
      <c r="E19971" s="50" t="s">
        <v>39</v>
      </c>
      <c r="F19971" s="50">
        <v>9802808000</v>
      </c>
      <c r="G19971" s="50"/>
      <c r="H19971" s="50"/>
      <c r="I19971" s="50"/>
      <c r="J19971" s="50"/>
      <c r="K19971" s="50"/>
      <c r="L19971" s="50"/>
    </row>
    <row r="19972" spans="4:12" x14ac:dyDescent="0.25">
      <c r="D19972" s="50">
        <v>1079206200</v>
      </c>
      <c r="E19972" s="50" t="s">
        <v>39</v>
      </c>
      <c r="F19972" s="50">
        <v>9802808000</v>
      </c>
      <c r="G19972" s="50"/>
      <c r="H19972" s="50"/>
      <c r="I19972" s="50"/>
      <c r="J19972" s="50"/>
      <c r="K19972" s="50"/>
      <c r="L19972" s="50"/>
    </row>
    <row r="19973" spans="4:12" x14ac:dyDescent="0.25">
      <c r="D19973" s="50">
        <v>1079206300</v>
      </c>
      <c r="E19973" s="50" t="s">
        <v>39</v>
      </c>
      <c r="F19973" s="50">
        <v>9802808000</v>
      </c>
      <c r="G19973" s="50"/>
      <c r="H19973" s="50"/>
      <c r="I19973" s="50"/>
      <c r="J19973" s="50"/>
      <c r="K19973" s="50"/>
      <c r="L19973" s="50"/>
    </row>
    <row r="19974" spans="4:12" x14ac:dyDescent="0.25">
      <c r="D19974" s="50">
        <v>1079206400</v>
      </c>
      <c r="E19974" s="50" t="s">
        <v>39</v>
      </c>
      <c r="F19974" s="50">
        <v>9802808000</v>
      </c>
      <c r="G19974" s="50"/>
      <c r="H19974" s="50"/>
      <c r="I19974" s="50"/>
      <c r="J19974" s="50"/>
      <c r="K19974" s="50"/>
      <c r="L19974" s="50"/>
    </row>
    <row r="19975" spans="4:12" x14ac:dyDescent="0.25">
      <c r="D19975" s="50">
        <v>1079206500</v>
      </c>
      <c r="E19975" s="50" t="s">
        <v>39</v>
      </c>
      <c r="F19975" s="50">
        <v>9802808000</v>
      </c>
      <c r="G19975" s="50"/>
      <c r="H19975" s="50"/>
      <c r="I19975" s="50"/>
      <c r="J19975" s="50"/>
      <c r="K19975" s="50"/>
      <c r="L19975" s="50"/>
    </row>
    <row r="19976" spans="4:12" x14ac:dyDescent="0.25">
      <c r="D19976" s="50">
        <v>1079206600</v>
      </c>
      <c r="E19976" s="50" t="s">
        <v>39</v>
      </c>
      <c r="F19976" s="50">
        <v>9802808000</v>
      </c>
      <c r="G19976" s="50"/>
      <c r="H19976" s="50"/>
      <c r="I19976" s="50"/>
      <c r="J19976" s="50"/>
      <c r="K19976" s="50"/>
      <c r="L19976" s="50"/>
    </row>
    <row r="19977" spans="4:12" x14ac:dyDescent="0.25">
      <c r="D19977" s="50">
        <v>1079206700</v>
      </c>
      <c r="E19977" s="50" t="s">
        <v>39</v>
      </c>
      <c r="F19977" s="50">
        <v>9802808000</v>
      </c>
      <c r="G19977" s="50"/>
      <c r="H19977" s="50"/>
      <c r="I19977" s="50"/>
      <c r="J19977" s="50"/>
      <c r="K19977" s="50"/>
      <c r="L19977" s="50"/>
    </row>
    <row r="19978" spans="4:12" x14ac:dyDescent="0.25">
      <c r="D19978" s="50">
        <v>1079206800</v>
      </c>
      <c r="E19978" s="50" t="s">
        <v>39</v>
      </c>
      <c r="F19978" s="50">
        <v>9802808000</v>
      </c>
      <c r="G19978" s="50"/>
      <c r="H19978" s="50"/>
      <c r="I19978" s="50"/>
      <c r="J19978" s="50"/>
      <c r="K19978" s="50"/>
      <c r="L19978" s="50"/>
    </row>
    <row r="19979" spans="4:12" x14ac:dyDescent="0.25">
      <c r="D19979" s="50">
        <v>1079206900</v>
      </c>
      <c r="E19979" s="50" t="s">
        <v>39</v>
      </c>
      <c r="F19979" s="50">
        <v>9802808000</v>
      </c>
      <c r="G19979" s="50"/>
      <c r="H19979" s="50"/>
      <c r="I19979" s="50"/>
      <c r="J19979" s="50"/>
      <c r="K19979" s="50"/>
      <c r="L19979" s="50"/>
    </row>
    <row r="19980" spans="4:12" x14ac:dyDescent="0.25">
      <c r="D19980" s="50">
        <v>1079207000</v>
      </c>
      <c r="E19980" s="50" t="s">
        <v>39</v>
      </c>
      <c r="F19980" s="50">
        <v>9802808000</v>
      </c>
      <c r="G19980" s="50"/>
      <c r="H19980" s="50"/>
      <c r="I19980" s="50"/>
      <c r="J19980" s="50"/>
      <c r="K19980" s="50"/>
      <c r="L19980" s="50"/>
    </row>
    <row r="19981" spans="4:12" x14ac:dyDescent="0.25">
      <c r="D19981" s="50">
        <v>1079207100</v>
      </c>
      <c r="E19981" s="50" t="s">
        <v>39</v>
      </c>
      <c r="F19981" s="50">
        <v>9802808000</v>
      </c>
      <c r="G19981" s="50"/>
      <c r="H19981" s="50"/>
      <c r="I19981" s="50"/>
      <c r="J19981" s="50"/>
      <c r="K19981" s="50"/>
      <c r="L19981" s="50"/>
    </row>
    <row r="19982" spans="4:12" x14ac:dyDescent="0.25">
      <c r="D19982" s="50">
        <v>1079207200</v>
      </c>
      <c r="E19982" s="50" t="s">
        <v>39</v>
      </c>
      <c r="F19982" s="50">
        <v>9802808000</v>
      </c>
      <c r="G19982" s="50"/>
      <c r="H19982" s="50"/>
      <c r="I19982" s="50"/>
      <c r="J19982" s="50"/>
      <c r="K19982" s="50"/>
      <c r="L19982" s="50"/>
    </row>
    <row r="19983" spans="4:12" x14ac:dyDescent="0.25">
      <c r="D19983" s="50">
        <v>1079207300</v>
      </c>
      <c r="E19983" s="50" t="s">
        <v>39</v>
      </c>
      <c r="F19983" s="50">
        <v>9802808000</v>
      </c>
      <c r="G19983" s="50"/>
      <c r="H19983" s="50"/>
      <c r="I19983" s="50"/>
      <c r="J19983" s="50"/>
      <c r="K19983" s="50"/>
      <c r="L19983" s="50"/>
    </row>
    <row r="19984" spans="4:12" x14ac:dyDescent="0.25">
      <c r="D19984" s="50">
        <v>1079207400</v>
      </c>
      <c r="E19984" s="50" t="s">
        <v>39</v>
      </c>
      <c r="F19984" s="50">
        <v>9802808000</v>
      </c>
      <c r="G19984" s="50"/>
      <c r="H19984" s="50"/>
      <c r="I19984" s="50"/>
      <c r="J19984" s="50"/>
      <c r="K19984" s="50"/>
      <c r="L19984" s="50"/>
    </row>
    <row r="19985" spans="4:12" x14ac:dyDescent="0.25">
      <c r="D19985" s="50">
        <v>1079207500</v>
      </c>
      <c r="E19985" s="50" t="s">
        <v>39</v>
      </c>
      <c r="F19985" s="50">
        <v>9802808000</v>
      </c>
      <c r="G19985" s="50"/>
      <c r="H19985" s="50"/>
      <c r="I19985" s="50"/>
      <c r="J19985" s="50"/>
      <c r="K19985" s="50"/>
      <c r="L19985" s="50"/>
    </row>
    <row r="19986" spans="4:12" x14ac:dyDescent="0.25">
      <c r="D19986" s="50">
        <v>1079207600</v>
      </c>
      <c r="E19986" s="50" t="s">
        <v>39</v>
      </c>
      <c r="F19986" s="50">
        <v>9802808000</v>
      </c>
      <c r="G19986" s="50"/>
      <c r="H19986" s="50"/>
      <c r="I19986" s="50"/>
      <c r="J19986" s="50"/>
      <c r="K19986" s="50"/>
      <c r="L19986" s="50"/>
    </row>
    <row r="19987" spans="4:12" x14ac:dyDescent="0.25">
      <c r="D19987" s="50">
        <v>1079207700</v>
      </c>
      <c r="E19987" s="50" t="s">
        <v>39</v>
      </c>
      <c r="F19987" s="50">
        <v>9802808000</v>
      </c>
      <c r="G19987" s="50"/>
      <c r="H19987" s="50"/>
      <c r="I19987" s="50"/>
      <c r="J19987" s="50"/>
      <c r="K19987" s="50"/>
      <c r="L19987" s="50"/>
    </row>
    <row r="19988" spans="4:12" x14ac:dyDescent="0.25">
      <c r="D19988" s="50">
        <v>1079207800</v>
      </c>
      <c r="E19988" s="50" t="s">
        <v>39</v>
      </c>
      <c r="F19988" s="50">
        <v>9802808000</v>
      </c>
      <c r="G19988" s="50"/>
      <c r="H19988" s="50"/>
      <c r="I19988" s="50"/>
      <c r="J19988" s="50"/>
      <c r="K19988" s="50"/>
      <c r="L19988" s="50"/>
    </row>
    <row r="19989" spans="4:12" x14ac:dyDescent="0.25">
      <c r="D19989" s="50">
        <v>1079207900</v>
      </c>
      <c r="E19989" s="50" t="s">
        <v>39</v>
      </c>
      <c r="F19989" s="50">
        <v>9802808000</v>
      </c>
      <c r="G19989" s="50"/>
      <c r="H19989" s="50"/>
      <c r="I19989" s="50"/>
      <c r="J19989" s="50"/>
      <c r="K19989" s="50"/>
      <c r="L19989" s="50"/>
    </row>
    <row r="19990" spans="4:12" x14ac:dyDescent="0.25">
      <c r="D19990" s="50">
        <v>1079208000</v>
      </c>
      <c r="E19990" s="50" t="s">
        <v>39</v>
      </c>
      <c r="F19990" s="50">
        <v>9802808000</v>
      </c>
      <c r="G19990" s="50"/>
      <c r="H19990" s="50"/>
      <c r="I19990" s="50"/>
      <c r="J19990" s="50"/>
      <c r="K19990" s="50"/>
      <c r="L19990" s="50"/>
    </row>
    <row r="19991" spans="4:12" x14ac:dyDescent="0.25">
      <c r="D19991" s="50">
        <v>1079208100</v>
      </c>
      <c r="E19991" s="50" t="s">
        <v>39</v>
      </c>
      <c r="F19991" s="50">
        <v>9802810000</v>
      </c>
      <c r="G19991" s="50"/>
      <c r="H19991" s="50"/>
      <c r="I19991" s="50"/>
      <c r="J19991" s="50"/>
      <c r="K19991" s="50"/>
      <c r="L19991" s="50"/>
    </row>
    <row r="19992" spans="4:12" x14ac:dyDescent="0.25">
      <c r="D19992" s="50">
        <v>1079208200</v>
      </c>
      <c r="E19992" s="50" t="s">
        <v>39</v>
      </c>
      <c r="F19992" s="50">
        <v>9802810000</v>
      </c>
      <c r="G19992" s="50"/>
      <c r="H19992" s="50"/>
      <c r="I19992" s="50"/>
      <c r="J19992" s="50"/>
      <c r="K19992" s="50"/>
      <c r="L19992" s="50"/>
    </row>
    <row r="19993" spans="4:12" x14ac:dyDescent="0.25">
      <c r="D19993" s="50">
        <v>1079208300</v>
      </c>
      <c r="E19993" s="50" t="s">
        <v>39</v>
      </c>
      <c r="F19993" s="50">
        <v>9802810000</v>
      </c>
      <c r="G19993" s="50"/>
      <c r="H19993" s="50"/>
      <c r="I19993" s="50"/>
      <c r="J19993" s="50"/>
      <c r="K19993" s="50"/>
      <c r="L19993" s="50"/>
    </row>
    <row r="19994" spans="4:12" x14ac:dyDescent="0.25">
      <c r="D19994" s="50">
        <v>1079208400</v>
      </c>
      <c r="E19994" s="50" t="s">
        <v>39</v>
      </c>
      <c r="F19994" s="50">
        <v>9802810000</v>
      </c>
      <c r="G19994" s="50"/>
      <c r="H19994" s="50"/>
      <c r="I19994" s="50"/>
      <c r="J19994" s="50"/>
      <c r="K19994" s="50"/>
      <c r="L19994" s="50"/>
    </row>
    <row r="19995" spans="4:12" x14ac:dyDescent="0.25">
      <c r="D19995" s="50">
        <v>1079208500</v>
      </c>
      <c r="E19995" s="50" t="s">
        <v>39</v>
      </c>
      <c r="F19995" s="50">
        <v>9802810000</v>
      </c>
      <c r="G19995" s="50"/>
      <c r="H19995" s="50"/>
      <c r="I19995" s="50"/>
      <c r="J19995" s="50"/>
      <c r="K19995" s="50"/>
      <c r="L19995" s="50"/>
    </row>
    <row r="19996" spans="4:12" x14ac:dyDescent="0.25">
      <c r="D19996" s="50">
        <v>1079208600</v>
      </c>
      <c r="E19996" s="50" t="s">
        <v>39</v>
      </c>
      <c r="F19996" s="50">
        <v>9802810000</v>
      </c>
      <c r="G19996" s="50"/>
      <c r="H19996" s="50"/>
      <c r="I19996" s="50"/>
      <c r="J19996" s="50"/>
      <c r="K19996" s="50"/>
      <c r="L19996" s="50"/>
    </row>
    <row r="19997" spans="4:12" x14ac:dyDescent="0.25">
      <c r="D19997" s="50">
        <v>1079208700</v>
      </c>
      <c r="E19997" s="50" t="s">
        <v>39</v>
      </c>
      <c r="F19997" s="50">
        <v>9802810000</v>
      </c>
      <c r="G19997" s="50"/>
      <c r="H19997" s="50"/>
      <c r="I19997" s="50"/>
      <c r="J19997" s="50"/>
      <c r="K19997" s="50"/>
      <c r="L19997" s="50"/>
    </row>
    <row r="19998" spans="4:12" x14ac:dyDescent="0.25">
      <c r="D19998" s="50">
        <v>1079208800</v>
      </c>
      <c r="E19998" s="50" t="s">
        <v>39</v>
      </c>
      <c r="F19998" s="50">
        <v>9802810000</v>
      </c>
      <c r="G19998" s="50"/>
      <c r="H19998" s="50"/>
      <c r="I19998" s="50"/>
      <c r="J19998" s="50"/>
      <c r="K19998" s="50"/>
      <c r="L19998" s="50"/>
    </row>
    <row r="19999" spans="4:12" x14ac:dyDescent="0.25">
      <c r="D19999" s="50">
        <v>1079208900</v>
      </c>
      <c r="E19999" s="50" t="s">
        <v>39</v>
      </c>
      <c r="F19999" s="50">
        <v>9802810000</v>
      </c>
      <c r="G19999" s="50"/>
      <c r="H19999" s="50"/>
      <c r="I19999" s="50"/>
      <c r="J19999" s="50"/>
      <c r="K19999" s="50"/>
      <c r="L19999" s="50"/>
    </row>
    <row r="20000" spans="4:12" x14ac:dyDescent="0.25">
      <c r="D20000" s="50">
        <v>1079209000</v>
      </c>
      <c r="E20000" s="50" t="s">
        <v>39</v>
      </c>
      <c r="F20000" s="50">
        <v>9802810000</v>
      </c>
      <c r="G20000" s="50"/>
      <c r="H20000" s="50"/>
      <c r="I20000" s="50"/>
      <c r="J20000" s="50"/>
      <c r="K20000" s="50"/>
      <c r="L20000" s="50"/>
    </row>
    <row r="20001" spans="4:12" x14ac:dyDescent="0.25">
      <c r="D20001" s="50">
        <v>1079209100</v>
      </c>
      <c r="E20001" s="50" t="s">
        <v>39</v>
      </c>
      <c r="F20001" s="50">
        <v>9802810000</v>
      </c>
      <c r="G20001" s="50"/>
      <c r="H20001" s="50"/>
      <c r="I20001" s="50"/>
      <c r="J20001" s="50"/>
      <c r="K20001" s="50"/>
      <c r="L20001" s="50"/>
    </row>
    <row r="20002" spans="4:12" x14ac:dyDescent="0.25">
      <c r="D20002" s="50">
        <v>1079209200</v>
      </c>
      <c r="E20002" s="50" t="s">
        <v>39</v>
      </c>
      <c r="F20002" s="50">
        <v>9802810000</v>
      </c>
      <c r="G20002" s="50"/>
      <c r="H20002" s="50"/>
      <c r="I20002" s="50"/>
      <c r="J20002" s="50"/>
      <c r="K20002" s="50"/>
      <c r="L20002" s="50"/>
    </row>
    <row r="20003" spans="4:12" x14ac:dyDescent="0.25">
      <c r="D20003" s="50">
        <v>1079209300</v>
      </c>
      <c r="E20003" s="50" t="s">
        <v>39</v>
      </c>
      <c r="F20003" s="50">
        <v>9802810000</v>
      </c>
      <c r="G20003" s="50"/>
      <c r="H20003" s="50"/>
      <c r="I20003" s="50"/>
      <c r="J20003" s="50"/>
      <c r="K20003" s="50"/>
      <c r="L20003" s="50"/>
    </row>
    <row r="20004" spans="4:12" x14ac:dyDescent="0.25">
      <c r="D20004" s="50">
        <v>1079209400</v>
      </c>
      <c r="E20004" s="50" t="s">
        <v>39</v>
      </c>
      <c r="F20004" s="50">
        <v>9802810000</v>
      </c>
      <c r="G20004" s="50"/>
      <c r="H20004" s="50"/>
      <c r="I20004" s="50"/>
      <c r="J20004" s="50"/>
      <c r="K20004" s="50"/>
      <c r="L20004" s="50"/>
    </row>
    <row r="20005" spans="4:12" x14ac:dyDescent="0.25">
      <c r="D20005" s="50">
        <v>1079209500</v>
      </c>
      <c r="E20005" s="50" t="s">
        <v>39</v>
      </c>
      <c r="F20005" s="50">
        <v>9802810000</v>
      </c>
      <c r="G20005" s="50"/>
      <c r="H20005" s="50"/>
      <c r="I20005" s="50"/>
      <c r="J20005" s="50"/>
      <c r="K20005" s="50"/>
      <c r="L20005" s="50"/>
    </row>
    <row r="20006" spans="4:12" x14ac:dyDescent="0.25">
      <c r="D20006" s="50">
        <v>1079209600</v>
      </c>
      <c r="E20006" s="50" t="s">
        <v>39</v>
      </c>
      <c r="F20006" s="50">
        <v>9802810000</v>
      </c>
      <c r="G20006" s="50"/>
      <c r="H20006" s="50"/>
      <c r="I20006" s="50"/>
      <c r="J20006" s="50"/>
      <c r="K20006" s="50"/>
      <c r="L20006" s="50"/>
    </row>
    <row r="20007" spans="4:12" x14ac:dyDescent="0.25">
      <c r="D20007" s="50">
        <v>1079209700</v>
      </c>
      <c r="E20007" s="50" t="s">
        <v>39</v>
      </c>
      <c r="F20007" s="50">
        <v>9802810000</v>
      </c>
      <c r="G20007" s="50"/>
      <c r="H20007" s="50"/>
      <c r="I20007" s="50"/>
      <c r="J20007" s="50"/>
      <c r="K20007" s="50"/>
      <c r="L20007" s="50"/>
    </row>
    <row r="20008" spans="4:12" x14ac:dyDescent="0.25">
      <c r="D20008" s="50">
        <v>1079209800</v>
      </c>
      <c r="E20008" s="50" t="s">
        <v>39</v>
      </c>
      <c r="F20008" s="50">
        <v>9802810000</v>
      </c>
      <c r="G20008" s="50"/>
      <c r="H20008" s="50"/>
      <c r="I20008" s="50"/>
      <c r="J20008" s="50"/>
      <c r="K20008" s="50"/>
      <c r="L20008" s="50"/>
    </row>
    <row r="20009" spans="4:12" x14ac:dyDescent="0.25">
      <c r="D20009" s="50">
        <v>1079209900</v>
      </c>
      <c r="E20009" s="50" t="s">
        <v>39</v>
      </c>
      <c r="F20009" s="50">
        <v>9802810000</v>
      </c>
      <c r="G20009" s="50"/>
      <c r="H20009" s="50"/>
      <c r="I20009" s="50"/>
      <c r="J20009" s="50"/>
      <c r="K20009" s="50"/>
      <c r="L20009" s="50"/>
    </row>
    <row r="20010" spans="4:12" x14ac:dyDescent="0.25">
      <c r="D20010" s="50">
        <v>1079210000</v>
      </c>
      <c r="E20010" s="50" t="s">
        <v>39</v>
      </c>
      <c r="F20010" s="50">
        <v>9802810000</v>
      </c>
      <c r="G20010" s="50"/>
      <c r="H20010" s="50"/>
      <c r="I20010" s="50"/>
      <c r="J20010" s="50"/>
      <c r="K20010" s="50"/>
      <c r="L20010" s="50"/>
    </row>
    <row r="20011" spans="4:12" x14ac:dyDescent="0.25">
      <c r="D20011" s="50">
        <v>1079210200</v>
      </c>
      <c r="E20011" s="50" t="s">
        <v>39</v>
      </c>
      <c r="F20011" s="50">
        <v>9802812000</v>
      </c>
      <c r="G20011" s="50"/>
      <c r="H20011" s="50"/>
      <c r="I20011" s="50"/>
      <c r="J20011" s="50"/>
      <c r="K20011" s="50"/>
      <c r="L20011" s="50"/>
    </row>
    <row r="20012" spans="4:12" x14ac:dyDescent="0.25">
      <c r="D20012" s="50">
        <v>1079210300</v>
      </c>
      <c r="E20012" s="50" t="s">
        <v>39</v>
      </c>
      <c r="F20012" s="50">
        <v>9802812000</v>
      </c>
      <c r="G20012" s="50"/>
      <c r="H20012" s="50"/>
      <c r="I20012" s="50"/>
      <c r="J20012" s="50"/>
      <c r="K20012" s="50"/>
      <c r="L20012" s="50"/>
    </row>
    <row r="20013" spans="4:12" x14ac:dyDescent="0.25">
      <c r="D20013" s="50">
        <v>1079210400</v>
      </c>
      <c r="E20013" s="50" t="s">
        <v>39</v>
      </c>
      <c r="F20013" s="50">
        <v>9802812000</v>
      </c>
      <c r="G20013" s="50"/>
      <c r="H20013" s="50"/>
      <c r="I20013" s="50"/>
      <c r="J20013" s="50"/>
      <c r="K20013" s="50"/>
      <c r="L20013" s="50"/>
    </row>
    <row r="20014" spans="4:12" x14ac:dyDescent="0.25">
      <c r="D20014" s="50">
        <v>1079210500</v>
      </c>
      <c r="E20014" s="50" t="s">
        <v>39</v>
      </c>
      <c r="F20014" s="50">
        <v>9802812000</v>
      </c>
      <c r="G20014" s="50"/>
      <c r="H20014" s="50"/>
      <c r="I20014" s="50"/>
      <c r="J20014" s="50"/>
      <c r="K20014" s="50"/>
      <c r="L20014" s="50"/>
    </row>
    <row r="20015" spans="4:12" x14ac:dyDescent="0.25">
      <c r="D20015" s="50">
        <v>1079210700</v>
      </c>
      <c r="E20015" s="50" t="s">
        <v>39</v>
      </c>
      <c r="F20015" s="50">
        <v>9802812000</v>
      </c>
      <c r="G20015" s="50"/>
      <c r="H20015" s="50"/>
      <c r="I20015" s="50"/>
      <c r="J20015" s="50"/>
      <c r="K20015" s="50"/>
      <c r="L20015" s="50"/>
    </row>
    <row r="20016" spans="4:12" x14ac:dyDescent="0.25">
      <c r="D20016" s="50">
        <v>1079210800</v>
      </c>
      <c r="E20016" s="50" t="s">
        <v>39</v>
      </c>
      <c r="F20016" s="50">
        <v>9802812000</v>
      </c>
      <c r="G20016" s="50"/>
      <c r="H20016" s="50"/>
      <c r="I20016" s="50"/>
      <c r="J20016" s="50"/>
      <c r="K20016" s="50"/>
      <c r="L20016" s="50"/>
    </row>
    <row r="20017" spans="4:12" x14ac:dyDescent="0.25">
      <c r="D20017" s="50">
        <v>1079211000</v>
      </c>
      <c r="E20017" s="50" t="s">
        <v>39</v>
      </c>
      <c r="F20017" s="50">
        <v>9802812000</v>
      </c>
      <c r="G20017" s="50"/>
      <c r="H20017" s="50"/>
      <c r="I20017" s="50"/>
      <c r="J20017" s="50"/>
      <c r="K20017" s="50"/>
      <c r="L20017" s="50"/>
    </row>
    <row r="20018" spans="4:12" x14ac:dyDescent="0.25">
      <c r="D20018" s="50">
        <v>1079211200</v>
      </c>
      <c r="E20018" s="50" t="s">
        <v>39</v>
      </c>
      <c r="F20018" s="50">
        <v>9802812000</v>
      </c>
      <c r="G20018" s="50"/>
      <c r="H20018" s="50"/>
      <c r="I20018" s="50"/>
      <c r="J20018" s="50"/>
      <c r="K20018" s="50"/>
      <c r="L20018" s="50"/>
    </row>
    <row r="20019" spans="4:12" x14ac:dyDescent="0.25">
      <c r="D20019" s="50">
        <v>1079211500</v>
      </c>
      <c r="E20019" s="50" t="s">
        <v>39</v>
      </c>
      <c r="F20019" s="50">
        <v>9802812000</v>
      </c>
      <c r="G20019" s="50"/>
      <c r="H20019" s="50"/>
      <c r="I20019" s="50"/>
      <c r="J20019" s="50"/>
      <c r="K20019" s="50"/>
      <c r="L20019" s="50"/>
    </row>
    <row r="20020" spans="4:12" x14ac:dyDescent="0.25">
      <c r="D20020" s="50">
        <v>1079211600</v>
      </c>
      <c r="E20020" s="50" t="s">
        <v>39</v>
      </c>
      <c r="F20020" s="50">
        <v>9802812000</v>
      </c>
      <c r="G20020" s="50"/>
      <c r="H20020" s="50"/>
      <c r="I20020" s="50"/>
      <c r="J20020" s="50"/>
      <c r="K20020" s="50"/>
      <c r="L20020" s="50"/>
    </row>
    <row r="20021" spans="4:12" x14ac:dyDescent="0.25">
      <c r="D20021" s="50">
        <v>1079211800</v>
      </c>
      <c r="E20021" s="50" t="s">
        <v>39</v>
      </c>
      <c r="F20021" s="50">
        <v>9802812000</v>
      </c>
      <c r="G20021" s="50"/>
      <c r="H20021" s="50"/>
      <c r="I20021" s="50"/>
      <c r="J20021" s="50"/>
      <c r="K20021" s="50"/>
      <c r="L20021" s="50"/>
    </row>
    <row r="20022" spans="4:12" x14ac:dyDescent="0.25">
      <c r="D20022" s="50">
        <v>1079212000</v>
      </c>
      <c r="E20022" s="50" t="s">
        <v>39</v>
      </c>
      <c r="F20022" s="50">
        <v>9802812000</v>
      </c>
      <c r="G20022" s="50"/>
      <c r="H20022" s="50"/>
      <c r="I20022" s="50"/>
      <c r="J20022" s="50"/>
      <c r="K20022" s="50"/>
      <c r="L20022" s="50"/>
    </row>
    <row r="20023" spans="4:12" x14ac:dyDescent="0.25">
      <c r="D20023" s="50">
        <v>1079212200</v>
      </c>
      <c r="E20023" s="50" t="s">
        <v>39</v>
      </c>
      <c r="F20023" s="50">
        <v>9802814000</v>
      </c>
      <c r="G20023" s="50"/>
      <c r="H20023" s="50"/>
      <c r="I20023" s="50"/>
      <c r="J20023" s="50"/>
      <c r="K20023" s="50"/>
      <c r="L20023" s="50"/>
    </row>
    <row r="20024" spans="4:12" x14ac:dyDescent="0.25">
      <c r="D20024" s="50">
        <v>1079212500</v>
      </c>
      <c r="E20024" s="50" t="s">
        <v>39</v>
      </c>
      <c r="F20024" s="50">
        <v>9802814000</v>
      </c>
      <c r="G20024" s="50"/>
      <c r="H20024" s="50"/>
      <c r="I20024" s="50"/>
      <c r="J20024" s="50"/>
      <c r="K20024" s="50"/>
      <c r="L20024" s="50"/>
    </row>
    <row r="20025" spans="4:12" x14ac:dyDescent="0.25">
      <c r="D20025" s="50">
        <v>1079212800</v>
      </c>
      <c r="E20025" s="50" t="s">
        <v>39</v>
      </c>
      <c r="F20025" s="50">
        <v>9802814000</v>
      </c>
      <c r="G20025" s="50"/>
      <c r="H20025" s="50"/>
      <c r="I20025" s="50"/>
      <c r="J20025" s="50"/>
      <c r="K20025" s="50"/>
      <c r="L20025" s="50"/>
    </row>
    <row r="20026" spans="4:12" x14ac:dyDescent="0.25">
      <c r="D20026" s="50">
        <v>1079213000</v>
      </c>
      <c r="E20026" s="50" t="s">
        <v>39</v>
      </c>
      <c r="F20026" s="50">
        <v>9802814000</v>
      </c>
      <c r="G20026" s="50"/>
      <c r="H20026" s="50"/>
      <c r="I20026" s="50"/>
      <c r="J20026" s="50"/>
      <c r="K20026" s="50"/>
      <c r="L20026" s="50"/>
    </row>
    <row r="20027" spans="4:12" x14ac:dyDescent="0.25">
      <c r="D20027" s="50">
        <v>1079213200</v>
      </c>
      <c r="E20027" s="50" t="s">
        <v>39</v>
      </c>
      <c r="F20027" s="50">
        <v>9802814000</v>
      </c>
      <c r="G20027" s="50"/>
      <c r="H20027" s="50"/>
      <c r="I20027" s="50"/>
      <c r="J20027" s="50"/>
      <c r="K20027" s="50"/>
      <c r="L20027" s="50"/>
    </row>
    <row r="20028" spans="4:12" x14ac:dyDescent="0.25">
      <c r="D20028" s="50">
        <v>1079213500</v>
      </c>
      <c r="E20028" s="50" t="s">
        <v>39</v>
      </c>
      <c r="F20028" s="50">
        <v>9802814000</v>
      </c>
      <c r="G20028" s="50"/>
      <c r="H20028" s="50"/>
      <c r="I20028" s="50"/>
      <c r="J20028" s="50"/>
      <c r="K20028" s="50"/>
      <c r="L20028" s="50"/>
    </row>
    <row r="20029" spans="4:12" x14ac:dyDescent="0.25">
      <c r="D20029" s="50">
        <v>1079213800</v>
      </c>
      <c r="E20029" s="50" t="s">
        <v>39</v>
      </c>
      <c r="F20029" s="50">
        <v>9802814000</v>
      </c>
      <c r="G20029" s="50"/>
      <c r="H20029" s="50"/>
      <c r="I20029" s="50"/>
      <c r="J20029" s="50"/>
      <c r="K20029" s="50"/>
      <c r="L20029" s="50"/>
    </row>
    <row r="20030" spans="4:12" x14ac:dyDescent="0.25">
      <c r="D20030" s="50">
        <v>1079214000</v>
      </c>
      <c r="E20030" s="50" t="s">
        <v>39</v>
      </c>
      <c r="F20030" s="50">
        <v>9802814000</v>
      </c>
      <c r="G20030" s="50"/>
      <c r="H20030" s="50"/>
      <c r="I20030" s="50"/>
      <c r="J20030" s="50"/>
      <c r="K20030" s="50"/>
      <c r="L20030" s="50"/>
    </row>
    <row r="20031" spans="4:12" x14ac:dyDescent="0.25">
      <c r="D20031" s="50">
        <v>1079214200</v>
      </c>
      <c r="E20031" s="50" t="s">
        <v>39</v>
      </c>
      <c r="F20031" s="50">
        <v>9802816000</v>
      </c>
      <c r="G20031" s="50"/>
      <c r="H20031" s="50"/>
      <c r="I20031" s="50"/>
      <c r="J20031" s="50"/>
      <c r="K20031" s="50"/>
      <c r="L20031" s="50"/>
    </row>
    <row r="20032" spans="4:12" x14ac:dyDescent="0.25">
      <c r="D20032" s="50">
        <v>1079214500</v>
      </c>
      <c r="E20032" s="50" t="s">
        <v>39</v>
      </c>
      <c r="F20032" s="50">
        <v>9802816000</v>
      </c>
      <c r="G20032" s="50"/>
      <c r="H20032" s="50"/>
      <c r="I20032" s="50"/>
      <c r="J20032" s="50"/>
      <c r="K20032" s="50"/>
      <c r="L20032" s="50"/>
    </row>
    <row r="20033" spans="4:12" x14ac:dyDescent="0.25">
      <c r="D20033" s="50">
        <v>1079214800</v>
      </c>
      <c r="E20033" s="50" t="s">
        <v>39</v>
      </c>
      <c r="F20033" s="50">
        <v>9802816000</v>
      </c>
      <c r="G20033" s="50"/>
      <c r="H20033" s="50"/>
      <c r="I20033" s="50"/>
      <c r="J20033" s="50"/>
      <c r="K20033" s="50"/>
      <c r="L20033" s="50"/>
    </row>
    <row r="20034" spans="4:12" x14ac:dyDescent="0.25">
      <c r="D20034" s="50">
        <v>1079215000</v>
      </c>
      <c r="E20034" s="50" t="s">
        <v>39</v>
      </c>
      <c r="F20034" s="50">
        <v>9802816000</v>
      </c>
      <c r="G20034" s="50"/>
      <c r="H20034" s="50"/>
      <c r="I20034" s="50"/>
      <c r="J20034" s="50"/>
      <c r="K20034" s="50"/>
      <c r="L20034" s="50"/>
    </row>
    <row r="20035" spans="4:12" x14ac:dyDescent="0.25">
      <c r="D20035" s="50">
        <v>1079215200</v>
      </c>
      <c r="E20035" s="50" t="s">
        <v>39</v>
      </c>
      <c r="F20035" s="50">
        <v>9802816000</v>
      </c>
      <c r="G20035" s="50"/>
      <c r="H20035" s="50"/>
      <c r="I20035" s="50"/>
      <c r="J20035" s="50"/>
      <c r="K20035" s="50"/>
      <c r="L20035" s="50"/>
    </row>
    <row r="20036" spans="4:12" x14ac:dyDescent="0.25">
      <c r="D20036" s="50">
        <v>1079215500</v>
      </c>
      <c r="E20036" s="50" t="s">
        <v>39</v>
      </c>
      <c r="F20036" s="50">
        <v>9802816000</v>
      </c>
      <c r="G20036" s="50"/>
      <c r="H20036" s="50"/>
      <c r="I20036" s="50"/>
      <c r="J20036" s="50"/>
      <c r="K20036" s="50"/>
      <c r="L20036" s="50"/>
    </row>
    <row r="20037" spans="4:12" x14ac:dyDescent="0.25">
      <c r="D20037" s="50">
        <v>1079215800</v>
      </c>
      <c r="E20037" s="50" t="s">
        <v>39</v>
      </c>
      <c r="F20037" s="50">
        <v>9802816000</v>
      </c>
      <c r="G20037" s="50"/>
      <c r="H20037" s="50"/>
      <c r="I20037" s="50"/>
      <c r="J20037" s="50"/>
      <c r="K20037" s="50"/>
      <c r="L20037" s="50"/>
    </row>
    <row r="20038" spans="4:12" x14ac:dyDescent="0.25">
      <c r="D20038" s="50">
        <v>1079216000</v>
      </c>
      <c r="E20038" s="50" t="s">
        <v>39</v>
      </c>
      <c r="F20038" s="50">
        <v>9802816000</v>
      </c>
      <c r="G20038" s="50"/>
      <c r="H20038" s="50"/>
      <c r="I20038" s="50"/>
      <c r="J20038" s="50"/>
      <c r="K20038" s="50"/>
      <c r="L20038" s="50"/>
    </row>
    <row r="20039" spans="4:12" x14ac:dyDescent="0.25">
      <c r="D20039" s="50">
        <v>1079216200</v>
      </c>
      <c r="E20039" s="50" t="s">
        <v>39</v>
      </c>
      <c r="F20039" s="50">
        <v>9802818000</v>
      </c>
      <c r="G20039" s="50"/>
      <c r="H20039" s="50"/>
      <c r="I20039" s="50"/>
      <c r="J20039" s="50"/>
      <c r="K20039" s="50"/>
      <c r="L20039" s="50"/>
    </row>
    <row r="20040" spans="4:12" x14ac:dyDescent="0.25">
      <c r="D20040" s="50">
        <v>1079216500</v>
      </c>
      <c r="E20040" s="50" t="s">
        <v>39</v>
      </c>
      <c r="F20040" s="50">
        <v>9802818000</v>
      </c>
      <c r="G20040" s="50"/>
      <c r="H20040" s="50"/>
      <c r="I20040" s="50"/>
      <c r="J20040" s="50"/>
      <c r="K20040" s="50"/>
      <c r="L20040" s="50"/>
    </row>
    <row r="20041" spans="4:12" x14ac:dyDescent="0.25">
      <c r="D20041" s="50">
        <v>1079216800</v>
      </c>
      <c r="E20041" s="50" t="s">
        <v>39</v>
      </c>
      <c r="F20041" s="50">
        <v>9802818000</v>
      </c>
      <c r="G20041" s="50"/>
      <c r="H20041" s="50"/>
      <c r="I20041" s="50"/>
      <c r="J20041" s="50"/>
      <c r="K20041" s="50"/>
      <c r="L20041" s="50"/>
    </row>
    <row r="20042" spans="4:12" x14ac:dyDescent="0.25">
      <c r="D20042" s="50">
        <v>1079217000</v>
      </c>
      <c r="E20042" s="50" t="s">
        <v>39</v>
      </c>
      <c r="F20042" s="50">
        <v>9802818000</v>
      </c>
      <c r="G20042" s="50"/>
      <c r="H20042" s="50"/>
      <c r="I20042" s="50"/>
      <c r="J20042" s="50"/>
      <c r="K20042" s="50"/>
      <c r="L20042" s="50"/>
    </row>
    <row r="20043" spans="4:12" x14ac:dyDescent="0.25">
      <c r="D20043" s="50">
        <v>1079217200</v>
      </c>
      <c r="E20043" s="50" t="s">
        <v>39</v>
      </c>
      <c r="F20043" s="50">
        <v>9802818000</v>
      </c>
      <c r="G20043" s="50"/>
      <c r="H20043" s="50"/>
      <c r="I20043" s="50"/>
      <c r="J20043" s="50"/>
      <c r="K20043" s="50"/>
      <c r="L20043" s="50"/>
    </row>
    <row r="20044" spans="4:12" x14ac:dyDescent="0.25">
      <c r="D20044" s="50">
        <v>1079217500</v>
      </c>
      <c r="E20044" s="50" t="s">
        <v>39</v>
      </c>
      <c r="F20044" s="50">
        <v>9802818000</v>
      </c>
      <c r="G20044" s="50"/>
      <c r="H20044" s="50"/>
      <c r="I20044" s="50"/>
      <c r="J20044" s="50"/>
      <c r="K20044" s="50"/>
      <c r="L20044" s="50"/>
    </row>
    <row r="20045" spans="4:12" x14ac:dyDescent="0.25">
      <c r="D20045" s="50">
        <v>1079217800</v>
      </c>
      <c r="E20045" s="50" t="s">
        <v>39</v>
      </c>
      <c r="F20045" s="50">
        <v>9802818000</v>
      </c>
      <c r="G20045" s="50"/>
      <c r="H20045" s="50"/>
      <c r="I20045" s="50"/>
      <c r="J20045" s="50"/>
      <c r="K20045" s="50"/>
      <c r="L20045" s="50"/>
    </row>
    <row r="20046" spans="4:12" x14ac:dyDescent="0.25">
      <c r="D20046" s="50">
        <v>1079218000</v>
      </c>
      <c r="E20046" s="50" t="s">
        <v>39</v>
      </c>
      <c r="F20046" s="50">
        <v>9802818000</v>
      </c>
      <c r="G20046" s="50"/>
      <c r="H20046" s="50"/>
      <c r="I20046" s="50"/>
      <c r="J20046" s="50"/>
      <c r="K20046" s="50"/>
      <c r="L20046" s="50"/>
    </row>
    <row r="20047" spans="4:12" x14ac:dyDescent="0.25">
      <c r="D20047" s="50">
        <v>1079218200</v>
      </c>
      <c r="E20047" s="50" t="s">
        <v>39</v>
      </c>
      <c r="F20047" s="50">
        <v>9802820000</v>
      </c>
      <c r="G20047" s="50"/>
      <c r="H20047" s="50"/>
      <c r="I20047" s="50"/>
      <c r="J20047" s="50"/>
      <c r="K20047" s="50"/>
      <c r="L20047" s="50"/>
    </row>
    <row r="20048" spans="4:12" x14ac:dyDescent="0.25">
      <c r="D20048" s="50">
        <v>1079218500</v>
      </c>
      <c r="E20048" s="50" t="s">
        <v>39</v>
      </c>
      <c r="F20048" s="50">
        <v>9802820000</v>
      </c>
      <c r="G20048" s="50"/>
      <c r="H20048" s="50"/>
      <c r="I20048" s="50"/>
      <c r="J20048" s="50"/>
      <c r="K20048" s="50"/>
      <c r="L20048" s="50"/>
    </row>
    <row r="20049" spans="4:12" x14ac:dyDescent="0.25">
      <c r="D20049" s="50">
        <v>1079218800</v>
      </c>
      <c r="E20049" s="50" t="s">
        <v>39</v>
      </c>
      <c r="F20049" s="50">
        <v>9802820000</v>
      </c>
      <c r="G20049" s="50"/>
      <c r="H20049" s="50"/>
      <c r="I20049" s="50"/>
      <c r="J20049" s="50"/>
      <c r="K20049" s="50"/>
      <c r="L20049" s="50"/>
    </row>
    <row r="20050" spans="4:12" x14ac:dyDescent="0.25">
      <c r="D20050" s="50">
        <v>1079219000</v>
      </c>
      <c r="E20050" s="50" t="s">
        <v>39</v>
      </c>
      <c r="F20050" s="50">
        <v>9802820000</v>
      </c>
      <c r="G20050" s="50"/>
      <c r="H20050" s="50"/>
      <c r="I20050" s="50"/>
      <c r="J20050" s="50"/>
      <c r="K20050" s="50"/>
      <c r="L20050" s="50"/>
    </row>
    <row r="20051" spans="4:12" x14ac:dyDescent="0.25">
      <c r="D20051" s="50">
        <v>1079219100</v>
      </c>
      <c r="E20051" s="50" t="s">
        <v>39</v>
      </c>
      <c r="F20051" s="50">
        <v>9802820000</v>
      </c>
      <c r="G20051" s="50"/>
      <c r="H20051" s="50"/>
      <c r="I20051" s="50"/>
      <c r="J20051" s="50"/>
      <c r="K20051" s="50"/>
      <c r="L20051" s="50"/>
    </row>
    <row r="20052" spans="4:12" x14ac:dyDescent="0.25">
      <c r="D20052" s="50">
        <v>1079219200</v>
      </c>
      <c r="E20052" s="50" t="s">
        <v>39</v>
      </c>
      <c r="F20052" s="50">
        <v>9802820000</v>
      </c>
      <c r="G20052" s="50"/>
      <c r="H20052" s="50"/>
      <c r="I20052" s="50"/>
      <c r="J20052" s="50"/>
      <c r="K20052" s="50"/>
      <c r="L20052" s="50"/>
    </row>
    <row r="20053" spans="4:12" x14ac:dyDescent="0.25">
      <c r="D20053" s="50">
        <v>1079219500</v>
      </c>
      <c r="E20053" s="50" t="s">
        <v>39</v>
      </c>
      <c r="F20053" s="50">
        <v>9802820000</v>
      </c>
      <c r="G20053" s="50"/>
      <c r="H20053" s="50"/>
      <c r="I20053" s="50"/>
      <c r="J20053" s="50"/>
      <c r="K20053" s="50"/>
      <c r="L20053" s="50"/>
    </row>
    <row r="20054" spans="4:12" x14ac:dyDescent="0.25">
      <c r="D20054" s="50">
        <v>1079219800</v>
      </c>
      <c r="E20054" s="50" t="s">
        <v>39</v>
      </c>
      <c r="F20054" s="50">
        <v>9802820000</v>
      </c>
      <c r="G20054" s="50"/>
      <c r="H20054" s="50"/>
      <c r="I20054" s="50"/>
      <c r="J20054" s="50"/>
      <c r="K20054" s="50"/>
      <c r="L20054" s="50"/>
    </row>
    <row r="20055" spans="4:12" x14ac:dyDescent="0.25">
      <c r="D20055" s="50">
        <v>1079220000</v>
      </c>
      <c r="E20055" s="50" t="s">
        <v>39</v>
      </c>
      <c r="F20055" s="50">
        <v>9802820000</v>
      </c>
      <c r="G20055" s="50"/>
      <c r="H20055" s="50"/>
      <c r="I20055" s="50"/>
      <c r="J20055" s="50"/>
      <c r="K20055" s="50"/>
      <c r="L20055" s="50"/>
    </row>
    <row r="20056" spans="4:12" x14ac:dyDescent="0.25">
      <c r="D20056" s="50">
        <v>1079303000</v>
      </c>
      <c r="E20056" s="50" t="s">
        <v>39</v>
      </c>
      <c r="F20056" s="50">
        <v>9802806000</v>
      </c>
      <c r="G20056" s="50"/>
      <c r="H20056" s="50"/>
      <c r="I20056" s="50"/>
      <c r="J20056" s="50"/>
      <c r="K20056" s="50"/>
      <c r="L20056" s="50"/>
    </row>
    <row r="20057" spans="4:12" x14ac:dyDescent="0.25">
      <c r="D20057" s="50">
        <v>1079303100</v>
      </c>
      <c r="E20057" s="50" t="s">
        <v>39</v>
      </c>
      <c r="F20057" s="50">
        <v>9802806000</v>
      </c>
      <c r="G20057" s="50"/>
      <c r="H20057" s="50"/>
      <c r="I20057" s="50"/>
      <c r="J20057" s="50"/>
      <c r="K20057" s="50"/>
      <c r="L20057" s="50"/>
    </row>
    <row r="20058" spans="4:12" x14ac:dyDescent="0.25">
      <c r="D20058" s="50">
        <v>1079303200</v>
      </c>
      <c r="E20058" s="50" t="s">
        <v>39</v>
      </c>
      <c r="F20058" s="50">
        <v>9802806000</v>
      </c>
      <c r="G20058" s="50"/>
      <c r="H20058" s="50"/>
      <c r="I20058" s="50"/>
      <c r="J20058" s="50"/>
      <c r="K20058" s="50"/>
      <c r="L20058" s="50"/>
    </row>
    <row r="20059" spans="4:12" x14ac:dyDescent="0.25">
      <c r="D20059" s="50">
        <v>1079303300</v>
      </c>
      <c r="E20059" s="50" t="s">
        <v>39</v>
      </c>
      <c r="F20059" s="50">
        <v>9802806000</v>
      </c>
      <c r="G20059" s="50"/>
      <c r="H20059" s="50"/>
      <c r="I20059" s="50"/>
      <c r="J20059" s="50"/>
      <c r="K20059" s="50"/>
      <c r="L20059" s="50"/>
    </row>
    <row r="20060" spans="4:12" x14ac:dyDescent="0.25">
      <c r="D20060" s="50">
        <v>1079303400</v>
      </c>
      <c r="E20060" s="50" t="s">
        <v>39</v>
      </c>
      <c r="F20060" s="50">
        <v>9802806000</v>
      </c>
      <c r="G20060" s="50"/>
      <c r="H20060" s="50"/>
      <c r="I20060" s="50"/>
      <c r="J20060" s="50"/>
      <c r="K20060" s="50"/>
      <c r="L20060" s="50"/>
    </row>
    <row r="20061" spans="4:12" x14ac:dyDescent="0.25">
      <c r="D20061" s="50">
        <v>1079303500</v>
      </c>
      <c r="E20061" s="50" t="s">
        <v>39</v>
      </c>
      <c r="F20061" s="50">
        <v>9802806000</v>
      </c>
      <c r="G20061" s="50"/>
      <c r="H20061" s="50"/>
      <c r="I20061" s="50"/>
      <c r="J20061" s="50"/>
      <c r="K20061" s="50"/>
      <c r="L20061" s="50"/>
    </row>
    <row r="20062" spans="4:12" x14ac:dyDescent="0.25">
      <c r="D20062" s="50">
        <v>1079303600</v>
      </c>
      <c r="E20062" s="50" t="s">
        <v>39</v>
      </c>
      <c r="F20062" s="50">
        <v>9802806000</v>
      </c>
      <c r="G20062" s="50"/>
      <c r="H20062" s="50"/>
      <c r="I20062" s="50"/>
      <c r="J20062" s="50"/>
      <c r="K20062" s="50"/>
      <c r="L20062" s="50"/>
    </row>
    <row r="20063" spans="4:12" x14ac:dyDescent="0.25">
      <c r="D20063" s="50">
        <v>1079303700</v>
      </c>
      <c r="E20063" s="50" t="s">
        <v>39</v>
      </c>
      <c r="F20063" s="50">
        <v>9802806000</v>
      </c>
      <c r="G20063" s="50"/>
      <c r="H20063" s="50"/>
      <c r="I20063" s="50"/>
      <c r="J20063" s="50"/>
      <c r="K20063" s="50"/>
      <c r="L20063" s="50"/>
    </row>
    <row r="20064" spans="4:12" x14ac:dyDescent="0.25">
      <c r="D20064" s="50">
        <v>1079303800</v>
      </c>
      <c r="E20064" s="50" t="s">
        <v>39</v>
      </c>
      <c r="F20064" s="50">
        <v>9802806000</v>
      </c>
      <c r="G20064" s="50"/>
      <c r="H20064" s="50"/>
      <c r="I20064" s="50"/>
      <c r="J20064" s="50"/>
      <c r="K20064" s="50"/>
      <c r="L20064" s="50"/>
    </row>
    <row r="20065" spans="4:12" x14ac:dyDescent="0.25">
      <c r="D20065" s="50">
        <v>1079303900</v>
      </c>
      <c r="E20065" s="50" t="s">
        <v>39</v>
      </c>
      <c r="F20065" s="50">
        <v>9802806000</v>
      </c>
      <c r="G20065" s="50"/>
      <c r="H20065" s="50"/>
      <c r="I20065" s="50"/>
      <c r="J20065" s="50"/>
      <c r="K20065" s="50"/>
      <c r="L20065" s="50"/>
    </row>
    <row r="20066" spans="4:12" x14ac:dyDescent="0.25">
      <c r="D20066" s="50">
        <v>1079304000</v>
      </c>
      <c r="E20066" s="50" t="s">
        <v>39</v>
      </c>
      <c r="F20066" s="50">
        <v>9802806000</v>
      </c>
      <c r="G20066" s="50"/>
      <c r="H20066" s="50"/>
      <c r="I20066" s="50"/>
      <c r="J20066" s="50"/>
      <c r="K20066" s="50"/>
      <c r="L20066" s="50"/>
    </row>
    <row r="20067" spans="4:12" x14ac:dyDescent="0.25">
      <c r="D20067" s="50">
        <v>1079304100</v>
      </c>
      <c r="E20067" s="50" t="s">
        <v>39</v>
      </c>
      <c r="F20067" s="50">
        <v>9802806000</v>
      </c>
      <c r="G20067" s="50"/>
      <c r="H20067" s="50"/>
      <c r="I20067" s="50"/>
      <c r="J20067" s="50"/>
      <c r="K20067" s="50"/>
      <c r="L20067" s="50"/>
    </row>
    <row r="20068" spans="4:12" x14ac:dyDescent="0.25">
      <c r="D20068" s="50">
        <v>1079304200</v>
      </c>
      <c r="E20068" s="50" t="s">
        <v>39</v>
      </c>
      <c r="F20068" s="50">
        <v>9802806000</v>
      </c>
      <c r="G20068" s="50"/>
      <c r="H20068" s="50"/>
      <c r="I20068" s="50"/>
      <c r="J20068" s="50"/>
      <c r="K20068" s="50"/>
      <c r="L20068" s="50"/>
    </row>
    <row r="20069" spans="4:12" x14ac:dyDescent="0.25">
      <c r="D20069" s="50">
        <v>1079304300</v>
      </c>
      <c r="E20069" s="50" t="s">
        <v>39</v>
      </c>
      <c r="F20069" s="50">
        <v>9802806000</v>
      </c>
      <c r="G20069" s="50"/>
      <c r="H20069" s="50"/>
      <c r="I20069" s="50"/>
      <c r="J20069" s="50"/>
      <c r="K20069" s="50"/>
      <c r="L20069" s="50"/>
    </row>
    <row r="20070" spans="4:12" x14ac:dyDescent="0.25">
      <c r="D20070" s="50">
        <v>1079304400</v>
      </c>
      <c r="E20070" s="50" t="s">
        <v>39</v>
      </c>
      <c r="F20070" s="50">
        <v>9802806000</v>
      </c>
      <c r="G20070" s="50"/>
      <c r="H20070" s="50"/>
      <c r="I20070" s="50"/>
      <c r="J20070" s="50"/>
      <c r="K20070" s="50"/>
      <c r="L20070" s="50"/>
    </row>
    <row r="20071" spans="4:12" x14ac:dyDescent="0.25">
      <c r="D20071" s="50">
        <v>1079304500</v>
      </c>
      <c r="E20071" s="50" t="s">
        <v>39</v>
      </c>
      <c r="F20071" s="50">
        <v>9802806000</v>
      </c>
      <c r="G20071" s="50"/>
      <c r="H20071" s="50"/>
      <c r="I20071" s="50"/>
      <c r="J20071" s="50"/>
      <c r="K20071" s="50"/>
      <c r="L20071" s="50"/>
    </row>
    <row r="20072" spans="4:12" x14ac:dyDescent="0.25">
      <c r="D20072" s="50">
        <v>1079304600</v>
      </c>
      <c r="E20072" s="50" t="s">
        <v>39</v>
      </c>
      <c r="F20072" s="50">
        <v>9802806000</v>
      </c>
      <c r="G20072" s="50"/>
      <c r="H20072" s="50"/>
      <c r="I20072" s="50"/>
      <c r="J20072" s="50"/>
      <c r="K20072" s="50"/>
      <c r="L20072" s="50"/>
    </row>
    <row r="20073" spans="4:12" x14ac:dyDescent="0.25">
      <c r="D20073" s="50">
        <v>1079304700</v>
      </c>
      <c r="E20073" s="50" t="s">
        <v>39</v>
      </c>
      <c r="F20073" s="50">
        <v>9802806000</v>
      </c>
      <c r="G20073" s="50"/>
      <c r="H20073" s="50"/>
      <c r="I20073" s="50"/>
      <c r="J20073" s="50"/>
      <c r="K20073" s="50"/>
      <c r="L20073" s="50"/>
    </row>
    <row r="20074" spans="4:12" x14ac:dyDescent="0.25">
      <c r="D20074" s="50">
        <v>1079304800</v>
      </c>
      <c r="E20074" s="50" t="s">
        <v>39</v>
      </c>
      <c r="F20074" s="50">
        <v>9802806000</v>
      </c>
      <c r="G20074" s="50"/>
      <c r="H20074" s="50"/>
      <c r="I20074" s="50"/>
      <c r="J20074" s="50"/>
      <c r="K20074" s="50"/>
      <c r="L20074" s="50"/>
    </row>
    <row r="20075" spans="4:12" x14ac:dyDescent="0.25">
      <c r="D20075" s="50">
        <v>1079304900</v>
      </c>
      <c r="E20075" s="50" t="s">
        <v>39</v>
      </c>
      <c r="F20075" s="50">
        <v>9802806000</v>
      </c>
      <c r="G20075" s="50"/>
      <c r="H20075" s="50"/>
      <c r="I20075" s="50"/>
      <c r="J20075" s="50"/>
      <c r="K20075" s="50"/>
      <c r="L20075" s="50"/>
    </row>
    <row r="20076" spans="4:12" x14ac:dyDescent="0.25">
      <c r="D20076" s="50">
        <v>1079305000</v>
      </c>
      <c r="E20076" s="50" t="s">
        <v>39</v>
      </c>
      <c r="F20076" s="50">
        <v>9802806000</v>
      </c>
      <c r="G20076" s="50"/>
      <c r="H20076" s="50"/>
      <c r="I20076" s="50"/>
      <c r="J20076" s="50"/>
      <c r="K20076" s="50"/>
      <c r="L20076" s="50"/>
    </row>
    <row r="20077" spans="4:12" x14ac:dyDescent="0.25">
      <c r="D20077" s="50">
        <v>1079305100</v>
      </c>
      <c r="E20077" s="50" t="s">
        <v>39</v>
      </c>
      <c r="F20077" s="50">
        <v>9802806000</v>
      </c>
      <c r="G20077" s="50"/>
      <c r="H20077" s="50"/>
      <c r="I20077" s="50"/>
      <c r="J20077" s="50"/>
      <c r="K20077" s="50"/>
      <c r="L20077" s="50"/>
    </row>
    <row r="20078" spans="4:12" x14ac:dyDescent="0.25">
      <c r="D20078" s="50">
        <v>1079305200</v>
      </c>
      <c r="E20078" s="50" t="s">
        <v>39</v>
      </c>
      <c r="F20078" s="50">
        <v>9802806000</v>
      </c>
      <c r="G20078" s="50"/>
      <c r="H20078" s="50"/>
      <c r="I20078" s="50"/>
      <c r="J20078" s="50"/>
      <c r="K20078" s="50"/>
      <c r="L20078" s="50"/>
    </row>
    <row r="20079" spans="4:12" x14ac:dyDescent="0.25">
      <c r="D20079" s="50">
        <v>1079305300</v>
      </c>
      <c r="E20079" s="50" t="s">
        <v>39</v>
      </c>
      <c r="F20079" s="50">
        <v>9802806000</v>
      </c>
      <c r="G20079" s="50"/>
      <c r="H20079" s="50"/>
      <c r="I20079" s="50"/>
      <c r="J20079" s="50"/>
      <c r="K20079" s="50"/>
      <c r="L20079" s="50"/>
    </row>
    <row r="20080" spans="4:12" x14ac:dyDescent="0.25">
      <c r="D20080" s="50">
        <v>1079305400</v>
      </c>
      <c r="E20080" s="50" t="s">
        <v>39</v>
      </c>
      <c r="F20080" s="50">
        <v>9802806000</v>
      </c>
      <c r="G20080" s="50"/>
      <c r="H20080" s="50"/>
      <c r="I20080" s="50"/>
      <c r="J20080" s="50"/>
      <c r="K20080" s="50"/>
      <c r="L20080" s="50"/>
    </row>
    <row r="20081" spans="4:12" x14ac:dyDescent="0.25">
      <c r="D20081" s="50">
        <v>1079305500</v>
      </c>
      <c r="E20081" s="50" t="s">
        <v>39</v>
      </c>
      <c r="F20081" s="50">
        <v>9802806000</v>
      </c>
      <c r="G20081" s="50"/>
      <c r="H20081" s="50"/>
      <c r="I20081" s="50"/>
      <c r="J20081" s="50"/>
      <c r="K20081" s="50"/>
      <c r="L20081" s="50"/>
    </row>
    <row r="20082" spans="4:12" x14ac:dyDescent="0.25">
      <c r="D20082" s="50">
        <v>1079305600</v>
      </c>
      <c r="E20082" s="50" t="s">
        <v>39</v>
      </c>
      <c r="F20082" s="50">
        <v>9802806000</v>
      </c>
      <c r="G20082" s="50"/>
      <c r="H20082" s="50"/>
      <c r="I20082" s="50"/>
      <c r="J20082" s="50"/>
      <c r="K20082" s="50"/>
      <c r="L20082" s="50"/>
    </row>
    <row r="20083" spans="4:12" x14ac:dyDescent="0.25">
      <c r="D20083" s="50">
        <v>1079305700</v>
      </c>
      <c r="E20083" s="50" t="s">
        <v>39</v>
      </c>
      <c r="F20083" s="50">
        <v>9802806000</v>
      </c>
      <c r="G20083" s="50"/>
      <c r="H20083" s="50"/>
      <c r="I20083" s="50"/>
      <c r="J20083" s="50"/>
      <c r="K20083" s="50"/>
      <c r="L20083" s="50"/>
    </row>
    <row r="20084" spans="4:12" x14ac:dyDescent="0.25">
      <c r="D20084" s="50">
        <v>1079305800</v>
      </c>
      <c r="E20084" s="50" t="s">
        <v>39</v>
      </c>
      <c r="F20084" s="50">
        <v>9802806000</v>
      </c>
      <c r="G20084" s="50"/>
      <c r="H20084" s="50"/>
      <c r="I20084" s="50"/>
      <c r="J20084" s="50"/>
      <c r="K20084" s="50"/>
      <c r="L20084" s="50"/>
    </row>
    <row r="20085" spans="4:12" x14ac:dyDescent="0.25">
      <c r="D20085" s="50">
        <v>1079305900</v>
      </c>
      <c r="E20085" s="50" t="s">
        <v>39</v>
      </c>
      <c r="F20085" s="50">
        <v>9802806000</v>
      </c>
      <c r="G20085" s="50"/>
      <c r="H20085" s="50"/>
      <c r="I20085" s="50"/>
      <c r="J20085" s="50"/>
      <c r="K20085" s="50"/>
      <c r="L20085" s="50"/>
    </row>
    <row r="20086" spans="4:12" x14ac:dyDescent="0.25">
      <c r="D20086" s="50">
        <v>1079306000</v>
      </c>
      <c r="E20086" s="50" t="s">
        <v>39</v>
      </c>
      <c r="F20086" s="50">
        <v>9802806000</v>
      </c>
      <c r="G20086" s="50"/>
      <c r="H20086" s="50"/>
      <c r="I20086" s="50"/>
      <c r="J20086" s="50"/>
      <c r="K20086" s="50"/>
      <c r="L20086" s="50"/>
    </row>
    <row r="20087" spans="4:12" x14ac:dyDescent="0.25">
      <c r="D20087" s="50">
        <v>1079306100</v>
      </c>
      <c r="E20087" s="50" t="s">
        <v>39</v>
      </c>
      <c r="F20087" s="50">
        <v>9802808000</v>
      </c>
      <c r="G20087" s="50"/>
      <c r="H20087" s="50"/>
      <c r="I20087" s="50"/>
      <c r="J20087" s="50"/>
      <c r="K20087" s="50"/>
      <c r="L20087" s="50"/>
    </row>
    <row r="20088" spans="4:12" x14ac:dyDescent="0.25">
      <c r="D20088" s="50">
        <v>1079306200</v>
      </c>
      <c r="E20088" s="50" t="s">
        <v>39</v>
      </c>
      <c r="F20088" s="50">
        <v>9802808000</v>
      </c>
      <c r="G20088" s="50"/>
      <c r="H20088" s="50"/>
      <c r="I20088" s="50"/>
      <c r="J20088" s="50"/>
      <c r="K20088" s="50"/>
      <c r="L20088" s="50"/>
    </row>
    <row r="20089" spans="4:12" x14ac:dyDescent="0.25">
      <c r="D20089" s="50">
        <v>1079306300</v>
      </c>
      <c r="E20089" s="50" t="s">
        <v>39</v>
      </c>
      <c r="F20089" s="50">
        <v>9802808000</v>
      </c>
      <c r="G20089" s="50"/>
      <c r="H20089" s="50"/>
      <c r="I20089" s="50"/>
      <c r="J20089" s="50"/>
      <c r="K20089" s="50"/>
      <c r="L20089" s="50"/>
    </row>
    <row r="20090" spans="4:12" x14ac:dyDescent="0.25">
      <c r="D20090" s="50">
        <v>1079306400</v>
      </c>
      <c r="E20090" s="50" t="s">
        <v>39</v>
      </c>
      <c r="F20090" s="50">
        <v>9802808000</v>
      </c>
      <c r="G20090" s="50"/>
      <c r="H20090" s="50"/>
      <c r="I20090" s="50"/>
      <c r="J20090" s="50"/>
      <c r="K20090" s="50"/>
      <c r="L20090" s="50"/>
    </row>
    <row r="20091" spans="4:12" x14ac:dyDescent="0.25">
      <c r="D20091" s="50">
        <v>1079306500</v>
      </c>
      <c r="E20091" s="50" t="s">
        <v>39</v>
      </c>
      <c r="F20091" s="50">
        <v>9802808000</v>
      </c>
      <c r="G20091" s="50"/>
      <c r="H20091" s="50"/>
      <c r="I20091" s="50"/>
      <c r="J20091" s="50"/>
      <c r="K20091" s="50"/>
      <c r="L20091" s="50"/>
    </row>
    <row r="20092" spans="4:12" x14ac:dyDescent="0.25">
      <c r="D20092" s="50">
        <v>1079306600</v>
      </c>
      <c r="E20092" s="50" t="s">
        <v>39</v>
      </c>
      <c r="F20092" s="50">
        <v>9802808000</v>
      </c>
      <c r="G20092" s="50"/>
      <c r="H20092" s="50"/>
      <c r="I20092" s="50"/>
      <c r="J20092" s="50"/>
      <c r="K20092" s="50"/>
      <c r="L20092" s="50"/>
    </row>
    <row r="20093" spans="4:12" x14ac:dyDescent="0.25">
      <c r="D20093" s="50">
        <v>1079306700</v>
      </c>
      <c r="E20093" s="50" t="s">
        <v>39</v>
      </c>
      <c r="F20093" s="50">
        <v>9802808000</v>
      </c>
      <c r="G20093" s="50"/>
      <c r="H20093" s="50"/>
      <c r="I20093" s="50"/>
      <c r="J20093" s="50"/>
      <c r="K20093" s="50"/>
      <c r="L20093" s="50"/>
    </row>
    <row r="20094" spans="4:12" x14ac:dyDescent="0.25">
      <c r="D20094" s="50">
        <v>1079306800</v>
      </c>
      <c r="E20094" s="50" t="s">
        <v>39</v>
      </c>
      <c r="F20094" s="50">
        <v>9802808000</v>
      </c>
      <c r="G20094" s="50"/>
      <c r="H20094" s="50"/>
      <c r="I20094" s="50"/>
      <c r="J20094" s="50"/>
      <c r="K20094" s="50"/>
      <c r="L20094" s="50"/>
    </row>
    <row r="20095" spans="4:12" x14ac:dyDescent="0.25">
      <c r="D20095" s="50">
        <v>1079306900</v>
      </c>
      <c r="E20095" s="50" t="s">
        <v>39</v>
      </c>
      <c r="F20095" s="50">
        <v>9802808000</v>
      </c>
      <c r="G20095" s="50"/>
      <c r="H20095" s="50"/>
      <c r="I20095" s="50"/>
      <c r="J20095" s="50"/>
      <c r="K20095" s="50"/>
      <c r="L20095" s="50"/>
    </row>
    <row r="20096" spans="4:12" x14ac:dyDescent="0.25">
      <c r="D20096" s="50">
        <v>1079307000</v>
      </c>
      <c r="E20096" s="50" t="s">
        <v>39</v>
      </c>
      <c r="F20096" s="50">
        <v>9802808000</v>
      </c>
      <c r="G20096" s="50"/>
      <c r="H20096" s="50"/>
      <c r="I20096" s="50"/>
      <c r="J20096" s="50"/>
      <c r="K20096" s="50"/>
      <c r="L20096" s="50"/>
    </row>
    <row r="20097" spans="4:12" x14ac:dyDescent="0.25">
      <c r="D20097" s="50">
        <v>1079307100</v>
      </c>
      <c r="E20097" s="50" t="s">
        <v>39</v>
      </c>
      <c r="F20097" s="50">
        <v>9802808000</v>
      </c>
      <c r="G20097" s="50"/>
      <c r="H20097" s="50"/>
      <c r="I20097" s="50"/>
      <c r="J20097" s="50"/>
      <c r="K20097" s="50"/>
      <c r="L20097" s="50"/>
    </row>
    <row r="20098" spans="4:12" x14ac:dyDescent="0.25">
      <c r="D20098" s="50">
        <v>1079307200</v>
      </c>
      <c r="E20098" s="50" t="s">
        <v>39</v>
      </c>
      <c r="F20098" s="50">
        <v>9802808000</v>
      </c>
      <c r="G20098" s="50"/>
      <c r="H20098" s="50"/>
      <c r="I20098" s="50"/>
      <c r="J20098" s="50"/>
      <c r="K20098" s="50"/>
      <c r="L20098" s="50"/>
    </row>
    <row r="20099" spans="4:12" x14ac:dyDescent="0.25">
      <c r="D20099" s="50">
        <v>1079307300</v>
      </c>
      <c r="E20099" s="50" t="s">
        <v>39</v>
      </c>
      <c r="F20099" s="50">
        <v>9802808000</v>
      </c>
      <c r="G20099" s="50"/>
      <c r="H20099" s="50"/>
      <c r="I20099" s="50"/>
      <c r="J20099" s="50"/>
      <c r="K20099" s="50"/>
      <c r="L20099" s="50"/>
    </row>
    <row r="20100" spans="4:12" x14ac:dyDescent="0.25">
      <c r="D20100" s="50">
        <v>1079307400</v>
      </c>
      <c r="E20100" s="50" t="s">
        <v>39</v>
      </c>
      <c r="F20100" s="50">
        <v>9802808000</v>
      </c>
      <c r="G20100" s="50"/>
      <c r="H20100" s="50"/>
      <c r="I20100" s="50"/>
      <c r="J20100" s="50"/>
      <c r="K20100" s="50"/>
      <c r="L20100" s="50"/>
    </row>
    <row r="20101" spans="4:12" x14ac:dyDescent="0.25">
      <c r="D20101" s="50">
        <v>1079307500</v>
      </c>
      <c r="E20101" s="50" t="s">
        <v>39</v>
      </c>
      <c r="F20101" s="50">
        <v>9802808000</v>
      </c>
      <c r="G20101" s="50"/>
      <c r="H20101" s="50"/>
      <c r="I20101" s="50"/>
      <c r="J20101" s="50"/>
      <c r="K20101" s="50"/>
      <c r="L20101" s="50"/>
    </row>
    <row r="20102" spans="4:12" x14ac:dyDescent="0.25">
      <c r="D20102" s="50">
        <v>1079307600</v>
      </c>
      <c r="E20102" s="50" t="s">
        <v>39</v>
      </c>
      <c r="F20102" s="50">
        <v>9802808000</v>
      </c>
      <c r="G20102" s="50"/>
      <c r="H20102" s="50"/>
      <c r="I20102" s="50"/>
      <c r="J20102" s="50"/>
      <c r="K20102" s="50"/>
      <c r="L20102" s="50"/>
    </row>
    <row r="20103" spans="4:12" x14ac:dyDescent="0.25">
      <c r="D20103" s="50">
        <v>1079307700</v>
      </c>
      <c r="E20103" s="50" t="s">
        <v>39</v>
      </c>
      <c r="F20103" s="50">
        <v>9802808000</v>
      </c>
      <c r="G20103" s="50"/>
      <c r="H20103" s="50"/>
      <c r="I20103" s="50"/>
      <c r="J20103" s="50"/>
      <c r="K20103" s="50"/>
      <c r="L20103" s="50"/>
    </row>
    <row r="20104" spans="4:12" x14ac:dyDescent="0.25">
      <c r="D20104" s="50">
        <v>1079307800</v>
      </c>
      <c r="E20104" s="50" t="s">
        <v>39</v>
      </c>
      <c r="F20104" s="50">
        <v>9802808000</v>
      </c>
      <c r="G20104" s="50"/>
      <c r="H20104" s="50"/>
      <c r="I20104" s="50"/>
      <c r="J20104" s="50"/>
      <c r="K20104" s="50"/>
      <c r="L20104" s="50"/>
    </row>
    <row r="20105" spans="4:12" x14ac:dyDescent="0.25">
      <c r="D20105" s="50">
        <v>1079307900</v>
      </c>
      <c r="E20105" s="50" t="s">
        <v>39</v>
      </c>
      <c r="F20105" s="50">
        <v>9802808000</v>
      </c>
      <c r="G20105" s="50"/>
      <c r="H20105" s="50"/>
      <c r="I20105" s="50"/>
      <c r="J20105" s="50"/>
      <c r="K20105" s="50"/>
      <c r="L20105" s="50"/>
    </row>
    <row r="20106" spans="4:12" x14ac:dyDescent="0.25">
      <c r="D20106" s="50">
        <v>1079308000</v>
      </c>
      <c r="E20106" s="50" t="s">
        <v>39</v>
      </c>
      <c r="F20106" s="50">
        <v>9802808000</v>
      </c>
      <c r="G20106" s="50"/>
      <c r="H20106" s="50"/>
      <c r="I20106" s="50"/>
      <c r="J20106" s="50"/>
      <c r="K20106" s="50"/>
      <c r="L20106" s="50"/>
    </row>
    <row r="20107" spans="4:12" x14ac:dyDescent="0.25">
      <c r="D20107" s="50">
        <v>1079308100</v>
      </c>
      <c r="E20107" s="50" t="s">
        <v>39</v>
      </c>
      <c r="F20107" s="50">
        <v>9802810000</v>
      </c>
      <c r="G20107" s="50"/>
      <c r="H20107" s="50"/>
      <c r="I20107" s="50"/>
      <c r="J20107" s="50"/>
      <c r="K20107" s="50"/>
      <c r="L20107" s="50"/>
    </row>
    <row r="20108" spans="4:12" x14ac:dyDescent="0.25">
      <c r="D20108" s="50">
        <v>1079308200</v>
      </c>
      <c r="E20108" s="50" t="s">
        <v>39</v>
      </c>
      <c r="F20108" s="50">
        <v>9802810000</v>
      </c>
      <c r="G20108" s="50"/>
      <c r="H20108" s="50"/>
      <c r="I20108" s="50"/>
      <c r="J20108" s="50"/>
      <c r="K20108" s="50"/>
      <c r="L20108" s="50"/>
    </row>
    <row r="20109" spans="4:12" x14ac:dyDescent="0.25">
      <c r="D20109" s="50">
        <v>1079308300</v>
      </c>
      <c r="E20109" s="50" t="s">
        <v>39</v>
      </c>
      <c r="F20109" s="50">
        <v>9802810000</v>
      </c>
      <c r="G20109" s="50"/>
      <c r="H20109" s="50"/>
      <c r="I20109" s="50"/>
      <c r="J20109" s="50"/>
      <c r="K20109" s="50"/>
      <c r="L20109" s="50"/>
    </row>
    <row r="20110" spans="4:12" x14ac:dyDescent="0.25">
      <c r="D20110" s="50">
        <v>1079308400</v>
      </c>
      <c r="E20110" s="50" t="s">
        <v>39</v>
      </c>
      <c r="F20110" s="50">
        <v>9802810000</v>
      </c>
      <c r="G20110" s="50"/>
      <c r="H20110" s="50"/>
      <c r="I20110" s="50"/>
      <c r="J20110" s="50"/>
      <c r="K20110" s="50"/>
      <c r="L20110" s="50"/>
    </row>
    <row r="20111" spans="4:12" x14ac:dyDescent="0.25">
      <c r="D20111" s="50">
        <v>1079308500</v>
      </c>
      <c r="E20111" s="50" t="s">
        <v>39</v>
      </c>
      <c r="F20111" s="50">
        <v>9802810000</v>
      </c>
      <c r="G20111" s="50"/>
      <c r="H20111" s="50"/>
      <c r="I20111" s="50"/>
      <c r="J20111" s="50"/>
      <c r="K20111" s="50"/>
      <c r="L20111" s="50"/>
    </row>
    <row r="20112" spans="4:12" x14ac:dyDescent="0.25">
      <c r="D20112" s="50">
        <v>1079308600</v>
      </c>
      <c r="E20112" s="50" t="s">
        <v>39</v>
      </c>
      <c r="F20112" s="50">
        <v>9802810000</v>
      </c>
      <c r="G20112" s="50"/>
      <c r="H20112" s="50"/>
      <c r="I20112" s="50"/>
      <c r="J20112" s="50"/>
      <c r="K20112" s="50"/>
      <c r="L20112" s="50"/>
    </row>
    <row r="20113" spans="4:12" x14ac:dyDescent="0.25">
      <c r="D20113" s="50">
        <v>1079308700</v>
      </c>
      <c r="E20113" s="50" t="s">
        <v>39</v>
      </c>
      <c r="F20113" s="50">
        <v>9802810000</v>
      </c>
      <c r="G20113" s="50"/>
      <c r="H20113" s="50"/>
      <c r="I20113" s="50"/>
      <c r="J20113" s="50"/>
      <c r="K20113" s="50"/>
      <c r="L20113" s="50"/>
    </row>
    <row r="20114" spans="4:12" x14ac:dyDescent="0.25">
      <c r="D20114" s="50">
        <v>1079308800</v>
      </c>
      <c r="E20114" s="50" t="s">
        <v>39</v>
      </c>
      <c r="F20114" s="50">
        <v>9802810000</v>
      </c>
      <c r="G20114" s="50"/>
      <c r="H20114" s="50"/>
      <c r="I20114" s="50"/>
      <c r="J20114" s="50"/>
      <c r="K20114" s="50"/>
      <c r="L20114" s="50"/>
    </row>
    <row r="20115" spans="4:12" x14ac:dyDescent="0.25">
      <c r="D20115" s="50">
        <v>1079308900</v>
      </c>
      <c r="E20115" s="50" t="s">
        <v>39</v>
      </c>
      <c r="F20115" s="50">
        <v>9802810000</v>
      </c>
      <c r="G20115" s="50"/>
      <c r="H20115" s="50"/>
      <c r="I20115" s="50"/>
      <c r="J20115" s="50"/>
      <c r="K20115" s="50"/>
      <c r="L20115" s="50"/>
    </row>
    <row r="20116" spans="4:12" x14ac:dyDescent="0.25">
      <c r="D20116" s="50">
        <v>1079309000</v>
      </c>
      <c r="E20116" s="50" t="s">
        <v>39</v>
      </c>
      <c r="F20116" s="50">
        <v>9802810000</v>
      </c>
      <c r="G20116" s="50"/>
      <c r="H20116" s="50"/>
      <c r="I20116" s="50"/>
      <c r="J20116" s="50"/>
      <c r="K20116" s="50"/>
      <c r="L20116" s="50"/>
    </row>
    <row r="20117" spans="4:12" x14ac:dyDescent="0.25">
      <c r="D20117" s="50">
        <v>1079309100</v>
      </c>
      <c r="E20117" s="50" t="s">
        <v>39</v>
      </c>
      <c r="F20117" s="50">
        <v>9802810000</v>
      </c>
      <c r="G20117" s="50"/>
      <c r="H20117" s="50"/>
      <c r="I20117" s="50"/>
      <c r="J20117" s="50"/>
      <c r="K20117" s="50"/>
      <c r="L20117" s="50"/>
    </row>
    <row r="20118" spans="4:12" x14ac:dyDescent="0.25">
      <c r="D20118" s="50">
        <v>1079309200</v>
      </c>
      <c r="E20118" s="50" t="s">
        <v>39</v>
      </c>
      <c r="F20118" s="50">
        <v>9802810000</v>
      </c>
      <c r="G20118" s="50"/>
      <c r="H20118" s="50"/>
      <c r="I20118" s="50"/>
      <c r="J20118" s="50"/>
      <c r="K20118" s="50"/>
      <c r="L20118" s="50"/>
    </row>
    <row r="20119" spans="4:12" x14ac:dyDescent="0.25">
      <c r="D20119" s="50">
        <v>1079309300</v>
      </c>
      <c r="E20119" s="50" t="s">
        <v>39</v>
      </c>
      <c r="F20119" s="50">
        <v>9802810000</v>
      </c>
      <c r="G20119" s="50"/>
      <c r="H20119" s="50"/>
      <c r="I20119" s="50"/>
      <c r="J20119" s="50"/>
      <c r="K20119" s="50"/>
      <c r="L20119" s="50"/>
    </row>
    <row r="20120" spans="4:12" x14ac:dyDescent="0.25">
      <c r="D20120" s="50">
        <v>1079309400</v>
      </c>
      <c r="E20120" s="50" t="s">
        <v>39</v>
      </c>
      <c r="F20120" s="50">
        <v>9802810000</v>
      </c>
      <c r="G20120" s="50"/>
      <c r="H20120" s="50"/>
      <c r="I20120" s="50"/>
      <c r="J20120" s="50"/>
      <c r="K20120" s="50"/>
      <c r="L20120" s="50"/>
    </row>
    <row r="20121" spans="4:12" x14ac:dyDescent="0.25">
      <c r="D20121" s="50">
        <v>1079309500</v>
      </c>
      <c r="E20121" s="50" t="s">
        <v>39</v>
      </c>
      <c r="F20121" s="50">
        <v>9802810000</v>
      </c>
      <c r="G20121" s="50"/>
      <c r="H20121" s="50"/>
      <c r="I20121" s="50"/>
      <c r="J20121" s="50"/>
      <c r="K20121" s="50"/>
      <c r="L20121" s="50"/>
    </row>
    <row r="20122" spans="4:12" x14ac:dyDescent="0.25">
      <c r="D20122" s="50">
        <v>1079309600</v>
      </c>
      <c r="E20122" s="50" t="s">
        <v>39</v>
      </c>
      <c r="F20122" s="50">
        <v>9802810000</v>
      </c>
      <c r="G20122" s="50"/>
      <c r="H20122" s="50"/>
      <c r="I20122" s="50"/>
      <c r="J20122" s="50"/>
      <c r="K20122" s="50"/>
      <c r="L20122" s="50"/>
    </row>
    <row r="20123" spans="4:12" x14ac:dyDescent="0.25">
      <c r="D20123" s="50">
        <v>1079309700</v>
      </c>
      <c r="E20123" s="50" t="s">
        <v>39</v>
      </c>
      <c r="F20123" s="50">
        <v>9802810000</v>
      </c>
      <c r="G20123" s="50"/>
      <c r="H20123" s="50"/>
      <c r="I20123" s="50"/>
      <c r="J20123" s="50"/>
      <c r="K20123" s="50"/>
      <c r="L20123" s="50"/>
    </row>
    <row r="20124" spans="4:12" x14ac:dyDescent="0.25">
      <c r="D20124" s="50">
        <v>1079309800</v>
      </c>
      <c r="E20124" s="50" t="s">
        <v>39</v>
      </c>
      <c r="F20124" s="50">
        <v>9802810000</v>
      </c>
      <c r="G20124" s="50"/>
      <c r="H20124" s="50"/>
      <c r="I20124" s="50"/>
      <c r="J20124" s="50"/>
      <c r="K20124" s="50"/>
      <c r="L20124" s="50"/>
    </row>
    <row r="20125" spans="4:12" x14ac:dyDescent="0.25">
      <c r="D20125" s="50">
        <v>1079309900</v>
      </c>
      <c r="E20125" s="50" t="s">
        <v>39</v>
      </c>
      <c r="F20125" s="50">
        <v>9802810000</v>
      </c>
      <c r="G20125" s="50"/>
      <c r="H20125" s="50"/>
      <c r="I20125" s="50"/>
      <c r="J20125" s="50"/>
      <c r="K20125" s="50"/>
      <c r="L20125" s="50"/>
    </row>
    <row r="20126" spans="4:12" x14ac:dyDescent="0.25">
      <c r="D20126" s="50">
        <v>1079310000</v>
      </c>
      <c r="E20126" s="50" t="s">
        <v>39</v>
      </c>
      <c r="F20126" s="50">
        <v>9802810000</v>
      </c>
      <c r="G20126" s="50"/>
      <c r="H20126" s="50"/>
      <c r="I20126" s="50"/>
      <c r="J20126" s="50"/>
      <c r="K20126" s="50"/>
      <c r="L20126" s="50"/>
    </row>
    <row r="20127" spans="4:12" x14ac:dyDescent="0.25">
      <c r="D20127" s="50">
        <v>1079310200</v>
      </c>
      <c r="E20127" s="50" t="s">
        <v>39</v>
      </c>
      <c r="F20127" s="50">
        <v>9802812000</v>
      </c>
      <c r="G20127" s="50"/>
      <c r="H20127" s="50"/>
      <c r="I20127" s="50"/>
      <c r="J20127" s="50"/>
      <c r="K20127" s="50"/>
      <c r="L20127" s="50"/>
    </row>
    <row r="20128" spans="4:12" x14ac:dyDescent="0.25">
      <c r="D20128" s="50">
        <v>1079310500</v>
      </c>
      <c r="E20128" s="50" t="s">
        <v>39</v>
      </c>
      <c r="F20128" s="50">
        <v>9802812000</v>
      </c>
      <c r="G20128" s="50"/>
      <c r="H20128" s="50"/>
      <c r="I20128" s="50"/>
      <c r="J20128" s="50"/>
      <c r="K20128" s="50"/>
      <c r="L20128" s="50"/>
    </row>
    <row r="20129" spans="4:12" x14ac:dyDescent="0.25">
      <c r="D20129" s="50">
        <v>1079310700</v>
      </c>
      <c r="E20129" s="50" t="s">
        <v>39</v>
      </c>
      <c r="F20129" s="50">
        <v>9802812000</v>
      </c>
      <c r="G20129" s="50"/>
      <c r="H20129" s="50"/>
      <c r="I20129" s="50"/>
      <c r="J20129" s="50"/>
      <c r="K20129" s="50"/>
      <c r="L20129" s="50"/>
    </row>
    <row r="20130" spans="4:12" x14ac:dyDescent="0.25">
      <c r="D20130" s="50">
        <v>1079310800</v>
      </c>
      <c r="E20130" s="50" t="s">
        <v>39</v>
      </c>
      <c r="F20130" s="50">
        <v>9802812000</v>
      </c>
      <c r="G20130" s="50"/>
      <c r="H20130" s="50"/>
      <c r="I20130" s="50"/>
      <c r="J20130" s="50"/>
      <c r="K20130" s="50"/>
      <c r="L20130" s="50"/>
    </row>
    <row r="20131" spans="4:12" x14ac:dyDescent="0.25">
      <c r="D20131" s="50">
        <v>1079311000</v>
      </c>
      <c r="E20131" s="50" t="s">
        <v>39</v>
      </c>
      <c r="F20131" s="50">
        <v>9802812000</v>
      </c>
      <c r="G20131" s="50"/>
      <c r="H20131" s="50"/>
      <c r="I20131" s="50"/>
      <c r="J20131" s="50"/>
      <c r="K20131" s="50"/>
      <c r="L20131" s="50"/>
    </row>
    <row r="20132" spans="4:12" x14ac:dyDescent="0.25">
      <c r="D20132" s="50">
        <v>1079311200</v>
      </c>
      <c r="E20132" s="50" t="s">
        <v>39</v>
      </c>
      <c r="F20132" s="50">
        <v>9802812000</v>
      </c>
      <c r="G20132" s="50"/>
      <c r="H20132" s="50"/>
      <c r="I20132" s="50"/>
      <c r="J20132" s="50"/>
      <c r="K20132" s="50"/>
      <c r="L20132" s="50"/>
    </row>
    <row r="20133" spans="4:12" x14ac:dyDescent="0.25">
      <c r="D20133" s="50">
        <v>1079311300</v>
      </c>
      <c r="E20133" s="50" t="s">
        <v>39</v>
      </c>
      <c r="F20133" s="50">
        <v>9802812000</v>
      </c>
      <c r="G20133" s="50"/>
      <c r="H20133" s="50"/>
      <c r="I20133" s="50"/>
      <c r="J20133" s="50"/>
      <c r="K20133" s="50"/>
      <c r="L20133" s="50"/>
    </row>
    <row r="20134" spans="4:12" x14ac:dyDescent="0.25">
      <c r="D20134" s="50">
        <v>1079311500</v>
      </c>
      <c r="E20134" s="50" t="s">
        <v>39</v>
      </c>
      <c r="F20134" s="50">
        <v>9802812000</v>
      </c>
      <c r="G20134" s="50"/>
      <c r="H20134" s="50"/>
      <c r="I20134" s="50"/>
      <c r="J20134" s="50"/>
      <c r="K20134" s="50"/>
      <c r="L20134" s="50"/>
    </row>
    <row r="20135" spans="4:12" x14ac:dyDescent="0.25">
      <c r="D20135" s="50">
        <v>1079311800</v>
      </c>
      <c r="E20135" s="50" t="s">
        <v>39</v>
      </c>
      <c r="F20135" s="50">
        <v>9802812000</v>
      </c>
      <c r="G20135" s="50"/>
      <c r="H20135" s="50"/>
      <c r="I20135" s="50"/>
      <c r="J20135" s="50"/>
      <c r="K20135" s="50"/>
      <c r="L20135" s="50"/>
    </row>
    <row r="20136" spans="4:12" x14ac:dyDescent="0.25">
      <c r="D20136" s="50">
        <v>1079312000</v>
      </c>
      <c r="E20136" s="50" t="s">
        <v>39</v>
      </c>
      <c r="F20136" s="50">
        <v>9802812000</v>
      </c>
      <c r="G20136" s="50"/>
      <c r="H20136" s="50"/>
      <c r="I20136" s="50"/>
      <c r="J20136" s="50"/>
      <c r="K20136" s="50"/>
      <c r="L20136" s="50"/>
    </row>
    <row r="20137" spans="4:12" x14ac:dyDescent="0.25">
      <c r="D20137" s="50">
        <v>1079312100</v>
      </c>
      <c r="E20137" s="50" t="s">
        <v>39</v>
      </c>
      <c r="F20137" s="50">
        <v>9802814000</v>
      </c>
      <c r="G20137" s="50"/>
      <c r="H20137" s="50"/>
      <c r="I20137" s="50"/>
      <c r="J20137" s="50"/>
      <c r="K20137" s="50"/>
      <c r="L20137" s="50"/>
    </row>
    <row r="20138" spans="4:12" x14ac:dyDescent="0.25">
      <c r="D20138" s="50">
        <v>1079312200</v>
      </c>
      <c r="E20138" s="50" t="s">
        <v>39</v>
      </c>
      <c r="F20138" s="50">
        <v>9802814000</v>
      </c>
      <c r="G20138" s="50"/>
      <c r="H20138" s="50"/>
      <c r="I20138" s="50"/>
      <c r="J20138" s="50"/>
      <c r="K20138" s="50"/>
      <c r="L20138" s="50"/>
    </row>
    <row r="20139" spans="4:12" x14ac:dyDescent="0.25">
      <c r="D20139" s="50">
        <v>1079312500</v>
      </c>
      <c r="E20139" s="50" t="s">
        <v>39</v>
      </c>
      <c r="F20139" s="50">
        <v>9802814000</v>
      </c>
      <c r="G20139" s="50"/>
      <c r="H20139" s="50"/>
      <c r="I20139" s="50"/>
      <c r="J20139" s="50"/>
      <c r="K20139" s="50"/>
      <c r="L20139" s="50"/>
    </row>
    <row r="20140" spans="4:12" x14ac:dyDescent="0.25">
      <c r="D20140" s="50">
        <v>1079312800</v>
      </c>
      <c r="E20140" s="50" t="s">
        <v>39</v>
      </c>
      <c r="F20140" s="50">
        <v>9802814000</v>
      </c>
      <c r="G20140" s="50"/>
      <c r="H20140" s="50"/>
      <c r="I20140" s="50"/>
      <c r="J20140" s="50"/>
      <c r="K20140" s="50"/>
      <c r="L20140" s="50"/>
    </row>
    <row r="20141" spans="4:12" x14ac:dyDescent="0.25">
      <c r="D20141" s="50">
        <v>1079313000</v>
      </c>
      <c r="E20141" s="50" t="s">
        <v>39</v>
      </c>
      <c r="F20141" s="50">
        <v>9802814000</v>
      </c>
      <c r="G20141" s="50"/>
      <c r="H20141" s="50"/>
      <c r="I20141" s="50"/>
      <c r="J20141" s="50"/>
      <c r="K20141" s="50"/>
      <c r="L20141" s="50"/>
    </row>
    <row r="20142" spans="4:12" x14ac:dyDescent="0.25">
      <c r="D20142" s="50">
        <v>1079313200</v>
      </c>
      <c r="E20142" s="50" t="s">
        <v>39</v>
      </c>
      <c r="F20142" s="50">
        <v>9802814000</v>
      </c>
      <c r="G20142" s="50"/>
      <c r="H20142" s="50"/>
      <c r="I20142" s="50"/>
      <c r="J20142" s="50"/>
      <c r="K20142" s="50"/>
      <c r="L20142" s="50"/>
    </row>
    <row r="20143" spans="4:12" x14ac:dyDescent="0.25">
      <c r="D20143" s="50">
        <v>1079313500</v>
      </c>
      <c r="E20143" s="50" t="s">
        <v>39</v>
      </c>
      <c r="F20143" s="50">
        <v>9802814000</v>
      </c>
      <c r="G20143" s="50"/>
      <c r="H20143" s="50"/>
      <c r="I20143" s="50"/>
      <c r="J20143" s="50"/>
      <c r="K20143" s="50"/>
      <c r="L20143" s="50"/>
    </row>
    <row r="20144" spans="4:12" x14ac:dyDescent="0.25">
      <c r="D20144" s="50">
        <v>1079313800</v>
      </c>
      <c r="E20144" s="50" t="s">
        <v>39</v>
      </c>
      <c r="F20144" s="50">
        <v>9802814000</v>
      </c>
      <c r="G20144" s="50"/>
      <c r="H20144" s="50"/>
      <c r="I20144" s="50"/>
      <c r="J20144" s="50"/>
      <c r="K20144" s="50"/>
      <c r="L20144" s="50"/>
    </row>
    <row r="20145" spans="4:12" x14ac:dyDescent="0.25">
      <c r="D20145" s="50">
        <v>1079314000</v>
      </c>
      <c r="E20145" s="50" t="s">
        <v>39</v>
      </c>
      <c r="F20145" s="50">
        <v>9802814000</v>
      </c>
      <c r="G20145" s="50"/>
      <c r="H20145" s="50"/>
      <c r="I20145" s="50"/>
      <c r="J20145" s="50"/>
      <c r="K20145" s="50"/>
      <c r="L20145" s="50"/>
    </row>
    <row r="20146" spans="4:12" x14ac:dyDescent="0.25">
      <c r="D20146" s="50">
        <v>1079314200</v>
      </c>
      <c r="E20146" s="50" t="s">
        <v>39</v>
      </c>
      <c r="F20146" s="50">
        <v>9802816000</v>
      </c>
      <c r="G20146" s="50"/>
      <c r="H20146" s="50"/>
      <c r="I20146" s="50"/>
      <c r="J20146" s="50"/>
      <c r="K20146" s="50"/>
      <c r="L20146" s="50"/>
    </row>
    <row r="20147" spans="4:12" x14ac:dyDescent="0.25">
      <c r="D20147" s="50">
        <v>1079314500</v>
      </c>
      <c r="E20147" s="50" t="s">
        <v>39</v>
      </c>
      <c r="F20147" s="50">
        <v>9802816000</v>
      </c>
      <c r="G20147" s="50"/>
      <c r="H20147" s="50"/>
      <c r="I20147" s="50"/>
      <c r="J20147" s="50"/>
      <c r="K20147" s="50"/>
      <c r="L20147" s="50"/>
    </row>
    <row r="20148" spans="4:12" x14ac:dyDescent="0.25">
      <c r="D20148" s="50">
        <v>1079314700</v>
      </c>
      <c r="E20148" s="50" t="s">
        <v>39</v>
      </c>
      <c r="F20148" s="50">
        <v>9802816000</v>
      </c>
      <c r="G20148" s="50"/>
      <c r="H20148" s="50"/>
      <c r="I20148" s="50"/>
      <c r="J20148" s="50"/>
      <c r="K20148" s="50"/>
      <c r="L20148" s="50"/>
    </row>
    <row r="20149" spans="4:12" x14ac:dyDescent="0.25">
      <c r="D20149" s="50">
        <v>1079314800</v>
      </c>
      <c r="E20149" s="50" t="s">
        <v>39</v>
      </c>
      <c r="F20149" s="50">
        <v>9802816000</v>
      </c>
      <c r="G20149" s="50"/>
      <c r="H20149" s="50"/>
      <c r="I20149" s="50"/>
      <c r="J20149" s="50"/>
      <c r="K20149" s="50"/>
      <c r="L20149" s="50"/>
    </row>
    <row r="20150" spans="4:12" x14ac:dyDescent="0.25">
      <c r="D20150" s="50">
        <v>1079315000</v>
      </c>
      <c r="E20150" s="50" t="s">
        <v>39</v>
      </c>
      <c r="F20150" s="50">
        <v>9802816000</v>
      </c>
      <c r="G20150" s="50"/>
      <c r="H20150" s="50"/>
      <c r="I20150" s="50"/>
      <c r="J20150" s="50"/>
      <c r="K20150" s="50"/>
      <c r="L20150" s="50"/>
    </row>
    <row r="20151" spans="4:12" x14ac:dyDescent="0.25">
      <c r="D20151" s="50">
        <v>1079315200</v>
      </c>
      <c r="E20151" s="50" t="s">
        <v>39</v>
      </c>
      <c r="F20151" s="50">
        <v>9802816000</v>
      </c>
      <c r="G20151" s="50"/>
      <c r="H20151" s="50"/>
      <c r="I20151" s="50"/>
      <c r="J20151" s="50"/>
      <c r="K20151" s="50"/>
      <c r="L20151" s="50"/>
    </row>
    <row r="20152" spans="4:12" x14ac:dyDescent="0.25">
      <c r="D20152" s="50">
        <v>1079315500</v>
      </c>
      <c r="E20152" s="50" t="s">
        <v>39</v>
      </c>
      <c r="F20152" s="50">
        <v>9802816000</v>
      </c>
      <c r="G20152" s="50"/>
      <c r="H20152" s="50"/>
      <c r="I20152" s="50"/>
      <c r="J20152" s="50"/>
      <c r="K20152" s="50"/>
      <c r="L20152" s="50"/>
    </row>
    <row r="20153" spans="4:12" x14ac:dyDescent="0.25">
      <c r="D20153" s="50">
        <v>1079315700</v>
      </c>
      <c r="E20153" s="50" t="s">
        <v>39</v>
      </c>
      <c r="F20153" s="50">
        <v>9802816000</v>
      </c>
      <c r="G20153" s="50"/>
      <c r="H20153" s="50"/>
      <c r="I20153" s="50"/>
      <c r="J20153" s="50"/>
      <c r="K20153" s="50"/>
      <c r="L20153" s="50"/>
    </row>
    <row r="20154" spans="4:12" x14ac:dyDescent="0.25">
      <c r="D20154" s="50">
        <v>1079315800</v>
      </c>
      <c r="E20154" s="50" t="s">
        <v>39</v>
      </c>
      <c r="F20154" s="50">
        <v>9802816000</v>
      </c>
      <c r="G20154" s="50"/>
      <c r="H20154" s="50"/>
      <c r="I20154" s="50"/>
      <c r="J20154" s="50"/>
      <c r="K20154" s="50"/>
      <c r="L20154" s="50"/>
    </row>
    <row r="20155" spans="4:12" x14ac:dyDescent="0.25">
      <c r="D20155" s="50">
        <v>1079316000</v>
      </c>
      <c r="E20155" s="50" t="s">
        <v>39</v>
      </c>
      <c r="F20155" s="50">
        <v>9802816000</v>
      </c>
      <c r="G20155" s="50"/>
      <c r="H20155" s="50"/>
      <c r="I20155" s="50"/>
      <c r="J20155" s="50"/>
      <c r="K20155" s="50"/>
      <c r="L20155" s="50"/>
    </row>
    <row r="20156" spans="4:12" x14ac:dyDescent="0.25">
      <c r="D20156" s="50">
        <v>1079316200</v>
      </c>
      <c r="E20156" s="50" t="s">
        <v>39</v>
      </c>
      <c r="F20156" s="50">
        <v>9802818000</v>
      </c>
      <c r="G20156" s="50"/>
      <c r="H20156" s="50"/>
      <c r="I20156" s="50"/>
      <c r="J20156" s="50"/>
      <c r="K20156" s="50"/>
      <c r="L20156" s="50"/>
    </row>
    <row r="20157" spans="4:12" x14ac:dyDescent="0.25">
      <c r="D20157" s="50">
        <v>1079316500</v>
      </c>
      <c r="E20157" s="50" t="s">
        <v>39</v>
      </c>
      <c r="F20157" s="50">
        <v>9802818000</v>
      </c>
      <c r="G20157" s="50"/>
      <c r="H20157" s="50"/>
      <c r="I20157" s="50"/>
      <c r="J20157" s="50"/>
      <c r="K20157" s="50"/>
      <c r="L20157" s="50"/>
    </row>
    <row r="20158" spans="4:12" x14ac:dyDescent="0.25">
      <c r="D20158" s="50">
        <v>1079316800</v>
      </c>
      <c r="E20158" s="50" t="s">
        <v>39</v>
      </c>
      <c r="F20158" s="50">
        <v>9802818000</v>
      </c>
      <c r="G20158" s="50"/>
      <c r="H20158" s="50"/>
      <c r="I20158" s="50"/>
      <c r="J20158" s="50"/>
      <c r="K20158" s="50"/>
      <c r="L20158" s="50"/>
    </row>
    <row r="20159" spans="4:12" x14ac:dyDescent="0.25">
      <c r="D20159" s="50">
        <v>1079317000</v>
      </c>
      <c r="E20159" s="50" t="s">
        <v>39</v>
      </c>
      <c r="F20159" s="50">
        <v>9802818000</v>
      </c>
      <c r="G20159" s="50"/>
      <c r="H20159" s="50"/>
      <c r="I20159" s="50"/>
      <c r="J20159" s="50"/>
      <c r="K20159" s="50"/>
      <c r="L20159" s="50"/>
    </row>
    <row r="20160" spans="4:12" x14ac:dyDescent="0.25">
      <c r="D20160" s="50">
        <v>1079317200</v>
      </c>
      <c r="E20160" s="50" t="s">
        <v>39</v>
      </c>
      <c r="F20160" s="50">
        <v>9802818000</v>
      </c>
      <c r="G20160" s="50"/>
      <c r="H20160" s="50"/>
      <c r="I20160" s="50"/>
      <c r="J20160" s="50"/>
      <c r="K20160" s="50"/>
      <c r="L20160" s="50"/>
    </row>
    <row r="20161" spans="4:12" x14ac:dyDescent="0.25">
      <c r="D20161" s="50">
        <v>1079317500</v>
      </c>
      <c r="E20161" s="50" t="s">
        <v>39</v>
      </c>
      <c r="F20161" s="50">
        <v>9802818000</v>
      </c>
      <c r="G20161" s="50"/>
      <c r="H20161" s="50"/>
      <c r="I20161" s="50"/>
      <c r="J20161" s="50"/>
      <c r="K20161" s="50"/>
      <c r="L20161" s="50"/>
    </row>
    <row r="20162" spans="4:12" x14ac:dyDescent="0.25">
      <c r="D20162" s="50">
        <v>1079317800</v>
      </c>
      <c r="E20162" s="50" t="s">
        <v>39</v>
      </c>
      <c r="F20162" s="50">
        <v>9802818000</v>
      </c>
      <c r="G20162" s="50"/>
      <c r="H20162" s="50"/>
      <c r="I20162" s="50"/>
      <c r="J20162" s="50"/>
      <c r="K20162" s="50"/>
      <c r="L20162" s="50"/>
    </row>
    <row r="20163" spans="4:12" x14ac:dyDescent="0.25">
      <c r="D20163" s="50">
        <v>1079318000</v>
      </c>
      <c r="E20163" s="50" t="s">
        <v>39</v>
      </c>
      <c r="F20163" s="50">
        <v>9802818000</v>
      </c>
      <c r="G20163" s="50"/>
      <c r="H20163" s="50"/>
      <c r="I20163" s="50"/>
      <c r="J20163" s="50"/>
      <c r="K20163" s="50"/>
      <c r="L20163" s="50"/>
    </row>
    <row r="20164" spans="4:12" x14ac:dyDescent="0.25">
      <c r="D20164" s="50">
        <v>1079318200</v>
      </c>
      <c r="E20164" s="50" t="s">
        <v>39</v>
      </c>
      <c r="F20164" s="50">
        <v>9802820000</v>
      </c>
      <c r="G20164" s="50"/>
      <c r="H20164" s="50"/>
      <c r="I20164" s="50"/>
      <c r="J20164" s="50"/>
      <c r="K20164" s="50"/>
      <c r="L20164" s="50"/>
    </row>
    <row r="20165" spans="4:12" x14ac:dyDescent="0.25">
      <c r="D20165" s="50">
        <v>1079318500</v>
      </c>
      <c r="E20165" s="50" t="s">
        <v>39</v>
      </c>
      <c r="F20165" s="50">
        <v>9802820000</v>
      </c>
      <c r="G20165" s="50"/>
      <c r="H20165" s="50"/>
      <c r="I20165" s="50"/>
      <c r="J20165" s="50"/>
      <c r="K20165" s="50"/>
      <c r="L20165" s="50"/>
    </row>
    <row r="20166" spans="4:12" x14ac:dyDescent="0.25">
      <c r="D20166" s="50">
        <v>1079318700</v>
      </c>
      <c r="E20166" s="50" t="s">
        <v>39</v>
      </c>
      <c r="F20166" s="50">
        <v>9802820000</v>
      </c>
      <c r="G20166" s="50"/>
      <c r="H20166" s="50"/>
      <c r="I20166" s="50"/>
      <c r="J20166" s="50"/>
      <c r="K20166" s="50"/>
      <c r="L20166" s="50"/>
    </row>
    <row r="20167" spans="4:12" x14ac:dyDescent="0.25">
      <c r="D20167" s="50">
        <v>1079318800</v>
      </c>
      <c r="E20167" s="50" t="s">
        <v>39</v>
      </c>
      <c r="F20167" s="50">
        <v>9802820000</v>
      </c>
      <c r="G20167" s="50"/>
      <c r="H20167" s="50"/>
      <c r="I20167" s="50"/>
      <c r="J20167" s="50"/>
      <c r="K20167" s="50"/>
      <c r="L20167" s="50"/>
    </row>
    <row r="20168" spans="4:12" x14ac:dyDescent="0.25">
      <c r="D20168" s="50">
        <v>1079319000</v>
      </c>
      <c r="E20168" s="50" t="s">
        <v>39</v>
      </c>
      <c r="F20168" s="50">
        <v>9802820000</v>
      </c>
      <c r="G20168" s="50"/>
      <c r="H20168" s="50"/>
      <c r="I20168" s="50"/>
      <c r="J20168" s="50"/>
      <c r="K20168" s="50"/>
      <c r="L20168" s="50"/>
    </row>
    <row r="20169" spans="4:12" x14ac:dyDescent="0.25">
      <c r="D20169" s="50">
        <v>1079319200</v>
      </c>
      <c r="E20169" s="50" t="s">
        <v>39</v>
      </c>
      <c r="F20169" s="50">
        <v>9802820000</v>
      </c>
      <c r="G20169" s="50"/>
      <c r="H20169" s="50"/>
      <c r="I20169" s="50"/>
      <c r="J20169" s="50"/>
      <c r="K20169" s="50"/>
      <c r="L20169" s="50"/>
    </row>
    <row r="20170" spans="4:12" x14ac:dyDescent="0.25">
      <c r="D20170" s="50">
        <v>1079319500</v>
      </c>
      <c r="E20170" s="50" t="s">
        <v>39</v>
      </c>
      <c r="F20170" s="50">
        <v>9802820000</v>
      </c>
      <c r="G20170" s="50"/>
      <c r="H20170" s="50"/>
      <c r="I20170" s="50"/>
      <c r="J20170" s="50"/>
      <c r="K20170" s="50"/>
      <c r="L20170" s="50"/>
    </row>
    <row r="20171" spans="4:12" x14ac:dyDescent="0.25">
      <c r="D20171" s="50">
        <v>1079319800</v>
      </c>
      <c r="E20171" s="50" t="s">
        <v>39</v>
      </c>
      <c r="F20171" s="50">
        <v>9802820000</v>
      </c>
      <c r="G20171" s="50"/>
      <c r="H20171" s="50"/>
      <c r="I20171" s="50"/>
      <c r="J20171" s="50"/>
      <c r="K20171" s="50"/>
      <c r="L20171" s="50"/>
    </row>
    <row r="20172" spans="4:12" x14ac:dyDescent="0.25">
      <c r="D20172" s="50">
        <v>1079320000</v>
      </c>
      <c r="E20172" s="50" t="s">
        <v>39</v>
      </c>
      <c r="F20172" s="50">
        <v>9802820000</v>
      </c>
      <c r="G20172" s="50"/>
      <c r="H20172" s="50"/>
      <c r="I20172" s="50"/>
      <c r="J20172" s="50"/>
      <c r="K20172" s="50"/>
      <c r="L20172" s="50"/>
    </row>
    <row r="20173" spans="4:12" x14ac:dyDescent="0.25">
      <c r="D20173" s="50">
        <v>1079404000</v>
      </c>
      <c r="E20173" s="50" t="s">
        <v>39</v>
      </c>
      <c r="F20173" s="50">
        <v>9828306000</v>
      </c>
      <c r="G20173" s="50"/>
      <c r="H20173" s="50"/>
      <c r="I20173" s="50"/>
      <c r="J20173" s="50"/>
      <c r="K20173" s="50"/>
      <c r="L20173" s="50"/>
    </row>
    <row r="20174" spans="4:12" x14ac:dyDescent="0.25">
      <c r="D20174" s="50">
        <v>1079404100</v>
      </c>
      <c r="E20174" s="50" t="s">
        <v>39</v>
      </c>
      <c r="F20174" s="50">
        <v>9828306000</v>
      </c>
      <c r="G20174" s="50"/>
      <c r="H20174" s="50"/>
      <c r="I20174" s="50"/>
      <c r="J20174" s="50"/>
      <c r="K20174" s="50"/>
      <c r="L20174" s="50"/>
    </row>
    <row r="20175" spans="4:12" x14ac:dyDescent="0.25">
      <c r="D20175" s="50">
        <v>1079404200</v>
      </c>
      <c r="E20175" s="50" t="s">
        <v>39</v>
      </c>
      <c r="F20175" s="50">
        <v>9828306000</v>
      </c>
      <c r="G20175" s="50"/>
      <c r="H20175" s="50"/>
      <c r="I20175" s="50"/>
      <c r="J20175" s="50"/>
      <c r="K20175" s="50"/>
      <c r="L20175" s="50"/>
    </row>
    <row r="20176" spans="4:12" x14ac:dyDescent="0.25">
      <c r="D20176" s="50">
        <v>1079404300</v>
      </c>
      <c r="E20176" s="50" t="s">
        <v>39</v>
      </c>
      <c r="F20176" s="50">
        <v>9828306000</v>
      </c>
      <c r="G20176" s="50"/>
      <c r="H20176" s="50"/>
      <c r="I20176" s="50"/>
      <c r="J20176" s="50"/>
      <c r="K20176" s="50"/>
      <c r="L20176" s="50"/>
    </row>
    <row r="20177" spans="4:12" x14ac:dyDescent="0.25">
      <c r="D20177" s="50">
        <v>1079404400</v>
      </c>
      <c r="E20177" s="50" t="s">
        <v>39</v>
      </c>
      <c r="F20177" s="50">
        <v>9828306000</v>
      </c>
      <c r="G20177" s="50"/>
      <c r="H20177" s="50"/>
      <c r="I20177" s="50"/>
      <c r="J20177" s="50"/>
      <c r="K20177" s="50"/>
      <c r="L20177" s="50"/>
    </row>
    <row r="20178" spans="4:12" x14ac:dyDescent="0.25">
      <c r="D20178" s="50">
        <v>1079404500</v>
      </c>
      <c r="E20178" s="50" t="s">
        <v>39</v>
      </c>
      <c r="F20178" s="50">
        <v>9828306000</v>
      </c>
      <c r="G20178" s="50"/>
      <c r="H20178" s="50"/>
      <c r="I20178" s="50"/>
      <c r="J20178" s="50"/>
      <c r="K20178" s="50"/>
      <c r="L20178" s="50"/>
    </row>
    <row r="20179" spans="4:12" x14ac:dyDescent="0.25">
      <c r="D20179" s="50">
        <v>1079404600</v>
      </c>
      <c r="E20179" s="50" t="s">
        <v>39</v>
      </c>
      <c r="F20179" s="50">
        <v>9828306000</v>
      </c>
      <c r="G20179" s="50"/>
      <c r="H20179" s="50"/>
      <c r="I20179" s="50"/>
      <c r="J20179" s="50"/>
      <c r="K20179" s="50"/>
      <c r="L20179" s="50"/>
    </row>
    <row r="20180" spans="4:12" x14ac:dyDescent="0.25">
      <c r="D20180" s="50">
        <v>1079404700</v>
      </c>
      <c r="E20180" s="50" t="s">
        <v>39</v>
      </c>
      <c r="F20180" s="50">
        <v>9828306000</v>
      </c>
      <c r="G20180" s="50"/>
      <c r="H20180" s="50"/>
      <c r="I20180" s="50"/>
      <c r="J20180" s="50"/>
      <c r="K20180" s="50"/>
      <c r="L20180" s="50"/>
    </row>
    <row r="20181" spans="4:12" x14ac:dyDescent="0.25">
      <c r="D20181" s="50">
        <v>1079404800</v>
      </c>
      <c r="E20181" s="50" t="s">
        <v>39</v>
      </c>
      <c r="F20181" s="50">
        <v>9828306000</v>
      </c>
      <c r="G20181" s="50"/>
      <c r="H20181" s="50"/>
      <c r="I20181" s="50"/>
      <c r="J20181" s="50"/>
      <c r="K20181" s="50"/>
      <c r="L20181" s="50"/>
    </row>
    <row r="20182" spans="4:12" x14ac:dyDescent="0.25">
      <c r="D20182" s="50">
        <v>1079404900</v>
      </c>
      <c r="E20182" s="50" t="s">
        <v>39</v>
      </c>
      <c r="F20182" s="50">
        <v>9828306000</v>
      </c>
      <c r="G20182" s="50"/>
      <c r="H20182" s="50"/>
      <c r="I20182" s="50"/>
      <c r="J20182" s="50"/>
      <c r="K20182" s="50"/>
      <c r="L20182" s="50"/>
    </row>
    <row r="20183" spans="4:12" x14ac:dyDescent="0.25">
      <c r="D20183" s="50">
        <v>1079405000</v>
      </c>
      <c r="E20183" s="50" t="s">
        <v>39</v>
      </c>
      <c r="F20183" s="50">
        <v>9828306000</v>
      </c>
      <c r="G20183" s="50"/>
      <c r="H20183" s="50"/>
      <c r="I20183" s="50"/>
      <c r="J20183" s="50"/>
      <c r="K20183" s="50"/>
      <c r="L20183" s="50"/>
    </row>
    <row r="20184" spans="4:12" x14ac:dyDescent="0.25">
      <c r="D20184" s="50">
        <v>1079405100</v>
      </c>
      <c r="E20184" s="50" t="s">
        <v>39</v>
      </c>
      <c r="F20184" s="50">
        <v>9828306000</v>
      </c>
      <c r="G20184" s="50"/>
      <c r="H20184" s="50"/>
      <c r="I20184" s="50"/>
      <c r="J20184" s="50"/>
      <c r="K20184" s="50"/>
      <c r="L20184" s="50"/>
    </row>
    <row r="20185" spans="4:12" x14ac:dyDescent="0.25">
      <c r="D20185" s="50">
        <v>1079405200</v>
      </c>
      <c r="E20185" s="50" t="s">
        <v>39</v>
      </c>
      <c r="F20185" s="50">
        <v>9828306000</v>
      </c>
      <c r="G20185" s="50"/>
      <c r="H20185" s="50"/>
      <c r="I20185" s="50"/>
      <c r="J20185" s="50"/>
      <c r="K20185" s="50"/>
      <c r="L20185" s="50"/>
    </row>
    <row r="20186" spans="4:12" x14ac:dyDescent="0.25">
      <c r="D20186" s="50">
        <v>1079405300</v>
      </c>
      <c r="E20186" s="50" t="s">
        <v>39</v>
      </c>
      <c r="F20186" s="50">
        <v>9828306000</v>
      </c>
      <c r="G20186" s="50"/>
      <c r="H20186" s="50"/>
      <c r="I20186" s="50"/>
      <c r="J20186" s="50"/>
      <c r="K20186" s="50"/>
      <c r="L20186" s="50"/>
    </row>
    <row r="20187" spans="4:12" x14ac:dyDescent="0.25">
      <c r="D20187" s="50">
        <v>1079405400</v>
      </c>
      <c r="E20187" s="50" t="s">
        <v>39</v>
      </c>
      <c r="F20187" s="50">
        <v>9828306000</v>
      </c>
      <c r="G20187" s="50"/>
      <c r="H20187" s="50"/>
      <c r="I20187" s="50"/>
      <c r="J20187" s="50"/>
      <c r="K20187" s="50"/>
      <c r="L20187" s="50"/>
    </row>
    <row r="20188" spans="4:12" x14ac:dyDescent="0.25">
      <c r="D20188" s="50">
        <v>1079405500</v>
      </c>
      <c r="E20188" s="50" t="s">
        <v>39</v>
      </c>
      <c r="F20188" s="50">
        <v>9828306000</v>
      </c>
      <c r="G20188" s="50"/>
      <c r="H20188" s="50"/>
      <c r="I20188" s="50"/>
      <c r="J20188" s="50"/>
      <c r="K20188" s="50"/>
      <c r="L20188" s="50"/>
    </row>
    <row r="20189" spans="4:12" x14ac:dyDescent="0.25">
      <c r="D20189" s="50">
        <v>1079405550</v>
      </c>
      <c r="E20189" s="50" t="s">
        <v>39</v>
      </c>
      <c r="F20189" s="50">
        <v>9828306000</v>
      </c>
      <c r="G20189" s="50"/>
      <c r="H20189" s="50"/>
      <c r="I20189" s="50"/>
      <c r="J20189" s="50"/>
      <c r="K20189" s="50"/>
      <c r="L20189" s="50"/>
    </row>
    <row r="20190" spans="4:12" x14ac:dyDescent="0.25">
      <c r="D20190" s="50">
        <v>1079405600</v>
      </c>
      <c r="E20190" s="50" t="s">
        <v>39</v>
      </c>
      <c r="F20190" s="50">
        <v>9828306000</v>
      </c>
      <c r="G20190" s="50"/>
      <c r="H20190" s="50"/>
      <c r="I20190" s="50"/>
      <c r="J20190" s="50"/>
      <c r="K20190" s="50"/>
      <c r="L20190" s="50"/>
    </row>
    <row r="20191" spans="4:12" x14ac:dyDescent="0.25">
      <c r="D20191" s="50">
        <v>1079405700</v>
      </c>
      <c r="E20191" s="50" t="s">
        <v>39</v>
      </c>
      <c r="F20191" s="50">
        <v>9828306000</v>
      </c>
      <c r="G20191" s="50"/>
      <c r="H20191" s="50"/>
      <c r="I20191" s="50"/>
      <c r="J20191" s="50"/>
      <c r="K20191" s="50"/>
      <c r="L20191" s="50"/>
    </row>
    <row r="20192" spans="4:12" x14ac:dyDescent="0.25">
      <c r="D20192" s="50">
        <v>1079405800</v>
      </c>
      <c r="E20192" s="50" t="s">
        <v>39</v>
      </c>
      <c r="F20192" s="50">
        <v>9828306000</v>
      </c>
      <c r="G20192" s="50"/>
      <c r="H20192" s="50"/>
      <c r="I20192" s="50"/>
      <c r="J20192" s="50"/>
      <c r="K20192" s="50"/>
      <c r="L20192" s="50"/>
    </row>
    <row r="20193" spans="4:12" x14ac:dyDescent="0.25">
      <c r="D20193" s="50">
        <v>1079405900</v>
      </c>
      <c r="E20193" s="50" t="s">
        <v>39</v>
      </c>
      <c r="F20193" s="50">
        <v>9828306000</v>
      </c>
      <c r="G20193" s="50"/>
      <c r="H20193" s="50"/>
      <c r="I20193" s="50"/>
      <c r="J20193" s="50"/>
      <c r="K20193" s="50"/>
      <c r="L20193" s="50"/>
    </row>
    <row r="20194" spans="4:12" x14ac:dyDescent="0.25">
      <c r="D20194" s="50">
        <v>1079406000</v>
      </c>
      <c r="E20194" s="50" t="s">
        <v>39</v>
      </c>
      <c r="F20194" s="50">
        <v>9828306000</v>
      </c>
      <c r="G20194" s="50"/>
      <c r="H20194" s="50"/>
      <c r="I20194" s="50"/>
      <c r="J20194" s="50"/>
      <c r="K20194" s="50"/>
      <c r="L20194" s="50"/>
    </row>
    <row r="20195" spans="4:12" x14ac:dyDescent="0.25">
      <c r="D20195" s="50">
        <v>1079406100</v>
      </c>
      <c r="E20195" s="50" t="s">
        <v>39</v>
      </c>
      <c r="F20195" s="50">
        <v>9828308000</v>
      </c>
      <c r="G20195" s="50"/>
      <c r="H20195" s="50"/>
      <c r="I20195" s="50"/>
      <c r="J20195" s="50"/>
      <c r="K20195" s="50"/>
      <c r="L20195" s="50"/>
    </row>
    <row r="20196" spans="4:12" x14ac:dyDescent="0.25">
      <c r="D20196" s="50">
        <v>1079406200</v>
      </c>
      <c r="E20196" s="50" t="s">
        <v>39</v>
      </c>
      <c r="F20196" s="50">
        <v>9828308000</v>
      </c>
      <c r="G20196" s="50"/>
      <c r="H20196" s="50"/>
      <c r="I20196" s="50"/>
      <c r="J20196" s="50"/>
      <c r="K20196" s="50"/>
      <c r="L20196" s="50"/>
    </row>
    <row r="20197" spans="4:12" x14ac:dyDescent="0.25">
      <c r="D20197" s="50">
        <v>1079406300</v>
      </c>
      <c r="E20197" s="50" t="s">
        <v>39</v>
      </c>
      <c r="F20197" s="50">
        <v>9828308000</v>
      </c>
      <c r="G20197" s="50"/>
      <c r="H20197" s="50"/>
      <c r="I20197" s="50"/>
      <c r="J20197" s="50"/>
      <c r="K20197" s="50"/>
      <c r="L20197" s="50"/>
    </row>
    <row r="20198" spans="4:12" x14ac:dyDescent="0.25">
      <c r="D20198" s="50">
        <v>1079406400</v>
      </c>
      <c r="E20198" s="50" t="s">
        <v>39</v>
      </c>
      <c r="F20198" s="50">
        <v>9828308000</v>
      </c>
      <c r="G20198" s="50"/>
      <c r="H20198" s="50"/>
      <c r="I20198" s="50"/>
      <c r="J20198" s="50"/>
      <c r="K20198" s="50"/>
      <c r="L20198" s="50"/>
    </row>
    <row r="20199" spans="4:12" x14ac:dyDescent="0.25">
      <c r="D20199" s="50">
        <v>1079406500</v>
      </c>
      <c r="E20199" s="50" t="s">
        <v>39</v>
      </c>
      <c r="F20199" s="50">
        <v>9828308000</v>
      </c>
      <c r="G20199" s="50"/>
      <c r="H20199" s="50"/>
      <c r="I20199" s="50"/>
      <c r="J20199" s="50"/>
      <c r="K20199" s="50"/>
      <c r="L20199" s="50"/>
    </row>
    <row r="20200" spans="4:12" x14ac:dyDescent="0.25">
      <c r="D20200" s="50">
        <v>1079406600</v>
      </c>
      <c r="E20200" s="50" t="s">
        <v>39</v>
      </c>
      <c r="F20200" s="50">
        <v>9828308000</v>
      </c>
      <c r="G20200" s="50"/>
      <c r="H20200" s="50"/>
      <c r="I20200" s="50"/>
      <c r="J20200" s="50"/>
      <c r="K20200" s="50"/>
      <c r="L20200" s="50"/>
    </row>
    <row r="20201" spans="4:12" x14ac:dyDescent="0.25">
      <c r="D20201" s="50">
        <v>1079406700</v>
      </c>
      <c r="E20201" s="50" t="s">
        <v>39</v>
      </c>
      <c r="F20201" s="50">
        <v>9828308000</v>
      </c>
      <c r="G20201" s="50"/>
      <c r="H20201" s="50"/>
      <c r="I20201" s="50"/>
      <c r="J20201" s="50"/>
      <c r="K20201" s="50"/>
      <c r="L20201" s="50"/>
    </row>
    <row r="20202" spans="4:12" x14ac:dyDescent="0.25">
      <c r="D20202" s="50">
        <v>1079406800</v>
      </c>
      <c r="E20202" s="50" t="s">
        <v>39</v>
      </c>
      <c r="F20202" s="50">
        <v>9828308000</v>
      </c>
      <c r="G20202" s="50"/>
      <c r="H20202" s="50"/>
      <c r="I20202" s="50"/>
      <c r="J20202" s="50"/>
      <c r="K20202" s="50"/>
      <c r="L20202" s="50"/>
    </row>
    <row r="20203" spans="4:12" x14ac:dyDescent="0.25">
      <c r="D20203" s="50">
        <v>1079406900</v>
      </c>
      <c r="E20203" s="50" t="s">
        <v>39</v>
      </c>
      <c r="F20203" s="50">
        <v>9828308000</v>
      </c>
      <c r="G20203" s="50"/>
      <c r="H20203" s="50"/>
      <c r="I20203" s="50"/>
      <c r="J20203" s="50"/>
      <c r="K20203" s="50"/>
      <c r="L20203" s="50"/>
    </row>
    <row r="20204" spans="4:12" x14ac:dyDescent="0.25">
      <c r="D20204" s="50">
        <v>1079407000</v>
      </c>
      <c r="E20204" s="50" t="s">
        <v>39</v>
      </c>
      <c r="F20204" s="50">
        <v>9828308000</v>
      </c>
      <c r="G20204" s="50"/>
      <c r="H20204" s="50"/>
      <c r="I20204" s="50"/>
      <c r="J20204" s="50"/>
      <c r="K20204" s="50"/>
      <c r="L20204" s="50"/>
    </row>
    <row r="20205" spans="4:12" x14ac:dyDescent="0.25">
      <c r="D20205" s="50">
        <v>1079407100</v>
      </c>
      <c r="E20205" s="50" t="s">
        <v>39</v>
      </c>
      <c r="F20205" s="50">
        <v>9828308000</v>
      </c>
      <c r="G20205" s="50"/>
      <c r="H20205" s="50"/>
      <c r="I20205" s="50"/>
      <c r="J20205" s="50"/>
      <c r="K20205" s="50"/>
      <c r="L20205" s="50"/>
    </row>
    <row r="20206" spans="4:12" x14ac:dyDescent="0.25">
      <c r="D20206" s="50">
        <v>1079407200</v>
      </c>
      <c r="E20206" s="50" t="s">
        <v>39</v>
      </c>
      <c r="F20206" s="50">
        <v>9828308000</v>
      </c>
      <c r="G20206" s="50"/>
      <c r="H20206" s="50"/>
      <c r="I20206" s="50"/>
      <c r="J20206" s="50"/>
      <c r="K20206" s="50"/>
      <c r="L20206" s="50"/>
    </row>
    <row r="20207" spans="4:12" x14ac:dyDescent="0.25">
      <c r="D20207" s="50">
        <v>1079407300</v>
      </c>
      <c r="E20207" s="50" t="s">
        <v>39</v>
      </c>
      <c r="F20207" s="50">
        <v>9828308000</v>
      </c>
      <c r="G20207" s="50"/>
      <c r="H20207" s="50"/>
      <c r="I20207" s="50"/>
      <c r="J20207" s="50"/>
      <c r="K20207" s="50"/>
      <c r="L20207" s="50"/>
    </row>
    <row r="20208" spans="4:12" x14ac:dyDescent="0.25">
      <c r="D20208" s="50">
        <v>1079407400</v>
      </c>
      <c r="E20208" s="50" t="s">
        <v>39</v>
      </c>
      <c r="F20208" s="50">
        <v>9828308000</v>
      </c>
      <c r="G20208" s="50"/>
      <c r="H20208" s="50"/>
      <c r="I20208" s="50"/>
      <c r="J20208" s="50"/>
      <c r="K20208" s="50"/>
      <c r="L20208" s="50"/>
    </row>
    <row r="20209" spans="4:12" x14ac:dyDescent="0.25">
      <c r="D20209" s="50">
        <v>1079407500</v>
      </c>
      <c r="E20209" s="50" t="s">
        <v>39</v>
      </c>
      <c r="F20209" s="50">
        <v>9828308000</v>
      </c>
      <c r="G20209" s="50"/>
      <c r="H20209" s="50"/>
      <c r="I20209" s="50"/>
      <c r="J20209" s="50"/>
      <c r="K20209" s="50"/>
      <c r="L20209" s="50"/>
    </row>
    <row r="20210" spans="4:12" x14ac:dyDescent="0.25">
      <c r="D20210" s="50">
        <v>1079407600</v>
      </c>
      <c r="E20210" s="50" t="s">
        <v>39</v>
      </c>
      <c r="F20210" s="50">
        <v>9828308000</v>
      </c>
      <c r="G20210" s="50"/>
      <c r="H20210" s="50"/>
      <c r="I20210" s="50"/>
      <c r="J20210" s="50"/>
      <c r="K20210" s="50"/>
      <c r="L20210" s="50"/>
    </row>
    <row r="20211" spans="4:12" x14ac:dyDescent="0.25">
      <c r="D20211" s="50">
        <v>1079407700</v>
      </c>
      <c r="E20211" s="50" t="s">
        <v>39</v>
      </c>
      <c r="F20211" s="50">
        <v>9828308000</v>
      </c>
      <c r="G20211" s="50"/>
      <c r="H20211" s="50"/>
      <c r="I20211" s="50"/>
      <c r="J20211" s="50"/>
      <c r="K20211" s="50"/>
      <c r="L20211" s="50"/>
    </row>
    <row r="20212" spans="4:12" x14ac:dyDescent="0.25">
      <c r="D20212" s="50">
        <v>1079407800</v>
      </c>
      <c r="E20212" s="50" t="s">
        <v>39</v>
      </c>
      <c r="F20212" s="50">
        <v>9828308000</v>
      </c>
      <c r="G20212" s="50"/>
      <c r="H20212" s="50"/>
      <c r="I20212" s="50"/>
      <c r="J20212" s="50"/>
      <c r="K20212" s="50"/>
      <c r="L20212" s="50"/>
    </row>
    <row r="20213" spans="4:12" x14ac:dyDescent="0.25">
      <c r="D20213" s="50">
        <v>1079407900</v>
      </c>
      <c r="E20213" s="50" t="s">
        <v>39</v>
      </c>
      <c r="F20213" s="50">
        <v>9828308000</v>
      </c>
      <c r="G20213" s="50"/>
      <c r="H20213" s="50"/>
      <c r="I20213" s="50"/>
      <c r="J20213" s="50"/>
      <c r="K20213" s="50"/>
      <c r="L20213" s="50"/>
    </row>
    <row r="20214" spans="4:12" x14ac:dyDescent="0.25">
      <c r="D20214" s="50">
        <v>1079408000</v>
      </c>
      <c r="E20214" s="50" t="s">
        <v>39</v>
      </c>
      <c r="F20214" s="50">
        <v>9828308000</v>
      </c>
      <c r="G20214" s="50"/>
      <c r="H20214" s="50"/>
      <c r="I20214" s="50"/>
      <c r="J20214" s="50"/>
      <c r="K20214" s="50"/>
      <c r="L20214" s="50"/>
    </row>
    <row r="20215" spans="4:12" x14ac:dyDescent="0.25">
      <c r="D20215" s="50">
        <v>1079408100</v>
      </c>
      <c r="E20215" s="50" t="s">
        <v>39</v>
      </c>
      <c r="F20215" s="50">
        <v>9828310000</v>
      </c>
      <c r="G20215" s="50"/>
      <c r="H20215" s="50"/>
      <c r="I20215" s="50"/>
      <c r="J20215" s="50"/>
      <c r="K20215" s="50"/>
      <c r="L20215" s="50"/>
    </row>
    <row r="20216" spans="4:12" x14ac:dyDescent="0.25">
      <c r="D20216" s="50">
        <v>1079408200</v>
      </c>
      <c r="E20216" s="50" t="s">
        <v>39</v>
      </c>
      <c r="F20216" s="50">
        <v>9828310000</v>
      </c>
      <c r="G20216" s="50"/>
      <c r="H20216" s="50"/>
      <c r="I20216" s="50"/>
      <c r="J20216" s="50"/>
      <c r="K20216" s="50"/>
      <c r="L20216" s="50"/>
    </row>
    <row r="20217" spans="4:12" x14ac:dyDescent="0.25">
      <c r="D20217" s="50">
        <v>1079408300</v>
      </c>
      <c r="E20217" s="50" t="s">
        <v>39</v>
      </c>
      <c r="F20217" s="50">
        <v>9828310000</v>
      </c>
      <c r="G20217" s="50"/>
      <c r="H20217" s="50"/>
      <c r="I20217" s="50"/>
      <c r="J20217" s="50"/>
      <c r="K20217" s="50"/>
      <c r="L20217" s="50"/>
    </row>
    <row r="20218" spans="4:12" x14ac:dyDescent="0.25">
      <c r="D20218" s="50">
        <v>1079408400</v>
      </c>
      <c r="E20218" s="50" t="s">
        <v>39</v>
      </c>
      <c r="F20218" s="50">
        <v>9828310000</v>
      </c>
      <c r="G20218" s="50"/>
      <c r="H20218" s="50"/>
      <c r="I20218" s="50"/>
      <c r="J20218" s="50"/>
      <c r="K20218" s="50"/>
      <c r="L20218" s="50"/>
    </row>
    <row r="20219" spans="4:12" x14ac:dyDescent="0.25">
      <c r="D20219" s="50">
        <v>1079408500</v>
      </c>
      <c r="E20219" s="50" t="s">
        <v>39</v>
      </c>
      <c r="F20219" s="50">
        <v>9828310000</v>
      </c>
      <c r="G20219" s="50"/>
      <c r="H20219" s="50"/>
      <c r="I20219" s="50"/>
      <c r="J20219" s="50"/>
      <c r="K20219" s="50"/>
      <c r="L20219" s="50"/>
    </row>
    <row r="20220" spans="4:12" x14ac:dyDescent="0.25">
      <c r="D20220" s="50">
        <v>1079408600</v>
      </c>
      <c r="E20220" s="50" t="s">
        <v>39</v>
      </c>
      <c r="F20220" s="50">
        <v>9828310000</v>
      </c>
      <c r="G20220" s="50"/>
      <c r="H20220" s="50"/>
      <c r="I20220" s="50"/>
      <c r="J20220" s="50"/>
      <c r="K20220" s="50"/>
      <c r="L20220" s="50"/>
    </row>
    <row r="20221" spans="4:12" x14ac:dyDescent="0.25">
      <c r="D20221" s="50">
        <v>1079408700</v>
      </c>
      <c r="E20221" s="50" t="s">
        <v>39</v>
      </c>
      <c r="F20221" s="50">
        <v>9828310000</v>
      </c>
      <c r="G20221" s="50"/>
      <c r="H20221" s="50"/>
      <c r="I20221" s="50"/>
      <c r="J20221" s="50"/>
      <c r="K20221" s="50"/>
      <c r="L20221" s="50"/>
    </row>
    <row r="20222" spans="4:12" x14ac:dyDescent="0.25">
      <c r="D20222" s="50">
        <v>1079408800</v>
      </c>
      <c r="E20222" s="50" t="s">
        <v>39</v>
      </c>
      <c r="F20222" s="50">
        <v>9828310000</v>
      </c>
      <c r="G20222" s="50"/>
      <c r="H20222" s="50"/>
      <c r="I20222" s="50"/>
      <c r="J20222" s="50"/>
      <c r="K20222" s="50"/>
      <c r="L20222" s="50"/>
    </row>
    <row r="20223" spans="4:12" x14ac:dyDescent="0.25">
      <c r="D20223" s="50">
        <v>1079408900</v>
      </c>
      <c r="E20223" s="50" t="s">
        <v>39</v>
      </c>
      <c r="F20223" s="50">
        <v>9828310000</v>
      </c>
      <c r="G20223" s="50"/>
      <c r="H20223" s="50"/>
      <c r="I20223" s="50"/>
      <c r="J20223" s="50"/>
      <c r="K20223" s="50"/>
      <c r="L20223" s="50"/>
    </row>
    <row r="20224" spans="4:12" x14ac:dyDescent="0.25">
      <c r="D20224" s="50">
        <v>1079409000</v>
      </c>
      <c r="E20224" s="50" t="s">
        <v>39</v>
      </c>
      <c r="F20224" s="50">
        <v>9828310000</v>
      </c>
      <c r="G20224" s="50"/>
      <c r="H20224" s="50"/>
      <c r="I20224" s="50"/>
      <c r="J20224" s="50"/>
      <c r="K20224" s="50"/>
      <c r="L20224" s="50"/>
    </row>
    <row r="20225" spans="4:12" x14ac:dyDescent="0.25">
      <c r="D20225" s="50">
        <v>1079409100</v>
      </c>
      <c r="E20225" s="50" t="s">
        <v>39</v>
      </c>
      <c r="F20225" s="50">
        <v>9828310000</v>
      </c>
      <c r="G20225" s="50"/>
      <c r="H20225" s="50"/>
      <c r="I20225" s="50"/>
      <c r="J20225" s="50"/>
      <c r="K20225" s="50"/>
      <c r="L20225" s="50"/>
    </row>
    <row r="20226" spans="4:12" x14ac:dyDescent="0.25">
      <c r="D20226" s="50">
        <v>1079409200</v>
      </c>
      <c r="E20226" s="50" t="s">
        <v>39</v>
      </c>
      <c r="F20226" s="50">
        <v>9828310000</v>
      </c>
      <c r="G20226" s="50"/>
      <c r="H20226" s="50"/>
      <c r="I20226" s="50"/>
      <c r="J20226" s="50"/>
      <c r="K20226" s="50"/>
      <c r="L20226" s="50"/>
    </row>
    <row r="20227" spans="4:12" x14ac:dyDescent="0.25">
      <c r="D20227" s="50">
        <v>1079409300</v>
      </c>
      <c r="E20227" s="50" t="s">
        <v>39</v>
      </c>
      <c r="F20227" s="50">
        <v>9828310000</v>
      </c>
      <c r="G20227" s="50"/>
      <c r="H20227" s="50"/>
      <c r="I20227" s="50"/>
      <c r="J20227" s="50"/>
      <c r="K20227" s="50"/>
      <c r="L20227" s="50"/>
    </row>
    <row r="20228" spans="4:12" x14ac:dyDescent="0.25">
      <c r="D20228" s="50">
        <v>1079409400</v>
      </c>
      <c r="E20228" s="50" t="s">
        <v>39</v>
      </c>
      <c r="F20228" s="50">
        <v>9828310000</v>
      </c>
      <c r="G20228" s="50"/>
      <c r="H20228" s="50"/>
      <c r="I20228" s="50"/>
      <c r="J20228" s="50"/>
      <c r="K20228" s="50"/>
      <c r="L20228" s="50"/>
    </row>
    <row r="20229" spans="4:12" x14ac:dyDescent="0.25">
      <c r="D20229" s="50">
        <v>1079409500</v>
      </c>
      <c r="E20229" s="50" t="s">
        <v>39</v>
      </c>
      <c r="F20229" s="50">
        <v>9828310000</v>
      </c>
      <c r="G20229" s="50"/>
      <c r="H20229" s="50"/>
      <c r="I20229" s="50"/>
      <c r="J20229" s="50"/>
      <c r="K20229" s="50"/>
      <c r="L20229" s="50"/>
    </row>
    <row r="20230" spans="4:12" x14ac:dyDescent="0.25">
      <c r="D20230" s="50">
        <v>1079409600</v>
      </c>
      <c r="E20230" s="50" t="s">
        <v>39</v>
      </c>
      <c r="F20230" s="50">
        <v>9828310000</v>
      </c>
      <c r="G20230" s="50"/>
      <c r="H20230" s="50"/>
      <c r="I20230" s="50"/>
      <c r="J20230" s="50"/>
      <c r="K20230" s="50"/>
      <c r="L20230" s="50"/>
    </row>
    <row r="20231" spans="4:12" x14ac:dyDescent="0.25">
      <c r="D20231" s="50">
        <v>1079409700</v>
      </c>
      <c r="E20231" s="50" t="s">
        <v>39</v>
      </c>
      <c r="F20231" s="50">
        <v>9828310000</v>
      </c>
      <c r="G20231" s="50"/>
      <c r="H20231" s="50"/>
      <c r="I20231" s="50"/>
      <c r="J20231" s="50"/>
      <c r="K20231" s="50"/>
      <c r="L20231" s="50"/>
    </row>
    <row r="20232" spans="4:12" x14ac:dyDescent="0.25">
      <c r="D20232" s="50">
        <v>1079409800</v>
      </c>
      <c r="E20232" s="50" t="s">
        <v>39</v>
      </c>
      <c r="F20232" s="50">
        <v>9828310000</v>
      </c>
      <c r="G20232" s="50"/>
      <c r="H20232" s="50"/>
      <c r="I20232" s="50"/>
      <c r="J20232" s="50"/>
      <c r="K20232" s="50"/>
      <c r="L20232" s="50"/>
    </row>
    <row r="20233" spans="4:12" x14ac:dyDescent="0.25">
      <c r="D20233" s="50">
        <v>1079409900</v>
      </c>
      <c r="E20233" s="50" t="s">
        <v>39</v>
      </c>
      <c r="F20233" s="50">
        <v>9828310000</v>
      </c>
      <c r="G20233" s="50"/>
      <c r="H20233" s="50"/>
      <c r="I20233" s="50"/>
      <c r="J20233" s="50"/>
      <c r="K20233" s="50"/>
      <c r="L20233" s="50"/>
    </row>
    <row r="20234" spans="4:12" x14ac:dyDescent="0.25">
      <c r="D20234" s="50">
        <v>1079410000</v>
      </c>
      <c r="E20234" s="50" t="s">
        <v>39</v>
      </c>
      <c r="F20234" s="50">
        <v>9828310000</v>
      </c>
      <c r="G20234" s="50"/>
      <c r="H20234" s="50"/>
      <c r="I20234" s="50"/>
      <c r="J20234" s="50"/>
      <c r="K20234" s="50"/>
      <c r="L20234" s="50"/>
    </row>
    <row r="20235" spans="4:12" x14ac:dyDescent="0.25">
      <c r="D20235" s="50">
        <v>1079410100</v>
      </c>
      <c r="E20235" s="50" t="s">
        <v>39</v>
      </c>
      <c r="F20235" s="50">
        <v>9828312000</v>
      </c>
      <c r="G20235" s="50"/>
      <c r="H20235" s="50"/>
      <c r="I20235" s="50"/>
      <c r="J20235" s="50"/>
      <c r="K20235" s="50"/>
      <c r="L20235" s="50"/>
    </row>
    <row r="20236" spans="4:12" x14ac:dyDescent="0.25">
      <c r="D20236" s="50">
        <v>1079410200</v>
      </c>
      <c r="E20236" s="50" t="s">
        <v>39</v>
      </c>
      <c r="F20236" s="50">
        <v>9828312000</v>
      </c>
      <c r="G20236" s="50"/>
      <c r="H20236" s="50"/>
      <c r="I20236" s="50"/>
      <c r="J20236" s="50"/>
      <c r="K20236" s="50"/>
      <c r="L20236" s="50"/>
    </row>
    <row r="20237" spans="4:12" x14ac:dyDescent="0.25">
      <c r="D20237" s="50">
        <v>1079410300</v>
      </c>
      <c r="E20237" s="50" t="s">
        <v>39</v>
      </c>
      <c r="F20237" s="50">
        <v>9828312000</v>
      </c>
      <c r="G20237" s="50"/>
      <c r="H20237" s="50"/>
      <c r="I20237" s="50"/>
      <c r="J20237" s="50"/>
      <c r="K20237" s="50"/>
      <c r="L20237" s="50"/>
    </row>
    <row r="20238" spans="4:12" x14ac:dyDescent="0.25">
      <c r="D20238" s="50">
        <v>1079410400</v>
      </c>
      <c r="E20238" s="50" t="s">
        <v>39</v>
      </c>
      <c r="F20238" s="50">
        <v>9828312000</v>
      </c>
      <c r="G20238" s="50"/>
      <c r="H20238" s="50"/>
      <c r="I20238" s="50"/>
      <c r="J20238" s="50"/>
      <c r="K20238" s="50"/>
      <c r="L20238" s="50"/>
    </row>
    <row r="20239" spans="4:12" x14ac:dyDescent="0.25">
      <c r="D20239" s="50">
        <v>1079410500</v>
      </c>
      <c r="E20239" s="50" t="s">
        <v>39</v>
      </c>
      <c r="F20239" s="50">
        <v>9828312000</v>
      </c>
      <c r="G20239" s="50"/>
      <c r="H20239" s="50"/>
      <c r="I20239" s="50"/>
      <c r="J20239" s="50"/>
      <c r="K20239" s="50"/>
      <c r="L20239" s="50"/>
    </row>
    <row r="20240" spans="4:12" x14ac:dyDescent="0.25">
      <c r="D20240" s="50">
        <v>1079410600</v>
      </c>
      <c r="E20240" s="50" t="s">
        <v>39</v>
      </c>
      <c r="F20240" s="50">
        <v>9828312000</v>
      </c>
      <c r="G20240" s="50"/>
      <c r="H20240" s="50"/>
      <c r="I20240" s="50"/>
      <c r="J20240" s="50"/>
      <c r="K20240" s="50"/>
      <c r="L20240" s="50"/>
    </row>
    <row r="20241" spans="4:12" x14ac:dyDescent="0.25">
      <c r="D20241" s="50">
        <v>1079410700</v>
      </c>
      <c r="E20241" s="50" t="s">
        <v>39</v>
      </c>
      <c r="F20241" s="50">
        <v>9828312000</v>
      </c>
      <c r="G20241" s="50"/>
      <c r="H20241" s="50"/>
      <c r="I20241" s="50"/>
      <c r="J20241" s="50"/>
      <c r="K20241" s="50"/>
      <c r="L20241" s="50"/>
    </row>
    <row r="20242" spans="4:12" x14ac:dyDescent="0.25">
      <c r="D20242" s="50">
        <v>1079410800</v>
      </c>
      <c r="E20242" s="50" t="s">
        <v>39</v>
      </c>
      <c r="F20242" s="50">
        <v>9828312000</v>
      </c>
      <c r="G20242" s="50"/>
      <c r="H20242" s="50"/>
      <c r="I20242" s="50"/>
      <c r="J20242" s="50"/>
      <c r="K20242" s="50"/>
      <c r="L20242" s="50"/>
    </row>
    <row r="20243" spans="4:12" x14ac:dyDescent="0.25">
      <c r="D20243" s="50">
        <v>1079410900</v>
      </c>
      <c r="E20243" s="50" t="s">
        <v>39</v>
      </c>
      <c r="F20243" s="50">
        <v>9828312000</v>
      </c>
      <c r="G20243" s="50"/>
      <c r="H20243" s="50"/>
      <c r="I20243" s="50"/>
      <c r="J20243" s="50"/>
      <c r="K20243" s="50"/>
      <c r="L20243" s="50"/>
    </row>
    <row r="20244" spans="4:12" x14ac:dyDescent="0.25">
      <c r="D20244" s="50">
        <v>1079411000</v>
      </c>
      <c r="E20244" s="50" t="s">
        <v>39</v>
      </c>
      <c r="F20244" s="50">
        <v>9828312000</v>
      </c>
      <c r="G20244" s="50"/>
      <c r="H20244" s="50"/>
      <c r="I20244" s="50"/>
      <c r="J20244" s="50"/>
      <c r="K20244" s="50"/>
      <c r="L20244" s="50"/>
    </row>
    <row r="20245" spans="4:12" x14ac:dyDescent="0.25">
      <c r="D20245" s="50">
        <v>1079411100</v>
      </c>
      <c r="E20245" s="50" t="s">
        <v>39</v>
      </c>
      <c r="F20245" s="50">
        <v>9828312000</v>
      </c>
      <c r="G20245" s="50"/>
      <c r="H20245" s="50"/>
      <c r="I20245" s="50"/>
      <c r="J20245" s="50"/>
      <c r="K20245" s="50"/>
      <c r="L20245" s="50"/>
    </row>
    <row r="20246" spans="4:12" x14ac:dyDescent="0.25">
      <c r="D20246" s="50">
        <v>1079411200</v>
      </c>
      <c r="E20246" s="50" t="s">
        <v>39</v>
      </c>
      <c r="F20246" s="50">
        <v>9828312000</v>
      </c>
      <c r="G20246" s="50"/>
      <c r="H20246" s="50"/>
      <c r="I20246" s="50"/>
      <c r="J20246" s="50"/>
      <c r="K20246" s="50"/>
      <c r="L20246" s="50"/>
    </row>
    <row r="20247" spans="4:12" x14ac:dyDescent="0.25">
      <c r="D20247" s="50">
        <v>1079411300</v>
      </c>
      <c r="E20247" s="50" t="s">
        <v>39</v>
      </c>
      <c r="F20247" s="50">
        <v>9828312000</v>
      </c>
      <c r="G20247" s="50"/>
      <c r="H20247" s="50"/>
      <c r="I20247" s="50"/>
      <c r="J20247" s="50"/>
      <c r="K20247" s="50"/>
      <c r="L20247" s="50"/>
    </row>
    <row r="20248" spans="4:12" x14ac:dyDescent="0.25">
      <c r="D20248" s="50">
        <v>1079411400</v>
      </c>
      <c r="E20248" s="50" t="s">
        <v>39</v>
      </c>
      <c r="F20248" s="50">
        <v>9828312000</v>
      </c>
      <c r="G20248" s="50"/>
      <c r="H20248" s="50"/>
      <c r="I20248" s="50"/>
      <c r="J20248" s="50"/>
      <c r="K20248" s="50"/>
      <c r="L20248" s="50"/>
    </row>
    <row r="20249" spans="4:12" x14ac:dyDescent="0.25">
      <c r="D20249" s="50">
        <v>1079411500</v>
      </c>
      <c r="E20249" s="50" t="s">
        <v>39</v>
      </c>
      <c r="F20249" s="50">
        <v>9828312000</v>
      </c>
      <c r="G20249" s="50"/>
      <c r="H20249" s="50"/>
      <c r="I20249" s="50"/>
      <c r="J20249" s="50"/>
      <c r="K20249" s="50"/>
      <c r="L20249" s="50"/>
    </row>
    <row r="20250" spans="4:12" x14ac:dyDescent="0.25">
      <c r="D20250" s="50">
        <v>1079411600</v>
      </c>
      <c r="E20250" s="50" t="s">
        <v>39</v>
      </c>
      <c r="F20250" s="50">
        <v>9828312000</v>
      </c>
      <c r="G20250" s="50"/>
      <c r="H20250" s="50"/>
      <c r="I20250" s="50"/>
      <c r="J20250" s="50"/>
      <c r="K20250" s="50"/>
      <c r="L20250" s="50"/>
    </row>
    <row r="20251" spans="4:12" x14ac:dyDescent="0.25">
      <c r="D20251" s="50">
        <v>1079411700</v>
      </c>
      <c r="E20251" s="50" t="s">
        <v>39</v>
      </c>
      <c r="F20251" s="50">
        <v>9828312000</v>
      </c>
      <c r="G20251" s="50"/>
      <c r="H20251" s="50"/>
      <c r="I20251" s="50"/>
      <c r="J20251" s="50"/>
      <c r="K20251" s="50"/>
      <c r="L20251" s="50"/>
    </row>
    <row r="20252" spans="4:12" x14ac:dyDescent="0.25">
      <c r="D20252" s="50">
        <v>1079411800</v>
      </c>
      <c r="E20252" s="50" t="s">
        <v>39</v>
      </c>
      <c r="F20252" s="50">
        <v>9828312000</v>
      </c>
      <c r="G20252" s="50"/>
      <c r="H20252" s="50"/>
      <c r="I20252" s="50"/>
      <c r="J20252" s="50"/>
      <c r="K20252" s="50"/>
      <c r="L20252" s="50"/>
    </row>
    <row r="20253" spans="4:12" x14ac:dyDescent="0.25">
      <c r="D20253" s="50">
        <v>1079411900</v>
      </c>
      <c r="E20253" s="50" t="s">
        <v>39</v>
      </c>
      <c r="F20253" s="50">
        <v>9828312000</v>
      </c>
      <c r="G20253" s="50"/>
      <c r="H20253" s="50"/>
      <c r="I20253" s="50"/>
      <c r="J20253" s="50"/>
      <c r="K20253" s="50"/>
      <c r="L20253" s="50"/>
    </row>
    <row r="20254" spans="4:12" x14ac:dyDescent="0.25">
      <c r="D20254" s="50">
        <v>1079412000</v>
      </c>
      <c r="E20254" s="50" t="s">
        <v>39</v>
      </c>
      <c r="F20254" s="50">
        <v>9828312000</v>
      </c>
      <c r="G20254" s="50"/>
      <c r="H20254" s="50"/>
      <c r="I20254" s="50"/>
      <c r="J20254" s="50"/>
      <c r="K20254" s="50"/>
      <c r="L20254" s="50"/>
    </row>
    <row r="20255" spans="4:12" x14ac:dyDescent="0.25">
      <c r="D20255" s="50">
        <v>1079412200</v>
      </c>
      <c r="E20255" s="50" t="s">
        <v>39</v>
      </c>
      <c r="F20255" s="50">
        <v>9828314000</v>
      </c>
      <c r="G20255" s="50"/>
      <c r="H20255" s="50"/>
      <c r="I20255" s="50"/>
      <c r="J20255" s="50"/>
      <c r="K20255" s="50"/>
      <c r="L20255" s="50"/>
    </row>
    <row r="20256" spans="4:12" x14ac:dyDescent="0.25">
      <c r="D20256" s="50">
        <v>1079412500</v>
      </c>
      <c r="E20256" s="50" t="s">
        <v>39</v>
      </c>
      <c r="F20256" s="50">
        <v>9828314000</v>
      </c>
      <c r="G20256" s="50"/>
      <c r="H20256" s="50"/>
      <c r="I20256" s="50"/>
      <c r="J20256" s="50"/>
      <c r="K20256" s="50"/>
      <c r="L20256" s="50"/>
    </row>
    <row r="20257" spans="4:12" x14ac:dyDescent="0.25">
      <c r="D20257" s="50">
        <v>1079412800</v>
      </c>
      <c r="E20257" s="50" t="s">
        <v>39</v>
      </c>
      <c r="F20257" s="50">
        <v>9828314000</v>
      </c>
      <c r="G20257" s="50"/>
      <c r="H20257" s="50"/>
      <c r="I20257" s="50"/>
      <c r="J20257" s="50"/>
      <c r="K20257" s="50"/>
      <c r="L20257" s="50"/>
    </row>
    <row r="20258" spans="4:12" x14ac:dyDescent="0.25">
      <c r="D20258" s="50">
        <v>1079413000</v>
      </c>
      <c r="E20258" s="50" t="s">
        <v>39</v>
      </c>
      <c r="F20258" s="50">
        <v>9828314000</v>
      </c>
      <c r="G20258" s="50"/>
      <c r="H20258" s="50"/>
      <c r="I20258" s="50"/>
      <c r="J20258" s="50"/>
      <c r="K20258" s="50"/>
      <c r="L20258" s="50"/>
    </row>
    <row r="20259" spans="4:12" x14ac:dyDescent="0.25">
      <c r="D20259" s="50">
        <v>1079413500</v>
      </c>
      <c r="E20259" s="50" t="s">
        <v>39</v>
      </c>
      <c r="F20259" s="50">
        <v>9828314000</v>
      </c>
      <c r="G20259" s="50"/>
      <c r="H20259" s="50"/>
      <c r="I20259" s="50"/>
      <c r="J20259" s="50"/>
      <c r="K20259" s="50"/>
      <c r="L20259" s="50"/>
    </row>
    <row r="20260" spans="4:12" x14ac:dyDescent="0.25">
      <c r="D20260" s="50">
        <v>1079413800</v>
      </c>
      <c r="E20260" s="50" t="s">
        <v>39</v>
      </c>
      <c r="F20260" s="50">
        <v>9828314000</v>
      </c>
      <c r="G20260" s="50"/>
      <c r="H20260" s="50"/>
      <c r="I20260" s="50"/>
      <c r="J20260" s="50"/>
      <c r="K20260" s="50"/>
      <c r="L20260" s="50"/>
    </row>
    <row r="20261" spans="4:12" x14ac:dyDescent="0.25">
      <c r="D20261" s="50">
        <v>1079414000</v>
      </c>
      <c r="E20261" s="50" t="s">
        <v>39</v>
      </c>
      <c r="F20261" s="50">
        <v>9828314000</v>
      </c>
      <c r="G20261" s="50"/>
      <c r="H20261" s="50"/>
      <c r="I20261" s="50"/>
      <c r="J20261" s="50"/>
      <c r="K20261" s="50"/>
      <c r="L20261" s="50"/>
    </row>
    <row r="20262" spans="4:12" x14ac:dyDescent="0.25">
      <c r="D20262" s="50">
        <v>1079414500</v>
      </c>
      <c r="E20262" s="50" t="s">
        <v>39</v>
      </c>
      <c r="F20262" s="50">
        <v>9828316000</v>
      </c>
      <c r="G20262" s="50"/>
      <c r="H20262" s="50"/>
      <c r="I20262" s="50"/>
      <c r="J20262" s="50"/>
      <c r="K20262" s="50"/>
      <c r="L20262" s="50"/>
    </row>
    <row r="20263" spans="4:12" x14ac:dyDescent="0.25">
      <c r="D20263" s="50">
        <v>1079414800</v>
      </c>
      <c r="E20263" s="50" t="s">
        <v>39</v>
      </c>
      <c r="F20263" s="50">
        <v>9828316000</v>
      </c>
      <c r="G20263" s="50"/>
      <c r="H20263" s="50"/>
      <c r="I20263" s="50"/>
      <c r="J20263" s="50"/>
      <c r="K20263" s="50"/>
      <c r="L20263" s="50"/>
    </row>
    <row r="20264" spans="4:12" x14ac:dyDescent="0.25">
      <c r="D20264" s="50">
        <v>1079415000</v>
      </c>
      <c r="E20264" s="50" t="s">
        <v>39</v>
      </c>
      <c r="F20264" s="50">
        <v>9828316000</v>
      </c>
      <c r="G20264" s="50"/>
      <c r="H20264" s="50"/>
      <c r="I20264" s="50"/>
      <c r="J20264" s="50"/>
      <c r="K20264" s="50"/>
      <c r="L20264" s="50"/>
    </row>
    <row r="20265" spans="4:12" x14ac:dyDescent="0.25">
      <c r="D20265" s="50">
        <v>1079415500</v>
      </c>
      <c r="E20265" s="50" t="s">
        <v>39</v>
      </c>
      <c r="F20265" s="50">
        <v>9828316000</v>
      </c>
      <c r="G20265" s="50"/>
      <c r="H20265" s="50"/>
      <c r="I20265" s="50"/>
      <c r="J20265" s="50"/>
      <c r="K20265" s="50"/>
      <c r="L20265" s="50"/>
    </row>
    <row r="20266" spans="4:12" x14ac:dyDescent="0.25">
      <c r="D20266" s="50">
        <v>1079415800</v>
      </c>
      <c r="E20266" s="50" t="s">
        <v>39</v>
      </c>
      <c r="F20266" s="50">
        <v>9828316000</v>
      </c>
      <c r="G20266" s="50"/>
      <c r="H20266" s="50"/>
      <c r="I20266" s="50"/>
      <c r="J20266" s="50"/>
      <c r="K20266" s="50"/>
      <c r="L20266" s="50"/>
    </row>
    <row r="20267" spans="4:12" x14ac:dyDescent="0.25">
      <c r="D20267" s="50">
        <v>1079416000</v>
      </c>
      <c r="E20267" s="50" t="s">
        <v>39</v>
      </c>
      <c r="F20267" s="50">
        <v>9828316000</v>
      </c>
      <c r="G20267" s="50"/>
      <c r="H20267" s="50"/>
      <c r="I20267" s="50"/>
      <c r="J20267" s="50"/>
      <c r="K20267" s="50"/>
      <c r="L20267" s="50"/>
    </row>
    <row r="20268" spans="4:12" x14ac:dyDescent="0.25">
      <c r="D20268" s="50">
        <v>1079416500</v>
      </c>
      <c r="E20268" s="50" t="s">
        <v>39</v>
      </c>
      <c r="F20268" s="50">
        <v>9828318000</v>
      </c>
      <c r="G20268" s="50"/>
      <c r="H20268" s="50"/>
      <c r="I20268" s="50"/>
      <c r="J20268" s="50"/>
      <c r="K20268" s="50"/>
      <c r="L20268" s="50"/>
    </row>
    <row r="20269" spans="4:12" x14ac:dyDescent="0.25">
      <c r="D20269" s="50">
        <v>1079416800</v>
      </c>
      <c r="E20269" s="50" t="s">
        <v>39</v>
      </c>
      <c r="F20269" s="50">
        <v>9828318000</v>
      </c>
      <c r="G20269" s="50"/>
      <c r="H20269" s="50"/>
      <c r="I20269" s="50"/>
      <c r="J20269" s="50"/>
      <c r="K20269" s="50"/>
      <c r="L20269" s="50"/>
    </row>
    <row r="20270" spans="4:12" x14ac:dyDescent="0.25">
      <c r="D20270" s="50">
        <v>1079417000</v>
      </c>
      <c r="E20270" s="50" t="s">
        <v>39</v>
      </c>
      <c r="F20270" s="50">
        <v>9828318000</v>
      </c>
      <c r="G20270" s="50"/>
      <c r="H20270" s="50"/>
      <c r="I20270" s="50"/>
      <c r="J20270" s="50"/>
      <c r="K20270" s="50"/>
      <c r="L20270" s="50"/>
    </row>
    <row r="20271" spans="4:12" x14ac:dyDescent="0.25">
      <c r="D20271" s="50">
        <v>1079417500</v>
      </c>
      <c r="E20271" s="50" t="s">
        <v>39</v>
      </c>
      <c r="F20271" s="50">
        <v>9828318000</v>
      </c>
      <c r="G20271" s="50"/>
      <c r="H20271" s="50"/>
      <c r="I20271" s="50"/>
      <c r="J20271" s="50"/>
      <c r="K20271" s="50"/>
      <c r="L20271" s="50"/>
    </row>
    <row r="20272" spans="4:12" x14ac:dyDescent="0.25">
      <c r="D20272" s="50">
        <v>1079417800</v>
      </c>
      <c r="E20272" s="50" t="s">
        <v>39</v>
      </c>
      <c r="F20272" s="50">
        <v>9828318000</v>
      </c>
      <c r="G20272" s="50"/>
      <c r="H20272" s="50"/>
      <c r="I20272" s="50"/>
      <c r="J20272" s="50"/>
      <c r="K20272" s="50"/>
      <c r="L20272" s="50"/>
    </row>
    <row r="20273" spans="4:12" x14ac:dyDescent="0.25">
      <c r="D20273" s="50">
        <v>1079418000</v>
      </c>
      <c r="E20273" s="50" t="s">
        <v>39</v>
      </c>
      <c r="F20273" s="50">
        <v>9828318000</v>
      </c>
      <c r="G20273" s="50"/>
      <c r="H20273" s="50"/>
      <c r="I20273" s="50"/>
      <c r="J20273" s="50"/>
      <c r="K20273" s="50"/>
      <c r="L20273" s="50"/>
    </row>
    <row r="20274" spans="4:12" x14ac:dyDescent="0.25">
      <c r="D20274" s="50">
        <v>1079418500</v>
      </c>
      <c r="E20274" s="50" t="s">
        <v>39</v>
      </c>
      <c r="F20274" s="50">
        <v>9828320000</v>
      </c>
      <c r="G20274" s="50"/>
      <c r="H20274" s="50"/>
      <c r="I20274" s="50"/>
      <c r="J20274" s="50"/>
      <c r="K20274" s="50"/>
      <c r="L20274" s="50"/>
    </row>
    <row r="20275" spans="4:12" x14ac:dyDescent="0.25">
      <c r="D20275" s="50">
        <v>1079418800</v>
      </c>
      <c r="E20275" s="50" t="s">
        <v>39</v>
      </c>
      <c r="F20275" s="50">
        <v>9828320000</v>
      </c>
      <c r="G20275" s="50"/>
      <c r="H20275" s="50"/>
      <c r="I20275" s="50"/>
      <c r="J20275" s="50"/>
      <c r="K20275" s="50"/>
      <c r="L20275" s="50"/>
    </row>
    <row r="20276" spans="4:12" x14ac:dyDescent="0.25">
      <c r="D20276" s="50">
        <v>1079419000</v>
      </c>
      <c r="E20276" s="50" t="s">
        <v>39</v>
      </c>
      <c r="F20276" s="50">
        <v>9828320000</v>
      </c>
      <c r="G20276" s="50"/>
      <c r="H20276" s="50"/>
      <c r="I20276" s="50"/>
      <c r="J20276" s="50"/>
      <c r="K20276" s="50"/>
      <c r="L20276" s="50"/>
    </row>
    <row r="20277" spans="4:12" x14ac:dyDescent="0.25">
      <c r="D20277" s="50">
        <v>1079419500</v>
      </c>
      <c r="E20277" s="50" t="s">
        <v>39</v>
      </c>
      <c r="F20277" s="50">
        <v>9828320000</v>
      </c>
      <c r="G20277" s="50"/>
      <c r="H20277" s="50"/>
      <c r="I20277" s="50"/>
      <c r="J20277" s="50"/>
      <c r="K20277" s="50"/>
      <c r="L20277" s="50"/>
    </row>
    <row r="20278" spans="4:12" x14ac:dyDescent="0.25">
      <c r="D20278" s="50">
        <v>1079419800</v>
      </c>
      <c r="E20278" s="50" t="s">
        <v>39</v>
      </c>
      <c r="F20278" s="50">
        <v>9828320000</v>
      </c>
      <c r="G20278" s="50"/>
      <c r="H20278" s="50"/>
      <c r="I20278" s="50"/>
      <c r="J20278" s="50"/>
      <c r="K20278" s="50"/>
      <c r="L20278" s="50"/>
    </row>
    <row r="20279" spans="4:12" x14ac:dyDescent="0.25">
      <c r="D20279" s="50">
        <v>1079420000</v>
      </c>
      <c r="E20279" s="50" t="s">
        <v>39</v>
      </c>
      <c r="F20279" s="50">
        <v>9828320000</v>
      </c>
      <c r="G20279" s="50"/>
      <c r="H20279" s="50"/>
      <c r="I20279" s="50"/>
      <c r="J20279" s="50"/>
      <c r="K20279" s="50"/>
      <c r="L20279" s="50"/>
    </row>
    <row r="20280" spans="4:12" x14ac:dyDescent="0.25">
      <c r="D20280" s="50">
        <v>1079604000</v>
      </c>
      <c r="E20280" s="50" t="s">
        <v>39</v>
      </c>
      <c r="F20280" s="50">
        <v>9828306000</v>
      </c>
      <c r="G20280" s="50"/>
      <c r="H20280" s="50"/>
      <c r="I20280" s="50"/>
      <c r="J20280" s="50"/>
      <c r="K20280" s="50"/>
      <c r="L20280" s="50"/>
    </row>
    <row r="20281" spans="4:12" x14ac:dyDescent="0.25">
      <c r="D20281" s="50">
        <v>1079604100</v>
      </c>
      <c r="E20281" s="50" t="s">
        <v>39</v>
      </c>
      <c r="F20281" s="50">
        <v>9828306000</v>
      </c>
      <c r="G20281" s="50"/>
      <c r="H20281" s="50"/>
      <c r="I20281" s="50"/>
      <c r="J20281" s="50"/>
      <c r="K20281" s="50"/>
      <c r="L20281" s="50"/>
    </row>
    <row r="20282" spans="4:12" x14ac:dyDescent="0.25">
      <c r="D20282" s="50">
        <v>1079604200</v>
      </c>
      <c r="E20282" s="50" t="s">
        <v>39</v>
      </c>
      <c r="F20282" s="50">
        <v>9828306000</v>
      </c>
      <c r="G20282" s="50"/>
      <c r="H20282" s="50"/>
      <c r="I20282" s="50"/>
      <c r="J20282" s="50"/>
      <c r="K20282" s="50"/>
      <c r="L20282" s="50"/>
    </row>
    <row r="20283" spans="4:12" x14ac:dyDescent="0.25">
      <c r="D20283" s="50">
        <v>1079604300</v>
      </c>
      <c r="E20283" s="50" t="s">
        <v>39</v>
      </c>
      <c r="F20283" s="50">
        <v>9828306000</v>
      </c>
      <c r="G20283" s="50"/>
      <c r="H20283" s="50"/>
      <c r="I20283" s="50"/>
      <c r="J20283" s="50"/>
      <c r="K20283" s="50"/>
      <c r="L20283" s="50"/>
    </row>
    <row r="20284" spans="4:12" x14ac:dyDescent="0.25">
      <c r="D20284" s="50">
        <v>1079604400</v>
      </c>
      <c r="E20284" s="50" t="s">
        <v>39</v>
      </c>
      <c r="F20284" s="50">
        <v>9828306000</v>
      </c>
      <c r="G20284" s="50"/>
      <c r="H20284" s="50"/>
      <c r="I20284" s="50"/>
      <c r="J20284" s="50"/>
      <c r="K20284" s="50"/>
      <c r="L20284" s="50"/>
    </row>
    <row r="20285" spans="4:12" x14ac:dyDescent="0.25">
      <c r="D20285" s="50">
        <v>1079604500</v>
      </c>
      <c r="E20285" s="50" t="s">
        <v>39</v>
      </c>
      <c r="F20285" s="50">
        <v>9828306000</v>
      </c>
      <c r="G20285" s="50"/>
      <c r="H20285" s="50"/>
      <c r="I20285" s="50"/>
      <c r="J20285" s="50"/>
      <c r="K20285" s="50"/>
      <c r="L20285" s="50"/>
    </row>
    <row r="20286" spans="4:12" x14ac:dyDescent="0.25">
      <c r="D20286" s="50">
        <v>1079604600</v>
      </c>
      <c r="E20286" s="50" t="s">
        <v>39</v>
      </c>
      <c r="F20286" s="50">
        <v>9828306000</v>
      </c>
      <c r="G20286" s="50"/>
      <c r="H20286" s="50"/>
      <c r="I20286" s="50"/>
      <c r="J20286" s="50"/>
      <c r="K20286" s="50"/>
      <c r="L20286" s="50"/>
    </row>
    <row r="20287" spans="4:12" x14ac:dyDescent="0.25">
      <c r="D20287" s="50">
        <v>1079604700</v>
      </c>
      <c r="E20287" s="50" t="s">
        <v>39</v>
      </c>
      <c r="F20287" s="50">
        <v>9828306000</v>
      </c>
      <c r="G20287" s="50"/>
      <c r="H20287" s="50"/>
      <c r="I20287" s="50"/>
      <c r="J20287" s="50"/>
      <c r="K20287" s="50"/>
      <c r="L20287" s="50"/>
    </row>
    <row r="20288" spans="4:12" x14ac:dyDescent="0.25">
      <c r="D20288" s="50">
        <v>1079604800</v>
      </c>
      <c r="E20288" s="50" t="s">
        <v>39</v>
      </c>
      <c r="F20288" s="50">
        <v>9828306000</v>
      </c>
      <c r="G20288" s="50"/>
      <c r="H20288" s="50"/>
      <c r="I20288" s="50"/>
      <c r="J20288" s="50"/>
      <c r="K20288" s="50"/>
      <c r="L20288" s="50"/>
    </row>
    <row r="20289" spans="4:12" x14ac:dyDescent="0.25">
      <c r="D20289" s="50">
        <v>1079604900</v>
      </c>
      <c r="E20289" s="50" t="s">
        <v>39</v>
      </c>
      <c r="F20289" s="50">
        <v>9828306000</v>
      </c>
      <c r="G20289" s="50"/>
      <c r="H20289" s="50"/>
      <c r="I20289" s="50"/>
      <c r="J20289" s="50"/>
      <c r="K20289" s="50"/>
      <c r="L20289" s="50"/>
    </row>
    <row r="20290" spans="4:12" x14ac:dyDescent="0.25">
      <c r="D20290" s="50">
        <v>1079605000</v>
      </c>
      <c r="E20290" s="50" t="s">
        <v>39</v>
      </c>
      <c r="F20290" s="50">
        <v>9828306000</v>
      </c>
      <c r="G20290" s="50"/>
      <c r="H20290" s="50"/>
      <c r="I20290" s="50"/>
      <c r="J20290" s="50"/>
      <c r="K20290" s="50"/>
      <c r="L20290" s="50"/>
    </row>
    <row r="20291" spans="4:12" x14ac:dyDescent="0.25">
      <c r="D20291" s="50">
        <v>1079605100</v>
      </c>
      <c r="E20291" s="50" t="s">
        <v>39</v>
      </c>
      <c r="F20291" s="50">
        <v>9828306000</v>
      </c>
      <c r="G20291" s="50"/>
      <c r="H20291" s="50"/>
      <c r="I20291" s="50"/>
      <c r="J20291" s="50"/>
      <c r="K20291" s="50"/>
      <c r="L20291" s="50"/>
    </row>
    <row r="20292" spans="4:12" x14ac:dyDescent="0.25">
      <c r="D20292" s="50">
        <v>1079605200</v>
      </c>
      <c r="E20292" s="50" t="s">
        <v>39</v>
      </c>
      <c r="F20292" s="50">
        <v>9828306000</v>
      </c>
      <c r="G20292" s="50"/>
      <c r="H20292" s="50"/>
      <c r="I20292" s="50"/>
      <c r="J20292" s="50"/>
      <c r="K20292" s="50"/>
      <c r="L20292" s="50"/>
    </row>
    <row r="20293" spans="4:12" x14ac:dyDescent="0.25">
      <c r="D20293" s="50">
        <v>1079605300</v>
      </c>
      <c r="E20293" s="50" t="s">
        <v>39</v>
      </c>
      <c r="F20293" s="50">
        <v>9828306000</v>
      </c>
      <c r="G20293" s="50"/>
      <c r="H20293" s="50"/>
      <c r="I20293" s="50"/>
      <c r="J20293" s="50"/>
      <c r="K20293" s="50"/>
      <c r="L20293" s="50"/>
    </row>
    <row r="20294" spans="4:12" x14ac:dyDescent="0.25">
      <c r="D20294" s="50">
        <v>1079605400</v>
      </c>
      <c r="E20294" s="50" t="s">
        <v>39</v>
      </c>
      <c r="F20294" s="50">
        <v>9828306000</v>
      </c>
      <c r="G20294" s="50"/>
      <c r="H20294" s="50"/>
      <c r="I20294" s="50"/>
      <c r="J20294" s="50"/>
      <c r="K20294" s="50"/>
      <c r="L20294" s="50"/>
    </row>
    <row r="20295" spans="4:12" x14ac:dyDescent="0.25">
      <c r="D20295" s="50">
        <v>1079605500</v>
      </c>
      <c r="E20295" s="50" t="s">
        <v>39</v>
      </c>
      <c r="F20295" s="50">
        <v>9828306000</v>
      </c>
      <c r="G20295" s="50"/>
      <c r="H20295" s="50"/>
      <c r="I20295" s="50"/>
      <c r="J20295" s="50"/>
      <c r="K20295" s="50"/>
      <c r="L20295" s="50"/>
    </row>
    <row r="20296" spans="4:12" x14ac:dyDescent="0.25">
      <c r="D20296" s="50">
        <v>1079605600</v>
      </c>
      <c r="E20296" s="50" t="s">
        <v>39</v>
      </c>
      <c r="F20296" s="50">
        <v>9828306000</v>
      </c>
      <c r="G20296" s="50"/>
      <c r="H20296" s="50"/>
      <c r="I20296" s="50"/>
      <c r="J20296" s="50"/>
      <c r="K20296" s="50"/>
      <c r="L20296" s="50"/>
    </row>
    <row r="20297" spans="4:12" x14ac:dyDescent="0.25">
      <c r="D20297" s="50">
        <v>1079605700</v>
      </c>
      <c r="E20297" s="50" t="s">
        <v>39</v>
      </c>
      <c r="F20297" s="50">
        <v>9828306000</v>
      </c>
      <c r="G20297" s="50"/>
      <c r="H20297" s="50"/>
      <c r="I20297" s="50"/>
      <c r="J20297" s="50"/>
      <c r="K20297" s="50"/>
      <c r="L20297" s="50"/>
    </row>
    <row r="20298" spans="4:12" x14ac:dyDescent="0.25">
      <c r="D20298" s="50">
        <v>1079605800</v>
      </c>
      <c r="E20298" s="50" t="s">
        <v>39</v>
      </c>
      <c r="F20298" s="50">
        <v>9828306000</v>
      </c>
      <c r="G20298" s="50"/>
      <c r="H20298" s="50"/>
      <c r="I20298" s="50"/>
      <c r="J20298" s="50"/>
      <c r="K20298" s="50"/>
      <c r="L20298" s="50"/>
    </row>
    <row r="20299" spans="4:12" x14ac:dyDescent="0.25">
      <c r="D20299" s="50">
        <v>1079605900</v>
      </c>
      <c r="E20299" s="50" t="s">
        <v>39</v>
      </c>
      <c r="F20299" s="50">
        <v>9828306000</v>
      </c>
      <c r="G20299" s="50"/>
      <c r="H20299" s="50"/>
      <c r="I20299" s="50"/>
      <c r="J20299" s="50"/>
      <c r="K20299" s="50"/>
      <c r="L20299" s="50"/>
    </row>
    <row r="20300" spans="4:12" x14ac:dyDescent="0.25">
      <c r="D20300" s="50">
        <v>1079606000</v>
      </c>
      <c r="E20300" s="50" t="s">
        <v>39</v>
      </c>
      <c r="F20300" s="50">
        <v>9828306000</v>
      </c>
      <c r="G20300" s="50"/>
      <c r="H20300" s="50"/>
      <c r="I20300" s="50"/>
      <c r="J20300" s="50"/>
      <c r="K20300" s="50"/>
      <c r="L20300" s="50"/>
    </row>
    <row r="20301" spans="4:12" x14ac:dyDescent="0.25">
      <c r="D20301" s="50">
        <v>1079606100</v>
      </c>
      <c r="E20301" s="50" t="s">
        <v>39</v>
      </c>
      <c r="F20301" s="50">
        <v>9828308000</v>
      </c>
      <c r="G20301" s="50"/>
      <c r="H20301" s="50"/>
      <c r="I20301" s="50"/>
      <c r="J20301" s="50"/>
      <c r="K20301" s="50"/>
      <c r="L20301" s="50"/>
    </row>
    <row r="20302" spans="4:12" x14ac:dyDescent="0.25">
      <c r="D20302" s="50">
        <v>1079606200</v>
      </c>
      <c r="E20302" s="50" t="s">
        <v>39</v>
      </c>
      <c r="F20302" s="50">
        <v>9828308000</v>
      </c>
      <c r="G20302" s="50"/>
      <c r="H20302" s="50"/>
      <c r="I20302" s="50"/>
      <c r="J20302" s="50"/>
      <c r="K20302" s="50"/>
      <c r="L20302" s="50"/>
    </row>
    <row r="20303" spans="4:12" x14ac:dyDescent="0.25">
      <c r="D20303" s="50">
        <v>1079606300</v>
      </c>
      <c r="E20303" s="50" t="s">
        <v>39</v>
      </c>
      <c r="F20303" s="50">
        <v>9828308000</v>
      </c>
      <c r="G20303" s="50"/>
      <c r="H20303" s="50"/>
      <c r="I20303" s="50"/>
      <c r="J20303" s="50"/>
      <c r="K20303" s="50"/>
      <c r="L20303" s="50"/>
    </row>
    <row r="20304" spans="4:12" x14ac:dyDescent="0.25">
      <c r="D20304" s="50">
        <v>1079606400</v>
      </c>
      <c r="E20304" s="50" t="s">
        <v>39</v>
      </c>
      <c r="F20304" s="50">
        <v>9828308000</v>
      </c>
      <c r="G20304" s="50"/>
      <c r="H20304" s="50"/>
      <c r="I20304" s="50"/>
      <c r="J20304" s="50"/>
      <c r="K20304" s="50"/>
      <c r="L20304" s="50"/>
    </row>
    <row r="20305" spans="4:12" x14ac:dyDescent="0.25">
      <c r="D20305" s="50">
        <v>1079606500</v>
      </c>
      <c r="E20305" s="50" t="s">
        <v>39</v>
      </c>
      <c r="F20305" s="50">
        <v>9828308000</v>
      </c>
      <c r="G20305" s="50"/>
      <c r="H20305" s="50"/>
      <c r="I20305" s="50"/>
      <c r="J20305" s="50"/>
      <c r="K20305" s="50"/>
      <c r="L20305" s="50"/>
    </row>
    <row r="20306" spans="4:12" x14ac:dyDescent="0.25">
      <c r="D20306" s="50">
        <v>1079606600</v>
      </c>
      <c r="E20306" s="50" t="s">
        <v>39</v>
      </c>
      <c r="F20306" s="50">
        <v>9828308000</v>
      </c>
      <c r="G20306" s="50"/>
      <c r="H20306" s="50"/>
      <c r="I20306" s="50"/>
      <c r="J20306" s="50"/>
      <c r="K20306" s="50"/>
      <c r="L20306" s="50"/>
    </row>
    <row r="20307" spans="4:12" x14ac:dyDescent="0.25">
      <c r="D20307" s="50">
        <v>1079606700</v>
      </c>
      <c r="E20307" s="50" t="s">
        <v>39</v>
      </c>
      <c r="F20307" s="50">
        <v>9828308000</v>
      </c>
      <c r="G20307" s="50"/>
      <c r="H20307" s="50"/>
      <c r="I20307" s="50"/>
      <c r="J20307" s="50"/>
      <c r="K20307" s="50"/>
      <c r="L20307" s="50"/>
    </row>
    <row r="20308" spans="4:12" x14ac:dyDescent="0.25">
      <c r="D20308" s="50">
        <v>1079606800</v>
      </c>
      <c r="E20308" s="50" t="s">
        <v>39</v>
      </c>
      <c r="F20308" s="50">
        <v>9828308000</v>
      </c>
      <c r="G20308" s="50"/>
      <c r="H20308" s="50"/>
      <c r="I20308" s="50"/>
      <c r="J20308" s="50"/>
      <c r="K20308" s="50"/>
      <c r="L20308" s="50"/>
    </row>
    <row r="20309" spans="4:12" x14ac:dyDescent="0.25">
      <c r="D20309" s="50">
        <v>1079606900</v>
      </c>
      <c r="E20309" s="50" t="s">
        <v>39</v>
      </c>
      <c r="F20309" s="50">
        <v>9828308000</v>
      </c>
      <c r="G20309" s="50"/>
      <c r="H20309" s="50"/>
      <c r="I20309" s="50"/>
      <c r="J20309" s="50"/>
      <c r="K20309" s="50"/>
      <c r="L20309" s="50"/>
    </row>
    <row r="20310" spans="4:12" x14ac:dyDescent="0.25">
      <c r="D20310" s="50">
        <v>1079607000</v>
      </c>
      <c r="E20310" s="50" t="s">
        <v>39</v>
      </c>
      <c r="F20310" s="50">
        <v>9828308000</v>
      </c>
      <c r="G20310" s="50"/>
      <c r="H20310" s="50"/>
      <c r="I20310" s="50"/>
      <c r="J20310" s="50"/>
      <c r="K20310" s="50"/>
      <c r="L20310" s="50"/>
    </row>
    <row r="20311" spans="4:12" x14ac:dyDescent="0.25">
      <c r="D20311" s="50">
        <v>1079607100</v>
      </c>
      <c r="E20311" s="50" t="s">
        <v>39</v>
      </c>
      <c r="F20311" s="50">
        <v>9828308000</v>
      </c>
      <c r="G20311" s="50"/>
      <c r="H20311" s="50"/>
      <c r="I20311" s="50"/>
      <c r="J20311" s="50"/>
      <c r="K20311" s="50"/>
      <c r="L20311" s="50"/>
    </row>
    <row r="20312" spans="4:12" x14ac:dyDescent="0.25">
      <c r="D20312" s="50">
        <v>1079607200</v>
      </c>
      <c r="E20312" s="50" t="s">
        <v>39</v>
      </c>
      <c r="F20312" s="50">
        <v>9828308000</v>
      </c>
      <c r="G20312" s="50"/>
      <c r="H20312" s="50"/>
      <c r="I20312" s="50"/>
      <c r="J20312" s="50"/>
      <c r="K20312" s="50"/>
      <c r="L20312" s="50"/>
    </row>
    <row r="20313" spans="4:12" x14ac:dyDescent="0.25">
      <c r="D20313" s="50">
        <v>1079607300</v>
      </c>
      <c r="E20313" s="50" t="s">
        <v>39</v>
      </c>
      <c r="F20313" s="50">
        <v>9828308000</v>
      </c>
      <c r="G20313" s="50"/>
      <c r="H20313" s="50"/>
      <c r="I20313" s="50"/>
      <c r="J20313" s="50"/>
      <c r="K20313" s="50"/>
      <c r="L20313" s="50"/>
    </row>
    <row r="20314" spans="4:12" x14ac:dyDescent="0.25">
      <c r="D20314" s="50">
        <v>1079607400</v>
      </c>
      <c r="E20314" s="50" t="s">
        <v>39</v>
      </c>
      <c r="F20314" s="50">
        <v>9828308000</v>
      </c>
      <c r="G20314" s="50"/>
      <c r="H20314" s="50"/>
      <c r="I20314" s="50"/>
      <c r="J20314" s="50"/>
      <c r="K20314" s="50"/>
      <c r="L20314" s="50"/>
    </row>
    <row r="20315" spans="4:12" x14ac:dyDescent="0.25">
      <c r="D20315" s="50">
        <v>1079607500</v>
      </c>
      <c r="E20315" s="50" t="s">
        <v>39</v>
      </c>
      <c r="F20315" s="50">
        <v>9828308000</v>
      </c>
      <c r="G20315" s="50"/>
      <c r="H20315" s="50"/>
      <c r="I20315" s="50"/>
      <c r="J20315" s="50"/>
      <c r="K20315" s="50"/>
      <c r="L20315" s="50"/>
    </row>
    <row r="20316" spans="4:12" x14ac:dyDescent="0.25">
      <c r="D20316" s="50">
        <v>1079607600</v>
      </c>
      <c r="E20316" s="50" t="s">
        <v>39</v>
      </c>
      <c r="F20316" s="50">
        <v>9828308000</v>
      </c>
      <c r="G20316" s="50"/>
      <c r="H20316" s="50"/>
      <c r="I20316" s="50"/>
      <c r="J20316" s="50"/>
      <c r="K20316" s="50"/>
      <c r="L20316" s="50"/>
    </row>
    <row r="20317" spans="4:12" x14ac:dyDescent="0.25">
      <c r="D20317" s="50">
        <v>1079607700</v>
      </c>
      <c r="E20317" s="50" t="s">
        <v>39</v>
      </c>
      <c r="F20317" s="50">
        <v>9828308000</v>
      </c>
      <c r="G20317" s="50"/>
      <c r="H20317" s="50"/>
      <c r="I20317" s="50"/>
      <c r="J20317" s="50"/>
      <c r="K20317" s="50"/>
      <c r="L20317" s="50"/>
    </row>
    <row r="20318" spans="4:12" x14ac:dyDescent="0.25">
      <c r="D20318" s="50">
        <v>1079607800</v>
      </c>
      <c r="E20318" s="50" t="s">
        <v>39</v>
      </c>
      <c r="F20318" s="50">
        <v>9828308000</v>
      </c>
      <c r="G20318" s="50"/>
      <c r="H20318" s="50"/>
      <c r="I20318" s="50"/>
      <c r="J20318" s="50"/>
      <c r="K20318" s="50"/>
      <c r="L20318" s="50"/>
    </row>
    <row r="20319" spans="4:12" x14ac:dyDescent="0.25">
      <c r="D20319" s="50">
        <v>1079607900</v>
      </c>
      <c r="E20319" s="50" t="s">
        <v>39</v>
      </c>
      <c r="F20319" s="50">
        <v>9828308000</v>
      </c>
      <c r="G20319" s="50"/>
      <c r="H20319" s="50"/>
      <c r="I20319" s="50"/>
      <c r="J20319" s="50"/>
      <c r="K20319" s="50"/>
      <c r="L20319" s="50"/>
    </row>
    <row r="20320" spans="4:12" x14ac:dyDescent="0.25">
      <c r="D20320" s="50">
        <v>1079608000</v>
      </c>
      <c r="E20320" s="50" t="s">
        <v>39</v>
      </c>
      <c r="F20320" s="50">
        <v>9828308000</v>
      </c>
      <c r="G20320" s="50"/>
      <c r="H20320" s="50"/>
      <c r="I20320" s="50"/>
      <c r="J20320" s="50"/>
      <c r="K20320" s="50"/>
      <c r="L20320" s="50"/>
    </row>
    <row r="20321" spans="4:12" x14ac:dyDescent="0.25">
      <c r="D20321" s="50">
        <v>1079608100</v>
      </c>
      <c r="E20321" s="50" t="s">
        <v>39</v>
      </c>
      <c r="F20321" s="50">
        <v>9828310000</v>
      </c>
      <c r="G20321" s="50"/>
      <c r="H20321" s="50"/>
      <c r="I20321" s="50"/>
      <c r="J20321" s="50"/>
      <c r="K20321" s="50"/>
      <c r="L20321" s="50"/>
    </row>
    <row r="20322" spans="4:12" x14ac:dyDescent="0.25">
      <c r="D20322" s="50">
        <v>1079608200</v>
      </c>
      <c r="E20322" s="50" t="s">
        <v>39</v>
      </c>
      <c r="F20322" s="50">
        <v>9828310000</v>
      </c>
      <c r="G20322" s="50"/>
      <c r="H20322" s="50"/>
      <c r="I20322" s="50"/>
      <c r="J20322" s="50"/>
      <c r="K20322" s="50"/>
      <c r="L20322" s="50"/>
    </row>
    <row r="20323" spans="4:12" x14ac:dyDescent="0.25">
      <c r="D20323" s="50">
        <v>1079608300</v>
      </c>
      <c r="E20323" s="50" t="s">
        <v>39</v>
      </c>
      <c r="F20323" s="50">
        <v>9828310000</v>
      </c>
      <c r="G20323" s="50"/>
      <c r="H20323" s="50"/>
      <c r="I20323" s="50"/>
      <c r="J20323" s="50"/>
      <c r="K20323" s="50"/>
      <c r="L20323" s="50"/>
    </row>
    <row r="20324" spans="4:12" x14ac:dyDescent="0.25">
      <c r="D20324" s="50">
        <v>1079608400</v>
      </c>
      <c r="E20324" s="50" t="s">
        <v>39</v>
      </c>
      <c r="F20324" s="50">
        <v>9828310000</v>
      </c>
      <c r="G20324" s="50"/>
      <c r="H20324" s="50"/>
      <c r="I20324" s="50"/>
      <c r="J20324" s="50"/>
      <c r="K20324" s="50"/>
      <c r="L20324" s="50"/>
    </row>
    <row r="20325" spans="4:12" x14ac:dyDescent="0.25">
      <c r="D20325" s="50">
        <v>1079608500</v>
      </c>
      <c r="E20325" s="50" t="s">
        <v>39</v>
      </c>
      <c r="F20325" s="50">
        <v>9828310000</v>
      </c>
      <c r="G20325" s="50"/>
      <c r="H20325" s="50"/>
      <c r="I20325" s="50"/>
      <c r="J20325" s="50"/>
      <c r="K20325" s="50"/>
      <c r="L20325" s="50"/>
    </row>
    <row r="20326" spans="4:12" x14ac:dyDescent="0.25">
      <c r="D20326" s="50">
        <v>1079608600</v>
      </c>
      <c r="E20326" s="50" t="s">
        <v>39</v>
      </c>
      <c r="F20326" s="50">
        <v>9828310000</v>
      </c>
      <c r="G20326" s="50"/>
      <c r="H20326" s="50"/>
      <c r="I20326" s="50"/>
      <c r="J20326" s="50"/>
      <c r="K20326" s="50"/>
      <c r="L20326" s="50"/>
    </row>
    <row r="20327" spans="4:12" x14ac:dyDescent="0.25">
      <c r="D20327" s="50">
        <v>1079608700</v>
      </c>
      <c r="E20327" s="50" t="s">
        <v>39</v>
      </c>
      <c r="F20327" s="50">
        <v>9828310000</v>
      </c>
      <c r="G20327" s="50"/>
      <c r="H20327" s="50"/>
      <c r="I20327" s="50"/>
      <c r="J20327" s="50"/>
      <c r="K20327" s="50"/>
      <c r="L20327" s="50"/>
    </row>
    <row r="20328" spans="4:12" x14ac:dyDescent="0.25">
      <c r="D20328" s="50">
        <v>1079608800</v>
      </c>
      <c r="E20328" s="50" t="s">
        <v>39</v>
      </c>
      <c r="F20328" s="50">
        <v>9828310000</v>
      </c>
      <c r="G20328" s="50"/>
      <c r="H20328" s="50"/>
      <c r="I20328" s="50"/>
      <c r="J20328" s="50"/>
      <c r="K20328" s="50"/>
      <c r="L20328" s="50"/>
    </row>
    <row r="20329" spans="4:12" x14ac:dyDescent="0.25">
      <c r="D20329" s="50">
        <v>1079608900</v>
      </c>
      <c r="E20329" s="50" t="s">
        <v>39</v>
      </c>
      <c r="F20329" s="50">
        <v>9828310000</v>
      </c>
      <c r="G20329" s="50"/>
      <c r="H20329" s="50"/>
      <c r="I20329" s="50"/>
      <c r="J20329" s="50"/>
      <c r="K20329" s="50"/>
      <c r="L20329" s="50"/>
    </row>
    <row r="20330" spans="4:12" x14ac:dyDescent="0.25">
      <c r="D20330" s="50">
        <v>1079609000</v>
      </c>
      <c r="E20330" s="50" t="s">
        <v>39</v>
      </c>
      <c r="F20330" s="50">
        <v>9828310000</v>
      </c>
      <c r="G20330" s="50"/>
      <c r="H20330" s="50"/>
      <c r="I20330" s="50"/>
      <c r="J20330" s="50"/>
      <c r="K20330" s="50"/>
      <c r="L20330" s="50"/>
    </row>
    <row r="20331" spans="4:12" x14ac:dyDescent="0.25">
      <c r="D20331" s="50">
        <v>1079609100</v>
      </c>
      <c r="E20331" s="50" t="s">
        <v>39</v>
      </c>
      <c r="F20331" s="50">
        <v>9828310000</v>
      </c>
      <c r="G20331" s="50"/>
      <c r="H20331" s="50"/>
      <c r="I20331" s="50"/>
      <c r="J20331" s="50"/>
      <c r="K20331" s="50"/>
      <c r="L20331" s="50"/>
    </row>
    <row r="20332" spans="4:12" x14ac:dyDescent="0.25">
      <c r="D20332" s="50">
        <v>1079609200</v>
      </c>
      <c r="E20332" s="50" t="s">
        <v>39</v>
      </c>
      <c r="F20332" s="50">
        <v>9828310000</v>
      </c>
      <c r="G20332" s="50"/>
      <c r="H20332" s="50"/>
      <c r="I20332" s="50"/>
      <c r="J20332" s="50"/>
      <c r="K20332" s="50"/>
      <c r="L20332" s="50"/>
    </row>
    <row r="20333" spans="4:12" x14ac:dyDescent="0.25">
      <c r="D20333" s="50">
        <v>1079609300</v>
      </c>
      <c r="E20333" s="50" t="s">
        <v>39</v>
      </c>
      <c r="F20333" s="50">
        <v>9828310000</v>
      </c>
      <c r="G20333" s="50"/>
      <c r="H20333" s="50"/>
      <c r="I20333" s="50"/>
      <c r="J20333" s="50"/>
      <c r="K20333" s="50"/>
      <c r="L20333" s="50"/>
    </row>
    <row r="20334" spans="4:12" x14ac:dyDescent="0.25">
      <c r="D20334" s="50">
        <v>1079609400</v>
      </c>
      <c r="E20334" s="50" t="s">
        <v>39</v>
      </c>
      <c r="F20334" s="50">
        <v>9828310000</v>
      </c>
      <c r="G20334" s="50"/>
      <c r="H20334" s="50"/>
      <c r="I20334" s="50"/>
      <c r="J20334" s="50"/>
      <c r="K20334" s="50"/>
      <c r="L20334" s="50"/>
    </row>
    <row r="20335" spans="4:12" x14ac:dyDescent="0.25">
      <c r="D20335" s="50">
        <v>1079609500</v>
      </c>
      <c r="E20335" s="50" t="s">
        <v>39</v>
      </c>
      <c r="F20335" s="50">
        <v>9828310000</v>
      </c>
      <c r="G20335" s="50"/>
      <c r="H20335" s="50"/>
      <c r="I20335" s="50"/>
      <c r="J20335" s="50"/>
      <c r="K20335" s="50"/>
      <c r="L20335" s="50"/>
    </row>
    <row r="20336" spans="4:12" x14ac:dyDescent="0.25">
      <c r="D20336" s="50">
        <v>1079609600</v>
      </c>
      <c r="E20336" s="50" t="s">
        <v>39</v>
      </c>
      <c r="F20336" s="50">
        <v>9828310000</v>
      </c>
      <c r="G20336" s="50"/>
      <c r="H20336" s="50"/>
      <c r="I20336" s="50"/>
      <c r="J20336" s="50"/>
      <c r="K20336" s="50"/>
      <c r="L20336" s="50"/>
    </row>
    <row r="20337" spans="4:12" x14ac:dyDescent="0.25">
      <c r="D20337" s="50">
        <v>1079609700</v>
      </c>
      <c r="E20337" s="50" t="s">
        <v>39</v>
      </c>
      <c r="F20337" s="50">
        <v>9828310000</v>
      </c>
      <c r="G20337" s="50"/>
      <c r="H20337" s="50"/>
      <c r="I20337" s="50"/>
      <c r="J20337" s="50"/>
      <c r="K20337" s="50"/>
      <c r="L20337" s="50"/>
    </row>
    <row r="20338" spans="4:12" x14ac:dyDescent="0.25">
      <c r="D20338" s="50">
        <v>1079609800</v>
      </c>
      <c r="E20338" s="50" t="s">
        <v>39</v>
      </c>
      <c r="F20338" s="50">
        <v>9828310000</v>
      </c>
      <c r="G20338" s="50"/>
      <c r="H20338" s="50"/>
      <c r="I20338" s="50"/>
      <c r="J20338" s="50"/>
      <c r="K20338" s="50"/>
      <c r="L20338" s="50"/>
    </row>
    <row r="20339" spans="4:12" x14ac:dyDescent="0.25">
      <c r="D20339" s="50">
        <v>1079609900</v>
      </c>
      <c r="E20339" s="50" t="s">
        <v>39</v>
      </c>
      <c r="F20339" s="50">
        <v>9828310000</v>
      </c>
      <c r="G20339" s="50"/>
      <c r="H20339" s="50"/>
      <c r="I20339" s="50"/>
      <c r="J20339" s="50"/>
      <c r="K20339" s="50"/>
      <c r="L20339" s="50"/>
    </row>
    <row r="20340" spans="4:12" x14ac:dyDescent="0.25">
      <c r="D20340" s="50">
        <v>1079610000</v>
      </c>
      <c r="E20340" s="50" t="s">
        <v>39</v>
      </c>
      <c r="F20340" s="50">
        <v>9828310000</v>
      </c>
      <c r="G20340" s="50"/>
      <c r="H20340" s="50"/>
      <c r="I20340" s="50"/>
      <c r="J20340" s="50"/>
      <c r="K20340" s="50"/>
      <c r="L20340" s="50"/>
    </row>
    <row r="20341" spans="4:12" x14ac:dyDescent="0.25">
      <c r="D20341" s="50">
        <v>1079610100</v>
      </c>
      <c r="E20341" s="50" t="s">
        <v>39</v>
      </c>
      <c r="F20341" s="50">
        <v>9828312000</v>
      </c>
      <c r="G20341" s="50"/>
      <c r="H20341" s="50"/>
      <c r="I20341" s="50"/>
      <c r="J20341" s="50"/>
      <c r="K20341" s="50"/>
      <c r="L20341" s="50"/>
    </row>
    <row r="20342" spans="4:12" x14ac:dyDescent="0.25">
      <c r="D20342" s="50">
        <v>1079610200</v>
      </c>
      <c r="E20342" s="50" t="s">
        <v>39</v>
      </c>
      <c r="F20342" s="50">
        <v>9828312000</v>
      </c>
      <c r="G20342" s="50"/>
      <c r="H20342" s="50"/>
      <c r="I20342" s="50"/>
      <c r="J20342" s="50"/>
      <c r="K20342" s="50"/>
      <c r="L20342" s="50"/>
    </row>
    <row r="20343" spans="4:12" x14ac:dyDescent="0.25">
      <c r="D20343" s="50">
        <v>1079610300</v>
      </c>
      <c r="E20343" s="50" t="s">
        <v>39</v>
      </c>
      <c r="F20343" s="50">
        <v>9828312000</v>
      </c>
      <c r="G20343" s="50"/>
      <c r="H20343" s="50"/>
      <c r="I20343" s="50"/>
      <c r="J20343" s="50"/>
      <c r="K20343" s="50"/>
      <c r="L20343" s="50"/>
    </row>
    <row r="20344" spans="4:12" x14ac:dyDescent="0.25">
      <c r="D20344" s="50">
        <v>1079610400</v>
      </c>
      <c r="E20344" s="50" t="s">
        <v>39</v>
      </c>
      <c r="F20344" s="50">
        <v>9828312000</v>
      </c>
      <c r="G20344" s="50"/>
      <c r="H20344" s="50"/>
      <c r="I20344" s="50"/>
      <c r="J20344" s="50"/>
      <c r="K20344" s="50"/>
      <c r="L20344" s="50"/>
    </row>
    <row r="20345" spans="4:12" x14ac:dyDescent="0.25">
      <c r="D20345" s="50">
        <v>1079610500</v>
      </c>
      <c r="E20345" s="50" t="s">
        <v>39</v>
      </c>
      <c r="F20345" s="50">
        <v>9828312000</v>
      </c>
      <c r="G20345" s="50"/>
      <c r="H20345" s="50"/>
      <c r="I20345" s="50"/>
      <c r="J20345" s="50"/>
      <c r="K20345" s="50"/>
      <c r="L20345" s="50"/>
    </row>
    <row r="20346" spans="4:12" x14ac:dyDescent="0.25">
      <c r="D20346" s="50">
        <v>1079610600</v>
      </c>
      <c r="E20346" s="50" t="s">
        <v>39</v>
      </c>
      <c r="F20346" s="50">
        <v>9828312000</v>
      </c>
      <c r="G20346" s="50"/>
      <c r="H20346" s="50"/>
      <c r="I20346" s="50"/>
      <c r="J20346" s="50"/>
      <c r="K20346" s="50"/>
      <c r="L20346" s="50"/>
    </row>
    <row r="20347" spans="4:12" x14ac:dyDescent="0.25">
      <c r="D20347" s="50">
        <v>1079610700</v>
      </c>
      <c r="E20347" s="50" t="s">
        <v>39</v>
      </c>
      <c r="F20347" s="50">
        <v>9828312000</v>
      </c>
      <c r="G20347" s="50"/>
      <c r="H20347" s="50"/>
      <c r="I20347" s="50"/>
      <c r="J20347" s="50"/>
      <c r="K20347" s="50"/>
      <c r="L20347" s="50"/>
    </row>
    <row r="20348" spans="4:12" x14ac:dyDescent="0.25">
      <c r="D20348" s="50">
        <v>1079610800</v>
      </c>
      <c r="E20348" s="50" t="s">
        <v>39</v>
      </c>
      <c r="F20348" s="50">
        <v>9828312000</v>
      </c>
      <c r="G20348" s="50"/>
      <c r="H20348" s="50"/>
      <c r="I20348" s="50"/>
      <c r="J20348" s="50"/>
      <c r="K20348" s="50"/>
      <c r="L20348" s="50"/>
    </row>
    <row r="20349" spans="4:12" x14ac:dyDescent="0.25">
      <c r="D20349" s="50">
        <v>1079610900</v>
      </c>
      <c r="E20349" s="50" t="s">
        <v>39</v>
      </c>
      <c r="F20349" s="50">
        <v>9828312000</v>
      </c>
      <c r="G20349" s="50"/>
      <c r="H20349" s="50"/>
      <c r="I20349" s="50"/>
      <c r="J20349" s="50"/>
      <c r="K20349" s="50"/>
      <c r="L20349" s="50"/>
    </row>
    <row r="20350" spans="4:12" x14ac:dyDescent="0.25">
      <c r="D20350" s="50">
        <v>1079611000</v>
      </c>
      <c r="E20350" s="50" t="s">
        <v>39</v>
      </c>
      <c r="F20350" s="50">
        <v>9828312000</v>
      </c>
      <c r="G20350" s="50"/>
      <c r="H20350" s="50"/>
      <c r="I20350" s="50"/>
      <c r="J20350" s="50"/>
      <c r="K20350" s="50"/>
      <c r="L20350" s="50"/>
    </row>
    <row r="20351" spans="4:12" x14ac:dyDescent="0.25">
      <c r="D20351" s="50">
        <v>1079611100</v>
      </c>
      <c r="E20351" s="50" t="s">
        <v>39</v>
      </c>
      <c r="F20351" s="50">
        <v>9828312000</v>
      </c>
      <c r="G20351" s="50"/>
      <c r="H20351" s="50"/>
      <c r="I20351" s="50"/>
      <c r="J20351" s="50"/>
      <c r="K20351" s="50"/>
      <c r="L20351" s="50"/>
    </row>
    <row r="20352" spans="4:12" x14ac:dyDescent="0.25">
      <c r="D20352" s="50">
        <v>1079611200</v>
      </c>
      <c r="E20352" s="50" t="s">
        <v>39</v>
      </c>
      <c r="F20352" s="50">
        <v>9828312000</v>
      </c>
      <c r="G20352" s="50"/>
      <c r="H20352" s="50"/>
      <c r="I20352" s="50"/>
      <c r="J20352" s="50"/>
      <c r="K20352" s="50"/>
      <c r="L20352" s="50"/>
    </row>
    <row r="20353" spans="4:12" x14ac:dyDescent="0.25">
      <c r="D20353" s="50">
        <v>1079611300</v>
      </c>
      <c r="E20353" s="50" t="s">
        <v>39</v>
      </c>
      <c r="F20353" s="50">
        <v>9828312000</v>
      </c>
      <c r="G20353" s="50"/>
      <c r="H20353" s="50"/>
      <c r="I20353" s="50"/>
      <c r="J20353" s="50"/>
      <c r="K20353" s="50"/>
      <c r="L20353" s="50"/>
    </row>
    <row r="20354" spans="4:12" x14ac:dyDescent="0.25">
      <c r="D20354" s="50">
        <v>1079611400</v>
      </c>
      <c r="E20354" s="50" t="s">
        <v>39</v>
      </c>
      <c r="F20354" s="50">
        <v>9828312000</v>
      </c>
      <c r="G20354" s="50"/>
      <c r="H20354" s="50"/>
      <c r="I20354" s="50"/>
      <c r="J20354" s="50"/>
      <c r="K20354" s="50"/>
      <c r="L20354" s="50"/>
    </row>
    <row r="20355" spans="4:12" x14ac:dyDescent="0.25">
      <c r="D20355" s="50">
        <v>1079611500</v>
      </c>
      <c r="E20355" s="50" t="s">
        <v>39</v>
      </c>
      <c r="F20355" s="50">
        <v>9828312000</v>
      </c>
      <c r="G20355" s="50"/>
      <c r="H20355" s="50"/>
      <c r="I20355" s="50"/>
      <c r="J20355" s="50"/>
      <c r="K20355" s="50"/>
      <c r="L20355" s="50"/>
    </row>
    <row r="20356" spans="4:12" x14ac:dyDescent="0.25">
      <c r="D20356" s="50">
        <v>1079611600</v>
      </c>
      <c r="E20356" s="50" t="s">
        <v>39</v>
      </c>
      <c r="F20356" s="50">
        <v>9828312000</v>
      </c>
      <c r="G20356" s="50"/>
      <c r="H20356" s="50"/>
      <c r="I20356" s="50"/>
      <c r="J20356" s="50"/>
      <c r="K20356" s="50"/>
      <c r="L20356" s="50"/>
    </row>
    <row r="20357" spans="4:12" x14ac:dyDescent="0.25">
      <c r="D20357" s="50">
        <v>1079611700</v>
      </c>
      <c r="E20357" s="50" t="s">
        <v>39</v>
      </c>
      <c r="F20357" s="50">
        <v>9828312000</v>
      </c>
      <c r="G20357" s="50"/>
      <c r="H20357" s="50"/>
      <c r="I20357" s="50"/>
      <c r="J20357" s="50"/>
      <c r="K20357" s="50"/>
      <c r="L20357" s="50"/>
    </row>
    <row r="20358" spans="4:12" x14ac:dyDescent="0.25">
      <c r="D20358" s="50">
        <v>1079611800</v>
      </c>
      <c r="E20358" s="50" t="s">
        <v>39</v>
      </c>
      <c r="F20358" s="50">
        <v>9828312000</v>
      </c>
      <c r="G20358" s="50"/>
      <c r="H20358" s="50"/>
      <c r="I20358" s="50"/>
      <c r="J20358" s="50"/>
      <c r="K20358" s="50"/>
      <c r="L20358" s="50"/>
    </row>
    <row r="20359" spans="4:12" x14ac:dyDescent="0.25">
      <c r="D20359" s="50">
        <v>1079611900</v>
      </c>
      <c r="E20359" s="50" t="s">
        <v>39</v>
      </c>
      <c r="F20359" s="50">
        <v>9828312000</v>
      </c>
      <c r="G20359" s="50"/>
      <c r="H20359" s="50"/>
      <c r="I20359" s="50"/>
      <c r="J20359" s="50"/>
      <c r="K20359" s="50"/>
      <c r="L20359" s="50"/>
    </row>
    <row r="20360" spans="4:12" x14ac:dyDescent="0.25">
      <c r="D20360" s="50">
        <v>1079612000</v>
      </c>
      <c r="E20360" s="50" t="s">
        <v>39</v>
      </c>
      <c r="F20360" s="50">
        <v>9828312000</v>
      </c>
      <c r="G20360" s="50"/>
      <c r="H20360" s="50"/>
      <c r="I20360" s="50"/>
      <c r="J20360" s="50"/>
      <c r="K20360" s="50"/>
      <c r="L20360" s="50"/>
    </row>
    <row r="20361" spans="4:12" x14ac:dyDescent="0.25">
      <c r="D20361" s="50">
        <v>1079612200</v>
      </c>
      <c r="E20361" s="50" t="s">
        <v>39</v>
      </c>
      <c r="F20361" s="50">
        <v>9828314000</v>
      </c>
      <c r="G20361" s="50"/>
      <c r="H20361" s="50"/>
      <c r="I20361" s="50"/>
      <c r="J20361" s="50"/>
      <c r="K20361" s="50"/>
      <c r="L20361" s="50"/>
    </row>
    <row r="20362" spans="4:12" x14ac:dyDescent="0.25">
      <c r="D20362" s="50">
        <v>1079612500</v>
      </c>
      <c r="E20362" s="50" t="s">
        <v>39</v>
      </c>
      <c r="F20362" s="50">
        <v>9828314000</v>
      </c>
      <c r="G20362" s="50"/>
      <c r="H20362" s="50"/>
      <c r="I20362" s="50"/>
      <c r="J20362" s="50"/>
      <c r="K20362" s="50"/>
      <c r="L20362" s="50"/>
    </row>
    <row r="20363" spans="4:12" x14ac:dyDescent="0.25">
      <c r="D20363" s="50">
        <v>1079612800</v>
      </c>
      <c r="E20363" s="50" t="s">
        <v>39</v>
      </c>
      <c r="F20363" s="50">
        <v>9828314000</v>
      </c>
      <c r="G20363" s="50"/>
      <c r="H20363" s="50"/>
      <c r="I20363" s="50"/>
      <c r="J20363" s="50"/>
      <c r="K20363" s="50"/>
      <c r="L20363" s="50"/>
    </row>
    <row r="20364" spans="4:12" x14ac:dyDescent="0.25">
      <c r="D20364" s="50">
        <v>1079613000</v>
      </c>
      <c r="E20364" s="50" t="s">
        <v>39</v>
      </c>
      <c r="F20364" s="50">
        <v>9828314000</v>
      </c>
      <c r="G20364" s="50"/>
      <c r="H20364" s="50"/>
      <c r="I20364" s="50"/>
      <c r="J20364" s="50"/>
      <c r="K20364" s="50"/>
      <c r="L20364" s="50"/>
    </row>
    <row r="20365" spans="4:12" x14ac:dyDescent="0.25">
      <c r="D20365" s="50">
        <v>1079613500</v>
      </c>
      <c r="E20365" s="50" t="s">
        <v>39</v>
      </c>
      <c r="F20365" s="50">
        <v>9828314000</v>
      </c>
      <c r="G20365" s="50"/>
      <c r="H20365" s="50"/>
      <c r="I20365" s="50"/>
      <c r="J20365" s="50"/>
      <c r="K20365" s="50"/>
      <c r="L20365" s="50"/>
    </row>
    <row r="20366" spans="4:12" x14ac:dyDescent="0.25">
      <c r="D20366" s="50">
        <v>1079613800</v>
      </c>
      <c r="E20366" s="50" t="s">
        <v>39</v>
      </c>
      <c r="F20366" s="50">
        <v>9828314000</v>
      </c>
      <c r="G20366" s="50"/>
      <c r="H20366" s="50"/>
      <c r="I20366" s="50"/>
      <c r="J20366" s="50"/>
      <c r="K20366" s="50"/>
      <c r="L20366" s="50"/>
    </row>
    <row r="20367" spans="4:12" x14ac:dyDescent="0.25">
      <c r="D20367" s="50">
        <v>1079614000</v>
      </c>
      <c r="E20367" s="50" t="s">
        <v>39</v>
      </c>
      <c r="F20367" s="50">
        <v>9828314000</v>
      </c>
      <c r="G20367" s="50"/>
      <c r="H20367" s="50"/>
      <c r="I20367" s="50"/>
      <c r="J20367" s="50"/>
      <c r="K20367" s="50"/>
      <c r="L20367" s="50"/>
    </row>
    <row r="20368" spans="4:12" x14ac:dyDescent="0.25">
      <c r="D20368" s="50">
        <v>1079614500</v>
      </c>
      <c r="E20368" s="50" t="s">
        <v>39</v>
      </c>
      <c r="F20368" s="50">
        <v>9828316000</v>
      </c>
      <c r="G20368" s="50"/>
      <c r="H20368" s="50"/>
      <c r="I20368" s="50"/>
      <c r="J20368" s="50"/>
      <c r="K20368" s="50"/>
      <c r="L20368" s="50"/>
    </row>
    <row r="20369" spans="4:12" x14ac:dyDescent="0.25">
      <c r="D20369" s="50">
        <v>1079614800</v>
      </c>
      <c r="E20369" s="50" t="s">
        <v>39</v>
      </c>
      <c r="F20369" s="50">
        <v>9828316000</v>
      </c>
      <c r="G20369" s="50"/>
      <c r="H20369" s="50"/>
      <c r="I20369" s="50"/>
      <c r="J20369" s="50"/>
      <c r="K20369" s="50"/>
      <c r="L20369" s="50"/>
    </row>
    <row r="20370" spans="4:12" x14ac:dyDescent="0.25">
      <c r="D20370" s="50">
        <v>1079615000</v>
      </c>
      <c r="E20370" s="50" t="s">
        <v>39</v>
      </c>
      <c r="F20370" s="50">
        <v>9828316000</v>
      </c>
      <c r="G20370" s="50"/>
      <c r="H20370" s="50"/>
      <c r="I20370" s="50"/>
      <c r="J20370" s="50"/>
      <c r="K20370" s="50"/>
      <c r="L20370" s="50"/>
    </row>
    <row r="20371" spans="4:12" x14ac:dyDescent="0.25">
      <c r="D20371" s="50">
        <v>1079615500</v>
      </c>
      <c r="E20371" s="50" t="s">
        <v>39</v>
      </c>
      <c r="F20371" s="50">
        <v>9828316000</v>
      </c>
      <c r="G20371" s="50"/>
      <c r="H20371" s="50"/>
      <c r="I20371" s="50"/>
      <c r="J20371" s="50"/>
      <c r="K20371" s="50"/>
      <c r="L20371" s="50"/>
    </row>
    <row r="20372" spans="4:12" x14ac:dyDescent="0.25">
      <c r="D20372" s="50">
        <v>1079615800</v>
      </c>
      <c r="E20372" s="50" t="s">
        <v>39</v>
      </c>
      <c r="F20372" s="50">
        <v>9828316000</v>
      </c>
      <c r="G20372" s="50"/>
      <c r="H20372" s="50"/>
      <c r="I20372" s="50"/>
      <c r="J20372" s="50"/>
      <c r="K20372" s="50"/>
      <c r="L20372" s="50"/>
    </row>
    <row r="20373" spans="4:12" x14ac:dyDescent="0.25">
      <c r="D20373" s="50">
        <v>1079616000</v>
      </c>
      <c r="E20373" s="50" t="s">
        <v>39</v>
      </c>
      <c r="F20373" s="50">
        <v>9828316000</v>
      </c>
      <c r="G20373" s="50"/>
      <c r="H20373" s="50"/>
      <c r="I20373" s="50"/>
      <c r="J20373" s="50"/>
      <c r="K20373" s="50"/>
      <c r="L20373" s="50"/>
    </row>
    <row r="20374" spans="4:12" x14ac:dyDescent="0.25">
      <c r="D20374" s="50">
        <v>1079616500</v>
      </c>
      <c r="E20374" s="50" t="s">
        <v>39</v>
      </c>
      <c r="F20374" s="50">
        <v>9828318000</v>
      </c>
      <c r="G20374" s="50"/>
      <c r="H20374" s="50"/>
      <c r="I20374" s="50"/>
      <c r="J20374" s="50"/>
      <c r="K20374" s="50"/>
      <c r="L20374" s="50"/>
    </row>
    <row r="20375" spans="4:12" x14ac:dyDescent="0.25">
      <c r="D20375" s="50">
        <v>1079616800</v>
      </c>
      <c r="E20375" s="50" t="s">
        <v>39</v>
      </c>
      <c r="F20375" s="50">
        <v>9828318000</v>
      </c>
      <c r="G20375" s="50"/>
      <c r="H20375" s="50"/>
      <c r="I20375" s="50"/>
      <c r="J20375" s="50"/>
      <c r="K20375" s="50"/>
      <c r="L20375" s="50"/>
    </row>
    <row r="20376" spans="4:12" x14ac:dyDescent="0.25">
      <c r="D20376" s="50">
        <v>1079617000</v>
      </c>
      <c r="E20376" s="50" t="s">
        <v>39</v>
      </c>
      <c r="F20376" s="50">
        <v>9828318000</v>
      </c>
      <c r="G20376" s="50"/>
      <c r="H20376" s="50"/>
      <c r="I20376" s="50"/>
      <c r="J20376" s="50"/>
      <c r="K20376" s="50"/>
      <c r="L20376" s="50"/>
    </row>
    <row r="20377" spans="4:12" x14ac:dyDescent="0.25">
      <c r="D20377" s="50">
        <v>1079617500</v>
      </c>
      <c r="E20377" s="50" t="s">
        <v>39</v>
      </c>
      <c r="F20377" s="50">
        <v>9828318000</v>
      </c>
      <c r="G20377" s="50"/>
      <c r="H20377" s="50"/>
      <c r="I20377" s="50"/>
      <c r="J20377" s="50"/>
      <c r="K20377" s="50"/>
      <c r="L20377" s="50"/>
    </row>
    <row r="20378" spans="4:12" x14ac:dyDescent="0.25">
      <c r="D20378" s="50">
        <v>1079617800</v>
      </c>
      <c r="E20378" s="50" t="s">
        <v>39</v>
      </c>
      <c r="F20378" s="50">
        <v>9828318000</v>
      </c>
      <c r="G20378" s="50"/>
      <c r="H20378" s="50"/>
      <c r="I20378" s="50"/>
      <c r="J20378" s="50"/>
      <c r="K20378" s="50"/>
      <c r="L20378" s="50"/>
    </row>
    <row r="20379" spans="4:12" x14ac:dyDescent="0.25">
      <c r="D20379" s="50">
        <v>1079618000</v>
      </c>
      <c r="E20379" s="50" t="s">
        <v>39</v>
      </c>
      <c r="F20379" s="50">
        <v>9828318000</v>
      </c>
      <c r="G20379" s="50"/>
      <c r="H20379" s="50"/>
      <c r="I20379" s="50"/>
      <c r="J20379" s="50"/>
      <c r="K20379" s="50"/>
      <c r="L20379" s="50"/>
    </row>
    <row r="20380" spans="4:12" x14ac:dyDescent="0.25">
      <c r="D20380" s="50">
        <v>1079618500</v>
      </c>
      <c r="E20380" s="50" t="s">
        <v>39</v>
      </c>
      <c r="F20380" s="50">
        <v>9828320000</v>
      </c>
      <c r="G20380" s="50"/>
      <c r="H20380" s="50"/>
      <c r="I20380" s="50"/>
      <c r="J20380" s="50"/>
      <c r="K20380" s="50"/>
      <c r="L20380" s="50"/>
    </row>
    <row r="20381" spans="4:12" x14ac:dyDescent="0.25">
      <c r="D20381" s="50">
        <v>1079618800</v>
      </c>
      <c r="E20381" s="50" t="s">
        <v>39</v>
      </c>
      <c r="F20381" s="50">
        <v>9828320000</v>
      </c>
      <c r="G20381" s="50"/>
      <c r="H20381" s="50"/>
      <c r="I20381" s="50"/>
      <c r="J20381" s="50"/>
      <c r="K20381" s="50"/>
      <c r="L20381" s="50"/>
    </row>
    <row r="20382" spans="4:12" x14ac:dyDescent="0.25">
      <c r="D20382" s="50">
        <v>1079619000</v>
      </c>
      <c r="E20382" s="50" t="s">
        <v>39</v>
      </c>
      <c r="F20382" s="50">
        <v>9828320000</v>
      </c>
      <c r="G20382" s="50"/>
      <c r="H20382" s="50"/>
      <c r="I20382" s="50"/>
      <c r="J20382" s="50"/>
      <c r="K20382" s="50"/>
      <c r="L20382" s="50"/>
    </row>
    <row r="20383" spans="4:12" x14ac:dyDescent="0.25">
      <c r="D20383" s="50">
        <v>1079619500</v>
      </c>
      <c r="E20383" s="50" t="s">
        <v>39</v>
      </c>
      <c r="F20383" s="50">
        <v>9828320000</v>
      </c>
      <c r="G20383" s="50"/>
      <c r="H20383" s="50"/>
      <c r="I20383" s="50"/>
      <c r="J20383" s="50"/>
      <c r="K20383" s="50"/>
      <c r="L20383" s="50"/>
    </row>
    <row r="20384" spans="4:12" x14ac:dyDescent="0.25">
      <c r="D20384" s="50">
        <v>1079619800</v>
      </c>
      <c r="E20384" s="50" t="s">
        <v>39</v>
      </c>
      <c r="F20384" s="50">
        <v>9828320000</v>
      </c>
      <c r="G20384" s="50"/>
      <c r="H20384" s="50"/>
      <c r="I20384" s="50"/>
      <c r="J20384" s="50"/>
      <c r="K20384" s="50"/>
      <c r="L20384" s="50"/>
    </row>
    <row r="20385" spans="4:12" x14ac:dyDescent="0.25">
      <c r="D20385" s="50">
        <v>1079620000</v>
      </c>
      <c r="E20385" s="50" t="s">
        <v>39</v>
      </c>
      <c r="F20385" s="50">
        <v>9828320000</v>
      </c>
      <c r="G20385" s="50"/>
      <c r="H20385" s="50"/>
      <c r="I20385" s="50"/>
      <c r="J20385" s="50"/>
      <c r="K20385" s="50"/>
      <c r="L20385" s="50"/>
    </row>
    <row r="20386" spans="4:12" x14ac:dyDescent="0.25">
      <c r="D20386" s="50">
        <v>1079706000</v>
      </c>
      <c r="E20386" s="50" t="s">
        <v>39</v>
      </c>
      <c r="F20386" s="50">
        <v>9802308000</v>
      </c>
      <c r="G20386" s="50"/>
      <c r="H20386" s="50"/>
      <c r="I20386" s="50"/>
      <c r="J20386" s="50"/>
      <c r="K20386" s="50"/>
      <c r="L20386" s="50"/>
    </row>
    <row r="20387" spans="4:12" x14ac:dyDescent="0.25">
      <c r="D20387" s="50">
        <v>1079706100</v>
      </c>
      <c r="E20387" s="50" t="s">
        <v>39</v>
      </c>
      <c r="F20387" s="50">
        <v>9802308000</v>
      </c>
      <c r="G20387" s="50"/>
      <c r="H20387" s="50"/>
      <c r="I20387" s="50"/>
      <c r="J20387" s="50"/>
      <c r="K20387" s="50"/>
      <c r="L20387" s="50"/>
    </row>
    <row r="20388" spans="4:12" x14ac:dyDescent="0.25">
      <c r="D20388" s="50">
        <v>1079706200</v>
      </c>
      <c r="E20388" s="50" t="s">
        <v>39</v>
      </c>
      <c r="F20388" s="50">
        <v>9802308000</v>
      </c>
      <c r="G20388" s="50"/>
      <c r="H20388" s="50"/>
      <c r="I20388" s="50"/>
      <c r="J20388" s="50"/>
      <c r="K20388" s="50"/>
      <c r="L20388" s="50"/>
    </row>
    <row r="20389" spans="4:12" x14ac:dyDescent="0.25">
      <c r="D20389" s="50">
        <v>1079706300</v>
      </c>
      <c r="E20389" s="50" t="s">
        <v>39</v>
      </c>
      <c r="F20389" s="50">
        <v>9802308000</v>
      </c>
      <c r="G20389" s="50"/>
      <c r="H20389" s="50"/>
      <c r="I20389" s="50"/>
      <c r="J20389" s="50"/>
      <c r="K20389" s="50"/>
      <c r="L20389" s="50"/>
    </row>
    <row r="20390" spans="4:12" x14ac:dyDescent="0.25">
      <c r="D20390" s="50">
        <v>1079706400</v>
      </c>
      <c r="E20390" s="50" t="s">
        <v>39</v>
      </c>
      <c r="F20390" s="50">
        <v>9802308000</v>
      </c>
      <c r="G20390" s="50"/>
      <c r="H20390" s="50"/>
      <c r="I20390" s="50"/>
      <c r="J20390" s="50"/>
      <c r="K20390" s="50"/>
      <c r="L20390" s="50"/>
    </row>
    <row r="20391" spans="4:12" x14ac:dyDescent="0.25">
      <c r="D20391" s="50">
        <v>1079706500</v>
      </c>
      <c r="E20391" s="50" t="s">
        <v>39</v>
      </c>
      <c r="F20391" s="50">
        <v>9802308000</v>
      </c>
      <c r="G20391" s="50"/>
      <c r="H20391" s="50"/>
      <c r="I20391" s="50"/>
      <c r="J20391" s="50"/>
      <c r="K20391" s="50"/>
      <c r="L20391" s="50"/>
    </row>
    <row r="20392" spans="4:12" x14ac:dyDescent="0.25">
      <c r="D20392" s="50">
        <v>1079706600</v>
      </c>
      <c r="E20392" s="50" t="s">
        <v>39</v>
      </c>
      <c r="F20392" s="50">
        <v>9802308000</v>
      </c>
      <c r="G20392" s="50"/>
      <c r="H20392" s="50"/>
      <c r="I20392" s="50"/>
      <c r="J20392" s="50"/>
      <c r="K20392" s="50"/>
      <c r="L20392" s="50"/>
    </row>
    <row r="20393" spans="4:12" x14ac:dyDescent="0.25">
      <c r="D20393" s="50">
        <v>1079706700</v>
      </c>
      <c r="E20393" s="50" t="s">
        <v>39</v>
      </c>
      <c r="F20393" s="50">
        <v>9802308000</v>
      </c>
      <c r="G20393" s="50"/>
      <c r="H20393" s="50"/>
      <c r="I20393" s="50"/>
      <c r="J20393" s="50"/>
      <c r="K20393" s="50"/>
      <c r="L20393" s="50"/>
    </row>
    <row r="20394" spans="4:12" x14ac:dyDescent="0.25">
      <c r="D20394" s="50">
        <v>1079706800</v>
      </c>
      <c r="E20394" s="50" t="s">
        <v>39</v>
      </c>
      <c r="F20394" s="50">
        <v>9802308000</v>
      </c>
      <c r="G20394" s="50"/>
      <c r="H20394" s="50"/>
      <c r="I20394" s="50"/>
      <c r="J20394" s="50"/>
      <c r="K20394" s="50"/>
      <c r="L20394" s="50"/>
    </row>
    <row r="20395" spans="4:12" x14ac:dyDescent="0.25">
      <c r="D20395" s="50">
        <v>1079706900</v>
      </c>
      <c r="E20395" s="50" t="s">
        <v>39</v>
      </c>
      <c r="F20395" s="50">
        <v>9802308000</v>
      </c>
      <c r="G20395" s="50"/>
      <c r="H20395" s="50"/>
      <c r="I20395" s="50"/>
      <c r="J20395" s="50"/>
      <c r="K20395" s="50"/>
      <c r="L20395" s="50"/>
    </row>
    <row r="20396" spans="4:12" x14ac:dyDescent="0.25">
      <c r="D20396" s="50">
        <v>1079707000</v>
      </c>
      <c r="E20396" s="50" t="s">
        <v>39</v>
      </c>
      <c r="F20396" s="50">
        <v>9802308000</v>
      </c>
      <c r="G20396" s="50"/>
      <c r="H20396" s="50"/>
      <c r="I20396" s="50"/>
      <c r="J20396" s="50"/>
      <c r="K20396" s="50"/>
      <c r="L20396" s="50"/>
    </row>
    <row r="20397" spans="4:12" x14ac:dyDescent="0.25">
      <c r="D20397" s="50">
        <v>1079707100</v>
      </c>
      <c r="E20397" s="50" t="s">
        <v>39</v>
      </c>
      <c r="F20397" s="50">
        <v>9802308000</v>
      </c>
      <c r="G20397" s="50"/>
      <c r="H20397" s="50"/>
      <c r="I20397" s="50"/>
      <c r="J20397" s="50"/>
      <c r="K20397" s="50"/>
      <c r="L20397" s="50"/>
    </row>
    <row r="20398" spans="4:12" x14ac:dyDescent="0.25">
      <c r="D20398" s="50">
        <v>1079707200</v>
      </c>
      <c r="E20398" s="50" t="s">
        <v>39</v>
      </c>
      <c r="F20398" s="50">
        <v>9802308000</v>
      </c>
      <c r="G20398" s="50"/>
      <c r="H20398" s="50"/>
      <c r="I20398" s="50"/>
      <c r="J20398" s="50"/>
      <c r="K20398" s="50"/>
      <c r="L20398" s="50"/>
    </row>
    <row r="20399" spans="4:12" x14ac:dyDescent="0.25">
      <c r="D20399" s="50">
        <v>1079707300</v>
      </c>
      <c r="E20399" s="50" t="s">
        <v>39</v>
      </c>
      <c r="F20399" s="50">
        <v>9802308000</v>
      </c>
      <c r="G20399" s="50"/>
      <c r="H20399" s="50"/>
      <c r="I20399" s="50"/>
      <c r="J20399" s="50"/>
      <c r="K20399" s="50"/>
      <c r="L20399" s="50"/>
    </row>
    <row r="20400" spans="4:12" x14ac:dyDescent="0.25">
      <c r="D20400" s="50">
        <v>1079707400</v>
      </c>
      <c r="E20400" s="50" t="s">
        <v>39</v>
      </c>
      <c r="F20400" s="50">
        <v>9802308000</v>
      </c>
      <c r="G20400" s="50"/>
      <c r="H20400" s="50"/>
      <c r="I20400" s="50"/>
      <c r="J20400" s="50"/>
      <c r="K20400" s="50"/>
      <c r="L20400" s="50"/>
    </row>
    <row r="20401" spans="4:12" x14ac:dyDescent="0.25">
      <c r="D20401" s="50">
        <v>1079707500</v>
      </c>
      <c r="E20401" s="50" t="s">
        <v>39</v>
      </c>
      <c r="F20401" s="50">
        <v>9802308000</v>
      </c>
      <c r="G20401" s="50"/>
      <c r="H20401" s="50"/>
      <c r="I20401" s="50"/>
      <c r="J20401" s="50"/>
      <c r="K20401" s="50"/>
      <c r="L20401" s="50"/>
    </row>
    <row r="20402" spans="4:12" x14ac:dyDescent="0.25">
      <c r="D20402" s="50">
        <v>1079707600</v>
      </c>
      <c r="E20402" s="50" t="s">
        <v>39</v>
      </c>
      <c r="F20402" s="50">
        <v>9802308000</v>
      </c>
      <c r="G20402" s="50"/>
      <c r="H20402" s="50"/>
      <c r="I20402" s="50"/>
      <c r="J20402" s="50"/>
      <c r="K20402" s="50"/>
      <c r="L20402" s="50"/>
    </row>
    <row r="20403" spans="4:12" x14ac:dyDescent="0.25">
      <c r="D20403" s="50">
        <v>1079707700</v>
      </c>
      <c r="E20403" s="50" t="s">
        <v>39</v>
      </c>
      <c r="F20403" s="50">
        <v>9802308000</v>
      </c>
      <c r="G20403" s="50"/>
      <c r="H20403" s="50"/>
      <c r="I20403" s="50"/>
      <c r="J20403" s="50"/>
      <c r="K20403" s="50"/>
      <c r="L20403" s="50"/>
    </row>
    <row r="20404" spans="4:12" x14ac:dyDescent="0.25">
      <c r="D20404" s="50">
        <v>1079707800</v>
      </c>
      <c r="E20404" s="50" t="s">
        <v>39</v>
      </c>
      <c r="F20404" s="50">
        <v>9802308000</v>
      </c>
      <c r="G20404" s="50"/>
      <c r="H20404" s="50"/>
      <c r="I20404" s="50"/>
      <c r="J20404" s="50"/>
      <c r="K20404" s="50"/>
      <c r="L20404" s="50"/>
    </row>
    <row r="20405" spans="4:12" x14ac:dyDescent="0.25">
      <c r="D20405" s="50">
        <v>1079707900</v>
      </c>
      <c r="E20405" s="50" t="s">
        <v>39</v>
      </c>
      <c r="F20405" s="50">
        <v>9802308000</v>
      </c>
      <c r="G20405" s="50"/>
      <c r="H20405" s="50"/>
      <c r="I20405" s="50"/>
      <c r="J20405" s="50"/>
      <c r="K20405" s="50"/>
      <c r="L20405" s="50"/>
    </row>
    <row r="20406" spans="4:12" x14ac:dyDescent="0.25">
      <c r="D20406" s="50">
        <v>1079708000</v>
      </c>
      <c r="E20406" s="50" t="s">
        <v>39</v>
      </c>
      <c r="F20406" s="50">
        <v>9802308000</v>
      </c>
      <c r="G20406" s="50"/>
      <c r="H20406" s="50"/>
      <c r="I20406" s="50"/>
      <c r="J20406" s="50"/>
      <c r="K20406" s="50"/>
      <c r="L20406" s="50"/>
    </row>
    <row r="20407" spans="4:12" x14ac:dyDescent="0.25">
      <c r="D20407" s="50">
        <v>1079708100</v>
      </c>
      <c r="E20407" s="50" t="s">
        <v>39</v>
      </c>
      <c r="F20407" s="50">
        <v>9802310000</v>
      </c>
      <c r="G20407" s="50"/>
      <c r="H20407" s="50"/>
      <c r="I20407" s="50"/>
      <c r="J20407" s="50"/>
      <c r="K20407" s="50"/>
      <c r="L20407" s="50"/>
    </row>
    <row r="20408" spans="4:12" x14ac:dyDescent="0.25">
      <c r="D20408" s="50">
        <v>1079708200</v>
      </c>
      <c r="E20408" s="50" t="s">
        <v>39</v>
      </c>
      <c r="F20408" s="50">
        <v>9802310000</v>
      </c>
      <c r="G20408" s="50"/>
      <c r="H20408" s="50"/>
      <c r="I20408" s="50"/>
      <c r="J20408" s="50"/>
      <c r="K20408" s="50"/>
      <c r="L20408" s="50"/>
    </row>
    <row r="20409" spans="4:12" x14ac:dyDescent="0.25">
      <c r="D20409" s="50">
        <v>1079708300</v>
      </c>
      <c r="E20409" s="50" t="s">
        <v>39</v>
      </c>
      <c r="F20409" s="50">
        <v>9802310000</v>
      </c>
      <c r="G20409" s="50"/>
      <c r="H20409" s="50"/>
      <c r="I20409" s="50"/>
      <c r="J20409" s="50"/>
      <c r="K20409" s="50"/>
      <c r="L20409" s="50"/>
    </row>
    <row r="20410" spans="4:12" x14ac:dyDescent="0.25">
      <c r="D20410" s="50">
        <v>1079708400</v>
      </c>
      <c r="E20410" s="50" t="s">
        <v>39</v>
      </c>
      <c r="F20410" s="50">
        <v>9802310000</v>
      </c>
      <c r="G20410" s="50"/>
      <c r="H20410" s="50"/>
      <c r="I20410" s="50"/>
      <c r="J20410" s="50"/>
      <c r="K20410" s="50"/>
      <c r="L20410" s="50"/>
    </row>
    <row r="20411" spans="4:12" x14ac:dyDescent="0.25">
      <c r="D20411" s="50">
        <v>1079708500</v>
      </c>
      <c r="E20411" s="50" t="s">
        <v>39</v>
      </c>
      <c r="F20411" s="50">
        <v>9802310000</v>
      </c>
      <c r="G20411" s="50"/>
      <c r="H20411" s="50"/>
      <c r="I20411" s="50"/>
      <c r="J20411" s="50"/>
      <c r="K20411" s="50"/>
      <c r="L20411" s="50"/>
    </row>
    <row r="20412" spans="4:12" x14ac:dyDescent="0.25">
      <c r="D20412" s="50">
        <v>1079708600</v>
      </c>
      <c r="E20412" s="50" t="s">
        <v>39</v>
      </c>
      <c r="F20412" s="50">
        <v>9802310000</v>
      </c>
      <c r="G20412" s="50"/>
      <c r="H20412" s="50"/>
      <c r="I20412" s="50"/>
      <c r="J20412" s="50"/>
      <c r="K20412" s="50"/>
      <c r="L20412" s="50"/>
    </row>
    <row r="20413" spans="4:12" x14ac:dyDescent="0.25">
      <c r="D20413" s="50">
        <v>1079708700</v>
      </c>
      <c r="E20413" s="50" t="s">
        <v>39</v>
      </c>
      <c r="F20413" s="50">
        <v>9802310000</v>
      </c>
      <c r="G20413" s="50"/>
      <c r="H20413" s="50"/>
      <c r="I20413" s="50"/>
      <c r="J20413" s="50"/>
      <c r="K20413" s="50"/>
      <c r="L20413" s="50"/>
    </row>
    <row r="20414" spans="4:12" x14ac:dyDescent="0.25">
      <c r="D20414" s="50">
        <v>1079708800</v>
      </c>
      <c r="E20414" s="50" t="s">
        <v>39</v>
      </c>
      <c r="F20414" s="50">
        <v>9802310000</v>
      </c>
      <c r="G20414" s="50"/>
      <c r="H20414" s="50"/>
      <c r="I20414" s="50"/>
      <c r="J20414" s="50"/>
      <c r="K20414" s="50"/>
      <c r="L20414" s="50"/>
    </row>
    <row r="20415" spans="4:12" x14ac:dyDescent="0.25">
      <c r="D20415" s="50">
        <v>1079708900</v>
      </c>
      <c r="E20415" s="50" t="s">
        <v>39</v>
      </c>
      <c r="F20415" s="50">
        <v>9802310000</v>
      </c>
      <c r="G20415" s="50"/>
      <c r="H20415" s="50"/>
      <c r="I20415" s="50"/>
      <c r="J20415" s="50"/>
      <c r="K20415" s="50"/>
      <c r="L20415" s="50"/>
    </row>
    <row r="20416" spans="4:12" x14ac:dyDescent="0.25">
      <c r="D20416" s="50">
        <v>1079709000</v>
      </c>
      <c r="E20416" s="50" t="s">
        <v>39</v>
      </c>
      <c r="F20416" s="50">
        <v>9802310000</v>
      </c>
      <c r="G20416" s="50"/>
      <c r="H20416" s="50"/>
      <c r="I20416" s="50"/>
      <c r="J20416" s="50"/>
      <c r="K20416" s="50"/>
      <c r="L20416" s="50"/>
    </row>
    <row r="20417" spans="4:12" x14ac:dyDescent="0.25">
      <c r="D20417" s="50">
        <v>1079709100</v>
      </c>
      <c r="E20417" s="50" t="s">
        <v>39</v>
      </c>
      <c r="F20417" s="50">
        <v>9802310000</v>
      </c>
      <c r="G20417" s="50"/>
      <c r="H20417" s="50"/>
      <c r="I20417" s="50"/>
      <c r="J20417" s="50"/>
      <c r="K20417" s="50"/>
      <c r="L20417" s="50"/>
    </row>
    <row r="20418" spans="4:12" x14ac:dyDescent="0.25">
      <c r="D20418" s="50">
        <v>1079709200</v>
      </c>
      <c r="E20418" s="50" t="s">
        <v>39</v>
      </c>
      <c r="F20418" s="50">
        <v>9802310000</v>
      </c>
      <c r="G20418" s="50"/>
      <c r="H20418" s="50"/>
      <c r="I20418" s="50"/>
      <c r="J20418" s="50"/>
      <c r="K20418" s="50"/>
      <c r="L20418" s="50"/>
    </row>
    <row r="20419" spans="4:12" x14ac:dyDescent="0.25">
      <c r="D20419" s="50">
        <v>1079709300</v>
      </c>
      <c r="E20419" s="50" t="s">
        <v>39</v>
      </c>
      <c r="F20419" s="50">
        <v>9802310000</v>
      </c>
      <c r="G20419" s="50"/>
      <c r="H20419" s="50"/>
      <c r="I20419" s="50"/>
      <c r="J20419" s="50"/>
      <c r="K20419" s="50"/>
      <c r="L20419" s="50"/>
    </row>
    <row r="20420" spans="4:12" x14ac:dyDescent="0.25">
      <c r="D20420" s="50">
        <v>1079709400</v>
      </c>
      <c r="E20420" s="50" t="s">
        <v>39</v>
      </c>
      <c r="F20420" s="50">
        <v>9802310000</v>
      </c>
      <c r="G20420" s="50"/>
      <c r="H20420" s="50"/>
      <c r="I20420" s="50"/>
      <c r="J20420" s="50"/>
      <c r="K20420" s="50"/>
      <c r="L20420" s="50"/>
    </row>
    <row r="20421" spans="4:12" x14ac:dyDescent="0.25">
      <c r="D20421" s="50">
        <v>1079709500</v>
      </c>
      <c r="E20421" s="50" t="s">
        <v>39</v>
      </c>
      <c r="F20421" s="50">
        <v>9802310000</v>
      </c>
      <c r="G20421" s="50"/>
      <c r="H20421" s="50"/>
      <c r="I20421" s="50"/>
      <c r="J20421" s="50"/>
      <c r="K20421" s="50"/>
      <c r="L20421" s="50"/>
    </row>
    <row r="20422" spans="4:12" x14ac:dyDescent="0.25">
      <c r="D20422" s="50">
        <v>1079709600</v>
      </c>
      <c r="E20422" s="50" t="s">
        <v>39</v>
      </c>
      <c r="F20422" s="50">
        <v>9802310000</v>
      </c>
      <c r="G20422" s="50"/>
      <c r="H20422" s="50"/>
      <c r="I20422" s="50"/>
      <c r="J20422" s="50"/>
      <c r="K20422" s="50"/>
      <c r="L20422" s="50"/>
    </row>
    <row r="20423" spans="4:12" x14ac:dyDescent="0.25">
      <c r="D20423" s="50">
        <v>1079709700</v>
      </c>
      <c r="E20423" s="50" t="s">
        <v>39</v>
      </c>
      <c r="F20423" s="50">
        <v>9802310000</v>
      </c>
      <c r="G20423" s="50"/>
      <c r="H20423" s="50"/>
      <c r="I20423" s="50"/>
      <c r="J20423" s="50"/>
      <c r="K20423" s="50"/>
      <c r="L20423" s="50"/>
    </row>
    <row r="20424" spans="4:12" x14ac:dyDescent="0.25">
      <c r="D20424" s="50">
        <v>1079709800</v>
      </c>
      <c r="E20424" s="50" t="s">
        <v>39</v>
      </c>
      <c r="F20424" s="50">
        <v>9802310000</v>
      </c>
      <c r="G20424" s="50"/>
      <c r="H20424" s="50"/>
      <c r="I20424" s="50"/>
      <c r="J20424" s="50"/>
      <c r="K20424" s="50"/>
      <c r="L20424" s="50"/>
    </row>
    <row r="20425" spans="4:12" x14ac:dyDescent="0.25">
      <c r="D20425" s="50">
        <v>1079709900</v>
      </c>
      <c r="E20425" s="50" t="s">
        <v>39</v>
      </c>
      <c r="F20425" s="50">
        <v>9802310000</v>
      </c>
      <c r="G20425" s="50"/>
      <c r="H20425" s="50"/>
      <c r="I20425" s="50"/>
      <c r="J20425" s="50"/>
      <c r="K20425" s="50"/>
      <c r="L20425" s="50"/>
    </row>
    <row r="20426" spans="4:12" x14ac:dyDescent="0.25">
      <c r="D20426" s="50">
        <v>1079710000</v>
      </c>
      <c r="E20426" s="50" t="s">
        <v>39</v>
      </c>
      <c r="F20426" s="50">
        <v>9802310000</v>
      </c>
      <c r="G20426" s="50"/>
      <c r="H20426" s="50"/>
      <c r="I20426" s="50"/>
      <c r="J20426" s="50"/>
      <c r="K20426" s="50"/>
      <c r="L20426" s="50"/>
    </row>
    <row r="20427" spans="4:12" x14ac:dyDescent="0.25">
      <c r="D20427" s="50">
        <v>1079710200</v>
      </c>
      <c r="E20427" s="50" t="s">
        <v>39</v>
      </c>
      <c r="F20427" s="50">
        <v>9802312000</v>
      </c>
      <c r="G20427" s="50"/>
      <c r="H20427" s="50"/>
      <c r="I20427" s="50"/>
      <c r="J20427" s="50"/>
      <c r="K20427" s="50"/>
      <c r="L20427" s="50"/>
    </row>
    <row r="20428" spans="4:12" x14ac:dyDescent="0.25">
      <c r="D20428" s="50">
        <v>1079710500</v>
      </c>
      <c r="E20428" s="50" t="s">
        <v>39</v>
      </c>
      <c r="F20428" s="50">
        <v>9802312000</v>
      </c>
      <c r="G20428" s="50"/>
      <c r="H20428" s="50"/>
      <c r="I20428" s="50"/>
      <c r="J20428" s="50"/>
      <c r="K20428" s="50"/>
      <c r="L20428" s="50"/>
    </row>
    <row r="20429" spans="4:12" x14ac:dyDescent="0.25">
      <c r="D20429" s="50">
        <v>1079711000</v>
      </c>
      <c r="E20429" s="50" t="s">
        <v>39</v>
      </c>
      <c r="F20429" s="50">
        <v>9802312000</v>
      </c>
      <c r="G20429" s="50"/>
      <c r="H20429" s="50"/>
      <c r="I20429" s="50"/>
      <c r="J20429" s="50"/>
      <c r="K20429" s="50"/>
      <c r="L20429" s="50"/>
    </row>
    <row r="20430" spans="4:12" x14ac:dyDescent="0.25">
      <c r="D20430" s="50">
        <v>1079711500</v>
      </c>
      <c r="E20430" s="50" t="s">
        <v>39</v>
      </c>
      <c r="F20430" s="50">
        <v>9802312000</v>
      </c>
      <c r="G20430" s="50"/>
      <c r="H20430" s="50"/>
      <c r="I20430" s="50"/>
      <c r="J20430" s="50"/>
      <c r="K20430" s="50"/>
      <c r="L20430" s="50"/>
    </row>
    <row r="20431" spans="4:12" x14ac:dyDescent="0.25">
      <c r="D20431" s="50">
        <v>1079712000</v>
      </c>
      <c r="E20431" s="50" t="s">
        <v>39</v>
      </c>
      <c r="F20431" s="50">
        <v>9802312000</v>
      </c>
      <c r="G20431" s="50"/>
      <c r="H20431" s="50"/>
      <c r="I20431" s="50"/>
      <c r="J20431" s="50"/>
      <c r="K20431" s="50"/>
      <c r="L20431" s="50"/>
    </row>
    <row r="20432" spans="4:12" x14ac:dyDescent="0.25">
      <c r="D20432" s="50">
        <v>1079712500</v>
      </c>
      <c r="E20432" s="50" t="s">
        <v>39</v>
      </c>
      <c r="F20432" s="50">
        <v>9802314000</v>
      </c>
      <c r="G20432" s="50"/>
      <c r="H20432" s="50"/>
      <c r="I20432" s="50"/>
      <c r="J20432" s="50"/>
      <c r="K20432" s="50"/>
      <c r="L20432" s="50"/>
    </row>
    <row r="20433" spans="4:12" x14ac:dyDescent="0.25">
      <c r="D20433" s="50">
        <v>1079713000</v>
      </c>
      <c r="E20433" s="50" t="s">
        <v>39</v>
      </c>
      <c r="F20433" s="50">
        <v>9802314000</v>
      </c>
      <c r="G20433" s="50"/>
      <c r="H20433" s="50"/>
      <c r="I20433" s="50"/>
      <c r="J20433" s="50"/>
      <c r="K20433" s="50"/>
      <c r="L20433" s="50"/>
    </row>
    <row r="20434" spans="4:12" x14ac:dyDescent="0.25">
      <c r="D20434" s="50">
        <v>1079714000</v>
      </c>
      <c r="E20434" s="50" t="s">
        <v>39</v>
      </c>
      <c r="F20434" s="50">
        <v>9802314000</v>
      </c>
      <c r="G20434" s="50"/>
      <c r="H20434" s="50"/>
      <c r="I20434" s="50"/>
      <c r="J20434" s="50"/>
      <c r="K20434" s="50"/>
      <c r="L20434" s="50"/>
    </row>
    <row r="20435" spans="4:12" x14ac:dyDescent="0.25">
      <c r="D20435" s="50">
        <v>1079714300</v>
      </c>
      <c r="E20435" s="50" t="s">
        <v>39</v>
      </c>
      <c r="F20435" s="50">
        <v>9802316000</v>
      </c>
      <c r="G20435" s="50"/>
      <c r="H20435" s="50"/>
      <c r="I20435" s="50"/>
      <c r="J20435" s="50"/>
      <c r="K20435" s="50"/>
      <c r="L20435" s="50"/>
    </row>
    <row r="20436" spans="4:12" x14ac:dyDescent="0.25">
      <c r="D20436" s="50">
        <v>1079714500</v>
      </c>
      <c r="E20436" s="50" t="s">
        <v>39</v>
      </c>
      <c r="F20436" s="50">
        <v>9802316000</v>
      </c>
      <c r="G20436" s="50"/>
      <c r="H20436" s="50"/>
      <c r="I20436" s="50"/>
      <c r="J20436" s="50"/>
      <c r="K20436" s="50"/>
      <c r="L20436" s="50"/>
    </row>
    <row r="20437" spans="4:12" x14ac:dyDescent="0.25">
      <c r="D20437" s="50">
        <v>1079715000</v>
      </c>
      <c r="E20437" s="50" t="s">
        <v>39</v>
      </c>
      <c r="F20437" s="50">
        <v>9802316000</v>
      </c>
      <c r="G20437" s="50"/>
      <c r="H20437" s="50"/>
      <c r="I20437" s="50"/>
      <c r="J20437" s="50"/>
      <c r="K20437" s="50"/>
      <c r="L20437" s="50"/>
    </row>
    <row r="20438" spans="4:12" x14ac:dyDescent="0.25">
      <c r="D20438" s="50">
        <v>1079716000</v>
      </c>
      <c r="E20438" s="50" t="s">
        <v>39</v>
      </c>
      <c r="F20438" s="50">
        <v>9802316000</v>
      </c>
      <c r="G20438" s="50"/>
      <c r="H20438" s="50"/>
      <c r="I20438" s="50"/>
      <c r="J20438" s="50"/>
      <c r="K20438" s="50"/>
      <c r="L20438" s="50"/>
    </row>
    <row r="20439" spans="4:12" x14ac:dyDescent="0.25">
      <c r="D20439" s="50">
        <v>1079806000</v>
      </c>
      <c r="E20439" s="50" t="s">
        <v>39</v>
      </c>
      <c r="F20439" s="50">
        <v>9802308000</v>
      </c>
      <c r="G20439" s="50"/>
      <c r="H20439" s="50"/>
      <c r="I20439" s="50"/>
      <c r="J20439" s="50"/>
      <c r="K20439" s="50"/>
      <c r="L20439" s="50"/>
    </row>
    <row r="20440" spans="4:12" x14ac:dyDescent="0.25">
      <c r="D20440" s="50">
        <v>1079806100</v>
      </c>
      <c r="E20440" s="50" t="s">
        <v>39</v>
      </c>
      <c r="F20440" s="50">
        <v>9802308000</v>
      </c>
      <c r="G20440" s="50"/>
      <c r="H20440" s="50"/>
      <c r="I20440" s="50"/>
      <c r="J20440" s="50"/>
      <c r="K20440" s="50"/>
      <c r="L20440" s="50"/>
    </row>
    <row r="20441" spans="4:12" x14ac:dyDescent="0.25">
      <c r="D20441" s="50">
        <v>1079806200</v>
      </c>
      <c r="E20441" s="50" t="s">
        <v>39</v>
      </c>
      <c r="F20441" s="50">
        <v>9802308000</v>
      </c>
      <c r="G20441" s="50"/>
      <c r="H20441" s="50"/>
      <c r="I20441" s="50"/>
      <c r="J20441" s="50"/>
      <c r="K20441" s="50"/>
      <c r="L20441" s="50"/>
    </row>
    <row r="20442" spans="4:12" x14ac:dyDescent="0.25">
      <c r="D20442" s="50">
        <v>1079806300</v>
      </c>
      <c r="E20442" s="50" t="s">
        <v>39</v>
      </c>
      <c r="F20442" s="50">
        <v>9802308000</v>
      </c>
      <c r="G20442" s="50"/>
      <c r="H20442" s="50"/>
      <c r="I20442" s="50"/>
      <c r="J20442" s="50"/>
      <c r="K20442" s="50"/>
      <c r="L20442" s="50"/>
    </row>
    <row r="20443" spans="4:12" x14ac:dyDescent="0.25">
      <c r="D20443" s="50">
        <v>1079806400</v>
      </c>
      <c r="E20443" s="50" t="s">
        <v>39</v>
      </c>
      <c r="F20443" s="50">
        <v>9802308000</v>
      </c>
      <c r="G20443" s="50"/>
      <c r="H20443" s="50"/>
      <c r="I20443" s="50"/>
      <c r="J20443" s="50"/>
      <c r="K20443" s="50"/>
      <c r="L20443" s="50"/>
    </row>
    <row r="20444" spans="4:12" x14ac:dyDescent="0.25">
      <c r="D20444" s="50">
        <v>1079806500</v>
      </c>
      <c r="E20444" s="50" t="s">
        <v>39</v>
      </c>
      <c r="F20444" s="50">
        <v>9802308000</v>
      </c>
      <c r="G20444" s="50"/>
      <c r="H20444" s="50"/>
      <c r="I20444" s="50"/>
      <c r="J20444" s="50"/>
      <c r="K20444" s="50"/>
      <c r="L20444" s="50"/>
    </row>
    <row r="20445" spans="4:12" x14ac:dyDescent="0.25">
      <c r="D20445" s="50">
        <v>1079806600</v>
      </c>
      <c r="E20445" s="50" t="s">
        <v>39</v>
      </c>
      <c r="F20445" s="50">
        <v>9802308000</v>
      </c>
      <c r="G20445" s="50"/>
      <c r="H20445" s="50"/>
      <c r="I20445" s="50"/>
      <c r="J20445" s="50"/>
      <c r="K20445" s="50"/>
      <c r="L20445" s="50"/>
    </row>
    <row r="20446" spans="4:12" x14ac:dyDescent="0.25">
      <c r="D20446" s="50">
        <v>1079806700</v>
      </c>
      <c r="E20446" s="50" t="s">
        <v>39</v>
      </c>
      <c r="F20446" s="50">
        <v>9802308000</v>
      </c>
      <c r="G20446" s="50"/>
      <c r="H20446" s="50"/>
      <c r="I20446" s="50"/>
      <c r="J20446" s="50"/>
      <c r="K20446" s="50"/>
      <c r="L20446" s="50"/>
    </row>
    <row r="20447" spans="4:12" x14ac:dyDescent="0.25">
      <c r="D20447" s="50">
        <v>1079806800</v>
      </c>
      <c r="E20447" s="50" t="s">
        <v>39</v>
      </c>
      <c r="F20447" s="50">
        <v>9802308000</v>
      </c>
      <c r="G20447" s="50"/>
      <c r="H20447" s="50"/>
      <c r="I20447" s="50"/>
      <c r="J20447" s="50"/>
      <c r="K20447" s="50"/>
      <c r="L20447" s="50"/>
    </row>
    <row r="20448" spans="4:12" x14ac:dyDescent="0.25">
      <c r="D20448" s="50">
        <v>1079806900</v>
      </c>
      <c r="E20448" s="50" t="s">
        <v>39</v>
      </c>
      <c r="F20448" s="50">
        <v>9802308000</v>
      </c>
      <c r="G20448" s="50"/>
      <c r="H20448" s="50"/>
      <c r="I20448" s="50"/>
      <c r="J20448" s="50"/>
      <c r="K20448" s="50"/>
      <c r="L20448" s="50"/>
    </row>
    <row r="20449" spans="4:12" x14ac:dyDescent="0.25">
      <c r="D20449" s="50">
        <v>1079807000</v>
      </c>
      <c r="E20449" s="50" t="s">
        <v>39</v>
      </c>
      <c r="F20449" s="50">
        <v>9802308000</v>
      </c>
      <c r="G20449" s="50"/>
      <c r="H20449" s="50"/>
      <c r="I20449" s="50"/>
      <c r="J20449" s="50"/>
      <c r="K20449" s="50"/>
      <c r="L20449" s="50"/>
    </row>
    <row r="20450" spans="4:12" x14ac:dyDescent="0.25">
      <c r="D20450" s="50">
        <v>1079807100</v>
      </c>
      <c r="E20450" s="50" t="s">
        <v>39</v>
      </c>
      <c r="F20450" s="50">
        <v>9802308000</v>
      </c>
      <c r="G20450" s="50"/>
      <c r="H20450" s="50"/>
      <c r="I20450" s="50"/>
      <c r="J20450" s="50"/>
      <c r="K20450" s="50"/>
      <c r="L20450" s="50"/>
    </row>
    <row r="20451" spans="4:12" x14ac:dyDescent="0.25">
      <c r="D20451" s="50">
        <v>1079807200</v>
      </c>
      <c r="E20451" s="50" t="s">
        <v>39</v>
      </c>
      <c r="F20451" s="50">
        <v>9802308000</v>
      </c>
      <c r="G20451" s="50"/>
      <c r="H20451" s="50"/>
      <c r="I20451" s="50"/>
      <c r="J20451" s="50"/>
      <c r="K20451" s="50"/>
      <c r="L20451" s="50"/>
    </row>
    <row r="20452" spans="4:12" x14ac:dyDescent="0.25">
      <c r="D20452" s="50">
        <v>1079807300</v>
      </c>
      <c r="E20452" s="50" t="s">
        <v>39</v>
      </c>
      <c r="F20452" s="50">
        <v>9802308000</v>
      </c>
      <c r="G20452" s="50"/>
      <c r="H20452" s="50"/>
      <c r="I20452" s="50"/>
      <c r="J20452" s="50"/>
      <c r="K20452" s="50"/>
      <c r="L20452" s="50"/>
    </row>
    <row r="20453" spans="4:12" x14ac:dyDescent="0.25">
      <c r="D20453" s="50">
        <v>1079807400</v>
      </c>
      <c r="E20453" s="50" t="s">
        <v>39</v>
      </c>
      <c r="F20453" s="50">
        <v>9802308000</v>
      </c>
      <c r="G20453" s="50"/>
      <c r="H20453" s="50"/>
      <c r="I20453" s="50"/>
      <c r="J20453" s="50"/>
      <c r="K20453" s="50"/>
      <c r="L20453" s="50"/>
    </row>
    <row r="20454" spans="4:12" x14ac:dyDescent="0.25">
      <c r="D20454" s="50">
        <v>1079807500</v>
      </c>
      <c r="E20454" s="50" t="s">
        <v>39</v>
      </c>
      <c r="F20454" s="50">
        <v>9802308000</v>
      </c>
      <c r="G20454" s="50"/>
      <c r="H20454" s="50"/>
      <c r="I20454" s="50"/>
      <c r="J20454" s="50"/>
      <c r="K20454" s="50"/>
      <c r="L20454" s="50"/>
    </row>
    <row r="20455" spans="4:12" x14ac:dyDescent="0.25">
      <c r="D20455" s="50">
        <v>1079807600</v>
      </c>
      <c r="E20455" s="50" t="s">
        <v>39</v>
      </c>
      <c r="F20455" s="50">
        <v>9802308000</v>
      </c>
      <c r="G20455" s="50"/>
      <c r="H20455" s="50"/>
      <c r="I20455" s="50"/>
      <c r="J20455" s="50"/>
      <c r="K20455" s="50"/>
      <c r="L20455" s="50"/>
    </row>
    <row r="20456" spans="4:12" x14ac:dyDescent="0.25">
      <c r="D20456" s="50">
        <v>1079807700</v>
      </c>
      <c r="E20456" s="50" t="s">
        <v>39</v>
      </c>
      <c r="F20456" s="50">
        <v>9802308000</v>
      </c>
      <c r="G20456" s="50"/>
      <c r="H20456" s="50"/>
      <c r="I20456" s="50"/>
      <c r="J20456" s="50"/>
      <c r="K20456" s="50"/>
      <c r="L20456" s="50"/>
    </row>
    <row r="20457" spans="4:12" x14ac:dyDescent="0.25">
      <c r="D20457" s="50">
        <v>1079807800</v>
      </c>
      <c r="E20457" s="50" t="s">
        <v>39</v>
      </c>
      <c r="F20457" s="50">
        <v>9802308000</v>
      </c>
      <c r="G20457" s="50"/>
      <c r="H20457" s="50"/>
      <c r="I20457" s="50"/>
      <c r="J20457" s="50"/>
      <c r="K20457" s="50"/>
      <c r="L20457" s="50"/>
    </row>
    <row r="20458" spans="4:12" x14ac:dyDescent="0.25">
      <c r="D20458" s="50">
        <v>1079807900</v>
      </c>
      <c r="E20458" s="50" t="s">
        <v>39</v>
      </c>
      <c r="F20458" s="50">
        <v>9802308000</v>
      </c>
      <c r="G20458" s="50"/>
      <c r="H20458" s="50"/>
      <c r="I20458" s="50"/>
      <c r="J20458" s="50"/>
      <c r="K20458" s="50"/>
      <c r="L20458" s="50"/>
    </row>
    <row r="20459" spans="4:12" x14ac:dyDescent="0.25">
      <c r="D20459" s="50">
        <v>1079808000</v>
      </c>
      <c r="E20459" s="50" t="s">
        <v>39</v>
      </c>
      <c r="F20459" s="50">
        <v>9802308000</v>
      </c>
      <c r="G20459" s="50"/>
      <c r="H20459" s="50"/>
      <c r="I20459" s="50"/>
      <c r="J20459" s="50"/>
      <c r="K20459" s="50"/>
      <c r="L20459" s="50"/>
    </row>
    <row r="20460" spans="4:12" x14ac:dyDescent="0.25">
      <c r="D20460" s="50">
        <v>1079808100</v>
      </c>
      <c r="E20460" s="50" t="s">
        <v>39</v>
      </c>
      <c r="F20460" s="50">
        <v>9802310000</v>
      </c>
      <c r="G20460" s="50"/>
      <c r="H20460" s="50"/>
      <c r="I20460" s="50"/>
      <c r="J20460" s="50"/>
      <c r="K20460" s="50"/>
      <c r="L20460" s="50"/>
    </row>
    <row r="20461" spans="4:12" x14ac:dyDescent="0.25">
      <c r="D20461" s="50">
        <v>1079808200</v>
      </c>
      <c r="E20461" s="50" t="s">
        <v>39</v>
      </c>
      <c r="F20461" s="50">
        <v>9802310000</v>
      </c>
      <c r="G20461" s="50"/>
      <c r="H20461" s="50"/>
      <c r="I20461" s="50"/>
      <c r="J20461" s="50"/>
      <c r="K20461" s="50"/>
      <c r="L20461" s="50"/>
    </row>
    <row r="20462" spans="4:12" x14ac:dyDescent="0.25">
      <c r="D20462" s="50">
        <v>1079808300</v>
      </c>
      <c r="E20462" s="50" t="s">
        <v>39</v>
      </c>
      <c r="F20462" s="50">
        <v>9802310000</v>
      </c>
      <c r="G20462" s="50"/>
      <c r="H20462" s="50"/>
      <c r="I20462" s="50"/>
      <c r="J20462" s="50"/>
      <c r="K20462" s="50"/>
      <c r="L20462" s="50"/>
    </row>
    <row r="20463" spans="4:12" x14ac:dyDescent="0.25">
      <c r="D20463" s="50">
        <v>1079808400</v>
      </c>
      <c r="E20463" s="50" t="s">
        <v>39</v>
      </c>
      <c r="F20463" s="50">
        <v>9802310000</v>
      </c>
      <c r="G20463" s="50"/>
      <c r="H20463" s="50"/>
      <c r="I20463" s="50"/>
      <c r="J20463" s="50"/>
      <c r="K20463" s="50"/>
      <c r="L20463" s="50"/>
    </row>
    <row r="20464" spans="4:12" x14ac:dyDescent="0.25">
      <c r="D20464" s="50">
        <v>1079808500</v>
      </c>
      <c r="E20464" s="50" t="s">
        <v>39</v>
      </c>
      <c r="F20464" s="50">
        <v>9802310000</v>
      </c>
      <c r="G20464" s="50"/>
      <c r="H20464" s="50"/>
      <c r="I20464" s="50"/>
      <c r="J20464" s="50"/>
      <c r="K20464" s="50"/>
      <c r="L20464" s="50"/>
    </row>
    <row r="20465" spans="4:12" x14ac:dyDescent="0.25">
      <c r="D20465" s="50">
        <v>1079808600</v>
      </c>
      <c r="E20465" s="50" t="s">
        <v>39</v>
      </c>
      <c r="F20465" s="50">
        <v>9802310000</v>
      </c>
      <c r="G20465" s="50"/>
      <c r="H20465" s="50"/>
      <c r="I20465" s="50"/>
      <c r="J20465" s="50"/>
      <c r="K20465" s="50"/>
      <c r="L20465" s="50"/>
    </row>
    <row r="20466" spans="4:12" x14ac:dyDescent="0.25">
      <c r="D20466" s="50">
        <v>1079808700</v>
      </c>
      <c r="E20466" s="50" t="s">
        <v>39</v>
      </c>
      <c r="F20466" s="50">
        <v>9802310000</v>
      </c>
      <c r="G20466" s="50"/>
      <c r="H20466" s="50"/>
      <c r="I20466" s="50"/>
      <c r="J20466" s="50"/>
      <c r="K20466" s="50"/>
      <c r="L20466" s="50"/>
    </row>
    <row r="20467" spans="4:12" x14ac:dyDescent="0.25">
      <c r="D20467" s="50">
        <v>1079808800</v>
      </c>
      <c r="E20467" s="50" t="s">
        <v>39</v>
      </c>
      <c r="F20467" s="50">
        <v>9802310000</v>
      </c>
      <c r="G20467" s="50"/>
      <c r="H20467" s="50"/>
      <c r="I20467" s="50"/>
      <c r="J20467" s="50"/>
      <c r="K20467" s="50"/>
      <c r="L20467" s="50"/>
    </row>
    <row r="20468" spans="4:12" x14ac:dyDescent="0.25">
      <c r="D20468" s="50">
        <v>1079808900</v>
      </c>
      <c r="E20468" s="50" t="s">
        <v>39</v>
      </c>
      <c r="F20468" s="50">
        <v>9802310000</v>
      </c>
      <c r="G20468" s="50"/>
      <c r="H20468" s="50"/>
      <c r="I20468" s="50"/>
      <c r="J20468" s="50"/>
      <c r="K20468" s="50"/>
      <c r="L20468" s="50"/>
    </row>
    <row r="20469" spans="4:12" x14ac:dyDescent="0.25">
      <c r="D20469" s="50">
        <v>1079809000</v>
      </c>
      <c r="E20469" s="50" t="s">
        <v>39</v>
      </c>
      <c r="F20469" s="50">
        <v>9802310000</v>
      </c>
      <c r="G20469" s="50"/>
      <c r="H20469" s="50"/>
      <c r="I20469" s="50"/>
      <c r="J20469" s="50"/>
      <c r="K20469" s="50"/>
      <c r="L20469" s="50"/>
    </row>
    <row r="20470" spans="4:12" x14ac:dyDescent="0.25">
      <c r="D20470" s="50">
        <v>1079809100</v>
      </c>
      <c r="E20470" s="50" t="s">
        <v>39</v>
      </c>
      <c r="F20470" s="50">
        <v>9802310000</v>
      </c>
      <c r="G20470" s="50"/>
      <c r="H20470" s="50"/>
      <c r="I20470" s="50"/>
      <c r="J20470" s="50"/>
      <c r="K20470" s="50"/>
      <c r="L20470" s="50"/>
    </row>
    <row r="20471" spans="4:12" x14ac:dyDescent="0.25">
      <c r="D20471" s="50">
        <v>1079809200</v>
      </c>
      <c r="E20471" s="50" t="s">
        <v>39</v>
      </c>
      <c r="F20471" s="50">
        <v>9802310000</v>
      </c>
      <c r="G20471" s="50"/>
      <c r="H20471" s="50"/>
      <c r="I20471" s="50"/>
      <c r="J20471" s="50"/>
      <c r="K20471" s="50"/>
      <c r="L20471" s="50"/>
    </row>
    <row r="20472" spans="4:12" x14ac:dyDescent="0.25">
      <c r="D20472" s="50">
        <v>1079809300</v>
      </c>
      <c r="E20472" s="50" t="s">
        <v>39</v>
      </c>
      <c r="F20472" s="50">
        <v>9802310000</v>
      </c>
      <c r="G20472" s="50"/>
      <c r="H20472" s="50"/>
      <c r="I20472" s="50"/>
      <c r="J20472" s="50"/>
      <c r="K20472" s="50"/>
      <c r="L20472" s="50"/>
    </row>
    <row r="20473" spans="4:12" x14ac:dyDescent="0.25">
      <c r="D20473" s="50">
        <v>1079809400</v>
      </c>
      <c r="E20473" s="50" t="s">
        <v>39</v>
      </c>
      <c r="F20473" s="50">
        <v>9802310000</v>
      </c>
      <c r="G20473" s="50"/>
      <c r="H20473" s="50"/>
      <c r="I20473" s="50"/>
      <c r="J20473" s="50"/>
      <c r="K20473" s="50"/>
      <c r="L20473" s="50"/>
    </row>
    <row r="20474" spans="4:12" x14ac:dyDescent="0.25">
      <c r="D20474" s="50">
        <v>1079809500</v>
      </c>
      <c r="E20474" s="50" t="s">
        <v>39</v>
      </c>
      <c r="F20474" s="50">
        <v>9802310000</v>
      </c>
      <c r="G20474" s="50"/>
      <c r="H20474" s="50"/>
      <c r="I20474" s="50"/>
      <c r="J20474" s="50"/>
      <c r="K20474" s="50"/>
      <c r="L20474" s="50"/>
    </row>
    <row r="20475" spans="4:12" x14ac:dyDescent="0.25">
      <c r="D20475" s="50">
        <v>1079809600</v>
      </c>
      <c r="E20475" s="50" t="s">
        <v>39</v>
      </c>
      <c r="F20475" s="50">
        <v>9802310000</v>
      </c>
      <c r="G20475" s="50"/>
      <c r="H20475" s="50"/>
      <c r="I20475" s="50"/>
      <c r="J20475" s="50"/>
      <c r="K20475" s="50"/>
      <c r="L20475" s="50"/>
    </row>
    <row r="20476" spans="4:12" x14ac:dyDescent="0.25">
      <c r="D20476" s="50">
        <v>1079809700</v>
      </c>
      <c r="E20476" s="50" t="s">
        <v>39</v>
      </c>
      <c r="F20476" s="50">
        <v>9802310000</v>
      </c>
      <c r="G20476" s="50"/>
      <c r="H20476" s="50"/>
      <c r="I20476" s="50"/>
      <c r="J20476" s="50"/>
      <c r="K20476" s="50"/>
      <c r="L20476" s="50"/>
    </row>
    <row r="20477" spans="4:12" x14ac:dyDescent="0.25">
      <c r="D20477" s="50">
        <v>1079809800</v>
      </c>
      <c r="E20477" s="50" t="s">
        <v>39</v>
      </c>
      <c r="F20477" s="50">
        <v>9802310000</v>
      </c>
      <c r="G20477" s="50"/>
      <c r="H20477" s="50"/>
      <c r="I20477" s="50"/>
      <c r="J20477" s="50"/>
      <c r="K20477" s="50"/>
      <c r="L20477" s="50"/>
    </row>
    <row r="20478" spans="4:12" x14ac:dyDescent="0.25">
      <c r="D20478" s="50">
        <v>1079809900</v>
      </c>
      <c r="E20478" s="50" t="s">
        <v>39</v>
      </c>
      <c r="F20478" s="50">
        <v>9802310000</v>
      </c>
      <c r="G20478" s="50"/>
      <c r="H20478" s="50"/>
      <c r="I20478" s="50"/>
      <c r="J20478" s="50"/>
      <c r="K20478" s="50"/>
      <c r="L20478" s="50"/>
    </row>
    <row r="20479" spans="4:12" x14ac:dyDescent="0.25">
      <c r="D20479" s="50">
        <v>1079810000</v>
      </c>
      <c r="E20479" s="50" t="s">
        <v>39</v>
      </c>
      <c r="F20479" s="50">
        <v>9802310000</v>
      </c>
      <c r="G20479" s="50"/>
      <c r="H20479" s="50"/>
      <c r="I20479" s="50"/>
      <c r="J20479" s="50"/>
      <c r="K20479" s="50"/>
      <c r="L20479" s="50"/>
    </row>
    <row r="20480" spans="4:12" x14ac:dyDescent="0.25">
      <c r="D20480" s="50">
        <v>1079810200</v>
      </c>
      <c r="E20480" s="50" t="s">
        <v>39</v>
      </c>
      <c r="F20480" s="50">
        <v>9802312000</v>
      </c>
      <c r="G20480" s="50"/>
      <c r="H20480" s="50"/>
      <c r="I20480" s="50"/>
      <c r="J20480" s="50"/>
      <c r="K20480" s="50"/>
      <c r="L20480" s="50"/>
    </row>
    <row r="20481" spans="4:12" x14ac:dyDescent="0.25">
      <c r="D20481" s="50">
        <v>1079810500</v>
      </c>
      <c r="E20481" s="50" t="s">
        <v>39</v>
      </c>
      <c r="F20481" s="50">
        <v>9802312000</v>
      </c>
      <c r="G20481" s="50"/>
      <c r="H20481" s="50"/>
      <c r="I20481" s="50"/>
      <c r="J20481" s="50"/>
      <c r="K20481" s="50"/>
      <c r="L20481" s="50"/>
    </row>
    <row r="20482" spans="4:12" x14ac:dyDescent="0.25">
      <c r="D20482" s="50">
        <v>1079811000</v>
      </c>
      <c r="E20482" s="50" t="s">
        <v>39</v>
      </c>
      <c r="F20482" s="50">
        <v>9802312000</v>
      </c>
      <c r="G20482" s="50"/>
      <c r="H20482" s="50"/>
      <c r="I20482" s="50"/>
      <c r="J20482" s="50"/>
      <c r="K20482" s="50"/>
      <c r="L20482" s="50"/>
    </row>
    <row r="20483" spans="4:12" x14ac:dyDescent="0.25">
      <c r="D20483" s="50">
        <v>1079811500</v>
      </c>
      <c r="E20483" s="50" t="s">
        <v>39</v>
      </c>
      <c r="F20483" s="50">
        <v>9802312000</v>
      </c>
      <c r="G20483" s="50"/>
      <c r="H20483" s="50"/>
      <c r="I20483" s="50"/>
      <c r="J20483" s="50"/>
      <c r="K20483" s="50"/>
      <c r="L20483" s="50"/>
    </row>
    <row r="20484" spans="4:12" x14ac:dyDescent="0.25">
      <c r="D20484" s="50">
        <v>1079812000</v>
      </c>
      <c r="E20484" s="50" t="s">
        <v>39</v>
      </c>
      <c r="F20484" s="50">
        <v>9802312000</v>
      </c>
      <c r="G20484" s="50"/>
      <c r="H20484" s="50"/>
      <c r="I20484" s="50"/>
      <c r="J20484" s="50"/>
      <c r="K20484" s="50"/>
      <c r="L20484" s="50"/>
    </row>
    <row r="20485" spans="4:12" x14ac:dyDescent="0.25">
      <c r="D20485" s="50">
        <v>1079812500</v>
      </c>
      <c r="E20485" s="50" t="s">
        <v>39</v>
      </c>
      <c r="F20485" s="50">
        <v>9802314000</v>
      </c>
      <c r="G20485" s="50"/>
      <c r="H20485" s="50"/>
      <c r="I20485" s="50"/>
      <c r="J20485" s="50"/>
      <c r="K20485" s="50"/>
      <c r="L20485" s="50"/>
    </row>
    <row r="20486" spans="4:12" x14ac:dyDescent="0.25">
      <c r="D20486" s="50">
        <v>1079813000</v>
      </c>
      <c r="E20486" s="50" t="s">
        <v>39</v>
      </c>
      <c r="F20486" s="50">
        <v>9802314000</v>
      </c>
      <c r="G20486" s="50"/>
      <c r="H20486" s="50"/>
      <c r="I20486" s="50"/>
      <c r="J20486" s="50"/>
      <c r="K20486" s="50"/>
      <c r="L20486" s="50"/>
    </row>
    <row r="20487" spans="4:12" x14ac:dyDescent="0.25">
      <c r="D20487" s="50">
        <v>1079814000</v>
      </c>
      <c r="E20487" s="50" t="s">
        <v>39</v>
      </c>
      <c r="F20487" s="50">
        <v>9802314000</v>
      </c>
      <c r="G20487" s="50"/>
      <c r="H20487" s="50"/>
      <c r="I20487" s="50"/>
      <c r="J20487" s="50"/>
      <c r="K20487" s="50"/>
      <c r="L20487" s="50"/>
    </row>
    <row r="20488" spans="4:12" x14ac:dyDescent="0.25">
      <c r="D20488" s="50">
        <v>1079814300</v>
      </c>
      <c r="E20488" s="50" t="s">
        <v>39</v>
      </c>
      <c r="F20488" s="50">
        <v>9802316000</v>
      </c>
      <c r="G20488" s="50"/>
      <c r="H20488" s="50"/>
      <c r="I20488" s="50"/>
      <c r="J20488" s="50"/>
      <c r="K20488" s="50"/>
      <c r="L20488" s="50"/>
    </row>
    <row r="20489" spans="4:12" x14ac:dyDescent="0.25">
      <c r="D20489" s="50">
        <v>1079814500</v>
      </c>
      <c r="E20489" s="50" t="s">
        <v>39</v>
      </c>
      <c r="F20489" s="50">
        <v>9802316000</v>
      </c>
      <c r="G20489" s="50"/>
      <c r="H20489" s="50"/>
      <c r="I20489" s="50"/>
      <c r="J20489" s="50"/>
      <c r="K20489" s="50"/>
      <c r="L20489" s="50"/>
    </row>
    <row r="20490" spans="4:12" x14ac:dyDescent="0.25">
      <c r="D20490" s="50">
        <v>1079815000</v>
      </c>
      <c r="E20490" s="50" t="s">
        <v>39</v>
      </c>
      <c r="F20490" s="50">
        <v>9802316000</v>
      </c>
      <c r="G20490" s="50"/>
      <c r="H20490" s="50"/>
      <c r="I20490" s="50"/>
      <c r="J20490" s="50"/>
      <c r="K20490" s="50"/>
      <c r="L20490" s="50"/>
    </row>
    <row r="20491" spans="4:12" x14ac:dyDescent="0.25">
      <c r="D20491" s="50">
        <v>1079816000</v>
      </c>
      <c r="E20491" s="50" t="s">
        <v>39</v>
      </c>
      <c r="F20491" s="50">
        <v>9802316000</v>
      </c>
      <c r="G20491" s="50"/>
      <c r="H20491" s="50"/>
      <c r="I20491" s="50"/>
      <c r="J20491" s="50"/>
      <c r="K20491" s="50"/>
      <c r="L20491" s="50"/>
    </row>
    <row r="20492" spans="4:12" x14ac:dyDescent="0.25">
      <c r="D20492" s="50">
        <v>1086200500</v>
      </c>
      <c r="E20492" s="50" t="s">
        <v>39</v>
      </c>
      <c r="F20492" s="50">
        <v>9899999903</v>
      </c>
      <c r="G20492" s="50"/>
      <c r="H20492" s="50"/>
      <c r="I20492" s="50"/>
      <c r="J20492" s="50"/>
      <c r="K20492" s="50"/>
      <c r="L20492" s="50"/>
    </row>
    <row r="20493" spans="4:12" x14ac:dyDescent="0.25">
      <c r="D20493" s="50">
        <v>1086200600</v>
      </c>
      <c r="E20493" s="50" t="s">
        <v>39</v>
      </c>
      <c r="F20493" s="50">
        <v>9899999903</v>
      </c>
      <c r="G20493" s="50"/>
      <c r="H20493" s="50"/>
      <c r="I20493" s="50"/>
      <c r="J20493" s="50"/>
      <c r="K20493" s="50"/>
      <c r="L20493" s="50"/>
    </row>
    <row r="20494" spans="4:12" x14ac:dyDescent="0.25">
      <c r="D20494" s="50">
        <v>1086200800</v>
      </c>
      <c r="E20494" s="50" t="s">
        <v>39</v>
      </c>
      <c r="F20494" s="50">
        <v>9899999903</v>
      </c>
      <c r="G20494" s="50"/>
      <c r="H20494" s="50"/>
      <c r="I20494" s="50"/>
      <c r="J20494" s="50"/>
      <c r="K20494" s="50"/>
      <c r="L20494" s="50"/>
    </row>
    <row r="20495" spans="4:12" x14ac:dyDescent="0.25">
      <c r="D20495" s="50">
        <v>1086201000</v>
      </c>
      <c r="E20495" s="50" t="s">
        <v>39</v>
      </c>
      <c r="F20495" s="50">
        <v>9899999903</v>
      </c>
      <c r="G20495" s="50"/>
      <c r="H20495" s="50"/>
      <c r="I20495" s="50"/>
      <c r="J20495" s="50"/>
      <c r="K20495" s="50"/>
      <c r="L20495" s="50"/>
    </row>
    <row r="20496" spans="4:12" x14ac:dyDescent="0.25">
      <c r="D20496" s="50">
        <v>1086201200</v>
      </c>
      <c r="E20496" s="50" t="s">
        <v>39</v>
      </c>
      <c r="F20496" s="50">
        <v>9899999903</v>
      </c>
      <c r="G20496" s="50"/>
      <c r="H20496" s="50"/>
      <c r="I20496" s="50"/>
      <c r="J20496" s="50"/>
      <c r="K20496" s="50"/>
      <c r="L20496" s="50"/>
    </row>
    <row r="20497" spans="4:12" x14ac:dyDescent="0.25">
      <c r="D20497" s="50">
        <v>1086210500</v>
      </c>
      <c r="E20497" s="50" t="s">
        <v>39</v>
      </c>
      <c r="F20497" s="50">
        <v>9899999903</v>
      </c>
      <c r="G20497" s="50"/>
      <c r="H20497" s="50"/>
      <c r="I20497" s="50"/>
      <c r="J20497" s="50"/>
      <c r="K20497" s="50"/>
      <c r="L20497" s="50"/>
    </row>
    <row r="20498" spans="4:12" x14ac:dyDescent="0.25">
      <c r="D20498" s="50">
        <v>1086210600</v>
      </c>
      <c r="E20498" s="50" t="s">
        <v>39</v>
      </c>
      <c r="F20498" s="50">
        <v>9899999903</v>
      </c>
      <c r="G20498" s="50"/>
      <c r="H20498" s="50"/>
      <c r="I20498" s="50"/>
      <c r="J20498" s="50"/>
      <c r="K20498" s="50"/>
      <c r="L20498" s="50"/>
    </row>
    <row r="20499" spans="4:12" x14ac:dyDescent="0.25">
      <c r="D20499" s="50">
        <v>1086210800</v>
      </c>
      <c r="E20499" s="50" t="s">
        <v>39</v>
      </c>
      <c r="F20499" s="50">
        <v>9899999903</v>
      </c>
      <c r="G20499" s="50"/>
      <c r="H20499" s="50"/>
      <c r="I20499" s="50"/>
      <c r="J20499" s="50"/>
      <c r="K20499" s="50"/>
      <c r="L20499" s="50"/>
    </row>
    <row r="20500" spans="4:12" x14ac:dyDescent="0.25">
      <c r="D20500" s="50">
        <v>1086211000</v>
      </c>
      <c r="E20500" s="50" t="s">
        <v>39</v>
      </c>
      <c r="F20500" s="50">
        <v>9899999903</v>
      </c>
      <c r="G20500" s="50"/>
      <c r="H20500" s="50"/>
      <c r="I20500" s="50"/>
      <c r="J20500" s="50"/>
      <c r="K20500" s="50"/>
      <c r="L20500" s="50"/>
    </row>
    <row r="20501" spans="4:12" x14ac:dyDescent="0.25">
      <c r="D20501" s="50">
        <v>1086211200</v>
      </c>
      <c r="E20501" s="50" t="s">
        <v>39</v>
      </c>
      <c r="F20501" s="50">
        <v>9899999903</v>
      </c>
      <c r="G20501" s="50"/>
      <c r="H20501" s="50"/>
      <c r="I20501" s="50"/>
      <c r="J20501" s="50"/>
      <c r="K20501" s="50"/>
      <c r="L20501" s="50"/>
    </row>
    <row r="20502" spans="4:12" x14ac:dyDescent="0.25">
      <c r="D20502" s="50">
        <v>1086320500</v>
      </c>
      <c r="E20502" s="50" t="s">
        <v>39</v>
      </c>
      <c r="F20502" s="50">
        <v>9899999903</v>
      </c>
      <c r="G20502" s="50"/>
      <c r="H20502" s="50"/>
      <c r="I20502" s="50"/>
      <c r="J20502" s="50"/>
      <c r="K20502" s="50"/>
      <c r="L20502" s="50"/>
    </row>
    <row r="20503" spans="4:12" x14ac:dyDescent="0.25">
      <c r="D20503" s="50">
        <v>1086320600</v>
      </c>
      <c r="E20503" s="50" t="s">
        <v>39</v>
      </c>
      <c r="F20503" s="50">
        <v>9899999903</v>
      </c>
      <c r="G20503" s="50"/>
      <c r="H20503" s="50"/>
      <c r="I20503" s="50"/>
      <c r="J20503" s="50"/>
      <c r="K20503" s="50"/>
      <c r="L20503" s="50"/>
    </row>
    <row r="20504" spans="4:12" x14ac:dyDescent="0.25">
      <c r="D20504" s="50">
        <v>1086320800</v>
      </c>
      <c r="E20504" s="50" t="s">
        <v>39</v>
      </c>
      <c r="F20504" s="50">
        <v>9899999903</v>
      </c>
      <c r="G20504" s="50"/>
      <c r="H20504" s="50"/>
      <c r="I20504" s="50"/>
      <c r="J20504" s="50"/>
      <c r="K20504" s="50"/>
      <c r="L20504" s="50"/>
    </row>
    <row r="20505" spans="4:12" x14ac:dyDescent="0.25">
      <c r="D20505" s="50">
        <v>1086321000</v>
      </c>
      <c r="E20505" s="50" t="s">
        <v>39</v>
      </c>
      <c r="F20505" s="50">
        <v>9899999903</v>
      </c>
      <c r="G20505" s="50"/>
      <c r="H20505" s="50"/>
      <c r="I20505" s="50"/>
      <c r="J20505" s="50"/>
      <c r="K20505" s="50"/>
      <c r="L20505" s="50"/>
    </row>
    <row r="20506" spans="4:12" x14ac:dyDescent="0.25">
      <c r="D20506" s="50">
        <v>1091912000</v>
      </c>
      <c r="E20506" s="50" t="s">
        <v>39</v>
      </c>
      <c r="F20506" s="50">
        <v>9828615500</v>
      </c>
      <c r="G20506" s="50"/>
      <c r="H20506" s="50"/>
      <c r="I20506" s="50"/>
      <c r="J20506" s="50"/>
      <c r="K20506" s="50"/>
      <c r="L20506" s="50"/>
    </row>
    <row r="20507" spans="4:12" x14ac:dyDescent="0.25">
      <c r="D20507" s="50">
        <v>1091912100</v>
      </c>
      <c r="E20507" s="50" t="s">
        <v>39</v>
      </c>
      <c r="F20507" s="50">
        <v>9828615500</v>
      </c>
      <c r="G20507" s="50"/>
      <c r="H20507" s="50"/>
      <c r="I20507" s="50"/>
      <c r="J20507" s="50"/>
      <c r="K20507" s="50"/>
      <c r="L20507" s="50"/>
    </row>
    <row r="20508" spans="4:12" x14ac:dyDescent="0.25">
      <c r="D20508" s="50">
        <v>1091912200</v>
      </c>
      <c r="E20508" s="50" t="s">
        <v>39</v>
      </c>
      <c r="F20508" s="50">
        <v>9828615500</v>
      </c>
      <c r="G20508" s="50"/>
      <c r="H20508" s="50"/>
      <c r="I20508" s="50"/>
      <c r="J20508" s="50"/>
      <c r="K20508" s="50"/>
      <c r="L20508" s="50"/>
    </row>
    <row r="20509" spans="4:12" x14ac:dyDescent="0.25">
      <c r="D20509" s="50">
        <v>1091912300</v>
      </c>
      <c r="E20509" s="50" t="s">
        <v>39</v>
      </c>
      <c r="F20509" s="50">
        <v>9828615500</v>
      </c>
      <c r="G20509" s="50"/>
      <c r="H20509" s="50"/>
      <c r="I20509" s="50"/>
      <c r="J20509" s="50"/>
      <c r="K20509" s="50"/>
      <c r="L20509" s="50"/>
    </row>
    <row r="20510" spans="4:12" x14ac:dyDescent="0.25">
      <c r="D20510" s="50">
        <v>1091912400</v>
      </c>
      <c r="E20510" s="50" t="s">
        <v>39</v>
      </c>
      <c r="F20510" s="50">
        <v>9828615500</v>
      </c>
      <c r="G20510" s="50"/>
      <c r="H20510" s="50"/>
      <c r="I20510" s="50"/>
      <c r="J20510" s="50"/>
      <c r="K20510" s="50"/>
      <c r="L20510" s="50"/>
    </row>
    <row r="20511" spans="4:12" x14ac:dyDescent="0.25">
      <c r="D20511" s="50">
        <v>1091912500</v>
      </c>
      <c r="E20511" s="50" t="s">
        <v>39</v>
      </c>
      <c r="F20511" s="50">
        <v>9828615500</v>
      </c>
      <c r="G20511" s="50"/>
      <c r="H20511" s="50"/>
      <c r="I20511" s="50"/>
      <c r="J20511" s="50"/>
      <c r="K20511" s="50"/>
      <c r="L20511" s="50"/>
    </row>
    <row r="20512" spans="4:12" x14ac:dyDescent="0.25">
      <c r="D20512" s="50">
        <v>1091912600</v>
      </c>
      <c r="E20512" s="50" t="s">
        <v>39</v>
      </c>
      <c r="F20512" s="50">
        <v>9828615500</v>
      </c>
      <c r="G20512" s="50"/>
      <c r="H20512" s="50"/>
      <c r="I20512" s="50"/>
      <c r="J20512" s="50"/>
      <c r="K20512" s="50"/>
      <c r="L20512" s="50"/>
    </row>
    <row r="20513" spans="4:12" x14ac:dyDescent="0.25">
      <c r="D20513" s="50">
        <v>1091912700</v>
      </c>
      <c r="E20513" s="50" t="s">
        <v>39</v>
      </c>
      <c r="F20513" s="50">
        <v>9828615500</v>
      </c>
      <c r="G20513" s="50"/>
      <c r="H20513" s="50"/>
      <c r="I20513" s="50"/>
      <c r="J20513" s="50"/>
      <c r="K20513" s="50"/>
      <c r="L20513" s="50"/>
    </row>
    <row r="20514" spans="4:12" x14ac:dyDescent="0.25">
      <c r="D20514" s="50">
        <v>1091912800</v>
      </c>
      <c r="E20514" s="50" t="s">
        <v>39</v>
      </c>
      <c r="F20514" s="50">
        <v>9828615500</v>
      </c>
      <c r="G20514" s="50"/>
      <c r="H20514" s="50"/>
      <c r="I20514" s="50"/>
      <c r="J20514" s="50"/>
      <c r="K20514" s="50"/>
      <c r="L20514" s="50"/>
    </row>
    <row r="20515" spans="4:12" x14ac:dyDescent="0.25">
      <c r="D20515" s="50">
        <v>1091912900</v>
      </c>
      <c r="E20515" s="50" t="s">
        <v>39</v>
      </c>
      <c r="F20515" s="50">
        <v>9828615500</v>
      </c>
      <c r="G20515" s="50"/>
      <c r="H20515" s="50"/>
      <c r="I20515" s="50"/>
      <c r="J20515" s="50"/>
      <c r="K20515" s="50"/>
      <c r="L20515" s="50"/>
    </row>
    <row r="20516" spans="4:12" x14ac:dyDescent="0.25">
      <c r="D20516" s="50">
        <v>1091913000</v>
      </c>
      <c r="E20516" s="50" t="s">
        <v>39</v>
      </c>
      <c r="F20516" s="50">
        <v>9828615500</v>
      </c>
      <c r="G20516" s="50"/>
      <c r="H20516" s="50"/>
      <c r="I20516" s="50"/>
      <c r="J20516" s="50"/>
      <c r="K20516" s="50"/>
      <c r="L20516" s="50"/>
    </row>
    <row r="20517" spans="4:12" x14ac:dyDescent="0.25">
      <c r="D20517" s="50">
        <v>1091913100</v>
      </c>
      <c r="E20517" s="50" t="s">
        <v>39</v>
      </c>
      <c r="F20517" s="50">
        <v>9828615500</v>
      </c>
      <c r="G20517" s="50"/>
      <c r="H20517" s="50"/>
      <c r="I20517" s="50"/>
      <c r="J20517" s="50"/>
      <c r="K20517" s="50"/>
      <c r="L20517" s="50"/>
    </row>
    <row r="20518" spans="4:12" x14ac:dyDescent="0.25">
      <c r="D20518" s="50">
        <v>1091913200</v>
      </c>
      <c r="E20518" s="50" t="s">
        <v>39</v>
      </c>
      <c r="F20518" s="50">
        <v>9828615500</v>
      </c>
      <c r="G20518" s="50"/>
      <c r="H20518" s="50"/>
      <c r="I20518" s="50"/>
      <c r="J20518" s="50"/>
      <c r="K20518" s="50"/>
      <c r="L20518" s="50"/>
    </row>
    <row r="20519" spans="4:12" x14ac:dyDescent="0.25">
      <c r="D20519" s="50">
        <v>1091913300</v>
      </c>
      <c r="E20519" s="50" t="s">
        <v>39</v>
      </c>
      <c r="F20519" s="50">
        <v>9828615500</v>
      </c>
      <c r="G20519" s="50"/>
      <c r="H20519" s="50"/>
      <c r="I20519" s="50"/>
      <c r="J20519" s="50"/>
      <c r="K20519" s="50"/>
      <c r="L20519" s="50"/>
    </row>
    <row r="20520" spans="4:12" x14ac:dyDescent="0.25">
      <c r="D20520" s="50">
        <v>1091913400</v>
      </c>
      <c r="E20520" s="50" t="s">
        <v>39</v>
      </c>
      <c r="F20520" s="50">
        <v>9828615500</v>
      </c>
      <c r="G20520" s="50"/>
      <c r="H20520" s="50"/>
      <c r="I20520" s="50"/>
      <c r="J20520" s="50"/>
      <c r="K20520" s="50"/>
      <c r="L20520" s="50"/>
    </row>
    <row r="20521" spans="4:12" x14ac:dyDescent="0.25">
      <c r="D20521" s="50">
        <v>1091913500</v>
      </c>
      <c r="E20521" s="50" t="s">
        <v>39</v>
      </c>
      <c r="F20521" s="50">
        <v>9828615500</v>
      </c>
      <c r="G20521" s="50"/>
      <c r="H20521" s="50"/>
      <c r="I20521" s="50"/>
      <c r="J20521" s="50"/>
      <c r="K20521" s="50"/>
      <c r="L20521" s="50"/>
    </row>
    <row r="20522" spans="4:12" x14ac:dyDescent="0.25">
      <c r="D20522" s="50">
        <v>1091913600</v>
      </c>
      <c r="E20522" s="50" t="s">
        <v>39</v>
      </c>
      <c r="F20522" s="50">
        <v>9828615500</v>
      </c>
      <c r="G20522" s="50"/>
      <c r="H20522" s="50"/>
      <c r="I20522" s="50"/>
      <c r="J20522" s="50"/>
      <c r="K20522" s="50"/>
      <c r="L20522" s="50"/>
    </row>
    <row r="20523" spans="4:12" x14ac:dyDescent="0.25">
      <c r="D20523" s="50">
        <v>1091913700</v>
      </c>
      <c r="E20523" s="50" t="s">
        <v>39</v>
      </c>
      <c r="F20523" s="50">
        <v>9828615500</v>
      </c>
      <c r="G20523" s="50"/>
      <c r="H20523" s="50"/>
      <c r="I20523" s="50"/>
      <c r="J20523" s="50"/>
      <c r="K20523" s="50"/>
      <c r="L20523" s="50"/>
    </row>
    <row r="20524" spans="4:12" x14ac:dyDescent="0.25">
      <c r="D20524" s="50">
        <v>1091913800</v>
      </c>
      <c r="E20524" s="50" t="s">
        <v>39</v>
      </c>
      <c r="F20524" s="50">
        <v>9828615500</v>
      </c>
      <c r="G20524" s="50"/>
      <c r="H20524" s="50"/>
      <c r="I20524" s="50"/>
      <c r="J20524" s="50"/>
      <c r="K20524" s="50"/>
      <c r="L20524" s="50"/>
    </row>
    <row r="20525" spans="4:12" x14ac:dyDescent="0.25">
      <c r="D20525" s="50">
        <v>1091913900</v>
      </c>
      <c r="E20525" s="50" t="s">
        <v>39</v>
      </c>
      <c r="F20525" s="50">
        <v>9828615500</v>
      </c>
      <c r="G20525" s="50"/>
      <c r="H20525" s="50"/>
      <c r="I20525" s="50"/>
      <c r="J20525" s="50"/>
      <c r="K20525" s="50"/>
      <c r="L20525" s="50"/>
    </row>
    <row r="20526" spans="4:12" x14ac:dyDescent="0.25">
      <c r="D20526" s="50">
        <v>1091914000</v>
      </c>
      <c r="E20526" s="50" t="s">
        <v>39</v>
      </c>
      <c r="F20526" s="50">
        <v>9828615500</v>
      </c>
      <c r="G20526" s="50"/>
      <c r="H20526" s="50"/>
      <c r="I20526" s="50"/>
      <c r="J20526" s="50"/>
      <c r="K20526" s="50"/>
      <c r="L20526" s="50"/>
    </row>
    <row r="20527" spans="4:12" x14ac:dyDescent="0.25">
      <c r="D20527" s="50">
        <v>1091914100</v>
      </c>
      <c r="E20527" s="50" t="s">
        <v>39</v>
      </c>
      <c r="F20527" s="50">
        <v>9828615500</v>
      </c>
      <c r="G20527" s="50"/>
      <c r="H20527" s="50"/>
      <c r="I20527" s="50"/>
      <c r="J20527" s="50"/>
      <c r="K20527" s="50"/>
      <c r="L20527" s="50"/>
    </row>
    <row r="20528" spans="4:12" x14ac:dyDescent="0.25">
      <c r="D20528" s="50">
        <v>1091914200</v>
      </c>
      <c r="E20528" s="50" t="s">
        <v>39</v>
      </c>
      <c r="F20528" s="50">
        <v>9828615500</v>
      </c>
      <c r="G20528" s="50"/>
      <c r="H20528" s="50"/>
      <c r="I20528" s="50"/>
      <c r="J20528" s="50"/>
      <c r="K20528" s="50"/>
      <c r="L20528" s="50"/>
    </row>
    <row r="20529" spans="4:12" x14ac:dyDescent="0.25">
      <c r="D20529" s="50">
        <v>1091914300</v>
      </c>
      <c r="E20529" s="50" t="s">
        <v>39</v>
      </c>
      <c r="F20529" s="50">
        <v>9828615500</v>
      </c>
      <c r="G20529" s="50"/>
      <c r="H20529" s="50"/>
      <c r="I20529" s="50"/>
      <c r="J20529" s="50"/>
      <c r="K20529" s="50"/>
      <c r="L20529" s="50"/>
    </row>
    <row r="20530" spans="4:12" x14ac:dyDescent="0.25">
      <c r="D20530" s="50">
        <v>1091914400</v>
      </c>
      <c r="E20530" s="50" t="s">
        <v>39</v>
      </c>
      <c r="F20530" s="50">
        <v>9828615500</v>
      </c>
      <c r="G20530" s="50"/>
      <c r="H20530" s="50"/>
      <c r="I20530" s="50"/>
      <c r="J20530" s="50"/>
      <c r="K20530" s="50"/>
      <c r="L20530" s="50"/>
    </row>
    <row r="20531" spans="4:12" x14ac:dyDescent="0.25">
      <c r="D20531" s="50">
        <v>1091914500</v>
      </c>
      <c r="E20531" s="50" t="s">
        <v>39</v>
      </c>
      <c r="F20531" s="50">
        <v>9828615500</v>
      </c>
      <c r="G20531" s="50"/>
      <c r="H20531" s="50"/>
      <c r="I20531" s="50"/>
      <c r="J20531" s="50"/>
      <c r="K20531" s="50"/>
      <c r="L20531" s="50"/>
    </row>
    <row r="20532" spans="4:12" x14ac:dyDescent="0.25">
      <c r="D20532" s="50">
        <v>1091914600</v>
      </c>
      <c r="E20532" s="50" t="s">
        <v>39</v>
      </c>
      <c r="F20532" s="50">
        <v>9828615500</v>
      </c>
      <c r="G20532" s="50"/>
      <c r="H20532" s="50"/>
      <c r="I20532" s="50"/>
      <c r="J20532" s="50"/>
      <c r="K20532" s="50"/>
      <c r="L20532" s="50"/>
    </row>
    <row r="20533" spans="4:12" x14ac:dyDescent="0.25">
      <c r="D20533" s="50">
        <v>1091914700</v>
      </c>
      <c r="E20533" s="50" t="s">
        <v>39</v>
      </c>
      <c r="F20533" s="50">
        <v>9828615500</v>
      </c>
      <c r="G20533" s="50"/>
      <c r="H20533" s="50"/>
      <c r="I20533" s="50"/>
      <c r="J20533" s="50"/>
      <c r="K20533" s="50"/>
      <c r="L20533" s="50"/>
    </row>
    <row r="20534" spans="4:12" x14ac:dyDescent="0.25">
      <c r="D20534" s="50">
        <v>1091914800</v>
      </c>
      <c r="E20534" s="50" t="s">
        <v>39</v>
      </c>
      <c r="F20534" s="50">
        <v>9828615500</v>
      </c>
      <c r="G20534" s="50"/>
      <c r="H20534" s="50"/>
      <c r="I20534" s="50"/>
      <c r="J20534" s="50"/>
      <c r="K20534" s="50"/>
      <c r="L20534" s="50"/>
    </row>
    <row r="20535" spans="4:12" x14ac:dyDescent="0.25">
      <c r="D20535" s="50">
        <v>1091914900</v>
      </c>
      <c r="E20535" s="50" t="s">
        <v>39</v>
      </c>
      <c r="F20535" s="50">
        <v>9828615500</v>
      </c>
      <c r="G20535" s="50"/>
      <c r="H20535" s="50"/>
      <c r="I20535" s="50"/>
      <c r="J20535" s="50"/>
      <c r="K20535" s="50"/>
      <c r="L20535" s="50"/>
    </row>
    <row r="20536" spans="4:12" x14ac:dyDescent="0.25">
      <c r="D20536" s="50">
        <v>1091915000</v>
      </c>
      <c r="E20536" s="50" t="s">
        <v>39</v>
      </c>
      <c r="F20536" s="50">
        <v>9828615500</v>
      </c>
      <c r="G20536" s="50"/>
      <c r="H20536" s="50"/>
      <c r="I20536" s="50"/>
      <c r="J20536" s="50"/>
      <c r="K20536" s="50"/>
      <c r="L20536" s="50"/>
    </row>
    <row r="20537" spans="4:12" x14ac:dyDescent="0.25">
      <c r="D20537" s="50">
        <v>1091915100</v>
      </c>
      <c r="E20537" s="50" t="s">
        <v>39</v>
      </c>
      <c r="F20537" s="50">
        <v>9828615500</v>
      </c>
      <c r="G20537" s="50"/>
      <c r="H20537" s="50"/>
      <c r="I20537" s="50"/>
      <c r="J20537" s="50"/>
      <c r="K20537" s="50"/>
      <c r="L20537" s="50"/>
    </row>
    <row r="20538" spans="4:12" x14ac:dyDescent="0.25">
      <c r="D20538" s="50">
        <v>1091915200</v>
      </c>
      <c r="E20538" s="50" t="s">
        <v>39</v>
      </c>
      <c r="F20538" s="50">
        <v>9828615500</v>
      </c>
      <c r="G20538" s="50"/>
      <c r="H20538" s="50"/>
      <c r="I20538" s="50"/>
      <c r="J20538" s="50"/>
      <c r="K20538" s="50"/>
      <c r="L20538" s="50"/>
    </row>
    <row r="20539" spans="4:12" x14ac:dyDescent="0.25">
      <c r="D20539" s="50">
        <v>1091915300</v>
      </c>
      <c r="E20539" s="50" t="s">
        <v>39</v>
      </c>
      <c r="F20539" s="50">
        <v>9828615500</v>
      </c>
      <c r="G20539" s="50"/>
      <c r="H20539" s="50"/>
      <c r="I20539" s="50"/>
      <c r="J20539" s="50"/>
      <c r="K20539" s="50"/>
      <c r="L20539" s="50"/>
    </row>
    <row r="20540" spans="4:12" x14ac:dyDescent="0.25">
      <c r="D20540" s="50">
        <v>1091915400</v>
      </c>
      <c r="E20540" s="50" t="s">
        <v>39</v>
      </c>
      <c r="F20540" s="50">
        <v>9828615500</v>
      </c>
      <c r="G20540" s="50"/>
      <c r="H20540" s="50"/>
      <c r="I20540" s="50"/>
      <c r="J20540" s="50"/>
      <c r="K20540" s="50"/>
      <c r="L20540" s="50"/>
    </row>
    <row r="20541" spans="4:12" x14ac:dyDescent="0.25">
      <c r="D20541" s="50">
        <v>1091915500</v>
      </c>
      <c r="E20541" s="50" t="s">
        <v>39</v>
      </c>
      <c r="F20541" s="50">
        <v>9828615500</v>
      </c>
      <c r="G20541" s="50"/>
      <c r="H20541" s="50"/>
      <c r="I20541" s="50"/>
      <c r="J20541" s="50"/>
      <c r="K20541" s="50"/>
      <c r="L20541" s="50"/>
    </row>
    <row r="20542" spans="4:12" x14ac:dyDescent="0.25">
      <c r="D20542" s="50">
        <v>1091915600</v>
      </c>
      <c r="E20542" s="50" t="s">
        <v>39</v>
      </c>
      <c r="F20542" s="50">
        <v>9828618000</v>
      </c>
      <c r="G20542" s="50"/>
      <c r="H20542" s="50"/>
      <c r="I20542" s="50"/>
      <c r="J20542" s="50"/>
      <c r="K20542" s="50"/>
      <c r="L20542" s="50"/>
    </row>
    <row r="20543" spans="4:12" x14ac:dyDescent="0.25">
      <c r="D20543" s="50">
        <v>1091915700</v>
      </c>
      <c r="E20543" s="50" t="s">
        <v>39</v>
      </c>
      <c r="F20543" s="50">
        <v>9828618000</v>
      </c>
      <c r="G20543" s="50"/>
      <c r="H20543" s="50"/>
      <c r="I20543" s="50"/>
      <c r="J20543" s="50"/>
      <c r="K20543" s="50"/>
      <c r="L20543" s="50"/>
    </row>
    <row r="20544" spans="4:12" x14ac:dyDescent="0.25">
      <c r="D20544" s="50">
        <v>1091915800</v>
      </c>
      <c r="E20544" s="50" t="s">
        <v>39</v>
      </c>
      <c r="F20544" s="50">
        <v>9828618000</v>
      </c>
      <c r="G20544" s="50"/>
      <c r="H20544" s="50"/>
      <c r="I20544" s="50"/>
      <c r="J20544" s="50"/>
      <c r="K20544" s="50"/>
      <c r="L20544" s="50"/>
    </row>
    <row r="20545" spans="4:12" x14ac:dyDescent="0.25">
      <c r="D20545" s="50">
        <v>1091915900</v>
      </c>
      <c r="E20545" s="50" t="s">
        <v>39</v>
      </c>
      <c r="F20545" s="50">
        <v>9828618000</v>
      </c>
      <c r="G20545" s="50"/>
      <c r="H20545" s="50"/>
      <c r="I20545" s="50"/>
      <c r="J20545" s="50"/>
      <c r="K20545" s="50"/>
      <c r="L20545" s="50"/>
    </row>
    <row r="20546" spans="4:12" x14ac:dyDescent="0.25">
      <c r="D20546" s="50">
        <v>1091916000</v>
      </c>
      <c r="E20546" s="50" t="s">
        <v>39</v>
      </c>
      <c r="F20546" s="50">
        <v>9828618000</v>
      </c>
      <c r="G20546" s="50"/>
      <c r="H20546" s="50"/>
      <c r="I20546" s="50"/>
      <c r="J20546" s="50"/>
      <c r="K20546" s="50"/>
      <c r="L20546" s="50"/>
    </row>
    <row r="20547" spans="4:12" x14ac:dyDescent="0.25">
      <c r="D20547" s="50">
        <v>1091916100</v>
      </c>
      <c r="E20547" s="50" t="s">
        <v>39</v>
      </c>
      <c r="F20547" s="50">
        <v>9828618000</v>
      </c>
      <c r="G20547" s="50"/>
      <c r="H20547" s="50"/>
      <c r="I20547" s="50"/>
      <c r="J20547" s="50"/>
      <c r="K20547" s="50"/>
      <c r="L20547" s="50"/>
    </row>
    <row r="20548" spans="4:12" x14ac:dyDescent="0.25">
      <c r="D20548" s="50">
        <v>1091916200</v>
      </c>
      <c r="E20548" s="50" t="s">
        <v>39</v>
      </c>
      <c r="F20548" s="50">
        <v>9828618000</v>
      </c>
      <c r="G20548" s="50"/>
      <c r="H20548" s="50"/>
      <c r="I20548" s="50"/>
      <c r="J20548" s="50"/>
      <c r="K20548" s="50"/>
      <c r="L20548" s="50"/>
    </row>
    <row r="20549" spans="4:12" x14ac:dyDescent="0.25">
      <c r="D20549" s="50">
        <v>1091916300</v>
      </c>
      <c r="E20549" s="50" t="s">
        <v>39</v>
      </c>
      <c r="F20549" s="50">
        <v>9828618000</v>
      </c>
      <c r="G20549" s="50"/>
      <c r="H20549" s="50"/>
      <c r="I20549" s="50"/>
      <c r="J20549" s="50"/>
      <c r="K20549" s="50"/>
      <c r="L20549" s="50"/>
    </row>
    <row r="20550" spans="4:12" x14ac:dyDescent="0.25">
      <c r="D20550" s="50">
        <v>1091916400</v>
      </c>
      <c r="E20550" s="50" t="s">
        <v>39</v>
      </c>
      <c r="F20550" s="50">
        <v>9828618000</v>
      </c>
      <c r="G20550" s="50"/>
      <c r="H20550" s="50"/>
      <c r="I20550" s="50"/>
      <c r="J20550" s="50"/>
      <c r="K20550" s="50"/>
      <c r="L20550" s="50"/>
    </row>
    <row r="20551" spans="4:12" x14ac:dyDescent="0.25">
      <c r="D20551" s="50">
        <v>1091916500</v>
      </c>
      <c r="E20551" s="50" t="s">
        <v>39</v>
      </c>
      <c r="F20551" s="50">
        <v>9828618000</v>
      </c>
      <c r="G20551" s="50"/>
      <c r="H20551" s="50"/>
      <c r="I20551" s="50"/>
      <c r="J20551" s="50"/>
      <c r="K20551" s="50"/>
      <c r="L20551" s="50"/>
    </row>
    <row r="20552" spans="4:12" x14ac:dyDescent="0.25">
      <c r="D20552" s="50">
        <v>1091916600</v>
      </c>
      <c r="E20552" s="50" t="s">
        <v>39</v>
      </c>
      <c r="F20552" s="50">
        <v>9828618000</v>
      </c>
      <c r="G20552" s="50"/>
      <c r="H20552" s="50"/>
      <c r="I20552" s="50"/>
      <c r="J20552" s="50"/>
      <c r="K20552" s="50"/>
      <c r="L20552" s="50"/>
    </row>
    <row r="20553" spans="4:12" x14ac:dyDescent="0.25">
      <c r="D20553" s="50">
        <v>1091916700</v>
      </c>
      <c r="E20553" s="50" t="s">
        <v>39</v>
      </c>
      <c r="F20553" s="50">
        <v>9828618000</v>
      </c>
      <c r="G20553" s="50"/>
      <c r="H20553" s="50"/>
      <c r="I20553" s="50"/>
      <c r="J20553" s="50"/>
      <c r="K20553" s="50"/>
      <c r="L20553" s="50"/>
    </row>
    <row r="20554" spans="4:12" x14ac:dyDescent="0.25">
      <c r="D20554" s="50">
        <v>1091916800</v>
      </c>
      <c r="E20554" s="50" t="s">
        <v>39</v>
      </c>
      <c r="F20554" s="50">
        <v>9828618000</v>
      </c>
      <c r="G20554" s="50"/>
      <c r="H20554" s="50"/>
      <c r="I20554" s="50"/>
      <c r="J20554" s="50"/>
      <c r="K20554" s="50"/>
      <c r="L20554" s="50"/>
    </row>
    <row r="20555" spans="4:12" x14ac:dyDescent="0.25">
      <c r="D20555" s="50">
        <v>1091916900</v>
      </c>
      <c r="E20555" s="50" t="s">
        <v>39</v>
      </c>
      <c r="F20555" s="50">
        <v>9828618000</v>
      </c>
      <c r="G20555" s="50"/>
      <c r="H20555" s="50"/>
      <c r="I20555" s="50"/>
      <c r="J20555" s="50"/>
      <c r="K20555" s="50"/>
      <c r="L20555" s="50"/>
    </row>
    <row r="20556" spans="4:12" x14ac:dyDescent="0.25">
      <c r="D20556" s="50">
        <v>1091917000</v>
      </c>
      <c r="E20556" s="50" t="s">
        <v>39</v>
      </c>
      <c r="F20556" s="50">
        <v>9828618000</v>
      </c>
      <c r="G20556" s="50"/>
      <c r="H20556" s="50"/>
      <c r="I20556" s="50"/>
      <c r="J20556" s="50"/>
      <c r="K20556" s="50"/>
      <c r="L20556" s="50"/>
    </row>
    <row r="20557" spans="4:12" x14ac:dyDescent="0.25">
      <c r="D20557" s="50">
        <v>1091917100</v>
      </c>
      <c r="E20557" s="50" t="s">
        <v>39</v>
      </c>
      <c r="F20557" s="50">
        <v>9828618000</v>
      </c>
      <c r="G20557" s="50"/>
      <c r="H20557" s="50"/>
      <c r="I20557" s="50"/>
      <c r="J20557" s="50"/>
      <c r="K20557" s="50"/>
      <c r="L20557" s="50"/>
    </row>
    <row r="20558" spans="4:12" x14ac:dyDescent="0.25">
      <c r="D20558" s="50">
        <v>1091917200</v>
      </c>
      <c r="E20558" s="50" t="s">
        <v>39</v>
      </c>
      <c r="F20558" s="50">
        <v>9828618000</v>
      </c>
      <c r="G20558" s="50"/>
      <c r="H20558" s="50"/>
      <c r="I20558" s="50"/>
      <c r="J20558" s="50"/>
      <c r="K20558" s="50"/>
      <c r="L20558" s="50"/>
    </row>
    <row r="20559" spans="4:12" x14ac:dyDescent="0.25">
      <c r="D20559" s="50">
        <v>1091917300</v>
      </c>
      <c r="E20559" s="50" t="s">
        <v>39</v>
      </c>
      <c r="F20559" s="50">
        <v>9828618000</v>
      </c>
      <c r="G20559" s="50"/>
      <c r="H20559" s="50"/>
      <c r="I20559" s="50"/>
      <c r="J20559" s="50"/>
      <c r="K20559" s="50"/>
      <c r="L20559" s="50"/>
    </row>
    <row r="20560" spans="4:12" x14ac:dyDescent="0.25">
      <c r="D20560" s="50">
        <v>1091917400</v>
      </c>
      <c r="E20560" s="50" t="s">
        <v>39</v>
      </c>
      <c r="F20560" s="50">
        <v>9828618000</v>
      </c>
      <c r="G20560" s="50"/>
      <c r="H20560" s="50"/>
      <c r="I20560" s="50"/>
      <c r="J20560" s="50"/>
      <c r="K20560" s="50"/>
      <c r="L20560" s="50"/>
    </row>
    <row r="20561" spans="4:12" x14ac:dyDescent="0.25">
      <c r="D20561" s="50">
        <v>1091917500</v>
      </c>
      <c r="E20561" s="50" t="s">
        <v>39</v>
      </c>
      <c r="F20561" s="50">
        <v>9828618000</v>
      </c>
      <c r="G20561" s="50"/>
      <c r="H20561" s="50"/>
      <c r="I20561" s="50"/>
      <c r="J20561" s="50"/>
      <c r="K20561" s="50"/>
      <c r="L20561" s="50"/>
    </row>
    <row r="20562" spans="4:12" x14ac:dyDescent="0.25">
      <c r="D20562" s="50">
        <v>1091917600</v>
      </c>
      <c r="E20562" s="50" t="s">
        <v>39</v>
      </c>
      <c r="F20562" s="50">
        <v>9828618000</v>
      </c>
      <c r="G20562" s="50"/>
      <c r="H20562" s="50"/>
      <c r="I20562" s="50"/>
      <c r="J20562" s="50"/>
      <c r="K20562" s="50"/>
      <c r="L20562" s="50"/>
    </row>
    <row r="20563" spans="4:12" x14ac:dyDescent="0.25">
      <c r="D20563" s="50">
        <v>1091917700</v>
      </c>
      <c r="E20563" s="50" t="s">
        <v>39</v>
      </c>
      <c r="F20563" s="50">
        <v>9828618000</v>
      </c>
      <c r="G20563" s="50"/>
      <c r="H20563" s="50"/>
      <c r="I20563" s="50"/>
      <c r="J20563" s="50"/>
      <c r="K20563" s="50"/>
      <c r="L20563" s="50"/>
    </row>
    <row r="20564" spans="4:12" x14ac:dyDescent="0.25">
      <c r="D20564" s="50">
        <v>1091917800</v>
      </c>
      <c r="E20564" s="50" t="s">
        <v>39</v>
      </c>
      <c r="F20564" s="50">
        <v>9828618000</v>
      </c>
      <c r="G20564" s="50"/>
      <c r="H20564" s="50"/>
      <c r="I20564" s="50"/>
      <c r="J20564" s="50"/>
      <c r="K20564" s="50"/>
      <c r="L20564" s="50"/>
    </row>
    <row r="20565" spans="4:12" x14ac:dyDescent="0.25">
      <c r="D20565" s="50">
        <v>1091917900</v>
      </c>
      <c r="E20565" s="50" t="s">
        <v>39</v>
      </c>
      <c r="F20565" s="50">
        <v>9828618000</v>
      </c>
      <c r="G20565" s="50"/>
      <c r="H20565" s="50"/>
      <c r="I20565" s="50"/>
      <c r="J20565" s="50"/>
      <c r="K20565" s="50"/>
      <c r="L20565" s="50"/>
    </row>
    <row r="20566" spans="4:12" x14ac:dyDescent="0.25">
      <c r="D20566" s="50">
        <v>1091918000</v>
      </c>
      <c r="E20566" s="50" t="s">
        <v>39</v>
      </c>
      <c r="F20566" s="50">
        <v>9828618000</v>
      </c>
      <c r="G20566" s="50"/>
      <c r="H20566" s="50"/>
      <c r="I20566" s="50"/>
      <c r="J20566" s="50"/>
      <c r="K20566" s="50"/>
      <c r="L20566" s="50"/>
    </row>
    <row r="20567" spans="4:12" x14ac:dyDescent="0.25">
      <c r="D20567" s="50">
        <v>1091918100</v>
      </c>
      <c r="E20567" s="50" t="s">
        <v>39</v>
      </c>
      <c r="F20567" s="50">
        <v>9828620000</v>
      </c>
      <c r="G20567" s="50"/>
      <c r="H20567" s="50"/>
      <c r="I20567" s="50"/>
      <c r="J20567" s="50"/>
      <c r="K20567" s="50"/>
      <c r="L20567" s="50"/>
    </row>
    <row r="20568" spans="4:12" x14ac:dyDescent="0.25">
      <c r="D20568" s="50">
        <v>1091918200</v>
      </c>
      <c r="E20568" s="50" t="s">
        <v>39</v>
      </c>
      <c r="F20568" s="50">
        <v>9828620000</v>
      </c>
      <c r="G20568" s="50"/>
      <c r="H20568" s="50"/>
      <c r="I20568" s="50"/>
      <c r="J20568" s="50"/>
      <c r="K20568" s="50"/>
      <c r="L20568" s="50"/>
    </row>
    <row r="20569" spans="4:12" x14ac:dyDescent="0.25">
      <c r="D20569" s="50">
        <v>1091918300</v>
      </c>
      <c r="E20569" s="50" t="s">
        <v>39</v>
      </c>
      <c r="F20569" s="50">
        <v>9828620000</v>
      </c>
      <c r="G20569" s="50"/>
      <c r="H20569" s="50"/>
      <c r="I20569" s="50"/>
      <c r="J20569" s="50"/>
      <c r="K20569" s="50"/>
      <c r="L20569" s="50"/>
    </row>
    <row r="20570" spans="4:12" x14ac:dyDescent="0.25">
      <c r="D20570" s="50">
        <v>1091918400</v>
      </c>
      <c r="E20570" s="50" t="s">
        <v>39</v>
      </c>
      <c r="F20570" s="50">
        <v>9828620000</v>
      </c>
      <c r="G20570" s="50"/>
      <c r="H20570" s="50"/>
      <c r="I20570" s="50"/>
      <c r="J20570" s="50"/>
      <c r="K20570" s="50"/>
      <c r="L20570" s="50"/>
    </row>
    <row r="20571" spans="4:12" x14ac:dyDescent="0.25">
      <c r="D20571" s="50">
        <v>1091918500</v>
      </c>
      <c r="E20571" s="50" t="s">
        <v>39</v>
      </c>
      <c r="F20571" s="50">
        <v>9828620000</v>
      </c>
      <c r="G20571" s="50"/>
      <c r="H20571" s="50"/>
      <c r="I20571" s="50"/>
      <c r="J20571" s="50"/>
      <c r="K20571" s="50"/>
      <c r="L20571" s="50"/>
    </row>
    <row r="20572" spans="4:12" x14ac:dyDescent="0.25">
      <c r="D20572" s="50">
        <v>1091918600</v>
      </c>
      <c r="E20572" s="50" t="s">
        <v>39</v>
      </c>
      <c r="F20572" s="50">
        <v>9828620000</v>
      </c>
      <c r="G20572" s="50"/>
      <c r="H20572" s="50"/>
      <c r="I20572" s="50"/>
      <c r="J20572" s="50"/>
      <c r="K20572" s="50"/>
      <c r="L20572" s="50"/>
    </row>
    <row r="20573" spans="4:12" x14ac:dyDescent="0.25">
      <c r="D20573" s="50">
        <v>1091918700</v>
      </c>
      <c r="E20573" s="50" t="s">
        <v>39</v>
      </c>
      <c r="F20573" s="50">
        <v>9828620000</v>
      </c>
      <c r="G20573" s="50"/>
      <c r="H20573" s="50"/>
      <c r="I20573" s="50"/>
      <c r="J20573" s="50"/>
      <c r="K20573" s="50"/>
      <c r="L20573" s="50"/>
    </row>
    <row r="20574" spans="4:12" x14ac:dyDescent="0.25">
      <c r="D20574" s="50">
        <v>1091918800</v>
      </c>
      <c r="E20574" s="50" t="s">
        <v>39</v>
      </c>
      <c r="F20574" s="50">
        <v>9828620000</v>
      </c>
      <c r="G20574" s="50"/>
      <c r="H20574" s="50"/>
      <c r="I20574" s="50"/>
      <c r="J20574" s="50"/>
      <c r="K20574" s="50"/>
      <c r="L20574" s="50"/>
    </row>
    <row r="20575" spans="4:12" x14ac:dyDescent="0.25">
      <c r="D20575" s="50">
        <v>1091918900</v>
      </c>
      <c r="E20575" s="50" t="s">
        <v>39</v>
      </c>
      <c r="F20575" s="50">
        <v>9828620000</v>
      </c>
      <c r="G20575" s="50"/>
      <c r="H20575" s="50"/>
      <c r="I20575" s="50"/>
      <c r="J20575" s="50"/>
      <c r="K20575" s="50"/>
      <c r="L20575" s="50"/>
    </row>
    <row r="20576" spans="4:12" x14ac:dyDescent="0.25">
      <c r="D20576" s="50">
        <v>1091919000</v>
      </c>
      <c r="E20576" s="50" t="s">
        <v>39</v>
      </c>
      <c r="F20576" s="50">
        <v>9828620000</v>
      </c>
      <c r="G20576" s="50"/>
      <c r="H20576" s="50"/>
      <c r="I20576" s="50"/>
      <c r="J20576" s="50"/>
      <c r="K20576" s="50"/>
      <c r="L20576" s="50"/>
    </row>
    <row r="20577" spans="4:12" x14ac:dyDescent="0.25">
      <c r="D20577" s="50">
        <v>1091919100</v>
      </c>
      <c r="E20577" s="50" t="s">
        <v>39</v>
      </c>
      <c r="F20577" s="50">
        <v>9828620000</v>
      </c>
      <c r="G20577" s="50"/>
      <c r="H20577" s="50"/>
      <c r="I20577" s="50"/>
      <c r="J20577" s="50"/>
      <c r="K20577" s="50"/>
      <c r="L20577" s="50"/>
    </row>
    <row r="20578" spans="4:12" x14ac:dyDescent="0.25">
      <c r="D20578" s="50">
        <v>1091919200</v>
      </c>
      <c r="E20578" s="50" t="s">
        <v>39</v>
      </c>
      <c r="F20578" s="50">
        <v>9828620000</v>
      </c>
      <c r="G20578" s="50"/>
      <c r="H20578" s="50"/>
      <c r="I20578" s="50"/>
      <c r="J20578" s="50"/>
      <c r="K20578" s="50"/>
      <c r="L20578" s="50"/>
    </row>
    <row r="20579" spans="4:12" x14ac:dyDescent="0.25">
      <c r="D20579" s="50">
        <v>1091919300</v>
      </c>
      <c r="E20579" s="50" t="s">
        <v>39</v>
      </c>
      <c r="F20579" s="50">
        <v>9828620000</v>
      </c>
      <c r="G20579" s="50"/>
      <c r="H20579" s="50"/>
      <c r="I20579" s="50"/>
      <c r="J20579" s="50"/>
      <c r="K20579" s="50"/>
      <c r="L20579" s="50"/>
    </row>
    <row r="20580" spans="4:12" x14ac:dyDescent="0.25">
      <c r="D20580" s="50">
        <v>1091919400</v>
      </c>
      <c r="E20580" s="50" t="s">
        <v>39</v>
      </c>
      <c r="F20580" s="50">
        <v>9828620000</v>
      </c>
      <c r="G20580" s="50"/>
      <c r="H20580" s="50"/>
      <c r="I20580" s="50"/>
      <c r="J20580" s="50"/>
      <c r="K20580" s="50"/>
      <c r="L20580" s="50"/>
    </row>
    <row r="20581" spans="4:12" x14ac:dyDescent="0.25">
      <c r="D20581" s="50">
        <v>1091919500</v>
      </c>
      <c r="E20581" s="50" t="s">
        <v>39</v>
      </c>
      <c r="F20581" s="50">
        <v>9828620000</v>
      </c>
      <c r="G20581" s="50"/>
      <c r="H20581" s="50"/>
      <c r="I20581" s="50"/>
      <c r="J20581" s="50"/>
      <c r="K20581" s="50"/>
      <c r="L20581" s="50"/>
    </row>
    <row r="20582" spans="4:12" x14ac:dyDescent="0.25">
      <c r="D20582" s="50">
        <v>1091919600</v>
      </c>
      <c r="E20582" s="50" t="s">
        <v>39</v>
      </c>
      <c r="F20582" s="50">
        <v>9828620000</v>
      </c>
      <c r="G20582" s="50"/>
      <c r="H20582" s="50"/>
      <c r="I20582" s="50"/>
      <c r="J20582" s="50"/>
      <c r="K20582" s="50"/>
      <c r="L20582" s="50"/>
    </row>
    <row r="20583" spans="4:12" x14ac:dyDescent="0.25">
      <c r="D20583" s="50">
        <v>1091919700</v>
      </c>
      <c r="E20583" s="50" t="s">
        <v>39</v>
      </c>
      <c r="F20583" s="50">
        <v>9828620000</v>
      </c>
      <c r="G20583" s="50"/>
      <c r="H20583" s="50"/>
      <c r="I20583" s="50"/>
      <c r="J20583" s="50"/>
      <c r="K20583" s="50"/>
      <c r="L20583" s="50"/>
    </row>
    <row r="20584" spans="4:12" x14ac:dyDescent="0.25">
      <c r="D20584" s="50">
        <v>1091919800</v>
      </c>
      <c r="E20584" s="50" t="s">
        <v>39</v>
      </c>
      <c r="F20584" s="50">
        <v>9828620000</v>
      </c>
      <c r="G20584" s="50"/>
      <c r="H20584" s="50"/>
      <c r="I20584" s="50"/>
      <c r="J20584" s="50"/>
      <c r="K20584" s="50"/>
      <c r="L20584" s="50"/>
    </row>
    <row r="20585" spans="4:12" x14ac:dyDescent="0.25">
      <c r="D20585" s="50">
        <v>1091919900</v>
      </c>
      <c r="E20585" s="50" t="s">
        <v>39</v>
      </c>
      <c r="F20585" s="50">
        <v>9828620000</v>
      </c>
      <c r="G20585" s="50"/>
      <c r="H20585" s="50"/>
      <c r="I20585" s="50"/>
      <c r="J20585" s="50"/>
      <c r="K20585" s="50"/>
      <c r="L20585" s="50"/>
    </row>
    <row r="20586" spans="4:12" x14ac:dyDescent="0.25">
      <c r="D20586" s="50">
        <v>1091920000</v>
      </c>
      <c r="E20586" s="50" t="s">
        <v>39</v>
      </c>
      <c r="F20586" s="50">
        <v>9828620000</v>
      </c>
      <c r="G20586" s="50"/>
      <c r="H20586" s="50"/>
      <c r="I20586" s="50"/>
      <c r="J20586" s="50"/>
      <c r="K20586" s="50"/>
      <c r="L20586" s="50"/>
    </row>
    <row r="20587" spans="4:12" x14ac:dyDescent="0.25">
      <c r="D20587" s="50">
        <v>1091920100</v>
      </c>
      <c r="E20587" s="50" t="s">
        <v>39</v>
      </c>
      <c r="F20587" s="50">
        <v>9828622000</v>
      </c>
      <c r="G20587" s="50"/>
      <c r="H20587" s="50"/>
      <c r="I20587" s="50"/>
      <c r="J20587" s="50"/>
      <c r="K20587" s="50"/>
      <c r="L20587" s="50"/>
    </row>
    <row r="20588" spans="4:12" x14ac:dyDescent="0.25">
      <c r="D20588" s="50">
        <v>1091920200</v>
      </c>
      <c r="E20588" s="50" t="s">
        <v>39</v>
      </c>
      <c r="F20588" s="50">
        <v>9828622000</v>
      </c>
      <c r="G20588" s="50"/>
      <c r="H20588" s="50"/>
      <c r="I20588" s="50"/>
      <c r="J20588" s="50"/>
      <c r="K20588" s="50"/>
      <c r="L20588" s="50"/>
    </row>
    <row r="20589" spans="4:12" x14ac:dyDescent="0.25">
      <c r="D20589" s="50">
        <v>1091920300</v>
      </c>
      <c r="E20589" s="50" t="s">
        <v>39</v>
      </c>
      <c r="F20589" s="50">
        <v>9828622000</v>
      </c>
      <c r="G20589" s="50"/>
      <c r="H20589" s="50"/>
      <c r="I20589" s="50"/>
      <c r="J20589" s="50"/>
      <c r="K20589" s="50"/>
      <c r="L20589" s="50"/>
    </row>
    <row r="20590" spans="4:12" x14ac:dyDescent="0.25">
      <c r="D20590" s="50">
        <v>1091920400</v>
      </c>
      <c r="E20590" s="50" t="s">
        <v>39</v>
      </c>
      <c r="F20590" s="50">
        <v>9828622000</v>
      </c>
      <c r="G20590" s="50"/>
      <c r="H20590" s="50"/>
      <c r="I20590" s="50"/>
      <c r="J20590" s="50"/>
      <c r="K20590" s="50"/>
      <c r="L20590" s="50"/>
    </row>
    <row r="20591" spans="4:12" x14ac:dyDescent="0.25">
      <c r="D20591" s="50">
        <v>1091920500</v>
      </c>
      <c r="E20591" s="50" t="s">
        <v>39</v>
      </c>
      <c r="F20591" s="50">
        <v>9828622000</v>
      </c>
      <c r="G20591" s="50"/>
      <c r="H20591" s="50"/>
      <c r="I20591" s="50"/>
      <c r="J20591" s="50"/>
      <c r="K20591" s="50"/>
      <c r="L20591" s="50"/>
    </row>
    <row r="20592" spans="4:12" x14ac:dyDescent="0.25">
      <c r="D20592" s="50">
        <v>1091920600</v>
      </c>
      <c r="E20592" s="50" t="s">
        <v>39</v>
      </c>
      <c r="F20592" s="50">
        <v>9828622000</v>
      </c>
      <c r="G20592" s="50"/>
      <c r="H20592" s="50"/>
      <c r="I20592" s="50"/>
      <c r="J20592" s="50"/>
      <c r="K20592" s="50"/>
      <c r="L20592" s="50"/>
    </row>
    <row r="20593" spans="4:12" x14ac:dyDescent="0.25">
      <c r="D20593" s="50">
        <v>1091920700</v>
      </c>
      <c r="E20593" s="50" t="s">
        <v>39</v>
      </c>
      <c r="F20593" s="50">
        <v>9828622000</v>
      </c>
      <c r="G20593" s="50"/>
      <c r="H20593" s="50"/>
      <c r="I20593" s="50"/>
      <c r="J20593" s="50"/>
      <c r="K20593" s="50"/>
      <c r="L20593" s="50"/>
    </row>
    <row r="20594" spans="4:12" x14ac:dyDescent="0.25">
      <c r="D20594" s="50">
        <v>1091920800</v>
      </c>
      <c r="E20594" s="50" t="s">
        <v>39</v>
      </c>
      <c r="F20594" s="50">
        <v>9828622000</v>
      </c>
      <c r="G20594" s="50"/>
      <c r="H20594" s="50"/>
      <c r="I20594" s="50"/>
      <c r="J20594" s="50"/>
      <c r="K20594" s="50"/>
      <c r="L20594" s="50"/>
    </row>
    <row r="20595" spans="4:12" x14ac:dyDescent="0.25">
      <c r="D20595" s="50">
        <v>1091920900</v>
      </c>
      <c r="E20595" s="50" t="s">
        <v>39</v>
      </c>
      <c r="F20595" s="50">
        <v>9828622000</v>
      </c>
      <c r="G20595" s="50"/>
      <c r="H20595" s="50"/>
      <c r="I20595" s="50"/>
      <c r="J20595" s="50"/>
      <c r="K20595" s="50"/>
      <c r="L20595" s="50"/>
    </row>
    <row r="20596" spans="4:12" x14ac:dyDescent="0.25">
      <c r="D20596" s="50">
        <v>1091921000</v>
      </c>
      <c r="E20596" s="50" t="s">
        <v>39</v>
      </c>
      <c r="F20596" s="50">
        <v>9828622000</v>
      </c>
      <c r="G20596" s="50"/>
      <c r="H20596" s="50"/>
      <c r="I20596" s="50"/>
      <c r="J20596" s="50"/>
      <c r="K20596" s="50"/>
      <c r="L20596" s="50"/>
    </row>
    <row r="20597" spans="4:12" x14ac:dyDescent="0.25">
      <c r="D20597" s="50">
        <v>1091921100</v>
      </c>
      <c r="E20597" s="50" t="s">
        <v>39</v>
      </c>
      <c r="F20597" s="50">
        <v>9828622000</v>
      </c>
      <c r="G20597" s="50"/>
      <c r="H20597" s="50"/>
      <c r="I20597" s="50"/>
      <c r="J20597" s="50"/>
      <c r="K20597" s="50"/>
      <c r="L20597" s="50"/>
    </row>
    <row r="20598" spans="4:12" x14ac:dyDescent="0.25">
      <c r="D20598" s="50">
        <v>1091921200</v>
      </c>
      <c r="E20598" s="50" t="s">
        <v>39</v>
      </c>
      <c r="F20598" s="50">
        <v>9828622000</v>
      </c>
      <c r="G20598" s="50"/>
      <c r="H20598" s="50"/>
      <c r="I20598" s="50"/>
      <c r="J20598" s="50"/>
      <c r="K20598" s="50"/>
      <c r="L20598" s="50"/>
    </row>
    <row r="20599" spans="4:12" x14ac:dyDescent="0.25">
      <c r="D20599" s="50">
        <v>1091921300</v>
      </c>
      <c r="E20599" s="50" t="s">
        <v>39</v>
      </c>
      <c r="F20599" s="50">
        <v>9828622000</v>
      </c>
      <c r="G20599" s="50"/>
      <c r="H20599" s="50"/>
      <c r="I20599" s="50"/>
      <c r="J20599" s="50"/>
      <c r="K20599" s="50"/>
      <c r="L20599" s="50"/>
    </row>
    <row r="20600" spans="4:12" x14ac:dyDescent="0.25">
      <c r="D20600" s="50">
        <v>1091921400</v>
      </c>
      <c r="E20600" s="50" t="s">
        <v>39</v>
      </c>
      <c r="F20600" s="50">
        <v>9828622000</v>
      </c>
      <c r="G20600" s="50"/>
      <c r="H20600" s="50"/>
      <c r="I20600" s="50"/>
      <c r="J20600" s="50"/>
      <c r="K20600" s="50"/>
      <c r="L20600" s="50"/>
    </row>
    <row r="20601" spans="4:12" x14ac:dyDescent="0.25">
      <c r="D20601" s="50">
        <v>1091921500</v>
      </c>
      <c r="E20601" s="50" t="s">
        <v>39</v>
      </c>
      <c r="F20601" s="50">
        <v>9828622000</v>
      </c>
      <c r="G20601" s="50"/>
      <c r="H20601" s="50"/>
      <c r="I20601" s="50"/>
      <c r="J20601" s="50"/>
      <c r="K20601" s="50"/>
      <c r="L20601" s="50"/>
    </row>
    <row r="20602" spans="4:12" x14ac:dyDescent="0.25">
      <c r="D20602" s="50">
        <v>1091921600</v>
      </c>
      <c r="E20602" s="50" t="s">
        <v>39</v>
      </c>
      <c r="F20602" s="50">
        <v>9828622000</v>
      </c>
      <c r="G20602" s="50"/>
      <c r="H20602" s="50"/>
      <c r="I20602" s="50"/>
      <c r="J20602" s="50"/>
      <c r="K20602" s="50"/>
      <c r="L20602" s="50"/>
    </row>
    <row r="20603" spans="4:12" x14ac:dyDescent="0.25">
      <c r="D20603" s="50">
        <v>1091921700</v>
      </c>
      <c r="E20603" s="50" t="s">
        <v>39</v>
      </c>
      <c r="F20603" s="50">
        <v>9828622000</v>
      </c>
      <c r="G20603" s="50"/>
      <c r="H20603" s="50"/>
      <c r="I20603" s="50"/>
      <c r="J20603" s="50"/>
      <c r="K20603" s="50"/>
      <c r="L20603" s="50"/>
    </row>
    <row r="20604" spans="4:12" x14ac:dyDescent="0.25">
      <c r="D20604" s="50">
        <v>1091921800</v>
      </c>
      <c r="E20604" s="50" t="s">
        <v>39</v>
      </c>
      <c r="F20604" s="50">
        <v>9828622000</v>
      </c>
      <c r="G20604" s="50"/>
      <c r="H20604" s="50"/>
      <c r="I20604" s="50"/>
      <c r="J20604" s="50"/>
      <c r="K20604" s="50"/>
      <c r="L20604" s="50"/>
    </row>
    <row r="20605" spans="4:12" x14ac:dyDescent="0.25">
      <c r="D20605" s="50">
        <v>1091921900</v>
      </c>
      <c r="E20605" s="50" t="s">
        <v>39</v>
      </c>
      <c r="F20605" s="50">
        <v>9828622000</v>
      </c>
      <c r="G20605" s="50"/>
      <c r="H20605" s="50"/>
      <c r="I20605" s="50"/>
      <c r="J20605" s="50"/>
      <c r="K20605" s="50"/>
      <c r="L20605" s="50"/>
    </row>
    <row r="20606" spans="4:12" x14ac:dyDescent="0.25">
      <c r="D20606" s="50">
        <v>1091922000</v>
      </c>
      <c r="E20606" s="50" t="s">
        <v>39</v>
      </c>
      <c r="F20606" s="50">
        <v>9828622000</v>
      </c>
      <c r="G20606" s="50"/>
      <c r="H20606" s="50"/>
      <c r="I20606" s="50"/>
      <c r="J20606" s="50"/>
      <c r="K20606" s="50"/>
      <c r="L20606" s="50"/>
    </row>
    <row r="20607" spans="4:12" x14ac:dyDescent="0.25">
      <c r="D20607" s="50">
        <v>1091922100</v>
      </c>
      <c r="E20607" s="50" t="s">
        <v>39</v>
      </c>
      <c r="F20607" s="50">
        <v>9828624000</v>
      </c>
      <c r="G20607" s="50"/>
      <c r="H20607" s="50"/>
      <c r="I20607" s="50"/>
      <c r="J20607" s="50"/>
      <c r="K20607" s="50"/>
      <c r="L20607" s="50"/>
    </row>
    <row r="20608" spans="4:12" x14ac:dyDescent="0.25">
      <c r="D20608" s="50">
        <v>1091922200</v>
      </c>
      <c r="E20608" s="50" t="s">
        <v>39</v>
      </c>
      <c r="F20608" s="50">
        <v>9828624000</v>
      </c>
      <c r="G20608" s="50"/>
      <c r="H20608" s="50"/>
      <c r="I20608" s="50"/>
      <c r="J20608" s="50"/>
      <c r="K20608" s="50"/>
      <c r="L20608" s="50"/>
    </row>
    <row r="20609" spans="4:12" x14ac:dyDescent="0.25">
      <c r="D20609" s="50">
        <v>1091922300</v>
      </c>
      <c r="E20609" s="50" t="s">
        <v>39</v>
      </c>
      <c r="F20609" s="50">
        <v>9828624000</v>
      </c>
      <c r="G20609" s="50"/>
      <c r="H20609" s="50"/>
      <c r="I20609" s="50"/>
      <c r="J20609" s="50"/>
      <c r="K20609" s="50"/>
      <c r="L20609" s="50"/>
    </row>
    <row r="20610" spans="4:12" x14ac:dyDescent="0.25">
      <c r="D20610" s="50">
        <v>1091922400</v>
      </c>
      <c r="E20610" s="50" t="s">
        <v>39</v>
      </c>
      <c r="F20610" s="50">
        <v>9828624000</v>
      </c>
      <c r="G20610" s="50"/>
      <c r="H20610" s="50"/>
      <c r="I20610" s="50"/>
      <c r="J20610" s="50"/>
      <c r="K20610" s="50"/>
      <c r="L20610" s="50"/>
    </row>
    <row r="20611" spans="4:12" x14ac:dyDescent="0.25">
      <c r="D20611" s="50">
        <v>1091922500</v>
      </c>
      <c r="E20611" s="50" t="s">
        <v>39</v>
      </c>
      <c r="F20611" s="50">
        <v>9828624000</v>
      </c>
      <c r="G20611" s="50"/>
      <c r="H20611" s="50"/>
      <c r="I20611" s="50"/>
      <c r="J20611" s="50"/>
      <c r="K20611" s="50"/>
      <c r="L20611" s="50"/>
    </row>
    <row r="20612" spans="4:12" x14ac:dyDescent="0.25">
      <c r="D20612" s="50">
        <v>1091922600</v>
      </c>
      <c r="E20612" s="50" t="s">
        <v>39</v>
      </c>
      <c r="F20612" s="50">
        <v>9828624000</v>
      </c>
      <c r="G20612" s="50"/>
      <c r="H20612" s="50"/>
      <c r="I20612" s="50"/>
      <c r="J20612" s="50"/>
      <c r="K20612" s="50"/>
      <c r="L20612" s="50"/>
    </row>
    <row r="20613" spans="4:12" x14ac:dyDescent="0.25">
      <c r="D20613" s="50">
        <v>1091922700</v>
      </c>
      <c r="E20613" s="50" t="s">
        <v>39</v>
      </c>
      <c r="F20613" s="50">
        <v>9828624000</v>
      </c>
      <c r="G20613" s="50"/>
      <c r="H20613" s="50"/>
      <c r="I20613" s="50"/>
      <c r="J20613" s="50"/>
      <c r="K20613" s="50"/>
      <c r="L20613" s="50"/>
    </row>
    <row r="20614" spans="4:12" x14ac:dyDescent="0.25">
      <c r="D20614" s="50">
        <v>1091922800</v>
      </c>
      <c r="E20614" s="50" t="s">
        <v>39</v>
      </c>
      <c r="F20614" s="50">
        <v>9828624000</v>
      </c>
      <c r="G20614" s="50"/>
      <c r="H20614" s="50"/>
      <c r="I20614" s="50"/>
      <c r="J20614" s="50"/>
      <c r="K20614" s="50"/>
      <c r="L20614" s="50"/>
    </row>
    <row r="20615" spans="4:12" x14ac:dyDescent="0.25">
      <c r="D20615" s="50">
        <v>1091922900</v>
      </c>
      <c r="E20615" s="50" t="s">
        <v>39</v>
      </c>
      <c r="F20615" s="50">
        <v>9828624000</v>
      </c>
      <c r="G20615" s="50"/>
      <c r="H20615" s="50"/>
      <c r="I20615" s="50"/>
      <c r="J20615" s="50"/>
      <c r="K20615" s="50"/>
      <c r="L20615" s="50"/>
    </row>
    <row r="20616" spans="4:12" x14ac:dyDescent="0.25">
      <c r="D20616" s="50">
        <v>1091923000</v>
      </c>
      <c r="E20616" s="50" t="s">
        <v>39</v>
      </c>
      <c r="F20616" s="50">
        <v>9828624000</v>
      </c>
      <c r="G20616" s="50"/>
      <c r="H20616" s="50"/>
      <c r="I20616" s="50"/>
      <c r="J20616" s="50"/>
      <c r="K20616" s="50"/>
      <c r="L20616" s="50"/>
    </row>
    <row r="20617" spans="4:12" x14ac:dyDescent="0.25">
      <c r="D20617" s="50">
        <v>1091923100</v>
      </c>
      <c r="E20617" s="50" t="s">
        <v>39</v>
      </c>
      <c r="F20617" s="50">
        <v>9828624000</v>
      </c>
      <c r="G20617" s="50"/>
      <c r="H20617" s="50"/>
      <c r="I20617" s="50"/>
      <c r="J20617" s="50"/>
      <c r="K20617" s="50"/>
      <c r="L20617" s="50"/>
    </row>
    <row r="20618" spans="4:12" x14ac:dyDescent="0.25">
      <c r="D20618" s="50">
        <v>1091923200</v>
      </c>
      <c r="E20618" s="50" t="s">
        <v>39</v>
      </c>
      <c r="F20618" s="50">
        <v>9828624000</v>
      </c>
      <c r="G20618" s="50"/>
      <c r="H20618" s="50"/>
      <c r="I20618" s="50"/>
      <c r="J20618" s="50"/>
      <c r="K20618" s="50"/>
      <c r="L20618" s="50"/>
    </row>
    <row r="20619" spans="4:12" x14ac:dyDescent="0.25">
      <c r="D20619" s="50">
        <v>1091923300</v>
      </c>
      <c r="E20619" s="50" t="s">
        <v>39</v>
      </c>
      <c r="F20619" s="50">
        <v>9828624000</v>
      </c>
      <c r="G20619" s="50"/>
      <c r="H20619" s="50"/>
      <c r="I20619" s="50"/>
      <c r="J20619" s="50"/>
      <c r="K20619" s="50"/>
      <c r="L20619" s="50"/>
    </row>
    <row r="20620" spans="4:12" x14ac:dyDescent="0.25">
      <c r="D20620" s="50">
        <v>1091923400</v>
      </c>
      <c r="E20620" s="50" t="s">
        <v>39</v>
      </c>
      <c r="F20620" s="50">
        <v>9828624000</v>
      </c>
      <c r="G20620" s="50"/>
      <c r="H20620" s="50"/>
      <c r="I20620" s="50"/>
      <c r="J20620" s="50"/>
      <c r="K20620" s="50"/>
      <c r="L20620" s="50"/>
    </row>
    <row r="20621" spans="4:12" x14ac:dyDescent="0.25">
      <c r="D20621" s="50">
        <v>1091923500</v>
      </c>
      <c r="E20621" s="50" t="s">
        <v>39</v>
      </c>
      <c r="F20621" s="50">
        <v>9828624000</v>
      </c>
      <c r="G20621" s="50"/>
      <c r="H20621" s="50"/>
      <c r="I20621" s="50"/>
      <c r="J20621" s="50"/>
      <c r="K20621" s="50"/>
      <c r="L20621" s="50"/>
    </row>
    <row r="20622" spans="4:12" x14ac:dyDescent="0.25">
      <c r="D20622" s="50">
        <v>1091923600</v>
      </c>
      <c r="E20622" s="50" t="s">
        <v>39</v>
      </c>
      <c r="F20622" s="50">
        <v>9828624000</v>
      </c>
      <c r="G20622" s="50"/>
      <c r="H20622" s="50"/>
      <c r="I20622" s="50"/>
      <c r="J20622" s="50"/>
      <c r="K20622" s="50"/>
      <c r="L20622" s="50"/>
    </row>
    <row r="20623" spans="4:12" x14ac:dyDescent="0.25">
      <c r="D20623" s="50">
        <v>1091923700</v>
      </c>
      <c r="E20623" s="50" t="s">
        <v>39</v>
      </c>
      <c r="F20623" s="50">
        <v>9828624000</v>
      </c>
      <c r="G20623" s="50"/>
      <c r="H20623" s="50"/>
      <c r="I20623" s="50"/>
      <c r="J20623" s="50"/>
      <c r="K20623" s="50"/>
      <c r="L20623" s="50"/>
    </row>
    <row r="20624" spans="4:12" x14ac:dyDescent="0.25">
      <c r="D20624" s="50">
        <v>1091923800</v>
      </c>
      <c r="E20624" s="50" t="s">
        <v>39</v>
      </c>
      <c r="F20624" s="50">
        <v>9828624000</v>
      </c>
      <c r="G20624" s="50"/>
      <c r="H20624" s="50"/>
      <c r="I20624" s="50"/>
      <c r="J20624" s="50"/>
      <c r="K20624" s="50"/>
      <c r="L20624" s="50"/>
    </row>
    <row r="20625" spans="4:12" x14ac:dyDescent="0.25">
      <c r="D20625" s="50">
        <v>1091923900</v>
      </c>
      <c r="E20625" s="50" t="s">
        <v>39</v>
      </c>
      <c r="F20625" s="50">
        <v>9828624000</v>
      </c>
      <c r="G20625" s="50"/>
      <c r="H20625" s="50"/>
      <c r="I20625" s="50"/>
      <c r="J20625" s="50"/>
      <c r="K20625" s="50"/>
      <c r="L20625" s="50"/>
    </row>
    <row r="20626" spans="4:12" x14ac:dyDescent="0.25">
      <c r="D20626" s="50">
        <v>1091924000</v>
      </c>
      <c r="E20626" s="50" t="s">
        <v>39</v>
      </c>
      <c r="F20626" s="50">
        <v>9828624000</v>
      </c>
      <c r="G20626" s="50"/>
      <c r="H20626" s="50"/>
      <c r="I20626" s="50"/>
      <c r="J20626" s="50"/>
      <c r="K20626" s="50"/>
      <c r="L20626" s="50"/>
    </row>
    <row r="20627" spans="4:12" x14ac:dyDescent="0.25">
      <c r="D20627" s="50">
        <v>1091924100</v>
      </c>
      <c r="E20627" s="50" t="s">
        <v>39</v>
      </c>
      <c r="F20627" s="50">
        <v>9828625500</v>
      </c>
      <c r="G20627" s="50"/>
      <c r="H20627" s="50"/>
      <c r="I20627" s="50"/>
      <c r="J20627" s="50"/>
      <c r="K20627" s="50"/>
      <c r="L20627" s="50"/>
    </row>
    <row r="20628" spans="4:12" x14ac:dyDescent="0.25">
      <c r="D20628" s="50">
        <v>1091924200</v>
      </c>
      <c r="E20628" s="50" t="s">
        <v>39</v>
      </c>
      <c r="F20628" s="50">
        <v>9828625500</v>
      </c>
      <c r="G20628" s="50"/>
      <c r="H20628" s="50"/>
      <c r="I20628" s="50"/>
      <c r="J20628" s="50"/>
      <c r="K20628" s="50"/>
      <c r="L20628" s="50"/>
    </row>
    <row r="20629" spans="4:12" x14ac:dyDescent="0.25">
      <c r="D20629" s="50">
        <v>1091924300</v>
      </c>
      <c r="E20629" s="50" t="s">
        <v>39</v>
      </c>
      <c r="F20629" s="50">
        <v>9828625500</v>
      </c>
      <c r="G20629" s="50"/>
      <c r="H20629" s="50"/>
      <c r="I20629" s="50"/>
      <c r="J20629" s="50"/>
      <c r="K20629" s="50"/>
      <c r="L20629" s="50"/>
    </row>
    <row r="20630" spans="4:12" x14ac:dyDescent="0.25">
      <c r="D20630" s="50">
        <v>1091924400</v>
      </c>
      <c r="E20630" s="50" t="s">
        <v>39</v>
      </c>
      <c r="F20630" s="50">
        <v>9828625500</v>
      </c>
      <c r="G20630" s="50"/>
      <c r="H20630" s="50"/>
      <c r="I20630" s="50"/>
      <c r="J20630" s="50"/>
      <c r="K20630" s="50"/>
      <c r="L20630" s="50"/>
    </row>
    <row r="20631" spans="4:12" x14ac:dyDescent="0.25">
      <c r="D20631" s="50">
        <v>1091924500</v>
      </c>
      <c r="E20631" s="50" t="s">
        <v>39</v>
      </c>
      <c r="F20631" s="50">
        <v>9828625500</v>
      </c>
      <c r="G20631" s="50"/>
      <c r="H20631" s="50"/>
      <c r="I20631" s="50"/>
      <c r="J20631" s="50"/>
      <c r="K20631" s="50"/>
      <c r="L20631" s="50"/>
    </row>
    <row r="20632" spans="4:12" x14ac:dyDescent="0.25">
      <c r="D20632" s="50">
        <v>1091924600</v>
      </c>
      <c r="E20632" s="50" t="s">
        <v>39</v>
      </c>
      <c r="F20632" s="50">
        <v>9828625500</v>
      </c>
      <c r="G20632" s="50"/>
      <c r="H20632" s="50"/>
      <c r="I20632" s="50"/>
      <c r="J20632" s="50"/>
      <c r="K20632" s="50"/>
      <c r="L20632" s="50"/>
    </row>
    <row r="20633" spans="4:12" x14ac:dyDescent="0.25">
      <c r="D20633" s="50">
        <v>1091924700</v>
      </c>
      <c r="E20633" s="50" t="s">
        <v>39</v>
      </c>
      <c r="F20633" s="50">
        <v>9828625500</v>
      </c>
      <c r="G20633" s="50"/>
      <c r="H20633" s="50"/>
      <c r="I20633" s="50"/>
      <c r="J20633" s="50"/>
      <c r="K20633" s="50"/>
      <c r="L20633" s="50"/>
    </row>
    <row r="20634" spans="4:12" x14ac:dyDescent="0.25">
      <c r="D20634" s="50">
        <v>1091924800</v>
      </c>
      <c r="E20634" s="50" t="s">
        <v>39</v>
      </c>
      <c r="F20634" s="50">
        <v>9828625500</v>
      </c>
      <c r="G20634" s="50"/>
      <c r="H20634" s="50"/>
      <c r="I20634" s="50"/>
      <c r="J20634" s="50"/>
      <c r="K20634" s="50"/>
      <c r="L20634" s="50"/>
    </row>
    <row r="20635" spans="4:12" x14ac:dyDescent="0.25">
      <c r="D20635" s="50">
        <v>1091924900</v>
      </c>
      <c r="E20635" s="50" t="s">
        <v>39</v>
      </c>
      <c r="F20635" s="50">
        <v>9828625500</v>
      </c>
      <c r="G20635" s="50"/>
      <c r="H20635" s="50"/>
      <c r="I20635" s="50"/>
      <c r="J20635" s="50"/>
      <c r="K20635" s="50"/>
      <c r="L20635" s="50"/>
    </row>
    <row r="20636" spans="4:12" x14ac:dyDescent="0.25">
      <c r="D20636" s="50">
        <v>1091925000</v>
      </c>
      <c r="E20636" s="50" t="s">
        <v>39</v>
      </c>
      <c r="F20636" s="50">
        <v>9828625500</v>
      </c>
      <c r="G20636" s="50"/>
      <c r="H20636" s="50"/>
      <c r="I20636" s="50"/>
      <c r="J20636" s="50"/>
      <c r="K20636" s="50"/>
      <c r="L20636" s="50"/>
    </row>
    <row r="20637" spans="4:12" x14ac:dyDescent="0.25">
      <c r="D20637" s="50">
        <v>1091925100</v>
      </c>
      <c r="E20637" s="50" t="s">
        <v>39</v>
      </c>
      <c r="F20637" s="50">
        <v>9828625500</v>
      </c>
      <c r="G20637" s="50"/>
      <c r="H20637" s="50"/>
      <c r="I20637" s="50"/>
      <c r="J20637" s="50"/>
      <c r="K20637" s="50"/>
      <c r="L20637" s="50"/>
    </row>
    <row r="20638" spans="4:12" x14ac:dyDescent="0.25">
      <c r="D20638" s="50">
        <v>1091925200</v>
      </c>
      <c r="E20638" s="50" t="s">
        <v>39</v>
      </c>
      <c r="F20638" s="50">
        <v>9828625500</v>
      </c>
      <c r="G20638" s="50"/>
      <c r="H20638" s="50"/>
      <c r="I20638" s="50"/>
      <c r="J20638" s="50"/>
      <c r="K20638" s="50"/>
      <c r="L20638" s="50"/>
    </row>
    <row r="20639" spans="4:12" x14ac:dyDescent="0.25">
      <c r="D20639" s="50">
        <v>1091925300</v>
      </c>
      <c r="E20639" s="50" t="s">
        <v>39</v>
      </c>
      <c r="F20639" s="50">
        <v>9828625500</v>
      </c>
      <c r="G20639" s="50"/>
      <c r="H20639" s="50"/>
      <c r="I20639" s="50"/>
      <c r="J20639" s="50"/>
      <c r="K20639" s="50"/>
      <c r="L20639" s="50"/>
    </row>
    <row r="20640" spans="4:12" x14ac:dyDescent="0.25">
      <c r="D20640" s="50">
        <v>1091925400</v>
      </c>
      <c r="E20640" s="50" t="s">
        <v>39</v>
      </c>
      <c r="F20640" s="50">
        <v>9828625500</v>
      </c>
      <c r="G20640" s="50"/>
      <c r="H20640" s="50"/>
      <c r="I20640" s="50"/>
      <c r="J20640" s="50"/>
      <c r="K20640" s="50"/>
      <c r="L20640" s="50"/>
    </row>
    <row r="20641" spans="4:12" x14ac:dyDescent="0.25">
      <c r="D20641" s="50">
        <v>1091925500</v>
      </c>
      <c r="E20641" s="50" t="s">
        <v>39</v>
      </c>
      <c r="F20641" s="50">
        <v>9828625500</v>
      </c>
      <c r="G20641" s="50"/>
      <c r="H20641" s="50"/>
      <c r="I20641" s="50"/>
      <c r="J20641" s="50"/>
      <c r="K20641" s="50"/>
      <c r="L20641" s="50"/>
    </row>
    <row r="20642" spans="4:12" x14ac:dyDescent="0.25">
      <c r="D20642" s="50">
        <v>1091925600</v>
      </c>
      <c r="E20642" s="50" t="s">
        <v>39</v>
      </c>
      <c r="F20642" s="50">
        <v>9828628000</v>
      </c>
      <c r="G20642" s="50"/>
      <c r="H20642" s="50"/>
      <c r="I20642" s="50"/>
      <c r="J20642" s="50"/>
      <c r="K20642" s="50"/>
      <c r="L20642" s="50"/>
    </row>
    <row r="20643" spans="4:12" x14ac:dyDescent="0.25">
      <c r="D20643" s="50">
        <v>1091925700</v>
      </c>
      <c r="E20643" s="50" t="s">
        <v>39</v>
      </c>
      <c r="F20643" s="50">
        <v>9828628000</v>
      </c>
      <c r="G20643" s="50"/>
      <c r="H20643" s="50"/>
      <c r="I20643" s="50"/>
      <c r="J20643" s="50"/>
      <c r="K20643" s="50"/>
      <c r="L20643" s="50"/>
    </row>
    <row r="20644" spans="4:12" x14ac:dyDescent="0.25">
      <c r="D20644" s="50">
        <v>1091925800</v>
      </c>
      <c r="E20644" s="50" t="s">
        <v>39</v>
      </c>
      <c r="F20644" s="50">
        <v>9828628000</v>
      </c>
      <c r="G20644" s="50"/>
      <c r="H20644" s="50"/>
      <c r="I20644" s="50"/>
      <c r="J20644" s="50"/>
      <c r="K20644" s="50"/>
      <c r="L20644" s="50"/>
    </row>
    <row r="20645" spans="4:12" x14ac:dyDescent="0.25">
      <c r="D20645" s="50">
        <v>1091925900</v>
      </c>
      <c r="E20645" s="50" t="s">
        <v>39</v>
      </c>
      <c r="F20645" s="50">
        <v>9828628000</v>
      </c>
      <c r="G20645" s="50"/>
      <c r="H20645" s="50"/>
      <c r="I20645" s="50"/>
      <c r="J20645" s="50"/>
      <c r="K20645" s="50"/>
      <c r="L20645" s="50"/>
    </row>
    <row r="20646" spans="4:12" x14ac:dyDescent="0.25">
      <c r="D20646" s="50">
        <v>1091926000</v>
      </c>
      <c r="E20646" s="50" t="s">
        <v>39</v>
      </c>
      <c r="F20646" s="50">
        <v>9828628000</v>
      </c>
      <c r="G20646" s="50"/>
      <c r="H20646" s="50"/>
      <c r="I20646" s="50"/>
      <c r="J20646" s="50"/>
      <c r="K20646" s="50"/>
      <c r="L20646" s="50"/>
    </row>
    <row r="20647" spans="4:12" x14ac:dyDescent="0.25">
      <c r="D20647" s="50">
        <v>1091926100</v>
      </c>
      <c r="E20647" s="50" t="s">
        <v>39</v>
      </c>
      <c r="F20647" s="50">
        <v>9828628000</v>
      </c>
      <c r="G20647" s="50"/>
      <c r="H20647" s="50"/>
      <c r="I20647" s="50"/>
      <c r="J20647" s="50"/>
      <c r="K20647" s="50"/>
      <c r="L20647" s="50"/>
    </row>
    <row r="20648" spans="4:12" x14ac:dyDescent="0.25">
      <c r="D20648" s="50">
        <v>1091926200</v>
      </c>
      <c r="E20648" s="50" t="s">
        <v>39</v>
      </c>
      <c r="F20648" s="50">
        <v>9828628000</v>
      </c>
      <c r="G20648" s="50"/>
      <c r="H20648" s="50"/>
      <c r="I20648" s="50"/>
      <c r="J20648" s="50"/>
      <c r="K20648" s="50"/>
      <c r="L20648" s="50"/>
    </row>
    <row r="20649" spans="4:12" x14ac:dyDescent="0.25">
      <c r="D20649" s="50">
        <v>1091926300</v>
      </c>
      <c r="E20649" s="50" t="s">
        <v>39</v>
      </c>
      <c r="F20649" s="50">
        <v>9828628000</v>
      </c>
      <c r="G20649" s="50"/>
      <c r="H20649" s="50"/>
      <c r="I20649" s="50"/>
      <c r="J20649" s="50"/>
      <c r="K20649" s="50"/>
      <c r="L20649" s="50"/>
    </row>
    <row r="20650" spans="4:12" x14ac:dyDescent="0.25">
      <c r="D20650" s="50">
        <v>1091926400</v>
      </c>
      <c r="E20650" s="50" t="s">
        <v>39</v>
      </c>
      <c r="F20650" s="50">
        <v>9828628000</v>
      </c>
      <c r="G20650" s="50"/>
      <c r="H20650" s="50"/>
      <c r="I20650" s="50"/>
      <c r="J20650" s="50"/>
      <c r="K20650" s="50"/>
      <c r="L20650" s="50"/>
    </row>
    <row r="20651" spans="4:12" x14ac:dyDescent="0.25">
      <c r="D20651" s="50">
        <v>1091926500</v>
      </c>
      <c r="E20651" s="50" t="s">
        <v>39</v>
      </c>
      <c r="F20651" s="50">
        <v>9828628000</v>
      </c>
      <c r="G20651" s="50"/>
      <c r="H20651" s="50"/>
      <c r="I20651" s="50"/>
      <c r="J20651" s="50"/>
      <c r="K20651" s="50"/>
      <c r="L20651" s="50"/>
    </row>
    <row r="20652" spans="4:12" x14ac:dyDescent="0.25">
      <c r="D20652" s="50">
        <v>1091926600</v>
      </c>
      <c r="E20652" s="50" t="s">
        <v>39</v>
      </c>
      <c r="F20652" s="50">
        <v>9828628000</v>
      </c>
      <c r="G20652" s="50"/>
      <c r="H20652" s="50"/>
      <c r="I20652" s="50"/>
      <c r="J20652" s="50"/>
      <c r="K20652" s="50"/>
      <c r="L20652" s="50"/>
    </row>
    <row r="20653" spans="4:12" x14ac:dyDescent="0.25">
      <c r="D20653" s="50">
        <v>1091926700</v>
      </c>
      <c r="E20653" s="50" t="s">
        <v>39</v>
      </c>
      <c r="F20653" s="50">
        <v>9828628000</v>
      </c>
      <c r="G20653" s="50"/>
      <c r="H20653" s="50"/>
      <c r="I20653" s="50"/>
      <c r="J20653" s="50"/>
      <c r="K20653" s="50"/>
      <c r="L20653" s="50"/>
    </row>
    <row r="20654" spans="4:12" x14ac:dyDescent="0.25">
      <c r="D20654" s="50">
        <v>1091926800</v>
      </c>
      <c r="E20654" s="50" t="s">
        <v>39</v>
      </c>
      <c r="F20654" s="50">
        <v>9828628000</v>
      </c>
      <c r="G20654" s="50"/>
      <c r="H20654" s="50"/>
      <c r="I20654" s="50"/>
      <c r="J20654" s="50"/>
      <c r="K20654" s="50"/>
      <c r="L20654" s="50"/>
    </row>
    <row r="20655" spans="4:12" x14ac:dyDescent="0.25">
      <c r="D20655" s="50">
        <v>1091926900</v>
      </c>
      <c r="E20655" s="50" t="s">
        <v>39</v>
      </c>
      <c r="F20655" s="50">
        <v>9828628000</v>
      </c>
      <c r="G20655" s="50"/>
      <c r="H20655" s="50"/>
      <c r="I20655" s="50"/>
      <c r="J20655" s="50"/>
      <c r="K20655" s="50"/>
      <c r="L20655" s="50"/>
    </row>
    <row r="20656" spans="4:12" x14ac:dyDescent="0.25">
      <c r="D20656" s="50">
        <v>1091927000</v>
      </c>
      <c r="E20656" s="50" t="s">
        <v>39</v>
      </c>
      <c r="F20656" s="50">
        <v>9828628000</v>
      </c>
      <c r="G20656" s="50"/>
      <c r="H20656" s="50"/>
      <c r="I20656" s="50"/>
      <c r="J20656" s="50"/>
      <c r="K20656" s="50"/>
      <c r="L20656" s="50"/>
    </row>
    <row r="20657" spans="4:12" x14ac:dyDescent="0.25">
      <c r="D20657" s="50">
        <v>1091927100</v>
      </c>
      <c r="E20657" s="50" t="s">
        <v>39</v>
      </c>
      <c r="F20657" s="50">
        <v>9828628000</v>
      </c>
      <c r="G20657" s="50"/>
      <c r="H20657" s="50"/>
      <c r="I20657" s="50"/>
      <c r="J20657" s="50"/>
      <c r="K20657" s="50"/>
      <c r="L20657" s="50"/>
    </row>
    <row r="20658" spans="4:12" x14ac:dyDescent="0.25">
      <c r="D20658" s="50">
        <v>1091927200</v>
      </c>
      <c r="E20658" s="50" t="s">
        <v>39</v>
      </c>
      <c r="F20658" s="50">
        <v>9828628000</v>
      </c>
      <c r="G20658" s="50"/>
      <c r="H20658" s="50"/>
      <c r="I20658" s="50"/>
      <c r="J20658" s="50"/>
      <c r="K20658" s="50"/>
      <c r="L20658" s="50"/>
    </row>
    <row r="20659" spans="4:12" x14ac:dyDescent="0.25">
      <c r="D20659" s="50">
        <v>1091927300</v>
      </c>
      <c r="E20659" s="50" t="s">
        <v>39</v>
      </c>
      <c r="F20659" s="50">
        <v>9828628000</v>
      </c>
      <c r="G20659" s="50"/>
      <c r="H20659" s="50"/>
      <c r="I20659" s="50"/>
      <c r="J20659" s="50"/>
      <c r="K20659" s="50"/>
      <c r="L20659" s="50"/>
    </row>
    <row r="20660" spans="4:12" x14ac:dyDescent="0.25">
      <c r="D20660" s="50">
        <v>1091927400</v>
      </c>
      <c r="E20660" s="50" t="s">
        <v>39</v>
      </c>
      <c r="F20660" s="50">
        <v>9828628000</v>
      </c>
      <c r="G20660" s="50"/>
      <c r="H20660" s="50"/>
      <c r="I20660" s="50"/>
      <c r="J20660" s="50"/>
      <c r="K20660" s="50"/>
      <c r="L20660" s="50"/>
    </row>
    <row r="20661" spans="4:12" x14ac:dyDescent="0.25">
      <c r="D20661" s="50">
        <v>1091927500</v>
      </c>
      <c r="E20661" s="50" t="s">
        <v>39</v>
      </c>
      <c r="F20661" s="50">
        <v>9828628000</v>
      </c>
      <c r="G20661" s="50"/>
      <c r="H20661" s="50"/>
      <c r="I20661" s="50"/>
      <c r="J20661" s="50"/>
      <c r="K20661" s="50"/>
      <c r="L20661" s="50"/>
    </row>
    <row r="20662" spans="4:12" x14ac:dyDescent="0.25">
      <c r="D20662" s="50">
        <v>1091927600</v>
      </c>
      <c r="E20662" s="50" t="s">
        <v>39</v>
      </c>
      <c r="F20662" s="50">
        <v>9828628000</v>
      </c>
      <c r="G20662" s="50"/>
      <c r="H20662" s="50"/>
      <c r="I20662" s="50"/>
      <c r="J20662" s="50"/>
      <c r="K20662" s="50"/>
      <c r="L20662" s="50"/>
    </row>
    <row r="20663" spans="4:12" x14ac:dyDescent="0.25">
      <c r="D20663" s="50">
        <v>1091927700</v>
      </c>
      <c r="E20663" s="50" t="s">
        <v>39</v>
      </c>
      <c r="F20663" s="50">
        <v>9828628000</v>
      </c>
      <c r="G20663" s="50"/>
      <c r="H20663" s="50"/>
      <c r="I20663" s="50"/>
      <c r="J20663" s="50"/>
      <c r="K20663" s="50"/>
      <c r="L20663" s="50"/>
    </row>
    <row r="20664" spans="4:12" x14ac:dyDescent="0.25">
      <c r="D20664" s="50">
        <v>1091927800</v>
      </c>
      <c r="E20664" s="50" t="s">
        <v>39</v>
      </c>
      <c r="F20664" s="50">
        <v>9828628000</v>
      </c>
      <c r="G20664" s="50"/>
      <c r="H20664" s="50"/>
      <c r="I20664" s="50"/>
      <c r="J20664" s="50"/>
      <c r="K20664" s="50"/>
      <c r="L20664" s="50"/>
    </row>
    <row r="20665" spans="4:12" x14ac:dyDescent="0.25">
      <c r="D20665" s="50">
        <v>1091927900</v>
      </c>
      <c r="E20665" s="50" t="s">
        <v>39</v>
      </c>
      <c r="F20665" s="50">
        <v>9828628000</v>
      </c>
      <c r="G20665" s="50"/>
      <c r="H20665" s="50"/>
      <c r="I20665" s="50"/>
      <c r="J20665" s="50"/>
      <c r="K20665" s="50"/>
      <c r="L20665" s="50"/>
    </row>
    <row r="20666" spans="4:12" x14ac:dyDescent="0.25">
      <c r="D20666" s="50">
        <v>1091928000</v>
      </c>
      <c r="E20666" s="50" t="s">
        <v>39</v>
      </c>
      <c r="F20666" s="50">
        <v>9828628000</v>
      </c>
      <c r="G20666" s="50"/>
      <c r="H20666" s="50"/>
      <c r="I20666" s="50"/>
      <c r="J20666" s="50"/>
      <c r="K20666" s="50"/>
      <c r="L20666" s="50"/>
    </row>
    <row r="20667" spans="4:12" x14ac:dyDescent="0.25">
      <c r="D20667" s="50">
        <v>1091928100</v>
      </c>
      <c r="E20667" s="50" t="s">
        <v>39</v>
      </c>
      <c r="F20667" s="50">
        <v>9828630000</v>
      </c>
      <c r="G20667" s="50"/>
      <c r="H20667" s="50"/>
      <c r="I20667" s="50"/>
      <c r="J20667" s="50"/>
      <c r="K20667" s="50"/>
      <c r="L20667" s="50"/>
    </row>
    <row r="20668" spans="4:12" x14ac:dyDescent="0.25">
      <c r="D20668" s="50">
        <v>1091928200</v>
      </c>
      <c r="E20668" s="50" t="s">
        <v>39</v>
      </c>
      <c r="F20668" s="50">
        <v>9828630000</v>
      </c>
      <c r="G20668" s="50"/>
      <c r="H20668" s="50"/>
      <c r="I20668" s="50"/>
      <c r="J20668" s="50"/>
      <c r="K20668" s="50"/>
      <c r="L20668" s="50"/>
    </row>
    <row r="20669" spans="4:12" x14ac:dyDescent="0.25">
      <c r="D20669" s="50">
        <v>1091928300</v>
      </c>
      <c r="E20669" s="50" t="s">
        <v>39</v>
      </c>
      <c r="F20669" s="50">
        <v>9828630000</v>
      </c>
      <c r="G20669" s="50"/>
      <c r="H20669" s="50"/>
      <c r="I20669" s="50"/>
      <c r="J20669" s="50"/>
      <c r="K20669" s="50"/>
      <c r="L20669" s="50"/>
    </row>
    <row r="20670" spans="4:12" x14ac:dyDescent="0.25">
      <c r="D20670" s="50">
        <v>1091928400</v>
      </c>
      <c r="E20670" s="50" t="s">
        <v>39</v>
      </c>
      <c r="F20670" s="50">
        <v>9828630000</v>
      </c>
      <c r="G20670" s="50"/>
      <c r="H20670" s="50"/>
      <c r="I20670" s="50"/>
      <c r="J20670" s="50"/>
      <c r="K20670" s="50"/>
      <c r="L20670" s="50"/>
    </row>
    <row r="20671" spans="4:12" x14ac:dyDescent="0.25">
      <c r="D20671" s="50">
        <v>1091928500</v>
      </c>
      <c r="E20671" s="50" t="s">
        <v>39</v>
      </c>
      <c r="F20671" s="50">
        <v>9828630000</v>
      </c>
      <c r="G20671" s="50"/>
      <c r="H20671" s="50"/>
      <c r="I20671" s="50"/>
      <c r="J20671" s="50"/>
      <c r="K20671" s="50"/>
      <c r="L20671" s="50"/>
    </row>
    <row r="20672" spans="4:12" x14ac:dyDescent="0.25">
      <c r="D20672" s="50">
        <v>1091928600</v>
      </c>
      <c r="E20672" s="50" t="s">
        <v>39</v>
      </c>
      <c r="F20672" s="50">
        <v>9828630000</v>
      </c>
      <c r="G20672" s="50"/>
      <c r="H20672" s="50"/>
      <c r="I20672" s="50"/>
      <c r="J20672" s="50"/>
      <c r="K20672" s="50"/>
      <c r="L20672" s="50"/>
    </row>
    <row r="20673" spans="4:12" x14ac:dyDescent="0.25">
      <c r="D20673" s="50">
        <v>1091928700</v>
      </c>
      <c r="E20673" s="50" t="s">
        <v>39</v>
      </c>
      <c r="F20673" s="50">
        <v>9828630000</v>
      </c>
      <c r="G20673" s="50"/>
      <c r="H20673" s="50"/>
      <c r="I20673" s="50"/>
      <c r="J20673" s="50"/>
      <c r="K20673" s="50"/>
      <c r="L20673" s="50"/>
    </row>
    <row r="20674" spans="4:12" x14ac:dyDescent="0.25">
      <c r="D20674" s="50">
        <v>1091928800</v>
      </c>
      <c r="E20674" s="50" t="s">
        <v>39</v>
      </c>
      <c r="F20674" s="50">
        <v>9828630000</v>
      </c>
      <c r="G20674" s="50"/>
      <c r="H20674" s="50"/>
      <c r="I20674" s="50"/>
      <c r="J20674" s="50"/>
      <c r="K20674" s="50"/>
      <c r="L20674" s="50"/>
    </row>
    <row r="20675" spans="4:12" x14ac:dyDescent="0.25">
      <c r="D20675" s="50">
        <v>1091928900</v>
      </c>
      <c r="E20675" s="50" t="s">
        <v>39</v>
      </c>
      <c r="F20675" s="50">
        <v>9828630000</v>
      </c>
      <c r="G20675" s="50"/>
      <c r="H20675" s="50"/>
      <c r="I20675" s="50"/>
      <c r="J20675" s="50"/>
      <c r="K20675" s="50"/>
      <c r="L20675" s="50"/>
    </row>
    <row r="20676" spans="4:12" x14ac:dyDescent="0.25">
      <c r="D20676" s="50">
        <v>1091929000</v>
      </c>
      <c r="E20676" s="50" t="s">
        <v>39</v>
      </c>
      <c r="F20676" s="50">
        <v>9828630000</v>
      </c>
      <c r="G20676" s="50"/>
      <c r="H20676" s="50"/>
      <c r="I20676" s="50"/>
      <c r="J20676" s="50"/>
      <c r="K20676" s="50"/>
      <c r="L20676" s="50"/>
    </row>
    <row r="20677" spans="4:12" x14ac:dyDescent="0.25">
      <c r="D20677" s="50">
        <v>1091929100</v>
      </c>
      <c r="E20677" s="50" t="s">
        <v>39</v>
      </c>
      <c r="F20677" s="50">
        <v>9828630000</v>
      </c>
      <c r="G20677" s="50"/>
      <c r="H20677" s="50"/>
      <c r="I20677" s="50"/>
      <c r="J20677" s="50"/>
      <c r="K20677" s="50"/>
      <c r="L20677" s="50"/>
    </row>
    <row r="20678" spans="4:12" x14ac:dyDescent="0.25">
      <c r="D20678" s="50">
        <v>1091929200</v>
      </c>
      <c r="E20678" s="50" t="s">
        <v>39</v>
      </c>
      <c r="F20678" s="50">
        <v>9828630000</v>
      </c>
      <c r="G20678" s="50"/>
      <c r="H20678" s="50"/>
      <c r="I20678" s="50"/>
      <c r="J20678" s="50"/>
      <c r="K20678" s="50"/>
      <c r="L20678" s="50"/>
    </row>
    <row r="20679" spans="4:12" x14ac:dyDescent="0.25">
      <c r="D20679" s="50">
        <v>1091929300</v>
      </c>
      <c r="E20679" s="50" t="s">
        <v>39</v>
      </c>
      <c r="F20679" s="50">
        <v>9828630000</v>
      </c>
      <c r="G20679" s="50"/>
      <c r="H20679" s="50"/>
      <c r="I20679" s="50"/>
      <c r="J20679" s="50"/>
      <c r="K20679" s="50"/>
      <c r="L20679" s="50"/>
    </row>
    <row r="20680" spans="4:12" x14ac:dyDescent="0.25">
      <c r="D20680" s="50">
        <v>1091929400</v>
      </c>
      <c r="E20680" s="50" t="s">
        <v>39</v>
      </c>
      <c r="F20680" s="50">
        <v>9828630000</v>
      </c>
      <c r="G20680" s="50"/>
      <c r="H20680" s="50"/>
      <c r="I20680" s="50"/>
      <c r="J20680" s="50"/>
      <c r="K20680" s="50"/>
      <c r="L20680" s="50"/>
    </row>
    <row r="20681" spans="4:12" x14ac:dyDescent="0.25">
      <c r="D20681" s="50">
        <v>1091929500</v>
      </c>
      <c r="E20681" s="50" t="s">
        <v>39</v>
      </c>
      <c r="F20681" s="50">
        <v>9828630000</v>
      </c>
      <c r="G20681" s="50"/>
      <c r="H20681" s="50"/>
      <c r="I20681" s="50"/>
      <c r="J20681" s="50"/>
      <c r="K20681" s="50"/>
      <c r="L20681" s="50"/>
    </row>
    <row r="20682" spans="4:12" x14ac:dyDescent="0.25">
      <c r="D20682" s="50">
        <v>1091929600</v>
      </c>
      <c r="E20682" s="50" t="s">
        <v>39</v>
      </c>
      <c r="F20682" s="50">
        <v>9828630000</v>
      </c>
      <c r="G20682" s="50"/>
      <c r="H20682" s="50"/>
      <c r="I20682" s="50"/>
      <c r="J20682" s="50"/>
      <c r="K20682" s="50"/>
      <c r="L20682" s="50"/>
    </row>
    <row r="20683" spans="4:12" x14ac:dyDescent="0.25">
      <c r="D20683" s="50">
        <v>1091929700</v>
      </c>
      <c r="E20683" s="50" t="s">
        <v>39</v>
      </c>
      <c r="F20683" s="50">
        <v>9828630000</v>
      </c>
      <c r="G20683" s="50"/>
      <c r="H20683" s="50"/>
      <c r="I20683" s="50"/>
      <c r="J20683" s="50"/>
      <c r="K20683" s="50"/>
      <c r="L20683" s="50"/>
    </row>
    <row r="20684" spans="4:12" x14ac:dyDescent="0.25">
      <c r="D20684" s="50">
        <v>1091929800</v>
      </c>
      <c r="E20684" s="50" t="s">
        <v>39</v>
      </c>
      <c r="F20684" s="50">
        <v>9828630000</v>
      </c>
      <c r="G20684" s="50"/>
      <c r="H20684" s="50"/>
      <c r="I20684" s="50"/>
      <c r="J20684" s="50"/>
      <c r="K20684" s="50"/>
      <c r="L20684" s="50"/>
    </row>
    <row r="20685" spans="4:12" x14ac:dyDescent="0.25">
      <c r="D20685" s="50">
        <v>1091929900</v>
      </c>
      <c r="E20685" s="50" t="s">
        <v>39</v>
      </c>
      <c r="F20685" s="50">
        <v>9828630000</v>
      </c>
      <c r="G20685" s="50"/>
      <c r="H20685" s="50"/>
      <c r="I20685" s="50"/>
      <c r="J20685" s="50"/>
      <c r="K20685" s="50"/>
      <c r="L20685" s="50"/>
    </row>
    <row r="20686" spans="4:12" x14ac:dyDescent="0.25">
      <c r="D20686" s="50">
        <v>1091930000</v>
      </c>
      <c r="E20686" s="50" t="s">
        <v>39</v>
      </c>
      <c r="F20686" s="50">
        <v>9828630000</v>
      </c>
      <c r="G20686" s="50"/>
      <c r="H20686" s="50"/>
      <c r="I20686" s="50"/>
      <c r="J20686" s="50"/>
      <c r="K20686" s="50"/>
      <c r="L20686" s="50"/>
    </row>
    <row r="20687" spans="4:12" x14ac:dyDescent="0.25">
      <c r="D20687" s="50">
        <v>1091930100</v>
      </c>
      <c r="E20687" s="50" t="s">
        <v>39</v>
      </c>
      <c r="F20687" s="50">
        <v>9828632000</v>
      </c>
      <c r="G20687" s="50"/>
      <c r="H20687" s="50"/>
      <c r="I20687" s="50"/>
      <c r="J20687" s="50"/>
      <c r="K20687" s="50"/>
      <c r="L20687" s="50"/>
    </row>
    <row r="20688" spans="4:12" x14ac:dyDescent="0.25">
      <c r="D20688" s="50">
        <v>1091930200</v>
      </c>
      <c r="E20688" s="50" t="s">
        <v>39</v>
      </c>
      <c r="F20688" s="50">
        <v>9828632000</v>
      </c>
      <c r="G20688" s="50"/>
      <c r="H20688" s="50"/>
      <c r="I20688" s="50"/>
      <c r="J20688" s="50"/>
      <c r="K20688" s="50"/>
      <c r="L20688" s="50"/>
    </row>
    <row r="20689" spans="4:12" x14ac:dyDescent="0.25">
      <c r="D20689" s="50">
        <v>1091930300</v>
      </c>
      <c r="E20689" s="50" t="s">
        <v>39</v>
      </c>
      <c r="F20689" s="50">
        <v>9828632000</v>
      </c>
      <c r="G20689" s="50"/>
      <c r="H20689" s="50"/>
      <c r="I20689" s="50"/>
      <c r="J20689" s="50"/>
      <c r="K20689" s="50"/>
      <c r="L20689" s="50"/>
    </row>
    <row r="20690" spans="4:12" x14ac:dyDescent="0.25">
      <c r="D20690" s="50">
        <v>1091930400</v>
      </c>
      <c r="E20690" s="50" t="s">
        <v>39</v>
      </c>
      <c r="F20690" s="50">
        <v>9828632000</v>
      </c>
      <c r="G20690" s="50"/>
      <c r="H20690" s="50"/>
      <c r="I20690" s="50"/>
      <c r="J20690" s="50"/>
      <c r="K20690" s="50"/>
      <c r="L20690" s="50"/>
    </row>
    <row r="20691" spans="4:12" x14ac:dyDescent="0.25">
      <c r="D20691" s="50">
        <v>1091930500</v>
      </c>
      <c r="E20691" s="50" t="s">
        <v>39</v>
      </c>
      <c r="F20691" s="50">
        <v>9828632000</v>
      </c>
      <c r="G20691" s="50"/>
      <c r="H20691" s="50"/>
      <c r="I20691" s="50"/>
      <c r="J20691" s="50"/>
      <c r="K20691" s="50"/>
      <c r="L20691" s="50"/>
    </row>
    <row r="20692" spans="4:12" x14ac:dyDescent="0.25">
      <c r="D20692" s="50">
        <v>1091930600</v>
      </c>
      <c r="E20692" s="50" t="s">
        <v>39</v>
      </c>
      <c r="F20692" s="50">
        <v>9828632000</v>
      </c>
      <c r="G20692" s="50"/>
      <c r="H20692" s="50"/>
      <c r="I20692" s="50"/>
      <c r="J20692" s="50"/>
      <c r="K20692" s="50"/>
      <c r="L20692" s="50"/>
    </row>
    <row r="20693" spans="4:12" x14ac:dyDescent="0.25">
      <c r="D20693" s="50">
        <v>1091930700</v>
      </c>
      <c r="E20693" s="50" t="s">
        <v>39</v>
      </c>
      <c r="F20693" s="50">
        <v>9828632000</v>
      </c>
      <c r="G20693" s="50"/>
      <c r="H20693" s="50"/>
      <c r="I20693" s="50"/>
      <c r="J20693" s="50"/>
      <c r="K20693" s="50"/>
      <c r="L20693" s="50"/>
    </row>
    <row r="20694" spans="4:12" x14ac:dyDescent="0.25">
      <c r="D20694" s="50">
        <v>1091930800</v>
      </c>
      <c r="E20694" s="50" t="s">
        <v>39</v>
      </c>
      <c r="F20694" s="50">
        <v>9828632000</v>
      </c>
      <c r="G20694" s="50"/>
      <c r="H20694" s="50"/>
      <c r="I20694" s="50"/>
      <c r="J20694" s="50"/>
      <c r="K20694" s="50"/>
      <c r="L20694" s="50"/>
    </row>
    <row r="20695" spans="4:12" x14ac:dyDescent="0.25">
      <c r="D20695" s="50">
        <v>1091930900</v>
      </c>
      <c r="E20695" s="50" t="s">
        <v>39</v>
      </c>
      <c r="F20695" s="50">
        <v>9828632000</v>
      </c>
      <c r="G20695" s="50"/>
      <c r="H20695" s="50"/>
      <c r="I20695" s="50"/>
      <c r="J20695" s="50"/>
      <c r="K20695" s="50"/>
      <c r="L20695" s="50"/>
    </row>
    <row r="20696" spans="4:12" x14ac:dyDescent="0.25">
      <c r="D20696" s="50">
        <v>1091931000</v>
      </c>
      <c r="E20696" s="50" t="s">
        <v>39</v>
      </c>
      <c r="F20696" s="50">
        <v>9828632000</v>
      </c>
      <c r="G20696" s="50"/>
      <c r="H20696" s="50"/>
      <c r="I20696" s="50"/>
      <c r="J20696" s="50"/>
      <c r="K20696" s="50"/>
      <c r="L20696" s="50"/>
    </row>
    <row r="20697" spans="4:12" x14ac:dyDescent="0.25">
      <c r="D20697" s="50">
        <v>1091931100</v>
      </c>
      <c r="E20697" s="50" t="s">
        <v>39</v>
      </c>
      <c r="F20697" s="50">
        <v>9828632000</v>
      </c>
      <c r="G20697" s="50"/>
      <c r="H20697" s="50"/>
      <c r="I20697" s="50"/>
      <c r="J20697" s="50"/>
      <c r="K20697" s="50"/>
      <c r="L20697" s="50"/>
    </row>
    <row r="20698" spans="4:12" x14ac:dyDescent="0.25">
      <c r="D20698" s="50">
        <v>1091931200</v>
      </c>
      <c r="E20698" s="50" t="s">
        <v>39</v>
      </c>
      <c r="F20698" s="50">
        <v>9828632000</v>
      </c>
      <c r="G20698" s="50"/>
      <c r="H20698" s="50"/>
      <c r="I20698" s="50"/>
      <c r="J20698" s="50"/>
      <c r="K20698" s="50"/>
      <c r="L20698" s="50"/>
    </row>
    <row r="20699" spans="4:12" x14ac:dyDescent="0.25">
      <c r="D20699" s="50">
        <v>1091931300</v>
      </c>
      <c r="E20699" s="50" t="s">
        <v>39</v>
      </c>
      <c r="F20699" s="50">
        <v>9828632000</v>
      </c>
      <c r="G20699" s="50"/>
      <c r="H20699" s="50"/>
      <c r="I20699" s="50"/>
      <c r="J20699" s="50"/>
      <c r="K20699" s="50"/>
      <c r="L20699" s="50"/>
    </row>
    <row r="20700" spans="4:12" x14ac:dyDescent="0.25">
      <c r="D20700" s="50">
        <v>1091931400</v>
      </c>
      <c r="E20700" s="50" t="s">
        <v>39</v>
      </c>
      <c r="F20700" s="50">
        <v>9828632000</v>
      </c>
      <c r="G20700" s="50"/>
      <c r="H20700" s="50"/>
      <c r="I20700" s="50"/>
      <c r="J20700" s="50"/>
      <c r="K20700" s="50"/>
      <c r="L20700" s="50"/>
    </row>
    <row r="20701" spans="4:12" x14ac:dyDescent="0.25">
      <c r="D20701" s="50">
        <v>1091931500</v>
      </c>
      <c r="E20701" s="50" t="s">
        <v>39</v>
      </c>
      <c r="F20701" s="50">
        <v>9828632000</v>
      </c>
      <c r="G20701" s="50"/>
      <c r="H20701" s="50"/>
      <c r="I20701" s="50"/>
      <c r="J20701" s="50"/>
      <c r="K20701" s="50"/>
      <c r="L20701" s="50"/>
    </row>
    <row r="20702" spans="4:12" x14ac:dyDescent="0.25">
      <c r="D20702" s="50">
        <v>1091931600</v>
      </c>
      <c r="E20702" s="50" t="s">
        <v>39</v>
      </c>
      <c r="F20702" s="50">
        <v>9828632000</v>
      </c>
      <c r="G20702" s="50"/>
      <c r="H20702" s="50"/>
      <c r="I20702" s="50"/>
      <c r="J20702" s="50"/>
      <c r="K20702" s="50"/>
      <c r="L20702" s="50"/>
    </row>
    <row r="20703" spans="4:12" x14ac:dyDescent="0.25">
      <c r="D20703" s="50">
        <v>1091931700</v>
      </c>
      <c r="E20703" s="50" t="s">
        <v>39</v>
      </c>
      <c r="F20703" s="50">
        <v>9828632000</v>
      </c>
      <c r="G20703" s="50"/>
      <c r="H20703" s="50"/>
      <c r="I20703" s="50"/>
      <c r="J20703" s="50"/>
      <c r="K20703" s="50"/>
      <c r="L20703" s="50"/>
    </row>
    <row r="20704" spans="4:12" x14ac:dyDescent="0.25">
      <c r="D20704" s="50">
        <v>1091931800</v>
      </c>
      <c r="E20704" s="50" t="s">
        <v>39</v>
      </c>
      <c r="F20704" s="50">
        <v>9828632000</v>
      </c>
      <c r="G20704" s="50"/>
      <c r="H20704" s="50"/>
      <c r="I20704" s="50"/>
      <c r="J20704" s="50"/>
      <c r="K20704" s="50"/>
      <c r="L20704" s="50"/>
    </row>
    <row r="20705" spans="4:12" x14ac:dyDescent="0.25">
      <c r="D20705" s="50">
        <v>1091931900</v>
      </c>
      <c r="E20705" s="50" t="s">
        <v>39</v>
      </c>
      <c r="F20705" s="50">
        <v>9828632000</v>
      </c>
      <c r="G20705" s="50"/>
      <c r="H20705" s="50"/>
      <c r="I20705" s="50"/>
      <c r="J20705" s="50"/>
      <c r="K20705" s="50"/>
      <c r="L20705" s="50"/>
    </row>
    <row r="20706" spans="4:12" x14ac:dyDescent="0.25">
      <c r="D20706" s="50">
        <v>1091932000</v>
      </c>
      <c r="E20706" s="50" t="s">
        <v>39</v>
      </c>
      <c r="F20706" s="50">
        <v>9828632000</v>
      </c>
      <c r="G20706" s="50"/>
      <c r="H20706" s="50"/>
      <c r="I20706" s="50"/>
      <c r="J20706" s="50"/>
      <c r="K20706" s="50"/>
      <c r="L20706" s="50"/>
    </row>
    <row r="20707" spans="4:12" x14ac:dyDescent="0.25">
      <c r="D20707" s="50">
        <v>1091932500</v>
      </c>
      <c r="E20707" s="50" t="s">
        <v>39</v>
      </c>
      <c r="F20707" s="50">
        <v>9828635000</v>
      </c>
      <c r="G20707" s="50"/>
      <c r="H20707" s="50"/>
      <c r="I20707" s="50"/>
      <c r="J20707" s="50"/>
      <c r="K20707" s="50"/>
      <c r="L20707" s="50"/>
    </row>
    <row r="20708" spans="4:12" x14ac:dyDescent="0.25">
      <c r="D20708" s="50">
        <v>1091933000</v>
      </c>
      <c r="E20708" s="50" t="s">
        <v>39</v>
      </c>
      <c r="F20708" s="50">
        <v>9828635000</v>
      </c>
      <c r="G20708" s="50"/>
      <c r="H20708" s="50"/>
      <c r="I20708" s="50"/>
      <c r="J20708" s="50"/>
      <c r="K20708" s="50"/>
      <c r="L20708" s="50"/>
    </row>
    <row r="20709" spans="4:12" x14ac:dyDescent="0.25">
      <c r="D20709" s="50">
        <v>1091933500</v>
      </c>
      <c r="E20709" s="50" t="s">
        <v>39</v>
      </c>
      <c r="F20709" s="50">
        <v>9828635000</v>
      </c>
      <c r="G20709" s="50"/>
      <c r="H20709" s="50"/>
      <c r="I20709" s="50"/>
      <c r="J20709" s="50"/>
      <c r="K20709" s="50"/>
      <c r="L20709" s="50"/>
    </row>
    <row r="20710" spans="4:12" x14ac:dyDescent="0.25">
      <c r="D20710" s="50">
        <v>1091934000</v>
      </c>
      <c r="E20710" s="50" t="s">
        <v>39</v>
      </c>
      <c r="F20710" s="50">
        <v>9828635000</v>
      </c>
      <c r="G20710" s="50"/>
      <c r="H20710" s="50"/>
      <c r="I20710" s="50"/>
      <c r="J20710" s="50"/>
      <c r="K20710" s="50"/>
      <c r="L20710" s="50"/>
    </row>
    <row r="20711" spans="4:12" x14ac:dyDescent="0.25">
      <c r="D20711" s="50">
        <v>1091934500</v>
      </c>
      <c r="E20711" s="50" t="s">
        <v>39</v>
      </c>
      <c r="F20711" s="50">
        <v>9828635000</v>
      </c>
      <c r="G20711" s="50"/>
      <c r="H20711" s="50"/>
      <c r="I20711" s="50"/>
      <c r="J20711" s="50"/>
      <c r="K20711" s="50"/>
      <c r="L20711" s="50"/>
    </row>
    <row r="20712" spans="4:12" x14ac:dyDescent="0.25">
      <c r="D20712" s="50">
        <v>1091935000</v>
      </c>
      <c r="E20712" s="50" t="s">
        <v>39</v>
      </c>
      <c r="F20712" s="50">
        <v>9828635000</v>
      </c>
      <c r="G20712" s="50"/>
      <c r="H20712" s="50"/>
      <c r="I20712" s="50"/>
      <c r="J20712" s="50"/>
      <c r="K20712" s="50"/>
      <c r="L20712" s="50"/>
    </row>
    <row r="20713" spans="4:12" x14ac:dyDescent="0.25">
      <c r="D20713" s="50">
        <v>1091935500</v>
      </c>
      <c r="E20713" s="50" t="s">
        <v>39</v>
      </c>
      <c r="F20713" s="50">
        <v>9828638000</v>
      </c>
      <c r="G20713" s="50"/>
      <c r="H20713" s="50"/>
      <c r="I20713" s="50"/>
      <c r="J20713" s="50"/>
      <c r="K20713" s="50"/>
      <c r="L20713" s="50"/>
    </row>
    <row r="20714" spans="4:12" x14ac:dyDescent="0.25">
      <c r="D20714" s="50">
        <v>1091936000</v>
      </c>
      <c r="E20714" s="50" t="s">
        <v>39</v>
      </c>
      <c r="F20714" s="50">
        <v>9828638000</v>
      </c>
      <c r="G20714" s="50"/>
      <c r="H20714" s="50"/>
      <c r="I20714" s="50"/>
      <c r="J20714" s="50"/>
      <c r="K20714" s="50"/>
      <c r="L20714" s="50"/>
    </row>
    <row r="20715" spans="4:12" x14ac:dyDescent="0.25">
      <c r="D20715" s="50">
        <v>1091936500</v>
      </c>
      <c r="E20715" s="50" t="s">
        <v>39</v>
      </c>
      <c r="F20715" s="50">
        <v>9828638000</v>
      </c>
      <c r="G20715" s="50"/>
      <c r="H20715" s="50"/>
      <c r="I20715" s="50"/>
      <c r="J20715" s="50"/>
      <c r="K20715" s="50"/>
      <c r="L20715" s="50"/>
    </row>
    <row r="20716" spans="4:12" x14ac:dyDescent="0.25">
      <c r="D20716" s="50">
        <v>1091937000</v>
      </c>
      <c r="E20716" s="50" t="s">
        <v>39</v>
      </c>
      <c r="F20716" s="50">
        <v>9828638000</v>
      </c>
      <c r="G20716" s="50"/>
      <c r="H20716" s="50"/>
      <c r="I20716" s="50"/>
      <c r="J20716" s="50"/>
      <c r="K20716" s="50"/>
      <c r="L20716" s="50"/>
    </row>
    <row r="20717" spans="4:12" x14ac:dyDescent="0.25">
      <c r="D20717" s="50">
        <v>1091937500</v>
      </c>
      <c r="E20717" s="50" t="s">
        <v>39</v>
      </c>
      <c r="F20717" s="50">
        <v>9828638000</v>
      </c>
      <c r="G20717" s="50"/>
      <c r="H20717" s="50"/>
      <c r="I20717" s="50"/>
      <c r="J20717" s="50"/>
      <c r="K20717" s="50"/>
      <c r="L20717" s="50"/>
    </row>
    <row r="20718" spans="4:12" x14ac:dyDescent="0.25">
      <c r="D20718" s="50">
        <v>1091938000</v>
      </c>
      <c r="E20718" s="50" t="s">
        <v>39</v>
      </c>
      <c r="F20718" s="50">
        <v>9828638000</v>
      </c>
      <c r="G20718" s="50"/>
      <c r="H20718" s="50"/>
      <c r="I20718" s="50"/>
      <c r="J20718" s="50"/>
      <c r="K20718" s="50"/>
      <c r="L20718" s="50"/>
    </row>
    <row r="20719" spans="4:12" x14ac:dyDescent="0.25">
      <c r="D20719" s="50">
        <v>1091938500</v>
      </c>
      <c r="E20719" s="50" t="s">
        <v>39</v>
      </c>
      <c r="F20719" s="50">
        <v>9828641000</v>
      </c>
      <c r="G20719" s="50"/>
      <c r="H20719" s="50"/>
      <c r="I20719" s="50"/>
      <c r="J20719" s="50"/>
      <c r="K20719" s="50"/>
      <c r="L20719" s="50"/>
    </row>
    <row r="20720" spans="4:12" x14ac:dyDescent="0.25">
      <c r="D20720" s="50">
        <v>1091939000</v>
      </c>
      <c r="E20720" s="50" t="s">
        <v>39</v>
      </c>
      <c r="F20720" s="50">
        <v>9828641000</v>
      </c>
      <c r="G20720" s="50"/>
      <c r="H20720" s="50"/>
      <c r="I20720" s="50"/>
      <c r="J20720" s="50"/>
      <c r="K20720" s="50"/>
      <c r="L20720" s="50"/>
    </row>
    <row r="20721" spans="4:12" x14ac:dyDescent="0.25">
      <c r="D20721" s="50">
        <v>1091939500</v>
      </c>
      <c r="E20721" s="50" t="s">
        <v>39</v>
      </c>
      <c r="F20721" s="50">
        <v>9828641000</v>
      </c>
      <c r="G20721" s="50"/>
      <c r="H20721" s="50"/>
      <c r="I20721" s="50"/>
      <c r="J20721" s="50"/>
      <c r="K20721" s="50"/>
      <c r="L20721" s="50"/>
    </row>
    <row r="20722" spans="4:12" x14ac:dyDescent="0.25">
      <c r="D20722" s="50">
        <v>1091940000</v>
      </c>
      <c r="E20722" s="50" t="s">
        <v>39</v>
      </c>
      <c r="F20722" s="50">
        <v>9828641000</v>
      </c>
      <c r="G20722" s="50"/>
      <c r="H20722" s="50"/>
      <c r="I20722" s="50"/>
      <c r="J20722" s="50"/>
      <c r="K20722" s="50"/>
      <c r="L20722" s="50"/>
    </row>
    <row r="20723" spans="4:12" x14ac:dyDescent="0.25">
      <c r="D20723" s="50">
        <v>1091940500</v>
      </c>
      <c r="E20723" s="50" t="s">
        <v>39</v>
      </c>
      <c r="F20723" s="50">
        <v>9828641000</v>
      </c>
      <c r="G20723" s="50"/>
      <c r="H20723" s="50"/>
      <c r="I20723" s="50"/>
      <c r="J20723" s="50"/>
      <c r="K20723" s="50"/>
      <c r="L20723" s="50"/>
    </row>
    <row r="20724" spans="4:12" x14ac:dyDescent="0.25">
      <c r="D20724" s="50">
        <v>1091941000</v>
      </c>
      <c r="E20724" s="50" t="s">
        <v>39</v>
      </c>
      <c r="F20724" s="50">
        <v>9828641000</v>
      </c>
      <c r="G20724" s="50"/>
      <c r="H20724" s="50"/>
      <c r="I20724" s="50"/>
      <c r="J20724" s="50"/>
      <c r="K20724" s="50"/>
      <c r="L20724" s="50"/>
    </row>
    <row r="20725" spans="4:12" x14ac:dyDescent="0.25">
      <c r="D20725" s="36">
        <v>1099100000</v>
      </c>
      <c r="E20725" s="36" t="s">
        <v>39</v>
      </c>
      <c r="F20725" s="36">
        <v>9899104000</v>
      </c>
      <c r="G20725" s="36"/>
      <c r="H20725" s="36"/>
      <c r="I20725" s="36"/>
      <c r="J20725" s="36"/>
      <c r="K20725" s="36"/>
      <c r="L20725" s="36"/>
    </row>
    <row r="20726" spans="4:12" x14ac:dyDescent="0.25">
      <c r="D20726" s="36">
        <v>1099100001</v>
      </c>
      <c r="E20726" s="36" t="s">
        <v>39</v>
      </c>
      <c r="F20726" s="36">
        <v>9899106000</v>
      </c>
      <c r="G20726" s="36"/>
      <c r="H20726" s="36"/>
      <c r="I20726" s="36"/>
      <c r="J20726" s="36"/>
      <c r="K20726" s="36"/>
      <c r="L20726" s="36"/>
    </row>
    <row r="20727" spans="4:12" x14ac:dyDescent="0.25">
      <c r="D20727" s="36">
        <v>1099100002</v>
      </c>
      <c r="E20727" s="36" t="s">
        <v>39</v>
      </c>
      <c r="F20727" s="36">
        <v>9899106000</v>
      </c>
      <c r="G20727" s="36"/>
      <c r="H20727" s="36"/>
      <c r="I20727" s="36"/>
      <c r="J20727" s="36"/>
      <c r="K20727" s="36"/>
      <c r="L20727" s="36"/>
    </row>
    <row r="20728" spans="4:12" x14ac:dyDescent="0.25">
      <c r="D20728" s="36">
        <v>1099100003</v>
      </c>
      <c r="E20728" s="36" t="s">
        <v>39</v>
      </c>
      <c r="F20728" s="36">
        <v>9899106000</v>
      </c>
      <c r="G20728" s="36"/>
      <c r="H20728" s="36"/>
      <c r="I20728" s="36"/>
      <c r="J20728" s="36"/>
      <c r="K20728" s="36"/>
      <c r="L20728" s="36"/>
    </row>
    <row r="20729" spans="4:12" x14ac:dyDescent="0.25">
      <c r="D20729" s="36">
        <v>1099100004</v>
      </c>
      <c r="E20729" s="36" t="s">
        <v>39</v>
      </c>
      <c r="F20729" s="36">
        <v>9899108000</v>
      </c>
      <c r="G20729" s="36"/>
      <c r="H20729" s="36"/>
      <c r="I20729" s="36"/>
      <c r="J20729" s="36"/>
      <c r="K20729" s="36"/>
      <c r="L20729" s="36"/>
    </row>
    <row r="20730" spans="4:12" x14ac:dyDescent="0.25">
      <c r="D20730" s="36">
        <v>1099100005</v>
      </c>
      <c r="E20730" s="36" t="s">
        <v>39</v>
      </c>
      <c r="F20730" s="36">
        <v>9899108000</v>
      </c>
      <c r="G20730" s="36"/>
      <c r="H20730" s="36"/>
      <c r="I20730" s="36"/>
      <c r="J20730" s="36"/>
      <c r="K20730" s="36"/>
      <c r="L20730" s="36"/>
    </row>
    <row r="20731" spans="4:12" x14ac:dyDescent="0.25">
      <c r="D20731" s="36">
        <v>1099100006</v>
      </c>
      <c r="E20731" s="36" t="s">
        <v>39</v>
      </c>
      <c r="F20731" s="36">
        <v>9899108000</v>
      </c>
      <c r="G20731" s="36"/>
      <c r="H20731" s="36"/>
      <c r="I20731" s="36"/>
      <c r="J20731" s="36"/>
      <c r="K20731" s="36"/>
      <c r="L20731" s="36"/>
    </row>
    <row r="20732" spans="4:12" x14ac:dyDescent="0.25">
      <c r="D20732" s="36">
        <v>1099100007</v>
      </c>
      <c r="E20732" s="36" t="s">
        <v>39</v>
      </c>
      <c r="F20732" s="36">
        <v>9899108000</v>
      </c>
      <c r="G20732" s="36"/>
      <c r="H20732" s="36"/>
      <c r="I20732" s="36"/>
      <c r="J20732" s="36"/>
      <c r="K20732" s="36"/>
      <c r="L20732" s="36"/>
    </row>
    <row r="20733" spans="4:12" x14ac:dyDescent="0.25">
      <c r="D20733" s="36">
        <v>1099100008</v>
      </c>
      <c r="E20733" s="36" t="s">
        <v>39</v>
      </c>
      <c r="F20733" s="36">
        <v>9899110000</v>
      </c>
      <c r="G20733" s="36"/>
      <c r="H20733" s="36"/>
      <c r="I20733" s="36"/>
      <c r="J20733" s="36"/>
      <c r="K20733" s="36"/>
      <c r="L20733" s="36"/>
    </row>
    <row r="20734" spans="4:12" x14ac:dyDescent="0.25">
      <c r="D20734" s="36">
        <v>1099100009</v>
      </c>
      <c r="E20734" s="36" t="s">
        <v>39</v>
      </c>
      <c r="F20734" s="36">
        <v>9899110000</v>
      </c>
      <c r="G20734" s="36"/>
      <c r="H20734" s="36"/>
      <c r="I20734" s="36"/>
      <c r="J20734" s="36"/>
      <c r="K20734" s="36"/>
      <c r="L20734" s="36"/>
    </row>
    <row r="20735" spans="4:12" x14ac:dyDescent="0.25">
      <c r="D20735" s="36">
        <v>1099100010</v>
      </c>
      <c r="E20735" s="36" t="s">
        <v>39</v>
      </c>
      <c r="F20735" s="36">
        <v>9899110000</v>
      </c>
      <c r="G20735" s="36"/>
      <c r="H20735" s="36"/>
      <c r="I20735" s="36"/>
      <c r="J20735" s="36"/>
      <c r="K20735" s="36"/>
      <c r="L20735" s="36"/>
    </row>
    <row r="20736" spans="4:12" x14ac:dyDescent="0.25">
      <c r="D20736" s="36">
        <v>1099100011</v>
      </c>
      <c r="E20736" s="36" t="s">
        <v>39</v>
      </c>
      <c r="F20736" s="36">
        <v>9899110000</v>
      </c>
      <c r="G20736" s="36"/>
      <c r="H20736" s="36"/>
      <c r="I20736" s="36"/>
      <c r="J20736" s="36"/>
      <c r="K20736" s="36"/>
      <c r="L20736" s="36"/>
    </row>
    <row r="20737" spans="4:12" x14ac:dyDescent="0.25">
      <c r="D20737" s="36">
        <v>1099100012</v>
      </c>
      <c r="E20737" s="36" t="s">
        <v>39</v>
      </c>
      <c r="F20737" s="36">
        <v>9899112000</v>
      </c>
      <c r="G20737" s="36"/>
      <c r="H20737" s="36"/>
      <c r="I20737" s="36"/>
      <c r="J20737" s="36"/>
      <c r="K20737" s="36"/>
      <c r="L20737" s="36"/>
    </row>
    <row r="20738" spans="4:12" x14ac:dyDescent="0.25">
      <c r="D20738" s="36">
        <v>1099100013</v>
      </c>
      <c r="E20738" s="36" t="s">
        <v>39</v>
      </c>
      <c r="F20738" s="36">
        <v>9899112000</v>
      </c>
      <c r="G20738" s="36"/>
      <c r="H20738" s="36"/>
      <c r="I20738" s="36"/>
      <c r="J20738" s="36"/>
      <c r="K20738" s="36"/>
      <c r="L20738" s="36"/>
    </row>
    <row r="20739" spans="4:12" x14ac:dyDescent="0.25">
      <c r="D20739" s="36">
        <v>1099100014</v>
      </c>
      <c r="E20739" s="36" t="s">
        <v>39</v>
      </c>
      <c r="F20739" s="36">
        <v>9899112000</v>
      </c>
      <c r="G20739" s="36"/>
      <c r="H20739" s="36"/>
      <c r="I20739" s="36"/>
      <c r="J20739" s="36"/>
      <c r="K20739" s="36"/>
      <c r="L20739" s="36"/>
    </row>
    <row r="20740" spans="4:12" x14ac:dyDescent="0.25">
      <c r="D20740" s="36">
        <v>1099100015</v>
      </c>
      <c r="E20740" s="36" t="s">
        <v>39</v>
      </c>
      <c r="F20740" s="36">
        <v>9899114000</v>
      </c>
      <c r="G20740" s="36"/>
      <c r="H20740" s="36"/>
      <c r="I20740" s="36"/>
      <c r="J20740" s="36"/>
      <c r="K20740" s="36"/>
      <c r="L20740" s="36"/>
    </row>
    <row r="20741" spans="4:12" x14ac:dyDescent="0.25">
      <c r="D20741" s="36">
        <v>1099100016</v>
      </c>
      <c r="E20741" s="36" t="s">
        <v>39</v>
      </c>
      <c r="F20741" s="36">
        <v>9899114000</v>
      </c>
      <c r="G20741" s="36"/>
      <c r="H20741" s="36"/>
      <c r="I20741" s="36"/>
      <c r="J20741" s="36"/>
      <c r="K20741" s="36"/>
      <c r="L20741" s="36"/>
    </row>
    <row r="20742" spans="4:12" x14ac:dyDescent="0.25">
      <c r="D20742" s="36">
        <v>1099100017</v>
      </c>
      <c r="E20742" s="36" t="s">
        <v>39</v>
      </c>
      <c r="F20742" s="36">
        <v>9899114000</v>
      </c>
      <c r="G20742" s="36"/>
      <c r="H20742" s="36"/>
      <c r="I20742" s="36"/>
      <c r="J20742" s="36"/>
      <c r="K20742" s="36"/>
      <c r="L20742" s="36"/>
    </row>
    <row r="20743" spans="4:12" x14ac:dyDescent="0.25">
      <c r="D20743" s="36">
        <v>1099100018</v>
      </c>
      <c r="E20743" s="36" t="s">
        <v>39</v>
      </c>
      <c r="F20743" s="36">
        <v>9899114000</v>
      </c>
      <c r="G20743" s="36"/>
      <c r="H20743" s="36"/>
      <c r="I20743" s="36"/>
      <c r="J20743" s="36"/>
      <c r="K20743" s="36"/>
      <c r="L20743" s="36"/>
    </row>
    <row r="20744" spans="4:12" x14ac:dyDescent="0.25">
      <c r="D20744" s="36">
        <v>1099100019</v>
      </c>
      <c r="E20744" s="36" t="s">
        <v>39</v>
      </c>
      <c r="F20744" s="36">
        <v>9899116000</v>
      </c>
      <c r="G20744" s="36"/>
      <c r="H20744" s="36"/>
      <c r="I20744" s="36"/>
      <c r="J20744" s="36"/>
      <c r="K20744" s="36"/>
      <c r="L20744" s="36"/>
    </row>
    <row r="20745" spans="4:12" x14ac:dyDescent="0.25">
      <c r="D20745" s="36">
        <v>1099100020</v>
      </c>
      <c r="E20745" s="36" t="s">
        <v>39</v>
      </c>
      <c r="F20745" s="36">
        <v>9899116000</v>
      </c>
      <c r="G20745" s="36"/>
      <c r="H20745" s="36"/>
      <c r="I20745" s="36"/>
      <c r="J20745" s="36"/>
      <c r="K20745" s="36"/>
      <c r="L20745" s="36"/>
    </row>
    <row r="20746" spans="4:12" x14ac:dyDescent="0.25">
      <c r="D20746" s="36">
        <v>1099100021</v>
      </c>
      <c r="E20746" s="36" t="s">
        <v>39</v>
      </c>
      <c r="F20746" s="36">
        <v>9899116000</v>
      </c>
      <c r="G20746" s="36"/>
      <c r="H20746" s="36"/>
      <c r="I20746" s="36"/>
      <c r="J20746" s="36"/>
      <c r="K20746" s="36"/>
      <c r="L20746" s="36"/>
    </row>
    <row r="20747" spans="4:12" x14ac:dyDescent="0.25">
      <c r="D20747" s="36">
        <v>1099100022</v>
      </c>
      <c r="E20747" s="36" t="s">
        <v>39</v>
      </c>
      <c r="F20747" s="36">
        <v>9899116000</v>
      </c>
      <c r="G20747" s="36"/>
      <c r="H20747" s="36"/>
      <c r="I20747" s="36"/>
      <c r="J20747" s="36"/>
      <c r="K20747" s="36"/>
      <c r="L20747" s="36"/>
    </row>
    <row r="20748" spans="4:12" x14ac:dyDescent="0.25">
      <c r="D20748" s="36">
        <v>1099200000</v>
      </c>
      <c r="E20748" s="36" t="s">
        <v>39</v>
      </c>
      <c r="F20748" s="36">
        <v>9899104000</v>
      </c>
      <c r="G20748" s="36"/>
      <c r="H20748" s="36"/>
      <c r="I20748" s="36"/>
      <c r="J20748" s="36"/>
      <c r="K20748" s="36"/>
      <c r="L20748" s="36"/>
    </row>
    <row r="20749" spans="4:12" x14ac:dyDescent="0.25">
      <c r="D20749" s="36">
        <v>1099200002</v>
      </c>
      <c r="E20749" s="36" t="s">
        <v>39</v>
      </c>
      <c r="F20749" s="36">
        <v>9899106000</v>
      </c>
      <c r="G20749" s="36"/>
      <c r="H20749" s="36"/>
      <c r="I20749" s="36"/>
      <c r="J20749" s="36"/>
      <c r="K20749" s="36"/>
      <c r="L20749" s="36"/>
    </row>
    <row r="20750" spans="4:12" x14ac:dyDescent="0.25">
      <c r="D20750" s="36">
        <v>1099200003</v>
      </c>
      <c r="E20750" s="36" t="s">
        <v>39</v>
      </c>
      <c r="F20750" s="36">
        <v>9899106000</v>
      </c>
      <c r="G20750" s="36"/>
      <c r="H20750" s="36"/>
      <c r="I20750" s="36"/>
      <c r="J20750" s="36"/>
      <c r="K20750" s="36"/>
      <c r="L20750" s="36"/>
    </row>
    <row r="20751" spans="4:12" x14ac:dyDescent="0.25">
      <c r="D20751" s="36">
        <v>1099200004</v>
      </c>
      <c r="E20751" s="36" t="s">
        <v>39</v>
      </c>
      <c r="F20751" s="36">
        <v>9899108000</v>
      </c>
      <c r="G20751" s="36"/>
      <c r="H20751" s="36"/>
      <c r="I20751" s="36"/>
      <c r="J20751" s="36"/>
      <c r="K20751" s="36"/>
      <c r="L20751" s="36"/>
    </row>
    <row r="20752" spans="4:12" x14ac:dyDescent="0.25">
      <c r="D20752" s="36">
        <v>1099200005</v>
      </c>
      <c r="E20752" s="36" t="s">
        <v>39</v>
      </c>
      <c r="F20752" s="36">
        <v>9899108000</v>
      </c>
      <c r="G20752" s="36"/>
      <c r="H20752" s="36"/>
      <c r="I20752" s="36"/>
      <c r="J20752" s="36"/>
      <c r="K20752" s="36"/>
      <c r="L20752" s="36"/>
    </row>
    <row r="20753" spans="4:12" x14ac:dyDescent="0.25">
      <c r="D20753" s="36">
        <v>1099200006</v>
      </c>
      <c r="E20753" s="36" t="s">
        <v>39</v>
      </c>
      <c r="F20753" s="36">
        <v>9899108000</v>
      </c>
      <c r="G20753" s="36"/>
      <c r="H20753" s="36"/>
      <c r="I20753" s="36"/>
      <c r="J20753" s="36"/>
      <c r="K20753" s="36"/>
      <c r="L20753" s="36"/>
    </row>
    <row r="20754" spans="4:12" x14ac:dyDescent="0.25">
      <c r="D20754" s="36">
        <v>1099200007</v>
      </c>
      <c r="E20754" s="36" t="s">
        <v>39</v>
      </c>
      <c r="F20754" s="36">
        <v>9899108000</v>
      </c>
      <c r="G20754" s="36"/>
      <c r="H20754" s="36"/>
      <c r="I20754" s="36"/>
      <c r="J20754" s="36"/>
      <c r="K20754" s="36"/>
      <c r="L20754" s="36"/>
    </row>
    <row r="20755" spans="4:12" x14ac:dyDescent="0.25">
      <c r="D20755" s="36">
        <v>1099200008</v>
      </c>
      <c r="E20755" s="36" t="s">
        <v>39</v>
      </c>
      <c r="F20755" s="36">
        <v>9899110000</v>
      </c>
      <c r="G20755" s="36"/>
      <c r="H20755" s="36"/>
      <c r="I20755" s="36"/>
      <c r="J20755" s="36"/>
      <c r="K20755" s="36"/>
      <c r="L20755" s="36"/>
    </row>
    <row r="20756" spans="4:12" x14ac:dyDescent="0.25">
      <c r="D20756" s="36">
        <v>1099200009</v>
      </c>
      <c r="E20756" s="36" t="s">
        <v>39</v>
      </c>
      <c r="F20756" s="36">
        <v>9899110000</v>
      </c>
      <c r="G20756" s="36"/>
      <c r="H20756" s="36"/>
      <c r="I20756" s="36"/>
      <c r="J20756" s="36"/>
      <c r="K20756" s="36"/>
      <c r="L20756" s="36"/>
    </row>
    <row r="20757" spans="4:12" x14ac:dyDescent="0.25">
      <c r="D20757" s="36">
        <v>1099200010</v>
      </c>
      <c r="E20757" s="36" t="s">
        <v>39</v>
      </c>
      <c r="F20757" s="36">
        <v>9899110000</v>
      </c>
      <c r="G20757" s="36"/>
      <c r="H20757" s="36"/>
      <c r="I20757" s="36"/>
      <c r="J20757" s="36"/>
      <c r="K20757" s="36"/>
      <c r="L20757" s="36"/>
    </row>
    <row r="20758" spans="4:12" x14ac:dyDescent="0.25">
      <c r="D20758" s="36">
        <v>1099200011</v>
      </c>
      <c r="E20758" s="36" t="s">
        <v>39</v>
      </c>
      <c r="F20758" s="36">
        <v>9899110000</v>
      </c>
      <c r="G20758" s="36"/>
      <c r="H20758" s="36"/>
      <c r="I20758" s="36"/>
      <c r="J20758" s="36"/>
      <c r="K20758" s="36"/>
      <c r="L20758" s="36"/>
    </row>
    <row r="20759" spans="4:12" x14ac:dyDescent="0.25">
      <c r="D20759" s="36">
        <v>1099200012</v>
      </c>
      <c r="E20759" s="36" t="s">
        <v>39</v>
      </c>
      <c r="F20759" s="36">
        <v>9899112000</v>
      </c>
      <c r="G20759" s="36"/>
      <c r="H20759" s="36"/>
      <c r="I20759" s="36"/>
      <c r="J20759" s="36"/>
      <c r="K20759" s="36"/>
      <c r="L20759" s="36"/>
    </row>
    <row r="20760" spans="4:12" x14ac:dyDescent="0.25">
      <c r="D20760" s="36">
        <v>1099200013</v>
      </c>
      <c r="E20760" s="36" t="s">
        <v>39</v>
      </c>
      <c r="F20760" s="36">
        <v>9899112000</v>
      </c>
      <c r="G20760" s="36"/>
      <c r="H20760" s="36"/>
      <c r="I20760" s="36"/>
      <c r="J20760" s="36"/>
      <c r="K20760" s="36"/>
      <c r="L20760" s="36"/>
    </row>
    <row r="20761" spans="4:12" x14ac:dyDescent="0.25">
      <c r="D20761" s="36">
        <v>1099200014</v>
      </c>
      <c r="E20761" s="36" t="s">
        <v>39</v>
      </c>
      <c r="F20761" s="36">
        <v>9899112000</v>
      </c>
      <c r="G20761" s="36"/>
      <c r="H20761" s="36"/>
      <c r="I20761" s="36"/>
      <c r="J20761" s="36"/>
      <c r="K20761" s="36"/>
      <c r="L20761" s="36"/>
    </row>
    <row r="20762" spans="4:12" x14ac:dyDescent="0.25">
      <c r="D20762" s="36">
        <v>1099200015</v>
      </c>
      <c r="E20762" s="36" t="s">
        <v>39</v>
      </c>
      <c r="F20762" s="36">
        <v>9899114000</v>
      </c>
      <c r="G20762" s="36"/>
      <c r="H20762" s="36"/>
      <c r="I20762" s="36"/>
      <c r="J20762" s="36"/>
      <c r="K20762" s="36"/>
      <c r="L20762" s="36"/>
    </row>
    <row r="20763" spans="4:12" x14ac:dyDescent="0.25">
      <c r="D20763" s="36">
        <v>1099200016</v>
      </c>
      <c r="E20763" s="36" t="s">
        <v>39</v>
      </c>
      <c r="F20763" s="36">
        <v>9899114000</v>
      </c>
      <c r="G20763" s="36"/>
      <c r="H20763" s="36"/>
      <c r="I20763" s="36"/>
      <c r="J20763" s="36"/>
      <c r="K20763" s="36"/>
      <c r="L20763" s="36"/>
    </row>
    <row r="20764" spans="4:12" x14ac:dyDescent="0.25">
      <c r="D20764" s="36">
        <v>1099200017</v>
      </c>
      <c r="E20764" s="36" t="s">
        <v>39</v>
      </c>
      <c r="F20764" s="36">
        <v>9899114000</v>
      </c>
      <c r="G20764" s="36"/>
      <c r="H20764" s="36"/>
      <c r="I20764" s="36"/>
      <c r="J20764" s="36"/>
      <c r="K20764" s="36"/>
      <c r="L20764" s="36"/>
    </row>
    <row r="20765" spans="4:12" x14ac:dyDescent="0.25">
      <c r="D20765" s="36">
        <v>1099200018</v>
      </c>
      <c r="E20765" s="36" t="s">
        <v>39</v>
      </c>
      <c r="F20765" s="36">
        <v>9899114000</v>
      </c>
      <c r="G20765" s="36"/>
      <c r="H20765" s="36"/>
      <c r="I20765" s="36"/>
      <c r="J20765" s="36"/>
      <c r="K20765" s="36"/>
      <c r="L20765" s="36"/>
    </row>
    <row r="20766" spans="4:12" x14ac:dyDescent="0.25">
      <c r="D20766" s="36">
        <v>1099200019</v>
      </c>
      <c r="E20766" s="36" t="s">
        <v>39</v>
      </c>
      <c r="F20766" s="36">
        <v>9899116000</v>
      </c>
      <c r="G20766" s="36"/>
      <c r="H20766" s="36"/>
      <c r="I20766" s="36"/>
      <c r="J20766" s="36"/>
      <c r="K20766" s="36"/>
      <c r="L20766" s="36"/>
    </row>
    <row r="20767" spans="4:12" x14ac:dyDescent="0.25">
      <c r="D20767" s="36">
        <v>1099200020</v>
      </c>
      <c r="E20767" s="36" t="s">
        <v>39</v>
      </c>
      <c r="F20767" s="36">
        <v>9899116000</v>
      </c>
      <c r="G20767" s="36"/>
      <c r="H20767" s="36"/>
      <c r="I20767" s="36"/>
      <c r="J20767" s="36"/>
      <c r="K20767" s="36"/>
      <c r="L20767" s="36"/>
    </row>
    <row r="20768" spans="4:12" x14ac:dyDescent="0.25">
      <c r="D20768" s="36">
        <v>1099200021</v>
      </c>
      <c r="E20768" s="36" t="s">
        <v>39</v>
      </c>
      <c r="F20768" s="36">
        <v>9899116000</v>
      </c>
      <c r="G20768" s="36"/>
      <c r="H20768" s="36"/>
      <c r="I20768" s="36"/>
      <c r="J20768" s="36"/>
      <c r="K20768" s="36"/>
      <c r="L20768" s="36"/>
    </row>
    <row r="20769" spans="4:12" x14ac:dyDescent="0.25">
      <c r="D20769" s="36">
        <v>1099200022</v>
      </c>
      <c r="E20769" s="36" t="s">
        <v>39</v>
      </c>
      <c r="F20769" s="36">
        <v>9899116000</v>
      </c>
      <c r="G20769" s="36"/>
      <c r="H20769" s="36"/>
      <c r="I20769" s="36"/>
      <c r="J20769" s="36"/>
      <c r="K20769" s="36"/>
      <c r="L20769" s="36"/>
    </row>
    <row r="20770" spans="4:12" x14ac:dyDescent="0.25">
      <c r="D20770" s="36">
        <v>1099200023</v>
      </c>
      <c r="E20770" s="36" t="s">
        <v>39</v>
      </c>
      <c r="F20770" s="36">
        <v>9899106000</v>
      </c>
      <c r="G20770" s="36"/>
      <c r="H20770" s="36"/>
      <c r="I20770" s="36"/>
      <c r="J20770" s="36"/>
      <c r="K20770" s="36"/>
      <c r="L20770" s="36"/>
    </row>
    <row r="20771" spans="4:12" x14ac:dyDescent="0.25">
      <c r="D20771" s="36">
        <v>1099300000</v>
      </c>
      <c r="E20771" s="36" t="s">
        <v>39</v>
      </c>
      <c r="F20771" s="36">
        <v>9899104000</v>
      </c>
      <c r="G20771" s="36"/>
      <c r="H20771" s="36"/>
      <c r="I20771" s="36"/>
      <c r="J20771" s="36"/>
      <c r="K20771" s="36"/>
      <c r="L20771" s="36"/>
    </row>
    <row r="20772" spans="4:12" x14ac:dyDescent="0.25">
      <c r="D20772" s="36">
        <v>1099300002</v>
      </c>
      <c r="E20772" s="36" t="s">
        <v>39</v>
      </c>
      <c r="F20772" s="36">
        <v>9899106000</v>
      </c>
      <c r="G20772" s="36"/>
      <c r="H20772" s="36"/>
      <c r="I20772" s="36"/>
      <c r="J20772" s="36"/>
      <c r="K20772" s="36"/>
      <c r="L20772" s="36"/>
    </row>
    <row r="20773" spans="4:12" x14ac:dyDescent="0.25">
      <c r="D20773" s="36">
        <v>1099300003</v>
      </c>
      <c r="E20773" s="36" t="s">
        <v>39</v>
      </c>
      <c r="F20773" s="36">
        <v>9899106000</v>
      </c>
      <c r="G20773" s="36"/>
      <c r="H20773" s="36"/>
      <c r="I20773" s="36"/>
      <c r="J20773" s="36"/>
      <c r="K20773" s="36"/>
      <c r="L20773" s="36"/>
    </row>
    <row r="20774" spans="4:12" x14ac:dyDescent="0.25">
      <c r="D20774" s="36">
        <v>1099300004</v>
      </c>
      <c r="E20774" s="36" t="s">
        <v>39</v>
      </c>
      <c r="F20774" s="36">
        <v>9899108000</v>
      </c>
      <c r="G20774" s="36"/>
      <c r="H20774" s="36"/>
      <c r="I20774" s="36"/>
      <c r="J20774" s="36"/>
      <c r="K20774" s="36"/>
      <c r="L20774" s="36"/>
    </row>
    <row r="20775" spans="4:12" x14ac:dyDescent="0.25">
      <c r="D20775" s="36">
        <v>1099300005</v>
      </c>
      <c r="E20775" s="36" t="s">
        <v>39</v>
      </c>
      <c r="F20775" s="36">
        <v>9899108000</v>
      </c>
      <c r="G20775" s="36"/>
      <c r="H20775" s="36"/>
      <c r="I20775" s="36"/>
      <c r="J20775" s="36"/>
      <c r="K20775" s="36"/>
      <c r="L20775" s="36"/>
    </row>
    <row r="20776" spans="4:12" x14ac:dyDescent="0.25">
      <c r="D20776" s="36">
        <v>1099300006</v>
      </c>
      <c r="E20776" s="36" t="s">
        <v>39</v>
      </c>
      <c r="F20776" s="36">
        <v>9899108000</v>
      </c>
      <c r="G20776" s="36"/>
      <c r="H20776" s="36"/>
      <c r="I20776" s="36"/>
      <c r="J20776" s="36"/>
      <c r="K20776" s="36"/>
      <c r="L20776" s="36"/>
    </row>
    <row r="20777" spans="4:12" x14ac:dyDescent="0.25">
      <c r="D20777" s="36">
        <v>1099300007</v>
      </c>
      <c r="E20777" s="36" t="s">
        <v>39</v>
      </c>
      <c r="F20777" s="36">
        <v>9899108000</v>
      </c>
      <c r="G20777" s="36"/>
      <c r="H20777" s="36"/>
      <c r="I20777" s="36"/>
      <c r="J20777" s="36"/>
      <c r="K20777" s="36"/>
      <c r="L20777" s="36"/>
    </row>
    <row r="20778" spans="4:12" x14ac:dyDescent="0.25">
      <c r="D20778" s="36">
        <v>1099300008</v>
      </c>
      <c r="E20778" s="36" t="s">
        <v>39</v>
      </c>
      <c r="F20778" s="36">
        <v>9899110000</v>
      </c>
      <c r="G20778" s="36"/>
      <c r="H20778" s="36"/>
      <c r="I20778" s="36"/>
      <c r="J20778" s="36"/>
      <c r="K20778" s="36"/>
      <c r="L20778" s="36"/>
    </row>
    <row r="20779" spans="4:12" x14ac:dyDescent="0.25">
      <c r="D20779" s="36">
        <v>1099300009</v>
      </c>
      <c r="E20779" s="36" t="s">
        <v>39</v>
      </c>
      <c r="F20779" s="36">
        <v>9899110000</v>
      </c>
      <c r="G20779" s="36"/>
      <c r="H20779" s="36"/>
      <c r="I20779" s="36"/>
      <c r="J20779" s="36"/>
      <c r="K20779" s="36"/>
      <c r="L20779" s="36"/>
    </row>
    <row r="20780" spans="4:12" x14ac:dyDescent="0.25">
      <c r="D20780" s="36">
        <v>1099300010</v>
      </c>
      <c r="E20780" s="36" t="s">
        <v>39</v>
      </c>
      <c r="F20780" s="36">
        <v>9899110000</v>
      </c>
      <c r="G20780" s="36"/>
      <c r="H20780" s="36"/>
      <c r="I20780" s="36"/>
      <c r="J20780" s="36"/>
      <c r="K20780" s="36"/>
      <c r="L20780" s="36"/>
    </row>
    <row r="20781" spans="4:12" x14ac:dyDescent="0.25">
      <c r="D20781" s="36">
        <v>1099300011</v>
      </c>
      <c r="E20781" s="36" t="s">
        <v>39</v>
      </c>
      <c r="F20781" s="36">
        <v>9899110000</v>
      </c>
      <c r="G20781" s="36"/>
      <c r="H20781" s="36"/>
      <c r="I20781" s="36"/>
      <c r="J20781" s="36"/>
      <c r="K20781" s="36"/>
      <c r="L20781" s="36"/>
    </row>
    <row r="20782" spans="4:12" x14ac:dyDescent="0.25">
      <c r="D20782" s="36">
        <v>1099300012</v>
      </c>
      <c r="E20782" s="36" t="s">
        <v>39</v>
      </c>
      <c r="F20782" s="36">
        <v>9899112000</v>
      </c>
      <c r="G20782" s="36"/>
      <c r="H20782" s="36"/>
      <c r="I20782" s="36"/>
      <c r="J20782" s="36"/>
      <c r="K20782" s="36"/>
      <c r="L20782" s="36"/>
    </row>
    <row r="20783" spans="4:12" x14ac:dyDescent="0.25">
      <c r="D20783" s="36">
        <v>1099300013</v>
      </c>
      <c r="E20783" s="36" t="s">
        <v>39</v>
      </c>
      <c r="F20783" s="36">
        <v>9899112000</v>
      </c>
      <c r="G20783" s="36"/>
      <c r="H20783" s="36"/>
      <c r="I20783" s="36"/>
      <c r="J20783" s="36"/>
      <c r="K20783" s="36"/>
      <c r="L20783" s="36"/>
    </row>
    <row r="20784" spans="4:12" x14ac:dyDescent="0.25">
      <c r="D20784" s="36">
        <v>1099300014</v>
      </c>
      <c r="E20784" s="36" t="s">
        <v>39</v>
      </c>
      <c r="F20784" s="36">
        <v>9899112000</v>
      </c>
      <c r="G20784" s="36"/>
      <c r="H20784" s="36"/>
      <c r="I20784" s="36"/>
      <c r="J20784" s="36"/>
      <c r="K20784" s="36"/>
      <c r="L20784" s="36"/>
    </row>
    <row r="20785" spans="4:12" x14ac:dyDescent="0.25">
      <c r="D20785" s="36">
        <v>1099300015</v>
      </c>
      <c r="E20785" s="36" t="s">
        <v>39</v>
      </c>
      <c r="F20785" s="36">
        <v>9899114000</v>
      </c>
      <c r="G20785" s="36"/>
      <c r="H20785" s="36"/>
      <c r="I20785" s="36"/>
      <c r="J20785" s="36"/>
      <c r="K20785" s="36"/>
      <c r="L20785" s="36"/>
    </row>
    <row r="20786" spans="4:12" x14ac:dyDescent="0.25">
      <c r="D20786" s="36">
        <v>1099300016</v>
      </c>
      <c r="E20786" s="36" t="s">
        <v>39</v>
      </c>
      <c r="F20786" s="36">
        <v>9899114000</v>
      </c>
      <c r="G20786" s="36"/>
      <c r="H20786" s="36"/>
      <c r="I20786" s="36"/>
      <c r="J20786" s="36"/>
      <c r="K20786" s="36"/>
      <c r="L20786" s="36"/>
    </row>
    <row r="20787" spans="4:12" x14ac:dyDescent="0.25">
      <c r="D20787" s="36">
        <v>1099300017</v>
      </c>
      <c r="E20787" s="36" t="s">
        <v>39</v>
      </c>
      <c r="F20787" s="36">
        <v>9899114000</v>
      </c>
      <c r="G20787" s="36"/>
      <c r="H20787" s="36"/>
      <c r="I20787" s="36"/>
      <c r="J20787" s="36"/>
      <c r="K20787" s="36"/>
      <c r="L20787" s="36"/>
    </row>
    <row r="20788" spans="4:12" x14ac:dyDescent="0.25">
      <c r="D20788" s="36">
        <v>1099300018</v>
      </c>
      <c r="E20788" s="36" t="s">
        <v>39</v>
      </c>
      <c r="F20788" s="36">
        <v>9899114000</v>
      </c>
      <c r="G20788" s="36"/>
      <c r="H20788" s="36"/>
      <c r="I20788" s="36"/>
      <c r="J20788" s="36"/>
      <c r="K20788" s="36"/>
      <c r="L20788" s="36"/>
    </row>
    <row r="20789" spans="4:12" x14ac:dyDescent="0.25">
      <c r="D20789" s="36">
        <v>1099300019</v>
      </c>
      <c r="E20789" s="36" t="s">
        <v>39</v>
      </c>
      <c r="F20789" s="36">
        <v>9899116000</v>
      </c>
      <c r="G20789" s="36"/>
      <c r="H20789" s="36"/>
      <c r="I20789" s="36"/>
      <c r="J20789" s="36"/>
      <c r="K20789" s="36"/>
      <c r="L20789" s="36"/>
    </row>
    <row r="20790" spans="4:12" x14ac:dyDescent="0.25">
      <c r="D20790" s="36">
        <v>1099300020</v>
      </c>
      <c r="E20790" s="36" t="s">
        <v>39</v>
      </c>
      <c r="F20790" s="36">
        <v>9899116000</v>
      </c>
      <c r="G20790" s="36"/>
      <c r="H20790" s="36"/>
      <c r="I20790" s="36"/>
      <c r="J20790" s="36"/>
      <c r="K20790" s="36"/>
      <c r="L20790" s="36"/>
    </row>
    <row r="20791" spans="4:12" x14ac:dyDescent="0.25">
      <c r="D20791" s="36">
        <v>1099300021</v>
      </c>
      <c r="E20791" s="36" t="s">
        <v>39</v>
      </c>
      <c r="F20791" s="36">
        <v>9899116000</v>
      </c>
      <c r="G20791" s="36"/>
      <c r="H20791" s="36"/>
      <c r="I20791" s="36"/>
      <c r="J20791" s="36"/>
      <c r="K20791" s="36"/>
      <c r="L20791" s="36"/>
    </row>
    <row r="20792" spans="4:12" x14ac:dyDescent="0.25">
      <c r="D20792" s="36">
        <v>1099300022</v>
      </c>
      <c r="E20792" s="36" t="s">
        <v>39</v>
      </c>
      <c r="F20792" s="36">
        <v>9899116000</v>
      </c>
      <c r="G20792" s="36"/>
      <c r="H20792" s="36"/>
      <c r="I20792" s="36"/>
      <c r="J20792" s="36"/>
      <c r="K20792" s="36"/>
      <c r="L20792" s="36"/>
    </row>
    <row r="20793" spans="4:12" x14ac:dyDescent="0.25">
      <c r="D20793" s="36">
        <v>1099300023</v>
      </c>
      <c r="E20793" s="36" t="s">
        <v>39</v>
      </c>
      <c r="F20793" s="36">
        <v>9899106000</v>
      </c>
      <c r="G20793" s="36"/>
      <c r="H20793" s="36"/>
      <c r="I20793" s="36"/>
      <c r="J20793" s="36"/>
      <c r="K20793" s="36"/>
      <c r="L20793" s="36"/>
    </row>
    <row r="20794" spans="4:12" x14ac:dyDescent="0.25">
      <c r="D20794" s="36">
        <v>1099400000</v>
      </c>
      <c r="E20794" s="36" t="s">
        <v>39</v>
      </c>
      <c r="F20794" s="36">
        <v>9899104000</v>
      </c>
      <c r="G20794" s="36"/>
      <c r="H20794" s="36"/>
      <c r="I20794" s="36"/>
      <c r="J20794" s="36"/>
      <c r="K20794" s="36"/>
      <c r="L20794" s="36"/>
    </row>
    <row r="20795" spans="4:12" x14ac:dyDescent="0.25">
      <c r="D20795" s="36">
        <v>1099400001</v>
      </c>
      <c r="E20795" s="36" t="s">
        <v>39</v>
      </c>
      <c r="F20795" s="36">
        <v>9899106000</v>
      </c>
      <c r="G20795" s="36"/>
      <c r="H20795" s="36"/>
      <c r="I20795" s="36"/>
      <c r="J20795" s="36"/>
      <c r="K20795" s="36"/>
      <c r="L20795" s="36"/>
    </row>
    <row r="20796" spans="4:12" x14ac:dyDescent="0.25">
      <c r="D20796" s="36">
        <v>1099400002</v>
      </c>
      <c r="E20796" s="36" t="s">
        <v>39</v>
      </c>
      <c r="F20796" s="36">
        <v>9899106000</v>
      </c>
      <c r="G20796" s="36"/>
      <c r="H20796" s="36"/>
      <c r="I20796" s="36"/>
      <c r="J20796" s="36"/>
      <c r="K20796" s="36"/>
      <c r="L20796" s="36"/>
    </row>
    <row r="20797" spans="4:12" x14ac:dyDescent="0.25">
      <c r="D20797" s="36">
        <v>1099400003</v>
      </c>
      <c r="E20797" s="36" t="s">
        <v>39</v>
      </c>
      <c r="F20797" s="36">
        <v>9899106000</v>
      </c>
      <c r="G20797" s="36"/>
      <c r="H20797" s="36"/>
      <c r="I20797" s="36"/>
      <c r="J20797" s="36"/>
      <c r="K20797" s="36"/>
      <c r="L20797" s="36"/>
    </row>
    <row r="20798" spans="4:12" x14ac:dyDescent="0.25">
      <c r="D20798" s="36">
        <v>1099400004</v>
      </c>
      <c r="E20798" s="36" t="s">
        <v>39</v>
      </c>
      <c r="F20798" s="36">
        <v>9899108000</v>
      </c>
      <c r="G20798" s="36"/>
      <c r="H20798" s="36"/>
      <c r="I20798" s="36"/>
      <c r="J20798" s="36"/>
      <c r="K20798" s="36"/>
      <c r="L20798" s="36"/>
    </row>
    <row r="20799" spans="4:12" x14ac:dyDescent="0.25">
      <c r="D20799" s="36">
        <v>1099400005</v>
      </c>
      <c r="E20799" s="36" t="s">
        <v>39</v>
      </c>
      <c r="F20799" s="36">
        <v>9899108000</v>
      </c>
      <c r="G20799" s="36"/>
      <c r="H20799" s="36"/>
      <c r="I20799" s="36"/>
      <c r="J20799" s="36"/>
      <c r="K20799" s="36"/>
      <c r="L20799" s="36"/>
    </row>
    <row r="20800" spans="4:12" x14ac:dyDescent="0.25">
      <c r="D20800" s="36">
        <v>1099400006</v>
      </c>
      <c r="E20800" s="36" t="s">
        <v>39</v>
      </c>
      <c r="F20800" s="36">
        <v>9899108000</v>
      </c>
      <c r="G20800" s="36"/>
      <c r="H20800" s="36"/>
      <c r="I20800" s="36"/>
      <c r="J20800" s="36"/>
      <c r="K20800" s="36"/>
      <c r="L20800" s="36"/>
    </row>
    <row r="20801" spans="4:12" x14ac:dyDescent="0.25">
      <c r="D20801" s="36">
        <v>1099400007</v>
      </c>
      <c r="E20801" s="36" t="s">
        <v>39</v>
      </c>
      <c r="F20801" s="36">
        <v>9899108000</v>
      </c>
      <c r="G20801" s="36"/>
      <c r="H20801" s="36"/>
      <c r="I20801" s="36"/>
      <c r="J20801" s="36"/>
      <c r="K20801" s="36"/>
      <c r="L20801" s="36"/>
    </row>
    <row r="20802" spans="4:12" x14ac:dyDescent="0.25">
      <c r="D20802" s="36">
        <v>1099400008</v>
      </c>
      <c r="E20802" s="36" t="s">
        <v>39</v>
      </c>
      <c r="F20802" s="36">
        <v>9899110000</v>
      </c>
      <c r="G20802" s="36"/>
      <c r="H20802" s="36"/>
      <c r="I20802" s="36"/>
      <c r="J20802" s="36"/>
      <c r="K20802" s="36"/>
      <c r="L20802" s="36"/>
    </row>
    <row r="20803" spans="4:12" x14ac:dyDescent="0.25">
      <c r="D20803" s="36">
        <v>1099400009</v>
      </c>
      <c r="E20803" s="36" t="s">
        <v>39</v>
      </c>
      <c r="F20803" s="36">
        <v>9899110000</v>
      </c>
      <c r="G20803" s="36"/>
      <c r="H20803" s="36"/>
      <c r="I20803" s="36"/>
      <c r="J20803" s="36"/>
      <c r="K20803" s="36"/>
      <c r="L20803" s="36"/>
    </row>
    <row r="20804" spans="4:12" x14ac:dyDescent="0.25">
      <c r="D20804" s="36">
        <v>1099400010</v>
      </c>
      <c r="E20804" s="36" t="s">
        <v>39</v>
      </c>
      <c r="F20804" s="36">
        <v>9899110000</v>
      </c>
      <c r="G20804" s="36"/>
      <c r="H20804" s="36"/>
      <c r="I20804" s="36"/>
      <c r="J20804" s="36"/>
      <c r="K20804" s="36"/>
      <c r="L20804" s="36"/>
    </row>
    <row r="20805" spans="4:12" x14ac:dyDescent="0.25">
      <c r="D20805" s="36">
        <v>1099400011</v>
      </c>
      <c r="E20805" s="36" t="s">
        <v>39</v>
      </c>
      <c r="F20805" s="36">
        <v>9899110000</v>
      </c>
      <c r="G20805" s="36"/>
      <c r="H20805" s="36"/>
      <c r="I20805" s="36"/>
      <c r="J20805" s="36"/>
      <c r="K20805" s="36"/>
      <c r="L20805" s="36"/>
    </row>
    <row r="20806" spans="4:12" x14ac:dyDescent="0.25">
      <c r="D20806" s="36">
        <v>1099400012</v>
      </c>
      <c r="E20806" s="36" t="s">
        <v>39</v>
      </c>
      <c r="F20806" s="36">
        <v>9899112000</v>
      </c>
      <c r="G20806" s="36"/>
      <c r="H20806" s="36"/>
      <c r="I20806" s="36"/>
      <c r="J20806" s="36"/>
      <c r="K20806" s="36"/>
      <c r="L20806" s="36"/>
    </row>
    <row r="20807" spans="4:12" x14ac:dyDescent="0.25">
      <c r="D20807" s="36">
        <v>1099400013</v>
      </c>
      <c r="E20807" s="36" t="s">
        <v>39</v>
      </c>
      <c r="F20807" s="36">
        <v>9899112000</v>
      </c>
      <c r="G20807" s="36"/>
      <c r="H20807" s="36"/>
      <c r="I20807" s="36"/>
      <c r="J20807" s="36"/>
      <c r="K20807" s="36"/>
      <c r="L20807" s="36"/>
    </row>
    <row r="20808" spans="4:12" x14ac:dyDescent="0.25">
      <c r="D20808" s="36">
        <v>1099400014</v>
      </c>
      <c r="E20808" s="36" t="s">
        <v>39</v>
      </c>
      <c r="F20808" s="36">
        <v>9899112000</v>
      </c>
      <c r="G20808" s="36"/>
      <c r="H20808" s="36"/>
      <c r="I20808" s="36"/>
      <c r="J20808" s="36"/>
      <c r="K20808" s="36"/>
      <c r="L20808" s="36"/>
    </row>
    <row r="20809" spans="4:12" x14ac:dyDescent="0.25">
      <c r="D20809" s="36">
        <v>1099400015</v>
      </c>
      <c r="E20809" s="36" t="s">
        <v>39</v>
      </c>
      <c r="F20809" s="36">
        <v>9899114000</v>
      </c>
      <c r="G20809" s="36"/>
      <c r="H20809" s="36"/>
      <c r="I20809" s="36"/>
      <c r="J20809" s="36"/>
      <c r="K20809" s="36"/>
      <c r="L20809" s="36"/>
    </row>
    <row r="20810" spans="4:12" x14ac:dyDescent="0.25">
      <c r="D20810" s="36">
        <v>1099400016</v>
      </c>
      <c r="E20810" s="36" t="s">
        <v>39</v>
      </c>
      <c r="F20810" s="36">
        <v>9899114000</v>
      </c>
      <c r="G20810" s="36"/>
      <c r="H20810" s="36"/>
      <c r="I20810" s="36"/>
      <c r="J20810" s="36"/>
      <c r="K20810" s="36"/>
      <c r="L20810" s="36"/>
    </row>
    <row r="20811" spans="4:12" x14ac:dyDescent="0.25">
      <c r="D20811" s="36">
        <v>1099400017</v>
      </c>
      <c r="E20811" s="36" t="s">
        <v>39</v>
      </c>
      <c r="F20811" s="36">
        <v>9899114000</v>
      </c>
      <c r="G20811" s="36"/>
      <c r="H20811" s="36"/>
      <c r="I20811" s="36"/>
      <c r="J20811" s="36"/>
      <c r="K20811" s="36"/>
      <c r="L20811" s="36"/>
    </row>
    <row r="20812" spans="4:12" x14ac:dyDescent="0.25">
      <c r="D20812" s="36">
        <v>1099400018</v>
      </c>
      <c r="E20812" s="36" t="s">
        <v>39</v>
      </c>
      <c r="F20812" s="36">
        <v>9899114000</v>
      </c>
      <c r="G20812" s="36"/>
      <c r="H20812" s="36"/>
      <c r="I20812" s="36"/>
      <c r="J20812" s="36"/>
      <c r="K20812" s="36"/>
      <c r="L20812" s="36"/>
    </row>
    <row r="20813" spans="4:12" x14ac:dyDescent="0.25">
      <c r="D20813" s="36">
        <v>1099400019</v>
      </c>
      <c r="E20813" s="36" t="s">
        <v>39</v>
      </c>
      <c r="F20813" s="36">
        <v>9899116000</v>
      </c>
      <c r="G20813" s="36"/>
      <c r="H20813" s="36"/>
      <c r="I20813" s="36"/>
      <c r="J20813" s="36"/>
      <c r="K20813" s="36"/>
      <c r="L20813" s="36"/>
    </row>
    <row r="20814" spans="4:12" x14ac:dyDescent="0.25">
      <c r="D20814" s="36">
        <v>1099400020</v>
      </c>
      <c r="E20814" s="36" t="s">
        <v>39</v>
      </c>
      <c r="F20814" s="36">
        <v>9899116000</v>
      </c>
      <c r="G20814" s="36"/>
      <c r="H20814" s="36"/>
      <c r="I20814" s="36"/>
      <c r="J20814" s="36"/>
      <c r="K20814" s="36"/>
      <c r="L20814" s="36"/>
    </row>
    <row r="20815" spans="4:12" x14ac:dyDescent="0.25">
      <c r="D20815" s="36">
        <v>1099400021</v>
      </c>
      <c r="E20815" s="36" t="s">
        <v>39</v>
      </c>
      <c r="F20815" s="36">
        <v>9899116000</v>
      </c>
      <c r="G20815" s="36"/>
      <c r="H20815" s="36"/>
      <c r="I20815" s="36"/>
      <c r="J20815" s="36"/>
      <c r="K20815" s="36"/>
      <c r="L20815" s="36"/>
    </row>
    <row r="20816" spans="4:12" x14ac:dyDescent="0.25">
      <c r="D20816" s="36">
        <v>1099400022</v>
      </c>
      <c r="E20816" s="36" t="s">
        <v>39</v>
      </c>
      <c r="F20816" s="36">
        <v>9899116000</v>
      </c>
      <c r="G20816" s="36"/>
      <c r="H20816" s="36"/>
      <c r="I20816" s="36"/>
      <c r="J20816" s="36"/>
      <c r="K20816" s="36"/>
      <c r="L20816" s="36"/>
    </row>
    <row r="20817" spans="4:12" x14ac:dyDescent="0.25">
      <c r="D20817" s="36">
        <v>1099500000</v>
      </c>
      <c r="E20817" s="36" t="s">
        <v>39</v>
      </c>
      <c r="F20817" s="36">
        <v>9899104000</v>
      </c>
      <c r="G20817" s="36"/>
      <c r="H20817" s="36"/>
      <c r="I20817" s="36"/>
      <c r="J20817" s="36"/>
      <c r="K20817" s="36"/>
      <c r="L20817" s="36"/>
    </row>
    <row r="20818" spans="4:12" x14ac:dyDescent="0.25">
      <c r="D20818" s="36">
        <v>1099500001</v>
      </c>
      <c r="E20818" s="36" t="s">
        <v>39</v>
      </c>
      <c r="F20818" s="36">
        <v>9899106000</v>
      </c>
      <c r="G20818" s="36"/>
      <c r="H20818" s="36"/>
      <c r="I20818" s="36"/>
      <c r="J20818" s="36"/>
      <c r="K20818" s="36"/>
      <c r="L20818" s="36"/>
    </row>
    <row r="20819" spans="4:12" x14ac:dyDescent="0.25">
      <c r="D20819" s="36">
        <v>1099500002</v>
      </c>
      <c r="E20819" s="36" t="s">
        <v>39</v>
      </c>
      <c r="F20819" s="36">
        <v>9899106000</v>
      </c>
      <c r="G20819" s="36"/>
      <c r="H20819" s="36"/>
      <c r="I20819" s="36"/>
      <c r="J20819" s="36"/>
      <c r="K20819" s="36"/>
      <c r="L20819" s="36"/>
    </row>
    <row r="20820" spans="4:12" x14ac:dyDescent="0.25">
      <c r="D20820" s="36">
        <v>1099500003</v>
      </c>
      <c r="E20820" s="36" t="s">
        <v>39</v>
      </c>
      <c r="F20820" s="36">
        <v>9899106000</v>
      </c>
      <c r="G20820" s="36"/>
      <c r="H20820" s="36"/>
      <c r="I20820" s="36"/>
      <c r="J20820" s="36"/>
      <c r="K20820" s="36"/>
      <c r="L20820" s="36"/>
    </row>
    <row r="20821" spans="4:12" x14ac:dyDescent="0.25">
      <c r="D20821" s="36">
        <v>1099500004</v>
      </c>
      <c r="E20821" s="36" t="s">
        <v>39</v>
      </c>
      <c r="F20821" s="36">
        <v>9899108000</v>
      </c>
      <c r="G20821" s="36"/>
      <c r="H20821" s="36"/>
      <c r="I20821" s="36"/>
      <c r="J20821" s="36"/>
      <c r="K20821" s="36"/>
      <c r="L20821" s="36"/>
    </row>
    <row r="20822" spans="4:12" x14ac:dyDescent="0.25">
      <c r="D20822" s="36">
        <v>1099500005</v>
      </c>
      <c r="E20822" s="36" t="s">
        <v>39</v>
      </c>
      <c r="F20822" s="36">
        <v>9899108000</v>
      </c>
      <c r="G20822" s="36"/>
      <c r="H20822" s="36"/>
      <c r="I20822" s="36"/>
      <c r="J20822" s="36"/>
      <c r="K20822" s="36"/>
      <c r="L20822" s="36"/>
    </row>
    <row r="20823" spans="4:12" x14ac:dyDescent="0.25">
      <c r="D20823" s="36">
        <v>1099500006</v>
      </c>
      <c r="E20823" s="36" t="s">
        <v>39</v>
      </c>
      <c r="F20823" s="36">
        <v>9899108000</v>
      </c>
      <c r="G20823" s="36"/>
      <c r="H20823" s="36"/>
      <c r="I20823" s="36"/>
      <c r="J20823" s="36"/>
      <c r="K20823" s="36"/>
      <c r="L20823" s="36"/>
    </row>
    <row r="20824" spans="4:12" x14ac:dyDescent="0.25">
      <c r="D20824" s="36">
        <v>1099500007</v>
      </c>
      <c r="E20824" s="36" t="s">
        <v>39</v>
      </c>
      <c r="F20824" s="36">
        <v>9899108000</v>
      </c>
      <c r="G20824" s="36"/>
      <c r="H20824" s="36"/>
      <c r="I20824" s="36"/>
      <c r="J20824" s="36"/>
      <c r="K20824" s="36"/>
      <c r="L20824" s="36"/>
    </row>
    <row r="20825" spans="4:12" x14ac:dyDescent="0.25">
      <c r="D20825" s="36">
        <v>1099500008</v>
      </c>
      <c r="E20825" s="36" t="s">
        <v>39</v>
      </c>
      <c r="F20825" s="36">
        <v>9899110000</v>
      </c>
      <c r="G20825" s="36"/>
      <c r="H20825" s="36"/>
      <c r="I20825" s="36"/>
      <c r="J20825" s="36"/>
      <c r="K20825" s="36"/>
      <c r="L20825" s="36"/>
    </row>
    <row r="20826" spans="4:12" x14ac:dyDescent="0.25">
      <c r="D20826" s="36">
        <v>1099500009</v>
      </c>
      <c r="E20826" s="36" t="s">
        <v>39</v>
      </c>
      <c r="F20826" s="36">
        <v>9899110000</v>
      </c>
      <c r="G20826" s="36"/>
      <c r="H20826" s="36"/>
      <c r="I20826" s="36"/>
      <c r="J20826" s="36"/>
      <c r="K20826" s="36"/>
      <c r="L20826" s="36"/>
    </row>
    <row r="20827" spans="4:12" x14ac:dyDescent="0.25">
      <c r="D20827" s="36">
        <v>1099500010</v>
      </c>
      <c r="E20827" s="36" t="s">
        <v>39</v>
      </c>
      <c r="F20827" s="36">
        <v>9899110000</v>
      </c>
      <c r="G20827" s="36"/>
      <c r="H20827" s="36"/>
      <c r="I20827" s="36"/>
      <c r="J20827" s="36"/>
      <c r="K20827" s="36"/>
      <c r="L20827" s="36"/>
    </row>
    <row r="20828" spans="4:12" x14ac:dyDescent="0.25">
      <c r="D20828" s="36">
        <v>1099500011</v>
      </c>
      <c r="E20828" s="36" t="s">
        <v>39</v>
      </c>
      <c r="F20828" s="36">
        <v>9899110000</v>
      </c>
      <c r="G20828" s="36"/>
      <c r="H20828" s="36"/>
      <c r="I20828" s="36"/>
      <c r="J20828" s="36"/>
      <c r="K20828" s="36"/>
      <c r="L20828" s="36"/>
    </row>
    <row r="20829" spans="4:12" x14ac:dyDescent="0.25">
      <c r="D20829" s="36">
        <v>1099500012</v>
      </c>
      <c r="E20829" s="36" t="s">
        <v>39</v>
      </c>
      <c r="F20829" s="36">
        <v>9899112000</v>
      </c>
      <c r="G20829" s="36"/>
      <c r="H20829" s="36"/>
      <c r="I20829" s="36"/>
      <c r="J20829" s="36"/>
      <c r="K20829" s="36"/>
      <c r="L20829" s="36"/>
    </row>
    <row r="20830" spans="4:12" x14ac:dyDescent="0.25">
      <c r="D20830" s="36">
        <v>1099500013</v>
      </c>
      <c r="E20830" s="36" t="s">
        <v>39</v>
      </c>
      <c r="F20830" s="36">
        <v>9899112000</v>
      </c>
      <c r="G20830" s="36"/>
      <c r="H20830" s="36"/>
      <c r="I20830" s="36"/>
      <c r="J20830" s="36"/>
      <c r="K20830" s="36"/>
      <c r="L20830" s="36"/>
    </row>
    <row r="20831" spans="4:12" x14ac:dyDescent="0.25">
      <c r="D20831" s="36">
        <v>1099500014</v>
      </c>
      <c r="E20831" s="36" t="s">
        <v>39</v>
      </c>
      <c r="F20831" s="36">
        <v>9899112000</v>
      </c>
      <c r="G20831" s="36"/>
      <c r="H20831" s="36"/>
      <c r="I20831" s="36"/>
      <c r="J20831" s="36"/>
      <c r="K20831" s="36"/>
      <c r="L20831" s="36"/>
    </row>
    <row r="20832" spans="4:12" x14ac:dyDescent="0.25">
      <c r="D20832" s="36">
        <v>1099500015</v>
      </c>
      <c r="E20832" s="36" t="s">
        <v>39</v>
      </c>
      <c r="F20832" s="36">
        <v>9899114000</v>
      </c>
      <c r="G20832" s="36"/>
      <c r="H20832" s="36"/>
      <c r="I20832" s="36"/>
      <c r="J20832" s="36"/>
      <c r="K20832" s="36"/>
      <c r="L20832" s="36"/>
    </row>
    <row r="20833" spans="4:12" x14ac:dyDescent="0.25">
      <c r="D20833" s="36">
        <v>1099500016</v>
      </c>
      <c r="E20833" s="36" t="s">
        <v>39</v>
      </c>
      <c r="F20833" s="36">
        <v>9899114000</v>
      </c>
      <c r="G20833" s="36"/>
      <c r="H20833" s="36"/>
      <c r="I20833" s="36"/>
      <c r="J20833" s="36"/>
      <c r="K20833" s="36"/>
      <c r="L20833" s="36"/>
    </row>
    <row r="20834" spans="4:12" x14ac:dyDescent="0.25">
      <c r="D20834" s="36">
        <v>1099500017</v>
      </c>
      <c r="E20834" s="36" t="s">
        <v>39</v>
      </c>
      <c r="F20834" s="36">
        <v>9899114000</v>
      </c>
      <c r="G20834" s="36"/>
      <c r="H20834" s="36"/>
      <c r="I20834" s="36"/>
      <c r="J20834" s="36"/>
      <c r="K20834" s="36"/>
      <c r="L20834" s="36"/>
    </row>
    <row r="20835" spans="4:12" x14ac:dyDescent="0.25">
      <c r="D20835" s="36">
        <v>1099500018</v>
      </c>
      <c r="E20835" s="36" t="s">
        <v>39</v>
      </c>
      <c r="F20835" s="36">
        <v>9899114000</v>
      </c>
      <c r="G20835" s="36"/>
      <c r="H20835" s="36"/>
      <c r="I20835" s="36"/>
      <c r="J20835" s="36"/>
      <c r="K20835" s="36"/>
      <c r="L20835" s="36"/>
    </row>
    <row r="20836" spans="4:12" x14ac:dyDescent="0.25">
      <c r="D20836" s="36">
        <v>1099500019</v>
      </c>
      <c r="E20836" s="36" t="s">
        <v>39</v>
      </c>
      <c r="F20836" s="36">
        <v>9899116000</v>
      </c>
      <c r="G20836" s="36"/>
      <c r="H20836" s="36"/>
      <c r="I20836" s="36"/>
      <c r="J20836" s="36"/>
      <c r="K20836" s="36"/>
      <c r="L20836" s="36"/>
    </row>
    <row r="20837" spans="4:12" x14ac:dyDescent="0.25">
      <c r="D20837" s="36">
        <v>1099500020</v>
      </c>
      <c r="E20837" s="36" t="s">
        <v>39</v>
      </c>
      <c r="F20837" s="36">
        <v>9899116000</v>
      </c>
      <c r="G20837" s="36"/>
      <c r="H20837" s="36"/>
      <c r="I20837" s="36"/>
      <c r="J20837" s="36"/>
      <c r="K20837" s="36"/>
      <c r="L20837" s="36"/>
    </row>
    <row r="20838" spans="4:12" x14ac:dyDescent="0.25">
      <c r="D20838" s="36">
        <v>1099500021</v>
      </c>
      <c r="E20838" s="36" t="s">
        <v>39</v>
      </c>
      <c r="F20838" s="36">
        <v>9899116000</v>
      </c>
      <c r="G20838" s="36"/>
      <c r="H20838" s="36"/>
      <c r="I20838" s="36"/>
      <c r="J20838" s="36"/>
      <c r="K20838" s="36"/>
      <c r="L20838" s="36"/>
    </row>
    <row r="20839" spans="4:12" x14ac:dyDescent="0.25">
      <c r="D20839" s="36">
        <v>1099500022</v>
      </c>
      <c r="E20839" s="36" t="s">
        <v>39</v>
      </c>
      <c r="F20839" s="36">
        <v>9899116000</v>
      </c>
      <c r="G20839" s="36"/>
      <c r="H20839" s="36"/>
      <c r="I20839" s="36"/>
      <c r="J20839" s="36"/>
      <c r="K20839" s="36"/>
      <c r="L20839" s="36"/>
    </row>
    <row r="20840" spans="4:12" x14ac:dyDescent="0.25">
      <c r="D20840" s="36">
        <v>1099600000</v>
      </c>
      <c r="E20840" s="36" t="s">
        <v>39</v>
      </c>
      <c r="F20840" s="36">
        <v>9899104000</v>
      </c>
      <c r="G20840" s="36"/>
      <c r="H20840" s="36"/>
      <c r="I20840" s="36"/>
      <c r="J20840" s="36"/>
      <c r="K20840" s="36"/>
      <c r="L20840" s="36"/>
    </row>
    <row r="20841" spans="4:12" x14ac:dyDescent="0.25">
      <c r="D20841" s="36">
        <v>1099600002</v>
      </c>
      <c r="E20841" s="36" t="s">
        <v>39</v>
      </c>
      <c r="F20841" s="36">
        <v>9899106000</v>
      </c>
      <c r="G20841" s="36"/>
      <c r="H20841" s="36"/>
      <c r="I20841" s="36"/>
      <c r="J20841" s="36"/>
      <c r="K20841" s="36"/>
      <c r="L20841" s="36"/>
    </row>
    <row r="20842" spans="4:12" x14ac:dyDescent="0.25">
      <c r="D20842" s="36">
        <v>1099600003</v>
      </c>
      <c r="E20842" s="36" t="s">
        <v>39</v>
      </c>
      <c r="F20842" s="36">
        <v>9899106000</v>
      </c>
      <c r="G20842" s="36"/>
      <c r="H20842" s="36"/>
      <c r="I20842" s="36"/>
      <c r="J20842" s="36"/>
      <c r="K20842" s="36"/>
      <c r="L20842" s="36"/>
    </row>
    <row r="20843" spans="4:12" x14ac:dyDescent="0.25">
      <c r="D20843" s="36">
        <v>1099600004</v>
      </c>
      <c r="E20843" s="36" t="s">
        <v>39</v>
      </c>
      <c r="F20843" s="36">
        <v>9899108000</v>
      </c>
      <c r="G20843" s="36"/>
      <c r="H20843" s="36"/>
      <c r="I20843" s="36"/>
      <c r="J20843" s="36"/>
      <c r="K20843" s="36"/>
      <c r="L20843" s="36"/>
    </row>
    <row r="20844" spans="4:12" x14ac:dyDescent="0.25">
      <c r="D20844" s="36">
        <v>1099600005</v>
      </c>
      <c r="E20844" s="36" t="s">
        <v>39</v>
      </c>
      <c r="F20844" s="36">
        <v>9899108000</v>
      </c>
      <c r="G20844" s="36"/>
      <c r="H20844" s="36"/>
      <c r="I20844" s="36"/>
      <c r="J20844" s="36"/>
      <c r="K20844" s="36"/>
      <c r="L20844" s="36"/>
    </row>
    <row r="20845" spans="4:12" x14ac:dyDescent="0.25">
      <c r="D20845" s="36">
        <v>1099600006</v>
      </c>
      <c r="E20845" s="36" t="s">
        <v>39</v>
      </c>
      <c r="F20845" s="36">
        <v>9899108000</v>
      </c>
      <c r="G20845" s="36"/>
      <c r="H20845" s="36"/>
      <c r="I20845" s="36"/>
      <c r="J20845" s="36"/>
      <c r="K20845" s="36"/>
      <c r="L20845" s="36"/>
    </row>
    <row r="20846" spans="4:12" x14ac:dyDescent="0.25">
      <c r="D20846" s="36">
        <v>1099600007</v>
      </c>
      <c r="E20846" s="36" t="s">
        <v>39</v>
      </c>
      <c r="F20846" s="36">
        <v>9899108000</v>
      </c>
      <c r="G20846" s="36"/>
      <c r="H20846" s="36"/>
      <c r="I20846" s="36"/>
      <c r="J20846" s="36"/>
      <c r="K20846" s="36"/>
      <c r="L20846" s="36"/>
    </row>
    <row r="20847" spans="4:12" x14ac:dyDescent="0.25">
      <c r="D20847" s="36">
        <v>1099600008</v>
      </c>
      <c r="E20847" s="36" t="s">
        <v>39</v>
      </c>
      <c r="F20847" s="36">
        <v>9899110000</v>
      </c>
      <c r="G20847" s="36"/>
      <c r="H20847" s="36"/>
      <c r="I20847" s="36"/>
      <c r="J20847" s="36"/>
      <c r="K20847" s="36"/>
      <c r="L20847" s="36"/>
    </row>
    <row r="20848" spans="4:12" x14ac:dyDescent="0.25">
      <c r="D20848" s="36">
        <v>1099600009</v>
      </c>
      <c r="E20848" s="36" t="s">
        <v>39</v>
      </c>
      <c r="F20848" s="36">
        <v>9899110000</v>
      </c>
      <c r="G20848" s="36"/>
      <c r="H20848" s="36"/>
      <c r="I20848" s="36"/>
      <c r="J20848" s="36"/>
      <c r="K20848" s="36"/>
      <c r="L20848" s="36"/>
    </row>
    <row r="20849" spans="4:12" x14ac:dyDescent="0.25">
      <c r="D20849" s="36">
        <v>1099600010</v>
      </c>
      <c r="E20849" s="36" t="s">
        <v>39</v>
      </c>
      <c r="F20849" s="36">
        <v>9899110000</v>
      </c>
      <c r="G20849" s="36"/>
      <c r="H20849" s="36"/>
      <c r="I20849" s="36"/>
      <c r="J20849" s="36"/>
      <c r="K20849" s="36"/>
      <c r="L20849" s="36"/>
    </row>
    <row r="20850" spans="4:12" x14ac:dyDescent="0.25">
      <c r="D20850" s="36">
        <v>1099600011</v>
      </c>
      <c r="E20850" s="36" t="s">
        <v>39</v>
      </c>
      <c r="F20850" s="36">
        <v>9899110000</v>
      </c>
      <c r="G20850" s="36"/>
      <c r="H20850" s="36"/>
      <c r="I20850" s="36"/>
      <c r="J20850" s="36"/>
      <c r="K20850" s="36"/>
      <c r="L20850" s="36"/>
    </row>
    <row r="20851" spans="4:12" x14ac:dyDescent="0.25">
      <c r="D20851" s="36">
        <v>1099600012</v>
      </c>
      <c r="E20851" s="36" t="s">
        <v>39</v>
      </c>
      <c r="F20851" s="36">
        <v>9899112000</v>
      </c>
      <c r="G20851" s="36"/>
      <c r="H20851" s="36"/>
      <c r="I20851" s="36"/>
      <c r="J20851" s="36"/>
      <c r="K20851" s="36"/>
      <c r="L20851" s="36"/>
    </row>
    <row r="20852" spans="4:12" x14ac:dyDescent="0.25">
      <c r="D20852" s="36">
        <v>1099600013</v>
      </c>
      <c r="E20852" s="36" t="s">
        <v>39</v>
      </c>
      <c r="F20852" s="36">
        <v>9899112000</v>
      </c>
      <c r="G20852" s="36"/>
      <c r="H20852" s="36"/>
      <c r="I20852" s="36"/>
      <c r="J20852" s="36"/>
      <c r="K20852" s="36"/>
      <c r="L20852" s="36"/>
    </row>
    <row r="20853" spans="4:12" x14ac:dyDescent="0.25">
      <c r="D20853" s="36">
        <v>1099600014</v>
      </c>
      <c r="E20853" s="36" t="s">
        <v>39</v>
      </c>
      <c r="F20853" s="36">
        <v>9899112000</v>
      </c>
      <c r="G20853" s="36"/>
      <c r="H20853" s="36"/>
      <c r="I20853" s="36"/>
      <c r="J20853" s="36"/>
      <c r="K20853" s="36"/>
      <c r="L20853" s="36"/>
    </row>
    <row r="20854" spans="4:12" x14ac:dyDescent="0.25">
      <c r="D20854" s="36">
        <v>1099600015</v>
      </c>
      <c r="E20854" s="36" t="s">
        <v>39</v>
      </c>
      <c r="F20854" s="36">
        <v>9899114000</v>
      </c>
      <c r="G20854" s="36"/>
      <c r="H20854" s="36"/>
      <c r="I20854" s="36"/>
      <c r="J20854" s="36"/>
      <c r="K20854" s="36"/>
      <c r="L20854" s="36"/>
    </row>
    <row r="20855" spans="4:12" x14ac:dyDescent="0.25">
      <c r="D20855" s="36">
        <v>1099600016</v>
      </c>
      <c r="E20855" s="36" t="s">
        <v>39</v>
      </c>
      <c r="F20855" s="36">
        <v>9899114000</v>
      </c>
      <c r="G20855" s="36"/>
      <c r="H20855" s="36"/>
      <c r="I20855" s="36"/>
      <c r="J20855" s="36"/>
      <c r="K20855" s="36"/>
      <c r="L20855" s="36"/>
    </row>
    <row r="20856" spans="4:12" x14ac:dyDescent="0.25">
      <c r="D20856" s="36">
        <v>1099600017</v>
      </c>
      <c r="E20856" s="36" t="s">
        <v>39</v>
      </c>
      <c r="F20856" s="36">
        <v>9899114000</v>
      </c>
      <c r="G20856" s="36"/>
      <c r="H20856" s="36"/>
      <c r="I20856" s="36"/>
      <c r="J20856" s="36"/>
      <c r="K20856" s="36"/>
      <c r="L20856" s="36"/>
    </row>
    <row r="20857" spans="4:12" x14ac:dyDescent="0.25">
      <c r="D20857" s="36">
        <v>1099600018</v>
      </c>
      <c r="E20857" s="36" t="s">
        <v>39</v>
      </c>
      <c r="F20857" s="36">
        <v>9899114000</v>
      </c>
      <c r="G20857" s="36"/>
      <c r="H20857" s="36"/>
      <c r="I20857" s="36"/>
      <c r="J20857" s="36"/>
      <c r="K20857" s="36"/>
      <c r="L20857" s="36"/>
    </row>
    <row r="20858" spans="4:12" x14ac:dyDescent="0.25">
      <c r="D20858" s="36">
        <v>1099600019</v>
      </c>
      <c r="E20858" s="36" t="s">
        <v>39</v>
      </c>
      <c r="F20858" s="36">
        <v>9899116000</v>
      </c>
      <c r="G20858" s="36"/>
      <c r="H20858" s="36"/>
      <c r="I20858" s="36"/>
      <c r="J20858" s="36"/>
      <c r="K20858" s="36"/>
      <c r="L20858" s="36"/>
    </row>
    <row r="20859" spans="4:12" x14ac:dyDescent="0.25">
      <c r="D20859" s="36">
        <v>1099600020</v>
      </c>
      <c r="E20859" s="36" t="s">
        <v>39</v>
      </c>
      <c r="F20859" s="36">
        <v>9899116000</v>
      </c>
      <c r="G20859" s="36"/>
      <c r="H20859" s="36"/>
      <c r="I20859" s="36"/>
      <c r="J20859" s="36"/>
      <c r="K20859" s="36"/>
      <c r="L20859" s="36"/>
    </row>
    <row r="20860" spans="4:12" x14ac:dyDescent="0.25">
      <c r="D20860" s="36">
        <v>1099600021</v>
      </c>
      <c r="E20860" s="36" t="s">
        <v>39</v>
      </c>
      <c r="F20860" s="36">
        <v>9899116000</v>
      </c>
      <c r="G20860" s="36"/>
      <c r="H20860" s="36"/>
      <c r="I20860" s="36"/>
      <c r="J20860" s="36"/>
      <c r="K20860" s="36"/>
      <c r="L20860" s="36"/>
    </row>
    <row r="20861" spans="4:12" x14ac:dyDescent="0.25">
      <c r="D20861" s="36">
        <v>1099600022</v>
      </c>
      <c r="E20861" s="36" t="s">
        <v>39</v>
      </c>
      <c r="F20861" s="36">
        <v>9899116000</v>
      </c>
      <c r="G20861" s="36"/>
      <c r="H20861" s="36"/>
      <c r="I20861" s="36"/>
      <c r="J20861" s="36"/>
      <c r="K20861" s="36"/>
      <c r="L20861" s="36"/>
    </row>
    <row r="20862" spans="4:12" x14ac:dyDescent="0.25">
      <c r="D20862" s="36">
        <v>1099600023</v>
      </c>
      <c r="E20862" s="36" t="s">
        <v>39</v>
      </c>
      <c r="F20862" s="36">
        <v>9899106000</v>
      </c>
      <c r="G20862" s="36"/>
      <c r="H20862" s="36"/>
      <c r="I20862" s="36"/>
      <c r="J20862" s="36"/>
      <c r="K20862" s="36"/>
      <c r="L20862" s="36"/>
    </row>
    <row r="20863" spans="4:12" x14ac:dyDescent="0.25">
      <c r="D20863" s="36">
        <v>1099700000</v>
      </c>
      <c r="E20863" s="36" t="s">
        <v>39</v>
      </c>
      <c r="F20863" s="36">
        <v>9899104000</v>
      </c>
      <c r="G20863" s="36"/>
      <c r="H20863" s="36"/>
      <c r="I20863" s="36"/>
      <c r="J20863" s="36"/>
      <c r="K20863" s="36"/>
      <c r="L20863" s="36"/>
    </row>
    <row r="20864" spans="4:12" x14ac:dyDescent="0.25">
      <c r="D20864" s="36">
        <v>1099700002</v>
      </c>
      <c r="E20864" s="36" t="s">
        <v>39</v>
      </c>
      <c r="F20864" s="36">
        <v>9899106000</v>
      </c>
      <c r="G20864" s="36"/>
      <c r="H20864" s="36"/>
      <c r="I20864" s="36"/>
      <c r="J20864" s="36"/>
      <c r="K20864" s="36"/>
      <c r="L20864" s="36"/>
    </row>
    <row r="20865" spans="4:12" x14ac:dyDescent="0.25">
      <c r="D20865" s="36">
        <v>1099700003</v>
      </c>
      <c r="E20865" s="36" t="s">
        <v>39</v>
      </c>
      <c r="F20865" s="36">
        <v>9899106000</v>
      </c>
      <c r="G20865" s="36"/>
      <c r="H20865" s="36"/>
      <c r="I20865" s="36"/>
      <c r="J20865" s="36"/>
      <c r="K20865" s="36"/>
      <c r="L20865" s="36"/>
    </row>
    <row r="20866" spans="4:12" x14ac:dyDescent="0.25">
      <c r="D20866" s="36">
        <v>1099700004</v>
      </c>
      <c r="E20866" s="36" t="s">
        <v>39</v>
      </c>
      <c r="F20866" s="36">
        <v>9899108000</v>
      </c>
      <c r="G20866" s="36"/>
      <c r="H20866" s="36"/>
      <c r="I20866" s="36"/>
      <c r="J20866" s="36"/>
      <c r="K20866" s="36"/>
      <c r="L20866" s="36"/>
    </row>
    <row r="20867" spans="4:12" x14ac:dyDescent="0.25">
      <c r="D20867" s="36">
        <v>1099700005</v>
      </c>
      <c r="E20867" s="36" t="s">
        <v>39</v>
      </c>
      <c r="F20867" s="36">
        <v>9899108000</v>
      </c>
      <c r="G20867" s="36"/>
      <c r="H20867" s="36"/>
      <c r="I20867" s="36"/>
      <c r="J20867" s="36"/>
      <c r="K20867" s="36"/>
      <c r="L20867" s="36"/>
    </row>
    <row r="20868" spans="4:12" x14ac:dyDescent="0.25">
      <c r="D20868" s="36">
        <v>1099700006</v>
      </c>
      <c r="E20868" s="36" t="s">
        <v>39</v>
      </c>
      <c r="F20868" s="36">
        <v>9899108000</v>
      </c>
      <c r="G20868" s="36"/>
      <c r="H20868" s="36"/>
      <c r="I20868" s="36"/>
      <c r="J20868" s="36"/>
      <c r="K20868" s="36"/>
      <c r="L20868" s="36"/>
    </row>
    <row r="20869" spans="4:12" x14ac:dyDescent="0.25">
      <c r="D20869" s="36">
        <v>1099700007</v>
      </c>
      <c r="E20869" s="36" t="s">
        <v>39</v>
      </c>
      <c r="F20869" s="36">
        <v>9899108000</v>
      </c>
      <c r="G20869" s="36"/>
      <c r="H20869" s="36"/>
      <c r="I20869" s="36"/>
      <c r="J20869" s="36"/>
      <c r="K20869" s="36"/>
      <c r="L20869" s="36"/>
    </row>
    <row r="20870" spans="4:12" x14ac:dyDescent="0.25">
      <c r="D20870" s="36">
        <v>1099700008</v>
      </c>
      <c r="E20870" s="36" t="s">
        <v>39</v>
      </c>
      <c r="F20870" s="36">
        <v>9899110000</v>
      </c>
      <c r="G20870" s="36"/>
      <c r="H20870" s="36"/>
      <c r="I20870" s="36"/>
      <c r="J20870" s="36"/>
      <c r="K20870" s="36"/>
      <c r="L20870" s="36"/>
    </row>
    <row r="20871" spans="4:12" x14ac:dyDescent="0.25">
      <c r="D20871" s="36">
        <v>1099700009</v>
      </c>
      <c r="E20871" s="36" t="s">
        <v>39</v>
      </c>
      <c r="F20871" s="36">
        <v>9899110000</v>
      </c>
      <c r="G20871" s="36"/>
      <c r="H20871" s="36"/>
      <c r="I20871" s="36"/>
      <c r="J20871" s="36"/>
      <c r="K20871" s="36"/>
      <c r="L20871" s="36"/>
    </row>
    <row r="20872" spans="4:12" x14ac:dyDescent="0.25">
      <c r="D20872" s="36">
        <v>1099700010</v>
      </c>
      <c r="E20872" s="36" t="s">
        <v>39</v>
      </c>
      <c r="F20872" s="36">
        <v>9899110000</v>
      </c>
      <c r="G20872" s="36"/>
      <c r="H20872" s="36"/>
      <c r="I20872" s="36"/>
      <c r="J20872" s="36"/>
      <c r="K20872" s="36"/>
      <c r="L20872" s="36"/>
    </row>
    <row r="20873" spans="4:12" x14ac:dyDescent="0.25">
      <c r="D20873" s="36">
        <v>1099700011</v>
      </c>
      <c r="E20873" s="36" t="s">
        <v>39</v>
      </c>
      <c r="F20873" s="36">
        <v>9899110000</v>
      </c>
      <c r="G20873" s="36"/>
      <c r="H20873" s="36"/>
      <c r="I20873" s="36"/>
      <c r="J20873" s="36"/>
      <c r="K20873" s="36"/>
      <c r="L20873" s="36"/>
    </row>
    <row r="20874" spans="4:12" x14ac:dyDescent="0.25">
      <c r="D20874" s="36">
        <v>1099700012</v>
      </c>
      <c r="E20874" s="36" t="s">
        <v>39</v>
      </c>
      <c r="F20874" s="36">
        <v>9899112000</v>
      </c>
      <c r="G20874" s="36"/>
      <c r="H20874" s="36"/>
      <c r="I20874" s="36"/>
      <c r="J20874" s="36"/>
      <c r="K20874" s="36"/>
      <c r="L20874" s="36"/>
    </row>
    <row r="20875" spans="4:12" x14ac:dyDescent="0.25">
      <c r="D20875" s="36">
        <v>1099700013</v>
      </c>
      <c r="E20875" s="36" t="s">
        <v>39</v>
      </c>
      <c r="F20875" s="36">
        <v>9899112000</v>
      </c>
      <c r="G20875" s="36"/>
      <c r="H20875" s="36"/>
      <c r="I20875" s="36"/>
      <c r="J20875" s="36"/>
      <c r="K20875" s="36"/>
      <c r="L20875" s="36"/>
    </row>
    <row r="20876" spans="4:12" x14ac:dyDescent="0.25">
      <c r="D20876" s="36">
        <v>1099700014</v>
      </c>
      <c r="E20876" s="36" t="s">
        <v>39</v>
      </c>
      <c r="F20876" s="36">
        <v>9899112000</v>
      </c>
      <c r="G20876" s="36"/>
      <c r="H20876" s="36"/>
      <c r="I20876" s="36"/>
      <c r="J20876" s="36"/>
      <c r="K20876" s="36"/>
      <c r="L20876" s="36"/>
    </row>
    <row r="20877" spans="4:12" x14ac:dyDescent="0.25">
      <c r="D20877" s="36">
        <v>1099700015</v>
      </c>
      <c r="E20877" s="36" t="s">
        <v>39</v>
      </c>
      <c r="F20877" s="36">
        <v>9899114000</v>
      </c>
      <c r="G20877" s="36"/>
      <c r="H20877" s="36"/>
      <c r="I20877" s="36"/>
      <c r="J20877" s="36"/>
      <c r="K20877" s="36"/>
      <c r="L20877" s="36"/>
    </row>
    <row r="20878" spans="4:12" x14ac:dyDescent="0.25">
      <c r="D20878" s="36">
        <v>1099700016</v>
      </c>
      <c r="E20878" s="36" t="s">
        <v>39</v>
      </c>
      <c r="F20878" s="36">
        <v>9899114000</v>
      </c>
      <c r="G20878" s="36"/>
      <c r="H20878" s="36"/>
      <c r="I20878" s="36"/>
      <c r="J20878" s="36"/>
      <c r="K20878" s="36"/>
      <c r="L20878" s="36"/>
    </row>
    <row r="20879" spans="4:12" x14ac:dyDescent="0.25">
      <c r="D20879" s="36">
        <v>1099700017</v>
      </c>
      <c r="E20879" s="36" t="s">
        <v>39</v>
      </c>
      <c r="F20879" s="36">
        <v>9899114000</v>
      </c>
      <c r="G20879" s="36"/>
      <c r="H20879" s="36"/>
      <c r="I20879" s="36"/>
      <c r="J20879" s="36"/>
      <c r="K20879" s="36"/>
      <c r="L20879" s="36"/>
    </row>
    <row r="20880" spans="4:12" x14ac:dyDescent="0.25">
      <c r="D20880" s="36">
        <v>1099700018</v>
      </c>
      <c r="E20880" s="36" t="s">
        <v>39</v>
      </c>
      <c r="F20880" s="36">
        <v>9899114000</v>
      </c>
      <c r="G20880" s="36"/>
      <c r="H20880" s="36"/>
      <c r="I20880" s="36"/>
      <c r="J20880" s="36"/>
      <c r="K20880" s="36"/>
      <c r="L20880" s="36"/>
    </row>
    <row r="20881" spans="4:12" x14ac:dyDescent="0.25">
      <c r="D20881" s="36">
        <v>1099700019</v>
      </c>
      <c r="E20881" s="36" t="s">
        <v>39</v>
      </c>
      <c r="F20881" s="36">
        <v>9899116000</v>
      </c>
      <c r="G20881" s="36"/>
      <c r="H20881" s="36"/>
      <c r="I20881" s="36"/>
      <c r="J20881" s="36"/>
      <c r="K20881" s="36"/>
      <c r="L20881" s="36"/>
    </row>
    <row r="20882" spans="4:12" x14ac:dyDescent="0.25">
      <c r="D20882" s="36">
        <v>1099700020</v>
      </c>
      <c r="E20882" s="36" t="s">
        <v>39</v>
      </c>
      <c r="F20882" s="36">
        <v>9899116000</v>
      </c>
      <c r="G20882" s="36"/>
      <c r="H20882" s="36"/>
      <c r="I20882" s="36"/>
      <c r="J20882" s="36"/>
      <c r="K20882" s="36"/>
      <c r="L20882" s="36"/>
    </row>
    <row r="20883" spans="4:12" x14ac:dyDescent="0.25">
      <c r="D20883" s="36">
        <v>1099700021</v>
      </c>
      <c r="E20883" s="36" t="s">
        <v>39</v>
      </c>
      <c r="F20883" s="36">
        <v>9899116000</v>
      </c>
      <c r="G20883" s="36"/>
      <c r="H20883" s="36"/>
      <c r="I20883" s="36"/>
      <c r="J20883" s="36"/>
      <c r="K20883" s="36"/>
      <c r="L20883" s="36"/>
    </row>
    <row r="20884" spans="4:12" x14ac:dyDescent="0.25">
      <c r="D20884" s="36">
        <v>1099700022</v>
      </c>
      <c r="E20884" s="36" t="s">
        <v>39</v>
      </c>
      <c r="F20884" s="36">
        <v>9899116000</v>
      </c>
      <c r="G20884" s="36"/>
      <c r="H20884" s="36"/>
      <c r="I20884" s="36"/>
      <c r="J20884" s="36"/>
      <c r="K20884" s="36"/>
      <c r="L20884" s="36"/>
    </row>
    <row r="20885" spans="4:12" x14ac:dyDescent="0.25">
      <c r="D20885" s="36">
        <v>1099700023</v>
      </c>
      <c r="E20885" s="36" t="s">
        <v>39</v>
      </c>
      <c r="F20885" s="36">
        <v>9899106000</v>
      </c>
      <c r="G20885" s="36"/>
      <c r="H20885" s="36"/>
      <c r="I20885" s="36"/>
      <c r="J20885" s="36"/>
      <c r="K20885" s="36"/>
      <c r="L20885" s="36"/>
    </row>
    <row r="20886" spans="4:12" x14ac:dyDescent="0.25">
      <c r="D20886" s="36">
        <v>1099800000</v>
      </c>
      <c r="E20886" s="36" t="s">
        <v>39</v>
      </c>
      <c r="F20886" s="36">
        <v>9899104000</v>
      </c>
      <c r="G20886" s="36"/>
      <c r="H20886" s="36"/>
      <c r="I20886" s="36"/>
      <c r="J20886" s="36"/>
      <c r="K20886" s="36"/>
      <c r="L20886" s="36"/>
    </row>
    <row r="20887" spans="4:12" x14ac:dyDescent="0.25">
      <c r="D20887" s="36">
        <v>1099800001</v>
      </c>
      <c r="E20887" s="36" t="s">
        <v>39</v>
      </c>
      <c r="F20887" s="36">
        <v>9899106000</v>
      </c>
      <c r="G20887" s="36"/>
      <c r="H20887" s="36"/>
      <c r="I20887" s="36"/>
      <c r="J20887" s="36"/>
      <c r="K20887" s="36"/>
      <c r="L20887" s="36"/>
    </row>
    <row r="20888" spans="4:12" x14ac:dyDescent="0.25">
      <c r="D20888" s="36">
        <v>1099800002</v>
      </c>
      <c r="E20888" s="36" t="s">
        <v>39</v>
      </c>
      <c r="F20888" s="36">
        <v>9899106000</v>
      </c>
      <c r="G20888" s="36"/>
      <c r="H20888" s="36"/>
      <c r="I20888" s="36"/>
      <c r="J20888" s="36"/>
      <c r="K20888" s="36"/>
      <c r="L20888" s="36"/>
    </row>
    <row r="20889" spans="4:12" x14ac:dyDescent="0.25">
      <c r="D20889" s="36">
        <v>1099800003</v>
      </c>
      <c r="E20889" s="36" t="s">
        <v>39</v>
      </c>
      <c r="F20889" s="36">
        <v>9899106000</v>
      </c>
      <c r="G20889" s="36"/>
      <c r="H20889" s="36"/>
      <c r="I20889" s="36"/>
      <c r="J20889" s="36"/>
      <c r="K20889" s="36"/>
      <c r="L20889" s="36"/>
    </row>
    <row r="20890" spans="4:12" x14ac:dyDescent="0.25">
      <c r="D20890" s="36">
        <v>1099800004</v>
      </c>
      <c r="E20890" s="36" t="s">
        <v>39</v>
      </c>
      <c r="F20890" s="36">
        <v>9899108000</v>
      </c>
      <c r="G20890" s="36"/>
      <c r="H20890" s="36"/>
      <c r="I20890" s="36"/>
      <c r="J20890" s="36"/>
      <c r="K20890" s="36"/>
      <c r="L20890" s="36"/>
    </row>
    <row r="20891" spans="4:12" x14ac:dyDescent="0.25">
      <c r="D20891" s="36">
        <v>1099800005</v>
      </c>
      <c r="E20891" s="36" t="s">
        <v>39</v>
      </c>
      <c r="F20891" s="36">
        <v>9899108000</v>
      </c>
      <c r="G20891" s="36"/>
      <c r="H20891" s="36"/>
      <c r="I20891" s="36"/>
      <c r="J20891" s="36"/>
      <c r="K20891" s="36"/>
      <c r="L20891" s="36"/>
    </row>
    <row r="20892" spans="4:12" x14ac:dyDescent="0.25">
      <c r="D20892" s="36">
        <v>1099800006</v>
      </c>
      <c r="E20892" s="36" t="s">
        <v>39</v>
      </c>
      <c r="F20892" s="36">
        <v>9899108000</v>
      </c>
      <c r="G20892" s="36"/>
      <c r="H20892" s="36"/>
      <c r="I20892" s="36"/>
      <c r="J20892" s="36"/>
      <c r="K20892" s="36"/>
      <c r="L20892" s="36"/>
    </row>
    <row r="20893" spans="4:12" x14ac:dyDescent="0.25">
      <c r="D20893" s="36">
        <v>1099800007</v>
      </c>
      <c r="E20893" s="36" t="s">
        <v>39</v>
      </c>
      <c r="F20893" s="36">
        <v>9899108000</v>
      </c>
      <c r="G20893" s="36"/>
      <c r="H20893" s="36"/>
      <c r="I20893" s="36"/>
      <c r="J20893" s="36"/>
      <c r="K20893" s="36"/>
      <c r="L20893" s="36"/>
    </row>
    <row r="20894" spans="4:12" x14ac:dyDescent="0.25">
      <c r="D20894" s="36">
        <v>1099800008</v>
      </c>
      <c r="E20894" s="36" t="s">
        <v>39</v>
      </c>
      <c r="F20894" s="36">
        <v>9899110000</v>
      </c>
      <c r="G20894" s="36"/>
      <c r="H20894" s="36"/>
      <c r="I20894" s="36"/>
      <c r="J20894" s="36"/>
      <c r="K20894" s="36"/>
      <c r="L20894" s="36"/>
    </row>
    <row r="20895" spans="4:12" x14ac:dyDescent="0.25">
      <c r="D20895" s="36">
        <v>1099800009</v>
      </c>
      <c r="E20895" s="36" t="s">
        <v>39</v>
      </c>
      <c r="F20895" s="36">
        <v>9899110000</v>
      </c>
      <c r="G20895" s="36"/>
      <c r="H20895" s="36"/>
      <c r="I20895" s="36"/>
      <c r="J20895" s="36"/>
      <c r="K20895" s="36"/>
      <c r="L20895" s="36"/>
    </row>
    <row r="20896" spans="4:12" x14ac:dyDescent="0.25">
      <c r="D20896" s="36">
        <v>1099800010</v>
      </c>
      <c r="E20896" s="36" t="s">
        <v>39</v>
      </c>
      <c r="F20896" s="36">
        <v>9899110000</v>
      </c>
      <c r="G20896" s="36"/>
      <c r="H20896" s="36"/>
      <c r="I20896" s="36"/>
      <c r="J20896" s="36"/>
      <c r="K20896" s="36"/>
      <c r="L20896" s="36"/>
    </row>
    <row r="20897" spans="4:12" x14ac:dyDescent="0.25">
      <c r="D20897" s="36">
        <v>1099800011</v>
      </c>
      <c r="E20897" s="36" t="s">
        <v>39</v>
      </c>
      <c r="F20897" s="36">
        <v>9899110000</v>
      </c>
      <c r="G20897" s="36"/>
      <c r="H20897" s="36"/>
      <c r="I20897" s="36"/>
      <c r="J20897" s="36"/>
      <c r="K20897" s="36"/>
      <c r="L20897" s="36"/>
    </row>
    <row r="20898" spans="4:12" x14ac:dyDescent="0.25">
      <c r="D20898" s="36">
        <v>1099800012</v>
      </c>
      <c r="E20898" s="36" t="s">
        <v>39</v>
      </c>
      <c r="F20898" s="36">
        <v>9899112000</v>
      </c>
      <c r="G20898" s="36"/>
      <c r="H20898" s="36"/>
      <c r="I20898" s="36"/>
      <c r="J20898" s="36"/>
      <c r="K20898" s="36"/>
      <c r="L20898" s="36"/>
    </row>
    <row r="20899" spans="4:12" x14ac:dyDescent="0.25">
      <c r="D20899" s="36">
        <v>1099800013</v>
      </c>
      <c r="E20899" s="36" t="s">
        <v>39</v>
      </c>
      <c r="F20899" s="36">
        <v>9899112000</v>
      </c>
      <c r="G20899" s="36"/>
      <c r="H20899" s="36"/>
      <c r="I20899" s="36"/>
      <c r="J20899" s="36"/>
      <c r="K20899" s="36"/>
      <c r="L20899" s="36"/>
    </row>
    <row r="20900" spans="4:12" x14ac:dyDescent="0.25">
      <c r="D20900" s="36">
        <v>1099800014</v>
      </c>
      <c r="E20900" s="36" t="s">
        <v>39</v>
      </c>
      <c r="F20900" s="36">
        <v>9899112000</v>
      </c>
      <c r="G20900" s="36"/>
      <c r="H20900" s="36"/>
      <c r="I20900" s="36"/>
      <c r="J20900" s="36"/>
      <c r="K20900" s="36"/>
      <c r="L20900" s="36"/>
    </row>
    <row r="20901" spans="4:12" x14ac:dyDescent="0.25">
      <c r="D20901" s="36">
        <v>1099800015</v>
      </c>
      <c r="E20901" s="36" t="s">
        <v>39</v>
      </c>
      <c r="F20901" s="36">
        <v>9899114000</v>
      </c>
      <c r="G20901" s="36"/>
      <c r="H20901" s="36"/>
      <c r="I20901" s="36"/>
      <c r="J20901" s="36"/>
      <c r="K20901" s="36"/>
      <c r="L20901" s="36"/>
    </row>
    <row r="20902" spans="4:12" x14ac:dyDescent="0.25">
      <c r="D20902" s="36">
        <v>1099800016</v>
      </c>
      <c r="E20902" s="36" t="s">
        <v>39</v>
      </c>
      <c r="F20902" s="36">
        <v>9899114000</v>
      </c>
      <c r="G20902" s="36"/>
      <c r="H20902" s="36"/>
      <c r="I20902" s="36"/>
      <c r="J20902" s="36"/>
      <c r="K20902" s="36"/>
      <c r="L20902" s="36"/>
    </row>
    <row r="20903" spans="4:12" x14ac:dyDescent="0.25">
      <c r="D20903" s="36">
        <v>1099800017</v>
      </c>
      <c r="E20903" s="36" t="s">
        <v>39</v>
      </c>
      <c r="F20903" s="36">
        <v>9899114000</v>
      </c>
      <c r="G20903" s="36"/>
      <c r="H20903" s="36"/>
      <c r="I20903" s="36"/>
      <c r="J20903" s="36"/>
      <c r="K20903" s="36"/>
      <c r="L20903" s="36"/>
    </row>
    <row r="20904" spans="4:12" x14ac:dyDescent="0.25">
      <c r="D20904" s="36">
        <v>1099800018</v>
      </c>
      <c r="E20904" s="36" t="s">
        <v>39</v>
      </c>
      <c r="F20904" s="36">
        <v>9899114000</v>
      </c>
      <c r="G20904" s="36"/>
      <c r="H20904" s="36"/>
      <c r="I20904" s="36"/>
      <c r="J20904" s="36"/>
      <c r="K20904" s="36"/>
      <c r="L20904" s="36"/>
    </row>
    <row r="20905" spans="4:12" x14ac:dyDescent="0.25">
      <c r="D20905" s="36">
        <v>1099800019</v>
      </c>
      <c r="E20905" s="36" t="s">
        <v>39</v>
      </c>
      <c r="F20905" s="36">
        <v>9899116000</v>
      </c>
      <c r="G20905" s="36"/>
      <c r="H20905" s="36"/>
      <c r="I20905" s="36"/>
      <c r="J20905" s="36"/>
      <c r="K20905" s="36"/>
      <c r="L20905" s="36"/>
    </row>
    <row r="20906" spans="4:12" x14ac:dyDescent="0.25">
      <c r="D20906" s="36">
        <v>1099800020</v>
      </c>
      <c r="E20906" s="36" t="s">
        <v>39</v>
      </c>
      <c r="F20906" s="36">
        <v>9899116000</v>
      </c>
      <c r="G20906" s="36"/>
      <c r="H20906" s="36"/>
      <c r="I20906" s="36"/>
      <c r="J20906" s="36"/>
      <c r="K20906" s="36"/>
      <c r="L20906" s="36"/>
    </row>
    <row r="20907" spans="4:12" x14ac:dyDescent="0.25">
      <c r="D20907" s="36">
        <v>1099800021</v>
      </c>
      <c r="E20907" s="36" t="s">
        <v>39</v>
      </c>
      <c r="F20907" s="36">
        <v>9899116000</v>
      </c>
      <c r="G20907" s="36"/>
      <c r="H20907" s="36"/>
      <c r="I20907" s="36"/>
      <c r="J20907" s="36"/>
      <c r="K20907" s="36"/>
      <c r="L20907" s="36"/>
    </row>
    <row r="20908" spans="4:12" x14ac:dyDescent="0.25">
      <c r="D20908" s="36">
        <v>1099800022</v>
      </c>
      <c r="E20908" s="36" t="s">
        <v>39</v>
      </c>
      <c r="F20908" s="36">
        <v>9899116000</v>
      </c>
      <c r="G20908" s="36"/>
      <c r="H20908" s="36"/>
      <c r="I20908" s="36"/>
      <c r="J20908" s="36"/>
      <c r="K20908" s="36"/>
      <c r="L20908" s="36"/>
    </row>
    <row r="20909" spans="4:12" x14ac:dyDescent="0.25">
      <c r="D20909" s="50">
        <v>1101803000</v>
      </c>
      <c r="E20909" s="50" t="s">
        <v>39</v>
      </c>
      <c r="F20909" s="50">
        <v>9802606000</v>
      </c>
      <c r="G20909" s="50"/>
      <c r="H20909" s="50"/>
      <c r="I20909" s="50"/>
      <c r="J20909" s="50"/>
      <c r="K20909" s="50"/>
      <c r="L20909" s="50"/>
    </row>
    <row r="20910" spans="4:12" x14ac:dyDescent="0.25">
      <c r="D20910" s="50">
        <v>1101804000</v>
      </c>
      <c r="E20910" s="50" t="s">
        <v>39</v>
      </c>
      <c r="F20910" s="50">
        <v>9802606000</v>
      </c>
      <c r="G20910" s="50"/>
      <c r="H20910" s="50"/>
      <c r="I20910" s="50"/>
      <c r="J20910" s="50"/>
      <c r="K20910" s="50"/>
      <c r="L20910" s="50"/>
    </row>
    <row r="20911" spans="4:12" x14ac:dyDescent="0.25">
      <c r="D20911" s="50">
        <v>1101804200</v>
      </c>
      <c r="E20911" s="50" t="s">
        <v>39</v>
      </c>
      <c r="F20911" s="50">
        <v>9802606000</v>
      </c>
      <c r="G20911" s="50"/>
      <c r="H20911" s="50"/>
      <c r="I20911" s="50"/>
      <c r="J20911" s="50"/>
      <c r="K20911" s="50"/>
      <c r="L20911" s="50"/>
    </row>
    <row r="20912" spans="4:12" x14ac:dyDescent="0.25">
      <c r="D20912" s="50">
        <v>1101804500</v>
      </c>
      <c r="E20912" s="50" t="s">
        <v>39</v>
      </c>
      <c r="F20912" s="50">
        <v>9802606000</v>
      </c>
      <c r="G20912" s="50"/>
      <c r="H20912" s="50"/>
      <c r="I20912" s="50"/>
      <c r="J20912" s="50"/>
      <c r="K20912" s="50"/>
      <c r="L20912" s="50"/>
    </row>
    <row r="20913" spans="4:12" x14ac:dyDescent="0.25">
      <c r="D20913" s="50">
        <v>1101804800</v>
      </c>
      <c r="E20913" s="50" t="s">
        <v>39</v>
      </c>
      <c r="F20913" s="50">
        <v>9802606000</v>
      </c>
      <c r="G20913" s="50"/>
      <c r="H20913" s="50"/>
      <c r="I20913" s="50"/>
      <c r="J20913" s="50"/>
      <c r="K20913" s="50"/>
      <c r="L20913" s="50"/>
    </row>
    <row r="20914" spans="4:12" x14ac:dyDescent="0.25">
      <c r="D20914" s="50">
        <v>1101805000</v>
      </c>
      <c r="E20914" s="50" t="s">
        <v>39</v>
      </c>
      <c r="F20914" s="50">
        <v>9802606000</v>
      </c>
      <c r="G20914" s="50"/>
      <c r="H20914" s="50"/>
      <c r="I20914" s="50"/>
      <c r="J20914" s="50"/>
      <c r="K20914" s="50"/>
      <c r="L20914" s="50"/>
    </row>
    <row r="20915" spans="4:12" x14ac:dyDescent="0.25">
      <c r="D20915" s="50">
        <v>1101805500</v>
      </c>
      <c r="E20915" s="50" t="s">
        <v>39</v>
      </c>
      <c r="F20915" s="50">
        <v>9802606000</v>
      </c>
      <c r="G20915" s="50"/>
      <c r="H20915" s="50"/>
      <c r="I20915" s="50"/>
      <c r="J20915" s="50"/>
      <c r="K20915" s="50"/>
      <c r="L20915" s="50"/>
    </row>
    <row r="20916" spans="4:12" x14ac:dyDescent="0.25">
      <c r="D20916" s="50">
        <v>1101805800</v>
      </c>
      <c r="E20916" s="50" t="s">
        <v>39</v>
      </c>
      <c r="F20916" s="50">
        <v>9802606000</v>
      </c>
      <c r="G20916" s="50"/>
      <c r="H20916" s="50"/>
      <c r="I20916" s="50"/>
      <c r="J20916" s="50"/>
      <c r="K20916" s="50"/>
      <c r="L20916" s="50"/>
    </row>
    <row r="20917" spans="4:12" x14ac:dyDescent="0.25">
      <c r="D20917" s="50">
        <v>1101806000</v>
      </c>
      <c r="E20917" s="50" t="s">
        <v>39</v>
      </c>
      <c r="F20917" s="50">
        <v>9802606000</v>
      </c>
      <c r="G20917" s="50"/>
      <c r="H20917" s="50"/>
      <c r="I20917" s="50"/>
      <c r="J20917" s="50"/>
      <c r="K20917" s="50"/>
      <c r="L20917" s="50"/>
    </row>
    <row r="20918" spans="4:12" x14ac:dyDescent="0.25">
      <c r="D20918" s="50">
        <v>1101806500</v>
      </c>
      <c r="E20918" s="50" t="s">
        <v>39</v>
      </c>
      <c r="F20918" s="50">
        <v>9802608000</v>
      </c>
      <c r="G20918" s="50"/>
      <c r="H20918" s="50"/>
      <c r="I20918" s="50"/>
      <c r="J20918" s="50"/>
      <c r="K20918" s="50"/>
      <c r="L20918" s="50"/>
    </row>
    <row r="20919" spans="4:12" x14ac:dyDescent="0.25">
      <c r="D20919" s="50">
        <v>1101806800</v>
      </c>
      <c r="E20919" s="50" t="s">
        <v>39</v>
      </c>
      <c r="F20919" s="50">
        <v>9802608000</v>
      </c>
      <c r="G20919" s="50"/>
      <c r="H20919" s="50"/>
      <c r="I20919" s="50"/>
      <c r="J20919" s="50"/>
      <c r="K20919" s="50"/>
      <c r="L20919" s="50"/>
    </row>
    <row r="20920" spans="4:12" x14ac:dyDescent="0.25">
      <c r="D20920" s="50">
        <v>1101807000</v>
      </c>
      <c r="E20920" s="50" t="s">
        <v>39</v>
      </c>
      <c r="F20920" s="50">
        <v>9802608000</v>
      </c>
      <c r="G20920" s="50"/>
      <c r="H20920" s="50"/>
      <c r="I20920" s="50"/>
      <c r="J20920" s="50"/>
      <c r="K20920" s="50"/>
      <c r="L20920" s="50"/>
    </row>
    <row r="20921" spans="4:12" x14ac:dyDescent="0.25">
      <c r="D20921" s="50">
        <v>1101807500</v>
      </c>
      <c r="E20921" s="50" t="s">
        <v>39</v>
      </c>
      <c r="F20921" s="50">
        <v>9802608000</v>
      </c>
      <c r="G20921" s="50"/>
      <c r="H20921" s="50"/>
      <c r="I20921" s="50"/>
      <c r="J20921" s="50"/>
      <c r="K20921" s="50"/>
      <c r="L20921" s="50"/>
    </row>
    <row r="20922" spans="4:12" x14ac:dyDescent="0.25">
      <c r="D20922" s="50">
        <v>1101807800</v>
      </c>
      <c r="E20922" s="50" t="s">
        <v>39</v>
      </c>
      <c r="F20922" s="50">
        <v>9802608000</v>
      </c>
      <c r="G20922" s="50"/>
      <c r="H20922" s="50"/>
      <c r="I20922" s="50"/>
      <c r="J20922" s="50"/>
      <c r="K20922" s="50"/>
      <c r="L20922" s="50"/>
    </row>
    <row r="20923" spans="4:12" x14ac:dyDescent="0.25">
      <c r="D20923" s="50">
        <v>1101808000</v>
      </c>
      <c r="E20923" s="50" t="s">
        <v>39</v>
      </c>
      <c r="F20923" s="50">
        <v>9802608000</v>
      </c>
      <c r="G20923" s="50"/>
      <c r="H20923" s="50"/>
      <c r="I20923" s="50"/>
      <c r="J20923" s="50"/>
      <c r="K20923" s="50"/>
      <c r="L20923" s="50"/>
    </row>
    <row r="20924" spans="4:12" x14ac:dyDescent="0.25">
      <c r="D20924" s="50">
        <v>1101808500</v>
      </c>
      <c r="E20924" s="50" t="s">
        <v>39</v>
      </c>
      <c r="F20924" s="50">
        <v>9802610000</v>
      </c>
      <c r="G20924" s="50"/>
      <c r="H20924" s="50"/>
      <c r="I20924" s="50"/>
      <c r="J20924" s="50"/>
      <c r="K20924" s="50"/>
      <c r="L20924" s="50"/>
    </row>
    <row r="20925" spans="4:12" x14ac:dyDescent="0.25">
      <c r="D20925" s="50">
        <v>1101808800</v>
      </c>
      <c r="E20925" s="50" t="s">
        <v>39</v>
      </c>
      <c r="F20925" s="50">
        <v>9802610000</v>
      </c>
      <c r="G20925" s="50"/>
      <c r="H20925" s="50"/>
      <c r="I20925" s="50"/>
      <c r="J20925" s="50"/>
      <c r="K20925" s="50"/>
      <c r="L20925" s="50"/>
    </row>
    <row r="20926" spans="4:12" x14ac:dyDescent="0.25">
      <c r="D20926" s="50">
        <v>1101809000</v>
      </c>
      <c r="E20926" s="50" t="s">
        <v>39</v>
      </c>
      <c r="F20926" s="50">
        <v>9802610000</v>
      </c>
      <c r="G20926" s="50"/>
      <c r="H20926" s="50"/>
      <c r="I20926" s="50"/>
      <c r="J20926" s="50"/>
      <c r="K20926" s="50"/>
      <c r="L20926" s="50"/>
    </row>
    <row r="20927" spans="4:12" x14ac:dyDescent="0.25">
      <c r="D20927" s="50">
        <v>1162303250</v>
      </c>
      <c r="E20927" s="50" t="s">
        <v>39</v>
      </c>
      <c r="F20927" s="50">
        <v>9802906000</v>
      </c>
      <c r="G20927" s="50"/>
      <c r="H20927" s="50"/>
      <c r="I20927" s="50"/>
      <c r="J20927" s="50"/>
      <c r="K20927" s="50"/>
      <c r="L20927" s="50"/>
    </row>
    <row r="20928" spans="4:12" x14ac:dyDescent="0.25">
      <c r="D20928" s="50">
        <v>1162307450</v>
      </c>
      <c r="E20928" s="50" t="s">
        <v>39</v>
      </c>
      <c r="F20928" s="50">
        <v>9802908000</v>
      </c>
      <c r="G20928" s="50"/>
      <c r="H20928" s="50"/>
      <c r="I20928" s="50"/>
      <c r="J20928" s="50"/>
      <c r="K20928" s="50"/>
      <c r="L20928" s="50"/>
    </row>
    <row r="20929" spans="4:12" x14ac:dyDescent="0.25">
      <c r="D20929" s="50">
        <v>1162309350</v>
      </c>
      <c r="E20929" s="50" t="s">
        <v>39</v>
      </c>
      <c r="F20929" s="50">
        <v>9802910000</v>
      </c>
      <c r="G20929" s="50"/>
      <c r="H20929" s="50"/>
      <c r="I20929" s="50"/>
      <c r="J20929" s="50"/>
      <c r="K20929" s="50"/>
      <c r="L20929" s="50"/>
    </row>
    <row r="20930" spans="4:12" x14ac:dyDescent="0.25">
      <c r="D20930" s="50">
        <v>1162310750</v>
      </c>
      <c r="E20930" s="50" t="s">
        <v>39</v>
      </c>
      <c r="F20930" s="50">
        <v>9802912000</v>
      </c>
      <c r="G20930" s="50"/>
      <c r="H20930" s="50"/>
      <c r="I20930" s="50"/>
      <c r="J20930" s="50"/>
      <c r="K20930" s="50"/>
      <c r="L20930" s="50"/>
    </row>
    <row r="20931" spans="4:12" x14ac:dyDescent="0.25">
      <c r="D20931" s="50">
        <v>1162311250</v>
      </c>
      <c r="E20931" s="50" t="s">
        <v>39</v>
      </c>
      <c r="F20931" s="50">
        <v>9802912000</v>
      </c>
      <c r="G20931" s="50"/>
      <c r="H20931" s="50"/>
      <c r="I20931" s="50"/>
      <c r="J20931" s="50"/>
      <c r="K20931" s="50"/>
      <c r="L20931" s="50"/>
    </row>
    <row r="20932" spans="4:12" x14ac:dyDescent="0.25">
      <c r="D20932" s="50">
        <v>1162312250</v>
      </c>
      <c r="E20932" s="50" t="s">
        <v>39</v>
      </c>
      <c r="F20932" s="50">
        <v>9802914000</v>
      </c>
      <c r="G20932" s="50"/>
      <c r="H20932" s="50"/>
      <c r="I20932" s="50"/>
      <c r="J20932" s="50"/>
      <c r="K20932" s="50"/>
      <c r="L20932" s="50"/>
    </row>
    <row r="20933" spans="4:12" x14ac:dyDescent="0.25">
      <c r="D20933" s="50">
        <v>1162903250</v>
      </c>
      <c r="E20933" s="50" t="s">
        <v>39</v>
      </c>
      <c r="F20933" s="50">
        <v>9802906000</v>
      </c>
      <c r="G20933" s="50"/>
      <c r="H20933" s="50"/>
      <c r="I20933" s="50"/>
      <c r="J20933" s="50"/>
      <c r="K20933" s="50"/>
      <c r="L20933" s="50"/>
    </row>
    <row r="20934" spans="4:12" x14ac:dyDescent="0.25">
      <c r="D20934" s="50">
        <v>1162907450</v>
      </c>
      <c r="E20934" s="50" t="s">
        <v>39</v>
      </c>
      <c r="F20934" s="50">
        <v>9802908000</v>
      </c>
      <c r="G20934" s="50"/>
      <c r="H20934" s="50"/>
      <c r="I20934" s="50"/>
      <c r="J20934" s="50"/>
      <c r="K20934" s="50"/>
      <c r="L20934" s="50"/>
    </row>
    <row r="20935" spans="4:12" x14ac:dyDescent="0.25">
      <c r="D20935" s="50">
        <v>1162909350</v>
      </c>
      <c r="E20935" s="50" t="s">
        <v>39</v>
      </c>
      <c r="F20935" s="50">
        <v>9802910000</v>
      </c>
      <c r="G20935" s="50"/>
      <c r="H20935" s="50"/>
      <c r="I20935" s="50"/>
      <c r="J20935" s="50"/>
      <c r="K20935" s="50"/>
      <c r="L20935" s="50"/>
    </row>
    <row r="20936" spans="4:12" x14ac:dyDescent="0.25">
      <c r="D20936" s="50">
        <v>1162910750</v>
      </c>
      <c r="E20936" s="50" t="s">
        <v>39</v>
      </c>
      <c r="F20936" s="50">
        <v>9802912000</v>
      </c>
      <c r="G20936" s="50"/>
      <c r="H20936" s="50"/>
      <c r="I20936" s="50"/>
      <c r="J20936" s="50"/>
      <c r="K20936" s="50"/>
      <c r="L20936" s="50"/>
    </row>
    <row r="20937" spans="4:12" x14ac:dyDescent="0.25">
      <c r="D20937" s="50">
        <v>1162911250</v>
      </c>
      <c r="E20937" s="50" t="s">
        <v>39</v>
      </c>
      <c r="F20937" s="50">
        <v>9802912000</v>
      </c>
      <c r="G20937" s="50"/>
      <c r="H20937" s="50"/>
      <c r="I20937" s="50"/>
      <c r="J20937" s="50"/>
      <c r="K20937" s="50"/>
      <c r="L20937" s="50"/>
    </row>
    <row r="20938" spans="4:12" x14ac:dyDescent="0.25">
      <c r="D20938" s="50">
        <v>1162912250</v>
      </c>
      <c r="E20938" s="50" t="s">
        <v>39</v>
      </c>
      <c r="F20938" s="50">
        <v>9802914000</v>
      </c>
      <c r="G20938" s="50"/>
      <c r="H20938" s="50"/>
      <c r="I20938" s="50"/>
      <c r="J20938" s="50"/>
      <c r="K20938" s="50"/>
      <c r="L20938" s="50"/>
    </row>
    <row r="20939" spans="4:12" x14ac:dyDescent="0.25">
      <c r="D20939" s="36">
        <v>1170001000</v>
      </c>
      <c r="E20939" s="36" t="s">
        <v>39</v>
      </c>
      <c r="F20939" s="36">
        <v>9899999903</v>
      </c>
      <c r="G20939" s="36"/>
      <c r="H20939" s="36"/>
      <c r="I20939" s="36"/>
      <c r="J20939" s="36"/>
      <c r="K20939" s="36"/>
      <c r="L20939" s="36"/>
    </row>
    <row r="20940" spans="4:12" x14ac:dyDescent="0.25">
      <c r="D20940" s="108">
        <v>1170001000</v>
      </c>
      <c r="E20940" s="108" t="s">
        <v>39</v>
      </c>
      <c r="F20940" s="108">
        <v>9899999903</v>
      </c>
      <c r="G20940" s="108"/>
      <c r="H20940" s="50"/>
      <c r="I20940" s="50" t="s">
        <v>3541</v>
      </c>
      <c r="J20940" s="50" t="s">
        <v>3541</v>
      </c>
      <c r="K20940" s="50" t="s">
        <v>3541</v>
      </c>
      <c r="L20940" s="50" t="s">
        <v>3541</v>
      </c>
    </row>
    <row r="20941" spans="4:12" x14ac:dyDescent="0.25">
      <c r="D20941" s="36">
        <v>1170001100</v>
      </c>
      <c r="E20941" s="36" t="s">
        <v>39</v>
      </c>
      <c r="F20941" s="36">
        <v>9899999903</v>
      </c>
      <c r="G20941" s="36"/>
      <c r="H20941" s="36"/>
      <c r="I20941" s="36"/>
      <c r="J20941" s="36"/>
      <c r="K20941" s="36"/>
      <c r="L20941" s="36"/>
    </row>
    <row r="20942" spans="4:12" x14ac:dyDescent="0.25">
      <c r="D20942" s="108">
        <v>1170001100</v>
      </c>
      <c r="E20942" s="108" t="s">
        <v>39</v>
      </c>
      <c r="F20942" s="108">
        <v>9899999903</v>
      </c>
      <c r="G20942" s="108"/>
      <c r="H20942" s="50"/>
      <c r="I20942" s="50" t="s">
        <v>3541</v>
      </c>
      <c r="J20942" s="50" t="s">
        <v>3541</v>
      </c>
      <c r="K20942" s="50" t="s">
        <v>3541</v>
      </c>
      <c r="L20942" s="50" t="s">
        <v>3541</v>
      </c>
    </row>
    <row r="20943" spans="4:12" x14ac:dyDescent="0.25">
      <c r="D20943" s="36">
        <v>1170001200</v>
      </c>
      <c r="E20943" s="36" t="s">
        <v>39</v>
      </c>
      <c r="F20943" s="36">
        <v>9899999903</v>
      </c>
      <c r="G20943" s="36"/>
      <c r="H20943" s="36"/>
      <c r="I20943" s="36"/>
      <c r="J20943" s="36"/>
      <c r="K20943" s="36"/>
      <c r="L20943" s="36"/>
    </row>
    <row r="20944" spans="4:12" x14ac:dyDescent="0.25">
      <c r="D20944" s="108">
        <v>1170001200</v>
      </c>
      <c r="E20944" s="108" t="s">
        <v>39</v>
      </c>
      <c r="F20944" s="108">
        <v>9899999903</v>
      </c>
      <c r="G20944" s="108"/>
      <c r="H20944" s="50"/>
      <c r="I20944" s="50" t="s">
        <v>3541</v>
      </c>
      <c r="J20944" s="50" t="s">
        <v>3541</v>
      </c>
      <c r="K20944" s="50" t="s">
        <v>3541</v>
      </c>
      <c r="L20944" s="50" t="s">
        <v>3541</v>
      </c>
    </row>
    <row r="20945" spans="4:12" x14ac:dyDescent="0.25">
      <c r="D20945" s="36">
        <v>1170001300</v>
      </c>
      <c r="E20945" s="36" t="s">
        <v>39</v>
      </c>
      <c r="F20945" s="36">
        <v>9899999903</v>
      </c>
      <c r="G20945" s="36"/>
      <c r="H20945" s="36"/>
      <c r="I20945" s="36"/>
      <c r="J20945" s="36"/>
      <c r="K20945" s="36"/>
      <c r="L20945" s="36"/>
    </row>
    <row r="20946" spans="4:12" x14ac:dyDescent="0.25">
      <c r="D20946" s="108">
        <v>1170001300</v>
      </c>
      <c r="E20946" s="108" t="s">
        <v>39</v>
      </c>
      <c r="F20946" s="108">
        <v>9899999903</v>
      </c>
      <c r="G20946" s="108"/>
      <c r="H20946" s="50"/>
      <c r="I20946" s="50" t="s">
        <v>3541</v>
      </c>
      <c r="J20946" s="50" t="s">
        <v>3541</v>
      </c>
      <c r="K20946" s="50" t="s">
        <v>3541</v>
      </c>
      <c r="L20946" s="50" t="s">
        <v>3541</v>
      </c>
    </row>
    <row r="20947" spans="4:12" x14ac:dyDescent="0.25">
      <c r="D20947" s="36">
        <v>1170001400</v>
      </c>
      <c r="E20947" s="36" t="s">
        <v>39</v>
      </c>
      <c r="F20947" s="36">
        <v>9899999903</v>
      </c>
      <c r="G20947" s="36"/>
      <c r="H20947" s="36"/>
      <c r="I20947" s="36"/>
      <c r="J20947" s="36"/>
      <c r="K20947" s="36"/>
      <c r="L20947" s="36"/>
    </row>
    <row r="20948" spans="4:12" x14ac:dyDescent="0.25">
      <c r="D20948" s="108">
        <v>1170001400</v>
      </c>
      <c r="E20948" s="108" t="s">
        <v>39</v>
      </c>
      <c r="F20948" s="108">
        <v>9899999903</v>
      </c>
      <c r="G20948" s="108"/>
      <c r="H20948" s="50"/>
      <c r="I20948" s="50" t="s">
        <v>3541</v>
      </c>
      <c r="J20948" s="50" t="s">
        <v>3541</v>
      </c>
      <c r="K20948" s="50" t="s">
        <v>3541</v>
      </c>
      <c r="L20948" s="50" t="s">
        <v>3541</v>
      </c>
    </row>
    <row r="20949" spans="4:12" x14ac:dyDescent="0.25">
      <c r="D20949" s="36">
        <v>1170001500</v>
      </c>
      <c r="E20949" s="36" t="s">
        <v>39</v>
      </c>
      <c r="F20949" s="36">
        <v>9899999903</v>
      </c>
      <c r="G20949" s="36"/>
      <c r="H20949" s="36"/>
      <c r="I20949" s="36"/>
      <c r="J20949" s="36"/>
      <c r="K20949" s="36"/>
      <c r="L20949" s="36"/>
    </row>
    <row r="20950" spans="4:12" x14ac:dyDescent="0.25">
      <c r="D20950" s="108">
        <v>1170001500</v>
      </c>
      <c r="E20950" s="108" t="s">
        <v>39</v>
      </c>
      <c r="F20950" s="108">
        <v>9899999903</v>
      </c>
      <c r="G20950" s="108"/>
      <c r="H20950" s="50"/>
      <c r="I20950" s="50" t="s">
        <v>3541</v>
      </c>
      <c r="J20950" s="50" t="s">
        <v>3541</v>
      </c>
      <c r="K20950" s="50" t="s">
        <v>3541</v>
      </c>
      <c r="L20950" s="50" t="s">
        <v>3541</v>
      </c>
    </row>
    <row r="20951" spans="4:12" x14ac:dyDescent="0.25">
      <c r="D20951" s="36">
        <v>1170001600</v>
      </c>
      <c r="E20951" s="36" t="s">
        <v>39</v>
      </c>
      <c r="F20951" s="36">
        <v>9899999903</v>
      </c>
      <c r="G20951" s="36"/>
      <c r="H20951" s="36"/>
      <c r="I20951" s="36"/>
      <c r="J20951" s="36"/>
      <c r="K20951" s="36"/>
      <c r="L20951" s="36"/>
    </row>
    <row r="20952" spans="4:12" x14ac:dyDescent="0.25">
      <c r="D20952" s="108">
        <v>1170001600</v>
      </c>
      <c r="E20952" s="108" t="s">
        <v>39</v>
      </c>
      <c r="F20952" s="108">
        <v>9899999903</v>
      </c>
      <c r="G20952" s="108"/>
      <c r="H20952" s="50"/>
      <c r="I20952" s="50" t="s">
        <v>3541</v>
      </c>
      <c r="J20952" s="50" t="s">
        <v>3541</v>
      </c>
      <c r="K20952" s="50" t="s">
        <v>3541</v>
      </c>
      <c r="L20952" s="50" t="s">
        <v>3541</v>
      </c>
    </row>
    <row r="20953" spans="4:12" x14ac:dyDescent="0.25">
      <c r="D20953" s="36">
        <v>1170001700</v>
      </c>
      <c r="E20953" s="36" t="s">
        <v>39</v>
      </c>
      <c r="F20953" s="36">
        <v>9899999903</v>
      </c>
      <c r="G20953" s="36"/>
      <c r="H20953" s="36"/>
      <c r="I20953" s="36"/>
      <c r="J20953" s="36"/>
      <c r="K20953" s="36"/>
      <c r="L20953" s="36"/>
    </row>
    <row r="20954" spans="4:12" x14ac:dyDescent="0.25">
      <c r="D20954" s="108">
        <v>1170001700</v>
      </c>
      <c r="E20954" s="108" t="s">
        <v>39</v>
      </c>
      <c r="F20954" s="108">
        <v>9899999903</v>
      </c>
      <c r="G20954" s="108"/>
      <c r="H20954" s="50"/>
      <c r="I20954" s="50" t="s">
        <v>3541</v>
      </c>
      <c r="J20954" s="50" t="s">
        <v>3541</v>
      </c>
      <c r="K20954" s="50" t="s">
        <v>3541</v>
      </c>
      <c r="L20954" s="50" t="s">
        <v>3541</v>
      </c>
    </row>
    <row r="20955" spans="4:12" x14ac:dyDescent="0.25">
      <c r="D20955" s="36">
        <v>1170001800</v>
      </c>
      <c r="E20955" s="36" t="s">
        <v>39</v>
      </c>
      <c r="F20955" s="36">
        <v>9899999903</v>
      </c>
      <c r="G20955" s="36"/>
      <c r="H20955" s="36"/>
      <c r="I20955" s="36"/>
      <c r="J20955" s="36"/>
      <c r="K20955" s="36"/>
      <c r="L20955" s="36"/>
    </row>
    <row r="20956" spans="4:12" x14ac:dyDescent="0.25">
      <c r="D20956" s="108">
        <v>1170001800</v>
      </c>
      <c r="E20956" s="108" t="s">
        <v>39</v>
      </c>
      <c r="F20956" s="108">
        <v>9899999903</v>
      </c>
      <c r="G20956" s="108"/>
      <c r="H20956" s="50"/>
      <c r="I20956" s="50" t="s">
        <v>3541</v>
      </c>
      <c r="J20956" s="50" t="s">
        <v>3541</v>
      </c>
      <c r="K20956" s="50" t="s">
        <v>3541</v>
      </c>
      <c r="L20956" s="50" t="s">
        <v>3541</v>
      </c>
    </row>
    <row r="20957" spans="4:12" x14ac:dyDescent="0.25">
      <c r="D20957" s="36">
        <v>1170001900</v>
      </c>
      <c r="E20957" s="36" t="s">
        <v>39</v>
      </c>
      <c r="F20957" s="36">
        <v>9899999903</v>
      </c>
      <c r="G20957" s="36"/>
      <c r="H20957" s="36"/>
      <c r="I20957" s="36"/>
      <c r="J20957" s="36"/>
      <c r="K20957" s="36"/>
      <c r="L20957" s="36"/>
    </row>
    <row r="20958" spans="4:12" x14ac:dyDescent="0.25">
      <c r="D20958" s="108">
        <v>1170001900</v>
      </c>
      <c r="E20958" s="108" t="s">
        <v>39</v>
      </c>
      <c r="F20958" s="108">
        <v>9899999903</v>
      </c>
      <c r="G20958" s="108"/>
      <c r="H20958" s="50"/>
      <c r="I20958" s="50" t="s">
        <v>3541</v>
      </c>
      <c r="J20958" s="50" t="s">
        <v>3541</v>
      </c>
      <c r="K20958" s="50" t="s">
        <v>3541</v>
      </c>
      <c r="L20958" s="50" t="s">
        <v>3541</v>
      </c>
    </row>
    <row r="20959" spans="4:12" x14ac:dyDescent="0.25">
      <c r="D20959" s="36">
        <v>1170002000</v>
      </c>
      <c r="E20959" s="36" t="s">
        <v>39</v>
      </c>
      <c r="F20959" s="36">
        <v>9802906000</v>
      </c>
      <c r="G20959" s="36"/>
      <c r="H20959" s="36"/>
      <c r="I20959" s="36"/>
      <c r="J20959" s="36"/>
      <c r="K20959" s="36"/>
      <c r="L20959" s="36"/>
    </row>
    <row r="20960" spans="4:12" x14ac:dyDescent="0.25">
      <c r="D20960" s="108">
        <v>1170002000</v>
      </c>
      <c r="E20960" s="108" t="s">
        <v>39</v>
      </c>
      <c r="F20960" s="108">
        <v>9802906000</v>
      </c>
      <c r="G20960" s="108"/>
      <c r="H20960" s="50"/>
      <c r="I20960" s="50" t="s">
        <v>3541</v>
      </c>
      <c r="J20960" s="50" t="s">
        <v>3541</v>
      </c>
      <c r="K20960" s="50" t="s">
        <v>3541</v>
      </c>
      <c r="L20960" s="50" t="s">
        <v>3541</v>
      </c>
    </row>
    <row r="20961" spans="4:12" x14ac:dyDescent="0.25">
      <c r="D20961" s="36">
        <v>1170002100</v>
      </c>
      <c r="E20961" s="36" t="s">
        <v>39</v>
      </c>
      <c r="F20961" s="36">
        <v>9802906000</v>
      </c>
      <c r="G20961" s="36"/>
      <c r="H20961" s="36"/>
      <c r="I20961" s="36"/>
      <c r="J20961" s="36"/>
      <c r="K20961" s="36"/>
      <c r="L20961" s="36"/>
    </row>
    <row r="20962" spans="4:12" x14ac:dyDescent="0.25">
      <c r="D20962" s="108">
        <v>1170002100</v>
      </c>
      <c r="E20962" s="108" t="s">
        <v>39</v>
      </c>
      <c r="F20962" s="108">
        <v>9802906000</v>
      </c>
      <c r="G20962" s="108"/>
      <c r="H20962" s="50"/>
      <c r="I20962" s="50" t="s">
        <v>3541</v>
      </c>
      <c r="J20962" s="50" t="s">
        <v>3541</v>
      </c>
      <c r="K20962" s="50" t="s">
        <v>3541</v>
      </c>
      <c r="L20962" s="50" t="s">
        <v>3541</v>
      </c>
    </row>
    <row r="20963" spans="4:12" x14ac:dyDescent="0.25">
      <c r="D20963" s="36">
        <v>1170002200</v>
      </c>
      <c r="E20963" s="36" t="s">
        <v>39</v>
      </c>
      <c r="F20963" s="36">
        <v>9802906000</v>
      </c>
      <c r="G20963" s="36"/>
      <c r="H20963" s="36"/>
      <c r="I20963" s="36"/>
      <c r="J20963" s="36"/>
      <c r="K20963" s="36"/>
      <c r="L20963" s="36"/>
    </row>
    <row r="20964" spans="4:12" x14ac:dyDescent="0.25">
      <c r="D20964" s="108">
        <v>1170002200</v>
      </c>
      <c r="E20964" s="108" t="s">
        <v>39</v>
      </c>
      <c r="F20964" s="108">
        <v>9802906000</v>
      </c>
      <c r="G20964" s="108"/>
      <c r="H20964" s="50"/>
      <c r="I20964" s="50" t="s">
        <v>3541</v>
      </c>
      <c r="J20964" s="50" t="s">
        <v>3541</v>
      </c>
      <c r="K20964" s="50" t="s">
        <v>3541</v>
      </c>
      <c r="L20964" s="50" t="s">
        <v>3541</v>
      </c>
    </row>
    <row r="20965" spans="4:12" x14ac:dyDescent="0.25">
      <c r="D20965" s="36">
        <v>1170002300</v>
      </c>
      <c r="E20965" s="36" t="s">
        <v>39</v>
      </c>
      <c r="F20965" s="36">
        <v>9802906000</v>
      </c>
      <c r="G20965" s="36"/>
      <c r="H20965" s="36"/>
      <c r="I20965" s="36"/>
      <c r="J20965" s="36"/>
      <c r="K20965" s="36"/>
      <c r="L20965" s="36"/>
    </row>
    <row r="20966" spans="4:12" x14ac:dyDescent="0.25">
      <c r="D20966" s="108">
        <v>1170002300</v>
      </c>
      <c r="E20966" s="108" t="s">
        <v>39</v>
      </c>
      <c r="F20966" s="108">
        <v>9802906000</v>
      </c>
      <c r="G20966" s="108"/>
      <c r="H20966" s="50"/>
      <c r="I20966" s="50" t="s">
        <v>3541</v>
      </c>
      <c r="J20966" s="50" t="s">
        <v>3541</v>
      </c>
      <c r="K20966" s="50" t="s">
        <v>3541</v>
      </c>
      <c r="L20966" s="50" t="s">
        <v>3541</v>
      </c>
    </row>
    <row r="20967" spans="4:12" x14ac:dyDescent="0.25">
      <c r="D20967" s="36">
        <v>1170002400</v>
      </c>
      <c r="E20967" s="36" t="s">
        <v>39</v>
      </c>
      <c r="F20967" s="36">
        <v>9802906000</v>
      </c>
      <c r="G20967" s="36"/>
      <c r="H20967" s="36"/>
      <c r="I20967" s="36"/>
      <c r="J20967" s="36"/>
      <c r="K20967" s="36"/>
      <c r="L20967" s="36"/>
    </row>
    <row r="20968" spans="4:12" x14ac:dyDescent="0.25">
      <c r="D20968" s="108">
        <v>1170002400</v>
      </c>
      <c r="E20968" s="108" t="s">
        <v>39</v>
      </c>
      <c r="F20968" s="108">
        <v>9802906000</v>
      </c>
      <c r="G20968" s="108"/>
      <c r="H20968" s="50"/>
      <c r="I20968" s="50" t="s">
        <v>3541</v>
      </c>
      <c r="J20968" s="50" t="s">
        <v>3541</v>
      </c>
      <c r="K20968" s="50" t="s">
        <v>3541</v>
      </c>
      <c r="L20968" s="50" t="s">
        <v>3541</v>
      </c>
    </row>
    <row r="20969" spans="4:12" x14ac:dyDescent="0.25">
      <c r="D20969" s="36">
        <v>1170002500</v>
      </c>
      <c r="E20969" s="36" t="s">
        <v>39</v>
      </c>
      <c r="F20969" s="36">
        <v>9802906000</v>
      </c>
      <c r="G20969" s="36"/>
      <c r="H20969" s="36"/>
      <c r="I20969" s="36"/>
      <c r="J20969" s="36"/>
      <c r="K20969" s="36"/>
      <c r="L20969" s="36"/>
    </row>
    <row r="20970" spans="4:12" x14ac:dyDescent="0.25">
      <c r="D20970" s="108">
        <v>1170002500</v>
      </c>
      <c r="E20970" s="108" t="s">
        <v>39</v>
      </c>
      <c r="F20970" s="108">
        <v>9802906000</v>
      </c>
      <c r="G20970" s="108"/>
      <c r="H20970" s="50"/>
      <c r="I20970" s="50" t="s">
        <v>3541</v>
      </c>
      <c r="J20970" s="50" t="s">
        <v>3541</v>
      </c>
      <c r="K20970" s="50" t="s">
        <v>3541</v>
      </c>
      <c r="L20970" s="50" t="s">
        <v>3541</v>
      </c>
    </row>
    <row r="20971" spans="4:12" x14ac:dyDescent="0.25">
      <c r="D20971" s="36">
        <v>1170002600</v>
      </c>
      <c r="E20971" s="36" t="s">
        <v>39</v>
      </c>
      <c r="F20971" s="36">
        <v>9802906000</v>
      </c>
      <c r="G20971" s="36"/>
      <c r="H20971" s="36"/>
      <c r="I20971" s="36"/>
      <c r="J20971" s="36"/>
      <c r="K20971" s="36"/>
      <c r="L20971" s="36"/>
    </row>
    <row r="20972" spans="4:12" x14ac:dyDescent="0.25">
      <c r="D20972" s="108">
        <v>1170002600</v>
      </c>
      <c r="E20972" s="108" t="s">
        <v>39</v>
      </c>
      <c r="F20972" s="108">
        <v>9802906000</v>
      </c>
      <c r="G20972" s="108"/>
      <c r="H20972" s="50"/>
      <c r="I20972" s="50" t="s">
        <v>3541</v>
      </c>
      <c r="J20972" s="50" t="s">
        <v>3541</v>
      </c>
      <c r="K20972" s="50" t="s">
        <v>3541</v>
      </c>
      <c r="L20972" s="50" t="s">
        <v>3541</v>
      </c>
    </row>
    <row r="20973" spans="4:12" x14ac:dyDescent="0.25">
      <c r="D20973" s="36">
        <v>1170002700</v>
      </c>
      <c r="E20973" s="36" t="s">
        <v>39</v>
      </c>
      <c r="F20973" s="36">
        <v>9802906000</v>
      </c>
      <c r="G20973" s="36"/>
      <c r="H20973" s="36"/>
      <c r="I20973" s="36"/>
      <c r="J20973" s="36"/>
      <c r="K20973" s="36"/>
      <c r="L20973" s="36"/>
    </row>
    <row r="20974" spans="4:12" x14ac:dyDescent="0.25">
      <c r="D20974" s="108">
        <v>1170002700</v>
      </c>
      <c r="E20974" s="108" t="s">
        <v>39</v>
      </c>
      <c r="F20974" s="108">
        <v>9802906000</v>
      </c>
      <c r="G20974" s="108"/>
      <c r="H20974" s="50"/>
      <c r="I20974" s="50" t="s">
        <v>3541</v>
      </c>
      <c r="J20974" s="50" t="s">
        <v>3541</v>
      </c>
      <c r="K20974" s="50" t="s">
        <v>3541</v>
      </c>
      <c r="L20974" s="50" t="s">
        <v>3541</v>
      </c>
    </row>
    <row r="20975" spans="4:12" x14ac:dyDescent="0.25">
      <c r="D20975" s="36">
        <v>1170002800</v>
      </c>
      <c r="E20975" s="36" t="s">
        <v>39</v>
      </c>
      <c r="F20975" s="36">
        <v>9802906000</v>
      </c>
      <c r="G20975" s="36"/>
      <c r="H20975" s="36"/>
      <c r="I20975" s="36"/>
      <c r="J20975" s="36"/>
      <c r="K20975" s="36"/>
      <c r="L20975" s="36"/>
    </row>
    <row r="20976" spans="4:12" x14ac:dyDescent="0.25">
      <c r="D20976" s="108">
        <v>1170002800</v>
      </c>
      <c r="E20976" s="108" t="s">
        <v>39</v>
      </c>
      <c r="F20976" s="108">
        <v>9802906000</v>
      </c>
      <c r="G20976" s="108"/>
      <c r="H20976" s="50"/>
      <c r="I20976" s="50" t="s">
        <v>3541</v>
      </c>
      <c r="J20976" s="50" t="s">
        <v>3541</v>
      </c>
      <c r="K20976" s="50" t="s">
        <v>3541</v>
      </c>
      <c r="L20976" s="50" t="s">
        <v>3541</v>
      </c>
    </row>
    <row r="20977" spans="4:12" x14ac:dyDescent="0.25">
      <c r="D20977" s="36">
        <v>1170002900</v>
      </c>
      <c r="E20977" s="36" t="s">
        <v>39</v>
      </c>
      <c r="F20977" s="36">
        <v>9802906000</v>
      </c>
      <c r="G20977" s="36"/>
      <c r="H20977" s="36"/>
      <c r="I20977" s="36"/>
      <c r="J20977" s="36"/>
      <c r="K20977" s="36"/>
      <c r="L20977" s="36"/>
    </row>
    <row r="20978" spans="4:12" x14ac:dyDescent="0.25">
      <c r="D20978" s="108">
        <v>1170002900</v>
      </c>
      <c r="E20978" s="108" t="s">
        <v>39</v>
      </c>
      <c r="F20978" s="108">
        <v>9802906000</v>
      </c>
      <c r="G20978" s="108"/>
      <c r="H20978" s="50"/>
      <c r="I20978" s="50" t="s">
        <v>3541</v>
      </c>
      <c r="J20978" s="50" t="s">
        <v>3541</v>
      </c>
      <c r="K20978" s="50" t="s">
        <v>3541</v>
      </c>
      <c r="L20978" s="50" t="s">
        <v>3541</v>
      </c>
    </row>
    <row r="20979" spans="4:12" x14ac:dyDescent="0.25">
      <c r="D20979" s="36">
        <v>1170003000</v>
      </c>
      <c r="E20979" s="36" t="s">
        <v>39</v>
      </c>
      <c r="F20979" s="36">
        <v>9802906000</v>
      </c>
      <c r="G20979" s="36"/>
      <c r="H20979" s="36"/>
      <c r="I20979" s="36"/>
      <c r="J20979" s="36"/>
      <c r="K20979" s="36"/>
      <c r="L20979" s="36"/>
    </row>
    <row r="20980" spans="4:12" x14ac:dyDescent="0.25">
      <c r="D20980" s="108">
        <v>1170003000</v>
      </c>
      <c r="E20980" s="108" t="s">
        <v>39</v>
      </c>
      <c r="F20980" s="108">
        <v>9802906000</v>
      </c>
      <c r="G20980" s="108"/>
      <c r="H20980" s="50"/>
      <c r="I20980" s="50" t="s">
        <v>3541</v>
      </c>
      <c r="J20980" s="50" t="s">
        <v>3541</v>
      </c>
      <c r="K20980" s="50" t="s">
        <v>3541</v>
      </c>
      <c r="L20980" s="50" t="s">
        <v>3541</v>
      </c>
    </row>
    <row r="20981" spans="4:12" x14ac:dyDescent="0.25">
      <c r="D20981" s="36">
        <v>1170003100</v>
      </c>
      <c r="E20981" s="36" t="s">
        <v>39</v>
      </c>
      <c r="F20981" s="36">
        <v>9802906000</v>
      </c>
      <c r="G20981" s="36"/>
      <c r="H20981" s="36"/>
      <c r="I20981" s="36"/>
      <c r="J20981" s="36"/>
      <c r="K20981" s="36"/>
      <c r="L20981" s="36"/>
    </row>
    <row r="20982" spans="4:12" x14ac:dyDescent="0.25">
      <c r="D20982" s="108">
        <v>1170003100</v>
      </c>
      <c r="E20982" s="108" t="s">
        <v>39</v>
      </c>
      <c r="F20982" s="108">
        <v>9802906000</v>
      </c>
      <c r="G20982" s="108"/>
      <c r="H20982" s="50"/>
      <c r="I20982" s="50" t="s">
        <v>3541</v>
      </c>
      <c r="J20982" s="50" t="s">
        <v>3541</v>
      </c>
      <c r="K20982" s="50" t="s">
        <v>3541</v>
      </c>
      <c r="L20982" s="50" t="s">
        <v>3541</v>
      </c>
    </row>
    <row r="20983" spans="4:12" x14ac:dyDescent="0.25">
      <c r="D20983" s="36">
        <v>1170003200</v>
      </c>
      <c r="E20983" s="36" t="s">
        <v>39</v>
      </c>
      <c r="F20983" s="36">
        <v>9802906000</v>
      </c>
      <c r="G20983" s="36"/>
      <c r="H20983" s="36"/>
      <c r="I20983" s="36"/>
      <c r="J20983" s="36"/>
      <c r="K20983" s="36"/>
      <c r="L20983" s="36"/>
    </row>
    <row r="20984" spans="4:12" x14ac:dyDescent="0.25">
      <c r="D20984" s="108">
        <v>1170003200</v>
      </c>
      <c r="E20984" s="108" t="s">
        <v>39</v>
      </c>
      <c r="F20984" s="108">
        <v>9802906000</v>
      </c>
      <c r="G20984" s="108"/>
      <c r="H20984" s="50"/>
      <c r="I20984" s="50" t="s">
        <v>3541</v>
      </c>
      <c r="J20984" s="50" t="s">
        <v>3541</v>
      </c>
      <c r="K20984" s="50" t="s">
        <v>3541</v>
      </c>
      <c r="L20984" s="50" t="s">
        <v>3541</v>
      </c>
    </row>
    <row r="20985" spans="4:12" x14ac:dyDescent="0.25">
      <c r="D20985" s="36">
        <v>1170003250</v>
      </c>
      <c r="E20985" s="36" t="s">
        <v>39</v>
      </c>
      <c r="F20985" s="36">
        <v>9802906000</v>
      </c>
      <c r="G20985" s="36"/>
      <c r="H20985" s="36"/>
      <c r="I20985" s="36"/>
      <c r="J20985" s="36"/>
      <c r="K20985" s="36"/>
      <c r="L20985" s="36"/>
    </row>
    <row r="20986" spans="4:12" x14ac:dyDescent="0.25">
      <c r="D20986" s="108">
        <v>1170003250</v>
      </c>
      <c r="E20986" s="108" t="s">
        <v>39</v>
      </c>
      <c r="F20986" s="108">
        <v>9802906000</v>
      </c>
      <c r="G20986" s="108"/>
      <c r="H20986" s="50"/>
      <c r="I20986" s="50" t="s">
        <v>3541</v>
      </c>
      <c r="J20986" s="50" t="s">
        <v>3541</v>
      </c>
      <c r="K20986" s="50" t="s">
        <v>3541</v>
      </c>
      <c r="L20986" s="50" t="s">
        <v>3541</v>
      </c>
    </row>
    <row r="20987" spans="4:12" x14ac:dyDescent="0.25">
      <c r="D20987" s="36">
        <v>1170003300</v>
      </c>
      <c r="E20987" s="36" t="s">
        <v>39</v>
      </c>
      <c r="F20987" s="36">
        <v>9802906000</v>
      </c>
      <c r="G20987" s="36"/>
      <c r="H20987" s="36"/>
      <c r="I20987" s="36"/>
      <c r="J20987" s="36"/>
      <c r="K20987" s="36"/>
      <c r="L20987" s="36"/>
    </row>
    <row r="20988" spans="4:12" x14ac:dyDescent="0.25">
      <c r="D20988" s="108">
        <v>1170003300</v>
      </c>
      <c r="E20988" s="108" t="s">
        <v>39</v>
      </c>
      <c r="F20988" s="108">
        <v>9802906000</v>
      </c>
      <c r="G20988" s="108"/>
      <c r="H20988" s="50"/>
      <c r="I20988" s="50" t="s">
        <v>3541</v>
      </c>
      <c r="J20988" s="50" t="s">
        <v>3541</v>
      </c>
      <c r="K20988" s="50" t="s">
        <v>3541</v>
      </c>
      <c r="L20988" s="50" t="s">
        <v>3541</v>
      </c>
    </row>
    <row r="20989" spans="4:12" x14ac:dyDescent="0.25">
      <c r="D20989" s="36">
        <v>1170003400</v>
      </c>
      <c r="E20989" s="36" t="s">
        <v>39</v>
      </c>
      <c r="F20989" s="36">
        <v>9802906000</v>
      </c>
      <c r="G20989" s="36"/>
      <c r="H20989" s="36"/>
      <c r="I20989" s="36"/>
      <c r="J20989" s="36"/>
      <c r="K20989" s="36"/>
      <c r="L20989" s="36"/>
    </row>
    <row r="20990" spans="4:12" x14ac:dyDescent="0.25">
      <c r="D20990" s="108">
        <v>1170003400</v>
      </c>
      <c r="E20990" s="108" t="s">
        <v>39</v>
      </c>
      <c r="F20990" s="108">
        <v>9802906000</v>
      </c>
      <c r="G20990" s="108"/>
      <c r="H20990" s="50"/>
      <c r="I20990" s="50" t="s">
        <v>3541</v>
      </c>
      <c r="J20990" s="50" t="s">
        <v>3541</v>
      </c>
      <c r="K20990" s="50" t="s">
        <v>3541</v>
      </c>
      <c r="L20990" s="50" t="s">
        <v>3541</v>
      </c>
    </row>
    <row r="20991" spans="4:12" x14ac:dyDescent="0.25">
      <c r="D20991" s="36">
        <v>1170003500</v>
      </c>
      <c r="E20991" s="36" t="s">
        <v>39</v>
      </c>
      <c r="F20991" s="36">
        <v>9802906000</v>
      </c>
      <c r="G20991" s="36"/>
      <c r="H20991" s="36"/>
      <c r="I20991" s="36"/>
      <c r="J20991" s="36"/>
      <c r="K20991" s="36"/>
      <c r="L20991" s="36"/>
    </row>
    <row r="20992" spans="4:12" x14ac:dyDescent="0.25">
      <c r="D20992" s="108">
        <v>1170003500</v>
      </c>
      <c r="E20992" s="108" t="s">
        <v>39</v>
      </c>
      <c r="F20992" s="108">
        <v>9802906000</v>
      </c>
      <c r="G20992" s="108"/>
      <c r="H20992" s="50"/>
      <c r="I20992" s="50" t="s">
        <v>3541</v>
      </c>
      <c r="J20992" s="50" t="s">
        <v>3541</v>
      </c>
      <c r="K20992" s="50" t="s">
        <v>3541</v>
      </c>
      <c r="L20992" s="50" t="s">
        <v>3541</v>
      </c>
    </row>
    <row r="20993" spans="4:12" x14ac:dyDescent="0.25">
      <c r="D20993" s="36">
        <v>1170003600</v>
      </c>
      <c r="E20993" s="36" t="s">
        <v>39</v>
      </c>
      <c r="F20993" s="36">
        <v>9802906000</v>
      </c>
      <c r="G20993" s="36"/>
      <c r="H20993" s="36"/>
      <c r="I20993" s="36"/>
      <c r="J20993" s="36"/>
      <c r="K20993" s="36"/>
      <c r="L20993" s="36"/>
    </row>
    <row r="20994" spans="4:12" x14ac:dyDescent="0.25">
      <c r="D20994" s="108">
        <v>1170003600</v>
      </c>
      <c r="E20994" s="108" t="s">
        <v>39</v>
      </c>
      <c r="F20994" s="108">
        <v>9802906000</v>
      </c>
      <c r="G20994" s="108"/>
      <c r="H20994" s="50"/>
      <c r="I20994" s="50" t="s">
        <v>3541</v>
      </c>
      <c r="J20994" s="50" t="s">
        <v>3541</v>
      </c>
      <c r="K20994" s="50" t="s">
        <v>3541</v>
      </c>
      <c r="L20994" s="50" t="s">
        <v>3541</v>
      </c>
    </row>
    <row r="20995" spans="4:12" x14ac:dyDescent="0.25">
      <c r="D20995" s="36">
        <v>1170003700</v>
      </c>
      <c r="E20995" s="36" t="s">
        <v>39</v>
      </c>
      <c r="F20995" s="36">
        <v>9802906000</v>
      </c>
      <c r="G20995" s="36"/>
      <c r="H20995" s="36"/>
      <c r="I20995" s="36"/>
      <c r="J20995" s="36"/>
      <c r="K20995" s="36"/>
      <c r="L20995" s="36"/>
    </row>
    <row r="20996" spans="4:12" x14ac:dyDescent="0.25">
      <c r="D20996" s="108">
        <v>1170003700</v>
      </c>
      <c r="E20996" s="108" t="s">
        <v>39</v>
      </c>
      <c r="F20996" s="108">
        <v>9802906000</v>
      </c>
      <c r="G20996" s="108"/>
      <c r="H20996" s="50"/>
      <c r="I20996" s="50" t="s">
        <v>3541</v>
      </c>
      <c r="J20996" s="50" t="s">
        <v>3541</v>
      </c>
      <c r="K20996" s="50" t="s">
        <v>3541</v>
      </c>
      <c r="L20996" s="50" t="s">
        <v>3541</v>
      </c>
    </row>
    <row r="20997" spans="4:12" x14ac:dyDescent="0.25">
      <c r="D20997" s="36">
        <v>1170003800</v>
      </c>
      <c r="E20997" s="36" t="s">
        <v>39</v>
      </c>
      <c r="F20997" s="36">
        <v>9802906000</v>
      </c>
      <c r="G20997" s="36"/>
      <c r="H20997" s="36"/>
      <c r="I20997" s="36"/>
      <c r="J20997" s="36"/>
      <c r="K20997" s="36"/>
      <c r="L20997" s="36"/>
    </row>
    <row r="20998" spans="4:12" x14ac:dyDescent="0.25">
      <c r="D20998" s="108">
        <v>1170003800</v>
      </c>
      <c r="E20998" s="108" t="s">
        <v>39</v>
      </c>
      <c r="F20998" s="108">
        <v>9802906000</v>
      </c>
      <c r="G20998" s="108"/>
      <c r="H20998" s="50"/>
      <c r="I20998" s="50" t="s">
        <v>3541</v>
      </c>
      <c r="J20998" s="50" t="s">
        <v>3541</v>
      </c>
      <c r="K20998" s="50" t="s">
        <v>3541</v>
      </c>
      <c r="L20998" s="50" t="s">
        <v>3541</v>
      </c>
    </row>
    <row r="20999" spans="4:12" x14ac:dyDescent="0.25">
      <c r="D20999" s="36">
        <v>1170003900</v>
      </c>
      <c r="E20999" s="36" t="s">
        <v>39</v>
      </c>
      <c r="F20999" s="36">
        <v>9802906000</v>
      </c>
      <c r="G20999" s="36"/>
      <c r="H20999" s="36"/>
      <c r="I20999" s="36"/>
      <c r="J20999" s="36"/>
      <c r="K20999" s="36"/>
      <c r="L20999" s="36"/>
    </row>
    <row r="21000" spans="4:12" x14ac:dyDescent="0.25">
      <c r="D21000" s="108">
        <v>1170003900</v>
      </c>
      <c r="E21000" s="108" t="s">
        <v>39</v>
      </c>
      <c r="F21000" s="108">
        <v>9802906000</v>
      </c>
      <c r="G21000" s="108"/>
      <c r="H21000" s="50"/>
      <c r="I21000" s="50" t="s">
        <v>3541</v>
      </c>
      <c r="J21000" s="50" t="s">
        <v>3541</v>
      </c>
      <c r="K21000" s="50" t="s">
        <v>3541</v>
      </c>
      <c r="L21000" s="50" t="s">
        <v>3541</v>
      </c>
    </row>
    <row r="21001" spans="4:12" x14ac:dyDescent="0.25">
      <c r="D21001" s="36">
        <v>1170004000</v>
      </c>
      <c r="E21001" s="36" t="s">
        <v>39</v>
      </c>
      <c r="F21001" s="36">
        <v>9802906000</v>
      </c>
      <c r="G21001" s="36"/>
      <c r="H21001" s="36"/>
      <c r="I21001" s="36"/>
      <c r="J21001" s="36"/>
      <c r="K21001" s="36"/>
      <c r="L21001" s="36"/>
    </row>
    <row r="21002" spans="4:12" x14ac:dyDescent="0.25">
      <c r="D21002" s="108">
        <v>1170004000</v>
      </c>
      <c r="E21002" s="108" t="s">
        <v>39</v>
      </c>
      <c r="F21002" s="108">
        <v>9802906000</v>
      </c>
      <c r="G21002" s="108"/>
      <c r="H21002" s="50"/>
      <c r="I21002" s="50" t="s">
        <v>3541</v>
      </c>
      <c r="J21002" s="50" t="s">
        <v>3541</v>
      </c>
      <c r="K21002" s="50" t="s">
        <v>3541</v>
      </c>
      <c r="L21002" s="50" t="s">
        <v>3541</v>
      </c>
    </row>
    <row r="21003" spans="4:12" x14ac:dyDescent="0.25">
      <c r="D21003" s="36">
        <v>1170004100</v>
      </c>
      <c r="E21003" s="36" t="s">
        <v>39</v>
      </c>
      <c r="F21003" s="36">
        <v>9802906000</v>
      </c>
      <c r="G21003" s="36"/>
      <c r="H21003" s="36"/>
      <c r="I21003" s="36"/>
      <c r="J21003" s="36"/>
      <c r="K21003" s="36"/>
      <c r="L21003" s="36"/>
    </row>
    <row r="21004" spans="4:12" x14ac:dyDescent="0.25">
      <c r="D21004" s="108">
        <v>1170004100</v>
      </c>
      <c r="E21004" s="108" t="s">
        <v>39</v>
      </c>
      <c r="F21004" s="108">
        <v>9802906000</v>
      </c>
      <c r="G21004" s="108"/>
      <c r="H21004" s="50"/>
      <c r="I21004" s="50" t="s">
        <v>3541</v>
      </c>
      <c r="J21004" s="50" t="s">
        <v>3541</v>
      </c>
      <c r="K21004" s="50" t="s">
        <v>3541</v>
      </c>
      <c r="L21004" s="50" t="s">
        <v>3541</v>
      </c>
    </row>
    <row r="21005" spans="4:12" x14ac:dyDescent="0.25">
      <c r="D21005" s="36">
        <v>1170004200</v>
      </c>
      <c r="E21005" s="36" t="s">
        <v>39</v>
      </c>
      <c r="F21005" s="36">
        <v>9802906000</v>
      </c>
      <c r="G21005" s="36"/>
      <c r="H21005" s="36"/>
      <c r="I21005" s="36"/>
      <c r="J21005" s="36"/>
      <c r="K21005" s="36"/>
      <c r="L21005" s="36"/>
    </row>
    <row r="21006" spans="4:12" x14ac:dyDescent="0.25">
      <c r="D21006" s="108">
        <v>1170004200</v>
      </c>
      <c r="E21006" s="108" t="s">
        <v>39</v>
      </c>
      <c r="F21006" s="108">
        <v>9802906000</v>
      </c>
      <c r="G21006" s="108"/>
      <c r="H21006" s="50"/>
      <c r="I21006" s="50" t="s">
        <v>3541</v>
      </c>
      <c r="J21006" s="50" t="s">
        <v>3541</v>
      </c>
      <c r="K21006" s="50" t="s">
        <v>3541</v>
      </c>
      <c r="L21006" s="50" t="s">
        <v>3541</v>
      </c>
    </row>
    <row r="21007" spans="4:12" x14ac:dyDescent="0.25">
      <c r="D21007" s="36">
        <v>1170004300</v>
      </c>
      <c r="E21007" s="36" t="s">
        <v>39</v>
      </c>
      <c r="F21007" s="36">
        <v>9802906000</v>
      </c>
      <c r="G21007" s="36"/>
      <c r="H21007" s="36"/>
      <c r="I21007" s="36"/>
      <c r="J21007" s="36"/>
      <c r="K21007" s="36"/>
      <c r="L21007" s="36"/>
    </row>
    <row r="21008" spans="4:12" x14ac:dyDescent="0.25">
      <c r="D21008" s="108">
        <v>1170004300</v>
      </c>
      <c r="E21008" s="108" t="s">
        <v>39</v>
      </c>
      <c r="F21008" s="108">
        <v>9802906000</v>
      </c>
      <c r="G21008" s="108"/>
      <c r="H21008" s="50"/>
      <c r="I21008" s="50" t="s">
        <v>3541</v>
      </c>
      <c r="J21008" s="50" t="s">
        <v>3541</v>
      </c>
      <c r="K21008" s="50" t="s">
        <v>3541</v>
      </c>
      <c r="L21008" s="50" t="s">
        <v>3541</v>
      </c>
    </row>
    <row r="21009" spans="4:12" x14ac:dyDescent="0.25">
      <c r="D21009" s="36">
        <v>1170004400</v>
      </c>
      <c r="E21009" s="36" t="s">
        <v>39</v>
      </c>
      <c r="F21009" s="36">
        <v>9802906000</v>
      </c>
      <c r="G21009" s="36"/>
      <c r="H21009" s="36"/>
      <c r="I21009" s="36"/>
      <c r="J21009" s="36"/>
      <c r="K21009" s="36"/>
      <c r="L21009" s="36"/>
    </row>
    <row r="21010" spans="4:12" x14ac:dyDescent="0.25">
      <c r="D21010" s="108">
        <v>1170004400</v>
      </c>
      <c r="E21010" s="108" t="s">
        <v>39</v>
      </c>
      <c r="F21010" s="108">
        <v>9802906000</v>
      </c>
      <c r="G21010" s="108"/>
      <c r="H21010" s="50"/>
      <c r="I21010" s="50" t="s">
        <v>3541</v>
      </c>
      <c r="J21010" s="50" t="s">
        <v>3541</v>
      </c>
      <c r="K21010" s="50" t="s">
        <v>3541</v>
      </c>
      <c r="L21010" s="50" t="s">
        <v>3541</v>
      </c>
    </row>
    <row r="21011" spans="4:12" x14ac:dyDescent="0.25">
      <c r="D21011" s="36">
        <v>1170004500</v>
      </c>
      <c r="E21011" s="36" t="s">
        <v>39</v>
      </c>
      <c r="F21011" s="36">
        <v>9802906000</v>
      </c>
      <c r="G21011" s="36"/>
      <c r="H21011" s="36"/>
      <c r="I21011" s="36"/>
      <c r="J21011" s="36"/>
      <c r="K21011" s="36"/>
      <c r="L21011" s="36"/>
    </row>
    <row r="21012" spans="4:12" x14ac:dyDescent="0.25">
      <c r="D21012" s="108">
        <v>1170004500</v>
      </c>
      <c r="E21012" s="108" t="s">
        <v>39</v>
      </c>
      <c r="F21012" s="108">
        <v>9802906000</v>
      </c>
      <c r="G21012" s="108"/>
      <c r="H21012" s="50"/>
      <c r="I21012" s="50" t="s">
        <v>3541</v>
      </c>
      <c r="J21012" s="50" t="s">
        <v>3541</v>
      </c>
      <c r="K21012" s="50" t="s">
        <v>3541</v>
      </c>
      <c r="L21012" s="50" t="s">
        <v>3541</v>
      </c>
    </row>
    <row r="21013" spans="4:12" x14ac:dyDescent="0.25">
      <c r="D21013" s="36">
        <v>1170004600</v>
      </c>
      <c r="E21013" s="36" t="s">
        <v>39</v>
      </c>
      <c r="F21013" s="36">
        <v>9802906000</v>
      </c>
      <c r="G21013" s="36"/>
      <c r="H21013" s="36"/>
      <c r="I21013" s="36"/>
      <c r="J21013" s="36"/>
      <c r="K21013" s="36"/>
      <c r="L21013" s="36"/>
    </row>
    <row r="21014" spans="4:12" x14ac:dyDescent="0.25">
      <c r="D21014" s="108">
        <v>1170004600</v>
      </c>
      <c r="E21014" s="108" t="s">
        <v>39</v>
      </c>
      <c r="F21014" s="108">
        <v>9802906000</v>
      </c>
      <c r="G21014" s="108"/>
      <c r="H21014" s="50"/>
      <c r="I21014" s="50" t="s">
        <v>3541</v>
      </c>
      <c r="J21014" s="50" t="s">
        <v>3541</v>
      </c>
      <c r="K21014" s="50" t="s">
        <v>3541</v>
      </c>
      <c r="L21014" s="50" t="s">
        <v>3541</v>
      </c>
    </row>
    <row r="21015" spans="4:12" x14ac:dyDescent="0.25">
      <c r="D21015" s="36">
        <v>1170004650</v>
      </c>
      <c r="E21015" s="36" t="s">
        <v>39</v>
      </c>
      <c r="F21015" s="36">
        <v>9802906000</v>
      </c>
      <c r="G21015" s="36"/>
      <c r="H21015" s="36"/>
      <c r="I21015" s="36"/>
      <c r="J21015" s="36"/>
      <c r="K21015" s="36"/>
      <c r="L21015" s="36"/>
    </row>
    <row r="21016" spans="4:12" x14ac:dyDescent="0.25">
      <c r="D21016" s="108">
        <v>1170004650</v>
      </c>
      <c r="E21016" s="108" t="s">
        <v>39</v>
      </c>
      <c r="F21016" s="108">
        <v>9802906000</v>
      </c>
      <c r="G21016" s="108"/>
      <c r="H21016" s="50"/>
      <c r="I21016" s="50" t="s">
        <v>3541</v>
      </c>
      <c r="J21016" s="50" t="s">
        <v>3541</v>
      </c>
      <c r="K21016" s="50" t="s">
        <v>3541</v>
      </c>
      <c r="L21016" s="50" t="s">
        <v>3541</v>
      </c>
    </row>
    <row r="21017" spans="4:12" x14ac:dyDescent="0.25">
      <c r="D21017" s="36">
        <v>1170004700</v>
      </c>
      <c r="E21017" s="36" t="s">
        <v>39</v>
      </c>
      <c r="F21017" s="36">
        <v>9802906000</v>
      </c>
      <c r="G21017" s="36"/>
      <c r="H21017" s="36"/>
      <c r="I21017" s="36"/>
      <c r="J21017" s="36"/>
      <c r="K21017" s="36"/>
      <c r="L21017" s="36"/>
    </row>
    <row r="21018" spans="4:12" x14ac:dyDescent="0.25">
      <c r="D21018" s="108">
        <v>1170004700</v>
      </c>
      <c r="E21018" s="108" t="s">
        <v>39</v>
      </c>
      <c r="F21018" s="108">
        <v>9802906000</v>
      </c>
      <c r="G21018" s="108"/>
      <c r="H21018" s="50"/>
      <c r="I21018" s="50" t="s">
        <v>3541</v>
      </c>
      <c r="J21018" s="50" t="s">
        <v>3541</v>
      </c>
      <c r="K21018" s="50" t="s">
        <v>3541</v>
      </c>
      <c r="L21018" s="50" t="s">
        <v>3541</v>
      </c>
    </row>
    <row r="21019" spans="4:12" x14ac:dyDescent="0.25">
      <c r="D21019" s="36">
        <v>1170004800</v>
      </c>
      <c r="E21019" s="36" t="s">
        <v>39</v>
      </c>
      <c r="F21019" s="36">
        <v>9802906000</v>
      </c>
      <c r="G21019" s="36"/>
      <c r="H21019" s="36"/>
      <c r="I21019" s="36"/>
      <c r="J21019" s="36"/>
      <c r="K21019" s="36"/>
      <c r="L21019" s="36"/>
    </row>
    <row r="21020" spans="4:12" x14ac:dyDescent="0.25">
      <c r="D21020" s="108">
        <v>1170004800</v>
      </c>
      <c r="E21020" s="108" t="s">
        <v>39</v>
      </c>
      <c r="F21020" s="108">
        <v>9802906000</v>
      </c>
      <c r="G21020" s="108"/>
      <c r="H21020" s="50"/>
      <c r="I21020" s="50" t="s">
        <v>3541</v>
      </c>
      <c r="J21020" s="50" t="s">
        <v>3541</v>
      </c>
      <c r="K21020" s="50" t="s">
        <v>3541</v>
      </c>
      <c r="L21020" s="50" t="s">
        <v>3541</v>
      </c>
    </row>
    <row r="21021" spans="4:12" x14ac:dyDescent="0.25">
      <c r="D21021" s="36">
        <v>1170004900</v>
      </c>
      <c r="E21021" s="36" t="s">
        <v>39</v>
      </c>
      <c r="F21021" s="36">
        <v>9802906000</v>
      </c>
      <c r="G21021" s="36"/>
      <c r="H21021" s="36"/>
      <c r="I21021" s="36"/>
      <c r="J21021" s="36"/>
      <c r="K21021" s="36"/>
      <c r="L21021" s="36"/>
    </row>
    <row r="21022" spans="4:12" x14ac:dyDescent="0.25">
      <c r="D21022" s="108">
        <v>1170004900</v>
      </c>
      <c r="E21022" s="108" t="s">
        <v>39</v>
      </c>
      <c r="F21022" s="108">
        <v>9802906000</v>
      </c>
      <c r="G21022" s="108"/>
      <c r="H21022" s="50"/>
      <c r="I21022" s="50" t="s">
        <v>3541</v>
      </c>
      <c r="J21022" s="50" t="s">
        <v>3541</v>
      </c>
      <c r="K21022" s="50" t="s">
        <v>3541</v>
      </c>
      <c r="L21022" s="50" t="s">
        <v>3541</v>
      </c>
    </row>
    <row r="21023" spans="4:12" x14ac:dyDescent="0.25">
      <c r="D21023" s="36">
        <v>1170005000</v>
      </c>
      <c r="E21023" s="36" t="s">
        <v>39</v>
      </c>
      <c r="F21023" s="36">
        <v>9802906000</v>
      </c>
      <c r="G21023" s="36"/>
      <c r="H21023" s="36"/>
      <c r="I21023" s="36"/>
      <c r="J21023" s="36"/>
      <c r="K21023" s="36"/>
      <c r="L21023" s="36"/>
    </row>
    <row r="21024" spans="4:12" x14ac:dyDescent="0.25">
      <c r="D21024" s="108">
        <v>1170005000</v>
      </c>
      <c r="E21024" s="108" t="s">
        <v>39</v>
      </c>
      <c r="F21024" s="108">
        <v>9802906000</v>
      </c>
      <c r="G21024" s="108"/>
      <c r="H21024" s="50"/>
      <c r="I21024" s="50" t="s">
        <v>3541</v>
      </c>
      <c r="J21024" s="50" t="s">
        <v>3541</v>
      </c>
      <c r="K21024" s="50" t="s">
        <v>3541</v>
      </c>
      <c r="L21024" s="50" t="s">
        <v>3541</v>
      </c>
    </row>
    <row r="21025" spans="4:12" x14ac:dyDescent="0.25">
      <c r="D21025" s="36">
        <v>1170005100</v>
      </c>
      <c r="E21025" s="36" t="s">
        <v>39</v>
      </c>
      <c r="F21025" s="36">
        <v>9802906000</v>
      </c>
      <c r="G21025" s="36"/>
      <c r="H21025" s="36"/>
      <c r="I21025" s="36"/>
      <c r="J21025" s="36"/>
      <c r="K21025" s="36"/>
      <c r="L21025" s="36"/>
    </row>
    <row r="21026" spans="4:12" x14ac:dyDescent="0.25">
      <c r="D21026" s="108">
        <v>1170005100</v>
      </c>
      <c r="E21026" s="108" t="s">
        <v>39</v>
      </c>
      <c r="F21026" s="108">
        <v>9802906000</v>
      </c>
      <c r="G21026" s="108"/>
      <c r="H21026" s="50"/>
      <c r="I21026" s="50" t="s">
        <v>3541</v>
      </c>
      <c r="J21026" s="50" t="s">
        <v>3541</v>
      </c>
      <c r="K21026" s="50" t="s">
        <v>3541</v>
      </c>
      <c r="L21026" s="50" t="s">
        <v>3541</v>
      </c>
    </row>
    <row r="21027" spans="4:12" x14ac:dyDescent="0.25">
      <c r="D21027" s="36">
        <v>1170005200</v>
      </c>
      <c r="E21027" s="36" t="s">
        <v>39</v>
      </c>
      <c r="F21027" s="36">
        <v>9802906000</v>
      </c>
      <c r="G21027" s="36"/>
      <c r="H21027" s="36"/>
      <c r="I21027" s="36"/>
      <c r="J21027" s="36"/>
      <c r="K21027" s="36"/>
      <c r="L21027" s="36"/>
    </row>
    <row r="21028" spans="4:12" x14ac:dyDescent="0.25">
      <c r="D21028" s="108">
        <v>1170005200</v>
      </c>
      <c r="E21028" s="108" t="s">
        <v>39</v>
      </c>
      <c r="F21028" s="108">
        <v>9802906000</v>
      </c>
      <c r="G21028" s="108"/>
      <c r="H21028" s="50"/>
      <c r="I21028" s="50" t="s">
        <v>3541</v>
      </c>
      <c r="J21028" s="50" t="s">
        <v>3541</v>
      </c>
      <c r="K21028" s="50" t="s">
        <v>3541</v>
      </c>
      <c r="L21028" s="50" t="s">
        <v>3541</v>
      </c>
    </row>
    <row r="21029" spans="4:12" x14ac:dyDescent="0.25">
      <c r="D21029" s="36">
        <v>1170005300</v>
      </c>
      <c r="E21029" s="36" t="s">
        <v>39</v>
      </c>
      <c r="F21029" s="36">
        <v>9802906000</v>
      </c>
      <c r="G21029" s="36"/>
      <c r="H21029" s="36"/>
      <c r="I21029" s="36"/>
      <c r="J21029" s="36"/>
      <c r="K21029" s="36"/>
      <c r="L21029" s="36"/>
    </row>
    <row r="21030" spans="4:12" x14ac:dyDescent="0.25">
      <c r="D21030" s="108">
        <v>1170005300</v>
      </c>
      <c r="E21030" s="108" t="s">
        <v>39</v>
      </c>
      <c r="F21030" s="108">
        <v>9802906000</v>
      </c>
      <c r="G21030" s="108"/>
      <c r="H21030" s="50"/>
      <c r="I21030" s="50" t="s">
        <v>3541</v>
      </c>
      <c r="J21030" s="50" t="s">
        <v>3541</v>
      </c>
      <c r="K21030" s="50" t="s">
        <v>3541</v>
      </c>
      <c r="L21030" s="50" t="s">
        <v>3541</v>
      </c>
    </row>
    <row r="21031" spans="4:12" x14ac:dyDescent="0.25">
      <c r="D21031" s="36">
        <v>1170005400</v>
      </c>
      <c r="E21031" s="36" t="s">
        <v>39</v>
      </c>
      <c r="F21031" s="36">
        <v>9802906000</v>
      </c>
      <c r="G21031" s="36"/>
      <c r="H21031" s="36"/>
      <c r="I21031" s="36"/>
      <c r="J21031" s="36"/>
      <c r="K21031" s="36"/>
      <c r="L21031" s="36"/>
    </row>
    <row r="21032" spans="4:12" x14ac:dyDescent="0.25">
      <c r="D21032" s="108">
        <v>1170005400</v>
      </c>
      <c r="E21032" s="108" t="s">
        <v>39</v>
      </c>
      <c r="F21032" s="108">
        <v>9802906000</v>
      </c>
      <c r="G21032" s="108"/>
      <c r="H21032" s="50"/>
      <c r="I21032" s="50" t="s">
        <v>3541</v>
      </c>
      <c r="J21032" s="50" t="s">
        <v>3541</v>
      </c>
      <c r="K21032" s="50" t="s">
        <v>3541</v>
      </c>
      <c r="L21032" s="50" t="s">
        <v>3541</v>
      </c>
    </row>
    <row r="21033" spans="4:12" x14ac:dyDescent="0.25">
      <c r="D21033" s="36">
        <v>1170005500</v>
      </c>
      <c r="E21033" s="36" t="s">
        <v>39</v>
      </c>
      <c r="F21033" s="36">
        <v>9802906000</v>
      </c>
      <c r="G21033" s="36"/>
      <c r="H21033" s="36"/>
      <c r="I21033" s="36"/>
      <c r="J21033" s="36"/>
      <c r="K21033" s="36"/>
      <c r="L21033" s="36"/>
    </row>
    <row r="21034" spans="4:12" x14ac:dyDescent="0.25">
      <c r="D21034" s="108">
        <v>1170005500</v>
      </c>
      <c r="E21034" s="108" t="s">
        <v>39</v>
      </c>
      <c r="F21034" s="108">
        <v>9802906000</v>
      </c>
      <c r="G21034" s="108"/>
      <c r="H21034" s="50"/>
      <c r="I21034" s="50" t="s">
        <v>3541</v>
      </c>
      <c r="J21034" s="50" t="s">
        <v>3541</v>
      </c>
      <c r="K21034" s="50" t="s">
        <v>3541</v>
      </c>
      <c r="L21034" s="50" t="s">
        <v>3541</v>
      </c>
    </row>
    <row r="21035" spans="4:12" x14ac:dyDescent="0.25">
      <c r="D21035" s="36">
        <v>1170005550</v>
      </c>
      <c r="E21035" s="36" t="s">
        <v>39</v>
      </c>
      <c r="F21035" s="36">
        <v>9802906000</v>
      </c>
      <c r="G21035" s="36"/>
      <c r="H21035" s="36"/>
      <c r="I21035" s="36"/>
      <c r="J21035" s="36"/>
      <c r="K21035" s="36"/>
      <c r="L21035" s="36"/>
    </row>
    <row r="21036" spans="4:12" x14ac:dyDescent="0.25">
      <c r="D21036" s="108">
        <v>1170005550</v>
      </c>
      <c r="E21036" s="108" t="s">
        <v>39</v>
      </c>
      <c r="F21036" s="108">
        <v>9802906000</v>
      </c>
      <c r="G21036" s="108"/>
      <c r="H21036" s="50"/>
      <c r="I21036" s="50" t="s">
        <v>3541</v>
      </c>
      <c r="J21036" s="50" t="s">
        <v>3541</v>
      </c>
      <c r="K21036" s="50" t="s">
        <v>3541</v>
      </c>
      <c r="L21036" s="50" t="s">
        <v>3541</v>
      </c>
    </row>
    <row r="21037" spans="4:12" x14ac:dyDescent="0.25">
      <c r="D21037" s="36">
        <v>1170005600</v>
      </c>
      <c r="E21037" s="36" t="s">
        <v>39</v>
      </c>
      <c r="F21037" s="36">
        <v>9802906000</v>
      </c>
      <c r="G21037" s="36"/>
      <c r="H21037" s="36"/>
      <c r="I21037" s="36"/>
      <c r="J21037" s="36"/>
      <c r="K21037" s="36"/>
      <c r="L21037" s="36"/>
    </row>
    <row r="21038" spans="4:12" x14ac:dyDescent="0.25">
      <c r="D21038" s="108">
        <v>1170005600</v>
      </c>
      <c r="E21038" s="108" t="s">
        <v>39</v>
      </c>
      <c r="F21038" s="108">
        <v>9802906000</v>
      </c>
      <c r="G21038" s="108"/>
      <c r="H21038" s="50"/>
      <c r="I21038" s="50" t="s">
        <v>3541</v>
      </c>
      <c r="J21038" s="50" t="s">
        <v>3541</v>
      </c>
      <c r="K21038" s="50" t="s">
        <v>3541</v>
      </c>
      <c r="L21038" s="50" t="s">
        <v>3541</v>
      </c>
    </row>
    <row r="21039" spans="4:12" x14ac:dyDescent="0.25">
      <c r="D21039" s="36">
        <v>1170005650</v>
      </c>
      <c r="E21039" s="36" t="s">
        <v>39</v>
      </c>
      <c r="F21039" s="36">
        <v>9802906000</v>
      </c>
      <c r="G21039" s="36"/>
      <c r="H21039" s="36"/>
      <c r="I21039" s="36"/>
      <c r="J21039" s="36"/>
      <c r="K21039" s="36"/>
      <c r="L21039" s="36"/>
    </row>
    <row r="21040" spans="4:12" x14ac:dyDescent="0.25">
      <c r="D21040" s="108">
        <v>1170005650</v>
      </c>
      <c r="E21040" s="108" t="s">
        <v>39</v>
      </c>
      <c r="F21040" s="108">
        <v>9802906000</v>
      </c>
      <c r="G21040" s="108"/>
      <c r="H21040" s="50"/>
      <c r="I21040" s="50" t="s">
        <v>3541</v>
      </c>
      <c r="J21040" s="50" t="s">
        <v>3541</v>
      </c>
      <c r="K21040" s="50" t="s">
        <v>3541</v>
      </c>
      <c r="L21040" s="50" t="s">
        <v>3541</v>
      </c>
    </row>
    <row r="21041" spans="4:12" x14ac:dyDescent="0.25">
      <c r="D21041" s="36">
        <v>1170005700</v>
      </c>
      <c r="E21041" s="36" t="s">
        <v>39</v>
      </c>
      <c r="F21041" s="36">
        <v>9802906000</v>
      </c>
      <c r="G21041" s="36"/>
      <c r="H21041" s="36"/>
      <c r="I21041" s="36"/>
      <c r="J21041" s="36"/>
      <c r="K21041" s="36"/>
      <c r="L21041" s="36"/>
    </row>
    <row r="21042" spans="4:12" x14ac:dyDescent="0.25">
      <c r="D21042" s="108">
        <v>1170005700</v>
      </c>
      <c r="E21042" s="108" t="s">
        <v>39</v>
      </c>
      <c r="F21042" s="108">
        <v>9802906000</v>
      </c>
      <c r="G21042" s="108"/>
      <c r="H21042" s="50"/>
      <c r="I21042" s="50" t="s">
        <v>3541</v>
      </c>
      <c r="J21042" s="50" t="s">
        <v>3541</v>
      </c>
      <c r="K21042" s="50" t="s">
        <v>3541</v>
      </c>
      <c r="L21042" s="50" t="s">
        <v>3541</v>
      </c>
    </row>
    <row r="21043" spans="4:12" x14ac:dyDescent="0.25">
      <c r="D21043" s="36">
        <v>1170005800</v>
      </c>
      <c r="E21043" s="36" t="s">
        <v>39</v>
      </c>
      <c r="F21043" s="36">
        <v>9802906000</v>
      </c>
      <c r="G21043" s="36"/>
      <c r="H21043" s="36"/>
      <c r="I21043" s="36"/>
      <c r="J21043" s="36"/>
      <c r="K21043" s="36"/>
      <c r="L21043" s="36"/>
    </row>
    <row r="21044" spans="4:12" x14ac:dyDescent="0.25">
      <c r="D21044" s="108">
        <v>1170005800</v>
      </c>
      <c r="E21044" s="108" t="s">
        <v>39</v>
      </c>
      <c r="F21044" s="108">
        <v>9802906000</v>
      </c>
      <c r="G21044" s="108"/>
      <c r="H21044" s="50"/>
      <c r="I21044" s="50" t="s">
        <v>3541</v>
      </c>
      <c r="J21044" s="50" t="s">
        <v>3541</v>
      </c>
      <c r="K21044" s="50" t="s">
        <v>3541</v>
      </c>
      <c r="L21044" s="50" t="s">
        <v>3541</v>
      </c>
    </row>
    <row r="21045" spans="4:12" x14ac:dyDescent="0.25">
      <c r="D21045" s="36">
        <v>1170005900</v>
      </c>
      <c r="E21045" s="36" t="s">
        <v>39</v>
      </c>
      <c r="F21045" s="36">
        <v>9802906000</v>
      </c>
      <c r="G21045" s="36"/>
      <c r="H21045" s="36"/>
      <c r="I21045" s="36"/>
      <c r="J21045" s="36"/>
      <c r="K21045" s="36"/>
      <c r="L21045" s="36"/>
    </row>
    <row r="21046" spans="4:12" x14ac:dyDescent="0.25">
      <c r="D21046" s="108">
        <v>1170005900</v>
      </c>
      <c r="E21046" s="108" t="s">
        <v>39</v>
      </c>
      <c r="F21046" s="108">
        <v>9802906000</v>
      </c>
      <c r="G21046" s="108"/>
      <c r="H21046" s="50"/>
      <c r="I21046" s="50" t="s">
        <v>3541</v>
      </c>
      <c r="J21046" s="50" t="s">
        <v>3541</v>
      </c>
      <c r="K21046" s="50" t="s">
        <v>3541</v>
      </c>
      <c r="L21046" s="50" t="s">
        <v>3541</v>
      </c>
    </row>
    <row r="21047" spans="4:12" x14ac:dyDescent="0.25">
      <c r="D21047" s="36">
        <v>1170006000</v>
      </c>
      <c r="E21047" s="36" t="s">
        <v>39</v>
      </c>
      <c r="F21047" s="36">
        <v>9802906000</v>
      </c>
      <c r="G21047" s="36"/>
      <c r="H21047" s="36"/>
      <c r="I21047" s="36"/>
      <c r="J21047" s="36"/>
      <c r="K21047" s="36"/>
      <c r="L21047" s="36"/>
    </row>
    <row r="21048" spans="4:12" x14ac:dyDescent="0.25">
      <c r="D21048" s="108">
        <v>1170006000</v>
      </c>
      <c r="E21048" s="108" t="s">
        <v>39</v>
      </c>
      <c r="F21048" s="108">
        <v>9802906000</v>
      </c>
      <c r="G21048" s="108"/>
      <c r="H21048" s="50"/>
      <c r="I21048" s="50" t="s">
        <v>3541</v>
      </c>
      <c r="J21048" s="50" t="s">
        <v>3541</v>
      </c>
      <c r="K21048" s="50" t="s">
        <v>3541</v>
      </c>
      <c r="L21048" s="50" t="s">
        <v>3541</v>
      </c>
    </row>
    <row r="21049" spans="4:12" x14ac:dyDescent="0.25">
      <c r="D21049" s="36">
        <v>1170006100</v>
      </c>
      <c r="E21049" s="36" t="s">
        <v>39</v>
      </c>
      <c r="F21049" s="36">
        <v>9802908000</v>
      </c>
      <c r="G21049" s="36"/>
      <c r="H21049" s="36"/>
      <c r="I21049" s="36"/>
      <c r="J21049" s="36"/>
      <c r="K21049" s="36"/>
      <c r="L21049" s="36"/>
    </row>
    <row r="21050" spans="4:12" x14ac:dyDescent="0.25">
      <c r="D21050" s="108">
        <v>1170006100</v>
      </c>
      <c r="E21050" s="108" t="s">
        <v>39</v>
      </c>
      <c r="F21050" s="108">
        <v>9802908000</v>
      </c>
      <c r="G21050" s="108"/>
      <c r="H21050" s="50"/>
      <c r="I21050" s="50" t="s">
        <v>3541</v>
      </c>
      <c r="J21050" s="50" t="s">
        <v>3541</v>
      </c>
      <c r="K21050" s="50" t="s">
        <v>3541</v>
      </c>
      <c r="L21050" s="50" t="s">
        <v>3541</v>
      </c>
    </row>
    <row r="21051" spans="4:12" x14ac:dyDescent="0.25">
      <c r="D21051" s="36">
        <v>1170006200</v>
      </c>
      <c r="E21051" s="36" t="s">
        <v>39</v>
      </c>
      <c r="F21051" s="36">
        <v>9802908000</v>
      </c>
      <c r="G21051" s="36"/>
      <c r="H21051" s="36"/>
      <c r="I21051" s="36"/>
      <c r="J21051" s="36"/>
      <c r="K21051" s="36"/>
      <c r="L21051" s="36"/>
    </row>
    <row r="21052" spans="4:12" x14ac:dyDescent="0.25">
      <c r="D21052" s="108">
        <v>1170006200</v>
      </c>
      <c r="E21052" s="108" t="s">
        <v>39</v>
      </c>
      <c r="F21052" s="108">
        <v>9802908000</v>
      </c>
      <c r="G21052" s="108"/>
      <c r="H21052" s="50"/>
      <c r="I21052" s="50" t="s">
        <v>3541</v>
      </c>
      <c r="J21052" s="50" t="s">
        <v>3541</v>
      </c>
      <c r="K21052" s="50" t="s">
        <v>3541</v>
      </c>
      <c r="L21052" s="50" t="s">
        <v>3541</v>
      </c>
    </row>
    <row r="21053" spans="4:12" x14ac:dyDescent="0.25">
      <c r="D21053" s="36">
        <v>1170006300</v>
      </c>
      <c r="E21053" s="36" t="s">
        <v>39</v>
      </c>
      <c r="F21053" s="36">
        <v>9802908000</v>
      </c>
      <c r="G21053" s="36"/>
      <c r="H21053" s="36"/>
      <c r="I21053" s="36"/>
      <c r="J21053" s="36"/>
      <c r="K21053" s="36"/>
      <c r="L21053" s="36"/>
    </row>
    <row r="21054" spans="4:12" x14ac:dyDescent="0.25">
      <c r="D21054" s="108">
        <v>1170006300</v>
      </c>
      <c r="E21054" s="108" t="s">
        <v>39</v>
      </c>
      <c r="F21054" s="108">
        <v>9802908000</v>
      </c>
      <c r="G21054" s="108"/>
      <c r="H21054" s="50"/>
      <c r="I21054" s="50" t="s">
        <v>3541</v>
      </c>
      <c r="J21054" s="50" t="s">
        <v>3541</v>
      </c>
      <c r="K21054" s="50" t="s">
        <v>3541</v>
      </c>
      <c r="L21054" s="50" t="s">
        <v>3541</v>
      </c>
    </row>
    <row r="21055" spans="4:12" x14ac:dyDescent="0.25">
      <c r="D21055" s="36">
        <v>1170006400</v>
      </c>
      <c r="E21055" s="36" t="s">
        <v>39</v>
      </c>
      <c r="F21055" s="36">
        <v>9802908000</v>
      </c>
      <c r="G21055" s="36"/>
      <c r="H21055" s="36"/>
      <c r="I21055" s="36"/>
      <c r="J21055" s="36"/>
      <c r="K21055" s="36"/>
      <c r="L21055" s="36"/>
    </row>
    <row r="21056" spans="4:12" x14ac:dyDescent="0.25">
      <c r="D21056" s="108">
        <v>1170006400</v>
      </c>
      <c r="E21056" s="108" t="s">
        <v>39</v>
      </c>
      <c r="F21056" s="108">
        <v>9802908000</v>
      </c>
      <c r="G21056" s="108"/>
      <c r="H21056" s="50"/>
      <c r="I21056" s="50" t="s">
        <v>3541</v>
      </c>
      <c r="J21056" s="50" t="s">
        <v>3541</v>
      </c>
      <c r="K21056" s="50" t="s">
        <v>3541</v>
      </c>
      <c r="L21056" s="50" t="s">
        <v>3541</v>
      </c>
    </row>
    <row r="21057" spans="4:12" x14ac:dyDescent="0.25">
      <c r="D21057" s="36">
        <v>1170006500</v>
      </c>
      <c r="E21057" s="36" t="s">
        <v>39</v>
      </c>
      <c r="F21057" s="36">
        <v>9802908000</v>
      </c>
      <c r="G21057" s="36"/>
      <c r="H21057" s="36"/>
      <c r="I21057" s="36"/>
      <c r="J21057" s="36"/>
      <c r="K21057" s="36"/>
      <c r="L21057" s="36"/>
    </row>
    <row r="21058" spans="4:12" x14ac:dyDescent="0.25">
      <c r="D21058" s="108">
        <v>1170006500</v>
      </c>
      <c r="E21058" s="108" t="s">
        <v>39</v>
      </c>
      <c r="F21058" s="108">
        <v>9802908000</v>
      </c>
      <c r="G21058" s="108"/>
      <c r="H21058" s="50"/>
      <c r="I21058" s="50" t="s">
        <v>3541</v>
      </c>
      <c r="J21058" s="50" t="s">
        <v>3541</v>
      </c>
      <c r="K21058" s="50" t="s">
        <v>3541</v>
      </c>
      <c r="L21058" s="50" t="s">
        <v>3541</v>
      </c>
    </row>
    <row r="21059" spans="4:12" x14ac:dyDescent="0.25">
      <c r="D21059" s="36">
        <v>1170006600</v>
      </c>
      <c r="E21059" s="36" t="s">
        <v>39</v>
      </c>
      <c r="F21059" s="36">
        <v>9802908000</v>
      </c>
      <c r="G21059" s="36"/>
      <c r="H21059" s="36"/>
      <c r="I21059" s="36"/>
      <c r="J21059" s="36"/>
      <c r="K21059" s="36"/>
      <c r="L21059" s="36"/>
    </row>
    <row r="21060" spans="4:12" x14ac:dyDescent="0.25">
      <c r="D21060" s="108">
        <v>1170006600</v>
      </c>
      <c r="E21060" s="108" t="s">
        <v>39</v>
      </c>
      <c r="F21060" s="108">
        <v>9802908000</v>
      </c>
      <c r="G21060" s="108"/>
      <c r="H21060" s="50"/>
      <c r="I21060" s="50" t="s">
        <v>3541</v>
      </c>
      <c r="J21060" s="50" t="s">
        <v>3541</v>
      </c>
      <c r="K21060" s="50" t="s">
        <v>3541</v>
      </c>
      <c r="L21060" s="50" t="s">
        <v>3541</v>
      </c>
    </row>
    <row r="21061" spans="4:12" x14ac:dyDescent="0.25">
      <c r="D21061" s="36">
        <v>1170006700</v>
      </c>
      <c r="E21061" s="36" t="s">
        <v>39</v>
      </c>
      <c r="F21061" s="36">
        <v>9802908000</v>
      </c>
      <c r="G21061" s="36"/>
      <c r="H21061" s="36"/>
      <c r="I21061" s="36"/>
      <c r="J21061" s="36"/>
      <c r="K21061" s="36"/>
      <c r="L21061" s="36"/>
    </row>
    <row r="21062" spans="4:12" x14ac:dyDescent="0.25">
      <c r="D21062" s="108">
        <v>1170006700</v>
      </c>
      <c r="E21062" s="108" t="s">
        <v>39</v>
      </c>
      <c r="F21062" s="108">
        <v>9802908000</v>
      </c>
      <c r="G21062" s="108"/>
      <c r="H21062" s="50"/>
      <c r="I21062" s="50" t="s">
        <v>3541</v>
      </c>
      <c r="J21062" s="50" t="s">
        <v>3541</v>
      </c>
      <c r="K21062" s="50" t="s">
        <v>3541</v>
      </c>
      <c r="L21062" s="50" t="s">
        <v>3541</v>
      </c>
    </row>
    <row r="21063" spans="4:12" x14ac:dyDescent="0.25">
      <c r="D21063" s="36">
        <v>1170006800</v>
      </c>
      <c r="E21063" s="36" t="s">
        <v>39</v>
      </c>
      <c r="F21063" s="36">
        <v>9802908000</v>
      </c>
      <c r="G21063" s="36"/>
      <c r="H21063" s="36"/>
      <c r="I21063" s="36"/>
      <c r="J21063" s="36"/>
      <c r="K21063" s="36"/>
      <c r="L21063" s="36"/>
    </row>
    <row r="21064" spans="4:12" x14ac:dyDescent="0.25">
      <c r="D21064" s="108">
        <v>1170006800</v>
      </c>
      <c r="E21064" s="108" t="s">
        <v>39</v>
      </c>
      <c r="F21064" s="108">
        <v>9802908000</v>
      </c>
      <c r="G21064" s="108"/>
      <c r="H21064" s="50"/>
      <c r="I21064" s="50" t="s">
        <v>3541</v>
      </c>
      <c r="J21064" s="50" t="s">
        <v>3541</v>
      </c>
      <c r="K21064" s="50" t="s">
        <v>3541</v>
      </c>
      <c r="L21064" s="50" t="s">
        <v>3541</v>
      </c>
    </row>
    <row r="21065" spans="4:12" x14ac:dyDescent="0.25">
      <c r="D21065" s="36">
        <v>1170006900</v>
      </c>
      <c r="E21065" s="36" t="s">
        <v>39</v>
      </c>
      <c r="F21065" s="36">
        <v>9802908000</v>
      </c>
      <c r="G21065" s="36"/>
      <c r="H21065" s="36"/>
      <c r="I21065" s="36"/>
      <c r="J21065" s="36"/>
      <c r="K21065" s="36"/>
      <c r="L21065" s="36"/>
    </row>
    <row r="21066" spans="4:12" x14ac:dyDescent="0.25">
      <c r="D21066" s="108">
        <v>1170006900</v>
      </c>
      <c r="E21066" s="108" t="s">
        <v>39</v>
      </c>
      <c r="F21066" s="108">
        <v>9802908000</v>
      </c>
      <c r="G21066" s="108"/>
      <c r="H21066" s="50"/>
      <c r="I21066" s="50" t="s">
        <v>3541</v>
      </c>
      <c r="J21066" s="50" t="s">
        <v>3541</v>
      </c>
      <c r="K21066" s="50" t="s">
        <v>3541</v>
      </c>
      <c r="L21066" s="50" t="s">
        <v>3541</v>
      </c>
    </row>
    <row r="21067" spans="4:12" x14ac:dyDescent="0.25">
      <c r="D21067" s="36">
        <v>1170007000</v>
      </c>
      <c r="E21067" s="36" t="s">
        <v>39</v>
      </c>
      <c r="F21067" s="36">
        <v>9802908000</v>
      </c>
      <c r="G21067" s="36"/>
      <c r="H21067" s="36"/>
      <c r="I21067" s="36"/>
      <c r="J21067" s="36"/>
      <c r="K21067" s="36"/>
      <c r="L21067" s="36"/>
    </row>
    <row r="21068" spans="4:12" x14ac:dyDescent="0.25">
      <c r="D21068" s="108">
        <v>1170007000</v>
      </c>
      <c r="E21068" s="108" t="s">
        <v>39</v>
      </c>
      <c r="F21068" s="108">
        <v>9802908000</v>
      </c>
      <c r="G21068" s="108"/>
      <c r="H21068" s="50"/>
      <c r="I21068" s="50" t="s">
        <v>3541</v>
      </c>
      <c r="J21068" s="50" t="s">
        <v>3541</v>
      </c>
      <c r="K21068" s="50" t="s">
        <v>3541</v>
      </c>
      <c r="L21068" s="50" t="s">
        <v>3541</v>
      </c>
    </row>
    <row r="21069" spans="4:12" x14ac:dyDescent="0.25">
      <c r="D21069" s="36">
        <v>1170007100</v>
      </c>
      <c r="E21069" s="36" t="s">
        <v>39</v>
      </c>
      <c r="F21069" s="36">
        <v>9802908000</v>
      </c>
      <c r="G21069" s="36"/>
      <c r="H21069" s="36"/>
      <c r="I21069" s="36"/>
      <c r="J21069" s="36"/>
      <c r="K21069" s="36"/>
      <c r="L21069" s="36"/>
    </row>
    <row r="21070" spans="4:12" x14ac:dyDescent="0.25">
      <c r="D21070" s="108">
        <v>1170007100</v>
      </c>
      <c r="E21070" s="108" t="s">
        <v>39</v>
      </c>
      <c r="F21070" s="108">
        <v>9802908000</v>
      </c>
      <c r="G21070" s="108"/>
      <c r="H21070" s="50"/>
      <c r="I21070" s="50" t="s">
        <v>3541</v>
      </c>
      <c r="J21070" s="50" t="s">
        <v>3541</v>
      </c>
      <c r="K21070" s="50" t="s">
        <v>3541</v>
      </c>
      <c r="L21070" s="50" t="s">
        <v>3541</v>
      </c>
    </row>
    <row r="21071" spans="4:12" x14ac:dyDescent="0.25">
      <c r="D21071" s="36">
        <v>1170007200</v>
      </c>
      <c r="E21071" s="36" t="s">
        <v>39</v>
      </c>
      <c r="F21071" s="36">
        <v>9802908000</v>
      </c>
      <c r="G21071" s="36"/>
      <c r="H21071" s="36"/>
      <c r="I21071" s="36"/>
      <c r="J21071" s="36"/>
      <c r="K21071" s="36"/>
      <c r="L21071" s="36"/>
    </row>
    <row r="21072" spans="4:12" x14ac:dyDescent="0.25">
      <c r="D21072" s="108">
        <v>1170007200</v>
      </c>
      <c r="E21072" s="108" t="s">
        <v>39</v>
      </c>
      <c r="F21072" s="108">
        <v>9802908000</v>
      </c>
      <c r="G21072" s="108"/>
      <c r="H21072" s="50"/>
      <c r="I21072" s="50" t="s">
        <v>3541</v>
      </c>
      <c r="J21072" s="50" t="s">
        <v>3541</v>
      </c>
      <c r="K21072" s="50" t="s">
        <v>3541</v>
      </c>
      <c r="L21072" s="50" t="s">
        <v>3541</v>
      </c>
    </row>
    <row r="21073" spans="4:12" x14ac:dyDescent="0.25">
      <c r="D21073" s="36">
        <v>1170007300</v>
      </c>
      <c r="E21073" s="36" t="s">
        <v>39</v>
      </c>
      <c r="F21073" s="36">
        <v>9802908000</v>
      </c>
      <c r="G21073" s="36"/>
      <c r="H21073" s="36"/>
      <c r="I21073" s="36"/>
      <c r="J21073" s="36"/>
      <c r="K21073" s="36"/>
      <c r="L21073" s="36"/>
    </row>
    <row r="21074" spans="4:12" x14ac:dyDescent="0.25">
      <c r="D21074" s="108">
        <v>1170007300</v>
      </c>
      <c r="E21074" s="108" t="s">
        <v>39</v>
      </c>
      <c r="F21074" s="108">
        <v>9802908000</v>
      </c>
      <c r="G21074" s="108"/>
      <c r="H21074" s="50"/>
      <c r="I21074" s="50" t="s">
        <v>3541</v>
      </c>
      <c r="J21074" s="50" t="s">
        <v>3541</v>
      </c>
      <c r="K21074" s="50" t="s">
        <v>3541</v>
      </c>
      <c r="L21074" s="50" t="s">
        <v>3541</v>
      </c>
    </row>
    <row r="21075" spans="4:12" x14ac:dyDescent="0.25">
      <c r="D21075" s="36">
        <v>1170007400</v>
      </c>
      <c r="E21075" s="36" t="s">
        <v>39</v>
      </c>
      <c r="F21075" s="36">
        <v>9802908000</v>
      </c>
      <c r="G21075" s="36"/>
      <c r="H21075" s="36"/>
      <c r="I21075" s="36"/>
      <c r="J21075" s="36"/>
      <c r="K21075" s="36"/>
      <c r="L21075" s="36"/>
    </row>
    <row r="21076" spans="4:12" x14ac:dyDescent="0.25">
      <c r="D21076" s="108">
        <v>1170007400</v>
      </c>
      <c r="E21076" s="108" t="s">
        <v>39</v>
      </c>
      <c r="F21076" s="108">
        <v>9802908000</v>
      </c>
      <c r="G21076" s="108"/>
      <c r="H21076" s="50"/>
      <c r="I21076" s="50" t="s">
        <v>3541</v>
      </c>
      <c r="J21076" s="50" t="s">
        <v>3541</v>
      </c>
      <c r="K21076" s="50" t="s">
        <v>3541</v>
      </c>
      <c r="L21076" s="50" t="s">
        <v>3541</v>
      </c>
    </row>
    <row r="21077" spans="4:12" x14ac:dyDescent="0.25">
      <c r="D21077" s="36">
        <v>1170007500</v>
      </c>
      <c r="E21077" s="36" t="s">
        <v>39</v>
      </c>
      <c r="F21077" s="36">
        <v>9802908000</v>
      </c>
      <c r="G21077" s="36"/>
      <c r="H21077" s="36"/>
      <c r="I21077" s="36"/>
      <c r="J21077" s="36"/>
      <c r="K21077" s="36"/>
      <c r="L21077" s="36"/>
    </row>
    <row r="21078" spans="4:12" x14ac:dyDescent="0.25">
      <c r="D21078" s="108">
        <v>1170007500</v>
      </c>
      <c r="E21078" s="108" t="s">
        <v>39</v>
      </c>
      <c r="F21078" s="108">
        <v>9802908000</v>
      </c>
      <c r="G21078" s="108"/>
      <c r="H21078" s="50"/>
      <c r="I21078" s="50" t="s">
        <v>3541</v>
      </c>
      <c r="J21078" s="50" t="s">
        <v>3541</v>
      </c>
      <c r="K21078" s="50" t="s">
        <v>3541</v>
      </c>
      <c r="L21078" s="50" t="s">
        <v>3541</v>
      </c>
    </row>
    <row r="21079" spans="4:12" x14ac:dyDescent="0.25">
      <c r="D21079" s="36">
        <v>1170007550</v>
      </c>
      <c r="E21079" s="36" t="s">
        <v>39</v>
      </c>
      <c r="F21079" s="36">
        <v>9802908000</v>
      </c>
      <c r="G21079" s="36"/>
      <c r="H21079" s="36"/>
      <c r="I21079" s="36"/>
      <c r="J21079" s="36"/>
      <c r="K21079" s="36"/>
      <c r="L21079" s="36"/>
    </row>
    <row r="21080" spans="4:12" x14ac:dyDescent="0.25">
      <c r="D21080" s="108">
        <v>1170007550</v>
      </c>
      <c r="E21080" s="108" t="s">
        <v>39</v>
      </c>
      <c r="F21080" s="108">
        <v>9802908000</v>
      </c>
      <c r="G21080" s="108"/>
      <c r="H21080" s="50"/>
      <c r="I21080" s="50" t="s">
        <v>3541</v>
      </c>
      <c r="J21080" s="50" t="s">
        <v>3541</v>
      </c>
      <c r="K21080" s="50" t="s">
        <v>3541</v>
      </c>
      <c r="L21080" s="50" t="s">
        <v>3541</v>
      </c>
    </row>
    <row r="21081" spans="4:12" x14ac:dyDescent="0.25">
      <c r="D21081" s="36">
        <v>1170007600</v>
      </c>
      <c r="E21081" s="36" t="s">
        <v>39</v>
      </c>
      <c r="F21081" s="36">
        <v>9802908000</v>
      </c>
      <c r="G21081" s="36"/>
      <c r="H21081" s="36"/>
      <c r="I21081" s="36"/>
      <c r="J21081" s="36"/>
      <c r="K21081" s="36"/>
      <c r="L21081" s="36"/>
    </row>
    <row r="21082" spans="4:12" x14ac:dyDescent="0.25">
      <c r="D21082" s="108">
        <v>1170007600</v>
      </c>
      <c r="E21082" s="108" t="s">
        <v>39</v>
      </c>
      <c r="F21082" s="108">
        <v>9802908000</v>
      </c>
      <c r="G21082" s="108"/>
      <c r="H21082" s="50"/>
      <c r="I21082" s="50" t="s">
        <v>3541</v>
      </c>
      <c r="J21082" s="50" t="s">
        <v>3541</v>
      </c>
      <c r="K21082" s="50" t="s">
        <v>3541</v>
      </c>
      <c r="L21082" s="50" t="s">
        <v>3541</v>
      </c>
    </row>
    <row r="21083" spans="4:12" x14ac:dyDescent="0.25">
      <c r="D21083" s="36">
        <v>1170007650</v>
      </c>
      <c r="E21083" s="36" t="s">
        <v>39</v>
      </c>
      <c r="F21083" s="36">
        <v>9802908000</v>
      </c>
      <c r="G21083" s="36"/>
      <c r="H21083" s="36"/>
      <c r="I21083" s="36"/>
      <c r="J21083" s="36"/>
      <c r="K21083" s="36"/>
      <c r="L21083" s="36"/>
    </row>
    <row r="21084" spans="4:12" x14ac:dyDescent="0.25">
      <c r="D21084" s="108">
        <v>1170007650</v>
      </c>
      <c r="E21084" s="108" t="s">
        <v>39</v>
      </c>
      <c r="F21084" s="108">
        <v>9802908000</v>
      </c>
      <c r="G21084" s="108"/>
      <c r="H21084" s="50"/>
      <c r="I21084" s="50" t="s">
        <v>3541</v>
      </c>
      <c r="J21084" s="50" t="s">
        <v>3541</v>
      </c>
      <c r="K21084" s="50" t="s">
        <v>3541</v>
      </c>
      <c r="L21084" s="50" t="s">
        <v>3541</v>
      </c>
    </row>
    <row r="21085" spans="4:12" x14ac:dyDescent="0.25">
      <c r="D21085" s="36">
        <v>1170007700</v>
      </c>
      <c r="E21085" s="36" t="s">
        <v>39</v>
      </c>
      <c r="F21085" s="36">
        <v>9802908000</v>
      </c>
      <c r="G21085" s="36"/>
      <c r="H21085" s="36"/>
      <c r="I21085" s="36"/>
      <c r="J21085" s="36"/>
      <c r="K21085" s="36"/>
      <c r="L21085" s="36"/>
    </row>
    <row r="21086" spans="4:12" x14ac:dyDescent="0.25">
      <c r="D21086" s="108">
        <v>1170007700</v>
      </c>
      <c r="E21086" s="108" t="s">
        <v>39</v>
      </c>
      <c r="F21086" s="108">
        <v>9802908000</v>
      </c>
      <c r="G21086" s="108"/>
      <c r="H21086" s="50"/>
      <c r="I21086" s="50" t="s">
        <v>3541</v>
      </c>
      <c r="J21086" s="50" t="s">
        <v>3541</v>
      </c>
      <c r="K21086" s="50" t="s">
        <v>3541</v>
      </c>
      <c r="L21086" s="50" t="s">
        <v>3541</v>
      </c>
    </row>
    <row r="21087" spans="4:12" x14ac:dyDescent="0.25">
      <c r="D21087" s="36">
        <v>1170007800</v>
      </c>
      <c r="E21087" s="36" t="s">
        <v>39</v>
      </c>
      <c r="F21087" s="36">
        <v>9802908000</v>
      </c>
      <c r="G21087" s="36"/>
      <c r="H21087" s="36"/>
      <c r="I21087" s="36"/>
      <c r="J21087" s="36"/>
      <c r="K21087" s="36"/>
      <c r="L21087" s="36"/>
    </row>
    <row r="21088" spans="4:12" x14ac:dyDescent="0.25">
      <c r="D21088" s="108">
        <v>1170007800</v>
      </c>
      <c r="E21088" s="108" t="s">
        <v>39</v>
      </c>
      <c r="F21088" s="108">
        <v>9802908000</v>
      </c>
      <c r="G21088" s="108"/>
      <c r="H21088" s="50"/>
      <c r="I21088" s="50" t="s">
        <v>3541</v>
      </c>
      <c r="J21088" s="50" t="s">
        <v>3541</v>
      </c>
      <c r="K21088" s="50" t="s">
        <v>3541</v>
      </c>
      <c r="L21088" s="50" t="s">
        <v>3541</v>
      </c>
    </row>
    <row r="21089" spans="4:12" x14ac:dyDescent="0.25">
      <c r="D21089" s="36">
        <v>1170007900</v>
      </c>
      <c r="E21089" s="36" t="s">
        <v>39</v>
      </c>
      <c r="F21089" s="36">
        <v>9802908000</v>
      </c>
      <c r="G21089" s="36"/>
      <c r="H21089" s="36"/>
      <c r="I21089" s="36"/>
      <c r="J21089" s="36"/>
      <c r="K21089" s="36"/>
      <c r="L21089" s="36"/>
    </row>
    <row r="21090" spans="4:12" x14ac:dyDescent="0.25">
      <c r="D21090" s="108">
        <v>1170007900</v>
      </c>
      <c r="E21090" s="108" t="s">
        <v>39</v>
      </c>
      <c r="F21090" s="108">
        <v>9802908000</v>
      </c>
      <c r="G21090" s="108"/>
      <c r="H21090" s="50"/>
      <c r="I21090" s="50" t="s">
        <v>3541</v>
      </c>
      <c r="J21090" s="50" t="s">
        <v>3541</v>
      </c>
      <c r="K21090" s="50" t="s">
        <v>3541</v>
      </c>
      <c r="L21090" s="50" t="s">
        <v>3541</v>
      </c>
    </row>
    <row r="21091" spans="4:12" x14ac:dyDescent="0.25">
      <c r="D21091" s="36">
        <v>1170008000</v>
      </c>
      <c r="E21091" s="36" t="s">
        <v>39</v>
      </c>
      <c r="F21091" s="36">
        <v>9802908000</v>
      </c>
      <c r="G21091" s="36"/>
      <c r="H21091" s="36"/>
      <c r="I21091" s="36"/>
      <c r="J21091" s="36"/>
      <c r="K21091" s="36"/>
      <c r="L21091" s="36"/>
    </row>
    <row r="21092" spans="4:12" x14ac:dyDescent="0.25">
      <c r="D21092" s="108">
        <v>1170008000</v>
      </c>
      <c r="E21092" s="108" t="s">
        <v>39</v>
      </c>
      <c r="F21092" s="108">
        <v>9802908000</v>
      </c>
      <c r="G21092" s="108"/>
      <c r="H21092" s="50"/>
      <c r="I21092" s="50" t="s">
        <v>3541</v>
      </c>
      <c r="J21092" s="50" t="s">
        <v>3541</v>
      </c>
      <c r="K21092" s="50" t="s">
        <v>3541</v>
      </c>
      <c r="L21092" s="50" t="s">
        <v>3541</v>
      </c>
    </row>
    <row r="21093" spans="4:12" x14ac:dyDescent="0.25">
      <c r="D21093" s="36">
        <v>1170008100</v>
      </c>
      <c r="E21093" s="36" t="s">
        <v>39</v>
      </c>
      <c r="F21093" s="36">
        <v>9802910000</v>
      </c>
      <c r="G21093" s="36"/>
      <c r="H21093" s="36"/>
      <c r="I21093" s="36"/>
      <c r="J21093" s="36"/>
      <c r="K21093" s="36"/>
      <c r="L21093" s="36"/>
    </row>
    <row r="21094" spans="4:12" x14ac:dyDescent="0.25">
      <c r="D21094" s="108">
        <v>1170008100</v>
      </c>
      <c r="E21094" s="108" t="s">
        <v>39</v>
      </c>
      <c r="F21094" s="108">
        <v>9802910000</v>
      </c>
      <c r="G21094" s="108"/>
      <c r="H21094" s="50"/>
      <c r="I21094" s="50" t="s">
        <v>3541</v>
      </c>
      <c r="J21094" s="50" t="s">
        <v>3541</v>
      </c>
      <c r="K21094" s="50" t="s">
        <v>3541</v>
      </c>
      <c r="L21094" s="50" t="s">
        <v>3541</v>
      </c>
    </row>
    <row r="21095" spans="4:12" x14ac:dyDescent="0.25">
      <c r="D21095" s="36">
        <v>1170008200</v>
      </c>
      <c r="E21095" s="36" t="s">
        <v>39</v>
      </c>
      <c r="F21095" s="36">
        <v>9802910000</v>
      </c>
      <c r="G21095" s="36"/>
      <c r="H21095" s="36"/>
      <c r="I21095" s="36"/>
      <c r="J21095" s="36"/>
      <c r="K21095" s="36"/>
      <c r="L21095" s="36"/>
    </row>
    <row r="21096" spans="4:12" x14ac:dyDescent="0.25">
      <c r="D21096" s="108">
        <v>1170008200</v>
      </c>
      <c r="E21096" s="108" t="s">
        <v>39</v>
      </c>
      <c r="F21096" s="108">
        <v>9802910000</v>
      </c>
      <c r="G21096" s="108"/>
      <c r="H21096" s="50"/>
      <c r="I21096" s="50" t="s">
        <v>3541</v>
      </c>
      <c r="J21096" s="50" t="s">
        <v>3541</v>
      </c>
      <c r="K21096" s="50" t="s">
        <v>3541</v>
      </c>
      <c r="L21096" s="50" t="s">
        <v>3541</v>
      </c>
    </row>
    <row r="21097" spans="4:12" x14ac:dyDescent="0.25">
      <c r="D21097" s="36">
        <v>1170008300</v>
      </c>
      <c r="E21097" s="36" t="s">
        <v>39</v>
      </c>
      <c r="F21097" s="36">
        <v>9802910000</v>
      </c>
      <c r="G21097" s="36"/>
      <c r="H21097" s="36"/>
      <c r="I21097" s="36"/>
      <c r="J21097" s="36"/>
      <c r="K21097" s="36"/>
      <c r="L21097" s="36"/>
    </row>
    <row r="21098" spans="4:12" x14ac:dyDescent="0.25">
      <c r="D21098" s="108">
        <v>1170008300</v>
      </c>
      <c r="E21098" s="108" t="s">
        <v>39</v>
      </c>
      <c r="F21098" s="108">
        <v>9802910000</v>
      </c>
      <c r="G21098" s="108"/>
      <c r="H21098" s="50"/>
      <c r="I21098" s="50" t="s">
        <v>3541</v>
      </c>
      <c r="J21098" s="50" t="s">
        <v>3541</v>
      </c>
      <c r="K21098" s="50" t="s">
        <v>3541</v>
      </c>
      <c r="L21098" s="50" t="s">
        <v>3541</v>
      </c>
    </row>
    <row r="21099" spans="4:12" x14ac:dyDescent="0.25">
      <c r="D21099" s="36">
        <v>1170008400</v>
      </c>
      <c r="E21099" s="36" t="s">
        <v>39</v>
      </c>
      <c r="F21099" s="36">
        <v>9802910000</v>
      </c>
      <c r="G21099" s="36"/>
      <c r="H21099" s="36"/>
      <c r="I21099" s="36"/>
      <c r="J21099" s="36"/>
      <c r="K21099" s="36"/>
      <c r="L21099" s="36"/>
    </row>
    <row r="21100" spans="4:12" x14ac:dyDescent="0.25">
      <c r="D21100" s="108">
        <v>1170008400</v>
      </c>
      <c r="E21100" s="108" t="s">
        <v>39</v>
      </c>
      <c r="F21100" s="108">
        <v>9802910000</v>
      </c>
      <c r="G21100" s="108"/>
      <c r="H21100" s="50"/>
      <c r="I21100" s="50" t="s">
        <v>3541</v>
      </c>
      <c r="J21100" s="50" t="s">
        <v>3541</v>
      </c>
      <c r="K21100" s="50" t="s">
        <v>3541</v>
      </c>
      <c r="L21100" s="50" t="s">
        <v>3541</v>
      </c>
    </row>
    <row r="21101" spans="4:12" x14ac:dyDescent="0.25">
      <c r="D21101" s="36">
        <v>1170008500</v>
      </c>
      <c r="E21101" s="36" t="s">
        <v>39</v>
      </c>
      <c r="F21101" s="36">
        <v>9802910000</v>
      </c>
      <c r="G21101" s="36"/>
      <c r="H21101" s="36"/>
      <c r="I21101" s="36"/>
      <c r="J21101" s="36"/>
      <c r="K21101" s="36"/>
      <c r="L21101" s="36"/>
    </row>
    <row r="21102" spans="4:12" x14ac:dyDescent="0.25">
      <c r="D21102" s="108">
        <v>1170008500</v>
      </c>
      <c r="E21102" s="108" t="s">
        <v>39</v>
      </c>
      <c r="F21102" s="108">
        <v>9802910000</v>
      </c>
      <c r="G21102" s="108"/>
      <c r="H21102" s="50"/>
      <c r="I21102" s="50" t="s">
        <v>3541</v>
      </c>
      <c r="J21102" s="50" t="s">
        <v>3541</v>
      </c>
      <c r="K21102" s="50" t="s">
        <v>3541</v>
      </c>
      <c r="L21102" s="50" t="s">
        <v>3541</v>
      </c>
    </row>
    <row r="21103" spans="4:12" x14ac:dyDescent="0.25">
      <c r="D21103" s="36">
        <v>1170008600</v>
      </c>
      <c r="E21103" s="36" t="s">
        <v>39</v>
      </c>
      <c r="F21103" s="36">
        <v>9802910000</v>
      </c>
      <c r="G21103" s="36"/>
      <c r="H21103" s="36"/>
      <c r="I21103" s="36"/>
      <c r="J21103" s="36"/>
      <c r="K21103" s="36"/>
      <c r="L21103" s="36"/>
    </row>
    <row r="21104" spans="4:12" x14ac:dyDescent="0.25">
      <c r="D21104" s="108">
        <v>1170008600</v>
      </c>
      <c r="E21104" s="108" t="s">
        <v>39</v>
      </c>
      <c r="F21104" s="108">
        <v>9802910000</v>
      </c>
      <c r="G21104" s="108"/>
      <c r="H21104" s="50"/>
      <c r="I21104" s="50" t="s">
        <v>3541</v>
      </c>
      <c r="J21104" s="50" t="s">
        <v>3541</v>
      </c>
      <c r="K21104" s="50" t="s">
        <v>3541</v>
      </c>
      <c r="L21104" s="50" t="s">
        <v>3541</v>
      </c>
    </row>
    <row r="21105" spans="4:12" x14ac:dyDescent="0.25">
      <c r="D21105" s="36">
        <v>1170008700</v>
      </c>
      <c r="E21105" s="36" t="s">
        <v>39</v>
      </c>
      <c r="F21105" s="36">
        <v>9802910000</v>
      </c>
      <c r="G21105" s="36"/>
      <c r="H21105" s="36"/>
      <c r="I21105" s="36"/>
      <c r="J21105" s="36"/>
      <c r="K21105" s="36"/>
      <c r="L21105" s="36"/>
    </row>
    <row r="21106" spans="4:12" x14ac:dyDescent="0.25">
      <c r="D21106" s="108">
        <v>1170008700</v>
      </c>
      <c r="E21106" s="108" t="s">
        <v>39</v>
      </c>
      <c r="F21106" s="108">
        <v>9802910000</v>
      </c>
      <c r="G21106" s="108"/>
      <c r="H21106" s="50"/>
      <c r="I21106" s="50" t="s">
        <v>3541</v>
      </c>
      <c r="J21106" s="50" t="s">
        <v>3541</v>
      </c>
      <c r="K21106" s="50" t="s">
        <v>3541</v>
      </c>
      <c r="L21106" s="50" t="s">
        <v>3541</v>
      </c>
    </row>
    <row r="21107" spans="4:12" x14ac:dyDescent="0.25">
      <c r="D21107" s="36">
        <v>1170008800</v>
      </c>
      <c r="E21107" s="36" t="s">
        <v>39</v>
      </c>
      <c r="F21107" s="36">
        <v>9802910000</v>
      </c>
      <c r="G21107" s="36"/>
      <c r="H21107" s="36"/>
      <c r="I21107" s="36"/>
      <c r="J21107" s="36"/>
      <c r="K21107" s="36"/>
      <c r="L21107" s="36"/>
    </row>
    <row r="21108" spans="4:12" x14ac:dyDescent="0.25">
      <c r="D21108" s="108">
        <v>1170008800</v>
      </c>
      <c r="E21108" s="108" t="s">
        <v>39</v>
      </c>
      <c r="F21108" s="108">
        <v>9802910000</v>
      </c>
      <c r="G21108" s="108"/>
      <c r="H21108" s="50"/>
      <c r="I21108" s="50" t="s">
        <v>3541</v>
      </c>
      <c r="J21108" s="50" t="s">
        <v>3541</v>
      </c>
      <c r="K21108" s="50" t="s">
        <v>3541</v>
      </c>
      <c r="L21108" s="50" t="s">
        <v>3541</v>
      </c>
    </row>
    <row r="21109" spans="4:12" x14ac:dyDescent="0.25">
      <c r="D21109" s="36">
        <v>1170008900</v>
      </c>
      <c r="E21109" s="36" t="s">
        <v>39</v>
      </c>
      <c r="F21109" s="36">
        <v>9802910000</v>
      </c>
      <c r="G21109" s="36"/>
      <c r="H21109" s="36"/>
      <c r="I21109" s="36"/>
      <c r="J21109" s="36"/>
      <c r="K21109" s="36"/>
      <c r="L21109" s="36"/>
    </row>
    <row r="21110" spans="4:12" x14ac:dyDescent="0.25">
      <c r="D21110" s="108">
        <v>1170008900</v>
      </c>
      <c r="E21110" s="108" t="s">
        <v>39</v>
      </c>
      <c r="F21110" s="108">
        <v>9802910000</v>
      </c>
      <c r="G21110" s="108"/>
      <c r="H21110" s="50"/>
      <c r="I21110" s="50" t="s">
        <v>3541</v>
      </c>
      <c r="J21110" s="50" t="s">
        <v>3541</v>
      </c>
      <c r="K21110" s="50" t="s">
        <v>3541</v>
      </c>
      <c r="L21110" s="50" t="s">
        <v>3541</v>
      </c>
    </row>
    <row r="21111" spans="4:12" x14ac:dyDescent="0.25">
      <c r="D21111" s="36">
        <v>1170009000</v>
      </c>
      <c r="E21111" s="36" t="s">
        <v>39</v>
      </c>
      <c r="F21111" s="36">
        <v>9802910000</v>
      </c>
      <c r="G21111" s="36"/>
      <c r="H21111" s="36"/>
      <c r="I21111" s="36"/>
      <c r="J21111" s="36"/>
      <c r="K21111" s="36"/>
      <c r="L21111" s="36"/>
    </row>
    <row r="21112" spans="4:12" x14ac:dyDescent="0.25">
      <c r="D21112" s="108">
        <v>1170009000</v>
      </c>
      <c r="E21112" s="108" t="s">
        <v>39</v>
      </c>
      <c r="F21112" s="108">
        <v>9802910000</v>
      </c>
      <c r="G21112" s="108"/>
      <c r="H21112" s="50"/>
      <c r="I21112" s="50" t="s">
        <v>3541</v>
      </c>
      <c r="J21112" s="50" t="s">
        <v>3541</v>
      </c>
      <c r="K21112" s="50" t="s">
        <v>3541</v>
      </c>
      <c r="L21112" s="50" t="s">
        <v>3541</v>
      </c>
    </row>
    <row r="21113" spans="4:12" x14ac:dyDescent="0.25">
      <c r="D21113" s="36">
        <v>1170009100</v>
      </c>
      <c r="E21113" s="36" t="s">
        <v>39</v>
      </c>
      <c r="F21113" s="36">
        <v>9802910000</v>
      </c>
      <c r="G21113" s="36"/>
      <c r="H21113" s="36"/>
      <c r="I21113" s="36"/>
      <c r="J21113" s="36"/>
      <c r="K21113" s="36"/>
      <c r="L21113" s="36"/>
    </row>
    <row r="21114" spans="4:12" x14ac:dyDescent="0.25">
      <c r="D21114" s="108">
        <v>1170009100</v>
      </c>
      <c r="E21114" s="108" t="s">
        <v>39</v>
      </c>
      <c r="F21114" s="108">
        <v>9802910000</v>
      </c>
      <c r="G21114" s="108"/>
      <c r="H21114" s="50"/>
      <c r="I21114" s="50" t="s">
        <v>3541</v>
      </c>
      <c r="J21114" s="50" t="s">
        <v>3541</v>
      </c>
      <c r="K21114" s="50" t="s">
        <v>3541</v>
      </c>
      <c r="L21114" s="50" t="s">
        <v>3541</v>
      </c>
    </row>
    <row r="21115" spans="4:12" x14ac:dyDescent="0.25">
      <c r="D21115" s="36">
        <v>1170009200</v>
      </c>
      <c r="E21115" s="36" t="s">
        <v>39</v>
      </c>
      <c r="F21115" s="36">
        <v>9802910000</v>
      </c>
      <c r="G21115" s="36"/>
      <c r="H21115" s="36"/>
      <c r="I21115" s="36"/>
      <c r="J21115" s="36"/>
      <c r="K21115" s="36"/>
      <c r="L21115" s="36"/>
    </row>
    <row r="21116" spans="4:12" x14ac:dyDescent="0.25">
      <c r="D21116" s="108">
        <v>1170009200</v>
      </c>
      <c r="E21116" s="108" t="s">
        <v>39</v>
      </c>
      <c r="F21116" s="108">
        <v>9802910000</v>
      </c>
      <c r="G21116" s="108"/>
      <c r="H21116" s="50"/>
      <c r="I21116" s="50" t="s">
        <v>3541</v>
      </c>
      <c r="J21116" s="50" t="s">
        <v>3541</v>
      </c>
      <c r="K21116" s="50" t="s">
        <v>3541</v>
      </c>
      <c r="L21116" s="50" t="s">
        <v>3541</v>
      </c>
    </row>
    <row r="21117" spans="4:12" x14ac:dyDescent="0.25">
      <c r="D21117" s="36">
        <v>1170009300</v>
      </c>
      <c r="E21117" s="36" t="s">
        <v>39</v>
      </c>
      <c r="F21117" s="36">
        <v>9802910000</v>
      </c>
      <c r="G21117" s="36"/>
      <c r="H21117" s="36"/>
      <c r="I21117" s="36"/>
      <c r="J21117" s="36"/>
      <c r="K21117" s="36"/>
      <c r="L21117" s="36"/>
    </row>
    <row r="21118" spans="4:12" x14ac:dyDescent="0.25">
      <c r="D21118" s="108">
        <v>1170009300</v>
      </c>
      <c r="E21118" s="108" t="s">
        <v>39</v>
      </c>
      <c r="F21118" s="108">
        <v>9802910000</v>
      </c>
      <c r="G21118" s="108"/>
      <c r="H21118" s="50"/>
      <c r="I21118" s="50" t="s">
        <v>3541</v>
      </c>
      <c r="J21118" s="50" t="s">
        <v>3541</v>
      </c>
      <c r="K21118" s="50" t="s">
        <v>3541</v>
      </c>
      <c r="L21118" s="50" t="s">
        <v>3541</v>
      </c>
    </row>
    <row r="21119" spans="4:12" x14ac:dyDescent="0.25">
      <c r="D21119" s="36">
        <v>1170009400</v>
      </c>
      <c r="E21119" s="36" t="s">
        <v>39</v>
      </c>
      <c r="F21119" s="36">
        <v>9802910000</v>
      </c>
      <c r="G21119" s="36"/>
      <c r="H21119" s="36"/>
      <c r="I21119" s="36"/>
      <c r="J21119" s="36"/>
      <c r="K21119" s="36"/>
      <c r="L21119" s="36"/>
    </row>
    <row r="21120" spans="4:12" x14ac:dyDescent="0.25">
      <c r="D21120" s="108">
        <v>1170009400</v>
      </c>
      <c r="E21120" s="108" t="s">
        <v>39</v>
      </c>
      <c r="F21120" s="108">
        <v>9802910000</v>
      </c>
      <c r="G21120" s="108"/>
      <c r="H21120" s="50"/>
      <c r="I21120" s="50" t="s">
        <v>3541</v>
      </c>
      <c r="J21120" s="50" t="s">
        <v>3541</v>
      </c>
      <c r="K21120" s="50" t="s">
        <v>3541</v>
      </c>
      <c r="L21120" s="50" t="s">
        <v>3541</v>
      </c>
    </row>
    <row r="21121" spans="4:12" x14ac:dyDescent="0.25">
      <c r="D21121" s="36">
        <v>1170009500</v>
      </c>
      <c r="E21121" s="36" t="s">
        <v>39</v>
      </c>
      <c r="F21121" s="36">
        <v>9802910000</v>
      </c>
      <c r="G21121" s="36"/>
      <c r="H21121" s="36"/>
      <c r="I21121" s="36"/>
      <c r="J21121" s="36"/>
      <c r="K21121" s="36"/>
      <c r="L21121" s="36"/>
    </row>
    <row r="21122" spans="4:12" x14ac:dyDescent="0.25">
      <c r="D21122" s="108">
        <v>1170009500</v>
      </c>
      <c r="E21122" s="108" t="s">
        <v>39</v>
      </c>
      <c r="F21122" s="108">
        <v>9802910000</v>
      </c>
      <c r="G21122" s="108"/>
      <c r="H21122" s="50"/>
      <c r="I21122" s="50" t="s">
        <v>3541</v>
      </c>
      <c r="J21122" s="50" t="s">
        <v>3541</v>
      </c>
      <c r="K21122" s="50" t="s">
        <v>3541</v>
      </c>
      <c r="L21122" s="50" t="s">
        <v>3541</v>
      </c>
    </row>
    <row r="21123" spans="4:12" x14ac:dyDescent="0.25">
      <c r="D21123" s="36">
        <v>1170009600</v>
      </c>
      <c r="E21123" s="36" t="s">
        <v>39</v>
      </c>
      <c r="F21123" s="36">
        <v>9802910000</v>
      </c>
      <c r="G21123" s="36"/>
      <c r="H21123" s="36"/>
      <c r="I21123" s="36"/>
      <c r="J21123" s="36"/>
      <c r="K21123" s="36"/>
      <c r="L21123" s="36"/>
    </row>
    <row r="21124" spans="4:12" x14ac:dyDescent="0.25">
      <c r="D21124" s="108">
        <v>1170009600</v>
      </c>
      <c r="E21124" s="108" t="s">
        <v>39</v>
      </c>
      <c r="F21124" s="108">
        <v>9802910000</v>
      </c>
      <c r="G21124" s="108"/>
      <c r="H21124" s="50"/>
      <c r="I21124" s="50" t="s">
        <v>3541</v>
      </c>
      <c r="J21124" s="50" t="s">
        <v>3541</v>
      </c>
      <c r="K21124" s="50" t="s">
        <v>3541</v>
      </c>
      <c r="L21124" s="50" t="s">
        <v>3541</v>
      </c>
    </row>
    <row r="21125" spans="4:12" x14ac:dyDescent="0.25">
      <c r="D21125" s="36">
        <v>1170009700</v>
      </c>
      <c r="E21125" s="36" t="s">
        <v>39</v>
      </c>
      <c r="F21125" s="36">
        <v>9802910000</v>
      </c>
      <c r="G21125" s="36"/>
      <c r="H21125" s="36"/>
      <c r="I21125" s="36"/>
      <c r="J21125" s="36"/>
      <c r="K21125" s="36"/>
      <c r="L21125" s="36"/>
    </row>
    <row r="21126" spans="4:12" x14ac:dyDescent="0.25">
      <c r="D21126" s="108">
        <v>1170009700</v>
      </c>
      <c r="E21126" s="108" t="s">
        <v>39</v>
      </c>
      <c r="F21126" s="108">
        <v>9802910000</v>
      </c>
      <c r="G21126" s="108"/>
      <c r="H21126" s="50"/>
      <c r="I21126" s="50" t="s">
        <v>3541</v>
      </c>
      <c r="J21126" s="50" t="s">
        <v>3541</v>
      </c>
      <c r="K21126" s="50" t="s">
        <v>3541</v>
      </c>
      <c r="L21126" s="50" t="s">
        <v>3541</v>
      </c>
    </row>
    <row r="21127" spans="4:12" x14ac:dyDescent="0.25">
      <c r="D21127" s="36">
        <v>1170009800</v>
      </c>
      <c r="E21127" s="36" t="s">
        <v>39</v>
      </c>
      <c r="F21127" s="36">
        <v>9802910000</v>
      </c>
      <c r="G21127" s="36"/>
      <c r="H21127" s="36"/>
      <c r="I21127" s="36"/>
      <c r="J21127" s="36"/>
      <c r="K21127" s="36"/>
      <c r="L21127" s="36"/>
    </row>
    <row r="21128" spans="4:12" x14ac:dyDescent="0.25">
      <c r="D21128" s="108">
        <v>1170009800</v>
      </c>
      <c r="E21128" s="108" t="s">
        <v>39</v>
      </c>
      <c r="F21128" s="108">
        <v>9802910000</v>
      </c>
      <c r="G21128" s="108"/>
      <c r="H21128" s="50"/>
      <c r="I21128" s="50" t="s">
        <v>3541</v>
      </c>
      <c r="J21128" s="50" t="s">
        <v>3541</v>
      </c>
      <c r="K21128" s="50" t="s">
        <v>3541</v>
      </c>
      <c r="L21128" s="50" t="s">
        <v>3541</v>
      </c>
    </row>
    <row r="21129" spans="4:12" x14ac:dyDescent="0.25">
      <c r="D21129" s="36">
        <v>1170009900</v>
      </c>
      <c r="E21129" s="36" t="s">
        <v>39</v>
      </c>
      <c r="F21129" s="36">
        <v>9802910000</v>
      </c>
      <c r="G21129" s="36"/>
      <c r="H21129" s="36"/>
      <c r="I21129" s="36"/>
      <c r="J21129" s="36"/>
      <c r="K21129" s="36"/>
      <c r="L21129" s="36"/>
    </row>
    <row r="21130" spans="4:12" x14ac:dyDescent="0.25">
      <c r="D21130" s="108">
        <v>1170009900</v>
      </c>
      <c r="E21130" s="108" t="s">
        <v>39</v>
      </c>
      <c r="F21130" s="108">
        <v>9802910000</v>
      </c>
      <c r="G21130" s="108"/>
      <c r="H21130" s="50"/>
      <c r="I21130" s="50" t="s">
        <v>3541</v>
      </c>
      <c r="J21130" s="50" t="s">
        <v>3541</v>
      </c>
      <c r="K21130" s="50" t="s">
        <v>3541</v>
      </c>
      <c r="L21130" s="50" t="s">
        <v>3541</v>
      </c>
    </row>
    <row r="21131" spans="4:12" x14ac:dyDescent="0.25">
      <c r="D21131" s="36">
        <v>1170010000</v>
      </c>
      <c r="E21131" s="36" t="s">
        <v>39</v>
      </c>
      <c r="F21131" s="36">
        <v>9802910000</v>
      </c>
      <c r="G21131" s="36"/>
      <c r="H21131" s="36"/>
      <c r="I21131" s="36"/>
      <c r="J21131" s="36"/>
      <c r="K21131" s="36"/>
      <c r="L21131" s="36"/>
    </row>
    <row r="21132" spans="4:12" x14ac:dyDescent="0.25">
      <c r="D21132" s="108">
        <v>1170010000</v>
      </c>
      <c r="E21132" s="108" t="s">
        <v>39</v>
      </c>
      <c r="F21132" s="108">
        <v>9802910000</v>
      </c>
      <c r="G21132" s="108"/>
      <c r="H21132" s="50"/>
      <c r="I21132" s="50" t="s">
        <v>3541</v>
      </c>
      <c r="J21132" s="50" t="s">
        <v>3541</v>
      </c>
      <c r="K21132" s="50" t="s">
        <v>3541</v>
      </c>
      <c r="L21132" s="50" t="s">
        <v>3541</v>
      </c>
    </row>
    <row r="21133" spans="4:12" x14ac:dyDescent="0.25">
      <c r="D21133" s="36">
        <v>1170010100</v>
      </c>
      <c r="E21133" s="36" t="s">
        <v>39</v>
      </c>
      <c r="F21133" s="36">
        <v>9802912000</v>
      </c>
      <c r="G21133" s="36"/>
      <c r="H21133" s="36"/>
      <c r="I21133" s="36"/>
      <c r="J21133" s="36"/>
      <c r="K21133" s="36"/>
      <c r="L21133" s="36"/>
    </row>
    <row r="21134" spans="4:12" x14ac:dyDescent="0.25">
      <c r="D21134" s="108">
        <v>1170010100</v>
      </c>
      <c r="E21134" s="108" t="s">
        <v>39</v>
      </c>
      <c r="F21134" s="108">
        <v>9802912000</v>
      </c>
      <c r="G21134" s="108"/>
      <c r="H21134" s="50"/>
      <c r="I21134" s="50" t="s">
        <v>3541</v>
      </c>
      <c r="J21134" s="50" t="s">
        <v>3541</v>
      </c>
      <c r="K21134" s="50" t="s">
        <v>3541</v>
      </c>
      <c r="L21134" s="50" t="s">
        <v>3541</v>
      </c>
    </row>
    <row r="21135" spans="4:12" x14ac:dyDescent="0.25">
      <c r="D21135" s="36">
        <v>1170010200</v>
      </c>
      <c r="E21135" s="36" t="s">
        <v>39</v>
      </c>
      <c r="F21135" s="36">
        <v>9802912000</v>
      </c>
      <c r="G21135" s="36"/>
      <c r="H21135" s="36"/>
      <c r="I21135" s="36"/>
      <c r="J21135" s="36"/>
      <c r="K21135" s="36"/>
      <c r="L21135" s="36"/>
    </row>
    <row r="21136" spans="4:12" x14ac:dyDescent="0.25">
      <c r="D21136" s="108">
        <v>1170010200</v>
      </c>
      <c r="E21136" s="108" t="s">
        <v>39</v>
      </c>
      <c r="F21136" s="108">
        <v>9802912000</v>
      </c>
      <c r="G21136" s="108"/>
      <c r="H21136" s="50"/>
      <c r="I21136" s="50" t="s">
        <v>3541</v>
      </c>
      <c r="J21136" s="50" t="s">
        <v>3541</v>
      </c>
      <c r="K21136" s="50" t="s">
        <v>3541</v>
      </c>
      <c r="L21136" s="50" t="s">
        <v>3541</v>
      </c>
    </row>
    <row r="21137" spans="4:12" x14ac:dyDescent="0.25">
      <c r="D21137" s="36">
        <v>1170010300</v>
      </c>
      <c r="E21137" s="36" t="s">
        <v>39</v>
      </c>
      <c r="F21137" s="36">
        <v>9802912000</v>
      </c>
      <c r="G21137" s="36"/>
      <c r="H21137" s="36"/>
      <c r="I21137" s="36"/>
      <c r="J21137" s="36"/>
      <c r="K21137" s="36"/>
      <c r="L21137" s="36"/>
    </row>
    <row r="21138" spans="4:12" x14ac:dyDescent="0.25">
      <c r="D21138" s="108">
        <v>1170010300</v>
      </c>
      <c r="E21138" s="108" t="s">
        <v>39</v>
      </c>
      <c r="F21138" s="108">
        <v>9802912000</v>
      </c>
      <c r="G21138" s="108"/>
      <c r="H21138" s="50"/>
      <c r="I21138" s="50" t="s">
        <v>3541</v>
      </c>
      <c r="J21138" s="50" t="s">
        <v>3541</v>
      </c>
      <c r="K21138" s="50" t="s">
        <v>3541</v>
      </c>
      <c r="L21138" s="50" t="s">
        <v>3541</v>
      </c>
    </row>
    <row r="21139" spans="4:12" x14ac:dyDescent="0.25">
      <c r="D21139" s="36">
        <v>1170010400</v>
      </c>
      <c r="E21139" s="36" t="s">
        <v>39</v>
      </c>
      <c r="F21139" s="36">
        <v>9802912000</v>
      </c>
      <c r="G21139" s="36"/>
      <c r="H21139" s="36"/>
      <c r="I21139" s="36"/>
      <c r="J21139" s="36"/>
      <c r="K21139" s="36"/>
      <c r="L21139" s="36"/>
    </row>
    <row r="21140" spans="4:12" x14ac:dyDescent="0.25">
      <c r="D21140" s="108">
        <v>1170010400</v>
      </c>
      <c r="E21140" s="108" t="s">
        <v>39</v>
      </c>
      <c r="F21140" s="108">
        <v>9802912000</v>
      </c>
      <c r="G21140" s="108"/>
      <c r="H21140" s="50"/>
      <c r="I21140" s="50" t="s">
        <v>3541</v>
      </c>
      <c r="J21140" s="50" t="s">
        <v>3541</v>
      </c>
      <c r="K21140" s="50" t="s">
        <v>3541</v>
      </c>
      <c r="L21140" s="50" t="s">
        <v>3541</v>
      </c>
    </row>
    <row r="21141" spans="4:12" x14ac:dyDescent="0.25">
      <c r="D21141" s="36">
        <v>1170010500</v>
      </c>
      <c r="E21141" s="36" t="s">
        <v>39</v>
      </c>
      <c r="F21141" s="36">
        <v>9802912000</v>
      </c>
      <c r="G21141" s="36"/>
      <c r="H21141" s="36"/>
      <c r="I21141" s="36"/>
      <c r="J21141" s="36"/>
      <c r="K21141" s="36"/>
      <c r="L21141" s="36"/>
    </row>
    <row r="21142" spans="4:12" x14ac:dyDescent="0.25">
      <c r="D21142" s="108">
        <v>1170010500</v>
      </c>
      <c r="E21142" s="108" t="s">
        <v>39</v>
      </c>
      <c r="F21142" s="108">
        <v>9802912000</v>
      </c>
      <c r="G21142" s="108"/>
      <c r="H21142" s="50"/>
      <c r="I21142" s="50" t="s">
        <v>3541</v>
      </c>
      <c r="J21142" s="50" t="s">
        <v>3541</v>
      </c>
      <c r="K21142" s="50" t="s">
        <v>3541</v>
      </c>
      <c r="L21142" s="50" t="s">
        <v>3541</v>
      </c>
    </row>
    <row r="21143" spans="4:12" x14ac:dyDescent="0.25">
      <c r="D21143" s="36">
        <v>1170010600</v>
      </c>
      <c r="E21143" s="36" t="s">
        <v>39</v>
      </c>
      <c r="F21143" s="36">
        <v>9802912000</v>
      </c>
      <c r="G21143" s="36"/>
      <c r="H21143" s="36"/>
      <c r="I21143" s="36"/>
      <c r="J21143" s="36"/>
      <c r="K21143" s="36"/>
      <c r="L21143" s="36"/>
    </row>
    <row r="21144" spans="4:12" x14ac:dyDescent="0.25">
      <c r="D21144" s="108">
        <v>1170010600</v>
      </c>
      <c r="E21144" s="108" t="s">
        <v>39</v>
      </c>
      <c r="F21144" s="108">
        <v>9802912000</v>
      </c>
      <c r="G21144" s="108"/>
      <c r="H21144" s="50"/>
      <c r="I21144" s="50" t="s">
        <v>3541</v>
      </c>
      <c r="J21144" s="50" t="s">
        <v>3541</v>
      </c>
      <c r="K21144" s="50" t="s">
        <v>3541</v>
      </c>
      <c r="L21144" s="50" t="s">
        <v>3541</v>
      </c>
    </row>
    <row r="21145" spans="4:12" x14ac:dyDescent="0.25">
      <c r="D21145" s="36">
        <v>1170010700</v>
      </c>
      <c r="E21145" s="36" t="s">
        <v>39</v>
      </c>
      <c r="F21145" s="36">
        <v>9802912000</v>
      </c>
      <c r="G21145" s="36"/>
      <c r="H21145" s="36"/>
      <c r="I21145" s="36"/>
      <c r="J21145" s="36"/>
      <c r="K21145" s="36"/>
      <c r="L21145" s="36"/>
    </row>
    <row r="21146" spans="4:12" x14ac:dyDescent="0.25">
      <c r="D21146" s="108">
        <v>1170010700</v>
      </c>
      <c r="E21146" s="108" t="s">
        <v>39</v>
      </c>
      <c r="F21146" s="108">
        <v>9802912000</v>
      </c>
      <c r="G21146" s="108"/>
      <c r="H21146" s="50"/>
      <c r="I21146" s="50" t="s">
        <v>3541</v>
      </c>
      <c r="J21146" s="50" t="s">
        <v>3541</v>
      </c>
      <c r="K21146" s="50" t="s">
        <v>3541</v>
      </c>
      <c r="L21146" s="50" t="s">
        <v>3541</v>
      </c>
    </row>
    <row r="21147" spans="4:12" x14ac:dyDescent="0.25">
      <c r="D21147" s="36">
        <v>1170010800</v>
      </c>
      <c r="E21147" s="36" t="s">
        <v>39</v>
      </c>
      <c r="F21147" s="36">
        <v>9802912000</v>
      </c>
      <c r="G21147" s="36"/>
      <c r="H21147" s="36"/>
      <c r="I21147" s="36"/>
      <c r="J21147" s="36"/>
      <c r="K21147" s="36"/>
      <c r="L21147" s="36"/>
    </row>
    <row r="21148" spans="4:12" x14ac:dyDescent="0.25">
      <c r="D21148" s="108">
        <v>1170010800</v>
      </c>
      <c r="E21148" s="108" t="s">
        <v>39</v>
      </c>
      <c r="F21148" s="108">
        <v>9802912000</v>
      </c>
      <c r="G21148" s="108"/>
      <c r="H21148" s="50"/>
      <c r="I21148" s="50" t="s">
        <v>3541</v>
      </c>
      <c r="J21148" s="50" t="s">
        <v>3541</v>
      </c>
      <c r="K21148" s="50" t="s">
        <v>3541</v>
      </c>
      <c r="L21148" s="50" t="s">
        <v>3541</v>
      </c>
    </row>
    <row r="21149" spans="4:12" x14ac:dyDescent="0.25">
      <c r="D21149" s="36">
        <v>1170010900</v>
      </c>
      <c r="E21149" s="36" t="s">
        <v>39</v>
      </c>
      <c r="F21149" s="36">
        <v>9802912000</v>
      </c>
      <c r="G21149" s="36"/>
      <c r="H21149" s="36"/>
      <c r="I21149" s="36"/>
      <c r="J21149" s="36"/>
      <c r="K21149" s="36"/>
      <c r="L21149" s="36"/>
    </row>
    <row r="21150" spans="4:12" x14ac:dyDescent="0.25">
      <c r="D21150" s="108">
        <v>1170010900</v>
      </c>
      <c r="E21150" s="108" t="s">
        <v>39</v>
      </c>
      <c r="F21150" s="108">
        <v>9802912000</v>
      </c>
      <c r="G21150" s="108"/>
      <c r="H21150" s="50"/>
      <c r="I21150" s="50" t="s">
        <v>3541</v>
      </c>
      <c r="J21150" s="50" t="s">
        <v>3541</v>
      </c>
      <c r="K21150" s="50" t="s">
        <v>3541</v>
      </c>
      <c r="L21150" s="50" t="s">
        <v>3541</v>
      </c>
    </row>
    <row r="21151" spans="4:12" x14ac:dyDescent="0.25">
      <c r="D21151" s="36">
        <v>1170011000</v>
      </c>
      <c r="E21151" s="36" t="s">
        <v>39</v>
      </c>
      <c r="F21151" s="36">
        <v>9802912000</v>
      </c>
      <c r="G21151" s="36"/>
      <c r="H21151" s="36"/>
      <c r="I21151" s="36"/>
      <c r="J21151" s="36"/>
      <c r="K21151" s="36"/>
      <c r="L21151" s="36"/>
    </row>
    <row r="21152" spans="4:12" x14ac:dyDescent="0.25">
      <c r="D21152" s="108">
        <v>1170011000</v>
      </c>
      <c r="E21152" s="108" t="s">
        <v>39</v>
      </c>
      <c r="F21152" s="108">
        <v>9802912000</v>
      </c>
      <c r="G21152" s="108"/>
      <c r="H21152" s="50"/>
      <c r="I21152" s="50" t="s">
        <v>3541</v>
      </c>
      <c r="J21152" s="50" t="s">
        <v>3541</v>
      </c>
      <c r="K21152" s="50" t="s">
        <v>3541</v>
      </c>
      <c r="L21152" s="50" t="s">
        <v>3541</v>
      </c>
    </row>
    <row r="21153" spans="4:12" x14ac:dyDescent="0.25">
      <c r="D21153" s="36">
        <v>1170011100</v>
      </c>
      <c r="E21153" s="36" t="s">
        <v>39</v>
      </c>
      <c r="F21153" s="36">
        <v>9802912000</v>
      </c>
      <c r="G21153" s="36"/>
      <c r="H21153" s="36"/>
      <c r="I21153" s="36"/>
      <c r="J21153" s="36"/>
      <c r="K21153" s="36"/>
      <c r="L21153" s="36"/>
    </row>
    <row r="21154" spans="4:12" x14ac:dyDescent="0.25">
      <c r="D21154" s="108">
        <v>1170011100</v>
      </c>
      <c r="E21154" s="108" t="s">
        <v>39</v>
      </c>
      <c r="F21154" s="108">
        <v>9802912000</v>
      </c>
      <c r="G21154" s="108"/>
      <c r="H21154" s="50"/>
      <c r="I21154" s="50" t="s">
        <v>3541</v>
      </c>
      <c r="J21154" s="50" t="s">
        <v>3541</v>
      </c>
      <c r="K21154" s="50" t="s">
        <v>3541</v>
      </c>
      <c r="L21154" s="50" t="s">
        <v>3541</v>
      </c>
    </row>
    <row r="21155" spans="4:12" x14ac:dyDescent="0.25">
      <c r="D21155" s="36">
        <v>1170011200</v>
      </c>
      <c r="E21155" s="36" t="s">
        <v>39</v>
      </c>
      <c r="F21155" s="36">
        <v>9802912000</v>
      </c>
      <c r="G21155" s="36"/>
      <c r="H21155" s="36"/>
      <c r="I21155" s="36"/>
      <c r="J21155" s="36"/>
      <c r="K21155" s="36"/>
      <c r="L21155" s="36"/>
    </row>
    <row r="21156" spans="4:12" x14ac:dyDescent="0.25">
      <c r="D21156" s="108">
        <v>1170011200</v>
      </c>
      <c r="E21156" s="108" t="s">
        <v>39</v>
      </c>
      <c r="F21156" s="108">
        <v>9802912000</v>
      </c>
      <c r="G21156" s="108"/>
      <c r="H21156" s="50"/>
      <c r="I21156" s="50" t="s">
        <v>3541</v>
      </c>
      <c r="J21156" s="50" t="s">
        <v>3541</v>
      </c>
      <c r="K21156" s="50" t="s">
        <v>3541</v>
      </c>
      <c r="L21156" s="50" t="s">
        <v>3541</v>
      </c>
    </row>
    <row r="21157" spans="4:12" x14ac:dyDescent="0.25">
      <c r="D21157" s="36">
        <v>1170011300</v>
      </c>
      <c r="E21157" s="36" t="s">
        <v>39</v>
      </c>
      <c r="F21157" s="36">
        <v>9802912000</v>
      </c>
      <c r="G21157" s="36"/>
      <c r="H21157" s="36"/>
      <c r="I21157" s="36"/>
      <c r="J21157" s="36"/>
      <c r="K21157" s="36"/>
      <c r="L21157" s="36"/>
    </row>
    <row r="21158" spans="4:12" x14ac:dyDescent="0.25">
      <c r="D21158" s="108">
        <v>1170011300</v>
      </c>
      <c r="E21158" s="108" t="s">
        <v>39</v>
      </c>
      <c r="F21158" s="108">
        <v>9802912000</v>
      </c>
      <c r="G21158" s="108"/>
      <c r="H21158" s="50"/>
      <c r="I21158" s="50" t="s">
        <v>3541</v>
      </c>
      <c r="J21158" s="50" t="s">
        <v>3541</v>
      </c>
      <c r="K21158" s="50" t="s">
        <v>3541</v>
      </c>
      <c r="L21158" s="50" t="s">
        <v>3541</v>
      </c>
    </row>
    <row r="21159" spans="4:12" x14ac:dyDescent="0.25">
      <c r="D21159" s="36">
        <v>1170011400</v>
      </c>
      <c r="E21159" s="36" t="s">
        <v>39</v>
      </c>
      <c r="F21159" s="36">
        <v>9802912000</v>
      </c>
      <c r="G21159" s="36"/>
      <c r="H21159" s="36"/>
      <c r="I21159" s="36"/>
      <c r="J21159" s="36"/>
      <c r="K21159" s="36"/>
      <c r="L21159" s="36"/>
    </row>
    <row r="21160" spans="4:12" x14ac:dyDescent="0.25">
      <c r="D21160" s="108">
        <v>1170011400</v>
      </c>
      <c r="E21160" s="108" t="s">
        <v>39</v>
      </c>
      <c r="F21160" s="108">
        <v>9802912000</v>
      </c>
      <c r="G21160" s="108"/>
      <c r="H21160" s="50"/>
      <c r="I21160" s="50" t="s">
        <v>3541</v>
      </c>
      <c r="J21160" s="50" t="s">
        <v>3541</v>
      </c>
      <c r="K21160" s="50" t="s">
        <v>3541</v>
      </c>
      <c r="L21160" s="50" t="s">
        <v>3541</v>
      </c>
    </row>
    <row r="21161" spans="4:12" x14ac:dyDescent="0.25">
      <c r="D21161" s="36">
        <v>1170011500</v>
      </c>
      <c r="E21161" s="36" t="s">
        <v>39</v>
      </c>
      <c r="F21161" s="36">
        <v>9802912000</v>
      </c>
      <c r="G21161" s="36"/>
      <c r="H21161" s="36"/>
      <c r="I21161" s="36"/>
      <c r="J21161" s="36"/>
      <c r="K21161" s="36"/>
      <c r="L21161" s="36"/>
    </row>
    <row r="21162" spans="4:12" x14ac:dyDescent="0.25">
      <c r="D21162" s="108">
        <v>1170011500</v>
      </c>
      <c r="E21162" s="108" t="s">
        <v>39</v>
      </c>
      <c r="F21162" s="108">
        <v>9802912000</v>
      </c>
      <c r="G21162" s="108"/>
      <c r="H21162" s="50"/>
      <c r="I21162" s="50" t="s">
        <v>3541</v>
      </c>
      <c r="J21162" s="50" t="s">
        <v>3541</v>
      </c>
      <c r="K21162" s="50" t="s">
        <v>3541</v>
      </c>
      <c r="L21162" s="50" t="s">
        <v>3541</v>
      </c>
    </row>
    <row r="21163" spans="4:12" x14ac:dyDescent="0.25">
      <c r="D21163" s="36">
        <v>1170011600</v>
      </c>
      <c r="E21163" s="36" t="s">
        <v>39</v>
      </c>
      <c r="F21163" s="36">
        <v>9802912000</v>
      </c>
      <c r="G21163" s="36"/>
      <c r="H21163" s="36"/>
      <c r="I21163" s="36"/>
      <c r="J21163" s="36"/>
      <c r="K21163" s="36"/>
      <c r="L21163" s="36"/>
    </row>
    <row r="21164" spans="4:12" x14ac:dyDescent="0.25">
      <c r="D21164" s="108">
        <v>1170011600</v>
      </c>
      <c r="E21164" s="108" t="s">
        <v>39</v>
      </c>
      <c r="F21164" s="108">
        <v>9802912000</v>
      </c>
      <c r="G21164" s="108"/>
      <c r="H21164" s="50"/>
      <c r="I21164" s="50" t="s">
        <v>3541</v>
      </c>
      <c r="J21164" s="50" t="s">
        <v>3541</v>
      </c>
      <c r="K21164" s="50" t="s">
        <v>3541</v>
      </c>
      <c r="L21164" s="50" t="s">
        <v>3541</v>
      </c>
    </row>
    <row r="21165" spans="4:12" x14ac:dyDescent="0.25">
      <c r="D21165" s="36">
        <v>1170011700</v>
      </c>
      <c r="E21165" s="36" t="s">
        <v>39</v>
      </c>
      <c r="F21165" s="36">
        <v>9802912000</v>
      </c>
      <c r="G21165" s="36"/>
      <c r="H21165" s="36"/>
      <c r="I21165" s="36"/>
      <c r="J21165" s="36"/>
      <c r="K21165" s="36"/>
      <c r="L21165" s="36"/>
    </row>
    <row r="21166" spans="4:12" x14ac:dyDescent="0.25">
      <c r="D21166" s="108">
        <v>1170011700</v>
      </c>
      <c r="E21166" s="108" t="s">
        <v>39</v>
      </c>
      <c r="F21166" s="108">
        <v>9802912000</v>
      </c>
      <c r="G21166" s="108"/>
      <c r="H21166" s="50"/>
      <c r="I21166" s="50" t="s">
        <v>3541</v>
      </c>
      <c r="J21166" s="50" t="s">
        <v>3541</v>
      </c>
      <c r="K21166" s="50" t="s">
        <v>3541</v>
      </c>
      <c r="L21166" s="50" t="s">
        <v>3541</v>
      </c>
    </row>
    <row r="21167" spans="4:12" x14ac:dyDescent="0.25">
      <c r="D21167" s="36">
        <v>1170011800</v>
      </c>
      <c r="E21167" s="36" t="s">
        <v>39</v>
      </c>
      <c r="F21167" s="36">
        <v>9802912000</v>
      </c>
      <c r="G21167" s="36"/>
      <c r="H21167" s="36"/>
      <c r="I21167" s="36"/>
      <c r="J21167" s="36"/>
      <c r="K21167" s="36"/>
      <c r="L21167" s="36"/>
    </row>
    <row r="21168" spans="4:12" x14ac:dyDescent="0.25">
      <c r="D21168" s="108">
        <v>1170011800</v>
      </c>
      <c r="E21168" s="108" t="s">
        <v>39</v>
      </c>
      <c r="F21168" s="108">
        <v>9802912000</v>
      </c>
      <c r="G21168" s="108"/>
      <c r="H21168" s="50"/>
      <c r="I21168" s="50" t="s">
        <v>3541</v>
      </c>
      <c r="J21168" s="50" t="s">
        <v>3541</v>
      </c>
      <c r="K21168" s="50" t="s">
        <v>3541</v>
      </c>
      <c r="L21168" s="50" t="s">
        <v>3541</v>
      </c>
    </row>
    <row r="21169" spans="4:12" x14ac:dyDescent="0.25">
      <c r="D21169" s="36">
        <v>1170011900</v>
      </c>
      <c r="E21169" s="36" t="s">
        <v>39</v>
      </c>
      <c r="F21169" s="36">
        <v>9802912000</v>
      </c>
      <c r="G21169" s="36"/>
      <c r="H21169" s="36"/>
      <c r="I21169" s="36"/>
      <c r="J21169" s="36"/>
      <c r="K21169" s="36"/>
      <c r="L21169" s="36"/>
    </row>
    <row r="21170" spans="4:12" x14ac:dyDescent="0.25">
      <c r="D21170" s="108">
        <v>1170011900</v>
      </c>
      <c r="E21170" s="108" t="s">
        <v>39</v>
      </c>
      <c r="F21170" s="108">
        <v>9802912000</v>
      </c>
      <c r="G21170" s="108"/>
      <c r="H21170" s="50"/>
      <c r="I21170" s="50" t="s">
        <v>3541</v>
      </c>
      <c r="J21170" s="50" t="s">
        <v>3541</v>
      </c>
      <c r="K21170" s="50" t="s">
        <v>3541</v>
      </c>
      <c r="L21170" s="50" t="s">
        <v>3541</v>
      </c>
    </row>
    <row r="21171" spans="4:12" x14ac:dyDescent="0.25">
      <c r="D21171" s="36">
        <v>1170012000</v>
      </c>
      <c r="E21171" s="36" t="s">
        <v>39</v>
      </c>
      <c r="F21171" s="36">
        <v>9802912000</v>
      </c>
      <c r="G21171" s="36"/>
      <c r="H21171" s="36"/>
      <c r="I21171" s="36"/>
      <c r="J21171" s="36"/>
      <c r="K21171" s="36"/>
      <c r="L21171" s="36"/>
    </row>
    <row r="21172" spans="4:12" x14ac:dyDescent="0.25">
      <c r="D21172" s="108">
        <v>1170012000</v>
      </c>
      <c r="E21172" s="108" t="s">
        <v>39</v>
      </c>
      <c r="F21172" s="108">
        <v>9802912000</v>
      </c>
      <c r="G21172" s="108"/>
      <c r="H21172" s="50"/>
      <c r="I21172" s="50" t="s">
        <v>3541</v>
      </c>
      <c r="J21172" s="50" t="s">
        <v>3541</v>
      </c>
      <c r="K21172" s="50" t="s">
        <v>3541</v>
      </c>
      <c r="L21172" s="50" t="s">
        <v>3541</v>
      </c>
    </row>
    <row r="21173" spans="4:12" x14ac:dyDescent="0.25">
      <c r="D21173" s="36">
        <v>1170012200</v>
      </c>
      <c r="E21173" s="36" t="s">
        <v>39</v>
      </c>
      <c r="F21173" s="36">
        <v>9802914000</v>
      </c>
      <c r="G21173" s="36"/>
      <c r="H21173" s="36"/>
      <c r="I21173" s="36"/>
      <c r="J21173" s="36"/>
      <c r="K21173" s="36"/>
      <c r="L21173" s="36"/>
    </row>
    <row r="21174" spans="4:12" x14ac:dyDescent="0.25">
      <c r="D21174" s="108">
        <v>1170012200</v>
      </c>
      <c r="E21174" s="108" t="s">
        <v>39</v>
      </c>
      <c r="F21174" s="108">
        <v>9802914000</v>
      </c>
      <c r="G21174" s="108"/>
      <c r="H21174" s="50"/>
      <c r="I21174" s="50" t="s">
        <v>3541</v>
      </c>
      <c r="J21174" s="50" t="s">
        <v>3541</v>
      </c>
      <c r="K21174" s="50" t="s">
        <v>3541</v>
      </c>
      <c r="L21174" s="50" t="s">
        <v>3541</v>
      </c>
    </row>
    <row r="21175" spans="4:12" x14ac:dyDescent="0.25">
      <c r="D21175" s="36">
        <v>1170012300</v>
      </c>
      <c r="E21175" s="36" t="s">
        <v>39</v>
      </c>
      <c r="F21175" s="36">
        <v>9802914000</v>
      </c>
      <c r="G21175" s="36"/>
      <c r="H21175" s="36"/>
      <c r="I21175" s="36"/>
      <c r="J21175" s="36"/>
      <c r="K21175" s="36"/>
      <c r="L21175" s="36"/>
    </row>
    <row r="21176" spans="4:12" x14ac:dyDescent="0.25">
      <c r="D21176" s="108">
        <v>1170012300</v>
      </c>
      <c r="E21176" s="108" t="s">
        <v>39</v>
      </c>
      <c r="F21176" s="108">
        <v>9802914000</v>
      </c>
      <c r="G21176" s="108"/>
      <c r="H21176" s="50"/>
      <c r="I21176" s="50" t="s">
        <v>3541</v>
      </c>
      <c r="J21176" s="50" t="s">
        <v>3541</v>
      </c>
      <c r="K21176" s="50" t="s">
        <v>3541</v>
      </c>
      <c r="L21176" s="50" t="s">
        <v>3541</v>
      </c>
    </row>
    <row r="21177" spans="4:12" x14ac:dyDescent="0.25">
      <c r="D21177" s="36">
        <v>1170012500</v>
      </c>
      <c r="E21177" s="36" t="s">
        <v>39</v>
      </c>
      <c r="F21177" s="36">
        <v>9802914000</v>
      </c>
      <c r="G21177" s="36"/>
      <c r="H21177" s="36"/>
      <c r="I21177" s="36"/>
      <c r="J21177" s="36"/>
      <c r="K21177" s="36"/>
      <c r="L21177" s="36"/>
    </row>
    <row r="21178" spans="4:12" x14ac:dyDescent="0.25">
      <c r="D21178" s="108">
        <v>1170012500</v>
      </c>
      <c r="E21178" s="108" t="s">
        <v>39</v>
      </c>
      <c r="F21178" s="108">
        <v>9802914000</v>
      </c>
      <c r="G21178" s="108"/>
      <c r="H21178" s="50"/>
      <c r="I21178" s="50" t="s">
        <v>3541</v>
      </c>
      <c r="J21178" s="50" t="s">
        <v>3541</v>
      </c>
      <c r="K21178" s="50" t="s">
        <v>3541</v>
      </c>
      <c r="L21178" s="50" t="s">
        <v>3541</v>
      </c>
    </row>
    <row r="21179" spans="4:12" x14ac:dyDescent="0.25">
      <c r="D21179" s="36">
        <v>1170012700</v>
      </c>
      <c r="E21179" s="36" t="s">
        <v>39</v>
      </c>
      <c r="F21179" s="36">
        <v>9802914000</v>
      </c>
      <c r="G21179" s="36"/>
      <c r="H21179" s="36"/>
      <c r="I21179" s="36"/>
      <c r="J21179" s="36"/>
      <c r="K21179" s="36"/>
      <c r="L21179" s="36"/>
    </row>
    <row r="21180" spans="4:12" x14ac:dyDescent="0.25">
      <c r="D21180" s="108">
        <v>1170012700</v>
      </c>
      <c r="E21180" s="108" t="s">
        <v>39</v>
      </c>
      <c r="F21180" s="108">
        <v>9802914000</v>
      </c>
      <c r="G21180" s="108"/>
      <c r="H21180" s="50"/>
      <c r="I21180" s="50" t="s">
        <v>3541</v>
      </c>
      <c r="J21180" s="50" t="s">
        <v>3541</v>
      </c>
      <c r="K21180" s="50" t="s">
        <v>3541</v>
      </c>
      <c r="L21180" s="50" t="s">
        <v>3541</v>
      </c>
    </row>
    <row r="21181" spans="4:12" x14ac:dyDescent="0.25">
      <c r="D21181" s="36">
        <v>1170012800</v>
      </c>
      <c r="E21181" s="36" t="s">
        <v>39</v>
      </c>
      <c r="F21181" s="36">
        <v>9802914000</v>
      </c>
      <c r="G21181" s="36"/>
      <c r="H21181" s="36"/>
      <c r="I21181" s="36"/>
      <c r="J21181" s="36"/>
      <c r="K21181" s="36"/>
      <c r="L21181" s="36"/>
    </row>
    <row r="21182" spans="4:12" x14ac:dyDescent="0.25">
      <c r="D21182" s="108">
        <v>1170012800</v>
      </c>
      <c r="E21182" s="108" t="s">
        <v>39</v>
      </c>
      <c r="F21182" s="108">
        <v>9802914000</v>
      </c>
      <c r="G21182" s="108"/>
      <c r="H21182" s="50"/>
      <c r="I21182" s="50" t="s">
        <v>3541</v>
      </c>
      <c r="J21182" s="50" t="s">
        <v>3541</v>
      </c>
      <c r="K21182" s="50" t="s">
        <v>3541</v>
      </c>
      <c r="L21182" s="50" t="s">
        <v>3541</v>
      </c>
    </row>
    <row r="21183" spans="4:12" x14ac:dyDescent="0.25">
      <c r="D21183" s="36">
        <v>1170012900</v>
      </c>
      <c r="E21183" s="36" t="s">
        <v>39</v>
      </c>
      <c r="F21183" s="36">
        <v>9802914000</v>
      </c>
      <c r="G21183" s="36"/>
      <c r="H21183" s="36"/>
      <c r="I21183" s="36"/>
      <c r="J21183" s="36"/>
      <c r="K21183" s="36"/>
      <c r="L21183" s="36"/>
    </row>
    <row r="21184" spans="4:12" x14ac:dyDescent="0.25">
      <c r="D21184" s="108">
        <v>1170012900</v>
      </c>
      <c r="E21184" s="108" t="s">
        <v>39</v>
      </c>
      <c r="F21184" s="108">
        <v>9802914000</v>
      </c>
      <c r="G21184" s="108"/>
      <c r="H21184" s="50"/>
      <c r="I21184" s="50" t="s">
        <v>3541</v>
      </c>
      <c r="J21184" s="50" t="s">
        <v>3541</v>
      </c>
      <c r="K21184" s="50" t="s">
        <v>3541</v>
      </c>
      <c r="L21184" s="50" t="s">
        <v>3541</v>
      </c>
    </row>
    <row r="21185" spans="4:12" x14ac:dyDescent="0.25">
      <c r="D21185" s="36">
        <v>1170013000</v>
      </c>
      <c r="E21185" s="36" t="s">
        <v>39</v>
      </c>
      <c r="F21185" s="36">
        <v>9802914000</v>
      </c>
      <c r="G21185" s="36"/>
      <c r="H21185" s="36"/>
      <c r="I21185" s="36"/>
      <c r="J21185" s="36"/>
      <c r="K21185" s="36"/>
      <c r="L21185" s="36"/>
    </row>
    <row r="21186" spans="4:12" x14ac:dyDescent="0.25">
      <c r="D21186" s="108">
        <v>1170013000</v>
      </c>
      <c r="E21186" s="108" t="s">
        <v>39</v>
      </c>
      <c r="F21186" s="108">
        <v>9802914000</v>
      </c>
      <c r="G21186" s="108"/>
      <c r="H21186" s="50"/>
      <c r="I21186" s="50" t="s">
        <v>3541</v>
      </c>
      <c r="J21186" s="50" t="s">
        <v>3541</v>
      </c>
      <c r="K21186" s="50" t="s">
        <v>3541</v>
      </c>
      <c r="L21186" s="50" t="s">
        <v>3541</v>
      </c>
    </row>
    <row r="21187" spans="4:12" x14ac:dyDescent="0.25">
      <c r="D21187" s="36">
        <v>1170013500</v>
      </c>
      <c r="E21187" s="36" t="s">
        <v>39</v>
      </c>
      <c r="F21187" s="36">
        <v>9802914000</v>
      </c>
      <c r="G21187" s="36"/>
      <c r="H21187" s="36"/>
      <c r="I21187" s="36"/>
      <c r="J21187" s="36"/>
      <c r="K21187" s="36"/>
      <c r="L21187" s="36"/>
    </row>
    <row r="21188" spans="4:12" x14ac:dyDescent="0.25">
      <c r="D21188" s="108">
        <v>1170013500</v>
      </c>
      <c r="E21188" s="108" t="s">
        <v>39</v>
      </c>
      <c r="F21188" s="108">
        <v>9802914000</v>
      </c>
      <c r="G21188" s="108"/>
      <c r="H21188" s="50"/>
      <c r="I21188" s="50" t="s">
        <v>3541</v>
      </c>
      <c r="J21188" s="50" t="s">
        <v>3541</v>
      </c>
      <c r="K21188" s="50" t="s">
        <v>3541</v>
      </c>
      <c r="L21188" s="50" t="s">
        <v>3541</v>
      </c>
    </row>
    <row r="21189" spans="4:12" x14ac:dyDescent="0.25">
      <c r="D21189" s="36">
        <v>1170013800</v>
      </c>
      <c r="E21189" s="36" t="s">
        <v>39</v>
      </c>
      <c r="F21189" s="36">
        <v>9802914000</v>
      </c>
      <c r="G21189" s="36"/>
      <c r="H21189" s="36"/>
      <c r="I21189" s="36"/>
      <c r="J21189" s="36"/>
      <c r="K21189" s="36"/>
      <c r="L21189" s="36"/>
    </row>
    <row r="21190" spans="4:12" x14ac:dyDescent="0.25">
      <c r="D21190" s="108">
        <v>1170013800</v>
      </c>
      <c r="E21190" s="108" t="s">
        <v>39</v>
      </c>
      <c r="F21190" s="108">
        <v>9802914000</v>
      </c>
      <c r="G21190" s="108"/>
      <c r="H21190" s="50"/>
      <c r="I21190" s="50" t="s">
        <v>3541</v>
      </c>
      <c r="J21190" s="50" t="s">
        <v>3541</v>
      </c>
      <c r="K21190" s="50" t="s">
        <v>3541</v>
      </c>
      <c r="L21190" s="50" t="s">
        <v>3541</v>
      </c>
    </row>
    <row r="21191" spans="4:12" x14ac:dyDescent="0.25">
      <c r="D21191" s="36">
        <v>1170014000</v>
      </c>
      <c r="E21191" s="36" t="s">
        <v>39</v>
      </c>
      <c r="F21191" s="36">
        <v>9802914000</v>
      </c>
      <c r="G21191" s="36"/>
      <c r="H21191" s="36"/>
      <c r="I21191" s="36"/>
      <c r="J21191" s="36"/>
      <c r="K21191" s="36"/>
      <c r="L21191" s="36"/>
    </row>
    <row r="21192" spans="4:12" x14ac:dyDescent="0.25">
      <c r="D21192" s="108">
        <v>1170014000</v>
      </c>
      <c r="E21192" s="108" t="s">
        <v>39</v>
      </c>
      <c r="F21192" s="108">
        <v>9802914000</v>
      </c>
      <c r="G21192" s="108"/>
      <c r="H21192" s="50"/>
      <c r="I21192" s="50" t="s">
        <v>3541</v>
      </c>
      <c r="J21192" s="50" t="s">
        <v>3541</v>
      </c>
      <c r="K21192" s="50" t="s">
        <v>3541</v>
      </c>
      <c r="L21192" s="50" t="s">
        <v>3541</v>
      </c>
    </row>
    <row r="21193" spans="4:12" x14ac:dyDescent="0.25">
      <c r="D21193" s="36">
        <v>1170014200</v>
      </c>
      <c r="E21193" s="36" t="s">
        <v>39</v>
      </c>
      <c r="F21193" s="36">
        <v>9802916000</v>
      </c>
      <c r="G21193" s="36"/>
      <c r="H21193" s="36"/>
      <c r="I21193" s="36"/>
      <c r="J21193" s="36"/>
      <c r="K21193" s="36"/>
      <c r="L21193" s="36"/>
    </row>
    <row r="21194" spans="4:12" x14ac:dyDescent="0.25">
      <c r="D21194" s="108">
        <v>1170014200</v>
      </c>
      <c r="E21194" s="108" t="s">
        <v>39</v>
      </c>
      <c r="F21194" s="108">
        <v>9802916000</v>
      </c>
      <c r="G21194" s="108"/>
      <c r="H21194" s="50"/>
      <c r="I21194" s="50" t="s">
        <v>3541</v>
      </c>
      <c r="J21194" s="50" t="s">
        <v>3541</v>
      </c>
      <c r="K21194" s="50" t="s">
        <v>3541</v>
      </c>
      <c r="L21194" s="50" t="s">
        <v>3541</v>
      </c>
    </row>
    <row r="21195" spans="4:12" x14ac:dyDescent="0.25">
      <c r="D21195" s="36">
        <v>1170014400</v>
      </c>
      <c r="E21195" s="36" t="s">
        <v>39</v>
      </c>
      <c r="F21195" s="36">
        <v>9802916000</v>
      </c>
      <c r="G21195" s="36"/>
      <c r="H21195" s="36"/>
      <c r="I21195" s="36"/>
      <c r="J21195" s="36"/>
      <c r="K21195" s="36"/>
      <c r="L21195" s="36"/>
    </row>
    <row r="21196" spans="4:12" x14ac:dyDescent="0.25">
      <c r="D21196" s="108">
        <v>1170014400</v>
      </c>
      <c r="E21196" s="108" t="s">
        <v>39</v>
      </c>
      <c r="F21196" s="108">
        <v>9802916000</v>
      </c>
      <c r="G21196" s="108"/>
      <c r="H21196" s="50"/>
      <c r="I21196" s="50" t="s">
        <v>3541</v>
      </c>
      <c r="J21196" s="50" t="s">
        <v>3541</v>
      </c>
      <c r="K21196" s="50" t="s">
        <v>3541</v>
      </c>
      <c r="L21196" s="50" t="s">
        <v>3541</v>
      </c>
    </row>
    <row r="21197" spans="4:12" x14ac:dyDescent="0.25">
      <c r="D21197" s="36">
        <v>1170014500</v>
      </c>
      <c r="E21197" s="36" t="s">
        <v>39</v>
      </c>
      <c r="F21197" s="36">
        <v>9802916000</v>
      </c>
      <c r="G21197" s="36"/>
      <c r="H21197" s="36"/>
      <c r="I21197" s="36"/>
      <c r="J21197" s="36"/>
      <c r="K21197" s="36"/>
      <c r="L21197" s="36"/>
    </row>
    <row r="21198" spans="4:12" x14ac:dyDescent="0.25">
      <c r="D21198" s="108">
        <v>1170014500</v>
      </c>
      <c r="E21198" s="108" t="s">
        <v>39</v>
      </c>
      <c r="F21198" s="108">
        <v>9802916000</v>
      </c>
      <c r="G21198" s="108"/>
      <c r="H21198" s="50"/>
      <c r="I21198" s="50" t="s">
        <v>3541</v>
      </c>
      <c r="J21198" s="50" t="s">
        <v>3541</v>
      </c>
      <c r="K21198" s="50" t="s">
        <v>3541</v>
      </c>
      <c r="L21198" s="50" t="s">
        <v>3541</v>
      </c>
    </row>
    <row r="21199" spans="4:12" x14ac:dyDescent="0.25">
      <c r="D21199" s="36">
        <v>1170014800</v>
      </c>
      <c r="E21199" s="36" t="s">
        <v>39</v>
      </c>
      <c r="F21199" s="36">
        <v>9802916000</v>
      </c>
      <c r="G21199" s="36"/>
      <c r="H21199" s="36"/>
      <c r="I21199" s="36"/>
      <c r="J21199" s="36"/>
      <c r="K21199" s="36"/>
      <c r="L21199" s="36"/>
    </row>
    <row r="21200" spans="4:12" x14ac:dyDescent="0.25">
      <c r="D21200" s="108">
        <v>1170014800</v>
      </c>
      <c r="E21200" s="108" t="s">
        <v>39</v>
      </c>
      <c r="F21200" s="108">
        <v>9802916000</v>
      </c>
      <c r="G21200" s="108"/>
      <c r="H21200" s="50"/>
      <c r="I21200" s="50" t="s">
        <v>3541</v>
      </c>
      <c r="J21200" s="50" t="s">
        <v>3541</v>
      </c>
      <c r="K21200" s="50" t="s">
        <v>3541</v>
      </c>
      <c r="L21200" s="50" t="s">
        <v>3541</v>
      </c>
    </row>
    <row r="21201" spans="4:12" x14ac:dyDescent="0.25">
      <c r="D21201" s="36">
        <v>1170015000</v>
      </c>
      <c r="E21201" s="36" t="s">
        <v>39</v>
      </c>
      <c r="F21201" s="36">
        <v>9802916000</v>
      </c>
      <c r="G21201" s="36"/>
      <c r="H21201" s="36"/>
      <c r="I21201" s="36"/>
      <c r="J21201" s="36"/>
      <c r="K21201" s="36"/>
      <c r="L21201" s="36"/>
    </row>
    <row r="21202" spans="4:12" x14ac:dyDescent="0.25">
      <c r="D21202" s="108">
        <v>1170015000</v>
      </c>
      <c r="E21202" s="108" t="s">
        <v>39</v>
      </c>
      <c r="F21202" s="108">
        <v>9802916000</v>
      </c>
      <c r="G21202" s="108"/>
      <c r="H21202" s="50"/>
      <c r="I21202" s="50" t="s">
        <v>3541</v>
      </c>
      <c r="J21202" s="50" t="s">
        <v>3541</v>
      </c>
      <c r="K21202" s="50" t="s">
        <v>3541</v>
      </c>
      <c r="L21202" s="50" t="s">
        <v>3541</v>
      </c>
    </row>
    <row r="21203" spans="4:12" x14ac:dyDescent="0.25">
      <c r="D21203" s="36">
        <v>1170015100</v>
      </c>
      <c r="E21203" s="36" t="s">
        <v>39</v>
      </c>
      <c r="F21203" s="36">
        <v>9802916000</v>
      </c>
      <c r="G21203" s="36"/>
      <c r="H21203" s="36"/>
      <c r="I21203" s="36"/>
      <c r="J21203" s="36"/>
      <c r="K21203" s="36"/>
      <c r="L21203" s="36"/>
    </row>
    <row r="21204" spans="4:12" x14ac:dyDescent="0.25">
      <c r="D21204" s="108">
        <v>1170015100</v>
      </c>
      <c r="E21204" s="108" t="s">
        <v>39</v>
      </c>
      <c r="F21204" s="108">
        <v>9802916000</v>
      </c>
      <c r="G21204" s="108"/>
      <c r="H21204" s="50"/>
      <c r="I21204" s="50" t="s">
        <v>3541</v>
      </c>
      <c r="J21204" s="50" t="s">
        <v>3541</v>
      </c>
      <c r="K21204" s="50" t="s">
        <v>3541</v>
      </c>
      <c r="L21204" s="50" t="s">
        <v>3541</v>
      </c>
    </row>
    <row r="21205" spans="4:12" x14ac:dyDescent="0.25">
      <c r="D21205" s="36">
        <v>1170015200</v>
      </c>
      <c r="E21205" s="36" t="s">
        <v>39</v>
      </c>
      <c r="F21205" s="36">
        <v>9802916000</v>
      </c>
      <c r="G21205" s="36"/>
      <c r="H21205" s="36"/>
      <c r="I21205" s="36"/>
      <c r="J21205" s="36"/>
      <c r="K21205" s="36"/>
      <c r="L21205" s="36"/>
    </row>
    <row r="21206" spans="4:12" x14ac:dyDescent="0.25">
      <c r="D21206" s="108">
        <v>1170015200</v>
      </c>
      <c r="E21206" s="108" t="s">
        <v>39</v>
      </c>
      <c r="F21206" s="108">
        <v>9802916000</v>
      </c>
      <c r="G21206" s="108"/>
      <c r="H21206" s="50"/>
      <c r="I21206" s="50" t="s">
        <v>3541</v>
      </c>
      <c r="J21206" s="50" t="s">
        <v>3541</v>
      </c>
      <c r="K21206" s="50" t="s">
        <v>3541</v>
      </c>
      <c r="L21206" s="50" t="s">
        <v>3541</v>
      </c>
    </row>
    <row r="21207" spans="4:12" x14ac:dyDescent="0.25">
      <c r="D21207" s="36">
        <v>1170015500</v>
      </c>
      <c r="E21207" s="36" t="s">
        <v>39</v>
      </c>
      <c r="F21207" s="36">
        <v>9802916000</v>
      </c>
      <c r="G21207" s="36"/>
      <c r="H21207" s="36"/>
      <c r="I21207" s="36"/>
      <c r="J21207" s="36"/>
      <c r="K21207" s="36"/>
      <c r="L21207" s="36"/>
    </row>
    <row r="21208" spans="4:12" x14ac:dyDescent="0.25">
      <c r="D21208" s="108">
        <v>1170015500</v>
      </c>
      <c r="E21208" s="108" t="s">
        <v>39</v>
      </c>
      <c r="F21208" s="108">
        <v>9802916000</v>
      </c>
      <c r="G21208" s="108"/>
      <c r="H21208" s="50"/>
      <c r="I21208" s="50" t="s">
        <v>3541</v>
      </c>
      <c r="J21208" s="50" t="s">
        <v>3541</v>
      </c>
      <c r="K21208" s="50" t="s">
        <v>3541</v>
      </c>
      <c r="L21208" s="50" t="s">
        <v>3541</v>
      </c>
    </row>
    <row r="21209" spans="4:12" x14ac:dyDescent="0.25">
      <c r="D21209" s="36">
        <v>1170015800</v>
      </c>
      <c r="E21209" s="36" t="s">
        <v>39</v>
      </c>
      <c r="F21209" s="36">
        <v>9802916000</v>
      </c>
      <c r="G21209" s="36"/>
      <c r="H21209" s="36"/>
      <c r="I21209" s="36"/>
      <c r="J21209" s="36"/>
      <c r="K21209" s="36"/>
      <c r="L21209" s="36"/>
    </row>
    <row r="21210" spans="4:12" x14ac:dyDescent="0.25">
      <c r="D21210" s="108">
        <v>1170015800</v>
      </c>
      <c r="E21210" s="108" t="s">
        <v>39</v>
      </c>
      <c r="F21210" s="108">
        <v>9802916000</v>
      </c>
      <c r="G21210" s="108"/>
      <c r="H21210" s="50"/>
      <c r="I21210" s="50" t="s">
        <v>3541</v>
      </c>
      <c r="J21210" s="50" t="s">
        <v>3541</v>
      </c>
      <c r="K21210" s="50" t="s">
        <v>3541</v>
      </c>
      <c r="L21210" s="50" t="s">
        <v>3541</v>
      </c>
    </row>
    <row r="21211" spans="4:12" x14ac:dyDescent="0.25">
      <c r="D21211" s="36">
        <v>1170016000</v>
      </c>
      <c r="E21211" s="36" t="s">
        <v>39</v>
      </c>
      <c r="F21211" s="36">
        <v>9802916000</v>
      </c>
      <c r="G21211" s="36"/>
      <c r="H21211" s="36"/>
      <c r="I21211" s="36"/>
      <c r="J21211" s="36"/>
      <c r="K21211" s="36"/>
      <c r="L21211" s="36"/>
    </row>
    <row r="21212" spans="4:12" x14ac:dyDescent="0.25">
      <c r="D21212" s="108">
        <v>1170016000</v>
      </c>
      <c r="E21212" s="108" t="s">
        <v>39</v>
      </c>
      <c r="F21212" s="108">
        <v>9802916000</v>
      </c>
      <c r="G21212" s="108"/>
      <c r="H21212" s="50"/>
      <c r="I21212" s="50" t="s">
        <v>3541</v>
      </c>
      <c r="J21212" s="50" t="s">
        <v>3541</v>
      </c>
      <c r="K21212" s="50" t="s">
        <v>3541</v>
      </c>
      <c r="L21212" s="50" t="s">
        <v>3541</v>
      </c>
    </row>
    <row r="21213" spans="4:12" x14ac:dyDescent="0.25">
      <c r="D21213" s="36">
        <v>1170016500</v>
      </c>
      <c r="E21213" s="36" t="s">
        <v>39</v>
      </c>
      <c r="F21213" s="36">
        <v>9802918000</v>
      </c>
      <c r="G21213" s="36"/>
      <c r="H21213" s="36"/>
      <c r="I21213" s="36"/>
      <c r="J21213" s="36"/>
      <c r="K21213" s="36"/>
      <c r="L21213" s="36"/>
    </row>
    <row r="21214" spans="4:12" x14ac:dyDescent="0.25">
      <c r="D21214" s="108">
        <v>1170016500</v>
      </c>
      <c r="E21214" s="108" t="s">
        <v>39</v>
      </c>
      <c r="F21214" s="108">
        <v>9802918000</v>
      </c>
      <c r="G21214" s="108"/>
      <c r="H21214" s="50"/>
      <c r="I21214" s="50" t="s">
        <v>3541</v>
      </c>
      <c r="J21214" s="50" t="s">
        <v>3541</v>
      </c>
      <c r="K21214" s="50" t="s">
        <v>3541</v>
      </c>
      <c r="L21214" s="50" t="s">
        <v>3541</v>
      </c>
    </row>
    <row r="21215" spans="4:12" x14ac:dyDescent="0.25">
      <c r="D21215" s="36">
        <v>1170017000</v>
      </c>
      <c r="E21215" s="36" t="s">
        <v>39</v>
      </c>
      <c r="F21215" s="36">
        <v>9802918000</v>
      </c>
      <c r="G21215" s="36"/>
      <c r="H21215" s="36"/>
      <c r="I21215" s="36"/>
      <c r="J21215" s="36"/>
      <c r="K21215" s="36"/>
      <c r="L21215" s="36"/>
    </row>
    <row r="21216" spans="4:12" x14ac:dyDescent="0.25">
      <c r="D21216" s="108">
        <v>1170017000</v>
      </c>
      <c r="E21216" s="108" t="s">
        <v>39</v>
      </c>
      <c r="F21216" s="108">
        <v>9802918000</v>
      </c>
      <c r="G21216" s="108"/>
      <c r="H21216" s="50"/>
      <c r="I21216" s="50" t="s">
        <v>3541</v>
      </c>
      <c r="J21216" s="50" t="s">
        <v>3541</v>
      </c>
      <c r="K21216" s="50" t="s">
        <v>3541</v>
      </c>
      <c r="L21216" s="50" t="s">
        <v>3541</v>
      </c>
    </row>
    <row r="21217" spans="4:12" x14ac:dyDescent="0.25">
      <c r="D21217" s="36">
        <v>1170017500</v>
      </c>
      <c r="E21217" s="36" t="s">
        <v>39</v>
      </c>
      <c r="F21217" s="36">
        <v>9802918000</v>
      </c>
      <c r="G21217" s="36"/>
      <c r="H21217" s="36"/>
      <c r="I21217" s="36"/>
      <c r="J21217" s="36"/>
      <c r="K21217" s="36"/>
      <c r="L21217" s="36"/>
    </row>
    <row r="21218" spans="4:12" x14ac:dyDescent="0.25">
      <c r="D21218" s="108">
        <v>1170017500</v>
      </c>
      <c r="E21218" s="108" t="s">
        <v>39</v>
      </c>
      <c r="F21218" s="108">
        <v>9802918000</v>
      </c>
      <c r="G21218" s="108"/>
      <c r="H21218" s="50"/>
      <c r="I21218" s="50" t="s">
        <v>3541</v>
      </c>
      <c r="J21218" s="50" t="s">
        <v>3541</v>
      </c>
      <c r="K21218" s="50" t="s">
        <v>3541</v>
      </c>
      <c r="L21218" s="50" t="s">
        <v>3541</v>
      </c>
    </row>
    <row r="21219" spans="4:12" x14ac:dyDescent="0.25">
      <c r="D21219" s="36">
        <v>1170018000</v>
      </c>
      <c r="E21219" s="36" t="s">
        <v>39</v>
      </c>
      <c r="F21219" s="36">
        <v>9802918000</v>
      </c>
      <c r="G21219" s="36"/>
      <c r="H21219" s="36"/>
      <c r="I21219" s="36"/>
      <c r="J21219" s="36"/>
      <c r="K21219" s="36"/>
      <c r="L21219" s="36"/>
    </row>
    <row r="21220" spans="4:12" x14ac:dyDescent="0.25">
      <c r="D21220" s="108">
        <v>1170018000</v>
      </c>
      <c r="E21220" s="108" t="s">
        <v>39</v>
      </c>
      <c r="F21220" s="108">
        <v>9802918000</v>
      </c>
      <c r="G21220" s="108"/>
      <c r="H21220" s="50"/>
      <c r="I21220" s="50" t="s">
        <v>3541</v>
      </c>
      <c r="J21220" s="50" t="s">
        <v>3541</v>
      </c>
      <c r="K21220" s="50" t="s">
        <v>3541</v>
      </c>
      <c r="L21220" s="50" t="s">
        <v>3541</v>
      </c>
    </row>
    <row r="21221" spans="4:12" x14ac:dyDescent="0.25">
      <c r="D21221" s="36">
        <v>1170018500</v>
      </c>
      <c r="E21221" s="36" t="s">
        <v>39</v>
      </c>
      <c r="F21221" s="36">
        <v>9802920000</v>
      </c>
      <c r="G21221" s="36"/>
      <c r="H21221" s="36"/>
      <c r="I21221" s="36"/>
      <c r="J21221" s="36"/>
      <c r="K21221" s="36"/>
      <c r="L21221" s="36"/>
    </row>
    <row r="21222" spans="4:12" x14ac:dyDescent="0.25">
      <c r="D21222" s="108">
        <v>1170018500</v>
      </c>
      <c r="E21222" s="108" t="s">
        <v>39</v>
      </c>
      <c r="F21222" s="108">
        <v>9802920000</v>
      </c>
      <c r="G21222" s="108"/>
      <c r="H21222" s="50"/>
      <c r="I21222" s="50" t="s">
        <v>3541</v>
      </c>
      <c r="J21222" s="50" t="s">
        <v>3541</v>
      </c>
      <c r="K21222" s="50" t="s">
        <v>3541</v>
      </c>
      <c r="L21222" s="50" t="s">
        <v>3541</v>
      </c>
    </row>
    <row r="21223" spans="4:12" x14ac:dyDescent="0.25">
      <c r="D21223" s="36">
        <v>1170018900</v>
      </c>
      <c r="E21223" s="36" t="s">
        <v>39</v>
      </c>
      <c r="F21223" s="36">
        <v>9802920000</v>
      </c>
      <c r="G21223" s="36"/>
      <c r="H21223" s="36"/>
      <c r="I21223" s="36"/>
      <c r="J21223" s="36"/>
      <c r="K21223" s="36"/>
      <c r="L21223" s="36"/>
    </row>
    <row r="21224" spans="4:12" x14ac:dyDescent="0.25">
      <c r="D21224" s="108">
        <v>1170018900</v>
      </c>
      <c r="E21224" s="108" t="s">
        <v>39</v>
      </c>
      <c r="F21224" s="108">
        <v>9802920000</v>
      </c>
      <c r="G21224" s="108"/>
      <c r="H21224" s="50"/>
      <c r="I21224" s="50" t="s">
        <v>3541</v>
      </c>
      <c r="J21224" s="50" t="s">
        <v>3541</v>
      </c>
      <c r="K21224" s="50" t="s">
        <v>3541</v>
      </c>
      <c r="L21224" s="50" t="s">
        <v>3541</v>
      </c>
    </row>
    <row r="21225" spans="4:12" x14ac:dyDescent="0.25">
      <c r="D21225" s="36">
        <v>1170019000</v>
      </c>
      <c r="E21225" s="36" t="s">
        <v>39</v>
      </c>
      <c r="F21225" s="36">
        <v>9802920000</v>
      </c>
      <c r="G21225" s="36"/>
      <c r="H21225" s="36"/>
      <c r="I21225" s="36"/>
      <c r="J21225" s="36"/>
      <c r="K21225" s="36"/>
      <c r="L21225" s="36"/>
    </row>
    <row r="21226" spans="4:12" x14ac:dyDescent="0.25">
      <c r="D21226" s="108">
        <v>1170019000</v>
      </c>
      <c r="E21226" s="108" t="s">
        <v>39</v>
      </c>
      <c r="F21226" s="108">
        <v>9802920000</v>
      </c>
      <c r="G21226" s="108"/>
      <c r="H21226" s="50"/>
      <c r="I21226" s="50" t="s">
        <v>3541</v>
      </c>
      <c r="J21226" s="50" t="s">
        <v>3541</v>
      </c>
      <c r="K21226" s="50" t="s">
        <v>3541</v>
      </c>
      <c r="L21226" s="50" t="s">
        <v>3541</v>
      </c>
    </row>
    <row r="21227" spans="4:12" x14ac:dyDescent="0.25">
      <c r="D21227" s="36">
        <v>1170019300</v>
      </c>
      <c r="E21227" s="36" t="s">
        <v>39</v>
      </c>
      <c r="F21227" s="36">
        <v>9802920000</v>
      </c>
      <c r="G21227" s="36"/>
      <c r="H21227" s="36"/>
      <c r="I21227" s="36"/>
      <c r="J21227" s="36"/>
      <c r="K21227" s="36"/>
      <c r="L21227" s="36"/>
    </row>
    <row r="21228" spans="4:12" x14ac:dyDescent="0.25">
      <c r="D21228" s="108">
        <v>1170019300</v>
      </c>
      <c r="E21228" s="108" t="s">
        <v>39</v>
      </c>
      <c r="F21228" s="108">
        <v>9802920000</v>
      </c>
      <c r="G21228" s="108"/>
      <c r="H21228" s="50"/>
      <c r="I21228" s="50" t="s">
        <v>3541</v>
      </c>
      <c r="J21228" s="50" t="s">
        <v>3541</v>
      </c>
      <c r="K21228" s="50" t="s">
        <v>3541</v>
      </c>
      <c r="L21228" s="50" t="s">
        <v>3541</v>
      </c>
    </row>
    <row r="21229" spans="4:12" x14ac:dyDescent="0.25">
      <c r="D21229" s="36">
        <v>1170019500</v>
      </c>
      <c r="E21229" s="36" t="s">
        <v>39</v>
      </c>
      <c r="F21229" s="36">
        <v>9802920000</v>
      </c>
      <c r="G21229" s="36"/>
      <c r="H21229" s="36"/>
      <c r="I21229" s="36"/>
      <c r="J21229" s="36"/>
      <c r="K21229" s="36"/>
      <c r="L21229" s="36"/>
    </row>
    <row r="21230" spans="4:12" x14ac:dyDescent="0.25">
      <c r="D21230" s="108">
        <v>1170019500</v>
      </c>
      <c r="E21230" s="108" t="s">
        <v>39</v>
      </c>
      <c r="F21230" s="108">
        <v>9802920000</v>
      </c>
      <c r="G21230" s="108"/>
      <c r="H21230" s="50"/>
      <c r="I21230" s="50" t="s">
        <v>3541</v>
      </c>
      <c r="J21230" s="50" t="s">
        <v>3541</v>
      </c>
      <c r="K21230" s="50" t="s">
        <v>3541</v>
      </c>
      <c r="L21230" s="50" t="s">
        <v>3541</v>
      </c>
    </row>
    <row r="21231" spans="4:12" x14ac:dyDescent="0.25">
      <c r="D21231" s="36">
        <v>1170020000</v>
      </c>
      <c r="E21231" s="36" t="s">
        <v>39</v>
      </c>
      <c r="F21231" s="36">
        <v>9802920000</v>
      </c>
      <c r="G21231" s="36"/>
      <c r="H21231" s="36"/>
      <c r="I21231" s="36"/>
      <c r="J21231" s="36"/>
      <c r="K21231" s="36"/>
      <c r="L21231" s="36"/>
    </row>
    <row r="21232" spans="4:12" x14ac:dyDescent="0.25">
      <c r="D21232" s="108">
        <v>1170020000</v>
      </c>
      <c r="E21232" s="108" t="s">
        <v>39</v>
      </c>
      <c r="F21232" s="108">
        <v>9802920000</v>
      </c>
      <c r="G21232" s="108"/>
      <c r="H21232" s="50"/>
      <c r="I21232" s="50" t="s">
        <v>3541</v>
      </c>
      <c r="J21232" s="50" t="s">
        <v>3541</v>
      </c>
      <c r="K21232" s="50" t="s">
        <v>3541</v>
      </c>
      <c r="L21232" s="50" t="s">
        <v>3541</v>
      </c>
    </row>
    <row r="21233" spans="4:12" x14ac:dyDescent="0.25">
      <c r="D21233" s="36">
        <v>1170103000</v>
      </c>
      <c r="E21233" s="36" t="s">
        <v>39</v>
      </c>
      <c r="F21233" s="36">
        <v>9802906000</v>
      </c>
      <c r="G21233" s="36"/>
      <c r="H21233" s="36"/>
      <c r="I21233" s="36"/>
      <c r="J21233" s="36"/>
      <c r="K21233" s="36"/>
      <c r="L21233" s="36"/>
    </row>
    <row r="21234" spans="4:12" x14ac:dyDescent="0.25">
      <c r="D21234" s="108">
        <v>1170103000</v>
      </c>
      <c r="E21234" s="108" t="s">
        <v>39</v>
      </c>
      <c r="F21234" s="108">
        <v>9802906000</v>
      </c>
      <c r="G21234" s="108"/>
      <c r="H21234" s="50"/>
      <c r="I21234" s="50" t="s">
        <v>3541</v>
      </c>
      <c r="J21234" s="50" t="s">
        <v>3541</v>
      </c>
      <c r="K21234" s="50" t="s">
        <v>3541</v>
      </c>
      <c r="L21234" s="50" t="s">
        <v>3541</v>
      </c>
    </row>
    <row r="21235" spans="4:12" x14ac:dyDescent="0.25">
      <c r="D21235" s="36">
        <v>1170103100</v>
      </c>
      <c r="E21235" s="36" t="s">
        <v>39</v>
      </c>
      <c r="F21235" s="36">
        <v>9802906000</v>
      </c>
      <c r="G21235" s="36"/>
      <c r="H21235" s="36"/>
      <c r="I21235" s="36"/>
      <c r="J21235" s="36"/>
      <c r="K21235" s="36"/>
      <c r="L21235" s="36"/>
    </row>
    <row r="21236" spans="4:12" x14ac:dyDescent="0.25">
      <c r="D21236" s="108">
        <v>1170103100</v>
      </c>
      <c r="E21236" s="108" t="s">
        <v>39</v>
      </c>
      <c r="F21236" s="108">
        <v>9802906000</v>
      </c>
      <c r="G21236" s="108"/>
      <c r="H21236" s="50"/>
      <c r="I21236" s="50" t="s">
        <v>3541</v>
      </c>
      <c r="J21236" s="50" t="s">
        <v>3541</v>
      </c>
      <c r="K21236" s="50" t="s">
        <v>3541</v>
      </c>
      <c r="L21236" s="50" t="s">
        <v>3541</v>
      </c>
    </row>
    <row r="21237" spans="4:12" x14ac:dyDescent="0.25">
      <c r="D21237" s="36">
        <v>1170103200</v>
      </c>
      <c r="E21237" s="36" t="s">
        <v>39</v>
      </c>
      <c r="F21237" s="36">
        <v>9802906000</v>
      </c>
      <c r="G21237" s="36"/>
      <c r="H21237" s="36"/>
      <c r="I21237" s="36"/>
      <c r="J21237" s="36"/>
      <c r="K21237" s="36"/>
      <c r="L21237" s="36"/>
    </row>
    <row r="21238" spans="4:12" x14ac:dyDescent="0.25">
      <c r="D21238" s="108">
        <v>1170103200</v>
      </c>
      <c r="E21238" s="108" t="s">
        <v>39</v>
      </c>
      <c r="F21238" s="108">
        <v>9802906000</v>
      </c>
      <c r="G21238" s="108"/>
      <c r="H21238" s="50"/>
      <c r="I21238" s="50" t="s">
        <v>3541</v>
      </c>
      <c r="J21238" s="50" t="s">
        <v>3541</v>
      </c>
      <c r="K21238" s="50" t="s">
        <v>3541</v>
      </c>
      <c r="L21238" s="50" t="s">
        <v>3541</v>
      </c>
    </row>
    <row r="21239" spans="4:12" x14ac:dyDescent="0.25">
      <c r="D21239" s="36">
        <v>1170103250</v>
      </c>
      <c r="E21239" s="36" t="s">
        <v>39</v>
      </c>
      <c r="F21239" s="36">
        <v>9802906000</v>
      </c>
      <c r="G21239" s="36"/>
      <c r="H21239" s="36"/>
      <c r="I21239" s="36"/>
      <c r="J21239" s="36"/>
      <c r="K21239" s="36"/>
      <c r="L21239" s="36"/>
    </row>
    <row r="21240" spans="4:12" x14ac:dyDescent="0.25">
      <c r="D21240" s="108">
        <v>1170103250</v>
      </c>
      <c r="E21240" s="108" t="s">
        <v>39</v>
      </c>
      <c r="F21240" s="108">
        <v>9802906000</v>
      </c>
      <c r="G21240" s="108"/>
      <c r="H21240" s="50"/>
      <c r="I21240" s="50" t="s">
        <v>3541</v>
      </c>
      <c r="J21240" s="50" t="s">
        <v>3541</v>
      </c>
      <c r="K21240" s="50" t="s">
        <v>3541</v>
      </c>
      <c r="L21240" s="50" t="s">
        <v>3541</v>
      </c>
    </row>
    <row r="21241" spans="4:12" x14ac:dyDescent="0.25">
      <c r="D21241" s="36">
        <v>1170103300</v>
      </c>
      <c r="E21241" s="36" t="s">
        <v>39</v>
      </c>
      <c r="F21241" s="36">
        <v>9802906000</v>
      </c>
      <c r="G21241" s="36"/>
      <c r="H21241" s="36"/>
      <c r="I21241" s="36"/>
      <c r="J21241" s="36"/>
      <c r="K21241" s="36"/>
      <c r="L21241" s="36"/>
    </row>
    <row r="21242" spans="4:12" x14ac:dyDescent="0.25">
      <c r="D21242" s="108">
        <v>1170103300</v>
      </c>
      <c r="E21242" s="108" t="s">
        <v>39</v>
      </c>
      <c r="F21242" s="108">
        <v>9802906000</v>
      </c>
      <c r="G21242" s="108"/>
      <c r="H21242" s="50"/>
      <c r="I21242" s="50" t="s">
        <v>3541</v>
      </c>
      <c r="J21242" s="50" t="s">
        <v>3541</v>
      </c>
      <c r="K21242" s="50" t="s">
        <v>3541</v>
      </c>
      <c r="L21242" s="50" t="s">
        <v>3541</v>
      </c>
    </row>
    <row r="21243" spans="4:12" x14ac:dyDescent="0.25">
      <c r="D21243" s="36">
        <v>1170103400</v>
      </c>
      <c r="E21243" s="36" t="s">
        <v>39</v>
      </c>
      <c r="F21243" s="36">
        <v>9802906000</v>
      </c>
      <c r="G21243" s="36"/>
      <c r="H21243" s="36"/>
      <c r="I21243" s="36"/>
      <c r="J21243" s="36"/>
      <c r="K21243" s="36"/>
      <c r="L21243" s="36"/>
    </row>
    <row r="21244" spans="4:12" x14ac:dyDescent="0.25">
      <c r="D21244" s="108">
        <v>1170103400</v>
      </c>
      <c r="E21244" s="108" t="s">
        <v>39</v>
      </c>
      <c r="F21244" s="108">
        <v>9802906000</v>
      </c>
      <c r="G21244" s="108"/>
      <c r="H21244" s="50"/>
      <c r="I21244" s="50" t="s">
        <v>3541</v>
      </c>
      <c r="J21244" s="50" t="s">
        <v>3541</v>
      </c>
      <c r="K21244" s="50" t="s">
        <v>3541</v>
      </c>
      <c r="L21244" s="50" t="s">
        <v>3541</v>
      </c>
    </row>
    <row r="21245" spans="4:12" x14ac:dyDescent="0.25">
      <c r="D21245" s="36">
        <v>1170103500</v>
      </c>
      <c r="E21245" s="36" t="s">
        <v>39</v>
      </c>
      <c r="F21245" s="36">
        <v>9802906000</v>
      </c>
      <c r="G21245" s="36"/>
      <c r="H21245" s="36"/>
      <c r="I21245" s="36"/>
      <c r="J21245" s="36"/>
      <c r="K21245" s="36"/>
      <c r="L21245" s="36"/>
    </row>
    <row r="21246" spans="4:12" x14ac:dyDescent="0.25">
      <c r="D21246" s="108">
        <v>1170103500</v>
      </c>
      <c r="E21246" s="108" t="s">
        <v>39</v>
      </c>
      <c r="F21246" s="108">
        <v>9802906000</v>
      </c>
      <c r="G21246" s="108"/>
      <c r="H21246" s="50"/>
      <c r="I21246" s="50" t="s">
        <v>3541</v>
      </c>
      <c r="J21246" s="50" t="s">
        <v>3541</v>
      </c>
      <c r="K21246" s="50" t="s">
        <v>3541</v>
      </c>
      <c r="L21246" s="50" t="s">
        <v>3541</v>
      </c>
    </row>
    <row r="21247" spans="4:12" x14ac:dyDescent="0.25">
      <c r="D21247" s="36">
        <v>1170103600</v>
      </c>
      <c r="E21247" s="36" t="s">
        <v>39</v>
      </c>
      <c r="F21247" s="36">
        <v>9802906000</v>
      </c>
      <c r="G21247" s="36"/>
      <c r="H21247" s="36"/>
      <c r="I21247" s="36"/>
      <c r="J21247" s="36"/>
      <c r="K21247" s="36"/>
      <c r="L21247" s="36"/>
    </row>
    <row r="21248" spans="4:12" x14ac:dyDescent="0.25">
      <c r="D21248" s="108">
        <v>1170103600</v>
      </c>
      <c r="E21248" s="108" t="s">
        <v>39</v>
      </c>
      <c r="F21248" s="108">
        <v>9802906000</v>
      </c>
      <c r="G21248" s="108"/>
      <c r="H21248" s="50"/>
      <c r="I21248" s="50" t="s">
        <v>3541</v>
      </c>
      <c r="J21248" s="50" t="s">
        <v>3541</v>
      </c>
      <c r="K21248" s="50" t="s">
        <v>3541</v>
      </c>
      <c r="L21248" s="50" t="s">
        <v>3541</v>
      </c>
    </row>
    <row r="21249" spans="4:12" x14ac:dyDescent="0.25">
      <c r="D21249" s="36">
        <v>1170103700</v>
      </c>
      <c r="E21249" s="36" t="s">
        <v>39</v>
      </c>
      <c r="F21249" s="36">
        <v>9802906000</v>
      </c>
      <c r="G21249" s="36"/>
      <c r="H21249" s="36"/>
      <c r="I21249" s="36"/>
      <c r="J21249" s="36"/>
      <c r="K21249" s="36"/>
      <c r="L21249" s="36"/>
    </row>
    <row r="21250" spans="4:12" x14ac:dyDescent="0.25">
      <c r="D21250" s="108">
        <v>1170103700</v>
      </c>
      <c r="E21250" s="108" t="s">
        <v>39</v>
      </c>
      <c r="F21250" s="108">
        <v>9802906000</v>
      </c>
      <c r="G21250" s="108"/>
      <c r="H21250" s="50"/>
      <c r="I21250" s="50" t="s">
        <v>3541</v>
      </c>
      <c r="J21250" s="50" t="s">
        <v>3541</v>
      </c>
      <c r="K21250" s="50" t="s">
        <v>3541</v>
      </c>
      <c r="L21250" s="50" t="s">
        <v>3541</v>
      </c>
    </row>
    <row r="21251" spans="4:12" x14ac:dyDescent="0.25">
      <c r="D21251" s="36">
        <v>1170103800</v>
      </c>
      <c r="E21251" s="36" t="s">
        <v>39</v>
      </c>
      <c r="F21251" s="36">
        <v>9802906000</v>
      </c>
      <c r="G21251" s="36"/>
      <c r="H21251" s="36"/>
      <c r="I21251" s="36"/>
      <c r="J21251" s="36"/>
      <c r="K21251" s="36"/>
      <c r="L21251" s="36"/>
    </row>
    <row r="21252" spans="4:12" x14ac:dyDescent="0.25">
      <c r="D21252" s="108">
        <v>1170103800</v>
      </c>
      <c r="E21252" s="108" t="s">
        <v>39</v>
      </c>
      <c r="F21252" s="108">
        <v>9802906000</v>
      </c>
      <c r="G21252" s="108"/>
      <c r="H21252" s="50"/>
      <c r="I21252" s="50" t="s">
        <v>3541</v>
      </c>
      <c r="J21252" s="50" t="s">
        <v>3541</v>
      </c>
      <c r="K21252" s="50" t="s">
        <v>3541</v>
      </c>
      <c r="L21252" s="50" t="s">
        <v>3541</v>
      </c>
    </row>
    <row r="21253" spans="4:12" x14ac:dyDescent="0.25">
      <c r="D21253" s="36">
        <v>1170103900</v>
      </c>
      <c r="E21253" s="36" t="s">
        <v>39</v>
      </c>
      <c r="F21253" s="36">
        <v>9802906000</v>
      </c>
      <c r="G21253" s="36"/>
      <c r="H21253" s="36"/>
      <c r="I21253" s="36"/>
      <c r="J21253" s="36"/>
      <c r="K21253" s="36"/>
      <c r="L21253" s="36"/>
    </row>
    <row r="21254" spans="4:12" x14ac:dyDescent="0.25">
      <c r="D21254" s="108">
        <v>1170103900</v>
      </c>
      <c r="E21254" s="108" t="s">
        <v>39</v>
      </c>
      <c r="F21254" s="108">
        <v>9802906000</v>
      </c>
      <c r="G21254" s="108"/>
      <c r="H21254" s="50"/>
      <c r="I21254" s="50" t="s">
        <v>3541</v>
      </c>
      <c r="J21254" s="50" t="s">
        <v>3541</v>
      </c>
      <c r="K21254" s="50" t="s">
        <v>3541</v>
      </c>
      <c r="L21254" s="50" t="s">
        <v>3541</v>
      </c>
    </row>
    <row r="21255" spans="4:12" x14ac:dyDescent="0.25">
      <c r="D21255" s="36">
        <v>1170104000</v>
      </c>
      <c r="E21255" s="36" t="s">
        <v>39</v>
      </c>
      <c r="F21255" s="36">
        <v>9802906000</v>
      </c>
      <c r="G21255" s="36"/>
      <c r="H21255" s="36"/>
      <c r="I21255" s="36"/>
      <c r="J21255" s="36"/>
      <c r="K21255" s="36"/>
      <c r="L21255" s="36"/>
    </row>
    <row r="21256" spans="4:12" x14ac:dyDescent="0.25">
      <c r="D21256" s="108">
        <v>1170104000</v>
      </c>
      <c r="E21256" s="108" t="s">
        <v>39</v>
      </c>
      <c r="F21256" s="108">
        <v>9802906000</v>
      </c>
      <c r="G21256" s="108"/>
      <c r="H21256" s="50"/>
      <c r="I21256" s="50" t="s">
        <v>3541</v>
      </c>
      <c r="J21256" s="50" t="s">
        <v>3541</v>
      </c>
      <c r="K21256" s="50" t="s">
        <v>3541</v>
      </c>
      <c r="L21256" s="50" t="s">
        <v>3541</v>
      </c>
    </row>
    <row r="21257" spans="4:12" x14ac:dyDescent="0.25">
      <c r="D21257" s="36">
        <v>1170104100</v>
      </c>
      <c r="E21257" s="36" t="s">
        <v>39</v>
      </c>
      <c r="F21257" s="36">
        <v>9802906000</v>
      </c>
      <c r="G21257" s="36"/>
      <c r="H21257" s="36"/>
      <c r="I21257" s="36"/>
      <c r="J21257" s="36"/>
      <c r="K21257" s="36"/>
      <c r="L21257" s="36"/>
    </row>
    <row r="21258" spans="4:12" x14ac:dyDescent="0.25">
      <c r="D21258" s="108">
        <v>1170104100</v>
      </c>
      <c r="E21258" s="108" t="s">
        <v>39</v>
      </c>
      <c r="F21258" s="108">
        <v>9802906000</v>
      </c>
      <c r="G21258" s="108"/>
      <c r="H21258" s="50"/>
      <c r="I21258" s="50" t="s">
        <v>3541</v>
      </c>
      <c r="J21258" s="50" t="s">
        <v>3541</v>
      </c>
      <c r="K21258" s="50" t="s">
        <v>3541</v>
      </c>
      <c r="L21258" s="50" t="s">
        <v>3541</v>
      </c>
    </row>
    <row r="21259" spans="4:12" x14ac:dyDescent="0.25">
      <c r="D21259" s="36">
        <v>1170104200</v>
      </c>
      <c r="E21259" s="36" t="s">
        <v>39</v>
      </c>
      <c r="F21259" s="36">
        <v>9802906000</v>
      </c>
      <c r="G21259" s="36"/>
      <c r="H21259" s="36"/>
      <c r="I21259" s="36"/>
      <c r="J21259" s="36"/>
      <c r="K21259" s="36"/>
      <c r="L21259" s="36"/>
    </row>
    <row r="21260" spans="4:12" x14ac:dyDescent="0.25">
      <c r="D21260" s="108">
        <v>1170104200</v>
      </c>
      <c r="E21260" s="108" t="s">
        <v>39</v>
      </c>
      <c r="F21260" s="108">
        <v>9802906000</v>
      </c>
      <c r="G21260" s="108"/>
      <c r="H21260" s="50"/>
      <c r="I21260" s="50" t="s">
        <v>3541</v>
      </c>
      <c r="J21260" s="50" t="s">
        <v>3541</v>
      </c>
      <c r="K21260" s="50" t="s">
        <v>3541</v>
      </c>
      <c r="L21260" s="50" t="s">
        <v>3541</v>
      </c>
    </row>
    <row r="21261" spans="4:12" x14ac:dyDescent="0.25">
      <c r="D21261" s="36">
        <v>1170104300</v>
      </c>
      <c r="E21261" s="36" t="s">
        <v>39</v>
      </c>
      <c r="F21261" s="36">
        <v>9802906000</v>
      </c>
      <c r="G21261" s="36"/>
      <c r="H21261" s="36"/>
      <c r="I21261" s="36"/>
      <c r="J21261" s="36"/>
      <c r="K21261" s="36"/>
      <c r="L21261" s="36"/>
    </row>
    <row r="21262" spans="4:12" x14ac:dyDescent="0.25">
      <c r="D21262" s="108">
        <v>1170104300</v>
      </c>
      <c r="E21262" s="108" t="s">
        <v>39</v>
      </c>
      <c r="F21262" s="108">
        <v>9802906000</v>
      </c>
      <c r="G21262" s="108"/>
      <c r="H21262" s="50"/>
      <c r="I21262" s="50" t="s">
        <v>3541</v>
      </c>
      <c r="J21262" s="50" t="s">
        <v>3541</v>
      </c>
      <c r="K21262" s="50" t="s">
        <v>3541</v>
      </c>
      <c r="L21262" s="50" t="s">
        <v>3541</v>
      </c>
    </row>
    <row r="21263" spans="4:12" x14ac:dyDescent="0.25">
      <c r="D21263" s="36">
        <v>1170104400</v>
      </c>
      <c r="E21263" s="36" t="s">
        <v>39</v>
      </c>
      <c r="F21263" s="36">
        <v>9802906000</v>
      </c>
      <c r="G21263" s="36"/>
      <c r="H21263" s="36"/>
      <c r="I21263" s="36"/>
      <c r="J21263" s="36"/>
      <c r="K21263" s="36"/>
      <c r="L21263" s="36"/>
    </row>
    <row r="21264" spans="4:12" x14ac:dyDescent="0.25">
      <c r="D21264" s="108">
        <v>1170104400</v>
      </c>
      <c r="E21264" s="108" t="s">
        <v>39</v>
      </c>
      <c r="F21264" s="108">
        <v>9802906000</v>
      </c>
      <c r="G21264" s="108"/>
      <c r="H21264" s="50"/>
      <c r="I21264" s="50" t="s">
        <v>3541</v>
      </c>
      <c r="J21264" s="50" t="s">
        <v>3541</v>
      </c>
      <c r="K21264" s="50" t="s">
        <v>3541</v>
      </c>
      <c r="L21264" s="50" t="s">
        <v>3541</v>
      </c>
    </row>
    <row r="21265" spans="4:12" x14ac:dyDescent="0.25">
      <c r="D21265" s="36">
        <v>1170104500</v>
      </c>
      <c r="E21265" s="36" t="s">
        <v>39</v>
      </c>
      <c r="F21265" s="36">
        <v>9802906000</v>
      </c>
      <c r="G21265" s="36"/>
      <c r="H21265" s="36"/>
      <c r="I21265" s="36"/>
      <c r="J21265" s="36"/>
      <c r="K21265" s="36"/>
      <c r="L21265" s="36"/>
    </row>
    <row r="21266" spans="4:12" x14ac:dyDescent="0.25">
      <c r="D21266" s="108">
        <v>1170104500</v>
      </c>
      <c r="E21266" s="108" t="s">
        <v>39</v>
      </c>
      <c r="F21266" s="108">
        <v>9802906000</v>
      </c>
      <c r="G21266" s="108"/>
      <c r="H21266" s="50"/>
      <c r="I21266" s="50" t="s">
        <v>3541</v>
      </c>
      <c r="J21266" s="50" t="s">
        <v>3541</v>
      </c>
      <c r="K21266" s="50" t="s">
        <v>3541</v>
      </c>
      <c r="L21266" s="50" t="s">
        <v>3541</v>
      </c>
    </row>
    <row r="21267" spans="4:12" x14ac:dyDescent="0.25">
      <c r="D21267" s="36">
        <v>1170104600</v>
      </c>
      <c r="E21267" s="36" t="s">
        <v>39</v>
      </c>
      <c r="F21267" s="36">
        <v>9802906000</v>
      </c>
      <c r="G21267" s="36"/>
      <c r="H21267" s="36"/>
      <c r="I21267" s="36"/>
      <c r="J21267" s="36"/>
      <c r="K21267" s="36"/>
      <c r="L21267" s="36"/>
    </row>
    <row r="21268" spans="4:12" x14ac:dyDescent="0.25">
      <c r="D21268" s="108">
        <v>1170104600</v>
      </c>
      <c r="E21268" s="108" t="s">
        <v>39</v>
      </c>
      <c r="F21268" s="108">
        <v>9802906000</v>
      </c>
      <c r="G21268" s="108"/>
      <c r="H21268" s="50"/>
      <c r="I21268" s="50" t="s">
        <v>3541</v>
      </c>
      <c r="J21268" s="50" t="s">
        <v>3541</v>
      </c>
      <c r="K21268" s="50" t="s">
        <v>3541</v>
      </c>
      <c r="L21268" s="50" t="s">
        <v>3541</v>
      </c>
    </row>
    <row r="21269" spans="4:12" x14ac:dyDescent="0.25">
      <c r="D21269" s="36">
        <v>1170104650</v>
      </c>
      <c r="E21269" s="36" t="s">
        <v>39</v>
      </c>
      <c r="F21269" s="36">
        <v>9802906000</v>
      </c>
      <c r="G21269" s="36"/>
      <c r="H21269" s="36"/>
      <c r="I21269" s="36"/>
      <c r="J21269" s="36"/>
      <c r="K21269" s="36"/>
      <c r="L21269" s="36"/>
    </row>
    <row r="21270" spans="4:12" x14ac:dyDescent="0.25">
      <c r="D21270" s="108">
        <v>1170104650</v>
      </c>
      <c r="E21270" s="108" t="s">
        <v>39</v>
      </c>
      <c r="F21270" s="108">
        <v>9802906000</v>
      </c>
      <c r="G21270" s="108"/>
      <c r="H21270" s="50"/>
      <c r="I21270" s="50" t="s">
        <v>3541</v>
      </c>
      <c r="J21270" s="50" t="s">
        <v>3541</v>
      </c>
      <c r="K21270" s="50" t="s">
        <v>3541</v>
      </c>
      <c r="L21270" s="50" t="s">
        <v>3541</v>
      </c>
    </row>
    <row r="21271" spans="4:12" x14ac:dyDescent="0.25">
      <c r="D21271" s="36">
        <v>1170104700</v>
      </c>
      <c r="E21271" s="36" t="s">
        <v>39</v>
      </c>
      <c r="F21271" s="36">
        <v>9802906000</v>
      </c>
      <c r="G21271" s="36"/>
      <c r="H21271" s="36"/>
      <c r="I21271" s="36"/>
      <c r="J21271" s="36"/>
      <c r="K21271" s="36"/>
      <c r="L21271" s="36"/>
    </row>
    <row r="21272" spans="4:12" x14ac:dyDescent="0.25">
      <c r="D21272" s="108">
        <v>1170104700</v>
      </c>
      <c r="E21272" s="108" t="s">
        <v>39</v>
      </c>
      <c r="F21272" s="108">
        <v>9802906000</v>
      </c>
      <c r="G21272" s="108"/>
      <c r="H21272" s="50"/>
      <c r="I21272" s="50" t="s">
        <v>3541</v>
      </c>
      <c r="J21272" s="50" t="s">
        <v>3541</v>
      </c>
      <c r="K21272" s="50" t="s">
        <v>3541</v>
      </c>
      <c r="L21272" s="50" t="s">
        <v>3541</v>
      </c>
    </row>
    <row r="21273" spans="4:12" x14ac:dyDescent="0.25">
      <c r="D21273" s="36">
        <v>1170104800</v>
      </c>
      <c r="E21273" s="36" t="s">
        <v>39</v>
      </c>
      <c r="F21273" s="36">
        <v>9802906000</v>
      </c>
      <c r="G21273" s="36"/>
      <c r="H21273" s="36"/>
      <c r="I21273" s="36"/>
      <c r="J21273" s="36"/>
      <c r="K21273" s="36"/>
      <c r="L21273" s="36"/>
    </row>
    <row r="21274" spans="4:12" x14ac:dyDescent="0.25">
      <c r="D21274" s="108">
        <v>1170104800</v>
      </c>
      <c r="E21274" s="108" t="s">
        <v>39</v>
      </c>
      <c r="F21274" s="108">
        <v>9802906000</v>
      </c>
      <c r="G21274" s="108"/>
      <c r="H21274" s="50"/>
      <c r="I21274" s="50" t="s">
        <v>3541</v>
      </c>
      <c r="J21274" s="50" t="s">
        <v>3541</v>
      </c>
      <c r="K21274" s="50" t="s">
        <v>3541</v>
      </c>
      <c r="L21274" s="50" t="s">
        <v>3541</v>
      </c>
    </row>
    <row r="21275" spans="4:12" x14ac:dyDescent="0.25">
      <c r="D21275" s="36">
        <v>1170104900</v>
      </c>
      <c r="E21275" s="36" t="s">
        <v>39</v>
      </c>
      <c r="F21275" s="36">
        <v>9802906000</v>
      </c>
      <c r="G21275" s="36"/>
      <c r="H21275" s="36"/>
      <c r="I21275" s="36"/>
      <c r="J21275" s="36"/>
      <c r="K21275" s="36"/>
      <c r="L21275" s="36"/>
    </row>
    <row r="21276" spans="4:12" x14ac:dyDescent="0.25">
      <c r="D21276" s="108">
        <v>1170104900</v>
      </c>
      <c r="E21276" s="108" t="s">
        <v>39</v>
      </c>
      <c r="F21276" s="108">
        <v>9802906000</v>
      </c>
      <c r="G21276" s="108"/>
      <c r="H21276" s="50"/>
      <c r="I21276" s="50" t="s">
        <v>3541</v>
      </c>
      <c r="J21276" s="50" t="s">
        <v>3541</v>
      </c>
      <c r="K21276" s="50" t="s">
        <v>3541</v>
      </c>
      <c r="L21276" s="50" t="s">
        <v>3541</v>
      </c>
    </row>
    <row r="21277" spans="4:12" x14ac:dyDescent="0.25">
      <c r="D21277" s="36">
        <v>1170105000</v>
      </c>
      <c r="E21277" s="36" t="s">
        <v>39</v>
      </c>
      <c r="F21277" s="36">
        <v>9802906000</v>
      </c>
      <c r="G21277" s="36"/>
      <c r="H21277" s="36"/>
      <c r="I21277" s="36"/>
      <c r="J21277" s="36"/>
      <c r="K21277" s="36"/>
      <c r="L21277" s="36"/>
    </row>
    <row r="21278" spans="4:12" x14ac:dyDescent="0.25">
      <c r="D21278" s="108">
        <v>1170105000</v>
      </c>
      <c r="E21278" s="108" t="s">
        <v>39</v>
      </c>
      <c r="F21278" s="108">
        <v>9802906000</v>
      </c>
      <c r="G21278" s="108"/>
      <c r="H21278" s="50"/>
      <c r="I21278" s="50" t="s">
        <v>3541</v>
      </c>
      <c r="J21278" s="50" t="s">
        <v>3541</v>
      </c>
      <c r="K21278" s="50" t="s">
        <v>3541</v>
      </c>
      <c r="L21278" s="50" t="s">
        <v>3541</v>
      </c>
    </row>
    <row r="21279" spans="4:12" x14ac:dyDescent="0.25">
      <c r="D21279" s="36">
        <v>1170105100</v>
      </c>
      <c r="E21279" s="36" t="s">
        <v>39</v>
      </c>
      <c r="F21279" s="36">
        <v>9802906000</v>
      </c>
      <c r="G21279" s="36"/>
      <c r="H21279" s="36"/>
      <c r="I21279" s="36"/>
      <c r="J21279" s="36"/>
      <c r="K21279" s="36"/>
      <c r="L21279" s="36"/>
    </row>
    <row r="21280" spans="4:12" x14ac:dyDescent="0.25">
      <c r="D21280" s="108">
        <v>1170105100</v>
      </c>
      <c r="E21280" s="108" t="s">
        <v>39</v>
      </c>
      <c r="F21280" s="108">
        <v>9802906000</v>
      </c>
      <c r="G21280" s="108"/>
      <c r="H21280" s="50"/>
      <c r="I21280" s="50" t="s">
        <v>3541</v>
      </c>
      <c r="J21280" s="50" t="s">
        <v>3541</v>
      </c>
      <c r="K21280" s="50" t="s">
        <v>3541</v>
      </c>
      <c r="L21280" s="50" t="s">
        <v>3541</v>
      </c>
    </row>
    <row r="21281" spans="4:12" x14ac:dyDescent="0.25">
      <c r="D21281" s="36">
        <v>1170105200</v>
      </c>
      <c r="E21281" s="36" t="s">
        <v>39</v>
      </c>
      <c r="F21281" s="36">
        <v>9802906000</v>
      </c>
      <c r="G21281" s="36"/>
      <c r="H21281" s="36"/>
      <c r="I21281" s="36"/>
      <c r="J21281" s="36"/>
      <c r="K21281" s="36"/>
      <c r="L21281" s="36"/>
    </row>
    <row r="21282" spans="4:12" x14ac:dyDescent="0.25">
      <c r="D21282" s="108">
        <v>1170105200</v>
      </c>
      <c r="E21282" s="108" t="s">
        <v>39</v>
      </c>
      <c r="F21282" s="108">
        <v>9802906000</v>
      </c>
      <c r="G21282" s="108"/>
      <c r="H21282" s="50"/>
      <c r="I21282" s="50" t="s">
        <v>3541</v>
      </c>
      <c r="J21282" s="50" t="s">
        <v>3541</v>
      </c>
      <c r="K21282" s="50" t="s">
        <v>3541</v>
      </c>
      <c r="L21282" s="50" t="s">
        <v>3541</v>
      </c>
    </row>
    <row r="21283" spans="4:12" x14ac:dyDescent="0.25">
      <c r="D21283" s="36">
        <v>1170105300</v>
      </c>
      <c r="E21283" s="36" t="s">
        <v>39</v>
      </c>
      <c r="F21283" s="36">
        <v>9802906000</v>
      </c>
      <c r="G21283" s="36"/>
      <c r="H21283" s="36"/>
      <c r="I21283" s="36"/>
      <c r="J21283" s="36"/>
      <c r="K21283" s="36"/>
      <c r="L21283" s="36"/>
    </row>
    <row r="21284" spans="4:12" x14ac:dyDescent="0.25">
      <c r="D21284" s="108">
        <v>1170105300</v>
      </c>
      <c r="E21284" s="108" t="s">
        <v>39</v>
      </c>
      <c r="F21284" s="108">
        <v>9802906000</v>
      </c>
      <c r="G21284" s="108"/>
      <c r="H21284" s="50"/>
      <c r="I21284" s="50" t="s">
        <v>3541</v>
      </c>
      <c r="J21284" s="50" t="s">
        <v>3541</v>
      </c>
      <c r="K21284" s="50" t="s">
        <v>3541</v>
      </c>
      <c r="L21284" s="50" t="s">
        <v>3541</v>
      </c>
    </row>
    <row r="21285" spans="4:12" x14ac:dyDescent="0.25">
      <c r="D21285" s="36">
        <v>1170105400</v>
      </c>
      <c r="E21285" s="36" t="s">
        <v>39</v>
      </c>
      <c r="F21285" s="36">
        <v>9802906000</v>
      </c>
      <c r="G21285" s="36"/>
      <c r="H21285" s="36"/>
      <c r="I21285" s="36"/>
      <c r="J21285" s="36"/>
      <c r="K21285" s="36"/>
      <c r="L21285" s="36"/>
    </row>
    <row r="21286" spans="4:12" x14ac:dyDescent="0.25">
      <c r="D21286" s="108">
        <v>1170105400</v>
      </c>
      <c r="E21286" s="108" t="s">
        <v>39</v>
      </c>
      <c r="F21286" s="108">
        <v>9802906000</v>
      </c>
      <c r="G21286" s="108"/>
      <c r="H21286" s="50"/>
      <c r="I21286" s="50" t="s">
        <v>3541</v>
      </c>
      <c r="J21286" s="50" t="s">
        <v>3541</v>
      </c>
      <c r="K21286" s="50" t="s">
        <v>3541</v>
      </c>
      <c r="L21286" s="50" t="s">
        <v>3541</v>
      </c>
    </row>
    <row r="21287" spans="4:12" x14ac:dyDescent="0.25">
      <c r="D21287" s="36">
        <v>1170105500</v>
      </c>
      <c r="E21287" s="36" t="s">
        <v>39</v>
      </c>
      <c r="F21287" s="36">
        <v>9802906000</v>
      </c>
      <c r="G21287" s="36"/>
      <c r="H21287" s="36"/>
      <c r="I21287" s="36"/>
      <c r="J21287" s="36"/>
      <c r="K21287" s="36"/>
      <c r="L21287" s="36"/>
    </row>
    <row r="21288" spans="4:12" x14ac:dyDescent="0.25">
      <c r="D21288" s="108">
        <v>1170105500</v>
      </c>
      <c r="E21288" s="108" t="s">
        <v>39</v>
      </c>
      <c r="F21288" s="108">
        <v>9802906000</v>
      </c>
      <c r="G21288" s="108"/>
      <c r="H21288" s="50"/>
      <c r="I21288" s="50" t="s">
        <v>3541</v>
      </c>
      <c r="J21288" s="50" t="s">
        <v>3541</v>
      </c>
      <c r="K21288" s="50" t="s">
        <v>3541</v>
      </c>
      <c r="L21288" s="50" t="s">
        <v>3541</v>
      </c>
    </row>
    <row r="21289" spans="4:12" x14ac:dyDescent="0.25">
      <c r="D21289" s="36">
        <v>1170105550</v>
      </c>
      <c r="E21289" s="36" t="s">
        <v>39</v>
      </c>
      <c r="F21289" s="36">
        <v>9802906000</v>
      </c>
      <c r="G21289" s="36"/>
      <c r="H21289" s="36"/>
      <c r="I21289" s="36"/>
      <c r="J21289" s="36"/>
      <c r="K21289" s="36"/>
      <c r="L21289" s="36"/>
    </row>
    <row r="21290" spans="4:12" x14ac:dyDescent="0.25">
      <c r="D21290" s="108">
        <v>1170105550</v>
      </c>
      <c r="E21290" s="108" t="s">
        <v>39</v>
      </c>
      <c r="F21290" s="108">
        <v>9802906000</v>
      </c>
      <c r="G21290" s="108"/>
      <c r="H21290" s="50"/>
      <c r="I21290" s="50" t="s">
        <v>3541</v>
      </c>
      <c r="J21290" s="50" t="s">
        <v>3541</v>
      </c>
      <c r="K21290" s="50" t="s">
        <v>3541</v>
      </c>
      <c r="L21290" s="50" t="s">
        <v>3541</v>
      </c>
    </row>
    <row r="21291" spans="4:12" x14ac:dyDescent="0.25">
      <c r="D21291" s="36">
        <v>1170105600</v>
      </c>
      <c r="E21291" s="36" t="s">
        <v>39</v>
      </c>
      <c r="F21291" s="36">
        <v>9802906000</v>
      </c>
      <c r="G21291" s="36"/>
      <c r="H21291" s="36"/>
      <c r="I21291" s="36"/>
      <c r="J21291" s="36"/>
      <c r="K21291" s="36"/>
      <c r="L21291" s="36"/>
    </row>
    <row r="21292" spans="4:12" x14ac:dyDescent="0.25">
      <c r="D21292" s="108">
        <v>1170105600</v>
      </c>
      <c r="E21292" s="108" t="s">
        <v>39</v>
      </c>
      <c r="F21292" s="108">
        <v>9802906000</v>
      </c>
      <c r="G21292" s="108"/>
      <c r="H21292" s="50"/>
      <c r="I21292" s="50" t="s">
        <v>3541</v>
      </c>
      <c r="J21292" s="50" t="s">
        <v>3541</v>
      </c>
      <c r="K21292" s="50" t="s">
        <v>3541</v>
      </c>
      <c r="L21292" s="50" t="s">
        <v>3541</v>
      </c>
    </row>
    <row r="21293" spans="4:12" x14ac:dyDescent="0.25">
      <c r="D21293" s="36">
        <v>1170105650</v>
      </c>
      <c r="E21293" s="36" t="s">
        <v>39</v>
      </c>
      <c r="F21293" s="36">
        <v>9802906000</v>
      </c>
      <c r="G21293" s="36"/>
      <c r="H21293" s="36"/>
      <c r="I21293" s="36"/>
      <c r="J21293" s="36"/>
      <c r="K21293" s="36"/>
      <c r="L21293" s="36"/>
    </row>
    <row r="21294" spans="4:12" x14ac:dyDescent="0.25">
      <c r="D21294" s="108">
        <v>1170105650</v>
      </c>
      <c r="E21294" s="108" t="s">
        <v>39</v>
      </c>
      <c r="F21294" s="108">
        <v>9802906000</v>
      </c>
      <c r="G21294" s="108"/>
      <c r="H21294" s="50"/>
      <c r="I21294" s="50" t="s">
        <v>3541</v>
      </c>
      <c r="J21294" s="50" t="s">
        <v>3541</v>
      </c>
      <c r="K21294" s="50" t="s">
        <v>3541</v>
      </c>
      <c r="L21294" s="50" t="s">
        <v>3541</v>
      </c>
    </row>
    <row r="21295" spans="4:12" x14ac:dyDescent="0.25">
      <c r="D21295" s="36">
        <v>1170105700</v>
      </c>
      <c r="E21295" s="36" t="s">
        <v>39</v>
      </c>
      <c r="F21295" s="36">
        <v>9802906000</v>
      </c>
      <c r="G21295" s="36"/>
      <c r="H21295" s="36"/>
      <c r="I21295" s="36"/>
      <c r="J21295" s="36"/>
      <c r="K21295" s="36"/>
      <c r="L21295" s="36"/>
    </row>
    <row r="21296" spans="4:12" x14ac:dyDescent="0.25">
      <c r="D21296" s="108">
        <v>1170105700</v>
      </c>
      <c r="E21296" s="108" t="s">
        <v>39</v>
      </c>
      <c r="F21296" s="108">
        <v>9802906000</v>
      </c>
      <c r="G21296" s="108"/>
      <c r="H21296" s="50"/>
      <c r="I21296" s="50" t="s">
        <v>3541</v>
      </c>
      <c r="J21296" s="50" t="s">
        <v>3541</v>
      </c>
      <c r="K21296" s="50" t="s">
        <v>3541</v>
      </c>
      <c r="L21296" s="50" t="s">
        <v>3541</v>
      </c>
    </row>
    <row r="21297" spans="4:12" x14ac:dyDescent="0.25">
      <c r="D21297" s="36">
        <v>1170105800</v>
      </c>
      <c r="E21297" s="36" t="s">
        <v>39</v>
      </c>
      <c r="F21297" s="36">
        <v>9802906000</v>
      </c>
      <c r="G21297" s="36"/>
      <c r="H21297" s="36"/>
      <c r="I21297" s="36"/>
      <c r="J21297" s="36"/>
      <c r="K21297" s="36"/>
      <c r="L21297" s="36"/>
    </row>
    <row r="21298" spans="4:12" x14ac:dyDescent="0.25">
      <c r="D21298" s="108">
        <v>1170105800</v>
      </c>
      <c r="E21298" s="108" t="s">
        <v>39</v>
      </c>
      <c r="F21298" s="108">
        <v>9802906000</v>
      </c>
      <c r="G21298" s="108"/>
      <c r="H21298" s="50"/>
      <c r="I21298" s="50" t="s">
        <v>3541</v>
      </c>
      <c r="J21298" s="50" t="s">
        <v>3541</v>
      </c>
      <c r="K21298" s="50" t="s">
        <v>3541</v>
      </c>
      <c r="L21298" s="50" t="s">
        <v>3541</v>
      </c>
    </row>
    <row r="21299" spans="4:12" x14ac:dyDescent="0.25">
      <c r="D21299" s="36">
        <v>1170105900</v>
      </c>
      <c r="E21299" s="36" t="s">
        <v>39</v>
      </c>
      <c r="F21299" s="36">
        <v>9802906000</v>
      </c>
      <c r="G21299" s="36"/>
      <c r="H21299" s="36"/>
      <c r="I21299" s="36"/>
      <c r="J21299" s="36"/>
      <c r="K21299" s="36"/>
      <c r="L21299" s="36"/>
    </row>
    <row r="21300" spans="4:12" x14ac:dyDescent="0.25">
      <c r="D21300" s="108">
        <v>1170105900</v>
      </c>
      <c r="E21300" s="108" t="s">
        <v>39</v>
      </c>
      <c r="F21300" s="108">
        <v>9802906000</v>
      </c>
      <c r="G21300" s="108"/>
      <c r="H21300" s="50"/>
      <c r="I21300" s="50" t="s">
        <v>3541</v>
      </c>
      <c r="J21300" s="50" t="s">
        <v>3541</v>
      </c>
      <c r="K21300" s="50" t="s">
        <v>3541</v>
      </c>
      <c r="L21300" s="50" t="s">
        <v>3541</v>
      </c>
    </row>
    <row r="21301" spans="4:12" x14ac:dyDescent="0.25">
      <c r="D21301" s="36">
        <v>1170106000</v>
      </c>
      <c r="E21301" s="36" t="s">
        <v>39</v>
      </c>
      <c r="F21301" s="36">
        <v>9802906000</v>
      </c>
      <c r="G21301" s="36"/>
      <c r="H21301" s="36"/>
      <c r="I21301" s="36"/>
      <c r="J21301" s="36"/>
      <c r="K21301" s="36"/>
      <c r="L21301" s="36"/>
    </row>
    <row r="21302" spans="4:12" x14ac:dyDescent="0.25">
      <c r="D21302" s="108">
        <v>1170106000</v>
      </c>
      <c r="E21302" s="108" t="s">
        <v>39</v>
      </c>
      <c r="F21302" s="108">
        <v>9802906000</v>
      </c>
      <c r="G21302" s="108"/>
      <c r="H21302" s="50"/>
      <c r="I21302" s="50" t="s">
        <v>3541</v>
      </c>
      <c r="J21302" s="50" t="s">
        <v>3541</v>
      </c>
      <c r="K21302" s="50" t="s">
        <v>3541</v>
      </c>
      <c r="L21302" s="50" t="s">
        <v>3541</v>
      </c>
    </row>
    <row r="21303" spans="4:12" x14ac:dyDescent="0.25">
      <c r="D21303" s="36">
        <v>1170106100</v>
      </c>
      <c r="E21303" s="36" t="s">
        <v>39</v>
      </c>
      <c r="F21303" s="36">
        <v>9802908000</v>
      </c>
      <c r="G21303" s="36"/>
      <c r="H21303" s="36"/>
      <c r="I21303" s="36"/>
      <c r="J21303" s="36"/>
      <c r="K21303" s="36"/>
      <c r="L21303" s="36"/>
    </row>
    <row r="21304" spans="4:12" x14ac:dyDescent="0.25">
      <c r="D21304" s="108">
        <v>1170106100</v>
      </c>
      <c r="E21304" s="108" t="s">
        <v>39</v>
      </c>
      <c r="F21304" s="108">
        <v>9802908000</v>
      </c>
      <c r="G21304" s="108"/>
      <c r="H21304" s="50"/>
      <c r="I21304" s="50" t="s">
        <v>3541</v>
      </c>
      <c r="J21304" s="50" t="s">
        <v>3541</v>
      </c>
      <c r="K21304" s="50" t="s">
        <v>3541</v>
      </c>
      <c r="L21304" s="50" t="s">
        <v>3541</v>
      </c>
    </row>
    <row r="21305" spans="4:12" x14ac:dyDescent="0.25">
      <c r="D21305" s="36">
        <v>1170106200</v>
      </c>
      <c r="E21305" s="36" t="s">
        <v>39</v>
      </c>
      <c r="F21305" s="36">
        <v>9802908000</v>
      </c>
      <c r="G21305" s="36"/>
      <c r="H21305" s="36"/>
      <c r="I21305" s="36"/>
      <c r="J21305" s="36"/>
      <c r="K21305" s="36"/>
      <c r="L21305" s="36"/>
    </row>
    <row r="21306" spans="4:12" x14ac:dyDescent="0.25">
      <c r="D21306" s="108">
        <v>1170106200</v>
      </c>
      <c r="E21306" s="108" t="s">
        <v>39</v>
      </c>
      <c r="F21306" s="108">
        <v>9802908000</v>
      </c>
      <c r="G21306" s="108"/>
      <c r="H21306" s="50"/>
      <c r="I21306" s="50" t="s">
        <v>3541</v>
      </c>
      <c r="J21306" s="50" t="s">
        <v>3541</v>
      </c>
      <c r="K21306" s="50" t="s">
        <v>3541</v>
      </c>
      <c r="L21306" s="50" t="s">
        <v>3541</v>
      </c>
    </row>
    <row r="21307" spans="4:12" x14ac:dyDescent="0.25">
      <c r="D21307" s="36">
        <v>1170106300</v>
      </c>
      <c r="E21307" s="36" t="s">
        <v>39</v>
      </c>
      <c r="F21307" s="36">
        <v>9802908000</v>
      </c>
      <c r="G21307" s="36"/>
      <c r="H21307" s="36"/>
      <c r="I21307" s="36"/>
      <c r="J21307" s="36"/>
      <c r="K21307" s="36"/>
      <c r="L21307" s="36"/>
    </row>
    <row r="21308" spans="4:12" x14ac:dyDescent="0.25">
      <c r="D21308" s="108">
        <v>1170106300</v>
      </c>
      <c r="E21308" s="108" t="s">
        <v>39</v>
      </c>
      <c r="F21308" s="108">
        <v>9802908000</v>
      </c>
      <c r="G21308" s="108"/>
      <c r="H21308" s="50"/>
      <c r="I21308" s="50" t="s">
        <v>3541</v>
      </c>
      <c r="J21308" s="50" t="s">
        <v>3541</v>
      </c>
      <c r="K21308" s="50" t="s">
        <v>3541</v>
      </c>
      <c r="L21308" s="50" t="s">
        <v>3541</v>
      </c>
    </row>
    <row r="21309" spans="4:12" x14ac:dyDescent="0.25">
      <c r="D21309" s="36">
        <v>1170106400</v>
      </c>
      <c r="E21309" s="36" t="s">
        <v>39</v>
      </c>
      <c r="F21309" s="36">
        <v>9802908000</v>
      </c>
      <c r="G21309" s="36"/>
      <c r="H21309" s="36"/>
      <c r="I21309" s="36"/>
      <c r="J21309" s="36"/>
      <c r="K21309" s="36"/>
      <c r="L21309" s="36"/>
    </row>
    <row r="21310" spans="4:12" x14ac:dyDescent="0.25">
      <c r="D21310" s="108">
        <v>1170106400</v>
      </c>
      <c r="E21310" s="108" t="s">
        <v>39</v>
      </c>
      <c r="F21310" s="108">
        <v>9802908000</v>
      </c>
      <c r="G21310" s="108"/>
      <c r="H21310" s="50"/>
      <c r="I21310" s="50" t="s">
        <v>3541</v>
      </c>
      <c r="J21310" s="50" t="s">
        <v>3541</v>
      </c>
      <c r="K21310" s="50" t="s">
        <v>3541</v>
      </c>
      <c r="L21310" s="50" t="s">
        <v>3541</v>
      </c>
    </row>
    <row r="21311" spans="4:12" x14ac:dyDescent="0.25">
      <c r="D21311" s="36">
        <v>1170106500</v>
      </c>
      <c r="E21311" s="36" t="s">
        <v>39</v>
      </c>
      <c r="F21311" s="36">
        <v>9802908000</v>
      </c>
      <c r="G21311" s="36"/>
      <c r="H21311" s="36"/>
      <c r="I21311" s="36"/>
      <c r="J21311" s="36"/>
      <c r="K21311" s="36"/>
      <c r="L21311" s="36"/>
    </row>
    <row r="21312" spans="4:12" x14ac:dyDescent="0.25">
      <c r="D21312" s="108">
        <v>1170106500</v>
      </c>
      <c r="E21312" s="108" t="s">
        <v>39</v>
      </c>
      <c r="F21312" s="108">
        <v>9802908000</v>
      </c>
      <c r="G21312" s="108"/>
      <c r="H21312" s="50"/>
      <c r="I21312" s="50" t="s">
        <v>3541</v>
      </c>
      <c r="J21312" s="50" t="s">
        <v>3541</v>
      </c>
      <c r="K21312" s="50" t="s">
        <v>3541</v>
      </c>
      <c r="L21312" s="50" t="s">
        <v>3541</v>
      </c>
    </row>
    <row r="21313" spans="4:12" x14ac:dyDescent="0.25">
      <c r="D21313" s="36">
        <v>1170106600</v>
      </c>
      <c r="E21313" s="36" t="s">
        <v>39</v>
      </c>
      <c r="F21313" s="36">
        <v>9802908000</v>
      </c>
      <c r="G21313" s="36"/>
      <c r="H21313" s="36"/>
      <c r="I21313" s="36"/>
      <c r="J21313" s="36"/>
      <c r="K21313" s="36"/>
      <c r="L21313" s="36"/>
    </row>
    <row r="21314" spans="4:12" x14ac:dyDescent="0.25">
      <c r="D21314" s="108">
        <v>1170106600</v>
      </c>
      <c r="E21314" s="108" t="s">
        <v>39</v>
      </c>
      <c r="F21314" s="108">
        <v>9802908000</v>
      </c>
      <c r="G21314" s="108"/>
      <c r="H21314" s="50"/>
      <c r="I21314" s="50" t="s">
        <v>3541</v>
      </c>
      <c r="J21314" s="50" t="s">
        <v>3541</v>
      </c>
      <c r="K21314" s="50" t="s">
        <v>3541</v>
      </c>
      <c r="L21314" s="50" t="s">
        <v>3541</v>
      </c>
    </row>
    <row r="21315" spans="4:12" x14ac:dyDescent="0.25">
      <c r="D21315" s="36">
        <v>1170106700</v>
      </c>
      <c r="E21315" s="36" t="s">
        <v>39</v>
      </c>
      <c r="F21315" s="36">
        <v>9802908000</v>
      </c>
      <c r="G21315" s="36"/>
      <c r="H21315" s="36"/>
      <c r="I21315" s="36"/>
      <c r="J21315" s="36"/>
      <c r="K21315" s="36"/>
      <c r="L21315" s="36"/>
    </row>
    <row r="21316" spans="4:12" x14ac:dyDescent="0.25">
      <c r="D21316" s="108">
        <v>1170106700</v>
      </c>
      <c r="E21316" s="108" t="s">
        <v>39</v>
      </c>
      <c r="F21316" s="108">
        <v>9802908000</v>
      </c>
      <c r="G21316" s="108"/>
      <c r="H21316" s="50"/>
      <c r="I21316" s="50" t="s">
        <v>3541</v>
      </c>
      <c r="J21316" s="50" t="s">
        <v>3541</v>
      </c>
      <c r="K21316" s="50" t="s">
        <v>3541</v>
      </c>
      <c r="L21316" s="50" t="s">
        <v>3541</v>
      </c>
    </row>
    <row r="21317" spans="4:12" x14ac:dyDescent="0.25">
      <c r="D21317" s="36">
        <v>1170106800</v>
      </c>
      <c r="E21317" s="36" t="s">
        <v>39</v>
      </c>
      <c r="F21317" s="36">
        <v>9802908000</v>
      </c>
      <c r="G21317" s="36"/>
      <c r="H21317" s="36"/>
      <c r="I21317" s="36"/>
      <c r="J21317" s="36"/>
      <c r="K21317" s="36"/>
      <c r="L21317" s="36"/>
    </row>
    <row r="21318" spans="4:12" x14ac:dyDescent="0.25">
      <c r="D21318" s="108">
        <v>1170106800</v>
      </c>
      <c r="E21318" s="108" t="s">
        <v>39</v>
      </c>
      <c r="F21318" s="108">
        <v>9802908000</v>
      </c>
      <c r="G21318" s="108"/>
      <c r="H21318" s="50"/>
      <c r="I21318" s="50" t="s">
        <v>3541</v>
      </c>
      <c r="J21318" s="50" t="s">
        <v>3541</v>
      </c>
      <c r="K21318" s="50" t="s">
        <v>3541</v>
      </c>
      <c r="L21318" s="50" t="s">
        <v>3541</v>
      </c>
    </row>
    <row r="21319" spans="4:12" x14ac:dyDescent="0.25">
      <c r="D21319" s="36">
        <v>1170106900</v>
      </c>
      <c r="E21319" s="36" t="s">
        <v>39</v>
      </c>
      <c r="F21319" s="36">
        <v>9802908000</v>
      </c>
      <c r="G21319" s="36"/>
      <c r="H21319" s="36"/>
      <c r="I21319" s="36"/>
      <c r="J21319" s="36"/>
      <c r="K21319" s="36"/>
      <c r="L21319" s="36"/>
    </row>
    <row r="21320" spans="4:12" x14ac:dyDescent="0.25">
      <c r="D21320" s="108">
        <v>1170106900</v>
      </c>
      <c r="E21320" s="108" t="s">
        <v>39</v>
      </c>
      <c r="F21320" s="108">
        <v>9802908000</v>
      </c>
      <c r="G21320" s="108"/>
      <c r="H21320" s="50"/>
      <c r="I21320" s="50" t="s">
        <v>3541</v>
      </c>
      <c r="J21320" s="50" t="s">
        <v>3541</v>
      </c>
      <c r="K21320" s="50" t="s">
        <v>3541</v>
      </c>
      <c r="L21320" s="50" t="s">
        <v>3541</v>
      </c>
    </row>
    <row r="21321" spans="4:12" x14ac:dyDescent="0.25">
      <c r="D21321" s="36">
        <v>1170107000</v>
      </c>
      <c r="E21321" s="36" t="s">
        <v>39</v>
      </c>
      <c r="F21321" s="36">
        <v>9802908000</v>
      </c>
      <c r="G21321" s="36"/>
      <c r="H21321" s="36"/>
      <c r="I21321" s="36"/>
      <c r="J21321" s="36"/>
      <c r="K21321" s="36"/>
      <c r="L21321" s="36"/>
    </row>
    <row r="21322" spans="4:12" x14ac:dyDescent="0.25">
      <c r="D21322" s="108">
        <v>1170107000</v>
      </c>
      <c r="E21322" s="108" t="s">
        <v>39</v>
      </c>
      <c r="F21322" s="108">
        <v>9802908000</v>
      </c>
      <c r="G21322" s="108"/>
      <c r="H21322" s="50"/>
      <c r="I21322" s="50" t="s">
        <v>3541</v>
      </c>
      <c r="J21322" s="50" t="s">
        <v>3541</v>
      </c>
      <c r="K21322" s="50" t="s">
        <v>3541</v>
      </c>
      <c r="L21322" s="50" t="s">
        <v>3541</v>
      </c>
    </row>
    <row r="21323" spans="4:12" x14ac:dyDescent="0.25">
      <c r="D21323" s="36">
        <v>1170107100</v>
      </c>
      <c r="E21323" s="36" t="s">
        <v>39</v>
      </c>
      <c r="F21323" s="36">
        <v>9802908000</v>
      </c>
      <c r="G21323" s="36"/>
      <c r="H21323" s="36"/>
      <c r="I21323" s="36"/>
      <c r="J21323" s="36"/>
      <c r="K21323" s="36"/>
      <c r="L21323" s="36"/>
    </row>
    <row r="21324" spans="4:12" x14ac:dyDescent="0.25">
      <c r="D21324" s="108">
        <v>1170107100</v>
      </c>
      <c r="E21324" s="108" t="s">
        <v>39</v>
      </c>
      <c r="F21324" s="108">
        <v>9802908000</v>
      </c>
      <c r="G21324" s="108"/>
      <c r="H21324" s="50"/>
      <c r="I21324" s="50" t="s">
        <v>3541</v>
      </c>
      <c r="J21324" s="50" t="s">
        <v>3541</v>
      </c>
      <c r="K21324" s="50" t="s">
        <v>3541</v>
      </c>
      <c r="L21324" s="50" t="s">
        <v>3541</v>
      </c>
    </row>
    <row r="21325" spans="4:12" x14ac:dyDescent="0.25">
      <c r="D21325" s="36">
        <v>1170107200</v>
      </c>
      <c r="E21325" s="36" t="s">
        <v>39</v>
      </c>
      <c r="F21325" s="36">
        <v>9802908000</v>
      </c>
      <c r="G21325" s="36"/>
      <c r="H21325" s="36"/>
      <c r="I21325" s="36"/>
      <c r="J21325" s="36"/>
      <c r="K21325" s="36"/>
      <c r="L21325" s="36"/>
    </row>
    <row r="21326" spans="4:12" x14ac:dyDescent="0.25">
      <c r="D21326" s="108">
        <v>1170107200</v>
      </c>
      <c r="E21326" s="108" t="s">
        <v>39</v>
      </c>
      <c r="F21326" s="108">
        <v>9802908000</v>
      </c>
      <c r="G21326" s="108"/>
      <c r="H21326" s="50"/>
      <c r="I21326" s="50" t="s">
        <v>3541</v>
      </c>
      <c r="J21326" s="50" t="s">
        <v>3541</v>
      </c>
      <c r="K21326" s="50" t="s">
        <v>3541</v>
      </c>
      <c r="L21326" s="50" t="s">
        <v>3541</v>
      </c>
    </row>
    <row r="21327" spans="4:12" x14ac:dyDescent="0.25">
      <c r="D21327" s="36">
        <v>1170107300</v>
      </c>
      <c r="E21327" s="36" t="s">
        <v>39</v>
      </c>
      <c r="F21327" s="36">
        <v>9802908000</v>
      </c>
      <c r="G21327" s="36"/>
      <c r="H21327" s="36"/>
      <c r="I21327" s="36"/>
      <c r="J21327" s="36"/>
      <c r="K21327" s="36"/>
      <c r="L21327" s="36"/>
    </row>
    <row r="21328" spans="4:12" x14ac:dyDescent="0.25">
      <c r="D21328" s="108">
        <v>1170107300</v>
      </c>
      <c r="E21328" s="108" t="s">
        <v>39</v>
      </c>
      <c r="F21328" s="108">
        <v>9802908000</v>
      </c>
      <c r="G21328" s="108"/>
      <c r="H21328" s="50"/>
      <c r="I21328" s="50" t="s">
        <v>3541</v>
      </c>
      <c r="J21328" s="50" t="s">
        <v>3541</v>
      </c>
      <c r="K21328" s="50" t="s">
        <v>3541</v>
      </c>
      <c r="L21328" s="50" t="s">
        <v>3541</v>
      </c>
    </row>
    <row r="21329" spans="4:12" x14ac:dyDescent="0.25">
      <c r="D21329" s="36">
        <v>1170107400</v>
      </c>
      <c r="E21329" s="36" t="s">
        <v>39</v>
      </c>
      <c r="F21329" s="36">
        <v>9802908000</v>
      </c>
      <c r="G21329" s="36"/>
      <c r="H21329" s="36"/>
      <c r="I21329" s="36"/>
      <c r="J21329" s="36"/>
      <c r="K21329" s="36"/>
      <c r="L21329" s="36"/>
    </row>
    <row r="21330" spans="4:12" x14ac:dyDescent="0.25">
      <c r="D21330" s="108">
        <v>1170107400</v>
      </c>
      <c r="E21330" s="108" t="s">
        <v>39</v>
      </c>
      <c r="F21330" s="108">
        <v>9802908000</v>
      </c>
      <c r="G21330" s="108"/>
      <c r="H21330" s="50"/>
      <c r="I21330" s="50" t="s">
        <v>3541</v>
      </c>
      <c r="J21330" s="50" t="s">
        <v>3541</v>
      </c>
      <c r="K21330" s="50" t="s">
        <v>3541</v>
      </c>
      <c r="L21330" s="50" t="s">
        <v>3541</v>
      </c>
    </row>
    <row r="21331" spans="4:12" x14ac:dyDescent="0.25">
      <c r="D21331" s="36">
        <v>1170107500</v>
      </c>
      <c r="E21331" s="36" t="s">
        <v>39</v>
      </c>
      <c r="F21331" s="36">
        <v>9802908000</v>
      </c>
      <c r="G21331" s="36"/>
      <c r="H21331" s="36"/>
      <c r="I21331" s="36"/>
      <c r="J21331" s="36"/>
      <c r="K21331" s="36"/>
      <c r="L21331" s="36"/>
    </row>
    <row r="21332" spans="4:12" x14ac:dyDescent="0.25">
      <c r="D21332" s="108">
        <v>1170107500</v>
      </c>
      <c r="E21332" s="108" t="s">
        <v>39</v>
      </c>
      <c r="F21332" s="108">
        <v>9802908000</v>
      </c>
      <c r="G21332" s="108"/>
      <c r="H21332" s="50"/>
      <c r="I21332" s="50" t="s">
        <v>3541</v>
      </c>
      <c r="J21332" s="50" t="s">
        <v>3541</v>
      </c>
      <c r="K21332" s="50" t="s">
        <v>3541</v>
      </c>
      <c r="L21332" s="50" t="s">
        <v>3541</v>
      </c>
    </row>
    <row r="21333" spans="4:12" x14ac:dyDescent="0.25">
      <c r="D21333" s="36">
        <v>1170107550</v>
      </c>
      <c r="E21333" s="36" t="s">
        <v>39</v>
      </c>
      <c r="F21333" s="36">
        <v>9802908000</v>
      </c>
      <c r="G21333" s="36"/>
      <c r="H21333" s="36"/>
      <c r="I21333" s="36"/>
      <c r="J21333" s="36"/>
      <c r="K21333" s="36"/>
      <c r="L21333" s="36"/>
    </row>
    <row r="21334" spans="4:12" x14ac:dyDescent="0.25">
      <c r="D21334" s="108">
        <v>1170107550</v>
      </c>
      <c r="E21334" s="108" t="s">
        <v>39</v>
      </c>
      <c r="F21334" s="108">
        <v>9802908000</v>
      </c>
      <c r="G21334" s="108"/>
      <c r="H21334" s="50"/>
      <c r="I21334" s="50" t="s">
        <v>3541</v>
      </c>
      <c r="J21334" s="50" t="s">
        <v>3541</v>
      </c>
      <c r="K21334" s="50" t="s">
        <v>3541</v>
      </c>
      <c r="L21334" s="50" t="s">
        <v>3541</v>
      </c>
    </row>
    <row r="21335" spans="4:12" x14ac:dyDescent="0.25">
      <c r="D21335" s="36">
        <v>1170107600</v>
      </c>
      <c r="E21335" s="36" t="s">
        <v>39</v>
      </c>
      <c r="F21335" s="36">
        <v>9802908000</v>
      </c>
      <c r="G21335" s="36"/>
      <c r="H21335" s="36"/>
      <c r="I21335" s="36"/>
      <c r="J21335" s="36"/>
      <c r="K21335" s="36"/>
      <c r="L21335" s="36"/>
    </row>
    <row r="21336" spans="4:12" x14ac:dyDescent="0.25">
      <c r="D21336" s="108">
        <v>1170107600</v>
      </c>
      <c r="E21336" s="108" t="s">
        <v>39</v>
      </c>
      <c r="F21336" s="108">
        <v>9802908000</v>
      </c>
      <c r="G21336" s="108"/>
      <c r="H21336" s="50"/>
      <c r="I21336" s="50" t="s">
        <v>3541</v>
      </c>
      <c r="J21336" s="50" t="s">
        <v>3541</v>
      </c>
      <c r="K21336" s="50" t="s">
        <v>3541</v>
      </c>
      <c r="L21336" s="50" t="s">
        <v>3541</v>
      </c>
    </row>
    <row r="21337" spans="4:12" x14ac:dyDescent="0.25">
      <c r="D21337" s="36">
        <v>1170107650</v>
      </c>
      <c r="E21337" s="36" t="s">
        <v>39</v>
      </c>
      <c r="F21337" s="36">
        <v>9802908000</v>
      </c>
      <c r="G21337" s="36"/>
      <c r="H21337" s="36"/>
      <c r="I21337" s="36"/>
      <c r="J21337" s="36"/>
      <c r="K21337" s="36"/>
      <c r="L21337" s="36"/>
    </row>
    <row r="21338" spans="4:12" x14ac:dyDescent="0.25">
      <c r="D21338" s="108">
        <v>1170107650</v>
      </c>
      <c r="E21338" s="108" t="s">
        <v>39</v>
      </c>
      <c r="F21338" s="108">
        <v>9802908000</v>
      </c>
      <c r="G21338" s="108"/>
      <c r="H21338" s="50"/>
      <c r="I21338" s="50" t="s">
        <v>3541</v>
      </c>
      <c r="J21338" s="50" t="s">
        <v>3541</v>
      </c>
      <c r="K21338" s="50" t="s">
        <v>3541</v>
      </c>
      <c r="L21338" s="50" t="s">
        <v>3541</v>
      </c>
    </row>
    <row r="21339" spans="4:12" x14ac:dyDescent="0.25">
      <c r="D21339" s="36">
        <v>1170107700</v>
      </c>
      <c r="E21339" s="36" t="s">
        <v>39</v>
      </c>
      <c r="F21339" s="36">
        <v>9802908000</v>
      </c>
      <c r="G21339" s="36"/>
      <c r="H21339" s="36"/>
      <c r="I21339" s="36"/>
      <c r="J21339" s="36"/>
      <c r="K21339" s="36"/>
      <c r="L21339" s="36"/>
    </row>
    <row r="21340" spans="4:12" x14ac:dyDescent="0.25">
      <c r="D21340" s="108">
        <v>1170107700</v>
      </c>
      <c r="E21340" s="108" t="s">
        <v>39</v>
      </c>
      <c r="F21340" s="108">
        <v>9802908000</v>
      </c>
      <c r="G21340" s="108"/>
      <c r="H21340" s="50"/>
      <c r="I21340" s="50" t="s">
        <v>3541</v>
      </c>
      <c r="J21340" s="50" t="s">
        <v>3541</v>
      </c>
      <c r="K21340" s="50" t="s">
        <v>3541</v>
      </c>
      <c r="L21340" s="50" t="s">
        <v>3541</v>
      </c>
    </row>
    <row r="21341" spans="4:12" x14ac:dyDescent="0.25">
      <c r="D21341" s="36">
        <v>1170107800</v>
      </c>
      <c r="E21341" s="36" t="s">
        <v>39</v>
      </c>
      <c r="F21341" s="36">
        <v>9802908000</v>
      </c>
      <c r="G21341" s="36"/>
      <c r="H21341" s="36"/>
      <c r="I21341" s="36"/>
      <c r="J21341" s="36"/>
      <c r="K21341" s="36"/>
      <c r="L21341" s="36"/>
    </row>
    <row r="21342" spans="4:12" x14ac:dyDescent="0.25">
      <c r="D21342" s="108">
        <v>1170107800</v>
      </c>
      <c r="E21342" s="108" t="s">
        <v>39</v>
      </c>
      <c r="F21342" s="108">
        <v>9802908000</v>
      </c>
      <c r="G21342" s="108"/>
      <c r="H21342" s="50"/>
      <c r="I21342" s="50" t="s">
        <v>3541</v>
      </c>
      <c r="J21342" s="50" t="s">
        <v>3541</v>
      </c>
      <c r="K21342" s="50" t="s">
        <v>3541</v>
      </c>
      <c r="L21342" s="50" t="s">
        <v>3541</v>
      </c>
    </row>
    <row r="21343" spans="4:12" x14ac:dyDescent="0.25">
      <c r="D21343" s="36">
        <v>1170107900</v>
      </c>
      <c r="E21343" s="36" t="s">
        <v>39</v>
      </c>
      <c r="F21343" s="36">
        <v>9802908000</v>
      </c>
      <c r="G21343" s="36"/>
      <c r="H21343" s="36"/>
      <c r="I21343" s="36"/>
      <c r="J21343" s="36"/>
      <c r="K21343" s="36"/>
      <c r="L21343" s="36"/>
    </row>
    <row r="21344" spans="4:12" x14ac:dyDescent="0.25">
      <c r="D21344" s="108">
        <v>1170107900</v>
      </c>
      <c r="E21344" s="108" t="s">
        <v>39</v>
      </c>
      <c r="F21344" s="108">
        <v>9802908000</v>
      </c>
      <c r="G21344" s="108"/>
      <c r="H21344" s="50"/>
      <c r="I21344" s="50" t="s">
        <v>3541</v>
      </c>
      <c r="J21344" s="50" t="s">
        <v>3541</v>
      </c>
      <c r="K21344" s="50" t="s">
        <v>3541</v>
      </c>
      <c r="L21344" s="50" t="s">
        <v>3541</v>
      </c>
    </row>
    <row r="21345" spans="4:12" x14ac:dyDescent="0.25">
      <c r="D21345" s="36">
        <v>1170108000</v>
      </c>
      <c r="E21345" s="36" t="s">
        <v>39</v>
      </c>
      <c r="F21345" s="36">
        <v>9802908000</v>
      </c>
      <c r="G21345" s="36"/>
      <c r="H21345" s="36"/>
      <c r="I21345" s="36"/>
      <c r="J21345" s="36"/>
      <c r="K21345" s="36"/>
      <c r="L21345" s="36"/>
    </row>
    <row r="21346" spans="4:12" x14ac:dyDescent="0.25">
      <c r="D21346" s="108">
        <v>1170108000</v>
      </c>
      <c r="E21346" s="108" t="s">
        <v>39</v>
      </c>
      <c r="F21346" s="108">
        <v>9802908000</v>
      </c>
      <c r="G21346" s="108"/>
      <c r="H21346" s="50"/>
      <c r="I21346" s="50" t="s">
        <v>3541</v>
      </c>
      <c r="J21346" s="50" t="s">
        <v>3541</v>
      </c>
      <c r="K21346" s="50" t="s">
        <v>3541</v>
      </c>
      <c r="L21346" s="50" t="s">
        <v>3541</v>
      </c>
    </row>
    <row r="21347" spans="4:12" x14ac:dyDescent="0.25">
      <c r="D21347" s="36">
        <v>1170108100</v>
      </c>
      <c r="E21347" s="36" t="s">
        <v>39</v>
      </c>
      <c r="F21347" s="36">
        <v>9802910000</v>
      </c>
      <c r="G21347" s="36"/>
      <c r="H21347" s="36"/>
      <c r="I21347" s="36"/>
      <c r="J21347" s="36"/>
      <c r="K21347" s="36"/>
      <c r="L21347" s="36"/>
    </row>
    <row r="21348" spans="4:12" x14ac:dyDescent="0.25">
      <c r="D21348" s="108">
        <v>1170108100</v>
      </c>
      <c r="E21348" s="108" t="s">
        <v>39</v>
      </c>
      <c r="F21348" s="108">
        <v>9802910000</v>
      </c>
      <c r="G21348" s="108"/>
      <c r="H21348" s="50"/>
      <c r="I21348" s="50" t="s">
        <v>3541</v>
      </c>
      <c r="J21348" s="50" t="s">
        <v>3541</v>
      </c>
      <c r="K21348" s="50" t="s">
        <v>3541</v>
      </c>
      <c r="L21348" s="50" t="s">
        <v>3541</v>
      </c>
    </row>
    <row r="21349" spans="4:12" x14ac:dyDescent="0.25">
      <c r="D21349" s="36">
        <v>1170108200</v>
      </c>
      <c r="E21349" s="36" t="s">
        <v>39</v>
      </c>
      <c r="F21349" s="36">
        <v>9802910000</v>
      </c>
      <c r="G21349" s="36"/>
      <c r="H21349" s="36"/>
      <c r="I21349" s="36"/>
      <c r="J21349" s="36"/>
      <c r="K21349" s="36"/>
      <c r="L21349" s="36"/>
    </row>
    <row r="21350" spans="4:12" x14ac:dyDescent="0.25">
      <c r="D21350" s="108">
        <v>1170108200</v>
      </c>
      <c r="E21350" s="108" t="s">
        <v>39</v>
      </c>
      <c r="F21350" s="108">
        <v>9802910000</v>
      </c>
      <c r="G21350" s="108"/>
      <c r="H21350" s="50"/>
      <c r="I21350" s="50" t="s">
        <v>3541</v>
      </c>
      <c r="J21350" s="50" t="s">
        <v>3541</v>
      </c>
      <c r="K21350" s="50" t="s">
        <v>3541</v>
      </c>
      <c r="L21350" s="50" t="s">
        <v>3541</v>
      </c>
    </row>
    <row r="21351" spans="4:12" x14ac:dyDescent="0.25">
      <c r="D21351" s="36">
        <v>1170108300</v>
      </c>
      <c r="E21351" s="36" t="s">
        <v>39</v>
      </c>
      <c r="F21351" s="36">
        <v>9802910000</v>
      </c>
      <c r="G21351" s="36"/>
      <c r="H21351" s="36"/>
      <c r="I21351" s="36"/>
      <c r="J21351" s="36"/>
      <c r="K21351" s="36"/>
      <c r="L21351" s="36"/>
    </row>
    <row r="21352" spans="4:12" x14ac:dyDescent="0.25">
      <c r="D21352" s="108">
        <v>1170108300</v>
      </c>
      <c r="E21352" s="108" t="s">
        <v>39</v>
      </c>
      <c r="F21352" s="108">
        <v>9802910000</v>
      </c>
      <c r="G21352" s="108"/>
      <c r="H21352" s="50"/>
      <c r="I21352" s="50" t="s">
        <v>3541</v>
      </c>
      <c r="J21352" s="50" t="s">
        <v>3541</v>
      </c>
      <c r="K21352" s="50" t="s">
        <v>3541</v>
      </c>
      <c r="L21352" s="50" t="s">
        <v>3541</v>
      </c>
    </row>
    <row r="21353" spans="4:12" x14ac:dyDescent="0.25">
      <c r="D21353" s="36">
        <v>1170108400</v>
      </c>
      <c r="E21353" s="36" t="s">
        <v>39</v>
      </c>
      <c r="F21353" s="36">
        <v>9802910000</v>
      </c>
      <c r="G21353" s="36"/>
      <c r="H21353" s="36"/>
      <c r="I21353" s="36"/>
      <c r="J21353" s="36"/>
      <c r="K21353" s="36"/>
      <c r="L21353" s="36"/>
    </row>
    <row r="21354" spans="4:12" x14ac:dyDescent="0.25">
      <c r="D21354" s="108">
        <v>1170108400</v>
      </c>
      <c r="E21354" s="108" t="s">
        <v>39</v>
      </c>
      <c r="F21354" s="108">
        <v>9802910000</v>
      </c>
      <c r="G21354" s="108"/>
      <c r="H21354" s="50"/>
      <c r="I21354" s="50" t="s">
        <v>3541</v>
      </c>
      <c r="J21354" s="50" t="s">
        <v>3541</v>
      </c>
      <c r="K21354" s="50" t="s">
        <v>3541</v>
      </c>
      <c r="L21354" s="50" t="s">
        <v>3541</v>
      </c>
    </row>
    <row r="21355" spans="4:12" x14ac:dyDescent="0.25">
      <c r="D21355" s="36">
        <v>1170108500</v>
      </c>
      <c r="E21355" s="36" t="s">
        <v>39</v>
      </c>
      <c r="F21355" s="36">
        <v>9802910000</v>
      </c>
      <c r="G21355" s="36"/>
      <c r="H21355" s="36"/>
      <c r="I21355" s="36"/>
      <c r="J21355" s="36"/>
      <c r="K21355" s="36"/>
      <c r="L21355" s="36"/>
    </row>
    <row r="21356" spans="4:12" x14ac:dyDescent="0.25">
      <c r="D21356" s="108">
        <v>1170108500</v>
      </c>
      <c r="E21356" s="108" t="s">
        <v>39</v>
      </c>
      <c r="F21356" s="108">
        <v>9802910000</v>
      </c>
      <c r="G21356" s="108"/>
      <c r="H21356" s="50"/>
      <c r="I21356" s="50" t="s">
        <v>3541</v>
      </c>
      <c r="J21356" s="50" t="s">
        <v>3541</v>
      </c>
      <c r="K21356" s="50" t="s">
        <v>3541</v>
      </c>
      <c r="L21356" s="50" t="s">
        <v>3541</v>
      </c>
    </row>
    <row r="21357" spans="4:12" x14ac:dyDescent="0.25">
      <c r="D21357" s="36">
        <v>1170108600</v>
      </c>
      <c r="E21357" s="36" t="s">
        <v>39</v>
      </c>
      <c r="F21357" s="36">
        <v>9802910000</v>
      </c>
      <c r="G21357" s="36"/>
      <c r="H21357" s="36"/>
      <c r="I21357" s="36"/>
      <c r="J21357" s="36"/>
      <c r="K21357" s="36"/>
      <c r="L21357" s="36"/>
    </row>
    <row r="21358" spans="4:12" x14ac:dyDescent="0.25">
      <c r="D21358" s="108">
        <v>1170108600</v>
      </c>
      <c r="E21358" s="108" t="s">
        <v>39</v>
      </c>
      <c r="F21358" s="108">
        <v>9802910000</v>
      </c>
      <c r="G21358" s="108"/>
      <c r="H21358" s="50"/>
      <c r="I21358" s="50" t="s">
        <v>3541</v>
      </c>
      <c r="J21358" s="50" t="s">
        <v>3541</v>
      </c>
      <c r="K21358" s="50" t="s">
        <v>3541</v>
      </c>
      <c r="L21358" s="50" t="s">
        <v>3541</v>
      </c>
    </row>
    <row r="21359" spans="4:12" x14ac:dyDescent="0.25">
      <c r="D21359" s="36">
        <v>1170108700</v>
      </c>
      <c r="E21359" s="36" t="s">
        <v>39</v>
      </c>
      <c r="F21359" s="36">
        <v>9802910000</v>
      </c>
      <c r="G21359" s="36"/>
      <c r="H21359" s="36"/>
      <c r="I21359" s="36"/>
      <c r="J21359" s="36"/>
      <c r="K21359" s="36"/>
      <c r="L21359" s="36"/>
    </row>
    <row r="21360" spans="4:12" x14ac:dyDescent="0.25">
      <c r="D21360" s="108">
        <v>1170108700</v>
      </c>
      <c r="E21360" s="108" t="s">
        <v>39</v>
      </c>
      <c r="F21360" s="108">
        <v>9802910000</v>
      </c>
      <c r="G21360" s="108"/>
      <c r="H21360" s="50"/>
      <c r="I21360" s="50" t="s">
        <v>3541</v>
      </c>
      <c r="J21360" s="50" t="s">
        <v>3541</v>
      </c>
      <c r="K21360" s="50" t="s">
        <v>3541</v>
      </c>
      <c r="L21360" s="50" t="s">
        <v>3541</v>
      </c>
    </row>
    <row r="21361" spans="4:12" x14ac:dyDescent="0.25">
      <c r="D21361" s="36">
        <v>1170108800</v>
      </c>
      <c r="E21361" s="36" t="s">
        <v>39</v>
      </c>
      <c r="F21361" s="36">
        <v>9802910000</v>
      </c>
      <c r="G21361" s="36"/>
      <c r="H21361" s="36"/>
      <c r="I21361" s="36"/>
      <c r="J21361" s="36"/>
      <c r="K21361" s="36"/>
      <c r="L21361" s="36"/>
    </row>
    <row r="21362" spans="4:12" x14ac:dyDescent="0.25">
      <c r="D21362" s="108">
        <v>1170108800</v>
      </c>
      <c r="E21362" s="108" t="s">
        <v>39</v>
      </c>
      <c r="F21362" s="108">
        <v>9802910000</v>
      </c>
      <c r="G21362" s="108"/>
      <c r="H21362" s="50"/>
      <c r="I21362" s="50" t="s">
        <v>3541</v>
      </c>
      <c r="J21362" s="50" t="s">
        <v>3541</v>
      </c>
      <c r="K21362" s="50" t="s">
        <v>3541</v>
      </c>
      <c r="L21362" s="50" t="s">
        <v>3541</v>
      </c>
    </row>
    <row r="21363" spans="4:12" x14ac:dyDescent="0.25">
      <c r="D21363" s="36">
        <v>1170108900</v>
      </c>
      <c r="E21363" s="36" t="s">
        <v>39</v>
      </c>
      <c r="F21363" s="36">
        <v>9802910000</v>
      </c>
      <c r="G21363" s="36"/>
      <c r="H21363" s="36"/>
      <c r="I21363" s="36"/>
      <c r="J21363" s="36"/>
      <c r="K21363" s="36"/>
      <c r="L21363" s="36"/>
    </row>
    <row r="21364" spans="4:12" x14ac:dyDescent="0.25">
      <c r="D21364" s="108">
        <v>1170108900</v>
      </c>
      <c r="E21364" s="108" t="s">
        <v>39</v>
      </c>
      <c r="F21364" s="108">
        <v>9802910000</v>
      </c>
      <c r="G21364" s="108"/>
      <c r="H21364" s="50"/>
      <c r="I21364" s="50" t="s">
        <v>3541</v>
      </c>
      <c r="J21364" s="50" t="s">
        <v>3541</v>
      </c>
      <c r="K21364" s="50" t="s">
        <v>3541</v>
      </c>
      <c r="L21364" s="50" t="s">
        <v>3541</v>
      </c>
    </row>
    <row r="21365" spans="4:12" x14ac:dyDescent="0.25">
      <c r="D21365" s="36">
        <v>1170109000</v>
      </c>
      <c r="E21365" s="36" t="s">
        <v>39</v>
      </c>
      <c r="F21365" s="36">
        <v>9802910000</v>
      </c>
      <c r="G21365" s="36"/>
      <c r="H21365" s="36"/>
      <c r="I21365" s="36"/>
      <c r="J21365" s="36"/>
      <c r="K21365" s="36"/>
      <c r="L21365" s="36"/>
    </row>
    <row r="21366" spans="4:12" x14ac:dyDescent="0.25">
      <c r="D21366" s="108">
        <v>1170109000</v>
      </c>
      <c r="E21366" s="108" t="s">
        <v>39</v>
      </c>
      <c r="F21366" s="108">
        <v>9802910000</v>
      </c>
      <c r="G21366" s="108"/>
      <c r="H21366" s="50"/>
      <c r="I21366" s="50" t="s">
        <v>3541</v>
      </c>
      <c r="J21366" s="50" t="s">
        <v>3541</v>
      </c>
      <c r="K21366" s="50" t="s">
        <v>3541</v>
      </c>
      <c r="L21366" s="50" t="s">
        <v>3541</v>
      </c>
    </row>
    <row r="21367" spans="4:12" x14ac:dyDescent="0.25">
      <c r="D21367" s="36">
        <v>1170109100</v>
      </c>
      <c r="E21367" s="36" t="s">
        <v>39</v>
      </c>
      <c r="F21367" s="36">
        <v>9802910000</v>
      </c>
      <c r="G21367" s="36"/>
      <c r="H21367" s="36"/>
      <c r="I21367" s="36"/>
      <c r="J21367" s="36"/>
      <c r="K21367" s="36"/>
      <c r="L21367" s="36"/>
    </row>
    <row r="21368" spans="4:12" x14ac:dyDescent="0.25">
      <c r="D21368" s="108">
        <v>1170109100</v>
      </c>
      <c r="E21368" s="108" t="s">
        <v>39</v>
      </c>
      <c r="F21368" s="108">
        <v>9802910000</v>
      </c>
      <c r="G21368" s="108"/>
      <c r="H21368" s="50"/>
      <c r="I21368" s="50" t="s">
        <v>3541</v>
      </c>
      <c r="J21368" s="50" t="s">
        <v>3541</v>
      </c>
      <c r="K21368" s="50" t="s">
        <v>3541</v>
      </c>
      <c r="L21368" s="50" t="s">
        <v>3541</v>
      </c>
    </row>
    <row r="21369" spans="4:12" x14ac:dyDescent="0.25">
      <c r="D21369" s="36">
        <v>1170109200</v>
      </c>
      <c r="E21369" s="36" t="s">
        <v>39</v>
      </c>
      <c r="F21369" s="36">
        <v>9802910000</v>
      </c>
      <c r="G21369" s="36"/>
      <c r="H21369" s="36"/>
      <c r="I21369" s="36"/>
      <c r="J21369" s="36"/>
      <c r="K21369" s="36"/>
      <c r="L21369" s="36"/>
    </row>
    <row r="21370" spans="4:12" x14ac:dyDescent="0.25">
      <c r="D21370" s="108">
        <v>1170109200</v>
      </c>
      <c r="E21370" s="108" t="s">
        <v>39</v>
      </c>
      <c r="F21370" s="108">
        <v>9802910000</v>
      </c>
      <c r="G21370" s="108"/>
      <c r="H21370" s="50"/>
      <c r="I21370" s="50" t="s">
        <v>3541</v>
      </c>
      <c r="J21370" s="50" t="s">
        <v>3541</v>
      </c>
      <c r="K21370" s="50" t="s">
        <v>3541</v>
      </c>
      <c r="L21370" s="50" t="s">
        <v>3541</v>
      </c>
    </row>
    <row r="21371" spans="4:12" x14ac:dyDescent="0.25">
      <c r="D21371" s="36">
        <v>1170109300</v>
      </c>
      <c r="E21371" s="36" t="s">
        <v>39</v>
      </c>
      <c r="F21371" s="36">
        <v>9802910000</v>
      </c>
      <c r="G21371" s="36"/>
      <c r="H21371" s="36"/>
      <c r="I21371" s="36"/>
      <c r="J21371" s="36"/>
      <c r="K21371" s="36"/>
      <c r="L21371" s="36"/>
    </row>
    <row r="21372" spans="4:12" x14ac:dyDescent="0.25">
      <c r="D21372" s="108">
        <v>1170109300</v>
      </c>
      <c r="E21372" s="108" t="s">
        <v>39</v>
      </c>
      <c r="F21372" s="108">
        <v>9802910000</v>
      </c>
      <c r="G21372" s="108"/>
      <c r="H21372" s="50"/>
      <c r="I21372" s="50" t="s">
        <v>3541</v>
      </c>
      <c r="J21372" s="50" t="s">
        <v>3541</v>
      </c>
      <c r="K21372" s="50" t="s">
        <v>3541</v>
      </c>
      <c r="L21372" s="50" t="s">
        <v>3541</v>
      </c>
    </row>
    <row r="21373" spans="4:12" x14ac:dyDescent="0.25">
      <c r="D21373" s="36">
        <v>1170109400</v>
      </c>
      <c r="E21373" s="36" t="s">
        <v>39</v>
      </c>
      <c r="F21373" s="36">
        <v>9802910000</v>
      </c>
      <c r="G21373" s="36"/>
      <c r="H21373" s="36"/>
      <c r="I21373" s="36"/>
      <c r="J21373" s="36"/>
      <c r="K21373" s="36"/>
      <c r="L21373" s="36"/>
    </row>
    <row r="21374" spans="4:12" x14ac:dyDescent="0.25">
      <c r="D21374" s="108">
        <v>1170109400</v>
      </c>
      <c r="E21374" s="108" t="s">
        <v>39</v>
      </c>
      <c r="F21374" s="108">
        <v>9802910000</v>
      </c>
      <c r="G21374" s="108"/>
      <c r="H21374" s="50"/>
      <c r="I21374" s="50" t="s">
        <v>3541</v>
      </c>
      <c r="J21374" s="50" t="s">
        <v>3541</v>
      </c>
      <c r="K21374" s="50" t="s">
        <v>3541</v>
      </c>
      <c r="L21374" s="50" t="s">
        <v>3541</v>
      </c>
    </row>
    <row r="21375" spans="4:12" x14ac:dyDescent="0.25">
      <c r="D21375" s="36">
        <v>1170109500</v>
      </c>
      <c r="E21375" s="36" t="s">
        <v>39</v>
      </c>
      <c r="F21375" s="36">
        <v>9802910000</v>
      </c>
      <c r="G21375" s="36"/>
      <c r="H21375" s="36"/>
      <c r="I21375" s="36"/>
      <c r="J21375" s="36"/>
      <c r="K21375" s="36"/>
      <c r="L21375" s="36"/>
    </row>
    <row r="21376" spans="4:12" x14ac:dyDescent="0.25">
      <c r="D21376" s="108">
        <v>1170109500</v>
      </c>
      <c r="E21376" s="108" t="s">
        <v>39</v>
      </c>
      <c r="F21376" s="108">
        <v>9802910000</v>
      </c>
      <c r="G21376" s="108"/>
      <c r="H21376" s="50"/>
      <c r="I21376" s="50" t="s">
        <v>3541</v>
      </c>
      <c r="J21376" s="50" t="s">
        <v>3541</v>
      </c>
      <c r="K21376" s="50" t="s">
        <v>3541</v>
      </c>
      <c r="L21376" s="50" t="s">
        <v>3541</v>
      </c>
    </row>
    <row r="21377" spans="4:12" x14ac:dyDescent="0.25">
      <c r="D21377" s="36">
        <v>1170109600</v>
      </c>
      <c r="E21377" s="36" t="s">
        <v>39</v>
      </c>
      <c r="F21377" s="36">
        <v>9802910000</v>
      </c>
      <c r="G21377" s="36"/>
      <c r="H21377" s="36"/>
      <c r="I21377" s="36"/>
      <c r="J21377" s="36"/>
      <c r="K21377" s="36"/>
      <c r="L21377" s="36"/>
    </row>
    <row r="21378" spans="4:12" x14ac:dyDescent="0.25">
      <c r="D21378" s="108">
        <v>1170109600</v>
      </c>
      <c r="E21378" s="108" t="s">
        <v>39</v>
      </c>
      <c r="F21378" s="108">
        <v>9802910000</v>
      </c>
      <c r="G21378" s="108"/>
      <c r="H21378" s="50"/>
      <c r="I21378" s="50" t="s">
        <v>3541</v>
      </c>
      <c r="J21378" s="50" t="s">
        <v>3541</v>
      </c>
      <c r="K21378" s="50" t="s">
        <v>3541</v>
      </c>
      <c r="L21378" s="50" t="s">
        <v>3541</v>
      </c>
    </row>
    <row r="21379" spans="4:12" x14ac:dyDescent="0.25">
      <c r="D21379" s="36">
        <v>1170109700</v>
      </c>
      <c r="E21379" s="36" t="s">
        <v>39</v>
      </c>
      <c r="F21379" s="36">
        <v>9802910000</v>
      </c>
      <c r="G21379" s="36"/>
      <c r="H21379" s="36"/>
      <c r="I21379" s="36"/>
      <c r="J21379" s="36"/>
      <c r="K21379" s="36"/>
      <c r="L21379" s="36"/>
    </row>
    <row r="21380" spans="4:12" x14ac:dyDescent="0.25">
      <c r="D21380" s="108">
        <v>1170109700</v>
      </c>
      <c r="E21380" s="108" t="s">
        <v>39</v>
      </c>
      <c r="F21380" s="108">
        <v>9802910000</v>
      </c>
      <c r="G21380" s="108"/>
      <c r="H21380" s="50"/>
      <c r="I21380" s="50" t="s">
        <v>3541</v>
      </c>
      <c r="J21380" s="50" t="s">
        <v>3541</v>
      </c>
      <c r="K21380" s="50" t="s">
        <v>3541</v>
      </c>
      <c r="L21380" s="50" t="s">
        <v>3541</v>
      </c>
    </row>
    <row r="21381" spans="4:12" x14ac:dyDescent="0.25">
      <c r="D21381" s="36">
        <v>1170109800</v>
      </c>
      <c r="E21381" s="36" t="s">
        <v>39</v>
      </c>
      <c r="F21381" s="36">
        <v>9802910000</v>
      </c>
      <c r="G21381" s="36"/>
      <c r="H21381" s="36"/>
      <c r="I21381" s="36"/>
      <c r="J21381" s="36"/>
      <c r="K21381" s="36"/>
      <c r="L21381" s="36"/>
    </row>
    <row r="21382" spans="4:12" x14ac:dyDescent="0.25">
      <c r="D21382" s="108">
        <v>1170109800</v>
      </c>
      <c r="E21382" s="108" t="s">
        <v>39</v>
      </c>
      <c r="F21382" s="108">
        <v>9802910000</v>
      </c>
      <c r="G21382" s="108"/>
      <c r="H21382" s="50"/>
      <c r="I21382" s="50" t="s">
        <v>3541</v>
      </c>
      <c r="J21382" s="50" t="s">
        <v>3541</v>
      </c>
      <c r="K21382" s="50" t="s">
        <v>3541</v>
      </c>
      <c r="L21382" s="50" t="s">
        <v>3541</v>
      </c>
    </row>
    <row r="21383" spans="4:12" x14ac:dyDescent="0.25">
      <c r="D21383" s="36">
        <v>1170109900</v>
      </c>
      <c r="E21383" s="36" t="s">
        <v>39</v>
      </c>
      <c r="F21383" s="36">
        <v>9802910000</v>
      </c>
      <c r="G21383" s="36"/>
      <c r="H21383" s="36"/>
      <c r="I21383" s="36"/>
      <c r="J21383" s="36"/>
      <c r="K21383" s="36"/>
      <c r="L21383" s="36"/>
    </row>
    <row r="21384" spans="4:12" x14ac:dyDescent="0.25">
      <c r="D21384" s="108">
        <v>1170109900</v>
      </c>
      <c r="E21384" s="108" t="s">
        <v>39</v>
      </c>
      <c r="F21384" s="108">
        <v>9802910000</v>
      </c>
      <c r="G21384" s="108"/>
      <c r="H21384" s="50"/>
      <c r="I21384" s="50" t="s">
        <v>3541</v>
      </c>
      <c r="J21384" s="50" t="s">
        <v>3541</v>
      </c>
      <c r="K21384" s="50" t="s">
        <v>3541</v>
      </c>
      <c r="L21384" s="50" t="s">
        <v>3541</v>
      </c>
    </row>
    <row r="21385" spans="4:12" x14ac:dyDescent="0.25">
      <c r="D21385" s="36">
        <v>1170110000</v>
      </c>
      <c r="E21385" s="36" t="s">
        <v>39</v>
      </c>
      <c r="F21385" s="36">
        <v>9802910000</v>
      </c>
      <c r="G21385" s="36"/>
      <c r="H21385" s="36"/>
      <c r="I21385" s="36"/>
      <c r="J21385" s="36"/>
      <c r="K21385" s="36"/>
      <c r="L21385" s="36"/>
    </row>
    <row r="21386" spans="4:12" x14ac:dyDescent="0.25">
      <c r="D21386" s="108">
        <v>1170110000</v>
      </c>
      <c r="E21386" s="108" t="s">
        <v>39</v>
      </c>
      <c r="F21386" s="108">
        <v>9802910000</v>
      </c>
      <c r="G21386" s="108"/>
      <c r="H21386" s="50"/>
      <c r="I21386" s="50" t="s">
        <v>3541</v>
      </c>
      <c r="J21386" s="50" t="s">
        <v>3541</v>
      </c>
      <c r="K21386" s="50" t="s">
        <v>3541</v>
      </c>
      <c r="L21386" s="50" t="s">
        <v>3541</v>
      </c>
    </row>
    <row r="21387" spans="4:12" x14ac:dyDescent="0.25">
      <c r="D21387" s="36">
        <v>1170110100</v>
      </c>
      <c r="E21387" s="36" t="s">
        <v>39</v>
      </c>
      <c r="F21387" s="36">
        <v>9802912000</v>
      </c>
      <c r="G21387" s="36"/>
      <c r="H21387" s="36"/>
      <c r="I21387" s="36"/>
      <c r="J21387" s="36"/>
      <c r="K21387" s="36"/>
      <c r="L21387" s="36"/>
    </row>
    <row r="21388" spans="4:12" x14ac:dyDescent="0.25">
      <c r="D21388" s="108">
        <v>1170110100</v>
      </c>
      <c r="E21388" s="108" t="s">
        <v>39</v>
      </c>
      <c r="F21388" s="108">
        <v>9802912000</v>
      </c>
      <c r="G21388" s="108"/>
      <c r="H21388" s="50"/>
      <c r="I21388" s="50" t="s">
        <v>3541</v>
      </c>
      <c r="J21388" s="50" t="s">
        <v>3541</v>
      </c>
      <c r="K21388" s="50" t="s">
        <v>3541</v>
      </c>
      <c r="L21388" s="50" t="s">
        <v>3541</v>
      </c>
    </row>
    <row r="21389" spans="4:12" x14ac:dyDescent="0.25">
      <c r="D21389" s="36">
        <v>1170110200</v>
      </c>
      <c r="E21389" s="36" t="s">
        <v>39</v>
      </c>
      <c r="F21389" s="36">
        <v>9802912000</v>
      </c>
      <c r="G21389" s="36"/>
      <c r="H21389" s="36"/>
      <c r="I21389" s="36"/>
      <c r="J21389" s="36"/>
      <c r="K21389" s="36"/>
      <c r="L21389" s="36"/>
    </row>
    <row r="21390" spans="4:12" x14ac:dyDescent="0.25">
      <c r="D21390" s="108">
        <v>1170110200</v>
      </c>
      <c r="E21390" s="108" t="s">
        <v>39</v>
      </c>
      <c r="F21390" s="108">
        <v>9802912000</v>
      </c>
      <c r="G21390" s="108"/>
      <c r="H21390" s="50"/>
      <c r="I21390" s="50" t="s">
        <v>3541</v>
      </c>
      <c r="J21390" s="50" t="s">
        <v>3541</v>
      </c>
      <c r="K21390" s="50" t="s">
        <v>3541</v>
      </c>
      <c r="L21390" s="50" t="s">
        <v>3541</v>
      </c>
    </row>
    <row r="21391" spans="4:12" x14ac:dyDescent="0.25">
      <c r="D21391" s="36">
        <v>1170110300</v>
      </c>
      <c r="E21391" s="36" t="s">
        <v>39</v>
      </c>
      <c r="F21391" s="36">
        <v>9802912000</v>
      </c>
      <c r="G21391" s="36"/>
      <c r="H21391" s="36"/>
      <c r="I21391" s="36"/>
      <c r="J21391" s="36"/>
      <c r="K21391" s="36"/>
      <c r="L21391" s="36"/>
    </row>
    <row r="21392" spans="4:12" x14ac:dyDescent="0.25">
      <c r="D21392" s="108">
        <v>1170110300</v>
      </c>
      <c r="E21392" s="108" t="s">
        <v>39</v>
      </c>
      <c r="F21392" s="108">
        <v>9802912000</v>
      </c>
      <c r="G21392" s="108"/>
      <c r="H21392" s="50"/>
      <c r="I21392" s="50" t="s">
        <v>3541</v>
      </c>
      <c r="J21392" s="50" t="s">
        <v>3541</v>
      </c>
      <c r="K21392" s="50" t="s">
        <v>3541</v>
      </c>
      <c r="L21392" s="50" t="s">
        <v>3541</v>
      </c>
    </row>
    <row r="21393" spans="4:12" x14ac:dyDescent="0.25">
      <c r="D21393" s="36">
        <v>1170110400</v>
      </c>
      <c r="E21393" s="36" t="s">
        <v>39</v>
      </c>
      <c r="F21393" s="36">
        <v>9802912000</v>
      </c>
      <c r="G21393" s="36"/>
      <c r="H21393" s="36"/>
      <c r="I21393" s="36"/>
      <c r="J21393" s="36"/>
      <c r="K21393" s="36"/>
      <c r="L21393" s="36"/>
    </row>
    <row r="21394" spans="4:12" x14ac:dyDescent="0.25">
      <c r="D21394" s="108">
        <v>1170110400</v>
      </c>
      <c r="E21394" s="108" t="s">
        <v>39</v>
      </c>
      <c r="F21394" s="108">
        <v>9802912000</v>
      </c>
      <c r="G21394" s="108"/>
      <c r="H21394" s="50"/>
      <c r="I21394" s="50" t="s">
        <v>3541</v>
      </c>
      <c r="J21394" s="50" t="s">
        <v>3541</v>
      </c>
      <c r="K21394" s="50" t="s">
        <v>3541</v>
      </c>
      <c r="L21394" s="50" t="s">
        <v>3541</v>
      </c>
    </row>
    <row r="21395" spans="4:12" x14ac:dyDescent="0.25">
      <c r="D21395" s="36">
        <v>1170110500</v>
      </c>
      <c r="E21395" s="36" t="s">
        <v>39</v>
      </c>
      <c r="F21395" s="36">
        <v>9802912000</v>
      </c>
      <c r="G21395" s="36"/>
      <c r="H21395" s="36"/>
      <c r="I21395" s="36"/>
      <c r="J21395" s="36"/>
      <c r="K21395" s="36"/>
      <c r="L21395" s="36"/>
    </row>
    <row r="21396" spans="4:12" x14ac:dyDescent="0.25">
      <c r="D21396" s="108">
        <v>1170110500</v>
      </c>
      <c r="E21396" s="108" t="s">
        <v>39</v>
      </c>
      <c r="F21396" s="108">
        <v>9802912000</v>
      </c>
      <c r="G21396" s="108"/>
      <c r="H21396" s="50"/>
      <c r="I21396" s="50" t="s">
        <v>3541</v>
      </c>
      <c r="J21396" s="50" t="s">
        <v>3541</v>
      </c>
      <c r="K21396" s="50" t="s">
        <v>3541</v>
      </c>
      <c r="L21396" s="50" t="s">
        <v>3541</v>
      </c>
    </row>
    <row r="21397" spans="4:12" x14ac:dyDescent="0.25">
      <c r="D21397" s="36">
        <v>1170110600</v>
      </c>
      <c r="E21397" s="36" t="s">
        <v>39</v>
      </c>
      <c r="F21397" s="36">
        <v>9802912000</v>
      </c>
      <c r="G21397" s="36"/>
      <c r="H21397" s="36"/>
      <c r="I21397" s="36"/>
      <c r="J21397" s="36"/>
      <c r="K21397" s="36"/>
      <c r="L21397" s="36"/>
    </row>
    <row r="21398" spans="4:12" x14ac:dyDescent="0.25">
      <c r="D21398" s="108">
        <v>1170110600</v>
      </c>
      <c r="E21398" s="108" t="s">
        <v>39</v>
      </c>
      <c r="F21398" s="108">
        <v>9802912000</v>
      </c>
      <c r="G21398" s="108"/>
      <c r="H21398" s="50"/>
      <c r="I21398" s="50" t="s">
        <v>3541</v>
      </c>
      <c r="J21398" s="50" t="s">
        <v>3541</v>
      </c>
      <c r="K21398" s="50" t="s">
        <v>3541</v>
      </c>
      <c r="L21398" s="50" t="s">
        <v>3541</v>
      </c>
    </row>
    <row r="21399" spans="4:12" x14ac:dyDescent="0.25">
      <c r="D21399" s="36">
        <v>1170110700</v>
      </c>
      <c r="E21399" s="36" t="s">
        <v>39</v>
      </c>
      <c r="F21399" s="36">
        <v>9802912000</v>
      </c>
      <c r="G21399" s="36"/>
      <c r="H21399" s="36"/>
      <c r="I21399" s="36"/>
      <c r="J21399" s="36"/>
      <c r="K21399" s="36"/>
      <c r="L21399" s="36"/>
    </row>
    <row r="21400" spans="4:12" x14ac:dyDescent="0.25">
      <c r="D21400" s="108">
        <v>1170110700</v>
      </c>
      <c r="E21400" s="108" t="s">
        <v>39</v>
      </c>
      <c r="F21400" s="108">
        <v>9802912000</v>
      </c>
      <c r="G21400" s="108"/>
      <c r="H21400" s="50"/>
      <c r="I21400" s="50" t="s">
        <v>3541</v>
      </c>
      <c r="J21400" s="50" t="s">
        <v>3541</v>
      </c>
      <c r="K21400" s="50" t="s">
        <v>3541</v>
      </c>
      <c r="L21400" s="50" t="s">
        <v>3541</v>
      </c>
    </row>
    <row r="21401" spans="4:12" x14ac:dyDescent="0.25">
      <c r="D21401" s="36">
        <v>1170110800</v>
      </c>
      <c r="E21401" s="36" t="s">
        <v>39</v>
      </c>
      <c r="F21401" s="36">
        <v>9802912000</v>
      </c>
      <c r="G21401" s="36"/>
      <c r="H21401" s="36"/>
      <c r="I21401" s="36"/>
      <c r="J21401" s="36"/>
      <c r="K21401" s="36"/>
      <c r="L21401" s="36"/>
    </row>
    <row r="21402" spans="4:12" x14ac:dyDescent="0.25">
      <c r="D21402" s="108">
        <v>1170110800</v>
      </c>
      <c r="E21402" s="108" t="s">
        <v>39</v>
      </c>
      <c r="F21402" s="108">
        <v>9802912000</v>
      </c>
      <c r="G21402" s="108"/>
      <c r="H21402" s="50"/>
      <c r="I21402" s="50" t="s">
        <v>3541</v>
      </c>
      <c r="J21402" s="50" t="s">
        <v>3541</v>
      </c>
      <c r="K21402" s="50" t="s">
        <v>3541</v>
      </c>
      <c r="L21402" s="50" t="s">
        <v>3541</v>
      </c>
    </row>
    <row r="21403" spans="4:12" x14ac:dyDescent="0.25">
      <c r="D21403" s="36">
        <v>1170110900</v>
      </c>
      <c r="E21403" s="36" t="s">
        <v>39</v>
      </c>
      <c r="F21403" s="36">
        <v>9802912000</v>
      </c>
      <c r="G21403" s="36"/>
      <c r="H21403" s="36"/>
      <c r="I21403" s="36"/>
      <c r="J21403" s="36"/>
      <c r="K21403" s="36"/>
      <c r="L21403" s="36"/>
    </row>
    <row r="21404" spans="4:12" x14ac:dyDescent="0.25">
      <c r="D21404" s="108">
        <v>1170110900</v>
      </c>
      <c r="E21404" s="108" t="s">
        <v>39</v>
      </c>
      <c r="F21404" s="108">
        <v>9802912000</v>
      </c>
      <c r="G21404" s="108"/>
      <c r="H21404" s="50"/>
      <c r="I21404" s="50" t="s">
        <v>3541</v>
      </c>
      <c r="J21404" s="50" t="s">
        <v>3541</v>
      </c>
      <c r="K21404" s="50" t="s">
        <v>3541</v>
      </c>
      <c r="L21404" s="50" t="s">
        <v>3541</v>
      </c>
    </row>
    <row r="21405" spans="4:12" x14ac:dyDescent="0.25">
      <c r="D21405" s="36">
        <v>1170111000</v>
      </c>
      <c r="E21405" s="36" t="s">
        <v>39</v>
      </c>
      <c r="F21405" s="36">
        <v>9802912000</v>
      </c>
      <c r="G21405" s="36"/>
      <c r="H21405" s="36"/>
      <c r="I21405" s="36"/>
      <c r="J21405" s="36"/>
      <c r="K21405" s="36"/>
      <c r="L21405" s="36"/>
    </row>
    <row r="21406" spans="4:12" x14ac:dyDescent="0.25">
      <c r="D21406" s="108">
        <v>1170111000</v>
      </c>
      <c r="E21406" s="108" t="s">
        <v>39</v>
      </c>
      <c r="F21406" s="108">
        <v>9802912000</v>
      </c>
      <c r="G21406" s="108"/>
      <c r="H21406" s="50"/>
      <c r="I21406" s="50" t="s">
        <v>3541</v>
      </c>
      <c r="J21406" s="50" t="s">
        <v>3541</v>
      </c>
      <c r="K21406" s="50" t="s">
        <v>3541</v>
      </c>
      <c r="L21406" s="50" t="s">
        <v>3541</v>
      </c>
    </row>
    <row r="21407" spans="4:12" x14ac:dyDescent="0.25">
      <c r="D21407" s="36">
        <v>1170111100</v>
      </c>
      <c r="E21407" s="36" t="s">
        <v>39</v>
      </c>
      <c r="F21407" s="36">
        <v>9802912000</v>
      </c>
      <c r="G21407" s="36"/>
      <c r="H21407" s="36"/>
      <c r="I21407" s="36"/>
      <c r="J21407" s="36"/>
      <c r="K21407" s="36"/>
      <c r="L21407" s="36"/>
    </row>
    <row r="21408" spans="4:12" x14ac:dyDescent="0.25">
      <c r="D21408" s="108">
        <v>1170111100</v>
      </c>
      <c r="E21408" s="108" t="s">
        <v>39</v>
      </c>
      <c r="F21408" s="108">
        <v>9802912000</v>
      </c>
      <c r="G21408" s="108"/>
      <c r="H21408" s="50"/>
      <c r="I21408" s="50" t="s">
        <v>3541</v>
      </c>
      <c r="J21408" s="50" t="s">
        <v>3541</v>
      </c>
      <c r="K21408" s="50" t="s">
        <v>3541</v>
      </c>
      <c r="L21408" s="50" t="s">
        <v>3541</v>
      </c>
    </row>
    <row r="21409" spans="4:12" x14ac:dyDescent="0.25">
      <c r="D21409" s="36">
        <v>1170111200</v>
      </c>
      <c r="E21409" s="36" t="s">
        <v>39</v>
      </c>
      <c r="F21409" s="36">
        <v>9802912000</v>
      </c>
      <c r="G21409" s="36"/>
      <c r="H21409" s="36"/>
      <c r="I21409" s="36"/>
      <c r="J21409" s="36"/>
      <c r="K21409" s="36"/>
      <c r="L21409" s="36"/>
    </row>
    <row r="21410" spans="4:12" x14ac:dyDescent="0.25">
      <c r="D21410" s="108">
        <v>1170111200</v>
      </c>
      <c r="E21410" s="108" t="s">
        <v>39</v>
      </c>
      <c r="F21410" s="108">
        <v>9802912000</v>
      </c>
      <c r="G21410" s="108"/>
      <c r="H21410" s="50"/>
      <c r="I21410" s="50" t="s">
        <v>3541</v>
      </c>
      <c r="J21410" s="50" t="s">
        <v>3541</v>
      </c>
      <c r="K21410" s="50" t="s">
        <v>3541</v>
      </c>
      <c r="L21410" s="50" t="s">
        <v>3541</v>
      </c>
    </row>
    <row r="21411" spans="4:12" x14ac:dyDescent="0.25">
      <c r="D21411" s="36">
        <v>1170111300</v>
      </c>
      <c r="E21411" s="36" t="s">
        <v>39</v>
      </c>
      <c r="F21411" s="36">
        <v>9802912000</v>
      </c>
      <c r="G21411" s="36"/>
      <c r="H21411" s="36"/>
      <c r="I21411" s="36"/>
      <c r="J21411" s="36"/>
      <c r="K21411" s="36"/>
      <c r="L21411" s="36"/>
    </row>
    <row r="21412" spans="4:12" x14ac:dyDescent="0.25">
      <c r="D21412" s="108">
        <v>1170111300</v>
      </c>
      <c r="E21412" s="108" t="s">
        <v>39</v>
      </c>
      <c r="F21412" s="108">
        <v>9802912000</v>
      </c>
      <c r="G21412" s="108"/>
      <c r="H21412" s="50"/>
      <c r="I21412" s="50" t="s">
        <v>3541</v>
      </c>
      <c r="J21412" s="50" t="s">
        <v>3541</v>
      </c>
      <c r="K21412" s="50" t="s">
        <v>3541</v>
      </c>
      <c r="L21412" s="50" t="s">
        <v>3541</v>
      </c>
    </row>
    <row r="21413" spans="4:12" x14ac:dyDescent="0.25">
      <c r="D21413" s="36">
        <v>1170111400</v>
      </c>
      <c r="E21413" s="36" t="s">
        <v>39</v>
      </c>
      <c r="F21413" s="36">
        <v>9802912000</v>
      </c>
      <c r="G21413" s="36"/>
      <c r="H21413" s="36"/>
      <c r="I21413" s="36"/>
      <c r="J21413" s="36"/>
      <c r="K21413" s="36"/>
      <c r="L21413" s="36"/>
    </row>
    <row r="21414" spans="4:12" x14ac:dyDescent="0.25">
      <c r="D21414" s="108">
        <v>1170111400</v>
      </c>
      <c r="E21414" s="108" t="s">
        <v>39</v>
      </c>
      <c r="F21414" s="108">
        <v>9802912000</v>
      </c>
      <c r="G21414" s="108"/>
      <c r="H21414" s="50"/>
      <c r="I21414" s="50" t="s">
        <v>3541</v>
      </c>
      <c r="J21414" s="50" t="s">
        <v>3541</v>
      </c>
      <c r="K21414" s="50" t="s">
        <v>3541</v>
      </c>
      <c r="L21414" s="50" t="s">
        <v>3541</v>
      </c>
    </row>
    <row r="21415" spans="4:12" x14ac:dyDescent="0.25">
      <c r="D21415" s="36">
        <v>1170111500</v>
      </c>
      <c r="E21415" s="36" t="s">
        <v>39</v>
      </c>
      <c r="F21415" s="36">
        <v>9802912000</v>
      </c>
      <c r="G21415" s="36"/>
      <c r="H21415" s="36"/>
      <c r="I21415" s="36"/>
      <c r="J21415" s="36"/>
      <c r="K21415" s="36"/>
      <c r="L21415" s="36"/>
    </row>
    <row r="21416" spans="4:12" x14ac:dyDescent="0.25">
      <c r="D21416" s="108">
        <v>1170111500</v>
      </c>
      <c r="E21416" s="108" t="s">
        <v>39</v>
      </c>
      <c r="F21416" s="108">
        <v>9802912000</v>
      </c>
      <c r="G21416" s="108"/>
      <c r="H21416" s="50"/>
      <c r="I21416" s="50" t="s">
        <v>3541</v>
      </c>
      <c r="J21416" s="50" t="s">
        <v>3541</v>
      </c>
      <c r="K21416" s="50" t="s">
        <v>3541</v>
      </c>
      <c r="L21416" s="50" t="s">
        <v>3541</v>
      </c>
    </row>
    <row r="21417" spans="4:12" x14ac:dyDescent="0.25">
      <c r="D21417" s="36">
        <v>1170111600</v>
      </c>
      <c r="E21417" s="36" t="s">
        <v>39</v>
      </c>
      <c r="F21417" s="36">
        <v>9802912000</v>
      </c>
      <c r="G21417" s="36"/>
      <c r="H21417" s="36"/>
      <c r="I21417" s="36"/>
      <c r="J21417" s="36"/>
      <c r="K21417" s="36"/>
      <c r="L21417" s="36"/>
    </row>
    <row r="21418" spans="4:12" x14ac:dyDescent="0.25">
      <c r="D21418" s="108">
        <v>1170111600</v>
      </c>
      <c r="E21418" s="108" t="s">
        <v>39</v>
      </c>
      <c r="F21418" s="108">
        <v>9802912000</v>
      </c>
      <c r="G21418" s="108"/>
      <c r="H21418" s="50"/>
      <c r="I21418" s="50" t="s">
        <v>3541</v>
      </c>
      <c r="J21418" s="50" t="s">
        <v>3541</v>
      </c>
      <c r="K21418" s="50" t="s">
        <v>3541</v>
      </c>
      <c r="L21418" s="50" t="s">
        <v>3541</v>
      </c>
    </row>
    <row r="21419" spans="4:12" x14ac:dyDescent="0.25">
      <c r="D21419" s="36">
        <v>1170111700</v>
      </c>
      <c r="E21419" s="36" t="s">
        <v>39</v>
      </c>
      <c r="F21419" s="36">
        <v>9802912000</v>
      </c>
      <c r="G21419" s="36"/>
      <c r="H21419" s="36"/>
      <c r="I21419" s="36"/>
      <c r="J21419" s="36"/>
      <c r="K21419" s="36"/>
      <c r="L21419" s="36"/>
    </row>
    <row r="21420" spans="4:12" x14ac:dyDescent="0.25">
      <c r="D21420" s="108">
        <v>1170111700</v>
      </c>
      <c r="E21420" s="108" t="s">
        <v>39</v>
      </c>
      <c r="F21420" s="108">
        <v>9802912000</v>
      </c>
      <c r="G21420" s="108"/>
      <c r="H21420" s="50"/>
      <c r="I21420" s="50" t="s">
        <v>3541</v>
      </c>
      <c r="J21420" s="50" t="s">
        <v>3541</v>
      </c>
      <c r="K21420" s="50" t="s">
        <v>3541</v>
      </c>
      <c r="L21420" s="50" t="s">
        <v>3541</v>
      </c>
    </row>
    <row r="21421" spans="4:12" x14ac:dyDescent="0.25">
      <c r="D21421" s="36">
        <v>1170111800</v>
      </c>
      <c r="E21421" s="36" t="s">
        <v>39</v>
      </c>
      <c r="F21421" s="36">
        <v>9802912000</v>
      </c>
      <c r="G21421" s="36"/>
      <c r="H21421" s="36"/>
      <c r="I21421" s="36"/>
      <c r="J21421" s="36"/>
      <c r="K21421" s="36"/>
      <c r="L21421" s="36"/>
    </row>
    <row r="21422" spans="4:12" x14ac:dyDescent="0.25">
      <c r="D21422" s="108">
        <v>1170111800</v>
      </c>
      <c r="E21422" s="108" t="s">
        <v>39</v>
      </c>
      <c r="F21422" s="108">
        <v>9802912000</v>
      </c>
      <c r="G21422" s="108"/>
      <c r="H21422" s="50"/>
      <c r="I21422" s="50" t="s">
        <v>3541</v>
      </c>
      <c r="J21422" s="50" t="s">
        <v>3541</v>
      </c>
      <c r="K21422" s="50" t="s">
        <v>3541</v>
      </c>
      <c r="L21422" s="50" t="s">
        <v>3541</v>
      </c>
    </row>
    <row r="21423" spans="4:12" x14ac:dyDescent="0.25">
      <c r="D21423" s="36">
        <v>1170111900</v>
      </c>
      <c r="E21423" s="36" t="s">
        <v>39</v>
      </c>
      <c r="F21423" s="36">
        <v>9802912000</v>
      </c>
      <c r="G21423" s="36"/>
      <c r="H21423" s="36"/>
      <c r="I21423" s="36"/>
      <c r="J21423" s="36"/>
      <c r="K21423" s="36"/>
      <c r="L21423" s="36"/>
    </row>
    <row r="21424" spans="4:12" x14ac:dyDescent="0.25">
      <c r="D21424" s="108">
        <v>1170111900</v>
      </c>
      <c r="E21424" s="108" t="s">
        <v>39</v>
      </c>
      <c r="F21424" s="108">
        <v>9802912000</v>
      </c>
      <c r="G21424" s="108"/>
      <c r="H21424" s="50"/>
      <c r="I21424" s="50" t="s">
        <v>3541</v>
      </c>
      <c r="J21424" s="50" t="s">
        <v>3541</v>
      </c>
      <c r="K21424" s="50" t="s">
        <v>3541</v>
      </c>
      <c r="L21424" s="50" t="s">
        <v>3541</v>
      </c>
    </row>
    <row r="21425" spans="4:12" x14ac:dyDescent="0.25">
      <c r="D21425" s="36">
        <v>1170112000</v>
      </c>
      <c r="E21425" s="36" t="s">
        <v>39</v>
      </c>
      <c r="F21425" s="36">
        <v>9802912000</v>
      </c>
      <c r="G21425" s="36"/>
      <c r="H21425" s="36"/>
      <c r="I21425" s="36"/>
      <c r="J21425" s="36"/>
      <c r="K21425" s="36"/>
      <c r="L21425" s="36"/>
    </row>
    <row r="21426" spans="4:12" x14ac:dyDescent="0.25">
      <c r="D21426" s="108">
        <v>1170112000</v>
      </c>
      <c r="E21426" s="108" t="s">
        <v>39</v>
      </c>
      <c r="F21426" s="108">
        <v>9802912000</v>
      </c>
      <c r="G21426" s="108"/>
      <c r="H21426" s="50"/>
      <c r="I21426" s="50" t="s">
        <v>3541</v>
      </c>
      <c r="J21426" s="50" t="s">
        <v>3541</v>
      </c>
      <c r="K21426" s="50" t="s">
        <v>3541</v>
      </c>
      <c r="L21426" s="50" t="s">
        <v>3541</v>
      </c>
    </row>
    <row r="21427" spans="4:12" x14ac:dyDescent="0.25">
      <c r="D21427" s="36">
        <v>1170112200</v>
      </c>
      <c r="E21427" s="36" t="s">
        <v>39</v>
      </c>
      <c r="F21427" s="36">
        <v>9802914000</v>
      </c>
      <c r="G21427" s="36"/>
      <c r="H21427" s="36"/>
      <c r="I21427" s="36"/>
      <c r="J21427" s="36"/>
      <c r="K21427" s="36"/>
      <c r="L21427" s="36"/>
    </row>
    <row r="21428" spans="4:12" x14ac:dyDescent="0.25">
      <c r="D21428" s="108">
        <v>1170112200</v>
      </c>
      <c r="E21428" s="108" t="s">
        <v>39</v>
      </c>
      <c r="F21428" s="108">
        <v>9802914000</v>
      </c>
      <c r="G21428" s="108"/>
      <c r="H21428" s="50"/>
      <c r="I21428" s="50" t="s">
        <v>3541</v>
      </c>
      <c r="J21428" s="50" t="s">
        <v>3541</v>
      </c>
      <c r="K21428" s="50" t="s">
        <v>3541</v>
      </c>
      <c r="L21428" s="50" t="s">
        <v>3541</v>
      </c>
    </row>
    <row r="21429" spans="4:12" x14ac:dyDescent="0.25">
      <c r="D21429" s="36">
        <v>1170112300</v>
      </c>
      <c r="E21429" s="36" t="s">
        <v>39</v>
      </c>
      <c r="F21429" s="36">
        <v>9802914000</v>
      </c>
      <c r="G21429" s="36"/>
      <c r="H21429" s="36"/>
      <c r="I21429" s="36"/>
      <c r="J21429" s="36"/>
      <c r="K21429" s="36"/>
      <c r="L21429" s="36"/>
    </row>
    <row r="21430" spans="4:12" x14ac:dyDescent="0.25">
      <c r="D21430" s="108">
        <v>1170112300</v>
      </c>
      <c r="E21430" s="108" t="s">
        <v>39</v>
      </c>
      <c r="F21430" s="108">
        <v>9802914000</v>
      </c>
      <c r="G21430" s="108"/>
      <c r="H21430" s="50"/>
      <c r="I21430" s="50" t="s">
        <v>3541</v>
      </c>
      <c r="J21430" s="50" t="s">
        <v>3541</v>
      </c>
      <c r="K21430" s="50" t="s">
        <v>3541</v>
      </c>
      <c r="L21430" s="50" t="s">
        <v>3541</v>
      </c>
    </row>
    <row r="21431" spans="4:12" x14ac:dyDescent="0.25">
      <c r="D21431" s="36">
        <v>1170112500</v>
      </c>
      <c r="E21431" s="36" t="s">
        <v>39</v>
      </c>
      <c r="F21431" s="36">
        <v>9802914000</v>
      </c>
      <c r="G21431" s="36"/>
      <c r="H21431" s="36"/>
      <c r="I21431" s="36"/>
      <c r="J21431" s="36"/>
      <c r="K21431" s="36"/>
      <c r="L21431" s="36"/>
    </row>
    <row r="21432" spans="4:12" x14ac:dyDescent="0.25">
      <c r="D21432" s="108">
        <v>1170112500</v>
      </c>
      <c r="E21432" s="108" t="s">
        <v>39</v>
      </c>
      <c r="F21432" s="108">
        <v>9802914000</v>
      </c>
      <c r="G21432" s="108"/>
      <c r="H21432" s="50"/>
      <c r="I21432" s="50" t="s">
        <v>3541</v>
      </c>
      <c r="J21432" s="50" t="s">
        <v>3541</v>
      </c>
      <c r="K21432" s="50" t="s">
        <v>3541</v>
      </c>
      <c r="L21432" s="50" t="s">
        <v>3541</v>
      </c>
    </row>
    <row r="21433" spans="4:12" x14ac:dyDescent="0.25">
      <c r="D21433" s="36">
        <v>1170112700</v>
      </c>
      <c r="E21433" s="36" t="s">
        <v>39</v>
      </c>
      <c r="F21433" s="36">
        <v>9802914000</v>
      </c>
      <c r="G21433" s="36"/>
      <c r="H21433" s="36"/>
      <c r="I21433" s="36"/>
      <c r="J21433" s="36"/>
      <c r="K21433" s="36"/>
      <c r="L21433" s="36"/>
    </row>
    <row r="21434" spans="4:12" x14ac:dyDescent="0.25">
      <c r="D21434" s="108">
        <v>1170112700</v>
      </c>
      <c r="E21434" s="108" t="s">
        <v>39</v>
      </c>
      <c r="F21434" s="108">
        <v>9802914000</v>
      </c>
      <c r="G21434" s="108"/>
      <c r="H21434" s="50"/>
      <c r="I21434" s="50" t="s">
        <v>3541</v>
      </c>
      <c r="J21434" s="50" t="s">
        <v>3541</v>
      </c>
      <c r="K21434" s="50" t="s">
        <v>3541</v>
      </c>
      <c r="L21434" s="50" t="s">
        <v>3541</v>
      </c>
    </row>
    <row r="21435" spans="4:12" x14ac:dyDescent="0.25">
      <c r="D21435" s="36">
        <v>1170112800</v>
      </c>
      <c r="E21435" s="36" t="s">
        <v>39</v>
      </c>
      <c r="F21435" s="36">
        <v>9802914000</v>
      </c>
      <c r="G21435" s="36"/>
      <c r="H21435" s="36"/>
      <c r="I21435" s="36"/>
      <c r="J21435" s="36"/>
      <c r="K21435" s="36"/>
      <c r="L21435" s="36"/>
    </row>
    <row r="21436" spans="4:12" x14ac:dyDescent="0.25">
      <c r="D21436" s="108">
        <v>1170112800</v>
      </c>
      <c r="E21436" s="108" t="s">
        <v>39</v>
      </c>
      <c r="F21436" s="108">
        <v>9802914000</v>
      </c>
      <c r="G21436" s="108"/>
      <c r="H21436" s="50"/>
      <c r="I21436" s="50" t="s">
        <v>3541</v>
      </c>
      <c r="J21436" s="50" t="s">
        <v>3541</v>
      </c>
      <c r="K21436" s="50" t="s">
        <v>3541</v>
      </c>
      <c r="L21436" s="50" t="s">
        <v>3541</v>
      </c>
    </row>
    <row r="21437" spans="4:12" x14ac:dyDescent="0.25">
      <c r="D21437" s="36">
        <v>1170112900</v>
      </c>
      <c r="E21437" s="36" t="s">
        <v>39</v>
      </c>
      <c r="F21437" s="36">
        <v>9802914000</v>
      </c>
      <c r="G21437" s="36"/>
      <c r="H21437" s="36"/>
      <c r="I21437" s="36"/>
      <c r="J21437" s="36"/>
      <c r="K21437" s="36"/>
      <c r="L21437" s="36"/>
    </row>
    <row r="21438" spans="4:12" x14ac:dyDescent="0.25">
      <c r="D21438" s="108">
        <v>1170112900</v>
      </c>
      <c r="E21438" s="108" t="s">
        <v>39</v>
      </c>
      <c r="F21438" s="108">
        <v>9802914000</v>
      </c>
      <c r="G21438" s="108"/>
      <c r="H21438" s="50"/>
      <c r="I21438" s="50" t="s">
        <v>3541</v>
      </c>
      <c r="J21438" s="50" t="s">
        <v>3541</v>
      </c>
      <c r="K21438" s="50" t="s">
        <v>3541</v>
      </c>
      <c r="L21438" s="50" t="s">
        <v>3541</v>
      </c>
    </row>
    <row r="21439" spans="4:12" x14ac:dyDescent="0.25">
      <c r="D21439" s="36">
        <v>1170113000</v>
      </c>
      <c r="E21439" s="36" t="s">
        <v>39</v>
      </c>
      <c r="F21439" s="36">
        <v>9802914000</v>
      </c>
      <c r="G21439" s="36"/>
      <c r="H21439" s="36"/>
      <c r="I21439" s="36"/>
      <c r="J21439" s="36"/>
      <c r="K21439" s="36"/>
      <c r="L21439" s="36"/>
    </row>
    <row r="21440" spans="4:12" x14ac:dyDescent="0.25">
      <c r="D21440" s="108">
        <v>1170113000</v>
      </c>
      <c r="E21440" s="108" t="s">
        <v>39</v>
      </c>
      <c r="F21440" s="108">
        <v>9802914000</v>
      </c>
      <c r="G21440" s="108"/>
      <c r="H21440" s="50"/>
      <c r="I21440" s="50" t="s">
        <v>3541</v>
      </c>
      <c r="J21440" s="50" t="s">
        <v>3541</v>
      </c>
      <c r="K21440" s="50" t="s">
        <v>3541</v>
      </c>
      <c r="L21440" s="50" t="s">
        <v>3541</v>
      </c>
    </row>
    <row r="21441" spans="4:12" x14ac:dyDescent="0.25">
      <c r="D21441" s="36">
        <v>1170113500</v>
      </c>
      <c r="E21441" s="36" t="s">
        <v>39</v>
      </c>
      <c r="F21441" s="36">
        <v>9802914000</v>
      </c>
      <c r="G21441" s="36"/>
      <c r="H21441" s="36"/>
      <c r="I21441" s="36"/>
      <c r="J21441" s="36"/>
      <c r="K21441" s="36"/>
      <c r="L21441" s="36"/>
    </row>
    <row r="21442" spans="4:12" x14ac:dyDescent="0.25">
      <c r="D21442" s="108">
        <v>1170113500</v>
      </c>
      <c r="E21442" s="108" t="s">
        <v>39</v>
      </c>
      <c r="F21442" s="108">
        <v>9802914000</v>
      </c>
      <c r="G21442" s="108"/>
      <c r="H21442" s="50"/>
      <c r="I21442" s="50" t="s">
        <v>3541</v>
      </c>
      <c r="J21442" s="50" t="s">
        <v>3541</v>
      </c>
      <c r="K21442" s="50" t="s">
        <v>3541</v>
      </c>
      <c r="L21442" s="50" t="s">
        <v>3541</v>
      </c>
    </row>
    <row r="21443" spans="4:12" x14ac:dyDescent="0.25">
      <c r="D21443" s="36">
        <v>1170113800</v>
      </c>
      <c r="E21443" s="36" t="s">
        <v>39</v>
      </c>
      <c r="F21443" s="36">
        <v>9802914000</v>
      </c>
      <c r="G21443" s="36"/>
      <c r="H21443" s="36"/>
      <c r="I21443" s="36"/>
      <c r="J21443" s="36"/>
      <c r="K21443" s="36"/>
      <c r="L21443" s="36"/>
    </row>
    <row r="21444" spans="4:12" x14ac:dyDescent="0.25">
      <c r="D21444" s="108">
        <v>1170113800</v>
      </c>
      <c r="E21444" s="108" t="s">
        <v>39</v>
      </c>
      <c r="F21444" s="108">
        <v>9802914000</v>
      </c>
      <c r="G21444" s="108"/>
      <c r="H21444" s="50"/>
      <c r="I21444" s="50" t="s">
        <v>3541</v>
      </c>
      <c r="J21444" s="50" t="s">
        <v>3541</v>
      </c>
      <c r="K21444" s="50" t="s">
        <v>3541</v>
      </c>
      <c r="L21444" s="50" t="s">
        <v>3541</v>
      </c>
    </row>
    <row r="21445" spans="4:12" x14ac:dyDescent="0.25">
      <c r="D21445" s="36">
        <v>1170114000</v>
      </c>
      <c r="E21445" s="36" t="s">
        <v>39</v>
      </c>
      <c r="F21445" s="36">
        <v>9802914000</v>
      </c>
      <c r="G21445" s="36"/>
      <c r="H21445" s="36"/>
      <c r="I21445" s="36"/>
      <c r="J21445" s="36"/>
      <c r="K21445" s="36"/>
      <c r="L21445" s="36"/>
    </row>
    <row r="21446" spans="4:12" x14ac:dyDescent="0.25">
      <c r="D21446" s="108">
        <v>1170114000</v>
      </c>
      <c r="E21446" s="108" t="s">
        <v>39</v>
      </c>
      <c r="F21446" s="108">
        <v>9802914000</v>
      </c>
      <c r="G21446" s="108"/>
      <c r="H21446" s="50"/>
      <c r="I21446" s="50" t="s">
        <v>3541</v>
      </c>
      <c r="J21446" s="50" t="s">
        <v>3541</v>
      </c>
      <c r="K21446" s="50" t="s">
        <v>3541</v>
      </c>
      <c r="L21446" s="50" t="s">
        <v>3541</v>
      </c>
    </row>
    <row r="21447" spans="4:12" x14ac:dyDescent="0.25">
      <c r="D21447" s="36">
        <v>1170114200</v>
      </c>
      <c r="E21447" s="36" t="s">
        <v>39</v>
      </c>
      <c r="F21447" s="36">
        <v>9802916000</v>
      </c>
      <c r="G21447" s="36"/>
      <c r="H21447" s="36"/>
      <c r="I21447" s="36"/>
      <c r="J21447" s="36"/>
      <c r="K21447" s="36"/>
      <c r="L21447" s="36"/>
    </row>
    <row r="21448" spans="4:12" x14ac:dyDescent="0.25">
      <c r="D21448" s="108">
        <v>1170114200</v>
      </c>
      <c r="E21448" s="108" t="s">
        <v>39</v>
      </c>
      <c r="F21448" s="108">
        <v>9802916000</v>
      </c>
      <c r="G21448" s="108"/>
      <c r="H21448" s="50"/>
      <c r="I21448" s="50" t="s">
        <v>3541</v>
      </c>
      <c r="J21448" s="50" t="s">
        <v>3541</v>
      </c>
      <c r="K21448" s="50" t="s">
        <v>3541</v>
      </c>
      <c r="L21448" s="50" t="s">
        <v>3541</v>
      </c>
    </row>
    <row r="21449" spans="4:12" x14ac:dyDescent="0.25">
      <c r="D21449" s="36">
        <v>1170114400</v>
      </c>
      <c r="E21449" s="36" t="s">
        <v>39</v>
      </c>
      <c r="F21449" s="36">
        <v>9802916000</v>
      </c>
      <c r="G21449" s="36"/>
      <c r="H21449" s="36"/>
      <c r="I21449" s="36"/>
      <c r="J21449" s="36"/>
      <c r="K21449" s="36"/>
      <c r="L21449" s="36"/>
    </row>
    <row r="21450" spans="4:12" x14ac:dyDescent="0.25">
      <c r="D21450" s="108">
        <v>1170114400</v>
      </c>
      <c r="E21450" s="108" t="s">
        <v>39</v>
      </c>
      <c r="F21450" s="108">
        <v>9802916000</v>
      </c>
      <c r="G21450" s="108"/>
      <c r="H21450" s="50"/>
      <c r="I21450" s="50" t="s">
        <v>3541</v>
      </c>
      <c r="J21450" s="50" t="s">
        <v>3541</v>
      </c>
      <c r="K21450" s="50" t="s">
        <v>3541</v>
      </c>
      <c r="L21450" s="50" t="s">
        <v>3541</v>
      </c>
    </row>
    <row r="21451" spans="4:12" x14ac:dyDescent="0.25">
      <c r="D21451" s="36">
        <v>1170114500</v>
      </c>
      <c r="E21451" s="36" t="s">
        <v>39</v>
      </c>
      <c r="F21451" s="36">
        <v>9802916000</v>
      </c>
      <c r="G21451" s="36"/>
      <c r="H21451" s="36"/>
      <c r="I21451" s="36"/>
      <c r="J21451" s="36"/>
      <c r="K21451" s="36"/>
      <c r="L21451" s="36"/>
    </row>
    <row r="21452" spans="4:12" x14ac:dyDescent="0.25">
      <c r="D21452" s="108">
        <v>1170114500</v>
      </c>
      <c r="E21452" s="108" t="s">
        <v>39</v>
      </c>
      <c r="F21452" s="108">
        <v>9802916000</v>
      </c>
      <c r="G21452" s="108"/>
      <c r="H21452" s="50"/>
      <c r="I21452" s="50" t="s">
        <v>3541</v>
      </c>
      <c r="J21452" s="50" t="s">
        <v>3541</v>
      </c>
      <c r="K21452" s="50" t="s">
        <v>3541</v>
      </c>
      <c r="L21452" s="50" t="s">
        <v>3541</v>
      </c>
    </row>
    <row r="21453" spans="4:12" x14ac:dyDescent="0.25">
      <c r="D21453" s="36">
        <v>1170114800</v>
      </c>
      <c r="E21453" s="36" t="s">
        <v>39</v>
      </c>
      <c r="F21453" s="36">
        <v>9802916000</v>
      </c>
      <c r="G21453" s="36"/>
      <c r="H21453" s="36"/>
      <c r="I21453" s="36"/>
      <c r="J21453" s="36"/>
      <c r="K21453" s="36"/>
      <c r="L21453" s="36"/>
    </row>
    <row r="21454" spans="4:12" x14ac:dyDescent="0.25">
      <c r="D21454" s="108">
        <v>1170114800</v>
      </c>
      <c r="E21454" s="108" t="s">
        <v>39</v>
      </c>
      <c r="F21454" s="108">
        <v>9802916000</v>
      </c>
      <c r="G21454" s="108"/>
      <c r="H21454" s="50"/>
      <c r="I21454" s="50" t="s">
        <v>3541</v>
      </c>
      <c r="J21454" s="50" t="s">
        <v>3541</v>
      </c>
      <c r="K21454" s="50" t="s">
        <v>3541</v>
      </c>
      <c r="L21454" s="50" t="s">
        <v>3541</v>
      </c>
    </row>
    <row r="21455" spans="4:12" x14ac:dyDescent="0.25">
      <c r="D21455" s="36">
        <v>1170115000</v>
      </c>
      <c r="E21455" s="36" t="s">
        <v>39</v>
      </c>
      <c r="F21455" s="36">
        <v>9802916000</v>
      </c>
      <c r="G21455" s="36"/>
      <c r="H21455" s="36"/>
      <c r="I21455" s="36"/>
      <c r="J21455" s="36"/>
      <c r="K21455" s="36"/>
      <c r="L21455" s="36"/>
    </row>
    <row r="21456" spans="4:12" x14ac:dyDescent="0.25">
      <c r="D21456" s="108">
        <v>1170115000</v>
      </c>
      <c r="E21456" s="108" t="s">
        <v>39</v>
      </c>
      <c r="F21456" s="108">
        <v>9802916000</v>
      </c>
      <c r="G21456" s="108"/>
      <c r="H21456" s="50"/>
      <c r="I21456" s="50" t="s">
        <v>3541</v>
      </c>
      <c r="J21456" s="50" t="s">
        <v>3541</v>
      </c>
      <c r="K21456" s="50" t="s">
        <v>3541</v>
      </c>
      <c r="L21456" s="50" t="s">
        <v>3541</v>
      </c>
    </row>
    <row r="21457" spans="4:12" x14ac:dyDescent="0.25">
      <c r="D21457" s="36">
        <v>1170115100</v>
      </c>
      <c r="E21457" s="36" t="s">
        <v>39</v>
      </c>
      <c r="F21457" s="36">
        <v>9802916000</v>
      </c>
      <c r="G21457" s="36"/>
      <c r="H21457" s="36"/>
      <c r="I21457" s="36"/>
      <c r="J21457" s="36"/>
      <c r="K21457" s="36"/>
      <c r="L21457" s="36"/>
    </row>
    <row r="21458" spans="4:12" x14ac:dyDescent="0.25">
      <c r="D21458" s="108">
        <v>1170115100</v>
      </c>
      <c r="E21458" s="108" t="s">
        <v>39</v>
      </c>
      <c r="F21458" s="108">
        <v>9802916000</v>
      </c>
      <c r="G21458" s="108"/>
      <c r="H21458" s="50"/>
      <c r="I21458" s="50" t="s">
        <v>3541</v>
      </c>
      <c r="J21458" s="50" t="s">
        <v>3541</v>
      </c>
      <c r="K21458" s="50" t="s">
        <v>3541</v>
      </c>
      <c r="L21458" s="50" t="s">
        <v>3541</v>
      </c>
    </row>
    <row r="21459" spans="4:12" x14ac:dyDescent="0.25">
      <c r="D21459" s="36">
        <v>1170115200</v>
      </c>
      <c r="E21459" s="36" t="s">
        <v>39</v>
      </c>
      <c r="F21459" s="36">
        <v>9802916000</v>
      </c>
      <c r="G21459" s="36"/>
      <c r="H21459" s="36"/>
      <c r="I21459" s="36"/>
      <c r="J21459" s="36"/>
      <c r="K21459" s="36"/>
      <c r="L21459" s="36"/>
    </row>
    <row r="21460" spans="4:12" x14ac:dyDescent="0.25">
      <c r="D21460" s="108">
        <v>1170115200</v>
      </c>
      <c r="E21460" s="108" t="s">
        <v>39</v>
      </c>
      <c r="F21460" s="108">
        <v>9802916000</v>
      </c>
      <c r="G21460" s="108"/>
      <c r="H21460" s="50"/>
      <c r="I21460" s="50" t="s">
        <v>3541</v>
      </c>
      <c r="J21460" s="50" t="s">
        <v>3541</v>
      </c>
      <c r="K21460" s="50" t="s">
        <v>3541</v>
      </c>
      <c r="L21460" s="50" t="s">
        <v>3541</v>
      </c>
    </row>
    <row r="21461" spans="4:12" x14ac:dyDescent="0.25">
      <c r="D21461" s="36">
        <v>1170115500</v>
      </c>
      <c r="E21461" s="36" t="s">
        <v>39</v>
      </c>
      <c r="F21461" s="36">
        <v>9802916000</v>
      </c>
      <c r="G21461" s="36"/>
      <c r="H21461" s="36"/>
      <c r="I21461" s="36"/>
      <c r="J21461" s="36"/>
      <c r="K21461" s="36"/>
      <c r="L21461" s="36"/>
    </row>
    <row r="21462" spans="4:12" x14ac:dyDescent="0.25">
      <c r="D21462" s="108">
        <v>1170115500</v>
      </c>
      <c r="E21462" s="108" t="s">
        <v>39</v>
      </c>
      <c r="F21462" s="108">
        <v>9802916000</v>
      </c>
      <c r="G21462" s="108"/>
      <c r="H21462" s="50"/>
      <c r="I21462" s="50" t="s">
        <v>3541</v>
      </c>
      <c r="J21462" s="50" t="s">
        <v>3541</v>
      </c>
      <c r="K21462" s="50" t="s">
        <v>3541</v>
      </c>
      <c r="L21462" s="50" t="s">
        <v>3541</v>
      </c>
    </row>
    <row r="21463" spans="4:12" x14ac:dyDescent="0.25">
      <c r="D21463" s="36">
        <v>1170115800</v>
      </c>
      <c r="E21463" s="36" t="s">
        <v>39</v>
      </c>
      <c r="F21463" s="36">
        <v>9802916000</v>
      </c>
      <c r="G21463" s="36"/>
      <c r="H21463" s="36"/>
      <c r="I21463" s="36"/>
      <c r="J21463" s="36"/>
      <c r="K21463" s="36"/>
      <c r="L21463" s="36"/>
    </row>
    <row r="21464" spans="4:12" x14ac:dyDescent="0.25">
      <c r="D21464" s="108">
        <v>1170115800</v>
      </c>
      <c r="E21464" s="108" t="s">
        <v>39</v>
      </c>
      <c r="F21464" s="108">
        <v>9802916000</v>
      </c>
      <c r="G21464" s="108"/>
      <c r="H21464" s="50"/>
      <c r="I21464" s="50" t="s">
        <v>3541</v>
      </c>
      <c r="J21464" s="50" t="s">
        <v>3541</v>
      </c>
      <c r="K21464" s="50" t="s">
        <v>3541</v>
      </c>
      <c r="L21464" s="50" t="s">
        <v>3541</v>
      </c>
    </row>
    <row r="21465" spans="4:12" x14ac:dyDescent="0.25">
      <c r="D21465" s="36">
        <v>1170116000</v>
      </c>
      <c r="E21465" s="36" t="s">
        <v>39</v>
      </c>
      <c r="F21465" s="36">
        <v>9802916000</v>
      </c>
      <c r="G21465" s="36"/>
      <c r="H21465" s="36"/>
      <c r="I21465" s="36"/>
      <c r="J21465" s="36"/>
      <c r="K21465" s="36"/>
      <c r="L21465" s="36"/>
    </row>
    <row r="21466" spans="4:12" x14ac:dyDescent="0.25">
      <c r="D21466" s="108">
        <v>1170116000</v>
      </c>
      <c r="E21466" s="108" t="s">
        <v>39</v>
      </c>
      <c r="F21466" s="108">
        <v>9802916000</v>
      </c>
      <c r="G21466" s="108"/>
      <c r="H21466" s="50"/>
      <c r="I21466" s="50" t="s">
        <v>3541</v>
      </c>
      <c r="J21466" s="50" t="s">
        <v>3541</v>
      </c>
      <c r="K21466" s="50" t="s">
        <v>3541</v>
      </c>
      <c r="L21466" s="50" t="s">
        <v>3541</v>
      </c>
    </row>
    <row r="21467" spans="4:12" x14ac:dyDescent="0.25">
      <c r="D21467" s="36">
        <v>1170116500</v>
      </c>
      <c r="E21467" s="36" t="s">
        <v>39</v>
      </c>
      <c r="F21467" s="36">
        <v>9802918000</v>
      </c>
      <c r="G21467" s="36"/>
      <c r="H21467" s="36"/>
      <c r="I21467" s="36"/>
      <c r="J21467" s="36"/>
      <c r="K21467" s="36"/>
      <c r="L21467" s="36"/>
    </row>
    <row r="21468" spans="4:12" x14ac:dyDescent="0.25">
      <c r="D21468" s="108">
        <v>1170116500</v>
      </c>
      <c r="E21468" s="108" t="s">
        <v>39</v>
      </c>
      <c r="F21468" s="108">
        <v>9802918000</v>
      </c>
      <c r="G21468" s="108"/>
      <c r="H21468" s="50"/>
      <c r="I21468" s="50" t="s">
        <v>3541</v>
      </c>
      <c r="J21468" s="50" t="s">
        <v>3541</v>
      </c>
      <c r="K21468" s="50" t="s">
        <v>3541</v>
      </c>
      <c r="L21468" s="50" t="s">
        <v>3541</v>
      </c>
    </row>
    <row r="21469" spans="4:12" x14ac:dyDescent="0.25">
      <c r="D21469" s="36">
        <v>1170117000</v>
      </c>
      <c r="E21469" s="36" t="s">
        <v>39</v>
      </c>
      <c r="F21469" s="36">
        <v>9802918000</v>
      </c>
      <c r="G21469" s="36"/>
      <c r="H21469" s="36"/>
      <c r="I21469" s="36"/>
      <c r="J21469" s="36"/>
      <c r="K21469" s="36"/>
      <c r="L21469" s="36"/>
    </row>
    <row r="21470" spans="4:12" x14ac:dyDescent="0.25">
      <c r="D21470" s="108">
        <v>1170117000</v>
      </c>
      <c r="E21470" s="108" t="s">
        <v>39</v>
      </c>
      <c r="F21470" s="108">
        <v>9802918000</v>
      </c>
      <c r="G21470" s="108"/>
      <c r="H21470" s="50"/>
      <c r="I21470" s="50" t="s">
        <v>3541</v>
      </c>
      <c r="J21470" s="50" t="s">
        <v>3541</v>
      </c>
      <c r="K21470" s="50" t="s">
        <v>3541</v>
      </c>
      <c r="L21470" s="50" t="s">
        <v>3541</v>
      </c>
    </row>
    <row r="21471" spans="4:12" x14ac:dyDescent="0.25">
      <c r="D21471" s="36">
        <v>1170117500</v>
      </c>
      <c r="E21471" s="36" t="s">
        <v>39</v>
      </c>
      <c r="F21471" s="36">
        <v>9802918000</v>
      </c>
      <c r="G21471" s="36"/>
      <c r="H21471" s="36"/>
      <c r="I21471" s="36"/>
      <c r="J21471" s="36"/>
      <c r="K21471" s="36"/>
      <c r="L21471" s="36"/>
    </row>
    <row r="21472" spans="4:12" x14ac:dyDescent="0.25">
      <c r="D21472" s="108">
        <v>1170117500</v>
      </c>
      <c r="E21472" s="108" t="s">
        <v>39</v>
      </c>
      <c r="F21472" s="108">
        <v>9802918000</v>
      </c>
      <c r="G21472" s="108"/>
      <c r="H21472" s="50"/>
      <c r="I21472" s="50" t="s">
        <v>3541</v>
      </c>
      <c r="J21472" s="50" t="s">
        <v>3541</v>
      </c>
      <c r="K21472" s="50" t="s">
        <v>3541</v>
      </c>
      <c r="L21472" s="50" t="s">
        <v>3541</v>
      </c>
    </row>
    <row r="21473" spans="4:12" x14ac:dyDescent="0.25">
      <c r="D21473" s="36">
        <v>1170118000</v>
      </c>
      <c r="E21473" s="36" t="s">
        <v>39</v>
      </c>
      <c r="F21473" s="36">
        <v>9802918000</v>
      </c>
      <c r="G21473" s="36"/>
      <c r="H21473" s="36"/>
      <c r="I21473" s="36"/>
      <c r="J21473" s="36"/>
      <c r="K21473" s="36"/>
      <c r="L21473" s="36"/>
    </row>
    <row r="21474" spans="4:12" x14ac:dyDescent="0.25">
      <c r="D21474" s="108">
        <v>1170118000</v>
      </c>
      <c r="E21474" s="108" t="s">
        <v>39</v>
      </c>
      <c r="F21474" s="108">
        <v>9802918000</v>
      </c>
      <c r="G21474" s="108"/>
      <c r="H21474" s="50"/>
      <c r="I21474" s="50" t="s">
        <v>3541</v>
      </c>
      <c r="J21474" s="50" t="s">
        <v>3541</v>
      </c>
      <c r="K21474" s="50" t="s">
        <v>3541</v>
      </c>
      <c r="L21474" s="50" t="s">
        <v>3541</v>
      </c>
    </row>
    <row r="21475" spans="4:12" x14ac:dyDescent="0.25">
      <c r="D21475" s="36">
        <v>1170118500</v>
      </c>
      <c r="E21475" s="36" t="s">
        <v>39</v>
      </c>
      <c r="F21475" s="36">
        <v>9802920000</v>
      </c>
      <c r="G21475" s="36"/>
      <c r="H21475" s="36"/>
      <c r="I21475" s="36"/>
      <c r="J21475" s="36"/>
      <c r="K21475" s="36"/>
      <c r="L21475" s="36"/>
    </row>
    <row r="21476" spans="4:12" x14ac:dyDescent="0.25">
      <c r="D21476" s="108">
        <v>1170118500</v>
      </c>
      <c r="E21476" s="108" t="s">
        <v>39</v>
      </c>
      <c r="F21476" s="108">
        <v>9802920000</v>
      </c>
      <c r="G21476" s="108"/>
      <c r="H21476" s="50"/>
      <c r="I21476" s="50" t="s">
        <v>3541</v>
      </c>
      <c r="J21476" s="50" t="s">
        <v>3541</v>
      </c>
      <c r="K21476" s="50" t="s">
        <v>3541</v>
      </c>
      <c r="L21476" s="50" t="s">
        <v>3541</v>
      </c>
    </row>
    <row r="21477" spans="4:12" x14ac:dyDescent="0.25">
      <c r="D21477" s="36">
        <v>1170118900</v>
      </c>
      <c r="E21477" s="36" t="s">
        <v>39</v>
      </c>
      <c r="F21477" s="36">
        <v>9802920000</v>
      </c>
      <c r="G21477" s="36"/>
      <c r="H21477" s="36"/>
      <c r="I21477" s="36"/>
      <c r="J21477" s="36"/>
      <c r="K21477" s="36"/>
      <c r="L21477" s="36"/>
    </row>
    <row r="21478" spans="4:12" x14ac:dyDescent="0.25">
      <c r="D21478" s="108">
        <v>1170118900</v>
      </c>
      <c r="E21478" s="108" t="s">
        <v>39</v>
      </c>
      <c r="F21478" s="108">
        <v>9802920000</v>
      </c>
      <c r="G21478" s="108"/>
      <c r="H21478" s="50"/>
      <c r="I21478" s="50" t="s">
        <v>3541</v>
      </c>
      <c r="J21478" s="50" t="s">
        <v>3541</v>
      </c>
      <c r="K21478" s="50" t="s">
        <v>3541</v>
      </c>
      <c r="L21478" s="50" t="s">
        <v>3541</v>
      </c>
    </row>
    <row r="21479" spans="4:12" x14ac:dyDescent="0.25">
      <c r="D21479" s="36">
        <v>1170119000</v>
      </c>
      <c r="E21479" s="36" t="s">
        <v>39</v>
      </c>
      <c r="F21479" s="36">
        <v>9802920000</v>
      </c>
      <c r="G21479" s="36"/>
      <c r="H21479" s="36"/>
      <c r="I21479" s="36"/>
      <c r="J21479" s="36"/>
      <c r="K21479" s="36"/>
      <c r="L21479" s="36"/>
    </row>
    <row r="21480" spans="4:12" x14ac:dyDescent="0.25">
      <c r="D21480" s="108">
        <v>1170119000</v>
      </c>
      <c r="E21480" s="108" t="s">
        <v>39</v>
      </c>
      <c r="F21480" s="108">
        <v>9802920000</v>
      </c>
      <c r="G21480" s="108"/>
      <c r="H21480" s="50"/>
      <c r="I21480" s="50" t="s">
        <v>3541</v>
      </c>
      <c r="J21480" s="50" t="s">
        <v>3541</v>
      </c>
      <c r="K21480" s="50" t="s">
        <v>3541</v>
      </c>
      <c r="L21480" s="50" t="s">
        <v>3541</v>
      </c>
    </row>
    <row r="21481" spans="4:12" x14ac:dyDescent="0.25">
      <c r="D21481" s="36">
        <v>1170119300</v>
      </c>
      <c r="E21481" s="36" t="s">
        <v>39</v>
      </c>
      <c r="F21481" s="36">
        <v>9802920000</v>
      </c>
      <c r="G21481" s="36"/>
      <c r="H21481" s="36"/>
      <c r="I21481" s="36"/>
      <c r="J21481" s="36"/>
      <c r="K21481" s="36"/>
      <c r="L21481" s="36"/>
    </row>
    <row r="21482" spans="4:12" x14ac:dyDescent="0.25">
      <c r="D21482" s="108">
        <v>1170119300</v>
      </c>
      <c r="E21482" s="108" t="s">
        <v>39</v>
      </c>
      <c r="F21482" s="108">
        <v>9802920000</v>
      </c>
      <c r="G21482" s="108"/>
      <c r="H21482" s="50"/>
      <c r="I21482" s="50" t="s">
        <v>3541</v>
      </c>
      <c r="J21482" s="50" t="s">
        <v>3541</v>
      </c>
      <c r="K21482" s="50" t="s">
        <v>3541</v>
      </c>
      <c r="L21482" s="50" t="s">
        <v>3541</v>
      </c>
    </row>
    <row r="21483" spans="4:12" x14ac:dyDescent="0.25">
      <c r="D21483" s="36">
        <v>1170119500</v>
      </c>
      <c r="E21483" s="36" t="s">
        <v>39</v>
      </c>
      <c r="F21483" s="36">
        <v>9802920000</v>
      </c>
      <c r="G21483" s="36"/>
      <c r="H21483" s="36"/>
      <c r="I21483" s="36"/>
      <c r="J21483" s="36"/>
      <c r="K21483" s="36"/>
      <c r="L21483" s="36"/>
    </row>
    <row r="21484" spans="4:12" x14ac:dyDescent="0.25">
      <c r="D21484" s="108">
        <v>1170119500</v>
      </c>
      <c r="E21484" s="108" t="s">
        <v>39</v>
      </c>
      <c r="F21484" s="108">
        <v>9802920000</v>
      </c>
      <c r="G21484" s="108"/>
      <c r="H21484" s="50"/>
      <c r="I21484" s="50" t="s">
        <v>3541</v>
      </c>
      <c r="J21484" s="50" t="s">
        <v>3541</v>
      </c>
      <c r="K21484" s="50" t="s">
        <v>3541</v>
      </c>
      <c r="L21484" s="50" t="s">
        <v>3541</v>
      </c>
    </row>
    <row r="21485" spans="4:12" x14ac:dyDescent="0.25">
      <c r="D21485" s="36">
        <v>1170120000</v>
      </c>
      <c r="E21485" s="36" t="s">
        <v>39</v>
      </c>
      <c r="F21485" s="36">
        <v>9802920000</v>
      </c>
      <c r="G21485" s="36"/>
      <c r="H21485" s="36"/>
      <c r="I21485" s="36"/>
      <c r="J21485" s="36"/>
      <c r="K21485" s="36"/>
      <c r="L21485" s="36"/>
    </row>
    <row r="21486" spans="4:12" x14ac:dyDescent="0.25">
      <c r="D21486" s="108">
        <v>1170120000</v>
      </c>
      <c r="E21486" s="108" t="s">
        <v>39</v>
      </c>
      <c r="F21486" s="108">
        <v>9802920000</v>
      </c>
      <c r="G21486" s="108"/>
      <c r="H21486" s="50"/>
      <c r="I21486" s="50" t="s">
        <v>3541</v>
      </c>
      <c r="J21486" s="50" t="s">
        <v>3541</v>
      </c>
      <c r="K21486" s="50" t="s">
        <v>3541</v>
      </c>
      <c r="L21486" s="50" t="s">
        <v>3541</v>
      </c>
    </row>
    <row r="21487" spans="4:12" x14ac:dyDescent="0.25">
      <c r="D21487" s="36">
        <v>1170201000</v>
      </c>
      <c r="E21487" s="36" t="s">
        <v>39</v>
      </c>
      <c r="F21487" s="36">
        <v>9899999903</v>
      </c>
      <c r="G21487" s="36"/>
      <c r="H21487" s="36"/>
      <c r="I21487" s="36"/>
      <c r="J21487" s="36"/>
      <c r="K21487" s="36"/>
      <c r="L21487" s="36"/>
    </row>
    <row r="21488" spans="4:12" x14ac:dyDescent="0.25">
      <c r="D21488" s="108">
        <v>1170201000</v>
      </c>
      <c r="E21488" s="108" t="s">
        <v>39</v>
      </c>
      <c r="F21488" s="108">
        <v>9899999903</v>
      </c>
      <c r="G21488" s="108"/>
      <c r="H21488" s="50"/>
      <c r="I21488" s="50" t="s">
        <v>3541</v>
      </c>
      <c r="J21488" s="50" t="s">
        <v>3541</v>
      </c>
      <c r="K21488" s="50" t="s">
        <v>3541</v>
      </c>
      <c r="L21488" s="50" t="s">
        <v>3541</v>
      </c>
    </row>
    <row r="21489" spans="4:12" x14ac:dyDescent="0.25">
      <c r="D21489" s="36">
        <v>1170201100</v>
      </c>
      <c r="E21489" s="36" t="s">
        <v>39</v>
      </c>
      <c r="F21489" s="36">
        <v>9899999903</v>
      </c>
      <c r="G21489" s="36"/>
      <c r="H21489" s="36"/>
      <c r="I21489" s="36"/>
      <c r="J21489" s="36"/>
      <c r="K21489" s="36"/>
      <c r="L21489" s="36"/>
    </row>
    <row r="21490" spans="4:12" x14ac:dyDescent="0.25">
      <c r="D21490" s="108">
        <v>1170201100</v>
      </c>
      <c r="E21490" s="108" t="s">
        <v>39</v>
      </c>
      <c r="F21490" s="108">
        <v>9899999903</v>
      </c>
      <c r="G21490" s="108"/>
      <c r="H21490" s="50"/>
      <c r="I21490" s="50" t="s">
        <v>3541</v>
      </c>
      <c r="J21490" s="50" t="s">
        <v>3541</v>
      </c>
      <c r="K21490" s="50" t="s">
        <v>3541</v>
      </c>
      <c r="L21490" s="50" t="s">
        <v>3541</v>
      </c>
    </row>
    <row r="21491" spans="4:12" x14ac:dyDescent="0.25">
      <c r="D21491" s="36">
        <v>1170201200</v>
      </c>
      <c r="E21491" s="36" t="s">
        <v>39</v>
      </c>
      <c r="F21491" s="36">
        <v>9899999903</v>
      </c>
      <c r="G21491" s="36"/>
      <c r="H21491" s="36"/>
      <c r="I21491" s="36"/>
      <c r="J21491" s="36"/>
      <c r="K21491" s="36"/>
      <c r="L21491" s="36"/>
    </row>
    <row r="21492" spans="4:12" x14ac:dyDescent="0.25">
      <c r="D21492" s="108">
        <v>1170201200</v>
      </c>
      <c r="E21492" s="108" t="s">
        <v>39</v>
      </c>
      <c r="F21492" s="108">
        <v>9899999903</v>
      </c>
      <c r="G21492" s="108"/>
      <c r="H21492" s="50"/>
      <c r="I21492" s="50" t="s">
        <v>3541</v>
      </c>
      <c r="J21492" s="50" t="s">
        <v>3541</v>
      </c>
      <c r="K21492" s="50" t="s">
        <v>3541</v>
      </c>
      <c r="L21492" s="50" t="s">
        <v>3541</v>
      </c>
    </row>
    <row r="21493" spans="4:12" x14ac:dyDescent="0.25">
      <c r="D21493" s="36">
        <v>1170201300</v>
      </c>
      <c r="E21493" s="36" t="s">
        <v>39</v>
      </c>
      <c r="F21493" s="36">
        <v>9899999903</v>
      </c>
      <c r="G21493" s="36"/>
      <c r="H21493" s="36"/>
      <c r="I21493" s="36"/>
      <c r="J21493" s="36"/>
      <c r="K21493" s="36"/>
      <c r="L21493" s="36"/>
    </row>
    <row r="21494" spans="4:12" x14ac:dyDescent="0.25">
      <c r="D21494" s="108">
        <v>1170201300</v>
      </c>
      <c r="E21494" s="108" t="s">
        <v>39</v>
      </c>
      <c r="F21494" s="108">
        <v>9899999903</v>
      </c>
      <c r="G21494" s="108"/>
      <c r="H21494" s="50"/>
      <c r="I21494" s="50" t="s">
        <v>3541</v>
      </c>
      <c r="J21494" s="50" t="s">
        <v>3541</v>
      </c>
      <c r="K21494" s="50" t="s">
        <v>3541</v>
      </c>
      <c r="L21494" s="50" t="s">
        <v>3541</v>
      </c>
    </row>
    <row r="21495" spans="4:12" x14ac:dyDescent="0.25">
      <c r="D21495" s="36">
        <v>1170201400</v>
      </c>
      <c r="E21495" s="36" t="s">
        <v>39</v>
      </c>
      <c r="F21495" s="36">
        <v>9899999903</v>
      </c>
      <c r="G21495" s="36"/>
      <c r="H21495" s="36"/>
      <c r="I21495" s="36"/>
      <c r="J21495" s="36"/>
      <c r="K21495" s="36"/>
      <c r="L21495" s="36"/>
    </row>
    <row r="21496" spans="4:12" x14ac:dyDescent="0.25">
      <c r="D21496" s="108">
        <v>1170201400</v>
      </c>
      <c r="E21496" s="108" t="s">
        <v>39</v>
      </c>
      <c r="F21496" s="108">
        <v>9899999903</v>
      </c>
      <c r="G21496" s="108"/>
      <c r="H21496" s="50"/>
      <c r="I21496" s="50" t="s">
        <v>3541</v>
      </c>
      <c r="J21496" s="50" t="s">
        <v>3541</v>
      </c>
      <c r="K21496" s="50" t="s">
        <v>3541</v>
      </c>
      <c r="L21496" s="50" t="s">
        <v>3541</v>
      </c>
    </row>
    <row r="21497" spans="4:12" x14ac:dyDescent="0.25">
      <c r="D21497" s="36">
        <v>1170201500</v>
      </c>
      <c r="E21497" s="36" t="s">
        <v>39</v>
      </c>
      <c r="F21497" s="36">
        <v>9899999903</v>
      </c>
      <c r="G21497" s="36"/>
      <c r="H21497" s="36"/>
      <c r="I21497" s="36"/>
      <c r="J21497" s="36"/>
      <c r="K21497" s="36"/>
      <c r="L21497" s="36"/>
    </row>
    <row r="21498" spans="4:12" x14ac:dyDescent="0.25">
      <c r="D21498" s="108">
        <v>1170201500</v>
      </c>
      <c r="E21498" s="108" t="s">
        <v>39</v>
      </c>
      <c r="F21498" s="108">
        <v>9899999903</v>
      </c>
      <c r="G21498" s="108"/>
      <c r="H21498" s="50"/>
      <c r="I21498" s="50" t="s">
        <v>3541</v>
      </c>
      <c r="J21498" s="50" t="s">
        <v>3541</v>
      </c>
      <c r="K21498" s="50" t="s">
        <v>3541</v>
      </c>
      <c r="L21498" s="50" t="s">
        <v>3541</v>
      </c>
    </row>
    <row r="21499" spans="4:12" x14ac:dyDescent="0.25">
      <c r="D21499" s="36">
        <v>1170201600</v>
      </c>
      <c r="E21499" s="36" t="s">
        <v>39</v>
      </c>
      <c r="F21499" s="36">
        <v>9899999903</v>
      </c>
      <c r="G21499" s="36"/>
      <c r="H21499" s="36"/>
      <c r="I21499" s="36"/>
      <c r="J21499" s="36"/>
      <c r="K21499" s="36"/>
      <c r="L21499" s="36"/>
    </row>
    <row r="21500" spans="4:12" x14ac:dyDescent="0.25">
      <c r="D21500" s="108">
        <v>1170201600</v>
      </c>
      <c r="E21500" s="108" t="s">
        <v>39</v>
      </c>
      <c r="F21500" s="108">
        <v>9899999903</v>
      </c>
      <c r="G21500" s="108"/>
      <c r="H21500" s="50"/>
      <c r="I21500" s="50" t="s">
        <v>3541</v>
      </c>
      <c r="J21500" s="50" t="s">
        <v>3541</v>
      </c>
      <c r="K21500" s="50" t="s">
        <v>3541</v>
      </c>
      <c r="L21500" s="50" t="s">
        <v>3541</v>
      </c>
    </row>
    <row r="21501" spans="4:12" x14ac:dyDescent="0.25">
      <c r="D21501" s="36">
        <v>1170201700</v>
      </c>
      <c r="E21501" s="36" t="s">
        <v>39</v>
      </c>
      <c r="F21501" s="36">
        <v>9899999903</v>
      </c>
      <c r="G21501" s="36"/>
      <c r="H21501" s="36"/>
      <c r="I21501" s="36"/>
      <c r="J21501" s="36"/>
      <c r="K21501" s="36"/>
      <c r="L21501" s="36"/>
    </row>
    <row r="21502" spans="4:12" x14ac:dyDescent="0.25">
      <c r="D21502" s="108">
        <v>1170201700</v>
      </c>
      <c r="E21502" s="108" t="s">
        <v>39</v>
      </c>
      <c r="F21502" s="108">
        <v>9899999903</v>
      </c>
      <c r="G21502" s="108"/>
      <c r="H21502" s="50"/>
      <c r="I21502" s="50" t="s">
        <v>3541</v>
      </c>
      <c r="J21502" s="50" t="s">
        <v>3541</v>
      </c>
      <c r="K21502" s="50" t="s">
        <v>3541</v>
      </c>
      <c r="L21502" s="50" t="s">
        <v>3541</v>
      </c>
    </row>
    <row r="21503" spans="4:12" x14ac:dyDescent="0.25">
      <c r="D21503" s="36">
        <v>1170201800</v>
      </c>
      <c r="E21503" s="36" t="s">
        <v>39</v>
      </c>
      <c r="F21503" s="36">
        <v>9899999903</v>
      </c>
      <c r="G21503" s="36"/>
      <c r="H21503" s="36"/>
      <c r="I21503" s="36"/>
      <c r="J21503" s="36"/>
      <c r="K21503" s="36"/>
      <c r="L21503" s="36"/>
    </row>
    <row r="21504" spans="4:12" x14ac:dyDescent="0.25">
      <c r="D21504" s="108">
        <v>1170201800</v>
      </c>
      <c r="E21504" s="108" t="s">
        <v>39</v>
      </c>
      <c r="F21504" s="108">
        <v>9899999903</v>
      </c>
      <c r="G21504" s="108"/>
      <c r="H21504" s="50"/>
      <c r="I21504" s="50" t="s">
        <v>3541</v>
      </c>
      <c r="J21504" s="50" t="s">
        <v>3541</v>
      </c>
      <c r="K21504" s="50" t="s">
        <v>3541</v>
      </c>
      <c r="L21504" s="50" t="s">
        <v>3541</v>
      </c>
    </row>
    <row r="21505" spans="4:12" x14ac:dyDescent="0.25">
      <c r="D21505" s="36">
        <v>1170201900</v>
      </c>
      <c r="E21505" s="36" t="s">
        <v>39</v>
      </c>
      <c r="F21505" s="36">
        <v>9899999903</v>
      </c>
      <c r="G21505" s="36"/>
      <c r="H21505" s="36"/>
      <c r="I21505" s="36"/>
      <c r="J21505" s="36"/>
      <c r="K21505" s="36"/>
      <c r="L21505" s="36"/>
    </row>
    <row r="21506" spans="4:12" x14ac:dyDescent="0.25">
      <c r="D21506" s="108">
        <v>1170201900</v>
      </c>
      <c r="E21506" s="108" t="s">
        <v>39</v>
      </c>
      <c r="F21506" s="108">
        <v>9899999903</v>
      </c>
      <c r="G21506" s="108"/>
      <c r="H21506" s="50"/>
      <c r="I21506" s="50" t="s">
        <v>3541</v>
      </c>
      <c r="J21506" s="50" t="s">
        <v>3541</v>
      </c>
      <c r="K21506" s="50" t="s">
        <v>3541</v>
      </c>
      <c r="L21506" s="50" t="s">
        <v>3541</v>
      </c>
    </row>
    <row r="21507" spans="4:12" x14ac:dyDescent="0.25">
      <c r="D21507" s="36">
        <v>1170202000</v>
      </c>
      <c r="E21507" s="36" t="s">
        <v>39</v>
      </c>
      <c r="F21507" s="36">
        <v>9802906000</v>
      </c>
      <c r="G21507" s="36"/>
      <c r="H21507" s="36"/>
      <c r="I21507" s="36"/>
      <c r="J21507" s="36"/>
      <c r="K21507" s="36"/>
      <c r="L21507" s="36"/>
    </row>
    <row r="21508" spans="4:12" x14ac:dyDescent="0.25">
      <c r="D21508" s="108">
        <v>1170202000</v>
      </c>
      <c r="E21508" s="108" t="s">
        <v>39</v>
      </c>
      <c r="F21508" s="108">
        <v>9802906000</v>
      </c>
      <c r="G21508" s="108"/>
      <c r="H21508" s="50"/>
      <c r="I21508" s="50" t="s">
        <v>3541</v>
      </c>
      <c r="J21508" s="50" t="s">
        <v>3541</v>
      </c>
      <c r="K21508" s="50" t="s">
        <v>3541</v>
      </c>
      <c r="L21508" s="50" t="s">
        <v>3541</v>
      </c>
    </row>
    <row r="21509" spans="4:12" x14ac:dyDescent="0.25">
      <c r="D21509" s="36">
        <v>1170202100</v>
      </c>
      <c r="E21509" s="36" t="s">
        <v>39</v>
      </c>
      <c r="F21509" s="36">
        <v>9802906000</v>
      </c>
      <c r="G21509" s="36"/>
      <c r="H21509" s="36"/>
      <c r="I21509" s="36"/>
      <c r="J21509" s="36"/>
      <c r="K21509" s="36"/>
      <c r="L21509" s="36"/>
    </row>
    <row r="21510" spans="4:12" x14ac:dyDescent="0.25">
      <c r="D21510" s="108">
        <v>1170202100</v>
      </c>
      <c r="E21510" s="108" t="s">
        <v>39</v>
      </c>
      <c r="F21510" s="108">
        <v>9802906000</v>
      </c>
      <c r="G21510" s="108"/>
      <c r="H21510" s="50"/>
      <c r="I21510" s="50" t="s">
        <v>3541</v>
      </c>
      <c r="J21510" s="50" t="s">
        <v>3541</v>
      </c>
      <c r="K21510" s="50" t="s">
        <v>3541</v>
      </c>
      <c r="L21510" s="50" t="s">
        <v>3541</v>
      </c>
    </row>
    <row r="21511" spans="4:12" x14ac:dyDescent="0.25">
      <c r="D21511" s="36">
        <v>1170202200</v>
      </c>
      <c r="E21511" s="36" t="s">
        <v>39</v>
      </c>
      <c r="F21511" s="36">
        <v>9802906000</v>
      </c>
      <c r="G21511" s="36"/>
      <c r="H21511" s="36"/>
      <c r="I21511" s="36"/>
      <c r="J21511" s="36"/>
      <c r="K21511" s="36"/>
      <c r="L21511" s="36"/>
    </row>
    <row r="21512" spans="4:12" x14ac:dyDescent="0.25">
      <c r="D21512" s="108">
        <v>1170202200</v>
      </c>
      <c r="E21512" s="108" t="s">
        <v>39</v>
      </c>
      <c r="F21512" s="108">
        <v>9802906000</v>
      </c>
      <c r="G21512" s="108"/>
      <c r="H21512" s="50"/>
      <c r="I21512" s="50" t="s">
        <v>3541</v>
      </c>
      <c r="J21512" s="50" t="s">
        <v>3541</v>
      </c>
      <c r="K21512" s="50" t="s">
        <v>3541</v>
      </c>
      <c r="L21512" s="50" t="s">
        <v>3541</v>
      </c>
    </row>
    <row r="21513" spans="4:12" x14ac:dyDescent="0.25">
      <c r="D21513" s="36">
        <v>1170202300</v>
      </c>
      <c r="E21513" s="36" t="s">
        <v>39</v>
      </c>
      <c r="F21513" s="36">
        <v>9802906000</v>
      </c>
      <c r="G21513" s="36"/>
      <c r="H21513" s="36"/>
      <c r="I21513" s="36"/>
      <c r="J21513" s="36"/>
      <c r="K21513" s="36"/>
      <c r="L21513" s="36"/>
    </row>
    <row r="21514" spans="4:12" x14ac:dyDescent="0.25">
      <c r="D21514" s="108">
        <v>1170202300</v>
      </c>
      <c r="E21514" s="108" t="s">
        <v>39</v>
      </c>
      <c r="F21514" s="108">
        <v>9802906000</v>
      </c>
      <c r="G21514" s="108"/>
      <c r="H21514" s="50"/>
      <c r="I21514" s="50" t="s">
        <v>3541</v>
      </c>
      <c r="J21514" s="50" t="s">
        <v>3541</v>
      </c>
      <c r="K21514" s="50" t="s">
        <v>3541</v>
      </c>
      <c r="L21514" s="50" t="s">
        <v>3541</v>
      </c>
    </row>
    <row r="21515" spans="4:12" x14ac:dyDescent="0.25">
      <c r="D21515" s="36">
        <v>1170202400</v>
      </c>
      <c r="E21515" s="36" t="s">
        <v>39</v>
      </c>
      <c r="F21515" s="36">
        <v>9802906000</v>
      </c>
      <c r="G21515" s="36"/>
      <c r="H21515" s="36"/>
      <c r="I21515" s="36"/>
      <c r="J21515" s="36"/>
      <c r="K21515" s="36"/>
      <c r="L21515" s="36"/>
    </row>
    <row r="21516" spans="4:12" x14ac:dyDescent="0.25">
      <c r="D21516" s="108">
        <v>1170202400</v>
      </c>
      <c r="E21516" s="108" t="s">
        <v>39</v>
      </c>
      <c r="F21516" s="108">
        <v>9802906000</v>
      </c>
      <c r="G21516" s="108"/>
      <c r="H21516" s="50"/>
      <c r="I21516" s="50" t="s">
        <v>3541</v>
      </c>
      <c r="J21516" s="50" t="s">
        <v>3541</v>
      </c>
      <c r="K21516" s="50" t="s">
        <v>3541</v>
      </c>
      <c r="L21516" s="50" t="s">
        <v>3541</v>
      </c>
    </row>
    <row r="21517" spans="4:12" x14ac:dyDescent="0.25">
      <c r="D21517" s="36">
        <v>1170202500</v>
      </c>
      <c r="E21517" s="36" t="s">
        <v>39</v>
      </c>
      <c r="F21517" s="36">
        <v>9802906000</v>
      </c>
      <c r="G21517" s="36"/>
      <c r="H21517" s="36"/>
      <c r="I21517" s="36"/>
      <c r="J21517" s="36"/>
      <c r="K21517" s="36"/>
      <c r="L21517" s="36"/>
    </row>
    <row r="21518" spans="4:12" x14ac:dyDescent="0.25">
      <c r="D21518" s="108">
        <v>1170202500</v>
      </c>
      <c r="E21518" s="108" t="s">
        <v>39</v>
      </c>
      <c r="F21518" s="108">
        <v>9802906000</v>
      </c>
      <c r="G21518" s="108"/>
      <c r="H21518" s="50"/>
      <c r="I21518" s="50" t="s">
        <v>3541</v>
      </c>
      <c r="J21518" s="50" t="s">
        <v>3541</v>
      </c>
      <c r="K21518" s="50" t="s">
        <v>3541</v>
      </c>
      <c r="L21518" s="50" t="s">
        <v>3541</v>
      </c>
    </row>
    <row r="21519" spans="4:12" x14ac:dyDescent="0.25">
      <c r="D21519" s="36">
        <v>1170202600</v>
      </c>
      <c r="E21519" s="36" t="s">
        <v>39</v>
      </c>
      <c r="F21519" s="36">
        <v>9802906000</v>
      </c>
      <c r="G21519" s="36"/>
      <c r="H21519" s="36"/>
      <c r="I21519" s="36"/>
      <c r="J21519" s="36"/>
      <c r="K21519" s="36"/>
      <c r="L21519" s="36"/>
    </row>
    <row r="21520" spans="4:12" x14ac:dyDescent="0.25">
      <c r="D21520" s="108">
        <v>1170202600</v>
      </c>
      <c r="E21520" s="108" t="s">
        <v>39</v>
      </c>
      <c r="F21520" s="108">
        <v>9802906000</v>
      </c>
      <c r="G21520" s="108"/>
      <c r="H21520" s="50"/>
      <c r="I21520" s="50" t="s">
        <v>3541</v>
      </c>
      <c r="J21520" s="50" t="s">
        <v>3541</v>
      </c>
      <c r="K21520" s="50" t="s">
        <v>3541</v>
      </c>
      <c r="L21520" s="50" t="s">
        <v>3541</v>
      </c>
    </row>
    <row r="21521" spans="4:12" x14ac:dyDescent="0.25">
      <c r="D21521" s="36">
        <v>1170202700</v>
      </c>
      <c r="E21521" s="36" t="s">
        <v>39</v>
      </c>
      <c r="F21521" s="36">
        <v>9802906000</v>
      </c>
      <c r="G21521" s="36"/>
      <c r="H21521" s="36"/>
      <c r="I21521" s="36"/>
      <c r="J21521" s="36"/>
      <c r="K21521" s="36"/>
      <c r="L21521" s="36"/>
    </row>
    <row r="21522" spans="4:12" x14ac:dyDescent="0.25">
      <c r="D21522" s="108">
        <v>1170202700</v>
      </c>
      <c r="E21522" s="108" t="s">
        <v>39</v>
      </c>
      <c r="F21522" s="108">
        <v>9802906000</v>
      </c>
      <c r="G21522" s="108"/>
      <c r="H21522" s="50"/>
      <c r="I21522" s="50" t="s">
        <v>3541</v>
      </c>
      <c r="J21522" s="50" t="s">
        <v>3541</v>
      </c>
      <c r="K21522" s="50" t="s">
        <v>3541</v>
      </c>
      <c r="L21522" s="50" t="s">
        <v>3541</v>
      </c>
    </row>
    <row r="21523" spans="4:12" x14ac:dyDescent="0.25">
      <c r="D21523" s="36">
        <v>1170202800</v>
      </c>
      <c r="E21523" s="36" t="s">
        <v>39</v>
      </c>
      <c r="F21523" s="36">
        <v>9802906000</v>
      </c>
      <c r="G21523" s="36"/>
      <c r="H21523" s="36"/>
      <c r="I21523" s="36"/>
      <c r="J21523" s="36"/>
      <c r="K21523" s="36"/>
      <c r="L21523" s="36"/>
    </row>
    <row r="21524" spans="4:12" x14ac:dyDescent="0.25">
      <c r="D21524" s="108">
        <v>1170202800</v>
      </c>
      <c r="E21524" s="108" t="s">
        <v>39</v>
      </c>
      <c r="F21524" s="108">
        <v>9802906000</v>
      </c>
      <c r="G21524" s="108"/>
      <c r="H21524" s="50"/>
      <c r="I21524" s="50" t="s">
        <v>3541</v>
      </c>
      <c r="J21524" s="50" t="s">
        <v>3541</v>
      </c>
      <c r="K21524" s="50" t="s">
        <v>3541</v>
      </c>
      <c r="L21524" s="50" t="s">
        <v>3541</v>
      </c>
    </row>
    <row r="21525" spans="4:12" x14ac:dyDescent="0.25">
      <c r="D21525" s="36">
        <v>1170202900</v>
      </c>
      <c r="E21525" s="36" t="s">
        <v>39</v>
      </c>
      <c r="F21525" s="36">
        <v>9802906000</v>
      </c>
      <c r="G21525" s="36"/>
      <c r="H21525" s="36"/>
      <c r="I21525" s="36"/>
      <c r="J21525" s="36"/>
      <c r="K21525" s="36"/>
      <c r="L21525" s="36"/>
    </row>
    <row r="21526" spans="4:12" x14ac:dyDescent="0.25">
      <c r="D21526" s="108">
        <v>1170202900</v>
      </c>
      <c r="E21526" s="108" t="s">
        <v>39</v>
      </c>
      <c r="F21526" s="108">
        <v>9802906000</v>
      </c>
      <c r="G21526" s="108"/>
      <c r="H21526" s="50"/>
      <c r="I21526" s="50" t="s">
        <v>3541</v>
      </c>
      <c r="J21526" s="50" t="s">
        <v>3541</v>
      </c>
      <c r="K21526" s="50" t="s">
        <v>3541</v>
      </c>
      <c r="L21526" s="50" t="s">
        <v>3541</v>
      </c>
    </row>
    <row r="21527" spans="4:12" x14ac:dyDescent="0.25">
      <c r="D21527" s="36">
        <v>1170203000</v>
      </c>
      <c r="E21527" s="36" t="s">
        <v>39</v>
      </c>
      <c r="F21527" s="36">
        <v>9802906000</v>
      </c>
      <c r="G21527" s="36"/>
      <c r="H21527" s="36"/>
      <c r="I21527" s="36"/>
      <c r="J21527" s="36"/>
      <c r="K21527" s="36"/>
      <c r="L21527" s="36"/>
    </row>
    <row r="21528" spans="4:12" x14ac:dyDescent="0.25">
      <c r="D21528" s="108">
        <v>1170203000</v>
      </c>
      <c r="E21528" s="108" t="s">
        <v>39</v>
      </c>
      <c r="F21528" s="108">
        <v>9802906000</v>
      </c>
      <c r="G21528" s="108"/>
      <c r="H21528" s="50"/>
      <c r="I21528" s="50" t="s">
        <v>3541</v>
      </c>
      <c r="J21528" s="50" t="s">
        <v>3541</v>
      </c>
      <c r="K21528" s="50" t="s">
        <v>3541</v>
      </c>
      <c r="L21528" s="50" t="s">
        <v>3541</v>
      </c>
    </row>
    <row r="21529" spans="4:12" x14ac:dyDescent="0.25">
      <c r="D21529" s="36">
        <v>1170203100</v>
      </c>
      <c r="E21529" s="36" t="s">
        <v>39</v>
      </c>
      <c r="F21529" s="36">
        <v>9802906000</v>
      </c>
      <c r="G21529" s="36"/>
      <c r="H21529" s="36"/>
      <c r="I21529" s="36"/>
      <c r="J21529" s="36"/>
      <c r="K21529" s="36"/>
      <c r="L21529" s="36"/>
    </row>
    <row r="21530" spans="4:12" x14ac:dyDescent="0.25">
      <c r="D21530" s="108">
        <v>1170203100</v>
      </c>
      <c r="E21530" s="108" t="s">
        <v>39</v>
      </c>
      <c r="F21530" s="108">
        <v>9802906000</v>
      </c>
      <c r="G21530" s="108"/>
      <c r="H21530" s="50"/>
      <c r="I21530" s="50" t="s">
        <v>3541</v>
      </c>
      <c r="J21530" s="50" t="s">
        <v>3541</v>
      </c>
      <c r="K21530" s="50" t="s">
        <v>3541</v>
      </c>
      <c r="L21530" s="50" t="s">
        <v>3541</v>
      </c>
    </row>
    <row r="21531" spans="4:12" x14ac:dyDescent="0.25">
      <c r="D21531" s="36">
        <v>1170203200</v>
      </c>
      <c r="E21531" s="36" t="s">
        <v>39</v>
      </c>
      <c r="F21531" s="36">
        <v>9802906000</v>
      </c>
      <c r="G21531" s="36"/>
      <c r="H21531" s="36"/>
      <c r="I21531" s="36"/>
      <c r="J21531" s="36"/>
      <c r="K21531" s="36"/>
      <c r="L21531" s="36"/>
    </row>
    <row r="21532" spans="4:12" x14ac:dyDescent="0.25">
      <c r="D21532" s="108">
        <v>1170203200</v>
      </c>
      <c r="E21532" s="108" t="s">
        <v>39</v>
      </c>
      <c r="F21532" s="108">
        <v>9802906000</v>
      </c>
      <c r="G21532" s="108"/>
      <c r="H21532" s="50"/>
      <c r="I21532" s="50" t="s">
        <v>3541</v>
      </c>
      <c r="J21532" s="50" t="s">
        <v>3541</v>
      </c>
      <c r="K21532" s="50" t="s">
        <v>3541</v>
      </c>
      <c r="L21532" s="50" t="s">
        <v>3541</v>
      </c>
    </row>
    <row r="21533" spans="4:12" x14ac:dyDescent="0.25">
      <c r="D21533" s="36">
        <v>1170203250</v>
      </c>
      <c r="E21533" s="36" t="s">
        <v>39</v>
      </c>
      <c r="F21533" s="36">
        <v>9802906000</v>
      </c>
      <c r="G21533" s="36"/>
      <c r="H21533" s="36"/>
      <c r="I21533" s="36"/>
      <c r="J21533" s="36"/>
      <c r="K21533" s="36"/>
      <c r="L21533" s="36"/>
    </row>
    <row r="21534" spans="4:12" x14ac:dyDescent="0.25">
      <c r="D21534" s="108">
        <v>1170203250</v>
      </c>
      <c r="E21534" s="108" t="s">
        <v>39</v>
      </c>
      <c r="F21534" s="108">
        <v>9802906000</v>
      </c>
      <c r="G21534" s="108"/>
      <c r="H21534" s="50"/>
      <c r="I21534" s="50" t="s">
        <v>3541</v>
      </c>
      <c r="J21534" s="50" t="s">
        <v>3541</v>
      </c>
      <c r="K21534" s="50" t="s">
        <v>3541</v>
      </c>
      <c r="L21534" s="50" t="s">
        <v>3541</v>
      </c>
    </row>
    <row r="21535" spans="4:12" x14ac:dyDescent="0.25">
      <c r="D21535" s="36">
        <v>1170203300</v>
      </c>
      <c r="E21535" s="36" t="s">
        <v>39</v>
      </c>
      <c r="F21535" s="36">
        <v>9802906000</v>
      </c>
      <c r="G21535" s="36"/>
      <c r="H21535" s="36"/>
      <c r="I21535" s="36"/>
      <c r="J21535" s="36"/>
      <c r="K21535" s="36"/>
      <c r="L21535" s="36"/>
    </row>
    <row r="21536" spans="4:12" x14ac:dyDescent="0.25">
      <c r="D21536" s="108">
        <v>1170203300</v>
      </c>
      <c r="E21536" s="108" t="s">
        <v>39</v>
      </c>
      <c r="F21536" s="108">
        <v>9802906000</v>
      </c>
      <c r="G21536" s="108"/>
      <c r="H21536" s="50"/>
      <c r="I21536" s="50" t="s">
        <v>3541</v>
      </c>
      <c r="J21536" s="50" t="s">
        <v>3541</v>
      </c>
      <c r="K21536" s="50" t="s">
        <v>3541</v>
      </c>
      <c r="L21536" s="50" t="s">
        <v>3541</v>
      </c>
    </row>
    <row r="21537" spans="4:12" x14ac:dyDescent="0.25">
      <c r="D21537" s="36">
        <v>1170203400</v>
      </c>
      <c r="E21537" s="36" t="s">
        <v>39</v>
      </c>
      <c r="F21537" s="36">
        <v>9802906000</v>
      </c>
      <c r="G21537" s="36"/>
      <c r="H21537" s="36"/>
      <c r="I21537" s="36"/>
      <c r="J21537" s="36"/>
      <c r="K21537" s="36"/>
      <c r="L21537" s="36"/>
    </row>
    <row r="21538" spans="4:12" x14ac:dyDescent="0.25">
      <c r="D21538" s="108">
        <v>1170203400</v>
      </c>
      <c r="E21538" s="108" t="s">
        <v>39</v>
      </c>
      <c r="F21538" s="108">
        <v>9802906000</v>
      </c>
      <c r="G21538" s="108"/>
      <c r="H21538" s="50"/>
      <c r="I21538" s="50" t="s">
        <v>3541</v>
      </c>
      <c r="J21538" s="50" t="s">
        <v>3541</v>
      </c>
      <c r="K21538" s="50" t="s">
        <v>3541</v>
      </c>
      <c r="L21538" s="50" t="s">
        <v>3541</v>
      </c>
    </row>
    <row r="21539" spans="4:12" x14ac:dyDescent="0.25">
      <c r="D21539" s="36">
        <v>1170203500</v>
      </c>
      <c r="E21539" s="36" t="s">
        <v>39</v>
      </c>
      <c r="F21539" s="36">
        <v>9802906000</v>
      </c>
      <c r="G21539" s="36"/>
      <c r="H21539" s="36"/>
      <c r="I21539" s="36"/>
      <c r="J21539" s="36"/>
      <c r="K21539" s="36"/>
      <c r="L21539" s="36"/>
    </row>
    <row r="21540" spans="4:12" x14ac:dyDescent="0.25">
      <c r="D21540" s="108">
        <v>1170203500</v>
      </c>
      <c r="E21540" s="108" t="s">
        <v>39</v>
      </c>
      <c r="F21540" s="108">
        <v>9802906000</v>
      </c>
      <c r="G21540" s="108"/>
      <c r="H21540" s="50"/>
      <c r="I21540" s="50" t="s">
        <v>3541</v>
      </c>
      <c r="J21540" s="50" t="s">
        <v>3541</v>
      </c>
      <c r="K21540" s="50" t="s">
        <v>3541</v>
      </c>
      <c r="L21540" s="50" t="s">
        <v>3541</v>
      </c>
    </row>
    <row r="21541" spans="4:12" x14ac:dyDescent="0.25">
      <c r="D21541" s="36">
        <v>1170203600</v>
      </c>
      <c r="E21541" s="36" t="s">
        <v>39</v>
      </c>
      <c r="F21541" s="36">
        <v>9802906000</v>
      </c>
      <c r="G21541" s="36"/>
      <c r="H21541" s="36"/>
      <c r="I21541" s="36"/>
      <c r="J21541" s="36"/>
      <c r="K21541" s="36"/>
      <c r="L21541" s="36"/>
    </row>
    <row r="21542" spans="4:12" x14ac:dyDescent="0.25">
      <c r="D21542" s="108">
        <v>1170203600</v>
      </c>
      <c r="E21542" s="108" t="s">
        <v>39</v>
      </c>
      <c r="F21542" s="108">
        <v>9802906000</v>
      </c>
      <c r="G21542" s="108"/>
      <c r="H21542" s="50"/>
      <c r="I21542" s="50" t="s">
        <v>3541</v>
      </c>
      <c r="J21542" s="50" t="s">
        <v>3541</v>
      </c>
      <c r="K21542" s="50" t="s">
        <v>3541</v>
      </c>
      <c r="L21542" s="50" t="s">
        <v>3541</v>
      </c>
    </row>
    <row r="21543" spans="4:12" x14ac:dyDescent="0.25">
      <c r="D21543" s="36">
        <v>1170203700</v>
      </c>
      <c r="E21543" s="36" t="s">
        <v>39</v>
      </c>
      <c r="F21543" s="36">
        <v>9802906000</v>
      </c>
      <c r="G21543" s="36"/>
      <c r="H21543" s="36"/>
      <c r="I21543" s="36"/>
      <c r="J21543" s="36"/>
      <c r="K21543" s="36"/>
      <c r="L21543" s="36"/>
    </row>
    <row r="21544" spans="4:12" x14ac:dyDescent="0.25">
      <c r="D21544" s="108">
        <v>1170203700</v>
      </c>
      <c r="E21544" s="108" t="s">
        <v>39</v>
      </c>
      <c r="F21544" s="108">
        <v>9802906000</v>
      </c>
      <c r="G21544" s="108"/>
      <c r="H21544" s="50"/>
      <c r="I21544" s="50" t="s">
        <v>3541</v>
      </c>
      <c r="J21544" s="50" t="s">
        <v>3541</v>
      </c>
      <c r="K21544" s="50" t="s">
        <v>3541</v>
      </c>
      <c r="L21544" s="50" t="s">
        <v>3541</v>
      </c>
    </row>
    <row r="21545" spans="4:12" x14ac:dyDescent="0.25">
      <c r="D21545" s="36">
        <v>1170203800</v>
      </c>
      <c r="E21545" s="36" t="s">
        <v>39</v>
      </c>
      <c r="F21545" s="36">
        <v>9802906000</v>
      </c>
      <c r="G21545" s="36"/>
      <c r="H21545" s="36"/>
      <c r="I21545" s="36"/>
      <c r="J21545" s="36"/>
      <c r="K21545" s="36"/>
      <c r="L21545" s="36"/>
    </row>
    <row r="21546" spans="4:12" x14ac:dyDescent="0.25">
      <c r="D21546" s="108">
        <v>1170203800</v>
      </c>
      <c r="E21546" s="108" t="s">
        <v>39</v>
      </c>
      <c r="F21546" s="108">
        <v>9802906000</v>
      </c>
      <c r="G21546" s="108"/>
      <c r="H21546" s="50"/>
      <c r="I21546" s="50" t="s">
        <v>3541</v>
      </c>
      <c r="J21546" s="50" t="s">
        <v>3541</v>
      </c>
      <c r="K21546" s="50" t="s">
        <v>3541</v>
      </c>
      <c r="L21546" s="50" t="s">
        <v>3541</v>
      </c>
    </row>
    <row r="21547" spans="4:12" x14ac:dyDescent="0.25">
      <c r="D21547" s="36">
        <v>1170203850</v>
      </c>
      <c r="E21547" s="36" t="s">
        <v>39</v>
      </c>
      <c r="F21547" s="36">
        <v>9802906000</v>
      </c>
      <c r="G21547" s="36"/>
      <c r="H21547" s="36"/>
      <c r="I21547" s="36"/>
      <c r="J21547" s="36"/>
      <c r="K21547" s="36"/>
      <c r="L21547" s="36"/>
    </row>
    <row r="21548" spans="4:12" x14ac:dyDescent="0.25">
      <c r="D21548" s="108">
        <v>1170203850</v>
      </c>
      <c r="E21548" s="108" t="s">
        <v>39</v>
      </c>
      <c r="F21548" s="108">
        <v>9802906000</v>
      </c>
      <c r="G21548" s="108"/>
      <c r="H21548" s="50"/>
      <c r="I21548" s="50" t="s">
        <v>3541</v>
      </c>
      <c r="J21548" s="50" t="s">
        <v>3541</v>
      </c>
      <c r="K21548" s="50" t="s">
        <v>3541</v>
      </c>
      <c r="L21548" s="50" t="s">
        <v>3541</v>
      </c>
    </row>
    <row r="21549" spans="4:12" x14ac:dyDescent="0.25">
      <c r="D21549" s="36">
        <v>1170203900</v>
      </c>
      <c r="E21549" s="36" t="s">
        <v>39</v>
      </c>
      <c r="F21549" s="36">
        <v>9802906000</v>
      </c>
      <c r="G21549" s="36"/>
      <c r="H21549" s="36"/>
      <c r="I21549" s="36"/>
      <c r="J21549" s="36"/>
      <c r="K21549" s="36"/>
      <c r="L21549" s="36"/>
    </row>
    <row r="21550" spans="4:12" x14ac:dyDescent="0.25">
      <c r="D21550" s="108">
        <v>1170203900</v>
      </c>
      <c r="E21550" s="108" t="s">
        <v>39</v>
      </c>
      <c r="F21550" s="108">
        <v>9802906000</v>
      </c>
      <c r="G21550" s="108"/>
      <c r="H21550" s="50"/>
      <c r="I21550" s="50" t="s">
        <v>3541</v>
      </c>
      <c r="J21550" s="50" t="s">
        <v>3541</v>
      </c>
      <c r="K21550" s="50" t="s">
        <v>3541</v>
      </c>
      <c r="L21550" s="50" t="s">
        <v>3541</v>
      </c>
    </row>
    <row r="21551" spans="4:12" x14ac:dyDescent="0.25">
      <c r="D21551" s="36">
        <v>1170204000</v>
      </c>
      <c r="E21551" s="36" t="s">
        <v>39</v>
      </c>
      <c r="F21551" s="36">
        <v>9802906000</v>
      </c>
      <c r="G21551" s="36"/>
      <c r="H21551" s="36"/>
      <c r="I21551" s="36"/>
      <c r="J21551" s="36"/>
      <c r="K21551" s="36"/>
      <c r="L21551" s="36"/>
    </row>
    <row r="21552" spans="4:12" x14ac:dyDescent="0.25">
      <c r="D21552" s="108">
        <v>1170204000</v>
      </c>
      <c r="E21552" s="108" t="s">
        <v>39</v>
      </c>
      <c r="F21552" s="108">
        <v>9802906000</v>
      </c>
      <c r="G21552" s="108"/>
      <c r="H21552" s="50"/>
      <c r="I21552" s="50" t="s">
        <v>3541</v>
      </c>
      <c r="J21552" s="50" t="s">
        <v>3541</v>
      </c>
      <c r="K21552" s="50" t="s">
        <v>3541</v>
      </c>
      <c r="L21552" s="50" t="s">
        <v>3541</v>
      </c>
    </row>
    <row r="21553" spans="4:12" x14ac:dyDescent="0.25">
      <c r="D21553" s="36">
        <v>1170204100</v>
      </c>
      <c r="E21553" s="36" t="s">
        <v>39</v>
      </c>
      <c r="F21553" s="36">
        <v>9802906000</v>
      </c>
      <c r="G21553" s="36"/>
      <c r="H21553" s="36"/>
      <c r="I21553" s="36"/>
      <c r="J21553" s="36"/>
      <c r="K21553" s="36"/>
      <c r="L21553" s="36"/>
    </row>
    <row r="21554" spans="4:12" x14ac:dyDescent="0.25">
      <c r="D21554" s="108">
        <v>1170204100</v>
      </c>
      <c r="E21554" s="108" t="s">
        <v>39</v>
      </c>
      <c r="F21554" s="108">
        <v>9802906000</v>
      </c>
      <c r="G21554" s="108"/>
      <c r="H21554" s="50"/>
      <c r="I21554" s="50" t="s">
        <v>3541</v>
      </c>
      <c r="J21554" s="50" t="s">
        <v>3541</v>
      </c>
      <c r="K21554" s="50" t="s">
        <v>3541</v>
      </c>
      <c r="L21554" s="50" t="s">
        <v>3541</v>
      </c>
    </row>
    <row r="21555" spans="4:12" x14ac:dyDescent="0.25">
      <c r="D21555" s="36">
        <v>1170204200</v>
      </c>
      <c r="E21555" s="36" t="s">
        <v>39</v>
      </c>
      <c r="F21555" s="36">
        <v>9802906000</v>
      </c>
      <c r="G21555" s="36"/>
      <c r="H21555" s="36"/>
      <c r="I21555" s="36"/>
      <c r="J21555" s="36"/>
      <c r="K21555" s="36"/>
      <c r="L21555" s="36"/>
    </row>
    <row r="21556" spans="4:12" x14ac:dyDescent="0.25">
      <c r="D21556" s="108">
        <v>1170204200</v>
      </c>
      <c r="E21556" s="108" t="s">
        <v>39</v>
      </c>
      <c r="F21556" s="108">
        <v>9802906000</v>
      </c>
      <c r="G21556" s="108"/>
      <c r="H21556" s="50"/>
      <c r="I21556" s="50" t="s">
        <v>3541</v>
      </c>
      <c r="J21556" s="50" t="s">
        <v>3541</v>
      </c>
      <c r="K21556" s="50" t="s">
        <v>3541</v>
      </c>
      <c r="L21556" s="50" t="s">
        <v>3541</v>
      </c>
    </row>
    <row r="21557" spans="4:12" x14ac:dyDescent="0.25">
      <c r="D21557" s="36">
        <v>1170204300</v>
      </c>
      <c r="E21557" s="36" t="s">
        <v>39</v>
      </c>
      <c r="F21557" s="36">
        <v>9802906000</v>
      </c>
      <c r="G21557" s="36"/>
      <c r="H21557" s="36"/>
      <c r="I21557" s="36"/>
      <c r="J21557" s="36"/>
      <c r="K21557" s="36"/>
      <c r="L21557" s="36"/>
    </row>
    <row r="21558" spans="4:12" x14ac:dyDescent="0.25">
      <c r="D21558" s="108">
        <v>1170204300</v>
      </c>
      <c r="E21558" s="108" t="s">
        <v>39</v>
      </c>
      <c r="F21558" s="108">
        <v>9802906000</v>
      </c>
      <c r="G21558" s="108"/>
      <c r="H21558" s="50"/>
      <c r="I21558" s="50" t="s">
        <v>3541</v>
      </c>
      <c r="J21558" s="50" t="s">
        <v>3541</v>
      </c>
      <c r="K21558" s="50" t="s">
        <v>3541</v>
      </c>
      <c r="L21558" s="50" t="s">
        <v>3541</v>
      </c>
    </row>
    <row r="21559" spans="4:12" x14ac:dyDescent="0.25">
      <c r="D21559" s="36">
        <v>1170204400</v>
      </c>
      <c r="E21559" s="36" t="s">
        <v>39</v>
      </c>
      <c r="F21559" s="36">
        <v>9802906000</v>
      </c>
      <c r="G21559" s="36"/>
      <c r="H21559" s="36"/>
      <c r="I21559" s="36"/>
      <c r="J21559" s="36"/>
      <c r="K21559" s="36"/>
      <c r="L21559" s="36"/>
    </row>
    <row r="21560" spans="4:12" x14ac:dyDescent="0.25">
      <c r="D21560" s="108">
        <v>1170204400</v>
      </c>
      <c r="E21560" s="108" t="s">
        <v>39</v>
      </c>
      <c r="F21560" s="108">
        <v>9802906000</v>
      </c>
      <c r="G21560" s="108"/>
      <c r="H21560" s="50"/>
      <c r="I21560" s="50" t="s">
        <v>3541</v>
      </c>
      <c r="J21560" s="50" t="s">
        <v>3541</v>
      </c>
      <c r="K21560" s="50" t="s">
        <v>3541</v>
      </c>
      <c r="L21560" s="50" t="s">
        <v>3541</v>
      </c>
    </row>
    <row r="21561" spans="4:12" x14ac:dyDescent="0.25">
      <c r="D21561" s="36">
        <v>1170204500</v>
      </c>
      <c r="E21561" s="36" t="s">
        <v>39</v>
      </c>
      <c r="F21561" s="36">
        <v>9802906000</v>
      </c>
      <c r="G21561" s="36"/>
      <c r="H21561" s="36"/>
      <c r="I21561" s="36"/>
      <c r="J21561" s="36"/>
      <c r="K21561" s="36"/>
      <c r="L21561" s="36"/>
    </row>
    <row r="21562" spans="4:12" x14ac:dyDescent="0.25">
      <c r="D21562" s="108">
        <v>1170204500</v>
      </c>
      <c r="E21562" s="108" t="s">
        <v>39</v>
      </c>
      <c r="F21562" s="108">
        <v>9802906000</v>
      </c>
      <c r="G21562" s="108"/>
      <c r="H21562" s="50"/>
      <c r="I21562" s="50" t="s">
        <v>3541</v>
      </c>
      <c r="J21562" s="50" t="s">
        <v>3541</v>
      </c>
      <c r="K21562" s="50" t="s">
        <v>3541</v>
      </c>
      <c r="L21562" s="50" t="s">
        <v>3541</v>
      </c>
    </row>
    <row r="21563" spans="4:12" x14ac:dyDescent="0.25">
      <c r="D21563" s="36">
        <v>1170204600</v>
      </c>
      <c r="E21563" s="36" t="s">
        <v>39</v>
      </c>
      <c r="F21563" s="36">
        <v>9802906000</v>
      </c>
      <c r="G21563" s="36"/>
      <c r="H21563" s="36"/>
      <c r="I21563" s="36"/>
      <c r="J21563" s="36"/>
      <c r="K21563" s="36"/>
      <c r="L21563" s="36"/>
    </row>
    <row r="21564" spans="4:12" x14ac:dyDescent="0.25">
      <c r="D21564" s="108">
        <v>1170204600</v>
      </c>
      <c r="E21564" s="108" t="s">
        <v>39</v>
      </c>
      <c r="F21564" s="108">
        <v>9802906000</v>
      </c>
      <c r="G21564" s="108"/>
      <c r="H21564" s="50"/>
      <c r="I21564" s="50" t="s">
        <v>3541</v>
      </c>
      <c r="J21564" s="50" t="s">
        <v>3541</v>
      </c>
      <c r="K21564" s="50" t="s">
        <v>3541</v>
      </c>
      <c r="L21564" s="50" t="s">
        <v>3541</v>
      </c>
    </row>
    <row r="21565" spans="4:12" x14ac:dyDescent="0.25">
      <c r="D21565" s="36">
        <v>1170204650</v>
      </c>
      <c r="E21565" s="36" t="s">
        <v>39</v>
      </c>
      <c r="F21565" s="36">
        <v>9802906000</v>
      </c>
      <c r="G21565" s="36"/>
      <c r="H21565" s="36"/>
      <c r="I21565" s="36"/>
      <c r="J21565" s="36"/>
      <c r="K21565" s="36"/>
      <c r="L21565" s="36"/>
    </row>
    <row r="21566" spans="4:12" x14ac:dyDescent="0.25">
      <c r="D21566" s="108">
        <v>1170204650</v>
      </c>
      <c r="E21566" s="108" t="s">
        <v>39</v>
      </c>
      <c r="F21566" s="108">
        <v>9802906000</v>
      </c>
      <c r="G21566" s="108"/>
      <c r="H21566" s="50"/>
      <c r="I21566" s="50" t="s">
        <v>3541</v>
      </c>
      <c r="J21566" s="50" t="s">
        <v>3541</v>
      </c>
      <c r="K21566" s="50" t="s">
        <v>3541</v>
      </c>
      <c r="L21566" s="50" t="s">
        <v>3541</v>
      </c>
    </row>
    <row r="21567" spans="4:12" x14ac:dyDescent="0.25">
      <c r="D21567" s="36">
        <v>1170204700</v>
      </c>
      <c r="E21567" s="36" t="s">
        <v>39</v>
      </c>
      <c r="F21567" s="36">
        <v>9802906000</v>
      </c>
      <c r="G21567" s="36"/>
      <c r="H21567" s="36"/>
      <c r="I21567" s="36"/>
      <c r="J21567" s="36"/>
      <c r="K21567" s="36"/>
      <c r="L21567" s="36"/>
    </row>
    <row r="21568" spans="4:12" x14ac:dyDescent="0.25">
      <c r="D21568" s="108">
        <v>1170204700</v>
      </c>
      <c r="E21568" s="108" t="s">
        <v>39</v>
      </c>
      <c r="F21568" s="108">
        <v>9802906000</v>
      </c>
      <c r="G21568" s="108"/>
      <c r="H21568" s="50"/>
      <c r="I21568" s="50" t="s">
        <v>3541</v>
      </c>
      <c r="J21568" s="50" t="s">
        <v>3541</v>
      </c>
      <c r="K21568" s="50" t="s">
        <v>3541</v>
      </c>
      <c r="L21568" s="50" t="s">
        <v>3541</v>
      </c>
    </row>
    <row r="21569" spans="4:12" x14ac:dyDescent="0.25">
      <c r="D21569" s="36">
        <v>1170204800</v>
      </c>
      <c r="E21569" s="36" t="s">
        <v>39</v>
      </c>
      <c r="F21569" s="36">
        <v>9802906000</v>
      </c>
      <c r="G21569" s="36"/>
      <c r="H21569" s="36"/>
      <c r="I21569" s="36"/>
      <c r="J21569" s="36"/>
      <c r="K21569" s="36"/>
      <c r="L21569" s="36"/>
    </row>
    <row r="21570" spans="4:12" x14ac:dyDescent="0.25">
      <c r="D21570" s="108">
        <v>1170204800</v>
      </c>
      <c r="E21570" s="108" t="s">
        <v>39</v>
      </c>
      <c r="F21570" s="108">
        <v>9802906000</v>
      </c>
      <c r="G21570" s="108"/>
      <c r="H21570" s="50"/>
      <c r="I21570" s="50" t="s">
        <v>3541</v>
      </c>
      <c r="J21570" s="50" t="s">
        <v>3541</v>
      </c>
      <c r="K21570" s="50" t="s">
        <v>3541</v>
      </c>
      <c r="L21570" s="50" t="s">
        <v>3541</v>
      </c>
    </row>
    <row r="21571" spans="4:12" x14ac:dyDescent="0.25">
      <c r="D21571" s="36">
        <v>1170204900</v>
      </c>
      <c r="E21571" s="36" t="s">
        <v>39</v>
      </c>
      <c r="F21571" s="36">
        <v>9802906000</v>
      </c>
      <c r="G21571" s="36"/>
      <c r="H21571" s="36"/>
      <c r="I21571" s="36"/>
      <c r="J21571" s="36"/>
      <c r="K21571" s="36"/>
      <c r="L21571" s="36"/>
    </row>
    <row r="21572" spans="4:12" x14ac:dyDescent="0.25">
      <c r="D21572" s="108">
        <v>1170204900</v>
      </c>
      <c r="E21572" s="108" t="s">
        <v>39</v>
      </c>
      <c r="F21572" s="108">
        <v>9802906000</v>
      </c>
      <c r="G21572" s="108"/>
      <c r="H21572" s="50"/>
      <c r="I21572" s="50" t="s">
        <v>3541</v>
      </c>
      <c r="J21572" s="50" t="s">
        <v>3541</v>
      </c>
      <c r="K21572" s="50" t="s">
        <v>3541</v>
      </c>
      <c r="L21572" s="50" t="s">
        <v>3541</v>
      </c>
    </row>
    <row r="21573" spans="4:12" x14ac:dyDescent="0.25">
      <c r="D21573" s="36">
        <v>1170205000</v>
      </c>
      <c r="E21573" s="36" t="s">
        <v>39</v>
      </c>
      <c r="F21573" s="36">
        <v>9802906000</v>
      </c>
      <c r="G21573" s="36"/>
      <c r="H21573" s="36"/>
      <c r="I21573" s="36"/>
      <c r="J21573" s="36"/>
      <c r="K21573" s="36"/>
      <c r="L21573" s="36"/>
    </row>
    <row r="21574" spans="4:12" x14ac:dyDescent="0.25">
      <c r="D21574" s="108">
        <v>1170205000</v>
      </c>
      <c r="E21574" s="108" t="s">
        <v>39</v>
      </c>
      <c r="F21574" s="108">
        <v>9802906000</v>
      </c>
      <c r="G21574" s="108"/>
      <c r="H21574" s="50"/>
      <c r="I21574" s="50" t="s">
        <v>3541</v>
      </c>
      <c r="J21574" s="50" t="s">
        <v>3541</v>
      </c>
      <c r="K21574" s="50" t="s">
        <v>3541</v>
      </c>
      <c r="L21574" s="50" t="s">
        <v>3541</v>
      </c>
    </row>
    <row r="21575" spans="4:12" x14ac:dyDescent="0.25">
      <c r="D21575" s="36">
        <v>1170205100</v>
      </c>
      <c r="E21575" s="36" t="s">
        <v>39</v>
      </c>
      <c r="F21575" s="36">
        <v>9802906000</v>
      </c>
      <c r="G21575" s="36"/>
      <c r="H21575" s="36"/>
      <c r="I21575" s="36"/>
      <c r="J21575" s="36"/>
      <c r="K21575" s="36"/>
      <c r="L21575" s="36"/>
    </row>
    <row r="21576" spans="4:12" x14ac:dyDescent="0.25">
      <c r="D21576" s="108">
        <v>1170205100</v>
      </c>
      <c r="E21576" s="108" t="s">
        <v>39</v>
      </c>
      <c r="F21576" s="108">
        <v>9802906000</v>
      </c>
      <c r="G21576" s="108"/>
      <c r="H21576" s="50"/>
      <c r="I21576" s="50" t="s">
        <v>3541</v>
      </c>
      <c r="J21576" s="50" t="s">
        <v>3541</v>
      </c>
      <c r="K21576" s="50" t="s">
        <v>3541</v>
      </c>
      <c r="L21576" s="50" t="s">
        <v>3541</v>
      </c>
    </row>
    <row r="21577" spans="4:12" x14ac:dyDescent="0.25">
      <c r="D21577" s="36">
        <v>1170205200</v>
      </c>
      <c r="E21577" s="36" t="s">
        <v>39</v>
      </c>
      <c r="F21577" s="36">
        <v>9802906000</v>
      </c>
      <c r="G21577" s="36"/>
      <c r="H21577" s="36"/>
      <c r="I21577" s="36"/>
      <c r="J21577" s="36"/>
      <c r="K21577" s="36"/>
      <c r="L21577" s="36"/>
    </row>
    <row r="21578" spans="4:12" x14ac:dyDescent="0.25">
      <c r="D21578" s="108">
        <v>1170205200</v>
      </c>
      <c r="E21578" s="108" t="s">
        <v>39</v>
      </c>
      <c r="F21578" s="108">
        <v>9802906000</v>
      </c>
      <c r="G21578" s="108"/>
      <c r="H21578" s="50"/>
      <c r="I21578" s="50" t="s">
        <v>3541</v>
      </c>
      <c r="J21578" s="50" t="s">
        <v>3541</v>
      </c>
      <c r="K21578" s="50" t="s">
        <v>3541</v>
      </c>
      <c r="L21578" s="50" t="s">
        <v>3541</v>
      </c>
    </row>
    <row r="21579" spans="4:12" x14ac:dyDescent="0.25">
      <c r="D21579" s="36">
        <v>1170205300</v>
      </c>
      <c r="E21579" s="36" t="s">
        <v>39</v>
      </c>
      <c r="F21579" s="36">
        <v>9802906000</v>
      </c>
      <c r="G21579" s="36"/>
      <c r="H21579" s="36"/>
      <c r="I21579" s="36"/>
      <c r="J21579" s="36"/>
      <c r="K21579" s="36"/>
      <c r="L21579" s="36"/>
    </row>
    <row r="21580" spans="4:12" x14ac:dyDescent="0.25">
      <c r="D21580" s="108">
        <v>1170205300</v>
      </c>
      <c r="E21580" s="108" t="s">
        <v>39</v>
      </c>
      <c r="F21580" s="108">
        <v>9802906000</v>
      </c>
      <c r="G21580" s="108"/>
      <c r="H21580" s="50"/>
      <c r="I21580" s="50" t="s">
        <v>3541</v>
      </c>
      <c r="J21580" s="50" t="s">
        <v>3541</v>
      </c>
      <c r="K21580" s="50" t="s">
        <v>3541</v>
      </c>
      <c r="L21580" s="50" t="s">
        <v>3541</v>
      </c>
    </row>
    <row r="21581" spans="4:12" x14ac:dyDescent="0.25">
      <c r="D21581" s="36">
        <v>1170205400</v>
      </c>
      <c r="E21581" s="36" t="s">
        <v>39</v>
      </c>
      <c r="F21581" s="36">
        <v>9802906000</v>
      </c>
      <c r="G21581" s="36"/>
      <c r="H21581" s="36"/>
      <c r="I21581" s="36"/>
      <c r="J21581" s="36"/>
      <c r="K21581" s="36"/>
      <c r="L21581" s="36"/>
    </row>
    <row r="21582" spans="4:12" x14ac:dyDescent="0.25">
      <c r="D21582" s="108">
        <v>1170205400</v>
      </c>
      <c r="E21582" s="108" t="s">
        <v>39</v>
      </c>
      <c r="F21582" s="108">
        <v>9802906000</v>
      </c>
      <c r="G21582" s="108"/>
      <c r="H21582" s="50"/>
      <c r="I21582" s="50" t="s">
        <v>3541</v>
      </c>
      <c r="J21582" s="50" t="s">
        <v>3541</v>
      </c>
      <c r="K21582" s="50" t="s">
        <v>3541</v>
      </c>
      <c r="L21582" s="50" t="s">
        <v>3541</v>
      </c>
    </row>
    <row r="21583" spans="4:12" x14ac:dyDescent="0.25">
      <c r="D21583" s="36">
        <v>1170205500</v>
      </c>
      <c r="E21583" s="36" t="s">
        <v>39</v>
      </c>
      <c r="F21583" s="36">
        <v>9802906000</v>
      </c>
      <c r="G21583" s="36"/>
      <c r="H21583" s="36"/>
      <c r="I21583" s="36"/>
      <c r="J21583" s="36"/>
      <c r="K21583" s="36"/>
      <c r="L21583" s="36"/>
    </row>
    <row r="21584" spans="4:12" x14ac:dyDescent="0.25">
      <c r="D21584" s="108">
        <v>1170205500</v>
      </c>
      <c r="E21584" s="108" t="s">
        <v>39</v>
      </c>
      <c r="F21584" s="108">
        <v>9802906000</v>
      </c>
      <c r="G21584" s="108"/>
      <c r="H21584" s="50"/>
      <c r="I21584" s="50" t="s">
        <v>3541</v>
      </c>
      <c r="J21584" s="50" t="s">
        <v>3541</v>
      </c>
      <c r="K21584" s="50" t="s">
        <v>3541</v>
      </c>
      <c r="L21584" s="50" t="s">
        <v>3541</v>
      </c>
    </row>
    <row r="21585" spans="4:12" x14ac:dyDescent="0.25">
      <c r="D21585" s="36">
        <v>1170205550</v>
      </c>
      <c r="E21585" s="36" t="s">
        <v>39</v>
      </c>
      <c r="F21585" s="36">
        <v>9802906000</v>
      </c>
      <c r="G21585" s="36"/>
      <c r="H21585" s="36"/>
      <c r="I21585" s="36"/>
      <c r="J21585" s="36"/>
      <c r="K21585" s="36"/>
      <c r="L21585" s="36"/>
    </row>
    <row r="21586" spans="4:12" x14ac:dyDescent="0.25">
      <c r="D21586" s="108">
        <v>1170205550</v>
      </c>
      <c r="E21586" s="108" t="s">
        <v>39</v>
      </c>
      <c r="F21586" s="108">
        <v>9802906000</v>
      </c>
      <c r="G21586" s="108"/>
      <c r="H21586" s="50"/>
      <c r="I21586" s="50" t="s">
        <v>3541</v>
      </c>
      <c r="J21586" s="50" t="s">
        <v>3541</v>
      </c>
      <c r="K21586" s="50" t="s">
        <v>3541</v>
      </c>
      <c r="L21586" s="50" t="s">
        <v>3541</v>
      </c>
    </row>
    <row r="21587" spans="4:12" x14ac:dyDescent="0.25">
      <c r="D21587" s="36">
        <v>1170205600</v>
      </c>
      <c r="E21587" s="36" t="s">
        <v>39</v>
      </c>
      <c r="F21587" s="36">
        <v>9802906000</v>
      </c>
      <c r="G21587" s="36"/>
      <c r="H21587" s="36"/>
      <c r="I21587" s="36"/>
      <c r="J21587" s="36"/>
      <c r="K21587" s="36"/>
      <c r="L21587" s="36"/>
    </row>
    <row r="21588" spans="4:12" x14ac:dyDescent="0.25">
      <c r="D21588" s="108">
        <v>1170205600</v>
      </c>
      <c r="E21588" s="108" t="s">
        <v>39</v>
      </c>
      <c r="F21588" s="108">
        <v>9802906000</v>
      </c>
      <c r="G21588" s="108"/>
      <c r="H21588" s="50"/>
      <c r="I21588" s="50" t="s">
        <v>3541</v>
      </c>
      <c r="J21588" s="50" t="s">
        <v>3541</v>
      </c>
      <c r="K21588" s="50" t="s">
        <v>3541</v>
      </c>
      <c r="L21588" s="50" t="s">
        <v>3541</v>
      </c>
    </row>
    <row r="21589" spans="4:12" x14ac:dyDescent="0.25">
      <c r="D21589" s="36">
        <v>1170205650</v>
      </c>
      <c r="E21589" s="36" t="s">
        <v>39</v>
      </c>
      <c r="F21589" s="36">
        <v>9802906000</v>
      </c>
      <c r="G21589" s="36"/>
      <c r="H21589" s="36"/>
      <c r="I21589" s="36"/>
      <c r="J21589" s="36"/>
      <c r="K21589" s="36"/>
      <c r="L21589" s="36"/>
    </row>
    <row r="21590" spans="4:12" x14ac:dyDescent="0.25">
      <c r="D21590" s="108">
        <v>1170205650</v>
      </c>
      <c r="E21590" s="108" t="s">
        <v>39</v>
      </c>
      <c r="F21590" s="108">
        <v>9802906000</v>
      </c>
      <c r="G21590" s="108"/>
      <c r="H21590" s="50"/>
      <c r="I21590" s="50" t="s">
        <v>3541</v>
      </c>
      <c r="J21590" s="50" t="s">
        <v>3541</v>
      </c>
      <c r="K21590" s="50" t="s">
        <v>3541</v>
      </c>
      <c r="L21590" s="50" t="s">
        <v>3541</v>
      </c>
    </row>
    <row r="21591" spans="4:12" x14ac:dyDescent="0.25">
      <c r="D21591" s="36">
        <v>1170205700</v>
      </c>
      <c r="E21591" s="36" t="s">
        <v>39</v>
      </c>
      <c r="F21591" s="36">
        <v>9802906000</v>
      </c>
      <c r="G21591" s="36"/>
      <c r="H21591" s="36"/>
      <c r="I21591" s="36"/>
      <c r="J21591" s="36"/>
      <c r="K21591" s="36"/>
      <c r="L21591" s="36"/>
    </row>
    <row r="21592" spans="4:12" x14ac:dyDescent="0.25">
      <c r="D21592" s="108">
        <v>1170205700</v>
      </c>
      <c r="E21592" s="108" t="s">
        <v>39</v>
      </c>
      <c r="F21592" s="108">
        <v>9802906000</v>
      </c>
      <c r="G21592" s="108"/>
      <c r="H21592" s="50"/>
      <c r="I21592" s="50" t="s">
        <v>3541</v>
      </c>
      <c r="J21592" s="50" t="s">
        <v>3541</v>
      </c>
      <c r="K21592" s="50" t="s">
        <v>3541</v>
      </c>
      <c r="L21592" s="50" t="s">
        <v>3541</v>
      </c>
    </row>
    <row r="21593" spans="4:12" x14ac:dyDescent="0.25">
      <c r="D21593" s="36">
        <v>1170205800</v>
      </c>
      <c r="E21593" s="36" t="s">
        <v>39</v>
      </c>
      <c r="F21593" s="36">
        <v>9802906000</v>
      </c>
      <c r="G21593" s="36"/>
      <c r="H21593" s="36"/>
      <c r="I21593" s="36"/>
      <c r="J21593" s="36"/>
      <c r="K21593" s="36"/>
      <c r="L21593" s="36"/>
    </row>
    <row r="21594" spans="4:12" x14ac:dyDescent="0.25">
      <c r="D21594" s="108">
        <v>1170205800</v>
      </c>
      <c r="E21594" s="108" t="s">
        <v>39</v>
      </c>
      <c r="F21594" s="108">
        <v>9802906000</v>
      </c>
      <c r="G21594" s="108"/>
      <c r="H21594" s="50"/>
      <c r="I21594" s="50" t="s">
        <v>3541</v>
      </c>
      <c r="J21594" s="50" t="s">
        <v>3541</v>
      </c>
      <c r="K21594" s="50" t="s">
        <v>3541</v>
      </c>
      <c r="L21594" s="50" t="s">
        <v>3541</v>
      </c>
    </row>
    <row r="21595" spans="4:12" x14ac:dyDescent="0.25">
      <c r="D21595" s="36">
        <v>1170205900</v>
      </c>
      <c r="E21595" s="36" t="s">
        <v>39</v>
      </c>
      <c r="F21595" s="36">
        <v>9802906000</v>
      </c>
      <c r="G21595" s="36"/>
      <c r="H21595" s="36"/>
      <c r="I21595" s="36"/>
      <c r="J21595" s="36"/>
      <c r="K21595" s="36"/>
      <c r="L21595" s="36"/>
    </row>
    <row r="21596" spans="4:12" x14ac:dyDescent="0.25">
      <c r="D21596" s="108">
        <v>1170205900</v>
      </c>
      <c r="E21596" s="108" t="s">
        <v>39</v>
      </c>
      <c r="F21596" s="108">
        <v>9802906000</v>
      </c>
      <c r="G21596" s="108"/>
      <c r="H21596" s="50"/>
      <c r="I21596" s="50" t="s">
        <v>3541</v>
      </c>
      <c r="J21596" s="50" t="s">
        <v>3541</v>
      </c>
      <c r="K21596" s="50" t="s">
        <v>3541</v>
      </c>
      <c r="L21596" s="50" t="s">
        <v>3541</v>
      </c>
    </row>
    <row r="21597" spans="4:12" x14ac:dyDescent="0.25">
      <c r="D21597" s="36">
        <v>1170206000</v>
      </c>
      <c r="E21597" s="36" t="s">
        <v>39</v>
      </c>
      <c r="F21597" s="36">
        <v>9802906000</v>
      </c>
      <c r="G21597" s="36"/>
      <c r="H21597" s="36"/>
      <c r="I21597" s="36"/>
      <c r="J21597" s="36"/>
      <c r="K21597" s="36"/>
      <c r="L21597" s="36"/>
    </row>
    <row r="21598" spans="4:12" x14ac:dyDescent="0.25">
      <c r="D21598" s="108">
        <v>1170206000</v>
      </c>
      <c r="E21598" s="108" t="s">
        <v>39</v>
      </c>
      <c r="F21598" s="108">
        <v>9802906000</v>
      </c>
      <c r="G21598" s="108"/>
      <c r="H21598" s="50"/>
      <c r="I21598" s="50" t="s">
        <v>3541</v>
      </c>
      <c r="J21598" s="50" t="s">
        <v>3541</v>
      </c>
      <c r="K21598" s="50" t="s">
        <v>3541</v>
      </c>
      <c r="L21598" s="50" t="s">
        <v>3541</v>
      </c>
    </row>
    <row r="21599" spans="4:12" x14ac:dyDescent="0.25">
      <c r="D21599" s="36">
        <v>1170206200</v>
      </c>
      <c r="E21599" s="36" t="s">
        <v>39</v>
      </c>
      <c r="F21599" s="36">
        <v>9802908000</v>
      </c>
      <c r="G21599" s="36"/>
      <c r="H21599" s="36"/>
      <c r="I21599" s="36"/>
      <c r="J21599" s="36"/>
      <c r="K21599" s="36"/>
      <c r="L21599" s="36"/>
    </row>
    <row r="21600" spans="4:12" x14ac:dyDescent="0.25">
      <c r="D21600" s="108">
        <v>1170206200</v>
      </c>
      <c r="E21600" s="108" t="s">
        <v>39</v>
      </c>
      <c r="F21600" s="108">
        <v>9802908000</v>
      </c>
      <c r="G21600" s="108"/>
      <c r="H21600" s="50"/>
      <c r="I21600" s="50" t="s">
        <v>3541</v>
      </c>
      <c r="J21600" s="50" t="s">
        <v>3541</v>
      </c>
      <c r="K21600" s="50" t="s">
        <v>3541</v>
      </c>
      <c r="L21600" s="50" t="s">
        <v>3541</v>
      </c>
    </row>
    <row r="21601" spans="4:12" x14ac:dyDescent="0.25">
      <c r="D21601" s="36">
        <v>1170206300</v>
      </c>
      <c r="E21601" s="36" t="s">
        <v>39</v>
      </c>
      <c r="F21601" s="36">
        <v>9802908000</v>
      </c>
      <c r="G21601" s="36"/>
      <c r="H21601" s="36"/>
      <c r="I21601" s="36"/>
      <c r="J21601" s="36"/>
      <c r="K21601" s="36"/>
      <c r="L21601" s="36"/>
    </row>
    <row r="21602" spans="4:12" x14ac:dyDescent="0.25">
      <c r="D21602" s="108">
        <v>1170206300</v>
      </c>
      <c r="E21602" s="108" t="s">
        <v>39</v>
      </c>
      <c r="F21602" s="108">
        <v>9802908000</v>
      </c>
      <c r="G21602" s="108"/>
      <c r="H21602" s="50"/>
      <c r="I21602" s="50" t="s">
        <v>3541</v>
      </c>
      <c r="J21602" s="50" t="s">
        <v>3541</v>
      </c>
      <c r="K21602" s="50" t="s">
        <v>3541</v>
      </c>
      <c r="L21602" s="50" t="s">
        <v>3541</v>
      </c>
    </row>
    <row r="21603" spans="4:12" x14ac:dyDescent="0.25">
      <c r="D21603" s="36">
        <v>1170206400</v>
      </c>
      <c r="E21603" s="36" t="s">
        <v>39</v>
      </c>
      <c r="F21603" s="36">
        <v>9802908000</v>
      </c>
      <c r="G21603" s="36"/>
      <c r="H21603" s="36"/>
      <c r="I21603" s="36"/>
      <c r="J21603" s="36"/>
      <c r="K21603" s="36"/>
      <c r="L21603" s="36"/>
    </row>
    <row r="21604" spans="4:12" x14ac:dyDescent="0.25">
      <c r="D21604" s="108">
        <v>1170206400</v>
      </c>
      <c r="E21604" s="108" t="s">
        <v>39</v>
      </c>
      <c r="F21604" s="108">
        <v>9802908000</v>
      </c>
      <c r="G21604" s="108"/>
      <c r="H21604" s="50"/>
      <c r="I21604" s="50" t="s">
        <v>3541</v>
      </c>
      <c r="J21604" s="50" t="s">
        <v>3541</v>
      </c>
      <c r="K21604" s="50" t="s">
        <v>3541</v>
      </c>
      <c r="L21604" s="50" t="s">
        <v>3541</v>
      </c>
    </row>
    <row r="21605" spans="4:12" x14ac:dyDescent="0.25">
      <c r="D21605" s="36">
        <v>1170206500</v>
      </c>
      <c r="E21605" s="36" t="s">
        <v>39</v>
      </c>
      <c r="F21605" s="36">
        <v>9802908000</v>
      </c>
      <c r="G21605" s="36"/>
      <c r="H21605" s="36"/>
      <c r="I21605" s="36"/>
      <c r="J21605" s="36"/>
      <c r="K21605" s="36"/>
      <c r="L21605" s="36"/>
    </row>
    <row r="21606" spans="4:12" x14ac:dyDescent="0.25">
      <c r="D21606" s="108">
        <v>1170206500</v>
      </c>
      <c r="E21606" s="108" t="s">
        <v>39</v>
      </c>
      <c r="F21606" s="108">
        <v>9802908000</v>
      </c>
      <c r="G21606" s="108"/>
      <c r="H21606" s="50"/>
      <c r="I21606" s="50" t="s">
        <v>3541</v>
      </c>
      <c r="J21606" s="50" t="s">
        <v>3541</v>
      </c>
      <c r="K21606" s="50" t="s">
        <v>3541</v>
      </c>
      <c r="L21606" s="50" t="s">
        <v>3541</v>
      </c>
    </row>
    <row r="21607" spans="4:12" x14ac:dyDescent="0.25">
      <c r="D21607" s="36">
        <v>1170206600</v>
      </c>
      <c r="E21607" s="36" t="s">
        <v>39</v>
      </c>
      <c r="F21607" s="36">
        <v>9802908000</v>
      </c>
      <c r="G21607" s="36"/>
      <c r="H21607" s="36"/>
      <c r="I21607" s="36"/>
      <c r="J21607" s="36"/>
      <c r="K21607" s="36"/>
      <c r="L21607" s="36"/>
    </row>
    <row r="21608" spans="4:12" x14ac:dyDescent="0.25">
      <c r="D21608" s="108">
        <v>1170206600</v>
      </c>
      <c r="E21608" s="108" t="s">
        <v>39</v>
      </c>
      <c r="F21608" s="108">
        <v>9802908000</v>
      </c>
      <c r="G21608" s="108"/>
      <c r="H21608" s="50"/>
      <c r="I21608" s="50" t="s">
        <v>3541</v>
      </c>
      <c r="J21608" s="50" t="s">
        <v>3541</v>
      </c>
      <c r="K21608" s="50" t="s">
        <v>3541</v>
      </c>
      <c r="L21608" s="50" t="s">
        <v>3541</v>
      </c>
    </row>
    <row r="21609" spans="4:12" x14ac:dyDescent="0.25">
      <c r="D21609" s="36">
        <v>1170206700</v>
      </c>
      <c r="E21609" s="36" t="s">
        <v>39</v>
      </c>
      <c r="F21609" s="36">
        <v>9802908000</v>
      </c>
      <c r="G21609" s="36"/>
      <c r="H21609" s="36"/>
      <c r="I21609" s="36"/>
      <c r="J21609" s="36"/>
      <c r="K21609" s="36"/>
      <c r="L21609" s="36"/>
    </row>
    <row r="21610" spans="4:12" x14ac:dyDescent="0.25">
      <c r="D21610" s="108">
        <v>1170206700</v>
      </c>
      <c r="E21610" s="108" t="s">
        <v>39</v>
      </c>
      <c r="F21610" s="108">
        <v>9802908000</v>
      </c>
      <c r="G21610" s="108"/>
      <c r="H21610" s="50"/>
      <c r="I21610" s="50" t="s">
        <v>3541</v>
      </c>
      <c r="J21610" s="50" t="s">
        <v>3541</v>
      </c>
      <c r="K21610" s="50" t="s">
        <v>3541</v>
      </c>
      <c r="L21610" s="50" t="s">
        <v>3541</v>
      </c>
    </row>
    <row r="21611" spans="4:12" x14ac:dyDescent="0.25">
      <c r="D21611" s="36">
        <v>1170206800</v>
      </c>
      <c r="E21611" s="36" t="s">
        <v>39</v>
      </c>
      <c r="F21611" s="36">
        <v>9802908000</v>
      </c>
      <c r="G21611" s="36"/>
      <c r="H21611" s="36"/>
      <c r="I21611" s="36"/>
      <c r="J21611" s="36"/>
      <c r="K21611" s="36"/>
      <c r="L21611" s="36"/>
    </row>
    <row r="21612" spans="4:12" x14ac:dyDescent="0.25">
      <c r="D21612" s="108">
        <v>1170206800</v>
      </c>
      <c r="E21612" s="108" t="s">
        <v>39</v>
      </c>
      <c r="F21612" s="108">
        <v>9802908000</v>
      </c>
      <c r="G21612" s="108"/>
      <c r="H21612" s="50"/>
      <c r="I21612" s="50" t="s">
        <v>3541</v>
      </c>
      <c r="J21612" s="50" t="s">
        <v>3541</v>
      </c>
      <c r="K21612" s="50" t="s">
        <v>3541</v>
      </c>
      <c r="L21612" s="50" t="s">
        <v>3541</v>
      </c>
    </row>
    <row r="21613" spans="4:12" x14ac:dyDescent="0.25">
      <c r="D21613" s="36">
        <v>1170206900</v>
      </c>
      <c r="E21613" s="36" t="s">
        <v>39</v>
      </c>
      <c r="F21613" s="36">
        <v>9802908000</v>
      </c>
      <c r="G21613" s="36"/>
      <c r="H21613" s="36"/>
      <c r="I21613" s="36"/>
      <c r="J21613" s="36"/>
      <c r="K21613" s="36"/>
      <c r="L21613" s="36"/>
    </row>
    <row r="21614" spans="4:12" x14ac:dyDescent="0.25">
      <c r="D21614" s="108">
        <v>1170206900</v>
      </c>
      <c r="E21614" s="108" t="s">
        <v>39</v>
      </c>
      <c r="F21614" s="108">
        <v>9802908000</v>
      </c>
      <c r="G21614" s="108"/>
      <c r="H21614" s="50"/>
      <c r="I21614" s="50" t="s">
        <v>3541</v>
      </c>
      <c r="J21614" s="50" t="s">
        <v>3541</v>
      </c>
      <c r="K21614" s="50" t="s">
        <v>3541</v>
      </c>
      <c r="L21614" s="50" t="s">
        <v>3541</v>
      </c>
    </row>
    <row r="21615" spans="4:12" x14ac:dyDescent="0.25">
      <c r="D21615" s="36">
        <v>1170207000</v>
      </c>
      <c r="E21615" s="36" t="s">
        <v>39</v>
      </c>
      <c r="F21615" s="36">
        <v>9802908000</v>
      </c>
      <c r="G21615" s="36"/>
      <c r="H21615" s="36"/>
      <c r="I21615" s="36"/>
      <c r="J21615" s="36"/>
      <c r="K21615" s="36"/>
      <c r="L21615" s="36"/>
    </row>
    <row r="21616" spans="4:12" x14ac:dyDescent="0.25">
      <c r="D21616" s="108">
        <v>1170207000</v>
      </c>
      <c r="E21616" s="108" t="s">
        <v>39</v>
      </c>
      <c r="F21616" s="108">
        <v>9802908000</v>
      </c>
      <c r="G21616" s="108"/>
      <c r="H21616" s="50"/>
      <c r="I21616" s="50" t="s">
        <v>3541</v>
      </c>
      <c r="J21616" s="50" t="s">
        <v>3541</v>
      </c>
      <c r="K21616" s="50" t="s">
        <v>3541</v>
      </c>
      <c r="L21616" s="50" t="s">
        <v>3541</v>
      </c>
    </row>
    <row r="21617" spans="4:12" x14ac:dyDescent="0.25">
      <c r="D21617" s="36">
        <v>1170207100</v>
      </c>
      <c r="E21617" s="36" t="s">
        <v>39</v>
      </c>
      <c r="F21617" s="36">
        <v>9802908000</v>
      </c>
      <c r="G21617" s="36"/>
      <c r="H21617" s="36"/>
      <c r="I21617" s="36"/>
      <c r="J21617" s="36"/>
      <c r="K21617" s="36"/>
      <c r="L21617" s="36"/>
    </row>
    <row r="21618" spans="4:12" x14ac:dyDescent="0.25">
      <c r="D21618" s="108">
        <v>1170207100</v>
      </c>
      <c r="E21618" s="108" t="s">
        <v>39</v>
      </c>
      <c r="F21618" s="108">
        <v>9802908000</v>
      </c>
      <c r="G21618" s="108"/>
      <c r="H21618" s="50"/>
      <c r="I21618" s="50" t="s">
        <v>3541</v>
      </c>
      <c r="J21618" s="50" t="s">
        <v>3541</v>
      </c>
      <c r="K21618" s="50" t="s">
        <v>3541</v>
      </c>
      <c r="L21618" s="50" t="s">
        <v>3541</v>
      </c>
    </row>
    <row r="21619" spans="4:12" x14ac:dyDescent="0.25">
      <c r="D21619" s="36">
        <v>1170207200</v>
      </c>
      <c r="E21619" s="36" t="s">
        <v>39</v>
      </c>
      <c r="F21619" s="36">
        <v>9802908000</v>
      </c>
      <c r="G21619" s="36"/>
      <c r="H21619" s="36"/>
      <c r="I21619" s="36"/>
      <c r="J21619" s="36"/>
      <c r="K21619" s="36"/>
      <c r="L21619" s="36"/>
    </row>
    <row r="21620" spans="4:12" x14ac:dyDescent="0.25">
      <c r="D21620" s="108">
        <v>1170207200</v>
      </c>
      <c r="E21620" s="108" t="s">
        <v>39</v>
      </c>
      <c r="F21620" s="108">
        <v>9802908000</v>
      </c>
      <c r="G21620" s="108"/>
      <c r="H21620" s="50"/>
      <c r="I21620" s="50" t="s">
        <v>3541</v>
      </c>
      <c r="J21620" s="50" t="s">
        <v>3541</v>
      </c>
      <c r="K21620" s="50" t="s">
        <v>3541</v>
      </c>
      <c r="L21620" s="50" t="s">
        <v>3541</v>
      </c>
    </row>
    <row r="21621" spans="4:12" x14ac:dyDescent="0.25">
      <c r="D21621" s="36">
        <v>1170207300</v>
      </c>
      <c r="E21621" s="36" t="s">
        <v>39</v>
      </c>
      <c r="F21621" s="36">
        <v>9802908000</v>
      </c>
      <c r="G21621" s="36"/>
      <c r="H21621" s="36"/>
      <c r="I21621" s="36"/>
      <c r="J21621" s="36"/>
      <c r="K21621" s="36"/>
      <c r="L21621" s="36"/>
    </row>
    <row r="21622" spans="4:12" x14ac:dyDescent="0.25">
      <c r="D21622" s="108">
        <v>1170207300</v>
      </c>
      <c r="E21622" s="108" t="s">
        <v>39</v>
      </c>
      <c r="F21622" s="108">
        <v>9802908000</v>
      </c>
      <c r="G21622" s="108"/>
      <c r="H21622" s="50"/>
      <c r="I21622" s="50" t="s">
        <v>3541</v>
      </c>
      <c r="J21622" s="50" t="s">
        <v>3541</v>
      </c>
      <c r="K21622" s="50" t="s">
        <v>3541</v>
      </c>
      <c r="L21622" s="50" t="s">
        <v>3541</v>
      </c>
    </row>
    <row r="21623" spans="4:12" x14ac:dyDescent="0.25">
      <c r="D21623" s="36">
        <v>1170207400</v>
      </c>
      <c r="E21623" s="36" t="s">
        <v>39</v>
      </c>
      <c r="F21623" s="36">
        <v>9802908000</v>
      </c>
      <c r="G21623" s="36"/>
      <c r="H21623" s="36"/>
      <c r="I21623" s="36"/>
      <c r="J21623" s="36"/>
      <c r="K21623" s="36"/>
      <c r="L21623" s="36"/>
    </row>
    <row r="21624" spans="4:12" x14ac:dyDescent="0.25">
      <c r="D21624" s="108">
        <v>1170207400</v>
      </c>
      <c r="E21624" s="108" t="s">
        <v>39</v>
      </c>
      <c r="F21624" s="108">
        <v>9802908000</v>
      </c>
      <c r="G21624" s="108"/>
      <c r="H21624" s="50"/>
      <c r="I21624" s="50" t="s">
        <v>3541</v>
      </c>
      <c r="J21624" s="50" t="s">
        <v>3541</v>
      </c>
      <c r="K21624" s="50" t="s">
        <v>3541</v>
      </c>
      <c r="L21624" s="50" t="s">
        <v>3541</v>
      </c>
    </row>
    <row r="21625" spans="4:12" x14ac:dyDescent="0.25">
      <c r="D21625" s="36">
        <v>1170207500</v>
      </c>
      <c r="E21625" s="36" t="s">
        <v>39</v>
      </c>
      <c r="F21625" s="36">
        <v>9802908000</v>
      </c>
      <c r="G21625" s="36"/>
      <c r="H21625" s="36"/>
      <c r="I21625" s="36"/>
      <c r="J21625" s="36"/>
      <c r="K21625" s="36"/>
      <c r="L21625" s="36"/>
    </row>
    <row r="21626" spans="4:12" x14ac:dyDescent="0.25">
      <c r="D21626" s="108">
        <v>1170207500</v>
      </c>
      <c r="E21626" s="108" t="s">
        <v>39</v>
      </c>
      <c r="F21626" s="108">
        <v>9802908000</v>
      </c>
      <c r="G21626" s="108"/>
      <c r="H21626" s="50"/>
      <c r="I21626" s="50" t="s">
        <v>3541</v>
      </c>
      <c r="J21626" s="50" t="s">
        <v>3541</v>
      </c>
      <c r="K21626" s="50" t="s">
        <v>3541</v>
      </c>
      <c r="L21626" s="50" t="s">
        <v>3541</v>
      </c>
    </row>
    <row r="21627" spans="4:12" x14ac:dyDescent="0.25">
      <c r="D21627" s="36">
        <v>1170207550</v>
      </c>
      <c r="E21627" s="36" t="s">
        <v>39</v>
      </c>
      <c r="F21627" s="36">
        <v>9802908000</v>
      </c>
      <c r="G21627" s="36"/>
      <c r="H21627" s="36"/>
      <c r="I21627" s="36"/>
      <c r="J21627" s="36"/>
      <c r="K21627" s="36"/>
      <c r="L21627" s="36"/>
    </row>
    <row r="21628" spans="4:12" x14ac:dyDescent="0.25">
      <c r="D21628" s="108">
        <v>1170207550</v>
      </c>
      <c r="E21628" s="108" t="s">
        <v>39</v>
      </c>
      <c r="F21628" s="108">
        <v>9802908000</v>
      </c>
      <c r="G21628" s="108"/>
      <c r="H21628" s="50"/>
      <c r="I21628" s="50" t="s">
        <v>3541</v>
      </c>
      <c r="J21628" s="50" t="s">
        <v>3541</v>
      </c>
      <c r="K21628" s="50" t="s">
        <v>3541</v>
      </c>
      <c r="L21628" s="50" t="s">
        <v>3541</v>
      </c>
    </row>
    <row r="21629" spans="4:12" x14ac:dyDescent="0.25">
      <c r="D21629" s="36">
        <v>1170207600</v>
      </c>
      <c r="E21629" s="36" t="s">
        <v>39</v>
      </c>
      <c r="F21629" s="36">
        <v>9802908000</v>
      </c>
      <c r="G21629" s="36"/>
      <c r="H21629" s="36"/>
      <c r="I21629" s="36"/>
      <c r="J21629" s="36"/>
      <c r="K21629" s="36"/>
      <c r="L21629" s="36"/>
    </row>
    <row r="21630" spans="4:12" x14ac:dyDescent="0.25">
      <c r="D21630" s="108">
        <v>1170207600</v>
      </c>
      <c r="E21630" s="108" t="s">
        <v>39</v>
      </c>
      <c r="F21630" s="108">
        <v>9802908000</v>
      </c>
      <c r="G21630" s="108"/>
      <c r="H21630" s="50"/>
      <c r="I21630" s="50" t="s">
        <v>3541</v>
      </c>
      <c r="J21630" s="50" t="s">
        <v>3541</v>
      </c>
      <c r="K21630" s="50" t="s">
        <v>3541</v>
      </c>
      <c r="L21630" s="50" t="s">
        <v>3541</v>
      </c>
    </row>
    <row r="21631" spans="4:12" x14ac:dyDescent="0.25">
      <c r="D21631" s="36">
        <v>1170207650</v>
      </c>
      <c r="E21631" s="36" t="s">
        <v>39</v>
      </c>
      <c r="F21631" s="36">
        <v>9802908000</v>
      </c>
      <c r="G21631" s="36"/>
      <c r="H21631" s="36"/>
      <c r="I21631" s="36"/>
      <c r="J21631" s="36"/>
      <c r="K21631" s="36"/>
      <c r="L21631" s="36"/>
    </row>
    <row r="21632" spans="4:12" x14ac:dyDescent="0.25">
      <c r="D21632" s="108">
        <v>1170207650</v>
      </c>
      <c r="E21632" s="108" t="s">
        <v>39</v>
      </c>
      <c r="F21632" s="108">
        <v>9802908000</v>
      </c>
      <c r="G21632" s="108"/>
      <c r="H21632" s="50"/>
      <c r="I21632" s="50" t="s">
        <v>3541</v>
      </c>
      <c r="J21632" s="50" t="s">
        <v>3541</v>
      </c>
      <c r="K21632" s="50" t="s">
        <v>3541</v>
      </c>
      <c r="L21632" s="50" t="s">
        <v>3541</v>
      </c>
    </row>
    <row r="21633" spans="4:12" x14ac:dyDescent="0.25">
      <c r="D21633" s="36">
        <v>1170207700</v>
      </c>
      <c r="E21633" s="36" t="s">
        <v>39</v>
      </c>
      <c r="F21633" s="36">
        <v>9802908000</v>
      </c>
      <c r="G21633" s="36"/>
      <c r="H21633" s="36"/>
      <c r="I21633" s="36"/>
      <c r="J21633" s="36"/>
      <c r="K21633" s="36"/>
      <c r="L21633" s="36"/>
    </row>
    <row r="21634" spans="4:12" x14ac:dyDescent="0.25">
      <c r="D21634" s="108">
        <v>1170207700</v>
      </c>
      <c r="E21634" s="108" t="s">
        <v>39</v>
      </c>
      <c r="F21634" s="108">
        <v>9802908000</v>
      </c>
      <c r="G21634" s="108"/>
      <c r="H21634" s="50"/>
      <c r="I21634" s="50" t="s">
        <v>3541</v>
      </c>
      <c r="J21634" s="50" t="s">
        <v>3541</v>
      </c>
      <c r="K21634" s="50" t="s">
        <v>3541</v>
      </c>
      <c r="L21634" s="50" t="s">
        <v>3541</v>
      </c>
    </row>
    <row r="21635" spans="4:12" x14ac:dyDescent="0.25">
      <c r="D21635" s="36">
        <v>1170207800</v>
      </c>
      <c r="E21635" s="36" t="s">
        <v>39</v>
      </c>
      <c r="F21635" s="36">
        <v>9802908000</v>
      </c>
      <c r="G21635" s="36"/>
      <c r="H21635" s="36"/>
      <c r="I21635" s="36"/>
      <c r="J21635" s="36"/>
      <c r="K21635" s="36"/>
      <c r="L21635" s="36"/>
    </row>
    <row r="21636" spans="4:12" x14ac:dyDescent="0.25">
      <c r="D21636" s="108">
        <v>1170207800</v>
      </c>
      <c r="E21636" s="108" t="s">
        <v>39</v>
      </c>
      <c r="F21636" s="108">
        <v>9802908000</v>
      </c>
      <c r="G21636" s="108"/>
      <c r="H21636" s="50"/>
      <c r="I21636" s="50" t="s">
        <v>3541</v>
      </c>
      <c r="J21636" s="50" t="s">
        <v>3541</v>
      </c>
      <c r="K21636" s="50" t="s">
        <v>3541</v>
      </c>
      <c r="L21636" s="50" t="s">
        <v>3541</v>
      </c>
    </row>
    <row r="21637" spans="4:12" x14ac:dyDescent="0.25">
      <c r="D21637" s="36">
        <v>1170207900</v>
      </c>
      <c r="E21637" s="36" t="s">
        <v>39</v>
      </c>
      <c r="F21637" s="36">
        <v>9802908000</v>
      </c>
      <c r="G21637" s="36"/>
      <c r="H21637" s="36"/>
      <c r="I21637" s="36"/>
      <c r="J21637" s="36"/>
      <c r="K21637" s="36"/>
      <c r="L21637" s="36"/>
    </row>
    <row r="21638" spans="4:12" x14ac:dyDescent="0.25">
      <c r="D21638" s="108">
        <v>1170207900</v>
      </c>
      <c r="E21638" s="108" t="s">
        <v>39</v>
      </c>
      <c r="F21638" s="108">
        <v>9802908000</v>
      </c>
      <c r="G21638" s="108"/>
      <c r="H21638" s="50"/>
      <c r="I21638" s="50" t="s">
        <v>3541</v>
      </c>
      <c r="J21638" s="50" t="s">
        <v>3541</v>
      </c>
      <c r="K21638" s="50" t="s">
        <v>3541</v>
      </c>
      <c r="L21638" s="50" t="s">
        <v>3541</v>
      </c>
    </row>
    <row r="21639" spans="4:12" x14ac:dyDescent="0.25">
      <c r="D21639" s="36">
        <v>1170208000</v>
      </c>
      <c r="E21639" s="36" t="s">
        <v>39</v>
      </c>
      <c r="F21639" s="36">
        <v>9802908000</v>
      </c>
      <c r="G21639" s="36"/>
      <c r="H21639" s="36"/>
      <c r="I21639" s="36"/>
      <c r="J21639" s="36"/>
      <c r="K21639" s="36"/>
      <c r="L21639" s="36"/>
    </row>
    <row r="21640" spans="4:12" x14ac:dyDescent="0.25">
      <c r="D21640" s="108">
        <v>1170208000</v>
      </c>
      <c r="E21640" s="108" t="s">
        <v>39</v>
      </c>
      <c r="F21640" s="108">
        <v>9802908000</v>
      </c>
      <c r="G21640" s="108"/>
      <c r="H21640" s="50"/>
      <c r="I21640" s="50" t="s">
        <v>3541</v>
      </c>
      <c r="J21640" s="50" t="s">
        <v>3541</v>
      </c>
      <c r="K21640" s="50" t="s">
        <v>3541</v>
      </c>
      <c r="L21640" s="50" t="s">
        <v>3541</v>
      </c>
    </row>
    <row r="21641" spans="4:12" x14ac:dyDescent="0.25">
      <c r="D21641" s="36">
        <v>1170208100</v>
      </c>
      <c r="E21641" s="36" t="s">
        <v>39</v>
      </c>
      <c r="F21641" s="36">
        <v>9802910000</v>
      </c>
      <c r="G21641" s="36"/>
      <c r="H21641" s="36"/>
      <c r="I21641" s="36"/>
      <c r="J21641" s="36"/>
      <c r="K21641" s="36"/>
      <c r="L21641" s="36"/>
    </row>
    <row r="21642" spans="4:12" x14ac:dyDescent="0.25">
      <c r="D21642" s="108">
        <v>1170208100</v>
      </c>
      <c r="E21642" s="108" t="s">
        <v>39</v>
      </c>
      <c r="F21642" s="108">
        <v>9802910000</v>
      </c>
      <c r="G21642" s="108"/>
      <c r="H21642" s="50"/>
      <c r="I21642" s="50" t="s">
        <v>3541</v>
      </c>
      <c r="J21642" s="50" t="s">
        <v>3541</v>
      </c>
      <c r="K21642" s="50" t="s">
        <v>3541</v>
      </c>
      <c r="L21642" s="50" t="s">
        <v>3541</v>
      </c>
    </row>
    <row r="21643" spans="4:12" x14ac:dyDescent="0.25">
      <c r="D21643" s="36">
        <v>1170208200</v>
      </c>
      <c r="E21643" s="36" t="s">
        <v>39</v>
      </c>
      <c r="F21643" s="36">
        <v>9802910000</v>
      </c>
      <c r="G21643" s="36"/>
      <c r="H21643" s="36"/>
      <c r="I21643" s="36"/>
      <c r="J21643" s="36"/>
      <c r="K21643" s="36"/>
      <c r="L21643" s="36"/>
    </row>
    <row r="21644" spans="4:12" x14ac:dyDescent="0.25">
      <c r="D21644" s="108">
        <v>1170208200</v>
      </c>
      <c r="E21644" s="108" t="s">
        <v>39</v>
      </c>
      <c r="F21644" s="108">
        <v>9802910000</v>
      </c>
      <c r="G21644" s="108"/>
      <c r="H21644" s="50"/>
      <c r="I21644" s="50" t="s">
        <v>3541</v>
      </c>
      <c r="J21644" s="50" t="s">
        <v>3541</v>
      </c>
      <c r="K21644" s="50" t="s">
        <v>3541</v>
      </c>
      <c r="L21644" s="50" t="s">
        <v>3541</v>
      </c>
    </row>
    <row r="21645" spans="4:12" x14ac:dyDescent="0.25">
      <c r="D21645" s="36">
        <v>1170208300</v>
      </c>
      <c r="E21645" s="36" t="s">
        <v>39</v>
      </c>
      <c r="F21645" s="36">
        <v>9802910000</v>
      </c>
      <c r="G21645" s="36"/>
      <c r="H21645" s="36"/>
      <c r="I21645" s="36"/>
      <c r="J21645" s="36"/>
      <c r="K21645" s="36"/>
      <c r="L21645" s="36"/>
    </row>
    <row r="21646" spans="4:12" x14ac:dyDescent="0.25">
      <c r="D21646" s="108">
        <v>1170208300</v>
      </c>
      <c r="E21646" s="108" t="s">
        <v>39</v>
      </c>
      <c r="F21646" s="108">
        <v>9802910000</v>
      </c>
      <c r="G21646" s="108"/>
      <c r="H21646" s="50"/>
      <c r="I21646" s="50" t="s">
        <v>3541</v>
      </c>
      <c r="J21646" s="50" t="s">
        <v>3541</v>
      </c>
      <c r="K21646" s="50" t="s">
        <v>3541</v>
      </c>
      <c r="L21646" s="50" t="s">
        <v>3541</v>
      </c>
    </row>
    <row r="21647" spans="4:12" x14ac:dyDescent="0.25">
      <c r="D21647" s="36">
        <v>1170208400</v>
      </c>
      <c r="E21647" s="36" t="s">
        <v>39</v>
      </c>
      <c r="F21647" s="36">
        <v>9802910000</v>
      </c>
      <c r="G21647" s="36"/>
      <c r="H21647" s="36"/>
      <c r="I21647" s="36"/>
      <c r="J21647" s="36"/>
      <c r="K21647" s="36"/>
      <c r="L21647" s="36"/>
    </row>
    <row r="21648" spans="4:12" x14ac:dyDescent="0.25">
      <c r="D21648" s="108">
        <v>1170208400</v>
      </c>
      <c r="E21648" s="108" t="s">
        <v>39</v>
      </c>
      <c r="F21648" s="108">
        <v>9802910000</v>
      </c>
      <c r="G21648" s="108"/>
      <c r="H21648" s="50"/>
      <c r="I21648" s="50" t="s">
        <v>3541</v>
      </c>
      <c r="J21648" s="50" t="s">
        <v>3541</v>
      </c>
      <c r="K21648" s="50" t="s">
        <v>3541</v>
      </c>
      <c r="L21648" s="50" t="s">
        <v>3541</v>
      </c>
    </row>
    <row r="21649" spans="4:12" x14ac:dyDescent="0.25">
      <c r="D21649" s="36">
        <v>1170208500</v>
      </c>
      <c r="E21649" s="36" t="s">
        <v>39</v>
      </c>
      <c r="F21649" s="36">
        <v>9802910000</v>
      </c>
      <c r="G21649" s="36"/>
      <c r="H21649" s="36"/>
      <c r="I21649" s="36"/>
      <c r="J21649" s="36"/>
      <c r="K21649" s="36"/>
      <c r="L21649" s="36"/>
    </row>
    <row r="21650" spans="4:12" x14ac:dyDescent="0.25">
      <c r="D21650" s="108">
        <v>1170208500</v>
      </c>
      <c r="E21650" s="108" t="s">
        <v>39</v>
      </c>
      <c r="F21650" s="108">
        <v>9802910000</v>
      </c>
      <c r="G21650" s="108"/>
      <c r="H21650" s="50"/>
      <c r="I21650" s="50" t="s">
        <v>3541</v>
      </c>
      <c r="J21650" s="50" t="s">
        <v>3541</v>
      </c>
      <c r="K21650" s="50" t="s">
        <v>3541</v>
      </c>
      <c r="L21650" s="50" t="s">
        <v>3541</v>
      </c>
    </row>
    <row r="21651" spans="4:12" x14ac:dyDescent="0.25">
      <c r="D21651" s="36">
        <v>1170208600</v>
      </c>
      <c r="E21651" s="36" t="s">
        <v>39</v>
      </c>
      <c r="F21651" s="36">
        <v>9802910000</v>
      </c>
      <c r="G21651" s="36"/>
      <c r="H21651" s="36"/>
      <c r="I21651" s="36"/>
      <c r="J21651" s="36"/>
      <c r="K21651" s="36"/>
      <c r="L21651" s="36"/>
    </row>
    <row r="21652" spans="4:12" x14ac:dyDescent="0.25">
      <c r="D21652" s="108">
        <v>1170208600</v>
      </c>
      <c r="E21652" s="108" t="s">
        <v>39</v>
      </c>
      <c r="F21652" s="108">
        <v>9802910000</v>
      </c>
      <c r="G21652" s="108"/>
      <c r="H21652" s="50"/>
      <c r="I21652" s="50" t="s">
        <v>3541</v>
      </c>
      <c r="J21652" s="50" t="s">
        <v>3541</v>
      </c>
      <c r="K21652" s="50" t="s">
        <v>3541</v>
      </c>
      <c r="L21652" s="50" t="s">
        <v>3541</v>
      </c>
    </row>
    <row r="21653" spans="4:12" x14ac:dyDescent="0.25">
      <c r="D21653" s="36">
        <v>1170208700</v>
      </c>
      <c r="E21653" s="36" t="s">
        <v>39</v>
      </c>
      <c r="F21653" s="36">
        <v>9802910000</v>
      </c>
      <c r="G21653" s="36"/>
      <c r="H21653" s="36"/>
      <c r="I21653" s="36"/>
      <c r="J21653" s="36"/>
      <c r="K21653" s="36"/>
      <c r="L21653" s="36"/>
    </row>
    <row r="21654" spans="4:12" x14ac:dyDescent="0.25">
      <c r="D21654" s="108">
        <v>1170208700</v>
      </c>
      <c r="E21654" s="108" t="s">
        <v>39</v>
      </c>
      <c r="F21654" s="108">
        <v>9802910000</v>
      </c>
      <c r="G21654" s="108"/>
      <c r="H21654" s="50"/>
      <c r="I21654" s="50" t="s">
        <v>3541</v>
      </c>
      <c r="J21654" s="50" t="s">
        <v>3541</v>
      </c>
      <c r="K21654" s="50" t="s">
        <v>3541</v>
      </c>
      <c r="L21654" s="50" t="s">
        <v>3541</v>
      </c>
    </row>
    <row r="21655" spans="4:12" x14ac:dyDescent="0.25">
      <c r="D21655" s="36">
        <v>1170208800</v>
      </c>
      <c r="E21655" s="36" t="s">
        <v>39</v>
      </c>
      <c r="F21655" s="36">
        <v>9802910000</v>
      </c>
      <c r="G21655" s="36"/>
      <c r="H21655" s="36"/>
      <c r="I21655" s="36"/>
      <c r="J21655" s="36"/>
      <c r="K21655" s="36"/>
      <c r="L21655" s="36"/>
    </row>
    <row r="21656" spans="4:12" x14ac:dyDescent="0.25">
      <c r="D21656" s="108">
        <v>1170208800</v>
      </c>
      <c r="E21656" s="108" t="s">
        <v>39</v>
      </c>
      <c r="F21656" s="108">
        <v>9802910000</v>
      </c>
      <c r="G21656" s="108"/>
      <c r="H21656" s="50"/>
      <c r="I21656" s="50" t="s">
        <v>3541</v>
      </c>
      <c r="J21656" s="50" t="s">
        <v>3541</v>
      </c>
      <c r="K21656" s="50" t="s">
        <v>3541</v>
      </c>
      <c r="L21656" s="50" t="s">
        <v>3541</v>
      </c>
    </row>
    <row r="21657" spans="4:12" x14ac:dyDescent="0.25">
      <c r="D21657" s="36">
        <v>1170208900</v>
      </c>
      <c r="E21657" s="36" t="s">
        <v>39</v>
      </c>
      <c r="F21657" s="36">
        <v>9802910000</v>
      </c>
      <c r="G21657" s="36"/>
      <c r="H21657" s="36"/>
      <c r="I21657" s="36"/>
      <c r="J21657" s="36"/>
      <c r="K21657" s="36"/>
      <c r="L21657" s="36"/>
    </row>
    <row r="21658" spans="4:12" x14ac:dyDescent="0.25">
      <c r="D21658" s="108">
        <v>1170208900</v>
      </c>
      <c r="E21658" s="108" t="s">
        <v>39</v>
      </c>
      <c r="F21658" s="108">
        <v>9802910000</v>
      </c>
      <c r="G21658" s="108"/>
      <c r="H21658" s="50"/>
      <c r="I21658" s="50" t="s">
        <v>3541</v>
      </c>
      <c r="J21658" s="50" t="s">
        <v>3541</v>
      </c>
      <c r="K21658" s="50" t="s">
        <v>3541</v>
      </c>
      <c r="L21658" s="50" t="s">
        <v>3541</v>
      </c>
    </row>
    <row r="21659" spans="4:12" x14ac:dyDescent="0.25">
      <c r="D21659" s="36">
        <v>1170209000</v>
      </c>
      <c r="E21659" s="36" t="s">
        <v>39</v>
      </c>
      <c r="F21659" s="36">
        <v>9802910000</v>
      </c>
      <c r="G21659" s="36"/>
      <c r="H21659" s="36"/>
      <c r="I21659" s="36"/>
      <c r="J21659" s="36"/>
      <c r="K21659" s="36"/>
      <c r="L21659" s="36"/>
    </row>
    <row r="21660" spans="4:12" x14ac:dyDescent="0.25">
      <c r="D21660" s="108">
        <v>1170209000</v>
      </c>
      <c r="E21660" s="108" t="s">
        <v>39</v>
      </c>
      <c r="F21660" s="108">
        <v>9802910000</v>
      </c>
      <c r="G21660" s="108"/>
      <c r="H21660" s="50"/>
      <c r="I21660" s="50" t="s">
        <v>3541</v>
      </c>
      <c r="J21660" s="50" t="s">
        <v>3541</v>
      </c>
      <c r="K21660" s="50" t="s">
        <v>3541</v>
      </c>
      <c r="L21660" s="50" t="s">
        <v>3541</v>
      </c>
    </row>
    <row r="21661" spans="4:12" x14ac:dyDescent="0.25">
      <c r="D21661" s="36">
        <v>1170209100</v>
      </c>
      <c r="E21661" s="36" t="s">
        <v>39</v>
      </c>
      <c r="F21661" s="36">
        <v>9802910000</v>
      </c>
      <c r="G21661" s="36"/>
      <c r="H21661" s="36"/>
      <c r="I21661" s="36"/>
      <c r="J21661" s="36"/>
      <c r="K21661" s="36"/>
      <c r="L21661" s="36"/>
    </row>
    <row r="21662" spans="4:12" x14ac:dyDescent="0.25">
      <c r="D21662" s="108">
        <v>1170209100</v>
      </c>
      <c r="E21662" s="108" t="s">
        <v>39</v>
      </c>
      <c r="F21662" s="108">
        <v>9802910000</v>
      </c>
      <c r="G21662" s="108"/>
      <c r="H21662" s="50"/>
      <c r="I21662" s="50" t="s">
        <v>3541</v>
      </c>
      <c r="J21662" s="50" t="s">
        <v>3541</v>
      </c>
      <c r="K21662" s="50" t="s">
        <v>3541</v>
      </c>
      <c r="L21662" s="50" t="s">
        <v>3541</v>
      </c>
    </row>
    <row r="21663" spans="4:12" x14ac:dyDescent="0.25">
      <c r="D21663" s="36">
        <v>1170209200</v>
      </c>
      <c r="E21663" s="36" t="s">
        <v>39</v>
      </c>
      <c r="F21663" s="36">
        <v>9802910000</v>
      </c>
      <c r="G21663" s="36"/>
      <c r="H21663" s="36"/>
      <c r="I21663" s="36"/>
      <c r="J21663" s="36"/>
      <c r="K21663" s="36"/>
      <c r="L21663" s="36"/>
    </row>
    <row r="21664" spans="4:12" x14ac:dyDescent="0.25">
      <c r="D21664" s="108">
        <v>1170209200</v>
      </c>
      <c r="E21664" s="108" t="s">
        <v>39</v>
      </c>
      <c r="F21664" s="108">
        <v>9802910000</v>
      </c>
      <c r="G21664" s="108"/>
      <c r="H21664" s="50"/>
      <c r="I21664" s="50" t="s">
        <v>3541</v>
      </c>
      <c r="J21664" s="50" t="s">
        <v>3541</v>
      </c>
      <c r="K21664" s="50" t="s">
        <v>3541</v>
      </c>
      <c r="L21664" s="50" t="s">
        <v>3541</v>
      </c>
    </row>
    <row r="21665" spans="4:12" x14ac:dyDescent="0.25">
      <c r="D21665" s="36">
        <v>1170209300</v>
      </c>
      <c r="E21665" s="36" t="s">
        <v>39</v>
      </c>
      <c r="F21665" s="36">
        <v>9802910000</v>
      </c>
      <c r="G21665" s="36"/>
      <c r="H21665" s="36"/>
      <c r="I21665" s="36"/>
      <c r="J21665" s="36"/>
      <c r="K21665" s="36"/>
      <c r="L21665" s="36"/>
    </row>
    <row r="21666" spans="4:12" x14ac:dyDescent="0.25">
      <c r="D21666" s="108">
        <v>1170209300</v>
      </c>
      <c r="E21666" s="108" t="s">
        <v>39</v>
      </c>
      <c r="F21666" s="108">
        <v>9802910000</v>
      </c>
      <c r="G21666" s="108"/>
      <c r="H21666" s="50"/>
      <c r="I21666" s="50" t="s">
        <v>3541</v>
      </c>
      <c r="J21666" s="50" t="s">
        <v>3541</v>
      </c>
      <c r="K21666" s="50" t="s">
        <v>3541</v>
      </c>
      <c r="L21666" s="50" t="s">
        <v>3541</v>
      </c>
    </row>
    <row r="21667" spans="4:12" x14ac:dyDescent="0.25">
      <c r="D21667" s="36">
        <v>1170209400</v>
      </c>
      <c r="E21667" s="36" t="s">
        <v>39</v>
      </c>
      <c r="F21667" s="36">
        <v>9802910000</v>
      </c>
      <c r="G21667" s="36"/>
      <c r="H21667" s="36"/>
      <c r="I21667" s="36"/>
      <c r="J21667" s="36"/>
      <c r="K21667" s="36"/>
      <c r="L21667" s="36"/>
    </row>
    <row r="21668" spans="4:12" x14ac:dyDescent="0.25">
      <c r="D21668" s="108">
        <v>1170209400</v>
      </c>
      <c r="E21668" s="108" t="s">
        <v>39</v>
      </c>
      <c r="F21668" s="108">
        <v>9802910000</v>
      </c>
      <c r="G21668" s="108"/>
      <c r="H21668" s="50"/>
      <c r="I21668" s="50" t="s">
        <v>3541</v>
      </c>
      <c r="J21668" s="50" t="s">
        <v>3541</v>
      </c>
      <c r="K21668" s="50" t="s">
        <v>3541</v>
      </c>
      <c r="L21668" s="50" t="s">
        <v>3541</v>
      </c>
    </row>
    <row r="21669" spans="4:12" x14ac:dyDescent="0.25">
      <c r="D21669" s="36">
        <v>1170209500</v>
      </c>
      <c r="E21669" s="36" t="s">
        <v>39</v>
      </c>
      <c r="F21669" s="36">
        <v>9802910000</v>
      </c>
      <c r="G21669" s="36"/>
      <c r="H21669" s="36"/>
      <c r="I21669" s="36"/>
      <c r="J21669" s="36"/>
      <c r="K21669" s="36"/>
      <c r="L21669" s="36"/>
    </row>
    <row r="21670" spans="4:12" x14ac:dyDescent="0.25">
      <c r="D21670" s="108">
        <v>1170209500</v>
      </c>
      <c r="E21670" s="108" t="s">
        <v>39</v>
      </c>
      <c r="F21670" s="108">
        <v>9802910000</v>
      </c>
      <c r="G21670" s="108"/>
      <c r="H21670" s="50"/>
      <c r="I21670" s="50" t="s">
        <v>3541</v>
      </c>
      <c r="J21670" s="50" t="s">
        <v>3541</v>
      </c>
      <c r="K21670" s="50" t="s">
        <v>3541</v>
      </c>
      <c r="L21670" s="50" t="s">
        <v>3541</v>
      </c>
    </row>
    <row r="21671" spans="4:12" x14ac:dyDescent="0.25">
      <c r="D21671" s="36">
        <v>1170209550</v>
      </c>
      <c r="E21671" s="36" t="s">
        <v>39</v>
      </c>
      <c r="F21671" s="36">
        <v>9802910000</v>
      </c>
      <c r="G21671" s="36"/>
      <c r="H21671" s="36"/>
      <c r="I21671" s="36"/>
      <c r="J21671" s="36"/>
      <c r="K21671" s="36"/>
      <c r="L21671" s="36"/>
    </row>
    <row r="21672" spans="4:12" x14ac:dyDescent="0.25">
      <c r="D21672" s="108">
        <v>1170209550</v>
      </c>
      <c r="E21672" s="108" t="s">
        <v>39</v>
      </c>
      <c r="F21672" s="108">
        <v>9802910000</v>
      </c>
      <c r="G21672" s="108"/>
      <c r="H21672" s="50"/>
      <c r="I21672" s="50" t="s">
        <v>3541</v>
      </c>
      <c r="J21672" s="50" t="s">
        <v>3541</v>
      </c>
      <c r="K21672" s="50" t="s">
        <v>3541</v>
      </c>
      <c r="L21672" s="50" t="s">
        <v>3541</v>
      </c>
    </row>
    <row r="21673" spans="4:12" x14ac:dyDescent="0.25">
      <c r="D21673" s="36">
        <v>1170209600</v>
      </c>
      <c r="E21673" s="36" t="s">
        <v>39</v>
      </c>
      <c r="F21673" s="36">
        <v>9802910000</v>
      </c>
      <c r="G21673" s="36"/>
      <c r="H21673" s="36"/>
      <c r="I21673" s="36"/>
      <c r="J21673" s="36"/>
      <c r="K21673" s="36"/>
      <c r="L21673" s="36"/>
    </row>
    <row r="21674" spans="4:12" x14ac:dyDescent="0.25">
      <c r="D21674" s="108">
        <v>1170209600</v>
      </c>
      <c r="E21674" s="108" t="s">
        <v>39</v>
      </c>
      <c r="F21674" s="108">
        <v>9802910000</v>
      </c>
      <c r="G21674" s="108"/>
      <c r="H21674" s="50"/>
      <c r="I21674" s="50" t="s">
        <v>3541</v>
      </c>
      <c r="J21674" s="50" t="s">
        <v>3541</v>
      </c>
      <c r="K21674" s="50" t="s">
        <v>3541</v>
      </c>
      <c r="L21674" s="50" t="s">
        <v>3541</v>
      </c>
    </row>
    <row r="21675" spans="4:12" x14ac:dyDescent="0.25">
      <c r="D21675" s="36">
        <v>1170209700</v>
      </c>
      <c r="E21675" s="36" t="s">
        <v>39</v>
      </c>
      <c r="F21675" s="36">
        <v>9802910000</v>
      </c>
      <c r="G21675" s="36"/>
      <c r="H21675" s="36"/>
      <c r="I21675" s="36"/>
      <c r="J21675" s="36"/>
      <c r="K21675" s="36"/>
      <c r="L21675" s="36"/>
    </row>
    <row r="21676" spans="4:12" x14ac:dyDescent="0.25">
      <c r="D21676" s="108">
        <v>1170209700</v>
      </c>
      <c r="E21676" s="108" t="s">
        <v>39</v>
      </c>
      <c r="F21676" s="108">
        <v>9802910000</v>
      </c>
      <c r="G21676" s="108"/>
      <c r="H21676" s="50"/>
      <c r="I21676" s="50" t="s">
        <v>3541</v>
      </c>
      <c r="J21676" s="50" t="s">
        <v>3541</v>
      </c>
      <c r="K21676" s="50" t="s">
        <v>3541</v>
      </c>
      <c r="L21676" s="50" t="s">
        <v>3541</v>
      </c>
    </row>
    <row r="21677" spans="4:12" x14ac:dyDescent="0.25">
      <c r="D21677" s="36">
        <v>1170209800</v>
      </c>
      <c r="E21677" s="36" t="s">
        <v>39</v>
      </c>
      <c r="F21677" s="36">
        <v>9802910000</v>
      </c>
      <c r="G21677" s="36"/>
      <c r="H21677" s="36"/>
      <c r="I21677" s="36"/>
      <c r="J21677" s="36"/>
      <c r="K21677" s="36"/>
      <c r="L21677" s="36"/>
    </row>
    <row r="21678" spans="4:12" x14ac:dyDescent="0.25">
      <c r="D21678" s="108">
        <v>1170209800</v>
      </c>
      <c r="E21678" s="108" t="s">
        <v>39</v>
      </c>
      <c r="F21678" s="108">
        <v>9802910000</v>
      </c>
      <c r="G21678" s="108"/>
      <c r="H21678" s="50"/>
      <c r="I21678" s="50" t="s">
        <v>3541</v>
      </c>
      <c r="J21678" s="50" t="s">
        <v>3541</v>
      </c>
      <c r="K21678" s="50" t="s">
        <v>3541</v>
      </c>
      <c r="L21678" s="50" t="s">
        <v>3541</v>
      </c>
    </row>
    <row r="21679" spans="4:12" x14ac:dyDescent="0.25">
      <c r="D21679" s="36">
        <v>1170209900</v>
      </c>
      <c r="E21679" s="36" t="s">
        <v>39</v>
      </c>
      <c r="F21679" s="36">
        <v>9802910000</v>
      </c>
      <c r="G21679" s="36"/>
      <c r="H21679" s="36"/>
      <c r="I21679" s="36"/>
      <c r="J21679" s="36"/>
      <c r="K21679" s="36"/>
      <c r="L21679" s="36"/>
    </row>
    <row r="21680" spans="4:12" x14ac:dyDescent="0.25">
      <c r="D21680" s="108">
        <v>1170209900</v>
      </c>
      <c r="E21680" s="108" t="s">
        <v>39</v>
      </c>
      <c r="F21680" s="108">
        <v>9802910000</v>
      </c>
      <c r="G21680" s="108"/>
      <c r="H21680" s="50"/>
      <c r="I21680" s="50" t="s">
        <v>3541</v>
      </c>
      <c r="J21680" s="50" t="s">
        <v>3541</v>
      </c>
      <c r="K21680" s="50" t="s">
        <v>3541</v>
      </c>
      <c r="L21680" s="50" t="s">
        <v>3541</v>
      </c>
    </row>
    <row r="21681" spans="4:12" x14ac:dyDescent="0.25">
      <c r="D21681" s="36">
        <v>1170210000</v>
      </c>
      <c r="E21681" s="36" t="s">
        <v>39</v>
      </c>
      <c r="F21681" s="36">
        <v>9802910000</v>
      </c>
      <c r="G21681" s="36"/>
      <c r="H21681" s="36"/>
      <c r="I21681" s="36"/>
      <c r="J21681" s="36"/>
      <c r="K21681" s="36"/>
      <c r="L21681" s="36"/>
    </row>
    <row r="21682" spans="4:12" x14ac:dyDescent="0.25">
      <c r="D21682" s="108">
        <v>1170210000</v>
      </c>
      <c r="E21682" s="108" t="s">
        <v>39</v>
      </c>
      <c r="F21682" s="108">
        <v>9802910000</v>
      </c>
      <c r="G21682" s="108"/>
      <c r="H21682" s="50"/>
      <c r="I21682" s="50" t="s">
        <v>3541</v>
      </c>
      <c r="J21682" s="50" t="s">
        <v>3541</v>
      </c>
      <c r="K21682" s="50" t="s">
        <v>3541</v>
      </c>
      <c r="L21682" s="50" t="s">
        <v>3541</v>
      </c>
    </row>
    <row r="21683" spans="4:12" x14ac:dyDescent="0.25">
      <c r="D21683" s="36">
        <v>1170210100</v>
      </c>
      <c r="E21683" s="36" t="s">
        <v>39</v>
      </c>
      <c r="F21683" s="36">
        <v>9802912000</v>
      </c>
      <c r="G21683" s="36"/>
      <c r="H21683" s="36"/>
      <c r="I21683" s="36"/>
      <c r="J21683" s="36"/>
      <c r="K21683" s="36"/>
      <c r="L21683" s="36"/>
    </row>
    <row r="21684" spans="4:12" x14ac:dyDescent="0.25">
      <c r="D21684" s="108">
        <v>1170210100</v>
      </c>
      <c r="E21684" s="108" t="s">
        <v>39</v>
      </c>
      <c r="F21684" s="108">
        <v>9802912000</v>
      </c>
      <c r="G21684" s="108"/>
      <c r="H21684" s="50"/>
      <c r="I21684" s="50" t="s">
        <v>3541</v>
      </c>
      <c r="J21684" s="50" t="s">
        <v>3541</v>
      </c>
      <c r="K21684" s="50" t="s">
        <v>3541</v>
      </c>
      <c r="L21684" s="50" t="s">
        <v>3541</v>
      </c>
    </row>
    <row r="21685" spans="4:12" x14ac:dyDescent="0.25">
      <c r="D21685" s="36">
        <v>1170210200</v>
      </c>
      <c r="E21685" s="36" t="s">
        <v>39</v>
      </c>
      <c r="F21685" s="36">
        <v>9802912000</v>
      </c>
      <c r="G21685" s="36"/>
      <c r="H21685" s="36"/>
      <c r="I21685" s="36"/>
      <c r="J21685" s="36"/>
      <c r="K21685" s="36"/>
      <c r="L21685" s="36"/>
    </row>
    <row r="21686" spans="4:12" x14ac:dyDescent="0.25">
      <c r="D21686" s="108">
        <v>1170210200</v>
      </c>
      <c r="E21686" s="108" t="s">
        <v>39</v>
      </c>
      <c r="F21686" s="108">
        <v>9802912000</v>
      </c>
      <c r="G21686" s="108"/>
      <c r="H21686" s="50"/>
      <c r="I21686" s="50" t="s">
        <v>3541</v>
      </c>
      <c r="J21686" s="50" t="s">
        <v>3541</v>
      </c>
      <c r="K21686" s="50" t="s">
        <v>3541</v>
      </c>
      <c r="L21686" s="50" t="s">
        <v>3541</v>
      </c>
    </row>
    <row r="21687" spans="4:12" x14ac:dyDescent="0.25">
      <c r="D21687" s="36">
        <v>1170210300</v>
      </c>
      <c r="E21687" s="36" t="s">
        <v>39</v>
      </c>
      <c r="F21687" s="36">
        <v>9802912000</v>
      </c>
      <c r="G21687" s="36"/>
      <c r="H21687" s="36"/>
      <c r="I21687" s="36"/>
      <c r="J21687" s="36"/>
      <c r="K21687" s="36"/>
      <c r="L21687" s="36"/>
    </row>
    <row r="21688" spans="4:12" x14ac:dyDescent="0.25">
      <c r="D21688" s="108">
        <v>1170210300</v>
      </c>
      <c r="E21688" s="108" t="s">
        <v>39</v>
      </c>
      <c r="F21688" s="108">
        <v>9802912000</v>
      </c>
      <c r="G21688" s="108"/>
      <c r="H21688" s="50"/>
      <c r="I21688" s="50" t="s">
        <v>3541</v>
      </c>
      <c r="J21688" s="50" t="s">
        <v>3541</v>
      </c>
      <c r="K21688" s="50" t="s">
        <v>3541</v>
      </c>
      <c r="L21688" s="50" t="s">
        <v>3541</v>
      </c>
    </row>
    <row r="21689" spans="4:12" x14ac:dyDescent="0.25">
      <c r="D21689" s="36">
        <v>1170210400</v>
      </c>
      <c r="E21689" s="36" t="s">
        <v>39</v>
      </c>
      <c r="F21689" s="36">
        <v>9802912000</v>
      </c>
      <c r="G21689" s="36"/>
      <c r="H21689" s="36"/>
      <c r="I21689" s="36"/>
      <c r="J21689" s="36"/>
      <c r="K21689" s="36"/>
      <c r="L21689" s="36"/>
    </row>
    <row r="21690" spans="4:12" x14ac:dyDescent="0.25">
      <c r="D21690" s="108">
        <v>1170210400</v>
      </c>
      <c r="E21690" s="108" t="s">
        <v>39</v>
      </c>
      <c r="F21690" s="108">
        <v>9802912000</v>
      </c>
      <c r="G21690" s="108"/>
      <c r="H21690" s="50"/>
      <c r="I21690" s="50" t="s">
        <v>3541</v>
      </c>
      <c r="J21690" s="50" t="s">
        <v>3541</v>
      </c>
      <c r="K21690" s="50" t="s">
        <v>3541</v>
      </c>
      <c r="L21690" s="50" t="s">
        <v>3541</v>
      </c>
    </row>
    <row r="21691" spans="4:12" x14ac:dyDescent="0.25">
      <c r="D21691" s="36">
        <v>1170210500</v>
      </c>
      <c r="E21691" s="36" t="s">
        <v>39</v>
      </c>
      <c r="F21691" s="36">
        <v>9802912000</v>
      </c>
      <c r="G21691" s="36"/>
      <c r="H21691" s="36"/>
      <c r="I21691" s="36"/>
      <c r="J21691" s="36"/>
      <c r="K21691" s="36"/>
      <c r="L21691" s="36"/>
    </row>
    <row r="21692" spans="4:12" x14ac:dyDescent="0.25">
      <c r="D21692" s="108">
        <v>1170210500</v>
      </c>
      <c r="E21692" s="108" t="s">
        <v>39</v>
      </c>
      <c r="F21692" s="108">
        <v>9802912000</v>
      </c>
      <c r="G21692" s="108"/>
      <c r="H21692" s="50"/>
      <c r="I21692" s="50" t="s">
        <v>3541</v>
      </c>
      <c r="J21692" s="50" t="s">
        <v>3541</v>
      </c>
      <c r="K21692" s="50" t="s">
        <v>3541</v>
      </c>
      <c r="L21692" s="50" t="s">
        <v>3541</v>
      </c>
    </row>
    <row r="21693" spans="4:12" x14ac:dyDescent="0.25">
      <c r="D21693" s="36">
        <v>1170210600</v>
      </c>
      <c r="E21693" s="36" t="s">
        <v>39</v>
      </c>
      <c r="F21693" s="36">
        <v>9802912000</v>
      </c>
      <c r="G21693" s="36"/>
      <c r="H21693" s="36"/>
      <c r="I21693" s="36"/>
      <c r="J21693" s="36"/>
      <c r="K21693" s="36"/>
      <c r="L21693" s="36"/>
    </row>
    <row r="21694" spans="4:12" x14ac:dyDescent="0.25">
      <c r="D21694" s="108">
        <v>1170210600</v>
      </c>
      <c r="E21694" s="108" t="s">
        <v>39</v>
      </c>
      <c r="F21694" s="108">
        <v>9802912000</v>
      </c>
      <c r="G21694" s="108"/>
      <c r="H21694" s="50"/>
      <c r="I21694" s="50" t="s">
        <v>3541</v>
      </c>
      <c r="J21694" s="50" t="s">
        <v>3541</v>
      </c>
      <c r="K21694" s="50" t="s">
        <v>3541</v>
      </c>
      <c r="L21694" s="50" t="s">
        <v>3541</v>
      </c>
    </row>
    <row r="21695" spans="4:12" x14ac:dyDescent="0.25">
      <c r="D21695" s="36">
        <v>1170210700</v>
      </c>
      <c r="E21695" s="36" t="s">
        <v>39</v>
      </c>
      <c r="F21695" s="36">
        <v>9802912000</v>
      </c>
      <c r="G21695" s="36"/>
      <c r="H21695" s="36"/>
      <c r="I21695" s="36"/>
      <c r="J21695" s="36"/>
      <c r="K21695" s="36"/>
      <c r="L21695" s="36"/>
    </row>
    <row r="21696" spans="4:12" x14ac:dyDescent="0.25">
      <c r="D21696" s="108">
        <v>1170210700</v>
      </c>
      <c r="E21696" s="108" t="s">
        <v>39</v>
      </c>
      <c r="F21696" s="108">
        <v>9802912000</v>
      </c>
      <c r="G21696" s="108"/>
      <c r="H21696" s="50"/>
      <c r="I21696" s="50" t="s">
        <v>3541</v>
      </c>
      <c r="J21696" s="50" t="s">
        <v>3541</v>
      </c>
      <c r="K21696" s="50" t="s">
        <v>3541</v>
      </c>
      <c r="L21696" s="50" t="s">
        <v>3541</v>
      </c>
    </row>
    <row r="21697" spans="4:12" x14ac:dyDescent="0.25">
      <c r="D21697" s="36">
        <v>1170210800</v>
      </c>
      <c r="E21697" s="36" t="s">
        <v>39</v>
      </c>
      <c r="F21697" s="36">
        <v>9802912000</v>
      </c>
      <c r="G21697" s="36"/>
      <c r="H21697" s="36"/>
      <c r="I21697" s="36"/>
      <c r="J21697" s="36"/>
      <c r="K21697" s="36"/>
      <c r="L21697" s="36"/>
    </row>
    <row r="21698" spans="4:12" x14ac:dyDescent="0.25">
      <c r="D21698" s="108">
        <v>1170210800</v>
      </c>
      <c r="E21698" s="108" t="s">
        <v>39</v>
      </c>
      <c r="F21698" s="108">
        <v>9802912000</v>
      </c>
      <c r="G21698" s="108"/>
      <c r="H21698" s="50"/>
      <c r="I21698" s="50" t="s">
        <v>3541</v>
      </c>
      <c r="J21698" s="50" t="s">
        <v>3541</v>
      </c>
      <c r="K21698" s="50" t="s">
        <v>3541</v>
      </c>
      <c r="L21698" s="50" t="s">
        <v>3541</v>
      </c>
    </row>
    <row r="21699" spans="4:12" x14ac:dyDescent="0.25">
      <c r="D21699" s="36">
        <v>1170210900</v>
      </c>
      <c r="E21699" s="36" t="s">
        <v>39</v>
      </c>
      <c r="F21699" s="36">
        <v>9802912000</v>
      </c>
      <c r="G21699" s="36"/>
      <c r="H21699" s="36"/>
      <c r="I21699" s="36"/>
      <c r="J21699" s="36"/>
      <c r="K21699" s="36"/>
      <c r="L21699" s="36"/>
    </row>
    <row r="21700" spans="4:12" x14ac:dyDescent="0.25">
      <c r="D21700" s="108">
        <v>1170210900</v>
      </c>
      <c r="E21700" s="108" t="s">
        <v>39</v>
      </c>
      <c r="F21700" s="108">
        <v>9802912000</v>
      </c>
      <c r="G21700" s="108"/>
      <c r="H21700" s="50"/>
      <c r="I21700" s="50" t="s">
        <v>3541</v>
      </c>
      <c r="J21700" s="50" t="s">
        <v>3541</v>
      </c>
      <c r="K21700" s="50" t="s">
        <v>3541</v>
      </c>
      <c r="L21700" s="50" t="s">
        <v>3541</v>
      </c>
    </row>
    <row r="21701" spans="4:12" x14ac:dyDescent="0.25">
      <c r="D21701" s="36">
        <v>1170211000</v>
      </c>
      <c r="E21701" s="36" t="s">
        <v>39</v>
      </c>
      <c r="F21701" s="36">
        <v>9802912000</v>
      </c>
      <c r="G21701" s="36"/>
      <c r="H21701" s="36"/>
      <c r="I21701" s="36"/>
      <c r="J21701" s="36"/>
      <c r="K21701" s="36"/>
      <c r="L21701" s="36"/>
    </row>
    <row r="21702" spans="4:12" x14ac:dyDescent="0.25">
      <c r="D21702" s="108">
        <v>1170211000</v>
      </c>
      <c r="E21702" s="108" t="s">
        <v>39</v>
      </c>
      <c r="F21702" s="108">
        <v>9802912000</v>
      </c>
      <c r="G21702" s="108"/>
      <c r="H21702" s="50"/>
      <c r="I21702" s="50" t="s">
        <v>3541</v>
      </c>
      <c r="J21702" s="50" t="s">
        <v>3541</v>
      </c>
      <c r="K21702" s="50" t="s">
        <v>3541</v>
      </c>
      <c r="L21702" s="50" t="s">
        <v>3541</v>
      </c>
    </row>
    <row r="21703" spans="4:12" x14ac:dyDescent="0.25">
      <c r="D21703" s="36">
        <v>1170211100</v>
      </c>
      <c r="E21703" s="36" t="s">
        <v>39</v>
      </c>
      <c r="F21703" s="36">
        <v>9802912000</v>
      </c>
      <c r="G21703" s="36"/>
      <c r="H21703" s="36"/>
      <c r="I21703" s="36"/>
      <c r="J21703" s="36"/>
      <c r="K21703" s="36"/>
      <c r="L21703" s="36"/>
    </row>
    <row r="21704" spans="4:12" x14ac:dyDescent="0.25">
      <c r="D21704" s="108">
        <v>1170211100</v>
      </c>
      <c r="E21704" s="108" t="s">
        <v>39</v>
      </c>
      <c r="F21704" s="108">
        <v>9802912000</v>
      </c>
      <c r="G21704" s="108"/>
      <c r="H21704" s="50"/>
      <c r="I21704" s="50" t="s">
        <v>3541</v>
      </c>
      <c r="J21704" s="50" t="s">
        <v>3541</v>
      </c>
      <c r="K21704" s="50" t="s">
        <v>3541</v>
      </c>
      <c r="L21704" s="50" t="s">
        <v>3541</v>
      </c>
    </row>
    <row r="21705" spans="4:12" x14ac:dyDescent="0.25">
      <c r="D21705" s="36">
        <v>1170211200</v>
      </c>
      <c r="E21705" s="36" t="s">
        <v>39</v>
      </c>
      <c r="F21705" s="36">
        <v>9802912000</v>
      </c>
      <c r="G21705" s="36"/>
      <c r="H21705" s="36"/>
      <c r="I21705" s="36"/>
      <c r="J21705" s="36"/>
      <c r="K21705" s="36"/>
      <c r="L21705" s="36"/>
    </row>
    <row r="21706" spans="4:12" x14ac:dyDescent="0.25">
      <c r="D21706" s="108">
        <v>1170211200</v>
      </c>
      <c r="E21706" s="108" t="s">
        <v>39</v>
      </c>
      <c r="F21706" s="108">
        <v>9802912000</v>
      </c>
      <c r="G21706" s="108"/>
      <c r="H21706" s="50"/>
      <c r="I21706" s="50" t="s">
        <v>3541</v>
      </c>
      <c r="J21706" s="50" t="s">
        <v>3541</v>
      </c>
      <c r="K21706" s="50" t="s">
        <v>3541</v>
      </c>
      <c r="L21706" s="50" t="s">
        <v>3541</v>
      </c>
    </row>
    <row r="21707" spans="4:12" x14ac:dyDescent="0.25">
      <c r="D21707" s="36">
        <v>1170211300</v>
      </c>
      <c r="E21707" s="36" t="s">
        <v>39</v>
      </c>
      <c r="F21707" s="36">
        <v>9802912000</v>
      </c>
      <c r="G21707" s="36"/>
      <c r="H21707" s="36"/>
      <c r="I21707" s="36"/>
      <c r="J21707" s="36"/>
      <c r="K21707" s="36"/>
      <c r="L21707" s="36"/>
    </row>
    <row r="21708" spans="4:12" x14ac:dyDescent="0.25">
      <c r="D21708" s="108">
        <v>1170211300</v>
      </c>
      <c r="E21708" s="108" t="s">
        <v>39</v>
      </c>
      <c r="F21708" s="108">
        <v>9802912000</v>
      </c>
      <c r="G21708" s="108"/>
      <c r="H21708" s="50"/>
      <c r="I21708" s="50" t="s">
        <v>3541</v>
      </c>
      <c r="J21708" s="50" t="s">
        <v>3541</v>
      </c>
      <c r="K21708" s="50" t="s">
        <v>3541</v>
      </c>
      <c r="L21708" s="50" t="s">
        <v>3541</v>
      </c>
    </row>
    <row r="21709" spans="4:12" x14ac:dyDescent="0.25">
      <c r="D21709" s="36">
        <v>1170211400</v>
      </c>
      <c r="E21709" s="36" t="s">
        <v>39</v>
      </c>
      <c r="F21709" s="36">
        <v>9802912000</v>
      </c>
      <c r="G21709" s="36"/>
      <c r="H21709" s="36"/>
      <c r="I21709" s="36"/>
      <c r="J21709" s="36"/>
      <c r="K21709" s="36"/>
      <c r="L21709" s="36"/>
    </row>
    <row r="21710" spans="4:12" x14ac:dyDescent="0.25">
      <c r="D21710" s="108">
        <v>1170211400</v>
      </c>
      <c r="E21710" s="108" t="s">
        <v>39</v>
      </c>
      <c r="F21710" s="108">
        <v>9802912000</v>
      </c>
      <c r="G21710" s="108"/>
      <c r="H21710" s="50"/>
      <c r="I21710" s="50" t="s">
        <v>3541</v>
      </c>
      <c r="J21710" s="50" t="s">
        <v>3541</v>
      </c>
      <c r="K21710" s="50" t="s">
        <v>3541</v>
      </c>
      <c r="L21710" s="50" t="s">
        <v>3541</v>
      </c>
    </row>
    <row r="21711" spans="4:12" x14ac:dyDescent="0.25">
      <c r="D21711" s="36">
        <v>1170211500</v>
      </c>
      <c r="E21711" s="36" t="s">
        <v>39</v>
      </c>
      <c r="F21711" s="36">
        <v>9802912000</v>
      </c>
      <c r="G21711" s="36"/>
      <c r="H21711" s="36"/>
      <c r="I21711" s="36"/>
      <c r="J21711" s="36"/>
      <c r="K21711" s="36"/>
      <c r="L21711" s="36"/>
    </row>
    <row r="21712" spans="4:12" x14ac:dyDescent="0.25">
      <c r="D21712" s="108">
        <v>1170211500</v>
      </c>
      <c r="E21712" s="108" t="s">
        <v>39</v>
      </c>
      <c r="F21712" s="108">
        <v>9802912000</v>
      </c>
      <c r="G21712" s="108"/>
      <c r="H21712" s="50"/>
      <c r="I21712" s="50" t="s">
        <v>3541</v>
      </c>
      <c r="J21712" s="50" t="s">
        <v>3541</v>
      </c>
      <c r="K21712" s="50" t="s">
        <v>3541</v>
      </c>
      <c r="L21712" s="50" t="s">
        <v>3541</v>
      </c>
    </row>
    <row r="21713" spans="4:12" x14ac:dyDescent="0.25">
      <c r="D21713" s="36">
        <v>1170211600</v>
      </c>
      <c r="E21713" s="36" t="s">
        <v>39</v>
      </c>
      <c r="F21713" s="36">
        <v>9802912000</v>
      </c>
      <c r="G21713" s="36"/>
      <c r="H21713" s="36"/>
      <c r="I21713" s="36"/>
      <c r="J21713" s="36"/>
      <c r="K21713" s="36"/>
      <c r="L21713" s="36"/>
    </row>
    <row r="21714" spans="4:12" x14ac:dyDescent="0.25">
      <c r="D21714" s="108">
        <v>1170211600</v>
      </c>
      <c r="E21714" s="108" t="s">
        <v>39</v>
      </c>
      <c r="F21714" s="108">
        <v>9802912000</v>
      </c>
      <c r="G21714" s="108"/>
      <c r="H21714" s="50"/>
      <c r="I21714" s="50" t="s">
        <v>3541</v>
      </c>
      <c r="J21714" s="50" t="s">
        <v>3541</v>
      </c>
      <c r="K21714" s="50" t="s">
        <v>3541</v>
      </c>
      <c r="L21714" s="50" t="s">
        <v>3541</v>
      </c>
    </row>
    <row r="21715" spans="4:12" x14ac:dyDescent="0.25">
      <c r="D21715" s="36">
        <v>1170211700</v>
      </c>
      <c r="E21715" s="36" t="s">
        <v>39</v>
      </c>
      <c r="F21715" s="36">
        <v>9802912000</v>
      </c>
      <c r="G21715" s="36"/>
      <c r="H21715" s="36"/>
      <c r="I21715" s="36"/>
      <c r="J21715" s="36"/>
      <c r="K21715" s="36"/>
      <c r="L21715" s="36"/>
    </row>
    <row r="21716" spans="4:12" x14ac:dyDescent="0.25">
      <c r="D21716" s="108">
        <v>1170211700</v>
      </c>
      <c r="E21716" s="108" t="s">
        <v>39</v>
      </c>
      <c r="F21716" s="108">
        <v>9802912000</v>
      </c>
      <c r="G21716" s="108"/>
      <c r="H21716" s="50"/>
      <c r="I21716" s="50" t="s">
        <v>3541</v>
      </c>
      <c r="J21716" s="50" t="s">
        <v>3541</v>
      </c>
      <c r="K21716" s="50" t="s">
        <v>3541</v>
      </c>
      <c r="L21716" s="50" t="s">
        <v>3541</v>
      </c>
    </row>
    <row r="21717" spans="4:12" x14ac:dyDescent="0.25">
      <c r="D21717" s="36">
        <v>1170211800</v>
      </c>
      <c r="E21717" s="36" t="s">
        <v>39</v>
      </c>
      <c r="F21717" s="36">
        <v>9802912000</v>
      </c>
      <c r="G21717" s="36"/>
      <c r="H21717" s="36"/>
      <c r="I21717" s="36"/>
      <c r="J21717" s="36"/>
      <c r="K21717" s="36"/>
      <c r="L21717" s="36"/>
    </row>
    <row r="21718" spans="4:12" x14ac:dyDescent="0.25">
      <c r="D21718" s="108">
        <v>1170211800</v>
      </c>
      <c r="E21718" s="108" t="s">
        <v>39</v>
      </c>
      <c r="F21718" s="108">
        <v>9802912000</v>
      </c>
      <c r="G21718" s="108"/>
      <c r="H21718" s="50"/>
      <c r="I21718" s="50" t="s">
        <v>3541</v>
      </c>
      <c r="J21718" s="50" t="s">
        <v>3541</v>
      </c>
      <c r="K21718" s="50" t="s">
        <v>3541</v>
      </c>
      <c r="L21718" s="50" t="s">
        <v>3541</v>
      </c>
    </row>
    <row r="21719" spans="4:12" x14ac:dyDescent="0.25">
      <c r="D21719" s="36">
        <v>1170211900</v>
      </c>
      <c r="E21719" s="36" t="s">
        <v>39</v>
      </c>
      <c r="F21719" s="36">
        <v>9802912000</v>
      </c>
      <c r="G21719" s="36"/>
      <c r="H21719" s="36"/>
      <c r="I21719" s="36"/>
      <c r="J21719" s="36"/>
      <c r="K21719" s="36"/>
      <c r="L21719" s="36"/>
    </row>
    <row r="21720" spans="4:12" x14ac:dyDescent="0.25">
      <c r="D21720" s="108">
        <v>1170211900</v>
      </c>
      <c r="E21720" s="108" t="s">
        <v>39</v>
      </c>
      <c r="F21720" s="108">
        <v>9802912000</v>
      </c>
      <c r="G21720" s="108"/>
      <c r="H21720" s="50"/>
      <c r="I21720" s="50" t="s">
        <v>3541</v>
      </c>
      <c r="J21720" s="50" t="s">
        <v>3541</v>
      </c>
      <c r="K21720" s="50" t="s">
        <v>3541</v>
      </c>
      <c r="L21720" s="50" t="s">
        <v>3541</v>
      </c>
    </row>
    <row r="21721" spans="4:12" x14ac:dyDescent="0.25">
      <c r="D21721" s="36">
        <v>1170212000</v>
      </c>
      <c r="E21721" s="36" t="s">
        <v>39</v>
      </c>
      <c r="F21721" s="36">
        <v>9802912000</v>
      </c>
      <c r="G21721" s="36"/>
      <c r="H21721" s="36"/>
      <c r="I21721" s="36"/>
      <c r="J21721" s="36"/>
      <c r="K21721" s="36"/>
      <c r="L21721" s="36"/>
    </row>
    <row r="21722" spans="4:12" x14ac:dyDescent="0.25">
      <c r="D21722" s="108">
        <v>1170212000</v>
      </c>
      <c r="E21722" s="108" t="s">
        <v>39</v>
      </c>
      <c r="F21722" s="108">
        <v>9802912000</v>
      </c>
      <c r="G21722" s="108"/>
      <c r="H21722" s="50"/>
      <c r="I21722" s="50" t="s">
        <v>3541</v>
      </c>
      <c r="J21722" s="50" t="s">
        <v>3541</v>
      </c>
      <c r="K21722" s="50" t="s">
        <v>3541</v>
      </c>
      <c r="L21722" s="50" t="s">
        <v>3541</v>
      </c>
    </row>
    <row r="21723" spans="4:12" x14ac:dyDescent="0.25">
      <c r="D21723" s="36">
        <v>1170212100</v>
      </c>
      <c r="E21723" s="36" t="s">
        <v>39</v>
      </c>
      <c r="F21723" s="36">
        <v>9802914000</v>
      </c>
      <c r="G21723" s="36"/>
      <c r="H21723" s="36"/>
      <c r="I21723" s="36"/>
      <c r="J21723" s="36"/>
      <c r="K21723" s="36"/>
      <c r="L21723" s="36"/>
    </row>
    <row r="21724" spans="4:12" x14ac:dyDescent="0.25">
      <c r="D21724" s="108">
        <v>1170212100</v>
      </c>
      <c r="E21724" s="108" t="s">
        <v>39</v>
      </c>
      <c r="F21724" s="108">
        <v>9802914000</v>
      </c>
      <c r="G21724" s="108"/>
      <c r="H21724" s="50"/>
      <c r="I21724" s="50" t="s">
        <v>3541</v>
      </c>
      <c r="J21724" s="50" t="s">
        <v>3541</v>
      </c>
      <c r="K21724" s="50" t="s">
        <v>3541</v>
      </c>
      <c r="L21724" s="50" t="s">
        <v>3541</v>
      </c>
    </row>
    <row r="21725" spans="4:12" x14ac:dyDescent="0.25">
      <c r="D21725" s="36">
        <v>1170212200</v>
      </c>
      <c r="E21725" s="36" t="s">
        <v>39</v>
      </c>
      <c r="F21725" s="36">
        <v>9802914000</v>
      </c>
      <c r="G21725" s="36"/>
      <c r="H21725" s="36"/>
      <c r="I21725" s="36"/>
      <c r="J21725" s="36"/>
      <c r="K21725" s="36"/>
      <c r="L21725" s="36"/>
    </row>
    <row r="21726" spans="4:12" x14ac:dyDescent="0.25">
      <c r="D21726" s="108">
        <v>1170212200</v>
      </c>
      <c r="E21726" s="108" t="s">
        <v>39</v>
      </c>
      <c r="F21726" s="108">
        <v>9802914000</v>
      </c>
      <c r="G21726" s="108"/>
      <c r="H21726" s="50"/>
      <c r="I21726" s="50" t="s">
        <v>3541</v>
      </c>
      <c r="J21726" s="50" t="s">
        <v>3541</v>
      </c>
      <c r="K21726" s="50" t="s">
        <v>3541</v>
      </c>
      <c r="L21726" s="50" t="s">
        <v>3541</v>
      </c>
    </row>
    <row r="21727" spans="4:12" x14ac:dyDescent="0.25">
      <c r="D21727" s="36">
        <v>1170212400</v>
      </c>
      <c r="E21727" s="36" t="s">
        <v>39</v>
      </c>
      <c r="F21727" s="36">
        <v>9802914000</v>
      </c>
      <c r="G21727" s="36"/>
      <c r="H21727" s="36"/>
      <c r="I21727" s="36"/>
      <c r="J21727" s="36"/>
      <c r="K21727" s="36"/>
      <c r="L21727" s="36"/>
    </row>
    <row r="21728" spans="4:12" x14ac:dyDescent="0.25">
      <c r="D21728" s="108">
        <v>1170212400</v>
      </c>
      <c r="E21728" s="108" t="s">
        <v>39</v>
      </c>
      <c r="F21728" s="108">
        <v>9802914000</v>
      </c>
      <c r="G21728" s="108"/>
      <c r="H21728" s="50"/>
      <c r="I21728" s="50" t="s">
        <v>3541</v>
      </c>
      <c r="J21728" s="50" t="s">
        <v>3541</v>
      </c>
      <c r="K21728" s="50" t="s">
        <v>3541</v>
      </c>
      <c r="L21728" s="50" t="s">
        <v>3541</v>
      </c>
    </row>
    <row r="21729" spans="4:12" x14ac:dyDescent="0.25">
      <c r="D21729" s="36">
        <v>1170212500</v>
      </c>
      <c r="E21729" s="36" t="s">
        <v>39</v>
      </c>
      <c r="F21729" s="36">
        <v>9802914000</v>
      </c>
      <c r="G21729" s="36"/>
      <c r="H21729" s="36"/>
      <c r="I21729" s="36"/>
      <c r="J21729" s="36"/>
      <c r="K21729" s="36"/>
      <c r="L21729" s="36"/>
    </row>
    <row r="21730" spans="4:12" x14ac:dyDescent="0.25">
      <c r="D21730" s="108">
        <v>1170212500</v>
      </c>
      <c r="E21730" s="108" t="s">
        <v>39</v>
      </c>
      <c r="F21730" s="108">
        <v>9802914000</v>
      </c>
      <c r="G21730" s="108"/>
      <c r="H21730" s="50"/>
      <c r="I21730" s="50" t="s">
        <v>3541</v>
      </c>
      <c r="J21730" s="50" t="s">
        <v>3541</v>
      </c>
      <c r="K21730" s="50" t="s">
        <v>3541</v>
      </c>
      <c r="L21730" s="50" t="s">
        <v>3541</v>
      </c>
    </row>
    <row r="21731" spans="4:12" x14ac:dyDescent="0.25">
      <c r="D21731" s="36">
        <v>1170212600</v>
      </c>
      <c r="E21731" s="36" t="s">
        <v>39</v>
      </c>
      <c r="F21731" s="36">
        <v>9802914000</v>
      </c>
      <c r="G21731" s="36"/>
      <c r="H21731" s="36"/>
      <c r="I21731" s="36"/>
      <c r="J21731" s="36"/>
      <c r="K21731" s="36"/>
      <c r="L21731" s="36"/>
    </row>
    <row r="21732" spans="4:12" x14ac:dyDescent="0.25">
      <c r="D21732" s="108">
        <v>1170212600</v>
      </c>
      <c r="E21732" s="108" t="s">
        <v>39</v>
      </c>
      <c r="F21732" s="108">
        <v>9802914000</v>
      </c>
      <c r="G21732" s="108"/>
      <c r="H21732" s="50"/>
      <c r="I21732" s="50" t="s">
        <v>3541</v>
      </c>
      <c r="J21732" s="50" t="s">
        <v>3541</v>
      </c>
      <c r="K21732" s="50" t="s">
        <v>3541</v>
      </c>
      <c r="L21732" s="50" t="s">
        <v>3541</v>
      </c>
    </row>
    <row r="21733" spans="4:12" x14ac:dyDescent="0.25">
      <c r="D21733" s="36">
        <v>1170212800</v>
      </c>
      <c r="E21733" s="36" t="s">
        <v>39</v>
      </c>
      <c r="F21733" s="36">
        <v>9802914000</v>
      </c>
      <c r="G21733" s="36"/>
      <c r="H21733" s="36"/>
      <c r="I21733" s="36"/>
      <c r="J21733" s="36"/>
      <c r="K21733" s="36"/>
      <c r="L21733" s="36"/>
    </row>
    <row r="21734" spans="4:12" x14ac:dyDescent="0.25">
      <c r="D21734" s="108">
        <v>1170212800</v>
      </c>
      <c r="E21734" s="108" t="s">
        <v>39</v>
      </c>
      <c r="F21734" s="108">
        <v>9802914000</v>
      </c>
      <c r="G21734" s="108"/>
      <c r="H21734" s="50"/>
      <c r="I21734" s="50" t="s">
        <v>3541</v>
      </c>
      <c r="J21734" s="50" t="s">
        <v>3541</v>
      </c>
      <c r="K21734" s="50" t="s">
        <v>3541</v>
      </c>
      <c r="L21734" s="50" t="s">
        <v>3541</v>
      </c>
    </row>
    <row r="21735" spans="4:12" x14ac:dyDescent="0.25">
      <c r="D21735" s="36">
        <v>1170213000</v>
      </c>
      <c r="E21735" s="36" t="s">
        <v>39</v>
      </c>
      <c r="F21735" s="36">
        <v>9802914000</v>
      </c>
      <c r="G21735" s="36"/>
      <c r="H21735" s="36"/>
      <c r="I21735" s="36"/>
      <c r="J21735" s="36"/>
      <c r="K21735" s="36"/>
      <c r="L21735" s="36"/>
    </row>
    <row r="21736" spans="4:12" x14ac:dyDescent="0.25">
      <c r="D21736" s="108">
        <v>1170213000</v>
      </c>
      <c r="E21736" s="108" t="s">
        <v>39</v>
      </c>
      <c r="F21736" s="108">
        <v>9802914000</v>
      </c>
      <c r="G21736" s="108"/>
      <c r="H21736" s="50"/>
      <c r="I21736" s="50" t="s">
        <v>3541</v>
      </c>
      <c r="J21736" s="50" t="s">
        <v>3541</v>
      </c>
      <c r="K21736" s="50" t="s">
        <v>3541</v>
      </c>
      <c r="L21736" s="50" t="s">
        <v>3541</v>
      </c>
    </row>
    <row r="21737" spans="4:12" x14ac:dyDescent="0.25">
      <c r="D21737" s="36">
        <v>1170213100</v>
      </c>
      <c r="E21737" s="36" t="s">
        <v>39</v>
      </c>
      <c r="F21737" s="36">
        <v>9802914000</v>
      </c>
      <c r="G21737" s="36"/>
      <c r="H21737" s="36"/>
      <c r="I21737" s="36"/>
      <c r="J21737" s="36"/>
      <c r="K21737" s="36"/>
      <c r="L21737" s="36"/>
    </row>
    <row r="21738" spans="4:12" x14ac:dyDescent="0.25">
      <c r="D21738" s="108">
        <v>1170213100</v>
      </c>
      <c r="E21738" s="108" t="s">
        <v>39</v>
      </c>
      <c r="F21738" s="108">
        <v>9802914000</v>
      </c>
      <c r="G21738" s="108"/>
      <c r="H21738" s="50"/>
      <c r="I21738" s="50" t="s">
        <v>3541</v>
      </c>
      <c r="J21738" s="50" t="s">
        <v>3541</v>
      </c>
      <c r="K21738" s="50" t="s">
        <v>3541</v>
      </c>
      <c r="L21738" s="50" t="s">
        <v>3541</v>
      </c>
    </row>
    <row r="21739" spans="4:12" x14ac:dyDescent="0.25">
      <c r="D21739" s="36">
        <v>1170213200</v>
      </c>
      <c r="E21739" s="36" t="s">
        <v>39</v>
      </c>
      <c r="F21739" s="36">
        <v>9802914000</v>
      </c>
      <c r="G21739" s="36"/>
      <c r="H21739" s="36"/>
      <c r="I21739" s="36"/>
      <c r="J21739" s="36"/>
      <c r="K21739" s="36"/>
      <c r="L21739" s="36"/>
    </row>
    <row r="21740" spans="4:12" x14ac:dyDescent="0.25">
      <c r="D21740" s="108">
        <v>1170213200</v>
      </c>
      <c r="E21740" s="108" t="s">
        <v>39</v>
      </c>
      <c r="F21740" s="108">
        <v>9802914000</v>
      </c>
      <c r="G21740" s="108"/>
      <c r="H21740" s="50"/>
      <c r="I21740" s="50" t="s">
        <v>3541</v>
      </c>
      <c r="J21740" s="50" t="s">
        <v>3541</v>
      </c>
      <c r="K21740" s="50" t="s">
        <v>3541</v>
      </c>
      <c r="L21740" s="50" t="s">
        <v>3541</v>
      </c>
    </row>
    <row r="21741" spans="4:12" x14ac:dyDescent="0.25">
      <c r="D21741" s="36">
        <v>1170213300</v>
      </c>
      <c r="E21741" s="36" t="s">
        <v>39</v>
      </c>
      <c r="F21741" s="36">
        <v>9802914000</v>
      </c>
      <c r="G21741" s="36"/>
      <c r="H21741" s="36"/>
      <c r="I21741" s="36"/>
      <c r="J21741" s="36"/>
      <c r="K21741" s="36"/>
      <c r="L21741" s="36"/>
    </row>
    <row r="21742" spans="4:12" x14ac:dyDescent="0.25">
      <c r="D21742" s="108">
        <v>1170213300</v>
      </c>
      <c r="E21742" s="108" t="s">
        <v>39</v>
      </c>
      <c r="F21742" s="108">
        <v>9802914000</v>
      </c>
      <c r="G21742" s="108"/>
      <c r="H21742" s="50"/>
      <c r="I21742" s="50" t="s">
        <v>3541</v>
      </c>
      <c r="J21742" s="50" t="s">
        <v>3541</v>
      </c>
      <c r="K21742" s="50" t="s">
        <v>3541</v>
      </c>
      <c r="L21742" s="50" t="s">
        <v>3541</v>
      </c>
    </row>
    <row r="21743" spans="4:12" x14ac:dyDescent="0.25">
      <c r="D21743" s="36">
        <v>1170213500</v>
      </c>
      <c r="E21743" s="36" t="s">
        <v>39</v>
      </c>
      <c r="F21743" s="36">
        <v>9802914000</v>
      </c>
      <c r="G21743" s="36"/>
      <c r="H21743" s="36"/>
      <c r="I21743" s="36"/>
      <c r="J21743" s="36"/>
      <c r="K21743" s="36"/>
      <c r="L21743" s="36"/>
    </row>
    <row r="21744" spans="4:12" x14ac:dyDescent="0.25">
      <c r="D21744" s="108">
        <v>1170213500</v>
      </c>
      <c r="E21744" s="108" t="s">
        <v>39</v>
      </c>
      <c r="F21744" s="108">
        <v>9802914000</v>
      </c>
      <c r="G21744" s="108"/>
      <c r="H21744" s="50"/>
      <c r="I21744" s="50" t="s">
        <v>3541</v>
      </c>
      <c r="J21744" s="50" t="s">
        <v>3541</v>
      </c>
      <c r="K21744" s="50" t="s">
        <v>3541</v>
      </c>
      <c r="L21744" s="50" t="s">
        <v>3541</v>
      </c>
    </row>
    <row r="21745" spans="4:12" x14ac:dyDescent="0.25">
      <c r="D21745" s="36">
        <v>1170213800</v>
      </c>
      <c r="E21745" s="36" t="s">
        <v>39</v>
      </c>
      <c r="F21745" s="36">
        <v>9802914000</v>
      </c>
      <c r="G21745" s="36"/>
      <c r="H21745" s="36"/>
      <c r="I21745" s="36"/>
      <c r="J21745" s="36"/>
      <c r="K21745" s="36"/>
      <c r="L21745" s="36"/>
    </row>
    <row r="21746" spans="4:12" x14ac:dyDescent="0.25">
      <c r="D21746" s="108">
        <v>1170213800</v>
      </c>
      <c r="E21746" s="108" t="s">
        <v>39</v>
      </c>
      <c r="F21746" s="108">
        <v>9802914000</v>
      </c>
      <c r="G21746" s="108"/>
      <c r="H21746" s="50"/>
      <c r="I21746" s="50" t="s">
        <v>3541</v>
      </c>
      <c r="J21746" s="50" t="s">
        <v>3541</v>
      </c>
      <c r="K21746" s="50" t="s">
        <v>3541</v>
      </c>
      <c r="L21746" s="50" t="s">
        <v>3541</v>
      </c>
    </row>
    <row r="21747" spans="4:12" x14ac:dyDescent="0.25">
      <c r="D21747" s="36">
        <v>1170214000</v>
      </c>
      <c r="E21747" s="36" t="s">
        <v>39</v>
      </c>
      <c r="F21747" s="36">
        <v>9802914000</v>
      </c>
      <c r="G21747" s="36"/>
      <c r="H21747" s="36"/>
      <c r="I21747" s="36"/>
      <c r="J21747" s="36"/>
      <c r="K21747" s="36"/>
      <c r="L21747" s="36"/>
    </row>
    <row r="21748" spans="4:12" x14ac:dyDescent="0.25">
      <c r="D21748" s="108">
        <v>1170214000</v>
      </c>
      <c r="E21748" s="108" t="s">
        <v>39</v>
      </c>
      <c r="F21748" s="108">
        <v>9802914000</v>
      </c>
      <c r="G21748" s="108"/>
      <c r="H21748" s="50"/>
      <c r="I21748" s="50" t="s">
        <v>3541</v>
      </c>
      <c r="J21748" s="50" t="s">
        <v>3541</v>
      </c>
      <c r="K21748" s="50" t="s">
        <v>3541</v>
      </c>
      <c r="L21748" s="50" t="s">
        <v>3541</v>
      </c>
    </row>
    <row r="21749" spans="4:12" x14ac:dyDescent="0.25">
      <c r="D21749" s="36">
        <v>1170214200</v>
      </c>
      <c r="E21749" s="36" t="s">
        <v>39</v>
      </c>
      <c r="F21749" s="36">
        <v>9802916000</v>
      </c>
      <c r="G21749" s="36"/>
      <c r="H21749" s="36"/>
      <c r="I21749" s="36"/>
      <c r="J21749" s="36"/>
      <c r="K21749" s="36"/>
      <c r="L21749" s="36"/>
    </row>
    <row r="21750" spans="4:12" x14ac:dyDescent="0.25">
      <c r="D21750" s="108">
        <v>1170214200</v>
      </c>
      <c r="E21750" s="108" t="s">
        <v>39</v>
      </c>
      <c r="F21750" s="108">
        <v>9802916000</v>
      </c>
      <c r="G21750" s="108"/>
      <c r="H21750" s="50"/>
      <c r="I21750" s="50" t="s">
        <v>3541</v>
      </c>
      <c r="J21750" s="50" t="s">
        <v>3541</v>
      </c>
      <c r="K21750" s="50" t="s">
        <v>3541</v>
      </c>
      <c r="L21750" s="50" t="s">
        <v>3541</v>
      </c>
    </row>
    <row r="21751" spans="4:12" x14ac:dyDescent="0.25">
      <c r="D21751" s="36">
        <v>1170214300</v>
      </c>
      <c r="E21751" s="36" t="s">
        <v>39</v>
      </c>
      <c r="F21751" s="36">
        <v>9802916000</v>
      </c>
      <c r="G21751" s="36"/>
      <c r="H21751" s="36"/>
      <c r="I21751" s="36"/>
      <c r="J21751" s="36"/>
      <c r="K21751" s="36"/>
      <c r="L21751" s="36"/>
    </row>
    <row r="21752" spans="4:12" x14ac:dyDescent="0.25">
      <c r="D21752" s="108">
        <v>1170214300</v>
      </c>
      <c r="E21752" s="108" t="s">
        <v>39</v>
      </c>
      <c r="F21752" s="108">
        <v>9802916000</v>
      </c>
      <c r="G21752" s="108"/>
      <c r="H21752" s="50"/>
      <c r="I21752" s="50" t="s">
        <v>3541</v>
      </c>
      <c r="J21752" s="50" t="s">
        <v>3541</v>
      </c>
      <c r="K21752" s="50" t="s">
        <v>3541</v>
      </c>
      <c r="L21752" s="50" t="s">
        <v>3541</v>
      </c>
    </row>
    <row r="21753" spans="4:12" x14ac:dyDescent="0.25">
      <c r="D21753" s="36">
        <v>1170214400</v>
      </c>
      <c r="E21753" s="36" t="s">
        <v>39</v>
      </c>
      <c r="F21753" s="36">
        <v>9802916000</v>
      </c>
      <c r="G21753" s="36"/>
      <c r="H21753" s="36"/>
      <c r="I21753" s="36"/>
      <c r="J21753" s="36"/>
      <c r="K21753" s="36"/>
      <c r="L21753" s="36"/>
    </row>
    <row r="21754" spans="4:12" x14ac:dyDescent="0.25">
      <c r="D21754" s="108">
        <v>1170214400</v>
      </c>
      <c r="E21754" s="108" t="s">
        <v>39</v>
      </c>
      <c r="F21754" s="108">
        <v>9802916000</v>
      </c>
      <c r="G21754" s="108"/>
      <c r="H21754" s="50"/>
      <c r="I21754" s="50" t="s">
        <v>3541</v>
      </c>
      <c r="J21754" s="50" t="s">
        <v>3541</v>
      </c>
      <c r="K21754" s="50" t="s">
        <v>3541</v>
      </c>
      <c r="L21754" s="50" t="s">
        <v>3541</v>
      </c>
    </row>
    <row r="21755" spans="4:12" x14ac:dyDescent="0.25">
      <c r="D21755" s="36">
        <v>1170214500</v>
      </c>
      <c r="E21755" s="36" t="s">
        <v>39</v>
      </c>
      <c r="F21755" s="36">
        <v>9802916000</v>
      </c>
      <c r="G21755" s="36"/>
      <c r="H21755" s="36"/>
      <c r="I21755" s="36"/>
      <c r="J21755" s="36"/>
      <c r="K21755" s="36"/>
      <c r="L21755" s="36"/>
    </row>
    <row r="21756" spans="4:12" x14ac:dyDescent="0.25">
      <c r="D21756" s="108">
        <v>1170214500</v>
      </c>
      <c r="E21756" s="108" t="s">
        <v>39</v>
      </c>
      <c r="F21756" s="108">
        <v>9802916000</v>
      </c>
      <c r="G21756" s="108"/>
      <c r="H21756" s="50"/>
      <c r="I21756" s="50" t="s">
        <v>3541</v>
      </c>
      <c r="J21756" s="50" t="s">
        <v>3541</v>
      </c>
      <c r="K21756" s="50" t="s">
        <v>3541</v>
      </c>
      <c r="L21756" s="50" t="s">
        <v>3541</v>
      </c>
    </row>
    <row r="21757" spans="4:12" x14ac:dyDescent="0.25">
      <c r="D21757" s="36">
        <v>1170214800</v>
      </c>
      <c r="E21757" s="36" t="s">
        <v>39</v>
      </c>
      <c r="F21757" s="36">
        <v>9802916000</v>
      </c>
      <c r="G21757" s="36"/>
      <c r="H21757" s="36"/>
      <c r="I21757" s="36"/>
      <c r="J21757" s="36"/>
      <c r="K21757" s="36"/>
      <c r="L21757" s="36"/>
    </row>
    <row r="21758" spans="4:12" x14ac:dyDescent="0.25">
      <c r="D21758" s="108">
        <v>1170214800</v>
      </c>
      <c r="E21758" s="108" t="s">
        <v>39</v>
      </c>
      <c r="F21758" s="108">
        <v>9802916000</v>
      </c>
      <c r="G21758" s="108"/>
      <c r="H21758" s="50"/>
      <c r="I21758" s="50" t="s">
        <v>3541</v>
      </c>
      <c r="J21758" s="50" t="s">
        <v>3541</v>
      </c>
      <c r="K21758" s="50" t="s">
        <v>3541</v>
      </c>
      <c r="L21758" s="50" t="s">
        <v>3541</v>
      </c>
    </row>
    <row r="21759" spans="4:12" x14ac:dyDescent="0.25">
      <c r="D21759" s="36">
        <v>1170215000</v>
      </c>
      <c r="E21759" s="36" t="s">
        <v>39</v>
      </c>
      <c r="F21759" s="36">
        <v>9802916000</v>
      </c>
      <c r="G21759" s="36"/>
      <c r="H21759" s="36"/>
      <c r="I21759" s="36"/>
      <c r="J21759" s="36"/>
      <c r="K21759" s="36"/>
      <c r="L21759" s="36"/>
    </row>
    <row r="21760" spans="4:12" x14ac:dyDescent="0.25">
      <c r="D21760" s="108">
        <v>1170215000</v>
      </c>
      <c r="E21760" s="108" t="s">
        <v>39</v>
      </c>
      <c r="F21760" s="108">
        <v>9802916000</v>
      </c>
      <c r="G21760" s="108"/>
      <c r="H21760" s="50"/>
      <c r="I21760" s="50" t="s">
        <v>3541</v>
      </c>
      <c r="J21760" s="50" t="s">
        <v>3541</v>
      </c>
      <c r="K21760" s="50" t="s">
        <v>3541</v>
      </c>
      <c r="L21760" s="50" t="s">
        <v>3541</v>
      </c>
    </row>
    <row r="21761" spans="4:12" x14ac:dyDescent="0.25">
      <c r="D21761" s="36">
        <v>1170215100</v>
      </c>
      <c r="E21761" s="36" t="s">
        <v>39</v>
      </c>
      <c r="F21761" s="36">
        <v>9802916000</v>
      </c>
      <c r="G21761" s="36"/>
      <c r="H21761" s="36"/>
      <c r="I21761" s="36"/>
      <c r="J21761" s="36"/>
      <c r="K21761" s="36"/>
      <c r="L21761" s="36"/>
    </row>
    <row r="21762" spans="4:12" x14ac:dyDescent="0.25">
      <c r="D21762" s="108">
        <v>1170215100</v>
      </c>
      <c r="E21762" s="108" t="s">
        <v>39</v>
      </c>
      <c r="F21762" s="108">
        <v>9802916000</v>
      </c>
      <c r="G21762" s="108"/>
      <c r="H21762" s="50"/>
      <c r="I21762" s="50" t="s">
        <v>3541</v>
      </c>
      <c r="J21762" s="50" t="s">
        <v>3541</v>
      </c>
      <c r="K21762" s="50" t="s">
        <v>3541</v>
      </c>
      <c r="L21762" s="50" t="s">
        <v>3541</v>
      </c>
    </row>
    <row r="21763" spans="4:12" x14ac:dyDescent="0.25">
      <c r="D21763" s="36">
        <v>1170215200</v>
      </c>
      <c r="E21763" s="36" t="s">
        <v>39</v>
      </c>
      <c r="F21763" s="36">
        <v>9802916000</v>
      </c>
      <c r="G21763" s="36"/>
      <c r="H21763" s="36"/>
      <c r="I21763" s="36"/>
      <c r="J21763" s="36"/>
      <c r="K21763" s="36"/>
      <c r="L21763" s="36"/>
    </row>
    <row r="21764" spans="4:12" x14ac:dyDescent="0.25">
      <c r="D21764" s="108">
        <v>1170215200</v>
      </c>
      <c r="E21764" s="108" t="s">
        <v>39</v>
      </c>
      <c r="F21764" s="108">
        <v>9802916000</v>
      </c>
      <c r="G21764" s="108"/>
      <c r="H21764" s="50"/>
      <c r="I21764" s="50" t="s">
        <v>3541</v>
      </c>
      <c r="J21764" s="50" t="s">
        <v>3541</v>
      </c>
      <c r="K21764" s="50" t="s">
        <v>3541</v>
      </c>
      <c r="L21764" s="50" t="s">
        <v>3541</v>
      </c>
    </row>
    <row r="21765" spans="4:12" x14ac:dyDescent="0.25">
      <c r="D21765" s="36">
        <v>1170215250</v>
      </c>
      <c r="E21765" s="36" t="s">
        <v>39</v>
      </c>
      <c r="F21765" s="36">
        <v>9802916000</v>
      </c>
      <c r="G21765" s="36"/>
      <c r="H21765" s="36"/>
      <c r="I21765" s="36"/>
      <c r="J21765" s="36"/>
      <c r="K21765" s="36"/>
      <c r="L21765" s="36"/>
    </row>
    <row r="21766" spans="4:12" x14ac:dyDescent="0.25">
      <c r="D21766" s="108">
        <v>1170215250</v>
      </c>
      <c r="E21766" s="108" t="s">
        <v>39</v>
      </c>
      <c r="F21766" s="108">
        <v>9802916000</v>
      </c>
      <c r="G21766" s="108"/>
      <c r="H21766" s="50"/>
      <c r="I21766" s="50" t="s">
        <v>3541</v>
      </c>
      <c r="J21766" s="50" t="s">
        <v>3541</v>
      </c>
      <c r="K21766" s="50" t="s">
        <v>3541</v>
      </c>
      <c r="L21766" s="50" t="s">
        <v>3541</v>
      </c>
    </row>
    <row r="21767" spans="4:12" x14ac:dyDescent="0.25">
      <c r="D21767" s="36">
        <v>1170215300</v>
      </c>
      <c r="E21767" s="36" t="s">
        <v>39</v>
      </c>
      <c r="F21767" s="36">
        <v>9802916000</v>
      </c>
      <c r="G21767" s="36"/>
      <c r="H21767" s="36"/>
      <c r="I21767" s="36"/>
      <c r="J21767" s="36"/>
      <c r="K21767" s="36"/>
      <c r="L21767" s="36"/>
    </row>
    <row r="21768" spans="4:12" x14ac:dyDescent="0.25">
      <c r="D21768" s="108">
        <v>1170215300</v>
      </c>
      <c r="E21768" s="108" t="s">
        <v>39</v>
      </c>
      <c r="F21768" s="108">
        <v>9802916000</v>
      </c>
      <c r="G21768" s="108"/>
      <c r="H21768" s="50"/>
      <c r="I21768" s="50" t="s">
        <v>3541</v>
      </c>
      <c r="J21768" s="50" t="s">
        <v>3541</v>
      </c>
      <c r="K21768" s="50" t="s">
        <v>3541</v>
      </c>
      <c r="L21768" s="50" t="s">
        <v>3541</v>
      </c>
    </row>
    <row r="21769" spans="4:12" x14ac:dyDescent="0.25">
      <c r="D21769" s="36">
        <v>1170215500</v>
      </c>
      <c r="E21769" s="36" t="s">
        <v>39</v>
      </c>
      <c r="F21769" s="36">
        <v>9802916000</v>
      </c>
      <c r="G21769" s="36"/>
      <c r="H21769" s="36"/>
      <c r="I21769" s="36"/>
      <c r="J21769" s="36"/>
      <c r="K21769" s="36"/>
      <c r="L21769" s="36"/>
    </row>
    <row r="21770" spans="4:12" x14ac:dyDescent="0.25">
      <c r="D21770" s="108">
        <v>1170215500</v>
      </c>
      <c r="E21770" s="108" t="s">
        <v>39</v>
      </c>
      <c r="F21770" s="108">
        <v>9802916000</v>
      </c>
      <c r="G21770" s="108"/>
      <c r="H21770" s="50"/>
      <c r="I21770" s="50" t="s">
        <v>3541</v>
      </c>
      <c r="J21770" s="50" t="s">
        <v>3541</v>
      </c>
      <c r="K21770" s="50" t="s">
        <v>3541</v>
      </c>
      <c r="L21770" s="50" t="s">
        <v>3541</v>
      </c>
    </row>
    <row r="21771" spans="4:12" x14ac:dyDescent="0.25">
      <c r="D21771" s="36">
        <v>1170215800</v>
      </c>
      <c r="E21771" s="36" t="s">
        <v>39</v>
      </c>
      <c r="F21771" s="36">
        <v>9802916000</v>
      </c>
      <c r="G21771" s="36"/>
      <c r="H21771" s="36"/>
      <c r="I21771" s="36"/>
      <c r="J21771" s="36"/>
      <c r="K21771" s="36"/>
      <c r="L21771" s="36"/>
    </row>
    <row r="21772" spans="4:12" x14ac:dyDescent="0.25">
      <c r="D21772" s="108">
        <v>1170215800</v>
      </c>
      <c r="E21772" s="108" t="s">
        <v>39</v>
      </c>
      <c r="F21772" s="108">
        <v>9802916000</v>
      </c>
      <c r="G21772" s="108"/>
      <c r="H21772" s="50"/>
      <c r="I21772" s="50" t="s">
        <v>3541</v>
      </c>
      <c r="J21772" s="50" t="s">
        <v>3541</v>
      </c>
      <c r="K21772" s="50" t="s">
        <v>3541</v>
      </c>
      <c r="L21772" s="50" t="s">
        <v>3541</v>
      </c>
    </row>
    <row r="21773" spans="4:12" x14ac:dyDescent="0.25">
      <c r="D21773" s="36">
        <v>1170216000</v>
      </c>
      <c r="E21773" s="36" t="s">
        <v>39</v>
      </c>
      <c r="F21773" s="36">
        <v>9802916000</v>
      </c>
      <c r="G21773" s="36"/>
      <c r="H21773" s="36"/>
      <c r="I21773" s="36"/>
      <c r="J21773" s="36"/>
      <c r="K21773" s="36"/>
      <c r="L21773" s="36"/>
    </row>
    <row r="21774" spans="4:12" x14ac:dyDescent="0.25">
      <c r="D21774" s="108">
        <v>1170216000</v>
      </c>
      <c r="E21774" s="108" t="s">
        <v>39</v>
      </c>
      <c r="F21774" s="108">
        <v>9802916000</v>
      </c>
      <c r="G21774" s="108"/>
      <c r="H21774" s="50"/>
      <c r="I21774" s="50" t="s">
        <v>3541</v>
      </c>
      <c r="J21774" s="50" t="s">
        <v>3541</v>
      </c>
      <c r="K21774" s="50" t="s">
        <v>3541</v>
      </c>
      <c r="L21774" s="50" t="s">
        <v>3541</v>
      </c>
    </row>
    <row r="21775" spans="4:12" x14ac:dyDescent="0.25">
      <c r="D21775" s="36">
        <v>1170216200</v>
      </c>
      <c r="E21775" s="36" t="s">
        <v>39</v>
      </c>
      <c r="F21775" s="36">
        <v>9802918000</v>
      </c>
      <c r="G21775" s="36"/>
      <c r="H21775" s="36"/>
      <c r="I21775" s="36"/>
      <c r="J21775" s="36"/>
      <c r="K21775" s="36"/>
      <c r="L21775" s="36"/>
    </row>
    <row r="21776" spans="4:12" x14ac:dyDescent="0.25">
      <c r="D21776" s="108">
        <v>1170216200</v>
      </c>
      <c r="E21776" s="108" t="s">
        <v>39</v>
      </c>
      <c r="F21776" s="108">
        <v>9802918000</v>
      </c>
      <c r="G21776" s="108"/>
      <c r="H21776" s="50"/>
      <c r="I21776" s="50" t="s">
        <v>3541</v>
      </c>
      <c r="J21776" s="50" t="s">
        <v>3541</v>
      </c>
      <c r="K21776" s="50" t="s">
        <v>3541</v>
      </c>
      <c r="L21776" s="50" t="s">
        <v>3541</v>
      </c>
    </row>
    <row r="21777" spans="4:12" x14ac:dyDescent="0.25">
      <c r="D21777" s="36">
        <v>1170216300</v>
      </c>
      <c r="E21777" s="36" t="s">
        <v>39</v>
      </c>
      <c r="F21777" s="36">
        <v>9802918000</v>
      </c>
      <c r="G21777" s="36"/>
      <c r="H21777" s="36"/>
      <c r="I21777" s="36"/>
      <c r="J21777" s="36"/>
      <c r="K21777" s="36"/>
      <c r="L21777" s="36"/>
    </row>
    <row r="21778" spans="4:12" x14ac:dyDescent="0.25">
      <c r="D21778" s="108">
        <v>1170216300</v>
      </c>
      <c r="E21778" s="108" t="s">
        <v>39</v>
      </c>
      <c r="F21778" s="108">
        <v>9802918000</v>
      </c>
      <c r="G21778" s="108"/>
      <c r="H21778" s="50"/>
      <c r="I21778" s="50" t="s">
        <v>3541</v>
      </c>
      <c r="J21778" s="50" t="s">
        <v>3541</v>
      </c>
      <c r="K21778" s="50" t="s">
        <v>3541</v>
      </c>
      <c r="L21778" s="50" t="s">
        <v>3541</v>
      </c>
    </row>
    <row r="21779" spans="4:12" x14ac:dyDescent="0.25">
      <c r="D21779" s="36">
        <v>1170216500</v>
      </c>
      <c r="E21779" s="36" t="s">
        <v>39</v>
      </c>
      <c r="F21779" s="36">
        <v>9802918000</v>
      </c>
      <c r="G21779" s="36"/>
      <c r="H21779" s="36"/>
      <c r="I21779" s="36"/>
      <c r="J21779" s="36"/>
      <c r="K21779" s="36"/>
      <c r="L21779" s="36"/>
    </row>
    <row r="21780" spans="4:12" x14ac:dyDescent="0.25">
      <c r="D21780" s="108">
        <v>1170216500</v>
      </c>
      <c r="E21780" s="108" t="s">
        <v>39</v>
      </c>
      <c r="F21780" s="108">
        <v>9802918000</v>
      </c>
      <c r="G21780" s="108"/>
      <c r="H21780" s="50"/>
      <c r="I21780" s="50" t="s">
        <v>3541</v>
      </c>
      <c r="J21780" s="50" t="s">
        <v>3541</v>
      </c>
      <c r="K21780" s="50" t="s">
        <v>3541</v>
      </c>
      <c r="L21780" s="50" t="s">
        <v>3541</v>
      </c>
    </row>
    <row r="21781" spans="4:12" x14ac:dyDescent="0.25">
      <c r="D21781" s="36">
        <v>1170216800</v>
      </c>
      <c r="E21781" s="36" t="s">
        <v>39</v>
      </c>
      <c r="F21781" s="36">
        <v>9802918000</v>
      </c>
      <c r="G21781" s="36"/>
      <c r="H21781" s="36"/>
      <c r="I21781" s="36"/>
      <c r="J21781" s="36"/>
      <c r="K21781" s="36"/>
      <c r="L21781" s="36"/>
    </row>
    <row r="21782" spans="4:12" x14ac:dyDescent="0.25">
      <c r="D21782" s="108">
        <v>1170216800</v>
      </c>
      <c r="E21782" s="108" t="s">
        <v>39</v>
      </c>
      <c r="F21782" s="108">
        <v>9802918000</v>
      </c>
      <c r="G21782" s="108"/>
      <c r="H21782" s="50"/>
      <c r="I21782" s="50" t="s">
        <v>3541</v>
      </c>
      <c r="J21782" s="50" t="s">
        <v>3541</v>
      </c>
      <c r="K21782" s="50" t="s">
        <v>3541</v>
      </c>
      <c r="L21782" s="50" t="s">
        <v>3541</v>
      </c>
    </row>
    <row r="21783" spans="4:12" x14ac:dyDescent="0.25">
      <c r="D21783" s="36">
        <v>1170217000</v>
      </c>
      <c r="E21783" s="36" t="s">
        <v>39</v>
      </c>
      <c r="F21783" s="36">
        <v>9802918000</v>
      </c>
      <c r="G21783" s="36"/>
      <c r="H21783" s="36"/>
      <c r="I21783" s="36"/>
      <c r="J21783" s="36"/>
      <c r="K21783" s="36"/>
      <c r="L21783" s="36"/>
    </row>
    <row r="21784" spans="4:12" x14ac:dyDescent="0.25">
      <c r="D21784" s="108">
        <v>1170217000</v>
      </c>
      <c r="E21784" s="108" t="s">
        <v>39</v>
      </c>
      <c r="F21784" s="108">
        <v>9802918000</v>
      </c>
      <c r="G21784" s="108"/>
      <c r="H21784" s="50"/>
      <c r="I21784" s="50" t="s">
        <v>3541</v>
      </c>
      <c r="J21784" s="50" t="s">
        <v>3541</v>
      </c>
      <c r="K21784" s="50" t="s">
        <v>3541</v>
      </c>
      <c r="L21784" s="50" t="s">
        <v>3541</v>
      </c>
    </row>
    <row r="21785" spans="4:12" x14ac:dyDescent="0.25">
      <c r="D21785" s="36">
        <v>1170217300</v>
      </c>
      <c r="E21785" s="36" t="s">
        <v>39</v>
      </c>
      <c r="F21785" s="36">
        <v>9802918000</v>
      </c>
      <c r="G21785" s="36"/>
      <c r="H21785" s="36"/>
      <c r="I21785" s="36"/>
      <c r="J21785" s="36"/>
      <c r="K21785" s="36"/>
      <c r="L21785" s="36"/>
    </row>
    <row r="21786" spans="4:12" x14ac:dyDescent="0.25">
      <c r="D21786" s="108">
        <v>1170217300</v>
      </c>
      <c r="E21786" s="108" t="s">
        <v>39</v>
      </c>
      <c r="F21786" s="108">
        <v>9802918000</v>
      </c>
      <c r="G21786" s="108"/>
      <c r="H21786" s="50"/>
      <c r="I21786" s="50" t="s">
        <v>3541</v>
      </c>
      <c r="J21786" s="50" t="s">
        <v>3541</v>
      </c>
      <c r="K21786" s="50" t="s">
        <v>3541</v>
      </c>
      <c r="L21786" s="50" t="s">
        <v>3541</v>
      </c>
    </row>
    <row r="21787" spans="4:12" x14ac:dyDescent="0.25">
      <c r="D21787" s="36">
        <v>1170217500</v>
      </c>
      <c r="E21787" s="36" t="s">
        <v>39</v>
      </c>
      <c r="F21787" s="36">
        <v>9802918000</v>
      </c>
      <c r="G21787" s="36"/>
      <c r="H21787" s="36"/>
      <c r="I21787" s="36"/>
      <c r="J21787" s="36"/>
      <c r="K21787" s="36"/>
      <c r="L21787" s="36"/>
    </row>
    <row r="21788" spans="4:12" x14ac:dyDescent="0.25">
      <c r="D21788" s="108">
        <v>1170217500</v>
      </c>
      <c r="E21788" s="108" t="s">
        <v>39</v>
      </c>
      <c r="F21788" s="108">
        <v>9802918000</v>
      </c>
      <c r="G21788" s="108"/>
      <c r="H21788" s="50"/>
      <c r="I21788" s="50" t="s">
        <v>3541</v>
      </c>
      <c r="J21788" s="50" t="s">
        <v>3541</v>
      </c>
      <c r="K21788" s="50" t="s">
        <v>3541</v>
      </c>
      <c r="L21788" s="50" t="s">
        <v>3541</v>
      </c>
    </row>
    <row r="21789" spans="4:12" x14ac:dyDescent="0.25">
      <c r="D21789" s="36">
        <v>1170218000</v>
      </c>
      <c r="E21789" s="36" t="s">
        <v>39</v>
      </c>
      <c r="F21789" s="36">
        <v>9802918000</v>
      </c>
      <c r="G21789" s="36"/>
      <c r="H21789" s="36"/>
      <c r="I21789" s="36"/>
      <c r="J21789" s="36"/>
      <c r="K21789" s="36"/>
      <c r="L21789" s="36"/>
    </row>
    <row r="21790" spans="4:12" x14ac:dyDescent="0.25">
      <c r="D21790" s="108">
        <v>1170218000</v>
      </c>
      <c r="E21790" s="108" t="s">
        <v>39</v>
      </c>
      <c r="F21790" s="108">
        <v>9802918000</v>
      </c>
      <c r="G21790" s="108"/>
      <c r="H21790" s="50"/>
      <c r="I21790" s="50" t="s">
        <v>3541</v>
      </c>
      <c r="J21790" s="50" t="s">
        <v>3541</v>
      </c>
      <c r="K21790" s="50" t="s">
        <v>3541</v>
      </c>
      <c r="L21790" s="50" t="s">
        <v>3541</v>
      </c>
    </row>
    <row r="21791" spans="4:12" x14ac:dyDescent="0.25">
      <c r="D21791" s="36">
        <v>1170218500</v>
      </c>
      <c r="E21791" s="36" t="s">
        <v>39</v>
      </c>
      <c r="F21791" s="36">
        <v>9802920000</v>
      </c>
      <c r="G21791" s="36"/>
      <c r="H21791" s="36"/>
      <c r="I21791" s="36"/>
      <c r="J21791" s="36"/>
      <c r="K21791" s="36"/>
      <c r="L21791" s="36"/>
    </row>
    <row r="21792" spans="4:12" x14ac:dyDescent="0.25">
      <c r="D21792" s="108">
        <v>1170218500</v>
      </c>
      <c r="E21792" s="108" t="s">
        <v>39</v>
      </c>
      <c r="F21792" s="108">
        <v>9802920000</v>
      </c>
      <c r="G21792" s="108"/>
      <c r="H21792" s="50"/>
      <c r="I21792" s="50" t="s">
        <v>3541</v>
      </c>
      <c r="J21792" s="50" t="s">
        <v>3541</v>
      </c>
      <c r="K21792" s="50" t="s">
        <v>3541</v>
      </c>
      <c r="L21792" s="50" t="s">
        <v>3541</v>
      </c>
    </row>
    <row r="21793" spans="4:12" x14ac:dyDescent="0.25">
      <c r="D21793" s="36">
        <v>1170218900</v>
      </c>
      <c r="E21793" s="36" t="s">
        <v>39</v>
      </c>
      <c r="F21793" s="36">
        <v>9802920000</v>
      </c>
      <c r="G21793" s="36"/>
      <c r="H21793" s="36"/>
      <c r="I21793" s="36"/>
      <c r="J21793" s="36"/>
      <c r="K21793" s="36"/>
      <c r="L21793" s="36"/>
    </row>
    <row r="21794" spans="4:12" x14ac:dyDescent="0.25">
      <c r="D21794" s="108">
        <v>1170218900</v>
      </c>
      <c r="E21794" s="108" t="s">
        <v>39</v>
      </c>
      <c r="F21794" s="108">
        <v>9802920000</v>
      </c>
      <c r="G21794" s="108"/>
      <c r="H21794" s="50"/>
      <c r="I21794" s="50" t="s">
        <v>3541</v>
      </c>
      <c r="J21794" s="50" t="s">
        <v>3541</v>
      </c>
      <c r="K21794" s="50" t="s">
        <v>3541</v>
      </c>
      <c r="L21794" s="50" t="s">
        <v>3541</v>
      </c>
    </row>
    <row r="21795" spans="4:12" x14ac:dyDescent="0.25">
      <c r="D21795" s="36">
        <v>1170219000</v>
      </c>
      <c r="E21795" s="36" t="s">
        <v>39</v>
      </c>
      <c r="F21795" s="36">
        <v>9802920000</v>
      </c>
      <c r="G21795" s="36"/>
      <c r="H21795" s="36"/>
      <c r="I21795" s="36"/>
      <c r="J21795" s="36"/>
      <c r="K21795" s="36"/>
      <c r="L21795" s="36"/>
    </row>
    <row r="21796" spans="4:12" x14ac:dyDescent="0.25">
      <c r="D21796" s="108">
        <v>1170219000</v>
      </c>
      <c r="E21796" s="108" t="s">
        <v>39</v>
      </c>
      <c r="F21796" s="108">
        <v>9802920000</v>
      </c>
      <c r="G21796" s="108"/>
      <c r="H21796" s="50"/>
      <c r="I21796" s="50" t="s">
        <v>3541</v>
      </c>
      <c r="J21796" s="50" t="s">
        <v>3541</v>
      </c>
      <c r="K21796" s="50" t="s">
        <v>3541</v>
      </c>
      <c r="L21796" s="50" t="s">
        <v>3541</v>
      </c>
    </row>
    <row r="21797" spans="4:12" x14ac:dyDescent="0.25">
      <c r="D21797" s="36">
        <v>1170219200</v>
      </c>
      <c r="E21797" s="36" t="s">
        <v>39</v>
      </c>
      <c r="F21797" s="36">
        <v>9802920000</v>
      </c>
      <c r="G21797" s="36"/>
      <c r="H21797" s="36"/>
      <c r="I21797" s="36"/>
      <c r="J21797" s="36"/>
      <c r="K21797" s="36"/>
      <c r="L21797" s="36"/>
    </row>
    <row r="21798" spans="4:12" x14ac:dyDescent="0.25">
      <c r="D21798" s="108">
        <v>1170219200</v>
      </c>
      <c r="E21798" s="108" t="s">
        <v>39</v>
      </c>
      <c r="F21798" s="108">
        <v>9802920000</v>
      </c>
      <c r="G21798" s="108"/>
      <c r="H21798" s="50"/>
      <c r="I21798" s="50" t="s">
        <v>3541</v>
      </c>
      <c r="J21798" s="50" t="s">
        <v>3541</v>
      </c>
      <c r="K21798" s="50" t="s">
        <v>3541</v>
      </c>
      <c r="L21798" s="50" t="s">
        <v>3541</v>
      </c>
    </row>
    <row r="21799" spans="4:12" x14ac:dyDescent="0.25">
      <c r="D21799" s="36">
        <v>1170219300</v>
      </c>
      <c r="E21799" s="36" t="s">
        <v>39</v>
      </c>
      <c r="F21799" s="36">
        <v>9802920000</v>
      </c>
      <c r="G21799" s="36"/>
      <c r="H21799" s="36"/>
      <c r="I21799" s="36"/>
      <c r="J21799" s="36"/>
      <c r="K21799" s="36"/>
      <c r="L21799" s="36"/>
    </row>
    <row r="21800" spans="4:12" x14ac:dyDescent="0.25">
      <c r="D21800" s="108">
        <v>1170219300</v>
      </c>
      <c r="E21800" s="108" t="s">
        <v>39</v>
      </c>
      <c r="F21800" s="108">
        <v>9802920000</v>
      </c>
      <c r="G21800" s="108"/>
      <c r="H21800" s="50"/>
      <c r="I21800" s="50" t="s">
        <v>3541</v>
      </c>
      <c r="J21800" s="50" t="s">
        <v>3541</v>
      </c>
      <c r="K21800" s="50" t="s">
        <v>3541</v>
      </c>
      <c r="L21800" s="50" t="s">
        <v>3541</v>
      </c>
    </row>
    <row r="21801" spans="4:12" x14ac:dyDescent="0.25">
      <c r="D21801" s="36">
        <v>1170219500</v>
      </c>
      <c r="E21801" s="36" t="s">
        <v>39</v>
      </c>
      <c r="F21801" s="36">
        <v>9802920000</v>
      </c>
      <c r="G21801" s="36"/>
      <c r="H21801" s="36"/>
      <c r="I21801" s="36"/>
      <c r="J21801" s="36"/>
      <c r="K21801" s="36"/>
      <c r="L21801" s="36"/>
    </row>
    <row r="21802" spans="4:12" x14ac:dyDescent="0.25">
      <c r="D21802" s="108">
        <v>1170219500</v>
      </c>
      <c r="E21802" s="108" t="s">
        <v>39</v>
      </c>
      <c r="F21802" s="108">
        <v>9802920000</v>
      </c>
      <c r="G21802" s="108"/>
      <c r="H21802" s="50"/>
      <c r="I21802" s="50" t="s">
        <v>3541</v>
      </c>
      <c r="J21802" s="50" t="s">
        <v>3541</v>
      </c>
      <c r="K21802" s="50" t="s">
        <v>3541</v>
      </c>
      <c r="L21802" s="50" t="s">
        <v>3541</v>
      </c>
    </row>
    <row r="21803" spans="4:12" x14ac:dyDescent="0.25">
      <c r="D21803" s="36">
        <v>1170219700</v>
      </c>
      <c r="E21803" s="36" t="s">
        <v>39</v>
      </c>
      <c r="F21803" s="36">
        <v>9802920000</v>
      </c>
      <c r="G21803" s="36"/>
      <c r="H21803" s="36"/>
      <c r="I21803" s="36"/>
      <c r="J21803" s="36"/>
      <c r="K21803" s="36"/>
      <c r="L21803" s="36"/>
    </row>
    <row r="21804" spans="4:12" x14ac:dyDescent="0.25">
      <c r="D21804" s="108">
        <v>1170219700</v>
      </c>
      <c r="E21804" s="108" t="s">
        <v>39</v>
      </c>
      <c r="F21804" s="108">
        <v>9802920000</v>
      </c>
      <c r="G21804" s="108"/>
      <c r="H21804" s="50"/>
      <c r="I21804" s="50" t="s">
        <v>3541</v>
      </c>
      <c r="J21804" s="50" t="s">
        <v>3541</v>
      </c>
      <c r="K21804" s="50" t="s">
        <v>3541</v>
      </c>
      <c r="L21804" s="50" t="s">
        <v>3541</v>
      </c>
    </row>
    <row r="21805" spans="4:12" x14ac:dyDescent="0.25">
      <c r="D21805" s="36">
        <v>1170220000</v>
      </c>
      <c r="E21805" s="36" t="s">
        <v>39</v>
      </c>
      <c r="F21805" s="36">
        <v>9802920000</v>
      </c>
      <c r="G21805" s="36"/>
      <c r="H21805" s="36"/>
      <c r="I21805" s="36"/>
      <c r="J21805" s="36"/>
      <c r="K21805" s="36"/>
      <c r="L21805" s="36"/>
    </row>
    <row r="21806" spans="4:12" x14ac:dyDescent="0.25">
      <c r="D21806" s="108">
        <v>1170220000</v>
      </c>
      <c r="E21806" s="108" t="s">
        <v>39</v>
      </c>
      <c r="F21806" s="108">
        <v>9802920000</v>
      </c>
      <c r="G21806" s="108"/>
      <c r="H21806" s="50"/>
      <c r="I21806" s="50" t="s">
        <v>3541</v>
      </c>
      <c r="J21806" s="50" t="s">
        <v>3541</v>
      </c>
      <c r="K21806" s="50" t="s">
        <v>3541</v>
      </c>
      <c r="L21806" s="50" t="s">
        <v>3541</v>
      </c>
    </row>
    <row r="21807" spans="4:12" x14ac:dyDescent="0.25">
      <c r="D21807" s="36">
        <v>1170303000</v>
      </c>
      <c r="E21807" s="36" t="s">
        <v>39</v>
      </c>
      <c r="F21807" s="36">
        <v>9802906000</v>
      </c>
      <c r="G21807" s="36"/>
      <c r="H21807" s="36"/>
      <c r="I21807" s="36"/>
      <c r="J21807" s="36"/>
      <c r="K21807" s="36"/>
      <c r="L21807" s="36"/>
    </row>
    <row r="21808" spans="4:12" x14ac:dyDescent="0.25">
      <c r="D21808" s="108">
        <v>1170303000</v>
      </c>
      <c r="E21808" s="108" t="s">
        <v>39</v>
      </c>
      <c r="F21808" s="108">
        <v>9802906000</v>
      </c>
      <c r="G21808" s="108"/>
      <c r="H21808" s="50"/>
      <c r="I21808" s="50" t="s">
        <v>3541</v>
      </c>
      <c r="J21808" s="50" t="s">
        <v>3541</v>
      </c>
      <c r="K21808" s="50" t="s">
        <v>3541</v>
      </c>
      <c r="L21808" s="50" t="s">
        <v>3541</v>
      </c>
    </row>
    <row r="21809" spans="4:12" x14ac:dyDescent="0.25">
      <c r="D21809" s="36">
        <v>1170303100</v>
      </c>
      <c r="E21809" s="36" t="s">
        <v>39</v>
      </c>
      <c r="F21809" s="36">
        <v>9802906000</v>
      </c>
      <c r="G21809" s="36"/>
      <c r="H21809" s="36"/>
      <c r="I21809" s="36"/>
      <c r="J21809" s="36"/>
      <c r="K21809" s="36"/>
      <c r="L21809" s="36"/>
    </row>
    <row r="21810" spans="4:12" x14ac:dyDescent="0.25">
      <c r="D21810" s="108">
        <v>1170303100</v>
      </c>
      <c r="E21810" s="108" t="s">
        <v>39</v>
      </c>
      <c r="F21810" s="108">
        <v>9802906000</v>
      </c>
      <c r="G21810" s="108"/>
      <c r="H21810" s="50"/>
      <c r="I21810" s="50" t="s">
        <v>3541</v>
      </c>
      <c r="J21810" s="50" t="s">
        <v>3541</v>
      </c>
      <c r="K21810" s="50" t="s">
        <v>3541</v>
      </c>
      <c r="L21810" s="50" t="s">
        <v>3541</v>
      </c>
    </row>
    <row r="21811" spans="4:12" x14ac:dyDescent="0.25">
      <c r="D21811" s="36">
        <v>1170303200</v>
      </c>
      <c r="E21811" s="36" t="s">
        <v>39</v>
      </c>
      <c r="F21811" s="36">
        <v>9802906000</v>
      </c>
      <c r="G21811" s="36"/>
      <c r="H21811" s="36"/>
      <c r="I21811" s="36"/>
      <c r="J21811" s="36"/>
      <c r="K21811" s="36"/>
      <c r="L21811" s="36"/>
    </row>
    <row r="21812" spans="4:12" x14ac:dyDescent="0.25">
      <c r="D21812" s="108">
        <v>1170303200</v>
      </c>
      <c r="E21812" s="108" t="s">
        <v>39</v>
      </c>
      <c r="F21812" s="108">
        <v>9802906000</v>
      </c>
      <c r="G21812" s="108"/>
      <c r="H21812" s="50"/>
      <c r="I21812" s="50" t="s">
        <v>3541</v>
      </c>
      <c r="J21812" s="50" t="s">
        <v>3541</v>
      </c>
      <c r="K21812" s="50" t="s">
        <v>3541</v>
      </c>
      <c r="L21812" s="50" t="s">
        <v>3541</v>
      </c>
    </row>
    <row r="21813" spans="4:12" x14ac:dyDescent="0.25">
      <c r="D21813" s="36">
        <v>1170303250</v>
      </c>
      <c r="E21813" s="36" t="s">
        <v>39</v>
      </c>
      <c r="F21813" s="36">
        <v>9802906000</v>
      </c>
      <c r="G21813" s="36"/>
      <c r="H21813" s="36"/>
      <c r="I21813" s="36"/>
      <c r="J21813" s="36"/>
      <c r="K21813" s="36"/>
      <c r="L21813" s="36"/>
    </row>
    <row r="21814" spans="4:12" x14ac:dyDescent="0.25">
      <c r="D21814" s="108">
        <v>1170303250</v>
      </c>
      <c r="E21814" s="108" t="s">
        <v>39</v>
      </c>
      <c r="F21814" s="108">
        <v>9802906000</v>
      </c>
      <c r="G21814" s="108"/>
      <c r="H21814" s="50"/>
      <c r="I21814" s="50" t="s">
        <v>3541</v>
      </c>
      <c r="J21814" s="50" t="s">
        <v>3541</v>
      </c>
      <c r="K21814" s="50" t="s">
        <v>3541</v>
      </c>
      <c r="L21814" s="50" t="s">
        <v>3541</v>
      </c>
    </row>
    <row r="21815" spans="4:12" x14ac:dyDescent="0.25">
      <c r="D21815" s="36">
        <v>1170303300</v>
      </c>
      <c r="E21815" s="36" t="s">
        <v>39</v>
      </c>
      <c r="F21815" s="36">
        <v>9802906000</v>
      </c>
      <c r="G21815" s="36"/>
      <c r="H21815" s="36"/>
      <c r="I21815" s="36"/>
      <c r="J21815" s="36"/>
      <c r="K21815" s="36"/>
      <c r="L21815" s="36"/>
    </row>
    <row r="21816" spans="4:12" x14ac:dyDescent="0.25">
      <c r="D21816" s="108">
        <v>1170303300</v>
      </c>
      <c r="E21816" s="108" t="s">
        <v>39</v>
      </c>
      <c r="F21816" s="108">
        <v>9802906000</v>
      </c>
      <c r="G21816" s="108"/>
      <c r="H21816" s="50"/>
      <c r="I21816" s="50" t="s">
        <v>3541</v>
      </c>
      <c r="J21816" s="50" t="s">
        <v>3541</v>
      </c>
      <c r="K21816" s="50" t="s">
        <v>3541</v>
      </c>
      <c r="L21816" s="50" t="s">
        <v>3541</v>
      </c>
    </row>
    <row r="21817" spans="4:12" x14ac:dyDescent="0.25">
      <c r="D21817" s="36">
        <v>1170303400</v>
      </c>
      <c r="E21817" s="36" t="s">
        <v>39</v>
      </c>
      <c r="F21817" s="36">
        <v>9802906000</v>
      </c>
      <c r="G21817" s="36"/>
      <c r="H21817" s="36"/>
      <c r="I21817" s="36"/>
      <c r="J21817" s="36"/>
      <c r="K21817" s="36"/>
      <c r="L21817" s="36"/>
    </row>
    <row r="21818" spans="4:12" x14ac:dyDescent="0.25">
      <c r="D21818" s="108">
        <v>1170303400</v>
      </c>
      <c r="E21818" s="108" t="s">
        <v>39</v>
      </c>
      <c r="F21818" s="108">
        <v>9802906000</v>
      </c>
      <c r="G21818" s="108"/>
      <c r="H21818" s="50"/>
      <c r="I21818" s="50" t="s">
        <v>3541</v>
      </c>
      <c r="J21818" s="50" t="s">
        <v>3541</v>
      </c>
      <c r="K21818" s="50" t="s">
        <v>3541</v>
      </c>
      <c r="L21818" s="50" t="s">
        <v>3541</v>
      </c>
    </row>
    <row r="21819" spans="4:12" x14ac:dyDescent="0.25">
      <c r="D21819" s="36">
        <v>1170303500</v>
      </c>
      <c r="E21819" s="36" t="s">
        <v>39</v>
      </c>
      <c r="F21819" s="36">
        <v>9802906000</v>
      </c>
      <c r="G21819" s="36"/>
      <c r="H21819" s="36"/>
      <c r="I21819" s="36"/>
      <c r="J21819" s="36"/>
      <c r="K21819" s="36"/>
      <c r="L21819" s="36"/>
    </row>
    <row r="21820" spans="4:12" x14ac:dyDescent="0.25">
      <c r="D21820" s="108">
        <v>1170303500</v>
      </c>
      <c r="E21820" s="108" t="s">
        <v>39</v>
      </c>
      <c r="F21820" s="108">
        <v>9802906000</v>
      </c>
      <c r="G21820" s="108"/>
      <c r="H21820" s="50"/>
      <c r="I21820" s="50" t="s">
        <v>3541</v>
      </c>
      <c r="J21820" s="50" t="s">
        <v>3541</v>
      </c>
      <c r="K21820" s="50" t="s">
        <v>3541</v>
      </c>
      <c r="L21820" s="50" t="s">
        <v>3541</v>
      </c>
    </row>
    <row r="21821" spans="4:12" x14ac:dyDescent="0.25">
      <c r="D21821" s="36">
        <v>1170303600</v>
      </c>
      <c r="E21821" s="36" t="s">
        <v>39</v>
      </c>
      <c r="F21821" s="36">
        <v>9802906000</v>
      </c>
      <c r="G21821" s="36"/>
      <c r="H21821" s="36"/>
      <c r="I21821" s="36"/>
      <c r="J21821" s="36"/>
      <c r="K21821" s="36"/>
      <c r="L21821" s="36"/>
    </row>
    <row r="21822" spans="4:12" x14ac:dyDescent="0.25">
      <c r="D21822" s="108">
        <v>1170303600</v>
      </c>
      <c r="E21822" s="108" t="s">
        <v>39</v>
      </c>
      <c r="F21822" s="108">
        <v>9802906000</v>
      </c>
      <c r="G21822" s="108"/>
      <c r="H21822" s="50"/>
      <c r="I21822" s="50" t="s">
        <v>3541</v>
      </c>
      <c r="J21822" s="50" t="s">
        <v>3541</v>
      </c>
      <c r="K21822" s="50" t="s">
        <v>3541</v>
      </c>
      <c r="L21822" s="50" t="s">
        <v>3541</v>
      </c>
    </row>
    <row r="21823" spans="4:12" x14ac:dyDescent="0.25">
      <c r="D21823" s="36">
        <v>1170303700</v>
      </c>
      <c r="E21823" s="36" t="s">
        <v>39</v>
      </c>
      <c r="F21823" s="36">
        <v>9802906000</v>
      </c>
      <c r="G21823" s="36"/>
      <c r="H21823" s="36"/>
      <c r="I21823" s="36"/>
      <c r="J21823" s="36"/>
      <c r="K21823" s="36"/>
      <c r="L21823" s="36"/>
    </row>
    <row r="21824" spans="4:12" x14ac:dyDescent="0.25">
      <c r="D21824" s="108">
        <v>1170303700</v>
      </c>
      <c r="E21824" s="108" t="s">
        <v>39</v>
      </c>
      <c r="F21824" s="108">
        <v>9802906000</v>
      </c>
      <c r="G21824" s="108"/>
      <c r="H21824" s="50"/>
      <c r="I21824" s="50" t="s">
        <v>3541</v>
      </c>
      <c r="J21824" s="50" t="s">
        <v>3541</v>
      </c>
      <c r="K21824" s="50" t="s">
        <v>3541</v>
      </c>
      <c r="L21824" s="50" t="s">
        <v>3541</v>
      </c>
    </row>
    <row r="21825" spans="4:12" x14ac:dyDescent="0.25">
      <c r="D21825" s="36">
        <v>1170303800</v>
      </c>
      <c r="E21825" s="36" t="s">
        <v>39</v>
      </c>
      <c r="F21825" s="36">
        <v>9802906000</v>
      </c>
      <c r="G21825" s="36"/>
      <c r="H21825" s="36"/>
      <c r="I21825" s="36"/>
      <c r="J21825" s="36"/>
      <c r="K21825" s="36"/>
      <c r="L21825" s="36"/>
    </row>
    <row r="21826" spans="4:12" x14ac:dyDescent="0.25">
      <c r="D21826" s="108">
        <v>1170303800</v>
      </c>
      <c r="E21826" s="108" t="s">
        <v>39</v>
      </c>
      <c r="F21826" s="108">
        <v>9802906000</v>
      </c>
      <c r="G21826" s="108"/>
      <c r="H21826" s="50"/>
      <c r="I21826" s="50" t="s">
        <v>3541</v>
      </c>
      <c r="J21826" s="50" t="s">
        <v>3541</v>
      </c>
      <c r="K21826" s="50" t="s">
        <v>3541</v>
      </c>
      <c r="L21826" s="50" t="s">
        <v>3541</v>
      </c>
    </row>
    <row r="21827" spans="4:12" x14ac:dyDescent="0.25">
      <c r="D21827" s="36">
        <v>1170303850</v>
      </c>
      <c r="E21827" s="36" t="s">
        <v>39</v>
      </c>
      <c r="F21827" s="36">
        <v>9802906000</v>
      </c>
      <c r="G21827" s="36"/>
      <c r="H21827" s="36"/>
      <c r="I21827" s="36"/>
      <c r="J21827" s="36"/>
      <c r="K21827" s="36"/>
      <c r="L21827" s="36"/>
    </row>
    <row r="21828" spans="4:12" x14ac:dyDescent="0.25">
      <c r="D21828" s="108">
        <v>1170303850</v>
      </c>
      <c r="E21828" s="108" t="s">
        <v>39</v>
      </c>
      <c r="F21828" s="108">
        <v>9802906000</v>
      </c>
      <c r="G21828" s="108"/>
      <c r="H21828" s="50"/>
      <c r="I21828" s="50" t="s">
        <v>3541</v>
      </c>
      <c r="J21828" s="50" t="s">
        <v>3541</v>
      </c>
      <c r="K21828" s="50" t="s">
        <v>3541</v>
      </c>
      <c r="L21828" s="50" t="s">
        <v>3541</v>
      </c>
    </row>
    <row r="21829" spans="4:12" x14ac:dyDescent="0.25">
      <c r="D21829" s="36">
        <v>1170303900</v>
      </c>
      <c r="E21829" s="36" t="s">
        <v>39</v>
      </c>
      <c r="F21829" s="36">
        <v>9802906000</v>
      </c>
      <c r="G21829" s="36"/>
      <c r="H21829" s="36"/>
      <c r="I21829" s="36"/>
      <c r="J21829" s="36"/>
      <c r="K21829" s="36"/>
      <c r="L21829" s="36"/>
    </row>
    <row r="21830" spans="4:12" x14ac:dyDescent="0.25">
      <c r="D21830" s="108">
        <v>1170303900</v>
      </c>
      <c r="E21830" s="108" t="s">
        <v>39</v>
      </c>
      <c r="F21830" s="108">
        <v>9802906000</v>
      </c>
      <c r="G21830" s="108"/>
      <c r="H21830" s="50"/>
      <c r="I21830" s="50" t="s">
        <v>3541</v>
      </c>
      <c r="J21830" s="50" t="s">
        <v>3541</v>
      </c>
      <c r="K21830" s="50" t="s">
        <v>3541</v>
      </c>
      <c r="L21830" s="50" t="s">
        <v>3541</v>
      </c>
    </row>
    <row r="21831" spans="4:12" x14ac:dyDescent="0.25">
      <c r="D21831" s="36">
        <v>1170304000</v>
      </c>
      <c r="E21831" s="36" t="s">
        <v>39</v>
      </c>
      <c r="F21831" s="36">
        <v>9802906000</v>
      </c>
      <c r="G21831" s="36"/>
      <c r="H21831" s="36"/>
      <c r="I21831" s="36"/>
      <c r="J21831" s="36"/>
      <c r="K21831" s="36"/>
      <c r="L21831" s="36"/>
    </row>
    <row r="21832" spans="4:12" x14ac:dyDescent="0.25">
      <c r="D21832" s="108">
        <v>1170304000</v>
      </c>
      <c r="E21832" s="108" t="s">
        <v>39</v>
      </c>
      <c r="F21832" s="108">
        <v>9802906000</v>
      </c>
      <c r="G21832" s="108"/>
      <c r="H21832" s="50"/>
      <c r="I21832" s="50" t="s">
        <v>3541</v>
      </c>
      <c r="J21832" s="50" t="s">
        <v>3541</v>
      </c>
      <c r="K21832" s="50" t="s">
        <v>3541</v>
      </c>
      <c r="L21832" s="50" t="s">
        <v>3541</v>
      </c>
    </row>
    <row r="21833" spans="4:12" x14ac:dyDescent="0.25">
      <c r="D21833" s="36">
        <v>1170304100</v>
      </c>
      <c r="E21833" s="36" t="s">
        <v>39</v>
      </c>
      <c r="F21833" s="36">
        <v>9802906000</v>
      </c>
      <c r="G21833" s="36"/>
      <c r="H21833" s="36"/>
      <c r="I21833" s="36"/>
      <c r="J21833" s="36"/>
      <c r="K21833" s="36"/>
      <c r="L21833" s="36"/>
    </row>
    <row r="21834" spans="4:12" x14ac:dyDescent="0.25">
      <c r="D21834" s="108">
        <v>1170304100</v>
      </c>
      <c r="E21834" s="108" t="s">
        <v>39</v>
      </c>
      <c r="F21834" s="108">
        <v>9802906000</v>
      </c>
      <c r="G21834" s="108"/>
      <c r="H21834" s="50"/>
      <c r="I21834" s="50" t="s">
        <v>3541</v>
      </c>
      <c r="J21834" s="50" t="s">
        <v>3541</v>
      </c>
      <c r="K21834" s="50" t="s">
        <v>3541</v>
      </c>
      <c r="L21834" s="50" t="s">
        <v>3541</v>
      </c>
    </row>
    <row r="21835" spans="4:12" x14ac:dyDescent="0.25">
      <c r="D21835" s="36">
        <v>1170304200</v>
      </c>
      <c r="E21835" s="36" t="s">
        <v>39</v>
      </c>
      <c r="F21835" s="36">
        <v>9802906000</v>
      </c>
      <c r="G21835" s="36"/>
      <c r="H21835" s="36"/>
      <c r="I21835" s="36"/>
      <c r="J21835" s="36"/>
      <c r="K21835" s="36"/>
      <c r="L21835" s="36"/>
    </row>
    <row r="21836" spans="4:12" x14ac:dyDescent="0.25">
      <c r="D21836" s="108">
        <v>1170304200</v>
      </c>
      <c r="E21836" s="108" t="s">
        <v>39</v>
      </c>
      <c r="F21836" s="108">
        <v>9802906000</v>
      </c>
      <c r="G21836" s="108"/>
      <c r="H21836" s="50"/>
      <c r="I21836" s="50" t="s">
        <v>3541</v>
      </c>
      <c r="J21836" s="50" t="s">
        <v>3541</v>
      </c>
      <c r="K21836" s="50" t="s">
        <v>3541</v>
      </c>
      <c r="L21836" s="50" t="s">
        <v>3541</v>
      </c>
    </row>
    <row r="21837" spans="4:12" x14ac:dyDescent="0.25">
      <c r="D21837" s="36">
        <v>1170304300</v>
      </c>
      <c r="E21837" s="36" t="s">
        <v>39</v>
      </c>
      <c r="F21837" s="36">
        <v>9802906000</v>
      </c>
      <c r="G21837" s="36"/>
      <c r="H21837" s="36"/>
      <c r="I21837" s="36"/>
      <c r="J21837" s="36"/>
      <c r="K21837" s="36"/>
      <c r="L21837" s="36"/>
    </row>
    <row r="21838" spans="4:12" x14ac:dyDescent="0.25">
      <c r="D21838" s="108">
        <v>1170304300</v>
      </c>
      <c r="E21838" s="108" t="s">
        <v>39</v>
      </c>
      <c r="F21838" s="108">
        <v>9802906000</v>
      </c>
      <c r="G21838" s="108"/>
      <c r="H21838" s="50"/>
      <c r="I21838" s="50" t="s">
        <v>3541</v>
      </c>
      <c r="J21838" s="50" t="s">
        <v>3541</v>
      </c>
      <c r="K21838" s="50" t="s">
        <v>3541</v>
      </c>
      <c r="L21838" s="50" t="s">
        <v>3541</v>
      </c>
    </row>
    <row r="21839" spans="4:12" x14ac:dyDescent="0.25">
      <c r="D21839" s="36">
        <v>1170304400</v>
      </c>
      <c r="E21839" s="36" t="s">
        <v>39</v>
      </c>
      <c r="F21839" s="36">
        <v>9802906000</v>
      </c>
      <c r="G21839" s="36"/>
      <c r="H21839" s="36"/>
      <c r="I21839" s="36"/>
      <c r="J21839" s="36"/>
      <c r="K21839" s="36"/>
      <c r="L21839" s="36"/>
    </row>
    <row r="21840" spans="4:12" x14ac:dyDescent="0.25">
      <c r="D21840" s="108">
        <v>1170304400</v>
      </c>
      <c r="E21840" s="108" t="s">
        <v>39</v>
      </c>
      <c r="F21840" s="108">
        <v>9802906000</v>
      </c>
      <c r="G21840" s="108"/>
      <c r="H21840" s="50"/>
      <c r="I21840" s="50" t="s">
        <v>3541</v>
      </c>
      <c r="J21840" s="50" t="s">
        <v>3541</v>
      </c>
      <c r="K21840" s="50" t="s">
        <v>3541</v>
      </c>
      <c r="L21840" s="50" t="s">
        <v>3541</v>
      </c>
    </row>
    <row r="21841" spans="4:12" x14ac:dyDescent="0.25">
      <c r="D21841" s="36">
        <v>1170304500</v>
      </c>
      <c r="E21841" s="36" t="s">
        <v>39</v>
      </c>
      <c r="F21841" s="36">
        <v>9802906000</v>
      </c>
      <c r="G21841" s="36"/>
      <c r="H21841" s="36"/>
      <c r="I21841" s="36"/>
      <c r="J21841" s="36"/>
      <c r="K21841" s="36"/>
      <c r="L21841" s="36"/>
    </row>
    <row r="21842" spans="4:12" x14ac:dyDescent="0.25">
      <c r="D21842" s="108">
        <v>1170304500</v>
      </c>
      <c r="E21842" s="108" t="s">
        <v>39</v>
      </c>
      <c r="F21842" s="108">
        <v>9802906000</v>
      </c>
      <c r="G21842" s="108"/>
      <c r="H21842" s="50"/>
      <c r="I21842" s="50" t="s">
        <v>3541</v>
      </c>
      <c r="J21842" s="50" t="s">
        <v>3541</v>
      </c>
      <c r="K21842" s="50" t="s">
        <v>3541</v>
      </c>
      <c r="L21842" s="50" t="s">
        <v>3541</v>
      </c>
    </row>
    <row r="21843" spans="4:12" x14ac:dyDescent="0.25">
      <c r="D21843" s="36">
        <v>1170304600</v>
      </c>
      <c r="E21843" s="36" t="s">
        <v>39</v>
      </c>
      <c r="F21843" s="36">
        <v>9802906000</v>
      </c>
      <c r="G21843" s="36"/>
      <c r="H21843" s="36"/>
      <c r="I21843" s="36"/>
      <c r="J21843" s="36"/>
      <c r="K21843" s="36"/>
      <c r="L21843" s="36"/>
    </row>
    <row r="21844" spans="4:12" x14ac:dyDescent="0.25">
      <c r="D21844" s="108">
        <v>1170304600</v>
      </c>
      <c r="E21844" s="108" t="s">
        <v>39</v>
      </c>
      <c r="F21844" s="108">
        <v>9802906000</v>
      </c>
      <c r="G21844" s="108"/>
      <c r="H21844" s="50"/>
      <c r="I21844" s="50" t="s">
        <v>3541</v>
      </c>
      <c r="J21844" s="50" t="s">
        <v>3541</v>
      </c>
      <c r="K21844" s="50" t="s">
        <v>3541</v>
      </c>
      <c r="L21844" s="50" t="s">
        <v>3541</v>
      </c>
    </row>
    <row r="21845" spans="4:12" x14ac:dyDescent="0.25">
      <c r="D21845" s="36">
        <v>1170304650</v>
      </c>
      <c r="E21845" s="36" t="s">
        <v>39</v>
      </c>
      <c r="F21845" s="36">
        <v>9802906000</v>
      </c>
      <c r="G21845" s="36"/>
      <c r="H21845" s="36"/>
      <c r="I21845" s="36"/>
      <c r="J21845" s="36"/>
      <c r="K21845" s="36"/>
      <c r="L21845" s="36"/>
    </row>
    <row r="21846" spans="4:12" x14ac:dyDescent="0.25">
      <c r="D21846" s="108">
        <v>1170304650</v>
      </c>
      <c r="E21846" s="108" t="s">
        <v>39</v>
      </c>
      <c r="F21846" s="108">
        <v>9802906000</v>
      </c>
      <c r="G21846" s="108"/>
      <c r="H21846" s="50"/>
      <c r="I21846" s="50" t="s">
        <v>3541</v>
      </c>
      <c r="J21846" s="50" t="s">
        <v>3541</v>
      </c>
      <c r="K21846" s="50" t="s">
        <v>3541</v>
      </c>
      <c r="L21846" s="50" t="s">
        <v>3541</v>
      </c>
    </row>
    <row r="21847" spans="4:12" x14ac:dyDescent="0.25">
      <c r="D21847" s="36">
        <v>1170304700</v>
      </c>
      <c r="E21847" s="36" t="s">
        <v>39</v>
      </c>
      <c r="F21847" s="36">
        <v>9802906000</v>
      </c>
      <c r="G21847" s="36"/>
      <c r="H21847" s="36"/>
      <c r="I21847" s="36"/>
      <c r="J21847" s="36"/>
      <c r="K21847" s="36"/>
      <c r="L21847" s="36"/>
    </row>
    <row r="21848" spans="4:12" x14ac:dyDescent="0.25">
      <c r="D21848" s="108">
        <v>1170304700</v>
      </c>
      <c r="E21848" s="108" t="s">
        <v>39</v>
      </c>
      <c r="F21848" s="108">
        <v>9802906000</v>
      </c>
      <c r="G21848" s="108"/>
      <c r="H21848" s="50"/>
      <c r="I21848" s="50" t="s">
        <v>3541</v>
      </c>
      <c r="J21848" s="50" t="s">
        <v>3541</v>
      </c>
      <c r="K21848" s="50" t="s">
        <v>3541</v>
      </c>
      <c r="L21848" s="50" t="s">
        <v>3541</v>
      </c>
    </row>
    <row r="21849" spans="4:12" x14ac:dyDescent="0.25">
      <c r="D21849" s="36">
        <v>1170304800</v>
      </c>
      <c r="E21849" s="36" t="s">
        <v>39</v>
      </c>
      <c r="F21849" s="36">
        <v>9802906000</v>
      </c>
      <c r="G21849" s="36"/>
      <c r="H21849" s="36"/>
      <c r="I21849" s="36"/>
      <c r="J21849" s="36"/>
      <c r="K21849" s="36"/>
      <c r="L21849" s="36"/>
    </row>
    <row r="21850" spans="4:12" x14ac:dyDescent="0.25">
      <c r="D21850" s="108">
        <v>1170304800</v>
      </c>
      <c r="E21850" s="108" t="s">
        <v>39</v>
      </c>
      <c r="F21850" s="108">
        <v>9802906000</v>
      </c>
      <c r="G21850" s="108"/>
      <c r="H21850" s="50"/>
      <c r="I21850" s="50" t="s">
        <v>3541</v>
      </c>
      <c r="J21850" s="50" t="s">
        <v>3541</v>
      </c>
      <c r="K21850" s="50" t="s">
        <v>3541</v>
      </c>
      <c r="L21850" s="50" t="s">
        <v>3541</v>
      </c>
    </row>
    <row r="21851" spans="4:12" x14ac:dyDescent="0.25">
      <c r="D21851" s="36">
        <v>1170304900</v>
      </c>
      <c r="E21851" s="36" t="s">
        <v>39</v>
      </c>
      <c r="F21851" s="36">
        <v>9802906000</v>
      </c>
      <c r="G21851" s="36"/>
      <c r="H21851" s="36"/>
      <c r="I21851" s="36"/>
      <c r="J21851" s="36"/>
      <c r="K21851" s="36"/>
      <c r="L21851" s="36"/>
    </row>
    <row r="21852" spans="4:12" x14ac:dyDescent="0.25">
      <c r="D21852" s="108">
        <v>1170304900</v>
      </c>
      <c r="E21852" s="108" t="s">
        <v>39</v>
      </c>
      <c r="F21852" s="108">
        <v>9802906000</v>
      </c>
      <c r="G21852" s="108"/>
      <c r="H21852" s="50"/>
      <c r="I21852" s="50" t="s">
        <v>3541</v>
      </c>
      <c r="J21852" s="50" t="s">
        <v>3541</v>
      </c>
      <c r="K21852" s="50" t="s">
        <v>3541</v>
      </c>
      <c r="L21852" s="50" t="s">
        <v>3541</v>
      </c>
    </row>
    <row r="21853" spans="4:12" x14ac:dyDescent="0.25">
      <c r="D21853" s="36">
        <v>1170305000</v>
      </c>
      <c r="E21853" s="36" t="s">
        <v>39</v>
      </c>
      <c r="F21853" s="36">
        <v>9802906000</v>
      </c>
      <c r="G21853" s="36"/>
      <c r="H21853" s="36"/>
      <c r="I21853" s="36"/>
      <c r="J21853" s="36"/>
      <c r="K21853" s="36"/>
      <c r="L21853" s="36"/>
    </row>
    <row r="21854" spans="4:12" x14ac:dyDescent="0.25">
      <c r="D21854" s="108">
        <v>1170305000</v>
      </c>
      <c r="E21854" s="108" t="s">
        <v>39</v>
      </c>
      <c r="F21854" s="108">
        <v>9802906000</v>
      </c>
      <c r="G21854" s="108"/>
      <c r="H21854" s="50"/>
      <c r="I21854" s="50" t="s">
        <v>3541</v>
      </c>
      <c r="J21854" s="50" t="s">
        <v>3541</v>
      </c>
      <c r="K21854" s="50" t="s">
        <v>3541</v>
      </c>
      <c r="L21854" s="50" t="s">
        <v>3541</v>
      </c>
    </row>
    <row r="21855" spans="4:12" x14ac:dyDescent="0.25">
      <c r="D21855" s="36">
        <v>1170305100</v>
      </c>
      <c r="E21855" s="36" t="s">
        <v>39</v>
      </c>
      <c r="F21855" s="36">
        <v>9802906000</v>
      </c>
      <c r="G21855" s="36"/>
      <c r="H21855" s="36"/>
      <c r="I21855" s="36"/>
      <c r="J21855" s="36"/>
      <c r="K21855" s="36"/>
      <c r="L21855" s="36"/>
    </row>
    <row r="21856" spans="4:12" x14ac:dyDescent="0.25">
      <c r="D21856" s="108">
        <v>1170305100</v>
      </c>
      <c r="E21856" s="108" t="s">
        <v>39</v>
      </c>
      <c r="F21856" s="108">
        <v>9802906000</v>
      </c>
      <c r="G21856" s="108"/>
      <c r="H21856" s="50"/>
      <c r="I21856" s="50" t="s">
        <v>3541</v>
      </c>
      <c r="J21856" s="50" t="s">
        <v>3541</v>
      </c>
      <c r="K21856" s="50" t="s">
        <v>3541</v>
      </c>
      <c r="L21856" s="50" t="s">
        <v>3541</v>
      </c>
    </row>
    <row r="21857" spans="4:12" x14ac:dyDescent="0.25">
      <c r="D21857" s="36">
        <v>1170305200</v>
      </c>
      <c r="E21857" s="36" t="s">
        <v>39</v>
      </c>
      <c r="F21857" s="36">
        <v>9802906000</v>
      </c>
      <c r="G21857" s="36"/>
      <c r="H21857" s="36"/>
      <c r="I21857" s="36"/>
      <c r="J21857" s="36"/>
      <c r="K21857" s="36"/>
      <c r="L21857" s="36"/>
    </row>
    <row r="21858" spans="4:12" x14ac:dyDescent="0.25">
      <c r="D21858" s="108">
        <v>1170305200</v>
      </c>
      <c r="E21858" s="108" t="s">
        <v>39</v>
      </c>
      <c r="F21858" s="108">
        <v>9802906000</v>
      </c>
      <c r="G21858" s="108"/>
      <c r="H21858" s="50"/>
      <c r="I21858" s="50" t="s">
        <v>3541</v>
      </c>
      <c r="J21858" s="50" t="s">
        <v>3541</v>
      </c>
      <c r="K21858" s="50" t="s">
        <v>3541</v>
      </c>
      <c r="L21858" s="50" t="s">
        <v>3541</v>
      </c>
    </row>
    <row r="21859" spans="4:12" x14ac:dyDescent="0.25">
      <c r="D21859" s="36">
        <v>1170305300</v>
      </c>
      <c r="E21859" s="36" t="s">
        <v>39</v>
      </c>
      <c r="F21859" s="36">
        <v>9802906000</v>
      </c>
      <c r="G21859" s="36"/>
      <c r="H21859" s="36"/>
      <c r="I21859" s="36"/>
      <c r="J21859" s="36"/>
      <c r="K21859" s="36"/>
      <c r="L21859" s="36"/>
    </row>
    <row r="21860" spans="4:12" x14ac:dyDescent="0.25">
      <c r="D21860" s="108">
        <v>1170305300</v>
      </c>
      <c r="E21860" s="108" t="s">
        <v>39</v>
      </c>
      <c r="F21860" s="108">
        <v>9802906000</v>
      </c>
      <c r="G21860" s="108"/>
      <c r="H21860" s="50"/>
      <c r="I21860" s="50" t="s">
        <v>3541</v>
      </c>
      <c r="J21860" s="50" t="s">
        <v>3541</v>
      </c>
      <c r="K21860" s="50" t="s">
        <v>3541</v>
      </c>
      <c r="L21860" s="50" t="s">
        <v>3541</v>
      </c>
    </row>
    <row r="21861" spans="4:12" x14ac:dyDescent="0.25">
      <c r="D21861" s="36">
        <v>1170305400</v>
      </c>
      <c r="E21861" s="36" t="s">
        <v>39</v>
      </c>
      <c r="F21861" s="36">
        <v>9802906000</v>
      </c>
      <c r="G21861" s="36"/>
      <c r="H21861" s="36"/>
      <c r="I21861" s="36"/>
      <c r="J21861" s="36"/>
      <c r="K21861" s="36"/>
      <c r="L21861" s="36"/>
    </row>
    <row r="21862" spans="4:12" x14ac:dyDescent="0.25">
      <c r="D21862" s="108">
        <v>1170305400</v>
      </c>
      <c r="E21862" s="108" t="s">
        <v>39</v>
      </c>
      <c r="F21862" s="108">
        <v>9802906000</v>
      </c>
      <c r="G21862" s="108"/>
      <c r="H21862" s="50"/>
      <c r="I21862" s="50" t="s">
        <v>3541</v>
      </c>
      <c r="J21862" s="50" t="s">
        <v>3541</v>
      </c>
      <c r="K21862" s="50" t="s">
        <v>3541</v>
      </c>
      <c r="L21862" s="50" t="s">
        <v>3541</v>
      </c>
    </row>
    <row r="21863" spans="4:12" x14ac:dyDescent="0.25">
      <c r="D21863" s="36">
        <v>1170305500</v>
      </c>
      <c r="E21863" s="36" t="s">
        <v>39</v>
      </c>
      <c r="F21863" s="36">
        <v>9802906000</v>
      </c>
      <c r="G21863" s="36"/>
      <c r="H21863" s="36"/>
      <c r="I21863" s="36"/>
      <c r="J21863" s="36"/>
      <c r="K21863" s="36"/>
      <c r="L21863" s="36"/>
    </row>
    <row r="21864" spans="4:12" x14ac:dyDescent="0.25">
      <c r="D21864" s="108">
        <v>1170305500</v>
      </c>
      <c r="E21864" s="108" t="s">
        <v>39</v>
      </c>
      <c r="F21864" s="108">
        <v>9802906000</v>
      </c>
      <c r="G21864" s="108"/>
      <c r="H21864" s="50"/>
      <c r="I21864" s="50" t="s">
        <v>3541</v>
      </c>
      <c r="J21864" s="50" t="s">
        <v>3541</v>
      </c>
      <c r="K21864" s="50" t="s">
        <v>3541</v>
      </c>
      <c r="L21864" s="50" t="s">
        <v>3541</v>
      </c>
    </row>
    <row r="21865" spans="4:12" x14ac:dyDescent="0.25">
      <c r="D21865" s="36">
        <v>1170305550</v>
      </c>
      <c r="E21865" s="36" t="s">
        <v>39</v>
      </c>
      <c r="F21865" s="36">
        <v>9802906000</v>
      </c>
      <c r="G21865" s="36"/>
      <c r="H21865" s="36"/>
      <c r="I21865" s="36"/>
      <c r="J21865" s="36"/>
      <c r="K21865" s="36"/>
      <c r="L21865" s="36"/>
    </row>
    <row r="21866" spans="4:12" x14ac:dyDescent="0.25">
      <c r="D21866" s="108">
        <v>1170305550</v>
      </c>
      <c r="E21866" s="108" t="s">
        <v>39</v>
      </c>
      <c r="F21866" s="108">
        <v>9802906000</v>
      </c>
      <c r="G21866" s="108"/>
      <c r="H21866" s="50"/>
      <c r="I21866" s="50" t="s">
        <v>3541</v>
      </c>
      <c r="J21866" s="50" t="s">
        <v>3541</v>
      </c>
      <c r="K21866" s="50" t="s">
        <v>3541</v>
      </c>
      <c r="L21866" s="50" t="s">
        <v>3541</v>
      </c>
    </row>
    <row r="21867" spans="4:12" x14ac:dyDescent="0.25">
      <c r="D21867" s="36">
        <v>1170305600</v>
      </c>
      <c r="E21867" s="36" t="s">
        <v>39</v>
      </c>
      <c r="F21867" s="36">
        <v>9802906000</v>
      </c>
      <c r="G21867" s="36"/>
      <c r="H21867" s="36"/>
      <c r="I21867" s="36"/>
      <c r="J21867" s="36"/>
      <c r="K21867" s="36"/>
      <c r="L21867" s="36"/>
    </row>
    <row r="21868" spans="4:12" x14ac:dyDescent="0.25">
      <c r="D21868" s="108">
        <v>1170305600</v>
      </c>
      <c r="E21868" s="108" t="s">
        <v>39</v>
      </c>
      <c r="F21868" s="108">
        <v>9802906000</v>
      </c>
      <c r="G21868" s="108"/>
      <c r="H21868" s="50"/>
      <c r="I21868" s="50" t="s">
        <v>3541</v>
      </c>
      <c r="J21868" s="50" t="s">
        <v>3541</v>
      </c>
      <c r="K21868" s="50" t="s">
        <v>3541</v>
      </c>
      <c r="L21868" s="50" t="s">
        <v>3541</v>
      </c>
    </row>
    <row r="21869" spans="4:12" x14ac:dyDescent="0.25">
      <c r="D21869" s="36">
        <v>1170305650</v>
      </c>
      <c r="E21869" s="36" t="s">
        <v>39</v>
      </c>
      <c r="F21869" s="36">
        <v>9802906000</v>
      </c>
      <c r="G21869" s="36"/>
      <c r="H21869" s="36"/>
      <c r="I21869" s="36"/>
      <c r="J21869" s="36"/>
      <c r="K21869" s="36"/>
      <c r="L21869" s="36"/>
    </row>
    <row r="21870" spans="4:12" x14ac:dyDescent="0.25">
      <c r="D21870" s="108">
        <v>1170305650</v>
      </c>
      <c r="E21870" s="108" t="s">
        <v>39</v>
      </c>
      <c r="F21870" s="108">
        <v>9802906000</v>
      </c>
      <c r="G21870" s="108"/>
      <c r="H21870" s="50"/>
      <c r="I21870" s="50" t="s">
        <v>3541</v>
      </c>
      <c r="J21870" s="50" t="s">
        <v>3541</v>
      </c>
      <c r="K21870" s="50" t="s">
        <v>3541</v>
      </c>
      <c r="L21870" s="50" t="s">
        <v>3541</v>
      </c>
    </row>
    <row r="21871" spans="4:12" x14ac:dyDescent="0.25">
      <c r="D21871" s="36">
        <v>1170305700</v>
      </c>
      <c r="E21871" s="36" t="s">
        <v>39</v>
      </c>
      <c r="F21871" s="36">
        <v>9802906000</v>
      </c>
      <c r="G21871" s="36"/>
      <c r="H21871" s="36"/>
      <c r="I21871" s="36"/>
      <c r="J21871" s="36"/>
      <c r="K21871" s="36"/>
      <c r="L21871" s="36"/>
    </row>
    <row r="21872" spans="4:12" x14ac:dyDescent="0.25">
      <c r="D21872" s="108">
        <v>1170305700</v>
      </c>
      <c r="E21872" s="108" t="s">
        <v>39</v>
      </c>
      <c r="F21872" s="108">
        <v>9802906000</v>
      </c>
      <c r="G21872" s="108"/>
      <c r="H21872" s="50"/>
      <c r="I21872" s="50" t="s">
        <v>3541</v>
      </c>
      <c r="J21872" s="50" t="s">
        <v>3541</v>
      </c>
      <c r="K21872" s="50" t="s">
        <v>3541</v>
      </c>
      <c r="L21872" s="50" t="s">
        <v>3541</v>
      </c>
    </row>
    <row r="21873" spans="4:12" x14ac:dyDescent="0.25">
      <c r="D21873" s="36">
        <v>1170305800</v>
      </c>
      <c r="E21873" s="36" t="s">
        <v>39</v>
      </c>
      <c r="F21873" s="36">
        <v>9802906000</v>
      </c>
      <c r="G21873" s="36"/>
      <c r="H21873" s="36"/>
      <c r="I21873" s="36"/>
      <c r="J21873" s="36"/>
      <c r="K21873" s="36"/>
      <c r="L21873" s="36"/>
    </row>
    <row r="21874" spans="4:12" x14ac:dyDescent="0.25">
      <c r="D21874" s="108">
        <v>1170305800</v>
      </c>
      <c r="E21874" s="108" t="s">
        <v>39</v>
      </c>
      <c r="F21874" s="108">
        <v>9802906000</v>
      </c>
      <c r="G21874" s="108"/>
      <c r="H21874" s="50"/>
      <c r="I21874" s="50" t="s">
        <v>3541</v>
      </c>
      <c r="J21874" s="50" t="s">
        <v>3541</v>
      </c>
      <c r="K21874" s="50" t="s">
        <v>3541</v>
      </c>
      <c r="L21874" s="50" t="s">
        <v>3541</v>
      </c>
    </row>
    <row r="21875" spans="4:12" x14ac:dyDescent="0.25">
      <c r="D21875" s="36">
        <v>1170305900</v>
      </c>
      <c r="E21875" s="36" t="s">
        <v>39</v>
      </c>
      <c r="F21875" s="36">
        <v>9802906000</v>
      </c>
      <c r="G21875" s="36"/>
      <c r="H21875" s="36"/>
      <c r="I21875" s="36"/>
      <c r="J21875" s="36"/>
      <c r="K21875" s="36"/>
      <c r="L21875" s="36"/>
    </row>
    <row r="21876" spans="4:12" x14ac:dyDescent="0.25">
      <c r="D21876" s="108">
        <v>1170305900</v>
      </c>
      <c r="E21876" s="108" t="s">
        <v>39</v>
      </c>
      <c r="F21876" s="108">
        <v>9802906000</v>
      </c>
      <c r="G21876" s="108"/>
      <c r="H21876" s="50"/>
      <c r="I21876" s="50" t="s">
        <v>3541</v>
      </c>
      <c r="J21876" s="50" t="s">
        <v>3541</v>
      </c>
      <c r="K21876" s="50" t="s">
        <v>3541</v>
      </c>
      <c r="L21876" s="50" t="s">
        <v>3541</v>
      </c>
    </row>
    <row r="21877" spans="4:12" x14ac:dyDescent="0.25">
      <c r="D21877" s="36">
        <v>1170306000</v>
      </c>
      <c r="E21877" s="36" t="s">
        <v>39</v>
      </c>
      <c r="F21877" s="36">
        <v>9802906000</v>
      </c>
      <c r="G21877" s="36"/>
      <c r="H21877" s="36"/>
      <c r="I21877" s="36"/>
      <c r="J21877" s="36"/>
      <c r="K21877" s="36"/>
      <c r="L21877" s="36"/>
    </row>
    <row r="21878" spans="4:12" x14ac:dyDescent="0.25">
      <c r="D21878" s="108">
        <v>1170306000</v>
      </c>
      <c r="E21878" s="108" t="s">
        <v>39</v>
      </c>
      <c r="F21878" s="108">
        <v>9802906000</v>
      </c>
      <c r="G21878" s="108"/>
      <c r="H21878" s="50"/>
      <c r="I21878" s="50" t="s">
        <v>3541</v>
      </c>
      <c r="J21878" s="50" t="s">
        <v>3541</v>
      </c>
      <c r="K21878" s="50" t="s">
        <v>3541</v>
      </c>
      <c r="L21878" s="50" t="s">
        <v>3541</v>
      </c>
    </row>
    <row r="21879" spans="4:12" x14ac:dyDescent="0.25">
      <c r="D21879" s="36">
        <v>1170306200</v>
      </c>
      <c r="E21879" s="36" t="s">
        <v>39</v>
      </c>
      <c r="F21879" s="36">
        <v>9802908000</v>
      </c>
      <c r="G21879" s="36"/>
      <c r="H21879" s="36"/>
      <c r="I21879" s="36"/>
      <c r="J21879" s="36"/>
      <c r="K21879" s="36"/>
      <c r="L21879" s="36"/>
    </row>
    <row r="21880" spans="4:12" x14ac:dyDescent="0.25">
      <c r="D21880" s="108">
        <v>1170306200</v>
      </c>
      <c r="E21880" s="108" t="s">
        <v>39</v>
      </c>
      <c r="F21880" s="108">
        <v>9802908000</v>
      </c>
      <c r="G21880" s="108"/>
      <c r="H21880" s="50"/>
      <c r="I21880" s="50" t="s">
        <v>3541</v>
      </c>
      <c r="J21880" s="50" t="s">
        <v>3541</v>
      </c>
      <c r="K21880" s="50" t="s">
        <v>3541</v>
      </c>
      <c r="L21880" s="50" t="s">
        <v>3541</v>
      </c>
    </row>
    <row r="21881" spans="4:12" x14ac:dyDescent="0.25">
      <c r="D21881" s="36">
        <v>1170306300</v>
      </c>
      <c r="E21881" s="36" t="s">
        <v>39</v>
      </c>
      <c r="F21881" s="36">
        <v>9802908000</v>
      </c>
      <c r="G21881" s="36"/>
      <c r="H21881" s="36"/>
      <c r="I21881" s="36"/>
      <c r="J21881" s="36"/>
      <c r="K21881" s="36"/>
      <c r="L21881" s="36"/>
    </row>
    <row r="21882" spans="4:12" x14ac:dyDescent="0.25">
      <c r="D21882" s="108">
        <v>1170306300</v>
      </c>
      <c r="E21882" s="108" t="s">
        <v>39</v>
      </c>
      <c r="F21882" s="108">
        <v>9802908000</v>
      </c>
      <c r="G21882" s="108"/>
      <c r="H21882" s="50"/>
      <c r="I21882" s="50" t="s">
        <v>3541</v>
      </c>
      <c r="J21882" s="50" t="s">
        <v>3541</v>
      </c>
      <c r="K21882" s="50" t="s">
        <v>3541</v>
      </c>
      <c r="L21882" s="50" t="s">
        <v>3541</v>
      </c>
    </row>
    <row r="21883" spans="4:12" x14ac:dyDescent="0.25">
      <c r="D21883" s="36">
        <v>1170306400</v>
      </c>
      <c r="E21883" s="36" t="s">
        <v>39</v>
      </c>
      <c r="F21883" s="36">
        <v>9802908000</v>
      </c>
      <c r="G21883" s="36"/>
      <c r="H21883" s="36"/>
      <c r="I21883" s="36"/>
      <c r="J21883" s="36"/>
      <c r="K21883" s="36"/>
      <c r="L21883" s="36"/>
    </row>
    <row r="21884" spans="4:12" x14ac:dyDescent="0.25">
      <c r="D21884" s="108">
        <v>1170306400</v>
      </c>
      <c r="E21884" s="108" t="s">
        <v>39</v>
      </c>
      <c r="F21884" s="108">
        <v>9802908000</v>
      </c>
      <c r="G21884" s="108"/>
      <c r="H21884" s="50"/>
      <c r="I21884" s="50" t="s">
        <v>3541</v>
      </c>
      <c r="J21884" s="50" t="s">
        <v>3541</v>
      </c>
      <c r="K21884" s="50" t="s">
        <v>3541</v>
      </c>
      <c r="L21884" s="50" t="s">
        <v>3541</v>
      </c>
    </row>
    <row r="21885" spans="4:12" x14ac:dyDescent="0.25">
      <c r="D21885" s="36">
        <v>1170306500</v>
      </c>
      <c r="E21885" s="36" t="s">
        <v>39</v>
      </c>
      <c r="F21885" s="36">
        <v>9802908000</v>
      </c>
      <c r="G21885" s="36"/>
      <c r="H21885" s="36"/>
      <c r="I21885" s="36"/>
      <c r="J21885" s="36"/>
      <c r="K21885" s="36"/>
      <c r="L21885" s="36"/>
    </row>
    <row r="21886" spans="4:12" x14ac:dyDescent="0.25">
      <c r="D21886" s="108">
        <v>1170306500</v>
      </c>
      <c r="E21886" s="108" t="s">
        <v>39</v>
      </c>
      <c r="F21886" s="108">
        <v>9802908000</v>
      </c>
      <c r="G21886" s="108"/>
      <c r="H21886" s="50"/>
      <c r="I21886" s="50" t="s">
        <v>3541</v>
      </c>
      <c r="J21886" s="50" t="s">
        <v>3541</v>
      </c>
      <c r="K21886" s="50" t="s">
        <v>3541</v>
      </c>
      <c r="L21886" s="50" t="s">
        <v>3541</v>
      </c>
    </row>
    <row r="21887" spans="4:12" x14ac:dyDescent="0.25">
      <c r="D21887" s="36">
        <v>1170306600</v>
      </c>
      <c r="E21887" s="36" t="s">
        <v>39</v>
      </c>
      <c r="F21887" s="36">
        <v>9802908000</v>
      </c>
      <c r="G21887" s="36"/>
      <c r="H21887" s="36"/>
      <c r="I21887" s="36"/>
      <c r="J21887" s="36"/>
      <c r="K21887" s="36"/>
      <c r="L21887" s="36"/>
    </row>
    <row r="21888" spans="4:12" x14ac:dyDescent="0.25">
      <c r="D21888" s="108">
        <v>1170306600</v>
      </c>
      <c r="E21888" s="108" t="s">
        <v>39</v>
      </c>
      <c r="F21888" s="108">
        <v>9802908000</v>
      </c>
      <c r="G21888" s="108"/>
      <c r="H21888" s="50"/>
      <c r="I21888" s="50" t="s">
        <v>3541</v>
      </c>
      <c r="J21888" s="50" t="s">
        <v>3541</v>
      </c>
      <c r="K21888" s="50" t="s">
        <v>3541</v>
      </c>
      <c r="L21888" s="50" t="s">
        <v>3541</v>
      </c>
    </row>
    <row r="21889" spans="4:12" x14ac:dyDescent="0.25">
      <c r="D21889" s="36">
        <v>1170306700</v>
      </c>
      <c r="E21889" s="36" t="s">
        <v>39</v>
      </c>
      <c r="F21889" s="36">
        <v>9802908000</v>
      </c>
      <c r="G21889" s="36"/>
      <c r="H21889" s="36"/>
      <c r="I21889" s="36"/>
      <c r="J21889" s="36"/>
      <c r="K21889" s="36"/>
      <c r="L21889" s="36"/>
    </row>
    <row r="21890" spans="4:12" x14ac:dyDescent="0.25">
      <c r="D21890" s="108">
        <v>1170306700</v>
      </c>
      <c r="E21890" s="108" t="s">
        <v>39</v>
      </c>
      <c r="F21890" s="108">
        <v>9802908000</v>
      </c>
      <c r="G21890" s="108"/>
      <c r="H21890" s="50"/>
      <c r="I21890" s="50" t="s">
        <v>3541</v>
      </c>
      <c r="J21890" s="50" t="s">
        <v>3541</v>
      </c>
      <c r="K21890" s="50" t="s">
        <v>3541</v>
      </c>
      <c r="L21890" s="50" t="s">
        <v>3541</v>
      </c>
    </row>
    <row r="21891" spans="4:12" x14ac:dyDescent="0.25">
      <c r="D21891" s="36">
        <v>1170306800</v>
      </c>
      <c r="E21891" s="36" t="s">
        <v>39</v>
      </c>
      <c r="F21891" s="36">
        <v>9802908000</v>
      </c>
      <c r="G21891" s="36"/>
      <c r="H21891" s="36"/>
      <c r="I21891" s="36"/>
      <c r="J21891" s="36"/>
      <c r="K21891" s="36"/>
      <c r="L21891" s="36"/>
    </row>
    <row r="21892" spans="4:12" x14ac:dyDescent="0.25">
      <c r="D21892" s="108">
        <v>1170306800</v>
      </c>
      <c r="E21892" s="108" t="s">
        <v>39</v>
      </c>
      <c r="F21892" s="108">
        <v>9802908000</v>
      </c>
      <c r="G21892" s="108"/>
      <c r="H21892" s="50"/>
      <c r="I21892" s="50" t="s">
        <v>3541</v>
      </c>
      <c r="J21892" s="50" t="s">
        <v>3541</v>
      </c>
      <c r="K21892" s="50" t="s">
        <v>3541</v>
      </c>
      <c r="L21892" s="50" t="s">
        <v>3541</v>
      </c>
    </row>
    <row r="21893" spans="4:12" x14ac:dyDescent="0.25">
      <c r="D21893" s="36">
        <v>1170306900</v>
      </c>
      <c r="E21893" s="36" t="s">
        <v>39</v>
      </c>
      <c r="F21893" s="36">
        <v>9802908000</v>
      </c>
      <c r="G21893" s="36"/>
      <c r="H21893" s="36"/>
      <c r="I21893" s="36"/>
      <c r="J21893" s="36"/>
      <c r="K21893" s="36"/>
      <c r="L21893" s="36"/>
    </row>
    <row r="21894" spans="4:12" x14ac:dyDescent="0.25">
      <c r="D21894" s="108">
        <v>1170306900</v>
      </c>
      <c r="E21894" s="108" t="s">
        <v>39</v>
      </c>
      <c r="F21894" s="108">
        <v>9802908000</v>
      </c>
      <c r="G21894" s="108"/>
      <c r="H21894" s="50"/>
      <c r="I21894" s="50" t="s">
        <v>3541</v>
      </c>
      <c r="J21894" s="50" t="s">
        <v>3541</v>
      </c>
      <c r="K21894" s="50" t="s">
        <v>3541</v>
      </c>
      <c r="L21894" s="50" t="s">
        <v>3541</v>
      </c>
    </row>
    <row r="21895" spans="4:12" x14ac:dyDescent="0.25">
      <c r="D21895" s="36">
        <v>1170307000</v>
      </c>
      <c r="E21895" s="36" t="s">
        <v>39</v>
      </c>
      <c r="F21895" s="36">
        <v>9802908000</v>
      </c>
      <c r="G21895" s="36"/>
      <c r="H21895" s="36"/>
      <c r="I21895" s="36"/>
      <c r="J21895" s="36"/>
      <c r="K21895" s="36"/>
      <c r="L21895" s="36"/>
    </row>
    <row r="21896" spans="4:12" x14ac:dyDescent="0.25">
      <c r="D21896" s="108">
        <v>1170307000</v>
      </c>
      <c r="E21896" s="108" t="s">
        <v>39</v>
      </c>
      <c r="F21896" s="108">
        <v>9802908000</v>
      </c>
      <c r="G21896" s="108"/>
      <c r="H21896" s="50"/>
      <c r="I21896" s="50" t="s">
        <v>3541</v>
      </c>
      <c r="J21896" s="50" t="s">
        <v>3541</v>
      </c>
      <c r="K21896" s="50" t="s">
        <v>3541</v>
      </c>
      <c r="L21896" s="50" t="s">
        <v>3541</v>
      </c>
    </row>
    <row r="21897" spans="4:12" x14ac:dyDescent="0.25">
      <c r="D21897" s="36">
        <v>1170307100</v>
      </c>
      <c r="E21897" s="36" t="s">
        <v>39</v>
      </c>
      <c r="F21897" s="36">
        <v>9802908000</v>
      </c>
      <c r="G21897" s="36"/>
      <c r="H21897" s="36"/>
      <c r="I21897" s="36"/>
      <c r="J21897" s="36"/>
      <c r="K21897" s="36"/>
      <c r="L21897" s="36"/>
    </row>
    <row r="21898" spans="4:12" x14ac:dyDescent="0.25">
      <c r="D21898" s="108">
        <v>1170307100</v>
      </c>
      <c r="E21898" s="108" t="s">
        <v>39</v>
      </c>
      <c r="F21898" s="108">
        <v>9802908000</v>
      </c>
      <c r="G21898" s="108"/>
      <c r="H21898" s="50"/>
      <c r="I21898" s="50" t="s">
        <v>3541</v>
      </c>
      <c r="J21898" s="50" t="s">
        <v>3541</v>
      </c>
      <c r="K21898" s="50" t="s">
        <v>3541</v>
      </c>
      <c r="L21898" s="50" t="s">
        <v>3541</v>
      </c>
    </row>
    <row r="21899" spans="4:12" x14ac:dyDescent="0.25">
      <c r="D21899" s="36">
        <v>1170307200</v>
      </c>
      <c r="E21899" s="36" t="s">
        <v>39</v>
      </c>
      <c r="F21899" s="36">
        <v>9802908000</v>
      </c>
      <c r="G21899" s="36"/>
      <c r="H21899" s="36"/>
      <c r="I21899" s="36"/>
      <c r="J21899" s="36"/>
      <c r="K21899" s="36"/>
      <c r="L21899" s="36"/>
    </row>
    <row r="21900" spans="4:12" x14ac:dyDescent="0.25">
      <c r="D21900" s="108">
        <v>1170307200</v>
      </c>
      <c r="E21900" s="108" t="s">
        <v>39</v>
      </c>
      <c r="F21900" s="108">
        <v>9802908000</v>
      </c>
      <c r="G21900" s="108"/>
      <c r="H21900" s="50"/>
      <c r="I21900" s="50" t="s">
        <v>3541</v>
      </c>
      <c r="J21900" s="50" t="s">
        <v>3541</v>
      </c>
      <c r="K21900" s="50" t="s">
        <v>3541</v>
      </c>
      <c r="L21900" s="50" t="s">
        <v>3541</v>
      </c>
    </row>
    <row r="21901" spans="4:12" x14ac:dyDescent="0.25">
      <c r="D21901" s="36">
        <v>1170307300</v>
      </c>
      <c r="E21901" s="36" t="s">
        <v>39</v>
      </c>
      <c r="F21901" s="36">
        <v>9802908000</v>
      </c>
      <c r="G21901" s="36"/>
      <c r="H21901" s="36"/>
      <c r="I21901" s="36"/>
      <c r="J21901" s="36"/>
      <c r="K21901" s="36"/>
      <c r="L21901" s="36"/>
    </row>
    <row r="21902" spans="4:12" x14ac:dyDescent="0.25">
      <c r="D21902" s="108">
        <v>1170307300</v>
      </c>
      <c r="E21902" s="108" t="s">
        <v>39</v>
      </c>
      <c r="F21902" s="108">
        <v>9802908000</v>
      </c>
      <c r="G21902" s="108"/>
      <c r="H21902" s="50"/>
      <c r="I21902" s="50" t="s">
        <v>3541</v>
      </c>
      <c r="J21902" s="50" t="s">
        <v>3541</v>
      </c>
      <c r="K21902" s="50" t="s">
        <v>3541</v>
      </c>
      <c r="L21902" s="50" t="s">
        <v>3541</v>
      </c>
    </row>
    <row r="21903" spans="4:12" x14ac:dyDescent="0.25">
      <c r="D21903" s="36">
        <v>1170307400</v>
      </c>
      <c r="E21903" s="36" t="s">
        <v>39</v>
      </c>
      <c r="F21903" s="36">
        <v>9802908000</v>
      </c>
      <c r="G21903" s="36"/>
      <c r="H21903" s="36"/>
      <c r="I21903" s="36"/>
      <c r="J21903" s="36"/>
      <c r="K21903" s="36"/>
      <c r="L21903" s="36"/>
    </row>
    <row r="21904" spans="4:12" x14ac:dyDescent="0.25">
      <c r="D21904" s="108">
        <v>1170307400</v>
      </c>
      <c r="E21904" s="108" t="s">
        <v>39</v>
      </c>
      <c r="F21904" s="108">
        <v>9802908000</v>
      </c>
      <c r="G21904" s="108"/>
      <c r="H21904" s="50"/>
      <c r="I21904" s="50" t="s">
        <v>3541</v>
      </c>
      <c r="J21904" s="50" t="s">
        <v>3541</v>
      </c>
      <c r="K21904" s="50" t="s">
        <v>3541</v>
      </c>
      <c r="L21904" s="50" t="s">
        <v>3541</v>
      </c>
    </row>
    <row r="21905" spans="4:12" x14ac:dyDescent="0.25">
      <c r="D21905" s="36">
        <v>1170307500</v>
      </c>
      <c r="E21905" s="36" t="s">
        <v>39</v>
      </c>
      <c r="F21905" s="36">
        <v>9802908000</v>
      </c>
      <c r="G21905" s="36"/>
      <c r="H21905" s="36"/>
      <c r="I21905" s="36"/>
      <c r="J21905" s="36"/>
      <c r="K21905" s="36"/>
      <c r="L21905" s="36"/>
    </row>
    <row r="21906" spans="4:12" x14ac:dyDescent="0.25">
      <c r="D21906" s="108">
        <v>1170307500</v>
      </c>
      <c r="E21906" s="108" t="s">
        <v>39</v>
      </c>
      <c r="F21906" s="108">
        <v>9802908000</v>
      </c>
      <c r="G21906" s="108"/>
      <c r="H21906" s="50"/>
      <c r="I21906" s="50" t="s">
        <v>3541</v>
      </c>
      <c r="J21906" s="50" t="s">
        <v>3541</v>
      </c>
      <c r="K21906" s="50" t="s">
        <v>3541</v>
      </c>
      <c r="L21906" s="50" t="s">
        <v>3541</v>
      </c>
    </row>
    <row r="21907" spans="4:12" x14ac:dyDescent="0.25">
      <c r="D21907" s="36">
        <v>1170307550</v>
      </c>
      <c r="E21907" s="36" t="s">
        <v>39</v>
      </c>
      <c r="F21907" s="36">
        <v>9802908000</v>
      </c>
      <c r="G21907" s="36"/>
      <c r="H21907" s="36"/>
      <c r="I21907" s="36"/>
      <c r="J21907" s="36"/>
      <c r="K21907" s="36"/>
      <c r="L21907" s="36"/>
    </row>
    <row r="21908" spans="4:12" x14ac:dyDescent="0.25">
      <c r="D21908" s="108">
        <v>1170307550</v>
      </c>
      <c r="E21908" s="108" t="s">
        <v>39</v>
      </c>
      <c r="F21908" s="108">
        <v>9802908000</v>
      </c>
      <c r="G21908" s="108"/>
      <c r="H21908" s="50"/>
      <c r="I21908" s="50" t="s">
        <v>3541</v>
      </c>
      <c r="J21908" s="50" t="s">
        <v>3541</v>
      </c>
      <c r="K21908" s="50" t="s">
        <v>3541</v>
      </c>
      <c r="L21908" s="50" t="s">
        <v>3541</v>
      </c>
    </row>
    <row r="21909" spans="4:12" x14ac:dyDescent="0.25">
      <c r="D21909" s="36">
        <v>1170307600</v>
      </c>
      <c r="E21909" s="36" t="s">
        <v>39</v>
      </c>
      <c r="F21909" s="36">
        <v>9802908000</v>
      </c>
      <c r="G21909" s="36"/>
      <c r="H21909" s="36"/>
      <c r="I21909" s="36"/>
      <c r="J21909" s="36"/>
      <c r="K21909" s="36"/>
      <c r="L21909" s="36"/>
    </row>
    <row r="21910" spans="4:12" x14ac:dyDescent="0.25">
      <c r="D21910" s="108">
        <v>1170307600</v>
      </c>
      <c r="E21910" s="108" t="s">
        <v>39</v>
      </c>
      <c r="F21910" s="108">
        <v>9802908000</v>
      </c>
      <c r="G21910" s="108"/>
      <c r="H21910" s="50"/>
      <c r="I21910" s="50" t="s">
        <v>3541</v>
      </c>
      <c r="J21910" s="50" t="s">
        <v>3541</v>
      </c>
      <c r="K21910" s="50" t="s">
        <v>3541</v>
      </c>
      <c r="L21910" s="50" t="s">
        <v>3541</v>
      </c>
    </row>
    <row r="21911" spans="4:12" x14ac:dyDescent="0.25">
      <c r="D21911" s="36">
        <v>1170307650</v>
      </c>
      <c r="E21911" s="36" t="s">
        <v>39</v>
      </c>
      <c r="F21911" s="36">
        <v>9802908000</v>
      </c>
      <c r="G21911" s="36"/>
      <c r="H21911" s="36"/>
      <c r="I21911" s="36"/>
      <c r="J21911" s="36"/>
      <c r="K21911" s="36"/>
      <c r="L21911" s="36"/>
    </row>
    <row r="21912" spans="4:12" x14ac:dyDescent="0.25">
      <c r="D21912" s="108">
        <v>1170307650</v>
      </c>
      <c r="E21912" s="108" t="s">
        <v>39</v>
      </c>
      <c r="F21912" s="108">
        <v>9802908000</v>
      </c>
      <c r="G21912" s="108"/>
      <c r="H21912" s="50"/>
      <c r="I21912" s="50" t="s">
        <v>3541</v>
      </c>
      <c r="J21912" s="50" t="s">
        <v>3541</v>
      </c>
      <c r="K21912" s="50" t="s">
        <v>3541</v>
      </c>
      <c r="L21912" s="50" t="s">
        <v>3541</v>
      </c>
    </row>
    <row r="21913" spans="4:12" x14ac:dyDescent="0.25">
      <c r="D21913" s="36">
        <v>1170307700</v>
      </c>
      <c r="E21913" s="36" t="s">
        <v>39</v>
      </c>
      <c r="F21913" s="36">
        <v>9802908000</v>
      </c>
      <c r="G21913" s="36"/>
      <c r="H21913" s="36"/>
      <c r="I21913" s="36"/>
      <c r="J21913" s="36"/>
      <c r="K21913" s="36"/>
      <c r="L21913" s="36"/>
    </row>
    <row r="21914" spans="4:12" x14ac:dyDescent="0.25">
      <c r="D21914" s="108">
        <v>1170307700</v>
      </c>
      <c r="E21914" s="108" t="s">
        <v>39</v>
      </c>
      <c r="F21914" s="108">
        <v>9802908000</v>
      </c>
      <c r="G21914" s="108"/>
      <c r="H21914" s="50"/>
      <c r="I21914" s="50" t="s">
        <v>3541</v>
      </c>
      <c r="J21914" s="50" t="s">
        <v>3541</v>
      </c>
      <c r="K21914" s="50" t="s">
        <v>3541</v>
      </c>
      <c r="L21914" s="50" t="s">
        <v>3541</v>
      </c>
    </row>
    <row r="21915" spans="4:12" x14ac:dyDescent="0.25">
      <c r="D21915" s="36">
        <v>1170307800</v>
      </c>
      <c r="E21915" s="36" t="s">
        <v>39</v>
      </c>
      <c r="F21915" s="36">
        <v>9802908000</v>
      </c>
      <c r="G21915" s="36"/>
      <c r="H21915" s="36"/>
      <c r="I21915" s="36"/>
      <c r="J21915" s="36"/>
      <c r="K21915" s="36"/>
      <c r="L21915" s="36"/>
    </row>
    <row r="21916" spans="4:12" x14ac:dyDescent="0.25">
      <c r="D21916" s="108">
        <v>1170307800</v>
      </c>
      <c r="E21916" s="108" t="s">
        <v>39</v>
      </c>
      <c r="F21916" s="108">
        <v>9802908000</v>
      </c>
      <c r="G21916" s="108"/>
      <c r="H21916" s="50"/>
      <c r="I21916" s="50" t="s">
        <v>3541</v>
      </c>
      <c r="J21916" s="50" t="s">
        <v>3541</v>
      </c>
      <c r="K21916" s="50" t="s">
        <v>3541</v>
      </c>
      <c r="L21916" s="50" t="s">
        <v>3541</v>
      </c>
    </row>
    <row r="21917" spans="4:12" x14ac:dyDescent="0.25">
      <c r="D21917" s="36">
        <v>1170307900</v>
      </c>
      <c r="E21917" s="36" t="s">
        <v>39</v>
      </c>
      <c r="F21917" s="36">
        <v>9802908000</v>
      </c>
      <c r="G21917" s="36"/>
      <c r="H21917" s="36"/>
      <c r="I21917" s="36"/>
      <c r="J21917" s="36"/>
      <c r="K21917" s="36"/>
      <c r="L21917" s="36"/>
    </row>
    <row r="21918" spans="4:12" x14ac:dyDescent="0.25">
      <c r="D21918" s="108">
        <v>1170307900</v>
      </c>
      <c r="E21918" s="108" t="s">
        <v>39</v>
      </c>
      <c r="F21918" s="108">
        <v>9802908000</v>
      </c>
      <c r="G21918" s="108"/>
      <c r="H21918" s="50"/>
      <c r="I21918" s="50" t="s">
        <v>3541</v>
      </c>
      <c r="J21918" s="50" t="s">
        <v>3541</v>
      </c>
      <c r="K21918" s="50" t="s">
        <v>3541</v>
      </c>
      <c r="L21918" s="50" t="s">
        <v>3541</v>
      </c>
    </row>
    <row r="21919" spans="4:12" x14ac:dyDescent="0.25">
      <c r="D21919" s="36">
        <v>1170308000</v>
      </c>
      <c r="E21919" s="36" t="s">
        <v>39</v>
      </c>
      <c r="F21919" s="36">
        <v>9802908000</v>
      </c>
      <c r="G21919" s="36"/>
      <c r="H21919" s="36"/>
      <c r="I21919" s="36"/>
      <c r="J21919" s="36"/>
      <c r="K21919" s="36"/>
      <c r="L21919" s="36"/>
    </row>
    <row r="21920" spans="4:12" x14ac:dyDescent="0.25">
      <c r="D21920" s="108">
        <v>1170308000</v>
      </c>
      <c r="E21920" s="108" t="s">
        <v>39</v>
      </c>
      <c r="F21920" s="108">
        <v>9802908000</v>
      </c>
      <c r="G21920" s="108"/>
      <c r="H21920" s="50"/>
      <c r="I21920" s="50" t="s">
        <v>3541</v>
      </c>
      <c r="J21920" s="50" t="s">
        <v>3541</v>
      </c>
      <c r="K21920" s="50" t="s">
        <v>3541</v>
      </c>
      <c r="L21920" s="50" t="s">
        <v>3541</v>
      </c>
    </row>
    <row r="21921" spans="4:12" x14ac:dyDescent="0.25">
      <c r="D21921" s="36">
        <v>1170308100</v>
      </c>
      <c r="E21921" s="36" t="s">
        <v>39</v>
      </c>
      <c r="F21921" s="36">
        <v>9802910000</v>
      </c>
      <c r="G21921" s="36"/>
      <c r="H21921" s="36"/>
      <c r="I21921" s="36"/>
      <c r="J21921" s="36"/>
      <c r="K21921" s="36"/>
      <c r="L21921" s="36"/>
    </row>
    <row r="21922" spans="4:12" x14ac:dyDescent="0.25">
      <c r="D21922" s="108">
        <v>1170308100</v>
      </c>
      <c r="E21922" s="108" t="s">
        <v>39</v>
      </c>
      <c r="F21922" s="108">
        <v>9802910000</v>
      </c>
      <c r="G21922" s="108"/>
      <c r="H21922" s="50"/>
      <c r="I21922" s="50" t="s">
        <v>3541</v>
      </c>
      <c r="J21922" s="50" t="s">
        <v>3541</v>
      </c>
      <c r="K21922" s="50" t="s">
        <v>3541</v>
      </c>
      <c r="L21922" s="50" t="s">
        <v>3541</v>
      </c>
    </row>
    <row r="21923" spans="4:12" x14ac:dyDescent="0.25">
      <c r="D21923" s="36">
        <v>1170308200</v>
      </c>
      <c r="E21923" s="36" t="s">
        <v>39</v>
      </c>
      <c r="F21923" s="36">
        <v>9802910000</v>
      </c>
      <c r="G21923" s="36"/>
      <c r="H21923" s="36"/>
      <c r="I21923" s="36"/>
      <c r="J21923" s="36"/>
      <c r="K21923" s="36"/>
      <c r="L21923" s="36"/>
    </row>
    <row r="21924" spans="4:12" x14ac:dyDescent="0.25">
      <c r="D21924" s="108">
        <v>1170308200</v>
      </c>
      <c r="E21924" s="108" t="s">
        <v>39</v>
      </c>
      <c r="F21924" s="108">
        <v>9802910000</v>
      </c>
      <c r="G21924" s="108"/>
      <c r="H21924" s="50"/>
      <c r="I21924" s="50" t="s">
        <v>3541</v>
      </c>
      <c r="J21924" s="50" t="s">
        <v>3541</v>
      </c>
      <c r="K21924" s="50" t="s">
        <v>3541</v>
      </c>
      <c r="L21924" s="50" t="s">
        <v>3541</v>
      </c>
    </row>
    <row r="21925" spans="4:12" x14ac:dyDescent="0.25">
      <c r="D21925" s="36">
        <v>1170308300</v>
      </c>
      <c r="E21925" s="36" t="s">
        <v>39</v>
      </c>
      <c r="F21925" s="36">
        <v>9802910000</v>
      </c>
      <c r="G21925" s="36"/>
      <c r="H21925" s="36"/>
      <c r="I21925" s="36"/>
      <c r="J21925" s="36"/>
      <c r="K21925" s="36"/>
      <c r="L21925" s="36"/>
    </row>
    <row r="21926" spans="4:12" x14ac:dyDescent="0.25">
      <c r="D21926" s="108">
        <v>1170308300</v>
      </c>
      <c r="E21926" s="108" t="s">
        <v>39</v>
      </c>
      <c r="F21926" s="108">
        <v>9802910000</v>
      </c>
      <c r="G21926" s="108"/>
      <c r="H21926" s="50"/>
      <c r="I21926" s="50" t="s">
        <v>3541</v>
      </c>
      <c r="J21926" s="50" t="s">
        <v>3541</v>
      </c>
      <c r="K21926" s="50" t="s">
        <v>3541</v>
      </c>
      <c r="L21926" s="50" t="s">
        <v>3541</v>
      </c>
    </row>
    <row r="21927" spans="4:12" x14ac:dyDescent="0.25">
      <c r="D21927" s="36">
        <v>1170308400</v>
      </c>
      <c r="E21927" s="36" t="s">
        <v>39</v>
      </c>
      <c r="F21927" s="36">
        <v>9802910000</v>
      </c>
      <c r="G21927" s="36"/>
      <c r="H21927" s="36"/>
      <c r="I21927" s="36"/>
      <c r="J21927" s="36"/>
      <c r="K21927" s="36"/>
      <c r="L21927" s="36"/>
    </row>
    <row r="21928" spans="4:12" x14ac:dyDescent="0.25">
      <c r="D21928" s="108">
        <v>1170308400</v>
      </c>
      <c r="E21928" s="108" t="s">
        <v>39</v>
      </c>
      <c r="F21928" s="108">
        <v>9802910000</v>
      </c>
      <c r="G21928" s="108"/>
      <c r="H21928" s="50"/>
      <c r="I21928" s="50" t="s">
        <v>3541</v>
      </c>
      <c r="J21928" s="50" t="s">
        <v>3541</v>
      </c>
      <c r="K21928" s="50" t="s">
        <v>3541</v>
      </c>
      <c r="L21928" s="50" t="s">
        <v>3541</v>
      </c>
    </row>
    <row r="21929" spans="4:12" x14ac:dyDescent="0.25">
      <c r="D21929" s="36">
        <v>1170308500</v>
      </c>
      <c r="E21929" s="36" t="s">
        <v>39</v>
      </c>
      <c r="F21929" s="36">
        <v>9802910000</v>
      </c>
      <c r="G21929" s="36"/>
      <c r="H21929" s="36"/>
      <c r="I21929" s="36"/>
      <c r="J21929" s="36"/>
      <c r="K21929" s="36"/>
      <c r="L21929" s="36"/>
    </row>
    <row r="21930" spans="4:12" x14ac:dyDescent="0.25">
      <c r="D21930" s="108">
        <v>1170308500</v>
      </c>
      <c r="E21930" s="108" t="s">
        <v>39</v>
      </c>
      <c r="F21930" s="108">
        <v>9802910000</v>
      </c>
      <c r="G21930" s="108"/>
      <c r="H21930" s="50"/>
      <c r="I21930" s="50" t="s">
        <v>3541</v>
      </c>
      <c r="J21930" s="50" t="s">
        <v>3541</v>
      </c>
      <c r="K21930" s="50" t="s">
        <v>3541</v>
      </c>
      <c r="L21930" s="50" t="s">
        <v>3541</v>
      </c>
    </row>
    <row r="21931" spans="4:12" x14ac:dyDescent="0.25">
      <c r="D21931" s="36">
        <v>1170308600</v>
      </c>
      <c r="E21931" s="36" t="s">
        <v>39</v>
      </c>
      <c r="F21931" s="36">
        <v>9802910000</v>
      </c>
      <c r="G21931" s="36"/>
      <c r="H21931" s="36"/>
      <c r="I21931" s="36"/>
      <c r="J21931" s="36"/>
      <c r="K21931" s="36"/>
      <c r="L21931" s="36"/>
    </row>
    <row r="21932" spans="4:12" x14ac:dyDescent="0.25">
      <c r="D21932" s="108">
        <v>1170308600</v>
      </c>
      <c r="E21932" s="108" t="s">
        <v>39</v>
      </c>
      <c r="F21932" s="108">
        <v>9802910000</v>
      </c>
      <c r="G21932" s="108"/>
      <c r="H21932" s="50"/>
      <c r="I21932" s="50" t="s">
        <v>3541</v>
      </c>
      <c r="J21932" s="50" t="s">
        <v>3541</v>
      </c>
      <c r="K21932" s="50" t="s">
        <v>3541</v>
      </c>
      <c r="L21932" s="50" t="s">
        <v>3541</v>
      </c>
    </row>
    <row r="21933" spans="4:12" x14ac:dyDescent="0.25">
      <c r="D21933" s="36">
        <v>1170308700</v>
      </c>
      <c r="E21933" s="36" t="s">
        <v>39</v>
      </c>
      <c r="F21933" s="36">
        <v>9802910000</v>
      </c>
      <c r="G21933" s="36"/>
      <c r="H21933" s="36"/>
      <c r="I21933" s="36"/>
      <c r="J21933" s="36"/>
      <c r="K21933" s="36"/>
      <c r="L21933" s="36"/>
    </row>
    <row r="21934" spans="4:12" x14ac:dyDescent="0.25">
      <c r="D21934" s="108">
        <v>1170308700</v>
      </c>
      <c r="E21934" s="108" t="s">
        <v>39</v>
      </c>
      <c r="F21934" s="108">
        <v>9802910000</v>
      </c>
      <c r="G21934" s="108"/>
      <c r="H21934" s="50"/>
      <c r="I21934" s="50" t="s">
        <v>3541</v>
      </c>
      <c r="J21934" s="50" t="s">
        <v>3541</v>
      </c>
      <c r="K21934" s="50" t="s">
        <v>3541</v>
      </c>
      <c r="L21934" s="50" t="s">
        <v>3541</v>
      </c>
    </row>
    <row r="21935" spans="4:12" x14ac:dyDescent="0.25">
      <c r="D21935" s="36">
        <v>1170308800</v>
      </c>
      <c r="E21935" s="36" t="s">
        <v>39</v>
      </c>
      <c r="F21935" s="36">
        <v>9802910000</v>
      </c>
      <c r="G21935" s="36"/>
      <c r="H21935" s="36"/>
      <c r="I21935" s="36"/>
      <c r="J21935" s="36"/>
      <c r="K21935" s="36"/>
      <c r="L21935" s="36"/>
    </row>
    <row r="21936" spans="4:12" x14ac:dyDescent="0.25">
      <c r="D21936" s="108">
        <v>1170308800</v>
      </c>
      <c r="E21936" s="108" t="s">
        <v>39</v>
      </c>
      <c r="F21936" s="108">
        <v>9802910000</v>
      </c>
      <c r="G21936" s="108"/>
      <c r="H21936" s="50"/>
      <c r="I21936" s="50" t="s">
        <v>3541</v>
      </c>
      <c r="J21936" s="50" t="s">
        <v>3541</v>
      </c>
      <c r="K21936" s="50" t="s">
        <v>3541</v>
      </c>
      <c r="L21936" s="50" t="s">
        <v>3541</v>
      </c>
    </row>
    <row r="21937" spans="4:12" x14ac:dyDescent="0.25">
      <c r="D21937" s="36">
        <v>1170308900</v>
      </c>
      <c r="E21937" s="36" t="s">
        <v>39</v>
      </c>
      <c r="F21937" s="36">
        <v>9802910000</v>
      </c>
      <c r="G21937" s="36"/>
      <c r="H21937" s="36"/>
      <c r="I21937" s="36"/>
      <c r="J21937" s="36"/>
      <c r="K21937" s="36"/>
      <c r="L21937" s="36"/>
    </row>
    <row r="21938" spans="4:12" x14ac:dyDescent="0.25">
      <c r="D21938" s="108">
        <v>1170308900</v>
      </c>
      <c r="E21938" s="108" t="s">
        <v>39</v>
      </c>
      <c r="F21938" s="108">
        <v>9802910000</v>
      </c>
      <c r="G21938" s="108"/>
      <c r="H21938" s="50"/>
      <c r="I21938" s="50" t="s">
        <v>3541</v>
      </c>
      <c r="J21938" s="50" t="s">
        <v>3541</v>
      </c>
      <c r="K21938" s="50" t="s">
        <v>3541</v>
      </c>
      <c r="L21938" s="50" t="s">
        <v>3541</v>
      </c>
    </row>
    <row r="21939" spans="4:12" x14ac:dyDescent="0.25">
      <c r="D21939" s="36">
        <v>1170309000</v>
      </c>
      <c r="E21939" s="36" t="s">
        <v>39</v>
      </c>
      <c r="F21939" s="36">
        <v>9802910000</v>
      </c>
      <c r="G21939" s="36"/>
      <c r="H21939" s="36"/>
      <c r="I21939" s="36"/>
      <c r="J21939" s="36"/>
      <c r="K21939" s="36"/>
      <c r="L21939" s="36"/>
    </row>
    <row r="21940" spans="4:12" x14ac:dyDescent="0.25">
      <c r="D21940" s="108">
        <v>1170309000</v>
      </c>
      <c r="E21940" s="108" t="s">
        <v>39</v>
      </c>
      <c r="F21940" s="108">
        <v>9802910000</v>
      </c>
      <c r="G21940" s="108"/>
      <c r="H21940" s="50"/>
      <c r="I21940" s="50" t="s">
        <v>3541</v>
      </c>
      <c r="J21940" s="50" t="s">
        <v>3541</v>
      </c>
      <c r="K21940" s="50" t="s">
        <v>3541</v>
      </c>
      <c r="L21940" s="50" t="s">
        <v>3541</v>
      </c>
    </row>
    <row r="21941" spans="4:12" x14ac:dyDescent="0.25">
      <c r="D21941" s="36">
        <v>1170309100</v>
      </c>
      <c r="E21941" s="36" t="s">
        <v>39</v>
      </c>
      <c r="F21941" s="36">
        <v>9802910000</v>
      </c>
      <c r="G21941" s="36"/>
      <c r="H21941" s="36"/>
      <c r="I21941" s="36"/>
      <c r="J21941" s="36"/>
      <c r="K21941" s="36"/>
      <c r="L21941" s="36"/>
    </row>
    <row r="21942" spans="4:12" x14ac:dyDescent="0.25">
      <c r="D21942" s="108">
        <v>1170309100</v>
      </c>
      <c r="E21942" s="108" t="s">
        <v>39</v>
      </c>
      <c r="F21942" s="108">
        <v>9802910000</v>
      </c>
      <c r="G21942" s="108"/>
      <c r="H21942" s="50"/>
      <c r="I21942" s="50" t="s">
        <v>3541</v>
      </c>
      <c r="J21942" s="50" t="s">
        <v>3541</v>
      </c>
      <c r="K21942" s="50" t="s">
        <v>3541</v>
      </c>
      <c r="L21942" s="50" t="s">
        <v>3541</v>
      </c>
    </row>
    <row r="21943" spans="4:12" x14ac:dyDescent="0.25">
      <c r="D21943" s="36">
        <v>1170309200</v>
      </c>
      <c r="E21943" s="36" t="s">
        <v>39</v>
      </c>
      <c r="F21943" s="36">
        <v>9802910000</v>
      </c>
      <c r="G21943" s="36"/>
      <c r="H21943" s="36"/>
      <c r="I21943" s="36"/>
      <c r="J21943" s="36"/>
      <c r="K21943" s="36"/>
      <c r="L21943" s="36"/>
    </row>
    <row r="21944" spans="4:12" x14ac:dyDescent="0.25">
      <c r="D21944" s="108">
        <v>1170309200</v>
      </c>
      <c r="E21944" s="108" t="s">
        <v>39</v>
      </c>
      <c r="F21944" s="108">
        <v>9802910000</v>
      </c>
      <c r="G21944" s="108"/>
      <c r="H21944" s="50"/>
      <c r="I21944" s="50" t="s">
        <v>3541</v>
      </c>
      <c r="J21944" s="50" t="s">
        <v>3541</v>
      </c>
      <c r="K21944" s="50" t="s">
        <v>3541</v>
      </c>
      <c r="L21944" s="50" t="s">
        <v>3541</v>
      </c>
    </row>
    <row r="21945" spans="4:12" x14ac:dyDescent="0.25">
      <c r="D21945" s="36">
        <v>1170309300</v>
      </c>
      <c r="E21945" s="36" t="s">
        <v>39</v>
      </c>
      <c r="F21945" s="36">
        <v>9802910000</v>
      </c>
      <c r="G21945" s="36"/>
      <c r="H21945" s="36"/>
      <c r="I21945" s="36"/>
      <c r="J21945" s="36"/>
      <c r="K21945" s="36"/>
      <c r="L21945" s="36"/>
    </row>
    <row r="21946" spans="4:12" x14ac:dyDescent="0.25">
      <c r="D21946" s="108">
        <v>1170309300</v>
      </c>
      <c r="E21946" s="108" t="s">
        <v>39</v>
      </c>
      <c r="F21946" s="108">
        <v>9802910000</v>
      </c>
      <c r="G21946" s="108"/>
      <c r="H21946" s="50"/>
      <c r="I21946" s="50" t="s">
        <v>3541</v>
      </c>
      <c r="J21946" s="50" t="s">
        <v>3541</v>
      </c>
      <c r="K21946" s="50" t="s">
        <v>3541</v>
      </c>
      <c r="L21946" s="50" t="s">
        <v>3541</v>
      </c>
    </row>
    <row r="21947" spans="4:12" x14ac:dyDescent="0.25">
      <c r="D21947" s="36">
        <v>1170309400</v>
      </c>
      <c r="E21947" s="36" t="s">
        <v>39</v>
      </c>
      <c r="F21947" s="36">
        <v>9802910000</v>
      </c>
      <c r="G21947" s="36"/>
      <c r="H21947" s="36"/>
      <c r="I21947" s="36"/>
      <c r="J21947" s="36"/>
      <c r="K21947" s="36"/>
      <c r="L21947" s="36"/>
    </row>
    <row r="21948" spans="4:12" x14ac:dyDescent="0.25">
      <c r="D21948" s="108">
        <v>1170309400</v>
      </c>
      <c r="E21948" s="108" t="s">
        <v>39</v>
      </c>
      <c r="F21948" s="108">
        <v>9802910000</v>
      </c>
      <c r="G21948" s="108"/>
      <c r="H21948" s="50"/>
      <c r="I21948" s="50" t="s">
        <v>3541</v>
      </c>
      <c r="J21948" s="50" t="s">
        <v>3541</v>
      </c>
      <c r="K21948" s="50" t="s">
        <v>3541</v>
      </c>
      <c r="L21948" s="50" t="s">
        <v>3541</v>
      </c>
    </row>
    <row r="21949" spans="4:12" x14ac:dyDescent="0.25">
      <c r="D21949" s="36">
        <v>1170309500</v>
      </c>
      <c r="E21949" s="36" t="s">
        <v>39</v>
      </c>
      <c r="F21949" s="36">
        <v>9802910000</v>
      </c>
      <c r="G21949" s="36"/>
      <c r="H21949" s="36"/>
      <c r="I21949" s="36"/>
      <c r="J21949" s="36"/>
      <c r="K21949" s="36"/>
      <c r="L21949" s="36"/>
    </row>
    <row r="21950" spans="4:12" x14ac:dyDescent="0.25">
      <c r="D21950" s="108">
        <v>1170309500</v>
      </c>
      <c r="E21950" s="108" t="s">
        <v>39</v>
      </c>
      <c r="F21950" s="108">
        <v>9802910000</v>
      </c>
      <c r="G21950" s="108"/>
      <c r="H21950" s="50"/>
      <c r="I21950" s="50" t="s">
        <v>3541</v>
      </c>
      <c r="J21950" s="50" t="s">
        <v>3541</v>
      </c>
      <c r="K21950" s="50" t="s">
        <v>3541</v>
      </c>
      <c r="L21950" s="50" t="s">
        <v>3541</v>
      </c>
    </row>
    <row r="21951" spans="4:12" x14ac:dyDescent="0.25">
      <c r="D21951" s="36">
        <v>1170309550</v>
      </c>
      <c r="E21951" s="36" t="s">
        <v>39</v>
      </c>
      <c r="F21951" s="36">
        <v>9802910000</v>
      </c>
      <c r="G21951" s="36"/>
      <c r="H21951" s="36"/>
      <c r="I21951" s="36"/>
      <c r="J21951" s="36"/>
      <c r="K21951" s="36"/>
      <c r="L21951" s="36"/>
    </row>
    <row r="21952" spans="4:12" x14ac:dyDescent="0.25">
      <c r="D21952" s="108">
        <v>1170309550</v>
      </c>
      <c r="E21952" s="108" t="s">
        <v>39</v>
      </c>
      <c r="F21952" s="108">
        <v>9802910000</v>
      </c>
      <c r="G21952" s="108"/>
      <c r="H21952" s="50"/>
      <c r="I21952" s="50" t="s">
        <v>3541</v>
      </c>
      <c r="J21952" s="50" t="s">
        <v>3541</v>
      </c>
      <c r="K21952" s="50" t="s">
        <v>3541</v>
      </c>
      <c r="L21952" s="50" t="s">
        <v>3541</v>
      </c>
    </row>
    <row r="21953" spans="4:12" x14ac:dyDescent="0.25">
      <c r="D21953" s="36">
        <v>1170309600</v>
      </c>
      <c r="E21953" s="36" t="s">
        <v>39</v>
      </c>
      <c r="F21953" s="36">
        <v>9802910000</v>
      </c>
      <c r="G21953" s="36"/>
      <c r="H21953" s="36"/>
      <c r="I21953" s="36"/>
      <c r="J21953" s="36"/>
      <c r="K21953" s="36"/>
      <c r="L21953" s="36"/>
    </row>
    <row r="21954" spans="4:12" x14ac:dyDescent="0.25">
      <c r="D21954" s="108">
        <v>1170309600</v>
      </c>
      <c r="E21954" s="108" t="s">
        <v>39</v>
      </c>
      <c r="F21954" s="108">
        <v>9802910000</v>
      </c>
      <c r="G21954" s="108"/>
      <c r="H21954" s="50"/>
      <c r="I21954" s="50" t="s">
        <v>3541</v>
      </c>
      <c r="J21954" s="50" t="s">
        <v>3541</v>
      </c>
      <c r="K21954" s="50" t="s">
        <v>3541</v>
      </c>
      <c r="L21954" s="50" t="s">
        <v>3541</v>
      </c>
    </row>
    <row r="21955" spans="4:12" x14ac:dyDescent="0.25">
      <c r="D21955" s="36">
        <v>1170309700</v>
      </c>
      <c r="E21955" s="36" t="s">
        <v>39</v>
      </c>
      <c r="F21955" s="36">
        <v>9802910000</v>
      </c>
      <c r="G21955" s="36"/>
      <c r="H21955" s="36"/>
      <c r="I21955" s="36"/>
      <c r="J21955" s="36"/>
      <c r="K21955" s="36"/>
      <c r="L21955" s="36"/>
    </row>
    <row r="21956" spans="4:12" x14ac:dyDescent="0.25">
      <c r="D21956" s="108">
        <v>1170309700</v>
      </c>
      <c r="E21956" s="108" t="s">
        <v>39</v>
      </c>
      <c r="F21956" s="108">
        <v>9802910000</v>
      </c>
      <c r="G21956" s="108"/>
      <c r="H21956" s="50"/>
      <c r="I21956" s="50" t="s">
        <v>3541</v>
      </c>
      <c r="J21956" s="50" t="s">
        <v>3541</v>
      </c>
      <c r="K21956" s="50" t="s">
        <v>3541</v>
      </c>
      <c r="L21956" s="50" t="s">
        <v>3541</v>
      </c>
    </row>
    <row r="21957" spans="4:12" x14ac:dyDescent="0.25">
      <c r="D21957" s="36">
        <v>1170309800</v>
      </c>
      <c r="E21957" s="36" t="s">
        <v>39</v>
      </c>
      <c r="F21957" s="36">
        <v>9802910000</v>
      </c>
      <c r="G21957" s="36"/>
      <c r="H21957" s="36"/>
      <c r="I21957" s="36"/>
      <c r="J21957" s="36"/>
      <c r="K21957" s="36"/>
      <c r="L21957" s="36"/>
    </row>
    <row r="21958" spans="4:12" x14ac:dyDescent="0.25">
      <c r="D21958" s="108">
        <v>1170309800</v>
      </c>
      <c r="E21958" s="108" t="s">
        <v>39</v>
      </c>
      <c r="F21958" s="108">
        <v>9802910000</v>
      </c>
      <c r="G21958" s="108"/>
      <c r="H21958" s="50"/>
      <c r="I21958" s="50" t="s">
        <v>3541</v>
      </c>
      <c r="J21958" s="50" t="s">
        <v>3541</v>
      </c>
      <c r="K21958" s="50" t="s">
        <v>3541</v>
      </c>
      <c r="L21958" s="50" t="s">
        <v>3541</v>
      </c>
    </row>
    <row r="21959" spans="4:12" x14ac:dyDescent="0.25">
      <c r="D21959" s="36">
        <v>1170309900</v>
      </c>
      <c r="E21959" s="36" t="s">
        <v>39</v>
      </c>
      <c r="F21959" s="36">
        <v>9802910000</v>
      </c>
      <c r="G21959" s="36"/>
      <c r="H21959" s="36"/>
      <c r="I21959" s="36"/>
      <c r="J21959" s="36"/>
      <c r="K21959" s="36"/>
      <c r="L21959" s="36"/>
    </row>
    <row r="21960" spans="4:12" x14ac:dyDescent="0.25">
      <c r="D21960" s="108">
        <v>1170309900</v>
      </c>
      <c r="E21960" s="108" t="s">
        <v>39</v>
      </c>
      <c r="F21960" s="108">
        <v>9802910000</v>
      </c>
      <c r="G21960" s="108"/>
      <c r="H21960" s="50"/>
      <c r="I21960" s="50" t="s">
        <v>3541</v>
      </c>
      <c r="J21960" s="50" t="s">
        <v>3541</v>
      </c>
      <c r="K21960" s="50" t="s">
        <v>3541</v>
      </c>
      <c r="L21960" s="50" t="s">
        <v>3541</v>
      </c>
    </row>
    <row r="21961" spans="4:12" x14ac:dyDescent="0.25">
      <c r="D21961" s="36">
        <v>1170310000</v>
      </c>
      <c r="E21961" s="36" t="s">
        <v>39</v>
      </c>
      <c r="F21961" s="36">
        <v>9802910000</v>
      </c>
      <c r="G21961" s="36"/>
      <c r="H21961" s="36"/>
      <c r="I21961" s="36"/>
      <c r="J21961" s="36"/>
      <c r="K21961" s="36"/>
      <c r="L21961" s="36"/>
    </row>
    <row r="21962" spans="4:12" x14ac:dyDescent="0.25">
      <c r="D21962" s="108">
        <v>1170310000</v>
      </c>
      <c r="E21962" s="108" t="s">
        <v>39</v>
      </c>
      <c r="F21962" s="108">
        <v>9802910000</v>
      </c>
      <c r="G21962" s="108"/>
      <c r="H21962" s="50"/>
      <c r="I21962" s="50" t="s">
        <v>3541</v>
      </c>
      <c r="J21962" s="50" t="s">
        <v>3541</v>
      </c>
      <c r="K21962" s="50" t="s">
        <v>3541</v>
      </c>
      <c r="L21962" s="50" t="s">
        <v>3541</v>
      </c>
    </row>
    <row r="21963" spans="4:12" x14ac:dyDescent="0.25">
      <c r="D21963" s="36">
        <v>1170310100</v>
      </c>
      <c r="E21963" s="36" t="s">
        <v>39</v>
      </c>
      <c r="F21963" s="36">
        <v>9802912000</v>
      </c>
      <c r="G21963" s="36"/>
      <c r="H21963" s="36"/>
      <c r="I21963" s="36"/>
      <c r="J21963" s="36"/>
      <c r="K21963" s="36"/>
      <c r="L21963" s="36"/>
    </row>
    <row r="21964" spans="4:12" x14ac:dyDescent="0.25">
      <c r="D21964" s="108">
        <v>1170310100</v>
      </c>
      <c r="E21964" s="108" t="s">
        <v>39</v>
      </c>
      <c r="F21964" s="108">
        <v>9802912000</v>
      </c>
      <c r="G21964" s="108"/>
      <c r="H21964" s="50"/>
      <c r="I21964" s="50" t="s">
        <v>3541</v>
      </c>
      <c r="J21964" s="50" t="s">
        <v>3541</v>
      </c>
      <c r="K21964" s="50" t="s">
        <v>3541</v>
      </c>
      <c r="L21964" s="50" t="s">
        <v>3541</v>
      </c>
    </row>
    <row r="21965" spans="4:12" x14ac:dyDescent="0.25">
      <c r="D21965" s="36">
        <v>1170310200</v>
      </c>
      <c r="E21965" s="36" t="s">
        <v>39</v>
      </c>
      <c r="F21965" s="36">
        <v>9802912000</v>
      </c>
      <c r="G21965" s="36"/>
      <c r="H21965" s="36"/>
      <c r="I21965" s="36"/>
      <c r="J21965" s="36"/>
      <c r="K21965" s="36"/>
      <c r="L21965" s="36"/>
    </row>
    <row r="21966" spans="4:12" x14ac:dyDescent="0.25">
      <c r="D21966" s="108">
        <v>1170310200</v>
      </c>
      <c r="E21966" s="108" t="s">
        <v>39</v>
      </c>
      <c r="F21966" s="108">
        <v>9802912000</v>
      </c>
      <c r="G21966" s="108"/>
      <c r="H21966" s="50"/>
      <c r="I21966" s="50" t="s">
        <v>3541</v>
      </c>
      <c r="J21966" s="50" t="s">
        <v>3541</v>
      </c>
      <c r="K21966" s="50" t="s">
        <v>3541</v>
      </c>
      <c r="L21966" s="50" t="s">
        <v>3541</v>
      </c>
    </row>
    <row r="21967" spans="4:12" x14ac:dyDescent="0.25">
      <c r="D21967" s="36">
        <v>1170310300</v>
      </c>
      <c r="E21967" s="36" t="s">
        <v>39</v>
      </c>
      <c r="F21967" s="36">
        <v>9802912000</v>
      </c>
      <c r="G21967" s="36"/>
      <c r="H21967" s="36"/>
      <c r="I21967" s="36"/>
      <c r="J21967" s="36"/>
      <c r="K21967" s="36"/>
      <c r="L21967" s="36"/>
    </row>
    <row r="21968" spans="4:12" x14ac:dyDescent="0.25">
      <c r="D21968" s="108">
        <v>1170310300</v>
      </c>
      <c r="E21968" s="108" t="s">
        <v>39</v>
      </c>
      <c r="F21968" s="108">
        <v>9802912000</v>
      </c>
      <c r="G21968" s="108"/>
      <c r="H21968" s="50"/>
      <c r="I21968" s="50" t="s">
        <v>3541</v>
      </c>
      <c r="J21968" s="50" t="s">
        <v>3541</v>
      </c>
      <c r="K21968" s="50" t="s">
        <v>3541</v>
      </c>
      <c r="L21968" s="50" t="s">
        <v>3541</v>
      </c>
    </row>
    <row r="21969" spans="4:12" x14ac:dyDescent="0.25">
      <c r="D21969" s="36">
        <v>1170310400</v>
      </c>
      <c r="E21969" s="36" t="s">
        <v>39</v>
      </c>
      <c r="F21969" s="36">
        <v>9802912000</v>
      </c>
      <c r="G21969" s="36"/>
      <c r="H21969" s="36"/>
      <c r="I21969" s="36"/>
      <c r="J21969" s="36"/>
      <c r="K21969" s="36"/>
      <c r="L21969" s="36"/>
    </row>
    <row r="21970" spans="4:12" x14ac:dyDescent="0.25">
      <c r="D21970" s="108">
        <v>1170310400</v>
      </c>
      <c r="E21970" s="108" t="s">
        <v>39</v>
      </c>
      <c r="F21970" s="108">
        <v>9802912000</v>
      </c>
      <c r="G21970" s="108"/>
      <c r="H21970" s="50"/>
      <c r="I21970" s="50" t="s">
        <v>3541</v>
      </c>
      <c r="J21970" s="50" t="s">
        <v>3541</v>
      </c>
      <c r="K21970" s="50" t="s">
        <v>3541</v>
      </c>
      <c r="L21970" s="50" t="s">
        <v>3541</v>
      </c>
    </row>
    <row r="21971" spans="4:12" x14ac:dyDescent="0.25">
      <c r="D21971" s="36">
        <v>1170310500</v>
      </c>
      <c r="E21971" s="36" t="s">
        <v>39</v>
      </c>
      <c r="F21971" s="36">
        <v>9802912000</v>
      </c>
      <c r="G21971" s="36"/>
      <c r="H21971" s="36"/>
      <c r="I21971" s="36"/>
      <c r="J21971" s="36"/>
      <c r="K21971" s="36"/>
      <c r="L21971" s="36"/>
    </row>
    <row r="21972" spans="4:12" x14ac:dyDescent="0.25">
      <c r="D21972" s="108">
        <v>1170310500</v>
      </c>
      <c r="E21972" s="108" t="s">
        <v>39</v>
      </c>
      <c r="F21972" s="108">
        <v>9802912000</v>
      </c>
      <c r="G21972" s="108"/>
      <c r="H21972" s="50"/>
      <c r="I21972" s="50" t="s">
        <v>3541</v>
      </c>
      <c r="J21972" s="50" t="s">
        <v>3541</v>
      </c>
      <c r="K21972" s="50" t="s">
        <v>3541</v>
      </c>
      <c r="L21972" s="50" t="s">
        <v>3541</v>
      </c>
    </row>
    <row r="21973" spans="4:12" x14ac:dyDescent="0.25">
      <c r="D21973" s="36">
        <v>1170310600</v>
      </c>
      <c r="E21973" s="36" t="s">
        <v>39</v>
      </c>
      <c r="F21973" s="36">
        <v>9802912000</v>
      </c>
      <c r="G21973" s="36"/>
      <c r="H21973" s="36"/>
      <c r="I21973" s="36"/>
      <c r="J21973" s="36"/>
      <c r="K21973" s="36"/>
      <c r="L21973" s="36"/>
    </row>
    <row r="21974" spans="4:12" x14ac:dyDescent="0.25">
      <c r="D21974" s="108">
        <v>1170310600</v>
      </c>
      <c r="E21974" s="108" t="s">
        <v>39</v>
      </c>
      <c r="F21974" s="108">
        <v>9802912000</v>
      </c>
      <c r="G21974" s="108"/>
      <c r="H21974" s="50"/>
      <c r="I21974" s="50" t="s">
        <v>3541</v>
      </c>
      <c r="J21974" s="50" t="s">
        <v>3541</v>
      </c>
      <c r="K21974" s="50" t="s">
        <v>3541</v>
      </c>
      <c r="L21974" s="50" t="s">
        <v>3541</v>
      </c>
    </row>
    <row r="21975" spans="4:12" x14ac:dyDescent="0.25">
      <c r="D21975" s="36">
        <v>1170310700</v>
      </c>
      <c r="E21975" s="36" t="s">
        <v>39</v>
      </c>
      <c r="F21975" s="36">
        <v>9802912000</v>
      </c>
      <c r="G21975" s="36"/>
      <c r="H21975" s="36"/>
      <c r="I21975" s="36"/>
      <c r="J21975" s="36"/>
      <c r="K21975" s="36"/>
      <c r="L21975" s="36"/>
    </row>
    <row r="21976" spans="4:12" x14ac:dyDescent="0.25">
      <c r="D21976" s="108">
        <v>1170310700</v>
      </c>
      <c r="E21976" s="108" t="s">
        <v>39</v>
      </c>
      <c r="F21976" s="108">
        <v>9802912000</v>
      </c>
      <c r="G21976" s="108"/>
      <c r="H21976" s="50"/>
      <c r="I21976" s="50" t="s">
        <v>3541</v>
      </c>
      <c r="J21976" s="50" t="s">
        <v>3541</v>
      </c>
      <c r="K21976" s="50" t="s">
        <v>3541</v>
      </c>
      <c r="L21976" s="50" t="s">
        <v>3541</v>
      </c>
    </row>
    <row r="21977" spans="4:12" x14ac:dyDescent="0.25">
      <c r="D21977" s="36">
        <v>1170310800</v>
      </c>
      <c r="E21977" s="36" t="s">
        <v>39</v>
      </c>
      <c r="F21977" s="36">
        <v>9802912000</v>
      </c>
      <c r="G21977" s="36"/>
      <c r="H21977" s="36"/>
      <c r="I21977" s="36"/>
      <c r="J21977" s="36"/>
      <c r="K21977" s="36"/>
      <c r="L21977" s="36"/>
    </row>
    <row r="21978" spans="4:12" x14ac:dyDescent="0.25">
      <c r="D21978" s="108">
        <v>1170310800</v>
      </c>
      <c r="E21978" s="108" t="s">
        <v>39</v>
      </c>
      <c r="F21978" s="108">
        <v>9802912000</v>
      </c>
      <c r="G21978" s="108"/>
      <c r="H21978" s="50"/>
      <c r="I21978" s="50" t="s">
        <v>3541</v>
      </c>
      <c r="J21978" s="50" t="s">
        <v>3541</v>
      </c>
      <c r="K21978" s="50" t="s">
        <v>3541</v>
      </c>
      <c r="L21978" s="50" t="s">
        <v>3541</v>
      </c>
    </row>
    <row r="21979" spans="4:12" x14ac:dyDescent="0.25">
      <c r="D21979" s="36">
        <v>1170310900</v>
      </c>
      <c r="E21979" s="36" t="s">
        <v>39</v>
      </c>
      <c r="F21979" s="36">
        <v>9802912000</v>
      </c>
      <c r="G21979" s="36"/>
      <c r="H21979" s="36"/>
      <c r="I21979" s="36"/>
      <c r="J21979" s="36"/>
      <c r="K21979" s="36"/>
      <c r="L21979" s="36"/>
    </row>
    <row r="21980" spans="4:12" x14ac:dyDescent="0.25">
      <c r="D21980" s="108">
        <v>1170310900</v>
      </c>
      <c r="E21980" s="108" t="s">
        <v>39</v>
      </c>
      <c r="F21980" s="108">
        <v>9802912000</v>
      </c>
      <c r="G21980" s="108"/>
      <c r="H21980" s="50"/>
      <c r="I21980" s="50" t="s">
        <v>3541</v>
      </c>
      <c r="J21980" s="50" t="s">
        <v>3541</v>
      </c>
      <c r="K21980" s="50" t="s">
        <v>3541</v>
      </c>
      <c r="L21980" s="50" t="s">
        <v>3541</v>
      </c>
    </row>
    <row r="21981" spans="4:12" x14ac:dyDescent="0.25">
      <c r="D21981" s="36">
        <v>1170311000</v>
      </c>
      <c r="E21981" s="36" t="s">
        <v>39</v>
      </c>
      <c r="F21981" s="36">
        <v>9802912000</v>
      </c>
      <c r="G21981" s="36"/>
      <c r="H21981" s="36"/>
      <c r="I21981" s="36"/>
      <c r="J21981" s="36"/>
      <c r="K21981" s="36"/>
      <c r="L21981" s="36"/>
    </row>
    <row r="21982" spans="4:12" x14ac:dyDescent="0.25">
      <c r="D21982" s="108">
        <v>1170311000</v>
      </c>
      <c r="E21982" s="108" t="s">
        <v>39</v>
      </c>
      <c r="F21982" s="108">
        <v>9802912000</v>
      </c>
      <c r="G21982" s="108"/>
      <c r="H21982" s="50"/>
      <c r="I21982" s="50" t="s">
        <v>3541</v>
      </c>
      <c r="J21982" s="50" t="s">
        <v>3541</v>
      </c>
      <c r="K21982" s="50" t="s">
        <v>3541</v>
      </c>
      <c r="L21982" s="50" t="s">
        <v>3541</v>
      </c>
    </row>
    <row r="21983" spans="4:12" x14ac:dyDescent="0.25">
      <c r="D21983" s="36">
        <v>1170311100</v>
      </c>
      <c r="E21983" s="36" t="s">
        <v>39</v>
      </c>
      <c r="F21983" s="36">
        <v>9802912000</v>
      </c>
      <c r="G21983" s="36"/>
      <c r="H21983" s="36"/>
      <c r="I21983" s="36"/>
      <c r="J21983" s="36"/>
      <c r="K21983" s="36"/>
      <c r="L21983" s="36"/>
    </row>
    <row r="21984" spans="4:12" x14ac:dyDescent="0.25">
      <c r="D21984" s="108">
        <v>1170311100</v>
      </c>
      <c r="E21984" s="108" t="s">
        <v>39</v>
      </c>
      <c r="F21984" s="108">
        <v>9802912000</v>
      </c>
      <c r="G21984" s="108"/>
      <c r="H21984" s="50"/>
      <c r="I21984" s="50" t="s">
        <v>3541</v>
      </c>
      <c r="J21984" s="50" t="s">
        <v>3541</v>
      </c>
      <c r="K21984" s="50" t="s">
        <v>3541</v>
      </c>
      <c r="L21984" s="50" t="s">
        <v>3541</v>
      </c>
    </row>
    <row r="21985" spans="4:12" x14ac:dyDescent="0.25">
      <c r="D21985" s="36">
        <v>1170311200</v>
      </c>
      <c r="E21985" s="36" t="s">
        <v>39</v>
      </c>
      <c r="F21985" s="36">
        <v>9802912000</v>
      </c>
      <c r="G21985" s="36"/>
      <c r="H21985" s="36"/>
      <c r="I21985" s="36"/>
      <c r="J21985" s="36"/>
      <c r="K21985" s="36"/>
      <c r="L21985" s="36"/>
    </row>
    <row r="21986" spans="4:12" x14ac:dyDescent="0.25">
      <c r="D21986" s="108">
        <v>1170311200</v>
      </c>
      <c r="E21986" s="108" t="s">
        <v>39</v>
      </c>
      <c r="F21986" s="108">
        <v>9802912000</v>
      </c>
      <c r="G21986" s="108"/>
      <c r="H21986" s="50"/>
      <c r="I21986" s="50" t="s">
        <v>3541</v>
      </c>
      <c r="J21986" s="50" t="s">
        <v>3541</v>
      </c>
      <c r="K21986" s="50" t="s">
        <v>3541</v>
      </c>
      <c r="L21986" s="50" t="s">
        <v>3541</v>
      </c>
    </row>
    <row r="21987" spans="4:12" x14ac:dyDescent="0.25">
      <c r="D21987" s="36">
        <v>1170311300</v>
      </c>
      <c r="E21987" s="36" t="s">
        <v>39</v>
      </c>
      <c r="F21987" s="36">
        <v>9802912000</v>
      </c>
      <c r="G21987" s="36"/>
      <c r="H21987" s="36"/>
      <c r="I21987" s="36"/>
      <c r="J21987" s="36"/>
      <c r="K21987" s="36"/>
      <c r="L21987" s="36"/>
    </row>
    <row r="21988" spans="4:12" x14ac:dyDescent="0.25">
      <c r="D21988" s="108">
        <v>1170311300</v>
      </c>
      <c r="E21988" s="108" t="s">
        <v>39</v>
      </c>
      <c r="F21988" s="108">
        <v>9802912000</v>
      </c>
      <c r="G21988" s="108"/>
      <c r="H21988" s="50"/>
      <c r="I21988" s="50" t="s">
        <v>3541</v>
      </c>
      <c r="J21988" s="50" t="s">
        <v>3541</v>
      </c>
      <c r="K21988" s="50" t="s">
        <v>3541</v>
      </c>
      <c r="L21988" s="50" t="s">
        <v>3541</v>
      </c>
    </row>
    <row r="21989" spans="4:12" x14ac:dyDescent="0.25">
      <c r="D21989" s="36">
        <v>1170311400</v>
      </c>
      <c r="E21989" s="36" t="s">
        <v>39</v>
      </c>
      <c r="F21989" s="36">
        <v>9802912000</v>
      </c>
      <c r="G21989" s="36"/>
      <c r="H21989" s="36"/>
      <c r="I21989" s="36"/>
      <c r="J21989" s="36"/>
      <c r="K21989" s="36"/>
      <c r="L21989" s="36"/>
    </row>
    <row r="21990" spans="4:12" x14ac:dyDescent="0.25">
      <c r="D21990" s="108">
        <v>1170311400</v>
      </c>
      <c r="E21990" s="108" t="s">
        <v>39</v>
      </c>
      <c r="F21990" s="108">
        <v>9802912000</v>
      </c>
      <c r="G21990" s="108"/>
      <c r="H21990" s="50"/>
      <c r="I21990" s="50" t="s">
        <v>3541</v>
      </c>
      <c r="J21990" s="50" t="s">
        <v>3541</v>
      </c>
      <c r="K21990" s="50" t="s">
        <v>3541</v>
      </c>
      <c r="L21990" s="50" t="s">
        <v>3541</v>
      </c>
    </row>
    <row r="21991" spans="4:12" x14ac:dyDescent="0.25">
      <c r="D21991" s="36">
        <v>1170311500</v>
      </c>
      <c r="E21991" s="36" t="s">
        <v>39</v>
      </c>
      <c r="F21991" s="36">
        <v>9802912000</v>
      </c>
      <c r="G21991" s="36"/>
      <c r="H21991" s="36"/>
      <c r="I21991" s="36"/>
      <c r="J21991" s="36"/>
      <c r="K21991" s="36"/>
      <c r="L21991" s="36"/>
    </row>
    <row r="21992" spans="4:12" x14ac:dyDescent="0.25">
      <c r="D21992" s="108">
        <v>1170311500</v>
      </c>
      <c r="E21992" s="108" t="s">
        <v>39</v>
      </c>
      <c r="F21992" s="108">
        <v>9802912000</v>
      </c>
      <c r="G21992" s="108"/>
      <c r="H21992" s="50"/>
      <c r="I21992" s="50" t="s">
        <v>3541</v>
      </c>
      <c r="J21992" s="50" t="s">
        <v>3541</v>
      </c>
      <c r="K21992" s="50" t="s">
        <v>3541</v>
      </c>
      <c r="L21992" s="50" t="s">
        <v>3541</v>
      </c>
    </row>
    <row r="21993" spans="4:12" x14ac:dyDescent="0.25">
      <c r="D21993" s="36">
        <v>1170311600</v>
      </c>
      <c r="E21993" s="36" t="s">
        <v>39</v>
      </c>
      <c r="F21993" s="36">
        <v>9802912000</v>
      </c>
      <c r="G21993" s="36"/>
      <c r="H21993" s="36"/>
      <c r="I21993" s="36"/>
      <c r="J21993" s="36"/>
      <c r="K21993" s="36"/>
      <c r="L21993" s="36"/>
    </row>
    <row r="21994" spans="4:12" x14ac:dyDescent="0.25">
      <c r="D21994" s="108">
        <v>1170311600</v>
      </c>
      <c r="E21994" s="108" t="s">
        <v>39</v>
      </c>
      <c r="F21994" s="108">
        <v>9802912000</v>
      </c>
      <c r="G21994" s="108"/>
      <c r="H21994" s="50"/>
      <c r="I21994" s="50" t="s">
        <v>3541</v>
      </c>
      <c r="J21994" s="50" t="s">
        <v>3541</v>
      </c>
      <c r="K21994" s="50" t="s">
        <v>3541</v>
      </c>
      <c r="L21994" s="50" t="s">
        <v>3541</v>
      </c>
    </row>
    <row r="21995" spans="4:12" x14ac:dyDescent="0.25">
      <c r="D21995" s="36">
        <v>1170311700</v>
      </c>
      <c r="E21995" s="36" t="s">
        <v>39</v>
      </c>
      <c r="F21995" s="36">
        <v>9802912000</v>
      </c>
      <c r="G21995" s="36"/>
      <c r="H21995" s="36"/>
      <c r="I21995" s="36"/>
      <c r="J21995" s="36"/>
      <c r="K21995" s="36"/>
      <c r="L21995" s="36"/>
    </row>
    <row r="21996" spans="4:12" x14ac:dyDescent="0.25">
      <c r="D21996" s="108">
        <v>1170311700</v>
      </c>
      <c r="E21996" s="108" t="s">
        <v>39</v>
      </c>
      <c r="F21996" s="108">
        <v>9802912000</v>
      </c>
      <c r="G21996" s="108"/>
      <c r="H21996" s="50"/>
      <c r="I21996" s="50" t="s">
        <v>3541</v>
      </c>
      <c r="J21996" s="50" t="s">
        <v>3541</v>
      </c>
      <c r="K21996" s="50" t="s">
        <v>3541</v>
      </c>
      <c r="L21996" s="50" t="s">
        <v>3541</v>
      </c>
    </row>
    <row r="21997" spans="4:12" x14ac:dyDescent="0.25">
      <c r="D21997" s="36">
        <v>1170311800</v>
      </c>
      <c r="E21997" s="36" t="s">
        <v>39</v>
      </c>
      <c r="F21997" s="36">
        <v>9802912000</v>
      </c>
      <c r="G21997" s="36"/>
      <c r="H21997" s="36"/>
      <c r="I21997" s="36"/>
      <c r="J21997" s="36"/>
      <c r="K21997" s="36"/>
      <c r="L21997" s="36"/>
    </row>
    <row r="21998" spans="4:12" x14ac:dyDescent="0.25">
      <c r="D21998" s="108">
        <v>1170311800</v>
      </c>
      <c r="E21998" s="108" t="s">
        <v>39</v>
      </c>
      <c r="F21998" s="108">
        <v>9802912000</v>
      </c>
      <c r="G21998" s="108"/>
      <c r="H21998" s="50"/>
      <c r="I21998" s="50" t="s">
        <v>3541</v>
      </c>
      <c r="J21998" s="50" t="s">
        <v>3541</v>
      </c>
      <c r="K21998" s="50" t="s">
        <v>3541</v>
      </c>
      <c r="L21998" s="50" t="s">
        <v>3541</v>
      </c>
    </row>
    <row r="21999" spans="4:12" x14ac:dyDescent="0.25">
      <c r="D21999" s="36">
        <v>1170311900</v>
      </c>
      <c r="E21999" s="36" t="s">
        <v>39</v>
      </c>
      <c r="F21999" s="36">
        <v>9802912000</v>
      </c>
      <c r="G21999" s="36"/>
      <c r="H21999" s="36"/>
      <c r="I21999" s="36"/>
      <c r="J21999" s="36"/>
      <c r="K21999" s="36"/>
      <c r="L21999" s="36"/>
    </row>
    <row r="22000" spans="4:12" x14ac:dyDescent="0.25">
      <c r="D22000" s="108">
        <v>1170311900</v>
      </c>
      <c r="E22000" s="108" t="s">
        <v>39</v>
      </c>
      <c r="F22000" s="108">
        <v>9802912000</v>
      </c>
      <c r="G22000" s="108"/>
      <c r="H22000" s="50"/>
      <c r="I22000" s="50" t="s">
        <v>3541</v>
      </c>
      <c r="J22000" s="50" t="s">
        <v>3541</v>
      </c>
      <c r="K22000" s="50" t="s">
        <v>3541</v>
      </c>
      <c r="L22000" s="50" t="s">
        <v>3541</v>
      </c>
    </row>
    <row r="22001" spans="4:12" x14ac:dyDescent="0.25">
      <c r="D22001" s="36">
        <v>1170312000</v>
      </c>
      <c r="E22001" s="36" t="s">
        <v>39</v>
      </c>
      <c r="F22001" s="36">
        <v>9802912000</v>
      </c>
      <c r="G22001" s="36"/>
      <c r="H22001" s="36"/>
      <c r="I22001" s="36"/>
      <c r="J22001" s="36"/>
      <c r="K22001" s="36"/>
      <c r="L22001" s="36"/>
    </row>
    <row r="22002" spans="4:12" x14ac:dyDescent="0.25">
      <c r="D22002" s="108">
        <v>1170312000</v>
      </c>
      <c r="E22002" s="108" t="s">
        <v>39</v>
      </c>
      <c r="F22002" s="108">
        <v>9802912000</v>
      </c>
      <c r="G22002" s="108"/>
      <c r="H22002" s="50"/>
      <c r="I22002" s="50" t="s">
        <v>3541</v>
      </c>
      <c r="J22002" s="50" t="s">
        <v>3541</v>
      </c>
      <c r="K22002" s="50" t="s">
        <v>3541</v>
      </c>
      <c r="L22002" s="50" t="s">
        <v>3541</v>
      </c>
    </row>
    <row r="22003" spans="4:12" x14ac:dyDescent="0.25">
      <c r="D22003" s="36">
        <v>1170312100</v>
      </c>
      <c r="E22003" s="36" t="s">
        <v>39</v>
      </c>
      <c r="F22003" s="36">
        <v>9802914000</v>
      </c>
      <c r="G22003" s="36"/>
      <c r="H22003" s="36"/>
      <c r="I22003" s="36"/>
      <c r="J22003" s="36"/>
      <c r="K22003" s="36"/>
      <c r="L22003" s="36"/>
    </row>
    <row r="22004" spans="4:12" x14ac:dyDescent="0.25">
      <c r="D22004" s="108">
        <v>1170312100</v>
      </c>
      <c r="E22004" s="108" t="s">
        <v>39</v>
      </c>
      <c r="F22004" s="108">
        <v>9802914000</v>
      </c>
      <c r="G22004" s="108"/>
      <c r="H22004" s="50"/>
      <c r="I22004" s="50" t="s">
        <v>3541</v>
      </c>
      <c r="J22004" s="50" t="s">
        <v>3541</v>
      </c>
      <c r="K22004" s="50" t="s">
        <v>3541</v>
      </c>
      <c r="L22004" s="50" t="s">
        <v>3541</v>
      </c>
    </row>
    <row r="22005" spans="4:12" x14ac:dyDescent="0.25">
      <c r="D22005" s="36">
        <v>1170312200</v>
      </c>
      <c r="E22005" s="36" t="s">
        <v>39</v>
      </c>
      <c r="F22005" s="36">
        <v>9802914000</v>
      </c>
      <c r="G22005" s="36"/>
      <c r="H22005" s="36"/>
      <c r="I22005" s="36"/>
      <c r="J22005" s="36"/>
      <c r="K22005" s="36"/>
      <c r="L22005" s="36"/>
    </row>
    <row r="22006" spans="4:12" x14ac:dyDescent="0.25">
      <c r="D22006" s="108">
        <v>1170312200</v>
      </c>
      <c r="E22006" s="108" t="s">
        <v>39</v>
      </c>
      <c r="F22006" s="108">
        <v>9802914000</v>
      </c>
      <c r="G22006" s="108"/>
      <c r="H22006" s="50"/>
      <c r="I22006" s="50" t="s">
        <v>3541</v>
      </c>
      <c r="J22006" s="50" t="s">
        <v>3541</v>
      </c>
      <c r="K22006" s="50" t="s">
        <v>3541</v>
      </c>
      <c r="L22006" s="50" t="s">
        <v>3541</v>
      </c>
    </row>
    <row r="22007" spans="4:12" x14ac:dyDescent="0.25">
      <c r="D22007" s="36">
        <v>1170312400</v>
      </c>
      <c r="E22007" s="36" t="s">
        <v>39</v>
      </c>
      <c r="F22007" s="36">
        <v>9802914000</v>
      </c>
      <c r="G22007" s="36"/>
      <c r="H22007" s="36"/>
      <c r="I22007" s="36"/>
      <c r="J22007" s="36"/>
      <c r="K22007" s="36"/>
      <c r="L22007" s="36"/>
    </row>
    <row r="22008" spans="4:12" x14ac:dyDescent="0.25">
      <c r="D22008" s="108">
        <v>1170312400</v>
      </c>
      <c r="E22008" s="108" t="s">
        <v>39</v>
      </c>
      <c r="F22008" s="108">
        <v>9802914000</v>
      </c>
      <c r="G22008" s="108"/>
      <c r="H22008" s="50"/>
      <c r="I22008" s="50" t="s">
        <v>3541</v>
      </c>
      <c r="J22008" s="50" t="s">
        <v>3541</v>
      </c>
      <c r="K22008" s="50" t="s">
        <v>3541</v>
      </c>
      <c r="L22008" s="50" t="s">
        <v>3541</v>
      </c>
    </row>
    <row r="22009" spans="4:12" x14ac:dyDescent="0.25">
      <c r="D22009" s="36">
        <v>1170312500</v>
      </c>
      <c r="E22009" s="36" t="s">
        <v>39</v>
      </c>
      <c r="F22009" s="36">
        <v>9802914000</v>
      </c>
      <c r="G22009" s="36"/>
      <c r="H22009" s="36"/>
      <c r="I22009" s="36"/>
      <c r="J22009" s="36"/>
      <c r="K22009" s="36"/>
      <c r="L22009" s="36"/>
    </row>
    <row r="22010" spans="4:12" x14ac:dyDescent="0.25">
      <c r="D22010" s="108">
        <v>1170312500</v>
      </c>
      <c r="E22010" s="108" t="s">
        <v>39</v>
      </c>
      <c r="F22010" s="108">
        <v>9802914000</v>
      </c>
      <c r="G22010" s="108"/>
      <c r="H22010" s="50"/>
      <c r="I22010" s="50" t="s">
        <v>3541</v>
      </c>
      <c r="J22010" s="50" t="s">
        <v>3541</v>
      </c>
      <c r="K22010" s="50" t="s">
        <v>3541</v>
      </c>
      <c r="L22010" s="50" t="s">
        <v>3541</v>
      </c>
    </row>
    <row r="22011" spans="4:12" x14ac:dyDescent="0.25">
      <c r="D22011" s="36">
        <v>1170312600</v>
      </c>
      <c r="E22011" s="36" t="s">
        <v>39</v>
      </c>
      <c r="F22011" s="36">
        <v>9802914000</v>
      </c>
      <c r="G22011" s="36"/>
      <c r="H22011" s="36"/>
      <c r="I22011" s="36"/>
      <c r="J22011" s="36"/>
      <c r="K22011" s="36"/>
      <c r="L22011" s="36"/>
    </row>
    <row r="22012" spans="4:12" x14ac:dyDescent="0.25">
      <c r="D22012" s="108">
        <v>1170312600</v>
      </c>
      <c r="E22012" s="108" t="s">
        <v>39</v>
      </c>
      <c r="F22012" s="108">
        <v>9802914000</v>
      </c>
      <c r="G22012" s="108"/>
      <c r="H22012" s="50"/>
      <c r="I22012" s="50" t="s">
        <v>3541</v>
      </c>
      <c r="J22012" s="50" t="s">
        <v>3541</v>
      </c>
      <c r="K22012" s="50" t="s">
        <v>3541</v>
      </c>
      <c r="L22012" s="50" t="s">
        <v>3541</v>
      </c>
    </row>
    <row r="22013" spans="4:12" x14ac:dyDescent="0.25">
      <c r="D22013" s="36">
        <v>1170312800</v>
      </c>
      <c r="E22013" s="36" t="s">
        <v>39</v>
      </c>
      <c r="F22013" s="36">
        <v>9802914000</v>
      </c>
      <c r="G22013" s="36"/>
      <c r="H22013" s="36"/>
      <c r="I22013" s="36"/>
      <c r="J22013" s="36"/>
      <c r="K22013" s="36"/>
      <c r="L22013" s="36"/>
    </row>
    <row r="22014" spans="4:12" x14ac:dyDescent="0.25">
      <c r="D22014" s="108">
        <v>1170312800</v>
      </c>
      <c r="E22014" s="108" t="s">
        <v>39</v>
      </c>
      <c r="F22014" s="108">
        <v>9802914000</v>
      </c>
      <c r="G22014" s="108"/>
      <c r="H22014" s="50"/>
      <c r="I22014" s="50" t="s">
        <v>3541</v>
      </c>
      <c r="J22014" s="50" t="s">
        <v>3541</v>
      </c>
      <c r="K22014" s="50" t="s">
        <v>3541</v>
      </c>
      <c r="L22014" s="50" t="s">
        <v>3541</v>
      </c>
    </row>
    <row r="22015" spans="4:12" x14ac:dyDescent="0.25">
      <c r="D22015" s="36">
        <v>1170313000</v>
      </c>
      <c r="E22015" s="36" t="s">
        <v>39</v>
      </c>
      <c r="F22015" s="36">
        <v>9802914000</v>
      </c>
      <c r="G22015" s="36"/>
      <c r="H22015" s="36"/>
      <c r="I22015" s="36"/>
      <c r="J22015" s="36"/>
      <c r="K22015" s="36"/>
      <c r="L22015" s="36"/>
    </row>
    <row r="22016" spans="4:12" x14ac:dyDescent="0.25">
      <c r="D22016" s="108">
        <v>1170313000</v>
      </c>
      <c r="E22016" s="108" t="s">
        <v>39</v>
      </c>
      <c r="F22016" s="108">
        <v>9802914000</v>
      </c>
      <c r="G22016" s="108"/>
      <c r="H22016" s="50"/>
      <c r="I22016" s="50" t="s">
        <v>3541</v>
      </c>
      <c r="J22016" s="50" t="s">
        <v>3541</v>
      </c>
      <c r="K22016" s="50" t="s">
        <v>3541</v>
      </c>
      <c r="L22016" s="50" t="s">
        <v>3541</v>
      </c>
    </row>
    <row r="22017" spans="4:12" x14ac:dyDescent="0.25">
      <c r="D22017" s="36">
        <v>1170313100</v>
      </c>
      <c r="E22017" s="36" t="s">
        <v>39</v>
      </c>
      <c r="F22017" s="36">
        <v>9802914000</v>
      </c>
      <c r="G22017" s="36"/>
      <c r="H22017" s="36"/>
      <c r="I22017" s="36"/>
      <c r="J22017" s="36"/>
      <c r="K22017" s="36"/>
      <c r="L22017" s="36"/>
    </row>
    <row r="22018" spans="4:12" x14ac:dyDescent="0.25">
      <c r="D22018" s="108">
        <v>1170313100</v>
      </c>
      <c r="E22018" s="108" t="s">
        <v>39</v>
      </c>
      <c r="F22018" s="108">
        <v>9802914000</v>
      </c>
      <c r="G22018" s="108"/>
      <c r="H22018" s="50"/>
      <c r="I22018" s="50" t="s">
        <v>3541</v>
      </c>
      <c r="J22018" s="50" t="s">
        <v>3541</v>
      </c>
      <c r="K22018" s="50" t="s">
        <v>3541</v>
      </c>
      <c r="L22018" s="50" t="s">
        <v>3541</v>
      </c>
    </row>
    <row r="22019" spans="4:12" x14ac:dyDescent="0.25">
      <c r="D22019" s="36">
        <v>1170313200</v>
      </c>
      <c r="E22019" s="36" t="s">
        <v>39</v>
      </c>
      <c r="F22019" s="36">
        <v>9802914000</v>
      </c>
      <c r="G22019" s="36"/>
      <c r="H22019" s="36"/>
      <c r="I22019" s="36"/>
      <c r="J22019" s="36"/>
      <c r="K22019" s="36"/>
      <c r="L22019" s="36"/>
    </row>
    <row r="22020" spans="4:12" x14ac:dyDescent="0.25">
      <c r="D22020" s="108">
        <v>1170313200</v>
      </c>
      <c r="E22020" s="108" t="s">
        <v>39</v>
      </c>
      <c r="F22020" s="108">
        <v>9802914000</v>
      </c>
      <c r="G22020" s="108"/>
      <c r="H22020" s="50"/>
      <c r="I22020" s="50" t="s">
        <v>3541</v>
      </c>
      <c r="J22020" s="50" t="s">
        <v>3541</v>
      </c>
      <c r="K22020" s="50" t="s">
        <v>3541</v>
      </c>
      <c r="L22020" s="50" t="s">
        <v>3541</v>
      </c>
    </row>
    <row r="22021" spans="4:12" x14ac:dyDescent="0.25">
      <c r="D22021" s="36">
        <v>1170313300</v>
      </c>
      <c r="E22021" s="36" t="s">
        <v>39</v>
      </c>
      <c r="F22021" s="36">
        <v>9802914000</v>
      </c>
      <c r="G22021" s="36"/>
      <c r="H22021" s="36"/>
      <c r="I22021" s="36"/>
      <c r="J22021" s="36"/>
      <c r="K22021" s="36"/>
      <c r="L22021" s="36"/>
    </row>
    <row r="22022" spans="4:12" x14ac:dyDescent="0.25">
      <c r="D22022" s="108">
        <v>1170313300</v>
      </c>
      <c r="E22022" s="108" t="s">
        <v>39</v>
      </c>
      <c r="F22022" s="108">
        <v>9802914000</v>
      </c>
      <c r="G22022" s="108"/>
      <c r="H22022" s="50"/>
      <c r="I22022" s="50" t="s">
        <v>3541</v>
      </c>
      <c r="J22022" s="50" t="s">
        <v>3541</v>
      </c>
      <c r="K22022" s="50" t="s">
        <v>3541</v>
      </c>
      <c r="L22022" s="50" t="s">
        <v>3541</v>
      </c>
    </row>
    <row r="22023" spans="4:12" x14ac:dyDescent="0.25">
      <c r="D22023" s="36">
        <v>1170313500</v>
      </c>
      <c r="E22023" s="36" t="s">
        <v>39</v>
      </c>
      <c r="F22023" s="36">
        <v>9802914000</v>
      </c>
      <c r="G22023" s="36"/>
      <c r="H22023" s="36"/>
      <c r="I22023" s="36"/>
      <c r="J22023" s="36"/>
      <c r="K22023" s="36"/>
      <c r="L22023" s="36"/>
    </row>
    <row r="22024" spans="4:12" x14ac:dyDescent="0.25">
      <c r="D22024" s="108">
        <v>1170313500</v>
      </c>
      <c r="E22024" s="108" t="s">
        <v>39</v>
      </c>
      <c r="F22024" s="108">
        <v>9802914000</v>
      </c>
      <c r="G22024" s="108"/>
      <c r="H22024" s="50"/>
      <c r="I22024" s="50" t="s">
        <v>3541</v>
      </c>
      <c r="J22024" s="50" t="s">
        <v>3541</v>
      </c>
      <c r="K22024" s="50" t="s">
        <v>3541</v>
      </c>
      <c r="L22024" s="50" t="s">
        <v>3541</v>
      </c>
    </row>
    <row r="22025" spans="4:12" x14ac:dyDescent="0.25">
      <c r="D22025" s="36">
        <v>1170313800</v>
      </c>
      <c r="E22025" s="36" t="s">
        <v>39</v>
      </c>
      <c r="F22025" s="36">
        <v>9802914000</v>
      </c>
      <c r="G22025" s="36"/>
      <c r="H22025" s="36"/>
      <c r="I22025" s="36"/>
      <c r="J22025" s="36"/>
      <c r="K22025" s="36"/>
      <c r="L22025" s="36"/>
    </row>
    <row r="22026" spans="4:12" x14ac:dyDescent="0.25">
      <c r="D22026" s="108">
        <v>1170313800</v>
      </c>
      <c r="E22026" s="108" t="s">
        <v>39</v>
      </c>
      <c r="F22026" s="108">
        <v>9802914000</v>
      </c>
      <c r="G22026" s="108"/>
      <c r="H22026" s="50"/>
      <c r="I22026" s="50" t="s">
        <v>3541</v>
      </c>
      <c r="J22026" s="50" t="s">
        <v>3541</v>
      </c>
      <c r="K22026" s="50" t="s">
        <v>3541</v>
      </c>
      <c r="L22026" s="50" t="s">
        <v>3541</v>
      </c>
    </row>
    <row r="22027" spans="4:12" x14ac:dyDescent="0.25">
      <c r="D22027" s="36">
        <v>1170314000</v>
      </c>
      <c r="E22027" s="36" t="s">
        <v>39</v>
      </c>
      <c r="F22027" s="36">
        <v>9802914000</v>
      </c>
      <c r="G22027" s="36"/>
      <c r="H22027" s="36"/>
      <c r="I22027" s="36"/>
      <c r="J22027" s="36"/>
      <c r="K22027" s="36"/>
      <c r="L22027" s="36"/>
    </row>
    <row r="22028" spans="4:12" x14ac:dyDescent="0.25">
      <c r="D22028" s="108">
        <v>1170314000</v>
      </c>
      <c r="E22028" s="108" t="s">
        <v>39</v>
      </c>
      <c r="F22028" s="108">
        <v>9802914000</v>
      </c>
      <c r="G22028" s="108"/>
      <c r="H22028" s="50"/>
      <c r="I22028" s="50" t="s">
        <v>3541</v>
      </c>
      <c r="J22028" s="50" t="s">
        <v>3541</v>
      </c>
      <c r="K22028" s="50" t="s">
        <v>3541</v>
      </c>
      <c r="L22028" s="50" t="s">
        <v>3541</v>
      </c>
    </row>
    <row r="22029" spans="4:12" x14ac:dyDescent="0.25">
      <c r="D22029" s="36">
        <v>1170314200</v>
      </c>
      <c r="E22029" s="36" t="s">
        <v>39</v>
      </c>
      <c r="F22029" s="36">
        <v>9802916000</v>
      </c>
      <c r="G22029" s="36"/>
      <c r="H22029" s="36"/>
      <c r="I22029" s="36"/>
      <c r="J22029" s="36"/>
      <c r="K22029" s="36"/>
      <c r="L22029" s="36"/>
    </row>
    <row r="22030" spans="4:12" x14ac:dyDescent="0.25">
      <c r="D22030" s="108">
        <v>1170314200</v>
      </c>
      <c r="E22030" s="108" t="s">
        <v>39</v>
      </c>
      <c r="F22030" s="108">
        <v>9802916000</v>
      </c>
      <c r="G22030" s="108"/>
      <c r="H22030" s="50"/>
      <c r="I22030" s="50" t="s">
        <v>3541</v>
      </c>
      <c r="J22030" s="50" t="s">
        <v>3541</v>
      </c>
      <c r="K22030" s="50" t="s">
        <v>3541</v>
      </c>
      <c r="L22030" s="50" t="s">
        <v>3541</v>
      </c>
    </row>
    <row r="22031" spans="4:12" x14ac:dyDescent="0.25">
      <c r="D22031" s="36">
        <v>1170314300</v>
      </c>
      <c r="E22031" s="36" t="s">
        <v>39</v>
      </c>
      <c r="F22031" s="36">
        <v>9802916000</v>
      </c>
      <c r="G22031" s="36"/>
      <c r="H22031" s="36"/>
      <c r="I22031" s="36"/>
      <c r="J22031" s="36"/>
      <c r="K22031" s="36"/>
      <c r="L22031" s="36"/>
    </row>
    <row r="22032" spans="4:12" x14ac:dyDescent="0.25">
      <c r="D22032" s="108">
        <v>1170314300</v>
      </c>
      <c r="E22032" s="108" t="s">
        <v>39</v>
      </c>
      <c r="F22032" s="108">
        <v>9802916000</v>
      </c>
      <c r="G22032" s="108"/>
      <c r="H22032" s="50"/>
      <c r="I22032" s="50" t="s">
        <v>3541</v>
      </c>
      <c r="J22032" s="50" t="s">
        <v>3541</v>
      </c>
      <c r="K22032" s="50" t="s">
        <v>3541</v>
      </c>
      <c r="L22032" s="50" t="s">
        <v>3541</v>
      </c>
    </row>
    <row r="22033" spans="4:12" x14ac:dyDescent="0.25">
      <c r="D22033" s="36">
        <v>1170314400</v>
      </c>
      <c r="E22033" s="36" t="s">
        <v>39</v>
      </c>
      <c r="F22033" s="36">
        <v>9802916000</v>
      </c>
      <c r="G22033" s="36"/>
      <c r="H22033" s="36"/>
      <c r="I22033" s="36"/>
      <c r="J22033" s="36"/>
      <c r="K22033" s="36"/>
      <c r="L22033" s="36"/>
    </row>
    <row r="22034" spans="4:12" x14ac:dyDescent="0.25">
      <c r="D22034" s="108">
        <v>1170314400</v>
      </c>
      <c r="E22034" s="108" t="s">
        <v>39</v>
      </c>
      <c r="F22034" s="108">
        <v>9802916000</v>
      </c>
      <c r="G22034" s="108"/>
      <c r="H22034" s="50"/>
      <c r="I22034" s="50" t="s">
        <v>3541</v>
      </c>
      <c r="J22034" s="50" t="s">
        <v>3541</v>
      </c>
      <c r="K22034" s="50" t="s">
        <v>3541</v>
      </c>
      <c r="L22034" s="50" t="s">
        <v>3541</v>
      </c>
    </row>
    <row r="22035" spans="4:12" x14ac:dyDescent="0.25">
      <c r="D22035" s="36">
        <v>1170314500</v>
      </c>
      <c r="E22035" s="36" t="s">
        <v>39</v>
      </c>
      <c r="F22035" s="36">
        <v>9802916000</v>
      </c>
      <c r="G22035" s="36"/>
      <c r="H22035" s="36"/>
      <c r="I22035" s="36"/>
      <c r="J22035" s="36"/>
      <c r="K22035" s="36"/>
      <c r="L22035" s="36"/>
    </row>
    <row r="22036" spans="4:12" x14ac:dyDescent="0.25">
      <c r="D22036" s="108">
        <v>1170314500</v>
      </c>
      <c r="E22036" s="108" t="s">
        <v>39</v>
      </c>
      <c r="F22036" s="108">
        <v>9802916000</v>
      </c>
      <c r="G22036" s="108"/>
      <c r="H22036" s="50"/>
      <c r="I22036" s="50" t="s">
        <v>3541</v>
      </c>
      <c r="J22036" s="50" t="s">
        <v>3541</v>
      </c>
      <c r="K22036" s="50" t="s">
        <v>3541</v>
      </c>
      <c r="L22036" s="50" t="s">
        <v>3541</v>
      </c>
    </row>
    <row r="22037" spans="4:12" x14ac:dyDescent="0.25">
      <c r="D22037" s="36">
        <v>1170314800</v>
      </c>
      <c r="E22037" s="36" t="s">
        <v>39</v>
      </c>
      <c r="F22037" s="36">
        <v>9802916000</v>
      </c>
      <c r="G22037" s="36"/>
      <c r="H22037" s="36"/>
      <c r="I22037" s="36"/>
      <c r="J22037" s="36"/>
      <c r="K22037" s="36"/>
      <c r="L22037" s="36"/>
    </row>
    <row r="22038" spans="4:12" x14ac:dyDescent="0.25">
      <c r="D22038" s="108">
        <v>1170314800</v>
      </c>
      <c r="E22038" s="108" t="s">
        <v>39</v>
      </c>
      <c r="F22038" s="108">
        <v>9802916000</v>
      </c>
      <c r="G22038" s="108"/>
      <c r="H22038" s="50"/>
      <c r="I22038" s="50" t="s">
        <v>3541</v>
      </c>
      <c r="J22038" s="50" t="s">
        <v>3541</v>
      </c>
      <c r="K22038" s="50" t="s">
        <v>3541</v>
      </c>
      <c r="L22038" s="50" t="s">
        <v>3541</v>
      </c>
    </row>
    <row r="22039" spans="4:12" x14ac:dyDescent="0.25">
      <c r="D22039" s="36">
        <v>1170315000</v>
      </c>
      <c r="E22039" s="36" t="s">
        <v>39</v>
      </c>
      <c r="F22039" s="36">
        <v>9802916000</v>
      </c>
      <c r="G22039" s="36"/>
      <c r="H22039" s="36"/>
      <c r="I22039" s="36"/>
      <c r="J22039" s="36"/>
      <c r="K22039" s="36"/>
      <c r="L22039" s="36"/>
    </row>
    <row r="22040" spans="4:12" x14ac:dyDescent="0.25">
      <c r="D22040" s="108">
        <v>1170315000</v>
      </c>
      <c r="E22040" s="108" t="s">
        <v>39</v>
      </c>
      <c r="F22040" s="108">
        <v>9802916000</v>
      </c>
      <c r="G22040" s="108"/>
      <c r="H22040" s="50"/>
      <c r="I22040" s="50" t="s">
        <v>3541</v>
      </c>
      <c r="J22040" s="50" t="s">
        <v>3541</v>
      </c>
      <c r="K22040" s="50" t="s">
        <v>3541</v>
      </c>
      <c r="L22040" s="50" t="s">
        <v>3541</v>
      </c>
    </row>
    <row r="22041" spans="4:12" x14ac:dyDescent="0.25">
      <c r="D22041" s="36">
        <v>1170315100</v>
      </c>
      <c r="E22041" s="36" t="s">
        <v>39</v>
      </c>
      <c r="F22041" s="36">
        <v>9802916000</v>
      </c>
      <c r="G22041" s="36"/>
      <c r="H22041" s="36"/>
      <c r="I22041" s="36"/>
      <c r="J22041" s="36"/>
      <c r="K22041" s="36"/>
      <c r="L22041" s="36"/>
    </row>
    <row r="22042" spans="4:12" x14ac:dyDescent="0.25">
      <c r="D22042" s="108">
        <v>1170315100</v>
      </c>
      <c r="E22042" s="108" t="s">
        <v>39</v>
      </c>
      <c r="F22042" s="108">
        <v>9802916000</v>
      </c>
      <c r="G22042" s="108"/>
      <c r="H22042" s="50"/>
      <c r="I22042" s="50" t="s">
        <v>3541</v>
      </c>
      <c r="J22042" s="50" t="s">
        <v>3541</v>
      </c>
      <c r="K22042" s="50" t="s">
        <v>3541</v>
      </c>
      <c r="L22042" s="50" t="s">
        <v>3541</v>
      </c>
    </row>
    <row r="22043" spans="4:12" x14ac:dyDescent="0.25">
      <c r="D22043" s="36">
        <v>1170315200</v>
      </c>
      <c r="E22043" s="36" t="s">
        <v>39</v>
      </c>
      <c r="F22043" s="36">
        <v>9802916000</v>
      </c>
      <c r="G22043" s="36"/>
      <c r="H22043" s="36"/>
      <c r="I22043" s="36"/>
      <c r="J22043" s="36"/>
      <c r="K22043" s="36"/>
      <c r="L22043" s="36"/>
    </row>
    <row r="22044" spans="4:12" x14ac:dyDescent="0.25">
      <c r="D22044" s="108">
        <v>1170315200</v>
      </c>
      <c r="E22044" s="108" t="s">
        <v>39</v>
      </c>
      <c r="F22044" s="108">
        <v>9802916000</v>
      </c>
      <c r="G22044" s="108"/>
      <c r="H22044" s="50"/>
      <c r="I22044" s="50" t="s">
        <v>3541</v>
      </c>
      <c r="J22044" s="50" t="s">
        <v>3541</v>
      </c>
      <c r="K22044" s="50" t="s">
        <v>3541</v>
      </c>
      <c r="L22044" s="50" t="s">
        <v>3541</v>
      </c>
    </row>
    <row r="22045" spans="4:12" x14ac:dyDescent="0.25">
      <c r="D22045" s="36">
        <v>1170315250</v>
      </c>
      <c r="E22045" s="36" t="s">
        <v>39</v>
      </c>
      <c r="F22045" s="36">
        <v>9802916000</v>
      </c>
      <c r="G22045" s="36"/>
      <c r="H22045" s="36"/>
      <c r="I22045" s="36"/>
      <c r="J22045" s="36"/>
      <c r="K22045" s="36"/>
      <c r="L22045" s="36"/>
    </row>
    <row r="22046" spans="4:12" x14ac:dyDescent="0.25">
      <c r="D22046" s="108">
        <v>1170315250</v>
      </c>
      <c r="E22046" s="108" t="s">
        <v>39</v>
      </c>
      <c r="F22046" s="108">
        <v>9802916000</v>
      </c>
      <c r="G22046" s="108"/>
      <c r="H22046" s="50"/>
      <c r="I22046" s="50" t="s">
        <v>3541</v>
      </c>
      <c r="J22046" s="50" t="s">
        <v>3541</v>
      </c>
      <c r="K22046" s="50" t="s">
        <v>3541</v>
      </c>
      <c r="L22046" s="50" t="s">
        <v>3541</v>
      </c>
    </row>
    <row r="22047" spans="4:12" x14ac:dyDescent="0.25">
      <c r="D22047" s="36">
        <v>1170315300</v>
      </c>
      <c r="E22047" s="36" t="s">
        <v>39</v>
      </c>
      <c r="F22047" s="36">
        <v>9802916000</v>
      </c>
      <c r="G22047" s="36"/>
      <c r="H22047" s="36"/>
      <c r="I22047" s="36"/>
      <c r="J22047" s="36"/>
      <c r="K22047" s="36"/>
      <c r="L22047" s="36"/>
    </row>
    <row r="22048" spans="4:12" x14ac:dyDescent="0.25">
      <c r="D22048" s="108">
        <v>1170315300</v>
      </c>
      <c r="E22048" s="108" t="s">
        <v>39</v>
      </c>
      <c r="F22048" s="108">
        <v>9802916000</v>
      </c>
      <c r="G22048" s="108"/>
      <c r="H22048" s="50"/>
      <c r="I22048" s="50" t="s">
        <v>3541</v>
      </c>
      <c r="J22048" s="50" t="s">
        <v>3541</v>
      </c>
      <c r="K22048" s="50" t="s">
        <v>3541</v>
      </c>
      <c r="L22048" s="50" t="s">
        <v>3541</v>
      </c>
    </row>
    <row r="22049" spans="4:12" x14ac:dyDescent="0.25">
      <c r="D22049" s="36">
        <v>1170315500</v>
      </c>
      <c r="E22049" s="36" t="s">
        <v>39</v>
      </c>
      <c r="F22049" s="36">
        <v>9802916000</v>
      </c>
      <c r="G22049" s="36"/>
      <c r="H22049" s="36"/>
      <c r="I22049" s="36"/>
      <c r="J22049" s="36"/>
      <c r="K22049" s="36"/>
      <c r="L22049" s="36"/>
    </row>
    <row r="22050" spans="4:12" x14ac:dyDescent="0.25">
      <c r="D22050" s="108">
        <v>1170315500</v>
      </c>
      <c r="E22050" s="108" t="s">
        <v>39</v>
      </c>
      <c r="F22050" s="108">
        <v>9802916000</v>
      </c>
      <c r="G22050" s="108"/>
      <c r="H22050" s="50"/>
      <c r="I22050" s="50" t="s">
        <v>3541</v>
      </c>
      <c r="J22050" s="50" t="s">
        <v>3541</v>
      </c>
      <c r="K22050" s="50" t="s">
        <v>3541</v>
      </c>
      <c r="L22050" s="50" t="s">
        <v>3541</v>
      </c>
    </row>
    <row r="22051" spans="4:12" x14ac:dyDescent="0.25">
      <c r="D22051" s="36">
        <v>1170315800</v>
      </c>
      <c r="E22051" s="36" t="s">
        <v>39</v>
      </c>
      <c r="F22051" s="36">
        <v>9802916000</v>
      </c>
      <c r="G22051" s="36"/>
      <c r="H22051" s="36"/>
      <c r="I22051" s="36"/>
      <c r="J22051" s="36"/>
      <c r="K22051" s="36"/>
      <c r="L22051" s="36"/>
    </row>
    <row r="22052" spans="4:12" x14ac:dyDescent="0.25">
      <c r="D22052" s="108">
        <v>1170315800</v>
      </c>
      <c r="E22052" s="108" t="s">
        <v>39</v>
      </c>
      <c r="F22052" s="108">
        <v>9802916000</v>
      </c>
      <c r="G22052" s="108"/>
      <c r="H22052" s="50"/>
      <c r="I22052" s="50" t="s">
        <v>3541</v>
      </c>
      <c r="J22052" s="50" t="s">
        <v>3541</v>
      </c>
      <c r="K22052" s="50" t="s">
        <v>3541</v>
      </c>
      <c r="L22052" s="50" t="s">
        <v>3541</v>
      </c>
    </row>
    <row r="22053" spans="4:12" x14ac:dyDescent="0.25">
      <c r="D22053" s="36">
        <v>1170316000</v>
      </c>
      <c r="E22053" s="36" t="s">
        <v>39</v>
      </c>
      <c r="F22053" s="36">
        <v>9802916000</v>
      </c>
      <c r="G22053" s="36"/>
      <c r="H22053" s="36"/>
      <c r="I22053" s="36"/>
      <c r="J22053" s="36"/>
      <c r="K22053" s="36"/>
      <c r="L22053" s="36"/>
    </row>
    <row r="22054" spans="4:12" x14ac:dyDescent="0.25">
      <c r="D22054" s="108">
        <v>1170316000</v>
      </c>
      <c r="E22054" s="108" t="s">
        <v>39</v>
      </c>
      <c r="F22054" s="108">
        <v>9802916000</v>
      </c>
      <c r="G22054" s="108"/>
      <c r="H22054" s="50"/>
      <c r="I22054" s="50" t="s">
        <v>3541</v>
      </c>
      <c r="J22054" s="50" t="s">
        <v>3541</v>
      </c>
      <c r="K22054" s="50" t="s">
        <v>3541</v>
      </c>
      <c r="L22054" s="50" t="s">
        <v>3541</v>
      </c>
    </row>
    <row r="22055" spans="4:12" x14ac:dyDescent="0.25">
      <c r="D22055" s="36">
        <v>1170316200</v>
      </c>
      <c r="E22055" s="36" t="s">
        <v>39</v>
      </c>
      <c r="F22055" s="36">
        <v>9802918000</v>
      </c>
      <c r="G22055" s="36"/>
      <c r="H22055" s="36"/>
      <c r="I22055" s="36"/>
      <c r="J22055" s="36"/>
      <c r="K22055" s="36"/>
      <c r="L22055" s="36"/>
    </row>
    <row r="22056" spans="4:12" x14ac:dyDescent="0.25">
      <c r="D22056" s="108">
        <v>1170316200</v>
      </c>
      <c r="E22056" s="108" t="s">
        <v>39</v>
      </c>
      <c r="F22056" s="108">
        <v>9802918000</v>
      </c>
      <c r="G22056" s="108"/>
      <c r="H22056" s="50"/>
      <c r="I22056" s="50" t="s">
        <v>3541</v>
      </c>
      <c r="J22056" s="50" t="s">
        <v>3541</v>
      </c>
      <c r="K22056" s="50" t="s">
        <v>3541</v>
      </c>
      <c r="L22056" s="50" t="s">
        <v>3541</v>
      </c>
    </row>
    <row r="22057" spans="4:12" x14ac:dyDescent="0.25">
      <c r="D22057" s="36">
        <v>1170316300</v>
      </c>
      <c r="E22057" s="36" t="s">
        <v>39</v>
      </c>
      <c r="F22057" s="36">
        <v>9802918000</v>
      </c>
      <c r="G22057" s="36"/>
      <c r="H22057" s="36"/>
      <c r="I22057" s="36"/>
      <c r="J22057" s="36"/>
      <c r="K22057" s="36"/>
      <c r="L22057" s="36"/>
    </row>
    <row r="22058" spans="4:12" x14ac:dyDescent="0.25">
      <c r="D22058" s="108">
        <v>1170316300</v>
      </c>
      <c r="E22058" s="108" t="s">
        <v>39</v>
      </c>
      <c r="F22058" s="108">
        <v>9802918000</v>
      </c>
      <c r="G22058" s="108"/>
      <c r="H22058" s="50"/>
      <c r="I22058" s="50" t="s">
        <v>3541</v>
      </c>
      <c r="J22058" s="50" t="s">
        <v>3541</v>
      </c>
      <c r="K22058" s="50" t="s">
        <v>3541</v>
      </c>
      <c r="L22058" s="50" t="s">
        <v>3541</v>
      </c>
    </row>
    <row r="22059" spans="4:12" x14ac:dyDescent="0.25">
      <c r="D22059" s="36">
        <v>1170316500</v>
      </c>
      <c r="E22059" s="36" t="s">
        <v>39</v>
      </c>
      <c r="F22059" s="36">
        <v>9802918000</v>
      </c>
      <c r="G22059" s="36"/>
      <c r="H22059" s="36"/>
      <c r="I22059" s="36"/>
      <c r="J22059" s="36"/>
      <c r="K22059" s="36"/>
      <c r="L22059" s="36"/>
    </row>
    <row r="22060" spans="4:12" x14ac:dyDescent="0.25">
      <c r="D22060" s="108">
        <v>1170316500</v>
      </c>
      <c r="E22060" s="108" t="s">
        <v>39</v>
      </c>
      <c r="F22060" s="108">
        <v>9802918000</v>
      </c>
      <c r="G22060" s="108"/>
      <c r="H22060" s="50"/>
      <c r="I22060" s="50" t="s">
        <v>3541</v>
      </c>
      <c r="J22060" s="50" t="s">
        <v>3541</v>
      </c>
      <c r="K22060" s="50" t="s">
        <v>3541</v>
      </c>
      <c r="L22060" s="50" t="s">
        <v>3541</v>
      </c>
    </row>
    <row r="22061" spans="4:12" x14ac:dyDescent="0.25">
      <c r="D22061" s="36">
        <v>1170316800</v>
      </c>
      <c r="E22061" s="36" t="s">
        <v>39</v>
      </c>
      <c r="F22061" s="36">
        <v>9802918000</v>
      </c>
      <c r="G22061" s="36"/>
      <c r="H22061" s="36"/>
      <c r="I22061" s="36"/>
      <c r="J22061" s="36"/>
      <c r="K22061" s="36"/>
      <c r="L22061" s="36"/>
    </row>
    <row r="22062" spans="4:12" x14ac:dyDescent="0.25">
      <c r="D22062" s="108">
        <v>1170316800</v>
      </c>
      <c r="E22062" s="108" t="s">
        <v>39</v>
      </c>
      <c r="F22062" s="108">
        <v>9802918000</v>
      </c>
      <c r="G22062" s="108"/>
      <c r="H22062" s="50"/>
      <c r="I22062" s="50" t="s">
        <v>3541</v>
      </c>
      <c r="J22062" s="50" t="s">
        <v>3541</v>
      </c>
      <c r="K22062" s="50" t="s">
        <v>3541</v>
      </c>
      <c r="L22062" s="50" t="s">
        <v>3541</v>
      </c>
    </row>
    <row r="22063" spans="4:12" x14ac:dyDescent="0.25">
      <c r="D22063" s="36">
        <v>1170317000</v>
      </c>
      <c r="E22063" s="36" t="s">
        <v>39</v>
      </c>
      <c r="F22063" s="36">
        <v>9802918000</v>
      </c>
      <c r="G22063" s="36"/>
      <c r="H22063" s="36"/>
      <c r="I22063" s="36"/>
      <c r="J22063" s="36"/>
      <c r="K22063" s="36"/>
      <c r="L22063" s="36"/>
    </row>
    <row r="22064" spans="4:12" x14ac:dyDescent="0.25">
      <c r="D22064" s="108">
        <v>1170317000</v>
      </c>
      <c r="E22064" s="108" t="s">
        <v>39</v>
      </c>
      <c r="F22064" s="108">
        <v>9802918000</v>
      </c>
      <c r="G22064" s="108"/>
      <c r="H22064" s="50"/>
      <c r="I22064" s="50" t="s">
        <v>3541</v>
      </c>
      <c r="J22064" s="50" t="s">
        <v>3541</v>
      </c>
      <c r="K22064" s="50" t="s">
        <v>3541</v>
      </c>
      <c r="L22064" s="50" t="s">
        <v>3541</v>
      </c>
    </row>
    <row r="22065" spans="4:12" x14ac:dyDescent="0.25">
      <c r="D22065" s="36">
        <v>1170317300</v>
      </c>
      <c r="E22065" s="36" t="s">
        <v>39</v>
      </c>
      <c r="F22065" s="36">
        <v>9802918000</v>
      </c>
      <c r="G22065" s="36"/>
      <c r="H22065" s="36"/>
      <c r="I22065" s="36"/>
      <c r="J22065" s="36"/>
      <c r="K22065" s="36"/>
      <c r="L22065" s="36"/>
    </row>
    <row r="22066" spans="4:12" x14ac:dyDescent="0.25">
      <c r="D22066" s="108">
        <v>1170317300</v>
      </c>
      <c r="E22066" s="108" t="s">
        <v>39</v>
      </c>
      <c r="F22066" s="108">
        <v>9802918000</v>
      </c>
      <c r="G22066" s="108"/>
      <c r="H22066" s="50"/>
      <c r="I22066" s="50" t="s">
        <v>3541</v>
      </c>
      <c r="J22066" s="50" t="s">
        <v>3541</v>
      </c>
      <c r="K22066" s="50" t="s">
        <v>3541</v>
      </c>
      <c r="L22066" s="50" t="s">
        <v>3541</v>
      </c>
    </row>
    <row r="22067" spans="4:12" x14ac:dyDescent="0.25">
      <c r="D22067" s="36">
        <v>1170317500</v>
      </c>
      <c r="E22067" s="36" t="s">
        <v>39</v>
      </c>
      <c r="F22067" s="36">
        <v>9802918000</v>
      </c>
      <c r="G22067" s="36"/>
      <c r="H22067" s="36"/>
      <c r="I22067" s="36"/>
      <c r="J22067" s="36"/>
      <c r="K22067" s="36"/>
      <c r="L22067" s="36"/>
    </row>
    <row r="22068" spans="4:12" x14ac:dyDescent="0.25">
      <c r="D22068" s="108">
        <v>1170317500</v>
      </c>
      <c r="E22068" s="108" t="s">
        <v>39</v>
      </c>
      <c r="F22068" s="108">
        <v>9802918000</v>
      </c>
      <c r="G22068" s="108"/>
      <c r="H22068" s="50"/>
      <c r="I22068" s="50" t="s">
        <v>3541</v>
      </c>
      <c r="J22068" s="50" t="s">
        <v>3541</v>
      </c>
      <c r="K22068" s="50" t="s">
        <v>3541</v>
      </c>
      <c r="L22068" s="50" t="s">
        <v>3541</v>
      </c>
    </row>
    <row r="22069" spans="4:12" x14ac:dyDescent="0.25">
      <c r="D22069" s="36">
        <v>1170318000</v>
      </c>
      <c r="E22069" s="36" t="s">
        <v>39</v>
      </c>
      <c r="F22069" s="36">
        <v>9802918000</v>
      </c>
      <c r="G22069" s="36"/>
      <c r="H22069" s="36"/>
      <c r="I22069" s="36"/>
      <c r="J22069" s="36"/>
      <c r="K22069" s="36"/>
      <c r="L22069" s="36"/>
    </row>
    <row r="22070" spans="4:12" x14ac:dyDescent="0.25">
      <c r="D22070" s="108">
        <v>1170318000</v>
      </c>
      <c r="E22070" s="108" t="s">
        <v>39</v>
      </c>
      <c r="F22070" s="108">
        <v>9802918000</v>
      </c>
      <c r="G22070" s="108"/>
      <c r="H22070" s="50"/>
      <c r="I22070" s="50" t="s">
        <v>3541</v>
      </c>
      <c r="J22070" s="50" t="s">
        <v>3541</v>
      </c>
      <c r="K22070" s="50" t="s">
        <v>3541</v>
      </c>
      <c r="L22070" s="50" t="s">
        <v>3541</v>
      </c>
    </row>
    <row r="22071" spans="4:12" x14ac:dyDescent="0.25">
      <c r="D22071" s="36">
        <v>1170318500</v>
      </c>
      <c r="E22071" s="36" t="s">
        <v>39</v>
      </c>
      <c r="F22071" s="36">
        <v>9802920000</v>
      </c>
      <c r="G22071" s="36"/>
      <c r="H22071" s="36"/>
      <c r="I22071" s="36"/>
      <c r="J22071" s="36"/>
      <c r="K22071" s="36"/>
      <c r="L22071" s="36"/>
    </row>
    <row r="22072" spans="4:12" x14ac:dyDescent="0.25">
      <c r="D22072" s="108">
        <v>1170318500</v>
      </c>
      <c r="E22072" s="108" t="s">
        <v>39</v>
      </c>
      <c r="F22072" s="108">
        <v>9802920000</v>
      </c>
      <c r="G22072" s="108"/>
      <c r="H22072" s="50"/>
      <c r="I22072" s="50" t="s">
        <v>3541</v>
      </c>
      <c r="J22072" s="50" t="s">
        <v>3541</v>
      </c>
      <c r="K22072" s="50" t="s">
        <v>3541</v>
      </c>
      <c r="L22072" s="50" t="s">
        <v>3541</v>
      </c>
    </row>
    <row r="22073" spans="4:12" x14ac:dyDescent="0.25">
      <c r="D22073" s="36">
        <v>1170318900</v>
      </c>
      <c r="E22073" s="36" t="s">
        <v>39</v>
      </c>
      <c r="F22073" s="36">
        <v>9802920000</v>
      </c>
      <c r="G22073" s="36"/>
      <c r="H22073" s="36"/>
      <c r="I22073" s="36"/>
      <c r="J22073" s="36"/>
      <c r="K22073" s="36"/>
      <c r="L22073" s="36"/>
    </row>
    <row r="22074" spans="4:12" x14ac:dyDescent="0.25">
      <c r="D22074" s="108">
        <v>1170318900</v>
      </c>
      <c r="E22074" s="108" t="s">
        <v>39</v>
      </c>
      <c r="F22074" s="108">
        <v>9802920000</v>
      </c>
      <c r="G22074" s="108"/>
      <c r="H22074" s="50"/>
      <c r="I22074" s="50" t="s">
        <v>3541</v>
      </c>
      <c r="J22074" s="50" t="s">
        <v>3541</v>
      </c>
      <c r="K22074" s="50" t="s">
        <v>3541</v>
      </c>
      <c r="L22074" s="50" t="s">
        <v>3541</v>
      </c>
    </row>
    <row r="22075" spans="4:12" x14ac:dyDescent="0.25">
      <c r="D22075" s="36">
        <v>1170319000</v>
      </c>
      <c r="E22075" s="36" t="s">
        <v>39</v>
      </c>
      <c r="F22075" s="36">
        <v>9802920000</v>
      </c>
      <c r="G22075" s="36"/>
      <c r="H22075" s="36"/>
      <c r="I22075" s="36"/>
      <c r="J22075" s="36"/>
      <c r="K22075" s="36"/>
      <c r="L22075" s="36"/>
    </row>
    <row r="22076" spans="4:12" x14ac:dyDescent="0.25">
      <c r="D22076" s="108">
        <v>1170319000</v>
      </c>
      <c r="E22076" s="108" t="s">
        <v>39</v>
      </c>
      <c r="F22076" s="108">
        <v>9802920000</v>
      </c>
      <c r="G22076" s="108"/>
      <c r="H22076" s="50"/>
      <c r="I22076" s="50" t="s">
        <v>3541</v>
      </c>
      <c r="J22076" s="50" t="s">
        <v>3541</v>
      </c>
      <c r="K22076" s="50" t="s">
        <v>3541</v>
      </c>
      <c r="L22076" s="50" t="s">
        <v>3541</v>
      </c>
    </row>
    <row r="22077" spans="4:12" x14ac:dyDescent="0.25">
      <c r="D22077" s="36">
        <v>1170319200</v>
      </c>
      <c r="E22077" s="36" t="s">
        <v>39</v>
      </c>
      <c r="F22077" s="36">
        <v>9802920000</v>
      </c>
      <c r="G22077" s="36"/>
      <c r="H22077" s="36"/>
      <c r="I22077" s="36"/>
      <c r="J22077" s="36"/>
      <c r="K22077" s="36"/>
      <c r="L22077" s="36"/>
    </row>
    <row r="22078" spans="4:12" x14ac:dyDescent="0.25">
      <c r="D22078" s="108">
        <v>1170319200</v>
      </c>
      <c r="E22078" s="108" t="s">
        <v>39</v>
      </c>
      <c r="F22078" s="108">
        <v>9802920000</v>
      </c>
      <c r="G22078" s="108"/>
      <c r="H22078" s="50"/>
      <c r="I22078" s="50" t="s">
        <v>3541</v>
      </c>
      <c r="J22078" s="50" t="s">
        <v>3541</v>
      </c>
      <c r="K22078" s="50" t="s">
        <v>3541</v>
      </c>
      <c r="L22078" s="50" t="s">
        <v>3541</v>
      </c>
    </row>
    <row r="22079" spans="4:12" x14ac:dyDescent="0.25">
      <c r="D22079" s="36">
        <v>1170319300</v>
      </c>
      <c r="E22079" s="36" t="s">
        <v>39</v>
      </c>
      <c r="F22079" s="36">
        <v>9802920000</v>
      </c>
      <c r="G22079" s="36"/>
      <c r="H22079" s="36"/>
      <c r="I22079" s="36"/>
      <c r="J22079" s="36"/>
      <c r="K22079" s="36"/>
      <c r="L22079" s="36"/>
    </row>
    <row r="22080" spans="4:12" x14ac:dyDescent="0.25">
      <c r="D22080" s="108">
        <v>1170319300</v>
      </c>
      <c r="E22080" s="108" t="s">
        <v>39</v>
      </c>
      <c r="F22080" s="108">
        <v>9802920000</v>
      </c>
      <c r="G22080" s="108"/>
      <c r="H22080" s="50"/>
      <c r="I22080" s="50" t="s">
        <v>3541</v>
      </c>
      <c r="J22080" s="50" t="s">
        <v>3541</v>
      </c>
      <c r="K22080" s="50" t="s">
        <v>3541</v>
      </c>
      <c r="L22080" s="50" t="s">
        <v>3541</v>
      </c>
    </row>
    <row r="22081" spans="4:12" x14ac:dyDescent="0.25">
      <c r="D22081" s="36">
        <v>1170319500</v>
      </c>
      <c r="E22081" s="36" t="s">
        <v>39</v>
      </c>
      <c r="F22081" s="36">
        <v>9802920000</v>
      </c>
      <c r="G22081" s="36"/>
      <c r="H22081" s="36"/>
      <c r="I22081" s="36"/>
      <c r="J22081" s="36"/>
      <c r="K22081" s="36"/>
      <c r="L22081" s="36"/>
    </row>
    <row r="22082" spans="4:12" x14ac:dyDescent="0.25">
      <c r="D22082" s="108">
        <v>1170319500</v>
      </c>
      <c r="E22082" s="108" t="s">
        <v>39</v>
      </c>
      <c r="F22082" s="108">
        <v>9802920000</v>
      </c>
      <c r="G22082" s="108"/>
      <c r="H22082" s="50"/>
      <c r="I22082" s="50" t="s">
        <v>3541</v>
      </c>
      <c r="J22082" s="50" t="s">
        <v>3541</v>
      </c>
      <c r="K22082" s="50" t="s">
        <v>3541</v>
      </c>
      <c r="L22082" s="50" t="s">
        <v>3541</v>
      </c>
    </row>
    <row r="22083" spans="4:12" x14ac:dyDescent="0.25">
      <c r="D22083" s="36">
        <v>1170319700</v>
      </c>
      <c r="E22083" s="36" t="s">
        <v>39</v>
      </c>
      <c r="F22083" s="36">
        <v>9802920000</v>
      </c>
      <c r="G22083" s="36"/>
      <c r="H22083" s="36"/>
      <c r="I22083" s="36"/>
      <c r="J22083" s="36"/>
      <c r="K22083" s="36"/>
      <c r="L22083" s="36"/>
    </row>
    <row r="22084" spans="4:12" x14ac:dyDescent="0.25">
      <c r="D22084" s="108">
        <v>1170319700</v>
      </c>
      <c r="E22084" s="108" t="s">
        <v>39</v>
      </c>
      <c r="F22084" s="108">
        <v>9802920000</v>
      </c>
      <c r="G22084" s="108"/>
      <c r="H22084" s="50"/>
      <c r="I22084" s="50" t="s">
        <v>3541</v>
      </c>
      <c r="J22084" s="50" t="s">
        <v>3541</v>
      </c>
      <c r="K22084" s="50" t="s">
        <v>3541</v>
      </c>
      <c r="L22084" s="50" t="s">
        <v>3541</v>
      </c>
    </row>
    <row r="22085" spans="4:12" x14ac:dyDescent="0.25">
      <c r="D22085" s="36">
        <v>1170320000</v>
      </c>
      <c r="E22085" s="36" t="s">
        <v>39</v>
      </c>
      <c r="F22085" s="36">
        <v>9802920000</v>
      </c>
      <c r="G22085" s="36"/>
      <c r="H22085" s="36"/>
      <c r="I22085" s="36"/>
      <c r="J22085" s="36"/>
      <c r="K22085" s="36"/>
      <c r="L22085" s="36"/>
    </row>
    <row r="22086" spans="4:12" x14ac:dyDescent="0.25">
      <c r="D22086" s="108">
        <v>1170320000</v>
      </c>
      <c r="E22086" s="108" t="s">
        <v>39</v>
      </c>
      <c r="F22086" s="108">
        <v>9802920000</v>
      </c>
      <c r="G22086" s="108"/>
      <c r="H22086" s="50"/>
      <c r="I22086" s="50" t="s">
        <v>3541</v>
      </c>
      <c r="J22086" s="50" t="s">
        <v>3541</v>
      </c>
      <c r="K22086" s="50" t="s">
        <v>3541</v>
      </c>
      <c r="L22086" s="50" t="s">
        <v>3541</v>
      </c>
    </row>
    <row r="22087" spans="4:12" x14ac:dyDescent="0.25">
      <c r="D22087" s="36">
        <v>1170403000</v>
      </c>
      <c r="E22087" s="36" t="s">
        <v>39</v>
      </c>
      <c r="F22087" s="36">
        <v>9802906000</v>
      </c>
      <c r="G22087" s="36"/>
      <c r="H22087" s="36"/>
      <c r="I22087" s="36"/>
      <c r="J22087" s="36"/>
      <c r="K22087" s="36"/>
      <c r="L22087" s="36"/>
    </row>
    <row r="22088" spans="4:12" x14ac:dyDescent="0.25">
      <c r="D22088" s="108">
        <v>1170403000</v>
      </c>
      <c r="E22088" s="108" t="s">
        <v>39</v>
      </c>
      <c r="F22088" s="108">
        <v>9802906000</v>
      </c>
      <c r="G22088" s="108"/>
      <c r="H22088" s="50"/>
      <c r="I22088" s="50" t="s">
        <v>3541</v>
      </c>
      <c r="J22088" s="50" t="s">
        <v>3541</v>
      </c>
      <c r="K22088" s="50" t="s">
        <v>3541</v>
      </c>
      <c r="L22088" s="50" t="s">
        <v>3541</v>
      </c>
    </row>
    <row r="22089" spans="4:12" x14ac:dyDescent="0.25">
      <c r="D22089" s="36">
        <v>1170403100</v>
      </c>
      <c r="E22089" s="36" t="s">
        <v>39</v>
      </c>
      <c r="F22089" s="36">
        <v>9802906000</v>
      </c>
      <c r="G22089" s="36"/>
      <c r="H22089" s="36"/>
      <c r="I22089" s="36"/>
      <c r="J22089" s="36"/>
      <c r="K22089" s="36"/>
      <c r="L22089" s="36"/>
    </row>
    <row r="22090" spans="4:12" x14ac:dyDescent="0.25">
      <c r="D22090" s="108">
        <v>1170403100</v>
      </c>
      <c r="E22090" s="108" t="s">
        <v>39</v>
      </c>
      <c r="F22090" s="108">
        <v>9802906000</v>
      </c>
      <c r="G22090" s="108"/>
      <c r="H22090" s="50"/>
      <c r="I22090" s="50" t="s">
        <v>3541</v>
      </c>
      <c r="J22090" s="50" t="s">
        <v>3541</v>
      </c>
      <c r="K22090" s="50" t="s">
        <v>3541</v>
      </c>
      <c r="L22090" s="50" t="s">
        <v>3541</v>
      </c>
    </row>
    <row r="22091" spans="4:12" x14ac:dyDescent="0.25">
      <c r="D22091" s="36">
        <v>1170403200</v>
      </c>
      <c r="E22091" s="36" t="s">
        <v>39</v>
      </c>
      <c r="F22091" s="36">
        <v>9802906000</v>
      </c>
      <c r="G22091" s="36"/>
      <c r="H22091" s="36"/>
      <c r="I22091" s="36"/>
      <c r="J22091" s="36"/>
      <c r="K22091" s="36"/>
      <c r="L22091" s="36"/>
    </row>
    <row r="22092" spans="4:12" x14ac:dyDescent="0.25">
      <c r="D22092" s="108">
        <v>1170403200</v>
      </c>
      <c r="E22092" s="108" t="s">
        <v>39</v>
      </c>
      <c r="F22092" s="108">
        <v>9802906000</v>
      </c>
      <c r="G22092" s="108"/>
      <c r="H22092" s="50"/>
      <c r="I22092" s="50" t="s">
        <v>3541</v>
      </c>
      <c r="J22092" s="50" t="s">
        <v>3541</v>
      </c>
      <c r="K22092" s="50" t="s">
        <v>3541</v>
      </c>
      <c r="L22092" s="50" t="s">
        <v>3541</v>
      </c>
    </row>
    <row r="22093" spans="4:12" x14ac:dyDescent="0.25">
      <c r="D22093" s="36">
        <v>1170403300</v>
      </c>
      <c r="E22093" s="36" t="s">
        <v>39</v>
      </c>
      <c r="F22093" s="36">
        <v>9802906000</v>
      </c>
      <c r="G22093" s="36"/>
      <c r="H22093" s="36"/>
      <c r="I22093" s="36"/>
      <c r="J22093" s="36"/>
      <c r="K22093" s="36"/>
      <c r="L22093" s="36"/>
    </row>
    <row r="22094" spans="4:12" x14ac:dyDescent="0.25">
      <c r="D22094" s="108">
        <v>1170403300</v>
      </c>
      <c r="E22094" s="108" t="s">
        <v>39</v>
      </c>
      <c r="F22094" s="108">
        <v>9802906000</v>
      </c>
      <c r="G22094" s="108"/>
      <c r="H22094" s="50"/>
      <c r="I22094" s="50" t="s">
        <v>3541</v>
      </c>
      <c r="J22094" s="50" t="s">
        <v>3541</v>
      </c>
      <c r="K22094" s="50" t="s">
        <v>3541</v>
      </c>
      <c r="L22094" s="50" t="s">
        <v>3541</v>
      </c>
    </row>
    <row r="22095" spans="4:12" x14ac:dyDescent="0.25">
      <c r="D22095" s="36">
        <v>1170403400</v>
      </c>
      <c r="E22095" s="36" t="s">
        <v>39</v>
      </c>
      <c r="F22095" s="36">
        <v>9802906000</v>
      </c>
      <c r="G22095" s="36"/>
      <c r="H22095" s="36"/>
      <c r="I22095" s="36"/>
      <c r="J22095" s="36"/>
      <c r="K22095" s="36"/>
      <c r="L22095" s="36"/>
    </row>
    <row r="22096" spans="4:12" x14ac:dyDescent="0.25">
      <c r="D22096" s="108">
        <v>1170403400</v>
      </c>
      <c r="E22096" s="108" t="s">
        <v>39</v>
      </c>
      <c r="F22096" s="108">
        <v>9802906000</v>
      </c>
      <c r="G22096" s="108"/>
      <c r="H22096" s="50"/>
      <c r="I22096" s="50" t="s">
        <v>3541</v>
      </c>
      <c r="J22096" s="50" t="s">
        <v>3541</v>
      </c>
      <c r="K22096" s="50" t="s">
        <v>3541</v>
      </c>
      <c r="L22096" s="50" t="s">
        <v>3541</v>
      </c>
    </row>
    <row r="22097" spans="4:12" x14ac:dyDescent="0.25">
      <c r="D22097" s="36">
        <v>1170403500</v>
      </c>
      <c r="E22097" s="36" t="s">
        <v>39</v>
      </c>
      <c r="F22097" s="36">
        <v>9802906000</v>
      </c>
      <c r="G22097" s="36"/>
      <c r="H22097" s="36"/>
      <c r="I22097" s="36"/>
      <c r="J22097" s="36"/>
      <c r="K22097" s="36"/>
      <c r="L22097" s="36"/>
    </row>
    <row r="22098" spans="4:12" x14ac:dyDescent="0.25">
      <c r="D22098" s="108">
        <v>1170403500</v>
      </c>
      <c r="E22098" s="108" t="s">
        <v>39</v>
      </c>
      <c r="F22098" s="108">
        <v>9802906000</v>
      </c>
      <c r="G22098" s="108"/>
      <c r="H22098" s="50"/>
      <c r="I22098" s="50" t="s">
        <v>3541</v>
      </c>
      <c r="J22098" s="50" t="s">
        <v>3541</v>
      </c>
      <c r="K22098" s="50" t="s">
        <v>3541</v>
      </c>
      <c r="L22098" s="50" t="s">
        <v>3541</v>
      </c>
    </row>
    <row r="22099" spans="4:12" x14ac:dyDescent="0.25">
      <c r="D22099" s="36">
        <v>1170403600</v>
      </c>
      <c r="E22099" s="36" t="s">
        <v>39</v>
      </c>
      <c r="F22099" s="36">
        <v>9802906000</v>
      </c>
      <c r="G22099" s="36"/>
      <c r="H22099" s="36"/>
      <c r="I22099" s="36"/>
      <c r="J22099" s="36"/>
      <c r="K22099" s="36"/>
      <c r="L22099" s="36"/>
    </row>
    <row r="22100" spans="4:12" x14ac:dyDescent="0.25">
      <c r="D22100" s="108">
        <v>1170403600</v>
      </c>
      <c r="E22100" s="108" t="s">
        <v>39</v>
      </c>
      <c r="F22100" s="108">
        <v>9802906000</v>
      </c>
      <c r="G22100" s="108"/>
      <c r="H22100" s="50"/>
      <c r="I22100" s="50" t="s">
        <v>3541</v>
      </c>
      <c r="J22100" s="50" t="s">
        <v>3541</v>
      </c>
      <c r="K22100" s="50" t="s">
        <v>3541</v>
      </c>
      <c r="L22100" s="50" t="s">
        <v>3541</v>
      </c>
    </row>
    <row r="22101" spans="4:12" x14ac:dyDescent="0.25">
      <c r="D22101" s="36">
        <v>1170403700</v>
      </c>
      <c r="E22101" s="36" t="s">
        <v>39</v>
      </c>
      <c r="F22101" s="36">
        <v>9802906000</v>
      </c>
      <c r="G22101" s="36"/>
      <c r="H22101" s="36"/>
      <c r="I22101" s="36"/>
      <c r="J22101" s="36"/>
      <c r="K22101" s="36"/>
      <c r="L22101" s="36"/>
    </row>
    <row r="22102" spans="4:12" x14ac:dyDescent="0.25">
      <c r="D22102" s="108">
        <v>1170403700</v>
      </c>
      <c r="E22102" s="108" t="s">
        <v>39</v>
      </c>
      <c r="F22102" s="108">
        <v>9802906000</v>
      </c>
      <c r="G22102" s="108"/>
      <c r="H22102" s="50"/>
      <c r="I22102" s="50" t="s">
        <v>3541</v>
      </c>
      <c r="J22102" s="50" t="s">
        <v>3541</v>
      </c>
      <c r="K22102" s="50" t="s">
        <v>3541</v>
      </c>
      <c r="L22102" s="50" t="s">
        <v>3541</v>
      </c>
    </row>
    <row r="22103" spans="4:12" x14ac:dyDescent="0.25">
      <c r="D22103" s="36">
        <v>1170403800</v>
      </c>
      <c r="E22103" s="36" t="s">
        <v>39</v>
      </c>
      <c r="F22103" s="36">
        <v>9802906000</v>
      </c>
      <c r="G22103" s="36"/>
      <c r="H22103" s="36"/>
      <c r="I22103" s="36"/>
      <c r="J22103" s="36"/>
      <c r="K22103" s="36"/>
      <c r="L22103" s="36"/>
    </row>
    <row r="22104" spans="4:12" x14ac:dyDescent="0.25">
      <c r="D22104" s="108">
        <v>1170403800</v>
      </c>
      <c r="E22104" s="108" t="s">
        <v>39</v>
      </c>
      <c r="F22104" s="108">
        <v>9802906000</v>
      </c>
      <c r="G22104" s="108"/>
      <c r="H22104" s="50"/>
      <c r="I22104" s="50" t="s">
        <v>3541</v>
      </c>
      <c r="J22104" s="50" t="s">
        <v>3541</v>
      </c>
      <c r="K22104" s="50" t="s">
        <v>3541</v>
      </c>
      <c r="L22104" s="50" t="s">
        <v>3541</v>
      </c>
    </row>
    <row r="22105" spans="4:12" x14ac:dyDescent="0.25">
      <c r="D22105" s="36">
        <v>1170403900</v>
      </c>
      <c r="E22105" s="36" t="s">
        <v>39</v>
      </c>
      <c r="F22105" s="36">
        <v>9802906000</v>
      </c>
      <c r="G22105" s="36"/>
      <c r="H22105" s="36"/>
      <c r="I22105" s="36"/>
      <c r="J22105" s="36"/>
      <c r="K22105" s="36"/>
      <c r="L22105" s="36"/>
    </row>
    <row r="22106" spans="4:12" x14ac:dyDescent="0.25">
      <c r="D22106" s="108">
        <v>1170403900</v>
      </c>
      <c r="E22106" s="108" t="s">
        <v>39</v>
      </c>
      <c r="F22106" s="108">
        <v>9802906000</v>
      </c>
      <c r="G22106" s="108"/>
      <c r="H22106" s="50"/>
      <c r="I22106" s="50" t="s">
        <v>3541</v>
      </c>
      <c r="J22106" s="50" t="s">
        <v>3541</v>
      </c>
      <c r="K22106" s="50" t="s">
        <v>3541</v>
      </c>
      <c r="L22106" s="50" t="s">
        <v>3541</v>
      </c>
    </row>
    <row r="22107" spans="4:12" x14ac:dyDescent="0.25">
      <c r="D22107" s="36">
        <v>1170404000</v>
      </c>
      <c r="E22107" s="36" t="s">
        <v>39</v>
      </c>
      <c r="F22107" s="36">
        <v>9802906000</v>
      </c>
      <c r="G22107" s="36"/>
      <c r="H22107" s="36"/>
      <c r="I22107" s="36"/>
      <c r="J22107" s="36"/>
      <c r="K22107" s="36"/>
      <c r="L22107" s="36"/>
    </row>
    <row r="22108" spans="4:12" x14ac:dyDescent="0.25">
      <c r="D22108" s="108">
        <v>1170404000</v>
      </c>
      <c r="E22108" s="108" t="s">
        <v>39</v>
      </c>
      <c r="F22108" s="108">
        <v>9802906000</v>
      </c>
      <c r="G22108" s="108"/>
      <c r="H22108" s="50"/>
      <c r="I22108" s="50" t="s">
        <v>3541</v>
      </c>
      <c r="J22108" s="50" t="s">
        <v>3541</v>
      </c>
      <c r="K22108" s="50" t="s">
        <v>3541</v>
      </c>
      <c r="L22108" s="50" t="s">
        <v>3541</v>
      </c>
    </row>
    <row r="22109" spans="4:12" x14ac:dyDescent="0.25">
      <c r="D22109" s="36">
        <v>1170404100</v>
      </c>
      <c r="E22109" s="36" t="s">
        <v>39</v>
      </c>
      <c r="F22109" s="36">
        <v>9802906000</v>
      </c>
      <c r="G22109" s="36"/>
      <c r="H22109" s="36"/>
      <c r="I22109" s="36"/>
      <c r="J22109" s="36"/>
      <c r="K22109" s="36"/>
      <c r="L22109" s="36"/>
    </row>
    <row r="22110" spans="4:12" x14ac:dyDescent="0.25">
      <c r="D22110" s="108">
        <v>1170404100</v>
      </c>
      <c r="E22110" s="108" t="s">
        <v>39</v>
      </c>
      <c r="F22110" s="108">
        <v>9802906000</v>
      </c>
      <c r="G22110" s="108"/>
      <c r="H22110" s="50"/>
      <c r="I22110" s="50" t="s">
        <v>3541</v>
      </c>
      <c r="J22110" s="50" t="s">
        <v>3541</v>
      </c>
      <c r="K22110" s="50" t="s">
        <v>3541</v>
      </c>
      <c r="L22110" s="50" t="s">
        <v>3541</v>
      </c>
    </row>
    <row r="22111" spans="4:12" x14ac:dyDescent="0.25">
      <c r="D22111" s="36">
        <v>1170404200</v>
      </c>
      <c r="E22111" s="36" t="s">
        <v>39</v>
      </c>
      <c r="F22111" s="36">
        <v>9802906000</v>
      </c>
      <c r="G22111" s="36"/>
      <c r="H22111" s="36"/>
      <c r="I22111" s="36"/>
      <c r="J22111" s="36"/>
      <c r="K22111" s="36"/>
      <c r="L22111" s="36"/>
    </row>
    <row r="22112" spans="4:12" x14ac:dyDescent="0.25">
      <c r="D22112" s="108">
        <v>1170404200</v>
      </c>
      <c r="E22112" s="108" t="s">
        <v>39</v>
      </c>
      <c r="F22112" s="108">
        <v>9802906000</v>
      </c>
      <c r="G22112" s="108"/>
      <c r="H22112" s="50"/>
      <c r="I22112" s="50" t="s">
        <v>3541</v>
      </c>
      <c r="J22112" s="50" t="s">
        <v>3541</v>
      </c>
      <c r="K22112" s="50" t="s">
        <v>3541</v>
      </c>
      <c r="L22112" s="50" t="s">
        <v>3541</v>
      </c>
    </row>
    <row r="22113" spans="4:12" x14ac:dyDescent="0.25">
      <c r="D22113" s="36">
        <v>1170404300</v>
      </c>
      <c r="E22113" s="36" t="s">
        <v>39</v>
      </c>
      <c r="F22113" s="36">
        <v>9802906000</v>
      </c>
      <c r="G22113" s="36"/>
      <c r="H22113" s="36"/>
      <c r="I22113" s="36"/>
      <c r="J22113" s="36"/>
      <c r="K22113" s="36"/>
      <c r="L22113" s="36"/>
    </row>
    <row r="22114" spans="4:12" x14ac:dyDescent="0.25">
      <c r="D22114" s="108">
        <v>1170404300</v>
      </c>
      <c r="E22114" s="108" t="s">
        <v>39</v>
      </c>
      <c r="F22114" s="108">
        <v>9802906000</v>
      </c>
      <c r="G22114" s="108"/>
      <c r="H22114" s="50"/>
      <c r="I22114" s="50" t="s">
        <v>3541</v>
      </c>
      <c r="J22114" s="50" t="s">
        <v>3541</v>
      </c>
      <c r="K22114" s="50" t="s">
        <v>3541</v>
      </c>
      <c r="L22114" s="50" t="s">
        <v>3541</v>
      </c>
    </row>
    <row r="22115" spans="4:12" x14ac:dyDescent="0.25">
      <c r="D22115" s="36">
        <v>1170404400</v>
      </c>
      <c r="E22115" s="36" t="s">
        <v>39</v>
      </c>
      <c r="F22115" s="36">
        <v>9802906000</v>
      </c>
      <c r="G22115" s="36"/>
      <c r="H22115" s="36"/>
      <c r="I22115" s="36"/>
      <c r="J22115" s="36"/>
      <c r="K22115" s="36"/>
      <c r="L22115" s="36"/>
    </row>
    <row r="22116" spans="4:12" x14ac:dyDescent="0.25">
      <c r="D22116" s="108">
        <v>1170404400</v>
      </c>
      <c r="E22116" s="108" t="s">
        <v>39</v>
      </c>
      <c r="F22116" s="108">
        <v>9802906000</v>
      </c>
      <c r="G22116" s="108"/>
      <c r="H22116" s="50"/>
      <c r="I22116" s="50" t="s">
        <v>3541</v>
      </c>
      <c r="J22116" s="50" t="s">
        <v>3541</v>
      </c>
      <c r="K22116" s="50" t="s">
        <v>3541</v>
      </c>
      <c r="L22116" s="50" t="s">
        <v>3541</v>
      </c>
    </row>
    <row r="22117" spans="4:12" x14ac:dyDescent="0.25">
      <c r="D22117" s="36">
        <v>1170404500</v>
      </c>
      <c r="E22117" s="36" t="s">
        <v>39</v>
      </c>
      <c r="F22117" s="36">
        <v>9802906000</v>
      </c>
      <c r="G22117" s="36"/>
      <c r="H22117" s="36"/>
      <c r="I22117" s="36"/>
      <c r="J22117" s="36"/>
      <c r="K22117" s="36"/>
      <c r="L22117" s="36"/>
    </row>
    <row r="22118" spans="4:12" x14ac:dyDescent="0.25">
      <c r="D22118" s="108">
        <v>1170404500</v>
      </c>
      <c r="E22118" s="108" t="s">
        <v>39</v>
      </c>
      <c r="F22118" s="108">
        <v>9802906000</v>
      </c>
      <c r="G22118" s="108"/>
      <c r="H22118" s="50"/>
      <c r="I22118" s="50" t="s">
        <v>3541</v>
      </c>
      <c r="J22118" s="50" t="s">
        <v>3541</v>
      </c>
      <c r="K22118" s="50" t="s">
        <v>3541</v>
      </c>
      <c r="L22118" s="50" t="s">
        <v>3541</v>
      </c>
    </row>
    <row r="22119" spans="4:12" x14ac:dyDescent="0.25">
      <c r="D22119" s="36">
        <v>1170404600</v>
      </c>
      <c r="E22119" s="36" t="s">
        <v>39</v>
      </c>
      <c r="F22119" s="36">
        <v>9802906000</v>
      </c>
      <c r="G22119" s="36"/>
      <c r="H22119" s="36"/>
      <c r="I22119" s="36"/>
      <c r="J22119" s="36"/>
      <c r="K22119" s="36"/>
      <c r="L22119" s="36"/>
    </row>
    <row r="22120" spans="4:12" x14ac:dyDescent="0.25">
      <c r="D22120" s="108">
        <v>1170404600</v>
      </c>
      <c r="E22120" s="108" t="s">
        <v>39</v>
      </c>
      <c r="F22120" s="108">
        <v>9802906000</v>
      </c>
      <c r="G22120" s="108"/>
      <c r="H22120" s="50"/>
      <c r="I22120" s="50" t="s">
        <v>3541</v>
      </c>
      <c r="J22120" s="50" t="s">
        <v>3541</v>
      </c>
      <c r="K22120" s="50" t="s">
        <v>3541</v>
      </c>
      <c r="L22120" s="50" t="s">
        <v>3541</v>
      </c>
    </row>
    <row r="22121" spans="4:12" x14ac:dyDescent="0.25">
      <c r="D22121" s="36">
        <v>1170404700</v>
      </c>
      <c r="E22121" s="36" t="s">
        <v>39</v>
      </c>
      <c r="F22121" s="36">
        <v>9802906000</v>
      </c>
      <c r="G22121" s="36"/>
      <c r="H22121" s="36"/>
      <c r="I22121" s="36"/>
      <c r="J22121" s="36"/>
      <c r="K22121" s="36"/>
      <c r="L22121" s="36"/>
    </row>
    <row r="22122" spans="4:12" x14ac:dyDescent="0.25">
      <c r="D22122" s="108">
        <v>1170404700</v>
      </c>
      <c r="E22122" s="108" t="s">
        <v>39</v>
      </c>
      <c r="F22122" s="108">
        <v>9802906000</v>
      </c>
      <c r="G22122" s="108"/>
      <c r="H22122" s="50"/>
      <c r="I22122" s="50" t="s">
        <v>3541</v>
      </c>
      <c r="J22122" s="50" t="s">
        <v>3541</v>
      </c>
      <c r="K22122" s="50" t="s">
        <v>3541</v>
      </c>
      <c r="L22122" s="50" t="s">
        <v>3541</v>
      </c>
    </row>
    <row r="22123" spans="4:12" x14ac:dyDescent="0.25">
      <c r="D22123" s="36">
        <v>1170404800</v>
      </c>
      <c r="E22123" s="36" t="s">
        <v>39</v>
      </c>
      <c r="F22123" s="36">
        <v>9802906000</v>
      </c>
      <c r="G22123" s="36"/>
      <c r="H22123" s="36"/>
      <c r="I22123" s="36"/>
      <c r="J22123" s="36"/>
      <c r="K22123" s="36"/>
      <c r="L22123" s="36"/>
    </row>
    <row r="22124" spans="4:12" x14ac:dyDescent="0.25">
      <c r="D22124" s="108">
        <v>1170404800</v>
      </c>
      <c r="E22124" s="108" t="s">
        <v>39</v>
      </c>
      <c r="F22124" s="108">
        <v>9802906000</v>
      </c>
      <c r="G22124" s="108"/>
      <c r="H22124" s="50"/>
      <c r="I22124" s="50" t="s">
        <v>3541</v>
      </c>
      <c r="J22124" s="50" t="s">
        <v>3541</v>
      </c>
      <c r="K22124" s="50" t="s">
        <v>3541</v>
      </c>
      <c r="L22124" s="50" t="s">
        <v>3541</v>
      </c>
    </row>
    <row r="22125" spans="4:12" x14ac:dyDescent="0.25">
      <c r="D22125" s="36">
        <v>1170404900</v>
      </c>
      <c r="E22125" s="36" t="s">
        <v>39</v>
      </c>
      <c r="F22125" s="36">
        <v>9802906000</v>
      </c>
      <c r="G22125" s="36"/>
      <c r="H22125" s="36"/>
      <c r="I22125" s="36"/>
      <c r="J22125" s="36"/>
      <c r="K22125" s="36"/>
      <c r="L22125" s="36"/>
    </row>
    <row r="22126" spans="4:12" x14ac:dyDescent="0.25">
      <c r="D22126" s="108">
        <v>1170404900</v>
      </c>
      <c r="E22126" s="108" t="s">
        <v>39</v>
      </c>
      <c r="F22126" s="108">
        <v>9802906000</v>
      </c>
      <c r="G22126" s="108"/>
      <c r="H22126" s="50"/>
      <c r="I22126" s="50" t="s">
        <v>3541</v>
      </c>
      <c r="J22126" s="50" t="s">
        <v>3541</v>
      </c>
      <c r="K22126" s="50" t="s">
        <v>3541</v>
      </c>
      <c r="L22126" s="50" t="s">
        <v>3541</v>
      </c>
    </row>
    <row r="22127" spans="4:12" x14ac:dyDescent="0.25">
      <c r="D22127" s="36">
        <v>1170405000</v>
      </c>
      <c r="E22127" s="36" t="s">
        <v>39</v>
      </c>
      <c r="F22127" s="36">
        <v>9802906000</v>
      </c>
      <c r="G22127" s="36"/>
      <c r="H22127" s="36"/>
      <c r="I22127" s="36"/>
      <c r="J22127" s="36"/>
      <c r="K22127" s="36"/>
      <c r="L22127" s="36"/>
    </row>
    <row r="22128" spans="4:12" x14ac:dyDescent="0.25">
      <c r="D22128" s="108">
        <v>1170405000</v>
      </c>
      <c r="E22128" s="108" t="s">
        <v>39</v>
      </c>
      <c r="F22128" s="108">
        <v>9802906000</v>
      </c>
      <c r="G22128" s="108"/>
      <c r="H22128" s="50"/>
      <c r="I22128" s="50" t="s">
        <v>3541</v>
      </c>
      <c r="J22128" s="50" t="s">
        <v>3541</v>
      </c>
      <c r="K22128" s="50" t="s">
        <v>3541</v>
      </c>
      <c r="L22128" s="50" t="s">
        <v>3541</v>
      </c>
    </row>
    <row r="22129" spans="4:12" x14ac:dyDescent="0.25">
      <c r="D22129" s="36">
        <v>1170405100</v>
      </c>
      <c r="E22129" s="36" t="s">
        <v>39</v>
      </c>
      <c r="F22129" s="36">
        <v>9802906000</v>
      </c>
      <c r="G22129" s="36"/>
      <c r="H22129" s="36"/>
      <c r="I22129" s="36"/>
      <c r="J22129" s="36"/>
      <c r="K22129" s="36"/>
      <c r="L22129" s="36"/>
    </row>
    <row r="22130" spans="4:12" x14ac:dyDescent="0.25">
      <c r="D22130" s="108">
        <v>1170405100</v>
      </c>
      <c r="E22130" s="108" t="s">
        <v>39</v>
      </c>
      <c r="F22130" s="108">
        <v>9802906000</v>
      </c>
      <c r="G22130" s="108"/>
      <c r="H22130" s="50"/>
      <c r="I22130" s="50" t="s">
        <v>3541</v>
      </c>
      <c r="J22130" s="50" t="s">
        <v>3541</v>
      </c>
      <c r="K22130" s="50" t="s">
        <v>3541</v>
      </c>
      <c r="L22130" s="50" t="s">
        <v>3541</v>
      </c>
    </row>
    <row r="22131" spans="4:12" x14ac:dyDescent="0.25">
      <c r="D22131" s="36">
        <v>1170405200</v>
      </c>
      <c r="E22131" s="36" t="s">
        <v>39</v>
      </c>
      <c r="F22131" s="36">
        <v>9802906000</v>
      </c>
      <c r="G22131" s="36"/>
      <c r="H22131" s="36"/>
      <c r="I22131" s="36"/>
      <c r="J22131" s="36"/>
      <c r="K22131" s="36"/>
      <c r="L22131" s="36"/>
    </row>
    <row r="22132" spans="4:12" x14ac:dyDescent="0.25">
      <c r="D22132" s="108">
        <v>1170405200</v>
      </c>
      <c r="E22132" s="108" t="s">
        <v>39</v>
      </c>
      <c r="F22132" s="108">
        <v>9802906000</v>
      </c>
      <c r="G22132" s="108"/>
      <c r="H22132" s="50"/>
      <c r="I22132" s="50" t="s">
        <v>3541</v>
      </c>
      <c r="J22132" s="50" t="s">
        <v>3541</v>
      </c>
      <c r="K22132" s="50" t="s">
        <v>3541</v>
      </c>
      <c r="L22132" s="50" t="s">
        <v>3541</v>
      </c>
    </row>
    <row r="22133" spans="4:12" x14ac:dyDescent="0.25">
      <c r="D22133" s="36">
        <v>1170405300</v>
      </c>
      <c r="E22133" s="36" t="s">
        <v>39</v>
      </c>
      <c r="F22133" s="36">
        <v>9802906000</v>
      </c>
      <c r="G22133" s="36"/>
      <c r="H22133" s="36"/>
      <c r="I22133" s="36"/>
      <c r="J22133" s="36"/>
      <c r="K22133" s="36"/>
      <c r="L22133" s="36"/>
    </row>
    <row r="22134" spans="4:12" x14ac:dyDescent="0.25">
      <c r="D22134" s="108">
        <v>1170405300</v>
      </c>
      <c r="E22134" s="108" t="s">
        <v>39</v>
      </c>
      <c r="F22134" s="108">
        <v>9802906000</v>
      </c>
      <c r="G22134" s="108"/>
      <c r="H22134" s="50"/>
      <c r="I22134" s="50" t="s">
        <v>3541</v>
      </c>
      <c r="J22134" s="50" t="s">
        <v>3541</v>
      </c>
      <c r="K22134" s="50" t="s">
        <v>3541</v>
      </c>
      <c r="L22134" s="50" t="s">
        <v>3541</v>
      </c>
    </row>
    <row r="22135" spans="4:12" x14ac:dyDescent="0.25">
      <c r="D22135" s="36">
        <v>1170405400</v>
      </c>
      <c r="E22135" s="36" t="s">
        <v>39</v>
      </c>
      <c r="F22135" s="36">
        <v>9802906000</v>
      </c>
      <c r="G22135" s="36"/>
      <c r="H22135" s="36"/>
      <c r="I22135" s="36"/>
      <c r="J22135" s="36"/>
      <c r="K22135" s="36"/>
      <c r="L22135" s="36"/>
    </row>
    <row r="22136" spans="4:12" x14ac:dyDescent="0.25">
      <c r="D22136" s="108">
        <v>1170405400</v>
      </c>
      <c r="E22136" s="108" t="s">
        <v>39</v>
      </c>
      <c r="F22136" s="108">
        <v>9802906000</v>
      </c>
      <c r="G22136" s="108"/>
      <c r="H22136" s="50"/>
      <c r="I22136" s="50" t="s">
        <v>3541</v>
      </c>
      <c r="J22136" s="50" t="s">
        <v>3541</v>
      </c>
      <c r="K22136" s="50" t="s">
        <v>3541</v>
      </c>
      <c r="L22136" s="50" t="s">
        <v>3541</v>
      </c>
    </row>
    <row r="22137" spans="4:12" x14ac:dyDescent="0.25">
      <c r="D22137" s="36">
        <v>1170405500</v>
      </c>
      <c r="E22137" s="36" t="s">
        <v>39</v>
      </c>
      <c r="F22137" s="36">
        <v>9802906000</v>
      </c>
      <c r="G22137" s="36"/>
      <c r="H22137" s="36"/>
      <c r="I22137" s="36"/>
      <c r="J22137" s="36"/>
      <c r="K22137" s="36"/>
      <c r="L22137" s="36"/>
    </row>
    <row r="22138" spans="4:12" x14ac:dyDescent="0.25">
      <c r="D22138" s="108">
        <v>1170405500</v>
      </c>
      <c r="E22138" s="108" t="s">
        <v>39</v>
      </c>
      <c r="F22138" s="108">
        <v>9802906000</v>
      </c>
      <c r="G22138" s="108"/>
      <c r="H22138" s="50"/>
      <c r="I22138" s="50" t="s">
        <v>3541</v>
      </c>
      <c r="J22138" s="50" t="s">
        <v>3541</v>
      </c>
      <c r="K22138" s="50" t="s">
        <v>3541</v>
      </c>
      <c r="L22138" s="50" t="s">
        <v>3541</v>
      </c>
    </row>
    <row r="22139" spans="4:12" x14ac:dyDescent="0.25">
      <c r="D22139" s="36">
        <v>1170405600</v>
      </c>
      <c r="E22139" s="36" t="s">
        <v>39</v>
      </c>
      <c r="F22139" s="36">
        <v>9802906000</v>
      </c>
      <c r="G22139" s="36"/>
      <c r="H22139" s="36"/>
      <c r="I22139" s="36"/>
      <c r="J22139" s="36"/>
      <c r="K22139" s="36"/>
      <c r="L22139" s="36"/>
    </row>
    <row r="22140" spans="4:12" x14ac:dyDescent="0.25">
      <c r="D22140" s="108">
        <v>1170405600</v>
      </c>
      <c r="E22140" s="108" t="s">
        <v>39</v>
      </c>
      <c r="F22140" s="108">
        <v>9802906000</v>
      </c>
      <c r="G22140" s="108"/>
      <c r="H22140" s="50"/>
      <c r="I22140" s="50" t="s">
        <v>3541</v>
      </c>
      <c r="J22140" s="50" t="s">
        <v>3541</v>
      </c>
      <c r="K22140" s="50" t="s">
        <v>3541</v>
      </c>
      <c r="L22140" s="50" t="s">
        <v>3541</v>
      </c>
    </row>
    <row r="22141" spans="4:12" x14ac:dyDescent="0.25">
      <c r="D22141" s="36">
        <v>1170405700</v>
      </c>
      <c r="E22141" s="36" t="s">
        <v>39</v>
      </c>
      <c r="F22141" s="36">
        <v>9802906000</v>
      </c>
      <c r="G22141" s="36"/>
      <c r="H22141" s="36"/>
      <c r="I22141" s="36"/>
      <c r="J22141" s="36"/>
      <c r="K22141" s="36"/>
      <c r="L22141" s="36"/>
    </row>
    <row r="22142" spans="4:12" x14ac:dyDescent="0.25">
      <c r="D22142" s="108">
        <v>1170405700</v>
      </c>
      <c r="E22142" s="108" t="s">
        <v>39</v>
      </c>
      <c r="F22142" s="108">
        <v>9802906000</v>
      </c>
      <c r="G22142" s="108"/>
      <c r="H22142" s="50"/>
      <c r="I22142" s="50" t="s">
        <v>3541</v>
      </c>
      <c r="J22142" s="50" t="s">
        <v>3541</v>
      </c>
      <c r="K22142" s="50" t="s">
        <v>3541</v>
      </c>
      <c r="L22142" s="50" t="s">
        <v>3541</v>
      </c>
    </row>
    <row r="22143" spans="4:12" x14ac:dyDescent="0.25">
      <c r="D22143" s="36">
        <v>1170405800</v>
      </c>
      <c r="E22143" s="36" t="s">
        <v>39</v>
      </c>
      <c r="F22143" s="36">
        <v>9802906000</v>
      </c>
      <c r="G22143" s="36"/>
      <c r="H22143" s="36"/>
      <c r="I22143" s="36"/>
      <c r="J22143" s="36"/>
      <c r="K22143" s="36"/>
      <c r="L22143" s="36"/>
    </row>
    <row r="22144" spans="4:12" x14ac:dyDescent="0.25">
      <c r="D22144" s="108">
        <v>1170405800</v>
      </c>
      <c r="E22144" s="108" t="s">
        <v>39</v>
      </c>
      <c r="F22144" s="108">
        <v>9802906000</v>
      </c>
      <c r="G22144" s="108"/>
      <c r="H22144" s="50"/>
      <c r="I22144" s="50" t="s">
        <v>3541</v>
      </c>
      <c r="J22144" s="50" t="s">
        <v>3541</v>
      </c>
      <c r="K22144" s="50" t="s">
        <v>3541</v>
      </c>
      <c r="L22144" s="50" t="s">
        <v>3541</v>
      </c>
    </row>
    <row r="22145" spans="4:12" x14ac:dyDescent="0.25">
      <c r="D22145" s="36">
        <v>1170405900</v>
      </c>
      <c r="E22145" s="36" t="s">
        <v>39</v>
      </c>
      <c r="F22145" s="36">
        <v>9802906000</v>
      </c>
      <c r="G22145" s="36"/>
      <c r="H22145" s="36"/>
      <c r="I22145" s="36"/>
      <c r="J22145" s="36"/>
      <c r="K22145" s="36"/>
      <c r="L22145" s="36"/>
    </row>
    <row r="22146" spans="4:12" x14ac:dyDescent="0.25">
      <c r="D22146" s="108">
        <v>1170405900</v>
      </c>
      <c r="E22146" s="108" t="s">
        <v>39</v>
      </c>
      <c r="F22146" s="108">
        <v>9802906000</v>
      </c>
      <c r="G22146" s="108"/>
      <c r="H22146" s="50"/>
      <c r="I22146" s="50" t="s">
        <v>3541</v>
      </c>
      <c r="J22146" s="50" t="s">
        <v>3541</v>
      </c>
      <c r="K22146" s="50" t="s">
        <v>3541</v>
      </c>
      <c r="L22146" s="50" t="s">
        <v>3541</v>
      </c>
    </row>
    <row r="22147" spans="4:12" x14ac:dyDescent="0.25">
      <c r="D22147" s="36">
        <v>1170406000</v>
      </c>
      <c r="E22147" s="36" t="s">
        <v>39</v>
      </c>
      <c r="F22147" s="36">
        <v>9802906000</v>
      </c>
      <c r="G22147" s="36"/>
      <c r="H22147" s="36"/>
      <c r="I22147" s="36"/>
      <c r="J22147" s="36"/>
      <c r="K22147" s="36"/>
      <c r="L22147" s="36"/>
    </row>
    <row r="22148" spans="4:12" x14ac:dyDescent="0.25">
      <c r="D22148" s="108">
        <v>1170406000</v>
      </c>
      <c r="E22148" s="108" t="s">
        <v>39</v>
      </c>
      <c r="F22148" s="108">
        <v>9802906000</v>
      </c>
      <c r="G22148" s="108"/>
      <c r="H22148" s="50"/>
      <c r="I22148" s="50" t="s">
        <v>3541</v>
      </c>
      <c r="J22148" s="50" t="s">
        <v>3541</v>
      </c>
      <c r="K22148" s="50" t="s">
        <v>3541</v>
      </c>
      <c r="L22148" s="50" t="s">
        <v>3541</v>
      </c>
    </row>
    <row r="22149" spans="4:12" x14ac:dyDescent="0.25">
      <c r="D22149" s="36">
        <v>1170406100</v>
      </c>
      <c r="E22149" s="36" t="s">
        <v>39</v>
      </c>
      <c r="F22149" s="36">
        <v>9802908000</v>
      </c>
      <c r="G22149" s="36"/>
      <c r="H22149" s="36"/>
      <c r="I22149" s="36"/>
      <c r="J22149" s="36"/>
      <c r="K22149" s="36"/>
      <c r="L22149" s="36"/>
    </row>
    <row r="22150" spans="4:12" x14ac:dyDescent="0.25">
      <c r="D22150" s="108">
        <v>1170406100</v>
      </c>
      <c r="E22150" s="108" t="s">
        <v>39</v>
      </c>
      <c r="F22150" s="108">
        <v>9802908000</v>
      </c>
      <c r="G22150" s="108"/>
      <c r="H22150" s="50"/>
      <c r="I22150" s="50" t="s">
        <v>3541</v>
      </c>
      <c r="J22150" s="50" t="s">
        <v>3541</v>
      </c>
      <c r="K22150" s="50" t="s">
        <v>3541</v>
      </c>
      <c r="L22150" s="50" t="s">
        <v>3541</v>
      </c>
    </row>
    <row r="22151" spans="4:12" x14ac:dyDescent="0.25">
      <c r="D22151" s="36">
        <v>1170406200</v>
      </c>
      <c r="E22151" s="36" t="s">
        <v>39</v>
      </c>
      <c r="F22151" s="36">
        <v>9802908000</v>
      </c>
      <c r="G22151" s="36"/>
      <c r="H22151" s="36"/>
      <c r="I22151" s="36"/>
      <c r="J22151" s="36"/>
      <c r="K22151" s="36"/>
      <c r="L22151" s="36"/>
    </row>
    <row r="22152" spans="4:12" x14ac:dyDescent="0.25">
      <c r="D22152" s="108">
        <v>1170406200</v>
      </c>
      <c r="E22152" s="108" t="s">
        <v>39</v>
      </c>
      <c r="F22152" s="108">
        <v>9802908000</v>
      </c>
      <c r="G22152" s="108"/>
      <c r="H22152" s="50"/>
      <c r="I22152" s="50" t="s">
        <v>3541</v>
      </c>
      <c r="J22152" s="50" t="s">
        <v>3541</v>
      </c>
      <c r="K22152" s="50" t="s">
        <v>3541</v>
      </c>
      <c r="L22152" s="50" t="s">
        <v>3541</v>
      </c>
    </row>
    <row r="22153" spans="4:12" x14ac:dyDescent="0.25">
      <c r="D22153" s="36">
        <v>1170406300</v>
      </c>
      <c r="E22153" s="36" t="s">
        <v>39</v>
      </c>
      <c r="F22153" s="36">
        <v>9802908000</v>
      </c>
      <c r="G22153" s="36"/>
      <c r="H22153" s="36"/>
      <c r="I22153" s="36"/>
      <c r="J22153" s="36"/>
      <c r="K22153" s="36"/>
      <c r="L22153" s="36"/>
    </row>
    <row r="22154" spans="4:12" x14ac:dyDescent="0.25">
      <c r="D22154" s="108">
        <v>1170406300</v>
      </c>
      <c r="E22154" s="108" t="s">
        <v>39</v>
      </c>
      <c r="F22154" s="108">
        <v>9802908000</v>
      </c>
      <c r="G22154" s="108"/>
      <c r="H22154" s="50"/>
      <c r="I22154" s="50" t="s">
        <v>3541</v>
      </c>
      <c r="J22154" s="50" t="s">
        <v>3541</v>
      </c>
      <c r="K22154" s="50" t="s">
        <v>3541</v>
      </c>
      <c r="L22154" s="50" t="s">
        <v>3541</v>
      </c>
    </row>
    <row r="22155" spans="4:12" x14ac:dyDescent="0.25">
      <c r="D22155" s="36">
        <v>1170406400</v>
      </c>
      <c r="E22155" s="36" t="s">
        <v>39</v>
      </c>
      <c r="F22155" s="36">
        <v>9802908000</v>
      </c>
      <c r="G22155" s="36"/>
      <c r="H22155" s="36"/>
      <c r="I22155" s="36"/>
      <c r="J22155" s="36"/>
      <c r="K22155" s="36"/>
      <c r="L22155" s="36"/>
    </row>
    <row r="22156" spans="4:12" x14ac:dyDescent="0.25">
      <c r="D22156" s="108">
        <v>1170406400</v>
      </c>
      <c r="E22156" s="108" t="s">
        <v>39</v>
      </c>
      <c r="F22156" s="108">
        <v>9802908000</v>
      </c>
      <c r="G22156" s="108"/>
      <c r="H22156" s="50"/>
      <c r="I22156" s="50" t="s">
        <v>3541</v>
      </c>
      <c r="J22156" s="50" t="s">
        <v>3541</v>
      </c>
      <c r="K22156" s="50" t="s">
        <v>3541</v>
      </c>
      <c r="L22156" s="50" t="s">
        <v>3541</v>
      </c>
    </row>
    <row r="22157" spans="4:12" x14ac:dyDescent="0.25">
      <c r="D22157" s="36">
        <v>1170406500</v>
      </c>
      <c r="E22157" s="36" t="s">
        <v>39</v>
      </c>
      <c r="F22157" s="36">
        <v>9802908000</v>
      </c>
      <c r="G22157" s="36"/>
      <c r="H22157" s="36"/>
      <c r="I22157" s="36"/>
      <c r="J22157" s="36"/>
      <c r="K22157" s="36"/>
      <c r="L22157" s="36"/>
    </row>
    <row r="22158" spans="4:12" x14ac:dyDescent="0.25">
      <c r="D22158" s="108">
        <v>1170406500</v>
      </c>
      <c r="E22158" s="108" t="s">
        <v>39</v>
      </c>
      <c r="F22158" s="108">
        <v>9802908000</v>
      </c>
      <c r="G22158" s="108"/>
      <c r="H22158" s="50"/>
      <c r="I22158" s="50" t="s">
        <v>3541</v>
      </c>
      <c r="J22158" s="50" t="s">
        <v>3541</v>
      </c>
      <c r="K22158" s="50" t="s">
        <v>3541</v>
      </c>
      <c r="L22158" s="50" t="s">
        <v>3541</v>
      </c>
    </row>
    <row r="22159" spans="4:12" x14ac:dyDescent="0.25">
      <c r="D22159" s="36">
        <v>1170406600</v>
      </c>
      <c r="E22159" s="36" t="s">
        <v>39</v>
      </c>
      <c r="F22159" s="36">
        <v>9802908000</v>
      </c>
      <c r="G22159" s="36"/>
      <c r="H22159" s="36"/>
      <c r="I22159" s="36"/>
      <c r="J22159" s="36"/>
      <c r="K22159" s="36"/>
      <c r="L22159" s="36"/>
    </row>
    <row r="22160" spans="4:12" x14ac:dyDescent="0.25">
      <c r="D22160" s="108">
        <v>1170406600</v>
      </c>
      <c r="E22160" s="108" t="s">
        <v>39</v>
      </c>
      <c r="F22160" s="108">
        <v>9802908000</v>
      </c>
      <c r="G22160" s="108"/>
      <c r="H22160" s="50"/>
      <c r="I22160" s="50" t="s">
        <v>3541</v>
      </c>
      <c r="J22160" s="50" t="s">
        <v>3541</v>
      </c>
      <c r="K22160" s="50" t="s">
        <v>3541</v>
      </c>
      <c r="L22160" s="50" t="s">
        <v>3541</v>
      </c>
    </row>
    <row r="22161" spans="4:12" x14ac:dyDescent="0.25">
      <c r="D22161" s="36">
        <v>1170406700</v>
      </c>
      <c r="E22161" s="36" t="s">
        <v>39</v>
      </c>
      <c r="F22161" s="36">
        <v>9802908000</v>
      </c>
      <c r="G22161" s="36"/>
      <c r="H22161" s="36"/>
      <c r="I22161" s="36"/>
      <c r="J22161" s="36"/>
      <c r="K22161" s="36"/>
      <c r="L22161" s="36"/>
    </row>
    <row r="22162" spans="4:12" x14ac:dyDescent="0.25">
      <c r="D22162" s="108">
        <v>1170406700</v>
      </c>
      <c r="E22162" s="108" t="s">
        <v>39</v>
      </c>
      <c r="F22162" s="108">
        <v>9802908000</v>
      </c>
      <c r="G22162" s="108"/>
      <c r="H22162" s="50"/>
      <c r="I22162" s="50" t="s">
        <v>3541</v>
      </c>
      <c r="J22162" s="50" t="s">
        <v>3541</v>
      </c>
      <c r="K22162" s="50" t="s">
        <v>3541</v>
      </c>
      <c r="L22162" s="50" t="s">
        <v>3541</v>
      </c>
    </row>
    <row r="22163" spans="4:12" x14ac:dyDescent="0.25">
      <c r="D22163" s="36">
        <v>1170406800</v>
      </c>
      <c r="E22163" s="36" t="s">
        <v>39</v>
      </c>
      <c r="F22163" s="36">
        <v>9802908000</v>
      </c>
      <c r="G22163" s="36"/>
      <c r="H22163" s="36"/>
      <c r="I22163" s="36"/>
      <c r="J22163" s="36"/>
      <c r="K22163" s="36"/>
      <c r="L22163" s="36"/>
    </row>
    <row r="22164" spans="4:12" x14ac:dyDescent="0.25">
      <c r="D22164" s="108">
        <v>1170406800</v>
      </c>
      <c r="E22164" s="108" t="s">
        <v>39</v>
      </c>
      <c r="F22164" s="108">
        <v>9802908000</v>
      </c>
      <c r="G22164" s="108"/>
      <c r="H22164" s="50"/>
      <c r="I22164" s="50" t="s">
        <v>3541</v>
      </c>
      <c r="J22164" s="50" t="s">
        <v>3541</v>
      </c>
      <c r="K22164" s="50" t="s">
        <v>3541</v>
      </c>
      <c r="L22164" s="50" t="s">
        <v>3541</v>
      </c>
    </row>
    <row r="22165" spans="4:12" x14ac:dyDescent="0.25">
      <c r="D22165" s="36">
        <v>1170406900</v>
      </c>
      <c r="E22165" s="36" t="s">
        <v>39</v>
      </c>
      <c r="F22165" s="36">
        <v>9802908000</v>
      </c>
      <c r="G22165" s="36"/>
      <c r="H22165" s="36"/>
      <c r="I22165" s="36"/>
      <c r="J22165" s="36"/>
      <c r="K22165" s="36"/>
      <c r="L22165" s="36"/>
    </row>
    <row r="22166" spans="4:12" x14ac:dyDescent="0.25">
      <c r="D22166" s="108">
        <v>1170406900</v>
      </c>
      <c r="E22166" s="108" t="s">
        <v>39</v>
      </c>
      <c r="F22166" s="108">
        <v>9802908000</v>
      </c>
      <c r="G22166" s="108"/>
      <c r="H22166" s="50"/>
      <c r="I22166" s="50" t="s">
        <v>3541</v>
      </c>
      <c r="J22166" s="50" t="s">
        <v>3541</v>
      </c>
      <c r="K22166" s="50" t="s">
        <v>3541</v>
      </c>
      <c r="L22166" s="50" t="s">
        <v>3541</v>
      </c>
    </row>
    <row r="22167" spans="4:12" x14ac:dyDescent="0.25">
      <c r="D22167" s="36">
        <v>1170407000</v>
      </c>
      <c r="E22167" s="36" t="s">
        <v>39</v>
      </c>
      <c r="F22167" s="36">
        <v>9802908000</v>
      </c>
      <c r="G22167" s="36"/>
      <c r="H22167" s="36"/>
      <c r="I22167" s="36"/>
      <c r="J22167" s="36"/>
      <c r="K22167" s="36"/>
      <c r="L22167" s="36"/>
    </row>
    <row r="22168" spans="4:12" x14ac:dyDescent="0.25">
      <c r="D22168" s="108">
        <v>1170407000</v>
      </c>
      <c r="E22168" s="108" t="s">
        <v>39</v>
      </c>
      <c r="F22168" s="108">
        <v>9802908000</v>
      </c>
      <c r="G22168" s="108"/>
      <c r="H22168" s="50"/>
      <c r="I22168" s="50" t="s">
        <v>3541</v>
      </c>
      <c r="J22168" s="50" t="s">
        <v>3541</v>
      </c>
      <c r="K22168" s="50" t="s">
        <v>3541</v>
      </c>
      <c r="L22168" s="50" t="s">
        <v>3541</v>
      </c>
    </row>
    <row r="22169" spans="4:12" x14ac:dyDescent="0.25">
      <c r="D22169" s="36">
        <v>1170407100</v>
      </c>
      <c r="E22169" s="36" t="s">
        <v>39</v>
      </c>
      <c r="F22169" s="36">
        <v>9802908000</v>
      </c>
      <c r="G22169" s="36"/>
      <c r="H22169" s="36"/>
      <c r="I22169" s="36"/>
      <c r="J22169" s="36"/>
      <c r="K22169" s="36"/>
      <c r="L22169" s="36"/>
    </row>
    <row r="22170" spans="4:12" x14ac:dyDescent="0.25">
      <c r="D22170" s="108">
        <v>1170407100</v>
      </c>
      <c r="E22170" s="108" t="s">
        <v>39</v>
      </c>
      <c r="F22170" s="108">
        <v>9802908000</v>
      </c>
      <c r="G22170" s="108"/>
      <c r="H22170" s="50"/>
      <c r="I22170" s="50" t="s">
        <v>3541</v>
      </c>
      <c r="J22170" s="50" t="s">
        <v>3541</v>
      </c>
      <c r="K22170" s="50" t="s">
        <v>3541</v>
      </c>
      <c r="L22170" s="50" t="s">
        <v>3541</v>
      </c>
    </row>
    <row r="22171" spans="4:12" x14ac:dyDescent="0.25">
      <c r="D22171" s="36">
        <v>1170407200</v>
      </c>
      <c r="E22171" s="36" t="s">
        <v>39</v>
      </c>
      <c r="F22171" s="36">
        <v>9802908000</v>
      </c>
      <c r="G22171" s="36"/>
      <c r="H22171" s="36"/>
      <c r="I22171" s="36"/>
      <c r="J22171" s="36"/>
      <c r="K22171" s="36"/>
      <c r="L22171" s="36"/>
    </row>
    <row r="22172" spans="4:12" x14ac:dyDescent="0.25">
      <c r="D22172" s="108">
        <v>1170407200</v>
      </c>
      <c r="E22172" s="108" t="s">
        <v>39</v>
      </c>
      <c r="F22172" s="108">
        <v>9802908000</v>
      </c>
      <c r="G22172" s="108"/>
      <c r="H22172" s="50"/>
      <c r="I22172" s="50" t="s">
        <v>3541</v>
      </c>
      <c r="J22172" s="50" t="s">
        <v>3541</v>
      </c>
      <c r="K22172" s="50" t="s">
        <v>3541</v>
      </c>
      <c r="L22172" s="50" t="s">
        <v>3541</v>
      </c>
    </row>
    <row r="22173" spans="4:12" x14ac:dyDescent="0.25">
      <c r="D22173" s="36">
        <v>1170407300</v>
      </c>
      <c r="E22173" s="36" t="s">
        <v>39</v>
      </c>
      <c r="F22173" s="36">
        <v>9802908000</v>
      </c>
      <c r="G22173" s="36"/>
      <c r="H22173" s="36"/>
      <c r="I22173" s="36"/>
      <c r="J22173" s="36"/>
      <c r="K22173" s="36"/>
      <c r="L22173" s="36"/>
    </row>
    <row r="22174" spans="4:12" x14ac:dyDescent="0.25">
      <c r="D22174" s="108">
        <v>1170407300</v>
      </c>
      <c r="E22174" s="108" t="s">
        <v>39</v>
      </c>
      <c r="F22174" s="108">
        <v>9802908000</v>
      </c>
      <c r="G22174" s="108"/>
      <c r="H22174" s="50"/>
      <c r="I22174" s="50" t="s">
        <v>3541</v>
      </c>
      <c r="J22174" s="50" t="s">
        <v>3541</v>
      </c>
      <c r="K22174" s="50" t="s">
        <v>3541</v>
      </c>
      <c r="L22174" s="50" t="s">
        <v>3541</v>
      </c>
    </row>
    <row r="22175" spans="4:12" x14ac:dyDescent="0.25">
      <c r="D22175" s="36">
        <v>1170407400</v>
      </c>
      <c r="E22175" s="36" t="s">
        <v>39</v>
      </c>
      <c r="F22175" s="36">
        <v>9802908000</v>
      </c>
      <c r="G22175" s="36"/>
      <c r="H22175" s="36"/>
      <c r="I22175" s="36"/>
      <c r="J22175" s="36"/>
      <c r="K22175" s="36"/>
      <c r="L22175" s="36"/>
    </row>
    <row r="22176" spans="4:12" x14ac:dyDescent="0.25">
      <c r="D22176" s="108">
        <v>1170407400</v>
      </c>
      <c r="E22176" s="108" t="s">
        <v>39</v>
      </c>
      <c r="F22176" s="108">
        <v>9802908000</v>
      </c>
      <c r="G22176" s="108"/>
      <c r="H22176" s="50"/>
      <c r="I22176" s="50" t="s">
        <v>3541</v>
      </c>
      <c r="J22176" s="50" t="s">
        <v>3541</v>
      </c>
      <c r="K22176" s="50" t="s">
        <v>3541</v>
      </c>
      <c r="L22176" s="50" t="s">
        <v>3541</v>
      </c>
    </row>
    <row r="22177" spans="4:12" x14ac:dyDescent="0.25">
      <c r="D22177" s="36">
        <v>1170407500</v>
      </c>
      <c r="E22177" s="36" t="s">
        <v>39</v>
      </c>
      <c r="F22177" s="36">
        <v>9802908000</v>
      </c>
      <c r="G22177" s="36"/>
      <c r="H22177" s="36"/>
      <c r="I22177" s="36"/>
      <c r="J22177" s="36"/>
      <c r="K22177" s="36"/>
      <c r="L22177" s="36"/>
    </row>
    <row r="22178" spans="4:12" x14ac:dyDescent="0.25">
      <c r="D22178" s="108">
        <v>1170407500</v>
      </c>
      <c r="E22178" s="108" t="s">
        <v>39</v>
      </c>
      <c r="F22178" s="108">
        <v>9802908000</v>
      </c>
      <c r="G22178" s="108"/>
      <c r="H22178" s="50"/>
      <c r="I22178" s="50" t="s">
        <v>3541</v>
      </c>
      <c r="J22178" s="50" t="s">
        <v>3541</v>
      </c>
      <c r="K22178" s="50" t="s">
        <v>3541</v>
      </c>
      <c r="L22178" s="50" t="s">
        <v>3541</v>
      </c>
    </row>
    <row r="22179" spans="4:12" x14ac:dyDescent="0.25">
      <c r="D22179" s="36">
        <v>1170407600</v>
      </c>
      <c r="E22179" s="36" t="s">
        <v>39</v>
      </c>
      <c r="F22179" s="36">
        <v>9802908000</v>
      </c>
      <c r="G22179" s="36"/>
      <c r="H22179" s="36"/>
      <c r="I22179" s="36"/>
      <c r="J22179" s="36"/>
      <c r="K22179" s="36"/>
      <c r="L22179" s="36"/>
    </row>
    <row r="22180" spans="4:12" x14ac:dyDescent="0.25">
      <c r="D22180" s="108">
        <v>1170407600</v>
      </c>
      <c r="E22180" s="108" t="s">
        <v>39</v>
      </c>
      <c r="F22180" s="108">
        <v>9802908000</v>
      </c>
      <c r="G22180" s="108"/>
      <c r="H22180" s="50"/>
      <c r="I22180" s="50" t="s">
        <v>3541</v>
      </c>
      <c r="J22180" s="50" t="s">
        <v>3541</v>
      </c>
      <c r="K22180" s="50" t="s">
        <v>3541</v>
      </c>
      <c r="L22180" s="50" t="s">
        <v>3541</v>
      </c>
    </row>
    <row r="22181" spans="4:12" x14ac:dyDescent="0.25">
      <c r="D22181" s="36">
        <v>1170407700</v>
      </c>
      <c r="E22181" s="36" t="s">
        <v>39</v>
      </c>
      <c r="F22181" s="36">
        <v>9802908000</v>
      </c>
      <c r="G22181" s="36"/>
      <c r="H22181" s="36"/>
      <c r="I22181" s="36"/>
      <c r="J22181" s="36"/>
      <c r="K22181" s="36"/>
      <c r="L22181" s="36"/>
    </row>
    <row r="22182" spans="4:12" x14ac:dyDescent="0.25">
      <c r="D22182" s="108">
        <v>1170407700</v>
      </c>
      <c r="E22182" s="108" t="s">
        <v>39</v>
      </c>
      <c r="F22182" s="108">
        <v>9802908000</v>
      </c>
      <c r="G22182" s="108"/>
      <c r="H22182" s="50"/>
      <c r="I22182" s="50" t="s">
        <v>3541</v>
      </c>
      <c r="J22182" s="50" t="s">
        <v>3541</v>
      </c>
      <c r="K22182" s="50" t="s">
        <v>3541</v>
      </c>
      <c r="L22182" s="50" t="s">
        <v>3541</v>
      </c>
    </row>
    <row r="22183" spans="4:12" x14ac:dyDescent="0.25">
      <c r="D22183" s="36">
        <v>1170407800</v>
      </c>
      <c r="E22183" s="36" t="s">
        <v>39</v>
      </c>
      <c r="F22183" s="36">
        <v>9802908000</v>
      </c>
      <c r="G22183" s="36"/>
      <c r="H22183" s="36"/>
      <c r="I22183" s="36"/>
      <c r="J22183" s="36"/>
      <c r="K22183" s="36"/>
      <c r="L22183" s="36"/>
    </row>
    <row r="22184" spans="4:12" x14ac:dyDescent="0.25">
      <c r="D22184" s="108">
        <v>1170407800</v>
      </c>
      <c r="E22184" s="108" t="s">
        <v>39</v>
      </c>
      <c r="F22184" s="108">
        <v>9802908000</v>
      </c>
      <c r="G22184" s="108"/>
      <c r="H22184" s="50"/>
      <c r="I22184" s="50" t="s">
        <v>3541</v>
      </c>
      <c r="J22184" s="50" t="s">
        <v>3541</v>
      </c>
      <c r="K22184" s="50" t="s">
        <v>3541</v>
      </c>
      <c r="L22184" s="50" t="s">
        <v>3541</v>
      </c>
    </row>
    <row r="22185" spans="4:12" x14ac:dyDescent="0.25">
      <c r="D22185" s="36">
        <v>1170407900</v>
      </c>
      <c r="E22185" s="36" t="s">
        <v>39</v>
      </c>
      <c r="F22185" s="36">
        <v>9802908000</v>
      </c>
      <c r="G22185" s="36"/>
      <c r="H22185" s="36"/>
      <c r="I22185" s="36"/>
      <c r="J22185" s="36"/>
      <c r="K22185" s="36"/>
      <c r="L22185" s="36"/>
    </row>
    <row r="22186" spans="4:12" x14ac:dyDescent="0.25">
      <c r="D22186" s="108">
        <v>1170407900</v>
      </c>
      <c r="E22186" s="108" t="s">
        <v>39</v>
      </c>
      <c r="F22186" s="108">
        <v>9802908000</v>
      </c>
      <c r="G22186" s="108"/>
      <c r="H22186" s="50"/>
      <c r="I22186" s="50" t="s">
        <v>3541</v>
      </c>
      <c r="J22186" s="50" t="s">
        <v>3541</v>
      </c>
      <c r="K22186" s="50" t="s">
        <v>3541</v>
      </c>
      <c r="L22186" s="50" t="s">
        <v>3541</v>
      </c>
    </row>
    <row r="22187" spans="4:12" x14ac:dyDescent="0.25">
      <c r="D22187" s="36">
        <v>1170408000</v>
      </c>
      <c r="E22187" s="36" t="s">
        <v>39</v>
      </c>
      <c r="F22187" s="36">
        <v>9802908000</v>
      </c>
      <c r="G22187" s="36"/>
      <c r="H22187" s="36"/>
      <c r="I22187" s="36"/>
      <c r="J22187" s="36"/>
      <c r="K22187" s="36"/>
      <c r="L22187" s="36"/>
    </row>
    <row r="22188" spans="4:12" x14ac:dyDescent="0.25">
      <c r="D22188" s="108">
        <v>1170408000</v>
      </c>
      <c r="E22188" s="108" t="s">
        <v>39</v>
      </c>
      <c r="F22188" s="108">
        <v>9802908000</v>
      </c>
      <c r="G22188" s="108"/>
      <c r="H22188" s="50"/>
      <c r="I22188" s="50" t="s">
        <v>3541</v>
      </c>
      <c r="J22188" s="50" t="s">
        <v>3541</v>
      </c>
      <c r="K22188" s="50" t="s">
        <v>3541</v>
      </c>
      <c r="L22188" s="50" t="s">
        <v>3541</v>
      </c>
    </row>
    <row r="22189" spans="4:12" x14ac:dyDescent="0.25">
      <c r="D22189" s="36">
        <v>1170408100</v>
      </c>
      <c r="E22189" s="36" t="s">
        <v>39</v>
      </c>
      <c r="F22189" s="36">
        <v>9802910000</v>
      </c>
      <c r="G22189" s="36"/>
      <c r="H22189" s="36"/>
      <c r="I22189" s="36"/>
      <c r="J22189" s="36"/>
      <c r="K22189" s="36"/>
      <c r="L22189" s="36"/>
    </row>
    <row r="22190" spans="4:12" x14ac:dyDescent="0.25">
      <c r="D22190" s="108">
        <v>1170408100</v>
      </c>
      <c r="E22190" s="108" t="s">
        <v>39</v>
      </c>
      <c r="F22190" s="108">
        <v>9802910000</v>
      </c>
      <c r="G22190" s="108"/>
      <c r="H22190" s="50"/>
      <c r="I22190" s="50" t="s">
        <v>3541</v>
      </c>
      <c r="J22190" s="50" t="s">
        <v>3541</v>
      </c>
      <c r="K22190" s="50" t="s">
        <v>3541</v>
      </c>
      <c r="L22190" s="50" t="s">
        <v>3541</v>
      </c>
    </row>
    <row r="22191" spans="4:12" x14ac:dyDescent="0.25">
      <c r="D22191" s="36">
        <v>1170408200</v>
      </c>
      <c r="E22191" s="36" t="s">
        <v>39</v>
      </c>
      <c r="F22191" s="36">
        <v>9802910000</v>
      </c>
      <c r="G22191" s="36"/>
      <c r="H22191" s="36"/>
      <c r="I22191" s="36"/>
      <c r="J22191" s="36"/>
      <c r="K22191" s="36"/>
      <c r="L22191" s="36"/>
    </row>
    <row r="22192" spans="4:12" x14ac:dyDescent="0.25">
      <c r="D22192" s="108">
        <v>1170408200</v>
      </c>
      <c r="E22192" s="108" t="s">
        <v>39</v>
      </c>
      <c r="F22192" s="108">
        <v>9802910000</v>
      </c>
      <c r="G22192" s="108"/>
      <c r="H22192" s="50"/>
      <c r="I22192" s="50" t="s">
        <v>3541</v>
      </c>
      <c r="J22192" s="50" t="s">
        <v>3541</v>
      </c>
      <c r="K22192" s="50" t="s">
        <v>3541</v>
      </c>
      <c r="L22192" s="50" t="s">
        <v>3541</v>
      </c>
    </row>
    <row r="22193" spans="4:12" x14ac:dyDescent="0.25">
      <c r="D22193" s="36">
        <v>1170408300</v>
      </c>
      <c r="E22193" s="36" t="s">
        <v>39</v>
      </c>
      <c r="F22193" s="36">
        <v>9802910000</v>
      </c>
      <c r="G22193" s="36"/>
      <c r="H22193" s="36"/>
      <c r="I22193" s="36"/>
      <c r="J22193" s="36"/>
      <c r="K22193" s="36"/>
      <c r="L22193" s="36"/>
    </row>
    <row r="22194" spans="4:12" x14ac:dyDescent="0.25">
      <c r="D22194" s="108">
        <v>1170408300</v>
      </c>
      <c r="E22194" s="108" t="s">
        <v>39</v>
      </c>
      <c r="F22194" s="108">
        <v>9802910000</v>
      </c>
      <c r="G22194" s="108"/>
      <c r="H22194" s="50"/>
      <c r="I22194" s="50" t="s">
        <v>3541</v>
      </c>
      <c r="J22194" s="50" t="s">
        <v>3541</v>
      </c>
      <c r="K22194" s="50" t="s">
        <v>3541</v>
      </c>
      <c r="L22194" s="50" t="s">
        <v>3541</v>
      </c>
    </row>
    <row r="22195" spans="4:12" x14ac:dyDescent="0.25">
      <c r="D22195" s="36">
        <v>1170408400</v>
      </c>
      <c r="E22195" s="36" t="s">
        <v>39</v>
      </c>
      <c r="F22195" s="36">
        <v>9802910000</v>
      </c>
      <c r="G22195" s="36"/>
      <c r="H22195" s="36"/>
      <c r="I22195" s="36"/>
      <c r="J22195" s="36"/>
      <c r="K22195" s="36"/>
      <c r="L22195" s="36"/>
    </row>
    <row r="22196" spans="4:12" x14ac:dyDescent="0.25">
      <c r="D22196" s="108">
        <v>1170408400</v>
      </c>
      <c r="E22196" s="108" t="s">
        <v>39</v>
      </c>
      <c r="F22196" s="108">
        <v>9802910000</v>
      </c>
      <c r="G22196" s="108"/>
      <c r="H22196" s="50"/>
      <c r="I22196" s="50" t="s">
        <v>3541</v>
      </c>
      <c r="J22196" s="50" t="s">
        <v>3541</v>
      </c>
      <c r="K22196" s="50" t="s">
        <v>3541</v>
      </c>
      <c r="L22196" s="50" t="s">
        <v>3541</v>
      </c>
    </row>
    <row r="22197" spans="4:12" x14ac:dyDescent="0.25">
      <c r="D22197" s="36">
        <v>1170408500</v>
      </c>
      <c r="E22197" s="36" t="s">
        <v>39</v>
      </c>
      <c r="F22197" s="36">
        <v>9802910000</v>
      </c>
      <c r="G22197" s="36"/>
      <c r="H22197" s="36"/>
      <c r="I22197" s="36"/>
      <c r="J22197" s="36"/>
      <c r="K22197" s="36"/>
      <c r="L22197" s="36"/>
    </row>
    <row r="22198" spans="4:12" x14ac:dyDescent="0.25">
      <c r="D22198" s="108">
        <v>1170408500</v>
      </c>
      <c r="E22198" s="108" t="s">
        <v>39</v>
      </c>
      <c r="F22198" s="108">
        <v>9802910000</v>
      </c>
      <c r="G22198" s="108"/>
      <c r="H22198" s="50"/>
      <c r="I22198" s="50" t="s">
        <v>3541</v>
      </c>
      <c r="J22198" s="50" t="s">
        <v>3541</v>
      </c>
      <c r="K22198" s="50" t="s">
        <v>3541</v>
      </c>
      <c r="L22198" s="50" t="s">
        <v>3541</v>
      </c>
    </row>
    <row r="22199" spans="4:12" x14ac:dyDescent="0.25">
      <c r="D22199" s="36">
        <v>1170408600</v>
      </c>
      <c r="E22199" s="36" t="s">
        <v>39</v>
      </c>
      <c r="F22199" s="36">
        <v>9802910000</v>
      </c>
      <c r="G22199" s="36"/>
      <c r="H22199" s="36"/>
      <c r="I22199" s="36"/>
      <c r="J22199" s="36"/>
      <c r="K22199" s="36"/>
      <c r="L22199" s="36"/>
    </row>
    <row r="22200" spans="4:12" x14ac:dyDescent="0.25">
      <c r="D22200" s="108">
        <v>1170408600</v>
      </c>
      <c r="E22200" s="108" t="s">
        <v>39</v>
      </c>
      <c r="F22200" s="108">
        <v>9802910000</v>
      </c>
      <c r="G22200" s="108"/>
      <c r="H22200" s="50"/>
      <c r="I22200" s="50" t="s">
        <v>3541</v>
      </c>
      <c r="J22200" s="50" t="s">
        <v>3541</v>
      </c>
      <c r="K22200" s="50" t="s">
        <v>3541</v>
      </c>
      <c r="L22200" s="50" t="s">
        <v>3541</v>
      </c>
    </row>
    <row r="22201" spans="4:12" x14ac:dyDescent="0.25">
      <c r="D22201" s="36">
        <v>1170408700</v>
      </c>
      <c r="E22201" s="36" t="s">
        <v>39</v>
      </c>
      <c r="F22201" s="36">
        <v>9802910000</v>
      </c>
      <c r="G22201" s="36"/>
      <c r="H22201" s="36"/>
      <c r="I22201" s="36"/>
      <c r="J22201" s="36"/>
      <c r="K22201" s="36"/>
      <c r="L22201" s="36"/>
    </row>
    <row r="22202" spans="4:12" x14ac:dyDescent="0.25">
      <c r="D22202" s="108">
        <v>1170408700</v>
      </c>
      <c r="E22202" s="108" t="s">
        <v>39</v>
      </c>
      <c r="F22202" s="108">
        <v>9802910000</v>
      </c>
      <c r="G22202" s="108"/>
      <c r="H22202" s="50"/>
      <c r="I22202" s="50" t="s">
        <v>3541</v>
      </c>
      <c r="J22202" s="50" t="s">
        <v>3541</v>
      </c>
      <c r="K22202" s="50" t="s">
        <v>3541</v>
      </c>
      <c r="L22202" s="50" t="s">
        <v>3541</v>
      </c>
    </row>
    <row r="22203" spans="4:12" x14ac:dyDescent="0.25">
      <c r="D22203" s="36">
        <v>1170408800</v>
      </c>
      <c r="E22203" s="36" t="s">
        <v>39</v>
      </c>
      <c r="F22203" s="36">
        <v>9802910000</v>
      </c>
      <c r="G22203" s="36"/>
      <c r="H22203" s="36"/>
      <c r="I22203" s="36"/>
      <c r="J22203" s="36"/>
      <c r="K22203" s="36"/>
      <c r="L22203" s="36"/>
    </row>
    <row r="22204" spans="4:12" x14ac:dyDescent="0.25">
      <c r="D22204" s="108">
        <v>1170408800</v>
      </c>
      <c r="E22204" s="108" t="s">
        <v>39</v>
      </c>
      <c r="F22204" s="108">
        <v>9802910000</v>
      </c>
      <c r="G22204" s="108"/>
      <c r="H22204" s="50"/>
      <c r="I22204" s="50" t="s">
        <v>3541</v>
      </c>
      <c r="J22204" s="50" t="s">
        <v>3541</v>
      </c>
      <c r="K22204" s="50" t="s">
        <v>3541</v>
      </c>
      <c r="L22204" s="50" t="s">
        <v>3541</v>
      </c>
    </row>
    <row r="22205" spans="4:12" x14ac:dyDescent="0.25">
      <c r="D22205" s="36">
        <v>1170408900</v>
      </c>
      <c r="E22205" s="36" t="s">
        <v>39</v>
      </c>
      <c r="F22205" s="36">
        <v>9802910000</v>
      </c>
      <c r="G22205" s="36"/>
      <c r="H22205" s="36"/>
      <c r="I22205" s="36"/>
      <c r="J22205" s="36"/>
      <c r="K22205" s="36"/>
      <c r="L22205" s="36"/>
    </row>
    <row r="22206" spans="4:12" x14ac:dyDescent="0.25">
      <c r="D22206" s="108">
        <v>1170408900</v>
      </c>
      <c r="E22206" s="108" t="s">
        <v>39</v>
      </c>
      <c r="F22206" s="108">
        <v>9802910000</v>
      </c>
      <c r="G22206" s="108"/>
      <c r="H22206" s="50"/>
      <c r="I22206" s="50" t="s">
        <v>3541</v>
      </c>
      <c r="J22206" s="50" t="s">
        <v>3541</v>
      </c>
      <c r="K22206" s="50" t="s">
        <v>3541</v>
      </c>
      <c r="L22206" s="50" t="s">
        <v>3541</v>
      </c>
    </row>
    <row r="22207" spans="4:12" x14ac:dyDescent="0.25">
      <c r="D22207" s="36">
        <v>1170409000</v>
      </c>
      <c r="E22207" s="36" t="s">
        <v>39</v>
      </c>
      <c r="F22207" s="36">
        <v>9802910000</v>
      </c>
      <c r="G22207" s="36"/>
      <c r="H22207" s="36"/>
      <c r="I22207" s="36"/>
      <c r="J22207" s="36"/>
      <c r="K22207" s="36"/>
      <c r="L22207" s="36"/>
    </row>
    <row r="22208" spans="4:12" x14ac:dyDescent="0.25">
      <c r="D22208" s="108">
        <v>1170409000</v>
      </c>
      <c r="E22208" s="108" t="s">
        <v>39</v>
      </c>
      <c r="F22208" s="108">
        <v>9802910000</v>
      </c>
      <c r="G22208" s="108"/>
      <c r="H22208" s="50"/>
      <c r="I22208" s="50" t="s">
        <v>3541</v>
      </c>
      <c r="J22208" s="50" t="s">
        <v>3541</v>
      </c>
      <c r="K22208" s="50" t="s">
        <v>3541</v>
      </c>
      <c r="L22208" s="50" t="s">
        <v>3541</v>
      </c>
    </row>
    <row r="22209" spans="4:12" x14ac:dyDescent="0.25">
      <c r="D22209" s="36">
        <v>1170409100</v>
      </c>
      <c r="E22209" s="36" t="s">
        <v>39</v>
      </c>
      <c r="F22209" s="36">
        <v>9802910000</v>
      </c>
      <c r="G22209" s="36"/>
      <c r="H22209" s="36"/>
      <c r="I22209" s="36"/>
      <c r="J22209" s="36"/>
      <c r="K22209" s="36"/>
      <c r="L22209" s="36"/>
    </row>
    <row r="22210" spans="4:12" x14ac:dyDescent="0.25">
      <c r="D22210" s="108">
        <v>1170409100</v>
      </c>
      <c r="E22210" s="108" t="s">
        <v>39</v>
      </c>
      <c r="F22210" s="108">
        <v>9802910000</v>
      </c>
      <c r="G22210" s="108"/>
      <c r="H22210" s="50"/>
      <c r="I22210" s="50" t="s">
        <v>3541</v>
      </c>
      <c r="J22210" s="50" t="s">
        <v>3541</v>
      </c>
      <c r="K22210" s="50" t="s">
        <v>3541</v>
      </c>
      <c r="L22210" s="50" t="s">
        <v>3541</v>
      </c>
    </row>
    <row r="22211" spans="4:12" x14ac:dyDescent="0.25">
      <c r="D22211" s="36">
        <v>1170409200</v>
      </c>
      <c r="E22211" s="36" t="s">
        <v>39</v>
      </c>
      <c r="F22211" s="36">
        <v>9802910000</v>
      </c>
      <c r="G22211" s="36"/>
      <c r="H22211" s="36"/>
      <c r="I22211" s="36"/>
      <c r="J22211" s="36"/>
      <c r="K22211" s="36"/>
      <c r="L22211" s="36"/>
    </row>
    <row r="22212" spans="4:12" x14ac:dyDescent="0.25">
      <c r="D22212" s="108">
        <v>1170409200</v>
      </c>
      <c r="E22212" s="108" t="s">
        <v>39</v>
      </c>
      <c r="F22212" s="108">
        <v>9802910000</v>
      </c>
      <c r="G22212" s="108"/>
      <c r="H22212" s="50"/>
      <c r="I22212" s="50" t="s">
        <v>3541</v>
      </c>
      <c r="J22212" s="50" t="s">
        <v>3541</v>
      </c>
      <c r="K22212" s="50" t="s">
        <v>3541</v>
      </c>
      <c r="L22212" s="50" t="s">
        <v>3541</v>
      </c>
    </row>
    <row r="22213" spans="4:12" x14ac:dyDescent="0.25">
      <c r="D22213" s="36">
        <v>1170409300</v>
      </c>
      <c r="E22213" s="36" t="s">
        <v>39</v>
      </c>
      <c r="F22213" s="36">
        <v>9802910000</v>
      </c>
      <c r="G22213" s="36"/>
      <c r="H22213" s="36"/>
      <c r="I22213" s="36"/>
      <c r="J22213" s="36"/>
      <c r="K22213" s="36"/>
      <c r="L22213" s="36"/>
    </row>
    <row r="22214" spans="4:12" x14ac:dyDescent="0.25">
      <c r="D22214" s="108">
        <v>1170409300</v>
      </c>
      <c r="E22214" s="108" t="s">
        <v>39</v>
      </c>
      <c r="F22214" s="108">
        <v>9802910000</v>
      </c>
      <c r="G22214" s="108"/>
      <c r="H22214" s="50"/>
      <c r="I22214" s="50" t="s">
        <v>3541</v>
      </c>
      <c r="J22214" s="50" t="s">
        <v>3541</v>
      </c>
      <c r="K22214" s="50" t="s">
        <v>3541</v>
      </c>
      <c r="L22214" s="50" t="s">
        <v>3541</v>
      </c>
    </row>
    <row r="22215" spans="4:12" x14ac:dyDescent="0.25">
      <c r="D22215" s="36">
        <v>1170409400</v>
      </c>
      <c r="E22215" s="36" t="s">
        <v>39</v>
      </c>
      <c r="F22215" s="36">
        <v>9802910000</v>
      </c>
      <c r="G22215" s="36"/>
      <c r="H22215" s="36"/>
      <c r="I22215" s="36"/>
      <c r="J22215" s="36"/>
      <c r="K22215" s="36"/>
      <c r="L22215" s="36"/>
    </row>
    <row r="22216" spans="4:12" x14ac:dyDescent="0.25">
      <c r="D22216" s="108">
        <v>1170409400</v>
      </c>
      <c r="E22216" s="108" t="s">
        <v>39</v>
      </c>
      <c r="F22216" s="108">
        <v>9802910000</v>
      </c>
      <c r="G22216" s="108"/>
      <c r="H22216" s="50"/>
      <c r="I22216" s="50" t="s">
        <v>3541</v>
      </c>
      <c r="J22216" s="50" t="s">
        <v>3541</v>
      </c>
      <c r="K22216" s="50" t="s">
        <v>3541</v>
      </c>
      <c r="L22216" s="50" t="s">
        <v>3541</v>
      </c>
    </row>
    <row r="22217" spans="4:12" x14ac:dyDescent="0.25">
      <c r="D22217" s="36">
        <v>1170409500</v>
      </c>
      <c r="E22217" s="36" t="s">
        <v>39</v>
      </c>
      <c r="F22217" s="36">
        <v>9802910000</v>
      </c>
      <c r="G22217" s="36"/>
      <c r="H22217" s="36"/>
      <c r="I22217" s="36"/>
      <c r="J22217" s="36"/>
      <c r="K22217" s="36"/>
      <c r="L22217" s="36"/>
    </row>
    <row r="22218" spans="4:12" x14ac:dyDescent="0.25">
      <c r="D22218" s="108">
        <v>1170409500</v>
      </c>
      <c r="E22218" s="108" t="s">
        <v>39</v>
      </c>
      <c r="F22218" s="108">
        <v>9802910000</v>
      </c>
      <c r="G22218" s="108"/>
      <c r="H22218" s="50"/>
      <c r="I22218" s="50" t="s">
        <v>3541</v>
      </c>
      <c r="J22218" s="50" t="s">
        <v>3541</v>
      </c>
      <c r="K22218" s="50" t="s">
        <v>3541</v>
      </c>
      <c r="L22218" s="50" t="s">
        <v>3541</v>
      </c>
    </row>
    <row r="22219" spans="4:12" x14ac:dyDescent="0.25">
      <c r="D22219" s="36">
        <v>1170409600</v>
      </c>
      <c r="E22219" s="36" t="s">
        <v>39</v>
      </c>
      <c r="F22219" s="36">
        <v>9802910000</v>
      </c>
      <c r="G22219" s="36"/>
      <c r="H22219" s="36"/>
      <c r="I22219" s="36"/>
      <c r="J22219" s="36"/>
      <c r="K22219" s="36"/>
      <c r="L22219" s="36"/>
    </row>
    <row r="22220" spans="4:12" x14ac:dyDescent="0.25">
      <c r="D22220" s="108">
        <v>1170409600</v>
      </c>
      <c r="E22220" s="108" t="s">
        <v>39</v>
      </c>
      <c r="F22220" s="108">
        <v>9802910000</v>
      </c>
      <c r="G22220" s="108"/>
      <c r="H22220" s="50"/>
      <c r="I22220" s="50" t="s">
        <v>3541</v>
      </c>
      <c r="J22220" s="50" t="s">
        <v>3541</v>
      </c>
      <c r="K22220" s="50" t="s">
        <v>3541</v>
      </c>
      <c r="L22220" s="50" t="s">
        <v>3541</v>
      </c>
    </row>
    <row r="22221" spans="4:12" x14ac:dyDescent="0.25">
      <c r="D22221" s="36">
        <v>1170409700</v>
      </c>
      <c r="E22221" s="36" t="s">
        <v>39</v>
      </c>
      <c r="F22221" s="36">
        <v>9802910000</v>
      </c>
      <c r="G22221" s="36"/>
      <c r="H22221" s="36"/>
      <c r="I22221" s="36"/>
      <c r="J22221" s="36"/>
      <c r="K22221" s="36"/>
      <c r="L22221" s="36"/>
    </row>
    <row r="22222" spans="4:12" x14ac:dyDescent="0.25">
      <c r="D22222" s="108">
        <v>1170409700</v>
      </c>
      <c r="E22222" s="108" t="s">
        <v>39</v>
      </c>
      <c r="F22222" s="108">
        <v>9802910000</v>
      </c>
      <c r="G22222" s="108"/>
      <c r="H22222" s="50"/>
      <c r="I22222" s="50" t="s">
        <v>3541</v>
      </c>
      <c r="J22222" s="50" t="s">
        <v>3541</v>
      </c>
      <c r="K22222" s="50" t="s">
        <v>3541</v>
      </c>
      <c r="L22222" s="50" t="s">
        <v>3541</v>
      </c>
    </row>
    <row r="22223" spans="4:12" x14ac:dyDescent="0.25">
      <c r="D22223" s="36">
        <v>1170409800</v>
      </c>
      <c r="E22223" s="36" t="s">
        <v>39</v>
      </c>
      <c r="F22223" s="36">
        <v>9802910000</v>
      </c>
      <c r="G22223" s="36"/>
      <c r="H22223" s="36"/>
      <c r="I22223" s="36"/>
      <c r="J22223" s="36"/>
      <c r="K22223" s="36"/>
      <c r="L22223" s="36"/>
    </row>
    <row r="22224" spans="4:12" x14ac:dyDescent="0.25">
      <c r="D22224" s="108">
        <v>1170409800</v>
      </c>
      <c r="E22224" s="108" t="s">
        <v>39</v>
      </c>
      <c r="F22224" s="108">
        <v>9802910000</v>
      </c>
      <c r="G22224" s="108"/>
      <c r="H22224" s="50"/>
      <c r="I22224" s="50" t="s">
        <v>3541</v>
      </c>
      <c r="J22224" s="50" t="s">
        <v>3541</v>
      </c>
      <c r="K22224" s="50" t="s">
        <v>3541</v>
      </c>
      <c r="L22224" s="50" t="s">
        <v>3541</v>
      </c>
    </row>
    <row r="22225" spans="4:12" x14ac:dyDescent="0.25">
      <c r="D22225" s="36">
        <v>1170409900</v>
      </c>
      <c r="E22225" s="36" t="s">
        <v>39</v>
      </c>
      <c r="F22225" s="36">
        <v>9802910000</v>
      </c>
      <c r="G22225" s="36"/>
      <c r="H22225" s="36"/>
      <c r="I22225" s="36"/>
      <c r="J22225" s="36"/>
      <c r="K22225" s="36"/>
      <c r="L22225" s="36"/>
    </row>
    <row r="22226" spans="4:12" x14ac:dyDescent="0.25">
      <c r="D22226" s="108">
        <v>1170409900</v>
      </c>
      <c r="E22226" s="108" t="s">
        <v>39</v>
      </c>
      <c r="F22226" s="108">
        <v>9802910000</v>
      </c>
      <c r="G22226" s="108"/>
      <c r="H22226" s="50"/>
      <c r="I22226" s="50" t="s">
        <v>3541</v>
      </c>
      <c r="J22226" s="50" t="s">
        <v>3541</v>
      </c>
      <c r="K22226" s="50" t="s">
        <v>3541</v>
      </c>
      <c r="L22226" s="50" t="s">
        <v>3541</v>
      </c>
    </row>
    <row r="22227" spans="4:12" x14ac:dyDescent="0.25">
      <c r="D22227" s="36">
        <v>1170410000</v>
      </c>
      <c r="E22227" s="36" t="s">
        <v>39</v>
      </c>
      <c r="F22227" s="36">
        <v>9802910000</v>
      </c>
      <c r="G22227" s="36"/>
      <c r="H22227" s="36"/>
      <c r="I22227" s="36"/>
      <c r="J22227" s="36"/>
      <c r="K22227" s="36"/>
      <c r="L22227" s="36"/>
    </row>
    <row r="22228" spans="4:12" x14ac:dyDescent="0.25">
      <c r="D22228" s="108">
        <v>1170410000</v>
      </c>
      <c r="E22228" s="108" t="s">
        <v>39</v>
      </c>
      <c r="F22228" s="108">
        <v>9802910000</v>
      </c>
      <c r="G22228" s="108"/>
      <c r="H22228" s="50"/>
      <c r="I22228" s="50" t="s">
        <v>3541</v>
      </c>
      <c r="J22228" s="50" t="s">
        <v>3541</v>
      </c>
      <c r="K22228" s="50" t="s">
        <v>3541</v>
      </c>
      <c r="L22228" s="50" t="s">
        <v>3541</v>
      </c>
    </row>
    <row r="22229" spans="4:12" x14ac:dyDescent="0.25">
      <c r="D22229" s="36">
        <v>1170410200</v>
      </c>
      <c r="E22229" s="36" t="s">
        <v>39</v>
      </c>
      <c r="F22229" s="36">
        <v>9802912000</v>
      </c>
      <c r="G22229" s="36"/>
      <c r="H22229" s="36"/>
      <c r="I22229" s="36"/>
      <c r="J22229" s="36"/>
      <c r="K22229" s="36"/>
      <c r="L22229" s="36"/>
    </row>
    <row r="22230" spans="4:12" x14ac:dyDescent="0.25">
      <c r="D22230" s="108">
        <v>1170410200</v>
      </c>
      <c r="E22230" s="108" t="s">
        <v>39</v>
      </c>
      <c r="F22230" s="108">
        <v>9802912000</v>
      </c>
      <c r="G22230" s="108"/>
      <c r="H22230" s="50"/>
      <c r="I22230" s="50" t="s">
        <v>3541</v>
      </c>
      <c r="J22230" s="50" t="s">
        <v>3541</v>
      </c>
      <c r="K22230" s="50" t="s">
        <v>3541</v>
      </c>
      <c r="L22230" s="50" t="s">
        <v>3541</v>
      </c>
    </row>
    <row r="22231" spans="4:12" x14ac:dyDescent="0.25">
      <c r="D22231" s="36">
        <v>1170410500</v>
      </c>
      <c r="E22231" s="36" t="s">
        <v>39</v>
      </c>
      <c r="F22231" s="36">
        <v>9802912000</v>
      </c>
      <c r="G22231" s="36"/>
      <c r="H22231" s="36"/>
      <c r="I22231" s="36"/>
      <c r="J22231" s="36"/>
      <c r="K22231" s="36"/>
      <c r="L22231" s="36"/>
    </row>
    <row r="22232" spans="4:12" x14ac:dyDescent="0.25">
      <c r="D22232" s="108">
        <v>1170410500</v>
      </c>
      <c r="E22232" s="108" t="s">
        <v>39</v>
      </c>
      <c r="F22232" s="108">
        <v>9802912000</v>
      </c>
      <c r="G22232" s="108"/>
      <c r="H22232" s="50"/>
      <c r="I22232" s="50" t="s">
        <v>3541</v>
      </c>
      <c r="J22232" s="50" t="s">
        <v>3541</v>
      </c>
      <c r="K22232" s="50" t="s">
        <v>3541</v>
      </c>
      <c r="L22232" s="50" t="s">
        <v>3541</v>
      </c>
    </row>
    <row r="22233" spans="4:12" x14ac:dyDescent="0.25">
      <c r="D22233" s="36">
        <v>1170410800</v>
      </c>
      <c r="E22233" s="36" t="s">
        <v>39</v>
      </c>
      <c r="F22233" s="36">
        <v>9802912000</v>
      </c>
      <c r="G22233" s="36"/>
      <c r="H22233" s="36"/>
      <c r="I22233" s="36"/>
      <c r="J22233" s="36"/>
      <c r="K22233" s="36"/>
      <c r="L22233" s="36"/>
    </row>
    <row r="22234" spans="4:12" x14ac:dyDescent="0.25">
      <c r="D22234" s="108">
        <v>1170410800</v>
      </c>
      <c r="E22234" s="108" t="s">
        <v>39</v>
      </c>
      <c r="F22234" s="108">
        <v>9802912000</v>
      </c>
      <c r="G22234" s="108"/>
      <c r="H22234" s="50"/>
      <c r="I22234" s="50" t="s">
        <v>3541</v>
      </c>
      <c r="J22234" s="50" t="s">
        <v>3541</v>
      </c>
      <c r="K22234" s="50" t="s">
        <v>3541</v>
      </c>
      <c r="L22234" s="50" t="s">
        <v>3541</v>
      </c>
    </row>
    <row r="22235" spans="4:12" x14ac:dyDescent="0.25">
      <c r="D22235" s="36">
        <v>1170411000</v>
      </c>
      <c r="E22235" s="36" t="s">
        <v>39</v>
      </c>
      <c r="F22235" s="36">
        <v>9802912000</v>
      </c>
      <c r="G22235" s="36"/>
      <c r="H22235" s="36"/>
      <c r="I22235" s="36"/>
      <c r="J22235" s="36"/>
      <c r="K22235" s="36"/>
      <c r="L22235" s="36"/>
    </row>
    <row r="22236" spans="4:12" x14ac:dyDescent="0.25">
      <c r="D22236" s="108">
        <v>1170411000</v>
      </c>
      <c r="E22236" s="108" t="s">
        <v>39</v>
      </c>
      <c r="F22236" s="108">
        <v>9802912000</v>
      </c>
      <c r="G22236" s="108"/>
      <c r="H22236" s="50"/>
      <c r="I22236" s="50" t="s">
        <v>3541</v>
      </c>
      <c r="J22236" s="50" t="s">
        <v>3541</v>
      </c>
      <c r="K22236" s="50" t="s">
        <v>3541</v>
      </c>
      <c r="L22236" s="50" t="s">
        <v>3541</v>
      </c>
    </row>
    <row r="22237" spans="4:12" x14ac:dyDescent="0.25">
      <c r="D22237" s="36">
        <v>1170411500</v>
      </c>
      <c r="E22237" s="36" t="s">
        <v>39</v>
      </c>
      <c r="F22237" s="36">
        <v>9802912000</v>
      </c>
      <c r="G22237" s="36"/>
      <c r="H22237" s="36"/>
      <c r="I22237" s="36"/>
      <c r="J22237" s="36"/>
      <c r="K22237" s="36"/>
      <c r="L22237" s="36"/>
    </row>
    <row r="22238" spans="4:12" x14ac:dyDescent="0.25">
      <c r="D22238" s="108">
        <v>1170411500</v>
      </c>
      <c r="E22238" s="108" t="s">
        <v>39</v>
      </c>
      <c r="F22238" s="108">
        <v>9802912000</v>
      </c>
      <c r="G22238" s="108"/>
      <c r="H22238" s="50"/>
      <c r="I22238" s="50" t="s">
        <v>3541</v>
      </c>
      <c r="J22238" s="50" t="s">
        <v>3541</v>
      </c>
      <c r="K22238" s="50" t="s">
        <v>3541</v>
      </c>
      <c r="L22238" s="50" t="s">
        <v>3541</v>
      </c>
    </row>
    <row r="22239" spans="4:12" x14ac:dyDescent="0.25">
      <c r="D22239" s="36">
        <v>1170411800</v>
      </c>
      <c r="E22239" s="36" t="s">
        <v>39</v>
      </c>
      <c r="F22239" s="36">
        <v>9802912000</v>
      </c>
      <c r="G22239" s="36"/>
      <c r="H22239" s="36"/>
      <c r="I22239" s="36"/>
      <c r="J22239" s="36"/>
      <c r="K22239" s="36"/>
      <c r="L22239" s="36"/>
    </row>
    <row r="22240" spans="4:12" x14ac:dyDescent="0.25">
      <c r="D22240" s="108">
        <v>1170411800</v>
      </c>
      <c r="E22240" s="108" t="s">
        <v>39</v>
      </c>
      <c r="F22240" s="108">
        <v>9802912000</v>
      </c>
      <c r="G22240" s="108"/>
      <c r="H22240" s="50"/>
      <c r="I22240" s="50" t="s">
        <v>3541</v>
      </c>
      <c r="J22240" s="50" t="s">
        <v>3541</v>
      </c>
      <c r="K22240" s="50" t="s">
        <v>3541</v>
      </c>
      <c r="L22240" s="50" t="s">
        <v>3541</v>
      </c>
    </row>
    <row r="22241" spans="4:12" x14ac:dyDescent="0.25">
      <c r="D22241" s="36">
        <v>1170412000</v>
      </c>
      <c r="E22241" s="36" t="s">
        <v>39</v>
      </c>
      <c r="F22241" s="36">
        <v>9802912000</v>
      </c>
      <c r="G22241" s="36"/>
      <c r="H22241" s="36"/>
      <c r="I22241" s="36"/>
      <c r="J22241" s="36"/>
      <c r="K22241" s="36"/>
      <c r="L22241" s="36"/>
    </row>
    <row r="22242" spans="4:12" x14ac:dyDescent="0.25">
      <c r="D22242" s="108">
        <v>1170412000</v>
      </c>
      <c r="E22242" s="108" t="s">
        <v>39</v>
      </c>
      <c r="F22242" s="108">
        <v>9802912000</v>
      </c>
      <c r="G22242" s="108"/>
      <c r="H22242" s="50"/>
      <c r="I22242" s="50" t="s">
        <v>3541</v>
      </c>
      <c r="J22242" s="50" t="s">
        <v>3541</v>
      </c>
      <c r="K22242" s="50" t="s">
        <v>3541</v>
      </c>
      <c r="L22242" s="50" t="s">
        <v>3541</v>
      </c>
    </row>
    <row r="22243" spans="4:12" x14ac:dyDescent="0.25">
      <c r="D22243" s="36">
        <v>1170412200</v>
      </c>
      <c r="E22243" s="36" t="s">
        <v>39</v>
      </c>
      <c r="F22243" s="36">
        <v>9802914000</v>
      </c>
      <c r="G22243" s="36"/>
      <c r="H22243" s="36"/>
      <c r="I22243" s="36"/>
      <c r="J22243" s="36"/>
      <c r="K22243" s="36"/>
      <c r="L22243" s="36"/>
    </row>
    <row r="22244" spans="4:12" x14ac:dyDescent="0.25">
      <c r="D22244" s="108">
        <v>1170412200</v>
      </c>
      <c r="E22244" s="108" t="s">
        <v>39</v>
      </c>
      <c r="F22244" s="108">
        <v>9802914000</v>
      </c>
      <c r="G22244" s="108"/>
      <c r="H22244" s="50"/>
      <c r="I22244" s="50" t="s">
        <v>3541</v>
      </c>
      <c r="J22244" s="50" t="s">
        <v>3541</v>
      </c>
      <c r="K22244" s="50" t="s">
        <v>3541</v>
      </c>
      <c r="L22244" s="50" t="s">
        <v>3541</v>
      </c>
    </row>
    <row r="22245" spans="4:12" x14ac:dyDescent="0.25">
      <c r="D22245" s="36">
        <v>1170412500</v>
      </c>
      <c r="E22245" s="36" t="s">
        <v>39</v>
      </c>
      <c r="F22245" s="36">
        <v>9802914000</v>
      </c>
      <c r="G22245" s="36"/>
      <c r="H22245" s="36"/>
      <c r="I22245" s="36"/>
      <c r="J22245" s="36"/>
      <c r="K22245" s="36"/>
      <c r="L22245" s="36"/>
    </row>
    <row r="22246" spans="4:12" x14ac:dyDescent="0.25">
      <c r="D22246" s="108">
        <v>1170412500</v>
      </c>
      <c r="E22246" s="108" t="s">
        <v>39</v>
      </c>
      <c r="F22246" s="108">
        <v>9802914000</v>
      </c>
      <c r="G22246" s="108"/>
      <c r="H22246" s="50"/>
      <c r="I22246" s="50" t="s">
        <v>3541</v>
      </c>
      <c r="J22246" s="50" t="s">
        <v>3541</v>
      </c>
      <c r="K22246" s="50" t="s">
        <v>3541</v>
      </c>
      <c r="L22246" s="50" t="s">
        <v>3541</v>
      </c>
    </row>
    <row r="22247" spans="4:12" x14ac:dyDescent="0.25">
      <c r="D22247" s="36">
        <v>1170413000</v>
      </c>
      <c r="E22247" s="36" t="s">
        <v>39</v>
      </c>
      <c r="F22247" s="36">
        <v>9802914000</v>
      </c>
      <c r="G22247" s="36"/>
      <c r="H22247" s="36"/>
      <c r="I22247" s="36"/>
      <c r="J22247" s="36"/>
      <c r="K22247" s="36"/>
      <c r="L22247" s="36"/>
    </row>
    <row r="22248" spans="4:12" x14ac:dyDescent="0.25">
      <c r="D22248" s="108">
        <v>1170413000</v>
      </c>
      <c r="E22248" s="108" t="s">
        <v>39</v>
      </c>
      <c r="F22248" s="108">
        <v>9802914000</v>
      </c>
      <c r="G22248" s="108"/>
      <c r="H22248" s="50"/>
      <c r="I22248" s="50" t="s">
        <v>3541</v>
      </c>
      <c r="J22248" s="50" t="s">
        <v>3541</v>
      </c>
      <c r="K22248" s="50" t="s">
        <v>3541</v>
      </c>
      <c r="L22248" s="50" t="s">
        <v>3541</v>
      </c>
    </row>
    <row r="22249" spans="4:12" x14ac:dyDescent="0.25">
      <c r="D22249" s="36">
        <v>1170413500</v>
      </c>
      <c r="E22249" s="36" t="s">
        <v>39</v>
      </c>
      <c r="F22249" s="36">
        <v>9802914000</v>
      </c>
      <c r="G22249" s="36"/>
      <c r="H22249" s="36"/>
      <c r="I22249" s="36"/>
      <c r="J22249" s="36"/>
      <c r="K22249" s="36"/>
      <c r="L22249" s="36"/>
    </row>
    <row r="22250" spans="4:12" x14ac:dyDescent="0.25">
      <c r="D22250" s="108">
        <v>1170413500</v>
      </c>
      <c r="E22250" s="108" t="s">
        <v>39</v>
      </c>
      <c r="F22250" s="108">
        <v>9802914000</v>
      </c>
      <c r="G22250" s="108"/>
      <c r="H22250" s="50"/>
      <c r="I22250" s="50" t="s">
        <v>3541</v>
      </c>
      <c r="J22250" s="50" t="s">
        <v>3541</v>
      </c>
      <c r="K22250" s="50" t="s">
        <v>3541</v>
      </c>
      <c r="L22250" s="50" t="s">
        <v>3541</v>
      </c>
    </row>
    <row r="22251" spans="4:12" x14ac:dyDescent="0.25">
      <c r="D22251" s="36">
        <v>1170414000</v>
      </c>
      <c r="E22251" s="36" t="s">
        <v>39</v>
      </c>
      <c r="F22251" s="36">
        <v>9802914000</v>
      </c>
      <c r="G22251" s="36"/>
      <c r="H22251" s="36"/>
      <c r="I22251" s="36"/>
      <c r="J22251" s="36"/>
      <c r="K22251" s="36"/>
      <c r="L22251" s="36"/>
    </row>
    <row r="22252" spans="4:12" x14ac:dyDescent="0.25">
      <c r="D22252" s="108">
        <v>1170414000</v>
      </c>
      <c r="E22252" s="108" t="s">
        <v>39</v>
      </c>
      <c r="F22252" s="108">
        <v>9802914000</v>
      </c>
      <c r="G22252" s="108"/>
      <c r="H22252" s="50"/>
      <c r="I22252" s="50" t="s">
        <v>3541</v>
      </c>
      <c r="J22252" s="50" t="s">
        <v>3541</v>
      </c>
      <c r="K22252" s="50" t="s">
        <v>3541</v>
      </c>
      <c r="L22252" s="50" t="s">
        <v>3541</v>
      </c>
    </row>
    <row r="22253" spans="4:12" x14ac:dyDescent="0.25">
      <c r="D22253" s="36">
        <v>1170414500</v>
      </c>
      <c r="E22253" s="36" t="s">
        <v>39</v>
      </c>
      <c r="F22253" s="36">
        <v>9802916000</v>
      </c>
      <c r="G22253" s="36"/>
      <c r="H22253" s="36"/>
      <c r="I22253" s="36"/>
      <c r="J22253" s="36"/>
      <c r="K22253" s="36"/>
      <c r="L22253" s="36"/>
    </row>
    <row r="22254" spans="4:12" x14ac:dyDescent="0.25">
      <c r="D22254" s="108">
        <v>1170414500</v>
      </c>
      <c r="E22254" s="108" t="s">
        <v>39</v>
      </c>
      <c r="F22254" s="108">
        <v>9802916000</v>
      </c>
      <c r="G22254" s="108"/>
      <c r="H22254" s="50"/>
      <c r="I22254" s="50" t="s">
        <v>3541</v>
      </c>
      <c r="J22254" s="50" t="s">
        <v>3541</v>
      </c>
      <c r="K22254" s="50" t="s">
        <v>3541</v>
      </c>
      <c r="L22254" s="50" t="s">
        <v>3541</v>
      </c>
    </row>
    <row r="22255" spans="4:12" x14ac:dyDescent="0.25">
      <c r="D22255" s="36">
        <v>1170415000</v>
      </c>
      <c r="E22255" s="36" t="s">
        <v>39</v>
      </c>
      <c r="F22255" s="36">
        <v>9802916000</v>
      </c>
      <c r="G22255" s="36"/>
      <c r="H22255" s="36"/>
      <c r="I22255" s="36"/>
      <c r="J22255" s="36"/>
      <c r="K22255" s="36"/>
      <c r="L22255" s="36"/>
    </row>
    <row r="22256" spans="4:12" x14ac:dyDescent="0.25">
      <c r="D22256" s="108">
        <v>1170415000</v>
      </c>
      <c r="E22256" s="108" t="s">
        <v>39</v>
      </c>
      <c r="F22256" s="108">
        <v>9802916000</v>
      </c>
      <c r="G22256" s="108"/>
      <c r="H22256" s="50"/>
      <c r="I22256" s="50" t="s">
        <v>3541</v>
      </c>
      <c r="J22256" s="50" t="s">
        <v>3541</v>
      </c>
      <c r="K22256" s="50" t="s">
        <v>3541</v>
      </c>
      <c r="L22256" s="50" t="s">
        <v>3541</v>
      </c>
    </row>
    <row r="22257" spans="4:12" x14ac:dyDescent="0.25">
      <c r="D22257" s="36">
        <v>1170415500</v>
      </c>
      <c r="E22257" s="36" t="s">
        <v>39</v>
      </c>
      <c r="F22257" s="36">
        <v>9802916000</v>
      </c>
      <c r="G22257" s="36"/>
      <c r="H22257" s="36"/>
      <c r="I22257" s="36"/>
      <c r="J22257" s="36"/>
      <c r="K22257" s="36"/>
      <c r="L22257" s="36"/>
    </row>
    <row r="22258" spans="4:12" x14ac:dyDescent="0.25">
      <c r="D22258" s="108">
        <v>1170415500</v>
      </c>
      <c r="E22258" s="108" t="s">
        <v>39</v>
      </c>
      <c r="F22258" s="108">
        <v>9802916000</v>
      </c>
      <c r="G22258" s="108"/>
      <c r="H22258" s="50"/>
      <c r="I22258" s="50" t="s">
        <v>3541</v>
      </c>
      <c r="J22258" s="50" t="s">
        <v>3541</v>
      </c>
      <c r="K22258" s="50" t="s">
        <v>3541</v>
      </c>
      <c r="L22258" s="50" t="s">
        <v>3541</v>
      </c>
    </row>
    <row r="22259" spans="4:12" x14ac:dyDescent="0.25">
      <c r="D22259" s="36">
        <v>1170416000</v>
      </c>
      <c r="E22259" s="36" t="s">
        <v>39</v>
      </c>
      <c r="F22259" s="36">
        <v>9802916000</v>
      </c>
      <c r="G22259" s="36"/>
      <c r="H22259" s="36"/>
      <c r="I22259" s="36"/>
      <c r="J22259" s="36"/>
      <c r="K22259" s="36"/>
      <c r="L22259" s="36"/>
    </row>
    <row r="22260" spans="4:12" x14ac:dyDescent="0.25">
      <c r="D22260" s="108">
        <v>1170416000</v>
      </c>
      <c r="E22260" s="108" t="s">
        <v>39</v>
      </c>
      <c r="F22260" s="108">
        <v>9802916000</v>
      </c>
      <c r="G22260" s="108"/>
      <c r="H22260" s="50"/>
      <c r="I22260" s="50" t="s">
        <v>3541</v>
      </c>
      <c r="J22260" s="50" t="s">
        <v>3541</v>
      </c>
      <c r="K22260" s="50" t="s">
        <v>3541</v>
      </c>
      <c r="L22260" s="50" t="s">
        <v>3541</v>
      </c>
    </row>
    <row r="22261" spans="4:12" x14ac:dyDescent="0.25">
      <c r="D22261" s="36">
        <v>1170416500</v>
      </c>
      <c r="E22261" s="36" t="s">
        <v>39</v>
      </c>
      <c r="F22261" s="36">
        <v>9802918000</v>
      </c>
      <c r="G22261" s="36"/>
      <c r="H22261" s="36"/>
      <c r="I22261" s="36"/>
      <c r="J22261" s="36"/>
      <c r="K22261" s="36"/>
      <c r="L22261" s="36"/>
    </row>
    <row r="22262" spans="4:12" x14ac:dyDescent="0.25">
      <c r="D22262" s="108">
        <v>1170416500</v>
      </c>
      <c r="E22262" s="108" t="s">
        <v>39</v>
      </c>
      <c r="F22262" s="108">
        <v>9802918000</v>
      </c>
      <c r="G22262" s="108"/>
      <c r="H22262" s="50"/>
      <c r="I22262" s="50" t="s">
        <v>3541</v>
      </c>
      <c r="J22262" s="50" t="s">
        <v>3541</v>
      </c>
      <c r="K22262" s="50" t="s">
        <v>3541</v>
      </c>
      <c r="L22262" s="50" t="s">
        <v>3541</v>
      </c>
    </row>
    <row r="22263" spans="4:12" x14ac:dyDescent="0.25">
      <c r="D22263" s="36">
        <v>1170417000</v>
      </c>
      <c r="E22263" s="36" t="s">
        <v>39</v>
      </c>
      <c r="F22263" s="36">
        <v>9802918000</v>
      </c>
      <c r="G22263" s="36"/>
      <c r="H22263" s="36"/>
      <c r="I22263" s="36"/>
      <c r="J22263" s="36"/>
      <c r="K22263" s="36"/>
      <c r="L22263" s="36"/>
    </row>
    <row r="22264" spans="4:12" x14ac:dyDescent="0.25">
      <c r="D22264" s="108">
        <v>1170417000</v>
      </c>
      <c r="E22264" s="108" t="s">
        <v>39</v>
      </c>
      <c r="F22264" s="108">
        <v>9802918000</v>
      </c>
      <c r="G22264" s="108"/>
      <c r="H22264" s="50"/>
      <c r="I22264" s="50" t="s">
        <v>3541</v>
      </c>
      <c r="J22264" s="50" t="s">
        <v>3541</v>
      </c>
      <c r="K22264" s="50" t="s">
        <v>3541</v>
      </c>
      <c r="L22264" s="50" t="s">
        <v>3541</v>
      </c>
    </row>
    <row r="22265" spans="4:12" x14ac:dyDescent="0.25">
      <c r="D22265" s="36">
        <v>1170417500</v>
      </c>
      <c r="E22265" s="36" t="s">
        <v>39</v>
      </c>
      <c r="F22265" s="36">
        <v>9802918000</v>
      </c>
      <c r="G22265" s="36"/>
      <c r="H22265" s="36"/>
      <c r="I22265" s="36"/>
      <c r="J22265" s="36"/>
      <c r="K22265" s="36"/>
      <c r="L22265" s="36"/>
    </row>
    <row r="22266" spans="4:12" x14ac:dyDescent="0.25">
      <c r="D22266" s="108">
        <v>1170417500</v>
      </c>
      <c r="E22266" s="108" t="s">
        <v>39</v>
      </c>
      <c r="F22266" s="108">
        <v>9802918000</v>
      </c>
      <c r="G22266" s="108"/>
      <c r="H22266" s="50"/>
      <c r="I22266" s="50" t="s">
        <v>3541</v>
      </c>
      <c r="J22266" s="50" t="s">
        <v>3541</v>
      </c>
      <c r="K22266" s="50" t="s">
        <v>3541</v>
      </c>
      <c r="L22266" s="50" t="s">
        <v>3541</v>
      </c>
    </row>
    <row r="22267" spans="4:12" x14ac:dyDescent="0.25">
      <c r="D22267" s="36">
        <v>1170418000</v>
      </c>
      <c r="E22267" s="36" t="s">
        <v>39</v>
      </c>
      <c r="F22267" s="36">
        <v>9802918000</v>
      </c>
      <c r="G22267" s="36"/>
      <c r="H22267" s="36"/>
      <c r="I22267" s="36"/>
      <c r="J22267" s="36"/>
      <c r="K22267" s="36"/>
      <c r="L22267" s="36"/>
    </row>
    <row r="22268" spans="4:12" x14ac:dyDescent="0.25">
      <c r="D22268" s="108">
        <v>1170418000</v>
      </c>
      <c r="E22268" s="108" t="s">
        <v>39</v>
      </c>
      <c r="F22268" s="108">
        <v>9802918000</v>
      </c>
      <c r="G22268" s="108"/>
      <c r="H22268" s="50"/>
      <c r="I22268" s="50" t="s">
        <v>3541</v>
      </c>
      <c r="J22268" s="50" t="s">
        <v>3541</v>
      </c>
      <c r="K22268" s="50" t="s">
        <v>3541</v>
      </c>
      <c r="L22268" s="50" t="s">
        <v>3541</v>
      </c>
    </row>
    <row r="22269" spans="4:12" x14ac:dyDescent="0.25">
      <c r="D22269" s="36">
        <v>1170418500</v>
      </c>
      <c r="E22269" s="36" t="s">
        <v>39</v>
      </c>
      <c r="F22269" s="36">
        <v>9802920000</v>
      </c>
      <c r="G22269" s="36"/>
      <c r="H22269" s="36"/>
      <c r="I22269" s="36"/>
      <c r="J22269" s="36"/>
      <c r="K22269" s="36"/>
      <c r="L22269" s="36"/>
    </row>
    <row r="22270" spans="4:12" x14ac:dyDescent="0.25">
      <c r="D22270" s="108">
        <v>1170418500</v>
      </c>
      <c r="E22270" s="108" t="s">
        <v>39</v>
      </c>
      <c r="F22270" s="108">
        <v>9802920000</v>
      </c>
      <c r="G22270" s="108"/>
      <c r="H22270" s="50"/>
      <c r="I22270" s="50" t="s">
        <v>3541</v>
      </c>
      <c r="J22270" s="50" t="s">
        <v>3541</v>
      </c>
      <c r="K22270" s="50" t="s">
        <v>3541</v>
      </c>
      <c r="L22270" s="50" t="s">
        <v>3541</v>
      </c>
    </row>
    <row r="22271" spans="4:12" x14ac:dyDescent="0.25">
      <c r="D22271" s="36">
        <v>1170419000</v>
      </c>
      <c r="E22271" s="36" t="s">
        <v>39</v>
      </c>
      <c r="F22271" s="36">
        <v>9802920000</v>
      </c>
      <c r="G22271" s="36"/>
      <c r="H22271" s="36"/>
      <c r="I22271" s="36"/>
      <c r="J22271" s="36"/>
      <c r="K22271" s="36"/>
      <c r="L22271" s="36"/>
    </row>
    <row r="22272" spans="4:12" x14ac:dyDescent="0.25">
      <c r="D22272" s="108">
        <v>1170419000</v>
      </c>
      <c r="E22272" s="108" t="s">
        <v>39</v>
      </c>
      <c r="F22272" s="108">
        <v>9802920000</v>
      </c>
      <c r="G22272" s="108"/>
      <c r="H22272" s="50"/>
      <c r="I22272" s="50" t="s">
        <v>3541</v>
      </c>
      <c r="J22272" s="50" t="s">
        <v>3541</v>
      </c>
      <c r="K22272" s="50" t="s">
        <v>3541</v>
      </c>
      <c r="L22272" s="50" t="s">
        <v>3541</v>
      </c>
    </row>
    <row r="22273" spans="4:12" x14ac:dyDescent="0.25">
      <c r="D22273" s="36">
        <v>1170419500</v>
      </c>
      <c r="E22273" s="36" t="s">
        <v>39</v>
      </c>
      <c r="F22273" s="36">
        <v>9802920000</v>
      </c>
      <c r="G22273" s="36"/>
      <c r="H22273" s="36"/>
      <c r="I22273" s="36"/>
      <c r="J22273" s="36"/>
      <c r="K22273" s="36"/>
      <c r="L22273" s="36"/>
    </row>
    <row r="22274" spans="4:12" x14ac:dyDescent="0.25">
      <c r="D22274" s="108">
        <v>1170419500</v>
      </c>
      <c r="E22274" s="108" t="s">
        <v>39</v>
      </c>
      <c r="F22274" s="108">
        <v>9802920000</v>
      </c>
      <c r="G22274" s="108"/>
      <c r="H22274" s="50"/>
      <c r="I22274" s="50" t="s">
        <v>3541</v>
      </c>
      <c r="J22274" s="50" t="s">
        <v>3541</v>
      </c>
      <c r="K22274" s="50" t="s">
        <v>3541</v>
      </c>
      <c r="L22274" s="50" t="s">
        <v>3541</v>
      </c>
    </row>
    <row r="22275" spans="4:12" x14ac:dyDescent="0.25">
      <c r="D22275" s="36">
        <v>1170420000</v>
      </c>
      <c r="E22275" s="36" t="s">
        <v>39</v>
      </c>
      <c r="F22275" s="36">
        <v>9802920000</v>
      </c>
      <c r="G22275" s="36"/>
      <c r="H22275" s="36"/>
      <c r="I22275" s="36"/>
      <c r="J22275" s="36"/>
      <c r="K22275" s="36"/>
      <c r="L22275" s="36"/>
    </row>
    <row r="22276" spans="4:12" x14ac:dyDescent="0.25">
      <c r="D22276" s="108">
        <v>1170420000</v>
      </c>
      <c r="E22276" s="108" t="s">
        <v>39</v>
      </c>
      <c r="F22276" s="108">
        <v>9802920000</v>
      </c>
      <c r="G22276" s="108"/>
      <c r="H22276" s="50"/>
      <c r="I22276" s="50" t="s">
        <v>3541</v>
      </c>
      <c r="J22276" s="50" t="s">
        <v>3541</v>
      </c>
      <c r="K22276" s="50" t="s">
        <v>3541</v>
      </c>
      <c r="L22276" s="50" t="s">
        <v>3541</v>
      </c>
    </row>
    <row r="22277" spans="4:12" x14ac:dyDescent="0.25">
      <c r="D22277" s="36">
        <v>1170503000</v>
      </c>
      <c r="E22277" s="36" t="s">
        <v>39</v>
      </c>
      <c r="F22277" s="36">
        <v>9802906000</v>
      </c>
      <c r="G22277" s="36"/>
      <c r="H22277" s="36"/>
      <c r="I22277" s="36"/>
      <c r="J22277" s="36"/>
      <c r="K22277" s="36"/>
      <c r="L22277" s="36"/>
    </row>
    <row r="22278" spans="4:12" x14ac:dyDescent="0.25">
      <c r="D22278" s="108">
        <v>1170503000</v>
      </c>
      <c r="E22278" s="108" t="s">
        <v>39</v>
      </c>
      <c r="F22278" s="108">
        <v>9802906000</v>
      </c>
      <c r="G22278" s="108"/>
      <c r="H22278" s="50"/>
      <c r="I22278" s="50" t="s">
        <v>3541</v>
      </c>
      <c r="J22278" s="50" t="s">
        <v>3541</v>
      </c>
      <c r="K22278" s="50" t="s">
        <v>3541</v>
      </c>
      <c r="L22278" s="50" t="s">
        <v>3541</v>
      </c>
    </row>
    <row r="22279" spans="4:12" x14ac:dyDescent="0.25">
      <c r="D22279" s="36">
        <v>1170503100</v>
      </c>
      <c r="E22279" s="36" t="s">
        <v>39</v>
      </c>
      <c r="F22279" s="36">
        <v>9802906000</v>
      </c>
      <c r="G22279" s="36"/>
      <c r="H22279" s="36"/>
      <c r="I22279" s="36"/>
      <c r="J22279" s="36"/>
      <c r="K22279" s="36"/>
      <c r="L22279" s="36"/>
    </row>
    <row r="22280" spans="4:12" x14ac:dyDescent="0.25">
      <c r="D22280" s="108">
        <v>1170503100</v>
      </c>
      <c r="E22280" s="108" t="s">
        <v>39</v>
      </c>
      <c r="F22280" s="108">
        <v>9802906000</v>
      </c>
      <c r="G22280" s="108"/>
      <c r="H22280" s="50"/>
      <c r="I22280" s="50" t="s">
        <v>3541</v>
      </c>
      <c r="J22280" s="50" t="s">
        <v>3541</v>
      </c>
      <c r="K22280" s="50" t="s">
        <v>3541</v>
      </c>
      <c r="L22280" s="50" t="s">
        <v>3541</v>
      </c>
    </row>
    <row r="22281" spans="4:12" x14ac:dyDescent="0.25">
      <c r="D22281" s="36">
        <v>1170503200</v>
      </c>
      <c r="E22281" s="36" t="s">
        <v>39</v>
      </c>
      <c r="F22281" s="36">
        <v>9802906000</v>
      </c>
      <c r="G22281" s="36"/>
      <c r="H22281" s="36"/>
      <c r="I22281" s="36"/>
      <c r="J22281" s="36"/>
      <c r="K22281" s="36"/>
      <c r="L22281" s="36"/>
    </row>
    <row r="22282" spans="4:12" x14ac:dyDescent="0.25">
      <c r="D22282" s="108">
        <v>1170503200</v>
      </c>
      <c r="E22282" s="108" t="s">
        <v>39</v>
      </c>
      <c r="F22282" s="108">
        <v>9802906000</v>
      </c>
      <c r="G22282" s="108"/>
      <c r="H22282" s="50"/>
      <c r="I22282" s="50" t="s">
        <v>3541</v>
      </c>
      <c r="J22282" s="50" t="s">
        <v>3541</v>
      </c>
      <c r="K22282" s="50" t="s">
        <v>3541</v>
      </c>
      <c r="L22282" s="50" t="s">
        <v>3541</v>
      </c>
    </row>
    <row r="22283" spans="4:12" x14ac:dyDescent="0.25">
      <c r="D22283" s="36">
        <v>1170503300</v>
      </c>
      <c r="E22283" s="36" t="s">
        <v>39</v>
      </c>
      <c r="F22283" s="36">
        <v>9802906000</v>
      </c>
      <c r="G22283" s="36"/>
      <c r="H22283" s="36"/>
      <c r="I22283" s="36"/>
      <c r="J22283" s="36"/>
      <c r="K22283" s="36"/>
      <c r="L22283" s="36"/>
    </row>
    <row r="22284" spans="4:12" x14ac:dyDescent="0.25">
      <c r="D22284" s="108">
        <v>1170503300</v>
      </c>
      <c r="E22284" s="108" t="s">
        <v>39</v>
      </c>
      <c r="F22284" s="108">
        <v>9802906000</v>
      </c>
      <c r="G22284" s="108"/>
      <c r="H22284" s="50"/>
      <c r="I22284" s="50" t="s">
        <v>3541</v>
      </c>
      <c r="J22284" s="50" t="s">
        <v>3541</v>
      </c>
      <c r="K22284" s="50" t="s">
        <v>3541</v>
      </c>
      <c r="L22284" s="50" t="s">
        <v>3541</v>
      </c>
    </row>
    <row r="22285" spans="4:12" x14ac:dyDescent="0.25">
      <c r="D22285" s="36">
        <v>1170503400</v>
      </c>
      <c r="E22285" s="36" t="s">
        <v>39</v>
      </c>
      <c r="F22285" s="36">
        <v>9802906000</v>
      </c>
      <c r="G22285" s="36"/>
      <c r="H22285" s="36"/>
      <c r="I22285" s="36"/>
      <c r="J22285" s="36"/>
      <c r="K22285" s="36"/>
      <c r="L22285" s="36"/>
    </row>
    <row r="22286" spans="4:12" x14ac:dyDescent="0.25">
      <c r="D22286" s="108">
        <v>1170503400</v>
      </c>
      <c r="E22286" s="108" t="s">
        <v>39</v>
      </c>
      <c r="F22286" s="108">
        <v>9802906000</v>
      </c>
      <c r="G22286" s="108"/>
      <c r="H22286" s="50"/>
      <c r="I22286" s="50" t="s">
        <v>3541</v>
      </c>
      <c r="J22286" s="50" t="s">
        <v>3541</v>
      </c>
      <c r="K22286" s="50" t="s">
        <v>3541</v>
      </c>
      <c r="L22286" s="50" t="s">
        <v>3541</v>
      </c>
    </row>
    <row r="22287" spans="4:12" x14ac:dyDescent="0.25">
      <c r="D22287" s="36">
        <v>1170503500</v>
      </c>
      <c r="E22287" s="36" t="s">
        <v>39</v>
      </c>
      <c r="F22287" s="36">
        <v>9802906000</v>
      </c>
      <c r="G22287" s="36"/>
      <c r="H22287" s="36"/>
      <c r="I22287" s="36"/>
      <c r="J22287" s="36"/>
      <c r="K22287" s="36"/>
      <c r="L22287" s="36"/>
    </row>
    <row r="22288" spans="4:12" x14ac:dyDescent="0.25">
      <c r="D22288" s="108">
        <v>1170503500</v>
      </c>
      <c r="E22288" s="108" t="s">
        <v>39</v>
      </c>
      <c r="F22288" s="108">
        <v>9802906000</v>
      </c>
      <c r="G22288" s="108"/>
      <c r="H22288" s="50"/>
      <c r="I22288" s="50" t="s">
        <v>3541</v>
      </c>
      <c r="J22288" s="50" t="s">
        <v>3541</v>
      </c>
      <c r="K22288" s="50" t="s">
        <v>3541</v>
      </c>
      <c r="L22288" s="50" t="s">
        <v>3541</v>
      </c>
    </row>
    <row r="22289" spans="4:12" x14ac:dyDescent="0.25">
      <c r="D22289" s="36">
        <v>1170503600</v>
      </c>
      <c r="E22289" s="36" t="s">
        <v>39</v>
      </c>
      <c r="F22289" s="36">
        <v>9802906000</v>
      </c>
      <c r="G22289" s="36"/>
      <c r="H22289" s="36"/>
      <c r="I22289" s="36"/>
      <c r="J22289" s="36"/>
      <c r="K22289" s="36"/>
      <c r="L22289" s="36"/>
    </row>
    <row r="22290" spans="4:12" x14ac:dyDescent="0.25">
      <c r="D22290" s="108">
        <v>1170503600</v>
      </c>
      <c r="E22290" s="108" t="s">
        <v>39</v>
      </c>
      <c r="F22290" s="108">
        <v>9802906000</v>
      </c>
      <c r="G22290" s="108"/>
      <c r="H22290" s="50"/>
      <c r="I22290" s="50" t="s">
        <v>3541</v>
      </c>
      <c r="J22290" s="50" t="s">
        <v>3541</v>
      </c>
      <c r="K22290" s="50" t="s">
        <v>3541</v>
      </c>
      <c r="L22290" s="50" t="s">
        <v>3541</v>
      </c>
    </row>
    <row r="22291" spans="4:12" x14ac:dyDescent="0.25">
      <c r="D22291" s="36">
        <v>1170503700</v>
      </c>
      <c r="E22291" s="36" t="s">
        <v>39</v>
      </c>
      <c r="F22291" s="36">
        <v>9802906000</v>
      </c>
      <c r="G22291" s="36"/>
      <c r="H22291" s="36"/>
      <c r="I22291" s="36"/>
      <c r="J22291" s="36"/>
      <c r="K22291" s="36"/>
      <c r="L22291" s="36"/>
    </row>
    <row r="22292" spans="4:12" x14ac:dyDescent="0.25">
      <c r="D22292" s="108">
        <v>1170503700</v>
      </c>
      <c r="E22292" s="108" t="s">
        <v>39</v>
      </c>
      <c r="F22292" s="108">
        <v>9802906000</v>
      </c>
      <c r="G22292" s="108"/>
      <c r="H22292" s="50"/>
      <c r="I22292" s="50" t="s">
        <v>3541</v>
      </c>
      <c r="J22292" s="50" t="s">
        <v>3541</v>
      </c>
      <c r="K22292" s="50" t="s">
        <v>3541</v>
      </c>
      <c r="L22292" s="50" t="s">
        <v>3541</v>
      </c>
    </row>
    <row r="22293" spans="4:12" x14ac:dyDescent="0.25">
      <c r="D22293" s="36">
        <v>1170503800</v>
      </c>
      <c r="E22293" s="36" t="s">
        <v>39</v>
      </c>
      <c r="F22293" s="36">
        <v>9802906000</v>
      </c>
      <c r="G22293" s="36"/>
      <c r="H22293" s="36"/>
      <c r="I22293" s="36"/>
      <c r="J22293" s="36"/>
      <c r="K22293" s="36"/>
      <c r="L22293" s="36"/>
    </row>
    <row r="22294" spans="4:12" x14ac:dyDescent="0.25">
      <c r="D22294" s="108">
        <v>1170503800</v>
      </c>
      <c r="E22294" s="108" t="s">
        <v>39</v>
      </c>
      <c r="F22294" s="108">
        <v>9802906000</v>
      </c>
      <c r="G22294" s="108"/>
      <c r="H22294" s="50"/>
      <c r="I22294" s="50" t="s">
        <v>3541</v>
      </c>
      <c r="J22294" s="50" t="s">
        <v>3541</v>
      </c>
      <c r="K22294" s="50" t="s">
        <v>3541</v>
      </c>
      <c r="L22294" s="50" t="s">
        <v>3541</v>
      </c>
    </row>
    <row r="22295" spans="4:12" x14ac:dyDescent="0.25">
      <c r="D22295" s="36">
        <v>1170503900</v>
      </c>
      <c r="E22295" s="36" t="s">
        <v>39</v>
      </c>
      <c r="F22295" s="36">
        <v>9802906000</v>
      </c>
      <c r="G22295" s="36"/>
      <c r="H22295" s="36"/>
      <c r="I22295" s="36"/>
      <c r="J22295" s="36"/>
      <c r="K22295" s="36"/>
      <c r="L22295" s="36"/>
    </row>
    <row r="22296" spans="4:12" x14ac:dyDescent="0.25">
      <c r="D22296" s="108">
        <v>1170503900</v>
      </c>
      <c r="E22296" s="108" t="s">
        <v>39</v>
      </c>
      <c r="F22296" s="108">
        <v>9802906000</v>
      </c>
      <c r="G22296" s="108"/>
      <c r="H22296" s="50"/>
      <c r="I22296" s="50" t="s">
        <v>3541</v>
      </c>
      <c r="J22296" s="50" t="s">
        <v>3541</v>
      </c>
      <c r="K22296" s="50" t="s">
        <v>3541</v>
      </c>
      <c r="L22296" s="50" t="s">
        <v>3541</v>
      </c>
    </row>
    <row r="22297" spans="4:12" x14ac:dyDescent="0.25">
      <c r="D22297" s="36">
        <v>1170504000</v>
      </c>
      <c r="E22297" s="36" t="s">
        <v>39</v>
      </c>
      <c r="F22297" s="36">
        <v>9802906000</v>
      </c>
      <c r="G22297" s="36"/>
      <c r="H22297" s="36"/>
      <c r="I22297" s="36"/>
      <c r="J22297" s="36"/>
      <c r="K22297" s="36"/>
      <c r="L22297" s="36"/>
    </row>
    <row r="22298" spans="4:12" x14ac:dyDescent="0.25">
      <c r="D22298" s="108">
        <v>1170504000</v>
      </c>
      <c r="E22298" s="108" t="s">
        <v>39</v>
      </c>
      <c r="F22298" s="108">
        <v>9802906000</v>
      </c>
      <c r="G22298" s="108"/>
      <c r="H22298" s="50"/>
      <c r="I22298" s="50" t="s">
        <v>3541</v>
      </c>
      <c r="J22298" s="50" t="s">
        <v>3541</v>
      </c>
      <c r="K22298" s="50" t="s">
        <v>3541</v>
      </c>
      <c r="L22298" s="50" t="s">
        <v>3541</v>
      </c>
    </row>
    <row r="22299" spans="4:12" x14ac:dyDescent="0.25">
      <c r="D22299" s="36">
        <v>1170504100</v>
      </c>
      <c r="E22299" s="36" t="s">
        <v>39</v>
      </c>
      <c r="F22299" s="36">
        <v>9802906000</v>
      </c>
      <c r="G22299" s="36"/>
      <c r="H22299" s="36"/>
      <c r="I22299" s="36"/>
      <c r="J22299" s="36"/>
      <c r="K22299" s="36"/>
      <c r="L22299" s="36"/>
    </row>
    <row r="22300" spans="4:12" x14ac:dyDescent="0.25">
      <c r="D22300" s="108">
        <v>1170504100</v>
      </c>
      <c r="E22300" s="108" t="s">
        <v>39</v>
      </c>
      <c r="F22300" s="108">
        <v>9802906000</v>
      </c>
      <c r="G22300" s="108"/>
      <c r="H22300" s="50"/>
      <c r="I22300" s="50" t="s">
        <v>3541</v>
      </c>
      <c r="J22300" s="50" t="s">
        <v>3541</v>
      </c>
      <c r="K22300" s="50" t="s">
        <v>3541</v>
      </c>
      <c r="L22300" s="50" t="s">
        <v>3541</v>
      </c>
    </row>
    <row r="22301" spans="4:12" x14ac:dyDescent="0.25">
      <c r="D22301" s="36">
        <v>1170504200</v>
      </c>
      <c r="E22301" s="36" t="s">
        <v>39</v>
      </c>
      <c r="F22301" s="36">
        <v>9802906000</v>
      </c>
      <c r="G22301" s="36"/>
      <c r="H22301" s="36"/>
      <c r="I22301" s="36"/>
      <c r="J22301" s="36"/>
      <c r="K22301" s="36"/>
      <c r="L22301" s="36"/>
    </row>
    <row r="22302" spans="4:12" x14ac:dyDescent="0.25">
      <c r="D22302" s="108">
        <v>1170504200</v>
      </c>
      <c r="E22302" s="108" t="s">
        <v>39</v>
      </c>
      <c r="F22302" s="108">
        <v>9802906000</v>
      </c>
      <c r="G22302" s="108"/>
      <c r="H22302" s="50"/>
      <c r="I22302" s="50" t="s">
        <v>3541</v>
      </c>
      <c r="J22302" s="50" t="s">
        <v>3541</v>
      </c>
      <c r="K22302" s="50" t="s">
        <v>3541</v>
      </c>
      <c r="L22302" s="50" t="s">
        <v>3541</v>
      </c>
    </row>
    <row r="22303" spans="4:12" x14ac:dyDescent="0.25">
      <c r="D22303" s="36">
        <v>1170504300</v>
      </c>
      <c r="E22303" s="36" t="s">
        <v>39</v>
      </c>
      <c r="F22303" s="36">
        <v>9802906000</v>
      </c>
      <c r="G22303" s="36"/>
      <c r="H22303" s="36"/>
      <c r="I22303" s="36"/>
      <c r="J22303" s="36"/>
      <c r="K22303" s="36"/>
      <c r="L22303" s="36"/>
    </row>
    <row r="22304" spans="4:12" x14ac:dyDescent="0.25">
      <c r="D22304" s="108">
        <v>1170504300</v>
      </c>
      <c r="E22304" s="108" t="s">
        <v>39</v>
      </c>
      <c r="F22304" s="108">
        <v>9802906000</v>
      </c>
      <c r="G22304" s="108"/>
      <c r="H22304" s="50"/>
      <c r="I22304" s="50" t="s">
        <v>3541</v>
      </c>
      <c r="J22304" s="50" t="s">
        <v>3541</v>
      </c>
      <c r="K22304" s="50" t="s">
        <v>3541</v>
      </c>
      <c r="L22304" s="50" t="s">
        <v>3541</v>
      </c>
    </row>
    <row r="22305" spans="4:12" x14ac:dyDescent="0.25">
      <c r="D22305" s="36">
        <v>1170504400</v>
      </c>
      <c r="E22305" s="36" t="s">
        <v>39</v>
      </c>
      <c r="F22305" s="36">
        <v>9802906000</v>
      </c>
      <c r="G22305" s="36"/>
      <c r="H22305" s="36"/>
      <c r="I22305" s="36"/>
      <c r="J22305" s="36"/>
      <c r="K22305" s="36"/>
      <c r="L22305" s="36"/>
    </row>
    <row r="22306" spans="4:12" x14ac:dyDescent="0.25">
      <c r="D22306" s="108">
        <v>1170504400</v>
      </c>
      <c r="E22306" s="108" t="s">
        <v>39</v>
      </c>
      <c r="F22306" s="108">
        <v>9802906000</v>
      </c>
      <c r="G22306" s="108"/>
      <c r="H22306" s="50"/>
      <c r="I22306" s="50" t="s">
        <v>3541</v>
      </c>
      <c r="J22306" s="50" t="s">
        <v>3541</v>
      </c>
      <c r="K22306" s="50" t="s">
        <v>3541</v>
      </c>
      <c r="L22306" s="50" t="s">
        <v>3541</v>
      </c>
    </row>
    <row r="22307" spans="4:12" x14ac:dyDescent="0.25">
      <c r="D22307" s="36">
        <v>1170504500</v>
      </c>
      <c r="E22307" s="36" t="s">
        <v>39</v>
      </c>
      <c r="F22307" s="36">
        <v>9802906000</v>
      </c>
      <c r="G22307" s="36"/>
      <c r="H22307" s="36"/>
      <c r="I22307" s="36"/>
      <c r="J22307" s="36"/>
      <c r="K22307" s="36"/>
      <c r="L22307" s="36"/>
    </row>
    <row r="22308" spans="4:12" x14ac:dyDescent="0.25">
      <c r="D22308" s="108">
        <v>1170504500</v>
      </c>
      <c r="E22308" s="108" t="s">
        <v>39</v>
      </c>
      <c r="F22308" s="108">
        <v>9802906000</v>
      </c>
      <c r="G22308" s="108"/>
      <c r="H22308" s="50"/>
      <c r="I22308" s="50" t="s">
        <v>3541</v>
      </c>
      <c r="J22308" s="50" t="s">
        <v>3541</v>
      </c>
      <c r="K22308" s="50" t="s">
        <v>3541</v>
      </c>
      <c r="L22308" s="50" t="s">
        <v>3541</v>
      </c>
    </row>
    <row r="22309" spans="4:12" x14ac:dyDescent="0.25">
      <c r="D22309" s="36">
        <v>1170504600</v>
      </c>
      <c r="E22309" s="36" t="s">
        <v>39</v>
      </c>
      <c r="F22309" s="36">
        <v>9802906000</v>
      </c>
      <c r="G22309" s="36"/>
      <c r="H22309" s="36"/>
      <c r="I22309" s="36"/>
      <c r="J22309" s="36"/>
      <c r="K22309" s="36"/>
      <c r="L22309" s="36"/>
    </row>
    <row r="22310" spans="4:12" x14ac:dyDescent="0.25">
      <c r="D22310" s="108">
        <v>1170504600</v>
      </c>
      <c r="E22310" s="108" t="s">
        <v>39</v>
      </c>
      <c r="F22310" s="108">
        <v>9802906000</v>
      </c>
      <c r="G22310" s="108"/>
      <c r="H22310" s="50"/>
      <c r="I22310" s="50" t="s">
        <v>3541</v>
      </c>
      <c r="J22310" s="50" t="s">
        <v>3541</v>
      </c>
      <c r="K22310" s="50" t="s">
        <v>3541</v>
      </c>
      <c r="L22310" s="50" t="s">
        <v>3541</v>
      </c>
    </row>
    <row r="22311" spans="4:12" x14ac:dyDescent="0.25">
      <c r="D22311" s="36">
        <v>1170504700</v>
      </c>
      <c r="E22311" s="36" t="s">
        <v>39</v>
      </c>
      <c r="F22311" s="36">
        <v>9802906000</v>
      </c>
      <c r="G22311" s="36"/>
      <c r="H22311" s="36"/>
      <c r="I22311" s="36"/>
      <c r="J22311" s="36"/>
      <c r="K22311" s="36"/>
      <c r="L22311" s="36"/>
    </row>
    <row r="22312" spans="4:12" x14ac:dyDescent="0.25">
      <c r="D22312" s="108">
        <v>1170504700</v>
      </c>
      <c r="E22312" s="108" t="s">
        <v>39</v>
      </c>
      <c r="F22312" s="108">
        <v>9802906000</v>
      </c>
      <c r="G22312" s="108"/>
      <c r="H22312" s="50"/>
      <c r="I22312" s="50" t="s">
        <v>3541</v>
      </c>
      <c r="J22312" s="50" t="s">
        <v>3541</v>
      </c>
      <c r="K22312" s="50" t="s">
        <v>3541</v>
      </c>
      <c r="L22312" s="50" t="s">
        <v>3541</v>
      </c>
    </row>
    <row r="22313" spans="4:12" x14ac:dyDescent="0.25">
      <c r="D22313" s="36">
        <v>1170504800</v>
      </c>
      <c r="E22313" s="36" t="s">
        <v>39</v>
      </c>
      <c r="F22313" s="36">
        <v>9802906000</v>
      </c>
      <c r="G22313" s="36"/>
      <c r="H22313" s="36"/>
      <c r="I22313" s="36"/>
      <c r="J22313" s="36"/>
      <c r="K22313" s="36"/>
      <c r="L22313" s="36"/>
    </row>
    <row r="22314" spans="4:12" x14ac:dyDescent="0.25">
      <c r="D22314" s="108">
        <v>1170504800</v>
      </c>
      <c r="E22314" s="108" t="s">
        <v>39</v>
      </c>
      <c r="F22314" s="108">
        <v>9802906000</v>
      </c>
      <c r="G22314" s="108"/>
      <c r="H22314" s="50"/>
      <c r="I22314" s="50" t="s">
        <v>3541</v>
      </c>
      <c r="J22314" s="50" t="s">
        <v>3541</v>
      </c>
      <c r="K22314" s="50" t="s">
        <v>3541</v>
      </c>
      <c r="L22314" s="50" t="s">
        <v>3541</v>
      </c>
    </row>
    <row r="22315" spans="4:12" x14ac:dyDescent="0.25">
      <c r="D22315" s="36">
        <v>1170504900</v>
      </c>
      <c r="E22315" s="36" t="s">
        <v>39</v>
      </c>
      <c r="F22315" s="36">
        <v>9802906000</v>
      </c>
      <c r="G22315" s="36"/>
      <c r="H22315" s="36"/>
      <c r="I22315" s="36"/>
      <c r="J22315" s="36"/>
      <c r="K22315" s="36"/>
      <c r="L22315" s="36"/>
    </row>
    <row r="22316" spans="4:12" x14ac:dyDescent="0.25">
      <c r="D22316" s="108">
        <v>1170504900</v>
      </c>
      <c r="E22316" s="108" t="s">
        <v>39</v>
      </c>
      <c r="F22316" s="108">
        <v>9802906000</v>
      </c>
      <c r="G22316" s="108"/>
      <c r="H22316" s="50"/>
      <c r="I22316" s="50" t="s">
        <v>3541</v>
      </c>
      <c r="J22316" s="50" t="s">
        <v>3541</v>
      </c>
      <c r="K22316" s="50" t="s">
        <v>3541</v>
      </c>
      <c r="L22316" s="50" t="s">
        <v>3541</v>
      </c>
    </row>
    <row r="22317" spans="4:12" x14ac:dyDescent="0.25">
      <c r="D22317" s="36">
        <v>1170505000</v>
      </c>
      <c r="E22317" s="36" t="s">
        <v>39</v>
      </c>
      <c r="F22317" s="36">
        <v>9802906000</v>
      </c>
      <c r="G22317" s="36"/>
      <c r="H22317" s="36"/>
      <c r="I22317" s="36"/>
      <c r="J22317" s="36"/>
      <c r="K22317" s="36"/>
      <c r="L22317" s="36"/>
    </row>
    <row r="22318" spans="4:12" x14ac:dyDescent="0.25">
      <c r="D22318" s="108">
        <v>1170505000</v>
      </c>
      <c r="E22318" s="108" t="s">
        <v>39</v>
      </c>
      <c r="F22318" s="108">
        <v>9802906000</v>
      </c>
      <c r="G22318" s="108"/>
      <c r="H22318" s="50"/>
      <c r="I22318" s="50" t="s">
        <v>3541</v>
      </c>
      <c r="J22318" s="50" t="s">
        <v>3541</v>
      </c>
      <c r="K22318" s="50" t="s">
        <v>3541</v>
      </c>
      <c r="L22318" s="50" t="s">
        <v>3541</v>
      </c>
    </row>
    <row r="22319" spans="4:12" x14ac:dyDescent="0.25">
      <c r="D22319" s="36">
        <v>1170505100</v>
      </c>
      <c r="E22319" s="36" t="s">
        <v>39</v>
      </c>
      <c r="F22319" s="36">
        <v>9802906000</v>
      </c>
      <c r="G22319" s="36"/>
      <c r="H22319" s="36"/>
      <c r="I22319" s="36"/>
      <c r="J22319" s="36"/>
      <c r="K22319" s="36"/>
      <c r="L22319" s="36"/>
    </row>
    <row r="22320" spans="4:12" x14ac:dyDescent="0.25">
      <c r="D22320" s="108">
        <v>1170505100</v>
      </c>
      <c r="E22320" s="108" t="s">
        <v>39</v>
      </c>
      <c r="F22320" s="108">
        <v>9802906000</v>
      </c>
      <c r="G22320" s="108"/>
      <c r="H22320" s="50"/>
      <c r="I22320" s="50" t="s">
        <v>3541</v>
      </c>
      <c r="J22320" s="50" t="s">
        <v>3541</v>
      </c>
      <c r="K22320" s="50" t="s">
        <v>3541</v>
      </c>
      <c r="L22320" s="50" t="s">
        <v>3541</v>
      </c>
    </row>
    <row r="22321" spans="4:12" x14ac:dyDescent="0.25">
      <c r="D22321" s="36">
        <v>1170505200</v>
      </c>
      <c r="E22321" s="36" t="s">
        <v>39</v>
      </c>
      <c r="F22321" s="36">
        <v>9802906000</v>
      </c>
      <c r="G22321" s="36"/>
      <c r="H22321" s="36"/>
      <c r="I22321" s="36"/>
      <c r="J22321" s="36"/>
      <c r="K22321" s="36"/>
      <c r="L22321" s="36"/>
    </row>
    <row r="22322" spans="4:12" x14ac:dyDescent="0.25">
      <c r="D22322" s="108">
        <v>1170505200</v>
      </c>
      <c r="E22322" s="108" t="s">
        <v>39</v>
      </c>
      <c r="F22322" s="108">
        <v>9802906000</v>
      </c>
      <c r="G22322" s="108"/>
      <c r="H22322" s="50"/>
      <c r="I22322" s="50" t="s">
        <v>3541</v>
      </c>
      <c r="J22322" s="50" t="s">
        <v>3541</v>
      </c>
      <c r="K22322" s="50" t="s">
        <v>3541</v>
      </c>
      <c r="L22322" s="50" t="s">
        <v>3541</v>
      </c>
    </row>
    <row r="22323" spans="4:12" x14ac:dyDescent="0.25">
      <c r="D22323" s="36">
        <v>1170505300</v>
      </c>
      <c r="E22323" s="36" t="s">
        <v>39</v>
      </c>
      <c r="F22323" s="36">
        <v>9802906000</v>
      </c>
      <c r="G22323" s="36"/>
      <c r="H22323" s="36"/>
      <c r="I22323" s="36"/>
      <c r="J22323" s="36"/>
      <c r="K22323" s="36"/>
      <c r="L22323" s="36"/>
    </row>
    <row r="22324" spans="4:12" x14ac:dyDescent="0.25">
      <c r="D22324" s="108">
        <v>1170505300</v>
      </c>
      <c r="E22324" s="108" t="s">
        <v>39</v>
      </c>
      <c r="F22324" s="108">
        <v>9802906000</v>
      </c>
      <c r="G22324" s="108"/>
      <c r="H22324" s="50"/>
      <c r="I22324" s="50" t="s">
        <v>3541</v>
      </c>
      <c r="J22324" s="50" t="s">
        <v>3541</v>
      </c>
      <c r="K22324" s="50" t="s">
        <v>3541</v>
      </c>
      <c r="L22324" s="50" t="s">
        <v>3541</v>
      </c>
    </row>
    <row r="22325" spans="4:12" x14ac:dyDescent="0.25">
      <c r="D22325" s="36">
        <v>1170505400</v>
      </c>
      <c r="E22325" s="36" t="s">
        <v>39</v>
      </c>
      <c r="F22325" s="36">
        <v>9802906000</v>
      </c>
      <c r="G22325" s="36"/>
      <c r="H22325" s="36"/>
      <c r="I22325" s="36"/>
      <c r="J22325" s="36"/>
      <c r="K22325" s="36"/>
      <c r="L22325" s="36"/>
    </row>
    <row r="22326" spans="4:12" x14ac:dyDescent="0.25">
      <c r="D22326" s="108">
        <v>1170505400</v>
      </c>
      <c r="E22326" s="108" t="s">
        <v>39</v>
      </c>
      <c r="F22326" s="108">
        <v>9802906000</v>
      </c>
      <c r="G22326" s="108"/>
      <c r="H22326" s="50"/>
      <c r="I22326" s="50" t="s">
        <v>3541</v>
      </c>
      <c r="J22326" s="50" t="s">
        <v>3541</v>
      </c>
      <c r="K22326" s="50" t="s">
        <v>3541</v>
      </c>
      <c r="L22326" s="50" t="s">
        <v>3541</v>
      </c>
    </row>
    <row r="22327" spans="4:12" x14ac:dyDescent="0.25">
      <c r="D22327" s="36">
        <v>1170505500</v>
      </c>
      <c r="E22327" s="36" t="s">
        <v>39</v>
      </c>
      <c r="F22327" s="36">
        <v>9802906000</v>
      </c>
      <c r="G22327" s="36"/>
      <c r="H22327" s="36"/>
      <c r="I22327" s="36"/>
      <c r="J22327" s="36"/>
      <c r="K22327" s="36"/>
      <c r="L22327" s="36"/>
    </row>
    <row r="22328" spans="4:12" x14ac:dyDescent="0.25">
      <c r="D22328" s="108">
        <v>1170505500</v>
      </c>
      <c r="E22328" s="108" t="s">
        <v>39</v>
      </c>
      <c r="F22328" s="108">
        <v>9802906000</v>
      </c>
      <c r="G22328" s="108"/>
      <c r="H22328" s="50"/>
      <c r="I22328" s="50" t="s">
        <v>3541</v>
      </c>
      <c r="J22328" s="50" t="s">
        <v>3541</v>
      </c>
      <c r="K22328" s="50" t="s">
        <v>3541</v>
      </c>
      <c r="L22328" s="50" t="s">
        <v>3541</v>
      </c>
    </row>
    <row r="22329" spans="4:12" x14ac:dyDescent="0.25">
      <c r="D22329" s="36">
        <v>1170505600</v>
      </c>
      <c r="E22329" s="36" t="s">
        <v>39</v>
      </c>
      <c r="F22329" s="36">
        <v>9802906000</v>
      </c>
      <c r="G22329" s="36"/>
      <c r="H22329" s="36"/>
      <c r="I22329" s="36"/>
      <c r="J22329" s="36"/>
      <c r="K22329" s="36"/>
      <c r="L22329" s="36"/>
    </row>
    <row r="22330" spans="4:12" x14ac:dyDescent="0.25">
      <c r="D22330" s="108">
        <v>1170505600</v>
      </c>
      <c r="E22330" s="108" t="s">
        <v>39</v>
      </c>
      <c r="F22330" s="108">
        <v>9802906000</v>
      </c>
      <c r="G22330" s="108"/>
      <c r="H22330" s="50"/>
      <c r="I22330" s="50" t="s">
        <v>3541</v>
      </c>
      <c r="J22330" s="50" t="s">
        <v>3541</v>
      </c>
      <c r="K22330" s="50" t="s">
        <v>3541</v>
      </c>
      <c r="L22330" s="50" t="s">
        <v>3541</v>
      </c>
    </row>
    <row r="22331" spans="4:12" x14ac:dyDescent="0.25">
      <c r="D22331" s="36">
        <v>1170505700</v>
      </c>
      <c r="E22331" s="36" t="s">
        <v>39</v>
      </c>
      <c r="F22331" s="36">
        <v>9802906000</v>
      </c>
      <c r="G22331" s="36"/>
      <c r="H22331" s="36"/>
      <c r="I22331" s="36"/>
      <c r="J22331" s="36"/>
      <c r="K22331" s="36"/>
      <c r="L22331" s="36"/>
    </row>
    <row r="22332" spans="4:12" x14ac:dyDescent="0.25">
      <c r="D22332" s="108">
        <v>1170505700</v>
      </c>
      <c r="E22332" s="108" t="s">
        <v>39</v>
      </c>
      <c r="F22332" s="108">
        <v>9802906000</v>
      </c>
      <c r="G22332" s="108"/>
      <c r="H22332" s="50"/>
      <c r="I22332" s="50" t="s">
        <v>3541</v>
      </c>
      <c r="J22332" s="50" t="s">
        <v>3541</v>
      </c>
      <c r="K22332" s="50" t="s">
        <v>3541</v>
      </c>
      <c r="L22332" s="50" t="s">
        <v>3541</v>
      </c>
    </row>
    <row r="22333" spans="4:12" x14ac:dyDescent="0.25">
      <c r="D22333" s="36">
        <v>1170505800</v>
      </c>
      <c r="E22333" s="36" t="s">
        <v>39</v>
      </c>
      <c r="F22333" s="36">
        <v>9802906000</v>
      </c>
      <c r="G22333" s="36"/>
      <c r="H22333" s="36"/>
      <c r="I22333" s="36"/>
      <c r="J22333" s="36"/>
      <c r="K22333" s="36"/>
      <c r="L22333" s="36"/>
    </row>
    <row r="22334" spans="4:12" x14ac:dyDescent="0.25">
      <c r="D22334" s="108">
        <v>1170505800</v>
      </c>
      <c r="E22334" s="108" t="s">
        <v>39</v>
      </c>
      <c r="F22334" s="108">
        <v>9802906000</v>
      </c>
      <c r="G22334" s="108"/>
      <c r="H22334" s="50"/>
      <c r="I22334" s="50" t="s">
        <v>3541</v>
      </c>
      <c r="J22334" s="50" t="s">
        <v>3541</v>
      </c>
      <c r="K22334" s="50" t="s">
        <v>3541</v>
      </c>
      <c r="L22334" s="50" t="s">
        <v>3541</v>
      </c>
    </row>
    <row r="22335" spans="4:12" x14ac:dyDescent="0.25">
      <c r="D22335" s="36">
        <v>1170505900</v>
      </c>
      <c r="E22335" s="36" t="s">
        <v>39</v>
      </c>
      <c r="F22335" s="36">
        <v>9802906000</v>
      </c>
      <c r="G22335" s="36"/>
      <c r="H22335" s="36"/>
      <c r="I22335" s="36"/>
      <c r="J22335" s="36"/>
      <c r="K22335" s="36"/>
      <c r="L22335" s="36"/>
    </row>
    <row r="22336" spans="4:12" x14ac:dyDescent="0.25">
      <c r="D22336" s="108">
        <v>1170505900</v>
      </c>
      <c r="E22336" s="108" t="s">
        <v>39</v>
      </c>
      <c r="F22336" s="108">
        <v>9802906000</v>
      </c>
      <c r="G22336" s="108"/>
      <c r="H22336" s="50"/>
      <c r="I22336" s="50" t="s">
        <v>3541</v>
      </c>
      <c r="J22336" s="50" t="s">
        <v>3541</v>
      </c>
      <c r="K22336" s="50" t="s">
        <v>3541</v>
      </c>
      <c r="L22336" s="50" t="s">
        <v>3541</v>
      </c>
    </row>
    <row r="22337" spans="4:12" x14ac:dyDescent="0.25">
      <c r="D22337" s="36">
        <v>1170506000</v>
      </c>
      <c r="E22337" s="36" t="s">
        <v>39</v>
      </c>
      <c r="F22337" s="36">
        <v>9802906000</v>
      </c>
      <c r="G22337" s="36"/>
      <c r="H22337" s="36"/>
      <c r="I22337" s="36"/>
      <c r="J22337" s="36"/>
      <c r="K22337" s="36"/>
      <c r="L22337" s="36"/>
    </row>
    <row r="22338" spans="4:12" x14ac:dyDescent="0.25">
      <c r="D22338" s="108">
        <v>1170506000</v>
      </c>
      <c r="E22338" s="108" t="s">
        <v>39</v>
      </c>
      <c r="F22338" s="108">
        <v>9802906000</v>
      </c>
      <c r="G22338" s="108"/>
      <c r="H22338" s="50"/>
      <c r="I22338" s="50" t="s">
        <v>3541</v>
      </c>
      <c r="J22338" s="50" t="s">
        <v>3541</v>
      </c>
      <c r="K22338" s="50" t="s">
        <v>3541</v>
      </c>
      <c r="L22338" s="50" t="s">
        <v>3541</v>
      </c>
    </row>
    <row r="22339" spans="4:12" x14ac:dyDescent="0.25">
      <c r="D22339" s="36">
        <v>1170506100</v>
      </c>
      <c r="E22339" s="36" t="s">
        <v>39</v>
      </c>
      <c r="F22339" s="36">
        <v>9802908000</v>
      </c>
      <c r="G22339" s="36"/>
      <c r="H22339" s="36"/>
      <c r="I22339" s="36"/>
      <c r="J22339" s="36"/>
      <c r="K22339" s="36"/>
      <c r="L22339" s="36"/>
    </row>
    <row r="22340" spans="4:12" x14ac:dyDescent="0.25">
      <c r="D22340" s="108">
        <v>1170506100</v>
      </c>
      <c r="E22340" s="108" t="s">
        <v>39</v>
      </c>
      <c r="F22340" s="108">
        <v>9802908000</v>
      </c>
      <c r="G22340" s="108"/>
      <c r="H22340" s="50"/>
      <c r="I22340" s="50" t="s">
        <v>3541</v>
      </c>
      <c r="J22340" s="50" t="s">
        <v>3541</v>
      </c>
      <c r="K22340" s="50" t="s">
        <v>3541</v>
      </c>
      <c r="L22340" s="50" t="s">
        <v>3541</v>
      </c>
    </row>
    <row r="22341" spans="4:12" x14ac:dyDescent="0.25">
      <c r="D22341" s="36">
        <v>1170506200</v>
      </c>
      <c r="E22341" s="36" t="s">
        <v>39</v>
      </c>
      <c r="F22341" s="36">
        <v>9802908000</v>
      </c>
      <c r="G22341" s="36"/>
      <c r="H22341" s="36"/>
      <c r="I22341" s="36"/>
      <c r="J22341" s="36"/>
      <c r="K22341" s="36"/>
      <c r="L22341" s="36"/>
    </row>
    <row r="22342" spans="4:12" x14ac:dyDescent="0.25">
      <c r="D22342" s="108">
        <v>1170506200</v>
      </c>
      <c r="E22342" s="108" t="s">
        <v>39</v>
      </c>
      <c r="F22342" s="108">
        <v>9802908000</v>
      </c>
      <c r="G22342" s="108"/>
      <c r="H22342" s="50"/>
      <c r="I22342" s="50" t="s">
        <v>3541</v>
      </c>
      <c r="J22342" s="50" t="s">
        <v>3541</v>
      </c>
      <c r="K22342" s="50" t="s">
        <v>3541</v>
      </c>
      <c r="L22342" s="50" t="s">
        <v>3541</v>
      </c>
    </row>
    <row r="22343" spans="4:12" x14ac:dyDescent="0.25">
      <c r="D22343" s="36">
        <v>1170506300</v>
      </c>
      <c r="E22343" s="36" t="s">
        <v>39</v>
      </c>
      <c r="F22343" s="36">
        <v>9802908000</v>
      </c>
      <c r="G22343" s="36"/>
      <c r="H22343" s="36"/>
      <c r="I22343" s="36"/>
      <c r="J22343" s="36"/>
      <c r="K22343" s="36"/>
      <c r="L22343" s="36"/>
    </row>
    <row r="22344" spans="4:12" x14ac:dyDescent="0.25">
      <c r="D22344" s="108">
        <v>1170506300</v>
      </c>
      <c r="E22344" s="108" t="s">
        <v>39</v>
      </c>
      <c r="F22344" s="108">
        <v>9802908000</v>
      </c>
      <c r="G22344" s="108"/>
      <c r="H22344" s="50"/>
      <c r="I22344" s="50" t="s">
        <v>3541</v>
      </c>
      <c r="J22344" s="50" t="s">
        <v>3541</v>
      </c>
      <c r="K22344" s="50" t="s">
        <v>3541</v>
      </c>
      <c r="L22344" s="50" t="s">
        <v>3541</v>
      </c>
    </row>
    <row r="22345" spans="4:12" x14ac:dyDescent="0.25">
      <c r="D22345" s="36">
        <v>1170506400</v>
      </c>
      <c r="E22345" s="36" t="s">
        <v>39</v>
      </c>
      <c r="F22345" s="36">
        <v>9802908000</v>
      </c>
      <c r="G22345" s="36"/>
      <c r="H22345" s="36"/>
      <c r="I22345" s="36"/>
      <c r="J22345" s="36"/>
      <c r="K22345" s="36"/>
      <c r="L22345" s="36"/>
    </row>
    <row r="22346" spans="4:12" x14ac:dyDescent="0.25">
      <c r="D22346" s="108">
        <v>1170506400</v>
      </c>
      <c r="E22346" s="108" t="s">
        <v>39</v>
      </c>
      <c r="F22346" s="108">
        <v>9802908000</v>
      </c>
      <c r="G22346" s="108"/>
      <c r="H22346" s="50"/>
      <c r="I22346" s="50" t="s">
        <v>3541</v>
      </c>
      <c r="J22346" s="50" t="s">
        <v>3541</v>
      </c>
      <c r="K22346" s="50" t="s">
        <v>3541</v>
      </c>
      <c r="L22346" s="50" t="s">
        <v>3541</v>
      </c>
    </row>
    <row r="22347" spans="4:12" x14ac:dyDescent="0.25">
      <c r="D22347" s="36">
        <v>1170506500</v>
      </c>
      <c r="E22347" s="36" t="s">
        <v>39</v>
      </c>
      <c r="F22347" s="36">
        <v>9802908000</v>
      </c>
      <c r="G22347" s="36"/>
      <c r="H22347" s="36"/>
      <c r="I22347" s="36"/>
      <c r="J22347" s="36"/>
      <c r="K22347" s="36"/>
      <c r="L22347" s="36"/>
    </row>
    <row r="22348" spans="4:12" x14ac:dyDescent="0.25">
      <c r="D22348" s="108">
        <v>1170506500</v>
      </c>
      <c r="E22348" s="108" t="s">
        <v>39</v>
      </c>
      <c r="F22348" s="108">
        <v>9802908000</v>
      </c>
      <c r="G22348" s="108"/>
      <c r="H22348" s="50"/>
      <c r="I22348" s="50" t="s">
        <v>3541</v>
      </c>
      <c r="J22348" s="50" t="s">
        <v>3541</v>
      </c>
      <c r="K22348" s="50" t="s">
        <v>3541</v>
      </c>
      <c r="L22348" s="50" t="s">
        <v>3541</v>
      </c>
    </row>
    <row r="22349" spans="4:12" x14ac:dyDescent="0.25">
      <c r="D22349" s="36">
        <v>1170506600</v>
      </c>
      <c r="E22349" s="36" t="s">
        <v>39</v>
      </c>
      <c r="F22349" s="36">
        <v>9802908000</v>
      </c>
      <c r="G22349" s="36"/>
      <c r="H22349" s="36"/>
      <c r="I22349" s="36"/>
      <c r="J22349" s="36"/>
      <c r="K22349" s="36"/>
      <c r="L22349" s="36"/>
    </row>
    <row r="22350" spans="4:12" x14ac:dyDescent="0.25">
      <c r="D22350" s="108">
        <v>1170506600</v>
      </c>
      <c r="E22350" s="108" t="s">
        <v>39</v>
      </c>
      <c r="F22350" s="108">
        <v>9802908000</v>
      </c>
      <c r="G22350" s="108"/>
      <c r="H22350" s="50"/>
      <c r="I22350" s="50" t="s">
        <v>3541</v>
      </c>
      <c r="J22350" s="50" t="s">
        <v>3541</v>
      </c>
      <c r="K22350" s="50" t="s">
        <v>3541</v>
      </c>
      <c r="L22350" s="50" t="s">
        <v>3541</v>
      </c>
    </row>
    <row r="22351" spans="4:12" x14ac:dyDescent="0.25">
      <c r="D22351" s="36">
        <v>1170506700</v>
      </c>
      <c r="E22351" s="36" t="s">
        <v>39</v>
      </c>
      <c r="F22351" s="36">
        <v>9802908000</v>
      </c>
      <c r="G22351" s="36"/>
      <c r="H22351" s="36"/>
      <c r="I22351" s="36"/>
      <c r="J22351" s="36"/>
      <c r="K22351" s="36"/>
      <c r="L22351" s="36"/>
    </row>
    <row r="22352" spans="4:12" x14ac:dyDescent="0.25">
      <c r="D22352" s="108">
        <v>1170506700</v>
      </c>
      <c r="E22352" s="108" t="s">
        <v>39</v>
      </c>
      <c r="F22352" s="108">
        <v>9802908000</v>
      </c>
      <c r="G22352" s="108"/>
      <c r="H22352" s="50"/>
      <c r="I22352" s="50" t="s">
        <v>3541</v>
      </c>
      <c r="J22352" s="50" t="s">
        <v>3541</v>
      </c>
      <c r="K22352" s="50" t="s">
        <v>3541</v>
      </c>
      <c r="L22352" s="50" t="s">
        <v>3541</v>
      </c>
    </row>
    <row r="22353" spans="4:12" x14ac:dyDescent="0.25">
      <c r="D22353" s="36">
        <v>1170506800</v>
      </c>
      <c r="E22353" s="36" t="s">
        <v>39</v>
      </c>
      <c r="F22353" s="36">
        <v>9802908000</v>
      </c>
      <c r="G22353" s="36"/>
      <c r="H22353" s="36"/>
      <c r="I22353" s="36"/>
      <c r="J22353" s="36"/>
      <c r="K22353" s="36"/>
      <c r="L22353" s="36"/>
    </row>
    <row r="22354" spans="4:12" x14ac:dyDescent="0.25">
      <c r="D22354" s="108">
        <v>1170506800</v>
      </c>
      <c r="E22354" s="108" t="s">
        <v>39</v>
      </c>
      <c r="F22354" s="108">
        <v>9802908000</v>
      </c>
      <c r="G22354" s="108"/>
      <c r="H22354" s="50"/>
      <c r="I22354" s="50" t="s">
        <v>3541</v>
      </c>
      <c r="J22354" s="50" t="s">
        <v>3541</v>
      </c>
      <c r="K22354" s="50" t="s">
        <v>3541</v>
      </c>
      <c r="L22354" s="50" t="s">
        <v>3541</v>
      </c>
    </row>
    <row r="22355" spans="4:12" x14ac:dyDescent="0.25">
      <c r="D22355" s="36">
        <v>1170506900</v>
      </c>
      <c r="E22355" s="36" t="s">
        <v>39</v>
      </c>
      <c r="F22355" s="36">
        <v>9802908000</v>
      </c>
      <c r="G22355" s="36"/>
      <c r="H22355" s="36"/>
      <c r="I22355" s="36"/>
      <c r="J22355" s="36"/>
      <c r="K22355" s="36"/>
      <c r="L22355" s="36"/>
    </row>
    <row r="22356" spans="4:12" x14ac:dyDescent="0.25">
      <c r="D22356" s="108">
        <v>1170506900</v>
      </c>
      <c r="E22356" s="108" t="s">
        <v>39</v>
      </c>
      <c r="F22356" s="108">
        <v>9802908000</v>
      </c>
      <c r="G22356" s="108"/>
      <c r="H22356" s="50"/>
      <c r="I22356" s="50" t="s">
        <v>3541</v>
      </c>
      <c r="J22356" s="50" t="s">
        <v>3541</v>
      </c>
      <c r="K22356" s="50" t="s">
        <v>3541</v>
      </c>
      <c r="L22356" s="50" t="s">
        <v>3541</v>
      </c>
    </row>
    <row r="22357" spans="4:12" x14ac:dyDescent="0.25">
      <c r="D22357" s="36">
        <v>1170507000</v>
      </c>
      <c r="E22357" s="36" t="s">
        <v>39</v>
      </c>
      <c r="F22357" s="36">
        <v>9802908000</v>
      </c>
      <c r="G22357" s="36"/>
      <c r="H22357" s="36"/>
      <c r="I22357" s="36"/>
      <c r="J22357" s="36"/>
      <c r="K22357" s="36"/>
      <c r="L22357" s="36"/>
    </row>
    <row r="22358" spans="4:12" x14ac:dyDescent="0.25">
      <c r="D22358" s="108">
        <v>1170507000</v>
      </c>
      <c r="E22358" s="108" t="s">
        <v>39</v>
      </c>
      <c r="F22358" s="108">
        <v>9802908000</v>
      </c>
      <c r="G22358" s="108"/>
      <c r="H22358" s="50"/>
      <c r="I22358" s="50" t="s">
        <v>3541</v>
      </c>
      <c r="J22358" s="50" t="s">
        <v>3541</v>
      </c>
      <c r="K22358" s="50" t="s">
        <v>3541</v>
      </c>
      <c r="L22358" s="50" t="s">
        <v>3541</v>
      </c>
    </row>
    <row r="22359" spans="4:12" x14ac:dyDescent="0.25">
      <c r="D22359" s="36">
        <v>1170507100</v>
      </c>
      <c r="E22359" s="36" t="s">
        <v>39</v>
      </c>
      <c r="F22359" s="36">
        <v>9802908000</v>
      </c>
      <c r="G22359" s="36"/>
      <c r="H22359" s="36"/>
      <c r="I22359" s="36"/>
      <c r="J22359" s="36"/>
      <c r="K22359" s="36"/>
      <c r="L22359" s="36"/>
    </row>
    <row r="22360" spans="4:12" x14ac:dyDescent="0.25">
      <c r="D22360" s="108">
        <v>1170507100</v>
      </c>
      <c r="E22360" s="108" t="s">
        <v>39</v>
      </c>
      <c r="F22360" s="108">
        <v>9802908000</v>
      </c>
      <c r="G22360" s="108"/>
      <c r="H22360" s="50"/>
      <c r="I22360" s="50" t="s">
        <v>3541</v>
      </c>
      <c r="J22360" s="50" t="s">
        <v>3541</v>
      </c>
      <c r="K22360" s="50" t="s">
        <v>3541</v>
      </c>
      <c r="L22360" s="50" t="s">
        <v>3541</v>
      </c>
    </row>
    <row r="22361" spans="4:12" x14ac:dyDescent="0.25">
      <c r="D22361" s="36">
        <v>1170507200</v>
      </c>
      <c r="E22361" s="36" t="s">
        <v>39</v>
      </c>
      <c r="F22361" s="36">
        <v>9802908000</v>
      </c>
      <c r="G22361" s="36"/>
      <c r="H22361" s="36"/>
      <c r="I22361" s="36"/>
      <c r="J22361" s="36"/>
      <c r="K22361" s="36"/>
      <c r="L22361" s="36"/>
    </row>
    <row r="22362" spans="4:12" x14ac:dyDescent="0.25">
      <c r="D22362" s="108">
        <v>1170507200</v>
      </c>
      <c r="E22362" s="108" t="s">
        <v>39</v>
      </c>
      <c r="F22362" s="108">
        <v>9802908000</v>
      </c>
      <c r="G22362" s="108"/>
      <c r="H22362" s="50"/>
      <c r="I22362" s="50" t="s">
        <v>3541</v>
      </c>
      <c r="J22362" s="50" t="s">
        <v>3541</v>
      </c>
      <c r="K22362" s="50" t="s">
        <v>3541</v>
      </c>
      <c r="L22362" s="50" t="s">
        <v>3541</v>
      </c>
    </row>
    <row r="22363" spans="4:12" x14ac:dyDescent="0.25">
      <c r="D22363" s="36">
        <v>1170507300</v>
      </c>
      <c r="E22363" s="36" t="s">
        <v>39</v>
      </c>
      <c r="F22363" s="36">
        <v>9802908000</v>
      </c>
      <c r="G22363" s="36"/>
      <c r="H22363" s="36"/>
      <c r="I22363" s="36"/>
      <c r="J22363" s="36"/>
      <c r="K22363" s="36"/>
      <c r="L22363" s="36"/>
    </row>
    <row r="22364" spans="4:12" x14ac:dyDescent="0.25">
      <c r="D22364" s="108">
        <v>1170507300</v>
      </c>
      <c r="E22364" s="108" t="s">
        <v>39</v>
      </c>
      <c r="F22364" s="108">
        <v>9802908000</v>
      </c>
      <c r="G22364" s="108"/>
      <c r="H22364" s="50"/>
      <c r="I22364" s="50" t="s">
        <v>3541</v>
      </c>
      <c r="J22364" s="50" t="s">
        <v>3541</v>
      </c>
      <c r="K22364" s="50" t="s">
        <v>3541</v>
      </c>
      <c r="L22364" s="50" t="s">
        <v>3541</v>
      </c>
    </row>
    <row r="22365" spans="4:12" x14ac:dyDescent="0.25">
      <c r="D22365" s="36">
        <v>1170507400</v>
      </c>
      <c r="E22365" s="36" t="s">
        <v>39</v>
      </c>
      <c r="F22365" s="36">
        <v>9802908000</v>
      </c>
      <c r="G22365" s="36"/>
      <c r="H22365" s="36"/>
      <c r="I22365" s="36"/>
      <c r="J22365" s="36"/>
      <c r="K22365" s="36"/>
      <c r="L22365" s="36"/>
    </row>
    <row r="22366" spans="4:12" x14ac:dyDescent="0.25">
      <c r="D22366" s="108">
        <v>1170507400</v>
      </c>
      <c r="E22366" s="108" t="s">
        <v>39</v>
      </c>
      <c r="F22366" s="108">
        <v>9802908000</v>
      </c>
      <c r="G22366" s="108"/>
      <c r="H22366" s="50"/>
      <c r="I22366" s="50" t="s">
        <v>3541</v>
      </c>
      <c r="J22366" s="50" t="s">
        <v>3541</v>
      </c>
      <c r="K22366" s="50" t="s">
        <v>3541</v>
      </c>
      <c r="L22366" s="50" t="s">
        <v>3541</v>
      </c>
    </row>
    <row r="22367" spans="4:12" x14ac:dyDescent="0.25">
      <c r="D22367" s="36">
        <v>1170507500</v>
      </c>
      <c r="E22367" s="36" t="s">
        <v>39</v>
      </c>
      <c r="F22367" s="36">
        <v>9802908000</v>
      </c>
      <c r="G22367" s="36"/>
      <c r="H22367" s="36"/>
      <c r="I22367" s="36"/>
      <c r="J22367" s="36"/>
      <c r="K22367" s="36"/>
      <c r="L22367" s="36"/>
    </row>
    <row r="22368" spans="4:12" x14ac:dyDescent="0.25">
      <c r="D22368" s="108">
        <v>1170507500</v>
      </c>
      <c r="E22368" s="108" t="s">
        <v>39</v>
      </c>
      <c r="F22368" s="108">
        <v>9802908000</v>
      </c>
      <c r="G22368" s="108"/>
      <c r="H22368" s="50"/>
      <c r="I22368" s="50" t="s">
        <v>3541</v>
      </c>
      <c r="J22368" s="50" t="s">
        <v>3541</v>
      </c>
      <c r="K22368" s="50" t="s">
        <v>3541</v>
      </c>
      <c r="L22368" s="50" t="s">
        <v>3541</v>
      </c>
    </row>
    <row r="22369" spans="4:12" x14ac:dyDescent="0.25">
      <c r="D22369" s="36">
        <v>1170507600</v>
      </c>
      <c r="E22369" s="36" t="s">
        <v>39</v>
      </c>
      <c r="F22369" s="36">
        <v>9802908000</v>
      </c>
      <c r="G22369" s="36"/>
      <c r="H22369" s="36"/>
      <c r="I22369" s="36"/>
      <c r="J22369" s="36"/>
      <c r="K22369" s="36"/>
      <c r="L22369" s="36"/>
    </row>
    <row r="22370" spans="4:12" x14ac:dyDescent="0.25">
      <c r="D22370" s="108">
        <v>1170507600</v>
      </c>
      <c r="E22370" s="108" t="s">
        <v>39</v>
      </c>
      <c r="F22370" s="108">
        <v>9802908000</v>
      </c>
      <c r="G22370" s="108"/>
      <c r="H22370" s="50"/>
      <c r="I22370" s="50" t="s">
        <v>3541</v>
      </c>
      <c r="J22370" s="50" t="s">
        <v>3541</v>
      </c>
      <c r="K22370" s="50" t="s">
        <v>3541</v>
      </c>
      <c r="L22370" s="50" t="s">
        <v>3541</v>
      </c>
    </row>
    <row r="22371" spans="4:12" x14ac:dyDescent="0.25">
      <c r="D22371" s="36">
        <v>1170507700</v>
      </c>
      <c r="E22371" s="36" t="s">
        <v>39</v>
      </c>
      <c r="F22371" s="36">
        <v>9802908000</v>
      </c>
      <c r="G22371" s="36"/>
      <c r="H22371" s="36"/>
      <c r="I22371" s="36"/>
      <c r="J22371" s="36"/>
      <c r="K22371" s="36"/>
      <c r="L22371" s="36"/>
    </row>
    <row r="22372" spans="4:12" x14ac:dyDescent="0.25">
      <c r="D22372" s="108">
        <v>1170507700</v>
      </c>
      <c r="E22372" s="108" t="s">
        <v>39</v>
      </c>
      <c r="F22372" s="108">
        <v>9802908000</v>
      </c>
      <c r="G22372" s="108"/>
      <c r="H22372" s="50"/>
      <c r="I22372" s="50" t="s">
        <v>3541</v>
      </c>
      <c r="J22372" s="50" t="s">
        <v>3541</v>
      </c>
      <c r="K22372" s="50" t="s">
        <v>3541</v>
      </c>
      <c r="L22372" s="50" t="s">
        <v>3541</v>
      </c>
    </row>
    <row r="22373" spans="4:12" x14ac:dyDescent="0.25">
      <c r="D22373" s="36">
        <v>1170507800</v>
      </c>
      <c r="E22373" s="36" t="s">
        <v>39</v>
      </c>
      <c r="F22373" s="36">
        <v>9802908000</v>
      </c>
      <c r="G22373" s="36"/>
      <c r="H22373" s="36"/>
      <c r="I22373" s="36"/>
      <c r="J22373" s="36"/>
      <c r="K22373" s="36"/>
      <c r="L22373" s="36"/>
    </row>
    <row r="22374" spans="4:12" x14ac:dyDescent="0.25">
      <c r="D22374" s="108">
        <v>1170507800</v>
      </c>
      <c r="E22374" s="108" t="s">
        <v>39</v>
      </c>
      <c r="F22374" s="108">
        <v>9802908000</v>
      </c>
      <c r="G22374" s="108"/>
      <c r="H22374" s="50"/>
      <c r="I22374" s="50" t="s">
        <v>3541</v>
      </c>
      <c r="J22374" s="50" t="s">
        <v>3541</v>
      </c>
      <c r="K22374" s="50" t="s">
        <v>3541</v>
      </c>
      <c r="L22374" s="50" t="s">
        <v>3541</v>
      </c>
    </row>
    <row r="22375" spans="4:12" x14ac:dyDescent="0.25">
      <c r="D22375" s="36">
        <v>1170507900</v>
      </c>
      <c r="E22375" s="36" t="s">
        <v>39</v>
      </c>
      <c r="F22375" s="36">
        <v>9802908000</v>
      </c>
      <c r="G22375" s="36"/>
      <c r="H22375" s="36"/>
      <c r="I22375" s="36"/>
      <c r="J22375" s="36"/>
      <c r="K22375" s="36"/>
      <c r="L22375" s="36"/>
    </row>
    <row r="22376" spans="4:12" x14ac:dyDescent="0.25">
      <c r="D22376" s="108">
        <v>1170507900</v>
      </c>
      <c r="E22376" s="108" t="s">
        <v>39</v>
      </c>
      <c r="F22376" s="108">
        <v>9802908000</v>
      </c>
      <c r="G22376" s="108"/>
      <c r="H22376" s="50"/>
      <c r="I22376" s="50" t="s">
        <v>3541</v>
      </c>
      <c r="J22376" s="50" t="s">
        <v>3541</v>
      </c>
      <c r="K22376" s="50" t="s">
        <v>3541</v>
      </c>
      <c r="L22376" s="50" t="s">
        <v>3541</v>
      </c>
    </row>
    <row r="22377" spans="4:12" x14ac:dyDescent="0.25">
      <c r="D22377" s="36">
        <v>1170508000</v>
      </c>
      <c r="E22377" s="36" t="s">
        <v>39</v>
      </c>
      <c r="F22377" s="36">
        <v>9802908000</v>
      </c>
      <c r="G22377" s="36"/>
      <c r="H22377" s="36"/>
      <c r="I22377" s="36"/>
      <c r="J22377" s="36"/>
      <c r="K22377" s="36"/>
      <c r="L22377" s="36"/>
    </row>
    <row r="22378" spans="4:12" x14ac:dyDescent="0.25">
      <c r="D22378" s="108">
        <v>1170508000</v>
      </c>
      <c r="E22378" s="108" t="s">
        <v>39</v>
      </c>
      <c r="F22378" s="108">
        <v>9802908000</v>
      </c>
      <c r="G22378" s="108"/>
      <c r="H22378" s="50"/>
      <c r="I22378" s="50" t="s">
        <v>3541</v>
      </c>
      <c r="J22378" s="50" t="s">
        <v>3541</v>
      </c>
      <c r="K22378" s="50" t="s">
        <v>3541</v>
      </c>
      <c r="L22378" s="50" t="s">
        <v>3541</v>
      </c>
    </row>
    <row r="22379" spans="4:12" x14ac:dyDescent="0.25">
      <c r="D22379" s="36">
        <v>1170508100</v>
      </c>
      <c r="E22379" s="36" t="s">
        <v>39</v>
      </c>
      <c r="F22379" s="36">
        <v>9802910000</v>
      </c>
      <c r="G22379" s="36"/>
      <c r="H22379" s="36"/>
      <c r="I22379" s="36"/>
      <c r="J22379" s="36"/>
      <c r="K22379" s="36"/>
      <c r="L22379" s="36"/>
    </row>
    <row r="22380" spans="4:12" x14ac:dyDescent="0.25">
      <c r="D22380" s="108">
        <v>1170508100</v>
      </c>
      <c r="E22380" s="108" t="s">
        <v>39</v>
      </c>
      <c r="F22380" s="108">
        <v>9802910000</v>
      </c>
      <c r="G22380" s="108"/>
      <c r="H22380" s="50"/>
      <c r="I22380" s="50" t="s">
        <v>3541</v>
      </c>
      <c r="J22380" s="50" t="s">
        <v>3541</v>
      </c>
      <c r="K22380" s="50" t="s">
        <v>3541</v>
      </c>
      <c r="L22380" s="50" t="s">
        <v>3541</v>
      </c>
    </row>
    <row r="22381" spans="4:12" x14ac:dyDescent="0.25">
      <c r="D22381" s="36">
        <v>1170508200</v>
      </c>
      <c r="E22381" s="36" t="s">
        <v>39</v>
      </c>
      <c r="F22381" s="36">
        <v>9802910000</v>
      </c>
      <c r="G22381" s="36"/>
      <c r="H22381" s="36"/>
      <c r="I22381" s="36"/>
      <c r="J22381" s="36"/>
      <c r="K22381" s="36"/>
      <c r="L22381" s="36"/>
    </row>
    <row r="22382" spans="4:12" x14ac:dyDescent="0.25">
      <c r="D22382" s="108">
        <v>1170508200</v>
      </c>
      <c r="E22382" s="108" t="s">
        <v>39</v>
      </c>
      <c r="F22382" s="108">
        <v>9802910000</v>
      </c>
      <c r="G22382" s="108"/>
      <c r="H22382" s="50"/>
      <c r="I22382" s="50" t="s">
        <v>3541</v>
      </c>
      <c r="J22382" s="50" t="s">
        <v>3541</v>
      </c>
      <c r="K22382" s="50" t="s">
        <v>3541</v>
      </c>
      <c r="L22382" s="50" t="s">
        <v>3541</v>
      </c>
    </row>
    <row r="22383" spans="4:12" x14ac:dyDescent="0.25">
      <c r="D22383" s="36">
        <v>1170508300</v>
      </c>
      <c r="E22383" s="36" t="s">
        <v>39</v>
      </c>
      <c r="F22383" s="36">
        <v>9802910000</v>
      </c>
      <c r="G22383" s="36"/>
      <c r="H22383" s="36"/>
      <c r="I22383" s="36"/>
      <c r="J22383" s="36"/>
      <c r="K22383" s="36"/>
      <c r="L22383" s="36"/>
    </row>
    <row r="22384" spans="4:12" x14ac:dyDescent="0.25">
      <c r="D22384" s="108">
        <v>1170508300</v>
      </c>
      <c r="E22384" s="108" t="s">
        <v>39</v>
      </c>
      <c r="F22384" s="108">
        <v>9802910000</v>
      </c>
      <c r="G22384" s="108"/>
      <c r="H22384" s="50"/>
      <c r="I22384" s="50" t="s">
        <v>3541</v>
      </c>
      <c r="J22384" s="50" t="s">
        <v>3541</v>
      </c>
      <c r="K22384" s="50" t="s">
        <v>3541</v>
      </c>
      <c r="L22384" s="50" t="s">
        <v>3541</v>
      </c>
    </row>
    <row r="22385" spans="4:12" x14ac:dyDescent="0.25">
      <c r="D22385" s="36">
        <v>1170508400</v>
      </c>
      <c r="E22385" s="36" t="s">
        <v>39</v>
      </c>
      <c r="F22385" s="36">
        <v>9802910000</v>
      </c>
      <c r="G22385" s="36"/>
      <c r="H22385" s="36"/>
      <c r="I22385" s="36"/>
      <c r="J22385" s="36"/>
      <c r="K22385" s="36"/>
      <c r="L22385" s="36"/>
    </row>
    <row r="22386" spans="4:12" x14ac:dyDescent="0.25">
      <c r="D22386" s="108">
        <v>1170508400</v>
      </c>
      <c r="E22386" s="108" t="s">
        <v>39</v>
      </c>
      <c r="F22386" s="108">
        <v>9802910000</v>
      </c>
      <c r="G22386" s="108"/>
      <c r="H22386" s="50"/>
      <c r="I22386" s="50" t="s">
        <v>3541</v>
      </c>
      <c r="J22386" s="50" t="s">
        <v>3541</v>
      </c>
      <c r="K22386" s="50" t="s">
        <v>3541</v>
      </c>
      <c r="L22386" s="50" t="s">
        <v>3541</v>
      </c>
    </row>
    <row r="22387" spans="4:12" x14ac:dyDescent="0.25">
      <c r="D22387" s="36">
        <v>1170508500</v>
      </c>
      <c r="E22387" s="36" t="s">
        <v>39</v>
      </c>
      <c r="F22387" s="36">
        <v>9802910000</v>
      </c>
      <c r="G22387" s="36"/>
      <c r="H22387" s="36"/>
      <c r="I22387" s="36"/>
      <c r="J22387" s="36"/>
      <c r="K22387" s="36"/>
      <c r="L22387" s="36"/>
    </row>
    <row r="22388" spans="4:12" x14ac:dyDescent="0.25">
      <c r="D22388" s="108">
        <v>1170508500</v>
      </c>
      <c r="E22388" s="108" t="s">
        <v>39</v>
      </c>
      <c r="F22388" s="108">
        <v>9802910000</v>
      </c>
      <c r="G22388" s="108"/>
      <c r="H22388" s="50"/>
      <c r="I22388" s="50" t="s">
        <v>3541</v>
      </c>
      <c r="J22388" s="50" t="s">
        <v>3541</v>
      </c>
      <c r="K22388" s="50" t="s">
        <v>3541</v>
      </c>
      <c r="L22388" s="50" t="s">
        <v>3541</v>
      </c>
    </row>
    <row r="22389" spans="4:12" x14ac:dyDescent="0.25">
      <c r="D22389" s="36">
        <v>1170508600</v>
      </c>
      <c r="E22389" s="36" t="s">
        <v>39</v>
      </c>
      <c r="F22389" s="36">
        <v>9802910000</v>
      </c>
      <c r="G22389" s="36"/>
      <c r="H22389" s="36"/>
      <c r="I22389" s="36"/>
      <c r="J22389" s="36"/>
      <c r="K22389" s="36"/>
      <c r="L22389" s="36"/>
    </row>
    <row r="22390" spans="4:12" x14ac:dyDescent="0.25">
      <c r="D22390" s="108">
        <v>1170508600</v>
      </c>
      <c r="E22390" s="108" t="s">
        <v>39</v>
      </c>
      <c r="F22390" s="108">
        <v>9802910000</v>
      </c>
      <c r="G22390" s="108"/>
      <c r="H22390" s="50"/>
      <c r="I22390" s="50" t="s">
        <v>3541</v>
      </c>
      <c r="J22390" s="50" t="s">
        <v>3541</v>
      </c>
      <c r="K22390" s="50" t="s">
        <v>3541</v>
      </c>
      <c r="L22390" s="50" t="s">
        <v>3541</v>
      </c>
    </row>
    <row r="22391" spans="4:12" x14ac:dyDescent="0.25">
      <c r="D22391" s="36">
        <v>1170508700</v>
      </c>
      <c r="E22391" s="36" t="s">
        <v>39</v>
      </c>
      <c r="F22391" s="36">
        <v>9802910000</v>
      </c>
      <c r="G22391" s="36"/>
      <c r="H22391" s="36"/>
      <c r="I22391" s="36"/>
      <c r="J22391" s="36"/>
      <c r="K22391" s="36"/>
      <c r="L22391" s="36"/>
    </row>
    <row r="22392" spans="4:12" x14ac:dyDescent="0.25">
      <c r="D22392" s="108">
        <v>1170508700</v>
      </c>
      <c r="E22392" s="108" t="s">
        <v>39</v>
      </c>
      <c r="F22392" s="108">
        <v>9802910000</v>
      </c>
      <c r="G22392" s="108"/>
      <c r="H22392" s="50"/>
      <c r="I22392" s="50" t="s">
        <v>3541</v>
      </c>
      <c r="J22392" s="50" t="s">
        <v>3541</v>
      </c>
      <c r="K22392" s="50" t="s">
        <v>3541</v>
      </c>
      <c r="L22392" s="50" t="s">
        <v>3541</v>
      </c>
    </row>
    <row r="22393" spans="4:12" x14ac:dyDescent="0.25">
      <c r="D22393" s="36">
        <v>1170508800</v>
      </c>
      <c r="E22393" s="36" t="s">
        <v>39</v>
      </c>
      <c r="F22393" s="36">
        <v>9802910000</v>
      </c>
      <c r="G22393" s="36"/>
      <c r="H22393" s="36"/>
      <c r="I22393" s="36"/>
      <c r="J22393" s="36"/>
      <c r="K22393" s="36"/>
      <c r="L22393" s="36"/>
    </row>
    <row r="22394" spans="4:12" x14ac:dyDescent="0.25">
      <c r="D22394" s="108">
        <v>1170508800</v>
      </c>
      <c r="E22394" s="108" t="s">
        <v>39</v>
      </c>
      <c r="F22394" s="108">
        <v>9802910000</v>
      </c>
      <c r="G22394" s="108"/>
      <c r="H22394" s="50"/>
      <c r="I22394" s="50" t="s">
        <v>3541</v>
      </c>
      <c r="J22394" s="50" t="s">
        <v>3541</v>
      </c>
      <c r="K22394" s="50" t="s">
        <v>3541</v>
      </c>
      <c r="L22394" s="50" t="s">
        <v>3541</v>
      </c>
    </row>
    <row r="22395" spans="4:12" x14ac:dyDescent="0.25">
      <c r="D22395" s="36">
        <v>1170508900</v>
      </c>
      <c r="E22395" s="36" t="s">
        <v>39</v>
      </c>
      <c r="F22395" s="36">
        <v>9802910000</v>
      </c>
      <c r="G22395" s="36"/>
      <c r="H22395" s="36"/>
      <c r="I22395" s="36"/>
      <c r="J22395" s="36"/>
      <c r="K22395" s="36"/>
      <c r="L22395" s="36"/>
    </row>
    <row r="22396" spans="4:12" x14ac:dyDescent="0.25">
      <c r="D22396" s="108">
        <v>1170508900</v>
      </c>
      <c r="E22396" s="108" t="s">
        <v>39</v>
      </c>
      <c r="F22396" s="108">
        <v>9802910000</v>
      </c>
      <c r="G22396" s="108"/>
      <c r="H22396" s="50"/>
      <c r="I22396" s="50" t="s">
        <v>3541</v>
      </c>
      <c r="J22396" s="50" t="s">
        <v>3541</v>
      </c>
      <c r="K22396" s="50" t="s">
        <v>3541</v>
      </c>
      <c r="L22396" s="50" t="s">
        <v>3541</v>
      </c>
    </row>
    <row r="22397" spans="4:12" x14ac:dyDescent="0.25">
      <c r="D22397" s="36">
        <v>1170509000</v>
      </c>
      <c r="E22397" s="36" t="s">
        <v>39</v>
      </c>
      <c r="F22397" s="36">
        <v>9802910000</v>
      </c>
      <c r="G22397" s="36"/>
      <c r="H22397" s="36"/>
      <c r="I22397" s="36"/>
      <c r="J22397" s="36"/>
      <c r="K22397" s="36"/>
      <c r="L22397" s="36"/>
    </row>
    <row r="22398" spans="4:12" x14ac:dyDescent="0.25">
      <c r="D22398" s="108">
        <v>1170509000</v>
      </c>
      <c r="E22398" s="108" t="s">
        <v>39</v>
      </c>
      <c r="F22398" s="108">
        <v>9802910000</v>
      </c>
      <c r="G22398" s="108"/>
      <c r="H22398" s="50"/>
      <c r="I22398" s="50" t="s">
        <v>3541</v>
      </c>
      <c r="J22398" s="50" t="s">
        <v>3541</v>
      </c>
      <c r="K22398" s="50" t="s">
        <v>3541</v>
      </c>
      <c r="L22398" s="50" t="s">
        <v>3541</v>
      </c>
    </row>
    <row r="22399" spans="4:12" x14ac:dyDescent="0.25">
      <c r="D22399" s="36">
        <v>1170509100</v>
      </c>
      <c r="E22399" s="36" t="s">
        <v>39</v>
      </c>
      <c r="F22399" s="36">
        <v>9802910000</v>
      </c>
      <c r="G22399" s="36"/>
      <c r="H22399" s="36"/>
      <c r="I22399" s="36"/>
      <c r="J22399" s="36"/>
      <c r="K22399" s="36"/>
      <c r="L22399" s="36"/>
    </row>
    <row r="22400" spans="4:12" x14ac:dyDescent="0.25">
      <c r="D22400" s="108">
        <v>1170509100</v>
      </c>
      <c r="E22400" s="108" t="s">
        <v>39</v>
      </c>
      <c r="F22400" s="108">
        <v>9802910000</v>
      </c>
      <c r="G22400" s="108"/>
      <c r="H22400" s="50"/>
      <c r="I22400" s="50" t="s">
        <v>3541</v>
      </c>
      <c r="J22400" s="50" t="s">
        <v>3541</v>
      </c>
      <c r="K22400" s="50" t="s">
        <v>3541</v>
      </c>
      <c r="L22400" s="50" t="s">
        <v>3541</v>
      </c>
    </row>
    <row r="22401" spans="4:12" x14ac:dyDescent="0.25">
      <c r="D22401" s="36">
        <v>1170509200</v>
      </c>
      <c r="E22401" s="36" t="s">
        <v>39</v>
      </c>
      <c r="F22401" s="36">
        <v>9802910000</v>
      </c>
      <c r="G22401" s="36"/>
      <c r="H22401" s="36"/>
      <c r="I22401" s="36"/>
      <c r="J22401" s="36"/>
      <c r="K22401" s="36"/>
      <c r="L22401" s="36"/>
    </row>
    <row r="22402" spans="4:12" x14ac:dyDescent="0.25">
      <c r="D22402" s="108">
        <v>1170509200</v>
      </c>
      <c r="E22402" s="108" t="s">
        <v>39</v>
      </c>
      <c r="F22402" s="108">
        <v>9802910000</v>
      </c>
      <c r="G22402" s="108"/>
      <c r="H22402" s="50"/>
      <c r="I22402" s="50" t="s">
        <v>3541</v>
      </c>
      <c r="J22402" s="50" t="s">
        <v>3541</v>
      </c>
      <c r="K22402" s="50" t="s">
        <v>3541</v>
      </c>
      <c r="L22402" s="50" t="s">
        <v>3541</v>
      </c>
    </row>
    <row r="22403" spans="4:12" x14ac:dyDescent="0.25">
      <c r="D22403" s="36">
        <v>1170509300</v>
      </c>
      <c r="E22403" s="36" t="s">
        <v>39</v>
      </c>
      <c r="F22403" s="36">
        <v>9802910000</v>
      </c>
      <c r="G22403" s="36"/>
      <c r="H22403" s="36"/>
      <c r="I22403" s="36"/>
      <c r="J22403" s="36"/>
      <c r="K22403" s="36"/>
      <c r="L22403" s="36"/>
    </row>
    <row r="22404" spans="4:12" x14ac:dyDescent="0.25">
      <c r="D22404" s="108">
        <v>1170509300</v>
      </c>
      <c r="E22404" s="108" t="s">
        <v>39</v>
      </c>
      <c r="F22404" s="108">
        <v>9802910000</v>
      </c>
      <c r="G22404" s="108"/>
      <c r="H22404" s="50"/>
      <c r="I22404" s="50" t="s">
        <v>3541</v>
      </c>
      <c r="J22404" s="50" t="s">
        <v>3541</v>
      </c>
      <c r="K22404" s="50" t="s">
        <v>3541</v>
      </c>
      <c r="L22404" s="50" t="s">
        <v>3541</v>
      </c>
    </row>
    <row r="22405" spans="4:12" x14ac:dyDescent="0.25">
      <c r="D22405" s="36">
        <v>1170509400</v>
      </c>
      <c r="E22405" s="36" t="s">
        <v>39</v>
      </c>
      <c r="F22405" s="36">
        <v>9802910000</v>
      </c>
      <c r="G22405" s="36"/>
      <c r="H22405" s="36"/>
      <c r="I22405" s="36"/>
      <c r="J22405" s="36"/>
      <c r="K22405" s="36"/>
      <c r="L22405" s="36"/>
    </row>
    <row r="22406" spans="4:12" x14ac:dyDescent="0.25">
      <c r="D22406" s="108">
        <v>1170509400</v>
      </c>
      <c r="E22406" s="108" t="s">
        <v>39</v>
      </c>
      <c r="F22406" s="108">
        <v>9802910000</v>
      </c>
      <c r="G22406" s="108"/>
      <c r="H22406" s="50"/>
      <c r="I22406" s="50" t="s">
        <v>3541</v>
      </c>
      <c r="J22406" s="50" t="s">
        <v>3541</v>
      </c>
      <c r="K22406" s="50" t="s">
        <v>3541</v>
      </c>
      <c r="L22406" s="50" t="s">
        <v>3541</v>
      </c>
    </row>
    <row r="22407" spans="4:12" x14ac:dyDescent="0.25">
      <c r="D22407" s="36">
        <v>1170509500</v>
      </c>
      <c r="E22407" s="36" t="s">
        <v>39</v>
      </c>
      <c r="F22407" s="36">
        <v>9802910000</v>
      </c>
      <c r="G22407" s="36"/>
      <c r="H22407" s="36"/>
      <c r="I22407" s="36"/>
      <c r="J22407" s="36"/>
      <c r="K22407" s="36"/>
      <c r="L22407" s="36"/>
    </row>
    <row r="22408" spans="4:12" x14ac:dyDescent="0.25">
      <c r="D22408" s="108">
        <v>1170509500</v>
      </c>
      <c r="E22408" s="108" t="s">
        <v>39</v>
      </c>
      <c r="F22408" s="108">
        <v>9802910000</v>
      </c>
      <c r="G22408" s="108"/>
      <c r="H22408" s="50"/>
      <c r="I22408" s="50" t="s">
        <v>3541</v>
      </c>
      <c r="J22408" s="50" t="s">
        <v>3541</v>
      </c>
      <c r="K22408" s="50" t="s">
        <v>3541</v>
      </c>
      <c r="L22408" s="50" t="s">
        <v>3541</v>
      </c>
    </row>
    <row r="22409" spans="4:12" x14ac:dyDescent="0.25">
      <c r="D22409" s="36">
        <v>1170509600</v>
      </c>
      <c r="E22409" s="36" t="s">
        <v>39</v>
      </c>
      <c r="F22409" s="36">
        <v>9802910000</v>
      </c>
      <c r="G22409" s="36"/>
      <c r="H22409" s="36"/>
      <c r="I22409" s="36"/>
      <c r="J22409" s="36"/>
      <c r="K22409" s="36"/>
      <c r="L22409" s="36"/>
    </row>
    <row r="22410" spans="4:12" x14ac:dyDescent="0.25">
      <c r="D22410" s="108">
        <v>1170509600</v>
      </c>
      <c r="E22410" s="108" t="s">
        <v>39</v>
      </c>
      <c r="F22410" s="108">
        <v>9802910000</v>
      </c>
      <c r="G22410" s="108"/>
      <c r="H22410" s="50"/>
      <c r="I22410" s="50" t="s">
        <v>3541</v>
      </c>
      <c r="J22410" s="50" t="s">
        <v>3541</v>
      </c>
      <c r="K22410" s="50" t="s">
        <v>3541</v>
      </c>
      <c r="L22410" s="50" t="s">
        <v>3541</v>
      </c>
    </row>
    <row r="22411" spans="4:12" x14ac:dyDescent="0.25">
      <c r="D22411" s="36">
        <v>1170509700</v>
      </c>
      <c r="E22411" s="36" t="s">
        <v>39</v>
      </c>
      <c r="F22411" s="36">
        <v>9802910000</v>
      </c>
      <c r="G22411" s="36"/>
      <c r="H22411" s="36"/>
      <c r="I22411" s="36"/>
      <c r="J22411" s="36"/>
      <c r="K22411" s="36"/>
      <c r="L22411" s="36"/>
    </row>
    <row r="22412" spans="4:12" x14ac:dyDescent="0.25">
      <c r="D22412" s="108">
        <v>1170509700</v>
      </c>
      <c r="E22412" s="108" t="s">
        <v>39</v>
      </c>
      <c r="F22412" s="108">
        <v>9802910000</v>
      </c>
      <c r="G22412" s="108"/>
      <c r="H22412" s="50"/>
      <c r="I22412" s="50" t="s">
        <v>3541</v>
      </c>
      <c r="J22412" s="50" t="s">
        <v>3541</v>
      </c>
      <c r="K22412" s="50" t="s">
        <v>3541</v>
      </c>
      <c r="L22412" s="50" t="s">
        <v>3541</v>
      </c>
    </row>
    <row r="22413" spans="4:12" x14ac:dyDescent="0.25">
      <c r="D22413" s="36">
        <v>1170509800</v>
      </c>
      <c r="E22413" s="36" t="s">
        <v>39</v>
      </c>
      <c r="F22413" s="36">
        <v>9802910000</v>
      </c>
      <c r="G22413" s="36"/>
      <c r="H22413" s="36"/>
      <c r="I22413" s="36"/>
      <c r="J22413" s="36"/>
      <c r="K22413" s="36"/>
      <c r="L22413" s="36"/>
    </row>
    <row r="22414" spans="4:12" x14ac:dyDescent="0.25">
      <c r="D22414" s="108">
        <v>1170509800</v>
      </c>
      <c r="E22414" s="108" t="s">
        <v>39</v>
      </c>
      <c r="F22414" s="108">
        <v>9802910000</v>
      </c>
      <c r="G22414" s="108"/>
      <c r="H22414" s="50"/>
      <c r="I22414" s="50" t="s">
        <v>3541</v>
      </c>
      <c r="J22414" s="50" t="s">
        <v>3541</v>
      </c>
      <c r="K22414" s="50" t="s">
        <v>3541</v>
      </c>
      <c r="L22414" s="50" t="s">
        <v>3541</v>
      </c>
    </row>
    <row r="22415" spans="4:12" x14ac:dyDescent="0.25">
      <c r="D22415" s="36">
        <v>1170509900</v>
      </c>
      <c r="E22415" s="36" t="s">
        <v>39</v>
      </c>
      <c r="F22415" s="36">
        <v>9802910000</v>
      </c>
      <c r="G22415" s="36"/>
      <c r="H22415" s="36"/>
      <c r="I22415" s="36"/>
      <c r="J22415" s="36"/>
      <c r="K22415" s="36"/>
      <c r="L22415" s="36"/>
    </row>
    <row r="22416" spans="4:12" x14ac:dyDescent="0.25">
      <c r="D22416" s="108">
        <v>1170509900</v>
      </c>
      <c r="E22416" s="108" t="s">
        <v>39</v>
      </c>
      <c r="F22416" s="108">
        <v>9802910000</v>
      </c>
      <c r="G22416" s="108"/>
      <c r="H22416" s="50"/>
      <c r="I22416" s="50" t="s">
        <v>3541</v>
      </c>
      <c r="J22416" s="50" t="s">
        <v>3541</v>
      </c>
      <c r="K22416" s="50" t="s">
        <v>3541</v>
      </c>
      <c r="L22416" s="50" t="s">
        <v>3541</v>
      </c>
    </row>
    <row r="22417" spans="4:12" x14ac:dyDescent="0.25">
      <c r="D22417" s="36">
        <v>1170510000</v>
      </c>
      <c r="E22417" s="36" t="s">
        <v>39</v>
      </c>
      <c r="F22417" s="36">
        <v>9802910000</v>
      </c>
      <c r="G22417" s="36"/>
      <c r="H22417" s="36"/>
      <c r="I22417" s="36"/>
      <c r="J22417" s="36"/>
      <c r="K22417" s="36"/>
      <c r="L22417" s="36"/>
    </row>
    <row r="22418" spans="4:12" x14ac:dyDescent="0.25">
      <c r="D22418" s="108">
        <v>1170510000</v>
      </c>
      <c r="E22418" s="108" t="s">
        <v>39</v>
      </c>
      <c r="F22418" s="108">
        <v>9802910000</v>
      </c>
      <c r="G22418" s="108"/>
      <c r="H22418" s="50"/>
      <c r="I22418" s="50" t="s">
        <v>3541</v>
      </c>
      <c r="J22418" s="50" t="s">
        <v>3541</v>
      </c>
      <c r="K22418" s="50" t="s">
        <v>3541</v>
      </c>
      <c r="L22418" s="50" t="s">
        <v>3541</v>
      </c>
    </row>
    <row r="22419" spans="4:12" x14ac:dyDescent="0.25">
      <c r="D22419" s="36">
        <v>1170510200</v>
      </c>
      <c r="E22419" s="36" t="s">
        <v>39</v>
      </c>
      <c r="F22419" s="36">
        <v>9802912000</v>
      </c>
      <c r="G22419" s="36"/>
      <c r="H22419" s="36"/>
      <c r="I22419" s="36"/>
      <c r="J22419" s="36"/>
      <c r="K22419" s="36"/>
      <c r="L22419" s="36"/>
    </row>
    <row r="22420" spans="4:12" x14ac:dyDescent="0.25">
      <c r="D22420" s="108">
        <v>1170510200</v>
      </c>
      <c r="E22420" s="108" t="s">
        <v>39</v>
      </c>
      <c r="F22420" s="108">
        <v>9802912000</v>
      </c>
      <c r="G22420" s="108"/>
      <c r="H22420" s="50"/>
      <c r="I22420" s="50" t="s">
        <v>3541</v>
      </c>
      <c r="J22420" s="50" t="s">
        <v>3541</v>
      </c>
      <c r="K22420" s="50" t="s">
        <v>3541</v>
      </c>
      <c r="L22420" s="50" t="s">
        <v>3541</v>
      </c>
    </row>
    <row r="22421" spans="4:12" x14ac:dyDescent="0.25">
      <c r="D22421" s="36">
        <v>1170510500</v>
      </c>
      <c r="E22421" s="36" t="s">
        <v>39</v>
      </c>
      <c r="F22421" s="36">
        <v>9802912000</v>
      </c>
      <c r="G22421" s="36"/>
      <c r="H22421" s="36"/>
      <c r="I22421" s="36"/>
      <c r="J22421" s="36"/>
      <c r="K22421" s="36"/>
      <c r="L22421" s="36"/>
    </row>
    <row r="22422" spans="4:12" x14ac:dyDescent="0.25">
      <c r="D22422" s="108">
        <v>1170510500</v>
      </c>
      <c r="E22422" s="108" t="s">
        <v>39</v>
      </c>
      <c r="F22422" s="108">
        <v>9802912000</v>
      </c>
      <c r="G22422" s="108"/>
      <c r="H22422" s="50"/>
      <c r="I22422" s="50" t="s">
        <v>3541</v>
      </c>
      <c r="J22422" s="50" t="s">
        <v>3541</v>
      </c>
      <c r="K22422" s="50" t="s">
        <v>3541</v>
      </c>
      <c r="L22422" s="50" t="s">
        <v>3541</v>
      </c>
    </row>
    <row r="22423" spans="4:12" x14ac:dyDescent="0.25">
      <c r="D22423" s="36">
        <v>1170510800</v>
      </c>
      <c r="E22423" s="36" t="s">
        <v>39</v>
      </c>
      <c r="F22423" s="36">
        <v>9802912000</v>
      </c>
      <c r="G22423" s="36"/>
      <c r="H22423" s="36"/>
      <c r="I22423" s="36"/>
      <c r="J22423" s="36"/>
      <c r="K22423" s="36"/>
      <c r="L22423" s="36"/>
    </row>
    <row r="22424" spans="4:12" x14ac:dyDescent="0.25">
      <c r="D22424" s="108">
        <v>1170510800</v>
      </c>
      <c r="E22424" s="108" t="s">
        <v>39</v>
      </c>
      <c r="F22424" s="108">
        <v>9802912000</v>
      </c>
      <c r="G22424" s="108"/>
      <c r="H22424" s="50"/>
      <c r="I22424" s="50" t="s">
        <v>3541</v>
      </c>
      <c r="J22424" s="50" t="s">
        <v>3541</v>
      </c>
      <c r="K22424" s="50" t="s">
        <v>3541</v>
      </c>
      <c r="L22424" s="50" t="s">
        <v>3541</v>
      </c>
    </row>
    <row r="22425" spans="4:12" x14ac:dyDescent="0.25">
      <c r="D22425" s="36">
        <v>1170511000</v>
      </c>
      <c r="E22425" s="36" t="s">
        <v>39</v>
      </c>
      <c r="F22425" s="36">
        <v>9802912000</v>
      </c>
      <c r="G22425" s="36"/>
      <c r="H22425" s="36"/>
      <c r="I22425" s="36"/>
      <c r="J22425" s="36"/>
      <c r="K22425" s="36"/>
      <c r="L22425" s="36"/>
    </row>
    <row r="22426" spans="4:12" x14ac:dyDescent="0.25">
      <c r="D22426" s="108">
        <v>1170511000</v>
      </c>
      <c r="E22426" s="108" t="s">
        <v>39</v>
      </c>
      <c r="F22426" s="108">
        <v>9802912000</v>
      </c>
      <c r="G22426" s="108"/>
      <c r="H22426" s="50"/>
      <c r="I22426" s="50" t="s">
        <v>3541</v>
      </c>
      <c r="J22426" s="50" t="s">
        <v>3541</v>
      </c>
      <c r="K22426" s="50" t="s">
        <v>3541</v>
      </c>
      <c r="L22426" s="50" t="s">
        <v>3541</v>
      </c>
    </row>
    <row r="22427" spans="4:12" x14ac:dyDescent="0.25">
      <c r="D22427" s="36">
        <v>1170511500</v>
      </c>
      <c r="E22427" s="36" t="s">
        <v>39</v>
      </c>
      <c r="F22427" s="36">
        <v>9802912000</v>
      </c>
      <c r="G22427" s="36"/>
      <c r="H22427" s="36"/>
      <c r="I22427" s="36"/>
      <c r="J22427" s="36"/>
      <c r="K22427" s="36"/>
      <c r="L22427" s="36"/>
    </row>
    <row r="22428" spans="4:12" x14ac:dyDescent="0.25">
      <c r="D22428" s="108">
        <v>1170511500</v>
      </c>
      <c r="E22428" s="108" t="s">
        <v>39</v>
      </c>
      <c r="F22428" s="108">
        <v>9802912000</v>
      </c>
      <c r="G22428" s="108"/>
      <c r="H22428" s="50"/>
      <c r="I22428" s="50" t="s">
        <v>3541</v>
      </c>
      <c r="J22428" s="50" t="s">
        <v>3541</v>
      </c>
      <c r="K22428" s="50" t="s">
        <v>3541</v>
      </c>
      <c r="L22428" s="50" t="s">
        <v>3541</v>
      </c>
    </row>
    <row r="22429" spans="4:12" x14ac:dyDescent="0.25">
      <c r="D22429" s="36">
        <v>1170511800</v>
      </c>
      <c r="E22429" s="36" t="s">
        <v>39</v>
      </c>
      <c r="F22429" s="36">
        <v>9802912000</v>
      </c>
      <c r="G22429" s="36"/>
      <c r="H22429" s="36"/>
      <c r="I22429" s="36"/>
      <c r="J22429" s="36"/>
      <c r="K22429" s="36"/>
      <c r="L22429" s="36"/>
    </row>
    <row r="22430" spans="4:12" x14ac:dyDescent="0.25">
      <c r="D22430" s="108">
        <v>1170511800</v>
      </c>
      <c r="E22430" s="108" t="s">
        <v>39</v>
      </c>
      <c r="F22430" s="108">
        <v>9802912000</v>
      </c>
      <c r="G22430" s="108"/>
      <c r="H22430" s="50"/>
      <c r="I22430" s="50" t="s">
        <v>3541</v>
      </c>
      <c r="J22430" s="50" t="s">
        <v>3541</v>
      </c>
      <c r="K22430" s="50" t="s">
        <v>3541</v>
      </c>
      <c r="L22430" s="50" t="s">
        <v>3541</v>
      </c>
    </row>
    <row r="22431" spans="4:12" x14ac:dyDescent="0.25">
      <c r="D22431" s="36">
        <v>1170512000</v>
      </c>
      <c r="E22431" s="36" t="s">
        <v>39</v>
      </c>
      <c r="F22431" s="36">
        <v>9802912000</v>
      </c>
      <c r="G22431" s="36"/>
      <c r="H22431" s="36"/>
      <c r="I22431" s="36"/>
      <c r="J22431" s="36"/>
      <c r="K22431" s="36"/>
      <c r="L22431" s="36"/>
    </row>
    <row r="22432" spans="4:12" x14ac:dyDescent="0.25">
      <c r="D22432" s="108">
        <v>1170512000</v>
      </c>
      <c r="E22432" s="108" t="s">
        <v>39</v>
      </c>
      <c r="F22432" s="108">
        <v>9802912000</v>
      </c>
      <c r="G22432" s="108"/>
      <c r="H22432" s="50"/>
      <c r="I22432" s="50" t="s">
        <v>3541</v>
      </c>
      <c r="J22432" s="50" t="s">
        <v>3541</v>
      </c>
      <c r="K22432" s="50" t="s">
        <v>3541</v>
      </c>
      <c r="L22432" s="50" t="s">
        <v>3541</v>
      </c>
    </row>
    <row r="22433" spans="4:12" x14ac:dyDescent="0.25">
      <c r="D22433" s="36">
        <v>1170512500</v>
      </c>
      <c r="E22433" s="36" t="s">
        <v>39</v>
      </c>
      <c r="F22433" s="36">
        <v>9802914000</v>
      </c>
      <c r="G22433" s="36"/>
      <c r="H22433" s="36"/>
      <c r="I22433" s="36"/>
      <c r="J22433" s="36"/>
      <c r="K22433" s="36"/>
      <c r="L22433" s="36"/>
    </row>
    <row r="22434" spans="4:12" x14ac:dyDescent="0.25">
      <c r="D22434" s="108">
        <v>1170512500</v>
      </c>
      <c r="E22434" s="108" t="s">
        <v>39</v>
      </c>
      <c r="F22434" s="108">
        <v>9802914000</v>
      </c>
      <c r="G22434" s="108"/>
      <c r="H22434" s="50"/>
      <c r="I22434" s="50" t="s">
        <v>3541</v>
      </c>
      <c r="J22434" s="50" t="s">
        <v>3541</v>
      </c>
      <c r="K22434" s="50" t="s">
        <v>3541</v>
      </c>
      <c r="L22434" s="50" t="s">
        <v>3541</v>
      </c>
    </row>
    <row r="22435" spans="4:12" x14ac:dyDescent="0.25">
      <c r="D22435" s="36">
        <v>1170512700</v>
      </c>
      <c r="E22435" s="36" t="s">
        <v>39</v>
      </c>
      <c r="F22435" s="36">
        <v>9802914000</v>
      </c>
      <c r="G22435" s="36"/>
      <c r="H22435" s="36"/>
      <c r="I22435" s="36"/>
      <c r="J22435" s="36"/>
      <c r="K22435" s="36"/>
      <c r="L22435" s="36"/>
    </row>
    <row r="22436" spans="4:12" x14ac:dyDescent="0.25">
      <c r="D22436" s="108">
        <v>1170512700</v>
      </c>
      <c r="E22436" s="108" t="s">
        <v>39</v>
      </c>
      <c r="F22436" s="108">
        <v>9802914000</v>
      </c>
      <c r="G22436" s="108"/>
      <c r="H22436" s="50"/>
      <c r="I22436" s="50" t="s">
        <v>3541</v>
      </c>
      <c r="J22436" s="50" t="s">
        <v>3541</v>
      </c>
      <c r="K22436" s="50" t="s">
        <v>3541</v>
      </c>
      <c r="L22436" s="50" t="s">
        <v>3541</v>
      </c>
    </row>
    <row r="22437" spans="4:12" x14ac:dyDescent="0.25">
      <c r="D22437" s="36">
        <v>1170512800</v>
      </c>
      <c r="E22437" s="36" t="s">
        <v>39</v>
      </c>
      <c r="F22437" s="36">
        <v>9802914000</v>
      </c>
      <c r="G22437" s="36"/>
      <c r="H22437" s="36"/>
      <c r="I22437" s="36"/>
      <c r="J22437" s="36"/>
      <c r="K22437" s="36"/>
      <c r="L22437" s="36"/>
    </row>
    <row r="22438" spans="4:12" x14ac:dyDescent="0.25">
      <c r="D22438" s="108">
        <v>1170512800</v>
      </c>
      <c r="E22438" s="108" t="s">
        <v>39</v>
      </c>
      <c r="F22438" s="108">
        <v>9802914000</v>
      </c>
      <c r="G22438" s="108"/>
      <c r="H22438" s="50"/>
      <c r="I22438" s="50" t="s">
        <v>3541</v>
      </c>
      <c r="J22438" s="50" t="s">
        <v>3541</v>
      </c>
      <c r="K22438" s="50" t="s">
        <v>3541</v>
      </c>
      <c r="L22438" s="50" t="s">
        <v>3541</v>
      </c>
    </row>
    <row r="22439" spans="4:12" x14ac:dyDescent="0.25">
      <c r="D22439" s="36">
        <v>1170513000</v>
      </c>
      <c r="E22439" s="36" t="s">
        <v>39</v>
      </c>
      <c r="F22439" s="36">
        <v>9802914000</v>
      </c>
      <c r="G22439" s="36"/>
      <c r="H22439" s="36"/>
      <c r="I22439" s="36"/>
      <c r="J22439" s="36"/>
      <c r="K22439" s="36"/>
      <c r="L22439" s="36"/>
    </row>
    <row r="22440" spans="4:12" x14ac:dyDescent="0.25">
      <c r="D22440" s="108">
        <v>1170513000</v>
      </c>
      <c r="E22440" s="108" t="s">
        <v>39</v>
      </c>
      <c r="F22440" s="108">
        <v>9802914000</v>
      </c>
      <c r="G22440" s="108"/>
      <c r="H22440" s="50"/>
      <c r="I22440" s="50" t="s">
        <v>3541</v>
      </c>
      <c r="J22440" s="50" t="s">
        <v>3541</v>
      </c>
      <c r="K22440" s="50" t="s">
        <v>3541</v>
      </c>
      <c r="L22440" s="50" t="s">
        <v>3541</v>
      </c>
    </row>
    <row r="22441" spans="4:12" x14ac:dyDescent="0.25">
      <c r="D22441" s="36">
        <v>1170513500</v>
      </c>
      <c r="E22441" s="36" t="s">
        <v>39</v>
      </c>
      <c r="F22441" s="36">
        <v>9802914000</v>
      </c>
      <c r="G22441" s="36"/>
      <c r="H22441" s="36"/>
      <c r="I22441" s="36"/>
      <c r="J22441" s="36"/>
      <c r="K22441" s="36"/>
      <c r="L22441" s="36"/>
    </row>
    <row r="22442" spans="4:12" x14ac:dyDescent="0.25">
      <c r="D22442" s="108">
        <v>1170513500</v>
      </c>
      <c r="E22442" s="108" t="s">
        <v>39</v>
      </c>
      <c r="F22442" s="108">
        <v>9802914000</v>
      </c>
      <c r="G22442" s="108"/>
      <c r="H22442" s="50"/>
      <c r="I22442" s="50" t="s">
        <v>3541</v>
      </c>
      <c r="J22442" s="50" t="s">
        <v>3541</v>
      </c>
      <c r="K22442" s="50" t="s">
        <v>3541</v>
      </c>
      <c r="L22442" s="50" t="s">
        <v>3541</v>
      </c>
    </row>
    <row r="22443" spans="4:12" x14ac:dyDescent="0.25">
      <c r="D22443" s="36">
        <v>1170513800</v>
      </c>
      <c r="E22443" s="36" t="s">
        <v>39</v>
      </c>
      <c r="F22443" s="36">
        <v>9802914000</v>
      </c>
      <c r="G22443" s="36"/>
      <c r="H22443" s="36"/>
      <c r="I22443" s="36"/>
      <c r="J22443" s="36"/>
      <c r="K22443" s="36"/>
      <c r="L22443" s="36"/>
    </row>
    <row r="22444" spans="4:12" x14ac:dyDescent="0.25">
      <c r="D22444" s="108">
        <v>1170513800</v>
      </c>
      <c r="E22444" s="108" t="s">
        <v>39</v>
      </c>
      <c r="F22444" s="108">
        <v>9802914000</v>
      </c>
      <c r="G22444" s="108"/>
      <c r="H22444" s="50"/>
      <c r="I22444" s="50" t="s">
        <v>3541</v>
      </c>
      <c r="J22444" s="50" t="s">
        <v>3541</v>
      </c>
      <c r="K22444" s="50" t="s">
        <v>3541</v>
      </c>
      <c r="L22444" s="50" t="s">
        <v>3541</v>
      </c>
    </row>
    <row r="22445" spans="4:12" x14ac:dyDescent="0.25">
      <c r="D22445" s="36">
        <v>1170514000</v>
      </c>
      <c r="E22445" s="36" t="s">
        <v>39</v>
      </c>
      <c r="F22445" s="36">
        <v>9802914000</v>
      </c>
      <c r="G22445" s="36"/>
      <c r="H22445" s="36"/>
      <c r="I22445" s="36"/>
      <c r="J22445" s="36"/>
      <c r="K22445" s="36"/>
      <c r="L22445" s="36"/>
    </row>
    <row r="22446" spans="4:12" x14ac:dyDescent="0.25">
      <c r="D22446" s="108">
        <v>1170514000</v>
      </c>
      <c r="E22446" s="108" t="s">
        <v>39</v>
      </c>
      <c r="F22446" s="108">
        <v>9802914000</v>
      </c>
      <c r="G22446" s="108"/>
      <c r="H22446" s="50"/>
      <c r="I22446" s="50" t="s">
        <v>3541</v>
      </c>
      <c r="J22446" s="50" t="s">
        <v>3541</v>
      </c>
      <c r="K22446" s="50" t="s">
        <v>3541</v>
      </c>
      <c r="L22446" s="50" t="s">
        <v>3541</v>
      </c>
    </row>
    <row r="22447" spans="4:12" x14ac:dyDescent="0.25">
      <c r="D22447" s="36">
        <v>1170514500</v>
      </c>
      <c r="E22447" s="36" t="s">
        <v>39</v>
      </c>
      <c r="F22447" s="36">
        <v>9802916000</v>
      </c>
      <c r="G22447" s="36"/>
      <c r="H22447" s="36"/>
      <c r="I22447" s="36"/>
      <c r="J22447" s="36"/>
      <c r="K22447" s="36"/>
      <c r="L22447" s="36"/>
    </row>
    <row r="22448" spans="4:12" x14ac:dyDescent="0.25">
      <c r="D22448" s="108">
        <v>1170514500</v>
      </c>
      <c r="E22448" s="108" t="s">
        <v>39</v>
      </c>
      <c r="F22448" s="108">
        <v>9802916000</v>
      </c>
      <c r="G22448" s="108"/>
      <c r="H22448" s="50"/>
      <c r="I22448" s="50" t="s">
        <v>3541</v>
      </c>
      <c r="J22448" s="50" t="s">
        <v>3541</v>
      </c>
      <c r="K22448" s="50" t="s">
        <v>3541</v>
      </c>
      <c r="L22448" s="50" t="s">
        <v>3541</v>
      </c>
    </row>
    <row r="22449" spans="4:12" x14ac:dyDescent="0.25">
      <c r="D22449" s="36">
        <v>1170514800</v>
      </c>
      <c r="E22449" s="36" t="s">
        <v>39</v>
      </c>
      <c r="F22449" s="36">
        <v>9802916000</v>
      </c>
      <c r="G22449" s="36"/>
      <c r="H22449" s="36"/>
      <c r="I22449" s="36"/>
      <c r="J22449" s="36"/>
      <c r="K22449" s="36"/>
      <c r="L22449" s="36"/>
    </row>
    <row r="22450" spans="4:12" x14ac:dyDescent="0.25">
      <c r="D22450" s="108">
        <v>1170514800</v>
      </c>
      <c r="E22450" s="108" t="s">
        <v>39</v>
      </c>
      <c r="F22450" s="108">
        <v>9802916000</v>
      </c>
      <c r="G22450" s="108"/>
      <c r="H22450" s="50"/>
      <c r="I22450" s="50" t="s">
        <v>3541</v>
      </c>
      <c r="J22450" s="50" t="s">
        <v>3541</v>
      </c>
      <c r="K22450" s="50" t="s">
        <v>3541</v>
      </c>
      <c r="L22450" s="50" t="s">
        <v>3541</v>
      </c>
    </row>
    <row r="22451" spans="4:12" x14ac:dyDescent="0.25">
      <c r="D22451" s="36">
        <v>1170515000</v>
      </c>
      <c r="E22451" s="36" t="s">
        <v>39</v>
      </c>
      <c r="F22451" s="36">
        <v>9802916000</v>
      </c>
      <c r="G22451" s="36"/>
      <c r="H22451" s="36"/>
      <c r="I22451" s="36"/>
      <c r="J22451" s="36"/>
      <c r="K22451" s="36"/>
      <c r="L22451" s="36"/>
    </row>
    <row r="22452" spans="4:12" x14ac:dyDescent="0.25">
      <c r="D22452" s="108">
        <v>1170515000</v>
      </c>
      <c r="E22452" s="108" t="s">
        <v>39</v>
      </c>
      <c r="F22452" s="108">
        <v>9802916000</v>
      </c>
      <c r="G22452" s="108"/>
      <c r="H22452" s="50"/>
      <c r="I22452" s="50" t="s">
        <v>3541</v>
      </c>
      <c r="J22452" s="50" t="s">
        <v>3541</v>
      </c>
      <c r="K22452" s="50" t="s">
        <v>3541</v>
      </c>
      <c r="L22452" s="50" t="s">
        <v>3541</v>
      </c>
    </row>
    <row r="22453" spans="4:12" x14ac:dyDescent="0.25">
      <c r="D22453" s="36">
        <v>1170515500</v>
      </c>
      <c r="E22453" s="36" t="s">
        <v>39</v>
      </c>
      <c r="F22453" s="36">
        <v>9802916000</v>
      </c>
      <c r="G22453" s="36"/>
      <c r="H22453" s="36"/>
      <c r="I22453" s="36"/>
      <c r="J22453" s="36"/>
      <c r="K22453" s="36"/>
      <c r="L22453" s="36"/>
    </row>
    <row r="22454" spans="4:12" x14ac:dyDescent="0.25">
      <c r="D22454" s="108">
        <v>1170515500</v>
      </c>
      <c r="E22454" s="108" t="s">
        <v>39</v>
      </c>
      <c r="F22454" s="108">
        <v>9802916000</v>
      </c>
      <c r="G22454" s="108"/>
      <c r="H22454" s="50"/>
      <c r="I22454" s="50" t="s">
        <v>3541</v>
      </c>
      <c r="J22454" s="50" t="s">
        <v>3541</v>
      </c>
      <c r="K22454" s="50" t="s">
        <v>3541</v>
      </c>
      <c r="L22454" s="50" t="s">
        <v>3541</v>
      </c>
    </row>
    <row r="22455" spans="4:12" x14ac:dyDescent="0.25">
      <c r="D22455" s="36">
        <v>1170515800</v>
      </c>
      <c r="E22455" s="36" t="s">
        <v>39</v>
      </c>
      <c r="F22455" s="36">
        <v>9802916000</v>
      </c>
      <c r="G22455" s="36"/>
      <c r="H22455" s="36"/>
      <c r="I22455" s="36"/>
      <c r="J22455" s="36"/>
      <c r="K22455" s="36"/>
      <c r="L22455" s="36"/>
    </row>
    <row r="22456" spans="4:12" x14ac:dyDescent="0.25">
      <c r="D22456" s="108">
        <v>1170515800</v>
      </c>
      <c r="E22456" s="108" t="s">
        <v>39</v>
      </c>
      <c r="F22456" s="108">
        <v>9802916000</v>
      </c>
      <c r="G22456" s="108"/>
      <c r="H22456" s="50"/>
      <c r="I22456" s="50" t="s">
        <v>3541</v>
      </c>
      <c r="J22456" s="50" t="s">
        <v>3541</v>
      </c>
      <c r="K22456" s="50" t="s">
        <v>3541</v>
      </c>
      <c r="L22456" s="50" t="s">
        <v>3541</v>
      </c>
    </row>
    <row r="22457" spans="4:12" x14ac:dyDescent="0.25">
      <c r="D22457" s="36">
        <v>1170516000</v>
      </c>
      <c r="E22457" s="36" t="s">
        <v>39</v>
      </c>
      <c r="F22457" s="36">
        <v>9802916000</v>
      </c>
      <c r="G22457" s="36"/>
      <c r="H22457" s="36"/>
      <c r="I22457" s="36"/>
      <c r="J22457" s="36"/>
      <c r="K22457" s="36"/>
      <c r="L22457" s="36"/>
    </row>
    <row r="22458" spans="4:12" x14ac:dyDescent="0.25">
      <c r="D22458" s="108">
        <v>1170516000</v>
      </c>
      <c r="E22458" s="108" t="s">
        <v>39</v>
      </c>
      <c r="F22458" s="108">
        <v>9802916000</v>
      </c>
      <c r="G22458" s="108"/>
      <c r="H22458" s="50"/>
      <c r="I22458" s="50" t="s">
        <v>3541</v>
      </c>
      <c r="J22458" s="50" t="s">
        <v>3541</v>
      </c>
      <c r="K22458" s="50" t="s">
        <v>3541</v>
      </c>
      <c r="L22458" s="50" t="s">
        <v>3541</v>
      </c>
    </row>
    <row r="22459" spans="4:12" x14ac:dyDescent="0.25">
      <c r="D22459" s="36">
        <v>1170516500</v>
      </c>
      <c r="E22459" s="36" t="s">
        <v>39</v>
      </c>
      <c r="F22459" s="36">
        <v>9802918000</v>
      </c>
      <c r="G22459" s="36"/>
      <c r="H22459" s="36"/>
      <c r="I22459" s="36"/>
      <c r="J22459" s="36"/>
      <c r="K22459" s="36"/>
      <c r="L22459" s="36"/>
    </row>
    <row r="22460" spans="4:12" x14ac:dyDescent="0.25">
      <c r="D22460" s="108">
        <v>1170516500</v>
      </c>
      <c r="E22460" s="108" t="s">
        <v>39</v>
      </c>
      <c r="F22460" s="108">
        <v>9802918000</v>
      </c>
      <c r="G22460" s="108"/>
      <c r="H22460" s="50"/>
      <c r="I22460" s="50" t="s">
        <v>3541</v>
      </c>
      <c r="J22460" s="50" t="s">
        <v>3541</v>
      </c>
      <c r="K22460" s="50" t="s">
        <v>3541</v>
      </c>
      <c r="L22460" s="50" t="s">
        <v>3541</v>
      </c>
    </row>
    <row r="22461" spans="4:12" x14ac:dyDescent="0.25">
      <c r="D22461" s="36">
        <v>1170517000</v>
      </c>
      <c r="E22461" s="36" t="s">
        <v>39</v>
      </c>
      <c r="F22461" s="36">
        <v>9802918000</v>
      </c>
      <c r="G22461" s="36"/>
      <c r="H22461" s="36"/>
      <c r="I22461" s="36"/>
      <c r="J22461" s="36"/>
      <c r="K22461" s="36"/>
      <c r="L22461" s="36"/>
    </row>
    <row r="22462" spans="4:12" x14ac:dyDescent="0.25">
      <c r="D22462" s="108">
        <v>1170517000</v>
      </c>
      <c r="E22462" s="108" t="s">
        <v>39</v>
      </c>
      <c r="F22462" s="108">
        <v>9802918000</v>
      </c>
      <c r="G22462" s="108"/>
      <c r="H22462" s="50"/>
      <c r="I22462" s="50" t="s">
        <v>3541</v>
      </c>
      <c r="J22462" s="50" t="s">
        <v>3541</v>
      </c>
      <c r="K22462" s="50" t="s">
        <v>3541</v>
      </c>
      <c r="L22462" s="50" t="s">
        <v>3541</v>
      </c>
    </row>
    <row r="22463" spans="4:12" x14ac:dyDescent="0.25">
      <c r="D22463" s="36">
        <v>1170517500</v>
      </c>
      <c r="E22463" s="36" t="s">
        <v>39</v>
      </c>
      <c r="F22463" s="36">
        <v>9802918000</v>
      </c>
      <c r="G22463" s="36"/>
      <c r="H22463" s="36"/>
      <c r="I22463" s="36"/>
      <c r="J22463" s="36"/>
      <c r="K22463" s="36"/>
      <c r="L22463" s="36"/>
    </row>
    <row r="22464" spans="4:12" x14ac:dyDescent="0.25">
      <c r="D22464" s="108">
        <v>1170517500</v>
      </c>
      <c r="E22464" s="108" t="s">
        <v>39</v>
      </c>
      <c r="F22464" s="108">
        <v>9802918000</v>
      </c>
      <c r="G22464" s="108"/>
      <c r="H22464" s="50"/>
      <c r="I22464" s="50" t="s">
        <v>3541</v>
      </c>
      <c r="J22464" s="50" t="s">
        <v>3541</v>
      </c>
      <c r="K22464" s="50" t="s">
        <v>3541</v>
      </c>
      <c r="L22464" s="50" t="s">
        <v>3541</v>
      </c>
    </row>
    <row r="22465" spans="4:12" x14ac:dyDescent="0.25">
      <c r="D22465" s="36">
        <v>1170518000</v>
      </c>
      <c r="E22465" s="36" t="s">
        <v>39</v>
      </c>
      <c r="F22465" s="36">
        <v>9802918000</v>
      </c>
      <c r="G22465" s="36"/>
      <c r="H22465" s="36"/>
      <c r="I22465" s="36"/>
      <c r="J22465" s="36"/>
      <c r="K22465" s="36"/>
      <c r="L22465" s="36"/>
    </row>
    <row r="22466" spans="4:12" x14ac:dyDescent="0.25">
      <c r="D22466" s="108">
        <v>1170518000</v>
      </c>
      <c r="E22466" s="108" t="s">
        <v>39</v>
      </c>
      <c r="F22466" s="108">
        <v>9802918000</v>
      </c>
      <c r="G22466" s="108"/>
      <c r="H22466" s="50"/>
      <c r="I22466" s="50" t="s">
        <v>3541</v>
      </c>
      <c r="J22466" s="50" t="s">
        <v>3541</v>
      </c>
      <c r="K22466" s="50" t="s">
        <v>3541</v>
      </c>
      <c r="L22466" s="50" t="s">
        <v>3541</v>
      </c>
    </row>
    <row r="22467" spans="4:12" x14ac:dyDescent="0.25">
      <c r="D22467" s="36">
        <v>1170518500</v>
      </c>
      <c r="E22467" s="36" t="s">
        <v>39</v>
      </c>
      <c r="F22467" s="36">
        <v>9802920000</v>
      </c>
      <c r="G22467" s="36"/>
      <c r="H22467" s="36"/>
      <c r="I22467" s="36"/>
      <c r="J22467" s="36"/>
      <c r="K22467" s="36"/>
      <c r="L22467" s="36"/>
    </row>
    <row r="22468" spans="4:12" x14ac:dyDescent="0.25">
      <c r="D22468" s="108">
        <v>1170518500</v>
      </c>
      <c r="E22468" s="108" t="s">
        <v>39</v>
      </c>
      <c r="F22468" s="108">
        <v>9802920000</v>
      </c>
      <c r="G22468" s="108"/>
      <c r="H22468" s="50"/>
      <c r="I22468" s="50" t="s">
        <v>3541</v>
      </c>
      <c r="J22468" s="50" t="s">
        <v>3541</v>
      </c>
      <c r="K22468" s="50" t="s">
        <v>3541</v>
      </c>
      <c r="L22468" s="50" t="s">
        <v>3541</v>
      </c>
    </row>
    <row r="22469" spans="4:12" x14ac:dyDescent="0.25">
      <c r="D22469" s="36">
        <v>1170519000</v>
      </c>
      <c r="E22469" s="36" t="s">
        <v>39</v>
      </c>
      <c r="F22469" s="36">
        <v>9802920000</v>
      </c>
      <c r="G22469" s="36"/>
      <c r="H22469" s="36"/>
      <c r="I22469" s="36"/>
      <c r="J22469" s="36"/>
      <c r="K22469" s="36"/>
      <c r="L22469" s="36"/>
    </row>
    <row r="22470" spans="4:12" x14ac:dyDescent="0.25">
      <c r="D22470" s="108">
        <v>1170519000</v>
      </c>
      <c r="E22470" s="108" t="s">
        <v>39</v>
      </c>
      <c r="F22470" s="108">
        <v>9802920000</v>
      </c>
      <c r="G22470" s="108"/>
      <c r="H22470" s="50"/>
      <c r="I22470" s="50" t="s">
        <v>3541</v>
      </c>
      <c r="J22470" s="50" t="s">
        <v>3541</v>
      </c>
      <c r="K22470" s="50" t="s">
        <v>3541</v>
      </c>
      <c r="L22470" s="50" t="s">
        <v>3541</v>
      </c>
    </row>
    <row r="22471" spans="4:12" x14ac:dyDescent="0.25">
      <c r="D22471" s="36">
        <v>1170519500</v>
      </c>
      <c r="E22471" s="36" t="s">
        <v>39</v>
      </c>
      <c r="F22471" s="36">
        <v>9802920000</v>
      </c>
      <c r="G22471" s="36"/>
      <c r="H22471" s="36"/>
      <c r="I22471" s="36"/>
      <c r="J22471" s="36"/>
      <c r="K22471" s="36"/>
      <c r="L22471" s="36"/>
    </row>
    <row r="22472" spans="4:12" x14ac:dyDescent="0.25">
      <c r="D22472" s="108">
        <v>1170519500</v>
      </c>
      <c r="E22472" s="108" t="s">
        <v>39</v>
      </c>
      <c r="F22472" s="108">
        <v>9802920000</v>
      </c>
      <c r="G22472" s="108"/>
      <c r="H22472" s="50"/>
      <c r="I22472" s="50" t="s">
        <v>3541</v>
      </c>
      <c r="J22472" s="50" t="s">
        <v>3541</v>
      </c>
      <c r="K22472" s="50" t="s">
        <v>3541</v>
      </c>
      <c r="L22472" s="50" t="s">
        <v>3541</v>
      </c>
    </row>
    <row r="22473" spans="4:12" x14ac:dyDescent="0.25">
      <c r="D22473" s="36">
        <v>1170520000</v>
      </c>
      <c r="E22473" s="36" t="s">
        <v>39</v>
      </c>
      <c r="F22473" s="36">
        <v>9802920000</v>
      </c>
      <c r="G22473" s="36"/>
      <c r="H22473" s="36"/>
      <c r="I22473" s="36"/>
      <c r="J22473" s="36"/>
      <c r="K22473" s="36"/>
      <c r="L22473" s="36"/>
    </row>
    <row r="22474" spans="4:12" x14ac:dyDescent="0.25">
      <c r="D22474" s="108">
        <v>1170520000</v>
      </c>
      <c r="E22474" s="108" t="s">
        <v>39</v>
      </c>
      <c r="F22474" s="108">
        <v>9802920000</v>
      </c>
      <c r="G22474" s="108"/>
      <c r="H22474" s="50"/>
      <c r="I22474" s="50" t="s">
        <v>3541</v>
      </c>
      <c r="J22474" s="50" t="s">
        <v>3541</v>
      </c>
      <c r="K22474" s="50" t="s">
        <v>3541</v>
      </c>
      <c r="L22474" s="50" t="s">
        <v>3541</v>
      </c>
    </row>
    <row r="22475" spans="4:12" x14ac:dyDescent="0.25">
      <c r="D22475" s="108">
        <v>1170601000</v>
      </c>
      <c r="E22475" s="108" t="s">
        <v>39</v>
      </c>
      <c r="F22475" s="108">
        <v>9899999903</v>
      </c>
      <c r="G22475" s="108"/>
      <c r="H22475" s="50"/>
      <c r="I22475" s="50" t="s">
        <v>3541</v>
      </c>
      <c r="J22475" s="50" t="s">
        <v>3541</v>
      </c>
      <c r="K22475" s="50" t="s">
        <v>3541</v>
      </c>
      <c r="L22475" s="50" t="s">
        <v>3541</v>
      </c>
    </row>
    <row r="22476" spans="4:12" x14ac:dyDescent="0.25">
      <c r="D22476" s="108">
        <v>1170601100</v>
      </c>
      <c r="E22476" s="108" t="s">
        <v>39</v>
      </c>
      <c r="F22476" s="108">
        <v>9899999903</v>
      </c>
      <c r="G22476" s="108"/>
      <c r="H22476" s="50"/>
      <c r="I22476" s="50" t="s">
        <v>3541</v>
      </c>
      <c r="J22476" s="50" t="s">
        <v>3541</v>
      </c>
      <c r="K22476" s="50" t="s">
        <v>3541</v>
      </c>
      <c r="L22476" s="50" t="s">
        <v>3541</v>
      </c>
    </row>
    <row r="22477" spans="4:12" x14ac:dyDescent="0.25">
      <c r="D22477" s="108">
        <v>1170601200</v>
      </c>
      <c r="E22477" s="108" t="s">
        <v>39</v>
      </c>
      <c r="F22477" s="108">
        <v>9899999903</v>
      </c>
      <c r="G22477" s="108"/>
      <c r="H22477" s="50"/>
      <c r="I22477" s="50" t="s">
        <v>3541</v>
      </c>
      <c r="J22477" s="50" t="s">
        <v>3541</v>
      </c>
      <c r="K22477" s="50" t="s">
        <v>3541</v>
      </c>
      <c r="L22477" s="50" t="s">
        <v>3541</v>
      </c>
    </row>
    <row r="22478" spans="4:12" x14ac:dyDescent="0.25">
      <c r="D22478" s="108">
        <v>1170601300</v>
      </c>
      <c r="E22478" s="108" t="s">
        <v>39</v>
      </c>
      <c r="F22478" s="108">
        <v>9899999903</v>
      </c>
      <c r="G22478" s="108"/>
      <c r="H22478" s="50"/>
      <c r="I22478" s="50" t="s">
        <v>3541</v>
      </c>
      <c r="J22478" s="50" t="s">
        <v>3541</v>
      </c>
      <c r="K22478" s="50" t="s">
        <v>3541</v>
      </c>
      <c r="L22478" s="50" t="s">
        <v>3541</v>
      </c>
    </row>
    <row r="22479" spans="4:12" x14ac:dyDescent="0.25">
      <c r="D22479" s="108">
        <v>1170601400</v>
      </c>
      <c r="E22479" s="108" t="s">
        <v>39</v>
      </c>
      <c r="F22479" s="108">
        <v>9899999903</v>
      </c>
      <c r="G22479" s="108"/>
      <c r="H22479" s="50"/>
      <c r="I22479" s="50" t="s">
        <v>3541</v>
      </c>
      <c r="J22479" s="50" t="s">
        <v>3541</v>
      </c>
      <c r="K22479" s="50" t="s">
        <v>3541</v>
      </c>
      <c r="L22479" s="50" t="s">
        <v>3541</v>
      </c>
    </row>
    <row r="22480" spans="4:12" x14ac:dyDescent="0.25">
      <c r="D22480" s="108">
        <v>1170601500</v>
      </c>
      <c r="E22480" s="108" t="s">
        <v>39</v>
      </c>
      <c r="F22480" s="108">
        <v>9899999903</v>
      </c>
      <c r="G22480" s="108"/>
      <c r="H22480" s="50"/>
      <c r="I22480" s="50" t="s">
        <v>3541</v>
      </c>
      <c r="J22480" s="50" t="s">
        <v>3541</v>
      </c>
      <c r="K22480" s="50" t="s">
        <v>3541</v>
      </c>
      <c r="L22480" s="50" t="s">
        <v>3541</v>
      </c>
    </row>
    <row r="22481" spans="4:12" x14ac:dyDescent="0.25">
      <c r="D22481" s="108">
        <v>1170601600</v>
      </c>
      <c r="E22481" s="108" t="s">
        <v>39</v>
      </c>
      <c r="F22481" s="108">
        <v>9899999903</v>
      </c>
      <c r="G22481" s="108"/>
      <c r="H22481" s="50"/>
      <c r="I22481" s="50" t="s">
        <v>3541</v>
      </c>
      <c r="J22481" s="50" t="s">
        <v>3541</v>
      </c>
      <c r="K22481" s="50" t="s">
        <v>3541</v>
      </c>
      <c r="L22481" s="50" t="s">
        <v>3541</v>
      </c>
    </row>
    <row r="22482" spans="4:12" x14ac:dyDescent="0.25">
      <c r="D22482" s="108">
        <v>1170601700</v>
      </c>
      <c r="E22482" s="108" t="s">
        <v>39</v>
      </c>
      <c r="F22482" s="108">
        <v>9899999903</v>
      </c>
      <c r="G22482" s="108"/>
      <c r="H22482" s="50"/>
      <c r="I22482" s="50" t="s">
        <v>3541</v>
      </c>
      <c r="J22482" s="50" t="s">
        <v>3541</v>
      </c>
      <c r="K22482" s="50" t="s">
        <v>3541</v>
      </c>
      <c r="L22482" s="50" t="s">
        <v>3541</v>
      </c>
    </row>
    <row r="22483" spans="4:12" x14ac:dyDescent="0.25">
      <c r="D22483" s="108">
        <v>1170601800</v>
      </c>
      <c r="E22483" s="108" t="s">
        <v>39</v>
      </c>
      <c r="F22483" s="108">
        <v>9899999903</v>
      </c>
      <c r="G22483" s="108"/>
      <c r="H22483" s="50"/>
      <c r="I22483" s="50" t="s">
        <v>3541</v>
      </c>
      <c r="J22483" s="50" t="s">
        <v>3541</v>
      </c>
      <c r="K22483" s="50" t="s">
        <v>3541</v>
      </c>
      <c r="L22483" s="50" t="s">
        <v>3541</v>
      </c>
    </row>
    <row r="22484" spans="4:12" x14ac:dyDescent="0.25">
      <c r="D22484" s="108">
        <v>1170601900</v>
      </c>
      <c r="E22484" s="108" t="s">
        <v>39</v>
      </c>
      <c r="F22484" s="108">
        <v>9899999903</v>
      </c>
      <c r="G22484" s="108"/>
      <c r="H22484" s="50"/>
      <c r="I22484" s="50" t="s">
        <v>3541</v>
      </c>
      <c r="J22484" s="50" t="s">
        <v>3541</v>
      </c>
      <c r="K22484" s="50" t="s">
        <v>3541</v>
      </c>
      <c r="L22484" s="50" t="s">
        <v>3541</v>
      </c>
    </row>
    <row r="22485" spans="4:12" x14ac:dyDescent="0.25">
      <c r="D22485" s="108">
        <v>1170602000</v>
      </c>
      <c r="E22485" s="108" t="s">
        <v>39</v>
      </c>
      <c r="F22485" s="108">
        <v>9802906000</v>
      </c>
      <c r="G22485" s="108"/>
      <c r="H22485" s="50"/>
      <c r="I22485" s="50" t="s">
        <v>3541</v>
      </c>
      <c r="J22485" s="50" t="s">
        <v>3541</v>
      </c>
      <c r="K22485" s="50" t="s">
        <v>3541</v>
      </c>
      <c r="L22485" s="50" t="s">
        <v>3541</v>
      </c>
    </row>
    <row r="22486" spans="4:12" x14ac:dyDescent="0.25">
      <c r="D22486" s="108">
        <v>1170602100</v>
      </c>
      <c r="E22486" s="108" t="s">
        <v>39</v>
      </c>
      <c r="F22486" s="108">
        <v>9802906000</v>
      </c>
      <c r="G22486" s="108"/>
      <c r="H22486" s="50"/>
      <c r="I22486" s="50" t="s">
        <v>3541</v>
      </c>
      <c r="J22486" s="50" t="s">
        <v>3541</v>
      </c>
      <c r="K22486" s="50" t="s">
        <v>3541</v>
      </c>
      <c r="L22486" s="50" t="s">
        <v>3541</v>
      </c>
    </row>
    <row r="22487" spans="4:12" x14ac:dyDescent="0.25">
      <c r="D22487" s="108">
        <v>1170602200</v>
      </c>
      <c r="E22487" s="108" t="s">
        <v>39</v>
      </c>
      <c r="F22487" s="108">
        <v>9802906000</v>
      </c>
      <c r="G22487" s="108"/>
      <c r="H22487" s="50"/>
      <c r="I22487" s="50" t="s">
        <v>3541</v>
      </c>
      <c r="J22487" s="50" t="s">
        <v>3541</v>
      </c>
      <c r="K22487" s="50" t="s">
        <v>3541</v>
      </c>
      <c r="L22487" s="50" t="s">
        <v>3541</v>
      </c>
    </row>
    <row r="22488" spans="4:12" x14ac:dyDescent="0.25">
      <c r="D22488" s="108">
        <v>1170602300</v>
      </c>
      <c r="E22488" s="108" t="s">
        <v>39</v>
      </c>
      <c r="F22488" s="108">
        <v>9802906000</v>
      </c>
      <c r="G22488" s="108"/>
      <c r="H22488" s="50"/>
      <c r="I22488" s="50" t="s">
        <v>3541</v>
      </c>
      <c r="J22488" s="50" t="s">
        <v>3541</v>
      </c>
      <c r="K22488" s="50" t="s">
        <v>3541</v>
      </c>
      <c r="L22488" s="50" t="s">
        <v>3541</v>
      </c>
    </row>
    <row r="22489" spans="4:12" x14ac:dyDescent="0.25">
      <c r="D22489" s="108">
        <v>1170602400</v>
      </c>
      <c r="E22489" s="108" t="s">
        <v>39</v>
      </c>
      <c r="F22489" s="108">
        <v>9802906000</v>
      </c>
      <c r="G22489" s="108"/>
      <c r="H22489" s="50"/>
      <c r="I22489" s="50" t="s">
        <v>3541</v>
      </c>
      <c r="J22489" s="50" t="s">
        <v>3541</v>
      </c>
      <c r="K22489" s="50" t="s">
        <v>3541</v>
      </c>
      <c r="L22489" s="50" t="s">
        <v>3541</v>
      </c>
    </row>
    <row r="22490" spans="4:12" x14ac:dyDescent="0.25">
      <c r="D22490" s="108">
        <v>1170602500</v>
      </c>
      <c r="E22490" s="108" t="s">
        <v>39</v>
      </c>
      <c r="F22490" s="108">
        <v>9802906000</v>
      </c>
      <c r="G22490" s="108"/>
      <c r="H22490" s="50"/>
      <c r="I22490" s="50" t="s">
        <v>3541</v>
      </c>
      <c r="J22490" s="50" t="s">
        <v>3541</v>
      </c>
      <c r="K22490" s="50" t="s">
        <v>3541</v>
      </c>
      <c r="L22490" s="50" t="s">
        <v>3541</v>
      </c>
    </row>
    <row r="22491" spans="4:12" x14ac:dyDescent="0.25">
      <c r="D22491" s="108">
        <v>1170602600</v>
      </c>
      <c r="E22491" s="108" t="s">
        <v>39</v>
      </c>
      <c r="F22491" s="108">
        <v>9802906000</v>
      </c>
      <c r="G22491" s="108"/>
      <c r="H22491" s="50"/>
      <c r="I22491" s="50" t="s">
        <v>3541</v>
      </c>
      <c r="J22491" s="50" t="s">
        <v>3541</v>
      </c>
      <c r="K22491" s="50" t="s">
        <v>3541</v>
      </c>
      <c r="L22491" s="50" t="s">
        <v>3541</v>
      </c>
    </row>
    <row r="22492" spans="4:12" x14ac:dyDescent="0.25">
      <c r="D22492" s="108">
        <v>1170602700</v>
      </c>
      <c r="E22492" s="108" t="s">
        <v>39</v>
      </c>
      <c r="F22492" s="108">
        <v>9802906000</v>
      </c>
      <c r="G22492" s="108"/>
      <c r="H22492" s="50"/>
      <c r="I22492" s="50" t="s">
        <v>3541</v>
      </c>
      <c r="J22492" s="50" t="s">
        <v>3541</v>
      </c>
      <c r="K22492" s="50" t="s">
        <v>3541</v>
      </c>
      <c r="L22492" s="50" t="s">
        <v>3541</v>
      </c>
    </row>
    <row r="22493" spans="4:12" x14ac:dyDescent="0.25">
      <c r="D22493" s="108">
        <v>1170602800</v>
      </c>
      <c r="E22493" s="108" t="s">
        <v>39</v>
      </c>
      <c r="F22493" s="108">
        <v>9802906000</v>
      </c>
      <c r="G22493" s="108"/>
      <c r="H22493" s="50"/>
      <c r="I22493" s="50" t="s">
        <v>3541</v>
      </c>
      <c r="J22493" s="50" t="s">
        <v>3541</v>
      </c>
      <c r="K22493" s="50" t="s">
        <v>3541</v>
      </c>
      <c r="L22493" s="50" t="s">
        <v>3541</v>
      </c>
    </row>
    <row r="22494" spans="4:12" x14ac:dyDescent="0.25">
      <c r="D22494" s="108">
        <v>1170602900</v>
      </c>
      <c r="E22494" s="108" t="s">
        <v>39</v>
      </c>
      <c r="F22494" s="108">
        <v>9802906000</v>
      </c>
      <c r="G22494" s="108"/>
      <c r="H22494" s="50"/>
      <c r="I22494" s="50" t="s">
        <v>3541</v>
      </c>
      <c r="J22494" s="50" t="s">
        <v>3541</v>
      </c>
      <c r="K22494" s="50" t="s">
        <v>3541</v>
      </c>
      <c r="L22494" s="50" t="s">
        <v>3541</v>
      </c>
    </row>
    <row r="22495" spans="4:12" x14ac:dyDescent="0.25">
      <c r="D22495" s="108">
        <v>1170603000</v>
      </c>
      <c r="E22495" s="108" t="s">
        <v>39</v>
      </c>
      <c r="F22495" s="108">
        <v>9802906000</v>
      </c>
      <c r="G22495" s="108"/>
      <c r="H22495" s="50"/>
      <c r="I22495" s="50" t="s">
        <v>3541</v>
      </c>
      <c r="J22495" s="50" t="s">
        <v>3541</v>
      </c>
      <c r="K22495" s="50" t="s">
        <v>3541</v>
      </c>
      <c r="L22495" s="50" t="s">
        <v>3541</v>
      </c>
    </row>
    <row r="22496" spans="4:12" x14ac:dyDescent="0.25">
      <c r="D22496" s="108">
        <v>1170603100</v>
      </c>
      <c r="E22496" s="108" t="s">
        <v>39</v>
      </c>
      <c r="F22496" s="108">
        <v>9802906000</v>
      </c>
      <c r="G22496" s="108"/>
      <c r="H22496" s="50"/>
      <c r="I22496" s="50" t="s">
        <v>3541</v>
      </c>
      <c r="J22496" s="50" t="s">
        <v>3541</v>
      </c>
      <c r="K22496" s="50" t="s">
        <v>3541</v>
      </c>
      <c r="L22496" s="50" t="s">
        <v>3541</v>
      </c>
    </row>
    <row r="22497" spans="4:12" x14ac:dyDescent="0.25">
      <c r="D22497" s="108">
        <v>1170603200</v>
      </c>
      <c r="E22497" s="108" t="s">
        <v>39</v>
      </c>
      <c r="F22497" s="108">
        <v>9802906000</v>
      </c>
      <c r="G22497" s="108"/>
      <c r="H22497" s="50"/>
      <c r="I22497" s="50" t="s">
        <v>3541</v>
      </c>
      <c r="J22497" s="50" t="s">
        <v>3541</v>
      </c>
      <c r="K22497" s="50" t="s">
        <v>3541</v>
      </c>
      <c r="L22497" s="50" t="s">
        <v>3541</v>
      </c>
    </row>
    <row r="22498" spans="4:12" x14ac:dyDescent="0.25">
      <c r="D22498" s="108">
        <v>1170603250</v>
      </c>
      <c r="E22498" s="108" t="s">
        <v>39</v>
      </c>
      <c r="F22498" s="108">
        <v>9802906000</v>
      </c>
      <c r="G22498" s="108"/>
      <c r="H22498" s="50"/>
      <c r="I22498" s="50" t="s">
        <v>3541</v>
      </c>
      <c r="J22498" s="50" t="s">
        <v>3541</v>
      </c>
      <c r="K22498" s="50" t="s">
        <v>3541</v>
      </c>
      <c r="L22498" s="50" t="s">
        <v>3541</v>
      </c>
    </row>
    <row r="22499" spans="4:12" x14ac:dyDescent="0.25">
      <c r="D22499" s="108">
        <v>1170603300</v>
      </c>
      <c r="E22499" s="108" t="s">
        <v>39</v>
      </c>
      <c r="F22499" s="108">
        <v>9802906000</v>
      </c>
      <c r="G22499" s="108"/>
      <c r="H22499" s="50"/>
      <c r="I22499" s="50" t="s">
        <v>3541</v>
      </c>
      <c r="J22499" s="50" t="s">
        <v>3541</v>
      </c>
      <c r="K22499" s="50" t="s">
        <v>3541</v>
      </c>
      <c r="L22499" s="50" t="s">
        <v>3541</v>
      </c>
    </row>
    <row r="22500" spans="4:12" x14ac:dyDescent="0.25">
      <c r="D22500" s="108">
        <v>1170603400</v>
      </c>
      <c r="E22500" s="108" t="s">
        <v>39</v>
      </c>
      <c r="F22500" s="108">
        <v>9802906000</v>
      </c>
      <c r="G22500" s="108"/>
      <c r="H22500" s="50"/>
      <c r="I22500" s="50" t="s">
        <v>3541</v>
      </c>
      <c r="J22500" s="50" t="s">
        <v>3541</v>
      </c>
      <c r="K22500" s="50" t="s">
        <v>3541</v>
      </c>
      <c r="L22500" s="50" t="s">
        <v>3541</v>
      </c>
    </row>
    <row r="22501" spans="4:12" x14ac:dyDescent="0.25">
      <c r="D22501" s="108">
        <v>1170603500</v>
      </c>
      <c r="E22501" s="108" t="s">
        <v>39</v>
      </c>
      <c r="F22501" s="108">
        <v>9802906000</v>
      </c>
      <c r="G22501" s="108"/>
      <c r="H22501" s="50"/>
      <c r="I22501" s="50" t="s">
        <v>3541</v>
      </c>
      <c r="J22501" s="50" t="s">
        <v>3541</v>
      </c>
      <c r="K22501" s="50" t="s">
        <v>3541</v>
      </c>
      <c r="L22501" s="50" t="s">
        <v>3541</v>
      </c>
    </row>
    <row r="22502" spans="4:12" x14ac:dyDescent="0.25">
      <c r="D22502" s="108">
        <v>1170603600</v>
      </c>
      <c r="E22502" s="108" t="s">
        <v>39</v>
      </c>
      <c r="F22502" s="108">
        <v>9802906000</v>
      </c>
      <c r="G22502" s="108"/>
      <c r="H22502" s="50"/>
      <c r="I22502" s="50" t="s">
        <v>3541</v>
      </c>
      <c r="J22502" s="50" t="s">
        <v>3541</v>
      </c>
      <c r="K22502" s="50" t="s">
        <v>3541</v>
      </c>
      <c r="L22502" s="50" t="s">
        <v>3541</v>
      </c>
    </row>
    <row r="22503" spans="4:12" x14ac:dyDescent="0.25">
      <c r="D22503" s="108">
        <v>1170603700</v>
      </c>
      <c r="E22503" s="108" t="s">
        <v>39</v>
      </c>
      <c r="F22503" s="108">
        <v>9802906000</v>
      </c>
      <c r="G22503" s="108"/>
      <c r="H22503" s="50"/>
      <c r="I22503" s="50" t="s">
        <v>3541</v>
      </c>
      <c r="J22503" s="50" t="s">
        <v>3541</v>
      </c>
      <c r="K22503" s="50" t="s">
        <v>3541</v>
      </c>
      <c r="L22503" s="50" t="s">
        <v>3541</v>
      </c>
    </row>
    <row r="22504" spans="4:12" x14ac:dyDescent="0.25">
      <c r="D22504" s="108">
        <v>1170603800</v>
      </c>
      <c r="E22504" s="108" t="s">
        <v>39</v>
      </c>
      <c r="F22504" s="108">
        <v>9802906000</v>
      </c>
      <c r="G22504" s="108"/>
      <c r="H22504" s="50"/>
      <c r="I22504" s="50" t="s">
        <v>3541</v>
      </c>
      <c r="J22504" s="50" t="s">
        <v>3541</v>
      </c>
      <c r="K22504" s="50" t="s">
        <v>3541</v>
      </c>
      <c r="L22504" s="50" t="s">
        <v>3541</v>
      </c>
    </row>
    <row r="22505" spans="4:12" x14ac:dyDescent="0.25">
      <c r="D22505" s="108">
        <v>1170603900</v>
      </c>
      <c r="E22505" s="108" t="s">
        <v>39</v>
      </c>
      <c r="F22505" s="108">
        <v>9802906000</v>
      </c>
      <c r="G22505" s="108"/>
      <c r="H22505" s="50"/>
      <c r="I22505" s="50" t="s">
        <v>3541</v>
      </c>
      <c r="J22505" s="50" t="s">
        <v>3541</v>
      </c>
      <c r="K22505" s="50" t="s">
        <v>3541</v>
      </c>
      <c r="L22505" s="50" t="s">
        <v>3541</v>
      </c>
    </row>
    <row r="22506" spans="4:12" x14ac:dyDescent="0.25">
      <c r="D22506" s="108">
        <v>1170604000</v>
      </c>
      <c r="E22506" s="108" t="s">
        <v>39</v>
      </c>
      <c r="F22506" s="108">
        <v>9802906000</v>
      </c>
      <c r="G22506" s="108"/>
      <c r="H22506" s="50"/>
      <c r="I22506" s="50" t="s">
        <v>3541</v>
      </c>
      <c r="J22506" s="50" t="s">
        <v>3541</v>
      </c>
      <c r="K22506" s="50" t="s">
        <v>3541</v>
      </c>
      <c r="L22506" s="50" t="s">
        <v>3541</v>
      </c>
    </row>
    <row r="22507" spans="4:12" x14ac:dyDescent="0.25">
      <c r="D22507" s="108">
        <v>1170604100</v>
      </c>
      <c r="E22507" s="108" t="s">
        <v>39</v>
      </c>
      <c r="F22507" s="108">
        <v>9802906000</v>
      </c>
      <c r="G22507" s="108"/>
      <c r="H22507" s="50"/>
      <c r="I22507" s="50" t="s">
        <v>3541</v>
      </c>
      <c r="J22507" s="50" t="s">
        <v>3541</v>
      </c>
      <c r="K22507" s="50" t="s">
        <v>3541</v>
      </c>
      <c r="L22507" s="50" t="s">
        <v>3541</v>
      </c>
    </row>
    <row r="22508" spans="4:12" x14ac:dyDescent="0.25">
      <c r="D22508" s="108">
        <v>1170604200</v>
      </c>
      <c r="E22508" s="108" t="s">
        <v>39</v>
      </c>
      <c r="F22508" s="108">
        <v>9802906000</v>
      </c>
      <c r="G22508" s="108"/>
      <c r="H22508" s="50"/>
      <c r="I22508" s="50" t="s">
        <v>3541</v>
      </c>
      <c r="J22508" s="50" t="s">
        <v>3541</v>
      </c>
      <c r="K22508" s="50" t="s">
        <v>3541</v>
      </c>
      <c r="L22508" s="50" t="s">
        <v>3541</v>
      </c>
    </row>
    <row r="22509" spans="4:12" x14ac:dyDescent="0.25">
      <c r="D22509" s="108">
        <v>1170604300</v>
      </c>
      <c r="E22509" s="108" t="s">
        <v>39</v>
      </c>
      <c r="F22509" s="108">
        <v>9802906000</v>
      </c>
      <c r="G22509" s="108"/>
      <c r="H22509" s="50"/>
      <c r="I22509" s="50" t="s">
        <v>3541</v>
      </c>
      <c r="J22509" s="50" t="s">
        <v>3541</v>
      </c>
      <c r="K22509" s="50" t="s">
        <v>3541</v>
      </c>
      <c r="L22509" s="50" t="s">
        <v>3541</v>
      </c>
    </row>
    <row r="22510" spans="4:12" x14ac:dyDescent="0.25">
      <c r="D22510" s="108">
        <v>1170604400</v>
      </c>
      <c r="E22510" s="108" t="s">
        <v>39</v>
      </c>
      <c r="F22510" s="108">
        <v>9802906000</v>
      </c>
      <c r="G22510" s="108"/>
      <c r="H22510" s="50"/>
      <c r="I22510" s="50" t="s">
        <v>3541</v>
      </c>
      <c r="J22510" s="50" t="s">
        <v>3541</v>
      </c>
      <c r="K22510" s="50" t="s">
        <v>3541</v>
      </c>
      <c r="L22510" s="50" t="s">
        <v>3541</v>
      </c>
    </row>
    <row r="22511" spans="4:12" x14ac:dyDescent="0.25">
      <c r="D22511" s="108">
        <v>1170604500</v>
      </c>
      <c r="E22511" s="108" t="s">
        <v>39</v>
      </c>
      <c r="F22511" s="108">
        <v>9802906000</v>
      </c>
      <c r="G22511" s="108"/>
      <c r="H22511" s="50"/>
      <c r="I22511" s="50" t="s">
        <v>3541</v>
      </c>
      <c r="J22511" s="50" t="s">
        <v>3541</v>
      </c>
      <c r="K22511" s="50" t="s">
        <v>3541</v>
      </c>
      <c r="L22511" s="50" t="s">
        <v>3541</v>
      </c>
    </row>
    <row r="22512" spans="4:12" x14ac:dyDescent="0.25">
      <c r="D22512" s="108">
        <v>1170604600</v>
      </c>
      <c r="E22512" s="108" t="s">
        <v>39</v>
      </c>
      <c r="F22512" s="108">
        <v>9802906000</v>
      </c>
      <c r="G22512" s="108"/>
      <c r="H22512" s="50"/>
      <c r="I22512" s="50" t="s">
        <v>3541</v>
      </c>
      <c r="J22512" s="50" t="s">
        <v>3541</v>
      </c>
      <c r="K22512" s="50" t="s">
        <v>3541</v>
      </c>
      <c r="L22512" s="50" t="s">
        <v>3541</v>
      </c>
    </row>
    <row r="22513" spans="4:12" x14ac:dyDescent="0.25">
      <c r="D22513" s="108">
        <v>1170604650</v>
      </c>
      <c r="E22513" s="108" t="s">
        <v>39</v>
      </c>
      <c r="F22513" s="108">
        <v>9802906000</v>
      </c>
      <c r="G22513" s="108"/>
      <c r="H22513" s="50"/>
      <c r="I22513" s="50" t="s">
        <v>3541</v>
      </c>
      <c r="J22513" s="50" t="s">
        <v>3541</v>
      </c>
      <c r="K22513" s="50" t="s">
        <v>3541</v>
      </c>
      <c r="L22513" s="50" t="s">
        <v>3541</v>
      </c>
    </row>
    <row r="22514" spans="4:12" x14ac:dyDescent="0.25">
      <c r="D22514" s="108">
        <v>1170604700</v>
      </c>
      <c r="E22514" s="108" t="s">
        <v>39</v>
      </c>
      <c r="F22514" s="108">
        <v>9802906000</v>
      </c>
      <c r="G22514" s="108"/>
      <c r="H22514" s="50"/>
      <c r="I22514" s="50" t="s">
        <v>3541</v>
      </c>
      <c r="J22514" s="50" t="s">
        <v>3541</v>
      </c>
      <c r="K22514" s="50" t="s">
        <v>3541</v>
      </c>
      <c r="L22514" s="50" t="s">
        <v>3541</v>
      </c>
    </row>
    <row r="22515" spans="4:12" x14ac:dyDescent="0.25">
      <c r="D22515" s="108">
        <v>1170604800</v>
      </c>
      <c r="E22515" s="108" t="s">
        <v>39</v>
      </c>
      <c r="F22515" s="108">
        <v>9802906000</v>
      </c>
      <c r="G22515" s="108"/>
      <c r="H22515" s="50"/>
      <c r="I22515" s="50" t="s">
        <v>3541</v>
      </c>
      <c r="J22515" s="50" t="s">
        <v>3541</v>
      </c>
      <c r="K22515" s="50" t="s">
        <v>3541</v>
      </c>
      <c r="L22515" s="50" t="s">
        <v>3541</v>
      </c>
    </row>
    <row r="22516" spans="4:12" x14ac:dyDescent="0.25">
      <c r="D22516" s="108">
        <v>1170604900</v>
      </c>
      <c r="E22516" s="108" t="s">
        <v>39</v>
      </c>
      <c r="F22516" s="108">
        <v>9802906000</v>
      </c>
      <c r="G22516" s="108"/>
      <c r="H22516" s="50"/>
      <c r="I22516" s="50" t="s">
        <v>3541</v>
      </c>
      <c r="J22516" s="50" t="s">
        <v>3541</v>
      </c>
      <c r="K22516" s="50" t="s">
        <v>3541</v>
      </c>
      <c r="L22516" s="50" t="s">
        <v>3541</v>
      </c>
    </row>
    <row r="22517" spans="4:12" x14ac:dyDescent="0.25">
      <c r="D22517" s="108">
        <v>1170605000</v>
      </c>
      <c r="E22517" s="108" t="s">
        <v>39</v>
      </c>
      <c r="F22517" s="108">
        <v>9802906000</v>
      </c>
      <c r="G22517" s="108"/>
      <c r="H22517" s="50"/>
      <c r="I22517" s="50" t="s">
        <v>3541</v>
      </c>
      <c r="J22517" s="50" t="s">
        <v>3541</v>
      </c>
      <c r="K22517" s="50" t="s">
        <v>3541</v>
      </c>
      <c r="L22517" s="50" t="s">
        <v>3541</v>
      </c>
    </row>
    <row r="22518" spans="4:12" x14ac:dyDescent="0.25">
      <c r="D22518" s="108">
        <v>1170605100</v>
      </c>
      <c r="E22518" s="108" t="s">
        <v>39</v>
      </c>
      <c r="F22518" s="108">
        <v>9802906000</v>
      </c>
      <c r="G22518" s="108"/>
      <c r="H22518" s="50"/>
      <c r="I22518" s="50" t="s">
        <v>3541</v>
      </c>
      <c r="J22518" s="50" t="s">
        <v>3541</v>
      </c>
      <c r="K22518" s="50" t="s">
        <v>3541</v>
      </c>
      <c r="L22518" s="50" t="s">
        <v>3541</v>
      </c>
    </row>
    <row r="22519" spans="4:12" x14ac:dyDescent="0.25">
      <c r="D22519" s="108">
        <v>1170605200</v>
      </c>
      <c r="E22519" s="108" t="s">
        <v>39</v>
      </c>
      <c r="F22519" s="108">
        <v>9802906000</v>
      </c>
      <c r="G22519" s="108"/>
      <c r="H22519" s="50"/>
      <c r="I22519" s="50" t="s">
        <v>3541</v>
      </c>
      <c r="J22519" s="50" t="s">
        <v>3541</v>
      </c>
      <c r="K22519" s="50" t="s">
        <v>3541</v>
      </c>
      <c r="L22519" s="50" t="s">
        <v>3541</v>
      </c>
    </row>
    <row r="22520" spans="4:12" x14ac:dyDescent="0.25">
      <c r="D22520" s="108">
        <v>1170605300</v>
      </c>
      <c r="E22520" s="108" t="s">
        <v>39</v>
      </c>
      <c r="F22520" s="108">
        <v>9802906000</v>
      </c>
      <c r="G22520" s="108"/>
      <c r="H22520" s="50"/>
      <c r="I22520" s="50" t="s">
        <v>3541</v>
      </c>
      <c r="J22520" s="50" t="s">
        <v>3541</v>
      </c>
      <c r="K22520" s="50" t="s">
        <v>3541</v>
      </c>
      <c r="L22520" s="50" t="s">
        <v>3541</v>
      </c>
    </row>
    <row r="22521" spans="4:12" x14ac:dyDescent="0.25">
      <c r="D22521" s="108">
        <v>1170605400</v>
      </c>
      <c r="E22521" s="108" t="s">
        <v>39</v>
      </c>
      <c r="F22521" s="108">
        <v>9802906000</v>
      </c>
      <c r="G22521" s="108"/>
      <c r="H22521" s="50"/>
      <c r="I22521" s="50" t="s">
        <v>3541</v>
      </c>
      <c r="J22521" s="50" t="s">
        <v>3541</v>
      </c>
      <c r="K22521" s="50" t="s">
        <v>3541</v>
      </c>
      <c r="L22521" s="50" t="s">
        <v>3541</v>
      </c>
    </row>
    <row r="22522" spans="4:12" x14ac:dyDescent="0.25">
      <c r="D22522" s="108">
        <v>1170605500</v>
      </c>
      <c r="E22522" s="108" t="s">
        <v>39</v>
      </c>
      <c r="F22522" s="108">
        <v>9802906000</v>
      </c>
      <c r="G22522" s="108"/>
      <c r="H22522" s="50"/>
      <c r="I22522" s="50" t="s">
        <v>3541</v>
      </c>
      <c r="J22522" s="50" t="s">
        <v>3541</v>
      </c>
      <c r="K22522" s="50" t="s">
        <v>3541</v>
      </c>
      <c r="L22522" s="50" t="s">
        <v>3541</v>
      </c>
    </row>
    <row r="22523" spans="4:12" x14ac:dyDescent="0.25">
      <c r="D22523" s="108">
        <v>1170605550</v>
      </c>
      <c r="E22523" s="108" t="s">
        <v>39</v>
      </c>
      <c r="F22523" s="108">
        <v>9802906000</v>
      </c>
      <c r="G22523" s="108"/>
      <c r="H22523" s="50"/>
      <c r="I22523" s="50" t="s">
        <v>3541</v>
      </c>
      <c r="J22523" s="50" t="s">
        <v>3541</v>
      </c>
      <c r="K22523" s="50" t="s">
        <v>3541</v>
      </c>
      <c r="L22523" s="50" t="s">
        <v>3541</v>
      </c>
    </row>
    <row r="22524" spans="4:12" x14ac:dyDescent="0.25">
      <c r="D22524" s="108">
        <v>1170605600</v>
      </c>
      <c r="E22524" s="108" t="s">
        <v>39</v>
      </c>
      <c r="F22524" s="108">
        <v>9802906000</v>
      </c>
      <c r="G22524" s="108"/>
      <c r="H22524" s="50"/>
      <c r="I22524" s="50" t="s">
        <v>3541</v>
      </c>
      <c r="J22524" s="50" t="s">
        <v>3541</v>
      </c>
      <c r="K22524" s="50" t="s">
        <v>3541</v>
      </c>
      <c r="L22524" s="50" t="s">
        <v>3541</v>
      </c>
    </row>
    <row r="22525" spans="4:12" x14ac:dyDescent="0.25">
      <c r="D22525" s="108">
        <v>1170605650</v>
      </c>
      <c r="E22525" s="108" t="s">
        <v>39</v>
      </c>
      <c r="F22525" s="108">
        <v>9802906000</v>
      </c>
      <c r="G22525" s="108"/>
      <c r="H22525" s="50"/>
      <c r="I22525" s="50" t="s">
        <v>3541</v>
      </c>
      <c r="J22525" s="50" t="s">
        <v>3541</v>
      </c>
      <c r="K22525" s="50" t="s">
        <v>3541</v>
      </c>
      <c r="L22525" s="50" t="s">
        <v>3541</v>
      </c>
    </row>
    <row r="22526" spans="4:12" x14ac:dyDescent="0.25">
      <c r="D22526" s="108">
        <v>1170605700</v>
      </c>
      <c r="E22526" s="108" t="s">
        <v>39</v>
      </c>
      <c r="F22526" s="108">
        <v>9802906000</v>
      </c>
      <c r="G22526" s="108"/>
      <c r="H22526" s="50"/>
      <c r="I22526" s="50" t="s">
        <v>3541</v>
      </c>
      <c r="J22526" s="50" t="s">
        <v>3541</v>
      </c>
      <c r="K22526" s="50" t="s">
        <v>3541</v>
      </c>
      <c r="L22526" s="50" t="s">
        <v>3541</v>
      </c>
    </row>
    <row r="22527" spans="4:12" x14ac:dyDescent="0.25">
      <c r="D22527" s="108">
        <v>1170605800</v>
      </c>
      <c r="E22527" s="108" t="s">
        <v>39</v>
      </c>
      <c r="F22527" s="108">
        <v>9802906000</v>
      </c>
      <c r="G22527" s="108"/>
      <c r="H22527" s="50"/>
      <c r="I22527" s="50" t="s">
        <v>3541</v>
      </c>
      <c r="J22527" s="50" t="s">
        <v>3541</v>
      </c>
      <c r="K22527" s="50" t="s">
        <v>3541</v>
      </c>
      <c r="L22527" s="50" t="s">
        <v>3541</v>
      </c>
    </row>
    <row r="22528" spans="4:12" x14ac:dyDescent="0.25">
      <c r="D22528" s="108">
        <v>1170605900</v>
      </c>
      <c r="E22528" s="108" t="s">
        <v>39</v>
      </c>
      <c r="F22528" s="108">
        <v>9802906000</v>
      </c>
      <c r="G22528" s="108"/>
      <c r="H22528" s="50"/>
      <c r="I22528" s="50" t="s">
        <v>3541</v>
      </c>
      <c r="J22528" s="50" t="s">
        <v>3541</v>
      </c>
      <c r="K22528" s="50" t="s">
        <v>3541</v>
      </c>
      <c r="L22528" s="50" t="s">
        <v>3541</v>
      </c>
    </row>
    <row r="22529" spans="4:12" x14ac:dyDescent="0.25">
      <c r="D22529" s="108">
        <v>1170606000</v>
      </c>
      <c r="E22529" s="108" t="s">
        <v>39</v>
      </c>
      <c r="F22529" s="108">
        <v>9802906000</v>
      </c>
      <c r="G22529" s="108"/>
      <c r="H22529" s="50"/>
      <c r="I22529" s="50" t="s">
        <v>3541</v>
      </c>
      <c r="J22529" s="50" t="s">
        <v>3541</v>
      </c>
      <c r="K22529" s="50" t="s">
        <v>3541</v>
      </c>
      <c r="L22529" s="50" t="s">
        <v>3541</v>
      </c>
    </row>
    <row r="22530" spans="4:12" x14ac:dyDescent="0.25">
      <c r="D22530" s="108">
        <v>1170606100</v>
      </c>
      <c r="E22530" s="108" t="s">
        <v>39</v>
      </c>
      <c r="F22530" s="108">
        <v>9802908000</v>
      </c>
      <c r="G22530" s="108"/>
      <c r="H22530" s="50"/>
      <c r="I22530" s="50" t="s">
        <v>3541</v>
      </c>
      <c r="J22530" s="50" t="s">
        <v>3541</v>
      </c>
      <c r="K22530" s="50" t="s">
        <v>3541</v>
      </c>
      <c r="L22530" s="50" t="s">
        <v>3541</v>
      </c>
    </row>
    <row r="22531" spans="4:12" x14ac:dyDescent="0.25">
      <c r="D22531" s="108">
        <v>1170606200</v>
      </c>
      <c r="E22531" s="108" t="s">
        <v>39</v>
      </c>
      <c r="F22531" s="108">
        <v>9802908000</v>
      </c>
      <c r="G22531" s="108"/>
      <c r="H22531" s="50"/>
      <c r="I22531" s="50" t="s">
        <v>3541</v>
      </c>
      <c r="J22531" s="50" t="s">
        <v>3541</v>
      </c>
      <c r="K22531" s="50" t="s">
        <v>3541</v>
      </c>
      <c r="L22531" s="50" t="s">
        <v>3541</v>
      </c>
    </row>
    <row r="22532" spans="4:12" x14ac:dyDescent="0.25">
      <c r="D22532" s="108">
        <v>1170606300</v>
      </c>
      <c r="E22532" s="108" t="s">
        <v>39</v>
      </c>
      <c r="F22532" s="108">
        <v>9802908000</v>
      </c>
      <c r="G22532" s="108"/>
      <c r="H22532" s="50"/>
      <c r="I22532" s="50" t="s">
        <v>3541</v>
      </c>
      <c r="J22532" s="50" t="s">
        <v>3541</v>
      </c>
      <c r="K22532" s="50" t="s">
        <v>3541</v>
      </c>
      <c r="L22532" s="50" t="s">
        <v>3541</v>
      </c>
    </row>
    <row r="22533" spans="4:12" x14ac:dyDescent="0.25">
      <c r="D22533" s="108">
        <v>1170606400</v>
      </c>
      <c r="E22533" s="108" t="s">
        <v>39</v>
      </c>
      <c r="F22533" s="108">
        <v>9802908000</v>
      </c>
      <c r="G22533" s="108"/>
      <c r="H22533" s="50"/>
      <c r="I22533" s="50" t="s">
        <v>3541</v>
      </c>
      <c r="J22533" s="50" t="s">
        <v>3541</v>
      </c>
      <c r="K22533" s="50" t="s">
        <v>3541</v>
      </c>
      <c r="L22533" s="50" t="s">
        <v>3541</v>
      </c>
    </row>
    <row r="22534" spans="4:12" x14ac:dyDescent="0.25">
      <c r="D22534" s="108">
        <v>1170606500</v>
      </c>
      <c r="E22534" s="108" t="s">
        <v>39</v>
      </c>
      <c r="F22534" s="108">
        <v>9802908000</v>
      </c>
      <c r="G22534" s="108"/>
      <c r="H22534" s="50"/>
      <c r="I22534" s="50" t="s">
        <v>3541</v>
      </c>
      <c r="J22534" s="50" t="s">
        <v>3541</v>
      </c>
      <c r="K22534" s="50" t="s">
        <v>3541</v>
      </c>
      <c r="L22534" s="50" t="s">
        <v>3541</v>
      </c>
    </row>
    <row r="22535" spans="4:12" x14ac:dyDescent="0.25">
      <c r="D22535" s="108">
        <v>1170606600</v>
      </c>
      <c r="E22535" s="108" t="s">
        <v>39</v>
      </c>
      <c r="F22535" s="108">
        <v>9802908000</v>
      </c>
      <c r="G22535" s="108"/>
      <c r="H22535" s="50"/>
      <c r="I22535" s="50" t="s">
        <v>3541</v>
      </c>
      <c r="J22535" s="50" t="s">
        <v>3541</v>
      </c>
      <c r="K22535" s="50" t="s">
        <v>3541</v>
      </c>
      <c r="L22535" s="50" t="s">
        <v>3541</v>
      </c>
    </row>
    <row r="22536" spans="4:12" x14ac:dyDescent="0.25">
      <c r="D22536" s="108">
        <v>1170606700</v>
      </c>
      <c r="E22536" s="108" t="s">
        <v>39</v>
      </c>
      <c r="F22536" s="108">
        <v>9802908000</v>
      </c>
      <c r="G22536" s="108"/>
      <c r="H22536" s="50"/>
      <c r="I22536" s="50" t="s">
        <v>3541</v>
      </c>
      <c r="J22536" s="50" t="s">
        <v>3541</v>
      </c>
      <c r="K22536" s="50" t="s">
        <v>3541</v>
      </c>
      <c r="L22536" s="50" t="s">
        <v>3541</v>
      </c>
    </row>
    <row r="22537" spans="4:12" x14ac:dyDescent="0.25">
      <c r="D22537" s="108">
        <v>1170606800</v>
      </c>
      <c r="E22537" s="108" t="s">
        <v>39</v>
      </c>
      <c r="F22537" s="108">
        <v>9802908000</v>
      </c>
      <c r="G22537" s="108"/>
      <c r="H22537" s="50"/>
      <c r="I22537" s="50" t="s">
        <v>3541</v>
      </c>
      <c r="J22537" s="50" t="s">
        <v>3541</v>
      </c>
      <c r="K22537" s="50" t="s">
        <v>3541</v>
      </c>
      <c r="L22537" s="50" t="s">
        <v>3541</v>
      </c>
    </row>
    <row r="22538" spans="4:12" x14ac:dyDescent="0.25">
      <c r="D22538" s="108">
        <v>1170606900</v>
      </c>
      <c r="E22538" s="108" t="s">
        <v>39</v>
      </c>
      <c r="F22538" s="108">
        <v>9802908000</v>
      </c>
      <c r="G22538" s="108"/>
      <c r="H22538" s="50"/>
      <c r="I22538" s="50" t="s">
        <v>3541</v>
      </c>
      <c r="J22538" s="50" t="s">
        <v>3541</v>
      </c>
      <c r="K22538" s="50" t="s">
        <v>3541</v>
      </c>
      <c r="L22538" s="50" t="s">
        <v>3541</v>
      </c>
    </row>
    <row r="22539" spans="4:12" x14ac:dyDescent="0.25">
      <c r="D22539" s="108">
        <v>1170607000</v>
      </c>
      <c r="E22539" s="108" t="s">
        <v>39</v>
      </c>
      <c r="F22539" s="108">
        <v>9802908000</v>
      </c>
      <c r="G22539" s="108"/>
      <c r="H22539" s="50"/>
      <c r="I22539" s="50" t="s">
        <v>3541</v>
      </c>
      <c r="J22539" s="50" t="s">
        <v>3541</v>
      </c>
      <c r="K22539" s="50" t="s">
        <v>3541</v>
      </c>
      <c r="L22539" s="50" t="s">
        <v>3541</v>
      </c>
    </row>
    <row r="22540" spans="4:12" x14ac:dyDescent="0.25">
      <c r="D22540" s="108">
        <v>1170607100</v>
      </c>
      <c r="E22540" s="108" t="s">
        <v>39</v>
      </c>
      <c r="F22540" s="108">
        <v>9802908000</v>
      </c>
      <c r="G22540" s="108"/>
      <c r="H22540" s="50"/>
      <c r="I22540" s="50" t="s">
        <v>3541</v>
      </c>
      <c r="J22540" s="50" t="s">
        <v>3541</v>
      </c>
      <c r="K22540" s="50" t="s">
        <v>3541</v>
      </c>
      <c r="L22540" s="50" t="s">
        <v>3541</v>
      </c>
    </row>
    <row r="22541" spans="4:12" x14ac:dyDescent="0.25">
      <c r="D22541" s="108">
        <v>1170607200</v>
      </c>
      <c r="E22541" s="108" t="s">
        <v>39</v>
      </c>
      <c r="F22541" s="108">
        <v>9802908000</v>
      </c>
      <c r="G22541" s="108"/>
      <c r="H22541" s="50"/>
      <c r="I22541" s="50" t="s">
        <v>3541</v>
      </c>
      <c r="J22541" s="50" t="s">
        <v>3541</v>
      </c>
      <c r="K22541" s="50" t="s">
        <v>3541</v>
      </c>
      <c r="L22541" s="50" t="s">
        <v>3541</v>
      </c>
    </row>
    <row r="22542" spans="4:12" x14ac:dyDescent="0.25">
      <c r="D22542" s="108">
        <v>1170607300</v>
      </c>
      <c r="E22542" s="108" t="s">
        <v>39</v>
      </c>
      <c r="F22542" s="108">
        <v>9802908000</v>
      </c>
      <c r="G22542" s="108"/>
      <c r="H22542" s="50"/>
      <c r="I22542" s="50" t="s">
        <v>3541</v>
      </c>
      <c r="J22542" s="50" t="s">
        <v>3541</v>
      </c>
      <c r="K22542" s="50" t="s">
        <v>3541</v>
      </c>
      <c r="L22542" s="50" t="s">
        <v>3541</v>
      </c>
    </row>
    <row r="22543" spans="4:12" x14ac:dyDescent="0.25">
      <c r="D22543" s="108">
        <v>1170607400</v>
      </c>
      <c r="E22543" s="108" t="s">
        <v>39</v>
      </c>
      <c r="F22543" s="108">
        <v>9802908000</v>
      </c>
      <c r="G22543" s="108"/>
      <c r="H22543" s="50"/>
      <c r="I22543" s="50" t="s">
        <v>3541</v>
      </c>
      <c r="J22543" s="50" t="s">
        <v>3541</v>
      </c>
      <c r="K22543" s="50" t="s">
        <v>3541</v>
      </c>
      <c r="L22543" s="50" t="s">
        <v>3541</v>
      </c>
    </row>
    <row r="22544" spans="4:12" x14ac:dyDescent="0.25">
      <c r="D22544" s="108">
        <v>1170607500</v>
      </c>
      <c r="E22544" s="108" t="s">
        <v>39</v>
      </c>
      <c r="F22544" s="108">
        <v>9802908000</v>
      </c>
      <c r="G22544" s="108"/>
      <c r="H22544" s="50"/>
      <c r="I22544" s="50" t="s">
        <v>3541</v>
      </c>
      <c r="J22544" s="50" t="s">
        <v>3541</v>
      </c>
      <c r="K22544" s="50" t="s">
        <v>3541</v>
      </c>
      <c r="L22544" s="50" t="s">
        <v>3541</v>
      </c>
    </row>
    <row r="22545" spans="4:12" x14ac:dyDescent="0.25">
      <c r="D22545" s="108">
        <v>1170607550</v>
      </c>
      <c r="E22545" s="108" t="s">
        <v>39</v>
      </c>
      <c r="F22545" s="108">
        <v>9802908000</v>
      </c>
      <c r="G22545" s="108"/>
      <c r="H22545" s="50"/>
      <c r="I22545" s="50" t="s">
        <v>3541</v>
      </c>
      <c r="J22545" s="50" t="s">
        <v>3541</v>
      </c>
      <c r="K22545" s="50" t="s">
        <v>3541</v>
      </c>
      <c r="L22545" s="50" t="s">
        <v>3541</v>
      </c>
    </row>
    <row r="22546" spans="4:12" x14ac:dyDescent="0.25">
      <c r="D22546" s="108">
        <v>1170607600</v>
      </c>
      <c r="E22546" s="108" t="s">
        <v>39</v>
      </c>
      <c r="F22546" s="108">
        <v>9802908000</v>
      </c>
      <c r="G22546" s="108"/>
      <c r="H22546" s="50"/>
      <c r="I22546" s="50" t="s">
        <v>3541</v>
      </c>
      <c r="J22546" s="50" t="s">
        <v>3541</v>
      </c>
      <c r="K22546" s="50" t="s">
        <v>3541</v>
      </c>
      <c r="L22546" s="50" t="s">
        <v>3541</v>
      </c>
    </row>
    <row r="22547" spans="4:12" x14ac:dyDescent="0.25">
      <c r="D22547" s="108">
        <v>1170607650</v>
      </c>
      <c r="E22547" s="108" t="s">
        <v>39</v>
      </c>
      <c r="F22547" s="108">
        <v>9802908000</v>
      </c>
      <c r="G22547" s="108"/>
      <c r="H22547" s="50"/>
      <c r="I22547" s="50" t="s">
        <v>3541</v>
      </c>
      <c r="J22547" s="50" t="s">
        <v>3541</v>
      </c>
      <c r="K22547" s="50" t="s">
        <v>3541</v>
      </c>
      <c r="L22547" s="50" t="s">
        <v>3541</v>
      </c>
    </row>
    <row r="22548" spans="4:12" x14ac:dyDescent="0.25">
      <c r="D22548" s="108">
        <v>1170607700</v>
      </c>
      <c r="E22548" s="108" t="s">
        <v>39</v>
      </c>
      <c r="F22548" s="108">
        <v>9802908000</v>
      </c>
      <c r="G22548" s="108"/>
      <c r="H22548" s="50"/>
      <c r="I22548" s="50" t="s">
        <v>3541</v>
      </c>
      <c r="J22548" s="50" t="s">
        <v>3541</v>
      </c>
      <c r="K22548" s="50" t="s">
        <v>3541</v>
      </c>
      <c r="L22548" s="50" t="s">
        <v>3541</v>
      </c>
    </row>
    <row r="22549" spans="4:12" x14ac:dyDescent="0.25">
      <c r="D22549" s="108">
        <v>1170607800</v>
      </c>
      <c r="E22549" s="108" t="s">
        <v>39</v>
      </c>
      <c r="F22549" s="108">
        <v>9802908000</v>
      </c>
      <c r="G22549" s="108"/>
      <c r="H22549" s="50"/>
      <c r="I22549" s="50" t="s">
        <v>3541</v>
      </c>
      <c r="J22549" s="50" t="s">
        <v>3541</v>
      </c>
      <c r="K22549" s="50" t="s">
        <v>3541</v>
      </c>
      <c r="L22549" s="50" t="s">
        <v>3541</v>
      </c>
    </row>
    <row r="22550" spans="4:12" x14ac:dyDescent="0.25">
      <c r="D22550" s="108">
        <v>1170607900</v>
      </c>
      <c r="E22550" s="108" t="s">
        <v>39</v>
      </c>
      <c r="F22550" s="108">
        <v>9802908000</v>
      </c>
      <c r="G22550" s="108"/>
      <c r="H22550" s="50"/>
      <c r="I22550" s="50" t="s">
        <v>3541</v>
      </c>
      <c r="J22550" s="50" t="s">
        <v>3541</v>
      </c>
      <c r="K22550" s="50" t="s">
        <v>3541</v>
      </c>
      <c r="L22550" s="50" t="s">
        <v>3541</v>
      </c>
    </row>
    <row r="22551" spans="4:12" x14ac:dyDescent="0.25">
      <c r="D22551" s="108">
        <v>1170608000</v>
      </c>
      <c r="E22551" s="108" t="s">
        <v>39</v>
      </c>
      <c r="F22551" s="108">
        <v>9802908000</v>
      </c>
      <c r="G22551" s="108"/>
      <c r="H22551" s="50"/>
      <c r="I22551" s="50" t="s">
        <v>3541</v>
      </c>
      <c r="J22551" s="50" t="s">
        <v>3541</v>
      </c>
      <c r="K22551" s="50" t="s">
        <v>3541</v>
      </c>
      <c r="L22551" s="50" t="s">
        <v>3541</v>
      </c>
    </row>
    <row r="22552" spans="4:12" x14ac:dyDescent="0.25">
      <c r="D22552" s="108">
        <v>1170608100</v>
      </c>
      <c r="E22552" s="108" t="s">
        <v>39</v>
      </c>
      <c r="F22552" s="108">
        <v>9802910000</v>
      </c>
      <c r="G22552" s="108"/>
      <c r="H22552" s="50"/>
      <c r="I22552" s="50" t="s">
        <v>3541</v>
      </c>
      <c r="J22552" s="50" t="s">
        <v>3541</v>
      </c>
      <c r="K22552" s="50" t="s">
        <v>3541</v>
      </c>
      <c r="L22552" s="50" t="s">
        <v>3541</v>
      </c>
    </row>
    <row r="22553" spans="4:12" x14ac:dyDescent="0.25">
      <c r="D22553" s="108">
        <v>1170608200</v>
      </c>
      <c r="E22553" s="108" t="s">
        <v>39</v>
      </c>
      <c r="F22553" s="108">
        <v>9802910000</v>
      </c>
      <c r="G22553" s="108"/>
      <c r="H22553" s="50"/>
      <c r="I22553" s="50" t="s">
        <v>3541</v>
      </c>
      <c r="J22553" s="50" t="s">
        <v>3541</v>
      </c>
      <c r="K22553" s="50" t="s">
        <v>3541</v>
      </c>
      <c r="L22553" s="50" t="s">
        <v>3541</v>
      </c>
    </row>
    <row r="22554" spans="4:12" x14ac:dyDescent="0.25">
      <c r="D22554" s="108">
        <v>1170608300</v>
      </c>
      <c r="E22554" s="108" t="s">
        <v>39</v>
      </c>
      <c r="F22554" s="108">
        <v>9802910000</v>
      </c>
      <c r="G22554" s="108"/>
      <c r="H22554" s="50"/>
      <c r="I22554" s="50" t="s">
        <v>3541</v>
      </c>
      <c r="J22554" s="50" t="s">
        <v>3541</v>
      </c>
      <c r="K22554" s="50" t="s">
        <v>3541</v>
      </c>
      <c r="L22554" s="50" t="s">
        <v>3541</v>
      </c>
    </row>
    <row r="22555" spans="4:12" x14ac:dyDescent="0.25">
      <c r="D22555" s="108">
        <v>1170608400</v>
      </c>
      <c r="E22555" s="108" t="s">
        <v>39</v>
      </c>
      <c r="F22555" s="108">
        <v>9802910000</v>
      </c>
      <c r="G22555" s="108"/>
      <c r="H22555" s="50"/>
      <c r="I22555" s="50" t="s">
        <v>3541</v>
      </c>
      <c r="J22555" s="50" t="s">
        <v>3541</v>
      </c>
      <c r="K22555" s="50" t="s">
        <v>3541</v>
      </c>
      <c r="L22555" s="50" t="s">
        <v>3541</v>
      </c>
    </row>
    <row r="22556" spans="4:12" x14ac:dyDescent="0.25">
      <c r="D22556" s="108">
        <v>1170608500</v>
      </c>
      <c r="E22556" s="108" t="s">
        <v>39</v>
      </c>
      <c r="F22556" s="108">
        <v>9802910000</v>
      </c>
      <c r="G22556" s="108"/>
      <c r="H22556" s="50"/>
      <c r="I22556" s="50" t="s">
        <v>3541</v>
      </c>
      <c r="J22556" s="50" t="s">
        <v>3541</v>
      </c>
      <c r="K22556" s="50" t="s">
        <v>3541</v>
      </c>
      <c r="L22556" s="50" t="s">
        <v>3541</v>
      </c>
    </row>
    <row r="22557" spans="4:12" x14ac:dyDescent="0.25">
      <c r="D22557" s="108">
        <v>1170608600</v>
      </c>
      <c r="E22557" s="108" t="s">
        <v>39</v>
      </c>
      <c r="F22557" s="108">
        <v>9802910000</v>
      </c>
      <c r="G22557" s="108"/>
      <c r="H22557" s="50"/>
      <c r="I22557" s="50" t="s">
        <v>3541</v>
      </c>
      <c r="J22557" s="50" t="s">
        <v>3541</v>
      </c>
      <c r="K22557" s="50" t="s">
        <v>3541</v>
      </c>
      <c r="L22557" s="50" t="s">
        <v>3541</v>
      </c>
    </row>
    <row r="22558" spans="4:12" x14ac:dyDescent="0.25">
      <c r="D22558" s="108">
        <v>1170608700</v>
      </c>
      <c r="E22558" s="108" t="s">
        <v>39</v>
      </c>
      <c r="F22558" s="108">
        <v>9802910000</v>
      </c>
      <c r="G22558" s="108"/>
      <c r="H22558" s="50"/>
      <c r="I22558" s="50" t="s">
        <v>3541</v>
      </c>
      <c r="J22558" s="50" t="s">
        <v>3541</v>
      </c>
      <c r="K22558" s="50" t="s">
        <v>3541</v>
      </c>
      <c r="L22558" s="50" t="s">
        <v>3541</v>
      </c>
    </row>
    <row r="22559" spans="4:12" x14ac:dyDescent="0.25">
      <c r="D22559" s="108">
        <v>1170608800</v>
      </c>
      <c r="E22559" s="108" t="s">
        <v>39</v>
      </c>
      <c r="F22559" s="108">
        <v>9802910000</v>
      </c>
      <c r="G22559" s="108"/>
      <c r="H22559" s="50"/>
      <c r="I22559" s="50" t="s">
        <v>3541</v>
      </c>
      <c r="J22559" s="50" t="s">
        <v>3541</v>
      </c>
      <c r="K22559" s="50" t="s">
        <v>3541</v>
      </c>
      <c r="L22559" s="50" t="s">
        <v>3541</v>
      </c>
    </row>
    <row r="22560" spans="4:12" x14ac:dyDescent="0.25">
      <c r="D22560" s="108">
        <v>1170608900</v>
      </c>
      <c r="E22560" s="108" t="s">
        <v>39</v>
      </c>
      <c r="F22560" s="108">
        <v>9802910000</v>
      </c>
      <c r="G22560" s="108"/>
      <c r="H22560" s="50"/>
      <c r="I22560" s="50" t="s">
        <v>3541</v>
      </c>
      <c r="J22560" s="50" t="s">
        <v>3541</v>
      </c>
      <c r="K22560" s="50" t="s">
        <v>3541</v>
      </c>
      <c r="L22560" s="50" t="s">
        <v>3541</v>
      </c>
    </row>
    <row r="22561" spans="4:12" x14ac:dyDescent="0.25">
      <c r="D22561" s="108">
        <v>1170609000</v>
      </c>
      <c r="E22561" s="108" t="s">
        <v>39</v>
      </c>
      <c r="F22561" s="108">
        <v>9802910000</v>
      </c>
      <c r="G22561" s="108"/>
      <c r="H22561" s="50"/>
      <c r="I22561" s="50" t="s">
        <v>3541</v>
      </c>
      <c r="J22561" s="50" t="s">
        <v>3541</v>
      </c>
      <c r="K22561" s="50" t="s">
        <v>3541</v>
      </c>
      <c r="L22561" s="50" t="s">
        <v>3541</v>
      </c>
    </row>
    <row r="22562" spans="4:12" x14ac:dyDescent="0.25">
      <c r="D22562" s="108">
        <v>1170609100</v>
      </c>
      <c r="E22562" s="108" t="s">
        <v>39</v>
      </c>
      <c r="F22562" s="108">
        <v>9802910000</v>
      </c>
      <c r="G22562" s="108"/>
      <c r="H22562" s="50"/>
      <c r="I22562" s="50" t="s">
        <v>3541</v>
      </c>
      <c r="J22562" s="50" t="s">
        <v>3541</v>
      </c>
      <c r="K22562" s="50" t="s">
        <v>3541</v>
      </c>
      <c r="L22562" s="50" t="s">
        <v>3541</v>
      </c>
    </row>
    <row r="22563" spans="4:12" x14ac:dyDescent="0.25">
      <c r="D22563" s="108">
        <v>1170609200</v>
      </c>
      <c r="E22563" s="108" t="s">
        <v>39</v>
      </c>
      <c r="F22563" s="108">
        <v>9802910000</v>
      </c>
      <c r="G22563" s="108"/>
      <c r="H22563" s="50"/>
      <c r="I22563" s="50" t="s">
        <v>3541</v>
      </c>
      <c r="J22563" s="50" t="s">
        <v>3541</v>
      </c>
      <c r="K22563" s="50" t="s">
        <v>3541</v>
      </c>
      <c r="L22563" s="50" t="s">
        <v>3541</v>
      </c>
    </row>
    <row r="22564" spans="4:12" x14ac:dyDescent="0.25">
      <c r="D22564" s="108">
        <v>1170609300</v>
      </c>
      <c r="E22564" s="108" t="s">
        <v>39</v>
      </c>
      <c r="F22564" s="108">
        <v>9802910000</v>
      </c>
      <c r="G22564" s="108"/>
      <c r="H22564" s="50"/>
      <c r="I22564" s="50" t="s">
        <v>3541</v>
      </c>
      <c r="J22564" s="50" t="s">
        <v>3541</v>
      </c>
      <c r="K22564" s="50" t="s">
        <v>3541</v>
      </c>
      <c r="L22564" s="50" t="s">
        <v>3541</v>
      </c>
    </row>
    <row r="22565" spans="4:12" x14ac:dyDescent="0.25">
      <c r="D22565" s="108">
        <v>1170609400</v>
      </c>
      <c r="E22565" s="108" t="s">
        <v>39</v>
      </c>
      <c r="F22565" s="108">
        <v>9802910000</v>
      </c>
      <c r="G22565" s="108"/>
      <c r="H22565" s="50"/>
      <c r="I22565" s="50" t="s">
        <v>3541</v>
      </c>
      <c r="J22565" s="50" t="s">
        <v>3541</v>
      </c>
      <c r="K22565" s="50" t="s">
        <v>3541</v>
      </c>
      <c r="L22565" s="50" t="s">
        <v>3541</v>
      </c>
    </row>
    <row r="22566" spans="4:12" x14ac:dyDescent="0.25">
      <c r="D22566" s="108">
        <v>1170609500</v>
      </c>
      <c r="E22566" s="108" t="s">
        <v>39</v>
      </c>
      <c r="F22566" s="108">
        <v>9802910000</v>
      </c>
      <c r="G22566" s="108"/>
      <c r="H22566" s="50"/>
      <c r="I22566" s="50" t="s">
        <v>3541</v>
      </c>
      <c r="J22566" s="50" t="s">
        <v>3541</v>
      </c>
      <c r="K22566" s="50" t="s">
        <v>3541</v>
      </c>
      <c r="L22566" s="50" t="s">
        <v>3541</v>
      </c>
    </row>
    <row r="22567" spans="4:12" x14ac:dyDescent="0.25">
      <c r="D22567" s="108">
        <v>1170609600</v>
      </c>
      <c r="E22567" s="108" t="s">
        <v>39</v>
      </c>
      <c r="F22567" s="108">
        <v>9802910000</v>
      </c>
      <c r="G22567" s="108"/>
      <c r="H22567" s="50"/>
      <c r="I22567" s="50" t="s">
        <v>3541</v>
      </c>
      <c r="J22567" s="50" t="s">
        <v>3541</v>
      </c>
      <c r="K22567" s="50" t="s">
        <v>3541</v>
      </c>
      <c r="L22567" s="50" t="s">
        <v>3541</v>
      </c>
    </row>
    <row r="22568" spans="4:12" x14ac:dyDescent="0.25">
      <c r="D22568" s="108">
        <v>1170609700</v>
      </c>
      <c r="E22568" s="108" t="s">
        <v>39</v>
      </c>
      <c r="F22568" s="108">
        <v>9802910000</v>
      </c>
      <c r="G22568" s="108"/>
      <c r="H22568" s="50"/>
      <c r="I22568" s="50" t="s">
        <v>3541</v>
      </c>
      <c r="J22568" s="50" t="s">
        <v>3541</v>
      </c>
      <c r="K22568" s="50" t="s">
        <v>3541</v>
      </c>
      <c r="L22568" s="50" t="s">
        <v>3541</v>
      </c>
    </row>
    <row r="22569" spans="4:12" x14ac:dyDescent="0.25">
      <c r="D22569" s="108">
        <v>1170609800</v>
      </c>
      <c r="E22569" s="108" t="s">
        <v>39</v>
      </c>
      <c r="F22569" s="108">
        <v>9802910000</v>
      </c>
      <c r="G22569" s="108"/>
      <c r="H22569" s="50"/>
      <c r="I22569" s="50" t="s">
        <v>3541</v>
      </c>
      <c r="J22569" s="50" t="s">
        <v>3541</v>
      </c>
      <c r="K22569" s="50" t="s">
        <v>3541</v>
      </c>
      <c r="L22569" s="50" t="s">
        <v>3541</v>
      </c>
    </row>
    <row r="22570" spans="4:12" x14ac:dyDescent="0.25">
      <c r="D22570" s="108">
        <v>1170609900</v>
      </c>
      <c r="E22570" s="108" t="s">
        <v>39</v>
      </c>
      <c r="F22570" s="108">
        <v>9802910000</v>
      </c>
      <c r="G22570" s="108"/>
      <c r="H22570" s="50"/>
      <c r="I22570" s="50" t="s">
        <v>3541</v>
      </c>
      <c r="J22570" s="50" t="s">
        <v>3541</v>
      </c>
      <c r="K22570" s="50" t="s">
        <v>3541</v>
      </c>
      <c r="L22570" s="50" t="s">
        <v>3541</v>
      </c>
    </row>
    <row r="22571" spans="4:12" x14ac:dyDescent="0.25">
      <c r="D22571" s="108">
        <v>1170610000</v>
      </c>
      <c r="E22571" s="108" t="s">
        <v>39</v>
      </c>
      <c r="F22571" s="108">
        <v>9802910000</v>
      </c>
      <c r="G22571" s="108"/>
      <c r="H22571" s="50"/>
      <c r="I22571" s="50" t="s">
        <v>3541</v>
      </c>
      <c r="J22571" s="50" t="s">
        <v>3541</v>
      </c>
      <c r="K22571" s="50" t="s">
        <v>3541</v>
      </c>
      <c r="L22571" s="50" t="s">
        <v>3541</v>
      </c>
    </row>
    <row r="22572" spans="4:12" x14ac:dyDescent="0.25">
      <c r="D22572" s="108">
        <v>1170610100</v>
      </c>
      <c r="E22572" s="108" t="s">
        <v>39</v>
      </c>
      <c r="F22572" s="108">
        <v>9802912000</v>
      </c>
      <c r="G22572" s="108"/>
      <c r="H22572" s="50"/>
      <c r="I22572" s="50" t="s">
        <v>3541</v>
      </c>
      <c r="J22572" s="50" t="s">
        <v>3541</v>
      </c>
      <c r="K22572" s="50" t="s">
        <v>3541</v>
      </c>
      <c r="L22572" s="50" t="s">
        <v>3541</v>
      </c>
    </row>
    <row r="22573" spans="4:12" x14ac:dyDescent="0.25">
      <c r="D22573" s="108">
        <v>1170610200</v>
      </c>
      <c r="E22573" s="108" t="s">
        <v>39</v>
      </c>
      <c r="F22573" s="108">
        <v>9802912000</v>
      </c>
      <c r="G22573" s="108"/>
      <c r="H22573" s="50"/>
      <c r="I22573" s="50" t="s">
        <v>3541</v>
      </c>
      <c r="J22573" s="50" t="s">
        <v>3541</v>
      </c>
      <c r="K22573" s="50" t="s">
        <v>3541</v>
      </c>
      <c r="L22573" s="50" t="s">
        <v>3541</v>
      </c>
    </row>
    <row r="22574" spans="4:12" x14ac:dyDescent="0.25">
      <c r="D22574" s="108">
        <v>1170610300</v>
      </c>
      <c r="E22574" s="108" t="s">
        <v>39</v>
      </c>
      <c r="F22574" s="108">
        <v>9802912000</v>
      </c>
      <c r="G22574" s="108"/>
      <c r="H22574" s="50"/>
      <c r="I22574" s="50" t="s">
        <v>3541</v>
      </c>
      <c r="J22574" s="50" t="s">
        <v>3541</v>
      </c>
      <c r="K22574" s="50" t="s">
        <v>3541</v>
      </c>
      <c r="L22574" s="50" t="s">
        <v>3541</v>
      </c>
    </row>
    <row r="22575" spans="4:12" x14ac:dyDescent="0.25">
      <c r="D22575" s="108">
        <v>1170610400</v>
      </c>
      <c r="E22575" s="108" t="s">
        <v>39</v>
      </c>
      <c r="F22575" s="108">
        <v>9802912000</v>
      </c>
      <c r="G22575" s="108"/>
      <c r="H22575" s="50"/>
      <c r="I22575" s="50" t="s">
        <v>3541</v>
      </c>
      <c r="J22575" s="50" t="s">
        <v>3541</v>
      </c>
      <c r="K22575" s="50" t="s">
        <v>3541</v>
      </c>
      <c r="L22575" s="50" t="s">
        <v>3541</v>
      </c>
    </row>
    <row r="22576" spans="4:12" x14ac:dyDescent="0.25">
      <c r="D22576" s="108">
        <v>1170610500</v>
      </c>
      <c r="E22576" s="108" t="s">
        <v>39</v>
      </c>
      <c r="F22576" s="108">
        <v>9802912000</v>
      </c>
      <c r="G22576" s="108"/>
      <c r="H22576" s="50"/>
      <c r="I22576" s="50" t="s">
        <v>3541</v>
      </c>
      <c r="J22576" s="50" t="s">
        <v>3541</v>
      </c>
      <c r="K22576" s="50" t="s">
        <v>3541</v>
      </c>
      <c r="L22576" s="50" t="s">
        <v>3541</v>
      </c>
    </row>
    <row r="22577" spans="4:12" x14ac:dyDescent="0.25">
      <c r="D22577" s="108">
        <v>1170610600</v>
      </c>
      <c r="E22577" s="108" t="s">
        <v>39</v>
      </c>
      <c r="F22577" s="108">
        <v>9802912000</v>
      </c>
      <c r="G22577" s="108"/>
      <c r="H22577" s="50"/>
      <c r="I22577" s="50" t="s">
        <v>3541</v>
      </c>
      <c r="J22577" s="50" t="s">
        <v>3541</v>
      </c>
      <c r="K22577" s="50" t="s">
        <v>3541</v>
      </c>
      <c r="L22577" s="50" t="s">
        <v>3541</v>
      </c>
    </row>
    <row r="22578" spans="4:12" x14ac:dyDescent="0.25">
      <c r="D22578" s="108">
        <v>1170610700</v>
      </c>
      <c r="E22578" s="108" t="s">
        <v>39</v>
      </c>
      <c r="F22578" s="108">
        <v>9802912000</v>
      </c>
      <c r="G22578" s="108"/>
      <c r="H22578" s="50"/>
      <c r="I22578" s="50" t="s">
        <v>3541</v>
      </c>
      <c r="J22578" s="50" t="s">
        <v>3541</v>
      </c>
      <c r="K22578" s="50" t="s">
        <v>3541</v>
      </c>
      <c r="L22578" s="50" t="s">
        <v>3541</v>
      </c>
    </row>
    <row r="22579" spans="4:12" x14ac:dyDescent="0.25">
      <c r="D22579" s="108">
        <v>1170610800</v>
      </c>
      <c r="E22579" s="108" t="s">
        <v>39</v>
      </c>
      <c r="F22579" s="108">
        <v>9802912000</v>
      </c>
      <c r="G22579" s="108"/>
      <c r="H22579" s="50"/>
      <c r="I22579" s="50" t="s">
        <v>3541</v>
      </c>
      <c r="J22579" s="50" t="s">
        <v>3541</v>
      </c>
      <c r="K22579" s="50" t="s">
        <v>3541</v>
      </c>
      <c r="L22579" s="50" t="s">
        <v>3541</v>
      </c>
    </row>
    <row r="22580" spans="4:12" x14ac:dyDescent="0.25">
      <c r="D22580" s="108">
        <v>1170610900</v>
      </c>
      <c r="E22580" s="108" t="s">
        <v>39</v>
      </c>
      <c r="F22580" s="108">
        <v>9802912000</v>
      </c>
      <c r="G22580" s="108"/>
      <c r="H22580" s="50"/>
      <c r="I22580" s="50" t="s">
        <v>3541</v>
      </c>
      <c r="J22580" s="50" t="s">
        <v>3541</v>
      </c>
      <c r="K22580" s="50" t="s">
        <v>3541</v>
      </c>
      <c r="L22580" s="50" t="s">
        <v>3541</v>
      </c>
    </row>
    <row r="22581" spans="4:12" x14ac:dyDescent="0.25">
      <c r="D22581" s="108">
        <v>1170611000</v>
      </c>
      <c r="E22581" s="108" t="s">
        <v>39</v>
      </c>
      <c r="F22581" s="108">
        <v>9802912000</v>
      </c>
      <c r="G22581" s="108"/>
      <c r="H22581" s="50"/>
      <c r="I22581" s="50" t="s">
        <v>3541</v>
      </c>
      <c r="J22581" s="50" t="s">
        <v>3541</v>
      </c>
      <c r="K22581" s="50" t="s">
        <v>3541</v>
      </c>
      <c r="L22581" s="50" t="s">
        <v>3541</v>
      </c>
    </row>
    <row r="22582" spans="4:12" x14ac:dyDescent="0.25">
      <c r="D22582" s="108">
        <v>1170611100</v>
      </c>
      <c r="E22582" s="108" t="s">
        <v>39</v>
      </c>
      <c r="F22582" s="108">
        <v>9802912000</v>
      </c>
      <c r="G22582" s="108"/>
      <c r="H22582" s="50"/>
      <c r="I22582" s="50" t="s">
        <v>3541</v>
      </c>
      <c r="J22582" s="50" t="s">
        <v>3541</v>
      </c>
      <c r="K22582" s="50" t="s">
        <v>3541</v>
      </c>
      <c r="L22582" s="50" t="s">
        <v>3541</v>
      </c>
    </row>
    <row r="22583" spans="4:12" x14ac:dyDescent="0.25">
      <c r="D22583" s="108">
        <v>1170611200</v>
      </c>
      <c r="E22583" s="108" t="s">
        <v>39</v>
      </c>
      <c r="F22583" s="108">
        <v>9802912000</v>
      </c>
      <c r="G22583" s="108"/>
      <c r="H22583" s="50"/>
      <c r="I22583" s="50" t="s">
        <v>3541</v>
      </c>
      <c r="J22583" s="50" t="s">
        <v>3541</v>
      </c>
      <c r="K22583" s="50" t="s">
        <v>3541</v>
      </c>
      <c r="L22583" s="50" t="s">
        <v>3541</v>
      </c>
    </row>
    <row r="22584" spans="4:12" x14ac:dyDescent="0.25">
      <c r="D22584" s="108">
        <v>1170611300</v>
      </c>
      <c r="E22584" s="108" t="s">
        <v>39</v>
      </c>
      <c r="F22584" s="108">
        <v>9802912000</v>
      </c>
      <c r="G22584" s="108"/>
      <c r="H22584" s="50"/>
      <c r="I22584" s="50" t="s">
        <v>3541</v>
      </c>
      <c r="J22584" s="50" t="s">
        <v>3541</v>
      </c>
      <c r="K22584" s="50" t="s">
        <v>3541</v>
      </c>
      <c r="L22584" s="50" t="s">
        <v>3541</v>
      </c>
    </row>
    <row r="22585" spans="4:12" x14ac:dyDescent="0.25">
      <c r="D22585" s="108">
        <v>1170611400</v>
      </c>
      <c r="E22585" s="108" t="s">
        <v>39</v>
      </c>
      <c r="F22585" s="108">
        <v>9802912000</v>
      </c>
      <c r="G22585" s="108"/>
      <c r="H22585" s="50"/>
      <c r="I22585" s="50" t="s">
        <v>3541</v>
      </c>
      <c r="J22585" s="50" t="s">
        <v>3541</v>
      </c>
      <c r="K22585" s="50" t="s">
        <v>3541</v>
      </c>
      <c r="L22585" s="50" t="s">
        <v>3541</v>
      </c>
    </row>
    <row r="22586" spans="4:12" x14ac:dyDescent="0.25">
      <c r="D22586" s="108">
        <v>1170611500</v>
      </c>
      <c r="E22586" s="108" t="s">
        <v>39</v>
      </c>
      <c r="F22586" s="108">
        <v>9802912000</v>
      </c>
      <c r="G22586" s="108"/>
      <c r="H22586" s="50"/>
      <c r="I22586" s="50" t="s">
        <v>3541</v>
      </c>
      <c r="J22586" s="50" t="s">
        <v>3541</v>
      </c>
      <c r="K22586" s="50" t="s">
        <v>3541</v>
      </c>
      <c r="L22586" s="50" t="s">
        <v>3541</v>
      </c>
    </row>
    <row r="22587" spans="4:12" x14ac:dyDescent="0.25">
      <c r="D22587" s="108">
        <v>1170611600</v>
      </c>
      <c r="E22587" s="108" t="s">
        <v>39</v>
      </c>
      <c r="F22587" s="108">
        <v>9802912000</v>
      </c>
      <c r="G22587" s="108"/>
      <c r="H22587" s="50"/>
      <c r="I22587" s="50" t="s">
        <v>3541</v>
      </c>
      <c r="J22587" s="50" t="s">
        <v>3541</v>
      </c>
      <c r="K22587" s="50" t="s">
        <v>3541</v>
      </c>
      <c r="L22587" s="50" t="s">
        <v>3541</v>
      </c>
    </row>
    <row r="22588" spans="4:12" x14ac:dyDescent="0.25">
      <c r="D22588" s="108">
        <v>1170611700</v>
      </c>
      <c r="E22588" s="108" t="s">
        <v>39</v>
      </c>
      <c r="F22588" s="108">
        <v>9802912000</v>
      </c>
      <c r="G22588" s="108"/>
      <c r="H22588" s="50"/>
      <c r="I22588" s="50" t="s">
        <v>3541</v>
      </c>
      <c r="J22588" s="50" t="s">
        <v>3541</v>
      </c>
      <c r="K22588" s="50" t="s">
        <v>3541</v>
      </c>
      <c r="L22588" s="50" t="s">
        <v>3541</v>
      </c>
    </row>
    <row r="22589" spans="4:12" x14ac:dyDescent="0.25">
      <c r="D22589" s="108">
        <v>1170611800</v>
      </c>
      <c r="E22589" s="108" t="s">
        <v>39</v>
      </c>
      <c r="F22589" s="108">
        <v>9802912000</v>
      </c>
      <c r="G22589" s="108"/>
      <c r="H22589" s="50"/>
      <c r="I22589" s="50" t="s">
        <v>3541</v>
      </c>
      <c r="J22589" s="50" t="s">
        <v>3541</v>
      </c>
      <c r="K22589" s="50" t="s">
        <v>3541</v>
      </c>
      <c r="L22589" s="50" t="s">
        <v>3541</v>
      </c>
    </row>
    <row r="22590" spans="4:12" x14ac:dyDescent="0.25">
      <c r="D22590" s="108">
        <v>1170611900</v>
      </c>
      <c r="E22590" s="108" t="s">
        <v>39</v>
      </c>
      <c r="F22590" s="108">
        <v>9802912000</v>
      </c>
      <c r="G22590" s="108"/>
      <c r="H22590" s="50"/>
      <c r="I22590" s="50" t="s">
        <v>3541</v>
      </c>
      <c r="J22590" s="50" t="s">
        <v>3541</v>
      </c>
      <c r="K22590" s="50" t="s">
        <v>3541</v>
      </c>
      <c r="L22590" s="50" t="s">
        <v>3541</v>
      </c>
    </row>
    <row r="22591" spans="4:12" x14ac:dyDescent="0.25">
      <c r="D22591" s="108">
        <v>1170612000</v>
      </c>
      <c r="E22591" s="108" t="s">
        <v>39</v>
      </c>
      <c r="F22591" s="108">
        <v>9802912000</v>
      </c>
      <c r="G22591" s="108"/>
      <c r="H22591" s="50"/>
      <c r="I22591" s="50" t="s">
        <v>3541</v>
      </c>
      <c r="J22591" s="50" t="s">
        <v>3541</v>
      </c>
      <c r="K22591" s="50" t="s">
        <v>3541</v>
      </c>
      <c r="L22591" s="50" t="s">
        <v>3541</v>
      </c>
    </row>
    <row r="22592" spans="4:12" x14ac:dyDescent="0.25">
      <c r="D22592" s="108">
        <v>1170612200</v>
      </c>
      <c r="E22592" s="108" t="s">
        <v>39</v>
      </c>
      <c r="F22592" s="108">
        <v>9802914000</v>
      </c>
      <c r="G22592" s="108"/>
      <c r="H22592" s="50"/>
      <c r="I22592" s="50" t="s">
        <v>3541</v>
      </c>
      <c r="J22592" s="50" t="s">
        <v>3541</v>
      </c>
      <c r="K22592" s="50" t="s">
        <v>3541</v>
      </c>
      <c r="L22592" s="50" t="s">
        <v>3541</v>
      </c>
    </row>
    <row r="22593" spans="4:12" x14ac:dyDescent="0.25">
      <c r="D22593" s="108">
        <v>1170612500</v>
      </c>
      <c r="E22593" s="108" t="s">
        <v>39</v>
      </c>
      <c r="F22593" s="108">
        <v>9802914000</v>
      </c>
      <c r="G22593" s="108"/>
      <c r="H22593" s="50"/>
      <c r="I22593" s="50" t="s">
        <v>3541</v>
      </c>
      <c r="J22593" s="50" t="s">
        <v>3541</v>
      </c>
      <c r="K22593" s="50" t="s">
        <v>3541</v>
      </c>
      <c r="L22593" s="50" t="s">
        <v>3541</v>
      </c>
    </row>
    <row r="22594" spans="4:12" x14ac:dyDescent="0.25">
      <c r="D22594" s="108">
        <v>1170612800</v>
      </c>
      <c r="E22594" s="108" t="s">
        <v>39</v>
      </c>
      <c r="F22594" s="108">
        <v>9802914000</v>
      </c>
      <c r="G22594" s="108"/>
      <c r="H22594" s="50"/>
      <c r="I22594" s="50" t="s">
        <v>3541</v>
      </c>
      <c r="J22594" s="50" t="s">
        <v>3541</v>
      </c>
      <c r="K22594" s="50" t="s">
        <v>3541</v>
      </c>
      <c r="L22594" s="50" t="s">
        <v>3541</v>
      </c>
    </row>
    <row r="22595" spans="4:12" x14ac:dyDescent="0.25">
      <c r="D22595" s="108">
        <v>1170613000</v>
      </c>
      <c r="E22595" s="108" t="s">
        <v>39</v>
      </c>
      <c r="F22595" s="108">
        <v>9802914000</v>
      </c>
      <c r="G22595" s="108"/>
      <c r="H22595" s="50"/>
      <c r="I22595" s="50" t="s">
        <v>3541</v>
      </c>
      <c r="J22595" s="50" t="s">
        <v>3541</v>
      </c>
      <c r="K22595" s="50" t="s">
        <v>3541</v>
      </c>
      <c r="L22595" s="50" t="s">
        <v>3541</v>
      </c>
    </row>
    <row r="22596" spans="4:12" x14ac:dyDescent="0.25">
      <c r="D22596" s="108">
        <v>1170613100</v>
      </c>
      <c r="E22596" s="108" t="s">
        <v>39</v>
      </c>
      <c r="F22596" s="108">
        <v>9802914000</v>
      </c>
      <c r="G22596" s="108"/>
      <c r="H22596" s="50"/>
      <c r="I22596" s="50" t="s">
        <v>3541</v>
      </c>
      <c r="J22596" s="50" t="s">
        <v>3541</v>
      </c>
      <c r="K22596" s="50" t="s">
        <v>3541</v>
      </c>
      <c r="L22596" s="50" t="s">
        <v>3541</v>
      </c>
    </row>
    <row r="22597" spans="4:12" x14ac:dyDescent="0.25">
      <c r="D22597" s="108">
        <v>1170613500</v>
      </c>
      <c r="E22597" s="108" t="s">
        <v>39</v>
      </c>
      <c r="F22597" s="108">
        <v>9802914000</v>
      </c>
      <c r="G22597" s="108"/>
      <c r="H22597" s="50"/>
      <c r="I22597" s="50" t="s">
        <v>3541</v>
      </c>
      <c r="J22597" s="50" t="s">
        <v>3541</v>
      </c>
      <c r="K22597" s="50" t="s">
        <v>3541</v>
      </c>
      <c r="L22597" s="50" t="s">
        <v>3541</v>
      </c>
    </row>
    <row r="22598" spans="4:12" x14ac:dyDescent="0.25">
      <c r="D22598" s="108">
        <v>1170613800</v>
      </c>
      <c r="E22598" s="108" t="s">
        <v>39</v>
      </c>
      <c r="F22598" s="108">
        <v>9802914000</v>
      </c>
      <c r="G22598" s="108"/>
      <c r="H22598" s="50"/>
      <c r="I22598" s="50" t="s">
        <v>3541</v>
      </c>
      <c r="J22598" s="50" t="s">
        <v>3541</v>
      </c>
      <c r="K22598" s="50" t="s">
        <v>3541</v>
      </c>
      <c r="L22598" s="50" t="s">
        <v>3541</v>
      </c>
    </row>
    <row r="22599" spans="4:12" x14ac:dyDescent="0.25">
      <c r="D22599" s="108">
        <v>1170614000</v>
      </c>
      <c r="E22599" s="108" t="s">
        <v>39</v>
      </c>
      <c r="F22599" s="108">
        <v>9802914000</v>
      </c>
      <c r="G22599" s="108"/>
      <c r="H22599" s="50"/>
      <c r="I22599" s="50" t="s">
        <v>3541</v>
      </c>
      <c r="J22599" s="50" t="s">
        <v>3541</v>
      </c>
      <c r="K22599" s="50" t="s">
        <v>3541</v>
      </c>
      <c r="L22599" s="50" t="s">
        <v>3541</v>
      </c>
    </row>
    <row r="22600" spans="4:12" x14ac:dyDescent="0.25">
      <c r="D22600" s="108">
        <v>1170614200</v>
      </c>
      <c r="E22600" s="108" t="s">
        <v>39</v>
      </c>
      <c r="F22600" s="108">
        <v>9802916000</v>
      </c>
      <c r="G22600" s="108"/>
      <c r="H22600" s="50"/>
      <c r="I22600" s="50" t="s">
        <v>3541</v>
      </c>
      <c r="J22600" s="50" t="s">
        <v>3541</v>
      </c>
      <c r="K22600" s="50" t="s">
        <v>3541</v>
      </c>
      <c r="L22600" s="50" t="s">
        <v>3541</v>
      </c>
    </row>
    <row r="22601" spans="4:12" x14ac:dyDescent="0.25">
      <c r="D22601" s="108">
        <v>1170614400</v>
      </c>
      <c r="E22601" s="108" t="s">
        <v>39</v>
      </c>
      <c r="F22601" s="108">
        <v>9802916000</v>
      </c>
      <c r="G22601" s="108"/>
      <c r="H22601" s="50"/>
      <c r="I22601" s="50" t="s">
        <v>3541</v>
      </c>
      <c r="J22601" s="50" t="s">
        <v>3541</v>
      </c>
      <c r="K22601" s="50" t="s">
        <v>3541</v>
      </c>
      <c r="L22601" s="50" t="s">
        <v>3541</v>
      </c>
    </row>
    <row r="22602" spans="4:12" x14ac:dyDescent="0.25">
      <c r="D22602" s="108">
        <v>1170614500</v>
      </c>
      <c r="E22602" s="108" t="s">
        <v>39</v>
      </c>
      <c r="F22602" s="108">
        <v>9802916000</v>
      </c>
      <c r="G22602" s="108"/>
      <c r="H22602" s="50"/>
      <c r="I22602" s="50" t="s">
        <v>3541</v>
      </c>
      <c r="J22602" s="50" t="s">
        <v>3541</v>
      </c>
      <c r="K22602" s="50" t="s">
        <v>3541</v>
      </c>
      <c r="L22602" s="50" t="s">
        <v>3541</v>
      </c>
    </row>
    <row r="22603" spans="4:12" x14ac:dyDescent="0.25">
      <c r="D22603" s="108">
        <v>1170614800</v>
      </c>
      <c r="E22603" s="108" t="s">
        <v>39</v>
      </c>
      <c r="F22603" s="108">
        <v>9802916000</v>
      </c>
      <c r="G22603" s="108"/>
      <c r="H22603" s="50"/>
      <c r="I22603" s="50" t="s">
        <v>3541</v>
      </c>
      <c r="J22603" s="50" t="s">
        <v>3541</v>
      </c>
      <c r="K22603" s="50" t="s">
        <v>3541</v>
      </c>
      <c r="L22603" s="50" t="s">
        <v>3541</v>
      </c>
    </row>
    <row r="22604" spans="4:12" x14ac:dyDescent="0.25">
      <c r="D22604" s="108">
        <v>1170615000</v>
      </c>
      <c r="E22604" s="108" t="s">
        <v>39</v>
      </c>
      <c r="F22604" s="108">
        <v>9802916000</v>
      </c>
      <c r="G22604" s="108"/>
      <c r="H22604" s="50"/>
      <c r="I22604" s="50" t="s">
        <v>3541</v>
      </c>
      <c r="J22604" s="50" t="s">
        <v>3541</v>
      </c>
      <c r="K22604" s="50" t="s">
        <v>3541</v>
      </c>
      <c r="L22604" s="50" t="s">
        <v>3541</v>
      </c>
    </row>
    <row r="22605" spans="4:12" x14ac:dyDescent="0.25">
      <c r="D22605" s="108">
        <v>1170615100</v>
      </c>
      <c r="E22605" s="108" t="s">
        <v>39</v>
      </c>
      <c r="F22605" s="108">
        <v>9802916000</v>
      </c>
      <c r="G22605" s="108"/>
      <c r="H22605" s="50"/>
      <c r="I22605" s="50" t="s">
        <v>3541</v>
      </c>
      <c r="J22605" s="50" t="s">
        <v>3541</v>
      </c>
      <c r="K22605" s="50" t="s">
        <v>3541</v>
      </c>
      <c r="L22605" s="50" t="s">
        <v>3541</v>
      </c>
    </row>
    <row r="22606" spans="4:12" x14ac:dyDescent="0.25">
      <c r="D22606" s="108">
        <v>1170615200</v>
      </c>
      <c r="E22606" s="108" t="s">
        <v>39</v>
      </c>
      <c r="F22606" s="108">
        <v>9802916000</v>
      </c>
      <c r="G22606" s="108"/>
      <c r="H22606" s="50"/>
      <c r="I22606" s="50" t="s">
        <v>3541</v>
      </c>
      <c r="J22606" s="50" t="s">
        <v>3541</v>
      </c>
      <c r="K22606" s="50" t="s">
        <v>3541</v>
      </c>
      <c r="L22606" s="50" t="s">
        <v>3541</v>
      </c>
    </row>
    <row r="22607" spans="4:12" x14ac:dyDescent="0.25">
      <c r="D22607" s="108">
        <v>1170615500</v>
      </c>
      <c r="E22607" s="108" t="s">
        <v>39</v>
      </c>
      <c r="F22607" s="108">
        <v>9802916000</v>
      </c>
      <c r="G22607" s="108"/>
      <c r="H22607" s="50"/>
      <c r="I22607" s="50" t="s">
        <v>3541</v>
      </c>
      <c r="J22607" s="50" t="s">
        <v>3541</v>
      </c>
      <c r="K22607" s="50" t="s">
        <v>3541</v>
      </c>
      <c r="L22607" s="50" t="s">
        <v>3541</v>
      </c>
    </row>
    <row r="22608" spans="4:12" x14ac:dyDescent="0.25">
      <c r="D22608" s="108">
        <v>1170615800</v>
      </c>
      <c r="E22608" s="108" t="s">
        <v>39</v>
      </c>
      <c r="F22608" s="108">
        <v>9802916000</v>
      </c>
      <c r="G22608" s="108"/>
      <c r="H22608" s="50"/>
      <c r="I22608" s="50" t="s">
        <v>3541</v>
      </c>
      <c r="J22608" s="50" t="s">
        <v>3541</v>
      </c>
      <c r="K22608" s="50" t="s">
        <v>3541</v>
      </c>
      <c r="L22608" s="50" t="s">
        <v>3541</v>
      </c>
    </row>
    <row r="22609" spans="4:12" x14ac:dyDescent="0.25">
      <c r="D22609" s="108">
        <v>1170616000</v>
      </c>
      <c r="E22609" s="108" t="s">
        <v>39</v>
      </c>
      <c r="F22609" s="108">
        <v>9802916000</v>
      </c>
      <c r="G22609" s="108"/>
      <c r="H22609" s="50"/>
      <c r="I22609" s="50" t="s">
        <v>3541</v>
      </c>
      <c r="J22609" s="50" t="s">
        <v>3541</v>
      </c>
      <c r="K22609" s="50" t="s">
        <v>3541</v>
      </c>
      <c r="L22609" s="50" t="s">
        <v>3541</v>
      </c>
    </row>
    <row r="22610" spans="4:12" x14ac:dyDescent="0.25">
      <c r="D22610" s="108">
        <v>1170616500</v>
      </c>
      <c r="E22610" s="108" t="s">
        <v>39</v>
      </c>
      <c r="F22610" s="108">
        <v>9802918000</v>
      </c>
      <c r="G22610" s="108"/>
      <c r="H22610" s="50"/>
      <c r="I22610" s="50" t="s">
        <v>3541</v>
      </c>
      <c r="J22610" s="50" t="s">
        <v>3541</v>
      </c>
      <c r="K22610" s="50" t="s">
        <v>3541</v>
      </c>
      <c r="L22610" s="50" t="s">
        <v>3541</v>
      </c>
    </row>
    <row r="22611" spans="4:12" x14ac:dyDescent="0.25">
      <c r="D22611" s="108">
        <v>1170617000</v>
      </c>
      <c r="E22611" s="108" t="s">
        <v>39</v>
      </c>
      <c r="F22611" s="108">
        <v>9802918000</v>
      </c>
      <c r="G22611" s="108"/>
      <c r="H22611" s="50"/>
      <c r="I22611" s="50" t="s">
        <v>3541</v>
      </c>
      <c r="J22611" s="50" t="s">
        <v>3541</v>
      </c>
      <c r="K22611" s="50" t="s">
        <v>3541</v>
      </c>
      <c r="L22611" s="50" t="s">
        <v>3541</v>
      </c>
    </row>
    <row r="22612" spans="4:12" x14ac:dyDescent="0.25">
      <c r="D22612" s="108">
        <v>1170617500</v>
      </c>
      <c r="E22612" s="108" t="s">
        <v>39</v>
      </c>
      <c r="F22612" s="108">
        <v>9802918000</v>
      </c>
      <c r="G22612" s="108"/>
      <c r="H22612" s="50"/>
      <c r="I22612" s="50" t="s">
        <v>3541</v>
      </c>
      <c r="J22612" s="50" t="s">
        <v>3541</v>
      </c>
      <c r="K22612" s="50" t="s">
        <v>3541</v>
      </c>
      <c r="L22612" s="50" t="s">
        <v>3541</v>
      </c>
    </row>
    <row r="22613" spans="4:12" x14ac:dyDescent="0.25">
      <c r="D22613" s="108">
        <v>1170618000</v>
      </c>
      <c r="E22613" s="108" t="s">
        <v>39</v>
      </c>
      <c r="F22613" s="108">
        <v>9802918000</v>
      </c>
      <c r="G22613" s="108"/>
      <c r="H22613" s="50"/>
      <c r="I22613" s="50" t="s">
        <v>3541</v>
      </c>
      <c r="J22613" s="50" t="s">
        <v>3541</v>
      </c>
      <c r="K22613" s="50" t="s">
        <v>3541</v>
      </c>
      <c r="L22613" s="50" t="s">
        <v>3541</v>
      </c>
    </row>
    <row r="22614" spans="4:12" x14ac:dyDescent="0.25">
      <c r="D22614" s="108">
        <v>1170618500</v>
      </c>
      <c r="E22614" s="108" t="s">
        <v>39</v>
      </c>
      <c r="F22614" s="108">
        <v>9802920000</v>
      </c>
      <c r="G22614" s="108"/>
      <c r="H22614" s="50"/>
      <c r="I22614" s="50" t="s">
        <v>3541</v>
      </c>
      <c r="J22614" s="50" t="s">
        <v>3541</v>
      </c>
      <c r="K22614" s="50" t="s">
        <v>3541</v>
      </c>
      <c r="L22614" s="50" t="s">
        <v>3541</v>
      </c>
    </row>
    <row r="22615" spans="4:12" x14ac:dyDescent="0.25">
      <c r="D22615" s="108">
        <v>1170618900</v>
      </c>
      <c r="E22615" s="108" t="s">
        <v>39</v>
      </c>
      <c r="F22615" s="108">
        <v>9802920000</v>
      </c>
      <c r="G22615" s="108"/>
      <c r="H22615" s="50"/>
      <c r="I22615" s="50" t="s">
        <v>3541</v>
      </c>
      <c r="J22615" s="50" t="s">
        <v>3541</v>
      </c>
      <c r="K22615" s="50" t="s">
        <v>3541</v>
      </c>
      <c r="L22615" s="50" t="s">
        <v>3541</v>
      </c>
    </row>
    <row r="22616" spans="4:12" x14ac:dyDescent="0.25">
      <c r="D22616" s="108">
        <v>1170619000</v>
      </c>
      <c r="E22616" s="108" t="s">
        <v>39</v>
      </c>
      <c r="F22616" s="108">
        <v>9802920000</v>
      </c>
      <c r="G22616" s="108"/>
      <c r="H22616" s="50"/>
      <c r="I22616" s="50" t="s">
        <v>3541</v>
      </c>
      <c r="J22616" s="50" t="s">
        <v>3541</v>
      </c>
      <c r="K22616" s="50" t="s">
        <v>3541</v>
      </c>
      <c r="L22616" s="50" t="s">
        <v>3541</v>
      </c>
    </row>
    <row r="22617" spans="4:12" x14ac:dyDescent="0.25">
      <c r="D22617" s="108">
        <v>1170619500</v>
      </c>
      <c r="E22617" s="108" t="s">
        <v>39</v>
      </c>
      <c r="F22617" s="108">
        <v>9802920000</v>
      </c>
      <c r="G22617" s="108"/>
      <c r="H22617" s="50"/>
      <c r="I22617" s="50" t="s">
        <v>3541</v>
      </c>
      <c r="J22617" s="50" t="s">
        <v>3541</v>
      </c>
      <c r="K22617" s="50" t="s">
        <v>3541</v>
      </c>
      <c r="L22617" s="50" t="s">
        <v>3541</v>
      </c>
    </row>
    <row r="22618" spans="4:12" x14ac:dyDescent="0.25">
      <c r="D22618" s="108">
        <v>1170620000</v>
      </c>
      <c r="E22618" s="108" t="s">
        <v>39</v>
      </c>
      <c r="F22618" s="108">
        <v>9802920000</v>
      </c>
      <c r="G22618" s="108"/>
      <c r="H22618" s="50"/>
      <c r="I22618" s="50" t="s">
        <v>3541</v>
      </c>
      <c r="J22618" s="50" t="s">
        <v>3541</v>
      </c>
      <c r="K22618" s="50" t="s">
        <v>3541</v>
      </c>
      <c r="L22618" s="50" t="s">
        <v>3541</v>
      </c>
    </row>
    <row r="22619" spans="4:12" x14ac:dyDescent="0.25">
      <c r="D22619" s="108">
        <v>1170703000</v>
      </c>
      <c r="E22619" s="108" t="s">
        <v>39</v>
      </c>
      <c r="F22619" s="108">
        <v>9802906000</v>
      </c>
      <c r="G22619" s="108"/>
      <c r="H22619" s="50"/>
      <c r="I22619" s="50" t="s">
        <v>3541</v>
      </c>
      <c r="J22619" s="50" t="s">
        <v>3541</v>
      </c>
      <c r="K22619" s="50" t="s">
        <v>3541</v>
      </c>
      <c r="L22619" s="50" t="s">
        <v>3541</v>
      </c>
    </row>
    <row r="22620" spans="4:12" x14ac:dyDescent="0.25">
      <c r="D22620" s="108">
        <v>1170703100</v>
      </c>
      <c r="E22620" s="108" t="s">
        <v>39</v>
      </c>
      <c r="F22620" s="108">
        <v>9802906000</v>
      </c>
      <c r="G22620" s="108"/>
      <c r="H22620" s="50"/>
      <c r="I22620" s="50" t="s">
        <v>3541</v>
      </c>
      <c r="J22620" s="50" t="s">
        <v>3541</v>
      </c>
      <c r="K22620" s="50" t="s">
        <v>3541</v>
      </c>
      <c r="L22620" s="50" t="s">
        <v>3541</v>
      </c>
    </row>
    <row r="22621" spans="4:12" x14ac:dyDescent="0.25">
      <c r="D22621" s="108">
        <v>1170703200</v>
      </c>
      <c r="E22621" s="108" t="s">
        <v>39</v>
      </c>
      <c r="F22621" s="108">
        <v>9802906000</v>
      </c>
      <c r="G22621" s="108"/>
      <c r="H22621" s="50"/>
      <c r="I22621" s="50" t="s">
        <v>3541</v>
      </c>
      <c r="J22621" s="50" t="s">
        <v>3541</v>
      </c>
      <c r="K22621" s="50" t="s">
        <v>3541</v>
      </c>
      <c r="L22621" s="50" t="s">
        <v>3541</v>
      </c>
    </row>
    <row r="22622" spans="4:12" x14ac:dyDescent="0.25">
      <c r="D22622" s="108">
        <v>1170703250</v>
      </c>
      <c r="E22622" s="108" t="s">
        <v>39</v>
      </c>
      <c r="F22622" s="108">
        <v>9802906000</v>
      </c>
      <c r="G22622" s="108"/>
      <c r="H22622" s="50"/>
      <c r="I22622" s="50" t="s">
        <v>3541</v>
      </c>
      <c r="J22622" s="50" t="s">
        <v>3541</v>
      </c>
      <c r="K22622" s="50" t="s">
        <v>3541</v>
      </c>
      <c r="L22622" s="50" t="s">
        <v>3541</v>
      </c>
    </row>
    <row r="22623" spans="4:12" x14ac:dyDescent="0.25">
      <c r="D22623" s="108">
        <v>1170703300</v>
      </c>
      <c r="E22623" s="108" t="s">
        <v>39</v>
      </c>
      <c r="F22623" s="108">
        <v>9802906000</v>
      </c>
      <c r="G22623" s="108"/>
      <c r="H22623" s="50"/>
      <c r="I22623" s="50" t="s">
        <v>3541</v>
      </c>
      <c r="J22623" s="50" t="s">
        <v>3541</v>
      </c>
      <c r="K22623" s="50" t="s">
        <v>3541</v>
      </c>
      <c r="L22623" s="50" t="s">
        <v>3541</v>
      </c>
    </row>
    <row r="22624" spans="4:12" x14ac:dyDescent="0.25">
      <c r="D22624" s="108">
        <v>1170703400</v>
      </c>
      <c r="E22624" s="108" t="s">
        <v>39</v>
      </c>
      <c r="F22624" s="108">
        <v>9802906000</v>
      </c>
      <c r="G22624" s="108"/>
      <c r="H22624" s="50"/>
      <c r="I22624" s="50" t="s">
        <v>3541</v>
      </c>
      <c r="J22624" s="50" t="s">
        <v>3541</v>
      </c>
      <c r="K22624" s="50" t="s">
        <v>3541</v>
      </c>
      <c r="L22624" s="50" t="s">
        <v>3541</v>
      </c>
    </row>
    <row r="22625" spans="4:12" x14ac:dyDescent="0.25">
      <c r="D22625" s="108">
        <v>1170703500</v>
      </c>
      <c r="E22625" s="108" t="s">
        <v>39</v>
      </c>
      <c r="F22625" s="108">
        <v>9802906000</v>
      </c>
      <c r="G22625" s="108"/>
      <c r="H22625" s="50"/>
      <c r="I22625" s="50" t="s">
        <v>3541</v>
      </c>
      <c r="J22625" s="50" t="s">
        <v>3541</v>
      </c>
      <c r="K22625" s="50" t="s">
        <v>3541</v>
      </c>
      <c r="L22625" s="50" t="s">
        <v>3541</v>
      </c>
    </row>
    <row r="22626" spans="4:12" x14ac:dyDescent="0.25">
      <c r="D22626" s="108">
        <v>1170703600</v>
      </c>
      <c r="E22626" s="108" t="s">
        <v>39</v>
      </c>
      <c r="F22626" s="108">
        <v>9802906000</v>
      </c>
      <c r="G22626" s="108"/>
      <c r="H22626" s="50"/>
      <c r="I22626" s="50" t="s">
        <v>3541</v>
      </c>
      <c r="J22626" s="50" t="s">
        <v>3541</v>
      </c>
      <c r="K22626" s="50" t="s">
        <v>3541</v>
      </c>
      <c r="L22626" s="50" t="s">
        <v>3541</v>
      </c>
    </row>
    <row r="22627" spans="4:12" x14ac:dyDescent="0.25">
      <c r="D22627" s="108">
        <v>1170703700</v>
      </c>
      <c r="E22627" s="108" t="s">
        <v>39</v>
      </c>
      <c r="F22627" s="108">
        <v>9802906000</v>
      </c>
      <c r="G22627" s="108"/>
      <c r="H22627" s="50"/>
      <c r="I22627" s="50" t="s">
        <v>3541</v>
      </c>
      <c r="J22627" s="50" t="s">
        <v>3541</v>
      </c>
      <c r="K22627" s="50" t="s">
        <v>3541</v>
      </c>
      <c r="L22627" s="50" t="s">
        <v>3541</v>
      </c>
    </row>
    <row r="22628" spans="4:12" x14ac:dyDescent="0.25">
      <c r="D22628" s="108">
        <v>1170703800</v>
      </c>
      <c r="E22628" s="108" t="s">
        <v>39</v>
      </c>
      <c r="F22628" s="108">
        <v>9802906000</v>
      </c>
      <c r="G22628" s="108"/>
      <c r="H22628" s="50"/>
      <c r="I22628" s="50" t="s">
        <v>3541</v>
      </c>
      <c r="J22628" s="50" t="s">
        <v>3541</v>
      </c>
      <c r="K22628" s="50" t="s">
        <v>3541</v>
      </c>
      <c r="L22628" s="50" t="s">
        <v>3541</v>
      </c>
    </row>
    <row r="22629" spans="4:12" x14ac:dyDescent="0.25">
      <c r="D22629" s="108">
        <v>1170703900</v>
      </c>
      <c r="E22629" s="108" t="s">
        <v>39</v>
      </c>
      <c r="F22629" s="108">
        <v>9802906000</v>
      </c>
      <c r="G22629" s="108"/>
      <c r="H22629" s="50"/>
      <c r="I22629" s="50" t="s">
        <v>3541</v>
      </c>
      <c r="J22629" s="50" t="s">
        <v>3541</v>
      </c>
      <c r="K22629" s="50" t="s">
        <v>3541</v>
      </c>
      <c r="L22629" s="50" t="s">
        <v>3541</v>
      </c>
    </row>
    <row r="22630" spans="4:12" x14ac:dyDescent="0.25">
      <c r="D22630" s="108">
        <v>1170704000</v>
      </c>
      <c r="E22630" s="108" t="s">
        <v>39</v>
      </c>
      <c r="F22630" s="108">
        <v>9802906000</v>
      </c>
      <c r="G22630" s="108"/>
      <c r="H22630" s="50"/>
      <c r="I22630" s="50" t="s">
        <v>3541</v>
      </c>
      <c r="J22630" s="50" t="s">
        <v>3541</v>
      </c>
      <c r="K22630" s="50" t="s">
        <v>3541</v>
      </c>
      <c r="L22630" s="50" t="s">
        <v>3541</v>
      </c>
    </row>
    <row r="22631" spans="4:12" x14ac:dyDescent="0.25">
      <c r="D22631" s="108">
        <v>1170704100</v>
      </c>
      <c r="E22631" s="108" t="s">
        <v>39</v>
      </c>
      <c r="F22631" s="108">
        <v>9802906000</v>
      </c>
      <c r="G22631" s="108"/>
      <c r="H22631" s="50"/>
      <c r="I22631" s="50" t="s">
        <v>3541</v>
      </c>
      <c r="J22631" s="50" t="s">
        <v>3541</v>
      </c>
      <c r="K22631" s="50" t="s">
        <v>3541</v>
      </c>
      <c r="L22631" s="50" t="s">
        <v>3541</v>
      </c>
    </row>
    <row r="22632" spans="4:12" x14ac:dyDescent="0.25">
      <c r="D22632" s="108">
        <v>1170704200</v>
      </c>
      <c r="E22632" s="108" t="s">
        <v>39</v>
      </c>
      <c r="F22632" s="108">
        <v>9802906000</v>
      </c>
      <c r="G22632" s="108"/>
      <c r="H22632" s="50"/>
      <c r="I22632" s="50" t="s">
        <v>3541</v>
      </c>
      <c r="J22632" s="50" t="s">
        <v>3541</v>
      </c>
      <c r="K22632" s="50" t="s">
        <v>3541</v>
      </c>
      <c r="L22632" s="50" t="s">
        <v>3541</v>
      </c>
    </row>
    <row r="22633" spans="4:12" x14ac:dyDescent="0.25">
      <c r="D22633" s="108">
        <v>1170704300</v>
      </c>
      <c r="E22633" s="108" t="s">
        <v>39</v>
      </c>
      <c r="F22633" s="108">
        <v>9802906000</v>
      </c>
      <c r="G22633" s="108"/>
      <c r="H22633" s="50"/>
      <c r="I22633" s="50" t="s">
        <v>3541</v>
      </c>
      <c r="J22633" s="50" t="s">
        <v>3541</v>
      </c>
      <c r="K22633" s="50" t="s">
        <v>3541</v>
      </c>
      <c r="L22633" s="50" t="s">
        <v>3541</v>
      </c>
    </row>
    <row r="22634" spans="4:12" x14ac:dyDescent="0.25">
      <c r="D22634" s="108">
        <v>1170704400</v>
      </c>
      <c r="E22634" s="108" t="s">
        <v>39</v>
      </c>
      <c r="F22634" s="108">
        <v>9802906000</v>
      </c>
      <c r="G22634" s="108"/>
      <c r="H22634" s="50"/>
      <c r="I22634" s="50" t="s">
        <v>3541</v>
      </c>
      <c r="J22634" s="50" t="s">
        <v>3541</v>
      </c>
      <c r="K22634" s="50" t="s">
        <v>3541</v>
      </c>
      <c r="L22634" s="50" t="s">
        <v>3541</v>
      </c>
    </row>
    <row r="22635" spans="4:12" x14ac:dyDescent="0.25">
      <c r="D22635" s="108">
        <v>1170704500</v>
      </c>
      <c r="E22635" s="108" t="s">
        <v>39</v>
      </c>
      <c r="F22635" s="108">
        <v>9802906000</v>
      </c>
      <c r="G22635" s="108"/>
      <c r="H22635" s="50"/>
      <c r="I22635" s="50" t="s">
        <v>3541</v>
      </c>
      <c r="J22635" s="50" t="s">
        <v>3541</v>
      </c>
      <c r="K22635" s="50" t="s">
        <v>3541</v>
      </c>
      <c r="L22635" s="50" t="s">
        <v>3541</v>
      </c>
    </row>
    <row r="22636" spans="4:12" x14ac:dyDescent="0.25">
      <c r="D22636" s="108">
        <v>1170704600</v>
      </c>
      <c r="E22636" s="108" t="s">
        <v>39</v>
      </c>
      <c r="F22636" s="108">
        <v>9802906000</v>
      </c>
      <c r="G22636" s="108"/>
      <c r="H22636" s="50"/>
      <c r="I22636" s="50" t="s">
        <v>3541</v>
      </c>
      <c r="J22636" s="50" t="s">
        <v>3541</v>
      </c>
      <c r="K22636" s="50" t="s">
        <v>3541</v>
      </c>
      <c r="L22636" s="50" t="s">
        <v>3541</v>
      </c>
    </row>
    <row r="22637" spans="4:12" x14ac:dyDescent="0.25">
      <c r="D22637" s="108">
        <v>1170704650</v>
      </c>
      <c r="E22637" s="108" t="s">
        <v>39</v>
      </c>
      <c r="F22637" s="108">
        <v>9802906000</v>
      </c>
      <c r="G22637" s="108"/>
      <c r="H22637" s="50"/>
      <c r="I22637" s="50" t="s">
        <v>3541</v>
      </c>
      <c r="J22637" s="50" t="s">
        <v>3541</v>
      </c>
      <c r="K22637" s="50" t="s">
        <v>3541</v>
      </c>
      <c r="L22637" s="50" t="s">
        <v>3541</v>
      </c>
    </row>
    <row r="22638" spans="4:12" x14ac:dyDescent="0.25">
      <c r="D22638" s="108">
        <v>1170704700</v>
      </c>
      <c r="E22638" s="108" t="s">
        <v>39</v>
      </c>
      <c r="F22638" s="108">
        <v>9802906000</v>
      </c>
      <c r="G22638" s="108"/>
      <c r="H22638" s="50"/>
      <c r="I22638" s="50" t="s">
        <v>3541</v>
      </c>
      <c r="J22638" s="50" t="s">
        <v>3541</v>
      </c>
      <c r="K22638" s="50" t="s">
        <v>3541</v>
      </c>
      <c r="L22638" s="50" t="s">
        <v>3541</v>
      </c>
    </row>
    <row r="22639" spans="4:12" x14ac:dyDescent="0.25">
      <c r="D22639" s="108">
        <v>1170704800</v>
      </c>
      <c r="E22639" s="108" t="s">
        <v>39</v>
      </c>
      <c r="F22639" s="108">
        <v>9802906000</v>
      </c>
      <c r="G22639" s="108"/>
      <c r="H22639" s="50"/>
      <c r="I22639" s="50" t="s">
        <v>3541</v>
      </c>
      <c r="J22639" s="50" t="s">
        <v>3541</v>
      </c>
      <c r="K22639" s="50" t="s">
        <v>3541</v>
      </c>
      <c r="L22639" s="50" t="s">
        <v>3541</v>
      </c>
    </row>
    <row r="22640" spans="4:12" x14ac:dyDescent="0.25">
      <c r="D22640" s="108">
        <v>1170704900</v>
      </c>
      <c r="E22640" s="108" t="s">
        <v>39</v>
      </c>
      <c r="F22640" s="108">
        <v>9802906000</v>
      </c>
      <c r="G22640" s="108"/>
      <c r="H22640" s="50"/>
      <c r="I22640" s="50" t="s">
        <v>3541</v>
      </c>
      <c r="J22640" s="50" t="s">
        <v>3541</v>
      </c>
      <c r="K22640" s="50" t="s">
        <v>3541</v>
      </c>
      <c r="L22640" s="50" t="s">
        <v>3541</v>
      </c>
    </row>
    <row r="22641" spans="4:12" x14ac:dyDescent="0.25">
      <c r="D22641" s="108">
        <v>1170705000</v>
      </c>
      <c r="E22641" s="108" t="s">
        <v>39</v>
      </c>
      <c r="F22641" s="108">
        <v>9802906000</v>
      </c>
      <c r="G22641" s="108"/>
      <c r="H22641" s="50"/>
      <c r="I22641" s="50" t="s">
        <v>3541</v>
      </c>
      <c r="J22641" s="50" t="s">
        <v>3541</v>
      </c>
      <c r="K22641" s="50" t="s">
        <v>3541</v>
      </c>
      <c r="L22641" s="50" t="s">
        <v>3541</v>
      </c>
    </row>
    <row r="22642" spans="4:12" x14ac:dyDescent="0.25">
      <c r="D22642" s="108">
        <v>1170705100</v>
      </c>
      <c r="E22642" s="108" t="s">
        <v>39</v>
      </c>
      <c r="F22642" s="108">
        <v>9802906000</v>
      </c>
      <c r="G22642" s="108"/>
      <c r="H22642" s="50"/>
      <c r="I22642" s="50" t="s">
        <v>3541</v>
      </c>
      <c r="J22642" s="50" t="s">
        <v>3541</v>
      </c>
      <c r="K22642" s="50" t="s">
        <v>3541</v>
      </c>
      <c r="L22642" s="50" t="s">
        <v>3541</v>
      </c>
    </row>
    <row r="22643" spans="4:12" x14ac:dyDescent="0.25">
      <c r="D22643" s="108">
        <v>1170705200</v>
      </c>
      <c r="E22643" s="108" t="s">
        <v>39</v>
      </c>
      <c r="F22643" s="108">
        <v>9802906000</v>
      </c>
      <c r="G22643" s="108"/>
      <c r="H22643" s="50"/>
      <c r="I22643" s="50" t="s">
        <v>3541</v>
      </c>
      <c r="J22643" s="50" t="s">
        <v>3541</v>
      </c>
      <c r="K22643" s="50" t="s">
        <v>3541</v>
      </c>
      <c r="L22643" s="50" t="s">
        <v>3541</v>
      </c>
    </row>
    <row r="22644" spans="4:12" x14ac:dyDescent="0.25">
      <c r="D22644" s="108">
        <v>1170705300</v>
      </c>
      <c r="E22644" s="108" t="s">
        <v>39</v>
      </c>
      <c r="F22644" s="108">
        <v>9802906000</v>
      </c>
      <c r="G22644" s="108"/>
      <c r="H22644" s="50"/>
      <c r="I22644" s="50" t="s">
        <v>3541</v>
      </c>
      <c r="J22644" s="50" t="s">
        <v>3541</v>
      </c>
      <c r="K22644" s="50" t="s">
        <v>3541</v>
      </c>
      <c r="L22644" s="50" t="s">
        <v>3541</v>
      </c>
    </row>
    <row r="22645" spans="4:12" x14ac:dyDescent="0.25">
      <c r="D22645" s="108">
        <v>1170705400</v>
      </c>
      <c r="E22645" s="108" t="s">
        <v>39</v>
      </c>
      <c r="F22645" s="108">
        <v>9802906000</v>
      </c>
      <c r="G22645" s="108"/>
      <c r="H22645" s="50"/>
      <c r="I22645" s="50" t="s">
        <v>3541</v>
      </c>
      <c r="J22645" s="50" t="s">
        <v>3541</v>
      </c>
      <c r="K22645" s="50" t="s">
        <v>3541</v>
      </c>
      <c r="L22645" s="50" t="s">
        <v>3541</v>
      </c>
    </row>
    <row r="22646" spans="4:12" x14ac:dyDescent="0.25">
      <c r="D22646" s="108">
        <v>1170705500</v>
      </c>
      <c r="E22646" s="108" t="s">
        <v>39</v>
      </c>
      <c r="F22646" s="108">
        <v>9802906000</v>
      </c>
      <c r="G22646" s="108"/>
      <c r="H22646" s="50"/>
      <c r="I22646" s="50" t="s">
        <v>3541</v>
      </c>
      <c r="J22646" s="50" t="s">
        <v>3541</v>
      </c>
      <c r="K22646" s="50" t="s">
        <v>3541</v>
      </c>
      <c r="L22646" s="50" t="s">
        <v>3541</v>
      </c>
    </row>
    <row r="22647" spans="4:12" x14ac:dyDescent="0.25">
      <c r="D22647" s="108">
        <v>1170705550</v>
      </c>
      <c r="E22647" s="108" t="s">
        <v>39</v>
      </c>
      <c r="F22647" s="108">
        <v>9802906000</v>
      </c>
      <c r="G22647" s="108"/>
      <c r="H22647" s="50"/>
      <c r="I22647" s="50" t="s">
        <v>3541</v>
      </c>
      <c r="J22647" s="50" t="s">
        <v>3541</v>
      </c>
      <c r="K22647" s="50" t="s">
        <v>3541</v>
      </c>
      <c r="L22647" s="50" t="s">
        <v>3541</v>
      </c>
    </row>
    <row r="22648" spans="4:12" x14ac:dyDescent="0.25">
      <c r="D22648" s="108">
        <v>1170705600</v>
      </c>
      <c r="E22648" s="108" t="s">
        <v>39</v>
      </c>
      <c r="F22648" s="108">
        <v>9802906000</v>
      </c>
      <c r="G22648" s="108"/>
      <c r="H22648" s="50"/>
      <c r="I22648" s="50" t="s">
        <v>3541</v>
      </c>
      <c r="J22648" s="50" t="s">
        <v>3541</v>
      </c>
      <c r="K22648" s="50" t="s">
        <v>3541</v>
      </c>
      <c r="L22648" s="50" t="s">
        <v>3541</v>
      </c>
    </row>
    <row r="22649" spans="4:12" x14ac:dyDescent="0.25">
      <c r="D22649" s="108">
        <v>1170705650</v>
      </c>
      <c r="E22649" s="108" t="s">
        <v>39</v>
      </c>
      <c r="F22649" s="108">
        <v>9802906000</v>
      </c>
      <c r="G22649" s="108"/>
      <c r="H22649" s="50"/>
      <c r="I22649" s="50" t="s">
        <v>3541</v>
      </c>
      <c r="J22649" s="50" t="s">
        <v>3541</v>
      </c>
      <c r="K22649" s="50" t="s">
        <v>3541</v>
      </c>
      <c r="L22649" s="50" t="s">
        <v>3541</v>
      </c>
    </row>
    <row r="22650" spans="4:12" x14ac:dyDescent="0.25">
      <c r="D22650" s="108">
        <v>1170705700</v>
      </c>
      <c r="E22650" s="108" t="s">
        <v>39</v>
      </c>
      <c r="F22650" s="108">
        <v>9802906000</v>
      </c>
      <c r="G22650" s="108"/>
      <c r="H22650" s="50"/>
      <c r="I22650" s="50" t="s">
        <v>3541</v>
      </c>
      <c r="J22650" s="50" t="s">
        <v>3541</v>
      </c>
      <c r="K22650" s="50" t="s">
        <v>3541</v>
      </c>
      <c r="L22650" s="50" t="s">
        <v>3541</v>
      </c>
    </row>
    <row r="22651" spans="4:12" x14ac:dyDescent="0.25">
      <c r="D22651" s="108">
        <v>1170705800</v>
      </c>
      <c r="E22651" s="108" t="s">
        <v>39</v>
      </c>
      <c r="F22651" s="108">
        <v>9802906000</v>
      </c>
      <c r="G22651" s="108"/>
      <c r="H22651" s="50"/>
      <c r="I22651" s="50" t="s">
        <v>3541</v>
      </c>
      <c r="J22651" s="50" t="s">
        <v>3541</v>
      </c>
      <c r="K22651" s="50" t="s">
        <v>3541</v>
      </c>
      <c r="L22651" s="50" t="s">
        <v>3541</v>
      </c>
    </row>
    <row r="22652" spans="4:12" x14ac:dyDescent="0.25">
      <c r="D22652" s="108">
        <v>1170705900</v>
      </c>
      <c r="E22652" s="108" t="s">
        <v>39</v>
      </c>
      <c r="F22652" s="108">
        <v>9802906000</v>
      </c>
      <c r="G22652" s="108"/>
      <c r="H22652" s="50"/>
      <c r="I22652" s="50" t="s">
        <v>3541</v>
      </c>
      <c r="J22652" s="50" t="s">
        <v>3541</v>
      </c>
      <c r="K22652" s="50" t="s">
        <v>3541</v>
      </c>
      <c r="L22652" s="50" t="s">
        <v>3541</v>
      </c>
    </row>
    <row r="22653" spans="4:12" x14ac:dyDescent="0.25">
      <c r="D22653" s="108">
        <v>1170706000</v>
      </c>
      <c r="E22653" s="108" t="s">
        <v>39</v>
      </c>
      <c r="F22653" s="108">
        <v>9802906000</v>
      </c>
      <c r="G22653" s="108"/>
      <c r="H22653" s="50"/>
      <c r="I22653" s="50" t="s">
        <v>3541</v>
      </c>
      <c r="J22653" s="50" t="s">
        <v>3541</v>
      </c>
      <c r="K22653" s="50" t="s">
        <v>3541</v>
      </c>
      <c r="L22653" s="50" t="s">
        <v>3541</v>
      </c>
    </row>
    <row r="22654" spans="4:12" x14ac:dyDescent="0.25">
      <c r="D22654" s="108">
        <v>1170706100</v>
      </c>
      <c r="E22654" s="108" t="s">
        <v>39</v>
      </c>
      <c r="F22654" s="108">
        <v>9802908000</v>
      </c>
      <c r="G22654" s="108"/>
      <c r="H22654" s="50"/>
      <c r="I22654" s="50" t="s">
        <v>3541</v>
      </c>
      <c r="J22654" s="50" t="s">
        <v>3541</v>
      </c>
      <c r="K22654" s="50" t="s">
        <v>3541</v>
      </c>
      <c r="L22654" s="50" t="s">
        <v>3541</v>
      </c>
    </row>
    <row r="22655" spans="4:12" x14ac:dyDescent="0.25">
      <c r="D22655" s="108">
        <v>1170706200</v>
      </c>
      <c r="E22655" s="108" t="s">
        <v>39</v>
      </c>
      <c r="F22655" s="108">
        <v>9802908000</v>
      </c>
      <c r="G22655" s="108"/>
      <c r="H22655" s="50"/>
      <c r="I22655" s="50" t="s">
        <v>3541</v>
      </c>
      <c r="J22655" s="50" t="s">
        <v>3541</v>
      </c>
      <c r="K22655" s="50" t="s">
        <v>3541</v>
      </c>
      <c r="L22655" s="50" t="s">
        <v>3541</v>
      </c>
    </row>
    <row r="22656" spans="4:12" x14ac:dyDescent="0.25">
      <c r="D22656" s="108">
        <v>1170706300</v>
      </c>
      <c r="E22656" s="108" t="s">
        <v>39</v>
      </c>
      <c r="F22656" s="108">
        <v>9802908000</v>
      </c>
      <c r="G22656" s="108"/>
      <c r="H22656" s="50"/>
      <c r="I22656" s="50" t="s">
        <v>3541</v>
      </c>
      <c r="J22656" s="50" t="s">
        <v>3541</v>
      </c>
      <c r="K22656" s="50" t="s">
        <v>3541</v>
      </c>
      <c r="L22656" s="50" t="s">
        <v>3541</v>
      </c>
    </row>
    <row r="22657" spans="4:12" x14ac:dyDescent="0.25">
      <c r="D22657" s="108">
        <v>1170706400</v>
      </c>
      <c r="E22657" s="108" t="s">
        <v>39</v>
      </c>
      <c r="F22657" s="108">
        <v>9802908000</v>
      </c>
      <c r="G22657" s="108"/>
      <c r="H22657" s="50"/>
      <c r="I22657" s="50" t="s">
        <v>3541</v>
      </c>
      <c r="J22657" s="50" t="s">
        <v>3541</v>
      </c>
      <c r="K22657" s="50" t="s">
        <v>3541</v>
      </c>
      <c r="L22657" s="50" t="s">
        <v>3541</v>
      </c>
    </row>
    <row r="22658" spans="4:12" x14ac:dyDescent="0.25">
      <c r="D22658" s="108">
        <v>1170706500</v>
      </c>
      <c r="E22658" s="108" t="s">
        <v>39</v>
      </c>
      <c r="F22658" s="108">
        <v>9802908000</v>
      </c>
      <c r="G22658" s="108"/>
      <c r="H22658" s="50"/>
      <c r="I22658" s="50" t="s">
        <v>3541</v>
      </c>
      <c r="J22658" s="50" t="s">
        <v>3541</v>
      </c>
      <c r="K22658" s="50" t="s">
        <v>3541</v>
      </c>
      <c r="L22658" s="50" t="s">
        <v>3541</v>
      </c>
    </row>
    <row r="22659" spans="4:12" x14ac:dyDescent="0.25">
      <c r="D22659" s="108">
        <v>1170706600</v>
      </c>
      <c r="E22659" s="108" t="s">
        <v>39</v>
      </c>
      <c r="F22659" s="108">
        <v>9802908000</v>
      </c>
      <c r="G22659" s="108"/>
      <c r="H22659" s="50"/>
      <c r="I22659" s="50" t="s">
        <v>3541</v>
      </c>
      <c r="J22659" s="50" t="s">
        <v>3541</v>
      </c>
      <c r="K22659" s="50" t="s">
        <v>3541</v>
      </c>
      <c r="L22659" s="50" t="s">
        <v>3541</v>
      </c>
    </row>
    <row r="22660" spans="4:12" x14ac:dyDescent="0.25">
      <c r="D22660" s="108">
        <v>1170706700</v>
      </c>
      <c r="E22660" s="108" t="s">
        <v>39</v>
      </c>
      <c r="F22660" s="108">
        <v>9802908000</v>
      </c>
      <c r="G22660" s="108"/>
      <c r="H22660" s="50"/>
      <c r="I22660" s="50" t="s">
        <v>3541</v>
      </c>
      <c r="J22660" s="50" t="s">
        <v>3541</v>
      </c>
      <c r="K22660" s="50" t="s">
        <v>3541</v>
      </c>
      <c r="L22660" s="50" t="s">
        <v>3541</v>
      </c>
    </row>
    <row r="22661" spans="4:12" x14ac:dyDescent="0.25">
      <c r="D22661" s="108">
        <v>1170706800</v>
      </c>
      <c r="E22661" s="108" t="s">
        <v>39</v>
      </c>
      <c r="F22661" s="108">
        <v>9802908000</v>
      </c>
      <c r="G22661" s="108"/>
      <c r="H22661" s="50"/>
      <c r="I22661" s="50" t="s">
        <v>3541</v>
      </c>
      <c r="J22661" s="50" t="s">
        <v>3541</v>
      </c>
      <c r="K22661" s="50" t="s">
        <v>3541</v>
      </c>
      <c r="L22661" s="50" t="s">
        <v>3541</v>
      </c>
    </row>
    <row r="22662" spans="4:12" x14ac:dyDescent="0.25">
      <c r="D22662" s="108">
        <v>1170706900</v>
      </c>
      <c r="E22662" s="108" t="s">
        <v>39</v>
      </c>
      <c r="F22662" s="108">
        <v>9802908000</v>
      </c>
      <c r="G22662" s="108"/>
      <c r="H22662" s="50"/>
      <c r="I22662" s="50" t="s">
        <v>3541</v>
      </c>
      <c r="J22662" s="50" t="s">
        <v>3541</v>
      </c>
      <c r="K22662" s="50" t="s">
        <v>3541</v>
      </c>
      <c r="L22662" s="50" t="s">
        <v>3541</v>
      </c>
    </row>
    <row r="22663" spans="4:12" x14ac:dyDescent="0.25">
      <c r="D22663" s="108">
        <v>1170707000</v>
      </c>
      <c r="E22663" s="108" t="s">
        <v>39</v>
      </c>
      <c r="F22663" s="108">
        <v>9802908000</v>
      </c>
      <c r="G22663" s="108"/>
      <c r="H22663" s="50"/>
      <c r="I22663" s="50" t="s">
        <v>3541</v>
      </c>
      <c r="J22663" s="50" t="s">
        <v>3541</v>
      </c>
      <c r="K22663" s="50" t="s">
        <v>3541</v>
      </c>
      <c r="L22663" s="50" t="s">
        <v>3541</v>
      </c>
    </row>
    <row r="22664" spans="4:12" x14ac:dyDescent="0.25">
      <c r="D22664" s="108">
        <v>1170707100</v>
      </c>
      <c r="E22664" s="108" t="s">
        <v>39</v>
      </c>
      <c r="F22664" s="108">
        <v>9802908000</v>
      </c>
      <c r="G22664" s="108"/>
      <c r="H22664" s="50"/>
      <c r="I22664" s="50" t="s">
        <v>3541</v>
      </c>
      <c r="J22664" s="50" t="s">
        <v>3541</v>
      </c>
      <c r="K22664" s="50" t="s">
        <v>3541</v>
      </c>
      <c r="L22664" s="50" t="s">
        <v>3541</v>
      </c>
    </row>
    <row r="22665" spans="4:12" x14ac:dyDescent="0.25">
      <c r="D22665" s="108">
        <v>1170707200</v>
      </c>
      <c r="E22665" s="108" t="s">
        <v>39</v>
      </c>
      <c r="F22665" s="108">
        <v>9802908000</v>
      </c>
      <c r="G22665" s="108"/>
      <c r="H22665" s="50"/>
      <c r="I22665" s="50" t="s">
        <v>3541</v>
      </c>
      <c r="J22665" s="50" t="s">
        <v>3541</v>
      </c>
      <c r="K22665" s="50" t="s">
        <v>3541</v>
      </c>
      <c r="L22665" s="50" t="s">
        <v>3541</v>
      </c>
    </row>
    <row r="22666" spans="4:12" x14ac:dyDescent="0.25">
      <c r="D22666" s="108">
        <v>1170707300</v>
      </c>
      <c r="E22666" s="108" t="s">
        <v>39</v>
      </c>
      <c r="F22666" s="108">
        <v>9802908000</v>
      </c>
      <c r="G22666" s="108"/>
      <c r="H22666" s="50"/>
      <c r="I22666" s="50" t="s">
        <v>3541</v>
      </c>
      <c r="J22666" s="50" t="s">
        <v>3541</v>
      </c>
      <c r="K22666" s="50" t="s">
        <v>3541</v>
      </c>
      <c r="L22666" s="50" t="s">
        <v>3541</v>
      </c>
    </row>
    <row r="22667" spans="4:12" x14ac:dyDescent="0.25">
      <c r="D22667" s="108">
        <v>1170707400</v>
      </c>
      <c r="E22667" s="108" t="s">
        <v>39</v>
      </c>
      <c r="F22667" s="108">
        <v>9802908000</v>
      </c>
      <c r="G22667" s="108"/>
      <c r="H22667" s="50"/>
      <c r="I22667" s="50" t="s">
        <v>3541</v>
      </c>
      <c r="J22667" s="50" t="s">
        <v>3541</v>
      </c>
      <c r="K22667" s="50" t="s">
        <v>3541</v>
      </c>
      <c r="L22667" s="50" t="s">
        <v>3541</v>
      </c>
    </row>
    <row r="22668" spans="4:12" x14ac:dyDescent="0.25">
      <c r="D22668" s="108">
        <v>1170707500</v>
      </c>
      <c r="E22668" s="108" t="s">
        <v>39</v>
      </c>
      <c r="F22668" s="108">
        <v>9802908000</v>
      </c>
      <c r="G22668" s="108"/>
      <c r="H22668" s="50"/>
      <c r="I22668" s="50" t="s">
        <v>3541</v>
      </c>
      <c r="J22668" s="50" t="s">
        <v>3541</v>
      </c>
      <c r="K22668" s="50" t="s">
        <v>3541</v>
      </c>
      <c r="L22668" s="50" t="s">
        <v>3541</v>
      </c>
    </row>
    <row r="22669" spans="4:12" x14ac:dyDescent="0.25">
      <c r="D22669" s="108">
        <v>1170707550</v>
      </c>
      <c r="E22669" s="108" t="s">
        <v>39</v>
      </c>
      <c r="F22669" s="108">
        <v>9802908000</v>
      </c>
      <c r="G22669" s="108"/>
      <c r="H22669" s="50"/>
      <c r="I22669" s="50" t="s">
        <v>3541</v>
      </c>
      <c r="J22669" s="50" t="s">
        <v>3541</v>
      </c>
      <c r="K22669" s="50" t="s">
        <v>3541</v>
      </c>
      <c r="L22669" s="50" t="s">
        <v>3541</v>
      </c>
    </row>
    <row r="22670" spans="4:12" x14ac:dyDescent="0.25">
      <c r="D22670" s="108">
        <v>1170707600</v>
      </c>
      <c r="E22670" s="108" t="s">
        <v>39</v>
      </c>
      <c r="F22670" s="108">
        <v>9802908000</v>
      </c>
      <c r="G22670" s="108"/>
      <c r="H22670" s="50"/>
      <c r="I22670" s="50" t="s">
        <v>3541</v>
      </c>
      <c r="J22670" s="50" t="s">
        <v>3541</v>
      </c>
      <c r="K22670" s="50" t="s">
        <v>3541</v>
      </c>
      <c r="L22670" s="50" t="s">
        <v>3541</v>
      </c>
    </row>
    <row r="22671" spans="4:12" x14ac:dyDescent="0.25">
      <c r="D22671" s="108">
        <v>1170707650</v>
      </c>
      <c r="E22671" s="108" t="s">
        <v>39</v>
      </c>
      <c r="F22671" s="108">
        <v>9802908000</v>
      </c>
      <c r="G22671" s="108"/>
      <c r="H22671" s="50"/>
      <c r="I22671" s="50" t="s">
        <v>3541</v>
      </c>
      <c r="J22671" s="50" t="s">
        <v>3541</v>
      </c>
      <c r="K22671" s="50" t="s">
        <v>3541</v>
      </c>
      <c r="L22671" s="50" t="s">
        <v>3541</v>
      </c>
    </row>
    <row r="22672" spans="4:12" x14ac:dyDescent="0.25">
      <c r="D22672" s="108">
        <v>1170707700</v>
      </c>
      <c r="E22672" s="108" t="s">
        <v>39</v>
      </c>
      <c r="F22672" s="108">
        <v>9802908000</v>
      </c>
      <c r="G22672" s="108"/>
      <c r="H22672" s="50"/>
      <c r="I22672" s="50" t="s">
        <v>3541</v>
      </c>
      <c r="J22672" s="50" t="s">
        <v>3541</v>
      </c>
      <c r="K22672" s="50" t="s">
        <v>3541</v>
      </c>
      <c r="L22672" s="50" t="s">
        <v>3541</v>
      </c>
    </row>
    <row r="22673" spans="4:12" x14ac:dyDescent="0.25">
      <c r="D22673" s="108">
        <v>1170707800</v>
      </c>
      <c r="E22673" s="108" t="s">
        <v>39</v>
      </c>
      <c r="F22673" s="108">
        <v>9802908000</v>
      </c>
      <c r="G22673" s="108"/>
      <c r="H22673" s="50"/>
      <c r="I22673" s="50" t="s">
        <v>3541</v>
      </c>
      <c r="J22673" s="50" t="s">
        <v>3541</v>
      </c>
      <c r="K22673" s="50" t="s">
        <v>3541</v>
      </c>
      <c r="L22673" s="50" t="s">
        <v>3541</v>
      </c>
    </row>
    <row r="22674" spans="4:12" x14ac:dyDescent="0.25">
      <c r="D22674" s="108">
        <v>1170707900</v>
      </c>
      <c r="E22674" s="108" t="s">
        <v>39</v>
      </c>
      <c r="F22674" s="108">
        <v>9802908000</v>
      </c>
      <c r="G22674" s="108"/>
      <c r="H22674" s="50"/>
      <c r="I22674" s="50" t="s">
        <v>3541</v>
      </c>
      <c r="J22674" s="50" t="s">
        <v>3541</v>
      </c>
      <c r="K22674" s="50" t="s">
        <v>3541</v>
      </c>
      <c r="L22674" s="50" t="s">
        <v>3541</v>
      </c>
    </row>
    <row r="22675" spans="4:12" x14ac:dyDescent="0.25">
      <c r="D22675" s="108">
        <v>1170708000</v>
      </c>
      <c r="E22675" s="108" t="s">
        <v>39</v>
      </c>
      <c r="F22675" s="108">
        <v>9802908000</v>
      </c>
      <c r="G22675" s="108"/>
      <c r="H22675" s="50"/>
      <c r="I22675" s="50" t="s">
        <v>3541</v>
      </c>
      <c r="J22675" s="50" t="s">
        <v>3541</v>
      </c>
      <c r="K22675" s="50" t="s">
        <v>3541</v>
      </c>
      <c r="L22675" s="50" t="s">
        <v>3541</v>
      </c>
    </row>
    <row r="22676" spans="4:12" x14ac:dyDescent="0.25">
      <c r="D22676" s="108">
        <v>1170708100</v>
      </c>
      <c r="E22676" s="108" t="s">
        <v>39</v>
      </c>
      <c r="F22676" s="108">
        <v>9802910000</v>
      </c>
      <c r="G22676" s="108"/>
      <c r="H22676" s="50"/>
      <c r="I22676" s="50" t="s">
        <v>3541</v>
      </c>
      <c r="J22676" s="50" t="s">
        <v>3541</v>
      </c>
      <c r="K22676" s="50" t="s">
        <v>3541</v>
      </c>
      <c r="L22676" s="50" t="s">
        <v>3541</v>
      </c>
    </row>
    <row r="22677" spans="4:12" x14ac:dyDescent="0.25">
      <c r="D22677" s="108">
        <v>1170708200</v>
      </c>
      <c r="E22677" s="108" t="s">
        <v>39</v>
      </c>
      <c r="F22677" s="108">
        <v>9802910000</v>
      </c>
      <c r="G22677" s="108"/>
      <c r="H22677" s="50"/>
      <c r="I22677" s="50" t="s">
        <v>3541</v>
      </c>
      <c r="J22677" s="50" t="s">
        <v>3541</v>
      </c>
      <c r="K22677" s="50" t="s">
        <v>3541</v>
      </c>
      <c r="L22677" s="50" t="s">
        <v>3541</v>
      </c>
    </row>
    <row r="22678" spans="4:12" x14ac:dyDescent="0.25">
      <c r="D22678" s="108">
        <v>1170708300</v>
      </c>
      <c r="E22678" s="108" t="s">
        <v>39</v>
      </c>
      <c r="F22678" s="108">
        <v>9802910000</v>
      </c>
      <c r="G22678" s="108"/>
      <c r="H22678" s="50"/>
      <c r="I22678" s="50" t="s">
        <v>3541</v>
      </c>
      <c r="J22678" s="50" t="s">
        <v>3541</v>
      </c>
      <c r="K22678" s="50" t="s">
        <v>3541</v>
      </c>
      <c r="L22678" s="50" t="s">
        <v>3541</v>
      </c>
    </row>
    <row r="22679" spans="4:12" x14ac:dyDescent="0.25">
      <c r="D22679" s="108">
        <v>1170708400</v>
      </c>
      <c r="E22679" s="108" t="s">
        <v>39</v>
      </c>
      <c r="F22679" s="108">
        <v>9802910000</v>
      </c>
      <c r="G22679" s="108"/>
      <c r="H22679" s="50"/>
      <c r="I22679" s="50" t="s">
        <v>3541</v>
      </c>
      <c r="J22679" s="50" t="s">
        <v>3541</v>
      </c>
      <c r="K22679" s="50" t="s">
        <v>3541</v>
      </c>
      <c r="L22679" s="50" t="s">
        <v>3541</v>
      </c>
    </row>
    <row r="22680" spans="4:12" x14ac:dyDescent="0.25">
      <c r="D22680" s="108">
        <v>1170708500</v>
      </c>
      <c r="E22680" s="108" t="s">
        <v>39</v>
      </c>
      <c r="F22680" s="108">
        <v>9802910000</v>
      </c>
      <c r="G22680" s="108"/>
      <c r="H22680" s="50"/>
      <c r="I22680" s="50" t="s">
        <v>3541</v>
      </c>
      <c r="J22680" s="50" t="s">
        <v>3541</v>
      </c>
      <c r="K22680" s="50" t="s">
        <v>3541</v>
      </c>
      <c r="L22680" s="50" t="s">
        <v>3541</v>
      </c>
    </row>
    <row r="22681" spans="4:12" x14ac:dyDescent="0.25">
      <c r="D22681" s="108">
        <v>1170708600</v>
      </c>
      <c r="E22681" s="108" t="s">
        <v>39</v>
      </c>
      <c r="F22681" s="108">
        <v>9802910000</v>
      </c>
      <c r="G22681" s="108"/>
      <c r="H22681" s="50"/>
      <c r="I22681" s="50" t="s">
        <v>3541</v>
      </c>
      <c r="J22681" s="50" t="s">
        <v>3541</v>
      </c>
      <c r="K22681" s="50" t="s">
        <v>3541</v>
      </c>
      <c r="L22681" s="50" t="s">
        <v>3541</v>
      </c>
    </row>
    <row r="22682" spans="4:12" x14ac:dyDescent="0.25">
      <c r="D22682" s="108">
        <v>1170708700</v>
      </c>
      <c r="E22682" s="108" t="s">
        <v>39</v>
      </c>
      <c r="F22682" s="108">
        <v>9802910000</v>
      </c>
      <c r="G22682" s="108"/>
      <c r="H22682" s="50"/>
      <c r="I22682" s="50" t="s">
        <v>3541</v>
      </c>
      <c r="J22682" s="50" t="s">
        <v>3541</v>
      </c>
      <c r="K22682" s="50" t="s">
        <v>3541</v>
      </c>
      <c r="L22682" s="50" t="s">
        <v>3541</v>
      </c>
    </row>
    <row r="22683" spans="4:12" x14ac:dyDescent="0.25">
      <c r="D22683" s="108">
        <v>1170708800</v>
      </c>
      <c r="E22683" s="108" t="s">
        <v>39</v>
      </c>
      <c r="F22683" s="108">
        <v>9802910000</v>
      </c>
      <c r="G22683" s="108"/>
      <c r="H22683" s="50"/>
      <c r="I22683" s="50" t="s">
        <v>3541</v>
      </c>
      <c r="J22683" s="50" t="s">
        <v>3541</v>
      </c>
      <c r="K22683" s="50" t="s">
        <v>3541</v>
      </c>
      <c r="L22683" s="50" t="s">
        <v>3541</v>
      </c>
    </row>
    <row r="22684" spans="4:12" x14ac:dyDescent="0.25">
      <c r="D22684" s="108">
        <v>1170708900</v>
      </c>
      <c r="E22684" s="108" t="s">
        <v>39</v>
      </c>
      <c r="F22684" s="108">
        <v>9802910000</v>
      </c>
      <c r="G22684" s="108"/>
      <c r="H22684" s="50"/>
      <c r="I22684" s="50" t="s">
        <v>3541</v>
      </c>
      <c r="J22684" s="50" t="s">
        <v>3541</v>
      </c>
      <c r="K22684" s="50" t="s">
        <v>3541</v>
      </c>
      <c r="L22684" s="50" t="s">
        <v>3541</v>
      </c>
    </row>
    <row r="22685" spans="4:12" x14ac:dyDescent="0.25">
      <c r="D22685" s="108">
        <v>1170709000</v>
      </c>
      <c r="E22685" s="108" t="s">
        <v>39</v>
      </c>
      <c r="F22685" s="108">
        <v>9802910000</v>
      </c>
      <c r="G22685" s="108"/>
      <c r="H22685" s="50"/>
      <c r="I22685" s="50" t="s">
        <v>3541</v>
      </c>
      <c r="J22685" s="50" t="s">
        <v>3541</v>
      </c>
      <c r="K22685" s="50" t="s">
        <v>3541</v>
      </c>
      <c r="L22685" s="50" t="s">
        <v>3541</v>
      </c>
    </row>
    <row r="22686" spans="4:12" x14ac:dyDescent="0.25">
      <c r="D22686" s="108">
        <v>1170709100</v>
      </c>
      <c r="E22686" s="108" t="s">
        <v>39</v>
      </c>
      <c r="F22686" s="108">
        <v>9802910000</v>
      </c>
      <c r="G22686" s="108"/>
      <c r="H22686" s="50"/>
      <c r="I22686" s="50" t="s">
        <v>3541</v>
      </c>
      <c r="J22686" s="50" t="s">
        <v>3541</v>
      </c>
      <c r="K22686" s="50" t="s">
        <v>3541</v>
      </c>
      <c r="L22686" s="50" t="s">
        <v>3541</v>
      </c>
    </row>
    <row r="22687" spans="4:12" x14ac:dyDescent="0.25">
      <c r="D22687" s="108">
        <v>1170709200</v>
      </c>
      <c r="E22687" s="108" t="s">
        <v>39</v>
      </c>
      <c r="F22687" s="108">
        <v>9802910000</v>
      </c>
      <c r="G22687" s="108"/>
      <c r="H22687" s="50"/>
      <c r="I22687" s="50" t="s">
        <v>3541</v>
      </c>
      <c r="J22687" s="50" t="s">
        <v>3541</v>
      </c>
      <c r="K22687" s="50" t="s">
        <v>3541</v>
      </c>
      <c r="L22687" s="50" t="s">
        <v>3541</v>
      </c>
    </row>
    <row r="22688" spans="4:12" x14ac:dyDescent="0.25">
      <c r="D22688" s="108">
        <v>1170709300</v>
      </c>
      <c r="E22688" s="108" t="s">
        <v>39</v>
      </c>
      <c r="F22688" s="108">
        <v>9802910000</v>
      </c>
      <c r="G22688" s="108"/>
      <c r="H22688" s="50"/>
      <c r="I22688" s="50" t="s">
        <v>3541</v>
      </c>
      <c r="J22688" s="50" t="s">
        <v>3541</v>
      </c>
      <c r="K22688" s="50" t="s">
        <v>3541</v>
      </c>
      <c r="L22688" s="50" t="s">
        <v>3541</v>
      </c>
    </row>
    <row r="22689" spans="4:12" x14ac:dyDescent="0.25">
      <c r="D22689" s="108">
        <v>1170709400</v>
      </c>
      <c r="E22689" s="108" t="s">
        <v>39</v>
      </c>
      <c r="F22689" s="108">
        <v>9802910000</v>
      </c>
      <c r="G22689" s="108"/>
      <c r="H22689" s="50"/>
      <c r="I22689" s="50" t="s">
        <v>3541</v>
      </c>
      <c r="J22689" s="50" t="s">
        <v>3541</v>
      </c>
      <c r="K22689" s="50" t="s">
        <v>3541</v>
      </c>
      <c r="L22689" s="50" t="s">
        <v>3541</v>
      </c>
    </row>
    <row r="22690" spans="4:12" x14ac:dyDescent="0.25">
      <c r="D22690" s="108">
        <v>1170709500</v>
      </c>
      <c r="E22690" s="108" t="s">
        <v>39</v>
      </c>
      <c r="F22690" s="108">
        <v>9802910000</v>
      </c>
      <c r="G22690" s="108"/>
      <c r="H22690" s="50"/>
      <c r="I22690" s="50" t="s">
        <v>3541</v>
      </c>
      <c r="J22690" s="50" t="s">
        <v>3541</v>
      </c>
      <c r="K22690" s="50" t="s">
        <v>3541</v>
      </c>
      <c r="L22690" s="50" t="s">
        <v>3541</v>
      </c>
    </row>
    <row r="22691" spans="4:12" x14ac:dyDescent="0.25">
      <c r="D22691" s="108">
        <v>1170709600</v>
      </c>
      <c r="E22691" s="108" t="s">
        <v>39</v>
      </c>
      <c r="F22691" s="108">
        <v>9802910000</v>
      </c>
      <c r="G22691" s="108"/>
      <c r="H22691" s="50"/>
      <c r="I22691" s="50" t="s">
        <v>3541</v>
      </c>
      <c r="J22691" s="50" t="s">
        <v>3541</v>
      </c>
      <c r="K22691" s="50" t="s">
        <v>3541</v>
      </c>
      <c r="L22691" s="50" t="s">
        <v>3541</v>
      </c>
    </row>
    <row r="22692" spans="4:12" x14ac:dyDescent="0.25">
      <c r="D22692" s="108">
        <v>1170709700</v>
      </c>
      <c r="E22692" s="108" t="s">
        <v>39</v>
      </c>
      <c r="F22692" s="108">
        <v>9802910000</v>
      </c>
      <c r="G22692" s="108"/>
      <c r="H22692" s="50"/>
      <c r="I22692" s="50" t="s">
        <v>3541</v>
      </c>
      <c r="J22692" s="50" t="s">
        <v>3541</v>
      </c>
      <c r="K22692" s="50" t="s">
        <v>3541</v>
      </c>
      <c r="L22692" s="50" t="s">
        <v>3541</v>
      </c>
    </row>
    <row r="22693" spans="4:12" x14ac:dyDescent="0.25">
      <c r="D22693" s="108">
        <v>1170709800</v>
      </c>
      <c r="E22693" s="108" t="s">
        <v>39</v>
      </c>
      <c r="F22693" s="108">
        <v>9802910000</v>
      </c>
      <c r="G22693" s="108"/>
      <c r="H22693" s="50"/>
      <c r="I22693" s="50" t="s">
        <v>3541</v>
      </c>
      <c r="J22693" s="50" t="s">
        <v>3541</v>
      </c>
      <c r="K22693" s="50" t="s">
        <v>3541</v>
      </c>
      <c r="L22693" s="50" t="s">
        <v>3541</v>
      </c>
    </row>
    <row r="22694" spans="4:12" x14ac:dyDescent="0.25">
      <c r="D22694" s="108">
        <v>1170709900</v>
      </c>
      <c r="E22694" s="108" t="s">
        <v>39</v>
      </c>
      <c r="F22694" s="108">
        <v>9802910000</v>
      </c>
      <c r="G22694" s="108"/>
      <c r="H22694" s="50"/>
      <c r="I22694" s="50" t="s">
        <v>3541</v>
      </c>
      <c r="J22694" s="50" t="s">
        <v>3541</v>
      </c>
      <c r="K22694" s="50" t="s">
        <v>3541</v>
      </c>
      <c r="L22694" s="50" t="s">
        <v>3541</v>
      </c>
    </row>
    <row r="22695" spans="4:12" x14ac:dyDescent="0.25">
      <c r="D22695" s="108">
        <v>1170710000</v>
      </c>
      <c r="E22695" s="108" t="s">
        <v>39</v>
      </c>
      <c r="F22695" s="108">
        <v>9802910000</v>
      </c>
      <c r="G22695" s="108"/>
      <c r="H22695" s="50"/>
      <c r="I22695" s="50" t="s">
        <v>3541</v>
      </c>
      <c r="J22695" s="50" t="s">
        <v>3541</v>
      </c>
      <c r="K22695" s="50" t="s">
        <v>3541</v>
      </c>
      <c r="L22695" s="50" t="s">
        <v>3541</v>
      </c>
    </row>
    <row r="22696" spans="4:12" x14ac:dyDescent="0.25">
      <c r="D22696" s="108">
        <v>1170710100</v>
      </c>
      <c r="E22696" s="108" t="s">
        <v>39</v>
      </c>
      <c r="F22696" s="108">
        <v>9802912000</v>
      </c>
      <c r="G22696" s="108"/>
      <c r="H22696" s="50"/>
      <c r="I22696" s="50" t="s">
        <v>3541</v>
      </c>
      <c r="J22696" s="50" t="s">
        <v>3541</v>
      </c>
      <c r="K22696" s="50" t="s">
        <v>3541</v>
      </c>
      <c r="L22696" s="50" t="s">
        <v>3541</v>
      </c>
    </row>
    <row r="22697" spans="4:12" x14ac:dyDescent="0.25">
      <c r="D22697" s="108">
        <v>1170710200</v>
      </c>
      <c r="E22697" s="108" t="s">
        <v>39</v>
      </c>
      <c r="F22697" s="108">
        <v>9802912000</v>
      </c>
      <c r="G22697" s="108"/>
      <c r="H22697" s="50"/>
      <c r="I22697" s="50" t="s">
        <v>3541</v>
      </c>
      <c r="J22697" s="50" t="s">
        <v>3541</v>
      </c>
      <c r="K22697" s="50" t="s">
        <v>3541</v>
      </c>
      <c r="L22697" s="50" t="s">
        <v>3541</v>
      </c>
    </row>
    <row r="22698" spans="4:12" x14ac:dyDescent="0.25">
      <c r="D22698" s="108">
        <v>1170710300</v>
      </c>
      <c r="E22698" s="108" t="s">
        <v>39</v>
      </c>
      <c r="F22698" s="108">
        <v>9802912000</v>
      </c>
      <c r="G22698" s="108"/>
      <c r="H22698" s="50"/>
      <c r="I22698" s="50" t="s">
        <v>3541</v>
      </c>
      <c r="J22698" s="50" t="s">
        <v>3541</v>
      </c>
      <c r="K22698" s="50" t="s">
        <v>3541</v>
      </c>
      <c r="L22698" s="50" t="s">
        <v>3541</v>
      </c>
    </row>
    <row r="22699" spans="4:12" x14ac:dyDescent="0.25">
      <c r="D22699" s="108">
        <v>1170710400</v>
      </c>
      <c r="E22699" s="108" t="s">
        <v>39</v>
      </c>
      <c r="F22699" s="108">
        <v>9802912000</v>
      </c>
      <c r="G22699" s="108"/>
      <c r="H22699" s="50"/>
      <c r="I22699" s="50" t="s">
        <v>3541</v>
      </c>
      <c r="J22699" s="50" t="s">
        <v>3541</v>
      </c>
      <c r="K22699" s="50" t="s">
        <v>3541</v>
      </c>
      <c r="L22699" s="50" t="s">
        <v>3541</v>
      </c>
    </row>
    <row r="22700" spans="4:12" x14ac:dyDescent="0.25">
      <c r="D22700" s="108">
        <v>1170710500</v>
      </c>
      <c r="E22700" s="108" t="s">
        <v>39</v>
      </c>
      <c r="F22700" s="108">
        <v>9802912000</v>
      </c>
      <c r="G22700" s="108"/>
      <c r="H22700" s="50"/>
      <c r="I22700" s="50" t="s">
        <v>3541</v>
      </c>
      <c r="J22700" s="50" t="s">
        <v>3541</v>
      </c>
      <c r="K22700" s="50" t="s">
        <v>3541</v>
      </c>
      <c r="L22700" s="50" t="s">
        <v>3541</v>
      </c>
    </row>
    <row r="22701" spans="4:12" x14ac:dyDescent="0.25">
      <c r="D22701" s="108">
        <v>1170710600</v>
      </c>
      <c r="E22701" s="108" t="s">
        <v>39</v>
      </c>
      <c r="F22701" s="108">
        <v>9802912000</v>
      </c>
      <c r="G22701" s="108"/>
      <c r="H22701" s="50"/>
      <c r="I22701" s="50" t="s">
        <v>3541</v>
      </c>
      <c r="J22701" s="50" t="s">
        <v>3541</v>
      </c>
      <c r="K22701" s="50" t="s">
        <v>3541</v>
      </c>
      <c r="L22701" s="50" t="s">
        <v>3541</v>
      </c>
    </row>
    <row r="22702" spans="4:12" x14ac:dyDescent="0.25">
      <c r="D22702" s="108">
        <v>1170710700</v>
      </c>
      <c r="E22702" s="108" t="s">
        <v>39</v>
      </c>
      <c r="F22702" s="108">
        <v>9802912000</v>
      </c>
      <c r="G22702" s="108"/>
      <c r="H22702" s="50"/>
      <c r="I22702" s="50" t="s">
        <v>3541</v>
      </c>
      <c r="J22702" s="50" t="s">
        <v>3541</v>
      </c>
      <c r="K22702" s="50" t="s">
        <v>3541</v>
      </c>
      <c r="L22702" s="50" t="s">
        <v>3541</v>
      </c>
    </row>
    <row r="22703" spans="4:12" x14ac:dyDescent="0.25">
      <c r="D22703" s="108">
        <v>1170710800</v>
      </c>
      <c r="E22703" s="108" t="s">
        <v>39</v>
      </c>
      <c r="F22703" s="108">
        <v>9802912000</v>
      </c>
      <c r="G22703" s="108"/>
      <c r="H22703" s="50"/>
      <c r="I22703" s="50" t="s">
        <v>3541</v>
      </c>
      <c r="J22703" s="50" t="s">
        <v>3541</v>
      </c>
      <c r="K22703" s="50" t="s">
        <v>3541</v>
      </c>
      <c r="L22703" s="50" t="s">
        <v>3541</v>
      </c>
    </row>
    <row r="22704" spans="4:12" x14ac:dyDescent="0.25">
      <c r="D22704" s="108">
        <v>1170710900</v>
      </c>
      <c r="E22704" s="108" t="s">
        <v>39</v>
      </c>
      <c r="F22704" s="108">
        <v>9802912000</v>
      </c>
      <c r="G22704" s="108"/>
      <c r="H22704" s="50"/>
      <c r="I22704" s="50" t="s">
        <v>3541</v>
      </c>
      <c r="J22704" s="50" t="s">
        <v>3541</v>
      </c>
      <c r="K22704" s="50" t="s">
        <v>3541</v>
      </c>
      <c r="L22704" s="50" t="s">
        <v>3541</v>
      </c>
    </row>
    <row r="22705" spans="4:12" x14ac:dyDescent="0.25">
      <c r="D22705" s="108">
        <v>1170711000</v>
      </c>
      <c r="E22705" s="108" t="s">
        <v>39</v>
      </c>
      <c r="F22705" s="108">
        <v>9802912000</v>
      </c>
      <c r="G22705" s="108"/>
      <c r="H22705" s="50"/>
      <c r="I22705" s="50" t="s">
        <v>3541</v>
      </c>
      <c r="J22705" s="50" t="s">
        <v>3541</v>
      </c>
      <c r="K22705" s="50" t="s">
        <v>3541</v>
      </c>
      <c r="L22705" s="50" t="s">
        <v>3541</v>
      </c>
    </row>
    <row r="22706" spans="4:12" x14ac:dyDescent="0.25">
      <c r="D22706" s="108">
        <v>1170711100</v>
      </c>
      <c r="E22706" s="108" t="s">
        <v>39</v>
      </c>
      <c r="F22706" s="108">
        <v>9802912000</v>
      </c>
      <c r="G22706" s="108"/>
      <c r="H22706" s="50"/>
      <c r="I22706" s="50" t="s">
        <v>3541</v>
      </c>
      <c r="J22706" s="50" t="s">
        <v>3541</v>
      </c>
      <c r="K22706" s="50" t="s">
        <v>3541</v>
      </c>
      <c r="L22706" s="50" t="s">
        <v>3541</v>
      </c>
    </row>
    <row r="22707" spans="4:12" x14ac:dyDescent="0.25">
      <c r="D22707" s="108">
        <v>1170711200</v>
      </c>
      <c r="E22707" s="108" t="s">
        <v>39</v>
      </c>
      <c r="F22707" s="108">
        <v>9802912000</v>
      </c>
      <c r="G22707" s="108"/>
      <c r="H22707" s="50"/>
      <c r="I22707" s="50" t="s">
        <v>3541</v>
      </c>
      <c r="J22707" s="50" t="s">
        <v>3541</v>
      </c>
      <c r="K22707" s="50" t="s">
        <v>3541</v>
      </c>
      <c r="L22707" s="50" t="s">
        <v>3541</v>
      </c>
    </row>
    <row r="22708" spans="4:12" x14ac:dyDescent="0.25">
      <c r="D22708" s="108">
        <v>1170711300</v>
      </c>
      <c r="E22708" s="108" t="s">
        <v>39</v>
      </c>
      <c r="F22708" s="108">
        <v>9802912000</v>
      </c>
      <c r="G22708" s="108"/>
      <c r="H22708" s="50"/>
      <c r="I22708" s="50" t="s">
        <v>3541</v>
      </c>
      <c r="J22708" s="50" t="s">
        <v>3541</v>
      </c>
      <c r="K22708" s="50" t="s">
        <v>3541</v>
      </c>
      <c r="L22708" s="50" t="s">
        <v>3541</v>
      </c>
    </row>
    <row r="22709" spans="4:12" x14ac:dyDescent="0.25">
      <c r="D22709" s="108">
        <v>1170711400</v>
      </c>
      <c r="E22709" s="108" t="s">
        <v>39</v>
      </c>
      <c r="F22709" s="108">
        <v>9802912000</v>
      </c>
      <c r="G22709" s="108"/>
      <c r="H22709" s="50"/>
      <c r="I22709" s="50" t="s">
        <v>3541</v>
      </c>
      <c r="J22709" s="50" t="s">
        <v>3541</v>
      </c>
      <c r="K22709" s="50" t="s">
        <v>3541</v>
      </c>
      <c r="L22709" s="50" t="s">
        <v>3541</v>
      </c>
    </row>
    <row r="22710" spans="4:12" x14ac:dyDescent="0.25">
      <c r="D22710" s="108">
        <v>1170711500</v>
      </c>
      <c r="E22710" s="108" t="s">
        <v>39</v>
      </c>
      <c r="F22710" s="108">
        <v>9802912000</v>
      </c>
      <c r="G22710" s="108"/>
      <c r="H22710" s="50"/>
      <c r="I22710" s="50" t="s">
        <v>3541</v>
      </c>
      <c r="J22710" s="50" t="s">
        <v>3541</v>
      </c>
      <c r="K22710" s="50" t="s">
        <v>3541</v>
      </c>
      <c r="L22710" s="50" t="s">
        <v>3541</v>
      </c>
    </row>
    <row r="22711" spans="4:12" x14ac:dyDescent="0.25">
      <c r="D22711" s="108">
        <v>1170711600</v>
      </c>
      <c r="E22711" s="108" t="s">
        <v>39</v>
      </c>
      <c r="F22711" s="108">
        <v>9802912000</v>
      </c>
      <c r="G22711" s="108"/>
      <c r="H22711" s="50"/>
      <c r="I22711" s="50" t="s">
        <v>3541</v>
      </c>
      <c r="J22711" s="50" t="s">
        <v>3541</v>
      </c>
      <c r="K22711" s="50" t="s">
        <v>3541</v>
      </c>
      <c r="L22711" s="50" t="s">
        <v>3541</v>
      </c>
    </row>
    <row r="22712" spans="4:12" x14ac:dyDescent="0.25">
      <c r="D22712" s="108">
        <v>1170711700</v>
      </c>
      <c r="E22712" s="108" t="s">
        <v>39</v>
      </c>
      <c r="F22712" s="108">
        <v>9802912000</v>
      </c>
      <c r="G22712" s="108"/>
      <c r="H22712" s="50"/>
      <c r="I22712" s="50" t="s">
        <v>3541</v>
      </c>
      <c r="J22712" s="50" t="s">
        <v>3541</v>
      </c>
      <c r="K22712" s="50" t="s">
        <v>3541</v>
      </c>
      <c r="L22712" s="50" t="s">
        <v>3541</v>
      </c>
    </row>
    <row r="22713" spans="4:12" x14ac:dyDescent="0.25">
      <c r="D22713" s="108">
        <v>1170711800</v>
      </c>
      <c r="E22713" s="108" t="s">
        <v>39</v>
      </c>
      <c r="F22713" s="108">
        <v>9802912000</v>
      </c>
      <c r="G22713" s="108"/>
      <c r="H22713" s="50"/>
      <c r="I22713" s="50" t="s">
        <v>3541</v>
      </c>
      <c r="J22713" s="50" t="s">
        <v>3541</v>
      </c>
      <c r="K22713" s="50" t="s">
        <v>3541</v>
      </c>
      <c r="L22713" s="50" t="s">
        <v>3541</v>
      </c>
    </row>
    <row r="22714" spans="4:12" x14ac:dyDescent="0.25">
      <c r="D22714" s="108">
        <v>1170711900</v>
      </c>
      <c r="E22714" s="108" t="s">
        <v>39</v>
      </c>
      <c r="F22714" s="108">
        <v>9802912000</v>
      </c>
      <c r="G22714" s="108"/>
      <c r="H22714" s="50"/>
      <c r="I22714" s="50" t="s">
        <v>3541</v>
      </c>
      <c r="J22714" s="50" t="s">
        <v>3541</v>
      </c>
      <c r="K22714" s="50" t="s">
        <v>3541</v>
      </c>
      <c r="L22714" s="50" t="s">
        <v>3541</v>
      </c>
    </row>
    <row r="22715" spans="4:12" x14ac:dyDescent="0.25">
      <c r="D22715" s="108">
        <v>1170712000</v>
      </c>
      <c r="E22715" s="108" t="s">
        <v>39</v>
      </c>
      <c r="F22715" s="108">
        <v>9802912000</v>
      </c>
      <c r="G22715" s="108"/>
      <c r="H22715" s="50"/>
      <c r="I22715" s="50" t="s">
        <v>3541</v>
      </c>
      <c r="J22715" s="50" t="s">
        <v>3541</v>
      </c>
      <c r="K22715" s="50" t="s">
        <v>3541</v>
      </c>
      <c r="L22715" s="50" t="s">
        <v>3541</v>
      </c>
    </row>
    <row r="22716" spans="4:12" x14ac:dyDescent="0.25">
      <c r="D22716" s="108">
        <v>1170712200</v>
      </c>
      <c r="E22716" s="108" t="s">
        <v>39</v>
      </c>
      <c r="F22716" s="108">
        <v>9802914000</v>
      </c>
      <c r="G22716" s="108"/>
      <c r="H22716" s="50"/>
      <c r="I22716" s="50" t="s">
        <v>3541</v>
      </c>
      <c r="J22716" s="50" t="s">
        <v>3541</v>
      </c>
      <c r="K22716" s="50" t="s">
        <v>3541</v>
      </c>
      <c r="L22716" s="50" t="s">
        <v>3541</v>
      </c>
    </row>
    <row r="22717" spans="4:12" x14ac:dyDescent="0.25">
      <c r="D22717" s="108">
        <v>1170712500</v>
      </c>
      <c r="E22717" s="108" t="s">
        <v>39</v>
      </c>
      <c r="F22717" s="108">
        <v>9802914000</v>
      </c>
      <c r="G22717" s="108"/>
      <c r="H22717" s="50"/>
      <c r="I22717" s="50" t="s">
        <v>3541</v>
      </c>
      <c r="J22717" s="50" t="s">
        <v>3541</v>
      </c>
      <c r="K22717" s="50" t="s">
        <v>3541</v>
      </c>
      <c r="L22717" s="50" t="s">
        <v>3541</v>
      </c>
    </row>
    <row r="22718" spans="4:12" x14ac:dyDescent="0.25">
      <c r="D22718" s="108">
        <v>1170712800</v>
      </c>
      <c r="E22718" s="108" t="s">
        <v>39</v>
      </c>
      <c r="F22718" s="108">
        <v>9802914000</v>
      </c>
      <c r="G22718" s="108"/>
      <c r="H22718" s="50"/>
      <c r="I22718" s="50" t="s">
        <v>3541</v>
      </c>
      <c r="J22718" s="50" t="s">
        <v>3541</v>
      </c>
      <c r="K22718" s="50" t="s">
        <v>3541</v>
      </c>
      <c r="L22718" s="50" t="s">
        <v>3541</v>
      </c>
    </row>
    <row r="22719" spans="4:12" x14ac:dyDescent="0.25">
      <c r="D22719" s="108">
        <v>1170713000</v>
      </c>
      <c r="E22719" s="108" t="s">
        <v>39</v>
      </c>
      <c r="F22719" s="108">
        <v>9802914000</v>
      </c>
      <c r="G22719" s="108"/>
      <c r="H22719" s="50"/>
      <c r="I22719" s="50" t="s">
        <v>3541</v>
      </c>
      <c r="J22719" s="50" t="s">
        <v>3541</v>
      </c>
      <c r="K22719" s="50" t="s">
        <v>3541</v>
      </c>
      <c r="L22719" s="50" t="s">
        <v>3541</v>
      </c>
    </row>
    <row r="22720" spans="4:12" x14ac:dyDescent="0.25">
      <c r="D22720" s="108">
        <v>1170713100</v>
      </c>
      <c r="E22720" s="108" t="s">
        <v>39</v>
      </c>
      <c r="F22720" s="108">
        <v>9802914000</v>
      </c>
      <c r="G22720" s="108"/>
      <c r="H22720" s="50"/>
      <c r="I22720" s="50" t="s">
        <v>3541</v>
      </c>
      <c r="J22720" s="50" t="s">
        <v>3541</v>
      </c>
      <c r="K22720" s="50" t="s">
        <v>3541</v>
      </c>
      <c r="L22720" s="50" t="s">
        <v>3541</v>
      </c>
    </row>
    <row r="22721" spans="4:12" x14ac:dyDescent="0.25">
      <c r="D22721" s="108">
        <v>1170713500</v>
      </c>
      <c r="E22721" s="108" t="s">
        <v>39</v>
      </c>
      <c r="F22721" s="108">
        <v>9802914000</v>
      </c>
      <c r="G22721" s="108"/>
      <c r="H22721" s="50"/>
      <c r="I22721" s="50" t="s">
        <v>3541</v>
      </c>
      <c r="J22721" s="50" t="s">
        <v>3541</v>
      </c>
      <c r="K22721" s="50" t="s">
        <v>3541</v>
      </c>
      <c r="L22721" s="50" t="s">
        <v>3541</v>
      </c>
    </row>
    <row r="22722" spans="4:12" x14ac:dyDescent="0.25">
      <c r="D22722" s="108">
        <v>1170713800</v>
      </c>
      <c r="E22722" s="108" t="s">
        <v>39</v>
      </c>
      <c r="F22722" s="108">
        <v>9802914000</v>
      </c>
      <c r="G22722" s="108"/>
      <c r="H22722" s="50"/>
      <c r="I22722" s="50" t="s">
        <v>3541</v>
      </c>
      <c r="J22722" s="50" t="s">
        <v>3541</v>
      </c>
      <c r="K22722" s="50" t="s">
        <v>3541</v>
      </c>
      <c r="L22722" s="50" t="s">
        <v>3541</v>
      </c>
    </row>
    <row r="22723" spans="4:12" x14ac:dyDescent="0.25">
      <c r="D22723" s="108">
        <v>1170714000</v>
      </c>
      <c r="E22723" s="108" t="s">
        <v>39</v>
      </c>
      <c r="F22723" s="108">
        <v>9802914000</v>
      </c>
      <c r="G22723" s="108"/>
      <c r="H22723" s="50"/>
      <c r="I22723" s="50" t="s">
        <v>3541</v>
      </c>
      <c r="J22723" s="50" t="s">
        <v>3541</v>
      </c>
      <c r="K22723" s="50" t="s">
        <v>3541</v>
      </c>
      <c r="L22723" s="50" t="s">
        <v>3541</v>
      </c>
    </row>
    <row r="22724" spans="4:12" x14ac:dyDescent="0.25">
      <c r="D22724" s="108">
        <v>1170714200</v>
      </c>
      <c r="E22724" s="108" t="s">
        <v>39</v>
      </c>
      <c r="F22724" s="108">
        <v>9802916000</v>
      </c>
      <c r="G22724" s="108"/>
      <c r="H22724" s="50"/>
      <c r="I22724" s="50" t="s">
        <v>3541</v>
      </c>
      <c r="J22724" s="50" t="s">
        <v>3541</v>
      </c>
      <c r="K22724" s="50" t="s">
        <v>3541</v>
      </c>
      <c r="L22724" s="50" t="s">
        <v>3541</v>
      </c>
    </row>
    <row r="22725" spans="4:12" x14ac:dyDescent="0.25">
      <c r="D22725" s="108">
        <v>1170714400</v>
      </c>
      <c r="E22725" s="108" t="s">
        <v>39</v>
      </c>
      <c r="F22725" s="108">
        <v>9802916000</v>
      </c>
      <c r="G22725" s="108"/>
      <c r="H22725" s="50"/>
      <c r="I22725" s="50" t="s">
        <v>3541</v>
      </c>
      <c r="J22725" s="50" t="s">
        <v>3541</v>
      </c>
      <c r="K22725" s="50" t="s">
        <v>3541</v>
      </c>
      <c r="L22725" s="50" t="s">
        <v>3541</v>
      </c>
    </row>
    <row r="22726" spans="4:12" x14ac:dyDescent="0.25">
      <c r="D22726" s="108">
        <v>1170714500</v>
      </c>
      <c r="E22726" s="108" t="s">
        <v>39</v>
      </c>
      <c r="F22726" s="108">
        <v>9802916000</v>
      </c>
      <c r="G22726" s="108"/>
      <c r="H22726" s="50"/>
      <c r="I22726" s="50" t="s">
        <v>3541</v>
      </c>
      <c r="J22726" s="50" t="s">
        <v>3541</v>
      </c>
      <c r="K22726" s="50" t="s">
        <v>3541</v>
      </c>
      <c r="L22726" s="50" t="s">
        <v>3541</v>
      </c>
    </row>
    <row r="22727" spans="4:12" x14ac:dyDescent="0.25">
      <c r="D22727" s="108">
        <v>1170714800</v>
      </c>
      <c r="E22727" s="108" t="s">
        <v>39</v>
      </c>
      <c r="F22727" s="108">
        <v>9802916000</v>
      </c>
      <c r="G22727" s="108"/>
      <c r="H22727" s="50"/>
      <c r="I22727" s="50" t="s">
        <v>3541</v>
      </c>
      <c r="J22727" s="50" t="s">
        <v>3541</v>
      </c>
      <c r="K22727" s="50" t="s">
        <v>3541</v>
      </c>
      <c r="L22727" s="50" t="s">
        <v>3541</v>
      </c>
    </row>
    <row r="22728" spans="4:12" x14ac:dyDescent="0.25">
      <c r="D22728" s="108">
        <v>1170715000</v>
      </c>
      <c r="E22728" s="108" t="s">
        <v>39</v>
      </c>
      <c r="F22728" s="108">
        <v>9802916000</v>
      </c>
      <c r="G22728" s="108"/>
      <c r="H22728" s="50"/>
      <c r="I22728" s="50" t="s">
        <v>3541</v>
      </c>
      <c r="J22728" s="50" t="s">
        <v>3541</v>
      </c>
      <c r="K22728" s="50" t="s">
        <v>3541</v>
      </c>
      <c r="L22728" s="50" t="s">
        <v>3541</v>
      </c>
    </row>
    <row r="22729" spans="4:12" x14ac:dyDescent="0.25">
      <c r="D22729" s="108">
        <v>1170715100</v>
      </c>
      <c r="E22729" s="108" t="s">
        <v>39</v>
      </c>
      <c r="F22729" s="108">
        <v>9802916000</v>
      </c>
      <c r="G22729" s="108"/>
      <c r="H22729" s="50"/>
      <c r="I22729" s="50" t="s">
        <v>3541</v>
      </c>
      <c r="J22729" s="50" t="s">
        <v>3541</v>
      </c>
      <c r="K22729" s="50" t="s">
        <v>3541</v>
      </c>
      <c r="L22729" s="50" t="s">
        <v>3541</v>
      </c>
    </row>
    <row r="22730" spans="4:12" x14ac:dyDescent="0.25">
      <c r="D22730" s="108">
        <v>1170715200</v>
      </c>
      <c r="E22730" s="108" t="s">
        <v>39</v>
      </c>
      <c r="F22730" s="108">
        <v>9802916000</v>
      </c>
      <c r="G22730" s="108"/>
      <c r="H22730" s="50"/>
      <c r="I22730" s="50" t="s">
        <v>3541</v>
      </c>
      <c r="J22730" s="50" t="s">
        <v>3541</v>
      </c>
      <c r="K22730" s="50" t="s">
        <v>3541</v>
      </c>
      <c r="L22730" s="50" t="s">
        <v>3541</v>
      </c>
    </row>
    <row r="22731" spans="4:12" x14ac:dyDescent="0.25">
      <c r="D22731" s="108">
        <v>1170715500</v>
      </c>
      <c r="E22731" s="108" t="s">
        <v>39</v>
      </c>
      <c r="F22731" s="108">
        <v>9802916000</v>
      </c>
      <c r="G22731" s="108"/>
      <c r="H22731" s="50"/>
      <c r="I22731" s="50" t="s">
        <v>3541</v>
      </c>
      <c r="J22731" s="50" t="s">
        <v>3541</v>
      </c>
      <c r="K22731" s="50" t="s">
        <v>3541</v>
      </c>
      <c r="L22731" s="50" t="s">
        <v>3541</v>
      </c>
    </row>
    <row r="22732" spans="4:12" x14ac:dyDescent="0.25">
      <c r="D22732" s="108">
        <v>1170715800</v>
      </c>
      <c r="E22732" s="108" t="s">
        <v>39</v>
      </c>
      <c r="F22732" s="108">
        <v>9802916000</v>
      </c>
      <c r="G22732" s="108"/>
      <c r="H22732" s="50"/>
      <c r="I22732" s="50" t="s">
        <v>3541</v>
      </c>
      <c r="J22732" s="50" t="s">
        <v>3541</v>
      </c>
      <c r="K22732" s="50" t="s">
        <v>3541</v>
      </c>
      <c r="L22732" s="50" t="s">
        <v>3541</v>
      </c>
    </row>
    <row r="22733" spans="4:12" x14ac:dyDescent="0.25">
      <c r="D22733" s="108">
        <v>1170716000</v>
      </c>
      <c r="E22733" s="108" t="s">
        <v>39</v>
      </c>
      <c r="F22733" s="108">
        <v>9802916000</v>
      </c>
      <c r="G22733" s="108"/>
      <c r="H22733" s="50"/>
      <c r="I22733" s="50" t="s">
        <v>3541</v>
      </c>
      <c r="J22733" s="50" t="s">
        <v>3541</v>
      </c>
      <c r="K22733" s="50" t="s">
        <v>3541</v>
      </c>
      <c r="L22733" s="50" t="s">
        <v>3541</v>
      </c>
    </row>
    <row r="22734" spans="4:12" x14ac:dyDescent="0.25">
      <c r="D22734" s="108">
        <v>1170716500</v>
      </c>
      <c r="E22734" s="108" t="s">
        <v>39</v>
      </c>
      <c r="F22734" s="108">
        <v>9802918000</v>
      </c>
      <c r="G22734" s="108"/>
      <c r="H22734" s="50"/>
      <c r="I22734" s="50" t="s">
        <v>3541</v>
      </c>
      <c r="J22734" s="50" t="s">
        <v>3541</v>
      </c>
      <c r="K22734" s="50" t="s">
        <v>3541</v>
      </c>
      <c r="L22734" s="50" t="s">
        <v>3541</v>
      </c>
    </row>
    <row r="22735" spans="4:12" x14ac:dyDescent="0.25">
      <c r="D22735" s="108">
        <v>1170717000</v>
      </c>
      <c r="E22735" s="108" t="s">
        <v>39</v>
      </c>
      <c r="F22735" s="108">
        <v>9802918000</v>
      </c>
      <c r="G22735" s="108"/>
      <c r="H22735" s="50"/>
      <c r="I22735" s="50" t="s">
        <v>3541</v>
      </c>
      <c r="J22735" s="50" t="s">
        <v>3541</v>
      </c>
      <c r="K22735" s="50" t="s">
        <v>3541</v>
      </c>
      <c r="L22735" s="50" t="s">
        <v>3541</v>
      </c>
    </row>
    <row r="22736" spans="4:12" x14ac:dyDescent="0.25">
      <c r="D22736" s="108">
        <v>1170717500</v>
      </c>
      <c r="E22736" s="108" t="s">
        <v>39</v>
      </c>
      <c r="F22736" s="108">
        <v>9802918000</v>
      </c>
      <c r="G22736" s="108"/>
      <c r="H22736" s="50"/>
      <c r="I22736" s="50" t="s">
        <v>3541</v>
      </c>
      <c r="J22736" s="50" t="s">
        <v>3541</v>
      </c>
      <c r="K22736" s="50" t="s">
        <v>3541</v>
      </c>
      <c r="L22736" s="50" t="s">
        <v>3541</v>
      </c>
    </row>
    <row r="22737" spans="4:12" x14ac:dyDescent="0.25">
      <c r="D22737" s="108">
        <v>1170718000</v>
      </c>
      <c r="E22737" s="108" t="s">
        <v>39</v>
      </c>
      <c r="F22737" s="108">
        <v>9802918000</v>
      </c>
      <c r="G22737" s="108"/>
      <c r="H22737" s="50"/>
      <c r="I22737" s="50" t="s">
        <v>3541</v>
      </c>
      <c r="J22737" s="50" t="s">
        <v>3541</v>
      </c>
      <c r="K22737" s="50" t="s">
        <v>3541</v>
      </c>
      <c r="L22737" s="50" t="s">
        <v>3541</v>
      </c>
    </row>
    <row r="22738" spans="4:12" x14ac:dyDescent="0.25">
      <c r="D22738" s="108">
        <v>1170718500</v>
      </c>
      <c r="E22738" s="108" t="s">
        <v>39</v>
      </c>
      <c r="F22738" s="108">
        <v>9802920000</v>
      </c>
      <c r="G22738" s="108"/>
      <c r="H22738" s="50"/>
      <c r="I22738" s="50" t="s">
        <v>3541</v>
      </c>
      <c r="J22738" s="50" t="s">
        <v>3541</v>
      </c>
      <c r="K22738" s="50" t="s">
        <v>3541</v>
      </c>
      <c r="L22738" s="50" t="s">
        <v>3541</v>
      </c>
    </row>
    <row r="22739" spans="4:12" x14ac:dyDescent="0.25">
      <c r="D22739" s="108">
        <v>1170718900</v>
      </c>
      <c r="E22739" s="108" t="s">
        <v>39</v>
      </c>
      <c r="F22739" s="108">
        <v>9802920000</v>
      </c>
      <c r="G22739" s="108"/>
      <c r="H22739" s="50"/>
      <c r="I22739" s="50" t="s">
        <v>3541</v>
      </c>
      <c r="J22739" s="50" t="s">
        <v>3541</v>
      </c>
      <c r="K22739" s="50" t="s">
        <v>3541</v>
      </c>
      <c r="L22739" s="50" t="s">
        <v>3541</v>
      </c>
    </row>
    <row r="22740" spans="4:12" x14ac:dyDescent="0.25">
      <c r="D22740" s="108">
        <v>1170719000</v>
      </c>
      <c r="E22740" s="108" t="s">
        <v>39</v>
      </c>
      <c r="F22740" s="108">
        <v>9802920000</v>
      </c>
      <c r="G22740" s="108"/>
      <c r="H22740" s="50"/>
      <c r="I22740" s="50" t="s">
        <v>3541</v>
      </c>
      <c r="J22740" s="50" t="s">
        <v>3541</v>
      </c>
      <c r="K22740" s="50" t="s">
        <v>3541</v>
      </c>
      <c r="L22740" s="50" t="s">
        <v>3541</v>
      </c>
    </row>
    <row r="22741" spans="4:12" x14ac:dyDescent="0.25">
      <c r="D22741" s="108">
        <v>1170719500</v>
      </c>
      <c r="E22741" s="108" t="s">
        <v>39</v>
      </c>
      <c r="F22741" s="108">
        <v>9802920000</v>
      </c>
      <c r="G22741" s="108"/>
      <c r="H22741" s="50"/>
      <c r="I22741" s="50" t="s">
        <v>3541</v>
      </c>
      <c r="J22741" s="50" t="s">
        <v>3541</v>
      </c>
      <c r="K22741" s="50" t="s">
        <v>3541</v>
      </c>
      <c r="L22741" s="50" t="s">
        <v>3541</v>
      </c>
    </row>
    <row r="22742" spans="4:12" x14ac:dyDescent="0.25">
      <c r="D22742" s="108">
        <v>1170720000</v>
      </c>
      <c r="E22742" s="108" t="s">
        <v>39</v>
      </c>
      <c r="F22742" s="108">
        <v>9802920000</v>
      </c>
      <c r="G22742" s="108"/>
      <c r="H22742" s="50"/>
      <c r="I22742" s="50" t="s">
        <v>3541</v>
      </c>
      <c r="J22742" s="50" t="s">
        <v>3541</v>
      </c>
      <c r="K22742" s="50" t="s">
        <v>3541</v>
      </c>
      <c r="L22742" s="50" t="s">
        <v>3541</v>
      </c>
    </row>
    <row r="22743" spans="4:12" x14ac:dyDescent="0.25">
      <c r="D22743" s="108">
        <v>1170903000</v>
      </c>
      <c r="E22743" s="108" t="s">
        <v>39</v>
      </c>
      <c r="F22743" s="108">
        <v>9802906000</v>
      </c>
      <c r="G22743" s="108"/>
      <c r="H22743" s="50"/>
      <c r="I22743" s="50" t="s">
        <v>3541</v>
      </c>
      <c r="J22743" s="50" t="s">
        <v>3541</v>
      </c>
      <c r="K22743" s="50" t="s">
        <v>3541</v>
      </c>
      <c r="L22743" s="50" t="s">
        <v>3541</v>
      </c>
    </row>
    <row r="22744" spans="4:12" x14ac:dyDescent="0.25">
      <c r="D22744" s="108">
        <v>1170903100</v>
      </c>
      <c r="E22744" s="108" t="s">
        <v>39</v>
      </c>
      <c r="F22744" s="108">
        <v>9802906000</v>
      </c>
      <c r="G22744" s="108"/>
      <c r="H22744" s="50"/>
      <c r="I22744" s="50" t="s">
        <v>3541</v>
      </c>
      <c r="J22744" s="50" t="s">
        <v>3541</v>
      </c>
      <c r="K22744" s="50" t="s">
        <v>3541</v>
      </c>
      <c r="L22744" s="50" t="s">
        <v>3541</v>
      </c>
    </row>
    <row r="22745" spans="4:12" x14ac:dyDescent="0.25">
      <c r="D22745" s="108">
        <v>1170903200</v>
      </c>
      <c r="E22745" s="108" t="s">
        <v>39</v>
      </c>
      <c r="F22745" s="108">
        <v>9802906000</v>
      </c>
      <c r="G22745" s="108"/>
      <c r="H22745" s="50"/>
      <c r="I22745" s="50" t="s">
        <v>3541</v>
      </c>
      <c r="J22745" s="50" t="s">
        <v>3541</v>
      </c>
      <c r="K22745" s="50" t="s">
        <v>3541</v>
      </c>
      <c r="L22745" s="50" t="s">
        <v>3541</v>
      </c>
    </row>
    <row r="22746" spans="4:12" x14ac:dyDescent="0.25">
      <c r="D22746" s="108">
        <v>1170903250</v>
      </c>
      <c r="E22746" s="108" t="s">
        <v>39</v>
      </c>
      <c r="F22746" s="108">
        <v>9802906000</v>
      </c>
      <c r="G22746" s="108"/>
      <c r="H22746" s="50"/>
      <c r="I22746" s="50" t="s">
        <v>3541</v>
      </c>
      <c r="J22746" s="50" t="s">
        <v>3541</v>
      </c>
      <c r="K22746" s="50" t="s">
        <v>3541</v>
      </c>
      <c r="L22746" s="50" t="s">
        <v>3541</v>
      </c>
    </row>
    <row r="22747" spans="4:12" x14ac:dyDescent="0.25">
      <c r="D22747" s="108">
        <v>1170903300</v>
      </c>
      <c r="E22747" s="108" t="s">
        <v>39</v>
      </c>
      <c r="F22747" s="108">
        <v>9802906000</v>
      </c>
      <c r="G22747" s="108"/>
      <c r="H22747" s="50"/>
      <c r="I22747" s="50" t="s">
        <v>3541</v>
      </c>
      <c r="J22747" s="50" t="s">
        <v>3541</v>
      </c>
      <c r="K22747" s="50" t="s">
        <v>3541</v>
      </c>
      <c r="L22747" s="50" t="s">
        <v>3541</v>
      </c>
    </row>
    <row r="22748" spans="4:12" x14ac:dyDescent="0.25">
      <c r="D22748" s="108">
        <v>1170903400</v>
      </c>
      <c r="E22748" s="108" t="s">
        <v>39</v>
      </c>
      <c r="F22748" s="108">
        <v>9802906000</v>
      </c>
      <c r="G22748" s="108"/>
      <c r="H22748" s="50"/>
      <c r="I22748" s="50" t="s">
        <v>3541</v>
      </c>
      <c r="J22748" s="50" t="s">
        <v>3541</v>
      </c>
      <c r="K22748" s="50" t="s">
        <v>3541</v>
      </c>
      <c r="L22748" s="50" t="s">
        <v>3541</v>
      </c>
    </row>
    <row r="22749" spans="4:12" x14ac:dyDescent="0.25">
      <c r="D22749" s="108">
        <v>1170903500</v>
      </c>
      <c r="E22749" s="108" t="s">
        <v>39</v>
      </c>
      <c r="F22749" s="108">
        <v>9802906000</v>
      </c>
      <c r="G22749" s="108"/>
      <c r="H22749" s="50"/>
      <c r="I22749" s="50" t="s">
        <v>3541</v>
      </c>
      <c r="J22749" s="50" t="s">
        <v>3541</v>
      </c>
      <c r="K22749" s="50" t="s">
        <v>3541</v>
      </c>
      <c r="L22749" s="50" t="s">
        <v>3541</v>
      </c>
    </row>
    <row r="22750" spans="4:12" x14ac:dyDescent="0.25">
      <c r="D22750" s="108">
        <v>1170903600</v>
      </c>
      <c r="E22750" s="108" t="s">
        <v>39</v>
      </c>
      <c r="F22750" s="108">
        <v>9802906000</v>
      </c>
      <c r="G22750" s="108"/>
      <c r="H22750" s="50"/>
      <c r="I22750" s="50" t="s">
        <v>3541</v>
      </c>
      <c r="J22750" s="50" t="s">
        <v>3541</v>
      </c>
      <c r="K22750" s="50" t="s">
        <v>3541</v>
      </c>
      <c r="L22750" s="50" t="s">
        <v>3541</v>
      </c>
    </row>
    <row r="22751" spans="4:12" x14ac:dyDescent="0.25">
      <c r="D22751" s="108">
        <v>1170903700</v>
      </c>
      <c r="E22751" s="108" t="s">
        <v>39</v>
      </c>
      <c r="F22751" s="108">
        <v>9802906000</v>
      </c>
      <c r="G22751" s="108"/>
      <c r="H22751" s="50"/>
      <c r="I22751" s="50" t="s">
        <v>3541</v>
      </c>
      <c r="J22751" s="50" t="s">
        <v>3541</v>
      </c>
      <c r="K22751" s="50" t="s">
        <v>3541</v>
      </c>
      <c r="L22751" s="50" t="s">
        <v>3541</v>
      </c>
    </row>
    <row r="22752" spans="4:12" x14ac:dyDescent="0.25">
      <c r="D22752" s="108">
        <v>1170903800</v>
      </c>
      <c r="E22752" s="108" t="s">
        <v>39</v>
      </c>
      <c r="F22752" s="108">
        <v>9802906000</v>
      </c>
      <c r="G22752" s="108"/>
      <c r="H22752" s="50"/>
      <c r="I22752" s="50" t="s">
        <v>3541</v>
      </c>
      <c r="J22752" s="50" t="s">
        <v>3541</v>
      </c>
      <c r="K22752" s="50" t="s">
        <v>3541</v>
      </c>
      <c r="L22752" s="50" t="s">
        <v>3541</v>
      </c>
    </row>
    <row r="22753" spans="4:12" x14ac:dyDescent="0.25">
      <c r="D22753" s="108">
        <v>1170903900</v>
      </c>
      <c r="E22753" s="108" t="s">
        <v>39</v>
      </c>
      <c r="F22753" s="108">
        <v>9802906000</v>
      </c>
      <c r="G22753" s="108"/>
      <c r="H22753" s="50"/>
      <c r="I22753" s="50" t="s">
        <v>3541</v>
      </c>
      <c r="J22753" s="50" t="s">
        <v>3541</v>
      </c>
      <c r="K22753" s="50" t="s">
        <v>3541</v>
      </c>
      <c r="L22753" s="50" t="s">
        <v>3541</v>
      </c>
    </row>
    <row r="22754" spans="4:12" x14ac:dyDescent="0.25">
      <c r="D22754" s="108">
        <v>1170904000</v>
      </c>
      <c r="E22754" s="108" t="s">
        <v>39</v>
      </c>
      <c r="F22754" s="108">
        <v>9802906000</v>
      </c>
      <c r="G22754" s="108"/>
      <c r="H22754" s="50"/>
      <c r="I22754" s="50" t="s">
        <v>3541</v>
      </c>
      <c r="J22754" s="50" t="s">
        <v>3541</v>
      </c>
      <c r="K22754" s="50" t="s">
        <v>3541</v>
      </c>
      <c r="L22754" s="50" t="s">
        <v>3541</v>
      </c>
    </row>
    <row r="22755" spans="4:12" x14ac:dyDescent="0.25">
      <c r="D22755" s="108">
        <v>1170904100</v>
      </c>
      <c r="E22755" s="108" t="s">
        <v>39</v>
      </c>
      <c r="F22755" s="108">
        <v>9802906000</v>
      </c>
      <c r="G22755" s="108"/>
      <c r="H22755" s="50"/>
      <c r="I22755" s="50" t="s">
        <v>3541</v>
      </c>
      <c r="J22755" s="50" t="s">
        <v>3541</v>
      </c>
      <c r="K22755" s="50" t="s">
        <v>3541</v>
      </c>
      <c r="L22755" s="50" t="s">
        <v>3541</v>
      </c>
    </row>
    <row r="22756" spans="4:12" x14ac:dyDescent="0.25">
      <c r="D22756" s="108">
        <v>1170904200</v>
      </c>
      <c r="E22756" s="108" t="s">
        <v>39</v>
      </c>
      <c r="F22756" s="108">
        <v>9802906000</v>
      </c>
      <c r="G22756" s="108"/>
      <c r="H22756" s="50"/>
      <c r="I22756" s="50" t="s">
        <v>3541</v>
      </c>
      <c r="J22756" s="50" t="s">
        <v>3541</v>
      </c>
      <c r="K22756" s="50" t="s">
        <v>3541</v>
      </c>
      <c r="L22756" s="50" t="s">
        <v>3541</v>
      </c>
    </row>
    <row r="22757" spans="4:12" x14ac:dyDescent="0.25">
      <c r="D22757" s="108">
        <v>1170904300</v>
      </c>
      <c r="E22757" s="108" t="s">
        <v>39</v>
      </c>
      <c r="F22757" s="108">
        <v>9802906000</v>
      </c>
      <c r="G22757" s="108"/>
      <c r="H22757" s="50"/>
      <c r="I22757" s="50" t="s">
        <v>3541</v>
      </c>
      <c r="J22757" s="50" t="s">
        <v>3541</v>
      </c>
      <c r="K22757" s="50" t="s">
        <v>3541</v>
      </c>
      <c r="L22757" s="50" t="s">
        <v>3541</v>
      </c>
    </row>
    <row r="22758" spans="4:12" x14ac:dyDescent="0.25">
      <c r="D22758" s="108">
        <v>1170904400</v>
      </c>
      <c r="E22758" s="108" t="s">
        <v>39</v>
      </c>
      <c r="F22758" s="108">
        <v>9802906000</v>
      </c>
      <c r="G22758" s="108"/>
      <c r="H22758" s="50"/>
      <c r="I22758" s="50" t="s">
        <v>3541</v>
      </c>
      <c r="J22758" s="50" t="s">
        <v>3541</v>
      </c>
      <c r="K22758" s="50" t="s">
        <v>3541</v>
      </c>
      <c r="L22758" s="50" t="s">
        <v>3541</v>
      </c>
    </row>
    <row r="22759" spans="4:12" x14ac:dyDescent="0.25">
      <c r="D22759" s="108">
        <v>1170904500</v>
      </c>
      <c r="E22759" s="108" t="s">
        <v>39</v>
      </c>
      <c r="F22759" s="108">
        <v>9802906000</v>
      </c>
      <c r="G22759" s="108"/>
      <c r="H22759" s="50"/>
      <c r="I22759" s="50" t="s">
        <v>3541</v>
      </c>
      <c r="J22759" s="50" t="s">
        <v>3541</v>
      </c>
      <c r="K22759" s="50" t="s">
        <v>3541</v>
      </c>
      <c r="L22759" s="50" t="s">
        <v>3541</v>
      </c>
    </row>
    <row r="22760" spans="4:12" x14ac:dyDescent="0.25">
      <c r="D22760" s="108">
        <v>1170904600</v>
      </c>
      <c r="E22760" s="108" t="s">
        <v>39</v>
      </c>
      <c r="F22760" s="108">
        <v>9802906000</v>
      </c>
      <c r="G22760" s="108"/>
      <c r="H22760" s="50"/>
      <c r="I22760" s="50" t="s">
        <v>3541</v>
      </c>
      <c r="J22760" s="50" t="s">
        <v>3541</v>
      </c>
      <c r="K22760" s="50" t="s">
        <v>3541</v>
      </c>
      <c r="L22760" s="50" t="s">
        <v>3541</v>
      </c>
    </row>
    <row r="22761" spans="4:12" x14ac:dyDescent="0.25">
      <c r="D22761" s="108">
        <v>1170904650</v>
      </c>
      <c r="E22761" s="108" t="s">
        <v>39</v>
      </c>
      <c r="F22761" s="108">
        <v>9802906000</v>
      </c>
      <c r="G22761" s="108"/>
      <c r="H22761" s="50"/>
      <c r="I22761" s="50" t="s">
        <v>3541</v>
      </c>
      <c r="J22761" s="50" t="s">
        <v>3541</v>
      </c>
      <c r="K22761" s="50" t="s">
        <v>3541</v>
      </c>
      <c r="L22761" s="50" t="s">
        <v>3541</v>
      </c>
    </row>
    <row r="22762" spans="4:12" x14ac:dyDescent="0.25">
      <c r="D22762" s="108">
        <v>1170904700</v>
      </c>
      <c r="E22762" s="108" t="s">
        <v>39</v>
      </c>
      <c r="F22762" s="108">
        <v>9802906000</v>
      </c>
      <c r="G22762" s="108"/>
      <c r="H22762" s="50"/>
      <c r="I22762" s="50" t="s">
        <v>3541</v>
      </c>
      <c r="J22762" s="50" t="s">
        <v>3541</v>
      </c>
      <c r="K22762" s="50" t="s">
        <v>3541</v>
      </c>
      <c r="L22762" s="50" t="s">
        <v>3541</v>
      </c>
    </row>
    <row r="22763" spans="4:12" x14ac:dyDescent="0.25">
      <c r="D22763" s="108">
        <v>1170904800</v>
      </c>
      <c r="E22763" s="108" t="s">
        <v>39</v>
      </c>
      <c r="F22763" s="108">
        <v>9802906000</v>
      </c>
      <c r="G22763" s="108"/>
      <c r="H22763" s="50"/>
      <c r="I22763" s="50" t="s">
        <v>3541</v>
      </c>
      <c r="J22763" s="50" t="s">
        <v>3541</v>
      </c>
      <c r="K22763" s="50" t="s">
        <v>3541</v>
      </c>
      <c r="L22763" s="50" t="s">
        <v>3541</v>
      </c>
    </row>
    <row r="22764" spans="4:12" x14ac:dyDescent="0.25">
      <c r="D22764" s="108">
        <v>1170904900</v>
      </c>
      <c r="E22764" s="108" t="s">
        <v>39</v>
      </c>
      <c r="F22764" s="108">
        <v>9802906000</v>
      </c>
      <c r="G22764" s="108"/>
      <c r="H22764" s="50"/>
      <c r="I22764" s="50" t="s">
        <v>3541</v>
      </c>
      <c r="J22764" s="50" t="s">
        <v>3541</v>
      </c>
      <c r="K22764" s="50" t="s">
        <v>3541</v>
      </c>
      <c r="L22764" s="50" t="s">
        <v>3541</v>
      </c>
    </row>
    <row r="22765" spans="4:12" x14ac:dyDescent="0.25">
      <c r="D22765" s="108">
        <v>1170905000</v>
      </c>
      <c r="E22765" s="108" t="s">
        <v>39</v>
      </c>
      <c r="F22765" s="108">
        <v>9802906000</v>
      </c>
      <c r="G22765" s="108"/>
      <c r="H22765" s="50"/>
      <c r="I22765" s="50" t="s">
        <v>3541</v>
      </c>
      <c r="J22765" s="50" t="s">
        <v>3541</v>
      </c>
      <c r="K22765" s="50" t="s">
        <v>3541</v>
      </c>
      <c r="L22765" s="50" t="s">
        <v>3541</v>
      </c>
    </row>
    <row r="22766" spans="4:12" x14ac:dyDescent="0.25">
      <c r="D22766" s="108">
        <v>1170905100</v>
      </c>
      <c r="E22766" s="108" t="s">
        <v>39</v>
      </c>
      <c r="F22766" s="108">
        <v>9802906000</v>
      </c>
      <c r="G22766" s="108"/>
      <c r="H22766" s="50"/>
      <c r="I22766" s="50" t="s">
        <v>3541</v>
      </c>
      <c r="J22766" s="50" t="s">
        <v>3541</v>
      </c>
      <c r="K22766" s="50" t="s">
        <v>3541</v>
      </c>
      <c r="L22766" s="50" t="s">
        <v>3541</v>
      </c>
    </row>
    <row r="22767" spans="4:12" x14ac:dyDescent="0.25">
      <c r="D22767" s="108">
        <v>1170905200</v>
      </c>
      <c r="E22767" s="108" t="s">
        <v>39</v>
      </c>
      <c r="F22767" s="108">
        <v>9802906000</v>
      </c>
      <c r="G22767" s="108"/>
      <c r="H22767" s="50"/>
      <c r="I22767" s="50" t="s">
        <v>3541</v>
      </c>
      <c r="J22767" s="50" t="s">
        <v>3541</v>
      </c>
      <c r="K22767" s="50" t="s">
        <v>3541</v>
      </c>
      <c r="L22767" s="50" t="s">
        <v>3541</v>
      </c>
    </row>
    <row r="22768" spans="4:12" x14ac:dyDescent="0.25">
      <c r="D22768" s="108">
        <v>1170905300</v>
      </c>
      <c r="E22768" s="108" t="s">
        <v>39</v>
      </c>
      <c r="F22768" s="108">
        <v>9802906000</v>
      </c>
      <c r="G22768" s="108"/>
      <c r="H22768" s="50"/>
      <c r="I22768" s="50" t="s">
        <v>3541</v>
      </c>
      <c r="J22768" s="50" t="s">
        <v>3541</v>
      </c>
      <c r="K22768" s="50" t="s">
        <v>3541</v>
      </c>
      <c r="L22768" s="50" t="s">
        <v>3541</v>
      </c>
    </row>
    <row r="22769" spans="4:12" x14ac:dyDescent="0.25">
      <c r="D22769" s="108">
        <v>1170905400</v>
      </c>
      <c r="E22769" s="108" t="s">
        <v>39</v>
      </c>
      <c r="F22769" s="108">
        <v>9802906000</v>
      </c>
      <c r="G22769" s="108"/>
      <c r="H22769" s="50"/>
      <c r="I22769" s="50" t="s">
        <v>3541</v>
      </c>
      <c r="J22769" s="50" t="s">
        <v>3541</v>
      </c>
      <c r="K22769" s="50" t="s">
        <v>3541</v>
      </c>
      <c r="L22769" s="50" t="s">
        <v>3541</v>
      </c>
    </row>
    <row r="22770" spans="4:12" x14ac:dyDescent="0.25">
      <c r="D22770" s="108">
        <v>1170905500</v>
      </c>
      <c r="E22770" s="108" t="s">
        <v>39</v>
      </c>
      <c r="F22770" s="108">
        <v>9802906000</v>
      </c>
      <c r="G22770" s="108"/>
      <c r="H22770" s="50"/>
      <c r="I22770" s="50" t="s">
        <v>3541</v>
      </c>
      <c r="J22770" s="50" t="s">
        <v>3541</v>
      </c>
      <c r="K22770" s="50" t="s">
        <v>3541</v>
      </c>
      <c r="L22770" s="50" t="s">
        <v>3541</v>
      </c>
    </row>
    <row r="22771" spans="4:12" x14ac:dyDescent="0.25">
      <c r="D22771" s="108">
        <v>1170905550</v>
      </c>
      <c r="E22771" s="108" t="s">
        <v>39</v>
      </c>
      <c r="F22771" s="108">
        <v>9802906000</v>
      </c>
      <c r="G22771" s="108"/>
      <c r="H22771" s="50"/>
      <c r="I22771" s="50" t="s">
        <v>3541</v>
      </c>
      <c r="J22771" s="50" t="s">
        <v>3541</v>
      </c>
      <c r="K22771" s="50" t="s">
        <v>3541</v>
      </c>
      <c r="L22771" s="50" t="s">
        <v>3541</v>
      </c>
    </row>
    <row r="22772" spans="4:12" x14ac:dyDescent="0.25">
      <c r="D22772" s="108">
        <v>1170905600</v>
      </c>
      <c r="E22772" s="108" t="s">
        <v>39</v>
      </c>
      <c r="F22772" s="108">
        <v>9802906000</v>
      </c>
      <c r="G22772" s="108"/>
      <c r="H22772" s="50"/>
      <c r="I22772" s="50" t="s">
        <v>3541</v>
      </c>
      <c r="J22772" s="50" t="s">
        <v>3541</v>
      </c>
      <c r="K22772" s="50" t="s">
        <v>3541</v>
      </c>
      <c r="L22772" s="50" t="s">
        <v>3541</v>
      </c>
    </row>
    <row r="22773" spans="4:12" x14ac:dyDescent="0.25">
      <c r="D22773" s="108">
        <v>1170905650</v>
      </c>
      <c r="E22773" s="108" t="s">
        <v>39</v>
      </c>
      <c r="F22773" s="108">
        <v>9802906000</v>
      </c>
      <c r="G22773" s="108"/>
      <c r="H22773" s="50"/>
      <c r="I22773" s="50" t="s">
        <v>3541</v>
      </c>
      <c r="J22773" s="50" t="s">
        <v>3541</v>
      </c>
      <c r="K22773" s="50" t="s">
        <v>3541</v>
      </c>
      <c r="L22773" s="50" t="s">
        <v>3541</v>
      </c>
    </row>
    <row r="22774" spans="4:12" x14ac:dyDescent="0.25">
      <c r="D22774" s="108">
        <v>1170905700</v>
      </c>
      <c r="E22774" s="108" t="s">
        <v>39</v>
      </c>
      <c r="F22774" s="108">
        <v>9802906000</v>
      </c>
      <c r="G22774" s="108"/>
      <c r="H22774" s="50"/>
      <c r="I22774" s="50" t="s">
        <v>3541</v>
      </c>
      <c r="J22774" s="50" t="s">
        <v>3541</v>
      </c>
      <c r="K22774" s="50" t="s">
        <v>3541</v>
      </c>
      <c r="L22774" s="50" t="s">
        <v>3541</v>
      </c>
    </row>
    <row r="22775" spans="4:12" x14ac:dyDescent="0.25">
      <c r="D22775" s="108">
        <v>1170905800</v>
      </c>
      <c r="E22775" s="108" t="s">
        <v>39</v>
      </c>
      <c r="F22775" s="108">
        <v>9802906000</v>
      </c>
      <c r="G22775" s="108"/>
      <c r="H22775" s="50"/>
      <c r="I22775" s="50" t="s">
        <v>3541</v>
      </c>
      <c r="J22775" s="50" t="s">
        <v>3541</v>
      </c>
      <c r="K22775" s="50" t="s">
        <v>3541</v>
      </c>
      <c r="L22775" s="50" t="s">
        <v>3541</v>
      </c>
    </row>
    <row r="22776" spans="4:12" x14ac:dyDescent="0.25">
      <c r="D22776" s="108">
        <v>1170905900</v>
      </c>
      <c r="E22776" s="108" t="s">
        <v>39</v>
      </c>
      <c r="F22776" s="108">
        <v>9802906000</v>
      </c>
      <c r="G22776" s="108"/>
      <c r="H22776" s="50"/>
      <c r="I22776" s="50" t="s">
        <v>3541</v>
      </c>
      <c r="J22776" s="50" t="s">
        <v>3541</v>
      </c>
      <c r="K22776" s="50" t="s">
        <v>3541</v>
      </c>
      <c r="L22776" s="50" t="s">
        <v>3541</v>
      </c>
    </row>
    <row r="22777" spans="4:12" x14ac:dyDescent="0.25">
      <c r="D22777" s="108">
        <v>1170906000</v>
      </c>
      <c r="E22777" s="108" t="s">
        <v>39</v>
      </c>
      <c r="F22777" s="108">
        <v>9802906000</v>
      </c>
      <c r="G22777" s="108"/>
      <c r="H22777" s="50"/>
      <c r="I22777" s="50" t="s">
        <v>3541</v>
      </c>
      <c r="J22777" s="50" t="s">
        <v>3541</v>
      </c>
      <c r="K22777" s="50" t="s">
        <v>3541</v>
      </c>
      <c r="L22777" s="50" t="s">
        <v>3541</v>
      </c>
    </row>
    <row r="22778" spans="4:12" x14ac:dyDescent="0.25">
      <c r="D22778" s="108">
        <v>1170906100</v>
      </c>
      <c r="E22778" s="108" t="s">
        <v>39</v>
      </c>
      <c r="F22778" s="108">
        <v>9802908000</v>
      </c>
      <c r="G22778" s="108"/>
      <c r="H22778" s="50"/>
      <c r="I22778" s="50" t="s">
        <v>3541</v>
      </c>
      <c r="J22778" s="50" t="s">
        <v>3541</v>
      </c>
      <c r="K22778" s="50" t="s">
        <v>3541</v>
      </c>
      <c r="L22778" s="50" t="s">
        <v>3541</v>
      </c>
    </row>
    <row r="22779" spans="4:12" x14ac:dyDescent="0.25">
      <c r="D22779" s="108">
        <v>1170906200</v>
      </c>
      <c r="E22779" s="108" t="s">
        <v>39</v>
      </c>
      <c r="F22779" s="108">
        <v>9802908000</v>
      </c>
      <c r="G22779" s="108"/>
      <c r="H22779" s="50"/>
      <c r="I22779" s="50" t="s">
        <v>3541</v>
      </c>
      <c r="J22779" s="50" t="s">
        <v>3541</v>
      </c>
      <c r="K22779" s="50" t="s">
        <v>3541</v>
      </c>
      <c r="L22779" s="50" t="s">
        <v>3541</v>
      </c>
    </row>
    <row r="22780" spans="4:12" x14ac:dyDescent="0.25">
      <c r="D22780" s="108">
        <v>1170906300</v>
      </c>
      <c r="E22780" s="108" t="s">
        <v>39</v>
      </c>
      <c r="F22780" s="108">
        <v>9802908000</v>
      </c>
      <c r="G22780" s="108"/>
      <c r="H22780" s="50"/>
      <c r="I22780" s="50" t="s">
        <v>3541</v>
      </c>
      <c r="J22780" s="50" t="s">
        <v>3541</v>
      </c>
      <c r="K22780" s="50" t="s">
        <v>3541</v>
      </c>
      <c r="L22780" s="50" t="s">
        <v>3541</v>
      </c>
    </row>
    <row r="22781" spans="4:12" x14ac:dyDescent="0.25">
      <c r="D22781" s="108">
        <v>1170906400</v>
      </c>
      <c r="E22781" s="108" t="s">
        <v>39</v>
      </c>
      <c r="F22781" s="108">
        <v>9802908000</v>
      </c>
      <c r="G22781" s="108"/>
      <c r="H22781" s="50"/>
      <c r="I22781" s="50" t="s">
        <v>3541</v>
      </c>
      <c r="J22781" s="50" t="s">
        <v>3541</v>
      </c>
      <c r="K22781" s="50" t="s">
        <v>3541</v>
      </c>
      <c r="L22781" s="50" t="s">
        <v>3541</v>
      </c>
    </row>
    <row r="22782" spans="4:12" x14ac:dyDescent="0.25">
      <c r="D22782" s="108">
        <v>1170906500</v>
      </c>
      <c r="E22782" s="108" t="s">
        <v>39</v>
      </c>
      <c r="F22782" s="108">
        <v>9802908000</v>
      </c>
      <c r="G22782" s="108"/>
      <c r="H22782" s="50"/>
      <c r="I22782" s="50" t="s">
        <v>3541</v>
      </c>
      <c r="J22782" s="50" t="s">
        <v>3541</v>
      </c>
      <c r="K22782" s="50" t="s">
        <v>3541</v>
      </c>
      <c r="L22782" s="50" t="s">
        <v>3541</v>
      </c>
    </row>
    <row r="22783" spans="4:12" x14ac:dyDescent="0.25">
      <c r="D22783" s="108">
        <v>1170906600</v>
      </c>
      <c r="E22783" s="108" t="s">
        <v>39</v>
      </c>
      <c r="F22783" s="108">
        <v>9802908000</v>
      </c>
      <c r="G22783" s="108"/>
      <c r="H22783" s="50"/>
      <c r="I22783" s="50" t="s">
        <v>3541</v>
      </c>
      <c r="J22783" s="50" t="s">
        <v>3541</v>
      </c>
      <c r="K22783" s="50" t="s">
        <v>3541</v>
      </c>
      <c r="L22783" s="50" t="s">
        <v>3541</v>
      </c>
    </row>
    <row r="22784" spans="4:12" x14ac:dyDescent="0.25">
      <c r="D22784" s="108">
        <v>1170906700</v>
      </c>
      <c r="E22784" s="108" t="s">
        <v>39</v>
      </c>
      <c r="F22784" s="108">
        <v>9802908000</v>
      </c>
      <c r="G22784" s="108"/>
      <c r="H22784" s="50"/>
      <c r="I22784" s="50" t="s">
        <v>3541</v>
      </c>
      <c r="J22784" s="50" t="s">
        <v>3541</v>
      </c>
      <c r="K22784" s="50" t="s">
        <v>3541</v>
      </c>
      <c r="L22784" s="50" t="s">
        <v>3541</v>
      </c>
    </row>
    <row r="22785" spans="4:12" x14ac:dyDescent="0.25">
      <c r="D22785" s="108">
        <v>1170906800</v>
      </c>
      <c r="E22785" s="108" t="s">
        <v>39</v>
      </c>
      <c r="F22785" s="108">
        <v>9802908000</v>
      </c>
      <c r="G22785" s="108"/>
      <c r="H22785" s="50"/>
      <c r="I22785" s="50" t="s">
        <v>3541</v>
      </c>
      <c r="J22785" s="50" t="s">
        <v>3541</v>
      </c>
      <c r="K22785" s="50" t="s">
        <v>3541</v>
      </c>
      <c r="L22785" s="50" t="s">
        <v>3541</v>
      </c>
    </row>
    <row r="22786" spans="4:12" x14ac:dyDescent="0.25">
      <c r="D22786" s="108">
        <v>1170906900</v>
      </c>
      <c r="E22786" s="108" t="s">
        <v>39</v>
      </c>
      <c r="F22786" s="108">
        <v>9802908000</v>
      </c>
      <c r="G22786" s="108"/>
      <c r="H22786" s="50"/>
      <c r="I22786" s="50" t="s">
        <v>3541</v>
      </c>
      <c r="J22786" s="50" t="s">
        <v>3541</v>
      </c>
      <c r="K22786" s="50" t="s">
        <v>3541</v>
      </c>
      <c r="L22786" s="50" t="s">
        <v>3541</v>
      </c>
    </row>
    <row r="22787" spans="4:12" x14ac:dyDescent="0.25">
      <c r="D22787" s="108">
        <v>1170907000</v>
      </c>
      <c r="E22787" s="108" t="s">
        <v>39</v>
      </c>
      <c r="F22787" s="108">
        <v>9802908000</v>
      </c>
      <c r="G22787" s="108"/>
      <c r="H22787" s="50"/>
      <c r="I22787" s="50" t="s">
        <v>3541</v>
      </c>
      <c r="J22787" s="50" t="s">
        <v>3541</v>
      </c>
      <c r="K22787" s="50" t="s">
        <v>3541</v>
      </c>
      <c r="L22787" s="50" t="s">
        <v>3541</v>
      </c>
    </row>
    <row r="22788" spans="4:12" x14ac:dyDescent="0.25">
      <c r="D22788" s="108">
        <v>1170907100</v>
      </c>
      <c r="E22788" s="108" t="s">
        <v>39</v>
      </c>
      <c r="F22788" s="108">
        <v>9802908000</v>
      </c>
      <c r="G22788" s="108"/>
      <c r="H22788" s="50"/>
      <c r="I22788" s="50" t="s">
        <v>3541</v>
      </c>
      <c r="J22788" s="50" t="s">
        <v>3541</v>
      </c>
      <c r="K22788" s="50" t="s">
        <v>3541</v>
      </c>
      <c r="L22788" s="50" t="s">
        <v>3541</v>
      </c>
    </row>
    <row r="22789" spans="4:12" x14ac:dyDescent="0.25">
      <c r="D22789" s="108">
        <v>1170907200</v>
      </c>
      <c r="E22789" s="108" t="s">
        <v>39</v>
      </c>
      <c r="F22789" s="108">
        <v>9802908000</v>
      </c>
      <c r="G22789" s="108"/>
      <c r="H22789" s="50"/>
      <c r="I22789" s="50" t="s">
        <v>3541</v>
      </c>
      <c r="J22789" s="50" t="s">
        <v>3541</v>
      </c>
      <c r="K22789" s="50" t="s">
        <v>3541</v>
      </c>
      <c r="L22789" s="50" t="s">
        <v>3541</v>
      </c>
    </row>
    <row r="22790" spans="4:12" x14ac:dyDescent="0.25">
      <c r="D22790" s="108">
        <v>1170907300</v>
      </c>
      <c r="E22790" s="108" t="s">
        <v>39</v>
      </c>
      <c r="F22790" s="108">
        <v>9802908000</v>
      </c>
      <c r="G22790" s="108"/>
      <c r="H22790" s="50"/>
      <c r="I22790" s="50" t="s">
        <v>3541</v>
      </c>
      <c r="J22790" s="50" t="s">
        <v>3541</v>
      </c>
      <c r="K22790" s="50" t="s">
        <v>3541</v>
      </c>
      <c r="L22790" s="50" t="s">
        <v>3541</v>
      </c>
    </row>
    <row r="22791" spans="4:12" x14ac:dyDescent="0.25">
      <c r="D22791" s="108">
        <v>1170907400</v>
      </c>
      <c r="E22791" s="108" t="s">
        <v>39</v>
      </c>
      <c r="F22791" s="108">
        <v>9802908000</v>
      </c>
      <c r="G22791" s="108"/>
      <c r="H22791" s="50"/>
      <c r="I22791" s="50" t="s">
        <v>3541</v>
      </c>
      <c r="J22791" s="50" t="s">
        <v>3541</v>
      </c>
      <c r="K22791" s="50" t="s">
        <v>3541</v>
      </c>
      <c r="L22791" s="50" t="s">
        <v>3541</v>
      </c>
    </row>
    <row r="22792" spans="4:12" x14ac:dyDescent="0.25">
      <c r="D22792" s="108">
        <v>1170907500</v>
      </c>
      <c r="E22792" s="108" t="s">
        <v>39</v>
      </c>
      <c r="F22792" s="108">
        <v>9802908000</v>
      </c>
      <c r="G22792" s="108"/>
      <c r="H22792" s="50"/>
      <c r="I22792" s="50" t="s">
        <v>3541</v>
      </c>
      <c r="J22792" s="50" t="s">
        <v>3541</v>
      </c>
      <c r="K22792" s="50" t="s">
        <v>3541</v>
      </c>
      <c r="L22792" s="50" t="s">
        <v>3541</v>
      </c>
    </row>
    <row r="22793" spans="4:12" x14ac:dyDescent="0.25">
      <c r="D22793" s="108">
        <v>1170907550</v>
      </c>
      <c r="E22793" s="108" t="s">
        <v>39</v>
      </c>
      <c r="F22793" s="108">
        <v>9802908000</v>
      </c>
      <c r="G22793" s="108"/>
      <c r="H22793" s="50"/>
      <c r="I22793" s="50" t="s">
        <v>3541</v>
      </c>
      <c r="J22793" s="50" t="s">
        <v>3541</v>
      </c>
      <c r="K22793" s="50" t="s">
        <v>3541</v>
      </c>
      <c r="L22793" s="50" t="s">
        <v>3541</v>
      </c>
    </row>
    <row r="22794" spans="4:12" x14ac:dyDescent="0.25">
      <c r="D22794" s="108">
        <v>1170907600</v>
      </c>
      <c r="E22794" s="108" t="s">
        <v>39</v>
      </c>
      <c r="F22794" s="108">
        <v>9802908000</v>
      </c>
      <c r="G22794" s="108"/>
      <c r="H22794" s="50"/>
      <c r="I22794" s="50" t="s">
        <v>3541</v>
      </c>
      <c r="J22794" s="50" t="s">
        <v>3541</v>
      </c>
      <c r="K22794" s="50" t="s">
        <v>3541</v>
      </c>
      <c r="L22794" s="50" t="s">
        <v>3541</v>
      </c>
    </row>
    <row r="22795" spans="4:12" x14ac:dyDescent="0.25">
      <c r="D22795" s="108">
        <v>1170907650</v>
      </c>
      <c r="E22795" s="108" t="s">
        <v>39</v>
      </c>
      <c r="F22795" s="108">
        <v>9802908000</v>
      </c>
      <c r="G22795" s="108"/>
      <c r="H22795" s="50"/>
      <c r="I22795" s="50" t="s">
        <v>3541</v>
      </c>
      <c r="J22795" s="50" t="s">
        <v>3541</v>
      </c>
      <c r="K22795" s="50" t="s">
        <v>3541</v>
      </c>
      <c r="L22795" s="50" t="s">
        <v>3541</v>
      </c>
    </row>
    <row r="22796" spans="4:12" x14ac:dyDescent="0.25">
      <c r="D22796" s="108">
        <v>1170907700</v>
      </c>
      <c r="E22796" s="108" t="s">
        <v>39</v>
      </c>
      <c r="F22796" s="108">
        <v>9802908000</v>
      </c>
      <c r="G22796" s="108"/>
      <c r="H22796" s="50"/>
      <c r="I22796" s="50" t="s">
        <v>3541</v>
      </c>
      <c r="J22796" s="50" t="s">
        <v>3541</v>
      </c>
      <c r="K22796" s="50" t="s">
        <v>3541</v>
      </c>
      <c r="L22796" s="50" t="s">
        <v>3541</v>
      </c>
    </row>
    <row r="22797" spans="4:12" x14ac:dyDescent="0.25">
      <c r="D22797" s="108">
        <v>1170907800</v>
      </c>
      <c r="E22797" s="108" t="s">
        <v>39</v>
      </c>
      <c r="F22797" s="108">
        <v>9802908000</v>
      </c>
      <c r="G22797" s="108"/>
      <c r="H22797" s="50"/>
      <c r="I22797" s="50" t="s">
        <v>3541</v>
      </c>
      <c r="J22797" s="50" t="s">
        <v>3541</v>
      </c>
      <c r="K22797" s="50" t="s">
        <v>3541</v>
      </c>
      <c r="L22797" s="50" t="s">
        <v>3541</v>
      </c>
    </row>
    <row r="22798" spans="4:12" x14ac:dyDescent="0.25">
      <c r="D22798" s="108">
        <v>1170907900</v>
      </c>
      <c r="E22798" s="108" t="s">
        <v>39</v>
      </c>
      <c r="F22798" s="108">
        <v>9802908000</v>
      </c>
      <c r="G22798" s="108"/>
      <c r="H22798" s="50"/>
      <c r="I22798" s="50" t="s">
        <v>3541</v>
      </c>
      <c r="J22798" s="50" t="s">
        <v>3541</v>
      </c>
      <c r="K22798" s="50" t="s">
        <v>3541</v>
      </c>
      <c r="L22798" s="50" t="s">
        <v>3541</v>
      </c>
    </row>
    <row r="22799" spans="4:12" x14ac:dyDescent="0.25">
      <c r="D22799" s="108">
        <v>1170908000</v>
      </c>
      <c r="E22799" s="108" t="s">
        <v>39</v>
      </c>
      <c r="F22799" s="108">
        <v>9802908000</v>
      </c>
      <c r="G22799" s="108"/>
      <c r="H22799" s="50"/>
      <c r="I22799" s="50" t="s">
        <v>3541</v>
      </c>
      <c r="J22799" s="50" t="s">
        <v>3541</v>
      </c>
      <c r="K22799" s="50" t="s">
        <v>3541</v>
      </c>
      <c r="L22799" s="50" t="s">
        <v>3541</v>
      </c>
    </row>
    <row r="22800" spans="4:12" x14ac:dyDescent="0.25">
      <c r="D22800" s="108">
        <v>1170908100</v>
      </c>
      <c r="E22800" s="108" t="s">
        <v>39</v>
      </c>
      <c r="F22800" s="108">
        <v>9802910000</v>
      </c>
      <c r="G22800" s="108"/>
      <c r="H22800" s="50"/>
      <c r="I22800" s="50" t="s">
        <v>3541</v>
      </c>
      <c r="J22800" s="50" t="s">
        <v>3541</v>
      </c>
      <c r="K22800" s="50" t="s">
        <v>3541</v>
      </c>
      <c r="L22800" s="50" t="s">
        <v>3541</v>
      </c>
    </row>
    <row r="22801" spans="4:12" x14ac:dyDescent="0.25">
      <c r="D22801" s="108">
        <v>1170908200</v>
      </c>
      <c r="E22801" s="108" t="s">
        <v>39</v>
      </c>
      <c r="F22801" s="108">
        <v>9802910000</v>
      </c>
      <c r="G22801" s="108"/>
      <c r="H22801" s="50"/>
      <c r="I22801" s="50" t="s">
        <v>3541</v>
      </c>
      <c r="J22801" s="50" t="s">
        <v>3541</v>
      </c>
      <c r="K22801" s="50" t="s">
        <v>3541</v>
      </c>
      <c r="L22801" s="50" t="s">
        <v>3541</v>
      </c>
    </row>
    <row r="22802" spans="4:12" x14ac:dyDescent="0.25">
      <c r="D22802" s="108">
        <v>1170908300</v>
      </c>
      <c r="E22802" s="108" t="s">
        <v>39</v>
      </c>
      <c r="F22802" s="108">
        <v>9802910000</v>
      </c>
      <c r="G22802" s="108"/>
      <c r="H22802" s="50"/>
      <c r="I22802" s="50" t="s">
        <v>3541</v>
      </c>
      <c r="J22802" s="50" t="s">
        <v>3541</v>
      </c>
      <c r="K22802" s="50" t="s">
        <v>3541</v>
      </c>
      <c r="L22802" s="50" t="s">
        <v>3541</v>
      </c>
    </row>
    <row r="22803" spans="4:12" x14ac:dyDescent="0.25">
      <c r="D22803" s="108">
        <v>1170908400</v>
      </c>
      <c r="E22803" s="108" t="s">
        <v>39</v>
      </c>
      <c r="F22803" s="108">
        <v>9802910000</v>
      </c>
      <c r="G22803" s="108"/>
      <c r="H22803" s="50"/>
      <c r="I22803" s="50" t="s">
        <v>3541</v>
      </c>
      <c r="J22803" s="50" t="s">
        <v>3541</v>
      </c>
      <c r="K22803" s="50" t="s">
        <v>3541</v>
      </c>
      <c r="L22803" s="50" t="s">
        <v>3541</v>
      </c>
    </row>
    <row r="22804" spans="4:12" x14ac:dyDescent="0.25">
      <c r="D22804" s="108">
        <v>1170908500</v>
      </c>
      <c r="E22804" s="108" t="s">
        <v>39</v>
      </c>
      <c r="F22804" s="108">
        <v>9802910000</v>
      </c>
      <c r="G22804" s="108"/>
      <c r="H22804" s="50"/>
      <c r="I22804" s="50" t="s">
        <v>3541</v>
      </c>
      <c r="J22804" s="50" t="s">
        <v>3541</v>
      </c>
      <c r="K22804" s="50" t="s">
        <v>3541</v>
      </c>
      <c r="L22804" s="50" t="s">
        <v>3541</v>
      </c>
    </row>
    <row r="22805" spans="4:12" x14ac:dyDescent="0.25">
      <c r="D22805" s="108">
        <v>1170908600</v>
      </c>
      <c r="E22805" s="108" t="s">
        <v>39</v>
      </c>
      <c r="F22805" s="108">
        <v>9802910000</v>
      </c>
      <c r="G22805" s="108"/>
      <c r="H22805" s="50"/>
      <c r="I22805" s="50" t="s">
        <v>3541</v>
      </c>
      <c r="J22805" s="50" t="s">
        <v>3541</v>
      </c>
      <c r="K22805" s="50" t="s">
        <v>3541</v>
      </c>
      <c r="L22805" s="50" t="s">
        <v>3541</v>
      </c>
    </row>
    <row r="22806" spans="4:12" x14ac:dyDescent="0.25">
      <c r="D22806" s="108">
        <v>1170908700</v>
      </c>
      <c r="E22806" s="108" t="s">
        <v>39</v>
      </c>
      <c r="F22806" s="108">
        <v>9802910000</v>
      </c>
      <c r="G22806" s="108"/>
      <c r="H22806" s="50"/>
      <c r="I22806" s="50" t="s">
        <v>3541</v>
      </c>
      <c r="J22806" s="50" t="s">
        <v>3541</v>
      </c>
      <c r="K22806" s="50" t="s">
        <v>3541</v>
      </c>
      <c r="L22806" s="50" t="s">
        <v>3541</v>
      </c>
    </row>
    <row r="22807" spans="4:12" x14ac:dyDescent="0.25">
      <c r="D22807" s="108">
        <v>1170908800</v>
      </c>
      <c r="E22807" s="108" t="s">
        <v>39</v>
      </c>
      <c r="F22807" s="108">
        <v>9802910000</v>
      </c>
      <c r="G22807" s="108"/>
      <c r="H22807" s="50"/>
      <c r="I22807" s="50" t="s">
        <v>3541</v>
      </c>
      <c r="J22807" s="50" t="s">
        <v>3541</v>
      </c>
      <c r="K22807" s="50" t="s">
        <v>3541</v>
      </c>
      <c r="L22807" s="50" t="s">
        <v>3541</v>
      </c>
    </row>
    <row r="22808" spans="4:12" x14ac:dyDescent="0.25">
      <c r="D22808" s="108">
        <v>1170908900</v>
      </c>
      <c r="E22808" s="108" t="s">
        <v>39</v>
      </c>
      <c r="F22808" s="108">
        <v>9802910000</v>
      </c>
      <c r="G22808" s="108"/>
      <c r="H22808" s="50"/>
      <c r="I22808" s="50" t="s">
        <v>3541</v>
      </c>
      <c r="J22808" s="50" t="s">
        <v>3541</v>
      </c>
      <c r="K22808" s="50" t="s">
        <v>3541</v>
      </c>
      <c r="L22808" s="50" t="s">
        <v>3541</v>
      </c>
    </row>
    <row r="22809" spans="4:12" x14ac:dyDescent="0.25">
      <c r="D22809" s="108">
        <v>1170909000</v>
      </c>
      <c r="E22809" s="108" t="s">
        <v>39</v>
      </c>
      <c r="F22809" s="108">
        <v>9802910000</v>
      </c>
      <c r="G22809" s="108"/>
      <c r="H22809" s="50"/>
      <c r="I22809" s="50" t="s">
        <v>3541</v>
      </c>
      <c r="J22809" s="50" t="s">
        <v>3541</v>
      </c>
      <c r="K22809" s="50" t="s">
        <v>3541</v>
      </c>
      <c r="L22809" s="50" t="s">
        <v>3541</v>
      </c>
    </row>
    <row r="22810" spans="4:12" x14ac:dyDescent="0.25">
      <c r="D22810" s="108">
        <v>1170909100</v>
      </c>
      <c r="E22810" s="108" t="s">
        <v>39</v>
      </c>
      <c r="F22810" s="108">
        <v>9802910000</v>
      </c>
      <c r="G22810" s="108"/>
      <c r="H22810" s="50"/>
      <c r="I22810" s="50" t="s">
        <v>3541</v>
      </c>
      <c r="J22810" s="50" t="s">
        <v>3541</v>
      </c>
      <c r="K22810" s="50" t="s">
        <v>3541</v>
      </c>
      <c r="L22810" s="50" t="s">
        <v>3541</v>
      </c>
    </row>
    <row r="22811" spans="4:12" x14ac:dyDescent="0.25">
      <c r="D22811" s="108">
        <v>1170909200</v>
      </c>
      <c r="E22811" s="108" t="s">
        <v>39</v>
      </c>
      <c r="F22811" s="108">
        <v>9802910000</v>
      </c>
      <c r="G22811" s="108"/>
      <c r="H22811" s="50"/>
      <c r="I22811" s="50" t="s">
        <v>3541</v>
      </c>
      <c r="J22811" s="50" t="s">
        <v>3541</v>
      </c>
      <c r="K22811" s="50" t="s">
        <v>3541</v>
      </c>
      <c r="L22811" s="50" t="s">
        <v>3541</v>
      </c>
    </row>
    <row r="22812" spans="4:12" x14ac:dyDescent="0.25">
      <c r="D22812" s="108">
        <v>1170909300</v>
      </c>
      <c r="E22812" s="108" t="s">
        <v>39</v>
      </c>
      <c r="F22812" s="108">
        <v>9802910000</v>
      </c>
      <c r="G22812" s="108"/>
      <c r="H22812" s="50"/>
      <c r="I22812" s="50" t="s">
        <v>3541</v>
      </c>
      <c r="J22812" s="50" t="s">
        <v>3541</v>
      </c>
      <c r="K22812" s="50" t="s">
        <v>3541</v>
      </c>
      <c r="L22812" s="50" t="s">
        <v>3541</v>
      </c>
    </row>
    <row r="22813" spans="4:12" x14ac:dyDescent="0.25">
      <c r="D22813" s="108">
        <v>1170909400</v>
      </c>
      <c r="E22813" s="108" t="s">
        <v>39</v>
      </c>
      <c r="F22813" s="108">
        <v>9802910000</v>
      </c>
      <c r="G22813" s="108"/>
      <c r="H22813" s="50"/>
      <c r="I22813" s="50" t="s">
        <v>3541</v>
      </c>
      <c r="J22813" s="50" t="s">
        <v>3541</v>
      </c>
      <c r="K22813" s="50" t="s">
        <v>3541</v>
      </c>
      <c r="L22813" s="50" t="s">
        <v>3541</v>
      </c>
    </row>
    <row r="22814" spans="4:12" x14ac:dyDescent="0.25">
      <c r="D22814" s="108">
        <v>1170909500</v>
      </c>
      <c r="E22814" s="108" t="s">
        <v>39</v>
      </c>
      <c r="F22814" s="108">
        <v>9802910000</v>
      </c>
      <c r="G22814" s="108"/>
      <c r="H22814" s="50"/>
      <c r="I22814" s="50" t="s">
        <v>3541</v>
      </c>
      <c r="J22814" s="50" t="s">
        <v>3541</v>
      </c>
      <c r="K22814" s="50" t="s">
        <v>3541</v>
      </c>
      <c r="L22814" s="50" t="s">
        <v>3541</v>
      </c>
    </row>
    <row r="22815" spans="4:12" x14ac:dyDescent="0.25">
      <c r="D22815" s="108">
        <v>1170909600</v>
      </c>
      <c r="E22815" s="108" t="s">
        <v>39</v>
      </c>
      <c r="F22815" s="108">
        <v>9802910000</v>
      </c>
      <c r="G22815" s="108"/>
      <c r="H22815" s="50"/>
      <c r="I22815" s="50" t="s">
        <v>3541</v>
      </c>
      <c r="J22815" s="50" t="s">
        <v>3541</v>
      </c>
      <c r="K22815" s="50" t="s">
        <v>3541</v>
      </c>
      <c r="L22815" s="50" t="s">
        <v>3541</v>
      </c>
    </row>
    <row r="22816" spans="4:12" x14ac:dyDescent="0.25">
      <c r="D22816" s="108">
        <v>1170909700</v>
      </c>
      <c r="E22816" s="108" t="s">
        <v>39</v>
      </c>
      <c r="F22816" s="108">
        <v>9802910000</v>
      </c>
      <c r="G22816" s="108"/>
      <c r="H22816" s="50"/>
      <c r="I22816" s="50" t="s">
        <v>3541</v>
      </c>
      <c r="J22816" s="50" t="s">
        <v>3541</v>
      </c>
      <c r="K22816" s="50" t="s">
        <v>3541</v>
      </c>
      <c r="L22816" s="50" t="s">
        <v>3541</v>
      </c>
    </row>
    <row r="22817" spans="4:12" x14ac:dyDescent="0.25">
      <c r="D22817" s="108">
        <v>1170909800</v>
      </c>
      <c r="E22817" s="108" t="s">
        <v>39</v>
      </c>
      <c r="F22817" s="108">
        <v>9802910000</v>
      </c>
      <c r="G22817" s="108"/>
      <c r="H22817" s="50"/>
      <c r="I22817" s="50" t="s">
        <v>3541</v>
      </c>
      <c r="J22817" s="50" t="s">
        <v>3541</v>
      </c>
      <c r="K22817" s="50" t="s">
        <v>3541</v>
      </c>
      <c r="L22817" s="50" t="s">
        <v>3541</v>
      </c>
    </row>
    <row r="22818" spans="4:12" x14ac:dyDescent="0.25">
      <c r="D22818" s="108">
        <v>1170909900</v>
      </c>
      <c r="E22818" s="108" t="s">
        <v>39</v>
      </c>
      <c r="F22818" s="108">
        <v>9802910000</v>
      </c>
      <c r="G22818" s="108"/>
      <c r="H22818" s="50"/>
      <c r="I22818" s="50" t="s">
        <v>3541</v>
      </c>
      <c r="J22818" s="50" t="s">
        <v>3541</v>
      </c>
      <c r="K22818" s="50" t="s">
        <v>3541</v>
      </c>
      <c r="L22818" s="50" t="s">
        <v>3541</v>
      </c>
    </row>
    <row r="22819" spans="4:12" x14ac:dyDescent="0.25">
      <c r="D22819" s="108">
        <v>1170910000</v>
      </c>
      <c r="E22819" s="108" t="s">
        <v>39</v>
      </c>
      <c r="F22819" s="108">
        <v>9802910000</v>
      </c>
      <c r="G22819" s="108"/>
      <c r="H22819" s="50"/>
      <c r="I22819" s="50" t="s">
        <v>3541</v>
      </c>
      <c r="J22819" s="50" t="s">
        <v>3541</v>
      </c>
      <c r="K22819" s="50" t="s">
        <v>3541</v>
      </c>
      <c r="L22819" s="50" t="s">
        <v>3541</v>
      </c>
    </row>
    <row r="22820" spans="4:12" x14ac:dyDescent="0.25">
      <c r="D22820" s="108">
        <v>1170910100</v>
      </c>
      <c r="E22820" s="108" t="s">
        <v>39</v>
      </c>
      <c r="F22820" s="108">
        <v>9802912000</v>
      </c>
      <c r="G22820" s="108"/>
      <c r="H22820" s="50"/>
      <c r="I22820" s="50" t="s">
        <v>3541</v>
      </c>
      <c r="J22820" s="50" t="s">
        <v>3541</v>
      </c>
      <c r="K22820" s="50" t="s">
        <v>3541</v>
      </c>
      <c r="L22820" s="50" t="s">
        <v>3541</v>
      </c>
    </row>
    <row r="22821" spans="4:12" x14ac:dyDescent="0.25">
      <c r="D22821" s="108">
        <v>1170910200</v>
      </c>
      <c r="E22821" s="108" t="s">
        <v>39</v>
      </c>
      <c r="F22821" s="108">
        <v>9802912000</v>
      </c>
      <c r="G22821" s="108"/>
      <c r="H22821" s="50"/>
      <c r="I22821" s="50" t="s">
        <v>3541</v>
      </c>
      <c r="J22821" s="50" t="s">
        <v>3541</v>
      </c>
      <c r="K22821" s="50" t="s">
        <v>3541</v>
      </c>
      <c r="L22821" s="50" t="s">
        <v>3541</v>
      </c>
    </row>
    <row r="22822" spans="4:12" x14ac:dyDescent="0.25">
      <c r="D22822" s="108">
        <v>1170910300</v>
      </c>
      <c r="E22822" s="108" t="s">
        <v>39</v>
      </c>
      <c r="F22822" s="108">
        <v>9802912000</v>
      </c>
      <c r="G22822" s="108"/>
      <c r="H22822" s="50"/>
      <c r="I22822" s="50" t="s">
        <v>3541</v>
      </c>
      <c r="J22822" s="50" t="s">
        <v>3541</v>
      </c>
      <c r="K22822" s="50" t="s">
        <v>3541</v>
      </c>
      <c r="L22822" s="50" t="s">
        <v>3541</v>
      </c>
    </row>
    <row r="22823" spans="4:12" x14ac:dyDescent="0.25">
      <c r="D22823" s="108">
        <v>1170910400</v>
      </c>
      <c r="E22823" s="108" t="s">
        <v>39</v>
      </c>
      <c r="F22823" s="108">
        <v>9802912000</v>
      </c>
      <c r="G22823" s="108"/>
      <c r="H22823" s="50"/>
      <c r="I22823" s="50" t="s">
        <v>3541</v>
      </c>
      <c r="J22823" s="50" t="s">
        <v>3541</v>
      </c>
      <c r="K22823" s="50" t="s">
        <v>3541</v>
      </c>
      <c r="L22823" s="50" t="s">
        <v>3541</v>
      </c>
    </row>
    <row r="22824" spans="4:12" x14ac:dyDescent="0.25">
      <c r="D22824" s="108">
        <v>1170910500</v>
      </c>
      <c r="E22824" s="108" t="s">
        <v>39</v>
      </c>
      <c r="F22824" s="108">
        <v>9802912000</v>
      </c>
      <c r="G22824" s="108"/>
      <c r="H22824" s="50"/>
      <c r="I22824" s="50" t="s">
        <v>3541</v>
      </c>
      <c r="J22824" s="50" t="s">
        <v>3541</v>
      </c>
      <c r="K22824" s="50" t="s">
        <v>3541</v>
      </c>
      <c r="L22824" s="50" t="s">
        <v>3541</v>
      </c>
    </row>
    <row r="22825" spans="4:12" x14ac:dyDescent="0.25">
      <c r="D22825" s="108">
        <v>1170910600</v>
      </c>
      <c r="E22825" s="108" t="s">
        <v>39</v>
      </c>
      <c r="F22825" s="108">
        <v>9802912000</v>
      </c>
      <c r="G22825" s="108"/>
      <c r="H22825" s="50"/>
      <c r="I22825" s="50" t="s">
        <v>3541</v>
      </c>
      <c r="J22825" s="50" t="s">
        <v>3541</v>
      </c>
      <c r="K22825" s="50" t="s">
        <v>3541</v>
      </c>
      <c r="L22825" s="50" t="s">
        <v>3541</v>
      </c>
    </row>
    <row r="22826" spans="4:12" x14ac:dyDescent="0.25">
      <c r="D22826" s="108">
        <v>1170910700</v>
      </c>
      <c r="E22826" s="108" t="s">
        <v>39</v>
      </c>
      <c r="F22826" s="108">
        <v>9802912000</v>
      </c>
      <c r="G22826" s="108"/>
      <c r="H22826" s="50"/>
      <c r="I22826" s="50" t="s">
        <v>3541</v>
      </c>
      <c r="J22826" s="50" t="s">
        <v>3541</v>
      </c>
      <c r="K22826" s="50" t="s">
        <v>3541</v>
      </c>
      <c r="L22826" s="50" t="s">
        <v>3541</v>
      </c>
    </row>
    <row r="22827" spans="4:12" x14ac:dyDescent="0.25">
      <c r="D22827" s="108">
        <v>1170910800</v>
      </c>
      <c r="E22827" s="108" t="s">
        <v>39</v>
      </c>
      <c r="F22827" s="108">
        <v>9802912000</v>
      </c>
      <c r="G22827" s="108"/>
      <c r="H22827" s="50"/>
      <c r="I22827" s="50" t="s">
        <v>3541</v>
      </c>
      <c r="J22827" s="50" t="s">
        <v>3541</v>
      </c>
      <c r="K22827" s="50" t="s">
        <v>3541</v>
      </c>
      <c r="L22827" s="50" t="s">
        <v>3541</v>
      </c>
    </row>
    <row r="22828" spans="4:12" x14ac:dyDescent="0.25">
      <c r="D22828" s="108">
        <v>1170910900</v>
      </c>
      <c r="E22828" s="108" t="s">
        <v>39</v>
      </c>
      <c r="F22828" s="108">
        <v>9802912000</v>
      </c>
      <c r="G22828" s="108"/>
      <c r="H22828" s="50"/>
      <c r="I22828" s="50" t="s">
        <v>3541</v>
      </c>
      <c r="J22828" s="50" t="s">
        <v>3541</v>
      </c>
      <c r="K22828" s="50" t="s">
        <v>3541</v>
      </c>
      <c r="L22828" s="50" t="s">
        <v>3541</v>
      </c>
    </row>
    <row r="22829" spans="4:12" x14ac:dyDescent="0.25">
      <c r="D22829" s="108">
        <v>1170911000</v>
      </c>
      <c r="E22829" s="108" t="s">
        <v>39</v>
      </c>
      <c r="F22829" s="108">
        <v>9802912000</v>
      </c>
      <c r="G22829" s="108"/>
      <c r="H22829" s="50"/>
      <c r="I22829" s="50" t="s">
        <v>3541</v>
      </c>
      <c r="J22829" s="50" t="s">
        <v>3541</v>
      </c>
      <c r="K22829" s="50" t="s">
        <v>3541</v>
      </c>
      <c r="L22829" s="50" t="s">
        <v>3541</v>
      </c>
    </row>
    <row r="22830" spans="4:12" x14ac:dyDescent="0.25">
      <c r="D22830" s="108">
        <v>1170911100</v>
      </c>
      <c r="E22830" s="108" t="s">
        <v>39</v>
      </c>
      <c r="F22830" s="108">
        <v>9802912000</v>
      </c>
      <c r="G22830" s="108"/>
      <c r="H22830" s="50"/>
      <c r="I22830" s="50" t="s">
        <v>3541</v>
      </c>
      <c r="J22830" s="50" t="s">
        <v>3541</v>
      </c>
      <c r="K22830" s="50" t="s">
        <v>3541</v>
      </c>
      <c r="L22830" s="50" t="s">
        <v>3541</v>
      </c>
    </row>
    <row r="22831" spans="4:12" x14ac:dyDescent="0.25">
      <c r="D22831" s="108">
        <v>1170911200</v>
      </c>
      <c r="E22831" s="108" t="s">
        <v>39</v>
      </c>
      <c r="F22831" s="108">
        <v>9802912000</v>
      </c>
      <c r="G22831" s="108"/>
      <c r="H22831" s="50"/>
      <c r="I22831" s="50" t="s">
        <v>3541</v>
      </c>
      <c r="J22831" s="50" t="s">
        <v>3541</v>
      </c>
      <c r="K22831" s="50" t="s">
        <v>3541</v>
      </c>
      <c r="L22831" s="50" t="s">
        <v>3541</v>
      </c>
    </row>
    <row r="22832" spans="4:12" x14ac:dyDescent="0.25">
      <c r="D22832" s="108">
        <v>1170911300</v>
      </c>
      <c r="E22832" s="108" t="s">
        <v>39</v>
      </c>
      <c r="F22832" s="108">
        <v>9802912000</v>
      </c>
      <c r="G22832" s="108"/>
      <c r="H22832" s="50"/>
      <c r="I22832" s="50" t="s">
        <v>3541</v>
      </c>
      <c r="J22832" s="50" t="s">
        <v>3541</v>
      </c>
      <c r="K22832" s="50" t="s">
        <v>3541</v>
      </c>
      <c r="L22832" s="50" t="s">
        <v>3541</v>
      </c>
    </row>
    <row r="22833" spans="4:12" x14ac:dyDescent="0.25">
      <c r="D22833" s="108">
        <v>1170911400</v>
      </c>
      <c r="E22833" s="108" t="s">
        <v>39</v>
      </c>
      <c r="F22833" s="108">
        <v>9802912000</v>
      </c>
      <c r="G22833" s="108"/>
      <c r="H22833" s="50"/>
      <c r="I22833" s="50" t="s">
        <v>3541</v>
      </c>
      <c r="J22833" s="50" t="s">
        <v>3541</v>
      </c>
      <c r="K22833" s="50" t="s">
        <v>3541</v>
      </c>
      <c r="L22833" s="50" t="s">
        <v>3541</v>
      </c>
    </row>
    <row r="22834" spans="4:12" x14ac:dyDescent="0.25">
      <c r="D22834" s="108">
        <v>1170911500</v>
      </c>
      <c r="E22834" s="108" t="s">
        <v>39</v>
      </c>
      <c r="F22834" s="108">
        <v>9802912000</v>
      </c>
      <c r="G22834" s="108"/>
      <c r="H22834" s="50"/>
      <c r="I22834" s="50" t="s">
        <v>3541</v>
      </c>
      <c r="J22834" s="50" t="s">
        <v>3541</v>
      </c>
      <c r="K22834" s="50" t="s">
        <v>3541</v>
      </c>
      <c r="L22834" s="50" t="s">
        <v>3541</v>
      </c>
    </row>
    <row r="22835" spans="4:12" x14ac:dyDescent="0.25">
      <c r="D22835" s="108">
        <v>1170911600</v>
      </c>
      <c r="E22835" s="108" t="s">
        <v>39</v>
      </c>
      <c r="F22835" s="108">
        <v>9802912000</v>
      </c>
      <c r="G22835" s="108"/>
      <c r="H22835" s="50"/>
      <c r="I22835" s="50" t="s">
        <v>3541</v>
      </c>
      <c r="J22835" s="50" t="s">
        <v>3541</v>
      </c>
      <c r="K22835" s="50" t="s">
        <v>3541</v>
      </c>
      <c r="L22835" s="50" t="s">
        <v>3541</v>
      </c>
    </row>
    <row r="22836" spans="4:12" x14ac:dyDescent="0.25">
      <c r="D22836" s="108">
        <v>1170911700</v>
      </c>
      <c r="E22836" s="108" t="s">
        <v>39</v>
      </c>
      <c r="F22836" s="108">
        <v>9802912000</v>
      </c>
      <c r="G22836" s="108"/>
      <c r="H22836" s="50"/>
      <c r="I22836" s="50" t="s">
        <v>3541</v>
      </c>
      <c r="J22836" s="50" t="s">
        <v>3541</v>
      </c>
      <c r="K22836" s="50" t="s">
        <v>3541</v>
      </c>
      <c r="L22836" s="50" t="s">
        <v>3541</v>
      </c>
    </row>
    <row r="22837" spans="4:12" x14ac:dyDescent="0.25">
      <c r="D22837" s="108">
        <v>1170911800</v>
      </c>
      <c r="E22837" s="108" t="s">
        <v>39</v>
      </c>
      <c r="F22837" s="108">
        <v>9802912000</v>
      </c>
      <c r="G22837" s="108"/>
      <c r="H22837" s="50"/>
      <c r="I22837" s="50" t="s">
        <v>3541</v>
      </c>
      <c r="J22837" s="50" t="s">
        <v>3541</v>
      </c>
      <c r="K22837" s="50" t="s">
        <v>3541</v>
      </c>
      <c r="L22837" s="50" t="s">
        <v>3541</v>
      </c>
    </row>
    <row r="22838" spans="4:12" x14ac:dyDescent="0.25">
      <c r="D22838" s="108">
        <v>1170911900</v>
      </c>
      <c r="E22838" s="108" t="s">
        <v>39</v>
      </c>
      <c r="F22838" s="108">
        <v>9802912000</v>
      </c>
      <c r="G22838" s="108"/>
      <c r="H22838" s="50"/>
      <c r="I22838" s="50" t="s">
        <v>3541</v>
      </c>
      <c r="J22838" s="50" t="s">
        <v>3541</v>
      </c>
      <c r="K22838" s="50" t="s">
        <v>3541</v>
      </c>
      <c r="L22838" s="50" t="s">
        <v>3541</v>
      </c>
    </row>
    <row r="22839" spans="4:12" x14ac:dyDescent="0.25">
      <c r="D22839" s="108">
        <v>1170912000</v>
      </c>
      <c r="E22839" s="108" t="s">
        <v>39</v>
      </c>
      <c r="F22839" s="108">
        <v>9802912000</v>
      </c>
      <c r="G22839" s="108"/>
      <c r="H22839" s="50"/>
      <c r="I22839" s="50" t="s">
        <v>3541</v>
      </c>
      <c r="J22839" s="50" t="s">
        <v>3541</v>
      </c>
      <c r="K22839" s="50" t="s">
        <v>3541</v>
      </c>
      <c r="L22839" s="50" t="s">
        <v>3541</v>
      </c>
    </row>
    <row r="22840" spans="4:12" x14ac:dyDescent="0.25">
      <c r="D22840" s="108">
        <v>1170912100</v>
      </c>
      <c r="E22840" s="108" t="s">
        <v>39</v>
      </c>
      <c r="F22840" s="108">
        <v>9802914000</v>
      </c>
      <c r="G22840" s="108"/>
      <c r="H22840" s="50"/>
      <c r="I22840" s="50" t="s">
        <v>3541</v>
      </c>
      <c r="J22840" s="50" t="s">
        <v>3541</v>
      </c>
      <c r="K22840" s="50" t="s">
        <v>3541</v>
      </c>
      <c r="L22840" s="50" t="s">
        <v>3541</v>
      </c>
    </row>
    <row r="22841" spans="4:12" x14ac:dyDescent="0.25">
      <c r="D22841" s="108">
        <v>1170912200</v>
      </c>
      <c r="E22841" s="108" t="s">
        <v>39</v>
      </c>
      <c r="F22841" s="108">
        <v>9802914000</v>
      </c>
      <c r="G22841" s="108"/>
      <c r="H22841" s="50"/>
      <c r="I22841" s="50" t="s">
        <v>3541</v>
      </c>
      <c r="J22841" s="50" t="s">
        <v>3541</v>
      </c>
      <c r="K22841" s="50" t="s">
        <v>3541</v>
      </c>
      <c r="L22841" s="50" t="s">
        <v>3541</v>
      </c>
    </row>
    <row r="22842" spans="4:12" x14ac:dyDescent="0.25">
      <c r="D22842" s="108">
        <v>1170912500</v>
      </c>
      <c r="E22842" s="108" t="s">
        <v>39</v>
      </c>
      <c r="F22842" s="108">
        <v>9802914000</v>
      </c>
      <c r="G22842" s="108"/>
      <c r="H22842" s="50"/>
      <c r="I22842" s="50" t="s">
        <v>3541</v>
      </c>
      <c r="J22842" s="50" t="s">
        <v>3541</v>
      </c>
      <c r="K22842" s="50" t="s">
        <v>3541</v>
      </c>
      <c r="L22842" s="50" t="s">
        <v>3541</v>
      </c>
    </row>
    <row r="22843" spans="4:12" x14ac:dyDescent="0.25">
      <c r="D22843" s="108">
        <v>1170912800</v>
      </c>
      <c r="E22843" s="108" t="s">
        <v>39</v>
      </c>
      <c r="F22843" s="108">
        <v>9802914000</v>
      </c>
      <c r="G22843" s="108"/>
      <c r="H22843" s="50"/>
      <c r="I22843" s="50" t="s">
        <v>3541</v>
      </c>
      <c r="J22843" s="50" t="s">
        <v>3541</v>
      </c>
      <c r="K22843" s="50" t="s">
        <v>3541</v>
      </c>
      <c r="L22843" s="50" t="s">
        <v>3541</v>
      </c>
    </row>
    <row r="22844" spans="4:12" x14ac:dyDescent="0.25">
      <c r="D22844" s="108">
        <v>1170913000</v>
      </c>
      <c r="E22844" s="108" t="s">
        <v>39</v>
      </c>
      <c r="F22844" s="108">
        <v>9802914000</v>
      </c>
      <c r="G22844" s="108"/>
      <c r="H22844" s="50"/>
      <c r="I22844" s="50" t="s">
        <v>3541</v>
      </c>
      <c r="J22844" s="50" t="s">
        <v>3541</v>
      </c>
      <c r="K22844" s="50" t="s">
        <v>3541</v>
      </c>
      <c r="L22844" s="50" t="s">
        <v>3541</v>
      </c>
    </row>
    <row r="22845" spans="4:12" x14ac:dyDescent="0.25">
      <c r="D22845" s="108">
        <v>1170913200</v>
      </c>
      <c r="E22845" s="108" t="s">
        <v>39</v>
      </c>
      <c r="F22845" s="108">
        <v>9802914000</v>
      </c>
      <c r="G22845" s="108"/>
      <c r="H22845" s="50"/>
      <c r="I22845" s="50" t="s">
        <v>3541</v>
      </c>
      <c r="J22845" s="50" t="s">
        <v>3541</v>
      </c>
      <c r="K22845" s="50" t="s">
        <v>3541</v>
      </c>
      <c r="L22845" s="50" t="s">
        <v>3541</v>
      </c>
    </row>
    <row r="22846" spans="4:12" x14ac:dyDescent="0.25">
      <c r="D22846" s="108">
        <v>1170913500</v>
      </c>
      <c r="E22846" s="108" t="s">
        <v>39</v>
      </c>
      <c r="F22846" s="108">
        <v>9802914000</v>
      </c>
      <c r="G22846" s="108"/>
      <c r="H22846" s="50"/>
      <c r="I22846" s="50" t="s">
        <v>3541</v>
      </c>
      <c r="J22846" s="50" t="s">
        <v>3541</v>
      </c>
      <c r="K22846" s="50" t="s">
        <v>3541</v>
      </c>
      <c r="L22846" s="50" t="s">
        <v>3541</v>
      </c>
    </row>
    <row r="22847" spans="4:12" x14ac:dyDescent="0.25">
      <c r="D22847" s="108">
        <v>1170913800</v>
      </c>
      <c r="E22847" s="108" t="s">
        <v>39</v>
      </c>
      <c r="F22847" s="108">
        <v>9802914000</v>
      </c>
      <c r="G22847" s="108"/>
      <c r="H22847" s="50"/>
      <c r="I22847" s="50" t="s">
        <v>3541</v>
      </c>
      <c r="J22847" s="50" t="s">
        <v>3541</v>
      </c>
      <c r="K22847" s="50" t="s">
        <v>3541</v>
      </c>
      <c r="L22847" s="50" t="s">
        <v>3541</v>
      </c>
    </row>
    <row r="22848" spans="4:12" x14ac:dyDescent="0.25">
      <c r="D22848" s="108">
        <v>1170914000</v>
      </c>
      <c r="E22848" s="108" t="s">
        <v>39</v>
      </c>
      <c r="F22848" s="108">
        <v>9802914000</v>
      </c>
      <c r="G22848" s="108"/>
      <c r="H22848" s="50"/>
      <c r="I22848" s="50" t="s">
        <v>3541</v>
      </c>
      <c r="J22848" s="50" t="s">
        <v>3541</v>
      </c>
      <c r="K22848" s="50" t="s">
        <v>3541</v>
      </c>
      <c r="L22848" s="50" t="s">
        <v>3541</v>
      </c>
    </row>
    <row r="22849" spans="4:12" x14ac:dyDescent="0.25">
      <c r="D22849" s="108">
        <v>1170914200</v>
      </c>
      <c r="E22849" s="108" t="s">
        <v>39</v>
      </c>
      <c r="F22849" s="108">
        <v>9802916000</v>
      </c>
      <c r="G22849" s="108"/>
      <c r="H22849" s="50"/>
      <c r="I22849" s="50" t="s">
        <v>3541</v>
      </c>
      <c r="J22849" s="50" t="s">
        <v>3541</v>
      </c>
      <c r="K22849" s="50" t="s">
        <v>3541</v>
      </c>
      <c r="L22849" s="50" t="s">
        <v>3541</v>
      </c>
    </row>
    <row r="22850" spans="4:12" x14ac:dyDescent="0.25">
      <c r="D22850" s="108">
        <v>1170914400</v>
      </c>
      <c r="E22850" s="108" t="s">
        <v>39</v>
      </c>
      <c r="F22850" s="108">
        <v>9802916000</v>
      </c>
      <c r="G22850" s="108"/>
      <c r="H22850" s="50"/>
      <c r="I22850" s="50" t="s">
        <v>3541</v>
      </c>
      <c r="J22850" s="50" t="s">
        <v>3541</v>
      </c>
      <c r="K22850" s="50" t="s">
        <v>3541</v>
      </c>
      <c r="L22850" s="50" t="s">
        <v>3541</v>
      </c>
    </row>
    <row r="22851" spans="4:12" x14ac:dyDescent="0.25">
      <c r="D22851" s="108">
        <v>1170914500</v>
      </c>
      <c r="E22851" s="108" t="s">
        <v>39</v>
      </c>
      <c r="F22851" s="108">
        <v>9802916000</v>
      </c>
      <c r="G22851" s="108"/>
      <c r="H22851" s="50"/>
      <c r="I22851" s="50" t="s">
        <v>3541</v>
      </c>
      <c r="J22851" s="50" t="s">
        <v>3541</v>
      </c>
      <c r="K22851" s="50" t="s">
        <v>3541</v>
      </c>
      <c r="L22851" s="50" t="s">
        <v>3541</v>
      </c>
    </row>
    <row r="22852" spans="4:12" x14ac:dyDescent="0.25">
      <c r="D22852" s="108">
        <v>1170914800</v>
      </c>
      <c r="E22852" s="108" t="s">
        <v>39</v>
      </c>
      <c r="F22852" s="108">
        <v>9802916000</v>
      </c>
      <c r="G22852" s="108"/>
      <c r="H22852" s="50"/>
      <c r="I22852" s="50" t="s">
        <v>3541</v>
      </c>
      <c r="J22852" s="50" t="s">
        <v>3541</v>
      </c>
      <c r="K22852" s="50" t="s">
        <v>3541</v>
      </c>
      <c r="L22852" s="50" t="s">
        <v>3541</v>
      </c>
    </row>
    <row r="22853" spans="4:12" x14ac:dyDescent="0.25">
      <c r="D22853" s="108">
        <v>1170915000</v>
      </c>
      <c r="E22853" s="108" t="s">
        <v>39</v>
      </c>
      <c r="F22853" s="108">
        <v>9802916000</v>
      </c>
      <c r="G22853" s="108"/>
      <c r="H22853" s="50"/>
      <c r="I22853" s="50" t="s">
        <v>3541</v>
      </c>
      <c r="J22853" s="50" t="s">
        <v>3541</v>
      </c>
      <c r="K22853" s="50" t="s">
        <v>3541</v>
      </c>
      <c r="L22853" s="50" t="s">
        <v>3541</v>
      </c>
    </row>
    <row r="22854" spans="4:12" x14ac:dyDescent="0.25">
      <c r="D22854" s="108">
        <v>1170915200</v>
      </c>
      <c r="E22854" s="108" t="s">
        <v>39</v>
      </c>
      <c r="F22854" s="108">
        <v>9802916000</v>
      </c>
      <c r="G22854" s="108"/>
      <c r="H22854" s="50"/>
      <c r="I22854" s="50" t="s">
        <v>3541</v>
      </c>
      <c r="J22854" s="50" t="s">
        <v>3541</v>
      </c>
      <c r="K22854" s="50" t="s">
        <v>3541</v>
      </c>
      <c r="L22854" s="50" t="s">
        <v>3541</v>
      </c>
    </row>
    <row r="22855" spans="4:12" x14ac:dyDescent="0.25">
      <c r="D22855" s="108">
        <v>1170915500</v>
      </c>
      <c r="E22855" s="108" t="s">
        <v>39</v>
      </c>
      <c r="F22855" s="108">
        <v>9802916000</v>
      </c>
      <c r="G22855" s="108"/>
      <c r="H22855" s="50"/>
      <c r="I22855" s="50" t="s">
        <v>3541</v>
      </c>
      <c r="J22855" s="50" t="s">
        <v>3541</v>
      </c>
      <c r="K22855" s="50" t="s">
        <v>3541</v>
      </c>
      <c r="L22855" s="50" t="s">
        <v>3541</v>
      </c>
    </row>
    <row r="22856" spans="4:12" x14ac:dyDescent="0.25">
      <c r="D22856" s="108">
        <v>1170915800</v>
      </c>
      <c r="E22856" s="108" t="s">
        <v>39</v>
      </c>
      <c r="F22856" s="108">
        <v>9802916000</v>
      </c>
      <c r="G22856" s="108"/>
      <c r="H22856" s="50"/>
      <c r="I22856" s="50" t="s">
        <v>3541</v>
      </c>
      <c r="J22856" s="50" t="s">
        <v>3541</v>
      </c>
      <c r="K22856" s="50" t="s">
        <v>3541</v>
      </c>
      <c r="L22856" s="50" t="s">
        <v>3541</v>
      </c>
    </row>
    <row r="22857" spans="4:12" x14ac:dyDescent="0.25">
      <c r="D22857" s="108">
        <v>1170916000</v>
      </c>
      <c r="E22857" s="108" t="s">
        <v>39</v>
      </c>
      <c r="F22857" s="108">
        <v>9802916000</v>
      </c>
      <c r="G22857" s="108"/>
      <c r="H22857" s="50"/>
      <c r="I22857" s="50" t="s">
        <v>3541</v>
      </c>
      <c r="J22857" s="50" t="s">
        <v>3541</v>
      </c>
      <c r="K22857" s="50" t="s">
        <v>3541</v>
      </c>
      <c r="L22857" s="50" t="s">
        <v>3541</v>
      </c>
    </row>
    <row r="22858" spans="4:12" x14ac:dyDescent="0.25">
      <c r="D22858" s="108">
        <v>1170916500</v>
      </c>
      <c r="E22858" s="108" t="s">
        <v>39</v>
      </c>
      <c r="F22858" s="108">
        <v>9802918000</v>
      </c>
      <c r="G22858" s="108"/>
      <c r="H22858" s="50"/>
      <c r="I22858" s="50" t="s">
        <v>3541</v>
      </c>
      <c r="J22858" s="50" t="s">
        <v>3541</v>
      </c>
      <c r="K22858" s="50" t="s">
        <v>3541</v>
      </c>
      <c r="L22858" s="50" t="s">
        <v>3541</v>
      </c>
    </row>
    <row r="22859" spans="4:12" x14ac:dyDescent="0.25">
      <c r="D22859" s="108">
        <v>1170917000</v>
      </c>
      <c r="E22859" s="108" t="s">
        <v>39</v>
      </c>
      <c r="F22859" s="108">
        <v>9802918000</v>
      </c>
      <c r="G22859" s="108"/>
      <c r="H22859" s="50"/>
      <c r="I22859" s="50" t="s">
        <v>3541</v>
      </c>
      <c r="J22859" s="50" t="s">
        <v>3541</v>
      </c>
      <c r="K22859" s="50" t="s">
        <v>3541</v>
      </c>
      <c r="L22859" s="50" t="s">
        <v>3541</v>
      </c>
    </row>
    <row r="22860" spans="4:12" x14ac:dyDescent="0.25">
      <c r="D22860" s="108">
        <v>1170917500</v>
      </c>
      <c r="E22860" s="108" t="s">
        <v>39</v>
      </c>
      <c r="F22860" s="108">
        <v>9802918000</v>
      </c>
      <c r="G22860" s="108"/>
      <c r="H22860" s="50"/>
      <c r="I22860" s="50" t="s">
        <v>3541</v>
      </c>
      <c r="J22860" s="50" t="s">
        <v>3541</v>
      </c>
      <c r="K22860" s="50" t="s">
        <v>3541</v>
      </c>
      <c r="L22860" s="50" t="s">
        <v>3541</v>
      </c>
    </row>
    <row r="22861" spans="4:12" x14ac:dyDescent="0.25">
      <c r="D22861" s="108">
        <v>1170918000</v>
      </c>
      <c r="E22861" s="108" t="s">
        <v>39</v>
      </c>
      <c r="F22861" s="108">
        <v>9802918000</v>
      </c>
      <c r="G22861" s="108"/>
      <c r="H22861" s="50"/>
      <c r="I22861" s="50" t="s">
        <v>3541</v>
      </c>
      <c r="J22861" s="50" t="s">
        <v>3541</v>
      </c>
      <c r="K22861" s="50" t="s">
        <v>3541</v>
      </c>
      <c r="L22861" s="50" t="s">
        <v>3541</v>
      </c>
    </row>
    <row r="22862" spans="4:12" x14ac:dyDescent="0.25">
      <c r="D22862" s="108">
        <v>1170918500</v>
      </c>
      <c r="E22862" s="108" t="s">
        <v>39</v>
      </c>
      <c r="F22862" s="108">
        <v>9802920000</v>
      </c>
      <c r="G22862" s="108"/>
      <c r="H22862" s="50"/>
      <c r="I22862" s="50" t="s">
        <v>3541</v>
      </c>
      <c r="J22862" s="50" t="s">
        <v>3541</v>
      </c>
      <c r="K22862" s="50" t="s">
        <v>3541</v>
      </c>
      <c r="L22862" s="50" t="s">
        <v>3541</v>
      </c>
    </row>
    <row r="22863" spans="4:12" x14ac:dyDescent="0.25">
      <c r="D22863" s="108">
        <v>1170918900</v>
      </c>
      <c r="E22863" s="108" t="s">
        <v>39</v>
      </c>
      <c r="F22863" s="108">
        <v>9802920000</v>
      </c>
      <c r="G22863" s="108"/>
      <c r="H22863" s="50"/>
      <c r="I22863" s="50" t="s">
        <v>3541</v>
      </c>
      <c r="J22863" s="50" t="s">
        <v>3541</v>
      </c>
      <c r="K22863" s="50" t="s">
        <v>3541</v>
      </c>
      <c r="L22863" s="50" t="s">
        <v>3541</v>
      </c>
    </row>
    <row r="22864" spans="4:12" x14ac:dyDescent="0.25">
      <c r="D22864" s="108">
        <v>1170919000</v>
      </c>
      <c r="E22864" s="108" t="s">
        <v>39</v>
      </c>
      <c r="F22864" s="108">
        <v>9802920000</v>
      </c>
      <c r="G22864" s="108"/>
      <c r="H22864" s="50"/>
      <c r="I22864" s="50" t="s">
        <v>3541</v>
      </c>
      <c r="J22864" s="50" t="s">
        <v>3541</v>
      </c>
      <c r="K22864" s="50" t="s">
        <v>3541</v>
      </c>
      <c r="L22864" s="50" t="s">
        <v>3541</v>
      </c>
    </row>
    <row r="22865" spans="4:12" x14ac:dyDescent="0.25">
      <c r="D22865" s="108">
        <v>1170919500</v>
      </c>
      <c r="E22865" s="108" t="s">
        <v>39</v>
      </c>
      <c r="F22865" s="108">
        <v>9802920000</v>
      </c>
      <c r="G22865" s="108"/>
      <c r="H22865" s="50"/>
      <c r="I22865" s="50" t="s">
        <v>3541</v>
      </c>
      <c r="J22865" s="50" t="s">
        <v>3541</v>
      </c>
      <c r="K22865" s="50" t="s">
        <v>3541</v>
      </c>
      <c r="L22865" s="50" t="s">
        <v>3541</v>
      </c>
    </row>
    <row r="22866" spans="4:12" x14ac:dyDescent="0.25">
      <c r="D22866" s="108">
        <v>1170920000</v>
      </c>
      <c r="E22866" s="108" t="s">
        <v>39</v>
      </c>
      <c r="F22866" s="108">
        <v>9802920000</v>
      </c>
      <c r="G22866" s="108"/>
      <c r="H22866" s="50"/>
      <c r="I22866" s="50" t="s">
        <v>3541</v>
      </c>
      <c r="J22866" s="50" t="s">
        <v>3541</v>
      </c>
      <c r="K22866" s="50" t="s">
        <v>3541</v>
      </c>
      <c r="L22866" s="50" t="s">
        <v>3541</v>
      </c>
    </row>
    <row r="22867" spans="4:12" x14ac:dyDescent="0.25">
      <c r="D22867" s="108">
        <v>1171003000</v>
      </c>
      <c r="E22867" s="108" t="s">
        <v>39</v>
      </c>
      <c r="F22867" s="108">
        <v>9802906000</v>
      </c>
      <c r="G22867" s="108"/>
      <c r="H22867" s="50"/>
      <c r="I22867" s="50" t="s">
        <v>3541</v>
      </c>
      <c r="J22867" s="50" t="s">
        <v>3541</v>
      </c>
      <c r="K22867" s="50" t="s">
        <v>3541</v>
      </c>
      <c r="L22867" s="50" t="s">
        <v>3541</v>
      </c>
    </row>
    <row r="22868" spans="4:12" x14ac:dyDescent="0.25">
      <c r="D22868" s="108">
        <v>1171003100</v>
      </c>
      <c r="E22868" s="108" t="s">
        <v>39</v>
      </c>
      <c r="F22868" s="108">
        <v>9802906000</v>
      </c>
      <c r="G22868" s="108"/>
      <c r="H22868" s="50"/>
      <c r="I22868" s="50" t="s">
        <v>3541</v>
      </c>
      <c r="J22868" s="50" t="s">
        <v>3541</v>
      </c>
      <c r="K22868" s="50" t="s">
        <v>3541</v>
      </c>
      <c r="L22868" s="50" t="s">
        <v>3541</v>
      </c>
    </row>
    <row r="22869" spans="4:12" x14ac:dyDescent="0.25">
      <c r="D22869" s="108">
        <v>1171003200</v>
      </c>
      <c r="E22869" s="108" t="s">
        <v>39</v>
      </c>
      <c r="F22869" s="108">
        <v>9802906000</v>
      </c>
      <c r="G22869" s="108"/>
      <c r="H22869" s="50"/>
      <c r="I22869" s="50" t="s">
        <v>3541</v>
      </c>
      <c r="J22869" s="50" t="s">
        <v>3541</v>
      </c>
      <c r="K22869" s="50" t="s">
        <v>3541</v>
      </c>
      <c r="L22869" s="50" t="s">
        <v>3541</v>
      </c>
    </row>
    <row r="22870" spans="4:12" x14ac:dyDescent="0.25">
      <c r="D22870" s="108">
        <v>1171003250</v>
      </c>
      <c r="E22870" s="108" t="s">
        <v>39</v>
      </c>
      <c r="F22870" s="108">
        <v>9802906000</v>
      </c>
      <c r="G22870" s="108"/>
      <c r="H22870" s="50"/>
      <c r="I22870" s="50" t="s">
        <v>3541</v>
      </c>
      <c r="J22870" s="50" t="s">
        <v>3541</v>
      </c>
      <c r="K22870" s="50" t="s">
        <v>3541</v>
      </c>
      <c r="L22870" s="50" t="s">
        <v>3541</v>
      </c>
    </row>
    <row r="22871" spans="4:12" x14ac:dyDescent="0.25">
      <c r="D22871" s="108">
        <v>1171003300</v>
      </c>
      <c r="E22871" s="108" t="s">
        <v>39</v>
      </c>
      <c r="F22871" s="108">
        <v>9802906000</v>
      </c>
      <c r="G22871" s="108"/>
      <c r="H22871" s="50"/>
      <c r="I22871" s="50" t="s">
        <v>3541</v>
      </c>
      <c r="J22871" s="50" t="s">
        <v>3541</v>
      </c>
      <c r="K22871" s="50" t="s">
        <v>3541</v>
      </c>
      <c r="L22871" s="50" t="s">
        <v>3541</v>
      </c>
    </row>
    <row r="22872" spans="4:12" x14ac:dyDescent="0.25">
      <c r="D22872" s="108">
        <v>1171003400</v>
      </c>
      <c r="E22872" s="108" t="s">
        <v>39</v>
      </c>
      <c r="F22872" s="108">
        <v>9802906000</v>
      </c>
      <c r="G22872" s="108"/>
      <c r="H22872" s="50"/>
      <c r="I22872" s="50" t="s">
        <v>3541</v>
      </c>
      <c r="J22872" s="50" t="s">
        <v>3541</v>
      </c>
      <c r="K22872" s="50" t="s">
        <v>3541</v>
      </c>
      <c r="L22872" s="50" t="s">
        <v>3541</v>
      </c>
    </row>
    <row r="22873" spans="4:12" x14ac:dyDescent="0.25">
      <c r="D22873" s="108">
        <v>1171003500</v>
      </c>
      <c r="E22873" s="108" t="s">
        <v>39</v>
      </c>
      <c r="F22873" s="108">
        <v>9802906000</v>
      </c>
      <c r="G22873" s="108"/>
      <c r="H22873" s="50"/>
      <c r="I22873" s="50" t="s">
        <v>3541</v>
      </c>
      <c r="J22873" s="50" t="s">
        <v>3541</v>
      </c>
      <c r="K22873" s="50" t="s">
        <v>3541</v>
      </c>
      <c r="L22873" s="50" t="s">
        <v>3541</v>
      </c>
    </row>
    <row r="22874" spans="4:12" x14ac:dyDescent="0.25">
      <c r="D22874" s="108">
        <v>1171003600</v>
      </c>
      <c r="E22874" s="108" t="s">
        <v>39</v>
      </c>
      <c r="F22874" s="108">
        <v>9802906000</v>
      </c>
      <c r="G22874" s="108"/>
      <c r="H22874" s="50"/>
      <c r="I22874" s="50" t="s">
        <v>3541</v>
      </c>
      <c r="J22874" s="50" t="s">
        <v>3541</v>
      </c>
      <c r="K22874" s="50" t="s">
        <v>3541</v>
      </c>
      <c r="L22874" s="50" t="s">
        <v>3541</v>
      </c>
    </row>
    <row r="22875" spans="4:12" x14ac:dyDescent="0.25">
      <c r="D22875" s="108">
        <v>1171003700</v>
      </c>
      <c r="E22875" s="108" t="s">
        <v>39</v>
      </c>
      <c r="F22875" s="108">
        <v>9802906000</v>
      </c>
      <c r="G22875" s="108"/>
      <c r="H22875" s="50"/>
      <c r="I22875" s="50" t="s">
        <v>3541</v>
      </c>
      <c r="J22875" s="50" t="s">
        <v>3541</v>
      </c>
      <c r="K22875" s="50" t="s">
        <v>3541</v>
      </c>
      <c r="L22875" s="50" t="s">
        <v>3541</v>
      </c>
    </row>
    <row r="22876" spans="4:12" x14ac:dyDescent="0.25">
      <c r="D22876" s="108">
        <v>1171003800</v>
      </c>
      <c r="E22876" s="108" t="s">
        <v>39</v>
      </c>
      <c r="F22876" s="108">
        <v>9802906000</v>
      </c>
      <c r="G22876" s="108"/>
      <c r="H22876" s="50"/>
      <c r="I22876" s="50" t="s">
        <v>3541</v>
      </c>
      <c r="J22876" s="50" t="s">
        <v>3541</v>
      </c>
      <c r="K22876" s="50" t="s">
        <v>3541</v>
      </c>
      <c r="L22876" s="50" t="s">
        <v>3541</v>
      </c>
    </row>
    <row r="22877" spans="4:12" x14ac:dyDescent="0.25">
      <c r="D22877" s="108">
        <v>1171003900</v>
      </c>
      <c r="E22877" s="108" t="s">
        <v>39</v>
      </c>
      <c r="F22877" s="108">
        <v>9802906000</v>
      </c>
      <c r="G22877" s="108"/>
      <c r="H22877" s="50"/>
      <c r="I22877" s="50" t="s">
        <v>3541</v>
      </c>
      <c r="J22877" s="50" t="s">
        <v>3541</v>
      </c>
      <c r="K22877" s="50" t="s">
        <v>3541</v>
      </c>
      <c r="L22877" s="50" t="s">
        <v>3541</v>
      </c>
    </row>
    <row r="22878" spans="4:12" x14ac:dyDescent="0.25">
      <c r="D22878" s="108">
        <v>1171004000</v>
      </c>
      <c r="E22878" s="108" t="s">
        <v>39</v>
      </c>
      <c r="F22878" s="108">
        <v>9802906000</v>
      </c>
      <c r="G22878" s="108"/>
      <c r="H22878" s="50"/>
      <c r="I22878" s="50" t="s">
        <v>3541</v>
      </c>
      <c r="J22878" s="50" t="s">
        <v>3541</v>
      </c>
      <c r="K22878" s="50" t="s">
        <v>3541</v>
      </c>
      <c r="L22878" s="50" t="s">
        <v>3541</v>
      </c>
    </row>
    <row r="22879" spans="4:12" x14ac:dyDescent="0.25">
      <c r="D22879" s="108">
        <v>1171004100</v>
      </c>
      <c r="E22879" s="108" t="s">
        <v>39</v>
      </c>
      <c r="F22879" s="108">
        <v>9802906000</v>
      </c>
      <c r="G22879" s="108"/>
      <c r="H22879" s="50"/>
      <c r="I22879" s="50" t="s">
        <v>3541</v>
      </c>
      <c r="J22879" s="50" t="s">
        <v>3541</v>
      </c>
      <c r="K22879" s="50" t="s">
        <v>3541</v>
      </c>
      <c r="L22879" s="50" t="s">
        <v>3541</v>
      </c>
    </row>
    <row r="22880" spans="4:12" x14ac:dyDescent="0.25">
      <c r="D22880" s="108">
        <v>1171004200</v>
      </c>
      <c r="E22880" s="108" t="s">
        <v>39</v>
      </c>
      <c r="F22880" s="108">
        <v>9802906000</v>
      </c>
      <c r="G22880" s="108"/>
      <c r="H22880" s="50"/>
      <c r="I22880" s="50" t="s">
        <v>3541</v>
      </c>
      <c r="J22880" s="50" t="s">
        <v>3541</v>
      </c>
      <c r="K22880" s="50" t="s">
        <v>3541</v>
      </c>
      <c r="L22880" s="50" t="s">
        <v>3541</v>
      </c>
    </row>
    <row r="22881" spans="4:12" x14ac:dyDescent="0.25">
      <c r="D22881" s="108">
        <v>1171004300</v>
      </c>
      <c r="E22881" s="108" t="s">
        <v>39</v>
      </c>
      <c r="F22881" s="108">
        <v>9802906000</v>
      </c>
      <c r="G22881" s="108"/>
      <c r="H22881" s="50"/>
      <c r="I22881" s="50" t="s">
        <v>3541</v>
      </c>
      <c r="J22881" s="50" t="s">
        <v>3541</v>
      </c>
      <c r="K22881" s="50" t="s">
        <v>3541</v>
      </c>
      <c r="L22881" s="50" t="s">
        <v>3541</v>
      </c>
    </row>
    <row r="22882" spans="4:12" x14ac:dyDescent="0.25">
      <c r="D22882" s="108">
        <v>1171004400</v>
      </c>
      <c r="E22882" s="108" t="s">
        <v>39</v>
      </c>
      <c r="F22882" s="108">
        <v>9802906000</v>
      </c>
      <c r="G22882" s="108"/>
      <c r="H22882" s="50"/>
      <c r="I22882" s="50" t="s">
        <v>3541</v>
      </c>
      <c r="J22882" s="50" t="s">
        <v>3541</v>
      </c>
      <c r="K22882" s="50" t="s">
        <v>3541</v>
      </c>
      <c r="L22882" s="50" t="s">
        <v>3541</v>
      </c>
    </row>
    <row r="22883" spans="4:12" x14ac:dyDescent="0.25">
      <c r="D22883" s="108">
        <v>1171004500</v>
      </c>
      <c r="E22883" s="108" t="s">
        <v>39</v>
      </c>
      <c r="F22883" s="108">
        <v>9802906000</v>
      </c>
      <c r="G22883" s="108"/>
      <c r="H22883" s="50"/>
      <c r="I22883" s="50" t="s">
        <v>3541</v>
      </c>
      <c r="J22883" s="50" t="s">
        <v>3541</v>
      </c>
      <c r="K22883" s="50" t="s">
        <v>3541</v>
      </c>
      <c r="L22883" s="50" t="s">
        <v>3541</v>
      </c>
    </row>
    <row r="22884" spans="4:12" x14ac:dyDescent="0.25">
      <c r="D22884" s="108">
        <v>1171004600</v>
      </c>
      <c r="E22884" s="108" t="s">
        <v>39</v>
      </c>
      <c r="F22884" s="108">
        <v>9802906000</v>
      </c>
      <c r="G22884" s="108"/>
      <c r="H22884" s="50"/>
      <c r="I22884" s="50" t="s">
        <v>3541</v>
      </c>
      <c r="J22884" s="50" t="s">
        <v>3541</v>
      </c>
      <c r="K22884" s="50" t="s">
        <v>3541</v>
      </c>
      <c r="L22884" s="50" t="s">
        <v>3541</v>
      </c>
    </row>
    <row r="22885" spans="4:12" x14ac:dyDescent="0.25">
      <c r="D22885" s="108">
        <v>1171004650</v>
      </c>
      <c r="E22885" s="108" t="s">
        <v>39</v>
      </c>
      <c r="F22885" s="108">
        <v>9802906000</v>
      </c>
      <c r="G22885" s="108"/>
      <c r="H22885" s="50"/>
      <c r="I22885" s="50" t="s">
        <v>3541</v>
      </c>
      <c r="J22885" s="50" t="s">
        <v>3541</v>
      </c>
      <c r="K22885" s="50" t="s">
        <v>3541</v>
      </c>
      <c r="L22885" s="50" t="s">
        <v>3541</v>
      </c>
    </row>
    <row r="22886" spans="4:12" x14ac:dyDescent="0.25">
      <c r="D22886" s="108">
        <v>1171004700</v>
      </c>
      <c r="E22886" s="108" t="s">
        <v>39</v>
      </c>
      <c r="F22886" s="108">
        <v>9802906000</v>
      </c>
      <c r="G22886" s="108"/>
      <c r="H22886" s="50"/>
      <c r="I22886" s="50" t="s">
        <v>3541</v>
      </c>
      <c r="J22886" s="50" t="s">
        <v>3541</v>
      </c>
      <c r="K22886" s="50" t="s">
        <v>3541</v>
      </c>
      <c r="L22886" s="50" t="s">
        <v>3541</v>
      </c>
    </row>
    <row r="22887" spans="4:12" x14ac:dyDescent="0.25">
      <c r="D22887" s="108">
        <v>1171004800</v>
      </c>
      <c r="E22887" s="108" t="s">
        <v>39</v>
      </c>
      <c r="F22887" s="108">
        <v>9802906000</v>
      </c>
      <c r="G22887" s="108"/>
      <c r="H22887" s="50"/>
      <c r="I22887" s="50" t="s">
        <v>3541</v>
      </c>
      <c r="J22887" s="50" t="s">
        <v>3541</v>
      </c>
      <c r="K22887" s="50" t="s">
        <v>3541</v>
      </c>
      <c r="L22887" s="50" t="s">
        <v>3541</v>
      </c>
    </row>
    <row r="22888" spans="4:12" x14ac:dyDescent="0.25">
      <c r="D22888" s="108">
        <v>1171004900</v>
      </c>
      <c r="E22888" s="108" t="s">
        <v>39</v>
      </c>
      <c r="F22888" s="108">
        <v>9802906000</v>
      </c>
      <c r="G22888" s="108"/>
      <c r="H22888" s="50"/>
      <c r="I22888" s="50" t="s">
        <v>3541</v>
      </c>
      <c r="J22888" s="50" t="s">
        <v>3541</v>
      </c>
      <c r="K22888" s="50" t="s">
        <v>3541</v>
      </c>
      <c r="L22888" s="50" t="s">
        <v>3541</v>
      </c>
    </row>
    <row r="22889" spans="4:12" x14ac:dyDescent="0.25">
      <c r="D22889" s="108">
        <v>1171005000</v>
      </c>
      <c r="E22889" s="108" t="s">
        <v>39</v>
      </c>
      <c r="F22889" s="108">
        <v>9802906000</v>
      </c>
      <c r="G22889" s="108"/>
      <c r="H22889" s="50"/>
      <c r="I22889" s="50" t="s">
        <v>3541</v>
      </c>
      <c r="J22889" s="50" t="s">
        <v>3541</v>
      </c>
      <c r="K22889" s="50" t="s">
        <v>3541</v>
      </c>
      <c r="L22889" s="50" t="s">
        <v>3541</v>
      </c>
    </row>
    <row r="22890" spans="4:12" x14ac:dyDescent="0.25">
      <c r="D22890" s="108">
        <v>1171005100</v>
      </c>
      <c r="E22890" s="108" t="s">
        <v>39</v>
      </c>
      <c r="F22890" s="108">
        <v>9802906000</v>
      </c>
      <c r="G22890" s="108"/>
      <c r="H22890" s="50"/>
      <c r="I22890" s="50" t="s">
        <v>3541</v>
      </c>
      <c r="J22890" s="50" t="s">
        <v>3541</v>
      </c>
      <c r="K22890" s="50" t="s">
        <v>3541</v>
      </c>
      <c r="L22890" s="50" t="s">
        <v>3541</v>
      </c>
    </row>
    <row r="22891" spans="4:12" x14ac:dyDescent="0.25">
      <c r="D22891" s="108">
        <v>1171005200</v>
      </c>
      <c r="E22891" s="108" t="s">
        <v>39</v>
      </c>
      <c r="F22891" s="108">
        <v>9802906000</v>
      </c>
      <c r="G22891" s="108"/>
      <c r="H22891" s="50"/>
      <c r="I22891" s="50" t="s">
        <v>3541</v>
      </c>
      <c r="J22891" s="50" t="s">
        <v>3541</v>
      </c>
      <c r="K22891" s="50" t="s">
        <v>3541</v>
      </c>
      <c r="L22891" s="50" t="s">
        <v>3541</v>
      </c>
    </row>
    <row r="22892" spans="4:12" x14ac:dyDescent="0.25">
      <c r="D22892" s="108">
        <v>1171005300</v>
      </c>
      <c r="E22892" s="108" t="s">
        <v>39</v>
      </c>
      <c r="F22892" s="108">
        <v>9802906000</v>
      </c>
      <c r="G22892" s="108"/>
      <c r="H22892" s="50"/>
      <c r="I22892" s="50" t="s">
        <v>3541</v>
      </c>
      <c r="J22892" s="50" t="s">
        <v>3541</v>
      </c>
      <c r="K22892" s="50" t="s">
        <v>3541</v>
      </c>
      <c r="L22892" s="50" t="s">
        <v>3541</v>
      </c>
    </row>
    <row r="22893" spans="4:12" x14ac:dyDescent="0.25">
      <c r="D22893" s="108">
        <v>1171005400</v>
      </c>
      <c r="E22893" s="108" t="s">
        <v>39</v>
      </c>
      <c r="F22893" s="108">
        <v>9802906000</v>
      </c>
      <c r="G22893" s="108"/>
      <c r="H22893" s="50"/>
      <c r="I22893" s="50" t="s">
        <v>3541</v>
      </c>
      <c r="J22893" s="50" t="s">
        <v>3541</v>
      </c>
      <c r="K22893" s="50" t="s">
        <v>3541</v>
      </c>
      <c r="L22893" s="50" t="s">
        <v>3541</v>
      </c>
    </row>
    <row r="22894" spans="4:12" x14ac:dyDescent="0.25">
      <c r="D22894" s="108">
        <v>1171005500</v>
      </c>
      <c r="E22894" s="108" t="s">
        <v>39</v>
      </c>
      <c r="F22894" s="108">
        <v>9802906000</v>
      </c>
      <c r="G22894" s="108"/>
      <c r="H22894" s="50"/>
      <c r="I22894" s="50" t="s">
        <v>3541</v>
      </c>
      <c r="J22894" s="50" t="s">
        <v>3541</v>
      </c>
      <c r="K22894" s="50" t="s">
        <v>3541</v>
      </c>
      <c r="L22894" s="50" t="s">
        <v>3541</v>
      </c>
    </row>
    <row r="22895" spans="4:12" x14ac:dyDescent="0.25">
      <c r="D22895" s="108">
        <v>1171005550</v>
      </c>
      <c r="E22895" s="108" t="s">
        <v>39</v>
      </c>
      <c r="F22895" s="108">
        <v>9802906000</v>
      </c>
      <c r="G22895" s="108"/>
      <c r="H22895" s="50"/>
      <c r="I22895" s="50" t="s">
        <v>3541</v>
      </c>
      <c r="J22895" s="50" t="s">
        <v>3541</v>
      </c>
      <c r="K22895" s="50" t="s">
        <v>3541</v>
      </c>
      <c r="L22895" s="50" t="s">
        <v>3541</v>
      </c>
    </row>
    <row r="22896" spans="4:12" x14ac:dyDescent="0.25">
      <c r="D22896" s="108">
        <v>1171005600</v>
      </c>
      <c r="E22896" s="108" t="s">
        <v>39</v>
      </c>
      <c r="F22896" s="108">
        <v>9802906000</v>
      </c>
      <c r="G22896" s="108"/>
      <c r="H22896" s="50"/>
      <c r="I22896" s="50" t="s">
        <v>3541</v>
      </c>
      <c r="J22896" s="50" t="s">
        <v>3541</v>
      </c>
      <c r="K22896" s="50" t="s">
        <v>3541</v>
      </c>
      <c r="L22896" s="50" t="s">
        <v>3541</v>
      </c>
    </row>
    <row r="22897" spans="4:12" x14ac:dyDescent="0.25">
      <c r="D22897" s="108">
        <v>1171005650</v>
      </c>
      <c r="E22897" s="108" t="s">
        <v>39</v>
      </c>
      <c r="F22897" s="108">
        <v>9802906000</v>
      </c>
      <c r="G22897" s="108"/>
      <c r="H22897" s="50"/>
      <c r="I22897" s="50" t="s">
        <v>3541</v>
      </c>
      <c r="J22897" s="50" t="s">
        <v>3541</v>
      </c>
      <c r="K22897" s="50" t="s">
        <v>3541</v>
      </c>
      <c r="L22897" s="50" t="s">
        <v>3541</v>
      </c>
    </row>
    <row r="22898" spans="4:12" x14ac:dyDescent="0.25">
      <c r="D22898" s="108">
        <v>1171005700</v>
      </c>
      <c r="E22898" s="108" t="s">
        <v>39</v>
      </c>
      <c r="F22898" s="108">
        <v>9802906000</v>
      </c>
      <c r="G22898" s="108"/>
      <c r="H22898" s="50"/>
      <c r="I22898" s="50" t="s">
        <v>3541</v>
      </c>
      <c r="J22898" s="50" t="s">
        <v>3541</v>
      </c>
      <c r="K22898" s="50" t="s">
        <v>3541</v>
      </c>
      <c r="L22898" s="50" t="s">
        <v>3541</v>
      </c>
    </row>
    <row r="22899" spans="4:12" x14ac:dyDescent="0.25">
      <c r="D22899" s="108">
        <v>1171005800</v>
      </c>
      <c r="E22899" s="108" t="s">
        <v>39</v>
      </c>
      <c r="F22899" s="108">
        <v>9802906000</v>
      </c>
      <c r="G22899" s="108"/>
      <c r="H22899" s="50"/>
      <c r="I22899" s="50" t="s">
        <v>3541</v>
      </c>
      <c r="J22899" s="50" t="s">
        <v>3541</v>
      </c>
      <c r="K22899" s="50" t="s">
        <v>3541</v>
      </c>
      <c r="L22899" s="50" t="s">
        <v>3541</v>
      </c>
    </row>
    <row r="22900" spans="4:12" x14ac:dyDescent="0.25">
      <c r="D22900" s="108">
        <v>1171005900</v>
      </c>
      <c r="E22900" s="108" t="s">
        <v>39</v>
      </c>
      <c r="F22900" s="108">
        <v>9802906000</v>
      </c>
      <c r="G22900" s="108"/>
      <c r="H22900" s="50"/>
      <c r="I22900" s="50" t="s">
        <v>3541</v>
      </c>
      <c r="J22900" s="50" t="s">
        <v>3541</v>
      </c>
      <c r="K22900" s="50" t="s">
        <v>3541</v>
      </c>
      <c r="L22900" s="50" t="s">
        <v>3541</v>
      </c>
    </row>
    <row r="22901" spans="4:12" x14ac:dyDescent="0.25">
      <c r="D22901" s="108">
        <v>1171006000</v>
      </c>
      <c r="E22901" s="108" t="s">
        <v>39</v>
      </c>
      <c r="F22901" s="108">
        <v>9802906000</v>
      </c>
      <c r="G22901" s="108"/>
      <c r="H22901" s="50"/>
      <c r="I22901" s="50" t="s">
        <v>3541</v>
      </c>
      <c r="J22901" s="50" t="s">
        <v>3541</v>
      </c>
      <c r="K22901" s="50" t="s">
        <v>3541</v>
      </c>
      <c r="L22901" s="50" t="s">
        <v>3541</v>
      </c>
    </row>
    <row r="22902" spans="4:12" x14ac:dyDescent="0.25">
      <c r="D22902" s="108">
        <v>1171006100</v>
      </c>
      <c r="E22902" s="108" t="s">
        <v>39</v>
      </c>
      <c r="F22902" s="108">
        <v>9802908000</v>
      </c>
      <c r="G22902" s="108"/>
      <c r="H22902" s="50"/>
      <c r="I22902" s="50" t="s">
        <v>3541</v>
      </c>
      <c r="J22902" s="50" t="s">
        <v>3541</v>
      </c>
      <c r="K22902" s="50" t="s">
        <v>3541</v>
      </c>
      <c r="L22902" s="50" t="s">
        <v>3541</v>
      </c>
    </row>
    <row r="22903" spans="4:12" x14ac:dyDescent="0.25">
      <c r="D22903" s="108">
        <v>1171006200</v>
      </c>
      <c r="E22903" s="108" t="s">
        <v>39</v>
      </c>
      <c r="F22903" s="108">
        <v>9802908000</v>
      </c>
      <c r="G22903" s="108"/>
      <c r="H22903" s="50"/>
      <c r="I22903" s="50" t="s">
        <v>3541</v>
      </c>
      <c r="J22903" s="50" t="s">
        <v>3541</v>
      </c>
      <c r="K22903" s="50" t="s">
        <v>3541</v>
      </c>
      <c r="L22903" s="50" t="s">
        <v>3541</v>
      </c>
    </row>
    <row r="22904" spans="4:12" x14ac:dyDescent="0.25">
      <c r="D22904" s="108">
        <v>1171006300</v>
      </c>
      <c r="E22904" s="108" t="s">
        <v>39</v>
      </c>
      <c r="F22904" s="108">
        <v>9802908000</v>
      </c>
      <c r="G22904" s="108"/>
      <c r="H22904" s="50"/>
      <c r="I22904" s="50" t="s">
        <v>3541</v>
      </c>
      <c r="J22904" s="50" t="s">
        <v>3541</v>
      </c>
      <c r="K22904" s="50" t="s">
        <v>3541</v>
      </c>
      <c r="L22904" s="50" t="s">
        <v>3541</v>
      </c>
    </row>
    <row r="22905" spans="4:12" x14ac:dyDescent="0.25">
      <c r="D22905" s="108">
        <v>1171006400</v>
      </c>
      <c r="E22905" s="108" t="s">
        <v>39</v>
      </c>
      <c r="F22905" s="108">
        <v>9802908000</v>
      </c>
      <c r="G22905" s="108"/>
      <c r="H22905" s="50"/>
      <c r="I22905" s="50" t="s">
        <v>3541</v>
      </c>
      <c r="J22905" s="50" t="s">
        <v>3541</v>
      </c>
      <c r="K22905" s="50" t="s">
        <v>3541</v>
      </c>
      <c r="L22905" s="50" t="s">
        <v>3541</v>
      </c>
    </row>
    <row r="22906" spans="4:12" x14ac:dyDescent="0.25">
      <c r="D22906" s="108">
        <v>1171006500</v>
      </c>
      <c r="E22906" s="108" t="s">
        <v>39</v>
      </c>
      <c r="F22906" s="108">
        <v>9802908000</v>
      </c>
      <c r="G22906" s="108"/>
      <c r="H22906" s="50"/>
      <c r="I22906" s="50" t="s">
        <v>3541</v>
      </c>
      <c r="J22906" s="50" t="s">
        <v>3541</v>
      </c>
      <c r="K22906" s="50" t="s">
        <v>3541</v>
      </c>
      <c r="L22906" s="50" t="s">
        <v>3541</v>
      </c>
    </row>
    <row r="22907" spans="4:12" x14ac:dyDescent="0.25">
      <c r="D22907" s="108">
        <v>1171006600</v>
      </c>
      <c r="E22907" s="108" t="s">
        <v>39</v>
      </c>
      <c r="F22907" s="108">
        <v>9802908000</v>
      </c>
      <c r="G22907" s="108"/>
      <c r="H22907" s="50"/>
      <c r="I22907" s="50" t="s">
        <v>3541</v>
      </c>
      <c r="J22907" s="50" t="s">
        <v>3541</v>
      </c>
      <c r="K22907" s="50" t="s">
        <v>3541</v>
      </c>
      <c r="L22907" s="50" t="s">
        <v>3541</v>
      </c>
    </row>
    <row r="22908" spans="4:12" x14ac:dyDescent="0.25">
      <c r="D22908" s="108">
        <v>1171006700</v>
      </c>
      <c r="E22908" s="108" t="s">
        <v>39</v>
      </c>
      <c r="F22908" s="108">
        <v>9802908000</v>
      </c>
      <c r="G22908" s="108"/>
      <c r="H22908" s="50"/>
      <c r="I22908" s="50" t="s">
        <v>3541</v>
      </c>
      <c r="J22908" s="50" t="s">
        <v>3541</v>
      </c>
      <c r="K22908" s="50" t="s">
        <v>3541</v>
      </c>
      <c r="L22908" s="50" t="s">
        <v>3541</v>
      </c>
    </row>
    <row r="22909" spans="4:12" x14ac:dyDescent="0.25">
      <c r="D22909" s="108">
        <v>1171006800</v>
      </c>
      <c r="E22909" s="108" t="s">
        <v>39</v>
      </c>
      <c r="F22909" s="108">
        <v>9802908000</v>
      </c>
      <c r="G22909" s="108"/>
      <c r="H22909" s="50"/>
      <c r="I22909" s="50" t="s">
        <v>3541</v>
      </c>
      <c r="J22909" s="50" t="s">
        <v>3541</v>
      </c>
      <c r="K22909" s="50" t="s">
        <v>3541</v>
      </c>
      <c r="L22909" s="50" t="s">
        <v>3541</v>
      </c>
    </row>
    <row r="22910" spans="4:12" x14ac:dyDescent="0.25">
      <c r="D22910" s="108">
        <v>1171006900</v>
      </c>
      <c r="E22910" s="108" t="s">
        <v>39</v>
      </c>
      <c r="F22910" s="108">
        <v>9802908000</v>
      </c>
      <c r="G22910" s="108"/>
      <c r="H22910" s="50"/>
      <c r="I22910" s="50" t="s">
        <v>3541</v>
      </c>
      <c r="J22910" s="50" t="s">
        <v>3541</v>
      </c>
      <c r="K22910" s="50" t="s">
        <v>3541</v>
      </c>
      <c r="L22910" s="50" t="s">
        <v>3541</v>
      </c>
    </row>
    <row r="22911" spans="4:12" x14ac:dyDescent="0.25">
      <c r="D22911" s="108">
        <v>1171007000</v>
      </c>
      <c r="E22911" s="108" t="s">
        <v>39</v>
      </c>
      <c r="F22911" s="108">
        <v>9802908000</v>
      </c>
      <c r="G22911" s="108"/>
      <c r="H22911" s="50"/>
      <c r="I22911" s="50" t="s">
        <v>3541</v>
      </c>
      <c r="J22911" s="50" t="s">
        <v>3541</v>
      </c>
      <c r="K22911" s="50" t="s">
        <v>3541</v>
      </c>
      <c r="L22911" s="50" t="s">
        <v>3541</v>
      </c>
    </row>
    <row r="22912" spans="4:12" x14ac:dyDescent="0.25">
      <c r="D22912" s="108">
        <v>1171007100</v>
      </c>
      <c r="E22912" s="108" t="s">
        <v>39</v>
      </c>
      <c r="F22912" s="108">
        <v>9802908000</v>
      </c>
      <c r="G22912" s="108"/>
      <c r="H22912" s="50"/>
      <c r="I22912" s="50" t="s">
        <v>3541</v>
      </c>
      <c r="J22912" s="50" t="s">
        <v>3541</v>
      </c>
      <c r="K22912" s="50" t="s">
        <v>3541</v>
      </c>
      <c r="L22912" s="50" t="s">
        <v>3541</v>
      </c>
    </row>
    <row r="22913" spans="4:12" x14ac:dyDescent="0.25">
      <c r="D22913" s="108">
        <v>1171007200</v>
      </c>
      <c r="E22913" s="108" t="s">
        <v>39</v>
      </c>
      <c r="F22913" s="108">
        <v>9802908000</v>
      </c>
      <c r="G22913" s="108"/>
      <c r="H22913" s="50"/>
      <c r="I22913" s="50" t="s">
        <v>3541</v>
      </c>
      <c r="J22913" s="50" t="s">
        <v>3541</v>
      </c>
      <c r="K22913" s="50" t="s">
        <v>3541</v>
      </c>
      <c r="L22913" s="50" t="s">
        <v>3541</v>
      </c>
    </row>
    <row r="22914" spans="4:12" x14ac:dyDescent="0.25">
      <c r="D22914" s="108">
        <v>1171007300</v>
      </c>
      <c r="E22914" s="108" t="s">
        <v>39</v>
      </c>
      <c r="F22914" s="108">
        <v>9802908000</v>
      </c>
      <c r="G22914" s="108"/>
      <c r="H22914" s="50"/>
      <c r="I22914" s="50" t="s">
        <v>3541</v>
      </c>
      <c r="J22914" s="50" t="s">
        <v>3541</v>
      </c>
      <c r="K22914" s="50" t="s">
        <v>3541</v>
      </c>
      <c r="L22914" s="50" t="s">
        <v>3541</v>
      </c>
    </row>
    <row r="22915" spans="4:12" x14ac:dyDescent="0.25">
      <c r="D22915" s="108">
        <v>1171007400</v>
      </c>
      <c r="E22915" s="108" t="s">
        <v>39</v>
      </c>
      <c r="F22915" s="108">
        <v>9802908000</v>
      </c>
      <c r="G22915" s="108"/>
      <c r="H22915" s="50"/>
      <c r="I22915" s="50" t="s">
        <v>3541</v>
      </c>
      <c r="J22915" s="50" t="s">
        <v>3541</v>
      </c>
      <c r="K22915" s="50" t="s">
        <v>3541</v>
      </c>
      <c r="L22915" s="50" t="s">
        <v>3541</v>
      </c>
    </row>
    <row r="22916" spans="4:12" x14ac:dyDescent="0.25">
      <c r="D22916" s="108">
        <v>1171007500</v>
      </c>
      <c r="E22916" s="108" t="s">
        <v>39</v>
      </c>
      <c r="F22916" s="108">
        <v>9802908000</v>
      </c>
      <c r="G22916" s="108"/>
      <c r="H22916" s="50"/>
      <c r="I22916" s="50" t="s">
        <v>3541</v>
      </c>
      <c r="J22916" s="50" t="s">
        <v>3541</v>
      </c>
      <c r="K22916" s="50" t="s">
        <v>3541</v>
      </c>
      <c r="L22916" s="50" t="s">
        <v>3541</v>
      </c>
    </row>
    <row r="22917" spans="4:12" x14ac:dyDescent="0.25">
      <c r="D22917" s="108">
        <v>1171007550</v>
      </c>
      <c r="E22917" s="108" t="s">
        <v>39</v>
      </c>
      <c r="F22917" s="108">
        <v>9802908000</v>
      </c>
      <c r="G22917" s="108"/>
      <c r="H22917" s="50"/>
      <c r="I22917" s="50" t="s">
        <v>3541</v>
      </c>
      <c r="J22917" s="50" t="s">
        <v>3541</v>
      </c>
      <c r="K22917" s="50" t="s">
        <v>3541</v>
      </c>
      <c r="L22917" s="50" t="s">
        <v>3541</v>
      </c>
    </row>
    <row r="22918" spans="4:12" x14ac:dyDescent="0.25">
      <c r="D22918" s="108">
        <v>1171007600</v>
      </c>
      <c r="E22918" s="108" t="s">
        <v>39</v>
      </c>
      <c r="F22918" s="108">
        <v>9802908000</v>
      </c>
      <c r="G22918" s="108"/>
      <c r="H22918" s="50"/>
      <c r="I22918" s="50" t="s">
        <v>3541</v>
      </c>
      <c r="J22918" s="50" t="s">
        <v>3541</v>
      </c>
      <c r="K22918" s="50" t="s">
        <v>3541</v>
      </c>
      <c r="L22918" s="50" t="s">
        <v>3541</v>
      </c>
    </row>
    <row r="22919" spans="4:12" x14ac:dyDescent="0.25">
      <c r="D22919" s="108">
        <v>1171007650</v>
      </c>
      <c r="E22919" s="108" t="s">
        <v>39</v>
      </c>
      <c r="F22919" s="108">
        <v>9802908000</v>
      </c>
      <c r="G22919" s="108"/>
      <c r="H22919" s="50"/>
      <c r="I22919" s="50" t="s">
        <v>3541</v>
      </c>
      <c r="J22919" s="50" t="s">
        <v>3541</v>
      </c>
      <c r="K22919" s="50" t="s">
        <v>3541</v>
      </c>
      <c r="L22919" s="50" t="s">
        <v>3541</v>
      </c>
    </row>
    <row r="22920" spans="4:12" x14ac:dyDescent="0.25">
      <c r="D22920" s="108">
        <v>1171007700</v>
      </c>
      <c r="E22920" s="108" t="s">
        <v>39</v>
      </c>
      <c r="F22920" s="108">
        <v>9802908000</v>
      </c>
      <c r="G22920" s="108"/>
      <c r="H22920" s="50"/>
      <c r="I22920" s="50" t="s">
        <v>3541</v>
      </c>
      <c r="J22920" s="50" t="s">
        <v>3541</v>
      </c>
      <c r="K22920" s="50" t="s">
        <v>3541</v>
      </c>
      <c r="L22920" s="50" t="s">
        <v>3541</v>
      </c>
    </row>
    <row r="22921" spans="4:12" x14ac:dyDescent="0.25">
      <c r="D22921" s="108">
        <v>1171007800</v>
      </c>
      <c r="E22921" s="108" t="s">
        <v>39</v>
      </c>
      <c r="F22921" s="108">
        <v>9802908000</v>
      </c>
      <c r="G22921" s="108"/>
      <c r="H22921" s="50"/>
      <c r="I22921" s="50" t="s">
        <v>3541</v>
      </c>
      <c r="J22921" s="50" t="s">
        <v>3541</v>
      </c>
      <c r="K22921" s="50" t="s">
        <v>3541</v>
      </c>
      <c r="L22921" s="50" t="s">
        <v>3541</v>
      </c>
    </row>
    <row r="22922" spans="4:12" x14ac:dyDescent="0.25">
      <c r="D22922" s="108">
        <v>1171007900</v>
      </c>
      <c r="E22922" s="108" t="s">
        <v>39</v>
      </c>
      <c r="F22922" s="108">
        <v>9802908000</v>
      </c>
      <c r="G22922" s="108"/>
      <c r="H22922" s="50"/>
      <c r="I22922" s="50" t="s">
        <v>3541</v>
      </c>
      <c r="J22922" s="50" t="s">
        <v>3541</v>
      </c>
      <c r="K22922" s="50" t="s">
        <v>3541</v>
      </c>
      <c r="L22922" s="50" t="s">
        <v>3541</v>
      </c>
    </row>
    <row r="22923" spans="4:12" x14ac:dyDescent="0.25">
      <c r="D22923" s="108">
        <v>1171008000</v>
      </c>
      <c r="E22923" s="108" t="s">
        <v>39</v>
      </c>
      <c r="F22923" s="108">
        <v>9802908000</v>
      </c>
      <c r="G22923" s="108"/>
      <c r="H22923" s="50"/>
      <c r="I22923" s="50" t="s">
        <v>3541</v>
      </c>
      <c r="J22923" s="50" t="s">
        <v>3541</v>
      </c>
      <c r="K22923" s="50" t="s">
        <v>3541</v>
      </c>
      <c r="L22923" s="50" t="s">
        <v>3541</v>
      </c>
    </row>
    <row r="22924" spans="4:12" x14ac:dyDescent="0.25">
      <c r="D22924" s="108">
        <v>1171008100</v>
      </c>
      <c r="E22924" s="108" t="s">
        <v>39</v>
      </c>
      <c r="F22924" s="108">
        <v>9802910000</v>
      </c>
      <c r="G22924" s="108"/>
      <c r="H22924" s="50"/>
      <c r="I22924" s="50" t="s">
        <v>3541</v>
      </c>
      <c r="J22924" s="50" t="s">
        <v>3541</v>
      </c>
      <c r="K22924" s="50" t="s">
        <v>3541</v>
      </c>
      <c r="L22924" s="50" t="s">
        <v>3541</v>
      </c>
    </row>
    <row r="22925" spans="4:12" x14ac:dyDescent="0.25">
      <c r="D22925" s="108">
        <v>1171008200</v>
      </c>
      <c r="E22925" s="108" t="s">
        <v>39</v>
      </c>
      <c r="F22925" s="108">
        <v>9802910000</v>
      </c>
      <c r="G22925" s="108"/>
      <c r="H22925" s="50"/>
      <c r="I22925" s="50" t="s">
        <v>3541</v>
      </c>
      <c r="J22925" s="50" t="s">
        <v>3541</v>
      </c>
      <c r="K22925" s="50" t="s">
        <v>3541</v>
      </c>
      <c r="L22925" s="50" t="s">
        <v>3541</v>
      </c>
    </row>
    <row r="22926" spans="4:12" x14ac:dyDescent="0.25">
      <c r="D22926" s="108">
        <v>1171008300</v>
      </c>
      <c r="E22926" s="108" t="s">
        <v>39</v>
      </c>
      <c r="F22926" s="108">
        <v>9802910000</v>
      </c>
      <c r="G22926" s="108"/>
      <c r="H22926" s="50"/>
      <c r="I22926" s="50" t="s">
        <v>3541</v>
      </c>
      <c r="J22926" s="50" t="s">
        <v>3541</v>
      </c>
      <c r="K22926" s="50" t="s">
        <v>3541</v>
      </c>
      <c r="L22926" s="50" t="s">
        <v>3541</v>
      </c>
    </row>
    <row r="22927" spans="4:12" x14ac:dyDescent="0.25">
      <c r="D22927" s="108">
        <v>1171008400</v>
      </c>
      <c r="E22927" s="108" t="s">
        <v>39</v>
      </c>
      <c r="F22927" s="108">
        <v>9802910000</v>
      </c>
      <c r="G22927" s="108"/>
      <c r="H22927" s="50"/>
      <c r="I22927" s="50" t="s">
        <v>3541</v>
      </c>
      <c r="J22927" s="50" t="s">
        <v>3541</v>
      </c>
      <c r="K22927" s="50" t="s">
        <v>3541</v>
      </c>
      <c r="L22927" s="50" t="s">
        <v>3541</v>
      </c>
    </row>
    <row r="22928" spans="4:12" x14ac:dyDescent="0.25">
      <c r="D22928" s="108">
        <v>1171008500</v>
      </c>
      <c r="E22928" s="108" t="s">
        <v>39</v>
      </c>
      <c r="F22928" s="108">
        <v>9802910000</v>
      </c>
      <c r="G22928" s="108"/>
      <c r="H22928" s="50"/>
      <c r="I22928" s="50" t="s">
        <v>3541</v>
      </c>
      <c r="J22928" s="50" t="s">
        <v>3541</v>
      </c>
      <c r="K22928" s="50" t="s">
        <v>3541</v>
      </c>
      <c r="L22928" s="50" t="s">
        <v>3541</v>
      </c>
    </row>
    <row r="22929" spans="4:12" x14ac:dyDescent="0.25">
      <c r="D22929" s="108">
        <v>1171008600</v>
      </c>
      <c r="E22929" s="108" t="s">
        <v>39</v>
      </c>
      <c r="F22929" s="108">
        <v>9802910000</v>
      </c>
      <c r="G22929" s="108"/>
      <c r="H22929" s="50"/>
      <c r="I22929" s="50" t="s">
        <v>3541</v>
      </c>
      <c r="J22929" s="50" t="s">
        <v>3541</v>
      </c>
      <c r="K22929" s="50" t="s">
        <v>3541</v>
      </c>
      <c r="L22929" s="50" t="s">
        <v>3541</v>
      </c>
    </row>
    <row r="22930" spans="4:12" x14ac:dyDescent="0.25">
      <c r="D22930" s="108">
        <v>1171008700</v>
      </c>
      <c r="E22930" s="108" t="s">
        <v>39</v>
      </c>
      <c r="F22930" s="108">
        <v>9802910000</v>
      </c>
      <c r="G22930" s="108"/>
      <c r="H22930" s="50"/>
      <c r="I22930" s="50" t="s">
        <v>3541</v>
      </c>
      <c r="J22930" s="50" t="s">
        <v>3541</v>
      </c>
      <c r="K22930" s="50" t="s">
        <v>3541</v>
      </c>
      <c r="L22930" s="50" t="s">
        <v>3541</v>
      </c>
    </row>
    <row r="22931" spans="4:12" x14ac:dyDescent="0.25">
      <c r="D22931" s="108">
        <v>1171008800</v>
      </c>
      <c r="E22931" s="108" t="s">
        <v>39</v>
      </c>
      <c r="F22931" s="108">
        <v>9802910000</v>
      </c>
      <c r="G22931" s="108"/>
      <c r="H22931" s="50"/>
      <c r="I22931" s="50" t="s">
        <v>3541</v>
      </c>
      <c r="J22931" s="50" t="s">
        <v>3541</v>
      </c>
      <c r="K22931" s="50" t="s">
        <v>3541</v>
      </c>
      <c r="L22931" s="50" t="s">
        <v>3541</v>
      </c>
    </row>
    <row r="22932" spans="4:12" x14ac:dyDescent="0.25">
      <c r="D22932" s="108">
        <v>1171008900</v>
      </c>
      <c r="E22932" s="108" t="s">
        <v>39</v>
      </c>
      <c r="F22932" s="108">
        <v>9802910000</v>
      </c>
      <c r="G22932" s="108"/>
      <c r="H22932" s="50"/>
      <c r="I22932" s="50" t="s">
        <v>3541</v>
      </c>
      <c r="J22932" s="50" t="s">
        <v>3541</v>
      </c>
      <c r="K22932" s="50" t="s">
        <v>3541</v>
      </c>
      <c r="L22932" s="50" t="s">
        <v>3541</v>
      </c>
    </row>
    <row r="22933" spans="4:12" x14ac:dyDescent="0.25">
      <c r="D22933" s="108">
        <v>1171009000</v>
      </c>
      <c r="E22933" s="108" t="s">
        <v>39</v>
      </c>
      <c r="F22933" s="108">
        <v>9802910000</v>
      </c>
      <c r="G22933" s="108"/>
      <c r="H22933" s="50"/>
      <c r="I22933" s="50" t="s">
        <v>3541</v>
      </c>
      <c r="J22933" s="50" t="s">
        <v>3541</v>
      </c>
      <c r="K22933" s="50" t="s">
        <v>3541</v>
      </c>
      <c r="L22933" s="50" t="s">
        <v>3541</v>
      </c>
    </row>
    <row r="22934" spans="4:12" x14ac:dyDescent="0.25">
      <c r="D22934" s="108">
        <v>1171009100</v>
      </c>
      <c r="E22934" s="108" t="s">
        <v>39</v>
      </c>
      <c r="F22934" s="108">
        <v>9802910000</v>
      </c>
      <c r="G22934" s="108"/>
      <c r="H22934" s="50"/>
      <c r="I22934" s="50" t="s">
        <v>3541</v>
      </c>
      <c r="J22934" s="50" t="s">
        <v>3541</v>
      </c>
      <c r="K22934" s="50" t="s">
        <v>3541</v>
      </c>
      <c r="L22934" s="50" t="s">
        <v>3541</v>
      </c>
    </row>
    <row r="22935" spans="4:12" x14ac:dyDescent="0.25">
      <c r="D22935" s="108">
        <v>1171009200</v>
      </c>
      <c r="E22935" s="108" t="s">
        <v>39</v>
      </c>
      <c r="F22935" s="108">
        <v>9802910000</v>
      </c>
      <c r="G22935" s="108"/>
      <c r="H22935" s="50"/>
      <c r="I22935" s="50" t="s">
        <v>3541</v>
      </c>
      <c r="J22935" s="50" t="s">
        <v>3541</v>
      </c>
      <c r="K22935" s="50" t="s">
        <v>3541</v>
      </c>
      <c r="L22935" s="50" t="s">
        <v>3541</v>
      </c>
    </row>
    <row r="22936" spans="4:12" x14ac:dyDescent="0.25">
      <c r="D22936" s="108">
        <v>1171009300</v>
      </c>
      <c r="E22936" s="108" t="s">
        <v>39</v>
      </c>
      <c r="F22936" s="108">
        <v>9802910000</v>
      </c>
      <c r="G22936" s="108"/>
      <c r="H22936" s="50"/>
      <c r="I22936" s="50" t="s">
        <v>3541</v>
      </c>
      <c r="J22936" s="50" t="s">
        <v>3541</v>
      </c>
      <c r="K22936" s="50" t="s">
        <v>3541</v>
      </c>
      <c r="L22936" s="50" t="s">
        <v>3541</v>
      </c>
    </row>
    <row r="22937" spans="4:12" x14ac:dyDescent="0.25">
      <c r="D22937" s="108">
        <v>1171009400</v>
      </c>
      <c r="E22937" s="108" t="s">
        <v>39</v>
      </c>
      <c r="F22937" s="108">
        <v>9802910000</v>
      </c>
      <c r="G22937" s="108"/>
      <c r="H22937" s="50"/>
      <c r="I22937" s="50" t="s">
        <v>3541</v>
      </c>
      <c r="J22937" s="50" t="s">
        <v>3541</v>
      </c>
      <c r="K22937" s="50" t="s">
        <v>3541</v>
      </c>
      <c r="L22937" s="50" t="s">
        <v>3541</v>
      </c>
    </row>
    <row r="22938" spans="4:12" x14ac:dyDescent="0.25">
      <c r="D22938" s="108">
        <v>1171009500</v>
      </c>
      <c r="E22938" s="108" t="s">
        <v>39</v>
      </c>
      <c r="F22938" s="108">
        <v>9802910000</v>
      </c>
      <c r="G22938" s="108"/>
      <c r="H22938" s="50"/>
      <c r="I22938" s="50" t="s">
        <v>3541</v>
      </c>
      <c r="J22938" s="50" t="s">
        <v>3541</v>
      </c>
      <c r="K22938" s="50" t="s">
        <v>3541</v>
      </c>
      <c r="L22938" s="50" t="s">
        <v>3541</v>
      </c>
    </row>
    <row r="22939" spans="4:12" x14ac:dyDescent="0.25">
      <c r="D22939" s="108">
        <v>1171009600</v>
      </c>
      <c r="E22939" s="108" t="s">
        <v>39</v>
      </c>
      <c r="F22939" s="108">
        <v>9802910000</v>
      </c>
      <c r="G22939" s="108"/>
      <c r="H22939" s="50"/>
      <c r="I22939" s="50" t="s">
        <v>3541</v>
      </c>
      <c r="J22939" s="50" t="s">
        <v>3541</v>
      </c>
      <c r="K22939" s="50" t="s">
        <v>3541</v>
      </c>
      <c r="L22939" s="50" t="s">
        <v>3541</v>
      </c>
    </row>
    <row r="22940" spans="4:12" x14ac:dyDescent="0.25">
      <c r="D22940" s="108">
        <v>1171009700</v>
      </c>
      <c r="E22940" s="108" t="s">
        <v>39</v>
      </c>
      <c r="F22940" s="108">
        <v>9802910000</v>
      </c>
      <c r="G22940" s="108"/>
      <c r="H22940" s="50"/>
      <c r="I22940" s="50" t="s">
        <v>3541</v>
      </c>
      <c r="J22940" s="50" t="s">
        <v>3541</v>
      </c>
      <c r="K22940" s="50" t="s">
        <v>3541</v>
      </c>
      <c r="L22940" s="50" t="s">
        <v>3541</v>
      </c>
    </row>
    <row r="22941" spans="4:12" x14ac:dyDescent="0.25">
      <c r="D22941" s="108">
        <v>1171009800</v>
      </c>
      <c r="E22941" s="108" t="s">
        <v>39</v>
      </c>
      <c r="F22941" s="108">
        <v>9802910000</v>
      </c>
      <c r="G22941" s="108"/>
      <c r="H22941" s="50"/>
      <c r="I22941" s="50" t="s">
        <v>3541</v>
      </c>
      <c r="J22941" s="50" t="s">
        <v>3541</v>
      </c>
      <c r="K22941" s="50" t="s">
        <v>3541</v>
      </c>
      <c r="L22941" s="50" t="s">
        <v>3541</v>
      </c>
    </row>
    <row r="22942" spans="4:12" x14ac:dyDescent="0.25">
      <c r="D22942" s="108">
        <v>1171009900</v>
      </c>
      <c r="E22942" s="108" t="s">
        <v>39</v>
      </c>
      <c r="F22942" s="108">
        <v>9802910000</v>
      </c>
      <c r="G22942" s="108"/>
      <c r="H22942" s="50"/>
      <c r="I22942" s="50" t="s">
        <v>3541</v>
      </c>
      <c r="J22942" s="50" t="s">
        <v>3541</v>
      </c>
      <c r="K22942" s="50" t="s">
        <v>3541</v>
      </c>
      <c r="L22942" s="50" t="s">
        <v>3541</v>
      </c>
    </row>
    <row r="22943" spans="4:12" x14ac:dyDescent="0.25">
      <c r="D22943" s="108">
        <v>1171010000</v>
      </c>
      <c r="E22943" s="108" t="s">
        <v>39</v>
      </c>
      <c r="F22943" s="108">
        <v>9802910000</v>
      </c>
      <c r="G22943" s="108"/>
      <c r="H22943" s="50"/>
      <c r="I22943" s="50" t="s">
        <v>3541</v>
      </c>
      <c r="J22943" s="50" t="s">
        <v>3541</v>
      </c>
      <c r="K22943" s="50" t="s">
        <v>3541</v>
      </c>
      <c r="L22943" s="50" t="s">
        <v>3541</v>
      </c>
    </row>
    <row r="22944" spans="4:12" x14ac:dyDescent="0.25">
      <c r="D22944" s="108">
        <v>1171010100</v>
      </c>
      <c r="E22944" s="108" t="s">
        <v>39</v>
      </c>
      <c r="F22944" s="108">
        <v>9802912000</v>
      </c>
      <c r="G22944" s="108"/>
      <c r="H22944" s="50"/>
      <c r="I22944" s="50" t="s">
        <v>3541</v>
      </c>
      <c r="J22944" s="50" t="s">
        <v>3541</v>
      </c>
      <c r="K22944" s="50" t="s">
        <v>3541</v>
      </c>
      <c r="L22944" s="50" t="s">
        <v>3541</v>
      </c>
    </row>
    <row r="22945" spans="4:12" x14ac:dyDescent="0.25">
      <c r="D22945" s="108">
        <v>1171010200</v>
      </c>
      <c r="E22945" s="108" t="s">
        <v>39</v>
      </c>
      <c r="F22945" s="108">
        <v>9802912000</v>
      </c>
      <c r="G22945" s="108"/>
      <c r="H22945" s="50"/>
      <c r="I22945" s="50" t="s">
        <v>3541</v>
      </c>
      <c r="J22945" s="50" t="s">
        <v>3541</v>
      </c>
      <c r="K22945" s="50" t="s">
        <v>3541</v>
      </c>
      <c r="L22945" s="50" t="s">
        <v>3541</v>
      </c>
    </row>
    <row r="22946" spans="4:12" x14ac:dyDescent="0.25">
      <c r="D22946" s="108">
        <v>1171010300</v>
      </c>
      <c r="E22946" s="108" t="s">
        <v>39</v>
      </c>
      <c r="F22946" s="108">
        <v>9802912000</v>
      </c>
      <c r="G22946" s="108"/>
      <c r="H22946" s="50"/>
      <c r="I22946" s="50" t="s">
        <v>3541</v>
      </c>
      <c r="J22946" s="50" t="s">
        <v>3541</v>
      </c>
      <c r="K22946" s="50" t="s">
        <v>3541</v>
      </c>
      <c r="L22946" s="50" t="s">
        <v>3541</v>
      </c>
    </row>
    <row r="22947" spans="4:12" x14ac:dyDescent="0.25">
      <c r="D22947" s="108">
        <v>1171010400</v>
      </c>
      <c r="E22947" s="108" t="s">
        <v>39</v>
      </c>
      <c r="F22947" s="108">
        <v>9802912000</v>
      </c>
      <c r="G22947" s="108"/>
      <c r="H22947" s="50"/>
      <c r="I22947" s="50" t="s">
        <v>3541</v>
      </c>
      <c r="J22947" s="50" t="s">
        <v>3541</v>
      </c>
      <c r="K22947" s="50" t="s">
        <v>3541</v>
      </c>
      <c r="L22947" s="50" t="s">
        <v>3541</v>
      </c>
    </row>
    <row r="22948" spans="4:12" x14ac:dyDescent="0.25">
      <c r="D22948" s="108">
        <v>1171010500</v>
      </c>
      <c r="E22948" s="108" t="s">
        <v>39</v>
      </c>
      <c r="F22948" s="108">
        <v>9802912000</v>
      </c>
      <c r="G22948" s="108"/>
      <c r="H22948" s="50"/>
      <c r="I22948" s="50" t="s">
        <v>3541</v>
      </c>
      <c r="J22948" s="50" t="s">
        <v>3541</v>
      </c>
      <c r="K22948" s="50" t="s">
        <v>3541</v>
      </c>
      <c r="L22948" s="50" t="s">
        <v>3541</v>
      </c>
    </row>
    <row r="22949" spans="4:12" x14ac:dyDescent="0.25">
      <c r="D22949" s="108">
        <v>1171010600</v>
      </c>
      <c r="E22949" s="108" t="s">
        <v>39</v>
      </c>
      <c r="F22949" s="108">
        <v>9802912000</v>
      </c>
      <c r="G22949" s="108"/>
      <c r="H22949" s="50"/>
      <c r="I22949" s="50" t="s">
        <v>3541</v>
      </c>
      <c r="J22949" s="50" t="s">
        <v>3541</v>
      </c>
      <c r="K22949" s="50" t="s">
        <v>3541</v>
      </c>
      <c r="L22949" s="50" t="s">
        <v>3541</v>
      </c>
    </row>
    <row r="22950" spans="4:12" x14ac:dyDescent="0.25">
      <c r="D22950" s="108">
        <v>1171010700</v>
      </c>
      <c r="E22950" s="108" t="s">
        <v>39</v>
      </c>
      <c r="F22950" s="108">
        <v>9802912000</v>
      </c>
      <c r="G22950" s="108"/>
      <c r="H22950" s="50"/>
      <c r="I22950" s="50" t="s">
        <v>3541</v>
      </c>
      <c r="J22950" s="50" t="s">
        <v>3541</v>
      </c>
      <c r="K22950" s="50" t="s">
        <v>3541</v>
      </c>
      <c r="L22950" s="50" t="s">
        <v>3541</v>
      </c>
    </row>
    <row r="22951" spans="4:12" x14ac:dyDescent="0.25">
      <c r="D22951" s="108">
        <v>1171010800</v>
      </c>
      <c r="E22951" s="108" t="s">
        <v>39</v>
      </c>
      <c r="F22951" s="108">
        <v>9802912000</v>
      </c>
      <c r="G22951" s="108"/>
      <c r="H22951" s="50"/>
      <c r="I22951" s="50" t="s">
        <v>3541</v>
      </c>
      <c r="J22951" s="50" t="s">
        <v>3541</v>
      </c>
      <c r="K22951" s="50" t="s">
        <v>3541</v>
      </c>
      <c r="L22951" s="50" t="s">
        <v>3541</v>
      </c>
    </row>
    <row r="22952" spans="4:12" x14ac:dyDescent="0.25">
      <c r="D22952" s="108">
        <v>1171010900</v>
      </c>
      <c r="E22952" s="108" t="s">
        <v>39</v>
      </c>
      <c r="F22952" s="108">
        <v>9802912000</v>
      </c>
      <c r="G22952" s="108"/>
      <c r="H22952" s="50"/>
      <c r="I22952" s="50" t="s">
        <v>3541</v>
      </c>
      <c r="J22952" s="50" t="s">
        <v>3541</v>
      </c>
      <c r="K22952" s="50" t="s">
        <v>3541</v>
      </c>
      <c r="L22952" s="50" t="s">
        <v>3541</v>
      </c>
    </row>
    <row r="22953" spans="4:12" x14ac:dyDescent="0.25">
      <c r="D22953" s="108">
        <v>1171011000</v>
      </c>
      <c r="E22953" s="108" t="s">
        <v>39</v>
      </c>
      <c r="F22953" s="108">
        <v>9802912000</v>
      </c>
      <c r="G22953" s="108"/>
      <c r="H22953" s="50"/>
      <c r="I22953" s="50" t="s">
        <v>3541</v>
      </c>
      <c r="J22953" s="50" t="s">
        <v>3541</v>
      </c>
      <c r="K22953" s="50" t="s">
        <v>3541</v>
      </c>
      <c r="L22953" s="50" t="s">
        <v>3541</v>
      </c>
    </row>
    <row r="22954" spans="4:12" x14ac:dyDescent="0.25">
      <c r="D22954" s="108">
        <v>1171011100</v>
      </c>
      <c r="E22954" s="108" t="s">
        <v>39</v>
      </c>
      <c r="F22954" s="108">
        <v>9802912000</v>
      </c>
      <c r="G22954" s="108"/>
      <c r="H22954" s="50"/>
      <c r="I22954" s="50" t="s">
        <v>3541</v>
      </c>
      <c r="J22954" s="50" t="s">
        <v>3541</v>
      </c>
      <c r="K22954" s="50" t="s">
        <v>3541</v>
      </c>
      <c r="L22954" s="50" t="s">
        <v>3541</v>
      </c>
    </row>
    <row r="22955" spans="4:12" x14ac:dyDescent="0.25">
      <c r="D22955" s="108">
        <v>1171011200</v>
      </c>
      <c r="E22955" s="108" t="s">
        <v>39</v>
      </c>
      <c r="F22955" s="108">
        <v>9802912000</v>
      </c>
      <c r="G22955" s="108"/>
      <c r="H22955" s="50"/>
      <c r="I22955" s="50" t="s">
        <v>3541</v>
      </c>
      <c r="J22955" s="50" t="s">
        <v>3541</v>
      </c>
      <c r="K22955" s="50" t="s">
        <v>3541</v>
      </c>
      <c r="L22955" s="50" t="s">
        <v>3541</v>
      </c>
    </row>
    <row r="22956" spans="4:12" x14ac:dyDescent="0.25">
      <c r="D22956" s="108">
        <v>1171011300</v>
      </c>
      <c r="E22956" s="108" t="s">
        <v>39</v>
      </c>
      <c r="F22956" s="108">
        <v>9802912000</v>
      </c>
      <c r="G22956" s="108"/>
      <c r="H22956" s="50"/>
      <c r="I22956" s="50" t="s">
        <v>3541</v>
      </c>
      <c r="J22956" s="50" t="s">
        <v>3541</v>
      </c>
      <c r="K22956" s="50" t="s">
        <v>3541</v>
      </c>
      <c r="L22956" s="50" t="s">
        <v>3541</v>
      </c>
    </row>
    <row r="22957" spans="4:12" x14ac:dyDescent="0.25">
      <c r="D22957" s="108">
        <v>1171011400</v>
      </c>
      <c r="E22957" s="108" t="s">
        <v>39</v>
      </c>
      <c r="F22957" s="108">
        <v>9802912000</v>
      </c>
      <c r="G22957" s="108"/>
      <c r="H22957" s="50"/>
      <c r="I22957" s="50" t="s">
        <v>3541</v>
      </c>
      <c r="J22957" s="50" t="s">
        <v>3541</v>
      </c>
      <c r="K22957" s="50" t="s">
        <v>3541</v>
      </c>
      <c r="L22957" s="50" t="s">
        <v>3541</v>
      </c>
    </row>
    <row r="22958" spans="4:12" x14ac:dyDescent="0.25">
      <c r="D22958" s="108">
        <v>1171011500</v>
      </c>
      <c r="E22958" s="108" t="s">
        <v>39</v>
      </c>
      <c r="F22958" s="108">
        <v>9802912000</v>
      </c>
      <c r="G22958" s="108"/>
      <c r="H22958" s="50"/>
      <c r="I22958" s="50" t="s">
        <v>3541</v>
      </c>
      <c r="J22958" s="50" t="s">
        <v>3541</v>
      </c>
      <c r="K22958" s="50" t="s">
        <v>3541</v>
      </c>
      <c r="L22958" s="50" t="s">
        <v>3541</v>
      </c>
    </row>
    <row r="22959" spans="4:12" x14ac:dyDescent="0.25">
      <c r="D22959" s="108">
        <v>1171011600</v>
      </c>
      <c r="E22959" s="108" t="s">
        <v>39</v>
      </c>
      <c r="F22959" s="108">
        <v>9802912000</v>
      </c>
      <c r="G22959" s="108"/>
      <c r="H22959" s="50"/>
      <c r="I22959" s="50" t="s">
        <v>3541</v>
      </c>
      <c r="J22959" s="50" t="s">
        <v>3541</v>
      </c>
      <c r="K22959" s="50" t="s">
        <v>3541</v>
      </c>
      <c r="L22959" s="50" t="s">
        <v>3541</v>
      </c>
    </row>
    <row r="22960" spans="4:12" x14ac:dyDescent="0.25">
      <c r="D22960" s="108">
        <v>1171011700</v>
      </c>
      <c r="E22960" s="108" t="s">
        <v>39</v>
      </c>
      <c r="F22960" s="108">
        <v>9802912000</v>
      </c>
      <c r="G22960" s="108"/>
      <c r="H22960" s="50"/>
      <c r="I22960" s="50" t="s">
        <v>3541</v>
      </c>
      <c r="J22960" s="50" t="s">
        <v>3541</v>
      </c>
      <c r="K22960" s="50" t="s">
        <v>3541</v>
      </c>
      <c r="L22960" s="50" t="s">
        <v>3541</v>
      </c>
    </row>
    <row r="22961" spans="4:12" x14ac:dyDescent="0.25">
      <c r="D22961" s="108">
        <v>1171011800</v>
      </c>
      <c r="E22961" s="108" t="s">
        <v>39</v>
      </c>
      <c r="F22961" s="108">
        <v>9802912000</v>
      </c>
      <c r="G22961" s="108"/>
      <c r="H22961" s="50"/>
      <c r="I22961" s="50" t="s">
        <v>3541</v>
      </c>
      <c r="J22961" s="50" t="s">
        <v>3541</v>
      </c>
      <c r="K22961" s="50" t="s">
        <v>3541</v>
      </c>
      <c r="L22961" s="50" t="s">
        <v>3541</v>
      </c>
    </row>
    <row r="22962" spans="4:12" x14ac:dyDescent="0.25">
      <c r="D22962" s="108">
        <v>1171011900</v>
      </c>
      <c r="E22962" s="108" t="s">
        <v>39</v>
      </c>
      <c r="F22962" s="108">
        <v>9802912000</v>
      </c>
      <c r="G22962" s="108"/>
      <c r="H22962" s="50"/>
      <c r="I22962" s="50" t="s">
        <v>3541</v>
      </c>
      <c r="J22962" s="50" t="s">
        <v>3541</v>
      </c>
      <c r="K22962" s="50" t="s">
        <v>3541</v>
      </c>
      <c r="L22962" s="50" t="s">
        <v>3541</v>
      </c>
    </row>
    <row r="22963" spans="4:12" x14ac:dyDescent="0.25">
      <c r="D22963" s="108">
        <v>1171012000</v>
      </c>
      <c r="E22963" s="108" t="s">
        <v>39</v>
      </c>
      <c r="F22963" s="108">
        <v>9802912000</v>
      </c>
      <c r="G22963" s="108"/>
      <c r="H22963" s="50"/>
      <c r="I22963" s="50" t="s">
        <v>3541</v>
      </c>
      <c r="J22963" s="50" t="s">
        <v>3541</v>
      </c>
      <c r="K22963" s="50" t="s">
        <v>3541</v>
      </c>
      <c r="L22963" s="50" t="s">
        <v>3541</v>
      </c>
    </row>
    <row r="22964" spans="4:12" x14ac:dyDescent="0.25">
      <c r="D22964" s="108">
        <v>1171012100</v>
      </c>
      <c r="E22964" s="108" t="s">
        <v>39</v>
      </c>
      <c r="F22964" s="108">
        <v>9802914000</v>
      </c>
      <c r="G22964" s="108"/>
      <c r="H22964" s="50"/>
      <c r="I22964" s="50" t="s">
        <v>3541</v>
      </c>
      <c r="J22964" s="50" t="s">
        <v>3541</v>
      </c>
      <c r="K22964" s="50" t="s">
        <v>3541</v>
      </c>
      <c r="L22964" s="50" t="s">
        <v>3541</v>
      </c>
    </row>
    <row r="22965" spans="4:12" x14ac:dyDescent="0.25">
      <c r="D22965" s="108">
        <v>1171012200</v>
      </c>
      <c r="E22965" s="108" t="s">
        <v>39</v>
      </c>
      <c r="F22965" s="108">
        <v>9802914000</v>
      </c>
      <c r="G22965" s="108"/>
      <c r="H22965" s="50"/>
      <c r="I22965" s="50" t="s">
        <v>3541</v>
      </c>
      <c r="J22965" s="50" t="s">
        <v>3541</v>
      </c>
      <c r="K22965" s="50" t="s">
        <v>3541</v>
      </c>
      <c r="L22965" s="50" t="s">
        <v>3541</v>
      </c>
    </row>
    <row r="22966" spans="4:12" x14ac:dyDescent="0.25">
      <c r="D22966" s="108">
        <v>1171012500</v>
      </c>
      <c r="E22966" s="108" t="s">
        <v>39</v>
      </c>
      <c r="F22966" s="108">
        <v>9802914000</v>
      </c>
      <c r="G22966" s="108"/>
      <c r="H22966" s="50"/>
      <c r="I22966" s="50" t="s">
        <v>3541</v>
      </c>
      <c r="J22966" s="50" t="s">
        <v>3541</v>
      </c>
      <c r="K22966" s="50" t="s">
        <v>3541</v>
      </c>
      <c r="L22966" s="50" t="s">
        <v>3541</v>
      </c>
    </row>
    <row r="22967" spans="4:12" x14ac:dyDescent="0.25">
      <c r="D22967" s="108">
        <v>1171012800</v>
      </c>
      <c r="E22967" s="108" t="s">
        <v>39</v>
      </c>
      <c r="F22967" s="108">
        <v>9802914000</v>
      </c>
      <c r="G22967" s="108"/>
      <c r="H22967" s="50"/>
      <c r="I22967" s="50" t="s">
        <v>3541</v>
      </c>
      <c r="J22967" s="50" t="s">
        <v>3541</v>
      </c>
      <c r="K22967" s="50" t="s">
        <v>3541</v>
      </c>
      <c r="L22967" s="50" t="s">
        <v>3541</v>
      </c>
    </row>
    <row r="22968" spans="4:12" x14ac:dyDescent="0.25">
      <c r="D22968" s="108">
        <v>1171013000</v>
      </c>
      <c r="E22968" s="108" t="s">
        <v>39</v>
      </c>
      <c r="F22968" s="108">
        <v>9802914000</v>
      </c>
      <c r="G22968" s="108"/>
      <c r="H22968" s="50"/>
      <c r="I22968" s="50" t="s">
        <v>3541</v>
      </c>
      <c r="J22968" s="50" t="s">
        <v>3541</v>
      </c>
      <c r="K22968" s="50" t="s">
        <v>3541</v>
      </c>
      <c r="L22968" s="50" t="s">
        <v>3541</v>
      </c>
    </row>
    <row r="22969" spans="4:12" x14ac:dyDescent="0.25">
      <c r="D22969" s="108">
        <v>1171013200</v>
      </c>
      <c r="E22969" s="108" t="s">
        <v>39</v>
      </c>
      <c r="F22969" s="108">
        <v>9802914000</v>
      </c>
      <c r="G22969" s="108"/>
      <c r="H22969" s="50"/>
      <c r="I22969" s="50" t="s">
        <v>3541</v>
      </c>
      <c r="J22969" s="50" t="s">
        <v>3541</v>
      </c>
      <c r="K22969" s="50" t="s">
        <v>3541</v>
      </c>
      <c r="L22969" s="50" t="s">
        <v>3541</v>
      </c>
    </row>
    <row r="22970" spans="4:12" x14ac:dyDescent="0.25">
      <c r="D22970" s="108">
        <v>1171013500</v>
      </c>
      <c r="E22970" s="108" t="s">
        <v>39</v>
      </c>
      <c r="F22970" s="108">
        <v>9802914000</v>
      </c>
      <c r="G22970" s="108"/>
      <c r="H22970" s="50"/>
      <c r="I22970" s="50" t="s">
        <v>3541</v>
      </c>
      <c r="J22970" s="50" t="s">
        <v>3541</v>
      </c>
      <c r="K22970" s="50" t="s">
        <v>3541</v>
      </c>
      <c r="L22970" s="50" t="s">
        <v>3541</v>
      </c>
    </row>
    <row r="22971" spans="4:12" x14ac:dyDescent="0.25">
      <c r="D22971" s="108">
        <v>1171013800</v>
      </c>
      <c r="E22971" s="108" t="s">
        <v>39</v>
      </c>
      <c r="F22971" s="108">
        <v>9802914000</v>
      </c>
      <c r="G22971" s="108"/>
      <c r="H22971" s="50"/>
      <c r="I22971" s="50" t="s">
        <v>3541</v>
      </c>
      <c r="J22971" s="50" t="s">
        <v>3541</v>
      </c>
      <c r="K22971" s="50" t="s">
        <v>3541</v>
      </c>
      <c r="L22971" s="50" t="s">
        <v>3541</v>
      </c>
    </row>
    <row r="22972" spans="4:12" x14ac:dyDescent="0.25">
      <c r="D22972" s="108">
        <v>1171014000</v>
      </c>
      <c r="E22972" s="108" t="s">
        <v>39</v>
      </c>
      <c r="F22972" s="108">
        <v>9802914000</v>
      </c>
      <c r="G22972" s="108"/>
      <c r="H22972" s="50"/>
      <c r="I22972" s="50" t="s">
        <v>3541</v>
      </c>
      <c r="J22972" s="50" t="s">
        <v>3541</v>
      </c>
      <c r="K22972" s="50" t="s">
        <v>3541</v>
      </c>
      <c r="L22972" s="50" t="s">
        <v>3541</v>
      </c>
    </row>
    <row r="22973" spans="4:12" x14ac:dyDescent="0.25">
      <c r="D22973" s="108">
        <v>1171014200</v>
      </c>
      <c r="E22973" s="108" t="s">
        <v>39</v>
      </c>
      <c r="F22973" s="108">
        <v>9802916000</v>
      </c>
      <c r="G22973" s="108"/>
      <c r="H22973" s="50"/>
      <c r="I22973" s="50" t="s">
        <v>3541</v>
      </c>
      <c r="J22973" s="50" t="s">
        <v>3541</v>
      </c>
      <c r="K22973" s="50" t="s">
        <v>3541</v>
      </c>
      <c r="L22973" s="50" t="s">
        <v>3541</v>
      </c>
    </row>
    <row r="22974" spans="4:12" x14ac:dyDescent="0.25">
      <c r="D22974" s="108">
        <v>1171014400</v>
      </c>
      <c r="E22974" s="108" t="s">
        <v>39</v>
      </c>
      <c r="F22974" s="108">
        <v>9802916000</v>
      </c>
      <c r="G22974" s="108"/>
      <c r="H22974" s="50"/>
      <c r="I22974" s="50" t="s">
        <v>3541</v>
      </c>
      <c r="J22974" s="50" t="s">
        <v>3541</v>
      </c>
      <c r="K22974" s="50" t="s">
        <v>3541</v>
      </c>
      <c r="L22974" s="50" t="s">
        <v>3541</v>
      </c>
    </row>
    <row r="22975" spans="4:12" x14ac:dyDescent="0.25">
      <c r="D22975" s="108">
        <v>1171014500</v>
      </c>
      <c r="E22975" s="108" t="s">
        <v>39</v>
      </c>
      <c r="F22975" s="108">
        <v>9802916000</v>
      </c>
      <c r="G22975" s="108"/>
      <c r="H22975" s="50"/>
      <c r="I22975" s="50" t="s">
        <v>3541</v>
      </c>
      <c r="J22975" s="50" t="s">
        <v>3541</v>
      </c>
      <c r="K22975" s="50" t="s">
        <v>3541</v>
      </c>
      <c r="L22975" s="50" t="s">
        <v>3541</v>
      </c>
    </row>
    <row r="22976" spans="4:12" x14ac:dyDescent="0.25">
      <c r="D22976" s="108">
        <v>1171014800</v>
      </c>
      <c r="E22976" s="108" t="s">
        <v>39</v>
      </c>
      <c r="F22976" s="108">
        <v>9802916000</v>
      </c>
      <c r="G22976" s="108"/>
      <c r="H22976" s="50"/>
      <c r="I22976" s="50" t="s">
        <v>3541</v>
      </c>
      <c r="J22976" s="50" t="s">
        <v>3541</v>
      </c>
      <c r="K22976" s="50" t="s">
        <v>3541</v>
      </c>
      <c r="L22976" s="50" t="s">
        <v>3541</v>
      </c>
    </row>
    <row r="22977" spans="4:12" x14ac:dyDescent="0.25">
      <c r="D22977" s="108">
        <v>1171015000</v>
      </c>
      <c r="E22977" s="108" t="s">
        <v>39</v>
      </c>
      <c r="F22977" s="108">
        <v>9802916000</v>
      </c>
      <c r="G22977" s="108"/>
      <c r="H22977" s="50"/>
      <c r="I22977" s="50" t="s">
        <v>3541</v>
      </c>
      <c r="J22977" s="50" t="s">
        <v>3541</v>
      </c>
      <c r="K22977" s="50" t="s">
        <v>3541</v>
      </c>
      <c r="L22977" s="50" t="s">
        <v>3541</v>
      </c>
    </row>
    <row r="22978" spans="4:12" x14ac:dyDescent="0.25">
      <c r="D22978" s="108">
        <v>1171015200</v>
      </c>
      <c r="E22978" s="108" t="s">
        <v>39</v>
      </c>
      <c r="F22978" s="108">
        <v>9802916000</v>
      </c>
      <c r="G22978" s="108"/>
      <c r="H22978" s="50"/>
      <c r="I22978" s="50" t="s">
        <v>3541</v>
      </c>
      <c r="J22978" s="50" t="s">
        <v>3541</v>
      </c>
      <c r="K22978" s="50" t="s">
        <v>3541</v>
      </c>
      <c r="L22978" s="50" t="s">
        <v>3541</v>
      </c>
    </row>
    <row r="22979" spans="4:12" x14ac:dyDescent="0.25">
      <c r="D22979" s="108">
        <v>1171015500</v>
      </c>
      <c r="E22979" s="108" t="s">
        <v>39</v>
      </c>
      <c r="F22979" s="108">
        <v>9802916000</v>
      </c>
      <c r="G22979" s="108"/>
      <c r="H22979" s="50"/>
      <c r="I22979" s="50" t="s">
        <v>3541</v>
      </c>
      <c r="J22979" s="50" t="s">
        <v>3541</v>
      </c>
      <c r="K22979" s="50" t="s">
        <v>3541</v>
      </c>
      <c r="L22979" s="50" t="s">
        <v>3541</v>
      </c>
    </row>
    <row r="22980" spans="4:12" x14ac:dyDescent="0.25">
      <c r="D22980" s="108">
        <v>1171015800</v>
      </c>
      <c r="E22980" s="108" t="s">
        <v>39</v>
      </c>
      <c r="F22980" s="108">
        <v>9802916000</v>
      </c>
      <c r="G22980" s="108"/>
      <c r="H22980" s="50"/>
      <c r="I22980" s="50" t="s">
        <v>3541</v>
      </c>
      <c r="J22980" s="50" t="s">
        <v>3541</v>
      </c>
      <c r="K22980" s="50" t="s">
        <v>3541</v>
      </c>
      <c r="L22980" s="50" t="s">
        <v>3541</v>
      </c>
    </row>
    <row r="22981" spans="4:12" x14ac:dyDescent="0.25">
      <c r="D22981" s="108">
        <v>1171016000</v>
      </c>
      <c r="E22981" s="108" t="s">
        <v>39</v>
      </c>
      <c r="F22981" s="108">
        <v>9802916000</v>
      </c>
      <c r="G22981" s="108"/>
      <c r="H22981" s="50"/>
      <c r="I22981" s="50" t="s">
        <v>3541</v>
      </c>
      <c r="J22981" s="50" t="s">
        <v>3541</v>
      </c>
      <c r="K22981" s="50" t="s">
        <v>3541</v>
      </c>
      <c r="L22981" s="50" t="s">
        <v>3541</v>
      </c>
    </row>
    <row r="22982" spans="4:12" x14ac:dyDescent="0.25">
      <c r="D22982" s="108">
        <v>1171016500</v>
      </c>
      <c r="E22982" s="108" t="s">
        <v>39</v>
      </c>
      <c r="F22982" s="108">
        <v>9802918000</v>
      </c>
      <c r="G22982" s="108"/>
      <c r="H22982" s="50"/>
      <c r="I22982" s="50" t="s">
        <v>3541</v>
      </c>
      <c r="J22982" s="50" t="s">
        <v>3541</v>
      </c>
      <c r="K22982" s="50" t="s">
        <v>3541</v>
      </c>
      <c r="L22982" s="50" t="s">
        <v>3541</v>
      </c>
    </row>
    <row r="22983" spans="4:12" x14ac:dyDescent="0.25">
      <c r="D22983" s="108">
        <v>1171017000</v>
      </c>
      <c r="E22983" s="108" t="s">
        <v>39</v>
      </c>
      <c r="F22983" s="108">
        <v>9802918000</v>
      </c>
      <c r="G22983" s="108"/>
      <c r="H22983" s="50"/>
      <c r="I22983" s="50" t="s">
        <v>3541</v>
      </c>
      <c r="J22983" s="50" t="s">
        <v>3541</v>
      </c>
      <c r="K22983" s="50" t="s">
        <v>3541</v>
      </c>
      <c r="L22983" s="50" t="s">
        <v>3541</v>
      </c>
    </row>
    <row r="22984" spans="4:12" x14ac:dyDescent="0.25">
      <c r="D22984" s="108">
        <v>1171017500</v>
      </c>
      <c r="E22984" s="108" t="s">
        <v>39</v>
      </c>
      <c r="F22984" s="108">
        <v>9802918000</v>
      </c>
      <c r="G22984" s="108"/>
      <c r="H22984" s="50"/>
      <c r="I22984" s="50" t="s">
        <v>3541</v>
      </c>
      <c r="J22984" s="50" t="s">
        <v>3541</v>
      </c>
      <c r="K22984" s="50" t="s">
        <v>3541</v>
      </c>
      <c r="L22984" s="50" t="s">
        <v>3541</v>
      </c>
    </row>
    <row r="22985" spans="4:12" x14ac:dyDescent="0.25">
      <c r="D22985" s="108">
        <v>1171018000</v>
      </c>
      <c r="E22985" s="108" t="s">
        <v>39</v>
      </c>
      <c r="F22985" s="108">
        <v>9802918000</v>
      </c>
      <c r="G22985" s="108"/>
      <c r="H22985" s="50"/>
      <c r="I22985" s="50" t="s">
        <v>3541</v>
      </c>
      <c r="J22985" s="50" t="s">
        <v>3541</v>
      </c>
      <c r="K22985" s="50" t="s">
        <v>3541</v>
      </c>
      <c r="L22985" s="50" t="s">
        <v>3541</v>
      </c>
    </row>
    <row r="22986" spans="4:12" x14ac:dyDescent="0.25">
      <c r="D22986" s="108">
        <v>1171018500</v>
      </c>
      <c r="E22986" s="108" t="s">
        <v>39</v>
      </c>
      <c r="F22986" s="108">
        <v>9802920000</v>
      </c>
      <c r="G22986" s="108"/>
      <c r="H22986" s="50"/>
      <c r="I22986" s="50" t="s">
        <v>3541</v>
      </c>
      <c r="J22986" s="50" t="s">
        <v>3541</v>
      </c>
      <c r="K22986" s="50" t="s">
        <v>3541</v>
      </c>
      <c r="L22986" s="50" t="s">
        <v>3541</v>
      </c>
    </row>
    <row r="22987" spans="4:12" x14ac:dyDescent="0.25">
      <c r="D22987" s="108">
        <v>1171018900</v>
      </c>
      <c r="E22987" s="108" t="s">
        <v>39</v>
      </c>
      <c r="F22987" s="108">
        <v>9802920000</v>
      </c>
      <c r="G22987" s="108"/>
      <c r="H22987" s="50"/>
      <c r="I22987" s="50" t="s">
        <v>3541</v>
      </c>
      <c r="J22987" s="50" t="s">
        <v>3541</v>
      </c>
      <c r="K22987" s="50" t="s">
        <v>3541</v>
      </c>
      <c r="L22987" s="50" t="s">
        <v>3541</v>
      </c>
    </row>
    <row r="22988" spans="4:12" x14ac:dyDescent="0.25">
      <c r="D22988" s="108">
        <v>1171019000</v>
      </c>
      <c r="E22988" s="108" t="s">
        <v>39</v>
      </c>
      <c r="F22988" s="108">
        <v>9802920000</v>
      </c>
      <c r="G22988" s="108"/>
      <c r="H22988" s="50"/>
      <c r="I22988" s="50" t="s">
        <v>3541</v>
      </c>
      <c r="J22988" s="50" t="s">
        <v>3541</v>
      </c>
      <c r="K22988" s="50" t="s">
        <v>3541</v>
      </c>
      <c r="L22988" s="50" t="s">
        <v>3541</v>
      </c>
    </row>
    <row r="22989" spans="4:12" x14ac:dyDescent="0.25">
      <c r="D22989" s="108">
        <v>1171019500</v>
      </c>
      <c r="E22989" s="108" t="s">
        <v>39</v>
      </c>
      <c r="F22989" s="108">
        <v>9802920000</v>
      </c>
      <c r="G22989" s="108"/>
      <c r="H22989" s="50"/>
      <c r="I22989" s="50" t="s">
        <v>3541</v>
      </c>
      <c r="J22989" s="50" t="s">
        <v>3541</v>
      </c>
      <c r="K22989" s="50" t="s">
        <v>3541</v>
      </c>
      <c r="L22989" s="50" t="s">
        <v>3541</v>
      </c>
    </row>
    <row r="22990" spans="4:12" x14ac:dyDescent="0.25">
      <c r="D22990" s="108">
        <v>1171020000</v>
      </c>
      <c r="E22990" s="108" t="s">
        <v>39</v>
      </c>
      <c r="F22990" s="108">
        <v>9802920000</v>
      </c>
      <c r="G22990" s="108"/>
      <c r="H22990" s="50"/>
      <c r="I22990" s="50" t="s">
        <v>3541</v>
      </c>
      <c r="J22990" s="50" t="s">
        <v>3541</v>
      </c>
      <c r="K22990" s="50" t="s">
        <v>3541</v>
      </c>
      <c r="L22990" s="50" t="s">
        <v>3541</v>
      </c>
    </row>
    <row r="22991" spans="4:12" x14ac:dyDescent="0.25">
      <c r="D22991" s="50">
        <v>1177603000</v>
      </c>
      <c r="E22991" s="50" t="s">
        <v>39</v>
      </c>
      <c r="F22991" s="50">
        <v>9800206000</v>
      </c>
      <c r="G22991" s="50"/>
      <c r="H22991" s="50"/>
      <c r="I22991" s="50"/>
      <c r="J22991" s="50"/>
      <c r="K22991" s="50"/>
      <c r="L22991" s="50"/>
    </row>
    <row r="22992" spans="4:12" x14ac:dyDescent="0.25">
      <c r="D22992" s="50">
        <v>1177603100</v>
      </c>
      <c r="E22992" s="50" t="s">
        <v>39</v>
      </c>
      <c r="F22992" s="50">
        <v>9800206000</v>
      </c>
      <c r="G22992" s="50"/>
      <c r="H22992" s="50"/>
      <c r="I22992" s="50"/>
      <c r="J22992" s="50"/>
      <c r="K22992" s="50"/>
      <c r="L22992" s="50"/>
    </row>
    <row r="22993" spans="4:12" x14ac:dyDescent="0.25">
      <c r="D22993" s="50">
        <v>1177603150</v>
      </c>
      <c r="E22993" s="50" t="s">
        <v>39</v>
      </c>
      <c r="F22993" s="50">
        <v>9800206000</v>
      </c>
      <c r="G22993" s="50"/>
      <c r="H22993" s="50"/>
      <c r="I22993" s="50"/>
      <c r="J22993" s="50"/>
      <c r="K22993" s="50"/>
      <c r="L22993" s="50"/>
    </row>
    <row r="22994" spans="4:12" x14ac:dyDescent="0.25">
      <c r="D22994" s="50">
        <v>1177603200</v>
      </c>
      <c r="E22994" s="50" t="s">
        <v>39</v>
      </c>
      <c r="F22994" s="50">
        <v>9800206000</v>
      </c>
      <c r="G22994" s="50"/>
      <c r="H22994" s="50"/>
      <c r="I22994" s="50"/>
      <c r="J22994" s="50"/>
      <c r="K22994" s="50"/>
      <c r="L22994" s="50"/>
    </row>
    <row r="22995" spans="4:12" x14ac:dyDescent="0.25">
      <c r="D22995" s="50">
        <v>1177603220</v>
      </c>
      <c r="E22995" s="50" t="s">
        <v>39</v>
      </c>
      <c r="F22995" s="50">
        <v>9800206000</v>
      </c>
      <c r="G22995" s="50"/>
      <c r="H22995" s="50"/>
      <c r="I22995" s="50"/>
      <c r="J22995" s="50"/>
      <c r="K22995" s="50"/>
      <c r="L22995" s="50"/>
    </row>
    <row r="22996" spans="4:12" x14ac:dyDescent="0.25">
      <c r="D22996" s="50">
        <v>1177603250</v>
      </c>
      <c r="E22996" s="50" t="s">
        <v>39</v>
      </c>
      <c r="F22996" s="50">
        <v>9800206000</v>
      </c>
      <c r="G22996" s="50"/>
      <c r="H22996" s="50"/>
      <c r="I22996" s="50"/>
      <c r="J22996" s="50"/>
      <c r="K22996" s="50"/>
      <c r="L22996" s="50"/>
    </row>
    <row r="22997" spans="4:12" x14ac:dyDescent="0.25">
      <c r="D22997" s="50">
        <v>1177603300</v>
      </c>
      <c r="E22997" s="50" t="s">
        <v>39</v>
      </c>
      <c r="F22997" s="50">
        <v>9800206000</v>
      </c>
      <c r="G22997" s="50"/>
      <c r="H22997" s="50"/>
      <c r="I22997" s="50"/>
      <c r="J22997" s="50"/>
      <c r="K22997" s="50"/>
      <c r="L22997" s="50"/>
    </row>
    <row r="22998" spans="4:12" x14ac:dyDescent="0.25">
      <c r="D22998" s="50">
        <v>1177603400</v>
      </c>
      <c r="E22998" s="50" t="s">
        <v>39</v>
      </c>
      <c r="F22998" s="50">
        <v>9800206000</v>
      </c>
      <c r="G22998" s="50"/>
      <c r="H22998" s="50"/>
      <c r="I22998" s="50"/>
      <c r="J22998" s="50"/>
      <c r="K22998" s="50"/>
      <c r="L22998" s="50"/>
    </row>
    <row r="22999" spans="4:12" x14ac:dyDescent="0.25">
      <c r="D22999" s="50">
        <v>1177603500</v>
      </c>
      <c r="E22999" s="50" t="s">
        <v>39</v>
      </c>
      <c r="F22999" s="50">
        <v>9800206000</v>
      </c>
      <c r="G22999" s="50"/>
      <c r="H22999" s="50"/>
      <c r="I22999" s="50"/>
      <c r="J22999" s="50"/>
      <c r="K22999" s="50"/>
      <c r="L22999" s="50"/>
    </row>
    <row r="23000" spans="4:12" x14ac:dyDescent="0.25">
      <c r="D23000" s="50">
        <v>1177603600</v>
      </c>
      <c r="E23000" s="50" t="s">
        <v>39</v>
      </c>
      <c r="F23000" s="50">
        <v>9800206000</v>
      </c>
      <c r="G23000" s="50"/>
      <c r="H23000" s="50"/>
      <c r="I23000" s="50"/>
      <c r="J23000" s="50"/>
      <c r="K23000" s="50"/>
      <c r="L23000" s="50"/>
    </row>
    <row r="23001" spans="4:12" x14ac:dyDescent="0.25">
      <c r="D23001" s="50">
        <v>1177603700</v>
      </c>
      <c r="E23001" s="50" t="s">
        <v>39</v>
      </c>
      <c r="F23001" s="50">
        <v>9800206000</v>
      </c>
      <c r="G23001" s="50"/>
      <c r="H23001" s="50"/>
      <c r="I23001" s="50"/>
      <c r="J23001" s="50"/>
      <c r="K23001" s="50"/>
      <c r="L23001" s="50"/>
    </row>
    <row r="23002" spans="4:12" x14ac:dyDescent="0.25">
      <c r="D23002" s="50">
        <v>1177603800</v>
      </c>
      <c r="E23002" s="50" t="s">
        <v>39</v>
      </c>
      <c r="F23002" s="50">
        <v>9800206000</v>
      </c>
      <c r="G23002" s="50"/>
      <c r="H23002" s="50"/>
      <c r="I23002" s="50"/>
      <c r="J23002" s="50"/>
      <c r="K23002" s="50"/>
      <c r="L23002" s="50"/>
    </row>
    <row r="23003" spans="4:12" x14ac:dyDescent="0.25">
      <c r="D23003" s="50">
        <v>1177603850</v>
      </c>
      <c r="E23003" s="50" t="s">
        <v>39</v>
      </c>
      <c r="F23003" s="50">
        <v>9800206000</v>
      </c>
      <c r="G23003" s="50"/>
      <c r="H23003" s="50"/>
      <c r="I23003" s="50"/>
      <c r="J23003" s="50"/>
      <c r="K23003" s="50"/>
      <c r="L23003" s="50"/>
    </row>
    <row r="23004" spans="4:12" x14ac:dyDescent="0.25">
      <c r="D23004" s="50">
        <v>1177603900</v>
      </c>
      <c r="E23004" s="50" t="s">
        <v>39</v>
      </c>
      <c r="F23004" s="50">
        <v>9800206000</v>
      </c>
      <c r="G23004" s="50"/>
      <c r="H23004" s="50"/>
      <c r="I23004" s="50"/>
      <c r="J23004" s="50"/>
      <c r="K23004" s="50"/>
      <c r="L23004" s="50"/>
    </row>
    <row r="23005" spans="4:12" x14ac:dyDescent="0.25">
      <c r="D23005" s="50">
        <v>1177604000</v>
      </c>
      <c r="E23005" s="50" t="s">
        <v>39</v>
      </c>
      <c r="F23005" s="50">
        <v>9800206000</v>
      </c>
      <c r="G23005" s="50"/>
      <c r="H23005" s="50"/>
      <c r="I23005" s="50"/>
      <c r="J23005" s="50"/>
      <c r="K23005" s="50"/>
      <c r="L23005" s="50"/>
    </row>
    <row r="23006" spans="4:12" x14ac:dyDescent="0.25">
      <c r="D23006" s="50">
        <v>1177604100</v>
      </c>
      <c r="E23006" s="50" t="s">
        <v>39</v>
      </c>
      <c r="F23006" s="50">
        <v>9800206000</v>
      </c>
      <c r="G23006" s="50"/>
      <c r="H23006" s="50"/>
      <c r="I23006" s="50"/>
      <c r="J23006" s="50"/>
      <c r="K23006" s="50"/>
      <c r="L23006" s="50"/>
    </row>
    <row r="23007" spans="4:12" x14ac:dyDescent="0.25">
      <c r="D23007" s="50">
        <v>1177604200</v>
      </c>
      <c r="E23007" s="50" t="s">
        <v>39</v>
      </c>
      <c r="F23007" s="50">
        <v>9800206000</v>
      </c>
      <c r="G23007" s="50"/>
      <c r="H23007" s="50"/>
      <c r="I23007" s="50"/>
      <c r="J23007" s="50"/>
      <c r="K23007" s="50"/>
      <c r="L23007" s="50"/>
    </row>
    <row r="23008" spans="4:12" x14ac:dyDescent="0.25">
      <c r="D23008" s="50">
        <v>1177604250</v>
      </c>
      <c r="E23008" s="50" t="s">
        <v>39</v>
      </c>
      <c r="F23008" s="50">
        <v>9800206000</v>
      </c>
      <c r="G23008" s="50"/>
      <c r="H23008" s="50"/>
      <c r="I23008" s="50"/>
      <c r="J23008" s="50"/>
      <c r="K23008" s="50"/>
      <c r="L23008" s="50"/>
    </row>
    <row r="23009" spans="4:12" x14ac:dyDescent="0.25">
      <c r="D23009" s="50">
        <v>1177604300</v>
      </c>
      <c r="E23009" s="50" t="s">
        <v>39</v>
      </c>
      <c r="F23009" s="50">
        <v>9800206000</v>
      </c>
      <c r="G23009" s="50"/>
      <c r="H23009" s="50"/>
      <c r="I23009" s="50"/>
      <c r="J23009" s="50"/>
      <c r="K23009" s="50"/>
      <c r="L23009" s="50"/>
    </row>
    <row r="23010" spans="4:12" x14ac:dyDescent="0.25">
      <c r="D23010" s="50">
        <v>1177604350</v>
      </c>
      <c r="E23010" s="50" t="s">
        <v>39</v>
      </c>
      <c r="F23010" s="50">
        <v>9800206000</v>
      </c>
      <c r="G23010" s="50"/>
      <c r="H23010" s="50"/>
      <c r="I23010" s="50"/>
      <c r="J23010" s="50"/>
      <c r="K23010" s="50"/>
      <c r="L23010" s="50"/>
    </row>
    <row r="23011" spans="4:12" x14ac:dyDescent="0.25">
      <c r="D23011" s="50">
        <v>1177604400</v>
      </c>
      <c r="E23011" s="50" t="s">
        <v>39</v>
      </c>
      <c r="F23011" s="50">
        <v>9800206000</v>
      </c>
      <c r="G23011" s="50"/>
      <c r="H23011" s="50"/>
      <c r="I23011" s="50"/>
      <c r="J23011" s="50"/>
      <c r="K23011" s="50"/>
      <c r="L23011" s="50"/>
    </row>
    <row r="23012" spans="4:12" x14ac:dyDescent="0.25">
      <c r="D23012" s="50">
        <v>1177604450</v>
      </c>
      <c r="E23012" s="50" t="s">
        <v>39</v>
      </c>
      <c r="F23012" s="50">
        <v>9800206000</v>
      </c>
      <c r="G23012" s="50"/>
      <c r="H23012" s="50"/>
      <c r="I23012" s="50"/>
      <c r="J23012" s="50"/>
      <c r="K23012" s="50"/>
      <c r="L23012" s="50"/>
    </row>
    <row r="23013" spans="4:12" x14ac:dyDescent="0.25">
      <c r="D23013" s="50">
        <v>1177604500</v>
      </c>
      <c r="E23013" s="50" t="s">
        <v>39</v>
      </c>
      <c r="F23013" s="50">
        <v>9800206000</v>
      </c>
      <c r="G23013" s="50"/>
      <c r="H23013" s="50"/>
      <c r="I23013" s="50"/>
      <c r="J23013" s="50"/>
      <c r="K23013" s="50"/>
      <c r="L23013" s="50"/>
    </row>
    <row r="23014" spans="4:12" x14ac:dyDescent="0.25">
      <c r="D23014" s="50">
        <v>1177604600</v>
      </c>
      <c r="E23014" s="50" t="s">
        <v>39</v>
      </c>
      <c r="F23014" s="50">
        <v>9800206000</v>
      </c>
      <c r="G23014" s="50"/>
      <c r="H23014" s="50"/>
      <c r="I23014" s="50"/>
      <c r="J23014" s="50"/>
      <c r="K23014" s="50"/>
      <c r="L23014" s="50"/>
    </row>
    <row r="23015" spans="4:12" x14ac:dyDescent="0.25">
      <c r="D23015" s="50">
        <v>1177604650</v>
      </c>
      <c r="E23015" s="50" t="s">
        <v>39</v>
      </c>
      <c r="F23015" s="50">
        <v>9800206000</v>
      </c>
      <c r="G23015" s="50"/>
      <c r="H23015" s="50"/>
      <c r="I23015" s="50"/>
      <c r="J23015" s="50"/>
      <c r="K23015" s="50"/>
      <c r="L23015" s="50"/>
    </row>
    <row r="23016" spans="4:12" x14ac:dyDescent="0.25">
      <c r="D23016" s="50">
        <v>1177604700</v>
      </c>
      <c r="E23016" s="50" t="s">
        <v>39</v>
      </c>
      <c r="F23016" s="50">
        <v>9800206000</v>
      </c>
      <c r="G23016" s="50"/>
      <c r="H23016" s="50"/>
      <c r="I23016" s="50"/>
      <c r="J23016" s="50"/>
      <c r="K23016" s="50"/>
      <c r="L23016" s="50"/>
    </row>
    <row r="23017" spans="4:12" x14ac:dyDescent="0.25">
      <c r="D23017" s="50">
        <v>1177604800</v>
      </c>
      <c r="E23017" s="50" t="s">
        <v>39</v>
      </c>
      <c r="F23017" s="50">
        <v>9800206000</v>
      </c>
      <c r="G23017" s="50"/>
      <c r="H23017" s="50"/>
      <c r="I23017" s="50"/>
      <c r="J23017" s="50"/>
      <c r="K23017" s="50"/>
      <c r="L23017" s="50"/>
    </row>
    <row r="23018" spans="4:12" x14ac:dyDescent="0.25">
      <c r="D23018" s="50">
        <v>1177604900</v>
      </c>
      <c r="E23018" s="50" t="s">
        <v>39</v>
      </c>
      <c r="F23018" s="50">
        <v>9800206000</v>
      </c>
      <c r="G23018" s="50"/>
      <c r="H23018" s="50"/>
      <c r="I23018" s="50"/>
      <c r="J23018" s="50"/>
      <c r="K23018" s="50"/>
      <c r="L23018" s="50"/>
    </row>
    <row r="23019" spans="4:12" x14ac:dyDescent="0.25">
      <c r="D23019" s="50">
        <v>1177604950</v>
      </c>
      <c r="E23019" s="50" t="s">
        <v>39</v>
      </c>
      <c r="F23019" s="50">
        <v>9800206000</v>
      </c>
      <c r="G23019" s="50"/>
      <c r="H23019" s="50"/>
      <c r="I23019" s="50"/>
      <c r="J23019" s="50"/>
      <c r="K23019" s="50"/>
      <c r="L23019" s="50"/>
    </row>
    <row r="23020" spans="4:12" x14ac:dyDescent="0.25">
      <c r="D23020" s="50">
        <v>1177605000</v>
      </c>
      <c r="E23020" s="50" t="s">
        <v>39</v>
      </c>
      <c r="F23020" s="50">
        <v>9800206000</v>
      </c>
      <c r="G23020" s="50"/>
      <c r="H23020" s="50"/>
      <c r="I23020" s="50"/>
      <c r="J23020" s="50"/>
      <c r="K23020" s="50"/>
      <c r="L23020" s="50"/>
    </row>
    <row r="23021" spans="4:12" x14ac:dyDescent="0.25">
      <c r="D23021" s="50">
        <v>1177605050</v>
      </c>
      <c r="E23021" s="50" t="s">
        <v>39</v>
      </c>
      <c r="F23021" s="50">
        <v>9800206000</v>
      </c>
      <c r="G23021" s="50"/>
      <c r="H23021" s="50"/>
      <c r="I23021" s="50"/>
      <c r="J23021" s="50"/>
      <c r="K23021" s="50"/>
      <c r="L23021" s="50"/>
    </row>
    <row r="23022" spans="4:12" x14ac:dyDescent="0.25">
      <c r="D23022" s="50">
        <v>1177605100</v>
      </c>
      <c r="E23022" s="50" t="s">
        <v>39</v>
      </c>
      <c r="F23022" s="50">
        <v>9800206000</v>
      </c>
      <c r="G23022" s="50"/>
      <c r="H23022" s="50"/>
      <c r="I23022" s="50"/>
      <c r="J23022" s="50"/>
      <c r="K23022" s="50"/>
      <c r="L23022" s="50"/>
    </row>
    <row r="23023" spans="4:12" x14ac:dyDescent="0.25">
      <c r="D23023" s="50">
        <v>1177605200</v>
      </c>
      <c r="E23023" s="50" t="s">
        <v>39</v>
      </c>
      <c r="F23023" s="50">
        <v>9800206000</v>
      </c>
      <c r="G23023" s="50"/>
      <c r="H23023" s="50"/>
      <c r="I23023" s="50"/>
      <c r="J23023" s="50"/>
      <c r="K23023" s="50"/>
      <c r="L23023" s="50"/>
    </row>
    <row r="23024" spans="4:12" x14ac:dyDescent="0.25">
      <c r="D23024" s="50">
        <v>1177605300</v>
      </c>
      <c r="E23024" s="50" t="s">
        <v>39</v>
      </c>
      <c r="F23024" s="50">
        <v>9800206000</v>
      </c>
      <c r="G23024" s="50"/>
      <c r="H23024" s="50"/>
      <c r="I23024" s="50"/>
      <c r="J23024" s="50"/>
      <c r="K23024" s="50"/>
      <c r="L23024" s="50"/>
    </row>
    <row r="23025" spans="4:12" x14ac:dyDescent="0.25">
      <c r="D23025" s="50">
        <v>1177605400</v>
      </c>
      <c r="E23025" s="50" t="s">
        <v>39</v>
      </c>
      <c r="F23025" s="50">
        <v>9800206000</v>
      </c>
      <c r="G23025" s="50"/>
      <c r="H23025" s="50"/>
      <c r="I23025" s="50"/>
      <c r="J23025" s="50"/>
      <c r="K23025" s="50"/>
      <c r="L23025" s="50"/>
    </row>
    <row r="23026" spans="4:12" x14ac:dyDescent="0.25">
      <c r="D23026" s="50">
        <v>1177605500</v>
      </c>
      <c r="E23026" s="50" t="s">
        <v>39</v>
      </c>
      <c r="F23026" s="50">
        <v>9800206000</v>
      </c>
      <c r="G23026" s="50"/>
      <c r="H23026" s="50"/>
      <c r="I23026" s="50"/>
      <c r="J23026" s="50"/>
      <c r="K23026" s="50"/>
      <c r="L23026" s="50"/>
    </row>
    <row r="23027" spans="4:12" x14ac:dyDescent="0.25">
      <c r="D23027" s="50">
        <v>1177605550</v>
      </c>
      <c r="E23027" s="50" t="s">
        <v>39</v>
      </c>
      <c r="F23027" s="50">
        <v>9800206000</v>
      </c>
      <c r="G23027" s="50"/>
      <c r="H23027" s="50"/>
      <c r="I23027" s="50"/>
      <c r="J23027" s="50"/>
      <c r="K23027" s="50"/>
      <c r="L23027" s="50"/>
    </row>
    <row r="23028" spans="4:12" x14ac:dyDescent="0.25">
      <c r="D23028" s="50">
        <v>1177605600</v>
      </c>
      <c r="E23028" s="50" t="s">
        <v>39</v>
      </c>
      <c r="F23028" s="50">
        <v>9800206000</v>
      </c>
      <c r="G23028" s="50"/>
      <c r="H23028" s="50"/>
      <c r="I23028" s="50"/>
      <c r="J23028" s="50"/>
      <c r="K23028" s="50"/>
      <c r="L23028" s="50"/>
    </row>
    <row r="23029" spans="4:12" x14ac:dyDescent="0.25">
      <c r="D23029" s="50">
        <v>1177605700</v>
      </c>
      <c r="E23029" s="50" t="s">
        <v>39</v>
      </c>
      <c r="F23029" s="50">
        <v>9800206000</v>
      </c>
      <c r="G23029" s="50"/>
      <c r="H23029" s="50"/>
      <c r="I23029" s="50"/>
      <c r="J23029" s="50"/>
      <c r="K23029" s="50"/>
      <c r="L23029" s="50"/>
    </row>
    <row r="23030" spans="4:12" x14ac:dyDescent="0.25">
      <c r="D23030" s="50">
        <v>1177605750</v>
      </c>
      <c r="E23030" s="50" t="s">
        <v>39</v>
      </c>
      <c r="F23030" s="50">
        <v>9800206000</v>
      </c>
      <c r="G23030" s="50"/>
      <c r="H23030" s="50"/>
      <c r="I23030" s="50"/>
      <c r="J23030" s="50"/>
      <c r="K23030" s="50"/>
      <c r="L23030" s="50"/>
    </row>
    <row r="23031" spans="4:12" x14ac:dyDescent="0.25">
      <c r="D23031" s="50">
        <v>1177605800</v>
      </c>
      <c r="E23031" s="50" t="s">
        <v>39</v>
      </c>
      <c r="F23031" s="50">
        <v>9800206000</v>
      </c>
      <c r="G23031" s="50"/>
      <c r="H23031" s="50"/>
      <c r="I23031" s="50"/>
      <c r="J23031" s="50"/>
      <c r="K23031" s="50"/>
      <c r="L23031" s="50"/>
    </row>
    <row r="23032" spans="4:12" x14ac:dyDescent="0.25">
      <c r="D23032" s="50">
        <v>1177605900</v>
      </c>
      <c r="E23032" s="50" t="s">
        <v>39</v>
      </c>
      <c r="F23032" s="50">
        <v>9800206000</v>
      </c>
      <c r="G23032" s="50"/>
      <c r="H23032" s="50"/>
      <c r="I23032" s="50"/>
      <c r="J23032" s="50"/>
      <c r="K23032" s="50"/>
      <c r="L23032" s="50"/>
    </row>
    <row r="23033" spans="4:12" x14ac:dyDescent="0.25">
      <c r="D23033" s="50">
        <v>1177605950</v>
      </c>
      <c r="E23033" s="50" t="s">
        <v>39</v>
      </c>
      <c r="F23033" s="50">
        <v>9800206000</v>
      </c>
      <c r="G23033" s="50"/>
      <c r="H23033" s="50"/>
      <c r="I23033" s="50"/>
      <c r="J23033" s="50"/>
      <c r="K23033" s="50"/>
      <c r="L23033" s="50"/>
    </row>
    <row r="23034" spans="4:12" x14ac:dyDescent="0.25">
      <c r="D23034" s="50">
        <v>1177606000</v>
      </c>
      <c r="E23034" s="50" t="s">
        <v>39</v>
      </c>
      <c r="F23034" s="50">
        <v>9800206000</v>
      </c>
      <c r="G23034" s="50"/>
      <c r="H23034" s="50"/>
      <c r="I23034" s="50"/>
      <c r="J23034" s="50"/>
      <c r="K23034" s="50"/>
      <c r="L23034" s="50"/>
    </row>
    <row r="23035" spans="4:12" x14ac:dyDescent="0.25">
      <c r="D23035" s="50">
        <v>1177606100</v>
      </c>
      <c r="E23035" s="50" t="s">
        <v>39</v>
      </c>
      <c r="F23035" s="50">
        <v>9800208000</v>
      </c>
      <c r="G23035" s="50"/>
      <c r="H23035" s="50"/>
      <c r="I23035" s="50"/>
      <c r="J23035" s="50"/>
      <c r="K23035" s="50"/>
      <c r="L23035" s="50"/>
    </row>
    <row r="23036" spans="4:12" x14ac:dyDescent="0.25">
      <c r="D23036" s="50">
        <v>1177606200</v>
      </c>
      <c r="E23036" s="50" t="s">
        <v>39</v>
      </c>
      <c r="F23036" s="50">
        <v>9800208000</v>
      </c>
      <c r="G23036" s="50"/>
      <c r="H23036" s="50"/>
      <c r="I23036" s="50"/>
      <c r="J23036" s="50"/>
      <c r="K23036" s="50"/>
      <c r="L23036" s="50"/>
    </row>
    <row r="23037" spans="4:12" x14ac:dyDescent="0.25">
      <c r="D23037" s="50">
        <v>1177606300</v>
      </c>
      <c r="E23037" s="50" t="s">
        <v>39</v>
      </c>
      <c r="F23037" s="50">
        <v>9800208000</v>
      </c>
      <c r="G23037" s="50"/>
      <c r="H23037" s="50"/>
      <c r="I23037" s="50"/>
      <c r="J23037" s="50"/>
      <c r="K23037" s="50"/>
      <c r="L23037" s="50"/>
    </row>
    <row r="23038" spans="4:12" x14ac:dyDescent="0.25">
      <c r="D23038" s="50">
        <v>1177606400</v>
      </c>
      <c r="E23038" s="50" t="s">
        <v>39</v>
      </c>
      <c r="F23038" s="50">
        <v>9800208000</v>
      </c>
      <c r="G23038" s="50"/>
      <c r="H23038" s="50"/>
      <c r="I23038" s="50"/>
      <c r="J23038" s="50"/>
      <c r="K23038" s="50"/>
      <c r="L23038" s="50"/>
    </row>
    <row r="23039" spans="4:12" x14ac:dyDescent="0.25">
      <c r="D23039" s="50">
        <v>1177606500</v>
      </c>
      <c r="E23039" s="50" t="s">
        <v>39</v>
      </c>
      <c r="F23039" s="50">
        <v>9800208000</v>
      </c>
      <c r="G23039" s="50"/>
      <c r="H23039" s="50"/>
      <c r="I23039" s="50"/>
      <c r="J23039" s="50"/>
      <c r="K23039" s="50"/>
      <c r="L23039" s="50"/>
    </row>
    <row r="23040" spans="4:12" x14ac:dyDescent="0.25">
      <c r="D23040" s="50">
        <v>1177606600</v>
      </c>
      <c r="E23040" s="50" t="s">
        <v>39</v>
      </c>
      <c r="F23040" s="50">
        <v>9800208000</v>
      </c>
      <c r="G23040" s="50"/>
      <c r="H23040" s="50"/>
      <c r="I23040" s="50"/>
      <c r="J23040" s="50"/>
      <c r="K23040" s="50"/>
      <c r="L23040" s="50"/>
    </row>
    <row r="23041" spans="4:12" x14ac:dyDescent="0.25">
      <c r="D23041" s="50">
        <v>1177606700</v>
      </c>
      <c r="E23041" s="50" t="s">
        <v>39</v>
      </c>
      <c r="F23041" s="50">
        <v>9800208000</v>
      </c>
      <c r="G23041" s="50"/>
      <c r="H23041" s="50"/>
      <c r="I23041" s="50"/>
      <c r="J23041" s="50"/>
      <c r="K23041" s="50"/>
      <c r="L23041" s="50"/>
    </row>
    <row r="23042" spans="4:12" x14ac:dyDescent="0.25">
      <c r="D23042" s="50">
        <v>1177606800</v>
      </c>
      <c r="E23042" s="50" t="s">
        <v>39</v>
      </c>
      <c r="F23042" s="50">
        <v>9800208000</v>
      </c>
      <c r="G23042" s="50"/>
      <c r="H23042" s="50"/>
      <c r="I23042" s="50"/>
      <c r="J23042" s="50"/>
      <c r="K23042" s="50"/>
      <c r="L23042" s="50"/>
    </row>
    <row r="23043" spans="4:12" x14ac:dyDescent="0.25">
      <c r="D23043" s="50">
        <v>1177606900</v>
      </c>
      <c r="E23043" s="50" t="s">
        <v>39</v>
      </c>
      <c r="F23043" s="50">
        <v>9800208000</v>
      </c>
      <c r="G23043" s="50"/>
      <c r="H23043" s="50"/>
      <c r="I23043" s="50"/>
      <c r="J23043" s="50"/>
      <c r="K23043" s="50"/>
      <c r="L23043" s="50"/>
    </row>
    <row r="23044" spans="4:12" x14ac:dyDescent="0.25">
      <c r="D23044" s="50">
        <v>1177607000</v>
      </c>
      <c r="E23044" s="50" t="s">
        <v>39</v>
      </c>
      <c r="F23044" s="50">
        <v>9800208000</v>
      </c>
      <c r="G23044" s="50"/>
      <c r="H23044" s="50"/>
      <c r="I23044" s="50"/>
      <c r="J23044" s="50"/>
      <c r="K23044" s="50"/>
      <c r="L23044" s="50"/>
    </row>
    <row r="23045" spans="4:12" x14ac:dyDescent="0.25">
      <c r="D23045" s="50">
        <v>1177607100</v>
      </c>
      <c r="E23045" s="50" t="s">
        <v>39</v>
      </c>
      <c r="F23045" s="50">
        <v>9800208000</v>
      </c>
      <c r="G23045" s="50"/>
      <c r="H23045" s="50"/>
      <c r="I23045" s="50"/>
      <c r="J23045" s="50"/>
      <c r="K23045" s="50"/>
      <c r="L23045" s="50"/>
    </row>
    <row r="23046" spans="4:12" x14ac:dyDescent="0.25">
      <c r="D23046" s="50">
        <v>1177607200</v>
      </c>
      <c r="E23046" s="50" t="s">
        <v>39</v>
      </c>
      <c r="F23046" s="50">
        <v>9800208000</v>
      </c>
      <c r="G23046" s="50"/>
      <c r="H23046" s="50"/>
      <c r="I23046" s="50"/>
      <c r="J23046" s="50"/>
      <c r="K23046" s="50"/>
      <c r="L23046" s="50"/>
    </row>
    <row r="23047" spans="4:12" x14ac:dyDescent="0.25">
      <c r="D23047" s="50">
        <v>1177607300</v>
      </c>
      <c r="E23047" s="50" t="s">
        <v>39</v>
      </c>
      <c r="F23047" s="50">
        <v>9800208000</v>
      </c>
      <c r="G23047" s="50"/>
      <c r="H23047" s="50"/>
      <c r="I23047" s="50"/>
      <c r="J23047" s="50"/>
      <c r="K23047" s="50"/>
      <c r="L23047" s="50"/>
    </row>
    <row r="23048" spans="4:12" x14ac:dyDescent="0.25">
      <c r="D23048" s="50">
        <v>1177607400</v>
      </c>
      <c r="E23048" s="50" t="s">
        <v>39</v>
      </c>
      <c r="F23048" s="50">
        <v>9800208000</v>
      </c>
      <c r="G23048" s="50"/>
      <c r="H23048" s="50"/>
      <c r="I23048" s="50"/>
      <c r="J23048" s="50"/>
      <c r="K23048" s="50"/>
      <c r="L23048" s="50"/>
    </row>
    <row r="23049" spans="4:12" x14ac:dyDescent="0.25">
      <c r="D23049" s="50">
        <v>1177607450</v>
      </c>
      <c r="E23049" s="50" t="s">
        <v>39</v>
      </c>
      <c r="F23049" s="50">
        <v>9800208000</v>
      </c>
      <c r="G23049" s="50"/>
      <c r="H23049" s="50"/>
      <c r="I23049" s="50"/>
      <c r="J23049" s="50"/>
      <c r="K23049" s="50"/>
      <c r="L23049" s="50"/>
    </row>
    <row r="23050" spans="4:12" x14ac:dyDescent="0.25">
      <c r="D23050" s="50">
        <v>1177607500</v>
      </c>
      <c r="E23050" s="50" t="s">
        <v>39</v>
      </c>
      <c r="F23050" s="50">
        <v>9800208000</v>
      </c>
      <c r="G23050" s="50"/>
      <c r="H23050" s="50"/>
      <c r="I23050" s="50"/>
      <c r="J23050" s="50"/>
      <c r="K23050" s="50"/>
      <c r="L23050" s="50"/>
    </row>
    <row r="23051" spans="4:12" x14ac:dyDescent="0.25">
      <c r="D23051" s="50">
        <v>1177607600</v>
      </c>
      <c r="E23051" s="50" t="s">
        <v>39</v>
      </c>
      <c r="F23051" s="50">
        <v>9800208000</v>
      </c>
      <c r="G23051" s="50"/>
      <c r="H23051" s="50"/>
      <c r="I23051" s="50"/>
      <c r="J23051" s="50"/>
      <c r="K23051" s="50"/>
      <c r="L23051" s="50"/>
    </row>
    <row r="23052" spans="4:12" x14ac:dyDescent="0.25">
      <c r="D23052" s="50">
        <v>1177607700</v>
      </c>
      <c r="E23052" s="50" t="s">
        <v>39</v>
      </c>
      <c r="F23052" s="50">
        <v>9800208000</v>
      </c>
      <c r="G23052" s="50"/>
      <c r="H23052" s="50"/>
      <c r="I23052" s="50"/>
      <c r="J23052" s="50"/>
      <c r="K23052" s="50"/>
      <c r="L23052" s="50"/>
    </row>
    <row r="23053" spans="4:12" x14ac:dyDescent="0.25">
      <c r="D23053" s="50">
        <v>1177607800</v>
      </c>
      <c r="E23053" s="50" t="s">
        <v>39</v>
      </c>
      <c r="F23053" s="50">
        <v>9800208000</v>
      </c>
      <c r="G23053" s="50"/>
      <c r="H23053" s="50"/>
      <c r="I23053" s="50"/>
      <c r="J23053" s="50"/>
      <c r="K23053" s="50"/>
      <c r="L23053" s="50"/>
    </row>
    <row r="23054" spans="4:12" x14ac:dyDescent="0.25">
      <c r="D23054" s="50">
        <v>1177607900</v>
      </c>
      <c r="E23054" s="50" t="s">
        <v>39</v>
      </c>
      <c r="F23054" s="50">
        <v>9800208000</v>
      </c>
      <c r="G23054" s="50"/>
      <c r="H23054" s="50"/>
      <c r="I23054" s="50"/>
      <c r="J23054" s="50"/>
      <c r="K23054" s="50"/>
      <c r="L23054" s="50"/>
    </row>
    <row r="23055" spans="4:12" x14ac:dyDescent="0.25">
      <c r="D23055" s="50">
        <v>1177608000</v>
      </c>
      <c r="E23055" s="50" t="s">
        <v>39</v>
      </c>
      <c r="F23055" s="50">
        <v>9800208000</v>
      </c>
      <c r="G23055" s="50"/>
      <c r="H23055" s="50"/>
      <c r="I23055" s="50"/>
      <c r="J23055" s="50"/>
      <c r="K23055" s="50"/>
      <c r="L23055" s="50"/>
    </row>
    <row r="23056" spans="4:12" x14ac:dyDescent="0.25">
      <c r="D23056" s="50">
        <v>1177608100</v>
      </c>
      <c r="E23056" s="50" t="s">
        <v>39</v>
      </c>
      <c r="F23056" s="50">
        <v>9800210000</v>
      </c>
      <c r="G23056" s="50"/>
      <c r="H23056" s="50"/>
      <c r="I23056" s="50"/>
      <c r="J23056" s="50"/>
      <c r="K23056" s="50"/>
      <c r="L23056" s="50"/>
    </row>
    <row r="23057" spans="4:12" x14ac:dyDescent="0.25">
      <c r="D23057" s="50">
        <v>1177608200</v>
      </c>
      <c r="E23057" s="50" t="s">
        <v>39</v>
      </c>
      <c r="F23057" s="50">
        <v>9800210000</v>
      </c>
      <c r="G23057" s="50"/>
      <c r="H23057" s="50"/>
      <c r="I23057" s="50"/>
      <c r="J23057" s="50"/>
      <c r="K23057" s="50"/>
      <c r="L23057" s="50"/>
    </row>
    <row r="23058" spans="4:12" x14ac:dyDescent="0.25">
      <c r="D23058" s="50">
        <v>1177608300</v>
      </c>
      <c r="E23058" s="50" t="s">
        <v>39</v>
      </c>
      <c r="F23058" s="50">
        <v>9800210000</v>
      </c>
      <c r="G23058" s="50"/>
      <c r="H23058" s="50"/>
      <c r="I23058" s="50"/>
      <c r="J23058" s="50"/>
      <c r="K23058" s="50"/>
      <c r="L23058" s="50"/>
    </row>
    <row r="23059" spans="4:12" x14ac:dyDescent="0.25">
      <c r="D23059" s="50">
        <v>1177608400</v>
      </c>
      <c r="E23059" s="50" t="s">
        <v>39</v>
      </c>
      <c r="F23059" s="50">
        <v>9800210000</v>
      </c>
      <c r="G23059" s="50"/>
      <c r="H23059" s="50"/>
      <c r="I23059" s="50"/>
      <c r="J23059" s="50"/>
      <c r="K23059" s="50"/>
      <c r="L23059" s="50"/>
    </row>
    <row r="23060" spans="4:12" x14ac:dyDescent="0.25">
      <c r="D23060" s="50">
        <v>1177608500</v>
      </c>
      <c r="E23060" s="50" t="s">
        <v>39</v>
      </c>
      <c r="F23060" s="50">
        <v>9800210000</v>
      </c>
      <c r="G23060" s="50"/>
      <c r="H23060" s="50"/>
      <c r="I23060" s="50"/>
      <c r="J23060" s="50"/>
      <c r="K23060" s="50"/>
      <c r="L23060" s="50"/>
    </row>
    <row r="23061" spans="4:12" x14ac:dyDescent="0.25">
      <c r="D23061" s="50">
        <v>1177608600</v>
      </c>
      <c r="E23061" s="50" t="s">
        <v>39</v>
      </c>
      <c r="F23061" s="50">
        <v>9800210000</v>
      </c>
      <c r="G23061" s="50"/>
      <c r="H23061" s="50"/>
      <c r="I23061" s="50"/>
      <c r="J23061" s="50"/>
      <c r="K23061" s="50"/>
      <c r="L23061" s="50"/>
    </row>
    <row r="23062" spans="4:12" x14ac:dyDescent="0.25">
      <c r="D23062" s="50">
        <v>1177608700</v>
      </c>
      <c r="E23062" s="50" t="s">
        <v>39</v>
      </c>
      <c r="F23062" s="50">
        <v>9800210000</v>
      </c>
      <c r="G23062" s="50"/>
      <c r="H23062" s="50"/>
      <c r="I23062" s="50"/>
      <c r="J23062" s="50"/>
      <c r="K23062" s="50"/>
      <c r="L23062" s="50"/>
    </row>
    <row r="23063" spans="4:12" x14ac:dyDescent="0.25">
      <c r="D23063" s="50">
        <v>1177608800</v>
      </c>
      <c r="E23063" s="50" t="s">
        <v>39</v>
      </c>
      <c r="F23063" s="50">
        <v>9800210000</v>
      </c>
      <c r="G23063" s="50"/>
      <c r="H23063" s="50"/>
      <c r="I23063" s="50"/>
      <c r="J23063" s="50"/>
      <c r="K23063" s="50"/>
      <c r="L23063" s="50"/>
    </row>
    <row r="23064" spans="4:12" x14ac:dyDescent="0.25">
      <c r="D23064" s="50">
        <v>1177608900</v>
      </c>
      <c r="E23064" s="50" t="s">
        <v>39</v>
      </c>
      <c r="F23064" s="50">
        <v>9800210000</v>
      </c>
      <c r="G23064" s="50"/>
      <c r="H23064" s="50"/>
      <c r="I23064" s="50"/>
      <c r="J23064" s="50"/>
      <c r="K23064" s="50"/>
      <c r="L23064" s="50"/>
    </row>
    <row r="23065" spans="4:12" x14ac:dyDescent="0.25">
      <c r="D23065" s="50">
        <v>1177609000</v>
      </c>
      <c r="E23065" s="50" t="s">
        <v>39</v>
      </c>
      <c r="F23065" s="50">
        <v>9800210000</v>
      </c>
      <c r="G23065" s="50"/>
      <c r="H23065" s="50"/>
      <c r="I23065" s="50"/>
      <c r="J23065" s="50"/>
      <c r="K23065" s="50"/>
      <c r="L23065" s="50"/>
    </row>
    <row r="23066" spans="4:12" x14ac:dyDescent="0.25">
      <c r="D23066" s="50">
        <v>1177609100</v>
      </c>
      <c r="E23066" s="50" t="s">
        <v>39</v>
      </c>
      <c r="F23066" s="50">
        <v>9800210000</v>
      </c>
      <c r="G23066" s="50"/>
      <c r="H23066" s="50"/>
      <c r="I23066" s="50"/>
      <c r="J23066" s="50"/>
      <c r="K23066" s="50"/>
      <c r="L23066" s="50"/>
    </row>
    <row r="23067" spans="4:12" x14ac:dyDescent="0.25">
      <c r="D23067" s="50">
        <v>1177609200</v>
      </c>
      <c r="E23067" s="50" t="s">
        <v>39</v>
      </c>
      <c r="F23067" s="50">
        <v>9800210000</v>
      </c>
      <c r="G23067" s="50"/>
      <c r="H23067" s="50"/>
      <c r="I23067" s="50"/>
      <c r="J23067" s="50"/>
      <c r="K23067" s="50"/>
      <c r="L23067" s="50"/>
    </row>
    <row r="23068" spans="4:12" x14ac:dyDescent="0.25">
      <c r="D23068" s="50">
        <v>1177609300</v>
      </c>
      <c r="E23068" s="50" t="s">
        <v>39</v>
      </c>
      <c r="F23068" s="50">
        <v>9800210000</v>
      </c>
      <c r="G23068" s="50"/>
      <c r="H23068" s="50"/>
      <c r="I23068" s="50"/>
      <c r="J23068" s="50"/>
      <c r="K23068" s="50"/>
      <c r="L23068" s="50"/>
    </row>
    <row r="23069" spans="4:12" x14ac:dyDescent="0.25">
      <c r="D23069" s="50">
        <v>1177609350</v>
      </c>
      <c r="E23069" s="50" t="s">
        <v>39</v>
      </c>
      <c r="F23069" s="50">
        <v>9800210000</v>
      </c>
      <c r="G23069" s="50"/>
      <c r="H23069" s="50"/>
      <c r="I23069" s="50"/>
      <c r="J23069" s="50"/>
      <c r="K23069" s="50"/>
      <c r="L23069" s="50"/>
    </row>
    <row r="23070" spans="4:12" x14ac:dyDescent="0.25">
      <c r="D23070" s="50">
        <v>1177609400</v>
      </c>
      <c r="E23070" s="50" t="s">
        <v>39</v>
      </c>
      <c r="F23070" s="50">
        <v>9800210000</v>
      </c>
      <c r="G23070" s="50"/>
      <c r="H23070" s="50"/>
      <c r="I23070" s="50"/>
      <c r="J23070" s="50"/>
      <c r="K23070" s="50"/>
      <c r="L23070" s="50"/>
    </row>
    <row r="23071" spans="4:12" x14ac:dyDescent="0.25">
      <c r="D23071" s="50">
        <v>1177609450</v>
      </c>
      <c r="E23071" s="50" t="s">
        <v>39</v>
      </c>
      <c r="F23071" s="50">
        <v>9800210000</v>
      </c>
      <c r="G23071" s="50"/>
      <c r="H23071" s="50"/>
      <c r="I23071" s="50"/>
      <c r="J23071" s="50"/>
      <c r="K23071" s="50"/>
      <c r="L23071" s="50"/>
    </row>
    <row r="23072" spans="4:12" x14ac:dyDescent="0.25">
      <c r="D23072" s="50">
        <v>1177609500</v>
      </c>
      <c r="E23072" s="50" t="s">
        <v>39</v>
      </c>
      <c r="F23072" s="50">
        <v>9800210000</v>
      </c>
      <c r="G23072" s="50"/>
      <c r="H23072" s="50"/>
      <c r="I23072" s="50"/>
      <c r="J23072" s="50"/>
      <c r="K23072" s="50"/>
      <c r="L23072" s="50"/>
    </row>
    <row r="23073" spans="4:12" x14ac:dyDescent="0.25">
      <c r="D23073" s="50">
        <v>1177609600</v>
      </c>
      <c r="E23073" s="50" t="s">
        <v>39</v>
      </c>
      <c r="F23073" s="50">
        <v>9800210000</v>
      </c>
      <c r="G23073" s="50"/>
      <c r="H23073" s="50"/>
      <c r="I23073" s="50"/>
      <c r="J23073" s="50"/>
      <c r="K23073" s="50"/>
      <c r="L23073" s="50"/>
    </row>
    <row r="23074" spans="4:12" x14ac:dyDescent="0.25">
      <c r="D23074" s="50">
        <v>1177609700</v>
      </c>
      <c r="E23074" s="50" t="s">
        <v>39</v>
      </c>
      <c r="F23074" s="50">
        <v>9800210000</v>
      </c>
      <c r="G23074" s="50"/>
      <c r="H23074" s="50"/>
      <c r="I23074" s="50"/>
      <c r="J23074" s="50"/>
      <c r="K23074" s="50"/>
      <c r="L23074" s="50"/>
    </row>
    <row r="23075" spans="4:12" x14ac:dyDescent="0.25">
      <c r="D23075" s="50">
        <v>1177609800</v>
      </c>
      <c r="E23075" s="50" t="s">
        <v>39</v>
      </c>
      <c r="F23075" s="50">
        <v>9800210000</v>
      </c>
      <c r="G23075" s="50"/>
      <c r="H23075" s="50"/>
      <c r="I23075" s="50"/>
      <c r="J23075" s="50"/>
      <c r="K23075" s="50"/>
      <c r="L23075" s="50"/>
    </row>
    <row r="23076" spans="4:12" x14ac:dyDescent="0.25">
      <c r="D23076" s="50">
        <v>1177609900</v>
      </c>
      <c r="E23076" s="50" t="s">
        <v>39</v>
      </c>
      <c r="F23076" s="50">
        <v>9800210000</v>
      </c>
      <c r="G23076" s="50"/>
      <c r="H23076" s="50"/>
      <c r="I23076" s="50"/>
      <c r="J23076" s="50"/>
      <c r="K23076" s="50"/>
      <c r="L23076" s="50"/>
    </row>
    <row r="23077" spans="4:12" x14ac:dyDescent="0.25">
      <c r="D23077" s="50">
        <v>1177610000</v>
      </c>
      <c r="E23077" s="50" t="s">
        <v>39</v>
      </c>
      <c r="F23077" s="50">
        <v>9800210000</v>
      </c>
      <c r="G23077" s="50"/>
      <c r="H23077" s="50"/>
      <c r="I23077" s="50"/>
      <c r="J23077" s="50"/>
      <c r="K23077" s="50"/>
      <c r="L23077" s="50"/>
    </row>
    <row r="23078" spans="4:12" x14ac:dyDescent="0.25">
      <c r="D23078" s="50">
        <v>1177610100</v>
      </c>
      <c r="E23078" s="50" t="s">
        <v>39</v>
      </c>
      <c r="F23078" s="50">
        <v>9800212000</v>
      </c>
      <c r="G23078" s="50"/>
      <c r="H23078" s="50"/>
      <c r="I23078" s="50"/>
      <c r="J23078" s="50"/>
      <c r="K23078" s="50"/>
      <c r="L23078" s="50"/>
    </row>
    <row r="23079" spans="4:12" x14ac:dyDescent="0.25">
      <c r="D23079" s="50">
        <v>1177610200</v>
      </c>
      <c r="E23079" s="50" t="s">
        <v>39</v>
      </c>
      <c r="F23079" s="50">
        <v>9800212000</v>
      </c>
      <c r="G23079" s="50"/>
      <c r="H23079" s="50"/>
      <c r="I23079" s="50"/>
      <c r="J23079" s="50"/>
      <c r="K23079" s="50"/>
      <c r="L23079" s="50"/>
    </row>
    <row r="23080" spans="4:12" x14ac:dyDescent="0.25">
      <c r="D23080" s="50">
        <v>1177610300</v>
      </c>
      <c r="E23080" s="50" t="s">
        <v>39</v>
      </c>
      <c r="F23080" s="50">
        <v>9800212000</v>
      </c>
      <c r="G23080" s="50"/>
      <c r="H23080" s="50"/>
      <c r="I23080" s="50"/>
      <c r="J23080" s="50"/>
      <c r="K23080" s="50"/>
      <c r="L23080" s="50"/>
    </row>
    <row r="23081" spans="4:12" x14ac:dyDescent="0.25">
      <c r="D23081" s="50">
        <v>1177610400</v>
      </c>
      <c r="E23081" s="50" t="s">
        <v>39</v>
      </c>
      <c r="F23081" s="50">
        <v>9800212000</v>
      </c>
      <c r="G23081" s="50"/>
      <c r="H23081" s="50"/>
      <c r="I23081" s="50"/>
      <c r="J23081" s="50"/>
      <c r="K23081" s="50"/>
      <c r="L23081" s="50"/>
    </row>
    <row r="23082" spans="4:12" x14ac:dyDescent="0.25">
      <c r="D23082" s="50">
        <v>1177610500</v>
      </c>
      <c r="E23082" s="50" t="s">
        <v>39</v>
      </c>
      <c r="F23082" s="50">
        <v>9800212000</v>
      </c>
      <c r="G23082" s="50"/>
      <c r="H23082" s="50"/>
      <c r="I23082" s="50"/>
      <c r="J23082" s="50"/>
      <c r="K23082" s="50"/>
      <c r="L23082" s="50"/>
    </row>
    <row r="23083" spans="4:12" x14ac:dyDescent="0.25">
      <c r="D23083" s="50">
        <v>1177610550</v>
      </c>
      <c r="E23083" s="50" t="s">
        <v>39</v>
      </c>
      <c r="F23083" s="50">
        <v>9800212000</v>
      </c>
      <c r="G23083" s="50"/>
      <c r="H23083" s="50"/>
      <c r="I23083" s="50"/>
      <c r="J23083" s="50"/>
      <c r="K23083" s="50"/>
      <c r="L23083" s="50"/>
    </row>
    <row r="23084" spans="4:12" x14ac:dyDescent="0.25">
      <c r="D23084" s="50">
        <v>1177610600</v>
      </c>
      <c r="E23084" s="50" t="s">
        <v>39</v>
      </c>
      <c r="F23084" s="50">
        <v>9800212000</v>
      </c>
      <c r="G23084" s="50"/>
      <c r="H23084" s="50"/>
      <c r="I23084" s="50"/>
      <c r="J23084" s="50"/>
      <c r="K23084" s="50"/>
      <c r="L23084" s="50"/>
    </row>
    <row r="23085" spans="4:12" x14ac:dyDescent="0.25">
      <c r="D23085" s="50">
        <v>1177610700</v>
      </c>
      <c r="E23085" s="50" t="s">
        <v>39</v>
      </c>
      <c r="F23085" s="50">
        <v>9800212000</v>
      </c>
      <c r="G23085" s="50"/>
      <c r="H23085" s="50"/>
      <c r="I23085" s="50"/>
      <c r="J23085" s="50"/>
      <c r="K23085" s="50"/>
      <c r="L23085" s="50"/>
    </row>
    <row r="23086" spans="4:12" x14ac:dyDescent="0.25">
      <c r="D23086" s="50">
        <v>1177610750</v>
      </c>
      <c r="E23086" s="50" t="s">
        <v>39</v>
      </c>
      <c r="F23086" s="50">
        <v>9800212000</v>
      </c>
      <c r="G23086" s="50"/>
      <c r="H23086" s="50"/>
      <c r="I23086" s="50"/>
      <c r="J23086" s="50"/>
      <c r="K23086" s="50"/>
      <c r="L23086" s="50"/>
    </row>
    <row r="23087" spans="4:12" x14ac:dyDescent="0.25">
      <c r="D23087" s="50">
        <v>1177610800</v>
      </c>
      <c r="E23087" s="50" t="s">
        <v>39</v>
      </c>
      <c r="F23087" s="50">
        <v>9800212000</v>
      </c>
      <c r="G23087" s="50"/>
      <c r="H23087" s="50"/>
      <c r="I23087" s="50"/>
      <c r="J23087" s="50"/>
      <c r="K23087" s="50"/>
      <c r="L23087" s="50"/>
    </row>
    <row r="23088" spans="4:12" x14ac:dyDescent="0.25">
      <c r="D23088" s="50">
        <v>1177610900</v>
      </c>
      <c r="E23088" s="50" t="s">
        <v>39</v>
      </c>
      <c r="F23088" s="50">
        <v>9800212000</v>
      </c>
      <c r="G23088" s="50"/>
      <c r="H23088" s="50"/>
      <c r="I23088" s="50"/>
      <c r="J23088" s="50"/>
      <c r="K23088" s="50"/>
      <c r="L23088" s="50"/>
    </row>
    <row r="23089" spans="4:12" x14ac:dyDescent="0.25">
      <c r="D23089" s="50">
        <v>1177611000</v>
      </c>
      <c r="E23089" s="50" t="s">
        <v>39</v>
      </c>
      <c r="F23089" s="50">
        <v>9800212000</v>
      </c>
      <c r="G23089" s="50"/>
      <c r="H23089" s="50"/>
      <c r="I23089" s="50"/>
      <c r="J23089" s="50"/>
      <c r="K23089" s="50"/>
      <c r="L23089" s="50"/>
    </row>
    <row r="23090" spans="4:12" x14ac:dyDescent="0.25">
      <c r="D23090" s="50">
        <v>1177611100</v>
      </c>
      <c r="E23090" s="50" t="s">
        <v>39</v>
      </c>
      <c r="F23090" s="50">
        <v>9800212000</v>
      </c>
      <c r="G23090" s="50"/>
      <c r="H23090" s="50"/>
      <c r="I23090" s="50"/>
      <c r="J23090" s="50"/>
      <c r="K23090" s="50"/>
      <c r="L23090" s="50"/>
    </row>
    <row r="23091" spans="4:12" x14ac:dyDescent="0.25">
      <c r="D23091" s="50">
        <v>1177611200</v>
      </c>
      <c r="E23091" s="50" t="s">
        <v>39</v>
      </c>
      <c r="F23091" s="50">
        <v>9800212000</v>
      </c>
      <c r="G23091" s="50"/>
      <c r="H23091" s="50"/>
      <c r="I23091" s="50"/>
      <c r="J23091" s="50"/>
      <c r="K23091" s="50"/>
      <c r="L23091" s="50"/>
    </row>
    <row r="23092" spans="4:12" x14ac:dyDescent="0.25">
      <c r="D23092" s="50">
        <v>1177611250</v>
      </c>
      <c r="E23092" s="50" t="s">
        <v>39</v>
      </c>
      <c r="F23092" s="50">
        <v>9800212000</v>
      </c>
      <c r="G23092" s="50"/>
      <c r="H23092" s="50"/>
      <c r="I23092" s="50"/>
      <c r="J23092" s="50"/>
      <c r="K23092" s="50"/>
      <c r="L23092" s="50"/>
    </row>
    <row r="23093" spans="4:12" x14ac:dyDescent="0.25">
      <c r="D23093" s="50">
        <v>1177611300</v>
      </c>
      <c r="E23093" s="50" t="s">
        <v>39</v>
      </c>
      <c r="F23093" s="50">
        <v>9800212000</v>
      </c>
      <c r="G23093" s="50"/>
      <c r="H23093" s="50"/>
      <c r="I23093" s="50"/>
      <c r="J23093" s="50"/>
      <c r="K23093" s="50"/>
      <c r="L23093" s="50"/>
    </row>
    <row r="23094" spans="4:12" x14ac:dyDescent="0.25">
      <c r="D23094" s="50">
        <v>1177611350</v>
      </c>
      <c r="E23094" s="50" t="s">
        <v>39</v>
      </c>
      <c r="F23094" s="50">
        <v>9800212000</v>
      </c>
      <c r="G23094" s="50"/>
      <c r="H23094" s="50"/>
      <c r="I23094" s="50"/>
      <c r="J23094" s="50"/>
      <c r="K23094" s="50"/>
      <c r="L23094" s="50"/>
    </row>
    <row r="23095" spans="4:12" x14ac:dyDescent="0.25">
      <c r="D23095" s="50">
        <v>1177611400</v>
      </c>
      <c r="E23095" s="50" t="s">
        <v>39</v>
      </c>
      <c r="F23095" s="50">
        <v>9800212000</v>
      </c>
      <c r="G23095" s="50"/>
      <c r="H23095" s="50"/>
      <c r="I23095" s="50"/>
      <c r="J23095" s="50"/>
      <c r="K23095" s="50"/>
      <c r="L23095" s="50"/>
    </row>
    <row r="23096" spans="4:12" x14ac:dyDescent="0.25">
      <c r="D23096" s="50">
        <v>1177611450</v>
      </c>
      <c r="E23096" s="50" t="s">
        <v>39</v>
      </c>
      <c r="F23096" s="50">
        <v>9800212000</v>
      </c>
      <c r="G23096" s="50"/>
      <c r="H23096" s="50"/>
      <c r="I23096" s="50"/>
      <c r="J23096" s="50"/>
      <c r="K23096" s="50"/>
      <c r="L23096" s="50"/>
    </row>
    <row r="23097" spans="4:12" x14ac:dyDescent="0.25">
      <c r="D23097" s="50">
        <v>1177611500</v>
      </c>
      <c r="E23097" s="50" t="s">
        <v>39</v>
      </c>
      <c r="F23097" s="50">
        <v>9800212000</v>
      </c>
      <c r="G23097" s="50"/>
      <c r="H23097" s="50"/>
      <c r="I23097" s="50"/>
      <c r="J23097" s="50"/>
      <c r="K23097" s="50"/>
      <c r="L23097" s="50"/>
    </row>
    <row r="23098" spans="4:12" x14ac:dyDescent="0.25">
      <c r="D23098" s="50">
        <v>1177611600</v>
      </c>
      <c r="E23098" s="50" t="s">
        <v>39</v>
      </c>
      <c r="F23098" s="50">
        <v>9800212000</v>
      </c>
      <c r="G23098" s="50"/>
      <c r="H23098" s="50"/>
      <c r="I23098" s="50"/>
      <c r="J23098" s="50"/>
      <c r="K23098" s="50"/>
      <c r="L23098" s="50"/>
    </row>
    <row r="23099" spans="4:12" x14ac:dyDescent="0.25">
      <c r="D23099" s="50">
        <v>1177611700</v>
      </c>
      <c r="E23099" s="50" t="s">
        <v>39</v>
      </c>
      <c r="F23099" s="50">
        <v>9800212000</v>
      </c>
      <c r="G23099" s="50"/>
      <c r="H23099" s="50"/>
      <c r="I23099" s="50"/>
      <c r="J23099" s="50"/>
      <c r="K23099" s="50"/>
      <c r="L23099" s="50"/>
    </row>
    <row r="23100" spans="4:12" x14ac:dyDescent="0.25">
      <c r="D23100" s="50">
        <v>1177611800</v>
      </c>
      <c r="E23100" s="50" t="s">
        <v>39</v>
      </c>
      <c r="F23100" s="50">
        <v>9800212000</v>
      </c>
      <c r="G23100" s="50"/>
      <c r="H23100" s="50"/>
      <c r="I23100" s="50"/>
      <c r="J23100" s="50"/>
      <c r="K23100" s="50"/>
      <c r="L23100" s="50"/>
    </row>
    <row r="23101" spans="4:12" x14ac:dyDescent="0.25">
      <c r="D23101" s="50">
        <v>1177611900</v>
      </c>
      <c r="E23101" s="50" t="s">
        <v>39</v>
      </c>
      <c r="F23101" s="50">
        <v>9800212000</v>
      </c>
      <c r="G23101" s="50"/>
      <c r="H23101" s="50"/>
      <c r="I23101" s="50"/>
      <c r="J23101" s="50"/>
      <c r="K23101" s="50"/>
      <c r="L23101" s="50"/>
    </row>
    <row r="23102" spans="4:12" x14ac:dyDescent="0.25">
      <c r="D23102" s="50">
        <v>1177612000</v>
      </c>
      <c r="E23102" s="50" t="s">
        <v>39</v>
      </c>
      <c r="F23102" s="50">
        <v>9800212000</v>
      </c>
      <c r="G23102" s="50"/>
      <c r="H23102" s="50"/>
      <c r="I23102" s="50"/>
      <c r="J23102" s="50"/>
      <c r="K23102" s="50"/>
      <c r="L23102" s="50"/>
    </row>
    <row r="23103" spans="4:12" x14ac:dyDescent="0.25">
      <c r="D23103" s="50">
        <v>1177612150</v>
      </c>
      <c r="E23103" s="50" t="s">
        <v>39</v>
      </c>
      <c r="F23103" s="50">
        <v>9800214000</v>
      </c>
      <c r="G23103" s="50"/>
      <c r="H23103" s="50"/>
      <c r="I23103" s="50"/>
      <c r="J23103" s="50"/>
      <c r="K23103" s="50"/>
      <c r="L23103" s="50"/>
    </row>
    <row r="23104" spans="4:12" x14ac:dyDescent="0.25">
      <c r="D23104" s="50">
        <v>1177612250</v>
      </c>
      <c r="E23104" s="50" t="s">
        <v>39</v>
      </c>
      <c r="F23104" s="50">
        <v>9800214000</v>
      </c>
      <c r="G23104" s="50"/>
      <c r="H23104" s="50"/>
      <c r="I23104" s="50"/>
      <c r="J23104" s="50"/>
      <c r="K23104" s="50"/>
      <c r="L23104" s="50"/>
    </row>
    <row r="23105" spans="4:12" x14ac:dyDescent="0.25">
      <c r="D23105" s="50">
        <v>1177612500</v>
      </c>
      <c r="E23105" s="50" t="s">
        <v>39</v>
      </c>
      <c r="F23105" s="50">
        <v>9800214000</v>
      </c>
      <c r="G23105" s="50"/>
      <c r="H23105" s="50"/>
      <c r="I23105" s="50"/>
      <c r="J23105" s="50"/>
      <c r="K23105" s="50"/>
      <c r="L23105" s="50"/>
    </row>
    <row r="23106" spans="4:12" x14ac:dyDescent="0.25">
      <c r="D23106" s="50">
        <v>1177612550</v>
      </c>
      <c r="E23106" s="50" t="s">
        <v>39</v>
      </c>
      <c r="F23106" s="50">
        <v>9800214000</v>
      </c>
      <c r="G23106" s="50"/>
      <c r="H23106" s="50"/>
      <c r="I23106" s="50"/>
      <c r="J23106" s="50"/>
      <c r="K23106" s="50"/>
      <c r="L23106" s="50"/>
    </row>
    <row r="23107" spans="4:12" x14ac:dyDescent="0.25">
      <c r="D23107" s="50">
        <v>1177612700</v>
      </c>
      <c r="E23107" s="50" t="s">
        <v>39</v>
      </c>
      <c r="F23107" s="50">
        <v>9800214000</v>
      </c>
      <c r="G23107" s="50"/>
      <c r="H23107" s="50"/>
      <c r="I23107" s="50"/>
      <c r="J23107" s="50"/>
      <c r="K23107" s="50"/>
      <c r="L23107" s="50"/>
    </row>
    <row r="23108" spans="4:12" x14ac:dyDescent="0.25">
      <c r="D23108" s="50">
        <v>1177612800</v>
      </c>
      <c r="E23108" s="50" t="s">
        <v>39</v>
      </c>
      <c r="F23108" s="50">
        <v>9800214000</v>
      </c>
      <c r="G23108" s="50"/>
      <c r="H23108" s="50"/>
      <c r="I23108" s="50"/>
      <c r="J23108" s="50"/>
      <c r="K23108" s="50"/>
      <c r="L23108" s="50"/>
    </row>
    <row r="23109" spans="4:12" x14ac:dyDescent="0.25">
      <c r="D23109" s="50">
        <v>1177612900</v>
      </c>
      <c r="E23109" s="50" t="s">
        <v>39</v>
      </c>
      <c r="F23109" s="50">
        <v>9800214000</v>
      </c>
      <c r="G23109" s="50"/>
      <c r="H23109" s="50"/>
      <c r="I23109" s="50"/>
      <c r="J23109" s="50"/>
      <c r="K23109" s="50"/>
      <c r="L23109" s="50"/>
    </row>
    <row r="23110" spans="4:12" x14ac:dyDescent="0.25">
      <c r="D23110" s="50">
        <v>1177613000</v>
      </c>
      <c r="E23110" s="50" t="s">
        <v>39</v>
      </c>
      <c r="F23110" s="50">
        <v>9800214000</v>
      </c>
      <c r="G23110" s="50"/>
      <c r="H23110" s="50"/>
      <c r="I23110" s="50"/>
      <c r="J23110" s="50"/>
      <c r="K23110" s="50"/>
      <c r="L23110" s="50"/>
    </row>
    <row r="23111" spans="4:12" x14ac:dyDescent="0.25">
      <c r="D23111" s="50">
        <v>1177613100</v>
      </c>
      <c r="E23111" s="50" t="s">
        <v>39</v>
      </c>
      <c r="F23111" s="50">
        <v>9800214000</v>
      </c>
      <c r="G23111" s="50"/>
      <c r="H23111" s="50"/>
      <c r="I23111" s="50"/>
      <c r="J23111" s="50"/>
      <c r="K23111" s="50"/>
      <c r="L23111" s="50"/>
    </row>
    <row r="23112" spans="4:12" x14ac:dyDescent="0.25">
      <c r="D23112" s="50">
        <v>1177613300</v>
      </c>
      <c r="E23112" s="50" t="s">
        <v>39</v>
      </c>
      <c r="F23112" s="50">
        <v>9800214000</v>
      </c>
      <c r="G23112" s="50"/>
      <c r="H23112" s="50"/>
      <c r="I23112" s="50"/>
      <c r="J23112" s="50"/>
      <c r="K23112" s="50"/>
      <c r="L23112" s="50"/>
    </row>
    <row r="23113" spans="4:12" x14ac:dyDescent="0.25">
      <c r="D23113" s="50">
        <v>1177613350</v>
      </c>
      <c r="E23113" s="50" t="s">
        <v>39</v>
      </c>
      <c r="F23113" s="50">
        <v>9800214000</v>
      </c>
      <c r="G23113" s="50"/>
      <c r="H23113" s="50"/>
      <c r="I23113" s="50"/>
      <c r="J23113" s="50"/>
      <c r="K23113" s="50"/>
      <c r="L23113" s="50"/>
    </row>
    <row r="23114" spans="4:12" x14ac:dyDescent="0.25">
      <c r="D23114" s="50">
        <v>1177613500</v>
      </c>
      <c r="E23114" s="50" t="s">
        <v>39</v>
      </c>
      <c r="F23114" s="50">
        <v>9800214000</v>
      </c>
      <c r="G23114" s="50"/>
      <c r="H23114" s="50"/>
      <c r="I23114" s="50"/>
      <c r="J23114" s="50"/>
      <c r="K23114" s="50"/>
      <c r="L23114" s="50"/>
    </row>
    <row r="23115" spans="4:12" x14ac:dyDescent="0.25">
      <c r="D23115" s="50">
        <v>1177613700</v>
      </c>
      <c r="E23115" s="50" t="s">
        <v>39</v>
      </c>
      <c r="F23115" s="50">
        <v>9800214000</v>
      </c>
      <c r="G23115" s="50"/>
      <c r="H23115" s="50"/>
      <c r="I23115" s="50"/>
      <c r="J23115" s="50"/>
      <c r="K23115" s="50"/>
      <c r="L23115" s="50"/>
    </row>
    <row r="23116" spans="4:12" x14ac:dyDescent="0.25">
      <c r="D23116" s="50">
        <v>1177613800</v>
      </c>
      <c r="E23116" s="50" t="s">
        <v>39</v>
      </c>
      <c r="F23116" s="50">
        <v>9800214000</v>
      </c>
      <c r="G23116" s="50"/>
      <c r="H23116" s="50"/>
      <c r="I23116" s="50"/>
      <c r="J23116" s="50"/>
      <c r="K23116" s="50"/>
      <c r="L23116" s="50"/>
    </row>
    <row r="23117" spans="4:12" x14ac:dyDescent="0.25">
      <c r="D23117" s="50">
        <v>1177614000</v>
      </c>
      <c r="E23117" s="50" t="s">
        <v>39</v>
      </c>
      <c r="F23117" s="50">
        <v>9800214000</v>
      </c>
      <c r="G23117" s="50"/>
      <c r="H23117" s="50"/>
      <c r="I23117" s="50"/>
      <c r="J23117" s="50"/>
      <c r="K23117" s="50"/>
      <c r="L23117" s="50"/>
    </row>
    <row r="23118" spans="4:12" x14ac:dyDescent="0.25">
      <c r="D23118" s="50">
        <v>1177614200</v>
      </c>
      <c r="E23118" s="50" t="s">
        <v>39</v>
      </c>
      <c r="F23118" s="50">
        <v>9800216000</v>
      </c>
      <c r="G23118" s="50"/>
      <c r="H23118" s="50"/>
      <c r="I23118" s="50"/>
      <c r="J23118" s="50"/>
      <c r="K23118" s="50"/>
      <c r="L23118" s="50"/>
    </row>
    <row r="23119" spans="4:12" x14ac:dyDescent="0.25">
      <c r="D23119" s="50">
        <v>1177614500</v>
      </c>
      <c r="E23119" s="50" t="s">
        <v>39</v>
      </c>
      <c r="F23119" s="50">
        <v>9800216000</v>
      </c>
      <c r="G23119" s="50"/>
      <c r="H23119" s="50"/>
      <c r="I23119" s="50"/>
      <c r="J23119" s="50"/>
      <c r="K23119" s="50"/>
      <c r="L23119" s="50"/>
    </row>
    <row r="23120" spans="4:12" x14ac:dyDescent="0.25">
      <c r="D23120" s="50">
        <v>1177614800</v>
      </c>
      <c r="E23120" s="50" t="s">
        <v>39</v>
      </c>
      <c r="F23120" s="50">
        <v>9800216000</v>
      </c>
      <c r="G23120" s="50"/>
      <c r="H23120" s="50"/>
      <c r="I23120" s="50"/>
      <c r="J23120" s="50"/>
      <c r="K23120" s="50"/>
      <c r="L23120" s="50"/>
    </row>
    <row r="23121" spans="4:12" x14ac:dyDescent="0.25">
      <c r="D23121" s="50">
        <v>1177615000</v>
      </c>
      <c r="E23121" s="50" t="s">
        <v>39</v>
      </c>
      <c r="F23121" s="50">
        <v>9800216000</v>
      </c>
      <c r="G23121" s="50"/>
      <c r="H23121" s="50"/>
      <c r="I23121" s="50"/>
      <c r="J23121" s="50"/>
      <c r="K23121" s="50"/>
      <c r="L23121" s="50"/>
    </row>
    <row r="23122" spans="4:12" x14ac:dyDescent="0.25">
      <c r="D23122" s="50">
        <v>1177615100</v>
      </c>
      <c r="E23122" s="50" t="s">
        <v>39</v>
      </c>
      <c r="F23122" s="50">
        <v>9800216000</v>
      </c>
      <c r="G23122" s="50"/>
      <c r="H23122" s="50"/>
      <c r="I23122" s="50"/>
      <c r="J23122" s="50"/>
      <c r="K23122" s="50"/>
      <c r="L23122" s="50"/>
    </row>
    <row r="23123" spans="4:12" x14ac:dyDescent="0.25">
      <c r="D23123" s="50">
        <v>1177615250</v>
      </c>
      <c r="E23123" s="50" t="s">
        <v>39</v>
      </c>
      <c r="F23123" s="50">
        <v>9800216000</v>
      </c>
      <c r="G23123" s="50"/>
      <c r="H23123" s="50"/>
      <c r="I23123" s="50"/>
      <c r="J23123" s="50"/>
      <c r="K23123" s="50"/>
      <c r="L23123" s="50"/>
    </row>
    <row r="23124" spans="4:12" x14ac:dyDescent="0.25">
      <c r="D23124" s="50">
        <v>1177615300</v>
      </c>
      <c r="E23124" s="50" t="s">
        <v>39</v>
      </c>
      <c r="F23124" s="50">
        <v>9800216000</v>
      </c>
      <c r="G23124" s="50"/>
      <c r="H23124" s="50"/>
      <c r="I23124" s="50"/>
      <c r="J23124" s="50"/>
      <c r="K23124" s="50"/>
      <c r="L23124" s="50"/>
    </row>
    <row r="23125" spans="4:12" x14ac:dyDescent="0.25">
      <c r="D23125" s="50">
        <v>1177615350</v>
      </c>
      <c r="E23125" s="50" t="s">
        <v>39</v>
      </c>
      <c r="F23125" s="50">
        <v>9800216000</v>
      </c>
      <c r="G23125" s="50"/>
      <c r="H23125" s="50"/>
      <c r="I23125" s="50"/>
      <c r="J23125" s="50"/>
      <c r="K23125" s="50"/>
      <c r="L23125" s="50"/>
    </row>
    <row r="23126" spans="4:12" x14ac:dyDescent="0.25">
      <c r="D23126" s="50">
        <v>1177615500</v>
      </c>
      <c r="E23126" s="50" t="s">
        <v>39</v>
      </c>
      <c r="F23126" s="50">
        <v>9800216000</v>
      </c>
      <c r="G23126" s="50"/>
      <c r="H23126" s="50"/>
      <c r="I23126" s="50"/>
      <c r="J23126" s="50"/>
      <c r="K23126" s="50"/>
      <c r="L23126" s="50"/>
    </row>
    <row r="23127" spans="4:12" x14ac:dyDescent="0.25">
      <c r="D23127" s="50">
        <v>1177615600</v>
      </c>
      <c r="E23127" s="50" t="s">
        <v>39</v>
      </c>
      <c r="F23127" s="50">
        <v>9800216000</v>
      </c>
      <c r="G23127" s="50"/>
      <c r="H23127" s="50"/>
      <c r="I23127" s="50"/>
      <c r="J23127" s="50"/>
      <c r="K23127" s="50"/>
      <c r="L23127" s="50"/>
    </row>
    <row r="23128" spans="4:12" x14ac:dyDescent="0.25">
      <c r="D23128" s="50">
        <v>1177615800</v>
      </c>
      <c r="E23128" s="50" t="s">
        <v>39</v>
      </c>
      <c r="F23128" s="50">
        <v>9800216000</v>
      </c>
      <c r="G23128" s="50"/>
      <c r="H23128" s="50"/>
      <c r="I23128" s="50"/>
      <c r="J23128" s="50"/>
      <c r="K23128" s="50"/>
      <c r="L23128" s="50"/>
    </row>
    <row r="23129" spans="4:12" x14ac:dyDescent="0.25">
      <c r="D23129" s="50">
        <v>1177616000</v>
      </c>
      <c r="E23129" s="50" t="s">
        <v>39</v>
      </c>
      <c r="F23129" s="50">
        <v>9800216000</v>
      </c>
      <c r="G23129" s="50"/>
      <c r="H23129" s="50"/>
      <c r="I23129" s="50"/>
      <c r="J23129" s="50"/>
      <c r="K23129" s="50"/>
      <c r="L23129" s="50"/>
    </row>
    <row r="23130" spans="4:12" x14ac:dyDescent="0.25">
      <c r="D23130" s="50">
        <v>1177616050</v>
      </c>
      <c r="E23130" s="50" t="s">
        <v>39</v>
      </c>
      <c r="F23130" s="50">
        <v>9800218000</v>
      </c>
      <c r="G23130" s="50"/>
      <c r="H23130" s="50"/>
      <c r="I23130" s="50"/>
      <c r="J23130" s="50"/>
      <c r="K23130" s="50"/>
      <c r="L23130" s="50"/>
    </row>
    <row r="23131" spans="4:12" x14ac:dyDescent="0.25">
      <c r="D23131" s="50">
        <v>1177616500</v>
      </c>
      <c r="E23131" s="50" t="s">
        <v>39</v>
      </c>
      <c r="F23131" s="50">
        <v>9800218000</v>
      </c>
      <c r="G23131" s="50"/>
      <c r="H23131" s="50"/>
      <c r="I23131" s="50"/>
      <c r="J23131" s="50"/>
      <c r="K23131" s="50"/>
      <c r="L23131" s="50"/>
    </row>
    <row r="23132" spans="4:12" x14ac:dyDescent="0.25">
      <c r="D23132" s="50">
        <v>1177616800</v>
      </c>
      <c r="E23132" s="50" t="s">
        <v>39</v>
      </c>
      <c r="F23132" s="50">
        <v>9800218000</v>
      </c>
      <c r="G23132" s="50"/>
      <c r="H23132" s="50"/>
      <c r="I23132" s="50"/>
      <c r="J23132" s="50"/>
      <c r="K23132" s="50"/>
      <c r="L23132" s="50"/>
    </row>
    <row r="23133" spans="4:12" x14ac:dyDescent="0.25">
      <c r="D23133" s="50">
        <v>1177616900</v>
      </c>
      <c r="E23133" s="50" t="s">
        <v>39</v>
      </c>
      <c r="F23133" s="50">
        <v>9800218000</v>
      </c>
      <c r="G23133" s="50"/>
      <c r="H23133" s="50"/>
      <c r="I23133" s="50"/>
      <c r="J23133" s="50"/>
      <c r="K23133" s="50"/>
      <c r="L23133" s="50"/>
    </row>
    <row r="23134" spans="4:12" x14ac:dyDescent="0.25">
      <c r="D23134" s="50">
        <v>1177617000</v>
      </c>
      <c r="E23134" s="50" t="s">
        <v>39</v>
      </c>
      <c r="F23134" s="50">
        <v>9800218000</v>
      </c>
      <c r="G23134" s="50"/>
      <c r="H23134" s="50"/>
      <c r="I23134" s="50"/>
      <c r="J23134" s="50"/>
      <c r="K23134" s="50"/>
      <c r="L23134" s="50"/>
    </row>
    <row r="23135" spans="4:12" x14ac:dyDescent="0.25">
      <c r="D23135" s="50">
        <v>1177617500</v>
      </c>
      <c r="E23135" s="50" t="s">
        <v>39</v>
      </c>
      <c r="F23135" s="50">
        <v>9800218000</v>
      </c>
      <c r="G23135" s="50"/>
      <c r="H23135" s="50"/>
      <c r="I23135" s="50"/>
      <c r="J23135" s="50"/>
      <c r="K23135" s="50"/>
      <c r="L23135" s="50"/>
    </row>
    <row r="23136" spans="4:12" x14ac:dyDescent="0.25">
      <c r="D23136" s="50">
        <v>1177617600</v>
      </c>
      <c r="E23136" s="50" t="s">
        <v>39</v>
      </c>
      <c r="F23136" s="50">
        <v>9800218000</v>
      </c>
      <c r="G23136" s="50"/>
      <c r="H23136" s="50"/>
      <c r="I23136" s="50"/>
      <c r="J23136" s="50"/>
      <c r="K23136" s="50"/>
      <c r="L23136" s="50"/>
    </row>
    <row r="23137" spans="4:12" x14ac:dyDescent="0.25">
      <c r="D23137" s="50">
        <v>1177617800</v>
      </c>
      <c r="E23137" s="50" t="s">
        <v>39</v>
      </c>
      <c r="F23137" s="50">
        <v>9800218000</v>
      </c>
      <c r="G23137" s="50"/>
      <c r="H23137" s="50"/>
      <c r="I23137" s="50"/>
      <c r="J23137" s="50"/>
      <c r="K23137" s="50"/>
      <c r="L23137" s="50"/>
    </row>
    <row r="23138" spans="4:12" x14ac:dyDescent="0.25">
      <c r="D23138" s="50">
        <v>1177618000</v>
      </c>
      <c r="E23138" s="50" t="s">
        <v>39</v>
      </c>
      <c r="F23138" s="50">
        <v>9800218000</v>
      </c>
      <c r="G23138" s="50"/>
      <c r="H23138" s="50"/>
      <c r="I23138" s="50"/>
      <c r="J23138" s="50"/>
      <c r="K23138" s="50"/>
      <c r="L23138" s="50"/>
    </row>
    <row r="23139" spans="4:12" x14ac:dyDescent="0.25">
      <c r="D23139" s="50">
        <v>1177618500</v>
      </c>
      <c r="E23139" s="50" t="s">
        <v>39</v>
      </c>
      <c r="F23139" s="50">
        <v>9800220000</v>
      </c>
      <c r="G23139" s="50"/>
      <c r="H23139" s="50"/>
      <c r="I23139" s="50"/>
      <c r="J23139" s="50"/>
      <c r="K23139" s="50"/>
      <c r="L23139" s="50"/>
    </row>
    <row r="23140" spans="4:12" x14ac:dyDescent="0.25">
      <c r="D23140" s="50">
        <v>1177618800</v>
      </c>
      <c r="E23140" s="50" t="s">
        <v>39</v>
      </c>
      <c r="F23140" s="50">
        <v>9800220000</v>
      </c>
      <c r="G23140" s="50"/>
      <c r="H23140" s="50"/>
      <c r="I23140" s="50"/>
      <c r="J23140" s="50"/>
      <c r="K23140" s="50"/>
      <c r="L23140" s="50"/>
    </row>
    <row r="23141" spans="4:12" x14ac:dyDescent="0.25">
      <c r="D23141" s="50">
        <v>1177618900</v>
      </c>
      <c r="E23141" s="50" t="s">
        <v>39</v>
      </c>
      <c r="F23141" s="50">
        <v>9800220000</v>
      </c>
      <c r="G23141" s="50"/>
      <c r="H23141" s="50"/>
      <c r="I23141" s="50"/>
      <c r="J23141" s="50"/>
      <c r="K23141" s="50"/>
      <c r="L23141" s="50"/>
    </row>
    <row r="23142" spans="4:12" x14ac:dyDescent="0.25">
      <c r="D23142" s="50">
        <v>1177619000</v>
      </c>
      <c r="E23142" s="50" t="s">
        <v>39</v>
      </c>
      <c r="F23142" s="50">
        <v>9800220000</v>
      </c>
      <c r="G23142" s="50"/>
      <c r="H23142" s="50"/>
      <c r="I23142" s="50"/>
      <c r="J23142" s="50"/>
      <c r="K23142" s="50"/>
      <c r="L23142" s="50"/>
    </row>
    <row r="23143" spans="4:12" x14ac:dyDescent="0.25">
      <c r="D23143" s="50">
        <v>1177619350</v>
      </c>
      <c r="E23143" s="50" t="s">
        <v>39</v>
      </c>
      <c r="F23143" s="50">
        <v>9800220000</v>
      </c>
      <c r="G23143" s="50"/>
      <c r="H23143" s="50"/>
      <c r="I23143" s="50"/>
      <c r="J23143" s="50"/>
      <c r="K23143" s="50"/>
      <c r="L23143" s="50"/>
    </row>
    <row r="23144" spans="4:12" x14ac:dyDescent="0.25">
      <c r="D23144" s="50">
        <v>1177619500</v>
      </c>
      <c r="E23144" s="50" t="s">
        <v>39</v>
      </c>
      <c r="F23144" s="50">
        <v>9800220000</v>
      </c>
      <c r="G23144" s="50"/>
      <c r="H23144" s="50"/>
      <c r="I23144" s="50"/>
      <c r="J23144" s="50"/>
      <c r="K23144" s="50"/>
      <c r="L23144" s="50"/>
    </row>
    <row r="23145" spans="4:12" x14ac:dyDescent="0.25">
      <c r="D23145" s="50">
        <v>1177619600</v>
      </c>
      <c r="E23145" s="50" t="s">
        <v>39</v>
      </c>
      <c r="F23145" s="50">
        <v>9800220000</v>
      </c>
      <c r="G23145" s="50"/>
      <c r="H23145" s="50"/>
      <c r="I23145" s="50"/>
      <c r="J23145" s="50"/>
      <c r="K23145" s="50"/>
      <c r="L23145" s="50"/>
    </row>
    <row r="23146" spans="4:12" x14ac:dyDescent="0.25">
      <c r="D23146" s="50">
        <v>1177619800</v>
      </c>
      <c r="E23146" s="50" t="s">
        <v>39</v>
      </c>
      <c r="F23146" s="50">
        <v>9800220000</v>
      </c>
      <c r="G23146" s="50"/>
      <c r="H23146" s="50"/>
      <c r="I23146" s="50"/>
      <c r="J23146" s="50"/>
      <c r="K23146" s="50"/>
      <c r="L23146" s="50"/>
    </row>
    <row r="23147" spans="4:12" x14ac:dyDescent="0.25">
      <c r="D23147" s="50">
        <v>1177620000</v>
      </c>
      <c r="E23147" s="50" t="s">
        <v>39</v>
      </c>
      <c r="F23147" s="50">
        <v>9800220000</v>
      </c>
      <c r="G23147" s="50"/>
      <c r="H23147" s="50"/>
      <c r="I23147" s="50"/>
      <c r="J23147" s="50"/>
      <c r="K23147" s="50"/>
      <c r="L23147" s="50"/>
    </row>
    <row r="23148" spans="4:12" x14ac:dyDescent="0.25">
      <c r="D23148" s="50">
        <v>1177620500</v>
      </c>
      <c r="E23148" s="50" t="s">
        <v>39</v>
      </c>
      <c r="F23148" s="50">
        <v>9800225000</v>
      </c>
      <c r="G23148" s="50"/>
      <c r="H23148" s="50"/>
      <c r="I23148" s="50"/>
      <c r="J23148" s="50"/>
      <c r="K23148" s="50"/>
      <c r="L23148" s="50"/>
    </row>
    <row r="23149" spans="4:12" x14ac:dyDescent="0.25">
      <c r="D23149" s="50">
        <v>1177621000</v>
      </c>
      <c r="E23149" s="50" t="s">
        <v>39</v>
      </c>
      <c r="F23149" s="50">
        <v>9800225000</v>
      </c>
      <c r="G23149" s="50"/>
      <c r="H23149" s="50"/>
      <c r="I23149" s="50"/>
      <c r="J23149" s="50"/>
      <c r="K23149" s="50"/>
      <c r="L23149" s="50"/>
    </row>
    <row r="23150" spans="4:12" x14ac:dyDescent="0.25">
      <c r="D23150" s="50">
        <v>1177621500</v>
      </c>
      <c r="E23150" s="50" t="s">
        <v>39</v>
      </c>
      <c r="F23150" s="50">
        <v>9800225000</v>
      </c>
      <c r="G23150" s="50"/>
      <c r="H23150" s="50"/>
      <c r="I23150" s="50"/>
      <c r="J23150" s="50"/>
      <c r="K23150" s="50"/>
      <c r="L23150" s="50"/>
    </row>
    <row r="23151" spans="4:12" x14ac:dyDescent="0.25">
      <c r="D23151" s="50">
        <v>1177622000</v>
      </c>
      <c r="E23151" s="50" t="s">
        <v>39</v>
      </c>
      <c r="F23151" s="50">
        <v>9800225000</v>
      </c>
      <c r="G23151" s="50"/>
      <c r="H23151" s="50"/>
      <c r="I23151" s="50"/>
      <c r="J23151" s="50"/>
      <c r="K23151" s="50"/>
      <c r="L23151" s="50"/>
    </row>
    <row r="23152" spans="4:12" x14ac:dyDescent="0.25">
      <c r="D23152" s="50">
        <v>1177622500</v>
      </c>
      <c r="E23152" s="50" t="s">
        <v>39</v>
      </c>
      <c r="F23152" s="50">
        <v>9800225000</v>
      </c>
      <c r="G23152" s="50"/>
      <c r="H23152" s="50"/>
      <c r="I23152" s="50"/>
      <c r="J23152" s="50"/>
      <c r="K23152" s="50"/>
      <c r="L23152" s="50"/>
    </row>
    <row r="23153" spans="4:12" x14ac:dyDescent="0.25">
      <c r="D23153" s="50">
        <v>1177623000</v>
      </c>
      <c r="E23153" s="50" t="s">
        <v>39</v>
      </c>
      <c r="F23153" s="50">
        <v>9800225000</v>
      </c>
      <c r="G23153" s="50"/>
      <c r="H23153" s="50"/>
      <c r="I23153" s="50"/>
      <c r="J23153" s="50"/>
      <c r="K23153" s="50"/>
      <c r="L23153" s="50"/>
    </row>
    <row r="23154" spans="4:12" x14ac:dyDescent="0.25">
      <c r="D23154" s="50">
        <v>1177623500</v>
      </c>
      <c r="E23154" s="50" t="s">
        <v>39</v>
      </c>
      <c r="F23154" s="50">
        <v>9800225000</v>
      </c>
      <c r="G23154" s="50"/>
      <c r="H23154" s="50"/>
      <c r="I23154" s="50"/>
      <c r="J23154" s="50"/>
      <c r="K23154" s="50"/>
      <c r="L23154" s="50"/>
    </row>
    <row r="23155" spans="4:12" x14ac:dyDescent="0.25">
      <c r="D23155" s="50">
        <v>1177624000</v>
      </c>
      <c r="E23155" s="50" t="s">
        <v>39</v>
      </c>
      <c r="F23155" s="50">
        <v>9800225000</v>
      </c>
      <c r="G23155" s="50"/>
      <c r="H23155" s="50"/>
      <c r="I23155" s="50"/>
      <c r="J23155" s="50"/>
      <c r="K23155" s="50"/>
      <c r="L23155" s="50"/>
    </row>
    <row r="23156" spans="4:12" x14ac:dyDescent="0.25">
      <c r="D23156" s="50">
        <v>1177624500</v>
      </c>
      <c r="E23156" s="50" t="s">
        <v>39</v>
      </c>
      <c r="F23156" s="50">
        <v>9800225000</v>
      </c>
      <c r="G23156" s="50"/>
      <c r="H23156" s="50"/>
      <c r="I23156" s="50"/>
      <c r="J23156" s="50"/>
      <c r="K23156" s="50"/>
      <c r="L23156" s="50"/>
    </row>
    <row r="23157" spans="4:12" x14ac:dyDescent="0.25">
      <c r="D23157" s="50">
        <v>1177625000</v>
      </c>
      <c r="E23157" s="50" t="s">
        <v>39</v>
      </c>
      <c r="F23157" s="50">
        <v>9800225000</v>
      </c>
      <c r="G23157" s="50"/>
      <c r="H23157" s="50"/>
      <c r="I23157" s="50"/>
      <c r="J23157" s="50"/>
      <c r="K23157" s="50"/>
      <c r="L23157" s="50"/>
    </row>
    <row r="23158" spans="4:12" x14ac:dyDescent="0.25">
      <c r="D23158" s="50">
        <v>1177703000</v>
      </c>
      <c r="E23158" s="50" t="s">
        <v>39</v>
      </c>
      <c r="F23158" s="50">
        <v>9800206000</v>
      </c>
      <c r="G23158" s="50"/>
      <c r="H23158" s="50"/>
      <c r="I23158" s="50"/>
      <c r="J23158" s="50"/>
      <c r="K23158" s="50"/>
      <c r="L23158" s="50"/>
    </row>
    <row r="23159" spans="4:12" x14ac:dyDescent="0.25">
      <c r="D23159" s="50">
        <v>1177703100</v>
      </c>
      <c r="E23159" s="50" t="s">
        <v>39</v>
      </c>
      <c r="F23159" s="50">
        <v>9800206000</v>
      </c>
      <c r="G23159" s="50"/>
      <c r="H23159" s="50"/>
      <c r="I23159" s="50"/>
      <c r="J23159" s="50"/>
      <c r="K23159" s="50"/>
      <c r="L23159" s="50"/>
    </row>
    <row r="23160" spans="4:12" x14ac:dyDescent="0.25">
      <c r="D23160" s="50">
        <v>1177703150</v>
      </c>
      <c r="E23160" s="50" t="s">
        <v>39</v>
      </c>
      <c r="F23160" s="50">
        <v>9800206000</v>
      </c>
      <c r="G23160" s="50"/>
      <c r="H23160" s="50"/>
      <c r="I23160" s="50"/>
      <c r="J23160" s="50"/>
      <c r="K23160" s="50"/>
      <c r="L23160" s="50"/>
    </row>
    <row r="23161" spans="4:12" x14ac:dyDescent="0.25">
      <c r="D23161" s="50">
        <v>1177703200</v>
      </c>
      <c r="E23161" s="50" t="s">
        <v>39</v>
      </c>
      <c r="F23161" s="50">
        <v>9800206000</v>
      </c>
      <c r="G23161" s="50"/>
      <c r="H23161" s="50"/>
      <c r="I23161" s="50"/>
      <c r="J23161" s="50"/>
      <c r="K23161" s="50"/>
      <c r="L23161" s="50"/>
    </row>
    <row r="23162" spans="4:12" x14ac:dyDescent="0.25">
      <c r="D23162" s="50">
        <v>1177703220</v>
      </c>
      <c r="E23162" s="50" t="s">
        <v>39</v>
      </c>
      <c r="F23162" s="50">
        <v>9800206000</v>
      </c>
      <c r="G23162" s="50"/>
      <c r="H23162" s="50"/>
      <c r="I23162" s="50"/>
      <c r="J23162" s="50"/>
      <c r="K23162" s="50"/>
      <c r="L23162" s="50"/>
    </row>
    <row r="23163" spans="4:12" x14ac:dyDescent="0.25">
      <c r="D23163" s="50">
        <v>1177703250</v>
      </c>
      <c r="E23163" s="50" t="s">
        <v>39</v>
      </c>
      <c r="F23163" s="50">
        <v>9800206000</v>
      </c>
      <c r="G23163" s="50"/>
      <c r="H23163" s="50"/>
      <c r="I23163" s="50"/>
      <c r="J23163" s="50"/>
      <c r="K23163" s="50"/>
      <c r="L23163" s="50"/>
    </row>
    <row r="23164" spans="4:12" x14ac:dyDescent="0.25">
      <c r="D23164" s="50">
        <v>1177703300</v>
      </c>
      <c r="E23164" s="50" t="s">
        <v>39</v>
      </c>
      <c r="F23164" s="50">
        <v>9800206000</v>
      </c>
      <c r="G23164" s="50"/>
      <c r="H23164" s="50"/>
      <c r="I23164" s="50"/>
      <c r="J23164" s="50"/>
      <c r="K23164" s="50"/>
      <c r="L23164" s="50"/>
    </row>
    <row r="23165" spans="4:12" x14ac:dyDescent="0.25">
      <c r="D23165" s="50">
        <v>1177703400</v>
      </c>
      <c r="E23165" s="50" t="s">
        <v>39</v>
      </c>
      <c r="F23165" s="50">
        <v>9800206000</v>
      </c>
      <c r="G23165" s="50"/>
      <c r="H23165" s="50"/>
      <c r="I23165" s="50"/>
      <c r="J23165" s="50"/>
      <c r="K23165" s="50"/>
      <c r="L23165" s="50"/>
    </row>
    <row r="23166" spans="4:12" x14ac:dyDescent="0.25">
      <c r="D23166" s="50">
        <v>1177703500</v>
      </c>
      <c r="E23166" s="50" t="s">
        <v>39</v>
      </c>
      <c r="F23166" s="50">
        <v>9800206000</v>
      </c>
      <c r="G23166" s="50"/>
      <c r="H23166" s="50"/>
      <c r="I23166" s="50"/>
      <c r="J23166" s="50"/>
      <c r="K23166" s="50"/>
      <c r="L23166" s="50"/>
    </row>
    <row r="23167" spans="4:12" x14ac:dyDescent="0.25">
      <c r="D23167" s="50">
        <v>1177703600</v>
      </c>
      <c r="E23167" s="50" t="s">
        <v>39</v>
      </c>
      <c r="F23167" s="50">
        <v>9800206000</v>
      </c>
      <c r="G23167" s="50"/>
      <c r="H23167" s="50"/>
      <c r="I23167" s="50"/>
      <c r="J23167" s="50"/>
      <c r="K23167" s="50"/>
      <c r="L23167" s="50"/>
    </row>
    <row r="23168" spans="4:12" x14ac:dyDescent="0.25">
      <c r="D23168" s="50">
        <v>1177703700</v>
      </c>
      <c r="E23168" s="50" t="s">
        <v>39</v>
      </c>
      <c r="F23168" s="50">
        <v>9800206000</v>
      </c>
      <c r="G23168" s="50"/>
      <c r="H23168" s="50"/>
      <c r="I23168" s="50"/>
      <c r="J23168" s="50"/>
      <c r="K23168" s="50"/>
      <c r="L23168" s="50"/>
    </row>
    <row r="23169" spans="4:12" x14ac:dyDescent="0.25">
      <c r="D23169" s="50">
        <v>1177703800</v>
      </c>
      <c r="E23169" s="50" t="s">
        <v>39</v>
      </c>
      <c r="F23169" s="50">
        <v>9800206000</v>
      </c>
      <c r="G23169" s="50"/>
      <c r="H23169" s="50"/>
      <c r="I23169" s="50"/>
      <c r="J23169" s="50"/>
      <c r="K23169" s="50"/>
      <c r="L23169" s="50"/>
    </row>
    <row r="23170" spans="4:12" x14ac:dyDescent="0.25">
      <c r="D23170" s="50">
        <v>1177703850</v>
      </c>
      <c r="E23170" s="50" t="s">
        <v>39</v>
      </c>
      <c r="F23170" s="50">
        <v>9800206000</v>
      </c>
      <c r="G23170" s="50"/>
      <c r="H23170" s="50"/>
      <c r="I23170" s="50"/>
      <c r="J23170" s="50"/>
      <c r="K23170" s="50"/>
      <c r="L23170" s="50"/>
    </row>
    <row r="23171" spans="4:12" x14ac:dyDescent="0.25">
      <c r="D23171" s="50">
        <v>1177703900</v>
      </c>
      <c r="E23171" s="50" t="s">
        <v>39</v>
      </c>
      <c r="F23171" s="50">
        <v>9800206000</v>
      </c>
      <c r="G23171" s="50"/>
      <c r="H23171" s="50"/>
      <c r="I23171" s="50"/>
      <c r="J23171" s="50"/>
      <c r="K23171" s="50"/>
      <c r="L23171" s="50"/>
    </row>
    <row r="23172" spans="4:12" x14ac:dyDescent="0.25">
      <c r="D23172" s="50">
        <v>1177704000</v>
      </c>
      <c r="E23172" s="50" t="s">
        <v>39</v>
      </c>
      <c r="F23172" s="50">
        <v>9800206000</v>
      </c>
      <c r="G23172" s="50"/>
      <c r="H23172" s="50"/>
      <c r="I23172" s="50"/>
      <c r="J23172" s="50"/>
      <c r="K23172" s="50"/>
      <c r="L23172" s="50"/>
    </row>
    <row r="23173" spans="4:12" x14ac:dyDescent="0.25">
      <c r="D23173" s="50">
        <v>1177704100</v>
      </c>
      <c r="E23173" s="50" t="s">
        <v>39</v>
      </c>
      <c r="F23173" s="50">
        <v>9800206000</v>
      </c>
      <c r="G23173" s="50"/>
      <c r="H23173" s="50"/>
      <c r="I23173" s="50"/>
      <c r="J23173" s="50"/>
      <c r="K23173" s="50"/>
      <c r="L23173" s="50"/>
    </row>
    <row r="23174" spans="4:12" x14ac:dyDescent="0.25">
      <c r="D23174" s="50">
        <v>1177704200</v>
      </c>
      <c r="E23174" s="50" t="s">
        <v>39</v>
      </c>
      <c r="F23174" s="50">
        <v>9800206000</v>
      </c>
      <c r="G23174" s="50"/>
      <c r="H23174" s="50"/>
      <c r="I23174" s="50"/>
      <c r="J23174" s="50"/>
      <c r="K23174" s="50"/>
      <c r="L23174" s="50"/>
    </row>
    <row r="23175" spans="4:12" x14ac:dyDescent="0.25">
      <c r="D23175" s="50">
        <v>1177704250</v>
      </c>
      <c r="E23175" s="50" t="s">
        <v>39</v>
      </c>
      <c r="F23175" s="50">
        <v>9800206000</v>
      </c>
      <c r="G23175" s="50"/>
      <c r="H23175" s="50"/>
      <c r="I23175" s="50"/>
      <c r="J23175" s="50"/>
      <c r="K23175" s="50"/>
      <c r="L23175" s="50"/>
    </row>
    <row r="23176" spans="4:12" x14ac:dyDescent="0.25">
      <c r="D23176" s="50">
        <v>1177704300</v>
      </c>
      <c r="E23176" s="50" t="s">
        <v>39</v>
      </c>
      <c r="F23176" s="50">
        <v>9800206000</v>
      </c>
      <c r="G23176" s="50"/>
      <c r="H23176" s="50"/>
      <c r="I23176" s="50"/>
      <c r="J23176" s="50"/>
      <c r="K23176" s="50"/>
      <c r="L23176" s="50"/>
    </row>
    <row r="23177" spans="4:12" x14ac:dyDescent="0.25">
      <c r="D23177" s="50">
        <v>1177704350</v>
      </c>
      <c r="E23177" s="50" t="s">
        <v>39</v>
      </c>
      <c r="F23177" s="50">
        <v>9800206000</v>
      </c>
      <c r="G23177" s="50"/>
      <c r="H23177" s="50"/>
      <c r="I23177" s="50"/>
      <c r="J23177" s="50"/>
      <c r="K23177" s="50"/>
      <c r="L23177" s="50"/>
    </row>
    <row r="23178" spans="4:12" x14ac:dyDescent="0.25">
      <c r="D23178" s="50">
        <v>1177704400</v>
      </c>
      <c r="E23178" s="50" t="s">
        <v>39</v>
      </c>
      <c r="F23178" s="50">
        <v>9800206000</v>
      </c>
      <c r="G23178" s="50"/>
      <c r="H23178" s="50"/>
      <c r="I23178" s="50"/>
      <c r="J23178" s="50"/>
      <c r="K23178" s="50"/>
      <c r="L23178" s="50"/>
    </row>
    <row r="23179" spans="4:12" x14ac:dyDescent="0.25">
      <c r="D23179" s="50">
        <v>1177704450</v>
      </c>
      <c r="E23179" s="50" t="s">
        <v>39</v>
      </c>
      <c r="F23179" s="50">
        <v>9800206000</v>
      </c>
      <c r="G23179" s="50"/>
      <c r="H23179" s="50"/>
      <c r="I23179" s="50"/>
      <c r="J23179" s="50"/>
      <c r="K23179" s="50"/>
      <c r="L23179" s="50"/>
    </row>
    <row r="23180" spans="4:12" x14ac:dyDescent="0.25">
      <c r="D23180" s="50">
        <v>1177704500</v>
      </c>
      <c r="E23180" s="50" t="s">
        <v>39</v>
      </c>
      <c r="F23180" s="50">
        <v>9800206000</v>
      </c>
      <c r="G23180" s="50"/>
      <c r="H23180" s="50"/>
      <c r="I23180" s="50"/>
      <c r="J23180" s="50"/>
      <c r="K23180" s="50"/>
      <c r="L23180" s="50"/>
    </row>
    <row r="23181" spans="4:12" x14ac:dyDescent="0.25">
      <c r="D23181" s="50">
        <v>1177704600</v>
      </c>
      <c r="E23181" s="50" t="s">
        <v>39</v>
      </c>
      <c r="F23181" s="50">
        <v>9800206000</v>
      </c>
      <c r="G23181" s="50"/>
      <c r="H23181" s="50"/>
      <c r="I23181" s="50"/>
      <c r="J23181" s="50"/>
      <c r="K23181" s="50"/>
      <c r="L23181" s="50"/>
    </row>
    <row r="23182" spans="4:12" x14ac:dyDescent="0.25">
      <c r="D23182" s="50">
        <v>1177704650</v>
      </c>
      <c r="E23182" s="50" t="s">
        <v>39</v>
      </c>
      <c r="F23182" s="50">
        <v>9800206000</v>
      </c>
      <c r="G23182" s="50"/>
      <c r="H23182" s="50"/>
      <c r="I23182" s="50"/>
      <c r="J23182" s="50"/>
      <c r="K23182" s="50"/>
      <c r="L23182" s="50"/>
    </row>
    <row r="23183" spans="4:12" x14ac:dyDescent="0.25">
      <c r="D23183" s="50">
        <v>1177704700</v>
      </c>
      <c r="E23183" s="50" t="s">
        <v>39</v>
      </c>
      <c r="F23183" s="50">
        <v>9800206000</v>
      </c>
      <c r="G23183" s="50"/>
      <c r="H23183" s="50"/>
      <c r="I23183" s="50"/>
      <c r="J23183" s="50"/>
      <c r="K23183" s="50"/>
      <c r="L23183" s="50"/>
    </row>
    <row r="23184" spans="4:12" x14ac:dyDescent="0.25">
      <c r="D23184" s="50">
        <v>1177704800</v>
      </c>
      <c r="E23184" s="50" t="s">
        <v>39</v>
      </c>
      <c r="F23184" s="50">
        <v>9800206000</v>
      </c>
      <c r="G23184" s="50"/>
      <c r="H23184" s="50"/>
      <c r="I23184" s="50"/>
      <c r="J23184" s="50"/>
      <c r="K23184" s="50"/>
      <c r="L23184" s="50"/>
    </row>
    <row r="23185" spans="4:12" x14ac:dyDescent="0.25">
      <c r="D23185" s="50">
        <v>1177704900</v>
      </c>
      <c r="E23185" s="50" t="s">
        <v>39</v>
      </c>
      <c r="F23185" s="50">
        <v>9800206000</v>
      </c>
      <c r="G23185" s="50"/>
      <c r="H23185" s="50"/>
      <c r="I23185" s="50"/>
      <c r="J23185" s="50"/>
      <c r="K23185" s="50"/>
      <c r="L23185" s="50"/>
    </row>
    <row r="23186" spans="4:12" x14ac:dyDescent="0.25">
      <c r="D23186" s="50">
        <v>1177704950</v>
      </c>
      <c r="E23186" s="50" t="s">
        <v>39</v>
      </c>
      <c r="F23186" s="50">
        <v>9800206000</v>
      </c>
      <c r="G23186" s="50"/>
      <c r="H23186" s="50"/>
      <c r="I23186" s="50"/>
      <c r="J23186" s="50"/>
      <c r="K23186" s="50"/>
      <c r="L23186" s="50"/>
    </row>
    <row r="23187" spans="4:12" x14ac:dyDescent="0.25">
      <c r="D23187" s="50">
        <v>1177705000</v>
      </c>
      <c r="E23187" s="50" t="s">
        <v>39</v>
      </c>
      <c r="F23187" s="50">
        <v>9800206000</v>
      </c>
      <c r="G23187" s="50"/>
      <c r="H23187" s="50"/>
      <c r="I23187" s="50"/>
      <c r="J23187" s="50"/>
      <c r="K23187" s="50"/>
      <c r="L23187" s="50"/>
    </row>
    <row r="23188" spans="4:12" x14ac:dyDescent="0.25">
      <c r="D23188" s="50">
        <v>1177705050</v>
      </c>
      <c r="E23188" s="50" t="s">
        <v>39</v>
      </c>
      <c r="F23188" s="50">
        <v>9800206000</v>
      </c>
      <c r="G23188" s="50"/>
      <c r="H23188" s="50"/>
      <c r="I23188" s="50"/>
      <c r="J23188" s="50"/>
      <c r="K23188" s="50"/>
      <c r="L23188" s="50"/>
    </row>
    <row r="23189" spans="4:12" x14ac:dyDescent="0.25">
      <c r="D23189" s="50">
        <v>1177705100</v>
      </c>
      <c r="E23189" s="50" t="s">
        <v>39</v>
      </c>
      <c r="F23189" s="50">
        <v>9800206000</v>
      </c>
      <c r="G23189" s="50"/>
      <c r="H23189" s="50"/>
      <c r="I23189" s="50"/>
      <c r="J23189" s="50"/>
      <c r="K23189" s="50"/>
      <c r="L23189" s="50"/>
    </row>
    <row r="23190" spans="4:12" x14ac:dyDescent="0.25">
      <c r="D23190" s="50">
        <v>1177705200</v>
      </c>
      <c r="E23190" s="50" t="s">
        <v>39</v>
      </c>
      <c r="F23190" s="50">
        <v>9800206000</v>
      </c>
      <c r="G23190" s="50"/>
      <c r="H23190" s="50"/>
      <c r="I23190" s="50"/>
      <c r="J23190" s="50"/>
      <c r="K23190" s="50"/>
      <c r="L23190" s="50"/>
    </row>
    <row r="23191" spans="4:12" x14ac:dyDescent="0.25">
      <c r="D23191" s="50">
        <v>1177705300</v>
      </c>
      <c r="E23191" s="50" t="s">
        <v>39</v>
      </c>
      <c r="F23191" s="50">
        <v>9800206000</v>
      </c>
      <c r="G23191" s="50"/>
      <c r="H23191" s="50"/>
      <c r="I23191" s="50"/>
      <c r="J23191" s="50"/>
      <c r="K23191" s="50"/>
      <c r="L23191" s="50"/>
    </row>
    <row r="23192" spans="4:12" x14ac:dyDescent="0.25">
      <c r="D23192" s="50">
        <v>1177705400</v>
      </c>
      <c r="E23192" s="50" t="s">
        <v>39</v>
      </c>
      <c r="F23192" s="50">
        <v>9800206000</v>
      </c>
      <c r="G23192" s="50"/>
      <c r="H23192" s="50"/>
      <c r="I23192" s="50"/>
      <c r="J23192" s="50"/>
      <c r="K23192" s="50"/>
      <c r="L23192" s="50"/>
    </row>
    <row r="23193" spans="4:12" x14ac:dyDescent="0.25">
      <c r="D23193" s="50">
        <v>1177705500</v>
      </c>
      <c r="E23193" s="50" t="s">
        <v>39</v>
      </c>
      <c r="F23193" s="50">
        <v>9800206000</v>
      </c>
      <c r="G23193" s="50"/>
      <c r="H23193" s="50"/>
      <c r="I23193" s="50"/>
      <c r="J23193" s="50"/>
      <c r="K23193" s="50"/>
      <c r="L23193" s="50"/>
    </row>
    <row r="23194" spans="4:12" x14ac:dyDescent="0.25">
      <c r="D23194" s="50">
        <v>1177705550</v>
      </c>
      <c r="E23194" s="50" t="s">
        <v>39</v>
      </c>
      <c r="F23194" s="50">
        <v>9800206000</v>
      </c>
      <c r="G23194" s="50"/>
      <c r="H23194" s="50"/>
      <c r="I23194" s="50"/>
      <c r="J23194" s="50"/>
      <c r="K23194" s="50"/>
      <c r="L23194" s="50"/>
    </row>
    <row r="23195" spans="4:12" x14ac:dyDescent="0.25">
      <c r="D23195" s="50">
        <v>1177705600</v>
      </c>
      <c r="E23195" s="50" t="s">
        <v>39</v>
      </c>
      <c r="F23195" s="50">
        <v>9800206000</v>
      </c>
      <c r="G23195" s="50"/>
      <c r="H23195" s="50"/>
      <c r="I23195" s="50"/>
      <c r="J23195" s="50"/>
      <c r="K23195" s="50"/>
      <c r="L23195" s="50"/>
    </row>
    <row r="23196" spans="4:12" x14ac:dyDescent="0.25">
      <c r="D23196" s="50">
        <v>1177705700</v>
      </c>
      <c r="E23196" s="50" t="s">
        <v>39</v>
      </c>
      <c r="F23196" s="50">
        <v>9800206000</v>
      </c>
      <c r="G23196" s="50"/>
      <c r="H23196" s="50"/>
      <c r="I23196" s="50"/>
      <c r="J23196" s="50"/>
      <c r="K23196" s="50"/>
      <c r="L23196" s="50"/>
    </row>
    <row r="23197" spans="4:12" x14ac:dyDescent="0.25">
      <c r="D23197" s="50">
        <v>1177705750</v>
      </c>
      <c r="E23197" s="50" t="s">
        <v>39</v>
      </c>
      <c r="F23197" s="50">
        <v>9800206000</v>
      </c>
      <c r="G23197" s="50"/>
      <c r="H23197" s="50"/>
      <c r="I23197" s="50"/>
      <c r="J23197" s="50"/>
      <c r="K23197" s="50"/>
      <c r="L23197" s="50"/>
    </row>
    <row r="23198" spans="4:12" x14ac:dyDescent="0.25">
      <c r="D23198" s="50">
        <v>1177705800</v>
      </c>
      <c r="E23198" s="50" t="s">
        <v>39</v>
      </c>
      <c r="F23198" s="50">
        <v>9800206000</v>
      </c>
      <c r="G23198" s="50"/>
      <c r="H23198" s="50"/>
      <c r="I23198" s="50"/>
      <c r="J23198" s="50"/>
      <c r="K23198" s="50"/>
      <c r="L23198" s="50"/>
    </row>
    <row r="23199" spans="4:12" x14ac:dyDescent="0.25">
      <c r="D23199" s="50">
        <v>1177705900</v>
      </c>
      <c r="E23199" s="50" t="s">
        <v>39</v>
      </c>
      <c r="F23199" s="50">
        <v>9800206000</v>
      </c>
      <c r="G23199" s="50"/>
      <c r="H23199" s="50"/>
      <c r="I23199" s="50"/>
      <c r="J23199" s="50"/>
      <c r="K23199" s="50"/>
      <c r="L23199" s="50"/>
    </row>
    <row r="23200" spans="4:12" x14ac:dyDescent="0.25">
      <c r="D23200" s="50">
        <v>1177705950</v>
      </c>
      <c r="E23200" s="50" t="s">
        <v>39</v>
      </c>
      <c r="F23200" s="50">
        <v>9800206000</v>
      </c>
      <c r="G23200" s="50"/>
      <c r="H23200" s="50"/>
      <c r="I23200" s="50"/>
      <c r="J23200" s="50"/>
      <c r="K23200" s="50"/>
      <c r="L23200" s="50"/>
    </row>
    <row r="23201" spans="4:12" x14ac:dyDescent="0.25">
      <c r="D23201" s="50">
        <v>1177706000</v>
      </c>
      <c r="E23201" s="50" t="s">
        <v>39</v>
      </c>
      <c r="F23201" s="50">
        <v>9800206000</v>
      </c>
      <c r="G23201" s="50"/>
      <c r="H23201" s="50"/>
      <c r="I23201" s="50"/>
      <c r="J23201" s="50"/>
      <c r="K23201" s="50"/>
      <c r="L23201" s="50"/>
    </row>
    <row r="23202" spans="4:12" x14ac:dyDescent="0.25">
      <c r="D23202" s="50">
        <v>1177706100</v>
      </c>
      <c r="E23202" s="50" t="s">
        <v>39</v>
      </c>
      <c r="F23202" s="50">
        <v>9800208000</v>
      </c>
      <c r="G23202" s="50"/>
      <c r="H23202" s="50"/>
      <c r="I23202" s="50"/>
      <c r="J23202" s="50"/>
      <c r="K23202" s="50"/>
      <c r="L23202" s="50"/>
    </row>
    <row r="23203" spans="4:12" x14ac:dyDescent="0.25">
      <c r="D23203" s="50">
        <v>1177706200</v>
      </c>
      <c r="E23203" s="50" t="s">
        <v>39</v>
      </c>
      <c r="F23203" s="50">
        <v>9800208000</v>
      </c>
      <c r="G23203" s="50"/>
      <c r="H23203" s="50"/>
      <c r="I23203" s="50"/>
      <c r="J23203" s="50"/>
      <c r="K23203" s="50"/>
      <c r="L23203" s="50"/>
    </row>
    <row r="23204" spans="4:12" x14ac:dyDescent="0.25">
      <c r="D23204" s="50">
        <v>1177706300</v>
      </c>
      <c r="E23204" s="50" t="s">
        <v>39</v>
      </c>
      <c r="F23204" s="50">
        <v>9800208000</v>
      </c>
      <c r="G23204" s="50"/>
      <c r="H23204" s="50"/>
      <c r="I23204" s="50"/>
      <c r="J23204" s="50"/>
      <c r="K23204" s="50"/>
      <c r="L23204" s="50"/>
    </row>
    <row r="23205" spans="4:12" x14ac:dyDescent="0.25">
      <c r="D23205" s="50">
        <v>1177706400</v>
      </c>
      <c r="E23205" s="50" t="s">
        <v>39</v>
      </c>
      <c r="F23205" s="50">
        <v>9800208000</v>
      </c>
      <c r="G23205" s="50"/>
      <c r="H23205" s="50"/>
      <c r="I23205" s="50"/>
      <c r="J23205" s="50"/>
      <c r="K23205" s="50"/>
      <c r="L23205" s="50"/>
    </row>
    <row r="23206" spans="4:12" x14ac:dyDescent="0.25">
      <c r="D23206" s="50">
        <v>1177706500</v>
      </c>
      <c r="E23206" s="50" t="s">
        <v>39</v>
      </c>
      <c r="F23206" s="50">
        <v>9800208000</v>
      </c>
      <c r="G23206" s="50"/>
      <c r="H23206" s="50"/>
      <c r="I23206" s="50"/>
      <c r="J23206" s="50"/>
      <c r="K23206" s="50"/>
      <c r="L23206" s="50"/>
    </row>
    <row r="23207" spans="4:12" x14ac:dyDescent="0.25">
      <c r="D23207" s="50">
        <v>1177706600</v>
      </c>
      <c r="E23207" s="50" t="s">
        <v>39</v>
      </c>
      <c r="F23207" s="50">
        <v>9800208000</v>
      </c>
      <c r="G23207" s="50"/>
      <c r="H23207" s="50"/>
      <c r="I23207" s="50"/>
      <c r="J23207" s="50"/>
      <c r="K23207" s="50"/>
      <c r="L23207" s="50"/>
    </row>
    <row r="23208" spans="4:12" x14ac:dyDescent="0.25">
      <c r="D23208" s="50">
        <v>1177706700</v>
      </c>
      <c r="E23208" s="50" t="s">
        <v>39</v>
      </c>
      <c r="F23208" s="50">
        <v>9800208000</v>
      </c>
      <c r="G23208" s="50"/>
      <c r="H23208" s="50"/>
      <c r="I23208" s="50"/>
      <c r="J23208" s="50"/>
      <c r="K23208" s="50"/>
      <c r="L23208" s="50"/>
    </row>
    <row r="23209" spans="4:12" x14ac:dyDescent="0.25">
      <c r="D23209" s="50">
        <v>1177706800</v>
      </c>
      <c r="E23209" s="50" t="s">
        <v>39</v>
      </c>
      <c r="F23209" s="50">
        <v>9800208000</v>
      </c>
      <c r="G23209" s="50"/>
      <c r="H23209" s="50"/>
      <c r="I23209" s="50"/>
      <c r="J23209" s="50"/>
      <c r="K23209" s="50"/>
      <c r="L23209" s="50"/>
    </row>
    <row r="23210" spans="4:12" x14ac:dyDescent="0.25">
      <c r="D23210" s="50">
        <v>1177706900</v>
      </c>
      <c r="E23210" s="50" t="s">
        <v>39</v>
      </c>
      <c r="F23210" s="50">
        <v>9800208000</v>
      </c>
      <c r="G23210" s="50"/>
      <c r="H23210" s="50"/>
      <c r="I23210" s="50"/>
      <c r="J23210" s="50"/>
      <c r="K23210" s="50"/>
      <c r="L23210" s="50"/>
    </row>
    <row r="23211" spans="4:12" x14ac:dyDescent="0.25">
      <c r="D23211" s="50">
        <v>1177707000</v>
      </c>
      <c r="E23211" s="50" t="s">
        <v>39</v>
      </c>
      <c r="F23211" s="50">
        <v>9800208000</v>
      </c>
      <c r="G23211" s="50"/>
      <c r="H23211" s="50"/>
      <c r="I23211" s="50"/>
      <c r="J23211" s="50"/>
      <c r="K23211" s="50"/>
      <c r="L23211" s="50"/>
    </row>
    <row r="23212" spans="4:12" x14ac:dyDescent="0.25">
      <c r="D23212" s="50">
        <v>1177707100</v>
      </c>
      <c r="E23212" s="50" t="s">
        <v>39</v>
      </c>
      <c r="F23212" s="50">
        <v>9800208000</v>
      </c>
      <c r="G23212" s="50"/>
      <c r="H23212" s="50"/>
      <c r="I23212" s="50"/>
      <c r="J23212" s="50"/>
      <c r="K23212" s="50"/>
      <c r="L23212" s="50"/>
    </row>
    <row r="23213" spans="4:12" x14ac:dyDescent="0.25">
      <c r="D23213" s="50">
        <v>1177707200</v>
      </c>
      <c r="E23213" s="50" t="s">
        <v>39</v>
      </c>
      <c r="F23213" s="50">
        <v>9800208000</v>
      </c>
      <c r="G23213" s="50"/>
      <c r="H23213" s="50"/>
      <c r="I23213" s="50"/>
      <c r="J23213" s="50"/>
      <c r="K23213" s="50"/>
      <c r="L23213" s="50"/>
    </row>
    <row r="23214" spans="4:12" x14ac:dyDescent="0.25">
      <c r="D23214" s="50">
        <v>1177707300</v>
      </c>
      <c r="E23214" s="50" t="s">
        <v>39</v>
      </c>
      <c r="F23214" s="50">
        <v>9800208000</v>
      </c>
      <c r="G23214" s="50"/>
      <c r="H23214" s="50"/>
      <c r="I23214" s="50"/>
      <c r="J23214" s="50"/>
      <c r="K23214" s="50"/>
      <c r="L23214" s="50"/>
    </row>
    <row r="23215" spans="4:12" x14ac:dyDescent="0.25">
      <c r="D23215" s="50">
        <v>1177707400</v>
      </c>
      <c r="E23215" s="50" t="s">
        <v>39</v>
      </c>
      <c r="F23215" s="50">
        <v>9800208000</v>
      </c>
      <c r="G23215" s="50"/>
      <c r="H23215" s="50"/>
      <c r="I23215" s="50"/>
      <c r="J23215" s="50"/>
      <c r="K23215" s="50"/>
      <c r="L23215" s="50"/>
    </row>
    <row r="23216" spans="4:12" x14ac:dyDescent="0.25">
      <c r="D23216" s="50">
        <v>1177707450</v>
      </c>
      <c r="E23216" s="50" t="s">
        <v>39</v>
      </c>
      <c r="F23216" s="50">
        <v>9800208000</v>
      </c>
      <c r="G23216" s="50"/>
      <c r="H23216" s="50"/>
      <c r="I23216" s="50"/>
      <c r="J23216" s="50"/>
      <c r="K23216" s="50"/>
      <c r="L23216" s="50"/>
    </row>
    <row r="23217" spans="4:12" x14ac:dyDescent="0.25">
      <c r="D23217" s="50">
        <v>1177707500</v>
      </c>
      <c r="E23217" s="50" t="s">
        <v>39</v>
      </c>
      <c r="F23217" s="50">
        <v>9800208000</v>
      </c>
      <c r="G23217" s="50"/>
      <c r="H23217" s="50"/>
      <c r="I23217" s="50"/>
      <c r="J23217" s="50"/>
      <c r="K23217" s="50"/>
      <c r="L23217" s="50"/>
    </row>
    <row r="23218" spans="4:12" x14ac:dyDescent="0.25">
      <c r="D23218" s="50">
        <v>1177707600</v>
      </c>
      <c r="E23218" s="50" t="s">
        <v>39</v>
      </c>
      <c r="F23218" s="50">
        <v>9800208000</v>
      </c>
      <c r="G23218" s="50"/>
      <c r="H23218" s="50"/>
      <c r="I23218" s="50"/>
      <c r="J23218" s="50"/>
      <c r="K23218" s="50"/>
      <c r="L23218" s="50"/>
    </row>
    <row r="23219" spans="4:12" x14ac:dyDescent="0.25">
      <c r="D23219" s="50">
        <v>1177707700</v>
      </c>
      <c r="E23219" s="50" t="s">
        <v>39</v>
      </c>
      <c r="F23219" s="50">
        <v>9800208000</v>
      </c>
      <c r="G23219" s="50"/>
      <c r="H23219" s="50"/>
      <c r="I23219" s="50"/>
      <c r="J23219" s="50"/>
      <c r="K23219" s="50"/>
      <c r="L23219" s="50"/>
    </row>
    <row r="23220" spans="4:12" x14ac:dyDescent="0.25">
      <c r="D23220" s="50">
        <v>1177707800</v>
      </c>
      <c r="E23220" s="50" t="s">
        <v>39</v>
      </c>
      <c r="F23220" s="50">
        <v>9800208000</v>
      </c>
      <c r="G23220" s="50"/>
      <c r="H23220" s="50"/>
      <c r="I23220" s="50"/>
      <c r="J23220" s="50"/>
      <c r="K23220" s="50"/>
      <c r="L23220" s="50"/>
    </row>
    <row r="23221" spans="4:12" x14ac:dyDescent="0.25">
      <c r="D23221" s="50">
        <v>1177707900</v>
      </c>
      <c r="E23221" s="50" t="s">
        <v>39</v>
      </c>
      <c r="F23221" s="50">
        <v>9800208000</v>
      </c>
      <c r="G23221" s="50"/>
      <c r="H23221" s="50"/>
      <c r="I23221" s="50"/>
      <c r="J23221" s="50"/>
      <c r="K23221" s="50"/>
      <c r="L23221" s="50"/>
    </row>
    <row r="23222" spans="4:12" x14ac:dyDescent="0.25">
      <c r="D23222" s="50">
        <v>1177708000</v>
      </c>
      <c r="E23222" s="50" t="s">
        <v>39</v>
      </c>
      <c r="F23222" s="50">
        <v>9800208000</v>
      </c>
      <c r="G23222" s="50"/>
      <c r="H23222" s="50"/>
      <c r="I23222" s="50"/>
      <c r="J23222" s="50"/>
      <c r="K23222" s="50"/>
      <c r="L23222" s="50"/>
    </row>
    <row r="23223" spans="4:12" x14ac:dyDescent="0.25">
      <c r="D23223" s="50">
        <v>1177708100</v>
      </c>
      <c r="E23223" s="50" t="s">
        <v>39</v>
      </c>
      <c r="F23223" s="50">
        <v>9800210000</v>
      </c>
      <c r="G23223" s="50"/>
      <c r="H23223" s="50"/>
      <c r="I23223" s="50"/>
      <c r="J23223" s="50"/>
      <c r="K23223" s="50"/>
      <c r="L23223" s="50"/>
    </row>
    <row r="23224" spans="4:12" x14ac:dyDescent="0.25">
      <c r="D23224" s="50">
        <v>1177708200</v>
      </c>
      <c r="E23224" s="50" t="s">
        <v>39</v>
      </c>
      <c r="F23224" s="50">
        <v>9800210000</v>
      </c>
      <c r="G23224" s="50"/>
      <c r="H23224" s="50"/>
      <c r="I23224" s="50"/>
      <c r="J23224" s="50"/>
      <c r="K23224" s="50"/>
      <c r="L23224" s="50"/>
    </row>
    <row r="23225" spans="4:12" x14ac:dyDescent="0.25">
      <c r="D23225" s="50">
        <v>1177708300</v>
      </c>
      <c r="E23225" s="50" t="s">
        <v>39</v>
      </c>
      <c r="F23225" s="50">
        <v>9800210000</v>
      </c>
      <c r="G23225" s="50"/>
      <c r="H23225" s="50"/>
      <c r="I23225" s="50"/>
      <c r="J23225" s="50"/>
      <c r="K23225" s="50"/>
      <c r="L23225" s="50"/>
    </row>
    <row r="23226" spans="4:12" x14ac:dyDescent="0.25">
      <c r="D23226" s="50">
        <v>1177708400</v>
      </c>
      <c r="E23226" s="50" t="s">
        <v>39</v>
      </c>
      <c r="F23226" s="50">
        <v>9800210000</v>
      </c>
      <c r="G23226" s="50"/>
      <c r="H23226" s="50"/>
      <c r="I23226" s="50"/>
      <c r="J23226" s="50"/>
      <c r="K23226" s="50"/>
      <c r="L23226" s="50"/>
    </row>
    <row r="23227" spans="4:12" x14ac:dyDescent="0.25">
      <c r="D23227" s="50">
        <v>1177708500</v>
      </c>
      <c r="E23227" s="50" t="s">
        <v>39</v>
      </c>
      <c r="F23227" s="50">
        <v>9800210000</v>
      </c>
      <c r="G23227" s="50"/>
      <c r="H23227" s="50"/>
      <c r="I23227" s="50"/>
      <c r="J23227" s="50"/>
      <c r="K23227" s="50"/>
      <c r="L23227" s="50"/>
    </row>
    <row r="23228" spans="4:12" x14ac:dyDescent="0.25">
      <c r="D23228" s="50">
        <v>1177708600</v>
      </c>
      <c r="E23228" s="50" t="s">
        <v>39</v>
      </c>
      <c r="F23228" s="50">
        <v>9800210000</v>
      </c>
      <c r="G23228" s="50"/>
      <c r="H23228" s="50"/>
      <c r="I23228" s="50"/>
      <c r="J23228" s="50"/>
      <c r="K23228" s="50"/>
      <c r="L23228" s="50"/>
    </row>
    <row r="23229" spans="4:12" x14ac:dyDescent="0.25">
      <c r="D23229" s="50">
        <v>1177708700</v>
      </c>
      <c r="E23229" s="50" t="s">
        <v>39</v>
      </c>
      <c r="F23229" s="50">
        <v>9800210000</v>
      </c>
      <c r="G23229" s="50"/>
      <c r="H23229" s="50"/>
      <c r="I23229" s="50"/>
      <c r="J23229" s="50"/>
      <c r="K23229" s="50"/>
      <c r="L23229" s="50"/>
    </row>
    <row r="23230" spans="4:12" x14ac:dyDescent="0.25">
      <c r="D23230" s="50">
        <v>1177708800</v>
      </c>
      <c r="E23230" s="50" t="s">
        <v>39</v>
      </c>
      <c r="F23230" s="50">
        <v>9800210000</v>
      </c>
      <c r="G23230" s="50"/>
      <c r="H23230" s="50"/>
      <c r="I23230" s="50"/>
      <c r="J23230" s="50"/>
      <c r="K23230" s="50"/>
      <c r="L23230" s="50"/>
    </row>
    <row r="23231" spans="4:12" x14ac:dyDescent="0.25">
      <c r="D23231" s="50">
        <v>1177708900</v>
      </c>
      <c r="E23231" s="50" t="s">
        <v>39</v>
      </c>
      <c r="F23231" s="50">
        <v>9800210000</v>
      </c>
      <c r="G23231" s="50"/>
      <c r="H23231" s="50"/>
      <c r="I23231" s="50"/>
      <c r="J23231" s="50"/>
      <c r="K23231" s="50"/>
      <c r="L23231" s="50"/>
    </row>
    <row r="23232" spans="4:12" x14ac:dyDescent="0.25">
      <c r="D23232" s="50">
        <v>1177709000</v>
      </c>
      <c r="E23232" s="50" t="s">
        <v>39</v>
      </c>
      <c r="F23232" s="50">
        <v>9800210000</v>
      </c>
      <c r="G23232" s="50"/>
      <c r="H23232" s="50"/>
      <c r="I23232" s="50"/>
      <c r="J23232" s="50"/>
      <c r="K23232" s="50"/>
      <c r="L23232" s="50"/>
    </row>
    <row r="23233" spans="4:12" x14ac:dyDescent="0.25">
      <c r="D23233" s="50">
        <v>1177709100</v>
      </c>
      <c r="E23233" s="50" t="s">
        <v>39</v>
      </c>
      <c r="F23233" s="50">
        <v>9800210000</v>
      </c>
      <c r="G23233" s="50"/>
      <c r="H23233" s="50"/>
      <c r="I23233" s="50"/>
      <c r="J23233" s="50"/>
      <c r="K23233" s="50"/>
      <c r="L23233" s="50"/>
    </row>
    <row r="23234" spans="4:12" x14ac:dyDescent="0.25">
      <c r="D23234" s="50">
        <v>1177709200</v>
      </c>
      <c r="E23234" s="50" t="s">
        <v>39</v>
      </c>
      <c r="F23234" s="50">
        <v>9800210000</v>
      </c>
      <c r="G23234" s="50"/>
      <c r="H23234" s="50"/>
      <c r="I23234" s="50"/>
      <c r="J23234" s="50"/>
      <c r="K23234" s="50"/>
      <c r="L23234" s="50"/>
    </row>
    <row r="23235" spans="4:12" x14ac:dyDescent="0.25">
      <c r="D23235" s="50">
        <v>1177709300</v>
      </c>
      <c r="E23235" s="50" t="s">
        <v>39</v>
      </c>
      <c r="F23235" s="50">
        <v>9800210000</v>
      </c>
      <c r="G23235" s="50"/>
      <c r="H23235" s="50"/>
      <c r="I23235" s="50"/>
      <c r="J23235" s="50"/>
      <c r="K23235" s="50"/>
      <c r="L23235" s="50"/>
    </row>
    <row r="23236" spans="4:12" x14ac:dyDescent="0.25">
      <c r="D23236" s="50">
        <v>1177709350</v>
      </c>
      <c r="E23236" s="50" t="s">
        <v>39</v>
      </c>
      <c r="F23236" s="50">
        <v>9800210000</v>
      </c>
      <c r="G23236" s="50"/>
      <c r="H23236" s="50"/>
      <c r="I23236" s="50"/>
      <c r="J23236" s="50"/>
      <c r="K23236" s="50"/>
      <c r="L23236" s="50"/>
    </row>
    <row r="23237" spans="4:12" x14ac:dyDescent="0.25">
      <c r="D23237" s="50">
        <v>1177709400</v>
      </c>
      <c r="E23237" s="50" t="s">
        <v>39</v>
      </c>
      <c r="F23237" s="50">
        <v>9800210000</v>
      </c>
      <c r="G23237" s="50"/>
      <c r="H23237" s="50"/>
      <c r="I23237" s="50"/>
      <c r="J23237" s="50"/>
      <c r="K23237" s="50"/>
      <c r="L23237" s="50"/>
    </row>
    <row r="23238" spans="4:12" x14ac:dyDescent="0.25">
      <c r="D23238" s="50">
        <v>1177709450</v>
      </c>
      <c r="E23238" s="50" t="s">
        <v>39</v>
      </c>
      <c r="F23238" s="50">
        <v>9800210000</v>
      </c>
      <c r="G23238" s="50"/>
      <c r="H23238" s="50"/>
      <c r="I23238" s="50"/>
      <c r="J23238" s="50"/>
      <c r="K23238" s="50"/>
      <c r="L23238" s="50"/>
    </row>
    <row r="23239" spans="4:12" x14ac:dyDescent="0.25">
      <c r="D23239" s="50">
        <v>1177709500</v>
      </c>
      <c r="E23239" s="50" t="s">
        <v>39</v>
      </c>
      <c r="F23239" s="50">
        <v>9800210000</v>
      </c>
      <c r="G23239" s="50"/>
      <c r="H23239" s="50"/>
      <c r="I23239" s="50"/>
      <c r="J23239" s="50"/>
      <c r="K23239" s="50"/>
      <c r="L23239" s="50"/>
    </row>
    <row r="23240" spans="4:12" x14ac:dyDescent="0.25">
      <c r="D23240" s="50">
        <v>1177709600</v>
      </c>
      <c r="E23240" s="50" t="s">
        <v>39</v>
      </c>
      <c r="F23240" s="50">
        <v>9800210000</v>
      </c>
      <c r="G23240" s="50"/>
      <c r="H23240" s="50"/>
      <c r="I23240" s="50"/>
      <c r="J23240" s="50"/>
      <c r="K23240" s="50"/>
      <c r="L23240" s="50"/>
    </row>
    <row r="23241" spans="4:12" x14ac:dyDescent="0.25">
      <c r="D23241" s="50">
        <v>1177709700</v>
      </c>
      <c r="E23241" s="50" t="s">
        <v>39</v>
      </c>
      <c r="F23241" s="50">
        <v>9800210000</v>
      </c>
      <c r="G23241" s="50"/>
      <c r="H23241" s="50"/>
      <c r="I23241" s="50"/>
      <c r="J23241" s="50"/>
      <c r="K23241" s="50"/>
      <c r="L23241" s="50"/>
    </row>
    <row r="23242" spans="4:12" x14ac:dyDescent="0.25">
      <c r="D23242" s="50">
        <v>1177709800</v>
      </c>
      <c r="E23242" s="50" t="s">
        <v>39</v>
      </c>
      <c r="F23242" s="50">
        <v>9800210000</v>
      </c>
      <c r="G23242" s="50"/>
      <c r="H23242" s="50"/>
      <c r="I23242" s="50"/>
      <c r="J23242" s="50"/>
      <c r="K23242" s="50"/>
      <c r="L23242" s="50"/>
    </row>
    <row r="23243" spans="4:12" x14ac:dyDescent="0.25">
      <c r="D23243" s="50">
        <v>1177709900</v>
      </c>
      <c r="E23243" s="50" t="s">
        <v>39</v>
      </c>
      <c r="F23243" s="50">
        <v>9800210000</v>
      </c>
      <c r="G23243" s="50"/>
      <c r="H23243" s="50"/>
      <c r="I23243" s="50"/>
      <c r="J23243" s="50"/>
      <c r="K23243" s="50"/>
      <c r="L23243" s="50"/>
    </row>
    <row r="23244" spans="4:12" x14ac:dyDescent="0.25">
      <c r="D23244" s="50">
        <v>1177710000</v>
      </c>
      <c r="E23244" s="50" t="s">
        <v>39</v>
      </c>
      <c r="F23244" s="50">
        <v>9800210000</v>
      </c>
      <c r="G23244" s="50"/>
      <c r="H23244" s="50"/>
      <c r="I23244" s="50"/>
      <c r="J23244" s="50"/>
      <c r="K23244" s="50"/>
      <c r="L23244" s="50"/>
    </row>
    <row r="23245" spans="4:12" x14ac:dyDescent="0.25">
      <c r="D23245" s="50">
        <v>1177710100</v>
      </c>
      <c r="E23245" s="50" t="s">
        <v>39</v>
      </c>
      <c r="F23245" s="50">
        <v>9800212000</v>
      </c>
      <c r="G23245" s="50"/>
      <c r="H23245" s="50"/>
      <c r="I23245" s="50"/>
      <c r="J23245" s="50"/>
      <c r="K23245" s="50"/>
      <c r="L23245" s="50"/>
    </row>
    <row r="23246" spans="4:12" x14ac:dyDescent="0.25">
      <c r="D23246" s="50">
        <v>1177710200</v>
      </c>
      <c r="E23246" s="50" t="s">
        <v>39</v>
      </c>
      <c r="F23246" s="50">
        <v>9800212000</v>
      </c>
      <c r="G23246" s="50"/>
      <c r="H23246" s="50"/>
      <c r="I23246" s="50"/>
      <c r="J23246" s="50"/>
      <c r="K23246" s="50"/>
      <c r="L23246" s="50"/>
    </row>
    <row r="23247" spans="4:12" x14ac:dyDescent="0.25">
      <c r="D23247" s="50">
        <v>1177710300</v>
      </c>
      <c r="E23247" s="50" t="s">
        <v>39</v>
      </c>
      <c r="F23247" s="50">
        <v>9800212000</v>
      </c>
      <c r="G23247" s="50"/>
      <c r="H23247" s="50"/>
      <c r="I23247" s="50"/>
      <c r="J23247" s="50"/>
      <c r="K23247" s="50"/>
      <c r="L23247" s="50"/>
    </row>
    <row r="23248" spans="4:12" x14ac:dyDescent="0.25">
      <c r="D23248" s="50">
        <v>1177710400</v>
      </c>
      <c r="E23248" s="50" t="s">
        <v>39</v>
      </c>
      <c r="F23248" s="50">
        <v>9800212000</v>
      </c>
      <c r="G23248" s="50"/>
      <c r="H23248" s="50"/>
      <c r="I23248" s="50"/>
      <c r="J23248" s="50"/>
      <c r="K23248" s="50"/>
      <c r="L23248" s="50"/>
    </row>
    <row r="23249" spans="4:12" x14ac:dyDescent="0.25">
      <c r="D23249" s="50">
        <v>1177710500</v>
      </c>
      <c r="E23249" s="50" t="s">
        <v>39</v>
      </c>
      <c r="F23249" s="50">
        <v>9800212000</v>
      </c>
      <c r="G23249" s="50"/>
      <c r="H23249" s="50"/>
      <c r="I23249" s="50"/>
      <c r="J23249" s="50"/>
      <c r="K23249" s="50"/>
      <c r="L23249" s="50"/>
    </row>
    <row r="23250" spans="4:12" x14ac:dyDescent="0.25">
      <c r="D23250" s="50">
        <v>1177710550</v>
      </c>
      <c r="E23250" s="50" t="s">
        <v>39</v>
      </c>
      <c r="F23250" s="50">
        <v>9800212000</v>
      </c>
      <c r="G23250" s="50"/>
      <c r="H23250" s="50"/>
      <c r="I23250" s="50"/>
      <c r="J23250" s="50"/>
      <c r="K23250" s="50"/>
      <c r="L23250" s="50"/>
    </row>
    <row r="23251" spans="4:12" x14ac:dyDescent="0.25">
      <c r="D23251" s="50">
        <v>1177710600</v>
      </c>
      <c r="E23251" s="50" t="s">
        <v>39</v>
      </c>
      <c r="F23251" s="50">
        <v>9800212000</v>
      </c>
      <c r="G23251" s="50"/>
      <c r="H23251" s="50"/>
      <c r="I23251" s="50"/>
      <c r="J23251" s="50"/>
      <c r="K23251" s="50"/>
      <c r="L23251" s="50"/>
    </row>
    <row r="23252" spans="4:12" x14ac:dyDescent="0.25">
      <c r="D23252" s="50">
        <v>1177710700</v>
      </c>
      <c r="E23252" s="50" t="s">
        <v>39</v>
      </c>
      <c r="F23252" s="50">
        <v>9800212000</v>
      </c>
      <c r="G23252" s="50"/>
      <c r="H23252" s="50"/>
      <c r="I23252" s="50"/>
      <c r="J23252" s="50"/>
      <c r="K23252" s="50"/>
      <c r="L23252" s="50"/>
    </row>
    <row r="23253" spans="4:12" x14ac:dyDescent="0.25">
      <c r="D23253" s="50">
        <v>1177710750</v>
      </c>
      <c r="E23253" s="50" t="s">
        <v>39</v>
      </c>
      <c r="F23253" s="50">
        <v>9800212000</v>
      </c>
      <c r="G23253" s="50"/>
      <c r="H23253" s="50"/>
      <c r="I23253" s="50"/>
      <c r="J23253" s="50"/>
      <c r="K23253" s="50"/>
      <c r="L23253" s="50"/>
    </row>
    <row r="23254" spans="4:12" x14ac:dyDescent="0.25">
      <c r="D23254" s="50">
        <v>1177710800</v>
      </c>
      <c r="E23254" s="50" t="s">
        <v>39</v>
      </c>
      <c r="F23254" s="50">
        <v>9800212000</v>
      </c>
      <c r="G23254" s="50"/>
      <c r="H23254" s="50"/>
      <c r="I23254" s="50"/>
      <c r="J23254" s="50"/>
      <c r="K23254" s="50"/>
      <c r="L23254" s="50"/>
    </row>
    <row r="23255" spans="4:12" x14ac:dyDescent="0.25">
      <c r="D23255" s="50">
        <v>1177710900</v>
      </c>
      <c r="E23255" s="50" t="s">
        <v>39</v>
      </c>
      <c r="F23255" s="50">
        <v>9800212000</v>
      </c>
      <c r="G23255" s="50"/>
      <c r="H23255" s="50"/>
      <c r="I23255" s="50"/>
      <c r="J23255" s="50"/>
      <c r="K23255" s="50"/>
      <c r="L23255" s="50"/>
    </row>
    <row r="23256" spans="4:12" x14ac:dyDescent="0.25">
      <c r="D23256" s="50">
        <v>1177711000</v>
      </c>
      <c r="E23256" s="50" t="s">
        <v>39</v>
      </c>
      <c r="F23256" s="50">
        <v>9800212000</v>
      </c>
      <c r="G23256" s="50"/>
      <c r="H23256" s="50"/>
      <c r="I23256" s="50"/>
      <c r="J23256" s="50"/>
      <c r="K23256" s="50"/>
      <c r="L23256" s="50"/>
    </row>
    <row r="23257" spans="4:12" x14ac:dyDescent="0.25">
      <c r="D23257" s="50">
        <v>1177711100</v>
      </c>
      <c r="E23257" s="50" t="s">
        <v>39</v>
      </c>
      <c r="F23257" s="50">
        <v>9800212000</v>
      </c>
      <c r="G23257" s="50"/>
      <c r="H23257" s="50"/>
      <c r="I23257" s="50"/>
      <c r="J23257" s="50"/>
      <c r="K23257" s="50"/>
      <c r="L23257" s="50"/>
    </row>
    <row r="23258" spans="4:12" x14ac:dyDescent="0.25">
      <c r="D23258" s="50">
        <v>1177711200</v>
      </c>
      <c r="E23258" s="50" t="s">
        <v>39</v>
      </c>
      <c r="F23258" s="50">
        <v>9800212000</v>
      </c>
      <c r="G23258" s="50"/>
      <c r="H23258" s="50"/>
      <c r="I23258" s="50"/>
      <c r="J23258" s="50"/>
      <c r="K23258" s="50"/>
      <c r="L23258" s="50"/>
    </row>
    <row r="23259" spans="4:12" x14ac:dyDescent="0.25">
      <c r="D23259" s="50">
        <v>1177711250</v>
      </c>
      <c r="E23259" s="50" t="s">
        <v>39</v>
      </c>
      <c r="F23259" s="50">
        <v>9800212000</v>
      </c>
      <c r="G23259" s="50"/>
      <c r="H23259" s="50"/>
      <c r="I23259" s="50"/>
      <c r="J23259" s="50"/>
      <c r="K23259" s="50"/>
      <c r="L23259" s="50"/>
    </row>
    <row r="23260" spans="4:12" x14ac:dyDescent="0.25">
      <c r="D23260" s="50">
        <v>1177711300</v>
      </c>
      <c r="E23260" s="50" t="s">
        <v>39</v>
      </c>
      <c r="F23260" s="50">
        <v>9800212000</v>
      </c>
      <c r="G23260" s="50"/>
      <c r="H23260" s="50"/>
      <c r="I23260" s="50"/>
      <c r="J23260" s="50"/>
      <c r="K23260" s="50"/>
      <c r="L23260" s="50"/>
    </row>
    <row r="23261" spans="4:12" x14ac:dyDescent="0.25">
      <c r="D23261" s="50">
        <v>1177711350</v>
      </c>
      <c r="E23261" s="50" t="s">
        <v>39</v>
      </c>
      <c r="F23261" s="50">
        <v>9800212000</v>
      </c>
      <c r="G23261" s="50"/>
      <c r="H23261" s="50"/>
      <c r="I23261" s="50"/>
      <c r="J23261" s="50"/>
      <c r="K23261" s="50"/>
      <c r="L23261" s="50"/>
    </row>
    <row r="23262" spans="4:12" x14ac:dyDescent="0.25">
      <c r="D23262" s="50">
        <v>1177711400</v>
      </c>
      <c r="E23262" s="50" t="s">
        <v>39</v>
      </c>
      <c r="F23262" s="50">
        <v>9800212000</v>
      </c>
      <c r="G23262" s="50"/>
      <c r="H23262" s="50"/>
      <c r="I23262" s="50"/>
      <c r="J23262" s="50"/>
      <c r="K23262" s="50"/>
      <c r="L23262" s="50"/>
    </row>
    <row r="23263" spans="4:12" x14ac:dyDescent="0.25">
      <c r="D23263" s="50">
        <v>1177711450</v>
      </c>
      <c r="E23263" s="50" t="s">
        <v>39</v>
      </c>
      <c r="F23263" s="50">
        <v>9800212000</v>
      </c>
      <c r="G23263" s="50"/>
      <c r="H23263" s="50"/>
      <c r="I23263" s="50"/>
      <c r="J23263" s="50"/>
      <c r="K23263" s="50"/>
      <c r="L23263" s="50"/>
    </row>
    <row r="23264" spans="4:12" x14ac:dyDescent="0.25">
      <c r="D23264" s="50">
        <v>1177711500</v>
      </c>
      <c r="E23264" s="50" t="s">
        <v>39</v>
      </c>
      <c r="F23264" s="50">
        <v>9800212000</v>
      </c>
      <c r="G23264" s="50"/>
      <c r="H23264" s="50"/>
      <c r="I23264" s="50"/>
      <c r="J23264" s="50"/>
      <c r="K23264" s="50"/>
      <c r="L23264" s="50"/>
    </row>
    <row r="23265" spans="4:12" x14ac:dyDescent="0.25">
      <c r="D23265" s="50">
        <v>1177711600</v>
      </c>
      <c r="E23265" s="50" t="s">
        <v>39</v>
      </c>
      <c r="F23265" s="50">
        <v>9800212000</v>
      </c>
      <c r="G23265" s="50"/>
      <c r="H23265" s="50"/>
      <c r="I23265" s="50"/>
      <c r="J23265" s="50"/>
      <c r="K23265" s="50"/>
      <c r="L23265" s="50"/>
    </row>
    <row r="23266" spans="4:12" x14ac:dyDescent="0.25">
      <c r="D23266" s="50">
        <v>1177711700</v>
      </c>
      <c r="E23266" s="50" t="s">
        <v>39</v>
      </c>
      <c r="F23266" s="50">
        <v>9800212000</v>
      </c>
      <c r="G23266" s="50"/>
      <c r="H23266" s="50"/>
      <c r="I23266" s="50"/>
      <c r="J23266" s="50"/>
      <c r="K23266" s="50"/>
      <c r="L23266" s="50"/>
    </row>
    <row r="23267" spans="4:12" x14ac:dyDescent="0.25">
      <c r="D23267" s="50">
        <v>1177711800</v>
      </c>
      <c r="E23267" s="50" t="s">
        <v>39</v>
      </c>
      <c r="F23267" s="50">
        <v>9800212000</v>
      </c>
      <c r="G23267" s="50"/>
      <c r="H23267" s="50"/>
      <c r="I23267" s="50"/>
      <c r="J23267" s="50"/>
      <c r="K23267" s="50"/>
      <c r="L23267" s="50"/>
    </row>
    <row r="23268" spans="4:12" x14ac:dyDescent="0.25">
      <c r="D23268" s="50">
        <v>1177711900</v>
      </c>
      <c r="E23268" s="50" t="s">
        <v>39</v>
      </c>
      <c r="F23268" s="50">
        <v>9800212000</v>
      </c>
      <c r="G23268" s="50"/>
      <c r="H23268" s="50"/>
      <c r="I23268" s="50"/>
      <c r="J23268" s="50"/>
      <c r="K23268" s="50"/>
      <c r="L23268" s="50"/>
    </row>
    <row r="23269" spans="4:12" x14ac:dyDescent="0.25">
      <c r="D23269" s="50">
        <v>1177712000</v>
      </c>
      <c r="E23269" s="50" t="s">
        <v>39</v>
      </c>
      <c r="F23269" s="50">
        <v>9800212000</v>
      </c>
      <c r="G23269" s="50"/>
      <c r="H23269" s="50"/>
      <c r="I23269" s="50"/>
      <c r="J23269" s="50"/>
      <c r="K23269" s="50"/>
      <c r="L23269" s="50"/>
    </row>
    <row r="23270" spans="4:12" x14ac:dyDescent="0.25">
      <c r="D23270" s="50">
        <v>1177712150</v>
      </c>
      <c r="E23270" s="50" t="s">
        <v>39</v>
      </c>
      <c r="F23270" s="50">
        <v>9800214000</v>
      </c>
      <c r="G23270" s="50"/>
      <c r="H23270" s="50"/>
      <c r="I23270" s="50"/>
      <c r="J23270" s="50"/>
      <c r="K23270" s="50"/>
      <c r="L23270" s="50"/>
    </row>
    <row r="23271" spans="4:12" x14ac:dyDescent="0.25">
      <c r="D23271" s="50">
        <v>1177712250</v>
      </c>
      <c r="E23271" s="50" t="s">
        <v>39</v>
      </c>
      <c r="F23271" s="50">
        <v>9800214000</v>
      </c>
      <c r="G23271" s="50"/>
      <c r="H23271" s="50"/>
      <c r="I23271" s="50"/>
      <c r="J23271" s="50"/>
      <c r="K23271" s="50"/>
      <c r="L23271" s="50"/>
    </row>
    <row r="23272" spans="4:12" x14ac:dyDescent="0.25">
      <c r="D23272" s="50">
        <v>1177712500</v>
      </c>
      <c r="E23272" s="50" t="s">
        <v>39</v>
      </c>
      <c r="F23272" s="50">
        <v>9800214000</v>
      </c>
      <c r="G23272" s="50"/>
      <c r="H23272" s="50"/>
      <c r="I23272" s="50"/>
      <c r="J23272" s="50"/>
      <c r="K23272" s="50"/>
      <c r="L23272" s="50"/>
    </row>
    <row r="23273" spans="4:12" x14ac:dyDescent="0.25">
      <c r="D23273" s="50">
        <v>1177712550</v>
      </c>
      <c r="E23273" s="50" t="s">
        <v>39</v>
      </c>
      <c r="F23273" s="50">
        <v>9800214000</v>
      </c>
      <c r="G23273" s="50"/>
      <c r="H23273" s="50"/>
      <c r="I23273" s="50"/>
      <c r="J23273" s="50"/>
      <c r="K23273" s="50"/>
      <c r="L23273" s="50"/>
    </row>
    <row r="23274" spans="4:12" x14ac:dyDescent="0.25">
      <c r="D23274" s="50">
        <v>1177712700</v>
      </c>
      <c r="E23274" s="50" t="s">
        <v>39</v>
      </c>
      <c r="F23274" s="50">
        <v>9800214000</v>
      </c>
      <c r="G23274" s="50"/>
      <c r="H23274" s="50"/>
      <c r="I23274" s="50"/>
      <c r="J23274" s="50"/>
      <c r="K23274" s="50"/>
      <c r="L23274" s="50"/>
    </row>
    <row r="23275" spans="4:12" x14ac:dyDescent="0.25">
      <c r="D23275" s="50">
        <v>1177712800</v>
      </c>
      <c r="E23275" s="50" t="s">
        <v>39</v>
      </c>
      <c r="F23275" s="50">
        <v>9800214000</v>
      </c>
      <c r="G23275" s="50"/>
      <c r="H23275" s="50"/>
      <c r="I23275" s="50"/>
      <c r="J23275" s="50"/>
      <c r="K23275" s="50"/>
      <c r="L23275" s="50"/>
    </row>
    <row r="23276" spans="4:12" x14ac:dyDescent="0.25">
      <c r="D23276" s="50">
        <v>1177712900</v>
      </c>
      <c r="E23276" s="50" t="s">
        <v>39</v>
      </c>
      <c r="F23276" s="50">
        <v>9800214000</v>
      </c>
      <c r="G23276" s="50"/>
      <c r="H23276" s="50"/>
      <c r="I23276" s="50"/>
      <c r="J23276" s="50"/>
      <c r="K23276" s="50"/>
      <c r="L23276" s="50"/>
    </row>
    <row r="23277" spans="4:12" x14ac:dyDescent="0.25">
      <c r="D23277" s="50">
        <v>1177713000</v>
      </c>
      <c r="E23277" s="50" t="s">
        <v>39</v>
      </c>
      <c r="F23277" s="50">
        <v>9800214000</v>
      </c>
      <c r="G23277" s="50"/>
      <c r="H23277" s="50"/>
      <c r="I23277" s="50"/>
      <c r="J23277" s="50"/>
      <c r="K23277" s="50"/>
      <c r="L23277" s="50"/>
    </row>
    <row r="23278" spans="4:12" x14ac:dyDescent="0.25">
      <c r="D23278" s="50">
        <v>1177713100</v>
      </c>
      <c r="E23278" s="50" t="s">
        <v>39</v>
      </c>
      <c r="F23278" s="50">
        <v>9800214000</v>
      </c>
      <c r="G23278" s="50"/>
      <c r="H23278" s="50"/>
      <c r="I23278" s="50"/>
      <c r="J23278" s="50"/>
      <c r="K23278" s="50"/>
      <c r="L23278" s="50"/>
    </row>
    <row r="23279" spans="4:12" x14ac:dyDescent="0.25">
      <c r="D23279" s="50">
        <v>1177713300</v>
      </c>
      <c r="E23279" s="50" t="s">
        <v>39</v>
      </c>
      <c r="F23279" s="50">
        <v>9800214000</v>
      </c>
      <c r="G23279" s="50"/>
      <c r="H23279" s="50"/>
      <c r="I23279" s="50"/>
      <c r="J23279" s="50"/>
      <c r="K23279" s="50"/>
      <c r="L23279" s="50"/>
    </row>
    <row r="23280" spans="4:12" x14ac:dyDescent="0.25">
      <c r="D23280" s="50">
        <v>1177713350</v>
      </c>
      <c r="E23280" s="50" t="s">
        <v>39</v>
      </c>
      <c r="F23280" s="50">
        <v>9800214000</v>
      </c>
      <c r="G23280" s="50"/>
      <c r="H23280" s="50"/>
      <c r="I23280" s="50"/>
      <c r="J23280" s="50"/>
      <c r="K23280" s="50"/>
      <c r="L23280" s="50"/>
    </row>
    <row r="23281" spans="4:12" x14ac:dyDescent="0.25">
      <c r="D23281" s="50">
        <v>1177713500</v>
      </c>
      <c r="E23281" s="50" t="s">
        <v>39</v>
      </c>
      <c r="F23281" s="50">
        <v>9800214000</v>
      </c>
      <c r="G23281" s="50"/>
      <c r="H23281" s="50"/>
      <c r="I23281" s="50"/>
      <c r="J23281" s="50"/>
      <c r="K23281" s="50"/>
      <c r="L23281" s="50"/>
    </row>
    <row r="23282" spans="4:12" x14ac:dyDescent="0.25">
      <c r="D23282" s="50">
        <v>1177713700</v>
      </c>
      <c r="E23282" s="50" t="s">
        <v>39</v>
      </c>
      <c r="F23282" s="50">
        <v>9800214000</v>
      </c>
      <c r="G23282" s="50"/>
      <c r="H23282" s="50"/>
      <c r="I23282" s="50"/>
      <c r="J23282" s="50"/>
      <c r="K23282" s="50"/>
      <c r="L23282" s="50"/>
    </row>
    <row r="23283" spans="4:12" x14ac:dyDescent="0.25">
      <c r="D23283" s="50">
        <v>1177713800</v>
      </c>
      <c r="E23283" s="50" t="s">
        <v>39</v>
      </c>
      <c r="F23283" s="50">
        <v>9800214000</v>
      </c>
      <c r="G23283" s="50"/>
      <c r="H23283" s="50"/>
      <c r="I23283" s="50"/>
      <c r="J23283" s="50"/>
      <c r="K23283" s="50"/>
      <c r="L23283" s="50"/>
    </row>
    <row r="23284" spans="4:12" x14ac:dyDescent="0.25">
      <c r="D23284" s="50">
        <v>1177714000</v>
      </c>
      <c r="E23284" s="50" t="s">
        <v>39</v>
      </c>
      <c r="F23284" s="50">
        <v>9800214000</v>
      </c>
      <c r="G23284" s="50"/>
      <c r="H23284" s="50"/>
      <c r="I23284" s="50"/>
      <c r="J23284" s="50"/>
      <c r="K23284" s="50"/>
      <c r="L23284" s="50"/>
    </row>
    <row r="23285" spans="4:12" x14ac:dyDescent="0.25">
      <c r="D23285" s="50">
        <v>1177714200</v>
      </c>
      <c r="E23285" s="50" t="s">
        <v>39</v>
      </c>
      <c r="F23285" s="50">
        <v>9800216000</v>
      </c>
      <c r="G23285" s="50"/>
      <c r="H23285" s="50"/>
      <c r="I23285" s="50"/>
      <c r="J23285" s="50"/>
      <c r="K23285" s="50"/>
      <c r="L23285" s="50"/>
    </row>
    <row r="23286" spans="4:12" x14ac:dyDescent="0.25">
      <c r="D23286" s="50">
        <v>1177714500</v>
      </c>
      <c r="E23286" s="50" t="s">
        <v>39</v>
      </c>
      <c r="F23286" s="50">
        <v>9800216000</v>
      </c>
      <c r="G23286" s="50"/>
      <c r="H23286" s="50"/>
      <c r="I23286" s="50"/>
      <c r="J23286" s="50"/>
      <c r="K23286" s="50"/>
      <c r="L23286" s="50"/>
    </row>
    <row r="23287" spans="4:12" x14ac:dyDescent="0.25">
      <c r="D23287" s="50">
        <v>1177714800</v>
      </c>
      <c r="E23287" s="50" t="s">
        <v>39</v>
      </c>
      <c r="F23287" s="50">
        <v>9800216000</v>
      </c>
      <c r="G23287" s="50"/>
      <c r="H23287" s="50"/>
      <c r="I23287" s="50"/>
      <c r="J23287" s="50"/>
      <c r="K23287" s="50"/>
      <c r="L23287" s="50"/>
    </row>
    <row r="23288" spans="4:12" x14ac:dyDescent="0.25">
      <c r="D23288" s="50">
        <v>1177715000</v>
      </c>
      <c r="E23288" s="50" t="s">
        <v>39</v>
      </c>
      <c r="F23288" s="50">
        <v>9800216000</v>
      </c>
      <c r="G23288" s="50"/>
      <c r="H23288" s="50"/>
      <c r="I23288" s="50"/>
      <c r="J23288" s="50"/>
      <c r="K23288" s="50"/>
      <c r="L23288" s="50"/>
    </row>
    <row r="23289" spans="4:12" x14ac:dyDescent="0.25">
      <c r="D23289" s="50">
        <v>1177715100</v>
      </c>
      <c r="E23289" s="50" t="s">
        <v>39</v>
      </c>
      <c r="F23289" s="50">
        <v>9800216000</v>
      </c>
      <c r="G23289" s="50"/>
      <c r="H23289" s="50"/>
      <c r="I23289" s="50"/>
      <c r="J23289" s="50"/>
      <c r="K23289" s="50"/>
      <c r="L23289" s="50"/>
    </row>
    <row r="23290" spans="4:12" x14ac:dyDescent="0.25">
      <c r="D23290" s="50">
        <v>1177715250</v>
      </c>
      <c r="E23290" s="50" t="s">
        <v>39</v>
      </c>
      <c r="F23290" s="50">
        <v>9800216000</v>
      </c>
      <c r="G23290" s="50"/>
      <c r="H23290" s="50"/>
      <c r="I23290" s="50"/>
      <c r="J23290" s="50"/>
      <c r="K23290" s="50"/>
      <c r="L23290" s="50"/>
    </row>
    <row r="23291" spans="4:12" x14ac:dyDescent="0.25">
      <c r="D23291" s="50">
        <v>1177715300</v>
      </c>
      <c r="E23291" s="50" t="s">
        <v>39</v>
      </c>
      <c r="F23291" s="50">
        <v>9800216000</v>
      </c>
      <c r="G23291" s="50"/>
      <c r="H23291" s="50"/>
      <c r="I23291" s="50"/>
      <c r="J23291" s="50"/>
      <c r="K23291" s="50"/>
      <c r="L23291" s="50"/>
    </row>
    <row r="23292" spans="4:12" x14ac:dyDescent="0.25">
      <c r="D23292" s="50">
        <v>1177715350</v>
      </c>
      <c r="E23292" s="50" t="s">
        <v>39</v>
      </c>
      <c r="F23292" s="50">
        <v>9800216000</v>
      </c>
      <c r="G23292" s="50"/>
      <c r="H23292" s="50"/>
      <c r="I23292" s="50"/>
      <c r="J23292" s="50"/>
      <c r="K23292" s="50"/>
      <c r="L23292" s="50"/>
    </row>
    <row r="23293" spans="4:12" x14ac:dyDescent="0.25">
      <c r="D23293" s="50">
        <v>1177715500</v>
      </c>
      <c r="E23293" s="50" t="s">
        <v>39</v>
      </c>
      <c r="F23293" s="50">
        <v>9800216000</v>
      </c>
      <c r="G23293" s="50"/>
      <c r="H23293" s="50"/>
      <c r="I23293" s="50"/>
      <c r="J23293" s="50"/>
      <c r="K23293" s="50"/>
      <c r="L23293" s="50"/>
    </row>
    <row r="23294" spans="4:12" x14ac:dyDescent="0.25">
      <c r="D23294" s="50">
        <v>1177715600</v>
      </c>
      <c r="E23294" s="50" t="s">
        <v>39</v>
      </c>
      <c r="F23294" s="50">
        <v>9800216000</v>
      </c>
      <c r="G23294" s="50"/>
      <c r="H23294" s="50"/>
      <c r="I23294" s="50"/>
      <c r="J23294" s="50"/>
      <c r="K23294" s="50"/>
      <c r="L23294" s="50"/>
    </row>
    <row r="23295" spans="4:12" x14ac:dyDescent="0.25">
      <c r="D23295" s="50">
        <v>1177715800</v>
      </c>
      <c r="E23295" s="50" t="s">
        <v>39</v>
      </c>
      <c r="F23295" s="50">
        <v>9800216000</v>
      </c>
      <c r="G23295" s="50"/>
      <c r="H23295" s="50"/>
      <c r="I23295" s="50"/>
      <c r="J23295" s="50"/>
      <c r="K23295" s="50"/>
      <c r="L23295" s="50"/>
    </row>
    <row r="23296" spans="4:12" x14ac:dyDescent="0.25">
      <c r="D23296" s="50">
        <v>1177716000</v>
      </c>
      <c r="E23296" s="50" t="s">
        <v>39</v>
      </c>
      <c r="F23296" s="50">
        <v>9800216000</v>
      </c>
      <c r="G23296" s="50"/>
      <c r="H23296" s="50"/>
      <c r="I23296" s="50"/>
      <c r="J23296" s="50"/>
      <c r="K23296" s="50"/>
      <c r="L23296" s="50"/>
    </row>
    <row r="23297" spans="4:12" x14ac:dyDescent="0.25">
      <c r="D23297" s="50">
        <v>1177716050</v>
      </c>
      <c r="E23297" s="50" t="s">
        <v>39</v>
      </c>
      <c r="F23297" s="50">
        <v>9800218000</v>
      </c>
      <c r="G23297" s="50"/>
      <c r="H23297" s="50"/>
      <c r="I23297" s="50"/>
      <c r="J23297" s="50"/>
      <c r="K23297" s="50"/>
      <c r="L23297" s="50"/>
    </row>
    <row r="23298" spans="4:12" x14ac:dyDescent="0.25">
      <c r="D23298" s="50">
        <v>1177716500</v>
      </c>
      <c r="E23298" s="50" t="s">
        <v>39</v>
      </c>
      <c r="F23298" s="50">
        <v>9800218000</v>
      </c>
      <c r="G23298" s="50"/>
      <c r="H23298" s="50"/>
      <c r="I23298" s="50"/>
      <c r="J23298" s="50"/>
      <c r="K23298" s="50"/>
      <c r="L23298" s="50"/>
    </row>
    <row r="23299" spans="4:12" x14ac:dyDescent="0.25">
      <c r="D23299" s="50">
        <v>1177716800</v>
      </c>
      <c r="E23299" s="50" t="s">
        <v>39</v>
      </c>
      <c r="F23299" s="50">
        <v>9800218000</v>
      </c>
      <c r="G23299" s="50"/>
      <c r="H23299" s="50"/>
      <c r="I23299" s="50"/>
      <c r="J23299" s="50"/>
      <c r="K23299" s="50"/>
      <c r="L23299" s="50"/>
    </row>
    <row r="23300" spans="4:12" x14ac:dyDescent="0.25">
      <c r="D23300" s="50">
        <v>1177716900</v>
      </c>
      <c r="E23300" s="50" t="s">
        <v>39</v>
      </c>
      <c r="F23300" s="50">
        <v>9800218000</v>
      </c>
      <c r="G23300" s="50"/>
      <c r="H23300" s="50"/>
      <c r="I23300" s="50"/>
      <c r="J23300" s="50"/>
      <c r="K23300" s="50"/>
      <c r="L23300" s="50"/>
    </row>
    <row r="23301" spans="4:12" x14ac:dyDescent="0.25">
      <c r="D23301" s="50">
        <v>1177717000</v>
      </c>
      <c r="E23301" s="50" t="s">
        <v>39</v>
      </c>
      <c r="F23301" s="50">
        <v>9800218000</v>
      </c>
      <c r="G23301" s="50"/>
      <c r="H23301" s="50"/>
      <c r="I23301" s="50"/>
      <c r="J23301" s="50"/>
      <c r="K23301" s="50"/>
      <c r="L23301" s="50"/>
    </row>
    <row r="23302" spans="4:12" x14ac:dyDescent="0.25">
      <c r="D23302" s="50">
        <v>1177717500</v>
      </c>
      <c r="E23302" s="50" t="s">
        <v>39</v>
      </c>
      <c r="F23302" s="50">
        <v>9800218000</v>
      </c>
      <c r="G23302" s="50"/>
      <c r="H23302" s="50"/>
      <c r="I23302" s="50"/>
      <c r="J23302" s="50"/>
      <c r="K23302" s="50"/>
      <c r="L23302" s="50"/>
    </row>
    <row r="23303" spans="4:12" x14ac:dyDescent="0.25">
      <c r="D23303" s="50">
        <v>1177717600</v>
      </c>
      <c r="E23303" s="50" t="s">
        <v>39</v>
      </c>
      <c r="F23303" s="50">
        <v>9800218000</v>
      </c>
      <c r="G23303" s="50"/>
      <c r="H23303" s="50"/>
      <c r="I23303" s="50"/>
      <c r="J23303" s="50"/>
      <c r="K23303" s="50"/>
      <c r="L23303" s="50"/>
    </row>
    <row r="23304" spans="4:12" x14ac:dyDescent="0.25">
      <c r="D23304" s="50">
        <v>1177717800</v>
      </c>
      <c r="E23304" s="50" t="s">
        <v>39</v>
      </c>
      <c r="F23304" s="50">
        <v>9800218000</v>
      </c>
      <c r="G23304" s="50"/>
      <c r="H23304" s="50"/>
      <c r="I23304" s="50"/>
      <c r="J23304" s="50"/>
      <c r="K23304" s="50"/>
      <c r="L23304" s="50"/>
    </row>
    <row r="23305" spans="4:12" x14ac:dyDescent="0.25">
      <c r="D23305" s="50">
        <v>1177718000</v>
      </c>
      <c r="E23305" s="50" t="s">
        <v>39</v>
      </c>
      <c r="F23305" s="50">
        <v>9800218000</v>
      </c>
      <c r="G23305" s="50"/>
      <c r="H23305" s="50"/>
      <c r="I23305" s="50"/>
      <c r="J23305" s="50"/>
      <c r="K23305" s="50"/>
      <c r="L23305" s="50"/>
    </row>
    <row r="23306" spans="4:12" x14ac:dyDescent="0.25">
      <c r="D23306" s="50">
        <v>1177718500</v>
      </c>
      <c r="E23306" s="50" t="s">
        <v>39</v>
      </c>
      <c r="F23306" s="50">
        <v>9800220000</v>
      </c>
      <c r="G23306" s="50"/>
      <c r="H23306" s="50"/>
      <c r="I23306" s="50"/>
      <c r="J23306" s="50"/>
      <c r="K23306" s="50"/>
      <c r="L23306" s="50"/>
    </row>
    <row r="23307" spans="4:12" x14ac:dyDescent="0.25">
      <c r="D23307" s="50">
        <v>1177718800</v>
      </c>
      <c r="E23307" s="50" t="s">
        <v>39</v>
      </c>
      <c r="F23307" s="50">
        <v>9800220000</v>
      </c>
      <c r="G23307" s="50"/>
      <c r="H23307" s="50"/>
      <c r="I23307" s="50"/>
      <c r="J23307" s="50"/>
      <c r="K23307" s="50"/>
      <c r="L23307" s="50"/>
    </row>
    <row r="23308" spans="4:12" x14ac:dyDescent="0.25">
      <c r="D23308" s="50">
        <v>1177718900</v>
      </c>
      <c r="E23308" s="50" t="s">
        <v>39</v>
      </c>
      <c r="F23308" s="50">
        <v>9800220000</v>
      </c>
      <c r="G23308" s="50"/>
      <c r="H23308" s="50"/>
      <c r="I23308" s="50"/>
      <c r="J23308" s="50"/>
      <c r="K23308" s="50"/>
      <c r="L23308" s="50"/>
    </row>
    <row r="23309" spans="4:12" x14ac:dyDescent="0.25">
      <c r="D23309" s="50">
        <v>1177719000</v>
      </c>
      <c r="E23309" s="50" t="s">
        <v>39</v>
      </c>
      <c r="F23309" s="50">
        <v>9800220000</v>
      </c>
      <c r="G23309" s="50"/>
      <c r="H23309" s="50"/>
      <c r="I23309" s="50"/>
      <c r="J23309" s="50"/>
      <c r="K23309" s="50"/>
      <c r="L23309" s="50"/>
    </row>
    <row r="23310" spans="4:12" x14ac:dyDescent="0.25">
      <c r="D23310" s="50">
        <v>1177719350</v>
      </c>
      <c r="E23310" s="50" t="s">
        <v>39</v>
      </c>
      <c r="F23310" s="50">
        <v>9800220000</v>
      </c>
      <c r="G23310" s="50"/>
      <c r="H23310" s="50"/>
      <c r="I23310" s="50"/>
      <c r="J23310" s="50"/>
      <c r="K23310" s="50"/>
      <c r="L23310" s="50"/>
    </row>
    <row r="23311" spans="4:12" x14ac:dyDescent="0.25">
      <c r="D23311" s="50">
        <v>1177719500</v>
      </c>
      <c r="E23311" s="50" t="s">
        <v>39</v>
      </c>
      <c r="F23311" s="50">
        <v>9800220000</v>
      </c>
      <c r="G23311" s="50"/>
      <c r="H23311" s="50"/>
      <c r="I23311" s="50"/>
      <c r="J23311" s="50"/>
      <c r="K23311" s="50"/>
      <c r="L23311" s="50"/>
    </row>
    <row r="23312" spans="4:12" x14ac:dyDescent="0.25">
      <c r="D23312" s="50">
        <v>1177719600</v>
      </c>
      <c r="E23312" s="50" t="s">
        <v>39</v>
      </c>
      <c r="F23312" s="50">
        <v>9800220000</v>
      </c>
      <c r="G23312" s="50"/>
      <c r="H23312" s="50"/>
      <c r="I23312" s="50"/>
      <c r="J23312" s="50"/>
      <c r="K23312" s="50"/>
      <c r="L23312" s="50"/>
    </row>
    <row r="23313" spans="4:12" x14ac:dyDescent="0.25">
      <c r="D23313" s="50">
        <v>1177719800</v>
      </c>
      <c r="E23313" s="50" t="s">
        <v>39</v>
      </c>
      <c r="F23313" s="50">
        <v>9800220000</v>
      </c>
      <c r="G23313" s="50"/>
      <c r="H23313" s="50"/>
      <c r="I23313" s="50"/>
      <c r="J23313" s="50"/>
      <c r="K23313" s="50"/>
      <c r="L23313" s="50"/>
    </row>
    <row r="23314" spans="4:12" x14ac:dyDescent="0.25">
      <c r="D23314" s="50">
        <v>1177720000</v>
      </c>
      <c r="E23314" s="50" t="s">
        <v>39</v>
      </c>
      <c r="F23314" s="50">
        <v>9800220000</v>
      </c>
      <c r="G23314" s="50"/>
      <c r="H23314" s="50"/>
      <c r="I23314" s="50"/>
      <c r="J23314" s="50"/>
      <c r="K23314" s="50"/>
      <c r="L23314" s="50"/>
    </row>
    <row r="23315" spans="4:12" x14ac:dyDescent="0.25">
      <c r="D23315" s="50">
        <v>1177720500</v>
      </c>
      <c r="E23315" s="50" t="s">
        <v>39</v>
      </c>
      <c r="F23315" s="50">
        <v>9800225000</v>
      </c>
      <c r="G23315" s="50"/>
      <c r="H23315" s="50"/>
      <c r="I23315" s="50"/>
      <c r="J23315" s="50"/>
      <c r="K23315" s="50"/>
      <c r="L23315" s="50"/>
    </row>
    <row r="23316" spans="4:12" x14ac:dyDescent="0.25">
      <c r="D23316" s="50">
        <v>1177721000</v>
      </c>
      <c r="E23316" s="50" t="s">
        <v>39</v>
      </c>
      <c r="F23316" s="50">
        <v>9800225000</v>
      </c>
      <c r="G23316" s="50"/>
      <c r="H23316" s="50"/>
      <c r="I23316" s="50"/>
      <c r="J23316" s="50"/>
      <c r="K23316" s="50"/>
      <c r="L23316" s="50"/>
    </row>
    <row r="23317" spans="4:12" x14ac:dyDescent="0.25">
      <c r="D23317" s="50">
        <v>1177721500</v>
      </c>
      <c r="E23317" s="50" t="s">
        <v>39</v>
      </c>
      <c r="F23317" s="50">
        <v>9800225000</v>
      </c>
      <c r="G23317" s="50"/>
      <c r="H23317" s="50"/>
      <c r="I23317" s="50"/>
      <c r="J23317" s="50"/>
      <c r="K23317" s="50"/>
      <c r="L23317" s="50"/>
    </row>
    <row r="23318" spans="4:12" x14ac:dyDescent="0.25">
      <c r="D23318" s="50">
        <v>1177722000</v>
      </c>
      <c r="E23318" s="50" t="s">
        <v>39</v>
      </c>
      <c r="F23318" s="50">
        <v>9800225000</v>
      </c>
      <c r="G23318" s="50"/>
      <c r="H23318" s="50"/>
      <c r="I23318" s="50"/>
      <c r="J23318" s="50"/>
      <c r="K23318" s="50"/>
      <c r="L23318" s="50"/>
    </row>
    <row r="23319" spans="4:12" x14ac:dyDescent="0.25">
      <c r="D23319" s="50">
        <v>1177722500</v>
      </c>
      <c r="E23319" s="50" t="s">
        <v>39</v>
      </c>
      <c r="F23319" s="50">
        <v>9800225000</v>
      </c>
      <c r="G23319" s="50"/>
      <c r="H23319" s="50"/>
      <c r="I23319" s="50"/>
      <c r="J23319" s="50"/>
      <c r="K23319" s="50"/>
      <c r="L23319" s="50"/>
    </row>
    <row r="23320" spans="4:12" x14ac:dyDescent="0.25">
      <c r="D23320" s="50">
        <v>1177723000</v>
      </c>
      <c r="E23320" s="50" t="s">
        <v>39</v>
      </c>
      <c r="F23320" s="50">
        <v>9800225000</v>
      </c>
      <c r="G23320" s="50"/>
      <c r="H23320" s="50"/>
      <c r="I23320" s="50"/>
      <c r="J23320" s="50"/>
      <c r="K23320" s="50"/>
      <c r="L23320" s="50"/>
    </row>
    <row r="23321" spans="4:12" x14ac:dyDescent="0.25">
      <c r="D23321" s="50">
        <v>1177723500</v>
      </c>
      <c r="E23321" s="50" t="s">
        <v>39</v>
      </c>
      <c r="F23321" s="50">
        <v>9800225000</v>
      </c>
      <c r="G23321" s="50"/>
      <c r="H23321" s="50"/>
      <c r="I23321" s="50"/>
      <c r="J23321" s="50"/>
      <c r="K23321" s="50"/>
      <c r="L23321" s="50"/>
    </row>
    <row r="23322" spans="4:12" x14ac:dyDescent="0.25">
      <c r="D23322" s="50">
        <v>1177724000</v>
      </c>
      <c r="E23322" s="50" t="s">
        <v>39</v>
      </c>
      <c r="F23322" s="50">
        <v>9800225000</v>
      </c>
      <c r="G23322" s="50"/>
      <c r="H23322" s="50"/>
      <c r="I23322" s="50"/>
      <c r="J23322" s="50"/>
      <c r="K23322" s="50"/>
      <c r="L23322" s="50"/>
    </row>
    <row r="23323" spans="4:12" x14ac:dyDescent="0.25">
      <c r="D23323" s="50">
        <v>1177724500</v>
      </c>
      <c r="E23323" s="50" t="s">
        <v>39</v>
      </c>
      <c r="F23323" s="50">
        <v>9800225000</v>
      </c>
      <c r="G23323" s="50"/>
      <c r="H23323" s="50"/>
      <c r="I23323" s="50"/>
      <c r="J23323" s="50"/>
      <c r="K23323" s="50"/>
      <c r="L23323" s="50"/>
    </row>
    <row r="23324" spans="4:12" x14ac:dyDescent="0.25">
      <c r="D23324" s="50">
        <v>1177725000</v>
      </c>
      <c r="E23324" s="50" t="s">
        <v>39</v>
      </c>
      <c r="F23324" s="50">
        <v>9800225000</v>
      </c>
      <c r="G23324" s="50"/>
      <c r="H23324" s="50"/>
      <c r="I23324" s="50"/>
      <c r="J23324" s="50"/>
      <c r="K23324" s="50"/>
      <c r="L23324" s="50"/>
    </row>
    <row r="23325" spans="4:12" x14ac:dyDescent="0.25">
      <c r="D23325" s="50">
        <v>1177803000</v>
      </c>
      <c r="E23325" s="50" t="s">
        <v>39</v>
      </c>
      <c r="F23325" s="50">
        <v>9800206000</v>
      </c>
      <c r="G23325" s="50"/>
      <c r="H23325" s="50"/>
      <c r="I23325" s="50"/>
      <c r="J23325" s="50"/>
      <c r="K23325" s="50"/>
      <c r="L23325" s="50"/>
    </row>
    <row r="23326" spans="4:12" x14ac:dyDescent="0.25">
      <c r="D23326" s="50">
        <v>1177803100</v>
      </c>
      <c r="E23326" s="50" t="s">
        <v>39</v>
      </c>
      <c r="F23326" s="50">
        <v>9800206000</v>
      </c>
      <c r="G23326" s="50"/>
      <c r="H23326" s="50"/>
      <c r="I23326" s="50"/>
      <c r="J23326" s="50"/>
      <c r="K23326" s="50"/>
      <c r="L23326" s="50"/>
    </row>
    <row r="23327" spans="4:12" x14ac:dyDescent="0.25">
      <c r="D23327" s="50">
        <v>1177803150</v>
      </c>
      <c r="E23327" s="50" t="s">
        <v>39</v>
      </c>
      <c r="F23327" s="50">
        <v>9800206000</v>
      </c>
      <c r="G23327" s="50"/>
      <c r="H23327" s="50"/>
      <c r="I23327" s="50"/>
      <c r="J23327" s="50"/>
      <c r="K23327" s="50"/>
      <c r="L23327" s="50"/>
    </row>
    <row r="23328" spans="4:12" x14ac:dyDescent="0.25">
      <c r="D23328" s="50">
        <v>1177803200</v>
      </c>
      <c r="E23328" s="50" t="s">
        <v>39</v>
      </c>
      <c r="F23328" s="50">
        <v>9800206000</v>
      </c>
      <c r="G23328" s="50"/>
      <c r="H23328" s="50"/>
      <c r="I23328" s="50"/>
      <c r="J23328" s="50"/>
      <c r="K23328" s="50"/>
      <c r="L23328" s="50"/>
    </row>
    <row r="23329" spans="4:12" x14ac:dyDescent="0.25">
      <c r="D23329" s="50">
        <v>1177803220</v>
      </c>
      <c r="E23329" s="50" t="s">
        <v>39</v>
      </c>
      <c r="F23329" s="50">
        <v>9800206000</v>
      </c>
      <c r="G23329" s="50"/>
      <c r="H23329" s="50"/>
      <c r="I23329" s="50"/>
      <c r="J23329" s="50"/>
      <c r="K23329" s="50"/>
      <c r="L23329" s="50"/>
    </row>
    <row r="23330" spans="4:12" x14ac:dyDescent="0.25">
      <c r="D23330" s="50">
        <v>1177803250</v>
      </c>
      <c r="E23330" s="50" t="s">
        <v>39</v>
      </c>
      <c r="F23330" s="50">
        <v>9800206000</v>
      </c>
      <c r="G23330" s="50"/>
      <c r="H23330" s="50"/>
      <c r="I23330" s="50"/>
      <c r="J23330" s="50"/>
      <c r="K23330" s="50"/>
      <c r="L23330" s="50"/>
    </row>
    <row r="23331" spans="4:12" x14ac:dyDescent="0.25">
      <c r="D23331" s="50">
        <v>1177803300</v>
      </c>
      <c r="E23331" s="50" t="s">
        <v>39</v>
      </c>
      <c r="F23331" s="50">
        <v>9800206000</v>
      </c>
      <c r="G23331" s="50"/>
      <c r="H23331" s="50"/>
      <c r="I23331" s="50"/>
      <c r="J23331" s="50"/>
      <c r="K23331" s="50"/>
      <c r="L23331" s="50"/>
    </row>
    <row r="23332" spans="4:12" x14ac:dyDescent="0.25">
      <c r="D23332" s="50">
        <v>1177803400</v>
      </c>
      <c r="E23332" s="50" t="s">
        <v>39</v>
      </c>
      <c r="F23332" s="50">
        <v>9800206000</v>
      </c>
      <c r="G23332" s="50"/>
      <c r="H23332" s="50"/>
      <c r="I23332" s="50"/>
      <c r="J23332" s="50"/>
      <c r="K23332" s="50"/>
      <c r="L23332" s="50"/>
    </row>
    <row r="23333" spans="4:12" x14ac:dyDescent="0.25">
      <c r="D23333" s="50">
        <v>1177803500</v>
      </c>
      <c r="E23333" s="50" t="s">
        <v>39</v>
      </c>
      <c r="F23333" s="50">
        <v>9800206000</v>
      </c>
      <c r="G23333" s="50"/>
      <c r="H23333" s="50"/>
      <c r="I23333" s="50"/>
      <c r="J23333" s="50"/>
      <c r="K23333" s="50"/>
      <c r="L23333" s="50"/>
    </row>
    <row r="23334" spans="4:12" x14ac:dyDescent="0.25">
      <c r="D23334" s="50">
        <v>1177803600</v>
      </c>
      <c r="E23334" s="50" t="s">
        <v>39</v>
      </c>
      <c r="F23334" s="50">
        <v>9800206000</v>
      </c>
      <c r="G23334" s="50"/>
      <c r="H23334" s="50"/>
      <c r="I23334" s="50"/>
      <c r="J23334" s="50"/>
      <c r="K23334" s="50"/>
      <c r="L23334" s="50"/>
    </row>
    <row r="23335" spans="4:12" x14ac:dyDescent="0.25">
      <c r="D23335" s="50">
        <v>1177803700</v>
      </c>
      <c r="E23335" s="50" t="s">
        <v>39</v>
      </c>
      <c r="F23335" s="50">
        <v>9800206000</v>
      </c>
      <c r="G23335" s="50"/>
      <c r="H23335" s="50"/>
      <c r="I23335" s="50"/>
      <c r="J23335" s="50"/>
      <c r="K23335" s="50"/>
      <c r="L23335" s="50"/>
    </row>
    <row r="23336" spans="4:12" x14ac:dyDescent="0.25">
      <c r="D23336" s="50">
        <v>1177803800</v>
      </c>
      <c r="E23336" s="50" t="s">
        <v>39</v>
      </c>
      <c r="F23336" s="50">
        <v>9800206000</v>
      </c>
      <c r="G23336" s="50"/>
      <c r="H23336" s="50"/>
      <c r="I23336" s="50"/>
      <c r="J23336" s="50"/>
      <c r="K23336" s="50"/>
      <c r="L23336" s="50"/>
    </row>
    <row r="23337" spans="4:12" x14ac:dyDescent="0.25">
      <c r="D23337" s="50">
        <v>1177803850</v>
      </c>
      <c r="E23337" s="50" t="s">
        <v>39</v>
      </c>
      <c r="F23337" s="50">
        <v>9800206000</v>
      </c>
      <c r="G23337" s="50"/>
      <c r="H23337" s="50"/>
      <c r="I23337" s="50"/>
      <c r="J23337" s="50"/>
      <c r="K23337" s="50"/>
      <c r="L23337" s="50"/>
    </row>
    <row r="23338" spans="4:12" x14ac:dyDescent="0.25">
      <c r="D23338" s="50">
        <v>1177803900</v>
      </c>
      <c r="E23338" s="50" t="s">
        <v>39</v>
      </c>
      <c r="F23338" s="50">
        <v>9800206000</v>
      </c>
      <c r="G23338" s="50"/>
      <c r="H23338" s="50"/>
      <c r="I23338" s="50"/>
      <c r="J23338" s="50"/>
      <c r="K23338" s="50"/>
      <c r="L23338" s="50"/>
    </row>
    <row r="23339" spans="4:12" x14ac:dyDescent="0.25">
      <c r="D23339" s="50">
        <v>1177804000</v>
      </c>
      <c r="E23339" s="50" t="s">
        <v>39</v>
      </c>
      <c r="F23339" s="50">
        <v>9800206000</v>
      </c>
      <c r="G23339" s="50"/>
      <c r="H23339" s="50"/>
      <c r="I23339" s="50"/>
      <c r="J23339" s="50"/>
      <c r="K23339" s="50"/>
      <c r="L23339" s="50"/>
    </row>
    <row r="23340" spans="4:12" x14ac:dyDescent="0.25">
      <c r="D23340" s="50">
        <v>1177804100</v>
      </c>
      <c r="E23340" s="50" t="s">
        <v>39</v>
      </c>
      <c r="F23340" s="50">
        <v>9800206000</v>
      </c>
      <c r="G23340" s="50"/>
      <c r="H23340" s="50"/>
      <c r="I23340" s="50"/>
      <c r="J23340" s="50"/>
      <c r="K23340" s="50"/>
      <c r="L23340" s="50"/>
    </row>
    <row r="23341" spans="4:12" x14ac:dyDescent="0.25">
      <c r="D23341" s="50">
        <v>1177804200</v>
      </c>
      <c r="E23341" s="50" t="s">
        <v>39</v>
      </c>
      <c r="F23341" s="50">
        <v>9800206000</v>
      </c>
      <c r="G23341" s="50"/>
      <c r="H23341" s="50"/>
      <c r="I23341" s="50"/>
      <c r="J23341" s="50"/>
      <c r="K23341" s="50"/>
      <c r="L23341" s="50"/>
    </row>
    <row r="23342" spans="4:12" x14ac:dyDescent="0.25">
      <c r="D23342" s="50">
        <v>1177804250</v>
      </c>
      <c r="E23342" s="50" t="s">
        <v>39</v>
      </c>
      <c r="F23342" s="50">
        <v>9800206000</v>
      </c>
      <c r="G23342" s="50"/>
      <c r="H23342" s="50"/>
      <c r="I23342" s="50"/>
      <c r="J23342" s="50"/>
      <c r="K23342" s="50"/>
      <c r="L23342" s="50"/>
    </row>
    <row r="23343" spans="4:12" x14ac:dyDescent="0.25">
      <c r="D23343" s="50">
        <v>1177804300</v>
      </c>
      <c r="E23343" s="50" t="s">
        <v>39</v>
      </c>
      <c r="F23343" s="50">
        <v>9800206000</v>
      </c>
      <c r="G23343" s="50"/>
      <c r="H23343" s="50"/>
      <c r="I23343" s="50"/>
      <c r="J23343" s="50"/>
      <c r="K23343" s="50"/>
      <c r="L23343" s="50"/>
    </row>
    <row r="23344" spans="4:12" x14ac:dyDescent="0.25">
      <c r="D23344" s="50">
        <v>1177804350</v>
      </c>
      <c r="E23344" s="50" t="s">
        <v>39</v>
      </c>
      <c r="F23344" s="50">
        <v>9800206000</v>
      </c>
      <c r="G23344" s="50"/>
      <c r="H23344" s="50"/>
      <c r="I23344" s="50"/>
      <c r="J23344" s="50"/>
      <c r="K23344" s="50"/>
      <c r="L23344" s="50"/>
    </row>
    <row r="23345" spans="4:12" x14ac:dyDescent="0.25">
      <c r="D23345" s="50">
        <v>1177804400</v>
      </c>
      <c r="E23345" s="50" t="s">
        <v>39</v>
      </c>
      <c r="F23345" s="50">
        <v>9800206000</v>
      </c>
      <c r="G23345" s="50"/>
      <c r="H23345" s="50"/>
      <c r="I23345" s="50"/>
      <c r="J23345" s="50"/>
      <c r="K23345" s="50"/>
      <c r="L23345" s="50"/>
    </row>
    <row r="23346" spans="4:12" x14ac:dyDescent="0.25">
      <c r="D23346" s="50">
        <v>1177804450</v>
      </c>
      <c r="E23346" s="50" t="s">
        <v>39</v>
      </c>
      <c r="F23346" s="50">
        <v>9800206000</v>
      </c>
      <c r="G23346" s="50"/>
      <c r="H23346" s="50"/>
      <c r="I23346" s="50"/>
      <c r="J23346" s="50"/>
      <c r="K23346" s="50"/>
      <c r="L23346" s="50"/>
    </row>
    <row r="23347" spans="4:12" x14ac:dyDescent="0.25">
      <c r="D23347" s="50">
        <v>1177804500</v>
      </c>
      <c r="E23347" s="50" t="s">
        <v>39</v>
      </c>
      <c r="F23347" s="50">
        <v>9800206000</v>
      </c>
      <c r="G23347" s="50"/>
      <c r="H23347" s="50"/>
      <c r="I23347" s="50"/>
      <c r="J23347" s="50"/>
      <c r="K23347" s="50"/>
      <c r="L23347" s="50"/>
    </row>
    <row r="23348" spans="4:12" x14ac:dyDescent="0.25">
      <c r="D23348" s="50">
        <v>1177804600</v>
      </c>
      <c r="E23348" s="50" t="s">
        <v>39</v>
      </c>
      <c r="F23348" s="50">
        <v>9800206000</v>
      </c>
      <c r="G23348" s="50"/>
      <c r="H23348" s="50"/>
      <c r="I23348" s="50"/>
      <c r="J23348" s="50"/>
      <c r="K23348" s="50"/>
      <c r="L23348" s="50"/>
    </row>
    <row r="23349" spans="4:12" x14ac:dyDescent="0.25">
      <c r="D23349" s="50">
        <v>1177804650</v>
      </c>
      <c r="E23349" s="50" t="s">
        <v>39</v>
      </c>
      <c r="F23349" s="50">
        <v>9800206000</v>
      </c>
      <c r="G23349" s="50"/>
      <c r="H23349" s="50"/>
      <c r="I23349" s="50"/>
      <c r="J23349" s="50"/>
      <c r="K23349" s="50"/>
      <c r="L23349" s="50"/>
    </row>
    <row r="23350" spans="4:12" x14ac:dyDescent="0.25">
      <c r="D23350" s="50">
        <v>1177804700</v>
      </c>
      <c r="E23350" s="50" t="s">
        <v>39</v>
      </c>
      <c r="F23350" s="50">
        <v>9800206000</v>
      </c>
      <c r="G23350" s="50"/>
      <c r="H23350" s="50"/>
      <c r="I23350" s="50"/>
      <c r="J23350" s="50"/>
      <c r="K23350" s="50"/>
      <c r="L23350" s="50"/>
    </row>
    <row r="23351" spans="4:12" x14ac:dyDescent="0.25">
      <c r="D23351" s="50">
        <v>1177804800</v>
      </c>
      <c r="E23351" s="50" t="s">
        <v>39</v>
      </c>
      <c r="F23351" s="50">
        <v>9800206000</v>
      </c>
      <c r="G23351" s="50"/>
      <c r="H23351" s="50"/>
      <c r="I23351" s="50"/>
      <c r="J23351" s="50"/>
      <c r="K23351" s="50"/>
      <c r="L23351" s="50"/>
    </row>
    <row r="23352" spans="4:12" x14ac:dyDescent="0.25">
      <c r="D23352" s="50">
        <v>1177804900</v>
      </c>
      <c r="E23352" s="50" t="s">
        <v>39</v>
      </c>
      <c r="F23352" s="50">
        <v>9800206000</v>
      </c>
      <c r="G23352" s="50"/>
      <c r="H23352" s="50"/>
      <c r="I23352" s="50"/>
      <c r="J23352" s="50"/>
      <c r="K23352" s="50"/>
      <c r="L23352" s="50"/>
    </row>
    <row r="23353" spans="4:12" x14ac:dyDescent="0.25">
      <c r="D23353" s="50">
        <v>1177804950</v>
      </c>
      <c r="E23353" s="50" t="s">
        <v>39</v>
      </c>
      <c r="F23353" s="50">
        <v>9800206000</v>
      </c>
      <c r="G23353" s="50"/>
      <c r="H23353" s="50"/>
      <c r="I23353" s="50"/>
      <c r="J23353" s="50"/>
      <c r="K23353" s="50"/>
      <c r="L23353" s="50"/>
    </row>
    <row r="23354" spans="4:12" x14ac:dyDescent="0.25">
      <c r="D23354" s="50">
        <v>1177805000</v>
      </c>
      <c r="E23354" s="50" t="s">
        <v>39</v>
      </c>
      <c r="F23354" s="50">
        <v>9800206000</v>
      </c>
      <c r="G23354" s="50"/>
      <c r="H23354" s="50"/>
      <c r="I23354" s="50"/>
      <c r="J23354" s="50"/>
      <c r="K23354" s="50"/>
      <c r="L23354" s="50"/>
    </row>
    <row r="23355" spans="4:12" x14ac:dyDescent="0.25">
      <c r="D23355" s="50">
        <v>1177805050</v>
      </c>
      <c r="E23355" s="50" t="s">
        <v>39</v>
      </c>
      <c r="F23355" s="50">
        <v>9800206000</v>
      </c>
      <c r="G23355" s="50"/>
      <c r="H23355" s="50"/>
      <c r="I23355" s="50"/>
      <c r="J23355" s="50"/>
      <c r="K23355" s="50"/>
      <c r="L23355" s="50"/>
    </row>
    <row r="23356" spans="4:12" x14ac:dyDescent="0.25">
      <c r="D23356" s="50">
        <v>1177805100</v>
      </c>
      <c r="E23356" s="50" t="s">
        <v>39</v>
      </c>
      <c r="F23356" s="50">
        <v>9800206000</v>
      </c>
      <c r="G23356" s="50"/>
      <c r="H23356" s="50"/>
      <c r="I23356" s="50"/>
      <c r="J23356" s="50"/>
      <c r="K23356" s="50"/>
      <c r="L23356" s="50"/>
    </row>
    <row r="23357" spans="4:12" x14ac:dyDescent="0.25">
      <c r="D23357" s="50">
        <v>1177805200</v>
      </c>
      <c r="E23357" s="50" t="s">
        <v>39</v>
      </c>
      <c r="F23357" s="50">
        <v>9800206000</v>
      </c>
      <c r="G23357" s="50"/>
      <c r="H23357" s="50"/>
      <c r="I23357" s="50"/>
      <c r="J23357" s="50"/>
      <c r="K23357" s="50"/>
      <c r="L23357" s="50"/>
    </row>
    <row r="23358" spans="4:12" x14ac:dyDescent="0.25">
      <c r="D23358" s="50">
        <v>1177805300</v>
      </c>
      <c r="E23358" s="50" t="s">
        <v>39</v>
      </c>
      <c r="F23358" s="50">
        <v>9800206000</v>
      </c>
      <c r="G23358" s="50"/>
      <c r="H23358" s="50"/>
      <c r="I23358" s="50"/>
      <c r="J23358" s="50"/>
      <c r="K23358" s="50"/>
      <c r="L23358" s="50"/>
    </row>
    <row r="23359" spans="4:12" x14ac:dyDescent="0.25">
      <c r="D23359" s="50">
        <v>1177805400</v>
      </c>
      <c r="E23359" s="50" t="s">
        <v>39</v>
      </c>
      <c r="F23359" s="50">
        <v>9800206000</v>
      </c>
      <c r="G23359" s="50"/>
      <c r="H23359" s="50"/>
      <c r="I23359" s="50"/>
      <c r="J23359" s="50"/>
      <c r="K23359" s="50"/>
      <c r="L23359" s="50"/>
    </row>
    <row r="23360" spans="4:12" x14ac:dyDescent="0.25">
      <c r="D23360" s="50">
        <v>1177805500</v>
      </c>
      <c r="E23360" s="50" t="s">
        <v>39</v>
      </c>
      <c r="F23360" s="50">
        <v>9800206000</v>
      </c>
      <c r="G23360" s="50"/>
      <c r="H23360" s="50"/>
      <c r="I23360" s="50"/>
      <c r="J23360" s="50"/>
      <c r="K23360" s="50"/>
      <c r="L23360" s="50"/>
    </row>
    <row r="23361" spans="4:12" x14ac:dyDescent="0.25">
      <c r="D23361" s="50">
        <v>1177805550</v>
      </c>
      <c r="E23361" s="50" t="s">
        <v>39</v>
      </c>
      <c r="F23361" s="50">
        <v>9800206000</v>
      </c>
      <c r="G23361" s="50"/>
      <c r="H23361" s="50"/>
      <c r="I23361" s="50"/>
      <c r="J23361" s="50"/>
      <c r="K23361" s="50"/>
      <c r="L23361" s="50"/>
    </row>
    <row r="23362" spans="4:12" x14ac:dyDescent="0.25">
      <c r="D23362" s="50">
        <v>1177805600</v>
      </c>
      <c r="E23362" s="50" t="s">
        <v>39</v>
      </c>
      <c r="F23362" s="50">
        <v>9800206000</v>
      </c>
      <c r="G23362" s="50"/>
      <c r="H23362" s="50"/>
      <c r="I23362" s="50"/>
      <c r="J23362" s="50"/>
      <c r="K23362" s="50"/>
      <c r="L23362" s="50"/>
    </row>
    <row r="23363" spans="4:12" x14ac:dyDescent="0.25">
      <c r="D23363" s="50">
        <v>1177805700</v>
      </c>
      <c r="E23363" s="50" t="s">
        <v>39</v>
      </c>
      <c r="F23363" s="50">
        <v>9800206000</v>
      </c>
      <c r="G23363" s="50"/>
      <c r="H23363" s="50"/>
      <c r="I23363" s="50"/>
      <c r="J23363" s="50"/>
      <c r="K23363" s="50"/>
      <c r="L23363" s="50"/>
    </row>
    <row r="23364" spans="4:12" x14ac:dyDescent="0.25">
      <c r="D23364" s="50">
        <v>1177805750</v>
      </c>
      <c r="E23364" s="50" t="s">
        <v>39</v>
      </c>
      <c r="F23364" s="50">
        <v>9800206000</v>
      </c>
      <c r="G23364" s="50"/>
      <c r="H23364" s="50"/>
      <c r="I23364" s="50"/>
      <c r="J23364" s="50"/>
      <c r="K23364" s="50"/>
      <c r="L23364" s="50"/>
    </row>
    <row r="23365" spans="4:12" x14ac:dyDescent="0.25">
      <c r="D23365" s="50">
        <v>1177805800</v>
      </c>
      <c r="E23365" s="50" t="s">
        <v>39</v>
      </c>
      <c r="F23365" s="50">
        <v>9800206000</v>
      </c>
      <c r="G23365" s="50"/>
      <c r="H23365" s="50"/>
      <c r="I23365" s="50"/>
      <c r="J23365" s="50"/>
      <c r="K23365" s="50"/>
      <c r="L23365" s="50"/>
    </row>
    <row r="23366" spans="4:12" x14ac:dyDescent="0.25">
      <c r="D23366" s="50">
        <v>1177805900</v>
      </c>
      <c r="E23366" s="50" t="s">
        <v>39</v>
      </c>
      <c r="F23366" s="50">
        <v>9800206000</v>
      </c>
      <c r="G23366" s="50"/>
      <c r="H23366" s="50"/>
      <c r="I23366" s="50"/>
      <c r="J23366" s="50"/>
      <c r="K23366" s="50"/>
      <c r="L23366" s="50"/>
    </row>
    <row r="23367" spans="4:12" x14ac:dyDescent="0.25">
      <c r="D23367" s="50">
        <v>1177805950</v>
      </c>
      <c r="E23367" s="50" t="s">
        <v>39</v>
      </c>
      <c r="F23367" s="50">
        <v>9800206000</v>
      </c>
      <c r="G23367" s="50"/>
      <c r="H23367" s="50"/>
      <c r="I23367" s="50"/>
      <c r="J23367" s="50"/>
      <c r="K23367" s="50"/>
      <c r="L23367" s="50"/>
    </row>
    <row r="23368" spans="4:12" x14ac:dyDescent="0.25">
      <c r="D23368" s="50">
        <v>1177806000</v>
      </c>
      <c r="E23368" s="50" t="s">
        <v>39</v>
      </c>
      <c r="F23368" s="50">
        <v>9800206000</v>
      </c>
      <c r="G23368" s="50"/>
      <c r="H23368" s="50"/>
      <c r="I23368" s="50"/>
      <c r="J23368" s="50"/>
      <c r="K23368" s="50"/>
      <c r="L23368" s="50"/>
    </row>
    <row r="23369" spans="4:12" x14ac:dyDescent="0.25">
      <c r="D23369" s="50">
        <v>1177806100</v>
      </c>
      <c r="E23369" s="50" t="s">
        <v>39</v>
      </c>
      <c r="F23369" s="50">
        <v>9800208000</v>
      </c>
      <c r="G23369" s="50"/>
      <c r="H23369" s="50"/>
      <c r="I23369" s="50"/>
      <c r="J23369" s="50"/>
      <c r="K23369" s="50"/>
      <c r="L23369" s="50"/>
    </row>
    <row r="23370" spans="4:12" x14ac:dyDescent="0.25">
      <c r="D23370" s="50">
        <v>1177806200</v>
      </c>
      <c r="E23370" s="50" t="s">
        <v>39</v>
      </c>
      <c r="F23370" s="50">
        <v>9800208000</v>
      </c>
      <c r="G23370" s="50"/>
      <c r="H23370" s="50"/>
      <c r="I23370" s="50"/>
      <c r="J23370" s="50"/>
      <c r="K23370" s="50"/>
      <c r="L23370" s="50"/>
    </row>
    <row r="23371" spans="4:12" x14ac:dyDescent="0.25">
      <c r="D23371" s="50">
        <v>1177806300</v>
      </c>
      <c r="E23371" s="50" t="s">
        <v>39</v>
      </c>
      <c r="F23371" s="50">
        <v>9800208000</v>
      </c>
      <c r="G23371" s="50"/>
      <c r="H23371" s="50"/>
      <c r="I23371" s="50"/>
      <c r="J23371" s="50"/>
      <c r="K23371" s="50"/>
      <c r="L23371" s="50"/>
    </row>
    <row r="23372" spans="4:12" x14ac:dyDescent="0.25">
      <c r="D23372" s="50">
        <v>1177806400</v>
      </c>
      <c r="E23372" s="50" t="s">
        <v>39</v>
      </c>
      <c r="F23372" s="50">
        <v>9800208000</v>
      </c>
      <c r="G23372" s="50"/>
      <c r="H23372" s="50"/>
      <c r="I23372" s="50"/>
      <c r="J23372" s="50"/>
      <c r="K23372" s="50"/>
      <c r="L23372" s="50"/>
    </row>
    <row r="23373" spans="4:12" x14ac:dyDescent="0.25">
      <c r="D23373" s="50">
        <v>1177806500</v>
      </c>
      <c r="E23373" s="50" t="s">
        <v>39</v>
      </c>
      <c r="F23373" s="50">
        <v>9800208000</v>
      </c>
      <c r="G23373" s="50"/>
      <c r="H23373" s="50"/>
      <c r="I23373" s="50"/>
      <c r="J23373" s="50"/>
      <c r="K23373" s="50"/>
      <c r="L23373" s="50"/>
    </row>
    <row r="23374" spans="4:12" x14ac:dyDescent="0.25">
      <c r="D23374" s="50">
        <v>1177806600</v>
      </c>
      <c r="E23374" s="50" t="s">
        <v>39</v>
      </c>
      <c r="F23374" s="50">
        <v>9800208000</v>
      </c>
      <c r="G23374" s="50"/>
      <c r="H23374" s="50"/>
      <c r="I23374" s="50"/>
      <c r="J23374" s="50"/>
      <c r="K23374" s="50"/>
      <c r="L23374" s="50"/>
    </row>
    <row r="23375" spans="4:12" x14ac:dyDescent="0.25">
      <c r="D23375" s="50">
        <v>1177806700</v>
      </c>
      <c r="E23375" s="50" t="s">
        <v>39</v>
      </c>
      <c r="F23375" s="50">
        <v>9800208000</v>
      </c>
      <c r="G23375" s="50"/>
      <c r="H23375" s="50"/>
      <c r="I23375" s="50"/>
      <c r="J23375" s="50"/>
      <c r="K23375" s="50"/>
      <c r="L23375" s="50"/>
    </row>
    <row r="23376" spans="4:12" x14ac:dyDescent="0.25">
      <c r="D23376" s="50">
        <v>1177806800</v>
      </c>
      <c r="E23376" s="50" t="s">
        <v>39</v>
      </c>
      <c r="F23376" s="50">
        <v>9800208000</v>
      </c>
      <c r="G23376" s="50"/>
      <c r="H23376" s="50"/>
      <c r="I23376" s="50"/>
      <c r="J23376" s="50"/>
      <c r="K23376" s="50"/>
      <c r="L23376" s="50"/>
    </row>
    <row r="23377" spans="4:12" x14ac:dyDescent="0.25">
      <c r="D23377" s="50">
        <v>1177806900</v>
      </c>
      <c r="E23377" s="50" t="s">
        <v>39</v>
      </c>
      <c r="F23377" s="50">
        <v>9800208000</v>
      </c>
      <c r="G23377" s="50"/>
      <c r="H23377" s="50"/>
      <c r="I23377" s="50"/>
      <c r="J23377" s="50"/>
      <c r="K23377" s="50"/>
      <c r="L23377" s="50"/>
    </row>
    <row r="23378" spans="4:12" x14ac:dyDescent="0.25">
      <c r="D23378" s="50">
        <v>1177807000</v>
      </c>
      <c r="E23378" s="50" t="s">
        <v>39</v>
      </c>
      <c r="F23378" s="50">
        <v>9800208000</v>
      </c>
      <c r="G23378" s="50"/>
      <c r="H23378" s="50"/>
      <c r="I23378" s="50"/>
      <c r="J23378" s="50"/>
      <c r="K23378" s="50"/>
      <c r="L23378" s="50"/>
    </row>
    <row r="23379" spans="4:12" x14ac:dyDescent="0.25">
      <c r="D23379" s="50">
        <v>1177807100</v>
      </c>
      <c r="E23379" s="50" t="s">
        <v>39</v>
      </c>
      <c r="F23379" s="50">
        <v>9800208000</v>
      </c>
      <c r="G23379" s="50"/>
      <c r="H23379" s="50"/>
      <c r="I23379" s="50"/>
      <c r="J23379" s="50"/>
      <c r="K23379" s="50"/>
      <c r="L23379" s="50"/>
    </row>
    <row r="23380" spans="4:12" x14ac:dyDescent="0.25">
      <c r="D23380" s="50">
        <v>1177807200</v>
      </c>
      <c r="E23380" s="50" t="s">
        <v>39</v>
      </c>
      <c r="F23380" s="50">
        <v>9800208000</v>
      </c>
      <c r="G23380" s="50"/>
      <c r="H23380" s="50"/>
      <c r="I23380" s="50"/>
      <c r="J23380" s="50"/>
      <c r="K23380" s="50"/>
      <c r="L23380" s="50"/>
    </row>
    <row r="23381" spans="4:12" x14ac:dyDescent="0.25">
      <c r="D23381" s="50">
        <v>1177807300</v>
      </c>
      <c r="E23381" s="50" t="s">
        <v>39</v>
      </c>
      <c r="F23381" s="50">
        <v>9800208000</v>
      </c>
      <c r="G23381" s="50"/>
      <c r="H23381" s="50"/>
      <c r="I23381" s="50"/>
      <c r="J23381" s="50"/>
      <c r="K23381" s="50"/>
      <c r="L23381" s="50"/>
    </row>
    <row r="23382" spans="4:12" x14ac:dyDescent="0.25">
      <c r="D23382" s="50">
        <v>1177807400</v>
      </c>
      <c r="E23382" s="50" t="s">
        <v>39</v>
      </c>
      <c r="F23382" s="50">
        <v>9800208000</v>
      </c>
      <c r="G23382" s="50"/>
      <c r="H23382" s="50"/>
      <c r="I23382" s="50"/>
      <c r="J23382" s="50"/>
      <c r="K23382" s="50"/>
      <c r="L23382" s="50"/>
    </row>
    <row r="23383" spans="4:12" x14ac:dyDescent="0.25">
      <c r="D23383" s="50">
        <v>1177807450</v>
      </c>
      <c r="E23383" s="50" t="s">
        <v>39</v>
      </c>
      <c r="F23383" s="50">
        <v>9800208000</v>
      </c>
      <c r="G23383" s="50"/>
      <c r="H23383" s="50"/>
      <c r="I23383" s="50"/>
      <c r="J23383" s="50"/>
      <c r="K23383" s="50"/>
      <c r="L23383" s="50"/>
    </row>
    <row r="23384" spans="4:12" x14ac:dyDescent="0.25">
      <c r="D23384" s="50">
        <v>1177807500</v>
      </c>
      <c r="E23384" s="50" t="s">
        <v>39</v>
      </c>
      <c r="F23384" s="50">
        <v>9800208000</v>
      </c>
      <c r="G23384" s="50"/>
      <c r="H23384" s="50"/>
      <c r="I23384" s="50"/>
      <c r="J23384" s="50"/>
      <c r="K23384" s="50"/>
      <c r="L23384" s="50"/>
    </row>
    <row r="23385" spans="4:12" x14ac:dyDescent="0.25">
      <c r="D23385" s="50">
        <v>1177807600</v>
      </c>
      <c r="E23385" s="50" t="s">
        <v>39</v>
      </c>
      <c r="F23385" s="50">
        <v>9800208000</v>
      </c>
      <c r="G23385" s="50"/>
      <c r="H23385" s="50"/>
      <c r="I23385" s="50"/>
      <c r="J23385" s="50"/>
      <c r="K23385" s="50"/>
      <c r="L23385" s="50"/>
    </row>
    <row r="23386" spans="4:12" x14ac:dyDescent="0.25">
      <c r="D23386" s="50">
        <v>1177807700</v>
      </c>
      <c r="E23386" s="50" t="s">
        <v>39</v>
      </c>
      <c r="F23386" s="50">
        <v>9800208000</v>
      </c>
      <c r="G23386" s="50"/>
      <c r="H23386" s="50"/>
      <c r="I23386" s="50"/>
      <c r="J23386" s="50"/>
      <c r="K23386" s="50"/>
      <c r="L23386" s="50"/>
    </row>
    <row r="23387" spans="4:12" x14ac:dyDescent="0.25">
      <c r="D23387" s="50">
        <v>1177807800</v>
      </c>
      <c r="E23387" s="50" t="s">
        <v>39</v>
      </c>
      <c r="F23387" s="50">
        <v>9800208000</v>
      </c>
      <c r="G23387" s="50"/>
      <c r="H23387" s="50"/>
      <c r="I23387" s="50"/>
      <c r="J23387" s="50"/>
      <c r="K23387" s="50"/>
      <c r="L23387" s="50"/>
    </row>
    <row r="23388" spans="4:12" x14ac:dyDescent="0.25">
      <c r="D23388" s="50">
        <v>1177807900</v>
      </c>
      <c r="E23388" s="50" t="s">
        <v>39</v>
      </c>
      <c r="F23388" s="50">
        <v>9800208000</v>
      </c>
      <c r="G23388" s="50"/>
      <c r="H23388" s="50"/>
      <c r="I23388" s="50"/>
      <c r="J23388" s="50"/>
      <c r="K23388" s="50"/>
      <c r="L23388" s="50"/>
    </row>
    <row r="23389" spans="4:12" x14ac:dyDescent="0.25">
      <c r="D23389" s="50">
        <v>1177808000</v>
      </c>
      <c r="E23389" s="50" t="s">
        <v>39</v>
      </c>
      <c r="F23389" s="50">
        <v>9800208000</v>
      </c>
      <c r="G23389" s="50"/>
      <c r="H23389" s="50"/>
      <c r="I23389" s="50"/>
      <c r="J23389" s="50"/>
      <c r="K23389" s="50"/>
      <c r="L23389" s="50"/>
    </row>
    <row r="23390" spans="4:12" x14ac:dyDescent="0.25">
      <c r="D23390" s="50">
        <v>1177808100</v>
      </c>
      <c r="E23390" s="50" t="s">
        <v>39</v>
      </c>
      <c r="F23390" s="50">
        <v>9800210000</v>
      </c>
      <c r="G23390" s="50"/>
      <c r="H23390" s="50"/>
      <c r="I23390" s="50"/>
      <c r="J23390" s="50"/>
      <c r="K23390" s="50"/>
      <c r="L23390" s="50"/>
    </row>
    <row r="23391" spans="4:12" x14ac:dyDescent="0.25">
      <c r="D23391" s="50">
        <v>1177808200</v>
      </c>
      <c r="E23391" s="50" t="s">
        <v>39</v>
      </c>
      <c r="F23391" s="50">
        <v>9800210000</v>
      </c>
      <c r="G23391" s="50"/>
      <c r="H23391" s="50"/>
      <c r="I23391" s="50"/>
      <c r="J23391" s="50"/>
      <c r="K23391" s="50"/>
      <c r="L23391" s="50"/>
    </row>
    <row r="23392" spans="4:12" x14ac:dyDescent="0.25">
      <c r="D23392" s="50">
        <v>1177808300</v>
      </c>
      <c r="E23392" s="50" t="s">
        <v>39</v>
      </c>
      <c r="F23392" s="50">
        <v>9800210000</v>
      </c>
      <c r="G23392" s="50"/>
      <c r="H23392" s="50"/>
      <c r="I23392" s="50"/>
      <c r="J23392" s="50"/>
      <c r="K23392" s="50"/>
      <c r="L23392" s="50"/>
    </row>
    <row r="23393" spans="4:12" x14ac:dyDescent="0.25">
      <c r="D23393" s="50">
        <v>1177808400</v>
      </c>
      <c r="E23393" s="50" t="s">
        <v>39</v>
      </c>
      <c r="F23393" s="50">
        <v>9800210000</v>
      </c>
      <c r="G23393" s="50"/>
      <c r="H23393" s="50"/>
      <c r="I23393" s="50"/>
      <c r="J23393" s="50"/>
      <c r="K23393" s="50"/>
      <c r="L23393" s="50"/>
    </row>
    <row r="23394" spans="4:12" x14ac:dyDescent="0.25">
      <c r="D23394" s="50">
        <v>1177808500</v>
      </c>
      <c r="E23394" s="50" t="s">
        <v>39</v>
      </c>
      <c r="F23394" s="50">
        <v>9800210000</v>
      </c>
      <c r="G23394" s="50"/>
      <c r="H23394" s="50"/>
      <c r="I23394" s="50"/>
      <c r="J23394" s="50"/>
      <c r="K23394" s="50"/>
      <c r="L23394" s="50"/>
    </row>
    <row r="23395" spans="4:12" x14ac:dyDescent="0.25">
      <c r="D23395" s="50">
        <v>1177808600</v>
      </c>
      <c r="E23395" s="50" t="s">
        <v>39</v>
      </c>
      <c r="F23395" s="50">
        <v>9800210000</v>
      </c>
      <c r="G23395" s="50"/>
      <c r="H23395" s="50"/>
      <c r="I23395" s="50"/>
      <c r="J23395" s="50"/>
      <c r="K23395" s="50"/>
      <c r="L23395" s="50"/>
    </row>
    <row r="23396" spans="4:12" x14ac:dyDescent="0.25">
      <c r="D23396" s="50">
        <v>1177808700</v>
      </c>
      <c r="E23396" s="50" t="s">
        <v>39</v>
      </c>
      <c r="F23396" s="50">
        <v>9800210000</v>
      </c>
      <c r="G23396" s="50"/>
      <c r="H23396" s="50"/>
      <c r="I23396" s="50"/>
      <c r="J23396" s="50"/>
      <c r="K23396" s="50"/>
      <c r="L23396" s="50"/>
    </row>
    <row r="23397" spans="4:12" x14ac:dyDescent="0.25">
      <c r="D23397" s="50">
        <v>1177808800</v>
      </c>
      <c r="E23397" s="50" t="s">
        <v>39</v>
      </c>
      <c r="F23397" s="50">
        <v>9800210000</v>
      </c>
      <c r="G23397" s="50"/>
      <c r="H23397" s="50"/>
      <c r="I23397" s="50"/>
      <c r="J23397" s="50"/>
      <c r="K23397" s="50"/>
      <c r="L23397" s="50"/>
    </row>
    <row r="23398" spans="4:12" x14ac:dyDescent="0.25">
      <c r="D23398" s="50">
        <v>1177808900</v>
      </c>
      <c r="E23398" s="50" t="s">
        <v>39</v>
      </c>
      <c r="F23398" s="50">
        <v>9800210000</v>
      </c>
      <c r="G23398" s="50"/>
      <c r="H23398" s="50"/>
      <c r="I23398" s="50"/>
      <c r="J23398" s="50"/>
      <c r="K23398" s="50"/>
      <c r="L23398" s="50"/>
    </row>
    <row r="23399" spans="4:12" x14ac:dyDescent="0.25">
      <c r="D23399" s="50">
        <v>1177809000</v>
      </c>
      <c r="E23399" s="50" t="s">
        <v>39</v>
      </c>
      <c r="F23399" s="50">
        <v>9800210000</v>
      </c>
      <c r="G23399" s="50"/>
      <c r="H23399" s="50"/>
      <c r="I23399" s="50"/>
      <c r="J23399" s="50"/>
      <c r="K23399" s="50"/>
      <c r="L23399" s="50"/>
    </row>
    <row r="23400" spans="4:12" x14ac:dyDescent="0.25">
      <c r="D23400" s="50">
        <v>1177809100</v>
      </c>
      <c r="E23400" s="50" t="s">
        <v>39</v>
      </c>
      <c r="F23400" s="50">
        <v>9800210000</v>
      </c>
      <c r="G23400" s="50"/>
      <c r="H23400" s="50"/>
      <c r="I23400" s="50"/>
      <c r="J23400" s="50"/>
      <c r="K23400" s="50"/>
      <c r="L23400" s="50"/>
    </row>
    <row r="23401" spans="4:12" x14ac:dyDescent="0.25">
      <c r="D23401" s="50">
        <v>1177809200</v>
      </c>
      <c r="E23401" s="50" t="s">
        <v>39</v>
      </c>
      <c r="F23401" s="50">
        <v>9800210000</v>
      </c>
      <c r="G23401" s="50"/>
      <c r="H23401" s="50"/>
      <c r="I23401" s="50"/>
      <c r="J23401" s="50"/>
      <c r="K23401" s="50"/>
      <c r="L23401" s="50"/>
    </row>
    <row r="23402" spans="4:12" x14ac:dyDescent="0.25">
      <c r="D23402" s="50">
        <v>1177809300</v>
      </c>
      <c r="E23402" s="50" t="s">
        <v>39</v>
      </c>
      <c r="F23402" s="50">
        <v>9800210000</v>
      </c>
      <c r="G23402" s="50"/>
      <c r="H23402" s="50"/>
      <c r="I23402" s="50"/>
      <c r="J23402" s="50"/>
      <c r="K23402" s="50"/>
      <c r="L23402" s="50"/>
    </row>
    <row r="23403" spans="4:12" x14ac:dyDescent="0.25">
      <c r="D23403" s="50">
        <v>1177809350</v>
      </c>
      <c r="E23403" s="50" t="s">
        <v>39</v>
      </c>
      <c r="F23403" s="50">
        <v>9800210000</v>
      </c>
      <c r="G23403" s="50"/>
      <c r="H23403" s="50"/>
      <c r="I23403" s="50"/>
      <c r="J23403" s="50"/>
      <c r="K23403" s="50"/>
      <c r="L23403" s="50"/>
    </row>
    <row r="23404" spans="4:12" x14ac:dyDescent="0.25">
      <c r="D23404" s="50">
        <v>1177809400</v>
      </c>
      <c r="E23404" s="50" t="s">
        <v>39</v>
      </c>
      <c r="F23404" s="50">
        <v>9800210000</v>
      </c>
      <c r="G23404" s="50"/>
      <c r="H23404" s="50"/>
      <c r="I23404" s="50"/>
      <c r="J23404" s="50"/>
      <c r="K23404" s="50"/>
      <c r="L23404" s="50"/>
    </row>
    <row r="23405" spans="4:12" x14ac:dyDescent="0.25">
      <c r="D23405" s="50">
        <v>1177809450</v>
      </c>
      <c r="E23405" s="50" t="s">
        <v>39</v>
      </c>
      <c r="F23405" s="50">
        <v>9800210000</v>
      </c>
      <c r="G23405" s="50"/>
      <c r="H23405" s="50"/>
      <c r="I23405" s="50"/>
      <c r="J23405" s="50"/>
      <c r="K23405" s="50"/>
      <c r="L23405" s="50"/>
    </row>
    <row r="23406" spans="4:12" x14ac:dyDescent="0.25">
      <c r="D23406" s="50">
        <v>1177809500</v>
      </c>
      <c r="E23406" s="50" t="s">
        <v>39</v>
      </c>
      <c r="F23406" s="50">
        <v>9800210000</v>
      </c>
      <c r="G23406" s="50"/>
      <c r="H23406" s="50"/>
      <c r="I23406" s="50"/>
      <c r="J23406" s="50"/>
      <c r="K23406" s="50"/>
      <c r="L23406" s="50"/>
    </row>
    <row r="23407" spans="4:12" x14ac:dyDescent="0.25">
      <c r="D23407" s="50">
        <v>1177809600</v>
      </c>
      <c r="E23407" s="50" t="s">
        <v>39</v>
      </c>
      <c r="F23407" s="50">
        <v>9800210000</v>
      </c>
      <c r="G23407" s="50"/>
      <c r="H23407" s="50"/>
      <c r="I23407" s="50"/>
      <c r="J23407" s="50"/>
      <c r="K23407" s="50"/>
      <c r="L23407" s="50"/>
    </row>
    <row r="23408" spans="4:12" x14ac:dyDescent="0.25">
      <c r="D23408" s="50">
        <v>1177809700</v>
      </c>
      <c r="E23408" s="50" t="s">
        <v>39</v>
      </c>
      <c r="F23408" s="50">
        <v>9800210000</v>
      </c>
      <c r="G23408" s="50"/>
      <c r="H23408" s="50"/>
      <c r="I23408" s="50"/>
      <c r="J23408" s="50"/>
      <c r="K23408" s="50"/>
      <c r="L23408" s="50"/>
    </row>
    <row r="23409" spans="4:12" x14ac:dyDescent="0.25">
      <c r="D23409" s="50">
        <v>1177809800</v>
      </c>
      <c r="E23409" s="50" t="s">
        <v>39</v>
      </c>
      <c r="F23409" s="50">
        <v>9800210000</v>
      </c>
      <c r="G23409" s="50"/>
      <c r="H23409" s="50"/>
      <c r="I23409" s="50"/>
      <c r="J23409" s="50"/>
      <c r="K23409" s="50"/>
      <c r="L23409" s="50"/>
    </row>
    <row r="23410" spans="4:12" x14ac:dyDescent="0.25">
      <c r="D23410" s="50">
        <v>1177809900</v>
      </c>
      <c r="E23410" s="50" t="s">
        <v>39</v>
      </c>
      <c r="F23410" s="50">
        <v>9800210000</v>
      </c>
      <c r="G23410" s="50"/>
      <c r="H23410" s="50"/>
      <c r="I23410" s="50"/>
      <c r="J23410" s="50"/>
      <c r="K23410" s="50"/>
      <c r="L23410" s="50"/>
    </row>
    <row r="23411" spans="4:12" x14ac:dyDescent="0.25">
      <c r="D23411" s="50">
        <v>1177810000</v>
      </c>
      <c r="E23411" s="50" t="s">
        <v>39</v>
      </c>
      <c r="F23411" s="50">
        <v>9800210000</v>
      </c>
      <c r="G23411" s="50"/>
      <c r="H23411" s="50"/>
      <c r="I23411" s="50"/>
      <c r="J23411" s="50"/>
      <c r="K23411" s="50"/>
      <c r="L23411" s="50"/>
    </row>
    <row r="23412" spans="4:12" x14ac:dyDescent="0.25">
      <c r="D23412" s="50">
        <v>1177810100</v>
      </c>
      <c r="E23412" s="50" t="s">
        <v>39</v>
      </c>
      <c r="F23412" s="50">
        <v>9800212000</v>
      </c>
      <c r="G23412" s="50"/>
      <c r="H23412" s="50"/>
      <c r="I23412" s="50"/>
      <c r="J23412" s="50"/>
      <c r="K23412" s="50"/>
      <c r="L23412" s="50"/>
    </row>
    <row r="23413" spans="4:12" x14ac:dyDescent="0.25">
      <c r="D23413" s="50">
        <v>1177810200</v>
      </c>
      <c r="E23413" s="50" t="s">
        <v>39</v>
      </c>
      <c r="F23413" s="50">
        <v>9800212000</v>
      </c>
      <c r="G23413" s="50"/>
      <c r="H23413" s="50"/>
      <c r="I23413" s="50"/>
      <c r="J23413" s="50"/>
      <c r="K23413" s="50"/>
      <c r="L23413" s="50"/>
    </row>
    <row r="23414" spans="4:12" x14ac:dyDescent="0.25">
      <c r="D23414" s="50">
        <v>1177810300</v>
      </c>
      <c r="E23414" s="50" t="s">
        <v>39</v>
      </c>
      <c r="F23414" s="50">
        <v>9800212000</v>
      </c>
      <c r="G23414" s="50"/>
      <c r="H23414" s="50"/>
      <c r="I23414" s="50"/>
      <c r="J23414" s="50"/>
      <c r="K23414" s="50"/>
      <c r="L23414" s="50"/>
    </row>
    <row r="23415" spans="4:12" x14ac:dyDescent="0.25">
      <c r="D23415" s="50">
        <v>1177810400</v>
      </c>
      <c r="E23415" s="50" t="s">
        <v>39</v>
      </c>
      <c r="F23415" s="50">
        <v>9800212000</v>
      </c>
      <c r="G23415" s="50"/>
      <c r="H23415" s="50"/>
      <c r="I23415" s="50"/>
      <c r="J23415" s="50"/>
      <c r="K23415" s="50"/>
      <c r="L23415" s="50"/>
    </row>
    <row r="23416" spans="4:12" x14ac:dyDescent="0.25">
      <c r="D23416" s="50">
        <v>1177810500</v>
      </c>
      <c r="E23416" s="50" t="s">
        <v>39</v>
      </c>
      <c r="F23416" s="50">
        <v>9800212000</v>
      </c>
      <c r="G23416" s="50"/>
      <c r="H23416" s="50"/>
      <c r="I23416" s="50"/>
      <c r="J23416" s="50"/>
      <c r="K23416" s="50"/>
      <c r="L23416" s="50"/>
    </row>
    <row r="23417" spans="4:12" x14ac:dyDescent="0.25">
      <c r="D23417" s="50">
        <v>1177810550</v>
      </c>
      <c r="E23417" s="50" t="s">
        <v>39</v>
      </c>
      <c r="F23417" s="50">
        <v>9800212000</v>
      </c>
      <c r="G23417" s="50"/>
      <c r="H23417" s="50"/>
      <c r="I23417" s="50"/>
      <c r="J23417" s="50"/>
      <c r="K23417" s="50"/>
      <c r="L23417" s="50"/>
    </row>
    <row r="23418" spans="4:12" x14ac:dyDescent="0.25">
      <c r="D23418" s="50">
        <v>1177810600</v>
      </c>
      <c r="E23418" s="50" t="s">
        <v>39</v>
      </c>
      <c r="F23418" s="50">
        <v>9800212000</v>
      </c>
      <c r="G23418" s="50"/>
      <c r="H23418" s="50"/>
      <c r="I23418" s="50"/>
      <c r="J23418" s="50"/>
      <c r="K23418" s="50"/>
      <c r="L23418" s="50"/>
    </row>
    <row r="23419" spans="4:12" x14ac:dyDescent="0.25">
      <c r="D23419" s="50">
        <v>1177810700</v>
      </c>
      <c r="E23419" s="50" t="s">
        <v>39</v>
      </c>
      <c r="F23419" s="50">
        <v>9800212000</v>
      </c>
      <c r="G23419" s="50"/>
      <c r="H23419" s="50"/>
      <c r="I23419" s="50"/>
      <c r="J23419" s="50"/>
      <c r="K23419" s="50"/>
      <c r="L23419" s="50"/>
    </row>
    <row r="23420" spans="4:12" x14ac:dyDescent="0.25">
      <c r="D23420" s="50">
        <v>1177810750</v>
      </c>
      <c r="E23420" s="50" t="s">
        <v>39</v>
      </c>
      <c r="F23420" s="50">
        <v>9800212000</v>
      </c>
      <c r="G23420" s="50"/>
      <c r="H23420" s="50"/>
      <c r="I23420" s="50"/>
      <c r="J23420" s="50"/>
      <c r="K23420" s="50"/>
      <c r="L23420" s="50"/>
    </row>
    <row r="23421" spans="4:12" x14ac:dyDescent="0.25">
      <c r="D23421" s="50">
        <v>1177810800</v>
      </c>
      <c r="E23421" s="50" t="s">
        <v>39</v>
      </c>
      <c r="F23421" s="50">
        <v>9800212000</v>
      </c>
      <c r="G23421" s="50"/>
      <c r="H23421" s="50"/>
      <c r="I23421" s="50"/>
      <c r="J23421" s="50"/>
      <c r="K23421" s="50"/>
      <c r="L23421" s="50"/>
    </row>
    <row r="23422" spans="4:12" x14ac:dyDescent="0.25">
      <c r="D23422" s="50">
        <v>1177810900</v>
      </c>
      <c r="E23422" s="50" t="s">
        <v>39</v>
      </c>
      <c r="F23422" s="50">
        <v>9800212000</v>
      </c>
      <c r="G23422" s="50"/>
      <c r="H23422" s="50"/>
      <c r="I23422" s="50"/>
      <c r="J23422" s="50"/>
      <c r="K23422" s="50"/>
      <c r="L23422" s="50"/>
    </row>
    <row r="23423" spans="4:12" x14ac:dyDescent="0.25">
      <c r="D23423" s="50">
        <v>1177811000</v>
      </c>
      <c r="E23423" s="50" t="s">
        <v>39</v>
      </c>
      <c r="F23423" s="50">
        <v>9800212000</v>
      </c>
      <c r="G23423" s="50"/>
      <c r="H23423" s="50"/>
      <c r="I23423" s="50"/>
      <c r="J23423" s="50"/>
      <c r="K23423" s="50"/>
      <c r="L23423" s="50"/>
    </row>
    <row r="23424" spans="4:12" x14ac:dyDescent="0.25">
      <c r="D23424" s="50">
        <v>1177811100</v>
      </c>
      <c r="E23424" s="50" t="s">
        <v>39</v>
      </c>
      <c r="F23424" s="50">
        <v>9800212000</v>
      </c>
      <c r="G23424" s="50"/>
      <c r="H23424" s="50"/>
      <c r="I23424" s="50"/>
      <c r="J23424" s="50"/>
      <c r="K23424" s="50"/>
      <c r="L23424" s="50"/>
    </row>
    <row r="23425" spans="4:12" x14ac:dyDescent="0.25">
      <c r="D23425" s="50">
        <v>1177811200</v>
      </c>
      <c r="E23425" s="50" t="s">
        <v>39</v>
      </c>
      <c r="F23425" s="50">
        <v>9800212000</v>
      </c>
      <c r="G23425" s="50"/>
      <c r="H23425" s="50"/>
      <c r="I23425" s="50"/>
      <c r="J23425" s="50"/>
      <c r="K23425" s="50"/>
      <c r="L23425" s="50"/>
    </row>
    <row r="23426" spans="4:12" x14ac:dyDescent="0.25">
      <c r="D23426" s="50">
        <v>1177811250</v>
      </c>
      <c r="E23426" s="50" t="s">
        <v>39</v>
      </c>
      <c r="F23426" s="50">
        <v>9800212000</v>
      </c>
      <c r="G23426" s="50"/>
      <c r="H23426" s="50"/>
      <c r="I23426" s="50"/>
      <c r="J23426" s="50"/>
      <c r="K23426" s="50"/>
      <c r="L23426" s="50"/>
    </row>
    <row r="23427" spans="4:12" x14ac:dyDescent="0.25">
      <c r="D23427" s="50">
        <v>1177811300</v>
      </c>
      <c r="E23427" s="50" t="s">
        <v>39</v>
      </c>
      <c r="F23427" s="50">
        <v>9800212000</v>
      </c>
      <c r="G23427" s="50"/>
      <c r="H23427" s="50"/>
      <c r="I23427" s="50"/>
      <c r="J23427" s="50"/>
      <c r="K23427" s="50"/>
      <c r="L23427" s="50"/>
    </row>
    <row r="23428" spans="4:12" x14ac:dyDescent="0.25">
      <c r="D23428" s="50">
        <v>1177811350</v>
      </c>
      <c r="E23428" s="50" t="s">
        <v>39</v>
      </c>
      <c r="F23428" s="50">
        <v>9800212000</v>
      </c>
      <c r="G23428" s="50"/>
      <c r="H23428" s="50"/>
      <c r="I23428" s="50"/>
      <c r="J23428" s="50"/>
      <c r="K23428" s="50"/>
      <c r="L23428" s="50"/>
    </row>
    <row r="23429" spans="4:12" x14ac:dyDescent="0.25">
      <c r="D23429" s="50">
        <v>1177811400</v>
      </c>
      <c r="E23429" s="50" t="s">
        <v>39</v>
      </c>
      <c r="F23429" s="50">
        <v>9800212000</v>
      </c>
      <c r="G23429" s="50"/>
      <c r="H23429" s="50"/>
      <c r="I23429" s="50"/>
      <c r="J23429" s="50"/>
      <c r="K23429" s="50"/>
      <c r="L23429" s="50"/>
    </row>
    <row r="23430" spans="4:12" x14ac:dyDescent="0.25">
      <c r="D23430" s="50">
        <v>1177811450</v>
      </c>
      <c r="E23430" s="50" t="s">
        <v>39</v>
      </c>
      <c r="F23430" s="50">
        <v>9800212000</v>
      </c>
      <c r="G23430" s="50"/>
      <c r="H23430" s="50"/>
      <c r="I23430" s="50"/>
      <c r="J23430" s="50"/>
      <c r="K23430" s="50"/>
      <c r="L23430" s="50"/>
    </row>
    <row r="23431" spans="4:12" x14ac:dyDescent="0.25">
      <c r="D23431" s="50">
        <v>1177811500</v>
      </c>
      <c r="E23431" s="50" t="s">
        <v>39</v>
      </c>
      <c r="F23431" s="50">
        <v>9800212000</v>
      </c>
      <c r="G23431" s="50"/>
      <c r="H23431" s="50"/>
      <c r="I23431" s="50"/>
      <c r="J23431" s="50"/>
      <c r="K23431" s="50"/>
      <c r="L23431" s="50"/>
    </row>
    <row r="23432" spans="4:12" x14ac:dyDescent="0.25">
      <c r="D23432" s="50">
        <v>1177811600</v>
      </c>
      <c r="E23432" s="50" t="s">
        <v>39</v>
      </c>
      <c r="F23432" s="50">
        <v>9800212000</v>
      </c>
      <c r="G23432" s="50"/>
      <c r="H23432" s="50"/>
      <c r="I23432" s="50"/>
      <c r="J23432" s="50"/>
      <c r="K23432" s="50"/>
      <c r="L23432" s="50"/>
    </row>
    <row r="23433" spans="4:12" x14ac:dyDescent="0.25">
      <c r="D23433" s="50">
        <v>1177811700</v>
      </c>
      <c r="E23433" s="50" t="s">
        <v>39</v>
      </c>
      <c r="F23433" s="50">
        <v>9800212000</v>
      </c>
      <c r="G23433" s="50"/>
      <c r="H23433" s="50"/>
      <c r="I23433" s="50"/>
      <c r="J23433" s="50"/>
      <c r="K23433" s="50"/>
      <c r="L23433" s="50"/>
    </row>
    <row r="23434" spans="4:12" x14ac:dyDescent="0.25">
      <c r="D23434" s="50">
        <v>1177811800</v>
      </c>
      <c r="E23434" s="50" t="s">
        <v>39</v>
      </c>
      <c r="F23434" s="50">
        <v>9800212000</v>
      </c>
      <c r="G23434" s="50"/>
      <c r="H23434" s="50"/>
      <c r="I23434" s="50"/>
      <c r="J23434" s="50"/>
      <c r="K23434" s="50"/>
      <c r="L23434" s="50"/>
    </row>
    <row r="23435" spans="4:12" x14ac:dyDescent="0.25">
      <c r="D23435" s="50">
        <v>1177811900</v>
      </c>
      <c r="E23435" s="50" t="s">
        <v>39</v>
      </c>
      <c r="F23435" s="50">
        <v>9800212000</v>
      </c>
      <c r="G23435" s="50"/>
      <c r="H23435" s="50"/>
      <c r="I23435" s="50"/>
      <c r="J23435" s="50"/>
      <c r="K23435" s="50"/>
      <c r="L23435" s="50"/>
    </row>
    <row r="23436" spans="4:12" x14ac:dyDescent="0.25">
      <c r="D23436" s="50">
        <v>1177812000</v>
      </c>
      <c r="E23436" s="50" t="s">
        <v>39</v>
      </c>
      <c r="F23436" s="50">
        <v>9800212000</v>
      </c>
      <c r="G23436" s="50"/>
      <c r="H23436" s="50"/>
      <c r="I23436" s="50"/>
      <c r="J23436" s="50"/>
      <c r="K23436" s="50"/>
      <c r="L23436" s="50"/>
    </row>
    <row r="23437" spans="4:12" x14ac:dyDescent="0.25">
      <c r="D23437" s="50">
        <v>1177812150</v>
      </c>
      <c r="E23437" s="50" t="s">
        <v>39</v>
      </c>
      <c r="F23437" s="50">
        <v>9800214000</v>
      </c>
      <c r="G23437" s="50"/>
      <c r="H23437" s="50"/>
      <c r="I23437" s="50"/>
      <c r="J23437" s="50"/>
      <c r="K23437" s="50"/>
      <c r="L23437" s="50"/>
    </row>
    <row r="23438" spans="4:12" x14ac:dyDescent="0.25">
      <c r="D23438" s="50">
        <v>1177812250</v>
      </c>
      <c r="E23438" s="50" t="s">
        <v>39</v>
      </c>
      <c r="F23438" s="50">
        <v>9800214000</v>
      </c>
      <c r="G23438" s="50"/>
      <c r="H23438" s="50"/>
      <c r="I23438" s="50"/>
      <c r="J23438" s="50"/>
      <c r="K23438" s="50"/>
      <c r="L23438" s="50"/>
    </row>
    <row r="23439" spans="4:12" x14ac:dyDescent="0.25">
      <c r="D23439" s="50">
        <v>1177812500</v>
      </c>
      <c r="E23439" s="50" t="s">
        <v>39</v>
      </c>
      <c r="F23439" s="50">
        <v>9800214000</v>
      </c>
      <c r="G23439" s="50"/>
      <c r="H23439" s="50"/>
      <c r="I23439" s="50"/>
      <c r="J23439" s="50"/>
      <c r="K23439" s="50"/>
      <c r="L23439" s="50"/>
    </row>
    <row r="23440" spans="4:12" x14ac:dyDescent="0.25">
      <c r="D23440" s="50">
        <v>1177812550</v>
      </c>
      <c r="E23440" s="50" t="s">
        <v>39</v>
      </c>
      <c r="F23440" s="50">
        <v>9800214000</v>
      </c>
      <c r="G23440" s="50"/>
      <c r="H23440" s="50"/>
      <c r="I23440" s="50"/>
      <c r="J23440" s="50"/>
      <c r="K23440" s="50"/>
      <c r="L23440" s="50"/>
    </row>
    <row r="23441" spans="4:12" x14ac:dyDescent="0.25">
      <c r="D23441" s="50">
        <v>1177812700</v>
      </c>
      <c r="E23441" s="50" t="s">
        <v>39</v>
      </c>
      <c r="F23441" s="50">
        <v>9800214000</v>
      </c>
      <c r="G23441" s="50"/>
      <c r="H23441" s="50"/>
      <c r="I23441" s="50"/>
      <c r="J23441" s="50"/>
      <c r="K23441" s="50"/>
      <c r="L23441" s="50"/>
    </row>
    <row r="23442" spans="4:12" x14ac:dyDescent="0.25">
      <c r="D23442" s="50">
        <v>1177812800</v>
      </c>
      <c r="E23442" s="50" t="s">
        <v>39</v>
      </c>
      <c r="F23442" s="50">
        <v>9800214000</v>
      </c>
      <c r="G23442" s="50"/>
      <c r="H23442" s="50"/>
      <c r="I23442" s="50"/>
      <c r="J23442" s="50"/>
      <c r="K23442" s="50"/>
      <c r="L23442" s="50"/>
    </row>
    <row r="23443" spans="4:12" x14ac:dyDescent="0.25">
      <c r="D23443" s="50">
        <v>1177812900</v>
      </c>
      <c r="E23443" s="50" t="s">
        <v>39</v>
      </c>
      <c r="F23443" s="50">
        <v>9800214000</v>
      </c>
      <c r="G23443" s="50"/>
      <c r="H23443" s="50"/>
      <c r="I23443" s="50"/>
      <c r="J23443" s="50"/>
      <c r="K23443" s="50"/>
      <c r="L23443" s="50"/>
    </row>
    <row r="23444" spans="4:12" x14ac:dyDescent="0.25">
      <c r="D23444" s="50">
        <v>1177813000</v>
      </c>
      <c r="E23444" s="50" t="s">
        <v>39</v>
      </c>
      <c r="F23444" s="50">
        <v>9800214000</v>
      </c>
      <c r="G23444" s="50"/>
      <c r="H23444" s="50"/>
      <c r="I23444" s="50"/>
      <c r="J23444" s="50"/>
      <c r="K23444" s="50"/>
      <c r="L23444" s="50"/>
    </row>
    <row r="23445" spans="4:12" x14ac:dyDescent="0.25">
      <c r="D23445" s="50">
        <v>1177813100</v>
      </c>
      <c r="E23445" s="50" t="s">
        <v>39</v>
      </c>
      <c r="F23445" s="50">
        <v>9800214000</v>
      </c>
      <c r="G23445" s="50"/>
      <c r="H23445" s="50"/>
      <c r="I23445" s="50"/>
      <c r="J23445" s="50"/>
      <c r="K23445" s="50"/>
      <c r="L23445" s="50"/>
    </row>
    <row r="23446" spans="4:12" x14ac:dyDescent="0.25">
      <c r="D23446" s="50">
        <v>1177813300</v>
      </c>
      <c r="E23446" s="50" t="s">
        <v>39</v>
      </c>
      <c r="F23446" s="50">
        <v>9800214000</v>
      </c>
      <c r="G23446" s="50"/>
      <c r="H23446" s="50"/>
      <c r="I23446" s="50"/>
      <c r="J23446" s="50"/>
      <c r="K23446" s="50"/>
      <c r="L23446" s="50"/>
    </row>
    <row r="23447" spans="4:12" x14ac:dyDescent="0.25">
      <c r="D23447" s="50">
        <v>1177813350</v>
      </c>
      <c r="E23447" s="50" t="s">
        <v>39</v>
      </c>
      <c r="F23447" s="50">
        <v>9800214000</v>
      </c>
      <c r="G23447" s="50"/>
      <c r="H23447" s="50"/>
      <c r="I23447" s="50"/>
      <c r="J23447" s="50"/>
      <c r="K23447" s="50"/>
      <c r="L23447" s="50"/>
    </row>
    <row r="23448" spans="4:12" x14ac:dyDescent="0.25">
      <c r="D23448" s="50">
        <v>1177813500</v>
      </c>
      <c r="E23448" s="50" t="s">
        <v>39</v>
      </c>
      <c r="F23448" s="50">
        <v>9800214000</v>
      </c>
      <c r="G23448" s="50"/>
      <c r="H23448" s="50"/>
      <c r="I23448" s="50"/>
      <c r="J23448" s="50"/>
      <c r="K23448" s="50"/>
      <c r="L23448" s="50"/>
    </row>
    <row r="23449" spans="4:12" x14ac:dyDescent="0.25">
      <c r="D23449" s="50">
        <v>1177813700</v>
      </c>
      <c r="E23449" s="50" t="s">
        <v>39</v>
      </c>
      <c r="F23449" s="50">
        <v>9800214000</v>
      </c>
      <c r="G23449" s="50"/>
      <c r="H23449" s="50"/>
      <c r="I23449" s="50"/>
      <c r="J23449" s="50"/>
      <c r="K23449" s="50"/>
      <c r="L23449" s="50"/>
    </row>
    <row r="23450" spans="4:12" x14ac:dyDescent="0.25">
      <c r="D23450" s="50">
        <v>1177813800</v>
      </c>
      <c r="E23450" s="50" t="s">
        <v>39</v>
      </c>
      <c r="F23450" s="50">
        <v>9800214000</v>
      </c>
      <c r="G23450" s="50"/>
      <c r="H23450" s="50"/>
      <c r="I23450" s="50"/>
      <c r="J23450" s="50"/>
      <c r="K23450" s="50"/>
      <c r="L23450" s="50"/>
    </row>
    <row r="23451" spans="4:12" x14ac:dyDescent="0.25">
      <c r="D23451" s="50">
        <v>1177814000</v>
      </c>
      <c r="E23451" s="50" t="s">
        <v>39</v>
      </c>
      <c r="F23451" s="50">
        <v>9800214000</v>
      </c>
      <c r="G23451" s="50"/>
      <c r="H23451" s="50"/>
      <c r="I23451" s="50"/>
      <c r="J23451" s="50"/>
      <c r="K23451" s="50"/>
      <c r="L23451" s="50"/>
    </row>
    <row r="23452" spans="4:12" x14ac:dyDescent="0.25">
      <c r="D23452" s="50">
        <v>1177814200</v>
      </c>
      <c r="E23452" s="50" t="s">
        <v>39</v>
      </c>
      <c r="F23452" s="50">
        <v>9800216000</v>
      </c>
      <c r="G23452" s="50"/>
      <c r="H23452" s="50"/>
      <c r="I23452" s="50"/>
      <c r="J23452" s="50"/>
      <c r="K23452" s="50"/>
      <c r="L23452" s="50"/>
    </row>
    <row r="23453" spans="4:12" x14ac:dyDescent="0.25">
      <c r="D23453" s="50">
        <v>1177814500</v>
      </c>
      <c r="E23453" s="50" t="s">
        <v>39</v>
      </c>
      <c r="F23453" s="50">
        <v>9800216000</v>
      </c>
      <c r="G23453" s="50"/>
      <c r="H23453" s="50"/>
      <c r="I23453" s="50"/>
      <c r="J23453" s="50"/>
      <c r="K23453" s="50"/>
      <c r="L23453" s="50"/>
    </row>
    <row r="23454" spans="4:12" x14ac:dyDescent="0.25">
      <c r="D23454" s="50">
        <v>1177814800</v>
      </c>
      <c r="E23454" s="50" t="s">
        <v>39</v>
      </c>
      <c r="F23454" s="50">
        <v>9800216000</v>
      </c>
      <c r="G23454" s="50"/>
      <c r="H23454" s="50"/>
      <c r="I23454" s="50"/>
      <c r="J23454" s="50"/>
      <c r="K23454" s="50"/>
      <c r="L23454" s="50"/>
    </row>
    <row r="23455" spans="4:12" x14ac:dyDescent="0.25">
      <c r="D23455" s="50">
        <v>1177815000</v>
      </c>
      <c r="E23455" s="50" t="s">
        <v>39</v>
      </c>
      <c r="F23455" s="50">
        <v>9800216000</v>
      </c>
      <c r="G23455" s="50"/>
      <c r="H23455" s="50"/>
      <c r="I23455" s="50"/>
      <c r="J23455" s="50"/>
      <c r="K23455" s="50"/>
      <c r="L23455" s="50"/>
    </row>
    <row r="23456" spans="4:12" x14ac:dyDescent="0.25">
      <c r="D23456" s="50">
        <v>1177815100</v>
      </c>
      <c r="E23456" s="50" t="s">
        <v>39</v>
      </c>
      <c r="F23456" s="50">
        <v>9800216000</v>
      </c>
      <c r="G23456" s="50"/>
      <c r="H23456" s="50"/>
      <c r="I23456" s="50"/>
      <c r="J23456" s="50"/>
      <c r="K23456" s="50"/>
      <c r="L23456" s="50"/>
    </row>
    <row r="23457" spans="4:12" x14ac:dyDescent="0.25">
      <c r="D23457" s="50">
        <v>1177815250</v>
      </c>
      <c r="E23457" s="50" t="s">
        <v>39</v>
      </c>
      <c r="F23457" s="50">
        <v>9800216000</v>
      </c>
      <c r="G23457" s="50"/>
      <c r="H23457" s="50"/>
      <c r="I23457" s="50"/>
      <c r="J23457" s="50"/>
      <c r="K23457" s="50"/>
      <c r="L23457" s="50"/>
    </row>
    <row r="23458" spans="4:12" x14ac:dyDescent="0.25">
      <c r="D23458" s="50">
        <v>1177815300</v>
      </c>
      <c r="E23458" s="50" t="s">
        <v>39</v>
      </c>
      <c r="F23458" s="50">
        <v>9800216000</v>
      </c>
      <c r="G23458" s="50"/>
      <c r="H23458" s="50"/>
      <c r="I23458" s="50"/>
      <c r="J23458" s="50"/>
      <c r="K23458" s="50"/>
      <c r="L23458" s="50"/>
    </row>
    <row r="23459" spans="4:12" x14ac:dyDescent="0.25">
      <c r="D23459" s="50">
        <v>1177815350</v>
      </c>
      <c r="E23459" s="50" t="s">
        <v>39</v>
      </c>
      <c r="F23459" s="50">
        <v>9800216000</v>
      </c>
      <c r="G23459" s="50"/>
      <c r="H23459" s="50"/>
      <c r="I23459" s="50"/>
      <c r="J23459" s="50"/>
      <c r="K23459" s="50"/>
      <c r="L23459" s="50"/>
    </row>
    <row r="23460" spans="4:12" x14ac:dyDescent="0.25">
      <c r="D23460" s="50">
        <v>1177815500</v>
      </c>
      <c r="E23460" s="50" t="s">
        <v>39</v>
      </c>
      <c r="F23460" s="50">
        <v>9800216000</v>
      </c>
      <c r="G23460" s="50"/>
      <c r="H23460" s="50"/>
      <c r="I23460" s="50"/>
      <c r="J23460" s="50"/>
      <c r="K23460" s="50"/>
      <c r="L23460" s="50"/>
    </row>
    <row r="23461" spans="4:12" x14ac:dyDescent="0.25">
      <c r="D23461" s="50">
        <v>1177815600</v>
      </c>
      <c r="E23461" s="50" t="s">
        <v>39</v>
      </c>
      <c r="F23461" s="50">
        <v>9800216000</v>
      </c>
      <c r="G23461" s="50"/>
      <c r="H23461" s="50"/>
      <c r="I23461" s="50"/>
      <c r="J23461" s="50"/>
      <c r="K23461" s="50"/>
      <c r="L23461" s="50"/>
    </row>
    <row r="23462" spans="4:12" x14ac:dyDescent="0.25">
      <c r="D23462" s="50">
        <v>1177815800</v>
      </c>
      <c r="E23462" s="50" t="s">
        <v>39</v>
      </c>
      <c r="F23462" s="50">
        <v>9800216000</v>
      </c>
      <c r="G23462" s="50"/>
      <c r="H23462" s="50"/>
      <c r="I23462" s="50"/>
      <c r="J23462" s="50"/>
      <c r="K23462" s="50"/>
      <c r="L23462" s="50"/>
    </row>
    <row r="23463" spans="4:12" x14ac:dyDescent="0.25">
      <c r="D23463" s="50">
        <v>1177816000</v>
      </c>
      <c r="E23463" s="50" t="s">
        <v>39</v>
      </c>
      <c r="F23463" s="50">
        <v>9800216000</v>
      </c>
      <c r="G23463" s="50"/>
      <c r="H23463" s="50"/>
      <c r="I23463" s="50"/>
      <c r="J23463" s="50"/>
      <c r="K23463" s="50"/>
      <c r="L23463" s="50"/>
    </row>
    <row r="23464" spans="4:12" x14ac:dyDescent="0.25">
      <c r="D23464" s="50">
        <v>1177816050</v>
      </c>
      <c r="E23464" s="50" t="s">
        <v>39</v>
      </c>
      <c r="F23464" s="50">
        <v>9800218000</v>
      </c>
      <c r="G23464" s="50"/>
      <c r="H23464" s="50"/>
      <c r="I23464" s="50"/>
      <c r="J23464" s="50"/>
      <c r="K23464" s="50"/>
      <c r="L23464" s="50"/>
    </row>
    <row r="23465" spans="4:12" x14ac:dyDescent="0.25">
      <c r="D23465" s="50">
        <v>1177816500</v>
      </c>
      <c r="E23465" s="50" t="s">
        <v>39</v>
      </c>
      <c r="F23465" s="50">
        <v>9800218000</v>
      </c>
      <c r="G23465" s="50"/>
      <c r="H23465" s="50"/>
      <c r="I23465" s="50"/>
      <c r="J23465" s="50"/>
      <c r="K23465" s="50"/>
      <c r="L23465" s="50"/>
    </row>
    <row r="23466" spans="4:12" x14ac:dyDescent="0.25">
      <c r="D23466" s="50">
        <v>1177816800</v>
      </c>
      <c r="E23466" s="50" t="s">
        <v>39</v>
      </c>
      <c r="F23466" s="50">
        <v>9800218000</v>
      </c>
      <c r="G23466" s="50"/>
      <c r="H23466" s="50"/>
      <c r="I23466" s="50"/>
      <c r="J23466" s="50"/>
      <c r="K23466" s="50"/>
      <c r="L23466" s="50"/>
    </row>
    <row r="23467" spans="4:12" x14ac:dyDescent="0.25">
      <c r="D23467" s="50">
        <v>1177816900</v>
      </c>
      <c r="E23467" s="50" t="s">
        <v>39</v>
      </c>
      <c r="F23467" s="50">
        <v>9800218000</v>
      </c>
      <c r="G23467" s="50"/>
      <c r="H23467" s="50"/>
      <c r="I23467" s="50"/>
      <c r="J23467" s="50"/>
      <c r="K23467" s="50"/>
      <c r="L23467" s="50"/>
    </row>
    <row r="23468" spans="4:12" x14ac:dyDescent="0.25">
      <c r="D23468" s="50">
        <v>1177817000</v>
      </c>
      <c r="E23468" s="50" t="s">
        <v>39</v>
      </c>
      <c r="F23468" s="50">
        <v>9800218000</v>
      </c>
      <c r="G23468" s="50"/>
      <c r="H23468" s="50"/>
      <c r="I23468" s="50"/>
      <c r="J23468" s="50"/>
      <c r="K23468" s="50"/>
      <c r="L23468" s="50"/>
    </row>
    <row r="23469" spans="4:12" x14ac:dyDescent="0.25">
      <c r="D23469" s="50">
        <v>1177817500</v>
      </c>
      <c r="E23469" s="50" t="s">
        <v>39</v>
      </c>
      <c r="F23469" s="50">
        <v>9800218000</v>
      </c>
      <c r="G23469" s="50"/>
      <c r="H23469" s="50"/>
      <c r="I23469" s="50"/>
      <c r="J23469" s="50"/>
      <c r="K23469" s="50"/>
      <c r="L23469" s="50"/>
    </row>
    <row r="23470" spans="4:12" x14ac:dyDescent="0.25">
      <c r="D23470" s="50">
        <v>1177817600</v>
      </c>
      <c r="E23470" s="50" t="s">
        <v>39</v>
      </c>
      <c r="F23470" s="50">
        <v>9800218000</v>
      </c>
      <c r="G23470" s="50"/>
      <c r="H23470" s="50"/>
      <c r="I23470" s="50"/>
      <c r="J23470" s="50"/>
      <c r="K23470" s="50"/>
      <c r="L23470" s="50"/>
    </row>
    <row r="23471" spans="4:12" x14ac:dyDescent="0.25">
      <c r="D23471" s="50">
        <v>1177817800</v>
      </c>
      <c r="E23471" s="50" t="s">
        <v>39</v>
      </c>
      <c r="F23471" s="50">
        <v>9800218000</v>
      </c>
      <c r="G23471" s="50"/>
      <c r="H23471" s="50"/>
      <c r="I23471" s="50"/>
      <c r="J23471" s="50"/>
      <c r="K23471" s="50"/>
      <c r="L23471" s="50"/>
    </row>
    <row r="23472" spans="4:12" x14ac:dyDescent="0.25">
      <c r="D23472" s="50">
        <v>1177818000</v>
      </c>
      <c r="E23472" s="50" t="s">
        <v>39</v>
      </c>
      <c r="F23472" s="50">
        <v>9800218000</v>
      </c>
      <c r="G23472" s="50"/>
      <c r="H23472" s="50"/>
      <c r="I23472" s="50"/>
      <c r="J23472" s="50"/>
      <c r="K23472" s="50"/>
      <c r="L23472" s="50"/>
    </row>
    <row r="23473" spans="4:12" x14ac:dyDescent="0.25">
      <c r="D23473" s="50">
        <v>1177818500</v>
      </c>
      <c r="E23473" s="50" t="s">
        <v>39</v>
      </c>
      <c r="F23473" s="50">
        <v>9800220000</v>
      </c>
      <c r="G23473" s="50"/>
      <c r="H23473" s="50"/>
      <c r="I23473" s="50"/>
      <c r="J23473" s="50"/>
      <c r="K23473" s="50"/>
      <c r="L23473" s="50"/>
    </row>
    <row r="23474" spans="4:12" x14ac:dyDescent="0.25">
      <c r="D23474" s="50">
        <v>1177818800</v>
      </c>
      <c r="E23474" s="50" t="s">
        <v>39</v>
      </c>
      <c r="F23474" s="50">
        <v>9800220000</v>
      </c>
      <c r="G23474" s="50"/>
      <c r="H23474" s="50"/>
      <c r="I23474" s="50"/>
      <c r="J23474" s="50"/>
      <c r="K23474" s="50"/>
      <c r="L23474" s="50"/>
    </row>
    <row r="23475" spans="4:12" x14ac:dyDescent="0.25">
      <c r="D23475" s="50">
        <v>1177818900</v>
      </c>
      <c r="E23475" s="50" t="s">
        <v>39</v>
      </c>
      <c r="F23475" s="50">
        <v>9800220000</v>
      </c>
      <c r="G23475" s="50"/>
      <c r="H23475" s="50"/>
      <c r="I23475" s="50"/>
      <c r="J23475" s="50"/>
      <c r="K23475" s="50"/>
      <c r="L23475" s="50"/>
    </row>
    <row r="23476" spans="4:12" x14ac:dyDescent="0.25">
      <c r="D23476" s="50">
        <v>1177819000</v>
      </c>
      <c r="E23476" s="50" t="s">
        <v>39</v>
      </c>
      <c r="F23476" s="50">
        <v>9800220000</v>
      </c>
      <c r="G23476" s="50"/>
      <c r="H23476" s="50"/>
      <c r="I23476" s="50"/>
      <c r="J23476" s="50"/>
      <c r="K23476" s="50"/>
      <c r="L23476" s="50"/>
    </row>
    <row r="23477" spans="4:12" x14ac:dyDescent="0.25">
      <c r="D23477" s="50">
        <v>1177819350</v>
      </c>
      <c r="E23477" s="50" t="s">
        <v>39</v>
      </c>
      <c r="F23477" s="50">
        <v>9800220000</v>
      </c>
      <c r="G23477" s="50"/>
      <c r="H23477" s="50"/>
      <c r="I23477" s="50"/>
      <c r="J23477" s="50"/>
      <c r="K23477" s="50"/>
      <c r="L23477" s="50"/>
    </row>
    <row r="23478" spans="4:12" x14ac:dyDescent="0.25">
      <c r="D23478" s="50">
        <v>1177819500</v>
      </c>
      <c r="E23478" s="50" t="s">
        <v>39</v>
      </c>
      <c r="F23478" s="50">
        <v>9800220000</v>
      </c>
      <c r="G23478" s="50"/>
      <c r="H23478" s="50"/>
      <c r="I23478" s="50"/>
      <c r="J23478" s="50"/>
      <c r="K23478" s="50"/>
      <c r="L23478" s="50"/>
    </row>
    <row r="23479" spans="4:12" x14ac:dyDescent="0.25">
      <c r="D23479" s="50">
        <v>1177819600</v>
      </c>
      <c r="E23479" s="50" t="s">
        <v>39</v>
      </c>
      <c r="F23479" s="50">
        <v>9800220000</v>
      </c>
      <c r="G23479" s="50"/>
      <c r="H23479" s="50"/>
      <c r="I23479" s="50"/>
      <c r="J23479" s="50"/>
      <c r="K23479" s="50"/>
      <c r="L23479" s="50"/>
    </row>
    <row r="23480" spans="4:12" x14ac:dyDescent="0.25">
      <c r="D23480" s="50">
        <v>1177819800</v>
      </c>
      <c r="E23480" s="50" t="s">
        <v>39</v>
      </c>
      <c r="F23480" s="50">
        <v>9800220000</v>
      </c>
      <c r="G23480" s="50"/>
      <c r="H23480" s="50"/>
      <c r="I23480" s="50"/>
      <c r="J23480" s="50"/>
      <c r="K23480" s="50"/>
      <c r="L23480" s="50"/>
    </row>
    <row r="23481" spans="4:12" x14ac:dyDescent="0.25">
      <c r="D23481" s="50">
        <v>1177820000</v>
      </c>
      <c r="E23481" s="50" t="s">
        <v>39</v>
      </c>
      <c r="F23481" s="50">
        <v>9800220000</v>
      </c>
      <c r="G23481" s="50"/>
      <c r="H23481" s="50"/>
      <c r="I23481" s="50"/>
      <c r="J23481" s="50"/>
      <c r="K23481" s="50"/>
      <c r="L23481" s="50"/>
    </row>
    <row r="23482" spans="4:12" x14ac:dyDescent="0.25">
      <c r="D23482" s="50">
        <v>1177820500</v>
      </c>
      <c r="E23482" s="50" t="s">
        <v>39</v>
      </c>
      <c r="F23482" s="50">
        <v>9800225000</v>
      </c>
      <c r="G23482" s="50"/>
      <c r="H23482" s="50"/>
      <c r="I23482" s="50"/>
      <c r="J23482" s="50"/>
      <c r="K23482" s="50"/>
      <c r="L23482" s="50"/>
    </row>
    <row r="23483" spans="4:12" x14ac:dyDescent="0.25">
      <c r="D23483" s="50">
        <v>1177821000</v>
      </c>
      <c r="E23483" s="50" t="s">
        <v>39</v>
      </c>
      <c r="F23483" s="50">
        <v>9800225000</v>
      </c>
      <c r="G23483" s="50"/>
      <c r="H23483" s="50"/>
      <c r="I23483" s="50"/>
      <c r="J23483" s="50"/>
      <c r="K23483" s="50"/>
      <c r="L23483" s="50"/>
    </row>
    <row r="23484" spans="4:12" x14ac:dyDescent="0.25">
      <c r="D23484" s="50">
        <v>1177821500</v>
      </c>
      <c r="E23484" s="50" t="s">
        <v>39</v>
      </c>
      <c r="F23484" s="50">
        <v>9800225000</v>
      </c>
      <c r="G23484" s="50"/>
      <c r="H23484" s="50"/>
      <c r="I23484" s="50"/>
      <c r="J23484" s="50"/>
      <c r="K23484" s="50"/>
      <c r="L23484" s="50"/>
    </row>
    <row r="23485" spans="4:12" x14ac:dyDescent="0.25">
      <c r="D23485" s="50">
        <v>1177822000</v>
      </c>
      <c r="E23485" s="50" t="s">
        <v>39</v>
      </c>
      <c r="F23485" s="50">
        <v>9800225000</v>
      </c>
      <c r="G23485" s="50"/>
      <c r="H23485" s="50"/>
      <c r="I23485" s="50"/>
      <c r="J23485" s="50"/>
      <c r="K23485" s="50"/>
      <c r="L23485" s="50"/>
    </row>
    <row r="23486" spans="4:12" x14ac:dyDescent="0.25">
      <c r="D23486" s="50">
        <v>1177822500</v>
      </c>
      <c r="E23486" s="50" t="s">
        <v>39</v>
      </c>
      <c r="F23486" s="50">
        <v>9800225000</v>
      </c>
      <c r="G23486" s="50"/>
      <c r="H23486" s="50"/>
      <c r="I23486" s="50"/>
      <c r="J23486" s="50"/>
      <c r="K23486" s="50"/>
      <c r="L23486" s="50"/>
    </row>
    <row r="23487" spans="4:12" x14ac:dyDescent="0.25">
      <c r="D23487" s="50">
        <v>1177823000</v>
      </c>
      <c r="E23487" s="50" t="s">
        <v>39</v>
      </c>
      <c r="F23487" s="50">
        <v>9800225000</v>
      </c>
      <c r="G23487" s="50"/>
      <c r="H23487" s="50"/>
      <c r="I23487" s="50"/>
      <c r="J23487" s="50"/>
      <c r="K23487" s="50"/>
      <c r="L23487" s="50"/>
    </row>
    <row r="23488" spans="4:12" x14ac:dyDescent="0.25">
      <c r="D23488" s="50">
        <v>1177823500</v>
      </c>
      <c r="E23488" s="50" t="s">
        <v>39</v>
      </c>
      <c r="F23488" s="50">
        <v>9800225000</v>
      </c>
      <c r="G23488" s="50"/>
      <c r="H23488" s="50"/>
      <c r="I23488" s="50"/>
      <c r="J23488" s="50"/>
      <c r="K23488" s="50"/>
      <c r="L23488" s="50"/>
    </row>
    <row r="23489" spans="4:12" x14ac:dyDescent="0.25">
      <c r="D23489" s="50">
        <v>1177824000</v>
      </c>
      <c r="E23489" s="50" t="s">
        <v>39</v>
      </c>
      <c r="F23489" s="50">
        <v>9800225000</v>
      </c>
      <c r="G23489" s="50"/>
      <c r="H23489" s="50"/>
      <c r="I23489" s="50"/>
      <c r="J23489" s="50"/>
      <c r="K23489" s="50"/>
      <c r="L23489" s="50"/>
    </row>
    <row r="23490" spans="4:12" x14ac:dyDescent="0.25">
      <c r="D23490" s="50">
        <v>1177824500</v>
      </c>
      <c r="E23490" s="50" t="s">
        <v>39</v>
      </c>
      <c r="F23490" s="50">
        <v>9800225000</v>
      </c>
      <c r="G23490" s="50"/>
      <c r="H23490" s="50"/>
      <c r="I23490" s="50"/>
      <c r="J23490" s="50"/>
      <c r="K23490" s="50"/>
      <c r="L23490" s="50"/>
    </row>
    <row r="23491" spans="4:12" x14ac:dyDescent="0.25">
      <c r="D23491" s="50">
        <v>1177825000</v>
      </c>
      <c r="E23491" s="50" t="s">
        <v>39</v>
      </c>
      <c r="F23491" s="50">
        <v>9800225000</v>
      </c>
      <c r="G23491" s="50"/>
      <c r="H23491" s="50"/>
      <c r="I23491" s="50"/>
      <c r="J23491" s="50"/>
      <c r="K23491" s="50"/>
      <c r="L23491" s="50"/>
    </row>
    <row r="23492" spans="4:12" x14ac:dyDescent="0.25">
      <c r="D23492" s="50">
        <v>1177903000</v>
      </c>
      <c r="E23492" s="50" t="s">
        <v>39</v>
      </c>
      <c r="F23492" s="50">
        <v>9800206000</v>
      </c>
      <c r="G23492" s="50"/>
      <c r="H23492" s="50"/>
      <c r="I23492" s="50"/>
      <c r="J23492" s="50"/>
      <c r="K23492" s="50"/>
      <c r="L23492" s="50"/>
    </row>
    <row r="23493" spans="4:12" x14ac:dyDescent="0.25">
      <c r="D23493" s="50">
        <v>1177903100</v>
      </c>
      <c r="E23493" s="50" t="s">
        <v>39</v>
      </c>
      <c r="F23493" s="50">
        <v>9800206000</v>
      </c>
      <c r="G23493" s="50"/>
      <c r="H23493" s="50"/>
      <c r="I23493" s="50"/>
      <c r="J23493" s="50"/>
      <c r="K23493" s="50"/>
      <c r="L23493" s="50"/>
    </row>
    <row r="23494" spans="4:12" x14ac:dyDescent="0.25">
      <c r="D23494" s="50">
        <v>1177903150</v>
      </c>
      <c r="E23494" s="50" t="s">
        <v>39</v>
      </c>
      <c r="F23494" s="50">
        <v>9800206000</v>
      </c>
      <c r="G23494" s="50"/>
      <c r="H23494" s="50"/>
      <c r="I23494" s="50"/>
      <c r="J23494" s="50"/>
      <c r="K23494" s="50"/>
      <c r="L23494" s="50"/>
    </row>
    <row r="23495" spans="4:12" x14ac:dyDescent="0.25">
      <c r="D23495" s="50">
        <v>1177903200</v>
      </c>
      <c r="E23495" s="50" t="s">
        <v>39</v>
      </c>
      <c r="F23495" s="50">
        <v>9800206000</v>
      </c>
      <c r="G23495" s="50"/>
      <c r="H23495" s="50"/>
      <c r="I23495" s="50"/>
      <c r="J23495" s="50"/>
      <c r="K23495" s="50"/>
      <c r="L23495" s="50"/>
    </row>
    <row r="23496" spans="4:12" x14ac:dyDescent="0.25">
      <c r="D23496" s="50">
        <v>1177903220</v>
      </c>
      <c r="E23496" s="50" t="s">
        <v>39</v>
      </c>
      <c r="F23496" s="50">
        <v>9800206000</v>
      </c>
      <c r="G23496" s="50"/>
      <c r="H23496" s="50"/>
      <c r="I23496" s="50"/>
      <c r="J23496" s="50"/>
      <c r="K23496" s="50"/>
      <c r="L23496" s="50"/>
    </row>
    <row r="23497" spans="4:12" x14ac:dyDescent="0.25">
      <c r="D23497" s="50">
        <v>1177903250</v>
      </c>
      <c r="E23497" s="50" t="s">
        <v>39</v>
      </c>
      <c r="F23497" s="50">
        <v>9800206000</v>
      </c>
      <c r="G23497" s="50"/>
      <c r="H23497" s="50"/>
      <c r="I23497" s="50"/>
      <c r="J23497" s="50"/>
      <c r="K23497" s="50"/>
      <c r="L23497" s="50"/>
    </row>
    <row r="23498" spans="4:12" x14ac:dyDescent="0.25">
      <c r="D23498" s="50">
        <v>1177903300</v>
      </c>
      <c r="E23498" s="50" t="s">
        <v>39</v>
      </c>
      <c r="F23498" s="50">
        <v>9800206000</v>
      </c>
      <c r="G23498" s="50"/>
      <c r="H23498" s="50"/>
      <c r="I23498" s="50"/>
      <c r="J23498" s="50"/>
      <c r="K23498" s="50"/>
      <c r="L23498" s="50"/>
    </row>
    <row r="23499" spans="4:12" x14ac:dyDescent="0.25">
      <c r="D23499" s="50">
        <v>1177903400</v>
      </c>
      <c r="E23499" s="50" t="s">
        <v>39</v>
      </c>
      <c r="F23499" s="50">
        <v>9800206000</v>
      </c>
      <c r="G23499" s="50"/>
      <c r="H23499" s="50"/>
      <c r="I23499" s="50"/>
      <c r="J23499" s="50"/>
      <c r="K23499" s="50"/>
      <c r="L23499" s="50"/>
    </row>
    <row r="23500" spans="4:12" x14ac:dyDescent="0.25">
      <c r="D23500" s="50">
        <v>1177903500</v>
      </c>
      <c r="E23500" s="50" t="s">
        <v>39</v>
      </c>
      <c r="F23500" s="50">
        <v>9800206000</v>
      </c>
      <c r="G23500" s="50"/>
      <c r="H23500" s="50"/>
      <c r="I23500" s="50"/>
      <c r="J23500" s="50"/>
      <c r="K23500" s="50"/>
      <c r="L23500" s="50"/>
    </row>
    <row r="23501" spans="4:12" x14ac:dyDescent="0.25">
      <c r="D23501" s="50">
        <v>1177903600</v>
      </c>
      <c r="E23501" s="50" t="s">
        <v>39</v>
      </c>
      <c r="F23501" s="50">
        <v>9800206000</v>
      </c>
      <c r="G23501" s="50"/>
      <c r="H23501" s="50"/>
      <c r="I23501" s="50"/>
      <c r="J23501" s="50"/>
      <c r="K23501" s="50"/>
      <c r="L23501" s="50"/>
    </row>
    <row r="23502" spans="4:12" x14ac:dyDescent="0.25">
      <c r="D23502" s="50">
        <v>1177903700</v>
      </c>
      <c r="E23502" s="50" t="s">
        <v>39</v>
      </c>
      <c r="F23502" s="50">
        <v>9800206000</v>
      </c>
      <c r="G23502" s="50"/>
      <c r="H23502" s="50"/>
      <c r="I23502" s="50"/>
      <c r="J23502" s="50"/>
      <c r="K23502" s="50"/>
      <c r="L23502" s="50"/>
    </row>
    <row r="23503" spans="4:12" x14ac:dyDescent="0.25">
      <c r="D23503" s="50">
        <v>1177903800</v>
      </c>
      <c r="E23503" s="50" t="s">
        <v>39</v>
      </c>
      <c r="F23503" s="50">
        <v>9800206000</v>
      </c>
      <c r="G23503" s="50"/>
      <c r="H23503" s="50"/>
      <c r="I23503" s="50"/>
      <c r="J23503" s="50"/>
      <c r="K23503" s="50"/>
      <c r="L23503" s="50"/>
    </row>
    <row r="23504" spans="4:12" x14ac:dyDescent="0.25">
      <c r="D23504" s="50">
        <v>1177903850</v>
      </c>
      <c r="E23504" s="50" t="s">
        <v>39</v>
      </c>
      <c r="F23504" s="50">
        <v>9800206000</v>
      </c>
      <c r="G23504" s="50"/>
      <c r="H23504" s="50"/>
      <c r="I23504" s="50"/>
      <c r="J23504" s="50"/>
      <c r="K23504" s="50"/>
      <c r="L23504" s="50"/>
    </row>
    <row r="23505" spans="4:12" x14ac:dyDescent="0.25">
      <c r="D23505" s="50">
        <v>1177903900</v>
      </c>
      <c r="E23505" s="50" t="s">
        <v>39</v>
      </c>
      <c r="F23505" s="50">
        <v>9800206000</v>
      </c>
      <c r="G23505" s="50"/>
      <c r="H23505" s="50"/>
      <c r="I23505" s="50"/>
      <c r="J23505" s="50"/>
      <c r="K23505" s="50"/>
      <c r="L23505" s="50"/>
    </row>
    <row r="23506" spans="4:12" x14ac:dyDescent="0.25">
      <c r="D23506" s="50">
        <v>1177904000</v>
      </c>
      <c r="E23506" s="50" t="s">
        <v>39</v>
      </c>
      <c r="F23506" s="50">
        <v>9800206000</v>
      </c>
      <c r="G23506" s="50"/>
      <c r="H23506" s="50"/>
      <c r="I23506" s="50"/>
      <c r="J23506" s="50"/>
      <c r="K23506" s="50"/>
      <c r="L23506" s="50"/>
    </row>
    <row r="23507" spans="4:12" x14ac:dyDescent="0.25">
      <c r="D23507" s="50">
        <v>1177904100</v>
      </c>
      <c r="E23507" s="50" t="s">
        <v>39</v>
      </c>
      <c r="F23507" s="50">
        <v>9800206000</v>
      </c>
      <c r="G23507" s="50"/>
      <c r="H23507" s="50"/>
      <c r="I23507" s="50"/>
      <c r="J23507" s="50"/>
      <c r="K23507" s="50"/>
      <c r="L23507" s="50"/>
    </row>
    <row r="23508" spans="4:12" x14ac:dyDescent="0.25">
      <c r="D23508" s="50">
        <v>1177904200</v>
      </c>
      <c r="E23508" s="50" t="s">
        <v>39</v>
      </c>
      <c r="F23508" s="50">
        <v>9800206000</v>
      </c>
      <c r="G23508" s="50"/>
      <c r="H23508" s="50"/>
      <c r="I23508" s="50"/>
      <c r="J23508" s="50"/>
      <c r="K23508" s="50"/>
      <c r="L23508" s="50"/>
    </row>
    <row r="23509" spans="4:12" x14ac:dyDescent="0.25">
      <c r="D23509" s="50">
        <v>1177904250</v>
      </c>
      <c r="E23509" s="50" t="s">
        <v>39</v>
      </c>
      <c r="F23509" s="50">
        <v>9800206000</v>
      </c>
      <c r="G23509" s="50"/>
      <c r="H23509" s="50"/>
      <c r="I23509" s="50"/>
      <c r="J23509" s="50"/>
      <c r="K23509" s="50"/>
      <c r="L23509" s="50"/>
    </row>
    <row r="23510" spans="4:12" x14ac:dyDescent="0.25">
      <c r="D23510" s="50">
        <v>1177904300</v>
      </c>
      <c r="E23510" s="50" t="s">
        <v>39</v>
      </c>
      <c r="F23510" s="50">
        <v>9800206000</v>
      </c>
      <c r="G23510" s="50"/>
      <c r="H23510" s="50"/>
      <c r="I23510" s="50"/>
      <c r="J23510" s="50"/>
      <c r="K23510" s="50"/>
      <c r="L23510" s="50"/>
    </row>
    <row r="23511" spans="4:12" x14ac:dyDescent="0.25">
      <c r="D23511" s="50">
        <v>1177904350</v>
      </c>
      <c r="E23511" s="50" t="s">
        <v>39</v>
      </c>
      <c r="F23511" s="50">
        <v>9800206000</v>
      </c>
      <c r="G23511" s="50"/>
      <c r="H23511" s="50"/>
      <c r="I23511" s="50"/>
      <c r="J23511" s="50"/>
      <c r="K23511" s="50"/>
      <c r="L23511" s="50"/>
    </row>
    <row r="23512" spans="4:12" x14ac:dyDescent="0.25">
      <c r="D23512" s="50">
        <v>1177904400</v>
      </c>
      <c r="E23512" s="50" t="s">
        <v>39</v>
      </c>
      <c r="F23512" s="50">
        <v>9800206000</v>
      </c>
      <c r="G23512" s="50"/>
      <c r="H23512" s="50"/>
      <c r="I23512" s="50"/>
      <c r="J23512" s="50"/>
      <c r="K23512" s="50"/>
      <c r="L23512" s="50"/>
    </row>
    <row r="23513" spans="4:12" x14ac:dyDescent="0.25">
      <c r="D23513" s="50">
        <v>1177904450</v>
      </c>
      <c r="E23513" s="50" t="s">
        <v>39</v>
      </c>
      <c r="F23513" s="50">
        <v>9800206000</v>
      </c>
      <c r="G23513" s="50"/>
      <c r="H23513" s="50"/>
      <c r="I23513" s="50"/>
      <c r="J23513" s="50"/>
      <c r="K23513" s="50"/>
      <c r="L23513" s="50"/>
    </row>
    <row r="23514" spans="4:12" x14ac:dyDescent="0.25">
      <c r="D23514" s="50">
        <v>1177904500</v>
      </c>
      <c r="E23514" s="50" t="s">
        <v>39</v>
      </c>
      <c r="F23514" s="50">
        <v>9800206000</v>
      </c>
      <c r="G23514" s="50"/>
      <c r="H23514" s="50"/>
      <c r="I23514" s="50"/>
      <c r="J23514" s="50"/>
      <c r="K23514" s="50"/>
      <c r="L23514" s="50"/>
    </row>
    <row r="23515" spans="4:12" x14ac:dyDescent="0.25">
      <c r="D23515" s="50">
        <v>1177904600</v>
      </c>
      <c r="E23515" s="50" t="s">
        <v>39</v>
      </c>
      <c r="F23515" s="50">
        <v>9800206000</v>
      </c>
      <c r="G23515" s="50"/>
      <c r="H23515" s="50"/>
      <c r="I23515" s="50"/>
      <c r="J23515" s="50"/>
      <c r="K23515" s="50"/>
      <c r="L23515" s="50"/>
    </row>
    <row r="23516" spans="4:12" x14ac:dyDescent="0.25">
      <c r="D23516" s="50">
        <v>1177904650</v>
      </c>
      <c r="E23516" s="50" t="s">
        <v>39</v>
      </c>
      <c r="F23516" s="50">
        <v>9800206000</v>
      </c>
      <c r="G23516" s="50"/>
      <c r="H23516" s="50"/>
      <c r="I23516" s="50"/>
      <c r="J23516" s="50"/>
      <c r="K23516" s="50"/>
      <c r="L23516" s="50"/>
    </row>
    <row r="23517" spans="4:12" x14ac:dyDescent="0.25">
      <c r="D23517" s="50">
        <v>1177904700</v>
      </c>
      <c r="E23517" s="50" t="s">
        <v>39</v>
      </c>
      <c r="F23517" s="50">
        <v>9800206000</v>
      </c>
      <c r="G23517" s="50"/>
      <c r="H23517" s="50"/>
      <c r="I23517" s="50"/>
      <c r="J23517" s="50"/>
      <c r="K23517" s="50"/>
      <c r="L23517" s="50"/>
    </row>
    <row r="23518" spans="4:12" x14ac:dyDescent="0.25">
      <c r="D23518" s="50">
        <v>1177904800</v>
      </c>
      <c r="E23518" s="50" t="s">
        <v>39</v>
      </c>
      <c r="F23518" s="50">
        <v>9800206000</v>
      </c>
      <c r="G23518" s="50"/>
      <c r="H23518" s="50"/>
      <c r="I23518" s="50"/>
      <c r="J23518" s="50"/>
      <c r="K23518" s="50"/>
      <c r="L23518" s="50"/>
    </row>
    <row r="23519" spans="4:12" x14ac:dyDescent="0.25">
      <c r="D23519" s="50">
        <v>1177904900</v>
      </c>
      <c r="E23519" s="50" t="s">
        <v>39</v>
      </c>
      <c r="F23519" s="50">
        <v>9800206000</v>
      </c>
      <c r="G23519" s="50"/>
      <c r="H23519" s="50"/>
      <c r="I23519" s="50"/>
      <c r="J23519" s="50"/>
      <c r="K23519" s="50"/>
      <c r="L23519" s="50"/>
    </row>
    <row r="23520" spans="4:12" x14ac:dyDescent="0.25">
      <c r="D23520" s="50">
        <v>1177904950</v>
      </c>
      <c r="E23520" s="50" t="s">
        <v>39</v>
      </c>
      <c r="F23520" s="50">
        <v>9800206000</v>
      </c>
      <c r="G23520" s="50"/>
      <c r="H23520" s="50"/>
      <c r="I23520" s="50"/>
      <c r="J23520" s="50"/>
      <c r="K23520" s="50"/>
      <c r="L23520" s="50"/>
    </row>
    <row r="23521" spans="4:12" x14ac:dyDescent="0.25">
      <c r="D23521" s="50">
        <v>1177905000</v>
      </c>
      <c r="E23521" s="50" t="s">
        <v>39</v>
      </c>
      <c r="F23521" s="50">
        <v>9800206000</v>
      </c>
      <c r="G23521" s="50"/>
      <c r="H23521" s="50"/>
      <c r="I23521" s="50"/>
      <c r="J23521" s="50"/>
      <c r="K23521" s="50"/>
      <c r="L23521" s="50"/>
    </row>
    <row r="23522" spans="4:12" x14ac:dyDescent="0.25">
      <c r="D23522" s="50">
        <v>1177905050</v>
      </c>
      <c r="E23522" s="50" t="s">
        <v>39</v>
      </c>
      <c r="F23522" s="50">
        <v>9800206000</v>
      </c>
      <c r="G23522" s="50"/>
      <c r="H23522" s="50"/>
      <c r="I23522" s="50"/>
      <c r="J23522" s="50"/>
      <c r="K23522" s="50"/>
      <c r="L23522" s="50"/>
    </row>
    <row r="23523" spans="4:12" x14ac:dyDescent="0.25">
      <c r="D23523" s="50">
        <v>1177905100</v>
      </c>
      <c r="E23523" s="50" t="s">
        <v>39</v>
      </c>
      <c r="F23523" s="50">
        <v>9800206000</v>
      </c>
      <c r="G23523" s="50"/>
      <c r="H23523" s="50"/>
      <c r="I23523" s="50"/>
      <c r="J23523" s="50"/>
      <c r="K23523" s="50"/>
      <c r="L23523" s="50"/>
    </row>
    <row r="23524" spans="4:12" x14ac:dyDescent="0.25">
      <c r="D23524" s="50">
        <v>1177905200</v>
      </c>
      <c r="E23524" s="50" t="s">
        <v>39</v>
      </c>
      <c r="F23524" s="50">
        <v>9800206000</v>
      </c>
      <c r="G23524" s="50"/>
      <c r="H23524" s="50"/>
      <c r="I23524" s="50"/>
      <c r="J23524" s="50"/>
      <c r="K23524" s="50"/>
      <c r="L23524" s="50"/>
    </row>
    <row r="23525" spans="4:12" x14ac:dyDescent="0.25">
      <c r="D23525" s="50">
        <v>1177905300</v>
      </c>
      <c r="E23525" s="50" t="s">
        <v>39</v>
      </c>
      <c r="F23525" s="50">
        <v>9800206000</v>
      </c>
      <c r="G23525" s="50"/>
      <c r="H23525" s="50"/>
      <c r="I23525" s="50"/>
      <c r="J23525" s="50"/>
      <c r="K23525" s="50"/>
      <c r="L23525" s="50"/>
    </row>
    <row r="23526" spans="4:12" x14ac:dyDescent="0.25">
      <c r="D23526" s="50">
        <v>1177905400</v>
      </c>
      <c r="E23526" s="50" t="s">
        <v>39</v>
      </c>
      <c r="F23526" s="50">
        <v>9800206000</v>
      </c>
      <c r="G23526" s="50"/>
      <c r="H23526" s="50"/>
      <c r="I23526" s="50"/>
      <c r="J23526" s="50"/>
      <c r="K23526" s="50"/>
      <c r="L23526" s="50"/>
    </row>
    <row r="23527" spans="4:12" x14ac:dyDescent="0.25">
      <c r="D23527" s="50">
        <v>1177905500</v>
      </c>
      <c r="E23527" s="50" t="s">
        <v>39</v>
      </c>
      <c r="F23527" s="50">
        <v>9800206000</v>
      </c>
      <c r="G23527" s="50"/>
      <c r="H23527" s="50"/>
      <c r="I23527" s="50"/>
      <c r="J23527" s="50"/>
      <c r="K23527" s="50"/>
      <c r="L23527" s="50"/>
    </row>
    <row r="23528" spans="4:12" x14ac:dyDescent="0.25">
      <c r="D23528" s="50">
        <v>1177905550</v>
      </c>
      <c r="E23528" s="50" t="s">
        <v>39</v>
      </c>
      <c r="F23528" s="50">
        <v>9800206000</v>
      </c>
      <c r="G23528" s="50"/>
      <c r="H23528" s="50"/>
      <c r="I23528" s="50"/>
      <c r="J23528" s="50"/>
      <c r="K23528" s="50"/>
      <c r="L23528" s="50"/>
    </row>
    <row r="23529" spans="4:12" x14ac:dyDescent="0.25">
      <c r="D23529" s="50">
        <v>1177905600</v>
      </c>
      <c r="E23529" s="50" t="s">
        <v>39</v>
      </c>
      <c r="F23529" s="50">
        <v>9800206000</v>
      </c>
      <c r="G23529" s="50"/>
      <c r="H23529" s="50"/>
      <c r="I23529" s="50"/>
      <c r="J23529" s="50"/>
      <c r="K23529" s="50"/>
      <c r="L23529" s="50"/>
    </row>
    <row r="23530" spans="4:12" x14ac:dyDescent="0.25">
      <c r="D23530" s="50">
        <v>1177905700</v>
      </c>
      <c r="E23530" s="50" t="s">
        <v>39</v>
      </c>
      <c r="F23530" s="50">
        <v>9800206000</v>
      </c>
      <c r="G23530" s="50"/>
      <c r="H23530" s="50"/>
      <c r="I23530" s="50"/>
      <c r="J23530" s="50"/>
      <c r="K23530" s="50"/>
      <c r="L23530" s="50"/>
    </row>
    <row r="23531" spans="4:12" x14ac:dyDescent="0.25">
      <c r="D23531" s="50">
        <v>1177905750</v>
      </c>
      <c r="E23531" s="50" t="s">
        <v>39</v>
      </c>
      <c r="F23531" s="50">
        <v>9800206000</v>
      </c>
      <c r="G23531" s="50"/>
      <c r="H23531" s="50"/>
      <c r="I23531" s="50"/>
      <c r="J23531" s="50"/>
      <c r="K23531" s="50"/>
      <c r="L23531" s="50"/>
    </row>
    <row r="23532" spans="4:12" x14ac:dyDescent="0.25">
      <c r="D23532" s="50">
        <v>1177905800</v>
      </c>
      <c r="E23532" s="50" t="s">
        <v>39</v>
      </c>
      <c r="F23532" s="50">
        <v>9800206000</v>
      </c>
      <c r="G23532" s="50"/>
      <c r="H23532" s="50"/>
      <c r="I23532" s="50"/>
      <c r="J23532" s="50"/>
      <c r="K23532" s="50"/>
      <c r="L23532" s="50"/>
    </row>
    <row r="23533" spans="4:12" x14ac:dyDescent="0.25">
      <c r="D23533" s="50">
        <v>1177905900</v>
      </c>
      <c r="E23533" s="50" t="s">
        <v>39</v>
      </c>
      <c r="F23533" s="50">
        <v>9800206000</v>
      </c>
      <c r="G23533" s="50"/>
      <c r="H23533" s="50"/>
      <c r="I23533" s="50"/>
      <c r="J23533" s="50"/>
      <c r="K23533" s="50"/>
      <c r="L23533" s="50"/>
    </row>
    <row r="23534" spans="4:12" x14ac:dyDescent="0.25">
      <c r="D23534" s="50">
        <v>1177905950</v>
      </c>
      <c r="E23534" s="50" t="s">
        <v>39</v>
      </c>
      <c r="F23534" s="50">
        <v>9800206000</v>
      </c>
      <c r="G23534" s="50"/>
      <c r="H23534" s="50"/>
      <c r="I23534" s="50"/>
      <c r="J23534" s="50"/>
      <c r="K23534" s="50"/>
      <c r="L23534" s="50"/>
    </row>
    <row r="23535" spans="4:12" x14ac:dyDescent="0.25">
      <c r="D23535" s="50">
        <v>1177906000</v>
      </c>
      <c r="E23535" s="50" t="s">
        <v>39</v>
      </c>
      <c r="F23535" s="50">
        <v>9800206000</v>
      </c>
      <c r="G23535" s="50"/>
      <c r="H23535" s="50"/>
      <c r="I23535" s="50"/>
      <c r="J23535" s="50"/>
      <c r="K23535" s="50"/>
      <c r="L23535" s="50"/>
    </row>
    <row r="23536" spans="4:12" x14ac:dyDescent="0.25">
      <c r="D23536" s="50">
        <v>1177906100</v>
      </c>
      <c r="E23536" s="50" t="s">
        <v>39</v>
      </c>
      <c r="F23536" s="50">
        <v>9800208000</v>
      </c>
      <c r="G23536" s="50"/>
      <c r="H23536" s="50"/>
      <c r="I23536" s="50"/>
      <c r="J23536" s="50"/>
      <c r="K23536" s="50"/>
      <c r="L23536" s="50"/>
    </row>
    <row r="23537" spans="4:12" x14ac:dyDescent="0.25">
      <c r="D23537" s="50">
        <v>1177906200</v>
      </c>
      <c r="E23537" s="50" t="s">
        <v>39</v>
      </c>
      <c r="F23537" s="50">
        <v>9800208000</v>
      </c>
      <c r="G23537" s="50"/>
      <c r="H23537" s="50"/>
      <c r="I23537" s="50"/>
      <c r="J23537" s="50"/>
      <c r="K23537" s="50"/>
      <c r="L23537" s="50"/>
    </row>
    <row r="23538" spans="4:12" x14ac:dyDescent="0.25">
      <c r="D23538" s="50">
        <v>1177906300</v>
      </c>
      <c r="E23538" s="50" t="s">
        <v>39</v>
      </c>
      <c r="F23538" s="50">
        <v>9800208000</v>
      </c>
      <c r="G23538" s="50"/>
      <c r="H23538" s="50"/>
      <c r="I23538" s="50"/>
      <c r="J23538" s="50"/>
      <c r="K23538" s="50"/>
      <c r="L23538" s="50"/>
    </row>
    <row r="23539" spans="4:12" x14ac:dyDescent="0.25">
      <c r="D23539" s="50">
        <v>1177906400</v>
      </c>
      <c r="E23539" s="50" t="s">
        <v>39</v>
      </c>
      <c r="F23539" s="50">
        <v>9800208000</v>
      </c>
      <c r="G23539" s="50"/>
      <c r="H23539" s="50"/>
      <c r="I23539" s="50"/>
      <c r="J23539" s="50"/>
      <c r="K23539" s="50"/>
      <c r="L23539" s="50"/>
    </row>
    <row r="23540" spans="4:12" x14ac:dyDescent="0.25">
      <c r="D23540" s="50">
        <v>1177906500</v>
      </c>
      <c r="E23540" s="50" t="s">
        <v>39</v>
      </c>
      <c r="F23540" s="50">
        <v>9800208000</v>
      </c>
      <c r="G23540" s="50"/>
      <c r="H23540" s="50"/>
      <c r="I23540" s="50"/>
      <c r="J23540" s="50"/>
      <c r="K23540" s="50"/>
      <c r="L23540" s="50"/>
    </row>
    <row r="23541" spans="4:12" x14ac:dyDescent="0.25">
      <c r="D23541" s="50">
        <v>1177906600</v>
      </c>
      <c r="E23541" s="50" t="s">
        <v>39</v>
      </c>
      <c r="F23541" s="50">
        <v>9800208000</v>
      </c>
      <c r="G23541" s="50"/>
      <c r="H23541" s="50"/>
      <c r="I23541" s="50"/>
      <c r="J23541" s="50"/>
      <c r="K23541" s="50"/>
      <c r="L23541" s="50"/>
    </row>
    <row r="23542" spans="4:12" x14ac:dyDescent="0.25">
      <c r="D23542" s="50">
        <v>1177906700</v>
      </c>
      <c r="E23542" s="50" t="s">
        <v>39</v>
      </c>
      <c r="F23542" s="50">
        <v>9800208000</v>
      </c>
      <c r="G23542" s="50"/>
      <c r="H23542" s="50"/>
      <c r="I23542" s="50"/>
      <c r="J23542" s="50"/>
      <c r="K23542" s="50"/>
      <c r="L23542" s="50"/>
    </row>
    <row r="23543" spans="4:12" x14ac:dyDescent="0.25">
      <c r="D23543" s="50">
        <v>1177906800</v>
      </c>
      <c r="E23543" s="50" t="s">
        <v>39</v>
      </c>
      <c r="F23543" s="50">
        <v>9800208000</v>
      </c>
      <c r="G23543" s="50"/>
      <c r="H23543" s="50"/>
      <c r="I23543" s="50"/>
      <c r="J23543" s="50"/>
      <c r="K23543" s="50"/>
      <c r="L23543" s="50"/>
    </row>
    <row r="23544" spans="4:12" x14ac:dyDescent="0.25">
      <c r="D23544" s="50">
        <v>1177906900</v>
      </c>
      <c r="E23544" s="50" t="s">
        <v>39</v>
      </c>
      <c r="F23544" s="50">
        <v>9800208000</v>
      </c>
      <c r="G23544" s="50"/>
      <c r="H23544" s="50"/>
      <c r="I23544" s="50"/>
      <c r="J23544" s="50"/>
      <c r="K23544" s="50"/>
      <c r="L23544" s="50"/>
    </row>
    <row r="23545" spans="4:12" x14ac:dyDescent="0.25">
      <c r="D23545" s="50">
        <v>1177907000</v>
      </c>
      <c r="E23545" s="50" t="s">
        <v>39</v>
      </c>
      <c r="F23545" s="50">
        <v>9800208000</v>
      </c>
      <c r="G23545" s="50"/>
      <c r="H23545" s="50"/>
      <c r="I23545" s="50"/>
      <c r="J23545" s="50"/>
      <c r="K23545" s="50"/>
      <c r="L23545" s="50"/>
    </row>
    <row r="23546" spans="4:12" x14ac:dyDescent="0.25">
      <c r="D23546" s="50">
        <v>1177907100</v>
      </c>
      <c r="E23546" s="50" t="s">
        <v>39</v>
      </c>
      <c r="F23546" s="50">
        <v>9800208000</v>
      </c>
      <c r="G23546" s="50"/>
      <c r="H23546" s="50"/>
      <c r="I23546" s="50"/>
      <c r="J23546" s="50"/>
      <c r="K23546" s="50"/>
      <c r="L23546" s="50"/>
    </row>
    <row r="23547" spans="4:12" x14ac:dyDescent="0.25">
      <c r="D23547" s="50">
        <v>1177907200</v>
      </c>
      <c r="E23547" s="50" t="s">
        <v>39</v>
      </c>
      <c r="F23547" s="50">
        <v>9800208000</v>
      </c>
      <c r="G23547" s="50"/>
      <c r="H23547" s="50"/>
      <c r="I23547" s="50"/>
      <c r="J23547" s="50"/>
      <c r="K23547" s="50"/>
      <c r="L23547" s="50"/>
    </row>
    <row r="23548" spans="4:12" x14ac:dyDescent="0.25">
      <c r="D23548" s="50">
        <v>1177907300</v>
      </c>
      <c r="E23548" s="50" t="s">
        <v>39</v>
      </c>
      <c r="F23548" s="50">
        <v>9800208000</v>
      </c>
      <c r="G23548" s="50"/>
      <c r="H23548" s="50"/>
      <c r="I23548" s="50"/>
      <c r="J23548" s="50"/>
      <c r="K23548" s="50"/>
      <c r="L23548" s="50"/>
    </row>
    <row r="23549" spans="4:12" x14ac:dyDescent="0.25">
      <c r="D23549" s="50">
        <v>1177907400</v>
      </c>
      <c r="E23549" s="50" t="s">
        <v>39</v>
      </c>
      <c r="F23549" s="50">
        <v>9800208000</v>
      </c>
      <c r="G23549" s="50"/>
      <c r="H23549" s="50"/>
      <c r="I23549" s="50"/>
      <c r="J23549" s="50"/>
      <c r="K23549" s="50"/>
      <c r="L23549" s="50"/>
    </row>
    <row r="23550" spans="4:12" x14ac:dyDescent="0.25">
      <c r="D23550" s="50">
        <v>1177907450</v>
      </c>
      <c r="E23550" s="50" t="s">
        <v>39</v>
      </c>
      <c r="F23550" s="50">
        <v>9800208000</v>
      </c>
      <c r="G23550" s="50"/>
      <c r="H23550" s="50"/>
      <c r="I23550" s="50"/>
      <c r="J23550" s="50"/>
      <c r="K23550" s="50"/>
      <c r="L23550" s="50"/>
    </row>
    <row r="23551" spans="4:12" x14ac:dyDescent="0.25">
      <c r="D23551" s="50">
        <v>1177907500</v>
      </c>
      <c r="E23551" s="50" t="s">
        <v>39</v>
      </c>
      <c r="F23551" s="50">
        <v>9800208000</v>
      </c>
      <c r="G23551" s="50"/>
      <c r="H23551" s="50"/>
      <c r="I23551" s="50"/>
      <c r="J23551" s="50"/>
      <c r="K23551" s="50"/>
      <c r="L23551" s="50"/>
    </row>
    <row r="23552" spans="4:12" x14ac:dyDescent="0.25">
      <c r="D23552" s="50">
        <v>1177907600</v>
      </c>
      <c r="E23552" s="50" t="s">
        <v>39</v>
      </c>
      <c r="F23552" s="50">
        <v>9800208000</v>
      </c>
      <c r="G23552" s="50"/>
      <c r="H23552" s="50"/>
      <c r="I23552" s="50"/>
      <c r="J23552" s="50"/>
      <c r="K23552" s="50"/>
      <c r="L23552" s="50"/>
    </row>
    <row r="23553" spans="4:12" x14ac:dyDescent="0.25">
      <c r="D23553" s="50">
        <v>1177907700</v>
      </c>
      <c r="E23553" s="50" t="s">
        <v>39</v>
      </c>
      <c r="F23553" s="50">
        <v>9800208000</v>
      </c>
      <c r="G23553" s="50"/>
      <c r="H23553" s="50"/>
      <c r="I23553" s="50"/>
      <c r="J23553" s="50"/>
      <c r="K23553" s="50"/>
      <c r="L23553" s="50"/>
    </row>
    <row r="23554" spans="4:12" x14ac:dyDescent="0.25">
      <c r="D23554" s="50">
        <v>1177907800</v>
      </c>
      <c r="E23554" s="50" t="s">
        <v>39</v>
      </c>
      <c r="F23554" s="50">
        <v>9800208000</v>
      </c>
      <c r="G23554" s="50"/>
      <c r="H23554" s="50"/>
      <c r="I23554" s="50"/>
      <c r="J23554" s="50"/>
      <c r="K23554" s="50"/>
      <c r="L23554" s="50"/>
    </row>
    <row r="23555" spans="4:12" x14ac:dyDescent="0.25">
      <c r="D23555" s="50">
        <v>1177907900</v>
      </c>
      <c r="E23555" s="50" t="s">
        <v>39</v>
      </c>
      <c r="F23555" s="50">
        <v>9800208000</v>
      </c>
      <c r="G23555" s="50"/>
      <c r="H23555" s="50"/>
      <c r="I23555" s="50"/>
      <c r="J23555" s="50"/>
      <c r="K23555" s="50"/>
      <c r="L23555" s="50"/>
    </row>
    <row r="23556" spans="4:12" x14ac:dyDescent="0.25">
      <c r="D23556" s="50">
        <v>1177908000</v>
      </c>
      <c r="E23556" s="50" t="s">
        <v>39</v>
      </c>
      <c r="F23556" s="50">
        <v>9800208000</v>
      </c>
      <c r="G23556" s="50"/>
      <c r="H23556" s="50"/>
      <c r="I23556" s="50"/>
      <c r="J23556" s="50"/>
      <c r="K23556" s="50"/>
      <c r="L23556" s="50"/>
    </row>
    <row r="23557" spans="4:12" x14ac:dyDescent="0.25">
      <c r="D23557" s="50">
        <v>1177908100</v>
      </c>
      <c r="E23557" s="50" t="s">
        <v>39</v>
      </c>
      <c r="F23557" s="50">
        <v>9800210000</v>
      </c>
      <c r="G23557" s="50"/>
      <c r="H23557" s="50"/>
      <c r="I23557" s="50"/>
      <c r="J23557" s="50"/>
      <c r="K23557" s="50"/>
      <c r="L23557" s="50"/>
    </row>
    <row r="23558" spans="4:12" x14ac:dyDescent="0.25">
      <c r="D23558" s="50">
        <v>1177908200</v>
      </c>
      <c r="E23558" s="50" t="s">
        <v>39</v>
      </c>
      <c r="F23558" s="50">
        <v>9800210000</v>
      </c>
      <c r="G23558" s="50"/>
      <c r="H23558" s="50"/>
      <c r="I23558" s="50"/>
      <c r="J23558" s="50"/>
      <c r="K23558" s="50"/>
      <c r="L23558" s="50"/>
    </row>
    <row r="23559" spans="4:12" x14ac:dyDescent="0.25">
      <c r="D23559" s="50">
        <v>1177908300</v>
      </c>
      <c r="E23559" s="50" t="s">
        <v>39</v>
      </c>
      <c r="F23559" s="50">
        <v>9800210000</v>
      </c>
      <c r="G23559" s="50"/>
      <c r="H23559" s="50"/>
      <c r="I23559" s="50"/>
      <c r="J23559" s="50"/>
      <c r="K23559" s="50"/>
      <c r="L23559" s="50"/>
    </row>
    <row r="23560" spans="4:12" x14ac:dyDescent="0.25">
      <c r="D23560" s="50">
        <v>1177908400</v>
      </c>
      <c r="E23560" s="50" t="s">
        <v>39</v>
      </c>
      <c r="F23560" s="50">
        <v>9800210000</v>
      </c>
      <c r="G23560" s="50"/>
      <c r="H23560" s="50"/>
      <c r="I23560" s="50"/>
      <c r="J23560" s="50"/>
      <c r="K23560" s="50"/>
      <c r="L23560" s="50"/>
    </row>
    <row r="23561" spans="4:12" x14ac:dyDescent="0.25">
      <c r="D23561" s="50">
        <v>1177908500</v>
      </c>
      <c r="E23561" s="50" t="s">
        <v>39</v>
      </c>
      <c r="F23561" s="50">
        <v>9800210000</v>
      </c>
      <c r="G23561" s="50"/>
      <c r="H23561" s="50"/>
      <c r="I23561" s="50"/>
      <c r="J23561" s="50"/>
      <c r="K23561" s="50"/>
      <c r="L23561" s="50"/>
    </row>
    <row r="23562" spans="4:12" x14ac:dyDescent="0.25">
      <c r="D23562" s="50">
        <v>1177908600</v>
      </c>
      <c r="E23562" s="50" t="s">
        <v>39</v>
      </c>
      <c r="F23562" s="50">
        <v>9800210000</v>
      </c>
      <c r="G23562" s="50"/>
      <c r="H23562" s="50"/>
      <c r="I23562" s="50"/>
      <c r="J23562" s="50"/>
      <c r="K23562" s="50"/>
      <c r="L23562" s="50"/>
    </row>
    <row r="23563" spans="4:12" x14ac:dyDescent="0.25">
      <c r="D23563" s="50">
        <v>1177908700</v>
      </c>
      <c r="E23563" s="50" t="s">
        <v>39</v>
      </c>
      <c r="F23563" s="50">
        <v>9800210000</v>
      </c>
      <c r="G23563" s="50"/>
      <c r="H23563" s="50"/>
      <c r="I23563" s="50"/>
      <c r="J23563" s="50"/>
      <c r="K23563" s="50"/>
      <c r="L23563" s="50"/>
    </row>
    <row r="23564" spans="4:12" x14ac:dyDescent="0.25">
      <c r="D23564" s="50">
        <v>1177908800</v>
      </c>
      <c r="E23564" s="50" t="s">
        <v>39</v>
      </c>
      <c r="F23564" s="50">
        <v>9800210000</v>
      </c>
      <c r="G23564" s="50"/>
      <c r="H23564" s="50"/>
      <c r="I23564" s="50"/>
      <c r="J23564" s="50"/>
      <c r="K23564" s="50"/>
      <c r="L23564" s="50"/>
    </row>
    <row r="23565" spans="4:12" x14ac:dyDescent="0.25">
      <c r="D23565" s="50">
        <v>1177908900</v>
      </c>
      <c r="E23565" s="50" t="s">
        <v>39</v>
      </c>
      <c r="F23565" s="50">
        <v>9800210000</v>
      </c>
      <c r="G23565" s="50"/>
      <c r="H23565" s="50"/>
      <c r="I23565" s="50"/>
      <c r="J23565" s="50"/>
      <c r="K23565" s="50"/>
      <c r="L23565" s="50"/>
    </row>
    <row r="23566" spans="4:12" x14ac:dyDescent="0.25">
      <c r="D23566" s="50">
        <v>1177909000</v>
      </c>
      <c r="E23566" s="50" t="s">
        <v>39</v>
      </c>
      <c r="F23566" s="50">
        <v>9800210000</v>
      </c>
      <c r="G23566" s="50"/>
      <c r="H23566" s="50"/>
      <c r="I23566" s="50"/>
      <c r="J23566" s="50"/>
      <c r="K23566" s="50"/>
      <c r="L23566" s="50"/>
    </row>
    <row r="23567" spans="4:12" x14ac:dyDescent="0.25">
      <c r="D23567" s="50">
        <v>1177909100</v>
      </c>
      <c r="E23567" s="50" t="s">
        <v>39</v>
      </c>
      <c r="F23567" s="50">
        <v>9800210000</v>
      </c>
      <c r="G23567" s="50"/>
      <c r="H23567" s="50"/>
      <c r="I23567" s="50"/>
      <c r="J23567" s="50"/>
      <c r="K23567" s="50"/>
      <c r="L23567" s="50"/>
    </row>
    <row r="23568" spans="4:12" x14ac:dyDescent="0.25">
      <c r="D23568" s="50">
        <v>1177909200</v>
      </c>
      <c r="E23568" s="50" t="s">
        <v>39</v>
      </c>
      <c r="F23568" s="50">
        <v>9800210000</v>
      </c>
      <c r="G23568" s="50"/>
      <c r="H23568" s="50"/>
      <c r="I23568" s="50"/>
      <c r="J23568" s="50"/>
      <c r="K23568" s="50"/>
      <c r="L23568" s="50"/>
    </row>
    <row r="23569" spans="4:12" x14ac:dyDescent="0.25">
      <c r="D23569" s="50">
        <v>1177909300</v>
      </c>
      <c r="E23569" s="50" t="s">
        <v>39</v>
      </c>
      <c r="F23569" s="50">
        <v>9800210000</v>
      </c>
      <c r="G23569" s="50"/>
      <c r="H23569" s="50"/>
      <c r="I23569" s="50"/>
      <c r="J23569" s="50"/>
      <c r="K23569" s="50"/>
      <c r="L23569" s="50"/>
    </row>
    <row r="23570" spans="4:12" x14ac:dyDescent="0.25">
      <c r="D23570" s="50">
        <v>1177909350</v>
      </c>
      <c r="E23570" s="50" t="s">
        <v>39</v>
      </c>
      <c r="F23570" s="50">
        <v>9800210000</v>
      </c>
      <c r="G23570" s="50"/>
      <c r="H23570" s="50"/>
      <c r="I23570" s="50"/>
      <c r="J23570" s="50"/>
      <c r="K23570" s="50"/>
      <c r="L23570" s="50"/>
    </row>
    <row r="23571" spans="4:12" x14ac:dyDescent="0.25">
      <c r="D23571" s="50">
        <v>1177909400</v>
      </c>
      <c r="E23571" s="50" t="s">
        <v>39</v>
      </c>
      <c r="F23571" s="50">
        <v>9800210000</v>
      </c>
      <c r="G23571" s="50"/>
      <c r="H23571" s="50"/>
      <c r="I23571" s="50"/>
      <c r="J23571" s="50"/>
      <c r="K23571" s="50"/>
      <c r="L23571" s="50"/>
    </row>
    <row r="23572" spans="4:12" x14ac:dyDescent="0.25">
      <c r="D23572" s="50">
        <v>1177909450</v>
      </c>
      <c r="E23572" s="50" t="s">
        <v>39</v>
      </c>
      <c r="F23572" s="50">
        <v>9800210000</v>
      </c>
      <c r="G23572" s="50"/>
      <c r="H23572" s="50"/>
      <c r="I23572" s="50"/>
      <c r="J23572" s="50"/>
      <c r="K23572" s="50"/>
      <c r="L23572" s="50"/>
    </row>
    <row r="23573" spans="4:12" x14ac:dyDescent="0.25">
      <c r="D23573" s="50">
        <v>1177909500</v>
      </c>
      <c r="E23573" s="50" t="s">
        <v>39</v>
      </c>
      <c r="F23573" s="50">
        <v>9800210000</v>
      </c>
      <c r="G23573" s="50"/>
      <c r="H23573" s="50"/>
      <c r="I23573" s="50"/>
      <c r="J23573" s="50"/>
      <c r="K23573" s="50"/>
      <c r="L23573" s="50"/>
    </row>
    <row r="23574" spans="4:12" x14ac:dyDescent="0.25">
      <c r="D23574" s="50">
        <v>1177909600</v>
      </c>
      <c r="E23574" s="50" t="s">
        <v>39</v>
      </c>
      <c r="F23574" s="50">
        <v>9800210000</v>
      </c>
      <c r="G23574" s="50"/>
      <c r="H23574" s="50"/>
      <c r="I23574" s="50"/>
      <c r="J23574" s="50"/>
      <c r="K23574" s="50"/>
      <c r="L23574" s="50"/>
    </row>
    <row r="23575" spans="4:12" x14ac:dyDescent="0.25">
      <c r="D23575" s="50">
        <v>1177909700</v>
      </c>
      <c r="E23575" s="50" t="s">
        <v>39</v>
      </c>
      <c r="F23575" s="50">
        <v>9800210000</v>
      </c>
      <c r="G23575" s="50"/>
      <c r="H23575" s="50"/>
      <c r="I23575" s="50"/>
      <c r="J23575" s="50"/>
      <c r="K23575" s="50"/>
      <c r="L23575" s="50"/>
    </row>
    <row r="23576" spans="4:12" x14ac:dyDescent="0.25">
      <c r="D23576" s="50">
        <v>1177909800</v>
      </c>
      <c r="E23576" s="50" t="s">
        <v>39</v>
      </c>
      <c r="F23576" s="50">
        <v>9800210000</v>
      </c>
      <c r="G23576" s="50"/>
      <c r="H23576" s="50"/>
      <c r="I23576" s="50"/>
      <c r="J23576" s="50"/>
      <c r="K23576" s="50"/>
      <c r="L23576" s="50"/>
    </row>
    <row r="23577" spans="4:12" x14ac:dyDescent="0.25">
      <c r="D23577" s="50">
        <v>1177909900</v>
      </c>
      <c r="E23577" s="50" t="s">
        <v>39</v>
      </c>
      <c r="F23577" s="50">
        <v>9800210000</v>
      </c>
      <c r="G23577" s="50"/>
      <c r="H23577" s="50"/>
      <c r="I23577" s="50"/>
      <c r="J23577" s="50"/>
      <c r="K23577" s="50"/>
      <c r="L23577" s="50"/>
    </row>
    <row r="23578" spans="4:12" x14ac:dyDescent="0.25">
      <c r="D23578" s="50">
        <v>1177910000</v>
      </c>
      <c r="E23578" s="50" t="s">
        <v>39</v>
      </c>
      <c r="F23578" s="50">
        <v>9800210000</v>
      </c>
      <c r="G23578" s="50"/>
      <c r="H23578" s="50"/>
      <c r="I23578" s="50"/>
      <c r="J23578" s="50"/>
      <c r="K23578" s="50"/>
      <c r="L23578" s="50"/>
    </row>
    <row r="23579" spans="4:12" x14ac:dyDescent="0.25">
      <c r="D23579" s="50">
        <v>1177910100</v>
      </c>
      <c r="E23579" s="50" t="s">
        <v>39</v>
      </c>
      <c r="F23579" s="50">
        <v>9800212000</v>
      </c>
      <c r="G23579" s="50"/>
      <c r="H23579" s="50"/>
      <c r="I23579" s="50"/>
      <c r="J23579" s="50"/>
      <c r="K23579" s="50"/>
      <c r="L23579" s="50"/>
    </row>
    <row r="23580" spans="4:12" x14ac:dyDescent="0.25">
      <c r="D23580" s="50">
        <v>1177910200</v>
      </c>
      <c r="E23580" s="50" t="s">
        <v>39</v>
      </c>
      <c r="F23580" s="50">
        <v>9800212000</v>
      </c>
      <c r="G23580" s="50"/>
      <c r="H23580" s="50"/>
      <c r="I23580" s="50"/>
      <c r="J23580" s="50"/>
      <c r="K23580" s="50"/>
      <c r="L23580" s="50"/>
    </row>
    <row r="23581" spans="4:12" x14ac:dyDescent="0.25">
      <c r="D23581" s="50">
        <v>1177910300</v>
      </c>
      <c r="E23581" s="50" t="s">
        <v>39</v>
      </c>
      <c r="F23581" s="50">
        <v>9800212000</v>
      </c>
      <c r="G23581" s="50"/>
      <c r="H23581" s="50"/>
      <c r="I23581" s="50"/>
      <c r="J23581" s="50"/>
      <c r="K23581" s="50"/>
      <c r="L23581" s="50"/>
    </row>
    <row r="23582" spans="4:12" x14ac:dyDescent="0.25">
      <c r="D23582" s="50">
        <v>1177910400</v>
      </c>
      <c r="E23582" s="50" t="s">
        <v>39</v>
      </c>
      <c r="F23582" s="50">
        <v>9800212000</v>
      </c>
      <c r="G23582" s="50"/>
      <c r="H23582" s="50"/>
      <c r="I23582" s="50"/>
      <c r="J23582" s="50"/>
      <c r="K23582" s="50"/>
      <c r="L23582" s="50"/>
    </row>
    <row r="23583" spans="4:12" x14ac:dyDescent="0.25">
      <c r="D23583" s="50">
        <v>1177910500</v>
      </c>
      <c r="E23583" s="50" t="s">
        <v>39</v>
      </c>
      <c r="F23583" s="50">
        <v>9800212000</v>
      </c>
      <c r="G23583" s="50"/>
      <c r="H23583" s="50"/>
      <c r="I23583" s="50"/>
      <c r="J23583" s="50"/>
      <c r="K23583" s="50"/>
      <c r="L23583" s="50"/>
    </row>
    <row r="23584" spans="4:12" x14ac:dyDescent="0.25">
      <c r="D23584" s="50">
        <v>1177910550</v>
      </c>
      <c r="E23584" s="50" t="s">
        <v>39</v>
      </c>
      <c r="F23584" s="50">
        <v>9800212000</v>
      </c>
      <c r="G23584" s="50"/>
      <c r="H23584" s="50"/>
      <c r="I23584" s="50"/>
      <c r="J23584" s="50"/>
      <c r="K23584" s="50"/>
      <c r="L23584" s="50"/>
    </row>
    <row r="23585" spans="4:12" x14ac:dyDescent="0.25">
      <c r="D23585" s="50">
        <v>1177910600</v>
      </c>
      <c r="E23585" s="50" t="s">
        <v>39</v>
      </c>
      <c r="F23585" s="50">
        <v>9800212000</v>
      </c>
      <c r="G23585" s="50"/>
      <c r="H23585" s="50"/>
      <c r="I23585" s="50"/>
      <c r="J23585" s="50"/>
      <c r="K23585" s="50"/>
      <c r="L23585" s="50"/>
    </row>
    <row r="23586" spans="4:12" x14ac:dyDescent="0.25">
      <c r="D23586" s="50">
        <v>1177910700</v>
      </c>
      <c r="E23586" s="50" t="s">
        <v>39</v>
      </c>
      <c r="F23586" s="50">
        <v>9800212000</v>
      </c>
      <c r="G23586" s="50"/>
      <c r="H23586" s="50"/>
      <c r="I23586" s="50"/>
      <c r="J23586" s="50"/>
      <c r="K23586" s="50"/>
      <c r="L23586" s="50"/>
    </row>
    <row r="23587" spans="4:12" x14ac:dyDescent="0.25">
      <c r="D23587" s="50">
        <v>1177910750</v>
      </c>
      <c r="E23587" s="50" t="s">
        <v>39</v>
      </c>
      <c r="F23587" s="50">
        <v>9800212000</v>
      </c>
      <c r="G23587" s="50"/>
      <c r="H23587" s="50"/>
      <c r="I23587" s="50"/>
      <c r="J23587" s="50"/>
      <c r="K23587" s="50"/>
      <c r="L23587" s="50"/>
    </row>
    <row r="23588" spans="4:12" x14ac:dyDescent="0.25">
      <c r="D23588" s="50">
        <v>1177910800</v>
      </c>
      <c r="E23588" s="50" t="s">
        <v>39</v>
      </c>
      <c r="F23588" s="50">
        <v>9800212000</v>
      </c>
      <c r="G23588" s="50"/>
      <c r="H23588" s="50"/>
      <c r="I23588" s="50"/>
      <c r="J23588" s="50"/>
      <c r="K23588" s="50"/>
      <c r="L23588" s="50"/>
    </row>
    <row r="23589" spans="4:12" x14ac:dyDescent="0.25">
      <c r="D23589" s="50">
        <v>1177910900</v>
      </c>
      <c r="E23589" s="50" t="s">
        <v>39</v>
      </c>
      <c r="F23589" s="50">
        <v>9800212000</v>
      </c>
      <c r="G23589" s="50"/>
      <c r="H23589" s="50"/>
      <c r="I23589" s="50"/>
      <c r="J23589" s="50"/>
      <c r="K23589" s="50"/>
      <c r="L23589" s="50"/>
    </row>
    <row r="23590" spans="4:12" x14ac:dyDescent="0.25">
      <c r="D23590" s="50">
        <v>1177911000</v>
      </c>
      <c r="E23590" s="50" t="s">
        <v>39</v>
      </c>
      <c r="F23590" s="50">
        <v>9800212000</v>
      </c>
      <c r="G23590" s="50"/>
      <c r="H23590" s="50"/>
      <c r="I23590" s="50"/>
      <c r="J23590" s="50"/>
      <c r="K23590" s="50"/>
      <c r="L23590" s="50"/>
    </row>
    <row r="23591" spans="4:12" x14ac:dyDescent="0.25">
      <c r="D23591" s="50">
        <v>1177911100</v>
      </c>
      <c r="E23591" s="50" t="s">
        <v>39</v>
      </c>
      <c r="F23591" s="50">
        <v>9800212000</v>
      </c>
      <c r="G23591" s="50"/>
      <c r="H23591" s="50"/>
      <c r="I23591" s="50"/>
      <c r="J23591" s="50"/>
      <c r="K23591" s="50"/>
      <c r="L23591" s="50"/>
    </row>
    <row r="23592" spans="4:12" x14ac:dyDescent="0.25">
      <c r="D23592" s="50">
        <v>1177911200</v>
      </c>
      <c r="E23592" s="50" t="s">
        <v>39</v>
      </c>
      <c r="F23592" s="50">
        <v>9800212000</v>
      </c>
      <c r="G23592" s="50"/>
      <c r="H23592" s="50"/>
      <c r="I23592" s="50"/>
      <c r="J23592" s="50"/>
      <c r="K23592" s="50"/>
      <c r="L23592" s="50"/>
    </row>
    <row r="23593" spans="4:12" x14ac:dyDescent="0.25">
      <c r="D23593" s="50">
        <v>1177911250</v>
      </c>
      <c r="E23593" s="50" t="s">
        <v>39</v>
      </c>
      <c r="F23593" s="50">
        <v>9800212000</v>
      </c>
      <c r="G23593" s="50"/>
      <c r="H23593" s="50"/>
      <c r="I23593" s="50"/>
      <c r="J23593" s="50"/>
      <c r="K23593" s="50"/>
      <c r="L23593" s="50"/>
    </row>
    <row r="23594" spans="4:12" x14ac:dyDescent="0.25">
      <c r="D23594" s="50">
        <v>1177911300</v>
      </c>
      <c r="E23594" s="50" t="s">
        <v>39</v>
      </c>
      <c r="F23594" s="50">
        <v>9800212000</v>
      </c>
      <c r="G23594" s="50"/>
      <c r="H23594" s="50"/>
      <c r="I23594" s="50"/>
      <c r="J23594" s="50"/>
      <c r="K23594" s="50"/>
      <c r="L23594" s="50"/>
    </row>
    <row r="23595" spans="4:12" x14ac:dyDescent="0.25">
      <c r="D23595" s="50">
        <v>1177911350</v>
      </c>
      <c r="E23595" s="50" t="s">
        <v>39</v>
      </c>
      <c r="F23595" s="50">
        <v>9800212000</v>
      </c>
      <c r="G23595" s="50"/>
      <c r="H23595" s="50"/>
      <c r="I23595" s="50"/>
      <c r="J23595" s="50"/>
      <c r="K23595" s="50"/>
      <c r="L23595" s="50"/>
    </row>
    <row r="23596" spans="4:12" x14ac:dyDescent="0.25">
      <c r="D23596" s="50">
        <v>1177911400</v>
      </c>
      <c r="E23596" s="50" t="s">
        <v>39</v>
      </c>
      <c r="F23596" s="50">
        <v>9800212000</v>
      </c>
      <c r="G23596" s="50"/>
      <c r="H23596" s="50"/>
      <c r="I23596" s="50"/>
      <c r="J23596" s="50"/>
      <c r="K23596" s="50"/>
      <c r="L23596" s="50"/>
    </row>
    <row r="23597" spans="4:12" x14ac:dyDescent="0.25">
      <c r="D23597" s="50">
        <v>1177911450</v>
      </c>
      <c r="E23597" s="50" t="s">
        <v>39</v>
      </c>
      <c r="F23597" s="50">
        <v>9800212000</v>
      </c>
      <c r="G23597" s="50"/>
      <c r="H23597" s="50"/>
      <c r="I23597" s="50"/>
      <c r="J23597" s="50"/>
      <c r="K23597" s="50"/>
      <c r="L23597" s="50"/>
    </row>
    <row r="23598" spans="4:12" x14ac:dyDescent="0.25">
      <c r="D23598" s="50">
        <v>1177911500</v>
      </c>
      <c r="E23598" s="50" t="s">
        <v>39</v>
      </c>
      <c r="F23598" s="50">
        <v>9800212000</v>
      </c>
      <c r="G23598" s="50"/>
      <c r="H23598" s="50"/>
      <c r="I23598" s="50"/>
      <c r="J23598" s="50"/>
      <c r="K23598" s="50"/>
      <c r="L23598" s="50"/>
    </row>
    <row r="23599" spans="4:12" x14ac:dyDescent="0.25">
      <c r="D23599" s="50">
        <v>1177911600</v>
      </c>
      <c r="E23599" s="50" t="s">
        <v>39</v>
      </c>
      <c r="F23599" s="50">
        <v>9800212000</v>
      </c>
      <c r="G23599" s="50"/>
      <c r="H23599" s="50"/>
      <c r="I23599" s="50"/>
      <c r="J23599" s="50"/>
      <c r="K23599" s="50"/>
      <c r="L23599" s="50"/>
    </row>
    <row r="23600" spans="4:12" x14ac:dyDescent="0.25">
      <c r="D23600" s="50">
        <v>1177911700</v>
      </c>
      <c r="E23600" s="50" t="s">
        <v>39</v>
      </c>
      <c r="F23600" s="50">
        <v>9800212000</v>
      </c>
      <c r="G23600" s="50"/>
      <c r="H23600" s="50"/>
      <c r="I23600" s="50"/>
      <c r="J23600" s="50"/>
      <c r="K23600" s="50"/>
      <c r="L23600" s="50"/>
    </row>
    <row r="23601" spans="4:12" x14ac:dyDescent="0.25">
      <c r="D23601" s="50">
        <v>1177911800</v>
      </c>
      <c r="E23601" s="50" t="s">
        <v>39</v>
      </c>
      <c r="F23601" s="50">
        <v>9800212000</v>
      </c>
      <c r="G23601" s="50"/>
      <c r="H23601" s="50"/>
      <c r="I23601" s="50"/>
      <c r="J23601" s="50"/>
      <c r="K23601" s="50"/>
      <c r="L23601" s="50"/>
    </row>
    <row r="23602" spans="4:12" x14ac:dyDescent="0.25">
      <c r="D23602" s="50">
        <v>1177911900</v>
      </c>
      <c r="E23602" s="50" t="s">
        <v>39</v>
      </c>
      <c r="F23602" s="50">
        <v>9800212000</v>
      </c>
      <c r="G23602" s="50"/>
      <c r="H23602" s="50"/>
      <c r="I23602" s="50"/>
      <c r="J23602" s="50"/>
      <c r="K23602" s="50"/>
      <c r="L23602" s="50"/>
    </row>
    <row r="23603" spans="4:12" x14ac:dyDescent="0.25">
      <c r="D23603" s="50">
        <v>1177912000</v>
      </c>
      <c r="E23603" s="50" t="s">
        <v>39</v>
      </c>
      <c r="F23603" s="50">
        <v>9800212000</v>
      </c>
      <c r="G23603" s="50"/>
      <c r="H23603" s="50"/>
      <c r="I23603" s="50"/>
      <c r="J23603" s="50"/>
      <c r="K23603" s="50"/>
      <c r="L23603" s="50"/>
    </row>
    <row r="23604" spans="4:12" x14ac:dyDescent="0.25">
      <c r="D23604" s="50">
        <v>1177912150</v>
      </c>
      <c r="E23604" s="50" t="s">
        <v>39</v>
      </c>
      <c r="F23604" s="50">
        <v>9800214000</v>
      </c>
      <c r="G23604" s="50"/>
      <c r="H23604" s="50"/>
      <c r="I23604" s="50"/>
      <c r="J23604" s="50"/>
      <c r="K23604" s="50"/>
      <c r="L23604" s="50"/>
    </row>
    <row r="23605" spans="4:12" x14ac:dyDescent="0.25">
      <c r="D23605" s="50">
        <v>1177912250</v>
      </c>
      <c r="E23605" s="50" t="s">
        <v>39</v>
      </c>
      <c r="F23605" s="50">
        <v>9800214000</v>
      </c>
      <c r="G23605" s="50"/>
      <c r="H23605" s="50"/>
      <c r="I23605" s="50"/>
      <c r="J23605" s="50"/>
      <c r="K23605" s="50"/>
      <c r="L23605" s="50"/>
    </row>
    <row r="23606" spans="4:12" x14ac:dyDescent="0.25">
      <c r="D23606" s="50">
        <v>1177912500</v>
      </c>
      <c r="E23606" s="50" t="s">
        <v>39</v>
      </c>
      <c r="F23606" s="50">
        <v>9800214000</v>
      </c>
      <c r="G23606" s="50"/>
      <c r="H23606" s="50"/>
      <c r="I23606" s="50"/>
      <c r="J23606" s="50"/>
      <c r="K23606" s="50"/>
      <c r="L23606" s="50"/>
    </row>
    <row r="23607" spans="4:12" x14ac:dyDescent="0.25">
      <c r="D23607" s="50">
        <v>1177912550</v>
      </c>
      <c r="E23607" s="50" t="s">
        <v>39</v>
      </c>
      <c r="F23607" s="50">
        <v>9800214000</v>
      </c>
      <c r="G23607" s="50"/>
      <c r="H23607" s="50"/>
      <c r="I23607" s="50"/>
      <c r="J23607" s="50"/>
      <c r="K23607" s="50"/>
      <c r="L23607" s="50"/>
    </row>
    <row r="23608" spans="4:12" x14ac:dyDescent="0.25">
      <c r="D23608" s="50">
        <v>1177912700</v>
      </c>
      <c r="E23608" s="50" t="s">
        <v>39</v>
      </c>
      <c r="F23608" s="50">
        <v>9800214000</v>
      </c>
      <c r="G23608" s="50"/>
      <c r="H23608" s="50"/>
      <c r="I23608" s="50"/>
      <c r="J23608" s="50"/>
      <c r="K23608" s="50"/>
      <c r="L23608" s="50"/>
    </row>
    <row r="23609" spans="4:12" x14ac:dyDescent="0.25">
      <c r="D23609" s="50">
        <v>1177912800</v>
      </c>
      <c r="E23609" s="50" t="s">
        <v>39</v>
      </c>
      <c r="F23609" s="50">
        <v>9800214000</v>
      </c>
      <c r="G23609" s="50"/>
      <c r="H23609" s="50"/>
      <c r="I23609" s="50"/>
      <c r="J23609" s="50"/>
      <c r="K23609" s="50"/>
      <c r="L23609" s="50"/>
    </row>
    <row r="23610" spans="4:12" x14ac:dyDescent="0.25">
      <c r="D23610" s="50">
        <v>1177912900</v>
      </c>
      <c r="E23610" s="50" t="s">
        <v>39</v>
      </c>
      <c r="F23610" s="50">
        <v>9800214000</v>
      </c>
      <c r="G23610" s="50"/>
      <c r="H23610" s="50"/>
      <c r="I23610" s="50"/>
      <c r="J23610" s="50"/>
      <c r="K23610" s="50"/>
      <c r="L23610" s="50"/>
    </row>
    <row r="23611" spans="4:12" x14ac:dyDescent="0.25">
      <c r="D23611" s="50">
        <v>1177913000</v>
      </c>
      <c r="E23611" s="50" t="s">
        <v>39</v>
      </c>
      <c r="F23611" s="50">
        <v>9800214000</v>
      </c>
      <c r="G23611" s="50"/>
      <c r="H23611" s="50"/>
      <c r="I23611" s="50"/>
      <c r="J23611" s="50"/>
      <c r="K23611" s="50"/>
      <c r="L23611" s="50"/>
    </row>
    <row r="23612" spans="4:12" x14ac:dyDescent="0.25">
      <c r="D23612" s="50">
        <v>1177913100</v>
      </c>
      <c r="E23612" s="50" t="s">
        <v>39</v>
      </c>
      <c r="F23612" s="50">
        <v>9800214000</v>
      </c>
      <c r="G23612" s="50"/>
      <c r="H23612" s="50"/>
      <c r="I23612" s="50"/>
      <c r="J23612" s="50"/>
      <c r="K23612" s="50"/>
      <c r="L23612" s="50"/>
    </row>
    <row r="23613" spans="4:12" x14ac:dyDescent="0.25">
      <c r="D23613" s="50">
        <v>1177913300</v>
      </c>
      <c r="E23613" s="50" t="s">
        <v>39</v>
      </c>
      <c r="F23613" s="50">
        <v>9800214000</v>
      </c>
      <c r="G23613" s="50"/>
      <c r="H23613" s="50"/>
      <c r="I23613" s="50"/>
      <c r="J23613" s="50"/>
      <c r="K23613" s="50"/>
      <c r="L23613" s="50"/>
    </row>
    <row r="23614" spans="4:12" x14ac:dyDescent="0.25">
      <c r="D23614" s="50">
        <v>1177913350</v>
      </c>
      <c r="E23614" s="50" t="s">
        <v>39</v>
      </c>
      <c r="F23614" s="50">
        <v>9800214000</v>
      </c>
      <c r="G23614" s="50"/>
      <c r="H23614" s="50"/>
      <c r="I23614" s="50"/>
      <c r="J23614" s="50"/>
      <c r="K23614" s="50"/>
      <c r="L23614" s="50"/>
    </row>
    <row r="23615" spans="4:12" x14ac:dyDescent="0.25">
      <c r="D23615" s="50">
        <v>1177913500</v>
      </c>
      <c r="E23615" s="50" t="s">
        <v>39</v>
      </c>
      <c r="F23615" s="50">
        <v>9800214000</v>
      </c>
      <c r="G23615" s="50"/>
      <c r="H23615" s="50"/>
      <c r="I23615" s="50"/>
      <c r="J23615" s="50"/>
      <c r="K23615" s="50"/>
      <c r="L23615" s="50"/>
    </row>
    <row r="23616" spans="4:12" x14ac:dyDescent="0.25">
      <c r="D23616" s="50">
        <v>1177913700</v>
      </c>
      <c r="E23616" s="50" t="s">
        <v>39</v>
      </c>
      <c r="F23616" s="50">
        <v>9800214000</v>
      </c>
      <c r="G23616" s="50"/>
      <c r="H23616" s="50"/>
      <c r="I23616" s="50"/>
      <c r="J23616" s="50"/>
      <c r="K23616" s="50"/>
      <c r="L23616" s="50"/>
    </row>
    <row r="23617" spans="4:12" x14ac:dyDescent="0.25">
      <c r="D23617" s="50">
        <v>1177913800</v>
      </c>
      <c r="E23617" s="50" t="s">
        <v>39</v>
      </c>
      <c r="F23617" s="50">
        <v>9800214000</v>
      </c>
      <c r="G23617" s="50"/>
      <c r="H23617" s="50"/>
      <c r="I23617" s="50"/>
      <c r="J23617" s="50"/>
      <c r="K23617" s="50"/>
      <c r="L23617" s="50"/>
    </row>
    <row r="23618" spans="4:12" x14ac:dyDescent="0.25">
      <c r="D23618" s="50">
        <v>1177914000</v>
      </c>
      <c r="E23618" s="50" t="s">
        <v>39</v>
      </c>
      <c r="F23618" s="50">
        <v>9800214000</v>
      </c>
      <c r="G23618" s="50"/>
      <c r="H23618" s="50"/>
      <c r="I23618" s="50"/>
      <c r="J23618" s="50"/>
      <c r="K23618" s="50"/>
      <c r="L23618" s="50"/>
    </row>
    <row r="23619" spans="4:12" x14ac:dyDescent="0.25">
      <c r="D23619" s="50">
        <v>1177914200</v>
      </c>
      <c r="E23619" s="50" t="s">
        <v>39</v>
      </c>
      <c r="F23619" s="50">
        <v>9800216000</v>
      </c>
      <c r="G23619" s="50"/>
      <c r="H23619" s="50"/>
      <c r="I23619" s="50"/>
      <c r="J23619" s="50"/>
      <c r="K23619" s="50"/>
      <c r="L23619" s="50"/>
    </row>
    <row r="23620" spans="4:12" x14ac:dyDescent="0.25">
      <c r="D23620" s="50">
        <v>1177914500</v>
      </c>
      <c r="E23620" s="50" t="s">
        <v>39</v>
      </c>
      <c r="F23620" s="50">
        <v>9800216000</v>
      </c>
      <c r="G23620" s="50"/>
      <c r="H23620" s="50"/>
      <c r="I23620" s="50"/>
      <c r="J23620" s="50"/>
      <c r="K23620" s="50"/>
      <c r="L23620" s="50"/>
    </row>
    <row r="23621" spans="4:12" x14ac:dyDescent="0.25">
      <c r="D23621" s="50">
        <v>1177914800</v>
      </c>
      <c r="E23621" s="50" t="s">
        <v>39</v>
      </c>
      <c r="F23621" s="50">
        <v>9800216000</v>
      </c>
      <c r="G23621" s="50"/>
      <c r="H23621" s="50"/>
      <c r="I23621" s="50"/>
      <c r="J23621" s="50"/>
      <c r="K23621" s="50"/>
      <c r="L23621" s="50"/>
    </row>
    <row r="23622" spans="4:12" x14ac:dyDescent="0.25">
      <c r="D23622" s="50">
        <v>1177915000</v>
      </c>
      <c r="E23622" s="50" t="s">
        <v>39</v>
      </c>
      <c r="F23622" s="50">
        <v>9800216000</v>
      </c>
      <c r="G23622" s="50"/>
      <c r="H23622" s="50"/>
      <c r="I23622" s="50"/>
      <c r="J23622" s="50"/>
      <c r="K23622" s="50"/>
      <c r="L23622" s="50"/>
    </row>
    <row r="23623" spans="4:12" x14ac:dyDescent="0.25">
      <c r="D23623" s="50">
        <v>1177915100</v>
      </c>
      <c r="E23623" s="50" t="s">
        <v>39</v>
      </c>
      <c r="F23623" s="50">
        <v>9800216000</v>
      </c>
      <c r="G23623" s="50"/>
      <c r="H23623" s="50"/>
      <c r="I23623" s="50"/>
      <c r="J23623" s="50"/>
      <c r="K23623" s="50"/>
      <c r="L23623" s="50"/>
    </row>
    <row r="23624" spans="4:12" x14ac:dyDescent="0.25">
      <c r="D23624" s="50">
        <v>1177915250</v>
      </c>
      <c r="E23624" s="50" t="s">
        <v>39</v>
      </c>
      <c r="F23624" s="50">
        <v>9800216000</v>
      </c>
      <c r="G23624" s="50"/>
      <c r="H23624" s="50"/>
      <c r="I23624" s="50"/>
      <c r="J23624" s="50"/>
      <c r="K23624" s="50"/>
      <c r="L23624" s="50"/>
    </row>
    <row r="23625" spans="4:12" x14ac:dyDescent="0.25">
      <c r="D23625" s="50">
        <v>1177915300</v>
      </c>
      <c r="E23625" s="50" t="s">
        <v>39</v>
      </c>
      <c r="F23625" s="50">
        <v>9800216000</v>
      </c>
      <c r="G23625" s="50"/>
      <c r="H23625" s="50"/>
      <c r="I23625" s="50"/>
      <c r="J23625" s="50"/>
      <c r="K23625" s="50"/>
      <c r="L23625" s="50"/>
    </row>
    <row r="23626" spans="4:12" x14ac:dyDescent="0.25">
      <c r="D23626" s="50">
        <v>1177915350</v>
      </c>
      <c r="E23626" s="50" t="s">
        <v>39</v>
      </c>
      <c r="F23626" s="50">
        <v>9800216000</v>
      </c>
      <c r="G23626" s="50"/>
      <c r="H23626" s="50"/>
      <c r="I23626" s="50"/>
      <c r="J23626" s="50"/>
      <c r="K23626" s="50"/>
      <c r="L23626" s="50"/>
    </row>
    <row r="23627" spans="4:12" x14ac:dyDescent="0.25">
      <c r="D23627" s="50">
        <v>1177915500</v>
      </c>
      <c r="E23627" s="50" t="s">
        <v>39</v>
      </c>
      <c r="F23627" s="50">
        <v>9800216000</v>
      </c>
      <c r="G23627" s="50"/>
      <c r="H23627" s="50"/>
      <c r="I23627" s="50"/>
      <c r="J23627" s="50"/>
      <c r="K23627" s="50"/>
      <c r="L23627" s="50"/>
    </row>
    <row r="23628" spans="4:12" x14ac:dyDescent="0.25">
      <c r="D23628" s="50">
        <v>1177915600</v>
      </c>
      <c r="E23628" s="50" t="s">
        <v>39</v>
      </c>
      <c r="F23628" s="50">
        <v>9800216000</v>
      </c>
      <c r="G23628" s="50"/>
      <c r="H23628" s="50"/>
      <c r="I23628" s="50"/>
      <c r="J23628" s="50"/>
      <c r="K23628" s="50"/>
      <c r="L23628" s="50"/>
    </row>
    <row r="23629" spans="4:12" x14ac:dyDescent="0.25">
      <c r="D23629" s="50">
        <v>1177915800</v>
      </c>
      <c r="E23629" s="50" t="s">
        <v>39</v>
      </c>
      <c r="F23629" s="50">
        <v>9800216000</v>
      </c>
      <c r="G23629" s="50"/>
      <c r="H23629" s="50"/>
      <c r="I23629" s="50"/>
      <c r="J23629" s="50"/>
      <c r="K23629" s="50"/>
      <c r="L23629" s="50"/>
    </row>
    <row r="23630" spans="4:12" x14ac:dyDescent="0.25">
      <c r="D23630" s="50">
        <v>1177916000</v>
      </c>
      <c r="E23630" s="50" t="s">
        <v>39</v>
      </c>
      <c r="F23630" s="50">
        <v>9800216000</v>
      </c>
      <c r="G23630" s="50"/>
      <c r="H23630" s="50"/>
      <c r="I23630" s="50"/>
      <c r="J23630" s="50"/>
      <c r="K23630" s="50"/>
      <c r="L23630" s="50"/>
    </row>
    <row r="23631" spans="4:12" x14ac:dyDescent="0.25">
      <c r="D23631" s="50">
        <v>1177916050</v>
      </c>
      <c r="E23631" s="50" t="s">
        <v>39</v>
      </c>
      <c r="F23631" s="50">
        <v>9800218000</v>
      </c>
      <c r="G23631" s="50"/>
      <c r="H23631" s="50"/>
      <c r="I23631" s="50"/>
      <c r="J23631" s="50"/>
      <c r="K23631" s="50"/>
      <c r="L23631" s="50"/>
    </row>
    <row r="23632" spans="4:12" x14ac:dyDescent="0.25">
      <c r="D23632" s="50">
        <v>1177916500</v>
      </c>
      <c r="E23632" s="50" t="s">
        <v>39</v>
      </c>
      <c r="F23632" s="50">
        <v>9800218000</v>
      </c>
      <c r="G23632" s="50"/>
      <c r="H23632" s="50"/>
      <c r="I23632" s="50"/>
      <c r="J23632" s="50"/>
      <c r="K23632" s="50"/>
      <c r="L23632" s="50"/>
    </row>
    <row r="23633" spans="4:12" x14ac:dyDescent="0.25">
      <c r="D23633" s="50">
        <v>1177916800</v>
      </c>
      <c r="E23633" s="50" t="s">
        <v>39</v>
      </c>
      <c r="F23633" s="50">
        <v>9800218000</v>
      </c>
      <c r="G23633" s="50"/>
      <c r="H23633" s="50"/>
      <c r="I23633" s="50"/>
      <c r="J23633" s="50"/>
      <c r="K23633" s="50"/>
      <c r="L23633" s="50"/>
    </row>
    <row r="23634" spans="4:12" x14ac:dyDescent="0.25">
      <c r="D23634" s="50">
        <v>1177916900</v>
      </c>
      <c r="E23634" s="50" t="s">
        <v>39</v>
      </c>
      <c r="F23634" s="50">
        <v>9800218000</v>
      </c>
      <c r="G23634" s="50"/>
      <c r="H23634" s="50"/>
      <c r="I23634" s="50"/>
      <c r="J23634" s="50"/>
      <c r="K23634" s="50"/>
      <c r="L23634" s="50"/>
    </row>
    <row r="23635" spans="4:12" x14ac:dyDescent="0.25">
      <c r="D23635" s="50">
        <v>1177917000</v>
      </c>
      <c r="E23635" s="50" t="s">
        <v>39</v>
      </c>
      <c r="F23635" s="50">
        <v>9800218000</v>
      </c>
      <c r="G23635" s="50"/>
      <c r="H23635" s="50"/>
      <c r="I23635" s="50"/>
      <c r="J23635" s="50"/>
      <c r="K23635" s="50"/>
      <c r="L23635" s="50"/>
    </row>
    <row r="23636" spans="4:12" x14ac:dyDescent="0.25">
      <c r="D23636" s="50">
        <v>1177917500</v>
      </c>
      <c r="E23636" s="50" t="s">
        <v>39</v>
      </c>
      <c r="F23636" s="50">
        <v>9800218000</v>
      </c>
      <c r="G23636" s="50"/>
      <c r="H23636" s="50"/>
      <c r="I23636" s="50"/>
      <c r="J23636" s="50"/>
      <c r="K23636" s="50"/>
      <c r="L23636" s="50"/>
    </row>
    <row r="23637" spans="4:12" x14ac:dyDescent="0.25">
      <c r="D23637" s="50">
        <v>1177917600</v>
      </c>
      <c r="E23637" s="50" t="s">
        <v>39</v>
      </c>
      <c r="F23637" s="50">
        <v>9800218000</v>
      </c>
      <c r="G23637" s="50"/>
      <c r="H23637" s="50"/>
      <c r="I23637" s="50"/>
      <c r="J23637" s="50"/>
      <c r="K23637" s="50"/>
      <c r="L23637" s="50"/>
    </row>
    <row r="23638" spans="4:12" x14ac:dyDescent="0.25">
      <c r="D23638" s="50">
        <v>1177917800</v>
      </c>
      <c r="E23638" s="50" t="s">
        <v>39</v>
      </c>
      <c r="F23638" s="50">
        <v>9800218000</v>
      </c>
      <c r="G23638" s="50"/>
      <c r="H23638" s="50"/>
      <c r="I23638" s="50"/>
      <c r="J23638" s="50"/>
      <c r="K23638" s="50"/>
      <c r="L23638" s="50"/>
    </row>
    <row r="23639" spans="4:12" x14ac:dyDescent="0.25">
      <c r="D23639" s="50">
        <v>1177918000</v>
      </c>
      <c r="E23639" s="50" t="s">
        <v>39</v>
      </c>
      <c r="F23639" s="50">
        <v>9800218000</v>
      </c>
      <c r="G23639" s="50"/>
      <c r="H23639" s="50"/>
      <c r="I23639" s="50"/>
      <c r="J23639" s="50"/>
      <c r="K23639" s="50"/>
      <c r="L23639" s="50"/>
    </row>
    <row r="23640" spans="4:12" x14ac:dyDescent="0.25">
      <c r="D23640" s="50">
        <v>1177918500</v>
      </c>
      <c r="E23640" s="50" t="s">
        <v>39</v>
      </c>
      <c r="F23640" s="50">
        <v>9800220000</v>
      </c>
      <c r="G23640" s="50"/>
      <c r="H23640" s="50"/>
      <c r="I23640" s="50"/>
      <c r="J23640" s="50"/>
      <c r="K23640" s="50"/>
      <c r="L23640" s="50"/>
    </row>
    <row r="23641" spans="4:12" x14ac:dyDescent="0.25">
      <c r="D23641" s="50">
        <v>1177918800</v>
      </c>
      <c r="E23641" s="50" t="s">
        <v>39</v>
      </c>
      <c r="F23641" s="50">
        <v>9800220000</v>
      </c>
      <c r="G23641" s="50"/>
      <c r="H23641" s="50"/>
      <c r="I23641" s="50"/>
      <c r="J23641" s="50"/>
      <c r="K23641" s="50"/>
      <c r="L23641" s="50"/>
    </row>
    <row r="23642" spans="4:12" x14ac:dyDescent="0.25">
      <c r="D23642" s="50">
        <v>1177918900</v>
      </c>
      <c r="E23642" s="50" t="s">
        <v>39</v>
      </c>
      <c r="F23642" s="50">
        <v>9800220000</v>
      </c>
      <c r="G23642" s="50"/>
      <c r="H23642" s="50"/>
      <c r="I23642" s="50"/>
      <c r="J23642" s="50"/>
      <c r="K23642" s="50"/>
      <c r="L23642" s="50"/>
    </row>
    <row r="23643" spans="4:12" x14ac:dyDescent="0.25">
      <c r="D23643" s="50">
        <v>1177919000</v>
      </c>
      <c r="E23643" s="50" t="s">
        <v>39</v>
      </c>
      <c r="F23643" s="50">
        <v>9800220000</v>
      </c>
      <c r="G23643" s="50"/>
      <c r="H23643" s="50"/>
      <c r="I23643" s="50"/>
      <c r="J23643" s="50"/>
      <c r="K23643" s="50"/>
      <c r="L23643" s="50"/>
    </row>
    <row r="23644" spans="4:12" x14ac:dyDescent="0.25">
      <c r="D23644" s="50">
        <v>1177919350</v>
      </c>
      <c r="E23644" s="50" t="s">
        <v>39</v>
      </c>
      <c r="F23644" s="50">
        <v>9800220000</v>
      </c>
      <c r="G23644" s="50"/>
      <c r="H23644" s="50"/>
      <c r="I23644" s="50"/>
      <c r="J23644" s="50"/>
      <c r="K23644" s="50"/>
      <c r="L23644" s="50"/>
    </row>
    <row r="23645" spans="4:12" x14ac:dyDescent="0.25">
      <c r="D23645" s="50">
        <v>1177919500</v>
      </c>
      <c r="E23645" s="50" t="s">
        <v>39</v>
      </c>
      <c r="F23645" s="50">
        <v>9800220000</v>
      </c>
      <c r="G23645" s="50"/>
      <c r="H23645" s="50"/>
      <c r="I23645" s="50"/>
      <c r="J23645" s="50"/>
      <c r="K23645" s="50"/>
      <c r="L23645" s="50"/>
    </row>
    <row r="23646" spans="4:12" x14ac:dyDescent="0.25">
      <c r="D23646" s="50">
        <v>1177919600</v>
      </c>
      <c r="E23646" s="50" t="s">
        <v>39</v>
      </c>
      <c r="F23646" s="50">
        <v>9800220000</v>
      </c>
      <c r="G23646" s="50"/>
      <c r="H23646" s="50"/>
      <c r="I23646" s="50"/>
      <c r="J23646" s="50"/>
      <c r="K23646" s="50"/>
      <c r="L23646" s="50"/>
    </row>
    <row r="23647" spans="4:12" x14ac:dyDescent="0.25">
      <c r="D23647" s="50">
        <v>1177919800</v>
      </c>
      <c r="E23647" s="50" t="s">
        <v>39</v>
      </c>
      <c r="F23647" s="50">
        <v>9800220000</v>
      </c>
      <c r="G23647" s="50"/>
      <c r="H23647" s="50"/>
      <c r="I23647" s="50"/>
      <c r="J23647" s="50"/>
      <c r="K23647" s="50"/>
      <c r="L23647" s="50"/>
    </row>
    <row r="23648" spans="4:12" x14ac:dyDescent="0.25">
      <c r="D23648" s="50">
        <v>1177920000</v>
      </c>
      <c r="E23648" s="50" t="s">
        <v>39</v>
      </c>
      <c r="F23648" s="50">
        <v>9800220000</v>
      </c>
      <c r="G23648" s="50"/>
      <c r="H23648" s="50"/>
      <c r="I23648" s="50"/>
      <c r="J23648" s="50"/>
      <c r="K23648" s="50"/>
      <c r="L23648" s="50"/>
    </row>
    <row r="23649" spans="4:12" x14ac:dyDescent="0.25">
      <c r="D23649" s="50">
        <v>1177920500</v>
      </c>
      <c r="E23649" s="50" t="s">
        <v>39</v>
      </c>
      <c r="F23649" s="50">
        <v>9800225000</v>
      </c>
      <c r="G23649" s="50"/>
      <c r="H23649" s="50"/>
      <c r="I23649" s="50"/>
      <c r="J23649" s="50"/>
      <c r="K23649" s="50"/>
      <c r="L23649" s="50"/>
    </row>
    <row r="23650" spans="4:12" x14ac:dyDescent="0.25">
      <c r="D23650" s="50">
        <v>1177921000</v>
      </c>
      <c r="E23650" s="50" t="s">
        <v>39</v>
      </c>
      <c r="F23650" s="50">
        <v>9800225000</v>
      </c>
      <c r="G23650" s="50"/>
      <c r="H23650" s="50"/>
      <c r="I23650" s="50"/>
      <c r="J23650" s="50"/>
      <c r="K23650" s="50"/>
      <c r="L23650" s="50"/>
    </row>
    <row r="23651" spans="4:12" x14ac:dyDescent="0.25">
      <c r="D23651" s="50">
        <v>1177921500</v>
      </c>
      <c r="E23651" s="50" t="s">
        <v>39</v>
      </c>
      <c r="F23651" s="50">
        <v>9800225000</v>
      </c>
      <c r="G23651" s="50"/>
      <c r="H23651" s="50"/>
      <c r="I23651" s="50"/>
      <c r="J23651" s="50"/>
      <c r="K23651" s="50"/>
      <c r="L23651" s="50"/>
    </row>
    <row r="23652" spans="4:12" x14ac:dyDescent="0.25">
      <c r="D23652" s="50">
        <v>1177922000</v>
      </c>
      <c r="E23652" s="50" t="s">
        <v>39</v>
      </c>
      <c r="F23652" s="50">
        <v>9800225000</v>
      </c>
      <c r="G23652" s="50"/>
      <c r="H23652" s="50"/>
      <c r="I23652" s="50"/>
      <c r="J23652" s="50"/>
      <c r="K23652" s="50"/>
      <c r="L23652" s="50"/>
    </row>
    <row r="23653" spans="4:12" x14ac:dyDescent="0.25">
      <c r="D23653" s="50">
        <v>1177922500</v>
      </c>
      <c r="E23653" s="50" t="s">
        <v>39</v>
      </c>
      <c r="F23653" s="50">
        <v>9800225000</v>
      </c>
      <c r="G23653" s="50"/>
      <c r="H23653" s="50"/>
      <c r="I23653" s="50"/>
      <c r="J23653" s="50"/>
      <c r="K23653" s="50"/>
      <c r="L23653" s="50"/>
    </row>
    <row r="23654" spans="4:12" x14ac:dyDescent="0.25">
      <c r="D23654" s="50">
        <v>1177923000</v>
      </c>
      <c r="E23654" s="50" t="s">
        <v>39</v>
      </c>
      <c r="F23654" s="50">
        <v>9800225000</v>
      </c>
      <c r="G23654" s="50"/>
      <c r="H23654" s="50"/>
      <c r="I23654" s="50"/>
      <c r="J23654" s="50"/>
      <c r="K23654" s="50"/>
      <c r="L23654" s="50"/>
    </row>
    <row r="23655" spans="4:12" x14ac:dyDescent="0.25">
      <c r="D23655" s="50">
        <v>1177923500</v>
      </c>
      <c r="E23655" s="50" t="s">
        <v>39</v>
      </c>
      <c r="F23655" s="50">
        <v>9800225000</v>
      </c>
      <c r="G23655" s="50"/>
      <c r="H23655" s="50"/>
      <c r="I23655" s="50"/>
      <c r="J23655" s="50"/>
      <c r="K23655" s="50"/>
      <c r="L23655" s="50"/>
    </row>
    <row r="23656" spans="4:12" x14ac:dyDescent="0.25">
      <c r="D23656" s="50">
        <v>1177924000</v>
      </c>
      <c r="E23656" s="50" t="s">
        <v>39</v>
      </c>
      <c r="F23656" s="50">
        <v>9800225000</v>
      </c>
      <c r="G23656" s="50"/>
      <c r="H23656" s="50"/>
      <c r="I23656" s="50"/>
      <c r="J23656" s="50"/>
      <c r="K23656" s="50"/>
      <c r="L23656" s="50"/>
    </row>
    <row r="23657" spans="4:12" x14ac:dyDescent="0.25">
      <c r="D23657" s="50">
        <v>1177924500</v>
      </c>
      <c r="E23657" s="50" t="s">
        <v>39</v>
      </c>
      <c r="F23657" s="50">
        <v>9800225000</v>
      </c>
      <c r="G23657" s="50"/>
      <c r="H23657" s="50"/>
      <c r="I23657" s="50"/>
      <c r="J23657" s="50"/>
      <c r="K23657" s="50"/>
      <c r="L23657" s="50"/>
    </row>
    <row r="23658" spans="4:12" x14ac:dyDescent="0.25">
      <c r="D23658" s="50">
        <v>1177925000</v>
      </c>
      <c r="E23658" s="50" t="s">
        <v>39</v>
      </c>
      <c r="F23658" s="50">
        <v>9800225000</v>
      </c>
      <c r="G23658" s="50"/>
      <c r="H23658" s="50"/>
      <c r="I23658" s="50"/>
      <c r="J23658" s="50"/>
      <c r="K23658" s="50"/>
      <c r="L23658" s="50"/>
    </row>
    <row r="23659" spans="4:12" x14ac:dyDescent="0.25">
      <c r="D23659" s="50">
        <v>1178003000</v>
      </c>
      <c r="E23659" s="50" t="s">
        <v>39</v>
      </c>
      <c r="F23659" s="50">
        <v>9800206000</v>
      </c>
      <c r="G23659" s="50"/>
      <c r="H23659" s="50"/>
      <c r="I23659" s="50"/>
      <c r="J23659" s="50"/>
      <c r="K23659" s="50"/>
      <c r="L23659" s="50"/>
    </row>
    <row r="23660" spans="4:12" x14ac:dyDescent="0.25">
      <c r="D23660" s="50">
        <v>1178003100</v>
      </c>
      <c r="E23660" s="50" t="s">
        <v>39</v>
      </c>
      <c r="F23660" s="50">
        <v>9800206000</v>
      </c>
      <c r="G23660" s="50"/>
      <c r="H23660" s="50"/>
      <c r="I23660" s="50"/>
      <c r="J23660" s="50"/>
      <c r="K23660" s="50"/>
      <c r="L23660" s="50"/>
    </row>
    <row r="23661" spans="4:12" x14ac:dyDescent="0.25">
      <c r="D23661" s="50">
        <v>1178003150</v>
      </c>
      <c r="E23661" s="50" t="s">
        <v>39</v>
      </c>
      <c r="F23661" s="50">
        <v>9800206000</v>
      </c>
      <c r="G23661" s="50"/>
      <c r="H23661" s="50"/>
      <c r="I23661" s="50"/>
      <c r="J23661" s="50"/>
      <c r="K23661" s="50"/>
      <c r="L23661" s="50"/>
    </row>
    <row r="23662" spans="4:12" x14ac:dyDescent="0.25">
      <c r="D23662" s="50">
        <v>1178003200</v>
      </c>
      <c r="E23662" s="50" t="s">
        <v>39</v>
      </c>
      <c r="F23662" s="50">
        <v>9800206000</v>
      </c>
      <c r="G23662" s="50"/>
      <c r="H23662" s="50"/>
      <c r="I23662" s="50"/>
      <c r="J23662" s="50"/>
      <c r="K23662" s="50"/>
      <c r="L23662" s="50"/>
    </row>
    <row r="23663" spans="4:12" x14ac:dyDescent="0.25">
      <c r="D23663" s="50">
        <v>1178003220</v>
      </c>
      <c r="E23663" s="50" t="s">
        <v>39</v>
      </c>
      <c r="F23663" s="50">
        <v>9800206000</v>
      </c>
      <c r="G23663" s="50"/>
      <c r="H23663" s="50"/>
      <c r="I23663" s="50"/>
      <c r="J23663" s="50"/>
      <c r="K23663" s="50"/>
      <c r="L23663" s="50"/>
    </row>
    <row r="23664" spans="4:12" x14ac:dyDescent="0.25">
      <c r="D23664" s="50">
        <v>1178003250</v>
      </c>
      <c r="E23664" s="50" t="s">
        <v>39</v>
      </c>
      <c r="F23664" s="50">
        <v>9800206000</v>
      </c>
      <c r="G23664" s="50"/>
      <c r="H23664" s="50"/>
      <c r="I23664" s="50"/>
      <c r="J23664" s="50"/>
      <c r="K23664" s="50"/>
      <c r="L23664" s="50"/>
    </row>
    <row r="23665" spans="4:12" x14ac:dyDescent="0.25">
      <c r="D23665" s="50">
        <v>1178003300</v>
      </c>
      <c r="E23665" s="50" t="s">
        <v>39</v>
      </c>
      <c r="F23665" s="50">
        <v>9800206000</v>
      </c>
      <c r="G23665" s="50"/>
      <c r="H23665" s="50"/>
      <c r="I23665" s="50"/>
      <c r="J23665" s="50"/>
      <c r="K23665" s="50"/>
      <c r="L23665" s="50"/>
    </row>
    <row r="23666" spans="4:12" x14ac:dyDescent="0.25">
      <c r="D23666" s="50">
        <v>1178003400</v>
      </c>
      <c r="E23666" s="50" t="s">
        <v>39</v>
      </c>
      <c r="F23666" s="50">
        <v>9800206000</v>
      </c>
      <c r="G23666" s="50"/>
      <c r="H23666" s="50"/>
      <c r="I23666" s="50"/>
      <c r="J23666" s="50"/>
      <c r="K23666" s="50"/>
      <c r="L23666" s="50"/>
    </row>
    <row r="23667" spans="4:12" x14ac:dyDescent="0.25">
      <c r="D23667" s="50">
        <v>1178003500</v>
      </c>
      <c r="E23667" s="50" t="s">
        <v>39</v>
      </c>
      <c r="F23667" s="50">
        <v>9800206000</v>
      </c>
      <c r="G23667" s="50"/>
      <c r="H23667" s="50"/>
      <c r="I23667" s="50"/>
      <c r="J23667" s="50"/>
      <c r="K23667" s="50"/>
      <c r="L23667" s="50"/>
    </row>
    <row r="23668" spans="4:12" x14ac:dyDescent="0.25">
      <c r="D23668" s="50">
        <v>1178003600</v>
      </c>
      <c r="E23668" s="50" t="s">
        <v>39</v>
      </c>
      <c r="F23668" s="50">
        <v>9800206000</v>
      </c>
      <c r="G23668" s="50"/>
      <c r="H23668" s="50"/>
      <c r="I23668" s="50"/>
      <c r="J23668" s="50"/>
      <c r="K23668" s="50"/>
      <c r="L23668" s="50"/>
    </row>
    <row r="23669" spans="4:12" x14ac:dyDescent="0.25">
      <c r="D23669" s="50">
        <v>1178003700</v>
      </c>
      <c r="E23669" s="50" t="s">
        <v>39</v>
      </c>
      <c r="F23669" s="50">
        <v>9800206000</v>
      </c>
      <c r="G23669" s="50"/>
      <c r="H23669" s="50"/>
      <c r="I23669" s="50"/>
      <c r="J23669" s="50"/>
      <c r="K23669" s="50"/>
      <c r="L23669" s="50"/>
    </row>
    <row r="23670" spans="4:12" x14ac:dyDescent="0.25">
      <c r="D23670" s="50">
        <v>1178003800</v>
      </c>
      <c r="E23670" s="50" t="s">
        <v>39</v>
      </c>
      <c r="F23670" s="50">
        <v>9800206000</v>
      </c>
      <c r="G23670" s="50"/>
      <c r="H23670" s="50"/>
      <c r="I23670" s="50"/>
      <c r="J23670" s="50"/>
      <c r="K23670" s="50"/>
      <c r="L23670" s="50"/>
    </row>
    <row r="23671" spans="4:12" x14ac:dyDescent="0.25">
      <c r="D23671" s="50">
        <v>1178003850</v>
      </c>
      <c r="E23671" s="50" t="s">
        <v>39</v>
      </c>
      <c r="F23671" s="50">
        <v>9800206000</v>
      </c>
      <c r="G23671" s="50"/>
      <c r="H23671" s="50"/>
      <c r="I23671" s="50"/>
      <c r="J23671" s="50"/>
      <c r="K23671" s="50"/>
      <c r="L23671" s="50"/>
    </row>
    <row r="23672" spans="4:12" x14ac:dyDescent="0.25">
      <c r="D23672" s="50">
        <v>1178003900</v>
      </c>
      <c r="E23672" s="50" t="s">
        <v>39</v>
      </c>
      <c r="F23672" s="50">
        <v>9800206000</v>
      </c>
      <c r="G23672" s="50"/>
      <c r="H23672" s="50"/>
      <c r="I23672" s="50"/>
      <c r="J23672" s="50"/>
      <c r="K23672" s="50"/>
      <c r="L23672" s="50"/>
    </row>
    <row r="23673" spans="4:12" x14ac:dyDescent="0.25">
      <c r="D23673" s="50">
        <v>1178004000</v>
      </c>
      <c r="E23673" s="50" t="s">
        <v>39</v>
      </c>
      <c r="F23673" s="50">
        <v>9800206000</v>
      </c>
      <c r="G23673" s="50"/>
      <c r="H23673" s="50"/>
      <c r="I23673" s="50"/>
      <c r="J23673" s="50"/>
      <c r="K23673" s="50"/>
      <c r="L23673" s="50"/>
    </row>
    <row r="23674" spans="4:12" x14ac:dyDescent="0.25">
      <c r="D23674" s="50">
        <v>1178004100</v>
      </c>
      <c r="E23674" s="50" t="s">
        <v>39</v>
      </c>
      <c r="F23674" s="50">
        <v>9800206000</v>
      </c>
      <c r="G23674" s="50"/>
      <c r="H23674" s="50"/>
      <c r="I23674" s="50"/>
      <c r="J23674" s="50"/>
      <c r="K23674" s="50"/>
      <c r="L23674" s="50"/>
    </row>
    <row r="23675" spans="4:12" x14ac:dyDescent="0.25">
      <c r="D23675" s="50">
        <v>1178004200</v>
      </c>
      <c r="E23675" s="50" t="s">
        <v>39</v>
      </c>
      <c r="F23675" s="50">
        <v>9800206000</v>
      </c>
      <c r="G23675" s="50"/>
      <c r="H23675" s="50"/>
      <c r="I23675" s="50"/>
      <c r="J23675" s="50"/>
      <c r="K23675" s="50"/>
      <c r="L23675" s="50"/>
    </row>
    <row r="23676" spans="4:12" x14ac:dyDescent="0.25">
      <c r="D23676" s="50">
        <v>1178004250</v>
      </c>
      <c r="E23676" s="50" t="s">
        <v>39</v>
      </c>
      <c r="F23676" s="50">
        <v>9800206000</v>
      </c>
      <c r="G23676" s="50"/>
      <c r="H23676" s="50"/>
      <c r="I23676" s="50"/>
      <c r="J23676" s="50"/>
      <c r="K23676" s="50"/>
      <c r="L23676" s="50"/>
    </row>
    <row r="23677" spans="4:12" x14ac:dyDescent="0.25">
      <c r="D23677" s="50">
        <v>1178004300</v>
      </c>
      <c r="E23677" s="50" t="s">
        <v>39</v>
      </c>
      <c r="F23677" s="50">
        <v>9800206000</v>
      </c>
      <c r="G23677" s="50"/>
      <c r="H23677" s="50"/>
      <c r="I23677" s="50"/>
      <c r="J23677" s="50"/>
      <c r="K23677" s="50"/>
      <c r="L23677" s="50"/>
    </row>
    <row r="23678" spans="4:12" x14ac:dyDescent="0.25">
      <c r="D23678" s="50">
        <v>1178004350</v>
      </c>
      <c r="E23678" s="50" t="s">
        <v>39</v>
      </c>
      <c r="F23678" s="50">
        <v>9800206000</v>
      </c>
      <c r="G23678" s="50"/>
      <c r="H23678" s="50"/>
      <c r="I23678" s="50"/>
      <c r="J23678" s="50"/>
      <c r="K23678" s="50"/>
      <c r="L23678" s="50"/>
    </row>
    <row r="23679" spans="4:12" x14ac:dyDescent="0.25">
      <c r="D23679" s="50">
        <v>1178004400</v>
      </c>
      <c r="E23679" s="50" t="s">
        <v>39</v>
      </c>
      <c r="F23679" s="50">
        <v>9800206000</v>
      </c>
      <c r="G23679" s="50"/>
      <c r="H23679" s="50"/>
      <c r="I23679" s="50"/>
      <c r="J23679" s="50"/>
      <c r="K23679" s="50"/>
      <c r="L23679" s="50"/>
    </row>
    <row r="23680" spans="4:12" x14ac:dyDescent="0.25">
      <c r="D23680" s="50">
        <v>1178004450</v>
      </c>
      <c r="E23680" s="50" t="s">
        <v>39</v>
      </c>
      <c r="F23680" s="50">
        <v>9800206000</v>
      </c>
      <c r="G23680" s="50"/>
      <c r="H23680" s="50"/>
      <c r="I23680" s="50"/>
      <c r="J23680" s="50"/>
      <c r="K23680" s="50"/>
      <c r="L23680" s="50"/>
    </row>
    <row r="23681" spans="4:12" x14ac:dyDescent="0.25">
      <c r="D23681" s="50">
        <v>1178004500</v>
      </c>
      <c r="E23681" s="50" t="s">
        <v>39</v>
      </c>
      <c r="F23681" s="50">
        <v>9800206000</v>
      </c>
      <c r="G23681" s="50"/>
      <c r="H23681" s="50"/>
      <c r="I23681" s="50"/>
      <c r="J23681" s="50"/>
      <c r="K23681" s="50"/>
      <c r="L23681" s="50"/>
    </row>
    <row r="23682" spans="4:12" x14ac:dyDescent="0.25">
      <c r="D23682" s="50">
        <v>1178004600</v>
      </c>
      <c r="E23682" s="50" t="s">
        <v>39</v>
      </c>
      <c r="F23682" s="50">
        <v>9800206000</v>
      </c>
      <c r="G23682" s="50"/>
      <c r="H23682" s="50"/>
      <c r="I23682" s="50"/>
      <c r="J23682" s="50"/>
      <c r="K23682" s="50"/>
      <c r="L23682" s="50"/>
    </row>
    <row r="23683" spans="4:12" x14ac:dyDescent="0.25">
      <c r="D23683" s="50">
        <v>1178004650</v>
      </c>
      <c r="E23683" s="50" t="s">
        <v>39</v>
      </c>
      <c r="F23683" s="50">
        <v>9800206000</v>
      </c>
      <c r="G23683" s="50"/>
      <c r="H23683" s="50"/>
      <c r="I23683" s="50"/>
      <c r="J23683" s="50"/>
      <c r="K23683" s="50"/>
      <c r="L23683" s="50"/>
    </row>
    <row r="23684" spans="4:12" x14ac:dyDescent="0.25">
      <c r="D23684" s="50">
        <v>1178004700</v>
      </c>
      <c r="E23684" s="50" t="s">
        <v>39</v>
      </c>
      <c r="F23684" s="50">
        <v>9800206000</v>
      </c>
      <c r="G23684" s="50"/>
      <c r="H23684" s="50"/>
      <c r="I23684" s="50"/>
      <c r="J23684" s="50"/>
      <c r="K23684" s="50"/>
      <c r="L23684" s="50"/>
    </row>
    <row r="23685" spans="4:12" x14ac:dyDescent="0.25">
      <c r="D23685" s="50">
        <v>1178004800</v>
      </c>
      <c r="E23685" s="50" t="s">
        <v>39</v>
      </c>
      <c r="F23685" s="50">
        <v>9800206000</v>
      </c>
      <c r="G23685" s="50"/>
      <c r="H23685" s="50"/>
      <c r="I23685" s="50"/>
      <c r="J23685" s="50"/>
      <c r="K23685" s="50"/>
      <c r="L23685" s="50"/>
    </row>
    <row r="23686" spans="4:12" x14ac:dyDescent="0.25">
      <c r="D23686" s="50">
        <v>1178004900</v>
      </c>
      <c r="E23686" s="50" t="s">
        <v>39</v>
      </c>
      <c r="F23686" s="50">
        <v>9800206000</v>
      </c>
      <c r="G23686" s="50"/>
      <c r="H23686" s="50"/>
      <c r="I23686" s="50"/>
      <c r="J23686" s="50"/>
      <c r="K23686" s="50"/>
      <c r="L23686" s="50"/>
    </row>
    <row r="23687" spans="4:12" x14ac:dyDescent="0.25">
      <c r="D23687" s="50">
        <v>1178004950</v>
      </c>
      <c r="E23687" s="50" t="s">
        <v>39</v>
      </c>
      <c r="F23687" s="50">
        <v>9800206000</v>
      </c>
      <c r="G23687" s="50"/>
      <c r="H23687" s="50"/>
      <c r="I23687" s="50"/>
      <c r="J23687" s="50"/>
      <c r="K23687" s="50"/>
      <c r="L23687" s="50"/>
    </row>
    <row r="23688" spans="4:12" x14ac:dyDescent="0.25">
      <c r="D23688" s="50">
        <v>1178005000</v>
      </c>
      <c r="E23688" s="50" t="s">
        <v>39</v>
      </c>
      <c r="F23688" s="50">
        <v>9800206000</v>
      </c>
      <c r="G23688" s="50"/>
      <c r="H23688" s="50"/>
      <c r="I23688" s="50"/>
      <c r="J23688" s="50"/>
      <c r="K23688" s="50"/>
      <c r="L23688" s="50"/>
    </row>
    <row r="23689" spans="4:12" x14ac:dyDescent="0.25">
      <c r="D23689" s="50">
        <v>1178005050</v>
      </c>
      <c r="E23689" s="50" t="s">
        <v>39</v>
      </c>
      <c r="F23689" s="50">
        <v>9800206000</v>
      </c>
      <c r="G23689" s="50"/>
      <c r="H23689" s="50"/>
      <c r="I23689" s="50"/>
      <c r="J23689" s="50"/>
      <c r="K23689" s="50"/>
      <c r="L23689" s="50"/>
    </row>
    <row r="23690" spans="4:12" x14ac:dyDescent="0.25">
      <c r="D23690" s="50">
        <v>1178005100</v>
      </c>
      <c r="E23690" s="50" t="s">
        <v>39</v>
      </c>
      <c r="F23690" s="50">
        <v>9800206000</v>
      </c>
      <c r="G23690" s="50"/>
      <c r="H23690" s="50"/>
      <c r="I23690" s="50"/>
      <c r="J23690" s="50"/>
      <c r="K23690" s="50"/>
      <c r="L23690" s="50"/>
    </row>
    <row r="23691" spans="4:12" x14ac:dyDescent="0.25">
      <c r="D23691" s="50">
        <v>1178005200</v>
      </c>
      <c r="E23691" s="50" t="s">
        <v>39</v>
      </c>
      <c r="F23691" s="50">
        <v>9800206000</v>
      </c>
      <c r="G23691" s="50"/>
      <c r="H23691" s="50"/>
      <c r="I23691" s="50"/>
      <c r="J23691" s="50"/>
      <c r="K23691" s="50"/>
      <c r="L23691" s="50"/>
    </row>
    <row r="23692" spans="4:12" x14ac:dyDescent="0.25">
      <c r="D23692" s="50">
        <v>1178005300</v>
      </c>
      <c r="E23692" s="50" t="s">
        <v>39</v>
      </c>
      <c r="F23692" s="50">
        <v>9800206000</v>
      </c>
      <c r="G23692" s="50"/>
      <c r="H23692" s="50"/>
      <c r="I23692" s="50"/>
      <c r="J23692" s="50"/>
      <c r="K23692" s="50"/>
      <c r="L23692" s="50"/>
    </row>
    <row r="23693" spans="4:12" x14ac:dyDescent="0.25">
      <c r="D23693" s="50">
        <v>1178005400</v>
      </c>
      <c r="E23693" s="50" t="s">
        <v>39</v>
      </c>
      <c r="F23693" s="50">
        <v>9800206000</v>
      </c>
      <c r="G23693" s="50"/>
      <c r="H23693" s="50"/>
      <c r="I23693" s="50"/>
      <c r="J23693" s="50"/>
      <c r="K23693" s="50"/>
      <c r="L23693" s="50"/>
    </row>
    <row r="23694" spans="4:12" x14ac:dyDescent="0.25">
      <c r="D23694" s="50">
        <v>1178005500</v>
      </c>
      <c r="E23694" s="50" t="s">
        <v>39</v>
      </c>
      <c r="F23694" s="50">
        <v>9800206000</v>
      </c>
      <c r="G23694" s="50"/>
      <c r="H23694" s="50"/>
      <c r="I23694" s="50"/>
      <c r="J23694" s="50"/>
      <c r="K23694" s="50"/>
      <c r="L23694" s="50"/>
    </row>
    <row r="23695" spans="4:12" x14ac:dyDescent="0.25">
      <c r="D23695" s="50">
        <v>1178005550</v>
      </c>
      <c r="E23695" s="50" t="s">
        <v>39</v>
      </c>
      <c r="F23695" s="50">
        <v>9800206000</v>
      </c>
      <c r="G23695" s="50"/>
      <c r="H23695" s="50"/>
      <c r="I23695" s="50"/>
      <c r="J23695" s="50"/>
      <c r="K23695" s="50"/>
      <c r="L23695" s="50"/>
    </row>
    <row r="23696" spans="4:12" x14ac:dyDescent="0.25">
      <c r="D23696" s="50">
        <v>1178005600</v>
      </c>
      <c r="E23696" s="50" t="s">
        <v>39</v>
      </c>
      <c r="F23696" s="50">
        <v>9800206000</v>
      </c>
      <c r="G23696" s="50"/>
      <c r="H23696" s="50"/>
      <c r="I23696" s="50"/>
      <c r="J23696" s="50"/>
      <c r="K23696" s="50"/>
      <c r="L23696" s="50"/>
    </row>
    <row r="23697" spans="4:12" x14ac:dyDescent="0.25">
      <c r="D23697" s="50">
        <v>1178005700</v>
      </c>
      <c r="E23697" s="50" t="s">
        <v>39</v>
      </c>
      <c r="F23697" s="50">
        <v>9800206000</v>
      </c>
      <c r="G23697" s="50"/>
      <c r="H23697" s="50"/>
      <c r="I23697" s="50"/>
      <c r="J23697" s="50"/>
      <c r="K23697" s="50"/>
      <c r="L23697" s="50"/>
    </row>
    <row r="23698" spans="4:12" x14ac:dyDescent="0.25">
      <c r="D23698" s="50">
        <v>1178005750</v>
      </c>
      <c r="E23698" s="50" t="s">
        <v>39</v>
      </c>
      <c r="F23698" s="50">
        <v>9800206000</v>
      </c>
      <c r="G23698" s="50"/>
      <c r="H23698" s="50"/>
      <c r="I23698" s="50"/>
      <c r="J23698" s="50"/>
      <c r="K23698" s="50"/>
      <c r="L23698" s="50"/>
    </row>
    <row r="23699" spans="4:12" x14ac:dyDescent="0.25">
      <c r="D23699" s="50">
        <v>1178005800</v>
      </c>
      <c r="E23699" s="50" t="s">
        <v>39</v>
      </c>
      <c r="F23699" s="50">
        <v>9800206000</v>
      </c>
      <c r="G23699" s="50"/>
      <c r="H23699" s="50"/>
      <c r="I23699" s="50"/>
      <c r="J23699" s="50"/>
      <c r="K23699" s="50"/>
      <c r="L23699" s="50"/>
    </row>
    <row r="23700" spans="4:12" x14ac:dyDescent="0.25">
      <c r="D23700" s="50">
        <v>1178005900</v>
      </c>
      <c r="E23700" s="50" t="s">
        <v>39</v>
      </c>
      <c r="F23700" s="50">
        <v>9800206000</v>
      </c>
      <c r="G23700" s="50"/>
      <c r="H23700" s="50"/>
      <c r="I23700" s="50"/>
      <c r="J23700" s="50"/>
      <c r="K23700" s="50"/>
      <c r="L23700" s="50"/>
    </row>
    <row r="23701" spans="4:12" x14ac:dyDescent="0.25">
      <c r="D23701" s="50">
        <v>1178005950</v>
      </c>
      <c r="E23701" s="50" t="s">
        <v>39</v>
      </c>
      <c r="F23701" s="50">
        <v>9800206000</v>
      </c>
      <c r="G23701" s="50"/>
      <c r="H23701" s="50"/>
      <c r="I23701" s="50"/>
      <c r="J23701" s="50"/>
      <c r="K23701" s="50"/>
      <c r="L23701" s="50"/>
    </row>
    <row r="23702" spans="4:12" x14ac:dyDescent="0.25">
      <c r="D23702" s="50">
        <v>1178006000</v>
      </c>
      <c r="E23702" s="50" t="s">
        <v>39</v>
      </c>
      <c r="F23702" s="50">
        <v>9800206000</v>
      </c>
      <c r="G23702" s="50"/>
      <c r="H23702" s="50"/>
      <c r="I23702" s="50"/>
      <c r="J23702" s="50"/>
      <c r="K23702" s="50"/>
      <c r="L23702" s="50"/>
    </row>
    <row r="23703" spans="4:12" x14ac:dyDescent="0.25">
      <c r="D23703" s="50">
        <v>1178006100</v>
      </c>
      <c r="E23703" s="50" t="s">
        <v>39</v>
      </c>
      <c r="F23703" s="50">
        <v>9800208000</v>
      </c>
      <c r="G23703" s="50"/>
      <c r="H23703" s="50"/>
      <c r="I23703" s="50"/>
      <c r="J23703" s="50"/>
      <c r="K23703" s="50"/>
      <c r="L23703" s="50"/>
    </row>
    <row r="23704" spans="4:12" x14ac:dyDescent="0.25">
      <c r="D23704" s="50">
        <v>1178006200</v>
      </c>
      <c r="E23704" s="50" t="s">
        <v>39</v>
      </c>
      <c r="F23704" s="50">
        <v>9800208000</v>
      </c>
      <c r="G23704" s="50"/>
      <c r="H23704" s="50"/>
      <c r="I23704" s="50"/>
      <c r="J23704" s="50"/>
      <c r="K23704" s="50"/>
      <c r="L23704" s="50"/>
    </row>
    <row r="23705" spans="4:12" x14ac:dyDescent="0.25">
      <c r="D23705" s="50">
        <v>1178006300</v>
      </c>
      <c r="E23705" s="50" t="s">
        <v>39</v>
      </c>
      <c r="F23705" s="50">
        <v>9800208000</v>
      </c>
      <c r="G23705" s="50"/>
      <c r="H23705" s="50"/>
      <c r="I23705" s="50"/>
      <c r="J23705" s="50"/>
      <c r="K23705" s="50"/>
      <c r="L23705" s="50"/>
    </row>
    <row r="23706" spans="4:12" x14ac:dyDescent="0.25">
      <c r="D23706" s="50">
        <v>1178006400</v>
      </c>
      <c r="E23706" s="50" t="s">
        <v>39</v>
      </c>
      <c r="F23706" s="50">
        <v>9800208000</v>
      </c>
      <c r="G23706" s="50"/>
      <c r="H23706" s="50"/>
      <c r="I23706" s="50"/>
      <c r="J23706" s="50"/>
      <c r="K23706" s="50"/>
      <c r="L23706" s="50"/>
    </row>
    <row r="23707" spans="4:12" x14ac:dyDescent="0.25">
      <c r="D23707" s="50">
        <v>1178006500</v>
      </c>
      <c r="E23707" s="50" t="s">
        <v>39</v>
      </c>
      <c r="F23707" s="50">
        <v>9800208000</v>
      </c>
      <c r="G23707" s="50"/>
      <c r="H23707" s="50"/>
      <c r="I23707" s="50"/>
      <c r="J23707" s="50"/>
      <c r="K23707" s="50"/>
      <c r="L23707" s="50"/>
    </row>
    <row r="23708" spans="4:12" x14ac:dyDescent="0.25">
      <c r="D23708" s="50">
        <v>1178006600</v>
      </c>
      <c r="E23708" s="50" t="s">
        <v>39</v>
      </c>
      <c r="F23708" s="50">
        <v>9800208000</v>
      </c>
      <c r="G23708" s="50"/>
      <c r="H23708" s="50"/>
      <c r="I23708" s="50"/>
      <c r="J23708" s="50"/>
      <c r="K23708" s="50"/>
      <c r="L23708" s="50"/>
    </row>
    <row r="23709" spans="4:12" x14ac:dyDescent="0.25">
      <c r="D23709" s="50">
        <v>1178006700</v>
      </c>
      <c r="E23709" s="50" t="s">
        <v>39</v>
      </c>
      <c r="F23709" s="50">
        <v>9800208000</v>
      </c>
      <c r="G23709" s="50"/>
      <c r="H23709" s="50"/>
      <c r="I23709" s="50"/>
      <c r="J23709" s="50"/>
      <c r="K23709" s="50"/>
      <c r="L23709" s="50"/>
    </row>
    <row r="23710" spans="4:12" x14ac:dyDescent="0.25">
      <c r="D23710" s="50">
        <v>1178006800</v>
      </c>
      <c r="E23710" s="50" t="s">
        <v>39</v>
      </c>
      <c r="F23710" s="50">
        <v>9800208000</v>
      </c>
      <c r="G23710" s="50"/>
      <c r="H23710" s="50"/>
      <c r="I23710" s="50"/>
      <c r="J23710" s="50"/>
      <c r="K23710" s="50"/>
      <c r="L23710" s="50"/>
    </row>
    <row r="23711" spans="4:12" x14ac:dyDescent="0.25">
      <c r="D23711" s="50">
        <v>1178006900</v>
      </c>
      <c r="E23711" s="50" t="s">
        <v>39</v>
      </c>
      <c r="F23711" s="50">
        <v>9800208000</v>
      </c>
      <c r="G23711" s="50"/>
      <c r="H23711" s="50"/>
      <c r="I23711" s="50"/>
      <c r="J23711" s="50"/>
      <c r="K23711" s="50"/>
      <c r="L23711" s="50"/>
    </row>
    <row r="23712" spans="4:12" x14ac:dyDescent="0.25">
      <c r="D23712" s="50">
        <v>1178007000</v>
      </c>
      <c r="E23712" s="50" t="s">
        <v>39</v>
      </c>
      <c r="F23712" s="50">
        <v>9800208000</v>
      </c>
      <c r="G23712" s="50"/>
      <c r="H23712" s="50"/>
      <c r="I23712" s="50"/>
      <c r="J23712" s="50"/>
      <c r="K23712" s="50"/>
      <c r="L23712" s="50"/>
    </row>
    <row r="23713" spans="4:12" x14ac:dyDescent="0.25">
      <c r="D23713" s="50">
        <v>1178007100</v>
      </c>
      <c r="E23713" s="50" t="s">
        <v>39</v>
      </c>
      <c r="F23713" s="50">
        <v>9800208000</v>
      </c>
      <c r="G23713" s="50"/>
      <c r="H23713" s="50"/>
      <c r="I23713" s="50"/>
      <c r="J23713" s="50"/>
      <c r="K23713" s="50"/>
      <c r="L23713" s="50"/>
    </row>
    <row r="23714" spans="4:12" x14ac:dyDescent="0.25">
      <c r="D23714" s="50">
        <v>1178007200</v>
      </c>
      <c r="E23714" s="50" t="s">
        <v>39</v>
      </c>
      <c r="F23714" s="50">
        <v>9800208000</v>
      </c>
      <c r="G23714" s="50"/>
      <c r="H23714" s="50"/>
      <c r="I23714" s="50"/>
      <c r="J23714" s="50"/>
      <c r="K23714" s="50"/>
      <c r="L23714" s="50"/>
    </row>
    <row r="23715" spans="4:12" x14ac:dyDescent="0.25">
      <c r="D23715" s="50">
        <v>1178007300</v>
      </c>
      <c r="E23715" s="50" t="s">
        <v>39</v>
      </c>
      <c r="F23715" s="50">
        <v>9800208000</v>
      </c>
      <c r="G23715" s="50"/>
      <c r="H23715" s="50"/>
      <c r="I23715" s="50"/>
      <c r="J23715" s="50"/>
      <c r="K23715" s="50"/>
      <c r="L23715" s="50"/>
    </row>
    <row r="23716" spans="4:12" x14ac:dyDescent="0.25">
      <c r="D23716" s="50">
        <v>1178007400</v>
      </c>
      <c r="E23716" s="50" t="s">
        <v>39</v>
      </c>
      <c r="F23716" s="50">
        <v>9800208000</v>
      </c>
      <c r="G23716" s="50"/>
      <c r="H23716" s="50"/>
      <c r="I23716" s="50"/>
      <c r="J23716" s="50"/>
      <c r="K23716" s="50"/>
      <c r="L23716" s="50"/>
    </row>
    <row r="23717" spans="4:12" x14ac:dyDescent="0.25">
      <c r="D23717" s="50">
        <v>1178007450</v>
      </c>
      <c r="E23717" s="50" t="s">
        <v>39</v>
      </c>
      <c r="F23717" s="50">
        <v>9800208000</v>
      </c>
      <c r="G23717" s="50"/>
      <c r="H23717" s="50"/>
      <c r="I23717" s="50"/>
      <c r="J23717" s="50"/>
      <c r="K23717" s="50"/>
      <c r="L23717" s="50"/>
    </row>
    <row r="23718" spans="4:12" x14ac:dyDescent="0.25">
      <c r="D23718" s="50">
        <v>1178007500</v>
      </c>
      <c r="E23718" s="50" t="s">
        <v>39</v>
      </c>
      <c r="F23718" s="50">
        <v>9800208000</v>
      </c>
      <c r="G23718" s="50"/>
      <c r="H23718" s="50"/>
      <c r="I23718" s="50"/>
      <c r="J23718" s="50"/>
      <c r="K23718" s="50"/>
      <c r="L23718" s="50"/>
    </row>
    <row r="23719" spans="4:12" x14ac:dyDescent="0.25">
      <c r="D23719" s="50">
        <v>1178007600</v>
      </c>
      <c r="E23719" s="50" t="s">
        <v>39</v>
      </c>
      <c r="F23719" s="50">
        <v>9800208000</v>
      </c>
      <c r="G23719" s="50"/>
      <c r="H23719" s="50"/>
      <c r="I23719" s="50"/>
      <c r="J23719" s="50"/>
      <c r="K23719" s="50"/>
      <c r="L23719" s="50"/>
    </row>
    <row r="23720" spans="4:12" x14ac:dyDescent="0.25">
      <c r="D23720" s="50">
        <v>1178007700</v>
      </c>
      <c r="E23720" s="50" t="s">
        <v>39</v>
      </c>
      <c r="F23720" s="50">
        <v>9800208000</v>
      </c>
      <c r="G23720" s="50"/>
      <c r="H23720" s="50"/>
      <c r="I23720" s="50"/>
      <c r="J23720" s="50"/>
      <c r="K23720" s="50"/>
      <c r="L23720" s="50"/>
    </row>
    <row r="23721" spans="4:12" x14ac:dyDescent="0.25">
      <c r="D23721" s="50">
        <v>1178007800</v>
      </c>
      <c r="E23721" s="50" t="s">
        <v>39</v>
      </c>
      <c r="F23721" s="50">
        <v>9800208000</v>
      </c>
      <c r="G23721" s="50"/>
      <c r="H23721" s="50"/>
      <c r="I23721" s="50"/>
      <c r="J23721" s="50"/>
      <c r="K23721" s="50"/>
      <c r="L23721" s="50"/>
    </row>
    <row r="23722" spans="4:12" x14ac:dyDescent="0.25">
      <c r="D23722" s="50">
        <v>1178007900</v>
      </c>
      <c r="E23722" s="50" t="s">
        <v>39</v>
      </c>
      <c r="F23722" s="50">
        <v>9800208000</v>
      </c>
      <c r="G23722" s="50"/>
      <c r="H23722" s="50"/>
      <c r="I23722" s="50"/>
      <c r="J23722" s="50"/>
      <c r="K23722" s="50"/>
      <c r="L23722" s="50"/>
    </row>
    <row r="23723" spans="4:12" x14ac:dyDescent="0.25">
      <c r="D23723" s="50">
        <v>1178008000</v>
      </c>
      <c r="E23723" s="50" t="s">
        <v>39</v>
      </c>
      <c r="F23723" s="50">
        <v>9800208000</v>
      </c>
      <c r="G23723" s="50"/>
      <c r="H23723" s="50"/>
      <c r="I23723" s="50"/>
      <c r="J23723" s="50"/>
      <c r="K23723" s="50"/>
      <c r="L23723" s="50"/>
    </row>
    <row r="23724" spans="4:12" x14ac:dyDescent="0.25">
      <c r="D23724" s="50">
        <v>1178008100</v>
      </c>
      <c r="E23724" s="50" t="s">
        <v>39</v>
      </c>
      <c r="F23724" s="50">
        <v>9800210000</v>
      </c>
      <c r="G23724" s="50"/>
      <c r="H23724" s="50"/>
      <c r="I23724" s="50"/>
      <c r="J23724" s="50"/>
      <c r="K23724" s="50"/>
      <c r="L23724" s="50"/>
    </row>
    <row r="23725" spans="4:12" x14ac:dyDescent="0.25">
      <c r="D23725" s="50">
        <v>1178008200</v>
      </c>
      <c r="E23725" s="50" t="s">
        <v>39</v>
      </c>
      <c r="F23725" s="50">
        <v>9800210000</v>
      </c>
      <c r="G23725" s="50"/>
      <c r="H23725" s="50"/>
      <c r="I23725" s="50"/>
      <c r="J23725" s="50"/>
      <c r="K23725" s="50"/>
      <c r="L23725" s="50"/>
    </row>
    <row r="23726" spans="4:12" x14ac:dyDescent="0.25">
      <c r="D23726" s="50">
        <v>1178008300</v>
      </c>
      <c r="E23726" s="50" t="s">
        <v>39</v>
      </c>
      <c r="F23726" s="50">
        <v>9800210000</v>
      </c>
      <c r="G23726" s="50"/>
      <c r="H23726" s="50"/>
      <c r="I23726" s="50"/>
      <c r="J23726" s="50"/>
      <c r="K23726" s="50"/>
      <c r="L23726" s="50"/>
    </row>
    <row r="23727" spans="4:12" x14ac:dyDescent="0.25">
      <c r="D23727" s="50">
        <v>1178008400</v>
      </c>
      <c r="E23727" s="50" t="s">
        <v>39</v>
      </c>
      <c r="F23727" s="50">
        <v>9800210000</v>
      </c>
      <c r="G23727" s="50"/>
      <c r="H23727" s="50"/>
      <c r="I23727" s="50"/>
      <c r="J23727" s="50"/>
      <c r="K23727" s="50"/>
      <c r="L23727" s="50"/>
    </row>
    <row r="23728" spans="4:12" x14ac:dyDescent="0.25">
      <c r="D23728" s="50">
        <v>1178008500</v>
      </c>
      <c r="E23728" s="50" t="s">
        <v>39</v>
      </c>
      <c r="F23728" s="50">
        <v>9800210000</v>
      </c>
      <c r="G23728" s="50"/>
      <c r="H23728" s="50"/>
      <c r="I23728" s="50"/>
      <c r="J23728" s="50"/>
      <c r="K23728" s="50"/>
      <c r="L23728" s="50"/>
    </row>
    <row r="23729" spans="4:12" x14ac:dyDescent="0.25">
      <c r="D23729" s="50">
        <v>1178008600</v>
      </c>
      <c r="E23729" s="50" t="s">
        <v>39</v>
      </c>
      <c r="F23729" s="50">
        <v>9800210000</v>
      </c>
      <c r="G23729" s="50"/>
      <c r="H23729" s="50"/>
      <c r="I23729" s="50"/>
      <c r="J23729" s="50"/>
      <c r="K23729" s="50"/>
      <c r="L23729" s="50"/>
    </row>
    <row r="23730" spans="4:12" x14ac:dyDescent="0.25">
      <c r="D23730" s="50">
        <v>1178008700</v>
      </c>
      <c r="E23730" s="50" t="s">
        <v>39</v>
      </c>
      <c r="F23730" s="50">
        <v>9800210000</v>
      </c>
      <c r="G23730" s="50"/>
      <c r="H23730" s="50"/>
      <c r="I23730" s="50"/>
      <c r="J23730" s="50"/>
      <c r="K23730" s="50"/>
      <c r="L23730" s="50"/>
    </row>
    <row r="23731" spans="4:12" x14ac:dyDescent="0.25">
      <c r="D23731" s="50">
        <v>1178008800</v>
      </c>
      <c r="E23731" s="50" t="s">
        <v>39</v>
      </c>
      <c r="F23731" s="50">
        <v>9800210000</v>
      </c>
      <c r="G23731" s="50"/>
      <c r="H23731" s="50"/>
      <c r="I23731" s="50"/>
      <c r="J23731" s="50"/>
      <c r="K23731" s="50"/>
      <c r="L23731" s="50"/>
    </row>
    <row r="23732" spans="4:12" x14ac:dyDescent="0.25">
      <c r="D23732" s="50">
        <v>1178008900</v>
      </c>
      <c r="E23732" s="50" t="s">
        <v>39</v>
      </c>
      <c r="F23732" s="50">
        <v>9800210000</v>
      </c>
      <c r="G23732" s="50"/>
      <c r="H23732" s="50"/>
      <c r="I23732" s="50"/>
      <c r="J23732" s="50"/>
      <c r="K23732" s="50"/>
      <c r="L23732" s="50"/>
    </row>
    <row r="23733" spans="4:12" x14ac:dyDescent="0.25">
      <c r="D23733" s="50">
        <v>1178009000</v>
      </c>
      <c r="E23733" s="50" t="s">
        <v>39</v>
      </c>
      <c r="F23733" s="50">
        <v>9800210000</v>
      </c>
      <c r="G23733" s="50"/>
      <c r="H23733" s="50"/>
      <c r="I23733" s="50"/>
      <c r="J23733" s="50"/>
      <c r="K23733" s="50"/>
      <c r="L23733" s="50"/>
    </row>
    <row r="23734" spans="4:12" x14ac:dyDescent="0.25">
      <c r="D23734" s="50">
        <v>1178009100</v>
      </c>
      <c r="E23734" s="50" t="s">
        <v>39</v>
      </c>
      <c r="F23734" s="50">
        <v>9800210000</v>
      </c>
      <c r="G23734" s="50"/>
      <c r="H23734" s="50"/>
      <c r="I23734" s="50"/>
      <c r="J23734" s="50"/>
      <c r="K23734" s="50"/>
      <c r="L23734" s="50"/>
    </row>
    <row r="23735" spans="4:12" x14ac:dyDescent="0.25">
      <c r="D23735" s="50">
        <v>1178009200</v>
      </c>
      <c r="E23735" s="50" t="s">
        <v>39</v>
      </c>
      <c r="F23735" s="50">
        <v>9800210000</v>
      </c>
      <c r="G23735" s="50"/>
      <c r="H23735" s="50"/>
      <c r="I23735" s="50"/>
      <c r="J23735" s="50"/>
      <c r="K23735" s="50"/>
      <c r="L23735" s="50"/>
    </row>
    <row r="23736" spans="4:12" x14ac:dyDescent="0.25">
      <c r="D23736" s="50">
        <v>1178009300</v>
      </c>
      <c r="E23736" s="50" t="s">
        <v>39</v>
      </c>
      <c r="F23736" s="50">
        <v>9800210000</v>
      </c>
      <c r="G23736" s="50"/>
      <c r="H23736" s="50"/>
      <c r="I23736" s="50"/>
      <c r="J23736" s="50"/>
      <c r="K23736" s="50"/>
      <c r="L23736" s="50"/>
    </row>
    <row r="23737" spans="4:12" x14ac:dyDescent="0.25">
      <c r="D23737" s="50">
        <v>1178009350</v>
      </c>
      <c r="E23737" s="50" t="s">
        <v>39</v>
      </c>
      <c r="F23737" s="50">
        <v>9800210000</v>
      </c>
      <c r="G23737" s="50"/>
      <c r="H23737" s="50"/>
      <c r="I23737" s="50"/>
      <c r="J23737" s="50"/>
      <c r="K23737" s="50"/>
      <c r="L23737" s="50"/>
    </row>
    <row r="23738" spans="4:12" x14ac:dyDescent="0.25">
      <c r="D23738" s="50">
        <v>1178009400</v>
      </c>
      <c r="E23738" s="50" t="s">
        <v>39</v>
      </c>
      <c r="F23738" s="50">
        <v>9800210000</v>
      </c>
      <c r="G23738" s="50"/>
      <c r="H23738" s="50"/>
      <c r="I23738" s="50"/>
      <c r="J23738" s="50"/>
      <c r="K23738" s="50"/>
      <c r="L23738" s="50"/>
    </row>
    <row r="23739" spans="4:12" x14ac:dyDescent="0.25">
      <c r="D23739" s="50">
        <v>1178009450</v>
      </c>
      <c r="E23739" s="50" t="s">
        <v>39</v>
      </c>
      <c r="F23739" s="50">
        <v>9800210000</v>
      </c>
      <c r="G23739" s="50"/>
      <c r="H23739" s="50"/>
      <c r="I23739" s="50"/>
      <c r="J23739" s="50"/>
      <c r="K23739" s="50"/>
      <c r="L23739" s="50"/>
    </row>
    <row r="23740" spans="4:12" x14ac:dyDescent="0.25">
      <c r="D23740" s="50">
        <v>1178009500</v>
      </c>
      <c r="E23740" s="50" t="s">
        <v>39</v>
      </c>
      <c r="F23740" s="50">
        <v>9800210000</v>
      </c>
      <c r="G23740" s="50"/>
      <c r="H23740" s="50"/>
      <c r="I23740" s="50"/>
      <c r="J23740" s="50"/>
      <c r="K23740" s="50"/>
      <c r="L23740" s="50"/>
    </row>
    <row r="23741" spans="4:12" x14ac:dyDescent="0.25">
      <c r="D23741" s="50">
        <v>1178009600</v>
      </c>
      <c r="E23741" s="50" t="s">
        <v>39</v>
      </c>
      <c r="F23741" s="50">
        <v>9800210000</v>
      </c>
      <c r="G23741" s="50"/>
      <c r="H23741" s="50"/>
      <c r="I23741" s="50"/>
      <c r="J23741" s="50"/>
      <c r="K23741" s="50"/>
      <c r="L23741" s="50"/>
    </row>
    <row r="23742" spans="4:12" x14ac:dyDescent="0.25">
      <c r="D23742" s="50">
        <v>1178009700</v>
      </c>
      <c r="E23742" s="50" t="s">
        <v>39</v>
      </c>
      <c r="F23742" s="50">
        <v>9800210000</v>
      </c>
      <c r="G23742" s="50"/>
      <c r="H23742" s="50"/>
      <c r="I23742" s="50"/>
      <c r="J23742" s="50"/>
      <c r="K23742" s="50"/>
      <c r="L23742" s="50"/>
    </row>
    <row r="23743" spans="4:12" x14ac:dyDescent="0.25">
      <c r="D23743" s="50">
        <v>1178009800</v>
      </c>
      <c r="E23743" s="50" t="s">
        <v>39</v>
      </c>
      <c r="F23743" s="50">
        <v>9800210000</v>
      </c>
      <c r="G23743" s="50"/>
      <c r="H23743" s="50"/>
      <c r="I23743" s="50"/>
      <c r="J23743" s="50"/>
      <c r="K23743" s="50"/>
      <c r="L23743" s="50"/>
    </row>
    <row r="23744" spans="4:12" x14ac:dyDescent="0.25">
      <c r="D23744" s="50">
        <v>1178009900</v>
      </c>
      <c r="E23744" s="50" t="s">
        <v>39</v>
      </c>
      <c r="F23744" s="50">
        <v>9800210000</v>
      </c>
      <c r="G23744" s="50"/>
      <c r="H23744" s="50"/>
      <c r="I23744" s="50"/>
      <c r="J23744" s="50"/>
      <c r="K23744" s="50"/>
      <c r="L23744" s="50"/>
    </row>
    <row r="23745" spans="4:12" x14ac:dyDescent="0.25">
      <c r="D23745" s="50">
        <v>1178010000</v>
      </c>
      <c r="E23745" s="50" t="s">
        <v>39</v>
      </c>
      <c r="F23745" s="50">
        <v>9800210000</v>
      </c>
      <c r="G23745" s="50"/>
      <c r="H23745" s="50"/>
      <c r="I23745" s="50"/>
      <c r="J23745" s="50"/>
      <c r="K23745" s="50"/>
      <c r="L23745" s="50"/>
    </row>
    <row r="23746" spans="4:12" x14ac:dyDescent="0.25">
      <c r="D23746" s="50">
        <v>1178010100</v>
      </c>
      <c r="E23746" s="50" t="s">
        <v>39</v>
      </c>
      <c r="F23746" s="50">
        <v>9800212000</v>
      </c>
      <c r="G23746" s="50"/>
      <c r="H23746" s="50"/>
      <c r="I23746" s="50"/>
      <c r="J23746" s="50"/>
      <c r="K23746" s="50"/>
      <c r="L23746" s="50"/>
    </row>
    <row r="23747" spans="4:12" x14ac:dyDescent="0.25">
      <c r="D23747" s="50">
        <v>1178010200</v>
      </c>
      <c r="E23747" s="50" t="s">
        <v>39</v>
      </c>
      <c r="F23747" s="50">
        <v>9800212000</v>
      </c>
      <c r="G23747" s="50"/>
      <c r="H23747" s="50"/>
      <c r="I23747" s="50"/>
      <c r="J23747" s="50"/>
      <c r="K23747" s="50"/>
      <c r="L23747" s="50"/>
    </row>
    <row r="23748" spans="4:12" x14ac:dyDescent="0.25">
      <c r="D23748" s="50">
        <v>1178010300</v>
      </c>
      <c r="E23748" s="50" t="s">
        <v>39</v>
      </c>
      <c r="F23748" s="50">
        <v>9800212000</v>
      </c>
      <c r="G23748" s="50"/>
      <c r="H23748" s="50"/>
      <c r="I23748" s="50"/>
      <c r="J23748" s="50"/>
      <c r="K23748" s="50"/>
      <c r="L23748" s="50"/>
    </row>
    <row r="23749" spans="4:12" x14ac:dyDescent="0.25">
      <c r="D23749" s="50">
        <v>1178010400</v>
      </c>
      <c r="E23749" s="50" t="s">
        <v>39</v>
      </c>
      <c r="F23749" s="50">
        <v>9800212000</v>
      </c>
      <c r="G23749" s="50"/>
      <c r="H23749" s="50"/>
      <c r="I23749" s="50"/>
      <c r="J23749" s="50"/>
      <c r="K23749" s="50"/>
      <c r="L23749" s="50"/>
    </row>
    <row r="23750" spans="4:12" x14ac:dyDescent="0.25">
      <c r="D23750" s="50">
        <v>1178010500</v>
      </c>
      <c r="E23750" s="50" t="s">
        <v>39</v>
      </c>
      <c r="F23750" s="50">
        <v>9800212000</v>
      </c>
      <c r="G23750" s="50"/>
      <c r="H23750" s="50"/>
      <c r="I23750" s="50"/>
      <c r="J23750" s="50"/>
      <c r="K23750" s="50"/>
      <c r="L23750" s="50"/>
    </row>
    <row r="23751" spans="4:12" x14ac:dyDescent="0.25">
      <c r="D23751" s="50">
        <v>1178010550</v>
      </c>
      <c r="E23751" s="50" t="s">
        <v>39</v>
      </c>
      <c r="F23751" s="50">
        <v>9800212000</v>
      </c>
      <c r="G23751" s="50"/>
      <c r="H23751" s="50"/>
      <c r="I23751" s="50"/>
      <c r="J23751" s="50"/>
      <c r="K23751" s="50"/>
      <c r="L23751" s="50"/>
    </row>
    <row r="23752" spans="4:12" x14ac:dyDescent="0.25">
      <c r="D23752" s="50">
        <v>1178010600</v>
      </c>
      <c r="E23752" s="50" t="s">
        <v>39</v>
      </c>
      <c r="F23752" s="50">
        <v>9800212000</v>
      </c>
      <c r="G23752" s="50"/>
      <c r="H23752" s="50"/>
      <c r="I23752" s="50"/>
      <c r="J23752" s="50"/>
      <c r="K23752" s="50"/>
      <c r="L23752" s="50"/>
    </row>
    <row r="23753" spans="4:12" x14ac:dyDescent="0.25">
      <c r="D23753" s="50">
        <v>1178010700</v>
      </c>
      <c r="E23753" s="50" t="s">
        <v>39</v>
      </c>
      <c r="F23753" s="50">
        <v>9800212000</v>
      </c>
      <c r="G23753" s="50"/>
      <c r="H23753" s="50"/>
      <c r="I23753" s="50"/>
      <c r="J23753" s="50"/>
      <c r="K23753" s="50"/>
      <c r="L23753" s="50"/>
    </row>
    <row r="23754" spans="4:12" x14ac:dyDescent="0.25">
      <c r="D23754" s="50">
        <v>1178010750</v>
      </c>
      <c r="E23754" s="50" t="s">
        <v>39</v>
      </c>
      <c r="F23754" s="50">
        <v>9800212000</v>
      </c>
      <c r="G23754" s="50"/>
      <c r="H23754" s="50"/>
      <c r="I23754" s="50"/>
      <c r="J23754" s="50"/>
      <c r="K23754" s="50"/>
      <c r="L23754" s="50"/>
    </row>
    <row r="23755" spans="4:12" x14ac:dyDescent="0.25">
      <c r="D23755" s="50">
        <v>1178010800</v>
      </c>
      <c r="E23755" s="50" t="s">
        <v>39</v>
      </c>
      <c r="F23755" s="50">
        <v>9800212000</v>
      </c>
      <c r="G23755" s="50"/>
      <c r="H23755" s="50"/>
      <c r="I23755" s="50"/>
      <c r="J23755" s="50"/>
      <c r="K23755" s="50"/>
      <c r="L23755" s="50"/>
    </row>
    <row r="23756" spans="4:12" x14ac:dyDescent="0.25">
      <c r="D23756" s="50">
        <v>1178010900</v>
      </c>
      <c r="E23756" s="50" t="s">
        <v>39</v>
      </c>
      <c r="F23756" s="50">
        <v>9800212000</v>
      </c>
      <c r="G23756" s="50"/>
      <c r="H23756" s="50"/>
      <c r="I23756" s="50"/>
      <c r="J23756" s="50"/>
      <c r="K23756" s="50"/>
      <c r="L23756" s="50"/>
    </row>
    <row r="23757" spans="4:12" x14ac:dyDescent="0.25">
      <c r="D23757" s="50">
        <v>1178011000</v>
      </c>
      <c r="E23757" s="50" t="s">
        <v>39</v>
      </c>
      <c r="F23757" s="50">
        <v>9800212000</v>
      </c>
      <c r="G23757" s="50"/>
      <c r="H23757" s="50"/>
      <c r="I23757" s="50"/>
      <c r="J23757" s="50"/>
      <c r="K23757" s="50"/>
      <c r="L23757" s="50"/>
    </row>
    <row r="23758" spans="4:12" x14ac:dyDescent="0.25">
      <c r="D23758" s="50">
        <v>1178011100</v>
      </c>
      <c r="E23758" s="50" t="s">
        <v>39</v>
      </c>
      <c r="F23758" s="50">
        <v>9800212000</v>
      </c>
      <c r="G23758" s="50"/>
      <c r="H23758" s="50"/>
      <c r="I23758" s="50"/>
      <c r="J23758" s="50"/>
      <c r="K23758" s="50"/>
      <c r="L23758" s="50"/>
    </row>
    <row r="23759" spans="4:12" x14ac:dyDescent="0.25">
      <c r="D23759" s="50">
        <v>1178011200</v>
      </c>
      <c r="E23759" s="50" t="s">
        <v>39</v>
      </c>
      <c r="F23759" s="50">
        <v>9800212000</v>
      </c>
      <c r="G23759" s="50"/>
      <c r="H23759" s="50"/>
      <c r="I23759" s="50"/>
      <c r="J23759" s="50"/>
      <c r="K23759" s="50"/>
      <c r="L23759" s="50"/>
    </row>
    <row r="23760" spans="4:12" x14ac:dyDescent="0.25">
      <c r="D23760" s="50">
        <v>1178011250</v>
      </c>
      <c r="E23760" s="50" t="s">
        <v>39</v>
      </c>
      <c r="F23760" s="50">
        <v>9800212000</v>
      </c>
      <c r="G23760" s="50"/>
      <c r="H23760" s="50"/>
      <c r="I23760" s="50"/>
      <c r="J23760" s="50"/>
      <c r="K23760" s="50"/>
      <c r="L23760" s="50"/>
    </row>
    <row r="23761" spans="4:12" x14ac:dyDescent="0.25">
      <c r="D23761" s="50">
        <v>1178011300</v>
      </c>
      <c r="E23761" s="50" t="s">
        <v>39</v>
      </c>
      <c r="F23761" s="50">
        <v>9800212000</v>
      </c>
      <c r="G23761" s="50"/>
      <c r="H23761" s="50"/>
      <c r="I23761" s="50"/>
      <c r="J23761" s="50"/>
      <c r="K23761" s="50"/>
      <c r="L23761" s="50"/>
    </row>
    <row r="23762" spans="4:12" x14ac:dyDescent="0.25">
      <c r="D23762" s="50">
        <v>1178011350</v>
      </c>
      <c r="E23762" s="50" t="s">
        <v>39</v>
      </c>
      <c r="F23762" s="50">
        <v>9800212000</v>
      </c>
      <c r="G23762" s="50"/>
      <c r="H23762" s="50"/>
      <c r="I23762" s="50"/>
      <c r="J23762" s="50"/>
      <c r="K23762" s="50"/>
      <c r="L23762" s="50"/>
    </row>
    <row r="23763" spans="4:12" x14ac:dyDescent="0.25">
      <c r="D23763" s="50">
        <v>1178011400</v>
      </c>
      <c r="E23763" s="50" t="s">
        <v>39</v>
      </c>
      <c r="F23763" s="50">
        <v>9800212000</v>
      </c>
      <c r="G23763" s="50"/>
      <c r="H23763" s="50"/>
      <c r="I23763" s="50"/>
      <c r="J23763" s="50"/>
      <c r="K23763" s="50"/>
      <c r="L23763" s="50"/>
    </row>
    <row r="23764" spans="4:12" x14ac:dyDescent="0.25">
      <c r="D23764" s="50">
        <v>1178011450</v>
      </c>
      <c r="E23764" s="50" t="s">
        <v>39</v>
      </c>
      <c r="F23764" s="50">
        <v>9800212000</v>
      </c>
      <c r="G23764" s="50"/>
      <c r="H23764" s="50"/>
      <c r="I23764" s="50"/>
      <c r="J23764" s="50"/>
      <c r="K23764" s="50"/>
      <c r="L23764" s="50"/>
    </row>
    <row r="23765" spans="4:12" x14ac:dyDescent="0.25">
      <c r="D23765" s="50">
        <v>1178011500</v>
      </c>
      <c r="E23765" s="50" t="s">
        <v>39</v>
      </c>
      <c r="F23765" s="50">
        <v>9800212000</v>
      </c>
      <c r="G23765" s="50"/>
      <c r="H23765" s="50"/>
      <c r="I23765" s="50"/>
      <c r="J23765" s="50"/>
      <c r="K23765" s="50"/>
      <c r="L23765" s="50"/>
    </row>
    <row r="23766" spans="4:12" x14ac:dyDescent="0.25">
      <c r="D23766" s="50">
        <v>1178011600</v>
      </c>
      <c r="E23766" s="50" t="s">
        <v>39</v>
      </c>
      <c r="F23766" s="50">
        <v>9800212000</v>
      </c>
      <c r="G23766" s="50"/>
      <c r="H23766" s="50"/>
      <c r="I23766" s="50"/>
      <c r="J23766" s="50"/>
      <c r="K23766" s="50"/>
      <c r="L23766" s="50"/>
    </row>
    <row r="23767" spans="4:12" x14ac:dyDescent="0.25">
      <c r="D23767" s="50">
        <v>1178011700</v>
      </c>
      <c r="E23767" s="50" t="s">
        <v>39</v>
      </c>
      <c r="F23767" s="50">
        <v>9800212000</v>
      </c>
      <c r="G23767" s="50"/>
      <c r="H23767" s="50"/>
      <c r="I23767" s="50"/>
      <c r="J23767" s="50"/>
      <c r="K23767" s="50"/>
      <c r="L23767" s="50"/>
    </row>
    <row r="23768" spans="4:12" x14ac:dyDescent="0.25">
      <c r="D23768" s="50">
        <v>1178011800</v>
      </c>
      <c r="E23768" s="50" t="s">
        <v>39</v>
      </c>
      <c r="F23768" s="50">
        <v>9800212000</v>
      </c>
      <c r="G23768" s="50"/>
      <c r="H23768" s="50"/>
      <c r="I23768" s="50"/>
      <c r="J23768" s="50"/>
      <c r="K23768" s="50"/>
      <c r="L23768" s="50"/>
    </row>
    <row r="23769" spans="4:12" x14ac:dyDescent="0.25">
      <c r="D23769" s="50">
        <v>1178011900</v>
      </c>
      <c r="E23769" s="50" t="s">
        <v>39</v>
      </c>
      <c r="F23769" s="50">
        <v>9800212000</v>
      </c>
      <c r="G23769" s="50"/>
      <c r="H23769" s="50"/>
      <c r="I23769" s="50"/>
      <c r="J23769" s="50"/>
      <c r="K23769" s="50"/>
      <c r="L23769" s="50"/>
    </row>
    <row r="23770" spans="4:12" x14ac:dyDescent="0.25">
      <c r="D23770" s="50">
        <v>1178012000</v>
      </c>
      <c r="E23770" s="50" t="s">
        <v>39</v>
      </c>
      <c r="F23770" s="50">
        <v>9800212000</v>
      </c>
      <c r="G23770" s="50"/>
      <c r="H23770" s="50"/>
      <c r="I23770" s="50"/>
      <c r="J23770" s="50"/>
      <c r="K23770" s="50"/>
      <c r="L23770" s="50"/>
    </row>
    <row r="23771" spans="4:12" x14ac:dyDescent="0.25">
      <c r="D23771" s="50">
        <v>1178012150</v>
      </c>
      <c r="E23771" s="50" t="s">
        <v>39</v>
      </c>
      <c r="F23771" s="50">
        <v>9800214000</v>
      </c>
      <c r="G23771" s="50"/>
      <c r="H23771" s="50"/>
      <c r="I23771" s="50"/>
      <c r="J23771" s="50"/>
      <c r="K23771" s="50"/>
      <c r="L23771" s="50"/>
    </row>
    <row r="23772" spans="4:12" x14ac:dyDescent="0.25">
      <c r="D23772" s="50">
        <v>1178012250</v>
      </c>
      <c r="E23772" s="50" t="s">
        <v>39</v>
      </c>
      <c r="F23772" s="50">
        <v>9800214000</v>
      </c>
      <c r="G23772" s="50"/>
      <c r="H23772" s="50"/>
      <c r="I23772" s="50"/>
      <c r="J23772" s="50"/>
      <c r="K23772" s="50"/>
      <c r="L23772" s="50"/>
    </row>
    <row r="23773" spans="4:12" x14ac:dyDescent="0.25">
      <c r="D23773" s="50">
        <v>1178012500</v>
      </c>
      <c r="E23773" s="50" t="s">
        <v>39</v>
      </c>
      <c r="F23773" s="50">
        <v>9800214000</v>
      </c>
      <c r="G23773" s="50"/>
      <c r="H23773" s="50"/>
      <c r="I23773" s="50"/>
      <c r="J23773" s="50"/>
      <c r="K23773" s="50"/>
      <c r="L23773" s="50"/>
    </row>
    <row r="23774" spans="4:12" x14ac:dyDescent="0.25">
      <c r="D23774" s="50">
        <v>1178012550</v>
      </c>
      <c r="E23774" s="50" t="s">
        <v>39</v>
      </c>
      <c r="F23774" s="50">
        <v>9800214000</v>
      </c>
      <c r="G23774" s="50"/>
      <c r="H23774" s="50"/>
      <c r="I23774" s="50"/>
      <c r="J23774" s="50"/>
      <c r="K23774" s="50"/>
      <c r="L23774" s="50"/>
    </row>
    <row r="23775" spans="4:12" x14ac:dyDescent="0.25">
      <c r="D23775" s="50">
        <v>1178012700</v>
      </c>
      <c r="E23775" s="50" t="s">
        <v>39</v>
      </c>
      <c r="F23775" s="50">
        <v>9800214000</v>
      </c>
      <c r="G23775" s="50"/>
      <c r="H23775" s="50"/>
      <c r="I23775" s="50"/>
      <c r="J23775" s="50"/>
      <c r="K23775" s="50"/>
      <c r="L23775" s="50"/>
    </row>
    <row r="23776" spans="4:12" x14ac:dyDescent="0.25">
      <c r="D23776" s="50">
        <v>1178012800</v>
      </c>
      <c r="E23776" s="50" t="s">
        <v>39</v>
      </c>
      <c r="F23776" s="50">
        <v>9800214000</v>
      </c>
      <c r="G23776" s="50"/>
      <c r="H23776" s="50"/>
      <c r="I23776" s="50"/>
      <c r="J23776" s="50"/>
      <c r="K23776" s="50"/>
      <c r="L23776" s="50"/>
    </row>
    <row r="23777" spans="4:12" x14ac:dyDescent="0.25">
      <c r="D23777" s="50">
        <v>1178012900</v>
      </c>
      <c r="E23777" s="50" t="s">
        <v>39</v>
      </c>
      <c r="F23777" s="50">
        <v>9800214000</v>
      </c>
      <c r="G23777" s="50"/>
      <c r="H23777" s="50"/>
      <c r="I23777" s="50"/>
      <c r="J23777" s="50"/>
      <c r="K23777" s="50"/>
      <c r="L23777" s="50"/>
    </row>
    <row r="23778" spans="4:12" x14ac:dyDescent="0.25">
      <c r="D23778" s="50">
        <v>1178013000</v>
      </c>
      <c r="E23778" s="50" t="s">
        <v>39</v>
      </c>
      <c r="F23778" s="50">
        <v>9800214000</v>
      </c>
      <c r="G23778" s="50"/>
      <c r="H23778" s="50"/>
      <c r="I23778" s="50"/>
      <c r="J23778" s="50"/>
      <c r="K23778" s="50"/>
      <c r="L23778" s="50"/>
    </row>
    <row r="23779" spans="4:12" x14ac:dyDescent="0.25">
      <c r="D23779" s="50">
        <v>1178013100</v>
      </c>
      <c r="E23779" s="50" t="s">
        <v>39</v>
      </c>
      <c r="F23779" s="50">
        <v>9800214000</v>
      </c>
      <c r="G23779" s="50"/>
      <c r="H23779" s="50"/>
      <c r="I23779" s="50"/>
      <c r="J23779" s="50"/>
      <c r="K23779" s="50"/>
      <c r="L23779" s="50"/>
    </row>
    <row r="23780" spans="4:12" x14ac:dyDescent="0.25">
      <c r="D23780" s="50">
        <v>1178013300</v>
      </c>
      <c r="E23780" s="50" t="s">
        <v>39</v>
      </c>
      <c r="F23780" s="50">
        <v>9800214000</v>
      </c>
      <c r="G23780" s="50"/>
      <c r="H23780" s="50"/>
      <c r="I23780" s="50"/>
      <c r="J23780" s="50"/>
      <c r="K23780" s="50"/>
      <c r="L23780" s="50"/>
    </row>
    <row r="23781" spans="4:12" x14ac:dyDescent="0.25">
      <c r="D23781" s="50">
        <v>1178013350</v>
      </c>
      <c r="E23781" s="50" t="s">
        <v>39</v>
      </c>
      <c r="F23781" s="50">
        <v>9800214000</v>
      </c>
      <c r="G23781" s="50"/>
      <c r="H23781" s="50"/>
      <c r="I23781" s="50"/>
      <c r="J23781" s="50"/>
      <c r="K23781" s="50"/>
      <c r="L23781" s="50"/>
    </row>
    <row r="23782" spans="4:12" x14ac:dyDescent="0.25">
      <c r="D23782" s="50">
        <v>1178013500</v>
      </c>
      <c r="E23782" s="50" t="s">
        <v>39</v>
      </c>
      <c r="F23782" s="50">
        <v>9800214000</v>
      </c>
      <c r="G23782" s="50"/>
      <c r="H23782" s="50"/>
      <c r="I23782" s="50"/>
      <c r="J23782" s="50"/>
      <c r="K23782" s="50"/>
      <c r="L23782" s="50"/>
    </row>
    <row r="23783" spans="4:12" x14ac:dyDescent="0.25">
      <c r="D23783" s="50">
        <v>1178013700</v>
      </c>
      <c r="E23783" s="50" t="s">
        <v>39</v>
      </c>
      <c r="F23783" s="50">
        <v>9800214000</v>
      </c>
      <c r="G23783" s="50"/>
      <c r="H23783" s="50"/>
      <c r="I23783" s="50"/>
      <c r="J23783" s="50"/>
      <c r="K23783" s="50"/>
      <c r="L23783" s="50"/>
    </row>
    <row r="23784" spans="4:12" x14ac:dyDescent="0.25">
      <c r="D23784" s="50">
        <v>1178013800</v>
      </c>
      <c r="E23784" s="50" t="s">
        <v>39</v>
      </c>
      <c r="F23784" s="50">
        <v>9800214000</v>
      </c>
      <c r="G23784" s="50"/>
      <c r="H23784" s="50"/>
      <c r="I23784" s="50"/>
      <c r="J23784" s="50"/>
      <c r="K23784" s="50"/>
      <c r="L23784" s="50"/>
    </row>
    <row r="23785" spans="4:12" x14ac:dyDescent="0.25">
      <c r="D23785" s="50">
        <v>1178014000</v>
      </c>
      <c r="E23785" s="50" t="s">
        <v>39</v>
      </c>
      <c r="F23785" s="50">
        <v>9800214000</v>
      </c>
      <c r="G23785" s="50"/>
      <c r="H23785" s="50"/>
      <c r="I23785" s="50"/>
      <c r="J23785" s="50"/>
      <c r="K23785" s="50"/>
      <c r="L23785" s="50"/>
    </row>
    <row r="23786" spans="4:12" x14ac:dyDescent="0.25">
      <c r="D23786" s="50">
        <v>1178014200</v>
      </c>
      <c r="E23786" s="50" t="s">
        <v>39</v>
      </c>
      <c r="F23786" s="50">
        <v>9800216000</v>
      </c>
      <c r="G23786" s="50"/>
      <c r="H23786" s="50"/>
      <c r="I23786" s="50"/>
      <c r="J23786" s="50"/>
      <c r="K23786" s="50"/>
      <c r="L23786" s="50"/>
    </row>
    <row r="23787" spans="4:12" x14ac:dyDescent="0.25">
      <c r="D23787" s="50">
        <v>1178014500</v>
      </c>
      <c r="E23787" s="50" t="s">
        <v>39</v>
      </c>
      <c r="F23787" s="50">
        <v>9800216000</v>
      </c>
      <c r="G23787" s="50"/>
      <c r="H23787" s="50"/>
      <c r="I23787" s="50"/>
      <c r="J23787" s="50"/>
      <c r="K23787" s="50"/>
      <c r="L23787" s="50"/>
    </row>
    <row r="23788" spans="4:12" x14ac:dyDescent="0.25">
      <c r="D23788" s="50">
        <v>1178014800</v>
      </c>
      <c r="E23788" s="50" t="s">
        <v>39</v>
      </c>
      <c r="F23788" s="50">
        <v>9800216000</v>
      </c>
      <c r="G23788" s="50"/>
      <c r="H23788" s="50"/>
      <c r="I23788" s="50"/>
      <c r="J23788" s="50"/>
      <c r="K23788" s="50"/>
      <c r="L23788" s="50"/>
    </row>
    <row r="23789" spans="4:12" x14ac:dyDescent="0.25">
      <c r="D23789" s="50">
        <v>1178015000</v>
      </c>
      <c r="E23789" s="50" t="s">
        <v>39</v>
      </c>
      <c r="F23789" s="50">
        <v>9800216000</v>
      </c>
      <c r="G23789" s="50"/>
      <c r="H23789" s="50"/>
      <c r="I23789" s="50"/>
      <c r="J23789" s="50"/>
      <c r="K23789" s="50"/>
      <c r="L23789" s="50"/>
    </row>
    <row r="23790" spans="4:12" x14ac:dyDescent="0.25">
      <c r="D23790" s="50">
        <v>1178015100</v>
      </c>
      <c r="E23790" s="50" t="s">
        <v>39</v>
      </c>
      <c r="F23790" s="50">
        <v>9800216000</v>
      </c>
      <c r="G23790" s="50"/>
      <c r="H23790" s="50"/>
      <c r="I23790" s="50"/>
      <c r="J23790" s="50"/>
      <c r="K23790" s="50"/>
      <c r="L23790" s="50"/>
    </row>
    <row r="23791" spans="4:12" x14ac:dyDescent="0.25">
      <c r="D23791" s="50">
        <v>1178015250</v>
      </c>
      <c r="E23791" s="50" t="s">
        <v>39</v>
      </c>
      <c r="F23791" s="50">
        <v>9800216000</v>
      </c>
      <c r="G23791" s="50"/>
      <c r="H23791" s="50"/>
      <c r="I23791" s="50"/>
      <c r="J23791" s="50"/>
      <c r="K23791" s="50"/>
      <c r="L23791" s="50"/>
    </row>
    <row r="23792" spans="4:12" x14ac:dyDescent="0.25">
      <c r="D23792" s="50">
        <v>1178015300</v>
      </c>
      <c r="E23792" s="50" t="s">
        <v>39</v>
      </c>
      <c r="F23792" s="50">
        <v>9800216000</v>
      </c>
      <c r="G23792" s="50"/>
      <c r="H23792" s="50"/>
      <c r="I23792" s="50"/>
      <c r="J23792" s="50"/>
      <c r="K23792" s="50"/>
      <c r="L23792" s="50"/>
    </row>
    <row r="23793" spans="4:12" x14ac:dyDescent="0.25">
      <c r="D23793" s="50">
        <v>1178015350</v>
      </c>
      <c r="E23793" s="50" t="s">
        <v>39</v>
      </c>
      <c r="F23793" s="50">
        <v>9800216000</v>
      </c>
      <c r="G23793" s="50"/>
      <c r="H23793" s="50"/>
      <c r="I23793" s="50"/>
      <c r="J23793" s="50"/>
      <c r="K23793" s="50"/>
      <c r="L23793" s="50"/>
    </row>
    <row r="23794" spans="4:12" x14ac:dyDescent="0.25">
      <c r="D23794" s="50">
        <v>1178015500</v>
      </c>
      <c r="E23794" s="50" t="s">
        <v>39</v>
      </c>
      <c r="F23794" s="50">
        <v>9800216000</v>
      </c>
      <c r="G23794" s="50"/>
      <c r="H23794" s="50"/>
      <c r="I23794" s="50"/>
      <c r="J23794" s="50"/>
      <c r="K23794" s="50"/>
      <c r="L23794" s="50"/>
    </row>
    <row r="23795" spans="4:12" x14ac:dyDescent="0.25">
      <c r="D23795" s="50">
        <v>1178015600</v>
      </c>
      <c r="E23795" s="50" t="s">
        <v>39</v>
      </c>
      <c r="F23795" s="50">
        <v>9800216000</v>
      </c>
      <c r="G23795" s="50"/>
      <c r="H23795" s="50"/>
      <c r="I23795" s="50"/>
      <c r="J23795" s="50"/>
      <c r="K23795" s="50"/>
      <c r="L23795" s="50"/>
    </row>
    <row r="23796" spans="4:12" x14ac:dyDescent="0.25">
      <c r="D23796" s="50">
        <v>1178015800</v>
      </c>
      <c r="E23796" s="50" t="s">
        <v>39</v>
      </c>
      <c r="F23796" s="50">
        <v>9800216000</v>
      </c>
      <c r="G23796" s="50"/>
      <c r="H23796" s="50"/>
      <c r="I23796" s="50"/>
      <c r="J23796" s="50"/>
      <c r="K23796" s="50"/>
      <c r="L23796" s="50"/>
    </row>
    <row r="23797" spans="4:12" x14ac:dyDescent="0.25">
      <c r="D23797" s="50">
        <v>1178016000</v>
      </c>
      <c r="E23797" s="50" t="s">
        <v>39</v>
      </c>
      <c r="F23797" s="50">
        <v>9800216000</v>
      </c>
      <c r="G23797" s="50"/>
      <c r="H23797" s="50"/>
      <c r="I23797" s="50"/>
      <c r="J23797" s="50"/>
      <c r="K23797" s="50"/>
      <c r="L23797" s="50"/>
    </row>
    <row r="23798" spans="4:12" x14ac:dyDescent="0.25">
      <c r="D23798" s="50">
        <v>1178016050</v>
      </c>
      <c r="E23798" s="50" t="s">
        <v>39</v>
      </c>
      <c r="F23798" s="50">
        <v>9800218000</v>
      </c>
      <c r="G23798" s="50"/>
      <c r="H23798" s="50"/>
      <c r="I23798" s="50"/>
      <c r="J23798" s="50"/>
      <c r="K23798" s="50"/>
      <c r="L23798" s="50"/>
    </row>
    <row r="23799" spans="4:12" x14ac:dyDescent="0.25">
      <c r="D23799" s="50">
        <v>1178016500</v>
      </c>
      <c r="E23799" s="50" t="s">
        <v>39</v>
      </c>
      <c r="F23799" s="50">
        <v>9800218000</v>
      </c>
      <c r="G23799" s="50"/>
      <c r="H23799" s="50"/>
      <c r="I23799" s="50"/>
      <c r="J23799" s="50"/>
      <c r="K23799" s="50"/>
      <c r="L23799" s="50"/>
    </row>
    <row r="23800" spans="4:12" x14ac:dyDescent="0.25">
      <c r="D23800" s="50">
        <v>1178016800</v>
      </c>
      <c r="E23800" s="50" t="s">
        <v>39</v>
      </c>
      <c r="F23800" s="50">
        <v>9800218000</v>
      </c>
      <c r="G23800" s="50"/>
      <c r="H23800" s="50"/>
      <c r="I23800" s="50"/>
      <c r="J23800" s="50"/>
      <c r="K23800" s="50"/>
      <c r="L23800" s="50"/>
    </row>
    <row r="23801" spans="4:12" x14ac:dyDescent="0.25">
      <c r="D23801" s="50">
        <v>1178016900</v>
      </c>
      <c r="E23801" s="50" t="s">
        <v>39</v>
      </c>
      <c r="F23801" s="50">
        <v>9800218000</v>
      </c>
      <c r="G23801" s="50"/>
      <c r="H23801" s="50"/>
      <c r="I23801" s="50"/>
      <c r="J23801" s="50"/>
      <c r="K23801" s="50"/>
      <c r="L23801" s="50"/>
    </row>
    <row r="23802" spans="4:12" x14ac:dyDescent="0.25">
      <c r="D23802" s="50">
        <v>1178017000</v>
      </c>
      <c r="E23802" s="50" t="s">
        <v>39</v>
      </c>
      <c r="F23802" s="50">
        <v>9800218000</v>
      </c>
      <c r="G23802" s="50"/>
      <c r="H23802" s="50"/>
      <c r="I23802" s="50"/>
      <c r="J23802" s="50"/>
      <c r="K23802" s="50"/>
      <c r="L23802" s="50"/>
    </row>
    <row r="23803" spans="4:12" x14ac:dyDescent="0.25">
      <c r="D23803" s="50">
        <v>1178017500</v>
      </c>
      <c r="E23803" s="50" t="s">
        <v>39</v>
      </c>
      <c r="F23803" s="50">
        <v>9800218000</v>
      </c>
      <c r="G23803" s="50"/>
      <c r="H23803" s="50"/>
      <c r="I23803" s="50"/>
      <c r="J23803" s="50"/>
      <c r="K23803" s="50"/>
      <c r="L23803" s="50"/>
    </row>
    <row r="23804" spans="4:12" x14ac:dyDescent="0.25">
      <c r="D23804" s="50">
        <v>1178017600</v>
      </c>
      <c r="E23804" s="50" t="s">
        <v>39</v>
      </c>
      <c r="F23804" s="50">
        <v>9800218000</v>
      </c>
      <c r="G23804" s="50"/>
      <c r="H23804" s="50"/>
      <c r="I23804" s="50"/>
      <c r="J23804" s="50"/>
      <c r="K23804" s="50"/>
      <c r="L23804" s="50"/>
    </row>
    <row r="23805" spans="4:12" x14ac:dyDescent="0.25">
      <c r="D23805" s="50">
        <v>1178017800</v>
      </c>
      <c r="E23805" s="50" t="s">
        <v>39</v>
      </c>
      <c r="F23805" s="50">
        <v>9800218000</v>
      </c>
      <c r="G23805" s="50"/>
      <c r="H23805" s="50"/>
      <c r="I23805" s="50"/>
      <c r="J23805" s="50"/>
      <c r="K23805" s="50"/>
      <c r="L23805" s="50"/>
    </row>
    <row r="23806" spans="4:12" x14ac:dyDescent="0.25">
      <c r="D23806" s="50">
        <v>1178018000</v>
      </c>
      <c r="E23806" s="50" t="s">
        <v>39</v>
      </c>
      <c r="F23806" s="50">
        <v>9800218000</v>
      </c>
      <c r="G23806" s="50"/>
      <c r="H23806" s="50"/>
      <c r="I23806" s="50"/>
      <c r="J23806" s="50"/>
      <c r="K23806" s="50"/>
      <c r="L23806" s="50"/>
    </row>
    <row r="23807" spans="4:12" x14ac:dyDescent="0.25">
      <c r="D23807" s="50">
        <v>1178018500</v>
      </c>
      <c r="E23807" s="50" t="s">
        <v>39</v>
      </c>
      <c r="F23807" s="50">
        <v>9800220000</v>
      </c>
      <c r="G23807" s="50"/>
      <c r="H23807" s="50"/>
      <c r="I23807" s="50"/>
      <c r="J23807" s="50"/>
      <c r="K23807" s="50"/>
      <c r="L23807" s="50"/>
    </row>
    <row r="23808" spans="4:12" x14ac:dyDescent="0.25">
      <c r="D23808" s="50">
        <v>1178018800</v>
      </c>
      <c r="E23808" s="50" t="s">
        <v>39</v>
      </c>
      <c r="F23808" s="50">
        <v>9800220000</v>
      </c>
      <c r="G23808" s="50"/>
      <c r="H23808" s="50"/>
      <c r="I23808" s="50"/>
      <c r="J23808" s="50"/>
      <c r="K23808" s="50"/>
      <c r="L23808" s="50"/>
    </row>
    <row r="23809" spans="4:12" x14ac:dyDescent="0.25">
      <c r="D23809" s="50">
        <v>1178018900</v>
      </c>
      <c r="E23809" s="50" t="s">
        <v>39</v>
      </c>
      <c r="F23809" s="50">
        <v>9800220000</v>
      </c>
      <c r="G23809" s="50"/>
      <c r="H23809" s="50"/>
      <c r="I23809" s="50"/>
      <c r="J23809" s="50"/>
      <c r="K23809" s="50"/>
      <c r="L23809" s="50"/>
    </row>
    <row r="23810" spans="4:12" x14ac:dyDescent="0.25">
      <c r="D23810" s="50">
        <v>1178019000</v>
      </c>
      <c r="E23810" s="50" t="s">
        <v>39</v>
      </c>
      <c r="F23810" s="50">
        <v>9800220000</v>
      </c>
      <c r="G23810" s="50"/>
      <c r="H23810" s="50"/>
      <c r="I23810" s="50"/>
      <c r="J23810" s="50"/>
      <c r="K23810" s="50"/>
      <c r="L23810" s="50"/>
    </row>
    <row r="23811" spans="4:12" x14ac:dyDescent="0.25">
      <c r="D23811" s="50">
        <v>1178019350</v>
      </c>
      <c r="E23811" s="50" t="s">
        <v>39</v>
      </c>
      <c r="F23811" s="50">
        <v>9800220000</v>
      </c>
      <c r="G23811" s="50"/>
      <c r="H23811" s="50"/>
      <c r="I23811" s="50"/>
      <c r="J23811" s="50"/>
      <c r="K23811" s="50"/>
      <c r="L23811" s="50"/>
    </row>
    <row r="23812" spans="4:12" x14ac:dyDescent="0.25">
      <c r="D23812" s="50">
        <v>1178019500</v>
      </c>
      <c r="E23812" s="50" t="s">
        <v>39</v>
      </c>
      <c r="F23812" s="50">
        <v>9800220000</v>
      </c>
      <c r="G23812" s="50"/>
      <c r="H23812" s="50"/>
      <c r="I23812" s="50"/>
      <c r="J23812" s="50"/>
      <c r="K23812" s="50"/>
      <c r="L23812" s="50"/>
    </row>
    <row r="23813" spans="4:12" x14ac:dyDescent="0.25">
      <c r="D23813" s="50">
        <v>1178019600</v>
      </c>
      <c r="E23813" s="50" t="s">
        <v>39</v>
      </c>
      <c r="F23813" s="50">
        <v>9800220000</v>
      </c>
      <c r="G23813" s="50"/>
      <c r="H23813" s="50"/>
      <c r="I23813" s="50"/>
      <c r="J23813" s="50"/>
      <c r="K23813" s="50"/>
      <c r="L23813" s="50"/>
    </row>
    <row r="23814" spans="4:12" x14ac:dyDescent="0.25">
      <c r="D23814" s="50">
        <v>1178019800</v>
      </c>
      <c r="E23814" s="50" t="s">
        <v>39</v>
      </c>
      <c r="F23814" s="50">
        <v>9800220000</v>
      </c>
      <c r="G23814" s="50"/>
      <c r="H23814" s="50"/>
      <c r="I23814" s="50"/>
      <c r="J23814" s="50"/>
      <c r="K23814" s="50"/>
      <c r="L23814" s="50"/>
    </row>
    <row r="23815" spans="4:12" x14ac:dyDescent="0.25">
      <c r="D23815" s="50">
        <v>1178020000</v>
      </c>
      <c r="E23815" s="50" t="s">
        <v>39</v>
      </c>
      <c r="F23815" s="50">
        <v>9800220000</v>
      </c>
      <c r="G23815" s="50"/>
      <c r="H23815" s="50"/>
      <c r="I23815" s="50"/>
      <c r="J23815" s="50"/>
      <c r="K23815" s="50"/>
      <c r="L23815" s="50"/>
    </row>
    <row r="23816" spans="4:12" x14ac:dyDescent="0.25">
      <c r="D23816" s="50">
        <v>1178020500</v>
      </c>
      <c r="E23816" s="50" t="s">
        <v>39</v>
      </c>
      <c r="F23816" s="50">
        <v>9800225000</v>
      </c>
      <c r="G23816" s="50"/>
      <c r="H23816" s="50"/>
      <c r="I23816" s="50"/>
      <c r="J23816" s="50"/>
      <c r="K23816" s="50"/>
      <c r="L23816" s="50"/>
    </row>
    <row r="23817" spans="4:12" x14ac:dyDescent="0.25">
      <c r="D23817" s="50">
        <v>1178021000</v>
      </c>
      <c r="E23817" s="50" t="s">
        <v>39</v>
      </c>
      <c r="F23817" s="50">
        <v>9800225000</v>
      </c>
      <c r="G23817" s="50"/>
      <c r="H23817" s="50"/>
      <c r="I23817" s="50"/>
      <c r="J23817" s="50"/>
      <c r="K23817" s="50"/>
      <c r="L23817" s="50"/>
    </row>
    <row r="23818" spans="4:12" x14ac:dyDescent="0.25">
      <c r="D23818" s="50">
        <v>1178021500</v>
      </c>
      <c r="E23818" s="50" t="s">
        <v>39</v>
      </c>
      <c r="F23818" s="50">
        <v>9800225000</v>
      </c>
      <c r="G23818" s="50"/>
      <c r="H23818" s="50"/>
      <c r="I23818" s="50"/>
      <c r="J23818" s="50"/>
      <c r="K23818" s="50"/>
      <c r="L23818" s="50"/>
    </row>
    <row r="23819" spans="4:12" x14ac:dyDescent="0.25">
      <c r="D23819" s="50">
        <v>1178022000</v>
      </c>
      <c r="E23819" s="50" t="s">
        <v>39</v>
      </c>
      <c r="F23819" s="50">
        <v>9800225000</v>
      </c>
      <c r="G23819" s="50"/>
      <c r="H23819" s="50"/>
      <c r="I23819" s="50"/>
      <c r="J23819" s="50"/>
      <c r="K23819" s="50"/>
      <c r="L23819" s="50"/>
    </row>
    <row r="23820" spans="4:12" x14ac:dyDescent="0.25">
      <c r="D23820" s="50">
        <v>1178022500</v>
      </c>
      <c r="E23820" s="50" t="s">
        <v>39</v>
      </c>
      <c r="F23820" s="50">
        <v>9800225000</v>
      </c>
      <c r="G23820" s="50"/>
      <c r="H23820" s="50"/>
      <c r="I23820" s="50"/>
      <c r="J23820" s="50"/>
      <c r="K23820" s="50"/>
      <c r="L23820" s="50"/>
    </row>
    <row r="23821" spans="4:12" x14ac:dyDescent="0.25">
      <c r="D23821" s="50">
        <v>1178023000</v>
      </c>
      <c r="E23821" s="50" t="s">
        <v>39</v>
      </c>
      <c r="F23821" s="50">
        <v>9800225000</v>
      </c>
      <c r="G23821" s="50"/>
      <c r="H23821" s="50"/>
      <c r="I23821" s="50"/>
      <c r="J23821" s="50"/>
      <c r="K23821" s="50"/>
      <c r="L23821" s="50"/>
    </row>
    <row r="23822" spans="4:12" x14ac:dyDescent="0.25">
      <c r="D23822" s="50">
        <v>1178023500</v>
      </c>
      <c r="E23822" s="50" t="s">
        <v>39</v>
      </c>
      <c r="F23822" s="50">
        <v>9800225000</v>
      </c>
      <c r="G23822" s="50"/>
      <c r="H23822" s="50"/>
      <c r="I23822" s="50"/>
      <c r="J23822" s="50"/>
      <c r="K23822" s="50"/>
      <c r="L23822" s="50"/>
    </row>
    <row r="23823" spans="4:12" x14ac:dyDescent="0.25">
      <c r="D23823" s="50">
        <v>1178024000</v>
      </c>
      <c r="E23823" s="50" t="s">
        <v>39</v>
      </c>
      <c r="F23823" s="50">
        <v>9800225000</v>
      </c>
      <c r="G23823" s="50"/>
      <c r="H23823" s="50"/>
      <c r="I23823" s="50"/>
      <c r="J23823" s="50"/>
      <c r="K23823" s="50"/>
      <c r="L23823" s="50"/>
    </row>
    <row r="23824" spans="4:12" x14ac:dyDescent="0.25">
      <c r="D23824" s="50">
        <v>1178024500</v>
      </c>
      <c r="E23824" s="50" t="s">
        <v>39</v>
      </c>
      <c r="F23824" s="50">
        <v>9800225000</v>
      </c>
      <c r="G23824" s="50"/>
      <c r="H23824" s="50"/>
      <c r="I23824" s="50"/>
      <c r="J23824" s="50"/>
      <c r="K23824" s="50"/>
      <c r="L23824" s="50"/>
    </row>
    <row r="23825" spans="4:12" x14ac:dyDescent="0.25">
      <c r="D23825" s="50">
        <v>1178025000</v>
      </c>
      <c r="E23825" s="50" t="s">
        <v>39</v>
      </c>
      <c r="F23825" s="50">
        <v>9800225000</v>
      </c>
      <c r="G23825" s="50"/>
      <c r="H23825" s="50"/>
      <c r="I23825" s="50"/>
      <c r="J23825" s="50"/>
      <c r="K23825" s="50"/>
      <c r="L23825" s="50"/>
    </row>
    <row r="23826" spans="4:12" x14ac:dyDescent="0.25">
      <c r="D23826" s="50">
        <v>1178103000</v>
      </c>
      <c r="E23826" s="50" t="s">
        <v>39</v>
      </c>
      <c r="F23826" s="50">
        <v>9800206000</v>
      </c>
      <c r="G23826" s="50"/>
      <c r="H23826" s="50"/>
      <c r="I23826" s="50"/>
      <c r="J23826" s="50"/>
      <c r="K23826" s="50"/>
      <c r="L23826" s="50"/>
    </row>
    <row r="23827" spans="4:12" x14ac:dyDescent="0.25">
      <c r="D23827" s="50">
        <v>1178103100</v>
      </c>
      <c r="E23827" s="50" t="s">
        <v>39</v>
      </c>
      <c r="F23827" s="50">
        <v>9800206000</v>
      </c>
      <c r="G23827" s="50"/>
      <c r="H23827" s="50"/>
      <c r="I23827" s="50"/>
      <c r="J23827" s="50"/>
      <c r="K23827" s="50"/>
      <c r="L23827" s="50"/>
    </row>
    <row r="23828" spans="4:12" x14ac:dyDescent="0.25">
      <c r="D23828" s="50">
        <v>1178103150</v>
      </c>
      <c r="E23828" s="50" t="s">
        <v>39</v>
      </c>
      <c r="F23828" s="50">
        <v>9800206000</v>
      </c>
      <c r="G23828" s="50"/>
      <c r="H23828" s="50"/>
      <c r="I23828" s="50"/>
      <c r="J23828" s="50"/>
      <c r="K23828" s="50"/>
      <c r="L23828" s="50"/>
    </row>
    <row r="23829" spans="4:12" x14ac:dyDescent="0.25">
      <c r="D23829" s="50">
        <v>1178103200</v>
      </c>
      <c r="E23829" s="50" t="s">
        <v>39</v>
      </c>
      <c r="F23829" s="50">
        <v>9800206000</v>
      </c>
      <c r="G23829" s="50"/>
      <c r="H23829" s="50"/>
      <c r="I23829" s="50"/>
      <c r="J23829" s="50"/>
      <c r="K23829" s="50"/>
      <c r="L23829" s="50"/>
    </row>
    <row r="23830" spans="4:12" x14ac:dyDescent="0.25">
      <c r="D23830" s="50">
        <v>1178103220</v>
      </c>
      <c r="E23830" s="50" t="s">
        <v>39</v>
      </c>
      <c r="F23830" s="50">
        <v>9800206000</v>
      </c>
      <c r="G23830" s="50"/>
      <c r="H23830" s="50"/>
      <c r="I23830" s="50"/>
      <c r="J23830" s="50"/>
      <c r="K23830" s="50"/>
      <c r="L23830" s="50"/>
    </row>
    <row r="23831" spans="4:12" x14ac:dyDescent="0.25">
      <c r="D23831" s="50">
        <v>1178103250</v>
      </c>
      <c r="E23831" s="50" t="s">
        <v>39</v>
      </c>
      <c r="F23831" s="50">
        <v>9800206000</v>
      </c>
      <c r="G23831" s="50"/>
      <c r="H23831" s="50"/>
      <c r="I23831" s="50"/>
      <c r="J23831" s="50"/>
      <c r="K23831" s="50"/>
      <c r="L23831" s="50"/>
    </row>
    <row r="23832" spans="4:12" x14ac:dyDescent="0.25">
      <c r="D23832" s="50">
        <v>1178103300</v>
      </c>
      <c r="E23832" s="50" t="s">
        <v>39</v>
      </c>
      <c r="F23832" s="50">
        <v>9800206000</v>
      </c>
      <c r="G23832" s="50"/>
      <c r="H23832" s="50"/>
      <c r="I23832" s="50"/>
      <c r="J23832" s="50"/>
      <c r="K23832" s="50"/>
      <c r="L23832" s="50"/>
    </row>
    <row r="23833" spans="4:12" x14ac:dyDescent="0.25">
      <c r="D23833" s="50">
        <v>1178103400</v>
      </c>
      <c r="E23833" s="50" t="s">
        <v>39</v>
      </c>
      <c r="F23833" s="50">
        <v>9800206000</v>
      </c>
      <c r="G23833" s="50"/>
      <c r="H23833" s="50"/>
      <c r="I23833" s="50"/>
      <c r="J23833" s="50"/>
      <c r="K23833" s="50"/>
      <c r="L23833" s="50"/>
    </row>
    <row r="23834" spans="4:12" x14ac:dyDescent="0.25">
      <c r="D23834" s="50">
        <v>1178103500</v>
      </c>
      <c r="E23834" s="50" t="s">
        <v>39</v>
      </c>
      <c r="F23834" s="50">
        <v>9800206000</v>
      </c>
      <c r="G23834" s="50"/>
      <c r="H23834" s="50"/>
      <c r="I23834" s="50"/>
      <c r="J23834" s="50"/>
      <c r="K23834" s="50"/>
      <c r="L23834" s="50"/>
    </row>
    <row r="23835" spans="4:12" x14ac:dyDescent="0.25">
      <c r="D23835" s="50">
        <v>1178103600</v>
      </c>
      <c r="E23835" s="50" t="s">
        <v>39</v>
      </c>
      <c r="F23835" s="50">
        <v>9800206000</v>
      </c>
      <c r="G23835" s="50"/>
      <c r="H23835" s="50"/>
      <c r="I23835" s="50"/>
      <c r="J23835" s="50"/>
      <c r="K23835" s="50"/>
      <c r="L23835" s="50"/>
    </row>
    <row r="23836" spans="4:12" x14ac:dyDescent="0.25">
      <c r="D23836" s="50">
        <v>1178103700</v>
      </c>
      <c r="E23836" s="50" t="s">
        <v>39</v>
      </c>
      <c r="F23836" s="50">
        <v>9800206000</v>
      </c>
      <c r="G23836" s="50"/>
      <c r="H23836" s="50"/>
      <c r="I23836" s="50"/>
      <c r="J23836" s="50"/>
      <c r="K23836" s="50"/>
      <c r="L23836" s="50"/>
    </row>
    <row r="23837" spans="4:12" x14ac:dyDescent="0.25">
      <c r="D23837" s="50">
        <v>1178103800</v>
      </c>
      <c r="E23837" s="50" t="s">
        <v>39</v>
      </c>
      <c r="F23837" s="50">
        <v>9800206000</v>
      </c>
      <c r="G23837" s="50"/>
      <c r="H23837" s="50"/>
      <c r="I23837" s="50"/>
      <c r="J23837" s="50"/>
      <c r="K23837" s="50"/>
      <c r="L23837" s="50"/>
    </row>
    <row r="23838" spans="4:12" x14ac:dyDescent="0.25">
      <c r="D23838" s="50">
        <v>1178103850</v>
      </c>
      <c r="E23838" s="50" t="s">
        <v>39</v>
      </c>
      <c r="F23838" s="50">
        <v>9800206000</v>
      </c>
      <c r="G23838" s="50"/>
      <c r="H23838" s="50"/>
      <c r="I23838" s="50"/>
      <c r="J23838" s="50"/>
      <c r="K23838" s="50"/>
      <c r="L23838" s="50"/>
    </row>
    <row r="23839" spans="4:12" x14ac:dyDescent="0.25">
      <c r="D23839" s="50">
        <v>1178103900</v>
      </c>
      <c r="E23839" s="50" t="s">
        <v>39</v>
      </c>
      <c r="F23839" s="50">
        <v>9800206000</v>
      </c>
      <c r="G23839" s="50"/>
      <c r="H23839" s="50"/>
      <c r="I23839" s="50"/>
      <c r="J23839" s="50"/>
      <c r="K23839" s="50"/>
      <c r="L23839" s="50"/>
    </row>
    <row r="23840" spans="4:12" x14ac:dyDescent="0.25">
      <c r="D23840" s="50">
        <v>1178104000</v>
      </c>
      <c r="E23840" s="50" t="s">
        <v>39</v>
      </c>
      <c r="F23840" s="50">
        <v>9800206000</v>
      </c>
      <c r="G23840" s="50"/>
      <c r="H23840" s="50"/>
      <c r="I23840" s="50"/>
      <c r="J23840" s="50"/>
      <c r="K23840" s="50"/>
      <c r="L23840" s="50"/>
    </row>
    <row r="23841" spans="4:12" x14ac:dyDescent="0.25">
      <c r="D23841" s="50">
        <v>1178104100</v>
      </c>
      <c r="E23841" s="50" t="s">
        <v>39</v>
      </c>
      <c r="F23841" s="50">
        <v>9800206000</v>
      </c>
      <c r="G23841" s="50"/>
      <c r="H23841" s="50"/>
      <c r="I23841" s="50"/>
      <c r="J23841" s="50"/>
      <c r="K23841" s="50"/>
      <c r="L23841" s="50"/>
    </row>
    <row r="23842" spans="4:12" x14ac:dyDescent="0.25">
      <c r="D23842" s="50">
        <v>1178104200</v>
      </c>
      <c r="E23842" s="50" t="s">
        <v>39</v>
      </c>
      <c r="F23842" s="50">
        <v>9800206000</v>
      </c>
      <c r="G23842" s="50"/>
      <c r="H23842" s="50"/>
      <c r="I23842" s="50"/>
      <c r="J23842" s="50"/>
      <c r="K23842" s="50"/>
      <c r="L23842" s="50"/>
    </row>
    <row r="23843" spans="4:12" x14ac:dyDescent="0.25">
      <c r="D23843" s="50">
        <v>1178104250</v>
      </c>
      <c r="E23843" s="50" t="s">
        <v>39</v>
      </c>
      <c r="F23843" s="50">
        <v>9800206000</v>
      </c>
      <c r="G23843" s="50"/>
      <c r="H23843" s="50"/>
      <c r="I23843" s="50"/>
      <c r="J23843" s="50"/>
      <c r="K23843" s="50"/>
      <c r="L23843" s="50"/>
    </row>
    <row r="23844" spans="4:12" x14ac:dyDescent="0.25">
      <c r="D23844" s="50">
        <v>1178104300</v>
      </c>
      <c r="E23844" s="50" t="s">
        <v>39</v>
      </c>
      <c r="F23844" s="50">
        <v>9800206000</v>
      </c>
      <c r="G23844" s="50"/>
      <c r="H23844" s="50"/>
      <c r="I23844" s="50"/>
      <c r="J23844" s="50"/>
      <c r="K23844" s="50"/>
      <c r="L23844" s="50"/>
    </row>
    <row r="23845" spans="4:12" x14ac:dyDescent="0.25">
      <c r="D23845" s="50">
        <v>1178104350</v>
      </c>
      <c r="E23845" s="50" t="s">
        <v>39</v>
      </c>
      <c r="F23845" s="50">
        <v>9800206000</v>
      </c>
      <c r="G23845" s="50"/>
      <c r="H23845" s="50"/>
      <c r="I23845" s="50"/>
      <c r="J23845" s="50"/>
      <c r="K23845" s="50"/>
      <c r="L23845" s="50"/>
    </row>
    <row r="23846" spans="4:12" x14ac:dyDescent="0.25">
      <c r="D23846" s="50">
        <v>1178104400</v>
      </c>
      <c r="E23846" s="50" t="s">
        <v>39</v>
      </c>
      <c r="F23846" s="50">
        <v>9800206000</v>
      </c>
      <c r="G23846" s="50"/>
      <c r="H23846" s="50"/>
      <c r="I23846" s="50"/>
      <c r="J23846" s="50"/>
      <c r="K23846" s="50"/>
      <c r="L23846" s="50"/>
    </row>
    <row r="23847" spans="4:12" x14ac:dyDescent="0.25">
      <c r="D23847" s="50">
        <v>1178104450</v>
      </c>
      <c r="E23847" s="50" t="s">
        <v>39</v>
      </c>
      <c r="F23847" s="50">
        <v>9800206000</v>
      </c>
      <c r="G23847" s="50"/>
      <c r="H23847" s="50"/>
      <c r="I23847" s="50"/>
      <c r="J23847" s="50"/>
      <c r="K23847" s="50"/>
      <c r="L23847" s="50"/>
    </row>
    <row r="23848" spans="4:12" x14ac:dyDescent="0.25">
      <c r="D23848" s="50">
        <v>1178104500</v>
      </c>
      <c r="E23848" s="50" t="s">
        <v>39</v>
      </c>
      <c r="F23848" s="50">
        <v>9800206000</v>
      </c>
      <c r="G23848" s="50"/>
      <c r="H23848" s="50"/>
      <c r="I23848" s="50"/>
      <c r="J23848" s="50"/>
      <c r="K23848" s="50"/>
      <c r="L23848" s="50"/>
    </row>
    <row r="23849" spans="4:12" x14ac:dyDescent="0.25">
      <c r="D23849" s="50">
        <v>1178104600</v>
      </c>
      <c r="E23849" s="50" t="s">
        <v>39</v>
      </c>
      <c r="F23849" s="50">
        <v>9800206000</v>
      </c>
      <c r="G23849" s="50"/>
      <c r="H23849" s="50"/>
      <c r="I23849" s="50"/>
      <c r="J23849" s="50"/>
      <c r="K23849" s="50"/>
      <c r="L23849" s="50"/>
    </row>
    <row r="23850" spans="4:12" x14ac:dyDescent="0.25">
      <c r="D23850" s="50">
        <v>1178104650</v>
      </c>
      <c r="E23850" s="50" t="s">
        <v>39</v>
      </c>
      <c r="F23850" s="50">
        <v>9800206000</v>
      </c>
      <c r="G23850" s="50"/>
      <c r="H23850" s="50"/>
      <c r="I23850" s="50"/>
      <c r="J23850" s="50"/>
      <c r="K23850" s="50"/>
      <c r="L23850" s="50"/>
    </row>
    <row r="23851" spans="4:12" x14ac:dyDescent="0.25">
      <c r="D23851" s="50">
        <v>1178104700</v>
      </c>
      <c r="E23851" s="50" t="s">
        <v>39</v>
      </c>
      <c r="F23851" s="50">
        <v>9800206000</v>
      </c>
      <c r="G23851" s="50"/>
      <c r="H23851" s="50"/>
      <c r="I23851" s="50"/>
      <c r="J23851" s="50"/>
      <c r="K23851" s="50"/>
      <c r="L23851" s="50"/>
    </row>
    <row r="23852" spans="4:12" x14ac:dyDescent="0.25">
      <c r="D23852" s="50">
        <v>1178104800</v>
      </c>
      <c r="E23852" s="50" t="s">
        <v>39</v>
      </c>
      <c r="F23852" s="50">
        <v>9800206000</v>
      </c>
      <c r="G23852" s="50"/>
      <c r="H23852" s="50"/>
      <c r="I23852" s="50"/>
      <c r="J23852" s="50"/>
      <c r="K23852" s="50"/>
      <c r="L23852" s="50"/>
    </row>
    <row r="23853" spans="4:12" x14ac:dyDescent="0.25">
      <c r="D23853" s="50">
        <v>1178104900</v>
      </c>
      <c r="E23853" s="50" t="s">
        <v>39</v>
      </c>
      <c r="F23853" s="50">
        <v>9800206000</v>
      </c>
      <c r="G23853" s="50"/>
      <c r="H23853" s="50"/>
      <c r="I23853" s="50"/>
      <c r="J23853" s="50"/>
      <c r="K23853" s="50"/>
      <c r="L23853" s="50"/>
    </row>
    <row r="23854" spans="4:12" x14ac:dyDescent="0.25">
      <c r="D23854" s="50">
        <v>1178104950</v>
      </c>
      <c r="E23854" s="50" t="s">
        <v>39</v>
      </c>
      <c r="F23854" s="50">
        <v>9800206000</v>
      </c>
      <c r="G23854" s="50"/>
      <c r="H23854" s="50"/>
      <c r="I23854" s="50"/>
      <c r="J23854" s="50"/>
      <c r="K23854" s="50"/>
      <c r="L23854" s="50"/>
    </row>
    <row r="23855" spans="4:12" x14ac:dyDescent="0.25">
      <c r="D23855" s="50">
        <v>1178105000</v>
      </c>
      <c r="E23855" s="50" t="s">
        <v>39</v>
      </c>
      <c r="F23855" s="50">
        <v>9800206000</v>
      </c>
      <c r="G23855" s="50"/>
      <c r="H23855" s="50"/>
      <c r="I23855" s="50"/>
      <c r="J23855" s="50"/>
      <c r="K23855" s="50"/>
      <c r="L23855" s="50"/>
    </row>
    <row r="23856" spans="4:12" x14ac:dyDescent="0.25">
      <c r="D23856" s="50">
        <v>1178105050</v>
      </c>
      <c r="E23856" s="50" t="s">
        <v>39</v>
      </c>
      <c r="F23856" s="50">
        <v>9800206000</v>
      </c>
      <c r="G23856" s="50"/>
      <c r="H23856" s="50"/>
      <c r="I23856" s="50"/>
      <c r="J23856" s="50"/>
      <c r="K23856" s="50"/>
      <c r="L23856" s="50"/>
    </row>
    <row r="23857" spans="4:12" x14ac:dyDescent="0.25">
      <c r="D23857" s="50">
        <v>1178105100</v>
      </c>
      <c r="E23857" s="50" t="s">
        <v>39</v>
      </c>
      <c r="F23857" s="50">
        <v>9800206000</v>
      </c>
      <c r="G23857" s="50"/>
      <c r="H23857" s="50"/>
      <c r="I23857" s="50"/>
      <c r="J23857" s="50"/>
      <c r="K23857" s="50"/>
      <c r="L23857" s="50"/>
    </row>
    <row r="23858" spans="4:12" x14ac:dyDescent="0.25">
      <c r="D23858" s="50">
        <v>1178105200</v>
      </c>
      <c r="E23858" s="50" t="s">
        <v>39</v>
      </c>
      <c r="F23858" s="50">
        <v>9800206000</v>
      </c>
      <c r="G23858" s="50"/>
      <c r="H23858" s="50"/>
      <c r="I23858" s="50"/>
      <c r="J23858" s="50"/>
      <c r="K23858" s="50"/>
      <c r="L23858" s="50"/>
    </row>
    <row r="23859" spans="4:12" x14ac:dyDescent="0.25">
      <c r="D23859" s="50">
        <v>1178105300</v>
      </c>
      <c r="E23859" s="50" t="s">
        <v>39</v>
      </c>
      <c r="F23859" s="50">
        <v>9800206000</v>
      </c>
      <c r="G23859" s="50"/>
      <c r="H23859" s="50"/>
      <c r="I23859" s="50"/>
      <c r="J23859" s="50"/>
      <c r="K23859" s="50"/>
      <c r="L23859" s="50"/>
    </row>
    <row r="23860" spans="4:12" x14ac:dyDescent="0.25">
      <c r="D23860" s="50">
        <v>1178105400</v>
      </c>
      <c r="E23860" s="50" t="s">
        <v>39</v>
      </c>
      <c r="F23860" s="50">
        <v>9800206000</v>
      </c>
      <c r="G23860" s="50"/>
      <c r="H23860" s="50"/>
      <c r="I23860" s="50"/>
      <c r="J23860" s="50"/>
      <c r="K23860" s="50"/>
      <c r="L23860" s="50"/>
    </row>
    <row r="23861" spans="4:12" x14ac:dyDescent="0.25">
      <c r="D23861" s="50">
        <v>1178105500</v>
      </c>
      <c r="E23861" s="50" t="s">
        <v>39</v>
      </c>
      <c r="F23861" s="50">
        <v>9800206000</v>
      </c>
      <c r="G23861" s="50"/>
      <c r="H23861" s="50"/>
      <c r="I23861" s="50"/>
      <c r="J23861" s="50"/>
      <c r="K23861" s="50"/>
      <c r="L23861" s="50"/>
    </row>
    <row r="23862" spans="4:12" x14ac:dyDescent="0.25">
      <c r="D23862" s="50">
        <v>1178105550</v>
      </c>
      <c r="E23862" s="50" t="s">
        <v>39</v>
      </c>
      <c r="F23862" s="50">
        <v>9800206000</v>
      </c>
      <c r="G23862" s="50"/>
      <c r="H23862" s="50"/>
      <c r="I23862" s="50"/>
      <c r="J23862" s="50"/>
      <c r="K23862" s="50"/>
      <c r="L23862" s="50"/>
    </row>
    <row r="23863" spans="4:12" x14ac:dyDescent="0.25">
      <c r="D23863" s="50">
        <v>1178105600</v>
      </c>
      <c r="E23863" s="50" t="s">
        <v>39</v>
      </c>
      <c r="F23863" s="50">
        <v>9800206000</v>
      </c>
      <c r="G23863" s="50"/>
      <c r="H23863" s="50"/>
      <c r="I23863" s="50"/>
      <c r="J23863" s="50"/>
      <c r="K23863" s="50"/>
      <c r="L23863" s="50"/>
    </row>
    <row r="23864" spans="4:12" x14ac:dyDescent="0.25">
      <c r="D23864" s="50">
        <v>1178105700</v>
      </c>
      <c r="E23864" s="50" t="s">
        <v>39</v>
      </c>
      <c r="F23864" s="50">
        <v>9800206000</v>
      </c>
      <c r="G23864" s="50"/>
      <c r="H23864" s="50"/>
      <c r="I23864" s="50"/>
      <c r="J23864" s="50"/>
      <c r="K23864" s="50"/>
      <c r="L23864" s="50"/>
    </row>
    <row r="23865" spans="4:12" x14ac:dyDescent="0.25">
      <c r="D23865" s="50">
        <v>1178105750</v>
      </c>
      <c r="E23865" s="50" t="s">
        <v>39</v>
      </c>
      <c r="F23865" s="50">
        <v>9800206000</v>
      </c>
      <c r="G23865" s="50"/>
      <c r="H23865" s="50"/>
      <c r="I23865" s="50"/>
      <c r="J23865" s="50"/>
      <c r="K23865" s="50"/>
      <c r="L23865" s="50"/>
    </row>
    <row r="23866" spans="4:12" x14ac:dyDescent="0.25">
      <c r="D23866" s="50">
        <v>1178105800</v>
      </c>
      <c r="E23866" s="50" t="s">
        <v>39</v>
      </c>
      <c r="F23866" s="50">
        <v>9800206000</v>
      </c>
      <c r="G23866" s="50"/>
      <c r="H23866" s="50"/>
      <c r="I23866" s="50"/>
      <c r="J23866" s="50"/>
      <c r="K23866" s="50"/>
      <c r="L23866" s="50"/>
    </row>
    <row r="23867" spans="4:12" x14ac:dyDescent="0.25">
      <c r="D23867" s="50">
        <v>1178105900</v>
      </c>
      <c r="E23867" s="50" t="s">
        <v>39</v>
      </c>
      <c r="F23867" s="50">
        <v>9800206000</v>
      </c>
      <c r="G23867" s="50"/>
      <c r="H23867" s="50"/>
      <c r="I23867" s="50"/>
      <c r="J23867" s="50"/>
      <c r="K23867" s="50"/>
      <c r="L23867" s="50"/>
    </row>
    <row r="23868" spans="4:12" x14ac:dyDescent="0.25">
      <c r="D23868" s="50">
        <v>1178105950</v>
      </c>
      <c r="E23868" s="50" t="s">
        <v>39</v>
      </c>
      <c r="F23868" s="50">
        <v>9800206000</v>
      </c>
      <c r="G23868" s="50"/>
      <c r="H23868" s="50"/>
      <c r="I23868" s="50"/>
      <c r="J23868" s="50"/>
      <c r="K23868" s="50"/>
      <c r="L23868" s="50"/>
    </row>
    <row r="23869" spans="4:12" x14ac:dyDescent="0.25">
      <c r="D23869" s="50">
        <v>1178106000</v>
      </c>
      <c r="E23869" s="50" t="s">
        <v>39</v>
      </c>
      <c r="F23869" s="50">
        <v>9800206000</v>
      </c>
      <c r="G23869" s="50"/>
      <c r="H23869" s="50"/>
      <c r="I23869" s="50"/>
      <c r="J23869" s="50"/>
      <c r="K23869" s="50"/>
      <c r="L23869" s="50"/>
    </row>
    <row r="23870" spans="4:12" x14ac:dyDescent="0.25">
      <c r="D23870" s="50">
        <v>1178106100</v>
      </c>
      <c r="E23870" s="50" t="s">
        <v>39</v>
      </c>
      <c r="F23870" s="50">
        <v>9800208000</v>
      </c>
      <c r="G23870" s="50"/>
      <c r="H23870" s="50"/>
      <c r="I23870" s="50"/>
      <c r="J23870" s="50"/>
      <c r="K23870" s="50"/>
      <c r="L23870" s="50"/>
    </row>
    <row r="23871" spans="4:12" x14ac:dyDescent="0.25">
      <c r="D23871" s="50">
        <v>1178106200</v>
      </c>
      <c r="E23871" s="50" t="s">
        <v>39</v>
      </c>
      <c r="F23871" s="50">
        <v>9800208000</v>
      </c>
      <c r="G23871" s="50"/>
      <c r="H23871" s="50"/>
      <c r="I23871" s="50"/>
      <c r="J23871" s="50"/>
      <c r="K23871" s="50"/>
      <c r="L23871" s="50"/>
    </row>
    <row r="23872" spans="4:12" x14ac:dyDescent="0.25">
      <c r="D23872" s="50">
        <v>1178106300</v>
      </c>
      <c r="E23872" s="50" t="s">
        <v>39</v>
      </c>
      <c r="F23872" s="50">
        <v>9800208000</v>
      </c>
      <c r="G23872" s="50"/>
      <c r="H23872" s="50"/>
      <c r="I23872" s="50"/>
      <c r="J23872" s="50"/>
      <c r="K23872" s="50"/>
      <c r="L23872" s="50"/>
    </row>
    <row r="23873" spans="4:12" x14ac:dyDescent="0.25">
      <c r="D23873" s="50">
        <v>1178106400</v>
      </c>
      <c r="E23873" s="50" t="s">
        <v>39</v>
      </c>
      <c r="F23873" s="50">
        <v>9800208000</v>
      </c>
      <c r="G23873" s="50"/>
      <c r="H23873" s="50"/>
      <c r="I23873" s="50"/>
      <c r="J23873" s="50"/>
      <c r="K23873" s="50"/>
      <c r="L23873" s="50"/>
    </row>
    <row r="23874" spans="4:12" x14ac:dyDescent="0.25">
      <c r="D23874" s="50">
        <v>1178106500</v>
      </c>
      <c r="E23874" s="50" t="s">
        <v>39</v>
      </c>
      <c r="F23874" s="50">
        <v>9800208000</v>
      </c>
      <c r="G23874" s="50"/>
      <c r="H23874" s="50"/>
      <c r="I23874" s="50"/>
      <c r="J23874" s="50"/>
      <c r="K23874" s="50"/>
      <c r="L23874" s="50"/>
    </row>
    <row r="23875" spans="4:12" x14ac:dyDescent="0.25">
      <c r="D23875" s="50">
        <v>1178106600</v>
      </c>
      <c r="E23875" s="50" t="s">
        <v>39</v>
      </c>
      <c r="F23875" s="50">
        <v>9800208000</v>
      </c>
      <c r="G23875" s="50"/>
      <c r="H23875" s="50"/>
      <c r="I23875" s="50"/>
      <c r="J23875" s="50"/>
      <c r="K23875" s="50"/>
      <c r="L23875" s="50"/>
    </row>
    <row r="23876" spans="4:12" x14ac:dyDescent="0.25">
      <c r="D23876" s="50">
        <v>1178106700</v>
      </c>
      <c r="E23876" s="50" t="s">
        <v>39</v>
      </c>
      <c r="F23876" s="50">
        <v>9800208000</v>
      </c>
      <c r="G23876" s="50"/>
      <c r="H23876" s="50"/>
      <c r="I23876" s="50"/>
      <c r="J23876" s="50"/>
      <c r="K23876" s="50"/>
      <c r="L23876" s="50"/>
    </row>
    <row r="23877" spans="4:12" x14ac:dyDescent="0.25">
      <c r="D23877" s="50">
        <v>1178106800</v>
      </c>
      <c r="E23877" s="50" t="s">
        <v>39</v>
      </c>
      <c r="F23877" s="50">
        <v>9800208000</v>
      </c>
      <c r="G23877" s="50"/>
      <c r="H23877" s="50"/>
      <c r="I23877" s="50"/>
      <c r="J23877" s="50"/>
      <c r="K23877" s="50"/>
      <c r="L23877" s="50"/>
    </row>
    <row r="23878" spans="4:12" x14ac:dyDescent="0.25">
      <c r="D23878" s="50">
        <v>1178106900</v>
      </c>
      <c r="E23878" s="50" t="s">
        <v>39</v>
      </c>
      <c r="F23878" s="50">
        <v>9800208000</v>
      </c>
      <c r="G23878" s="50"/>
      <c r="H23878" s="50"/>
      <c r="I23878" s="50"/>
      <c r="J23878" s="50"/>
      <c r="K23878" s="50"/>
      <c r="L23878" s="50"/>
    </row>
    <row r="23879" spans="4:12" x14ac:dyDescent="0.25">
      <c r="D23879" s="50">
        <v>1178107000</v>
      </c>
      <c r="E23879" s="50" t="s">
        <v>39</v>
      </c>
      <c r="F23879" s="50">
        <v>9800208000</v>
      </c>
      <c r="G23879" s="50"/>
      <c r="H23879" s="50"/>
      <c r="I23879" s="50"/>
      <c r="J23879" s="50"/>
      <c r="K23879" s="50"/>
      <c r="L23879" s="50"/>
    </row>
    <row r="23880" spans="4:12" x14ac:dyDescent="0.25">
      <c r="D23880" s="50">
        <v>1178107100</v>
      </c>
      <c r="E23880" s="50" t="s">
        <v>39</v>
      </c>
      <c r="F23880" s="50">
        <v>9800208000</v>
      </c>
      <c r="G23880" s="50"/>
      <c r="H23880" s="50"/>
      <c r="I23880" s="50"/>
      <c r="J23880" s="50"/>
      <c r="K23880" s="50"/>
      <c r="L23880" s="50"/>
    </row>
    <row r="23881" spans="4:12" x14ac:dyDescent="0.25">
      <c r="D23881" s="50">
        <v>1178107200</v>
      </c>
      <c r="E23881" s="50" t="s">
        <v>39</v>
      </c>
      <c r="F23881" s="50">
        <v>9800208000</v>
      </c>
      <c r="G23881" s="50"/>
      <c r="H23881" s="50"/>
      <c r="I23881" s="50"/>
      <c r="J23881" s="50"/>
      <c r="K23881" s="50"/>
      <c r="L23881" s="50"/>
    </row>
    <row r="23882" spans="4:12" x14ac:dyDescent="0.25">
      <c r="D23882" s="50">
        <v>1178107300</v>
      </c>
      <c r="E23882" s="50" t="s">
        <v>39</v>
      </c>
      <c r="F23882" s="50">
        <v>9800208000</v>
      </c>
      <c r="G23882" s="50"/>
      <c r="H23882" s="50"/>
      <c r="I23882" s="50"/>
      <c r="J23882" s="50"/>
      <c r="K23882" s="50"/>
      <c r="L23882" s="50"/>
    </row>
    <row r="23883" spans="4:12" x14ac:dyDescent="0.25">
      <c r="D23883" s="50">
        <v>1178107400</v>
      </c>
      <c r="E23883" s="50" t="s">
        <v>39</v>
      </c>
      <c r="F23883" s="50">
        <v>9800208000</v>
      </c>
      <c r="G23883" s="50"/>
      <c r="H23883" s="50"/>
      <c r="I23883" s="50"/>
      <c r="J23883" s="50"/>
      <c r="K23883" s="50"/>
      <c r="L23883" s="50"/>
    </row>
    <row r="23884" spans="4:12" x14ac:dyDescent="0.25">
      <c r="D23884" s="50">
        <v>1178107450</v>
      </c>
      <c r="E23884" s="50" t="s">
        <v>39</v>
      </c>
      <c r="F23884" s="50">
        <v>9800208000</v>
      </c>
      <c r="G23884" s="50"/>
      <c r="H23884" s="50"/>
      <c r="I23884" s="50"/>
      <c r="J23884" s="50"/>
      <c r="K23884" s="50"/>
      <c r="L23884" s="50"/>
    </row>
    <row r="23885" spans="4:12" x14ac:dyDescent="0.25">
      <c r="D23885" s="50">
        <v>1178107500</v>
      </c>
      <c r="E23885" s="50" t="s">
        <v>39</v>
      </c>
      <c r="F23885" s="50">
        <v>9800208000</v>
      </c>
      <c r="G23885" s="50"/>
      <c r="H23885" s="50"/>
      <c r="I23885" s="50"/>
      <c r="J23885" s="50"/>
      <c r="K23885" s="50"/>
      <c r="L23885" s="50"/>
    </row>
    <row r="23886" spans="4:12" x14ac:dyDescent="0.25">
      <c r="D23886" s="50">
        <v>1178107600</v>
      </c>
      <c r="E23886" s="50" t="s">
        <v>39</v>
      </c>
      <c r="F23886" s="50">
        <v>9800208000</v>
      </c>
      <c r="G23886" s="50"/>
      <c r="H23886" s="50"/>
      <c r="I23886" s="50"/>
      <c r="J23886" s="50"/>
      <c r="K23886" s="50"/>
      <c r="L23886" s="50"/>
    </row>
    <row r="23887" spans="4:12" x14ac:dyDescent="0.25">
      <c r="D23887" s="50">
        <v>1178107700</v>
      </c>
      <c r="E23887" s="50" t="s">
        <v>39</v>
      </c>
      <c r="F23887" s="50">
        <v>9800208000</v>
      </c>
      <c r="G23887" s="50"/>
      <c r="H23887" s="50"/>
      <c r="I23887" s="50"/>
      <c r="J23887" s="50"/>
      <c r="K23887" s="50"/>
      <c r="L23887" s="50"/>
    </row>
    <row r="23888" spans="4:12" x14ac:dyDescent="0.25">
      <c r="D23888" s="50">
        <v>1178107800</v>
      </c>
      <c r="E23888" s="50" t="s">
        <v>39</v>
      </c>
      <c r="F23888" s="50">
        <v>9800208000</v>
      </c>
      <c r="G23888" s="50"/>
      <c r="H23888" s="50"/>
      <c r="I23888" s="50"/>
      <c r="J23888" s="50"/>
      <c r="K23888" s="50"/>
      <c r="L23888" s="50"/>
    </row>
    <row r="23889" spans="4:12" x14ac:dyDescent="0.25">
      <c r="D23889" s="50">
        <v>1178107900</v>
      </c>
      <c r="E23889" s="50" t="s">
        <v>39</v>
      </c>
      <c r="F23889" s="50">
        <v>9800208000</v>
      </c>
      <c r="G23889" s="50"/>
      <c r="H23889" s="50"/>
      <c r="I23889" s="50"/>
      <c r="J23889" s="50"/>
      <c r="K23889" s="50"/>
      <c r="L23889" s="50"/>
    </row>
    <row r="23890" spans="4:12" x14ac:dyDescent="0.25">
      <c r="D23890" s="50">
        <v>1178108000</v>
      </c>
      <c r="E23890" s="50" t="s">
        <v>39</v>
      </c>
      <c r="F23890" s="50">
        <v>9800208000</v>
      </c>
      <c r="G23890" s="50"/>
      <c r="H23890" s="50"/>
      <c r="I23890" s="50"/>
      <c r="J23890" s="50"/>
      <c r="K23890" s="50"/>
      <c r="L23890" s="50"/>
    </row>
    <row r="23891" spans="4:12" x14ac:dyDescent="0.25">
      <c r="D23891" s="50">
        <v>1178108100</v>
      </c>
      <c r="E23891" s="50" t="s">
        <v>39</v>
      </c>
      <c r="F23891" s="50">
        <v>9800210000</v>
      </c>
      <c r="G23891" s="50"/>
      <c r="H23891" s="50"/>
      <c r="I23891" s="50"/>
      <c r="J23891" s="50"/>
      <c r="K23891" s="50"/>
      <c r="L23891" s="50"/>
    </row>
    <row r="23892" spans="4:12" x14ac:dyDescent="0.25">
      <c r="D23892" s="50">
        <v>1178108200</v>
      </c>
      <c r="E23892" s="50" t="s">
        <v>39</v>
      </c>
      <c r="F23892" s="50">
        <v>9800210000</v>
      </c>
      <c r="G23892" s="50"/>
      <c r="H23892" s="50"/>
      <c r="I23892" s="50"/>
      <c r="J23892" s="50"/>
      <c r="K23892" s="50"/>
      <c r="L23892" s="50"/>
    </row>
    <row r="23893" spans="4:12" x14ac:dyDescent="0.25">
      <c r="D23893" s="50">
        <v>1178108300</v>
      </c>
      <c r="E23893" s="50" t="s">
        <v>39</v>
      </c>
      <c r="F23893" s="50">
        <v>9800210000</v>
      </c>
      <c r="G23893" s="50"/>
      <c r="H23893" s="50"/>
      <c r="I23893" s="50"/>
      <c r="J23893" s="50"/>
      <c r="K23893" s="50"/>
      <c r="L23893" s="50"/>
    </row>
    <row r="23894" spans="4:12" x14ac:dyDescent="0.25">
      <c r="D23894" s="50">
        <v>1178108400</v>
      </c>
      <c r="E23894" s="50" t="s">
        <v>39</v>
      </c>
      <c r="F23894" s="50">
        <v>9800210000</v>
      </c>
      <c r="G23894" s="50"/>
      <c r="H23894" s="50"/>
      <c r="I23894" s="50"/>
      <c r="J23894" s="50"/>
      <c r="K23894" s="50"/>
      <c r="L23894" s="50"/>
    </row>
    <row r="23895" spans="4:12" x14ac:dyDescent="0.25">
      <c r="D23895" s="50">
        <v>1178108500</v>
      </c>
      <c r="E23895" s="50" t="s">
        <v>39</v>
      </c>
      <c r="F23895" s="50">
        <v>9800210000</v>
      </c>
      <c r="G23895" s="50"/>
      <c r="H23895" s="50"/>
      <c r="I23895" s="50"/>
      <c r="J23895" s="50"/>
      <c r="K23895" s="50"/>
      <c r="L23895" s="50"/>
    </row>
    <row r="23896" spans="4:12" x14ac:dyDescent="0.25">
      <c r="D23896" s="50">
        <v>1178108600</v>
      </c>
      <c r="E23896" s="50" t="s">
        <v>39</v>
      </c>
      <c r="F23896" s="50">
        <v>9800210000</v>
      </c>
      <c r="G23896" s="50"/>
      <c r="H23896" s="50"/>
      <c r="I23896" s="50"/>
      <c r="J23896" s="50"/>
      <c r="K23896" s="50"/>
      <c r="L23896" s="50"/>
    </row>
    <row r="23897" spans="4:12" x14ac:dyDescent="0.25">
      <c r="D23897" s="50">
        <v>1178108700</v>
      </c>
      <c r="E23897" s="50" t="s">
        <v>39</v>
      </c>
      <c r="F23897" s="50">
        <v>9800210000</v>
      </c>
      <c r="G23897" s="50"/>
      <c r="H23897" s="50"/>
      <c r="I23897" s="50"/>
      <c r="J23897" s="50"/>
      <c r="K23897" s="50"/>
      <c r="L23897" s="50"/>
    </row>
    <row r="23898" spans="4:12" x14ac:dyDescent="0.25">
      <c r="D23898" s="50">
        <v>1178108800</v>
      </c>
      <c r="E23898" s="50" t="s">
        <v>39</v>
      </c>
      <c r="F23898" s="50">
        <v>9800210000</v>
      </c>
      <c r="G23898" s="50"/>
      <c r="H23898" s="50"/>
      <c r="I23898" s="50"/>
      <c r="J23898" s="50"/>
      <c r="K23898" s="50"/>
      <c r="L23898" s="50"/>
    </row>
    <row r="23899" spans="4:12" x14ac:dyDescent="0.25">
      <c r="D23899" s="50">
        <v>1178108900</v>
      </c>
      <c r="E23899" s="50" t="s">
        <v>39</v>
      </c>
      <c r="F23899" s="50">
        <v>9800210000</v>
      </c>
      <c r="G23899" s="50"/>
      <c r="H23899" s="50"/>
      <c r="I23899" s="50"/>
      <c r="J23899" s="50"/>
      <c r="K23899" s="50"/>
      <c r="L23899" s="50"/>
    </row>
    <row r="23900" spans="4:12" x14ac:dyDescent="0.25">
      <c r="D23900" s="50">
        <v>1178109000</v>
      </c>
      <c r="E23900" s="50" t="s">
        <v>39</v>
      </c>
      <c r="F23900" s="50">
        <v>9800210000</v>
      </c>
      <c r="G23900" s="50"/>
      <c r="H23900" s="50"/>
      <c r="I23900" s="50"/>
      <c r="J23900" s="50"/>
      <c r="K23900" s="50"/>
      <c r="L23900" s="50"/>
    </row>
    <row r="23901" spans="4:12" x14ac:dyDescent="0.25">
      <c r="D23901" s="50">
        <v>1178109100</v>
      </c>
      <c r="E23901" s="50" t="s">
        <v>39</v>
      </c>
      <c r="F23901" s="50">
        <v>9800210000</v>
      </c>
      <c r="G23901" s="50"/>
      <c r="H23901" s="50"/>
      <c r="I23901" s="50"/>
      <c r="J23901" s="50"/>
      <c r="K23901" s="50"/>
      <c r="L23901" s="50"/>
    </row>
    <row r="23902" spans="4:12" x14ac:dyDescent="0.25">
      <c r="D23902" s="50">
        <v>1178109200</v>
      </c>
      <c r="E23902" s="50" t="s">
        <v>39</v>
      </c>
      <c r="F23902" s="50">
        <v>9800210000</v>
      </c>
      <c r="G23902" s="50"/>
      <c r="H23902" s="50"/>
      <c r="I23902" s="50"/>
      <c r="J23902" s="50"/>
      <c r="K23902" s="50"/>
      <c r="L23902" s="50"/>
    </row>
    <row r="23903" spans="4:12" x14ac:dyDescent="0.25">
      <c r="D23903" s="50">
        <v>1178109300</v>
      </c>
      <c r="E23903" s="50" t="s">
        <v>39</v>
      </c>
      <c r="F23903" s="50">
        <v>9800210000</v>
      </c>
      <c r="G23903" s="50"/>
      <c r="H23903" s="50"/>
      <c r="I23903" s="50"/>
      <c r="J23903" s="50"/>
      <c r="K23903" s="50"/>
      <c r="L23903" s="50"/>
    </row>
    <row r="23904" spans="4:12" x14ac:dyDescent="0.25">
      <c r="D23904" s="50">
        <v>1178109350</v>
      </c>
      <c r="E23904" s="50" t="s">
        <v>39</v>
      </c>
      <c r="F23904" s="50">
        <v>9800210000</v>
      </c>
      <c r="G23904" s="50"/>
      <c r="H23904" s="50"/>
      <c r="I23904" s="50"/>
      <c r="J23904" s="50"/>
      <c r="K23904" s="50"/>
      <c r="L23904" s="50"/>
    </row>
    <row r="23905" spans="4:12" x14ac:dyDescent="0.25">
      <c r="D23905" s="50">
        <v>1178109400</v>
      </c>
      <c r="E23905" s="50" t="s">
        <v>39</v>
      </c>
      <c r="F23905" s="50">
        <v>9800210000</v>
      </c>
      <c r="G23905" s="50"/>
      <c r="H23905" s="50"/>
      <c r="I23905" s="50"/>
      <c r="J23905" s="50"/>
      <c r="K23905" s="50"/>
      <c r="L23905" s="50"/>
    </row>
    <row r="23906" spans="4:12" x14ac:dyDescent="0.25">
      <c r="D23906" s="50">
        <v>1178109450</v>
      </c>
      <c r="E23906" s="50" t="s">
        <v>39</v>
      </c>
      <c r="F23906" s="50">
        <v>9800210000</v>
      </c>
      <c r="G23906" s="50"/>
      <c r="H23906" s="50"/>
      <c r="I23906" s="50"/>
      <c r="J23906" s="50"/>
      <c r="K23906" s="50"/>
      <c r="L23906" s="50"/>
    </row>
    <row r="23907" spans="4:12" x14ac:dyDescent="0.25">
      <c r="D23907" s="50">
        <v>1178109500</v>
      </c>
      <c r="E23907" s="50" t="s">
        <v>39</v>
      </c>
      <c r="F23907" s="50">
        <v>9800210000</v>
      </c>
      <c r="G23907" s="50"/>
      <c r="H23907" s="50"/>
      <c r="I23907" s="50"/>
      <c r="J23907" s="50"/>
      <c r="K23907" s="50"/>
      <c r="L23907" s="50"/>
    </row>
    <row r="23908" spans="4:12" x14ac:dyDescent="0.25">
      <c r="D23908" s="50">
        <v>1178109600</v>
      </c>
      <c r="E23908" s="50" t="s">
        <v>39</v>
      </c>
      <c r="F23908" s="50">
        <v>9800210000</v>
      </c>
      <c r="G23908" s="50"/>
      <c r="H23908" s="50"/>
      <c r="I23908" s="50"/>
      <c r="J23908" s="50"/>
      <c r="K23908" s="50"/>
      <c r="L23908" s="50"/>
    </row>
    <row r="23909" spans="4:12" x14ac:dyDescent="0.25">
      <c r="D23909" s="50">
        <v>1178109700</v>
      </c>
      <c r="E23909" s="50" t="s">
        <v>39</v>
      </c>
      <c r="F23909" s="50">
        <v>9800210000</v>
      </c>
      <c r="G23909" s="50"/>
      <c r="H23909" s="50"/>
      <c r="I23909" s="50"/>
      <c r="J23909" s="50"/>
      <c r="K23909" s="50"/>
      <c r="L23909" s="50"/>
    </row>
    <row r="23910" spans="4:12" x14ac:dyDescent="0.25">
      <c r="D23910" s="50">
        <v>1178109800</v>
      </c>
      <c r="E23910" s="50" t="s">
        <v>39</v>
      </c>
      <c r="F23910" s="50">
        <v>9800210000</v>
      </c>
      <c r="G23910" s="50"/>
      <c r="H23910" s="50"/>
      <c r="I23910" s="50"/>
      <c r="J23910" s="50"/>
      <c r="K23910" s="50"/>
      <c r="L23910" s="50"/>
    </row>
    <row r="23911" spans="4:12" x14ac:dyDescent="0.25">
      <c r="D23911" s="50">
        <v>1178109900</v>
      </c>
      <c r="E23911" s="50" t="s">
        <v>39</v>
      </c>
      <c r="F23911" s="50">
        <v>9800210000</v>
      </c>
      <c r="G23911" s="50"/>
      <c r="H23911" s="50"/>
      <c r="I23911" s="50"/>
      <c r="J23911" s="50"/>
      <c r="K23911" s="50"/>
      <c r="L23911" s="50"/>
    </row>
    <row r="23912" spans="4:12" x14ac:dyDescent="0.25">
      <c r="D23912" s="50">
        <v>1178110000</v>
      </c>
      <c r="E23912" s="50" t="s">
        <v>39</v>
      </c>
      <c r="F23912" s="50">
        <v>9800210000</v>
      </c>
      <c r="G23912" s="50"/>
      <c r="H23912" s="50"/>
      <c r="I23912" s="50"/>
      <c r="J23912" s="50"/>
      <c r="K23912" s="50"/>
      <c r="L23912" s="50"/>
    </row>
    <row r="23913" spans="4:12" x14ac:dyDescent="0.25">
      <c r="D23913" s="50">
        <v>1178110100</v>
      </c>
      <c r="E23913" s="50" t="s">
        <v>39</v>
      </c>
      <c r="F23913" s="50">
        <v>9800212000</v>
      </c>
      <c r="G23913" s="50"/>
      <c r="H23913" s="50"/>
      <c r="I23913" s="50"/>
      <c r="J23913" s="50"/>
      <c r="K23913" s="50"/>
      <c r="L23913" s="50"/>
    </row>
    <row r="23914" spans="4:12" x14ac:dyDescent="0.25">
      <c r="D23914" s="50">
        <v>1178110200</v>
      </c>
      <c r="E23914" s="50" t="s">
        <v>39</v>
      </c>
      <c r="F23914" s="50">
        <v>9800212000</v>
      </c>
      <c r="G23914" s="50"/>
      <c r="H23914" s="50"/>
      <c r="I23914" s="50"/>
      <c r="J23914" s="50"/>
      <c r="K23914" s="50"/>
      <c r="L23914" s="50"/>
    </row>
    <row r="23915" spans="4:12" x14ac:dyDescent="0.25">
      <c r="D23915" s="50">
        <v>1178110300</v>
      </c>
      <c r="E23915" s="50" t="s">
        <v>39</v>
      </c>
      <c r="F23915" s="50">
        <v>9800212000</v>
      </c>
      <c r="G23915" s="50"/>
      <c r="H23915" s="50"/>
      <c r="I23915" s="50"/>
      <c r="J23915" s="50"/>
      <c r="K23915" s="50"/>
      <c r="L23915" s="50"/>
    </row>
    <row r="23916" spans="4:12" x14ac:dyDescent="0.25">
      <c r="D23916" s="50">
        <v>1178110400</v>
      </c>
      <c r="E23916" s="50" t="s">
        <v>39</v>
      </c>
      <c r="F23916" s="50">
        <v>9800212000</v>
      </c>
      <c r="G23916" s="50"/>
      <c r="H23916" s="50"/>
      <c r="I23916" s="50"/>
      <c r="J23916" s="50"/>
      <c r="K23916" s="50"/>
      <c r="L23916" s="50"/>
    </row>
    <row r="23917" spans="4:12" x14ac:dyDescent="0.25">
      <c r="D23917" s="50">
        <v>1178110500</v>
      </c>
      <c r="E23917" s="50" t="s">
        <v>39</v>
      </c>
      <c r="F23917" s="50">
        <v>9800212000</v>
      </c>
      <c r="G23917" s="50"/>
      <c r="H23917" s="50"/>
      <c r="I23917" s="50"/>
      <c r="J23917" s="50"/>
      <c r="K23917" s="50"/>
      <c r="L23917" s="50"/>
    </row>
    <row r="23918" spans="4:12" x14ac:dyDescent="0.25">
      <c r="D23918" s="50">
        <v>1178110550</v>
      </c>
      <c r="E23918" s="50" t="s">
        <v>39</v>
      </c>
      <c r="F23918" s="50">
        <v>9800212000</v>
      </c>
      <c r="G23918" s="50"/>
      <c r="H23918" s="50"/>
      <c r="I23918" s="50"/>
      <c r="J23918" s="50"/>
      <c r="K23918" s="50"/>
      <c r="L23918" s="50"/>
    </row>
    <row r="23919" spans="4:12" x14ac:dyDescent="0.25">
      <c r="D23919" s="50">
        <v>1178110600</v>
      </c>
      <c r="E23919" s="50" t="s">
        <v>39</v>
      </c>
      <c r="F23919" s="50">
        <v>9800212000</v>
      </c>
      <c r="G23919" s="50"/>
      <c r="H23919" s="50"/>
      <c r="I23919" s="50"/>
      <c r="J23919" s="50"/>
      <c r="K23919" s="50"/>
      <c r="L23919" s="50"/>
    </row>
    <row r="23920" spans="4:12" x14ac:dyDescent="0.25">
      <c r="D23920" s="50">
        <v>1178110700</v>
      </c>
      <c r="E23920" s="50" t="s">
        <v>39</v>
      </c>
      <c r="F23920" s="50">
        <v>9800212000</v>
      </c>
      <c r="G23920" s="50"/>
      <c r="H23920" s="50"/>
      <c r="I23920" s="50"/>
      <c r="J23920" s="50"/>
      <c r="K23920" s="50"/>
      <c r="L23920" s="50"/>
    </row>
    <row r="23921" spans="4:12" x14ac:dyDescent="0.25">
      <c r="D23921" s="50">
        <v>1178110750</v>
      </c>
      <c r="E23921" s="50" t="s">
        <v>39</v>
      </c>
      <c r="F23921" s="50">
        <v>9800212000</v>
      </c>
      <c r="G23921" s="50"/>
      <c r="H23921" s="50"/>
      <c r="I23921" s="50"/>
      <c r="J23921" s="50"/>
      <c r="K23921" s="50"/>
      <c r="L23921" s="50"/>
    </row>
    <row r="23922" spans="4:12" x14ac:dyDescent="0.25">
      <c r="D23922" s="50">
        <v>1178110800</v>
      </c>
      <c r="E23922" s="50" t="s">
        <v>39</v>
      </c>
      <c r="F23922" s="50">
        <v>9800212000</v>
      </c>
      <c r="G23922" s="50"/>
      <c r="H23922" s="50"/>
      <c r="I23922" s="50"/>
      <c r="J23922" s="50"/>
      <c r="K23922" s="50"/>
      <c r="L23922" s="50"/>
    </row>
    <row r="23923" spans="4:12" x14ac:dyDescent="0.25">
      <c r="D23923" s="50">
        <v>1178110900</v>
      </c>
      <c r="E23923" s="50" t="s">
        <v>39</v>
      </c>
      <c r="F23923" s="50">
        <v>9800212000</v>
      </c>
      <c r="G23923" s="50"/>
      <c r="H23923" s="50"/>
      <c r="I23923" s="50"/>
      <c r="J23923" s="50"/>
      <c r="K23923" s="50"/>
      <c r="L23923" s="50"/>
    </row>
    <row r="23924" spans="4:12" x14ac:dyDescent="0.25">
      <c r="D23924" s="50">
        <v>1178111000</v>
      </c>
      <c r="E23924" s="50" t="s">
        <v>39</v>
      </c>
      <c r="F23924" s="50">
        <v>9800212000</v>
      </c>
      <c r="G23924" s="50"/>
      <c r="H23924" s="50"/>
      <c r="I23924" s="50"/>
      <c r="J23924" s="50"/>
      <c r="K23924" s="50"/>
      <c r="L23924" s="50"/>
    </row>
    <row r="23925" spans="4:12" x14ac:dyDescent="0.25">
      <c r="D23925" s="50">
        <v>1178111100</v>
      </c>
      <c r="E23925" s="50" t="s">
        <v>39</v>
      </c>
      <c r="F23925" s="50">
        <v>9800212000</v>
      </c>
      <c r="G23925" s="50"/>
      <c r="H23925" s="50"/>
      <c r="I23925" s="50"/>
      <c r="J23925" s="50"/>
      <c r="K23925" s="50"/>
      <c r="L23925" s="50"/>
    </row>
    <row r="23926" spans="4:12" x14ac:dyDescent="0.25">
      <c r="D23926" s="50">
        <v>1178111200</v>
      </c>
      <c r="E23926" s="50" t="s">
        <v>39</v>
      </c>
      <c r="F23926" s="50">
        <v>9800212000</v>
      </c>
      <c r="G23926" s="50"/>
      <c r="H23926" s="50"/>
      <c r="I23926" s="50"/>
      <c r="J23926" s="50"/>
      <c r="K23926" s="50"/>
      <c r="L23926" s="50"/>
    </row>
    <row r="23927" spans="4:12" x14ac:dyDescent="0.25">
      <c r="D23927" s="50">
        <v>1178111250</v>
      </c>
      <c r="E23927" s="50" t="s">
        <v>39</v>
      </c>
      <c r="F23927" s="50">
        <v>9800212000</v>
      </c>
      <c r="G23927" s="50"/>
      <c r="H23927" s="50"/>
      <c r="I23927" s="50"/>
      <c r="J23927" s="50"/>
      <c r="K23927" s="50"/>
      <c r="L23927" s="50"/>
    </row>
    <row r="23928" spans="4:12" x14ac:dyDescent="0.25">
      <c r="D23928" s="50">
        <v>1178111300</v>
      </c>
      <c r="E23928" s="50" t="s">
        <v>39</v>
      </c>
      <c r="F23928" s="50">
        <v>9800212000</v>
      </c>
      <c r="G23928" s="50"/>
      <c r="H23928" s="50"/>
      <c r="I23928" s="50"/>
      <c r="J23928" s="50"/>
      <c r="K23928" s="50"/>
      <c r="L23928" s="50"/>
    </row>
    <row r="23929" spans="4:12" x14ac:dyDescent="0.25">
      <c r="D23929" s="50">
        <v>1178111350</v>
      </c>
      <c r="E23929" s="50" t="s">
        <v>39</v>
      </c>
      <c r="F23929" s="50">
        <v>9800212000</v>
      </c>
      <c r="G23929" s="50"/>
      <c r="H23929" s="50"/>
      <c r="I23929" s="50"/>
      <c r="J23929" s="50"/>
      <c r="K23929" s="50"/>
      <c r="L23929" s="50"/>
    </row>
    <row r="23930" spans="4:12" x14ac:dyDescent="0.25">
      <c r="D23930" s="50">
        <v>1178111400</v>
      </c>
      <c r="E23930" s="50" t="s">
        <v>39</v>
      </c>
      <c r="F23930" s="50">
        <v>9800212000</v>
      </c>
      <c r="G23930" s="50"/>
      <c r="H23930" s="50"/>
      <c r="I23930" s="50"/>
      <c r="J23930" s="50"/>
      <c r="K23930" s="50"/>
      <c r="L23930" s="50"/>
    </row>
    <row r="23931" spans="4:12" x14ac:dyDescent="0.25">
      <c r="D23931" s="50">
        <v>1178111450</v>
      </c>
      <c r="E23931" s="50" t="s">
        <v>39</v>
      </c>
      <c r="F23931" s="50">
        <v>9800212000</v>
      </c>
      <c r="G23931" s="50"/>
      <c r="H23931" s="50"/>
      <c r="I23931" s="50"/>
      <c r="J23931" s="50"/>
      <c r="K23931" s="50"/>
      <c r="L23931" s="50"/>
    </row>
    <row r="23932" spans="4:12" x14ac:dyDescent="0.25">
      <c r="D23932" s="50">
        <v>1178111500</v>
      </c>
      <c r="E23932" s="50" t="s">
        <v>39</v>
      </c>
      <c r="F23932" s="50">
        <v>9800212000</v>
      </c>
      <c r="G23932" s="50"/>
      <c r="H23932" s="50"/>
      <c r="I23932" s="50"/>
      <c r="J23932" s="50"/>
      <c r="K23932" s="50"/>
      <c r="L23932" s="50"/>
    </row>
    <row r="23933" spans="4:12" x14ac:dyDescent="0.25">
      <c r="D23933" s="50">
        <v>1178111600</v>
      </c>
      <c r="E23933" s="50" t="s">
        <v>39</v>
      </c>
      <c r="F23933" s="50">
        <v>9800212000</v>
      </c>
      <c r="G23933" s="50"/>
      <c r="H23933" s="50"/>
      <c r="I23933" s="50"/>
      <c r="J23933" s="50"/>
      <c r="K23933" s="50"/>
      <c r="L23933" s="50"/>
    </row>
    <row r="23934" spans="4:12" x14ac:dyDescent="0.25">
      <c r="D23934" s="50">
        <v>1178111700</v>
      </c>
      <c r="E23934" s="50" t="s">
        <v>39</v>
      </c>
      <c r="F23934" s="50">
        <v>9800212000</v>
      </c>
      <c r="G23934" s="50"/>
      <c r="H23934" s="50"/>
      <c r="I23934" s="50"/>
      <c r="J23934" s="50"/>
      <c r="K23934" s="50"/>
      <c r="L23934" s="50"/>
    </row>
    <row r="23935" spans="4:12" x14ac:dyDescent="0.25">
      <c r="D23935" s="50">
        <v>1178111800</v>
      </c>
      <c r="E23935" s="50" t="s">
        <v>39</v>
      </c>
      <c r="F23935" s="50">
        <v>9800212000</v>
      </c>
      <c r="G23935" s="50"/>
      <c r="H23935" s="50"/>
      <c r="I23935" s="50"/>
      <c r="J23935" s="50"/>
      <c r="K23935" s="50"/>
      <c r="L23935" s="50"/>
    </row>
    <row r="23936" spans="4:12" x14ac:dyDescent="0.25">
      <c r="D23936" s="50">
        <v>1178111900</v>
      </c>
      <c r="E23936" s="50" t="s">
        <v>39</v>
      </c>
      <c r="F23936" s="50">
        <v>9800212000</v>
      </c>
      <c r="G23936" s="50"/>
      <c r="H23936" s="50"/>
      <c r="I23936" s="50"/>
      <c r="J23936" s="50"/>
      <c r="K23936" s="50"/>
      <c r="L23936" s="50"/>
    </row>
    <row r="23937" spans="4:12" x14ac:dyDescent="0.25">
      <c r="D23937" s="50">
        <v>1178112000</v>
      </c>
      <c r="E23937" s="50" t="s">
        <v>39</v>
      </c>
      <c r="F23937" s="50">
        <v>9800212000</v>
      </c>
      <c r="G23937" s="50"/>
      <c r="H23937" s="50"/>
      <c r="I23937" s="50"/>
      <c r="J23937" s="50"/>
      <c r="K23937" s="50"/>
      <c r="L23937" s="50"/>
    </row>
    <row r="23938" spans="4:12" x14ac:dyDescent="0.25">
      <c r="D23938" s="50">
        <v>1178112150</v>
      </c>
      <c r="E23938" s="50" t="s">
        <v>39</v>
      </c>
      <c r="F23938" s="50">
        <v>9800214000</v>
      </c>
      <c r="G23938" s="50"/>
      <c r="H23938" s="50"/>
      <c r="I23938" s="50"/>
      <c r="J23938" s="50"/>
      <c r="K23938" s="50"/>
      <c r="L23938" s="50"/>
    </row>
    <row r="23939" spans="4:12" x14ac:dyDescent="0.25">
      <c r="D23939" s="50">
        <v>1178112250</v>
      </c>
      <c r="E23939" s="50" t="s">
        <v>39</v>
      </c>
      <c r="F23939" s="50">
        <v>9800214000</v>
      </c>
      <c r="G23939" s="50"/>
      <c r="H23939" s="50"/>
      <c r="I23939" s="50"/>
      <c r="J23939" s="50"/>
      <c r="K23939" s="50"/>
      <c r="L23939" s="50"/>
    </row>
    <row r="23940" spans="4:12" x14ac:dyDescent="0.25">
      <c r="D23940" s="50">
        <v>1178112500</v>
      </c>
      <c r="E23940" s="50" t="s">
        <v>39</v>
      </c>
      <c r="F23940" s="50">
        <v>9800214000</v>
      </c>
      <c r="G23940" s="50"/>
      <c r="H23940" s="50"/>
      <c r="I23940" s="50"/>
      <c r="J23940" s="50"/>
      <c r="K23940" s="50"/>
      <c r="L23940" s="50"/>
    </row>
    <row r="23941" spans="4:12" x14ac:dyDescent="0.25">
      <c r="D23941" s="50">
        <v>1178112550</v>
      </c>
      <c r="E23941" s="50" t="s">
        <v>39</v>
      </c>
      <c r="F23941" s="50">
        <v>9800214000</v>
      </c>
      <c r="G23941" s="50"/>
      <c r="H23941" s="50"/>
      <c r="I23941" s="50"/>
      <c r="J23941" s="50"/>
      <c r="K23941" s="50"/>
      <c r="L23941" s="50"/>
    </row>
    <row r="23942" spans="4:12" x14ac:dyDescent="0.25">
      <c r="D23942" s="50">
        <v>1178112700</v>
      </c>
      <c r="E23942" s="50" t="s">
        <v>39</v>
      </c>
      <c r="F23942" s="50">
        <v>9800214000</v>
      </c>
      <c r="G23942" s="50"/>
      <c r="H23942" s="50"/>
      <c r="I23942" s="50"/>
      <c r="J23942" s="50"/>
      <c r="K23942" s="50"/>
      <c r="L23942" s="50"/>
    </row>
    <row r="23943" spans="4:12" x14ac:dyDescent="0.25">
      <c r="D23943" s="50">
        <v>1178112800</v>
      </c>
      <c r="E23943" s="50" t="s">
        <v>39</v>
      </c>
      <c r="F23943" s="50">
        <v>9800214000</v>
      </c>
      <c r="G23943" s="50"/>
      <c r="H23943" s="50"/>
      <c r="I23943" s="50"/>
      <c r="J23943" s="50"/>
      <c r="K23943" s="50"/>
      <c r="L23943" s="50"/>
    </row>
    <row r="23944" spans="4:12" x14ac:dyDescent="0.25">
      <c r="D23944" s="50">
        <v>1178112900</v>
      </c>
      <c r="E23944" s="50" t="s">
        <v>39</v>
      </c>
      <c r="F23944" s="50">
        <v>9800214000</v>
      </c>
      <c r="G23944" s="50"/>
      <c r="H23944" s="50"/>
      <c r="I23944" s="50"/>
      <c r="J23944" s="50"/>
      <c r="K23944" s="50"/>
      <c r="L23944" s="50"/>
    </row>
    <row r="23945" spans="4:12" x14ac:dyDescent="0.25">
      <c r="D23945" s="50">
        <v>1178113000</v>
      </c>
      <c r="E23945" s="50" t="s">
        <v>39</v>
      </c>
      <c r="F23945" s="50">
        <v>9800214000</v>
      </c>
      <c r="G23945" s="50"/>
      <c r="H23945" s="50"/>
      <c r="I23945" s="50"/>
      <c r="J23945" s="50"/>
      <c r="K23945" s="50"/>
      <c r="L23945" s="50"/>
    </row>
    <row r="23946" spans="4:12" x14ac:dyDescent="0.25">
      <c r="D23946" s="50">
        <v>1178113100</v>
      </c>
      <c r="E23946" s="50" t="s">
        <v>39</v>
      </c>
      <c r="F23946" s="50">
        <v>9800214000</v>
      </c>
      <c r="G23946" s="50"/>
      <c r="H23946" s="50"/>
      <c r="I23946" s="50"/>
      <c r="J23946" s="50"/>
      <c r="K23946" s="50"/>
      <c r="L23946" s="50"/>
    </row>
    <row r="23947" spans="4:12" x14ac:dyDescent="0.25">
      <c r="D23947" s="50">
        <v>1178113300</v>
      </c>
      <c r="E23947" s="50" t="s">
        <v>39</v>
      </c>
      <c r="F23947" s="50">
        <v>9800214000</v>
      </c>
      <c r="G23947" s="50"/>
      <c r="H23947" s="50"/>
      <c r="I23947" s="50"/>
      <c r="J23947" s="50"/>
      <c r="K23947" s="50"/>
      <c r="L23947" s="50"/>
    </row>
    <row r="23948" spans="4:12" x14ac:dyDescent="0.25">
      <c r="D23948" s="50">
        <v>1178113350</v>
      </c>
      <c r="E23948" s="50" t="s">
        <v>39</v>
      </c>
      <c r="F23948" s="50">
        <v>9800214000</v>
      </c>
      <c r="G23948" s="50"/>
      <c r="H23948" s="50"/>
      <c r="I23948" s="50"/>
      <c r="J23948" s="50"/>
      <c r="K23948" s="50"/>
      <c r="L23948" s="50"/>
    </row>
    <row r="23949" spans="4:12" x14ac:dyDescent="0.25">
      <c r="D23949" s="50">
        <v>1178113500</v>
      </c>
      <c r="E23949" s="50" t="s">
        <v>39</v>
      </c>
      <c r="F23949" s="50">
        <v>9800214000</v>
      </c>
      <c r="G23949" s="50"/>
      <c r="H23949" s="50"/>
      <c r="I23949" s="50"/>
      <c r="J23949" s="50"/>
      <c r="K23949" s="50"/>
      <c r="L23949" s="50"/>
    </row>
    <row r="23950" spans="4:12" x14ac:dyDescent="0.25">
      <c r="D23950" s="50">
        <v>1178113700</v>
      </c>
      <c r="E23950" s="50" t="s">
        <v>39</v>
      </c>
      <c r="F23950" s="50">
        <v>9800214000</v>
      </c>
      <c r="G23950" s="50"/>
      <c r="H23950" s="50"/>
      <c r="I23950" s="50"/>
      <c r="J23950" s="50"/>
      <c r="K23950" s="50"/>
      <c r="L23950" s="50"/>
    </row>
    <row r="23951" spans="4:12" x14ac:dyDescent="0.25">
      <c r="D23951" s="50">
        <v>1178113800</v>
      </c>
      <c r="E23951" s="50" t="s">
        <v>39</v>
      </c>
      <c r="F23951" s="50">
        <v>9800214000</v>
      </c>
      <c r="G23951" s="50"/>
      <c r="H23951" s="50"/>
      <c r="I23951" s="50"/>
      <c r="J23951" s="50"/>
      <c r="K23951" s="50"/>
      <c r="L23951" s="50"/>
    </row>
    <row r="23952" spans="4:12" x14ac:dyDescent="0.25">
      <c r="D23952" s="50">
        <v>1178114000</v>
      </c>
      <c r="E23952" s="50" t="s">
        <v>39</v>
      </c>
      <c r="F23952" s="50">
        <v>9800214000</v>
      </c>
      <c r="G23952" s="50"/>
      <c r="H23952" s="50"/>
      <c r="I23952" s="50"/>
      <c r="J23952" s="50"/>
      <c r="K23952" s="50"/>
      <c r="L23952" s="50"/>
    </row>
    <row r="23953" spans="4:12" x14ac:dyDescent="0.25">
      <c r="D23953" s="50">
        <v>1178114200</v>
      </c>
      <c r="E23953" s="50" t="s">
        <v>39</v>
      </c>
      <c r="F23953" s="50">
        <v>9800216000</v>
      </c>
      <c r="G23953" s="50"/>
      <c r="H23953" s="50"/>
      <c r="I23953" s="50"/>
      <c r="J23953" s="50"/>
      <c r="K23953" s="50"/>
      <c r="L23953" s="50"/>
    </row>
    <row r="23954" spans="4:12" x14ac:dyDescent="0.25">
      <c r="D23954" s="50">
        <v>1178114500</v>
      </c>
      <c r="E23954" s="50" t="s">
        <v>39</v>
      </c>
      <c r="F23954" s="50">
        <v>9800216000</v>
      </c>
      <c r="G23954" s="50"/>
      <c r="H23954" s="50"/>
      <c r="I23954" s="50"/>
      <c r="J23954" s="50"/>
      <c r="K23954" s="50"/>
      <c r="L23954" s="50"/>
    </row>
    <row r="23955" spans="4:12" x14ac:dyDescent="0.25">
      <c r="D23955" s="50">
        <v>1178114800</v>
      </c>
      <c r="E23955" s="50" t="s">
        <v>39</v>
      </c>
      <c r="F23955" s="50">
        <v>9800216000</v>
      </c>
      <c r="G23955" s="50"/>
      <c r="H23955" s="50"/>
      <c r="I23955" s="50"/>
      <c r="J23955" s="50"/>
      <c r="K23955" s="50"/>
      <c r="L23955" s="50"/>
    </row>
    <row r="23956" spans="4:12" x14ac:dyDescent="0.25">
      <c r="D23956" s="50">
        <v>1178115000</v>
      </c>
      <c r="E23956" s="50" t="s">
        <v>39</v>
      </c>
      <c r="F23956" s="50">
        <v>9800216000</v>
      </c>
      <c r="G23956" s="50"/>
      <c r="H23956" s="50"/>
      <c r="I23956" s="50"/>
      <c r="J23956" s="50"/>
      <c r="K23956" s="50"/>
      <c r="L23956" s="50"/>
    </row>
    <row r="23957" spans="4:12" x14ac:dyDescent="0.25">
      <c r="D23957" s="50">
        <v>1178115100</v>
      </c>
      <c r="E23957" s="50" t="s">
        <v>39</v>
      </c>
      <c r="F23957" s="50">
        <v>9800216000</v>
      </c>
      <c r="G23957" s="50"/>
      <c r="H23957" s="50"/>
      <c r="I23957" s="50"/>
      <c r="J23957" s="50"/>
      <c r="K23957" s="50"/>
      <c r="L23957" s="50"/>
    </row>
    <row r="23958" spans="4:12" x14ac:dyDescent="0.25">
      <c r="D23958" s="50">
        <v>1178115250</v>
      </c>
      <c r="E23958" s="50" t="s">
        <v>39</v>
      </c>
      <c r="F23958" s="50">
        <v>9800216000</v>
      </c>
      <c r="G23958" s="50"/>
      <c r="H23958" s="50"/>
      <c r="I23958" s="50"/>
      <c r="J23958" s="50"/>
      <c r="K23958" s="50"/>
      <c r="L23958" s="50"/>
    </row>
    <row r="23959" spans="4:12" x14ac:dyDescent="0.25">
      <c r="D23959" s="50">
        <v>1178115300</v>
      </c>
      <c r="E23959" s="50" t="s">
        <v>39</v>
      </c>
      <c r="F23959" s="50">
        <v>9800216000</v>
      </c>
      <c r="G23959" s="50"/>
      <c r="H23959" s="50"/>
      <c r="I23959" s="50"/>
      <c r="J23959" s="50"/>
      <c r="K23959" s="50"/>
      <c r="L23959" s="50"/>
    </row>
    <row r="23960" spans="4:12" x14ac:dyDescent="0.25">
      <c r="D23960" s="50">
        <v>1178115350</v>
      </c>
      <c r="E23960" s="50" t="s">
        <v>39</v>
      </c>
      <c r="F23960" s="50">
        <v>9800216000</v>
      </c>
      <c r="G23960" s="50"/>
      <c r="H23960" s="50"/>
      <c r="I23960" s="50"/>
      <c r="J23960" s="50"/>
      <c r="K23960" s="50"/>
      <c r="L23960" s="50"/>
    </row>
    <row r="23961" spans="4:12" x14ac:dyDescent="0.25">
      <c r="D23961" s="50">
        <v>1178115500</v>
      </c>
      <c r="E23961" s="50" t="s">
        <v>39</v>
      </c>
      <c r="F23961" s="50">
        <v>9800216000</v>
      </c>
      <c r="G23961" s="50"/>
      <c r="H23961" s="50"/>
      <c r="I23961" s="50"/>
      <c r="J23961" s="50"/>
      <c r="K23961" s="50"/>
      <c r="L23961" s="50"/>
    </row>
    <row r="23962" spans="4:12" x14ac:dyDescent="0.25">
      <c r="D23962" s="50">
        <v>1178115600</v>
      </c>
      <c r="E23962" s="50" t="s">
        <v>39</v>
      </c>
      <c r="F23962" s="50">
        <v>9800216000</v>
      </c>
      <c r="G23962" s="50"/>
      <c r="H23962" s="50"/>
      <c r="I23962" s="50"/>
      <c r="J23962" s="50"/>
      <c r="K23962" s="50"/>
      <c r="L23962" s="50"/>
    </row>
    <row r="23963" spans="4:12" x14ac:dyDescent="0.25">
      <c r="D23963" s="50">
        <v>1178115800</v>
      </c>
      <c r="E23963" s="50" t="s">
        <v>39</v>
      </c>
      <c r="F23963" s="50">
        <v>9800216000</v>
      </c>
      <c r="G23963" s="50"/>
      <c r="H23963" s="50"/>
      <c r="I23963" s="50"/>
      <c r="J23963" s="50"/>
      <c r="K23963" s="50"/>
      <c r="L23963" s="50"/>
    </row>
    <row r="23964" spans="4:12" x14ac:dyDescent="0.25">
      <c r="D23964" s="50">
        <v>1178116000</v>
      </c>
      <c r="E23964" s="50" t="s">
        <v>39</v>
      </c>
      <c r="F23964" s="50">
        <v>9800216000</v>
      </c>
      <c r="G23964" s="50"/>
      <c r="H23964" s="50"/>
      <c r="I23964" s="50"/>
      <c r="J23964" s="50"/>
      <c r="K23964" s="50"/>
      <c r="L23964" s="50"/>
    </row>
    <row r="23965" spans="4:12" x14ac:dyDescent="0.25">
      <c r="D23965" s="50">
        <v>1178116050</v>
      </c>
      <c r="E23965" s="50" t="s">
        <v>39</v>
      </c>
      <c r="F23965" s="50">
        <v>9800218000</v>
      </c>
      <c r="G23965" s="50"/>
      <c r="H23965" s="50"/>
      <c r="I23965" s="50"/>
      <c r="J23965" s="50"/>
      <c r="K23965" s="50"/>
      <c r="L23965" s="50"/>
    </row>
    <row r="23966" spans="4:12" x14ac:dyDescent="0.25">
      <c r="D23966" s="50">
        <v>1178116500</v>
      </c>
      <c r="E23966" s="50" t="s">
        <v>39</v>
      </c>
      <c r="F23966" s="50">
        <v>9800218000</v>
      </c>
      <c r="G23966" s="50"/>
      <c r="H23966" s="50"/>
      <c r="I23966" s="50"/>
      <c r="J23966" s="50"/>
      <c r="K23966" s="50"/>
      <c r="L23966" s="50"/>
    </row>
    <row r="23967" spans="4:12" x14ac:dyDescent="0.25">
      <c r="D23967" s="50">
        <v>1178116800</v>
      </c>
      <c r="E23967" s="50" t="s">
        <v>39</v>
      </c>
      <c r="F23967" s="50">
        <v>9800218000</v>
      </c>
      <c r="G23967" s="50"/>
      <c r="H23967" s="50"/>
      <c r="I23967" s="50"/>
      <c r="J23967" s="50"/>
      <c r="K23967" s="50"/>
      <c r="L23967" s="50"/>
    </row>
    <row r="23968" spans="4:12" x14ac:dyDescent="0.25">
      <c r="D23968" s="50">
        <v>1178116900</v>
      </c>
      <c r="E23968" s="50" t="s">
        <v>39</v>
      </c>
      <c r="F23968" s="50">
        <v>9800218000</v>
      </c>
      <c r="G23968" s="50"/>
      <c r="H23968" s="50"/>
      <c r="I23968" s="50"/>
      <c r="J23968" s="50"/>
      <c r="K23968" s="50"/>
      <c r="L23968" s="50"/>
    </row>
    <row r="23969" spans="4:12" x14ac:dyDescent="0.25">
      <c r="D23969" s="50">
        <v>1178117000</v>
      </c>
      <c r="E23969" s="50" t="s">
        <v>39</v>
      </c>
      <c r="F23969" s="50">
        <v>9800218000</v>
      </c>
      <c r="G23969" s="50"/>
      <c r="H23969" s="50"/>
      <c r="I23969" s="50"/>
      <c r="J23969" s="50"/>
      <c r="K23969" s="50"/>
      <c r="L23969" s="50"/>
    </row>
    <row r="23970" spans="4:12" x14ac:dyDescent="0.25">
      <c r="D23970" s="50">
        <v>1178117500</v>
      </c>
      <c r="E23970" s="50" t="s">
        <v>39</v>
      </c>
      <c r="F23970" s="50">
        <v>9800218000</v>
      </c>
      <c r="G23970" s="50"/>
      <c r="H23970" s="50"/>
      <c r="I23970" s="50"/>
      <c r="J23970" s="50"/>
      <c r="K23970" s="50"/>
      <c r="L23970" s="50"/>
    </row>
    <row r="23971" spans="4:12" x14ac:dyDescent="0.25">
      <c r="D23971" s="50">
        <v>1178117600</v>
      </c>
      <c r="E23971" s="50" t="s">
        <v>39</v>
      </c>
      <c r="F23971" s="50">
        <v>9800218000</v>
      </c>
      <c r="G23971" s="50"/>
      <c r="H23971" s="50"/>
      <c r="I23971" s="50"/>
      <c r="J23971" s="50"/>
      <c r="K23971" s="50"/>
      <c r="L23971" s="50"/>
    </row>
    <row r="23972" spans="4:12" x14ac:dyDescent="0.25">
      <c r="D23972" s="50">
        <v>1178117800</v>
      </c>
      <c r="E23972" s="50" t="s">
        <v>39</v>
      </c>
      <c r="F23972" s="50">
        <v>9800218000</v>
      </c>
      <c r="G23972" s="50"/>
      <c r="H23972" s="50"/>
      <c r="I23972" s="50"/>
      <c r="J23972" s="50"/>
      <c r="K23972" s="50"/>
      <c r="L23972" s="50"/>
    </row>
    <row r="23973" spans="4:12" x14ac:dyDescent="0.25">
      <c r="D23973" s="50">
        <v>1178118000</v>
      </c>
      <c r="E23973" s="50" t="s">
        <v>39</v>
      </c>
      <c r="F23973" s="50">
        <v>9800218000</v>
      </c>
      <c r="G23973" s="50"/>
      <c r="H23973" s="50"/>
      <c r="I23973" s="50"/>
      <c r="J23973" s="50"/>
      <c r="K23973" s="50"/>
      <c r="L23973" s="50"/>
    </row>
    <row r="23974" spans="4:12" x14ac:dyDescent="0.25">
      <c r="D23974" s="50">
        <v>1178118500</v>
      </c>
      <c r="E23974" s="50" t="s">
        <v>39</v>
      </c>
      <c r="F23974" s="50">
        <v>9800220000</v>
      </c>
      <c r="G23974" s="50"/>
      <c r="H23974" s="50"/>
      <c r="I23974" s="50"/>
      <c r="J23974" s="50"/>
      <c r="K23974" s="50"/>
      <c r="L23974" s="50"/>
    </row>
    <row r="23975" spans="4:12" x14ac:dyDescent="0.25">
      <c r="D23975" s="50">
        <v>1178118800</v>
      </c>
      <c r="E23975" s="50" t="s">
        <v>39</v>
      </c>
      <c r="F23975" s="50">
        <v>9800220000</v>
      </c>
      <c r="G23975" s="50"/>
      <c r="H23975" s="50"/>
      <c r="I23975" s="50"/>
      <c r="J23975" s="50"/>
      <c r="K23975" s="50"/>
      <c r="L23975" s="50"/>
    </row>
    <row r="23976" spans="4:12" x14ac:dyDescent="0.25">
      <c r="D23976" s="50">
        <v>1178118900</v>
      </c>
      <c r="E23976" s="50" t="s">
        <v>39</v>
      </c>
      <c r="F23976" s="50">
        <v>9800220000</v>
      </c>
      <c r="G23976" s="50"/>
      <c r="H23976" s="50"/>
      <c r="I23976" s="50"/>
      <c r="J23976" s="50"/>
      <c r="K23976" s="50"/>
      <c r="L23976" s="50"/>
    </row>
    <row r="23977" spans="4:12" x14ac:dyDescent="0.25">
      <c r="D23977" s="50">
        <v>1178119000</v>
      </c>
      <c r="E23977" s="50" t="s">
        <v>39</v>
      </c>
      <c r="F23977" s="50">
        <v>9800220000</v>
      </c>
      <c r="G23977" s="50"/>
      <c r="H23977" s="50"/>
      <c r="I23977" s="50"/>
      <c r="J23977" s="50"/>
      <c r="K23977" s="50"/>
      <c r="L23977" s="50"/>
    </row>
    <row r="23978" spans="4:12" x14ac:dyDescent="0.25">
      <c r="D23978" s="50">
        <v>1178119350</v>
      </c>
      <c r="E23978" s="50" t="s">
        <v>39</v>
      </c>
      <c r="F23978" s="50">
        <v>9800220000</v>
      </c>
      <c r="G23978" s="50"/>
      <c r="H23978" s="50"/>
      <c r="I23978" s="50"/>
      <c r="J23978" s="50"/>
      <c r="K23978" s="50"/>
      <c r="L23978" s="50"/>
    </row>
    <row r="23979" spans="4:12" x14ac:dyDescent="0.25">
      <c r="D23979" s="50">
        <v>1178119500</v>
      </c>
      <c r="E23979" s="50" t="s">
        <v>39</v>
      </c>
      <c r="F23979" s="50">
        <v>9800220000</v>
      </c>
      <c r="G23979" s="50"/>
      <c r="H23979" s="50"/>
      <c r="I23979" s="50"/>
      <c r="J23979" s="50"/>
      <c r="K23979" s="50"/>
      <c r="L23979" s="50"/>
    </row>
    <row r="23980" spans="4:12" x14ac:dyDescent="0.25">
      <c r="D23980" s="50">
        <v>1178119600</v>
      </c>
      <c r="E23980" s="50" t="s">
        <v>39</v>
      </c>
      <c r="F23980" s="50">
        <v>9800220000</v>
      </c>
      <c r="G23980" s="50"/>
      <c r="H23980" s="50"/>
      <c r="I23980" s="50"/>
      <c r="J23980" s="50"/>
      <c r="K23980" s="50"/>
      <c r="L23980" s="50"/>
    </row>
    <row r="23981" spans="4:12" x14ac:dyDescent="0.25">
      <c r="D23981" s="50">
        <v>1178119800</v>
      </c>
      <c r="E23981" s="50" t="s">
        <v>39</v>
      </c>
      <c r="F23981" s="50">
        <v>9800220000</v>
      </c>
      <c r="G23981" s="50"/>
      <c r="H23981" s="50"/>
      <c r="I23981" s="50"/>
      <c r="J23981" s="50"/>
      <c r="K23981" s="50"/>
      <c r="L23981" s="50"/>
    </row>
    <row r="23982" spans="4:12" x14ac:dyDescent="0.25">
      <c r="D23982" s="50">
        <v>1178120000</v>
      </c>
      <c r="E23982" s="50" t="s">
        <v>39</v>
      </c>
      <c r="F23982" s="50">
        <v>9800220000</v>
      </c>
      <c r="G23982" s="50"/>
      <c r="H23982" s="50"/>
      <c r="I23982" s="50"/>
      <c r="J23982" s="50"/>
      <c r="K23982" s="50"/>
      <c r="L23982" s="50"/>
    </row>
    <row r="23983" spans="4:12" x14ac:dyDescent="0.25">
      <c r="D23983" s="50">
        <v>1178120500</v>
      </c>
      <c r="E23983" s="50" t="s">
        <v>39</v>
      </c>
      <c r="F23983" s="50">
        <v>9800225000</v>
      </c>
      <c r="G23983" s="50"/>
      <c r="H23983" s="50"/>
      <c r="I23983" s="50"/>
      <c r="J23983" s="50"/>
      <c r="K23983" s="50"/>
      <c r="L23983" s="50"/>
    </row>
    <row r="23984" spans="4:12" x14ac:dyDescent="0.25">
      <c r="D23984" s="50">
        <v>1178121000</v>
      </c>
      <c r="E23984" s="50" t="s">
        <v>39</v>
      </c>
      <c r="F23984" s="50">
        <v>9800225000</v>
      </c>
      <c r="G23984" s="50"/>
      <c r="H23984" s="50"/>
      <c r="I23984" s="50"/>
      <c r="J23984" s="50"/>
      <c r="K23984" s="50"/>
      <c r="L23984" s="50"/>
    </row>
    <row r="23985" spans="4:12" x14ac:dyDescent="0.25">
      <c r="D23985" s="50">
        <v>1178121500</v>
      </c>
      <c r="E23985" s="50" t="s">
        <v>39</v>
      </c>
      <c r="F23985" s="50">
        <v>9800225000</v>
      </c>
      <c r="G23985" s="50"/>
      <c r="H23985" s="50"/>
      <c r="I23985" s="50"/>
      <c r="J23985" s="50"/>
      <c r="K23985" s="50"/>
      <c r="L23985" s="50"/>
    </row>
    <row r="23986" spans="4:12" x14ac:dyDescent="0.25">
      <c r="D23986" s="50">
        <v>1178122000</v>
      </c>
      <c r="E23986" s="50" t="s">
        <v>39</v>
      </c>
      <c r="F23986" s="50">
        <v>9800225000</v>
      </c>
      <c r="G23986" s="50"/>
      <c r="H23986" s="50"/>
      <c r="I23986" s="50"/>
      <c r="J23986" s="50"/>
      <c r="K23986" s="50"/>
      <c r="L23986" s="50"/>
    </row>
    <row r="23987" spans="4:12" x14ac:dyDescent="0.25">
      <c r="D23987" s="50">
        <v>1178122500</v>
      </c>
      <c r="E23987" s="50" t="s">
        <v>39</v>
      </c>
      <c r="F23987" s="50">
        <v>9800225000</v>
      </c>
      <c r="G23987" s="50"/>
      <c r="H23987" s="50"/>
      <c r="I23987" s="50"/>
      <c r="J23987" s="50"/>
      <c r="K23987" s="50"/>
      <c r="L23987" s="50"/>
    </row>
    <row r="23988" spans="4:12" x14ac:dyDescent="0.25">
      <c r="D23988" s="50">
        <v>1178123000</v>
      </c>
      <c r="E23988" s="50" t="s">
        <v>39</v>
      </c>
      <c r="F23988" s="50">
        <v>9800225000</v>
      </c>
      <c r="G23988" s="50"/>
      <c r="H23988" s="50"/>
      <c r="I23988" s="50"/>
      <c r="J23988" s="50"/>
      <c r="K23988" s="50"/>
      <c r="L23988" s="50"/>
    </row>
    <row r="23989" spans="4:12" x14ac:dyDescent="0.25">
      <c r="D23989" s="50">
        <v>1178123500</v>
      </c>
      <c r="E23989" s="50" t="s">
        <v>39</v>
      </c>
      <c r="F23989" s="50">
        <v>9800225000</v>
      </c>
      <c r="G23989" s="50"/>
      <c r="H23989" s="50"/>
      <c r="I23989" s="50"/>
      <c r="J23989" s="50"/>
      <c r="K23989" s="50"/>
      <c r="L23989" s="50"/>
    </row>
    <row r="23990" spans="4:12" x14ac:dyDescent="0.25">
      <c r="D23990" s="50">
        <v>1178124000</v>
      </c>
      <c r="E23990" s="50" t="s">
        <v>39</v>
      </c>
      <c r="F23990" s="50">
        <v>9800225000</v>
      </c>
      <c r="G23990" s="50"/>
      <c r="H23990" s="50"/>
      <c r="I23990" s="50"/>
      <c r="J23990" s="50"/>
      <c r="K23990" s="50"/>
      <c r="L23990" s="50"/>
    </row>
    <row r="23991" spans="4:12" x14ac:dyDescent="0.25">
      <c r="D23991" s="50">
        <v>1178124500</v>
      </c>
      <c r="E23991" s="50" t="s">
        <v>39</v>
      </c>
      <c r="F23991" s="50">
        <v>9800225000</v>
      </c>
      <c r="G23991" s="50"/>
      <c r="H23991" s="50"/>
      <c r="I23991" s="50"/>
      <c r="J23991" s="50"/>
      <c r="K23991" s="50"/>
      <c r="L23991" s="50"/>
    </row>
    <row r="23992" spans="4:12" x14ac:dyDescent="0.25">
      <c r="D23992" s="50">
        <v>1178125000</v>
      </c>
      <c r="E23992" s="50" t="s">
        <v>39</v>
      </c>
      <c r="F23992" s="50">
        <v>9800225000</v>
      </c>
      <c r="G23992" s="50"/>
      <c r="H23992" s="50"/>
      <c r="I23992" s="50"/>
      <c r="J23992" s="50"/>
      <c r="K23992" s="50"/>
      <c r="L23992" s="50"/>
    </row>
    <row r="23993" spans="4:12" x14ac:dyDescent="0.25">
      <c r="D23993" s="50">
        <v>1178203000</v>
      </c>
      <c r="E23993" s="50" t="s">
        <v>39</v>
      </c>
      <c r="F23993" s="50">
        <v>9800206000</v>
      </c>
      <c r="G23993" s="50"/>
      <c r="H23993" s="50"/>
      <c r="I23993" s="50"/>
      <c r="J23993" s="50"/>
      <c r="K23993" s="50"/>
      <c r="L23993" s="50"/>
    </row>
    <row r="23994" spans="4:12" x14ac:dyDescent="0.25">
      <c r="D23994" s="50">
        <v>1178203100</v>
      </c>
      <c r="E23994" s="50" t="s">
        <v>39</v>
      </c>
      <c r="F23994" s="50">
        <v>9800206000</v>
      </c>
      <c r="G23994" s="50"/>
      <c r="H23994" s="50"/>
      <c r="I23994" s="50"/>
      <c r="J23994" s="50"/>
      <c r="K23994" s="50"/>
      <c r="L23994" s="50"/>
    </row>
    <row r="23995" spans="4:12" x14ac:dyDescent="0.25">
      <c r="D23995" s="50">
        <v>1178203150</v>
      </c>
      <c r="E23995" s="50" t="s">
        <v>39</v>
      </c>
      <c r="F23995" s="50">
        <v>9800206000</v>
      </c>
      <c r="G23995" s="50"/>
      <c r="H23995" s="50"/>
      <c r="I23995" s="50"/>
      <c r="J23995" s="50"/>
      <c r="K23995" s="50"/>
      <c r="L23995" s="50"/>
    </row>
    <row r="23996" spans="4:12" x14ac:dyDescent="0.25">
      <c r="D23996" s="50">
        <v>1178203200</v>
      </c>
      <c r="E23996" s="50" t="s">
        <v>39</v>
      </c>
      <c r="F23996" s="50">
        <v>9800206000</v>
      </c>
      <c r="G23996" s="50"/>
      <c r="H23996" s="50"/>
      <c r="I23996" s="50"/>
      <c r="J23996" s="50"/>
      <c r="K23996" s="50"/>
      <c r="L23996" s="50"/>
    </row>
    <row r="23997" spans="4:12" x14ac:dyDescent="0.25">
      <c r="D23997" s="50">
        <v>1178203220</v>
      </c>
      <c r="E23997" s="50" t="s">
        <v>39</v>
      </c>
      <c r="F23997" s="50">
        <v>9800206000</v>
      </c>
      <c r="G23997" s="50"/>
      <c r="H23997" s="50"/>
      <c r="I23997" s="50"/>
      <c r="J23997" s="50"/>
      <c r="K23997" s="50"/>
      <c r="L23997" s="50"/>
    </row>
    <row r="23998" spans="4:12" x14ac:dyDescent="0.25">
      <c r="D23998" s="50">
        <v>1178203250</v>
      </c>
      <c r="E23998" s="50" t="s">
        <v>39</v>
      </c>
      <c r="F23998" s="50">
        <v>9800206000</v>
      </c>
      <c r="G23998" s="50"/>
      <c r="H23998" s="50"/>
      <c r="I23998" s="50"/>
      <c r="J23998" s="50"/>
      <c r="K23998" s="50"/>
      <c r="L23998" s="50"/>
    </row>
    <row r="23999" spans="4:12" x14ac:dyDescent="0.25">
      <c r="D23999" s="50">
        <v>1178203300</v>
      </c>
      <c r="E23999" s="50" t="s">
        <v>39</v>
      </c>
      <c r="F23999" s="50">
        <v>9800206000</v>
      </c>
      <c r="G23999" s="50"/>
      <c r="H23999" s="50"/>
      <c r="I23999" s="50"/>
      <c r="J23999" s="50"/>
      <c r="K23999" s="50"/>
      <c r="L23999" s="50"/>
    </row>
    <row r="24000" spans="4:12" x14ac:dyDescent="0.25">
      <c r="D24000" s="50">
        <v>1178203400</v>
      </c>
      <c r="E24000" s="50" t="s">
        <v>39</v>
      </c>
      <c r="F24000" s="50">
        <v>9800206000</v>
      </c>
      <c r="G24000" s="50"/>
      <c r="H24000" s="50"/>
      <c r="I24000" s="50"/>
      <c r="J24000" s="50"/>
      <c r="K24000" s="50"/>
      <c r="L24000" s="50"/>
    </row>
    <row r="24001" spans="4:12" x14ac:dyDescent="0.25">
      <c r="D24001" s="50">
        <v>1178203500</v>
      </c>
      <c r="E24001" s="50" t="s">
        <v>39</v>
      </c>
      <c r="F24001" s="50">
        <v>9800206000</v>
      </c>
      <c r="G24001" s="50"/>
      <c r="H24001" s="50"/>
      <c r="I24001" s="50"/>
      <c r="J24001" s="50"/>
      <c r="K24001" s="50"/>
      <c r="L24001" s="50"/>
    </row>
    <row r="24002" spans="4:12" x14ac:dyDescent="0.25">
      <c r="D24002" s="50">
        <v>1178203600</v>
      </c>
      <c r="E24002" s="50" t="s">
        <v>39</v>
      </c>
      <c r="F24002" s="50">
        <v>9800206000</v>
      </c>
      <c r="G24002" s="50"/>
      <c r="H24002" s="50"/>
      <c r="I24002" s="50"/>
      <c r="J24002" s="50"/>
      <c r="K24002" s="50"/>
      <c r="L24002" s="50"/>
    </row>
    <row r="24003" spans="4:12" x14ac:dyDescent="0.25">
      <c r="D24003" s="50">
        <v>1178203700</v>
      </c>
      <c r="E24003" s="50" t="s">
        <v>39</v>
      </c>
      <c r="F24003" s="50">
        <v>9800206000</v>
      </c>
      <c r="G24003" s="50"/>
      <c r="H24003" s="50"/>
      <c r="I24003" s="50"/>
      <c r="J24003" s="50"/>
      <c r="K24003" s="50"/>
      <c r="L24003" s="50"/>
    </row>
    <row r="24004" spans="4:12" x14ac:dyDescent="0.25">
      <c r="D24004" s="50">
        <v>1178203800</v>
      </c>
      <c r="E24004" s="50" t="s">
        <v>39</v>
      </c>
      <c r="F24004" s="50">
        <v>9800206000</v>
      </c>
      <c r="G24004" s="50"/>
      <c r="H24004" s="50"/>
      <c r="I24004" s="50"/>
      <c r="J24004" s="50"/>
      <c r="K24004" s="50"/>
      <c r="L24004" s="50"/>
    </row>
    <row r="24005" spans="4:12" x14ac:dyDescent="0.25">
      <c r="D24005" s="50">
        <v>1178203850</v>
      </c>
      <c r="E24005" s="50" t="s">
        <v>39</v>
      </c>
      <c r="F24005" s="50">
        <v>9800206000</v>
      </c>
      <c r="G24005" s="50"/>
      <c r="H24005" s="50"/>
      <c r="I24005" s="50"/>
      <c r="J24005" s="50"/>
      <c r="K24005" s="50"/>
      <c r="L24005" s="50"/>
    </row>
    <row r="24006" spans="4:12" x14ac:dyDescent="0.25">
      <c r="D24006" s="50">
        <v>1178203900</v>
      </c>
      <c r="E24006" s="50" t="s">
        <v>39</v>
      </c>
      <c r="F24006" s="50">
        <v>9800206000</v>
      </c>
      <c r="G24006" s="50"/>
      <c r="H24006" s="50"/>
      <c r="I24006" s="50"/>
      <c r="J24006" s="50"/>
      <c r="K24006" s="50"/>
      <c r="L24006" s="50"/>
    </row>
    <row r="24007" spans="4:12" x14ac:dyDescent="0.25">
      <c r="D24007" s="50">
        <v>1178204000</v>
      </c>
      <c r="E24007" s="50" t="s">
        <v>39</v>
      </c>
      <c r="F24007" s="50">
        <v>9800206000</v>
      </c>
      <c r="G24007" s="50"/>
      <c r="H24007" s="50"/>
      <c r="I24007" s="50"/>
      <c r="J24007" s="50"/>
      <c r="K24007" s="50"/>
      <c r="L24007" s="50"/>
    </row>
    <row r="24008" spans="4:12" x14ac:dyDescent="0.25">
      <c r="D24008" s="50">
        <v>1178204100</v>
      </c>
      <c r="E24008" s="50" t="s">
        <v>39</v>
      </c>
      <c r="F24008" s="50">
        <v>9800206000</v>
      </c>
      <c r="G24008" s="50"/>
      <c r="H24008" s="50"/>
      <c r="I24008" s="50"/>
      <c r="J24008" s="50"/>
      <c r="K24008" s="50"/>
      <c r="L24008" s="50"/>
    </row>
    <row r="24009" spans="4:12" x14ac:dyDescent="0.25">
      <c r="D24009" s="50">
        <v>1178204200</v>
      </c>
      <c r="E24009" s="50" t="s">
        <v>39</v>
      </c>
      <c r="F24009" s="50">
        <v>9800206000</v>
      </c>
      <c r="G24009" s="50"/>
      <c r="H24009" s="50"/>
      <c r="I24009" s="50"/>
      <c r="J24009" s="50"/>
      <c r="K24009" s="50"/>
      <c r="L24009" s="50"/>
    </row>
    <row r="24010" spans="4:12" x14ac:dyDescent="0.25">
      <c r="D24010" s="50">
        <v>1178204250</v>
      </c>
      <c r="E24010" s="50" t="s">
        <v>39</v>
      </c>
      <c r="F24010" s="50">
        <v>9800206000</v>
      </c>
      <c r="G24010" s="50"/>
      <c r="H24010" s="50"/>
      <c r="I24010" s="50"/>
      <c r="J24010" s="50"/>
      <c r="K24010" s="50"/>
      <c r="L24010" s="50"/>
    </row>
    <row r="24011" spans="4:12" x14ac:dyDescent="0.25">
      <c r="D24011" s="50">
        <v>1178204300</v>
      </c>
      <c r="E24011" s="50" t="s">
        <v>39</v>
      </c>
      <c r="F24011" s="50">
        <v>9800206000</v>
      </c>
      <c r="G24011" s="50"/>
      <c r="H24011" s="50"/>
      <c r="I24011" s="50"/>
      <c r="J24011" s="50"/>
      <c r="K24011" s="50"/>
      <c r="L24011" s="50"/>
    </row>
    <row r="24012" spans="4:12" x14ac:dyDescent="0.25">
      <c r="D24012" s="50">
        <v>1178204350</v>
      </c>
      <c r="E24012" s="50" t="s">
        <v>39</v>
      </c>
      <c r="F24012" s="50">
        <v>9800206000</v>
      </c>
      <c r="G24012" s="50"/>
      <c r="H24012" s="50"/>
      <c r="I24012" s="50"/>
      <c r="J24012" s="50"/>
      <c r="K24012" s="50"/>
      <c r="L24012" s="50"/>
    </row>
    <row r="24013" spans="4:12" x14ac:dyDescent="0.25">
      <c r="D24013" s="50">
        <v>1178204400</v>
      </c>
      <c r="E24013" s="50" t="s">
        <v>39</v>
      </c>
      <c r="F24013" s="50">
        <v>9800206000</v>
      </c>
      <c r="G24013" s="50"/>
      <c r="H24013" s="50"/>
      <c r="I24013" s="50"/>
      <c r="J24013" s="50"/>
      <c r="K24013" s="50"/>
      <c r="L24013" s="50"/>
    </row>
    <row r="24014" spans="4:12" x14ac:dyDescent="0.25">
      <c r="D24014" s="50">
        <v>1178204450</v>
      </c>
      <c r="E24014" s="50" t="s">
        <v>39</v>
      </c>
      <c r="F24014" s="50">
        <v>9800206000</v>
      </c>
      <c r="G24014" s="50"/>
      <c r="H24014" s="50"/>
      <c r="I24014" s="50"/>
      <c r="J24014" s="50"/>
      <c r="K24014" s="50"/>
      <c r="L24014" s="50"/>
    </row>
    <row r="24015" spans="4:12" x14ac:dyDescent="0.25">
      <c r="D24015" s="50">
        <v>1178204500</v>
      </c>
      <c r="E24015" s="50" t="s">
        <v>39</v>
      </c>
      <c r="F24015" s="50">
        <v>9800206000</v>
      </c>
      <c r="G24015" s="50"/>
      <c r="H24015" s="50"/>
      <c r="I24015" s="50"/>
      <c r="J24015" s="50"/>
      <c r="K24015" s="50"/>
      <c r="L24015" s="50"/>
    </row>
    <row r="24016" spans="4:12" x14ac:dyDescent="0.25">
      <c r="D24016" s="50">
        <v>1178204600</v>
      </c>
      <c r="E24016" s="50" t="s">
        <v>39</v>
      </c>
      <c r="F24016" s="50">
        <v>9800206000</v>
      </c>
      <c r="G24016" s="50"/>
      <c r="H24016" s="50"/>
      <c r="I24016" s="50"/>
      <c r="J24016" s="50"/>
      <c r="K24016" s="50"/>
      <c r="L24016" s="50"/>
    </row>
    <row r="24017" spans="4:12" x14ac:dyDescent="0.25">
      <c r="D24017" s="50">
        <v>1178204650</v>
      </c>
      <c r="E24017" s="50" t="s">
        <v>39</v>
      </c>
      <c r="F24017" s="50">
        <v>9800206000</v>
      </c>
      <c r="G24017" s="50"/>
      <c r="H24017" s="50"/>
      <c r="I24017" s="50"/>
      <c r="J24017" s="50"/>
      <c r="K24017" s="50"/>
      <c r="L24017" s="50"/>
    </row>
    <row r="24018" spans="4:12" x14ac:dyDescent="0.25">
      <c r="D24018" s="50">
        <v>1178204700</v>
      </c>
      <c r="E24018" s="50" t="s">
        <v>39</v>
      </c>
      <c r="F24018" s="50">
        <v>9800206000</v>
      </c>
      <c r="G24018" s="50"/>
      <c r="H24018" s="50"/>
      <c r="I24018" s="50"/>
      <c r="J24018" s="50"/>
      <c r="K24018" s="50"/>
      <c r="L24018" s="50"/>
    </row>
    <row r="24019" spans="4:12" x14ac:dyDescent="0.25">
      <c r="D24019" s="50">
        <v>1178204800</v>
      </c>
      <c r="E24019" s="50" t="s">
        <v>39</v>
      </c>
      <c r="F24019" s="50">
        <v>9800206000</v>
      </c>
      <c r="G24019" s="50"/>
      <c r="H24019" s="50"/>
      <c r="I24019" s="50"/>
      <c r="J24019" s="50"/>
      <c r="K24019" s="50"/>
      <c r="L24019" s="50"/>
    </row>
    <row r="24020" spans="4:12" x14ac:dyDescent="0.25">
      <c r="D24020" s="50">
        <v>1178204900</v>
      </c>
      <c r="E24020" s="50" t="s">
        <v>39</v>
      </c>
      <c r="F24020" s="50">
        <v>9800206000</v>
      </c>
      <c r="G24020" s="50"/>
      <c r="H24020" s="50"/>
      <c r="I24020" s="50"/>
      <c r="J24020" s="50"/>
      <c r="K24020" s="50"/>
      <c r="L24020" s="50"/>
    </row>
    <row r="24021" spans="4:12" x14ac:dyDescent="0.25">
      <c r="D24021" s="50">
        <v>1178204950</v>
      </c>
      <c r="E24021" s="50" t="s">
        <v>39</v>
      </c>
      <c r="F24021" s="50">
        <v>9800206000</v>
      </c>
      <c r="G24021" s="50"/>
      <c r="H24021" s="50"/>
      <c r="I24021" s="50"/>
      <c r="J24021" s="50"/>
      <c r="K24021" s="50"/>
      <c r="L24021" s="50"/>
    </row>
    <row r="24022" spans="4:12" x14ac:dyDescent="0.25">
      <c r="D24022" s="50">
        <v>1178205000</v>
      </c>
      <c r="E24022" s="50" t="s">
        <v>39</v>
      </c>
      <c r="F24022" s="50">
        <v>9800206000</v>
      </c>
      <c r="G24022" s="50"/>
      <c r="H24022" s="50"/>
      <c r="I24022" s="50"/>
      <c r="J24022" s="50"/>
      <c r="K24022" s="50"/>
      <c r="L24022" s="50"/>
    </row>
    <row r="24023" spans="4:12" x14ac:dyDescent="0.25">
      <c r="D24023" s="50">
        <v>1178205050</v>
      </c>
      <c r="E24023" s="50" t="s">
        <v>39</v>
      </c>
      <c r="F24023" s="50">
        <v>9800206000</v>
      </c>
      <c r="G24023" s="50"/>
      <c r="H24023" s="50"/>
      <c r="I24023" s="50"/>
      <c r="J24023" s="50"/>
      <c r="K24023" s="50"/>
      <c r="L24023" s="50"/>
    </row>
    <row r="24024" spans="4:12" x14ac:dyDescent="0.25">
      <c r="D24024" s="50">
        <v>1178205100</v>
      </c>
      <c r="E24024" s="50" t="s">
        <v>39</v>
      </c>
      <c r="F24024" s="50">
        <v>9800206000</v>
      </c>
      <c r="G24024" s="50"/>
      <c r="H24024" s="50"/>
      <c r="I24024" s="50"/>
      <c r="J24024" s="50"/>
      <c r="K24024" s="50"/>
      <c r="L24024" s="50"/>
    </row>
    <row r="24025" spans="4:12" x14ac:dyDescent="0.25">
      <c r="D24025" s="50">
        <v>1178205200</v>
      </c>
      <c r="E24025" s="50" t="s">
        <v>39</v>
      </c>
      <c r="F24025" s="50">
        <v>9800206000</v>
      </c>
      <c r="G24025" s="50"/>
      <c r="H24025" s="50"/>
      <c r="I24025" s="50"/>
      <c r="J24025" s="50"/>
      <c r="K24025" s="50"/>
      <c r="L24025" s="50"/>
    </row>
    <row r="24026" spans="4:12" x14ac:dyDescent="0.25">
      <c r="D24026" s="50">
        <v>1178205300</v>
      </c>
      <c r="E24026" s="50" t="s">
        <v>39</v>
      </c>
      <c r="F24026" s="50">
        <v>9800206000</v>
      </c>
      <c r="G24026" s="50"/>
      <c r="H24026" s="50"/>
      <c r="I24026" s="50"/>
      <c r="J24026" s="50"/>
      <c r="K24026" s="50"/>
      <c r="L24026" s="50"/>
    </row>
    <row r="24027" spans="4:12" x14ac:dyDescent="0.25">
      <c r="D24027" s="50">
        <v>1178205400</v>
      </c>
      <c r="E24027" s="50" t="s">
        <v>39</v>
      </c>
      <c r="F24027" s="50">
        <v>9800206000</v>
      </c>
      <c r="G24027" s="50"/>
      <c r="H24027" s="50"/>
      <c r="I24027" s="50"/>
      <c r="J24027" s="50"/>
      <c r="K24027" s="50"/>
      <c r="L24027" s="50"/>
    </row>
    <row r="24028" spans="4:12" x14ac:dyDescent="0.25">
      <c r="D24028" s="50">
        <v>1178205500</v>
      </c>
      <c r="E24028" s="50" t="s">
        <v>39</v>
      </c>
      <c r="F24028" s="50">
        <v>9800206000</v>
      </c>
      <c r="G24028" s="50"/>
      <c r="H24028" s="50"/>
      <c r="I24028" s="50"/>
      <c r="J24028" s="50"/>
      <c r="K24028" s="50"/>
      <c r="L24028" s="50"/>
    </row>
    <row r="24029" spans="4:12" x14ac:dyDescent="0.25">
      <c r="D24029" s="50">
        <v>1178205550</v>
      </c>
      <c r="E24029" s="50" t="s">
        <v>39</v>
      </c>
      <c r="F24029" s="50">
        <v>9800206000</v>
      </c>
      <c r="G24029" s="50"/>
      <c r="H24029" s="50"/>
      <c r="I24029" s="50"/>
      <c r="J24029" s="50"/>
      <c r="K24029" s="50"/>
      <c r="L24029" s="50"/>
    </row>
    <row r="24030" spans="4:12" x14ac:dyDescent="0.25">
      <c r="D24030" s="50">
        <v>1178205600</v>
      </c>
      <c r="E24030" s="50" t="s">
        <v>39</v>
      </c>
      <c r="F24030" s="50">
        <v>9800206000</v>
      </c>
      <c r="G24030" s="50"/>
      <c r="H24030" s="50"/>
      <c r="I24030" s="50"/>
      <c r="J24030" s="50"/>
      <c r="K24030" s="50"/>
      <c r="L24030" s="50"/>
    </row>
    <row r="24031" spans="4:12" x14ac:dyDescent="0.25">
      <c r="D24031" s="50">
        <v>1178205700</v>
      </c>
      <c r="E24031" s="50" t="s">
        <v>39</v>
      </c>
      <c r="F24031" s="50">
        <v>9800206000</v>
      </c>
      <c r="G24031" s="50"/>
      <c r="H24031" s="50"/>
      <c r="I24031" s="50"/>
      <c r="J24031" s="50"/>
      <c r="K24031" s="50"/>
      <c r="L24031" s="50"/>
    </row>
    <row r="24032" spans="4:12" x14ac:dyDescent="0.25">
      <c r="D24032" s="50">
        <v>1178205750</v>
      </c>
      <c r="E24032" s="50" t="s">
        <v>39</v>
      </c>
      <c r="F24032" s="50">
        <v>9800206000</v>
      </c>
      <c r="G24032" s="50"/>
      <c r="H24032" s="50"/>
      <c r="I24032" s="50"/>
      <c r="J24032" s="50"/>
      <c r="K24032" s="50"/>
      <c r="L24032" s="50"/>
    </row>
    <row r="24033" spans="4:12" x14ac:dyDescent="0.25">
      <c r="D24033" s="50">
        <v>1178205800</v>
      </c>
      <c r="E24033" s="50" t="s">
        <v>39</v>
      </c>
      <c r="F24033" s="50">
        <v>9800206000</v>
      </c>
      <c r="G24033" s="50"/>
      <c r="H24033" s="50"/>
      <c r="I24033" s="50"/>
      <c r="J24033" s="50"/>
      <c r="K24033" s="50"/>
      <c r="L24033" s="50"/>
    </row>
    <row r="24034" spans="4:12" x14ac:dyDescent="0.25">
      <c r="D24034" s="50">
        <v>1178205900</v>
      </c>
      <c r="E24034" s="50" t="s">
        <v>39</v>
      </c>
      <c r="F24034" s="50">
        <v>9800206000</v>
      </c>
      <c r="G24034" s="50"/>
      <c r="H24034" s="50"/>
      <c r="I24034" s="50"/>
      <c r="J24034" s="50"/>
      <c r="K24034" s="50"/>
      <c r="L24034" s="50"/>
    </row>
    <row r="24035" spans="4:12" x14ac:dyDescent="0.25">
      <c r="D24035" s="50">
        <v>1178205950</v>
      </c>
      <c r="E24035" s="50" t="s">
        <v>39</v>
      </c>
      <c r="F24035" s="50">
        <v>9800206000</v>
      </c>
      <c r="G24035" s="50"/>
      <c r="H24035" s="50"/>
      <c r="I24035" s="50"/>
      <c r="J24035" s="50"/>
      <c r="K24035" s="50"/>
      <c r="L24035" s="50"/>
    </row>
    <row r="24036" spans="4:12" x14ac:dyDescent="0.25">
      <c r="D24036" s="50">
        <v>1178206000</v>
      </c>
      <c r="E24036" s="50" t="s">
        <v>39</v>
      </c>
      <c r="F24036" s="50">
        <v>9800206000</v>
      </c>
      <c r="G24036" s="50"/>
      <c r="H24036" s="50"/>
      <c r="I24036" s="50"/>
      <c r="J24036" s="50"/>
      <c r="K24036" s="50"/>
      <c r="L24036" s="50"/>
    </row>
    <row r="24037" spans="4:12" x14ac:dyDescent="0.25">
      <c r="D24037" s="50">
        <v>1178206100</v>
      </c>
      <c r="E24037" s="50" t="s">
        <v>39</v>
      </c>
      <c r="F24037" s="50">
        <v>9800208000</v>
      </c>
      <c r="G24037" s="50"/>
      <c r="H24037" s="50"/>
      <c r="I24037" s="50"/>
      <c r="J24037" s="50"/>
      <c r="K24037" s="50"/>
      <c r="L24037" s="50"/>
    </row>
    <row r="24038" spans="4:12" x14ac:dyDescent="0.25">
      <c r="D24038" s="50">
        <v>1178206200</v>
      </c>
      <c r="E24038" s="50" t="s">
        <v>39</v>
      </c>
      <c r="F24038" s="50">
        <v>9800208000</v>
      </c>
      <c r="G24038" s="50"/>
      <c r="H24038" s="50"/>
      <c r="I24038" s="50"/>
      <c r="J24038" s="50"/>
      <c r="K24038" s="50"/>
      <c r="L24038" s="50"/>
    </row>
    <row r="24039" spans="4:12" x14ac:dyDescent="0.25">
      <c r="D24039" s="50">
        <v>1178206300</v>
      </c>
      <c r="E24039" s="50" t="s">
        <v>39</v>
      </c>
      <c r="F24039" s="50">
        <v>9800208000</v>
      </c>
      <c r="G24039" s="50"/>
      <c r="H24039" s="50"/>
      <c r="I24039" s="50"/>
      <c r="J24039" s="50"/>
      <c r="K24039" s="50"/>
      <c r="L24039" s="50"/>
    </row>
    <row r="24040" spans="4:12" x14ac:dyDescent="0.25">
      <c r="D24040" s="50">
        <v>1178206400</v>
      </c>
      <c r="E24040" s="50" t="s">
        <v>39</v>
      </c>
      <c r="F24040" s="50">
        <v>9800208000</v>
      </c>
      <c r="G24040" s="50"/>
      <c r="H24040" s="50"/>
      <c r="I24040" s="50"/>
      <c r="J24040" s="50"/>
      <c r="K24040" s="50"/>
      <c r="L24040" s="50"/>
    </row>
    <row r="24041" spans="4:12" x14ac:dyDescent="0.25">
      <c r="D24041" s="50">
        <v>1178206500</v>
      </c>
      <c r="E24041" s="50" t="s">
        <v>39</v>
      </c>
      <c r="F24041" s="50">
        <v>9800208000</v>
      </c>
      <c r="G24041" s="50"/>
      <c r="H24041" s="50"/>
      <c r="I24041" s="50"/>
      <c r="J24041" s="50"/>
      <c r="K24041" s="50"/>
      <c r="L24041" s="50"/>
    </row>
    <row r="24042" spans="4:12" x14ac:dyDescent="0.25">
      <c r="D24042" s="50">
        <v>1178206600</v>
      </c>
      <c r="E24042" s="50" t="s">
        <v>39</v>
      </c>
      <c r="F24042" s="50">
        <v>9800208000</v>
      </c>
      <c r="G24042" s="50"/>
      <c r="H24042" s="50"/>
      <c r="I24042" s="50"/>
      <c r="J24042" s="50"/>
      <c r="K24042" s="50"/>
      <c r="L24042" s="50"/>
    </row>
    <row r="24043" spans="4:12" x14ac:dyDescent="0.25">
      <c r="D24043" s="50">
        <v>1178206700</v>
      </c>
      <c r="E24043" s="50" t="s">
        <v>39</v>
      </c>
      <c r="F24043" s="50">
        <v>9800208000</v>
      </c>
      <c r="G24043" s="50"/>
      <c r="H24043" s="50"/>
      <c r="I24043" s="50"/>
      <c r="J24043" s="50"/>
      <c r="K24043" s="50"/>
      <c r="L24043" s="50"/>
    </row>
    <row r="24044" spans="4:12" x14ac:dyDescent="0.25">
      <c r="D24044" s="50">
        <v>1178206800</v>
      </c>
      <c r="E24044" s="50" t="s">
        <v>39</v>
      </c>
      <c r="F24044" s="50">
        <v>9800208000</v>
      </c>
      <c r="G24044" s="50"/>
      <c r="H24044" s="50"/>
      <c r="I24044" s="50"/>
      <c r="J24044" s="50"/>
      <c r="K24044" s="50"/>
      <c r="L24044" s="50"/>
    </row>
    <row r="24045" spans="4:12" x14ac:dyDescent="0.25">
      <c r="D24045" s="50">
        <v>1178206900</v>
      </c>
      <c r="E24045" s="50" t="s">
        <v>39</v>
      </c>
      <c r="F24045" s="50">
        <v>9800208000</v>
      </c>
      <c r="G24045" s="50"/>
      <c r="H24045" s="50"/>
      <c r="I24045" s="50"/>
      <c r="J24045" s="50"/>
      <c r="K24045" s="50"/>
      <c r="L24045" s="50"/>
    </row>
    <row r="24046" spans="4:12" x14ac:dyDescent="0.25">
      <c r="D24046" s="50">
        <v>1178207000</v>
      </c>
      <c r="E24046" s="50" t="s">
        <v>39</v>
      </c>
      <c r="F24046" s="50">
        <v>9800208000</v>
      </c>
      <c r="G24046" s="50"/>
      <c r="H24046" s="50"/>
      <c r="I24046" s="50"/>
      <c r="J24046" s="50"/>
      <c r="K24046" s="50"/>
      <c r="L24046" s="50"/>
    </row>
    <row r="24047" spans="4:12" x14ac:dyDescent="0.25">
      <c r="D24047" s="50">
        <v>1178207100</v>
      </c>
      <c r="E24047" s="50" t="s">
        <v>39</v>
      </c>
      <c r="F24047" s="50">
        <v>9800208000</v>
      </c>
      <c r="G24047" s="50"/>
      <c r="H24047" s="50"/>
      <c r="I24047" s="50"/>
      <c r="J24047" s="50"/>
      <c r="K24047" s="50"/>
      <c r="L24047" s="50"/>
    </row>
    <row r="24048" spans="4:12" x14ac:dyDescent="0.25">
      <c r="D24048" s="50">
        <v>1178207200</v>
      </c>
      <c r="E24048" s="50" t="s">
        <v>39</v>
      </c>
      <c r="F24048" s="50">
        <v>9800208000</v>
      </c>
      <c r="G24048" s="50"/>
      <c r="H24048" s="50"/>
      <c r="I24048" s="50"/>
      <c r="J24048" s="50"/>
      <c r="K24048" s="50"/>
      <c r="L24048" s="50"/>
    </row>
    <row r="24049" spans="4:12" x14ac:dyDescent="0.25">
      <c r="D24049" s="50">
        <v>1178207300</v>
      </c>
      <c r="E24049" s="50" t="s">
        <v>39</v>
      </c>
      <c r="F24049" s="50">
        <v>9800208000</v>
      </c>
      <c r="G24049" s="50"/>
      <c r="H24049" s="50"/>
      <c r="I24049" s="50"/>
      <c r="J24049" s="50"/>
      <c r="K24049" s="50"/>
      <c r="L24049" s="50"/>
    </row>
    <row r="24050" spans="4:12" x14ac:dyDescent="0.25">
      <c r="D24050" s="50">
        <v>1178207400</v>
      </c>
      <c r="E24050" s="50" t="s">
        <v>39</v>
      </c>
      <c r="F24050" s="50">
        <v>9800208000</v>
      </c>
      <c r="G24050" s="50"/>
      <c r="H24050" s="50"/>
      <c r="I24050" s="50"/>
      <c r="J24050" s="50"/>
      <c r="K24050" s="50"/>
      <c r="L24050" s="50"/>
    </row>
    <row r="24051" spans="4:12" x14ac:dyDescent="0.25">
      <c r="D24051" s="50">
        <v>1178207450</v>
      </c>
      <c r="E24051" s="50" t="s">
        <v>39</v>
      </c>
      <c r="F24051" s="50">
        <v>9800208000</v>
      </c>
      <c r="G24051" s="50"/>
      <c r="H24051" s="50"/>
      <c r="I24051" s="50"/>
      <c r="J24051" s="50"/>
      <c r="K24051" s="50"/>
      <c r="L24051" s="50"/>
    </row>
    <row r="24052" spans="4:12" x14ac:dyDescent="0.25">
      <c r="D24052" s="50">
        <v>1178207500</v>
      </c>
      <c r="E24052" s="50" t="s">
        <v>39</v>
      </c>
      <c r="F24052" s="50">
        <v>9800208000</v>
      </c>
      <c r="G24052" s="50"/>
      <c r="H24052" s="50"/>
      <c r="I24052" s="50"/>
      <c r="J24052" s="50"/>
      <c r="K24052" s="50"/>
      <c r="L24052" s="50"/>
    </row>
    <row r="24053" spans="4:12" x14ac:dyDescent="0.25">
      <c r="D24053" s="50">
        <v>1178207600</v>
      </c>
      <c r="E24053" s="50" t="s">
        <v>39</v>
      </c>
      <c r="F24053" s="50">
        <v>9800208000</v>
      </c>
      <c r="G24053" s="50"/>
      <c r="H24053" s="50"/>
      <c r="I24053" s="50"/>
      <c r="J24053" s="50"/>
      <c r="K24053" s="50"/>
      <c r="L24053" s="50"/>
    </row>
    <row r="24054" spans="4:12" x14ac:dyDescent="0.25">
      <c r="D24054" s="50">
        <v>1178207700</v>
      </c>
      <c r="E24054" s="50" t="s">
        <v>39</v>
      </c>
      <c r="F24054" s="50">
        <v>9800208000</v>
      </c>
      <c r="G24054" s="50"/>
      <c r="H24054" s="50"/>
      <c r="I24054" s="50"/>
      <c r="J24054" s="50"/>
      <c r="K24054" s="50"/>
      <c r="L24054" s="50"/>
    </row>
    <row r="24055" spans="4:12" x14ac:dyDescent="0.25">
      <c r="D24055" s="50">
        <v>1178207800</v>
      </c>
      <c r="E24055" s="50" t="s">
        <v>39</v>
      </c>
      <c r="F24055" s="50">
        <v>9800208000</v>
      </c>
      <c r="G24055" s="50"/>
      <c r="H24055" s="50"/>
      <c r="I24055" s="50"/>
      <c r="J24055" s="50"/>
      <c r="K24055" s="50"/>
      <c r="L24055" s="50"/>
    </row>
    <row r="24056" spans="4:12" x14ac:dyDescent="0.25">
      <c r="D24056" s="50">
        <v>1178207900</v>
      </c>
      <c r="E24056" s="50" t="s">
        <v>39</v>
      </c>
      <c r="F24056" s="50">
        <v>9800208000</v>
      </c>
      <c r="G24056" s="50"/>
      <c r="H24056" s="50"/>
      <c r="I24056" s="50"/>
      <c r="J24056" s="50"/>
      <c r="K24056" s="50"/>
      <c r="L24056" s="50"/>
    </row>
    <row r="24057" spans="4:12" x14ac:dyDescent="0.25">
      <c r="D24057" s="50">
        <v>1178208000</v>
      </c>
      <c r="E24057" s="50" t="s">
        <v>39</v>
      </c>
      <c r="F24057" s="50">
        <v>9800208000</v>
      </c>
      <c r="G24057" s="50"/>
      <c r="H24057" s="50"/>
      <c r="I24057" s="50"/>
      <c r="J24057" s="50"/>
      <c r="K24057" s="50"/>
      <c r="L24057" s="50"/>
    </row>
    <row r="24058" spans="4:12" x14ac:dyDescent="0.25">
      <c r="D24058" s="50">
        <v>1178208100</v>
      </c>
      <c r="E24058" s="50" t="s">
        <v>39</v>
      </c>
      <c r="F24058" s="50">
        <v>9800210000</v>
      </c>
      <c r="G24058" s="50"/>
      <c r="H24058" s="50"/>
      <c r="I24058" s="50"/>
      <c r="J24058" s="50"/>
      <c r="K24058" s="50"/>
      <c r="L24058" s="50"/>
    </row>
    <row r="24059" spans="4:12" x14ac:dyDescent="0.25">
      <c r="D24059" s="50">
        <v>1178208200</v>
      </c>
      <c r="E24059" s="50" t="s">
        <v>39</v>
      </c>
      <c r="F24059" s="50">
        <v>9800210000</v>
      </c>
      <c r="G24059" s="50"/>
      <c r="H24059" s="50"/>
      <c r="I24059" s="50"/>
      <c r="J24059" s="50"/>
      <c r="K24059" s="50"/>
      <c r="L24059" s="50"/>
    </row>
    <row r="24060" spans="4:12" x14ac:dyDescent="0.25">
      <c r="D24060" s="50">
        <v>1178208300</v>
      </c>
      <c r="E24060" s="50" t="s">
        <v>39</v>
      </c>
      <c r="F24060" s="50">
        <v>9800210000</v>
      </c>
      <c r="G24060" s="50"/>
      <c r="H24060" s="50"/>
      <c r="I24060" s="50"/>
      <c r="J24060" s="50"/>
      <c r="K24060" s="50"/>
      <c r="L24060" s="50"/>
    </row>
    <row r="24061" spans="4:12" x14ac:dyDescent="0.25">
      <c r="D24061" s="50">
        <v>1178208400</v>
      </c>
      <c r="E24061" s="50" t="s">
        <v>39</v>
      </c>
      <c r="F24061" s="50">
        <v>9800210000</v>
      </c>
      <c r="G24061" s="50"/>
      <c r="H24061" s="50"/>
      <c r="I24061" s="50"/>
      <c r="J24061" s="50"/>
      <c r="K24061" s="50"/>
      <c r="L24061" s="50"/>
    </row>
    <row r="24062" spans="4:12" x14ac:dyDescent="0.25">
      <c r="D24062" s="50">
        <v>1178208500</v>
      </c>
      <c r="E24062" s="50" t="s">
        <v>39</v>
      </c>
      <c r="F24062" s="50">
        <v>9800210000</v>
      </c>
      <c r="G24062" s="50"/>
      <c r="H24062" s="50"/>
      <c r="I24062" s="50"/>
      <c r="J24062" s="50"/>
      <c r="K24062" s="50"/>
      <c r="L24062" s="50"/>
    </row>
    <row r="24063" spans="4:12" x14ac:dyDescent="0.25">
      <c r="D24063" s="50">
        <v>1178208600</v>
      </c>
      <c r="E24063" s="50" t="s">
        <v>39</v>
      </c>
      <c r="F24063" s="50">
        <v>9800210000</v>
      </c>
      <c r="G24063" s="50"/>
      <c r="H24063" s="50"/>
      <c r="I24063" s="50"/>
      <c r="J24063" s="50"/>
      <c r="K24063" s="50"/>
      <c r="L24063" s="50"/>
    </row>
    <row r="24064" spans="4:12" x14ac:dyDescent="0.25">
      <c r="D24064" s="50">
        <v>1178208700</v>
      </c>
      <c r="E24064" s="50" t="s">
        <v>39</v>
      </c>
      <c r="F24064" s="50">
        <v>9800210000</v>
      </c>
      <c r="G24064" s="50"/>
      <c r="H24064" s="50"/>
      <c r="I24064" s="50"/>
      <c r="J24064" s="50"/>
      <c r="K24064" s="50"/>
      <c r="L24064" s="50"/>
    </row>
    <row r="24065" spans="4:12" x14ac:dyDescent="0.25">
      <c r="D24065" s="50">
        <v>1178208800</v>
      </c>
      <c r="E24065" s="50" t="s">
        <v>39</v>
      </c>
      <c r="F24065" s="50">
        <v>9800210000</v>
      </c>
      <c r="G24065" s="50"/>
      <c r="H24065" s="50"/>
      <c r="I24065" s="50"/>
      <c r="J24065" s="50"/>
      <c r="K24065" s="50"/>
      <c r="L24065" s="50"/>
    </row>
    <row r="24066" spans="4:12" x14ac:dyDescent="0.25">
      <c r="D24066" s="50">
        <v>1178208900</v>
      </c>
      <c r="E24066" s="50" t="s">
        <v>39</v>
      </c>
      <c r="F24066" s="50">
        <v>9800210000</v>
      </c>
      <c r="G24066" s="50"/>
      <c r="H24066" s="50"/>
      <c r="I24066" s="50"/>
      <c r="J24066" s="50"/>
      <c r="K24066" s="50"/>
      <c r="L24066" s="50"/>
    </row>
    <row r="24067" spans="4:12" x14ac:dyDescent="0.25">
      <c r="D24067" s="50">
        <v>1178209000</v>
      </c>
      <c r="E24067" s="50" t="s">
        <v>39</v>
      </c>
      <c r="F24067" s="50">
        <v>9800210000</v>
      </c>
      <c r="G24067" s="50"/>
      <c r="H24067" s="50"/>
      <c r="I24067" s="50"/>
      <c r="J24067" s="50"/>
      <c r="K24067" s="50"/>
      <c r="L24067" s="50"/>
    </row>
    <row r="24068" spans="4:12" x14ac:dyDescent="0.25">
      <c r="D24068" s="50">
        <v>1178209100</v>
      </c>
      <c r="E24068" s="50" t="s">
        <v>39</v>
      </c>
      <c r="F24068" s="50">
        <v>9800210000</v>
      </c>
      <c r="G24068" s="50"/>
      <c r="H24068" s="50"/>
      <c r="I24068" s="50"/>
      <c r="J24068" s="50"/>
      <c r="K24068" s="50"/>
      <c r="L24068" s="50"/>
    </row>
    <row r="24069" spans="4:12" x14ac:dyDescent="0.25">
      <c r="D24069" s="50">
        <v>1178209200</v>
      </c>
      <c r="E24069" s="50" t="s">
        <v>39</v>
      </c>
      <c r="F24069" s="50">
        <v>9800210000</v>
      </c>
      <c r="G24069" s="50"/>
      <c r="H24069" s="50"/>
      <c r="I24069" s="50"/>
      <c r="J24069" s="50"/>
      <c r="K24069" s="50"/>
      <c r="L24069" s="50"/>
    </row>
    <row r="24070" spans="4:12" x14ac:dyDescent="0.25">
      <c r="D24070" s="50">
        <v>1178209300</v>
      </c>
      <c r="E24070" s="50" t="s">
        <v>39</v>
      </c>
      <c r="F24070" s="50">
        <v>9800210000</v>
      </c>
      <c r="G24070" s="50"/>
      <c r="H24070" s="50"/>
      <c r="I24070" s="50"/>
      <c r="J24070" s="50"/>
      <c r="K24070" s="50"/>
      <c r="L24070" s="50"/>
    </row>
    <row r="24071" spans="4:12" x14ac:dyDescent="0.25">
      <c r="D24071" s="50">
        <v>1178209350</v>
      </c>
      <c r="E24071" s="50" t="s">
        <v>39</v>
      </c>
      <c r="F24071" s="50">
        <v>9800210000</v>
      </c>
      <c r="G24071" s="50"/>
      <c r="H24071" s="50"/>
      <c r="I24071" s="50"/>
      <c r="J24071" s="50"/>
      <c r="K24071" s="50"/>
      <c r="L24071" s="50"/>
    </row>
    <row r="24072" spans="4:12" x14ac:dyDescent="0.25">
      <c r="D24072" s="50">
        <v>1178209400</v>
      </c>
      <c r="E24072" s="50" t="s">
        <v>39</v>
      </c>
      <c r="F24072" s="50">
        <v>9800210000</v>
      </c>
      <c r="G24072" s="50"/>
      <c r="H24072" s="50"/>
      <c r="I24072" s="50"/>
      <c r="J24072" s="50"/>
      <c r="K24072" s="50"/>
      <c r="L24072" s="50"/>
    </row>
    <row r="24073" spans="4:12" x14ac:dyDescent="0.25">
      <c r="D24073" s="50">
        <v>1178209450</v>
      </c>
      <c r="E24073" s="50" t="s">
        <v>39</v>
      </c>
      <c r="F24073" s="50">
        <v>9800210000</v>
      </c>
      <c r="G24073" s="50"/>
      <c r="H24073" s="50"/>
      <c r="I24073" s="50"/>
      <c r="J24073" s="50"/>
      <c r="K24073" s="50"/>
      <c r="L24073" s="50"/>
    </row>
    <row r="24074" spans="4:12" x14ac:dyDescent="0.25">
      <c r="D24074" s="50">
        <v>1178209500</v>
      </c>
      <c r="E24074" s="50" t="s">
        <v>39</v>
      </c>
      <c r="F24074" s="50">
        <v>9800210000</v>
      </c>
      <c r="G24074" s="50"/>
      <c r="H24074" s="50"/>
      <c r="I24074" s="50"/>
      <c r="J24074" s="50"/>
      <c r="K24074" s="50"/>
      <c r="L24074" s="50"/>
    </row>
    <row r="24075" spans="4:12" x14ac:dyDescent="0.25">
      <c r="D24075" s="50">
        <v>1178209600</v>
      </c>
      <c r="E24075" s="50" t="s">
        <v>39</v>
      </c>
      <c r="F24075" s="50">
        <v>9800210000</v>
      </c>
      <c r="G24075" s="50"/>
      <c r="H24075" s="50"/>
      <c r="I24075" s="50"/>
      <c r="J24075" s="50"/>
      <c r="K24075" s="50"/>
      <c r="L24075" s="50"/>
    </row>
    <row r="24076" spans="4:12" x14ac:dyDescent="0.25">
      <c r="D24076" s="50">
        <v>1178209700</v>
      </c>
      <c r="E24076" s="50" t="s">
        <v>39</v>
      </c>
      <c r="F24076" s="50">
        <v>9800210000</v>
      </c>
      <c r="G24076" s="50"/>
      <c r="H24076" s="50"/>
      <c r="I24076" s="50"/>
      <c r="J24076" s="50"/>
      <c r="K24076" s="50"/>
      <c r="L24076" s="50"/>
    </row>
    <row r="24077" spans="4:12" x14ac:dyDescent="0.25">
      <c r="D24077" s="50">
        <v>1178209800</v>
      </c>
      <c r="E24077" s="50" t="s">
        <v>39</v>
      </c>
      <c r="F24077" s="50">
        <v>9800210000</v>
      </c>
      <c r="G24077" s="50"/>
      <c r="H24077" s="50"/>
      <c r="I24077" s="50"/>
      <c r="J24077" s="50"/>
      <c r="K24077" s="50"/>
      <c r="L24077" s="50"/>
    </row>
    <row r="24078" spans="4:12" x14ac:dyDescent="0.25">
      <c r="D24078" s="50">
        <v>1178209900</v>
      </c>
      <c r="E24078" s="50" t="s">
        <v>39</v>
      </c>
      <c r="F24078" s="50">
        <v>9800210000</v>
      </c>
      <c r="G24078" s="50"/>
      <c r="H24078" s="50"/>
      <c r="I24078" s="50"/>
      <c r="J24078" s="50"/>
      <c r="K24078" s="50"/>
      <c r="L24078" s="50"/>
    </row>
    <row r="24079" spans="4:12" x14ac:dyDescent="0.25">
      <c r="D24079" s="50">
        <v>1178210000</v>
      </c>
      <c r="E24079" s="50" t="s">
        <v>39</v>
      </c>
      <c r="F24079" s="50">
        <v>9800210000</v>
      </c>
      <c r="G24079" s="50"/>
      <c r="H24079" s="50"/>
      <c r="I24079" s="50"/>
      <c r="J24079" s="50"/>
      <c r="K24079" s="50"/>
      <c r="L24079" s="50"/>
    </row>
    <row r="24080" spans="4:12" x14ac:dyDescent="0.25">
      <c r="D24080" s="50">
        <v>1178210100</v>
      </c>
      <c r="E24080" s="50" t="s">
        <v>39</v>
      </c>
      <c r="F24080" s="50">
        <v>9800212000</v>
      </c>
      <c r="G24080" s="50"/>
      <c r="H24080" s="50"/>
      <c r="I24080" s="50"/>
      <c r="J24080" s="50"/>
      <c r="K24080" s="50"/>
      <c r="L24080" s="50"/>
    </row>
    <row r="24081" spans="4:12" x14ac:dyDescent="0.25">
      <c r="D24081" s="50">
        <v>1178210200</v>
      </c>
      <c r="E24081" s="50" t="s">
        <v>39</v>
      </c>
      <c r="F24081" s="50">
        <v>9800212000</v>
      </c>
      <c r="G24081" s="50"/>
      <c r="H24081" s="50"/>
      <c r="I24081" s="50"/>
      <c r="J24081" s="50"/>
      <c r="K24081" s="50"/>
      <c r="L24081" s="50"/>
    </row>
    <row r="24082" spans="4:12" x14ac:dyDescent="0.25">
      <c r="D24082" s="50">
        <v>1178210300</v>
      </c>
      <c r="E24082" s="50" t="s">
        <v>39</v>
      </c>
      <c r="F24082" s="50">
        <v>9800212000</v>
      </c>
      <c r="G24082" s="50"/>
      <c r="H24082" s="50"/>
      <c r="I24082" s="50"/>
      <c r="J24082" s="50"/>
      <c r="K24082" s="50"/>
      <c r="L24082" s="50"/>
    </row>
    <row r="24083" spans="4:12" x14ac:dyDescent="0.25">
      <c r="D24083" s="50">
        <v>1178210400</v>
      </c>
      <c r="E24083" s="50" t="s">
        <v>39</v>
      </c>
      <c r="F24083" s="50">
        <v>9800212000</v>
      </c>
      <c r="G24083" s="50"/>
      <c r="H24083" s="50"/>
      <c r="I24083" s="50"/>
      <c r="J24083" s="50"/>
      <c r="K24083" s="50"/>
      <c r="L24083" s="50"/>
    </row>
    <row r="24084" spans="4:12" x14ac:dyDescent="0.25">
      <c r="D24084" s="50">
        <v>1178210500</v>
      </c>
      <c r="E24084" s="50" t="s">
        <v>39</v>
      </c>
      <c r="F24084" s="50">
        <v>9800212000</v>
      </c>
      <c r="G24084" s="50"/>
      <c r="H24084" s="50"/>
      <c r="I24084" s="50"/>
      <c r="J24084" s="50"/>
      <c r="K24084" s="50"/>
      <c r="L24084" s="50"/>
    </row>
    <row r="24085" spans="4:12" x14ac:dyDescent="0.25">
      <c r="D24085" s="50">
        <v>1178210550</v>
      </c>
      <c r="E24085" s="50" t="s">
        <v>39</v>
      </c>
      <c r="F24085" s="50">
        <v>9800212000</v>
      </c>
      <c r="G24085" s="50"/>
      <c r="H24085" s="50"/>
      <c r="I24085" s="50"/>
      <c r="J24085" s="50"/>
      <c r="K24085" s="50"/>
      <c r="L24085" s="50"/>
    </row>
    <row r="24086" spans="4:12" x14ac:dyDescent="0.25">
      <c r="D24086" s="50">
        <v>1178210600</v>
      </c>
      <c r="E24086" s="50" t="s">
        <v>39</v>
      </c>
      <c r="F24086" s="50">
        <v>9800212000</v>
      </c>
      <c r="G24086" s="50"/>
      <c r="H24086" s="50"/>
      <c r="I24086" s="50"/>
      <c r="J24086" s="50"/>
      <c r="K24086" s="50"/>
      <c r="L24086" s="50"/>
    </row>
    <row r="24087" spans="4:12" x14ac:dyDescent="0.25">
      <c r="D24087" s="50">
        <v>1178210700</v>
      </c>
      <c r="E24087" s="50" t="s">
        <v>39</v>
      </c>
      <c r="F24087" s="50">
        <v>9800212000</v>
      </c>
      <c r="G24087" s="50"/>
      <c r="H24087" s="50"/>
      <c r="I24087" s="50"/>
      <c r="J24087" s="50"/>
      <c r="K24087" s="50"/>
      <c r="L24087" s="50"/>
    </row>
    <row r="24088" spans="4:12" x14ac:dyDescent="0.25">
      <c r="D24088" s="50">
        <v>1178210750</v>
      </c>
      <c r="E24088" s="50" t="s">
        <v>39</v>
      </c>
      <c r="F24088" s="50">
        <v>9800212000</v>
      </c>
      <c r="G24088" s="50"/>
      <c r="H24088" s="50"/>
      <c r="I24088" s="50"/>
      <c r="J24088" s="50"/>
      <c r="K24088" s="50"/>
      <c r="L24088" s="50"/>
    </row>
    <row r="24089" spans="4:12" x14ac:dyDescent="0.25">
      <c r="D24089" s="50">
        <v>1178210800</v>
      </c>
      <c r="E24089" s="50" t="s">
        <v>39</v>
      </c>
      <c r="F24089" s="50">
        <v>9800212000</v>
      </c>
      <c r="G24089" s="50"/>
      <c r="H24089" s="50"/>
      <c r="I24089" s="50"/>
      <c r="J24089" s="50"/>
      <c r="K24089" s="50"/>
      <c r="L24089" s="50"/>
    </row>
    <row r="24090" spans="4:12" x14ac:dyDescent="0.25">
      <c r="D24090" s="50">
        <v>1178210900</v>
      </c>
      <c r="E24090" s="50" t="s">
        <v>39</v>
      </c>
      <c r="F24090" s="50">
        <v>9800212000</v>
      </c>
      <c r="G24090" s="50"/>
      <c r="H24090" s="50"/>
      <c r="I24090" s="50"/>
      <c r="J24090" s="50"/>
      <c r="K24090" s="50"/>
      <c r="L24090" s="50"/>
    </row>
    <row r="24091" spans="4:12" x14ac:dyDescent="0.25">
      <c r="D24091" s="50">
        <v>1178211000</v>
      </c>
      <c r="E24091" s="50" t="s">
        <v>39</v>
      </c>
      <c r="F24091" s="50">
        <v>9800212000</v>
      </c>
      <c r="G24091" s="50"/>
      <c r="H24091" s="50"/>
      <c r="I24091" s="50"/>
      <c r="J24091" s="50"/>
      <c r="K24091" s="50"/>
      <c r="L24091" s="50"/>
    </row>
    <row r="24092" spans="4:12" x14ac:dyDescent="0.25">
      <c r="D24092" s="50">
        <v>1178211100</v>
      </c>
      <c r="E24092" s="50" t="s">
        <v>39</v>
      </c>
      <c r="F24092" s="50">
        <v>9800212000</v>
      </c>
      <c r="G24092" s="50"/>
      <c r="H24092" s="50"/>
      <c r="I24092" s="50"/>
      <c r="J24092" s="50"/>
      <c r="K24092" s="50"/>
      <c r="L24092" s="50"/>
    </row>
    <row r="24093" spans="4:12" x14ac:dyDescent="0.25">
      <c r="D24093" s="50">
        <v>1178211200</v>
      </c>
      <c r="E24093" s="50" t="s">
        <v>39</v>
      </c>
      <c r="F24093" s="50">
        <v>9800212000</v>
      </c>
      <c r="G24093" s="50"/>
      <c r="H24093" s="50"/>
      <c r="I24093" s="50"/>
      <c r="J24093" s="50"/>
      <c r="K24093" s="50"/>
      <c r="L24093" s="50"/>
    </row>
    <row r="24094" spans="4:12" x14ac:dyDescent="0.25">
      <c r="D24094" s="50">
        <v>1178211250</v>
      </c>
      <c r="E24094" s="50" t="s">
        <v>39</v>
      </c>
      <c r="F24094" s="50">
        <v>9800212000</v>
      </c>
      <c r="G24094" s="50"/>
      <c r="H24094" s="50"/>
      <c r="I24094" s="50"/>
      <c r="J24094" s="50"/>
      <c r="K24094" s="50"/>
      <c r="L24094" s="50"/>
    </row>
    <row r="24095" spans="4:12" x14ac:dyDescent="0.25">
      <c r="D24095" s="50">
        <v>1178211300</v>
      </c>
      <c r="E24095" s="50" t="s">
        <v>39</v>
      </c>
      <c r="F24095" s="50">
        <v>9800212000</v>
      </c>
      <c r="G24095" s="50"/>
      <c r="H24095" s="50"/>
      <c r="I24095" s="50"/>
      <c r="J24095" s="50"/>
      <c r="K24095" s="50"/>
      <c r="L24095" s="50"/>
    </row>
    <row r="24096" spans="4:12" x14ac:dyDescent="0.25">
      <c r="D24096" s="50">
        <v>1178211350</v>
      </c>
      <c r="E24096" s="50" t="s">
        <v>39</v>
      </c>
      <c r="F24096" s="50">
        <v>9800212000</v>
      </c>
      <c r="G24096" s="50"/>
      <c r="H24096" s="50"/>
      <c r="I24096" s="50"/>
      <c r="J24096" s="50"/>
      <c r="K24096" s="50"/>
      <c r="L24096" s="50"/>
    </row>
    <row r="24097" spans="4:12" x14ac:dyDescent="0.25">
      <c r="D24097" s="50">
        <v>1178211400</v>
      </c>
      <c r="E24097" s="50" t="s">
        <v>39</v>
      </c>
      <c r="F24097" s="50">
        <v>9800212000</v>
      </c>
      <c r="G24097" s="50"/>
      <c r="H24097" s="50"/>
      <c r="I24097" s="50"/>
      <c r="J24097" s="50"/>
      <c r="K24097" s="50"/>
      <c r="L24097" s="50"/>
    </row>
    <row r="24098" spans="4:12" x14ac:dyDescent="0.25">
      <c r="D24098" s="50">
        <v>1178211450</v>
      </c>
      <c r="E24098" s="50" t="s">
        <v>39</v>
      </c>
      <c r="F24098" s="50">
        <v>9800212000</v>
      </c>
      <c r="G24098" s="50"/>
      <c r="H24098" s="50"/>
      <c r="I24098" s="50"/>
      <c r="J24098" s="50"/>
      <c r="K24098" s="50"/>
      <c r="L24098" s="50"/>
    </row>
    <row r="24099" spans="4:12" x14ac:dyDescent="0.25">
      <c r="D24099" s="50">
        <v>1178211500</v>
      </c>
      <c r="E24099" s="50" t="s">
        <v>39</v>
      </c>
      <c r="F24099" s="50">
        <v>9800212000</v>
      </c>
      <c r="G24099" s="50"/>
      <c r="H24099" s="50"/>
      <c r="I24099" s="50"/>
      <c r="J24099" s="50"/>
      <c r="K24099" s="50"/>
      <c r="L24099" s="50"/>
    </row>
    <row r="24100" spans="4:12" x14ac:dyDescent="0.25">
      <c r="D24100" s="50">
        <v>1178211600</v>
      </c>
      <c r="E24100" s="50" t="s">
        <v>39</v>
      </c>
      <c r="F24100" s="50">
        <v>9800212000</v>
      </c>
      <c r="G24100" s="50"/>
      <c r="H24100" s="50"/>
      <c r="I24100" s="50"/>
      <c r="J24100" s="50"/>
      <c r="K24100" s="50"/>
      <c r="L24100" s="50"/>
    </row>
    <row r="24101" spans="4:12" x14ac:dyDescent="0.25">
      <c r="D24101" s="50">
        <v>1178211700</v>
      </c>
      <c r="E24101" s="50" t="s">
        <v>39</v>
      </c>
      <c r="F24101" s="50">
        <v>9800212000</v>
      </c>
      <c r="G24101" s="50"/>
      <c r="H24101" s="50"/>
      <c r="I24101" s="50"/>
      <c r="J24101" s="50"/>
      <c r="K24101" s="50"/>
      <c r="L24101" s="50"/>
    </row>
    <row r="24102" spans="4:12" x14ac:dyDescent="0.25">
      <c r="D24102" s="50">
        <v>1178211800</v>
      </c>
      <c r="E24102" s="50" t="s">
        <v>39</v>
      </c>
      <c r="F24102" s="50">
        <v>9800212000</v>
      </c>
      <c r="G24102" s="50"/>
      <c r="H24102" s="50"/>
      <c r="I24102" s="50"/>
      <c r="J24102" s="50"/>
      <c r="K24102" s="50"/>
      <c r="L24102" s="50"/>
    </row>
    <row r="24103" spans="4:12" x14ac:dyDescent="0.25">
      <c r="D24103" s="50">
        <v>1178211900</v>
      </c>
      <c r="E24103" s="50" t="s">
        <v>39</v>
      </c>
      <c r="F24103" s="50">
        <v>9800212000</v>
      </c>
      <c r="G24103" s="50"/>
      <c r="H24103" s="50"/>
      <c r="I24103" s="50"/>
      <c r="J24103" s="50"/>
      <c r="K24103" s="50"/>
      <c r="L24103" s="50"/>
    </row>
    <row r="24104" spans="4:12" x14ac:dyDescent="0.25">
      <c r="D24104" s="50">
        <v>1178212000</v>
      </c>
      <c r="E24104" s="50" t="s">
        <v>39</v>
      </c>
      <c r="F24104" s="50">
        <v>9800212000</v>
      </c>
      <c r="G24104" s="50"/>
      <c r="H24104" s="50"/>
      <c r="I24104" s="50"/>
      <c r="J24104" s="50"/>
      <c r="K24104" s="50"/>
      <c r="L24104" s="50"/>
    </row>
    <row r="24105" spans="4:12" x14ac:dyDescent="0.25">
      <c r="D24105" s="50">
        <v>1178212150</v>
      </c>
      <c r="E24105" s="50" t="s">
        <v>39</v>
      </c>
      <c r="F24105" s="50">
        <v>9800214000</v>
      </c>
      <c r="G24105" s="50"/>
      <c r="H24105" s="50"/>
      <c r="I24105" s="50"/>
      <c r="J24105" s="50"/>
      <c r="K24105" s="50"/>
      <c r="L24105" s="50"/>
    </row>
    <row r="24106" spans="4:12" x14ac:dyDescent="0.25">
      <c r="D24106" s="50">
        <v>1178212250</v>
      </c>
      <c r="E24106" s="50" t="s">
        <v>39</v>
      </c>
      <c r="F24106" s="50">
        <v>9800214000</v>
      </c>
      <c r="G24106" s="50"/>
      <c r="H24106" s="50"/>
      <c r="I24106" s="50"/>
      <c r="J24106" s="50"/>
      <c r="K24106" s="50"/>
      <c r="L24106" s="50"/>
    </row>
    <row r="24107" spans="4:12" x14ac:dyDescent="0.25">
      <c r="D24107" s="50">
        <v>1178212500</v>
      </c>
      <c r="E24107" s="50" t="s">
        <v>39</v>
      </c>
      <c r="F24107" s="50">
        <v>9800214000</v>
      </c>
      <c r="G24107" s="50"/>
      <c r="H24107" s="50"/>
      <c r="I24107" s="50"/>
      <c r="J24107" s="50"/>
      <c r="K24107" s="50"/>
      <c r="L24107" s="50"/>
    </row>
    <row r="24108" spans="4:12" x14ac:dyDescent="0.25">
      <c r="D24108" s="50">
        <v>1178212550</v>
      </c>
      <c r="E24108" s="50" t="s">
        <v>39</v>
      </c>
      <c r="F24108" s="50">
        <v>9800214000</v>
      </c>
      <c r="G24108" s="50"/>
      <c r="H24108" s="50"/>
      <c r="I24108" s="50"/>
      <c r="J24108" s="50"/>
      <c r="K24108" s="50"/>
      <c r="L24108" s="50"/>
    </row>
    <row r="24109" spans="4:12" x14ac:dyDescent="0.25">
      <c r="D24109" s="50">
        <v>1178212700</v>
      </c>
      <c r="E24109" s="50" t="s">
        <v>39</v>
      </c>
      <c r="F24109" s="50">
        <v>9800214000</v>
      </c>
      <c r="G24109" s="50"/>
      <c r="H24109" s="50"/>
      <c r="I24109" s="50"/>
      <c r="J24109" s="50"/>
      <c r="K24109" s="50"/>
      <c r="L24109" s="50"/>
    </row>
    <row r="24110" spans="4:12" x14ac:dyDescent="0.25">
      <c r="D24110" s="50">
        <v>1178212800</v>
      </c>
      <c r="E24110" s="50" t="s">
        <v>39</v>
      </c>
      <c r="F24110" s="50">
        <v>9800214000</v>
      </c>
      <c r="G24110" s="50"/>
      <c r="H24110" s="50"/>
      <c r="I24110" s="50"/>
      <c r="J24110" s="50"/>
      <c r="K24110" s="50"/>
      <c r="L24110" s="50"/>
    </row>
    <row r="24111" spans="4:12" x14ac:dyDescent="0.25">
      <c r="D24111" s="50">
        <v>1178212900</v>
      </c>
      <c r="E24111" s="50" t="s">
        <v>39</v>
      </c>
      <c r="F24111" s="50">
        <v>9800214000</v>
      </c>
      <c r="G24111" s="50"/>
      <c r="H24111" s="50"/>
      <c r="I24111" s="50"/>
      <c r="J24111" s="50"/>
      <c r="K24111" s="50"/>
      <c r="L24111" s="50"/>
    </row>
    <row r="24112" spans="4:12" x14ac:dyDescent="0.25">
      <c r="D24112" s="50">
        <v>1178213000</v>
      </c>
      <c r="E24112" s="50" t="s">
        <v>39</v>
      </c>
      <c r="F24112" s="50">
        <v>9800214000</v>
      </c>
      <c r="G24112" s="50"/>
      <c r="H24112" s="50"/>
      <c r="I24112" s="50"/>
      <c r="J24112" s="50"/>
      <c r="K24112" s="50"/>
      <c r="L24112" s="50"/>
    </row>
    <row r="24113" spans="4:12" x14ac:dyDescent="0.25">
      <c r="D24113" s="50">
        <v>1178213100</v>
      </c>
      <c r="E24113" s="50" t="s">
        <v>39</v>
      </c>
      <c r="F24113" s="50">
        <v>9800214000</v>
      </c>
      <c r="G24113" s="50"/>
      <c r="H24113" s="50"/>
      <c r="I24113" s="50"/>
      <c r="J24113" s="50"/>
      <c r="K24113" s="50"/>
      <c r="L24113" s="50"/>
    </row>
    <row r="24114" spans="4:12" x14ac:dyDescent="0.25">
      <c r="D24114" s="50">
        <v>1178213300</v>
      </c>
      <c r="E24114" s="50" t="s">
        <v>39</v>
      </c>
      <c r="F24114" s="50">
        <v>9800214000</v>
      </c>
      <c r="G24114" s="50"/>
      <c r="H24114" s="50"/>
      <c r="I24114" s="50"/>
      <c r="J24114" s="50"/>
      <c r="K24114" s="50"/>
      <c r="L24114" s="50"/>
    </row>
    <row r="24115" spans="4:12" x14ac:dyDescent="0.25">
      <c r="D24115" s="50">
        <v>1178213350</v>
      </c>
      <c r="E24115" s="50" t="s">
        <v>39</v>
      </c>
      <c r="F24115" s="50">
        <v>9800214000</v>
      </c>
      <c r="G24115" s="50"/>
      <c r="H24115" s="50"/>
      <c r="I24115" s="50"/>
      <c r="J24115" s="50"/>
      <c r="K24115" s="50"/>
      <c r="L24115" s="50"/>
    </row>
    <row r="24116" spans="4:12" x14ac:dyDescent="0.25">
      <c r="D24116" s="50">
        <v>1178213500</v>
      </c>
      <c r="E24116" s="50" t="s">
        <v>39</v>
      </c>
      <c r="F24116" s="50">
        <v>9800214000</v>
      </c>
      <c r="G24116" s="50"/>
      <c r="H24116" s="50"/>
      <c r="I24116" s="50"/>
      <c r="J24116" s="50"/>
      <c r="K24116" s="50"/>
      <c r="L24116" s="50"/>
    </row>
    <row r="24117" spans="4:12" x14ac:dyDescent="0.25">
      <c r="D24117" s="50">
        <v>1178213700</v>
      </c>
      <c r="E24117" s="50" t="s">
        <v>39</v>
      </c>
      <c r="F24117" s="50">
        <v>9800214000</v>
      </c>
      <c r="G24117" s="50"/>
      <c r="H24117" s="50"/>
      <c r="I24117" s="50"/>
      <c r="J24117" s="50"/>
      <c r="K24117" s="50"/>
      <c r="L24117" s="50"/>
    </row>
    <row r="24118" spans="4:12" x14ac:dyDescent="0.25">
      <c r="D24118" s="50">
        <v>1178213800</v>
      </c>
      <c r="E24118" s="50" t="s">
        <v>39</v>
      </c>
      <c r="F24118" s="50">
        <v>9800214000</v>
      </c>
      <c r="G24118" s="50"/>
      <c r="H24118" s="50"/>
      <c r="I24118" s="50"/>
      <c r="J24118" s="50"/>
      <c r="K24118" s="50"/>
      <c r="L24118" s="50"/>
    </row>
    <row r="24119" spans="4:12" x14ac:dyDescent="0.25">
      <c r="D24119" s="50">
        <v>1178214000</v>
      </c>
      <c r="E24119" s="50" t="s">
        <v>39</v>
      </c>
      <c r="F24119" s="50">
        <v>9800214000</v>
      </c>
      <c r="G24119" s="50"/>
      <c r="H24119" s="50"/>
      <c r="I24119" s="50"/>
      <c r="J24119" s="50"/>
      <c r="K24119" s="50"/>
      <c r="L24119" s="50"/>
    </row>
    <row r="24120" spans="4:12" x14ac:dyDescent="0.25">
      <c r="D24120" s="50">
        <v>1178214200</v>
      </c>
      <c r="E24120" s="50" t="s">
        <v>39</v>
      </c>
      <c r="F24120" s="50">
        <v>9800216000</v>
      </c>
      <c r="G24120" s="50"/>
      <c r="H24120" s="50"/>
      <c r="I24120" s="50"/>
      <c r="J24120" s="50"/>
      <c r="K24120" s="50"/>
      <c r="L24120" s="50"/>
    </row>
    <row r="24121" spans="4:12" x14ac:dyDescent="0.25">
      <c r="D24121" s="50">
        <v>1178214500</v>
      </c>
      <c r="E24121" s="50" t="s">
        <v>39</v>
      </c>
      <c r="F24121" s="50">
        <v>9800216000</v>
      </c>
      <c r="G24121" s="50"/>
      <c r="H24121" s="50"/>
      <c r="I24121" s="50"/>
      <c r="J24121" s="50"/>
      <c r="K24121" s="50"/>
      <c r="L24121" s="50"/>
    </row>
    <row r="24122" spans="4:12" x14ac:dyDescent="0.25">
      <c r="D24122" s="50">
        <v>1178214800</v>
      </c>
      <c r="E24122" s="50" t="s">
        <v>39</v>
      </c>
      <c r="F24122" s="50">
        <v>9800216000</v>
      </c>
      <c r="G24122" s="50"/>
      <c r="H24122" s="50"/>
      <c r="I24122" s="50"/>
      <c r="J24122" s="50"/>
      <c r="K24122" s="50"/>
      <c r="L24122" s="50"/>
    </row>
    <row r="24123" spans="4:12" x14ac:dyDescent="0.25">
      <c r="D24123" s="50">
        <v>1178215000</v>
      </c>
      <c r="E24123" s="50" t="s">
        <v>39</v>
      </c>
      <c r="F24123" s="50">
        <v>9800216000</v>
      </c>
      <c r="G24123" s="50"/>
      <c r="H24123" s="50"/>
      <c r="I24123" s="50"/>
      <c r="J24123" s="50"/>
      <c r="K24123" s="50"/>
      <c r="L24123" s="50"/>
    </row>
    <row r="24124" spans="4:12" x14ac:dyDescent="0.25">
      <c r="D24124" s="50">
        <v>1178215100</v>
      </c>
      <c r="E24124" s="50" t="s">
        <v>39</v>
      </c>
      <c r="F24124" s="50">
        <v>9800216000</v>
      </c>
      <c r="G24124" s="50"/>
      <c r="H24124" s="50"/>
      <c r="I24124" s="50"/>
      <c r="J24124" s="50"/>
      <c r="K24124" s="50"/>
      <c r="L24124" s="50"/>
    </row>
    <row r="24125" spans="4:12" x14ac:dyDescent="0.25">
      <c r="D24125" s="50">
        <v>1178215250</v>
      </c>
      <c r="E24125" s="50" t="s">
        <v>39</v>
      </c>
      <c r="F24125" s="50">
        <v>9800216000</v>
      </c>
      <c r="G24125" s="50"/>
      <c r="H24125" s="50"/>
      <c r="I24125" s="50"/>
      <c r="J24125" s="50"/>
      <c r="K24125" s="50"/>
      <c r="L24125" s="50"/>
    </row>
    <row r="24126" spans="4:12" x14ac:dyDescent="0.25">
      <c r="D24126" s="50">
        <v>1178215300</v>
      </c>
      <c r="E24126" s="50" t="s">
        <v>39</v>
      </c>
      <c r="F24126" s="50">
        <v>9800216000</v>
      </c>
      <c r="G24126" s="50"/>
      <c r="H24126" s="50"/>
      <c r="I24126" s="50"/>
      <c r="J24126" s="50"/>
      <c r="K24126" s="50"/>
      <c r="L24126" s="50"/>
    </row>
    <row r="24127" spans="4:12" x14ac:dyDescent="0.25">
      <c r="D24127" s="50">
        <v>1178215350</v>
      </c>
      <c r="E24127" s="50" t="s">
        <v>39</v>
      </c>
      <c r="F24127" s="50">
        <v>9800216000</v>
      </c>
      <c r="G24127" s="50"/>
      <c r="H24127" s="50"/>
      <c r="I24127" s="50"/>
      <c r="J24127" s="50"/>
      <c r="K24127" s="50"/>
      <c r="L24127" s="50"/>
    </row>
    <row r="24128" spans="4:12" x14ac:dyDescent="0.25">
      <c r="D24128" s="50">
        <v>1178215500</v>
      </c>
      <c r="E24128" s="50" t="s">
        <v>39</v>
      </c>
      <c r="F24128" s="50">
        <v>9800216000</v>
      </c>
      <c r="G24128" s="50"/>
      <c r="H24128" s="50"/>
      <c r="I24128" s="50"/>
      <c r="J24128" s="50"/>
      <c r="K24128" s="50"/>
      <c r="L24128" s="50"/>
    </row>
    <row r="24129" spans="4:12" x14ac:dyDescent="0.25">
      <c r="D24129" s="50">
        <v>1178215600</v>
      </c>
      <c r="E24129" s="50" t="s">
        <v>39</v>
      </c>
      <c r="F24129" s="50">
        <v>9800216000</v>
      </c>
      <c r="G24129" s="50"/>
      <c r="H24129" s="50"/>
      <c r="I24129" s="50"/>
      <c r="J24129" s="50"/>
      <c r="K24129" s="50"/>
      <c r="L24129" s="50"/>
    </row>
    <row r="24130" spans="4:12" x14ac:dyDescent="0.25">
      <c r="D24130" s="50">
        <v>1178215800</v>
      </c>
      <c r="E24130" s="50" t="s">
        <v>39</v>
      </c>
      <c r="F24130" s="50">
        <v>9800216000</v>
      </c>
      <c r="G24130" s="50"/>
      <c r="H24130" s="50"/>
      <c r="I24130" s="50"/>
      <c r="J24130" s="50"/>
      <c r="K24130" s="50"/>
      <c r="L24130" s="50"/>
    </row>
    <row r="24131" spans="4:12" x14ac:dyDescent="0.25">
      <c r="D24131" s="50">
        <v>1178216000</v>
      </c>
      <c r="E24131" s="50" t="s">
        <v>39</v>
      </c>
      <c r="F24131" s="50">
        <v>9800216000</v>
      </c>
      <c r="G24131" s="50"/>
      <c r="H24131" s="50"/>
      <c r="I24131" s="50"/>
      <c r="J24131" s="50"/>
      <c r="K24131" s="50"/>
      <c r="L24131" s="50"/>
    </row>
    <row r="24132" spans="4:12" x14ac:dyDescent="0.25">
      <c r="D24132" s="50">
        <v>1178216050</v>
      </c>
      <c r="E24132" s="50" t="s">
        <v>39</v>
      </c>
      <c r="F24132" s="50">
        <v>9800218000</v>
      </c>
      <c r="G24132" s="50"/>
      <c r="H24132" s="50"/>
      <c r="I24132" s="50"/>
      <c r="J24132" s="50"/>
      <c r="K24132" s="50"/>
      <c r="L24132" s="50"/>
    </row>
    <row r="24133" spans="4:12" x14ac:dyDescent="0.25">
      <c r="D24133" s="50">
        <v>1178216500</v>
      </c>
      <c r="E24133" s="50" t="s">
        <v>39</v>
      </c>
      <c r="F24133" s="50">
        <v>9800218000</v>
      </c>
      <c r="G24133" s="50"/>
      <c r="H24133" s="50"/>
      <c r="I24133" s="50"/>
      <c r="J24133" s="50"/>
      <c r="K24133" s="50"/>
      <c r="L24133" s="50"/>
    </row>
    <row r="24134" spans="4:12" x14ac:dyDescent="0.25">
      <c r="D24134" s="50">
        <v>1178216800</v>
      </c>
      <c r="E24134" s="50" t="s">
        <v>39</v>
      </c>
      <c r="F24134" s="50">
        <v>9800218000</v>
      </c>
      <c r="G24134" s="50"/>
      <c r="H24134" s="50"/>
      <c r="I24134" s="50"/>
      <c r="J24134" s="50"/>
      <c r="K24134" s="50"/>
      <c r="L24134" s="50"/>
    </row>
    <row r="24135" spans="4:12" x14ac:dyDescent="0.25">
      <c r="D24135" s="50">
        <v>1178216900</v>
      </c>
      <c r="E24135" s="50" t="s">
        <v>39</v>
      </c>
      <c r="F24135" s="50">
        <v>9800218000</v>
      </c>
      <c r="G24135" s="50"/>
      <c r="H24135" s="50"/>
      <c r="I24135" s="50"/>
      <c r="J24135" s="50"/>
      <c r="K24135" s="50"/>
      <c r="L24135" s="50"/>
    </row>
    <row r="24136" spans="4:12" x14ac:dyDescent="0.25">
      <c r="D24136" s="50">
        <v>1178217000</v>
      </c>
      <c r="E24136" s="50" t="s">
        <v>39</v>
      </c>
      <c r="F24136" s="50">
        <v>9800218000</v>
      </c>
      <c r="G24136" s="50"/>
      <c r="H24136" s="50"/>
      <c r="I24136" s="50"/>
      <c r="J24136" s="50"/>
      <c r="K24136" s="50"/>
      <c r="L24136" s="50"/>
    </row>
    <row r="24137" spans="4:12" x14ac:dyDescent="0.25">
      <c r="D24137" s="50">
        <v>1178217500</v>
      </c>
      <c r="E24137" s="50" t="s">
        <v>39</v>
      </c>
      <c r="F24137" s="50">
        <v>9800218000</v>
      </c>
      <c r="G24137" s="50"/>
      <c r="H24137" s="50"/>
      <c r="I24137" s="50"/>
      <c r="J24137" s="50"/>
      <c r="K24137" s="50"/>
      <c r="L24137" s="50"/>
    </row>
    <row r="24138" spans="4:12" x14ac:dyDescent="0.25">
      <c r="D24138" s="50">
        <v>1178217600</v>
      </c>
      <c r="E24138" s="50" t="s">
        <v>39</v>
      </c>
      <c r="F24138" s="50">
        <v>9800218000</v>
      </c>
      <c r="G24138" s="50"/>
      <c r="H24138" s="50"/>
      <c r="I24138" s="50"/>
      <c r="J24138" s="50"/>
      <c r="K24138" s="50"/>
      <c r="L24138" s="50"/>
    </row>
    <row r="24139" spans="4:12" x14ac:dyDescent="0.25">
      <c r="D24139" s="50">
        <v>1178217800</v>
      </c>
      <c r="E24139" s="50" t="s">
        <v>39</v>
      </c>
      <c r="F24139" s="50">
        <v>9800218000</v>
      </c>
      <c r="G24139" s="50"/>
      <c r="H24139" s="50"/>
      <c r="I24139" s="50"/>
      <c r="J24139" s="50"/>
      <c r="K24139" s="50"/>
      <c r="L24139" s="50"/>
    </row>
    <row r="24140" spans="4:12" x14ac:dyDescent="0.25">
      <c r="D24140" s="50">
        <v>1178218000</v>
      </c>
      <c r="E24140" s="50" t="s">
        <v>39</v>
      </c>
      <c r="F24140" s="50">
        <v>9800218000</v>
      </c>
      <c r="G24140" s="50"/>
      <c r="H24140" s="50"/>
      <c r="I24140" s="50"/>
      <c r="J24140" s="50"/>
      <c r="K24140" s="50"/>
      <c r="L24140" s="50"/>
    </row>
    <row r="24141" spans="4:12" x14ac:dyDescent="0.25">
      <c r="D24141" s="50">
        <v>1178218500</v>
      </c>
      <c r="E24141" s="50" t="s">
        <v>39</v>
      </c>
      <c r="F24141" s="50">
        <v>9800220000</v>
      </c>
      <c r="G24141" s="50"/>
      <c r="H24141" s="50"/>
      <c r="I24141" s="50"/>
      <c r="J24141" s="50"/>
      <c r="K24141" s="50"/>
      <c r="L24141" s="50"/>
    </row>
    <row r="24142" spans="4:12" x14ac:dyDescent="0.25">
      <c r="D24142" s="50">
        <v>1178218800</v>
      </c>
      <c r="E24142" s="50" t="s">
        <v>39</v>
      </c>
      <c r="F24142" s="50">
        <v>9800220000</v>
      </c>
      <c r="G24142" s="50"/>
      <c r="H24142" s="50"/>
      <c r="I24142" s="50"/>
      <c r="J24142" s="50"/>
      <c r="K24142" s="50"/>
      <c r="L24142" s="50"/>
    </row>
    <row r="24143" spans="4:12" x14ac:dyDescent="0.25">
      <c r="D24143" s="50">
        <v>1178218900</v>
      </c>
      <c r="E24143" s="50" t="s">
        <v>39</v>
      </c>
      <c r="F24143" s="50">
        <v>9800220000</v>
      </c>
      <c r="G24143" s="50"/>
      <c r="H24143" s="50"/>
      <c r="I24143" s="50"/>
      <c r="J24143" s="50"/>
      <c r="K24143" s="50"/>
      <c r="L24143" s="50"/>
    </row>
    <row r="24144" spans="4:12" x14ac:dyDescent="0.25">
      <c r="D24144" s="50">
        <v>1178219000</v>
      </c>
      <c r="E24144" s="50" t="s">
        <v>39</v>
      </c>
      <c r="F24144" s="50">
        <v>9800220000</v>
      </c>
      <c r="G24144" s="50"/>
      <c r="H24144" s="50"/>
      <c r="I24144" s="50"/>
      <c r="J24144" s="50"/>
      <c r="K24144" s="50"/>
      <c r="L24144" s="50"/>
    </row>
    <row r="24145" spans="4:12" x14ac:dyDescent="0.25">
      <c r="D24145" s="50">
        <v>1178219350</v>
      </c>
      <c r="E24145" s="50" t="s">
        <v>39</v>
      </c>
      <c r="F24145" s="50">
        <v>9800220000</v>
      </c>
      <c r="G24145" s="50"/>
      <c r="H24145" s="50"/>
      <c r="I24145" s="50"/>
      <c r="J24145" s="50"/>
      <c r="K24145" s="50"/>
      <c r="L24145" s="50"/>
    </row>
    <row r="24146" spans="4:12" x14ac:dyDescent="0.25">
      <c r="D24146" s="50">
        <v>1178219500</v>
      </c>
      <c r="E24146" s="50" t="s">
        <v>39</v>
      </c>
      <c r="F24146" s="50">
        <v>9800220000</v>
      </c>
      <c r="G24146" s="50"/>
      <c r="H24146" s="50"/>
      <c r="I24146" s="50"/>
      <c r="J24146" s="50"/>
      <c r="K24146" s="50"/>
      <c r="L24146" s="50"/>
    </row>
    <row r="24147" spans="4:12" x14ac:dyDescent="0.25">
      <c r="D24147" s="50">
        <v>1178219600</v>
      </c>
      <c r="E24147" s="50" t="s">
        <v>39</v>
      </c>
      <c r="F24147" s="50">
        <v>9800220000</v>
      </c>
      <c r="G24147" s="50"/>
      <c r="H24147" s="50"/>
      <c r="I24147" s="50"/>
      <c r="J24147" s="50"/>
      <c r="K24147" s="50"/>
      <c r="L24147" s="50"/>
    </row>
    <row r="24148" spans="4:12" x14ac:dyDescent="0.25">
      <c r="D24148" s="50">
        <v>1178219800</v>
      </c>
      <c r="E24148" s="50" t="s">
        <v>39</v>
      </c>
      <c r="F24148" s="50">
        <v>9800220000</v>
      </c>
      <c r="G24148" s="50"/>
      <c r="H24148" s="50"/>
      <c r="I24148" s="50"/>
      <c r="J24148" s="50"/>
      <c r="K24148" s="50"/>
      <c r="L24148" s="50"/>
    </row>
    <row r="24149" spans="4:12" x14ac:dyDescent="0.25">
      <c r="D24149" s="50">
        <v>1178220000</v>
      </c>
      <c r="E24149" s="50" t="s">
        <v>39</v>
      </c>
      <c r="F24149" s="50">
        <v>9800220000</v>
      </c>
      <c r="G24149" s="50"/>
      <c r="H24149" s="50"/>
      <c r="I24149" s="50"/>
      <c r="J24149" s="50"/>
      <c r="K24149" s="50"/>
      <c r="L24149" s="50"/>
    </row>
    <row r="24150" spans="4:12" x14ac:dyDescent="0.25">
      <c r="D24150" s="50">
        <v>1178303000</v>
      </c>
      <c r="E24150" s="50" t="s">
        <v>39</v>
      </c>
      <c r="F24150" s="50">
        <v>9800206000</v>
      </c>
      <c r="G24150" s="50"/>
      <c r="H24150" s="50"/>
      <c r="I24150" s="50"/>
      <c r="J24150" s="50"/>
      <c r="K24150" s="50"/>
      <c r="L24150" s="50"/>
    </row>
    <row r="24151" spans="4:12" x14ac:dyDescent="0.25">
      <c r="D24151" s="50">
        <v>1178303100</v>
      </c>
      <c r="E24151" s="50" t="s">
        <v>39</v>
      </c>
      <c r="F24151" s="50">
        <v>9800206000</v>
      </c>
      <c r="G24151" s="50"/>
      <c r="H24151" s="50"/>
      <c r="I24151" s="50"/>
      <c r="J24151" s="50"/>
      <c r="K24151" s="50"/>
      <c r="L24151" s="50"/>
    </row>
    <row r="24152" spans="4:12" x14ac:dyDescent="0.25">
      <c r="D24152" s="50">
        <v>1178303150</v>
      </c>
      <c r="E24152" s="50" t="s">
        <v>39</v>
      </c>
      <c r="F24152" s="50">
        <v>9800206000</v>
      </c>
      <c r="G24152" s="50"/>
      <c r="H24152" s="50"/>
      <c r="I24152" s="50"/>
      <c r="J24152" s="50"/>
      <c r="K24152" s="50"/>
      <c r="L24152" s="50"/>
    </row>
    <row r="24153" spans="4:12" x14ac:dyDescent="0.25">
      <c r="D24153" s="50">
        <v>1178303200</v>
      </c>
      <c r="E24153" s="50" t="s">
        <v>39</v>
      </c>
      <c r="F24153" s="50">
        <v>9800206000</v>
      </c>
      <c r="G24153" s="50"/>
      <c r="H24153" s="50"/>
      <c r="I24153" s="50"/>
      <c r="J24153" s="50"/>
      <c r="K24153" s="50"/>
      <c r="L24153" s="50"/>
    </row>
    <row r="24154" spans="4:12" x14ac:dyDescent="0.25">
      <c r="D24154" s="50">
        <v>1178303220</v>
      </c>
      <c r="E24154" s="50" t="s">
        <v>39</v>
      </c>
      <c r="F24154" s="50">
        <v>9800206000</v>
      </c>
      <c r="G24154" s="50"/>
      <c r="H24154" s="50"/>
      <c r="I24154" s="50"/>
      <c r="J24154" s="50"/>
      <c r="K24154" s="50"/>
      <c r="L24154" s="50"/>
    </row>
    <row r="24155" spans="4:12" x14ac:dyDescent="0.25">
      <c r="D24155" s="50">
        <v>1178303250</v>
      </c>
      <c r="E24155" s="50" t="s">
        <v>39</v>
      </c>
      <c r="F24155" s="50">
        <v>9800206000</v>
      </c>
      <c r="G24155" s="50"/>
      <c r="H24155" s="50"/>
      <c r="I24155" s="50"/>
      <c r="J24155" s="50"/>
      <c r="K24155" s="50"/>
      <c r="L24155" s="50"/>
    </row>
    <row r="24156" spans="4:12" x14ac:dyDescent="0.25">
      <c r="D24156" s="50">
        <v>1178303300</v>
      </c>
      <c r="E24156" s="50" t="s">
        <v>39</v>
      </c>
      <c r="F24156" s="50">
        <v>9800206000</v>
      </c>
      <c r="G24156" s="50"/>
      <c r="H24156" s="50"/>
      <c r="I24156" s="50"/>
      <c r="J24156" s="50"/>
      <c r="K24156" s="50"/>
      <c r="L24156" s="50"/>
    </row>
    <row r="24157" spans="4:12" x14ac:dyDescent="0.25">
      <c r="D24157" s="50">
        <v>1178303400</v>
      </c>
      <c r="E24157" s="50" t="s">
        <v>39</v>
      </c>
      <c r="F24157" s="50">
        <v>9800206000</v>
      </c>
      <c r="G24157" s="50"/>
      <c r="H24157" s="50"/>
      <c r="I24157" s="50"/>
      <c r="J24157" s="50"/>
      <c r="K24157" s="50"/>
      <c r="L24157" s="50"/>
    </row>
    <row r="24158" spans="4:12" x14ac:dyDescent="0.25">
      <c r="D24158" s="50">
        <v>1178303500</v>
      </c>
      <c r="E24158" s="50" t="s">
        <v>39</v>
      </c>
      <c r="F24158" s="50">
        <v>9800206000</v>
      </c>
      <c r="G24158" s="50"/>
      <c r="H24158" s="50"/>
      <c r="I24158" s="50"/>
      <c r="J24158" s="50"/>
      <c r="K24158" s="50"/>
      <c r="L24158" s="50"/>
    </row>
    <row r="24159" spans="4:12" x14ac:dyDescent="0.25">
      <c r="D24159" s="50">
        <v>1178303600</v>
      </c>
      <c r="E24159" s="50" t="s">
        <v>39</v>
      </c>
      <c r="F24159" s="50">
        <v>9800206000</v>
      </c>
      <c r="G24159" s="50"/>
      <c r="H24159" s="50"/>
      <c r="I24159" s="50"/>
      <c r="J24159" s="50"/>
      <c r="K24159" s="50"/>
      <c r="L24159" s="50"/>
    </row>
    <row r="24160" spans="4:12" x14ac:dyDescent="0.25">
      <c r="D24160" s="50">
        <v>1178303700</v>
      </c>
      <c r="E24160" s="50" t="s">
        <v>39</v>
      </c>
      <c r="F24160" s="50">
        <v>9800206000</v>
      </c>
      <c r="G24160" s="50"/>
      <c r="H24160" s="50"/>
      <c r="I24160" s="50"/>
      <c r="J24160" s="50"/>
      <c r="K24160" s="50"/>
      <c r="L24160" s="50"/>
    </row>
    <row r="24161" spans="4:12" x14ac:dyDescent="0.25">
      <c r="D24161" s="50">
        <v>1178303800</v>
      </c>
      <c r="E24161" s="50" t="s">
        <v>39</v>
      </c>
      <c r="F24161" s="50">
        <v>9800206000</v>
      </c>
      <c r="G24161" s="50"/>
      <c r="H24161" s="50"/>
      <c r="I24161" s="50"/>
      <c r="J24161" s="50"/>
      <c r="K24161" s="50"/>
      <c r="L24161" s="50"/>
    </row>
    <row r="24162" spans="4:12" x14ac:dyDescent="0.25">
      <c r="D24162" s="50">
        <v>1178303850</v>
      </c>
      <c r="E24162" s="50" t="s">
        <v>39</v>
      </c>
      <c r="F24162" s="50">
        <v>9800206000</v>
      </c>
      <c r="G24162" s="50"/>
      <c r="H24162" s="50"/>
      <c r="I24162" s="50"/>
      <c r="J24162" s="50"/>
      <c r="K24162" s="50"/>
      <c r="L24162" s="50"/>
    </row>
    <row r="24163" spans="4:12" x14ac:dyDescent="0.25">
      <c r="D24163" s="50">
        <v>1178303900</v>
      </c>
      <c r="E24163" s="50" t="s">
        <v>39</v>
      </c>
      <c r="F24163" s="50">
        <v>9800206000</v>
      </c>
      <c r="G24163" s="50"/>
      <c r="H24163" s="50"/>
      <c r="I24163" s="50"/>
      <c r="J24163" s="50"/>
      <c r="K24163" s="50"/>
      <c r="L24163" s="50"/>
    </row>
    <row r="24164" spans="4:12" x14ac:dyDescent="0.25">
      <c r="D24164" s="50">
        <v>1178304000</v>
      </c>
      <c r="E24164" s="50" t="s">
        <v>39</v>
      </c>
      <c r="F24164" s="50">
        <v>9800206000</v>
      </c>
      <c r="G24164" s="50"/>
      <c r="H24164" s="50"/>
      <c r="I24164" s="50"/>
      <c r="J24164" s="50"/>
      <c r="K24164" s="50"/>
      <c r="L24164" s="50"/>
    </row>
    <row r="24165" spans="4:12" x14ac:dyDescent="0.25">
      <c r="D24165" s="50">
        <v>1178304100</v>
      </c>
      <c r="E24165" s="50" t="s">
        <v>39</v>
      </c>
      <c r="F24165" s="50">
        <v>9800206000</v>
      </c>
      <c r="G24165" s="50"/>
      <c r="H24165" s="50"/>
      <c r="I24165" s="50"/>
      <c r="J24165" s="50"/>
      <c r="K24165" s="50"/>
      <c r="L24165" s="50"/>
    </row>
    <row r="24166" spans="4:12" x14ac:dyDescent="0.25">
      <c r="D24166" s="50">
        <v>1178304200</v>
      </c>
      <c r="E24166" s="50" t="s">
        <v>39</v>
      </c>
      <c r="F24166" s="50">
        <v>9800206000</v>
      </c>
      <c r="G24166" s="50"/>
      <c r="H24166" s="50"/>
      <c r="I24166" s="50"/>
      <c r="J24166" s="50"/>
      <c r="K24166" s="50"/>
      <c r="L24166" s="50"/>
    </row>
    <row r="24167" spans="4:12" x14ac:dyDescent="0.25">
      <c r="D24167" s="50">
        <v>1178304250</v>
      </c>
      <c r="E24167" s="50" t="s">
        <v>39</v>
      </c>
      <c r="F24167" s="50">
        <v>9800206000</v>
      </c>
      <c r="G24167" s="50"/>
      <c r="H24167" s="50"/>
      <c r="I24167" s="50"/>
      <c r="J24167" s="50"/>
      <c r="K24167" s="50"/>
      <c r="L24167" s="50"/>
    </row>
    <row r="24168" spans="4:12" x14ac:dyDescent="0.25">
      <c r="D24168" s="50">
        <v>1178304300</v>
      </c>
      <c r="E24168" s="50" t="s">
        <v>39</v>
      </c>
      <c r="F24168" s="50">
        <v>9800206000</v>
      </c>
      <c r="G24168" s="50"/>
      <c r="H24168" s="50"/>
      <c r="I24168" s="50"/>
      <c r="J24168" s="50"/>
      <c r="K24168" s="50"/>
      <c r="L24168" s="50"/>
    </row>
    <row r="24169" spans="4:12" x14ac:dyDescent="0.25">
      <c r="D24169" s="50">
        <v>1178304350</v>
      </c>
      <c r="E24169" s="50" t="s">
        <v>39</v>
      </c>
      <c r="F24169" s="50">
        <v>9800206000</v>
      </c>
      <c r="G24169" s="50"/>
      <c r="H24169" s="50"/>
      <c r="I24169" s="50"/>
      <c r="J24169" s="50"/>
      <c r="K24169" s="50"/>
      <c r="L24169" s="50"/>
    </row>
    <row r="24170" spans="4:12" x14ac:dyDescent="0.25">
      <c r="D24170" s="50">
        <v>1178304400</v>
      </c>
      <c r="E24170" s="50" t="s">
        <v>39</v>
      </c>
      <c r="F24170" s="50">
        <v>9800206000</v>
      </c>
      <c r="G24170" s="50"/>
      <c r="H24170" s="50"/>
      <c r="I24170" s="50"/>
      <c r="J24170" s="50"/>
      <c r="K24170" s="50"/>
      <c r="L24170" s="50"/>
    </row>
    <row r="24171" spans="4:12" x14ac:dyDescent="0.25">
      <c r="D24171" s="50">
        <v>1178304450</v>
      </c>
      <c r="E24171" s="50" t="s">
        <v>39</v>
      </c>
      <c r="F24171" s="50">
        <v>9800206000</v>
      </c>
      <c r="G24171" s="50"/>
      <c r="H24171" s="50"/>
      <c r="I24171" s="50"/>
      <c r="J24171" s="50"/>
      <c r="K24171" s="50"/>
      <c r="L24171" s="50"/>
    </row>
    <row r="24172" spans="4:12" x14ac:dyDescent="0.25">
      <c r="D24172" s="50">
        <v>1178304500</v>
      </c>
      <c r="E24172" s="50" t="s">
        <v>39</v>
      </c>
      <c r="F24172" s="50">
        <v>9800206000</v>
      </c>
      <c r="G24172" s="50"/>
      <c r="H24172" s="50"/>
      <c r="I24172" s="50"/>
      <c r="J24172" s="50"/>
      <c r="K24172" s="50"/>
      <c r="L24172" s="50"/>
    </row>
    <row r="24173" spans="4:12" x14ac:dyDescent="0.25">
      <c r="D24173" s="50">
        <v>1178304600</v>
      </c>
      <c r="E24173" s="50" t="s">
        <v>39</v>
      </c>
      <c r="F24173" s="50">
        <v>9800206000</v>
      </c>
      <c r="G24173" s="50"/>
      <c r="H24173" s="50"/>
      <c r="I24173" s="50"/>
      <c r="J24173" s="50"/>
      <c r="K24173" s="50"/>
      <c r="L24173" s="50"/>
    </row>
    <row r="24174" spans="4:12" x14ac:dyDescent="0.25">
      <c r="D24174" s="50">
        <v>1178304650</v>
      </c>
      <c r="E24174" s="50" t="s">
        <v>39</v>
      </c>
      <c r="F24174" s="50">
        <v>9800206000</v>
      </c>
      <c r="G24174" s="50"/>
      <c r="H24174" s="50"/>
      <c r="I24174" s="50"/>
      <c r="J24174" s="50"/>
      <c r="K24174" s="50"/>
      <c r="L24174" s="50"/>
    </row>
    <row r="24175" spans="4:12" x14ac:dyDescent="0.25">
      <c r="D24175" s="50">
        <v>1178304700</v>
      </c>
      <c r="E24175" s="50" t="s">
        <v>39</v>
      </c>
      <c r="F24175" s="50">
        <v>9800206000</v>
      </c>
      <c r="G24175" s="50"/>
      <c r="H24175" s="50"/>
      <c r="I24175" s="50"/>
      <c r="J24175" s="50"/>
      <c r="K24175" s="50"/>
      <c r="L24175" s="50"/>
    </row>
    <row r="24176" spans="4:12" x14ac:dyDescent="0.25">
      <c r="D24176" s="50">
        <v>1178304800</v>
      </c>
      <c r="E24176" s="50" t="s">
        <v>39</v>
      </c>
      <c r="F24176" s="50">
        <v>9800206000</v>
      </c>
      <c r="G24176" s="50"/>
      <c r="H24176" s="50"/>
      <c r="I24176" s="50"/>
      <c r="J24176" s="50"/>
      <c r="K24176" s="50"/>
      <c r="L24176" s="50"/>
    </row>
    <row r="24177" spans="4:12" x14ac:dyDescent="0.25">
      <c r="D24177" s="50">
        <v>1178304900</v>
      </c>
      <c r="E24177" s="50" t="s">
        <v>39</v>
      </c>
      <c r="F24177" s="50">
        <v>9800206000</v>
      </c>
      <c r="G24177" s="50"/>
      <c r="H24177" s="50"/>
      <c r="I24177" s="50"/>
      <c r="J24177" s="50"/>
      <c r="K24177" s="50"/>
      <c r="L24177" s="50"/>
    </row>
    <row r="24178" spans="4:12" x14ac:dyDescent="0.25">
      <c r="D24178" s="50">
        <v>1178304950</v>
      </c>
      <c r="E24178" s="50" t="s">
        <v>39</v>
      </c>
      <c r="F24178" s="50">
        <v>9800206000</v>
      </c>
      <c r="G24178" s="50"/>
      <c r="H24178" s="50"/>
      <c r="I24178" s="50"/>
      <c r="J24178" s="50"/>
      <c r="K24178" s="50"/>
      <c r="L24178" s="50"/>
    </row>
    <row r="24179" spans="4:12" x14ac:dyDescent="0.25">
      <c r="D24179" s="50">
        <v>1178305000</v>
      </c>
      <c r="E24179" s="50" t="s">
        <v>39</v>
      </c>
      <c r="F24179" s="50">
        <v>9800206000</v>
      </c>
      <c r="G24179" s="50"/>
      <c r="H24179" s="50"/>
      <c r="I24179" s="50"/>
      <c r="J24179" s="50"/>
      <c r="K24179" s="50"/>
      <c r="L24179" s="50"/>
    </row>
    <row r="24180" spans="4:12" x14ac:dyDescent="0.25">
      <c r="D24180" s="50">
        <v>1178305050</v>
      </c>
      <c r="E24180" s="50" t="s">
        <v>39</v>
      </c>
      <c r="F24180" s="50">
        <v>9800206000</v>
      </c>
      <c r="G24180" s="50"/>
      <c r="H24180" s="50"/>
      <c r="I24180" s="50"/>
      <c r="J24180" s="50"/>
      <c r="K24180" s="50"/>
      <c r="L24180" s="50"/>
    </row>
    <row r="24181" spans="4:12" x14ac:dyDescent="0.25">
      <c r="D24181" s="50">
        <v>1178305100</v>
      </c>
      <c r="E24181" s="50" t="s">
        <v>39</v>
      </c>
      <c r="F24181" s="50">
        <v>9800206000</v>
      </c>
      <c r="G24181" s="50"/>
      <c r="H24181" s="50"/>
      <c r="I24181" s="50"/>
      <c r="J24181" s="50"/>
      <c r="K24181" s="50"/>
      <c r="L24181" s="50"/>
    </row>
    <row r="24182" spans="4:12" x14ac:dyDescent="0.25">
      <c r="D24182" s="50">
        <v>1178305200</v>
      </c>
      <c r="E24182" s="50" t="s">
        <v>39</v>
      </c>
      <c r="F24182" s="50">
        <v>9800206000</v>
      </c>
      <c r="G24182" s="50"/>
      <c r="H24182" s="50"/>
      <c r="I24182" s="50"/>
      <c r="J24182" s="50"/>
      <c r="K24182" s="50"/>
      <c r="L24182" s="50"/>
    </row>
    <row r="24183" spans="4:12" x14ac:dyDescent="0.25">
      <c r="D24183" s="50">
        <v>1178305300</v>
      </c>
      <c r="E24183" s="50" t="s">
        <v>39</v>
      </c>
      <c r="F24183" s="50">
        <v>9800206000</v>
      </c>
      <c r="G24183" s="50"/>
      <c r="H24183" s="50"/>
      <c r="I24183" s="50"/>
      <c r="J24183" s="50"/>
      <c r="K24183" s="50"/>
      <c r="L24183" s="50"/>
    </row>
    <row r="24184" spans="4:12" x14ac:dyDescent="0.25">
      <c r="D24184" s="50">
        <v>1178305400</v>
      </c>
      <c r="E24184" s="50" t="s">
        <v>39</v>
      </c>
      <c r="F24184" s="50">
        <v>9800206000</v>
      </c>
      <c r="G24184" s="50"/>
      <c r="H24184" s="50"/>
      <c r="I24184" s="50"/>
      <c r="J24184" s="50"/>
      <c r="K24184" s="50"/>
      <c r="L24184" s="50"/>
    </row>
    <row r="24185" spans="4:12" x14ac:dyDescent="0.25">
      <c r="D24185" s="50">
        <v>1178305500</v>
      </c>
      <c r="E24185" s="50" t="s">
        <v>39</v>
      </c>
      <c r="F24185" s="50">
        <v>9800206000</v>
      </c>
      <c r="G24185" s="50"/>
      <c r="H24185" s="50"/>
      <c r="I24185" s="50"/>
      <c r="J24185" s="50"/>
      <c r="K24185" s="50"/>
      <c r="L24185" s="50"/>
    </row>
    <row r="24186" spans="4:12" x14ac:dyDescent="0.25">
      <c r="D24186" s="50">
        <v>1178305550</v>
      </c>
      <c r="E24186" s="50" t="s">
        <v>39</v>
      </c>
      <c r="F24186" s="50">
        <v>9800206000</v>
      </c>
      <c r="G24186" s="50"/>
      <c r="H24186" s="50"/>
      <c r="I24186" s="50"/>
      <c r="J24186" s="50"/>
      <c r="K24186" s="50"/>
      <c r="L24186" s="50"/>
    </row>
    <row r="24187" spans="4:12" x14ac:dyDescent="0.25">
      <c r="D24187" s="50">
        <v>1178305600</v>
      </c>
      <c r="E24187" s="50" t="s">
        <v>39</v>
      </c>
      <c r="F24187" s="50">
        <v>9800206000</v>
      </c>
      <c r="G24187" s="50"/>
      <c r="H24187" s="50"/>
      <c r="I24187" s="50"/>
      <c r="J24187" s="50"/>
      <c r="K24187" s="50"/>
      <c r="L24187" s="50"/>
    </row>
    <row r="24188" spans="4:12" x14ac:dyDescent="0.25">
      <c r="D24188" s="50">
        <v>1178305700</v>
      </c>
      <c r="E24188" s="50" t="s">
        <v>39</v>
      </c>
      <c r="F24188" s="50">
        <v>9800206000</v>
      </c>
      <c r="G24188" s="50"/>
      <c r="H24188" s="50"/>
      <c r="I24188" s="50"/>
      <c r="J24188" s="50"/>
      <c r="K24188" s="50"/>
      <c r="L24188" s="50"/>
    </row>
    <row r="24189" spans="4:12" x14ac:dyDescent="0.25">
      <c r="D24189" s="50">
        <v>1178305750</v>
      </c>
      <c r="E24189" s="50" t="s">
        <v>39</v>
      </c>
      <c r="F24189" s="50">
        <v>9800206000</v>
      </c>
      <c r="G24189" s="50"/>
      <c r="H24189" s="50"/>
      <c r="I24189" s="50"/>
      <c r="J24189" s="50"/>
      <c r="K24189" s="50"/>
      <c r="L24189" s="50"/>
    </row>
    <row r="24190" spans="4:12" x14ac:dyDescent="0.25">
      <c r="D24190" s="50">
        <v>1178305800</v>
      </c>
      <c r="E24190" s="50" t="s">
        <v>39</v>
      </c>
      <c r="F24190" s="50">
        <v>9800206000</v>
      </c>
      <c r="G24190" s="50"/>
      <c r="H24190" s="50"/>
      <c r="I24190" s="50"/>
      <c r="J24190" s="50"/>
      <c r="K24190" s="50"/>
      <c r="L24190" s="50"/>
    </row>
    <row r="24191" spans="4:12" x14ac:dyDescent="0.25">
      <c r="D24191" s="50">
        <v>1178305900</v>
      </c>
      <c r="E24191" s="50" t="s">
        <v>39</v>
      </c>
      <c r="F24191" s="50">
        <v>9800206000</v>
      </c>
      <c r="G24191" s="50"/>
      <c r="H24191" s="50"/>
      <c r="I24191" s="50"/>
      <c r="J24191" s="50"/>
      <c r="K24191" s="50"/>
      <c r="L24191" s="50"/>
    </row>
    <row r="24192" spans="4:12" x14ac:dyDescent="0.25">
      <c r="D24192" s="50">
        <v>1178305950</v>
      </c>
      <c r="E24192" s="50" t="s">
        <v>39</v>
      </c>
      <c r="F24192" s="50">
        <v>9800206000</v>
      </c>
      <c r="G24192" s="50"/>
      <c r="H24192" s="50"/>
      <c r="I24192" s="50"/>
      <c r="J24192" s="50"/>
      <c r="K24192" s="50"/>
      <c r="L24192" s="50"/>
    </row>
    <row r="24193" spans="4:12" x14ac:dyDescent="0.25">
      <c r="D24193" s="50">
        <v>1178306000</v>
      </c>
      <c r="E24193" s="50" t="s">
        <v>39</v>
      </c>
      <c r="F24193" s="50">
        <v>9800206000</v>
      </c>
      <c r="G24193" s="50"/>
      <c r="H24193" s="50"/>
      <c r="I24193" s="50"/>
      <c r="J24193" s="50"/>
      <c r="K24193" s="50"/>
      <c r="L24193" s="50"/>
    </row>
    <row r="24194" spans="4:12" x14ac:dyDescent="0.25">
      <c r="D24194" s="50">
        <v>1178306100</v>
      </c>
      <c r="E24194" s="50" t="s">
        <v>39</v>
      </c>
      <c r="F24194" s="50">
        <v>9800208000</v>
      </c>
      <c r="G24194" s="50"/>
      <c r="H24194" s="50"/>
      <c r="I24194" s="50"/>
      <c r="J24194" s="50"/>
      <c r="K24194" s="50"/>
      <c r="L24194" s="50"/>
    </row>
    <row r="24195" spans="4:12" x14ac:dyDescent="0.25">
      <c r="D24195" s="50">
        <v>1178306200</v>
      </c>
      <c r="E24195" s="50" t="s">
        <v>39</v>
      </c>
      <c r="F24195" s="50">
        <v>9800208000</v>
      </c>
      <c r="G24195" s="50"/>
      <c r="H24195" s="50"/>
      <c r="I24195" s="50"/>
      <c r="J24195" s="50"/>
      <c r="K24195" s="50"/>
      <c r="L24195" s="50"/>
    </row>
    <row r="24196" spans="4:12" x14ac:dyDescent="0.25">
      <c r="D24196" s="50">
        <v>1178306300</v>
      </c>
      <c r="E24196" s="50" t="s">
        <v>39</v>
      </c>
      <c r="F24196" s="50">
        <v>9800208000</v>
      </c>
      <c r="G24196" s="50"/>
      <c r="H24196" s="50"/>
      <c r="I24196" s="50"/>
      <c r="J24196" s="50"/>
      <c r="K24196" s="50"/>
      <c r="L24196" s="50"/>
    </row>
    <row r="24197" spans="4:12" x14ac:dyDescent="0.25">
      <c r="D24197" s="50">
        <v>1178306400</v>
      </c>
      <c r="E24197" s="50" t="s">
        <v>39</v>
      </c>
      <c r="F24197" s="50">
        <v>9800208000</v>
      </c>
      <c r="G24197" s="50"/>
      <c r="H24197" s="50"/>
      <c r="I24197" s="50"/>
      <c r="J24197" s="50"/>
      <c r="K24197" s="50"/>
      <c r="L24197" s="50"/>
    </row>
    <row r="24198" spans="4:12" x14ac:dyDescent="0.25">
      <c r="D24198" s="50">
        <v>1178306500</v>
      </c>
      <c r="E24198" s="50" t="s">
        <v>39</v>
      </c>
      <c r="F24198" s="50">
        <v>9800208000</v>
      </c>
      <c r="G24198" s="50"/>
      <c r="H24198" s="50"/>
      <c r="I24198" s="50"/>
      <c r="J24198" s="50"/>
      <c r="K24198" s="50"/>
      <c r="L24198" s="50"/>
    </row>
    <row r="24199" spans="4:12" x14ac:dyDescent="0.25">
      <c r="D24199" s="50">
        <v>1178306600</v>
      </c>
      <c r="E24199" s="50" t="s">
        <v>39</v>
      </c>
      <c r="F24199" s="50">
        <v>9800208000</v>
      </c>
      <c r="G24199" s="50"/>
      <c r="H24199" s="50"/>
      <c r="I24199" s="50"/>
      <c r="J24199" s="50"/>
      <c r="K24199" s="50"/>
      <c r="L24199" s="50"/>
    </row>
    <row r="24200" spans="4:12" x14ac:dyDescent="0.25">
      <c r="D24200" s="50">
        <v>1178306700</v>
      </c>
      <c r="E24200" s="50" t="s">
        <v>39</v>
      </c>
      <c r="F24200" s="50">
        <v>9800208000</v>
      </c>
      <c r="G24200" s="50"/>
      <c r="H24200" s="50"/>
      <c r="I24200" s="50"/>
      <c r="J24200" s="50"/>
      <c r="K24200" s="50"/>
      <c r="L24200" s="50"/>
    </row>
    <row r="24201" spans="4:12" x14ac:dyDescent="0.25">
      <c r="D24201" s="50">
        <v>1178306800</v>
      </c>
      <c r="E24201" s="50" t="s">
        <v>39</v>
      </c>
      <c r="F24201" s="50">
        <v>9800208000</v>
      </c>
      <c r="G24201" s="50"/>
      <c r="H24201" s="50"/>
      <c r="I24201" s="50"/>
      <c r="J24201" s="50"/>
      <c r="K24201" s="50"/>
      <c r="L24201" s="50"/>
    </row>
    <row r="24202" spans="4:12" x14ac:dyDescent="0.25">
      <c r="D24202" s="50">
        <v>1178306900</v>
      </c>
      <c r="E24202" s="50" t="s">
        <v>39</v>
      </c>
      <c r="F24202" s="50">
        <v>9800208000</v>
      </c>
      <c r="G24202" s="50"/>
      <c r="H24202" s="50"/>
      <c r="I24202" s="50"/>
      <c r="J24202" s="50"/>
      <c r="K24202" s="50"/>
      <c r="L24202" s="50"/>
    </row>
    <row r="24203" spans="4:12" x14ac:dyDescent="0.25">
      <c r="D24203" s="50">
        <v>1178307000</v>
      </c>
      <c r="E24203" s="50" t="s">
        <v>39</v>
      </c>
      <c r="F24203" s="50">
        <v>9800208000</v>
      </c>
      <c r="G24203" s="50"/>
      <c r="H24203" s="50"/>
      <c r="I24203" s="50"/>
      <c r="J24203" s="50"/>
      <c r="K24203" s="50"/>
      <c r="L24203" s="50"/>
    </row>
    <row r="24204" spans="4:12" x14ac:dyDescent="0.25">
      <c r="D24204" s="50">
        <v>1178307100</v>
      </c>
      <c r="E24204" s="50" t="s">
        <v>39</v>
      </c>
      <c r="F24204" s="50">
        <v>9800208000</v>
      </c>
      <c r="G24204" s="50"/>
      <c r="H24204" s="50"/>
      <c r="I24204" s="50"/>
      <c r="J24204" s="50"/>
      <c r="K24204" s="50"/>
      <c r="L24204" s="50"/>
    </row>
    <row r="24205" spans="4:12" x14ac:dyDescent="0.25">
      <c r="D24205" s="50">
        <v>1178307200</v>
      </c>
      <c r="E24205" s="50" t="s">
        <v>39</v>
      </c>
      <c r="F24205" s="50">
        <v>9800208000</v>
      </c>
      <c r="G24205" s="50"/>
      <c r="H24205" s="50"/>
      <c r="I24205" s="50"/>
      <c r="J24205" s="50"/>
      <c r="K24205" s="50"/>
      <c r="L24205" s="50"/>
    </row>
    <row r="24206" spans="4:12" x14ac:dyDescent="0.25">
      <c r="D24206" s="50">
        <v>1178307300</v>
      </c>
      <c r="E24206" s="50" t="s">
        <v>39</v>
      </c>
      <c r="F24206" s="50">
        <v>9800208000</v>
      </c>
      <c r="G24206" s="50"/>
      <c r="H24206" s="50"/>
      <c r="I24206" s="50"/>
      <c r="J24206" s="50"/>
      <c r="K24206" s="50"/>
      <c r="L24206" s="50"/>
    </row>
    <row r="24207" spans="4:12" x14ac:dyDescent="0.25">
      <c r="D24207" s="50">
        <v>1178307400</v>
      </c>
      <c r="E24207" s="50" t="s">
        <v>39</v>
      </c>
      <c r="F24207" s="50">
        <v>9800208000</v>
      </c>
      <c r="G24207" s="50"/>
      <c r="H24207" s="50"/>
      <c r="I24207" s="50"/>
      <c r="J24207" s="50"/>
      <c r="K24207" s="50"/>
      <c r="L24207" s="50"/>
    </row>
    <row r="24208" spans="4:12" x14ac:dyDescent="0.25">
      <c r="D24208" s="50">
        <v>1178307450</v>
      </c>
      <c r="E24208" s="50" t="s">
        <v>39</v>
      </c>
      <c r="F24208" s="50">
        <v>9800208000</v>
      </c>
      <c r="G24208" s="50"/>
      <c r="H24208" s="50"/>
      <c r="I24208" s="50"/>
      <c r="J24208" s="50"/>
      <c r="K24208" s="50"/>
      <c r="L24208" s="50"/>
    </row>
    <row r="24209" spans="4:12" x14ac:dyDescent="0.25">
      <c r="D24209" s="50">
        <v>1178307500</v>
      </c>
      <c r="E24209" s="50" t="s">
        <v>39</v>
      </c>
      <c r="F24209" s="50">
        <v>9800208000</v>
      </c>
      <c r="G24209" s="50"/>
      <c r="H24209" s="50"/>
      <c r="I24209" s="50"/>
      <c r="J24209" s="50"/>
      <c r="K24209" s="50"/>
      <c r="L24209" s="50"/>
    </row>
    <row r="24210" spans="4:12" x14ac:dyDescent="0.25">
      <c r="D24210" s="50">
        <v>1178307600</v>
      </c>
      <c r="E24210" s="50" t="s">
        <v>39</v>
      </c>
      <c r="F24210" s="50">
        <v>9800208000</v>
      </c>
      <c r="G24210" s="50"/>
      <c r="H24210" s="50"/>
      <c r="I24210" s="50"/>
      <c r="J24210" s="50"/>
      <c r="K24210" s="50"/>
      <c r="L24210" s="50"/>
    </row>
    <row r="24211" spans="4:12" x14ac:dyDescent="0.25">
      <c r="D24211" s="50">
        <v>1178307700</v>
      </c>
      <c r="E24211" s="50" t="s">
        <v>39</v>
      </c>
      <c r="F24211" s="50">
        <v>9800208000</v>
      </c>
      <c r="G24211" s="50"/>
      <c r="H24211" s="50"/>
      <c r="I24211" s="50"/>
      <c r="J24211" s="50"/>
      <c r="K24211" s="50"/>
      <c r="L24211" s="50"/>
    </row>
    <row r="24212" spans="4:12" x14ac:dyDescent="0.25">
      <c r="D24212" s="50">
        <v>1178307800</v>
      </c>
      <c r="E24212" s="50" t="s">
        <v>39</v>
      </c>
      <c r="F24212" s="50">
        <v>9800208000</v>
      </c>
      <c r="G24212" s="50"/>
      <c r="H24212" s="50"/>
      <c r="I24212" s="50"/>
      <c r="J24212" s="50"/>
      <c r="K24212" s="50"/>
      <c r="L24212" s="50"/>
    </row>
    <row r="24213" spans="4:12" x14ac:dyDescent="0.25">
      <c r="D24213" s="50">
        <v>1178307900</v>
      </c>
      <c r="E24213" s="50" t="s">
        <v>39</v>
      </c>
      <c r="F24213" s="50">
        <v>9800208000</v>
      </c>
      <c r="G24213" s="50"/>
      <c r="H24213" s="50"/>
      <c r="I24213" s="50"/>
      <c r="J24213" s="50"/>
      <c r="K24213" s="50"/>
      <c r="L24213" s="50"/>
    </row>
    <row r="24214" spans="4:12" x14ac:dyDescent="0.25">
      <c r="D24214" s="50">
        <v>1178308000</v>
      </c>
      <c r="E24214" s="50" t="s">
        <v>39</v>
      </c>
      <c r="F24214" s="50">
        <v>9800208000</v>
      </c>
      <c r="G24214" s="50"/>
      <c r="H24214" s="50"/>
      <c r="I24214" s="50"/>
      <c r="J24214" s="50"/>
      <c r="K24214" s="50"/>
      <c r="L24214" s="50"/>
    </row>
    <row r="24215" spans="4:12" x14ac:dyDescent="0.25">
      <c r="D24215" s="50">
        <v>1178308100</v>
      </c>
      <c r="E24215" s="50" t="s">
        <v>39</v>
      </c>
      <c r="F24215" s="50">
        <v>9800210000</v>
      </c>
      <c r="G24215" s="50"/>
      <c r="H24215" s="50"/>
      <c r="I24215" s="50"/>
      <c r="J24215" s="50"/>
      <c r="K24215" s="50"/>
      <c r="L24215" s="50"/>
    </row>
    <row r="24216" spans="4:12" x14ac:dyDescent="0.25">
      <c r="D24216" s="50">
        <v>1178308200</v>
      </c>
      <c r="E24216" s="50" t="s">
        <v>39</v>
      </c>
      <c r="F24216" s="50">
        <v>9800210000</v>
      </c>
      <c r="G24216" s="50"/>
      <c r="H24216" s="50"/>
      <c r="I24216" s="50"/>
      <c r="J24216" s="50"/>
      <c r="K24216" s="50"/>
      <c r="L24216" s="50"/>
    </row>
    <row r="24217" spans="4:12" x14ac:dyDescent="0.25">
      <c r="D24217" s="50">
        <v>1178308300</v>
      </c>
      <c r="E24217" s="50" t="s">
        <v>39</v>
      </c>
      <c r="F24217" s="50">
        <v>9800210000</v>
      </c>
      <c r="G24217" s="50"/>
      <c r="H24217" s="50"/>
      <c r="I24217" s="50"/>
      <c r="J24217" s="50"/>
      <c r="K24217" s="50"/>
      <c r="L24217" s="50"/>
    </row>
    <row r="24218" spans="4:12" x14ac:dyDescent="0.25">
      <c r="D24218" s="50">
        <v>1178308400</v>
      </c>
      <c r="E24218" s="50" t="s">
        <v>39</v>
      </c>
      <c r="F24218" s="50">
        <v>9800210000</v>
      </c>
      <c r="G24218" s="50"/>
      <c r="H24218" s="50"/>
      <c r="I24218" s="50"/>
      <c r="J24218" s="50"/>
      <c r="K24218" s="50"/>
      <c r="L24218" s="50"/>
    </row>
    <row r="24219" spans="4:12" x14ac:dyDescent="0.25">
      <c r="D24219" s="50">
        <v>1178308500</v>
      </c>
      <c r="E24219" s="50" t="s">
        <v>39</v>
      </c>
      <c r="F24219" s="50">
        <v>9800210000</v>
      </c>
      <c r="G24219" s="50"/>
      <c r="H24219" s="50"/>
      <c r="I24219" s="50"/>
      <c r="J24219" s="50"/>
      <c r="K24219" s="50"/>
      <c r="L24219" s="50"/>
    </row>
    <row r="24220" spans="4:12" x14ac:dyDescent="0.25">
      <c r="D24220" s="50">
        <v>1178308600</v>
      </c>
      <c r="E24220" s="50" t="s">
        <v>39</v>
      </c>
      <c r="F24220" s="50">
        <v>9800210000</v>
      </c>
      <c r="G24220" s="50"/>
      <c r="H24220" s="50"/>
      <c r="I24220" s="50"/>
      <c r="J24220" s="50"/>
      <c r="K24220" s="50"/>
      <c r="L24220" s="50"/>
    </row>
    <row r="24221" spans="4:12" x14ac:dyDescent="0.25">
      <c r="D24221" s="50">
        <v>1178308700</v>
      </c>
      <c r="E24221" s="50" t="s">
        <v>39</v>
      </c>
      <c r="F24221" s="50">
        <v>9800210000</v>
      </c>
      <c r="G24221" s="50"/>
      <c r="H24221" s="50"/>
      <c r="I24221" s="50"/>
      <c r="J24221" s="50"/>
      <c r="K24221" s="50"/>
      <c r="L24221" s="50"/>
    </row>
    <row r="24222" spans="4:12" x14ac:dyDescent="0.25">
      <c r="D24222" s="50">
        <v>1178308800</v>
      </c>
      <c r="E24222" s="50" t="s">
        <v>39</v>
      </c>
      <c r="F24222" s="50">
        <v>9800210000</v>
      </c>
      <c r="G24222" s="50"/>
      <c r="H24222" s="50"/>
      <c r="I24222" s="50"/>
      <c r="J24222" s="50"/>
      <c r="K24222" s="50"/>
      <c r="L24222" s="50"/>
    </row>
    <row r="24223" spans="4:12" x14ac:dyDescent="0.25">
      <c r="D24223" s="50">
        <v>1178308900</v>
      </c>
      <c r="E24223" s="50" t="s">
        <v>39</v>
      </c>
      <c r="F24223" s="50">
        <v>9800210000</v>
      </c>
      <c r="G24223" s="50"/>
      <c r="H24223" s="50"/>
      <c r="I24223" s="50"/>
      <c r="J24223" s="50"/>
      <c r="K24223" s="50"/>
      <c r="L24223" s="50"/>
    </row>
    <row r="24224" spans="4:12" x14ac:dyDescent="0.25">
      <c r="D24224" s="50">
        <v>1178309000</v>
      </c>
      <c r="E24224" s="50" t="s">
        <v>39</v>
      </c>
      <c r="F24224" s="50">
        <v>9800210000</v>
      </c>
      <c r="G24224" s="50"/>
      <c r="H24224" s="50"/>
      <c r="I24224" s="50"/>
      <c r="J24224" s="50"/>
      <c r="K24224" s="50"/>
      <c r="L24224" s="50"/>
    </row>
    <row r="24225" spans="4:12" x14ac:dyDescent="0.25">
      <c r="D24225" s="50">
        <v>1178309100</v>
      </c>
      <c r="E24225" s="50" t="s">
        <v>39</v>
      </c>
      <c r="F24225" s="50">
        <v>9800210000</v>
      </c>
      <c r="G24225" s="50"/>
      <c r="H24225" s="50"/>
      <c r="I24225" s="50"/>
      <c r="J24225" s="50"/>
      <c r="K24225" s="50"/>
      <c r="L24225" s="50"/>
    </row>
    <row r="24226" spans="4:12" x14ac:dyDescent="0.25">
      <c r="D24226" s="50">
        <v>1178309200</v>
      </c>
      <c r="E24226" s="50" t="s">
        <v>39</v>
      </c>
      <c r="F24226" s="50">
        <v>9800210000</v>
      </c>
      <c r="G24226" s="50"/>
      <c r="H24226" s="50"/>
      <c r="I24226" s="50"/>
      <c r="J24226" s="50"/>
      <c r="K24226" s="50"/>
      <c r="L24226" s="50"/>
    </row>
    <row r="24227" spans="4:12" x14ac:dyDescent="0.25">
      <c r="D24227" s="50">
        <v>1178309300</v>
      </c>
      <c r="E24227" s="50" t="s">
        <v>39</v>
      </c>
      <c r="F24227" s="50">
        <v>9800210000</v>
      </c>
      <c r="G24227" s="50"/>
      <c r="H24227" s="50"/>
      <c r="I24227" s="50"/>
      <c r="J24227" s="50"/>
      <c r="K24227" s="50"/>
      <c r="L24227" s="50"/>
    </row>
    <row r="24228" spans="4:12" x14ac:dyDescent="0.25">
      <c r="D24228" s="50">
        <v>1178309350</v>
      </c>
      <c r="E24228" s="50" t="s">
        <v>39</v>
      </c>
      <c r="F24228" s="50">
        <v>9800210000</v>
      </c>
      <c r="G24228" s="50"/>
      <c r="H24228" s="50"/>
      <c r="I24228" s="50"/>
      <c r="J24228" s="50"/>
      <c r="K24228" s="50"/>
      <c r="L24228" s="50"/>
    </row>
    <row r="24229" spans="4:12" x14ac:dyDescent="0.25">
      <c r="D24229" s="50">
        <v>1178309400</v>
      </c>
      <c r="E24229" s="50" t="s">
        <v>39</v>
      </c>
      <c r="F24229" s="50">
        <v>9800210000</v>
      </c>
      <c r="G24229" s="50"/>
      <c r="H24229" s="50"/>
      <c r="I24229" s="50"/>
      <c r="J24229" s="50"/>
      <c r="K24229" s="50"/>
      <c r="L24229" s="50"/>
    </row>
    <row r="24230" spans="4:12" x14ac:dyDescent="0.25">
      <c r="D24230" s="50">
        <v>1178309450</v>
      </c>
      <c r="E24230" s="50" t="s">
        <v>39</v>
      </c>
      <c r="F24230" s="50">
        <v>9800210000</v>
      </c>
      <c r="G24230" s="50"/>
      <c r="H24230" s="50"/>
      <c r="I24230" s="50"/>
      <c r="J24230" s="50"/>
      <c r="K24230" s="50"/>
      <c r="L24230" s="50"/>
    </row>
    <row r="24231" spans="4:12" x14ac:dyDescent="0.25">
      <c r="D24231" s="50">
        <v>1178309500</v>
      </c>
      <c r="E24231" s="50" t="s">
        <v>39</v>
      </c>
      <c r="F24231" s="50">
        <v>9800210000</v>
      </c>
      <c r="G24231" s="50"/>
      <c r="H24231" s="50"/>
      <c r="I24231" s="50"/>
      <c r="J24231" s="50"/>
      <c r="K24231" s="50"/>
      <c r="L24231" s="50"/>
    </row>
    <row r="24232" spans="4:12" x14ac:dyDescent="0.25">
      <c r="D24232" s="50">
        <v>1178309600</v>
      </c>
      <c r="E24232" s="50" t="s">
        <v>39</v>
      </c>
      <c r="F24232" s="50">
        <v>9800210000</v>
      </c>
      <c r="G24232" s="50"/>
      <c r="H24232" s="50"/>
      <c r="I24232" s="50"/>
      <c r="J24232" s="50"/>
      <c r="K24232" s="50"/>
      <c r="L24232" s="50"/>
    </row>
    <row r="24233" spans="4:12" x14ac:dyDescent="0.25">
      <c r="D24233" s="50">
        <v>1178309700</v>
      </c>
      <c r="E24233" s="50" t="s">
        <v>39</v>
      </c>
      <c r="F24233" s="50">
        <v>9800210000</v>
      </c>
      <c r="G24233" s="50"/>
      <c r="H24233" s="50"/>
      <c r="I24233" s="50"/>
      <c r="J24233" s="50"/>
      <c r="K24233" s="50"/>
      <c r="L24233" s="50"/>
    </row>
    <row r="24234" spans="4:12" x14ac:dyDescent="0.25">
      <c r="D24234" s="50">
        <v>1178309800</v>
      </c>
      <c r="E24234" s="50" t="s">
        <v>39</v>
      </c>
      <c r="F24234" s="50">
        <v>9800210000</v>
      </c>
      <c r="G24234" s="50"/>
      <c r="H24234" s="50"/>
      <c r="I24234" s="50"/>
      <c r="J24234" s="50"/>
      <c r="K24234" s="50"/>
      <c r="L24234" s="50"/>
    </row>
    <row r="24235" spans="4:12" x14ac:dyDescent="0.25">
      <c r="D24235" s="50">
        <v>1178309900</v>
      </c>
      <c r="E24235" s="50" t="s">
        <v>39</v>
      </c>
      <c r="F24235" s="50">
        <v>9800210000</v>
      </c>
      <c r="G24235" s="50"/>
      <c r="H24235" s="50"/>
      <c r="I24235" s="50"/>
      <c r="J24235" s="50"/>
      <c r="K24235" s="50"/>
      <c r="L24235" s="50"/>
    </row>
    <row r="24236" spans="4:12" x14ac:dyDescent="0.25">
      <c r="D24236" s="50">
        <v>1178310000</v>
      </c>
      <c r="E24236" s="50" t="s">
        <v>39</v>
      </c>
      <c r="F24236" s="50">
        <v>9800210000</v>
      </c>
      <c r="G24236" s="50"/>
      <c r="H24236" s="50"/>
      <c r="I24236" s="50"/>
      <c r="J24236" s="50"/>
      <c r="K24236" s="50"/>
      <c r="L24236" s="50"/>
    </row>
    <row r="24237" spans="4:12" x14ac:dyDescent="0.25">
      <c r="D24237" s="50">
        <v>1178310100</v>
      </c>
      <c r="E24237" s="50" t="s">
        <v>39</v>
      </c>
      <c r="F24237" s="50">
        <v>9800212000</v>
      </c>
      <c r="G24237" s="50"/>
      <c r="H24237" s="50"/>
      <c r="I24237" s="50"/>
      <c r="J24237" s="50"/>
      <c r="K24237" s="50"/>
      <c r="L24237" s="50"/>
    </row>
    <row r="24238" spans="4:12" x14ac:dyDescent="0.25">
      <c r="D24238" s="50">
        <v>1178310200</v>
      </c>
      <c r="E24238" s="50" t="s">
        <v>39</v>
      </c>
      <c r="F24238" s="50">
        <v>9800212000</v>
      </c>
      <c r="G24238" s="50"/>
      <c r="H24238" s="50"/>
      <c r="I24238" s="50"/>
      <c r="J24238" s="50"/>
      <c r="K24238" s="50"/>
      <c r="L24238" s="50"/>
    </row>
    <row r="24239" spans="4:12" x14ac:dyDescent="0.25">
      <c r="D24239" s="50">
        <v>1178310300</v>
      </c>
      <c r="E24239" s="50" t="s">
        <v>39</v>
      </c>
      <c r="F24239" s="50">
        <v>9800212000</v>
      </c>
      <c r="G24239" s="50"/>
      <c r="H24239" s="50"/>
      <c r="I24239" s="50"/>
      <c r="J24239" s="50"/>
      <c r="K24239" s="50"/>
      <c r="L24239" s="50"/>
    </row>
    <row r="24240" spans="4:12" x14ac:dyDescent="0.25">
      <c r="D24240" s="50">
        <v>1178310400</v>
      </c>
      <c r="E24240" s="50" t="s">
        <v>39</v>
      </c>
      <c r="F24240" s="50">
        <v>9800212000</v>
      </c>
      <c r="G24240" s="50"/>
      <c r="H24240" s="50"/>
      <c r="I24240" s="50"/>
      <c r="J24240" s="50"/>
      <c r="K24240" s="50"/>
      <c r="L24240" s="50"/>
    </row>
    <row r="24241" spans="4:12" x14ac:dyDescent="0.25">
      <c r="D24241" s="50">
        <v>1178310500</v>
      </c>
      <c r="E24241" s="50" t="s">
        <v>39</v>
      </c>
      <c r="F24241" s="50">
        <v>9800212000</v>
      </c>
      <c r="G24241" s="50"/>
      <c r="H24241" s="50"/>
      <c r="I24241" s="50"/>
      <c r="J24241" s="50"/>
      <c r="K24241" s="50"/>
      <c r="L24241" s="50"/>
    </row>
    <row r="24242" spans="4:12" x14ac:dyDescent="0.25">
      <c r="D24242" s="50">
        <v>1178310550</v>
      </c>
      <c r="E24242" s="50" t="s">
        <v>39</v>
      </c>
      <c r="F24242" s="50">
        <v>9800212000</v>
      </c>
      <c r="G24242" s="50"/>
      <c r="H24242" s="50"/>
      <c r="I24242" s="50"/>
      <c r="J24242" s="50"/>
      <c r="K24242" s="50"/>
      <c r="L24242" s="50"/>
    </row>
    <row r="24243" spans="4:12" x14ac:dyDescent="0.25">
      <c r="D24243" s="50">
        <v>1178310600</v>
      </c>
      <c r="E24243" s="50" t="s">
        <v>39</v>
      </c>
      <c r="F24243" s="50">
        <v>9800212000</v>
      </c>
      <c r="G24243" s="50"/>
      <c r="H24243" s="50"/>
      <c r="I24243" s="50"/>
      <c r="J24243" s="50"/>
      <c r="K24243" s="50"/>
      <c r="L24243" s="50"/>
    </row>
    <row r="24244" spans="4:12" x14ac:dyDescent="0.25">
      <c r="D24244" s="50">
        <v>1178310700</v>
      </c>
      <c r="E24244" s="50" t="s">
        <v>39</v>
      </c>
      <c r="F24244" s="50">
        <v>9800212000</v>
      </c>
      <c r="G24244" s="50"/>
      <c r="H24244" s="50"/>
      <c r="I24244" s="50"/>
      <c r="J24244" s="50"/>
      <c r="K24244" s="50"/>
      <c r="L24244" s="50"/>
    </row>
    <row r="24245" spans="4:12" x14ac:dyDescent="0.25">
      <c r="D24245" s="50">
        <v>1178310750</v>
      </c>
      <c r="E24245" s="50" t="s">
        <v>39</v>
      </c>
      <c r="F24245" s="50">
        <v>9800212000</v>
      </c>
      <c r="G24245" s="50"/>
      <c r="H24245" s="50"/>
      <c r="I24245" s="50"/>
      <c r="J24245" s="50"/>
      <c r="K24245" s="50"/>
      <c r="L24245" s="50"/>
    </row>
    <row r="24246" spans="4:12" x14ac:dyDescent="0.25">
      <c r="D24246" s="50">
        <v>1178310800</v>
      </c>
      <c r="E24246" s="50" t="s">
        <v>39</v>
      </c>
      <c r="F24246" s="50">
        <v>9800212000</v>
      </c>
      <c r="G24246" s="50"/>
      <c r="H24246" s="50"/>
      <c r="I24246" s="50"/>
      <c r="J24246" s="50"/>
      <c r="K24246" s="50"/>
      <c r="L24246" s="50"/>
    </row>
    <row r="24247" spans="4:12" x14ac:dyDescent="0.25">
      <c r="D24247" s="50">
        <v>1178310900</v>
      </c>
      <c r="E24247" s="50" t="s">
        <v>39</v>
      </c>
      <c r="F24247" s="50">
        <v>9800212000</v>
      </c>
      <c r="G24247" s="50"/>
      <c r="H24247" s="50"/>
      <c r="I24247" s="50"/>
      <c r="J24247" s="50"/>
      <c r="K24247" s="50"/>
      <c r="L24247" s="50"/>
    </row>
    <row r="24248" spans="4:12" x14ac:dyDescent="0.25">
      <c r="D24248" s="50">
        <v>1178311000</v>
      </c>
      <c r="E24248" s="50" t="s">
        <v>39</v>
      </c>
      <c r="F24248" s="50">
        <v>9800212000</v>
      </c>
      <c r="G24248" s="50"/>
      <c r="H24248" s="50"/>
      <c r="I24248" s="50"/>
      <c r="J24248" s="50"/>
      <c r="K24248" s="50"/>
      <c r="L24248" s="50"/>
    </row>
    <row r="24249" spans="4:12" x14ac:dyDescent="0.25">
      <c r="D24249" s="50">
        <v>1178311100</v>
      </c>
      <c r="E24249" s="50" t="s">
        <v>39</v>
      </c>
      <c r="F24249" s="50">
        <v>9800212000</v>
      </c>
      <c r="G24249" s="50"/>
      <c r="H24249" s="50"/>
      <c r="I24249" s="50"/>
      <c r="J24249" s="50"/>
      <c r="K24249" s="50"/>
      <c r="L24249" s="50"/>
    </row>
    <row r="24250" spans="4:12" x14ac:dyDescent="0.25">
      <c r="D24250" s="50">
        <v>1178311200</v>
      </c>
      <c r="E24250" s="50" t="s">
        <v>39</v>
      </c>
      <c r="F24250" s="50">
        <v>9800212000</v>
      </c>
      <c r="G24250" s="50"/>
      <c r="H24250" s="50"/>
      <c r="I24250" s="50"/>
      <c r="J24250" s="50"/>
      <c r="K24250" s="50"/>
      <c r="L24250" s="50"/>
    </row>
    <row r="24251" spans="4:12" x14ac:dyDescent="0.25">
      <c r="D24251" s="50">
        <v>1178311250</v>
      </c>
      <c r="E24251" s="50" t="s">
        <v>39</v>
      </c>
      <c r="F24251" s="50">
        <v>9800212000</v>
      </c>
      <c r="G24251" s="50"/>
      <c r="H24251" s="50"/>
      <c r="I24251" s="50"/>
      <c r="J24251" s="50"/>
      <c r="K24251" s="50"/>
      <c r="L24251" s="50"/>
    </row>
    <row r="24252" spans="4:12" x14ac:dyDescent="0.25">
      <c r="D24252" s="50">
        <v>1178311300</v>
      </c>
      <c r="E24252" s="50" t="s">
        <v>39</v>
      </c>
      <c r="F24252" s="50">
        <v>9800212000</v>
      </c>
      <c r="G24252" s="50"/>
      <c r="H24252" s="50"/>
      <c r="I24252" s="50"/>
      <c r="J24252" s="50"/>
      <c r="K24252" s="50"/>
      <c r="L24252" s="50"/>
    </row>
    <row r="24253" spans="4:12" x14ac:dyDescent="0.25">
      <c r="D24253" s="50">
        <v>1178311350</v>
      </c>
      <c r="E24253" s="50" t="s">
        <v>39</v>
      </c>
      <c r="F24253" s="50">
        <v>9800212000</v>
      </c>
      <c r="G24253" s="50"/>
      <c r="H24253" s="50"/>
      <c r="I24253" s="50"/>
      <c r="J24253" s="50"/>
      <c r="K24253" s="50"/>
      <c r="L24253" s="50"/>
    </row>
    <row r="24254" spans="4:12" x14ac:dyDescent="0.25">
      <c r="D24254" s="50">
        <v>1178311400</v>
      </c>
      <c r="E24254" s="50" t="s">
        <v>39</v>
      </c>
      <c r="F24254" s="50">
        <v>9800212000</v>
      </c>
      <c r="G24254" s="50"/>
      <c r="H24254" s="50"/>
      <c r="I24254" s="50"/>
      <c r="J24254" s="50"/>
      <c r="K24254" s="50"/>
      <c r="L24254" s="50"/>
    </row>
    <row r="24255" spans="4:12" x14ac:dyDescent="0.25">
      <c r="D24255" s="50">
        <v>1178311450</v>
      </c>
      <c r="E24255" s="50" t="s">
        <v>39</v>
      </c>
      <c r="F24255" s="50">
        <v>9800212000</v>
      </c>
      <c r="G24255" s="50"/>
      <c r="H24255" s="50"/>
      <c r="I24255" s="50"/>
      <c r="J24255" s="50"/>
      <c r="K24255" s="50"/>
      <c r="L24255" s="50"/>
    </row>
    <row r="24256" spans="4:12" x14ac:dyDescent="0.25">
      <c r="D24256" s="50">
        <v>1178311500</v>
      </c>
      <c r="E24256" s="50" t="s">
        <v>39</v>
      </c>
      <c r="F24256" s="50">
        <v>9800212000</v>
      </c>
      <c r="G24256" s="50"/>
      <c r="H24256" s="50"/>
      <c r="I24256" s="50"/>
      <c r="J24256" s="50"/>
      <c r="K24256" s="50"/>
      <c r="L24256" s="50"/>
    </row>
    <row r="24257" spans="4:12" x14ac:dyDescent="0.25">
      <c r="D24257" s="50">
        <v>1178311600</v>
      </c>
      <c r="E24257" s="50" t="s">
        <v>39</v>
      </c>
      <c r="F24257" s="50">
        <v>9800212000</v>
      </c>
      <c r="G24257" s="50"/>
      <c r="H24257" s="50"/>
      <c r="I24257" s="50"/>
      <c r="J24257" s="50"/>
      <c r="K24257" s="50"/>
      <c r="L24257" s="50"/>
    </row>
    <row r="24258" spans="4:12" x14ac:dyDescent="0.25">
      <c r="D24258" s="50">
        <v>1178311700</v>
      </c>
      <c r="E24258" s="50" t="s">
        <v>39</v>
      </c>
      <c r="F24258" s="50">
        <v>9800212000</v>
      </c>
      <c r="G24258" s="50"/>
      <c r="H24258" s="50"/>
      <c r="I24258" s="50"/>
      <c r="J24258" s="50"/>
      <c r="K24258" s="50"/>
      <c r="L24258" s="50"/>
    </row>
    <row r="24259" spans="4:12" x14ac:dyDescent="0.25">
      <c r="D24259" s="50">
        <v>1178311800</v>
      </c>
      <c r="E24259" s="50" t="s">
        <v>39</v>
      </c>
      <c r="F24259" s="50">
        <v>9800212000</v>
      </c>
      <c r="G24259" s="50"/>
      <c r="H24259" s="50"/>
      <c r="I24259" s="50"/>
      <c r="J24259" s="50"/>
      <c r="K24259" s="50"/>
      <c r="L24259" s="50"/>
    </row>
    <row r="24260" spans="4:12" x14ac:dyDescent="0.25">
      <c r="D24260" s="50">
        <v>1178311900</v>
      </c>
      <c r="E24260" s="50" t="s">
        <v>39</v>
      </c>
      <c r="F24260" s="50">
        <v>9800212000</v>
      </c>
      <c r="G24260" s="50"/>
      <c r="H24260" s="50"/>
      <c r="I24260" s="50"/>
      <c r="J24260" s="50"/>
      <c r="K24260" s="50"/>
      <c r="L24260" s="50"/>
    </row>
    <row r="24261" spans="4:12" x14ac:dyDescent="0.25">
      <c r="D24261" s="50">
        <v>1178312000</v>
      </c>
      <c r="E24261" s="50" t="s">
        <v>39</v>
      </c>
      <c r="F24261" s="50">
        <v>9800212000</v>
      </c>
      <c r="G24261" s="50"/>
      <c r="H24261" s="50"/>
      <c r="I24261" s="50"/>
      <c r="J24261" s="50"/>
      <c r="K24261" s="50"/>
      <c r="L24261" s="50"/>
    </row>
    <row r="24262" spans="4:12" x14ac:dyDescent="0.25">
      <c r="D24262" s="50">
        <v>1178312150</v>
      </c>
      <c r="E24262" s="50" t="s">
        <v>39</v>
      </c>
      <c r="F24262" s="50">
        <v>9800214000</v>
      </c>
      <c r="G24262" s="50"/>
      <c r="H24262" s="50"/>
      <c r="I24262" s="50"/>
      <c r="J24262" s="50"/>
      <c r="K24262" s="50"/>
      <c r="L24262" s="50"/>
    </row>
    <row r="24263" spans="4:12" x14ac:dyDescent="0.25">
      <c r="D24263" s="50">
        <v>1178312250</v>
      </c>
      <c r="E24263" s="50" t="s">
        <v>39</v>
      </c>
      <c r="F24263" s="50">
        <v>9800214000</v>
      </c>
      <c r="G24263" s="50"/>
      <c r="H24263" s="50"/>
      <c r="I24263" s="50"/>
      <c r="J24263" s="50"/>
      <c r="K24263" s="50"/>
      <c r="L24263" s="50"/>
    </row>
    <row r="24264" spans="4:12" x14ac:dyDescent="0.25">
      <c r="D24264" s="50">
        <v>1178312500</v>
      </c>
      <c r="E24264" s="50" t="s">
        <v>39</v>
      </c>
      <c r="F24264" s="50">
        <v>9800214000</v>
      </c>
      <c r="G24264" s="50"/>
      <c r="H24264" s="50"/>
      <c r="I24264" s="50"/>
      <c r="J24264" s="50"/>
      <c r="K24264" s="50"/>
      <c r="L24264" s="50"/>
    </row>
    <row r="24265" spans="4:12" x14ac:dyDescent="0.25">
      <c r="D24265" s="50">
        <v>1178312550</v>
      </c>
      <c r="E24265" s="50" t="s">
        <v>39</v>
      </c>
      <c r="F24265" s="50">
        <v>9800214000</v>
      </c>
      <c r="G24265" s="50"/>
      <c r="H24265" s="50"/>
      <c r="I24265" s="50"/>
      <c r="J24265" s="50"/>
      <c r="K24265" s="50"/>
      <c r="L24265" s="50"/>
    </row>
    <row r="24266" spans="4:12" x14ac:dyDescent="0.25">
      <c r="D24266" s="50">
        <v>1178312700</v>
      </c>
      <c r="E24266" s="50" t="s">
        <v>39</v>
      </c>
      <c r="F24266" s="50">
        <v>9800214000</v>
      </c>
      <c r="G24266" s="50"/>
      <c r="H24266" s="50"/>
      <c r="I24266" s="50"/>
      <c r="J24266" s="50"/>
      <c r="K24266" s="50"/>
      <c r="L24266" s="50"/>
    </row>
    <row r="24267" spans="4:12" x14ac:dyDescent="0.25">
      <c r="D24267" s="50">
        <v>1178312800</v>
      </c>
      <c r="E24267" s="50" t="s">
        <v>39</v>
      </c>
      <c r="F24267" s="50">
        <v>9800214000</v>
      </c>
      <c r="G24267" s="50"/>
      <c r="H24267" s="50"/>
      <c r="I24267" s="50"/>
      <c r="J24267" s="50"/>
      <c r="K24267" s="50"/>
      <c r="L24267" s="50"/>
    </row>
    <row r="24268" spans="4:12" x14ac:dyDescent="0.25">
      <c r="D24268" s="50">
        <v>1178312900</v>
      </c>
      <c r="E24268" s="50" t="s">
        <v>39</v>
      </c>
      <c r="F24268" s="50">
        <v>9800214000</v>
      </c>
      <c r="G24268" s="50"/>
      <c r="H24268" s="50"/>
      <c r="I24268" s="50"/>
      <c r="J24268" s="50"/>
      <c r="K24268" s="50"/>
      <c r="L24268" s="50"/>
    </row>
    <row r="24269" spans="4:12" x14ac:dyDescent="0.25">
      <c r="D24269" s="50">
        <v>1178313000</v>
      </c>
      <c r="E24269" s="50" t="s">
        <v>39</v>
      </c>
      <c r="F24269" s="50">
        <v>9800214000</v>
      </c>
      <c r="G24269" s="50"/>
      <c r="H24269" s="50"/>
      <c r="I24269" s="50"/>
      <c r="J24269" s="50"/>
      <c r="K24269" s="50"/>
      <c r="L24269" s="50"/>
    </row>
    <row r="24270" spans="4:12" x14ac:dyDescent="0.25">
      <c r="D24270" s="50">
        <v>1178313100</v>
      </c>
      <c r="E24270" s="50" t="s">
        <v>39</v>
      </c>
      <c r="F24270" s="50">
        <v>9800214000</v>
      </c>
      <c r="G24270" s="50"/>
      <c r="H24270" s="50"/>
      <c r="I24270" s="50"/>
      <c r="J24270" s="50"/>
      <c r="K24270" s="50"/>
      <c r="L24270" s="50"/>
    </row>
    <row r="24271" spans="4:12" x14ac:dyDescent="0.25">
      <c r="D24271" s="50">
        <v>1178313300</v>
      </c>
      <c r="E24271" s="50" t="s">
        <v>39</v>
      </c>
      <c r="F24271" s="50">
        <v>9800214000</v>
      </c>
      <c r="G24271" s="50"/>
      <c r="H24271" s="50"/>
      <c r="I24271" s="50"/>
      <c r="J24271" s="50"/>
      <c r="K24271" s="50"/>
      <c r="L24271" s="50"/>
    </row>
    <row r="24272" spans="4:12" x14ac:dyDescent="0.25">
      <c r="D24272" s="50">
        <v>1178313350</v>
      </c>
      <c r="E24272" s="50" t="s">
        <v>39</v>
      </c>
      <c r="F24272" s="50">
        <v>9800214000</v>
      </c>
      <c r="G24272" s="50"/>
      <c r="H24272" s="50"/>
      <c r="I24272" s="50"/>
      <c r="J24272" s="50"/>
      <c r="K24272" s="50"/>
      <c r="L24272" s="50"/>
    </row>
    <row r="24273" spans="4:12" x14ac:dyDescent="0.25">
      <c r="D24273" s="50">
        <v>1178313500</v>
      </c>
      <c r="E24273" s="50" t="s">
        <v>39</v>
      </c>
      <c r="F24273" s="50">
        <v>9800214000</v>
      </c>
      <c r="G24273" s="50"/>
      <c r="H24273" s="50"/>
      <c r="I24273" s="50"/>
      <c r="J24273" s="50"/>
      <c r="K24273" s="50"/>
      <c r="L24273" s="50"/>
    </row>
    <row r="24274" spans="4:12" x14ac:dyDescent="0.25">
      <c r="D24274" s="50">
        <v>1178313700</v>
      </c>
      <c r="E24274" s="50" t="s">
        <v>39</v>
      </c>
      <c r="F24274" s="50">
        <v>9800214000</v>
      </c>
      <c r="G24274" s="50"/>
      <c r="H24274" s="50"/>
      <c r="I24274" s="50"/>
      <c r="J24274" s="50"/>
      <c r="K24274" s="50"/>
      <c r="L24274" s="50"/>
    </row>
    <row r="24275" spans="4:12" x14ac:dyDescent="0.25">
      <c r="D24275" s="50">
        <v>1178313800</v>
      </c>
      <c r="E24275" s="50" t="s">
        <v>39</v>
      </c>
      <c r="F24275" s="50">
        <v>9800214000</v>
      </c>
      <c r="G24275" s="50"/>
      <c r="H24275" s="50"/>
      <c r="I24275" s="50"/>
      <c r="J24275" s="50"/>
      <c r="K24275" s="50"/>
      <c r="L24275" s="50"/>
    </row>
    <row r="24276" spans="4:12" x14ac:dyDescent="0.25">
      <c r="D24276" s="50">
        <v>1178314000</v>
      </c>
      <c r="E24276" s="50" t="s">
        <v>39</v>
      </c>
      <c r="F24276" s="50">
        <v>9800214000</v>
      </c>
      <c r="G24276" s="50"/>
      <c r="H24276" s="50"/>
      <c r="I24276" s="50"/>
      <c r="J24276" s="50"/>
      <c r="K24276" s="50"/>
      <c r="L24276" s="50"/>
    </row>
    <row r="24277" spans="4:12" x14ac:dyDescent="0.25">
      <c r="D24277" s="50">
        <v>1178314200</v>
      </c>
      <c r="E24277" s="50" t="s">
        <v>39</v>
      </c>
      <c r="F24277" s="50">
        <v>9800216000</v>
      </c>
      <c r="G24277" s="50"/>
      <c r="H24277" s="50"/>
      <c r="I24277" s="50"/>
      <c r="J24277" s="50"/>
      <c r="K24277" s="50"/>
      <c r="L24277" s="50"/>
    </row>
    <row r="24278" spans="4:12" x14ac:dyDescent="0.25">
      <c r="D24278" s="50">
        <v>1178314500</v>
      </c>
      <c r="E24278" s="50" t="s">
        <v>39</v>
      </c>
      <c r="F24278" s="50">
        <v>9800216000</v>
      </c>
      <c r="G24278" s="50"/>
      <c r="H24278" s="50"/>
      <c r="I24278" s="50"/>
      <c r="J24278" s="50"/>
      <c r="K24278" s="50"/>
      <c r="L24278" s="50"/>
    </row>
    <row r="24279" spans="4:12" x14ac:dyDescent="0.25">
      <c r="D24279" s="50">
        <v>1178314800</v>
      </c>
      <c r="E24279" s="50" t="s">
        <v>39</v>
      </c>
      <c r="F24279" s="50">
        <v>9800216000</v>
      </c>
      <c r="G24279" s="50"/>
      <c r="H24279" s="50"/>
      <c r="I24279" s="50"/>
      <c r="J24279" s="50"/>
      <c r="K24279" s="50"/>
      <c r="L24279" s="50"/>
    </row>
    <row r="24280" spans="4:12" x14ac:dyDescent="0.25">
      <c r="D24280" s="50">
        <v>1178315000</v>
      </c>
      <c r="E24280" s="50" t="s">
        <v>39</v>
      </c>
      <c r="F24280" s="50">
        <v>9800216000</v>
      </c>
      <c r="G24280" s="50"/>
      <c r="H24280" s="50"/>
      <c r="I24280" s="50"/>
      <c r="J24280" s="50"/>
      <c r="K24280" s="50"/>
      <c r="L24280" s="50"/>
    </row>
    <row r="24281" spans="4:12" x14ac:dyDescent="0.25">
      <c r="D24281" s="50">
        <v>1178315100</v>
      </c>
      <c r="E24281" s="50" t="s">
        <v>39</v>
      </c>
      <c r="F24281" s="50">
        <v>9800216000</v>
      </c>
      <c r="G24281" s="50"/>
      <c r="H24281" s="50"/>
      <c r="I24281" s="50"/>
      <c r="J24281" s="50"/>
      <c r="K24281" s="50"/>
      <c r="L24281" s="50"/>
    </row>
    <row r="24282" spans="4:12" x14ac:dyDescent="0.25">
      <c r="D24282" s="50">
        <v>1178315250</v>
      </c>
      <c r="E24282" s="50" t="s">
        <v>39</v>
      </c>
      <c r="F24282" s="50">
        <v>9800216000</v>
      </c>
      <c r="G24282" s="50"/>
      <c r="H24282" s="50"/>
      <c r="I24282" s="50"/>
      <c r="J24282" s="50"/>
      <c r="K24282" s="50"/>
      <c r="L24282" s="50"/>
    </row>
    <row r="24283" spans="4:12" x14ac:dyDescent="0.25">
      <c r="D24283" s="50">
        <v>1178315300</v>
      </c>
      <c r="E24283" s="50" t="s">
        <v>39</v>
      </c>
      <c r="F24283" s="50">
        <v>9800216000</v>
      </c>
      <c r="G24283" s="50"/>
      <c r="H24283" s="50"/>
      <c r="I24283" s="50"/>
      <c r="J24283" s="50"/>
      <c r="K24283" s="50"/>
      <c r="L24283" s="50"/>
    </row>
    <row r="24284" spans="4:12" x14ac:dyDescent="0.25">
      <c r="D24284" s="50">
        <v>1178315350</v>
      </c>
      <c r="E24284" s="50" t="s">
        <v>39</v>
      </c>
      <c r="F24284" s="50">
        <v>9800216000</v>
      </c>
      <c r="G24284" s="50"/>
      <c r="H24284" s="50"/>
      <c r="I24284" s="50"/>
      <c r="J24284" s="50"/>
      <c r="K24284" s="50"/>
      <c r="L24284" s="50"/>
    </row>
    <row r="24285" spans="4:12" x14ac:dyDescent="0.25">
      <c r="D24285" s="50">
        <v>1178315500</v>
      </c>
      <c r="E24285" s="50" t="s">
        <v>39</v>
      </c>
      <c r="F24285" s="50">
        <v>9800216000</v>
      </c>
      <c r="G24285" s="50"/>
      <c r="H24285" s="50"/>
      <c r="I24285" s="50"/>
      <c r="J24285" s="50"/>
      <c r="K24285" s="50"/>
      <c r="L24285" s="50"/>
    </row>
    <row r="24286" spans="4:12" x14ac:dyDescent="0.25">
      <c r="D24286" s="50">
        <v>1178315600</v>
      </c>
      <c r="E24286" s="50" t="s">
        <v>39</v>
      </c>
      <c r="F24286" s="50">
        <v>9800216000</v>
      </c>
      <c r="G24286" s="50"/>
      <c r="H24286" s="50"/>
      <c r="I24286" s="50"/>
      <c r="J24286" s="50"/>
      <c r="K24286" s="50"/>
      <c r="L24286" s="50"/>
    </row>
    <row r="24287" spans="4:12" x14ac:dyDescent="0.25">
      <c r="D24287" s="50">
        <v>1178315800</v>
      </c>
      <c r="E24287" s="50" t="s">
        <v>39</v>
      </c>
      <c r="F24287" s="50">
        <v>9800216000</v>
      </c>
      <c r="G24287" s="50"/>
      <c r="H24287" s="50"/>
      <c r="I24287" s="50"/>
      <c r="J24287" s="50"/>
      <c r="K24287" s="50"/>
      <c r="L24287" s="50"/>
    </row>
    <row r="24288" spans="4:12" x14ac:dyDescent="0.25">
      <c r="D24288" s="50">
        <v>1178316000</v>
      </c>
      <c r="E24288" s="50" t="s">
        <v>39</v>
      </c>
      <c r="F24288" s="50">
        <v>9800216000</v>
      </c>
      <c r="G24288" s="50"/>
      <c r="H24288" s="50"/>
      <c r="I24288" s="50"/>
      <c r="J24288" s="50"/>
      <c r="K24288" s="50"/>
      <c r="L24288" s="50"/>
    </row>
    <row r="24289" spans="4:12" x14ac:dyDescent="0.25">
      <c r="D24289" s="50">
        <v>1178316050</v>
      </c>
      <c r="E24289" s="50" t="s">
        <v>39</v>
      </c>
      <c r="F24289" s="50">
        <v>9800218000</v>
      </c>
      <c r="G24289" s="50"/>
      <c r="H24289" s="50"/>
      <c r="I24289" s="50"/>
      <c r="J24289" s="50"/>
      <c r="K24289" s="50"/>
      <c r="L24289" s="50"/>
    </row>
    <row r="24290" spans="4:12" x14ac:dyDescent="0.25">
      <c r="D24290" s="50">
        <v>1178316500</v>
      </c>
      <c r="E24290" s="50" t="s">
        <v>39</v>
      </c>
      <c r="F24290" s="50">
        <v>9800218000</v>
      </c>
      <c r="G24290" s="50"/>
      <c r="H24290" s="50"/>
      <c r="I24290" s="50"/>
      <c r="J24290" s="50"/>
      <c r="K24290" s="50"/>
      <c r="L24290" s="50"/>
    </row>
    <row r="24291" spans="4:12" x14ac:dyDescent="0.25">
      <c r="D24291" s="50">
        <v>1178316800</v>
      </c>
      <c r="E24291" s="50" t="s">
        <v>39</v>
      </c>
      <c r="F24291" s="50">
        <v>9800218000</v>
      </c>
      <c r="G24291" s="50"/>
      <c r="H24291" s="50"/>
      <c r="I24291" s="50"/>
      <c r="J24291" s="50"/>
      <c r="K24291" s="50"/>
      <c r="L24291" s="50"/>
    </row>
    <row r="24292" spans="4:12" x14ac:dyDescent="0.25">
      <c r="D24292" s="50">
        <v>1178316900</v>
      </c>
      <c r="E24292" s="50" t="s">
        <v>39</v>
      </c>
      <c r="F24292" s="50">
        <v>9800218000</v>
      </c>
      <c r="G24292" s="50"/>
      <c r="H24292" s="50"/>
      <c r="I24292" s="50"/>
      <c r="J24292" s="50"/>
      <c r="K24292" s="50"/>
      <c r="L24292" s="50"/>
    </row>
    <row r="24293" spans="4:12" x14ac:dyDescent="0.25">
      <c r="D24293" s="50">
        <v>1178317000</v>
      </c>
      <c r="E24293" s="50" t="s">
        <v>39</v>
      </c>
      <c r="F24293" s="50">
        <v>9800218000</v>
      </c>
      <c r="G24293" s="50"/>
      <c r="H24293" s="50"/>
      <c r="I24293" s="50"/>
      <c r="J24293" s="50"/>
      <c r="K24293" s="50"/>
      <c r="L24293" s="50"/>
    </row>
    <row r="24294" spans="4:12" x14ac:dyDescent="0.25">
      <c r="D24294" s="50">
        <v>1178317500</v>
      </c>
      <c r="E24294" s="50" t="s">
        <v>39</v>
      </c>
      <c r="F24294" s="50">
        <v>9800218000</v>
      </c>
      <c r="G24294" s="50"/>
      <c r="H24294" s="50"/>
      <c r="I24294" s="50"/>
      <c r="J24294" s="50"/>
      <c r="K24294" s="50"/>
      <c r="L24294" s="50"/>
    </row>
    <row r="24295" spans="4:12" x14ac:dyDescent="0.25">
      <c r="D24295" s="50">
        <v>1178317600</v>
      </c>
      <c r="E24295" s="50" t="s">
        <v>39</v>
      </c>
      <c r="F24295" s="50">
        <v>9800218000</v>
      </c>
      <c r="G24295" s="50"/>
      <c r="H24295" s="50"/>
      <c r="I24295" s="50"/>
      <c r="J24295" s="50"/>
      <c r="K24295" s="50"/>
      <c r="L24295" s="50"/>
    </row>
    <row r="24296" spans="4:12" x14ac:dyDescent="0.25">
      <c r="D24296" s="50">
        <v>1178317800</v>
      </c>
      <c r="E24296" s="50" t="s">
        <v>39</v>
      </c>
      <c r="F24296" s="50">
        <v>9800218000</v>
      </c>
      <c r="G24296" s="50"/>
      <c r="H24296" s="50"/>
      <c r="I24296" s="50"/>
      <c r="J24296" s="50"/>
      <c r="K24296" s="50"/>
      <c r="L24296" s="50"/>
    </row>
    <row r="24297" spans="4:12" x14ac:dyDescent="0.25">
      <c r="D24297" s="50">
        <v>1178318000</v>
      </c>
      <c r="E24297" s="50" t="s">
        <v>39</v>
      </c>
      <c r="F24297" s="50">
        <v>9800218000</v>
      </c>
      <c r="G24297" s="50"/>
      <c r="H24297" s="50"/>
      <c r="I24297" s="50"/>
      <c r="J24297" s="50"/>
      <c r="K24297" s="50"/>
      <c r="L24297" s="50"/>
    </row>
    <row r="24298" spans="4:12" x14ac:dyDescent="0.25">
      <c r="D24298" s="50">
        <v>1178318500</v>
      </c>
      <c r="E24298" s="50" t="s">
        <v>39</v>
      </c>
      <c r="F24298" s="50">
        <v>9800220000</v>
      </c>
      <c r="G24298" s="50"/>
      <c r="H24298" s="50"/>
      <c r="I24298" s="50"/>
      <c r="J24298" s="50"/>
      <c r="K24298" s="50"/>
      <c r="L24298" s="50"/>
    </row>
    <row r="24299" spans="4:12" x14ac:dyDescent="0.25">
      <c r="D24299" s="50">
        <v>1178318800</v>
      </c>
      <c r="E24299" s="50" t="s">
        <v>39</v>
      </c>
      <c r="F24299" s="50">
        <v>9800220000</v>
      </c>
      <c r="G24299" s="50"/>
      <c r="H24299" s="50"/>
      <c r="I24299" s="50"/>
      <c r="J24299" s="50"/>
      <c r="K24299" s="50"/>
      <c r="L24299" s="50"/>
    </row>
    <row r="24300" spans="4:12" x14ac:dyDescent="0.25">
      <c r="D24300" s="50">
        <v>1178318900</v>
      </c>
      <c r="E24300" s="50" t="s">
        <v>39</v>
      </c>
      <c r="F24300" s="50">
        <v>9800220000</v>
      </c>
      <c r="G24300" s="50"/>
      <c r="H24300" s="50"/>
      <c r="I24300" s="50"/>
      <c r="J24300" s="50"/>
      <c r="K24300" s="50"/>
      <c r="L24300" s="50"/>
    </row>
    <row r="24301" spans="4:12" x14ac:dyDescent="0.25">
      <c r="D24301" s="50">
        <v>1178319000</v>
      </c>
      <c r="E24301" s="50" t="s">
        <v>39</v>
      </c>
      <c r="F24301" s="50">
        <v>9800220000</v>
      </c>
      <c r="G24301" s="50"/>
      <c r="H24301" s="50"/>
      <c r="I24301" s="50"/>
      <c r="J24301" s="50"/>
      <c r="K24301" s="50"/>
      <c r="L24301" s="50"/>
    </row>
    <row r="24302" spans="4:12" x14ac:dyDescent="0.25">
      <c r="D24302" s="50">
        <v>1178319350</v>
      </c>
      <c r="E24302" s="50" t="s">
        <v>39</v>
      </c>
      <c r="F24302" s="50">
        <v>9800220000</v>
      </c>
      <c r="G24302" s="50"/>
      <c r="H24302" s="50"/>
      <c r="I24302" s="50"/>
      <c r="J24302" s="50"/>
      <c r="K24302" s="50"/>
      <c r="L24302" s="50"/>
    </row>
    <row r="24303" spans="4:12" x14ac:dyDescent="0.25">
      <c r="D24303" s="50">
        <v>1178319500</v>
      </c>
      <c r="E24303" s="50" t="s">
        <v>39</v>
      </c>
      <c r="F24303" s="50">
        <v>9800220000</v>
      </c>
      <c r="G24303" s="50"/>
      <c r="H24303" s="50"/>
      <c r="I24303" s="50"/>
      <c r="J24303" s="50"/>
      <c r="K24303" s="50"/>
      <c r="L24303" s="50"/>
    </row>
    <row r="24304" spans="4:12" x14ac:dyDescent="0.25">
      <c r="D24304" s="50">
        <v>1178319600</v>
      </c>
      <c r="E24304" s="50" t="s">
        <v>39</v>
      </c>
      <c r="F24304" s="50">
        <v>9800220000</v>
      </c>
      <c r="G24304" s="50"/>
      <c r="H24304" s="50"/>
      <c r="I24304" s="50"/>
      <c r="J24304" s="50"/>
      <c r="K24304" s="50"/>
      <c r="L24304" s="50"/>
    </row>
    <row r="24305" spans="4:12" x14ac:dyDescent="0.25">
      <c r="D24305" s="50">
        <v>1178319800</v>
      </c>
      <c r="E24305" s="50" t="s">
        <v>39</v>
      </c>
      <c r="F24305" s="50">
        <v>9800220000</v>
      </c>
      <c r="G24305" s="50"/>
      <c r="H24305" s="50"/>
      <c r="I24305" s="50"/>
      <c r="J24305" s="50"/>
      <c r="K24305" s="50"/>
      <c r="L24305" s="50"/>
    </row>
    <row r="24306" spans="4:12" x14ac:dyDescent="0.25">
      <c r="D24306" s="50">
        <v>1178320000</v>
      </c>
      <c r="E24306" s="50" t="s">
        <v>39</v>
      </c>
      <c r="F24306" s="50">
        <v>9800220000</v>
      </c>
      <c r="G24306" s="50"/>
      <c r="H24306" s="50"/>
      <c r="I24306" s="50"/>
      <c r="J24306" s="50"/>
      <c r="K24306" s="50"/>
      <c r="L24306" s="50"/>
    </row>
    <row r="24307" spans="4:12" x14ac:dyDescent="0.25">
      <c r="D24307" s="50">
        <v>1178403000</v>
      </c>
      <c r="E24307" s="50" t="s">
        <v>39</v>
      </c>
      <c r="F24307" s="50">
        <v>9800206000</v>
      </c>
      <c r="G24307" s="50"/>
      <c r="H24307" s="50"/>
      <c r="I24307" s="50"/>
      <c r="J24307" s="50"/>
      <c r="K24307" s="50"/>
      <c r="L24307" s="50"/>
    </row>
    <row r="24308" spans="4:12" x14ac:dyDescent="0.25">
      <c r="D24308" s="50">
        <v>1178403100</v>
      </c>
      <c r="E24308" s="50" t="s">
        <v>39</v>
      </c>
      <c r="F24308" s="50">
        <v>9800206000</v>
      </c>
      <c r="G24308" s="50"/>
      <c r="H24308" s="50"/>
      <c r="I24308" s="50"/>
      <c r="J24308" s="50"/>
      <c r="K24308" s="50"/>
      <c r="L24308" s="50"/>
    </row>
    <row r="24309" spans="4:12" x14ac:dyDescent="0.25">
      <c r="D24309" s="50">
        <v>1178403150</v>
      </c>
      <c r="E24309" s="50" t="s">
        <v>39</v>
      </c>
      <c r="F24309" s="50">
        <v>9800206000</v>
      </c>
      <c r="G24309" s="50"/>
      <c r="H24309" s="50"/>
      <c r="I24309" s="50"/>
      <c r="J24309" s="50"/>
      <c r="K24309" s="50"/>
      <c r="L24309" s="50"/>
    </row>
    <row r="24310" spans="4:12" x14ac:dyDescent="0.25">
      <c r="D24310" s="50">
        <v>1178403200</v>
      </c>
      <c r="E24310" s="50" t="s">
        <v>39</v>
      </c>
      <c r="F24310" s="50">
        <v>9800206000</v>
      </c>
      <c r="G24310" s="50"/>
      <c r="H24310" s="50"/>
      <c r="I24310" s="50"/>
      <c r="J24310" s="50"/>
      <c r="K24310" s="50"/>
      <c r="L24310" s="50"/>
    </row>
    <row r="24311" spans="4:12" x14ac:dyDescent="0.25">
      <c r="D24311" s="50">
        <v>1178403220</v>
      </c>
      <c r="E24311" s="50" t="s">
        <v>39</v>
      </c>
      <c r="F24311" s="50">
        <v>9800206000</v>
      </c>
      <c r="G24311" s="50"/>
      <c r="H24311" s="50"/>
      <c r="I24311" s="50"/>
      <c r="J24311" s="50"/>
      <c r="K24311" s="50"/>
      <c r="L24311" s="50"/>
    </row>
    <row r="24312" spans="4:12" x14ac:dyDescent="0.25">
      <c r="D24312" s="50">
        <v>1178403250</v>
      </c>
      <c r="E24312" s="50" t="s">
        <v>39</v>
      </c>
      <c r="F24312" s="50">
        <v>9800206000</v>
      </c>
      <c r="G24312" s="50"/>
      <c r="H24312" s="50"/>
      <c r="I24312" s="50"/>
      <c r="J24312" s="50"/>
      <c r="K24312" s="50"/>
      <c r="L24312" s="50"/>
    </row>
    <row r="24313" spans="4:12" x14ac:dyDescent="0.25">
      <c r="D24313" s="50">
        <v>1178403300</v>
      </c>
      <c r="E24313" s="50" t="s">
        <v>39</v>
      </c>
      <c r="F24313" s="50">
        <v>9800206000</v>
      </c>
      <c r="G24313" s="50"/>
      <c r="H24313" s="50"/>
      <c r="I24313" s="50"/>
      <c r="J24313" s="50"/>
      <c r="K24313" s="50"/>
      <c r="L24313" s="50"/>
    </row>
    <row r="24314" spans="4:12" x14ac:dyDescent="0.25">
      <c r="D24314" s="50">
        <v>1178403400</v>
      </c>
      <c r="E24314" s="50" t="s">
        <v>39</v>
      </c>
      <c r="F24314" s="50">
        <v>9800206000</v>
      </c>
      <c r="G24314" s="50"/>
      <c r="H24314" s="50"/>
      <c r="I24314" s="50"/>
      <c r="J24314" s="50"/>
      <c r="K24314" s="50"/>
      <c r="L24314" s="50"/>
    </row>
    <row r="24315" spans="4:12" x14ac:dyDescent="0.25">
      <c r="D24315" s="50">
        <v>1178403500</v>
      </c>
      <c r="E24315" s="50" t="s">
        <v>39</v>
      </c>
      <c r="F24315" s="50">
        <v>9800206000</v>
      </c>
      <c r="G24315" s="50"/>
      <c r="H24315" s="50"/>
      <c r="I24315" s="50"/>
      <c r="J24315" s="50"/>
      <c r="K24315" s="50"/>
      <c r="L24315" s="50"/>
    </row>
    <row r="24316" spans="4:12" x14ac:dyDescent="0.25">
      <c r="D24316" s="50">
        <v>1178403600</v>
      </c>
      <c r="E24316" s="50" t="s">
        <v>39</v>
      </c>
      <c r="F24316" s="50">
        <v>9800206000</v>
      </c>
      <c r="G24316" s="50"/>
      <c r="H24316" s="50"/>
      <c r="I24316" s="50"/>
      <c r="J24316" s="50"/>
      <c r="K24316" s="50"/>
      <c r="L24316" s="50"/>
    </row>
    <row r="24317" spans="4:12" x14ac:dyDescent="0.25">
      <c r="D24317" s="50">
        <v>1178403700</v>
      </c>
      <c r="E24317" s="50" t="s">
        <v>39</v>
      </c>
      <c r="F24317" s="50">
        <v>9800206000</v>
      </c>
      <c r="G24317" s="50"/>
      <c r="H24317" s="50"/>
      <c r="I24317" s="50"/>
      <c r="J24317" s="50"/>
      <c r="K24317" s="50"/>
      <c r="L24317" s="50"/>
    </row>
    <row r="24318" spans="4:12" x14ac:dyDescent="0.25">
      <c r="D24318" s="50">
        <v>1178403800</v>
      </c>
      <c r="E24318" s="50" t="s">
        <v>39</v>
      </c>
      <c r="F24318" s="50">
        <v>9800206000</v>
      </c>
      <c r="G24318" s="50"/>
      <c r="H24318" s="50"/>
      <c r="I24318" s="50"/>
      <c r="J24318" s="50"/>
      <c r="K24318" s="50"/>
      <c r="L24318" s="50"/>
    </row>
    <row r="24319" spans="4:12" x14ac:dyDescent="0.25">
      <c r="D24319" s="50">
        <v>1178403850</v>
      </c>
      <c r="E24319" s="50" t="s">
        <v>39</v>
      </c>
      <c r="F24319" s="50">
        <v>9800206000</v>
      </c>
      <c r="G24319" s="50"/>
      <c r="H24319" s="50"/>
      <c r="I24319" s="50"/>
      <c r="J24319" s="50"/>
      <c r="K24319" s="50"/>
      <c r="L24319" s="50"/>
    </row>
    <row r="24320" spans="4:12" x14ac:dyDescent="0.25">
      <c r="D24320" s="50">
        <v>1178403900</v>
      </c>
      <c r="E24320" s="50" t="s">
        <v>39</v>
      </c>
      <c r="F24320" s="50">
        <v>9800206000</v>
      </c>
      <c r="G24320" s="50"/>
      <c r="H24320" s="50"/>
      <c r="I24320" s="50"/>
      <c r="J24320" s="50"/>
      <c r="K24320" s="50"/>
      <c r="L24320" s="50"/>
    </row>
    <row r="24321" spans="4:12" x14ac:dyDescent="0.25">
      <c r="D24321" s="50">
        <v>1178404000</v>
      </c>
      <c r="E24321" s="50" t="s">
        <v>39</v>
      </c>
      <c r="F24321" s="50">
        <v>9800206000</v>
      </c>
      <c r="G24321" s="50"/>
      <c r="H24321" s="50"/>
      <c r="I24321" s="50"/>
      <c r="J24321" s="50"/>
      <c r="K24321" s="50"/>
      <c r="L24321" s="50"/>
    </row>
    <row r="24322" spans="4:12" x14ac:dyDescent="0.25">
      <c r="D24322" s="50">
        <v>1178404100</v>
      </c>
      <c r="E24322" s="50" t="s">
        <v>39</v>
      </c>
      <c r="F24322" s="50">
        <v>9800206000</v>
      </c>
      <c r="G24322" s="50"/>
      <c r="H24322" s="50"/>
      <c r="I24322" s="50"/>
      <c r="J24322" s="50"/>
      <c r="K24322" s="50"/>
      <c r="L24322" s="50"/>
    </row>
    <row r="24323" spans="4:12" x14ac:dyDescent="0.25">
      <c r="D24323" s="50">
        <v>1178404200</v>
      </c>
      <c r="E24323" s="50" t="s">
        <v>39</v>
      </c>
      <c r="F24323" s="50">
        <v>9800206000</v>
      </c>
      <c r="G24323" s="50"/>
      <c r="H24323" s="50"/>
      <c r="I24323" s="50"/>
      <c r="J24323" s="50"/>
      <c r="K24323" s="50"/>
      <c r="L24323" s="50"/>
    </row>
    <row r="24324" spans="4:12" x14ac:dyDescent="0.25">
      <c r="D24324" s="50">
        <v>1178404250</v>
      </c>
      <c r="E24324" s="50" t="s">
        <v>39</v>
      </c>
      <c r="F24324" s="50">
        <v>9800206000</v>
      </c>
      <c r="G24324" s="50"/>
      <c r="H24324" s="50"/>
      <c r="I24324" s="50"/>
      <c r="J24324" s="50"/>
      <c r="K24324" s="50"/>
      <c r="L24324" s="50"/>
    </row>
    <row r="24325" spans="4:12" x14ac:dyDescent="0.25">
      <c r="D24325" s="50">
        <v>1178404300</v>
      </c>
      <c r="E24325" s="50" t="s">
        <v>39</v>
      </c>
      <c r="F24325" s="50">
        <v>9800206000</v>
      </c>
      <c r="G24325" s="50"/>
      <c r="H24325" s="50"/>
      <c r="I24325" s="50"/>
      <c r="J24325" s="50"/>
      <c r="K24325" s="50"/>
      <c r="L24325" s="50"/>
    </row>
    <row r="24326" spans="4:12" x14ac:dyDescent="0.25">
      <c r="D24326" s="50">
        <v>1178404350</v>
      </c>
      <c r="E24326" s="50" t="s">
        <v>39</v>
      </c>
      <c r="F24326" s="50">
        <v>9800206000</v>
      </c>
      <c r="G24326" s="50"/>
      <c r="H24326" s="50"/>
      <c r="I24326" s="50"/>
      <c r="J24326" s="50"/>
      <c r="K24326" s="50"/>
      <c r="L24326" s="50"/>
    </row>
    <row r="24327" spans="4:12" x14ac:dyDescent="0.25">
      <c r="D24327" s="50">
        <v>1178404400</v>
      </c>
      <c r="E24327" s="50" t="s">
        <v>39</v>
      </c>
      <c r="F24327" s="50">
        <v>9800206000</v>
      </c>
      <c r="G24327" s="50"/>
      <c r="H24327" s="50"/>
      <c r="I24327" s="50"/>
      <c r="J24327" s="50"/>
      <c r="K24327" s="50"/>
      <c r="L24327" s="50"/>
    </row>
    <row r="24328" spans="4:12" x14ac:dyDescent="0.25">
      <c r="D24328" s="50">
        <v>1178404450</v>
      </c>
      <c r="E24328" s="50" t="s">
        <v>39</v>
      </c>
      <c r="F24328" s="50">
        <v>9800206000</v>
      </c>
      <c r="G24328" s="50"/>
      <c r="H24328" s="50"/>
      <c r="I24328" s="50"/>
      <c r="J24328" s="50"/>
      <c r="K24328" s="50"/>
      <c r="L24328" s="50"/>
    </row>
    <row r="24329" spans="4:12" x14ac:dyDescent="0.25">
      <c r="D24329" s="50">
        <v>1178404500</v>
      </c>
      <c r="E24329" s="50" t="s">
        <v>39</v>
      </c>
      <c r="F24329" s="50">
        <v>9800206000</v>
      </c>
      <c r="G24329" s="50"/>
      <c r="H24329" s="50"/>
      <c r="I24329" s="50"/>
      <c r="J24329" s="50"/>
      <c r="K24329" s="50"/>
      <c r="L24329" s="50"/>
    </row>
    <row r="24330" spans="4:12" x14ac:dyDescent="0.25">
      <c r="D24330" s="50">
        <v>1178404600</v>
      </c>
      <c r="E24330" s="50" t="s">
        <v>39</v>
      </c>
      <c r="F24330" s="50">
        <v>9800206000</v>
      </c>
      <c r="G24330" s="50"/>
      <c r="H24330" s="50"/>
      <c r="I24330" s="50"/>
      <c r="J24330" s="50"/>
      <c r="K24330" s="50"/>
      <c r="L24330" s="50"/>
    </row>
    <row r="24331" spans="4:12" x14ac:dyDescent="0.25">
      <c r="D24331" s="50">
        <v>1178404650</v>
      </c>
      <c r="E24331" s="50" t="s">
        <v>39</v>
      </c>
      <c r="F24331" s="50">
        <v>9800206000</v>
      </c>
      <c r="G24331" s="50"/>
      <c r="H24331" s="50"/>
      <c r="I24331" s="50"/>
      <c r="J24331" s="50"/>
      <c r="K24331" s="50"/>
      <c r="L24331" s="50"/>
    </row>
    <row r="24332" spans="4:12" x14ac:dyDescent="0.25">
      <c r="D24332" s="50">
        <v>1178404700</v>
      </c>
      <c r="E24332" s="50" t="s">
        <v>39</v>
      </c>
      <c r="F24332" s="50">
        <v>9800206000</v>
      </c>
      <c r="G24332" s="50"/>
      <c r="H24332" s="50"/>
      <c r="I24332" s="50"/>
      <c r="J24332" s="50"/>
      <c r="K24332" s="50"/>
      <c r="L24332" s="50"/>
    </row>
    <row r="24333" spans="4:12" x14ac:dyDescent="0.25">
      <c r="D24333" s="50">
        <v>1178404800</v>
      </c>
      <c r="E24333" s="50" t="s">
        <v>39</v>
      </c>
      <c r="F24333" s="50">
        <v>9800206000</v>
      </c>
      <c r="G24333" s="50"/>
      <c r="H24333" s="50"/>
      <c r="I24333" s="50"/>
      <c r="J24333" s="50"/>
      <c r="K24333" s="50"/>
      <c r="L24333" s="50"/>
    </row>
    <row r="24334" spans="4:12" x14ac:dyDescent="0.25">
      <c r="D24334" s="50">
        <v>1178404900</v>
      </c>
      <c r="E24334" s="50" t="s">
        <v>39</v>
      </c>
      <c r="F24334" s="50">
        <v>9800206000</v>
      </c>
      <c r="G24334" s="50"/>
      <c r="H24334" s="50"/>
      <c r="I24334" s="50"/>
      <c r="J24334" s="50"/>
      <c r="K24334" s="50"/>
      <c r="L24334" s="50"/>
    </row>
    <row r="24335" spans="4:12" x14ac:dyDescent="0.25">
      <c r="D24335" s="50">
        <v>1178404950</v>
      </c>
      <c r="E24335" s="50" t="s">
        <v>39</v>
      </c>
      <c r="F24335" s="50">
        <v>9800206000</v>
      </c>
      <c r="G24335" s="50"/>
      <c r="H24335" s="50"/>
      <c r="I24335" s="50"/>
      <c r="J24335" s="50"/>
      <c r="K24335" s="50"/>
      <c r="L24335" s="50"/>
    </row>
    <row r="24336" spans="4:12" x14ac:dyDescent="0.25">
      <c r="D24336" s="50">
        <v>1178405000</v>
      </c>
      <c r="E24336" s="50" t="s">
        <v>39</v>
      </c>
      <c r="F24336" s="50">
        <v>9800206000</v>
      </c>
      <c r="G24336" s="50"/>
      <c r="H24336" s="50"/>
      <c r="I24336" s="50"/>
      <c r="J24336" s="50"/>
      <c r="K24336" s="50"/>
      <c r="L24336" s="50"/>
    </row>
    <row r="24337" spans="4:12" x14ac:dyDescent="0.25">
      <c r="D24337" s="50">
        <v>1178405050</v>
      </c>
      <c r="E24337" s="50" t="s">
        <v>39</v>
      </c>
      <c r="F24337" s="50">
        <v>9800206000</v>
      </c>
      <c r="G24337" s="50"/>
      <c r="H24337" s="50"/>
      <c r="I24337" s="50"/>
      <c r="J24337" s="50"/>
      <c r="K24337" s="50"/>
      <c r="L24337" s="50"/>
    </row>
    <row r="24338" spans="4:12" x14ac:dyDescent="0.25">
      <c r="D24338" s="50">
        <v>1178405100</v>
      </c>
      <c r="E24338" s="50" t="s">
        <v>39</v>
      </c>
      <c r="F24338" s="50">
        <v>9800206000</v>
      </c>
      <c r="G24338" s="50"/>
      <c r="H24338" s="50"/>
      <c r="I24338" s="50"/>
      <c r="J24338" s="50"/>
      <c r="K24338" s="50"/>
      <c r="L24338" s="50"/>
    </row>
    <row r="24339" spans="4:12" x14ac:dyDescent="0.25">
      <c r="D24339" s="50">
        <v>1178405200</v>
      </c>
      <c r="E24339" s="50" t="s">
        <v>39</v>
      </c>
      <c r="F24339" s="50">
        <v>9800206000</v>
      </c>
      <c r="G24339" s="50"/>
      <c r="H24339" s="50"/>
      <c r="I24339" s="50"/>
      <c r="J24339" s="50"/>
      <c r="K24339" s="50"/>
      <c r="L24339" s="50"/>
    </row>
    <row r="24340" spans="4:12" x14ac:dyDescent="0.25">
      <c r="D24340" s="50">
        <v>1178405300</v>
      </c>
      <c r="E24340" s="50" t="s">
        <v>39</v>
      </c>
      <c r="F24340" s="50">
        <v>9800206000</v>
      </c>
      <c r="G24340" s="50"/>
      <c r="H24340" s="50"/>
      <c r="I24340" s="50"/>
      <c r="J24340" s="50"/>
      <c r="K24340" s="50"/>
      <c r="L24340" s="50"/>
    </row>
    <row r="24341" spans="4:12" x14ac:dyDescent="0.25">
      <c r="D24341" s="50">
        <v>1178405400</v>
      </c>
      <c r="E24341" s="50" t="s">
        <v>39</v>
      </c>
      <c r="F24341" s="50">
        <v>9800206000</v>
      </c>
      <c r="G24341" s="50"/>
      <c r="H24341" s="50"/>
      <c r="I24341" s="50"/>
      <c r="J24341" s="50"/>
      <c r="K24341" s="50"/>
      <c r="L24341" s="50"/>
    </row>
    <row r="24342" spans="4:12" x14ac:dyDescent="0.25">
      <c r="D24342" s="50">
        <v>1178405500</v>
      </c>
      <c r="E24342" s="50" t="s">
        <v>39</v>
      </c>
      <c r="F24342" s="50">
        <v>9800206000</v>
      </c>
      <c r="G24342" s="50"/>
      <c r="H24342" s="50"/>
      <c r="I24342" s="50"/>
      <c r="J24342" s="50"/>
      <c r="K24342" s="50"/>
      <c r="L24342" s="50"/>
    </row>
    <row r="24343" spans="4:12" x14ac:dyDescent="0.25">
      <c r="D24343" s="50">
        <v>1178405550</v>
      </c>
      <c r="E24343" s="50" t="s">
        <v>39</v>
      </c>
      <c r="F24343" s="50">
        <v>9800206000</v>
      </c>
      <c r="G24343" s="50"/>
      <c r="H24343" s="50"/>
      <c r="I24343" s="50"/>
      <c r="J24343" s="50"/>
      <c r="K24343" s="50"/>
      <c r="L24343" s="50"/>
    </row>
    <row r="24344" spans="4:12" x14ac:dyDescent="0.25">
      <c r="D24344" s="50">
        <v>1178405600</v>
      </c>
      <c r="E24344" s="50" t="s">
        <v>39</v>
      </c>
      <c r="F24344" s="50">
        <v>9800206000</v>
      </c>
      <c r="G24344" s="50"/>
      <c r="H24344" s="50"/>
      <c r="I24344" s="50"/>
      <c r="J24344" s="50"/>
      <c r="K24344" s="50"/>
      <c r="L24344" s="50"/>
    </row>
    <row r="24345" spans="4:12" x14ac:dyDescent="0.25">
      <c r="D24345" s="50">
        <v>1178405700</v>
      </c>
      <c r="E24345" s="50" t="s">
        <v>39</v>
      </c>
      <c r="F24345" s="50">
        <v>9800206000</v>
      </c>
      <c r="G24345" s="50"/>
      <c r="H24345" s="50"/>
      <c r="I24345" s="50"/>
      <c r="J24345" s="50"/>
      <c r="K24345" s="50"/>
      <c r="L24345" s="50"/>
    </row>
    <row r="24346" spans="4:12" x14ac:dyDescent="0.25">
      <c r="D24346" s="50">
        <v>1178405750</v>
      </c>
      <c r="E24346" s="50" t="s">
        <v>39</v>
      </c>
      <c r="F24346" s="50">
        <v>9800206000</v>
      </c>
      <c r="G24346" s="50"/>
      <c r="H24346" s="50"/>
      <c r="I24346" s="50"/>
      <c r="J24346" s="50"/>
      <c r="K24346" s="50"/>
      <c r="L24346" s="50"/>
    </row>
    <row r="24347" spans="4:12" x14ac:dyDescent="0.25">
      <c r="D24347" s="50">
        <v>1178405800</v>
      </c>
      <c r="E24347" s="50" t="s">
        <v>39</v>
      </c>
      <c r="F24347" s="50">
        <v>9800206000</v>
      </c>
      <c r="G24347" s="50"/>
      <c r="H24347" s="50"/>
      <c r="I24347" s="50"/>
      <c r="J24347" s="50"/>
      <c r="K24347" s="50"/>
      <c r="L24347" s="50"/>
    </row>
    <row r="24348" spans="4:12" x14ac:dyDescent="0.25">
      <c r="D24348" s="50">
        <v>1178405900</v>
      </c>
      <c r="E24348" s="50" t="s">
        <v>39</v>
      </c>
      <c r="F24348" s="50">
        <v>9800206000</v>
      </c>
      <c r="G24348" s="50"/>
      <c r="H24348" s="50"/>
      <c r="I24348" s="50"/>
      <c r="J24348" s="50"/>
      <c r="K24348" s="50"/>
      <c r="L24348" s="50"/>
    </row>
    <row r="24349" spans="4:12" x14ac:dyDescent="0.25">
      <c r="D24349" s="50">
        <v>1178405950</v>
      </c>
      <c r="E24349" s="50" t="s">
        <v>39</v>
      </c>
      <c r="F24349" s="50">
        <v>9800206000</v>
      </c>
      <c r="G24349" s="50"/>
      <c r="H24349" s="50"/>
      <c r="I24349" s="50"/>
      <c r="J24349" s="50"/>
      <c r="K24349" s="50"/>
      <c r="L24349" s="50"/>
    </row>
    <row r="24350" spans="4:12" x14ac:dyDescent="0.25">
      <c r="D24350" s="50">
        <v>1178406000</v>
      </c>
      <c r="E24350" s="50" t="s">
        <v>39</v>
      </c>
      <c r="F24350" s="50">
        <v>9800206000</v>
      </c>
      <c r="G24350" s="50"/>
      <c r="H24350" s="50"/>
      <c r="I24350" s="50"/>
      <c r="J24350" s="50"/>
      <c r="K24350" s="50"/>
      <c r="L24350" s="50"/>
    </row>
    <row r="24351" spans="4:12" x14ac:dyDescent="0.25">
      <c r="D24351" s="50">
        <v>1178406100</v>
      </c>
      <c r="E24351" s="50" t="s">
        <v>39</v>
      </c>
      <c r="F24351" s="50">
        <v>9800208000</v>
      </c>
      <c r="G24351" s="50"/>
      <c r="H24351" s="50"/>
      <c r="I24351" s="50"/>
      <c r="J24351" s="50"/>
      <c r="K24351" s="50"/>
      <c r="L24351" s="50"/>
    </row>
    <row r="24352" spans="4:12" x14ac:dyDescent="0.25">
      <c r="D24352" s="50">
        <v>1178406200</v>
      </c>
      <c r="E24352" s="50" t="s">
        <v>39</v>
      </c>
      <c r="F24352" s="50">
        <v>9800208000</v>
      </c>
      <c r="G24352" s="50"/>
      <c r="H24352" s="50"/>
      <c r="I24352" s="50"/>
      <c r="J24352" s="50"/>
      <c r="K24352" s="50"/>
      <c r="L24352" s="50"/>
    </row>
    <row r="24353" spans="4:12" x14ac:dyDescent="0.25">
      <c r="D24353" s="50">
        <v>1178406300</v>
      </c>
      <c r="E24353" s="50" t="s">
        <v>39</v>
      </c>
      <c r="F24353" s="50">
        <v>9800208000</v>
      </c>
      <c r="G24353" s="50"/>
      <c r="H24353" s="50"/>
      <c r="I24353" s="50"/>
      <c r="J24353" s="50"/>
      <c r="K24353" s="50"/>
      <c r="L24353" s="50"/>
    </row>
    <row r="24354" spans="4:12" x14ac:dyDescent="0.25">
      <c r="D24354" s="50">
        <v>1178406400</v>
      </c>
      <c r="E24354" s="50" t="s">
        <v>39</v>
      </c>
      <c r="F24354" s="50">
        <v>9800208000</v>
      </c>
      <c r="G24354" s="50"/>
      <c r="H24354" s="50"/>
      <c r="I24354" s="50"/>
      <c r="J24354" s="50"/>
      <c r="K24354" s="50"/>
      <c r="L24354" s="50"/>
    </row>
    <row r="24355" spans="4:12" x14ac:dyDescent="0.25">
      <c r="D24355" s="50">
        <v>1178406500</v>
      </c>
      <c r="E24355" s="50" t="s">
        <v>39</v>
      </c>
      <c r="F24355" s="50">
        <v>9800208000</v>
      </c>
      <c r="G24355" s="50"/>
      <c r="H24355" s="50"/>
      <c r="I24355" s="50"/>
      <c r="J24355" s="50"/>
      <c r="K24355" s="50"/>
      <c r="L24355" s="50"/>
    </row>
    <row r="24356" spans="4:12" x14ac:dyDescent="0.25">
      <c r="D24356" s="50">
        <v>1178406600</v>
      </c>
      <c r="E24356" s="50" t="s">
        <v>39</v>
      </c>
      <c r="F24356" s="50">
        <v>9800208000</v>
      </c>
      <c r="G24356" s="50"/>
      <c r="H24356" s="50"/>
      <c r="I24356" s="50"/>
      <c r="J24356" s="50"/>
      <c r="K24356" s="50"/>
      <c r="L24356" s="50"/>
    </row>
    <row r="24357" spans="4:12" x14ac:dyDescent="0.25">
      <c r="D24357" s="50">
        <v>1178406700</v>
      </c>
      <c r="E24357" s="50" t="s">
        <v>39</v>
      </c>
      <c r="F24357" s="50">
        <v>9800208000</v>
      </c>
      <c r="G24357" s="50"/>
      <c r="H24357" s="50"/>
      <c r="I24357" s="50"/>
      <c r="J24357" s="50"/>
      <c r="K24357" s="50"/>
      <c r="L24357" s="50"/>
    </row>
    <row r="24358" spans="4:12" x14ac:dyDescent="0.25">
      <c r="D24358" s="50">
        <v>1178406800</v>
      </c>
      <c r="E24358" s="50" t="s">
        <v>39</v>
      </c>
      <c r="F24358" s="50">
        <v>9800208000</v>
      </c>
      <c r="G24358" s="50"/>
      <c r="H24358" s="50"/>
      <c r="I24358" s="50"/>
      <c r="J24358" s="50"/>
      <c r="K24358" s="50"/>
      <c r="L24358" s="50"/>
    </row>
    <row r="24359" spans="4:12" x14ac:dyDescent="0.25">
      <c r="D24359" s="50">
        <v>1178406900</v>
      </c>
      <c r="E24359" s="50" t="s">
        <v>39</v>
      </c>
      <c r="F24359" s="50">
        <v>9800208000</v>
      </c>
      <c r="G24359" s="50"/>
      <c r="H24359" s="50"/>
      <c r="I24359" s="50"/>
      <c r="J24359" s="50"/>
      <c r="K24359" s="50"/>
      <c r="L24359" s="50"/>
    </row>
    <row r="24360" spans="4:12" x14ac:dyDescent="0.25">
      <c r="D24360" s="50">
        <v>1178407000</v>
      </c>
      <c r="E24360" s="50" t="s">
        <v>39</v>
      </c>
      <c r="F24360" s="50">
        <v>9800208000</v>
      </c>
      <c r="G24360" s="50"/>
      <c r="H24360" s="50"/>
      <c r="I24360" s="50"/>
      <c r="J24360" s="50"/>
      <c r="K24360" s="50"/>
      <c r="L24360" s="50"/>
    </row>
    <row r="24361" spans="4:12" x14ac:dyDescent="0.25">
      <c r="D24361" s="50">
        <v>1178407100</v>
      </c>
      <c r="E24361" s="50" t="s">
        <v>39</v>
      </c>
      <c r="F24361" s="50">
        <v>9800208000</v>
      </c>
      <c r="G24361" s="50"/>
      <c r="H24361" s="50"/>
      <c r="I24361" s="50"/>
      <c r="J24361" s="50"/>
      <c r="K24361" s="50"/>
      <c r="L24361" s="50"/>
    </row>
    <row r="24362" spans="4:12" x14ac:dyDescent="0.25">
      <c r="D24362" s="50">
        <v>1178407200</v>
      </c>
      <c r="E24362" s="50" t="s">
        <v>39</v>
      </c>
      <c r="F24362" s="50">
        <v>9800208000</v>
      </c>
      <c r="G24362" s="50"/>
      <c r="H24362" s="50"/>
      <c r="I24362" s="50"/>
      <c r="J24362" s="50"/>
      <c r="K24362" s="50"/>
      <c r="L24362" s="50"/>
    </row>
    <row r="24363" spans="4:12" x14ac:dyDescent="0.25">
      <c r="D24363" s="50">
        <v>1178407300</v>
      </c>
      <c r="E24363" s="50" t="s">
        <v>39</v>
      </c>
      <c r="F24363" s="50">
        <v>9800208000</v>
      </c>
      <c r="G24363" s="50"/>
      <c r="H24363" s="50"/>
      <c r="I24363" s="50"/>
      <c r="J24363" s="50"/>
      <c r="K24363" s="50"/>
      <c r="L24363" s="50"/>
    </row>
    <row r="24364" spans="4:12" x14ac:dyDescent="0.25">
      <c r="D24364" s="50">
        <v>1178407400</v>
      </c>
      <c r="E24364" s="50" t="s">
        <v>39</v>
      </c>
      <c r="F24364" s="50">
        <v>9800208000</v>
      </c>
      <c r="G24364" s="50"/>
      <c r="H24364" s="50"/>
      <c r="I24364" s="50"/>
      <c r="J24364" s="50"/>
      <c r="K24364" s="50"/>
      <c r="L24364" s="50"/>
    </row>
    <row r="24365" spans="4:12" x14ac:dyDescent="0.25">
      <c r="D24365" s="50">
        <v>1178407450</v>
      </c>
      <c r="E24365" s="50" t="s">
        <v>39</v>
      </c>
      <c r="F24365" s="50">
        <v>9800208000</v>
      </c>
      <c r="G24365" s="50"/>
      <c r="H24365" s="50"/>
      <c r="I24365" s="50"/>
      <c r="J24365" s="50"/>
      <c r="K24365" s="50"/>
      <c r="L24365" s="50"/>
    </row>
    <row r="24366" spans="4:12" x14ac:dyDescent="0.25">
      <c r="D24366" s="50">
        <v>1178407500</v>
      </c>
      <c r="E24366" s="50" t="s">
        <v>39</v>
      </c>
      <c r="F24366" s="50">
        <v>9800208000</v>
      </c>
      <c r="G24366" s="50"/>
      <c r="H24366" s="50"/>
      <c r="I24366" s="50"/>
      <c r="J24366" s="50"/>
      <c r="K24366" s="50"/>
      <c r="L24366" s="50"/>
    </row>
    <row r="24367" spans="4:12" x14ac:dyDescent="0.25">
      <c r="D24367" s="50">
        <v>1178407600</v>
      </c>
      <c r="E24367" s="50" t="s">
        <v>39</v>
      </c>
      <c r="F24367" s="50">
        <v>9800208000</v>
      </c>
      <c r="G24367" s="50"/>
      <c r="H24367" s="50"/>
      <c r="I24367" s="50"/>
      <c r="J24367" s="50"/>
      <c r="K24367" s="50"/>
      <c r="L24367" s="50"/>
    </row>
    <row r="24368" spans="4:12" x14ac:dyDescent="0.25">
      <c r="D24368" s="50">
        <v>1178407700</v>
      </c>
      <c r="E24368" s="50" t="s">
        <v>39</v>
      </c>
      <c r="F24368" s="50">
        <v>9800208000</v>
      </c>
      <c r="G24368" s="50"/>
      <c r="H24368" s="50"/>
      <c r="I24368" s="50"/>
      <c r="J24368" s="50"/>
      <c r="K24368" s="50"/>
      <c r="L24368" s="50"/>
    </row>
    <row r="24369" spans="4:12" x14ac:dyDescent="0.25">
      <c r="D24369" s="50">
        <v>1178407800</v>
      </c>
      <c r="E24369" s="50" t="s">
        <v>39</v>
      </c>
      <c r="F24369" s="50">
        <v>9800208000</v>
      </c>
      <c r="G24369" s="50"/>
      <c r="H24369" s="50"/>
      <c r="I24369" s="50"/>
      <c r="J24369" s="50"/>
      <c r="K24369" s="50"/>
      <c r="L24369" s="50"/>
    </row>
    <row r="24370" spans="4:12" x14ac:dyDescent="0.25">
      <c r="D24370" s="50">
        <v>1178407900</v>
      </c>
      <c r="E24370" s="50" t="s">
        <v>39</v>
      </c>
      <c r="F24370" s="50">
        <v>9800208000</v>
      </c>
      <c r="G24370" s="50"/>
      <c r="H24370" s="50"/>
      <c r="I24370" s="50"/>
      <c r="J24370" s="50"/>
      <c r="K24370" s="50"/>
      <c r="L24370" s="50"/>
    </row>
    <row r="24371" spans="4:12" x14ac:dyDescent="0.25">
      <c r="D24371" s="50">
        <v>1178408000</v>
      </c>
      <c r="E24371" s="50" t="s">
        <v>39</v>
      </c>
      <c r="F24371" s="50">
        <v>9800208000</v>
      </c>
      <c r="G24371" s="50"/>
      <c r="H24371" s="50"/>
      <c r="I24371" s="50"/>
      <c r="J24371" s="50"/>
      <c r="K24371" s="50"/>
      <c r="L24371" s="50"/>
    </row>
    <row r="24372" spans="4:12" x14ac:dyDescent="0.25">
      <c r="D24372" s="50">
        <v>1178408100</v>
      </c>
      <c r="E24372" s="50" t="s">
        <v>39</v>
      </c>
      <c r="F24372" s="50">
        <v>9800210000</v>
      </c>
      <c r="G24372" s="50"/>
      <c r="H24372" s="50"/>
      <c r="I24372" s="50"/>
      <c r="J24372" s="50"/>
      <c r="K24372" s="50"/>
      <c r="L24372" s="50"/>
    </row>
    <row r="24373" spans="4:12" x14ac:dyDescent="0.25">
      <c r="D24373" s="50">
        <v>1178408200</v>
      </c>
      <c r="E24373" s="50" t="s">
        <v>39</v>
      </c>
      <c r="F24373" s="50">
        <v>9800210000</v>
      </c>
      <c r="G24373" s="50"/>
      <c r="H24373" s="50"/>
      <c r="I24373" s="50"/>
      <c r="J24373" s="50"/>
      <c r="K24373" s="50"/>
      <c r="L24373" s="50"/>
    </row>
    <row r="24374" spans="4:12" x14ac:dyDescent="0.25">
      <c r="D24374" s="50">
        <v>1178408300</v>
      </c>
      <c r="E24374" s="50" t="s">
        <v>39</v>
      </c>
      <c r="F24374" s="50">
        <v>9800210000</v>
      </c>
      <c r="G24374" s="50"/>
      <c r="H24374" s="50"/>
      <c r="I24374" s="50"/>
      <c r="J24374" s="50"/>
      <c r="K24374" s="50"/>
      <c r="L24374" s="50"/>
    </row>
    <row r="24375" spans="4:12" x14ac:dyDescent="0.25">
      <c r="D24375" s="50">
        <v>1178408400</v>
      </c>
      <c r="E24375" s="50" t="s">
        <v>39</v>
      </c>
      <c r="F24375" s="50">
        <v>9800210000</v>
      </c>
      <c r="G24375" s="50"/>
      <c r="H24375" s="50"/>
      <c r="I24375" s="50"/>
      <c r="J24375" s="50"/>
      <c r="K24375" s="50"/>
      <c r="L24375" s="50"/>
    </row>
    <row r="24376" spans="4:12" x14ac:dyDescent="0.25">
      <c r="D24376" s="50">
        <v>1178408500</v>
      </c>
      <c r="E24376" s="50" t="s">
        <v>39</v>
      </c>
      <c r="F24376" s="50">
        <v>9800210000</v>
      </c>
      <c r="G24376" s="50"/>
      <c r="H24376" s="50"/>
      <c r="I24376" s="50"/>
      <c r="J24376" s="50"/>
      <c r="K24376" s="50"/>
      <c r="L24376" s="50"/>
    </row>
    <row r="24377" spans="4:12" x14ac:dyDescent="0.25">
      <c r="D24377" s="50">
        <v>1178408600</v>
      </c>
      <c r="E24377" s="50" t="s">
        <v>39</v>
      </c>
      <c r="F24377" s="50">
        <v>9800210000</v>
      </c>
      <c r="G24377" s="50"/>
      <c r="H24377" s="50"/>
      <c r="I24377" s="50"/>
      <c r="J24377" s="50"/>
      <c r="K24377" s="50"/>
      <c r="L24377" s="50"/>
    </row>
    <row r="24378" spans="4:12" x14ac:dyDescent="0.25">
      <c r="D24378" s="50">
        <v>1178408700</v>
      </c>
      <c r="E24378" s="50" t="s">
        <v>39</v>
      </c>
      <c r="F24378" s="50">
        <v>9800210000</v>
      </c>
      <c r="G24378" s="50"/>
      <c r="H24378" s="50"/>
      <c r="I24378" s="50"/>
      <c r="J24378" s="50"/>
      <c r="K24378" s="50"/>
      <c r="L24378" s="50"/>
    </row>
    <row r="24379" spans="4:12" x14ac:dyDescent="0.25">
      <c r="D24379" s="50">
        <v>1178408800</v>
      </c>
      <c r="E24379" s="50" t="s">
        <v>39</v>
      </c>
      <c r="F24379" s="50">
        <v>9800210000</v>
      </c>
      <c r="G24379" s="50"/>
      <c r="H24379" s="50"/>
      <c r="I24379" s="50"/>
      <c r="J24379" s="50"/>
      <c r="K24379" s="50"/>
      <c r="L24379" s="50"/>
    </row>
    <row r="24380" spans="4:12" x14ac:dyDescent="0.25">
      <c r="D24380" s="50">
        <v>1178408900</v>
      </c>
      <c r="E24380" s="50" t="s">
        <v>39</v>
      </c>
      <c r="F24380" s="50">
        <v>9800210000</v>
      </c>
      <c r="G24380" s="50"/>
      <c r="H24380" s="50"/>
      <c r="I24380" s="50"/>
      <c r="J24380" s="50"/>
      <c r="K24380" s="50"/>
      <c r="L24380" s="50"/>
    </row>
    <row r="24381" spans="4:12" x14ac:dyDescent="0.25">
      <c r="D24381" s="50">
        <v>1178409000</v>
      </c>
      <c r="E24381" s="50" t="s">
        <v>39</v>
      </c>
      <c r="F24381" s="50">
        <v>9800210000</v>
      </c>
      <c r="G24381" s="50"/>
      <c r="H24381" s="50"/>
      <c r="I24381" s="50"/>
      <c r="J24381" s="50"/>
      <c r="K24381" s="50"/>
      <c r="L24381" s="50"/>
    </row>
    <row r="24382" spans="4:12" x14ac:dyDescent="0.25">
      <c r="D24382" s="50">
        <v>1178409100</v>
      </c>
      <c r="E24382" s="50" t="s">
        <v>39</v>
      </c>
      <c r="F24382" s="50">
        <v>9800210000</v>
      </c>
      <c r="G24382" s="50"/>
      <c r="H24382" s="50"/>
      <c r="I24382" s="50"/>
      <c r="J24382" s="50"/>
      <c r="K24382" s="50"/>
      <c r="L24382" s="50"/>
    </row>
    <row r="24383" spans="4:12" x14ac:dyDescent="0.25">
      <c r="D24383" s="50">
        <v>1178409200</v>
      </c>
      <c r="E24383" s="50" t="s">
        <v>39</v>
      </c>
      <c r="F24383" s="50">
        <v>9800210000</v>
      </c>
      <c r="G24383" s="50"/>
      <c r="H24383" s="50"/>
      <c r="I24383" s="50"/>
      <c r="J24383" s="50"/>
      <c r="K24383" s="50"/>
      <c r="L24383" s="50"/>
    </row>
    <row r="24384" spans="4:12" x14ac:dyDescent="0.25">
      <c r="D24384" s="50">
        <v>1178409300</v>
      </c>
      <c r="E24384" s="50" t="s">
        <v>39</v>
      </c>
      <c r="F24384" s="50">
        <v>9800210000</v>
      </c>
      <c r="G24384" s="50"/>
      <c r="H24384" s="50"/>
      <c r="I24384" s="50"/>
      <c r="J24384" s="50"/>
      <c r="K24384" s="50"/>
      <c r="L24384" s="50"/>
    </row>
    <row r="24385" spans="4:12" x14ac:dyDescent="0.25">
      <c r="D24385" s="50">
        <v>1178409350</v>
      </c>
      <c r="E24385" s="50" t="s">
        <v>39</v>
      </c>
      <c r="F24385" s="50">
        <v>9800210000</v>
      </c>
      <c r="G24385" s="50"/>
      <c r="H24385" s="50"/>
      <c r="I24385" s="50"/>
      <c r="J24385" s="50"/>
      <c r="K24385" s="50"/>
      <c r="L24385" s="50"/>
    </row>
    <row r="24386" spans="4:12" x14ac:dyDescent="0.25">
      <c r="D24386" s="50">
        <v>1178409400</v>
      </c>
      <c r="E24386" s="50" t="s">
        <v>39</v>
      </c>
      <c r="F24386" s="50">
        <v>9800210000</v>
      </c>
      <c r="G24386" s="50"/>
      <c r="H24386" s="50"/>
      <c r="I24386" s="50"/>
      <c r="J24386" s="50"/>
      <c r="K24386" s="50"/>
      <c r="L24386" s="50"/>
    </row>
    <row r="24387" spans="4:12" x14ac:dyDescent="0.25">
      <c r="D24387" s="50">
        <v>1178409450</v>
      </c>
      <c r="E24387" s="50" t="s">
        <v>39</v>
      </c>
      <c r="F24387" s="50">
        <v>9800210000</v>
      </c>
      <c r="G24387" s="50"/>
      <c r="H24387" s="50"/>
      <c r="I24387" s="50"/>
      <c r="J24387" s="50"/>
      <c r="K24387" s="50"/>
      <c r="L24387" s="50"/>
    </row>
    <row r="24388" spans="4:12" x14ac:dyDescent="0.25">
      <c r="D24388" s="50">
        <v>1178409500</v>
      </c>
      <c r="E24388" s="50" t="s">
        <v>39</v>
      </c>
      <c r="F24388" s="50">
        <v>9800210000</v>
      </c>
      <c r="G24388" s="50"/>
      <c r="H24388" s="50"/>
      <c r="I24388" s="50"/>
      <c r="J24388" s="50"/>
      <c r="K24388" s="50"/>
      <c r="L24388" s="50"/>
    </row>
    <row r="24389" spans="4:12" x14ac:dyDescent="0.25">
      <c r="D24389" s="50">
        <v>1178409600</v>
      </c>
      <c r="E24389" s="50" t="s">
        <v>39</v>
      </c>
      <c r="F24389" s="50">
        <v>9800210000</v>
      </c>
      <c r="G24389" s="50"/>
      <c r="H24389" s="50"/>
      <c r="I24389" s="50"/>
      <c r="J24389" s="50"/>
      <c r="K24389" s="50"/>
      <c r="L24389" s="50"/>
    </row>
    <row r="24390" spans="4:12" x14ac:dyDescent="0.25">
      <c r="D24390" s="50">
        <v>1178409700</v>
      </c>
      <c r="E24390" s="50" t="s">
        <v>39</v>
      </c>
      <c r="F24390" s="50">
        <v>9800210000</v>
      </c>
      <c r="G24390" s="50"/>
      <c r="H24390" s="50"/>
      <c r="I24390" s="50"/>
      <c r="J24390" s="50"/>
      <c r="K24390" s="50"/>
      <c r="L24390" s="50"/>
    </row>
    <row r="24391" spans="4:12" x14ac:dyDescent="0.25">
      <c r="D24391" s="50">
        <v>1178409800</v>
      </c>
      <c r="E24391" s="50" t="s">
        <v>39</v>
      </c>
      <c r="F24391" s="50">
        <v>9800210000</v>
      </c>
      <c r="G24391" s="50"/>
      <c r="H24391" s="50"/>
      <c r="I24391" s="50"/>
      <c r="J24391" s="50"/>
      <c r="K24391" s="50"/>
      <c r="L24391" s="50"/>
    </row>
    <row r="24392" spans="4:12" x14ac:dyDescent="0.25">
      <c r="D24392" s="50">
        <v>1178409900</v>
      </c>
      <c r="E24392" s="50" t="s">
        <v>39</v>
      </c>
      <c r="F24392" s="50">
        <v>9800210000</v>
      </c>
      <c r="G24392" s="50"/>
      <c r="H24392" s="50"/>
      <c r="I24392" s="50"/>
      <c r="J24392" s="50"/>
      <c r="K24392" s="50"/>
      <c r="L24392" s="50"/>
    </row>
    <row r="24393" spans="4:12" x14ac:dyDescent="0.25">
      <c r="D24393" s="50">
        <v>1178410000</v>
      </c>
      <c r="E24393" s="50" t="s">
        <v>39</v>
      </c>
      <c r="F24393" s="50">
        <v>9800210000</v>
      </c>
      <c r="G24393" s="50"/>
      <c r="H24393" s="50"/>
      <c r="I24393" s="50"/>
      <c r="J24393" s="50"/>
      <c r="K24393" s="50"/>
      <c r="L24393" s="50"/>
    </row>
    <row r="24394" spans="4:12" x14ac:dyDescent="0.25">
      <c r="D24394" s="50">
        <v>1178410100</v>
      </c>
      <c r="E24394" s="50" t="s">
        <v>39</v>
      </c>
      <c r="F24394" s="50">
        <v>9800212000</v>
      </c>
      <c r="G24394" s="50"/>
      <c r="H24394" s="50"/>
      <c r="I24394" s="50"/>
      <c r="J24394" s="50"/>
      <c r="K24394" s="50"/>
      <c r="L24394" s="50"/>
    </row>
    <row r="24395" spans="4:12" x14ac:dyDescent="0.25">
      <c r="D24395" s="50">
        <v>1178410200</v>
      </c>
      <c r="E24395" s="50" t="s">
        <v>39</v>
      </c>
      <c r="F24395" s="50">
        <v>9800212000</v>
      </c>
      <c r="G24395" s="50"/>
      <c r="H24395" s="50"/>
      <c r="I24395" s="50"/>
      <c r="J24395" s="50"/>
      <c r="K24395" s="50"/>
      <c r="L24395" s="50"/>
    </row>
    <row r="24396" spans="4:12" x14ac:dyDescent="0.25">
      <c r="D24396" s="50">
        <v>1178410300</v>
      </c>
      <c r="E24396" s="50" t="s">
        <v>39</v>
      </c>
      <c r="F24396" s="50">
        <v>9800212000</v>
      </c>
      <c r="G24396" s="50"/>
      <c r="H24396" s="50"/>
      <c r="I24396" s="50"/>
      <c r="J24396" s="50"/>
      <c r="K24396" s="50"/>
      <c r="L24396" s="50"/>
    </row>
    <row r="24397" spans="4:12" x14ac:dyDescent="0.25">
      <c r="D24397" s="50">
        <v>1178410400</v>
      </c>
      <c r="E24397" s="50" t="s">
        <v>39</v>
      </c>
      <c r="F24397" s="50">
        <v>9800212000</v>
      </c>
      <c r="G24397" s="50"/>
      <c r="H24397" s="50"/>
      <c r="I24397" s="50"/>
      <c r="J24397" s="50"/>
      <c r="K24397" s="50"/>
      <c r="L24397" s="50"/>
    </row>
    <row r="24398" spans="4:12" x14ac:dyDescent="0.25">
      <c r="D24398" s="50">
        <v>1178410500</v>
      </c>
      <c r="E24398" s="50" t="s">
        <v>39</v>
      </c>
      <c r="F24398" s="50">
        <v>9800212000</v>
      </c>
      <c r="G24398" s="50"/>
      <c r="H24398" s="50"/>
      <c r="I24398" s="50"/>
      <c r="J24398" s="50"/>
      <c r="K24398" s="50"/>
      <c r="L24398" s="50"/>
    </row>
    <row r="24399" spans="4:12" x14ac:dyDescent="0.25">
      <c r="D24399" s="50">
        <v>1178410550</v>
      </c>
      <c r="E24399" s="50" t="s">
        <v>39</v>
      </c>
      <c r="F24399" s="50">
        <v>9800212000</v>
      </c>
      <c r="G24399" s="50"/>
      <c r="H24399" s="50"/>
      <c r="I24399" s="50"/>
      <c r="J24399" s="50"/>
      <c r="K24399" s="50"/>
      <c r="L24399" s="50"/>
    </row>
    <row r="24400" spans="4:12" x14ac:dyDescent="0.25">
      <c r="D24400" s="50">
        <v>1178410600</v>
      </c>
      <c r="E24400" s="50" t="s">
        <v>39</v>
      </c>
      <c r="F24400" s="50">
        <v>9800212000</v>
      </c>
      <c r="G24400" s="50"/>
      <c r="H24400" s="50"/>
      <c r="I24400" s="50"/>
      <c r="J24400" s="50"/>
      <c r="K24400" s="50"/>
      <c r="L24400" s="50"/>
    </row>
    <row r="24401" spans="4:12" x14ac:dyDescent="0.25">
      <c r="D24401" s="50">
        <v>1178410700</v>
      </c>
      <c r="E24401" s="50" t="s">
        <v>39</v>
      </c>
      <c r="F24401" s="50">
        <v>9800212000</v>
      </c>
      <c r="G24401" s="50"/>
      <c r="H24401" s="50"/>
      <c r="I24401" s="50"/>
      <c r="J24401" s="50"/>
      <c r="K24401" s="50"/>
      <c r="L24401" s="50"/>
    </row>
    <row r="24402" spans="4:12" x14ac:dyDescent="0.25">
      <c r="D24402" s="50">
        <v>1178410750</v>
      </c>
      <c r="E24402" s="50" t="s">
        <v>39</v>
      </c>
      <c r="F24402" s="50">
        <v>9800212000</v>
      </c>
      <c r="G24402" s="50"/>
      <c r="H24402" s="50"/>
      <c r="I24402" s="50"/>
      <c r="J24402" s="50"/>
      <c r="K24402" s="50"/>
      <c r="L24402" s="50"/>
    </row>
    <row r="24403" spans="4:12" x14ac:dyDescent="0.25">
      <c r="D24403" s="50">
        <v>1178410800</v>
      </c>
      <c r="E24403" s="50" t="s">
        <v>39</v>
      </c>
      <c r="F24403" s="50">
        <v>9800212000</v>
      </c>
      <c r="G24403" s="50"/>
      <c r="H24403" s="50"/>
      <c r="I24403" s="50"/>
      <c r="J24403" s="50"/>
      <c r="K24403" s="50"/>
      <c r="L24403" s="50"/>
    </row>
    <row r="24404" spans="4:12" x14ac:dyDescent="0.25">
      <c r="D24404" s="50">
        <v>1178410900</v>
      </c>
      <c r="E24404" s="50" t="s">
        <v>39</v>
      </c>
      <c r="F24404" s="50">
        <v>9800212000</v>
      </c>
      <c r="G24404" s="50"/>
      <c r="H24404" s="50"/>
      <c r="I24404" s="50"/>
      <c r="J24404" s="50"/>
      <c r="K24404" s="50"/>
      <c r="L24404" s="50"/>
    </row>
    <row r="24405" spans="4:12" x14ac:dyDescent="0.25">
      <c r="D24405" s="50">
        <v>1178411000</v>
      </c>
      <c r="E24405" s="50" t="s">
        <v>39</v>
      </c>
      <c r="F24405" s="50">
        <v>9800212000</v>
      </c>
      <c r="G24405" s="50"/>
      <c r="H24405" s="50"/>
      <c r="I24405" s="50"/>
      <c r="J24405" s="50"/>
      <c r="K24405" s="50"/>
      <c r="L24405" s="50"/>
    </row>
    <row r="24406" spans="4:12" x14ac:dyDescent="0.25">
      <c r="D24406" s="50">
        <v>1178411100</v>
      </c>
      <c r="E24406" s="50" t="s">
        <v>39</v>
      </c>
      <c r="F24406" s="50">
        <v>9800212000</v>
      </c>
      <c r="G24406" s="50"/>
      <c r="H24406" s="50"/>
      <c r="I24406" s="50"/>
      <c r="J24406" s="50"/>
      <c r="K24406" s="50"/>
      <c r="L24406" s="50"/>
    </row>
    <row r="24407" spans="4:12" x14ac:dyDescent="0.25">
      <c r="D24407" s="50">
        <v>1178411200</v>
      </c>
      <c r="E24407" s="50" t="s">
        <v>39</v>
      </c>
      <c r="F24407" s="50">
        <v>9800212000</v>
      </c>
      <c r="G24407" s="50"/>
      <c r="H24407" s="50"/>
      <c r="I24407" s="50"/>
      <c r="J24407" s="50"/>
      <c r="K24407" s="50"/>
      <c r="L24407" s="50"/>
    </row>
    <row r="24408" spans="4:12" x14ac:dyDescent="0.25">
      <c r="D24408" s="50">
        <v>1178411250</v>
      </c>
      <c r="E24408" s="50" t="s">
        <v>39</v>
      </c>
      <c r="F24408" s="50">
        <v>9800212000</v>
      </c>
      <c r="G24408" s="50"/>
      <c r="H24408" s="50"/>
      <c r="I24408" s="50"/>
      <c r="J24408" s="50"/>
      <c r="K24408" s="50"/>
      <c r="L24408" s="50"/>
    </row>
    <row r="24409" spans="4:12" x14ac:dyDescent="0.25">
      <c r="D24409" s="50">
        <v>1178411300</v>
      </c>
      <c r="E24409" s="50" t="s">
        <v>39</v>
      </c>
      <c r="F24409" s="50">
        <v>9800212000</v>
      </c>
      <c r="G24409" s="50"/>
      <c r="H24409" s="50"/>
      <c r="I24409" s="50"/>
      <c r="J24409" s="50"/>
      <c r="K24409" s="50"/>
      <c r="L24409" s="50"/>
    </row>
    <row r="24410" spans="4:12" x14ac:dyDescent="0.25">
      <c r="D24410" s="50">
        <v>1178411350</v>
      </c>
      <c r="E24410" s="50" t="s">
        <v>39</v>
      </c>
      <c r="F24410" s="50">
        <v>9800212000</v>
      </c>
      <c r="G24410" s="50"/>
      <c r="H24410" s="50"/>
      <c r="I24410" s="50"/>
      <c r="J24410" s="50"/>
      <c r="K24410" s="50"/>
      <c r="L24410" s="50"/>
    </row>
    <row r="24411" spans="4:12" x14ac:dyDescent="0.25">
      <c r="D24411" s="50">
        <v>1178411400</v>
      </c>
      <c r="E24411" s="50" t="s">
        <v>39</v>
      </c>
      <c r="F24411" s="50">
        <v>9800212000</v>
      </c>
      <c r="G24411" s="50"/>
      <c r="H24411" s="50"/>
      <c r="I24411" s="50"/>
      <c r="J24411" s="50"/>
      <c r="K24411" s="50"/>
      <c r="L24411" s="50"/>
    </row>
    <row r="24412" spans="4:12" x14ac:dyDescent="0.25">
      <c r="D24412" s="50">
        <v>1178411450</v>
      </c>
      <c r="E24412" s="50" t="s">
        <v>39</v>
      </c>
      <c r="F24412" s="50">
        <v>9800212000</v>
      </c>
      <c r="G24412" s="50"/>
      <c r="H24412" s="50"/>
      <c r="I24412" s="50"/>
      <c r="J24412" s="50"/>
      <c r="K24412" s="50"/>
      <c r="L24412" s="50"/>
    </row>
    <row r="24413" spans="4:12" x14ac:dyDescent="0.25">
      <c r="D24413" s="50">
        <v>1178411500</v>
      </c>
      <c r="E24413" s="50" t="s">
        <v>39</v>
      </c>
      <c r="F24413" s="50">
        <v>9800212000</v>
      </c>
      <c r="G24413" s="50"/>
      <c r="H24413" s="50"/>
      <c r="I24413" s="50"/>
      <c r="J24413" s="50"/>
      <c r="K24413" s="50"/>
      <c r="L24413" s="50"/>
    </row>
    <row r="24414" spans="4:12" x14ac:dyDescent="0.25">
      <c r="D24414" s="50">
        <v>1178411600</v>
      </c>
      <c r="E24414" s="50" t="s">
        <v>39</v>
      </c>
      <c r="F24414" s="50">
        <v>9800212000</v>
      </c>
      <c r="G24414" s="50"/>
      <c r="H24414" s="50"/>
      <c r="I24414" s="50"/>
      <c r="J24414" s="50"/>
      <c r="K24414" s="50"/>
      <c r="L24414" s="50"/>
    </row>
    <row r="24415" spans="4:12" x14ac:dyDescent="0.25">
      <c r="D24415" s="50">
        <v>1178411700</v>
      </c>
      <c r="E24415" s="50" t="s">
        <v>39</v>
      </c>
      <c r="F24415" s="50">
        <v>9800212000</v>
      </c>
      <c r="G24415" s="50"/>
      <c r="H24415" s="50"/>
      <c r="I24415" s="50"/>
      <c r="J24415" s="50"/>
      <c r="K24415" s="50"/>
      <c r="L24415" s="50"/>
    </row>
    <row r="24416" spans="4:12" x14ac:dyDescent="0.25">
      <c r="D24416" s="50">
        <v>1178411800</v>
      </c>
      <c r="E24416" s="50" t="s">
        <v>39</v>
      </c>
      <c r="F24416" s="50">
        <v>9800212000</v>
      </c>
      <c r="G24416" s="50"/>
      <c r="H24416" s="50"/>
      <c r="I24416" s="50"/>
      <c r="J24416" s="50"/>
      <c r="K24416" s="50"/>
      <c r="L24416" s="50"/>
    </row>
    <row r="24417" spans="4:12" x14ac:dyDescent="0.25">
      <c r="D24417" s="50">
        <v>1178411900</v>
      </c>
      <c r="E24417" s="50" t="s">
        <v>39</v>
      </c>
      <c r="F24417" s="50">
        <v>9800212000</v>
      </c>
      <c r="G24417" s="50"/>
      <c r="H24417" s="50"/>
      <c r="I24417" s="50"/>
      <c r="J24417" s="50"/>
      <c r="K24417" s="50"/>
      <c r="L24417" s="50"/>
    </row>
    <row r="24418" spans="4:12" x14ac:dyDescent="0.25">
      <c r="D24418" s="50">
        <v>1178412000</v>
      </c>
      <c r="E24418" s="50" t="s">
        <v>39</v>
      </c>
      <c r="F24418" s="50">
        <v>9800212000</v>
      </c>
      <c r="G24418" s="50"/>
      <c r="H24418" s="50"/>
      <c r="I24418" s="50"/>
      <c r="J24418" s="50"/>
      <c r="K24418" s="50"/>
      <c r="L24418" s="50"/>
    </row>
    <row r="24419" spans="4:12" x14ac:dyDescent="0.25">
      <c r="D24419" s="50">
        <v>1178412150</v>
      </c>
      <c r="E24419" s="50" t="s">
        <v>39</v>
      </c>
      <c r="F24419" s="50">
        <v>9800214000</v>
      </c>
      <c r="G24419" s="50"/>
      <c r="H24419" s="50"/>
      <c r="I24419" s="50"/>
      <c r="J24419" s="50"/>
      <c r="K24419" s="50"/>
      <c r="L24419" s="50"/>
    </row>
    <row r="24420" spans="4:12" x14ac:dyDescent="0.25">
      <c r="D24420" s="50">
        <v>1178412250</v>
      </c>
      <c r="E24420" s="50" t="s">
        <v>39</v>
      </c>
      <c r="F24420" s="50">
        <v>9800214000</v>
      </c>
      <c r="G24420" s="50"/>
      <c r="H24420" s="50"/>
      <c r="I24420" s="50"/>
      <c r="J24420" s="50"/>
      <c r="K24420" s="50"/>
      <c r="L24420" s="50"/>
    </row>
    <row r="24421" spans="4:12" x14ac:dyDescent="0.25">
      <c r="D24421" s="50">
        <v>1178412500</v>
      </c>
      <c r="E24421" s="50" t="s">
        <v>39</v>
      </c>
      <c r="F24421" s="50">
        <v>9800214000</v>
      </c>
      <c r="G24421" s="50"/>
      <c r="H24421" s="50"/>
      <c r="I24421" s="50"/>
      <c r="J24421" s="50"/>
      <c r="K24421" s="50"/>
      <c r="L24421" s="50"/>
    </row>
    <row r="24422" spans="4:12" x14ac:dyDescent="0.25">
      <c r="D24422" s="50">
        <v>1178412550</v>
      </c>
      <c r="E24422" s="50" t="s">
        <v>39</v>
      </c>
      <c r="F24422" s="50">
        <v>9800214000</v>
      </c>
      <c r="G24422" s="50"/>
      <c r="H24422" s="50"/>
      <c r="I24422" s="50"/>
      <c r="J24422" s="50"/>
      <c r="K24422" s="50"/>
      <c r="L24422" s="50"/>
    </row>
    <row r="24423" spans="4:12" x14ac:dyDescent="0.25">
      <c r="D24423" s="50">
        <v>1178412700</v>
      </c>
      <c r="E24423" s="50" t="s">
        <v>39</v>
      </c>
      <c r="F24423" s="50">
        <v>9800214000</v>
      </c>
      <c r="G24423" s="50"/>
      <c r="H24423" s="50"/>
      <c r="I24423" s="50"/>
      <c r="J24423" s="50"/>
      <c r="K24423" s="50"/>
      <c r="L24423" s="50"/>
    </row>
    <row r="24424" spans="4:12" x14ac:dyDescent="0.25">
      <c r="D24424" s="50">
        <v>1178412800</v>
      </c>
      <c r="E24424" s="50" t="s">
        <v>39</v>
      </c>
      <c r="F24424" s="50">
        <v>9800214000</v>
      </c>
      <c r="G24424" s="50"/>
      <c r="H24424" s="50"/>
      <c r="I24424" s="50"/>
      <c r="J24424" s="50"/>
      <c r="K24424" s="50"/>
      <c r="L24424" s="50"/>
    </row>
    <row r="24425" spans="4:12" x14ac:dyDescent="0.25">
      <c r="D24425" s="50">
        <v>1178412900</v>
      </c>
      <c r="E24425" s="50" t="s">
        <v>39</v>
      </c>
      <c r="F24425" s="50">
        <v>9800214000</v>
      </c>
      <c r="G24425" s="50"/>
      <c r="H24425" s="50"/>
      <c r="I24425" s="50"/>
      <c r="J24425" s="50"/>
      <c r="K24425" s="50"/>
      <c r="L24425" s="50"/>
    </row>
    <row r="24426" spans="4:12" x14ac:dyDescent="0.25">
      <c r="D24426" s="50">
        <v>1178413000</v>
      </c>
      <c r="E24426" s="50" t="s">
        <v>39</v>
      </c>
      <c r="F24426" s="50">
        <v>9800214000</v>
      </c>
      <c r="G24426" s="50"/>
      <c r="H24426" s="50"/>
      <c r="I24426" s="50"/>
      <c r="J24426" s="50"/>
      <c r="K24426" s="50"/>
      <c r="L24426" s="50"/>
    </row>
    <row r="24427" spans="4:12" x14ac:dyDescent="0.25">
      <c r="D24427" s="50">
        <v>1178413100</v>
      </c>
      <c r="E24427" s="50" t="s">
        <v>39</v>
      </c>
      <c r="F24427" s="50">
        <v>9800214000</v>
      </c>
      <c r="G24427" s="50"/>
      <c r="H24427" s="50"/>
      <c r="I24427" s="50"/>
      <c r="J24427" s="50"/>
      <c r="K24427" s="50"/>
      <c r="L24427" s="50"/>
    </row>
    <row r="24428" spans="4:12" x14ac:dyDescent="0.25">
      <c r="D24428" s="50">
        <v>1178413300</v>
      </c>
      <c r="E24428" s="50" t="s">
        <v>39</v>
      </c>
      <c r="F24428" s="50">
        <v>9800214000</v>
      </c>
      <c r="G24428" s="50"/>
      <c r="H24428" s="50"/>
      <c r="I24428" s="50"/>
      <c r="J24428" s="50"/>
      <c r="K24428" s="50"/>
      <c r="L24428" s="50"/>
    </row>
    <row r="24429" spans="4:12" x14ac:dyDescent="0.25">
      <c r="D24429" s="50">
        <v>1178413350</v>
      </c>
      <c r="E24429" s="50" t="s">
        <v>39</v>
      </c>
      <c r="F24429" s="50">
        <v>9800214000</v>
      </c>
      <c r="G24429" s="50"/>
      <c r="H24429" s="50"/>
      <c r="I24429" s="50"/>
      <c r="J24429" s="50"/>
      <c r="K24429" s="50"/>
      <c r="L24429" s="50"/>
    </row>
    <row r="24430" spans="4:12" x14ac:dyDescent="0.25">
      <c r="D24430" s="50">
        <v>1178413500</v>
      </c>
      <c r="E24430" s="50" t="s">
        <v>39</v>
      </c>
      <c r="F24430" s="50">
        <v>9800214000</v>
      </c>
      <c r="G24430" s="50"/>
      <c r="H24430" s="50"/>
      <c r="I24430" s="50"/>
      <c r="J24430" s="50"/>
      <c r="K24430" s="50"/>
      <c r="L24430" s="50"/>
    </row>
    <row r="24431" spans="4:12" x14ac:dyDescent="0.25">
      <c r="D24431" s="50">
        <v>1178413700</v>
      </c>
      <c r="E24431" s="50" t="s">
        <v>39</v>
      </c>
      <c r="F24431" s="50">
        <v>9800214000</v>
      </c>
      <c r="G24431" s="50"/>
      <c r="H24431" s="50"/>
      <c r="I24431" s="50"/>
      <c r="J24431" s="50"/>
      <c r="K24431" s="50"/>
      <c r="L24431" s="50"/>
    </row>
    <row r="24432" spans="4:12" x14ac:dyDescent="0.25">
      <c r="D24432" s="50">
        <v>1178413800</v>
      </c>
      <c r="E24432" s="50" t="s">
        <v>39</v>
      </c>
      <c r="F24432" s="50">
        <v>9800214000</v>
      </c>
      <c r="G24432" s="50"/>
      <c r="H24432" s="50"/>
      <c r="I24432" s="50"/>
      <c r="J24432" s="50"/>
      <c r="K24432" s="50"/>
      <c r="L24432" s="50"/>
    </row>
    <row r="24433" spans="4:12" x14ac:dyDescent="0.25">
      <c r="D24433" s="50">
        <v>1178414000</v>
      </c>
      <c r="E24433" s="50" t="s">
        <v>39</v>
      </c>
      <c r="F24433" s="50">
        <v>9800214000</v>
      </c>
      <c r="G24433" s="50"/>
      <c r="H24433" s="50"/>
      <c r="I24433" s="50"/>
      <c r="J24433" s="50"/>
      <c r="K24433" s="50"/>
      <c r="L24433" s="50"/>
    </row>
    <row r="24434" spans="4:12" x14ac:dyDescent="0.25">
      <c r="D24434" s="50">
        <v>1178414200</v>
      </c>
      <c r="E24434" s="50" t="s">
        <v>39</v>
      </c>
      <c r="F24434" s="50">
        <v>9800216000</v>
      </c>
      <c r="G24434" s="50"/>
      <c r="H24434" s="50"/>
      <c r="I24434" s="50"/>
      <c r="J24434" s="50"/>
      <c r="K24434" s="50"/>
      <c r="L24434" s="50"/>
    </row>
    <row r="24435" spans="4:12" x14ac:dyDescent="0.25">
      <c r="D24435" s="50">
        <v>1178414500</v>
      </c>
      <c r="E24435" s="50" t="s">
        <v>39</v>
      </c>
      <c r="F24435" s="50">
        <v>9800216000</v>
      </c>
      <c r="G24435" s="50"/>
      <c r="H24435" s="50"/>
      <c r="I24435" s="50"/>
      <c r="J24435" s="50"/>
      <c r="K24435" s="50"/>
      <c r="L24435" s="50"/>
    </row>
    <row r="24436" spans="4:12" x14ac:dyDescent="0.25">
      <c r="D24436" s="50">
        <v>1178414800</v>
      </c>
      <c r="E24436" s="50" t="s">
        <v>39</v>
      </c>
      <c r="F24436" s="50">
        <v>9800216000</v>
      </c>
      <c r="G24436" s="50"/>
      <c r="H24436" s="50"/>
      <c r="I24436" s="50"/>
      <c r="J24436" s="50"/>
      <c r="K24436" s="50"/>
      <c r="L24436" s="50"/>
    </row>
    <row r="24437" spans="4:12" x14ac:dyDescent="0.25">
      <c r="D24437" s="50">
        <v>1178415000</v>
      </c>
      <c r="E24437" s="50" t="s">
        <v>39</v>
      </c>
      <c r="F24437" s="50">
        <v>9800216000</v>
      </c>
      <c r="G24437" s="50"/>
      <c r="H24437" s="50"/>
      <c r="I24437" s="50"/>
      <c r="J24437" s="50"/>
      <c r="K24437" s="50"/>
      <c r="L24437" s="50"/>
    </row>
    <row r="24438" spans="4:12" x14ac:dyDescent="0.25">
      <c r="D24438" s="50">
        <v>1178415100</v>
      </c>
      <c r="E24438" s="50" t="s">
        <v>39</v>
      </c>
      <c r="F24438" s="50">
        <v>9800216000</v>
      </c>
      <c r="G24438" s="50"/>
      <c r="H24438" s="50"/>
      <c r="I24438" s="50"/>
      <c r="J24438" s="50"/>
      <c r="K24438" s="50"/>
      <c r="L24438" s="50"/>
    </row>
    <row r="24439" spans="4:12" x14ac:dyDescent="0.25">
      <c r="D24439" s="50">
        <v>1178415250</v>
      </c>
      <c r="E24439" s="50" t="s">
        <v>39</v>
      </c>
      <c r="F24439" s="50">
        <v>9800216000</v>
      </c>
      <c r="G24439" s="50"/>
      <c r="H24439" s="50"/>
      <c r="I24439" s="50"/>
      <c r="J24439" s="50"/>
      <c r="K24439" s="50"/>
      <c r="L24439" s="50"/>
    </row>
    <row r="24440" spans="4:12" x14ac:dyDescent="0.25">
      <c r="D24440" s="50">
        <v>1178415300</v>
      </c>
      <c r="E24440" s="50" t="s">
        <v>39</v>
      </c>
      <c r="F24440" s="50">
        <v>9800216000</v>
      </c>
      <c r="G24440" s="50"/>
      <c r="H24440" s="50"/>
      <c r="I24440" s="50"/>
      <c r="J24440" s="50"/>
      <c r="K24440" s="50"/>
      <c r="L24440" s="50"/>
    </row>
    <row r="24441" spans="4:12" x14ac:dyDescent="0.25">
      <c r="D24441" s="50">
        <v>1178415350</v>
      </c>
      <c r="E24441" s="50" t="s">
        <v>39</v>
      </c>
      <c r="F24441" s="50">
        <v>9800216000</v>
      </c>
      <c r="G24441" s="50"/>
      <c r="H24441" s="50"/>
      <c r="I24441" s="50"/>
      <c r="J24441" s="50"/>
      <c r="K24441" s="50"/>
      <c r="L24441" s="50"/>
    </row>
    <row r="24442" spans="4:12" x14ac:dyDescent="0.25">
      <c r="D24442" s="50">
        <v>1178415500</v>
      </c>
      <c r="E24442" s="50" t="s">
        <v>39</v>
      </c>
      <c r="F24442" s="50">
        <v>9800216000</v>
      </c>
      <c r="G24442" s="50"/>
      <c r="H24442" s="50"/>
      <c r="I24442" s="50"/>
      <c r="J24442" s="50"/>
      <c r="K24442" s="50"/>
      <c r="L24442" s="50"/>
    </row>
    <row r="24443" spans="4:12" x14ac:dyDescent="0.25">
      <c r="D24443" s="50">
        <v>1178415600</v>
      </c>
      <c r="E24443" s="50" t="s">
        <v>39</v>
      </c>
      <c r="F24443" s="50">
        <v>9800216000</v>
      </c>
      <c r="G24443" s="50"/>
      <c r="H24443" s="50"/>
      <c r="I24443" s="50"/>
      <c r="J24443" s="50"/>
      <c r="K24443" s="50"/>
      <c r="L24443" s="50"/>
    </row>
    <row r="24444" spans="4:12" x14ac:dyDescent="0.25">
      <c r="D24444" s="50">
        <v>1178415800</v>
      </c>
      <c r="E24444" s="50" t="s">
        <v>39</v>
      </c>
      <c r="F24444" s="50">
        <v>9800216000</v>
      </c>
      <c r="G24444" s="50"/>
      <c r="H24444" s="50"/>
      <c r="I24444" s="50"/>
      <c r="J24444" s="50"/>
      <c r="K24444" s="50"/>
      <c r="L24444" s="50"/>
    </row>
    <row r="24445" spans="4:12" x14ac:dyDescent="0.25">
      <c r="D24445" s="50">
        <v>1178416000</v>
      </c>
      <c r="E24445" s="50" t="s">
        <v>39</v>
      </c>
      <c r="F24445" s="50">
        <v>9800216000</v>
      </c>
      <c r="G24445" s="50"/>
      <c r="H24445" s="50"/>
      <c r="I24445" s="50"/>
      <c r="J24445" s="50"/>
      <c r="K24445" s="50"/>
      <c r="L24445" s="50"/>
    </row>
    <row r="24446" spans="4:12" x14ac:dyDescent="0.25">
      <c r="D24446" s="50">
        <v>1178416050</v>
      </c>
      <c r="E24446" s="50" t="s">
        <v>39</v>
      </c>
      <c r="F24446" s="50">
        <v>9800218000</v>
      </c>
      <c r="G24446" s="50"/>
      <c r="H24446" s="50"/>
      <c r="I24446" s="50"/>
      <c r="J24446" s="50"/>
      <c r="K24446" s="50"/>
      <c r="L24446" s="50"/>
    </row>
    <row r="24447" spans="4:12" x14ac:dyDescent="0.25">
      <c r="D24447" s="50">
        <v>1178416500</v>
      </c>
      <c r="E24447" s="50" t="s">
        <v>39</v>
      </c>
      <c r="F24447" s="50">
        <v>9800218000</v>
      </c>
      <c r="G24447" s="50"/>
      <c r="H24447" s="50"/>
      <c r="I24447" s="50"/>
      <c r="J24447" s="50"/>
      <c r="K24447" s="50"/>
      <c r="L24447" s="50"/>
    </row>
    <row r="24448" spans="4:12" x14ac:dyDescent="0.25">
      <c r="D24448" s="50">
        <v>1178416800</v>
      </c>
      <c r="E24448" s="50" t="s">
        <v>39</v>
      </c>
      <c r="F24448" s="50">
        <v>9800218000</v>
      </c>
      <c r="G24448" s="50"/>
      <c r="H24448" s="50"/>
      <c r="I24448" s="50"/>
      <c r="J24448" s="50"/>
      <c r="K24448" s="50"/>
      <c r="L24448" s="50"/>
    </row>
    <row r="24449" spans="4:12" x14ac:dyDescent="0.25">
      <c r="D24449" s="50">
        <v>1178416900</v>
      </c>
      <c r="E24449" s="50" t="s">
        <v>39</v>
      </c>
      <c r="F24449" s="50">
        <v>9800218000</v>
      </c>
      <c r="G24449" s="50"/>
      <c r="H24449" s="50"/>
      <c r="I24449" s="50"/>
      <c r="J24449" s="50"/>
      <c r="K24449" s="50"/>
      <c r="L24449" s="50"/>
    </row>
    <row r="24450" spans="4:12" x14ac:dyDescent="0.25">
      <c r="D24450" s="50">
        <v>1178417000</v>
      </c>
      <c r="E24450" s="50" t="s">
        <v>39</v>
      </c>
      <c r="F24450" s="50">
        <v>9800218000</v>
      </c>
      <c r="G24450" s="50"/>
      <c r="H24450" s="50"/>
      <c r="I24450" s="50"/>
      <c r="J24450" s="50"/>
      <c r="K24450" s="50"/>
      <c r="L24450" s="50"/>
    </row>
    <row r="24451" spans="4:12" x14ac:dyDescent="0.25">
      <c r="D24451" s="50">
        <v>1178417500</v>
      </c>
      <c r="E24451" s="50" t="s">
        <v>39</v>
      </c>
      <c r="F24451" s="50">
        <v>9800218000</v>
      </c>
      <c r="G24451" s="50"/>
      <c r="H24451" s="50"/>
      <c r="I24451" s="50"/>
      <c r="J24451" s="50"/>
      <c r="K24451" s="50"/>
      <c r="L24451" s="50"/>
    </row>
    <row r="24452" spans="4:12" x14ac:dyDescent="0.25">
      <c r="D24452" s="50">
        <v>1178417600</v>
      </c>
      <c r="E24452" s="50" t="s">
        <v>39</v>
      </c>
      <c r="F24452" s="50">
        <v>9800218000</v>
      </c>
      <c r="G24452" s="50"/>
      <c r="H24452" s="50"/>
      <c r="I24452" s="50"/>
      <c r="J24452" s="50"/>
      <c r="K24452" s="50"/>
      <c r="L24452" s="50"/>
    </row>
    <row r="24453" spans="4:12" x14ac:dyDescent="0.25">
      <c r="D24453" s="50">
        <v>1178417800</v>
      </c>
      <c r="E24453" s="50" t="s">
        <v>39</v>
      </c>
      <c r="F24453" s="50">
        <v>9800218000</v>
      </c>
      <c r="G24453" s="50"/>
      <c r="H24453" s="50"/>
      <c r="I24453" s="50"/>
      <c r="J24453" s="50"/>
      <c r="K24453" s="50"/>
      <c r="L24453" s="50"/>
    </row>
    <row r="24454" spans="4:12" x14ac:dyDescent="0.25">
      <c r="D24454" s="50">
        <v>1178418000</v>
      </c>
      <c r="E24454" s="50" t="s">
        <v>39</v>
      </c>
      <c r="F24454" s="50">
        <v>9800218000</v>
      </c>
      <c r="G24454" s="50"/>
      <c r="H24454" s="50"/>
      <c r="I24454" s="50"/>
      <c r="J24454" s="50"/>
      <c r="K24454" s="50"/>
      <c r="L24454" s="50"/>
    </row>
    <row r="24455" spans="4:12" x14ac:dyDescent="0.25">
      <c r="D24455" s="50">
        <v>1178418500</v>
      </c>
      <c r="E24455" s="50" t="s">
        <v>39</v>
      </c>
      <c r="F24455" s="50">
        <v>9800220000</v>
      </c>
      <c r="G24455" s="50"/>
      <c r="H24455" s="50"/>
      <c r="I24455" s="50"/>
      <c r="J24455" s="50"/>
      <c r="K24455" s="50"/>
      <c r="L24455" s="50"/>
    </row>
    <row r="24456" spans="4:12" x14ac:dyDescent="0.25">
      <c r="D24456" s="50">
        <v>1178418800</v>
      </c>
      <c r="E24456" s="50" t="s">
        <v>39</v>
      </c>
      <c r="F24456" s="50">
        <v>9800220000</v>
      </c>
      <c r="G24456" s="50"/>
      <c r="H24456" s="50"/>
      <c r="I24456" s="50"/>
      <c r="J24456" s="50"/>
      <c r="K24456" s="50"/>
      <c r="L24456" s="50"/>
    </row>
    <row r="24457" spans="4:12" x14ac:dyDescent="0.25">
      <c r="D24457" s="50">
        <v>1178418900</v>
      </c>
      <c r="E24457" s="50" t="s">
        <v>39</v>
      </c>
      <c r="F24457" s="50">
        <v>9800220000</v>
      </c>
      <c r="G24457" s="50"/>
      <c r="H24457" s="50"/>
      <c r="I24457" s="50"/>
      <c r="J24457" s="50"/>
      <c r="K24457" s="50"/>
      <c r="L24457" s="50"/>
    </row>
    <row r="24458" spans="4:12" x14ac:dyDescent="0.25">
      <c r="D24458" s="50">
        <v>1178419000</v>
      </c>
      <c r="E24458" s="50" t="s">
        <v>39</v>
      </c>
      <c r="F24458" s="50">
        <v>9800220000</v>
      </c>
      <c r="G24458" s="50"/>
      <c r="H24458" s="50"/>
      <c r="I24458" s="50"/>
      <c r="J24458" s="50"/>
      <c r="K24458" s="50"/>
      <c r="L24458" s="50"/>
    </row>
    <row r="24459" spans="4:12" x14ac:dyDescent="0.25">
      <c r="D24459" s="50">
        <v>1178419350</v>
      </c>
      <c r="E24459" s="50" t="s">
        <v>39</v>
      </c>
      <c r="F24459" s="50">
        <v>9800220000</v>
      </c>
      <c r="G24459" s="50"/>
      <c r="H24459" s="50"/>
      <c r="I24459" s="50"/>
      <c r="J24459" s="50"/>
      <c r="K24459" s="50"/>
      <c r="L24459" s="50"/>
    </row>
    <row r="24460" spans="4:12" x14ac:dyDescent="0.25">
      <c r="D24460" s="50">
        <v>1178419500</v>
      </c>
      <c r="E24460" s="50" t="s">
        <v>39</v>
      </c>
      <c r="F24460" s="50">
        <v>9800220000</v>
      </c>
      <c r="G24460" s="50"/>
      <c r="H24460" s="50"/>
      <c r="I24460" s="50"/>
      <c r="J24460" s="50"/>
      <c r="K24460" s="50"/>
      <c r="L24460" s="50"/>
    </row>
    <row r="24461" spans="4:12" x14ac:dyDescent="0.25">
      <c r="D24461" s="50">
        <v>1178419600</v>
      </c>
      <c r="E24461" s="50" t="s">
        <v>39</v>
      </c>
      <c r="F24461" s="50">
        <v>9800220000</v>
      </c>
      <c r="G24461" s="50"/>
      <c r="H24461" s="50"/>
      <c r="I24461" s="50"/>
      <c r="J24461" s="50"/>
      <c r="K24461" s="50"/>
      <c r="L24461" s="50"/>
    </row>
    <row r="24462" spans="4:12" x14ac:dyDescent="0.25">
      <c r="D24462" s="50">
        <v>1178419800</v>
      </c>
      <c r="E24462" s="50" t="s">
        <v>39</v>
      </c>
      <c r="F24462" s="50">
        <v>9800220000</v>
      </c>
      <c r="G24462" s="50"/>
      <c r="H24462" s="50"/>
      <c r="I24462" s="50"/>
      <c r="J24462" s="50"/>
      <c r="K24462" s="50"/>
      <c r="L24462" s="50"/>
    </row>
    <row r="24463" spans="4:12" x14ac:dyDescent="0.25">
      <c r="D24463" s="50">
        <v>1178420000</v>
      </c>
      <c r="E24463" s="50" t="s">
        <v>39</v>
      </c>
      <c r="F24463" s="50">
        <v>9800220000</v>
      </c>
      <c r="G24463" s="50"/>
      <c r="H24463" s="50"/>
      <c r="I24463" s="50"/>
      <c r="J24463" s="50"/>
      <c r="K24463" s="50"/>
      <c r="L24463" s="50"/>
    </row>
    <row r="24464" spans="4:12" x14ac:dyDescent="0.25">
      <c r="D24464" s="50">
        <v>1178503000</v>
      </c>
      <c r="E24464" s="50" t="s">
        <v>39</v>
      </c>
      <c r="F24464" s="50">
        <v>9800206000</v>
      </c>
      <c r="G24464" s="50"/>
      <c r="H24464" s="50"/>
      <c r="I24464" s="50"/>
      <c r="J24464" s="50"/>
      <c r="K24464" s="50"/>
      <c r="L24464" s="50"/>
    </row>
    <row r="24465" spans="4:12" x14ac:dyDescent="0.25">
      <c r="D24465" s="50">
        <v>1178503100</v>
      </c>
      <c r="E24465" s="50" t="s">
        <v>39</v>
      </c>
      <c r="F24465" s="50">
        <v>9800206000</v>
      </c>
      <c r="G24465" s="50"/>
      <c r="H24465" s="50"/>
      <c r="I24465" s="50"/>
      <c r="J24465" s="50"/>
      <c r="K24465" s="50"/>
      <c r="L24465" s="50"/>
    </row>
    <row r="24466" spans="4:12" x14ac:dyDescent="0.25">
      <c r="D24466" s="50">
        <v>1178503150</v>
      </c>
      <c r="E24466" s="50" t="s">
        <v>39</v>
      </c>
      <c r="F24466" s="50">
        <v>9800206000</v>
      </c>
      <c r="G24466" s="50"/>
      <c r="H24466" s="50"/>
      <c r="I24466" s="50"/>
      <c r="J24466" s="50"/>
      <c r="K24466" s="50"/>
      <c r="L24466" s="50"/>
    </row>
    <row r="24467" spans="4:12" x14ac:dyDescent="0.25">
      <c r="D24467" s="50">
        <v>1178503200</v>
      </c>
      <c r="E24467" s="50" t="s">
        <v>39</v>
      </c>
      <c r="F24467" s="50">
        <v>9800206000</v>
      </c>
      <c r="G24467" s="50"/>
      <c r="H24467" s="50"/>
      <c r="I24467" s="50"/>
      <c r="J24467" s="50"/>
      <c r="K24467" s="50"/>
      <c r="L24467" s="50"/>
    </row>
    <row r="24468" spans="4:12" x14ac:dyDescent="0.25">
      <c r="D24468" s="50">
        <v>1178503220</v>
      </c>
      <c r="E24468" s="50" t="s">
        <v>39</v>
      </c>
      <c r="F24468" s="50">
        <v>9800206000</v>
      </c>
      <c r="G24468" s="50"/>
      <c r="H24468" s="50"/>
      <c r="I24468" s="50"/>
      <c r="J24468" s="50"/>
      <c r="K24468" s="50"/>
      <c r="L24468" s="50"/>
    </row>
    <row r="24469" spans="4:12" x14ac:dyDescent="0.25">
      <c r="D24469" s="50">
        <v>1178503250</v>
      </c>
      <c r="E24469" s="50" t="s">
        <v>39</v>
      </c>
      <c r="F24469" s="50">
        <v>9800206000</v>
      </c>
      <c r="G24469" s="50"/>
      <c r="H24469" s="50"/>
      <c r="I24469" s="50"/>
      <c r="J24469" s="50"/>
      <c r="K24469" s="50"/>
      <c r="L24469" s="50"/>
    </row>
    <row r="24470" spans="4:12" x14ac:dyDescent="0.25">
      <c r="D24470" s="50">
        <v>1178503300</v>
      </c>
      <c r="E24470" s="50" t="s">
        <v>39</v>
      </c>
      <c r="F24470" s="50">
        <v>9800206000</v>
      </c>
      <c r="G24470" s="50"/>
      <c r="H24470" s="50"/>
      <c r="I24470" s="50"/>
      <c r="J24470" s="50"/>
      <c r="K24470" s="50"/>
      <c r="L24470" s="50"/>
    </row>
    <row r="24471" spans="4:12" x14ac:dyDescent="0.25">
      <c r="D24471" s="50">
        <v>1178503400</v>
      </c>
      <c r="E24471" s="50" t="s">
        <v>39</v>
      </c>
      <c r="F24471" s="50">
        <v>9800206000</v>
      </c>
      <c r="G24471" s="50"/>
      <c r="H24471" s="50"/>
      <c r="I24471" s="50"/>
      <c r="J24471" s="50"/>
      <c r="K24471" s="50"/>
      <c r="L24471" s="50"/>
    </row>
    <row r="24472" spans="4:12" x14ac:dyDescent="0.25">
      <c r="D24472" s="50">
        <v>1178503500</v>
      </c>
      <c r="E24472" s="50" t="s">
        <v>39</v>
      </c>
      <c r="F24472" s="50">
        <v>9800206000</v>
      </c>
      <c r="G24472" s="50"/>
      <c r="H24472" s="50"/>
      <c r="I24472" s="50"/>
      <c r="J24472" s="50"/>
      <c r="K24472" s="50"/>
      <c r="L24472" s="50"/>
    </row>
    <row r="24473" spans="4:12" x14ac:dyDescent="0.25">
      <c r="D24473" s="50">
        <v>1178503600</v>
      </c>
      <c r="E24473" s="50" t="s">
        <v>39</v>
      </c>
      <c r="F24473" s="50">
        <v>9800206000</v>
      </c>
      <c r="G24473" s="50"/>
      <c r="H24473" s="50"/>
      <c r="I24473" s="50"/>
      <c r="J24473" s="50"/>
      <c r="K24473" s="50"/>
      <c r="L24473" s="50"/>
    </row>
    <row r="24474" spans="4:12" x14ac:dyDescent="0.25">
      <c r="D24474" s="50">
        <v>1178503700</v>
      </c>
      <c r="E24474" s="50" t="s">
        <v>39</v>
      </c>
      <c r="F24474" s="50">
        <v>9800206000</v>
      </c>
      <c r="G24474" s="50"/>
      <c r="H24474" s="50"/>
      <c r="I24474" s="50"/>
      <c r="J24474" s="50"/>
      <c r="K24474" s="50"/>
      <c r="L24474" s="50"/>
    </row>
    <row r="24475" spans="4:12" x14ac:dyDescent="0.25">
      <c r="D24475" s="50">
        <v>1178503800</v>
      </c>
      <c r="E24475" s="50" t="s">
        <v>39</v>
      </c>
      <c r="F24475" s="50">
        <v>9800206000</v>
      </c>
      <c r="G24475" s="50"/>
      <c r="H24475" s="50"/>
      <c r="I24475" s="50"/>
      <c r="J24475" s="50"/>
      <c r="K24475" s="50"/>
      <c r="L24475" s="50"/>
    </row>
    <row r="24476" spans="4:12" x14ac:dyDescent="0.25">
      <c r="D24476" s="50">
        <v>1178503850</v>
      </c>
      <c r="E24476" s="50" t="s">
        <v>39</v>
      </c>
      <c r="F24476" s="50">
        <v>9800206000</v>
      </c>
      <c r="G24476" s="50"/>
      <c r="H24476" s="50"/>
      <c r="I24476" s="50"/>
      <c r="J24476" s="50"/>
      <c r="K24476" s="50"/>
      <c r="L24476" s="50"/>
    </row>
    <row r="24477" spans="4:12" x14ac:dyDescent="0.25">
      <c r="D24477" s="50">
        <v>1178503900</v>
      </c>
      <c r="E24477" s="50" t="s">
        <v>39</v>
      </c>
      <c r="F24477" s="50">
        <v>9800206000</v>
      </c>
      <c r="G24477" s="50"/>
      <c r="H24477" s="50"/>
      <c r="I24477" s="50"/>
      <c r="J24477" s="50"/>
      <c r="K24477" s="50"/>
      <c r="L24477" s="50"/>
    </row>
    <row r="24478" spans="4:12" x14ac:dyDescent="0.25">
      <c r="D24478" s="50">
        <v>1178504000</v>
      </c>
      <c r="E24478" s="50" t="s">
        <v>39</v>
      </c>
      <c r="F24478" s="50">
        <v>9800206000</v>
      </c>
      <c r="G24478" s="50"/>
      <c r="H24478" s="50"/>
      <c r="I24478" s="50"/>
      <c r="J24478" s="50"/>
      <c r="K24478" s="50"/>
      <c r="L24478" s="50"/>
    </row>
    <row r="24479" spans="4:12" x14ac:dyDescent="0.25">
      <c r="D24479" s="50">
        <v>1178504100</v>
      </c>
      <c r="E24479" s="50" t="s">
        <v>39</v>
      </c>
      <c r="F24479" s="50">
        <v>9800206000</v>
      </c>
      <c r="G24479" s="50"/>
      <c r="H24479" s="50"/>
      <c r="I24479" s="50"/>
      <c r="J24479" s="50"/>
      <c r="K24479" s="50"/>
      <c r="L24479" s="50"/>
    </row>
    <row r="24480" spans="4:12" x14ac:dyDescent="0.25">
      <c r="D24480" s="50">
        <v>1178504200</v>
      </c>
      <c r="E24480" s="50" t="s">
        <v>39</v>
      </c>
      <c r="F24480" s="50">
        <v>9800206000</v>
      </c>
      <c r="G24480" s="50"/>
      <c r="H24480" s="50"/>
      <c r="I24480" s="50"/>
      <c r="J24480" s="50"/>
      <c r="K24480" s="50"/>
      <c r="L24480" s="50"/>
    </row>
    <row r="24481" spans="4:12" x14ac:dyDescent="0.25">
      <c r="D24481" s="50">
        <v>1178504250</v>
      </c>
      <c r="E24481" s="50" t="s">
        <v>39</v>
      </c>
      <c r="F24481" s="50">
        <v>9800206000</v>
      </c>
      <c r="G24481" s="50"/>
      <c r="H24481" s="50"/>
      <c r="I24481" s="50"/>
      <c r="J24481" s="50"/>
      <c r="K24481" s="50"/>
      <c r="L24481" s="50"/>
    </row>
    <row r="24482" spans="4:12" x14ac:dyDescent="0.25">
      <c r="D24482" s="50">
        <v>1178504300</v>
      </c>
      <c r="E24482" s="50" t="s">
        <v>39</v>
      </c>
      <c r="F24482" s="50">
        <v>9800206000</v>
      </c>
      <c r="G24482" s="50"/>
      <c r="H24482" s="50"/>
      <c r="I24482" s="50"/>
      <c r="J24482" s="50"/>
      <c r="K24482" s="50"/>
      <c r="L24482" s="50"/>
    </row>
    <row r="24483" spans="4:12" x14ac:dyDescent="0.25">
      <c r="D24483" s="50">
        <v>1178504350</v>
      </c>
      <c r="E24483" s="50" t="s">
        <v>39</v>
      </c>
      <c r="F24483" s="50">
        <v>9800206000</v>
      </c>
      <c r="G24483" s="50"/>
      <c r="H24483" s="50"/>
      <c r="I24483" s="50"/>
      <c r="J24483" s="50"/>
      <c r="K24483" s="50"/>
      <c r="L24483" s="50"/>
    </row>
    <row r="24484" spans="4:12" x14ac:dyDescent="0.25">
      <c r="D24484" s="50">
        <v>1178504400</v>
      </c>
      <c r="E24484" s="50" t="s">
        <v>39</v>
      </c>
      <c r="F24484" s="50">
        <v>9800206000</v>
      </c>
      <c r="G24484" s="50"/>
      <c r="H24484" s="50"/>
      <c r="I24484" s="50"/>
      <c r="J24484" s="50"/>
      <c r="K24484" s="50"/>
      <c r="L24484" s="50"/>
    </row>
    <row r="24485" spans="4:12" x14ac:dyDescent="0.25">
      <c r="D24485" s="50">
        <v>1178504450</v>
      </c>
      <c r="E24485" s="50" t="s">
        <v>39</v>
      </c>
      <c r="F24485" s="50">
        <v>9800206000</v>
      </c>
      <c r="G24485" s="50"/>
      <c r="H24485" s="50"/>
      <c r="I24485" s="50"/>
      <c r="J24485" s="50"/>
      <c r="K24485" s="50"/>
      <c r="L24485" s="50"/>
    </row>
    <row r="24486" spans="4:12" x14ac:dyDescent="0.25">
      <c r="D24486" s="50">
        <v>1178504500</v>
      </c>
      <c r="E24486" s="50" t="s">
        <v>39</v>
      </c>
      <c r="F24486" s="50">
        <v>9800206000</v>
      </c>
      <c r="G24486" s="50"/>
      <c r="H24486" s="50"/>
      <c r="I24486" s="50"/>
      <c r="J24486" s="50"/>
      <c r="K24486" s="50"/>
      <c r="L24486" s="50"/>
    </row>
    <row r="24487" spans="4:12" x14ac:dyDescent="0.25">
      <c r="D24487" s="50">
        <v>1178504600</v>
      </c>
      <c r="E24487" s="50" t="s">
        <v>39</v>
      </c>
      <c r="F24487" s="50">
        <v>9800206000</v>
      </c>
      <c r="G24487" s="50"/>
      <c r="H24487" s="50"/>
      <c r="I24487" s="50"/>
      <c r="J24487" s="50"/>
      <c r="K24487" s="50"/>
      <c r="L24487" s="50"/>
    </row>
    <row r="24488" spans="4:12" x14ac:dyDescent="0.25">
      <c r="D24488" s="50">
        <v>1178504650</v>
      </c>
      <c r="E24488" s="50" t="s">
        <v>39</v>
      </c>
      <c r="F24488" s="50">
        <v>9800206000</v>
      </c>
      <c r="G24488" s="50"/>
      <c r="H24488" s="50"/>
      <c r="I24488" s="50"/>
      <c r="J24488" s="50"/>
      <c r="K24488" s="50"/>
      <c r="L24488" s="50"/>
    </row>
    <row r="24489" spans="4:12" x14ac:dyDescent="0.25">
      <c r="D24489" s="50">
        <v>1178504700</v>
      </c>
      <c r="E24489" s="50" t="s">
        <v>39</v>
      </c>
      <c r="F24489" s="50">
        <v>9800206000</v>
      </c>
      <c r="G24489" s="50"/>
      <c r="H24489" s="50"/>
      <c r="I24489" s="50"/>
      <c r="J24489" s="50"/>
      <c r="K24489" s="50"/>
      <c r="L24489" s="50"/>
    </row>
    <row r="24490" spans="4:12" x14ac:dyDescent="0.25">
      <c r="D24490" s="50">
        <v>1178504800</v>
      </c>
      <c r="E24490" s="50" t="s">
        <v>39</v>
      </c>
      <c r="F24490" s="50">
        <v>9800206000</v>
      </c>
      <c r="G24490" s="50"/>
      <c r="H24490" s="50"/>
      <c r="I24490" s="50"/>
      <c r="J24490" s="50"/>
      <c r="K24490" s="50"/>
      <c r="L24490" s="50"/>
    </row>
    <row r="24491" spans="4:12" x14ac:dyDescent="0.25">
      <c r="D24491" s="50">
        <v>1178504900</v>
      </c>
      <c r="E24491" s="50" t="s">
        <v>39</v>
      </c>
      <c r="F24491" s="50">
        <v>9800206000</v>
      </c>
      <c r="G24491" s="50"/>
      <c r="H24491" s="50"/>
      <c r="I24491" s="50"/>
      <c r="J24491" s="50"/>
      <c r="K24491" s="50"/>
      <c r="L24491" s="50"/>
    </row>
    <row r="24492" spans="4:12" x14ac:dyDescent="0.25">
      <c r="D24492" s="50">
        <v>1178504950</v>
      </c>
      <c r="E24492" s="50" t="s">
        <v>39</v>
      </c>
      <c r="F24492" s="50">
        <v>9800206000</v>
      </c>
      <c r="G24492" s="50"/>
      <c r="H24492" s="50"/>
      <c r="I24492" s="50"/>
      <c r="J24492" s="50"/>
      <c r="K24492" s="50"/>
      <c r="L24492" s="50"/>
    </row>
    <row r="24493" spans="4:12" x14ac:dyDescent="0.25">
      <c r="D24493" s="50">
        <v>1178505000</v>
      </c>
      <c r="E24493" s="50" t="s">
        <v>39</v>
      </c>
      <c r="F24493" s="50">
        <v>9800206000</v>
      </c>
      <c r="G24493" s="50"/>
      <c r="H24493" s="50"/>
      <c r="I24493" s="50"/>
      <c r="J24493" s="50"/>
      <c r="K24493" s="50"/>
      <c r="L24493" s="50"/>
    </row>
    <row r="24494" spans="4:12" x14ac:dyDescent="0.25">
      <c r="D24494" s="50">
        <v>1178505050</v>
      </c>
      <c r="E24494" s="50" t="s">
        <v>39</v>
      </c>
      <c r="F24494" s="50">
        <v>9800206000</v>
      </c>
      <c r="G24494" s="50"/>
      <c r="H24494" s="50"/>
      <c r="I24494" s="50"/>
      <c r="J24494" s="50"/>
      <c r="K24494" s="50"/>
      <c r="L24494" s="50"/>
    </row>
    <row r="24495" spans="4:12" x14ac:dyDescent="0.25">
      <c r="D24495" s="50">
        <v>1178505100</v>
      </c>
      <c r="E24495" s="50" t="s">
        <v>39</v>
      </c>
      <c r="F24495" s="50">
        <v>9800206000</v>
      </c>
      <c r="G24495" s="50"/>
      <c r="H24495" s="50"/>
      <c r="I24495" s="50"/>
      <c r="J24495" s="50"/>
      <c r="K24495" s="50"/>
      <c r="L24495" s="50"/>
    </row>
    <row r="24496" spans="4:12" x14ac:dyDescent="0.25">
      <c r="D24496" s="50">
        <v>1178505200</v>
      </c>
      <c r="E24496" s="50" t="s">
        <v>39</v>
      </c>
      <c r="F24496" s="50">
        <v>9800206000</v>
      </c>
      <c r="G24496" s="50"/>
      <c r="H24496" s="50"/>
      <c r="I24496" s="50"/>
      <c r="J24496" s="50"/>
      <c r="K24496" s="50"/>
      <c r="L24496" s="50"/>
    </row>
    <row r="24497" spans="4:12" x14ac:dyDescent="0.25">
      <c r="D24497" s="50">
        <v>1178505300</v>
      </c>
      <c r="E24497" s="50" t="s">
        <v>39</v>
      </c>
      <c r="F24497" s="50">
        <v>9800206000</v>
      </c>
      <c r="G24497" s="50"/>
      <c r="H24497" s="50"/>
      <c r="I24497" s="50"/>
      <c r="J24497" s="50"/>
      <c r="K24497" s="50"/>
      <c r="L24497" s="50"/>
    </row>
    <row r="24498" spans="4:12" x14ac:dyDescent="0.25">
      <c r="D24498" s="50">
        <v>1178505400</v>
      </c>
      <c r="E24498" s="50" t="s">
        <v>39</v>
      </c>
      <c r="F24498" s="50">
        <v>9800206000</v>
      </c>
      <c r="G24498" s="50"/>
      <c r="H24498" s="50"/>
      <c r="I24498" s="50"/>
      <c r="J24498" s="50"/>
      <c r="K24498" s="50"/>
      <c r="L24498" s="50"/>
    </row>
    <row r="24499" spans="4:12" x14ac:dyDescent="0.25">
      <c r="D24499" s="50">
        <v>1178505500</v>
      </c>
      <c r="E24499" s="50" t="s">
        <v>39</v>
      </c>
      <c r="F24499" s="50">
        <v>9800206000</v>
      </c>
      <c r="G24499" s="50"/>
      <c r="H24499" s="50"/>
      <c r="I24499" s="50"/>
      <c r="J24499" s="50"/>
      <c r="K24499" s="50"/>
      <c r="L24499" s="50"/>
    </row>
    <row r="24500" spans="4:12" x14ac:dyDescent="0.25">
      <c r="D24500" s="50">
        <v>1178505550</v>
      </c>
      <c r="E24500" s="50" t="s">
        <v>39</v>
      </c>
      <c r="F24500" s="50">
        <v>9800206000</v>
      </c>
      <c r="G24500" s="50"/>
      <c r="H24500" s="50"/>
      <c r="I24500" s="50"/>
      <c r="J24500" s="50"/>
      <c r="K24500" s="50"/>
      <c r="L24500" s="50"/>
    </row>
    <row r="24501" spans="4:12" x14ac:dyDescent="0.25">
      <c r="D24501" s="50">
        <v>1178505600</v>
      </c>
      <c r="E24501" s="50" t="s">
        <v>39</v>
      </c>
      <c r="F24501" s="50">
        <v>9800206000</v>
      </c>
      <c r="G24501" s="50"/>
      <c r="H24501" s="50"/>
      <c r="I24501" s="50"/>
      <c r="J24501" s="50"/>
      <c r="K24501" s="50"/>
      <c r="L24501" s="50"/>
    </row>
    <row r="24502" spans="4:12" x14ac:dyDescent="0.25">
      <c r="D24502" s="50">
        <v>1178505700</v>
      </c>
      <c r="E24502" s="50" t="s">
        <v>39</v>
      </c>
      <c r="F24502" s="50">
        <v>9800206000</v>
      </c>
      <c r="G24502" s="50"/>
      <c r="H24502" s="50"/>
      <c r="I24502" s="50"/>
      <c r="J24502" s="50"/>
      <c r="K24502" s="50"/>
      <c r="L24502" s="50"/>
    </row>
    <row r="24503" spans="4:12" x14ac:dyDescent="0.25">
      <c r="D24503" s="50">
        <v>1178505750</v>
      </c>
      <c r="E24503" s="50" t="s">
        <v>39</v>
      </c>
      <c r="F24503" s="50">
        <v>9800206000</v>
      </c>
      <c r="G24503" s="50"/>
      <c r="H24503" s="50"/>
      <c r="I24503" s="50"/>
      <c r="J24503" s="50"/>
      <c r="K24503" s="50"/>
      <c r="L24503" s="50"/>
    </row>
    <row r="24504" spans="4:12" x14ac:dyDescent="0.25">
      <c r="D24504" s="50">
        <v>1178505800</v>
      </c>
      <c r="E24504" s="50" t="s">
        <v>39</v>
      </c>
      <c r="F24504" s="50">
        <v>9800206000</v>
      </c>
      <c r="G24504" s="50"/>
      <c r="H24504" s="50"/>
      <c r="I24504" s="50"/>
      <c r="J24504" s="50"/>
      <c r="K24504" s="50"/>
      <c r="L24504" s="50"/>
    </row>
    <row r="24505" spans="4:12" x14ac:dyDescent="0.25">
      <c r="D24505" s="50">
        <v>1178505900</v>
      </c>
      <c r="E24505" s="50" t="s">
        <v>39</v>
      </c>
      <c r="F24505" s="50">
        <v>9800206000</v>
      </c>
      <c r="G24505" s="50"/>
      <c r="H24505" s="50"/>
      <c r="I24505" s="50"/>
      <c r="J24505" s="50"/>
      <c r="K24505" s="50"/>
      <c r="L24505" s="50"/>
    </row>
    <row r="24506" spans="4:12" x14ac:dyDescent="0.25">
      <c r="D24506" s="50">
        <v>1178505950</v>
      </c>
      <c r="E24506" s="50" t="s">
        <v>39</v>
      </c>
      <c r="F24506" s="50">
        <v>9800206000</v>
      </c>
      <c r="G24506" s="50"/>
      <c r="H24506" s="50"/>
      <c r="I24506" s="50"/>
      <c r="J24506" s="50"/>
      <c r="K24506" s="50"/>
      <c r="L24506" s="50"/>
    </row>
    <row r="24507" spans="4:12" x14ac:dyDescent="0.25">
      <c r="D24507" s="50">
        <v>1178506000</v>
      </c>
      <c r="E24507" s="50" t="s">
        <v>39</v>
      </c>
      <c r="F24507" s="50">
        <v>9800206000</v>
      </c>
      <c r="G24507" s="50"/>
      <c r="H24507" s="50"/>
      <c r="I24507" s="50"/>
      <c r="J24507" s="50"/>
      <c r="K24507" s="50"/>
      <c r="L24507" s="50"/>
    </row>
    <row r="24508" spans="4:12" x14ac:dyDescent="0.25">
      <c r="D24508" s="50">
        <v>1178506100</v>
      </c>
      <c r="E24508" s="50" t="s">
        <v>39</v>
      </c>
      <c r="F24508" s="50">
        <v>9800208000</v>
      </c>
      <c r="G24508" s="50"/>
      <c r="H24508" s="50"/>
      <c r="I24508" s="50"/>
      <c r="J24508" s="50"/>
      <c r="K24508" s="50"/>
      <c r="L24508" s="50"/>
    </row>
    <row r="24509" spans="4:12" x14ac:dyDescent="0.25">
      <c r="D24509" s="50">
        <v>1178506200</v>
      </c>
      <c r="E24509" s="50" t="s">
        <v>39</v>
      </c>
      <c r="F24509" s="50">
        <v>9800208000</v>
      </c>
      <c r="G24509" s="50"/>
      <c r="H24509" s="50"/>
      <c r="I24509" s="50"/>
      <c r="J24509" s="50"/>
      <c r="K24509" s="50"/>
      <c r="L24509" s="50"/>
    </row>
    <row r="24510" spans="4:12" x14ac:dyDescent="0.25">
      <c r="D24510" s="50">
        <v>1178506300</v>
      </c>
      <c r="E24510" s="50" t="s">
        <v>39</v>
      </c>
      <c r="F24510" s="50">
        <v>9800208000</v>
      </c>
      <c r="G24510" s="50"/>
      <c r="H24510" s="50"/>
      <c r="I24510" s="50"/>
      <c r="J24510" s="50"/>
      <c r="K24510" s="50"/>
      <c r="L24510" s="50"/>
    </row>
    <row r="24511" spans="4:12" x14ac:dyDescent="0.25">
      <c r="D24511" s="50">
        <v>1178506400</v>
      </c>
      <c r="E24511" s="50" t="s">
        <v>39</v>
      </c>
      <c r="F24511" s="50">
        <v>9800208000</v>
      </c>
      <c r="G24511" s="50"/>
      <c r="H24511" s="50"/>
      <c r="I24511" s="50"/>
      <c r="J24511" s="50"/>
      <c r="K24511" s="50"/>
      <c r="L24511" s="50"/>
    </row>
    <row r="24512" spans="4:12" x14ac:dyDescent="0.25">
      <c r="D24512" s="50">
        <v>1178506500</v>
      </c>
      <c r="E24512" s="50" t="s">
        <v>39</v>
      </c>
      <c r="F24512" s="50">
        <v>9800208000</v>
      </c>
      <c r="G24512" s="50"/>
      <c r="H24512" s="50"/>
      <c r="I24512" s="50"/>
      <c r="J24512" s="50"/>
      <c r="K24512" s="50"/>
      <c r="L24512" s="50"/>
    </row>
    <row r="24513" spans="4:12" x14ac:dyDescent="0.25">
      <c r="D24513" s="50">
        <v>1178506600</v>
      </c>
      <c r="E24513" s="50" t="s">
        <v>39</v>
      </c>
      <c r="F24513" s="50">
        <v>9800208000</v>
      </c>
      <c r="G24513" s="50"/>
      <c r="H24513" s="50"/>
      <c r="I24513" s="50"/>
      <c r="J24513" s="50"/>
      <c r="K24513" s="50"/>
      <c r="L24513" s="50"/>
    </row>
    <row r="24514" spans="4:12" x14ac:dyDescent="0.25">
      <c r="D24514" s="50">
        <v>1178506700</v>
      </c>
      <c r="E24514" s="50" t="s">
        <v>39</v>
      </c>
      <c r="F24514" s="50">
        <v>9800208000</v>
      </c>
      <c r="G24514" s="50"/>
      <c r="H24514" s="50"/>
      <c r="I24514" s="50"/>
      <c r="J24514" s="50"/>
      <c r="K24514" s="50"/>
      <c r="L24514" s="50"/>
    </row>
    <row r="24515" spans="4:12" x14ac:dyDescent="0.25">
      <c r="D24515" s="50">
        <v>1178506800</v>
      </c>
      <c r="E24515" s="50" t="s">
        <v>39</v>
      </c>
      <c r="F24515" s="50">
        <v>9800208000</v>
      </c>
      <c r="G24515" s="50"/>
      <c r="H24515" s="50"/>
      <c r="I24515" s="50"/>
      <c r="J24515" s="50"/>
      <c r="K24515" s="50"/>
      <c r="L24515" s="50"/>
    </row>
    <row r="24516" spans="4:12" x14ac:dyDescent="0.25">
      <c r="D24516" s="50">
        <v>1178506900</v>
      </c>
      <c r="E24516" s="50" t="s">
        <v>39</v>
      </c>
      <c r="F24516" s="50">
        <v>9800208000</v>
      </c>
      <c r="G24516" s="50"/>
      <c r="H24516" s="50"/>
      <c r="I24516" s="50"/>
      <c r="J24516" s="50"/>
      <c r="K24516" s="50"/>
      <c r="L24516" s="50"/>
    </row>
    <row r="24517" spans="4:12" x14ac:dyDescent="0.25">
      <c r="D24517" s="50">
        <v>1178507000</v>
      </c>
      <c r="E24517" s="50" t="s">
        <v>39</v>
      </c>
      <c r="F24517" s="50">
        <v>9800208000</v>
      </c>
      <c r="G24517" s="50"/>
      <c r="H24517" s="50"/>
      <c r="I24517" s="50"/>
      <c r="J24517" s="50"/>
      <c r="K24517" s="50"/>
      <c r="L24517" s="50"/>
    </row>
    <row r="24518" spans="4:12" x14ac:dyDescent="0.25">
      <c r="D24518" s="50">
        <v>1178507100</v>
      </c>
      <c r="E24518" s="50" t="s">
        <v>39</v>
      </c>
      <c r="F24518" s="50">
        <v>9800208000</v>
      </c>
      <c r="G24518" s="50"/>
      <c r="H24518" s="50"/>
      <c r="I24518" s="50"/>
      <c r="J24518" s="50"/>
      <c r="K24518" s="50"/>
      <c r="L24518" s="50"/>
    </row>
    <row r="24519" spans="4:12" x14ac:dyDescent="0.25">
      <c r="D24519" s="50">
        <v>1178507200</v>
      </c>
      <c r="E24519" s="50" t="s">
        <v>39</v>
      </c>
      <c r="F24519" s="50">
        <v>9800208000</v>
      </c>
      <c r="G24519" s="50"/>
      <c r="H24519" s="50"/>
      <c r="I24519" s="50"/>
      <c r="J24519" s="50"/>
      <c r="K24519" s="50"/>
      <c r="L24519" s="50"/>
    </row>
    <row r="24520" spans="4:12" x14ac:dyDescent="0.25">
      <c r="D24520" s="50">
        <v>1178507300</v>
      </c>
      <c r="E24520" s="50" t="s">
        <v>39</v>
      </c>
      <c r="F24520" s="50">
        <v>9800208000</v>
      </c>
      <c r="G24520" s="50"/>
      <c r="H24520" s="50"/>
      <c r="I24520" s="50"/>
      <c r="J24520" s="50"/>
      <c r="K24520" s="50"/>
      <c r="L24520" s="50"/>
    </row>
    <row r="24521" spans="4:12" x14ac:dyDescent="0.25">
      <c r="D24521" s="50">
        <v>1178507400</v>
      </c>
      <c r="E24521" s="50" t="s">
        <v>39</v>
      </c>
      <c r="F24521" s="50">
        <v>9800208000</v>
      </c>
      <c r="G24521" s="50"/>
      <c r="H24521" s="50"/>
      <c r="I24521" s="50"/>
      <c r="J24521" s="50"/>
      <c r="K24521" s="50"/>
      <c r="L24521" s="50"/>
    </row>
    <row r="24522" spans="4:12" x14ac:dyDescent="0.25">
      <c r="D24522" s="50">
        <v>1178507450</v>
      </c>
      <c r="E24522" s="50" t="s">
        <v>39</v>
      </c>
      <c r="F24522" s="50">
        <v>9800208000</v>
      </c>
      <c r="G24522" s="50"/>
      <c r="H24522" s="50"/>
      <c r="I24522" s="50"/>
      <c r="J24522" s="50"/>
      <c r="K24522" s="50"/>
      <c r="L24522" s="50"/>
    </row>
    <row r="24523" spans="4:12" x14ac:dyDescent="0.25">
      <c r="D24523" s="50">
        <v>1178507500</v>
      </c>
      <c r="E24523" s="50" t="s">
        <v>39</v>
      </c>
      <c r="F24523" s="50">
        <v>9800208000</v>
      </c>
      <c r="G24523" s="50"/>
      <c r="H24523" s="50"/>
      <c r="I24523" s="50"/>
      <c r="J24523" s="50"/>
      <c r="K24523" s="50"/>
      <c r="L24523" s="50"/>
    </row>
    <row r="24524" spans="4:12" x14ac:dyDescent="0.25">
      <c r="D24524" s="50">
        <v>1178507600</v>
      </c>
      <c r="E24524" s="50" t="s">
        <v>39</v>
      </c>
      <c r="F24524" s="50">
        <v>9800208000</v>
      </c>
      <c r="G24524" s="50"/>
      <c r="H24524" s="50"/>
      <c r="I24524" s="50"/>
      <c r="J24524" s="50"/>
      <c r="K24524" s="50"/>
      <c r="L24524" s="50"/>
    </row>
    <row r="24525" spans="4:12" x14ac:dyDescent="0.25">
      <c r="D24525" s="50">
        <v>1178507700</v>
      </c>
      <c r="E24525" s="50" t="s">
        <v>39</v>
      </c>
      <c r="F24525" s="50">
        <v>9800208000</v>
      </c>
      <c r="G24525" s="50"/>
      <c r="H24525" s="50"/>
      <c r="I24525" s="50"/>
      <c r="J24525" s="50"/>
      <c r="K24525" s="50"/>
      <c r="L24525" s="50"/>
    </row>
    <row r="24526" spans="4:12" x14ac:dyDescent="0.25">
      <c r="D24526" s="50">
        <v>1178507800</v>
      </c>
      <c r="E24526" s="50" t="s">
        <v>39</v>
      </c>
      <c r="F24526" s="50">
        <v>9800208000</v>
      </c>
      <c r="G24526" s="50"/>
      <c r="H24526" s="50"/>
      <c r="I24526" s="50"/>
      <c r="J24526" s="50"/>
      <c r="K24526" s="50"/>
      <c r="L24526" s="50"/>
    </row>
    <row r="24527" spans="4:12" x14ac:dyDescent="0.25">
      <c r="D24527" s="50">
        <v>1178507900</v>
      </c>
      <c r="E24527" s="50" t="s">
        <v>39</v>
      </c>
      <c r="F24527" s="50">
        <v>9800208000</v>
      </c>
      <c r="G24527" s="50"/>
      <c r="H24527" s="50"/>
      <c r="I24527" s="50"/>
      <c r="J24527" s="50"/>
      <c r="K24527" s="50"/>
      <c r="L24527" s="50"/>
    </row>
    <row r="24528" spans="4:12" x14ac:dyDescent="0.25">
      <c r="D24528" s="50">
        <v>1178508000</v>
      </c>
      <c r="E24528" s="50" t="s">
        <v>39</v>
      </c>
      <c r="F24528" s="50">
        <v>9800208000</v>
      </c>
      <c r="G24528" s="50"/>
      <c r="H24528" s="50"/>
      <c r="I24528" s="50"/>
      <c r="J24528" s="50"/>
      <c r="K24528" s="50"/>
      <c r="L24528" s="50"/>
    </row>
    <row r="24529" spans="4:12" x14ac:dyDescent="0.25">
      <c r="D24529" s="50">
        <v>1178508100</v>
      </c>
      <c r="E24529" s="50" t="s">
        <v>39</v>
      </c>
      <c r="F24529" s="50">
        <v>9800210000</v>
      </c>
      <c r="G24529" s="50"/>
      <c r="H24529" s="50"/>
      <c r="I24529" s="50"/>
      <c r="J24529" s="50"/>
      <c r="K24529" s="50"/>
      <c r="L24529" s="50"/>
    </row>
    <row r="24530" spans="4:12" x14ac:dyDescent="0.25">
      <c r="D24530" s="50">
        <v>1178508200</v>
      </c>
      <c r="E24530" s="50" t="s">
        <v>39</v>
      </c>
      <c r="F24530" s="50">
        <v>9800210000</v>
      </c>
      <c r="G24530" s="50"/>
      <c r="H24530" s="50"/>
      <c r="I24530" s="50"/>
      <c r="J24530" s="50"/>
      <c r="K24530" s="50"/>
      <c r="L24530" s="50"/>
    </row>
    <row r="24531" spans="4:12" x14ac:dyDescent="0.25">
      <c r="D24531" s="50">
        <v>1178508300</v>
      </c>
      <c r="E24531" s="50" t="s">
        <v>39</v>
      </c>
      <c r="F24531" s="50">
        <v>9800210000</v>
      </c>
      <c r="G24531" s="50"/>
      <c r="H24531" s="50"/>
      <c r="I24531" s="50"/>
      <c r="J24531" s="50"/>
      <c r="K24531" s="50"/>
      <c r="L24531" s="50"/>
    </row>
    <row r="24532" spans="4:12" x14ac:dyDescent="0.25">
      <c r="D24532" s="50">
        <v>1178508400</v>
      </c>
      <c r="E24532" s="50" t="s">
        <v>39</v>
      </c>
      <c r="F24532" s="50">
        <v>9800210000</v>
      </c>
      <c r="G24532" s="50"/>
      <c r="H24532" s="50"/>
      <c r="I24532" s="50"/>
      <c r="J24532" s="50"/>
      <c r="K24532" s="50"/>
      <c r="L24532" s="50"/>
    </row>
    <row r="24533" spans="4:12" x14ac:dyDescent="0.25">
      <c r="D24533" s="50">
        <v>1178508500</v>
      </c>
      <c r="E24533" s="50" t="s">
        <v>39</v>
      </c>
      <c r="F24533" s="50">
        <v>9800210000</v>
      </c>
      <c r="G24533" s="50"/>
      <c r="H24533" s="50"/>
      <c r="I24533" s="50"/>
      <c r="J24533" s="50"/>
      <c r="K24533" s="50"/>
      <c r="L24533" s="50"/>
    </row>
    <row r="24534" spans="4:12" x14ac:dyDescent="0.25">
      <c r="D24534" s="50">
        <v>1178508600</v>
      </c>
      <c r="E24534" s="50" t="s">
        <v>39</v>
      </c>
      <c r="F24534" s="50">
        <v>9800210000</v>
      </c>
      <c r="G24534" s="50"/>
      <c r="H24534" s="50"/>
      <c r="I24534" s="50"/>
      <c r="J24534" s="50"/>
      <c r="K24534" s="50"/>
      <c r="L24534" s="50"/>
    </row>
    <row r="24535" spans="4:12" x14ac:dyDescent="0.25">
      <c r="D24535" s="50">
        <v>1178508700</v>
      </c>
      <c r="E24535" s="50" t="s">
        <v>39</v>
      </c>
      <c r="F24535" s="50">
        <v>9800210000</v>
      </c>
      <c r="G24535" s="50"/>
      <c r="H24535" s="50"/>
      <c r="I24535" s="50"/>
      <c r="J24535" s="50"/>
      <c r="K24535" s="50"/>
      <c r="L24535" s="50"/>
    </row>
    <row r="24536" spans="4:12" x14ac:dyDescent="0.25">
      <c r="D24536" s="50">
        <v>1178508800</v>
      </c>
      <c r="E24536" s="50" t="s">
        <v>39</v>
      </c>
      <c r="F24536" s="50">
        <v>9800210000</v>
      </c>
      <c r="G24536" s="50"/>
      <c r="H24536" s="50"/>
      <c r="I24536" s="50"/>
      <c r="J24536" s="50"/>
      <c r="K24536" s="50"/>
      <c r="L24536" s="50"/>
    </row>
    <row r="24537" spans="4:12" x14ac:dyDescent="0.25">
      <c r="D24537" s="50">
        <v>1178508900</v>
      </c>
      <c r="E24537" s="50" t="s">
        <v>39</v>
      </c>
      <c r="F24537" s="50">
        <v>9800210000</v>
      </c>
      <c r="G24537" s="50"/>
      <c r="H24537" s="50"/>
      <c r="I24537" s="50"/>
      <c r="J24537" s="50"/>
      <c r="K24537" s="50"/>
      <c r="L24537" s="50"/>
    </row>
    <row r="24538" spans="4:12" x14ac:dyDescent="0.25">
      <c r="D24538" s="50">
        <v>1178509000</v>
      </c>
      <c r="E24538" s="50" t="s">
        <v>39</v>
      </c>
      <c r="F24538" s="50">
        <v>9800210000</v>
      </c>
      <c r="G24538" s="50"/>
      <c r="H24538" s="50"/>
      <c r="I24538" s="50"/>
      <c r="J24538" s="50"/>
      <c r="K24538" s="50"/>
      <c r="L24538" s="50"/>
    </row>
    <row r="24539" spans="4:12" x14ac:dyDescent="0.25">
      <c r="D24539" s="50">
        <v>1178509100</v>
      </c>
      <c r="E24539" s="50" t="s">
        <v>39</v>
      </c>
      <c r="F24539" s="50">
        <v>9800210000</v>
      </c>
      <c r="G24539" s="50"/>
      <c r="H24539" s="50"/>
      <c r="I24539" s="50"/>
      <c r="J24539" s="50"/>
      <c r="K24539" s="50"/>
      <c r="L24539" s="50"/>
    </row>
    <row r="24540" spans="4:12" x14ac:dyDescent="0.25">
      <c r="D24540" s="50">
        <v>1178509200</v>
      </c>
      <c r="E24540" s="50" t="s">
        <v>39</v>
      </c>
      <c r="F24540" s="50">
        <v>9800210000</v>
      </c>
      <c r="G24540" s="50"/>
      <c r="H24540" s="50"/>
      <c r="I24540" s="50"/>
      <c r="J24540" s="50"/>
      <c r="K24540" s="50"/>
      <c r="L24540" s="50"/>
    </row>
    <row r="24541" spans="4:12" x14ac:dyDescent="0.25">
      <c r="D24541" s="50">
        <v>1178509300</v>
      </c>
      <c r="E24541" s="50" t="s">
        <v>39</v>
      </c>
      <c r="F24541" s="50">
        <v>9800210000</v>
      </c>
      <c r="G24541" s="50"/>
      <c r="H24541" s="50"/>
      <c r="I24541" s="50"/>
      <c r="J24541" s="50"/>
      <c r="K24541" s="50"/>
      <c r="L24541" s="50"/>
    </row>
    <row r="24542" spans="4:12" x14ac:dyDescent="0.25">
      <c r="D24542" s="50">
        <v>1178509350</v>
      </c>
      <c r="E24542" s="50" t="s">
        <v>39</v>
      </c>
      <c r="F24542" s="50">
        <v>9800210000</v>
      </c>
      <c r="G24542" s="50"/>
      <c r="H24542" s="50"/>
      <c r="I24542" s="50"/>
      <c r="J24542" s="50"/>
      <c r="K24542" s="50"/>
      <c r="L24542" s="50"/>
    </row>
    <row r="24543" spans="4:12" x14ac:dyDescent="0.25">
      <c r="D24543" s="50">
        <v>1178509400</v>
      </c>
      <c r="E24543" s="50" t="s">
        <v>39</v>
      </c>
      <c r="F24543" s="50">
        <v>9800210000</v>
      </c>
      <c r="G24543" s="50"/>
      <c r="H24543" s="50"/>
      <c r="I24543" s="50"/>
      <c r="J24543" s="50"/>
      <c r="K24543" s="50"/>
      <c r="L24543" s="50"/>
    </row>
    <row r="24544" spans="4:12" x14ac:dyDescent="0.25">
      <c r="D24544" s="50">
        <v>1178509450</v>
      </c>
      <c r="E24544" s="50" t="s">
        <v>39</v>
      </c>
      <c r="F24544" s="50">
        <v>9800210000</v>
      </c>
      <c r="G24544" s="50"/>
      <c r="H24544" s="50"/>
      <c r="I24544" s="50"/>
      <c r="J24544" s="50"/>
      <c r="K24544" s="50"/>
      <c r="L24544" s="50"/>
    </row>
    <row r="24545" spans="4:12" x14ac:dyDescent="0.25">
      <c r="D24545" s="50">
        <v>1178509500</v>
      </c>
      <c r="E24545" s="50" t="s">
        <v>39</v>
      </c>
      <c r="F24545" s="50">
        <v>9800210000</v>
      </c>
      <c r="G24545" s="50"/>
      <c r="H24545" s="50"/>
      <c r="I24545" s="50"/>
      <c r="J24545" s="50"/>
      <c r="K24545" s="50"/>
      <c r="L24545" s="50"/>
    </row>
    <row r="24546" spans="4:12" x14ac:dyDescent="0.25">
      <c r="D24546" s="50">
        <v>1178509600</v>
      </c>
      <c r="E24546" s="50" t="s">
        <v>39</v>
      </c>
      <c r="F24546" s="50">
        <v>9800210000</v>
      </c>
      <c r="G24546" s="50"/>
      <c r="H24546" s="50"/>
      <c r="I24546" s="50"/>
      <c r="J24546" s="50"/>
      <c r="K24546" s="50"/>
      <c r="L24546" s="50"/>
    </row>
    <row r="24547" spans="4:12" x14ac:dyDescent="0.25">
      <c r="D24547" s="50">
        <v>1178509700</v>
      </c>
      <c r="E24547" s="50" t="s">
        <v>39</v>
      </c>
      <c r="F24547" s="50">
        <v>9800210000</v>
      </c>
      <c r="G24547" s="50"/>
      <c r="H24547" s="50"/>
      <c r="I24547" s="50"/>
      <c r="J24547" s="50"/>
      <c r="K24547" s="50"/>
      <c r="L24547" s="50"/>
    </row>
    <row r="24548" spans="4:12" x14ac:dyDescent="0.25">
      <c r="D24548" s="50">
        <v>1178509800</v>
      </c>
      <c r="E24548" s="50" t="s">
        <v>39</v>
      </c>
      <c r="F24548" s="50">
        <v>9800210000</v>
      </c>
      <c r="G24548" s="50"/>
      <c r="H24548" s="50"/>
      <c r="I24548" s="50"/>
      <c r="J24548" s="50"/>
      <c r="K24548" s="50"/>
      <c r="L24548" s="50"/>
    </row>
    <row r="24549" spans="4:12" x14ac:dyDescent="0.25">
      <c r="D24549" s="50">
        <v>1178509900</v>
      </c>
      <c r="E24549" s="50" t="s">
        <v>39</v>
      </c>
      <c r="F24549" s="50">
        <v>9800210000</v>
      </c>
      <c r="G24549" s="50"/>
      <c r="H24549" s="50"/>
      <c r="I24549" s="50"/>
      <c r="J24549" s="50"/>
      <c r="K24549" s="50"/>
      <c r="L24549" s="50"/>
    </row>
    <row r="24550" spans="4:12" x14ac:dyDescent="0.25">
      <c r="D24550" s="50">
        <v>1178510000</v>
      </c>
      <c r="E24550" s="50" t="s">
        <v>39</v>
      </c>
      <c r="F24550" s="50">
        <v>9800210000</v>
      </c>
      <c r="G24550" s="50"/>
      <c r="H24550" s="50"/>
      <c r="I24550" s="50"/>
      <c r="J24550" s="50"/>
      <c r="K24550" s="50"/>
      <c r="L24550" s="50"/>
    </row>
    <row r="24551" spans="4:12" x14ac:dyDescent="0.25">
      <c r="D24551" s="50">
        <v>1178510100</v>
      </c>
      <c r="E24551" s="50" t="s">
        <v>39</v>
      </c>
      <c r="F24551" s="50">
        <v>9800212000</v>
      </c>
      <c r="G24551" s="50"/>
      <c r="H24551" s="50"/>
      <c r="I24551" s="50"/>
      <c r="J24551" s="50"/>
      <c r="K24551" s="50"/>
      <c r="L24551" s="50"/>
    </row>
    <row r="24552" spans="4:12" x14ac:dyDescent="0.25">
      <c r="D24552" s="50">
        <v>1178510200</v>
      </c>
      <c r="E24552" s="50" t="s">
        <v>39</v>
      </c>
      <c r="F24552" s="50">
        <v>9800212000</v>
      </c>
      <c r="G24552" s="50"/>
      <c r="H24552" s="50"/>
      <c r="I24552" s="50"/>
      <c r="J24552" s="50"/>
      <c r="K24552" s="50"/>
      <c r="L24552" s="50"/>
    </row>
    <row r="24553" spans="4:12" x14ac:dyDescent="0.25">
      <c r="D24553" s="50">
        <v>1178510300</v>
      </c>
      <c r="E24553" s="50" t="s">
        <v>39</v>
      </c>
      <c r="F24553" s="50">
        <v>9800212000</v>
      </c>
      <c r="G24553" s="50"/>
      <c r="H24553" s="50"/>
      <c r="I24553" s="50"/>
      <c r="J24553" s="50"/>
      <c r="K24553" s="50"/>
      <c r="L24553" s="50"/>
    </row>
    <row r="24554" spans="4:12" x14ac:dyDescent="0.25">
      <c r="D24554" s="50">
        <v>1178510400</v>
      </c>
      <c r="E24554" s="50" t="s">
        <v>39</v>
      </c>
      <c r="F24554" s="50">
        <v>9800212000</v>
      </c>
      <c r="G24554" s="50"/>
      <c r="H24554" s="50"/>
      <c r="I24554" s="50"/>
      <c r="J24554" s="50"/>
      <c r="K24554" s="50"/>
      <c r="L24554" s="50"/>
    </row>
    <row r="24555" spans="4:12" x14ac:dyDescent="0.25">
      <c r="D24555" s="50">
        <v>1178510500</v>
      </c>
      <c r="E24555" s="50" t="s">
        <v>39</v>
      </c>
      <c r="F24555" s="50">
        <v>9800212000</v>
      </c>
      <c r="G24555" s="50"/>
      <c r="H24555" s="50"/>
      <c r="I24555" s="50"/>
      <c r="J24555" s="50"/>
      <c r="K24555" s="50"/>
      <c r="L24555" s="50"/>
    </row>
    <row r="24556" spans="4:12" x14ac:dyDescent="0.25">
      <c r="D24556" s="50">
        <v>1178510550</v>
      </c>
      <c r="E24556" s="50" t="s">
        <v>39</v>
      </c>
      <c r="F24556" s="50">
        <v>9800212000</v>
      </c>
      <c r="G24556" s="50"/>
      <c r="H24556" s="50"/>
      <c r="I24556" s="50"/>
      <c r="J24556" s="50"/>
      <c r="K24556" s="50"/>
      <c r="L24556" s="50"/>
    </row>
    <row r="24557" spans="4:12" x14ac:dyDescent="0.25">
      <c r="D24557" s="50">
        <v>1178510600</v>
      </c>
      <c r="E24557" s="50" t="s">
        <v>39</v>
      </c>
      <c r="F24557" s="50">
        <v>9800212000</v>
      </c>
      <c r="G24557" s="50"/>
      <c r="H24557" s="50"/>
      <c r="I24557" s="50"/>
      <c r="J24557" s="50"/>
      <c r="K24557" s="50"/>
      <c r="L24557" s="50"/>
    </row>
    <row r="24558" spans="4:12" x14ac:dyDescent="0.25">
      <c r="D24558" s="50">
        <v>1178510700</v>
      </c>
      <c r="E24558" s="50" t="s">
        <v>39</v>
      </c>
      <c r="F24558" s="50">
        <v>9800212000</v>
      </c>
      <c r="G24558" s="50"/>
      <c r="H24558" s="50"/>
      <c r="I24558" s="50"/>
      <c r="J24558" s="50"/>
      <c r="K24558" s="50"/>
      <c r="L24558" s="50"/>
    </row>
    <row r="24559" spans="4:12" x14ac:dyDescent="0.25">
      <c r="D24559" s="50">
        <v>1178510750</v>
      </c>
      <c r="E24559" s="50" t="s">
        <v>39</v>
      </c>
      <c r="F24559" s="50">
        <v>9800212000</v>
      </c>
      <c r="G24559" s="50"/>
      <c r="H24559" s="50"/>
      <c r="I24559" s="50"/>
      <c r="J24559" s="50"/>
      <c r="K24559" s="50"/>
      <c r="L24559" s="50"/>
    </row>
    <row r="24560" spans="4:12" x14ac:dyDescent="0.25">
      <c r="D24560" s="50">
        <v>1178510800</v>
      </c>
      <c r="E24560" s="50" t="s">
        <v>39</v>
      </c>
      <c r="F24560" s="50">
        <v>9800212000</v>
      </c>
      <c r="G24560" s="50"/>
      <c r="H24560" s="50"/>
      <c r="I24560" s="50"/>
      <c r="J24560" s="50"/>
      <c r="K24560" s="50"/>
      <c r="L24560" s="50"/>
    </row>
    <row r="24561" spans="4:12" x14ac:dyDescent="0.25">
      <c r="D24561" s="50">
        <v>1178510900</v>
      </c>
      <c r="E24561" s="50" t="s">
        <v>39</v>
      </c>
      <c r="F24561" s="50">
        <v>9800212000</v>
      </c>
      <c r="G24561" s="50"/>
      <c r="H24561" s="50"/>
      <c r="I24561" s="50"/>
      <c r="J24561" s="50"/>
      <c r="K24561" s="50"/>
      <c r="L24561" s="50"/>
    </row>
    <row r="24562" spans="4:12" x14ac:dyDescent="0.25">
      <c r="D24562" s="50">
        <v>1178511000</v>
      </c>
      <c r="E24562" s="50" t="s">
        <v>39</v>
      </c>
      <c r="F24562" s="50">
        <v>9800212000</v>
      </c>
      <c r="G24562" s="50"/>
      <c r="H24562" s="50"/>
      <c r="I24562" s="50"/>
      <c r="J24562" s="50"/>
      <c r="K24562" s="50"/>
      <c r="L24562" s="50"/>
    </row>
    <row r="24563" spans="4:12" x14ac:dyDescent="0.25">
      <c r="D24563" s="50">
        <v>1178511100</v>
      </c>
      <c r="E24563" s="50" t="s">
        <v>39</v>
      </c>
      <c r="F24563" s="50">
        <v>9800212000</v>
      </c>
      <c r="G24563" s="50"/>
      <c r="H24563" s="50"/>
      <c r="I24563" s="50"/>
      <c r="J24563" s="50"/>
      <c r="K24563" s="50"/>
      <c r="L24563" s="50"/>
    </row>
    <row r="24564" spans="4:12" x14ac:dyDescent="0.25">
      <c r="D24564" s="50">
        <v>1178511200</v>
      </c>
      <c r="E24564" s="50" t="s">
        <v>39</v>
      </c>
      <c r="F24564" s="50">
        <v>9800212000</v>
      </c>
      <c r="G24564" s="50"/>
      <c r="H24564" s="50"/>
      <c r="I24564" s="50"/>
      <c r="J24564" s="50"/>
      <c r="K24564" s="50"/>
      <c r="L24564" s="50"/>
    </row>
    <row r="24565" spans="4:12" x14ac:dyDescent="0.25">
      <c r="D24565" s="50">
        <v>1178511250</v>
      </c>
      <c r="E24565" s="50" t="s">
        <v>39</v>
      </c>
      <c r="F24565" s="50">
        <v>9800212000</v>
      </c>
      <c r="G24565" s="50"/>
      <c r="H24565" s="50"/>
      <c r="I24565" s="50"/>
      <c r="J24565" s="50"/>
      <c r="K24565" s="50"/>
      <c r="L24565" s="50"/>
    </row>
    <row r="24566" spans="4:12" x14ac:dyDescent="0.25">
      <c r="D24566" s="50">
        <v>1178511300</v>
      </c>
      <c r="E24566" s="50" t="s">
        <v>39</v>
      </c>
      <c r="F24566" s="50">
        <v>9800212000</v>
      </c>
      <c r="G24566" s="50"/>
      <c r="H24566" s="50"/>
      <c r="I24566" s="50"/>
      <c r="J24566" s="50"/>
      <c r="K24566" s="50"/>
      <c r="L24566" s="50"/>
    </row>
    <row r="24567" spans="4:12" x14ac:dyDescent="0.25">
      <c r="D24567" s="50">
        <v>1178511350</v>
      </c>
      <c r="E24567" s="50" t="s">
        <v>39</v>
      </c>
      <c r="F24567" s="50">
        <v>9800212000</v>
      </c>
      <c r="G24567" s="50"/>
      <c r="H24567" s="50"/>
      <c r="I24567" s="50"/>
      <c r="J24567" s="50"/>
      <c r="K24567" s="50"/>
      <c r="L24567" s="50"/>
    </row>
    <row r="24568" spans="4:12" x14ac:dyDescent="0.25">
      <c r="D24568" s="50">
        <v>1178511400</v>
      </c>
      <c r="E24568" s="50" t="s">
        <v>39</v>
      </c>
      <c r="F24568" s="50">
        <v>9800212000</v>
      </c>
      <c r="G24568" s="50"/>
      <c r="H24568" s="50"/>
      <c r="I24568" s="50"/>
      <c r="J24568" s="50"/>
      <c r="K24568" s="50"/>
      <c r="L24568" s="50"/>
    </row>
    <row r="24569" spans="4:12" x14ac:dyDescent="0.25">
      <c r="D24569" s="50">
        <v>1178511450</v>
      </c>
      <c r="E24569" s="50" t="s">
        <v>39</v>
      </c>
      <c r="F24569" s="50">
        <v>9800212000</v>
      </c>
      <c r="G24569" s="50"/>
      <c r="H24569" s="50"/>
      <c r="I24569" s="50"/>
      <c r="J24569" s="50"/>
      <c r="K24569" s="50"/>
      <c r="L24569" s="50"/>
    </row>
    <row r="24570" spans="4:12" x14ac:dyDescent="0.25">
      <c r="D24570" s="50">
        <v>1178511500</v>
      </c>
      <c r="E24570" s="50" t="s">
        <v>39</v>
      </c>
      <c r="F24570" s="50">
        <v>9800212000</v>
      </c>
      <c r="G24570" s="50"/>
      <c r="H24570" s="50"/>
      <c r="I24570" s="50"/>
      <c r="J24570" s="50"/>
      <c r="K24570" s="50"/>
      <c r="L24570" s="50"/>
    </row>
    <row r="24571" spans="4:12" x14ac:dyDescent="0.25">
      <c r="D24571" s="50">
        <v>1178511600</v>
      </c>
      <c r="E24571" s="50" t="s">
        <v>39</v>
      </c>
      <c r="F24571" s="50">
        <v>9800212000</v>
      </c>
      <c r="G24571" s="50"/>
      <c r="H24571" s="50"/>
      <c r="I24571" s="50"/>
      <c r="J24571" s="50"/>
      <c r="K24571" s="50"/>
      <c r="L24571" s="50"/>
    </row>
    <row r="24572" spans="4:12" x14ac:dyDescent="0.25">
      <c r="D24572" s="50">
        <v>1178511700</v>
      </c>
      <c r="E24572" s="50" t="s">
        <v>39</v>
      </c>
      <c r="F24572" s="50">
        <v>9800212000</v>
      </c>
      <c r="G24572" s="50"/>
      <c r="H24572" s="50"/>
      <c r="I24572" s="50"/>
      <c r="J24572" s="50"/>
      <c r="K24572" s="50"/>
      <c r="L24572" s="50"/>
    </row>
    <row r="24573" spans="4:12" x14ac:dyDescent="0.25">
      <c r="D24573" s="50">
        <v>1178511800</v>
      </c>
      <c r="E24573" s="50" t="s">
        <v>39</v>
      </c>
      <c r="F24573" s="50">
        <v>9800212000</v>
      </c>
      <c r="G24573" s="50"/>
      <c r="H24573" s="50"/>
      <c r="I24573" s="50"/>
      <c r="J24573" s="50"/>
      <c r="K24573" s="50"/>
      <c r="L24573" s="50"/>
    </row>
    <row r="24574" spans="4:12" x14ac:dyDescent="0.25">
      <c r="D24574" s="50">
        <v>1178511900</v>
      </c>
      <c r="E24574" s="50" t="s">
        <v>39</v>
      </c>
      <c r="F24574" s="50">
        <v>9800212000</v>
      </c>
      <c r="G24574" s="50"/>
      <c r="H24574" s="50"/>
      <c r="I24574" s="50"/>
      <c r="J24574" s="50"/>
      <c r="K24574" s="50"/>
      <c r="L24574" s="50"/>
    </row>
    <row r="24575" spans="4:12" x14ac:dyDescent="0.25">
      <c r="D24575" s="50">
        <v>1178512000</v>
      </c>
      <c r="E24575" s="50" t="s">
        <v>39</v>
      </c>
      <c r="F24575" s="50">
        <v>9800212000</v>
      </c>
      <c r="G24575" s="50"/>
      <c r="H24575" s="50"/>
      <c r="I24575" s="50"/>
      <c r="J24575" s="50"/>
      <c r="K24575" s="50"/>
      <c r="L24575" s="50"/>
    </row>
    <row r="24576" spans="4:12" x14ac:dyDescent="0.25">
      <c r="D24576" s="50">
        <v>1178512150</v>
      </c>
      <c r="E24576" s="50" t="s">
        <v>39</v>
      </c>
      <c r="F24576" s="50">
        <v>9800214000</v>
      </c>
      <c r="G24576" s="50"/>
      <c r="H24576" s="50"/>
      <c r="I24576" s="50"/>
      <c r="J24576" s="50"/>
      <c r="K24576" s="50"/>
      <c r="L24576" s="50"/>
    </row>
    <row r="24577" spans="4:12" x14ac:dyDescent="0.25">
      <c r="D24577" s="50">
        <v>1178512250</v>
      </c>
      <c r="E24577" s="50" t="s">
        <v>39</v>
      </c>
      <c r="F24577" s="50">
        <v>9800214000</v>
      </c>
      <c r="G24577" s="50"/>
      <c r="H24577" s="50"/>
      <c r="I24577" s="50"/>
      <c r="J24577" s="50"/>
      <c r="K24577" s="50"/>
      <c r="L24577" s="50"/>
    </row>
    <row r="24578" spans="4:12" x14ac:dyDescent="0.25">
      <c r="D24578" s="50">
        <v>1178512500</v>
      </c>
      <c r="E24578" s="50" t="s">
        <v>39</v>
      </c>
      <c r="F24578" s="50">
        <v>9800214000</v>
      </c>
      <c r="G24578" s="50"/>
      <c r="H24578" s="50"/>
      <c r="I24578" s="50"/>
      <c r="J24578" s="50"/>
      <c r="K24578" s="50"/>
      <c r="L24578" s="50"/>
    </row>
    <row r="24579" spans="4:12" x14ac:dyDescent="0.25">
      <c r="D24579" s="50">
        <v>1178512550</v>
      </c>
      <c r="E24579" s="50" t="s">
        <v>39</v>
      </c>
      <c r="F24579" s="50">
        <v>9800214000</v>
      </c>
      <c r="G24579" s="50"/>
      <c r="H24579" s="50"/>
      <c r="I24579" s="50"/>
      <c r="J24579" s="50"/>
      <c r="K24579" s="50"/>
      <c r="L24579" s="50"/>
    </row>
    <row r="24580" spans="4:12" x14ac:dyDescent="0.25">
      <c r="D24580" s="50">
        <v>1178512700</v>
      </c>
      <c r="E24580" s="50" t="s">
        <v>39</v>
      </c>
      <c r="F24580" s="50">
        <v>9800214000</v>
      </c>
      <c r="G24580" s="50"/>
      <c r="H24580" s="50"/>
      <c r="I24580" s="50"/>
      <c r="J24580" s="50"/>
      <c r="K24580" s="50"/>
      <c r="L24580" s="50"/>
    </row>
    <row r="24581" spans="4:12" x14ac:dyDescent="0.25">
      <c r="D24581" s="50">
        <v>1178512800</v>
      </c>
      <c r="E24581" s="50" t="s">
        <v>39</v>
      </c>
      <c r="F24581" s="50">
        <v>9800214000</v>
      </c>
      <c r="G24581" s="50"/>
      <c r="H24581" s="50"/>
      <c r="I24581" s="50"/>
      <c r="J24581" s="50"/>
      <c r="K24581" s="50"/>
      <c r="L24581" s="50"/>
    </row>
    <row r="24582" spans="4:12" x14ac:dyDescent="0.25">
      <c r="D24582" s="50">
        <v>1178512900</v>
      </c>
      <c r="E24582" s="50" t="s">
        <v>39</v>
      </c>
      <c r="F24582" s="50">
        <v>9800214000</v>
      </c>
      <c r="G24582" s="50"/>
      <c r="H24582" s="50"/>
      <c r="I24582" s="50"/>
      <c r="J24582" s="50"/>
      <c r="K24582" s="50"/>
      <c r="L24582" s="50"/>
    </row>
    <row r="24583" spans="4:12" x14ac:dyDescent="0.25">
      <c r="D24583" s="50">
        <v>1178513000</v>
      </c>
      <c r="E24583" s="50" t="s">
        <v>39</v>
      </c>
      <c r="F24583" s="50">
        <v>9800214000</v>
      </c>
      <c r="G24583" s="50"/>
      <c r="H24583" s="50"/>
      <c r="I24583" s="50"/>
      <c r="J24583" s="50"/>
      <c r="K24583" s="50"/>
      <c r="L24583" s="50"/>
    </row>
    <row r="24584" spans="4:12" x14ac:dyDescent="0.25">
      <c r="D24584" s="50">
        <v>1178513100</v>
      </c>
      <c r="E24584" s="50" t="s">
        <v>39</v>
      </c>
      <c r="F24584" s="50">
        <v>9800214000</v>
      </c>
      <c r="G24584" s="50"/>
      <c r="H24584" s="50"/>
      <c r="I24584" s="50"/>
      <c r="J24584" s="50"/>
      <c r="K24584" s="50"/>
      <c r="L24584" s="50"/>
    </row>
    <row r="24585" spans="4:12" x14ac:dyDescent="0.25">
      <c r="D24585" s="50">
        <v>1178513300</v>
      </c>
      <c r="E24585" s="50" t="s">
        <v>39</v>
      </c>
      <c r="F24585" s="50">
        <v>9800214000</v>
      </c>
      <c r="G24585" s="50"/>
      <c r="H24585" s="50"/>
      <c r="I24585" s="50"/>
      <c r="J24585" s="50"/>
      <c r="K24585" s="50"/>
      <c r="L24585" s="50"/>
    </row>
    <row r="24586" spans="4:12" x14ac:dyDescent="0.25">
      <c r="D24586" s="50">
        <v>1178513350</v>
      </c>
      <c r="E24586" s="50" t="s">
        <v>39</v>
      </c>
      <c r="F24586" s="50">
        <v>9800214000</v>
      </c>
      <c r="G24586" s="50"/>
      <c r="H24586" s="50"/>
      <c r="I24586" s="50"/>
      <c r="J24586" s="50"/>
      <c r="K24586" s="50"/>
      <c r="L24586" s="50"/>
    </row>
    <row r="24587" spans="4:12" x14ac:dyDescent="0.25">
      <c r="D24587" s="50">
        <v>1178513500</v>
      </c>
      <c r="E24587" s="50" t="s">
        <v>39</v>
      </c>
      <c r="F24587" s="50">
        <v>9800214000</v>
      </c>
      <c r="G24587" s="50"/>
      <c r="H24587" s="50"/>
      <c r="I24587" s="50"/>
      <c r="J24587" s="50"/>
      <c r="K24587" s="50"/>
      <c r="L24587" s="50"/>
    </row>
    <row r="24588" spans="4:12" x14ac:dyDescent="0.25">
      <c r="D24588" s="50">
        <v>1178513700</v>
      </c>
      <c r="E24588" s="50" t="s">
        <v>39</v>
      </c>
      <c r="F24588" s="50">
        <v>9800214000</v>
      </c>
      <c r="G24588" s="50"/>
      <c r="H24588" s="50"/>
      <c r="I24588" s="50"/>
      <c r="J24588" s="50"/>
      <c r="K24588" s="50"/>
      <c r="L24588" s="50"/>
    </row>
    <row r="24589" spans="4:12" x14ac:dyDescent="0.25">
      <c r="D24589" s="50">
        <v>1178513800</v>
      </c>
      <c r="E24589" s="50" t="s">
        <v>39</v>
      </c>
      <c r="F24589" s="50">
        <v>9800214000</v>
      </c>
      <c r="G24589" s="50"/>
      <c r="H24589" s="50"/>
      <c r="I24589" s="50"/>
      <c r="J24589" s="50"/>
      <c r="K24589" s="50"/>
      <c r="L24589" s="50"/>
    </row>
    <row r="24590" spans="4:12" x14ac:dyDescent="0.25">
      <c r="D24590" s="50">
        <v>1178514000</v>
      </c>
      <c r="E24590" s="50" t="s">
        <v>39</v>
      </c>
      <c r="F24590" s="50">
        <v>9800214000</v>
      </c>
      <c r="G24590" s="50"/>
      <c r="H24590" s="50"/>
      <c r="I24590" s="50"/>
      <c r="J24590" s="50"/>
      <c r="K24590" s="50"/>
      <c r="L24590" s="50"/>
    </row>
    <row r="24591" spans="4:12" x14ac:dyDescent="0.25">
      <c r="D24591" s="50">
        <v>1178514200</v>
      </c>
      <c r="E24591" s="50" t="s">
        <v>39</v>
      </c>
      <c r="F24591" s="50">
        <v>9800216000</v>
      </c>
      <c r="G24591" s="50"/>
      <c r="H24591" s="50"/>
      <c r="I24591" s="50"/>
      <c r="J24591" s="50"/>
      <c r="K24591" s="50"/>
      <c r="L24591" s="50"/>
    </row>
    <row r="24592" spans="4:12" x14ac:dyDescent="0.25">
      <c r="D24592" s="50">
        <v>1178514500</v>
      </c>
      <c r="E24592" s="50" t="s">
        <v>39</v>
      </c>
      <c r="F24592" s="50">
        <v>9800216000</v>
      </c>
      <c r="G24592" s="50"/>
      <c r="H24592" s="50"/>
      <c r="I24592" s="50"/>
      <c r="J24592" s="50"/>
      <c r="K24592" s="50"/>
      <c r="L24592" s="50"/>
    </row>
    <row r="24593" spans="4:12" x14ac:dyDescent="0.25">
      <c r="D24593" s="50">
        <v>1178514800</v>
      </c>
      <c r="E24593" s="50" t="s">
        <v>39</v>
      </c>
      <c r="F24593" s="50">
        <v>9800216000</v>
      </c>
      <c r="G24593" s="50"/>
      <c r="H24593" s="50"/>
      <c r="I24593" s="50"/>
      <c r="J24593" s="50"/>
      <c r="K24593" s="50"/>
      <c r="L24593" s="50"/>
    </row>
    <row r="24594" spans="4:12" x14ac:dyDescent="0.25">
      <c r="D24594" s="50">
        <v>1178515000</v>
      </c>
      <c r="E24594" s="50" t="s">
        <v>39</v>
      </c>
      <c r="F24594" s="50">
        <v>9800216000</v>
      </c>
      <c r="G24594" s="50"/>
      <c r="H24594" s="50"/>
      <c r="I24594" s="50"/>
      <c r="J24594" s="50"/>
      <c r="K24594" s="50"/>
      <c r="L24594" s="50"/>
    </row>
    <row r="24595" spans="4:12" x14ac:dyDescent="0.25">
      <c r="D24595" s="50">
        <v>1178515100</v>
      </c>
      <c r="E24595" s="50" t="s">
        <v>39</v>
      </c>
      <c r="F24595" s="50">
        <v>9800216000</v>
      </c>
      <c r="G24595" s="50"/>
      <c r="H24595" s="50"/>
      <c r="I24595" s="50"/>
      <c r="J24595" s="50"/>
      <c r="K24595" s="50"/>
      <c r="L24595" s="50"/>
    </row>
    <row r="24596" spans="4:12" x14ac:dyDescent="0.25">
      <c r="D24596" s="50">
        <v>1178515250</v>
      </c>
      <c r="E24596" s="50" t="s">
        <v>39</v>
      </c>
      <c r="F24596" s="50">
        <v>9800216000</v>
      </c>
      <c r="G24596" s="50"/>
      <c r="H24596" s="50"/>
      <c r="I24596" s="50"/>
      <c r="J24596" s="50"/>
      <c r="K24596" s="50"/>
      <c r="L24596" s="50"/>
    </row>
    <row r="24597" spans="4:12" x14ac:dyDescent="0.25">
      <c r="D24597" s="50">
        <v>1178515300</v>
      </c>
      <c r="E24597" s="50" t="s">
        <v>39</v>
      </c>
      <c r="F24597" s="50">
        <v>9800216000</v>
      </c>
      <c r="G24597" s="50"/>
      <c r="H24597" s="50"/>
      <c r="I24597" s="50"/>
      <c r="J24597" s="50"/>
      <c r="K24597" s="50"/>
      <c r="L24597" s="50"/>
    </row>
    <row r="24598" spans="4:12" x14ac:dyDescent="0.25">
      <c r="D24598" s="50">
        <v>1178515350</v>
      </c>
      <c r="E24598" s="50" t="s">
        <v>39</v>
      </c>
      <c r="F24598" s="50">
        <v>9800216000</v>
      </c>
      <c r="G24598" s="50"/>
      <c r="H24598" s="50"/>
      <c r="I24598" s="50"/>
      <c r="J24598" s="50"/>
      <c r="K24598" s="50"/>
      <c r="L24598" s="50"/>
    </row>
    <row r="24599" spans="4:12" x14ac:dyDescent="0.25">
      <c r="D24599" s="50">
        <v>1178515500</v>
      </c>
      <c r="E24599" s="50" t="s">
        <v>39</v>
      </c>
      <c r="F24599" s="50">
        <v>9800216000</v>
      </c>
      <c r="G24599" s="50"/>
      <c r="H24599" s="50"/>
      <c r="I24599" s="50"/>
      <c r="J24599" s="50"/>
      <c r="K24599" s="50"/>
      <c r="L24599" s="50"/>
    </row>
    <row r="24600" spans="4:12" x14ac:dyDescent="0.25">
      <c r="D24600" s="50">
        <v>1178515600</v>
      </c>
      <c r="E24600" s="50" t="s">
        <v>39</v>
      </c>
      <c r="F24600" s="50">
        <v>9800216000</v>
      </c>
      <c r="G24600" s="50"/>
      <c r="H24600" s="50"/>
      <c r="I24600" s="50"/>
      <c r="J24600" s="50"/>
      <c r="K24600" s="50"/>
      <c r="L24600" s="50"/>
    </row>
    <row r="24601" spans="4:12" x14ac:dyDescent="0.25">
      <c r="D24601" s="50">
        <v>1178515800</v>
      </c>
      <c r="E24601" s="50" t="s">
        <v>39</v>
      </c>
      <c r="F24601" s="50">
        <v>9800216000</v>
      </c>
      <c r="G24601" s="50"/>
      <c r="H24601" s="50"/>
      <c r="I24601" s="50"/>
      <c r="J24601" s="50"/>
      <c r="K24601" s="50"/>
      <c r="L24601" s="50"/>
    </row>
    <row r="24602" spans="4:12" x14ac:dyDescent="0.25">
      <c r="D24602" s="50">
        <v>1178516000</v>
      </c>
      <c r="E24602" s="50" t="s">
        <v>39</v>
      </c>
      <c r="F24602" s="50">
        <v>9800216000</v>
      </c>
      <c r="G24602" s="50"/>
      <c r="H24602" s="50"/>
      <c r="I24602" s="50"/>
      <c r="J24602" s="50"/>
      <c r="K24602" s="50"/>
      <c r="L24602" s="50"/>
    </row>
    <row r="24603" spans="4:12" x14ac:dyDescent="0.25">
      <c r="D24603" s="50">
        <v>1178516050</v>
      </c>
      <c r="E24603" s="50" t="s">
        <v>39</v>
      </c>
      <c r="F24603" s="50">
        <v>9800218000</v>
      </c>
      <c r="G24603" s="50"/>
      <c r="H24603" s="50"/>
      <c r="I24603" s="50"/>
      <c r="J24603" s="50"/>
      <c r="K24603" s="50"/>
      <c r="L24603" s="50"/>
    </row>
    <row r="24604" spans="4:12" x14ac:dyDescent="0.25">
      <c r="D24604" s="50">
        <v>1178516500</v>
      </c>
      <c r="E24604" s="50" t="s">
        <v>39</v>
      </c>
      <c r="F24604" s="50">
        <v>9800218000</v>
      </c>
      <c r="G24604" s="50"/>
      <c r="H24604" s="50"/>
      <c r="I24604" s="50"/>
      <c r="J24604" s="50"/>
      <c r="K24604" s="50"/>
      <c r="L24604" s="50"/>
    </row>
    <row r="24605" spans="4:12" x14ac:dyDescent="0.25">
      <c r="D24605" s="50">
        <v>1178516800</v>
      </c>
      <c r="E24605" s="50" t="s">
        <v>39</v>
      </c>
      <c r="F24605" s="50">
        <v>9800218000</v>
      </c>
      <c r="G24605" s="50"/>
      <c r="H24605" s="50"/>
      <c r="I24605" s="50"/>
      <c r="J24605" s="50"/>
      <c r="K24605" s="50"/>
      <c r="L24605" s="50"/>
    </row>
    <row r="24606" spans="4:12" x14ac:dyDescent="0.25">
      <c r="D24606" s="50">
        <v>1178516900</v>
      </c>
      <c r="E24606" s="50" t="s">
        <v>39</v>
      </c>
      <c r="F24606" s="50">
        <v>9800218000</v>
      </c>
      <c r="G24606" s="50"/>
      <c r="H24606" s="50"/>
      <c r="I24606" s="50"/>
      <c r="J24606" s="50"/>
      <c r="K24606" s="50"/>
      <c r="L24606" s="50"/>
    </row>
    <row r="24607" spans="4:12" x14ac:dyDescent="0.25">
      <c r="D24607" s="50">
        <v>1178517000</v>
      </c>
      <c r="E24607" s="50" t="s">
        <v>39</v>
      </c>
      <c r="F24607" s="50">
        <v>9800218000</v>
      </c>
      <c r="G24607" s="50"/>
      <c r="H24607" s="50"/>
      <c r="I24607" s="50"/>
      <c r="J24607" s="50"/>
      <c r="K24607" s="50"/>
      <c r="L24607" s="50"/>
    </row>
    <row r="24608" spans="4:12" x14ac:dyDescent="0.25">
      <c r="D24608" s="50">
        <v>1178517500</v>
      </c>
      <c r="E24608" s="50" t="s">
        <v>39</v>
      </c>
      <c r="F24608" s="50">
        <v>9800218000</v>
      </c>
      <c r="G24608" s="50"/>
      <c r="H24608" s="50"/>
      <c r="I24608" s="50"/>
      <c r="J24608" s="50"/>
      <c r="K24608" s="50"/>
      <c r="L24608" s="50"/>
    </row>
    <row r="24609" spans="4:12" x14ac:dyDescent="0.25">
      <c r="D24609" s="50">
        <v>1178517600</v>
      </c>
      <c r="E24609" s="50" t="s">
        <v>39</v>
      </c>
      <c r="F24609" s="50">
        <v>9800218000</v>
      </c>
      <c r="G24609" s="50"/>
      <c r="H24609" s="50"/>
      <c r="I24609" s="50"/>
      <c r="J24609" s="50"/>
      <c r="K24609" s="50"/>
      <c r="L24609" s="50"/>
    </row>
    <row r="24610" spans="4:12" x14ac:dyDescent="0.25">
      <c r="D24610" s="50">
        <v>1178517800</v>
      </c>
      <c r="E24610" s="50" t="s">
        <v>39</v>
      </c>
      <c r="F24610" s="50">
        <v>9800218000</v>
      </c>
      <c r="G24610" s="50"/>
      <c r="H24610" s="50"/>
      <c r="I24610" s="50"/>
      <c r="J24610" s="50"/>
      <c r="K24610" s="50"/>
      <c r="L24610" s="50"/>
    </row>
    <row r="24611" spans="4:12" x14ac:dyDescent="0.25">
      <c r="D24611" s="50">
        <v>1178518000</v>
      </c>
      <c r="E24611" s="50" t="s">
        <v>39</v>
      </c>
      <c r="F24611" s="50">
        <v>9800218000</v>
      </c>
      <c r="G24611" s="50"/>
      <c r="H24611" s="50"/>
      <c r="I24611" s="50"/>
      <c r="J24611" s="50"/>
      <c r="K24611" s="50"/>
      <c r="L24611" s="50"/>
    </row>
    <row r="24612" spans="4:12" x14ac:dyDescent="0.25">
      <c r="D24612" s="50">
        <v>1178518500</v>
      </c>
      <c r="E24612" s="50" t="s">
        <v>39</v>
      </c>
      <c r="F24612" s="50">
        <v>9800220000</v>
      </c>
      <c r="G24612" s="50"/>
      <c r="H24612" s="50"/>
      <c r="I24612" s="50"/>
      <c r="J24612" s="50"/>
      <c r="K24612" s="50"/>
      <c r="L24612" s="50"/>
    </row>
    <row r="24613" spans="4:12" x14ac:dyDescent="0.25">
      <c r="D24613" s="50">
        <v>1178518800</v>
      </c>
      <c r="E24613" s="50" t="s">
        <v>39</v>
      </c>
      <c r="F24613" s="50">
        <v>9800220000</v>
      </c>
      <c r="G24613" s="50"/>
      <c r="H24613" s="50"/>
      <c r="I24613" s="50"/>
      <c r="J24613" s="50"/>
      <c r="K24613" s="50"/>
      <c r="L24613" s="50"/>
    </row>
    <row r="24614" spans="4:12" x14ac:dyDescent="0.25">
      <c r="D24614" s="50">
        <v>1178518900</v>
      </c>
      <c r="E24614" s="50" t="s">
        <v>39</v>
      </c>
      <c r="F24614" s="50">
        <v>9800220000</v>
      </c>
      <c r="G24614" s="50"/>
      <c r="H24614" s="50"/>
      <c r="I24614" s="50"/>
      <c r="J24614" s="50"/>
      <c r="K24614" s="50"/>
      <c r="L24614" s="50"/>
    </row>
    <row r="24615" spans="4:12" x14ac:dyDescent="0.25">
      <c r="D24615" s="50">
        <v>1178519000</v>
      </c>
      <c r="E24615" s="50" t="s">
        <v>39</v>
      </c>
      <c r="F24615" s="50">
        <v>9800220000</v>
      </c>
      <c r="G24615" s="50"/>
      <c r="H24615" s="50"/>
      <c r="I24615" s="50"/>
      <c r="J24615" s="50"/>
      <c r="K24615" s="50"/>
      <c r="L24615" s="50"/>
    </row>
    <row r="24616" spans="4:12" x14ac:dyDescent="0.25">
      <c r="D24616" s="50">
        <v>1178519350</v>
      </c>
      <c r="E24616" s="50" t="s">
        <v>39</v>
      </c>
      <c r="F24616" s="50">
        <v>9800220000</v>
      </c>
      <c r="G24616" s="50"/>
      <c r="H24616" s="50"/>
      <c r="I24616" s="50"/>
      <c r="J24616" s="50"/>
      <c r="K24616" s="50"/>
      <c r="L24616" s="50"/>
    </row>
    <row r="24617" spans="4:12" x14ac:dyDescent="0.25">
      <c r="D24617" s="50">
        <v>1178519500</v>
      </c>
      <c r="E24617" s="50" t="s">
        <v>39</v>
      </c>
      <c r="F24617" s="50">
        <v>9800220000</v>
      </c>
      <c r="G24617" s="50"/>
      <c r="H24617" s="50"/>
      <c r="I24617" s="50"/>
      <c r="J24617" s="50"/>
      <c r="K24617" s="50"/>
      <c r="L24617" s="50"/>
    </row>
    <row r="24618" spans="4:12" x14ac:dyDescent="0.25">
      <c r="D24618" s="50">
        <v>1178519600</v>
      </c>
      <c r="E24618" s="50" t="s">
        <v>39</v>
      </c>
      <c r="F24618" s="50">
        <v>9800220000</v>
      </c>
      <c r="G24618" s="50"/>
      <c r="H24618" s="50"/>
      <c r="I24618" s="50"/>
      <c r="J24618" s="50"/>
      <c r="K24618" s="50"/>
      <c r="L24618" s="50"/>
    </row>
    <row r="24619" spans="4:12" x14ac:dyDescent="0.25">
      <c r="D24619" s="50">
        <v>1178519800</v>
      </c>
      <c r="E24619" s="50" t="s">
        <v>39</v>
      </c>
      <c r="F24619" s="50">
        <v>9800220000</v>
      </c>
      <c r="G24619" s="50"/>
      <c r="H24619" s="50"/>
      <c r="I24619" s="50"/>
      <c r="J24619" s="50"/>
      <c r="K24619" s="50"/>
      <c r="L24619" s="50"/>
    </row>
    <row r="24620" spans="4:12" x14ac:dyDescent="0.25">
      <c r="D24620" s="50">
        <v>1178520000</v>
      </c>
      <c r="E24620" s="50" t="s">
        <v>39</v>
      </c>
      <c r="F24620" s="50">
        <v>9800220000</v>
      </c>
      <c r="G24620" s="50"/>
      <c r="H24620" s="50"/>
      <c r="I24620" s="50"/>
      <c r="J24620" s="50"/>
      <c r="K24620" s="50"/>
      <c r="L24620" s="50"/>
    </row>
    <row r="24621" spans="4:12" x14ac:dyDescent="0.25">
      <c r="D24621" s="50">
        <v>1178520500</v>
      </c>
      <c r="E24621" s="50" t="s">
        <v>39</v>
      </c>
      <c r="F24621" s="50">
        <v>9800225000</v>
      </c>
      <c r="G24621" s="50"/>
      <c r="H24621" s="50"/>
      <c r="I24621" s="50"/>
      <c r="J24621" s="50"/>
      <c r="K24621" s="50"/>
      <c r="L24621" s="50"/>
    </row>
    <row r="24622" spans="4:12" x14ac:dyDescent="0.25">
      <c r="D24622" s="50">
        <v>1178521000</v>
      </c>
      <c r="E24622" s="50" t="s">
        <v>39</v>
      </c>
      <c r="F24622" s="50">
        <v>9800225000</v>
      </c>
      <c r="G24622" s="50"/>
      <c r="H24622" s="50"/>
      <c r="I24622" s="50"/>
      <c r="J24622" s="50"/>
      <c r="K24622" s="50"/>
      <c r="L24622" s="50"/>
    </row>
    <row r="24623" spans="4:12" x14ac:dyDescent="0.25">
      <c r="D24623" s="50">
        <v>1178521500</v>
      </c>
      <c r="E24623" s="50" t="s">
        <v>39</v>
      </c>
      <c r="F24623" s="50">
        <v>9800225000</v>
      </c>
      <c r="G24623" s="50"/>
      <c r="H24623" s="50"/>
      <c r="I24623" s="50"/>
      <c r="J24623" s="50"/>
      <c r="K24623" s="50"/>
      <c r="L24623" s="50"/>
    </row>
    <row r="24624" spans="4:12" x14ac:dyDescent="0.25">
      <c r="D24624" s="50">
        <v>1178522000</v>
      </c>
      <c r="E24624" s="50" t="s">
        <v>39</v>
      </c>
      <c r="F24624" s="50">
        <v>9800225000</v>
      </c>
      <c r="G24624" s="50"/>
      <c r="H24624" s="50"/>
      <c r="I24624" s="50"/>
      <c r="J24624" s="50"/>
      <c r="K24624" s="50"/>
      <c r="L24624" s="50"/>
    </row>
    <row r="24625" spans="4:12" x14ac:dyDescent="0.25">
      <c r="D24625" s="50">
        <v>1178522500</v>
      </c>
      <c r="E24625" s="50" t="s">
        <v>39</v>
      </c>
      <c r="F24625" s="50">
        <v>9800225000</v>
      </c>
      <c r="G24625" s="50"/>
      <c r="H24625" s="50"/>
      <c r="I24625" s="50"/>
      <c r="J24625" s="50"/>
      <c r="K24625" s="50"/>
      <c r="L24625" s="50"/>
    </row>
    <row r="24626" spans="4:12" x14ac:dyDescent="0.25">
      <c r="D24626" s="50">
        <v>1178523000</v>
      </c>
      <c r="E24626" s="50" t="s">
        <v>39</v>
      </c>
      <c r="F24626" s="50">
        <v>9800225000</v>
      </c>
      <c r="G24626" s="50"/>
      <c r="H24626" s="50"/>
      <c r="I24626" s="50"/>
      <c r="J24626" s="50"/>
      <c r="K24626" s="50"/>
      <c r="L24626" s="50"/>
    </row>
    <row r="24627" spans="4:12" x14ac:dyDescent="0.25">
      <c r="D24627" s="50">
        <v>1178523500</v>
      </c>
      <c r="E24627" s="50" t="s">
        <v>39</v>
      </c>
      <c r="F24627" s="50">
        <v>9800225000</v>
      </c>
      <c r="G24627" s="50"/>
      <c r="H24627" s="50"/>
      <c r="I24627" s="50"/>
      <c r="J24627" s="50"/>
      <c r="K24627" s="50"/>
      <c r="L24627" s="50"/>
    </row>
    <row r="24628" spans="4:12" x14ac:dyDescent="0.25">
      <c r="D24628" s="50">
        <v>1178524000</v>
      </c>
      <c r="E24628" s="50" t="s">
        <v>39</v>
      </c>
      <c r="F24628" s="50">
        <v>9800225000</v>
      </c>
      <c r="G24628" s="50"/>
      <c r="H24628" s="50"/>
      <c r="I24628" s="50"/>
      <c r="J24628" s="50"/>
      <c r="K24628" s="50"/>
      <c r="L24628" s="50"/>
    </row>
    <row r="24629" spans="4:12" x14ac:dyDescent="0.25">
      <c r="D24629" s="50">
        <v>1178524500</v>
      </c>
      <c r="E24629" s="50" t="s">
        <v>39</v>
      </c>
      <c r="F24629" s="50">
        <v>9800225000</v>
      </c>
      <c r="G24629" s="50"/>
      <c r="H24629" s="50"/>
      <c r="I24629" s="50"/>
      <c r="J24629" s="50"/>
      <c r="K24629" s="50"/>
      <c r="L24629" s="50"/>
    </row>
    <row r="24630" spans="4:12" x14ac:dyDescent="0.25">
      <c r="D24630" s="50">
        <v>1178525000</v>
      </c>
      <c r="E24630" s="50" t="s">
        <v>39</v>
      </c>
      <c r="F24630" s="50">
        <v>9800225000</v>
      </c>
      <c r="G24630" s="50"/>
      <c r="H24630" s="50"/>
      <c r="I24630" s="50"/>
      <c r="J24630" s="50"/>
      <c r="K24630" s="50"/>
      <c r="L24630" s="50"/>
    </row>
    <row r="24631" spans="4:12" x14ac:dyDescent="0.25">
      <c r="D24631" s="50">
        <v>1178603000</v>
      </c>
      <c r="E24631" s="50" t="s">
        <v>39</v>
      </c>
      <c r="F24631" s="50">
        <v>9800206000</v>
      </c>
      <c r="G24631" s="50"/>
      <c r="H24631" s="50"/>
      <c r="I24631" s="50"/>
      <c r="J24631" s="50"/>
      <c r="K24631" s="50"/>
      <c r="L24631" s="50"/>
    </row>
    <row r="24632" spans="4:12" x14ac:dyDescent="0.25">
      <c r="D24632" s="50">
        <v>1178603100</v>
      </c>
      <c r="E24632" s="50" t="s">
        <v>39</v>
      </c>
      <c r="F24632" s="50">
        <v>9800206000</v>
      </c>
      <c r="G24632" s="50"/>
      <c r="H24632" s="50"/>
      <c r="I24632" s="50"/>
      <c r="J24632" s="50"/>
      <c r="K24632" s="50"/>
      <c r="L24632" s="50"/>
    </row>
    <row r="24633" spans="4:12" x14ac:dyDescent="0.25">
      <c r="D24633" s="50">
        <v>1178603150</v>
      </c>
      <c r="E24633" s="50" t="s">
        <v>39</v>
      </c>
      <c r="F24633" s="50">
        <v>9800206000</v>
      </c>
      <c r="G24633" s="50"/>
      <c r="H24633" s="50"/>
      <c r="I24633" s="50"/>
      <c r="J24633" s="50"/>
      <c r="K24633" s="50"/>
      <c r="L24633" s="50"/>
    </row>
    <row r="24634" spans="4:12" x14ac:dyDescent="0.25">
      <c r="D24634" s="50">
        <v>1178603200</v>
      </c>
      <c r="E24634" s="50" t="s">
        <v>39</v>
      </c>
      <c r="F24634" s="50">
        <v>9800206000</v>
      </c>
      <c r="G24634" s="50"/>
      <c r="H24634" s="50"/>
      <c r="I24634" s="50"/>
      <c r="J24634" s="50"/>
      <c r="K24634" s="50"/>
      <c r="L24634" s="50"/>
    </row>
    <row r="24635" spans="4:12" x14ac:dyDescent="0.25">
      <c r="D24635" s="50">
        <v>1178603220</v>
      </c>
      <c r="E24635" s="50" t="s">
        <v>39</v>
      </c>
      <c r="F24635" s="50">
        <v>9800206000</v>
      </c>
      <c r="G24635" s="50"/>
      <c r="H24635" s="50"/>
      <c r="I24635" s="50"/>
      <c r="J24635" s="50"/>
      <c r="K24635" s="50"/>
      <c r="L24635" s="50"/>
    </row>
    <row r="24636" spans="4:12" x14ac:dyDescent="0.25">
      <c r="D24636" s="50">
        <v>1178603250</v>
      </c>
      <c r="E24636" s="50" t="s">
        <v>39</v>
      </c>
      <c r="F24636" s="50">
        <v>9800206000</v>
      </c>
      <c r="G24636" s="50"/>
      <c r="H24636" s="50"/>
      <c r="I24636" s="50"/>
      <c r="J24636" s="50"/>
      <c r="K24636" s="50"/>
      <c r="L24636" s="50"/>
    </row>
    <row r="24637" spans="4:12" x14ac:dyDescent="0.25">
      <c r="D24637" s="50">
        <v>1178603300</v>
      </c>
      <c r="E24637" s="50" t="s">
        <v>39</v>
      </c>
      <c r="F24637" s="50">
        <v>9800206000</v>
      </c>
      <c r="G24637" s="50"/>
      <c r="H24637" s="50"/>
      <c r="I24637" s="50"/>
      <c r="J24637" s="50"/>
      <c r="K24637" s="50"/>
      <c r="L24637" s="50"/>
    </row>
    <row r="24638" spans="4:12" x14ac:dyDescent="0.25">
      <c r="D24638" s="50">
        <v>1178603400</v>
      </c>
      <c r="E24638" s="50" t="s">
        <v>39</v>
      </c>
      <c r="F24638" s="50">
        <v>9800206000</v>
      </c>
      <c r="G24638" s="50"/>
      <c r="H24638" s="50"/>
      <c r="I24638" s="50"/>
      <c r="J24638" s="50"/>
      <c r="K24638" s="50"/>
      <c r="L24638" s="50"/>
    </row>
    <row r="24639" spans="4:12" x14ac:dyDescent="0.25">
      <c r="D24639" s="50">
        <v>1178603500</v>
      </c>
      <c r="E24639" s="50" t="s">
        <v>39</v>
      </c>
      <c r="F24639" s="50">
        <v>9800206000</v>
      </c>
      <c r="G24639" s="50"/>
      <c r="H24639" s="50"/>
      <c r="I24639" s="50"/>
      <c r="J24639" s="50"/>
      <c r="K24639" s="50"/>
      <c r="L24639" s="50"/>
    </row>
    <row r="24640" spans="4:12" x14ac:dyDescent="0.25">
      <c r="D24640" s="50">
        <v>1178603600</v>
      </c>
      <c r="E24640" s="50" t="s">
        <v>39</v>
      </c>
      <c r="F24640" s="50">
        <v>9800206000</v>
      </c>
      <c r="G24640" s="50"/>
      <c r="H24640" s="50"/>
      <c r="I24640" s="50"/>
      <c r="J24640" s="50"/>
      <c r="K24640" s="50"/>
      <c r="L24640" s="50"/>
    </row>
    <row r="24641" spans="4:12" x14ac:dyDescent="0.25">
      <c r="D24641" s="50">
        <v>1178603700</v>
      </c>
      <c r="E24641" s="50" t="s">
        <v>39</v>
      </c>
      <c r="F24641" s="50">
        <v>9800206000</v>
      </c>
      <c r="G24641" s="50"/>
      <c r="H24641" s="50"/>
      <c r="I24641" s="50"/>
      <c r="J24641" s="50"/>
      <c r="K24641" s="50"/>
      <c r="L24641" s="50"/>
    </row>
    <row r="24642" spans="4:12" x14ac:dyDescent="0.25">
      <c r="D24642" s="50">
        <v>1178603800</v>
      </c>
      <c r="E24642" s="50" t="s">
        <v>39</v>
      </c>
      <c r="F24642" s="50">
        <v>9800206000</v>
      </c>
      <c r="G24642" s="50"/>
      <c r="H24642" s="50"/>
      <c r="I24642" s="50"/>
      <c r="J24642" s="50"/>
      <c r="K24642" s="50"/>
      <c r="L24642" s="50"/>
    </row>
    <row r="24643" spans="4:12" x14ac:dyDescent="0.25">
      <c r="D24643" s="50">
        <v>1178603850</v>
      </c>
      <c r="E24643" s="50" t="s">
        <v>39</v>
      </c>
      <c r="F24643" s="50">
        <v>9800206000</v>
      </c>
      <c r="G24643" s="50"/>
      <c r="H24643" s="50"/>
      <c r="I24643" s="50"/>
      <c r="J24643" s="50"/>
      <c r="K24643" s="50"/>
      <c r="L24643" s="50"/>
    </row>
    <row r="24644" spans="4:12" x14ac:dyDescent="0.25">
      <c r="D24644" s="50">
        <v>1178603900</v>
      </c>
      <c r="E24644" s="50" t="s">
        <v>39</v>
      </c>
      <c r="F24644" s="50">
        <v>9800206000</v>
      </c>
      <c r="G24644" s="50"/>
      <c r="H24644" s="50"/>
      <c r="I24644" s="50"/>
      <c r="J24644" s="50"/>
      <c r="K24644" s="50"/>
      <c r="L24644" s="50"/>
    </row>
    <row r="24645" spans="4:12" x14ac:dyDescent="0.25">
      <c r="D24645" s="50">
        <v>1178604000</v>
      </c>
      <c r="E24645" s="50" t="s">
        <v>39</v>
      </c>
      <c r="F24645" s="50">
        <v>9800206000</v>
      </c>
      <c r="G24645" s="50"/>
      <c r="H24645" s="50"/>
      <c r="I24645" s="50"/>
      <c r="J24645" s="50"/>
      <c r="K24645" s="50"/>
      <c r="L24645" s="50"/>
    </row>
    <row r="24646" spans="4:12" x14ac:dyDescent="0.25">
      <c r="D24646" s="50">
        <v>1178604100</v>
      </c>
      <c r="E24646" s="50" t="s">
        <v>39</v>
      </c>
      <c r="F24646" s="50">
        <v>9800206000</v>
      </c>
      <c r="G24646" s="50"/>
      <c r="H24646" s="50"/>
      <c r="I24646" s="50"/>
      <c r="J24646" s="50"/>
      <c r="K24646" s="50"/>
      <c r="L24646" s="50"/>
    </row>
    <row r="24647" spans="4:12" x14ac:dyDescent="0.25">
      <c r="D24647" s="50">
        <v>1178604200</v>
      </c>
      <c r="E24647" s="50" t="s">
        <v>39</v>
      </c>
      <c r="F24647" s="50">
        <v>9800206000</v>
      </c>
      <c r="G24647" s="50"/>
      <c r="H24647" s="50"/>
      <c r="I24647" s="50"/>
      <c r="J24647" s="50"/>
      <c r="K24647" s="50"/>
      <c r="L24647" s="50"/>
    </row>
    <row r="24648" spans="4:12" x14ac:dyDescent="0.25">
      <c r="D24648" s="50">
        <v>1178604250</v>
      </c>
      <c r="E24648" s="50" t="s">
        <v>39</v>
      </c>
      <c r="F24648" s="50">
        <v>9800206000</v>
      </c>
      <c r="G24648" s="50"/>
      <c r="H24648" s="50"/>
      <c r="I24648" s="50"/>
      <c r="J24648" s="50"/>
      <c r="K24648" s="50"/>
      <c r="L24648" s="50"/>
    </row>
    <row r="24649" spans="4:12" x14ac:dyDescent="0.25">
      <c r="D24649" s="50">
        <v>1178604300</v>
      </c>
      <c r="E24649" s="50" t="s">
        <v>39</v>
      </c>
      <c r="F24649" s="50">
        <v>9800206000</v>
      </c>
      <c r="G24649" s="50"/>
      <c r="H24649" s="50"/>
      <c r="I24649" s="50"/>
      <c r="J24649" s="50"/>
      <c r="K24649" s="50"/>
      <c r="L24649" s="50"/>
    </row>
    <row r="24650" spans="4:12" x14ac:dyDescent="0.25">
      <c r="D24650" s="50">
        <v>1178604350</v>
      </c>
      <c r="E24650" s="50" t="s">
        <v>39</v>
      </c>
      <c r="F24650" s="50">
        <v>9800206000</v>
      </c>
      <c r="G24650" s="50"/>
      <c r="H24650" s="50"/>
      <c r="I24650" s="50"/>
      <c r="J24650" s="50"/>
      <c r="K24650" s="50"/>
      <c r="L24650" s="50"/>
    </row>
    <row r="24651" spans="4:12" x14ac:dyDescent="0.25">
      <c r="D24651" s="50">
        <v>1178604400</v>
      </c>
      <c r="E24651" s="50" t="s">
        <v>39</v>
      </c>
      <c r="F24651" s="50">
        <v>9800206000</v>
      </c>
      <c r="G24651" s="50"/>
      <c r="H24651" s="50"/>
      <c r="I24651" s="50"/>
      <c r="J24651" s="50"/>
      <c r="K24651" s="50"/>
      <c r="L24651" s="50"/>
    </row>
    <row r="24652" spans="4:12" x14ac:dyDescent="0.25">
      <c r="D24652" s="50">
        <v>1178604450</v>
      </c>
      <c r="E24652" s="50" t="s">
        <v>39</v>
      </c>
      <c r="F24652" s="50">
        <v>9800206000</v>
      </c>
      <c r="G24652" s="50"/>
      <c r="H24652" s="50"/>
      <c r="I24652" s="50"/>
      <c r="J24652" s="50"/>
      <c r="K24652" s="50"/>
      <c r="L24652" s="50"/>
    </row>
    <row r="24653" spans="4:12" x14ac:dyDescent="0.25">
      <c r="D24653" s="50">
        <v>1178604500</v>
      </c>
      <c r="E24653" s="50" t="s">
        <v>39</v>
      </c>
      <c r="F24653" s="50">
        <v>9800206000</v>
      </c>
      <c r="G24653" s="50"/>
      <c r="H24653" s="50"/>
      <c r="I24653" s="50"/>
      <c r="J24653" s="50"/>
      <c r="K24653" s="50"/>
      <c r="L24653" s="50"/>
    </row>
    <row r="24654" spans="4:12" x14ac:dyDescent="0.25">
      <c r="D24654" s="50">
        <v>1178604600</v>
      </c>
      <c r="E24654" s="50" t="s">
        <v>39</v>
      </c>
      <c r="F24654" s="50">
        <v>9800206000</v>
      </c>
      <c r="G24654" s="50"/>
      <c r="H24654" s="50"/>
      <c r="I24654" s="50"/>
      <c r="J24654" s="50"/>
      <c r="K24654" s="50"/>
      <c r="L24654" s="50"/>
    </row>
    <row r="24655" spans="4:12" x14ac:dyDescent="0.25">
      <c r="D24655" s="50">
        <v>1178604650</v>
      </c>
      <c r="E24655" s="50" t="s">
        <v>39</v>
      </c>
      <c r="F24655" s="50">
        <v>9800206000</v>
      </c>
      <c r="G24655" s="50"/>
      <c r="H24655" s="50"/>
      <c r="I24655" s="50"/>
      <c r="J24655" s="50"/>
      <c r="K24655" s="50"/>
      <c r="L24655" s="50"/>
    </row>
    <row r="24656" spans="4:12" x14ac:dyDescent="0.25">
      <c r="D24656" s="50">
        <v>1178604700</v>
      </c>
      <c r="E24656" s="50" t="s">
        <v>39</v>
      </c>
      <c r="F24656" s="50">
        <v>9800206000</v>
      </c>
      <c r="G24656" s="50"/>
      <c r="H24656" s="50"/>
      <c r="I24656" s="50"/>
      <c r="J24656" s="50"/>
      <c r="K24656" s="50"/>
      <c r="L24656" s="50"/>
    </row>
    <row r="24657" spans="4:12" x14ac:dyDescent="0.25">
      <c r="D24657" s="50">
        <v>1178604800</v>
      </c>
      <c r="E24657" s="50" t="s">
        <v>39</v>
      </c>
      <c r="F24657" s="50">
        <v>9800206000</v>
      </c>
      <c r="G24657" s="50"/>
      <c r="H24657" s="50"/>
      <c r="I24657" s="50"/>
      <c r="J24657" s="50"/>
      <c r="K24657" s="50"/>
      <c r="L24657" s="50"/>
    </row>
    <row r="24658" spans="4:12" x14ac:dyDescent="0.25">
      <c r="D24658" s="50">
        <v>1178604900</v>
      </c>
      <c r="E24658" s="50" t="s">
        <v>39</v>
      </c>
      <c r="F24658" s="50">
        <v>9800206000</v>
      </c>
      <c r="G24658" s="50"/>
      <c r="H24658" s="50"/>
      <c r="I24658" s="50"/>
      <c r="J24658" s="50"/>
      <c r="K24658" s="50"/>
      <c r="L24658" s="50"/>
    </row>
    <row r="24659" spans="4:12" x14ac:dyDescent="0.25">
      <c r="D24659" s="50">
        <v>1178604950</v>
      </c>
      <c r="E24659" s="50" t="s">
        <v>39</v>
      </c>
      <c r="F24659" s="50">
        <v>9800206000</v>
      </c>
      <c r="G24659" s="50"/>
      <c r="H24659" s="50"/>
      <c r="I24659" s="50"/>
      <c r="J24659" s="50"/>
      <c r="K24659" s="50"/>
      <c r="L24659" s="50"/>
    </row>
    <row r="24660" spans="4:12" x14ac:dyDescent="0.25">
      <c r="D24660" s="50">
        <v>1178605000</v>
      </c>
      <c r="E24660" s="50" t="s">
        <v>39</v>
      </c>
      <c r="F24660" s="50">
        <v>9800206000</v>
      </c>
      <c r="G24660" s="50"/>
      <c r="H24660" s="50"/>
      <c r="I24660" s="50"/>
      <c r="J24660" s="50"/>
      <c r="K24660" s="50"/>
      <c r="L24660" s="50"/>
    </row>
    <row r="24661" spans="4:12" x14ac:dyDescent="0.25">
      <c r="D24661" s="50">
        <v>1178605050</v>
      </c>
      <c r="E24661" s="50" t="s">
        <v>39</v>
      </c>
      <c r="F24661" s="50">
        <v>9800206000</v>
      </c>
      <c r="G24661" s="50"/>
      <c r="H24661" s="50"/>
      <c r="I24661" s="50"/>
      <c r="J24661" s="50"/>
      <c r="K24661" s="50"/>
      <c r="L24661" s="50"/>
    </row>
    <row r="24662" spans="4:12" x14ac:dyDescent="0.25">
      <c r="D24662" s="50">
        <v>1178605100</v>
      </c>
      <c r="E24662" s="50" t="s">
        <v>39</v>
      </c>
      <c r="F24662" s="50">
        <v>9800206000</v>
      </c>
      <c r="G24662" s="50"/>
      <c r="H24662" s="50"/>
      <c r="I24662" s="50"/>
      <c r="J24662" s="50"/>
      <c r="K24662" s="50"/>
      <c r="L24662" s="50"/>
    </row>
    <row r="24663" spans="4:12" x14ac:dyDescent="0.25">
      <c r="D24663" s="50">
        <v>1178605200</v>
      </c>
      <c r="E24663" s="50" t="s">
        <v>39</v>
      </c>
      <c r="F24663" s="50">
        <v>9800206000</v>
      </c>
      <c r="G24663" s="50"/>
      <c r="H24663" s="50"/>
      <c r="I24663" s="50"/>
      <c r="J24663" s="50"/>
      <c r="K24663" s="50"/>
      <c r="L24663" s="50"/>
    </row>
    <row r="24664" spans="4:12" x14ac:dyDescent="0.25">
      <c r="D24664" s="50">
        <v>1178605300</v>
      </c>
      <c r="E24664" s="50" t="s">
        <v>39</v>
      </c>
      <c r="F24664" s="50">
        <v>9800206000</v>
      </c>
      <c r="G24664" s="50"/>
      <c r="H24664" s="50"/>
      <c r="I24664" s="50"/>
      <c r="J24664" s="50"/>
      <c r="K24664" s="50"/>
      <c r="L24664" s="50"/>
    </row>
    <row r="24665" spans="4:12" x14ac:dyDescent="0.25">
      <c r="D24665" s="50">
        <v>1178605400</v>
      </c>
      <c r="E24665" s="50" t="s">
        <v>39</v>
      </c>
      <c r="F24665" s="50">
        <v>9800206000</v>
      </c>
      <c r="G24665" s="50"/>
      <c r="H24665" s="50"/>
      <c r="I24665" s="50"/>
      <c r="J24665" s="50"/>
      <c r="K24665" s="50"/>
      <c r="L24665" s="50"/>
    </row>
    <row r="24666" spans="4:12" x14ac:dyDescent="0.25">
      <c r="D24666" s="50">
        <v>1178605500</v>
      </c>
      <c r="E24666" s="50" t="s">
        <v>39</v>
      </c>
      <c r="F24666" s="50">
        <v>9800206000</v>
      </c>
      <c r="G24666" s="50"/>
      <c r="H24666" s="50"/>
      <c r="I24666" s="50"/>
      <c r="J24666" s="50"/>
      <c r="K24666" s="50"/>
      <c r="L24666" s="50"/>
    </row>
    <row r="24667" spans="4:12" x14ac:dyDescent="0.25">
      <c r="D24667" s="50">
        <v>1178605550</v>
      </c>
      <c r="E24667" s="50" t="s">
        <v>39</v>
      </c>
      <c r="F24667" s="50">
        <v>9800206000</v>
      </c>
      <c r="G24667" s="50"/>
      <c r="H24667" s="50"/>
      <c r="I24667" s="50"/>
      <c r="J24667" s="50"/>
      <c r="K24667" s="50"/>
      <c r="L24667" s="50"/>
    </row>
    <row r="24668" spans="4:12" x14ac:dyDescent="0.25">
      <c r="D24668" s="50">
        <v>1178605600</v>
      </c>
      <c r="E24668" s="50" t="s">
        <v>39</v>
      </c>
      <c r="F24668" s="50">
        <v>9800206000</v>
      </c>
      <c r="G24668" s="50"/>
      <c r="H24668" s="50"/>
      <c r="I24668" s="50"/>
      <c r="J24668" s="50"/>
      <c r="K24668" s="50"/>
      <c r="L24668" s="50"/>
    </row>
    <row r="24669" spans="4:12" x14ac:dyDescent="0.25">
      <c r="D24669" s="50">
        <v>1178605700</v>
      </c>
      <c r="E24669" s="50" t="s">
        <v>39</v>
      </c>
      <c r="F24669" s="50">
        <v>9800206000</v>
      </c>
      <c r="G24669" s="50"/>
      <c r="H24669" s="50"/>
      <c r="I24669" s="50"/>
      <c r="J24669" s="50"/>
      <c r="K24669" s="50"/>
      <c r="L24669" s="50"/>
    </row>
    <row r="24670" spans="4:12" x14ac:dyDescent="0.25">
      <c r="D24670" s="50">
        <v>1178605750</v>
      </c>
      <c r="E24670" s="50" t="s">
        <v>39</v>
      </c>
      <c r="F24670" s="50">
        <v>9800206000</v>
      </c>
      <c r="G24670" s="50"/>
      <c r="H24670" s="50"/>
      <c r="I24670" s="50"/>
      <c r="J24670" s="50"/>
      <c r="K24670" s="50"/>
      <c r="L24670" s="50"/>
    </row>
    <row r="24671" spans="4:12" x14ac:dyDescent="0.25">
      <c r="D24671" s="50">
        <v>1178605800</v>
      </c>
      <c r="E24671" s="50" t="s">
        <v>39</v>
      </c>
      <c r="F24671" s="50">
        <v>9800206000</v>
      </c>
      <c r="G24671" s="50"/>
      <c r="H24671" s="50"/>
      <c r="I24671" s="50"/>
      <c r="J24671" s="50"/>
      <c r="K24671" s="50"/>
      <c r="L24671" s="50"/>
    </row>
    <row r="24672" spans="4:12" x14ac:dyDescent="0.25">
      <c r="D24672" s="50">
        <v>1178605900</v>
      </c>
      <c r="E24672" s="50" t="s">
        <v>39</v>
      </c>
      <c r="F24672" s="50">
        <v>9800206000</v>
      </c>
      <c r="G24672" s="50"/>
      <c r="H24672" s="50"/>
      <c r="I24672" s="50"/>
      <c r="J24672" s="50"/>
      <c r="K24672" s="50"/>
      <c r="L24672" s="50"/>
    </row>
    <row r="24673" spans="4:12" x14ac:dyDescent="0.25">
      <c r="D24673" s="50">
        <v>1178605950</v>
      </c>
      <c r="E24673" s="50" t="s">
        <v>39</v>
      </c>
      <c r="F24673" s="50">
        <v>9800206000</v>
      </c>
      <c r="G24673" s="50"/>
      <c r="H24673" s="50"/>
      <c r="I24673" s="50"/>
      <c r="J24673" s="50"/>
      <c r="K24673" s="50"/>
      <c r="L24673" s="50"/>
    </row>
    <row r="24674" spans="4:12" x14ac:dyDescent="0.25">
      <c r="D24674" s="50">
        <v>1178606000</v>
      </c>
      <c r="E24674" s="50" t="s">
        <v>39</v>
      </c>
      <c r="F24674" s="50">
        <v>9800206000</v>
      </c>
      <c r="G24674" s="50"/>
      <c r="H24674" s="50"/>
      <c r="I24674" s="50"/>
      <c r="J24674" s="50"/>
      <c r="K24674" s="50"/>
      <c r="L24674" s="50"/>
    </row>
    <row r="24675" spans="4:12" x14ac:dyDescent="0.25">
      <c r="D24675" s="50">
        <v>1178606100</v>
      </c>
      <c r="E24675" s="50" t="s">
        <v>39</v>
      </c>
      <c r="F24675" s="50">
        <v>9800208000</v>
      </c>
      <c r="G24675" s="50"/>
      <c r="H24675" s="50"/>
      <c r="I24675" s="50"/>
      <c r="J24675" s="50"/>
      <c r="K24675" s="50"/>
      <c r="L24675" s="50"/>
    </row>
    <row r="24676" spans="4:12" x14ac:dyDescent="0.25">
      <c r="D24676" s="50">
        <v>1178606200</v>
      </c>
      <c r="E24676" s="50" t="s">
        <v>39</v>
      </c>
      <c r="F24676" s="50">
        <v>9800208000</v>
      </c>
      <c r="G24676" s="50"/>
      <c r="H24676" s="50"/>
      <c r="I24676" s="50"/>
      <c r="J24676" s="50"/>
      <c r="K24676" s="50"/>
      <c r="L24676" s="50"/>
    </row>
    <row r="24677" spans="4:12" x14ac:dyDescent="0.25">
      <c r="D24677" s="50">
        <v>1178606300</v>
      </c>
      <c r="E24677" s="50" t="s">
        <v>39</v>
      </c>
      <c r="F24677" s="50">
        <v>9800208000</v>
      </c>
      <c r="G24677" s="50"/>
      <c r="H24677" s="50"/>
      <c r="I24677" s="50"/>
      <c r="J24677" s="50"/>
      <c r="K24677" s="50"/>
      <c r="L24677" s="50"/>
    </row>
    <row r="24678" spans="4:12" x14ac:dyDescent="0.25">
      <c r="D24678" s="50">
        <v>1178606400</v>
      </c>
      <c r="E24678" s="50" t="s">
        <v>39</v>
      </c>
      <c r="F24678" s="50">
        <v>9800208000</v>
      </c>
      <c r="G24678" s="50"/>
      <c r="H24678" s="50"/>
      <c r="I24678" s="50"/>
      <c r="J24678" s="50"/>
      <c r="K24678" s="50"/>
      <c r="L24678" s="50"/>
    </row>
    <row r="24679" spans="4:12" x14ac:dyDescent="0.25">
      <c r="D24679" s="50">
        <v>1178606500</v>
      </c>
      <c r="E24679" s="50" t="s">
        <v>39</v>
      </c>
      <c r="F24679" s="50">
        <v>9800208000</v>
      </c>
      <c r="G24679" s="50"/>
      <c r="H24679" s="50"/>
      <c r="I24679" s="50"/>
      <c r="J24679" s="50"/>
      <c r="K24679" s="50"/>
      <c r="L24679" s="50"/>
    </row>
    <row r="24680" spans="4:12" x14ac:dyDescent="0.25">
      <c r="D24680" s="50">
        <v>1178606600</v>
      </c>
      <c r="E24680" s="50" t="s">
        <v>39</v>
      </c>
      <c r="F24680" s="50">
        <v>9800208000</v>
      </c>
      <c r="G24680" s="50"/>
      <c r="H24680" s="50"/>
      <c r="I24680" s="50"/>
      <c r="J24680" s="50"/>
      <c r="K24680" s="50"/>
      <c r="L24680" s="50"/>
    </row>
    <row r="24681" spans="4:12" x14ac:dyDescent="0.25">
      <c r="D24681" s="50">
        <v>1178606700</v>
      </c>
      <c r="E24681" s="50" t="s">
        <v>39</v>
      </c>
      <c r="F24681" s="50">
        <v>9800208000</v>
      </c>
      <c r="G24681" s="50"/>
      <c r="H24681" s="50"/>
      <c r="I24681" s="50"/>
      <c r="J24681" s="50"/>
      <c r="K24681" s="50"/>
      <c r="L24681" s="50"/>
    </row>
    <row r="24682" spans="4:12" x14ac:dyDescent="0.25">
      <c r="D24682" s="50">
        <v>1178606800</v>
      </c>
      <c r="E24682" s="50" t="s">
        <v>39</v>
      </c>
      <c r="F24682" s="50">
        <v>9800208000</v>
      </c>
      <c r="G24682" s="50"/>
      <c r="H24682" s="50"/>
      <c r="I24682" s="50"/>
      <c r="J24682" s="50"/>
      <c r="K24682" s="50"/>
      <c r="L24682" s="50"/>
    </row>
    <row r="24683" spans="4:12" x14ac:dyDescent="0.25">
      <c r="D24683" s="50">
        <v>1178606900</v>
      </c>
      <c r="E24683" s="50" t="s">
        <v>39</v>
      </c>
      <c r="F24683" s="50">
        <v>9800208000</v>
      </c>
      <c r="G24683" s="50"/>
      <c r="H24683" s="50"/>
      <c r="I24683" s="50"/>
      <c r="J24683" s="50"/>
      <c r="K24683" s="50"/>
      <c r="L24683" s="50"/>
    </row>
    <row r="24684" spans="4:12" x14ac:dyDescent="0.25">
      <c r="D24684" s="50">
        <v>1178607000</v>
      </c>
      <c r="E24684" s="50" t="s">
        <v>39</v>
      </c>
      <c r="F24684" s="50">
        <v>9800208000</v>
      </c>
      <c r="G24684" s="50"/>
      <c r="H24684" s="50"/>
      <c r="I24684" s="50"/>
      <c r="J24684" s="50"/>
      <c r="K24684" s="50"/>
      <c r="L24684" s="50"/>
    </row>
    <row r="24685" spans="4:12" x14ac:dyDescent="0.25">
      <c r="D24685" s="50">
        <v>1178607100</v>
      </c>
      <c r="E24685" s="50" t="s">
        <v>39</v>
      </c>
      <c r="F24685" s="50">
        <v>9800208000</v>
      </c>
      <c r="G24685" s="50"/>
      <c r="H24685" s="50"/>
      <c r="I24685" s="50"/>
      <c r="J24685" s="50"/>
      <c r="K24685" s="50"/>
      <c r="L24685" s="50"/>
    </row>
    <row r="24686" spans="4:12" x14ac:dyDescent="0.25">
      <c r="D24686" s="50">
        <v>1178607200</v>
      </c>
      <c r="E24686" s="50" t="s">
        <v>39</v>
      </c>
      <c r="F24686" s="50">
        <v>9800208000</v>
      </c>
      <c r="G24686" s="50"/>
      <c r="H24686" s="50"/>
      <c r="I24686" s="50"/>
      <c r="J24686" s="50"/>
      <c r="K24686" s="50"/>
      <c r="L24686" s="50"/>
    </row>
    <row r="24687" spans="4:12" x14ac:dyDescent="0.25">
      <c r="D24687" s="50">
        <v>1178607300</v>
      </c>
      <c r="E24687" s="50" t="s">
        <v>39</v>
      </c>
      <c r="F24687" s="50">
        <v>9800208000</v>
      </c>
      <c r="G24687" s="50"/>
      <c r="H24687" s="50"/>
      <c r="I24687" s="50"/>
      <c r="J24687" s="50"/>
      <c r="K24687" s="50"/>
      <c r="L24687" s="50"/>
    </row>
    <row r="24688" spans="4:12" x14ac:dyDescent="0.25">
      <c r="D24688" s="50">
        <v>1178607400</v>
      </c>
      <c r="E24688" s="50" t="s">
        <v>39</v>
      </c>
      <c r="F24688" s="50">
        <v>9800208000</v>
      </c>
      <c r="G24688" s="50"/>
      <c r="H24688" s="50"/>
      <c r="I24688" s="50"/>
      <c r="J24688" s="50"/>
      <c r="K24688" s="50"/>
      <c r="L24688" s="50"/>
    </row>
    <row r="24689" spans="4:12" x14ac:dyDescent="0.25">
      <c r="D24689" s="50">
        <v>1178607450</v>
      </c>
      <c r="E24689" s="50" t="s">
        <v>39</v>
      </c>
      <c r="F24689" s="50">
        <v>9800208000</v>
      </c>
      <c r="G24689" s="50"/>
      <c r="H24689" s="50"/>
      <c r="I24689" s="50"/>
      <c r="J24689" s="50"/>
      <c r="K24689" s="50"/>
      <c r="L24689" s="50"/>
    </row>
    <row r="24690" spans="4:12" x14ac:dyDescent="0.25">
      <c r="D24690" s="50">
        <v>1178607500</v>
      </c>
      <c r="E24690" s="50" t="s">
        <v>39</v>
      </c>
      <c r="F24690" s="50">
        <v>9800208000</v>
      </c>
      <c r="G24690" s="50"/>
      <c r="H24690" s="50"/>
      <c r="I24690" s="50"/>
      <c r="J24690" s="50"/>
      <c r="K24690" s="50"/>
      <c r="L24690" s="50"/>
    </row>
    <row r="24691" spans="4:12" x14ac:dyDescent="0.25">
      <c r="D24691" s="50">
        <v>1178607600</v>
      </c>
      <c r="E24691" s="50" t="s">
        <v>39</v>
      </c>
      <c r="F24691" s="50">
        <v>9800208000</v>
      </c>
      <c r="G24691" s="50"/>
      <c r="H24691" s="50"/>
      <c r="I24691" s="50"/>
      <c r="J24691" s="50"/>
      <c r="K24691" s="50"/>
      <c r="L24691" s="50"/>
    </row>
    <row r="24692" spans="4:12" x14ac:dyDescent="0.25">
      <c r="D24692" s="50">
        <v>1178607700</v>
      </c>
      <c r="E24692" s="50" t="s">
        <v>39</v>
      </c>
      <c r="F24692" s="50">
        <v>9800208000</v>
      </c>
      <c r="G24692" s="50"/>
      <c r="H24692" s="50"/>
      <c r="I24692" s="50"/>
      <c r="J24692" s="50"/>
      <c r="K24692" s="50"/>
      <c r="L24692" s="50"/>
    </row>
    <row r="24693" spans="4:12" x14ac:dyDescent="0.25">
      <c r="D24693" s="50">
        <v>1178607800</v>
      </c>
      <c r="E24693" s="50" t="s">
        <v>39</v>
      </c>
      <c r="F24693" s="50">
        <v>9800208000</v>
      </c>
      <c r="G24693" s="50"/>
      <c r="H24693" s="50"/>
      <c r="I24693" s="50"/>
      <c r="J24693" s="50"/>
      <c r="K24693" s="50"/>
      <c r="L24693" s="50"/>
    </row>
    <row r="24694" spans="4:12" x14ac:dyDescent="0.25">
      <c r="D24694" s="50">
        <v>1178607900</v>
      </c>
      <c r="E24694" s="50" t="s">
        <v>39</v>
      </c>
      <c r="F24694" s="50">
        <v>9800208000</v>
      </c>
      <c r="G24694" s="50"/>
      <c r="H24694" s="50"/>
      <c r="I24694" s="50"/>
      <c r="J24694" s="50"/>
      <c r="K24694" s="50"/>
      <c r="L24694" s="50"/>
    </row>
    <row r="24695" spans="4:12" x14ac:dyDescent="0.25">
      <c r="D24695" s="50">
        <v>1178608000</v>
      </c>
      <c r="E24695" s="50" t="s">
        <v>39</v>
      </c>
      <c r="F24695" s="50">
        <v>9800208000</v>
      </c>
      <c r="G24695" s="50"/>
      <c r="H24695" s="50"/>
      <c r="I24695" s="50"/>
      <c r="J24695" s="50"/>
      <c r="K24695" s="50"/>
      <c r="L24695" s="50"/>
    </row>
    <row r="24696" spans="4:12" x14ac:dyDescent="0.25">
      <c r="D24696" s="50">
        <v>1178608100</v>
      </c>
      <c r="E24696" s="50" t="s">
        <v>39</v>
      </c>
      <c r="F24696" s="50">
        <v>9800210000</v>
      </c>
      <c r="G24696" s="50"/>
      <c r="H24696" s="50"/>
      <c r="I24696" s="50"/>
      <c r="J24696" s="50"/>
      <c r="K24696" s="50"/>
      <c r="L24696" s="50"/>
    </row>
    <row r="24697" spans="4:12" x14ac:dyDescent="0.25">
      <c r="D24697" s="50">
        <v>1178608200</v>
      </c>
      <c r="E24697" s="50" t="s">
        <v>39</v>
      </c>
      <c r="F24697" s="50">
        <v>9800210000</v>
      </c>
      <c r="G24697" s="50"/>
      <c r="H24697" s="50"/>
      <c r="I24697" s="50"/>
      <c r="J24697" s="50"/>
      <c r="K24697" s="50"/>
      <c r="L24697" s="50"/>
    </row>
    <row r="24698" spans="4:12" x14ac:dyDescent="0.25">
      <c r="D24698" s="50">
        <v>1178608300</v>
      </c>
      <c r="E24698" s="50" t="s">
        <v>39</v>
      </c>
      <c r="F24698" s="50">
        <v>9800210000</v>
      </c>
      <c r="G24698" s="50"/>
      <c r="H24698" s="50"/>
      <c r="I24698" s="50"/>
      <c r="J24698" s="50"/>
      <c r="K24698" s="50"/>
      <c r="L24698" s="50"/>
    </row>
    <row r="24699" spans="4:12" x14ac:dyDescent="0.25">
      <c r="D24699" s="50">
        <v>1178608400</v>
      </c>
      <c r="E24699" s="50" t="s">
        <v>39</v>
      </c>
      <c r="F24699" s="50">
        <v>9800210000</v>
      </c>
      <c r="G24699" s="50"/>
      <c r="H24699" s="50"/>
      <c r="I24699" s="50"/>
      <c r="J24699" s="50"/>
      <c r="K24699" s="50"/>
      <c r="L24699" s="50"/>
    </row>
    <row r="24700" spans="4:12" x14ac:dyDescent="0.25">
      <c r="D24700" s="50">
        <v>1178608500</v>
      </c>
      <c r="E24700" s="50" t="s">
        <v>39</v>
      </c>
      <c r="F24700" s="50">
        <v>9800210000</v>
      </c>
      <c r="G24700" s="50"/>
      <c r="H24700" s="50"/>
      <c r="I24700" s="50"/>
      <c r="J24700" s="50"/>
      <c r="K24700" s="50"/>
      <c r="L24700" s="50"/>
    </row>
    <row r="24701" spans="4:12" x14ac:dyDescent="0.25">
      <c r="D24701" s="50">
        <v>1178608600</v>
      </c>
      <c r="E24701" s="50" t="s">
        <v>39</v>
      </c>
      <c r="F24701" s="50">
        <v>9800210000</v>
      </c>
      <c r="G24701" s="50"/>
      <c r="H24701" s="50"/>
      <c r="I24701" s="50"/>
      <c r="J24701" s="50"/>
      <c r="K24701" s="50"/>
      <c r="L24701" s="50"/>
    </row>
    <row r="24702" spans="4:12" x14ac:dyDescent="0.25">
      <c r="D24702" s="50">
        <v>1178608700</v>
      </c>
      <c r="E24702" s="50" t="s">
        <v>39</v>
      </c>
      <c r="F24702" s="50">
        <v>9800210000</v>
      </c>
      <c r="G24702" s="50"/>
      <c r="H24702" s="50"/>
      <c r="I24702" s="50"/>
      <c r="J24702" s="50"/>
      <c r="K24702" s="50"/>
      <c r="L24702" s="50"/>
    </row>
    <row r="24703" spans="4:12" x14ac:dyDescent="0.25">
      <c r="D24703" s="50">
        <v>1178608800</v>
      </c>
      <c r="E24703" s="50" t="s">
        <v>39</v>
      </c>
      <c r="F24703" s="50">
        <v>9800210000</v>
      </c>
      <c r="G24703" s="50"/>
      <c r="H24703" s="50"/>
      <c r="I24703" s="50"/>
      <c r="J24703" s="50"/>
      <c r="K24703" s="50"/>
      <c r="L24703" s="50"/>
    </row>
    <row r="24704" spans="4:12" x14ac:dyDescent="0.25">
      <c r="D24704" s="50">
        <v>1178608900</v>
      </c>
      <c r="E24704" s="50" t="s">
        <v>39</v>
      </c>
      <c r="F24704" s="50">
        <v>9800210000</v>
      </c>
      <c r="G24704" s="50"/>
      <c r="H24704" s="50"/>
      <c r="I24704" s="50"/>
      <c r="J24704" s="50"/>
      <c r="K24704" s="50"/>
      <c r="L24704" s="50"/>
    </row>
    <row r="24705" spans="4:12" x14ac:dyDescent="0.25">
      <c r="D24705" s="50">
        <v>1178609000</v>
      </c>
      <c r="E24705" s="50" t="s">
        <v>39</v>
      </c>
      <c r="F24705" s="50">
        <v>9800210000</v>
      </c>
      <c r="G24705" s="50"/>
      <c r="H24705" s="50"/>
      <c r="I24705" s="50"/>
      <c r="J24705" s="50"/>
      <c r="K24705" s="50"/>
      <c r="L24705" s="50"/>
    </row>
    <row r="24706" spans="4:12" x14ac:dyDescent="0.25">
      <c r="D24706" s="50">
        <v>1178609100</v>
      </c>
      <c r="E24706" s="50" t="s">
        <v>39</v>
      </c>
      <c r="F24706" s="50">
        <v>9800210000</v>
      </c>
      <c r="G24706" s="50"/>
      <c r="H24706" s="50"/>
      <c r="I24706" s="50"/>
      <c r="J24706" s="50"/>
      <c r="K24706" s="50"/>
      <c r="L24706" s="50"/>
    </row>
    <row r="24707" spans="4:12" x14ac:dyDescent="0.25">
      <c r="D24707" s="50">
        <v>1178609200</v>
      </c>
      <c r="E24707" s="50" t="s">
        <v>39</v>
      </c>
      <c r="F24707" s="50">
        <v>9800210000</v>
      </c>
      <c r="G24707" s="50"/>
      <c r="H24707" s="50"/>
      <c r="I24707" s="50"/>
      <c r="J24707" s="50"/>
      <c r="K24707" s="50"/>
      <c r="L24707" s="50"/>
    </row>
    <row r="24708" spans="4:12" x14ac:dyDescent="0.25">
      <c r="D24708" s="50">
        <v>1178609300</v>
      </c>
      <c r="E24708" s="50" t="s">
        <v>39</v>
      </c>
      <c r="F24708" s="50">
        <v>9800210000</v>
      </c>
      <c r="G24708" s="50"/>
      <c r="H24708" s="50"/>
      <c r="I24708" s="50"/>
      <c r="J24708" s="50"/>
      <c r="K24708" s="50"/>
      <c r="L24708" s="50"/>
    </row>
    <row r="24709" spans="4:12" x14ac:dyDescent="0.25">
      <c r="D24709" s="50">
        <v>1178609350</v>
      </c>
      <c r="E24709" s="50" t="s">
        <v>39</v>
      </c>
      <c r="F24709" s="50">
        <v>9800210000</v>
      </c>
      <c r="G24709" s="50"/>
      <c r="H24709" s="50"/>
      <c r="I24709" s="50"/>
      <c r="J24709" s="50"/>
      <c r="K24709" s="50"/>
      <c r="L24709" s="50"/>
    </row>
    <row r="24710" spans="4:12" x14ac:dyDescent="0.25">
      <c r="D24710" s="50">
        <v>1178609400</v>
      </c>
      <c r="E24710" s="50" t="s">
        <v>39</v>
      </c>
      <c r="F24710" s="50">
        <v>9800210000</v>
      </c>
      <c r="G24710" s="50"/>
      <c r="H24710" s="50"/>
      <c r="I24710" s="50"/>
      <c r="J24710" s="50"/>
      <c r="K24710" s="50"/>
      <c r="L24710" s="50"/>
    </row>
    <row r="24711" spans="4:12" x14ac:dyDescent="0.25">
      <c r="D24711" s="50">
        <v>1178609450</v>
      </c>
      <c r="E24711" s="50" t="s">
        <v>39</v>
      </c>
      <c r="F24711" s="50">
        <v>9800210000</v>
      </c>
      <c r="G24711" s="50"/>
      <c r="H24711" s="50"/>
      <c r="I24711" s="50"/>
      <c r="J24711" s="50"/>
      <c r="K24711" s="50"/>
      <c r="L24711" s="50"/>
    </row>
    <row r="24712" spans="4:12" x14ac:dyDescent="0.25">
      <c r="D24712" s="50">
        <v>1178609500</v>
      </c>
      <c r="E24712" s="50" t="s">
        <v>39</v>
      </c>
      <c r="F24712" s="50">
        <v>9800210000</v>
      </c>
      <c r="G24712" s="50"/>
      <c r="H24712" s="50"/>
      <c r="I24712" s="50"/>
      <c r="J24712" s="50"/>
      <c r="K24712" s="50"/>
      <c r="L24712" s="50"/>
    </row>
    <row r="24713" spans="4:12" x14ac:dyDescent="0.25">
      <c r="D24713" s="50">
        <v>1178609600</v>
      </c>
      <c r="E24713" s="50" t="s">
        <v>39</v>
      </c>
      <c r="F24713" s="50">
        <v>9800210000</v>
      </c>
      <c r="G24713" s="50"/>
      <c r="H24713" s="50"/>
      <c r="I24713" s="50"/>
      <c r="J24713" s="50"/>
      <c r="K24713" s="50"/>
      <c r="L24713" s="50"/>
    </row>
    <row r="24714" spans="4:12" x14ac:dyDescent="0.25">
      <c r="D24714" s="50">
        <v>1178609700</v>
      </c>
      <c r="E24714" s="50" t="s">
        <v>39</v>
      </c>
      <c r="F24714" s="50">
        <v>9800210000</v>
      </c>
      <c r="G24714" s="50"/>
      <c r="H24714" s="50"/>
      <c r="I24714" s="50"/>
      <c r="J24714" s="50"/>
      <c r="K24714" s="50"/>
      <c r="L24714" s="50"/>
    </row>
    <row r="24715" spans="4:12" x14ac:dyDescent="0.25">
      <c r="D24715" s="50">
        <v>1178609800</v>
      </c>
      <c r="E24715" s="50" t="s">
        <v>39</v>
      </c>
      <c r="F24715" s="50">
        <v>9800210000</v>
      </c>
      <c r="G24715" s="50"/>
      <c r="H24715" s="50"/>
      <c r="I24715" s="50"/>
      <c r="J24715" s="50"/>
      <c r="K24715" s="50"/>
      <c r="L24715" s="50"/>
    </row>
    <row r="24716" spans="4:12" x14ac:dyDescent="0.25">
      <c r="D24716" s="50">
        <v>1178609900</v>
      </c>
      <c r="E24716" s="50" t="s">
        <v>39</v>
      </c>
      <c r="F24716" s="50">
        <v>9800210000</v>
      </c>
      <c r="G24716" s="50"/>
      <c r="H24716" s="50"/>
      <c r="I24716" s="50"/>
      <c r="J24716" s="50"/>
      <c r="K24716" s="50"/>
      <c r="L24716" s="50"/>
    </row>
    <row r="24717" spans="4:12" x14ac:dyDescent="0.25">
      <c r="D24717" s="50">
        <v>1178610000</v>
      </c>
      <c r="E24717" s="50" t="s">
        <v>39</v>
      </c>
      <c r="F24717" s="50">
        <v>9800210000</v>
      </c>
      <c r="G24717" s="50"/>
      <c r="H24717" s="50"/>
      <c r="I24717" s="50"/>
      <c r="J24717" s="50"/>
      <c r="K24717" s="50"/>
      <c r="L24717" s="50"/>
    </row>
    <row r="24718" spans="4:12" x14ac:dyDescent="0.25">
      <c r="D24718" s="50">
        <v>1178610100</v>
      </c>
      <c r="E24718" s="50" t="s">
        <v>39</v>
      </c>
      <c r="F24718" s="50">
        <v>9800212000</v>
      </c>
      <c r="G24718" s="50"/>
      <c r="H24718" s="50"/>
      <c r="I24718" s="50"/>
      <c r="J24718" s="50"/>
      <c r="K24718" s="50"/>
      <c r="L24718" s="50"/>
    </row>
    <row r="24719" spans="4:12" x14ac:dyDescent="0.25">
      <c r="D24719" s="50">
        <v>1178610200</v>
      </c>
      <c r="E24719" s="50" t="s">
        <v>39</v>
      </c>
      <c r="F24719" s="50">
        <v>9800212000</v>
      </c>
      <c r="G24719" s="50"/>
      <c r="H24719" s="50"/>
      <c r="I24719" s="50"/>
      <c r="J24719" s="50"/>
      <c r="K24719" s="50"/>
      <c r="L24719" s="50"/>
    </row>
    <row r="24720" spans="4:12" x14ac:dyDescent="0.25">
      <c r="D24720" s="50">
        <v>1178610300</v>
      </c>
      <c r="E24720" s="50" t="s">
        <v>39</v>
      </c>
      <c r="F24720" s="50">
        <v>9800212000</v>
      </c>
      <c r="G24720" s="50"/>
      <c r="H24720" s="50"/>
      <c r="I24720" s="50"/>
      <c r="J24720" s="50"/>
      <c r="K24720" s="50"/>
      <c r="L24720" s="50"/>
    </row>
    <row r="24721" spans="4:12" x14ac:dyDescent="0.25">
      <c r="D24721" s="50">
        <v>1178610400</v>
      </c>
      <c r="E24721" s="50" t="s">
        <v>39</v>
      </c>
      <c r="F24721" s="50">
        <v>9800212000</v>
      </c>
      <c r="G24721" s="50"/>
      <c r="H24721" s="50"/>
      <c r="I24721" s="50"/>
      <c r="J24721" s="50"/>
      <c r="K24721" s="50"/>
      <c r="L24721" s="50"/>
    </row>
    <row r="24722" spans="4:12" x14ac:dyDescent="0.25">
      <c r="D24722" s="50">
        <v>1178610500</v>
      </c>
      <c r="E24722" s="50" t="s">
        <v>39</v>
      </c>
      <c r="F24722" s="50">
        <v>9800212000</v>
      </c>
      <c r="G24722" s="50"/>
      <c r="H24722" s="50"/>
      <c r="I24722" s="50"/>
      <c r="J24722" s="50"/>
      <c r="K24722" s="50"/>
      <c r="L24722" s="50"/>
    </row>
    <row r="24723" spans="4:12" x14ac:dyDescent="0.25">
      <c r="D24723" s="50">
        <v>1178610550</v>
      </c>
      <c r="E24723" s="50" t="s">
        <v>39</v>
      </c>
      <c r="F24723" s="50">
        <v>9800212000</v>
      </c>
      <c r="G24723" s="50"/>
      <c r="H24723" s="50"/>
      <c r="I24723" s="50"/>
      <c r="J24723" s="50"/>
      <c r="K24723" s="50"/>
      <c r="L24723" s="50"/>
    </row>
    <row r="24724" spans="4:12" x14ac:dyDescent="0.25">
      <c r="D24724" s="50">
        <v>1178610600</v>
      </c>
      <c r="E24724" s="50" t="s">
        <v>39</v>
      </c>
      <c r="F24724" s="50">
        <v>9800212000</v>
      </c>
      <c r="G24724" s="50"/>
      <c r="H24724" s="50"/>
      <c r="I24724" s="50"/>
      <c r="J24724" s="50"/>
      <c r="K24724" s="50"/>
      <c r="L24724" s="50"/>
    </row>
    <row r="24725" spans="4:12" x14ac:dyDescent="0.25">
      <c r="D24725" s="50">
        <v>1178610700</v>
      </c>
      <c r="E24725" s="50" t="s">
        <v>39</v>
      </c>
      <c r="F24725" s="50">
        <v>9800212000</v>
      </c>
      <c r="G24725" s="50"/>
      <c r="H24725" s="50"/>
      <c r="I24725" s="50"/>
      <c r="J24725" s="50"/>
      <c r="K24725" s="50"/>
      <c r="L24725" s="50"/>
    </row>
    <row r="24726" spans="4:12" x14ac:dyDescent="0.25">
      <c r="D24726" s="50">
        <v>1178610750</v>
      </c>
      <c r="E24726" s="50" t="s">
        <v>39</v>
      </c>
      <c r="F24726" s="50">
        <v>9800212000</v>
      </c>
      <c r="G24726" s="50"/>
      <c r="H24726" s="50"/>
      <c r="I24726" s="50"/>
      <c r="J24726" s="50"/>
      <c r="K24726" s="50"/>
      <c r="L24726" s="50"/>
    </row>
    <row r="24727" spans="4:12" x14ac:dyDescent="0.25">
      <c r="D24727" s="50">
        <v>1178610800</v>
      </c>
      <c r="E24727" s="50" t="s">
        <v>39</v>
      </c>
      <c r="F24727" s="50">
        <v>9800212000</v>
      </c>
      <c r="G24727" s="50"/>
      <c r="H24727" s="50"/>
      <c r="I24727" s="50"/>
      <c r="J24727" s="50"/>
      <c r="K24727" s="50"/>
      <c r="L24727" s="50"/>
    </row>
    <row r="24728" spans="4:12" x14ac:dyDescent="0.25">
      <c r="D24728" s="50">
        <v>1178610900</v>
      </c>
      <c r="E24728" s="50" t="s">
        <v>39</v>
      </c>
      <c r="F24728" s="50">
        <v>9800212000</v>
      </c>
      <c r="G24728" s="50"/>
      <c r="H24728" s="50"/>
      <c r="I24728" s="50"/>
      <c r="J24728" s="50"/>
      <c r="K24728" s="50"/>
      <c r="L24728" s="50"/>
    </row>
    <row r="24729" spans="4:12" x14ac:dyDescent="0.25">
      <c r="D24729" s="50">
        <v>1178611000</v>
      </c>
      <c r="E24729" s="50" t="s">
        <v>39</v>
      </c>
      <c r="F24729" s="50">
        <v>9800212000</v>
      </c>
      <c r="G24729" s="50"/>
      <c r="H24729" s="50"/>
      <c r="I24729" s="50"/>
      <c r="J24729" s="50"/>
      <c r="K24729" s="50"/>
      <c r="L24729" s="50"/>
    </row>
    <row r="24730" spans="4:12" x14ac:dyDescent="0.25">
      <c r="D24730" s="50">
        <v>1178611100</v>
      </c>
      <c r="E24730" s="50" t="s">
        <v>39</v>
      </c>
      <c r="F24730" s="50">
        <v>9800212000</v>
      </c>
      <c r="G24730" s="50"/>
      <c r="H24730" s="50"/>
      <c r="I24730" s="50"/>
      <c r="J24730" s="50"/>
      <c r="K24730" s="50"/>
      <c r="L24730" s="50"/>
    </row>
    <row r="24731" spans="4:12" x14ac:dyDescent="0.25">
      <c r="D24731" s="50">
        <v>1178611200</v>
      </c>
      <c r="E24731" s="50" t="s">
        <v>39</v>
      </c>
      <c r="F24731" s="50">
        <v>9800212000</v>
      </c>
      <c r="G24731" s="50"/>
      <c r="H24731" s="50"/>
      <c r="I24731" s="50"/>
      <c r="J24731" s="50"/>
      <c r="K24731" s="50"/>
      <c r="L24731" s="50"/>
    </row>
    <row r="24732" spans="4:12" x14ac:dyDescent="0.25">
      <c r="D24732" s="50">
        <v>1178611250</v>
      </c>
      <c r="E24732" s="50" t="s">
        <v>39</v>
      </c>
      <c r="F24732" s="50">
        <v>9800212000</v>
      </c>
      <c r="G24732" s="50"/>
      <c r="H24732" s="50"/>
      <c r="I24732" s="50"/>
      <c r="J24732" s="50"/>
      <c r="K24732" s="50"/>
      <c r="L24732" s="50"/>
    </row>
    <row r="24733" spans="4:12" x14ac:dyDescent="0.25">
      <c r="D24733" s="50">
        <v>1178611300</v>
      </c>
      <c r="E24733" s="50" t="s">
        <v>39</v>
      </c>
      <c r="F24733" s="50">
        <v>9800212000</v>
      </c>
      <c r="G24733" s="50"/>
      <c r="H24733" s="50"/>
      <c r="I24733" s="50"/>
      <c r="J24733" s="50"/>
      <c r="K24733" s="50"/>
      <c r="L24733" s="50"/>
    </row>
    <row r="24734" spans="4:12" x14ac:dyDescent="0.25">
      <c r="D24734" s="50">
        <v>1178611350</v>
      </c>
      <c r="E24734" s="50" t="s">
        <v>39</v>
      </c>
      <c r="F24734" s="50">
        <v>9800212000</v>
      </c>
      <c r="G24734" s="50"/>
      <c r="H24734" s="50"/>
      <c r="I24734" s="50"/>
      <c r="J24734" s="50"/>
      <c r="K24734" s="50"/>
      <c r="L24734" s="50"/>
    </row>
    <row r="24735" spans="4:12" x14ac:dyDescent="0.25">
      <c r="D24735" s="50">
        <v>1178611400</v>
      </c>
      <c r="E24735" s="50" t="s">
        <v>39</v>
      </c>
      <c r="F24735" s="50">
        <v>9800212000</v>
      </c>
      <c r="G24735" s="50"/>
      <c r="H24735" s="50"/>
      <c r="I24735" s="50"/>
      <c r="J24735" s="50"/>
      <c r="K24735" s="50"/>
      <c r="L24735" s="50"/>
    </row>
    <row r="24736" spans="4:12" x14ac:dyDescent="0.25">
      <c r="D24736" s="50">
        <v>1178611450</v>
      </c>
      <c r="E24736" s="50" t="s">
        <v>39</v>
      </c>
      <c r="F24736" s="50">
        <v>9800212000</v>
      </c>
      <c r="G24736" s="50"/>
      <c r="H24736" s="50"/>
      <c r="I24736" s="50"/>
      <c r="J24736" s="50"/>
      <c r="K24736" s="50"/>
      <c r="L24736" s="50"/>
    </row>
    <row r="24737" spans="4:12" x14ac:dyDescent="0.25">
      <c r="D24737" s="50">
        <v>1178611500</v>
      </c>
      <c r="E24737" s="50" t="s">
        <v>39</v>
      </c>
      <c r="F24737" s="50">
        <v>9800212000</v>
      </c>
      <c r="G24737" s="50"/>
      <c r="H24737" s="50"/>
      <c r="I24737" s="50"/>
      <c r="J24737" s="50"/>
      <c r="K24737" s="50"/>
      <c r="L24737" s="50"/>
    </row>
    <row r="24738" spans="4:12" x14ac:dyDescent="0.25">
      <c r="D24738" s="50">
        <v>1178611600</v>
      </c>
      <c r="E24738" s="50" t="s">
        <v>39</v>
      </c>
      <c r="F24738" s="50">
        <v>9800212000</v>
      </c>
      <c r="G24738" s="50"/>
      <c r="H24738" s="50"/>
      <c r="I24738" s="50"/>
      <c r="J24738" s="50"/>
      <c r="K24738" s="50"/>
      <c r="L24738" s="50"/>
    </row>
    <row r="24739" spans="4:12" x14ac:dyDescent="0.25">
      <c r="D24739" s="50">
        <v>1178611700</v>
      </c>
      <c r="E24739" s="50" t="s">
        <v>39</v>
      </c>
      <c r="F24739" s="50">
        <v>9800212000</v>
      </c>
      <c r="G24739" s="50"/>
      <c r="H24739" s="50"/>
      <c r="I24739" s="50"/>
      <c r="J24739" s="50"/>
      <c r="K24739" s="50"/>
      <c r="L24739" s="50"/>
    </row>
    <row r="24740" spans="4:12" x14ac:dyDescent="0.25">
      <c r="D24740" s="50">
        <v>1178611800</v>
      </c>
      <c r="E24740" s="50" t="s">
        <v>39</v>
      </c>
      <c r="F24740" s="50">
        <v>9800212000</v>
      </c>
      <c r="G24740" s="50"/>
      <c r="H24740" s="50"/>
      <c r="I24740" s="50"/>
      <c r="J24740" s="50"/>
      <c r="K24740" s="50"/>
      <c r="L24740" s="50"/>
    </row>
    <row r="24741" spans="4:12" x14ac:dyDescent="0.25">
      <c r="D24741" s="50">
        <v>1178611900</v>
      </c>
      <c r="E24741" s="50" t="s">
        <v>39</v>
      </c>
      <c r="F24741" s="50">
        <v>9800212000</v>
      </c>
      <c r="G24741" s="50"/>
      <c r="H24741" s="50"/>
      <c r="I24741" s="50"/>
      <c r="J24741" s="50"/>
      <c r="K24741" s="50"/>
      <c r="L24741" s="50"/>
    </row>
    <row r="24742" spans="4:12" x14ac:dyDescent="0.25">
      <c r="D24742" s="50">
        <v>1178612000</v>
      </c>
      <c r="E24742" s="50" t="s">
        <v>39</v>
      </c>
      <c r="F24742" s="50">
        <v>9800212000</v>
      </c>
      <c r="G24742" s="50"/>
      <c r="H24742" s="50"/>
      <c r="I24742" s="50"/>
      <c r="J24742" s="50"/>
      <c r="K24742" s="50"/>
      <c r="L24742" s="50"/>
    </row>
    <row r="24743" spans="4:12" x14ac:dyDescent="0.25">
      <c r="D24743" s="50">
        <v>1178612150</v>
      </c>
      <c r="E24743" s="50" t="s">
        <v>39</v>
      </c>
      <c r="F24743" s="50">
        <v>9800214000</v>
      </c>
      <c r="G24743" s="50"/>
      <c r="H24743" s="50"/>
      <c r="I24743" s="50"/>
      <c r="J24743" s="50"/>
      <c r="K24743" s="50"/>
      <c r="L24743" s="50"/>
    </row>
    <row r="24744" spans="4:12" x14ac:dyDescent="0.25">
      <c r="D24744" s="50">
        <v>1178612250</v>
      </c>
      <c r="E24744" s="50" t="s">
        <v>39</v>
      </c>
      <c r="F24744" s="50">
        <v>9800214000</v>
      </c>
      <c r="G24744" s="50"/>
      <c r="H24744" s="50"/>
      <c r="I24744" s="50"/>
      <c r="J24744" s="50"/>
      <c r="K24744" s="50"/>
      <c r="L24744" s="50"/>
    </row>
    <row r="24745" spans="4:12" x14ac:dyDescent="0.25">
      <c r="D24745" s="50">
        <v>1178612500</v>
      </c>
      <c r="E24745" s="50" t="s">
        <v>39</v>
      </c>
      <c r="F24745" s="50">
        <v>9800214000</v>
      </c>
      <c r="G24745" s="50"/>
      <c r="H24745" s="50"/>
      <c r="I24745" s="50"/>
      <c r="J24745" s="50"/>
      <c r="K24745" s="50"/>
      <c r="L24745" s="50"/>
    </row>
    <row r="24746" spans="4:12" x14ac:dyDescent="0.25">
      <c r="D24746" s="50">
        <v>1178612550</v>
      </c>
      <c r="E24746" s="50" t="s">
        <v>39</v>
      </c>
      <c r="F24746" s="50">
        <v>9800214000</v>
      </c>
      <c r="G24746" s="50"/>
      <c r="H24746" s="50"/>
      <c r="I24746" s="50"/>
      <c r="J24746" s="50"/>
      <c r="K24746" s="50"/>
      <c r="L24746" s="50"/>
    </row>
    <row r="24747" spans="4:12" x14ac:dyDescent="0.25">
      <c r="D24747" s="50">
        <v>1178612700</v>
      </c>
      <c r="E24747" s="50" t="s">
        <v>39</v>
      </c>
      <c r="F24747" s="50">
        <v>9800214000</v>
      </c>
      <c r="G24747" s="50"/>
      <c r="H24747" s="50"/>
      <c r="I24747" s="50"/>
      <c r="J24747" s="50"/>
      <c r="K24747" s="50"/>
      <c r="L24747" s="50"/>
    </row>
    <row r="24748" spans="4:12" x14ac:dyDescent="0.25">
      <c r="D24748" s="50">
        <v>1178612800</v>
      </c>
      <c r="E24748" s="50" t="s">
        <v>39</v>
      </c>
      <c r="F24748" s="50">
        <v>9800214000</v>
      </c>
      <c r="G24748" s="50"/>
      <c r="H24748" s="50"/>
      <c r="I24748" s="50"/>
      <c r="J24748" s="50"/>
      <c r="K24748" s="50"/>
      <c r="L24748" s="50"/>
    </row>
    <row r="24749" spans="4:12" x14ac:dyDescent="0.25">
      <c r="D24749" s="50">
        <v>1178612900</v>
      </c>
      <c r="E24749" s="50" t="s">
        <v>39</v>
      </c>
      <c r="F24749" s="50">
        <v>9800214000</v>
      </c>
      <c r="G24749" s="50"/>
      <c r="H24749" s="50"/>
      <c r="I24749" s="50"/>
      <c r="J24749" s="50"/>
      <c r="K24749" s="50"/>
      <c r="L24749" s="50"/>
    </row>
    <row r="24750" spans="4:12" x14ac:dyDescent="0.25">
      <c r="D24750" s="50">
        <v>1178613000</v>
      </c>
      <c r="E24750" s="50" t="s">
        <v>39</v>
      </c>
      <c r="F24750" s="50">
        <v>9800214000</v>
      </c>
      <c r="G24750" s="50"/>
      <c r="H24750" s="50"/>
      <c r="I24750" s="50"/>
      <c r="J24750" s="50"/>
      <c r="K24750" s="50"/>
      <c r="L24750" s="50"/>
    </row>
    <row r="24751" spans="4:12" x14ac:dyDescent="0.25">
      <c r="D24751" s="50">
        <v>1178613100</v>
      </c>
      <c r="E24751" s="50" t="s">
        <v>39</v>
      </c>
      <c r="F24751" s="50">
        <v>9800214000</v>
      </c>
      <c r="G24751" s="50"/>
      <c r="H24751" s="50"/>
      <c r="I24751" s="50"/>
      <c r="J24751" s="50"/>
      <c r="K24751" s="50"/>
      <c r="L24751" s="50"/>
    </row>
    <row r="24752" spans="4:12" x14ac:dyDescent="0.25">
      <c r="D24752" s="50">
        <v>1178613300</v>
      </c>
      <c r="E24752" s="50" t="s">
        <v>39</v>
      </c>
      <c r="F24752" s="50">
        <v>9800214000</v>
      </c>
      <c r="G24752" s="50"/>
      <c r="H24752" s="50"/>
      <c r="I24752" s="50"/>
      <c r="J24752" s="50"/>
      <c r="K24752" s="50"/>
      <c r="L24752" s="50"/>
    </row>
    <row r="24753" spans="4:12" x14ac:dyDescent="0.25">
      <c r="D24753" s="50">
        <v>1178613350</v>
      </c>
      <c r="E24753" s="50" t="s">
        <v>39</v>
      </c>
      <c r="F24753" s="50">
        <v>9800214000</v>
      </c>
      <c r="G24753" s="50"/>
      <c r="H24753" s="50"/>
      <c r="I24753" s="50"/>
      <c r="J24753" s="50"/>
      <c r="K24753" s="50"/>
      <c r="L24753" s="50"/>
    </row>
    <row r="24754" spans="4:12" x14ac:dyDescent="0.25">
      <c r="D24754" s="50">
        <v>1178613500</v>
      </c>
      <c r="E24754" s="50" t="s">
        <v>39</v>
      </c>
      <c r="F24754" s="50">
        <v>9800214000</v>
      </c>
      <c r="G24754" s="50"/>
      <c r="H24754" s="50"/>
      <c r="I24754" s="50"/>
      <c r="J24754" s="50"/>
      <c r="K24754" s="50"/>
      <c r="L24754" s="50"/>
    </row>
    <row r="24755" spans="4:12" x14ac:dyDescent="0.25">
      <c r="D24755" s="50">
        <v>1178613700</v>
      </c>
      <c r="E24755" s="50" t="s">
        <v>39</v>
      </c>
      <c r="F24755" s="50">
        <v>9800214000</v>
      </c>
      <c r="G24755" s="50"/>
      <c r="H24755" s="50"/>
      <c r="I24755" s="50"/>
      <c r="J24755" s="50"/>
      <c r="K24755" s="50"/>
      <c r="L24755" s="50"/>
    </row>
    <row r="24756" spans="4:12" x14ac:dyDescent="0.25">
      <c r="D24756" s="50">
        <v>1178613800</v>
      </c>
      <c r="E24756" s="50" t="s">
        <v>39</v>
      </c>
      <c r="F24756" s="50">
        <v>9800214000</v>
      </c>
      <c r="G24756" s="50"/>
      <c r="H24756" s="50"/>
      <c r="I24756" s="50"/>
      <c r="J24756" s="50"/>
      <c r="K24756" s="50"/>
      <c r="L24756" s="50"/>
    </row>
    <row r="24757" spans="4:12" x14ac:dyDescent="0.25">
      <c r="D24757" s="50">
        <v>1178614000</v>
      </c>
      <c r="E24757" s="50" t="s">
        <v>39</v>
      </c>
      <c r="F24757" s="50">
        <v>9800214000</v>
      </c>
      <c r="G24757" s="50"/>
      <c r="H24757" s="50"/>
      <c r="I24757" s="50"/>
      <c r="J24757" s="50"/>
      <c r="K24757" s="50"/>
      <c r="L24757" s="50"/>
    </row>
    <row r="24758" spans="4:12" x14ac:dyDescent="0.25">
      <c r="D24758" s="50">
        <v>1178614200</v>
      </c>
      <c r="E24758" s="50" t="s">
        <v>39</v>
      </c>
      <c r="F24758" s="50">
        <v>9800216000</v>
      </c>
      <c r="G24758" s="50"/>
      <c r="H24758" s="50"/>
      <c r="I24758" s="50"/>
      <c r="J24758" s="50"/>
      <c r="K24758" s="50"/>
      <c r="L24758" s="50"/>
    </row>
    <row r="24759" spans="4:12" x14ac:dyDescent="0.25">
      <c r="D24759" s="50">
        <v>1178614500</v>
      </c>
      <c r="E24759" s="50" t="s">
        <v>39</v>
      </c>
      <c r="F24759" s="50">
        <v>9800216000</v>
      </c>
      <c r="G24759" s="50"/>
      <c r="H24759" s="50"/>
      <c r="I24759" s="50"/>
      <c r="J24759" s="50"/>
      <c r="K24759" s="50"/>
      <c r="L24759" s="50"/>
    </row>
    <row r="24760" spans="4:12" x14ac:dyDescent="0.25">
      <c r="D24760" s="50">
        <v>1178614800</v>
      </c>
      <c r="E24760" s="50" t="s">
        <v>39</v>
      </c>
      <c r="F24760" s="50">
        <v>9800216000</v>
      </c>
      <c r="G24760" s="50"/>
      <c r="H24760" s="50"/>
      <c r="I24760" s="50"/>
      <c r="J24760" s="50"/>
      <c r="K24760" s="50"/>
      <c r="L24760" s="50"/>
    </row>
    <row r="24761" spans="4:12" x14ac:dyDescent="0.25">
      <c r="D24761" s="50">
        <v>1178615000</v>
      </c>
      <c r="E24761" s="50" t="s">
        <v>39</v>
      </c>
      <c r="F24761" s="50">
        <v>9800216000</v>
      </c>
      <c r="G24761" s="50"/>
      <c r="H24761" s="50"/>
      <c r="I24761" s="50"/>
      <c r="J24761" s="50"/>
      <c r="K24761" s="50"/>
      <c r="L24761" s="50"/>
    </row>
    <row r="24762" spans="4:12" x14ac:dyDescent="0.25">
      <c r="D24762" s="50">
        <v>1178615100</v>
      </c>
      <c r="E24762" s="50" t="s">
        <v>39</v>
      </c>
      <c r="F24762" s="50">
        <v>9800216000</v>
      </c>
      <c r="G24762" s="50"/>
      <c r="H24762" s="50"/>
      <c r="I24762" s="50"/>
      <c r="J24762" s="50"/>
      <c r="K24762" s="50"/>
      <c r="L24762" s="50"/>
    </row>
    <row r="24763" spans="4:12" x14ac:dyDescent="0.25">
      <c r="D24763" s="50">
        <v>1178615250</v>
      </c>
      <c r="E24763" s="50" t="s">
        <v>39</v>
      </c>
      <c r="F24763" s="50">
        <v>9800216000</v>
      </c>
      <c r="G24763" s="50"/>
      <c r="H24763" s="50"/>
      <c r="I24763" s="50"/>
      <c r="J24763" s="50"/>
      <c r="K24763" s="50"/>
      <c r="L24763" s="50"/>
    </row>
    <row r="24764" spans="4:12" x14ac:dyDescent="0.25">
      <c r="D24764" s="50">
        <v>1178615300</v>
      </c>
      <c r="E24764" s="50" t="s">
        <v>39</v>
      </c>
      <c r="F24764" s="50">
        <v>9800216000</v>
      </c>
      <c r="G24764" s="50"/>
      <c r="H24764" s="50"/>
      <c r="I24764" s="50"/>
      <c r="J24764" s="50"/>
      <c r="K24764" s="50"/>
      <c r="L24764" s="50"/>
    </row>
    <row r="24765" spans="4:12" x14ac:dyDescent="0.25">
      <c r="D24765" s="50">
        <v>1178615350</v>
      </c>
      <c r="E24765" s="50" t="s">
        <v>39</v>
      </c>
      <c r="F24765" s="50">
        <v>9800216000</v>
      </c>
      <c r="G24765" s="50"/>
      <c r="H24765" s="50"/>
      <c r="I24765" s="50"/>
      <c r="J24765" s="50"/>
      <c r="K24765" s="50"/>
      <c r="L24765" s="50"/>
    </row>
    <row r="24766" spans="4:12" x14ac:dyDescent="0.25">
      <c r="D24766" s="50">
        <v>1178615500</v>
      </c>
      <c r="E24766" s="50" t="s">
        <v>39</v>
      </c>
      <c r="F24766" s="50">
        <v>9800216000</v>
      </c>
      <c r="G24766" s="50"/>
      <c r="H24766" s="50"/>
      <c r="I24766" s="50"/>
      <c r="J24766" s="50"/>
      <c r="K24766" s="50"/>
      <c r="L24766" s="50"/>
    </row>
    <row r="24767" spans="4:12" x14ac:dyDescent="0.25">
      <c r="D24767" s="50">
        <v>1178615600</v>
      </c>
      <c r="E24767" s="50" t="s">
        <v>39</v>
      </c>
      <c r="F24767" s="50">
        <v>9800216000</v>
      </c>
      <c r="G24767" s="50"/>
      <c r="H24767" s="50"/>
      <c r="I24767" s="50"/>
      <c r="J24767" s="50"/>
      <c r="K24767" s="50"/>
      <c r="L24767" s="50"/>
    </row>
    <row r="24768" spans="4:12" x14ac:dyDescent="0.25">
      <c r="D24768" s="50">
        <v>1178615800</v>
      </c>
      <c r="E24768" s="50" t="s">
        <v>39</v>
      </c>
      <c r="F24768" s="50">
        <v>9800216000</v>
      </c>
      <c r="G24768" s="50"/>
      <c r="H24768" s="50"/>
      <c r="I24768" s="50"/>
      <c r="J24768" s="50"/>
      <c r="K24768" s="50"/>
      <c r="L24768" s="50"/>
    </row>
    <row r="24769" spans="4:12" x14ac:dyDescent="0.25">
      <c r="D24769" s="50">
        <v>1178616000</v>
      </c>
      <c r="E24769" s="50" t="s">
        <v>39</v>
      </c>
      <c r="F24769" s="50">
        <v>9800216000</v>
      </c>
      <c r="G24769" s="50"/>
      <c r="H24769" s="50"/>
      <c r="I24769" s="50"/>
      <c r="J24769" s="50"/>
      <c r="K24769" s="50"/>
      <c r="L24769" s="50"/>
    </row>
    <row r="24770" spans="4:12" x14ac:dyDescent="0.25">
      <c r="D24770" s="50">
        <v>1178616050</v>
      </c>
      <c r="E24770" s="50" t="s">
        <v>39</v>
      </c>
      <c r="F24770" s="50">
        <v>9800218000</v>
      </c>
      <c r="G24770" s="50"/>
      <c r="H24770" s="50"/>
      <c r="I24770" s="50"/>
      <c r="J24770" s="50"/>
      <c r="K24770" s="50"/>
      <c r="L24770" s="50"/>
    </row>
    <row r="24771" spans="4:12" x14ac:dyDescent="0.25">
      <c r="D24771" s="50">
        <v>1178616500</v>
      </c>
      <c r="E24771" s="50" t="s">
        <v>39</v>
      </c>
      <c r="F24771" s="50">
        <v>9800218000</v>
      </c>
      <c r="G24771" s="50"/>
      <c r="H24771" s="50"/>
      <c r="I24771" s="50"/>
      <c r="J24771" s="50"/>
      <c r="K24771" s="50"/>
      <c r="L24771" s="50"/>
    </row>
    <row r="24772" spans="4:12" x14ac:dyDescent="0.25">
      <c r="D24772" s="50">
        <v>1178616800</v>
      </c>
      <c r="E24772" s="50" t="s">
        <v>39</v>
      </c>
      <c r="F24772" s="50">
        <v>9800218000</v>
      </c>
      <c r="G24772" s="50"/>
      <c r="H24772" s="50"/>
      <c r="I24772" s="50"/>
      <c r="J24772" s="50"/>
      <c r="K24772" s="50"/>
      <c r="L24772" s="50"/>
    </row>
    <row r="24773" spans="4:12" x14ac:dyDescent="0.25">
      <c r="D24773" s="50">
        <v>1178616900</v>
      </c>
      <c r="E24773" s="50" t="s">
        <v>39</v>
      </c>
      <c r="F24773" s="50">
        <v>9800218000</v>
      </c>
      <c r="G24773" s="50"/>
      <c r="H24773" s="50"/>
      <c r="I24773" s="50"/>
      <c r="J24773" s="50"/>
      <c r="K24773" s="50"/>
      <c r="L24773" s="50"/>
    </row>
    <row r="24774" spans="4:12" x14ac:dyDescent="0.25">
      <c r="D24774" s="50">
        <v>1178617000</v>
      </c>
      <c r="E24774" s="50" t="s">
        <v>39</v>
      </c>
      <c r="F24774" s="50">
        <v>9800218000</v>
      </c>
      <c r="G24774" s="50"/>
      <c r="H24774" s="50"/>
      <c r="I24774" s="50"/>
      <c r="J24774" s="50"/>
      <c r="K24774" s="50"/>
      <c r="L24774" s="50"/>
    </row>
    <row r="24775" spans="4:12" x14ac:dyDescent="0.25">
      <c r="D24775" s="50">
        <v>1178617500</v>
      </c>
      <c r="E24775" s="50" t="s">
        <v>39</v>
      </c>
      <c r="F24775" s="50">
        <v>9800218000</v>
      </c>
      <c r="G24775" s="50"/>
      <c r="H24775" s="50"/>
      <c r="I24775" s="50"/>
      <c r="J24775" s="50"/>
      <c r="K24775" s="50"/>
      <c r="L24775" s="50"/>
    </row>
    <row r="24776" spans="4:12" x14ac:dyDescent="0.25">
      <c r="D24776" s="50">
        <v>1178617600</v>
      </c>
      <c r="E24776" s="50" t="s">
        <v>39</v>
      </c>
      <c r="F24776" s="50">
        <v>9800218000</v>
      </c>
      <c r="G24776" s="50"/>
      <c r="H24776" s="50"/>
      <c r="I24776" s="50"/>
      <c r="J24776" s="50"/>
      <c r="K24776" s="50"/>
      <c r="L24776" s="50"/>
    </row>
    <row r="24777" spans="4:12" x14ac:dyDescent="0.25">
      <c r="D24777" s="50">
        <v>1178617800</v>
      </c>
      <c r="E24777" s="50" t="s">
        <v>39</v>
      </c>
      <c r="F24777" s="50">
        <v>9800218000</v>
      </c>
      <c r="G24777" s="50"/>
      <c r="H24777" s="50"/>
      <c r="I24777" s="50"/>
      <c r="J24777" s="50"/>
      <c r="K24777" s="50"/>
      <c r="L24777" s="50"/>
    </row>
    <row r="24778" spans="4:12" x14ac:dyDescent="0.25">
      <c r="D24778" s="50">
        <v>1178618000</v>
      </c>
      <c r="E24778" s="50" t="s">
        <v>39</v>
      </c>
      <c r="F24778" s="50">
        <v>9800218000</v>
      </c>
      <c r="G24778" s="50"/>
      <c r="H24778" s="50"/>
      <c r="I24778" s="50"/>
      <c r="J24778" s="50"/>
      <c r="K24778" s="50"/>
      <c r="L24778" s="50"/>
    </row>
    <row r="24779" spans="4:12" x14ac:dyDescent="0.25">
      <c r="D24779" s="50">
        <v>1178618500</v>
      </c>
      <c r="E24779" s="50" t="s">
        <v>39</v>
      </c>
      <c r="F24779" s="50">
        <v>9800220000</v>
      </c>
      <c r="G24779" s="50"/>
      <c r="H24779" s="50"/>
      <c r="I24779" s="50"/>
      <c r="J24779" s="50"/>
      <c r="K24779" s="50"/>
      <c r="L24779" s="50"/>
    </row>
    <row r="24780" spans="4:12" x14ac:dyDescent="0.25">
      <c r="D24780" s="50">
        <v>1178618800</v>
      </c>
      <c r="E24780" s="50" t="s">
        <v>39</v>
      </c>
      <c r="F24780" s="50">
        <v>9800220000</v>
      </c>
      <c r="G24780" s="50"/>
      <c r="H24780" s="50"/>
      <c r="I24780" s="50"/>
      <c r="J24780" s="50"/>
      <c r="K24780" s="50"/>
      <c r="L24780" s="50"/>
    </row>
    <row r="24781" spans="4:12" x14ac:dyDescent="0.25">
      <c r="D24781" s="50">
        <v>1178618900</v>
      </c>
      <c r="E24781" s="50" t="s">
        <v>39</v>
      </c>
      <c r="F24781" s="50">
        <v>9800220000</v>
      </c>
      <c r="G24781" s="50"/>
      <c r="H24781" s="50"/>
      <c r="I24781" s="50"/>
      <c r="J24781" s="50"/>
      <c r="K24781" s="50"/>
      <c r="L24781" s="50"/>
    </row>
    <row r="24782" spans="4:12" x14ac:dyDescent="0.25">
      <c r="D24782" s="50">
        <v>1178619000</v>
      </c>
      <c r="E24782" s="50" t="s">
        <v>39</v>
      </c>
      <c r="F24782" s="50">
        <v>9800220000</v>
      </c>
      <c r="G24782" s="50"/>
      <c r="H24782" s="50"/>
      <c r="I24782" s="50"/>
      <c r="J24782" s="50"/>
      <c r="K24782" s="50"/>
      <c r="L24782" s="50"/>
    </row>
    <row r="24783" spans="4:12" x14ac:dyDescent="0.25">
      <c r="D24783" s="50">
        <v>1178619350</v>
      </c>
      <c r="E24783" s="50" t="s">
        <v>39</v>
      </c>
      <c r="F24783" s="50">
        <v>9800220000</v>
      </c>
      <c r="G24783" s="50"/>
      <c r="H24783" s="50"/>
      <c r="I24783" s="50"/>
      <c r="J24783" s="50"/>
      <c r="K24783" s="50"/>
      <c r="L24783" s="50"/>
    </row>
    <row r="24784" spans="4:12" x14ac:dyDescent="0.25">
      <c r="D24784" s="50">
        <v>1178619500</v>
      </c>
      <c r="E24784" s="50" t="s">
        <v>39</v>
      </c>
      <c r="F24784" s="50">
        <v>9800220000</v>
      </c>
      <c r="G24784" s="50"/>
      <c r="H24784" s="50"/>
      <c r="I24784" s="50"/>
      <c r="J24784" s="50"/>
      <c r="K24784" s="50"/>
      <c r="L24784" s="50"/>
    </row>
    <row r="24785" spans="4:12" x14ac:dyDescent="0.25">
      <c r="D24785" s="50">
        <v>1178619600</v>
      </c>
      <c r="E24785" s="50" t="s">
        <v>39</v>
      </c>
      <c r="F24785" s="50">
        <v>9800220000</v>
      </c>
      <c r="G24785" s="50"/>
      <c r="H24785" s="50"/>
      <c r="I24785" s="50"/>
      <c r="J24785" s="50"/>
      <c r="K24785" s="50"/>
      <c r="L24785" s="50"/>
    </row>
    <row r="24786" spans="4:12" x14ac:dyDescent="0.25">
      <c r="D24786" s="50">
        <v>1178619800</v>
      </c>
      <c r="E24786" s="50" t="s">
        <v>39</v>
      </c>
      <c r="F24786" s="50">
        <v>9800220000</v>
      </c>
      <c r="G24786" s="50"/>
      <c r="H24786" s="50"/>
      <c r="I24786" s="50"/>
      <c r="J24786" s="50"/>
      <c r="K24786" s="50"/>
      <c r="L24786" s="50"/>
    </row>
    <row r="24787" spans="4:12" x14ac:dyDescent="0.25">
      <c r="D24787" s="50">
        <v>1178620000</v>
      </c>
      <c r="E24787" s="50" t="s">
        <v>39</v>
      </c>
      <c r="F24787" s="50">
        <v>9800220000</v>
      </c>
      <c r="G24787" s="50"/>
      <c r="H24787" s="50"/>
      <c r="I24787" s="50"/>
      <c r="J24787" s="50"/>
      <c r="K24787" s="50"/>
      <c r="L24787" s="50"/>
    </row>
    <row r="24788" spans="4:12" x14ac:dyDescent="0.25">
      <c r="D24788" s="50">
        <v>1178620500</v>
      </c>
      <c r="E24788" s="50" t="s">
        <v>39</v>
      </c>
      <c r="F24788" s="50">
        <v>9800225000</v>
      </c>
      <c r="G24788" s="50"/>
      <c r="H24788" s="50"/>
      <c r="I24788" s="50"/>
      <c r="J24788" s="50"/>
      <c r="K24788" s="50"/>
      <c r="L24788" s="50"/>
    </row>
    <row r="24789" spans="4:12" x14ac:dyDescent="0.25">
      <c r="D24789" s="50">
        <v>1178621000</v>
      </c>
      <c r="E24789" s="50" t="s">
        <v>39</v>
      </c>
      <c r="F24789" s="50">
        <v>9800225000</v>
      </c>
      <c r="G24789" s="50"/>
      <c r="H24789" s="50"/>
      <c r="I24789" s="50"/>
      <c r="J24789" s="50"/>
      <c r="K24789" s="50"/>
      <c r="L24789" s="50"/>
    </row>
    <row r="24790" spans="4:12" x14ac:dyDescent="0.25">
      <c r="D24790" s="50">
        <v>1178621500</v>
      </c>
      <c r="E24790" s="50" t="s">
        <v>39</v>
      </c>
      <c r="F24790" s="50">
        <v>9800225000</v>
      </c>
      <c r="G24790" s="50"/>
      <c r="H24790" s="50"/>
      <c r="I24790" s="50"/>
      <c r="J24790" s="50"/>
      <c r="K24790" s="50"/>
      <c r="L24790" s="50"/>
    </row>
    <row r="24791" spans="4:12" x14ac:dyDescent="0.25">
      <c r="D24791" s="50">
        <v>1178622000</v>
      </c>
      <c r="E24791" s="50" t="s">
        <v>39</v>
      </c>
      <c r="F24791" s="50">
        <v>9800225000</v>
      </c>
      <c r="G24791" s="50"/>
      <c r="H24791" s="50"/>
      <c r="I24791" s="50"/>
      <c r="J24791" s="50"/>
      <c r="K24791" s="50"/>
      <c r="L24791" s="50"/>
    </row>
    <row r="24792" spans="4:12" x14ac:dyDescent="0.25">
      <c r="D24792" s="50">
        <v>1178622500</v>
      </c>
      <c r="E24792" s="50" t="s">
        <v>39</v>
      </c>
      <c r="F24792" s="50">
        <v>9800225000</v>
      </c>
      <c r="G24792" s="50"/>
      <c r="H24792" s="50"/>
      <c r="I24792" s="50"/>
      <c r="J24792" s="50"/>
      <c r="K24792" s="50"/>
      <c r="L24792" s="50"/>
    </row>
    <row r="24793" spans="4:12" x14ac:dyDescent="0.25">
      <c r="D24793" s="50">
        <v>1178623000</v>
      </c>
      <c r="E24793" s="50" t="s">
        <v>39</v>
      </c>
      <c r="F24793" s="50">
        <v>9800225000</v>
      </c>
      <c r="G24793" s="50"/>
      <c r="H24793" s="50"/>
      <c r="I24793" s="50"/>
      <c r="J24793" s="50"/>
      <c r="K24793" s="50"/>
      <c r="L24793" s="50"/>
    </row>
    <row r="24794" spans="4:12" x14ac:dyDescent="0.25">
      <c r="D24794" s="50">
        <v>1178623500</v>
      </c>
      <c r="E24794" s="50" t="s">
        <v>39</v>
      </c>
      <c r="F24794" s="50">
        <v>9800225000</v>
      </c>
      <c r="G24794" s="50"/>
      <c r="H24794" s="50"/>
      <c r="I24794" s="50"/>
      <c r="J24794" s="50"/>
      <c r="K24794" s="50"/>
      <c r="L24794" s="50"/>
    </row>
    <row r="24795" spans="4:12" x14ac:dyDescent="0.25">
      <c r="D24795" s="50">
        <v>1178624000</v>
      </c>
      <c r="E24795" s="50" t="s">
        <v>39</v>
      </c>
      <c r="F24795" s="50">
        <v>9800225000</v>
      </c>
      <c r="G24795" s="50"/>
      <c r="H24795" s="50"/>
      <c r="I24795" s="50"/>
      <c r="J24795" s="50"/>
      <c r="K24795" s="50"/>
      <c r="L24795" s="50"/>
    </row>
    <row r="24796" spans="4:12" x14ac:dyDescent="0.25">
      <c r="D24796" s="50">
        <v>1178624500</v>
      </c>
      <c r="E24796" s="50" t="s">
        <v>39</v>
      </c>
      <c r="F24796" s="50">
        <v>9800225000</v>
      </c>
      <c r="G24796" s="50"/>
      <c r="H24796" s="50"/>
      <c r="I24796" s="50"/>
      <c r="J24796" s="50"/>
      <c r="K24796" s="50"/>
      <c r="L24796" s="50"/>
    </row>
    <row r="24797" spans="4:12" x14ac:dyDescent="0.25">
      <c r="D24797" s="50">
        <v>1178625000</v>
      </c>
      <c r="E24797" s="50" t="s">
        <v>39</v>
      </c>
      <c r="F24797" s="50">
        <v>9800225000</v>
      </c>
      <c r="G24797" s="50"/>
      <c r="H24797" s="50"/>
      <c r="I24797" s="50"/>
      <c r="J24797" s="50"/>
      <c r="K24797" s="50"/>
      <c r="L24797" s="50"/>
    </row>
    <row r="24798" spans="4:12" x14ac:dyDescent="0.25">
      <c r="D24798" s="50">
        <v>1178703000</v>
      </c>
      <c r="E24798" s="50" t="s">
        <v>39</v>
      </c>
      <c r="F24798" s="50">
        <v>9800206000</v>
      </c>
      <c r="G24798" s="50"/>
      <c r="H24798" s="50"/>
      <c r="I24798" s="50"/>
      <c r="J24798" s="50"/>
      <c r="K24798" s="50"/>
      <c r="L24798" s="50"/>
    </row>
    <row r="24799" spans="4:12" x14ac:dyDescent="0.25">
      <c r="D24799" s="50">
        <v>1178703100</v>
      </c>
      <c r="E24799" s="50" t="s">
        <v>39</v>
      </c>
      <c r="F24799" s="50">
        <v>9800206000</v>
      </c>
      <c r="G24799" s="50"/>
      <c r="H24799" s="50"/>
      <c r="I24799" s="50"/>
      <c r="J24799" s="50"/>
      <c r="K24799" s="50"/>
      <c r="L24799" s="50"/>
    </row>
    <row r="24800" spans="4:12" x14ac:dyDescent="0.25">
      <c r="D24800" s="50">
        <v>1178703150</v>
      </c>
      <c r="E24800" s="50" t="s">
        <v>39</v>
      </c>
      <c r="F24800" s="50">
        <v>9800206000</v>
      </c>
      <c r="G24800" s="50"/>
      <c r="H24800" s="50"/>
      <c r="I24800" s="50"/>
      <c r="J24800" s="50"/>
      <c r="K24800" s="50"/>
      <c r="L24800" s="50"/>
    </row>
    <row r="24801" spans="4:12" x14ac:dyDescent="0.25">
      <c r="D24801" s="50">
        <v>1178703200</v>
      </c>
      <c r="E24801" s="50" t="s">
        <v>39</v>
      </c>
      <c r="F24801" s="50">
        <v>9800206000</v>
      </c>
      <c r="G24801" s="50"/>
      <c r="H24801" s="50"/>
      <c r="I24801" s="50"/>
      <c r="J24801" s="50"/>
      <c r="K24801" s="50"/>
      <c r="L24801" s="50"/>
    </row>
    <row r="24802" spans="4:12" x14ac:dyDescent="0.25">
      <c r="D24802" s="50">
        <v>1178703220</v>
      </c>
      <c r="E24802" s="50" t="s">
        <v>39</v>
      </c>
      <c r="F24802" s="50">
        <v>9800206000</v>
      </c>
      <c r="G24802" s="50"/>
      <c r="H24802" s="50"/>
      <c r="I24802" s="50"/>
      <c r="J24802" s="50"/>
      <c r="K24802" s="50"/>
      <c r="L24802" s="50"/>
    </row>
    <row r="24803" spans="4:12" x14ac:dyDescent="0.25">
      <c r="D24803" s="50">
        <v>1178703250</v>
      </c>
      <c r="E24803" s="50" t="s">
        <v>39</v>
      </c>
      <c r="F24803" s="50">
        <v>9800206000</v>
      </c>
      <c r="G24803" s="50"/>
      <c r="H24803" s="50"/>
      <c r="I24803" s="50"/>
      <c r="J24803" s="50"/>
      <c r="K24803" s="50"/>
      <c r="L24803" s="50"/>
    </row>
    <row r="24804" spans="4:12" x14ac:dyDescent="0.25">
      <c r="D24804" s="50">
        <v>1178703300</v>
      </c>
      <c r="E24804" s="50" t="s">
        <v>39</v>
      </c>
      <c r="F24804" s="50">
        <v>9800206000</v>
      </c>
      <c r="G24804" s="50"/>
      <c r="H24804" s="50"/>
      <c r="I24804" s="50"/>
      <c r="J24804" s="50"/>
      <c r="K24804" s="50"/>
      <c r="L24804" s="50"/>
    </row>
    <row r="24805" spans="4:12" x14ac:dyDescent="0.25">
      <c r="D24805" s="50">
        <v>1178703400</v>
      </c>
      <c r="E24805" s="50" t="s">
        <v>39</v>
      </c>
      <c r="F24805" s="50">
        <v>9800206000</v>
      </c>
      <c r="G24805" s="50"/>
      <c r="H24805" s="50"/>
      <c r="I24805" s="50"/>
      <c r="J24805" s="50"/>
      <c r="K24805" s="50"/>
      <c r="L24805" s="50"/>
    </row>
    <row r="24806" spans="4:12" x14ac:dyDescent="0.25">
      <c r="D24806" s="50">
        <v>1178703500</v>
      </c>
      <c r="E24806" s="50" t="s">
        <v>39</v>
      </c>
      <c r="F24806" s="50">
        <v>9800206000</v>
      </c>
      <c r="G24806" s="50"/>
      <c r="H24806" s="50"/>
      <c r="I24806" s="50"/>
      <c r="J24806" s="50"/>
      <c r="K24806" s="50"/>
      <c r="L24806" s="50"/>
    </row>
    <row r="24807" spans="4:12" x14ac:dyDescent="0.25">
      <c r="D24807" s="50">
        <v>1178703600</v>
      </c>
      <c r="E24807" s="50" t="s">
        <v>39</v>
      </c>
      <c r="F24807" s="50">
        <v>9800206000</v>
      </c>
      <c r="G24807" s="50"/>
      <c r="H24807" s="50"/>
      <c r="I24807" s="50"/>
      <c r="J24807" s="50"/>
      <c r="K24807" s="50"/>
      <c r="L24807" s="50"/>
    </row>
    <row r="24808" spans="4:12" x14ac:dyDescent="0.25">
      <c r="D24808" s="50">
        <v>1178703700</v>
      </c>
      <c r="E24808" s="50" t="s">
        <v>39</v>
      </c>
      <c r="F24808" s="50">
        <v>9800206000</v>
      </c>
      <c r="G24808" s="50"/>
      <c r="H24808" s="50"/>
      <c r="I24808" s="50"/>
      <c r="J24808" s="50"/>
      <c r="K24808" s="50"/>
      <c r="L24808" s="50"/>
    </row>
    <row r="24809" spans="4:12" x14ac:dyDescent="0.25">
      <c r="D24809" s="50">
        <v>1178703800</v>
      </c>
      <c r="E24809" s="50" t="s">
        <v>39</v>
      </c>
      <c r="F24809" s="50">
        <v>9800206000</v>
      </c>
      <c r="G24809" s="50"/>
      <c r="H24809" s="50"/>
      <c r="I24809" s="50"/>
      <c r="J24809" s="50"/>
      <c r="K24809" s="50"/>
      <c r="L24809" s="50"/>
    </row>
    <row r="24810" spans="4:12" x14ac:dyDescent="0.25">
      <c r="D24810" s="50">
        <v>1178703850</v>
      </c>
      <c r="E24810" s="50" t="s">
        <v>39</v>
      </c>
      <c r="F24810" s="50">
        <v>9800206000</v>
      </c>
      <c r="G24810" s="50"/>
      <c r="H24810" s="50"/>
      <c r="I24810" s="50"/>
      <c r="J24810" s="50"/>
      <c r="K24810" s="50"/>
      <c r="L24810" s="50"/>
    </row>
    <row r="24811" spans="4:12" x14ac:dyDescent="0.25">
      <c r="D24811" s="50">
        <v>1178703900</v>
      </c>
      <c r="E24811" s="50" t="s">
        <v>39</v>
      </c>
      <c r="F24811" s="50">
        <v>9800206000</v>
      </c>
      <c r="G24811" s="50"/>
      <c r="H24811" s="50"/>
      <c r="I24811" s="50"/>
      <c r="J24811" s="50"/>
      <c r="K24811" s="50"/>
      <c r="L24811" s="50"/>
    </row>
    <row r="24812" spans="4:12" x14ac:dyDescent="0.25">
      <c r="D24812" s="50">
        <v>1178704000</v>
      </c>
      <c r="E24812" s="50" t="s">
        <v>39</v>
      </c>
      <c r="F24812" s="50">
        <v>9800206000</v>
      </c>
      <c r="G24812" s="50"/>
      <c r="H24812" s="50"/>
      <c r="I24812" s="50"/>
      <c r="J24812" s="50"/>
      <c r="K24812" s="50"/>
      <c r="L24812" s="50"/>
    </row>
    <row r="24813" spans="4:12" x14ac:dyDescent="0.25">
      <c r="D24813" s="50">
        <v>1178704100</v>
      </c>
      <c r="E24813" s="50" t="s">
        <v>39</v>
      </c>
      <c r="F24813" s="50">
        <v>9800206000</v>
      </c>
      <c r="G24813" s="50"/>
      <c r="H24813" s="50"/>
      <c r="I24813" s="50"/>
      <c r="J24813" s="50"/>
      <c r="K24813" s="50"/>
      <c r="L24813" s="50"/>
    </row>
    <row r="24814" spans="4:12" x14ac:dyDescent="0.25">
      <c r="D24814" s="50">
        <v>1178704200</v>
      </c>
      <c r="E24814" s="50" t="s">
        <v>39</v>
      </c>
      <c r="F24814" s="50">
        <v>9800206000</v>
      </c>
      <c r="G24814" s="50"/>
      <c r="H24814" s="50"/>
      <c r="I24814" s="50"/>
      <c r="J24814" s="50"/>
      <c r="K24814" s="50"/>
      <c r="L24814" s="50"/>
    </row>
    <row r="24815" spans="4:12" x14ac:dyDescent="0.25">
      <c r="D24815" s="50">
        <v>1178704250</v>
      </c>
      <c r="E24815" s="50" t="s">
        <v>39</v>
      </c>
      <c r="F24815" s="50">
        <v>9800206000</v>
      </c>
      <c r="G24815" s="50"/>
      <c r="H24815" s="50"/>
      <c r="I24815" s="50"/>
      <c r="J24815" s="50"/>
      <c r="K24815" s="50"/>
      <c r="L24815" s="50"/>
    </row>
    <row r="24816" spans="4:12" x14ac:dyDescent="0.25">
      <c r="D24816" s="50">
        <v>1178704300</v>
      </c>
      <c r="E24816" s="50" t="s">
        <v>39</v>
      </c>
      <c r="F24816" s="50">
        <v>9800206000</v>
      </c>
      <c r="G24816" s="50"/>
      <c r="H24816" s="50"/>
      <c r="I24816" s="50"/>
      <c r="J24816" s="50"/>
      <c r="K24816" s="50"/>
      <c r="L24816" s="50"/>
    </row>
    <row r="24817" spans="4:12" x14ac:dyDescent="0.25">
      <c r="D24817" s="50">
        <v>1178704350</v>
      </c>
      <c r="E24817" s="50" t="s">
        <v>39</v>
      </c>
      <c r="F24817" s="50">
        <v>9800206000</v>
      </c>
      <c r="G24817" s="50"/>
      <c r="H24817" s="50"/>
      <c r="I24817" s="50"/>
      <c r="J24817" s="50"/>
      <c r="K24817" s="50"/>
      <c r="L24817" s="50"/>
    </row>
    <row r="24818" spans="4:12" x14ac:dyDescent="0.25">
      <c r="D24818" s="50">
        <v>1178704400</v>
      </c>
      <c r="E24818" s="50" t="s">
        <v>39</v>
      </c>
      <c r="F24818" s="50">
        <v>9800206000</v>
      </c>
      <c r="G24818" s="50"/>
      <c r="H24818" s="50"/>
      <c r="I24818" s="50"/>
      <c r="J24818" s="50"/>
      <c r="K24818" s="50"/>
      <c r="L24818" s="50"/>
    </row>
    <row r="24819" spans="4:12" x14ac:dyDescent="0.25">
      <c r="D24819" s="50">
        <v>1178704450</v>
      </c>
      <c r="E24819" s="50" t="s">
        <v>39</v>
      </c>
      <c r="F24819" s="50">
        <v>9800206000</v>
      </c>
      <c r="G24819" s="50"/>
      <c r="H24819" s="50"/>
      <c r="I24819" s="50"/>
      <c r="J24819" s="50"/>
      <c r="K24819" s="50"/>
      <c r="L24819" s="50"/>
    </row>
    <row r="24820" spans="4:12" x14ac:dyDescent="0.25">
      <c r="D24820" s="50">
        <v>1178704500</v>
      </c>
      <c r="E24820" s="50" t="s">
        <v>39</v>
      </c>
      <c r="F24820" s="50">
        <v>9800206000</v>
      </c>
      <c r="G24820" s="50"/>
      <c r="H24820" s="50"/>
      <c r="I24820" s="50"/>
      <c r="J24820" s="50"/>
      <c r="K24820" s="50"/>
      <c r="L24820" s="50"/>
    </row>
    <row r="24821" spans="4:12" x14ac:dyDescent="0.25">
      <c r="D24821" s="50">
        <v>1178704600</v>
      </c>
      <c r="E24821" s="50" t="s">
        <v>39</v>
      </c>
      <c r="F24821" s="50">
        <v>9800206000</v>
      </c>
      <c r="G24821" s="50"/>
      <c r="H24821" s="50"/>
      <c r="I24821" s="50"/>
      <c r="J24821" s="50"/>
      <c r="K24821" s="50"/>
      <c r="L24821" s="50"/>
    </row>
    <row r="24822" spans="4:12" x14ac:dyDescent="0.25">
      <c r="D24822" s="50">
        <v>1178704650</v>
      </c>
      <c r="E24822" s="50" t="s">
        <v>39</v>
      </c>
      <c r="F24822" s="50">
        <v>9800206000</v>
      </c>
      <c r="G24822" s="50"/>
      <c r="H24822" s="50"/>
      <c r="I24822" s="50"/>
      <c r="J24822" s="50"/>
      <c r="K24822" s="50"/>
      <c r="L24822" s="50"/>
    </row>
    <row r="24823" spans="4:12" x14ac:dyDescent="0.25">
      <c r="D24823" s="50">
        <v>1178704700</v>
      </c>
      <c r="E24823" s="50" t="s">
        <v>39</v>
      </c>
      <c r="F24823" s="50">
        <v>9800206000</v>
      </c>
      <c r="G24823" s="50"/>
      <c r="H24823" s="50"/>
      <c r="I24823" s="50"/>
      <c r="J24823" s="50"/>
      <c r="K24823" s="50"/>
      <c r="L24823" s="50"/>
    </row>
    <row r="24824" spans="4:12" x14ac:dyDescent="0.25">
      <c r="D24824" s="50">
        <v>1178704800</v>
      </c>
      <c r="E24824" s="50" t="s">
        <v>39</v>
      </c>
      <c r="F24824" s="50">
        <v>9800206000</v>
      </c>
      <c r="G24824" s="50"/>
      <c r="H24824" s="50"/>
      <c r="I24824" s="50"/>
      <c r="J24824" s="50"/>
      <c r="K24824" s="50"/>
      <c r="L24824" s="50"/>
    </row>
    <row r="24825" spans="4:12" x14ac:dyDescent="0.25">
      <c r="D24825" s="50">
        <v>1178704900</v>
      </c>
      <c r="E24825" s="50" t="s">
        <v>39</v>
      </c>
      <c r="F24825" s="50">
        <v>9800206000</v>
      </c>
      <c r="G24825" s="50"/>
      <c r="H24825" s="50"/>
      <c r="I24825" s="50"/>
      <c r="J24825" s="50"/>
      <c r="K24825" s="50"/>
      <c r="L24825" s="50"/>
    </row>
    <row r="24826" spans="4:12" x14ac:dyDescent="0.25">
      <c r="D24826" s="50">
        <v>1178704950</v>
      </c>
      <c r="E24826" s="50" t="s">
        <v>39</v>
      </c>
      <c r="F24826" s="50">
        <v>9800206000</v>
      </c>
      <c r="G24826" s="50"/>
      <c r="H24826" s="50"/>
      <c r="I24826" s="50"/>
      <c r="J24826" s="50"/>
      <c r="K24826" s="50"/>
      <c r="L24826" s="50"/>
    </row>
    <row r="24827" spans="4:12" x14ac:dyDescent="0.25">
      <c r="D24827" s="50">
        <v>1178705000</v>
      </c>
      <c r="E24827" s="50" t="s">
        <v>39</v>
      </c>
      <c r="F24827" s="50">
        <v>9800206000</v>
      </c>
      <c r="G24827" s="50"/>
      <c r="H24827" s="50"/>
      <c r="I24827" s="50"/>
      <c r="J24827" s="50"/>
      <c r="K24827" s="50"/>
      <c r="L24827" s="50"/>
    </row>
    <row r="24828" spans="4:12" x14ac:dyDescent="0.25">
      <c r="D24828" s="50">
        <v>1178705050</v>
      </c>
      <c r="E24828" s="50" t="s">
        <v>39</v>
      </c>
      <c r="F24828" s="50">
        <v>9800206000</v>
      </c>
      <c r="G24828" s="50"/>
      <c r="H24828" s="50"/>
      <c r="I24828" s="50"/>
      <c r="J24828" s="50"/>
      <c r="K24828" s="50"/>
      <c r="L24828" s="50"/>
    </row>
    <row r="24829" spans="4:12" x14ac:dyDescent="0.25">
      <c r="D24829" s="50">
        <v>1178705100</v>
      </c>
      <c r="E24829" s="50" t="s">
        <v>39</v>
      </c>
      <c r="F24829" s="50">
        <v>9800206000</v>
      </c>
      <c r="G24829" s="50"/>
      <c r="H24829" s="50"/>
      <c r="I24829" s="50"/>
      <c r="J24829" s="50"/>
      <c r="K24829" s="50"/>
      <c r="L24829" s="50"/>
    </row>
    <row r="24830" spans="4:12" x14ac:dyDescent="0.25">
      <c r="D24830" s="50">
        <v>1178705200</v>
      </c>
      <c r="E24830" s="50" t="s">
        <v>39</v>
      </c>
      <c r="F24830" s="50">
        <v>9800206000</v>
      </c>
      <c r="G24830" s="50"/>
      <c r="H24830" s="50"/>
      <c r="I24830" s="50"/>
      <c r="J24830" s="50"/>
      <c r="K24830" s="50"/>
      <c r="L24830" s="50"/>
    </row>
    <row r="24831" spans="4:12" x14ac:dyDescent="0.25">
      <c r="D24831" s="50">
        <v>1178705300</v>
      </c>
      <c r="E24831" s="50" t="s">
        <v>39</v>
      </c>
      <c r="F24831" s="50">
        <v>9800206000</v>
      </c>
      <c r="G24831" s="50"/>
      <c r="H24831" s="50"/>
      <c r="I24831" s="50"/>
      <c r="J24831" s="50"/>
      <c r="K24831" s="50"/>
      <c r="L24831" s="50"/>
    </row>
    <row r="24832" spans="4:12" x14ac:dyDescent="0.25">
      <c r="D24832" s="50">
        <v>1178705400</v>
      </c>
      <c r="E24832" s="50" t="s">
        <v>39</v>
      </c>
      <c r="F24832" s="50">
        <v>9800206000</v>
      </c>
      <c r="G24832" s="50"/>
      <c r="H24832" s="50"/>
      <c r="I24832" s="50"/>
      <c r="J24832" s="50"/>
      <c r="K24832" s="50"/>
      <c r="L24832" s="50"/>
    </row>
    <row r="24833" spans="4:12" x14ac:dyDescent="0.25">
      <c r="D24833" s="50">
        <v>1178705500</v>
      </c>
      <c r="E24833" s="50" t="s">
        <v>39</v>
      </c>
      <c r="F24833" s="50">
        <v>9800206000</v>
      </c>
      <c r="G24833" s="50"/>
      <c r="H24833" s="50"/>
      <c r="I24833" s="50"/>
      <c r="J24833" s="50"/>
      <c r="K24833" s="50"/>
      <c r="L24833" s="50"/>
    </row>
    <row r="24834" spans="4:12" x14ac:dyDescent="0.25">
      <c r="D24834" s="50">
        <v>1178705550</v>
      </c>
      <c r="E24834" s="50" t="s">
        <v>39</v>
      </c>
      <c r="F24834" s="50">
        <v>9800206000</v>
      </c>
      <c r="G24834" s="50"/>
      <c r="H24834" s="50"/>
      <c r="I24834" s="50"/>
      <c r="J24834" s="50"/>
      <c r="K24834" s="50"/>
      <c r="L24834" s="50"/>
    </row>
    <row r="24835" spans="4:12" x14ac:dyDescent="0.25">
      <c r="D24835" s="50">
        <v>1178705600</v>
      </c>
      <c r="E24835" s="50" t="s">
        <v>39</v>
      </c>
      <c r="F24835" s="50">
        <v>9800206000</v>
      </c>
      <c r="G24835" s="50"/>
      <c r="H24835" s="50"/>
      <c r="I24835" s="50"/>
      <c r="J24835" s="50"/>
      <c r="K24835" s="50"/>
      <c r="L24835" s="50"/>
    </row>
    <row r="24836" spans="4:12" x14ac:dyDescent="0.25">
      <c r="D24836" s="50">
        <v>1178705700</v>
      </c>
      <c r="E24836" s="50" t="s">
        <v>39</v>
      </c>
      <c r="F24836" s="50">
        <v>9800206000</v>
      </c>
      <c r="G24836" s="50"/>
      <c r="H24836" s="50"/>
      <c r="I24836" s="50"/>
      <c r="J24836" s="50"/>
      <c r="K24836" s="50"/>
      <c r="L24836" s="50"/>
    </row>
    <row r="24837" spans="4:12" x14ac:dyDescent="0.25">
      <c r="D24837" s="50">
        <v>1178705750</v>
      </c>
      <c r="E24837" s="50" t="s">
        <v>39</v>
      </c>
      <c r="F24837" s="50">
        <v>9800206000</v>
      </c>
      <c r="G24837" s="50"/>
      <c r="H24837" s="50"/>
      <c r="I24837" s="50"/>
      <c r="J24837" s="50"/>
      <c r="K24837" s="50"/>
      <c r="L24837" s="50"/>
    </row>
    <row r="24838" spans="4:12" x14ac:dyDescent="0.25">
      <c r="D24838" s="50">
        <v>1178705800</v>
      </c>
      <c r="E24838" s="50" t="s">
        <v>39</v>
      </c>
      <c r="F24838" s="50">
        <v>9800206000</v>
      </c>
      <c r="G24838" s="50"/>
      <c r="H24838" s="50"/>
      <c r="I24838" s="50"/>
      <c r="J24838" s="50"/>
      <c r="K24838" s="50"/>
      <c r="L24838" s="50"/>
    </row>
    <row r="24839" spans="4:12" x14ac:dyDescent="0.25">
      <c r="D24839" s="50">
        <v>1178705900</v>
      </c>
      <c r="E24839" s="50" t="s">
        <v>39</v>
      </c>
      <c r="F24839" s="50">
        <v>9800206000</v>
      </c>
      <c r="G24839" s="50"/>
      <c r="H24839" s="50"/>
      <c r="I24839" s="50"/>
      <c r="J24839" s="50"/>
      <c r="K24839" s="50"/>
      <c r="L24839" s="50"/>
    </row>
    <row r="24840" spans="4:12" x14ac:dyDescent="0.25">
      <c r="D24840" s="50">
        <v>1178705950</v>
      </c>
      <c r="E24840" s="50" t="s">
        <v>39</v>
      </c>
      <c r="F24840" s="50">
        <v>9800206000</v>
      </c>
      <c r="G24840" s="50"/>
      <c r="H24840" s="50"/>
      <c r="I24840" s="50"/>
      <c r="J24840" s="50"/>
      <c r="K24840" s="50"/>
      <c r="L24840" s="50"/>
    </row>
    <row r="24841" spans="4:12" x14ac:dyDescent="0.25">
      <c r="D24841" s="50">
        <v>1178706000</v>
      </c>
      <c r="E24841" s="50" t="s">
        <v>39</v>
      </c>
      <c r="F24841" s="50">
        <v>9800206000</v>
      </c>
      <c r="G24841" s="50"/>
      <c r="H24841" s="50"/>
      <c r="I24841" s="50"/>
      <c r="J24841" s="50"/>
      <c r="K24841" s="50"/>
      <c r="L24841" s="50"/>
    </row>
    <row r="24842" spans="4:12" x14ac:dyDescent="0.25">
      <c r="D24842" s="50">
        <v>1178706100</v>
      </c>
      <c r="E24842" s="50" t="s">
        <v>39</v>
      </c>
      <c r="F24842" s="50">
        <v>9800208000</v>
      </c>
      <c r="G24842" s="50"/>
      <c r="H24842" s="50"/>
      <c r="I24842" s="50"/>
      <c r="J24842" s="50"/>
      <c r="K24842" s="50"/>
      <c r="L24842" s="50"/>
    </row>
    <row r="24843" spans="4:12" x14ac:dyDescent="0.25">
      <c r="D24843" s="50">
        <v>1178706200</v>
      </c>
      <c r="E24843" s="50" t="s">
        <v>39</v>
      </c>
      <c r="F24843" s="50">
        <v>9800208000</v>
      </c>
      <c r="G24843" s="50"/>
      <c r="H24843" s="50"/>
      <c r="I24843" s="50"/>
      <c r="J24843" s="50"/>
      <c r="K24843" s="50"/>
      <c r="L24843" s="50"/>
    </row>
    <row r="24844" spans="4:12" x14ac:dyDescent="0.25">
      <c r="D24844" s="50">
        <v>1178706300</v>
      </c>
      <c r="E24844" s="50" t="s">
        <v>39</v>
      </c>
      <c r="F24844" s="50">
        <v>9800208000</v>
      </c>
      <c r="G24844" s="50"/>
      <c r="H24844" s="50"/>
      <c r="I24844" s="50"/>
      <c r="J24844" s="50"/>
      <c r="K24844" s="50"/>
      <c r="L24844" s="50"/>
    </row>
    <row r="24845" spans="4:12" x14ac:dyDescent="0.25">
      <c r="D24845" s="50">
        <v>1178706400</v>
      </c>
      <c r="E24845" s="50" t="s">
        <v>39</v>
      </c>
      <c r="F24845" s="50">
        <v>9800208000</v>
      </c>
      <c r="G24845" s="50"/>
      <c r="H24845" s="50"/>
      <c r="I24845" s="50"/>
      <c r="J24845" s="50"/>
      <c r="K24845" s="50"/>
      <c r="L24845" s="50"/>
    </row>
    <row r="24846" spans="4:12" x14ac:dyDescent="0.25">
      <c r="D24846" s="50">
        <v>1178706500</v>
      </c>
      <c r="E24846" s="50" t="s">
        <v>39</v>
      </c>
      <c r="F24846" s="50">
        <v>9800208000</v>
      </c>
      <c r="G24846" s="50"/>
      <c r="H24846" s="50"/>
      <c r="I24846" s="50"/>
      <c r="J24846" s="50"/>
      <c r="K24846" s="50"/>
      <c r="L24846" s="50"/>
    </row>
    <row r="24847" spans="4:12" x14ac:dyDescent="0.25">
      <c r="D24847" s="50">
        <v>1178706600</v>
      </c>
      <c r="E24847" s="50" t="s">
        <v>39</v>
      </c>
      <c r="F24847" s="50">
        <v>9800208000</v>
      </c>
      <c r="G24847" s="50"/>
      <c r="H24847" s="50"/>
      <c r="I24847" s="50"/>
      <c r="J24847" s="50"/>
      <c r="K24847" s="50"/>
      <c r="L24847" s="50"/>
    </row>
    <row r="24848" spans="4:12" x14ac:dyDescent="0.25">
      <c r="D24848" s="50">
        <v>1178706700</v>
      </c>
      <c r="E24848" s="50" t="s">
        <v>39</v>
      </c>
      <c r="F24848" s="50">
        <v>9800208000</v>
      </c>
      <c r="G24848" s="50"/>
      <c r="H24848" s="50"/>
      <c r="I24848" s="50"/>
      <c r="J24848" s="50"/>
      <c r="K24848" s="50"/>
      <c r="L24848" s="50"/>
    </row>
    <row r="24849" spans="4:12" x14ac:dyDescent="0.25">
      <c r="D24849" s="50">
        <v>1178706800</v>
      </c>
      <c r="E24849" s="50" t="s">
        <v>39</v>
      </c>
      <c r="F24849" s="50">
        <v>9800208000</v>
      </c>
      <c r="G24849" s="50"/>
      <c r="H24849" s="50"/>
      <c r="I24849" s="50"/>
      <c r="J24849" s="50"/>
      <c r="K24849" s="50"/>
      <c r="L24849" s="50"/>
    </row>
    <row r="24850" spans="4:12" x14ac:dyDescent="0.25">
      <c r="D24850" s="50">
        <v>1178706900</v>
      </c>
      <c r="E24850" s="50" t="s">
        <v>39</v>
      </c>
      <c r="F24850" s="50">
        <v>9800208000</v>
      </c>
      <c r="G24850" s="50"/>
      <c r="H24850" s="50"/>
      <c r="I24850" s="50"/>
      <c r="J24850" s="50"/>
      <c r="K24850" s="50"/>
      <c r="L24850" s="50"/>
    </row>
    <row r="24851" spans="4:12" x14ac:dyDescent="0.25">
      <c r="D24851" s="50">
        <v>1178707000</v>
      </c>
      <c r="E24851" s="50" t="s">
        <v>39</v>
      </c>
      <c r="F24851" s="50">
        <v>9800208000</v>
      </c>
      <c r="G24851" s="50"/>
      <c r="H24851" s="50"/>
      <c r="I24851" s="50"/>
      <c r="J24851" s="50"/>
      <c r="K24851" s="50"/>
      <c r="L24851" s="50"/>
    </row>
    <row r="24852" spans="4:12" x14ac:dyDescent="0.25">
      <c r="D24852" s="50">
        <v>1178707100</v>
      </c>
      <c r="E24852" s="50" t="s">
        <v>39</v>
      </c>
      <c r="F24852" s="50">
        <v>9800208000</v>
      </c>
      <c r="G24852" s="50"/>
      <c r="H24852" s="50"/>
      <c r="I24852" s="50"/>
      <c r="J24852" s="50"/>
      <c r="K24852" s="50"/>
      <c r="L24852" s="50"/>
    </row>
    <row r="24853" spans="4:12" x14ac:dyDescent="0.25">
      <c r="D24853" s="50">
        <v>1178707200</v>
      </c>
      <c r="E24853" s="50" t="s">
        <v>39</v>
      </c>
      <c r="F24853" s="50">
        <v>9800208000</v>
      </c>
      <c r="G24853" s="50"/>
      <c r="H24853" s="50"/>
      <c r="I24853" s="50"/>
      <c r="J24853" s="50"/>
      <c r="K24853" s="50"/>
      <c r="L24853" s="50"/>
    </row>
    <row r="24854" spans="4:12" x14ac:dyDescent="0.25">
      <c r="D24854" s="50">
        <v>1178707300</v>
      </c>
      <c r="E24854" s="50" t="s">
        <v>39</v>
      </c>
      <c r="F24854" s="50">
        <v>9800208000</v>
      </c>
      <c r="G24854" s="50"/>
      <c r="H24854" s="50"/>
      <c r="I24854" s="50"/>
      <c r="J24854" s="50"/>
      <c r="K24854" s="50"/>
      <c r="L24854" s="50"/>
    </row>
    <row r="24855" spans="4:12" x14ac:dyDescent="0.25">
      <c r="D24855" s="50">
        <v>1178707400</v>
      </c>
      <c r="E24855" s="50" t="s">
        <v>39</v>
      </c>
      <c r="F24855" s="50">
        <v>9800208000</v>
      </c>
      <c r="G24855" s="50"/>
      <c r="H24855" s="50"/>
      <c r="I24855" s="50"/>
      <c r="J24855" s="50"/>
      <c r="K24855" s="50"/>
      <c r="L24855" s="50"/>
    </row>
    <row r="24856" spans="4:12" x14ac:dyDescent="0.25">
      <c r="D24856" s="50">
        <v>1178707450</v>
      </c>
      <c r="E24856" s="50" t="s">
        <v>39</v>
      </c>
      <c r="F24856" s="50">
        <v>9800208000</v>
      </c>
      <c r="G24856" s="50"/>
      <c r="H24856" s="50"/>
      <c r="I24856" s="50"/>
      <c r="J24856" s="50"/>
      <c r="K24856" s="50"/>
      <c r="L24856" s="50"/>
    </row>
    <row r="24857" spans="4:12" x14ac:dyDescent="0.25">
      <c r="D24857" s="50">
        <v>1178707500</v>
      </c>
      <c r="E24857" s="50" t="s">
        <v>39</v>
      </c>
      <c r="F24857" s="50">
        <v>9800208000</v>
      </c>
      <c r="G24857" s="50"/>
      <c r="H24857" s="50"/>
      <c r="I24857" s="50"/>
      <c r="J24857" s="50"/>
      <c r="K24857" s="50"/>
      <c r="L24857" s="50"/>
    </row>
    <row r="24858" spans="4:12" x14ac:dyDescent="0.25">
      <c r="D24858" s="50">
        <v>1178707600</v>
      </c>
      <c r="E24858" s="50" t="s">
        <v>39</v>
      </c>
      <c r="F24858" s="50">
        <v>9800208000</v>
      </c>
      <c r="G24858" s="50"/>
      <c r="H24858" s="50"/>
      <c r="I24858" s="50"/>
      <c r="J24858" s="50"/>
      <c r="K24858" s="50"/>
      <c r="L24858" s="50"/>
    </row>
    <row r="24859" spans="4:12" x14ac:dyDescent="0.25">
      <c r="D24859" s="50">
        <v>1178707700</v>
      </c>
      <c r="E24859" s="50" t="s">
        <v>39</v>
      </c>
      <c r="F24859" s="50">
        <v>9800208000</v>
      </c>
      <c r="G24859" s="50"/>
      <c r="H24859" s="50"/>
      <c r="I24859" s="50"/>
      <c r="J24859" s="50"/>
      <c r="K24859" s="50"/>
      <c r="L24859" s="50"/>
    </row>
    <row r="24860" spans="4:12" x14ac:dyDescent="0.25">
      <c r="D24860" s="50">
        <v>1178707800</v>
      </c>
      <c r="E24860" s="50" t="s">
        <v>39</v>
      </c>
      <c r="F24860" s="50">
        <v>9800208000</v>
      </c>
      <c r="G24860" s="50"/>
      <c r="H24860" s="50"/>
      <c r="I24860" s="50"/>
      <c r="J24860" s="50"/>
      <c r="K24860" s="50"/>
      <c r="L24860" s="50"/>
    </row>
    <row r="24861" spans="4:12" x14ac:dyDescent="0.25">
      <c r="D24861" s="50">
        <v>1178707900</v>
      </c>
      <c r="E24861" s="50" t="s">
        <v>39</v>
      </c>
      <c r="F24861" s="50">
        <v>9800208000</v>
      </c>
      <c r="G24861" s="50"/>
      <c r="H24861" s="50"/>
      <c r="I24861" s="50"/>
      <c r="J24861" s="50"/>
      <c r="K24861" s="50"/>
      <c r="L24861" s="50"/>
    </row>
    <row r="24862" spans="4:12" x14ac:dyDescent="0.25">
      <c r="D24862" s="50">
        <v>1178708000</v>
      </c>
      <c r="E24862" s="50" t="s">
        <v>39</v>
      </c>
      <c r="F24862" s="50">
        <v>9800208000</v>
      </c>
      <c r="G24862" s="50"/>
      <c r="H24862" s="50"/>
      <c r="I24862" s="50"/>
      <c r="J24862" s="50"/>
      <c r="K24862" s="50"/>
      <c r="L24862" s="50"/>
    </row>
    <row r="24863" spans="4:12" x14ac:dyDescent="0.25">
      <c r="D24863" s="50">
        <v>1178708100</v>
      </c>
      <c r="E24863" s="50" t="s">
        <v>39</v>
      </c>
      <c r="F24863" s="50">
        <v>9800210000</v>
      </c>
      <c r="G24863" s="50"/>
      <c r="H24863" s="50"/>
      <c r="I24863" s="50"/>
      <c r="J24863" s="50"/>
      <c r="K24863" s="50"/>
      <c r="L24863" s="50"/>
    </row>
    <row r="24864" spans="4:12" x14ac:dyDescent="0.25">
      <c r="D24864" s="50">
        <v>1178708200</v>
      </c>
      <c r="E24864" s="50" t="s">
        <v>39</v>
      </c>
      <c r="F24864" s="50">
        <v>9800210000</v>
      </c>
      <c r="G24864" s="50"/>
      <c r="H24864" s="50"/>
      <c r="I24864" s="50"/>
      <c r="J24864" s="50"/>
      <c r="K24864" s="50"/>
      <c r="L24864" s="50"/>
    </row>
    <row r="24865" spans="4:12" x14ac:dyDescent="0.25">
      <c r="D24865" s="50">
        <v>1178708300</v>
      </c>
      <c r="E24865" s="50" t="s">
        <v>39</v>
      </c>
      <c r="F24865" s="50">
        <v>9800210000</v>
      </c>
      <c r="G24865" s="50"/>
      <c r="H24865" s="50"/>
      <c r="I24865" s="50"/>
      <c r="J24865" s="50"/>
      <c r="K24865" s="50"/>
      <c r="L24865" s="50"/>
    </row>
    <row r="24866" spans="4:12" x14ac:dyDescent="0.25">
      <c r="D24866" s="50">
        <v>1178708400</v>
      </c>
      <c r="E24866" s="50" t="s">
        <v>39</v>
      </c>
      <c r="F24866" s="50">
        <v>9800210000</v>
      </c>
      <c r="G24866" s="50"/>
      <c r="H24866" s="50"/>
      <c r="I24866" s="50"/>
      <c r="J24866" s="50"/>
      <c r="K24866" s="50"/>
      <c r="L24866" s="50"/>
    </row>
    <row r="24867" spans="4:12" x14ac:dyDescent="0.25">
      <c r="D24867" s="50">
        <v>1178708500</v>
      </c>
      <c r="E24867" s="50" t="s">
        <v>39</v>
      </c>
      <c r="F24867" s="50">
        <v>9800210000</v>
      </c>
      <c r="G24867" s="50"/>
      <c r="H24867" s="50"/>
      <c r="I24867" s="50"/>
      <c r="J24867" s="50"/>
      <c r="K24867" s="50"/>
      <c r="L24867" s="50"/>
    </row>
    <row r="24868" spans="4:12" x14ac:dyDescent="0.25">
      <c r="D24868" s="50">
        <v>1178708600</v>
      </c>
      <c r="E24868" s="50" t="s">
        <v>39</v>
      </c>
      <c r="F24868" s="50">
        <v>9800210000</v>
      </c>
      <c r="G24868" s="50"/>
      <c r="H24868" s="50"/>
      <c r="I24868" s="50"/>
      <c r="J24868" s="50"/>
      <c r="K24868" s="50"/>
      <c r="L24868" s="50"/>
    </row>
    <row r="24869" spans="4:12" x14ac:dyDescent="0.25">
      <c r="D24869" s="50">
        <v>1178708700</v>
      </c>
      <c r="E24869" s="50" t="s">
        <v>39</v>
      </c>
      <c r="F24869" s="50">
        <v>9800210000</v>
      </c>
      <c r="G24869" s="50"/>
      <c r="H24869" s="50"/>
      <c r="I24869" s="50"/>
      <c r="J24869" s="50"/>
      <c r="K24869" s="50"/>
      <c r="L24869" s="50"/>
    </row>
    <row r="24870" spans="4:12" x14ac:dyDescent="0.25">
      <c r="D24870" s="50">
        <v>1178708800</v>
      </c>
      <c r="E24870" s="50" t="s">
        <v>39</v>
      </c>
      <c r="F24870" s="50">
        <v>9800210000</v>
      </c>
      <c r="G24870" s="50"/>
      <c r="H24870" s="50"/>
      <c r="I24870" s="50"/>
      <c r="J24870" s="50"/>
      <c r="K24870" s="50"/>
      <c r="L24870" s="50"/>
    </row>
    <row r="24871" spans="4:12" x14ac:dyDescent="0.25">
      <c r="D24871" s="50">
        <v>1178708900</v>
      </c>
      <c r="E24871" s="50" t="s">
        <v>39</v>
      </c>
      <c r="F24871" s="50">
        <v>9800210000</v>
      </c>
      <c r="G24871" s="50"/>
      <c r="H24871" s="50"/>
      <c r="I24871" s="50"/>
      <c r="J24871" s="50"/>
      <c r="K24871" s="50"/>
      <c r="L24871" s="50"/>
    </row>
    <row r="24872" spans="4:12" x14ac:dyDescent="0.25">
      <c r="D24872" s="50">
        <v>1178709000</v>
      </c>
      <c r="E24872" s="50" t="s">
        <v>39</v>
      </c>
      <c r="F24872" s="50">
        <v>9800210000</v>
      </c>
      <c r="G24872" s="50"/>
      <c r="H24872" s="50"/>
      <c r="I24872" s="50"/>
      <c r="J24872" s="50"/>
      <c r="K24872" s="50"/>
      <c r="L24872" s="50"/>
    </row>
    <row r="24873" spans="4:12" x14ac:dyDescent="0.25">
      <c r="D24873" s="50">
        <v>1178709100</v>
      </c>
      <c r="E24873" s="50" t="s">
        <v>39</v>
      </c>
      <c r="F24873" s="50">
        <v>9800210000</v>
      </c>
      <c r="G24873" s="50"/>
      <c r="H24873" s="50"/>
      <c r="I24873" s="50"/>
      <c r="J24873" s="50"/>
      <c r="K24873" s="50"/>
      <c r="L24873" s="50"/>
    </row>
    <row r="24874" spans="4:12" x14ac:dyDescent="0.25">
      <c r="D24874" s="50">
        <v>1178709200</v>
      </c>
      <c r="E24874" s="50" t="s">
        <v>39</v>
      </c>
      <c r="F24874" s="50">
        <v>9800210000</v>
      </c>
      <c r="G24874" s="50"/>
      <c r="H24874" s="50"/>
      <c r="I24874" s="50"/>
      <c r="J24874" s="50"/>
      <c r="K24874" s="50"/>
      <c r="L24874" s="50"/>
    </row>
    <row r="24875" spans="4:12" x14ac:dyDescent="0.25">
      <c r="D24875" s="50">
        <v>1178709300</v>
      </c>
      <c r="E24875" s="50" t="s">
        <v>39</v>
      </c>
      <c r="F24875" s="50">
        <v>9800210000</v>
      </c>
      <c r="G24875" s="50"/>
      <c r="H24875" s="50"/>
      <c r="I24875" s="50"/>
      <c r="J24875" s="50"/>
      <c r="K24875" s="50"/>
      <c r="L24875" s="50"/>
    </row>
    <row r="24876" spans="4:12" x14ac:dyDescent="0.25">
      <c r="D24876" s="50">
        <v>1178709350</v>
      </c>
      <c r="E24876" s="50" t="s">
        <v>39</v>
      </c>
      <c r="F24876" s="50">
        <v>9800210000</v>
      </c>
      <c r="G24876" s="50"/>
      <c r="H24876" s="50"/>
      <c r="I24876" s="50"/>
      <c r="J24876" s="50"/>
      <c r="K24876" s="50"/>
      <c r="L24876" s="50"/>
    </row>
    <row r="24877" spans="4:12" x14ac:dyDescent="0.25">
      <c r="D24877" s="50">
        <v>1178709400</v>
      </c>
      <c r="E24877" s="50" t="s">
        <v>39</v>
      </c>
      <c r="F24877" s="50">
        <v>9800210000</v>
      </c>
      <c r="G24877" s="50"/>
      <c r="H24877" s="50"/>
      <c r="I24877" s="50"/>
      <c r="J24877" s="50"/>
      <c r="K24877" s="50"/>
      <c r="L24877" s="50"/>
    </row>
    <row r="24878" spans="4:12" x14ac:dyDescent="0.25">
      <c r="D24878" s="50">
        <v>1178709450</v>
      </c>
      <c r="E24878" s="50" t="s">
        <v>39</v>
      </c>
      <c r="F24878" s="50">
        <v>9800210000</v>
      </c>
      <c r="G24878" s="50"/>
      <c r="H24878" s="50"/>
      <c r="I24878" s="50"/>
      <c r="J24878" s="50"/>
      <c r="K24878" s="50"/>
      <c r="L24878" s="50"/>
    </row>
    <row r="24879" spans="4:12" x14ac:dyDescent="0.25">
      <c r="D24879" s="50">
        <v>1178709500</v>
      </c>
      <c r="E24879" s="50" t="s">
        <v>39</v>
      </c>
      <c r="F24879" s="50">
        <v>9800210000</v>
      </c>
      <c r="G24879" s="50"/>
      <c r="H24879" s="50"/>
      <c r="I24879" s="50"/>
      <c r="J24879" s="50"/>
      <c r="K24879" s="50"/>
      <c r="L24879" s="50"/>
    </row>
    <row r="24880" spans="4:12" x14ac:dyDescent="0.25">
      <c r="D24880" s="50">
        <v>1178709600</v>
      </c>
      <c r="E24880" s="50" t="s">
        <v>39</v>
      </c>
      <c r="F24880" s="50">
        <v>9800210000</v>
      </c>
      <c r="G24880" s="50"/>
      <c r="H24880" s="50"/>
      <c r="I24880" s="50"/>
      <c r="J24880" s="50"/>
      <c r="K24880" s="50"/>
      <c r="L24880" s="50"/>
    </row>
    <row r="24881" spans="4:12" x14ac:dyDescent="0.25">
      <c r="D24881" s="50">
        <v>1178709700</v>
      </c>
      <c r="E24881" s="50" t="s">
        <v>39</v>
      </c>
      <c r="F24881" s="50">
        <v>9800210000</v>
      </c>
      <c r="G24881" s="50"/>
      <c r="H24881" s="50"/>
      <c r="I24881" s="50"/>
      <c r="J24881" s="50"/>
      <c r="K24881" s="50"/>
      <c r="L24881" s="50"/>
    </row>
    <row r="24882" spans="4:12" x14ac:dyDescent="0.25">
      <c r="D24882" s="50">
        <v>1178709800</v>
      </c>
      <c r="E24882" s="50" t="s">
        <v>39</v>
      </c>
      <c r="F24882" s="50">
        <v>9800210000</v>
      </c>
      <c r="G24882" s="50"/>
      <c r="H24882" s="50"/>
      <c r="I24882" s="50"/>
      <c r="J24882" s="50"/>
      <c r="K24882" s="50"/>
      <c r="L24882" s="50"/>
    </row>
    <row r="24883" spans="4:12" x14ac:dyDescent="0.25">
      <c r="D24883" s="50">
        <v>1178709900</v>
      </c>
      <c r="E24883" s="50" t="s">
        <v>39</v>
      </c>
      <c r="F24883" s="50">
        <v>9800210000</v>
      </c>
      <c r="G24883" s="50"/>
      <c r="H24883" s="50"/>
      <c r="I24883" s="50"/>
      <c r="J24883" s="50"/>
      <c r="K24883" s="50"/>
      <c r="L24883" s="50"/>
    </row>
    <row r="24884" spans="4:12" x14ac:dyDescent="0.25">
      <c r="D24884" s="50">
        <v>1178710000</v>
      </c>
      <c r="E24884" s="50" t="s">
        <v>39</v>
      </c>
      <c r="F24884" s="50">
        <v>9800210000</v>
      </c>
      <c r="G24884" s="50"/>
      <c r="H24884" s="50"/>
      <c r="I24884" s="50"/>
      <c r="J24884" s="50"/>
      <c r="K24884" s="50"/>
      <c r="L24884" s="50"/>
    </row>
    <row r="24885" spans="4:12" x14ac:dyDescent="0.25">
      <c r="D24885" s="50">
        <v>1178710100</v>
      </c>
      <c r="E24885" s="50" t="s">
        <v>39</v>
      </c>
      <c r="F24885" s="50">
        <v>9800212000</v>
      </c>
      <c r="G24885" s="50"/>
      <c r="H24885" s="50"/>
      <c r="I24885" s="50"/>
      <c r="J24885" s="50"/>
      <c r="K24885" s="50"/>
      <c r="L24885" s="50"/>
    </row>
    <row r="24886" spans="4:12" x14ac:dyDescent="0.25">
      <c r="D24886" s="50">
        <v>1178710200</v>
      </c>
      <c r="E24886" s="50" t="s">
        <v>39</v>
      </c>
      <c r="F24886" s="50">
        <v>9800212000</v>
      </c>
      <c r="G24886" s="50"/>
      <c r="H24886" s="50"/>
      <c r="I24886" s="50"/>
      <c r="J24886" s="50"/>
      <c r="K24886" s="50"/>
      <c r="L24886" s="50"/>
    </row>
    <row r="24887" spans="4:12" x14ac:dyDescent="0.25">
      <c r="D24887" s="50">
        <v>1178710300</v>
      </c>
      <c r="E24887" s="50" t="s">
        <v>39</v>
      </c>
      <c r="F24887" s="50">
        <v>9800212000</v>
      </c>
      <c r="G24887" s="50"/>
      <c r="H24887" s="50"/>
      <c r="I24887" s="50"/>
      <c r="J24887" s="50"/>
      <c r="K24887" s="50"/>
      <c r="L24887" s="50"/>
    </row>
    <row r="24888" spans="4:12" x14ac:dyDescent="0.25">
      <c r="D24888" s="50">
        <v>1178710400</v>
      </c>
      <c r="E24888" s="50" t="s">
        <v>39</v>
      </c>
      <c r="F24888" s="50">
        <v>9800212000</v>
      </c>
      <c r="G24888" s="50"/>
      <c r="H24888" s="50"/>
      <c r="I24888" s="50"/>
      <c r="J24888" s="50"/>
      <c r="K24888" s="50"/>
      <c r="L24888" s="50"/>
    </row>
    <row r="24889" spans="4:12" x14ac:dyDescent="0.25">
      <c r="D24889" s="50">
        <v>1178710500</v>
      </c>
      <c r="E24889" s="50" t="s">
        <v>39</v>
      </c>
      <c r="F24889" s="50">
        <v>9800212000</v>
      </c>
      <c r="G24889" s="50"/>
      <c r="H24889" s="50"/>
      <c r="I24889" s="50"/>
      <c r="J24889" s="50"/>
      <c r="K24889" s="50"/>
      <c r="L24889" s="50"/>
    </row>
    <row r="24890" spans="4:12" x14ac:dyDescent="0.25">
      <c r="D24890" s="50">
        <v>1178710550</v>
      </c>
      <c r="E24890" s="50" t="s">
        <v>39</v>
      </c>
      <c r="F24890" s="50">
        <v>9800212000</v>
      </c>
      <c r="G24890" s="50"/>
      <c r="H24890" s="50"/>
      <c r="I24890" s="50"/>
      <c r="J24890" s="50"/>
      <c r="K24890" s="50"/>
      <c r="L24890" s="50"/>
    </row>
    <row r="24891" spans="4:12" x14ac:dyDescent="0.25">
      <c r="D24891" s="50">
        <v>1178710600</v>
      </c>
      <c r="E24891" s="50" t="s">
        <v>39</v>
      </c>
      <c r="F24891" s="50">
        <v>9800212000</v>
      </c>
      <c r="G24891" s="50"/>
      <c r="H24891" s="50"/>
      <c r="I24891" s="50"/>
      <c r="J24891" s="50"/>
      <c r="K24891" s="50"/>
      <c r="L24891" s="50"/>
    </row>
    <row r="24892" spans="4:12" x14ac:dyDescent="0.25">
      <c r="D24892" s="50">
        <v>1178710700</v>
      </c>
      <c r="E24892" s="50" t="s">
        <v>39</v>
      </c>
      <c r="F24892" s="50">
        <v>9800212000</v>
      </c>
      <c r="G24892" s="50"/>
      <c r="H24892" s="50"/>
      <c r="I24892" s="50"/>
      <c r="J24892" s="50"/>
      <c r="K24892" s="50"/>
      <c r="L24892" s="50"/>
    </row>
    <row r="24893" spans="4:12" x14ac:dyDescent="0.25">
      <c r="D24893" s="50">
        <v>1178710750</v>
      </c>
      <c r="E24893" s="50" t="s">
        <v>39</v>
      </c>
      <c r="F24893" s="50">
        <v>9800212000</v>
      </c>
      <c r="G24893" s="50"/>
      <c r="H24893" s="50"/>
      <c r="I24893" s="50"/>
      <c r="J24893" s="50"/>
      <c r="K24893" s="50"/>
      <c r="L24893" s="50"/>
    </row>
    <row r="24894" spans="4:12" x14ac:dyDescent="0.25">
      <c r="D24894" s="50">
        <v>1178710800</v>
      </c>
      <c r="E24894" s="50" t="s">
        <v>39</v>
      </c>
      <c r="F24894" s="50">
        <v>9800212000</v>
      </c>
      <c r="G24894" s="50"/>
      <c r="H24894" s="50"/>
      <c r="I24894" s="50"/>
      <c r="J24894" s="50"/>
      <c r="K24894" s="50"/>
      <c r="L24894" s="50"/>
    </row>
    <row r="24895" spans="4:12" x14ac:dyDescent="0.25">
      <c r="D24895" s="50">
        <v>1178710900</v>
      </c>
      <c r="E24895" s="50" t="s">
        <v>39</v>
      </c>
      <c r="F24895" s="50">
        <v>9800212000</v>
      </c>
      <c r="G24895" s="50"/>
      <c r="H24895" s="50"/>
      <c r="I24895" s="50"/>
      <c r="J24895" s="50"/>
      <c r="K24895" s="50"/>
      <c r="L24895" s="50"/>
    </row>
    <row r="24896" spans="4:12" x14ac:dyDescent="0.25">
      <c r="D24896" s="50">
        <v>1178711000</v>
      </c>
      <c r="E24896" s="50" t="s">
        <v>39</v>
      </c>
      <c r="F24896" s="50">
        <v>9800212000</v>
      </c>
      <c r="G24896" s="50"/>
      <c r="H24896" s="50"/>
      <c r="I24896" s="50"/>
      <c r="J24896" s="50"/>
      <c r="K24896" s="50"/>
      <c r="L24896" s="50"/>
    </row>
    <row r="24897" spans="4:12" x14ac:dyDescent="0.25">
      <c r="D24897" s="50">
        <v>1178711100</v>
      </c>
      <c r="E24897" s="50" t="s">
        <v>39</v>
      </c>
      <c r="F24897" s="50">
        <v>9800212000</v>
      </c>
      <c r="G24897" s="50"/>
      <c r="H24897" s="50"/>
      <c r="I24897" s="50"/>
      <c r="J24897" s="50"/>
      <c r="K24897" s="50"/>
      <c r="L24897" s="50"/>
    </row>
    <row r="24898" spans="4:12" x14ac:dyDescent="0.25">
      <c r="D24898" s="50">
        <v>1178711200</v>
      </c>
      <c r="E24898" s="50" t="s">
        <v>39</v>
      </c>
      <c r="F24898" s="50">
        <v>9800212000</v>
      </c>
      <c r="G24898" s="50"/>
      <c r="H24898" s="50"/>
      <c r="I24898" s="50"/>
      <c r="J24898" s="50"/>
      <c r="K24898" s="50"/>
      <c r="L24898" s="50"/>
    </row>
    <row r="24899" spans="4:12" x14ac:dyDescent="0.25">
      <c r="D24899" s="50">
        <v>1178711250</v>
      </c>
      <c r="E24899" s="50" t="s">
        <v>39</v>
      </c>
      <c r="F24899" s="50">
        <v>9800212000</v>
      </c>
      <c r="G24899" s="50"/>
      <c r="H24899" s="50"/>
      <c r="I24899" s="50"/>
      <c r="J24899" s="50"/>
      <c r="K24899" s="50"/>
      <c r="L24899" s="50"/>
    </row>
    <row r="24900" spans="4:12" x14ac:dyDescent="0.25">
      <c r="D24900" s="50">
        <v>1178711300</v>
      </c>
      <c r="E24900" s="50" t="s">
        <v>39</v>
      </c>
      <c r="F24900" s="50">
        <v>9800212000</v>
      </c>
      <c r="G24900" s="50"/>
      <c r="H24900" s="50"/>
      <c r="I24900" s="50"/>
      <c r="J24900" s="50"/>
      <c r="K24900" s="50"/>
      <c r="L24900" s="50"/>
    </row>
    <row r="24901" spans="4:12" x14ac:dyDescent="0.25">
      <c r="D24901" s="50">
        <v>1178711350</v>
      </c>
      <c r="E24901" s="50" t="s">
        <v>39</v>
      </c>
      <c r="F24901" s="50">
        <v>9800212000</v>
      </c>
      <c r="G24901" s="50"/>
      <c r="H24901" s="50"/>
      <c r="I24901" s="50"/>
      <c r="J24901" s="50"/>
      <c r="K24901" s="50"/>
      <c r="L24901" s="50"/>
    </row>
    <row r="24902" spans="4:12" x14ac:dyDescent="0.25">
      <c r="D24902" s="50">
        <v>1178711400</v>
      </c>
      <c r="E24902" s="50" t="s">
        <v>39</v>
      </c>
      <c r="F24902" s="50">
        <v>9800212000</v>
      </c>
      <c r="G24902" s="50"/>
      <c r="H24902" s="50"/>
      <c r="I24902" s="50"/>
      <c r="J24902" s="50"/>
      <c r="K24902" s="50"/>
      <c r="L24902" s="50"/>
    </row>
    <row r="24903" spans="4:12" x14ac:dyDescent="0.25">
      <c r="D24903" s="50">
        <v>1178711450</v>
      </c>
      <c r="E24903" s="50" t="s">
        <v>39</v>
      </c>
      <c r="F24903" s="50">
        <v>9800212000</v>
      </c>
      <c r="G24903" s="50"/>
      <c r="H24903" s="50"/>
      <c r="I24903" s="50"/>
      <c r="J24903" s="50"/>
      <c r="K24903" s="50"/>
      <c r="L24903" s="50"/>
    </row>
    <row r="24904" spans="4:12" x14ac:dyDescent="0.25">
      <c r="D24904" s="50">
        <v>1178711500</v>
      </c>
      <c r="E24904" s="50" t="s">
        <v>39</v>
      </c>
      <c r="F24904" s="50">
        <v>9800212000</v>
      </c>
      <c r="G24904" s="50"/>
      <c r="H24904" s="50"/>
      <c r="I24904" s="50"/>
      <c r="J24904" s="50"/>
      <c r="K24904" s="50"/>
      <c r="L24904" s="50"/>
    </row>
    <row r="24905" spans="4:12" x14ac:dyDescent="0.25">
      <c r="D24905" s="50">
        <v>1178711600</v>
      </c>
      <c r="E24905" s="50" t="s">
        <v>39</v>
      </c>
      <c r="F24905" s="50">
        <v>9800212000</v>
      </c>
      <c r="G24905" s="50"/>
      <c r="H24905" s="50"/>
      <c r="I24905" s="50"/>
      <c r="J24905" s="50"/>
      <c r="K24905" s="50"/>
      <c r="L24905" s="50"/>
    </row>
    <row r="24906" spans="4:12" x14ac:dyDescent="0.25">
      <c r="D24906" s="50">
        <v>1178711700</v>
      </c>
      <c r="E24906" s="50" t="s">
        <v>39</v>
      </c>
      <c r="F24906" s="50">
        <v>9800212000</v>
      </c>
      <c r="G24906" s="50"/>
      <c r="H24906" s="50"/>
      <c r="I24906" s="50"/>
      <c r="J24906" s="50"/>
      <c r="K24906" s="50"/>
      <c r="L24906" s="50"/>
    </row>
    <row r="24907" spans="4:12" x14ac:dyDescent="0.25">
      <c r="D24907" s="50">
        <v>1178711800</v>
      </c>
      <c r="E24907" s="50" t="s">
        <v>39</v>
      </c>
      <c r="F24907" s="50">
        <v>9800212000</v>
      </c>
      <c r="G24907" s="50"/>
      <c r="H24907" s="50"/>
      <c r="I24907" s="50"/>
      <c r="J24907" s="50"/>
      <c r="K24907" s="50"/>
      <c r="L24907" s="50"/>
    </row>
    <row r="24908" spans="4:12" x14ac:dyDescent="0.25">
      <c r="D24908" s="50">
        <v>1178711900</v>
      </c>
      <c r="E24908" s="50" t="s">
        <v>39</v>
      </c>
      <c r="F24908" s="50">
        <v>9800212000</v>
      </c>
      <c r="G24908" s="50"/>
      <c r="H24908" s="50"/>
      <c r="I24908" s="50"/>
      <c r="J24908" s="50"/>
      <c r="K24908" s="50"/>
      <c r="L24908" s="50"/>
    </row>
    <row r="24909" spans="4:12" x14ac:dyDescent="0.25">
      <c r="D24909" s="50">
        <v>1178712000</v>
      </c>
      <c r="E24909" s="50" t="s">
        <v>39</v>
      </c>
      <c r="F24909" s="50">
        <v>9800212000</v>
      </c>
      <c r="G24909" s="50"/>
      <c r="H24909" s="50"/>
      <c r="I24909" s="50"/>
      <c r="J24909" s="50"/>
      <c r="K24909" s="50"/>
      <c r="L24909" s="50"/>
    </row>
    <row r="24910" spans="4:12" x14ac:dyDescent="0.25">
      <c r="D24910" s="50">
        <v>1178712150</v>
      </c>
      <c r="E24910" s="50" t="s">
        <v>39</v>
      </c>
      <c r="F24910" s="50">
        <v>9800214000</v>
      </c>
      <c r="G24910" s="50"/>
      <c r="H24910" s="50"/>
      <c r="I24910" s="50"/>
      <c r="J24910" s="50"/>
      <c r="K24910" s="50"/>
      <c r="L24910" s="50"/>
    </row>
    <row r="24911" spans="4:12" x14ac:dyDescent="0.25">
      <c r="D24911" s="50">
        <v>1178712250</v>
      </c>
      <c r="E24911" s="50" t="s">
        <v>39</v>
      </c>
      <c r="F24911" s="50">
        <v>9800214000</v>
      </c>
      <c r="G24911" s="50"/>
      <c r="H24911" s="50"/>
      <c r="I24911" s="50"/>
      <c r="J24911" s="50"/>
      <c r="K24911" s="50"/>
      <c r="L24911" s="50"/>
    </row>
    <row r="24912" spans="4:12" x14ac:dyDescent="0.25">
      <c r="D24912" s="50">
        <v>1178712500</v>
      </c>
      <c r="E24912" s="50" t="s">
        <v>39</v>
      </c>
      <c r="F24912" s="50">
        <v>9800214000</v>
      </c>
      <c r="G24912" s="50"/>
      <c r="H24912" s="50"/>
      <c r="I24912" s="50"/>
      <c r="J24912" s="50"/>
      <c r="K24912" s="50"/>
      <c r="L24912" s="50"/>
    </row>
    <row r="24913" spans="4:12" x14ac:dyDescent="0.25">
      <c r="D24913" s="50">
        <v>1178712550</v>
      </c>
      <c r="E24913" s="50" t="s">
        <v>39</v>
      </c>
      <c r="F24913" s="50">
        <v>9800214000</v>
      </c>
      <c r="G24913" s="50"/>
      <c r="H24913" s="50"/>
      <c r="I24913" s="50"/>
      <c r="J24913" s="50"/>
      <c r="K24913" s="50"/>
      <c r="L24913" s="50"/>
    </row>
    <row r="24914" spans="4:12" x14ac:dyDescent="0.25">
      <c r="D24914" s="50">
        <v>1178712700</v>
      </c>
      <c r="E24914" s="50" t="s">
        <v>39</v>
      </c>
      <c r="F24914" s="50">
        <v>9800214000</v>
      </c>
      <c r="G24914" s="50"/>
      <c r="H24914" s="50"/>
      <c r="I24914" s="50"/>
      <c r="J24914" s="50"/>
      <c r="K24914" s="50"/>
      <c r="L24914" s="50"/>
    </row>
    <row r="24915" spans="4:12" x14ac:dyDescent="0.25">
      <c r="D24915" s="50">
        <v>1178712800</v>
      </c>
      <c r="E24915" s="50" t="s">
        <v>39</v>
      </c>
      <c r="F24915" s="50">
        <v>9800214000</v>
      </c>
      <c r="G24915" s="50"/>
      <c r="H24915" s="50"/>
      <c r="I24915" s="50"/>
      <c r="J24915" s="50"/>
      <c r="K24915" s="50"/>
      <c r="L24915" s="50"/>
    </row>
    <row r="24916" spans="4:12" x14ac:dyDescent="0.25">
      <c r="D24916" s="50">
        <v>1178712900</v>
      </c>
      <c r="E24916" s="50" t="s">
        <v>39</v>
      </c>
      <c r="F24916" s="50">
        <v>9800214000</v>
      </c>
      <c r="G24916" s="50"/>
      <c r="H24916" s="50"/>
      <c r="I24916" s="50"/>
      <c r="J24916" s="50"/>
      <c r="K24916" s="50"/>
      <c r="L24916" s="50"/>
    </row>
    <row r="24917" spans="4:12" x14ac:dyDescent="0.25">
      <c r="D24917" s="50">
        <v>1178713000</v>
      </c>
      <c r="E24917" s="50" t="s">
        <v>39</v>
      </c>
      <c r="F24917" s="50">
        <v>9800214000</v>
      </c>
      <c r="G24917" s="50"/>
      <c r="H24917" s="50"/>
      <c r="I24917" s="50"/>
      <c r="J24917" s="50"/>
      <c r="K24917" s="50"/>
      <c r="L24917" s="50"/>
    </row>
    <row r="24918" spans="4:12" x14ac:dyDescent="0.25">
      <c r="D24918" s="50">
        <v>1178713100</v>
      </c>
      <c r="E24918" s="50" t="s">
        <v>39</v>
      </c>
      <c r="F24918" s="50">
        <v>9800214000</v>
      </c>
      <c r="G24918" s="50"/>
      <c r="H24918" s="50"/>
      <c r="I24918" s="50"/>
      <c r="J24918" s="50"/>
      <c r="K24918" s="50"/>
      <c r="L24918" s="50"/>
    </row>
    <row r="24919" spans="4:12" x14ac:dyDescent="0.25">
      <c r="D24919" s="50">
        <v>1178713300</v>
      </c>
      <c r="E24919" s="50" t="s">
        <v>39</v>
      </c>
      <c r="F24919" s="50">
        <v>9800214000</v>
      </c>
      <c r="G24919" s="50"/>
      <c r="H24919" s="50"/>
      <c r="I24919" s="50"/>
      <c r="J24919" s="50"/>
      <c r="K24919" s="50"/>
      <c r="L24919" s="50"/>
    </row>
    <row r="24920" spans="4:12" x14ac:dyDescent="0.25">
      <c r="D24920" s="50">
        <v>1178713350</v>
      </c>
      <c r="E24920" s="50" t="s">
        <v>39</v>
      </c>
      <c r="F24920" s="50">
        <v>9800214000</v>
      </c>
      <c r="G24920" s="50"/>
      <c r="H24920" s="50"/>
      <c r="I24920" s="50"/>
      <c r="J24920" s="50"/>
      <c r="K24920" s="50"/>
      <c r="L24920" s="50"/>
    </row>
    <row r="24921" spans="4:12" x14ac:dyDescent="0.25">
      <c r="D24921" s="50">
        <v>1178713500</v>
      </c>
      <c r="E24921" s="50" t="s">
        <v>39</v>
      </c>
      <c r="F24921" s="50">
        <v>9800214000</v>
      </c>
      <c r="G24921" s="50"/>
      <c r="H24921" s="50"/>
      <c r="I24921" s="50"/>
      <c r="J24921" s="50"/>
      <c r="K24921" s="50"/>
      <c r="L24921" s="50"/>
    </row>
    <row r="24922" spans="4:12" x14ac:dyDescent="0.25">
      <c r="D24922" s="50">
        <v>1178713700</v>
      </c>
      <c r="E24922" s="50" t="s">
        <v>39</v>
      </c>
      <c r="F24922" s="50">
        <v>9800214000</v>
      </c>
      <c r="G24922" s="50"/>
      <c r="H24922" s="50"/>
      <c r="I24922" s="50"/>
      <c r="J24922" s="50"/>
      <c r="K24922" s="50"/>
      <c r="L24922" s="50"/>
    </row>
    <row r="24923" spans="4:12" x14ac:dyDescent="0.25">
      <c r="D24923" s="50">
        <v>1178713800</v>
      </c>
      <c r="E24923" s="50" t="s">
        <v>39</v>
      </c>
      <c r="F24923" s="50">
        <v>9800214000</v>
      </c>
      <c r="G24923" s="50"/>
      <c r="H24923" s="50"/>
      <c r="I24923" s="50"/>
      <c r="J24923" s="50"/>
      <c r="K24923" s="50"/>
      <c r="L24923" s="50"/>
    </row>
    <row r="24924" spans="4:12" x14ac:dyDescent="0.25">
      <c r="D24924" s="50">
        <v>1178714000</v>
      </c>
      <c r="E24924" s="50" t="s">
        <v>39</v>
      </c>
      <c r="F24924" s="50">
        <v>9800214000</v>
      </c>
      <c r="G24924" s="50"/>
      <c r="H24924" s="50"/>
      <c r="I24924" s="50"/>
      <c r="J24924" s="50"/>
      <c r="K24924" s="50"/>
      <c r="L24924" s="50"/>
    </row>
    <row r="24925" spans="4:12" x14ac:dyDescent="0.25">
      <c r="D24925" s="50">
        <v>1178714200</v>
      </c>
      <c r="E24925" s="50" t="s">
        <v>39</v>
      </c>
      <c r="F24925" s="50">
        <v>9800216000</v>
      </c>
      <c r="G24925" s="50"/>
      <c r="H24925" s="50"/>
      <c r="I24925" s="50"/>
      <c r="J24925" s="50"/>
      <c r="K24925" s="50"/>
      <c r="L24925" s="50"/>
    </row>
    <row r="24926" spans="4:12" x14ac:dyDescent="0.25">
      <c r="D24926" s="50">
        <v>1178714500</v>
      </c>
      <c r="E24926" s="50" t="s">
        <v>39</v>
      </c>
      <c r="F24926" s="50">
        <v>9800216000</v>
      </c>
      <c r="G24926" s="50"/>
      <c r="H24926" s="50"/>
      <c r="I24926" s="50"/>
      <c r="J24926" s="50"/>
      <c r="K24926" s="50"/>
      <c r="L24926" s="50"/>
    </row>
    <row r="24927" spans="4:12" x14ac:dyDescent="0.25">
      <c r="D24927" s="50">
        <v>1178714800</v>
      </c>
      <c r="E24927" s="50" t="s">
        <v>39</v>
      </c>
      <c r="F24927" s="50">
        <v>9800216000</v>
      </c>
      <c r="G24927" s="50"/>
      <c r="H24927" s="50"/>
      <c r="I24927" s="50"/>
      <c r="J24927" s="50"/>
      <c r="K24927" s="50"/>
      <c r="L24927" s="50"/>
    </row>
    <row r="24928" spans="4:12" x14ac:dyDescent="0.25">
      <c r="D24928" s="50">
        <v>1178715000</v>
      </c>
      <c r="E24928" s="50" t="s">
        <v>39</v>
      </c>
      <c r="F24928" s="50">
        <v>9800216000</v>
      </c>
      <c r="G24928" s="50"/>
      <c r="H24928" s="50"/>
      <c r="I24928" s="50"/>
      <c r="J24928" s="50"/>
      <c r="K24928" s="50"/>
      <c r="L24928" s="50"/>
    </row>
    <row r="24929" spans="4:12" x14ac:dyDescent="0.25">
      <c r="D24929" s="50">
        <v>1178715100</v>
      </c>
      <c r="E24929" s="50" t="s">
        <v>39</v>
      </c>
      <c r="F24929" s="50">
        <v>9800216000</v>
      </c>
      <c r="G24929" s="50"/>
      <c r="H24929" s="50"/>
      <c r="I24929" s="50"/>
      <c r="J24929" s="50"/>
      <c r="K24929" s="50"/>
      <c r="L24929" s="50"/>
    </row>
    <row r="24930" spans="4:12" x14ac:dyDescent="0.25">
      <c r="D24930" s="50">
        <v>1178715250</v>
      </c>
      <c r="E24930" s="50" t="s">
        <v>39</v>
      </c>
      <c r="F24930" s="50">
        <v>9800216000</v>
      </c>
      <c r="G24930" s="50"/>
      <c r="H24930" s="50"/>
      <c r="I24930" s="50"/>
      <c r="J24930" s="50"/>
      <c r="K24930" s="50"/>
      <c r="L24930" s="50"/>
    </row>
    <row r="24931" spans="4:12" x14ac:dyDescent="0.25">
      <c r="D24931" s="50">
        <v>1178715300</v>
      </c>
      <c r="E24931" s="50" t="s">
        <v>39</v>
      </c>
      <c r="F24931" s="50">
        <v>9800216000</v>
      </c>
      <c r="G24931" s="50"/>
      <c r="H24931" s="50"/>
      <c r="I24931" s="50"/>
      <c r="J24931" s="50"/>
      <c r="K24931" s="50"/>
      <c r="L24931" s="50"/>
    </row>
    <row r="24932" spans="4:12" x14ac:dyDescent="0.25">
      <c r="D24932" s="50">
        <v>1178715350</v>
      </c>
      <c r="E24932" s="50" t="s">
        <v>39</v>
      </c>
      <c r="F24932" s="50">
        <v>9800216000</v>
      </c>
      <c r="G24932" s="50"/>
      <c r="H24932" s="50"/>
      <c r="I24932" s="50"/>
      <c r="J24932" s="50"/>
      <c r="K24932" s="50"/>
      <c r="L24932" s="50"/>
    </row>
    <row r="24933" spans="4:12" x14ac:dyDescent="0.25">
      <c r="D24933" s="50">
        <v>1178715500</v>
      </c>
      <c r="E24933" s="50" t="s">
        <v>39</v>
      </c>
      <c r="F24933" s="50">
        <v>9800216000</v>
      </c>
      <c r="G24933" s="50"/>
      <c r="H24933" s="50"/>
      <c r="I24933" s="50"/>
      <c r="J24933" s="50"/>
      <c r="K24933" s="50"/>
      <c r="L24933" s="50"/>
    </row>
    <row r="24934" spans="4:12" x14ac:dyDescent="0.25">
      <c r="D24934" s="50">
        <v>1178715600</v>
      </c>
      <c r="E24934" s="50" t="s">
        <v>39</v>
      </c>
      <c r="F24934" s="50">
        <v>9800216000</v>
      </c>
      <c r="G24934" s="50"/>
      <c r="H24934" s="50"/>
      <c r="I24934" s="50"/>
      <c r="J24934" s="50"/>
      <c r="K24934" s="50"/>
      <c r="L24934" s="50"/>
    </row>
    <row r="24935" spans="4:12" x14ac:dyDescent="0.25">
      <c r="D24935" s="50">
        <v>1178715800</v>
      </c>
      <c r="E24935" s="50" t="s">
        <v>39</v>
      </c>
      <c r="F24935" s="50">
        <v>9800216000</v>
      </c>
      <c r="G24935" s="50"/>
      <c r="H24935" s="50"/>
      <c r="I24935" s="50"/>
      <c r="J24935" s="50"/>
      <c r="K24935" s="50"/>
      <c r="L24935" s="50"/>
    </row>
    <row r="24936" spans="4:12" x14ac:dyDescent="0.25">
      <c r="D24936" s="50">
        <v>1178716000</v>
      </c>
      <c r="E24936" s="50" t="s">
        <v>39</v>
      </c>
      <c r="F24936" s="50">
        <v>9800216000</v>
      </c>
      <c r="G24936" s="50"/>
      <c r="H24936" s="50"/>
      <c r="I24936" s="50"/>
      <c r="J24936" s="50"/>
      <c r="K24936" s="50"/>
      <c r="L24936" s="50"/>
    </row>
    <row r="24937" spans="4:12" x14ac:dyDescent="0.25">
      <c r="D24937" s="50">
        <v>1178716050</v>
      </c>
      <c r="E24937" s="50" t="s">
        <v>39</v>
      </c>
      <c r="F24937" s="50">
        <v>9800218000</v>
      </c>
      <c r="G24937" s="50"/>
      <c r="H24937" s="50"/>
      <c r="I24937" s="50"/>
      <c r="J24937" s="50"/>
      <c r="K24937" s="50"/>
      <c r="L24937" s="50"/>
    </row>
    <row r="24938" spans="4:12" x14ac:dyDescent="0.25">
      <c r="D24938" s="50">
        <v>1178716500</v>
      </c>
      <c r="E24938" s="50" t="s">
        <v>39</v>
      </c>
      <c r="F24938" s="50">
        <v>9800218000</v>
      </c>
      <c r="G24938" s="50"/>
      <c r="H24938" s="50"/>
      <c r="I24938" s="50"/>
      <c r="J24938" s="50"/>
      <c r="K24938" s="50"/>
      <c r="L24938" s="50"/>
    </row>
    <row r="24939" spans="4:12" x14ac:dyDescent="0.25">
      <c r="D24939" s="50">
        <v>1178716800</v>
      </c>
      <c r="E24939" s="50" t="s">
        <v>39</v>
      </c>
      <c r="F24939" s="50">
        <v>9800218000</v>
      </c>
      <c r="G24939" s="50"/>
      <c r="H24939" s="50"/>
      <c r="I24939" s="50"/>
      <c r="J24939" s="50"/>
      <c r="K24939" s="50"/>
      <c r="L24939" s="50"/>
    </row>
    <row r="24940" spans="4:12" x14ac:dyDescent="0.25">
      <c r="D24940" s="50">
        <v>1178716900</v>
      </c>
      <c r="E24940" s="50" t="s">
        <v>39</v>
      </c>
      <c r="F24940" s="50">
        <v>9800218000</v>
      </c>
      <c r="G24940" s="50"/>
      <c r="H24940" s="50"/>
      <c r="I24940" s="50"/>
      <c r="J24940" s="50"/>
      <c r="K24940" s="50"/>
      <c r="L24940" s="50"/>
    </row>
    <row r="24941" spans="4:12" x14ac:dyDescent="0.25">
      <c r="D24941" s="50">
        <v>1178717000</v>
      </c>
      <c r="E24941" s="50" t="s">
        <v>39</v>
      </c>
      <c r="F24941" s="50">
        <v>9800218000</v>
      </c>
      <c r="G24941" s="50"/>
      <c r="H24941" s="50"/>
      <c r="I24941" s="50"/>
      <c r="J24941" s="50"/>
      <c r="K24941" s="50"/>
      <c r="L24941" s="50"/>
    </row>
    <row r="24942" spans="4:12" x14ac:dyDescent="0.25">
      <c r="D24942" s="50">
        <v>1178717500</v>
      </c>
      <c r="E24942" s="50" t="s">
        <v>39</v>
      </c>
      <c r="F24942" s="50">
        <v>9800218000</v>
      </c>
      <c r="G24942" s="50"/>
      <c r="H24942" s="50"/>
      <c r="I24942" s="50"/>
      <c r="J24942" s="50"/>
      <c r="K24942" s="50"/>
      <c r="L24942" s="50"/>
    </row>
    <row r="24943" spans="4:12" x14ac:dyDescent="0.25">
      <c r="D24943" s="50">
        <v>1178717600</v>
      </c>
      <c r="E24943" s="50" t="s">
        <v>39</v>
      </c>
      <c r="F24943" s="50">
        <v>9800218000</v>
      </c>
      <c r="G24943" s="50"/>
      <c r="H24943" s="50"/>
      <c r="I24943" s="50"/>
      <c r="J24943" s="50"/>
      <c r="K24943" s="50"/>
      <c r="L24943" s="50"/>
    </row>
    <row r="24944" spans="4:12" x14ac:dyDescent="0.25">
      <c r="D24944" s="50">
        <v>1178717800</v>
      </c>
      <c r="E24944" s="50" t="s">
        <v>39</v>
      </c>
      <c r="F24944" s="50">
        <v>9800218000</v>
      </c>
      <c r="G24944" s="50"/>
      <c r="H24944" s="50"/>
      <c r="I24944" s="50"/>
      <c r="J24944" s="50"/>
      <c r="K24944" s="50"/>
      <c r="L24944" s="50"/>
    </row>
    <row r="24945" spans="4:12" x14ac:dyDescent="0.25">
      <c r="D24945" s="50">
        <v>1178718000</v>
      </c>
      <c r="E24945" s="50" t="s">
        <v>39</v>
      </c>
      <c r="F24945" s="50">
        <v>9800218000</v>
      </c>
      <c r="G24945" s="50"/>
      <c r="H24945" s="50"/>
      <c r="I24945" s="50"/>
      <c r="J24945" s="50"/>
      <c r="K24945" s="50"/>
      <c r="L24945" s="50"/>
    </row>
    <row r="24946" spans="4:12" x14ac:dyDescent="0.25">
      <c r="D24946" s="50">
        <v>1178718500</v>
      </c>
      <c r="E24946" s="50" t="s">
        <v>39</v>
      </c>
      <c r="F24946" s="50">
        <v>9800220000</v>
      </c>
      <c r="G24946" s="50"/>
      <c r="H24946" s="50"/>
      <c r="I24946" s="50"/>
      <c r="J24946" s="50"/>
      <c r="K24946" s="50"/>
      <c r="L24946" s="50"/>
    </row>
    <row r="24947" spans="4:12" x14ac:dyDescent="0.25">
      <c r="D24947" s="50">
        <v>1178718800</v>
      </c>
      <c r="E24947" s="50" t="s">
        <v>39</v>
      </c>
      <c r="F24947" s="50">
        <v>9800220000</v>
      </c>
      <c r="G24947" s="50"/>
      <c r="H24947" s="50"/>
      <c r="I24947" s="50"/>
      <c r="J24947" s="50"/>
      <c r="K24947" s="50"/>
      <c r="L24947" s="50"/>
    </row>
    <row r="24948" spans="4:12" x14ac:dyDescent="0.25">
      <c r="D24948" s="50">
        <v>1178718900</v>
      </c>
      <c r="E24948" s="50" t="s">
        <v>39</v>
      </c>
      <c r="F24948" s="50">
        <v>9800220000</v>
      </c>
      <c r="G24948" s="50"/>
      <c r="H24948" s="50"/>
      <c r="I24948" s="50"/>
      <c r="J24948" s="50"/>
      <c r="K24948" s="50"/>
      <c r="L24948" s="50"/>
    </row>
    <row r="24949" spans="4:12" x14ac:dyDescent="0.25">
      <c r="D24949" s="50">
        <v>1178719000</v>
      </c>
      <c r="E24949" s="50" t="s">
        <v>39</v>
      </c>
      <c r="F24949" s="50">
        <v>9800220000</v>
      </c>
      <c r="G24949" s="50"/>
      <c r="H24949" s="50"/>
      <c r="I24949" s="50"/>
      <c r="J24949" s="50"/>
      <c r="K24949" s="50"/>
      <c r="L24949" s="50"/>
    </row>
    <row r="24950" spans="4:12" x14ac:dyDescent="0.25">
      <c r="D24950" s="50">
        <v>1178719350</v>
      </c>
      <c r="E24950" s="50" t="s">
        <v>39</v>
      </c>
      <c r="F24950" s="50">
        <v>9800220000</v>
      </c>
      <c r="G24950" s="50"/>
      <c r="H24950" s="50"/>
      <c r="I24950" s="50"/>
      <c r="J24950" s="50"/>
      <c r="K24950" s="50"/>
      <c r="L24950" s="50"/>
    </row>
    <row r="24951" spans="4:12" x14ac:dyDescent="0.25">
      <c r="D24951" s="50">
        <v>1178719500</v>
      </c>
      <c r="E24951" s="50" t="s">
        <v>39</v>
      </c>
      <c r="F24951" s="50">
        <v>9800220000</v>
      </c>
      <c r="G24951" s="50"/>
      <c r="H24951" s="50"/>
      <c r="I24951" s="50"/>
      <c r="J24951" s="50"/>
      <c r="K24951" s="50"/>
      <c r="L24951" s="50"/>
    </row>
    <row r="24952" spans="4:12" x14ac:dyDescent="0.25">
      <c r="D24952" s="50">
        <v>1178719600</v>
      </c>
      <c r="E24952" s="50" t="s">
        <v>39</v>
      </c>
      <c r="F24952" s="50">
        <v>9800220000</v>
      </c>
      <c r="G24952" s="50"/>
      <c r="H24952" s="50"/>
      <c r="I24952" s="50"/>
      <c r="J24952" s="50"/>
      <c r="K24952" s="50"/>
      <c r="L24952" s="50"/>
    </row>
    <row r="24953" spans="4:12" x14ac:dyDescent="0.25">
      <c r="D24953" s="50">
        <v>1178719800</v>
      </c>
      <c r="E24953" s="50" t="s">
        <v>39</v>
      </c>
      <c r="F24953" s="50">
        <v>9800220000</v>
      </c>
      <c r="G24953" s="50"/>
      <c r="H24953" s="50"/>
      <c r="I24953" s="50"/>
      <c r="J24953" s="50"/>
      <c r="K24953" s="50"/>
      <c r="L24953" s="50"/>
    </row>
    <row r="24954" spans="4:12" x14ac:dyDescent="0.25">
      <c r="D24954" s="50">
        <v>1178720000</v>
      </c>
      <c r="E24954" s="50" t="s">
        <v>39</v>
      </c>
      <c r="F24954" s="50">
        <v>9800220000</v>
      </c>
      <c r="G24954" s="50"/>
      <c r="H24954" s="50"/>
      <c r="I24954" s="50"/>
      <c r="J24954" s="50"/>
      <c r="K24954" s="50"/>
      <c r="L24954" s="50"/>
    </row>
    <row r="24955" spans="4:12" x14ac:dyDescent="0.25">
      <c r="D24955" s="50">
        <v>1178720500</v>
      </c>
      <c r="E24955" s="50" t="s">
        <v>39</v>
      </c>
      <c r="F24955" s="50">
        <v>9800225000</v>
      </c>
      <c r="G24955" s="50"/>
      <c r="H24955" s="50"/>
      <c r="I24955" s="50"/>
      <c r="J24955" s="50"/>
      <c r="K24955" s="50"/>
      <c r="L24955" s="50"/>
    </row>
    <row r="24956" spans="4:12" x14ac:dyDescent="0.25">
      <c r="D24956" s="50">
        <v>1178721000</v>
      </c>
      <c r="E24956" s="50" t="s">
        <v>39</v>
      </c>
      <c r="F24956" s="50">
        <v>9800225000</v>
      </c>
      <c r="G24956" s="50"/>
      <c r="H24956" s="50"/>
      <c r="I24956" s="50"/>
      <c r="J24956" s="50"/>
      <c r="K24956" s="50"/>
      <c r="L24956" s="50"/>
    </row>
    <row r="24957" spans="4:12" x14ac:dyDescent="0.25">
      <c r="D24957" s="50">
        <v>1178721500</v>
      </c>
      <c r="E24957" s="50" t="s">
        <v>39</v>
      </c>
      <c r="F24957" s="50">
        <v>9800225000</v>
      </c>
      <c r="G24957" s="50"/>
      <c r="H24957" s="50"/>
      <c r="I24957" s="50"/>
      <c r="J24957" s="50"/>
      <c r="K24957" s="50"/>
      <c r="L24957" s="50"/>
    </row>
    <row r="24958" spans="4:12" x14ac:dyDescent="0.25">
      <c r="D24958" s="50">
        <v>1178722000</v>
      </c>
      <c r="E24958" s="50" t="s">
        <v>39</v>
      </c>
      <c r="F24958" s="50">
        <v>9800225000</v>
      </c>
      <c r="G24958" s="50"/>
      <c r="H24958" s="50"/>
      <c r="I24958" s="50"/>
      <c r="J24958" s="50"/>
      <c r="K24958" s="50"/>
      <c r="L24958" s="50"/>
    </row>
    <row r="24959" spans="4:12" x14ac:dyDescent="0.25">
      <c r="D24959" s="50">
        <v>1178722500</v>
      </c>
      <c r="E24959" s="50" t="s">
        <v>39</v>
      </c>
      <c r="F24959" s="50">
        <v>9800225000</v>
      </c>
      <c r="G24959" s="50"/>
      <c r="H24959" s="50"/>
      <c r="I24959" s="50"/>
      <c r="J24959" s="50"/>
      <c r="K24959" s="50"/>
      <c r="L24959" s="50"/>
    </row>
    <row r="24960" spans="4:12" x14ac:dyDescent="0.25">
      <c r="D24960" s="50">
        <v>1178723000</v>
      </c>
      <c r="E24960" s="50" t="s">
        <v>39</v>
      </c>
      <c r="F24960" s="50">
        <v>9800225000</v>
      </c>
      <c r="G24960" s="50"/>
      <c r="H24960" s="50"/>
      <c r="I24960" s="50"/>
      <c r="J24960" s="50"/>
      <c r="K24960" s="50"/>
      <c r="L24960" s="50"/>
    </row>
    <row r="24961" spans="4:12" x14ac:dyDescent="0.25">
      <c r="D24961" s="50">
        <v>1178723500</v>
      </c>
      <c r="E24961" s="50" t="s">
        <v>39</v>
      </c>
      <c r="F24961" s="50">
        <v>9800225000</v>
      </c>
      <c r="G24961" s="50"/>
      <c r="H24961" s="50"/>
      <c r="I24961" s="50"/>
      <c r="J24961" s="50"/>
      <c r="K24961" s="50"/>
      <c r="L24961" s="50"/>
    </row>
    <row r="24962" spans="4:12" x14ac:dyDescent="0.25">
      <c r="D24962" s="50">
        <v>1178724000</v>
      </c>
      <c r="E24962" s="50" t="s">
        <v>39</v>
      </c>
      <c r="F24962" s="50">
        <v>9800225000</v>
      </c>
      <c r="G24962" s="50"/>
      <c r="H24962" s="50"/>
      <c r="I24962" s="50"/>
      <c r="J24962" s="50"/>
      <c r="K24962" s="50"/>
      <c r="L24962" s="50"/>
    </row>
    <row r="24963" spans="4:12" x14ac:dyDescent="0.25">
      <c r="D24963" s="50">
        <v>1178724500</v>
      </c>
      <c r="E24963" s="50" t="s">
        <v>39</v>
      </c>
      <c r="F24963" s="50">
        <v>9800225000</v>
      </c>
      <c r="G24963" s="50"/>
      <c r="H24963" s="50"/>
      <c r="I24963" s="50"/>
      <c r="J24963" s="50"/>
      <c r="K24963" s="50"/>
      <c r="L24963" s="50"/>
    </row>
    <row r="24964" spans="4:12" x14ac:dyDescent="0.25">
      <c r="D24964" s="50">
        <v>1178725000</v>
      </c>
      <c r="E24964" s="50" t="s">
        <v>39</v>
      </c>
      <c r="F24964" s="50">
        <v>9800225000</v>
      </c>
      <c r="G24964" s="50"/>
      <c r="H24964" s="50"/>
      <c r="I24964" s="50"/>
      <c r="J24964" s="50"/>
      <c r="K24964" s="50"/>
      <c r="L24964" s="50"/>
    </row>
    <row r="24965" spans="4:12" x14ac:dyDescent="0.25">
      <c r="D24965" s="36">
        <v>2238902500</v>
      </c>
      <c r="E24965" s="36" t="s">
        <v>39</v>
      </c>
      <c r="F24965" s="36">
        <v>9899999903</v>
      </c>
      <c r="G24965" s="36"/>
      <c r="H24965" s="36"/>
      <c r="I24965" s="36"/>
      <c r="J24965" s="36"/>
      <c r="K24965" s="36"/>
      <c r="L24965" s="36"/>
    </row>
    <row r="24966" spans="4:12" x14ac:dyDescent="0.25">
      <c r="D24966" s="36">
        <v>2238903700</v>
      </c>
      <c r="E24966" s="36" t="s">
        <v>39</v>
      </c>
      <c r="F24966" s="36">
        <v>9899999903</v>
      </c>
      <c r="G24966" s="36"/>
      <c r="H24966" s="36"/>
      <c r="I24966" s="36"/>
      <c r="J24966" s="36"/>
      <c r="K24966" s="36"/>
      <c r="L24966" s="36"/>
    </row>
    <row r="24967" spans="4:12" x14ac:dyDescent="0.25">
      <c r="D24967" s="36">
        <v>2238905000</v>
      </c>
      <c r="E24967" s="36" t="s">
        <v>39</v>
      </c>
      <c r="F24967" s="36">
        <v>9899999903</v>
      </c>
      <c r="G24967" s="36"/>
      <c r="H24967" s="36"/>
      <c r="I24967" s="36"/>
      <c r="J24967" s="36"/>
      <c r="K24967" s="36"/>
      <c r="L24967" s="36"/>
    </row>
    <row r="24968" spans="4:12" x14ac:dyDescent="0.25">
      <c r="D24968" s="50">
        <v>2246002000</v>
      </c>
      <c r="E24968" s="50" t="s">
        <v>39</v>
      </c>
      <c r="F24968" s="50">
        <v>9899999903</v>
      </c>
      <c r="G24968" s="50"/>
      <c r="H24968" s="50"/>
      <c r="I24968" s="50"/>
      <c r="J24968" s="50"/>
      <c r="K24968" s="50"/>
      <c r="L24968" s="50"/>
    </row>
    <row r="24969" spans="4:12" x14ac:dyDescent="0.25">
      <c r="D24969" s="50">
        <v>2246002500</v>
      </c>
      <c r="E24969" s="50" t="s">
        <v>39</v>
      </c>
      <c r="F24969" s="50">
        <v>9899999903</v>
      </c>
      <c r="G24969" s="50"/>
      <c r="H24969" s="50"/>
      <c r="I24969" s="50"/>
      <c r="J24969" s="50"/>
      <c r="K24969" s="50"/>
      <c r="L24969" s="50"/>
    </row>
    <row r="24970" spans="4:12" x14ac:dyDescent="0.25">
      <c r="D24970" s="50">
        <v>2246003000</v>
      </c>
      <c r="E24970" s="50" t="s">
        <v>39</v>
      </c>
      <c r="F24970" s="50">
        <v>9899999903</v>
      </c>
      <c r="G24970" s="50"/>
      <c r="H24970" s="50"/>
      <c r="I24970" s="50"/>
      <c r="J24970" s="50"/>
      <c r="K24970" s="50"/>
      <c r="L24970" s="50"/>
    </row>
    <row r="24971" spans="4:12" x14ac:dyDescent="0.25">
      <c r="D24971" s="50">
        <v>2246004000</v>
      </c>
      <c r="E24971" s="50" t="s">
        <v>39</v>
      </c>
      <c r="F24971" s="50">
        <v>9899999903</v>
      </c>
      <c r="G24971" s="50"/>
      <c r="H24971" s="50"/>
      <c r="I24971" s="50"/>
      <c r="J24971" s="50"/>
      <c r="K24971" s="50"/>
      <c r="L24971" s="50"/>
    </row>
    <row r="24972" spans="4:12" x14ac:dyDescent="0.25">
      <c r="D24972" s="50">
        <v>2246005000</v>
      </c>
      <c r="E24972" s="50" t="s">
        <v>39</v>
      </c>
      <c r="F24972" s="50">
        <v>9899999903</v>
      </c>
      <c r="G24972" s="50"/>
      <c r="H24972" s="50"/>
      <c r="I24972" s="50"/>
      <c r="J24972" s="50"/>
      <c r="K24972" s="50"/>
      <c r="L24972" s="50"/>
    </row>
    <row r="24973" spans="4:12" x14ac:dyDescent="0.25">
      <c r="D24973" s="50">
        <v>2246006000</v>
      </c>
      <c r="E24973" s="50" t="s">
        <v>39</v>
      </c>
      <c r="F24973" s="50">
        <v>9899999903</v>
      </c>
      <c r="G24973" s="50"/>
      <c r="H24973" s="50"/>
      <c r="I24973" s="50"/>
      <c r="J24973" s="50"/>
      <c r="K24973" s="50"/>
      <c r="L24973" s="50"/>
    </row>
    <row r="24974" spans="4:12" x14ac:dyDescent="0.25">
      <c r="D24974" s="50">
        <v>2246008000</v>
      </c>
      <c r="E24974" s="50" t="s">
        <v>39</v>
      </c>
      <c r="F24974" s="50">
        <v>9899999903</v>
      </c>
      <c r="G24974" s="50"/>
      <c r="H24974" s="50"/>
      <c r="I24974" s="50"/>
      <c r="J24974" s="50"/>
      <c r="K24974" s="50"/>
      <c r="L24974" s="50"/>
    </row>
    <row r="24975" spans="4:12" x14ac:dyDescent="0.25">
      <c r="D24975" s="50">
        <v>2246010000</v>
      </c>
      <c r="E24975" s="50" t="s">
        <v>39</v>
      </c>
      <c r="F24975" s="50">
        <v>9899999903</v>
      </c>
      <c r="G24975" s="50"/>
      <c r="H24975" s="50"/>
      <c r="I24975" s="50"/>
      <c r="J24975" s="50"/>
      <c r="K24975" s="50"/>
      <c r="L24975" s="50"/>
    </row>
    <row r="24976" spans="4:12" x14ac:dyDescent="0.25">
      <c r="D24976" s="50">
        <v>2246112000</v>
      </c>
      <c r="E24976" s="50" t="s">
        <v>39</v>
      </c>
      <c r="F24976" s="50">
        <v>9899999903</v>
      </c>
      <c r="G24976" s="50"/>
      <c r="H24976" s="50"/>
      <c r="I24976" s="50"/>
      <c r="J24976" s="50"/>
      <c r="K24976" s="50"/>
      <c r="L24976" s="50"/>
    </row>
    <row r="24977" spans="4:12" x14ac:dyDescent="0.25">
      <c r="D24977" s="50">
        <v>2246114000</v>
      </c>
      <c r="E24977" s="50" t="s">
        <v>39</v>
      </c>
      <c r="F24977" s="50">
        <v>9899999903</v>
      </c>
      <c r="G24977" s="50"/>
      <c r="H24977" s="50"/>
      <c r="I24977" s="50"/>
      <c r="J24977" s="50"/>
      <c r="K24977" s="50"/>
      <c r="L24977" s="50"/>
    </row>
    <row r="24978" spans="4:12" x14ac:dyDescent="0.25">
      <c r="D24978" s="50">
        <v>2246116000</v>
      </c>
      <c r="E24978" s="50" t="s">
        <v>39</v>
      </c>
      <c r="F24978" s="50">
        <v>9899999903</v>
      </c>
      <c r="G24978" s="50"/>
      <c r="H24978" s="50"/>
      <c r="I24978" s="50"/>
      <c r="J24978" s="50"/>
      <c r="K24978" s="50"/>
      <c r="L24978" s="50"/>
    </row>
    <row r="24979" spans="4:12" x14ac:dyDescent="0.25">
      <c r="D24979" s="50">
        <v>2246120000</v>
      </c>
      <c r="E24979" s="50" t="s">
        <v>39</v>
      </c>
      <c r="F24979" s="50">
        <v>9899999903</v>
      </c>
      <c r="G24979" s="50"/>
      <c r="H24979" s="50"/>
      <c r="I24979" s="50"/>
      <c r="J24979" s="50"/>
      <c r="K24979" s="50"/>
      <c r="L24979" s="50"/>
    </row>
    <row r="24980" spans="4:12" x14ac:dyDescent="0.25">
      <c r="D24980" s="50">
        <v>2246208000</v>
      </c>
      <c r="E24980" s="50" t="s">
        <v>39</v>
      </c>
      <c r="F24980" s="50">
        <v>9899999903</v>
      </c>
      <c r="G24980" s="50"/>
      <c r="H24980" s="50"/>
      <c r="I24980" s="50"/>
      <c r="J24980" s="50"/>
      <c r="K24980" s="50"/>
      <c r="L24980" s="50"/>
    </row>
    <row r="24981" spans="4:12" x14ac:dyDescent="0.25">
      <c r="D24981" s="50">
        <v>2246210000</v>
      </c>
      <c r="E24981" s="50" t="s">
        <v>39</v>
      </c>
      <c r="F24981" s="50">
        <v>9899999903</v>
      </c>
      <c r="G24981" s="50"/>
      <c r="H24981" s="50"/>
      <c r="I24981" s="50"/>
      <c r="J24981" s="50"/>
      <c r="K24981" s="50"/>
      <c r="L24981" s="50"/>
    </row>
    <row r="24982" spans="4:12" x14ac:dyDescent="0.25">
      <c r="D24982" s="50">
        <v>2246210200</v>
      </c>
      <c r="E24982" s="50" t="s">
        <v>39</v>
      </c>
      <c r="F24982" s="50">
        <v>9899999903</v>
      </c>
      <c r="G24982" s="50"/>
      <c r="H24982" s="50"/>
      <c r="I24982" s="50"/>
      <c r="J24982" s="50"/>
      <c r="K24982" s="50"/>
      <c r="L24982" s="50"/>
    </row>
    <row r="24983" spans="4:12" x14ac:dyDescent="0.25">
      <c r="D24983" s="50">
        <v>2246212000</v>
      </c>
      <c r="E24983" s="50" t="s">
        <v>39</v>
      </c>
      <c r="F24983" s="50">
        <v>9899999903</v>
      </c>
      <c r="G24983" s="50"/>
      <c r="H24983" s="50"/>
      <c r="I24983" s="50"/>
      <c r="J24983" s="50"/>
      <c r="K24983" s="50"/>
      <c r="L24983" s="50"/>
    </row>
    <row r="24984" spans="4:12" x14ac:dyDescent="0.25">
      <c r="D24984" s="50">
        <v>2246212200</v>
      </c>
      <c r="E24984" s="50" t="s">
        <v>39</v>
      </c>
      <c r="F24984" s="50">
        <v>9899999903</v>
      </c>
      <c r="G24984" s="50"/>
      <c r="H24984" s="50"/>
      <c r="I24984" s="50"/>
      <c r="J24984" s="50"/>
      <c r="K24984" s="50"/>
      <c r="L24984" s="50"/>
    </row>
    <row r="24985" spans="4:12" x14ac:dyDescent="0.25">
      <c r="D24985" s="50">
        <v>2246212400</v>
      </c>
      <c r="E24985" s="50" t="s">
        <v>39</v>
      </c>
      <c r="F24985" s="50">
        <v>9899999903</v>
      </c>
      <c r="G24985" s="50"/>
      <c r="H24985" s="50"/>
      <c r="I24985" s="50"/>
      <c r="J24985" s="50"/>
      <c r="K24985" s="50"/>
      <c r="L24985" s="50"/>
    </row>
    <row r="24986" spans="4:12" x14ac:dyDescent="0.25">
      <c r="D24986" s="50">
        <v>2246214000</v>
      </c>
      <c r="E24986" s="50" t="s">
        <v>39</v>
      </c>
      <c r="F24986" s="50">
        <v>9899999903</v>
      </c>
      <c r="G24986" s="50"/>
      <c r="H24986" s="50"/>
      <c r="I24986" s="50"/>
      <c r="J24986" s="50"/>
      <c r="K24986" s="50"/>
      <c r="L24986" s="50"/>
    </row>
    <row r="24987" spans="4:12" x14ac:dyDescent="0.25">
      <c r="D24987" s="50">
        <v>2246214200</v>
      </c>
      <c r="E24987" s="50" t="s">
        <v>39</v>
      </c>
      <c r="F24987" s="50">
        <v>9899999903</v>
      </c>
      <c r="G24987" s="50"/>
      <c r="H24987" s="50"/>
      <c r="I24987" s="50"/>
      <c r="J24987" s="50"/>
      <c r="K24987" s="50"/>
      <c r="L24987" s="50"/>
    </row>
    <row r="24988" spans="4:12" x14ac:dyDescent="0.25">
      <c r="D24988" s="50">
        <v>2246214400</v>
      </c>
      <c r="E24988" s="50" t="s">
        <v>39</v>
      </c>
      <c r="F24988" s="50">
        <v>9899999903</v>
      </c>
      <c r="G24988" s="50"/>
      <c r="H24988" s="50"/>
      <c r="I24988" s="50"/>
      <c r="J24988" s="50"/>
      <c r="K24988" s="50"/>
      <c r="L24988" s="50"/>
    </row>
    <row r="24989" spans="4:12" x14ac:dyDescent="0.25">
      <c r="D24989" s="50">
        <v>2246216000</v>
      </c>
      <c r="E24989" s="50" t="s">
        <v>39</v>
      </c>
      <c r="F24989" s="50">
        <v>9899999903</v>
      </c>
      <c r="G24989" s="50"/>
      <c r="H24989" s="50"/>
      <c r="I24989" s="50"/>
      <c r="J24989" s="50"/>
      <c r="K24989" s="50"/>
      <c r="L24989" s="50"/>
    </row>
    <row r="24990" spans="4:12" x14ac:dyDescent="0.25">
      <c r="D24990" s="50">
        <v>2246216200</v>
      </c>
      <c r="E24990" s="50" t="s">
        <v>39</v>
      </c>
      <c r="F24990" s="50">
        <v>9899999903</v>
      </c>
      <c r="G24990" s="50"/>
      <c r="H24990" s="50"/>
      <c r="I24990" s="50"/>
      <c r="J24990" s="50"/>
      <c r="K24990" s="50"/>
      <c r="L24990" s="50"/>
    </row>
    <row r="24991" spans="4:12" x14ac:dyDescent="0.25">
      <c r="D24991" s="50">
        <v>2246301200</v>
      </c>
      <c r="E24991" s="50" t="s">
        <v>39</v>
      </c>
      <c r="F24991" s="50">
        <v>9899999903</v>
      </c>
      <c r="G24991" s="50"/>
      <c r="H24991" s="50"/>
      <c r="I24991" s="50"/>
      <c r="J24991" s="50"/>
      <c r="K24991" s="50"/>
      <c r="L24991" s="50"/>
    </row>
    <row r="24992" spans="4:12" x14ac:dyDescent="0.25">
      <c r="D24992" s="50">
        <v>2246302500</v>
      </c>
      <c r="E24992" s="50" t="s">
        <v>39</v>
      </c>
      <c r="F24992" s="50">
        <v>9899999903</v>
      </c>
      <c r="G24992" s="50"/>
      <c r="H24992" s="50"/>
      <c r="I24992" s="50"/>
      <c r="J24992" s="50"/>
      <c r="K24992" s="50"/>
      <c r="L24992" s="50"/>
    </row>
    <row r="24993" spans="4:12" x14ac:dyDescent="0.25">
      <c r="D24993" s="50">
        <v>2246303700</v>
      </c>
      <c r="E24993" s="50" t="s">
        <v>39</v>
      </c>
      <c r="F24993" s="50">
        <v>9899999903</v>
      </c>
      <c r="G24993" s="50"/>
      <c r="H24993" s="50"/>
      <c r="I24993" s="50"/>
      <c r="J24993" s="50"/>
      <c r="K24993" s="50"/>
      <c r="L24993" s="50"/>
    </row>
    <row r="24994" spans="4:12" x14ac:dyDescent="0.25">
      <c r="D24994" s="50">
        <v>2246305000</v>
      </c>
      <c r="E24994" s="50" t="s">
        <v>39</v>
      </c>
      <c r="F24994" s="50">
        <v>9899999903</v>
      </c>
      <c r="G24994" s="50"/>
      <c r="H24994" s="50"/>
      <c r="I24994" s="50"/>
      <c r="J24994" s="50"/>
      <c r="K24994" s="50"/>
      <c r="L24994" s="50"/>
    </row>
    <row r="24995" spans="4:12" x14ac:dyDescent="0.25">
      <c r="D24995" s="50">
        <v>2246307500</v>
      </c>
      <c r="E24995" s="50" t="s">
        <v>39</v>
      </c>
      <c r="F24995" s="50">
        <v>9899999903</v>
      </c>
      <c r="G24995" s="50"/>
      <c r="H24995" s="50"/>
      <c r="I24995" s="50"/>
      <c r="J24995" s="50"/>
      <c r="K24995" s="50"/>
      <c r="L24995" s="50"/>
    </row>
    <row r="24996" spans="4:12" x14ac:dyDescent="0.25">
      <c r="D24996" s="50">
        <v>2246310000</v>
      </c>
      <c r="E24996" s="50" t="s">
        <v>39</v>
      </c>
      <c r="F24996" s="50">
        <v>9899999903</v>
      </c>
      <c r="G24996" s="50"/>
      <c r="H24996" s="50"/>
      <c r="I24996" s="50"/>
      <c r="J24996" s="50"/>
      <c r="K24996" s="50"/>
      <c r="L24996" s="50"/>
    </row>
    <row r="24997" spans="4:12" x14ac:dyDescent="0.25">
      <c r="D24997" s="50">
        <v>2246402000</v>
      </c>
      <c r="E24997" s="50" t="s">
        <v>39</v>
      </c>
      <c r="F24997" s="50">
        <v>9899999903</v>
      </c>
      <c r="G24997" s="50"/>
      <c r="H24997" s="50"/>
      <c r="I24997" s="50"/>
      <c r="J24997" s="50"/>
      <c r="K24997" s="50"/>
      <c r="L24997" s="50"/>
    </row>
    <row r="24998" spans="4:12" x14ac:dyDescent="0.25">
      <c r="D24998" s="50">
        <v>2246402500</v>
      </c>
      <c r="E24998" s="50" t="s">
        <v>39</v>
      </c>
      <c r="F24998" s="50">
        <v>9899999903</v>
      </c>
      <c r="G24998" s="50"/>
      <c r="H24998" s="50"/>
      <c r="I24998" s="50"/>
      <c r="J24998" s="50"/>
      <c r="K24998" s="50"/>
      <c r="L24998" s="50"/>
    </row>
    <row r="24999" spans="4:12" x14ac:dyDescent="0.25">
      <c r="D24999" s="50">
        <v>2246403000</v>
      </c>
      <c r="E24999" s="50" t="s">
        <v>39</v>
      </c>
      <c r="F24999" s="50">
        <v>9899999903</v>
      </c>
      <c r="G24999" s="50"/>
      <c r="H24999" s="50"/>
      <c r="I24999" s="50"/>
      <c r="J24999" s="50"/>
      <c r="K24999" s="50"/>
      <c r="L24999" s="50"/>
    </row>
    <row r="25000" spans="4:12" x14ac:dyDescent="0.25">
      <c r="D25000" s="50">
        <v>2246404000</v>
      </c>
      <c r="E25000" s="50" t="s">
        <v>39</v>
      </c>
      <c r="F25000" s="50">
        <v>9899999903</v>
      </c>
      <c r="G25000" s="50"/>
      <c r="H25000" s="50"/>
      <c r="I25000" s="50"/>
      <c r="J25000" s="50"/>
      <c r="K25000" s="50"/>
      <c r="L25000" s="50"/>
    </row>
    <row r="25001" spans="4:12" x14ac:dyDescent="0.25">
      <c r="D25001" s="50">
        <v>2246405000</v>
      </c>
      <c r="E25001" s="50" t="s">
        <v>39</v>
      </c>
      <c r="F25001" s="50">
        <v>9899999903</v>
      </c>
      <c r="G25001" s="50"/>
      <c r="H25001" s="50"/>
      <c r="I25001" s="50"/>
      <c r="J25001" s="50"/>
      <c r="K25001" s="50"/>
      <c r="L25001" s="50"/>
    </row>
    <row r="25002" spans="4:12" x14ac:dyDescent="0.25">
      <c r="D25002" s="50">
        <v>2246406000</v>
      </c>
      <c r="E25002" s="50" t="s">
        <v>39</v>
      </c>
      <c r="F25002" s="50">
        <v>9899999903</v>
      </c>
      <c r="G25002" s="50"/>
      <c r="H25002" s="50"/>
      <c r="I25002" s="50"/>
      <c r="J25002" s="50"/>
      <c r="K25002" s="50"/>
      <c r="L25002" s="50"/>
    </row>
    <row r="25003" spans="4:12" x14ac:dyDescent="0.25">
      <c r="D25003" s="50">
        <v>2246408000</v>
      </c>
      <c r="E25003" s="50" t="s">
        <v>39</v>
      </c>
      <c r="F25003" s="50">
        <v>9899999903</v>
      </c>
      <c r="G25003" s="50"/>
      <c r="H25003" s="50"/>
      <c r="I25003" s="50"/>
      <c r="J25003" s="50"/>
      <c r="K25003" s="50"/>
      <c r="L25003" s="50"/>
    </row>
    <row r="25004" spans="4:12" x14ac:dyDescent="0.25">
      <c r="D25004" s="50">
        <v>2246410000</v>
      </c>
      <c r="E25004" s="50" t="s">
        <v>39</v>
      </c>
      <c r="F25004" s="50">
        <v>9899999903</v>
      </c>
      <c r="G25004" s="50"/>
      <c r="H25004" s="50"/>
      <c r="I25004" s="50"/>
      <c r="J25004" s="50"/>
      <c r="K25004" s="50"/>
      <c r="L25004" s="50"/>
    </row>
    <row r="25005" spans="4:12" x14ac:dyDescent="0.25">
      <c r="D25005" s="50">
        <v>2246502000</v>
      </c>
      <c r="E25005" s="50" t="s">
        <v>39</v>
      </c>
      <c r="F25005" s="50">
        <v>9899999903</v>
      </c>
      <c r="G25005" s="50"/>
      <c r="H25005" s="50"/>
      <c r="I25005" s="50"/>
      <c r="J25005" s="50"/>
      <c r="K25005" s="50"/>
      <c r="L25005" s="50"/>
    </row>
    <row r="25006" spans="4:12" x14ac:dyDescent="0.25">
      <c r="D25006" s="50">
        <v>2246512000</v>
      </c>
      <c r="E25006" s="50" t="s">
        <v>39</v>
      </c>
      <c r="F25006" s="50">
        <v>9899999903</v>
      </c>
      <c r="G25006" s="50"/>
      <c r="H25006" s="50"/>
      <c r="I25006" s="50"/>
      <c r="J25006" s="50"/>
      <c r="K25006" s="50"/>
      <c r="L25006" s="50"/>
    </row>
    <row r="25007" spans="4:12" x14ac:dyDescent="0.25">
      <c r="D25007" s="50">
        <v>2246516000</v>
      </c>
      <c r="E25007" s="50" t="s">
        <v>39</v>
      </c>
      <c r="F25007" s="50">
        <v>9899999903</v>
      </c>
      <c r="G25007" s="50"/>
      <c r="H25007" s="50"/>
      <c r="I25007" s="50"/>
      <c r="J25007" s="50"/>
      <c r="K25007" s="50"/>
      <c r="L25007" s="50"/>
    </row>
    <row r="25008" spans="4:12" x14ac:dyDescent="0.25">
      <c r="D25008" s="50">
        <v>2246520000</v>
      </c>
      <c r="E25008" s="50" t="s">
        <v>39</v>
      </c>
      <c r="F25008" s="50">
        <v>9899999903</v>
      </c>
      <c r="G25008" s="50"/>
      <c r="H25008" s="50"/>
      <c r="I25008" s="50"/>
      <c r="J25008" s="50"/>
      <c r="K25008" s="50"/>
      <c r="L25008" s="50"/>
    </row>
    <row r="25009" spans="4:12" x14ac:dyDescent="0.25">
      <c r="D25009" s="50">
        <v>2246608000</v>
      </c>
      <c r="E25009" s="50" t="s">
        <v>39</v>
      </c>
      <c r="F25009" s="50">
        <v>9899999903</v>
      </c>
      <c r="G25009" s="50"/>
      <c r="H25009" s="50"/>
      <c r="I25009" s="50"/>
      <c r="J25009" s="50"/>
      <c r="K25009" s="50"/>
      <c r="L25009" s="50"/>
    </row>
    <row r="25010" spans="4:12" x14ac:dyDescent="0.25">
      <c r="D25010" s="50">
        <v>2246610000</v>
      </c>
      <c r="E25010" s="50" t="s">
        <v>39</v>
      </c>
      <c r="F25010" s="50">
        <v>9899999903</v>
      </c>
      <c r="G25010" s="50"/>
      <c r="H25010" s="50"/>
      <c r="I25010" s="50"/>
      <c r="J25010" s="50"/>
      <c r="K25010" s="50"/>
      <c r="L25010" s="50"/>
    </row>
    <row r="25011" spans="4:12" x14ac:dyDescent="0.25">
      <c r="D25011" s="50">
        <v>2246610200</v>
      </c>
      <c r="E25011" s="50" t="s">
        <v>39</v>
      </c>
      <c r="F25011" s="50">
        <v>9899999903</v>
      </c>
      <c r="G25011" s="50"/>
      <c r="H25011" s="50"/>
      <c r="I25011" s="50"/>
      <c r="J25011" s="50"/>
      <c r="K25011" s="50"/>
      <c r="L25011" s="50"/>
    </row>
    <row r="25012" spans="4:12" x14ac:dyDescent="0.25">
      <c r="D25012" s="50">
        <v>2246612000</v>
      </c>
      <c r="E25012" s="50" t="s">
        <v>39</v>
      </c>
      <c r="F25012" s="50">
        <v>9899999903</v>
      </c>
      <c r="G25012" s="50"/>
      <c r="H25012" s="50"/>
      <c r="I25012" s="50"/>
      <c r="J25012" s="50"/>
      <c r="K25012" s="50"/>
      <c r="L25012" s="50"/>
    </row>
    <row r="25013" spans="4:12" x14ac:dyDescent="0.25">
      <c r="D25013" s="50">
        <v>2246612200</v>
      </c>
      <c r="E25013" s="50" t="s">
        <v>39</v>
      </c>
      <c r="F25013" s="50">
        <v>9899999903</v>
      </c>
      <c r="G25013" s="50"/>
      <c r="H25013" s="50"/>
      <c r="I25013" s="50"/>
      <c r="J25013" s="50"/>
      <c r="K25013" s="50"/>
      <c r="L25013" s="50"/>
    </row>
    <row r="25014" spans="4:12" x14ac:dyDescent="0.25">
      <c r="D25014" s="50">
        <v>2246612400</v>
      </c>
      <c r="E25014" s="50" t="s">
        <v>39</v>
      </c>
      <c r="F25014" s="50">
        <v>9899999903</v>
      </c>
      <c r="G25014" s="50"/>
      <c r="H25014" s="50"/>
      <c r="I25014" s="50"/>
      <c r="J25014" s="50"/>
      <c r="K25014" s="50"/>
      <c r="L25014" s="50"/>
    </row>
    <row r="25015" spans="4:12" x14ac:dyDescent="0.25">
      <c r="D25015" s="50">
        <v>2246614000</v>
      </c>
      <c r="E25015" s="50" t="s">
        <v>39</v>
      </c>
      <c r="F25015" s="50">
        <v>9899999903</v>
      </c>
      <c r="G25015" s="50"/>
      <c r="H25015" s="50"/>
      <c r="I25015" s="50"/>
      <c r="J25015" s="50"/>
      <c r="K25015" s="50"/>
      <c r="L25015" s="50"/>
    </row>
    <row r="25016" spans="4:12" x14ac:dyDescent="0.25">
      <c r="D25016" s="50">
        <v>2246614200</v>
      </c>
      <c r="E25016" s="50" t="s">
        <v>39</v>
      </c>
      <c r="F25016" s="50">
        <v>9899999903</v>
      </c>
      <c r="G25016" s="50"/>
      <c r="H25016" s="50"/>
      <c r="I25016" s="50"/>
      <c r="J25016" s="50"/>
      <c r="K25016" s="50"/>
      <c r="L25016" s="50"/>
    </row>
    <row r="25017" spans="4:12" x14ac:dyDescent="0.25">
      <c r="D25017" s="50">
        <v>2246614400</v>
      </c>
      <c r="E25017" s="50" t="s">
        <v>39</v>
      </c>
      <c r="F25017" s="50">
        <v>9899999903</v>
      </c>
      <c r="G25017" s="50"/>
      <c r="H25017" s="50"/>
      <c r="I25017" s="50"/>
      <c r="J25017" s="50"/>
      <c r="K25017" s="50"/>
      <c r="L25017" s="50"/>
    </row>
    <row r="25018" spans="4:12" x14ac:dyDescent="0.25">
      <c r="D25018" s="50">
        <v>2246616000</v>
      </c>
      <c r="E25018" s="50" t="s">
        <v>39</v>
      </c>
      <c r="F25018" s="50">
        <v>9899999903</v>
      </c>
      <c r="G25018" s="50"/>
      <c r="H25018" s="50"/>
      <c r="I25018" s="50"/>
      <c r="J25018" s="50"/>
      <c r="K25018" s="50"/>
      <c r="L25018" s="50"/>
    </row>
    <row r="25019" spans="4:12" x14ac:dyDescent="0.25">
      <c r="D25019" s="50">
        <v>2246616200</v>
      </c>
      <c r="E25019" s="50" t="s">
        <v>39</v>
      </c>
      <c r="F25019" s="50">
        <v>9899999903</v>
      </c>
      <c r="G25019" s="50"/>
      <c r="H25019" s="50"/>
      <c r="I25019" s="50"/>
      <c r="J25019" s="50"/>
      <c r="K25019" s="50"/>
      <c r="L25019" s="50"/>
    </row>
    <row r="25020" spans="4:12" x14ac:dyDescent="0.25">
      <c r="D25020" s="50">
        <v>2246701200</v>
      </c>
      <c r="E25020" s="50" t="s">
        <v>39</v>
      </c>
      <c r="F25020" s="50">
        <v>9899999903</v>
      </c>
      <c r="G25020" s="50"/>
      <c r="H25020" s="50"/>
      <c r="I25020" s="50"/>
      <c r="J25020" s="50"/>
      <c r="K25020" s="50"/>
      <c r="L25020" s="50"/>
    </row>
    <row r="25021" spans="4:12" x14ac:dyDescent="0.25">
      <c r="D25021" s="50">
        <v>2246702500</v>
      </c>
      <c r="E25021" s="50" t="s">
        <v>39</v>
      </c>
      <c r="F25021" s="50">
        <v>9899999903</v>
      </c>
      <c r="G25021" s="50"/>
      <c r="H25021" s="50"/>
      <c r="I25021" s="50"/>
      <c r="J25021" s="50"/>
      <c r="K25021" s="50"/>
      <c r="L25021" s="50"/>
    </row>
    <row r="25022" spans="4:12" x14ac:dyDescent="0.25">
      <c r="D25022" s="50">
        <v>2246703700</v>
      </c>
      <c r="E25022" s="50" t="s">
        <v>39</v>
      </c>
      <c r="F25022" s="50">
        <v>9899999903</v>
      </c>
      <c r="G25022" s="50"/>
      <c r="H25022" s="50"/>
      <c r="I25022" s="50"/>
      <c r="J25022" s="50"/>
      <c r="K25022" s="50"/>
      <c r="L25022" s="50"/>
    </row>
    <row r="25023" spans="4:12" x14ac:dyDescent="0.25">
      <c r="D25023" s="50">
        <v>2246705000</v>
      </c>
      <c r="E25023" s="50" t="s">
        <v>39</v>
      </c>
      <c r="F25023" s="50">
        <v>9899999903</v>
      </c>
      <c r="G25023" s="50"/>
      <c r="H25023" s="50"/>
      <c r="I25023" s="50"/>
      <c r="J25023" s="50"/>
      <c r="K25023" s="50"/>
      <c r="L25023" s="50"/>
    </row>
    <row r="25024" spans="4:12" x14ac:dyDescent="0.25">
      <c r="D25024" s="50">
        <v>2246707500</v>
      </c>
      <c r="E25024" s="50" t="s">
        <v>39</v>
      </c>
      <c r="F25024" s="50">
        <v>9899999903</v>
      </c>
      <c r="G25024" s="50"/>
      <c r="H25024" s="50"/>
      <c r="I25024" s="50"/>
      <c r="J25024" s="50"/>
      <c r="K25024" s="50"/>
      <c r="L25024" s="50"/>
    </row>
    <row r="25025" spans="4:12" x14ac:dyDescent="0.25">
      <c r="D25025" s="50">
        <v>2246710000</v>
      </c>
      <c r="E25025" s="50" t="s">
        <v>39</v>
      </c>
      <c r="F25025" s="50">
        <v>9899999903</v>
      </c>
      <c r="G25025" s="50"/>
      <c r="H25025" s="50"/>
      <c r="I25025" s="50"/>
      <c r="J25025" s="50"/>
      <c r="K25025" s="50"/>
      <c r="L25025" s="50"/>
    </row>
    <row r="25026" spans="4:12" x14ac:dyDescent="0.25">
      <c r="D25026" s="50">
        <v>2246802000</v>
      </c>
      <c r="E25026" s="50" t="s">
        <v>39</v>
      </c>
      <c r="F25026" s="50">
        <v>9899999903</v>
      </c>
      <c r="G25026" s="50"/>
      <c r="H25026" s="50"/>
      <c r="I25026" s="50"/>
      <c r="J25026" s="50"/>
      <c r="K25026" s="50"/>
      <c r="L25026" s="50"/>
    </row>
    <row r="25027" spans="4:12" x14ac:dyDescent="0.25">
      <c r="D25027" s="50">
        <v>2246802500</v>
      </c>
      <c r="E25027" s="50" t="s">
        <v>39</v>
      </c>
      <c r="F25027" s="50">
        <v>9899999903</v>
      </c>
      <c r="G25027" s="50"/>
      <c r="H25027" s="50"/>
      <c r="I25027" s="50"/>
      <c r="J25027" s="50"/>
      <c r="K25027" s="50"/>
      <c r="L25027" s="50"/>
    </row>
    <row r="25028" spans="4:12" x14ac:dyDescent="0.25">
      <c r="D25028" s="50">
        <v>2246803000</v>
      </c>
      <c r="E25028" s="50" t="s">
        <v>39</v>
      </c>
      <c r="F25028" s="50">
        <v>9899999903</v>
      </c>
      <c r="G25028" s="50"/>
      <c r="H25028" s="50"/>
      <c r="I25028" s="50"/>
      <c r="J25028" s="50"/>
      <c r="K25028" s="50"/>
      <c r="L25028" s="50"/>
    </row>
    <row r="25029" spans="4:12" x14ac:dyDescent="0.25">
      <c r="D25029" s="50">
        <v>2246804000</v>
      </c>
      <c r="E25029" s="50" t="s">
        <v>39</v>
      </c>
      <c r="F25029" s="50">
        <v>9899999903</v>
      </c>
      <c r="G25029" s="50"/>
      <c r="H25029" s="50"/>
      <c r="I25029" s="50"/>
      <c r="J25029" s="50"/>
      <c r="K25029" s="50"/>
      <c r="L25029" s="50"/>
    </row>
    <row r="25030" spans="4:12" x14ac:dyDescent="0.25">
      <c r="D25030" s="50">
        <v>2246805000</v>
      </c>
      <c r="E25030" s="50" t="s">
        <v>39</v>
      </c>
      <c r="F25030" s="50">
        <v>9899999903</v>
      </c>
      <c r="G25030" s="50"/>
      <c r="H25030" s="50"/>
      <c r="I25030" s="50"/>
      <c r="J25030" s="50"/>
      <c r="K25030" s="50"/>
      <c r="L25030" s="50"/>
    </row>
    <row r="25031" spans="4:12" x14ac:dyDescent="0.25">
      <c r="D25031" s="50">
        <v>2246806000</v>
      </c>
      <c r="E25031" s="50" t="s">
        <v>39</v>
      </c>
      <c r="F25031" s="50">
        <v>9899999903</v>
      </c>
      <c r="G25031" s="50"/>
      <c r="H25031" s="50"/>
      <c r="I25031" s="50"/>
      <c r="J25031" s="50"/>
      <c r="K25031" s="50"/>
      <c r="L25031" s="50"/>
    </row>
    <row r="25032" spans="4:12" x14ac:dyDescent="0.25">
      <c r="D25032" s="50">
        <v>2246808000</v>
      </c>
      <c r="E25032" s="50" t="s">
        <v>39</v>
      </c>
      <c r="F25032" s="50">
        <v>9899999903</v>
      </c>
      <c r="G25032" s="50"/>
      <c r="H25032" s="50"/>
      <c r="I25032" s="50"/>
      <c r="J25032" s="50"/>
      <c r="K25032" s="50"/>
      <c r="L25032" s="50"/>
    </row>
    <row r="25033" spans="4:12" x14ac:dyDescent="0.25">
      <c r="D25033" s="50">
        <v>2246810000</v>
      </c>
      <c r="E25033" s="50" t="s">
        <v>39</v>
      </c>
      <c r="F25033" s="50">
        <v>9899999903</v>
      </c>
      <c r="G25033" s="50"/>
      <c r="H25033" s="50"/>
      <c r="I25033" s="50"/>
      <c r="J25033" s="50"/>
      <c r="K25033" s="50"/>
      <c r="L25033" s="50"/>
    </row>
    <row r="25034" spans="4:12" x14ac:dyDescent="0.25">
      <c r="D25034" s="50">
        <v>2246903000</v>
      </c>
      <c r="E25034" s="50" t="s">
        <v>39</v>
      </c>
      <c r="F25034" s="50">
        <v>9899999903</v>
      </c>
      <c r="G25034" s="50"/>
      <c r="H25034" s="50"/>
      <c r="I25034" s="50"/>
      <c r="J25034" s="50"/>
      <c r="K25034" s="50"/>
      <c r="L25034" s="50"/>
    </row>
    <row r="25035" spans="4:12" x14ac:dyDescent="0.25">
      <c r="D25035" s="50">
        <v>2246904000</v>
      </c>
      <c r="E25035" s="50" t="s">
        <v>39</v>
      </c>
      <c r="F25035" s="50">
        <v>9899999903</v>
      </c>
      <c r="G25035" s="50"/>
      <c r="H25035" s="50"/>
      <c r="I25035" s="50"/>
      <c r="J25035" s="50"/>
      <c r="K25035" s="50"/>
      <c r="L25035" s="50"/>
    </row>
    <row r="25036" spans="4:12" x14ac:dyDescent="0.25">
      <c r="D25036" s="50">
        <v>2246905000</v>
      </c>
      <c r="E25036" s="50" t="s">
        <v>39</v>
      </c>
      <c r="F25036" s="50">
        <v>9899999903</v>
      </c>
      <c r="G25036" s="50"/>
      <c r="H25036" s="50"/>
      <c r="I25036" s="50"/>
      <c r="J25036" s="50"/>
      <c r="K25036" s="50"/>
      <c r="L25036" s="50"/>
    </row>
    <row r="25037" spans="4:12" x14ac:dyDescent="0.25">
      <c r="D25037" s="50">
        <v>2246906000</v>
      </c>
      <c r="E25037" s="50" t="s">
        <v>39</v>
      </c>
      <c r="F25037" s="50">
        <v>9899999903</v>
      </c>
      <c r="G25037" s="50"/>
      <c r="H25037" s="50"/>
      <c r="I25037" s="50"/>
      <c r="J25037" s="50"/>
      <c r="K25037" s="50"/>
      <c r="L25037" s="50"/>
    </row>
    <row r="25038" spans="4:12" x14ac:dyDescent="0.25">
      <c r="D25038" s="50">
        <v>2246908000</v>
      </c>
      <c r="E25038" s="50" t="s">
        <v>39</v>
      </c>
      <c r="F25038" s="50">
        <v>9899999903</v>
      </c>
      <c r="G25038" s="50"/>
      <c r="H25038" s="50"/>
      <c r="I25038" s="50"/>
      <c r="J25038" s="50"/>
      <c r="K25038" s="50"/>
      <c r="L25038" s="50"/>
    </row>
    <row r="25039" spans="4:12" x14ac:dyDescent="0.25">
      <c r="D25039" s="50">
        <v>2246910000</v>
      </c>
      <c r="E25039" s="50" t="s">
        <v>39</v>
      </c>
      <c r="F25039" s="50">
        <v>9899999903</v>
      </c>
      <c r="G25039" s="50"/>
      <c r="H25039" s="50"/>
      <c r="I25039" s="50"/>
      <c r="J25039" s="50"/>
      <c r="K25039" s="50"/>
      <c r="L25039" s="50"/>
    </row>
    <row r="25040" spans="4:12" x14ac:dyDescent="0.25">
      <c r="D25040" s="50">
        <v>2246912000</v>
      </c>
      <c r="E25040" s="50" t="s">
        <v>39</v>
      </c>
      <c r="F25040" s="50">
        <v>9899999903</v>
      </c>
      <c r="G25040" s="50"/>
      <c r="H25040" s="50"/>
      <c r="I25040" s="50"/>
      <c r="J25040" s="50"/>
      <c r="K25040" s="50"/>
      <c r="L25040" s="50"/>
    </row>
    <row r="25041" spans="4:12" x14ac:dyDescent="0.25">
      <c r="D25041" s="50">
        <v>4011500950</v>
      </c>
      <c r="E25041" s="50" t="s">
        <v>39</v>
      </c>
      <c r="F25041" s="50">
        <v>9899999903</v>
      </c>
      <c r="G25041" s="50"/>
      <c r="H25041" s="50"/>
      <c r="I25041" s="50"/>
      <c r="J25041" s="50"/>
      <c r="K25041" s="50"/>
      <c r="L25041" s="50"/>
    </row>
    <row r="25042" spans="4:12" x14ac:dyDescent="0.25">
      <c r="D25042" s="50">
        <v>4011501000</v>
      </c>
      <c r="E25042" s="50" t="s">
        <v>39</v>
      </c>
      <c r="F25042" s="50">
        <v>9899999903</v>
      </c>
      <c r="G25042" s="50"/>
      <c r="H25042" s="50"/>
      <c r="I25042" s="50"/>
      <c r="J25042" s="50"/>
      <c r="K25042" s="50"/>
      <c r="L25042" s="50"/>
    </row>
    <row r="25043" spans="4:12" x14ac:dyDescent="0.25">
      <c r="D25043" s="50">
        <v>4011501010</v>
      </c>
      <c r="E25043" s="50" t="s">
        <v>39</v>
      </c>
      <c r="F25043" s="50">
        <v>9899999903</v>
      </c>
      <c r="G25043" s="50"/>
      <c r="H25043" s="50"/>
      <c r="I25043" s="50"/>
      <c r="J25043" s="50"/>
      <c r="K25043" s="50"/>
      <c r="L25043" s="50"/>
    </row>
    <row r="25044" spans="4:12" x14ac:dyDescent="0.25">
      <c r="D25044" s="50">
        <v>4011501020</v>
      </c>
      <c r="E25044" s="50" t="s">
        <v>39</v>
      </c>
      <c r="F25044" s="50">
        <v>9899999903</v>
      </c>
      <c r="G25044" s="50"/>
      <c r="H25044" s="50"/>
      <c r="I25044" s="50"/>
      <c r="J25044" s="50"/>
      <c r="K25044" s="50"/>
      <c r="L25044" s="50"/>
    </row>
    <row r="25045" spans="4:12" x14ac:dyDescent="0.25">
      <c r="D25045" s="50">
        <v>4011501030</v>
      </c>
      <c r="E25045" s="50" t="s">
        <v>39</v>
      </c>
      <c r="F25045" s="50">
        <v>9899999903</v>
      </c>
      <c r="G25045" s="50"/>
      <c r="H25045" s="50"/>
      <c r="I25045" s="50"/>
      <c r="J25045" s="50"/>
      <c r="K25045" s="50"/>
      <c r="L25045" s="50"/>
    </row>
    <row r="25046" spans="4:12" x14ac:dyDescent="0.25">
      <c r="D25046" s="50">
        <v>4011501070</v>
      </c>
      <c r="E25046" s="50" t="s">
        <v>39</v>
      </c>
      <c r="F25046" s="50">
        <v>9899999903</v>
      </c>
      <c r="G25046" s="50"/>
      <c r="H25046" s="50"/>
      <c r="I25046" s="50"/>
      <c r="J25046" s="50"/>
      <c r="K25046" s="50"/>
      <c r="L25046" s="50"/>
    </row>
    <row r="25047" spans="4:12" x14ac:dyDescent="0.25">
      <c r="D25047" s="50">
        <v>4011501190</v>
      </c>
      <c r="E25047" s="50" t="s">
        <v>39</v>
      </c>
      <c r="F25047" s="50">
        <v>9899999903</v>
      </c>
      <c r="G25047" s="50"/>
      <c r="H25047" s="50"/>
      <c r="I25047" s="50"/>
      <c r="J25047" s="50"/>
      <c r="K25047" s="50"/>
      <c r="L25047" s="50"/>
    </row>
    <row r="25048" spans="4:12" x14ac:dyDescent="0.25">
      <c r="D25048" s="50">
        <v>4011501330</v>
      </c>
      <c r="E25048" s="50" t="s">
        <v>39</v>
      </c>
      <c r="F25048" s="50">
        <v>9899999903</v>
      </c>
      <c r="G25048" s="50"/>
      <c r="H25048" s="50"/>
      <c r="I25048" s="50"/>
      <c r="J25048" s="50"/>
      <c r="K25048" s="50"/>
      <c r="L25048" s="50"/>
    </row>
    <row r="25049" spans="4:12" x14ac:dyDescent="0.25">
      <c r="D25049" s="50">
        <v>4011501420</v>
      </c>
      <c r="E25049" s="50" t="s">
        <v>39</v>
      </c>
      <c r="F25049" s="50">
        <v>9899999903</v>
      </c>
      <c r="G25049" s="50"/>
      <c r="H25049" s="50"/>
      <c r="I25049" s="50"/>
      <c r="J25049" s="50"/>
      <c r="K25049" s="50"/>
      <c r="L25049" s="50"/>
    </row>
    <row r="25050" spans="4:12" x14ac:dyDescent="0.25">
      <c r="D25050" s="50">
        <v>4011501500</v>
      </c>
      <c r="E25050" s="50" t="s">
        <v>39</v>
      </c>
      <c r="F25050" s="50">
        <v>9899999903</v>
      </c>
      <c r="G25050" s="50"/>
      <c r="H25050" s="50"/>
      <c r="I25050" s="50"/>
      <c r="J25050" s="50"/>
      <c r="K25050" s="50"/>
      <c r="L25050" s="50"/>
    </row>
    <row r="25051" spans="4:12" x14ac:dyDescent="0.25">
      <c r="D25051" s="50">
        <v>4011501510</v>
      </c>
      <c r="E25051" s="50" t="s">
        <v>39</v>
      </c>
      <c r="F25051" s="50">
        <v>9899999903</v>
      </c>
      <c r="G25051" s="50"/>
      <c r="H25051" s="50"/>
      <c r="I25051" s="50"/>
      <c r="J25051" s="50"/>
      <c r="K25051" s="50"/>
      <c r="L25051" s="50"/>
    </row>
    <row r="25052" spans="4:12" x14ac:dyDescent="0.25">
      <c r="D25052" s="50">
        <v>4011501520</v>
      </c>
      <c r="E25052" s="50" t="s">
        <v>39</v>
      </c>
      <c r="F25052" s="50">
        <v>9899999903</v>
      </c>
      <c r="G25052" s="50"/>
      <c r="H25052" s="50"/>
      <c r="I25052" s="50"/>
      <c r="J25052" s="50"/>
      <c r="K25052" s="50"/>
      <c r="L25052" s="50"/>
    </row>
    <row r="25053" spans="4:12" x14ac:dyDescent="0.25">
      <c r="D25053" s="50">
        <v>4011501530</v>
      </c>
      <c r="E25053" s="50" t="s">
        <v>39</v>
      </c>
      <c r="F25053" s="50">
        <v>9899999903</v>
      </c>
      <c r="G25053" s="50"/>
      <c r="H25053" s="50"/>
      <c r="I25053" s="50"/>
      <c r="J25053" s="50"/>
      <c r="K25053" s="50"/>
      <c r="L25053" s="50"/>
    </row>
    <row r="25054" spans="4:12" x14ac:dyDescent="0.25">
      <c r="D25054" s="50">
        <v>4011501710</v>
      </c>
      <c r="E25054" s="50" t="s">
        <v>39</v>
      </c>
      <c r="F25054" s="50">
        <v>9899999903</v>
      </c>
      <c r="G25054" s="50"/>
      <c r="H25054" s="50"/>
      <c r="I25054" s="50"/>
      <c r="J25054" s="50"/>
      <c r="K25054" s="50"/>
      <c r="L25054" s="50"/>
    </row>
    <row r="25055" spans="4:12" x14ac:dyDescent="0.25">
      <c r="D25055" s="50">
        <v>4011501910</v>
      </c>
      <c r="E25055" s="50" t="s">
        <v>39</v>
      </c>
      <c r="F25055" s="50">
        <v>9899999903</v>
      </c>
      <c r="G25055" s="50"/>
      <c r="H25055" s="50"/>
      <c r="I25055" s="50"/>
      <c r="J25055" s="50"/>
      <c r="K25055" s="50"/>
      <c r="L25055" s="50"/>
    </row>
    <row r="25056" spans="4:12" x14ac:dyDescent="0.25">
      <c r="D25056" s="50">
        <v>4011501970</v>
      </c>
      <c r="E25056" s="50" t="s">
        <v>39</v>
      </c>
      <c r="F25056" s="50">
        <v>9899999903</v>
      </c>
      <c r="G25056" s="50"/>
      <c r="H25056" s="50"/>
      <c r="I25056" s="50"/>
      <c r="J25056" s="50"/>
      <c r="K25056" s="50"/>
      <c r="L25056" s="50"/>
    </row>
    <row r="25057" spans="4:12" x14ac:dyDescent="0.25">
      <c r="D25057" s="50">
        <v>4011501980</v>
      </c>
      <c r="E25057" s="50" t="s">
        <v>39</v>
      </c>
      <c r="F25057" s="50">
        <v>9899999903</v>
      </c>
      <c r="G25057" s="50"/>
      <c r="H25057" s="50"/>
      <c r="I25057" s="50"/>
      <c r="J25057" s="50"/>
      <c r="K25057" s="50"/>
      <c r="L25057" s="50"/>
    </row>
    <row r="25058" spans="4:12" x14ac:dyDescent="0.25">
      <c r="D25058" s="50">
        <v>4011501990</v>
      </c>
      <c r="E25058" s="50" t="s">
        <v>39</v>
      </c>
      <c r="F25058" s="50">
        <v>9899999903</v>
      </c>
      <c r="G25058" s="50"/>
      <c r="H25058" s="50"/>
      <c r="I25058" s="50"/>
      <c r="J25058" s="50"/>
      <c r="K25058" s="50"/>
      <c r="L25058" s="50"/>
    </row>
    <row r="25059" spans="4:12" x14ac:dyDescent="0.25">
      <c r="D25059" s="50">
        <v>4011502000</v>
      </c>
      <c r="E25059" s="50" t="s">
        <v>39</v>
      </c>
      <c r="F25059" s="50">
        <v>9899999903</v>
      </c>
      <c r="G25059" s="50"/>
      <c r="H25059" s="50"/>
      <c r="I25059" s="50"/>
      <c r="J25059" s="50"/>
      <c r="K25059" s="50"/>
      <c r="L25059" s="50"/>
    </row>
    <row r="25060" spans="4:12" x14ac:dyDescent="0.25">
      <c r="D25060" s="50">
        <v>4011502010</v>
      </c>
      <c r="E25060" s="50" t="s">
        <v>39</v>
      </c>
      <c r="F25060" s="50">
        <v>9899999903</v>
      </c>
      <c r="G25060" s="50"/>
      <c r="H25060" s="50"/>
      <c r="I25060" s="50"/>
      <c r="J25060" s="50"/>
      <c r="K25060" s="50"/>
      <c r="L25060" s="50"/>
    </row>
    <row r="25061" spans="4:12" x14ac:dyDescent="0.25">
      <c r="D25061" s="50">
        <v>4011502020</v>
      </c>
      <c r="E25061" s="50" t="s">
        <v>39</v>
      </c>
      <c r="F25061" s="50">
        <v>9899999903</v>
      </c>
      <c r="G25061" s="50"/>
      <c r="H25061" s="50"/>
      <c r="I25061" s="50"/>
      <c r="J25061" s="50"/>
      <c r="K25061" s="50"/>
      <c r="L25061" s="50"/>
    </row>
    <row r="25062" spans="4:12" x14ac:dyDescent="0.25">
      <c r="D25062" s="50">
        <v>4011502030</v>
      </c>
      <c r="E25062" s="50" t="s">
        <v>39</v>
      </c>
      <c r="F25062" s="50">
        <v>9899999903</v>
      </c>
      <c r="G25062" s="50"/>
      <c r="H25062" s="50"/>
      <c r="I25062" s="50"/>
      <c r="J25062" s="50"/>
      <c r="K25062" s="50"/>
      <c r="L25062" s="50"/>
    </row>
    <row r="25063" spans="4:12" x14ac:dyDescent="0.25">
      <c r="D25063" s="50">
        <v>4011502130</v>
      </c>
      <c r="E25063" s="50" t="s">
        <v>39</v>
      </c>
      <c r="F25063" s="50">
        <v>9899999903</v>
      </c>
      <c r="G25063" s="50"/>
      <c r="H25063" s="50"/>
      <c r="I25063" s="50"/>
      <c r="J25063" s="50"/>
      <c r="K25063" s="50"/>
      <c r="L25063" s="50"/>
    </row>
    <row r="25064" spans="4:12" x14ac:dyDescent="0.25">
      <c r="D25064" s="50">
        <v>4011502370</v>
      </c>
      <c r="E25064" s="50" t="s">
        <v>39</v>
      </c>
      <c r="F25064" s="50">
        <v>9899999903</v>
      </c>
      <c r="G25064" s="50"/>
      <c r="H25064" s="50"/>
      <c r="I25064" s="50"/>
      <c r="J25064" s="50"/>
      <c r="K25064" s="50"/>
      <c r="L25064" s="50"/>
    </row>
    <row r="25065" spans="4:12" x14ac:dyDescent="0.25">
      <c r="D25065" s="50">
        <v>4011502480</v>
      </c>
      <c r="E25065" s="50" t="s">
        <v>39</v>
      </c>
      <c r="F25065" s="50">
        <v>9899999903</v>
      </c>
      <c r="G25065" s="50"/>
      <c r="H25065" s="50"/>
      <c r="I25065" s="50"/>
      <c r="J25065" s="50"/>
      <c r="K25065" s="50"/>
      <c r="L25065" s="50"/>
    </row>
    <row r="25066" spans="4:12" x14ac:dyDescent="0.25">
      <c r="D25066" s="50">
        <v>4011502490</v>
      </c>
      <c r="E25066" s="50" t="s">
        <v>39</v>
      </c>
      <c r="F25066" s="50">
        <v>9899999903</v>
      </c>
      <c r="G25066" s="50"/>
      <c r="H25066" s="50"/>
      <c r="I25066" s="50"/>
      <c r="J25066" s="50"/>
      <c r="K25066" s="50"/>
      <c r="L25066" s="50"/>
    </row>
    <row r="25067" spans="4:12" x14ac:dyDescent="0.25">
      <c r="D25067" s="50">
        <v>4011502500</v>
      </c>
      <c r="E25067" s="50" t="s">
        <v>39</v>
      </c>
      <c r="F25067" s="50">
        <v>9899999903</v>
      </c>
      <c r="G25067" s="50"/>
      <c r="H25067" s="50"/>
      <c r="I25067" s="50"/>
      <c r="J25067" s="50"/>
      <c r="K25067" s="50"/>
      <c r="L25067" s="50"/>
    </row>
    <row r="25068" spans="4:12" x14ac:dyDescent="0.25">
      <c r="D25068" s="50">
        <v>4011502510</v>
      </c>
      <c r="E25068" s="50" t="s">
        <v>39</v>
      </c>
      <c r="F25068" s="50">
        <v>9899999903</v>
      </c>
      <c r="G25068" s="50"/>
      <c r="H25068" s="50"/>
      <c r="I25068" s="50"/>
      <c r="J25068" s="50"/>
      <c r="K25068" s="50"/>
      <c r="L25068" s="50"/>
    </row>
    <row r="25069" spans="4:12" x14ac:dyDescent="0.25">
      <c r="D25069" s="50">
        <v>4011502520</v>
      </c>
      <c r="E25069" s="50" t="s">
        <v>39</v>
      </c>
      <c r="F25069" s="50">
        <v>9899999903</v>
      </c>
      <c r="G25069" s="50"/>
      <c r="H25069" s="50"/>
      <c r="I25069" s="50"/>
      <c r="J25069" s="50"/>
      <c r="K25069" s="50"/>
      <c r="L25069" s="50"/>
    </row>
    <row r="25070" spans="4:12" x14ac:dyDescent="0.25">
      <c r="D25070" s="50">
        <v>4011502530</v>
      </c>
      <c r="E25070" s="50" t="s">
        <v>39</v>
      </c>
      <c r="F25070" s="50">
        <v>9899999903</v>
      </c>
      <c r="G25070" s="50"/>
      <c r="H25070" s="50"/>
      <c r="I25070" s="50"/>
      <c r="J25070" s="50"/>
      <c r="K25070" s="50"/>
      <c r="L25070" s="50"/>
    </row>
    <row r="25071" spans="4:12" x14ac:dyDescent="0.25">
      <c r="D25071" s="50">
        <v>4011502660</v>
      </c>
      <c r="E25071" s="50" t="s">
        <v>39</v>
      </c>
      <c r="F25071" s="50">
        <v>9899999903</v>
      </c>
      <c r="G25071" s="50"/>
      <c r="H25071" s="50"/>
      <c r="I25071" s="50"/>
      <c r="J25071" s="50"/>
      <c r="K25071" s="50"/>
      <c r="L25071" s="50"/>
    </row>
    <row r="25072" spans="4:12" x14ac:dyDescent="0.25">
      <c r="D25072" s="50">
        <v>4011502970</v>
      </c>
      <c r="E25072" s="50" t="s">
        <v>39</v>
      </c>
      <c r="F25072" s="50">
        <v>9899999903</v>
      </c>
      <c r="G25072" s="50"/>
      <c r="H25072" s="50"/>
      <c r="I25072" s="50"/>
      <c r="J25072" s="50"/>
      <c r="K25072" s="50"/>
      <c r="L25072" s="50"/>
    </row>
    <row r="25073" spans="4:12" x14ac:dyDescent="0.25">
      <c r="D25073" s="50">
        <v>4011502980</v>
      </c>
      <c r="E25073" s="50" t="s">
        <v>39</v>
      </c>
      <c r="F25073" s="50">
        <v>9899999903</v>
      </c>
      <c r="G25073" s="50"/>
      <c r="H25073" s="50"/>
      <c r="I25073" s="50"/>
      <c r="J25073" s="50"/>
      <c r="K25073" s="50"/>
      <c r="L25073" s="50"/>
    </row>
    <row r="25074" spans="4:12" x14ac:dyDescent="0.25">
      <c r="D25074" s="50">
        <v>4011502990</v>
      </c>
      <c r="E25074" s="50" t="s">
        <v>39</v>
      </c>
      <c r="F25074" s="50">
        <v>9899999903</v>
      </c>
      <c r="G25074" s="50"/>
      <c r="H25074" s="50"/>
      <c r="I25074" s="50"/>
      <c r="J25074" s="50"/>
      <c r="K25074" s="50"/>
      <c r="L25074" s="50"/>
    </row>
    <row r="25075" spans="4:12" x14ac:dyDescent="0.25">
      <c r="D25075" s="50">
        <v>4011503000</v>
      </c>
      <c r="E25075" s="50" t="s">
        <v>39</v>
      </c>
      <c r="F25075" s="50">
        <v>9899999903</v>
      </c>
      <c r="G25075" s="50"/>
      <c r="H25075" s="50"/>
      <c r="I25075" s="50"/>
      <c r="J25075" s="50"/>
      <c r="K25075" s="50"/>
      <c r="L25075" s="50"/>
    </row>
    <row r="25076" spans="4:12" x14ac:dyDescent="0.25">
      <c r="D25076" s="50">
        <v>4011503010</v>
      </c>
      <c r="E25076" s="50" t="s">
        <v>39</v>
      </c>
      <c r="F25076" s="50">
        <v>9899999903</v>
      </c>
      <c r="G25076" s="50"/>
      <c r="H25076" s="50"/>
      <c r="I25076" s="50"/>
      <c r="J25076" s="50"/>
      <c r="K25076" s="50"/>
      <c r="L25076" s="50"/>
    </row>
    <row r="25077" spans="4:12" x14ac:dyDescent="0.25">
      <c r="D25077" s="50">
        <v>4011503020</v>
      </c>
      <c r="E25077" s="50" t="s">
        <v>39</v>
      </c>
      <c r="F25077" s="50">
        <v>9899999903</v>
      </c>
      <c r="G25077" s="50"/>
      <c r="H25077" s="50"/>
      <c r="I25077" s="50"/>
      <c r="J25077" s="50"/>
      <c r="K25077" s="50"/>
      <c r="L25077" s="50"/>
    </row>
    <row r="25078" spans="4:12" x14ac:dyDescent="0.25">
      <c r="D25078" s="50">
        <v>4011503030</v>
      </c>
      <c r="E25078" s="50" t="s">
        <v>39</v>
      </c>
      <c r="F25078" s="50">
        <v>9899999903</v>
      </c>
      <c r="G25078" s="50"/>
      <c r="H25078" s="50"/>
      <c r="I25078" s="50"/>
      <c r="J25078" s="50"/>
      <c r="K25078" s="50"/>
      <c r="L25078" s="50"/>
    </row>
    <row r="25079" spans="4:12" x14ac:dyDescent="0.25">
      <c r="D25079" s="50">
        <v>4011503040</v>
      </c>
      <c r="E25079" s="50" t="s">
        <v>39</v>
      </c>
      <c r="F25079" s="50">
        <v>9899999903</v>
      </c>
      <c r="G25079" s="50"/>
      <c r="H25079" s="50"/>
      <c r="I25079" s="50"/>
      <c r="J25079" s="50"/>
      <c r="K25079" s="50"/>
      <c r="L25079" s="50"/>
    </row>
    <row r="25080" spans="4:12" x14ac:dyDescent="0.25">
      <c r="D25080" s="50">
        <v>4011503360</v>
      </c>
      <c r="E25080" s="50" t="s">
        <v>39</v>
      </c>
      <c r="F25080" s="50">
        <v>9899999903</v>
      </c>
      <c r="G25080" s="50"/>
      <c r="H25080" s="50"/>
      <c r="I25080" s="50"/>
      <c r="J25080" s="50"/>
      <c r="K25080" s="50"/>
      <c r="L25080" s="50"/>
    </row>
    <row r="25081" spans="4:12" x14ac:dyDescent="0.25">
      <c r="D25081" s="50">
        <v>4011503760</v>
      </c>
      <c r="E25081" s="50" t="s">
        <v>39</v>
      </c>
      <c r="F25081" s="50">
        <v>9899999903</v>
      </c>
      <c r="G25081" s="50"/>
      <c r="H25081" s="50"/>
      <c r="I25081" s="50"/>
      <c r="J25081" s="50"/>
      <c r="K25081" s="50"/>
      <c r="L25081" s="50"/>
    </row>
    <row r="25082" spans="4:12" x14ac:dyDescent="0.25">
      <c r="D25082" s="50">
        <v>4011503970</v>
      </c>
      <c r="E25082" s="50" t="s">
        <v>39</v>
      </c>
      <c r="F25082" s="50">
        <v>9899999903</v>
      </c>
      <c r="G25082" s="50"/>
      <c r="H25082" s="50"/>
      <c r="I25082" s="50"/>
      <c r="J25082" s="50"/>
      <c r="K25082" s="50"/>
      <c r="L25082" s="50"/>
    </row>
    <row r="25083" spans="4:12" x14ac:dyDescent="0.25">
      <c r="D25083" s="50">
        <v>4011503980</v>
      </c>
      <c r="E25083" s="50" t="s">
        <v>39</v>
      </c>
      <c r="F25083" s="50">
        <v>9899999903</v>
      </c>
      <c r="G25083" s="50"/>
      <c r="H25083" s="50"/>
      <c r="I25083" s="50"/>
      <c r="J25083" s="50"/>
      <c r="K25083" s="50"/>
      <c r="L25083" s="50"/>
    </row>
    <row r="25084" spans="4:12" x14ac:dyDescent="0.25">
      <c r="D25084" s="50">
        <v>4011503990</v>
      </c>
      <c r="E25084" s="50" t="s">
        <v>39</v>
      </c>
      <c r="F25084" s="50">
        <v>9899999903</v>
      </c>
      <c r="G25084" s="50"/>
      <c r="H25084" s="50"/>
      <c r="I25084" s="50"/>
      <c r="J25084" s="50"/>
      <c r="K25084" s="50"/>
      <c r="L25084" s="50"/>
    </row>
    <row r="25085" spans="4:12" x14ac:dyDescent="0.25">
      <c r="D25085" s="50">
        <v>4011504000</v>
      </c>
      <c r="E25085" s="50" t="s">
        <v>39</v>
      </c>
      <c r="F25085" s="50">
        <v>9899999903</v>
      </c>
      <c r="G25085" s="50"/>
      <c r="H25085" s="50"/>
      <c r="I25085" s="50"/>
      <c r="J25085" s="50"/>
      <c r="K25085" s="50"/>
      <c r="L25085" s="50"/>
    </row>
    <row r="25086" spans="4:12" x14ac:dyDescent="0.25">
      <c r="D25086" s="50">
        <v>4011504010</v>
      </c>
      <c r="E25086" s="50" t="s">
        <v>39</v>
      </c>
      <c r="F25086" s="50">
        <v>9899999903</v>
      </c>
      <c r="G25086" s="50"/>
      <c r="H25086" s="50"/>
      <c r="I25086" s="50"/>
      <c r="J25086" s="50"/>
      <c r="K25086" s="50"/>
      <c r="L25086" s="50"/>
    </row>
    <row r="25087" spans="4:12" x14ac:dyDescent="0.25">
      <c r="D25087" s="50">
        <v>4011504020</v>
      </c>
      <c r="E25087" s="50" t="s">
        <v>39</v>
      </c>
      <c r="F25087" s="50">
        <v>9899999903</v>
      </c>
      <c r="G25087" s="50"/>
      <c r="H25087" s="50"/>
      <c r="I25087" s="50"/>
      <c r="J25087" s="50"/>
      <c r="K25087" s="50"/>
      <c r="L25087" s="50"/>
    </row>
    <row r="25088" spans="4:12" x14ac:dyDescent="0.25">
      <c r="D25088" s="50">
        <v>4011504030</v>
      </c>
      <c r="E25088" s="50" t="s">
        <v>39</v>
      </c>
      <c r="F25088" s="50">
        <v>9899999903</v>
      </c>
      <c r="G25088" s="50"/>
      <c r="H25088" s="50"/>
      <c r="I25088" s="50"/>
      <c r="J25088" s="50"/>
      <c r="K25088" s="50"/>
      <c r="L25088" s="50"/>
    </row>
    <row r="25089" spans="4:12" x14ac:dyDescent="0.25">
      <c r="D25089" s="50">
        <v>4011504260</v>
      </c>
      <c r="E25089" s="50" t="s">
        <v>39</v>
      </c>
      <c r="F25089" s="50">
        <v>9899999903</v>
      </c>
      <c r="G25089" s="50"/>
      <c r="H25089" s="50"/>
      <c r="I25089" s="50"/>
      <c r="J25089" s="50"/>
      <c r="K25089" s="50"/>
      <c r="L25089" s="50"/>
    </row>
    <row r="25090" spans="4:12" x14ac:dyDescent="0.25">
      <c r="D25090" s="50">
        <v>4011504760</v>
      </c>
      <c r="E25090" s="50" t="s">
        <v>39</v>
      </c>
      <c r="F25090" s="50">
        <v>9899999903</v>
      </c>
      <c r="G25090" s="50"/>
      <c r="H25090" s="50"/>
      <c r="I25090" s="50"/>
      <c r="J25090" s="50"/>
      <c r="K25090" s="50"/>
      <c r="L25090" s="50"/>
    </row>
    <row r="25091" spans="4:12" x14ac:dyDescent="0.25">
      <c r="D25091" s="50">
        <v>4011504970</v>
      </c>
      <c r="E25091" s="50" t="s">
        <v>39</v>
      </c>
      <c r="F25091" s="50">
        <v>9899999903</v>
      </c>
      <c r="G25091" s="50"/>
      <c r="H25091" s="50"/>
      <c r="I25091" s="50"/>
      <c r="J25091" s="50"/>
      <c r="K25091" s="50"/>
      <c r="L25091" s="50"/>
    </row>
    <row r="25092" spans="4:12" x14ac:dyDescent="0.25">
      <c r="D25092" s="50">
        <v>4011504980</v>
      </c>
      <c r="E25092" s="50" t="s">
        <v>39</v>
      </c>
      <c r="F25092" s="50">
        <v>9899999903</v>
      </c>
      <c r="G25092" s="50"/>
      <c r="H25092" s="50"/>
      <c r="I25092" s="50"/>
      <c r="J25092" s="50"/>
      <c r="K25092" s="50"/>
      <c r="L25092" s="50"/>
    </row>
    <row r="25093" spans="4:12" x14ac:dyDescent="0.25">
      <c r="D25093" s="50">
        <v>4011504990</v>
      </c>
      <c r="E25093" s="50" t="s">
        <v>39</v>
      </c>
      <c r="F25093" s="50">
        <v>9899999903</v>
      </c>
      <c r="G25093" s="50"/>
      <c r="H25093" s="50"/>
      <c r="I25093" s="50"/>
      <c r="J25093" s="50"/>
      <c r="K25093" s="50"/>
      <c r="L25093" s="50"/>
    </row>
    <row r="25094" spans="4:12" x14ac:dyDescent="0.25">
      <c r="D25094" s="50">
        <v>4011505000</v>
      </c>
      <c r="E25094" s="50" t="s">
        <v>39</v>
      </c>
      <c r="F25094" s="50">
        <v>9899999903</v>
      </c>
      <c r="G25094" s="50"/>
      <c r="H25094" s="50"/>
      <c r="I25094" s="50"/>
      <c r="J25094" s="50"/>
      <c r="K25094" s="50"/>
      <c r="L25094" s="50"/>
    </row>
    <row r="25095" spans="4:12" x14ac:dyDescent="0.25">
      <c r="D25095" s="50">
        <v>4011505010</v>
      </c>
      <c r="E25095" s="50" t="s">
        <v>39</v>
      </c>
      <c r="F25095" s="50">
        <v>9899999903</v>
      </c>
      <c r="G25095" s="50"/>
      <c r="H25095" s="50"/>
      <c r="I25095" s="50"/>
      <c r="J25095" s="50"/>
      <c r="K25095" s="50"/>
      <c r="L25095" s="50"/>
    </row>
    <row r="25096" spans="4:12" x14ac:dyDescent="0.25">
      <c r="D25096" s="50">
        <v>4011505020</v>
      </c>
      <c r="E25096" s="50" t="s">
        <v>39</v>
      </c>
      <c r="F25096" s="50">
        <v>9899999903</v>
      </c>
      <c r="G25096" s="50"/>
      <c r="H25096" s="50"/>
      <c r="I25096" s="50"/>
      <c r="J25096" s="50"/>
      <c r="K25096" s="50"/>
      <c r="L25096" s="50"/>
    </row>
    <row r="25097" spans="4:12" x14ac:dyDescent="0.25">
      <c r="D25097" s="50">
        <v>4011505030</v>
      </c>
      <c r="E25097" s="50" t="s">
        <v>39</v>
      </c>
      <c r="F25097" s="50">
        <v>9899999903</v>
      </c>
      <c r="G25097" s="50"/>
      <c r="H25097" s="50"/>
      <c r="I25097" s="50"/>
      <c r="J25097" s="50"/>
      <c r="K25097" s="50"/>
      <c r="L25097" s="50"/>
    </row>
    <row r="25098" spans="4:12" x14ac:dyDescent="0.25">
      <c r="D25098" s="50">
        <v>4011505310</v>
      </c>
      <c r="E25098" s="50" t="s">
        <v>39</v>
      </c>
      <c r="F25098" s="50">
        <v>9899999903</v>
      </c>
      <c r="G25098" s="50"/>
      <c r="H25098" s="50"/>
      <c r="I25098" s="50"/>
      <c r="J25098" s="50"/>
      <c r="K25098" s="50"/>
      <c r="L25098" s="50"/>
    </row>
    <row r="25099" spans="4:12" x14ac:dyDescent="0.25">
      <c r="D25099" s="50">
        <v>4011505610</v>
      </c>
      <c r="E25099" s="50" t="s">
        <v>39</v>
      </c>
      <c r="F25099" s="50">
        <v>9899999903</v>
      </c>
      <c r="G25099" s="50"/>
      <c r="H25099" s="50"/>
      <c r="I25099" s="50"/>
      <c r="J25099" s="50"/>
      <c r="K25099" s="50"/>
      <c r="L25099" s="50"/>
    </row>
    <row r="25100" spans="4:12" x14ac:dyDescent="0.25">
      <c r="D25100" s="50">
        <v>4011505970</v>
      </c>
      <c r="E25100" s="50" t="s">
        <v>39</v>
      </c>
      <c r="F25100" s="50">
        <v>9899999903</v>
      </c>
      <c r="G25100" s="50"/>
      <c r="H25100" s="50"/>
      <c r="I25100" s="50"/>
      <c r="J25100" s="50"/>
      <c r="K25100" s="50"/>
      <c r="L25100" s="50"/>
    </row>
    <row r="25101" spans="4:12" x14ac:dyDescent="0.25">
      <c r="D25101" s="50">
        <v>4011505980</v>
      </c>
      <c r="E25101" s="50" t="s">
        <v>39</v>
      </c>
      <c r="F25101" s="50">
        <v>9899999903</v>
      </c>
      <c r="G25101" s="50"/>
      <c r="H25101" s="50"/>
      <c r="I25101" s="50"/>
      <c r="J25101" s="50"/>
      <c r="K25101" s="50"/>
      <c r="L25101" s="50"/>
    </row>
    <row r="25102" spans="4:12" x14ac:dyDescent="0.25">
      <c r="D25102" s="50">
        <v>4011505990</v>
      </c>
      <c r="E25102" s="50" t="s">
        <v>39</v>
      </c>
      <c r="F25102" s="50">
        <v>9899999903</v>
      </c>
      <c r="G25102" s="50"/>
      <c r="H25102" s="50"/>
      <c r="I25102" s="50"/>
      <c r="J25102" s="50"/>
      <c r="K25102" s="50"/>
      <c r="L25102" s="50"/>
    </row>
    <row r="25103" spans="4:12" x14ac:dyDescent="0.25">
      <c r="D25103" s="50">
        <v>4011506000</v>
      </c>
      <c r="E25103" s="50" t="s">
        <v>39</v>
      </c>
      <c r="F25103" s="50">
        <v>9899999903</v>
      </c>
      <c r="G25103" s="50"/>
      <c r="H25103" s="50"/>
      <c r="I25103" s="50"/>
      <c r="J25103" s="50"/>
      <c r="K25103" s="50"/>
      <c r="L25103" s="50"/>
    </row>
    <row r="25104" spans="4:12" x14ac:dyDescent="0.25">
      <c r="D25104" s="50">
        <v>4011506010</v>
      </c>
      <c r="E25104" s="50" t="s">
        <v>39</v>
      </c>
      <c r="F25104" s="50">
        <v>9899999903</v>
      </c>
      <c r="G25104" s="50"/>
      <c r="H25104" s="50"/>
      <c r="I25104" s="50"/>
      <c r="J25104" s="50"/>
      <c r="K25104" s="50"/>
      <c r="L25104" s="50"/>
    </row>
    <row r="25105" spans="4:12" x14ac:dyDescent="0.25">
      <c r="D25105" s="50">
        <v>4011506020</v>
      </c>
      <c r="E25105" s="50" t="s">
        <v>39</v>
      </c>
      <c r="F25105" s="50">
        <v>9899999903</v>
      </c>
      <c r="G25105" s="50"/>
      <c r="H25105" s="50"/>
      <c r="I25105" s="50"/>
      <c r="J25105" s="50"/>
      <c r="K25105" s="50"/>
      <c r="L25105" s="50"/>
    </row>
    <row r="25106" spans="4:12" x14ac:dyDescent="0.25">
      <c r="D25106" s="50">
        <v>4011506030</v>
      </c>
      <c r="E25106" s="50" t="s">
        <v>39</v>
      </c>
      <c r="F25106" s="50">
        <v>9899999903</v>
      </c>
      <c r="G25106" s="50"/>
      <c r="H25106" s="50"/>
      <c r="I25106" s="50"/>
      <c r="J25106" s="50"/>
      <c r="K25106" s="50"/>
      <c r="L25106" s="50"/>
    </row>
    <row r="25107" spans="4:12" x14ac:dyDescent="0.25">
      <c r="D25107" s="50">
        <v>4011506040</v>
      </c>
      <c r="E25107" s="50" t="s">
        <v>39</v>
      </c>
      <c r="F25107" s="50">
        <v>9899999903</v>
      </c>
      <c r="G25107" s="50"/>
      <c r="H25107" s="50"/>
      <c r="I25107" s="50"/>
      <c r="J25107" s="50"/>
      <c r="K25107" s="50"/>
      <c r="L25107" s="50"/>
    </row>
    <row r="25108" spans="4:12" x14ac:dyDescent="0.25">
      <c r="D25108" s="50">
        <v>4011506710</v>
      </c>
      <c r="E25108" s="50" t="s">
        <v>39</v>
      </c>
      <c r="F25108" s="50">
        <v>9899999903</v>
      </c>
      <c r="G25108" s="50"/>
      <c r="H25108" s="50"/>
      <c r="I25108" s="50"/>
      <c r="J25108" s="50"/>
      <c r="K25108" s="50"/>
      <c r="L25108" s="50"/>
    </row>
    <row r="25109" spans="4:12" x14ac:dyDescent="0.25">
      <c r="D25109" s="50">
        <v>4011507210</v>
      </c>
      <c r="E25109" s="50" t="s">
        <v>39</v>
      </c>
      <c r="F25109" s="50">
        <v>9899999903</v>
      </c>
      <c r="G25109" s="50"/>
      <c r="H25109" s="50"/>
      <c r="I25109" s="50"/>
      <c r="J25109" s="50"/>
      <c r="K25109" s="50"/>
      <c r="L25109" s="50"/>
    </row>
    <row r="25110" spans="4:12" x14ac:dyDescent="0.25">
      <c r="D25110" s="50">
        <v>4011507510</v>
      </c>
      <c r="E25110" s="50" t="s">
        <v>39</v>
      </c>
      <c r="F25110" s="50">
        <v>9899999903</v>
      </c>
      <c r="G25110" s="50"/>
      <c r="H25110" s="50"/>
      <c r="I25110" s="50"/>
      <c r="J25110" s="50"/>
      <c r="K25110" s="50"/>
      <c r="L25110" s="50"/>
    </row>
    <row r="25111" spans="4:12" x14ac:dyDescent="0.25">
      <c r="D25111" s="50">
        <v>4011507970</v>
      </c>
      <c r="E25111" s="50" t="s">
        <v>39</v>
      </c>
      <c r="F25111" s="50">
        <v>9899999903</v>
      </c>
      <c r="G25111" s="50"/>
      <c r="H25111" s="50"/>
      <c r="I25111" s="50"/>
      <c r="J25111" s="50"/>
      <c r="K25111" s="50"/>
      <c r="L25111" s="50"/>
    </row>
    <row r="25112" spans="4:12" x14ac:dyDescent="0.25">
      <c r="D25112" s="50">
        <v>4011507980</v>
      </c>
      <c r="E25112" s="50" t="s">
        <v>39</v>
      </c>
      <c r="F25112" s="50">
        <v>9899999903</v>
      </c>
      <c r="G25112" s="50"/>
      <c r="H25112" s="50"/>
      <c r="I25112" s="50"/>
      <c r="J25112" s="50"/>
      <c r="K25112" s="50"/>
      <c r="L25112" s="50"/>
    </row>
    <row r="25113" spans="4:12" x14ac:dyDescent="0.25">
      <c r="D25113" s="50">
        <v>4011507990</v>
      </c>
      <c r="E25113" s="50" t="s">
        <v>39</v>
      </c>
      <c r="F25113" s="50">
        <v>9899999903</v>
      </c>
      <c r="G25113" s="50"/>
      <c r="H25113" s="50"/>
      <c r="I25113" s="50"/>
      <c r="J25113" s="50"/>
      <c r="K25113" s="50"/>
      <c r="L25113" s="50"/>
    </row>
    <row r="25114" spans="4:12" x14ac:dyDescent="0.25">
      <c r="D25114" s="50">
        <v>4011508000</v>
      </c>
      <c r="E25114" s="50" t="s">
        <v>39</v>
      </c>
      <c r="F25114" s="50">
        <v>9899999903</v>
      </c>
      <c r="G25114" s="50"/>
      <c r="H25114" s="50"/>
      <c r="I25114" s="50"/>
      <c r="J25114" s="50"/>
      <c r="K25114" s="50"/>
      <c r="L25114" s="50"/>
    </row>
    <row r="25115" spans="4:12" x14ac:dyDescent="0.25">
      <c r="D25115" s="50">
        <v>4011508010</v>
      </c>
      <c r="E25115" s="50" t="s">
        <v>39</v>
      </c>
      <c r="F25115" s="50">
        <v>9899999903</v>
      </c>
      <c r="G25115" s="50"/>
      <c r="H25115" s="50"/>
      <c r="I25115" s="50"/>
      <c r="J25115" s="50"/>
      <c r="K25115" s="50"/>
      <c r="L25115" s="50"/>
    </row>
    <row r="25116" spans="4:12" x14ac:dyDescent="0.25">
      <c r="D25116" s="50">
        <v>4011508020</v>
      </c>
      <c r="E25116" s="50" t="s">
        <v>39</v>
      </c>
      <c r="F25116" s="50">
        <v>9899999903</v>
      </c>
      <c r="G25116" s="50"/>
      <c r="H25116" s="50"/>
      <c r="I25116" s="50"/>
      <c r="J25116" s="50"/>
      <c r="K25116" s="50"/>
      <c r="L25116" s="50"/>
    </row>
    <row r="25117" spans="4:12" x14ac:dyDescent="0.25">
      <c r="D25117" s="50">
        <v>4011508030</v>
      </c>
      <c r="E25117" s="50" t="s">
        <v>39</v>
      </c>
      <c r="F25117" s="50">
        <v>9899999903</v>
      </c>
      <c r="G25117" s="50"/>
      <c r="H25117" s="50"/>
      <c r="I25117" s="50"/>
      <c r="J25117" s="50"/>
      <c r="K25117" s="50"/>
      <c r="L25117" s="50"/>
    </row>
    <row r="25118" spans="4:12" x14ac:dyDescent="0.25">
      <c r="D25118" s="50">
        <v>4011508210</v>
      </c>
      <c r="E25118" s="50" t="s">
        <v>39</v>
      </c>
      <c r="F25118" s="50">
        <v>9899999903</v>
      </c>
      <c r="G25118" s="50"/>
      <c r="H25118" s="50"/>
      <c r="I25118" s="50"/>
      <c r="J25118" s="50"/>
      <c r="K25118" s="50"/>
      <c r="L25118" s="50"/>
    </row>
    <row r="25119" spans="4:12" x14ac:dyDescent="0.25">
      <c r="D25119" s="50">
        <v>4011508510</v>
      </c>
      <c r="E25119" s="50" t="s">
        <v>39</v>
      </c>
      <c r="F25119" s="50">
        <v>9899999903</v>
      </c>
      <c r="G25119" s="50"/>
      <c r="H25119" s="50"/>
      <c r="I25119" s="50"/>
      <c r="J25119" s="50"/>
      <c r="K25119" s="50"/>
      <c r="L25119" s="50"/>
    </row>
    <row r="25120" spans="4:12" x14ac:dyDescent="0.25">
      <c r="D25120" s="50">
        <v>4011509000</v>
      </c>
      <c r="E25120" s="50" t="s">
        <v>39</v>
      </c>
      <c r="F25120" s="50">
        <v>9899999903</v>
      </c>
      <c r="G25120" s="50"/>
      <c r="H25120" s="50"/>
      <c r="I25120" s="50"/>
      <c r="J25120" s="50"/>
      <c r="K25120" s="50"/>
      <c r="L25120" s="50"/>
    </row>
    <row r="25121" spans="4:12" x14ac:dyDescent="0.25">
      <c r="D25121" s="50">
        <v>4011509010</v>
      </c>
      <c r="E25121" s="50" t="s">
        <v>39</v>
      </c>
      <c r="F25121" s="50">
        <v>9899999903</v>
      </c>
      <c r="G25121" s="50"/>
      <c r="H25121" s="50"/>
      <c r="I25121" s="50"/>
      <c r="J25121" s="50"/>
      <c r="K25121" s="50"/>
      <c r="L25121" s="50"/>
    </row>
    <row r="25122" spans="4:12" x14ac:dyDescent="0.25">
      <c r="D25122" s="50">
        <v>4011509020</v>
      </c>
      <c r="E25122" s="50" t="s">
        <v>39</v>
      </c>
      <c r="F25122" s="50">
        <v>9899999903</v>
      </c>
      <c r="G25122" s="50"/>
      <c r="H25122" s="50"/>
      <c r="I25122" s="50"/>
      <c r="J25122" s="50"/>
      <c r="K25122" s="50"/>
      <c r="L25122" s="50"/>
    </row>
    <row r="25123" spans="4:12" x14ac:dyDescent="0.25">
      <c r="D25123" s="50">
        <v>4011509030</v>
      </c>
      <c r="E25123" s="50" t="s">
        <v>39</v>
      </c>
      <c r="F25123" s="50">
        <v>9899999903</v>
      </c>
      <c r="G25123" s="50"/>
      <c r="H25123" s="50"/>
      <c r="I25123" s="50"/>
      <c r="J25123" s="50"/>
      <c r="K25123" s="50"/>
      <c r="L25123" s="50"/>
    </row>
    <row r="25124" spans="4:12" x14ac:dyDescent="0.25">
      <c r="D25124" s="50">
        <v>4011509210</v>
      </c>
      <c r="E25124" s="50" t="s">
        <v>39</v>
      </c>
      <c r="F25124" s="50">
        <v>9899999903</v>
      </c>
      <c r="G25124" s="50"/>
      <c r="H25124" s="50"/>
      <c r="I25124" s="50"/>
      <c r="J25124" s="50"/>
      <c r="K25124" s="50"/>
      <c r="L25124" s="50"/>
    </row>
    <row r="25125" spans="4:12" x14ac:dyDescent="0.25">
      <c r="D25125" s="50">
        <v>4011509510</v>
      </c>
      <c r="E25125" s="50" t="s">
        <v>39</v>
      </c>
      <c r="F25125" s="50">
        <v>9899999903</v>
      </c>
      <c r="G25125" s="50"/>
      <c r="H25125" s="50"/>
      <c r="I25125" s="50"/>
      <c r="J25125" s="50"/>
      <c r="K25125" s="50"/>
      <c r="L25125" s="50"/>
    </row>
    <row r="25126" spans="4:12" x14ac:dyDescent="0.25">
      <c r="D25126" s="50">
        <v>4011509970</v>
      </c>
      <c r="E25126" s="50" t="s">
        <v>39</v>
      </c>
      <c r="F25126" s="50">
        <v>9899999903</v>
      </c>
      <c r="G25126" s="50"/>
      <c r="H25126" s="50"/>
      <c r="I25126" s="50"/>
      <c r="J25126" s="50"/>
      <c r="K25126" s="50"/>
      <c r="L25126" s="50"/>
    </row>
    <row r="25127" spans="4:12" x14ac:dyDescent="0.25">
      <c r="D25127" s="50">
        <v>4011509980</v>
      </c>
      <c r="E25127" s="50" t="s">
        <v>39</v>
      </c>
      <c r="F25127" s="50">
        <v>9899999903</v>
      </c>
      <c r="G25127" s="50"/>
      <c r="H25127" s="50"/>
      <c r="I25127" s="50"/>
      <c r="J25127" s="50"/>
      <c r="K25127" s="50"/>
      <c r="L25127" s="50"/>
    </row>
    <row r="25128" spans="4:12" x14ac:dyDescent="0.25">
      <c r="D25128" s="50">
        <v>4011509990</v>
      </c>
      <c r="E25128" s="50" t="s">
        <v>39</v>
      </c>
      <c r="F25128" s="50">
        <v>9899999903</v>
      </c>
      <c r="G25128" s="50"/>
      <c r="H25128" s="50"/>
      <c r="I25128" s="50"/>
      <c r="J25128" s="50"/>
      <c r="K25128" s="50"/>
      <c r="L25128" s="50"/>
    </row>
    <row r="25129" spans="4:12" x14ac:dyDescent="0.25">
      <c r="D25129" s="50">
        <v>4011510000</v>
      </c>
      <c r="E25129" s="50" t="s">
        <v>39</v>
      </c>
      <c r="F25129" s="50">
        <v>9899999903</v>
      </c>
      <c r="G25129" s="50"/>
      <c r="H25129" s="50"/>
      <c r="I25129" s="50"/>
      <c r="J25129" s="50"/>
      <c r="K25129" s="50"/>
      <c r="L25129" s="50"/>
    </row>
    <row r="25130" spans="4:12" x14ac:dyDescent="0.25">
      <c r="D25130" s="50">
        <v>4011510010</v>
      </c>
      <c r="E25130" s="50" t="s">
        <v>39</v>
      </c>
      <c r="F25130" s="50">
        <v>9899999903</v>
      </c>
      <c r="G25130" s="50"/>
      <c r="H25130" s="50"/>
      <c r="I25130" s="50"/>
      <c r="J25130" s="50"/>
      <c r="K25130" s="50"/>
      <c r="L25130" s="50"/>
    </row>
    <row r="25131" spans="4:12" x14ac:dyDescent="0.25">
      <c r="D25131" s="50">
        <v>4011510020</v>
      </c>
      <c r="E25131" s="50" t="s">
        <v>39</v>
      </c>
      <c r="F25131" s="50">
        <v>9899999903</v>
      </c>
      <c r="G25131" s="50"/>
      <c r="H25131" s="50"/>
      <c r="I25131" s="50"/>
      <c r="J25131" s="50"/>
      <c r="K25131" s="50"/>
      <c r="L25131" s="50"/>
    </row>
    <row r="25132" spans="4:12" x14ac:dyDescent="0.25">
      <c r="D25132" s="50">
        <v>4011510030</v>
      </c>
      <c r="E25132" s="50" t="s">
        <v>39</v>
      </c>
      <c r="F25132" s="50">
        <v>9899999903</v>
      </c>
      <c r="G25132" s="50"/>
      <c r="H25132" s="50"/>
      <c r="I25132" s="50"/>
      <c r="J25132" s="50"/>
      <c r="K25132" s="50"/>
      <c r="L25132" s="50"/>
    </row>
    <row r="25133" spans="4:12" x14ac:dyDescent="0.25">
      <c r="D25133" s="50">
        <v>4011510210</v>
      </c>
      <c r="E25133" s="50" t="s">
        <v>39</v>
      </c>
      <c r="F25133" s="50">
        <v>9899999903</v>
      </c>
      <c r="G25133" s="50"/>
      <c r="H25133" s="50"/>
      <c r="I25133" s="50"/>
      <c r="J25133" s="50"/>
      <c r="K25133" s="50"/>
      <c r="L25133" s="50"/>
    </row>
    <row r="25134" spans="4:12" x14ac:dyDescent="0.25">
      <c r="D25134" s="50">
        <v>4011510610</v>
      </c>
      <c r="E25134" s="50" t="s">
        <v>39</v>
      </c>
      <c r="F25134" s="50">
        <v>9899999903</v>
      </c>
      <c r="G25134" s="50"/>
      <c r="H25134" s="50"/>
      <c r="I25134" s="50"/>
      <c r="J25134" s="50"/>
      <c r="K25134" s="50"/>
      <c r="L25134" s="50"/>
    </row>
    <row r="25135" spans="4:12" x14ac:dyDescent="0.25">
      <c r="D25135" s="50">
        <v>4011511210</v>
      </c>
      <c r="E25135" s="50" t="s">
        <v>39</v>
      </c>
      <c r="F25135" s="50">
        <v>9899999903</v>
      </c>
      <c r="G25135" s="50"/>
      <c r="H25135" s="50"/>
      <c r="I25135" s="50"/>
      <c r="J25135" s="50"/>
      <c r="K25135" s="50"/>
      <c r="L25135" s="50"/>
    </row>
    <row r="25136" spans="4:12" x14ac:dyDescent="0.25">
      <c r="D25136" s="50">
        <v>4011511810</v>
      </c>
      <c r="E25136" s="50" t="s">
        <v>39</v>
      </c>
      <c r="F25136" s="50">
        <v>9899999903</v>
      </c>
      <c r="G25136" s="50"/>
      <c r="H25136" s="50"/>
      <c r="I25136" s="50"/>
      <c r="J25136" s="50"/>
      <c r="K25136" s="50"/>
      <c r="L25136" s="50"/>
    </row>
    <row r="25137" spans="4:12" x14ac:dyDescent="0.25">
      <c r="D25137" s="50">
        <v>4011511970</v>
      </c>
      <c r="E25137" s="50" t="s">
        <v>39</v>
      </c>
      <c r="F25137" s="50">
        <v>9899999903</v>
      </c>
      <c r="G25137" s="50"/>
      <c r="H25137" s="50"/>
      <c r="I25137" s="50"/>
      <c r="J25137" s="50"/>
      <c r="K25137" s="50"/>
      <c r="L25137" s="50"/>
    </row>
    <row r="25138" spans="4:12" x14ac:dyDescent="0.25">
      <c r="D25138" s="50">
        <v>4011511980</v>
      </c>
      <c r="E25138" s="50" t="s">
        <v>39</v>
      </c>
      <c r="F25138" s="50">
        <v>9899999903</v>
      </c>
      <c r="G25138" s="50"/>
      <c r="H25138" s="50"/>
      <c r="I25138" s="50"/>
      <c r="J25138" s="50"/>
      <c r="K25138" s="50"/>
      <c r="L25138" s="50"/>
    </row>
    <row r="25139" spans="4:12" x14ac:dyDescent="0.25">
      <c r="D25139" s="50">
        <v>4011511990</v>
      </c>
      <c r="E25139" s="50" t="s">
        <v>39</v>
      </c>
      <c r="F25139" s="50">
        <v>9899999903</v>
      </c>
      <c r="G25139" s="50"/>
      <c r="H25139" s="50"/>
      <c r="I25139" s="50"/>
      <c r="J25139" s="50"/>
      <c r="K25139" s="50"/>
      <c r="L25139" s="50"/>
    </row>
    <row r="25140" spans="4:12" x14ac:dyDescent="0.25">
      <c r="D25140" s="50">
        <v>4011512000</v>
      </c>
      <c r="E25140" s="50" t="s">
        <v>39</v>
      </c>
      <c r="F25140" s="50">
        <v>9899999903</v>
      </c>
      <c r="G25140" s="50"/>
      <c r="H25140" s="50"/>
      <c r="I25140" s="50"/>
      <c r="J25140" s="50"/>
      <c r="K25140" s="50"/>
      <c r="L25140" s="50"/>
    </row>
    <row r="25141" spans="4:12" x14ac:dyDescent="0.25">
      <c r="D25141" s="50">
        <v>4013903760</v>
      </c>
      <c r="E25141" s="50" t="s">
        <v>39</v>
      </c>
      <c r="F25141" s="50">
        <v>9899999903</v>
      </c>
      <c r="G25141" s="50"/>
      <c r="H25141" s="50"/>
      <c r="I25141" s="50"/>
      <c r="J25141" s="50"/>
      <c r="K25141" s="50"/>
      <c r="L25141" s="50"/>
    </row>
    <row r="25142" spans="4:12" x14ac:dyDescent="0.25">
      <c r="D25142" s="50">
        <v>4013903820</v>
      </c>
      <c r="E25142" s="50" t="s">
        <v>39</v>
      </c>
      <c r="F25142" s="50">
        <v>9899999903</v>
      </c>
      <c r="G25142" s="50"/>
      <c r="H25142" s="50"/>
      <c r="I25142" s="50"/>
      <c r="J25142" s="50"/>
      <c r="K25142" s="50"/>
      <c r="L25142" s="50"/>
    </row>
    <row r="25143" spans="4:12" x14ac:dyDescent="0.25">
      <c r="D25143" s="50">
        <v>4013903950</v>
      </c>
      <c r="E25143" s="50" t="s">
        <v>39</v>
      </c>
      <c r="F25143" s="50">
        <v>9899999903</v>
      </c>
      <c r="G25143" s="50"/>
      <c r="H25143" s="50"/>
      <c r="I25143" s="50"/>
      <c r="J25143" s="50"/>
      <c r="K25143" s="50"/>
      <c r="L25143" s="50"/>
    </row>
    <row r="25144" spans="4:12" x14ac:dyDescent="0.25">
      <c r="D25144" s="50">
        <v>4013903960</v>
      </c>
      <c r="E25144" s="50" t="s">
        <v>39</v>
      </c>
      <c r="F25144" s="50">
        <v>9899999903</v>
      </c>
      <c r="G25144" s="50"/>
      <c r="H25144" s="50"/>
      <c r="I25144" s="50"/>
      <c r="J25144" s="50"/>
      <c r="K25144" s="50"/>
      <c r="L25144" s="50"/>
    </row>
    <row r="25145" spans="4:12" x14ac:dyDescent="0.25">
      <c r="D25145" s="50">
        <v>4013903970</v>
      </c>
      <c r="E25145" s="50" t="s">
        <v>39</v>
      </c>
      <c r="F25145" s="50">
        <v>9899999903</v>
      </c>
      <c r="G25145" s="50"/>
      <c r="H25145" s="50"/>
      <c r="I25145" s="50"/>
      <c r="J25145" s="50"/>
      <c r="K25145" s="50"/>
      <c r="L25145" s="50"/>
    </row>
    <row r="25146" spans="4:12" x14ac:dyDescent="0.25">
      <c r="D25146" s="50">
        <v>4013903980</v>
      </c>
      <c r="E25146" s="50" t="s">
        <v>39</v>
      </c>
      <c r="F25146" s="50">
        <v>9899999903</v>
      </c>
      <c r="G25146" s="50"/>
      <c r="H25146" s="50"/>
      <c r="I25146" s="50"/>
      <c r="J25146" s="50"/>
      <c r="K25146" s="50"/>
      <c r="L25146" s="50"/>
    </row>
    <row r="25147" spans="4:12" x14ac:dyDescent="0.25">
      <c r="D25147" s="50">
        <v>4013903990</v>
      </c>
      <c r="E25147" s="50" t="s">
        <v>39</v>
      </c>
      <c r="F25147" s="50">
        <v>9899999903</v>
      </c>
      <c r="G25147" s="50"/>
      <c r="H25147" s="50"/>
      <c r="I25147" s="50"/>
      <c r="J25147" s="50"/>
      <c r="K25147" s="50"/>
      <c r="L25147" s="50"/>
    </row>
    <row r="25148" spans="4:12" x14ac:dyDescent="0.25">
      <c r="D25148" s="50">
        <v>4013904000</v>
      </c>
      <c r="E25148" s="50" t="s">
        <v>39</v>
      </c>
      <c r="F25148" s="50">
        <v>9899999903</v>
      </c>
      <c r="G25148" s="50"/>
      <c r="H25148" s="50"/>
      <c r="I25148" s="50"/>
      <c r="J25148" s="50"/>
      <c r="K25148" s="50"/>
      <c r="L25148" s="50"/>
    </row>
    <row r="25149" spans="4:12" x14ac:dyDescent="0.25">
      <c r="D25149" s="50">
        <v>4013904010</v>
      </c>
      <c r="E25149" s="50" t="s">
        <v>39</v>
      </c>
      <c r="F25149" s="50">
        <v>9899999903</v>
      </c>
      <c r="G25149" s="50"/>
      <c r="H25149" s="50"/>
      <c r="I25149" s="50"/>
      <c r="J25149" s="50"/>
      <c r="K25149" s="50"/>
      <c r="L25149" s="50"/>
    </row>
    <row r="25150" spans="4:12" x14ac:dyDescent="0.25">
      <c r="D25150" s="50">
        <v>4013904020</v>
      </c>
      <c r="E25150" s="50" t="s">
        <v>39</v>
      </c>
      <c r="F25150" s="50">
        <v>9899999903</v>
      </c>
      <c r="G25150" s="50"/>
      <c r="H25150" s="50"/>
      <c r="I25150" s="50"/>
      <c r="J25150" s="50"/>
      <c r="K25150" s="50"/>
      <c r="L25150" s="50"/>
    </row>
    <row r="25151" spans="4:12" x14ac:dyDescent="0.25">
      <c r="D25151" s="50">
        <v>4013904030</v>
      </c>
      <c r="E25151" s="50" t="s">
        <v>39</v>
      </c>
      <c r="F25151" s="50">
        <v>9899999903</v>
      </c>
      <c r="G25151" s="50"/>
      <c r="H25151" s="50"/>
      <c r="I25151" s="50"/>
      <c r="J25151" s="50"/>
      <c r="K25151" s="50"/>
      <c r="L25151" s="50"/>
    </row>
    <row r="25152" spans="4:12" x14ac:dyDescent="0.25">
      <c r="D25152" s="50">
        <v>4013904210</v>
      </c>
      <c r="E25152" s="50" t="s">
        <v>39</v>
      </c>
      <c r="F25152" s="50">
        <v>9899999903</v>
      </c>
      <c r="G25152" s="50"/>
      <c r="H25152" s="50"/>
      <c r="I25152" s="50"/>
      <c r="J25152" s="50"/>
      <c r="K25152" s="50"/>
      <c r="L25152" s="50"/>
    </row>
    <row r="25153" spans="4:12" x14ac:dyDescent="0.25">
      <c r="D25153" s="50">
        <v>4013904260</v>
      </c>
      <c r="E25153" s="50" t="s">
        <v>39</v>
      </c>
      <c r="F25153" s="50">
        <v>9899999903</v>
      </c>
      <c r="G25153" s="50"/>
      <c r="H25153" s="50"/>
      <c r="I25153" s="50"/>
      <c r="J25153" s="50"/>
      <c r="K25153" s="50"/>
      <c r="L25153" s="50"/>
    </row>
    <row r="25154" spans="4:12" x14ac:dyDescent="0.25">
      <c r="D25154" s="50">
        <v>4013904760</v>
      </c>
      <c r="E25154" s="50" t="s">
        <v>39</v>
      </c>
      <c r="F25154" s="50">
        <v>9899999903</v>
      </c>
      <c r="G25154" s="50"/>
      <c r="H25154" s="50"/>
      <c r="I25154" s="50"/>
      <c r="J25154" s="50"/>
      <c r="K25154" s="50"/>
      <c r="L25154" s="50"/>
    </row>
    <row r="25155" spans="4:12" x14ac:dyDescent="0.25">
      <c r="D25155" s="50">
        <v>4013904950</v>
      </c>
      <c r="E25155" s="50" t="s">
        <v>39</v>
      </c>
      <c r="F25155" s="50">
        <v>9899999903</v>
      </c>
      <c r="G25155" s="50"/>
      <c r="H25155" s="50"/>
      <c r="I25155" s="50"/>
      <c r="J25155" s="50"/>
      <c r="K25155" s="50"/>
      <c r="L25155" s="50"/>
    </row>
    <row r="25156" spans="4:12" x14ac:dyDescent="0.25">
      <c r="D25156" s="50">
        <v>4013904960</v>
      </c>
      <c r="E25156" s="50" t="s">
        <v>39</v>
      </c>
      <c r="F25156" s="50">
        <v>9899999903</v>
      </c>
      <c r="G25156" s="50"/>
      <c r="H25156" s="50"/>
      <c r="I25156" s="50"/>
      <c r="J25156" s="50"/>
      <c r="K25156" s="50"/>
      <c r="L25156" s="50"/>
    </row>
    <row r="25157" spans="4:12" x14ac:dyDescent="0.25">
      <c r="D25157" s="50">
        <v>4013904970</v>
      </c>
      <c r="E25157" s="50" t="s">
        <v>39</v>
      </c>
      <c r="F25157" s="50">
        <v>9899999903</v>
      </c>
      <c r="G25157" s="50"/>
      <c r="H25157" s="50"/>
      <c r="I25157" s="50"/>
      <c r="J25157" s="50"/>
      <c r="K25157" s="50"/>
      <c r="L25157" s="50"/>
    </row>
    <row r="25158" spans="4:12" x14ac:dyDescent="0.25">
      <c r="D25158" s="50">
        <v>4013904980</v>
      </c>
      <c r="E25158" s="50" t="s">
        <v>39</v>
      </c>
      <c r="F25158" s="50">
        <v>9899999903</v>
      </c>
      <c r="G25158" s="50"/>
      <c r="H25158" s="50"/>
      <c r="I25158" s="50"/>
      <c r="J25158" s="50"/>
      <c r="K25158" s="50"/>
      <c r="L25158" s="50"/>
    </row>
    <row r="25159" spans="4:12" x14ac:dyDescent="0.25">
      <c r="D25159" s="50">
        <v>4013904990</v>
      </c>
      <c r="E25159" s="50" t="s">
        <v>39</v>
      </c>
      <c r="F25159" s="50">
        <v>9899999903</v>
      </c>
      <c r="G25159" s="50"/>
      <c r="H25159" s="50"/>
      <c r="I25159" s="50"/>
      <c r="J25159" s="50"/>
      <c r="K25159" s="50"/>
      <c r="L25159" s="50"/>
    </row>
    <row r="25160" spans="4:12" x14ac:dyDescent="0.25">
      <c r="D25160" s="50">
        <v>4013905000</v>
      </c>
      <c r="E25160" s="50" t="s">
        <v>39</v>
      </c>
      <c r="F25160" s="50">
        <v>9899999903</v>
      </c>
      <c r="G25160" s="50"/>
      <c r="H25160" s="50"/>
      <c r="I25160" s="50"/>
      <c r="J25160" s="50"/>
      <c r="K25160" s="50"/>
      <c r="L25160" s="50"/>
    </row>
    <row r="25161" spans="4:12" x14ac:dyDescent="0.25">
      <c r="D25161" s="50">
        <v>4013905010</v>
      </c>
      <c r="E25161" s="50" t="s">
        <v>39</v>
      </c>
      <c r="F25161" s="50">
        <v>9899999903</v>
      </c>
      <c r="G25161" s="50"/>
      <c r="H25161" s="50"/>
      <c r="I25161" s="50"/>
      <c r="J25161" s="50"/>
      <c r="K25161" s="50"/>
      <c r="L25161" s="50"/>
    </row>
    <row r="25162" spans="4:12" x14ac:dyDescent="0.25">
      <c r="D25162" s="50">
        <v>4013905020</v>
      </c>
      <c r="E25162" s="50" t="s">
        <v>39</v>
      </c>
      <c r="F25162" s="50">
        <v>9899999903</v>
      </c>
      <c r="G25162" s="50"/>
      <c r="H25162" s="50"/>
      <c r="I25162" s="50"/>
      <c r="J25162" s="50"/>
      <c r="K25162" s="50"/>
      <c r="L25162" s="50"/>
    </row>
    <row r="25163" spans="4:12" x14ac:dyDescent="0.25">
      <c r="D25163" s="50">
        <v>4013905030</v>
      </c>
      <c r="E25163" s="50" t="s">
        <v>39</v>
      </c>
      <c r="F25163" s="50">
        <v>9899999903</v>
      </c>
      <c r="G25163" s="50"/>
      <c r="H25163" s="50"/>
      <c r="I25163" s="50"/>
      <c r="J25163" s="50"/>
      <c r="K25163" s="50"/>
      <c r="L25163" s="50"/>
    </row>
    <row r="25164" spans="4:12" x14ac:dyDescent="0.25">
      <c r="D25164" s="50">
        <v>4013905040</v>
      </c>
      <c r="E25164" s="50" t="s">
        <v>39</v>
      </c>
      <c r="F25164" s="50">
        <v>9899999903</v>
      </c>
      <c r="G25164" s="50"/>
      <c r="H25164" s="50"/>
      <c r="I25164" s="50"/>
      <c r="J25164" s="50"/>
      <c r="K25164" s="50"/>
      <c r="L25164" s="50"/>
    </row>
    <row r="25165" spans="4:12" x14ac:dyDescent="0.25">
      <c r="D25165" s="50">
        <v>4013905050</v>
      </c>
      <c r="E25165" s="50" t="s">
        <v>39</v>
      </c>
      <c r="F25165" s="50">
        <v>9899999903</v>
      </c>
      <c r="G25165" s="50"/>
      <c r="H25165" s="50"/>
      <c r="I25165" s="50"/>
      <c r="J25165" s="50"/>
      <c r="K25165" s="50"/>
      <c r="L25165" s="50"/>
    </row>
    <row r="25166" spans="4:12" x14ac:dyDescent="0.25">
      <c r="D25166" s="50">
        <v>4013905060</v>
      </c>
      <c r="E25166" s="50" t="s">
        <v>39</v>
      </c>
      <c r="F25166" s="50">
        <v>9899999903</v>
      </c>
      <c r="G25166" s="50"/>
      <c r="H25166" s="50"/>
      <c r="I25166" s="50"/>
      <c r="J25166" s="50"/>
      <c r="K25166" s="50"/>
      <c r="L25166" s="50"/>
    </row>
    <row r="25167" spans="4:12" x14ac:dyDescent="0.25">
      <c r="D25167" s="50">
        <v>4013905210</v>
      </c>
      <c r="E25167" s="50" t="s">
        <v>39</v>
      </c>
      <c r="F25167" s="50">
        <v>9899999903</v>
      </c>
      <c r="G25167" s="50"/>
      <c r="H25167" s="50"/>
      <c r="I25167" s="50"/>
      <c r="J25167" s="50"/>
      <c r="K25167" s="50"/>
      <c r="L25167" s="50"/>
    </row>
    <row r="25168" spans="4:12" x14ac:dyDescent="0.25">
      <c r="D25168" s="50">
        <v>4013905310</v>
      </c>
      <c r="E25168" s="50" t="s">
        <v>39</v>
      </c>
      <c r="F25168" s="50">
        <v>9899999903</v>
      </c>
      <c r="G25168" s="50"/>
      <c r="H25168" s="50"/>
      <c r="I25168" s="50"/>
      <c r="J25168" s="50"/>
      <c r="K25168" s="50"/>
      <c r="L25168" s="50"/>
    </row>
    <row r="25169" spans="4:12" x14ac:dyDescent="0.25">
      <c r="D25169" s="50">
        <v>4013905710</v>
      </c>
      <c r="E25169" s="50" t="s">
        <v>39</v>
      </c>
      <c r="F25169" s="50">
        <v>9899999903</v>
      </c>
      <c r="G25169" s="50"/>
      <c r="H25169" s="50"/>
      <c r="I25169" s="50"/>
      <c r="J25169" s="50"/>
      <c r="K25169" s="50"/>
      <c r="L25169" s="50"/>
    </row>
    <row r="25170" spans="4:12" x14ac:dyDescent="0.25">
      <c r="D25170" s="50">
        <v>4013905950</v>
      </c>
      <c r="E25170" s="50" t="s">
        <v>39</v>
      </c>
      <c r="F25170" s="50">
        <v>9899999903</v>
      </c>
      <c r="G25170" s="50"/>
      <c r="H25170" s="50"/>
      <c r="I25170" s="50"/>
      <c r="J25170" s="50"/>
      <c r="K25170" s="50"/>
      <c r="L25170" s="50"/>
    </row>
    <row r="25171" spans="4:12" x14ac:dyDescent="0.25">
      <c r="D25171" s="50">
        <v>4013905960</v>
      </c>
      <c r="E25171" s="50" t="s">
        <v>39</v>
      </c>
      <c r="F25171" s="50">
        <v>9899999903</v>
      </c>
      <c r="G25171" s="50"/>
      <c r="H25171" s="50"/>
      <c r="I25171" s="50"/>
      <c r="J25171" s="50"/>
      <c r="K25171" s="50"/>
      <c r="L25171" s="50"/>
    </row>
    <row r="25172" spans="4:12" x14ac:dyDescent="0.25">
      <c r="D25172" s="50">
        <v>4013905970</v>
      </c>
      <c r="E25172" s="50" t="s">
        <v>39</v>
      </c>
      <c r="F25172" s="50">
        <v>9899999903</v>
      </c>
      <c r="G25172" s="50"/>
      <c r="H25172" s="50"/>
      <c r="I25172" s="50"/>
      <c r="J25172" s="50"/>
      <c r="K25172" s="50"/>
      <c r="L25172" s="50"/>
    </row>
    <row r="25173" spans="4:12" x14ac:dyDescent="0.25">
      <c r="D25173" s="50">
        <v>4013905980</v>
      </c>
      <c r="E25173" s="50" t="s">
        <v>39</v>
      </c>
      <c r="F25173" s="50">
        <v>9899999903</v>
      </c>
      <c r="G25173" s="50"/>
      <c r="H25173" s="50"/>
      <c r="I25173" s="50"/>
      <c r="J25173" s="50"/>
      <c r="K25173" s="50"/>
      <c r="L25173" s="50"/>
    </row>
    <row r="25174" spans="4:12" x14ac:dyDescent="0.25">
      <c r="D25174" s="50">
        <v>4013905990</v>
      </c>
      <c r="E25174" s="50" t="s">
        <v>39</v>
      </c>
      <c r="F25174" s="50">
        <v>9899999903</v>
      </c>
      <c r="G25174" s="50"/>
      <c r="H25174" s="50"/>
      <c r="I25174" s="50"/>
      <c r="J25174" s="50"/>
      <c r="K25174" s="50"/>
      <c r="L25174" s="50"/>
    </row>
    <row r="25175" spans="4:12" x14ac:dyDescent="0.25">
      <c r="D25175" s="50">
        <v>4013906000</v>
      </c>
      <c r="E25175" s="50" t="s">
        <v>39</v>
      </c>
      <c r="F25175" s="50">
        <v>9899999903</v>
      </c>
      <c r="G25175" s="50"/>
      <c r="H25175" s="50"/>
      <c r="I25175" s="50"/>
      <c r="J25175" s="50"/>
      <c r="K25175" s="50"/>
      <c r="L25175" s="50"/>
    </row>
    <row r="25176" spans="4:12" x14ac:dyDescent="0.25">
      <c r="D25176" s="50">
        <v>4013906010</v>
      </c>
      <c r="E25176" s="50" t="s">
        <v>39</v>
      </c>
      <c r="F25176" s="50">
        <v>9899999903</v>
      </c>
      <c r="G25176" s="50"/>
      <c r="H25176" s="50"/>
      <c r="I25176" s="50"/>
      <c r="J25176" s="50"/>
      <c r="K25176" s="50"/>
      <c r="L25176" s="50"/>
    </row>
    <row r="25177" spans="4:12" x14ac:dyDescent="0.25">
      <c r="D25177" s="50">
        <v>4013906020</v>
      </c>
      <c r="E25177" s="50" t="s">
        <v>39</v>
      </c>
      <c r="F25177" s="50">
        <v>9899999903</v>
      </c>
      <c r="G25177" s="50"/>
      <c r="H25177" s="50"/>
      <c r="I25177" s="50"/>
      <c r="J25177" s="50"/>
      <c r="K25177" s="50"/>
      <c r="L25177" s="50"/>
    </row>
    <row r="25178" spans="4:12" x14ac:dyDescent="0.25">
      <c r="D25178" s="50">
        <v>4013906030</v>
      </c>
      <c r="E25178" s="50" t="s">
        <v>39</v>
      </c>
      <c r="F25178" s="50">
        <v>9899999903</v>
      </c>
      <c r="G25178" s="50"/>
      <c r="H25178" s="50"/>
      <c r="I25178" s="50"/>
      <c r="J25178" s="50"/>
      <c r="K25178" s="50"/>
      <c r="L25178" s="50"/>
    </row>
    <row r="25179" spans="4:12" x14ac:dyDescent="0.25">
      <c r="D25179" s="50">
        <v>4013906120</v>
      </c>
      <c r="E25179" s="50" t="s">
        <v>39</v>
      </c>
      <c r="F25179" s="50">
        <v>9899999903</v>
      </c>
      <c r="G25179" s="50"/>
      <c r="H25179" s="50"/>
      <c r="I25179" s="50"/>
      <c r="J25179" s="50"/>
      <c r="K25179" s="50"/>
      <c r="L25179" s="50"/>
    </row>
    <row r="25180" spans="4:12" x14ac:dyDescent="0.25">
      <c r="D25180" s="50">
        <v>4013906710</v>
      </c>
      <c r="E25180" s="50" t="s">
        <v>39</v>
      </c>
      <c r="F25180" s="50">
        <v>9899999903</v>
      </c>
      <c r="G25180" s="50"/>
      <c r="H25180" s="50"/>
      <c r="I25180" s="50"/>
      <c r="J25180" s="50"/>
      <c r="K25180" s="50"/>
      <c r="L25180" s="50"/>
    </row>
    <row r="25181" spans="4:12" x14ac:dyDescent="0.25">
      <c r="D25181" s="50">
        <v>4013906950</v>
      </c>
      <c r="E25181" s="50" t="s">
        <v>39</v>
      </c>
      <c r="F25181" s="50">
        <v>9899999903</v>
      </c>
      <c r="G25181" s="50"/>
      <c r="H25181" s="50"/>
      <c r="I25181" s="50"/>
      <c r="J25181" s="50"/>
      <c r="K25181" s="50"/>
      <c r="L25181" s="50"/>
    </row>
    <row r="25182" spans="4:12" x14ac:dyDescent="0.25">
      <c r="D25182" s="50">
        <v>4013906960</v>
      </c>
      <c r="E25182" s="50" t="s">
        <v>39</v>
      </c>
      <c r="F25182" s="50">
        <v>9899999903</v>
      </c>
      <c r="G25182" s="50"/>
      <c r="H25182" s="50"/>
      <c r="I25182" s="50"/>
      <c r="J25182" s="50"/>
      <c r="K25182" s="50"/>
      <c r="L25182" s="50"/>
    </row>
    <row r="25183" spans="4:12" x14ac:dyDescent="0.25">
      <c r="D25183" s="50">
        <v>4013906970</v>
      </c>
      <c r="E25183" s="50" t="s">
        <v>39</v>
      </c>
      <c r="F25183" s="50">
        <v>9899999903</v>
      </c>
      <c r="G25183" s="50"/>
      <c r="H25183" s="50"/>
      <c r="I25183" s="50"/>
      <c r="J25183" s="50"/>
      <c r="K25183" s="50"/>
      <c r="L25183" s="50"/>
    </row>
    <row r="25184" spans="4:12" x14ac:dyDescent="0.25">
      <c r="D25184" s="50">
        <v>4013906980</v>
      </c>
      <c r="E25184" s="50" t="s">
        <v>39</v>
      </c>
      <c r="F25184" s="50">
        <v>9899999903</v>
      </c>
      <c r="G25184" s="50"/>
      <c r="H25184" s="50"/>
      <c r="I25184" s="50"/>
      <c r="J25184" s="50"/>
      <c r="K25184" s="50"/>
      <c r="L25184" s="50"/>
    </row>
    <row r="25185" spans="4:12" x14ac:dyDescent="0.25">
      <c r="D25185" s="50">
        <v>4013906990</v>
      </c>
      <c r="E25185" s="50" t="s">
        <v>39</v>
      </c>
      <c r="F25185" s="50">
        <v>9899999903</v>
      </c>
      <c r="G25185" s="50"/>
      <c r="H25185" s="50"/>
      <c r="I25185" s="50"/>
      <c r="J25185" s="50"/>
      <c r="K25185" s="50"/>
      <c r="L25185" s="50"/>
    </row>
    <row r="25186" spans="4:12" x14ac:dyDescent="0.25">
      <c r="D25186" s="50">
        <v>4013907000</v>
      </c>
      <c r="E25186" s="50" t="s">
        <v>39</v>
      </c>
      <c r="F25186" s="50">
        <v>9899999903</v>
      </c>
      <c r="G25186" s="50"/>
      <c r="H25186" s="50"/>
      <c r="I25186" s="50"/>
      <c r="J25186" s="50"/>
      <c r="K25186" s="50"/>
      <c r="L25186" s="50"/>
    </row>
    <row r="25187" spans="4:12" x14ac:dyDescent="0.25">
      <c r="D25187" s="50">
        <v>4013907010</v>
      </c>
      <c r="E25187" s="50" t="s">
        <v>39</v>
      </c>
      <c r="F25187" s="50">
        <v>9899999903</v>
      </c>
      <c r="G25187" s="50"/>
      <c r="H25187" s="50"/>
      <c r="I25187" s="50"/>
      <c r="J25187" s="50"/>
      <c r="K25187" s="50"/>
      <c r="L25187" s="50"/>
    </row>
    <row r="25188" spans="4:12" x14ac:dyDescent="0.25">
      <c r="D25188" s="50">
        <v>4013907020</v>
      </c>
      <c r="E25188" s="50" t="s">
        <v>39</v>
      </c>
      <c r="F25188" s="50">
        <v>9899999903</v>
      </c>
      <c r="G25188" s="50"/>
      <c r="H25188" s="50"/>
      <c r="I25188" s="50"/>
      <c r="J25188" s="50"/>
      <c r="K25188" s="50"/>
      <c r="L25188" s="50"/>
    </row>
    <row r="25189" spans="4:12" x14ac:dyDescent="0.25">
      <c r="D25189" s="50">
        <v>4013907030</v>
      </c>
      <c r="E25189" s="50" t="s">
        <v>39</v>
      </c>
      <c r="F25189" s="50">
        <v>9899999903</v>
      </c>
      <c r="G25189" s="50"/>
      <c r="H25189" s="50"/>
      <c r="I25189" s="50"/>
      <c r="J25189" s="50"/>
      <c r="K25189" s="50"/>
      <c r="L25189" s="50"/>
    </row>
    <row r="25190" spans="4:12" x14ac:dyDescent="0.25">
      <c r="D25190" s="50">
        <v>4013907260</v>
      </c>
      <c r="E25190" s="50" t="s">
        <v>39</v>
      </c>
      <c r="F25190" s="50">
        <v>9899999903</v>
      </c>
      <c r="G25190" s="50"/>
      <c r="H25190" s="50"/>
      <c r="I25190" s="50"/>
      <c r="J25190" s="50"/>
      <c r="K25190" s="50"/>
      <c r="L25190" s="50"/>
    </row>
    <row r="25191" spans="4:12" x14ac:dyDescent="0.25">
      <c r="D25191" s="50">
        <v>4013907950</v>
      </c>
      <c r="E25191" s="50" t="s">
        <v>39</v>
      </c>
      <c r="F25191" s="50">
        <v>9899999903</v>
      </c>
      <c r="G25191" s="50"/>
      <c r="H25191" s="50"/>
      <c r="I25191" s="50"/>
      <c r="J25191" s="50"/>
      <c r="K25191" s="50"/>
      <c r="L25191" s="50"/>
    </row>
    <row r="25192" spans="4:12" x14ac:dyDescent="0.25">
      <c r="D25192" s="50">
        <v>4013907960</v>
      </c>
      <c r="E25192" s="50" t="s">
        <v>39</v>
      </c>
      <c r="F25192" s="50">
        <v>9899999903</v>
      </c>
      <c r="G25192" s="50"/>
      <c r="H25192" s="50"/>
      <c r="I25192" s="50"/>
      <c r="J25192" s="50"/>
      <c r="K25192" s="50"/>
      <c r="L25192" s="50"/>
    </row>
    <row r="25193" spans="4:12" x14ac:dyDescent="0.25">
      <c r="D25193" s="50">
        <v>4013907970</v>
      </c>
      <c r="E25193" s="50" t="s">
        <v>39</v>
      </c>
      <c r="F25193" s="50">
        <v>9899999903</v>
      </c>
      <c r="G25193" s="50"/>
      <c r="H25193" s="50"/>
      <c r="I25193" s="50"/>
      <c r="J25193" s="50"/>
      <c r="K25193" s="50"/>
      <c r="L25193" s="50"/>
    </row>
    <row r="25194" spans="4:12" x14ac:dyDescent="0.25">
      <c r="D25194" s="50">
        <v>4013907980</v>
      </c>
      <c r="E25194" s="50" t="s">
        <v>39</v>
      </c>
      <c r="F25194" s="50">
        <v>9899999903</v>
      </c>
      <c r="G25194" s="50"/>
      <c r="H25194" s="50"/>
      <c r="I25194" s="50"/>
      <c r="J25194" s="50"/>
      <c r="K25194" s="50"/>
      <c r="L25194" s="50"/>
    </row>
    <row r="25195" spans="4:12" x14ac:dyDescent="0.25">
      <c r="D25195" s="50">
        <v>4013907990</v>
      </c>
      <c r="E25195" s="50" t="s">
        <v>39</v>
      </c>
      <c r="F25195" s="50">
        <v>9899999903</v>
      </c>
      <c r="G25195" s="50"/>
      <c r="H25195" s="50"/>
      <c r="I25195" s="50"/>
      <c r="J25195" s="50"/>
      <c r="K25195" s="50"/>
      <c r="L25195" s="50"/>
    </row>
    <row r="25196" spans="4:12" x14ac:dyDescent="0.25">
      <c r="D25196" s="50">
        <v>4013908000</v>
      </c>
      <c r="E25196" s="50" t="s">
        <v>39</v>
      </c>
      <c r="F25196" s="50">
        <v>9899999903</v>
      </c>
      <c r="G25196" s="50"/>
      <c r="H25196" s="50"/>
      <c r="I25196" s="50"/>
      <c r="J25196" s="50"/>
      <c r="K25196" s="50"/>
      <c r="L25196" s="50"/>
    </row>
    <row r="25197" spans="4:12" x14ac:dyDescent="0.25">
      <c r="D25197" s="50">
        <v>4013908010</v>
      </c>
      <c r="E25197" s="50" t="s">
        <v>39</v>
      </c>
      <c r="F25197" s="50">
        <v>9899999903</v>
      </c>
      <c r="G25197" s="50"/>
      <c r="H25197" s="50"/>
      <c r="I25197" s="50"/>
      <c r="J25197" s="50"/>
      <c r="K25197" s="50"/>
      <c r="L25197" s="50"/>
    </row>
    <row r="25198" spans="4:12" x14ac:dyDescent="0.25">
      <c r="D25198" s="50">
        <v>4013908020</v>
      </c>
      <c r="E25198" s="50" t="s">
        <v>39</v>
      </c>
      <c r="F25198" s="50">
        <v>9899999903</v>
      </c>
      <c r="G25198" s="50"/>
      <c r="H25198" s="50"/>
      <c r="I25198" s="50"/>
      <c r="J25198" s="50"/>
      <c r="K25198" s="50"/>
      <c r="L25198" s="50"/>
    </row>
    <row r="25199" spans="4:12" x14ac:dyDescent="0.25">
      <c r="D25199" s="50">
        <v>4013908030</v>
      </c>
      <c r="E25199" s="50" t="s">
        <v>39</v>
      </c>
      <c r="F25199" s="50">
        <v>9899999903</v>
      </c>
      <c r="G25199" s="50"/>
      <c r="H25199" s="50"/>
      <c r="I25199" s="50"/>
      <c r="J25199" s="50"/>
      <c r="K25199" s="50"/>
      <c r="L25199" s="50"/>
    </row>
    <row r="25200" spans="4:12" x14ac:dyDescent="0.25">
      <c r="D25200" s="50">
        <v>4013908040</v>
      </c>
      <c r="E25200" s="50" t="s">
        <v>39</v>
      </c>
      <c r="F25200" s="50">
        <v>9899999903</v>
      </c>
      <c r="G25200" s="50"/>
      <c r="H25200" s="50"/>
      <c r="I25200" s="50"/>
      <c r="J25200" s="50"/>
      <c r="K25200" s="50"/>
      <c r="L25200" s="50"/>
    </row>
    <row r="25201" spans="4:12" x14ac:dyDescent="0.25">
      <c r="D25201" s="50">
        <v>4013908050</v>
      </c>
      <c r="E25201" s="50" t="s">
        <v>39</v>
      </c>
      <c r="F25201" s="50">
        <v>9899999903</v>
      </c>
      <c r="G25201" s="50"/>
      <c r="H25201" s="50"/>
      <c r="I25201" s="50"/>
      <c r="J25201" s="50"/>
      <c r="K25201" s="50"/>
      <c r="L25201" s="50"/>
    </row>
    <row r="25202" spans="4:12" x14ac:dyDescent="0.25">
      <c r="D25202" s="50">
        <v>4013908210</v>
      </c>
      <c r="E25202" s="50" t="s">
        <v>39</v>
      </c>
      <c r="F25202" s="50">
        <v>9899999903</v>
      </c>
      <c r="G25202" s="50"/>
      <c r="H25202" s="50"/>
      <c r="I25202" s="50"/>
      <c r="J25202" s="50"/>
      <c r="K25202" s="50"/>
      <c r="L25202" s="50"/>
    </row>
    <row r="25203" spans="4:12" x14ac:dyDescent="0.25">
      <c r="D25203" s="50">
        <v>4013908510</v>
      </c>
      <c r="E25203" s="50" t="s">
        <v>39</v>
      </c>
      <c r="F25203" s="50">
        <v>9899999903</v>
      </c>
      <c r="G25203" s="50"/>
      <c r="H25203" s="50"/>
      <c r="I25203" s="50"/>
      <c r="J25203" s="50"/>
      <c r="K25203" s="50"/>
      <c r="L25203" s="50"/>
    </row>
    <row r="25204" spans="4:12" x14ac:dyDescent="0.25">
      <c r="D25204" s="50">
        <v>4013908950</v>
      </c>
      <c r="E25204" s="50" t="s">
        <v>39</v>
      </c>
      <c r="F25204" s="50">
        <v>9899999903</v>
      </c>
      <c r="G25204" s="50"/>
      <c r="H25204" s="50"/>
      <c r="I25204" s="50"/>
      <c r="J25204" s="50"/>
      <c r="K25204" s="50"/>
      <c r="L25204" s="50"/>
    </row>
    <row r="25205" spans="4:12" x14ac:dyDescent="0.25">
      <c r="D25205" s="50">
        <v>4013908960</v>
      </c>
      <c r="E25205" s="50" t="s">
        <v>39</v>
      </c>
      <c r="F25205" s="50">
        <v>9899999903</v>
      </c>
      <c r="G25205" s="50"/>
      <c r="H25205" s="50"/>
      <c r="I25205" s="50"/>
      <c r="J25205" s="50"/>
      <c r="K25205" s="50"/>
      <c r="L25205" s="50"/>
    </row>
    <row r="25206" spans="4:12" x14ac:dyDescent="0.25">
      <c r="D25206" s="50">
        <v>4013908970</v>
      </c>
      <c r="E25206" s="50" t="s">
        <v>39</v>
      </c>
      <c r="F25206" s="50">
        <v>9899999903</v>
      </c>
      <c r="G25206" s="50"/>
      <c r="H25206" s="50"/>
      <c r="I25206" s="50"/>
      <c r="J25206" s="50"/>
      <c r="K25206" s="50"/>
      <c r="L25206" s="50"/>
    </row>
    <row r="25207" spans="4:12" x14ac:dyDescent="0.25">
      <c r="D25207" s="50">
        <v>4013908980</v>
      </c>
      <c r="E25207" s="50" t="s">
        <v>39</v>
      </c>
      <c r="F25207" s="50">
        <v>9899999903</v>
      </c>
      <c r="G25207" s="50"/>
      <c r="H25207" s="50"/>
      <c r="I25207" s="50"/>
      <c r="J25207" s="50"/>
      <c r="K25207" s="50"/>
      <c r="L25207" s="50"/>
    </row>
    <row r="25208" spans="4:12" x14ac:dyDescent="0.25">
      <c r="D25208" s="50">
        <v>4013908990</v>
      </c>
      <c r="E25208" s="50" t="s">
        <v>39</v>
      </c>
      <c r="F25208" s="50">
        <v>9899999903</v>
      </c>
      <c r="G25208" s="50"/>
      <c r="H25208" s="50"/>
      <c r="I25208" s="50"/>
      <c r="J25208" s="50"/>
      <c r="K25208" s="50"/>
      <c r="L25208" s="50"/>
    </row>
    <row r="25209" spans="4:12" x14ac:dyDescent="0.25">
      <c r="D25209" s="50">
        <v>4013909000</v>
      </c>
      <c r="E25209" s="50" t="s">
        <v>39</v>
      </c>
      <c r="F25209" s="50">
        <v>9899999903</v>
      </c>
      <c r="G25209" s="50"/>
      <c r="H25209" s="50"/>
      <c r="I25209" s="50"/>
      <c r="J25209" s="50"/>
      <c r="K25209" s="50"/>
      <c r="L25209" s="50"/>
    </row>
    <row r="25210" spans="4:12" x14ac:dyDescent="0.25">
      <c r="D25210" s="50">
        <v>4013909010</v>
      </c>
      <c r="E25210" s="50" t="s">
        <v>39</v>
      </c>
      <c r="F25210" s="50">
        <v>9899999903</v>
      </c>
      <c r="G25210" s="50"/>
      <c r="H25210" s="50"/>
      <c r="I25210" s="50"/>
      <c r="J25210" s="50"/>
      <c r="K25210" s="50"/>
      <c r="L25210" s="50"/>
    </row>
    <row r="25211" spans="4:12" x14ac:dyDescent="0.25">
      <c r="D25211" s="50">
        <v>4013909020</v>
      </c>
      <c r="E25211" s="50" t="s">
        <v>39</v>
      </c>
      <c r="F25211" s="50">
        <v>9899999903</v>
      </c>
      <c r="G25211" s="50"/>
      <c r="H25211" s="50"/>
      <c r="I25211" s="50"/>
      <c r="J25211" s="50"/>
      <c r="K25211" s="50"/>
      <c r="L25211" s="50"/>
    </row>
    <row r="25212" spans="4:12" x14ac:dyDescent="0.25">
      <c r="D25212" s="50">
        <v>4013909030</v>
      </c>
      <c r="E25212" s="50" t="s">
        <v>39</v>
      </c>
      <c r="F25212" s="50">
        <v>9899999903</v>
      </c>
      <c r="G25212" s="50"/>
      <c r="H25212" s="50"/>
      <c r="I25212" s="50"/>
      <c r="J25212" s="50"/>
      <c r="K25212" s="50"/>
      <c r="L25212" s="50"/>
    </row>
    <row r="25213" spans="4:12" x14ac:dyDescent="0.25">
      <c r="D25213" s="50">
        <v>4013909260</v>
      </c>
      <c r="E25213" s="50" t="s">
        <v>39</v>
      </c>
      <c r="F25213" s="50">
        <v>9899999903</v>
      </c>
      <c r="G25213" s="50"/>
      <c r="H25213" s="50"/>
      <c r="I25213" s="50"/>
      <c r="J25213" s="50"/>
      <c r="K25213" s="50"/>
      <c r="L25213" s="50"/>
    </row>
    <row r="25214" spans="4:12" x14ac:dyDescent="0.25">
      <c r="D25214" s="50">
        <v>4013909950</v>
      </c>
      <c r="E25214" s="50" t="s">
        <v>39</v>
      </c>
      <c r="F25214" s="50">
        <v>9899999903</v>
      </c>
      <c r="G25214" s="50"/>
      <c r="H25214" s="50"/>
      <c r="I25214" s="50"/>
      <c r="J25214" s="50"/>
      <c r="K25214" s="50"/>
      <c r="L25214" s="50"/>
    </row>
    <row r="25215" spans="4:12" x14ac:dyDescent="0.25">
      <c r="D25215" s="50">
        <v>4013909960</v>
      </c>
      <c r="E25215" s="50" t="s">
        <v>39</v>
      </c>
      <c r="F25215" s="50">
        <v>9899999903</v>
      </c>
      <c r="G25215" s="50"/>
      <c r="H25215" s="50"/>
      <c r="I25215" s="50"/>
      <c r="J25215" s="50"/>
      <c r="K25215" s="50"/>
      <c r="L25215" s="50"/>
    </row>
    <row r="25216" spans="4:12" x14ac:dyDescent="0.25">
      <c r="D25216" s="50">
        <v>4013909970</v>
      </c>
      <c r="E25216" s="50" t="s">
        <v>39</v>
      </c>
      <c r="F25216" s="50">
        <v>9899999903</v>
      </c>
      <c r="G25216" s="50"/>
      <c r="H25216" s="50"/>
      <c r="I25216" s="50"/>
      <c r="J25216" s="50"/>
      <c r="K25216" s="50"/>
      <c r="L25216" s="50"/>
    </row>
    <row r="25217" spans="4:12" x14ac:dyDescent="0.25">
      <c r="D25217" s="50">
        <v>4013909980</v>
      </c>
      <c r="E25217" s="50" t="s">
        <v>39</v>
      </c>
      <c r="F25217" s="50">
        <v>9899999903</v>
      </c>
      <c r="G25217" s="50"/>
      <c r="H25217" s="50"/>
      <c r="I25217" s="50"/>
      <c r="J25217" s="50"/>
      <c r="K25217" s="50"/>
      <c r="L25217" s="50"/>
    </row>
    <row r="25218" spans="4:12" x14ac:dyDescent="0.25">
      <c r="D25218" s="50">
        <v>4013909990</v>
      </c>
      <c r="E25218" s="50" t="s">
        <v>39</v>
      </c>
      <c r="F25218" s="50">
        <v>9899999903</v>
      </c>
      <c r="G25218" s="50"/>
      <c r="H25218" s="50"/>
      <c r="I25218" s="50"/>
      <c r="J25218" s="50"/>
      <c r="K25218" s="50"/>
      <c r="L25218" s="50"/>
    </row>
    <row r="25219" spans="4:12" x14ac:dyDescent="0.25">
      <c r="D25219" s="50">
        <v>4013910000</v>
      </c>
      <c r="E25219" s="50" t="s">
        <v>39</v>
      </c>
      <c r="F25219" s="50">
        <v>9899999903</v>
      </c>
      <c r="G25219" s="50"/>
      <c r="H25219" s="50"/>
      <c r="I25219" s="50"/>
      <c r="J25219" s="50"/>
      <c r="K25219" s="50"/>
      <c r="L25219" s="50"/>
    </row>
    <row r="25220" spans="4:12" x14ac:dyDescent="0.25">
      <c r="D25220" s="50">
        <v>4013910010</v>
      </c>
      <c r="E25220" s="50" t="s">
        <v>39</v>
      </c>
      <c r="F25220" s="50">
        <v>9899999903</v>
      </c>
      <c r="G25220" s="50"/>
      <c r="H25220" s="50"/>
      <c r="I25220" s="50"/>
      <c r="J25220" s="50"/>
      <c r="K25220" s="50"/>
      <c r="L25220" s="50"/>
    </row>
    <row r="25221" spans="4:12" x14ac:dyDescent="0.25">
      <c r="D25221" s="50">
        <v>4013910020</v>
      </c>
      <c r="E25221" s="50" t="s">
        <v>39</v>
      </c>
      <c r="F25221" s="50">
        <v>9899999903</v>
      </c>
      <c r="G25221" s="50"/>
      <c r="H25221" s="50"/>
      <c r="I25221" s="50"/>
      <c r="J25221" s="50"/>
      <c r="K25221" s="50"/>
      <c r="L25221" s="50"/>
    </row>
    <row r="25222" spans="4:12" x14ac:dyDescent="0.25">
      <c r="D25222" s="50">
        <v>4013910030</v>
      </c>
      <c r="E25222" s="50" t="s">
        <v>39</v>
      </c>
      <c r="F25222" s="50">
        <v>9899999903</v>
      </c>
      <c r="G25222" s="50"/>
      <c r="H25222" s="50"/>
      <c r="I25222" s="50"/>
      <c r="J25222" s="50"/>
      <c r="K25222" s="50"/>
      <c r="L25222" s="50"/>
    </row>
    <row r="25223" spans="4:12" x14ac:dyDescent="0.25">
      <c r="D25223" s="50">
        <v>4013910210</v>
      </c>
      <c r="E25223" s="50" t="s">
        <v>39</v>
      </c>
      <c r="F25223" s="50">
        <v>9899999903</v>
      </c>
      <c r="G25223" s="50"/>
      <c r="H25223" s="50"/>
      <c r="I25223" s="50"/>
      <c r="J25223" s="50"/>
      <c r="K25223" s="50"/>
      <c r="L25223" s="50"/>
    </row>
    <row r="25224" spans="4:12" x14ac:dyDescent="0.25">
      <c r="D25224" s="50">
        <v>4013910610</v>
      </c>
      <c r="E25224" s="50" t="s">
        <v>39</v>
      </c>
      <c r="F25224" s="50">
        <v>9899999903</v>
      </c>
      <c r="G25224" s="50"/>
      <c r="H25224" s="50"/>
      <c r="I25224" s="50"/>
      <c r="J25224" s="50"/>
      <c r="K25224" s="50"/>
      <c r="L25224" s="50"/>
    </row>
    <row r="25225" spans="4:12" x14ac:dyDescent="0.25">
      <c r="D25225" s="50">
        <v>4013911210</v>
      </c>
      <c r="E25225" s="50" t="s">
        <v>39</v>
      </c>
      <c r="F25225" s="50">
        <v>9899999903</v>
      </c>
      <c r="G25225" s="50"/>
      <c r="H25225" s="50"/>
      <c r="I25225" s="50"/>
      <c r="J25225" s="50"/>
      <c r="K25225" s="50"/>
      <c r="L25225" s="50"/>
    </row>
    <row r="25226" spans="4:12" x14ac:dyDescent="0.25">
      <c r="D25226" s="50">
        <v>4013911260</v>
      </c>
      <c r="E25226" s="50" t="s">
        <v>39</v>
      </c>
      <c r="F25226" s="50">
        <v>9899999903</v>
      </c>
      <c r="G25226" s="50"/>
      <c r="H25226" s="50"/>
      <c r="I25226" s="50"/>
      <c r="J25226" s="50"/>
      <c r="K25226" s="50"/>
      <c r="L25226" s="50"/>
    </row>
    <row r="25227" spans="4:12" x14ac:dyDescent="0.25">
      <c r="D25227" s="50">
        <v>4013911950</v>
      </c>
      <c r="E25227" s="50" t="s">
        <v>39</v>
      </c>
      <c r="F25227" s="50">
        <v>9899999903</v>
      </c>
      <c r="G25227" s="50"/>
      <c r="H25227" s="50"/>
      <c r="I25227" s="50"/>
      <c r="J25227" s="50"/>
      <c r="K25227" s="50"/>
      <c r="L25227" s="50"/>
    </row>
    <row r="25228" spans="4:12" x14ac:dyDescent="0.25">
      <c r="D25228" s="50">
        <v>4013911960</v>
      </c>
      <c r="E25228" s="50" t="s">
        <v>39</v>
      </c>
      <c r="F25228" s="50">
        <v>9899999903</v>
      </c>
      <c r="G25228" s="50"/>
      <c r="H25228" s="50"/>
      <c r="I25228" s="50"/>
      <c r="J25228" s="50"/>
      <c r="K25228" s="50"/>
      <c r="L25228" s="50"/>
    </row>
    <row r="25229" spans="4:12" x14ac:dyDescent="0.25">
      <c r="D25229" s="50">
        <v>4013911970</v>
      </c>
      <c r="E25229" s="50" t="s">
        <v>39</v>
      </c>
      <c r="F25229" s="50">
        <v>9899999903</v>
      </c>
      <c r="G25229" s="50"/>
      <c r="H25229" s="50"/>
      <c r="I25229" s="50"/>
      <c r="J25229" s="50"/>
      <c r="K25229" s="50"/>
      <c r="L25229" s="50"/>
    </row>
    <row r="25230" spans="4:12" x14ac:dyDescent="0.25">
      <c r="D25230" s="50">
        <v>4013911980</v>
      </c>
      <c r="E25230" s="50" t="s">
        <v>39</v>
      </c>
      <c r="F25230" s="50">
        <v>9899999903</v>
      </c>
      <c r="G25230" s="50"/>
      <c r="H25230" s="50"/>
      <c r="I25230" s="50"/>
      <c r="J25230" s="50"/>
      <c r="K25230" s="50"/>
      <c r="L25230" s="50"/>
    </row>
    <row r="25231" spans="4:12" x14ac:dyDescent="0.25">
      <c r="D25231" s="50">
        <v>4013911990</v>
      </c>
      <c r="E25231" s="50" t="s">
        <v>39</v>
      </c>
      <c r="F25231" s="50">
        <v>9899999903</v>
      </c>
      <c r="G25231" s="50"/>
      <c r="H25231" s="50"/>
      <c r="I25231" s="50"/>
      <c r="J25231" s="50"/>
      <c r="K25231" s="50"/>
      <c r="L25231" s="50"/>
    </row>
    <row r="25232" spans="4:12" x14ac:dyDescent="0.25">
      <c r="D25232" s="50">
        <v>4013912000</v>
      </c>
      <c r="E25232" s="50" t="s">
        <v>39</v>
      </c>
      <c r="F25232" s="50">
        <v>9899999903</v>
      </c>
      <c r="G25232" s="50"/>
      <c r="H25232" s="50"/>
      <c r="I25232" s="50"/>
      <c r="J25232" s="50"/>
      <c r="K25232" s="50"/>
      <c r="L25232" s="50"/>
    </row>
    <row r="25233" spans="4:12" x14ac:dyDescent="0.25">
      <c r="D25233" s="50">
        <v>4014000950</v>
      </c>
      <c r="E25233" s="50" t="s">
        <v>39</v>
      </c>
      <c r="F25233" s="50">
        <v>9899999903</v>
      </c>
      <c r="G25233" s="50"/>
      <c r="H25233" s="50"/>
      <c r="I25233" s="50"/>
      <c r="J25233" s="50"/>
      <c r="K25233" s="50"/>
      <c r="L25233" s="50"/>
    </row>
    <row r="25234" spans="4:12" x14ac:dyDescent="0.25">
      <c r="D25234" s="50">
        <v>4014001070</v>
      </c>
      <c r="E25234" s="50" t="s">
        <v>39</v>
      </c>
      <c r="F25234" s="50">
        <v>9899999903</v>
      </c>
      <c r="G25234" s="50"/>
      <c r="H25234" s="50"/>
      <c r="I25234" s="50"/>
      <c r="J25234" s="50"/>
      <c r="K25234" s="50"/>
      <c r="L25234" s="50"/>
    </row>
    <row r="25235" spans="4:12" x14ac:dyDescent="0.25">
      <c r="D25235" s="50">
        <v>4014001190</v>
      </c>
      <c r="E25235" s="50" t="s">
        <v>39</v>
      </c>
      <c r="F25235" s="50">
        <v>9899999903</v>
      </c>
      <c r="G25235" s="50"/>
      <c r="H25235" s="50"/>
      <c r="I25235" s="50"/>
      <c r="J25235" s="50"/>
      <c r="K25235" s="50"/>
      <c r="L25235" s="50"/>
    </row>
    <row r="25236" spans="4:12" x14ac:dyDescent="0.25">
      <c r="D25236" s="50">
        <v>4014001330</v>
      </c>
      <c r="E25236" s="50" t="s">
        <v>39</v>
      </c>
      <c r="F25236" s="50">
        <v>9899999903</v>
      </c>
      <c r="G25236" s="50"/>
      <c r="H25236" s="50"/>
      <c r="I25236" s="50"/>
      <c r="J25236" s="50"/>
      <c r="K25236" s="50"/>
      <c r="L25236" s="50"/>
    </row>
    <row r="25237" spans="4:12" x14ac:dyDescent="0.25">
      <c r="D25237" s="50">
        <v>4014001400</v>
      </c>
      <c r="E25237" s="50" t="s">
        <v>39</v>
      </c>
      <c r="F25237" s="50">
        <v>9899999903</v>
      </c>
      <c r="G25237" s="50"/>
      <c r="H25237" s="50"/>
      <c r="I25237" s="50"/>
      <c r="J25237" s="50"/>
      <c r="K25237" s="50"/>
      <c r="L25237" s="50"/>
    </row>
    <row r="25238" spans="4:12" x14ac:dyDescent="0.25">
      <c r="D25238" s="50">
        <v>4014001480</v>
      </c>
      <c r="E25238" s="50" t="s">
        <v>39</v>
      </c>
      <c r="F25238" s="50">
        <v>9899999903</v>
      </c>
      <c r="G25238" s="50"/>
      <c r="H25238" s="50"/>
      <c r="I25238" s="50"/>
      <c r="J25238" s="50"/>
      <c r="K25238" s="50"/>
      <c r="L25238" s="50"/>
    </row>
    <row r="25239" spans="4:12" x14ac:dyDescent="0.25">
      <c r="D25239" s="50">
        <v>4014001490</v>
      </c>
      <c r="E25239" s="50" t="s">
        <v>39</v>
      </c>
      <c r="F25239" s="50">
        <v>9899999903</v>
      </c>
      <c r="G25239" s="50"/>
      <c r="H25239" s="50"/>
      <c r="I25239" s="50"/>
      <c r="J25239" s="50"/>
      <c r="K25239" s="50"/>
      <c r="L25239" s="50"/>
    </row>
    <row r="25240" spans="4:12" x14ac:dyDescent="0.25">
      <c r="D25240" s="50">
        <v>4014001500</v>
      </c>
      <c r="E25240" s="50" t="s">
        <v>39</v>
      </c>
      <c r="F25240" s="50">
        <v>9899999903</v>
      </c>
      <c r="G25240" s="50"/>
      <c r="H25240" s="50"/>
      <c r="I25240" s="50"/>
      <c r="J25240" s="50"/>
      <c r="K25240" s="50"/>
      <c r="L25240" s="50"/>
    </row>
    <row r="25241" spans="4:12" x14ac:dyDescent="0.25">
      <c r="D25241" s="50">
        <v>4014001510</v>
      </c>
      <c r="E25241" s="50" t="s">
        <v>39</v>
      </c>
      <c r="F25241" s="50">
        <v>9899999903</v>
      </c>
      <c r="G25241" s="50"/>
      <c r="H25241" s="50"/>
      <c r="I25241" s="50"/>
      <c r="J25241" s="50"/>
      <c r="K25241" s="50"/>
      <c r="L25241" s="50"/>
    </row>
    <row r="25242" spans="4:12" x14ac:dyDescent="0.25">
      <c r="D25242" s="50">
        <v>4014001710</v>
      </c>
      <c r="E25242" s="50" t="s">
        <v>39</v>
      </c>
      <c r="F25242" s="50">
        <v>9899999903</v>
      </c>
      <c r="G25242" s="50"/>
      <c r="H25242" s="50"/>
      <c r="I25242" s="50"/>
      <c r="J25242" s="50"/>
      <c r="K25242" s="50"/>
      <c r="L25242" s="50"/>
    </row>
    <row r="25243" spans="4:12" x14ac:dyDescent="0.25">
      <c r="D25243" s="50">
        <v>4014001910</v>
      </c>
      <c r="E25243" s="50" t="s">
        <v>39</v>
      </c>
      <c r="F25243" s="50">
        <v>9899999903</v>
      </c>
      <c r="G25243" s="50"/>
      <c r="H25243" s="50"/>
      <c r="I25243" s="50"/>
      <c r="J25243" s="50"/>
      <c r="K25243" s="50"/>
      <c r="L25243" s="50"/>
    </row>
    <row r="25244" spans="4:12" x14ac:dyDescent="0.25">
      <c r="D25244" s="50">
        <v>4014001980</v>
      </c>
      <c r="E25244" s="50" t="s">
        <v>39</v>
      </c>
      <c r="F25244" s="50">
        <v>9899999903</v>
      </c>
      <c r="G25244" s="50"/>
      <c r="H25244" s="50"/>
      <c r="I25244" s="50"/>
      <c r="J25244" s="50"/>
      <c r="K25244" s="50"/>
      <c r="L25244" s="50"/>
    </row>
    <row r="25245" spans="4:12" x14ac:dyDescent="0.25">
      <c r="D25245" s="50">
        <v>4014001990</v>
      </c>
      <c r="E25245" s="50" t="s">
        <v>39</v>
      </c>
      <c r="F25245" s="50">
        <v>9899999903</v>
      </c>
      <c r="G25245" s="50"/>
      <c r="H25245" s="50"/>
      <c r="I25245" s="50"/>
      <c r="J25245" s="50"/>
      <c r="K25245" s="50"/>
      <c r="L25245" s="50"/>
    </row>
    <row r="25246" spans="4:12" x14ac:dyDescent="0.25">
      <c r="D25246" s="50">
        <v>4014002000</v>
      </c>
      <c r="E25246" s="50" t="s">
        <v>39</v>
      </c>
      <c r="F25246" s="50">
        <v>9899999903</v>
      </c>
      <c r="G25246" s="50"/>
      <c r="H25246" s="50"/>
      <c r="I25246" s="50"/>
      <c r="J25246" s="50"/>
      <c r="K25246" s="50"/>
      <c r="L25246" s="50"/>
    </row>
    <row r="25247" spans="4:12" x14ac:dyDescent="0.25">
      <c r="D25247" s="50">
        <v>4014002010</v>
      </c>
      <c r="E25247" s="50" t="s">
        <v>39</v>
      </c>
      <c r="F25247" s="50">
        <v>9899999903</v>
      </c>
      <c r="G25247" s="50"/>
      <c r="H25247" s="50"/>
      <c r="I25247" s="50"/>
      <c r="J25247" s="50"/>
      <c r="K25247" s="50"/>
      <c r="L25247" s="50"/>
    </row>
    <row r="25248" spans="4:12" x14ac:dyDescent="0.25">
      <c r="D25248" s="50">
        <v>4014002020</v>
      </c>
      <c r="E25248" s="50" t="s">
        <v>39</v>
      </c>
      <c r="F25248" s="50">
        <v>9899999903</v>
      </c>
      <c r="G25248" s="50"/>
      <c r="H25248" s="50"/>
      <c r="I25248" s="50"/>
      <c r="J25248" s="50"/>
      <c r="K25248" s="50"/>
      <c r="L25248" s="50"/>
    </row>
    <row r="25249" spans="4:12" x14ac:dyDescent="0.25">
      <c r="D25249" s="50">
        <v>4014002030</v>
      </c>
      <c r="E25249" s="50" t="s">
        <v>39</v>
      </c>
      <c r="F25249" s="50">
        <v>9899999903</v>
      </c>
      <c r="G25249" s="50"/>
      <c r="H25249" s="50"/>
      <c r="I25249" s="50"/>
      <c r="J25249" s="50"/>
      <c r="K25249" s="50"/>
      <c r="L25249" s="50"/>
    </row>
    <row r="25250" spans="4:12" x14ac:dyDescent="0.25">
      <c r="D25250" s="50">
        <v>4014002040</v>
      </c>
      <c r="E25250" s="50" t="s">
        <v>39</v>
      </c>
      <c r="F25250" s="50">
        <v>9899999903</v>
      </c>
      <c r="G25250" s="50"/>
      <c r="H25250" s="50"/>
      <c r="I25250" s="50"/>
      <c r="J25250" s="50"/>
      <c r="K25250" s="50"/>
      <c r="L25250" s="50"/>
    </row>
    <row r="25251" spans="4:12" x14ac:dyDescent="0.25">
      <c r="D25251" s="50">
        <v>4014002050</v>
      </c>
      <c r="E25251" s="50" t="s">
        <v>39</v>
      </c>
      <c r="F25251" s="50">
        <v>9899999903</v>
      </c>
      <c r="G25251" s="50"/>
      <c r="H25251" s="50"/>
      <c r="I25251" s="50"/>
      <c r="J25251" s="50"/>
      <c r="K25251" s="50"/>
      <c r="L25251" s="50"/>
    </row>
    <row r="25252" spans="4:12" x14ac:dyDescent="0.25">
      <c r="D25252" s="50">
        <v>4014002060</v>
      </c>
      <c r="E25252" s="50" t="s">
        <v>39</v>
      </c>
      <c r="F25252" s="50">
        <v>9899999903</v>
      </c>
      <c r="G25252" s="50"/>
      <c r="H25252" s="50"/>
      <c r="I25252" s="50"/>
      <c r="J25252" s="50"/>
      <c r="K25252" s="50"/>
      <c r="L25252" s="50"/>
    </row>
    <row r="25253" spans="4:12" x14ac:dyDescent="0.25">
      <c r="D25253" s="50">
        <v>4014002100</v>
      </c>
      <c r="E25253" s="50" t="s">
        <v>39</v>
      </c>
      <c r="F25253" s="50">
        <v>9899999903</v>
      </c>
      <c r="G25253" s="50"/>
      <c r="H25253" s="50"/>
      <c r="I25253" s="50"/>
      <c r="J25253" s="50"/>
      <c r="K25253" s="50"/>
      <c r="L25253" s="50"/>
    </row>
    <row r="25254" spans="4:12" x14ac:dyDescent="0.25">
      <c r="D25254" s="50">
        <v>4014002130</v>
      </c>
      <c r="E25254" s="50" t="s">
        <v>39</v>
      </c>
      <c r="F25254" s="50">
        <v>9899999903</v>
      </c>
      <c r="G25254" s="50"/>
      <c r="H25254" s="50"/>
      <c r="I25254" s="50"/>
      <c r="J25254" s="50"/>
      <c r="K25254" s="50"/>
      <c r="L25254" s="50"/>
    </row>
    <row r="25255" spans="4:12" x14ac:dyDescent="0.25">
      <c r="D25255" s="50">
        <v>4014002370</v>
      </c>
      <c r="E25255" s="50" t="s">
        <v>39</v>
      </c>
      <c r="F25255" s="50">
        <v>9899999903</v>
      </c>
      <c r="G25255" s="50"/>
      <c r="H25255" s="50"/>
      <c r="I25255" s="50"/>
      <c r="J25255" s="50"/>
      <c r="K25255" s="50"/>
      <c r="L25255" s="50"/>
    </row>
    <row r="25256" spans="4:12" x14ac:dyDescent="0.25">
      <c r="D25256" s="50">
        <v>4014002500</v>
      </c>
      <c r="E25256" s="50" t="s">
        <v>39</v>
      </c>
      <c r="F25256" s="50">
        <v>9899999903</v>
      </c>
      <c r="G25256" s="50"/>
      <c r="H25256" s="50"/>
      <c r="I25256" s="50"/>
      <c r="J25256" s="50"/>
      <c r="K25256" s="50"/>
      <c r="L25256" s="50"/>
    </row>
    <row r="25257" spans="4:12" x14ac:dyDescent="0.25">
      <c r="D25257" s="50">
        <v>4014002600</v>
      </c>
      <c r="E25257" s="50" t="s">
        <v>39</v>
      </c>
      <c r="F25257" s="50">
        <v>9899999903</v>
      </c>
      <c r="G25257" s="50"/>
      <c r="H25257" s="50"/>
      <c r="I25257" s="50"/>
      <c r="J25257" s="50"/>
      <c r="K25257" s="50"/>
      <c r="L25257" s="50"/>
    </row>
    <row r="25258" spans="4:12" x14ac:dyDescent="0.25">
      <c r="D25258" s="50">
        <v>4014002660</v>
      </c>
      <c r="E25258" s="50" t="s">
        <v>39</v>
      </c>
      <c r="F25258" s="50">
        <v>9899999903</v>
      </c>
      <c r="G25258" s="50"/>
      <c r="H25258" s="50"/>
      <c r="I25258" s="50"/>
      <c r="J25258" s="50"/>
      <c r="K25258" s="50"/>
      <c r="L25258" s="50"/>
    </row>
    <row r="25259" spans="4:12" x14ac:dyDescent="0.25">
      <c r="D25259" s="50">
        <v>4014002810</v>
      </c>
      <c r="E25259" s="50" t="s">
        <v>39</v>
      </c>
      <c r="F25259" s="50">
        <v>9899999903</v>
      </c>
      <c r="G25259" s="50"/>
      <c r="H25259" s="50"/>
      <c r="I25259" s="50"/>
      <c r="J25259" s="50"/>
      <c r="K25259" s="50"/>
      <c r="L25259" s="50"/>
    </row>
    <row r="25260" spans="4:12" x14ac:dyDescent="0.25">
      <c r="D25260" s="50">
        <v>4014002950</v>
      </c>
      <c r="E25260" s="50" t="s">
        <v>39</v>
      </c>
      <c r="F25260" s="50">
        <v>9899999903</v>
      </c>
      <c r="G25260" s="50"/>
      <c r="H25260" s="50"/>
      <c r="I25260" s="50"/>
      <c r="J25260" s="50"/>
      <c r="K25260" s="50"/>
      <c r="L25260" s="50"/>
    </row>
    <row r="25261" spans="4:12" x14ac:dyDescent="0.25">
      <c r="D25261" s="50">
        <v>4014002960</v>
      </c>
      <c r="E25261" s="50" t="s">
        <v>39</v>
      </c>
      <c r="F25261" s="50">
        <v>9899999903</v>
      </c>
      <c r="G25261" s="50"/>
      <c r="H25261" s="50"/>
      <c r="I25261" s="50"/>
      <c r="J25261" s="50"/>
      <c r="K25261" s="50"/>
      <c r="L25261" s="50"/>
    </row>
    <row r="25262" spans="4:12" x14ac:dyDescent="0.25">
      <c r="D25262" s="50">
        <v>4014002970</v>
      </c>
      <c r="E25262" s="50" t="s">
        <v>39</v>
      </c>
      <c r="F25262" s="50">
        <v>9899999903</v>
      </c>
      <c r="G25262" s="50"/>
      <c r="H25262" s="50"/>
      <c r="I25262" s="50"/>
      <c r="J25262" s="50"/>
      <c r="K25262" s="50"/>
      <c r="L25262" s="50"/>
    </row>
    <row r="25263" spans="4:12" x14ac:dyDescent="0.25">
      <c r="D25263" s="50">
        <v>4014002980</v>
      </c>
      <c r="E25263" s="50" t="s">
        <v>39</v>
      </c>
      <c r="F25263" s="50">
        <v>9899999903</v>
      </c>
      <c r="G25263" s="50"/>
      <c r="H25263" s="50"/>
      <c r="I25263" s="50"/>
      <c r="J25263" s="50"/>
      <c r="K25263" s="50"/>
      <c r="L25263" s="50"/>
    </row>
    <row r="25264" spans="4:12" x14ac:dyDescent="0.25">
      <c r="D25264" s="50">
        <v>4014002990</v>
      </c>
      <c r="E25264" s="50" t="s">
        <v>39</v>
      </c>
      <c r="F25264" s="50">
        <v>9899999903</v>
      </c>
      <c r="G25264" s="50"/>
      <c r="H25264" s="50"/>
      <c r="I25264" s="50"/>
      <c r="J25264" s="50"/>
      <c r="K25264" s="50"/>
      <c r="L25264" s="50"/>
    </row>
    <row r="25265" spans="4:12" x14ac:dyDescent="0.25">
      <c r="D25265" s="50">
        <v>4014003000</v>
      </c>
      <c r="E25265" s="50" t="s">
        <v>39</v>
      </c>
      <c r="F25265" s="50">
        <v>9899999903</v>
      </c>
      <c r="G25265" s="50"/>
      <c r="H25265" s="50"/>
      <c r="I25265" s="50"/>
      <c r="J25265" s="50"/>
      <c r="K25265" s="50"/>
      <c r="L25265" s="50"/>
    </row>
    <row r="25266" spans="4:12" x14ac:dyDescent="0.25">
      <c r="D25266" s="50">
        <v>4014003010</v>
      </c>
      <c r="E25266" s="50" t="s">
        <v>39</v>
      </c>
      <c r="F25266" s="50">
        <v>9899999903</v>
      </c>
      <c r="G25266" s="50"/>
      <c r="H25266" s="50"/>
      <c r="I25266" s="50"/>
      <c r="J25266" s="50"/>
      <c r="K25266" s="50"/>
      <c r="L25266" s="50"/>
    </row>
    <row r="25267" spans="4:12" x14ac:dyDescent="0.25">
      <c r="D25267" s="50">
        <v>4014003020</v>
      </c>
      <c r="E25267" s="50" t="s">
        <v>39</v>
      </c>
      <c r="F25267" s="50">
        <v>9899999903</v>
      </c>
      <c r="G25267" s="50"/>
      <c r="H25267" s="50"/>
      <c r="I25267" s="50"/>
      <c r="J25267" s="50"/>
      <c r="K25267" s="50"/>
      <c r="L25267" s="50"/>
    </row>
    <row r="25268" spans="4:12" x14ac:dyDescent="0.25">
      <c r="D25268" s="50">
        <v>4014003030</v>
      </c>
      <c r="E25268" s="50" t="s">
        <v>39</v>
      </c>
      <c r="F25268" s="50">
        <v>9899999903</v>
      </c>
      <c r="G25268" s="50"/>
      <c r="H25268" s="50"/>
      <c r="I25268" s="50"/>
      <c r="J25268" s="50"/>
      <c r="K25268" s="50"/>
      <c r="L25268" s="50"/>
    </row>
    <row r="25269" spans="4:12" x14ac:dyDescent="0.25">
      <c r="D25269" s="50">
        <v>4014003040</v>
      </c>
      <c r="E25269" s="50" t="s">
        <v>39</v>
      </c>
      <c r="F25269" s="50">
        <v>9899999903</v>
      </c>
      <c r="G25269" s="50"/>
      <c r="H25269" s="50"/>
      <c r="I25269" s="50"/>
      <c r="J25269" s="50"/>
      <c r="K25269" s="50"/>
      <c r="L25269" s="50"/>
    </row>
    <row r="25270" spans="4:12" x14ac:dyDescent="0.25">
      <c r="D25270" s="50">
        <v>4014003050</v>
      </c>
      <c r="E25270" s="50" t="s">
        <v>39</v>
      </c>
      <c r="F25270" s="50">
        <v>9899999903</v>
      </c>
      <c r="G25270" s="50"/>
      <c r="H25270" s="50"/>
      <c r="I25270" s="50"/>
      <c r="J25270" s="50"/>
      <c r="K25270" s="50"/>
      <c r="L25270" s="50"/>
    </row>
    <row r="25271" spans="4:12" x14ac:dyDescent="0.25">
      <c r="D25271" s="50">
        <v>4014003060</v>
      </c>
      <c r="E25271" s="50" t="s">
        <v>39</v>
      </c>
      <c r="F25271" s="50">
        <v>9899999903</v>
      </c>
      <c r="G25271" s="50"/>
      <c r="H25271" s="50"/>
      <c r="I25271" s="50"/>
      <c r="J25271" s="50"/>
      <c r="K25271" s="50"/>
      <c r="L25271" s="50"/>
    </row>
    <row r="25272" spans="4:12" x14ac:dyDescent="0.25">
      <c r="D25272" s="50">
        <v>4014003070</v>
      </c>
      <c r="E25272" s="50" t="s">
        <v>39</v>
      </c>
      <c r="F25272" s="50">
        <v>9899999903</v>
      </c>
      <c r="G25272" s="50"/>
      <c r="H25272" s="50"/>
      <c r="I25272" s="50"/>
      <c r="J25272" s="50"/>
      <c r="K25272" s="50"/>
      <c r="L25272" s="50"/>
    </row>
    <row r="25273" spans="4:12" x14ac:dyDescent="0.25">
      <c r="D25273" s="50">
        <v>4014003080</v>
      </c>
      <c r="E25273" s="50" t="s">
        <v>39</v>
      </c>
      <c r="F25273" s="50">
        <v>9899999903</v>
      </c>
      <c r="G25273" s="50"/>
      <c r="H25273" s="50"/>
      <c r="I25273" s="50"/>
      <c r="J25273" s="50"/>
      <c r="K25273" s="50"/>
      <c r="L25273" s="50"/>
    </row>
    <row r="25274" spans="4:12" x14ac:dyDescent="0.25">
      <c r="D25274" s="50">
        <v>4014003100</v>
      </c>
      <c r="E25274" s="50" t="s">
        <v>39</v>
      </c>
      <c r="F25274" s="50">
        <v>9899999903</v>
      </c>
      <c r="G25274" s="50"/>
      <c r="H25274" s="50"/>
      <c r="I25274" s="50"/>
      <c r="J25274" s="50"/>
      <c r="K25274" s="50"/>
      <c r="L25274" s="50"/>
    </row>
    <row r="25275" spans="4:12" x14ac:dyDescent="0.25">
      <c r="D25275" s="50">
        <v>4014003360</v>
      </c>
      <c r="E25275" s="50" t="s">
        <v>39</v>
      </c>
      <c r="F25275" s="50">
        <v>9899999903</v>
      </c>
      <c r="G25275" s="50"/>
      <c r="H25275" s="50"/>
      <c r="I25275" s="50"/>
      <c r="J25275" s="50"/>
      <c r="K25275" s="50"/>
      <c r="L25275" s="50"/>
    </row>
    <row r="25276" spans="4:12" x14ac:dyDescent="0.25">
      <c r="D25276" s="50">
        <v>4014003500</v>
      </c>
      <c r="E25276" s="50" t="s">
        <v>39</v>
      </c>
      <c r="F25276" s="50">
        <v>9899999903</v>
      </c>
      <c r="G25276" s="50"/>
      <c r="H25276" s="50"/>
      <c r="I25276" s="50"/>
      <c r="J25276" s="50"/>
      <c r="K25276" s="50"/>
      <c r="L25276" s="50"/>
    </row>
    <row r="25277" spans="4:12" x14ac:dyDescent="0.25">
      <c r="D25277" s="50">
        <v>4014003600</v>
      </c>
      <c r="E25277" s="50" t="s">
        <v>39</v>
      </c>
      <c r="F25277" s="50">
        <v>9899999903</v>
      </c>
      <c r="G25277" s="50"/>
      <c r="H25277" s="50"/>
      <c r="I25277" s="50"/>
      <c r="J25277" s="50"/>
      <c r="K25277" s="50"/>
      <c r="L25277" s="50"/>
    </row>
    <row r="25278" spans="4:12" x14ac:dyDescent="0.25">
      <c r="D25278" s="50">
        <v>4014003760</v>
      </c>
      <c r="E25278" s="50" t="s">
        <v>39</v>
      </c>
      <c r="F25278" s="50">
        <v>9899999903</v>
      </c>
      <c r="G25278" s="50"/>
      <c r="H25278" s="50"/>
      <c r="I25278" s="50"/>
      <c r="J25278" s="50"/>
      <c r="K25278" s="50"/>
      <c r="L25278" s="50"/>
    </row>
    <row r="25279" spans="4:12" x14ac:dyDescent="0.25">
      <c r="D25279" s="50">
        <v>4014003820</v>
      </c>
      <c r="E25279" s="50" t="s">
        <v>39</v>
      </c>
      <c r="F25279" s="50">
        <v>9899999903</v>
      </c>
      <c r="G25279" s="50"/>
      <c r="H25279" s="50"/>
      <c r="I25279" s="50"/>
      <c r="J25279" s="50"/>
      <c r="K25279" s="50"/>
      <c r="L25279" s="50"/>
    </row>
    <row r="25280" spans="4:12" x14ac:dyDescent="0.25">
      <c r="D25280" s="50">
        <v>4014003950</v>
      </c>
      <c r="E25280" s="50" t="s">
        <v>39</v>
      </c>
      <c r="F25280" s="50">
        <v>9899999903</v>
      </c>
      <c r="G25280" s="50"/>
      <c r="H25280" s="50"/>
      <c r="I25280" s="50"/>
      <c r="J25280" s="50"/>
      <c r="K25280" s="50"/>
      <c r="L25280" s="50"/>
    </row>
    <row r="25281" spans="4:12" x14ac:dyDescent="0.25">
      <c r="D25281" s="50">
        <v>4014003960</v>
      </c>
      <c r="E25281" s="50" t="s">
        <v>39</v>
      </c>
      <c r="F25281" s="50">
        <v>9899999903</v>
      </c>
      <c r="G25281" s="50"/>
      <c r="H25281" s="50"/>
      <c r="I25281" s="50"/>
      <c r="J25281" s="50"/>
      <c r="K25281" s="50"/>
      <c r="L25281" s="50"/>
    </row>
    <row r="25282" spans="4:12" x14ac:dyDescent="0.25">
      <c r="D25282" s="50">
        <v>4014003970</v>
      </c>
      <c r="E25282" s="50" t="s">
        <v>39</v>
      </c>
      <c r="F25282" s="50">
        <v>9899999903</v>
      </c>
      <c r="G25282" s="50"/>
      <c r="H25282" s="50"/>
      <c r="I25282" s="50"/>
      <c r="J25282" s="50"/>
      <c r="K25282" s="50"/>
      <c r="L25282" s="50"/>
    </row>
    <row r="25283" spans="4:12" x14ac:dyDescent="0.25">
      <c r="D25283" s="50">
        <v>4014003980</v>
      </c>
      <c r="E25283" s="50" t="s">
        <v>39</v>
      </c>
      <c r="F25283" s="50">
        <v>9899999903</v>
      </c>
      <c r="G25283" s="50"/>
      <c r="H25283" s="50"/>
      <c r="I25283" s="50"/>
      <c r="J25283" s="50"/>
      <c r="K25283" s="50"/>
      <c r="L25283" s="50"/>
    </row>
    <row r="25284" spans="4:12" x14ac:dyDescent="0.25">
      <c r="D25284" s="50">
        <v>4014003990</v>
      </c>
      <c r="E25284" s="50" t="s">
        <v>39</v>
      </c>
      <c r="F25284" s="50">
        <v>9899999903</v>
      </c>
      <c r="G25284" s="50"/>
      <c r="H25284" s="50"/>
      <c r="I25284" s="50"/>
      <c r="J25284" s="50"/>
      <c r="K25284" s="50"/>
      <c r="L25284" s="50"/>
    </row>
    <row r="25285" spans="4:12" x14ac:dyDescent="0.25">
      <c r="D25285" s="50">
        <v>4014004000</v>
      </c>
      <c r="E25285" s="50" t="s">
        <v>39</v>
      </c>
      <c r="F25285" s="50">
        <v>9899999903</v>
      </c>
      <c r="G25285" s="50"/>
      <c r="H25285" s="50"/>
      <c r="I25285" s="50"/>
      <c r="J25285" s="50"/>
      <c r="K25285" s="50"/>
      <c r="L25285" s="50"/>
    </row>
    <row r="25286" spans="4:12" x14ac:dyDescent="0.25">
      <c r="D25286" s="50">
        <v>4014004010</v>
      </c>
      <c r="E25286" s="50" t="s">
        <v>39</v>
      </c>
      <c r="F25286" s="50">
        <v>9899999903</v>
      </c>
      <c r="G25286" s="50"/>
      <c r="H25286" s="50"/>
      <c r="I25286" s="50"/>
      <c r="J25286" s="50"/>
      <c r="K25286" s="50"/>
      <c r="L25286" s="50"/>
    </row>
    <row r="25287" spans="4:12" x14ac:dyDescent="0.25">
      <c r="D25287" s="50">
        <v>4014004020</v>
      </c>
      <c r="E25287" s="50" t="s">
        <v>39</v>
      </c>
      <c r="F25287" s="50">
        <v>9899999903</v>
      </c>
      <c r="G25287" s="50"/>
      <c r="H25287" s="50"/>
      <c r="I25287" s="50"/>
      <c r="J25287" s="50"/>
      <c r="K25287" s="50"/>
      <c r="L25287" s="50"/>
    </row>
    <row r="25288" spans="4:12" x14ac:dyDescent="0.25">
      <c r="D25288" s="50">
        <v>4014004030</v>
      </c>
      <c r="E25288" s="50" t="s">
        <v>39</v>
      </c>
      <c r="F25288" s="50">
        <v>9899999903</v>
      </c>
      <c r="G25288" s="50"/>
      <c r="H25288" s="50"/>
      <c r="I25288" s="50"/>
      <c r="J25288" s="50"/>
      <c r="K25288" s="50"/>
      <c r="L25288" s="50"/>
    </row>
    <row r="25289" spans="4:12" x14ac:dyDescent="0.25">
      <c r="D25289" s="50">
        <v>4014004040</v>
      </c>
      <c r="E25289" s="50" t="s">
        <v>39</v>
      </c>
      <c r="F25289" s="50">
        <v>9899999903</v>
      </c>
      <c r="G25289" s="50"/>
      <c r="H25289" s="50"/>
      <c r="I25289" s="50"/>
      <c r="J25289" s="50"/>
      <c r="K25289" s="50"/>
      <c r="L25289" s="50"/>
    </row>
    <row r="25290" spans="4:12" x14ac:dyDescent="0.25">
      <c r="D25290" s="50">
        <v>4014004050</v>
      </c>
      <c r="E25290" s="50" t="s">
        <v>39</v>
      </c>
      <c r="F25290" s="50">
        <v>9899999903</v>
      </c>
      <c r="G25290" s="50"/>
      <c r="H25290" s="50"/>
      <c r="I25290" s="50"/>
      <c r="J25290" s="50"/>
      <c r="K25290" s="50"/>
      <c r="L25290" s="50"/>
    </row>
    <row r="25291" spans="4:12" x14ac:dyDescent="0.25">
      <c r="D25291" s="50">
        <v>4014004060</v>
      </c>
      <c r="E25291" s="50" t="s">
        <v>39</v>
      </c>
      <c r="F25291" s="50">
        <v>9899999903</v>
      </c>
      <c r="G25291" s="50"/>
      <c r="H25291" s="50"/>
      <c r="I25291" s="50"/>
      <c r="J25291" s="50"/>
      <c r="K25291" s="50"/>
      <c r="L25291" s="50"/>
    </row>
    <row r="25292" spans="4:12" x14ac:dyDescent="0.25">
      <c r="D25292" s="50">
        <v>4014004070</v>
      </c>
      <c r="E25292" s="50" t="s">
        <v>39</v>
      </c>
      <c r="F25292" s="50">
        <v>9899999903</v>
      </c>
      <c r="G25292" s="50"/>
      <c r="H25292" s="50"/>
      <c r="I25292" s="50"/>
      <c r="J25292" s="50"/>
      <c r="K25292" s="50"/>
      <c r="L25292" s="50"/>
    </row>
    <row r="25293" spans="4:12" x14ac:dyDescent="0.25">
      <c r="D25293" s="50">
        <v>4014004080</v>
      </c>
      <c r="E25293" s="50" t="s">
        <v>39</v>
      </c>
      <c r="F25293" s="50">
        <v>9899999903</v>
      </c>
      <c r="G25293" s="50"/>
      <c r="H25293" s="50"/>
      <c r="I25293" s="50"/>
      <c r="J25293" s="50"/>
      <c r="K25293" s="50"/>
      <c r="L25293" s="50"/>
    </row>
    <row r="25294" spans="4:12" x14ac:dyDescent="0.25">
      <c r="D25294" s="50">
        <v>4014004090</v>
      </c>
      <c r="E25294" s="50" t="s">
        <v>39</v>
      </c>
      <c r="F25294" s="50">
        <v>9899999903</v>
      </c>
      <c r="G25294" s="50"/>
      <c r="H25294" s="50"/>
      <c r="I25294" s="50"/>
      <c r="J25294" s="50"/>
      <c r="K25294" s="50"/>
      <c r="L25294" s="50"/>
    </row>
    <row r="25295" spans="4:12" x14ac:dyDescent="0.25">
      <c r="D25295" s="50">
        <v>4014004210</v>
      </c>
      <c r="E25295" s="50" t="s">
        <v>39</v>
      </c>
      <c r="F25295" s="50">
        <v>9899999903</v>
      </c>
      <c r="G25295" s="50"/>
      <c r="H25295" s="50"/>
      <c r="I25295" s="50"/>
      <c r="J25295" s="50"/>
      <c r="K25295" s="50"/>
      <c r="L25295" s="50"/>
    </row>
    <row r="25296" spans="4:12" x14ac:dyDescent="0.25">
      <c r="D25296" s="50">
        <v>4014004260</v>
      </c>
      <c r="E25296" s="50" t="s">
        <v>39</v>
      </c>
      <c r="F25296" s="50">
        <v>9899999903</v>
      </c>
      <c r="G25296" s="50"/>
      <c r="H25296" s="50"/>
      <c r="I25296" s="50"/>
      <c r="J25296" s="50"/>
      <c r="K25296" s="50"/>
      <c r="L25296" s="50"/>
    </row>
    <row r="25297" spans="4:12" x14ac:dyDescent="0.25">
      <c r="D25297" s="50">
        <v>4014004760</v>
      </c>
      <c r="E25297" s="50" t="s">
        <v>39</v>
      </c>
      <c r="F25297" s="50">
        <v>9899999903</v>
      </c>
      <c r="G25297" s="50"/>
      <c r="H25297" s="50"/>
      <c r="I25297" s="50"/>
      <c r="J25297" s="50"/>
      <c r="K25297" s="50"/>
      <c r="L25297" s="50"/>
    </row>
    <row r="25298" spans="4:12" x14ac:dyDescent="0.25">
      <c r="D25298" s="50">
        <v>4014004960</v>
      </c>
      <c r="E25298" s="50" t="s">
        <v>39</v>
      </c>
      <c r="F25298" s="50">
        <v>9899999903</v>
      </c>
      <c r="G25298" s="50"/>
      <c r="H25298" s="50"/>
      <c r="I25298" s="50"/>
      <c r="J25298" s="50"/>
      <c r="K25298" s="50"/>
      <c r="L25298" s="50"/>
    </row>
    <row r="25299" spans="4:12" x14ac:dyDescent="0.25">
      <c r="D25299" s="50">
        <v>4014004970</v>
      </c>
      <c r="E25299" s="50" t="s">
        <v>39</v>
      </c>
      <c r="F25299" s="50">
        <v>9899999903</v>
      </c>
      <c r="G25299" s="50"/>
      <c r="H25299" s="50"/>
      <c r="I25299" s="50"/>
      <c r="J25299" s="50"/>
      <c r="K25299" s="50"/>
      <c r="L25299" s="50"/>
    </row>
    <row r="25300" spans="4:12" x14ac:dyDescent="0.25">
      <c r="D25300" s="50">
        <v>4014004980</v>
      </c>
      <c r="E25300" s="50" t="s">
        <v>39</v>
      </c>
      <c r="F25300" s="50">
        <v>9899999903</v>
      </c>
      <c r="G25300" s="50"/>
      <c r="H25300" s="50"/>
      <c r="I25300" s="50"/>
      <c r="J25300" s="50"/>
      <c r="K25300" s="50"/>
      <c r="L25300" s="50"/>
    </row>
    <row r="25301" spans="4:12" x14ac:dyDescent="0.25">
      <c r="D25301" s="50">
        <v>4014004990</v>
      </c>
      <c r="E25301" s="50" t="s">
        <v>39</v>
      </c>
      <c r="F25301" s="50">
        <v>9899999903</v>
      </c>
      <c r="G25301" s="50"/>
      <c r="H25301" s="50"/>
      <c r="I25301" s="50"/>
      <c r="J25301" s="50"/>
      <c r="K25301" s="50"/>
      <c r="L25301" s="50"/>
    </row>
    <row r="25302" spans="4:12" x14ac:dyDescent="0.25">
      <c r="D25302" s="50">
        <v>4014005000</v>
      </c>
      <c r="E25302" s="50" t="s">
        <v>39</v>
      </c>
      <c r="F25302" s="50">
        <v>9899999903</v>
      </c>
      <c r="G25302" s="50"/>
      <c r="H25302" s="50"/>
      <c r="I25302" s="50"/>
      <c r="J25302" s="50"/>
      <c r="K25302" s="50"/>
      <c r="L25302" s="50"/>
    </row>
    <row r="25303" spans="4:12" x14ac:dyDescent="0.25">
      <c r="D25303" s="50">
        <v>4014005010</v>
      </c>
      <c r="E25303" s="50" t="s">
        <v>39</v>
      </c>
      <c r="F25303" s="50">
        <v>9899999903</v>
      </c>
      <c r="G25303" s="50"/>
      <c r="H25303" s="50"/>
      <c r="I25303" s="50"/>
      <c r="J25303" s="50"/>
      <c r="K25303" s="50"/>
      <c r="L25303" s="50"/>
    </row>
    <row r="25304" spans="4:12" x14ac:dyDescent="0.25">
      <c r="D25304" s="50">
        <v>4014005020</v>
      </c>
      <c r="E25304" s="50" t="s">
        <v>39</v>
      </c>
      <c r="F25304" s="50">
        <v>9899999903</v>
      </c>
      <c r="G25304" s="50"/>
      <c r="H25304" s="50"/>
      <c r="I25304" s="50"/>
      <c r="J25304" s="50"/>
      <c r="K25304" s="50"/>
      <c r="L25304" s="50"/>
    </row>
    <row r="25305" spans="4:12" x14ac:dyDescent="0.25">
      <c r="D25305" s="50">
        <v>4014005030</v>
      </c>
      <c r="E25305" s="50" t="s">
        <v>39</v>
      </c>
      <c r="F25305" s="50">
        <v>9899999903</v>
      </c>
      <c r="G25305" s="50"/>
      <c r="H25305" s="50"/>
      <c r="I25305" s="50"/>
      <c r="J25305" s="50"/>
      <c r="K25305" s="50"/>
      <c r="L25305" s="50"/>
    </row>
    <row r="25306" spans="4:12" x14ac:dyDescent="0.25">
      <c r="D25306" s="50">
        <v>4014005040</v>
      </c>
      <c r="E25306" s="50" t="s">
        <v>39</v>
      </c>
      <c r="F25306" s="50">
        <v>9899999903</v>
      </c>
      <c r="G25306" s="50"/>
      <c r="H25306" s="50"/>
      <c r="I25306" s="50"/>
      <c r="J25306" s="50"/>
      <c r="K25306" s="50"/>
      <c r="L25306" s="50"/>
    </row>
    <row r="25307" spans="4:12" x14ac:dyDescent="0.25">
      <c r="D25307" s="50">
        <v>4014005050</v>
      </c>
      <c r="E25307" s="50" t="s">
        <v>39</v>
      </c>
      <c r="F25307" s="50">
        <v>9899999903</v>
      </c>
      <c r="G25307" s="50"/>
      <c r="H25307" s="50"/>
      <c r="I25307" s="50"/>
      <c r="J25307" s="50"/>
      <c r="K25307" s="50"/>
      <c r="L25307" s="50"/>
    </row>
    <row r="25308" spans="4:12" x14ac:dyDescent="0.25">
      <c r="D25308" s="50">
        <v>4014005060</v>
      </c>
      <c r="E25308" s="50" t="s">
        <v>39</v>
      </c>
      <c r="F25308" s="50">
        <v>9899999903</v>
      </c>
      <c r="G25308" s="50"/>
      <c r="H25308" s="50"/>
      <c r="I25308" s="50"/>
      <c r="J25308" s="50"/>
      <c r="K25308" s="50"/>
      <c r="L25308" s="50"/>
    </row>
    <row r="25309" spans="4:12" x14ac:dyDescent="0.25">
      <c r="D25309" s="50">
        <v>4014005070</v>
      </c>
      <c r="E25309" s="50" t="s">
        <v>39</v>
      </c>
      <c r="F25309" s="50">
        <v>9899999903</v>
      </c>
      <c r="G25309" s="50"/>
      <c r="H25309" s="50"/>
      <c r="I25309" s="50"/>
      <c r="J25309" s="50"/>
      <c r="K25309" s="50"/>
      <c r="L25309" s="50"/>
    </row>
    <row r="25310" spans="4:12" x14ac:dyDescent="0.25">
      <c r="D25310" s="50">
        <v>4014005080</v>
      </c>
      <c r="E25310" s="50" t="s">
        <v>39</v>
      </c>
      <c r="F25310" s="50">
        <v>9899999903</v>
      </c>
      <c r="G25310" s="50"/>
      <c r="H25310" s="50"/>
      <c r="I25310" s="50"/>
      <c r="J25310" s="50"/>
      <c r="K25310" s="50"/>
      <c r="L25310" s="50"/>
    </row>
    <row r="25311" spans="4:12" x14ac:dyDescent="0.25">
      <c r="D25311" s="50">
        <v>4014005210</v>
      </c>
      <c r="E25311" s="50" t="s">
        <v>39</v>
      </c>
      <c r="F25311" s="50">
        <v>9899999903</v>
      </c>
      <c r="G25311" s="50"/>
      <c r="H25311" s="50"/>
      <c r="I25311" s="50"/>
      <c r="J25311" s="50"/>
      <c r="K25311" s="50"/>
      <c r="L25311" s="50"/>
    </row>
    <row r="25312" spans="4:12" x14ac:dyDescent="0.25">
      <c r="D25312" s="50">
        <v>4014005310</v>
      </c>
      <c r="E25312" s="50" t="s">
        <v>39</v>
      </c>
      <c r="F25312" s="50">
        <v>9899999903</v>
      </c>
      <c r="G25312" s="50"/>
      <c r="H25312" s="50"/>
      <c r="I25312" s="50"/>
      <c r="J25312" s="50"/>
      <c r="K25312" s="50"/>
      <c r="L25312" s="50"/>
    </row>
    <row r="25313" spans="4:12" x14ac:dyDescent="0.25">
      <c r="D25313" s="50">
        <v>4014005950</v>
      </c>
      <c r="E25313" s="50" t="s">
        <v>39</v>
      </c>
      <c r="F25313" s="50">
        <v>9899999903</v>
      </c>
      <c r="G25313" s="50"/>
      <c r="H25313" s="50"/>
      <c r="I25313" s="50"/>
      <c r="J25313" s="50"/>
      <c r="K25313" s="50"/>
      <c r="L25313" s="50"/>
    </row>
    <row r="25314" spans="4:12" x14ac:dyDescent="0.25">
      <c r="D25314" s="50">
        <v>4014005960</v>
      </c>
      <c r="E25314" s="50" t="s">
        <v>39</v>
      </c>
      <c r="F25314" s="50">
        <v>9899999903</v>
      </c>
      <c r="G25314" s="50"/>
      <c r="H25314" s="50"/>
      <c r="I25314" s="50"/>
      <c r="J25314" s="50"/>
      <c r="K25314" s="50"/>
      <c r="L25314" s="50"/>
    </row>
    <row r="25315" spans="4:12" x14ac:dyDescent="0.25">
      <c r="D25315" s="50">
        <v>4014005970</v>
      </c>
      <c r="E25315" s="50" t="s">
        <v>39</v>
      </c>
      <c r="F25315" s="50">
        <v>9899999903</v>
      </c>
      <c r="G25315" s="50"/>
      <c r="H25315" s="50"/>
      <c r="I25315" s="50"/>
      <c r="J25315" s="50"/>
      <c r="K25315" s="50"/>
      <c r="L25315" s="50"/>
    </row>
    <row r="25316" spans="4:12" x14ac:dyDescent="0.25">
      <c r="D25316" s="50">
        <v>4014005980</v>
      </c>
      <c r="E25316" s="50" t="s">
        <v>39</v>
      </c>
      <c r="F25316" s="50">
        <v>9899999903</v>
      </c>
      <c r="G25316" s="50"/>
      <c r="H25316" s="50"/>
      <c r="I25316" s="50"/>
      <c r="J25316" s="50"/>
      <c r="K25316" s="50"/>
      <c r="L25316" s="50"/>
    </row>
    <row r="25317" spans="4:12" x14ac:dyDescent="0.25">
      <c r="D25317" s="50">
        <v>4014005990</v>
      </c>
      <c r="E25317" s="50" t="s">
        <v>39</v>
      </c>
      <c r="F25317" s="50">
        <v>9899999903</v>
      </c>
      <c r="G25317" s="50"/>
      <c r="H25317" s="50"/>
      <c r="I25317" s="50"/>
      <c r="J25317" s="50"/>
      <c r="K25317" s="50"/>
      <c r="L25317" s="50"/>
    </row>
    <row r="25318" spans="4:12" x14ac:dyDescent="0.25">
      <c r="D25318" s="50">
        <v>4014006000</v>
      </c>
      <c r="E25318" s="50" t="s">
        <v>39</v>
      </c>
      <c r="F25318" s="50">
        <v>9899999903</v>
      </c>
      <c r="G25318" s="50"/>
      <c r="H25318" s="50"/>
      <c r="I25318" s="50"/>
      <c r="J25318" s="50"/>
      <c r="K25318" s="50"/>
      <c r="L25318" s="50"/>
    </row>
    <row r="25319" spans="4:12" x14ac:dyDescent="0.25">
      <c r="D25319" s="50">
        <v>4014006010</v>
      </c>
      <c r="E25319" s="50" t="s">
        <v>39</v>
      </c>
      <c r="F25319" s="50">
        <v>9899999903</v>
      </c>
      <c r="G25319" s="50"/>
      <c r="H25319" s="50"/>
      <c r="I25319" s="50"/>
      <c r="J25319" s="50"/>
      <c r="K25319" s="50"/>
      <c r="L25319" s="50"/>
    </row>
    <row r="25320" spans="4:12" x14ac:dyDescent="0.25">
      <c r="D25320" s="50">
        <v>4014006020</v>
      </c>
      <c r="E25320" s="50" t="s">
        <v>39</v>
      </c>
      <c r="F25320" s="50">
        <v>9899999903</v>
      </c>
      <c r="G25320" s="50"/>
      <c r="H25320" s="50"/>
      <c r="I25320" s="50"/>
      <c r="J25320" s="50"/>
      <c r="K25320" s="50"/>
      <c r="L25320" s="50"/>
    </row>
    <row r="25321" spans="4:12" x14ac:dyDescent="0.25">
      <c r="D25321" s="50">
        <v>4014006030</v>
      </c>
      <c r="E25321" s="50" t="s">
        <v>39</v>
      </c>
      <c r="F25321" s="50">
        <v>9899999903</v>
      </c>
      <c r="G25321" s="50"/>
      <c r="H25321" s="50"/>
      <c r="I25321" s="50"/>
      <c r="J25321" s="50"/>
      <c r="K25321" s="50"/>
      <c r="L25321" s="50"/>
    </row>
    <row r="25322" spans="4:12" x14ac:dyDescent="0.25">
      <c r="D25322" s="50">
        <v>4014006040</v>
      </c>
      <c r="E25322" s="50" t="s">
        <v>39</v>
      </c>
      <c r="F25322" s="50">
        <v>9899999903</v>
      </c>
      <c r="G25322" s="50"/>
      <c r="H25322" s="50"/>
      <c r="I25322" s="50"/>
      <c r="J25322" s="50"/>
      <c r="K25322" s="50"/>
      <c r="L25322" s="50"/>
    </row>
    <row r="25323" spans="4:12" x14ac:dyDescent="0.25">
      <c r="D25323" s="50">
        <v>4014006050</v>
      </c>
      <c r="E25323" s="50" t="s">
        <v>39</v>
      </c>
      <c r="F25323" s="50">
        <v>9899999903</v>
      </c>
      <c r="G25323" s="50"/>
      <c r="H25323" s="50"/>
      <c r="I25323" s="50"/>
      <c r="J25323" s="50"/>
      <c r="K25323" s="50"/>
      <c r="L25323" s="50"/>
    </row>
    <row r="25324" spans="4:12" x14ac:dyDescent="0.25">
      <c r="D25324" s="50">
        <v>4014006060</v>
      </c>
      <c r="E25324" s="50" t="s">
        <v>39</v>
      </c>
      <c r="F25324" s="50">
        <v>9899999903</v>
      </c>
      <c r="G25324" s="50"/>
      <c r="H25324" s="50"/>
      <c r="I25324" s="50"/>
      <c r="J25324" s="50"/>
      <c r="K25324" s="50"/>
      <c r="L25324" s="50"/>
    </row>
    <row r="25325" spans="4:12" x14ac:dyDescent="0.25">
      <c r="D25325" s="50">
        <v>4014006120</v>
      </c>
      <c r="E25325" s="50" t="s">
        <v>39</v>
      </c>
      <c r="F25325" s="50">
        <v>9899999903</v>
      </c>
      <c r="G25325" s="50"/>
      <c r="H25325" s="50"/>
      <c r="I25325" s="50"/>
      <c r="J25325" s="50"/>
      <c r="K25325" s="50"/>
      <c r="L25325" s="50"/>
    </row>
    <row r="25326" spans="4:12" x14ac:dyDescent="0.25">
      <c r="D25326" s="50">
        <v>4014006350</v>
      </c>
      <c r="E25326" s="50" t="s">
        <v>39</v>
      </c>
      <c r="F25326" s="50">
        <v>9899999903</v>
      </c>
      <c r="G25326" s="50"/>
      <c r="H25326" s="50"/>
      <c r="I25326" s="50"/>
      <c r="J25326" s="50"/>
      <c r="K25326" s="50"/>
      <c r="L25326" s="50"/>
    </row>
    <row r="25327" spans="4:12" x14ac:dyDescent="0.25">
      <c r="D25327" s="50">
        <v>4014006360</v>
      </c>
      <c r="E25327" s="50" t="s">
        <v>39</v>
      </c>
      <c r="F25327" s="50">
        <v>9899999903</v>
      </c>
      <c r="G25327" s="50"/>
      <c r="H25327" s="50"/>
      <c r="I25327" s="50"/>
      <c r="J25327" s="50"/>
      <c r="K25327" s="50"/>
      <c r="L25327" s="50"/>
    </row>
    <row r="25328" spans="4:12" x14ac:dyDescent="0.25">
      <c r="D25328" s="50">
        <v>4014006710</v>
      </c>
      <c r="E25328" s="50" t="s">
        <v>39</v>
      </c>
      <c r="F25328" s="50">
        <v>9899999903</v>
      </c>
      <c r="G25328" s="50"/>
      <c r="H25328" s="50"/>
      <c r="I25328" s="50"/>
      <c r="J25328" s="50"/>
      <c r="K25328" s="50"/>
      <c r="L25328" s="50"/>
    </row>
    <row r="25329" spans="4:12" x14ac:dyDescent="0.25">
      <c r="D25329" s="50">
        <v>4014006950</v>
      </c>
      <c r="E25329" s="50" t="s">
        <v>39</v>
      </c>
      <c r="F25329" s="50">
        <v>9899999903</v>
      </c>
      <c r="G25329" s="50"/>
      <c r="H25329" s="50"/>
      <c r="I25329" s="50"/>
      <c r="J25329" s="50"/>
      <c r="K25329" s="50"/>
      <c r="L25329" s="50"/>
    </row>
    <row r="25330" spans="4:12" x14ac:dyDescent="0.25">
      <c r="D25330" s="50">
        <v>4014006960</v>
      </c>
      <c r="E25330" s="50" t="s">
        <v>39</v>
      </c>
      <c r="F25330" s="50">
        <v>9899999903</v>
      </c>
      <c r="G25330" s="50"/>
      <c r="H25330" s="50"/>
      <c r="I25330" s="50"/>
      <c r="J25330" s="50"/>
      <c r="K25330" s="50"/>
      <c r="L25330" s="50"/>
    </row>
    <row r="25331" spans="4:12" x14ac:dyDescent="0.25">
      <c r="D25331" s="50">
        <v>4014006970</v>
      </c>
      <c r="E25331" s="50" t="s">
        <v>39</v>
      </c>
      <c r="F25331" s="50">
        <v>9899999903</v>
      </c>
      <c r="G25331" s="50"/>
      <c r="H25331" s="50"/>
      <c r="I25331" s="50"/>
      <c r="J25331" s="50"/>
      <c r="K25331" s="50"/>
      <c r="L25331" s="50"/>
    </row>
    <row r="25332" spans="4:12" x14ac:dyDescent="0.25">
      <c r="D25332" s="50">
        <v>4014006980</v>
      </c>
      <c r="E25332" s="50" t="s">
        <v>39</v>
      </c>
      <c r="F25332" s="50">
        <v>9899999903</v>
      </c>
      <c r="G25332" s="50"/>
      <c r="H25332" s="50"/>
      <c r="I25332" s="50"/>
      <c r="J25332" s="50"/>
      <c r="K25332" s="50"/>
      <c r="L25332" s="50"/>
    </row>
    <row r="25333" spans="4:12" x14ac:dyDescent="0.25">
      <c r="D25333" s="50">
        <v>4014006990</v>
      </c>
      <c r="E25333" s="50" t="s">
        <v>39</v>
      </c>
      <c r="F25333" s="50">
        <v>9899999903</v>
      </c>
      <c r="G25333" s="50"/>
      <c r="H25333" s="50"/>
      <c r="I25333" s="50"/>
      <c r="J25333" s="50"/>
      <c r="K25333" s="50"/>
      <c r="L25333" s="50"/>
    </row>
    <row r="25334" spans="4:12" x14ac:dyDescent="0.25">
      <c r="D25334" s="50">
        <v>4014007000</v>
      </c>
      <c r="E25334" s="50" t="s">
        <v>39</v>
      </c>
      <c r="F25334" s="50">
        <v>9899999903</v>
      </c>
      <c r="G25334" s="50"/>
      <c r="H25334" s="50"/>
      <c r="I25334" s="50"/>
      <c r="J25334" s="50"/>
      <c r="K25334" s="50"/>
      <c r="L25334" s="50"/>
    </row>
    <row r="25335" spans="4:12" x14ac:dyDescent="0.25">
      <c r="D25335" s="50">
        <v>4014007010</v>
      </c>
      <c r="E25335" s="50" t="s">
        <v>39</v>
      </c>
      <c r="F25335" s="50">
        <v>9899999903</v>
      </c>
      <c r="G25335" s="50"/>
      <c r="H25335" s="50"/>
      <c r="I25335" s="50"/>
      <c r="J25335" s="50"/>
      <c r="K25335" s="50"/>
      <c r="L25335" s="50"/>
    </row>
    <row r="25336" spans="4:12" x14ac:dyDescent="0.25">
      <c r="D25336" s="50">
        <v>4014007020</v>
      </c>
      <c r="E25336" s="50" t="s">
        <v>39</v>
      </c>
      <c r="F25336" s="50">
        <v>9899999903</v>
      </c>
      <c r="G25336" s="50"/>
      <c r="H25336" s="50"/>
      <c r="I25336" s="50"/>
      <c r="J25336" s="50"/>
      <c r="K25336" s="50"/>
      <c r="L25336" s="50"/>
    </row>
    <row r="25337" spans="4:12" x14ac:dyDescent="0.25">
      <c r="D25337" s="50">
        <v>4014007030</v>
      </c>
      <c r="E25337" s="50" t="s">
        <v>39</v>
      </c>
      <c r="F25337" s="50">
        <v>9899999903</v>
      </c>
      <c r="G25337" s="50"/>
      <c r="H25337" s="50"/>
      <c r="I25337" s="50"/>
      <c r="J25337" s="50"/>
      <c r="K25337" s="50"/>
      <c r="L25337" s="50"/>
    </row>
    <row r="25338" spans="4:12" x14ac:dyDescent="0.25">
      <c r="D25338" s="50">
        <v>4014007040</v>
      </c>
      <c r="E25338" s="50" t="s">
        <v>39</v>
      </c>
      <c r="F25338" s="50">
        <v>9899999903</v>
      </c>
      <c r="G25338" s="50"/>
      <c r="H25338" s="50"/>
      <c r="I25338" s="50"/>
      <c r="J25338" s="50"/>
      <c r="K25338" s="50"/>
      <c r="L25338" s="50"/>
    </row>
    <row r="25339" spans="4:12" x14ac:dyDescent="0.25">
      <c r="D25339" s="50">
        <v>4014007510</v>
      </c>
      <c r="E25339" s="50" t="s">
        <v>39</v>
      </c>
      <c r="F25339" s="50">
        <v>9899999903</v>
      </c>
      <c r="G25339" s="50"/>
      <c r="H25339" s="50"/>
      <c r="I25339" s="50"/>
      <c r="J25339" s="50"/>
      <c r="K25339" s="50"/>
      <c r="L25339" s="50"/>
    </row>
    <row r="25340" spans="4:12" x14ac:dyDescent="0.25">
      <c r="D25340" s="50">
        <v>4014007640</v>
      </c>
      <c r="E25340" s="50" t="s">
        <v>39</v>
      </c>
      <c r="F25340" s="50">
        <v>9899999903</v>
      </c>
      <c r="G25340" s="50"/>
      <c r="H25340" s="50"/>
      <c r="I25340" s="50"/>
      <c r="J25340" s="50"/>
      <c r="K25340" s="50"/>
      <c r="L25340" s="50"/>
    </row>
    <row r="25341" spans="4:12" x14ac:dyDescent="0.25">
      <c r="D25341" s="50">
        <v>4014007950</v>
      </c>
      <c r="E25341" s="50" t="s">
        <v>39</v>
      </c>
      <c r="F25341" s="50">
        <v>9899999903</v>
      </c>
      <c r="G25341" s="50"/>
      <c r="H25341" s="50"/>
      <c r="I25341" s="50"/>
      <c r="J25341" s="50"/>
      <c r="K25341" s="50"/>
      <c r="L25341" s="50"/>
    </row>
    <row r="25342" spans="4:12" x14ac:dyDescent="0.25">
      <c r="D25342" s="50">
        <v>4014007960</v>
      </c>
      <c r="E25342" s="50" t="s">
        <v>39</v>
      </c>
      <c r="F25342" s="50">
        <v>9899999903</v>
      </c>
      <c r="G25342" s="50"/>
      <c r="H25342" s="50"/>
      <c r="I25342" s="50"/>
      <c r="J25342" s="50"/>
      <c r="K25342" s="50"/>
      <c r="L25342" s="50"/>
    </row>
    <row r="25343" spans="4:12" x14ac:dyDescent="0.25">
      <c r="D25343" s="50">
        <v>4014007970</v>
      </c>
      <c r="E25343" s="50" t="s">
        <v>39</v>
      </c>
      <c r="F25343" s="50">
        <v>9899999903</v>
      </c>
      <c r="G25343" s="50"/>
      <c r="H25343" s="50"/>
      <c r="I25343" s="50"/>
      <c r="J25343" s="50"/>
      <c r="K25343" s="50"/>
      <c r="L25343" s="50"/>
    </row>
    <row r="25344" spans="4:12" x14ac:dyDescent="0.25">
      <c r="D25344" s="50">
        <v>4014007980</v>
      </c>
      <c r="E25344" s="50" t="s">
        <v>39</v>
      </c>
      <c r="F25344" s="50">
        <v>9899999903</v>
      </c>
      <c r="G25344" s="50"/>
      <c r="H25344" s="50"/>
      <c r="I25344" s="50"/>
      <c r="J25344" s="50"/>
      <c r="K25344" s="50"/>
      <c r="L25344" s="50"/>
    </row>
    <row r="25345" spans="4:12" x14ac:dyDescent="0.25">
      <c r="D25345" s="50">
        <v>4014007990</v>
      </c>
      <c r="E25345" s="50" t="s">
        <v>39</v>
      </c>
      <c r="F25345" s="50">
        <v>9899999903</v>
      </c>
      <c r="G25345" s="50"/>
      <c r="H25345" s="50"/>
      <c r="I25345" s="50"/>
      <c r="J25345" s="50"/>
      <c r="K25345" s="50"/>
      <c r="L25345" s="50"/>
    </row>
    <row r="25346" spans="4:12" x14ac:dyDescent="0.25">
      <c r="D25346" s="50">
        <v>4014008000</v>
      </c>
      <c r="E25346" s="50" t="s">
        <v>39</v>
      </c>
      <c r="F25346" s="50">
        <v>9899999903</v>
      </c>
      <c r="G25346" s="50"/>
      <c r="H25346" s="50"/>
      <c r="I25346" s="50"/>
      <c r="J25346" s="50"/>
      <c r="K25346" s="50"/>
      <c r="L25346" s="50"/>
    </row>
    <row r="25347" spans="4:12" x14ac:dyDescent="0.25">
      <c r="D25347" s="50">
        <v>4014008010</v>
      </c>
      <c r="E25347" s="50" t="s">
        <v>39</v>
      </c>
      <c r="F25347" s="50">
        <v>9899999903</v>
      </c>
      <c r="G25347" s="50"/>
      <c r="H25347" s="50"/>
      <c r="I25347" s="50"/>
      <c r="J25347" s="50"/>
      <c r="K25347" s="50"/>
      <c r="L25347" s="50"/>
    </row>
    <row r="25348" spans="4:12" x14ac:dyDescent="0.25">
      <c r="D25348" s="50">
        <v>4014008020</v>
      </c>
      <c r="E25348" s="50" t="s">
        <v>39</v>
      </c>
      <c r="F25348" s="50">
        <v>9899999903</v>
      </c>
      <c r="G25348" s="50"/>
      <c r="H25348" s="50"/>
      <c r="I25348" s="50"/>
      <c r="J25348" s="50"/>
      <c r="K25348" s="50"/>
      <c r="L25348" s="50"/>
    </row>
    <row r="25349" spans="4:12" x14ac:dyDescent="0.25">
      <c r="D25349" s="50">
        <v>4014008030</v>
      </c>
      <c r="E25349" s="50" t="s">
        <v>39</v>
      </c>
      <c r="F25349" s="50">
        <v>9899999903</v>
      </c>
      <c r="G25349" s="50"/>
      <c r="H25349" s="50"/>
      <c r="I25349" s="50"/>
      <c r="J25349" s="50"/>
      <c r="K25349" s="50"/>
      <c r="L25349" s="50"/>
    </row>
    <row r="25350" spans="4:12" x14ac:dyDescent="0.25">
      <c r="D25350" s="50">
        <v>4014008040</v>
      </c>
      <c r="E25350" s="50" t="s">
        <v>39</v>
      </c>
      <c r="F25350" s="50">
        <v>9899999903</v>
      </c>
      <c r="G25350" s="50"/>
      <c r="H25350" s="50"/>
      <c r="I25350" s="50"/>
      <c r="J25350" s="50"/>
      <c r="K25350" s="50"/>
      <c r="L25350" s="50"/>
    </row>
    <row r="25351" spans="4:12" x14ac:dyDescent="0.25">
      <c r="D25351" s="50">
        <v>4014008050</v>
      </c>
      <c r="E25351" s="50" t="s">
        <v>39</v>
      </c>
      <c r="F25351" s="50">
        <v>9899999903</v>
      </c>
      <c r="G25351" s="50"/>
      <c r="H25351" s="50"/>
      <c r="I25351" s="50"/>
      <c r="J25351" s="50"/>
      <c r="K25351" s="50"/>
      <c r="L25351" s="50"/>
    </row>
    <row r="25352" spans="4:12" x14ac:dyDescent="0.25">
      <c r="D25352" s="50">
        <v>4014008060</v>
      </c>
      <c r="E25352" s="50" t="s">
        <v>39</v>
      </c>
      <c r="F25352" s="50">
        <v>9899999903</v>
      </c>
      <c r="G25352" s="50"/>
      <c r="H25352" s="50"/>
      <c r="I25352" s="50"/>
      <c r="J25352" s="50"/>
      <c r="K25352" s="50"/>
      <c r="L25352" s="50"/>
    </row>
    <row r="25353" spans="4:12" x14ac:dyDescent="0.25">
      <c r="D25353" s="50">
        <v>4014008210</v>
      </c>
      <c r="E25353" s="50" t="s">
        <v>39</v>
      </c>
      <c r="F25353" s="50">
        <v>9899999903</v>
      </c>
      <c r="G25353" s="50"/>
      <c r="H25353" s="50"/>
      <c r="I25353" s="50"/>
      <c r="J25353" s="50"/>
      <c r="K25353" s="50"/>
      <c r="L25353" s="50"/>
    </row>
    <row r="25354" spans="4:12" x14ac:dyDescent="0.25">
      <c r="D25354" s="50">
        <v>4014008510</v>
      </c>
      <c r="E25354" s="50" t="s">
        <v>39</v>
      </c>
      <c r="F25354" s="50">
        <v>9899999903</v>
      </c>
      <c r="G25354" s="50"/>
      <c r="H25354" s="50"/>
      <c r="I25354" s="50"/>
      <c r="J25354" s="50"/>
      <c r="K25354" s="50"/>
      <c r="L25354" s="50"/>
    </row>
    <row r="25355" spans="4:12" x14ac:dyDescent="0.25">
      <c r="D25355" s="50">
        <v>4014008640</v>
      </c>
      <c r="E25355" s="50" t="s">
        <v>39</v>
      </c>
      <c r="F25355" s="50">
        <v>9899999903</v>
      </c>
      <c r="G25355" s="50"/>
      <c r="H25355" s="50"/>
      <c r="I25355" s="50"/>
      <c r="J25355" s="50"/>
      <c r="K25355" s="50"/>
      <c r="L25355" s="50"/>
    </row>
    <row r="25356" spans="4:12" x14ac:dyDescent="0.25">
      <c r="D25356" s="50">
        <v>4014008960</v>
      </c>
      <c r="E25356" s="50" t="s">
        <v>39</v>
      </c>
      <c r="F25356" s="50">
        <v>9899999903</v>
      </c>
      <c r="G25356" s="50"/>
      <c r="H25356" s="50"/>
      <c r="I25356" s="50"/>
      <c r="J25356" s="50"/>
      <c r="K25356" s="50"/>
      <c r="L25356" s="50"/>
    </row>
    <row r="25357" spans="4:12" x14ac:dyDescent="0.25">
      <c r="D25357" s="50">
        <v>4014008970</v>
      </c>
      <c r="E25357" s="50" t="s">
        <v>39</v>
      </c>
      <c r="F25357" s="50">
        <v>9899999903</v>
      </c>
      <c r="G25357" s="50"/>
      <c r="H25357" s="50"/>
      <c r="I25357" s="50"/>
      <c r="J25357" s="50"/>
      <c r="K25357" s="50"/>
      <c r="L25357" s="50"/>
    </row>
    <row r="25358" spans="4:12" x14ac:dyDescent="0.25">
      <c r="D25358" s="50">
        <v>4014008980</v>
      </c>
      <c r="E25358" s="50" t="s">
        <v>39</v>
      </c>
      <c r="F25358" s="50">
        <v>9899999903</v>
      </c>
      <c r="G25358" s="50"/>
      <c r="H25358" s="50"/>
      <c r="I25358" s="50"/>
      <c r="J25358" s="50"/>
      <c r="K25358" s="50"/>
      <c r="L25358" s="50"/>
    </row>
    <row r="25359" spans="4:12" x14ac:dyDescent="0.25">
      <c r="D25359" s="50">
        <v>4014008990</v>
      </c>
      <c r="E25359" s="50" t="s">
        <v>39</v>
      </c>
      <c r="F25359" s="50">
        <v>9899999903</v>
      </c>
      <c r="G25359" s="50"/>
      <c r="H25359" s="50"/>
      <c r="I25359" s="50"/>
      <c r="J25359" s="50"/>
      <c r="K25359" s="50"/>
      <c r="L25359" s="50"/>
    </row>
    <row r="25360" spans="4:12" x14ac:dyDescent="0.25">
      <c r="D25360" s="50">
        <v>4014009000</v>
      </c>
      <c r="E25360" s="50" t="s">
        <v>39</v>
      </c>
      <c r="F25360" s="50">
        <v>9899999903</v>
      </c>
      <c r="G25360" s="50"/>
      <c r="H25360" s="50"/>
      <c r="I25360" s="50"/>
      <c r="J25360" s="50"/>
      <c r="K25360" s="50"/>
      <c r="L25360" s="50"/>
    </row>
    <row r="25361" spans="4:12" x14ac:dyDescent="0.25">
      <c r="D25361" s="50">
        <v>4014009010</v>
      </c>
      <c r="E25361" s="50" t="s">
        <v>39</v>
      </c>
      <c r="F25361" s="50">
        <v>9899999903</v>
      </c>
      <c r="G25361" s="50"/>
      <c r="H25361" s="50"/>
      <c r="I25361" s="50"/>
      <c r="J25361" s="50"/>
      <c r="K25361" s="50"/>
      <c r="L25361" s="50"/>
    </row>
    <row r="25362" spans="4:12" x14ac:dyDescent="0.25">
      <c r="D25362" s="50">
        <v>4014009020</v>
      </c>
      <c r="E25362" s="50" t="s">
        <v>39</v>
      </c>
      <c r="F25362" s="50">
        <v>9899999903</v>
      </c>
      <c r="G25362" s="50"/>
      <c r="H25362" s="50"/>
      <c r="I25362" s="50"/>
      <c r="J25362" s="50"/>
      <c r="K25362" s="50"/>
      <c r="L25362" s="50"/>
    </row>
    <row r="25363" spans="4:12" x14ac:dyDescent="0.25">
      <c r="D25363" s="50">
        <v>4014009030</v>
      </c>
      <c r="E25363" s="50" t="s">
        <v>39</v>
      </c>
      <c r="F25363" s="50">
        <v>9899999903</v>
      </c>
      <c r="G25363" s="50"/>
      <c r="H25363" s="50"/>
      <c r="I25363" s="50"/>
      <c r="J25363" s="50"/>
      <c r="K25363" s="50"/>
      <c r="L25363" s="50"/>
    </row>
    <row r="25364" spans="4:12" x14ac:dyDescent="0.25">
      <c r="D25364" s="50">
        <v>4014009510</v>
      </c>
      <c r="E25364" s="50" t="s">
        <v>39</v>
      </c>
      <c r="F25364" s="50">
        <v>9899999903</v>
      </c>
      <c r="G25364" s="50"/>
      <c r="H25364" s="50"/>
      <c r="I25364" s="50"/>
      <c r="J25364" s="50"/>
      <c r="K25364" s="50"/>
      <c r="L25364" s="50"/>
    </row>
    <row r="25365" spans="4:12" x14ac:dyDescent="0.25">
      <c r="D25365" s="50">
        <v>4014009640</v>
      </c>
      <c r="E25365" s="50" t="s">
        <v>39</v>
      </c>
      <c r="F25365" s="50">
        <v>9899999903</v>
      </c>
      <c r="G25365" s="50"/>
      <c r="H25365" s="50"/>
      <c r="I25365" s="50"/>
      <c r="J25365" s="50"/>
      <c r="K25365" s="50"/>
      <c r="L25365" s="50"/>
    </row>
    <row r="25366" spans="4:12" x14ac:dyDescent="0.25">
      <c r="D25366" s="50">
        <v>4014009960</v>
      </c>
      <c r="E25366" s="50" t="s">
        <v>39</v>
      </c>
      <c r="F25366" s="50">
        <v>9899999903</v>
      </c>
      <c r="G25366" s="50"/>
      <c r="H25366" s="50"/>
      <c r="I25366" s="50"/>
      <c r="J25366" s="50"/>
      <c r="K25366" s="50"/>
      <c r="L25366" s="50"/>
    </row>
    <row r="25367" spans="4:12" x14ac:dyDescent="0.25">
      <c r="D25367" s="50">
        <v>4014009970</v>
      </c>
      <c r="E25367" s="50" t="s">
        <v>39</v>
      </c>
      <c r="F25367" s="50">
        <v>9899999903</v>
      </c>
      <c r="G25367" s="50"/>
      <c r="H25367" s="50"/>
      <c r="I25367" s="50"/>
      <c r="J25367" s="50"/>
      <c r="K25367" s="50"/>
      <c r="L25367" s="50"/>
    </row>
    <row r="25368" spans="4:12" x14ac:dyDescent="0.25">
      <c r="D25368" s="50">
        <v>4014009980</v>
      </c>
      <c r="E25368" s="50" t="s">
        <v>39</v>
      </c>
      <c r="F25368" s="50">
        <v>9899999903</v>
      </c>
      <c r="G25368" s="50"/>
      <c r="H25368" s="50"/>
      <c r="I25368" s="50"/>
      <c r="J25368" s="50"/>
      <c r="K25368" s="50"/>
      <c r="L25368" s="50"/>
    </row>
    <row r="25369" spans="4:12" x14ac:dyDescent="0.25">
      <c r="D25369" s="50">
        <v>4014009990</v>
      </c>
      <c r="E25369" s="50" t="s">
        <v>39</v>
      </c>
      <c r="F25369" s="50">
        <v>9899999903</v>
      </c>
      <c r="G25369" s="50"/>
      <c r="H25369" s="50"/>
      <c r="I25369" s="50"/>
      <c r="J25369" s="50"/>
      <c r="K25369" s="50"/>
      <c r="L25369" s="50"/>
    </row>
    <row r="25370" spans="4:12" x14ac:dyDescent="0.25">
      <c r="D25370" s="50">
        <v>4014010000</v>
      </c>
      <c r="E25370" s="50" t="s">
        <v>39</v>
      </c>
      <c r="F25370" s="50">
        <v>9899999903</v>
      </c>
      <c r="G25370" s="50"/>
      <c r="H25370" s="50"/>
      <c r="I25370" s="50"/>
      <c r="J25370" s="50"/>
      <c r="K25370" s="50"/>
      <c r="L25370" s="50"/>
    </row>
    <row r="25371" spans="4:12" x14ac:dyDescent="0.25">
      <c r="D25371" s="50">
        <v>4014010010</v>
      </c>
      <c r="E25371" s="50" t="s">
        <v>39</v>
      </c>
      <c r="F25371" s="50">
        <v>9899999903</v>
      </c>
      <c r="G25371" s="50"/>
      <c r="H25371" s="50"/>
      <c r="I25371" s="50"/>
      <c r="J25371" s="50"/>
      <c r="K25371" s="50"/>
      <c r="L25371" s="50"/>
    </row>
    <row r="25372" spans="4:12" x14ac:dyDescent="0.25">
      <c r="D25372" s="50">
        <v>4014010020</v>
      </c>
      <c r="E25372" s="50" t="s">
        <v>39</v>
      </c>
      <c r="F25372" s="50">
        <v>9899999903</v>
      </c>
      <c r="G25372" s="50"/>
      <c r="H25372" s="50"/>
      <c r="I25372" s="50"/>
      <c r="J25372" s="50"/>
      <c r="K25372" s="50"/>
      <c r="L25372" s="50"/>
    </row>
    <row r="25373" spans="4:12" x14ac:dyDescent="0.25">
      <c r="D25373" s="50">
        <v>4014010030</v>
      </c>
      <c r="E25373" s="50" t="s">
        <v>39</v>
      </c>
      <c r="F25373" s="50">
        <v>9899999903</v>
      </c>
      <c r="G25373" s="50"/>
      <c r="H25373" s="50"/>
      <c r="I25373" s="50"/>
      <c r="J25373" s="50"/>
      <c r="K25373" s="50"/>
      <c r="L25373" s="50"/>
    </row>
    <row r="25374" spans="4:12" x14ac:dyDescent="0.25">
      <c r="D25374" s="50">
        <v>4014010040</v>
      </c>
      <c r="E25374" s="50" t="s">
        <v>39</v>
      </c>
      <c r="F25374" s="50">
        <v>9899999903</v>
      </c>
      <c r="G25374" s="50"/>
      <c r="H25374" s="50"/>
      <c r="I25374" s="50"/>
      <c r="J25374" s="50"/>
      <c r="K25374" s="50"/>
      <c r="L25374" s="50"/>
    </row>
    <row r="25375" spans="4:12" x14ac:dyDescent="0.25">
      <c r="D25375" s="50">
        <v>4014010050</v>
      </c>
      <c r="E25375" s="50" t="s">
        <v>39</v>
      </c>
      <c r="F25375" s="50">
        <v>9899999903</v>
      </c>
      <c r="G25375" s="50"/>
      <c r="H25375" s="50"/>
      <c r="I25375" s="50"/>
      <c r="J25375" s="50"/>
      <c r="K25375" s="50"/>
      <c r="L25375" s="50"/>
    </row>
    <row r="25376" spans="4:12" x14ac:dyDescent="0.25">
      <c r="D25376" s="50">
        <v>4014010060</v>
      </c>
      <c r="E25376" s="50" t="s">
        <v>39</v>
      </c>
      <c r="F25376" s="50">
        <v>9899999903</v>
      </c>
      <c r="G25376" s="50"/>
      <c r="H25376" s="50"/>
      <c r="I25376" s="50"/>
      <c r="J25376" s="50"/>
      <c r="K25376" s="50"/>
      <c r="L25376" s="50"/>
    </row>
    <row r="25377" spans="4:12" x14ac:dyDescent="0.25">
      <c r="D25377" s="50">
        <v>4014010100</v>
      </c>
      <c r="E25377" s="50" t="s">
        <v>39</v>
      </c>
      <c r="F25377" s="50">
        <v>9899999903</v>
      </c>
      <c r="G25377" s="50"/>
      <c r="H25377" s="50"/>
      <c r="I25377" s="50"/>
      <c r="J25377" s="50"/>
      <c r="K25377" s="50"/>
      <c r="L25377" s="50"/>
    </row>
    <row r="25378" spans="4:12" x14ac:dyDescent="0.25">
      <c r="D25378" s="50">
        <v>4014010110</v>
      </c>
      <c r="E25378" s="50" t="s">
        <v>39</v>
      </c>
      <c r="F25378" s="50">
        <v>9899999903</v>
      </c>
      <c r="G25378" s="50"/>
      <c r="H25378" s="50"/>
      <c r="I25378" s="50"/>
      <c r="J25378" s="50"/>
      <c r="K25378" s="50"/>
      <c r="L25378" s="50"/>
    </row>
    <row r="25379" spans="4:12" x14ac:dyDescent="0.25">
      <c r="D25379" s="50">
        <v>4014010200</v>
      </c>
      <c r="E25379" s="50" t="s">
        <v>39</v>
      </c>
      <c r="F25379" s="50">
        <v>9899999903</v>
      </c>
      <c r="G25379" s="50"/>
      <c r="H25379" s="50"/>
      <c r="I25379" s="50"/>
      <c r="J25379" s="50"/>
      <c r="K25379" s="50"/>
      <c r="L25379" s="50"/>
    </row>
    <row r="25380" spans="4:12" x14ac:dyDescent="0.25">
      <c r="D25380" s="50">
        <v>4014010210</v>
      </c>
      <c r="E25380" s="50" t="s">
        <v>39</v>
      </c>
      <c r="F25380" s="50">
        <v>9899999903</v>
      </c>
      <c r="G25380" s="50"/>
      <c r="H25380" s="50"/>
      <c r="I25380" s="50"/>
      <c r="J25380" s="50"/>
      <c r="K25380" s="50"/>
      <c r="L25380" s="50"/>
    </row>
    <row r="25381" spans="4:12" x14ac:dyDescent="0.25">
      <c r="D25381" s="50">
        <v>4014010700</v>
      </c>
      <c r="E25381" s="50" t="s">
        <v>39</v>
      </c>
      <c r="F25381" s="50">
        <v>9899999903</v>
      </c>
      <c r="G25381" s="50"/>
      <c r="H25381" s="50"/>
      <c r="I25381" s="50"/>
      <c r="J25381" s="50"/>
      <c r="K25381" s="50"/>
      <c r="L25381" s="50"/>
    </row>
    <row r="25382" spans="4:12" x14ac:dyDescent="0.25">
      <c r="D25382" s="50">
        <v>4014011210</v>
      </c>
      <c r="E25382" s="50" t="s">
        <v>39</v>
      </c>
      <c r="F25382" s="50">
        <v>9899999903</v>
      </c>
      <c r="G25382" s="50"/>
      <c r="H25382" s="50"/>
      <c r="I25382" s="50"/>
      <c r="J25382" s="50"/>
      <c r="K25382" s="50"/>
      <c r="L25382" s="50"/>
    </row>
    <row r="25383" spans="4:12" x14ac:dyDescent="0.25">
      <c r="D25383" s="50">
        <v>4014011810</v>
      </c>
      <c r="E25383" s="50" t="s">
        <v>39</v>
      </c>
      <c r="F25383" s="50">
        <v>9899999903</v>
      </c>
      <c r="G25383" s="50"/>
      <c r="H25383" s="50"/>
      <c r="I25383" s="50"/>
      <c r="J25383" s="50"/>
      <c r="K25383" s="50"/>
      <c r="L25383" s="50"/>
    </row>
    <row r="25384" spans="4:12" x14ac:dyDescent="0.25">
      <c r="D25384" s="50">
        <v>4014011960</v>
      </c>
      <c r="E25384" s="50" t="s">
        <v>39</v>
      </c>
      <c r="F25384" s="50">
        <v>9899999903</v>
      </c>
      <c r="G25384" s="50"/>
      <c r="H25384" s="50"/>
      <c r="I25384" s="50"/>
      <c r="J25384" s="50"/>
      <c r="K25384" s="50"/>
      <c r="L25384" s="50"/>
    </row>
    <row r="25385" spans="4:12" x14ac:dyDescent="0.25">
      <c r="D25385" s="50">
        <v>4014011970</v>
      </c>
      <c r="E25385" s="50" t="s">
        <v>39</v>
      </c>
      <c r="F25385" s="50">
        <v>9899999903</v>
      </c>
      <c r="G25385" s="50"/>
      <c r="H25385" s="50"/>
      <c r="I25385" s="50"/>
      <c r="J25385" s="50"/>
      <c r="K25385" s="50"/>
      <c r="L25385" s="50"/>
    </row>
    <row r="25386" spans="4:12" x14ac:dyDescent="0.25">
      <c r="D25386" s="50">
        <v>4014011980</v>
      </c>
      <c r="E25386" s="50" t="s">
        <v>39</v>
      </c>
      <c r="F25386" s="50">
        <v>9899999903</v>
      </c>
      <c r="G25386" s="50"/>
      <c r="H25386" s="50"/>
      <c r="I25386" s="50"/>
      <c r="J25386" s="50"/>
      <c r="K25386" s="50"/>
      <c r="L25386" s="50"/>
    </row>
    <row r="25387" spans="4:12" x14ac:dyDescent="0.25">
      <c r="D25387" s="50">
        <v>4014011990</v>
      </c>
      <c r="E25387" s="50" t="s">
        <v>39</v>
      </c>
      <c r="F25387" s="50">
        <v>9899999903</v>
      </c>
      <c r="G25387" s="50"/>
      <c r="H25387" s="50"/>
      <c r="I25387" s="50"/>
      <c r="J25387" s="50"/>
      <c r="K25387" s="50"/>
      <c r="L25387" s="50"/>
    </row>
    <row r="25388" spans="4:12" x14ac:dyDescent="0.25">
      <c r="D25388" s="50">
        <v>4014012000</v>
      </c>
      <c r="E25388" s="50" t="s">
        <v>39</v>
      </c>
      <c r="F25388" s="50">
        <v>9899999903</v>
      </c>
      <c r="G25388" s="50"/>
      <c r="H25388" s="50"/>
      <c r="I25388" s="50"/>
      <c r="J25388" s="50"/>
      <c r="K25388" s="50"/>
      <c r="L25388" s="50"/>
    </row>
    <row r="25389" spans="4:12" x14ac:dyDescent="0.25">
      <c r="D25389" s="50">
        <v>4021008010</v>
      </c>
      <c r="E25389" s="50" t="s">
        <v>39</v>
      </c>
      <c r="F25389" s="50">
        <v>9869108000</v>
      </c>
      <c r="G25389" s="50"/>
      <c r="H25389" s="50"/>
      <c r="I25389" s="50"/>
      <c r="J25389" s="50"/>
      <c r="K25389" s="50"/>
      <c r="L25389" s="50"/>
    </row>
    <row r="25390" spans="4:12" x14ac:dyDescent="0.25">
      <c r="D25390" s="50">
        <v>4021009710</v>
      </c>
      <c r="E25390" s="50" t="s">
        <v>39</v>
      </c>
      <c r="F25390" s="50">
        <v>9869108000</v>
      </c>
      <c r="G25390" s="50"/>
      <c r="H25390" s="50"/>
      <c r="I25390" s="50"/>
      <c r="J25390" s="50"/>
      <c r="K25390" s="50"/>
      <c r="L25390" s="50"/>
    </row>
    <row r="25391" spans="4:12" x14ac:dyDescent="0.25">
      <c r="D25391" s="50">
        <v>4021010010</v>
      </c>
      <c r="E25391" s="50" t="s">
        <v>39</v>
      </c>
      <c r="F25391" s="50">
        <v>9869108000</v>
      </c>
      <c r="G25391" s="50"/>
      <c r="H25391" s="50"/>
      <c r="I25391" s="50"/>
      <c r="J25391" s="50"/>
      <c r="K25391" s="50"/>
      <c r="L25391" s="50"/>
    </row>
    <row r="25392" spans="4:12" x14ac:dyDescent="0.25">
      <c r="D25392" s="50">
        <v>4021010710</v>
      </c>
      <c r="E25392" s="50" t="s">
        <v>39</v>
      </c>
      <c r="F25392" s="50">
        <v>9869108000</v>
      </c>
      <c r="G25392" s="50"/>
      <c r="H25392" s="50"/>
      <c r="I25392" s="50"/>
      <c r="J25392" s="50"/>
      <c r="K25392" s="50"/>
      <c r="L25392" s="50"/>
    </row>
    <row r="25393" spans="4:12" x14ac:dyDescent="0.25">
      <c r="D25393" s="50">
        <v>4021012010</v>
      </c>
      <c r="E25393" s="50" t="s">
        <v>39</v>
      </c>
      <c r="F25393" s="50">
        <v>9869108000</v>
      </c>
      <c r="G25393" s="50"/>
      <c r="H25393" s="50"/>
      <c r="I25393" s="50"/>
      <c r="J25393" s="50"/>
      <c r="K25393" s="50"/>
      <c r="L25393" s="50"/>
    </row>
    <row r="25394" spans="4:12" x14ac:dyDescent="0.25">
      <c r="D25394" s="50">
        <v>4021012710</v>
      </c>
      <c r="E25394" s="50" t="s">
        <v>39</v>
      </c>
      <c r="F25394" s="50">
        <v>9869108000</v>
      </c>
      <c r="G25394" s="50"/>
      <c r="H25394" s="50"/>
      <c r="I25394" s="50"/>
      <c r="J25394" s="50"/>
      <c r="K25394" s="50"/>
      <c r="L25394" s="50"/>
    </row>
    <row r="25395" spans="4:12" x14ac:dyDescent="0.25">
      <c r="D25395" s="50">
        <v>4021014010</v>
      </c>
      <c r="E25395" s="50" t="s">
        <v>39</v>
      </c>
      <c r="F25395" s="50">
        <v>9869108000</v>
      </c>
      <c r="G25395" s="50"/>
      <c r="H25395" s="50"/>
      <c r="I25395" s="50"/>
      <c r="J25395" s="50"/>
      <c r="K25395" s="50"/>
      <c r="L25395" s="50"/>
    </row>
    <row r="25396" spans="4:12" x14ac:dyDescent="0.25">
      <c r="D25396" s="50">
        <v>4021016010</v>
      </c>
      <c r="E25396" s="50" t="s">
        <v>39</v>
      </c>
      <c r="F25396" s="50">
        <v>9869116000</v>
      </c>
      <c r="G25396" s="50"/>
      <c r="H25396" s="50"/>
      <c r="I25396" s="50"/>
      <c r="J25396" s="50"/>
      <c r="K25396" s="50"/>
      <c r="L25396" s="50"/>
    </row>
    <row r="25397" spans="4:12" x14ac:dyDescent="0.25">
      <c r="D25397" s="50">
        <v>4021016210</v>
      </c>
      <c r="E25397" s="50" t="s">
        <v>39</v>
      </c>
      <c r="F25397" s="50">
        <v>9869116000</v>
      </c>
      <c r="G25397" s="50"/>
      <c r="H25397" s="50"/>
      <c r="I25397" s="50"/>
      <c r="J25397" s="50"/>
      <c r="K25397" s="50"/>
      <c r="L25397" s="50"/>
    </row>
    <row r="25398" spans="4:12" x14ac:dyDescent="0.25">
      <c r="D25398" s="50">
        <v>4021017210</v>
      </c>
      <c r="E25398" s="50" t="s">
        <v>39</v>
      </c>
      <c r="F25398" s="50">
        <v>9869116000</v>
      </c>
      <c r="G25398" s="50"/>
      <c r="H25398" s="50"/>
      <c r="I25398" s="50"/>
      <c r="J25398" s="50"/>
      <c r="K25398" s="50"/>
      <c r="L25398" s="50"/>
    </row>
    <row r="25399" spans="4:12" x14ac:dyDescent="0.25">
      <c r="D25399" s="50">
        <v>4021018010</v>
      </c>
      <c r="E25399" s="50" t="s">
        <v>39</v>
      </c>
      <c r="F25399" s="50">
        <v>9869118000</v>
      </c>
      <c r="G25399" s="50"/>
      <c r="H25399" s="50"/>
      <c r="I25399" s="50"/>
      <c r="J25399" s="50"/>
      <c r="K25399" s="50"/>
      <c r="L25399" s="50"/>
    </row>
    <row r="25400" spans="4:12" x14ac:dyDescent="0.25">
      <c r="D25400" s="50">
        <v>4021019210</v>
      </c>
      <c r="E25400" s="50" t="s">
        <v>39</v>
      </c>
      <c r="F25400" s="50">
        <v>9869118000</v>
      </c>
      <c r="G25400" s="50"/>
      <c r="H25400" s="50"/>
      <c r="I25400" s="50"/>
      <c r="J25400" s="50"/>
      <c r="K25400" s="50"/>
      <c r="L25400" s="50"/>
    </row>
    <row r="25401" spans="4:12" x14ac:dyDescent="0.25">
      <c r="D25401" s="50">
        <v>4021020010</v>
      </c>
      <c r="E25401" s="50" t="s">
        <v>39</v>
      </c>
      <c r="F25401" s="50">
        <v>9869118000</v>
      </c>
      <c r="G25401" s="50"/>
      <c r="H25401" s="50"/>
      <c r="I25401" s="50"/>
      <c r="J25401" s="50"/>
      <c r="K25401" s="50"/>
      <c r="L25401" s="50"/>
    </row>
    <row r="25402" spans="4:12" x14ac:dyDescent="0.25">
      <c r="D25402" s="50">
        <v>4021020210</v>
      </c>
      <c r="E25402" s="50" t="s">
        <v>39</v>
      </c>
      <c r="F25402" s="50">
        <v>9869118000</v>
      </c>
      <c r="G25402" s="50"/>
      <c r="H25402" s="50"/>
      <c r="I25402" s="50"/>
      <c r="J25402" s="50"/>
      <c r="K25402" s="50"/>
      <c r="L25402" s="50"/>
    </row>
    <row r="25403" spans="4:12" x14ac:dyDescent="0.25">
      <c r="D25403" s="50">
        <v>4021021210</v>
      </c>
      <c r="E25403" s="50" t="s">
        <v>39</v>
      </c>
      <c r="F25403" s="50">
        <v>9869118000</v>
      </c>
      <c r="G25403" s="50"/>
      <c r="H25403" s="50"/>
      <c r="I25403" s="50"/>
      <c r="J25403" s="50"/>
      <c r="K25403" s="50"/>
      <c r="L25403" s="50"/>
    </row>
    <row r="25404" spans="4:12" x14ac:dyDescent="0.25">
      <c r="D25404" s="50">
        <v>4021022010</v>
      </c>
      <c r="E25404" s="50" t="s">
        <v>39</v>
      </c>
      <c r="F25404" s="50">
        <v>9869122000</v>
      </c>
      <c r="G25404" s="50"/>
      <c r="H25404" s="50"/>
      <c r="I25404" s="50"/>
      <c r="J25404" s="50"/>
      <c r="K25404" s="50"/>
      <c r="L25404" s="50"/>
    </row>
    <row r="25405" spans="4:12" x14ac:dyDescent="0.25">
      <c r="D25405" s="50">
        <v>4021024010</v>
      </c>
      <c r="E25405" s="50" t="s">
        <v>39</v>
      </c>
      <c r="F25405" s="50">
        <v>9869122000</v>
      </c>
      <c r="G25405" s="50"/>
      <c r="H25405" s="50"/>
      <c r="I25405" s="50"/>
      <c r="J25405" s="50"/>
      <c r="K25405" s="50"/>
      <c r="L25405" s="50"/>
    </row>
    <row r="25406" spans="4:12" x14ac:dyDescent="0.25">
      <c r="D25406" s="50">
        <v>4021024210</v>
      </c>
      <c r="E25406" s="50" t="s">
        <v>39</v>
      </c>
      <c r="F25406" s="50">
        <v>9869122000</v>
      </c>
      <c r="G25406" s="50"/>
      <c r="H25406" s="50"/>
      <c r="I25406" s="50"/>
      <c r="J25406" s="50"/>
      <c r="K25406" s="50"/>
      <c r="L25406" s="50"/>
    </row>
    <row r="25407" spans="4:12" x14ac:dyDescent="0.25">
      <c r="D25407" s="50">
        <v>4021025010</v>
      </c>
      <c r="E25407" s="50" t="s">
        <v>39</v>
      </c>
      <c r="F25407" s="50">
        <v>9869122000</v>
      </c>
      <c r="G25407" s="50"/>
      <c r="H25407" s="50"/>
      <c r="I25407" s="50"/>
      <c r="J25407" s="50"/>
      <c r="K25407" s="50"/>
      <c r="L25407" s="50"/>
    </row>
    <row r="25408" spans="4:12" x14ac:dyDescent="0.25">
      <c r="D25408" s="50">
        <v>4021026010</v>
      </c>
      <c r="E25408" s="50" t="s">
        <v>39</v>
      </c>
      <c r="F25408" s="50">
        <v>9869122000</v>
      </c>
      <c r="G25408" s="50"/>
      <c r="H25408" s="50"/>
      <c r="I25408" s="50"/>
      <c r="J25408" s="50"/>
      <c r="K25408" s="50"/>
      <c r="L25408" s="50"/>
    </row>
    <row r="25409" spans="4:12" x14ac:dyDescent="0.25">
      <c r="D25409" s="50">
        <v>4021026210</v>
      </c>
      <c r="E25409" s="50" t="s">
        <v>39</v>
      </c>
      <c r="F25409" s="50">
        <v>9869122000</v>
      </c>
      <c r="G25409" s="50"/>
      <c r="H25409" s="50"/>
      <c r="I25409" s="50"/>
      <c r="J25409" s="50"/>
      <c r="K25409" s="50"/>
      <c r="L25409" s="50"/>
    </row>
    <row r="25410" spans="4:12" x14ac:dyDescent="0.25">
      <c r="D25410" s="50">
        <v>4021028010</v>
      </c>
      <c r="E25410" s="50" t="s">
        <v>39</v>
      </c>
      <c r="F25410" s="50">
        <v>9869122000</v>
      </c>
      <c r="G25410" s="50"/>
      <c r="H25410" s="50"/>
      <c r="I25410" s="50"/>
      <c r="J25410" s="50"/>
      <c r="K25410" s="50"/>
      <c r="L25410" s="50"/>
    </row>
    <row r="25411" spans="4:12" x14ac:dyDescent="0.25">
      <c r="D25411" s="50">
        <v>4021028210</v>
      </c>
      <c r="E25411" s="50" t="s">
        <v>39</v>
      </c>
      <c r="F25411" s="50">
        <v>9869122000</v>
      </c>
      <c r="G25411" s="50"/>
      <c r="H25411" s="50"/>
      <c r="I25411" s="50"/>
      <c r="J25411" s="50"/>
      <c r="K25411" s="50"/>
      <c r="L25411" s="50"/>
    </row>
    <row r="25412" spans="4:12" x14ac:dyDescent="0.25">
      <c r="D25412" s="50">
        <v>4021029210</v>
      </c>
      <c r="E25412" s="50" t="s">
        <v>39</v>
      </c>
      <c r="F25412" s="50">
        <v>9869122000</v>
      </c>
      <c r="G25412" s="50"/>
      <c r="H25412" s="50"/>
      <c r="I25412" s="50"/>
      <c r="J25412" s="50"/>
      <c r="K25412" s="50"/>
      <c r="L25412" s="50"/>
    </row>
    <row r="25413" spans="4:12" x14ac:dyDescent="0.25">
      <c r="D25413" s="50">
        <v>4021030010</v>
      </c>
      <c r="E25413" s="50" t="s">
        <v>39</v>
      </c>
      <c r="F25413" s="50">
        <v>9869122000</v>
      </c>
      <c r="G25413" s="50"/>
      <c r="H25413" s="50"/>
      <c r="I25413" s="50"/>
      <c r="J25413" s="50"/>
      <c r="K25413" s="50"/>
      <c r="L25413" s="50"/>
    </row>
    <row r="25414" spans="4:12" x14ac:dyDescent="0.25">
      <c r="D25414" s="50">
        <v>4021112200</v>
      </c>
      <c r="E25414" s="50" t="s">
        <v>39</v>
      </c>
      <c r="F25414" s="50">
        <v>9869108000</v>
      </c>
      <c r="G25414" s="50"/>
      <c r="H25414" s="50"/>
      <c r="I25414" s="50"/>
      <c r="J25414" s="50"/>
      <c r="K25414" s="50"/>
      <c r="L25414" s="50"/>
    </row>
    <row r="25415" spans="4:12" x14ac:dyDescent="0.25">
      <c r="D25415" s="50">
        <v>4021112710</v>
      </c>
      <c r="E25415" s="50" t="s">
        <v>39</v>
      </c>
      <c r="F25415" s="50">
        <v>9869108000</v>
      </c>
      <c r="G25415" s="50"/>
      <c r="H25415" s="50"/>
      <c r="I25415" s="50"/>
      <c r="J25415" s="50"/>
      <c r="K25415" s="50"/>
      <c r="L25415" s="50"/>
    </row>
    <row r="25416" spans="4:12" x14ac:dyDescent="0.25">
      <c r="D25416" s="50">
        <v>4021114010</v>
      </c>
      <c r="E25416" s="50" t="s">
        <v>39</v>
      </c>
      <c r="F25416" s="50">
        <v>9869108000</v>
      </c>
      <c r="G25416" s="50"/>
      <c r="H25416" s="50"/>
      <c r="I25416" s="50"/>
      <c r="J25416" s="50"/>
      <c r="K25416" s="50"/>
      <c r="L25416" s="50"/>
    </row>
    <row r="25417" spans="4:12" x14ac:dyDescent="0.25">
      <c r="D25417" s="50">
        <v>4021114210</v>
      </c>
      <c r="E25417" s="50" t="s">
        <v>39</v>
      </c>
      <c r="F25417" s="50">
        <v>9869108000</v>
      </c>
      <c r="G25417" s="50"/>
      <c r="H25417" s="50"/>
      <c r="I25417" s="50"/>
      <c r="J25417" s="50"/>
      <c r="K25417" s="50"/>
      <c r="L25417" s="50"/>
    </row>
    <row r="25418" spans="4:12" x14ac:dyDescent="0.25">
      <c r="D25418" s="50">
        <v>4021116010</v>
      </c>
      <c r="E25418" s="50" t="s">
        <v>39</v>
      </c>
      <c r="F25418" s="50">
        <v>9869116000</v>
      </c>
      <c r="G25418" s="50"/>
      <c r="H25418" s="50"/>
      <c r="I25418" s="50"/>
      <c r="J25418" s="50"/>
      <c r="K25418" s="50"/>
      <c r="L25418" s="50"/>
    </row>
    <row r="25419" spans="4:12" x14ac:dyDescent="0.25">
      <c r="D25419" s="50">
        <v>4021116210</v>
      </c>
      <c r="E25419" s="50" t="s">
        <v>39</v>
      </c>
      <c r="F25419" s="50">
        <v>9869116000</v>
      </c>
      <c r="G25419" s="50"/>
      <c r="H25419" s="50"/>
      <c r="I25419" s="50"/>
      <c r="J25419" s="50"/>
      <c r="K25419" s="50"/>
      <c r="L25419" s="50"/>
    </row>
    <row r="25420" spans="4:12" x14ac:dyDescent="0.25">
      <c r="D25420" s="50">
        <v>4021117210</v>
      </c>
      <c r="E25420" s="50" t="s">
        <v>39</v>
      </c>
      <c r="F25420" s="50">
        <v>9869116000</v>
      </c>
      <c r="G25420" s="50"/>
      <c r="H25420" s="50"/>
      <c r="I25420" s="50"/>
      <c r="J25420" s="50"/>
      <c r="K25420" s="50"/>
      <c r="L25420" s="50"/>
    </row>
    <row r="25421" spans="4:12" x14ac:dyDescent="0.25">
      <c r="D25421" s="50">
        <v>4021118010</v>
      </c>
      <c r="E25421" s="50" t="s">
        <v>39</v>
      </c>
      <c r="F25421" s="50">
        <v>9869118000</v>
      </c>
      <c r="G25421" s="50"/>
      <c r="H25421" s="50"/>
      <c r="I25421" s="50"/>
      <c r="J25421" s="50"/>
      <c r="K25421" s="50"/>
      <c r="L25421" s="50"/>
    </row>
    <row r="25422" spans="4:12" x14ac:dyDescent="0.25">
      <c r="D25422" s="50">
        <v>4021120010</v>
      </c>
      <c r="E25422" s="50" t="s">
        <v>39</v>
      </c>
      <c r="F25422" s="50">
        <v>9869118000</v>
      </c>
      <c r="G25422" s="50"/>
      <c r="H25422" s="50"/>
      <c r="I25422" s="50"/>
      <c r="J25422" s="50"/>
      <c r="K25422" s="50"/>
      <c r="L25422" s="50"/>
    </row>
    <row r="25423" spans="4:12" x14ac:dyDescent="0.25">
      <c r="D25423" s="50">
        <v>4021120210</v>
      </c>
      <c r="E25423" s="50" t="s">
        <v>39</v>
      </c>
      <c r="F25423" s="50">
        <v>9869118000</v>
      </c>
      <c r="G25423" s="50"/>
      <c r="H25423" s="50"/>
      <c r="I25423" s="50"/>
      <c r="J25423" s="50"/>
      <c r="K25423" s="50"/>
      <c r="L25423" s="50"/>
    </row>
    <row r="25424" spans="4:12" x14ac:dyDescent="0.25">
      <c r="D25424" s="50">
        <v>4021122010</v>
      </c>
      <c r="E25424" s="50" t="s">
        <v>39</v>
      </c>
      <c r="F25424" s="50">
        <v>9869122000</v>
      </c>
      <c r="G25424" s="50"/>
      <c r="H25424" s="50"/>
      <c r="I25424" s="50"/>
      <c r="J25424" s="50"/>
      <c r="K25424" s="50"/>
      <c r="L25424" s="50"/>
    </row>
    <row r="25425" spans="4:12" x14ac:dyDescent="0.25">
      <c r="D25425" s="50">
        <v>4021124010</v>
      </c>
      <c r="E25425" s="50" t="s">
        <v>39</v>
      </c>
      <c r="F25425" s="50">
        <v>9869122000</v>
      </c>
      <c r="G25425" s="50"/>
      <c r="H25425" s="50"/>
      <c r="I25425" s="50"/>
      <c r="J25425" s="50"/>
      <c r="K25425" s="50"/>
      <c r="L25425" s="50"/>
    </row>
    <row r="25426" spans="4:12" x14ac:dyDescent="0.25">
      <c r="D25426" s="50">
        <v>4021124210</v>
      </c>
      <c r="E25426" s="50" t="s">
        <v>39</v>
      </c>
      <c r="F25426" s="50">
        <v>9869122000</v>
      </c>
      <c r="G25426" s="50"/>
      <c r="H25426" s="50"/>
      <c r="I25426" s="50"/>
      <c r="J25426" s="50"/>
      <c r="K25426" s="50"/>
      <c r="L25426" s="50"/>
    </row>
    <row r="25427" spans="4:12" x14ac:dyDescent="0.25">
      <c r="D25427" s="50">
        <v>4021125010</v>
      </c>
      <c r="E25427" s="50" t="s">
        <v>39</v>
      </c>
      <c r="F25427" s="50">
        <v>9869122000</v>
      </c>
      <c r="G25427" s="50"/>
      <c r="H25427" s="50"/>
      <c r="I25427" s="50"/>
      <c r="J25427" s="50"/>
      <c r="K25427" s="50"/>
      <c r="L25427" s="50"/>
    </row>
    <row r="25428" spans="4:12" x14ac:dyDescent="0.25">
      <c r="D25428" s="50">
        <v>4021126010</v>
      </c>
      <c r="E25428" s="50" t="s">
        <v>39</v>
      </c>
      <c r="F25428" s="50">
        <v>9869122000</v>
      </c>
      <c r="G25428" s="50"/>
      <c r="H25428" s="50"/>
      <c r="I25428" s="50"/>
      <c r="J25428" s="50"/>
      <c r="K25428" s="50"/>
      <c r="L25428" s="50"/>
    </row>
    <row r="25429" spans="4:12" x14ac:dyDescent="0.25">
      <c r="D25429" s="50">
        <v>4021128010</v>
      </c>
      <c r="E25429" s="50" t="s">
        <v>39</v>
      </c>
      <c r="F25429" s="50">
        <v>9869122000</v>
      </c>
      <c r="G25429" s="50"/>
      <c r="H25429" s="50"/>
      <c r="I25429" s="50"/>
      <c r="J25429" s="50"/>
      <c r="K25429" s="50"/>
      <c r="L25429" s="50"/>
    </row>
    <row r="25430" spans="4:12" x14ac:dyDescent="0.25">
      <c r="D25430" s="50">
        <v>4021128210</v>
      </c>
      <c r="E25430" s="50" t="s">
        <v>39</v>
      </c>
      <c r="F25430" s="50">
        <v>9869122000</v>
      </c>
      <c r="G25430" s="50"/>
      <c r="H25430" s="50"/>
      <c r="I25430" s="50"/>
      <c r="J25430" s="50"/>
      <c r="K25430" s="50"/>
      <c r="L25430" s="50"/>
    </row>
    <row r="25431" spans="4:12" x14ac:dyDescent="0.25">
      <c r="D25431" s="50">
        <v>4021129210</v>
      </c>
      <c r="E25431" s="50" t="s">
        <v>39</v>
      </c>
      <c r="F25431" s="50">
        <v>9869122000</v>
      </c>
      <c r="G25431" s="50"/>
      <c r="H25431" s="50"/>
      <c r="I25431" s="50"/>
      <c r="J25431" s="50"/>
      <c r="K25431" s="50"/>
      <c r="L25431" s="50"/>
    </row>
    <row r="25432" spans="4:12" x14ac:dyDescent="0.25">
      <c r="D25432" s="50">
        <v>4021130010</v>
      </c>
      <c r="E25432" s="50" t="s">
        <v>39</v>
      </c>
      <c r="F25432" s="50">
        <v>9869122000</v>
      </c>
      <c r="G25432" s="50"/>
      <c r="H25432" s="50"/>
      <c r="I25432" s="50"/>
      <c r="J25432" s="50"/>
      <c r="K25432" s="50"/>
      <c r="L25432" s="50"/>
    </row>
    <row r="25433" spans="4:12" x14ac:dyDescent="0.25">
      <c r="D25433" s="50">
        <v>4022008010</v>
      </c>
      <c r="E25433" s="50" t="s">
        <v>39</v>
      </c>
      <c r="F25433" s="50">
        <v>9869208000</v>
      </c>
      <c r="G25433" s="50"/>
      <c r="H25433" s="50"/>
      <c r="I25433" s="50"/>
      <c r="J25433" s="50"/>
      <c r="K25433" s="50"/>
      <c r="L25433" s="50"/>
    </row>
    <row r="25434" spans="4:12" x14ac:dyDescent="0.25">
      <c r="D25434" s="50">
        <v>4022009710</v>
      </c>
      <c r="E25434" s="50" t="s">
        <v>39</v>
      </c>
      <c r="F25434" s="50">
        <v>9869208000</v>
      </c>
      <c r="G25434" s="50"/>
      <c r="H25434" s="50"/>
      <c r="I25434" s="50"/>
      <c r="J25434" s="50"/>
      <c r="K25434" s="50"/>
      <c r="L25434" s="50"/>
    </row>
    <row r="25435" spans="4:12" x14ac:dyDescent="0.25">
      <c r="D25435" s="50">
        <v>4022010010</v>
      </c>
      <c r="E25435" s="50" t="s">
        <v>39</v>
      </c>
      <c r="F25435" s="50">
        <v>9869208000</v>
      </c>
      <c r="G25435" s="50"/>
      <c r="H25435" s="50"/>
      <c r="I25435" s="50"/>
      <c r="J25435" s="50"/>
      <c r="K25435" s="50"/>
      <c r="L25435" s="50"/>
    </row>
    <row r="25436" spans="4:12" x14ac:dyDescent="0.25">
      <c r="D25436" s="50">
        <v>4022010710</v>
      </c>
      <c r="E25436" s="50" t="s">
        <v>39</v>
      </c>
      <c r="F25436" s="50">
        <v>9869208000</v>
      </c>
      <c r="G25436" s="50"/>
      <c r="H25436" s="50"/>
      <c r="I25436" s="50"/>
      <c r="J25436" s="50"/>
      <c r="K25436" s="50"/>
      <c r="L25436" s="50"/>
    </row>
    <row r="25437" spans="4:12" x14ac:dyDescent="0.25">
      <c r="D25437" s="50">
        <v>4022012010</v>
      </c>
      <c r="E25437" s="50" t="s">
        <v>39</v>
      </c>
      <c r="F25437" s="50">
        <v>9869208000</v>
      </c>
      <c r="G25437" s="50"/>
      <c r="H25437" s="50"/>
      <c r="I25437" s="50"/>
      <c r="J25437" s="50"/>
      <c r="K25437" s="50"/>
      <c r="L25437" s="50"/>
    </row>
    <row r="25438" spans="4:12" x14ac:dyDescent="0.25">
      <c r="D25438" s="50">
        <v>4022012710</v>
      </c>
      <c r="E25438" s="50" t="s">
        <v>39</v>
      </c>
      <c r="F25438" s="50">
        <v>9869208000</v>
      </c>
      <c r="G25438" s="50"/>
      <c r="H25438" s="50"/>
      <c r="I25438" s="50"/>
      <c r="J25438" s="50"/>
      <c r="K25438" s="50"/>
      <c r="L25438" s="50"/>
    </row>
    <row r="25439" spans="4:12" x14ac:dyDescent="0.25">
      <c r="D25439" s="50">
        <v>4022014010</v>
      </c>
      <c r="E25439" s="50" t="s">
        <v>39</v>
      </c>
      <c r="F25439" s="50">
        <v>9869208000</v>
      </c>
      <c r="G25439" s="50"/>
      <c r="H25439" s="50"/>
      <c r="I25439" s="50"/>
      <c r="J25439" s="50"/>
      <c r="K25439" s="50"/>
      <c r="L25439" s="50"/>
    </row>
    <row r="25440" spans="4:12" x14ac:dyDescent="0.25">
      <c r="D25440" s="50">
        <v>4022016010</v>
      </c>
      <c r="E25440" s="50" t="s">
        <v>39</v>
      </c>
      <c r="F25440" s="50">
        <v>9869216000</v>
      </c>
      <c r="G25440" s="50"/>
      <c r="H25440" s="50"/>
      <c r="I25440" s="50"/>
      <c r="J25440" s="50"/>
      <c r="K25440" s="50"/>
      <c r="L25440" s="50"/>
    </row>
    <row r="25441" spans="4:12" x14ac:dyDescent="0.25">
      <c r="D25441" s="50">
        <v>4022016210</v>
      </c>
      <c r="E25441" s="50" t="s">
        <v>39</v>
      </c>
      <c r="F25441" s="50">
        <v>9869216000</v>
      </c>
      <c r="G25441" s="50"/>
      <c r="H25441" s="50"/>
      <c r="I25441" s="50"/>
      <c r="J25441" s="50"/>
      <c r="K25441" s="50"/>
      <c r="L25441" s="50"/>
    </row>
    <row r="25442" spans="4:12" x14ac:dyDescent="0.25">
      <c r="D25442" s="50">
        <v>4022017210</v>
      </c>
      <c r="E25442" s="50" t="s">
        <v>39</v>
      </c>
      <c r="F25442" s="50">
        <v>9869216000</v>
      </c>
      <c r="G25442" s="50"/>
      <c r="H25442" s="50"/>
      <c r="I25442" s="50"/>
      <c r="J25442" s="50"/>
      <c r="K25442" s="50"/>
      <c r="L25442" s="50"/>
    </row>
    <row r="25443" spans="4:12" x14ac:dyDescent="0.25">
      <c r="D25443" s="50">
        <v>4022018010</v>
      </c>
      <c r="E25443" s="50" t="s">
        <v>39</v>
      </c>
      <c r="F25443" s="50">
        <v>9869218000</v>
      </c>
      <c r="G25443" s="50"/>
      <c r="H25443" s="50"/>
      <c r="I25443" s="50"/>
      <c r="J25443" s="50"/>
      <c r="K25443" s="50"/>
      <c r="L25443" s="50"/>
    </row>
    <row r="25444" spans="4:12" x14ac:dyDescent="0.25">
      <c r="D25444" s="50">
        <v>4022019210</v>
      </c>
      <c r="E25444" s="50" t="s">
        <v>39</v>
      </c>
      <c r="F25444" s="50">
        <v>9869218000</v>
      </c>
      <c r="G25444" s="50"/>
      <c r="H25444" s="50"/>
      <c r="I25444" s="50"/>
      <c r="J25444" s="50"/>
      <c r="K25444" s="50"/>
      <c r="L25444" s="50"/>
    </row>
    <row r="25445" spans="4:12" x14ac:dyDescent="0.25">
      <c r="D25445" s="50">
        <v>4022020010</v>
      </c>
      <c r="E25445" s="50" t="s">
        <v>39</v>
      </c>
      <c r="F25445" s="50">
        <v>9869218000</v>
      </c>
      <c r="G25445" s="50"/>
      <c r="H25445" s="50"/>
      <c r="I25445" s="50"/>
      <c r="J25445" s="50"/>
      <c r="K25445" s="50"/>
      <c r="L25445" s="50"/>
    </row>
    <row r="25446" spans="4:12" x14ac:dyDescent="0.25">
      <c r="D25446" s="50">
        <v>4022020210</v>
      </c>
      <c r="E25446" s="50" t="s">
        <v>39</v>
      </c>
      <c r="F25446" s="50">
        <v>9869218000</v>
      </c>
      <c r="G25446" s="50"/>
      <c r="H25446" s="50"/>
      <c r="I25446" s="50"/>
      <c r="J25446" s="50"/>
      <c r="K25446" s="50"/>
      <c r="L25446" s="50"/>
    </row>
    <row r="25447" spans="4:12" x14ac:dyDescent="0.25">
      <c r="D25447" s="50">
        <v>4022021210</v>
      </c>
      <c r="E25447" s="50" t="s">
        <v>39</v>
      </c>
      <c r="F25447" s="50">
        <v>9869218000</v>
      </c>
      <c r="G25447" s="50"/>
      <c r="H25447" s="50"/>
      <c r="I25447" s="50"/>
      <c r="J25447" s="50"/>
      <c r="K25447" s="50"/>
      <c r="L25447" s="50"/>
    </row>
    <row r="25448" spans="4:12" x14ac:dyDescent="0.25">
      <c r="D25448" s="50">
        <v>4022022010</v>
      </c>
      <c r="E25448" s="50" t="s">
        <v>39</v>
      </c>
      <c r="F25448" s="50">
        <v>9869222000</v>
      </c>
      <c r="G25448" s="50"/>
      <c r="H25448" s="50"/>
      <c r="I25448" s="50"/>
      <c r="J25448" s="50"/>
      <c r="K25448" s="50"/>
      <c r="L25448" s="50"/>
    </row>
    <row r="25449" spans="4:12" x14ac:dyDescent="0.25">
      <c r="D25449" s="50">
        <v>4022024010</v>
      </c>
      <c r="E25449" s="50" t="s">
        <v>39</v>
      </c>
      <c r="F25449" s="50">
        <v>9869222000</v>
      </c>
      <c r="G25449" s="50"/>
      <c r="H25449" s="50"/>
      <c r="I25449" s="50"/>
      <c r="J25449" s="50"/>
      <c r="K25449" s="50"/>
      <c r="L25449" s="50"/>
    </row>
    <row r="25450" spans="4:12" x14ac:dyDescent="0.25">
      <c r="D25450" s="50">
        <v>4022024210</v>
      </c>
      <c r="E25450" s="50" t="s">
        <v>39</v>
      </c>
      <c r="F25450" s="50">
        <v>9869222000</v>
      </c>
      <c r="G25450" s="50"/>
      <c r="H25450" s="50"/>
      <c r="I25450" s="50"/>
      <c r="J25450" s="50"/>
      <c r="K25450" s="50"/>
      <c r="L25450" s="50"/>
    </row>
    <row r="25451" spans="4:12" x14ac:dyDescent="0.25">
      <c r="D25451" s="50">
        <v>4022025010</v>
      </c>
      <c r="E25451" s="50" t="s">
        <v>39</v>
      </c>
      <c r="F25451" s="50">
        <v>9869222000</v>
      </c>
      <c r="G25451" s="50"/>
      <c r="H25451" s="50"/>
      <c r="I25451" s="50"/>
      <c r="J25451" s="50"/>
      <c r="K25451" s="50"/>
      <c r="L25451" s="50"/>
    </row>
    <row r="25452" spans="4:12" x14ac:dyDescent="0.25">
      <c r="D25452" s="50">
        <v>4022026010</v>
      </c>
      <c r="E25452" s="50" t="s">
        <v>39</v>
      </c>
      <c r="F25452" s="50">
        <v>9869222000</v>
      </c>
      <c r="G25452" s="50"/>
      <c r="H25452" s="50"/>
      <c r="I25452" s="50"/>
      <c r="J25452" s="50"/>
      <c r="K25452" s="50"/>
      <c r="L25452" s="50"/>
    </row>
    <row r="25453" spans="4:12" x14ac:dyDescent="0.25">
      <c r="D25453" s="50">
        <v>4022026210</v>
      </c>
      <c r="E25453" s="50" t="s">
        <v>39</v>
      </c>
      <c r="F25453" s="50">
        <v>9869222000</v>
      </c>
      <c r="G25453" s="50"/>
      <c r="H25453" s="50"/>
      <c r="I25453" s="50"/>
      <c r="J25453" s="50"/>
      <c r="K25453" s="50"/>
      <c r="L25453" s="50"/>
    </row>
    <row r="25454" spans="4:12" x14ac:dyDescent="0.25">
      <c r="D25454" s="50">
        <v>4022028010</v>
      </c>
      <c r="E25454" s="50" t="s">
        <v>39</v>
      </c>
      <c r="F25454" s="50">
        <v>9869222000</v>
      </c>
      <c r="G25454" s="50"/>
      <c r="H25454" s="50"/>
      <c r="I25454" s="50"/>
      <c r="J25454" s="50"/>
      <c r="K25454" s="50"/>
      <c r="L25454" s="50"/>
    </row>
    <row r="25455" spans="4:12" x14ac:dyDescent="0.25">
      <c r="D25455" s="50">
        <v>4022028210</v>
      </c>
      <c r="E25455" s="50" t="s">
        <v>39</v>
      </c>
      <c r="F25455" s="50">
        <v>9869222000</v>
      </c>
      <c r="G25455" s="50"/>
      <c r="H25455" s="50"/>
      <c r="I25455" s="50"/>
      <c r="J25455" s="50"/>
      <c r="K25455" s="50"/>
      <c r="L25455" s="50"/>
    </row>
    <row r="25456" spans="4:12" x14ac:dyDescent="0.25">
      <c r="D25456" s="50">
        <v>4022029210</v>
      </c>
      <c r="E25456" s="50" t="s">
        <v>39</v>
      </c>
      <c r="F25456" s="50">
        <v>9869222000</v>
      </c>
      <c r="G25456" s="50"/>
      <c r="H25456" s="50"/>
      <c r="I25456" s="50"/>
      <c r="J25456" s="50"/>
      <c r="K25456" s="50"/>
      <c r="L25456" s="50"/>
    </row>
    <row r="25457" spans="4:12" x14ac:dyDescent="0.25">
      <c r="D25457" s="50">
        <v>4022030010</v>
      </c>
      <c r="E25457" s="50" t="s">
        <v>39</v>
      </c>
      <c r="F25457" s="50">
        <v>9869222000</v>
      </c>
      <c r="G25457" s="50"/>
      <c r="H25457" s="50"/>
      <c r="I25457" s="50"/>
      <c r="J25457" s="50"/>
      <c r="K25457" s="50"/>
      <c r="L25457" s="50"/>
    </row>
    <row r="25458" spans="4:12" x14ac:dyDescent="0.25">
      <c r="D25458" s="50">
        <v>4022112200</v>
      </c>
      <c r="E25458" s="50" t="s">
        <v>39</v>
      </c>
      <c r="F25458" s="50">
        <v>9869208000</v>
      </c>
      <c r="G25458" s="50"/>
      <c r="H25458" s="50"/>
      <c r="I25458" s="50"/>
      <c r="J25458" s="50"/>
      <c r="K25458" s="50"/>
      <c r="L25458" s="50"/>
    </row>
    <row r="25459" spans="4:12" x14ac:dyDescent="0.25">
      <c r="D25459" s="50">
        <v>4022112710</v>
      </c>
      <c r="E25459" s="50" t="s">
        <v>39</v>
      </c>
      <c r="F25459" s="50">
        <v>9869208000</v>
      </c>
      <c r="G25459" s="50"/>
      <c r="H25459" s="50"/>
      <c r="I25459" s="50"/>
      <c r="J25459" s="50"/>
      <c r="K25459" s="50"/>
      <c r="L25459" s="50"/>
    </row>
    <row r="25460" spans="4:12" x14ac:dyDescent="0.25">
      <c r="D25460" s="50">
        <v>4022114010</v>
      </c>
      <c r="E25460" s="50" t="s">
        <v>39</v>
      </c>
      <c r="F25460" s="50">
        <v>9869208000</v>
      </c>
      <c r="G25460" s="50"/>
      <c r="H25460" s="50"/>
      <c r="I25460" s="50"/>
      <c r="J25460" s="50"/>
      <c r="K25460" s="50"/>
      <c r="L25460" s="50"/>
    </row>
    <row r="25461" spans="4:12" x14ac:dyDescent="0.25">
      <c r="D25461" s="50">
        <v>4022114210</v>
      </c>
      <c r="E25461" s="50" t="s">
        <v>39</v>
      </c>
      <c r="F25461" s="50">
        <v>9869208000</v>
      </c>
      <c r="G25461" s="50"/>
      <c r="H25461" s="50"/>
      <c r="I25461" s="50"/>
      <c r="J25461" s="50"/>
      <c r="K25461" s="50"/>
      <c r="L25461" s="50"/>
    </row>
    <row r="25462" spans="4:12" x14ac:dyDescent="0.25">
      <c r="D25462" s="50">
        <v>4022116010</v>
      </c>
      <c r="E25462" s="50" t="s">
        <v>39</v>
      </c>
      <c r="F25462" s="50">
        <v>9869216000</v>
      </c>
      <c r="G25462" s="50"/>
      <c r="H25462" s="50"/>
      <c r="I25462" s="50"/>
      <c r="J25462" s="50"/>
      <c r="K25462" s="50"/>
      <c r="L25462" s="50"/>
    </row>
    <row r="25463" spans="4:12" x14ac:dyDescent="0.25">
      <c r="D25463" s="50">
        <v>4022116210</v>
      </c>
      <c r="E25463" s="50" t="s">
        <v>39</v>
      </c>
      <c r="F25463" s="50">
        <v>9869216000</v>
      </c>
      <c r="G25463" s="50"/>
      <c r="H25463" s="50"/>
      <c r="I25463" s="50"/>
      <c r="J25463" s="50"/>
      <c r="K25463" s="50"/>
      <c r="L25463" s="50"/>
    </row>
    <row r="25464" spans="4:12" x14ac:dyDescent="0.25">
      <c r="D25464" s="50">
        <v>4022117210</v>
      </c>
      <c r="E25464" s="50" t="s">
        <v>39</v>
      </c>
      <c r="F25464" s="50">
        <v>9869216000</v>
      </c>
      <c r="G25464" s="50"/>
      <c r="H25464" s="50"/>
      <c r="I25464" s="50"/>
      <c r="J25464" s="50"/>
      <c r="K25464" s="50"/>
      <c r="L25464" s="50"/>
    </row>
    <row r="25465" spans="4:12" x14ac:dyDescent="0.25">
      <c r="D25465" s="50">
        <v>4022118010</v>
      </c>
      <c r="E25465" s="50" t="s">
        <v>39</v>
      </c>
      <c r="F25465" s="50">
        <v>9869218000</v>
      </c>
      <c r="G25465" s="50"/>
      <c r="H25465" s="50"/>
      <c r="I25465" s="50"/>
      <c r="J25465" s="50"/>
      <c r="K25465" s="50"/>
      <c r="L25465" s="50"/>
    </row>
    <row r="25466" spans="4:12" x14ac:dyDescent="0.25">
      <c r="D25466" s="50">
        <v>4022120010</v>
      </c>
      <c r="E25466" s="50" t="s">
        <v>39</v>
      </c>
      <c r="F25466" s="50">
        <v>9869218000</v>
      </c>
      <c r="G25466" s="50"/>
      <c r="H25466" s="50"/>
      <c r="I25466" s="50"/>
      <c r="J25466" s="50"/>
      <c r="K25466" s="50"/>
      <c r="L25466" s="50"/>
    </row>
    <row r="25467" spans="4:12" x14ac:dyDescent="0.25">
      <c r="D25467" s="50">
        <v>4022120210</v>
      </c>
      <c r="E25467" s="50" t="s">
        <v>39</v>
      </c>
      <c r="F25467" s="50">
        <v>9869218000</v>
      </c>
      <c r="G25467" s="50"/>
      <c r="H25467" s="50"/>
      <c r="I25467" s="50"/>
      <c r="J25467" s="50"/>
      <c r="K25467" s="50"/>
      <c r="L25467" s="50"/>
    </row>
    <row r="25468" spans="4:12" x14ac:dyDescent="0.25">
      <c r="D25468" s="50">
        <v>4022122010</v>
      </c>
      <c r="E25468" s="50" t="s">
        <v>39</v>
      </c>
      <c r="F25468" s="50">
        <v>9869222000</v>
      </c>
      <c r="G25468" s="50"/>
      <c r="H25468" s="50"/>
      <c r="I25468" s="50"/>
      <c r="J25468" s="50"/>
      <c r="K25468" s="50"/>
      <c r="L25468" s="50"/>
    </row>
    <row r="25469" spans="4:12" x14ac:dyDescent="0.25">
      <c r="D25469" s="50">
        <v>4022124010</v>
      </c>
      <c r="E25469" s="50" t="s">
        <v>39</v>
      </c>
      <c r="F25469" s="50">
        <v>9869222000</v>
      </c>
      <c r="G25469" s="50"/>
      <c r="H25469" s="50"/>
      <c r="I25469" s="50"/>
      <c r="J25469" s="50"/>
      <c r="K25469" s="50"/>
      <c r="L25469" s="50"/>
    </row>
    <row r="25470" spans="4:12" x14ac:dyDescent="0.25">
      <c r="D25470" s="50">
        <v>4022124210</v>
      </c>
      <c r="E25470" s="50" t="s">
        <v>39</v>
      </c>
      <c r="F25470" s="50">
        <v>9869222000</v>
      </c>
      <c r="G25470" s="50"/>
      <c r="H25470" s="50"/>
      <c r="I25470" s="50"/>
      <c r="J25470" s="50"/>
      <c r="K25470" s="50"/>
      <c r="L25470" s="50"/>
    </row>
    <row r="25471" spans="4:12" x14ac:dyDescent="0.25">
      <c r="D25471" s="50">
        <v>4022125010</v>
      </c>
      <c r="E25471" s="50" t="s">
        <v>39</v>
      </c>
      <c r="F25471" s="50">
        <v>9869222000</v>
      </c>
      <c r="G25471" s="50"/>
      <c r="H25471" s="50"/>
      <c r="I25471" s="50"/>
      <c r="J25471" s="50"/>
      <c r="K25471" s="50"/>
      <c r="L25471" s="50"/>
    </row>
    <row r="25472" spans="4:12" x14ac:dyDescent="0.25">
      <c r="D25472" s="50">
        <v>4022126010</v>
      </c>
      <c r="E25472" s="50" t="s">
        <v>39</v>
      </c>
      <c r="F25472" s="50">
        <v>9869222000</v>
      </c>
      <c r="G25472" s="50"/>
      <c r="H25472" s="50"/>
      <c r="I25472" s="50"/>
      <c r="J25472" s="50"/>
      <c r="K25472" s="50"/>
      <c r="L25472" s="50"/>
    </row>
    <row r="25473" spans="4:12" x14ac:dyDescent="0.25">
      <c r="D25473" s="50">
        <v>4022128010</v>
      </c>
      <c r="E25473" s="50" t="s">
        <v>39</v>
      </c>
      <c r="F25473" s="50">
        <v>9869222000</v>
      </c>
      <c r="G25473" s="50"/>
      <c r="H25473" s="50"/>
      <c r="I25473" s="50"/>
      <c r="J25473" s="50"/>
      <c r="K25473" s="50"/>
      <c r="L25473" s="50"/>
    </row>
    <row r="25474" spans="4:12" x14ac:dyDescent="0.25">
      <c r="D25474" s="50">
        <v>4022128210</v>
      </c>
      <c r="E25474" s="50" t="s">
        <v>39</v>
      </c>
      <c r="F25474" s="50">
        <v>9869222000</v>
      </c>
      <c r="G25474" s="50"/>
      <c r="H25474" s="50"/>
      <c r="I25474" s="50"/>
      <c r="J25474" s="50"/>
      <c r="K25474" s="50"/>
      <c r="L25474" s="50"/>
    </row>
    <row r="25475" spans="4:12" x14ac:dyDescent="0.25">
      <c r="D25475" s="50">
        <v>4022129210</v>
      </c>
      <c r="E25475" s="50" t="s">
        <v>39</v>
      </c>
      <c r="F25475" s="50">
        <v>9869222000</v>
      </c>
      <c r="G25475" s="50"/>
      <c r="H25475" s="50"/>
      <c r="I25475" s="50"/>
      <c r="J25475" s="50"/>
      <c r="K25475" s="50"/>
      <c r="L25475" s="50"/>
    </row>
    <row r="25476" spans="4:12" x14ac:dyDescent="0.25">
      <c r="D25476" s="50">
        <v>4022130010</v>
      </c>
      <c r="E25476" s="50" t="s">
        <v>39</v>
      </c>
      <c r="F25476" s="50">
        <v>9869222000</v>
      </c>
      <c r="G25476" s="50"/>
      <c r="H25476" s="50"/>
      <c r="I25476" s="50"/>
      <c r="J25476" s="50"/>
      <c r="K25476" s="50"/>
      <c r="L25476" s="50"/>
    </row>
    <row r="25477" spans="4:12" x14ac:dyDescent="0.25">
      <c r="D25477" s="50">
        <v>4023008010</v>
      </c>
      <c r="E25477" s="50" t="s">
        <v>39</v>
      </c>
      <c r="F25477" s="50">
        <v>9869208000</v>
      </c>
      <c r="G25477" s="50"/>
      <c r="H25477" s="50"/>
      <c r="I25477" s="50"/>
      <c r="J25477" s="50"/>
      <c r="K25477" s="50"/>
      <c r="L25477" s="50"/>
    </row>
    <row r="25478" spans="4:12" x14ac:dyDescent="0.25">
      <c r="D25478" s="50">
        <v>4023009710</v>
      </c>
      <c r="E25478" s="50" t="s">
        <v>39</v>
      </c>
      <c r="F25478" s="50">
        <v>9869208000</v>
      </c>
      <c r="G25478" s="50"/>
      <c r="H25478" s="50"/>
      <c r="I25478" s="50"/>
      <c r="J25478" s="50"/>
      <c r="K25478" s="50"/>
      <c r="L25478" s="50"/>
    </row>
    <row r="25479" spans="4:12" x14ac:dyDescent="0.25">
      <c r="D25479" s="50">
        <v>4023010010</v>
      </c>
      <c r="E25479" s="50" t="s">
        <v>39</v>
      </c>
      <c r="F25479" s="50">
        <v>9869208000</v>
      </c>
      <c r="G25479" s="50"/>
      <c r="H25479" s="50"/>
      <c r="I25479" s="50"/>
      <c r="J25479" s="50"/>
      <c r="K25479" s="50"/>
      <c r="L25479" s="50"/>
    </row>
    <row r="25480" spans="4:12" x14ac:dyDescent="0.25">
      <c r="D25480" s="50">
        <v>4023010710</v>
      </c>
      <c r="E25480" s="50" t="s">
        <v>39</v>
      </c>
      <c r="F25480" s="50">
        <v>9869208000</v>
      </c>
      <c r="G25480" s="50"/>
      <c r="H25480" s="50"/>
      <c r="I25480" s="50"/>
      <c r="J25480" s="50"/>
      <c r="K25480" s="50"/>
      <c r="L25480" s="50"/>
    </row>
    <row r="25481" spans="4:12" x14ac:dyDescent="0.25">
      <c r="D25481" s="50">
        <v>4023012010</v>
      </c>
      <c r="E25481" s="50" t="s">
        <v>39</v>
      </c>
      <c r="F25481" s="50">
        <v>9869208000</v>
      </c>
      <c r="G25481" s="50"/>
      <c r="H25481" s="50"/>
      <c r="I25481" s="50"/>
      <c r="J25481" s="50"/>
      <c r="K25481" s="50"/>
      <c r="L25481" s="50"/>
    </row>
    <row r="25482" spans="4:12" x14ac:dyDescent="0.25">
      <c r="D25482" s="50">
        <v>4023012710</v>
      </c>
      <c r="E25482" s="50" t="s">
        <v>39</v>
      </c>
      <c r="F25482" s="50">
        <v>9869208000</v>
      </c>
      <c r="G25482" s="50"/>
      <c r="H25482" s="50"/>
      <c r="I25482" s="50"/>
      <c r="J25482" s="50"/>
      <c r="K25482" s="50"/>
      <c r="L25482" s="50"/>
    </row>
    <row r="25483" spans="4:12" x14ac:dyDescent="0.25">
      <c r="D25483" s="50">
        <v>4023014010</v>
      </c>
      <c r="E25483" s="50" t="s">
        <v>39</v>
      </c>
      <c r="F25483" s="50">
        <v>9869208000</v>
      </c>
      <c r="G25483" s="50"/>
      <c r="H25483" s="50"/>
      <c r="I25483" s="50"/>
      <c r="J25483" s="50"/>
      <c r="K25483" s="50"/>
      <c r="L25483" s="50"/>
    </row>
    <row r="25484" spans="4:12" x14ac:dyDescent="0.25">
      <c r="D25484" s="50">
        <v>4023016010</v>
      </c>
      <c r="E25484" s="50" t="s">
        <v>39</v>
      </c>
      <c r="F25484" s="50">
        <v>9869216000</v>
      </c>
      <c r="G25484" s="50"/>
      <c r="H25484" s="50"/>
      <c r="I25484" s="50"/>
      <c r="J25484" s="50"/>
      <c r="K25484" s="50"/>
      <c r="L25484" s="50"/>
    </row>
    <row r="25485" spans="4:12" x14ac:dyDescent="0.25">
      <c r="D25485" s="50">
        <v>4023016210</v>
      </c>
      <c r="E25485" s="50" t="s">
        <v>39</v>
      </c>
      <c r="F25485" s="50">
        <v>9869216000</v>
      </c>
      <c r="G25485" s="50"/>
      <c r="H25485" s="50"/>
      <c r="I25485" s="50"/>
      <c r="J25485" s="50"/>
      <c r="K25485" s="50"/>
      <c r="L25485" s="50"/>
    </row>
    <row r="25486" spans="4:12" x14ac:dyDescent="0.25">
      <c r="D25486" s="50">
        <v>4023017210</v>
      </c>
      <c r="E25486" s="50" t="s">
        <v>39</v>
      </c>
      <c r="F25486" s="50">
        <v>9869216000</v>
      </c>
      <c r="G25486" s="50"/>
      <c r="H25486" s="50"/>
      <c r="I25486" s="50"/>
      <c r="J25486" s="50"/>
      <c r="K25486" s="50"/>
      <c r="L25486" s="50"/>
    </row>
    <row r="25487" spans="4:12" x14ac:dyDescent="0.25">
      <c r="D25487" s="50">
        <v>4023018010</v>
      </c>
      <c r="E25487" s="50" t="s">
        <v>39</v>
      </c>
      <c r="F25487" s="50">
        <v>9869218000</v>
      </c>
      <c r="G25487" s="50"/>
      <c r="H25487" s="50"/>
      <c r="I25487" s="50"/>
      <c r="J25487" s="50"/>
      <c r="K25487" s="50"/>
      <c r="L25487" s="50"/>
    </row>
    <row r="25488" spans="4:12" x14ac:dyDescent="0.25">
      <c r="D25488" s="50">
        <v>4023019210</v>
      </c>
      <c r="E25488" s="50" t="s">
        <v>39</v>
      </c>
      <c r="F25488" s="50">
        <v>9869218000</v>
      </c>
      <c r="G25488" s="50"/>
      <c r="H25488" s="50"/>
      <c r="I25488" s="50"/>
      <c r="J25488" s="50"/>
      <c r="K25488" s="50"/>
      <c r="L25488" s="50"/>
    </row>
    <row r="25489" spans="4:12" x14ac:dyDescent="0.25">
      <c r="D25489" s="50">
        <v>4023020010</v>
      </c>
      <c r="E25489" s="50" t="s">
        <v>39</v>
      </c>
      <c r="F25489" s="50">
        <v>9869218000</v>
      </c>
      <c r="G25489" s="50"/>
      <c r="H25489" s="50"/>
      <c r="I25489" s="50"/>
      <c r="J25489" s="50"/>
      <c r="K25489" s="50"/>
      <c r="L25489" s="50"/>
    </row>
    <row r="25490" spans="4:12" x14ac:dyDescent="0.25">
      <c r="D25490" s="50">
        <v>4023020210</v>
      </c>
      <c r="E25490" s="50" t="s">
        <v>39</v>
      </c>
      <c r="F25490" s="50">
        <v>9869218000</v>
      </c>
      <c r="G25490" s="50"/>
      <c r="H25490" s="50"/>
      <c r="I25490" s="50"/>
      <c r="J25490" s="50"/>
      <c r="K25490" s="50"/>
      <c r="L25490" s="50"/>
    </row>
    <row r="25491" spans="4:12" x14ac:dyDescent="0.25">
      <c r="D25491" s="50">
        <v>4023021210</v>
      </c>
      <c r="E25491" s="50" t="s">
        <v>39</v>
      </c>
      <c r="F25491" s="50">
        <v>9869218000</v>
      </c>
      <c r="G25491" s="50"/>
      <c r="H25491" s="50"/>
      <c r="I25491" s="50"/>
      <c r="J25491" s="50"/>
      <c r="K25491" s="50"/>
      <c r="L25491" s="50"/>
    </row>
    <row r="25492" spans="4:12" x14ac:dyDescent="0.25">
      <c r="D25492" s="50">
        <v>4023022010</v>
      </c>
      <c r="E25492" s="50" t="s">
        <v>39</v>
      </c>
      <c r="F25492" s="50">
        <v>9869222000</v>
      </c>
      <c r="G25492" s="50"/>
      <c r="H25492" s="50"/>
      <c r="I25492" s="50"/>
      <c r="J25492" s="50"/>
      <c r="K25492" s="50"/>
      <c r="L25492" s="50"/>
    </row>
    <row r="25493" spans="4:12" x14ac:dyDescent="0.25">
      <c r="D25493" s="50">
        <v>4023024010</v>
      </c>
      <c r="E25493" s="50" t="s">
        <v>39</v>
      </c>
      <c r="F25493" s="50">
        <v>9869222000</v>
      </c>
      <c r="G25493" s="50"/>
      <c r="H25493" s="50"/>
      <c r="I25493" s="50"/>
      <c r="J25493" s="50"/>
      <c r="K25493" s="50"/>
      <c r="L25493" s="50"/>
    </row>
    <row r="25494" spans="4:12" x14ac:dyDescent="0.25">
      <c r="D25494" s="50">
        <v>4023024210</v>
      </c>
      <c r="E25494" s="50" t="s">
        <v>39</v>
      </c>
      <c r="F25494" s="50">
        <v>9869222000</v>
      </c>
      <c r="G25494" s="50"/>
      <c r="H25494" s="50"/>
      <c r="I25494" s="50"/>
      <c r="J25494" s="50"/>
      <c r="K25494" s="50"/>
      <c r="L25494" s="50"/>
    </row>
    <row r="25495" spans="4:12" x14ac:dyDescent="0.25">
      <c r="D25495" s="50">
        <v>4023025010</v>
      </c>
      <c r="E25495" s="50" t="s">
        <v>39</v>
      </c>
      <c r="F25495" s="50">
        <v>9869222000</v>
      </c>
      <c r="G25495" s="50"/>
      <c r="H25495" s="50"/>
      <c r="I25495" s="50"/>
      <c r="J25495" s="50"/>
      <c r="K25495" s="50"/>
      <c r="L25495" s="50"/>
    </row>
    <row r="25496" spans="4:12" x14ac:dyDescent="0.25">
      <c r="D25496" s="50">
        <v>4023026010</v>
      </c>
      <c r="E25496" s="50" t="s">
        <v>39</v>
      </c>
      <c r="F25496" s="50">
        <v>9869222000</v>
      </c>
      <c r="G25496" s="50"/>
      <c r="H25496" s="50"/>
      <c r="I25496" s="50"/>
      <c r="J25496" s="50"/>
      <c r="K25496" s="50"/>
      <c r="L25496" s="50"/>
    </row>
    <row r="25497" spans="4:12" x14ac:dyDescent="0.25">
      <c r="D25497" s="50">
        <v>4023026210</v>
      </c>
      <c r="E25497" s="50" t="s">
        <v>39</v>
      </c>
      <c r="F25497" s="50">
        <v>9869222000</v>
      </c>
      <c r="G25497" s="50"/>
      <c r="H25497" s="50"/>
      <c r="I25497" s="50"/>
      <c r="J25497" s="50"/>
      <c r="K25497" s="50"/>
      <c r="L25497" s="50"/>
    </row>
    <row r="25498" spans="4:12" x14ac:dyDescent="0.25">
      <c r="D25498" s="50">
        <v>4023028010</v>
      </c>
      <c r="E25498" s="50" t="s">
        <v>39</v>
      </c>
      <c r="F25498" s="50">
        <v>9869222000</v>
      </c>
      <c r="G25498" s="50"/>
      <c r="H25498" s="50"/>
      <c r="I25498" s="50"/>
      <c r="J25498" s="50"/>
      <c r="K25498" s="50"/>
      <c r="L25498" s="50"/>
    </row>
    <row r="25499" spans="4:12" x14ac:dyDescent="0.25">
      <c r="D25499" s="50">
        <v>4023028210</v>
      </c>
      <c r="E25499" s="50" t="s">
        <v>39</v>
      </c>
      <c r="F25499" s="50">
        <v>9869222000</v>
      </c>
      <c r="G25499" s="50"/>
      <c r="H25499" s="50"/>
      <c r="I25499" s="50"/>
      <c r="J25499" s="50"/>
      <c r="K25499" s="50"/>
      <c r="L25499" s="50"/>
    </row>
    <row r="25500" spans="4:12" x14ac:dyDescent="0.25">
      <c r="D25500" s="50">
        <v>4023029210</v>
      </c>
      <c r="E25500" s="50" t="s">
        <v>39</v>
      </c>
      <c r="F25500" s="50">
        <v>9869222000</v>
      </c>
      <c r="G25500" s="50"/>
      <c r="H25500" s="50"/>
      <c r="I25500" s="50"/>
      <c r="J25500" s="50"/>
      <c r="K25500" s="50"/>
      <c r="L25500" s="50"/>
    </row>
    <row r="25501" spans="4:12" x14ac:dyDescent="0.25">
      <c r="D25501" s="50">
        <v>4023030010</v>
      </c>
      <c r="E25501" s="50" t="s">
        <v>39</v>
      </c>
      <c r="F25501" s="50">
        <v>9869222000</v>
      </c>
      <c r="G25501" s="50"/>
      <c r="H25501" s="50"/>
      <c r="I25501" s="50"/>
      <c r="J25501" s="50"/>
      <c r="K25501" s="50"/>
      <c r="L25501" s="50"/>
    </row>
    <row r="25502" spans="4:12" x14ac:dyDescent="0.25">
      <c r="D25502" s="50">
        <v>4023112200</v>
      </c>
      <c r="E25502" s="50" t="s">
        <v>39</v>
      </c>
      <c r="F25502" s="50">
        <v>9869208000</v>
      </c>
      <c r="G25502" s="50"/>
      <c r="H25502" s="50"/>
      <c r="I25502" s="50"/>
      <c r="J25502" s="50"/>
      <c r="K25502" s="50"/>
      <c r="L25502" s="50"/>
    </row>
    <row r="25503" spans="4:12" x14ac:dyDescent="0.25">
      <c r="D25503" s="50">
        <v>4023112710</v>
      </c>
      <c r="E25503" s="50" t="s">
        <v>39</v>
      </c>
      <c r="F25503" s="50">
        <v>9869208000</v>
      </c>
      <c r="G25503" s="50"/>
      <c r="H25503" s="50"/>
      <c r="I25503" s="50"/>
      <c r="J25503" s="50"/>
      <c r="K25503" s="50"/>
      <c r="L25503" s="50"/>
    </row>
    <row r="25504" spans="4:12" x14ac:dyDescent="0.25">
      <c r="D25504" s="50">
        <v>4023114010</v>
      </c>
      <c r="E25504" s="50" t="s">
        <v>39</v>
      </c>
      <c r="F25504" s="50">
        <v>9869208000</v>
      </c>
      <c r="G25504" s="50"/>
      <c r="H25504" s="50"/>
      <c r="I25504" s="50"/>
      <c r="J25504" s="50"/>
      <c r="K25504" s="50"/>
      <c r="L25504" s="50"/>
    </row>
    <row r="25505" spans="4:12" x14ac:dyDescent="0.25">
      <c r="D25505" s="50">
        <v>4023114210</v>
      </c>
      <c r="E25505" s="50" t="s">
        <v>39</v>
      </c>
      <c r="F25505" s="50">
        <v>9869208000</v>
      </c>
      <c r="G25505" s="50"/>
      <c r="H25505" s="50"/>
      <c r="I25505" s="50"/>
      <c r="J25505" s="50"/>
      <c r="K25505" s="50"/>
      <c r="L25505" s="50"/>
    </row>
    <row r="25506" spans="4:12" x14ac:dyDescent="0.25">
      <c r="D25506" s="50">
        <v>4023116010</v>
      </c>
      <c r="E25506" s="50" t="s">
        <v>39</v>
      </c>
      <c r="F25506" s="50">
        <v>9869216000</v>
      </c>
      <c r="G25506" s="50"/>
      <c r="H25506" s="50"/>
      <c r="I25506" s="50"/>
      <c r="J25506" s="50"/>
      <c r="K25506" s="50"/>
      <c r="L25506" s="50"/>
    </row>
    <row r="25507" spans="4:12" x14ac:dyDescent="0.25">
      <c r="D25507" s="50">
        <v>4023116210</v>
      </c>
      <c r="E25507" s="50" t="s">
        <v>39</v>
      </c>
      <c r="F25507" s="50">
        <v>9869216000</v>
      </c>
      <c r="G25507" s="50"/>
      <c r="H25507" s="50"/>
      <c r="I25507" s="50"/>
      <c r="J25507" s="50"/>
      <c r="K25507" s="50"/>
      <c r="L25507" s="50"/>
    </row>
    <row r="25508" spans="4:12" x14ac:dyDescent="0.25">
      <c r="D25508" s="50">
        <v>4023117210</v>
      </c>
      <c r="E25508" s="50" t="s">
        <v>39</v>
      </c>
      <c r="F25508" s="50">
        <v>9869216000</v>
      </c>
      <c r="G25508" s="50"/>
      <c r="H25508" s="50"/>
      <c r="I25508" s="50"/>
      <c r="J25508" s="50"/>
      <c r="K25508" s="50"/>
      <c r="L25508" s="50"/>
    </row>
    <row r="25509" spans="4:12" x14ac:dyDescent="0.25">
      <c r="D25509" s="50">
        <v>4023118010</v>
      </c>
      <c r="E25509" s="50" t="s">
        <v>39</v>
      </c>
      <c r="F25509" s="50">
        <v>9869218000</v>
      </c>
      <c r="G25509" s="50"/>
      <c r="H25509" s="50"/>
      <c r="I25509" s="50"/>
      <c r="J25509" s="50"/>
      <c r="K25509" s="50"/>
      <c r="L25509" s="50"/>
    </row>
    <row r="25510" spans="4:12" x14ac:dyDescent="0.25">
      <c r="D25510" s="50">
        <v>4023120010</v>
      </c>
      <c r="E25510" s="50" t="s">
        <v>39</v>
      </c>
      <c r="F25510" s="50">
        <v>9869218000</v>
      </c>
      <c r="G25510" s="50"/>
      <c r="H25510" s="50"/>
      <c r="I25510" s="50"/>
      <c r="J25510" s="50"/>
      <c r="K25510" s="50"/>
      <c r="L25510" s="50"/>
    </row>
    <row r="25511" spans="4:12" x14ac:dyDescent="0.25">
      <c r="D25511" s="50">
        <v>4023120210</v>
      </c>
      <c r="E25511" s="50" t="s">
        <v>39</v>
      </c>
      <c r="F25511" s="50">
        <v>9869218000</v>
      </c>
      <c r="G25511" s="50"/>
      <c r="H25511" s="50"/>
      <c r="I25511" s="50"/>
      <c r="J25511" s="50"/>
      <c r="K25511" s="50"/>
      <c r="L25511" s="50"/>
    </row>
    <row r="25512" spans="4:12" x14ac:dyDescent="0.25">
      <c r="D25512" s="50">
        <v>4023122010</v>
      </c>
      <c r="E25512" s="50" t="s">
        <v>39</v>
      </c>
      <c r="F25512" s="50">
        <v>9869222000</v>
      </c>
      <c r="G25512" s="50"/>
      <c r="H25512" s="50"/>
      <c r="I25512" s="50"/>
      <c r="J25512" s="50"/>
      <c r="K25512" s="50"/>
      <c r="L25512" s="50"/>
    </row>
    <row r="25513" spans="4:12" x14ac:dyDescent="0.25">
      <c r="D25513" s="50">
        <v>4023124010</v>
      </c>
      <c r="E25513" s="50" t="s">
        <v>39</v>
      </c>
      <c r="F25513" s="50">
        <v>9869222000</v>
      </c>
      <c r="G25513" s="50"/>
      <c r="H25513" s="50"/>
      <c r="I25513" s="50"/>
      <c r="J25513" s="50"/>
      <c r="K25513" s="50"/>
      <c r="L25513" s="50"/>
    </row>
    <row r="25514" spans="4:12" x14ac:dyDescent="0.25">
      <c r="D25514" s="50">
        <v>4023124210</v>
      </c>
      <c r="E25514" s="50" t="s">
        <v>39</v>
      </c>
      <c r="F25514" s="50">
        <v>9869222000</v>
      </c>
      <c r="G25514" s="50"/>
      <c r="H25514" s="50"/>
      <c r="I25514" s="50"/>
      <c r="J25514" s="50"/>
      <c r="K25514" s="50"/>
      <c r="L25514" s="50"/>
    </row>
    <row r="25515" spans="4:12" x14ac:dyDescent="0.25">
      <c r="D25515" s="50">
        <v>4023125010</v>
      </c>
      <c r="E25515" s="50" t="s">
        <v>39</v>
      </c>
      <c r="F25515" s="50">
        <v>9869222000</v>
      </c>
      <c r="G25515" s="50"/>
      <c r="H25515" s="50"/>
      <c r="I25515" s="50"/>
      <c r="J25515" s="50"/>
      <c r="K25515" s="50"/>
      <c r="L25515" s="50"/>
    </row>
    <row r="25516" spans="4:12" x14ac:dyDescent="0.25">
      <c r="D25516" s="50">
        <v>4023126010</v>
      </c>
      <c r="E25516" s="50" t="s">
        <v>39</v>
      </c>
      <c r="F25516" s="50">
        <v>9869222000</v>
      </c>
      <c r="G25516" s="50"/>
      <c r="H25516" s="50"/>
      <c r="I25516" s="50"/>
      <c r="J25516" s="50"/>
      <c r="K25516" s="50"/>
      <c r="L25516" s="50"/>
    </row>
    <row r="25517" spans="4:12" x14ac:dyDescent="0.25">
      <c r="D25517" s="50">
        <v>4023128010</v>
      </c>
      <c r="E25517" s="50" t="s">
        <v>39</v>
      </c>
      <c r="F25517" s="50">
        <v>9869222000</v>
      </c>
      <c r="G25517" s="50"/>
      <c r="H25517" s="50"/>
      <c r="I25517" s="50"/>
      <c r="J25517" s="50"/>
      <c r="K25517" s="50"/>
      <c r="L25517" s="50"/>
    </row>
    <row r="25518" spans="4:12" x14ac:dyDescent="0.25">
      <c r="D25518" s="50">
        <v>4023128210</v>
      </c>
      <c r="E25518" s="50" t="s">
        <v>39</v>
      </c>
      <c r="F25518" s="50">
        <v>9869222000</v>
      </c>
      <c r="G25518" s="50"/>
      <c r="H25518" s="50"/>
      <c r="I25518" s="50"/>
      <c r="J25518" s="50"/>
      <c r="K25518" s="50"/>
      <c r="L25518" s="50"/>
    </row>
    <row r="25519" spans="4:12" x14ac:dyDescent="0.25">
      <c r="D25519" s="50">
        <v>4023129210</v>
      </c>
      <c r="E25519" s="50" t="s">
        <v>39</v>
      </c>
      <c r="F25519" s="50">
        <v>9869222000</v>
      </c>
      <c r="G25519" s="50"/>
      <c r="H25519" s="50"/>
      <c r="I25519" s="50"/>
      <c r="J25519" s="50"/>
      <c r="K25519" s="50"/>
      <c r="L25519" s="50"/>
    </row>
    <row r="25520" spans="4:12" x14ac:dyDescent="0.25">
      <c r="D25520" s="50">
        <v>4023130010</v>
      </c>
      <c r="E25520" s="50" t="s">
        <v>39</v>
      </c>
      <c r="F25520" s="50">
        <v>9869222000</v>
      </c>
      <c r="G25520" s="50"/>
      <c r="H25520" s="50"/>
      <c r="I25520" s="50"/>
      <c r="J25520" s="50"/>
      <c r="K25520" s="50"/>
      <c r="L25520" s="50"/>
    </row>
    <row r="25521" spans="4:12" x14ac:dyDescent="0.25">
      <c r="D25521" s="50">
        <v>4024008010</v>
      </c>
      <c r="E25521" s="50" t="s">
        <v>39</v>
      </c>
      <c r="F25521" s="50">
        <v>9869108000</v>
      </c>
      <c r="G25521" s="50"/>
      <c r="H25521" s="50"/>
      <c r="I25521" s="50"/>
      <c r="J25521" s="50"/>
      <c r="K25521" s="50"/>
      <c r="L25521" s="50"/>
    </row>
    <row r="25522" spans="4:12" x14ac:dyDescent="0.25">
      <c r="D25522" s="50">
        <v>4024009710</v>
      </c>
      <c r="E25522" s="50" t="s">
        <v>39</v>
      </c>
      <c r="F25522" s="50">
        <v>9869108000</v>
      </c>
      <c r="G25522" s="50"/>
      <c r="H25522" s="50"/>
      <c r="I25522" s="50"/>
      <c r="J25522" s="50"/>
      <c r="K25522" s="50"/>
      <c r="L25522" s="50"/>
    </row>
    <row r="25523" spans="4:12" x14ac:dyDescent="0.25">
      <c r="D25523" s="50">
        <v>4024010010</v>
      </c>
      <c r="E25523" s="50" t="s">
        <v>39</v>
      </c>
      <c r="F25523" s="50">
        <v>9869108000</v>
      </c>
      <c r="G25523" s="50"/>
      <c r="H25523" s="50"/>
      <c r="I25523" s="50"/>
      <c r="J25523" s="50"/>
      <c r="K25523" s="50"/>
      <c r="L25523" s="50"/>
    </row>
    <row r="25524" spans="4:12" x14ac:dyDescent="0.25">
      <c r="D25524" s="50">
        <v>4024010710</v>
      </c>
      <c r="E25524" s="50" t="s">
        <v>39</v>
      </c>
      <c r="F25524" s="50">
        <v>9869108000</v>
      </c>
      <c r="G25524" s="50"/>
      <c r="H25524" s="50"/>
      <c r="I25524" s="50"/>
      <c r="J25524" s="50"/>
      <c r="K25524" s="50"/>
      <c r="L25524" s="50"/>
    </row>
    <row r="25525" spans="4:12" x14ac:dyDescent="0.25">
      <c r="D25525" s="50">
        <v>4024012010</v>
      </c>
      <c r="E25525" s="50" t="s">
        <v>39</v>
      </c>
      <c r="F25525" s="50">
        <v>9869108000</v>
      </c>
      <c r="G25525" s="50"/>
      <c r="H25525" s="50"/>
      <c r="I25525" s="50"/>
      <c r="J25525" s="50"/>
      <c r="K25525" s="50"/>
      <c r="L25525" s="50"/>
    </row>
    <row r="25526" spans="4:12" x14ac:dyDescent="0.25">
      <c r="D25526" s="50">
        <v>4024012710</v>
      </c>
      <c r="E25526" s="50" t="s">
        <v>39</v>
      </c>
      <c r="F25526" s="50">
        <v>9869108000</v>
      </c>
      <c r="G25526" s="50"/>
      <c r="H25526" s="50"/>
      <c r="I25526" s="50"/>
      <c r="J25526" s="50"/>
      <c r="K25526" s="50"/>
      <c r="L25526" s="50"/>
    </row>
    <row r="25527" spans="4:12" x14ac:dyDescent="0.25">
      <c r="D25527" s="50">
        <v>4024014010</v>
      </c>
      <c r="E25527" s="50" t="s">
        <v>39</v>
      </c>
      <c r="F25527" s="50">
        <v>9869108000</v>
      </c>
      <c r="G25527" s="50"/>
      <c r="H25527" s="50"/>
      <c r="I25527" s="50"/>
      <c r="J25527" s="50"/>
      <c r="K25527" s="50"/>
      <c r="L25527" s="50"/>
    </row>
    <row r="25528" spans="4:12" x14ac:dyDescent="0.25">
      <c r="D25528" s="50">
        <v>4024016010</v>
      </c>
      <c r="E25528" s="50" t="s">
        <v>39</v>
      </c>
      <c r="F25528" s="50">
        <v>9869116000</v>
      </c>
      <c r="G25528" s="50"/>
      <c r="H25528" s="50"/>
      <c r="I25528" s="50"/>
      <c r="J25528" s="50"/>
      <c r="K25528" s="50"/>
      <c r="L25528" s="50"/>
    </row>
    <row r="25529" spans="4:12" x14ac:dyDescent="0.25">
      <c r="D25529" s="50">
        <v>4024016210</v>
      </c>
      <c r="E25529" s="50" t="s">
        <v>39</v>
      </c>
      <c r="F25529" s="50">
        <v>9869116000</v>
      </c>
      <c r="G25529" s="50"/>
      <c r="H25529" s="50"/>
      <c r="I25529" s="50"/>
      <c r="J25529" s="50"/>
      <c r="K25529" s="50"/>
      <c r="L25529" s="50"/>
    </row>
    <row r="25530" spans="4:12" x14ac:dyDescent="0.25">
      <c r="D25530" s="50">
        <v>4024017210</v>
      </c>
      <c r="E25530" s="50" t="s">
        <v>39</v>
      </c>
      <c r="F25530" s="50">
        <v>9869116000</v>
      </c>
      <c r="G25530" s="50"/>
      <c r="H25530" s="50"/>
      <c r="I25530" s="50"/>
      <c r="J25530" s="50"/>
      <c r="K25530" s="50"/>
      <c r="L25530" s="50"/>
    </row>
    <row r="25531" spans="4:12" x14ac:dyDescent="0.25">
      <c r="D25531" s="50">
        <v>4024018010</v>
      </c>
      <c r="E25531" s="50" t="s">
        <v>39</v>
      </c>
      <c r="F25531" s="50">
        <v>9869118000</v>
      </c>
      <c r="G25531" s="50"/>
      <c r="H25531" s="50"/>
      <c r="I25531" s="50"/>
      <c r="J25531" s="50"/>
      <c r="K25531" s="50"/>
      <c r="L25531" s="50"/>
    </row>
    <row r="25532" spans="4:12" x14ac:dyDescent="0.25">
      <c r="D25532" s="50">
        <v>4024019210</v>
      </c>
      <c r="E25532" s="50" t="s">
        <v>39</v>
      </c>
      <c r="F25532" s="50">
        <v>9869118000</v>
      </c>
      <c r="G25532" s="50"/>
      <c r="H25532" s="50"/>
      <c r="I25532" s="50"/>
      <c r="J25532" s="50"/>
      <c r="K25532" s="50"/>
      <c r="L25532" s="50"/>
    </row>
    <row r="25533" spans="4:12" x14ac:dyDescent="0.25">
      <c r="D25533" s="50">
        <v>4024020010</v>
      </c>
      <c r="E25533" s="50" t="s">
        <v>39</v>
      </c>
      <c r="F25533" s="50">
        <v>9869118000</v>
      </c>
      <c r="G25533" s="50"/>
      <c r="H25533" s="50"/>
      <c r="I25533" s="50"/>
      <c r="J25533" s="50"/>
      <c r="K25533" s="50"/>
      <c r="L25533" s="50"/>
    </row>
    <row r="25534" spans="4:12" x14ac:dyDescent="0.25">
      <c r="D25534" s="50">
        <v>4024020210</v>
      </c>
      <c r="E25534" s="50" t="s">
        <v>39</v>
      </c>
      <c r="F25534" s="50">
        <v>9869118000</v>
      </c>
      <c r="G25534" s="50"/>
      <c r="H25534" s="50"/>
      <c r="I25534" s="50"/>
      <c r="J25534" s="50"/>
      <c r="K25534" s="50"/>
      <c r="L25534" s="50"/>
    </row>
    <row r="25535" spans="4:12" x14ac:dyDescent="0.25">
      <c r="D25535" s="50">
        <v>4024021210</v>
      </c>
      <c r="E25535" s="50" t="s">
        <v>39</v>
      </c>
      <c r="F25535" s="50">
        <v>9869118000</v>
      </c>
      <c r="G25535" s="50"/>
      <c r="H25535" s="50"/>
      <c r="I25535" s="50"/>
      <c r="J25535" s="50"/>
      <c r="K25535" s="50"/>
      <c r="L25535" s="50"/>
    </row>
    <row r="25536" spans="4:12" x14ac:dyDescent="0.25">
      <c r="D25536" s="50">
        <v>4024022010</v>
      </c>
      <c r="E25536" s="50" t="s">
        <v>39</v>
      </c>
      <c r="F25536" s="50">
        <v>9869122000</v>
      </c>
      <c r="G25536" s="50"/>
      <c r="H25536" s="50"/>
      <c r="I25536" s="50"/>
      <c r="J25536" s="50"/>
      <c r="K25536" s="50"/>
      <c r="L25536" s="50"/>
    </row>
    <row r="25537" spans="4:12" x14ac:dyDescent="0.25">
      <c r="D25537" s="50">
        <v>4024024010</v>
      </c>
      <c r="E25537" s="50" t="s">
        <v>39</v>
      </c>
      <c r="F25537" s="50">
        <v>9869122000</v>
      </c>
      <c r="G25537" s="50"/>
      <c r="H25537" s="50"/>
      <c r="I25537" s="50"/>
      <c r="J25537" s="50"/>
      <c r="K25537" s="50"/>
      <c r="L25537" s="50"/>
    </row>
    <row r="25538" spans="4:12" x14ac:dyDescent="0.25">
      <c r="D25538" s="50">
        <v>4024024210</v>
      </c>
      <c r="E25538" s="50" t="s">
        <v>39</v>
      </c>
      <c r="F25538" s="50">
        <v>9869122000</v>
      </c>
      <c r="G25538" s="50"/>
      <c r="H25538" s="50"/>
      <c r="I25538" s="50"/>
      <c r="J25538" s="50"/>
      <c r="K25538" s="50"/>
      <c r="L25538" s="50"/>
    </row>
    <row r="25539" spans="4:12" x14ac:dyDescent="0.25">
      <c r="D25539" s="50">
        <v>4024025010</v>
      </c>
      <c r="E25539" s="50" t="s">
        <v>39</v>
      </c>
      <c r="F25539" s="50">
        <v>9869122000</v>
      </c>
      <c r="G25539" s="50"/>
      <c r="H25539" s="50"/>
      <c r="I25539" s="50"/>
      <c r="J25539" s="50"/>
      <c r="K25539" s="50"/>
      <c r="L25539" s="50"/>
    </row>
    <row r="25540" spans="4:12" x14ac:dyDescent="0.25">
      <c r="D25540" s="50">
        <v>4024026010</v>
      </c>
      <c r="E25540" s="50" t="s">
        <v>39</v>
      </c>
      <c r="F25540" s="50">
        <v>9869122000</v>
      </c>
      <c r="G25540" s="50"/>
      <c r="H25540" s="50"/>
      <c r="I25540" s="50"/>
      <c r="J25540" s="50"/>
      <c r="K25540" s="50"/>
      <c r="L25540" s="50"/>
    </row>
    <row r="25541" spans="4:12" x14ac:dyDescent="0.25">
      <c r="D25541" s="50">
        <v>4024026210</v>
      </c>
      <c r="E25541" s="50" t="s">
        <v>39</v>
      </c>
      <c r="F25541" s="50">
        <v>9869122000</v>
      </c>
      <c r="G25541" s="50"/>
      <c r="H25541" s="50"/>
      <c r="I25541" s="50"/>
      <c r="J25541" s="50"/>
      <c r="K25541" s="50"/>
      <c r="L25541" s="50"/>
    </row>
    <row r="25542" spans="4:12" x14ac:dyDescent="0.25">
      <c r="D25542" s="50">
        <v>4024028010</v>
      </c>
      <c r="E25542" s="50" t="s">
        <v>39</v>
      </c>
      <c r="F25542" s="50">
        <v>9869122000</v>
      </c>
      <c r="G25542" s="50"/>
      <c r="H25542" s="50"/>
      <c r="I25542" s="50"/>
      <c r="J25542" s="50"/>
      <c r="K25542" s="50"/>
      <c r="L25542" s="50"/>
    </row>
    <row r="25543" spans="4:12" x14ac:dyDescent="0.25">
      <c r="D25543" s="50">
        <v>4024028210</v>
      </c>
      <c r="E25543" s="50" t="s">
        <v>39</v>
      </c>
      <c r="F25543" s="50">
        <v>9869122000</v>
      </c>
      <c r="G25543" s="50"/>
      <c r="H25543" s="50"/>
      <c r="I25543" s="50"/>
      <c r="J25543" s="50"/>
      <c r="K25543" s="50"/>
      <c r="L25543" s="50"/>
    </row>
    <row r="25544" spans="4:12" x14ac:dyDescent="0.25">
      <c r="D25544" s="50">
        <v>4024029210</v>
      </c>
      <c r="E25544" s="50" t="s">
        <v>39</v>
      </c>
      <c r="F25544" s="50">
        <v>9869122000</v>
      </c>
      <c r="G25544" s="50"/>
      <c r="H25544" s="50"/>
      <c r="I25544" s="50"/>
      <c r="J25544" s="50"/>
      <c r="K25544" s="50"/>
      <c r="L25544" s="50"/>
    </row>
    <row r="25545" spans="4:12" x14ac:dyDescent="0.25">
      <c r="D25545" s="50">
        <v>4024030010</v>
      </c>
      <c r="E25545" s="50" t="s">
        <v>39</v>
      </c>
      <c r="F25545" s="50">
        <v>9869122000</v>
      </c>
      <c r="G25545" s="50"/>
      <c r="H25545" s="50"/>
      <c r="I25545" s="50"/>
      <c r="J25545" s="50"/>
      <c r="K25545" s="50"/>
      <c r="L25545" s="50"/>
    </row>
    <row r="25546" spans="4:12" x14ac:dyDescent="0.25">
      <c r="D25546" s="50">
        <v>4024112200</v>
      </c>
      <c r="E25546" s="50" t="s">
        <v>39</v>
      </c>
      <c r="F25546" s="50">
        <v>9869108000</v>
      </c>
      <c r="G25546" s="50"/>
      <c r="H25546" s="50"/>
      <c r="I25546" s="50"/>
      <c r="J25546" s="50"/>
      <c r="K25546" s="50"/>
      <c r="L25546" s="50"/>
    </row>
    <row r="25547" spans="4:12" x14ac:dyDescent="0.25">
      <c r="D25547" s="50">
        <v>4024112710</v>
      </c>
      <c r="E25547" s="50" t="s">
        <v>39</v>
      </c>
      <c r="F25547" s="50">
        <v>9869108000</v>
      </c>
      <c r="G25547" s="50"/>
      <c r="H25547" s="50"/>
      <c r="I25547" s="50"/>
      <c r="J25547" s="50"/>
      <c r="K25547" s="50"/>
      <c r="L25547" s="50"/>
    </row>
    <row r="25548" spans="4:12" x14ac:dyDescent="0.25">
      <c r="D25548" s="50">
        <v>4024114010</v>
      </c>
      <c r="E25548" s="50" t="s">
        <v>39</v>
      </c>
      <c r="F25548" s="50">
        <v>9869108000</v>
      </c>
      <c r="G25548" s="50"/>
      <c r="H25548" s="50"/>
      <c r="I25548" s="50"/>
      <c r="J25548" s="50"/>
      <c r="K25548" s="50"/>
      <c r="L25548" s="50"/>
    </row>
    <row r="25549" spans="4:12" x14ac:dyDescent="0.25">
      <c r="D25549" s="50">
        <v>4024114210</v>
      </c>
      <c r="E25549" s="50" t="s">
        <v>39</v>
      </c>
      <c r="F25549" s="50">
        <v>9869108000</v>
      </c>
      <c r="G25549" s="50"/>
      <c r="H25549" s="50"/>
      <c r="I25549" s="50"/>
      <c r="J25549" s="50"/>
      <c r="K25549" s="50"/>
      <c r="L25549" s="50"/>
    </row>
    <row r="25550" spans="4:12" x14ac:dyDescent="0.25">
      <c r="D25550" s="50">
        <v>4024116010</v>
      </c>
      <c r="E25550" s="50" t="s">
        <v>39</v>
      </c>
      <c r="F25550" s="50">
        <v>9869116000</v>
      </c>
      <c r="G25550" s="50"/>
      <c r="H25550" s="50"/>
      <c r="I25550" s="50"/>
      <c r="J25550" s="50"/>
      <c r="K25550" s="50"/>
      <c r="L25550" s="50"/>
    </row>
    <row r="25551" spans="4:12" x14ac:dyDescent="0.25">
      <c r="D25551" s="50">
        <v>4024116210</v>
      </c>
      <c r="E25551" s="50" t="s">
        <v>39</v>
      </c>
      <c r="F25551" s="50">
        <v>9869116000</v>
      </c>
      <c r="G25551" s="50"/>
      <c r="H25551" s="50"/>
      <c r="I25551" s="50"/>
      <c r="J25551" s="50"/>
      <c r="K25551" s="50"/>
      <c r="L25551" s="50"/>
    </row>
    <row r="25552" spans="4:12" x14ac:dyDescent="0.25">
      <c r="D25552" s="50">
        <v>4024117210</v>
      </c>
      <c r="E25552" s="50" t="s">
        <v>39</v>
      </c>
      <c r="F25552" s="50">
        <v>9869116000</v>
      </c>
      <c r="G25552" s="50"/>
      <c r="H25552" s="50"/>
      <c r="I25552" s="50"/>
      <c r="J25552" s="50"/>
      <c r="K25552" s="50"/>
      <c r="L25552" s="50"/>
    </row>
    <row r="25553" spans="4:12" x14ac:dyDescent="0.25">
      <c r="D25553" s="50">
        <v>4024118010</v>
      </c>
      <c r="E25553" s="50" t="s">
        <v>39</v>
      </c>
      <c r="F25553" s="50">
        <v>9869118000</v>
      </c>
      <c r="G25553" s="50"/>
      <c r="H25553" s="50"/>
      <c r="I25553" s="50"/>
      <c r="J25553" s="50"/>
      <c r="K25553" s="50"/>
      <c r="L25553" s="50"/>
    </row>
    <row r="25554" spans="4:12" x14ac:dyDescent="0.25">
      <c r="D25554" s="50">
        <v>4024120010</v>
      </c>
      <c r="E25554" s="50" t="s">
        <v>39</v>
      </c>
      <c r="F25554" s="50">
        <v>9869118000</v>
      </c>
      <c r="G25554" s="50"/>
      <c r="H25554" s="50"/>
      <c r="I25554" s="50"/>
      <c r="J25554" s="50"/>
      <c r="K25554" s="50"/>
      <c r="L25554" s="50"/>
    </row>
    <row r="25555" spans="4:12" x14ac:dyDescent="0.25">
      <c r="D25555" s="50">
        <v>4024120210</v>
      </c>
      <c r="E25555" s="50" t="s">
        <v>39</v>
      </c>
      <c r="F25555" s="50">
        <v>9869118000</v>
      </c>
      <c r="G25555" s="50"/>
      <c r="H25555" s="50"/>
      <c r="I25555" s="50"/>
      <c r="J25555" s="50"/>
      <c r="K25555" s="50"/>
      <c r="L25555" s="50"/>
    </row>
    <row r="25556" spans="4:12" x14ac:dyDescent="0.25">
      <c r="D25556" s="50">
        <v>4024122010</v>
      </c>
      <c r="E25556" s="50" t="s">
        <v>39</v>
      </c>
      <c r="F25556" s="50">
        <v>9869122000</v>
      </c>
      <c r="G25556" s="50"/>
      <c r="H25556" s="50"/>
      <c r="I25556" s="50"/>
      <c r="J25556" s="50"/>
      <c r="K25556" s="50"/>
      <c r="L25556" s="50"/>
    </row>
    <row r="25557" spans="4:12" x14ac:dyDescent="0.25">
      <c r="D25557" s="50">
        <v>4024124010</v>
      </c>
      <c r="E25557" s="50" t="s">
        <v>39</v>
      </c>
      <c r="F25557" s="50">
        <v>9869122000</v>
      </c>
      <c r="G25557" s="50"/>
      <c r="H25557" s="50"/>
      <c r="I25557" s="50"/>
      <c r="J25557" s="50"/>
      <c r="K25557" s="50"/>
      <c r="L25557" s="50"/>
    </row>
    <row r="25558" spans="4:12" x14ac:dyDescent="0.25">
      <c r="D25558" s="50">
        <v>4024124210</v>
      </c>
      <c r="E25558" s="50" t="s">
        <v>39</v>
      </c>
      <c r="F25558" s="50">
        <v>9869122000</v>
      </c>
      <c r="G25558" s="50"/>
      <c r="H25558" s="50"/>
      <c r="I25558" s="50"/>
      <c r="J25558" s="50"/>
      <c r="K25558" s="50"/>
      <c r="L25558" s="50"/>
    </row>
    <row r="25559" spans="4:12" x14ac:dyDescent="0.25">
      <c r="D25559" s="50">
        <v>4024125010</v>
      </c>
      <c r="E25559" s="50" t="s">
        <v>39</v>
      </c>
      <c r="F25559" s="50">
        <v>9869122000</v>
      </c>
      <c r="G25559" s="50"/>
      <c r="H25559" s="50"/>
      <c r="I25559" s="50"/>
      <c r="J25559" s="50"/>
      <c r="K25559" s="50"/>
      <c r="L25559" s="50"/>
    </row>
    <row r="25560" spans="4:12" x14ac:dyDescent="0.25">
      <c r="D25560" s="50">
        <v>4024126010</v>
      </c>
      <c r="E25560" s="50" t="s">
        <v>39</v>
      </c>
      <c r="F25560" s="50">
        <v>9869122000</v>
      </c>
      <c r="G25560" s="50"/>
      <c r="H25560" s="50"/>
      <c r="I25560" s="50"/>
      <c r="J25560" s="50"/>
      <c r="K25560" s="50"/>
      <c r="L25560" s="50"/>
    </row>
    <row r="25561" spans="4:12" x14ac:dyDescent="0.25">
      <c r="D25561" s="50">
        <v>4024128010</v>
      </c>
      <c r="E25561" s="50" t="s">
        <v>39</v>
      </c>
      <c r="F25561" s="50">
        <v>9869122000</v>
      </c>
      <c r="G25561" s="50"/>
      <c r="H25561" s="50"/>
      <c r="I25561" s="50"/>
      <c r="J25561" s="50"/>
      <c r="K25561" s="50"/>
      <c r="L25561" s="50"/>
    </row>
    <row r="25562" spans="4:12" x14ac:dyDescent="0.25">
      <c r="D25562" s="50">
        <v>4024128210</v>
      </c>
      <c r="E25562" s="50" t="s">
        <v>39</v>
      </c>
      <c r="F25562" s="50">
        <v>9869122000</v>
      </c>
      <c r="G25562" s="50"/>
      <c r="H25562" s="50"/>
      <c r="I25562" s="50"/>
      <c r="J25562" s="50"/>
      <c r="K25562" s="50"/>
      <c r="L25562" s="50"/>
    </row>
    <row r="25563" spans="4:12" x14ac:dyDescent="0.25">
      <c r="D25563" s="50">
        <v>4024129210</v>
      </c>
      <c r="E25563" s="50" t="s">
        <v>39</v>
      </c>
      <c r="F25563" s="50">
        <v>9869122000</v>
      </c>
      <c r="G25563" s="50"/>
      <c r="H25563" s="50"/>
      <c r="I25563" s="50"/>
      <c r="J25563" s="50"/>
      <c r="K25563" s="50"/>
      <c r="L25563" s="50"/>
    </row>
    <row r="25564" spans="4:12" x14ac:dyDescent="0.25">
      <c r="D25564" s="50">
        <v>4024130010</v>
      </c>
      <c r="E25564" s="50" t="s">
        <v>39</v>
      </c>
      <c r="F25564" s="50">
        <v>9869122000</v>
      </c>
      <c r="G25564" s="50"/>
      <c r="H25564" s="50"/>
      <c r="I25564" s="50"/>
      <c r="J25564" s="50"/>
      <c r="K25564" s="50"/>
      <c r="L25564" s="50"/>
    </row>
    <row r="25565" spans="4:12" x14ac:dyDescent="0.25">
      <c r="D25565" s="50">
        <v>4024508010</v>
      </c>
      <c r="E25565" s="50" t="s">
        <v>39</v>
      </c>
      <c r="F25565" s="50">
        <v>9869108000</v>
      </c>
      <c r="G25565" s="50"/>
      <c r="H25565" s="50"/>
      <c r="I25565" s="50"/>
      <c r="J25565" s="50"/>
      <c r="K25565" s="50"/>
      <c r="L25565" s="50"/>
    </row>
    <row r="25566" spans="4:12" x14ac:dyDescent="0.25">
      <c r="D25566" s="50">
        <v>4024509710</v>
      </c>
      <c r="E25566" s="50" t="s">
        <v>39</v>
      </c>
      <c r="F25566" s="50">
        <v>9869108000</v>
      </c>
      <c r="G25566" s="50"/>
      <c r="H25566" s="50"/>
      <c r="I25566" s="50"/>
      <c r="J25566" s="50"/>
      <c r="K25566" s="50"/>
      <c r="L25566" s="50"/>
    </row>
    <row r="25567" spans="4:12" x14ac:dyDescent="0.25">
      <c r="D25567" s="50">
        <v>4024510010</v>
      </c>
      <c r="E25567" s="50" t="s">
        <v>39</v>
      </c>
      <c r="F25567" s="50">
        <v>9869108000</v>
      </c>
      <c r="G25567" s="50"/>
      <c r="H25567" s="50"/>
      <c r="I25567" s="50"/>
      <c r="J25567" s="50"/>
      <c r="K25567" s="50"/>
      <c r="L25567" s="50"/>
    </row>
    <row r="25568" spans="4:12" x14ac:dyDescent="0.25">
      <c r="D25568" s="50">
        <v>4024510710</v>
      </c>
      <c r="E25568" s="50" t="s">
        <v>39</v>
      </c>
      <c r="F25568" s="50">
        <v>9869108000</v>
      </c>
      <c r="G25568" s="50"/>
      <c r="H25568" s="50"/>
      <c r="I25568" s="50"/>
      <c r="J25568" s="50"/>
      <c r="K25568" s="50"/>
      <c r="L25568" s="50"/>
    </row>
    <row r="25569" spans="4:12" x14ac:dyDescent="0.25">
      <c r="D25569" s="50">
        <v>4024512010</v>
      </c>
      <c r="E25569" s="50" t="s">
        <v>39</v>
      </c>
      <c r="F25569" s="50">
        <v>9869108000</v>
      </c>
      <c r="G25569" s="50"/>
      <c r="H25569" s="50"/>
      <c r="I25569" s="50"/>
      <c r="J25569" s="50"/>
      <c r="K25569" s="50"/>
      <c r="L25569" s="50"/>
    </row>
    <row r="25570" spans="4:12" x14ac:dyDescent="0.25">
      <c r="D25570" s="50">
        <v>4024512710</v>
      </c>
      <c r="E25570" s="50" t="s">
        <v>39</v>
      </c>
      <c r="F25570" s="50">
        <v>9869108000</v>
      </c>
      <c r="G25570" s="50"/>
      <c r="H25570" s="50"/>
      <c r="I25570" s="50"/>
      <c r="J25570" s="50"/>
      <c r="K25570" s="50"/>
      <c r="L25570" s="50"/>
    </row>
    <row r="25571" spans="4:12" x14ac:dyDescent="0.25">
      <c r="D25571" s="50">
        <v>4024514010</v>
      </c>
      <c r="E25571" s="50" t="s">
        <v>39</v>
      </c>
      <c r="F25571" s="50">
        <v>9869108000</v>
      </c>
      <c r="G25571" s="50"/>
      <c r="H25571" s="50"/>
      <c r="I25571" s="50"/>
      <c r="J25571" s="50"/>
      <c r="K25571" s="50"/>
      <c r="L25571" s="50"/>
    </row>
    <row r="25572" spans="4:12" x14ac:dyDescent="0.25">
      <c r="D25572" s="50">
        <v>4024516010</v>
      </c>
      <c r="E25572" s="50" t="s">
        <v>39</v>
      </c>
      <c r="F25572" s="50">
        <v>9869116000</v>
      </c>
      <c r="G25572" s="50"/>
      <c r="H25572" s="50"/>
      <c r="I25572" s="50"/>
      <c r="J25572" s="50"/>
      <c r="K25572" s="50"/>
      <c r="L25572" s="50"/>
    </row>
    <row r="25573" spans="4:12" x14ac:dyDescent="0.25">
      <c r="D25573" s="50">
        <v>4024516210</v>
      </c>
      <c r="E25573" s="50" t="s">
        <v>39</v>
      </c>
      <c r="F25573" s="50">
        <v>9869116000</v>
      </c>
      <c r="G25573" s="50"/>
      <c r="H25573" s="50"/>
      <c r="I25573" s="50"/>
      <c r="J25573" s="50"/>
      <c r="K25573" s="50"/>
      <c r="L25573" s="50"/>
    </row>
    <row r="25574" spans="4:12" x14ac:dyDescent="0.25">
      <c r="D25574" s="50">
        <v>4024517210</v>
      </c>
      <c r="E25574" s="50" t="s">
        <v>39</v>
      </c>
      <c r="F25574" s="50">
        <v>9869116000</v>
      </c>
      <c r="G25574" s="50"/>
      <c r="H25574" s="50"/>
      <c r="I25574" s="50"/>
      <c r="J25574" s="50"/>
      <c r="K25574" s="50"/>
      <c r="L25574" s="50"/>
    </row>
    <row r="25575" spans="4:12" x14ac:dyDescent="0.25">
      <c r="D25575" s="50">
        <v>4024518010</v>
      </c>
      <c r="E25575" s="50" t="s">
        <v>39</v>
      </c>
      <c r="F25575" s="50">
        <v>9869118000</v>
      </c>
      <c r="G25575" s="50"/>
      <c r="H25575" s="50"/>
      <c r="I25575" s="50"/>
      <c r="J25575" s="50"/>
      <c r="K25575" s="50"/>
      <c r="L25575" s="50"/>
    </row>
    <row r="25576" spans="4:12" x14ac:dyDescent="0.25">
      <c r="D25576" s="50">
        <v>4024519210</v>
      </c>
      <c r="E25576" s="50" t="s">
        <v>39</v>
      </c>
      <c r="F25576" s="50">
        <v>9869118000</v>
      </c>
      <c r="G25576" s="50"/>
      <c r="H25576" s="50"/>
      <c r="I25576" s="50"/>
      <c r="J25576" s="50"/>
      <c r="K25576" s="50"/>
      <c r="L25576" s="50"/>
    </row>
    <row r="25577" spans="4:12" x14ac:dyDescent="0.25">
      <c r="D25577" s="50">
        <v>4024520010</v>
      </c>
      <c r="E25577" s="50" t="s">
        <v>39</v>
      </c>
      <c r="F25577" s="50">
        <v>9869118000</v>
      </c>
      <c r="G25577" s="50"/>
      <c r="H25577" s="50"/>
      <c r="I25577" s="50"/>
      <c r="J25577" s="50"/>
      <c r="K25577" s="50"/>
      <c r="L25577" s="50"/>
    </row>
    <row r="25578" spans="4:12" x14ac:dyDescent="0.25">
      <c r="D25578" s="50">
        <v>4024520210</v>
      </c>
      <c r="E25578" s="50" t="s">
        <v>39</v>
      </c>
      <c r="F25578" s="50">
        <v>9869118000</v>
      </c>
      <c r="G25578" s="50"/>
      <c r="H25578" s="50"/>
      <c r="I25578" s="50"/>
      <c r="J25578" s="50"/>
      <c r="K25578" s="50"/>
      <c r="L25578" s="50"/>
    </row>
    <row r="25579" spans="4:12" x14ac:dyDescent="0.25">
      <c r="D25579" s="50">
        <v>4024521210</v>
      </c>
      <c r="E25579" s="50" t="s">
        <v>39</v>
      </c>
      <c r="F25579" s="50">
        <v>9869118000</v>
      </c>
      <c r="G25579" s="50"/>
      <c r="H25579" s="50"/>
      <c r="I25579" s="50"/>
      <c r="J25579" s="50"/>
      <c r="K25579" s="50"/>
      <c r="L25579" s="50"/>
    </row>
    <row r="25580" spans="4:12" x14ac:dyDescent="0.25">
      <c r="D25580" s="50">
        <v>4024522010</v>
      </c>
      <c r="E25580" s="50" t="s">
        <v>39</v>
      </c>
      <c r="F25580" s="50">
        <v>9869122000</v>
      </c>
      <c r="G25580" s="50"/>
      <c r="H25580" s="50"/>
      <c r="I25580" s="50"/>
      <c r="J25580" s="50"/>
      <c r="K25580" s="50"/>
      <c r="L25580" s="50"/>
    </row>
    <row r="25581" spans="4:12" x14ac:dyDescent="0.25">
      <c r="D25581" s="50">
        <v>4024524010</v>
      </c>
      <c r="E25581" s="50" t="s">
        <v>39</v>
      </c>
      <c r="F25581" s="50">
        <v>9869122000</v>
      </c>
      <c r="G25581" s="50"/>
      <c r="H25581" s="50"/>
      <c r="I25581" s="50"/>
      <c r="J25581" s="50"/>
      <c r="K25581" s="50"/>
      <c r="L25581" s="50"/>
    </row>
    <row r="25582" spans="4:12" x14ac:dyDescent="0.25">
      <c r="D25582" s="50">
        <v>4024524210</v>
      </c>
      <c r="E25582" s="50" t="s">
        <v>39</v>
      </c>
      <c r="F25582" s="50">
        <v>9869122000</v>
      </c>
      <c r="G25582" s="50"/>
      <c r="H25582" s="50"/>
      <c r="I25582" s="50"/>
      <c r="J25582" s="50"/>
      <c r="K25582" s="50"/>
      <c r="L25582" s="50"/>
    </row>
    <row r="25583" spans="4:12" x14ac:dyDescent="0.25">
      <c r="D25583" s="50">
        <v>4024525010</v>
      </c>
      <c r="E25583" s="50" t="s">
        <v>39</v>
      </c>
      <c r="F25583" s="50">
        <v>9869122000</v>
      </c>
      <c r="G25583" s="50"/>
      <c r="H25583" s="50"/>
      <c r="I25583" s="50"/>
      <c r="J25583" s="50"/>
      <c r="K25583" s="50"/>
      <c r="L25583" s="50"/>
    </row>
    <row r="25584" spans="4:12" x14ac:dyDescent="0.25">
      <c r="D25584" s="50">
        <v>4024526010</v>
      </c>
      <c r="E25584" s="50" t="s">
        <v>39</v>
      </c>
      <c r="F25584" s="50">
        <v>9869122000</v>
      </c>
      <c r="G25584" s="50"/>
      <c r="H25584" s="50"/>
      <c r="I25584" s="50"/>
      <c r="J25584" s="50"/>
      <c r="K25584" s="50"/>
      <c r="L25584" s="50"/>
    </row>
    <row r="25585" spans="4:12" x14ac:dyDescent="0.25">
      <c r="D25585" s="50">
        <v>4024526210</v>
      </c>
      <c r="E25585" s="50" t="s">
        <v>39</v>
      </c>
      <c r="F25585" s="50">
        <v>9869122000</v>
      </c>
      <c r="G25585" s="50"/>
      <c r="H25585" s="50"/>
      <c r="I25585" s="50"/>
      <c r="J25585" s="50"/>
      <c r="K25585" s="50"/>
      <c r="L25585" s="50"/>
    </row>
    <row r="25586" spans="4:12" x14ac:dyDescent="0.25">
      <c r="D25586" s="50">
        <v>4024528010</v>
      </c>
      <c r="E25586" s="50" t="s">
        <v>39</v>
      </c>
      <c r="F25586" s="50">
        <v>9869122000</v>
      </c>
      <c r="G25586" s="50"/>
      <c r="H25586" s="50"/>
      <c r="I25586" s="50"/>
      <c r="J25586" s="50"/>
      <c r="K25586" s="50"/>
      <c r="L25586" s="50"/>
    </row>
    <row r="25587" spans="4:12" x14ac:dyDescent="0.25">
      <c r="D25587" s="50">
        <v>4024528210</v>
      </c>
      <c r="E25587" s="50" t="s">
        <v>39</v>
      </c>
      <c r="F25587" s="50">
        <v>9869122000</v>
      </c>
      <c r="G25587" s="50"/>
      <c r="H25587" s="50"/>
      <c r="I25587" s="50"/>
      <c r="J25587" s="50"/>
      <c r="K25587" s="50"/>
      <c r="L25587" s="50"/>
    </row>
    <row r="25588" spans="4:12" x14ac:dyDescent="0.25">
      <c r="D25588" s="50">
        <v>4024529210</v>
      </c>
      <c r="E25588" s="50" t="s">
        <v>39</v>
      </c>
      <c r="F25588" s="50">
        <v>9869122000</v>
      </c>
      <c r="G25588" s="50"/>
      <c r="H25588" s="50"/>
      <c r="I25588" s="50"/>
      <c r="J25588" s="50"/>
      <c r="K25588" s="50"/>
      <c r="L25588" s="50"/>
    </row>
    <row r="25589" spans="4:12" x14ac:dyDescent="0.25">
      <c r="D25589" s="50">
        <v>4024530010</v>
      </c>
      <c r="E25589" s="50" t="s">
        <v>39</v>
      </c>
      <c r="F25589" s="50">
        <v>9869122000</v>
      </c>
      <c r="G25589" s="50"/>
      <c r="H25589" s="50"/>
      <c r="I25589" s="50"/>
      <c r="J25589" s="50"/>
      <c r="K25589" s="50"/>
      <c r="L25589" s="50"/>
    </row>
    <row r="25590" spans="4:12" x14ac:dyDescent="0.25">
      <c r="D25590" s="50">
        <v>4024612200</v>
      </c>
      <c r="E25590" s="50" t="s">
        <v>39</v>
      </c>
      <c r="F25590" s="50">
        <v>9869108000</v>
      </c>
      <c r="G25590" s="50"/>
      <c r="H25590" s="50"/>
      <c r="I25590" s="50"/>
      <c r="J25590" s="50"/>
      <c r="K25590" s="50"/>
      <c r="L25590" s="50"/>
    </row>
    <row r="25591" spans="4:12" x14ac:dyDescent="0.25">
      <c r="D25591" s="50">
        <v>4024612710</v>
      </c>
      <c r="E25591" s="50" t="s">
        <v>39</v>
      </c>
      <c r="F25591" s="50">
        <v>9869108000</v>
      </c>
      <c r="G25591" s="50"/>
      <c r="H25591" s="50"/>
      <c r="I25591" s="50"/>
      <c r="J25591" s="50"/>
      <c r="K25591" s="50"/>
      <c r="L25591" s="50"/>
    </row>
    <row r="25592" spans="4:12" x14ac:dyDescent="0.25">
      <c r="D25592" s="50">
        <v>4024614010</v>
      </c>
      <c r="E25592" s="50" t="s">
        <v>39</v>
      </c>
      <c r="F25592" s="50">
        <v>9869108000</v>
      </c>
      <c r="G25592" s="50"/>
      <c r="H25592" s="50"/>
      <c r="I25592" s="50"/>
      <c r="J25592" s="50"/>
      <c r="K25592" s="50"/>
      <c r="L25592" s="50"/>
    </row>
    <row r="25593" spans="4:12" x14ac:dyDescent="0.25">
      <c r="D25593" s="50">
        <v>4024614210</v>
      </c>
      <c r="E25593" s="50" t="s">
        <v>39</v>
      </c>
      <c r="F25593" s="50">
        <v>9869108000</v>
      </c>
      <c r="G25593" s="50"/>
      <c r="H25593" s="50"/>
      <c r="I25593" s="50"/>
      <c r="J25593" s="50"/>
      <c r="K25593" s="50"/>
      <c r="L25593" s="50"/>
    </row>
    <row r="25594" spans="4:12" x14ac:dyDescent="0.25">
      <c r="D25594" s="50">
        <v>4024616010</v>
      </c>
      <c r="E25594" s="50" t="s">
        <v>39</v>
      </c>
      <c r="F25594" s="50">
        <v>9869116000</v>
      </c>
      <c r="G25594" s="50"/>
      <c r="H25594" s="50"/>
      <c r="I25594" s="50"/>
      <c r="J25594" s="50"/>
      <c r="K25594" s="50"/>
      <c r="L25594" s="50"/>
    </row>
    <row r="25595" spans="4:12" x14ac:dyDescent="0.25">
      <c r="D25595" s="50">
        <v>4024616210</v>
      </c>
      <c r="E25595" s="50" t="s">
        <v>39</v>
      </c>
      <c r="F25595" s="50">
        <v>9869116000</v>
      </c>
      <c r="G25595" s="50"/>
      <c r="H25595" s="50"/>
      <c r="I25595" s="50"/>
      <c r="J25595" s="50"/>
      <c r="K25595" s="50"/>
      <c r="L25595" s="50"/>
    </row>
    <row r="25596" spans="4:12" x14ac:dyDescent="0.25">
      <c r="D25596" s="50">
        <v>4024617210</v>
      </c>
      <c r="E25596" s="50" t="s">
        <v>39</v>
      </c>
      <c r="F25596" s="50">
        <v>9869116000</v>
      </c>
      <c r="G25596" s="50"/>
      <c r="H25596" s="50"/>
      <c r="I25596" s="50"/>
      <c r="J25596" s="50"/>
      <c r="K25596" s="50"/>
      <c r="L25596" s="50"/>
    </row>
    <row r="25597" spans="4:12" x14ac:dyDescent="0.25">
      <c r="D25597" s="50">
        <v>4024618010</v>
      </c>
      <c r="E25597" s="50" t="s">
        <v>39</v>
      </c>
      <c r="F25597" s="50">
        <v>9869118000</v>
      </c>
      <c r="G25597" s="50"/>
      <c r="H25597" s="50"/>
      <c r="I25597" s="50"/>
      <c r="J25597" s="50"/>
      <c r="K25597" s="50"/>
      <c r="L25597" s="50"/>
    </row>
    <row r="25598" spans="4:12" x14ac:dyDescent="0.25">
      <c r="D25598" s="50">
        <v>4024620010</v>
      </c>
      <c r="E25598" s="50" t="s">
        <v>39</v>
      </c>
      <c r="F25598" s="50">
        <v>9869118000</v>
      </c>
      <c r="G25598" s="50"/>
      <c r="H25598" s="50"/>
      <c r="I25598" s="50"/>
      <c r="J25598" s="50"/>
      <c r="K25598" s="50"/>
      <c r="L25598" s="50"/>
    </row>
    <row r="25599" spans="4:12" x14ac:dyDescent="0.25">
      <c r="D25599" s="50">
        <v>4024620210</v>
      </c>
      <c r="E25599" s="50" t="s">
        <v>39</v>
      </c>
      <c r="F25599" s="50">
        <v>9869118000</v>
      </c>
      <c r="G25599" s="50"/>
      <c r="H25599" s="50"/>
      <c r="I25599" s="50"/>
      <c r="J25599" s="50"/>
      <c r="K25599" s="50"/>
      <c r="L25599" s="50"/>
    </row>
    <row r="25600" spans="4:12" x14ac:dyDescent="0.25">
      <c r="D25600" s="50">
        <v>4024622010</v>
      </c>
      <c r="E25600" s="50" t="s">
        <v>39</v>
      </c>
      <c r="F25600" s="50">
        <v>9869122000</v>
      </c>
      <c r="G25600" s="50"/>
      <c r="H25600" s="50"/>
      <c r="I25600" s="50"/>
      <c r="J25600" s="50"/>
      <c r="K25600" s="50"/>
      <c r="L25600" s="50"/>
    </row>
    <row r="25601" spans="4:12" x14ac:dyDescent="0.25">
      <c r="D25601" s="50">
        <v>4024624010</v>
      </c>
      <c r="E25601" s="50" t="s">
        <v>39</v>
      </c>
      <c r="F25601" s="50">
        <v>9869122000</v>
      </c>
      <c r="G25601" s="50"/>
      <c r="H25601" s="50"/>
      <c r="I25601" s="50"/>
      <c r="J25601" s="50"/>
      <c r="K25601" s="50"/>
      <c r="L25601" s="50"/>
    </row>
    <row r="25602" spans="4:12" x14ac:dyDescent="0.25">
      <c r="D25602" s="50">
        <v>4024624210</v>
      </c>
      <c r="E25602" s="50" t="s">
        <v>39</v>
      </c>
      <c r="F25602" s="50">
        <v>9869122000</v>
      </c>
      <c r="G25602" s="50"/>
      <c r="H25602" s="50"/>
      <c r="I25602" s="50"/>
      <c r="J25602" s="50"/>
      <c r="K25602" s="50"/>
      <c r="L25602" s="50"/>
    </row>
    <row r="25603" spans="4:12" x14ac:dyDescent="0.25">
      <c r="D25603" s="50">
        <v>4024625010</v>
      </c>
      <c r="E25603" s="50" t="s">
        <v>39</v>
      </c>
      <c r="F25603" s="50">
        <v>9869122000</v>
      </c>
      <c r="G25603" s="50"/>
      <c r="H25603" s="50"/>
      <c r="I25603" s="50"/>
      <c r="J25603" s="50"/>
      <c r="K25603" s="50"/>
      <c r="L25603" s="50"/>
    </row>
    <row r="25604" spans="4:12" x14ac:dyDescent="0.25">
      <c r="D25604" s="50">
        <v>4024626010</v>
      </c>
      <c r="E25604" s="50" t="s">
        <v>39</v>
      </c>
      <c r="F25604" s="50">
        <v>9869122000</v>
      </c>
      <c r="G25604" s="50"/>
      <c r="H25604" s="50"/>
      <c r="I25604" s="50"/>
      <c r="J25604" s="50"/>
      <c r="K25604" s="50"/>
      <c r="L25604" s="50"/>
    </row>
    <row r="25605" spans="4:12" x14ac:dyDescent="0.25">
      <c r="D25605" s="50">
        <v>4024628010</v>
      </c>
      <c r="E25605" s="50" t="s">
        <v>39</v>
      </c>
      <c r="F25605" s="50">
        <v>9869122000</v>
      </c>
      <c r="G25605" s="50"/>
      <c r="H25605" s="50"/>
      <c r="I25605" s="50"/>
      <c r="J25605" s="50"/>
      <c r="K25605" s="50"/>
      <c r="L25605" s="50"/>
    </row>
    <row r="25606" spans="4:12" x14ac:dyDescent="0.25">
      <c r="D25606" s="50">
        <v>4024628210</v>
      </c>
      <c r="E25606" s="50" t="s">
        <v>39</v>
      </c>
      <c r="F25606" s="50">
        <v>9869122000</v>
      </c>
      <c r="G25606" s="50"/>
      <c r="H25606" s="50"/>
      <c r="I25606" s="50"/>
      <c r="J25606" s="50"/>
      <c r="K25606" s="50"/>
      <c r="L25606" s="50"/>
    </row>
    <row r="25607" spans="4:12" x14ac:dyDescent="0.25">
      <c r="D25607" s="50">
        <v>4024629210</v>
      </c>
      <c r="E25607" s="50" t="s">
        <v>39</v>
      </c>
      <c r="F25607" s="50">
        <v>9869122000</v>
      </c>
      <c r="G25607" s="50"/>
      <c r="H25607" s="50"/>
      <c r="I25607" s="50"/>
      <c r="J25607" s="50"/>
      <c r="K25607" s="50"/>
      <c r="L25607" s="50"/>
    </row>
    <row r="25608" spans="4:12" x14ac:dyDescent="0.25">
      <c r="D25608" s="50">
        <v>4024630010</v>
      </c>
      <c r="E25608" s="50" t="s">
        <v>39</v>
      </c>
      <c r="F25608" s="50">
        <v>9869122000</v>
      </c>
      <c r="G25608" s="50"/>
      <c r="H25608" s="50"/>
      <c r="I25608" s="50"/>
      <c r="J25608" s="50"/>
      <c r="K25608" s="50"/>
      <c r="L25608" s="50"/>
    </row>
    <row r="25609" spans="4:12" x14ac:dyDescent="0.25">
      <c r="D25609" s="50">
        <v>4040104000</v>
      </c>
      <c r="E25609" s="50" t="s">
        <v>39</v>
      </c>
      <c r="F25609" s="50">
        <v>9848504059</v>
      </c>
      <c r="G25609" s="50">
        <v>9848404059</v>
      </c>
      <c r="H25609" s="50"/>
      <c r="I25609" s="50"/>
      <c r="J25609" s="50"/>
      <c r="K25609" s="50"/>
      <c r="L25609" s="50"/>
    </row>
    <row r="25610" spans="4:12" x14ac:dyDescent="0.25">
      <c r="D25610" s="50">
        <v>4040105000</v>
      </c>
      <c r="E25610" s="50" t="s">
        <v>39</v>
      </c>
      <c r="F25610" s="50">
        <v>9848505059</v>
      </c>
      <c r="G25610" s="50">
        <v>9848405059</v>
      </c>
      <c r="H25610" s="50"/>
      <c r="I25610" s="50"/>
      <c r="J25610" s="50"/>
      <c r="K25610" s="50"/>
      <c r="L25610" s="50"/>
    </row>
    <row r="25611" spans="4:12" x14ac:dyDescent="0.25">
      <c r="D25611" s="50">
        <v>4040106000</v>
      </c>
      <c r="E25611" s="50" t="s">
        <v>39</v>
      </c>
      <c r="F25611" s="50">
        <v>9848506059</v>
      </c>
      <c r="G25611" s="50">
        <v>9848406059</v>
      </c>
      <c r="H25611" s="50"/>
      <c r="I25611" s="50"/>
      <c r="J25611" s="50"/>
      <c r="K25611" s="50"/>
      <c r="L25611" s="50"/>
    </row>
    <row r="25612" spans="4:12" x14ac:dyDescent="0.25">
      <c r="D25612" s="50">
        <v>4040107000</v>
      </c>
      <c r="E25612" s="50" t="s">
        <v>39</v>
      </c>
      <c r="F25612" s="50">
        <v>9848508059</v>
      </c>
      <c r="G25612" s="50">
        <v>9848408059</v>
      </c>
      <c r="H25612" s="50"/>
      <c r="I25612" s="50"/>
      <c r="J25612" s="50"/>
      <c r="K25612" s="50"/>
      <c r="L25612" s="50"/>
    </row>
    <row r="25613" spans="4:12" x14ac:dyDescent="0.25">
      <c r="D25613" s="50">
        <v>4040108000</v>
      </c>
      <c r="E25613" s="50" t="s">
        <v>39</v>
      </c>
      <c r="F25613" s="50">
        <v>9848508059</v>
      </c>
      <c r="G25613" s="50">
        <v>9848408059</v>
      </c>
      <c r="H25613" s="50"/>
      <c r="I25613" s="50"/>
      <c r="J25613" s="50"/>
      <c r="K25613" s="50"/>
      <c r="L25613" s="50"/>
    </row>
    <row r="25614" spans="4:12" x14ac:dyDescent="0.25">
      <c r="D25614" s="50">
        <v>4040109000</v>
      </c>
      <c r="E25614" s="50" t="s">
        <v>39</v>
      </c>
      <c r="F25614" s="50">
        <v>9848510059</v>
      </c>
      <c r="G25614" s="50">
        <v>9848410059</v>
      </c>
      <c r="H25614" s="50"/>
      <c r="I25614" s="50"/>
      <c r="J25614" s="50"/>
      <c r="K25614" s="50"/>
      <c r="L25614" s="50"/>
    </row>
    <row r="25615" spans="4:12" x14ac:dyDescent="0.25">
      <c r="D25615" s="50">
        <v>4040110000</v>
      </c>
      <c r="E25615" s="50" t="s">
        <v>39</v>
      </c>
      <c r="F25615" s="50">
        <v>9848510059</v>
      </c>
      <c r="G25615" s="50">
        <v>9848410059</v>
      </c>
      <c r="H25615" s="50"/>
      <c r="I25615" s="50"/>
      <c r="J25615" s="50"/>
      <c r="K25615" s="50"/>
      <c r="L25615" s="50"/>
    </row>
    <row r="25616" spans="4:12" x14ac:dyDescent="0.25">
      <c r="D25616" s="50">
        <v>4040111000</v>
      </c>
      <c r="E25616" s="50" t="s">
        <v>39</v>
      </c>
      <c r="F25616" s="50">
        <v>9848512059</v>
      </c>
      <c r="G25616" s="50">
        <v>9848412059</v>
      </c>
      <c r="H25616" s="50"/>
      <c r="I25616" s="50"/>
      <c r="J25616" s="50"/>
      <c r="K25616" s="50"/>
      <c r="L25616" s="50"/>
    </row>
    <row r="25617" spans="4:12" x14ac:dyDescent="0.25">
      <c r="D25617" s="50">
        <v>4040112000</v>
      </c>
      <c r="E25617" s="50" t="s">
        <v>39</v>
      </c>
      <c r="F25617" s="50">
        <v>9848512059</v>
      </c>
      <c r="G25617" s="50">
        <v>9848412059</v>
      </c>
      <c r="H25617" s="50"/>
      <c r="I25617" s="50"/>
      <c r="J25617" s="50"/>
      <c r="K25617" s="50"/>
      <c r="L25617" s="50"/>
    </row>
    <row r="25618" spans="4:12" x14ac:dyDescent="0.25">
      <c r="D25618" s="50">
        <v>4040116000</v>
      </c>
      <c r="E25618" s="50" t="s">
        <v>39</v>
      </c>
      <c r="F25618" s="50">
        <v>9848516059</v>
      </c>
      <c r="G25618" s="50">
        <v>9848416059</v>
      </c>
      <c r="H25618" s="50"/>
      <c r="I25618" s="50"/>
      <c r="J25618" s="50"/>
      <c r="K25618" s="50"/>
      <c r="L25618" s="50"/>
    </row>
    <row r="25619" spans="4:12" x14ac:dyDescent="0.25">
      <c r="D25619" s="50">
        <v>4040204000</v>
      </c>
      <c r="E25619" s="50" t="s">
        <v>39</v>
      </c>
      <c r="F25619" s="50">
        <v>9848504059</v>
      </c>
      <c r="G25619" s="50">
        <v>9848404059</v>
      </c>
      <c r="H25619" s="50"/>
      <c r="I25619" s="50"/>
      <c r="J25619" s="50"/>
      <c r="K25619" s="50"/>
      <c r="L25619" s="50"/>
    </row>
    <row r="25620" spans="4:12" x14ac:dyDescent="0.25">
      <c r="D25620" s="50">
        <v>4040205000</v>
      </c>
      <c r="E25620" s="50" t="s">
        <v>39</v>
      </c>
      <c r="F25620" s="50">
        <v>9848505059</v>
      </c>
      <c r="G25620" s="50">
        <v>9848405059</v>
      </c>
      <c r="H25620" s="50"/>
      <c r="I25620" s="50"/>
      <c r="J25620" s="50"/>
      <c r="K25620" s="50"/>
      <c r="L25620" s="50"/>
    </row>
    <row r="25621" spans="4:12" x14ac:dyDescent="0.25">
      <c r="D25621" s="50">
        <v>4040206000</v>
      </c>
      <c r="E25621" s="50" t="s">
        <v>39</v>
      </c>
      <c r="F25621" s="50">
        <v>9848506059</v>
      </c>
      <c r="G25621" s="50">
        <v>9848406059</v>
      </c>
      <c r="H25621" s="50"/>
      <c r="I25621" s="50"/>
      <c r="J25621" s="50"/>
      <c r="K25621" s="50"/>
      <c r="L25621" s="50"/>
    </row>
    <row r="25622" spans="4:12" x14ac:dyDescent="0.25">
      <c r="D25622" s="50">
        <v>4040207000</v>
      </c>
      <c r="E25622" s="50" t="s">
        <v>39</v>
      </c>
      <c r="F25622" s="50">
        <v>9848508059</v>
      </c>
      <c r="G25622" s="50">
        <v>9848408059</v>
      </c>
      <c r="H25622" s="50"/>
      <c r="I25622" s="50"/>
      <c r="J25622" s="50"/>
      <c r="K25622" s="50"/>
      <c r="L25622" s="50"/>
    </row>
    <row r="25623" spans="4:12" x14ac:dyDescent="0.25">
      <c r="D25623" s="50">
        <v>4040208000</v>
      </c>
      <c r="E25623" s="50" t="s">
        <v>39</v>
      </c>
      <c r="F25623" s="50">
        <v>9848508059</v>
      </c>
      <c r="G25623" s="50">
        <v>9848408059</v>
      </c>
      <c r="H25623" s="50"/>
      <c r="I25623" s="50"/>
      <c r="J25623" s="50"/>
      <c r="K25623" s="50"/>
      <c r="L25623" s="50"/>
    </row>
    <row r="25624" spans="4:12" x14ac:dyDescent="0.25">
      <c r="D25624" s="50">
        <v>4040209000</v>
      </c>
      <c r="E25624" s="50" t="s">
        <v>39</v>
      </c>
      <c r="F25624" s="50">
        <v>9848510059</v>
      </c>
      <c r="G25624" s="50">
        <v>9848410059</v>
      </c>
      <c r="H25624" s="50"/>
      <c r="I25624" s="50"/>
      <c r="J25624" s="50"/>
      <c r="K25624" s="50"/>
      <c r="L25624" s="50"/>
    </row>
    <row r="25625" spans="4:12" x14ac:dyDescent="0.25">
      <c r="D25625" s="50">
        <v>4040210000</v>
      </c>
      <c r="E25625" s="50" t="s">
        <v>39</v>
      </c>
      <c r="F25625" s="50">
        <v>9848510059</v>
      </c>
      <c r="G25625" s="50">
        <v>9848410059</v>
      </c>
      <c r="H25625" s="50"/>
      <c r="I25625" s="50"/>
      <c r="J25625" s="50"/>
      <c r="K25625" s="50"/>
      <c r="L25625" s="50"/>
    </row>
    <row r="25626" spans="4:12" x14ac:dyDescent="0.25">
      <c r="D25626" s="50">
        <v>4040211000</v>
      </c>
      <c r="E25626" s="50" t="s">
        <v>39</v>
      </c>
      <c r="F25626" s="50">
        <v>9848512059</v>
      </c>
      <c r="G25626" s="50">
        <v>9848412059</v>
      </c>
      <c r="H25626" s="50"/>
      <c r="I25626" s="50"/>
      <c r="J25626" s="50"/>
      <c r="K25626" s="50"/>
      <c r="L25626" s="50"/>
    </row>
    <row r="25627" spans="4:12" x14ac:dyDescent="0.25">
      <c r="D25627" s="50">
        <v>4040212000</v>
      </c>
      <c r="E25627" s="50" t="s">
        <v>39</v>
      </c>
      <c r="F25627" s="50">
        <v>9848512059</v>
      </c>
      <c r="G25627" s="50">
        <v>9848412059</v>
      </c>
      <c r="H25627" s="50"/>
      <c r="I25627" s="50"/>
      <c r="J25627" s="50"/>
      <c r="K25627" s="50"/>
      <c r="L25627" s="50"/>
    </row>
    <row r="25628" spans="4:12" x14ac:dyDescent="0.25">
      <c r="D25628" s="50">
        <v>4040216000</v>
      </c>
      <c r="E25628" s="50" t="s">
        <v>39</v>
      </c>
      <c r="F25628" s="50">
        <v>9848516059</v>
      </c>
      <c r="G25628" s="50">
        <v>9848416059</v>
      </c>
      <c r="H25628" s="50"/>
      <c r="I25628" s="50"/>
      <c r="J25628" s="50"/>
      <c r="K25628" s="50"/>
      <c r="L25628" s="50"/>
    </row>
    <row r="25629" spans="4:12" x14ac:dyDescent="0.25">
      <c r="D25629" s="50">
        <v>4040302960</v>
      </c>
      <c r="E25629" s="50" t="s">
        <v>39</v>
      </c>
      <c r="F25629" s="50">
        <v>9848504059</v>
      </c>
      <c r="G25629" s="50">
        <v>9848404059</v>
      </c>
      <c r="H25629" s="50"/>
      <c r="I25629" s="50"/>
      <c r="J25629" s="50"/>
      <c r="K25629" s="50"/>
      <c r="L25629" s="50"/>
    </row>
    <row r="25630" spans="4:12" x14ac:dyDescent="0.25">
      <c r="D25630" s="50">
        <v>4040303970</v>
      </c>
      <c r="E25630" s="50" t="s">
        <v>39</v>
      </c>
      <c r="F25630" s="50">
        <v>9848504059</v>
      </c>
      <c r="G25630" s="50">
        <v>9848404059</v>
      </c>
      <c r="H25630" s="50"/>
      <c r="I25630" s="50"/>
      <c r="J25630" s="50"/>
      <c r="K25630" s="50"/>
      <c r="L25630" s="50"/>
    </row>
    <row r="25631" spans="4:12" x14ac:dyDescent="0.25">
      <c r="D25631" s="50">
        <v>4040303980</v>
      </c>
      <c r="E25631" s="50" t="s">
        <v>39</v>
      </c>
      <c r="F25631" s="50">
        <v>9848504059</v>
      </c>
      <c r="G25631" s="50">
        <v>9848404059</v>
      </c>
      <c r="H25631" s="50"/>
      <c r="I25631" s="50"/>
      <c r="J25631" s="50"/>
      <c r="K25631" s="50"/>
      <c r="L25631" s="50"/>
    </row>
    <row r="25632" spans="4:12" x14ac:dyDescent="0.25">
      <c r="D25632" s="50">
        <v>4040303990</v>
      </c>
      <c r="E25632" s="50" t="s">
        <v>39</v>
      </c>
      <c r="F25632" s="50">
        <v>9848504059</v>
      </c>
      <c r="G25632" s="50">
        <v>9848404059</v>
      </c>
      <c r="H25632" s="50"/>
      <c r="I25632" s="50"/>
      <c r="J25632" s="50"/>
      <c r="K25632" s="50"/>
      <c r="L25632" s="50"/>
    </row>
    <row r="25633" spans="4:12" x14ac:dyDescent="0.25">
      <c r="D25633" s="50">
        <v>4040304000</v>
      </c>
      <c r="E25633" s="50" t="s">
        <v>39</v>
      </c>
      <c r="F25633" s="50">
        <v>9848504059</v>
      </c>
      <c r="G25633" s="50">
        <v>9848404059</v>
      </c>
      <c r="H25633" s="50"/>
      <c r="I25633" s="50"/>
      <c r="J25633" s="50"/>
      <c r="K25633" s="50"/>
      <c r="L25633" s="50"/>
    </row>
    <row r="25634" spans="4:12" x14ac:dyDescent="0.25">
      <c r="D25634" s="50">
        <v>4040304010</v>
      </c>
      <c r="E25634" s="50" t="s">
        <v>39</v>
      </c>
      <c r="F25634" s="50">
        <v>9848504059</v>
      </c>
      <c r="G25634" s="50">
        <v>9848404059</v>
      </c>
      <c r="H25634" s="50"/>
      <c r="I25634" s="50"/>
      <c r="J25634" s="50"/>
      <c r="K25634" s="50"/>
      <c r="L25634" s="50"/>
    </row>
    <row r="25635" spans="4:12" x14ac:dyDescent="0.25">
      <c r="D25635" s="50">
        <v>4040304020</v>
      </c>
      <c r="E25635" s="50" t="s">
        <v>39</v>
      </c>
      <c r="F25635" s="50">
        <v>9848504059</v>
      </c>
      <c r="G25635" s="50">
        <v>9848404059</v>
      </c>
      <c r="H25635" s="50"/>
      <c r="I25635" s="50"/>
      <c r="J25635" s="50"/>
      <c r="K25635" s="50"/>
      <c r="L25635" s="50"/>
    </row>
    <row r="25636" spans="4:12" x14ac:dyDescent="0.25">
      <c r="D25636" s="50">
        <v>4040304030</v>
      </c>
      <c r="E25636" s="50" t="s">
        <v>39</v>
      </c>
      <c r="F25636" s="50">
        <v>9848504059</v>
      </c>
      <c r="G25636" s="50">
        <v>9848404059</v>
      </c>
      <c r="H25636" s="50"/>
      <c r="I25636" s="50"/>
      <c r="J25636" s="50"/>
      <c r="K25636" s="50"/>
      <c r="L25636" s="50"/>
    </row>
    <row r="25637" spans="4:12" x14ac:dyDescent="0.25">
      <c r="D25637" s="50">
        <v>4040304040</v>
      </c>
      <c r="E25637" s="50" t="s">
        <v>39</v>
      </c>
      <c r="F25637" s="50">
        <v>9848504059</v>
      </c>
      <c r="G25637" s="50">
        <v>9848404059</v>
      </c>
      <c r="H25637" s="50"/>
      <c r="I25637" s="50"/>
      <c r="J25637" s="50"/>
      <c r="K25637" s="50"/>
      <c r="L25637" s="50"/>
    </row>
    <row r="25638" spans="4:12" x14ac:dyDescent="0.25">
      <c r="D25638" s="50">
        <v>4040304060</v>
      </c>
      <c r="E25638" s="50" t="s">
        <v>39</v>
      </c>
      <c r="F25638" s="50">
        <v>9848505059</v>
      </c>
      <c r="G25638" s="50">
        <v>9848405059</v>
      </c>
      <c r="H25638" s="50"/>
      <c r="I25638" s="50"/>
      <c r="J25638" s="50"/>
      <c r="K25638" s="50"/>
      <c r="L25638" s="50"/>
    </row>
    <row r="25639" spans="4:12" x14ac:dyDescent="0.25">
      <c r="D25639" s="50">
        <v>4040304970</v>
      </c>
      <c r="E25639" s="50" t="s">
        <v>39</v>
      </c>
      <c r="F25639" s="50">
        <v>9848505059</v>
      </c>
      <c r="G25639" s="50">
        <v>9848405059</v>
      </c>
      <c r="H25639" s="50"/>
      <c r="I25639" s="50"/>
      <c r="J25639" s="50"/>
      <c r="K25639" s="50"/>
      <c r="L25639" s="50"/>
    </row>
    <row r="25640" spans="4:12" x14ac:dyDescent="0.25">
      <c r="D25640" s="50">
        <v>4040304980</v>
      </c>
      <c r="E25640" s="50" t="s">
        <v>39</v>
      </c>
      <c r="F25640" s="50">
        <v>9848505059</v>
      </c>
      <c r="G25640" s="50">
        <v>9848405059</v>
      </c>
      <c r="H25640" s="50"/>
      <c r="I25640" s="50"/>
      <c r="J25640" s="50"/>
      <c r="K25640" s="50"/>
      <c r="L25640" s="50"/>
    </row>
    <row r="25641" spans="4:12" x14ac:dyDescent="0.25">
      <c r="D25641" s="50">
        <v>4040304990</v>
      </c>
      <c r="E25641" s="50" t="s">
        <v>39</v>
      </c>
      <c r="F25641" s="50">
        <v>9848505059</v>
      </c>
      <c r="G25641" s="50">
        <v>9848405059</v>
      </c>
      <c r="H25641" s="50"/>
      <c r="I25641" s="50"/>
      <c r="J25641" s="50"/>
      <c r="K25641" s="50"/>
      <c r="L25641" s="50"/>
    </row>
    <row r="25642" spans="4:12" x14ac:dyDescent="0.25">
      <c r="D25642" s="50">
        <v>4040305000</v>
      </c>
      <c r="E25642" s="50" t="s">
        <v>39</v>
      </c>
      <c r="F25642" s="50">
        <v>9848505059</v>
      </c>
      <c r="G25642" s="50">
        <v>9848405059</v>
      </c>
      <c r="H25642" s="50"/>
      <c r="I25642" s="50"/>
      <c r="J25642" s="50"/>
      <c r="K25642" s="50"/>
      <c r="L25642" s="50"/>
    </row>
    <row r="25643" spans="4:12" x14ac:dyDescent="0.25">
      <c r="D25643" s="50">
        <v>4040305010</v>
      </c>
      <c r="E25643" s="50" t="s">
        <v>39</v>
      </c>
      <c r="F25643" s="50">
        <v>9848505059</v>
      </c>
      <c r="G25643" s="50">
        <v>9848405059</v>
      </c>
      <c r="H25643" s="50"/>
      <c r="I25643" s="50"/>
      <c r="J25643" s="50"/>
      <c r="K25643" s="50"/>
      <c r="L25643" s="50"/>
    </row>
    <row r="25644" spans="4:12" x14ac:dyDescent="0.25">
      <c r="D25644" s="50">
        <v>4040305020</v>
      </c>
      <c r="E25644" s="50" t="s">
        <v>39</v>
      </c>
      <c r="F25644" s="50">
        <v>9848505059</v>
      </c>
      <c r="G25644" s="50">
        <v>9848405059</v>
      </c>
      <c r="H25644" s="50"/>
      <c r="I25644" s="50"/>
      <c r="J25644" s="50"/>
      <c r="K25644" s="50"/>
      <c r="L25644" s="50"/>
    </row>
    <row r="25645" spans="4:12" x14ac:dyDescent="0.25">
      <c r="D25645" s="50">
        <v>4040305030</v>
      </c>
      <c r="E25645" s="50" t="s">
        <v>39</v>
      </c>
      <c r="F25645" s="50">
        <v>9848505059</v>
      </c>
      <c r="G25645" s="50">
        <v>9848405059</v>
      </c>
      <c r="H25645" s="50"/>
      <c r="I25645" s="50"/>
      <c r="J25645" s="50"/>
      <c r="K25645" s="50"/>
      <c r="L25645" s="50"/>
    </row>
    <row r="25646" spans="4:12" x14ac:dyDescent="0.25">
      <c r="D25646" s="50">
        <v>4040305040</v>
      </c>
      <c r="E25646" s="50" t="s">
        <v>39</v>
      </c>
      <c r="F25646" s="50">
        <v>9848505059</v>
      </c>
      <c r="G25646" s="50">
        <v>9848405059</v>
      </c>
      <c r="H25646" s="50"/>
      <c r="I25646" s="50"/>
      <c r="J25646" s="50"/>
      <c r="K25646" s="50"/>
      <c r="L25646" s="50"/>
    </row>
    <row r="25647" spans="4:12" x14ac:dyDescent="0.25">
      <c r="D25647" s="50">
        <v>4040305970</v>
      </c>
      <c r="E25647" s="50" t="s">
        <v>39</v>
      </c>
      <c r="F25647" s="50">
        <v>9848506059</v>
      </c>
      <c r="G25647" s="50">
        <v>9848406059</v>
      </c>
      <c r="H25647" s="50"/>
      <c r="I25647" s="50"/>
      <c r="J25647" s="50"/>
      <c r="K25647" s="50"/>
      <c r="L25647" s="50"/>
    </row>
    <row r="25648" spans="4:12" x14ac:dyDescent="0.25">
      <c r="D25648" s="50">
        <v>4040305980</v>
      </c>
      <c r="E25648" s="50" t="s">
        <v>39</v>
      </c>
      <c r="F25648" s="50">
        <v>9848506059</v>
      </c>
      <c r="G25648" s="50">
        <v>9848406059</v>
      </c>
      <c r="H25648" s="50"/>
      <c r="I25648" s="50"/>
      <c r="J25648" s="50"/>
      <c r="K25648" s="50"/>
      <c r="L25648" s="50"/>
    </row>
    <row r="25649" spans="4:12" x14ac:dyDescent="0.25">
      <c r="D25649" s="50">
        <v>4040305990</v>
      </c>
      <c r="E25649" s="50" t="s">
        <v>39</v>
      </c>
      <c r="F25649" s="50">
        <v>9848506059</v>
      </c>
      <c r="G25649" s="50">
        <v>9848406059</v>
      </c>
      <c r="H25649" s="50"/>
      <c r="I25649" s="50"/>
      <c r="J25649" s="50"/>
      <c r="K25649" s="50"/>
      <c r="L25649" s="50"/>
    </row>
    <row r="25650" spans="4:12" x14ac:dyDescent="0.25">
      <c r="D25650" s="50">
        <v>4040306000</v>
      </c>
      <c r="E25650" s="50" t="s">
        <v>39</v>
      </c>
      <c r="F25650" s="50">
        <v>9848506059</v>
      </c>
      <c r="G25650" s="50">
        <v>9848406059</v>
      </c>
      <c r="H25650" s="50"/>
      <c r="I25650" s="50"/>
      <c r="J25650" s="50"/>
      <c r="K25650" s="50"/>
      <c r="L25650" s="50"/>
    </row>
    <row r="25651" spans="4:12" x14ac:dyDescent="0.25">
      <c r="D25651" s="50">
        <v>4040306010</v>
      </c>
      <c r="E25651" s="50" t="s">
        <v>39</v>
      </c>
      <c r="F25651" s="50">
        <v>9848506059</v>
      </c>
      <c r="G25651" s="50">
        <v>9848406059</v>
      </c>
      <c r="H25651" s="50"/>
      <c r="I25651" s="50"/>
      <c r="J25651" s="50"/>
      <c r="K25651" s="50"/>
      <c r="L25651" s="50"/>
    </row>
    <row r="25652" spans="4:12" x14ac:dyDescent="0.25">
      <c r="D25652" s="50">
        <v>4040306020</v>
      </c>
      <c r="E25652" s="50" t="s">
        <v>39</v>
      </c>
      <c r="F25652" s="50">
        <v>9848506059</v>
      </c>
      <c r="G25652" s="50">
        <v>9848406059</v>
      </c>
      <c r="H25652" s="50"/>
      <c r="I25652" s="50"/>
      <c r="J25652" s="50"/>
      <c r="K25652" s="50"/>
      <c r="L25652" s="50"/>
    </row>
    <row r="25653" spans="4:12" x14ac:dyDescent="0.25">
      <c r="D25653" s="50">
        <v>4040306030</v>
      </c>
      <c r="E25653" s="50" t="s">
        <v>39</v>
      </c>
      <c r="F25653" s="50">
        <v>9848506059</v>
      </c>
      <c r="G25653" s="50">
        <v>9848406059</v>
      </c>
      <c r="H25653" s="50"/>
      <c r="I25653" s="50"/>
      <c r="J25653" s="50"/>
      <c r="K25653" s="50"/>
      <c r="L25653" s="50"/>
    </row>
    <row r="25654" spans="4:12" x14ac:dyDescent="0.25">
      <c r="D25654" s="50">
        <v>4040306040</v>
      </c>
      <c r="E25654" s="50" t="s">
        <v>39</v>
      </c>
      <c r="F25654" s="50">
        <v>9848506059</v>
      </c>
      <c r="G25654" s="50">
        <v>9848406059</v>
      </c>
      <c r="H25654" s="50"/>
      <c r="I25654" s="50"/>
      <c r="J25654" s="50"/>
      <c r="K25654" s="50"/>
      <c r="L25654" s="50"/>
    </row>
    <row r="25655" spans="4:12" x14ac:dyDescent="0.25">
      <c r="D25655" s="50">
        <v>4040306060</v>
      </c>
      <c r="E25655" s="50" t="s">
        <v>39</v>
      </c>
      <c r="F25655" s="50">
        <v>9848508059</v>
      </c>
      <c r="G25655" s="50">
        <v>9848408059</v>
      </c>
      <c r="H25655" s="50"/>
      <c r="I25655" s="50"/>
      <c r="J25655" s="50"/>
      <c r="K25655" s="50"/>
      <c r="L25655" s="50"/>
    </row>
    <row r="25656" spans="4:12" x14ac:dyDescent="0.25">
      <c r="D25656" s="50">
        <v>4040307970</v>
      </c>
      <c r="E25656" s="50" t="s">
        <v>39</v>
      </c>
      <c r="F25656" s="50">
        <v>9848508059</v>
      </c>
      <c r="G25656" s="50">
        <v>9848408059</v>
      </c>
      <c r="H25656" s="50"/>
      <c r="I25656" s="50"/>
      <c r="J25656" s="50"/>
      <c r="K25656" s="50"/>
      <c r="L25656" s="50"/>
    </row>
    <row r="25657" spans="4:12" x14ac:dyDescent="0.25">
      <c r="D25657" s="50">
        <v>4040307980</v>
      </c>
      <c r="E25657" s="50" t="s">
        <v>39</v>
      </c>
      <c r="F25657" s="50">
        <v>9848508059</v>
      </c>
      <c r="G25657" s="50">
        <v>9848408059</v>
      </c>
      <c r="H25657" s="50"/>
      <c r="I25657" s="50"/>
      <c r="J25657" s="50"/>
      <c r="K25657" s="50"/>
      <c r="L25657" s="50"/>
    </row>
    <row r="25658" spans="4:12" x14ac:dyDescent="0.25">
      <c r="D25658" s="50">
        <v>4040307990</v>
      </c>
      <c r="E25658" s="50" t="s">
        <v>39</v>
      </c>
      <c r="F25658" s="50">
        <v>9848508059</v>
      </c>
      <c r="G25658" s="50">
        <v>9848408059</v>
      </c>
      <c r="H25658" s="50"/>
      <c r="I25658" s="50"/>
      <c r="J25658" s="50"/>
      <c r="K25658" s="50"/>
      <c r="L25658" s="50"/>
    </row>
    <row r="25659" spans="4:12" x14ac:dyDescent="0.25">
      <c r="D25659" s="50">
        <v>4040308000</v>
      </c>
      <c r="E25659" s="50" t="s">
        <v>39</v>
      </c>
      <c r="F25659" s="50">
        <v>9848508059</v>
      </c>
      <c r="G25659" s="50">
        <v>9848408059</v>
      </c>
      <c r="H25659" s="50"/>
      <c r="I25659" s="50"/>
      <c r="J25659" s="50"/>
      <c r="K25659" s="50"/>
      <c r="L25659" s="50"/>
    </row>
    <row r="25660" spans="4:12" x14ac:dyDescent="0.25">
      <c r="D25660" s="50">
        <v>4040308010</v>
      </c>
      <c r="E25660" s="50" t="s">
        <v>39</v>
      </c>
      <c r="F25660" s="50">
        <v>9848508059</v>
      </c>
      <c r="G25660" s="50">
        <v>9848408059</v>
      </c>
      <c r="H25660" s="50"/>
      <c r="I25660" s="50"/>
      <c r="J25660" s="50"/>
      <c r="K25660" s="50"/>
      <c r="L25660" s="50"/>
    </row>
    <row r="25661" spans="4:12" x14ac:dyDescent="0.25">
      <c r="D25661" s="50">
        <v>4040308020</v>
      </c>
      <c r="E25661" s="50" t="s">
        <v>39</v>
      </c>
      <c r="F25661" s="50">
        <v>9848508059</v>
      </c>
      <c r="G25661" s="50">
        <v>9848408059</v>
      </c>
      <c r="H25661" s="50"/>
      <c r="I25661" s="50"/>
      <c r="J25661" s="50"/>
      <c r="K25661" s="50"/>
      <c r="L25661" s="50"/>
    </row>
    <row r="25662" spans="4:12" x14ac:dyDescent="0.25">
      <c r="D25662" s="50">
        <v>4040308030</v>
      </c>
      <c r="E25662" s="50" t="s">
        <v>39</v>
      </c>
      <c r="F25662" s="50">
        <v>9848508059</v>
      </c>
      <c r="G25662" s="50">
        <v>9848408059</v>
      </c>
      <c r="H25662" s="50"/>
      <c r="I25662" s="50"/>
      <c r="J25662" s="50"/>
      <c r="K25662" s="50"/>
      <c r="L25662" s="50"/>
    </row>
    <row r="25663" spans="4:12" x14ac:dyDescent="0.25">
      <c r="D25663" s="50">
        <v>4040308040</v>
      </c>
      <c r="E25663" s="50" t="s">
        <v>39</v>
      </c>
      <c r="F25663" s="50">
        <v>9848508059</v>
      </c>
      <c r="G25663" s="50">
        <v>9848408059</v>
      </c>
      <c r="H25663" s="50"/>
      <c r="I25663" s="50"/>
      <c r="J25663" s="50"/>
      <c r="K25663" s="50"/>
      <c r="L25663" s="50"/>
    </row>
    <row r="25664" spans="4:12" x14ac:dyDescent="0.25">
      <c r="D25664" s="50">
        <v>4040308060</v>
      </c>
      <c r="E25664" s="50" t="s">
        <v>39</v>
      </c>
      <c r="F25664" s="50">
        <v>9848510059</v>
      </c>
      <c r="G25664" s="50">
        <v>9848410059</v>
      </c>
      <c r="H25664" s="50"/>
      <c r="I25664" s="50"/>
      <c r="J25664" s="50"/>
      <c r="K25664" s="50"/>
      <c r="L25664" s="50"/>
    </row>
    <row r="25665" spans="4:12" x14ac:dyDescent="0.25">
      <c r="D25665" s="50">
        <v>4040309970</v>
      </c>
      <c r="E25665" s="50" t="s">
        <v>39</v>
      </c>
      <c r="F25665" s="50">
        <v>9848510059</v>
      </c>
      <c r="G25665" s="50">
        <v>9848410059</v>
      </c>
      <c r="H25665" s="50"/>
      <c r="I25665" s="50"/>
      <c r="J25665" s="50"/>
      <c r="K25665" s="50"/>
      <c r="L25665" s="50"/>
    </row>
    <row r="25666" spans="4:12" x14ac:dyDescent="0.25">
      <c r="D25666" s="50">
        <v>4040309980</v>
      </c>
      <c r="E25666" s="50" t="s">
        <v>39</v>
      </c>
      <c r="F25666" s="50">
        <v>9848510059</v>
      </c>
      <c r="G25666" s="50">
        <v>9848410059</v>
      </c>
      <c r="H25666" s="50"/>
      <c r="I25666" s="50"/>
      <c r="J25666" s="50"/>
      <c r="K25666" s="50"/>
      <c r="L25666" s="50"/>
    </row>
    <row r="25667" spans="4:12" x14ac:dyDescent="0.25">
      <c r="D25667" s="50">
        <v>4040309990</v>
      </c>
      <c r="E25667" s="50" t="s">
        <v>39</v>
      </c>
      <c r="F25667" s="50">
        <v>9848510059</v>
      </c>
      <c r="G25667" s="50">
        <v>9848410059</v>
      </c>
      <c r="H25667" s="50"/>
      <c r="I25667" s="50"/>
      <c r="J25667" s="50"/>
      <c r="K25667" s="50"/>
      <c r="L25667" s="50"/>
    </row>
    <row r="25668" spans="4:12" x14ac:dyDescent="0.25">
      <c r="D25668" s="50">
        <v>4040310000</v>
      </c>
      <c r="E25668" s="50" t="s">
        <v>39</v>
      </c>
      <c r="F25668" s="50">
        <v>9848510059</v>
      </c>
      <c r="G25668" s="50">
        <v>9848410059</v>
      </c>
      <c r="H25668" s="50"/>
      <c r="I25668" s="50"/>
      <c r="J25668" s="50"/>
      <c r="K25668" s="50"/>
      <c r="L25668" s="50"/>
    </row>
    <row r="25669" spans="4:12" x14ac:dyDescent="0.25">
      <c r="D25669" s="50">
        <v>4040310010</v>
      </c>
      <c r="E25669" s="50" t="s">
        <v>39</v>
      </c>
      <c r="F25669" s="50">
        <v>9848510059</v>
      </c>
      <c r="G25669" s="50">
        <v>9848410059</v>
      </c>
      <c r="H25669" s="50"/>
      <c r="I25669" s="50"/>
      <c r="J25669" s="50"/>
      <c r="K25669" s="50"/>
      <c r="L25669" s="50"/>
    </row>
    <row r="25670" spans="4:12" x14ac:dyDescent="0.25">
      <c r="D25670" s="50">
        <v>4040310020</v>
      </c>
      <c r="E25670" s="50" t="s">
        <v>39</v>
      </c>
      <c r="F25670" s="50">
        <v>9848510059</v>
      </c>
      <c r="G25670" s="50">
        <v>9848410059</v>
      </c>
      <c r="H25670" s="50"/>
      <c r="I25670" s="50"/>
      <c r="J25670" s="50"/>
      <c r="K25670" s="50"/>
      <c r="L25670" s="50"/>
    </row>
    <row r="25671" spans="4:12" x14ac:dyDescent="0.25">
      <c r="D25671" s="50">
        <v>4040310030</v>
      </c>
      <c r="E25671" s="50" t="s">
        <v>39</v>
      </c>
      <c r="F25671" s="50">
        <v>9848510059</v>
      </c>
      <c r="G25671" s="50">
        <v>9848410059</v>
      </c>
      <c r="H25671" s="50"/>
      <c r="I25671" s="50"/>
      <c r="J25671" s="50"/>
      <c r="K25671" s="50"/>
      <c r="L25671" s="50"/>
    </row>
    <row r="25672" spans="4:12" x14ac:dyDescent="0.25">
      <c r="D25672" s="50">
        <v>4040310040</v>
      </c>
      <c r="E25672" s="50" t="s">
        <v>39</v>
      </c>
      <c r="F25672" s="50">
        <v>9848510059</v>
      </c>
      <c r="G25672" s="50">
        <v>9848410059</v>
      </c>
      <c r="H25672" s="50"/>
      <c r="I25672" s="50"/>
      <c r="J25672" s="50"/>
      <c r="K25672" s="50"/>
      <c r="L25672" s="50"/>
    </row>
    <row r="25673" spans="4:12" x14ac:dyDescent="0.25">
      <c r="D25673" s="50">
        <v>4040310060</v>
      </c>
      <c r="E25673" s="50" t="s">
        <v>39</v>
      </c>
      <c r="F25673" s="50">
        <v>9848512059</v>
      </c>
      <c r="G25673" s="50">
        <v>9848412059</v>
      </c>
      <c r="H25673" s="50"/>
      <c r="I25673" s="50"/>
      <c r="J25673" s="50"/>
      <c r="K25673" s="50"/>
      <c r="L25673" s="50"/>
    </row>
    <row r="25674" spans="4:12" x14ac:dyDescent="0.25">
      <c r="D25674" s="50">
        <v>4040311970</v>
      </c>
      <c r="E25674" s="50" t="s">
        <v>39</v>
      </c>
      <c r="F25674" s="50">
        <v>9848512059</v>
      </c>
      <c r="G25674" s="50">
        <v>9848412059</v>
      </c>
      <c r="H25674" s="50"/>
      <c r="I25674" s="50"/>
      <c r="J25674" s="50"/>
      <c r="K25674" s="50"/>
      <c r="L25674" s="50"/>
    </row>
    <row r="25675" spans="4:12" x14ac:dyDescent="0.25">
      <c r="D25675" s="50">
        <v>4040311980</v>
      </c>
      <c r="E25675" s="50" t="s">
        <v>39</v>
      </c>
      <c r="F25675" s="50">
        <v>9848512059</v>
      </c>
      <c r="G25675" s="50">
        <v>9848412059</v>
      </c>
      <c r="H25675" s="50"/>
      <c r="I25675" s="50"/>
      <c r="J25675" s="50"/>
      <c r="K25675" s="50"/>
      <c r="L25675" s="50"/>
    </row>
    <row r="25676" spans="4:12" x14ac:dyDescent="0.25">
      <c r="D25676" s="50">
        <v>4040311990</v>
      </c>
      <c r="E25676" s="50" t="s">
        <v>39</v>
      </c>
      <c r="F25676" s="50">
        <v>9848512059</v>
      </c>
      <c r="G25676" s="50">
        <v>9848412059</v>
      </c>
      <c r="H25676" s="50"/>
      <c r="I25676" s="50"/>
      <c r="J25676" s="50"/>
      <c r="K25676" s="50"/>
      <c r="L25676" s="50"/>
    </row>
    <row r="25677" spans="4:12" x14ac:dyDescent="0.25">
      <c r="D25677" s="50">
        <v>4040312000</v>
      </c>
      <c r="E25677" s="50" t="s">
        <v>39</v>
      </c>
      <c r="F25677" s="50">
        <v>9848512059</v>
      </c>
      <c r="G25677" s="50">
        <v>9848412059</v>
      </c>
      <c r="H25677" s="50"/>
      <c r="I25677" s="50"/>
      <c r="J25677" s="50"/>
      <c r="K25677" s="50"/>
      <c r="L25677" s="50"/>
    </row>
    <row r="25678" spans="4:12" x14ac:dyDescent="0.25">
      <c r="D25678" s="50">
        <v>4040312010</v>
      </c>
      <c r="E25678" s="50" t="s">
        <v>39</v>
      </c>
      <c r="F25678" s="50">
        <v>9848512059</v>
      </c>
      <c r="G25678" s="50">
        <v>9848412059</v>
      </c>
      <c r="H25678" s="50"/>
      <c r="I25678" s="50"/>
      <c r="J25678" s="50"/>
      <c r="K25678" s="50"/>
      <c r="L25678" s="50"/>
    </row>
    <row r="25679" spans="4:12" x14ac:dyDescent="0.25">
      <c r="D25679" s="50">
        <v>4040312020</v>
      </c>
      <c r="E25679" s="50" t="s">
        <v>39</v>
      </c>
      <c r="F25679" s="50">
        <v>9848512059</v>
      </c>
      <c r="G25679" s="50">
        <v>9848412059</v>
      </c>
      <c r="H25679" s="50"/>
      <c r="I25679" s="50"/>
      <c r="J25679" s="50"/>
      <c r="K25679" s="50"/>
      <c r="L25679" s="50"/>
    </row>
    <row r="25680" spans="4:12" x14ac:dyDescent="0.25">
      <c r="D25680" s="50">
        <v>4040312030</v>
      </c>
      <c r="E25680" s="50" t="s">
        <v>39</v>
      </c>
      <c r="F25680" s="50">
        <v>9848512059</v>
      </c>
      <c r="G25680" s="50">
        <v>9848412059</v>
      </c>
      <c r="H25680" s="50"/>
      <c r="I25680" s="50"/>
      <c r="J25680" s="50"/>
      <c r="K25680" s="50"/>
      <c r="L25680" s="50"/>
    </row>
    <row r="25681" spans="4:12" x14ac:dyDescent="0.25">
      <c r="D25681" s="50">
        <v>4040312040</v>
      </c>
      <c r="E25681" s="50" t="s">
        <v>39</v>
      </c>
      <c r="F25681" s="50">
        <v>9848512059</v>
      </c>
      <c r="G25681" s="50">
        <v>9848412059</v>
      </c>
      <c r="H25681" s="50"/>
      <c r="I25681" s="50"/>
      <c r="J25681" s="50"/>
      <c r="K25681" s="50"/>
      <c r="L25681" s="50"/>
    </row>
    <row r="25682" spans="4:12" x14ac:dyDescent="0.25">
      <c r="D25682" s="50">
        <v>4040312060</v>
      </c>
      <c r="E25682" s="50" t="s">
        <v>39</v>
      </c>
      <c r="F25682" s="50">
        <v>9848514059</v>
      </c>
      <c r="G25682" s="50">
        <v>9848414059</v>
      </c>
      <c r="H25682" s="50"/>
      <c r="I25682" s="50"/>
      <c r="J25682" s="50"/>
      <c r="K25682" s="50"/>
      <c r="L25682" s="50"/>
    </row>
    <row r="25683" spans="4:12" x14ac:dyDescent="0.25">
      <c r="D25683" s="50">
        <v>4040314060</v>
      </c>
      <c r="E25683" s="50" t="s">
        <v>39</v>
      </c>
      <c r="F25683" s="50">
        <v>9848516059</v>
      </c>
      <c r="G25683" s="50">
        <v>9848416059</v>
      </c>
      <c r="H25683" s="50"/>
      <c r="I25683" s="50"/>
      <c r="J25683" s="50"/>
      <c r="K25683" s="50"/>
      <c r="L25683" s="50"/>
    </row>
    <row r="25684" spans="4:12" x14ac:dyDescent="0.25">
      <c r="D25684" s="50">
        <v>4040316060</v>
      </c>
      <c r="E25684" s="50" t="s">
        <v>39</v>
      </c>
      <c r="F25684" s="50">
        <v>9848518059</v>
      </c>
      <c r="G25684" s="50">
        <v>9848418059</v>
      </c>
      <c r="H25684" s="50"/>
      <c r="I25684" s="50"/>
      <c r="J25684" s="50"/>
      <c r="K25684" s="50"/>
      <c r="L25684" s="50"/>
    </row>
    <row r="25685" spans="4:12" x14ac:dyDescent="0.25">
      <c r="D25685" s="50">
        <v>4040318060</v>
      </c>
      <c r="E25685" s="50" t="s">
        <v>39</v>
      </c>
      <c r="F25685" s="50">
        <v>9848520050</v>
      </c>
      <c r="G25685" s="50">
        <v>9848420050</v>
      </c>
      <c r="H25685" s="50"/>
      <c r="I25685" s="50"/>
      <c r="J25685" s="50"/>
      <c r="K25685" s="50"/>
      <c r="L25685" s="50"/>
    </row>
    <row r="25686" spans="4:12" x14ac:dyDescent="0.25">
      <c r="D25686" s="50">
        <v>4040402960</v>
      </c>
      <c r="E25686" s="50" t="s">
        <v>39</v>
      </c>
      <c r="F25686" s="50">
        <v>9848504059</v>
      </c>
      <c r="G25686" s="50">
        <v>9848404059</v>
      </c>
      <c r="H25686" s="50"/>
      <c r="I25686" s="50"/>
      <c r="J25686" s="50"/>
      <c r="K25686" s="50"/>
      <c r="L25686" s="50"/>
    </row>
    <row r="25687" spans="4:12" x14ac:dyDescent="0.25">
      <c r="D25687" s="50">
        <v>4040403970</v>
      </c>
      <c r="E25687" s="50" t="s">
        <v>39</v>
      </c>
      <c r="F25687" s="50">
        <v>9848504059</v>
      </c>
      <c r="G25687" s="50">
        <v>9848404059</v>
      </c>
      <c r="H25687" s="50"/>
      <c r="I25687" s="50"/>
      <c r="J25687" s="50"/>
      <c r="K25687" s="50"/>
      <c r="L25687" s="50"/>
    </row>
    <row r="25688" spans="4:12" x14ac:dyDescent="0.25">
      <c r="D25688" s="50">
        <v>4040403980</v>
      </c>
      <c r="E25688" s="50" t="s">
        <v>39</v>
      </c>
      <c r="F25688" s="50">
        <v>9848504059</v>
      </c>
      <c r="G25688" s="50">
        <v>9848404059</v>
      </c>
      <c r="H25688" s="50"/>
      <c r="I25688" s="50"/>
      <c r="J25688" s="50"/>
      <c r="K25688" s="50"/>
      <c r="L25688" s="50"/>
    </row>
    <row r="25689" spans="4:12" x14ac:dyDescent="0.25">
      <c r="D25689" s="50">
        <v>4040403990</v>
      </c>
      <c r="E25689" s="50" t="s">
        <v>39</v>
      </c>
      <c r="F25689" s="50">
        <v>9848504059</v>
      </c>
      <c r="G25689" s="50">
        <v>9848404059</v>
      </c>
      <c r="H25689" s="50"/>
      <c r="I25689" s="50"/>
      <c r="J25689" s="50"/>
      <c r="K25689" s="50"/>
      <c r="L25689" s="50"/>
    </row>
    <row r="25690" spans="4:12" x14ac:dyDescent="0.25">
      <c r="D25690" s="50">
        <v>4040404000</v>
      </c>
      <c r="E25690" s="50" t="s">
        <v>39</v>
      </c>
      <c r="F25690" s="50">
        <v>9848504059</v>
      </c>
      <c r="G25690" s="50">
        <v>9848404059</v>
      </c>
      <c r="H25690" s="50"/>
      <c r="I25690" s="50"/>
      <c r="J25690" s="50"/>
      <c r="K25690" s="50"/>
      <c r="L25690" s="50"/>
    </row>
    <row r="25691" spans="4:12" x14ac:dyDescent="0.25">
      <c r="D25691" s="50">
        <v>4040404010</v>
      </c>
      <c r="E25691" s="50" t="s">
        <v>39</v>
      </c>
      <c r="F25691" s="50">
        <v>9848504059</v>
      </c>
      <c r="G25691" s="50">
        <v>9848404059</v>
      </c>
      <c r="H25691" s="50"/>
      <c r="I25691" s="50"/>
      <c r="J25691" s="50"/>
      <c r="K25691" s="50"/>
      <c r="L25691" s="50"/>
    </row>
    <row r="25692" spans="4:12" x14ac:dyDescent="0.25">
      <c r="D25692" s="50">
        <v>4040404020</v>
      </c>
      <c r="E25692" s="50" t="s">
        <v>39</v>
      </c>
      <c r="F25692" s="50">
        <v>9848504059</v>
      </c>
      <c r="G25692" s="50">
        <v>9848404059</v>
      </c>
      <c r="H25692" s="50"/>
      <c r="I25692" s="50"/>
      <c r="J25692" s="50"/>
      <c r="K25692" s="50"/>
      <c r="L25692" s="50"/>
    </row>
    <row r="25693" spans="4:12" x14ac:dyDescent="0.25">
      <c r="D25693" s="50">
        <v>4040404030</v>
      </c>
      <c r="E25693" s="50" t="s">
        <v>39</v>
      </c>
      <c r="F25693" s="50">
        <v>9848504059</v>
      </c>
      <c r="G25693" s="50">
        <v>9848404059</v>
      </c>
      <c r="H25693" s="50"/>
      <c r="I25693" s="50"/>
      <c r="J25693" s="50"/>
      <c r="K25693" s="50"/>
      <c r="L25693" s="50"/>
    </row>
    <row r="25694" spans="4:12" x14ac:dyDescent="0.25">
      <c r="D25694" s="50">
        <v>4040404040</v>
      </c>
      <c r="E25694" s="50" t="s">
        <v>39</v>
      </c>
      <c r="F25694" s="50">
        <v>9848504059</v>
      </c>
      <c r="G25694" s="50">
        <v>9848404059</v>
      </c>
      <c r="H25694" s="50"/>
      <c r="I25694" s="50"/>
      <c r="J25694" s="50"/>
      <c r="K25694" s="50"/>
      <c r="L25694" s="50"/>
    </row>
    <row r="25695" spans="4:12" x14ac:dyDescent="0.25">
      <c r="D25695" s="50">
        <v>4040404060</v>
      </c>
      <c r="E25695" s="50" t="s">
        <v>39</v>
      </c>
      <c r="F25695" s="50">
        <v>9848505059</v>
      </c>
      <c r="G25695" s="50">
        <v>9848405059</v>
      </c>
      <c r="H25695" s="50"/>
      <c r="I25695" s="50"/>
      <c r="J25695" s="50"/>
      <c r="K25695" s="50"/>
      <c r="L25695" s="50"/>
    </row>
    <row r="25696" spans="4:12" x14ac:dyDescent="0.25">
      <c r="D25696" s="50">
        <v>4040404970</v>
      </c>
      <c r="E25696" s="50" t="s">
        <v>39</v>
      </c>
      <c r="F25696" s="50">
        <v>9848505059</v>
      </c>
      <c r="G25696" s="50">
        <v>9848405059</v>
      </c>
      <c r="H25696" s="50"/>
      <c r="I25696" s="50"/>
      <c r="J25696" s="50"/>
      <c r="K25696" s="50"/>
      <c r="L25696" s="50"/>
    </row>
    <row r="25697" spans="4:12" x14ac:dyDescent="0.25">
      <c r="D25697" s="50">
        <v>4040404980</v>
      </c>
      <c r="E25697" s="50" t="s">
        <v>39</v>
      </c>
      <c r="F25697" s="50">
        <v>9848505059</v>
      </c>
      <c r="G25697" s="50">
        <v>9848405059</v>
      </c>
      <c r="H25697" s="50"/>
      <c r="I25697" s="50"/>
      <c r="J25697" s="50"/>
      <c r="K25697" s="50"/>
      <c r="L25697" s="50"/>
    </row>
    <row r="25698" spans="4:12" x14ac:dyDescent="0.25">
      <c r="D25698" s="50">
        <v>4040404990</v>
      </c>
      <c r="E25698" s="50" t="s">
        <v>39</v>
      </c>
      <c r="F25698" s="50">
        <v>9848505059</v>
      </c>
      <c r="G25698" s="50">
        <v>9848405059</v>
      </c>
      <c r="H25698" s="50"/>
      <c r="I25698" s="50"/>
      <c r="J25698" s="50"/>
      <c r="K25698" s="50"/>
      <c r="L25698" s="50"/>
    </row>
    <row r="25699" spans="4:12" x14ac:dyDescent="0.25">
      <c r="D25699" s="50">
        <v>4040405000</v>
      </c>
      <c r="E25699" s="50" t="s">
        <v>39</v>
      </c>
      <c r="F25699" s="50">
        <v>9848505059</v>
      </c>
      <c r="G25699" s="50">
        <v>9848405059</v>
      </c>
      <c r="H25699" s="50"/>
      <c r="I25699" s="50"/>
      <c r="J25699" s="50"/>
      <c r="K25699" s="50"/>
      <c r="L25699" s="50"/>
    </row>
    <row r="25700" spans="4:12" x14ac:dyDescent="0.25">
      <c r="D25700" s="50">
        <v>4040405010</v>
      </c>
      <c r="E25700" s="50" t="s">
        <v>39</v>
      </c>
      <c r="F25700" s="50">
        <v>9848505059</v>
      </c>
      <c r="G25700" s="50">
        <v>9848405059</v>
      </c>
      <c r="H25700" s="50"/>
      <c r="I25700" s="50"/>
      <c r="J25700" s="50"/>
      <c r="K25700" s="50"/>
      <c r="L25700" s="50"/>
    </row>
    <row r="25701" spans="4:12" x14ac:dyDescent="0.25">
      <c r="D25701" s="50">
        <v>4040405020</v>
      </c>
      <c r="E25701" s="50" t="s">
        <v>39</v>
      </c>
      <c r="F25701" s="50">
        <v>9848505059</v>
      </c>
      <c r="G25701" s="50">
        <v>9848405059</v>
      </c>
      <c r="H25701" s="50"/>
      <c r="I25701" s="50"/>
      <c r="J25701" s="50"/>
      <c r="K25701" s="50"/>
      <c r="L25701" s="50"/>
    </row>
    <row r="25702" spans="4:12" x14ac:dyDescent="0.25">
      <c r="D25702" s="50">
        <v>4040405030</v>
      </c>
      <c r="E25702" s="50" t="s">
        <v>39</v>
      </c>
      <c r="F25702" s="50">
        <v>9848505059</v>
      </c>
      <c r="G25702" s="50">
        <v>9848405059</v>
      </c>
      <c r="H25702" s="50"/>
      <c r="I25702" s="50"/>
      <c r="J25702" s="50"/>
      <c r="K25702" s="50"/>
      <c r="L25702" s="50"/>
    </row>
    <row r="25703" spans="4:12" x14ac:dyDescent="0.25">
      <c r="D25703" s="50">
        <v>4040405040</v>
      </c>
      <c r="E25703" s="50" t="s">
        <v>39</v>
      </c>
      <c r="F25703" s="50">
        <v>9848505059</v>
      </c>
      <c r="G25703" s="50">
        <v>9848405059</v>
      </c>
      <c r="H25703" s="50"/>
      <c r="I25703" s="50"/>
      <c r="J25703" s="50"/>
      <c r="K25703" s="50"/>
      <c r="L25703" s="50"/>
    </row>
    <row r="25704" spans="4:12" x14ac:dyDescent="0.25">
      <c r="D25704" s="50">
        <v>4040405970</v>
      </c>
      <c r="E25704" s="50" t="s">
        <v>39</v>
      </c>
      <c r="F25704" s="50">
        <v>9848506059</v>
      </c>
      <c r="G25704" s="50">
        <v>9848406059</v>
      </c>
      <c r="H25704" s="50"/>
      <c r="I25704" s="50"/>
      <c r="J25704" s="50"/>
      <c r="K25704" s="50"/>
      <c r="L25704" s="50"/>
    </row>
    <row r="25705" spans="4:12" x14ac:dyDescent="0.25">
      <c r="D25705" s="50">
        <v>4040405980</v>
      </c>
      <c r="E25705" s="50" t="s">
        <v>39</v>
      </c>
      <c r="F25705" s="50">
        <v>9848506059</v>
      </c>
      <c r="G25705" s="50">
        <v>9848406059</v>
      </c>
      <c r="H25705" s="50"/>
      <c r="I25705" s="50"/>
      <c r="J25705" s="50"/>
      <c r="K25705" s="50"/>
      <c r="L25705" s="50"/>
    </row>
    <row r="25706" spans="4:12" x14ac:dyDescent="0.25">
      <c r="D25706" s="50">
        <v>4040405990</v>
      </c>
      <c r="E25706" s="50" t="s">
        <v>39</v>
      </c>
      <c r="F25706" s="50">
        <v>9848506059</v>
      </c>
      <c r="G25706" s="50">
        <v>9848406059</v>
      </c>
      <c r="H25706" s="50"/>
      <c r="I25706" s="50"/>
      <c r="J25706" s="50"/>
      <c r="K25706" s="50"/>
      <c r="L25706" s="50"/>
    </row>
    <row r="25707" spans="4:12" x14ac:dyDescent="0.25">
      <c r="D25707" s="50">
        <v>4040406000</v>
      </c>
      <c r="E25707" s="50" t="s">
        <v>39</v>
      </c>
      <c r="F25707" s="50">
        <v>9848506059</v>
      </c>
      <c r="G25707" s="50">
        <v>9848406059</v>
      </c>
      <c r="H25707" s="50"/>
      <c r="I25707" s="50"/>
      <c r="J25707" s="50"/>
      <c r="K25707" s="50"/>
      <c r="L25707" s="50"/>
    </row>
    <row r="25708" spans="4:12" x14ac:dyDescent="0.25">
      <c r="D25708" s="50">
        <v>4040406010</v>
      </c>
      <c r="E25708" s="50" t="s">
        <v>39</v>
      </c>
      <c r="F25708" s="50">
        <v>9848506059</v>
      </c>
      <c r="G25708" s="50">
        <v>9848406059</v>
      </c>
      <c r="H25708" s="50"/>
      <c r="I25708" s="50"/>
      <c r="J25708" s="50"/>
      <c r="K25708" s="50"/>
      <c r="L25708" s="50"/>
    </row>
    <row r="25709" spans="4:12" x14ac:dyDescent="0.25">
      <c r="D25709" s="50">
        <v>4040406020</v>
      </c>
      <c r="E25709" s="50" t="s">
        <v>39</v>
      </c>
      <c r="F25709" s="50">
        <v>9848506059</v>
      </c>
      <c r="G25709" s="50">
        <v>9848406059</v>
      </c>
      <c r="H25709" s="50"/>
      <c r="I25709" s="50"/>
      <c r="J25709" s="50"/>
      <c r="K25709" s="50"/>
      <c r="L25709" s="50"/>
    </row>
    <row r="25710" spans="4:12" x14ac:dyDescent="0.25">
      <c r="D25710" s="50">
        <v>4040406030</v>
      </c>
      <c r="E25710" s="50" t="s">
        <v>39</v>
      </c>
      <c r="F25710" s="50">
        <v>9848506059</v>
      </c>
      <c r="G25710" s="50">
        <v>9848406059</v>
      </c>
      <c r="H25710" s="50"/>
      <c r="I25710" s="50"/>
      <c r="J25710" s="50"/>
      <c r="K25710" s="50"/>
      <c r="L25710" s="50"/>
    </row>
    <row r="25711" spans="4:12" x14ac:dyDescent="0.25">
      <c r="D25711" s="50">
        <v>4040406040</v>
      </c>
      <c r="E25711" s="50" t="s">
        <v>39</v>
      </c>
      <c r="F25711" s="50">
        <v>9848506059</v>
      </c>
      <c r="G25711" s="50">
        <v>9848406059</v>
      </c>
      <c r="H25711" s="50"/>
      <c r="I25711" s="50"/>
      <c r="J25711" s="50"/>
      <c r="K25711" s="50"/>
      <c r="L25711" s="50"/>
    </row>
    <row r="25712" spans="4:12" x14ac:dyDescent="0.25">
      <c r="D25712" s="50">
        <v>4040406060</v>
      </c>
      <c r="E25712" s="50" t="s">
        <v>39</v>
      </c>
      <c r="F25712" s="50">
        <v>9848508059</v>
      </c>
      <c r="G25712" s="50">
        <v>9848408059</v>
      </c>
      <c r="H25712" s="50"/>
      <c r="I25712" s="50"/>
      <c r="J25712" s="50"/>
      <c r="K25712" s="50"/>
      <c r="L25712" s="50"/>
    </row>
    <row r="25713" spans="4:12" x14ac:dyDescent="0.25">
      <c r="D25713" s="50">
        <v>4040407970</v>
      </c>
      <c r="E25713" s="50" t="s">
        <v>39</v>
      </c>
      <c r="F25713" s="50">
        <v>9848508059</v>
      </c>
      <c r="G25713" s="50">
        <v>9848408059</v>
      </c>
      <c r="H25713" s="50"/>
      <c r="I25713" s="50"/>
      <c r="J25713" s="50"/>
      <c r="K25713" s="50"/>
      <c r="L25713" s="50"/>
    </row>
    <row r="25714" spans="4:12" x14ac:dyDescent="0.25">
      <c r="D25714" s="50">
        <v>4040407980</v>
      </c>
      <c r="E25714" s="50" t="s">
        <v>39</v>
      </c>
      <c r="F25714" s="50">
        <v>9848508059</v>
      </c>
      <c r="G25714" s="50">
        <v>9848408059</v>
      </c>
      <c r="H25714" s="50"/>
      <c r="I25714" s="50"/>
      <c r="J25714" s="50"/>
      <c r="K25714" s="50"/>
      <c r="L25714" s="50"/>
    </row>
    <row r="25715" spans="4:12" x14ac:dyDescent="0.25">
      <c r="D25715" s="50">
        <v>4040407990</v>
      </c>
      <c r="E25715" s="50" t="s">
        <v>39</v>
      </c>
      <c r="F25715" s="50">
        <v>9848508059</v>
      </c>
      <c r="G25715" s="50">
        <v>9848408059</v>
      </c>
      <c r="H25715" s="50"/>
      <c r="I25715" s="50"/>
      <c r="J25715" s="50"/>
      <c r="K25715" s="50"/>
      <c r="L25715" s="50"/>
    </row>
    <row r="25716" spans="4:12" x14ac:dyDescent="0.25">
      <c r="D25716" s="50">
        <v>4040408000</v>
      </c>
      <c r="E25716" s="50" t="s">
        <v>39</v>
      </c>
      <c r="F25716" s="50">
        <v>9848508059</v>
      </c>
      <c r="G25716" s="50">
        <v>9848408059</v>
      </c>
      <c r="H25716" s="50"/>
      <c r="I25716" s="50"/>
      <c r="J25716" s="50"/>
      <c r="K25716" s="50"/>
      <c r="L25716" s="50"/>
    </row>
    <row r="25717" spans="4:12" x14ac:dyDescent="0.25">
      <c r="D25717" s="50">
        <v>4040408010</v>
      </c>
      <c r="E25717" s="50" t="s">
        <v>39</v>
      </c>
      <c r="F25717" s="50">
        <v>9848508059</v>
      </c>
      <c r="G25717" s="50">
        <v>9848408059</v>
      </c>
      <c r="H25717" s="50"/>
      <c r="I25717" s="50"/>
      <c r="J25717" s="50"/>
      <c r="K25717" s="50"/>
      <c r="L25717" s="50"/>
    </row>
    <row r="25718" spans="4:12" x14ac:dyDescent="0.25">
      <c r="D25718" s="50">
        <v>4040408020</v>
      </c>
      <c r="E25718" s="50" t="s">
        <v>39</v>
      </c>
      <c r="F25718" s="50">
        <v>9848508059</v>
      </c>
      <c r="G25718" s="50">
        <v>9848408059</v>
      </c>
      <c r="H25718" s="50"/>
      <c r="I25718" s="50"/>
      <c r="J25718" s="50"/>
      <c r="K25718" s="50"/>
      <c r="L25718" s="50"/>
    </row>
    <row r="25719" spans="4:12" x14ac:dyDescent="0.25">
      <c r="D25719" s="50">
        <v>4040408030</v>
      </c>
      <c r="E25719" s="50" t="s">
        <v>39</v>
      </c>
      <c r="F25719" s="50">
        <v>9848508059</v>
      </c>
      <c r="G25719" s="50">
        <v>9848408059</v>
      </c>
      <c r="H25719" s="50"/>
      <c r="I25719" s="50"/>
      <c r="J25719" s="50"/>
      <c r="K25719" s="50"/>
      <c r="L25719" s="50"/>
    </row>
    <row r="25720" spans="4:12" x14ac:dyDescent="0.25">
      <c r="D25720" s="50">
        <v>4040408040</v>
      </c>
      <c r="E25720" s="50" t="s">
        <v>39</v>
      </c>
      <c r="F25720" s="50">
        <v>9848508059</v>
      </c>
      <c r="G25720" s="50">
        <v>9848408059</v>
      </c>
      <c r="H25720" s="50"/>
      <c r="I25720" s="50"/>
      <c r="J25720" s="50"/>
      <c r="K25720" s="50"/>
      <c r="L25720" s="50"/>
    </row>
    <row r="25721" spans="4:12" x14ac:dyDescent="0.25">
      <c r="D25721" s="50">
        <v>4040408060</v>
      </c>
      <c r="E25721" s="50" t="s">
        <v>39</v>
      </c>
      <c r="F25721" s="50">
        <v>9848510059</v>
      </c>
      <c r="G25721" s="50">
        <v>9848410059</v>
      </c>
      <c r="H25721" s="50"/>
      <c r="I25721" s="50"/>
      <c r="J25721" s="50"/>
      <c r="K25721" s="50"/>
      <c r="L25721" s="50"/>
    </row>
    <row r="25722" spans="4:12" x14ac:dyDescent="0.25">
      <c r="D25722" s="50">
        <v>4040409970</v>
      </c>
      <c r="E25722" s="50" t="s">
        <v>39</v>
      </c>
      <c r="F25722" s="50">
        <v>9848510059</v>
      </c>
      <c r="G25722" s="50">
        <v>9848410059</v>
      </c>
      <c r="H25722" s="50"/>
      <c r="I25722" s="50"/>
      <c r="J25722" s="50"/>
      <c r="K25722" s="50"/>
      <c r="L25722" s="50"/>
    </row>
    <row r="25723" spans="4:12" x14ac:dyDescent="0.25">
      <c r="D25723" s="50">
        <v>4040409980</v>
      </c>
      <c r="E25723" s="50" t="s">
        <v>39</v>
      </c>
      <c r="F25723" s="50">
        <v>9848510059</v>
      </c>
      <c r="G25723" s="50">
        <v>9848410059</v>
      </c>
      <c r="H25723" s="50"/>
      <c r="I25723" s="50"/>
      <c r="J25723" s="50"/>
      <c r="K25723" s="50"/>
      <c r="L25723" s="50"/>
    </row>
    <row r="25724" spans="4:12" x14ac:dyDescent="0.25">
      <c r="D25724" s="50">
        <v>4040409990</v>
      </c>
      <c r="E25724" s="50" t="s">
        <v>39</v>
      </c>
      <c r="F25724" s="50">
        <v>9848510059</v>
      </c>
      <c r="G25724" s="50">
        <v>9848410059</v>
      </c>
      <c r="H25724" s="50"/>
      <c r="I25724" s="50"/>
      <c r="J25724" s="50"/>
      <c r="K25724" s="50"/>
      <c r="L25724" s="50"/>
    </row>
    <row r="25725" spans="4:12" x14ac:dyDescent="0.25">
      <c r="D25725" s="50">
        <v>4040410000</v>
      </c>
      <c r="E25725" s="50" t="s">
        <v>39</v>
      </c>
      <c r="F25725" s="50">
        <v>9848510059</v>
      </c>
      <c r="G25725" s="50">
        <v>9848410059</v>
      </c>
      <c r="H25725" s="50"/>
      <c r="I25725" s="50"/>
      <c r="J25725" s="50"/>
      <c r="K25725" s="50"/>
      <c r="L25725" s="50"/>
    </row>
    <row r="25726" spans="4:12" x14ac:dyDescent="0.25">
      <c r="D25726" s="50">
        <v>4040410010</v>
      </c>
      <c r="E25726" s="50" t="s">
        <v>39</v>
      </c>
      <c r="F25726" s="50">
        <v>9848510059</v>
      </c>
      <c r="G25726" s="50">
        <v>9848410059</v>
      </c>
      <c r="H25726" s="50"/>
      <c r="I25726" s="50"/>
      <c r="J25726" s="50"/>
      <c r="K25726" s="50"/>
      <c r="L25726" s="50"/>
    </row>
    <row r="25727" spans="4:12" x14ac:dyDescent="0.25">
      <c r="D25727" s="50">
        <v>4040410020</v>
      </c>
      <c r="E25727" s="50" t="s">
        <v>39</v>
      </c>
      <c r="F25727" s="50">
        <v>9848510059</v>
      </c>
      <c r="G25727" s="50">
        <v>9848410059</v>
      </c>
      <c r="H25727" s="50"/>
      <c r="I25727" s="50"/>
      <c r="J25727" s="50"/>
      <c r="K25727" s="50"/>
      <c r="L25727" s="50"/>
    </row>
    <row r="25728" spans="4:12" x14ac:dyDescent="0.25">
      <c r="D25728" s="50">
        <v>4040410030</v>
      </c>
      <c r="E25728" s="50" t="s">
        <v>39</v>
      </c>
      <c r="F25728" s="50">
        <v>9848510059</v>
      </c>
      <c r="G25728" s="50">
        <v>9848410059</v>
      </c>
      <c r="H25728" s="50"/>
      <c r="I25728" s="50"/>
      <c r="J25728" s="50"/>
      <c r="K25728" s="50"/>
      <c r="L25728" s="50"/>
    </row>
    <row r="25729" spans="4:12" x14ac:dyDescent="0.25">
      <c r="D25729" s="50">
        <v>4040410040</v>
      </c>
      <c r="E25729" s="50" t="s">
        <v>39</v>
      </c>
      <c r="F25729" s="50">
        <v>9848510059</v>
      </c>
      <c r="G25729" s="50">
        <v>9848410059</v>
      </c>
      <c r="H25729" s="50"/>
      <c r="I25729" s="50"/>
      <c r="J25729" s="50"/>
      <c r="K25729" s="50"/>
      <c r="L25729" s="50"/>
    </row>
    <row r="25730" spans="4:12" x14ac:dyDescent="0.25">
      <c r="D25730" s="50">
        <v>4040410060</v>
      </c>
      <c r="E25730" s="50" t="s">
        <v>39</v>
      </c>
      <c r="F25730" s="50">
        <v>9848512059</v>
      </c>
      <c r="G25730" s="50">
        <v>9848412059</v>
      </c>
      <c r="H25730" s="50"/>
      <c r="I25730" s="50"/>
      <c r="J25730" s="50"/>
      <c r="K25730" s="50"/>
      <c r="L25730" s="50"/>
    </row>
    <row r="25731" spans="4:12" x14ac:dyDescent="0.25">
      <c r="D25731" s="50">
        <v>4040411970</v>
      </c>
      <c r="E25731" s="50" t="s">
        <v>39</v>
      </c>
      <c r="F25731" s="50">
        <v>9848512059</v>
      </c>
      <c r="G25731" s="50">
        <v>9848412059</v>
      </c>
      <c r="H25731" s="50"/>
      <c r="I25731" s="50"/>
      <c r="J25731" s="50"/>
      <c r="K25731" s="50"/>
      <c r="L25731" s="50"/>
    </row>
    <row r="25732" spans="4:12" x14ac:dyDescent="0.25">
      <c r="D25732" s="50">
        <v>4040411980</v>
      </c>
      <c r="E25732" s="50" t="s">
        <v>39</v>
      </c>
      <c r="F25732" s="50">
        <v>9848512059</v>
      </c>
      <c r="G25732" s="50">
        <v>9848412059</v>
      </c>
      <c r="H25732" s="50"/>
      <c r="I25732" s="50"/>
      <c r="J25732" s="50"/>
      <c r="K25732" s="50"/>
      <c r="L25732" s="50"/>
    </row>
    <row r="25733" spans="4:12" x14ac:dyDescent="0.25">
      <c r="D25733" s="50">
        <v>4040411990</v>
      </c>
      <c r="E25733" s="50" t="s">
        <v>39</v>
      </c>
      <c r="F25733" s="50">
        <v>9848512059</v>
      </c>
      <c r="G25733" s="50">
        <v>9848412059</v>
      </c>
      <c r="H25733" s="50"/>
      <c r="I25733" s="50"/>
      <c r="J25733" s="50"/>
      <c r="K25733" s="50"/>
      <c r="L25733" s="50"/>
    </row>
    <row r="25734" spans="4:12" x14ac:dyDescent="0.25">
      <c r="D25734" s="50">
        <v>4040412000</v>
      </c>
      <c r="E25734" s="50" t="s">
        <v>39</v>
      </c>
      <c r="F25734" s="50">
        <v>9848512059</v>
      </c>
      <c r="G25734" s="50">
        <v>9848412059</v>
      </c>
      <c r="H25734" s="50"/>
      <c r="I25734" s="50"/>
      <c r="J25734" s="50"/>
      <c r="K25734" s="50"/>
      <c r="L25734" s="50"/>
    </row>
    <row r="25735" spans="4:12" x14ac:dyDescent="0.25">
      <c r="D25735" s="50">
        <v>4040412010</v>
      </c>
      <c r="E25735" s="50" t="s">
        <v>39</v>
      </c>
      <c r="F25735" s="50">
        <v>9848512059</v>
      </c>
      <c r="G25735" s="50">
        <v>9848412059</v>
      </c>
      <c r="H25735" s="50"/>
      <c r="I25735" s="50"/>
      <c r="J25735" s="50"/>
      <c r="K25735" s="50"/>
      <c r="L25735" s="50"/>
    </row>
    <row r="25736" spans="4:12" x14ac:dyDescent="0.25">
      <c r="D25736" s="50">
        <v>4040412020</v>
      </c>
      <c r="E25736" s="50" t="s">
        <v>39</v>
      </c>
      <c r="F25736" s="50">
        <v>9848512059</v>
      </c>
      <c r="G25736" s="50">
        <v>9848412059</v>
      </c>
      <c r="H25736" s="50"/>
      <c r="I25736" s="50"/>
      <c r="J25736" s="50"/>
      <c r="K25736" s="50"/>
      <c r="L25736" s="50"/>
    </row>
    <row r="25737" spans="4:12" x14ac:dyDescent="0.25">
      <c r="D25737" s="50">
        <v>4040412030</v>
      </c>
      <c r="E25737" s="50" t="s">
        <v>39</v>
      </c>
      <c r="F25737" s="50">
        <v>9848512059</v>
      </c>
      <c r="G25737" s="50">
        <v>9848412059</v>
      </c>
      <c r="H25737" s="50"/>
      <c r="I25737" s="50"/>
      <c r="J25737" s="50"/>
      <c r="K25737" s="50"/>
      <c r="L25737" s="50"/>
    </row>
    <row r="25738" spans="4:12" x14ac:dyDescent="0.25">
      <c r="D25738" s="50">
        <v>4040412040</v>
      </c>
      <c r="E25738" s="50" t="s">
        <v>39</v>
      </c>
      <c r="F25738" s="50">
        <v>9848512059</v>
      </c>
      <c r="G25738" s="50">
        <v>9848412059</v>
      </c>
      <c r="H25738" s="50"/>
      <c r="I25738" s="50"/>
      <c r="J25738" s="50"/>
      <c r="K25738" s="50"/>
      <c r="L25738" s="50"/>
    </row>
    <row r="25739" spans="4:12" x14ac:dyDescent="0.25">
      <c r="D25739" s="50">
        <v>4040412060</v>
      </c>
      <c r="E25739" s="50" t="s">
        <v>39</v>
      </c>
      <c r="F25739" s="50">
        <v>9848514059</v>
      </c>
      <c r="G25739" s="50">
        <v>9848414059</v>
      </c>
      <c r="H25739" s="50"/>
      <c r="I25739" s="50"/>
      <c r="J25739" s="50"/>
      <c r="K25739" s="50"/>
      <c r="L25739" s="50"/>
    </row>
    <row r="25740" spans="4:12" x14ac:dyDescent="0.25">
      <c r="D25740" s="50">
        <v>4040414060</v>
      </c>
      <c r="E25740" s="50" t="s">
        <v>39</v>
      </c>
      <c r="F25740" s="50">
        <v>9848516059</v>
      </c>
      <c r="G25740" s="50">
        <v>9848416059</v>
      </c>
      <c r="H25740" s="50"/>
      <c r="I25740" s="50"/>
      <c r="J25740" s="50"/>
      <c r="K25740" s="50"/>
      <c r="L25740" s="50"/>
    </row>
    <row r="25741" spans="4:12" x14ac:dyDescent="0.25">
      <c r="D25741" s="50">
        <v>4040416060</v>
      </c>
      <c r="E25741" s="50" t="s">
        <v>39</v>
      </c>
      <c r="F25741" s="50">
        <v>9848518059</v>
      </c>
      <c r="G25741" s="50">
        <v>9848418059</v>
      </c>
      <c r="H25741" s="50"/>
      <c r="I25741" s="50"/>
      <c r="J25741" s="50"/>
      <c r="K25741" s="50"/>
      <c r="L25741" s="50"/>
    </row>
    <row r="25742" spans="4:12" x14ac:dyDescent="0.25">
      <c r="D25742" s="50">
        <v>4040418060</v>
      </c>
      <c r="E25742" s="50" t="s">
        <v>39</v>
      </c>
      <c r="F25742" s="50">
        <v>9848520050</v>
      </c>
      <c r="G25742" s="50">
        <v>9848420050</v>
      </c>
      <c r="H25742" s="50"/>
      <c r="I25742" s="50"/>
      <c r="J25742" s="50"/>
      <c r="K25742" s="50"/>
      <c r="L25742" s="50"/>
    </row>
    <row r="25743" spans="4:12" x14ac:dyDescent="0.25">
      <c r="D25743" s="50">
        <v>4043000590</v>
      </c>
      <c r="E25743" s="50" t="s">
        <v>39</v>
      </c>
      <c r="F25743" s="50">
        <v>9899999903</v>
      </c>
      <c r="G25743" s="50"/>
      <c r="H25743" s="50"/>
      <c r="I25743" s="50"/>
      <c r="J25743" s="50"/>
      <c r="K25743" s="50"/>
      <c r="L25743" s="50"/>
    </row>
    <row r="25744" spans="4:12" x14ac:dyDescent="0.25">
      <c r="D25744" s="50">
        <v>4043000650</v>
      </c>
      <c r="E25744" s="50" t="s">
        <v>39</v>
      </c>
      <c r="F25744" s="50">
        <v>9899999903</v>
      </c>
      <c r="G25744" s="50"/>
      <c r="H25744" s="50"/>
      <c r="I25744" s="50"/>
      <c r="J25744" s="50"/>
      <c r="K25744" s="50"/>
      <c r="L25744" s="50"/>
    </row>
    <row r="25745" spans="4:12" x14ac:dyDescent="0.25">
      <c r="D25745" s="50">
        <v>4043000750</v>
      </c>
      <c r="E25745" s="50" t="s">
        <v>39</v>
      </c>
      <c r="F25745" s="50">
        <v>9899999903</v>
      </c>
      <c r="G25745" s="50"/>
      <c r="H25745" s="50"/>
      <c r="I25745" s="50"/>
      <c r="J25745" s="50"/>
      <c r="K25745" s="50"/>
      <c r="L25745" s="50"/>
    </row>
    <row r="25746" spans="4:12" x14ac:dyDescent="0.25">
      <c r="D25746" s="50">
        <v>4043000850</v>
      </c>
      <c r="E25746" s="50" t="s">
        <v>39</v>
      </c>
      <c r="F25746" s="50">
        <v>9899999903</v>
      </c>
      <c r="G25746" s="50"/>
      <c r="H25746" s="50"/>
      <c r="I25746" s="50"/>
      <c r="J25746" s="50"/>
      <c r="K25746" s="50"/>
      <c r="L25746" s="50"/>
    </row>
    <row r="25747" spans="4:12" x14ac:dyDescent="0.25">
      <c r="D25747" s="50">
        <v>4043000960</v>
      </c>
      <c r="E25747" s="50" t="s">
        <v>39</v>
      </c>
      <c r="F25747" s="50">
        <v>9899999903</v>
      </c>
      <c r="G25747" s="50"/>
      <c r="H25747" s="50"/>
      <c r="I25747" s="50"/>
      <c r="J25747" s="50"/>
      <c r="K25747" s="50"/>
      <c r="L25747" s="50"/>
    </row>
    <row r="25748" spans="4:12" x14ac:dyDescent="0.25">
      <c r="D25748" s="50">
        <v>4043000970</v>
      </c>
      <c r="E25748" s="50" t="s">
        <v>39</v>
      </c>
      <c r="F25748" s="50">
        <v>9899999903</v>
      </c>
      <c r="G25748" s="50"/>
      <c r="H25748" s="50"/>
      <c r="I25748" s="50"/>
      <c r="J25748" s="50"/>
      <c r="K25748" s="50"/>
      <c r="L25748" s="50"/>
    </row>
    <row r="25749" spans="4:12" x14ac:dyDescent="0.25">
      <c r="D25749" s="50">
        <v>4043000980</v>
      </c>
      <c r="E25749" s="50" t="s">
        <v>39</v>
      </c>
      <c r="F25749" s="50">
        <v>9899999903</v>
      </c>
      <c r="G25749" s="50"/>
      <c r="H25749" s="50"/>
      <c r="I25749" s="50"/>
      <c r="J25749" s="50"/>
      <c r="K25749" s="50"/>
      <c r="L25749" s="50"/>
    </row>
    <row r="25750" spans="4:12" x14ac:dyDescent="0.25">
      <c r="D25750" s="50">
        <v>4043000990</v>
      </c>
      <c r="E25750" s="50" t="s">
        <v>39</v>
      </c>
      <c r="F25750" s="50">
        <v>9899999903</v>
      </c>
      <c r="G25750" s="50"/>
      <c r="H25750" s="50"/>
      <c r="I25750" s="50"/>
      <c r="J25750" s="50"/>
      <c r="K25750" s="50"/>
      <c r="L25750" s="50"/>
    </row>
    <row r="25751" spans="4:12" x14ac:dyDescent="0.25">
      <c r="D25751" s="50">
        <v>4043001000</v>
      </c>
      <c r="E25751" s="50" t="s">
        <v>39</v>
      </c>
      <c r="F25751" s="50">
        <v>9899999903</v>
      </c>
      <c r="G25751" s="50"/>
      <c r="H25751" s="50"/>
      <c r="I25751" s="50"/>
      <c r="J25751" s="50"/>
      <c r="K25751" s="50"/>
      <c r="L25751" s="50"/>
    </row>
    <row r="25752" spans="4:12" x14ac:dyDescent="0.25">
      <c r="D25752" s="50">
        <v>4043001010</v>
      </c>
      <c r="E25752" s="50" t="s">
        <v>39</v>
      </c>
      <c r="F25752" s="50">
        <v>9899999903</v>
      </c>
      <c r="G25752" s="50"/>
      <c r="H25752" s="50"/>
      <c r="I25752" s="50"/>
      <c r="J25752" s="50"/>
      <c r="K25752" s="50"/>
      <c r="L25752" s="50"/>
    </row>
    <row r="25753" spans="4:12" x14ac:dyDescent="0.25">
      <c r="D25753" s="50">
        <v>4043001020</v>
      </c>
      <c r="E25753" s="50" t="s">
        <v>39</v>
      </c>
      <c r="F25753" s="50">
        <v>9899999903</v>
      </c>
      <c r="G25753" s="50"/>
      <c r="H25753" s="50"/>
      <c r="I25753" s="50"/>
      <c r="J25753" s="50"/>
      <c r="K25753" s="50"/>
      <c r="L25753" s="50"/>
    </row>
    <row r="25754" spans="4:12" x14ac:dyDescent="0.25">
      <c r="D25754" s="50">
        <v>4043001030</v>
      </c>
      <c r="E25754" s="50" t="s">
        <v>39</v>
      </c>
      <c r="F25754" s="50">
        <v>9899999903</v>
      </c>
      <c r="G25754" s="50"/>
      <c r="H25754" s="50"/>
      <c r="I25754" s="50"/>
      <c r="J25754" s="50"/>
      <c r="K25754" s="50"/>
      <c r="L25754" s="50"/>
    </row>
    <row r="25755" spans="4:12" x14ac:dyDescent="0.25">
      <c r="D25755" s="50">
        <v>4043001040</v>
      </c>
      <c r="E25755" s="50" t="s">
        <v>39</v>
      </c>
      <c r="F25755" s="50">
        <v>9899999903</v>
      </c>
      <c r="G25755" s="50"/>
      <c r="H25755" s="50"/>
      <c r="I25755" s="50"/>
      <c r="J25755" s="50"/>
      <c r="K25755" s="50"/>
      <c r="L25755" s="50"/>
    </row>
    <row r="25756" spans="4:12" x14ac:dyDescent="0.25">
      <c r="D25756" s="50">
        <v>4043001070</v>
      </c>
      <c r="E25756" s="50" t="s">
        <v>39</v>
      </c>
      <c r="F25756" s="50">
        <v>9899999903</v>
      </c>
      <c r="G25756" s="50"/>
      <c r="H25756" s="50"/>
      <c r="I25756" s="50"/>
      <c r="J25756" s="50"/>
      <c r="K25756" s="50"/>
      <c r="L25756" s="50"/>
    </row>
    <row r="25757" spans="4:12" x14ac:dyDescent="0.25">
      <c r="D25757" s="50">
        <v>4043001190</v>
      </c>
      <c r="E25757" s="50" t="s">
        <v>39</v>
      </c>
      <c r="F25757" s="50">
        <v>9899999903</v>
      </c>
      <c r="G25757" s="50"/>
      <c r="H25757" s="50"/>
      <c r="I25757" s="50"/>
      <c r="J25757" s="50"/>
      <c r="K25757" s="50"/>
      <c r="L25757" s="50"/>
    </row>
    <row r="25758" spans="4:12" x14ac:dyDescent="0.25">
      <c r="D25758" s="50">
        <v>4043001330</v>
      </c>
      <c r="E25758" s="50" t="s">
        <v>39</v>
      </c>
      <c r="F25758" s="50">
        <v>9899999903</v>
      </c>
      <c r="G25758" s="50"/>
      <c r="H25758" s="50"/>
      <c r="I25758" s="50"/>
      <c r="J25758" s="50"/>
      <c r="K25758" s="50"/>
      <c r="L25758" s="50"/>
    </row>
    <row r="25759" spans="4:12" x14ac:dyDescent="0.25">
      <c r="D25759" s="50">
        <v>4043001510</v>
      </c>
      <c r="E25759" s="50" t="s">
        <v>39</v>
      </c>
      <c r="F25759" s="50">
        <v>9899999903</v>
      </c>
      <c r="G25759" s="50"/>
      <c r="H25759" s="50"/>
      <c r="I25759" s="50"/>
      <c r="J25759" s="50"/>
      <c r="K25759" s="50"/>
      <c r="L25759" s="50"/>
    </row>
    <row r="25760" spans="4:12" x14ac:dyDescent="0.25">
      <c r="D25760" s="50">
        <v>4043001710</v>
      </c>
      <c r="E25760" s="50" t="s">
        <v>39</v>
      </c>
      <c r="F25760" s="50">
        <v>9899999903</v>
      </c>
      <c r="G25760" s="50"/>
      <c r="H25760" s="50"/>
      <c r="I25760" s="50"/>
      <c r="J25760" s="50"/>
      <c r="K25760" s="50"/>
      <c r="L25760" s="50"/>
    </row>
    <row r="25761" spans="4:12" x14ac:dyDescent="0.25">
      <c r="D25761" s="50">
        <v>4043001910</v>
      </c>
      <c r="E25761" s="50" t="s">
        <v>39</v>
      </c>
      <c r="F25761" s="50">
        <v>9899999903</v>
      </c>
      <c r="G25761" s="50"/>
      <c r="H25761" s="50"/>
      <c r="I25761" s="50"/>
      <c r="J25761" s="50"/>
      <c r="K25761" s="50"/>
      <c r="L25761" s="50"/>
    </row>
    <row r="25762" spans="4:12" x14ac:dyDescent="0.25">
      <c r="D25762" s="50">
        <v>4043001980</v>
      </c>
      <c r="E25762" s="50" t="s">
        <v>39</v>
      </c>
      <c r="F25762" s="50">
        <v>9899999903</v>
      </c>
      <c r="G25762" s="50"/>
      <c r="H25762" s="50"/>
      <c r="I25762" s="50"/>
      <c r="J25762" s="50"/>
      <c r="K25762" s="50"/>
      <c r="L25762" s="50"/>
    </row>
    <row r="25763" spans="4:12" x14ac:dyDescent="0.25">
      <c r="D25763" s="50">
        <v>4043001990</v>
      </c>
      <c r="E25763" s="50" t="s">
        <v>39</v>
      </c>
      <c r="F25763" s="50">
        <v>9899999903</v>
      </c>
      <c r="G25763" s="50"/>
      <c r="H25763" s="50"/>
      <c r="I25763" s="50"/>
      <c r="J25763" s="50"/>
      <c r="K25763" s="50"/>
      <c r="L25763" s="50"/>
    </row>
    <row r="25764" spans="4:12" x14ac:dyDescent="0.25">
      <c r="D25764" s="50">
        <v>4043002000</v>
      </c>
      <c r="E25764" s="50" t="s">
        <v>39</v>
      </c>
      <c r="F25764" s="50">
        <v>9899999903</v>
      </c>
      <c r="G25764" s="50"/>
      <c r="H25764" s="50"/>
      <c r="I25764" s="50"/>
      <c r="J25764" s="50"/>
      <c r="K25764" s="50"/>
      <c r="L25764" s="50"/>
    </row>
    <row r="25765" spans="4:12" x14ac:dyDescent="0.25">
      <c r="D25765" s="50">
        <v>4043002010</v>
      </c>
      <c r="E25765" s="50" t="s">
        <v>39</v>
      </c>
      <c r="F25765" s="50">
        <v>9899999903</v>
      </c>
      <c r="G25765" s="50"/>
      <c r="H25765" s="50"/>
      <c r="I25765" s="50"/>
      <c r="J25765" s="50"/>
      <c r="K25765" s="50"/>
      <c r="L25765" s="50"/>
    </row>
    <row r="25766" spans="4:12" x14ac:dyDescent="0.25">
      <c r="D25766" s="50">
        <v>4043002020</v>
      </c>
      <c r="E25766" s="50" t="s">
        <v>39</v>
      </c>
      <c r="F25766" s="50">
        <v>9899999903</v>
      </c>
      <c r="G25766" s="50"/>
      <c r="H25766" s="50"/>
      <c r="I25766" s="50"/>
      <c r="J25766" s="50"/>
      <c r="K25766" s="50"/>
      <c r="L25766" s="50"/>
    </row>
    <row r="25767" spans="4:12" x14ac:dyDescent="0.25">
      <c r="D25767" s="50">
        <v>4043002030</v>
      </c>
      <c r="E25767" s="50" t="s">
        <v>39</v>
      </c>
      <c r="F25767" s="50">
        <v>9899999903</v>
      </c>
      <c r="G25767" s="50"/>
      <c r="H25767" s="50"/>
      <c r="I25767" s="50"/>
      <c r="J25767" s="50"/>
      <c r="K25767" s="50"/>
      <c r="L25767" s="50"/>
    </row>
    <row r="25768" spans="4:12" x14ac:dyDescent="0.25">
      <c r="D25768" s="50">
        <v>4043002040</v>
      </c>
      <c r="E25768" s="50" t="s">
        <v>39</v>
      </c>
      <c r="F25768" s="50">
        <v>9899999903</v>
      </c>
      <c r="G25768" s="50"/>
      <c r="H25768" s="50"/>
      <c r="I25768" s="50"/>
      <c r="J25768" s="50"/>
      <c r="K25768" s="50"/>
      <c r="L25768" s="50"/>
    </row>
    <row r="25769" spans="4:12" x14ac:dyDescent="0.25">
      <c r="D25769" s="50">
        <v>4043002130</v>
      </c>
      <c r="E25769" s="50" t="s">
        <v>39</v>
      </c>
      <c r="F25769" s="50">
        <v>9899999903</v>
      </c>
      <c r="G25769" s="50"/>
      <c r="H25769" s="50"/>
      <c r="I25769" s="50"/>
      <c r="J25769" s="50"/>
      <c r="K25769" s="50"/>
      <c r="L25769" s="50"/>
    </row>
    <row r="25770" spans="4:12" x14ac:dyDescent="0.25">
      <c r="D25770" s="50">
        <v>4043002370</v>
      </c>
      <c r="E25770" s="50" t="s">
        <v>39</v>
      </c>
      <c r="F25770" s="50">
        <v>9899999903</v>
      </c>
      <c r="G25770" s="50"/>
      <c r="H25770" s="50"/>
      <c r="I25770" s="50"/>
      <c r="J25770" s="50"/>
      <c r="K25770" s="50"/>
      <c r="L25770" s="50"/>
    </row>
    <row r="25771" spans="4:12" x14ac:dyDescent="0.25">
      <c r="D25771" s="50">
        <v>4043002480</v>
      </c>
      <c r="E25771" s="50" t="s">
        <v>39</v>
      </c>
      <c r="F25771" s="50">
        <v>9899999903</v>
      </c>
      <c r="G25771" s="50"/>
      <c r="H25771" s="50"/>
      <c r="I25771" s="50"/>
      <c r="J25771" s="50"/>
      <c r="K25771" s="50"/>
      <c r="L25771" s="50"/>
    </row>
    <row r="25772" spans="4:12" x14ac:dyDescent="0.25">
      <c r="D25772" s="50">
        <v>4043002490</v>
      </c>
      <c r="E25772" s="50" t="s">
        <v>39</v>
      </c>
      <c r="F25772" s="50">
        <v>9899999903</v>
      </c>
      <c r="G25772" s="50"/>
      <c r="H25772" s="50"/>
      <c r="I25772" s="50"/>
      <c r="J25772" s="50"/>
      <c r="K25772" s="50"/>
      <c r="L25772" s="50"/>
    </row>
    <row r="25773" spans="4:12" x14ac:dyDescent="0.25">
      <c r="D25773" s="50">
        <v>4043002500</v>
      </c>
      <c r="E25773" s="50" t="s">
        <v>39</v>
      </c>
      <c r="F25773" s="50">
        <v>9899999903</v>
      </c>
      <c r="G25773" s="50"/>
      <c r="H25773" s="50"/>
      <c r="I25773" s="50"/>
      <c r="J25773" s="50"/>
      <c r="K25773" s="50"/>
      <c r="L25773" s="50"/>
    </row>
    <row r="25774" spans="4:12" x14ac:dyDescent="0.25">
      <c r="D25774" s="50">
        <v>4043002510</v>
      </c>
      <c r="E25774" s="50" t="s">
        <v>39</v>
      </c>
      <c r="F25774" s="50">
        <v>9899999903</v>
      </c>
      <c r="G25774" s="50"/>
      <c r="H25774" s="50"/>
      <c r="I25774" s="50"/>
      <c r="J25774" s="50"/>
      <c r="K25774" s="50"/>
      <c r="L25774" s="50"/>
    </row>
    <row r="25775" spans="4:12" x14ac:dyDescent="0.25">
      <c r="D25775" s="50">
        <v>4043002520</v>
      </c>
      <c r="E25775" s="50" t="s">
        <v>39</v>
      </c>
      <c r="F25775" s="50">
        <v>9899999903</v>
      </c>
      <c r="G25775" s="50"/>
      <c r="H25775" s="50"/>
      <c r="I25775" s="50"/>
      <c r="J25775" s="50"/>
      <c r="K25775" s="50"/>
      <c r="L25775" s="50"/>
    </row>
    <row r="25776" spans="4:12" x14ac:dyDescent="0.25">
      <c r="D25776" s="50">
        <v>4043002530</v>
      </c>
      <c r="E25776" s="50" t="s">
        <v>39</v>
      </c>
      <c r="F25776" s="50">
        <v>9899999903</v>
      </c>
      <c r="G25776" s="50"/>
      <c r="H25776" s="50"/>
      <c r="I25776" s="50"/>
      <c r="J25776" s="50"/>
      <c r="K25776" s="50"/>
      <c r="L25776" s="50"/>
    </row>
    <row r="25777" spans="4:12" x14ac:dyDescent="0.25">
      <c r="D25777" s="50">
        <v>4043002540</v>
      </c>
      <c r="E25777" s="50" t="s">
        <v>39</v>
      </c>
      <c r="F25777" s="50">
        <v>9899999903</v>
      </c>
      <c r="G25777" s="50"/>
      <c r="H25777" s="50"/>
      <c r="I25777" s="50"/>
      <c r="J25777" s="50"/>
      <c r="K25777" s="50"/>
      <c r="L25777" s="50"/>
    </row>
    <row r="25778" spans="4:12" x14ac:dyDescent="0.25">
      <c r="D25778" s="50">
        <v>4043002660</v>
      </c>
      <c r="E25778" s="50" t="s">
        <v>39</v>
      </c>
      <c r="F25778" s="50">
        <v>9899999903</v>
      </c>
      <c r="G25778" s="50"/>
      <c r="H25778" s="50"/>
      <c r="I25778" s="50"/>
      <c r="J25778" s="50"/>
      <c r="K25778" s="50"/>
      <c r="L25778" s="50"/>
    </row>
    <row r="25779" spans="4:12" x14ac:dyDescent="0.25">
      <c r="D25779" s="50">
        <v>4043002810</v>
      </c>
      <c r="E25779" s="50" t="s">
        <v>39</v>
      </c>
      <c r="F25779" s="50">
        <v>9899999903</v>
      </c>
      <c r="G25779" s="50"/>
      <c r="H25779" s="50"/>
      <c r="I25779" s="50"/>
      <c r="J25779" s="50"/>
      <c r="K25779" s="50"/>
      <c r="L25779" s="50"/>
    </row>
    <row r="25780" spans="4:12" x14ac:dyDescent="0.25">
      <c r="D25780" s="50">
        <v>4043002970</v>
      </c>
      <c r="E25780" s="50" t="s">
        <v>39</v>
      </c>
      <c r="F25780" s="50">
        <v>9899999903</v>
      </c>
      <c r="G25780" s="50"/>
      <c r="H25780" s="50"/>
      <c r="I25780" s="50"/>
      <c r="J25780" s="50"/>
      <c r="K25780" s="50"/>
      <c r="L25780" s="50"/>
    </row>
    <row r="25781" spans="4:12" x14ac:dyDescent="0.25">
      <c r="D25781" s="50">
        <v>4043002980</v>
      </c>
      <c r="E25781" s="50" t="s">
        <v>39</v>
      </c>
      <c r="F25781" s="50">
        <v>9899999903</v>
      </c>
      <c r="G25781" s="50"/>
      <c r="H25781" s="50"/>
      <c r="I25781" s="50"/>
      <c r="J25781" s="50"/>
      <c r="K25781" s="50"/>
      <c r="L25781" s="50"/>
    </row>
    <row r="25782" spans="4:12" x14ac:dyDescent="0.25">
      <c r="D25782" s="50">
        <v>4043002990</v>
      </c>
      <c r="E25782" s="50" t="s">
        <v>39</v>
      </c>
      <c r="F25782" s="50">
        <v>9899999903</v>
      </c>
      <c r="G25782" s="50"/>
      <c r="H25782" s="50"/>
      <c r="I25782" s="50"/>
      <c r="J25782" s="50"/>
      <c r="K25782" s="50"/>
      <c r="L25782" s="50"/>
    </row>
    <row r="25783" spans="4:12" x14ac:dyDescent="0.25">
      <c r="D25783" s="50">
        <v>4043003000</v>
      </c>
      <c r="E25783" s="50" t="s">
        <v>39</v>
      </c>
      <c r="F25783" s="50">
        <v>9899999903</v>
      </c>
      <c r="G25783" s="50"/>
      <c r="H25783" s="50"/>
      <c r="I25783" s="50"/>
      <c r="J25783" s="50"/>
      <c r="K25783" s="50"/>
      <c r="L25783" s="50"/>
    </row>
    <row r="25784" spans="4:12" x14ac:dyDescent="0.25">
      <c r="D25784" s="50">
        <v>4043003010</v>
      </c>
      <c r="E25784" s="50" t="s">
        <v>39</v>
      </c>
      <c r="F25784" s="50">
        <v>9899999903</v>
      </c>
      <c r="G25784" s="50"/>
      <c r="H25784" s="50"/>
      <c r="I25784" s="50"/>
      <c r="J25784" s="50"/>
      <c r="K25784" s="50"/>
      <c r="L25784" s="50"/>
    </row>
    <row r="25785" spans="4:12" x14ac:dyDescent="0.25">
      <c r="D25785" s="50">
        <v>4043003020</v>
      </c>
      <c r="E25785" s="50" t="s">
        <v>39</v>
      </c>
      <c r="F25785" s="50">
        <v>9899999903</v>
      </c>
      <c r="G25785" s="50"/>
      <c r="H25785" s="50"/>
      <c r="I25785" s="50"/>
      <c r="J25785" s="50"/>
      <c r="K25785" s="50"/>
      <c r="L25785" s="50"/>
    </row>
    <row r="25786" spans="4:12" x14ac:dyDescent="0.25">
      <c r="D25786" s="50">
        <v>4043003030</v>
      </c>
      <c r="E25786" s="50" t="s">
        <v>39</v>
      </c>
      <c r="F25786" s="50">
        <v>9899999903</v>
      </c>
      <c r="G25786" s="50"/>
      <c r="H25786" s="50"/>
      <c r="I25786" s="50"/>
      <c r="J25786" s="50"/>
      <c r="K25786" s="50"/>
      <c r="L25786" s="50"/>
    </row>
    <row r="25787" spans="4:12" x14ac:dyDescent="0.25">
      <c r="D25787" s="50">
        <v>4043003040</v>
      </c>
      <c r="E25787" s="50" t="s">
        <v>39</v>
      </c>
      <c r="F25787" s="50">
        <v>9899999903</v>
      </c>
      <c r="G25787" s="50"/>
      <c r="H25787" s="50"/>
      <c r="I25787" s="50"/>
      <c r="J25787" s="50"/>
      <c r="K25787" s="50"/>
      <c r="L25787" s="50"/>
    </row>
    <row r="25788" spans="4:12" x14ac:dyDescent="0.25">
      <c r="D25788" s="50">
        <v>4043003360</v>
      </c>
      <c r="E25788" s="50" t="s">
        <v>39</v>
      </c>
      <c r="F25788" s="50">
        <v>9899999903</v>
      </c>
      <c r="G25788" s="50"/>
      <c r="H25788" s="50"/>
      <c r="I25788" s="50"/>
      <c r="J25788" s="50"/>
      <c r="K25788" s="50"/>
      <c r="L25788" s="50"/>
    </row>
    <row r="25789" spans="4:12" x14ac:dyDescent="0.25">
      <c r="D25789" s="50">
        <v>4043003760</v>
      </c>
      <c r="E25789" s="50" t="s">
        <v>39</v>
      </c>
      <c r="F25789" s="50">
        <v>9899999903</v>
      </c>
      <c r="G25789" s="50"/>
      <c r="H25789" s="50"/>
      <c r="I25789" s="50"/>
      <c r="J25789" s="50"/>
      <c r="K25789" s="50"/>
      <c r="L25789" s="50"/>
    </row>
    <row r="25790" spans="4:12" x14ac:dyDescent="0.25">
      <c r="D25790" s="50">
        <v>4043003970</v>
      </c>
      <c r="E25790" s="50" t="s">
        <v>39</v>
      </c>
      <c r="F25790" s="50">
        <v>9899999903</v>
      </c>
      <c r="G25790" s="50"/>
      <c r="H25790" s="50"/>
      <c r="I25790" s="50"/>
      <c r="J25790" s="50"/>
      <c r="K25790" s="50"/>
      <c r="L25790" s="50"/>
    </row>
    <row r="25791" spans="4:12" x14ac:dyDescent="0.25">
      <c r="D25791" s="50">
        <v>4043003980</v>
      </c>
      <c r="E25791" s="50" t="s">
        <v>39</v>
      </c>
      <c r="F25791" s="50">
        <v>9899999903</v>
      </c>
      <c r="G25791" s="50"/>
      <c r="H25791" s="50"/>
      <c r="I25791" s="50"/>
      <c r="J25791" s="50"/>
      <c r="K25791" s="50"/>
      <c r="L25791" s="50"/>
    </row>
    <row r="25792" spans="4:12" x14ac:dyDescent="0.25">
      <c r="D25792" s="50">
        <v>4043003990</v>
      </c>
      <c r="E25792" s="50" t="s">
        <v>39</v>
      </c>
      <c r="F25792" s="50">
        <v>9899999903</v>
      </c>
      <c r="G25792" s="50"/>
      <c r="H25792" s="50"/>
      <c r="I25792" s="50"/>
      <c r="J25792" s="50"/>
      <c r="K25792" s="50"/>
      <c r="L25792" s="50"/>
    </row>
    <row r="25793" spans="4:12" x14ac:dyDescent="0.25">
      <c r="D25793" s="50">
        <v>4043004000</v>
      </c>
      <c r="E25793" s="50" t="s">
        <v>39</v>
      </c>
      <c r="F25793" s="50">
        <v>9899999903</v>
      </c>
      <c r="G25793" s="50"/>
      <c r="H25793" s="50"/>
      <c r="I25793" s="50"/>
      <c r="J25793" s="50"/>
      <c r="K25793" s="50"/>
      <c r="L25793" s="50"/>
    </row>
    <row r="25794" spans="4:12" x14ac:dyDescent="0.25">
      <c r="D25794" s="50">
        <v>4043004010</v>
      </c>
      <c r="E25794" s="50" t="s">
        <v>39</v>
      </c>
      <c r="F25794" s="50">
        <v>9899999903</v>
      </c>
      <c r="G25794" s="50"/>
      <c r="H25794" s="50"/>
      <c r="I25794" s="50"/>
      <c r="J25794" s="50"/>
      <c r="K25794" s="50"/>
      <c r="L25794" s="50"/>
    </row>
    <row r="25795" spans="4:12" x14ac:dyDescent="0.25">
      <c r="D25795" s="50">
        <v>4043004020</v>
      </c>
      <c r="E25795" s="50" t="s">
        <v>39</v>
      </c>
      <c r="F25795" s="50">
        <v>9899999903</v>
      </c>
      <c r="G25795" s="50"/>
      <c r="H25795" s="50"/>
      <c r="I25795" s="50"/>
      <c r="J25795" s="50"/>
      <c r="K25795" s="50"/>
      <c r="L25795" s="50"/>
    </row>
    <row r="25796" spans="4:12" x14ac:dyDescent="0.25">
      <c r="D25796" s="50">
        <v>4043004030</v>
      </c>
      <c r="E25796" s="50" t="s">
        <v>39</v>
      </c>
      <c r="F25796" s="50">
        <v>9899999903</v>
      </c>
      <c r="G25796" s="50"/>
      <c r="H25796" s="50"/>
      <c r="I25796" s="50"/>
      <c r="J25796" s="50"/>
      <c r="K25796" s="50"/>
      <c r="L25796" s="50"/>
    </row>
    <row r="25797" spans="4:12" x14ac:dyDescent="0.25">
      <c r="D25797" s="50">
        <v>4043004040</v>
      </c>
      <c r="E25797" s="50" t="s">
        <v>39</v>
      </c>
      <c r="F25797" s="50">
        <v>9899999903</v>
      </c>
      <c r="G25797" s="50"/>
      <c r="H25797" s="50"/>
      <c r="I25797" s="50"/>
      <c r="J25797" s="50"/>
      <c r="K25797" s="50"/>
      <c r="L25797" s="50"/>
    </row>
    <row r="25798" spans="4:12" x14ac:dyDescent="0.25">
      <c r="D25798" s="50">
        <v>4043004260</v>
      </c>
      <c r="E25798" s="50" t="s">
        <v>39</v>
      </c>
      <c r="F25798" s="50">
        <v>9899999903</v>
      </c>
      <c r="G25798" s="50"/>
      <c r="H25798" s="50"/>
      <c r="I25798" s="50"/>
      <c r="J25798" s="50"/>
      <c r="K25798" s="50"/>
      <c r="L25798" s="50"/>
    </row>
    <row r="25799" spans="4:12" x14ac:dyDescent="0.25">
      <c r="D25799" s="50">
        <v>4043004760</v>
      </c>
      <c r="E25799" s="50" t="s">
        <v>39</v>
      </c>
      <c r="F25799" s="50">
        <v>9899999903</v>
      </c>
      <c r="G25799" s="50"/>
      <c r="H25799" s="50"/>
      <c r="I25799" s="50"/>
      <c r="J25799" s="50"/>
      <c r="K25799" s="50"/>
      <c r="L25799" s="50"/>
    </row>
    <row r="25800" spans="4:12" x14ac:dyDescent="0.25">
      <c r="D25800" s="50">
        <v>4043004970</v>
      </c>
      <c r="E25800" s="50" t="s">
        <v>39</v>
      </c>
      <c r="F25800" s="50">
        <v>9899999903</v>
      </c>
      <c r="G25800" s="50"/>
      <c r="H25800" s="50"/>
      <c r="I25800" s="50"/>
      <c r="J25800" s="50"/>
      <c r="K25800" s="50"/>
      <c r="L25800" s="50"/>
    </row>
    <row r="25801" spans="4:12" x14ac:dyDescent="0.25">
      <c r="D25801" s="50">
        <v>4043004980</v>
      </c>
      <c r="E25801" s="50" t="s">
        <v>39</v>
      </c>
      <c r="F25801" s="50">
        <v>9899999903</v>
      </c>
      <c r="G25801" s="50"/>
      <c r="H25801" s="50"/>
      <c r="I25801" s="50"/>
      <c r="J25801" s="50"/>
      <c r="K25801" s="50"/>
      <c r="L25801" s="50"/>
    </row>
    <row r="25802" spans="4:12" x14ac:dyDescent="0.25">
      <c r="D25802" s="50">
        <v>4043004990</v>
      </c>
      <c r="E25802" s="50" t="s">
        <v>39</v>
      </c>
      <c r="F25802" s="50">
        <v>9899999903</v>
      </c>
      <c r="G25802" s="50"/>
      <c r="H25802" s="50"/>
      <c r="I25802" s="50"/>
      <c r="J25802" s="50"/>
      <c r="K25802" s="50"/>
      <c r="L25802" s="50"/>
    </row>
    <row r="25803" spans="4:12" x14ac:dyDescent="0.25">
      <c r="D25803" s="50">
        <v>4043005000</v>
      </c>
      <c r="E25803" s="50" t="s">
        <v>39</v>
      </c>
      <c r="F25803" s="50">
        <v>9899999903</v>
      </c>
      <c r="G25803" s="50"/>
      <c r="H25803" s="50"/>
      <c r="I25803" s="50"/>
      <c r="J25803" s="50"/>
      <c r="K25803" s="50"/>
      <c r="L25803" s="50"/>
    </row>
    <row r="25804" spans="4:12" x14ac:dyDescent="0.25">
      <c r="D25804" s="50">
        <v>4043005010</v>
      </c>
      <c r="E25804" s="50" t="s">
        <v>39</v>
      </c>
      <c r="F25804" s="50">
        <v>9899999903</v>
      </c>
      <c r="G25804" s="50"/>
      <c r="H25804" s="50"/>
      <c r="I25804" s="50"/>
      <c r="J25804" s="50"/>
      <c r="K25804" s="50"/>
      <c r="L25804" s="50"/>
    </row>
    <row r="25805" spans="4:12" x14ac:dyDescent="0.25">
      <c r="D25805" s="50">
        <v>4043005020</v>
      </c>
      <c r="E25805" s="50" t="s">
        <v>39</v>
      </c>
      <c r="F25805" s="50">
        <v>9899999903</v>
      </c>
      <c r="G25805" s="50"/>
      <c r="H25805" s="50"/>
      <c r="I25805" s="50"/>
      <c r="J25805" s="50"/>
      <c r="K25805" s="50"/>
      <c r="L25805" s="50"/>
    </row>
    <row r="25806" spans="4:12" x14ac:dyDescent="0.25">
      <c r="D25806" s="50">
        <v>4043005030</v>
      </c>
      <c r="E25806" s="50" t="s">
        <v>39</v>
      </c>
      <c r="F25806" s="50">
        <v>9899999903</v>
      </c>
      <c r="G25806" s="50"/>
      <c r="H25806" s="50"/>
      <c r="I25806" s="50"/>
      <c r="J25806" s="50"/>
      <c r="K25806" s="50"/>
      <c r="L25806" s="50"/>
    </row>
    <row r="25807" spans="4:12" x14ac:dyDescent="0.25">
      <c r="D25807" s="50">
        <v>4043005040</v>
      </c>
      <c r="E25807" s="50" t="s">
        <v>39</v>
      </c>
      <c r="F25807" s="50">
        <v>9899999903</v>
      </c>
      <c r="G25807" s="50"/>
      <c r="H25807" s="50"/>
      <c r="I25807" s="50"/>
      <c r="J25807" s="50"/>
      <c r="K25807" s="50"/>
      <c r="L25807" s="50"/>
    </row>
    <row r="25808" spans="4:12" x14ac:dyDescent="0.25">
      <c r="D25808" s="50">
        <v>4043005310</v>
      </c>
      <c r="E25808" s="50" t="s">
        <v>39</v>
      </c>
      <c r="F25808" s="50">
        <v>9899999903</v>
      </c>
      <c r="G25808" s="50"/>
      <c r="H25808" s="50"/>
      <c r="I25808" s="50"/>
      <c r="J25808" s="50"/>
      <c r="K25808" s="50"/>
      <c r="L25808" s="50"/>
    </row>
    <row r="25809" spans="4:12" x14ac:dyDescent="0.25">
      <c r="D25809" s="50">
        <v>4043005970</v>
      </c>
      <c r="E25809" s="50" t="s">
        <v>39</v>
      </c>
      <c r="F25809" s="50">
        <v>9899999903</v>
      </c>
      <c r="G25809" s="50"/>
      <c r="H25809" s="50"/>
      <c r="I25809" s="50"/>
      <c r="J25809" s="50"/>
      <c r="K25809" s="50"/>
      <c r="L25809" s="50"/>
    </row>
    <row r="25810" spans="4:12" x14ac:dyDescent="0.25">
      <c r="D25810" s="50">
        <v>4043005980</v>
      </c>
      <c r="E25810" s="50" t="s">
        <v>39</v>
      </c>
      <c r="F25810" s="50">
        <v>9899999903</v>
      </c>
      <c r="G25810" s="50"/>
      <c r="H25810" s="50"/>
      <c r="I25810" s="50"/>
      <c r="J25810" s="50"/>
      <c r="K25810" s="50"/>
      <c r="L25810" s="50"/>
    </row>
    <row r="25811" spans="4:12" x14ac:dyDescent="0.25">
      <c r="D25811" s="50">
        <v>4043005990</v>
      </c>
      <c r="E25811" s="50" t="s">
        <v>39</v>
      </c>
      <c r="F25811" s="50">
        <v>9899999903</v>
      </c>
      <c r="G25811" s="50"/>
      <c r="H25811" s="50"/>
      <c r="I25811" s="50"/>
      <c r="J25811" s="50"/>
      <c r="K25811" s="50"/>
      <c r="L25811" s="50"/>
    </row>
    <row r="25812" spans="4:12" x14ac:dyDescent="0.25">
      <c r="D25812" s="50">
        <v>4043006000</v>
      </c>
      <c r="E25812" s="50" t="s">
        <v>39</v>
      </c>
      <c r="F25812" s="50">
        <v>9899999903</v>
      </c>
      <c r="G25812" s="50"/>
      <c r="H25812" s="50"/>
      <c r="I25812" s="50"/>
      <c r="J25812" s="50"/>
      <c r="K25812" s="50"/>
      <c r="L25812" s="50"/>
    </row>
    <row r="25813" spans="4:12" x14ac:dyDescent="0.25">
      <c r="D25813" s="50">
        <v>4043006010</v>
      </c>
      <c r="E25813" s="50" t="s">
        <v>39</v>
      </c>
      <c r="F25813" s="50">
        <v>9899999903</v>
      </c>
      <c r="G25813" s="50"/>
      <c r="H25813" s="50"/>
      <c r="I25813" s="50"/>
      <c r="J25813" s="50"/>
      <c r="K25813" s="50"/>
      <c r="L25813" s="50"/>
    </row>
    <row r="25814" spans="4:12" x14ac:dyDescent="0.25">
      <c r="D25814" s="50">
        <v>4043006020</v>
      </c>
      <c r="E25814" s="50" t="s">
        <v>39</v>
      </c>
      <c r="F25814" s="50">
        <v>9899999903</v>
      </c>
      <c r="G25814" s="50"/>
      <c r="H25814" s="50"/>
      <c r="I25814" s="50"/>
      <c r="J25814" s="50"/>
      <c r="K25814" s="50"/>
      <c r="L25814" s="50"/>
    </row>
    <row r="25815" spans="4:12" x14ac:dyDescent="0.25">
      <c r="D25815" s="50">
        <v>4043006030</v>
      </c>
      <c r="E25815" s="50" t="s">
        <v>39</v>
      </c>
      <c r="F25815" s="50">
        <v>9899999903</v>
      </c>
      <c r="G25815" s="50"/>
      <c r="H25815" s="50"/>
      <c r="I25815" s="50"/>
      <c r="J25815" s="50"/>
      <c r="K25815" s="50"/>
      <c r="L25815" s="50"/>
    </row>
    <row r="25816" spans="4:12" x14ac:dyDescent="0.25">
      <c r="D25816" s="50">
        <v>4043006040</v>
      </c>
      <c r="E25816" s="50" t="s">
        <v>39</v>
      </c>
      <c r="F25816" s="50">
        <v>9899999903</v>
      </c>
      <c r="G25816" s="50"/>
      <c r="H25816" s="50"/>
      <c r="I25816" s="50"/>
      <c r="J25816" s="50"/>
      <c r="K25816" s="50"/>
      <c r="L25816" s="50"/>
    </row>
    <row r="25817" spans="4:12" x14ac:dyDescent="0.25">
      <c r="D25817" s="50">
        <v>4043006710</v>
      </c>
      <c r="E25817" s="50" t="s">
        <v>39</v>
      </c>
      <c r="F25817" s="50">
        <v>9899999903</v>
      </c>
      <c r="G25817" s="50"/>
      <c r="H25817" s="50"/>
      <c r="I25817" s="50"/>
      <c r="J25817" s="50"/>
      <c r="K25817" s="50"/>
      <c r="L25817" s="50"/>
    </row>
    <row r="25818" spans="4:12" x14ac:dyDescent="0.25">
      <c r="D25818" s="50">
        <v>4043007510</v>
      </c>
      <c r="E25818" s="50" t="s">
        <v>39</v>
      </c>
      <c r="F25818" s="50">
        <v>9899999903</v>
      </c>
      <c r="G25818" s="50"/>
      <c r="H25818" s="50"/>
      <c r="I25818" s="50"/>
      <c r="J25818" s="50"/>
      <c r="K25818" s="50"/>
      <c r="L25818" s="50"/>
    </row>
    <row r="25819" spans="4:12" x14ac:dyDescent="0.25">
      <c r="D25819" s="50">
        <v>4043007970</v>
      </c>
      <c r="E25819" s="50" t="s">
        <v>39</v>
      </c>
      <c r="F25819" s="50">
        <v>9899999903</v>
      </c>
      <c r="G25819" s="50"/>
      <c r="H25819" s="50"/>
      <c r="I25819" s="50"/>
      <c r="J25819" s="50"/>
      <c r="K25819" s="50"/>
      <c r="L25819" s="50"/>
    </row>
    <row r="25820" spans="4:12" x14ac:dyDescent="0.25">
      <c r="D25820" s="50">
        <v>4043007980</v>
      </c>
      <c r="E25820" s="50" t="s">
        <v>39</v>
      </c>
      <c r="F25820" s="50">
        <v>9899999903</v>
      </c>
      <c r="G25820" s="50"/>
      <c r="H25820" s="50"/>
      <c r="I25820" s="50"/>
      <c r="J25820" s="50"/>
      <c r="K25820" s="50"/>
      <c r="L25820" s="50"/>
    </row>
    <row r="25821" spans="4:12" x14ac:dyDescent="0.25">
      <c r="D25821" s="50">
        <v>4043007990</v>
      </c>
      <c r="E25821" s="50" t="s">
        <v>39</v>
      </c>
      <c r="F25821" s="50">
        <v>9899999903</v>
      </c>
      <c r="G25821" s="50"/>
      <c r="H25821" s="50"/>
      <c r="I25821" s="50"/>
      <c r="J25821" s="50"/>
      <c r="K25821" s="50"/>
      <c r="L25821" s="50"/>
    </row>
    <row r="25822" spans="4:12" x14ac:dyDescent="0.25">
      <c r="D25822" s="50">
        <v>4043008000</v>
      </c>
      <c r="E25822" s="50" t="s">
        <v>39</v>
      </c>
      <c r="F25822" s="50">
        <v>9899999903</v>
      </c>
      <c r="G25822" s="50"/>
      <c r="H25822" s="50"/>
      <c r="I25822" s="50"/>
      <c r="J25822" s="50"/>
      <c r="K25822" s="50"/>
      <c r="L25822" s="50"/>
    </row>
    <row r="25823" spans="4:12" x14ac:dyDescent="0.25">
      <c r="D25823" s="50">
        <v>4043008010</v>
      </c>
      <c r="E25823" s="50" t="s">
        <v>39</v>
      </c>
      <c r="F25823" s="50">
        <v>9899999903</v>
      </c>
      <c r="G25823" s="50"/>
      <c r="H25823" s="50"/>
      <c r="I25823" s="50"/>
      <c r="J25823" s="50"/>
      <c r="K25823" s="50"/>
      <c r="L25823" s="50"/>
    </row>
    <row r="25824" spans="4:12" x14ac:dyDescent="0.25">
      <c r="D25824" s="50">
        <v>4043008020</v>
      </c>
      <c r="E25824" s="50" t="s">
        <v>39</v>
      </c>
      <c r="F25824" s="50">
        <v>9899999903</v>
      </c>
      <c r="G25824" s="50"/>
      <c r="H25824" s="50"/>
      <c r="I25824" s="50"/>
      <c r="J25824" s="50"/>
      <c r="K25824" s="50"/>
      <c r="L25824" s="50"/>
    </row>
    <row r="25825" spans="4:12" x14ac:dyDescent="0.25">
      <c r="D25825" s="50">
        <v>4043008030</v>
      </c>
      <c r="E25825" s="50" t="s">
        <v>39</v>
      </c>
      <c r="F25825" s="50">
        <v>9899999903</v>
      </c>
      <c r="G25825" s="50"/>
      <c r="H25825" s="50"/>
      <c r="I25825" s="50"/>
      <c r="J25825" s="50"/>
      <c r="K25825" s="50"/>
      <c r="L25825" s="50"/>
    </row>
    <row r="25826" spans="4:12" x14ac:dyDescent="0.25">
      <c r="D25826" s="50">
        <v>4043008040</v>
      </c>
      <c r="E25826" s="50" t="s">
        <v>39</v>
      </c>
      <c r="F25826" s="50">
        <v>9899999903</v>
      </c>
      <c r="G25826" s="50"/>
      <c r="H25826" s="50"/>
      <c r="I25826" s="50"/>
      <c r="J25826" s="50"/>
      <c r="K25826" s="50"/>
      <c r="L25826" s="50"/>
    </row>
    <row r="25827" spans="4:12" x14ac:dyDescent="0.25">
      <c r="D25827" s="50">
        <v>4043008050</v>
      </c>
      <c r="E25827" s="50" t="s">
        <v>39</v>
      </c>
      <c r="F25827" s="50">
        <v>9899999903</v>
      </c>
      <c r="G25827" s="50"/>
      <c r="H25827" s="50"/>
      <c r="I25827" s="50"/>
      <c r="J25827" s="50"/>
      <c r="K25827" s="50"/>
      <c r="L25827" s="50"/>
    </row>
    <row r="25828" spans="4:12" x14ac:dyDescent="0.25">
      <c r="D25828" s="50">
        <v>4043008510</v>
      </c>
      <c r="E25828" s="50" t="s">
        <v>39</v>
      </c>
      <c r="F25828" s="50">
        <v>9899999903</v>
      </c>
      <c r="G25828" s="50"/>
      <c r="H25828" s="50"/>
      <c r="I25828" s="50"/>
      <c r="J25828" s="50"/>
      <c r="K25828" s="50"/>
      <c r="L25828" s="50"/>
    </row>
    <row r="25829" spans="4:12" x14ac:dyDescent="0.25">
      <c r="D25829" s="50">
        <v>4043009050</v>
      </c>
      <c r="E25829" s="50" t="s">
        <v>39</v>
      </c>
      <c r="F25829" s="50">
        <v>9899999903</v>
      </c>
      <c r="G25829" s="50"/>
      <c r="H25829" s="50"/>
      <c r="I25829" s="50"/>
      <c r="J25829" s="50"/>
      <c r="K25829" s="50"/>
      <c r="L25829" s="50"/>
    </row>
    <row r="25830" spans="4:12" x14ac:dyDescent="0.25">
      <c r="D25830" s="50">
        <v>4043009510</v>
      </c>
      <c r="E25830" s="50" t="s">
        <v>39</v>
      </c>
      <c r="F25830" s="50">
        <v>9899999903</v>
      </c>
      <c r="G25830" s="50"/>
      <c r="H25830" s="50"/>
      <c r="I25830" s="50"/>
      <c r="J25830" s="50"/>
      <c r="K25830" s="50"/>
      <c r="L25830" s="50"/>
    </row>
    <row r="25831" spans="4:12" x14ac:dyDescent="0.25">
      <c r="D25831" s="50">
        <v>4043009970</v>
      </c>
      <c r="E25831" s="50" t="s">
        <v>39</v>
      </c>
      <c r="F25831" s="50">
        <v>9899999903</v>
      </c>
      <c r="G25831" s="50"/>
      <c r="H25831" s="50"/>
      <c r="I25831" s="50"/>
      <c r="J25831" s="50"/>
      <c r="K25831" s="50"/>
      <c r="L25831" s="50"/>
    </row>
    <row r="25832" spans="4:12" x14ac:dyDescent="0.25">
      <c r="D25832" s="50">
        <v>4043009980</v>
      </c>
      <c r="E25832" s="50" t="s">
        <v>39</v>
      </c>
      <c r="F25832" s="50">
        <v>9899999903</v>
      </c>
      <c r="G25832" s="50"/>
      <c r="H25832" s="50"/>
      <c r="I25832" s="50"/>
      <c r="J25832" s="50"/>
      <c r="K25832" s="50"/>
      <c r="L25832" s="50"/>
    </row>
    <row r="25833" spans="4:12" x14ac:dyDescent="0.25">
      <c r="D25833" s="50">
        <v>4043009990</v>
      </c>
      <c r="E25833" s="50" t="s">
        <v>39</v>
      </c>
      <c r="F25833" s="50">
        <v>9899999903</v>
      </c>
      <c r="G25833" s="50"/>
      <c r="H25833" s="50"/>
      <c r="I25833" s="50"/>
      <c r="J25833" s="50"/>
      <c r="K25833" s="50"/>
      <c r="L25833" s="50"/>
    </row>
    <row r="25834" spans="4:12" x14ac:dyDescent="0.25">
      <c r="D25834" s="50">
        <v>4043010000</v>
      </c>
      <c r="E25834" s="50" t="s">
        <v>39</v>
      </c>
      <c r="F25834" s="50">
        <v>9899999903</v>
      </c>
      <c r="G25834" s="50"/>
      <c r="H25834" s="50"/>
      <c r="I25834" s="50"/>
      <c r="J25834" s="50"/>
      <c r="K25834" s="50"/>
      <c r="L25834" s="50"/>
    </row>
    <row r="25835" spans="4:12" x14ac:dyDescent="0.25">
      <c r="D25835" s="50">
        <v>4043010010</v>
      </c>
      <c r="E25835" s="50" t="s">
        <v>39</v>
      </c>
      <c r="F25835" s="50">
        <v>9899999903</v>
      </c>
      <c r="G25835" s="50"/>
      <c r="H25835" s="50"/>
      <c r="I25835" s="50"/>
      <c r="J25835" s="50"/>
      <c r="K25835" s="50"/>
      <c r="L25835" s="50"/>
    </row>
    <row r="25836" spans="4:12" x14ac:dyDescent="0.25">
      <c r="D25836" s="50">
        <v>4043010020</v>
      </c>
      <c r="E25836" s="50" t="s">
        <v>39</v>
      </c>
      <c r="F25836" s="50">
        <v>9899999903</v>
      </c>
      <c r="G25836" s="50"/>
      <c r="H25836" s="50"/>
      <c r="I25836" s="50"/>
      <c r="J25836" s="50"/>
      <c r="K25836" s="50"/>
      <c r="L25836" s="50"/>
    </row>
    <row r="25837" spans="4:12" x14ac:dyDescent="0.25">
      <c r="D25837" s="50">
        <v>4043010030</v>
      </c>
      <c r="E25837" s="50" t="s">
        <v>39</v>
      </c>
      <c r="F25837" s="50">
        <v>9899999903</v>
      </c>
      <c r="G25837" s="50"/>
      <c r="H25837" s="50"/>
      <c r="I25837" s="50"/>
      <c r="J25837" s="50"/>
      <c r="K25837" s="50"/>
      <c r="L25837" s="50"/>
    </row>
    <row r="25838" spans="4:12" x14ac:dyDescent="0.25">
      <c r="D25838" s="50">
        <v>4043010040</v>
      </c>
      <c r="E25838" s="50" t="s">
        <v>39</v>
      </c>
      <c r="F25838" s="50">
        <v>9899999903</v>
      </c>
      <c r="G25838" s="50"/>
      <c r="H25838" s="50"/>
      <c r="I25838" s="50"/>
      <c r="J25838" s="50"/>
      <c r="K25838" s="50"/>
      <c r="L25838" s="50"/>
    </row>
    <row r="25839" spans="4:12" x14ac:dyDescent="0.25">
      <c r="D25839" s="50">
        <v>4043010050</v>
      </c>
      <c r="E25839" s="50" t="s">
        <v>39</v>
      </c>
      <c r="F25839" s="50">
        <v>9899999903</v>
      </c>
      <c r="G25839" s="50"/>
      <c r="H25839" s="50"/>
      <c r="I25839" s="50"/>
      <c r="J25839" s="50"/>
      <c r="K25839" s="50"/>
      <c r="L25839" s="50"/>
    </row>
    <row r="25840" spans="4:12" x14ac:dyDescent="0.25">
      <c r="D25840" s="50">
        <v>4043010060</v>
      </c>
      <c r="E25840" s="50" t="s">
        <v>39</v>
      </c>
      <c r="F25840" s="50">
        <v>9899999903</v>
      </c>
      <c r="G25840" s="50"/>
      <c r="H25840" s="50"/>
      <c r="I25840" s="50"/>
      <c r="J25840" s="50"/>
      <c r="K25840" s="50"/>
      <c r="L25840" s="50"/>
    </row>
    <row r="25841" spans="4:12" x14ac:dyDescent="0.25">
      <c r="D25841" s="50">
        <v>4043010610</v>
      </c>
      <c r="E25841" s="50" t="s">
        <v>39</v>
      </c>
      <c r="F25841" s="50">
        <v>9899999903</v>
      </c>
      <c r="G25841" s="50"/>
      <c r="H25841" s="50"/>
      <c r="I25841" s="50"/>
      <c r="J25841" s="50"/>
      <c r="K25841" s="50"/>
      <c r="L25841" s="50"/>
    </row>
    <row r="25842" spans="4:12" x14ac:dyDescent="0.25">
      <c r="D25842" s="50">
        <v>4043011810</v>
      </c>
      <c r="E25842" s="50" t="s">
        <v>39</v>
      </c>
      <c r="F25842" s="50">
        <v>9899999903</v>
      </c>
      <c r="G25842" s="50"/>
      <c r="H25842" s="50"/>
      <c r="I25842" s="50"/>
      <c r="J25842" s="50"/>
      <c r="K25842" s="50"/>
      <c r="L25842" s="50"/>
    </row>
    <row r="25843" spans="4:12" x14ac:dyDescent="0.25">
      <c r="D25843" s="50">
        <v>4043011970</v>
      </c>
      <c r="E25843" s="50" t="s">
        <v>39</v>
      </c>
      <c r="F25843" s="50">
        <v>9899999903</v>
      </c>
      <c r="G25843" s="50"/>
      <c r="H25843" s="50"/>
      <c r="I25843" s="50"/>
      <c r="J25843" s="50"/>
      <c r="K25843" s="50"/>
      <c r="L25843" s="50"/>
    </row>
    <row r="25844" spans="4:12" x14ac:dyDescent="0.25">
      <c r="D25844" s="50">
        <v>4043011980</v>
      </c>
      <c r="E25844" s="50" t="s">
        <v>39</v>
      </c>
      <c r="F25844" s="50">
        <v>9899999903</v>
      </c>
      <c r="G25844" s="50"/>
      <c r="H25844" s="50"/>
      <c r="I25844" s="50"/>
      <c r="J25844" s="50"/>
      <c r="K25844" s="50"/>
      <c r="L25844" s="50"/>
    </row>
    <row r="25845" spans="4:12" x14ac:dyDescent="0.25">
      <c r="D25845" s="50">
        <v>4043011990</v>
      </c>
      <c r="E25845" s="50" t="s">
        <v>39</v>
      </c>
      <c r="F25845" s="50">
        <v>9899999903</v>
      </c>
      <c r="G25845" s="50"/>
      <c r="H25845" s="50"/>
      <c r="I25845" s="50"/>
      <c r="J25845" s="50"/>
      <c r="K25845" s="50"/>
      <c r="L25845" s="50"/>
    </row>
    <row r="25846" spans="4:12" x14ac:dyDescent="0.25">
      <c r="D25846" s="50">
        <v>4043012000</v>
      </c>
      <c r="E25846" s="50" t="s">
        <v>39</v>
      </c>
      <c r="F25846" s="50">
        <v>9899999903</v>
      </c>
      <c r="G25846" s="50"/>
      <c r="H25846" s="50"/>
      <c r="I25846" s="50"/>
      <c r="J25846" s="50"/>
      <c r="K25846" s="50"/>
      <c r="L25846" s="50"/>
    </row>
    <row r="25847" spans="4:12" x14ac:dyDescent="0.25">
      <c r="D25847" s="50">
        <v>4043012010</v>
      </c>
      <c r="E25847" s="50" t="s">
        <v>39</v>
      </c>
      <c r="F25847" s="50">
        <v>9899999903</v>
      </c>
      <c r="G25847" s="50"/>
      <c r="H25847" s="50"/>
      <c r="I25847" s="50"/>
      <c r="J25847" s="50"/>
      <c r="K25847" s="50"/>
      <c r="L25847" s="50"/>
    </row>
    <row r="25848" spans="4:12" x14ac:dyDescent="0.25">
      <c r="D25848" s="50">
        <v>4043012020</v>
      </c>
      <c r="E25848" s="50" t="s">
        <v>39</v>
      </c>
      <c r="F25848" s="50">
        <v>9899999903</v>
      </c>
      <c r="G25848" s="50"/>
      <c r="H25848" s="50"/>
      <c r="I25848" s="50"/>
      <c r="J25848" s="50"/>
      <c r="K25848" s="50"/>
      <c r="L25848" s="50"/>
    </row>
    <row r="25849" spans="4:12" x14ac:dyDescent="0.25">
      <c r="D25849" s="50">
        <v>4043012030</v>
      </c>
      <c r="E25849" s="50" t="s">
        <v>39</v>
      </c>
      <c r="F25849" s="50">
        <v>9899999903</v>
      </c>
      <c r="G25849" s="50"/>
      <c r="H25849" s="50"/>
      <c r="I25849" s="50"/>
      <c r="J25849" s="50"/>
      <c r="K25849" s="50"/>
      <c r="L25849" s="50"/>
    </row>
    <row r="25850" spans="4:12" x14ac:dyDescent="0.25">
      <c r="D25850" s="50">
        <v>4043012040</v>
      </c>
      <c r="E25850" s="50" t="s">
        <v>39</v>
      </c>
      <c r="F25850" s="50">
        <v>9899999903</v>
      </c>
      <c r="G25850" s="50"/>
      <c r="H25850" s="50"/>
      <c r="I25850" s="50"/>
      <c r="J25850" s="50"/>
      <c r="K25850" s="50"/>
      <c r="L25850" s="50"/>
    </row>
    <row r="25851" spans="4:12" x14ac:dyDescent="0.25">
      <c r="D25851" s="50">
        <v>4043012050</v>
      </c>
      <c r="E25851" s="50" t="s">
        <v>39</v>
      </c>
      <c r="F25851" s="50">
        <v>9899999903</v>
      </c>
      <c r="G25851" s="50"/>
      <c r="H25851" s="50"/>
      <c r="I25851" s="50"/>
      <c r="J25851" s="50"/>
      <c r="K25851" s="50"/>
      <c r="L25851" s="50"/>
    </row>
    <row r="25852" spans="4:12" x14ac:dyDescent="0.25">
      <c r="D25852" s="50">
        <v>4043101000</v>
      </c>
      <c r="E25852" s="50" t="s">
        <v>39</v>
      </c>
      <c r="F25852" s="50">
        <v>9899999903</v>
      </c>
      <c r="G25852" s="50"/>
      <c r="H25852" s="50"/>
      <c r="I25852" s="50"/>
      <c r="J25852" s="50"/>
      <c r="K25852" s="50"/>
      <c r="L25852" s="50"/>
    </row>
    <row r="25853" spans="4:12" x14ac:dyDescent="0.25">
      <c r="D25853" s="50">
        <v>4043101010</v>
      </c>
      <c r="E25853" s="50" t="s">
        <v>39</v>
      </c>
      <c r="F25853" s="50">
        <v>9899999903</v>
      </c>
      <c r="G25853" s="50"/>
      <c r="H25853" s="50"/>
      <c r="I25853" s="50"/>
      <c r="J25853" s="50"/>
      <c r="K25853" s="50"/>
      <c r="L25853" s="50"/>
    </row>
    <row r="25854" spans="4:12" x14ac:dyDescent="0.25">
      <c r="D25854" s="50">
        <v>4043101020</v>
      </c>
      <c r="E25854" s="50" t="s">
        <v>39</v>
      </c>
      <c r="F25854" s="50">
        <v>9899999903</v>
      </c>
      <c r="G25854" s="50"/>
      <c r="H25854" s="50"/>
      <c r="I25854" s="50"/>
      <c r="J25854" s="50"/>
      <c r="K25854" s="50"/>
      <c r="L25854" s="50"/>
    </row>
    <row r="25855" spans="4:12" x14ac:dyDescent="0.25">
      <c r="D25855" s="50">
        <v>4043101030</v>
      </c>
      <c r="E25855" s="50" t="s">
        <v>39</v>
      </c>
      <c r="F25855" s="50">
        <v>9899999903</v>
      </c>
      <c r="G25855" s="50"/>
      <c r="H25855" s="50"/>
      <c r="I25855" s="50"/>
      <c r="J25855" s="50"/>
      <c r="K25855" s="50"/>
      <c r="L25855" s="50"/>
    </row>
    <row r="25856" spans="4:12" x14ac:dyDescent="0.25">
      <c r="D25856" s="50">
        <v>4043101040</v>
      </c>
      <c r="E25856" s="50" t="s">
        <v>39</v>
      </c>
      <c r="F25856" s="50">
        <v>9899999903</v>
      </c>
      <c r="G25856" s="50"/>
      <c r="H25856" s="50"/>
      <c r="I25856" s="50"/>
      <c r="J25856" s="50"/>
      <c r="K25856" s="50"/>
      <c r="L25856" s="50"/>
    </row>
    <row r="25857" spans="4:12" x14ac:dyDescent="0.25">
      <c r="D25857" s="50">
        <v>4043101070</v>
      </c>
      <c r="E25857" s="50" t="s">
        <v>39</v>
      </c>
      <c r="F25857" s="50">
        <v>9899999903</v>
      </c>
      <c r="G25857" s="50"/>
      <c r="H25857" s="50"/>
      <c r="I25857" s="50"/>
      <c r="J25857" s="50"/>
      <c r="K25857" s="50"/>
      <c r="L25857" s="50"/>
    </row>
    <row r="25858" spans="4:12" x14ac:dyDescent="0.25">
      <c r="D25858" s="50">
        <v>4043101190</v>
      </c>
      <c r="E25858" s="50" t="s">
        <v>39</v>
      </c>
      <c r="F25858" s="50">
        <v>9899999903</v>
      </c>
      <c r="G25858" s="50"/>
      <c r="H25858" s="50"/>
      <c r="I25858" s="50"/>
      <c r="J25858" s="50"/>
      <c r="K25858" s="50"/>
      <c r="L25858" s="50"/>
    </row>
    <row r="25859" spans="4:12" x14ac:dyDescent="0.25">
      <c r="D25859" s="50">
        <v>4043101330</v>
      </c>
      <c r="E25859" s="50" t="s">
        <v>39</v>
      </c>
      <c r="F25859" s="50">
        <v>9899999903</v>
      </c>
      <c r="G25859" s="50"/>
      <c r="H25859" s="50"/>
      <c r="I25859" s="50"/>
      <c r="J25859" s="50"/>
      <c r="K25859" s="50"/>
      <c r="L25859" s="50"/>
    </row>
    <row r="25860" spans="4:12" x14ac:dyDescent="0.25">
      <c r="D25860" s="50">
        <v>4043101510</v>
      </c>
      <c r="E25860" s="50" t="s">
        <v>39</v>
      </c>
      <c r="F25860" s="50">
        <v>9899999903</v>
      </c>
      <c r="G25860" s="50"/>
      <c r="H25860" s="50"/>
      <c r="I25860" s="50"/>
      <c r="J25860" s="50"/>
      <c r="K25860" s="50"/>
      <c r="L25860" s="50"/>
    </row>
    <row r="25861" spans="4:12" x14ac:dyDescent="0.25">
      <c r="D25861" s="50">
        <v>4043101710</v>
      </c>
      <c r="E25861" s="50" t="s">
        <v>39</v>
      </c>
      <c r="F25861" s="50">
        <v>9899999903</v>
      </c>
      <c r="G25861" s="50"/>
      <c r="H25861" s="50"/>
      <c r="I25861" s="50"/>
      <c r="J25861" s="50"/>
      <c r="K25861" s="50"/>
      <c r="L25861" s="50"/>
    </row>
    <row r="25862" spans="4:12" x14ac:dyDescent="0.25">
      <c r="D25862" s="50">
        <v>4043101910</v>
      </c>
      <c r="E25862" s="50" t="s">
        <v>39</v>
      </c>
      <c r="F25862" s="50">
        <v>9899999903</v>
      </c>
      <c r="G25862" s="50"/>
      <c r="H25862" s="50"/>
      <c r="I25862" s="50"/>
      <c r="J25862" s="50"/>
      <c r="K25862" s="50"/>
      <c r="L25862" s="50"/>
    </row>
    <row r="25863" spans="4:12" x14ac:dyDescent="0.25">
      <c r="D25863" s="50">
        <v>4043101980</v>
      </c>
      <c r="E25863" s="50" t="s">
        <v>39</v>
      </c>
      <c r="F25863" s="50">
        <v>9899999903</v>
      </c>
      <c r="G25863" s="50"/>
      <c r="H25863" s="50"/>
      <c r="I25863" s="50"/>
      <c r="J25863" s="50"/>
      <c r="K25863" s="50"/>
      <c r="L25863" s="50"/>
    </row>
    <row r="25864" spans="4:12" x14ac:dyDescent="0.25">
      <c r="D25864" s="50">
        <v>4043101990</v>
      </c>
      <c r="E25864" s="50" t="s">
        <v>39</v>
      </c>
      <c r="F25864" s="50">
        <v>9899999903</v>
      </c>
      <c r="G25864" s="50"/>
      <c r="H25864" s="50"/>
      <c r="I25864" s="50"/>
      <c r="J25864" s="50"/>
      <c r="K25864" s="50"/>
      <c r="L25864" s="50"/>
    </row>
    <row r="25865" spans="4:12" x14ac:dyDescent="0.25">
      <c r="D25865" s="50">
        <v>4043102000</v>
      </c>
      <c r="E25865" s="50" t="s">
        <v>39</v>
      </c>
      <c r="F25865" s="50">
        <v>9899999903</v>
      </c>
      <c r="G25865" s="50"/>
      <c r="H25865" s="50"/>
      <c r="I25865" s="50"/>
      <c r="J25865" s="50"/>
      <c r="K25865" s="50"/>
      <c r="L25865" s="50"/>
    </row>
    <row r="25866" spans="4:12" x14ac:dyDescent="0.25">
      <c r="D25866" s="50">
        <v>4043102010</v>
      </c>
      <c r="E25866" s="50" t="s">
        <v>39</v>
      </c>
      <c r="F25866" s="50">
        <v>9899999903</v>
      </c>
      <c r="G25866" s="50"/>
      <c r="H25866" s="50"/>
      <c r="I25866" s="50"/>
      <c r="J25866" s="50"/>
      <c r="K25866" s="50"/>
      <c r="L25866" s="50"/>
    </row>
    <row r="25867" spans="4:12" x14ac:dyDescent="0.25">
      <c r="D25867" s="50">
        <v>4043102020</v>
      </c>
      <c r="E25867" s="50" t="s">
        <v>39</v>
      </c>
      <c r="F25867" s="50">
        <v>9899999903</v>
      </c>
      <c r="G25867" s="50"/>
      <c r="H25867" s="50"/>
      <c r="I25867" s="50"/>
      <c r="J25867" s="50"/>
      <c r="K25867" s="50"/>
      <c r="L25867" s="50"/>
    </row>
    <row r="25868" spans="4:12" x14ac:dyDescent="0.25">
      <c r="D25868" s="50">
        <v>4043102030</v>
      </c>
      <c r="E25868" s="50" t="s">
        <v>39</v>
      </c>
      <c r="F25868" s="50">
        <v>9899999903</v>
      </c>
      <c r="G25868" s="50"/>
      <c r="H25868" s="50"/>
      <c r="I25868" s="50"/>
      <c r="J25868" s="50"/>
      <c r="K25868" s="50"/>
      <c r="L25868" s="50"/>
    </row>
    <row r="25869" spans="4:12" x14ac:dyDescent="0.25">
      <c r="D25869" s="50">
        <v>4043102040</v>
      </c>
      <c r="E25869" s="50" t="s">
        <v>39</v>
      </c>
      <c r="F25869" s="50">
        <v>9899999903</v>
      </c>
      <c r="G25869" s="50"/>
      <c r="H25869" s="50"/>
      <c r="I25869" s="50"/>
      <c r="J25869" s="50"/>
      <c r="K25869" s="50"/>
      <c r="L25869" s="50"/>
    </row>
    <row r="25870" spans="4:12" x14ac:dyDescent="0.25">
      <c r="D25870" s="50">
        <v>4043102130</v>
      </c>
      <c r="E25870" s="50" t="s">
        <v>39</v>
      </c>
      <c r="F25870" s="50">
        <v>9899999903</v>
      </c>
      <c r="G25870" s="50"/>
      <c r="H25870" s="50"/>
      <c r="I25870" s="50"/>
      <c r="J25870" s="50"/>
      <c r="K25870" s="50"/>
      <c r="L25870" s="50"/>
    </row>
    <row r="25871" spans="4:12" x14ac:dyDescent="0.25">
      <c r="D25871" s="50">
        <v>4043102370</v>
      </c>
      <c r="E25871" s="50" t="s">
        <v>39</v>
      </c>
      <c r="F25871" s="50">
        <v>9899999903</v>
      </c>
      <c r="G25871" s="50"/>
      <c r="H25871" s="50"/>
      <c r="I25871" s="50"/>
      <c r="J25871" s="50"/>
      <c r="K25871" s="50"/>
      <c r="L25871" s="50"/>
    </row>
    <row r="25872" spans="4:12" x14ac:dyDescent="0.25">
      <c r="D25872" s="50">
        <v>4043102480</v>
      </c>
      <c r="E25872" s="50" t="s">
        <v>39</v>
      </c>
      <c r="F25872" s="50">
        <v>9899999903</v>
      </c>
      <c r="G25872" s="50"/>
      <c r="H25872" s="50"/>
      <c r="I25872" s="50"/>
      <c r="J25872" s="50"/>
      <c r="K25872" s="50"/>
      <c r="L25872" s="50"/>
    </row>
    <row r="25873" spans="4:12" x14ac:dyDescent="0.25">
      <c r="D25873" s="50">
        <v>4043102490</v>
      </c>
      <c r="E25873" s="50" t="s">
        <v>39</v>
      </c>
      <c r="F25873" s="50">
        <v>9899999903</v>
      </c>
      <c r="G25873" s="50"/>
      <c r="H25873" s="50"/>
      <c r="I25873" s="50"/>
      <c r="J25873" s="50"/>
      <c r="K25873" s="50"/>
      <c r="L25873" s="50"/>
    </row>
    <row r="25874" spans="4:12" x14ac:dyDescent="0.25">
      <c r="D25874" s="50">
        <v>4043102500</v>
      </c>
      <c r="E25874" s="50" t="s">
        <v>39</v>
      </c>
      <c r="F25874" s="50">
        <v>9899999903</v>
      </c>
      <c r="G25874" s="50"/>
      <c r="H25874" s="50"/>
      <c r="I25874" s="50"/>
      <c r="J25874" s="50"/>
      <c r="K25874" s="50"/>
      <c r="L25874" s="50"/>
    </row>
    <row r="25875" spans="4:12" x14ac:dyDescent="0.25">
      <c r="D25875" s="50">
        <v>4043102510</v>
      </c>
      <c r="E25875" s="50" t="s">
        <v>39</v>
      </c>
      <c r="F25875" s="50">
        <v>9899999903</v>
      </c>
      <c r="G25875" s="50"/>
      <c r="H25875" s="50"/>
      <c r="I25875" s="50"/>
      <c r="J25875" s="50"/>
      <c r="K25875" s="50"/>
      <c r="L25875" s="50"/>
    </row>
    <row r="25876" spans="4:12" x14ac:dyDescent="0.25">
      <c r="D25876" s="50">
        <v>4043102520</v>
      </c>
      <c r="E25876" s="50" t="s">
        <v>39</v>
      </c>
      <c r="F25876" s="50">
        <v>9899999903</v>
      </c>
      <c r="G25876" s="50"/>
      <c r="H25876" s="50"/>
      <c r="I25876" s="50"/>
      <c r="J25876" s="50"/>
      <c r="K25876" s="50"/>
      <c r="L25876" s="50"/>
    </row>
    <row r="25877" spans="4:12" x14ac:dyDescent="0.25">
      <c r="D25877" s="50">
        <v>4043102530</v>
      </c>
      <c r="E25877" s="50" t="s">
        <v>39</v>
      </c>
      <c r="F25877" s="50">
        <v>9899999903</v>
      </c>
      <c r="G25877" s="50"/>
      <c r="H25877" s="50"/>
      <c r="I25877" s="50"/>
      <c r="J25877" s="50"/>
      <c r="K25877" s="50"/>
      <c r="L25877" s="50"/>
    </row>
    <row r="25878" spans="4:12" x14ac:dyDescent="0.25">
      <c r="D25878" s="50">
        <v>4043102540</v>
      </c>
      <c r="E25878" s="50" t="s">
        <v>39</v>
      </c>
      <c r="F25878" s="50">
        <v>9899999903</v>
      </c>
      <c r="G25878" s="50"/>
      <c r="H25878" s="50"/>
      <c r="I25878" s="50"/>
      <c r="J25878" s="50"/>
      <c r="K25878" s="50"/>
      <c r="L25878" s="50"/>
    </row>
    <row r="25879" spans="4:12" x14ac:dyDescent="0.25">
      <c r="D25879" s="50">
        <v>4043102660</v>
      </c>
      <c r="E25879" s="50" t="s">
        <v>39</v>
      </c>
      <c r="F25879" s="50">
        <v>9899999903</v>
      </c>
      <c r="G25879" s="50"/>
      <c r="H25879" s="50"/>
      <c r="I25879" s="50"/>
      <c r="J25879" s="50"/>
      <c r="K25879" s="50"/>
      <c r="L25879" s="50"/>
    </row>
    <row r="25880" spans="4:12" x14ac:dyDescent="0.25">
      <c r="D25880" s="50">
        <v>4043102810</v>
      </c>
      <c r="E25880" s="50" t="s">
        <v>39</v>
      </c>
      <c r="F25880" s="50">
        <v>9899999903</v>
      </c>
      <c r="G25880" s="50"/>
      <c r="H25880" s="50"/>
      <c r="I25880" s="50"/>
      <c r="J25880" s="50"/>
      <c r="K25880" s="50"/>
      <c r="L25880" s="50"/>
    </row>
    <row r="25881" spans="4:12" x14ac:dyDescent="0.25">
      <c r="D25881" s="50">
        <v>4043102970</v>
      </c>
      <c r="E25881" s="50" t="s">
        <v>39</v>
      </c>
      <c r="F25881" s="50">
        <v>9899999903</v>
      </c>
      <c r="G25881" s="50"/>
      <c r="H25881" s="50"/>
      <c r="I25881" s="50"/>
      <c r="J25881" s="50"/>
      <c r="K25881" s="50"/>
      <c r="L25881" s="50"/>
    </row>
    <row r="25882" spans="4:12" x14ac:dyDescent="0.25">
      <c r="D25882" s="50">
        <v>4043102980</v>
      </c>
      <c r="E25882" s="50" t="s">
        <v>39</v>
      </c>
      <c r="F25882" s="50">
        <v>9899999903</v>
      </c>
      <c r="G25882" s="50"/>
      <c r="H25882" s="50"/>
      <c r="I25882" s="50"/>
      <c r="J25882" s="50"/>
      <c r="K25882" s="50"/>
      <c r="L25882" s="50"/>
    </row>
    <row r="25883" spans="4:12" x14ac:dyDescent="0.25">
      <c r="D25883" s="50">
        <v>4043102990</v>
      </c>
      <c r="E25883" s="50" t="s">
        <v>39</v>
      </c>
      <c r="F25883" s="50">
        <v>9899999903</v>
      </c>
      <c r="G25883" s="50"/>
      <c r="H25883" s="50"/>
      <c r="I25883" s="50"/>
      <c r="J25883" s="50"/>
      <c r="K25883" s="50"/>
      <c r="L25883" s="50"/>
    </row>
    <row r="25884" spans="4:12" x14ac:dyDescent="0.25">
      <c r="D25884" s="50">
        <v>4043103000</v>
      </c>
      <c r="E25884" s="50" t="s">
        <v>39</v>
      </c>
      <c r="F25884" s="50">
        <v>9899999903</v>
      </c>
      <c r="G25884" s="50"/>
      <c r="H25884" s="50"/>
      <c r="I25884" s="50"/>
      <c r="J25884" s="50"/>
      <c r="K25884" s="50"/>
      <c r="L25884" s="50"/>
    </row>
    <row r="25885" spans="4:12" x14ac:dyDescent="0.25">
      <c r="D25885" s="50">
        <v>4043103010</v>
      </c>
      <c r="E25885" s="50" t="s">
        <v>39</v>
      </c>
      <c r="F25885" s="50">
        <v>9899999903</v>
      </c>
      <c r="G25885" s="50"/>
      <c r="H25885" s="50"/>
      <c r="I25885" s="50"/>
      <c r="J25885" s="50"/>
      <c r="K25885" s="50"/>
      <c r="L25885" s="50"/>
    </row>
    <row r="25886" spans="4:12" x14ac:dyDescent="0.25">
      <c r="D25886" s="50">
        <v>4043103020</v>
      </c>
      <c r="E25886" s="50" t="s">
        <v>39</v>
      </c>
      <c r="F25886" s="50">
        <v>9899999903</v>
      </c>
      <c r="G25886" s="50"/>
      <c r="H25886" s="50"/>
      <c r="I25886" s="50"/>
      <c r="J25886" s="50"/>
      <c r="K25886" s="50"/>
      <c r="L25886" s="50"/>
    </row>
    <row r="25887" spans="4:12" x14ac:dyDescent="0.25">
      <c r="D25887" s="50">
        <v>4043103030</v>
      </c>
      <c r="E25887" s="50" t="s">
        <v>39</v>
      </c>
      <c r="F25887" s="50">
        <v>9899999903</v>
      </c>
      <c r="G25887" s="50"/>
      <c r="H25887" s="50"/>
      <c r="I25887" s="50"/>
      <c r="J25887" s="50"/>
      <c r="K25887" s="50"/>
      <c r="L25887" s="50"/>
    </row>
    <row r="25888" spans="4:12" x14ac:dyDescent="0.25">
      <c r="D25888" s="50">
        <v>4043103040</v>
      </c>
      <c r="E25888" s="50" t="s">
        <v>39</v>
      </c>
      <c r="F25888" s="50">
        <v>9899999903</v>
      </c>
      <c r="G25888" s="50"/>
      <c r="H25888" s="50"/>
      <c r="I25888" s="50"/>
      <c r="J25888" s="50"/>
      <c r="K25888" s="50"/>
      <c r="L25888" s="50"/>
    </row>
    <row r="25889" spans="4:12" x14ac:dyDescent="0.25">
      <c r="D25889" s="50">
        <v>4043103360</v>
      </c>
      <c r="E25889" s="50" t="s">
        <v>39</v>
      </c>
      <c r="F25889" s="50">
        <v>9899999903</v>
      </c>
      <c r="G25889" s="50"/>
      <c r="H25889" s="50"/>
      <c r="I25889" s="50"/>
      <c r="J25889" s="50"/>
      <c r="K25889" s="50"/>
      <c r="L25889" s="50"/>
    </row>
    <row r="25890" spans="4:12" x14ac:dyDescent="0.25">
      <c r="D25890" s="50">
        <v>4043103760</v>
      </c>
      <c r="E25890" s="50" t="s">
        <v>39</v>
      </c>
      <c r="F25890" s="50">
        <v>9899999903</v>
      </c>
      <c r="G25890" s="50"/>
      <c r="H25890" s="50"/>
      <c r="I25890" s="50"/>
      <c r="J25890" s="50"/>
      <c r="K25890" s="50"/>
      <c r="L25890" s="50"/>
    </row>
    <row r="25891" spans="4:12" x14ac:dyDescent="0.25">
      <c r="D25891" s="50">
        <v>4043103970</v>
      </c>
      <c r="E25891" s="50" t="s">
        <v>39</v>
      </c>
      <c r="F25891" s="50">
        <v>9899999903</v>
      </c>
      <c r="G25891" s="50"/>
      <c r="H25891" s="50"/>
      <c r="I25891" s="50"/>
      <c r="J25891" s="50"/>
      <c r="K25891" s="50"/>
      <c r="L25891" s="50"/>
    </row>
    <row r="25892" spans="4:12" x14ac:dyDescent="0.25">
      <c r="D25892" s="50">
        <v>4043103980</v>
      </c>
      <c r="E25892" s="50" t="s">
        <v>39</v>
      </c>
      <c r="F25892" s="50">
        <v>9899999903</v>
      </c>
      <c r="G25892" s="50"/>
      <c r="H25892" s="50"/>
      <c r="I25892" s="50"/>
      <c r="J25892" s="50"/>
      <c r="K25892" s="50"/>
      <c r="L25892" s="50"/>
    </row>
    <row r="25893" spans="4:12" x14ac:dyDescent="0.25">
      <c r="D25893" s="50">
        <v>4043103990</v>
      </c>
      <c r="E25893" s="50" t="s">
        <v>39</v>
      </c>
      <c r="F25893" s="50">
        <v>9899999903</v>
      </c>
      <c r="G25893" s="50"/>
      <c r="H25893" s="50"/>
      <c r="I25893" s="50"/>
      <c r="J25893" s="50"/>
      <c r="K25893" s="50"/>
      <c r="L25893" s="50"/>
    </row>
    <row r="25894" spans="4:12" x14ac:dyDescent="0.25">
      <c r="D25894" s="50">
        <v>4043104000</v>
      </c>
      <c r="E25894" s="50" t="s">
        <v>39</v>
      </c>
      <c r="F25894" s="50">
        <v>9899999903</v>
      </c>
      <c r="G25894" s="50"/>
      <c r="H25894" s="50"/>
      <c r="I25894" s="50"/>
      <c r="J25894" s="50"/>
      <c r="K25894" s="50"/>
      <c r="L25894" s="50"/>
    </row>
    <row r="25895" spans="4:12" x14ac:dyDescent="0.25">
      <c r="D25895" s="50">
        <v>4043104010</v>
      </c>
      <c r="E25895" s="50" t="s">
        <v>39</v>
      </c>
      <c r="F25895" s="50">
        <v>9899999903</v>
      </c>
      <c r="G25895" s="50"/>
      <c r="H25895" s="50"/>
      <c r="I25895" s="50"/>
      <c r="J25895" s="50"/>
      <c r="K25895" s="50"/>
      <c r="L25895" s="50"/>
    </row>
    <row r="25896" spans="4:12" x14ac:dyDescent="0.25">
      <c r="D25896" s="50">
        <v>4043104020</v>
      </c>
      <c r="E25896" s="50" t="s">
        <v>39</v>
      </c>
      <c r="F25896" s="50">
        <v>9899999903</v>
      </c>
      <c r="G25896" s="50"/>
      <c r="H25896" s="50"/>
      <c r="I25896" s="50"/>
      <c r="J25896" s="50"/>
      <c r="K25896" s="50"/>
      <c r="L25896" s="50"/>
    </row>
    <row r="25897" spans="4:12" x14ac:dyDescent="0.25">
      <c r="D25897" s="50">
        <v>4043104030</v>
      </c>
      <c r="E25897" s="50" t="s">
        <v>39</v>
      </c>
      <c r="F25897" s="50">
        <v>9899999903</v>
      </c>
      <c r="G25897" s="50"/>
      <c r="H25897" s="50"/>
      <c r="I25897" s="50"/>
      <c r="J25897" s="50"/>
      <c r="K25897" s="50"/>
      <c r="L25897" s="50"/>
    </row>
    <row r="25898" spans="4:12" x14ac:dyDescent="0.25">
      <c r="D25898" s="50">
        <v>4043104040</v>
      </c>
      <c r="E25898" s="50" t="s">
        <v>39</v>
      </c>
      <c r="F25898" s="50">
        <v>9899999903</v>
      </c>
      <c r="G25898" s="50"/>
      <c r="H25898" s="50"/>
      <c r="I25898" s="50"/>
      <c r="J25898" s="50"/>
      <c r="K25898" s="50"/>
      <c r="L25898" s="50"/>
    </row>
    <row r="25899" spans="4:12" x14ac:dyDescent="0.25">
      <c r="D25899" s="50">
        <v>4043104260</v>
      </c>
      <c r="E25899" s="50" t="s">
        <v>39</v>
      </c>
      <c r="F25899" s="50">
        <v>9899999903</v>
      </c>
      <c r="G25899" s="50"/>
      <c r="H25899" s="50"/>
      <c r="I25899" s="50"/>
      <c r="J25899" s="50"/>
      <c r="K25899" s="50"/>
      <c r="L25899" s="50"/>
    </row>
    <row r="25900" spans="4:12" x14ac:dyDescent="0.25">
      <c r="D25900" s="50">
        <v>4043104760</v>
      </c>
      <c r="E25900" s="50" t="s">
        <v>39</v>
      </c>
      <c r="F25900" s="50">
        <v>9899999903</v>
      </c>
      <c r="G25900" s="50"/>
      <c r="H25900" s="50"/>
      <c r="I25900" s="50"/>
      <c r="J25900" s="50"/>
      <c r="K25900" s="50"/>
      <c r="L25900" s="50"/>
    </row>
    <row r="25901" spans="4:12" x14ac:dyDescent="0.25">
      <c r="D25901" s="50">
        <v>4043104970</v>
      </c>
      <c r="E25901" s="50" t="s">
        <v>39</v>
      </c>
      <c r="F25901" s="50">
        <v>9899999903</v>
      </c>
      <c r="G25901" s="50"/>
      <c r="H25901" s="50"/>
      <c r="I25901" s="50"/>
      <c r="J25901" s="50"/>
      <c r="K25901" s="50"/>
      <c r="L25901" s="50"/>
    </row>
    <row r="25902" spans="4:12" x14ac:dyDescent="0.25">
      <c r="D25902" s="50">
        <v>4043104980</v>
      </c>
      <c r="E25902" s="50" t="s">
        <v>39</v>
      </c>
      <c r="F25902" s="50">
        <v>9899999903</v>
      </c>
      <c r="G25902" s="50"/>
      <c r="H25902" s="50"/>
      <c r="I25902" s="50"/>
      <c r="J25902" s="50"/>
      <c r="K25902" s="50"/>
      <c r="L25902" s="50"/>
    </row>
    <row r="25903" spans="4:12" x14ac:dyDescent="0.25">
      <c r="D25903" s="50">
        <v>4043104990</v>
      </c>
      <c r="E25903" s="50" t="s">
        <v>39</v>
      </c>
      <c r="F25903" s="50">
        <v>9899999903</v>
      </c>
      <c r="G25903" s="50"/>
      <c r="H25903" s="50"/>
      <c r="I25903" s="50"/>
      <c r="J25903" s="50"/>
      <c r="K25903" s="50"/>
      <c r="L25903" s="50"/>
    </row>
    <row r="25904" spans="4:12" x14ac:dyDescent="0.25">
      <c r="D25904" s="50">
        <v>4043105000</v>
      </c>
      <c r="E25904" s="50" t="s">
        <v>39</v>
      </c>
      <c r="F25904" s="50">
        <v>9899999903</v>
      </c>
      <c r="G25904" s="50"/>
      <c r="H25904" s="50"/>
      <c r="I25904" s="50"/>
      <c r="J25904" s="50"/>
      <c r="K25904" s="50"/>
      <c r="L25904" s="50"/>
    </row>
    <row r="25905" spans="4:12" x14ac:dyDescent="0.25">
      <c r="D25905" s="50">
        <v>4043105010</v>
      </c>
      <c r="E25905" s="50" t="s">
        <v>39</v>
      </c>
      <c r="F25905" s="50">
        <v>9899999903</v>
      </c>
      <c r="G25905" s="50"/>
      <c r="H25905" s="50"/>
      <c r="I25905" s="50"/>
      <c r="J25905" s="50"/>
      <c r="K25905" s="50"/>
      <c r="L25905" s="50"/>
    </row>
    <row r="25906" spans="4:12" x14ac:dyDescent="0.25">
      <c r="D25906" s="50">
        <v>4043105020</v>
      </c>
      <c r="E25906" s="50" t="s">
        <v>39</v>
      </c>
      <c r="F25906" s="50">
        <v>9899999903</v>
      </c>
      <c r="G25906" s="50"/>
      <c r="H25906" s="50"/>
      <c r="I25906" s="50"/>
      <c r="J25906" s="50"/>
      <c r="K25906" s="50"/>
      <c r="L25906" s="50"/>
    </row>
    <row r="25907" spans="4:12" x14ac:dyDescent="0.25">
      <c r="D25907" s="50">
        <v>4043105030</v>
      </c>
      <c r="E25907" s="50" t="s">
        <v>39</v>
      </c>
      <c r="F25907" s="50">
        <v>9899999903</v>
      </c>
      <c r="G25907" s="50"/>
      <c r="H25907" s="50"/>
      <c r="I25907" s="50"/>
      <c r="J25907" s="50"/>
      <c r="K25907" s="50"/>
      <c r="L25907" s="50"/>
    </row>
    <row r="25908" spans="4:12" x14ac:dyDescent="0.25">
      <c r="D25908" s="50">
        <v>4043105040</v>
      </c>
      <c r="E25908" s="50" t="s">
        <v>39</v>
      </c>
      <c r="F25908" s="50">
        <v>9899999903</v>
      </c>
      <c r="G25908" s="50"/>
      <c r="H25908" s="50"/>
      <c r="I25908" s="50"/>
      <c r="J25908" s="50"/>
      <c r="K25908" s="50"/>
      <c r="L25908" s="50"/>
    </row>
    <row r="25909" spans="4:12" x14ac:dyDescent="0.25">
      <c r="D25909" s="50">
        <v>4043105310</v>
      </c>
      <c r="E25909" s="50" t="s">
        <v>39</v>
      </c>
      <c r="F25909" s="50">
        <v>9899999903</v>
      </c>
      <c r="G25909" s="50"/>
      <c r="H25909" s="50"/>
      <c r="I25909" s="50"/>
      <c r="J25909" s="50"/>
      <c r="K25909" s="50"/>
      <c r="L25909" s="50"/>
    </row>
    <row r="25910" spans="4:12" x14ac:dyDescent="0.25">
      <c r="D25910" s="50">
        <v>4043105970</v>
      </c>
      <c r="E25910" s="50" t="s">
        <v>39</v>
      </c>
      <c r="F25910" s="50">
        <v>9899999903</v>
      </c>
      <c r="G25910" s="50"/>
      <c r="H25910" s="50"/>
      <c r="I25910" s="50"/>
      <c r="J25910" s="50"/>
      <c r="K25910" s="50"/>
      <c r="L25910" s="50"/>
    </row>
    <row r="25911" spans="4:12" x14ac:dyDescent="0.25">
      <c r="D25911" s="50">
        <v>4043105980</v>
      </c>
      <c r="E25911" s="50" t="s">
        <v>39</v>
      </c>
      <c r="F25911" s="50">
        <v>9899999903</v>
      </c>
      <c r="G25911" s="50"/>
      <c r="H25911" s="50"/>
      <c r="I25911" s="50"/>
      <c r="J25911" s="50"/>
      <c r="K25911" s="50"/>
      <c r="L25911" s="50"/>
    </row>
    <row r="25912" spans="4:12" x14ac:dyDescent="0.25">
      <c r="D25912" s="50">
        <v>4043105990</v>
      </c>
      <c r="E25912" s="50" t="s">
        <v>39</v>
      </c>
      <c r="F25912" s="50">
        <v>9899999903</v>
      </c>
      <c r="G25912" s="50"/>
      <c r="H25912" s="50"/>
      <c r="I25912" s="50"/>
      <c r="J25912" s="50"/>
      <c r="K25912" s="50"/>
      <c r="L25912" s="50"/>
    </row>
    <row r="25913" spans="4:12" x14ac:dyDescent="0.25">
      <c r="D25913" s="50">
        <v>4043106000</v>
      </c>
      <c r="E25913" s="50" t="s">
        <v>39</v>
      </c>
      <c r="F25913" s="50">
        <v>9899999903</v>
      </c>
      <c r="G25913" s="50"/>
      <c r="H25913" s="50"/>
      <c r="I25913" s="50"/>
      <c r="J25913" s="50"/>
      <c r="K25913" s="50"/>
      <c r="L25913" s="50"/>
    </row>
    <row r="25914" spans="4:12" x14ac:dyDescent="0.25">
      <c r="D25914" s="50">
        <v>4043106010</v>
      </c>
      <c r="E25914" s="50" t="s">
        <v>39</v>
      </c>
      <c r="F25914" s="50">
        <v>9899999903</v>
      </c>
      <c r="G25914" s="50"/>
      <c r="H25914" s="50"/>
      <c r="I25914" s="50"/>
      <c r="J25914" s="50"/>
      <c r="K25914" s="50"/>
      <c r="L25914" s="50"/>
    </row>
    <row r="25915" spans="4:12" x14ac:dyDescent="0.25">
      <c r="D25915" s="50">
        <v>4043106020</v>
      </c>
      <c r="E25915" s="50" t="s">
        <v>39</v>
      </c>
      <c r="F25915" s="50">
        <v>9899999903</v>
      </c>
      <c r="G25915" s="50"/>
      <c r="H25915" s="50"/>
      <c r="I25915" s="50"/>
      <c r="J25915" s="50"/>
      <c r="K25915" s="50"/>
      <c r="L25915" s="50"/>
    </row>
    <row r="25916" spans="4:12" x14ac:dyDescent="0.25">
      <c r="D25916" s="50">
        <v>4043106030</v>
      </c>
      <c r="E25916" s="50" t="s">
        <v>39</v>
      </c>
      <c r="F25916" s="50">
        <v>9899999903</v>
      </c>
      <c r="G25916" s="50"/>
      <c r="H25916" s="50"/>
      <c r="I25916" s="50"/>
      <c r="J25916" s="50"/>
      <c r="K25916" s="50"/>
      <c r="L25916" s="50"/>
    </row>
    <row r="25917" spans="4:12" x14ac:dyDescent="0.25">
      <c r="D25917" s="50">
        <v>4043106040</v>
      </c>
      <c r="E25917" s="50" t="s">
        <v>39</v>
      </c>
      <c r="F25917" s="50">
        <v>9899999903</v>
      </c>
      <c r="G25917" s="50"/>
      <c r="H25917" s="50"/>
      <c r="I25917" s="50"/>
      <c r="J25917" s="50"/>
      <c r="K25917" s="50"/>
      <c r="L25917" s="50"/>
    </row>
    <row r="25918" spans="4:12" x14ac:dyDescent="0.25">
      <c r="D25918" s="50">
        <v>4043106710</v>
      </c>
      <c r="E25918" s="50" t="s">
        <v>39</v>
      </c>
      <c r="F25918" s="50">
        <v>9899999903</v>
      </c>
      <c r="G25918" s="50"/>
      <c r="H25918" s="50"/>
      <c r="I25918" s="50"/>
      <c r="J25918" s="50"/>
      <c r="K25918" s="50"/>
      <c r="L25918" s="50"/>
    </row>
    <row r="25919" spans="4:12" x14ac:dyDescent="0.25">
      <c r="D25919" s="50">
        <v>4043107510</v>
      </c>
      <c r="E25919" s="50" t="s">
        <v>39</v>
      </c>
      <c r="F25919" s="50">
        <v>9899999903</v>
      </c>
      <c r="G25919" s="50"/>
      <c r="H25919" s="50"/>
      <c r="I25919" s="50"/>
      <c r="J25919" s="50"/>
      <c r="K25919" s="50"/>
      <c r="L25919" s="50"/>
    </row>
    <row r="25920" spans="4:12" x14ac:dyDescent="0.25">
      <c r="D25920" s="50">
        <v>4043107970</v>
      </c>
      <c r="E25920" s="50" t="s">
        <v>39</v>
      </c>
      <c r="F25920" s="50">
        <v>9899999903</v>
      </c>
      <c r="G25920" s="50"/>
      <c r="H25920" s="50"/>
      <c r="I25920" s="50"/>
      <c r="J25920" s="50"/>
      <c r="K25920" s="50"/>
      <c r="L25920" s="50"/>
    </row>
    <row r="25921" spans="4:12" x14ac:dyDescent="0.25">
      <c r="D25921" s="50">
        <v>4043107980</v>
      </c>
      <c r="E25921" s="50" t="s">
        <v>39</v>
      </c>
      <c r="F25921" s="50">
        <v>9899999903</v>
      </c>
      <c r="G25921" s="50"/>
      <c r="H25921" s="50"/>
      <c r="I25921" s="50"/>
      <c r="J25921" s="50"/>
      <c r="K25921" s="50"/>
      <c r="L25921" s="50"/>
    </row>
    <row r="25922" spans="4:12" x14ac:dyDescent="0.25">
      <c r="D25922" s="50">
        <v>4043107990</v>
      </c>
      <c r="E25922" s="50" t="s">
        <v>39</v>
      </c>
      <c r="F25922" s="50">
        <v>9899999903</v>
      </c>
      <c r="G25922" s="50"/>
      <c r="H25922" s="50"/>
      <c r="I25922" s="50"/>
      <c r="J25922" s="50"/>
      <c r="K25922" s="50"/>
      <c r="L25922" s="50"/>
    </row>
    <row r="25923" spans="4:12" x14ac:dyDescent="0.25">
      <c r="D25923" s="50">
        <v>4043108000</v>
      </c>
      <c r="E25923" s="50" t="s">
        <v>39</v>
      </c>
      <c r="F25923" s="50">
        <v>9899999903</v>
      </c>
      <c r="G25923" s="50"/>
      <c r="H25923" s="50"/>
      <c r="I25923" s="50"/>
      <c r="J25923" s="50"/>
      <c r="K25923" s="50"/>
      <c r="L25923" s="50"/>
    </row>
    <row r="25924" spans="4:12" x14ac:dyDescent="0.25">
      <c r="D25924" s="50">
        <v>4043108010</v>
      </c>
      <c r="E25924" s="50" t="s">
        <v>39</v>
      </c>
      <c r="F25924" s="50">
        <v>9899999903</v>
      </c>
      <c r="G25924" s="50"/>
      <c r="H25924" s="50"/>
      <c r="I25924" s="50"/>
      <c r="J25924" s="50"/>
      <c r="K25924" s="50"/>
      <c r="L25924" s="50"/>
    </row>
    <row r="25925" spans="4:12" x14ac:dyDescent="0.25">
      <c r="D25925" s="50">
        <v>4043108020</v>
      </c>
      <c r="E25925" s="50" t="s">
        <v>39</v>
      </c>
      <c r="F25925" s="50">
        <v>9899999903</v>
      </c>
      <c r="G25925" s="50"/>
      <c r="H25925" s="50"/>
      <c r="I25925" s="50"/>
      <c r="J25925" s="50"/>
      <c r="K25925" s="50"/>
      <c r="L25925" s="50"/>
    </row>
    <row r="25926" spans="4:12" x14ac:dyDescent="0.25">
      <c r="D25926" s="50">
        <v>4043108030</v>
      </c>
      <c r="E25926" s="50" t="s">
        <v>39</v>
      </c>
      <c r="F25926" s="50">
        <v>9899999903</v>
      </c>
      <c r="G25926" s="50"/>
      <c r="H25926" s="50"/>
      <c r="I25926" s="50"/>
      <c r="J25926" s="50"/>
      <c r="K25926" s="50"/>
      <c r="L25926" s="50"/>
    </row>
    <row r="25927" spans="4:12" x14ac:dyDescent="0.25">
      <c r="D25927" s="50">
        <v>4043108040</v>
      </c>
      <c r="E25927" s="50" t="s">
        <v>39</v>
      </c>
      <c r="F25927" s="50">
        <v>9899999903</v>
      </c>
      <c r="G25927" s="50"/>
      <c r="H25927" s="50"/>
      <c r="I25927" s="50"/>
      <c r="J25927" s="50"/>
      <c r="K25927" s="50"/>
      <c r="L25927" s="50"/>
    </row>
    <row r="25928" spans="4:12" x14ac:dyDescent="0.25">
      <c r="D25928" s="50">
        <v>4043108050</v>
      </c>
      <c r="E25928" s="50" t="s">
        <v>39</v>
      </c>
      <c r="F25928" s="50">
        <v>9899999903</v>
      </c>
      <c r="G25928" s="50"/>
      <c r="H25928" s="50"/>
      <c r="I25928" s="50"/>
      <c r="J25928" s="50"/>
      <c r="K25928" s="50"/>
      <c r="L25928" s="50"/>
    </row>
    <row r="25929" spans="4:12" x14ac:dyDescent="0.25">
      <c r="D25929" s="50">
        <v>4043108510</v>
      </c>
      <c r="E25929" s="50" t="s">
        <v>39</v>
      </c>
      <c r="F25929" s="50">
        <v>9899999903</v>
      </c>
      <c r="G25929" s="50"/>
      <c r="H25929" s="50"/>
      <c r="I25929" s="50"/>
      <c r="J25929" s="50"/>
      <c r="K25929" s="50"/>
      <c r="L25929" s="50"/>
    </row>
    <row r="25930" spans="4:12" x14ac:dyDescent="0.25">
      <c r="D25930" s="50">
        <v>4043109050</v>
      </c>
      <c r="E25930" s="50" t="s">
        <v>39</v>
      </c>
      <c r="F25930" s="50">
        <v>9899999903</v>
      </c>
      <c r="G25930" s="50"/>
      <c r="H25930" s="50"/>
      <c r="I25930" s="50"/>
      <c r="J25930" s="50"/>
      <c r="K25930" s="50"/>
      <c r="L25930" s="50"/>
    </row>
    <row r="25931" spans="4:12" x14ac:dyDescent="0.25">
      <c r="D25931" s="50">
        <v>4043109510</v>
      </c>
      <c r="E25931" s="50" t="s">
        <v>39</v>
      </c>
      <c r="F25931" s="50">
        <v>9899999903</v>
      </c>
      <c r="G25931" s="50"/>
      <c r="H25931" s="50"/>
      <c r="I25931" s="50"/>
      <c r="J25931" s="50"/>
      <c r="K25931" s="50"/>
      <c r="L25931" s="50"/>
    </row>
    <row r="25932" spans="4:12" x14ac:dyDescent="0.25">
      <c r="D25932" s="50">
        <v>4043109970</v>
      </c>
      <c r="E25932" s="50" t="s">
        <v>39</v>
      </c>
      <c r="F25932" s="50">
        <v>9899999903</v>
      </c>
      <c r="G25932" s="50"/>
      <c r="H25932" s="50"/>
      <c r="I25932" s="50"/>
      <c r="J25932" s="50"/>
      <c r="K25932" s="50"/>
      <c r="L25932" s="50"/>
    </row>
    <row r="25933" spans="4:12" x14ac:dyDescent="0.25">
      <c r="D25933" s="50">
        <v>4043109980</v>
      </c>
      <c r="E25933" s="50" t="s">
        <v>39</v>
      </c>
      <c r="F25933" s="50">
        <v>9899999903</v>
      </c>
      <c r="G25933" s="50"/>
      <c r="H25933" s="50"/>
      <c r="I25933" s="50"/>
      <c r="J25933" s="50"/>
      <c r="K25933" s="50"/>
      <c r="L25933" s="50"/>
    </row>
    <row r="25934" spans="4:12" x14ac:dyDescent="0.25">
      <c r="D25934" s="50">
        <v>4043109990</v>
      </c>
      <c r="E25934" s="50" t="s">
        <v>39</v>
      </c>
      <c r="F25934" s="50">
        <v>9899999903</v>
      </c>
      <c r="G25934" s="50"/>
      <c r="H25934" s="50"/>
      <c r="I25934" s="50"/>
      <c r="J25934" s="50"/>
      <c r="K25934" s="50"/>
      <c r="L25934" s="50"/>
    </row>
    <row r="25935" spans="4:12" x14ac:dyDescent="0.25">
      <c r="D25935" s="50">
        <v>4043110000</v>
      </c>
      <c r="E25935" s="50" t="s">
        <v>39</v>
      </c>
      <c r="F25935" s="50">
        <v>9899999903</v>
      </c>
      <c r="G25935" s="50"/>
      <c r="H25935" s="50"/>
      <c r="I25935" s="50"/>
      <c r="J25935" s="50"/>
      <c r="K25935" s="50"/>
      <c r="L25935" s="50"/>
    </row>
    <row r="25936" spans="4:12" x14ac:dyDescent="0.25">
      <c r="D25936" s="50">
        <v>4043110010</v>
      </c>
      <c r="E25936" s="50" t="s">
        <v>39</v>
      </c>
      <c r="F25936" s="50">
        <v>9899999903</v>
      </c>
      <c r="G25936" s="50"/>
      <c r="H25936" s="50"/>
      <c r="I25936" s="50"/>
      <c r="J25936" s="50"/>
      <c r="K25936" s="50"/>
      <c r="L25936" s="50"/>
    </row>
    <row r="25937" spans="4:12" x14ac:dyDescent="0.25">
      <c r="D25937" s="50">
        <v>4043110020</v>
      </c>
      <c r="E25937" s="50" t="s">
        <v>39</v>
      </c>
      <c r="F25937" s="50">
        <v>9899999903</v>
      </c>
      <c r="G25937" s="50"/>
      <c r="H25937" s="50"/>
      <c r="I25937" s="50"/>
      <c r="J25937" s="50"/>
      <c r="K25937" s="50"/>
      <c r="L25937" s="50"/>
    </row>
    <row r="25938" spans="4:12" x14ac:dyDescent="0.25">
      <c r="D25938" s="50">
        <v>4043110030</v>
      </c>
      <c r="E25938" s="50" t="s">
        <v>39</v>
      </c>
      <c r="F25938" s="50">
        <v>9899999903</v>
      </c>
      <c r="G25938" s="50"/>
      <c r="H25938" s="50"/>
      <c r="I25938" s="50"/>
      <c r="J25938" s="50"/>
      <c r="K25938" s="50"/>
      <c r="L25938" s="50"/>
    </row>
    <row r="25939" spans="4:12" x14ac:dyDescent="0.25">
      <c r="D25939" s="50">
        <v>4043110040</v>
      </c>
      <c r="E25939" s="50" t="s">
        <v>39</v>
      </c>
      <c r="F25939" s="50">
        <v>9899999903</v>
      </c>
      <c r="G25939" s="50"/>
      <c r="H25939" s="50"/>
      <c r="I25939" s="50"/>
      <c r="J25939" s="50"/>
      <c r="K25939" s="50"/>
      <c r="L25939" s="50"/>
    </row>
    <row r="25940" spans="4:12" x14ac:dyDescent="0.25">
      <c r="D25940" s="50">
        <v>4043110050</v>
      </c>
      <c r="E25940" s="50" t="s">
        <v>39</v>
      </c>
      <c r="F25940" s="50">
        <v>9899999903</v>
      </c>
      <c r="G25940" s="50"/>
      <c r="H25940" s="50"/>
      <c r="I25940" s="50"/>
      <c r="J25940" s="50"/>
      <c r="K25940" s="50"/>
      <c r="L25940" s="50"/>
    </row>
    <row r="25941" spans="4:12" x14ac:dyDescent="0.25">
      <c r="D25941" s="50">
        <v>4043110060</v>
      </c>
      <c r="E25941" s="50" t="s">
        <v>39</v>
      </c>
      <c r="F25941" s="50">
        <v>9899999903</v>
      </c>
      <c r="G25941" s="50"/>
      <c r="H25941" s="50"/>
      <c r="I25941" s="50"/>
      <c r="J25941" s="50"/>
      <c r="K25941" s="50"/>
      <c r="L25941" s="50"/>
    </row>
    <row r="25942" spans="4:12" x14ac:dyDescent="0.25">
      <c r="D25942" s="50">
        <v>4043110610</v>
      </c>
      <c r="E25942" s="50" t="s">
        <v>39</v>
      </c>
      <c r="F25942" s="50">
        <v>9899999903</v>
      </c>
      <c r="G25942" s="50"/>
      <c r="H25942" s="50"/>
      <c r="I25942" s="50"/>
      <c r="J25942" s="50"/>
      <c r="K25942" s="50"/>
      <c r="L25942" s="50"/>
    </row>
    <row r="25943" spans="4:12" x14ac:dyDescent="0.25">
      <c r="D25943" s="50">
        <v>4043111810</v>
      </c>
      <c r="E25943" s="50" t="s">
        <v>39</v>
      </c>
      <c r="F25943" s="50">
        <v>9899999903</v>
      </c>
      <c r="G25943" s="50"/>
      <c r="H25943" s="50"/>
      <c r="I25943" s="50"/>
      <c r="J25943" s="50"/>
      <c r="K25943" s="50"/>
      <c r="L25943" s="50"/>
    </row>
    <row r="25944" spans="4:12" x14ac:dyDescent="0.25">
      <c r="D25944" s="50">
        <v>4043111970</v>
      </c>
      <c r="E25944" s="50" t="s">
        <v>39</v>
      </c>
      <c r="F25944" s="50">
        <v>9899999903</v>
      </c>
      <c r="G25944" s="50"/>
      <c r="H25944" s="50"/>
      <c r="I25944" s="50"/>
      <c r="J25944" s="50"/>
      <c r="K25944" s="50"/>
      <c r="L25944" s="50"/>
    </row>
    <row r="25945" spans="4:12" x14ac:dyDescent="0.25">
      <c r="D25945" s="50">
        <v>4043111980</v>
      </c>
      <c r="E25945" s="50" t="s">
        <v>39</v>
      </c>
      <c r="F25945" s="50">
        <v>9899999903</v>
      </c>
      <c r="G25945" s="50"/>
      <c r="H25945" s="50"/>
      <c r="I25945" s="50"/>
      <c r="J25945" s="50"/>
      <c r="K25945" s="50"/>
      <c r="L25945" s="50"/>
    </row>
    <row r="25946" spans="4:12" x14ac:dyDescent="0.25">
      <c r="D25946" s="50">
        <v>4043111990</v>
      </c>
      <c r="E25946" s="50" t="s">
        <v>39</v>
      </c>
      <c r="F25946" s="50">
        <v>9899999903</v>
      </c>
      <c r="G25946" s="50"/>
      <c r="H25946" s="50"/>
      <c r="I25946" s="50"/>
      <c r="J25946" s="50"/>
      <c r="K25946" s="50"/>
      <c r="L25946" s="50"/>
    </row>
    <row r="25947" spans="4:12" x14ac:dyDescent="0.25">
      <c r="D25947" s="50">
        <v>4043112000</v>
      </c>
      <c r="E25947" s="50" t="s">
        <v>39</v>
      </c>
      <c r="F25947" s="50">
        <v>9899999903</v>
      </c>
      <c r="G25947" s="50"/>
      <c r="H25947" s="50"/>
      <c r="I25947" s="50"/>
      <c r="J25947" s="50"/>
      <c r="K25947" s="50"/>
      <c r="L25947" s="50"/>
    </row>
    <row r="25948" spans="4:12" x14ac:dyDescent="0.25">
      <c r="D25948" s="50">
        <v>4043112010</v>
      </c>
      <c r="E25948" s="50" t="s">
        <v>39</v>
      </c>
      <c r="F25948" s="50">
        <v>9899999903</v>
      </c>
      <c r="G25948" s="50"/>
      <c r="H25948" s="50"/>
      <c r="I25948" s="50"/>
      <c r="J25948" s="50"/>
      <c r="K25948" s="50"/>
      <c r="L25948" s="50"/>
    </row>
    <row r="25949" spans="4:12" x14ac:dyDescent="0.25">
      <c r="D25949" s="50">
        <v>4043112020</v>
      </c>
      <c r="E25949" s="50" t="s">
        <v>39</v>
      </c>
      <c r="F25949" s="50">
        <v>9899999903</v>
      </c>
      <c r="G25949" s="50"/>
      <c r="H25949" s="50"/>
      <c r="I25949" s="50"/>
      <c r="J25949" s="50"/>
      <c r="K25949" s="50"/>
      <c r="L25949" s="50"/>
    </row>
    <row r="25950" spans="4:12" x14ac:dyDescent="0.25">
      <c r="D25950" s="50">
        <v>4043112030</v>
      </c>
      <c r="E25950" s="50" t="s">
        <v>39</v>
      </c>
      <c r="F25950" s="50">
        <v>9899999903</v>
      </c>
      <c r="G25950" s="50"/>
      <c r="H25950" s="50"/>
      <c r="I25950" s="50"/>
      <c r="J25950" s="50"/>
      <c r="K25950" s="50"/>
      <c r="L25950" s="50"/>
    </row>
    <row r="25951" spans="4:12" x14ac:dyDescent="0.25">
      <c r="D25951" s="50">
        <v>4043112040</v>
      </c>
      <c r="E25951" s="50" t="s">
        <v>39</v>
      </c>
      <c r="F25951" s="50">
        <v>9899999903</v>
      </c>
      <c r="G25951" s="50"/>
      <c r="H25951" s="50"/>
      <c r="I25951" s="50"/>
      <c r="J25951" s="50"/>
      <c r="K25951" s="50"/>
      <c r="L25951" s="50"/>
    </row>
    <row r="25952" spans="4:12" x14ac:dyDescent="0.25">
      <c r="D25952" s="50">
        <v>4043112050</v>
      </c>
      <c r="E25952" s="50" t="s">
        <v>39</v>
      </c>
      <c r="F25952" s="50">
        <v>9899999903</v>
      </c>
      <c r="G25952" s="50"/>
      <c r="H25952" s="50"/>
      <c r="I25952" s="50"/>
      <c r="J25952" s="50"/>
      <c r="K25952" s="50"/>
      <c r="L25952" s="50"/>
    </row>
    <row r="25953" spans="4:12" x14ac:dyDescent="0.25">
      <c r="D25953" s="50">
        <v>4043500980</v>
      </c>
      <c r="E25953" s="50" t="s">
        <v>39</v>
      </c>
      <c r="F25953" s="50">
        <v>9899999903</v>
      </c>
      <c r="G25953" s="50"/>
      <c r="H25953" s="50"/>
      <c r="I25953" s="50"/>
      <c r="J25953" s="50"/>
      <c r="K25953" s="50"/>
      <c r="L25953" s="50"/>
    </row>
    <row r="25954" spans="4:12" x14ac:dyDescent="0.25">
      <c r="D25954" s="50">
        <v>4043500990</v>
      </c>
      <c r="E25954" s="50" t="s">
        <v>39</v>
      </c>
      <c r="F25954" s="50">
        <v>9899999903</v>
      </c>
      <c r="G25954" s="50"/>
      <c r="H25954" s="50"/>
      <c r="I25954" s="50"/>
      <c r="J25954" s="50"/>
      <c r="K25954" s="50"/>
      <c r="L25954" s="50"/>
    </row>
    <row r="25955" spans="4:12" x14ac:dyDescent="0.25">
      <c r="D25955" s="50">
        <v>4043501000</v>
      </c>
      <c r="E25955" s="50" t="s">
        <v>39</v>
      </c>
      <c r="F25955" s="50">
        <v>9899999903</v>
      </c>
      <c r="G25955" s="50"/>
      <c r="H25955" s="50"/>
      <c r="I25955" s="50"/>
      <c r="J25955" s="50"/>
      <c r="K25955" s="50"/>
      <c r="L25955" s="50"/>
    </row>
    <row r="25956" spans="4:12" x14ac:dyDescent="0.25">
      <c r="D25956" s="50">
        <v>4043501010</v>
      </c>
      <c r="E25956" s="50" t="s">
        <v>39</v>
      </c>
      <c r="F25956" s="50">
        <v>9899999903</v>
      </c>
      <c r="G25956" s="50"/>
      <c r="H25956" s="50"/>
      <c r="I25956" s="50"/>
      <c r="J25956" s="50"/>
      <c r="K25956" s="50"/>
      <c r="L25956" s="50"/>
    </row>
    <row r="25957" spans="4:12" x14ac:dyDescent="0.25">
      <c r="D25957" s="50">
        <v>4043501020</v>
      </c>
      <c r="E25957" s="50" t="s">
        <v>39</v>
      </c>
      <c r="F25957" s="50">
        <v>9899999903</v>
      </c>
      <c r="G25957" s="50"/>
      <c r="H25957" s="50"/>
      <c r="I25957" s="50"/>
      <c r="J25957" s="50"/>
      <c r="K25957" s="50"/>
      <c r="L25957" s="50"/>
    </row>
    <row r="25958" spans="4:12" x14ac:dyDescent="0.25">
      <c r="D25958" s="50">
        <v>4043501030</v>
      </c>
      <c r="E25958" s="50" t="s">
        <v>39</v>
      </c>
      <c r="F25958" s="50">
        <v>9899999903</v>
      </c>
      <c r="G25958" s="50"/>
      <c r="H25958" s="50"/>
      <c r="I25958" s="50"/>
      <c r="J25958" s="50"/>
      <c r="K25958" s="50"/>
      <c r="L25958" s="50"/>
    </row>
    <row r="25959" spans="4:12" x14ac:dyDescent="0.25">
      <c r="D25959" s="50">
        <v>4043501480</v>
      </c>
      <c r="E25959" s="50" t="s">
        <v>39</v>
      </c>
      <c r="F25959" s="50">
        <v>9899999903</v>
      </c>
      <c r="G25959" s="50"/>
      <c r="H25959" s="50"/>
      <c r="I25959" s="50"/>
      <c r="J25959" s="50"/>
      <c r="K25959" s="50"/>
      <c r="L25959" s="50"/>
    </row>
    <row r="25960" spans="4:12" x14ac:dyDescent="0.25">
      <c r="D25960" s="50">
        <v>4043501490</v>
      </c>
      <c r="E25960" s="50" t="s">
        <v>39</v>
      </c>
      <c r="F25960" s="50">
        <v>9899999903</v>
      </c>
      <c r="G25960" s="50"/>
      <c r="H25960" s="50"/>
      <c r="I25960" s="50"/>
      <c r="J25960" s="50"/>
      <c r="K25960" s="50"/>
      <c r="L25960" s="50"/>
    </row>
    <row r="25961" spans="4:12" x14ac:dyDescent="0.25">
      <c r="D25961" s="50">
        <v>4043501500</v>
      </c>
      <c r="E25961" s="50" t="s">
        <v>39</v>
      </c>
      <c r="F25961" s="50">
        <v>9899999903</v>
      </c>
      <c r="G25961" s="50"/>
      <c r="H25961" s="50"/>
      <c r="I25961" s="50"/>
      <c r="J25961" s="50"/>
      <c r="K25961" s="50"/>
      <c r="L25961" s="50"/>
    </row>
    <row r="25962" spans="4:12" x14ac:dyDescent="0.25">
      <c r="D25962" s="50">
        <v>4043501510</v>
      </c>
      <c r="E25962" s="50" t="s">
        <v>39</v>
      </c>
      <c r="F25962" s="50">
        <v>9899999903</v>
      </c>
      <c r="G25962" s="50"/>
      <c r="H25962" s="50"/>
      <c r="I25962" s="50"/>
      <c r="J25962" s="50"/>
      <c r="K25962" s="50"/>
      <c r="L25962" s="50"/>
    </row>
    <row r="25963" spans="4:12" x14ac:dyDescent="0.25">
      <c r="D25963" s="50">
        <v>4043501520</v>
      </c>
      <c r="E25963" s="50" t="s">
        <v>39</v>
      </c>
      <c r="F25963" s="50">
        <v>9899999903</v>
      </c>
      <c r="G25963" s="50"/>
      <c r="H25963" s="50"/>
      <c r="I25963" s="50"/>
      <c r="J25963" s="50"/>
      <c r="K25963" s="50"/>
      <c r="L25963" s="50"/>
    </row>
    <row r="25964" spans="4:12" x14ac:dyDescent="0.25">
      <c r="D25964" s="50">
        <v>4043501600</v>
      </c>
      <c r="E25964" s="50" t="s">
        <v>39</v>
      </c>
      <c r="F25964" s="50">
        <v>9899999903</v>
      </c>
      <c r="G25964" s="50"/>
      <c r="H25964" s="50"/>
      <c r="I25964" s="50"/>
      <c r="J25964" s="50"/>
      <c r="K25964" s="50"/>
      <c r="L25964" s="50"/>
    </row>
    <row r="25965" spans="4:12" x14ac:dyDescent="0.25">
      <c r="D25965" s="50">
        <v>4043501700</v>
      </c>
      <c r="E25965" s="50" t="s">
        <v>39</v>
      </c>
      <c r="F25965" s="50">
        <v>9899999903</v>
      </c>
      <c r="G25965" s="50"/>
      <c r="H25965" s="50"/>
      <c r="I25965" s="50"/>
      <c r="J25965" s="50"/>
      <c r="K25965" s="50"/>
      <c r="L25965" s="50"/>
    </row>
    <row r="25966" spans="4:12" x14ac:dyDescent="0.25">
      <c r="D25966" s="50">
        <v>4043501800</v>
      </c>
      <c r="E25966" s="50" t="s">
        <v>39</v>
      </c>
      <c r="F25966" s="50">
        <v>9899999903</v>
      </c>
      <c r="G25966" s="50"/>
      <c r="H25966" s="50"/>
      <c r="I25966" s="50"/>
      <c r="J25966" s="50"/>
      <c r="K25966" s="50"/>
      <c r="L25966" s="50"/>
    </row>
    <row r="25967" spans="4:12" x14ac:dyDescent="0.25">
      <c r="D25967" s="50">
        <v>4043501900</v>
      </c>
      <c r="E25967" s="50" t="s">
        <v>39</v>
      </c>
      <c r="F25967" s="50">
        <v>9899999903</v>
      </c>
      <c r="G25967" s="50"/>
      <c r="H25967" s="50"/>
      <c r="I25967" s="50"/>
      <c r="J25967" s="50"/>
      <c r="K25967" s="50"/>
      <c r="L25967" s="50"/>
    </row>
    <row r="25968" spans="4:12" x14ac:dyDescent="0.25">
      <c r="D25968" s="50">
        <v>4043501970</v>
      </c>
      <c r="E25968" s="50" t="s">
        <v>39</v>
      </c>
      <c r="F25968" s="50">
        <v>9899999903</v>
      </c>
      <c r="G25968" s="50"/>
      <c r="H25968" s="50"/>
      <c r="I25968" s="50"/>
      <c r="J25968" s="50"/>
      <c r="K25968" s="50"/>
      <c r="L25968" s="50"/>
    </row>
    <row r="25969" spans="4:12" x14ac:dyDescent="0.25">
      <c r="D25969" s="50">
        <v>4043501980</v>
      </c>
      <c r="E25969" s="50" t="s">
        <v>39</v>
      </c>
      <c r="F25969" s="50">
        <v>9899999903</v>
      </c>
      <c r="G25969" s="50"/>
      <c r="H25969" s="50"/>
      <c r="I25969" s="50"/>
      <c r="J25969" s="50"/>
      <c r="K25969" s="50"/>
      <c r="L25969" s="50"/>
    </row>
    <row r="25970" spans="4:12" x14ac:dyDescent="0.25">
      <c r="D25970" s="50">
        <v>4043501990</v>
      </c>
      <c r="E25970" s="50" t="s">
        <v>39</v>
      </c>
      <c r="F25970" s="50">
        <v>9899999903</v>
      </c>
      <c r="G25970" s="50"/>
      <c r="H25970" s="50"/>
      <c r="I25970" s="50"/>
      <c r="J25970" s="50"/>
      <c r="K25970" s="50"/>
      <c r="L25970" s="50"/>
    </row>
    <row r="25971" spans="4:12" x14ac:dyDescent="0.25">
      <c r="D25971" s="50">
        <v>4043502000</v>
      </c>
      <c r="E25971" s="50" t="s">
        <v>39</v>
      </c>
      <c r="F25971" s="50">
        <v>9899999903</v>
      </c>
      <c r="G25971" s="50"/>
      <c r="H25971" s="50"/>
      <c r="I25971" s="50"/>
      <c r="J25971" s="50"/>
      <c r="K25971" s="50"/>
      <c r="L25971" s="50"/>
    </row>
    <row r="25972" spans="4:12" x14ac:dyDescent="0.25">
      <c r="D25972" s="50">
        <v>4043502010</v>
      </c>
      <c r="E25972" s="50" t="s">
        <v>39</v>
      </c>
      <c r="F25972" s="50">
        <v>9899999903</v>
      </c>
      <c r="G25972" s="50"/>
      <c r="H25972" s="50"/>
      <c r="I25972" s="50"/>
      <c r="J25972" s="50"/>
      <c r="K25972" s="50"/>
      <c r="L25972" s="50"/>
    </row>
    <row r="25973" spans="4:12" x14ac:dyDescent="0.25">
      <c r="D25973" s="50">
        <v>4043502020</v>
      </c>
      <c r="E25973" s="50" t="s">
        <v>39</v>
      </c>
      <c r="F25973" s="50">
        <v>9899999903</v>
      </c>
      <c r="G25973" s="50"/>
      <c r="H25973" s="50"/>
      <c r="I25973" s="50"/>
      <c r="J25973" s="50"/>
      <c r="K25973" s="50"/>
      <c r="L25973" s="50"/>
    </row>
    <row r="25974" spans="4:12" x14ac:dyDescent="0.25">
      <c r="D25974" s="50">
        <v>4043502030</v>
      </c>
      <c r="E25974" s="50" t="s">
        <v>39</v>
      </c>
      <c r="F25974" s="50">
        <v>9899999903</v>
      </c>
      <c r="G25974" s="50"/>
      <c r="H25974" s="50"/>
      <c r="I25974" s="50"/>
      <c r="J25974" s="50"/>
      <c r="K25974" s="50"/>
      <c r="L25974" s="50"/>
    </row>
    <row r="25975" spans="4:12" x14ac:dyDescent="0.25">
      <c r="D25975" s="50">
        <v>4043502050</v>
      </c>
      <c r="E25975" s="50" t="s">
        <v>39</v>
      </c>
      <c r="F25975" s="50">
        <v>9899999903</v>
      </c>
      <c r="G25975" s="50"/>
      <c r="H25975" s="50"/>
      <c r="I25975" s="50"/>
      <c r="J25975" s="50"/>
      <c r="K25975" s="50"/>
      <c r="L25975" s="50"/>
    </row>
    <row r="25976" spans="4:12" x14ac:dyDescent="0.25">
      <c r="D25976" s="50">
        <v>4043502100</v>
      </c>
      <c r="E25976" s="50" t="s">
        <v>39</v>
      </c>
      <c r="F25976" s="50">
        <v>9899999903</v>
      </c>
      <c r="G25976" s="50"/>
      <c r="H25976" s="50"/>
      <c r="I25976" s="50"/>
      <c r="J25976" s="50"/>
      <c r="K25976" s="50"/>
      <c r="L25976" s="50"/>
    </row>
    <row r="25977" spans="4:12" x14ac:dyDescent="0.25">
      <c r="D25977" s="50">
        <v>4043502200</v>
      </c>
      <c r="E25977" s="50" t="s">
        <v>39</v>
      </c>
      <c r="F25977" s="50">
        <v>9899999903</v>
      </c>
      <c r="G25977" s="50"/>
      <c r="H25977" s="50"/>
      <c r="I25977" s="50"/>
      <c r="J25977" s="50"/>
      <c r="K25977" s="50"/>
      <c r="L25977" s="50"/>
    </row>
    <row r="25978" spans="4:12" x14ac:dyDescent="0.25">
      <c r="D25978" s="50">
        <v>4043502300</v>
      </c>
      <c r="E25978" s="50" t="s">
        <v>39</v>
      </c>
      <c r="F25978" s="50">
        <v>9899999903</v>
      </c>
      <c r="G25978" s="50"/>
      <c r="H25978" s="50"/>
      <c r="I25978" s="50"/>
      <c r="J25978" s="50"/>
      <c r="K25978" s="50"/>
      <c r="L25978" s="50"/>
    </row>
    <row r="25979" spans="4:12" x14ac:dyDescent="0.25">
      <c r="D25979" s="50">
        <v>4043502400</v>
      </c>
      <c r="E25979" s="50" t="s">
        <v>39</v>
      </c>
      <c r="F25979" s="50">
        <v>9899999903</v>
      </c>
      <c r="G25979" s="50"/>
      <c r="H25979" s="50"/>
      <c r="I25979" s="50"/>
      <c r="J25979" s="50"/>
      <c r="K25979" s="50"/>
      <c r="L25979" s="50"/>
    </row>
    <row r="25980" spans="4:12" x14ac:dyDescent="0.25">
      <c r="D25980" s="50">
        <v>4043502500</v>
      </c>
      <c r="E25980" s="50" t="s">
        <v>39</v>
      </c>
      <c r="F25980" s="50">
        <v>9899999903</v>
      </c>
      <c r="G25980" s="50"/>
      <c r="H25980" s="50"/>
      <c r="I25980" s="50"/>
      <c r="J25980" s="50"/>
      <c r="K25980" s="50"/>
      <c r="L25980" s="50"/>
    </row>
    <row r="25981" spans="4:12" x14ac:dyDescent="0.25">
      <c r="D25981" s="50">
        <v>4043502600</v>
      </c>
      <c r="E25981" s="50" t="s">
        <v>39</v>
      </c>
      <c r="F25981" s="50">
        <v>9899999903</v>
      </c>
      <c r="G25981" s="50"/>
      <c r="H25981" s="50"/>
      <c r="I25981" s="50"/>
      <c r="J25981" s="50"/>
      <c r="K25981" s="50"/>
      <c r="L25981" s="50"/>
    </row>
    <row r="25982" spans="4:12" x14ac:dyDescent="0.25">
      <c r="D25982" s="50">
        <v>4043502700</v>
      </c>
      <c r="E25982" s="50" t="s">
        <v>39</v>
      </c>
      <c r="F25982" s="50">
        <v>9899999903</v>
      </c>
      <c r="G25982" s="50"/>
      <c r="H25982" s="50"/>
      <c r="I25982" s="50"/>
      <c r="J25982" s="50"/>
      <c r="K25982" s="50"/>
      <c r="L25982" s="50"/>
    </row>
    <row r="25983" spans="4:12" x14ac:dyDescent="0.25">
      <c r="D25983" s="50">
        <v>4043502800</v>
      </c>
      <c r="E25983" s="50" t="s">
        <v>39</v>
      </c>
      <c r="F25983" s="50">
        <v>9899999903</v>
      </c>
      <c r="G25983" s="50"/>
      <c r="H25983" s="50"/>
      <c r="I25983" s="50"/>
      <c r="J25983" s="50"/>
      <c r="K25983" s="50"/>
      <c r="L25983" s="50"/>
    </row>
    <row r="25984" spans="4:12" x14ac:dyDescent="0.25">
      <c r="D25984" s="50">
        <v>4043502900</v>
      </c>
      <c r="E25984" s="50" t="s">
        <v>39</v>
      </c>
      <c r="F25984" s="50">
        <v>9899999903</v>
      </c>
      <c r="G25984" s="50"/>
      <c r="H25984" s="50"/>
      <c r="I25984" s="50"/>
      <c r="J25984" s="50"/>
      <c r="K25984" s="50"/>
      <c r="L25984" s="50"/>
    </row>
    <row r="25985" spans="4:12" x14ac:dyDescent="0.25">
      <c r="D25985" s="50">
        <v>4043502970</v>
      </c>
      <c r="E25985" s="50" t="s">
        <v>39</v>
      </c>
      <c r="F25985" s="50">
        <v>9899999903</v>
      </c>
      <c r="G25985" s="50"/>
      <c r="H25985" s="50"/>
      <c r="I25985" s="50"/>
      <c r="J25985" s="50"/>
      <c r="K25985" s="50"/>
      <c r="L25985" s="50"/>
    </row>
    <row r="25986" spans="4:12" x14ac:dyDescent="0.25">
      <c r="D25986" s="50">
        <v>4043502980</v>
      </c>
      <c r="E25986" s="50" t="s">
        <v>39</v>
      </c>
      <c r="F25986" s="50">
        <v>9899999903</v>
      </c>
      <c r="G25986" s="50"/>
      <c r="H25986" s="50"/>
      <c r="I25986" s="50"/>
      <c r="J25986" s="50"/>
      <c r="K25986" s="50"/>
      <c r="L25986" s="50"/>
    </row>
    <row r="25987" spans="4:12" x14ac:dyDescent="0.25">
      <c r="D25987" s="50">
        <v>4043502990</v>
      </c>
      <c r="E25987" s="50" t="s">
        <v>39</v>
      </c>
      <c r="F25987" s="50">
        <v>9899999903</v>
      </c>
      <c r="G25987" s="50"/>
      <c r="H25987" s="50"/>
      <c r="I25987" s="50"/>
      <c r="J25987" s="50"/>
      <c r="K25987" s="50"/>
      <c r="L25987" s="50"/>
    </row>
    <row r="25988" spans="4:12" x14ac:dyDescent="0.25">
      <c r="D25988" s="50">
        <v>4043503000</v>
      </c>
      <c r="E25988" s="50" t="s">
        <v>39</v>
      </c>
      <c r="F25988" s="50">
        <v>9899999903</v>
      </c>
      <c r="G25988" s="50"/>
      <c r="H25988" s="50"/>
      <c r="I25988" s="50"/>
      <c r="J25988" s="50"/>
      <c r="K25988" s="50"/>
      <c r="L25988" s="50"/>
    </row>
    <row r="25989" spans="4:12" x14ac:dyDescent="0.25">
      <c r="D25989" s="50">
        <v>4043503010</v>
      </c>
      <c r="E25989" s="50" t="s">
        <v>39</v>
      </c>
      <c r="F25989" s="50">
        <v>9899999903</v>
      </c>
      <c r="G25989" s="50"/>
      <c r="H25989" s="50"/>
      <c r="I25989" s="50"/>
      <c r="J25989" s="50"/>
      <c r="K25989" s="50"/>
      <c r="L25989" s="50"/>
    </row>
    <row r="25990" spans="4:12" x14ac:dyDescent="0.25">
      <c r="D25990" s="50">
        <v>4043503020</v>
      </c>
      <c r="E25990" s="50" t="s">
        <v>39</v>
      </c>
      <c r="F25990" s="50">
        <v>9899999903</v>
      </c>
      <c r="G25990" s="50"/>
      <c r="H25990" s="50"/>
      <c r="I25990" s="50"/>
      <c r="J25990" s="50"/>
      <c r="K25990" s="50"/>
      <c r="L25990" s="50"/>
    </row>
    <row r="25991" spans="4:12" x14ac:dyDescent="0.25">
      <c r="D25991" s="50">
        <v>4043503030</v>
      </c>
      <c r="E25991" s="50" t="s">
        <v>39</v>
      </c>
      <c r="F25991" s="50">
        <v>9899999903</v>
      </c>
      <c r="G25991" s="50"/>
      <c r="H25991" s="50"/>
      <c r="I25991" s="50"/>
      <c r="J25991" s="50"/>
      <c r="K25991" s="50"/>
      <c r="L25991" s="50"/>
    </row>
    <row r="25992" spans="4:12" x14ac:dyDescent="0.25">
      <c r="D25992" s="50">
        <v>4043503050</v>
      </c>
      <c r="E25992" s="50" t="s">
        <v>39</v>
      </c>
      <c r="F25992" s="50">
        <v>9899999903</v>
      </c>
      <c r="G25992" s="50"/>
      <c r="H25992" s="50"/>
      <c r="I25992" s="50"/>
      <c r="J25992" s="50"/>
      <c r="K25992" s="50"/>
      <c r="L25992" s="50"/>
    </row>
    <row r="25993" spans="4:12" x14ac:dyDescent="0.25">
      <c r="D25993" s="50">
        <v>4043503100</v>
      </c>
      <c r="E25993" s="50" t="s">
        <v>39</v>
      </c>
      <c r="F25993" s="50">
        <v>9899999903</v>
      </c>
      <c r="G25993" s="50"/>
      <c r="H25993" s="50"/>
      <c r="I25993" s="50"/>
      <c r="J25993" s="50"/>
      <c r="K25993" s="50"/>
      <c r="L25993" s="50"/>
    </row>
    <row r="25994" spans="4:12" x14ac:dyDescent="0.25">
      <c r="D25994" s="50">
        <v>4043503200</v>
      </c>
      <c r="E25994" s="50" t="s">
        <v>39</v>
      </c>
      <c r="F25994" s="50">
        <v>9899999903</v>
      </c>
      <c r="G25994" s="50"/>
      <c r="H25994" s="50"/>
      <c r="I25994" s="50"/>
      <c r="J25994" s="50"/>
      <c r="K25994" s="50"/>
      <c r="L25994" s="50"/>
    </row>
    <row r="25995" spans="4:12" x14ac:dyDescent="0.25">
      <c r="D25995" s="50">
        <v>4043503300</v>
      </c>
      <c r="E25995" s="50" t="s">
        <v>39</v>
      </c>
      <c r="F25995" s="50">
        <v>9899999903</v>
      </c>
      <c r="G25995" s="50"/>
      <c r="H25995" s="50"/>
      <c r="I25995" s="50"/>
      <c r="J25995" s="50"/>
      <c r="K25995" s="50"/>
      <c r="L25995" s="50"/>
    </row>
    <row r="25996" spans="4:12" x14ac:dyDescent="0.25">
      <c r="D25996" s="50">
        <v>4043503400</v>
      </c>
      <c r="E25996" s="50" t="s">
        <v>39</v>
      </c>
      <c r="F25996" s="50">
        <v>9899999903</v>
      </c>
      <c r="G25996" s="50"/>
      <c r="H25996" s="50"/>
      <c r="I25996" s="50"/>
      <c r="J25996" s="50"/>
      <c r="K25996" s="50"/>
      <c r="L25996" s="50"/>
    </row>
    <row r="25997" spans="4:12" x14ac:dyDescent="0.25">
      <c r="D25997" s="50">
        <v>4043503500</v>
      </c>
      <c r="E25997" s="50" t="s">
        <v>39</v>
      </c>
      <c r="F25997" s="50">
        <v>9899999903</v>
      </c>
      <c r="G25997" s="50"/>
      <c r="H25997" s="50"/>
      <c r="I25997" s="50"/>
      <c r="J25997" s="50"/>
      <c r="K25997" s="50"/>
      <c r="L25997" s="50"/>
    </row>
    <row r="25998" spans="4:12" x14ac:dyDescent="0.25">
      <c r="D25998" s="50">
        <v>4043503600</v>
      </c>
      <c r="E25998" s="50" t="s">
        <v>39</v>
      </c>
      <c r="F25998" s="50">
        <v>9899999903</v>
      </c>
      <c r="G25998" s="50"/>
      <c r="H25998" s="50"/>
      <c r="I25998" s="50"/>
      <c r="J25998" s="50"/>
      <c r="K25998" s="50"/>
      <c r="L25998" s="50"/>
    </row>
    <row r="25999" spans="4:12" x14ac:dyDescent="0.25">
      <c r="D25999" s="50">
        <v>4043503700</v>
      </c>
      <c r="E25999" s="50" t="s">
        <v>39</v>
      </c>
      <c r="F25999" s="50">
        <v>9899999903</v>
      </c>
      <c r="G25999" s="50"/>
      <c r="H25999" s="50"/>
      <c r="I25999" s="50"/>
      <c r="J25999" s="50"/>
      <c r="K25999" s="50"/>
      <c r="L25999" s="50"/>
    </row>
    <row r="26000" spans="4:12" x14ac:dyDescent="0.25">
      <c r="D26000" s="50">
        <v>4043503800</v>
      </c>
      <c r="E26000" s="50" t="s">
        <v>39</v>
      </c>
      <c r="F26000" s="50">
        <v>9899999903</v>
      </c>
      <c r="G26000" s="50"/>
      <c r="H26000" s="50"/>
      <c r="I26000" s="50"/>
      <c r="J26000" s="50"/>
      <c r="K26000" s="50"/>
      <c r="L26000" s="50"/>
    </row>
    <row r="26001" spans="4:12" x14ac:dyDescent="0.25">
      <c r="D26001" s="50">
        <v>4043503900</v>
      </c>
      <c r="E26001" s="50" t="s">
        <v>39</v>
      </c>
      <c r="F26001" s="50">
        <v>9899999903</v>
      </c>
      <c r="G26001" s="50"/>
      <c r="H26001" s="50"/>
      <c r="I26001" s="50"/>
      <c r="J26001" s="50"/>
      <c r="K26001" s="50"/>
      <c r="L26001" s="50"/>
    </row>
    <row r="26002" spans="4:12" x14ac:dyDescent="0.25">
      <c r="D26002" s="50">
        <v>4043503970</v>
      </c>
      <c r="E26002" s="50" t="s">
        <v>39</v>
      </c>
      <c r="F26002" s="50">
        <v>9899999903</v>
      </c>
      <c r="G26002" s="50"/>
      <c r="H26002" s="50"/>
      <c r="I26002" s="50"/>
      <c r="J26002" s="50"/>
      <c r="K26002" s="50"/>
      <c r="L26002" s="50"/>
    </row>
    <row r="26003" spans="4:12" x14ac:dyDescent="0.25">
      <c r="D26003" s="50">
        <v>4043503980</v>
      </c>
      <c r="E26003" s="50" t="s">
        <v>39</v>
      </c>
      <c r="F26003" s="50">
        <v>9899999903</v>
      </c>
      <c r="G26003" s="50"/>
      <c r="H26003" s="50"/>
      <c r="I26003" s="50"/>
      <c r="J26003" s="50"/>
      <c r="K26003" s="50"/>
      <c r="L26003" s="50"/>
    </row>
    <row r="26004" spans="4:12" x14ac:dyDescent="0.25">
      <c r="D26004" s="50">
        <v>4043503990</v>
      </c>
      <c r="E26004" s="50" t="s">
        <v>39</v>
      </c>
      <c r="F26004" s="50">
        <v>9899999903</v>
      </c>
      <c r="G26004" s="50"/>
      <c r="H26004" s="50"/>
      <c r="I26004" s="50"/>
      <c r="J26004" s="50"/>
      <c r="K26004" s="50"/>
      <c r="L26004" s="50"/>
    </row>
    <row r="26005" spans="4:12" x14ac:dyDescent="0.25">
      <c r="D26005" s="50">
        <v>4043504000</v>
      </c>
      <c r="E26005" s="50" t="s">
        <v>39</v>
      </c>
      <c r="F26005" s="50">
        <v>9899999903</v>
      </c>
      <c r="G26005" s="50"/>
      <c r="H26005" s="50"/>
      <c r="I26005" s="50"/>
      <c r="J26005" s="50"/>
      <c r="K26005" s="50"/>
      <c r="L26005" s="50"/>
    </row>
    <row r="26006" spans="4:12" x14ac:dyDescent="0.25">
      <c r="D26006" s="50">
        <v>4043504010</v>
      </c>
      <c r="E26006" s="50" t="s">
        <v>39</v>
      </c>
      <c r="F26006" s="50">
        <v>9899999903</v>
      </c>
      <c r="G26006" s="50"/>
      <c r="H26006" s="50"/>
      <c r="I26006" s="50"/>
      <c r="J26006" s="50"/>
      <c r="K26006" s="50"/>
      <c r="L26006" s="50"/>
    </row>
    <row r="26007" spans="4:12" x14ac:dyDescent="0.25">
      <c r="D26007" s="50">
        <v>4043504020</v>
      </c>
      <c r="E26007" s="50" t="s">
        <v>39</v>
      </c>
      <c r="F26007" s="50">
        <v>9899999903</v>
      </c>
      <c r="G26007" s="50"/>
      <c r="H26007" s="50"/>
      <c r="I26007" s="50"/>
      <c r="J26007" s="50"/>
      <c r="K26007" s="50"/>
      <c r="L26007" s="50"/>
    </row>
    <row r="26008" spans="4:12" x14ac:dyDescent="0.25">
      <c r="D26008" s="50">
        <v>4043504030</v>
      </c>
      <c r="E26008" s="50" t="s">
        <v>39</v>
      </c>
      <c r="F26008" s="50">
        <v>9899999903</v>
      </c>
      <c r="G26008" s="50"/>
      <c r="H26008" s="50"/>
      <c r="I26008" s="50"/>
      <c r="J26008" s="50"/>
      <c r="K26008" s="50"/>
      <c r="L26008" s="50"/>
    </row>
    <row r="26009" spans="4:12" x14ac:dyDescent="0.25">
      <c r="D26009" s="50">
        <v>4043504050</v>
      </c>
      <c r="E26009" s="50" t="s">
        <v>39</v>
      </c>
      <c r="F26009" s="50">
        <v>9899999903</v>
      </c>
      <c r="G26009" s="50"/>
      <c r="H26009" s="50"/>
      <c r="I26009" s="50"/>
      <c r="J26009" s="50"/>
      <c r="K26009" s="50"/>
      <c r="L26009" s="50"/>
    </row>
    <row r="26010" spans="4:12" x14ac:dyDescent="0.25">
      <c r="D26010" s="50">
        <v>4043504100</v>
      </c>
      <c r="E26010" s="50" t="s">
        <v>39</v>
      </c>
      <c r="F26010" s="50">
        <v>9899999903</v>
      </c>
      <c r="G26010" s="50"/>
      <c r="H26010" s="50"/>
      <c r="I26010" s="50"/>
      <c r="J26010" s="50"/>
      <c r="K26010" s="50"/>
      <c r="L26010" s="50"/>
    </row>
    <row r="26011" spans="4:12" x14ac:dyDescent="0.25">
      <c r="D26011" s="50">
        <v>4043504200</v>
      </c>
      <c r="E26011" s="50" t="s">
        <v>39</v>
      </c>
      <c r="F26011" s="50">
        <v>9899999903</v>
      </c>
      <c r="G26011" s="50"/>
      <c r="H26011" s="50"/>
      <c r="I26011" s="50"/>
      <c r="J26011" s="50"/>
      <c r="K26011" s="50"/>
      <c r="L26011" s="50"/>
    </row>
    <row r="26012" spans="4:12" x14ac:dyDescent="0.25">
      <c r="D26012" s="50">
        <v>4043504300</v>
      </c>
      <c r="E26012" s="50" t="s">
        <v>39</v>
      </c>
      <c r="F26012" s="50">
        <v>9899999903</v>
      </c>
      <c r="G26012" s="50"/>
      <c r="H26012" s="50"/>
      <c r="I26012" s="50"/>
      <c r="J26012" s="50"/>
      <c r="K26012" s="50"/>
      <c r="L26012" s="50"/>
    </row>
    <row r="26013" spans="4:12" x14ac:dyDescent="0.25">
      <c r="D26013" s="50">
        <v>4043504400</v>
      </c>
      <c r="E26013" s="50" t="s">
        <v>39</v>
      </c>
      <c r="F26013" s="50">
        <v>9899999903</v>
      </c>
      <c r="G26013" s="50"/>
      <c r="H26013" s="50"/>
      <c r="I26013" s="50"/>
      <c r="J26013" s="50"/>
      <c r="K26013" s="50"/>
      <c r="L26013" s="50"/>
    </row>
    <row r="26014" spans="4:12" x14ac:dyDescent="0.25">
      <c r="D26014" s="50">
        <v>4043504500</v>
      </c>
      <c r="E26014" s="50" t="s">
        <v>39</v>
      </c>
      <c r="F26014" s="50">
        <v>9899999903</v>
      </c>
      <c r="G26014" s="50"/>
      <c r="H26014" s="50"/>
      <c r="I26014" s="50"/>
      <c r="J26014" s="50"/>
      <c r="K26014" s="50"/>
      <c r="L26014" s="50"/>
    </row>
    <row r="26015" spans="4:12" x14ac:dyDescent="0.25">
      <c r="D26015" s="50">
        <v>4043504600</v>
      </c>
      <c r="E26015" s="50" t="s">
        <v>39</v>
      </c>
      <c r="F26015" s="50">
        <v>9899999903</v>
      </c>
      <c r="G26015" s="50"/>
      <c r="H26015" s="50"/>
      <c r="I26015" s="50"/>
      <c r="J26015" s="50"/>
      <c r="K26015" s="50"/>
      <c r="L26015" s="50"/>
    </row>
    <row r="26016" spans="4:12" x14ac:dyDescent="0.25">
      <c r="D26016" s="50">
        <v>4043504700</v>
      </c>
      <c r="E26016" s="50" t="s">
        <v>39</v>
      </c>
      <c r="F26016" s="50">
        <v>9899999903</v>
      </c>
      <c r="G26016" s="50"/>
      <c r="H26016" s="50"/>
      <c r="I26016" s="50"/>
      <c r="J26016" s="50"/>
      <c r="K26016" s="50"/>
      <c r="L26016" s="50"/>
    </row>
    <row r="26017" spans="4:12" x14ac:dyDescent="0.25">
      <c r="D26017" s="50">
        <v>4043504800</v>
      </c>
      <c r="E26017" s="50" t="s">
        <v>39</v>
      </c>
      <c r="F26017" s="50">
        <v>9899999903</v>
      </c>
      <c r="G26017" s="50"/>
      <c r="H26017" s="50"/>
      <c r="I26017" s="50"/>
      <c r="J26017" s="50"/>
      <c r="K26017" s="50"/>
      <c r="L26017" s="50"/>
    </row>
    <row r="26018" spans="4:12" x14ac:dyDescent="0.25">
      <c r="D26018" s="50">
        <v>4043504900</v>
      </c>
      <c r="E26018" s="50" t="s">
        <v>39</v>
      </c>
      <c r="F26018" s="50">
        <v>9899999903</v>
      </c>
      <c r="G26018" s="50"/>
      <c r="H26018" s="50"/>
      <c r="I26018" s="50"/>
      <c r="J26018" s="50"/>
      <c r="K26018" s="50"/>
      <c r="L26018" s="50"/>
    </row>
    <row r="26019" spans="4:12" x14ac:dyDescent="0.25">
      <c r="D26019" s="50">
        <v>4043504970</v>
      </c>
      <c r="E26019" s="50" t="s">
        <v>39</v>
      </c>
      <c r="F26019" s="50">
        <v>9899999903</v>
      </c>
      <c r="G26019" s="50"/>
      <c r="H26019" s="50"/>
      <c r="I26019" s="50"/>
      <c r="J26019" s="50"/>
      <c r="K26019" s="50"/>
      <c r="L26019" s="50"/>
    </row>
    <row r="26020" spans="4:12" x14ac:dyDescent="0.25">
      <c r="D26020" s="50">
        <v>4043504980</v>
      </c>
      <c r="E26020" s="50" t="s">
        <v>39</v>
      </c>
      <c r="F26020" s="50">
        <v>9899999903</v>
      </c>
      <c r="G26020" s="50"/>
      <c r="H26020" s="50"/>
      <c r="I26020" s="50"/>
      <c r="J26020" s="50"/>
      <c r="K26020" s="50"/>
      <c r="L26020" s="50"/>
    </row>
    <row r="26021" spans="4:12" x14ac:dyDescent="0.25">
      <c r="D26021" s="50">
        <v>4043504990</v>
      </c>
      <c r="E26021" s="50" t="s">
        <v>39</v>
      </c>
      <c r="F26021" s="50">
        <v>9899999903</v>
      </c>
      <c r="G26021" s="50"/>
      <c r="H26021" s="50"/>
      <c r="I26021" s="50"/>
      <c r="J26021" s="50"/>
      <c r="K26021" s="50"/>
      <c r="L26021" s="50"/>
    </row>
    <row r="26022" spans="4:12" x14ac:dyDescent="0.25">
      <c r="D26022" s="50">
        <v>4043505000</v>
      </c>
      <c r="E26022" s="50" t="s">
        <v>39</v>
      </c>
      <c r="F26022" s="50">
        <v>9899999903</v>
      </c>
      <c r="G26022" s="50"/>
      <c r="H26022" s="50"/>
      <c r="I26022" s="50"/>
      <c r="J26022" s="50"/>
      <c r="K26022" s="50"/>
      <c r="L26022" s="50"/>
    </row>
    <row r="26023" spans="4:12" x14ac:dyDescent="0.25">
      <c r="D26023" s="50">
        <v>4043505010</v>
      </c>
      <c r="E26023" s="50" t="s">
        <v>39</v>
      </c>
      <c r="F26023" s="50">
        <v>9899999903</v>
      </c>
      <c r="G26023" s="50"/>
      <c r="H26023" s="50"/>
      <c r="I26023" s="50"/>
      <c r="J26023" s="50"/>
      <c r="K26023" s="50"/>
      <c r="L26023" s="50"/>
    </row>
    <row r="26024" spans="4:12" x14ac:dyDescent="0.25">
      <c r="D26024" s="50">
        <v>4043505020</v>
      </c>
      <c r="E26024" s="50" t="s">
        <v>39</v>
      </c>
      <c r="F26024" s="50">
        <v>9899999903</v>
      </c>
      <c r="G26024" s="50"/>
      <c r="H26024" s="50"/>
      <c r="I26024" s="50"/>
      <c r="J26024" s="50"/>
      <c r="K26024" s="50"/>
      <c r="L26024" s="50"/>
    </row>
    <row r="26025" spans="4:12" x14ac:dyDescent="0.25">
      <c r="D26025" s="50">
        <v>4043505030</v>
      </c>
      <c r="E26025" s="50" t="s">
        <v>39</v>
      </c>
      <c r="F26025" s="50">
        <v>9899999903</v>
      </c>
      <c r="G26025" s="50"/>
      <c r="H26025" s="50"/>
      <c r="I26025" s="50"/>
      <c r="J26025" s="50"/>
      <c r="K26025" s="50"/>
      <c r="L26025" s="50"/>
    </row>
    <row r="26026" spans="4:12" x14ac:dyDescent="0.25">
      <c r="D26026" s="50">
        <v>4043505050</v>
      </c>
      <c r="E26026" s="50" t="s">
        <v>39</v>
      </c>
      <c r="F26026" s="50">
        <v>9899999903</v>
      </c>
      <c r="G26026" s="50"/>
      <c r="H26026" s="50"/>
      <c r="I26026" s="50"/>
      <c r="J26026" s="50"/>
      <c r="K26026" s="50"/>
      <c r="L26026" s="50"/>
    </row>
    <row r="26027" spans="4:12" x14ac:dyDescent="0.25">
      <c r="D26027" s="50">
        <v>4043505100</v>
      </c>
      <c r="E26027" s="50" t="s">
        <v>39</v>
      </c>
      <c r="F26027" s="50">
        <v>9899999903</v>
      </c>
      <c r="G26027" s="50"/>
      <c r="H26027" s="50"/>
      <c r="I26027" s="50"/>
      <c r="J26027" s="50"/>
      <c r="K26027" s="50"/>
      <c r="L26027" s="50"/>
    </row>
    <row r="26028" spans="4:12" x14ac:dyDescent="0.25">
      <c r="D26028" s="50">
        <v>4043505200</v>
      </c>
      <c r="E26028" s="50" t="s">
        <v>39</v>
      </c>
      <c r="F26028" s="50">
        <v>9899999903</v>
      </c>
      <c r="G26028" s="50"/>
      <c r="H26028" s="50"/>
      <c r="I26028" s="50"/>
      <c r="J26028" s="50"/>
      <c r="K26028" s="50"/>
      <c r="L26028" s="50"/>
    </row>
    <row r="26029" spans="4:12" x14ac:dyDescent="0.25">
      <c r="D26029" s="50">
        <v>4043505300</v>
      </c>
      <c r="E26029" s="50" t="s">
        <v>39</v>
      </c>
      <c r="F26029" s="50">
        <v>9899999903</v>
      </c>
      <c r="G26029" s="50"/>
      <c r="H26029" s="50"/>
      <c r="I26029" s="50"/>
      <c r="J26029" s="50"/>
      <c r="K26029" s="50"/>
      <c r="L26029" s="50"/>
    </row>
    <row r="26030" spans="4:12" x14ac:dyDescent="0.25">
      <c r="D26030" s="50">
        <v>4043505400</v>
      </c>
      <c r="E26030" s="50" t="s">
        <v>39</v>
      </c>
      <c r="F26030" s="50">
        <v>9899999903</v>
      </c>
      <c r="G26030" s="50"/>
      <c r="H26030" s="50"/>
      <c r="I26030" s="50"/>
      <c r="J26030" s="50"/>
      <c r="K26030" s="50"/>
      <c r="L26030" s="50"/>
    </row>
    <row r="26031" spans="4:12" x14ac:dyDescent="0.25">
      <c r="D26031" s="50">
        <v>4043505500</v>
      </c>
      <c r="E26031" s="50" t="s">
        <v>39</v>
      </c>
      <c r="F26031" s="50">
        <v>9899999903</v>
      </c>
      <c r="G26031" s="50"/>
      <c r="H26031" s="50"/>
      <c r="I26031" s="50"/>
      <c r="J26031" s="50"/>
      <c r="K26031" s="50"/>
      <c r="L26031" s="50"/>
    </row>
    <row r="26032" spans="4:12" x14ac:dyDescent="0.25">
      <c r="D26032" s="50">
        <v>4043505600</v>
      </c>
      <c r="E26032" s="50" t="s">
        <v>39</v>
      </c>
      <c r="F26032" s="50">
        <v>9899999903</v>
      </c>
      <c r="G26032" s="50"/>
      <c r="H26032" s="50"/>
      <c r="I26032" s="50"/>
      <c r="J26032" s="50"/>
      <c r="K26032" s="50"/>
      <c r="L26032" s="50"/>
    </row>
    <row r="26033" spans="4:12" x14ac:dyDescent="0.25">
      <c r="D26033" s="50">
        <v>4043505700</v>
      </c>
      <c r="E26033" s="50" t="s">
        <v>39</v>
      </c>
      <c r="F26033" s="50">
        <v>9899999903</v>
      </c>
      <c r="G26033" s="50"/>
      <c r="H26033" s="50"/>
      <c r="I26033" s="50"/>
      <c r="J26033" s="50"/>
      <c r="K26033" s="50"/>
      <c r="L26033" s="50"/>
    </row>
    <row r="26034" spans="4:12" x14ac:dyDescent="0.25">
      <c r="D26034" s="50">
        <v>4043505800</v>
      </c>
      <c r="E26034" s="50" t="s">
        <v>39</v>
      </c>
      <c r="F26034" s="50">
        <v>9899999903</v>
      </c>
      <c r="G26034" s="50"/>
      <c r="H26034" s="50"/>
      <c r="I26034" s="50"/>
      <c r="J26034" s="50"/>
      <c r="K26034" s="50"/>
      <c r="L26034" s="50"/>
    </row>
    <row r="26035" spans="4:12" x14ac:dyDescent="0.25">
      <c r="D26035" s="50">
        <v>4043505900</v>
      </c>
      <c r="E26035" s="50" t="s">
        <v>39</v>
      </c>
      <c r="F26035" s="50">
        <v>9899999903</v>
      </c>
      <c r="G26035" s="50"/>
      <c r="H26035" s="50"/>
      <c r="I26035" s="50"/>
      <c r="J26035" s="50"/>
      <c r="K26035" s="50"/>
      <c r="L26035" s="50"/>
    </row>
    <row r="26036" spans="4:12" x14ac:dyDescent="0.25">
      <c r="D26036" s="50">
        <v>4043505970</v>
      </c>
      <c r="E26036" s="50" t="s">
        <v>39</v>
      </c>
      <c r="F26036" s="50">
        <v>9899999903</v>
      </c>
      <c r="G26036" s="50"/>
      <c r="H26036" s="50"/>
      <c r="I26036" s="50"/>
      <c r="J26036" s="50"/>
      <c r="K26036" s="50"/>
      <c r="L26036" s="50"/>
    </row>
    <row r="26037" spans="4:12" x14ac:dyDescent="0.25">
      <c r="D26037" s="50">
        <v>4043505980</v>
      </c>
      <c r="E26037" s="50" t="s">
        <v>39</v>
      </c>
      <c r="F26037" s="50">
        <v>9899999903</v>
      </c>
      <c r="G26037" s="50"/>
      <c r="H26037" s="50"/>
      <c r="I26037" s="50"/>
      <c r="J26037" s="50"/>
      <c r="K26037" s="50"/>
      <c r="L26037" s="50"/>
    </row>
    <row r="26038" spans="4:12" x14ac:dyDescent="0.25">
      <c r="D26038" s="50">
        <v>4043505990</v>
      </c>
      <c r="E26038" s="50" t="s">
        <v>39</v>
      </c>
      <c r="F26038" s="50">
        <v>9899999903</v>
      </c>
      <c r="G26038" s="50"/>
      <c r="H26038" s="50"/>
      <c r="I26038" s="50"/>
      <c r="J26038" s="50"/>
      <c r="K26038" s="50"/>
      <c r="L26038" s="50"/>
    </row>
    <row r="26039" spans="4:12" x14ac:dyDescent="0.25">
      <c r="D26039" s="50">
        <v>4043506000</v>
      </c>
      <c r="E26039" s="50" t="s">
        <v>39</v>
      </c>
      <c r="F26039" s="50">
        <v>9899999903</v>
      </c>
      <c r="G26039" s="50"/>
      <c r="H26039" s="50"/>
      <c r="I26039" s="50"/>
      <c r="J26039" s="50"/>
      <c r="K26039" s="50"/>
      <c r="L26039" s="50"/>
    </row>
    <row r="26040" spans="4:12" x14ac:dyDescent="0.25">
      <c r="D26040" s="50">
        <v>4043506010</v>
      </c>
      <c r="E26040" s="50" t="s">
        <v>39</v>
      </c>
      <c r="F26040" s="50">
        <v>9899999903</v>
      </c>
      <c r="G26040" s="50"/>
      <c r="H26040" s="50"/>
      <c r="I26040" s="50"/>
      <c r="J26040" s="50"/>
      <c r="K26040" s="50"/>
      <c r="L26040" s="50"/>
    </row>
    <row r="26041" spans="4:12" x14ac:dyDescent="0.25">
      <c r="D26041" s="50">
        <v>4043506020</v>
      </c>
      <c r="E26041" s="50" t="s">
        <v>39</v>
      </c>
      <c r="F26041" s="50">
        <v>9899999903</v>
      </c>
      <c r="G26041" s="50"/>
      <c r="H26041" s="50"/>
      <c r="I26041" s="50"/>
      <c r="J26041" s="50"/>
      <c r="K26041" s="50"/>
      <c r="L26041" s="50"/>
    </row>
    <row r="26042" spans="4:12" x14ac:dyDescent="0.25">
      <c r="D26042" s="50">
        <v>4043506030</v>
      </c>
      <c r="E26042" s="50" t="s">
        <v>39</v>
      </c>
      <c r="F26042" s="50">
        <v>9899999903</v>
      </c>
      <c r="G26042" s="50"/>
      <c r="H26042" s="50"/>
      <c r="I26042" s="50"/>
      <c r="J26042" s="50"/>
      <c r="K26042" s="50"/>
      <c r="L26042" s="50"/>
    </row>
    <row r="26043" spans="4:12" x14ac:dyDescent="0.25">
      <c r="D26043" s="50">
        <v>4043506050</v>
      </c>
      <c r="E26043" s="50" t="s">
        <v>39</v>
      </c>
      <c r="F26043" s="50">
        <v>9899999903</v>
      </c>
      <c r="G26043" s="50"/>
      <c r="H26043" s="50"/>
      <c r="I26043" s="50"/>
      <c r="J26043" s="50"/>
      <c r="K26043" s="50"/>
      <c r="L26043" s="50"/>
    </row>
    <row r="26044" spans="4:12" x14ac:dyDescent="0.25">
      <c r="D26044" s="50">
        <v>4043506100</v>
      </c>
      <c r="E26044" s="50" t="s">
        <v>39</v>
      </c>
      <c r="F26044" s="50">
        <v>9899999903</v>
      </c>
      <c r="G26044" s="50"/>
      <c r="H26044" s="50"/>
      <c r="I26044" s="50"/>
      <c r="J26044" s="50"/>
      <c r="K26044" s="50"/>
      <c r="L26044" s="50"/>
    </row>
    <row r="26045" spans="4:12" x14ac:dyDescent="0.25">
      <c r="D26045" s="50">
        <v>4043506200</v>
      </c>
      <c r="E26045" s="50" t="s">
        <v>39</v>
      </c>
      <c r="F26045" s="50">
        <v>9899999903</v>
      </c>
      <c r="G26045" s="50"/>
      <c r="H26045" s="50"/>
      <c r="I26045" s="50"/>
      <c r="J26045" s="50"/>
      <c r="K26045" s="50"/>
      <c r="L26045" s="50"/>
    </row>
    <row r="26046" spans="4:12" x14ac:dyDescent="0.25">
      <c r="D26046" s="50">
        <v>4043506300</v>
      </c>
      <c r="E26046" s="50" t="s">
        <v>39</v>
      </c>
      <c r="F26046" s="50">
        <v>9899999903</v>
      </c>
      <c r="G26046" s="50"/>
      <c r="H26046" s="50"/>
      <c r="I26046" s="50"/>
      <c r="J26046" s="50"/>
      <c r="K26046" s="50"/>
      <c r="L26046" s="50"/>
    </row>
    <row r="26047" spans="4:12" x14ac:dyDescent="0.25">
      <c r="D26047" s="50">
        <v>4043506400</v>
      </c>
      <c r="E26047" s="50" t="s">
        <v>39</v>
      </c>
      <c r="F26047" s="50">
        <v>9899999903</v>
      </c>
      <c r="G26047" s="50"/>
      <c r="H26047" s="50"/>
      <c r="I26047" s="50"/>
      <c r="J26047" s="50"/>
      <c r="K26047" s="50"/>
      <c r="L26047" s="50"/>
    </row>
    <row r="26048" spans="4:12" x14ac:dyDescent="0.25">
      <c r="D26048" s="50">
        <v>4043506500</v>
      </c>
      <c r="E26048" s="50" t="s">
        <v>39</v>
      </c>
      <c r="F26048" s="50">
        <v>9899999903</v>
      </c>
      <c r="G26048" s="50"/>
      <c r="H26048" s="50"/>
      <c r="I26048" s="50"/>
      <c r="J26048" s="50"/>
      <c r="K26048" s="50"/>
      <c r="L26048" s="50"/>
    </row>
    <row r="26049" spans="4:12" x14ac:dyDescent="0.25">
      <c r="D26049" s="50">
        <v>4043506600</v>
      </c>
      <c r="E26049" s="50" t="s">
        <v>39</v>
      </c>
      <c r="F26049" s="50">
        <v>9899999903</v>
      </c>
      <c r="G26049" s="50"/>
      <c r="H26049" s="50"/>
      <c r="I26049" s="50"/>
      <c r="J26049" s="50"/>
      <c r="K26049" s="50"/>
      <c r="L26049" s="50"/>
    </row>
    <row r="26050" spans="4:12" x14ac:dyDescent="0.25">
      <c r="D26050" s="50">
        <v>4043506700</v>
      </c>
      <c r="E26050" s="50" t="s">
        <v>39</v>
      </c>
      <c r="F26050" s="50">
        <v>9899999903</v>
      </c>
      <c r="G26050" s="50"/>
      <c r="H26050" s="50"/>
      <c r="I26050" s="50"/>
      <c r="J26050" s="50"/>
      <c r="K26050" s="50"/>
      <c r="L26050" s="50"/>
    </row>
    <row r="26051" spans="4:12" x14ac:dyDescent="0.25">
      <c r="D26051" s="50">
        <v>4043506800</v>
      </c>
      <c r="E26051" s="50" t="s">
        <v>39</v>
      </c>
      <c r="F26051" s="50">
        <v>9899999903</v>
      </c>
      <c r="G26051" s="50"/>
      <c r="H26051" s="50"/>
      <c r="I26051" s="50"/>
      <c r="J26051" s="50"/>
      <c r="K26051" s="50"/>
      <c r="L26051" s="50"/>
    </row>
    <row r="26052" spans="4:12" x14ac:dyDescent="0.25">
      <c r="D26052" s="50">
        <v>4043506850</v>
      </c>
      <c r="E26052" s="50" t="s">
        <v>39</v>
      </c>
      <c r="F26052" s="50">
        <v>9899999903</v>
      </c>
      <c r="G26052" s="50"/>
      <c r="H26052" s="50"/>
      <c r="I26052" s="50"/>
      <c r="J26052" s="50"/>
      <c r="K26052" s="50"/>
      <c r="L26052" s="50"/>
    </row>
    <row r="26053" spans="4:12" x14ac:dyDescent="0.25">
      <c r="D26053" s="50">
        <v>4043506900</v>
      </c>
      <c r="E26053" s="50" t="s">
        <v>39</v>
      </c>
      <c r="F26053" s="50">
        <v>9899999903</v>
      </c>
      <c r="G26053" s="50"/>
      <c r="H26053" s="50"/>
      <c r="I26053" s="50"/>
      <c r="J26053" s="50"/>
      <c r="K26053" s="50"/>
      <c r="L26053" s="50"/>
    </row>
    <row r="26054" spans="4:12" x14ac:dyDescent="0.25">
      <c r="D26054" s="50">
        <v>4043507000</v>
      </c>
      <c r="E26054" s="50" t="s">
        <v>39</v>
      </c>
      <c r="F26054" s="50">
        <v>9899999903</v>
      </c>
      <c r="G26054" s="50"/>
      <c r="H26054" s="50"/>
      <c r="I26054" s="50"/>
      <c r="J26054" s="50"/>
      <c r="K26054" s="50"/>
      <c r="L26054" s="50"/>
    </row>
    <row r="26055" spans="4:12" x14ac:dyDescent="0.25">
      <c r="D26055" s="50">
        <v>4043507100</v>
      </c>
      <c r="E26055" s="50" t="s">
        <v>39</v>
      </c>
      <c r="F26055" s="50">
        <v>9899999903</v>
      </c>
      <c r="G26055" s="50"/>
      <c r="H26055" s="50"/>
      <c r="I26055" s="50"/>
      <c r="J26055" s="50"/>
      <c r="K26055" s="50"/>
      <c r="L26055" s="50"/>
    </row>
    <row r="26056" spans="4:12" x14ac:dyDescent="0.25">
      <c r="D26056" s="50">
        <v>4043507200</v>
      </c>
      <c r="E26056" s="50" t="s">
        <v>39</v>
      </c>
      <c r="F26056" s="50">
        <v>9899999903</v>
      </c>
      <c r="G26056" s="50"/>
      <c r="H26056" s="50"/>
      <c r="I26056" s="50"/>
      <c r="J26056" s="50"/>
      <c r="K26056" s="50"/>
      <c r="L26056" s="50"/>
    </row>
    <row r="26057" spans="4:12" x14ac:dyDescent="0.25">
      <c r="D26057" s="50">
        <v>4043507300</v>
      </c>
      <c r="E26057" s="50" t="s">
        <v>39</v>
      </c>
      <c r="F26057" s="50">
        <v>9899999903</v>
      </c>
      <c r="G26057" s="50"/>
      <c r="H26057" s="50"/>
      <c r="I26057" s="50"/>
      <c r="J26057" s="50"/>
      <c r="K26057" s="50"/>
      <c r="L26057" s="50"/>
    </row>
    <row r="26058" spans="4:12" x14ac:dyDescent="0.25">
      <c r="D26058" s="50">
        <v>4043507400</v>
      </c>
      <c r="E26058" s="50" t="s">
        <v>39</v>
      </c>
      <c r="F26058" s="50">
        <v>9899999903</v>
      </c>
      <c r="G26058" s="50"/>
      <c r="H26058" s="50"/>
      <c r="I26058" s="50"/>
      <c r="J26058" s="50"/>
      <c r="K26058" s="50"/>
      <c r="L26058" s="50"/>
    </row>
    <row r="26059" spans="4:12" x14ac:dyDescent="0.25">
      <c r="D26059" s="50">
        <v>4043507500</v>
      </c>
      <c r="E26059" s="50" t="s">
        <v>39</v>
      </c>
      <c r="F26059" s="50">
        <v>9899999903</v>
      </c>
      <c r="G26059" s="50"/>
      <c r="H26059" s="50"/>
      <c r="I26059" s="50"/>
      <c r="J26059" s="50"/>
      <c r="K26059" s="50"/>
      <c r="L26059" s="50"/>
    </row>
    <row r="26060" spans="4:12" x14ac:dyDescent="0.25">
      <c r="D26060" s="50">
        <v>4043507600</v>
      </c>
      <c r="E26060" s="50" t="s">
        <v>39</v>
      </c>
      <c r="F26060" s="50">
        <v>9899999903</v>
      </c>
      <c r="G26060" s="50"/>
      <c r="H26060" s="50"/>
      <c r="I26060" s="50"/>
      <c r="J26060" s="50"/>
      <c r="K26060" s="50"/>
      <c r="L26060" s="50"/>
    </row>
    <row r="26061" spans="4:12" x14ac:dyDescent="0.25">
      <c r="D26061" s="50">
        <v>4043507700</v>
      </c>
      <c r="E26061" s="50" t="s">
        <v>39</v>
      </c>
      <c r="F26061" s="50">
        <v>9899999903</v>
      </c>
      <c r="G26061" s="50"/>
      <c r="H26061" s="50"/>
      <c r="I26061" s="50"/>
      <c r="J26061" s="50"/>
      <c r="K26061" s="50"/>
      <c r="L26061" s="50"/>
    </row>
    <row r="26062" spans="4:12" x14ac:dyDescent="0.25">
      <c r="D26062" s="50">
        <v>4043507800</v>
      </c>
      <c r="E26062" s="50" t="s">
        <v>39</v>
      </c>
      <c r="F26062" s="50">
        <v>9899999903</v>
      </c>
      <c r="G26062" s="50"/>
      <c r="H26062" s="50"/>
      <c r="I26062" s="50"/>
      <c r="J26062" s="50"/>
      <c r="K26062" s="50"/>
      <c r="L26062" s="50"/>
    </row>
    <row r="26063" spans="4:12" x14ac:dyDescent="0.25">
      <c r="D26063" s="50">
        <v>4043507900</v>
      </c>
      <c r="E26063" s="50" t="s">
        <v>39</v>
      </c>
      <c r="F26063" s="50">
        <v>9899999903</v>
      </c>
      <c r="G26063" s="50"/>
      <c r="H26063" s="50"/>
      <c r="I26063" s="50"/>
      <c r="J26063" s="50"/>
      <c r="K26063" s="50"/>
      <c r="L26063" s="50"/>
    </row>
    <row r="26064" spans="4:12" x14ac:dyDescent="0.25">
      <c r="D26064" s="50">
        <v>4043507970</v>
      </c>
      <c r="E26064" s="50" t="s">
        <v>39</v>
      </c>
      <c r="F26064" s="50">
        <v>9899999903</v>
      </c>
      <c r="G26064" s="50"/>
      <c r="H26064" s="50"/>
      <c r="I26064" s="50"/>
      <c r="J26064" s="50"/>
      <c r="K26064" s="50"/>
      <c r="L26064" s="50"/>
    </row>
    <row r="26065" spans="4:12" x14ac:dyDescent="0.25">
      <c r="D26065" s="50">
        <v>4043507980</v>
      </c>
      <c r="E26065" s="50" t="s">
        <v>39</v>
      </c>
      <c r="F26065" s="50">
        <v>9899999903</v>
      </c>
      <c r="G26065" s="50"/>
      <c r="H26065" s="50"/>
      <c r="I26065" s="50"/>
      <c r="J26065" s="50"/>
      <c r="K26065" s="50"/>
      <c r="L26065" s="50"/>
    </row>
    <row r="26066" spans="4:12" x14ac:dyDescent="0.25">
      <c r="D26066" s="50">
        <v>4043507990</v>
      </c>
      <c r="E26066" s="50" t="s">
        <v>39</v>
      </c>
      <c r="F26066" s="50">
        <v>9899999903</v>
      </c>
      <c r="G26066" s="50"/>
      <c r="H26066" s="50"/>
      <c r="I26066" s="50"/>
      <c r="J26066" s="50"/>
      <c r="K26066" s="50"/>
      <c r="L26066" s="50"/>
    </row>
    <row r="26067" spans="4:12" x14ac:dyDescent="0.25">
      <c r="D26067" s="50">
        <v>4043508000</v>
      </c>
      <c r="E26067" s="50" t="s">
        <v>39</v>
      </c>
      <c r="F26067" s="50">
        <v>9899999903</v>
      </c>
      <c r="G26067" s="50"/>
      <c r="H26067" s="50"/>
      <c r="I26067" s="50"/>
      <c r="J26067" s="50"/>
      <c r="K26067" s="50"/>
      <c r="L26067" s="50"/>
    </row>
    <row r="26068" spans="4:12" x14ac:dyDescent="0.25">
      <c r="D26068" s="50">
        <v>4043508010</v>
      </c>
      <c r="E26068" s="50" t="s">
        <v>39</v>
      </c>
      <c r="F26068" s="50">
        <v>9899999903</v>
      </c>
      <c r="G26068" s="50"/>
      <c r="H26068" s="50"/>
      <c r="I26068" s="50"/>
      <c r="J26068" s="50"/>
      <c r="K26068" s="50"/>
      <c r="L26068" s="50"/>
    </row>
    <row r="26069" spans="4:12" x14ac:dyDescent="0.25">
      <c r="D26069" s="50">
        <v>4043508020</v>
      </c>
      <c r="E26069" s="50" t="s">
        <v>39</v>
      </c>
      <c r="F26069" s="50">
        <v>9899999903</v>
      </c>
      <c r="G26069" s="50"/>
      <c r="H26069" s="50"/>
      <c r="I26069" s="50"/>
      <c r="J26069" s="50"/>
      <c r="K26069" s="50"/>
      <c r="L26069" s="50"/>
    </row>
    <row r="26070" spans="4:12" x14ac:dyDescent="0.25">
      <c r="D26070" s="50">
        <v>4043508030</v>
      </c>
      <c r="E26070" s="50" t="s">
        <v>39</v>
      </c>
      <c r="F26070" s="50">
        <v>9899999903</v>
      </c>
      <c r="G26070" s="50"/>
      <c r="H26070" s="50"/>
      <c r="I26070" s="50"/>
      <c r="J26070" s="50"/>
      <c r="K26070" s="50"/>
      <c r="L26070" s="50"/>
    </row>
    <row r="26071" spans="4:12" x14ac:dyDescent="0.25">
      <c r="D26071" s="50">
        <v>4043508050</v>
      </c>
      <c r="E26071" s="50" t="s">
        <v>39</v>
      </c>
      <c r="F26071" s="50">
        <v>9899999903</v>
      </c>
      <c r="G26071" s="50"/>
      <c r="H26071" s="50"/>
      <c r="I26071" s="50"/>
      <c r="J26071" s="50"/>
      <c r="K26071" s="50"/>
      <c r="L26071" s="50"/>
    </row>
    <row r="26072" spans="4:12" x14ac:dyDescent="0.25">
      <c r="D26072" s="50">
        <v>4043508100</v>
      </c>
      <c r="E26072" s="50" t="s">
        <v>39</v>
      </c>
      <c r="F26072" s="50">
        <v>9899999903</v>
      </c>
      <c r="G26072" s="50"/>
      <c r="H26072" s="50"/>
      <c r="I26072" s="50"/>
      <c r="J26072" s="50"/>
      <c r="K26072" s="50"/>
      <c r="L26072" s="50"/>
    </row>
    <row r="26073" spans="4:12" x14ac:dyDescent="0.25">
      <c r="D26073" s="50">
        <v>4043508200</v>
      </c>
      <c r="E26073" s="50" t="s">
        <v>39</v>
      </c>
      <c r="F26073" s="50">
        <v>9899999903</v>
      </c>
      <c r="G26073" s="50"/>
      <c r="H26073" s="50"/>
      <c r="I26073" s="50"/>
      <c r="J26073" s="50"/>
      <c r="K26073" s="50"/>
      <c r="L26073" s="50"/>
    </row>
    <row r="26074" spans="4:12" x14ac:dyDescent="0.25">
      <c r="D26074" s="50">
        <v>4043508300</v>
      </c>
      <c r="E26074" s="50" t="s">
        <v>39</v>
      </c>
      <c r="F26074" s="50">
        <v>9899999903</v>
      </c>
      <c r="G26074" s="50"/>
      <c r="H26074" s="50"/>
      <c r="I26074" s="50"/>
      <c r="J26074" s="50"/>
      <c r="K26074" s="50"/>
      <c r="L26074" s="50"/>
    </row>
    <row r="26075" spans="4:12" x14ac:dyDescent="0.25">
      <c r="D26075" s="50">
        <v>4043508400</v>
      </c>
      <c r="E26075" s="50" t="s">
        <v>39</v>
      </c>
      <c r="F26075" s="50">
        <v>9899999903</v>
      </c>
      <c r="G26075" s="50"/>
      <c r="H26075" s="50"/>
      <c r="I26075" s="50"/>
      <c r="J26075" s="50"/>
      <c r="K26075" s="50"/>
      <c r="L26075" s="50"/>
    </row>
    <row r="26076" spans="4:12" x14ac:dyDescent="0.25">
      <c r="D26076" s="50">
        <v>4043508500</v>
      </c>
      <c r="E26076" s="50" t="s">
        <v>39</v>
      </c>
      <c r="F26076" s="50">
        <v>9899999903</v>
      </c>
      <c r="G26076" s="50"/>
      <c r="H26076" s="50"/>
      <c r="I26076" s="50"/>
      <c r="J26076" s="50"/>
      <c r="K26076" s="50"/>
      <c r="L26076" s="50"/>
    </row>
    <row r="26077" spans="4:12" x14ac:dyDescent="0.25">
      <c r="D26077" s="50">
        <v>4043508600</v>
      </c>
      <c r="E26077" s="50" t="s">
        <v>39</v>
      </c>
      <c r="F26077" s="50">
        <v>9899999903</v>
      </c>
      <c r="G26077" s="50"/>
      <c r="H26077" s="50"/>
      <c r="I26077" s="50"/>
      <c r="J26077" s="50"/>
      <c r="K26077" s="50"/>
      <c r="L26077" s="50"/>
    </row>
    <row r="26078" spans="4:12" x14ac:dyDescent="0.25">
      <c r="D26078" s="50">
        <v>4043508700</v>
      </c>
      <c r="E26078" s="50" t="s">
        <v>39</v>
      </c>
      <c r="F26078" s="50">
        <v>9899999903</v>
      </c>
      <c r="G26078" s="50"/>
      <c r="H26078" s="50"/>
      <c r="I26078" s="50"/>
      <c r="J26078" s="50"/>
      <c r="K26078" s="50"/>
      <c r="L26078" s="50"/>
    </row>
    <row r="26079" spans="4:12" x14ac:dyDescent="0.25">
      <c r="D26079" s="50">
        <v>4043508800</v>
      </c>
      <c r="E26079" s="50" t="s">
        <v>39</v>
      </c>
      <c r="F26079" s="50">
        <v>9899999903</v>
      </c>
      <c r="G26079" s="50"/>
      <c r="H26079" s="50"/>
      <c r="I26079" s="50"/>
      <c r="J26079" s="50"/>
      <c r="K26079" s="50"/>
      <c r="L26079" s="50"/>
    </row>
    <row r="26080" spans="4:12" x14ac:dyDescent="0.25">
      <c r="D26080" s="50">
        <v>4043508900</v>
      </c>
      <c r="E26080" s="50" t="s">
        <v>39</v>
      </c>
      <c r="F26080" s="50">
        <v>9899999903</v>
      </c>
      <c r="G26080" s="50"/>
      <c r="H26080" s="50"/>
      <c r="I26080" s="50"/>
      <c r="J26080" s="50"/>
      <c r="K26080" s="50"/>
      <c r="L26080" s="50"/>
    </row>
    <row r="26081" spans="4:12" x14ac:dyDescent="0.25">
      <c r="D26081" s="50">
        <v>4043509000</v>
      </c>
      <c r="E26081" s="50" t="s">
        <v>39</v>
      </c>
      <c r="F26081" s="50">
        <v>9899999903</v>
      </c>
      <c r="G26081" s="50"/>
      <c r="H26081" s="50"/>
      <c r="I26081" s="50"/>
      <c r="J26081" s="50"/>
      <c r="K26081" s="50"/>
      <c r="L26081" s="50"/>
    </row>
    <row r="26082" spans="4:12" x14ac:dyDescent="0.25">
      <c r="D26082" s="50">
        <v>4043509100</v>
      </c>
      <c r="E26082" s="50" t="s">
        <v>39</v>
      </c>
      <c r="F26082" s="50">
        <v>9899999903</v>
      </c>
      <c r="G26082" s="50"/>
      <c r="H26082" s="50"/>
      <c r="I26082" s="50"/>
      <c r="J26082" s="50"/>
      <c r="K26082" s="50"/>
      <c r="L26082" s="50"/>
    </row>
    <row r="26083" spans="4:12" x14ac:dyDescent="0.25">
      <c r="D26083" s="50">
        <v>4043509200</v>
      </c>
      <c r="E26083" s="50" t="s">
        <v>39</v>
      </c>
      <c r="F26083" s="50">
        <v>9899999903</v>
      </c>
      <c r="G26083" s="50"/>
      <c r="H26083" s="50"/>
      <c r="I26083" s="50"/>
      <c r="J26083" s="50"/>
      <c r="K26083" s="50"/>
      <c r="L26083" s="50"/>
    </row>
    <row r="26084" spans="4:12" x14ac:dyDescent="0.25">
      <c r="D26084" s="50">
        <v>4043509300</v>
      </c>
      <c r="E26084" s="50" t="s">
        <v>39</v>
      </c>
      <c r="F26084" s="50">
        <v>9899999903</v>
      </c>
      <c r="G26084" s="50"/>
      <c r="H26084" s="50"/>
      <c r="I26084" s="50"/>
      <c r="J26084" s="50"/>
      <c r="K26084" s="50"/>
      <c r="L26084" s="50"/>
    </row>
    <row r="26085" spans="4:12" x14ac:dyDescent="0.25">
      <c r="D26085" s="50">
        <v>4043509400</v>
      </c>
      <c r="E26085" s="50" t="s">
        <v>39</v>
      </c>
      <c r="F26085" s="50">
        <v>9899999903</v>
      </c>
      <c r="G26085" s="50"/>
      <c r="H26085" s="50"/>
      <c r="I26085" s="50"/>
      <c r="J26085" s="50"/>
      <c r="K26085" s="50"/>
      <c r="L26085" s="50"/>
    </row>
    <row r="26086" spans="4:12" x14ac:dyDescent="0.25">
      <c r="D26086" s="50">
        <v>4043509500</v>
      </c>
      <c r="E26086" s="50" t="s">
        <v>39</v>
      </c>
      <c r="F26086" s="50">
        <v>9899999903</v>
      </c>
      <c r="G26086" s="50"/>
      <c r="H26086" s="50"/>
      <c r="I26086" s="50"/>
      <c r="J26086" s="50"/>
      <c r="K26086" s="50"/>
      <c r="L26086" s="50"/>
    </row>
    <row r="26087" spans="4:12" x14ac:dyDescent="0.25">
      <c r="D26087" s="50">
        <v>4043509600</v>
      </c>
      <c r="E26087" s="50" t="s">
        <v>39</v>
      </c>
      <c r="F26087" s="50">
        <v>9899999903</v>
      </c>
      <c r="G26087" s="50"/>
      <c r="H26087" s="50"/>
      <c r="I26087" s="50"/>
      <c r="J26087" s="50"/>
      <c r="K26087" s="50"/>
      <c r="L26087" s="50"/>
    </row>
    <row r="26088" spans="4:12" x14ac:dyDescent="0.25">
      <c r="D26088" s="50">
        <v>4043509700</v>
      </c>
      <c r="E26088" s="50" t="s">
        <v>39</v>
      </c>
      <c r="F26088" s="50">
        <v>9899999903</v>
      </c>
      <c r="G26088" s="50"/>
      <c r="H26088" s="50"/>
      <c r="I26088" s="50"/>
      <c r="J26088" s="50"/>
      <c r="K26088" s="50"/>
      <c r="L26088" s="50"/>
    </row>
    <row r="26089" spans="4:12" x14ac:dyDescent="0.25">
      <c r="D26089" s="50">
        <v>4043509800</v>
      </c>
      <c r="E26089" s="50" t="s">
        <v>39</v>
      </c>
      <c r="F26089" s="50">
        <v>9899999903</v>
      </c>
      <c r="G26089" s="50"/>
      <c r="H26089" s="50"/>
      <c r="I26089" s="50"/>
      <c r="J26089" s="50"/>
      <c r="K26089" s="50"/>
      <c r="L26089" s="50"/>
    </row>
    <row r="26090" spans="4:12" x14ac:dyDescent="0.25">
      <c r="D26090" s="50">
        <v>4043509900</v>
      </c>
      <c r="E26090" s="50" t="s">
        <v>39</v>
      </c>
      <c r="F26090" s="50">
        <v>9899999903</v>
      </c>
      <c r="G26090" s="50"/>
      <c r="H26090" s="50"/>
      <c r="I26090" s="50"/>
      <c r="J26090" s="50"/>
      <c r="K26090" s="50"/>
      <c r="L26090" s="50"/>
    </row>
    <row r="26091" spans="4:12" x14ac:dyDescent="0.25">
      <c r="D26091" s="50">
        <v>4043509970</v>
      </c>
      <c r="E26091" s="50" t="s">
        <v>39</v>
      </c>
      <c r="F26091" s="50">
        <v>9899999903</v>
      </c>
      <c r="G26091" s="50"/>
      <c r="H26091" s="50"/>
      <c r="I26091" s="50"/>
      <c r="J26091" s="50"/>
      <c r="K26091" s="50"/>
      <c r="L26091" s="50"/>
    </row>
    <row r="26092" spans="4:12" x14ac:dyDescent="0.25">
      <c r="D26092" s="50">
        <v>4043509980</v>
      </c>
      <c r="E26092" s="50" t="s">
        <v>39</v>
      </c>
      <c r="F26092" s="50">
        <v>9899999903</v>
      </c>
      <c r="G26092" s="50"/>
      <c r="H26092" s="50"/>
      <c r="I26092" s="50"/>
      <c r="J26092" s="50"/>
      <c r="K26092" s="50"/>
      <c r="L26092" s="50"/>
    </row>
    <row r="26093" spans="4:12" x14ac:dyDescent="0.25">
      <c r="D26093" s="50">
        <v>4043509990</v>
      </c>
      <c r="E26093" s="50" t="s">
        <v>39</v>
      </c>
      <c r="F26093" s="50">
        <v>9899999903</v>
      </c>
      <c r="G26093" s="50"/>
      <c r="H26093" s="50"/>
      <c r="I26093" s="50"/>
      <c r="J26093" s="50"/>
      <c r="K26093" s="50"/>
      <c r="L26093" s="50"/>
    </row>
    <row r="26094" spans="4:12" x14ac:dyDescent="0.25">
      <c r="D26094" s="50">
        <v>4043510000</v>
      </c>
      <c r="E26094" s="50" t="s">
        <v>39</v>
      </c>
      <c r="F26094" s="50">
        <v>9899999903</v>
      </c>
      <c r="G26094" s="50"/>
      <c r="H26094" s="50"/>
      <c r="I26094" s="50"/>
      <c r="J26094" s="50"/>
      <c r="K26094" s="50"/>
      <c r="L26094" s="50"/>
    </row>
    <row r="26095" spans="4:12" x14ac:dyDescent="0.25">
      <c r="D26095" s="50">
        <v>4043510010</v>
      </c>
      <c r="E26095" s="50" t="s">
        <v>39</v>
      </c>
      <c r="F26095" s="50">
        <v>9899999903</v>
      </c>
      <c r="G26095" s="50"/>
      <c r="H26095" s="50"/>
      <c r="I26095" s="50"/>
      <c r="J26095" s="50"/>
      <c r="K26095" s="50"/>
      <c r="L26095" s="50"/>
    </row>
    <row r="26096" spans="4:12" x14ac:dyDescent="0.25">
      <c r="D26096" s="50">
        <v>4043510020</v>
      </c>
      <c r="E26096" s="50" t="s">
        <v>39</v>
      </c>
      <c r="F26096" s="50">
        <v>9899999903</v>
      </c>
      <c r="G26096" s="50"/>
      <c r="H26096" s="50"/>
      <c r="I26096" s="50"/>
      <c r="J26096" s="50"/>
      <c r="K26096" s="50"/>
      <c r="L26096" s="50"/>
    </row>
    <row r="26097" spans="4:12" x14ac:dyDescent="0.25">
      <c r="D26097" s="50">
        <v>4043510030</v>
      </c>
      <c r="E26097" s="50" t="s">
        <v>39</v>
      </c>
      <c r="F26097" s="50">
        <v>9899999903</v>
      </c>
      <c r="G26097" s="50"/>
      <c r="H26097" s="50"/>
      <c r="I26097" s="50"/>
      <c r="J26097" s="50"/>
      <c r="K26097" s="50"/>
      <c r="L26097" s="50"/>
    </row>
    <row r="26098" spans="4:12" x14ac:dyDescent="0.25">
      <c r="D26098" s="50">
        <v>4043510040</v>
      </c>
      <c r="E26098" s="50" t="s">
        <v>39</v>
      </c>
      <c r="F26098" s="50">
        <v>9899999903</v>
      </c>
      <c r="G26098" s="50"/>
      <c r="H26098" s="50"/>
      <c r="I26098" s="50"/>
      <c r="J26098" s="50"/>
      <c r="K26098" s="50"/>
      <c r="L26098" s="50"/>
    </row>
    <row r="26099" spans="4:12" x14ac:dyDescent="0.25">
      <c r="D26099" s="50">
        <v>4043510050</v>
      </c>
      <c r="E26099" s="50" t="s">
        <v>39</v>
      </c>
      <c r="F26099" s="50">
        <v>9899999903</v>
      </c>
      <c r="G26099" s="50"/>
      <c r="H26099" s="50"/>
      <c r="I26099" s="50"/>
      <c r="J26099" s="50"/>
      <c r="K26099" s="50"/>
      <c r="L26099" s="50"/>
    </row>
    <row r="26100" spans="4:12" x14ac:dyDescent="0.25">
      <c r="D26100" s="50">
        <v>4043511170</v>
      </c>
      <c r="E26100" s="50" t="s">
        <v>39</v>
      </c>
      <c r="F26100" s="50">
        <v>9899999903</v>
      </c>
      <c r="G26100" s="50"/>
      <c r="H26100" s="50"/>
      <c r="I26100" s="50"/>
      <c r="J26100" s="50"/>
      <c r="K26100" s="50"/>
      <c r="L26100" s="50"/>
    </row>
    <row r="26101" spans="4:12" x14ac:dyDescent="0.25">
      <c r="D26101" s="50">
        <v>4043511970</v>
      </c>
      <c r="E26101" s="50" t="s">
        <v>39</v>
      </c>
      <c r="F26101" s="50">
        <v>9899999903</v>
      </c>
      <c r="G26101" s="50"/>
      <c r="H26101" s="50"/>
      <c r="I26101" s="50"/>
      <c r="J26101" s="50"/>
      <c r="K26101" s="50"/>
      <c r="L26101" s="50"/>
    </row>
    <row r="26102" spans="4:12" x14ac:dyDescent="0.25">
      <c r="D26102" s="50">
        <v>4043511980</v>
      </c>
      <c r="E26102" s="50" t="s">
        <v>39</v>
      </c>
      <c r="F26102" s="50">
        <v>9899999903</v>
      </c>
      <c r="G26102" s="50"/>
      <c r="H26102" s="50"/>
      <c r="I26102" s="50"/>
      <c r="J26102" s="50"/>
      <c r="K26102" s="50"/>
      <c r="L26102" s="50"/>
    </row>
    <row r="26103" spans="4:12" x14ac:dyDescent="0.25">
      <c r="D26103" s="50">
        <v>4043511990</v>
      </c>
      <c r="E26103" s="50" t="s">
        <v>39</v>
      </c>
      <c r="F26103" s="50">
        <v>9899999903</v>
      </c>
      <c r="G26103" s="50"/>
      <c r="H26103" s="50"/>
      <c r="I26103" s="50"/>
      <c r="J26103" s="50"/>
      <c r="K26103" s="50"/>
      <c r="L26103" s="50"/>
    </row>
    <row r="26104" spans="4:12" x14ac:dyDescent="0.25">
      <c r="D26104" s="50">
        <v>4043512000</v>
      </c>
      <c r="E26104" s="50" t="s">
        <v>39</v>
      </c>
      <c r="F26104" s="50">
        <v>9899999903</v>
      </c>
      <c r="G26104" s="50"/>
      <c r="H26104" s="50"/>
      <c r="I26104" s="50"/>
      <c r="J26104" s="50"/>
      <c r="K26104" s="50"/>
      <c r="L26104" s="50"/>
    </row>
    <row r="26105" spans="4:12" x14ac:dyDescent="0.25">
      <c r="D26105" s="50">
        <v>4043512010</v>
      </c>
      <c r="E26105" s="50" t="s">
        <v>39</v>
      </c>
      <c r="F26105" s="50">
        <v>9899999903</v>
      </c>
      <c r="G26105" s="50"/>
      <c r="H26105" s="50"/>
      <c r="I26105" s="50"/>
      <c r="J26105" s="50"/>
      <c r="K26105" s="50"/>
      <c r="L26105" s="50"/>
    </row>
    <row r="26106" spans="4:12" x14ac:dyDescent="0.25">
      <c r="D26106" s="50">
        <v>4043512020</v>
      </c>
      <c r="E26106" s="50" t="s">
        <v>39</v>
      </c>
      <c r="F26106" s="50">
        <v>9899999903</v>
      </c>
      <c r="G26106" s="50"/>
      <c r="H26106" s="50"/>
      <c r="I26106" s="50"/>
      <c r="J26106" s="50"/>
      <c r="K26106" s="50"/>
      <c r="L26106" s="50"/>
    </row>
    <row r="26107" spans="4:12" x14ac:dyDescent="0.25">
      <c r="D26107" s="50">
        <v>4043512030</v>
      </c>
      <c r="E26107" s="50" t="s">
        <v>39</v>
      </c>
      <c r="F26107" s="50">
        <v>9899999903</v>
      </c>
      <c r="G26107" s="50"/>
      <c r="H26107" s="50"/>
      <c r="I26107" s="50"/>
      <c r="J26107" s="50"/>
      <c r="K26107" s="50"/>
      <c r="L26107" s="50"/>
    </row>
    <row r="26108" spans="4:12" x14ac:dyDescent="0.25">
      <c r="D26108" s="50">
        <v>4043512040</v>
      </c>
      <c r="E26108" s="50" t="s">
        <v>39</v>
      </c>
      <c r="F26108" s="50">
        <v>9899999903</v>
      </c>
      <c r="G26108" s="50"/>
      <c r="H26108" s="50"/>
      <c r="I26108" s="50"/>
      <c r="J26108" s="50"/>
      <c r="K26108" s="50"/>
      <c r="L26108" s="50"/>
    </row>
    <row r="26109" spans="4:12" x14ac:dyDescent="0.25">
      <c r="D26109" s="50">
        <v>4043512050</v>
      </c>
      <c r="E26109" s="50" t="s">
        <v>39</v>
      </c>
      <c r="F26109" s="50">
        <v>9899999903</v>
      </c>
      <c r="G26109" s="50"/>
      <c r="H26109" s="50"/>
      <c r="I26109" s="50"/>
      <c r="J26109" s="50"/>
      <c r="K26109" s="50"/>
      <c r="L26109" s="50"/>
    </row>
    <row r="26110" spans="4:12" x14ac:dyDescent="0.25">
      <c r="D26110" s="50">
        <v>4047104000</v>
      </c>
      <c r="E26110" s="50" t="s">
        <v>39</v>
      </c>
      <c r="F26110" s="50">
        <v>9848504059</v>
      </c>
      <c r="G26110" s="50">
        <v>9848404059</v>
      </c>
      <c r="H26110" s="50"/>
      <c r="I26110" s="50"/>
      <c r="J26110" s="50"/>
      <c r="K26110" s="50"/>
      <c r="L26110" s="50"/>
    </row>
    <row r="26111" spans="4:12" x14ac:dyDescent="0.25">
      <c r="D26111" s="50">
        <v>4047105000</v>
      </c>
      <c r="E26111" s="50" t="s">
        <v>39</v>
      </c>
      <c r="F26111" s="50">
        <v>9848505059</v>
      </c>
      <c r="G26111" s="50">
        <v>9848405059</v>
      </c>
      <c r="H26111" s="50"/>
      <c r="I26111" s="50"/>
      <c r="J26111" s="50"/>
      <c r="K26111" s="50"/>
      <c r="L26111" s="50"/>
    </row>
    <row r="26112" spans="4:12" x14ac:dyDescent="0.25">
      <c r="D26112" s="50">
        <v>4047106000</v>
      </c>
      <c r="E26112" s="50" t="s">
        <v>39</v>
      </c>
      <c r="F26112" s="50">
        <v>9848506059</v>
      </c>
      <c r="G26112" s="50">
        <v>9848406059</v>
      </c>
      <c r="H26112" s="50"/>
      <c r="I26112" s="50"/>
      <c r="J26112" s="50"/>
      <c r="K26112" s="50"/>
      <c r="L26112" s="50"/>
    </row>
    <row r="26113" spans="4:12" x14ac:dyDescent="0.25">
      <c r="D26113" s="50">
        <v>4047107000</v>
      </c>
      <c r="E26113" s="50" t="s">
        <v>39</v>
      </c>
      <c r="F26113" s="50">
        <v>9848508059</v>
      </c>
      <c r="G26113" s="50">
        <v>9848408059</v>
      </c>
      <c r="H26113" s="50"/>
      <c r="I26113" s="50"/>
      <c r="J26113" s="50"/>
      <c r="K26113" s="50"/>
      <c r="L26113" s="50"/>
    </row>
    <row r="26114" spans="4:12" x14ac:dyDescent="0.25">
      <c r="D26114" s="50">
        <v>4047108000</v>
      </c>
      <c r="E26114" s="50" t="s">
        <v>39</v>
      </c>
      <c r="F26114" s="50">
        <v>9848508059</v>
      </c>
      <c r="G26114" s="50">
        <v>9848408059</v>
      </c>
      <c r="H26114" s="50"/>
      <c r="I26114" s="50"/>
      <c r="J26114" s="50"/>
      <c r="K26114" s="50"/>
      <c r="L26114" s="50"/>
    </row>
    <row r="26115" spans="4:12" x14ac:dyDescent="0.25">
      <c r="D26115" s="50">
        <v>4047109000</v>
      </c>
      <c r="E26115" s="50" t="s">
        <v>39</v>
      </c>
      <c r="F26115" s="50">
        <v>9848510059</v>
      </c>
      <c r="G26115" s="50">
        <v>9848410059</v>
      </c>
      <c r="H26115" s="50"/>
      <c r="I26115" s="50"/>
      <c r="J26115" s="50"/>
      <c r="K26115" s="50"/>
      <c r="L26115" s="50"/>
    </row>
    <row r="26116" spans="4:12" x14ac:dyDescent="0.25">
      <c r="D26116" s="50">
        <v>4047110000</v>
      </c>
      <c r="E26116" s="50" t="s">
        <v>39</v>
      </c>
      <c r="F26116" s="50">
        <v>9848510059</v>
      </c>
      <c r="G26116" s="50">
        <v>9848410059</v>
      </c>
      <c r="H26116" s="50"/>
      <c r="I26116" s="50"/>
      <c r="J26116" s="50"/>
      <c r="K26116" s="50"/>
      <c r="L26116" s="50"/>
    </row>
    <row r="26117" spans="4:12" x14ac:dyDescent="0.25">
      <c r="D26117" s="50">
        <v>4047111000</v>
      </c>
      <c r="E26117" s="50" t="s">
        <v>39</v>
      </c>
      <c r="F26117" s="50">
        <v>9848512059</v>
      </c>
      <c r="G26117" s="50">
        <v>9848412059</v>
      </c>
      <c r="H26117" s="50"/>
      <c r="I26117" s="50"/>
      <c r="J26117" s="50"/>
      <c r="K26117" s="50"/>
      <c r="L26117" s="50"/>
    </row>
    <row r="26118" spans="4:12" x14ac:dyDescent="0.25">
      <c r="D26118" s="50">
        <v>4047112000</v>
      </c>
      <c r="E26118" s="50" t="s">
        <v>39</v>
      </c>
      <c r="F26118" s="50">
        <v>9848512059</v>
      </c>
      <c r="G26118" s="50">
        <v>9848412059</v>
      </c>
      <c r="H26118" s="50"/>
      <c r="I26118" s="50"/>
      <c r="J26118" s="50"/>
      <c r="K26118" s="50"/>
      <c r="L26118" s="50"/>
    </row>
    <row r="26119" spans="4:12" x14ac:dyDescent="0.25">
      <c r="D26119" s="50">
        <v>4047116000</v>
      </c>
      <c r="E26119" s="50" t="s">
        <v>39</v>
      </c>
      <c r="F26119" s="50">
        <v>9848516059</v>
      </c>
      <c r="G26119" s="50">
        <v>9848416059</v>
      </c>
      <c r="H26119" s="50"/>
      <c r="I26119" s="50"/>
      <c r="J26119" s="50"/>
      <c r="K26119" s="50"/>
      <c r="L26119" s="50"/>
    </row>
    <row r="26120" spans="4:12" x14ac:dyDescent="0.25">
      <c r="D26120" s="50">
        <v>4047204000</v>
      </c>
      <c r="E26120" s="50" t="s">
        <v>39</v>
      </c>
      <c r="F26120" s="50">
        <v>9848504059</v>
      </c>
      <c r="G26120" s="50">
        <v>9848404059</v>
      </c>
      <c r="H26120" s="50"/>
      <c r="I26120" s="50"/>
      <c r="J26120" s="50"/>
      <c r="K26120" s="50"/>
      <c r="L26120" s="50"/>
    </row>
    <row r="26121" spans="4:12" x14ac:dyDescent="0.25">
      <c r="D26121" s="50">
        <v>4047205000</v>
      </c>
      <c r="E26121" s="50" t="s">
        <v>39</v>
      </c>
      <c r="F26121" s="50">
        <v>9848505059</v>
      </c>
      <c r="G26121" s="50">
        <v>9848405059</v>
      </c>
      <c r="H26121" s="50"/>
      <c r="I26121" s="50"/>
      <c r="J26121" s="50"/>
      <c r="K26121" s="50"/>
      <c r="L26121" s="50"/>
    </row>
    <row r="26122" spans="4:12" x14ac:dyDescent="0.25">
      <c r="D26122" s="50">
        <v>4047206000</v>
      </c>
      <c r="E26122" s="50" t="s">
        <v>39</v>
      </c>
      <c r="F26122" s="50">
        <v>9848506059</v>
      </c>
      <c r="G26122" s="50">
        <v>9848406059</v>
      </c>
      <c r="H26122" s="50"/>
      <c r="I26122" s="50"/>
      <c r="J26122" s="50"/>
      <c r="K26122" s="50"/>
      <c r="L26122" s="50"/>
    </row>
    <row r="26123" spans="4:12" x14ac:dyDescent="0.25">
      <c r="D26123" s="50">
        <v>4047207000</v>
      </c>
      <c r="E26123" s="50" t="s">
        <v>39</v>
      </c>
      <c r="F26123" s="50">
        <v>9848508059</v>
      </c>
      <c r="G26123" s="50">
        <v>9848408059</v>
      </c>
      <c r="H26123" s="50"/>
      <c r="I26123" s="50"/>
      <c r="J26123" s="50"/>
      <c r="K26123" s="50"/>
      <c r="L26123" s="50"/>
    </row>
    <row r="26124" spans="4:12" x14ac:dyDescent="0.25">
      <c r="D26124" s="50">
        <v>4047208000</v>
      </c>
      <c r="E26124" s="50" t="s">
        <v>39</v>
      </c>
      <c r="F26124" s="50">
        <v>9848508059</v>
      </c>
      <c r="G26124" s="50">
        <v>9848408059</v>
      </c>
      <c r="H26124" s="50"/>
      <c r="I26124" s="50"/>
      <c r="J26124" s="50"/>
      <c r="K26124" s="50"/>
      <c r="L26124" s="50"/>
    </row>
    <row r="26125" spans="4:12" x14ac:dyDescent="0.25">
      <c r="D26125" s="50">
        <v>4047209000</v>
      </c>
      <c r="E26125" s="50" t="s">
        <v>39</v>
      </c>
      <c r="F26125" s="50">
        <v>9848510059</v>
      </c>
      <c r="G26125" s="50">
        <v>9848410059</v>
      </c>
      <c r="H26125" s="50"/>
      <c r="I26125" s="50"/>
      <c r="J26125" s="50"/>
      <c r="K26125" s="50"/>
      <c r="L26125" s="50"/>
    </row>
    <row r="26126" spans="4:12" x14ac:dyDescent="0.25">
      <c r="D26126" s="50">
        <v>4047210000</v>
      </c>
      <c r="E26126" s="50" t="s">
        <v>39</v>
      </c>
      <c r="F26126" s="50">
        <v>9848510059</v>
      </c>
      <c r="G26126" s="50">
        <v>9848410059</v>
      </c>
      <c r="H26126" s="50"/>
      <c r="I26126" s="50"/>
      <c r="J26126" s="50"/>
      <c r="K26126" s="50"/>
      <c r="L26126" s="50"/>
    </row>
    <row r="26127" spans="4:12" x14ac:dyDescent="0.25">
      <c r="D26127" s="50">
        <v>4047211000</v>
      </c>
      <c r="E26127" s="50" t="s">
        <v>39</v>
      </c>
      <c r="F26127" s="50">
        <v>9848512059</v>
      </c>
      <c r="G26127" s="50">
        <v>9848412059</v>
      </c>
      <c r="H26127" s="50"/>
      <c r="I26127" s="50"/>
      <c r="J26127" s="50"/>
      <c r="K26127" s="50"/>
      <c r="L26127" s="50"/>
    </row>
    <row r="26128" spans="4:12" x14ac:dyDescent="0.25">
      <c r="D26128" s="50">
        <v>4047212000</v>
      </c>
      <c r="E26128" s="50" t="s">
        <v>39</v>
      </c>
      <c r="F26128" s="50">
        <v>9848512059</v>
      </c>
      <c r="G26128" s="50">
        <v>9848412059</v>
      </c>
      <c r="H26128" s="50"/>
      <c r="I26128" s="50"/>
      <c r="J26128" s="50"/>
      <c r="K26128" s="50"/>
      <c r="L26128" s="50"/>
    </row>
    <row r="26129" spans="4:12" x14ac:dyDescent="0.25">
      <c r="D26129" s="50">
        <v>4047216000</v>
      </c>
      <c r="E26129" s="50" t="s">
        <v>39</v>
      </c>
      <c r="F26129" s="50">
        <v>9848516059</v>
      </c>
      <c r="G26129" s="50">
        <v>9848416059</v>
      </c>
      <c r="H26129" s="50"/>
      <c r="I26129" s="50"/>
      <c r="J26129" s="50"/>
      <c r="K26129" s="50"/>
      <c r="L26129" s="50"/>
    </row>
    <row r="26130" spans="4:12" x14ac:dyDescent="0.25">
      <c r="D26130" s="50">
        <v>4047302960</v>
      </c>
      <c r="E26130" s="50" t="s">
        <v>39</v>
      </c>
      <c r="F26130" s="50">
        <v>9848504059</v>
      </c>
      <c r="G26130" s="50">
        <v>9848404059</v>
      </c>
      <c r="H26130" s="50"/>
      <c r="I26130" s="50"/>
      <c r="J26130" s="50"/>
      <c r="K26130" s="50"/>
      <c r="L26130" s="50"/>
    </row>
    <row r="26131" spans="4:12" x14ac:dyDescent="0.25">
      <c r="D26131" s="50">
        <v>4047303970</v>
      </c>
      <c r="E26131" s="50" t="s">
        <v>39</v>
      </c>
      <c r="F26131" s="50">
        <v>9848504059</v>
      </c>
      <c r="G26131" s="50">
        <v>9848404059</v>
      </c>
      <c r="H26131" s="50"/>
      <c r="I26131" s="50"/>
      <c r="J26131" s="50"/>
      <c r="K26131" s="50"/>
      <c r="L26131" s="50"/>
    </row>
    <row r="26132" spans="4:12" x14ac:dyDescent="0.25">
      <c r="D26132" s="50">
        <v>4047303980</v>
      </c>
      <c r="E26132" s="50" t="s">
        <v>39</v>
      </c>
      <c r="F26132" s="50">
        <v>9848504059</v>
      </c>
      <c r="G26132" s="50">
        <v>9848404059</v>
      </c>
      <c r="H26132" s="50"/>
      <c r="I26132" s="50"/>
      <c r="J26132" s="50"/>
      <c r="K26132" s="50"/>
      <c r="L26132" s="50"/>
    </row>
    <row r="26133" spans="4:12" x14ac:dyDescent="0.25">
      <c r="D26133" s="50">
        <v>4047303990</v>
      </c>
      <c r="E26133" s="50" t="s">
        <v>39</v>
      </c>
      <c r="F26133" s="50">
        <v>9848504059</v>
      </c>
      <c r="G26133" s="50">
        <v>9848404059</v>
      </c>
      <c r="H26133" s="50"/>
      <c r="I26133" s="50"/>
      <c r="J26133" s="50"/>
      <c r="K26133" s="50"/>
      <c r="L26133" s="50"/>
    </row>
    <row r="26134" spans="4:12" x14ac:dyDescent="0.25">
      <c r="D26134" s="50">
        <v>4047304000</v>
      </c>
      <c r="E26134" s="50" t="s">
        <v>39</v>
      </c>
      <c r="F26134" s="50">
        <v>9848504059</v>
      </c>
      <c r="G26134" s="50">
        <v>9848404059</v>
      </c>
      <c r="H26134" s="50"/>
      <c r="I26134" s="50"/>
      <c r="J26134" s="50"/>
      <c r="K26134" s="50"/>
      <c r="L26134" s="50"/>
    </row>
    <row r="26135" spans="4:12" x14ac:dyDescent="0.25">
      <c r="D26135" s="50">
        <v>4047304010</v>
      </c>
      <c r="E26135" s="50" t="s">
        <v>39</v>
      </c>
      <c r="F26135" s="50">
        <v>9848504059</v>
      </c>
      <c r="G26135" s="50">
        <v>9848404059</v>
      </c>
      <c r="H26135" s="50"/>
      <c r="I26135" s="50"/>
      <c r="J26135" s="50"/>
      <c r="K26135" s="50"/>
      <c r="L26135" s="50"/>
    </row>
    <row r="26136" spans="4:12" x14ac:dyDescent="0.25">
      <c r="D26136" s="50">
        <v>4047304020</v>
      </c>
      <c r="E26136" s="50" t="s">
        <v>39</v>
      </c>
      <c r="F26136" s="50">
        <v>9848504059</v>
      </c>
      <c r="G26136" s="50">
        <v>9848404059</v>
      </c>
      <c r="H26136" s="50"/>
      <c r="I26136" s="50"/>
      <c r="J26136" s="50"/>
      <c r="K26136" s="50"/>
      <c r="L26136" s="50"/>
    </row>
    <row r="26137" spans="4:12" x14ac:dyDescent="0.25">
      <c r="D26137" s="50">
        <v>4047304030</v>
      </c>
      <c r="E26137" s="50" t="s">
        <v>39</v>
      </c>
      <c r="F26137" s="50">
        <v>9848504059</v>
      </c>
      <c r="G26137" s="50">
        <v>9848404059</v>
      </c>
      <c r="H26137" s="50"/>
      <c r="I26137" s="50"/>
      <c r="J26137" s="50"/>
      <c r="K26137" s="50"/>
      <c r="L26137" s="50"/>
    </row>
    <row r="26138" spans="4:12" x14ac:dyDescent="0.25">
      <c r="D26138" s="50">
        <v>4047304040</v>
      </c>
      <c r="E26138" s="50" t="s">
        <v>39</v>
      </c>
      <c r="F26138" s="50">
        <v>9848504059</v>
      </c>
      <c r="G26138" s="50">
        <v>9848404059</v>
      </c>
      <c r="H26138" s="50"/>
      <c r="I26138" s="50"/>
      <c r="J26138" s="50"/>
      <c r="K26138" s="50"/>
      <c r="L26138" s="50"/>
    </row>
    <row r="26139" spans="4:12" x14ac:dyDescent="0.25">
      <c r="D26139" s="50">
        <v>4047304060</v>
      </c>
      <c r="E26139" s="50" t="s">
        <v>39</v>
      </c>
      <c r="F26139" s="50">
        <v>9848505059</v>
      </c>
      <c r="G26139" s="50">
        <v>9848405059</v>
      </c>
      <c r="H26139" s="50"/>
      <c r="I26139" s="50"/>
      <c r="J26139" s="50"/>
      <c r="K26139" s="50"/>
      <c r="L26139" s="50"/>
    </row>
    <row r="26140" spans="4:12" x14ac:dyDescent="0.25">
      <c r="D26140" s="50">
        <v>4047304970</v>
      </c>
      <c r="E26140" s="50" t="s">
        <v>39</v>
      </c>
      <c r="F26140" s="50">
        <v>9848505059</v>
      </c>
      <c r="G26140" s="50">
        <v>9848405059</v>
      </c>
      <c r="H26140" s="50"/>
      <c r="I26140" s="50"/>
      <c r="J26140" s="50"/>
      <c r="K26140" s="50"/>
      <c r="L26140" s="50"/>
    </row>
    <row r="26141" spans="4:12" x14ac:dyDescent="0.25">
      <c r="D26141" s="50">
        <v>4047304980</v>
      </c>
      <c r="E26141" s="50" t="s">
        <v>39</v>
      </c>
      <c r="F26141" s="50">
        <v>9848505059</v>
      </c>
      <c r="G26141" s="50">
        <v>9848405059</v>
      </c>
      <c r="H26141" s="50"/>
      <c r="I26141" s="50"/>
      <c r="J26141" s="50"/>
      <c r="K26141" s="50"/>
      <c r="L26141" s="50"/>
    </row>
    <row r="26142" spans="4:12" x14ac:dyDescent="0.25">
      <c r="D26142" s="50">
        <v>4047304990</v>
      </c>
      <c r="E26142" s="50" t="s">
        <v>39</v>
      </c>
      <c r="F26142" s="50">
        <v>9848505059</v>
      </c>
      <c r="G26142" s="50">
        <v>9848405059</v>
      </c>
      <c r="H26142" s="50"/>
      <c r="I26142" s="50"/>
      <c r="J26142" s="50"/>
      <c r="K26142" s="50"/>
      <c r="L26142" s="50"/>
    </row>
    <row r="26143" spans="4:12" x14ac:dyDescent="0.25">
      <c r="D26143" s="50">
        <v>4047305000</v>
      </c>
      <c r="E26143" s="50" t="s">
        <v>39</v>
      </c>
      <c r="F26143" s="50">
        <v>9848505059</v>
      </c>
      <c r="G26143" s="50">
        <v>9848405059</v>
      </c>
      <c r="H26143" s="50"/>
      <c r="I26143" s="50"/>
      <c r="J26143" s="50"/>
      <c r="K26143" s="50"/>
      <c r="L26143" s="50"/>
    </row>
    <row r="26144" spans="4:12" x14ac:dyDescent="0.25">
      <c r="D26144" s="50">
        <v>4047305010</v>
      </c>
      <c r="E26144" s="50" t="s">
        <v>39</v>
      </c>
      <c r="F26144" s="50">
        <v>9848505059</v>
      </c>
      <c r="G26144" s="50">
        <v>9848405059</v>
      </c>
      <c r="H26144" s="50"/>
      <c r="I26144" s="50"/>
      <c r="J26144" s="50"/>
      <c r="K26144" s="50"/>
      <c r="L26144" s="50"/>
    </row>
    <row r="26145" spans="4:12" x14ac:dyDescent="0.25">
      <c r="D26145" s="50">
        <v>4047305020</v>
      </c>
      <c r="E26145" s="50" t="s">
        <v>39</v>
      </c>
      <c r="F26145" s="50">
        <v>9848505059</v>
      </c>
      <c r="G26145" s="50">
        <v>9848405059</v>
      </c>
      <c r="H26145" s="50"/>
      <c r="I26145" s="50"/>
      <c r="J26145" s="50"/>
      <c r="K26145" s="50"/>
      <c r="L26145" s="50"/>
    </row>
    <row r="26146" spans="4:12" x14ac:dyDescent="0.25">
      <c r="D26146" s="50">
        <v>4047305030</v>
      </c>
      <c r="E26146" s="50" t="s">
        <v>39</v>
      </c>
      <c r="F26146" s="50">
        <v>9848505059</v>
      </c>
      <c r="G26146" s="50">
        <v>9848405059</v>
      </c>
      <c r="H26146" s="50"/>
      <c r="I26146" s="50"/>
      <c r="J26146" s="50"/>
      <c r="K26146" s="50"/>
      <c r="L26146" s="50"/>
    </row>
    <row r="26147" spans="4:12" x14ac:dyDescent="0.25">
      <c r="D26147" s="50">
        <v>4047305040</v>
      </c>
      <c r="E26147" s="50" t="s">
        <v>39</v>
      </c>
      <c r="F26147" s="50">
        <v>9848505059</v>
      </c>
      <c r="G26147" s="50">
        <v>9848405059</v>
      </c>
      <c r="H26147" s="50"/>
      <c r="I26147" s="50"/>
      <c r="J26147" s="50"/>
      <c r="K26147" s="50"/>
      <c r="L26147" s="50"/>
    </row>
    <row r="26148" spans="4:12" x14ac:dyDescent="0.25">
      <c r="D26148" s="50">
        <v>4047305970</v>
      </c>
      <c r="E26148" s="50" t="s">
        <v>39</v>
      </c>
      <c r="F26148" s="50">
        <v>9848506059</v>
      </c>
      <c r="G26148" s="50">
        <v>9848406059</v>
      </c>
      <c r="H26148" s="50"/>
      <c r="I26148" s="50"/>
      <c r="J26148" s="50"/>
      <c r="K26148" s="50"/>
      <c r="L26148" s="50"/>
    </row>
    <row r="26149" spans="4:12" x14ac:dyDescent="0.25">
      <c r="D26149" s="50">
        <v>4047305980</v>
      </c>
      <c r="E26149" s="50" t="s">
        <v>39</v>
      </c>
      <c r="F26149" s="50">
        <v>9848506059</v>
      </c>
      <c r="G26149" s="50">
        <v>9848406059</v>
      </c>
      <c r="H26149" s="50"/>
      <c r="I26149" s="50"/>
      <c r="J26149" s="50"/>
      <c r="K26149" s="50"/>
      <c r="L26149" s="50"/>
    </row>
    <row r="26150" spans="4:12" x14ac:dyDescent="0.25">
      <c r="D26150" s="50">
        <v>4047305990</v>
      </c>
      <c r="E26150" s="50" t="s">
        <v>39</v>
      </c>
      <c r="F26150" s="50">
        <v>9848506059</v>
      </c>
      <c r="G26150" s="50">
        <v>9848406059</v>
      </c>
      <c r="H26150" s="50"/>
      <c r="I26150" s="50"/>
      <c r="J26150" s="50"/>
      <c r="K26150" s="50"/>
      <c r="L26150" s="50"/>
    </row>
    <row r="26151" spans="4:12" x14ac:dyDescent="0.25">
      <c r="D26151" s="50">
        <v>4047306000</v>
      </c>
      <c r="E26151" s="50" t="s">
        <v>39</v>
      </c>
      <c r="F26151" s="50">
        <v>9848506059</v>
      </c>
      <c r="G26151" s="50">
        <v>9848406059</v>
      </c>
      <c r="H26151" s="50"/>
      <c r="I26151" s="50"/>
      <c r="J26151" s="50"/>
      <c r="K26151" s="50"/>
      <c r="L26151" s="50"/>
    </row>
    <row r="26152" spans="4:12" x14ac:dyDescent="0.25">
      <c r="D26152" s="50">
        <v>4047306010</v>
      </c>
      <c r="E26152" s="50" t="s">
        <v>39</v>
      </c>
      <c r="F26152" s="50">
        <v>9848506059</v>
      </c>
      <c r="G26152" s="50">
        <v>9848406059</v>
      </c>
      <c r="H26152" s="50"/>
      <c r="I26152" s="50"/>
      <c r="J26152" s="50"/>
      <c r="K26152" s="50"/>
      <c r="L26152" s="50"/>
    </row>
    <row r="26153" spans="4:12" x14ac:dyDescent="0.25">
      <c r="D26153" s="50">
        <v>4047306020</v>
      </c>
      <c r="E26153" s="50" t="s">
        <v>39</v>
      </c>
      <c r="F26153" s="50">
        <v>9848506059</v>
      </c>
      <c r="G26153" s="50">
        <v>9848406059</v>
      </c>
      <c r="H26153" s="50"/>
      <c r="I26153" s="50"/>
      <c r="J26153" s="50"/>
      <c r="K26153" s="50"/>
      <c r="L26153" s="50"/>
    </row>
    <row r="26154" spans="4:12" x14ac:dyDescent="0.25">
      <c r="D26154" s="50">
        <v>4047306030</v>
      </c>
      <c r="E26154" s="50" t="s">
        <v>39</v>
      </c>
      <c r="F26154" s="50">
        <v>9848506059</v>
      </c>
      <c r="G26154" s="50">
        <v>9848406059</v>
      </c>
      <c r="H26154" s="50"/>
      <c r="I26154" s="50"/>
      <c r="J26154" s="50"/>
      <c r="K26154" s="50"/>
      <c r="L26154" s="50"/>
    </row>
    <row r="26155" spans="4:12" x14ac:dyDescent="0.25">
      <c r="D26155" s="50">
        <v>4047306040</v>
      </c>
      <c r="E26155" s="50" t="s">
        <v>39</v>
      </c>
      <c r="F26155" s="50">
        <v>9848506059</v>
      </c>
      <c r="G26155" s="50">
        <v>9848406059</v>
      </c>
      <c r="H26155" s="50"/>
      <c r="I26155" s="50"/>
      <c r="J26155" s="50"/>
      <c r="K26155" s="50"/>
      <c r="L26155" s="50"/>
    </row>
    <row r="26156" spans="4:12" x14ac:dyDescent="0.25">
      <c r="D26156" s="50">
        <v>4047306060</v>
      </c>
      <c r="E26156" s="50" t="s">
        <v>39</v>
      </c>
      <c r="F26156" s="50">
        <v>9848508059</v>
      </c>
      <c r="G26156" s="50">
        <v>9848408059</v>
      </c>
      <c r="H26156" s="50"/>
      <c r="I26156" s="50"/>
      <c r="J26156" s="50"/>
      <c r="K26156" s="50"/>
      <c r="L26156" s="50"/>
    </row>
    <row r="26157" spans="4:12" x14ac:dyDescent="0.25">
      <c r="D26157" s="50">
        <v>4047307970</v>
      </c>
      <c r="E26157" s="50" t="s">
        <v>39</v>
      </c>
      <c r="F26157" s="50">
        <v>9848508059</v>
      </c>
      <c r="G26157" s="50">
        <v>9848408059</v>
      </c>
      <c r="H26157" s="50"/>
      <c r="I26157" s="50"/>
      <c r="J26157" s="50"/>
      <c r="K26157" s="50"/>
      <c r="L26157" s="50"/>
    </row>
    <row r="26158" spans="4:12" x14ac:dyDescent="0.25">
      <c r="D26158" s="50">
        <v>4047307980</v>
      </c>
      <c r="E26158" s="50" t="s">
        <v>39</v>
      </c>
      <c r="F26158" s="50">
        <v>9848508059</v>
      </c>
      <c r="G26158" s="50">
        <v>9848408059</v>
      </c>
      <c r="H26158" s="50"/>
      <c r="I26158" s="50"/>
      <c r="J26158" s="50"/>
      <c r="K26158" s="50"/>
      <c r="L26158" s="50"/>
    </row>
    <row r="26159" spans="4:12" x14ac:dyDescent="0.25">
      <c r="D26159" s="50">
        <v>4047307990</v>
      </c>
      <c r="E26159" s="50" t="s">
        <v>39</v>
      </c>
      <c r="F26159" s="50">
        <v>9848508059</v>
      </c>
      <c r="G26159" s="50">
        <v>9848408059</v>
      </c>
      <c r="H26159" s="50"/>
      <c r="I26159" s="50"/>
      <c r="J26159" s="50"/>
      <c r="K26159" s="50"/>
      <c r="L26159" s="50"/>
    </row>
    <row r="26160" spans="4:12" x14ac:dyDescent="0.25">
      <c r="D26160" s="50">
        <v>4047308000</v>
      </c>
      <c r="E26160" s="50" t="s">
        <v>39</v>
      </c>
      <c r="F26160" s="50">
        <v>9848508059</v>
      </c>
      <c r="G26160" s="50">
        <v>9848408059</v>
      </c>
      <c r="H26160" s="50"/>
      <c r="I26160" s="50"/>
      <c r="J26160" s="50"/>
      <c r="K26160" s="50"/>
      <c r="L26160" s="50"/>
    </row>
    <row r="26161" spans="4:12" x14ac:dyDescent="0.25">
      <c r="D26161" s="50">
        <v>4047308010</v>
      </c>
      <c r="E26161" s="50" t="s">
        <v>39</v>
      </c>
      <c r="F26161" s="50">
        <v>9848508059</v>
      </c>
      <c r="G26161" s="50">
        <v>9848408059</v>
      </c>
      <c r="H26161" s="50"/>
      <c r="I26161" s="50"/>
      <c r="J26161" s="50"/>
      <c r="K26161" s="50"/>
      <c r="L26161" s="50"/>
    </row>
    <row r="26162" spans="4:12" x14ac:dyDescent="0.25">
      <c r="D26162" s="50">
        <v>4047308020</v>
      </c>
      <c r="E26162" s="50" t="s">
        <v>39</v>
      </c>
      <c r="F26162" s="50">
        <v>9848508059</v>
      </c>
      <c r="G26162" s="50">
        <v>9848408059</v>
      </c>
      <c r="H26162" s="50"/>
      <c r="I26162" s="50"/>
      <c r="J26162" s="50"/>
      <c r="K26162" s="50"/>
      <c r="L26162" s="50"/>
    </row>
    <row r="26163" spans="4:12" x14ac:dyDescent="0.25">
      <c r="D26163" s="50">
        <v>4047308030</v>
      </c>
      <c r="E26163" s="50" t="s">
        <v>39</v>
      </c>
      <c r="F26163" s="50">
        <v>9848508059</v>
      </c>
      <c r="G26163" s="50">
        <v>9848408059</v>
      </c>
      <c r="H26163" s="50"/>
      <c r="I26163" s="50"/>
      <c r="J26163" s="50"/>
      <c r="K26163" s="50"/>
      <c r="L26163" s="50"/>
    </row>
    <row r="26164" spans="4:12" x14ac:dyDescent="0.25">
      <c r="D26164" s="50">
        <v>4047308040</v>
      </c>
      <c r="E26164" s="50" t="s">
        <v>39</v>
      </c>
      <c r="F26164" s="50">
        <v>9848508059</v>
      </c>
      <c r="G26164" s="50">
        <v>9848408059</v>
      </c>
      <c r="H26164" s="50"/>
      <c r="I26164" s="50"/>
      <c r="J26164" s="50"/>
      <c r="K26164" s="50"/>
      <c r="L26164" s="50"/>
    </row>
    <row r="26165" spans="4:12" x14ac:dyDescent="0.25">
      <c r="D26165" s="50">
        <v>4047308060</v>
      </c>
      <c r="E26165" s="50" t="s">
        <v>39</v>
      </c>
      <c r="F26165" s="50">
        <v>9848510059</v>
      </c>
      <c r="G26165" s="50">
        <v>9848410059</v>
      </c>
      <c r="H26165" s="50"/>
      <c r="I26165" s="50"/>
      <c r="J26165" s="50"/>
      <c r="K26165" s="50"/>
      <c r="L26165" s="50"/>
    </row>
    <row r="26166" spans="4:12" x14ac:dyDescent="0.25">
      <c r="D26166" s="50">
        <v>4047309970</v>
      </c>
      <c r="E26166" s="50" t="s">
        <v>39</v>
      </c>
      <c r="F26166" s="50">
        <v>9848510059</v>
      </c>
      <c r="G26166" s="50">
        <v>9848410059</v>
      </c>
      <c r="H26166" s="50"/>
      <c r="I26166" s="50"/>
      <c r="J26166" s="50"/>
      <c r="K26166" s="50"/>
      <c r="L26166" s="50"/>
    </row>
    <row r="26167" spans="4:12" x14ac:dyDescent="0.25">
      <c r="D26167" s="50">
        <v>4047309980</v>
      </c>
      <c r="E26167" s="50" t="s">
        <v>39</v>
      </c>
      <c r="F26167" s="50">
        <v>9848510059</v>
      </c>
      <c r="G26167" s="50">
        <v>9848410059</v>
      </c>
      <c r="H26167" s="50"/>
      <c r="I26167" s="50"/>
      <c r="J26167" s="50"/>
      <c r="K26167" s="50"/>
      <c r="L26167" s="50"/>
    </row>
    <row r="26168" spans="4:12" x14ac:dyDescent="0.25">
      <c r="D26168" s="50">
        <v>4047309990</v>
      </c>
      <c r="E26168" s="50" t="s">
        <v>39</v>
      </c>
      <c r="F26168" s="50">
        <v>9848510059</v>
      </c>
      <c r="G26168" s="50">
        <v>9848410059</v>
      </c>
      <c r="H26168" s="50"/>
      <c r="I26168" s="50"/>
      <c r="J26168" s="50"/>
      <c r="K26168" s="50"/>
      <c r="L26168" s="50"/>
    </row>
    <row r="26169" spans="4:12" x14ac:dyDescent="0.25">
      <c r="D26169" s="50">
        <v>4047310000</v>
      </c>
      <c r="E26169" s="50" t="s">
        <v>39</v>
      </c>
      <c r="F26169" s="50">
        <v>9848510059</v>
      </c>
      <c r="G26169" s="50">
        <v>9848410059</v>
      </c>
      <c r="H26169" s="50"/>
      <c r="I26169" s="50"/>
      <c r="J26169" s="50"/>
      <c r="K26169" s="50"/>
      <c r="L26169" s="50"/>
    </row>
    <row r="26170" spans="4:12" x14ac:dyDescent="0.25">
      <c r="D26170" s="50">
        <v>4047310010</v>
      </c>
      <c r="E26170" s="50" t="s">
        <v>39</v>
      </c>
      <c r="F26170" s="50">
        <v>9848510059</v>
      </c>
      <c r="G26170" s="50">
        <v>9848410059</v>
      </c>
      <c r="H26170" s="50"/>
      <c r="I26170" s="50"/>
      <c r="J26170" s="50"/>
      <c r="K26170" s="50"/>
      <c r="L26170" s="50"/>
    </row>
    <row r="26171" spans="4:12" x14ac:dyDescent="0.25">
      <c r="D26171" s="50">
        <v>4047310020</v>
      </c>
      <c r="E26171" s="50" t="s">
        <v>39</v>
      </c>
      <c r="F26171" s="50">
        <v>9848510059</v>
      </c>
      <c r="G26171" s="50">
        <v>9848410059</v>
      </c>
      <c r="H26171" s="50"/>
      <c r="I26171" s="50"/>
      <c r="J26171" s="50"/>
      <c r="K26171" s="50"/>
      <c r="L26171" s="50"/>
    </row>
    <row r="26172" spans="4:12" x14ac:dyDescent="0.25">
      <c r="D26172" s="50">
        <v>4047310030</v>
      </c>
      <c r="E26172" s="50" t="s">
        <v>39</v>
      </c>
      <c r="F26172" s="50">
        <v>9848510059</v>
      </c>
      <c r="G26172" s="50">
        <v>9848410059</v>
      </c>
      <c r="H26172" s="50"/>
      <c r="I26172" s="50"/>
      <c r="J26172" s="50"/>
      <c r="K26172" s="50"/>
      <c r="L26172" s="50"/>
    </row>
    <row r="26173" spans="4:12" x14ac:dyDescent="0.25">
      <c r="D26173" s="50">
        <v>4047310040</v>
      </c>
      <c r="E26173" s="50" t="s">
        <v>39</v>
      </c>
      <c r="F26173" s="50">
        <v>9848510059</v>
      </c>
      <c r="G26173" s="50">
        <v>9848410059</v>
      </c>
      <c r="H26173" s="50"/>
      <c r="I26173" s="50"/>
      <c r="J26173" s="50"/>
      <c r="K26173" s="50"/>
      <c r="L26173" s="50"/>
    </row>
    <row r="26174" spans="4:12" x14ac:dyDescent="0.25">
      <c r="D26174" s="50">
        <v>4047310060</v>
      </c>
      <c r="E26174" s="50" t="s">
        <v>39</v>
      </c>
      <c r="F26174" s="50">
        <v>9848512059</v>
      </c>
      <c r="G26174" s="50">
        <v>9848412059</v>
      </c>
      <c r="H26174" s="50"/>
      <c r="I26174" s="50"/>
      <c r="J26174" s="50"/>
      <c r="K26174" s="50"/>
      <c r="L26174" s="50"/>
    </row>
    <row r="26175" spans="4:12" x14ac:dyDescent="0.25">
      <c r="D26175" s="50">
        <v>4047311970</v>
      </c>
      <c r="E26175" s="50" t="s">
        <v>39</v>
      </c>
      <c r="F26175" s="50">
        <v>9848512059</v>
      </c>
      <c r="G26175" s="50">
        <v>9848412059</v>
      </c>
      <c r="H26175" s="50"/>
      <c r="I26175" s="50"/>
      <c r="J26175" s="50"/>
      <c r="K26175" s="50"/>
      <c r="L26175" s="50"/>
    </row>
    <row r="26176" spans="4:12" x14ac:dyDescent="0.25">
      <c r="D26176" s="50">
        <v>4047311980</v>
      </c>
      <c r="E26176" s="50" t="s">
        <v>39</v>
      </c>
      <c r="F26176" s="50">
        <v>9848512059</v>
      </c>
      <c r="G26176" s="50">
        <v>9848412059</v>
      </c>
      <c r="H26176" s="50"/>
      <c r="I26176" s="50"/>
      <c r="J26176" s="50"/>
      <c r="K26176" s="50"/>
      <c r="L26176" s="50"/>
    </row>
    <row r="26177" spans="4:12" x14ac:dyDescent="0.25">
      <c r="D26177" s="50">
        <v>4047311990</v>
      </c>
      <c r="E26177" s="50" t="s">
        <v>39</v>
      </c>
      <c r="F26177" s="50">
        <v>9848512059</v>
      </c>
      <c r="G26177" s="50">
        <v>9848412059</v>
      </c>
      <c r="H26177" s="50"/>
      <c r="I26177" s="50"/>
      <c r="J26177" s="50"/>
      <c r="K26177" s="50"/>
      <c r="L26177" s="50"/>
    </row>
    <row r="26178" spans="4:12" x14ac:dyDescent="0.25">
      <c r="D26178" s="50">
        <v>4047312000</v>
      </c>
      <c r="E26178" s="50" t="s">
        <v>39</v>
      </c>
      <c r="F26178" s="50">
        <v>9848512059</v>
      </c>
      <c r="G26178" s="50">
        <v>9848412059</v>
      </c>
      <c r="H26178" s="50"/>
      <c r="I26178" s="50"/>
      <c r="J26178" s="50"/>
      <c r="K26178" s="50"/>
      <c r="L26178" s="50"/>
    </row>
    <row r="26179" spans="4:12" x14ac:dyDescent="0.25">
      <c r="D26179" s="50">
        <v>4047312010</v>
      </c>
      <c r="E26179" s="50" t="s">
        <v>39</v>
      </c>
      <c r="F26179" s="50">
        <v>9848512059</v>
      </c>
      <c r="G26179" s="50">
        <v>9848412059</v>
      </c>
      <c r="H26179" s="50"/>
      <c r="I26179" s="50"/>
      <c r="J26179" s="50"/>
      <c r="K26179" s="50"/>
      <c r="L26179" s="50"/>
    </row>
    <row r="26180" spans="4:12" x14ac:dyDescent="0.25">
      <c r="D26180" s="50">
        <v>4047312020</v>
      </c>
      <c r="E26180" s="50" t="s">
        <v>39</v>
      </c>
      <c r="F26180" s="50">
        <v>9848512059</v>
      </c>
      <c r="G26180" s="50">
        <v>9848412059</v>
      </c>
      <c r="H26180" s="50"/>
      <c r="I26180" s="50"/>
      <c r="J26180" s="50"/>
      <c r="K26180" s="50"/>
      <c r="L26180" s="50"/>
    </row>
    <row r="26181" spans="4:12" x14ac:dyDescent="0.25">
      <c r="D26181" s="50">
        <v>4047312030</v>
      </c>
      <c r="E26181" s="50" t="s">
        <v>39</v>
      </c>
      <c r="F26181" s="50">
        <v>9848512059</v>
      </c>
      <c r="G26181" s="50">
        <v>9848412059</v>
      </c>
      <c r="H26181" s="50"/>
      <c r="I26181" s="50"/>
      <c r="J26181" s="50"/>
      <c r="K26181" s="50"/>
      <c r="L26181" s="50"/>
    </row>
    <row r="26182" spans="4:12" x14ac:dyDescent="0.25">
      <c r="D26182" s="50">
        <v>4047312040</v>
      </c>
      <c r="E26182" s="50" t="s">
        <v>39</v>
      </c>
      <c r="F26182" s="50">
        <v>9848512059</v>
      </c>
      <c r="G26182" s="50">
        <v>9848412059</v>
      </c>
      <c r="H26182" s="50"/>
      <c r="I26182" s="50"/>
      <c r="J26182" s="50"/>
      <c r="K26182" s="50"/>
      <c r="L26182" s="50"/>
    </row>
    <row r="26183" spans="4:12" x14ac:dyDescent="0.25">
      <c r="D26183" s="50">
        <v>4047312060</v>
      </c>
      <c r="E26183" s="50" t="s">
        <v>39</v>
      </c>
      <c r="F26183" s="50">
        <v>9848514059</v>
      </c>
      <c r="G26183" s="50">
        <v>9848414059</v>
      </c>
      <c r="H26183" s="50"/>
      <c r="I26183" s="50"/>
      <c r="J26183" s="50"/>
      <c r="K26183" s="50"/>
      <c r="L26183" s="50"/>
    </row>
    <row r="26184" spans="4:12" x14ac:dyDescent="0.25">
      <c r="D26184" s="50">
        <v>4047314060</v>
      </c>
      <c r="E26184" s="50" t="s">
        <v>39</v>
      </c>
      <c r="F26184" s="50">
        <v>9848516059</v>
      </c>
      <c r="G26184" s="50">
        <v>9848416059</v>
      </c>
      <c r="H26184" s="50"/>
      <c r="I26184" s="50"/>
      <c r="J26184" s="50"/>
      <c r="K26184" s="50"/>
      <c r="L26184" s="50"/>
    </row>
    <row r="26185" spans="4:12" x14ac:dyDescent="0.25">
      <c r="D26185" s="50">
        <v>4047316060</v>
      </c>
      <c r="E26185" s="50" t="s">
        <v>39</v>
      </c>
      <c r="F26185" s="50">
        <v>9848518059</v>
      </c>
      <c r="G26185" s="50">
        <v>9848418059</v>
      </c>
      <c r="H26185" s="50"/>
      <c r="I26185" s="50"/>
      <c r="J26185" s="50"/>
      <c r="K26185" s="50"/>
      <c r="L26185" s="50"/>
    </row>
    <row r="26186" spans="4:12" x14ac:dyDescent="0.25">
      <c r="D26186" s="50">
        <v>4047318060</v>
      </c>
      <c r="E26186" s="50" t="s">
        <v>39</v>
      </c>
      <c r="F26186" s="50">
        <v>9848520050</v>
      </c>
      <c r="G26186" s="50">
        <v>9848420050</v>
      </c>
      <c r="H26186" s="50"/>
      <c r="I26186" s="50"/>
      <c r="J26186" s="50"/>
      <c r="K26186" s="50"/>
      <c r="L26186" s="50"/>
    </row>
    <row r="26187" spans="4:12" x14ac:dyDescent="0.25">
      <c r="D26187" s="50">
        <v>4047402960</v>
      </c>
      <c r="E26187" s="50" t="s">
        <v>39</v>
      </c>
      <c r="F26187" s="50">
        <v>9848504059</v>
      </c>
      <c r="G26187" s="50">
        <v>9848404059</v>
      </c>
      <c r="H26187" s="50"/>
      <c r="I26187" s="50"/>
      <c r="J26187" s="50"/>
      <c r="K26187" s="50"/>
      <c r="L26187" s="50"/>
    </row>
    <row r="26188" spans="4:12" x14ac:dyDescent="0.25">
      <c r="D26188" s="50">
        <v>4047403970</v>
      </c>
      <c r="E26188" s="50" t="s">
        <v>39</v>
      </c>
      <c r="F26188" s="50">
        <v>9848504059</v>
      </c>
      <c r="G26188" s="50">
        <v>9848404059</v>
      </c>
      <c r="H26188" s="50"/>
      <c r="I26188" s="50"/>
      <c r="J26188" s="50"/>
      <c r="K26188" s="50"/>
      <c r="L26188" s="50"/>
    </row>
    <row r="26189" spans="4:12" x14ac:dyDescent="0.25">
      <c r="D26189" s="50">
        <v>4047403980</v>
      </c>
      <c r="E26189" s="50" t="s">
        <v>39</v>
      </c>
      <c r="F26189" s="50">
        <v>9848504059</v>
      </c>
      <c r="G26189" s="50">
        <v>9848404059</v>
      </c>
      <c r="H26189" s="50"/>
      <c r="I26189" s="50"/>
      <c r="J26189" s="50"/>
      <c r="K26189" s="50"/>
      <c r="L26189" s="50"/>
    </row>
    <row r="26190" spans="4:12" x14ac:dyDescent="0.25">
      <c r="D26190" s="50">
        <v>4047403990</v>
      </c>
      <c r="E26190" s="50" t="s">
        <v>39</v>
      </c>
      <c r="F26190" s="50">
        <v>9848504059</v>
      </c>
      <c r="G26190" s="50">
        <v>9848404059</v>
      </c>
      <c r="H26190" s="50"/>
      <c r="I26190" s="50"/>
      <c r="J26190" s="50"/>
      <c r="K26190" s="50"/>
      <c r="L26190" s="50"/>
    </row>
    <row r="26191" spans="4:12" x14ac:dyDescent="0.25">
      <c r="D26191" s="50">
        <v>4047404000</v>
      </c>
      <c r="E26191" s="50" t="s">
        <v>39</v>
      </c>
      <c r="F26191" s="50">
        <v>9848504059</v>
      </c>
      <c r="G26191" s="50">
        <v>9848404059</v>
      </c>
      <c r="H26191" s="50"/>
      <c r="I26191" s="50"/>
      <c r="J26191" s="50"/>
      <c r="K26191" s="50"/>
      <c r="L26191" s="50"/>
    </row>
    <row r="26192" spans="4:12" x14ac:dyDescent="0.25">
      <c r="D26192" s="50">
        <v>4047404010</v>
      </c>
      <c r="E26192" s="50" t="s">
        <v>39</v>
      </c>
      <c r="F26192" s="50">
        <v>9848504059</v>
      </c>
      <c r="G26192" s="50">
        <v>9848404059</v>
      </c>
      <c r="H26192" s="50"/>
      <c r="I26192" s="50"/>
      <c r="J26192" s="50"/>
      <c r="K26192" s="50"/>
      <c r="L26192" s="50"/>
    </row>
    <row r="26193" spans="4:12" x14ac:dyDescent="0.25">
      <c r="D26193" s="50">
        <v>4047404020</v>
      </c>
      <c r="E26193" s="50" t="s">
        <v>39</v>
      </c>
      <c r="F26193" s="50">
        <v>9848504059</v>
      </c>
      <c r="G26193" s="50">
        <v>9848404059</v>
      </c>
      <c r="H26193" s="50"/>
      <c r="I26193" s="50"/>
      <c r="J26193" s="50"/>
      <c r="K26193" s="50"/>
      <c r="L26193" s="50"/>
    </row>
    <row r="26194" spans="4:12" x14ac:dyDescent="0.25">
      <c r="D26194" s="50">
        <v>4047404030</v>
      </c>
      <c r="E26194" s="50" t="s">
        <v>39</v>
      </c>
      <c r="F26194" s="50">
        <v>9848504059</v>
      </c>
      <c r="G26194" s="50">
        <v>9848404059</v>
      </c>
      <c r="H26194" s="50"/>
      <c r="I26194" s="50"/>
      <c r="J26194" s="50"/>
      <c r="K26194" s="50"/>
      <c r="L26194" s="50"/>
    </row>
    <row r="26195" spans="4:12" x14ac:dyDescent="0.25">
      <c r="D26195" s="50">
        <v>4047404040</v>
      </c>
      <c r="E26195" s="50" t="s">
        <v>39</v>
      </c>
      <c r="F26195" s="50">
        <v>9848504059</v>
      </c>
      <c r="G26195" s="50">
        <v>9848404059</v>
      </c>
      <c r="H26195" s="50"/>
      <c r="I26195" s="50"/>
      <c r="J26195" s="50"/>
      <c r="K26195" s="50"/>
      <c r="L26195" s="50"/>
    </row>
    <row r="26196" spans="4:12" x14ac:dyDescent="0.25">
      <c r="D26196" s="50">
        <v>4047404060</v>
      </c>
      <c r="E26196" s="50" t="s">
        <v>39</v>
      </c>
      <c r="F26196" s="50">
        <v>9848505059</v>
      </c>
      <c r="G26196" s="50">
        <v>9848405059</v>
      </c>
      <c r="H26196" s="50"/>
      <c r="I26196" s="50"/>
      <c r="J26196" s="50"/>
      <c r="K26196" s="50"/>
      <c r="L26196" s="50"/>
    </row>
    <row r="26197" spans="4:12" x14ac:dyDescent="0.25">
      <c r="D26197" s="50">
        <v>4047404970</v>
      </c>
      <c r="E26197" s="50" t="s">
        <v>39</v>
      </c>
      <c r="F26197" s="50">
        <v>9848505059</v>
      </c>
      <c r="G26197" s="50">
        <v>9848405059</v>
      </c>
      <c r="H26197" s="50"/>
      <c r="I26197" s="50"/>
      <c r="J26197" s="50"/>
      <c r="K26197" s="50"/>
      <c r="L26197" s="50"/>
    </row>
    <row r="26198" spans="4:12" x14ac:dyDescent="0.25">
      <c r="D26198" s="50">
        <v>4047404980</v>
      </c>
      <c r="E26198" s="50" t="s">
        <v>39</v>
      </c>
      <c r="F26198" s="50">
        <v>9848505059</v>
      </c>
      <c r="G26198" s="50">
        <v>9848405059</v>
      </c>
      <c r="H26198" s="50"/>
      <c r="I26198" s="50"/>
      <c r="J26198" s="50"/>
      <c r="K26198" s="50"/>
      <c r="L26198" s="50"/>
    </row>
    <row r="26199" spans="4:12" x14ac:dyDescent="0.25">
      <c r="D26199" s="50">
        <v>4047404990</v>
      </c>
      <c r="E26199" s="50" t="s">
        <v>39</v>
      </c>
      <c r="F26199" s="50">
        <v>9848505059</v>
      </c>
      <c r="G26199" s="50">
        <v>9848405059</v>
      </c>
      <c r="H26199" s="50"/>
      <c r="I26199" s="50"/>
      <c r="J26199" s="50"/>
      <c r="K26199" s="50"/>
      <c r="L26199" s="50"/>
    </row>
    <row r="26200" spans="4:12" x14ac:dyDescent="0.25">
      <c r="D26200" s="50">
        <v>4047405000</v>
      </c>
      <c r="E26200" s="50" t="s">
        <v>39</v>
      </c>
      <c r="F26200" s="50">
        <v>9848505059</v>
      </c>
      <c r="G26200" s="50">
        <v>9848405059</v>
      </c>
      <c r="H26200" s="50"/>
      <c r="I26200" s="50"/>
      <c r="J26200" s="50"/>
      <c r="K26200" s="50"/>
      <c r="L26200" s="50"/>
    </row>
    <row r="26201" spans="4:12" x14ac:dyDescent="0.25">
      <c r="D26201" s="50">
        <v>4047405010</v>
      </c>
      <c r="E26201" s="50" t="s">
        <v>39</v>
      </c>
      <c r="F26201" s="50">
        <v>9848505059</v>
      </c>
      <c r="G26201" s="50">
        <v>9848405059</v>
      </c>
      <c r="H26201" s="50"/>
      <c r="I26201" s="50"/>
      <c r="J26201" s="50"/>
      <c r="K26201" s="50"/>
      <c r="L26201" s="50"/>
    </row>
    <row r="26202" spans="4:12" x14ac:dyDescent="0.25">
      <c r="D26202" s="50">
        <v>4047405020</v>
      </c>
      <c r="E26202" s="50" t="s">
        <v>39</v>
      </c>
      <c r="F26202" s="50">
        <v>9848505059</v>
      </c>
      <c r="G26202" s="50">
        <v>9848405059</v>
      </c>
      <c r="H26202" s="50"/>
      <c r="I26202" s="50"/>
      <c r="J26202" s="50"/>
      <c r="K26202" s="50"/>
      <c r="L26202" s="50"/>
    </row>
    <row r="26203" spans="4:12" x14ac:dyDescent="0.25">
      <c r="D26203" s="50">
        <v>4047405030</v>
      </c>
      <c r="E26203" s="50" t="s">
        <v>39</v>
      </c>
      <c r="F26203" s="50">
        <v>9848505059</v>
      </c>
      <c r="G26203" s="50">
        <v>9848405059</v>
      </c>
      <c r="H26203" s="50"/>
      <c r="I26203" s="50"/>
      <c r="J26203" s="50"/>
      <c r="K26203" s="50"/>
      <c r="L26203" s="50"/>
    </row>
    <row r="26204" spans="4:12" x14ac:dyDescent="0.25">
      <c r="D26204" s="50">
        <v>4047405040</v>
      </c>
      <c r="E26204" s="50" t="s">
        <v>39</v>
      </c>
      <c r="F26204" s="50">
        <v>9848505059</v>
      </c>
      <c r="G26204" s="50">
        <v>9848405059</v>
      </c>
      <c r="H26204" s="50"/>
      <c r="I26204" s="50"/>
      <c r="J26204" s="50"/>
      <c r="K26204" s="50"/>
      <c r="L26204" s="50"/>
    </row>
    <row r="26205" spans="4:12" x14ac:dyDescent="0.25">
      <c r="D26205" s="50">
        <v>4047405970</v>
      </c>
      <c r="E26205" s="50" t="s">
        <v>39</v>
      </c>
      <c r="F26205" s="50">
        <v>9848506059</v>
      </c>
      <c r="G26205" s="50">
        <v>9848406059</v>
      </c>
      <c r="H26205" s="50"/>
      <c r="I26205" s="50"/>
      <c r="J26205" s="50"/>
      <c r="K26205" s="50"/>
      <c r="L26205" s="50"/>
    </row>
    <row r="26206" spans="4:12" x14ac:dyDescent="0.25">
      <c r="D26206" s="50">
        <v>4047405980</v>
      </c>
      <c r="E26206" s="50" t="s">
        <v>39</v>
      </c>
      <c r="F26206" s="50">
        <v>9848506059</v>
      </c>
      <c r="G26206" s="50">
        <v>9848406059</v>
      </c>
      <c r="H26206" s="50"/>
      <c r="I26206" s="50"/>
      <c r="J26206" s="50"/>
      <c r="K26206" s="50"/>
      <c r="L26206" s="50"/>
    </row>
    <row r="26207" spans="4:12" x14ac:dyDescent="0.25">
      <c r="D26207" s="50">
        <v>4047405990</v>
      </c>
      <c r="E26207" s="50" t="s">
        <v>39</v>
      </c>
      <c r="F26207" s="50">
        <v>9848506059</v>
      </c>
      <c r="G26207" s="50">
        <v>9848406059</v>
      </c>
      <c r="H26207" s="50"/>
      <c r="I26207" s="50"/>
      <c r="J26207" s="50"/>
      <c r="K26207" s="50"/>
      <c r="L26207" s="50"/>
    </row>
    <row r="26208" spans="4:12" x14ac:dyDescent="0.25">
      <c r="D26208" s="50">
        <v>4047406000</v>
      </c>
      <c r="E26208" s="50" t="s">
        <v>39</v>
      </c>
      <c r="F26208" s="50">
        <v>9848506059</v>
      </c>
      <c r="G26208" s="50">
        <v>9848406059</v>
      </c>
      <c r="H26208" s="50"/>
      <c r="I26208" s="50"/>
      <c r="J26208" s="50"/>
      <c r="K26208" s="50"/>
      <c r="L26208" s="50"/>
    </row>
    <row r="26209" spans="4:12" x14ac:dyDescent="0.25">
      <c r="D26209" s="50">
        <v>4047406010</v>
      </c>
      <c r="E26209" s="50" t="s">
        <v>39</v>
      </c>
      <c r="F26209" s="50">
        <v>9848506059</v>
      </c>
      <c r="G26209" s="50">
        <v>9848406059</v>
      </c>
      <c r="H26209" s="50"/>
      <c r="I26209" s="50"/>
      <c r="J26209" s="50"/>
      <c r="K26209" s="50"/>
      <c r="L26209" s="50"/>
    </row>
    <row r="26210" spans="4:12" x14ac:dyDescent="0.25">
      <c r="D26210" s="50">
        <v>4047406020</v>
      </c>
      <c r="E26210" s="50" t="s">
        <v>39</v>
      </c>
      <c r="F26210" s="50">
        <v>9848506059</v>
      </c>
      <c r="G26210" s="50">
        <v>9848406059</v>
      </c>
      <c r="H26210" s="50"/>
      <c r="I26210" s="50"/>
      <c r="J26210" s="50"/>
      <c r="K26210" s="50"/>
      <c r="L26210" s="50"/>
    </row>
    <row r="26211" spans="4:12" x14ac:dyDescent="0.25">
      <c r="D26211" s="50">
        <v>4047406030</v>
      </c>
      <c r="E26211" s="50" t="s">
        <v>39</v>
      </c>
      <c r="F26211" s="50">
        <v>9848506059</v>
      </c>
      <c r="G26211" s="50">
        <v>9848406059</v>
      </c>
      <c r="H26211" s="50"/>
      <c r="I26211" s="50"/>
      <c r="J26211" s="50"/>
      <c r="K26211" s="50"/>
      <c r="L26211" s="50"/>
    </row>
    <row r="26212" spans="4:12" x14ac:dyDescent="0.25">
      <c r="D26212" s="50">
        <v>4047406040</v>
      </c>
      <c r="E26212" s="50" t="s">
        <v>39</v>
      </c>
      <c r="F26212" s="50">
        <v>9848506059</v>
      </c>
      <c r="G26212" s="50">
        <v>9848406059</v>
      </c>
      <c r="H26212" s="50"/>
      <c r="I26212" s="50"/>
      <c r="J26212" s="50"/>
      <c r="K26212" s="50"/>
      <c r="L26212" s="50"/>
    </row>
    <row r="26213" spans="4:12" x14ac:dyDescent="0.25">
      <c r="D26213" s="50">
        <v>4047406060</v>
      </c>
      <c r="E26213" s="50" t="s">
        <v>39</v>
      </c>
      <c r="F26213" s="50">
        <v>9848508059</v>
      </c>
      <c r="G26213" s="50">
        <v>9848408059</v>
      </c>
      <c r="H26213" s="50"/>
      <c r="I26213" s="50"/>
      <c r="J26213" s="50"/>
      <c r="K26213" s="50"/>
      <c r="L26213" s="50"/>
    </row>
    <row r="26214" spans="4:12" x14ac:dyDescent="0.25">
      <c r="D26214" s="50">
        <v>4047407970</v>
      </c>
      <c r="E26214" s="50" t="s">
        <v>39</v>
      </c>
      <c r="F26214" s="50">
        <v>9848508059</v>
      </c>
      <c r="G26214" s="50">
        <v>9848408059</v>
      </c>
      <c r="H26214" s="50"/>
      <c r="I26214" s="50"/>
      <c r="J26214" s="50"/>
      <c r="K26214" s="50"/>
      <c r="L26214" s="50"/>
    </row>
    <row r="26215" spans="4:12" x14ac:dyDescent="0.25">
      <c r="D26215" s="50">
        <v>4047407980</v>
      </c>
      <c r="E26215" s="50" t="s">
        <v>39</v>
      </c>
      <c r="F26215" s="50">
        <v>9848508059</v>
      </c>
      <c r="G26215" s="50">
        <v>9848408059</v>
      </c>
      <c r="H26215" s="50"/>
      <c r="I26215" s="50"/>
      <c r="J26215" s="50"/>
      <c r="K26215" s="50"/>
      <c r="L26215" s="50"/>
    </row>
    <row r="26216" spans="4:12" x14ac:dyDescent="0.25">
      <c r="D26216" s="50">
        <v>4047407990</v>
      </c>
      <c r="E26216" s="50" t="s">
        <v>39</v>
      </c>
      <c r="F26216" s="50">
        <v>9848508059</v>
      </c>
      <c r="G26216" s="50">
        <v>9848408059</v>
      </c>
      <c r="H26216" s="50"/>
      <c r="I26216" s="50"/>
      <c r="J26216" s="50"/>
      <c r="K26216" s="50"/>
      <c r="L26216" s="50"/>
    </row>
    <row r="26217" spans="4:12" x14ac:dyDescent="0.25">
      <c r="D26217" s="50">
        <v>4047408000</v>
      </c>
      <c r="E26217" s="50" t="s">
        <v>39</v>
      </c>
      <c r="F26217" s="50">
        <v>9848508059</v>
      </c>
      <c r="G26217" s="50">
        <v>9848408059</v>
      </c>
      <c r="H26217" s="50"/>
      <c r="I26217" s="50"/>
      <c r="J26217" s="50"/>
      <c r="K26217" s="50"/>
      <c r="L26217" s="50"/>
    </row>
    <row r="26218" spans="4:12" x14ac:dyDescent="0.25">
      <c r="D26218" s="50">
        <v>4047408010</v>
      </c>
      <c r="E26218" s="50" t="s">
        <v>39</v>
      </c>
      <c r="F26218" s="50">
        <v>9848508059</v>
      </c>
      <c r="G26218" s="50">
        <v>9848408059</v>
      </c>
      <c r="H26218" s="50"/>
      <c r="I26218" s="50"/>
      <c r="J26218" s="50"/>
      <c r="K26218" s="50"/>
      <c r="L26218" s="50"/>
    </row>
    <row r="26219" spans="4:12" x14ac:dyDescent="0.25">
      <c r="D26219" s="50">
        <v>4047408020</v>
      </c>
      <c r="E26219" s="50" t="s">
        <v>39</v>
      </c>
      <c r="F26219" s="50">
        <v>9848508059</v>
      </c>
      <c r="G26219" s="50">
        <v>9848408059</v>
      </c>
      <c r="H26219" s="50"/>
      <c r="I26219" s="50"/>
      <c r="J26219" s="50"/>
      <c r="K26219" s="50"/>
      <c r="L26219" s="50"/>
    </row>
    <row r="26220" spans="4:12" x14ac:dyDescent="0.25">
      <c r="D26220" s="50">
        <v>4047408030</v>
      </c>
      <c r="E26220" s="50" t="s">
        <v>39</v>
      </c>
      <c r="F26220" s="50">
        <v>9848508059</v>
      </c>
      <c r="G26220" s="50">
        <v>9848408059</v>
      </c>
      <c r="H26220" s="50"/>
      <c r="I26220" s="50"/>
      <c r="J26220" s="50"/>
      <c r="K26220" s="50"/>
      <c r="L26220" s="50"/>
    </row>
    <row r="26221" spans="4:12" x14ac:dyDescent="0.25">
      <c r="D26221" s="50">
        <v>4047408040</v>
      </c>
      <c r="E26221" s="50" t="s">
        <v>39</v>
      </c>
      <c r="F26221" s="50">
        <v>9848508059</v>
      </c>
      <c r="G26221" s="50">
        <v>9848408059</v>
      </c>
      <c r="H26221" s="50"/>
      <c r="I26221" s="50"/>
      <c r="J26221" s="50"/>
      <c r="K26221" s="50"/>
      <c r="L26221" s="50"/>
    </row>
    <row r="26222" spans="4:12" x14ac:dyDescent="0.25">
      <c r="D26222" s="50">
        <v>4047408060</v>
      </c>
      <c r="E26222" s="50" t="s">
        <v>39</v>
      </c>
      <c r="F26222" s="50">
        <v>9848510059</v>
      </c>
      <c r="G26222" s="50">
        <v>9848410059</v>
      </c>
      <c r="H26222" s="50"/>
      <c r="I26222" s="50"/>
      <c r="J26222" s="50"/>
      <c r="K26222" s="50"/>
      <c r="L26222" s="50"/>
    </row>
    <row r="26223" spans="4:12" x14ac:dyDescent="0.25">
      <c r="D26223" s="50">
        <v>4047409970</v>
      </c>
      <c r="E26223" s="50" t="s">
        <v>39</v>
      </c>
      <c r="F26223" s="50">
        <v>9848510059</v>
      </c>
      <c r="G26223" s="50">
        <v>9848410059</v>
      </c>
      <c r="H26223" s="50"/>
      <c r="I26223" s="50"/>
      <c r="J26223" s="50"/>
      <c r="K26223" s="50"/>
      <c r="L26223" s="50"/>
    </row>
    <row r="26224" spans="4:12" x14ac:dyDescent="0.25">
      <c r="D26224" s="50">
        <v>4047409980</v>
      </c>
      <c r="E26224" s="50" t="s">
        <v>39</v>
      </c>
      <c r="F26224" s="50">
        <v>9848510059</v>
      </c>
      <c r="G26224" s="50">
        <v>9848410059</v>
      </c>
      <c r="H26224" s="50"/>
      <c r="I26224" s="50"/>
      <c r="J26224" s="50"/>
      <c r="K26224" s="50"/>
      <c r="L26224" s="50"/>
    </row>
    <row r="26225" spans="4:12" x14ac:dyDescent="0.25">
      <c r="D26225" s="50">
        <v>4047409990</v>
      </c>
      <c r="E26225" s="50" t="s">
        <v>39</v>
      </c>
      <c r="F26225" s="50">
        <v>9848510059</v>
      </c>
      <c r="G26225" s="50">
        <v>9848410059</v>
      </c>
      <c r="H26225" s="50"/>
      <c r="I26225" s="50"/>
      <c r="J26225" s="50"/>
      <c r="K26225" s="50"/>
      <c r="L26225" s="50"/>
    </row>
    <row r="26226" spans="4:12" x14ac:dyDescent="0.25">
      <c r="D26226" s="50">
        <v>4047410000</v>
      </c>
      <c r="E26226" s="50" t="s">
        <v>39</v>
      </c>
      <c r="F26226" s="50">
        <v>9848510059</v>
      </c>
      <c r="G26226" s="50">
        <v>9848410059</v>
      </c>
      <c r="H26226" s="50"/>
      <c r="I26226" s="50"/>
      <c r="J26226" s="50"/>
      <c r="K26226" s="50"/>
      <c r="L26226" s="50"/>
    </row>
    <row r="26227" spans="4:12" x14ac:dyDescent="0.25">
      <c r="D26227" s="50">
        <v>4047410010</v>
      </c>
      <c r="E26227" s="50" t="s">
        <v>39</v>
      </c>
      <c r="F26227" s="50">
        <v>9848510059</v>
      </c>
      <c r="G26227" s="50">
        <v>9848410059</v>
      </c>
      <c r="H26227" s="50"/>
      <c r="I26227" s="50"/>
      <c r="J26227" s="50"/>
      <c r="K26227" s="50"/>
      <c r="L26227" s="50"/>
    </row>
    <row r="26228" spans="4:12" x14ac:dyDescent="0.25">
      <c r="D26228" s="50">
        <v>4047410020</v>
      </c>
      <c r="E26228" s="50" t="s">
        <v>39</v>
      </c>
      <c r="F26228" s="50">
        <v>9848510059</v>
      </c>
      <c r="G26228" s="50">
        <v>9848410059</v>
      </c>
      <c r="H26228" s="50"/>
      <c r="I26228" s="50"/>
      <c r="J26228" s="50"/>
      <c r="K26228" s="50"/>
      <c r="L26228" s="50"/>
    </row>
    <row r="26229" spans="4:12" x14ac:dyDescent="0.25">
      <c r="D26229" s="50">
        <v>4047410030</v>
      </c>
      <c r="E26229" s="50" t="s">
        <v>39</v>
      </c>
      <c r="F26229" s="50">
        <v>9848510059</v>
      </c>
      <c r="G26229" s="50">
        <v>9848410059</v>
      </c>
      <c r="H26229" s="50"/>
      <c r="I26229" s="50"/>
      <c r="J26229" s="50"/>
      <c r="K26229" s="50"/>
      <c r="L26229" s="50"/>
    </row>
    <row r="26230" spans="4:12" x14ac:dyDescent="0.25">
      <c r="D26230" s="50">
        <v>4047410040</v>
      </c>
      <c r="E26230" s="50" t="s">
        <v>39</v>
      </c>
      <c r="F26230" s="50">
        <v>9848510059</v>
      </c>
      <c r="G26230" s="50">
        <v>9848410059</v>
      </c>
      <c r="H26230" s="50"/>
      <c r="I26230" s="50"/>
      <c r="J26230" s="50"/>
      <c r="K26230" s="50"/>
      <c r="L26230" s="50"/>
    </row>
    <row r="26231" spans="4:12" x14ac:dyDescent="0.25">
      <c r="D26231" s="50">
        <v>4047410060</v>
      </c>
      <c r="E26231" s="50" t="s">
        <v>39</v>
      </c>
      <c r="F26231" s="50">
        <v>9848512059</v>
      </c>
      <c r="G26231" s="50">
        <v>9848412059</v>
      </c>
      <c r="H26231" s="50"/>
      <c r="I26231" s="50"/>
      <c r="J26231" s="50"/>
      <c r="K26231" s="50"/>
      <c r="L26231" s="50"/>
    </row>
    <row r="26232" spans="4:12" x14ac:dyDescent="0.25">
      <c r="D26232" s="50">
        <v>4047411970</v>
      </c>
      <c r="E26232" s="50" t="s">
        <v>39</v>
      </c>
      <c r="F26232" s="50">
        <v>9848512059</v>
      </c>
      <c r="G26232" s="50">
        <v>9848412059</v>
      </c>
      <c r="H26232" s="50"/>
      <c r="I26232" s="50"/>
      <c r="J26232" s="50"/>
      <c r="K26232" s="50"/>
      <c r="L26232" s="50"/>
    </row>
    <row r="26233" spans="4:12" x14ac:dyDescent="0.25">
      <c r="D26233" s="50">
        <v>4047411980</v>
      </c>
      <c r="E26233" s="50" t="s">
        <v>39</v>
      </c>
      <c r="F26233" s="50">
        <v>9848512059</v>
      </c>
      <c r="G26233" s="50">
        <v>9848412059</v>
      </c>
      <c r="H26233" s="50"/>
      <c r="I26233" s="50"/>
      <c r="J26233" s="50"/>
      <c r="K26233" s="50"/>
      <c r="L26233" s="50"/>
    </row>
    <row r="26234" spans="4:12" x14ac:dyDescent="0.25">
      <c r="D26234" s="50">
        <v>4047411990</v>
      </c>
      <c r="E26234" s="50" t="s">
        <v>39</v>
      </c>
      <c r="F26234" s="50">
        <v>9848512059</v>
      </c>
      <c r="G26234" s="50">
        <v>9848412059</v>
      </c>
      <c r="H26234" s="50"/>
      <c r="I26234" s="50"/>
      <c r="J26234" s="50"/>
      <c r="K26234" s="50"/>
      <c r="L26234" s="50"/>
    </row>
    <row r="26235" spans="4:12" x14ac:dyDescent="0.25">
      <c r="D26235" s="50">
        <v>4047412000</v>
      </c>
      <c r="E26235" s="50" t="s">
        <v>39</v>
      </c>
      <c r="F26235" s="50">
        <v>9848512059</v>
      </c>
      <c r="G26235" s="50">
        <v>9848412059</v>
      </c>
      <c r="H26235" s="50"/>
      <c r="I26235" s="50"/>
      <c r="J26235" s="50"/>
      <c r="K26235" s="50"/>
      <c r="L26235" s="50"/>
    </row>
    <row r="26236" spans="4:12" x14ac:dyDescent="0.25">
      <c r="D26236" s="50">
        <v>4047412010</v>
      </c>
      <c r="E26236" s="50" t="s">
        <v>39</v>
      </c>
      <c r="F26236" s="50">
        <v>9848512059</v>
      </c>
      <c r="G26236" s="50">
        <v>9848412059</v>
      </c>
      <c r="H26236" s="50"/>
      <c r="I26236" s="50"/>
      <c r="J26236" s="50"/>
      <c r="K26236" s="50"/>
      <c r="L26236" s="50"/>
    </row>
    <row r="26237" spans="4:12" x14ac:dyDescent="0.25">
      <c r="D26237" s="50">
        <v>4047412020</v>
      </c>
      <c r="E26237" s="50" t="s">
        <v>39</v>
      </c>
      <c r="F26237" s="50">
        <v>9848512059</v>
      </c>
      <c r="G26237" s="50">
        <v>9848412059</v>
      </c>
      <c r="H26237" s="50"/>
      <c r="I26237" s="50"/>
      <c r="J26237" s="50"/>
      <c r="K26237" s="50"/>
      <c r="L26237" s="50"/>
    </row>
    <row r="26238" spans="4:12" x14ac:dyDescent="0.25">
      <c r="D26238" s="50">
        <v>4047412030</v>
      </c>
      <c r="E26238" s="50" t="s">
        <v>39</v>
      </c>
      <c r="F26238" s="50">
        <v>9848512059</v>
      </c>
      <c r="G26238" s="50">
        <v>9848412059</v>
      </c>
      <c r="H26238" s="50"/>
      <c r="I26238" s="50"/>
      <c r="J26238" s="50"/>
      <c r="K26238" s="50"/>
      <c r="L26238" s="50"/>
    </row>
    <row r="26239" spans="4:12" x14ac:dyDescent="0.25">
      <c r="D26239" s="50">
        <v>4047412040</v>
      </c>
      <c r="E26239" s="50" t="s">
        <v>39</v>
      </c>
      <c r="F26239" s="50">
        <v>9848512059</v>
      </c>
      <c r="G26239" s="50">
        <v>9848412059</v>
      </c>
      <c r="H26239" s="50"/>
      <c r="I26239" s="50"/>
      <c r="J26239" s="50"/>
      <c r="K26239" s="50"/>
      <c r="L26239" s="50"/>
    </row>
    <row r="26240" spans="4:12" x14ac:dyDescent="0.25">
      <c r="D26240" s="50">
        <v>4047412060</v>
      </c>
      <c r="E26240" s="50" t="s">
        <v>39</v>
      </c>
      <c r="F26240" s="50">
        <v>9848514059</v>
      </c>
      <c r="G26240" s="50">
        <v>9848414059</v>
      </c>
      <c r="H26240" s="50"/>
      <c r="I26240" s="50"/>
      <c r="J26240" s="50"/>
      <c r="K26240" s="50"/>
      <c r="L26240" s="50"/>
    </row>
    <row r="26241" spans="4:12" x14ac:dyDescent="0.25">
      <c r="D26241" s="50">
        <v>4047414060</v>
      </c>
      <c r="E26241" s="50" t="s">
        <v>39</v>
      </c>
      <c r="F26241" s="50">
        <v>9848516059</v>
      </c>
      <c r="G26241" s="50">
        <v>9848416059</v>
      </c>
      <c r="H26241" s="50"/>
      <c r="I26241" s="50"/>
      <c r="J26241" s="50"/>
      <c r="K26241" s="50"/>
      <c r="L26241" s="50"/>
    </row>
    <row r="26242" spans="4:12" x14ac:dyDescent="0.25">
      <c r="D26242" s="50">
        <v>4047416060</v>
      </c>
      <c r="E26242" s="50" t="s">
        <v>39</v>
      </c>
      <c r="F26242" s="50">
        <v>9848518059</v>
      </c>
      <c r="G26242" s="50">
        <v>9848418059</v>
      </c>
      <c r="H26242" s="50"/>
      <c r="I26242" s="50"/>
      <c r="J26242" s="50"/>
      <c r="K26242" s="50"/>
      <c r="L26242" s="50"/>
    </row>
    <row r="26243" spans="4:12" x14ac:dyDescent="0.25">
      <c r="D26243" s="50">
        <v>4047418060</v>
      </c>
      <c r="E26243" s="50" t="s">
        <v>39</v>
      </c>
      <c r="F26243" s="50">
        <v>9848520050</v>
      </c>
      <c r="G26243" s="50">
        <v>9848420050</v>
      </c>
      <c r="H26243" s="50"/>
      <c r="I26243" s="50"/>
      <c r="J26243" s="50"/>
      <c r="K26243" s="50"/>
      <c r="L26243" s="50"/>
    </row>
    <row r="26244" spans="4:12" x14ac:dyDescent="0.25">
      <c r="D26244" s="50">
        <v>4047502960</v>
      </c>
      <c r="E26244" s="50" t="s">
        <v>39</v>
      </c>
      <c r="F26244" s="50">
        <v>9848504059</v>
      </c>
      <c r="G26244" s="50">
        <v>9848404059</v>
      </c>
      <c r="H26244" s="50"/>
      <c r="I26244" s="50"/>
      <c r="J26244" s="50"/>
      <c r="K26244" s="50"/>
      <c r="L26244" s="50"/>
    </row>
    <row r="26245" spans="4:12" x14ac:dyDescent="0.25">
      <c r="D26245" s="50">
        <v>4047503970</v>
      </c>
      <c r="E26245" s="50" t="s">
        <v>39</v>
      </c>
      <c r="F26245" s="50">
        <v>9848504059</v>
      </c>
      <c r="G26245" s="50">
        <v>9848404059</v>
      </c>
      <c r="H26245" s="50"/>
      <c r="I26245" s="50"/>
      <c r="J26245" s="50"/>
      <c r="K26245" s="50"/>
      <c r="L26245" s="50"/>
    </row>
    <row r="26246" spans="4:12" x14ac:dyDescent="0.25">
      <c r="D26246" s="50">
        <v>4047503980</v>
      </c>
      <c r="E26246" s="50" t="s">
        <v>39</v>
      </c>
      <c r="F26246" s="50">
        <v>9848504059</v>
      </c>
      <c r="G26246" s="50">
        <v>9848404059</v>
      </c>
      <c r="H26246" s="50"/>
      <c r="I26246" s="50"/>
      <c r="J26246" s="50"/>
      <c r="K26246" s="50"/>
      <c r="L26246" s="50"/>
    </row>
    <row r="26247" spans="4:12" x14ac:dyDescent="0.25">
      <c r="D26247" s="50">
        <v>4047503990</v>
      </c>
      <c r="E26247" s="50" t="s">
        <v>39</v>
      </c>
      <c r="F26247" s="50">
        <v>9848504059</v>
      </c>
      <c r="G26247" s="50">
        <v>9848404059</v>
      </c>
      <c r="H26247" s="50"/>
      <c r="I26247" s="50"/>
      <c r="J26247" s="50"/>
      <c r="K26247" s="50"/>
      <c r="L26247" s="50"/>
    </row>
    <row r="26248" spans="4:12" x14ac:dyDescent="0.25">
      <c r="D26248" s="50">
        <v>4047504000</v>
      </c>
      <c r="E26248" s="50" t="s">
        <v>39</v>
      </c>
      <c r="F26248" s="50">
        <v>9848504059</v>
      </c>
      <c r="G26248" s="50">
        <v>9848404059</v>
      </c>
      <c r="H26248" s="50"/>
      <c r="I26248" s="50"/>
      <c r="J26248" s="50"/>
      <c r="K26248" s="50"/>
      <c r="L26248" s="50"/>
    </row>
    <row r="26249" spans="4:12" x14ac:dyDescent="0.25">
      <c r="D26249" s="50">
        <v>4047504010</v>
      </c>
      <c r="E26249" s="50" t="s">
        <v>39</v>
      </c>
      <c r="F26249" s="50">
        <v>9848504059</v>
      </c>
      <c r="G26249" s="50">
        <v>9848404059</v>
      </c>
      <c r="H26249" s="50"/>
      <c r="I26249" s="50"/>
      <c r="J26249" s="50"/>
      <c r="K26249" s="50"/>
      <c r="L26249" s="50"/>
    </row>
    <row r="26250" spans="4:12" x14ac:dyDescent="0.25">
      <c r="D26250" s="50">
        <v>4047504020</v>
      </c>
      <c r="E26250" s="50" t="s">
        <v>39</v>
      </c>
      <c r="F26250" s="50">
        <v>9848504059</v>
      </c>
      <c r="G26250" s="50">
        <v>9848404059</v>
      </c>
      <c r="H26250" s="50"/>
      <c r="I26250" s="50"/>
      <c r="J26250" s="50"/>
      <c r="K26250" s="50"/>
      <c r="L26250" s="50"/>
    </row>
    <row r="26251" spans="4:12" x14ac:dyDescent="0.25">
      <c r="D26251" s="50">
        <v>4047504030</v>
      </c>
      <c r="E26251" s="50" t="s">
        <v>39</v>
      </c>
      <c r="F26251" s="50">
        <v>9848504059</v>
      </c>
      <c r="G26251" s="50">
        <v>9848404059</v>
      </c>
      <c r="H26251" s="50"/>
      <c r="I26251" s="50"/>
      <c r="J26251" s="50"/>
      <c r="K26251" s="50"/>
      <c r="L26251" s="50"/>
    </row>
    <row r="26252" spans="4:12" x14ac:dyDescent="0.25">
      <c r="D26252" s="50">
        <v>4047504040</v>
      </c>
      <c r="E26252" s="50" t="s">
        <v>39</v>
      </c>
      <c r="F26252" s="50">
        <v>9848504059</v>
      </c>
      <c r="G26252" s="50">
        <v>9848404059</v>
      </c>
      <c r="H26252" s="50"/>
      <c r="I26252" s="50"/>
      <c r="J26252" s="50"/>
      <c r="K26252" s="50"/>
      <c r="L26252" s="50"/>
    </row>
    <row r="26253" spans="4:12" x14ac:dyDescent="0.25">
      <c r="D26253" s="50">
        <v>4047504060</v>
      </c>
      <c r="E26253" s="50" t="s">
        <v>39</v>
      </c>
      <c r="F26253" s="50">
        <v>9848505059</v>
      </c>
      <c r="G26253" s="50">
        <v>9848405059</v>
      </c>
      <c r="H26253" s="50"/>
      <c r="I26253" s="50"/>
      <c r="J26253" s="50"/>
      <c r="K26253" s="50"/>
      <c r="L26253" s="50"/>
    </row>
    <row r="26254" spans="4:12" x14ac:dyDescent="0.25">
      <c r="D26254" s="50">
        <v>4047504970</v>
      </c>
      <c r="E26254" s="50" t="s">
        <v>39</v>
      </c>
      <c r="F26254" s="50">
        <v>9848505059</v>
      </c>
      <c r="G26254" s="50">
        <v>9848405059</v>
      </c>
      <c r="H26254" s="50"/>
      <c r="I26254" s="50"/>
      <c r="J26254" s="50"/>
      <c r="K26254" s="50"/>
      <c r="L26254" s="50"/>
    </row>
    <row r="26255" spans="4:12" x14ac:dyDescent="0.25">
      <c r="D26255" s="50">
        <v>4047504980</v>
      </c>
      <c r="E26255" s="50" t="s">
        <v>39</v>
      </c>
      <c r="F26255" s="50">
        <v>9848505059</v>
      </c>
      <c r="G26255" s="50">
        <v>9848405059</v>
      </c>
      <c r="H26255" s="50"/>
      <c r="I26255" s="50"/>
      <c r="J26255" s="50"/>
      <c r="K26255" s="50"/>
      <c r="L26255" s="50"/>
    </row>
    <row r="26256" spans="4:12" x14ac:dyDescent="0.25">
      <c r="D26256" s="50">
        <v>4047504990</v>
      </c>
      <c r="E26256" s="50" t="s">
        <v>39</v>
      </c>
      <c r="F26256" s="50">
        <v>9848505059</v>
      </c>
      <c r="G26256" s="50">
        <v>9848405059</v>
      </c>
      <c r="H26256" s="50"/>
      <c r="I26256" s="50"/>
      <c r="J26256" s="50"/>
      <c r="K26256" s="50"/>
      <c r="L26256" s="50"/>
    </row>
    <row r="26257" spans="4:12" x14ac:dyDescent="0.25">
      <c r="D26257" s="50">
        <v>4047505000</v>
      </c>
      <c r="E26257" s="50" t="s">
        <v>39</v>
      </c>
      <c r="F26257" s="50">
        <v>9848505059</v>
      </c>
      <c r="G26257" s="50">
        <v>9848405059</v>
      </c>
      <c r="H26257" s="50"/>
      <c r="I26257" s="50"/>
      <c r="J26257" s="50"/>
      <c r="K26257" s="50"/>
      <c r="L26257" s="50"/>
    </row>
    <row r="26258" spans="4:12" x14ac:dyDescent="0.25">
      <c r="D26258" s="50">
        <v>4047505010</v>
      </c>
      <c r="E26258" s="50" t="s">
        <v>39</v>
      </c>
      <c r="F26258" s="50">
        <v>9848505059</v>
      </c>
      <c r="G26258" s="50">
        <v>9848405059</v>
      </c>
      <c r="H26258" s="50"/>
      <c r="I26258" s="50"/>
      <c r="J26258" s="50"/>
      <c r="K26258" s="50"/>
      <c r="L26258" s="50"/>
    </row>
    <row r="26259" spans="4:12" x14ac:dyDescent="0.25">
      <c r="D26259" s="50">
        <v>4047505020</v>
      </c>
      <c r="E26259" s="50" t="s">
        <v>39</v>
      </c>
      <c r="F26259" s="50">
        <v>9848505059</v>
      </c>
      <c r="G26259" s="50">
        <v>9848405059</v>
      </c>
      <c r="H26259" s="50"/>
      <c r="I26259" s="50"/>
      <c r="J26259" s="50"/>
      <c r="K26259" s="50"/>
      <c r="L26259" s="50"/>
    </row>
    <row r="26260" spans="4:12" x14ac:dyDescent="0.25">
      <c r="D26260" s="50">
        <v>4047505030</v>
      </c>
      <c r="E26260" s="50" t="s">
        <v>39</v>
      </c>
      <c r="F26260" s="50">
        <v>9848505059</v>
      </c>
      <c r="G26260" s="50">
        <v>9848405059</v>
      </c>
      <c r="H26260" s="50"/>
      <c r="I26260" s="50"/>
      <c r="J26260" s="50"/>
      <c r="K26260" s="50"/>
      <c r="L26260" s="50"/>
    </row>
    <row r="26261" spans="4:12" x14ac:dyDescent="0.25">
      <c r="D26261" s="50">
        <v>4047505040</v>
      </c>
      <c r="E26261" s="50" t="s">
        <v>39</v>
      </c>
      <c r="F26261" s="50">
        <v>9848505059</v>
      </c>
      <c r="G26261" s="50">
        <v>9848405059</v>
      </c>
      <c r="H26261" s="50"/>
      <c r="I26261" s="50"/>
      <c r="J26261" s="50"/>
      <c r="K26261" s="50"/>
      <c r="L26261" s="50"/>
    </row>
    <row r="26262" spans="4:12" x14ac:dyDescent="0.25">
      <c r="D26262" s="50">
        <v>4047505970</v>
      </c>
      <c r="E26262" s="50" t="s">
        <v>39</v>
      </c>
      <c r="F26262" s="50">
        <v>9848506059</v>
      </c>
      <c r="G26262" s="50">
        <v>9848406059</v>
      </c>
      <c r="H26262" s="50"/>
      <c r="I26262" s="50"/>
      <c r="J26262" s="50"/>
      <c r="K26262" s="50"/>
      <c r="L26262" s="50"/>
    </row>
    <row r="26263" spans="4:12" x14ac:dyDescent="0.25">
      <c r="D26263" s="50">
        <v>4047505980</v>
      </c>
      <c r="E26263" s="50" t="s">
        <v>39</v>
      </c>
      <c r="F26263" s="50">
        <v>9848506059</v>
      </c>
      <c r="G26263" s="50">
        <v>9848406059</v>
      </c>
      <c r="H26263" s="50"/>
      <c r="I26263" s="50"/>
      <c r="J26263" s="50"/>
      <c r="K26263" s="50"/>
      <c r="L26263" s="50"/>
    </row>
    <row r="26264" spans="4:12" x14ac:dyDescent="0.25">
      <c r="D26264" s="50">
        <v>4047505990</v>
      </c>
      <c r="E26264" s="50" t="s">
        <v>39</v>
      </c>
      <c r="F26264" s="50">
        <v>9848506059</v>
      </c>
      <c r="G26264" s="50">
        <v>9848406059</v>
      </c>
      <c r="H26264" s="50"/>
      <c r="I26264" s="50"/>
      <c r="J26264" s="50"/>
      <c r="K26264" s="50"/>
      <c r="L26264" s="50"/>
    </row>
    <row r="26265" spans="4:12" x14ac:dyDescent="0.25">
      <c r="D26265" s="50">
        <v>4047506000</v>
      </c>
      <c r="E26265" s="50" t="s">
        <v>39</v>
      </c>
      <c r="F26265" s="50">
        <v>9848506059</v>
      </c>
      <c r="G26265" s="50">
        <v>9848406059</v>
      </c>
      <c r="H26265" s="50"/>
      <c r="I26265" s="50"/>
      <c r="J26265" s="50"/>
      <c r="K26265" s="50"/>
      <c r="L26265" s="50"/>
    </row>
    <row r="26266" spans="4:12" x14ac:dyDescent="0.25">
      <c r="D26266" s="50">
        <v>4047506010</v>
      </c>
      <c r="E26266" s="50" t="s">
        <v>39</v>
      </c>
      <c r="F26266" s="50">
        <v>9848506059</v>
      </c>
      <c r="G26266" s="50">
        <v>9848406059</v>
      </c>
      <c r="H26266" s="50"/>
      <c r="I26266" s="50"/>
      <c r="J26266" s="50"/>
      <c r="K26266" s="50"/>
      <c r="L26266" s="50"/>
    </row>
    <row r="26267" spans="4:12" x14ac:dyDescent="0.25">
      <c r="D26267" s="50">
        <v>4047506020</v>
      </c>
      <c r="E26267" s="50" t="s">
        <v>39</v>
      </c>
      <c r="F26267" s="50">
        <v>9848506059</v>
      </c>
      <c r="G26267" s="50">
        <v>9848406059</v>
      </c>
      <c r="H26267" s="50"/>
      <c r="I26267" s="50"/>
      <c r="J26267" s="50"/>
      <c r="K26267" s="50"/>
      <c r="L26267" s="50"/>
    </row>
    <row r="26268" spans="4:12" x14ac:dyDescent="0.25">
      <c r="D26268" s="50">
        <v>4047506030</v>
      </c>
      <c r="E26268" s="50" t="s">
        <v>39</v>
      </c>
      <c r="F26268" s="50">
        <v>9848506059</v>
      </c>
      <c r="G26268" s="50">
        <v>9848406059</v>
      </c>
      <c r="H26268" s="50"/>
      <c r="I26268" s="50"/>
      <c r="J26268" s="50"/>
      <c r="K26268" s="50"/>
      <c r="L26268" s="50"/>
    </row>
    <row r="26269" spans="4:12" x14ac:dyDescent="0.25">
      <c r="D26269" s="50">
        <v>4047506040</v>
      </c>
      <c r="E26269" s="50" t="s">
        <v>39</v>
      </c>
      <c r="F26269" s="50">
        <v>9848506059</v>
      </c>
      <c r="G26269" s="50">
        <v>9848406059</v>
      </c>
      <c r="H26269" s="50"/>
      <c r="I26269" s="50"/>
      <c r="J26269" s="50"/>
      <c r="K26269" s="50"/>
      <c r="L26269" s="50"/>
    </row>
    <row r="26270" spans="4:12" x14ac:dyDescent="0.25">
      <c r="D26270" s="50">
        <v>4047506060</v>
      </c>
      <c r="E26270" s="50" t="s">
        <v>39</v>
      </c>
      <c r="F26270" s="50">
        <v>9848508059</v>
      </c>
      <c r="G26270" s="50">
        <v>9848408059</v>
      </c>
      <c r="H26270" s="50"/>
      <c r="I26270" s="50"/>
      <c r="J26270" s="50"/>
      <c r="K26270" s="50"/>
      <c r="L26270" s="50"/>
    </row>
    <row r="26271" spans="4:12" x14ac:dyDescent="0.25">
      <c r="D26271" s="50">
        <v>4047507970</v>
      </c>
      <c r="E26271" s="50" t="s">
        <v>39</v>
      </c>
      <c r="F26271" s="50">
        <v>9848508059</v>
      </c>
      <c r="G26271" s="50">
        <v>9848408059</v>
      </c>
      <c r="H26271" s="50"/>
      <c r="I26271" s="50"/>
      <c r="J26271" s="50"/>
      <c r="K26271" s="50"/>
      <c r="L26271" s="50"/>
    </row>
    <row r="26272" spans="4:12" x14ac:dyDescent="0.25">
      <c r="D26272" s="50">
        <v>4047507980</v>
      </c>
      <c r="E26272" s="50" t="s">
        <v>39</v>
      </c>
      <c r="F26272" s="50">
        <v>9848508059</v>
      </c>
      <c r="G26272" s="50">
        <v>9848408059</v>
      </c>
      <c r="H26272" s="50"/>
      <c r="I26272" s="50"/>
      <c r="J26272" s="50"/>
      <c r="K26272" s="50"/>
      <c r="L26272" s="50"/>
    </row>
    <row r="26273" spans="4:12" x14ac:dyDescent="0.25">
      <c r="D26273" s="50">
        <v>4047507990</v>
      </c>
      <c r="E26273" s="50" t="s">
        <v>39</v>
      </c>
      <c r="F26273" s="50">
        <v>9848508059</v>
      </c>
      <c r="G26273" s="50">
        <v>9848408059</v>
      </c>
      <c r="H26273" s="50"/>
      <c r="I26273" s="50"/>
      <c r="J26273" s="50"/>
      <c r="K26273" s="50"/>
      <c r="L26273" s="50"/>
    </row>
    <row r="26274" spans="4:12" x14ac:dyDescent="0.25">
      <c r="D26274" s="50">
        <v>4047508000</v>
      </c>
      <c r="E26274" s="50" t="s">
        <v>39</v>
      </c>
      <c r="F26274" s="50">
        <v>9848508059</v>
      </c>
      <c r="G26274" s="50">
        <v>9848408059</v>
      </c>
      <c r="H26274" s="50"/>
      <c r="I26274" s="50"/>
      <c r="J26274" s="50"/>
      <c r="K26274" s="50"/>
      <c r="L26274" s="50"/>
    </row>
    <row r="26275" spans="4:12" x14ac:dyDescent="0.25">
      <c r="D26275" s="50">
        <v>4047508010</v>
      </c>
      <c r="E26275" s="50" t="s">
        <v>39</v>
      </c>
      <c r="F26275" s="50">
        <v>9848508059</v>
      </c>
      <c r="G26275" s="50">
        <v>9848408059</v>
      </c>
      <c r="H26275" s="50"/>
      <c r="I26275" s="50"/>
      <c r="J26275" s="50"/>
      <c r="K26275" s="50"/>
      <c r="L26275" s="50"/>
    </row>
    <row r="26276" spans="4:12" x14ac:dyDescent="0.25">
      <c r="D26276" s="50">
        <v>4047508020</v>
      </c>
      <c r="E26276" s="50" t="s">
        <v>39</v>
      </c>
      <c r="F26276" s="50">
        <v>9848508059</v>
      </c>
      <c r="G26276" s="50">
        <v>9848408059</v>
      </c>
      <c r="H26276" s="50"/>
      <c r="I26276" s="50"/>
      <c r="J26276" s="50"/>
      <c r="K26276" s="50"/>
      <c r="L26276" s="50"/>
    </row>
    <row r="26277" spans="4:12" x14ac:dyDescent="0.25">
      <c r="D26277" s="50">
        <v>4047508030</v>
      </c>
      <c r="E26277" s="50" t="s">
        <v>39</v>
      </c>
      <c r="F26277" s="50">
        <v>9848508059</v>
      </c>
      <c r="G26277" s="50">
        <v>9848408059</v>
      </c>
      <c r="H26277" s="50"/>
      <c r="I26277" s="50"/>
      <c r="J26277" s="50"/>
      <c r="K26277" s="50"/>
      <c r="L26277" s="50"/>
    </row>
    <row r="26278" spans="4:12" x14ac:dyDescent="0.25">
      <c r="D26278" s="50">
        <v>4047508040</v>
      </c>
      <c r="E26278" s="50" t="s">
        <v>39</v>
      </c>
      <c r="F26278" s="50">
        <v>9848508059</v>
      </c>
      <c r="G26278" s="50">
        <v>9848408059</v>
      </c>
      <c r="H26278" s="50"/>
      <c r="I26278" s="50"/>
      <c r="J26278" s="50"/>
      <c r="K26278" s="50"/>
      <c r="L26278" s="50"/>
    </row>
    <row r="26279" spans="4:12" x14ac:dyDescent="0.25">
      <c r="D26279" s="50">
        <v>4047508060</v>
      </c>
      <c r="E26279" s="50" t="s">
        <v>39</v>
      </c>
      <c r="F26279" s="50">
        <v>9848510059</v>
      </c>
      <c r="G26279" s="50">
        <v>9848410059</v>
      </c>
      <c r="H26279" s="50"/>
      <c r="I26279" s="50"/>
      <c r="J26279" s="50"/>
      <c r="K26279" s="50"/>
      <c r="L26279" s="50"/>
    </row>
    <row r="26280" spans="4:12" x14ac:dyDescent="0.25">
      <c r="D26280" s="50">
        <v>4047509970</v>
      </c>
      <c r="E26280" s="50" t="s">
        <v>39</v>
      </c>
      <c r="F26280" s="50">
        <v>9848510059</v>
      </c>
      <c r="G26280" s="50">
        <v>9848410059</v>
      </c>
      <c r="H26280" s="50"/>
      <c r="I26280" s="50"/>
      <c r="J26280" s="50"/>
      <c r="K26280" s="50"/>
      <c r="L26280" s="50"/>
    </row>
    <row r="26281" spans="4:12" x14ac:dyDescent="0.25">
      <c r="D26281" s="50">
        <v>4047509980</v>
      </c>
      <c r="E26281" s="50" t="s">
        <v>39</v>
      </c>
      <c r="F26281" s="50">
        <v>9848510059</v>
      </c>
      <c r="G26281" s="50">
        <v>9848410059</v>
      </c>
      <c r="H26281" s="50"/>
      <c r="I26281" s="50"/>
      <c r="J26281" s="50"/>
      <c r="K26281" s="50"/>
      <c r="L26281" s="50"/>
    </row>
    <row r="26282" spans="4:12" x14ac:dyDescent="0.25">
      <c r="D26282" s="50">
        <v>4047509990</v>
      </c>
      <c r="E26282" s="50" t="s">
        <v>39</v>
      </c>
      <c r="F26282" s="50">
        <v>9848510059</v>
      </c>
      <c r="G26282" s="50">
        <v>9848410059</v>
      </c>
      <c r="H26282" s="50"/>
      <c r="I26282" s="50"/>
      <c r="J26282" s="50"/>
      <c r="K26282" s="50"/>
      <c r="L26282" s="50"/>
    </row>
    <row r="26283" spans="4:12" x14ac:dyDescent="0.25">
      <c r="D26283" s="50">
        <v>4047510000</v>
      </c>
      <c r="E26283" s="50" t="s">
        <v>39</v>
      </c>
      <c r="F26283" s="50">
        <v>9848510059</v>
      </c>
      <c r="G26283" s="50">
        <v>9848410059</v>
      </c>
      <c r="H26283" s="50"/>
      <c r="I26283" s="50"/>
      <c r="J26283" s="50"/>
      <c r="K26283" s="50"/>
      <c r="L26283" s="50"/>
    </row>
    <row r="26284" spans="4:12" x14ac:dyDescent="0.25">
      <c r="D26284" s="50">
        <v>4047510010</v>
      </c>
      <c r="E26284" s="50" t="s">
        <v>39</v>
      </c>
      <c r="F26284" s="50">
        <v>9848510059</v>
      </c>
      <c r="G26284" s="50">
        <v>9848410059</v>
      </c>
      <c r="H26284" s="50"/>
      <c r="I26284" s="50"/>
      <c r="J26284" s="50"/>
      <c r="K26284" s="50"/>
      <c r="L26284" s="50"/>
    </row>
    <row r="26285" spans="4:12" x14ac:dyDescent="0.25">
      <c r="D26285" s="50">
        <v>4047510020</v>
      </c>
      <c r="E26285" s="50" t="s">
        <v>39</v>
      </c>
      <c r="F26285" s="50">
        <v>9848510059</v>
      </c>
      <c r="G26285" s="50">
        <v>9848410059</v>
      </c>
      <c r="H26285" s="50"/>
      <c r="I26285" s="50"/>
      <c r="J26285" s="50"/>
      <c r="K26285" s="50"/>
      <c r="L26285" s="50"/>
    </row>
    <row r="26286" spans="4:12" x14ac:dyDescent="0.25">
      <c r="D26286" s="50">
        <v>4047510030</v>
      </c>
      <c r="E26286" s="50" t="s">
        <v>39</v>
      </c>
      <c r="F26286" s="50">
        <v>9848510059</v>
      </c>
      <c r="G26286" s="50">
        <v>9848410059</v>
      </c>
      <c r="H26286" s="50"/>
      <c r="I26286" s="50"/>
      <c r="J26286" s="50"/>
      <c r="K26286" s="50"/>
      <c r="L26286" s="50"/>
    </row>
    <row r="26287" spans="4:12" x14ac:dyDescent="0.25">
      <c r="D26287" s="50">
        <v>4047510040</v>
      </c>
      <c r="E26287" s="50" t="s">
        <v>39</v>
      </c>
      <c r="F26287" s="50">
        <v>9848510059</v>
      </c>
      <c r="G26287" s="50">
        <v>9848410059</v>
      </c>
      <c r="H26287" s="50"/>
      <c r="I26287" s="50"/>
      <c r="J26287" s="50"/>
      <c r="K26287" s="50"/>
      <c r="L26287" s="50"/>
    </row>
    <row r="26288" spans="4:12" x14ac:dyDescent="0.25">
      <c r="D26288" s="50">
        <v>4047510060</v>
      </c>
      <c r="E26288" s="50" t="s">
        <v>39</v>
      </c>
      <c r="F26288" s="50">
        <v>9848512059</v>
      </c>
      <c r="G26288" s="50">
        <v>9848412059</v>
      </c>
      <c r="H26288" s="50"/>
      <c r="I26288" s="50"/>
      <c r="J26288" s="50"/>
      <c r="K26288" s="50"/>
      <c r="L26288" s="50"/>
    </row>
    <row r="26289" spans="4:12" x14ac:dyDescent="0.25">
      <c r="D26289" s="50">
        <v>4047511970</v>
      </c>
      <c r="E26289" s="50" t="s">
        <v>39</v>
      </c>
      <c r="F26289" s="50">
        <v>9848512059</v>
      </c>
      <c r="G26289" s="50">
        <v>9848412059</v>
      </c>
      <c r="H26289" s="50"/>
      <c r="I26289" s="50"/>
      <c r="J26289" s="50"/>
      <c r="K26289" s="50"/>
      <c r="L26289" s="50"/>
    </row>
    <row r="26290" spans="4:12" x14ac:dyDescent="0.25">
      <c r="D26290" s="50">
        <v>4047511980</v>
      </c>
      <c r="E26290" s="50" t="s">
        <v>39</v>
      </c>
      <c r="F26290" s="50">
        <v>9848512059</v>
      </c>
      <c r="G26290" s="50">
        <v>9848412059</v>
      </c>
      <c r="H26290" s="50"/>
      <c r="I26290" s="50"/>
      <c r="J26290" s="50"/>
      <c r="K26290" s="50"/>
      <c r="L26290" s="50"/>
    </row>
    <row r="26291" spans="4:12" x14ac:dyDescent="0.25">
      <c r="D26291" s="50">
        <v>4047511990</v>
      </c>
      <c r="E26291" s="50" t="s">
        <v>39</v>
      </c>
      <c r="F26291" s="50">
        <v>9848512059</v>
      </c>
      <c r="G26291" s="50">
        <v>9848412059</v>
      </c>
      <c r="H26291" s="50"/>
      <c r="I26291" s="50"/>
      <c r="J26291" s="50"/>
      <c r="K26291" s="50"/>
      <c r="L26291" s="50"/>
    </row>
    <row r="26292" spans="4:12" x14ac:dyDescent="0.25">
      <c r="D26292" s="50">
        <v>4047512000</v>
      </c>
      <c r="E26292" s="50" t="s">
        <v>39</v>
      </c>
      <c r="F26292" s="50">
        <v>9848512059</v>
      </c>
      <c r="G26292" s="50">
        <v>9848412059</v>
      </c>
      <c r="H26292" s="50"/>
      <c r="I26292" s="50"/>
      <c r="J26292" s="50"/>
      <c r="K26292" s="50"/>
      <c r="L26292" s="50"/>
    </row>
    <row r="26293" spans="4:12" x14ac:dyDescent="0.25">
      <c r="D26293" s="50">
        <v>4047512010</v>
      </c>
      <c r="E26293" s="50" t="s">
        <v>39</v>
      </c>
      <c r="F26293" s="50">
        <v>9848512059</v>
      </c>
      <c r="G26293" s="50">
        <v>9848412059</v>
      </c>
      <c r="H26293" s="50"/>
      <c r="I26293" s="50"/>
      <c r="J26293" s="50"/>
      <c r="K26293" s="50"/>
      <c r="L26293" s="50"/>
    </row>
    <row r="26294" spans="4:12" x14ac:dyDescent="0.25">
      <c r="D26294" s="50">
        <v>4047512020</v>
      </c>
      <c r="E26294" s="50" t="s">
        <v>39</v>
      </c>
      <c r="F26294" s="50">
        <v>9848512059</v>
      </c>
      <c r="G26294" s="50">
        <v>9848412059</v>
      </c>
      <c r="H26294" s="50"/>
      <c r="I26294" s="50"/>
      <c r="J26294" s="50"/>
      <c r="K26294" s="50"/>
      <c r="L26294" s="50"/>
    </row>
    <row r="26295" spans="4:12" x14ac:dyDescent="0.25">
      <c r="D26295" s="50">
        <v>4047512030</v>
      </c>
      <c r="E26295" s="50" t="s">
        <v>39</v>
      </c>
      <c r="F26295" s="50">
        <v>9848512059</v>
      </c>
      <c r="G26295" s="50">
        <v>9848412059</v>
      </c>
      <c r="H26295" s="50"/>
      <c r="I26295" s="50"/>
      <c r="J26295" s="50"/>
      <c r="K26295" s="50"/>
      <c r="L26295" s="50"/>
    </row>
    <row r="26296" spans="4:12" x14ac:dyDescent="0.25">
      <c r="D26296" s="50">
        <v>4047512040</v>
      </c>
      <c r="E26296" s="50" t="s">
        <v>39</v>
      </c>
      <c r="F26296" s="50">
        <v>9848512059</v>
      </c>
      <c r="G26296" s="50">
        <v>9848412059</v>
      </c>
      <c r="H26296" s="50"/>
      <c r="I26296" s="50"/>
      <c r="J26296" s="50"/>
      <c r="K26296" s="50"/>
      <c r="L26296" s="50"/>
    </row>
    <row r="26297" spans="4:12" x14ac:dyDescent="0.25">
      <c r="D26297" s="50">
        <v>4047512060</v>
      </c>
      <c r="E26297" s="50" t="s">
        <v>39</v>
      </c>
      <c r="F26297" s="50">
        <v>9848514059</v>
      </c>
      <c r="G26297" s="50">
        <v>9848414059</v>
      </c>
      <c r="H26297" s="50"/>
      <c r="I26297" s="50"/>
      <c r="J26297" s="50"/>
      <c r="K26297" s="50"/>
      <c r="L26297" s="50"/>
    </row>
    <row r="26298" spans="4:12" x14ac:dyDescent="0.25">
      <c r="D26298" s="50">
        <v>4047514060</v>
      </c>
      <c r="E26298" s="50" t="s">
        <v>39</v>
      </c>
      <c r="F26298" s="50">
        <v>9848516059</v>
      </c>
      <c r="G26298" s="50">
        <v>9848416059</v>
      </c>
      <c r="H26298" s="50"/>
      <c r="I26298" s="50"/>
      <c r="J26298" s="50"/>
      <c r="K26298" s="50"/>
      <c r="L26298" s="50"/>
    </row>
    <row r="26299" spans="4:12" x14ac:dyDescent="0.25">
      <c r="D26299" s="50">
        <v>4047516060</v>
      </c>
      <c r="E26299" s="50" t="s">
        <v>39</v>
      </c>
      <c r="F26299" s="50">
        <v>9848518059</v>
      </c>
      <c r="G26299" s="50">
        <v>9848418059</v>
      </c>
      <c r="H26299" s="50"/>
      <c r="I26299" s="50"/>
      <c r="J26299" s="50"/>
      <c r="K26299" s="50"/>
      <c r="L26299" s="50"/>
    </row>
    <row r="26300" spans="4:12" x14ac:dyDescent="0.25">
      <c r="D26300" s="50">
        <v>4047518060</v>
      </c>
      <c r="E26300" s="50" t="s">
        <v>39</v>
      </c>
      <c r="F26300" s="50">
        <v>9848520050</v>
      </c>
      <c r="G26300" s="50">
        <v>9848420050</v>
      </c>
      <c r="H26300" s="50"/>
      <c r="I26300" s="50"/>
      <c r="J26300" s="50"/>
      <c r="K26300" s="50"/>
      <c r="L26300" s="50"/>
    </row>
    <row r="26301" spans="4:12" x14ac:dyDescent="0.25">
      <c r="D26301" s="50">
        <v>4047602960</v>
      </c>
      <c r="E26301" s="50" t="s">
        <v>39</v>
      </c>
      <c r="F26301" s="50">
        <v>9848504059</v>
      </c>
      <c r="G26301" s="50">
        <v>9848404059</v>
      </c>
      <c r="H26301" s="50"/>
      <c r="I26301" s="50"/>
      <c r="J26301" s="50"/>
      <c r="K26301" s="50"/>
      <c r="L26301" s="50"/>
    </row>
    <row r="26302" spans="4:12" x14ac:dyDescent="0.25">
      <c r="D26302" s="50">
        <v>4047603970</v>
      </c>
      <c r="E26302" s="50" t="s">
        <v>39</v>
      </c>
      <c r="F26302" s="50">
        <v>9848504059</v>
      </c>
      <c r="G26302" s="50">
        <v>9848404059</v>
      </c>
      <c r="H26302" s="50"/>
      <c r="I26302" s="50"/>
      <c r="J26302" s="50"/>
      <c r="K26302" s="50"/>
      <c r="L26302" s="50"/>
    </row>
    <row r="26303" spans="4:12" x14ac:dyDescent="0.25">
      <c r="D26303" s="50">
        <v>4047603980</v>
      </c>
      <c r="E26303" s="50" t="s">
        <v>39</v>
      </c>
      <c r="F26303" s="50">
        <v>9848504059</v>
      </c>
      <c r="G26303" s="50">
        <v>9848404059</v>
      </c>
      <c r="H26303" s="50"/>
      <c r="I26303" s="50"/>
      <c r="J26303" s="50"/>
      <c r="K26303" s="50"/>
      <c r="L26303" s="50"/>
    </row>
    <row r="26304" spans="4:12" x14ac:dyDescent="0.25">
      <c r="D26304" s="50">
        <v>4047603990</v>
      </c>
      <c r="E26304" s="50" t="s">
        <v>39</v>
      </c>
      <c r="F26304" s="50">
        <v>9848504059</v>
      </c>
      <c r="G26304" s="50">
        <v>9848404059</v>
      </c>
      <c r="H26304" s="50"/>
      <c r="I26304" s="50"/>
      <c r="J26304" s="50"/>
      <c r="K26304" s="50"/>
      <c r="L26304" s="50"/>
    </row>
    <row r="26305" spans="4:12" x14ac:dyDescent="0.25">
      <c r="D26305" s="50">
        <v>4047604000</v>
      </c>
      <c r="E26305" s="50" t="s">
        <v>39</v>
      </c>
      <c r="F26305" s="50">
        <v>9848504059</v>
      </c>
      <c r="G26305" s="50">
        <v>9848404059</v>
      </c>
      <c r="H26305" s="50"/>
      <c r="I26305" s="50"/>
      <c r="J26305" s="50"/>
      <c r="K26305" s="50"/>
      <c r="L26305" s="50"/>
    </row>
    <row r="26306" spans="4:12" x14ac:dyDescent="0.25">
      <c r="D26306" s="50">
        <v>4047604010</v>
      </c>
      <c r="E26306" s="50" t="s">
        <v>39</v>
      </c>
      <c r="F26306" s="50">
        <v>9848504059</v>
      </c>
      <c r="G26306" s="50">
        <v>9848404059</v>
      </c>
      <c r="H26306" s="50"/>
      <c r="I26306" s="50"/>
      <c r="J26306" s="50"/>
      <c r="K26306" s="50"/>
      <c r="L26306" s="50"/>
    </row>
    <row r="26307" spans="4:12" x14ac:dyDescent="0.25">
      <c r="D26307" s="50">
        <v>4047604020</v>
      </c>
      <c r="E26307" s="50" t="s">
        <v>39</v>
      </c>
      <c r="F26307" s="50">
        <v>9848504059</v>
      </c>
      <c r="G26307" s="50">
        <v>9848404059</v>
      </c>
      <c r="H26307" s="50"/>
      <c r="I26307" s="50"/>
      <c r="J26307" s="50"/>
      <c r="K26307" s="50"/>
      <c r="L26307" s="50"/>
    </row>
    <row r="26308" spans="4:12" x14ac:dyDescent="0.25">
      <c r="D26308" s="50">
        <v>4047604030</v>
      </c>
      <c r="E26308" s="50" t="s">
        <v>39</v>
      </c>
      <c r="F26308" s="50">
        <v>9848504059</v>
      </c>
      <c r="G26308" s="50">
        <v>9848404059</v>
      </c>
      <c r="H26308" s="50"/>
      <c r="I26308" s="50"/>
      <c r="J26308" s="50"/>
      <c r="K26308" s="50"/>
      <c r="L26308" s="50"/>
    </row>
    <row r="26309" spans="4:12" x14ac:dyDescent="0.25">
      <c r="D26309" s="50">
        <v>4047604040</v>
      </c>
      <c r="E26309" s="50" t="s">
        <v>39</v>
      </c>
      <c r="F26309" s="50">
        <v>9848504059</v>
      </c>
      <c r="G26309" s="50">
        <v>9848404059</v>
      </c>
      <c r="H26309" s="50"/>
      <c r="I26309" s="50"/>
      <c r="J26309" s="50"/>
      <c r="K26309" s="50"/>
      <c r="L26309" s="50"/>
    </row>
    <row r="26310" spans="4:12" x14ac:dyDescent="0.25">
      <c r="D26310" s="50">
        <v>4047604060</v>
      </c>
      <c r="E26310" s="50" t="s">
        <v>39</v>
      </c>
      <c r="F26310" s="50">
        <v>9848505059</v>
      </c>
      <c r="G26310" s="50">
        <v>9848405059</v>
      </c>
      <c r="H26310" s="50"/>
      <c r="I26310" s="50"/>
      <c r="J26310" s="50"/>
      <c r="K26310" s="50"/>
      <c r="L26310" s="50"/>
    </row>
    <row r="26311" spans="4:12" x14ac:dyDescent="0.25">
      <c r="D26311" s="50">
        <v>4047604970</v>
      </c>
      <c r="E26311" s="50" t="s">
        <v>39</v>
      </c>
      <c r="F26311" s="50">
        <v>9848505059</v>
      </c>
      <c r="G26311" s="50">
        <v>9848405059</v>
      </c>
      <c r="H26311" s="50"/>
      <c r="I26311" s="50"/>
      <c r="J26311" s="50"/>
      <c r="K26311" s="50"/>
      <c r="L26311" s="50"/>
    </row>
    <row r="26312" spans="4:12" x14ac:dyDescent="0.25">
      <c r="D26312" s="50">
        <v>4047604980</v>
      </c>
      <c r="E26312" s="50" t="s">
        <v>39</v>
      </c>
      <c r="F26312" s="50">
        <v>9848505059</v>
      </c>
      <c r="G26312" s="50">
        <v>9848405059</v>
      </c>
      <c r="H26312" s="50"/>
      <c r="I26312" s="50"/>
      <c r="J26312" s="50"/>
      <c r="K26312" s="50"/>
      <c r="L26312" s="50"/>
    </row>
    <row r="26313" spans="4:12" x14ac:dyDescent="0.25">
      <c r="D26313" s="50">
        <v>4047604990</v>
      </c>
      <c r="E26313" s="50" t="s">
        <v>39</v>
      </c>
      <c r="F26313" s="50">
        <v>9848505059</v>
      </c>
      <c r="G26313" s="50">
        <v>9848405059</v>
      </c>
      <c r="H26313" s="50"/>
      <c r="I26313" s="50"/>
      <c r="J26313" s="50"/>
      <c r="K26313" s="50"/>
      <c r="L26313" s="50"/>
    </row>
    <row r="26314" spans="4:12" x14ac:dyDescent="0.25">
      <c r="D26314" s="50">
        <v>4047605000</v>
      </c>
      <c r="E26314" s="50" t="s">
        <v>39</v>
      </c>
      <c r="F26314" s="50">
        <v>9848505059</v>
      </c>
      <c r="G26314" s="50">
        <v>9848405059</v>
      </c>
      <c r="H26314" s="50"/>
      <c r="I26314" s="50"/>
      <c r="J26314" s="50"/>
      <c r="K26314" s="50"/>
      <c r="L26314" s="50"/>
    </row>
    <row r="26315" spans="4:12" x14ac:dyDescent="0.25">
      <c r="D26315" s="50">
        <v>4047605010</v>
      </c>
      <c r="E26315" s="50" t="s">
        <v>39</v>
      </c>
      <c r="F26315" s="50">
        <v>9848505059</v>
      </c>
      <c r="G26315" s="50">
        <v>9848405059</v>
      </c>
      <c r="H26315" s="50"/>
      <c r="I26315" s="50"/>
      <c r="J26315" s="50"/>
      <c r="K26315" s="50"/>
      <c r="L26315" s="50"/>
    </row>
    <row r="26316" spans="4:12" x14ac:dyDescent="0.25">
      <c r="D26316" s="50">
        <v>4047605020</v>
      </c>
      <c r="E26316" s="50" t="s">
        <v>39</v>
      </c>
      <c r="F26316" s="50">
        <v>9848505059</v>
      </c>
      <c r="G26316" s="50">
        <v>9848405059</v>
      </c>
      <c r="H26316" s="50"/>
      <c r="I26316" s="50"/>
      <c r="J26316" s="50"/>
      <c r="K26316" s="50"/>
      <c r="L26316" s="50"/>
    </row>
    <row r="26317" spans="4:12" x14ac:dyDescent="0.25">
      <c r="D26317" s="50">
        <v>4047605030</v>
      </c>
      <c r="E26317" s="50" t="s">
        <v>39</v>
      </c>
      <c r="F26317" s="50">
        <v>9848505059</v>
      </c>
      <c r="G26317" s="50">
        <v>9848405059</v>
      </c>
      <c r="H26317" s="50"/>
      <c r="I26317" s="50"/>
      <c r="J26317" s="50"/>
      <c r="K26317" s="50"/>
      <c r="L26317" s="50"/>
    </row>
    <row r="26318" spans="4:12" x14ac:dyDescent="0.25">
      <c r="D26318" s="50">
        <v>4047605040</v>
      </c>
      <c r="E26318" s="50" t="s">
        <v>39</v>
      </c>
      <c r="F26318" s="50">
        <v>9848505059</v>
      </c>
      <c r="G26318" s="50">
        <v>9848405059</v>
      </c>
      <c r="H26318" s="50"/>
      <c r="I26318" s="50"/>
      <c r="J26318" s="50"/>
      <c r="K26318" s="50"/>
      <c r="L26318" s="50"/>
    </row>
    <row r="26319" spans="4:12" x14ac:dyDescent="0.25">
      <c r="D26319" s="50">
        <v>4047605970</v>
      </c>
      <c r="E26319" s="50" t="s">
        <v>39</v>
      </c>
      <c r="F26319" s="50">
        <v>9848506059</v>
      </c>
      <c r="G26319" s="50">
        <v>9848406059</v>
      </c>
      <c r="H26319" s="50"/>
      <c r="I26319" s="50"/>
      <c r="J26319" s="50"/>
      <c r="K26319" s="50"/>
      <c r="L26319" s="50"/>
    </row>
    <row r="26320" spans="4:12" x14ac:dyDescent="0.25">
      <c r="D26320" s="50">
        <v>4047605980</v>
      </c>
      <c r="E26320" s="50" t="s">
        <v>39</v>
      </c>
      <c r="F26320" s="50">
        <v>9848506059</v>
      </c>
      <c r="G26320" s="50">
        <v>9848406059</v>
      </c>
      <c r="H26320" s="50"/>
      <c r="I26320" s="50"/>
      <c r="J26320" s="50"/>
      <c r="K26320" s="50"/>
      <c r="L26320" s="50"/>
    </row>
    <row r="26321" spans="4:12" x14ac:dyDescent="0.25">
      <c r="D26321" s="50">
        <v>4047605990</v>
      </c>
      <c r="E26321" s="50" t="s">
        <v>39</v>
      </c>
      <c r="F26321" s="50">
        <v>9848506059</v>
      </c>
      <c r="G26321" s="50">
        <v>9848406059</v>
      </c>
      <c r="H26321" s="50"/>
      <c r="I26321" s="50"/>
      <c r="J26321" s="50"/>
      <c r="K26321" s="50"/>
      <c r="L26321" s="50"/>
    </row>
    <row r="26322" spans="4:12" x14ac:dyDescent="0.25">
      <c r="D26322" s="50">
        <v>4047606000</v>
      </c>
      <c r="E26322" s="50" t="s">
        <v>39</v>
      </c>
      <c r="F26322" s="50">
        <v>9848506059</v>
      </c>
      <c r="G26322" s="50">
        <v>9848406059</v>
      </c>
      <c r="H26322" s="50"/>
      <c r="I26322" s="50"/>
      <c r="J26322" s="50"/>
      <c r="K26322" s="50"/>
      <c r="L26322" s="50"/>
    </row>
    <row r="26323" spans="4:12" x14ac:dyDescent="0.25">
      <c r="D26323" s="50">
        <v>4047606010</v>
      </c>
      <c r="E26323" s="50" t="s">
        <v>39</v>
      </c>
      <c r="F26323" s="50">
        <v>9848506059</v>
      </c>
      <c r="G26323" s="50">
        <v>9848406059</v>
      </c>
      <c r="H26323" s="50"/>
      <c r="I26323" s="50"/>
      <c r="J26323" s="50"/>
      <c r="K26323" s="50"/>
      <c r="L26323" s="50"/>
    </row>
    <row r="26324" spans="4:12" x14ac:dyDescent="0.25">
      <c r="D26324" s="50">
        <v>4047606020</v>
      </c>
      <c r="E26324" s="50" t="s">
        <v>39</v>
      </c>
      <c r="F26324" s="50">
        <v>9848506059</v>
      </c>
      <c r="G26324" s="50">
        <v>9848406059</v>
      </c>
      <c r="H26324" s="50"/>
      <c r="I26324" s="50"/>
      <c r="J26324" s="50"/>
      <c r="K26324" s="50"/>
      <c r="L26324" s="50"/>
    </row>
    <row r="26325" spans="4:12" x14ac:dyDescent="0.25">
      <c r="D26325" s="50">
        <v>4047606030</v>
      </c>
      <c r="E26325" s="50" t="s">
        <v>39</v>
      </c>
      <c r="F26325" s="50">
        <v>9848506059</v>
      </c>
      <c r="G26325" s="50">
        <v>9848406059</v>
      </c>
      <c r="H26325" s="50"/>
      <c r="I26325" s="50"/>
      <c r="J26325" s="50"/>
      <c r="K26325" s="50"/>
      <c r="L26325" s="50"/>
    </row>
    <row r="26326" spans="4:12" x14ac:dyDescent="0.25">
      <c r="D26326" s="50">
        <v>4047606040</v>
      </c>
      <c r="E26326" s="50" t="s">
        <v>39</v>
      </c>
      <c r="F26326" s="50">
        <v>9848506059</v>
      </c>
      <c r="G26326" s="50">
        <v>9848406059</v>
      </c>
      <c r="H26326" s="50"/>
      <c r="I26326" s="50"/>
      <c r="J26326" s="50"/>
      <c r="K26326" s="50"/>
      <c r="L26326" s="50"/>
    </row>
    <row r="26327" spans="4:12" x14ac:dyDescent="0.25">
      <c r="D26327" s="50">
        <v>4047606060</v>
      </c>
      <c r="E26327" s="50" t="s">
        <v>39</v>
      </c>
      <c r="F26327" s="50">
        <v>9848508059</v>
      </c>
      <c r="G26327" s="50">
        <v>9848408059</v>
      </c>
      <c r="H26327" s="50"/>
      <c r="I26327" s="50"/>
      <c r="J26327" s="50"/>
      <c r="K26327" s="50"/>
      <c r="L26327" s="50"/>
    </row>
    <row r="26328" spans="4:12" x14ac:dyDescent="0.25">
      <c r="D26328" s="50">
        <v>4047607970</v>
      </c>
      <c r="E26328" s="50" t="s">
        <v>39</v>
      </c>
      <c r="F26328" s="50">
        <v>9848508059</v>
      </c>
      <c r="G26328" s="50">
        <v>9848408059</v>
      </c>
      <c r="H26328" s="50"/>
      <c r="I26328" s="50"/>
      <c r="J26328" s="50"/>
      <c r="K26328" s="50"/>
      <c r="L26328" s="50"/>
    </row>
    <row r="26329" spans="4:12" x14ac:dyDescent="0.25">
      <c r="D26329" s="50">
        <v>4047607980</v>
      </c>
      <c r="E26329" s="50" t="s">
        <v>39</v>
      </c>
      <c r="F26329" s="50">
        <v>9848508059</v>
      </c>
      <c r="G26329" s="50">
        <v>9848408059</v>
      </c>
      <c r="H26329" s="50"/>
      <c r="I26329" s="50"/>
      <c r="J26329" s="50"/>
      <c r="K26329" s="50"/>
      <c r="L26329" s="50"/>
    </row>
    <row r="26330" spans="4:12" x14ac:dyDescent="0.25">
      <c r="D26330" s="50">
        <v>4047607990</v>
      </c>
      <c r="E26330" s="50" t="s">
        <v>39</v>
      </c>
      <c r="F26330" s="50">
        <v>9848508059</v>
      </c>
      <c r="G26330" s="50">
        <v>9848408059</v>
      </c>
      <c r="H26330" s="50"/>
      <c r="I26330" s="50"/>
      <c r="J26330" s="50"/>
      <c r="K26330" s="50"/>
      <c r="L26330" s="50"/>
    </row>
    <row r="26331" spans="4:12" x14ac:dyDescent="0.25">
      <c r="D26331" s="50">
        <v>4047608000</v>
      </c>
      <c r="E26331" s="50" t="s">
        <v>39</v>
      </c>
      <c r="F26331" s="50">
        <v>9848508059</v>
      </c>
      <c r="G26331" s="50">
        <v>9848408059</v>
      </c>
      <c r="H26331" s="50"/>
      <c r="I26331" s="50"/>
      <c r="J26331" s="50"/>
      <c r="K26331" s="50"/>
      <c r="L26331" s="50"/>
    </row>
    <row r="26332" spans="4:12" x14ac:dyDescent="0.25">
      <c r="D26332" s="50">
        <v>4047608010</v>
      </c>
      <c r="E26332" s="50" t="s">
        <v>39</v>
      </c>
      <c r="F26332" s="50">
        <v>9848508059</v>
      </c>
      <c r="G26332" s="50">
        <v>9848408059</v>
      </c>
      <c r="H26332" s="50"/>
      <c r="I26332" s="50"/>
      <c r="J26332" s="50"/>
      <c r="K26332" s="50"/>
      <c r="L26332" s="50"/>
    </row>
    <row r="26333" spans="4:12" x14ac:dyDescent="0.25">
      <c r="D26333" s="50">
        <v>4047608020</v>
      </c>
      <c r="E26333" s="50" t="s">
        <v>39</v>
      </c>
      <c r="F26333" s="50">
        <v>9848508059</v>
      </c>
      <c r="G26333" s="50">
        <v>9848408059</v>
      </c>
      <c r="H26333" s="50"/>
      <c r="I26333" s="50"/>
      <c r="J26333" s="50"/>
      <c r="K26333" s="50"/>
      <c r="L26333" s="50"/>
    </row>
    <row r="26334" spans="4:12" x14ac:dyDescent="0.25">
      <c r="D26334" s="50">
        <v>4047608030</v>
      </c>
      <c r="E26334" s="50" t="s">
        <v>39</v>
      </c>
      <c r="F26334" s="50">
        <v>9848508059</v>
      </c>
      <c r="G26334" s="50">
        <v>9848408059</v>
      </c>
      <c r="H26334" s="50"/>
      <c r="I26334" s="50"/>
      <c r="J26334" s="50"/>
      <c r="K26334" s="50"/>
      <c r="L26334" s="50"/>
    </row>
    <row r="26335" spans="4:12" x14ac:dyDescent="0.25">
      <c r="D26335" s="50">
        <v>4047608040</v>
      </c>
      <c r="E26335" s="50" t="s">
        <v>39</v>
      </c>
      <c r="F26335" s="50">
        <v>9848508059</v>
      </c>
      <c r="G26335" s="50">
        <v>9848408059</v>
      </c>
      <c r="H26335" s="50"/>
      <c r="I26335" s="50"/>
      <c r="J26335" s="50"/>
      <c r="K26335" s="50"/>
      <c r="L26335" s="50"/>
    </row>
    <row r="26336" spans="4:12" x14ac:dyDescent="0.25">
      <c r="D26336" s="50">
        <v>4047608060</v>
      </c>
      <c r="E26336" s="50" t="s">
        <v>39</v>
      </c>
      <c r="F26336" s="50">
        <v>9848510059</v>
      </c>
      <c r="G26336" s="50">
        <v>9848410059</v>
      </c>
      <c r="H26336" s="50"/>
      <c r="I26336" s="50"/>
      <c r="J26336" s="50"/>
      <c r="K26336" s="50"/>
      <c r="L26336" s="50"/>
    </row>
    <row r="26337" spans="4:12" x14ac:dyDescent="0.25">
      <c r="D26337" s="50">
        <v>4047609970</v>
      </c>
      <c r="E26337" s="50" t="s">
        <v>39</v>
      </c>
      <c r="F26337" s="50">
        <v>9848510059</v>
      </c>
      <c r="G26337" s="50">
        <v>9848410059</v>
      </c>
      <c r="H26337" s="50"/>
      <c r="I26337" s="50"/>
      <c r="J26337" s="50"/>
      <c r="K26337" s="50"/>
      <c r="L26337" s="50"/>
    </row>
    <row r="26338" spans="4:12" x14ac:dyDescent="0.25">
      <c r="D26338" s="50">
        <v>4047609980</v>
      </c>
      <c r="E26338" s="50" t="s">
        <v>39</v>
      </c>
      <c r="F26338" s="50">
        <v>9848510059</v>
      </c>
      <c r="G26338" s="50">
        <v>9848410059</v>
      </c>
      <c r="H26338" s="50"/>
      <c r="I26338" s="50"/>
      <c r="J26338" s="50"/>
      <c r="K26338" s="50"/>
      <c r="L26338" s="50"/>
    </row>
    <row r="26339" spans="4:12" x14ac:dyDescent="0.25">
      <c r="D26339" s="50">
        <v>4047609990</v>
      </c>
      <c r="E26339" s="50" t="s">
        <v>39</v>
      </c>
      <c r="F26339" s="50">
        <v>9848510059</v>
      </c>
      <c r="G26339" s="50">
        <v>9848410059</v>
      </c>
      <c r="H26339" s="50"/>
      <c r="I26339" s="50"/>
      <c r="J26339" s="50"/>
      <c r="K26339" s="50"/>
      <c r="L26339" s="50"/>
    </row>
    <row r="26340" spans="4:12" x14ac:dyDescent="0.25">
      <c r="D26340" s="50">
        <v>4047610000</v>
      </c>
      <c r="E26340" s="50" t="s">
        <v>39</v>
      </c>
      <c r="F26340" s="50">
        <v>9848510059</v>
      </c>
      <c r="G26340" s="50">
        <v>9848410059</v>
      </c>
      <c r="H26340" s="50"/>
      <c r="I26340" s="50"/>
      <c r="J26340" s="50"/>
      <c r="K26340" s="50"/>
      <c r="L26340" s="50"/>
    </row>
    <row r="26341" spans="4:12" x14ac:dyDescent="0.25">
      <c r="D26341" s="50">
        <v>4047610010</v>
      </c>
      <c r="E26341" s="50" t="s">
        <v>39</v>
      </c>
      <c r="F26341" s="50">
        <v>9848510059</v>
      </c>
      <c r="G26341" s="50">
        <v>9848410059</v>
      </c>
      <c r="H26341" s="50"/>
      <c r="I26341" s="50"/>
      <c r="J26341" s="50"/>
      <c r="K26341" s="50"/>
      <c r="L26341" s="50"/>
    </row>
    <row r="26342" spans="4:12" x14ac:dyDescent="0.25">
      <c r="D26342" s="50">
        <v>4047610020</v>
      </c>
      <c r="E26342" s="50" t="s">
        <v>39</v>
      </c>
      <c r="F26342" s="50">
        <v>9848510059</v>
      </c>
      <c r="G26342" s="50">
        <v>9848410059</v>
      </c>
      <c r="H26342" s="50"/>
      <c r="I26342" s="50"/>
      <c r="J26342" s="50"/>
      <c r="K26342" s="50"/>
      <c r="L26342" s="50"/>
    </row>
    <row r="26343" spans="4:12" x14ac:dyDescent="0.25">
      <c r="D26343" s="50">
        <v>4047610030</v>
      </c>
      <c r="E26343" s="50" t="s">
        <v>39</v>
      </c>
      <c r="F26343" s="50">
        <v>9848510059</v>
      </c>
      <c r="G26343" s="50">
        <v>9848410059</v>
      </c>
      <c r="H26343" s="50"/>
      <c r="I26343" s="50"/>
      <c r="J26343" s="50"/>
      <c r="K26343" s="50"/>
      <c r="L26343" s="50"/>
    </row>
    <row r="26344" spans="4:12" x14ac:dyDescent="0.25">
      <c r="D26344" s="50">
        <v>4047610040</v>
      </c>
      <c r="E26344" s="50" t="s">
        <v>39</v>
      </c>
      <c r="F26344" s="50">
        <v>9848510059</v>
      </c>
      <c r="G26344" s="50">
        <v>9848410059</v>
      </c>
      <c r="H26344" s="50"/>
      <c r="I26344" s="50"/>
      <c r="J26344" s="50"/>
      <c r="K26344" s="50"/>
      <c r="L26344" s="50"/>
    </row>
    <row r="26345" spans="4:12" x14ac:dyDescent="0.25">
      <c r="D26345" s="50">
        <v>4047610060</v>
      </c>
      <c r="E26345" s="50" t="s">
        <v>39</v>
      </c>
      <c r="F26345" s="50">
        <v>9848512059</v>
      </c>
      <c r="G26345" s="50">
        <v>9848412059</v>
      </c>
      <c r="H26345" s="50"/>
      <c r="I26345" s="50"/>
      <c r="J26345" s="50"/>
      <c r="K26345" s="50"/>
      <c r="L26345" s="50"/>
    </row>
    <row r="26346" spans="4:12" x14ac:dyDescent="0.25">
      <c r="D26346" s="50">
        <v>4047611970</v>
      </c>
      <c r="E26346" s="50" t="s">
        <v>39</v>
      </c>
      <c r="F26346" s="50">
        <v>9848512059</v>
      </c>
      <c r="G26346" s="50">
        <v>9848412059</v>
      </c>
      <c r="H26346" s="50"/>
      <c r="I26346" s="50"/>
      <c r="J26346" s="50"/>
      <c r="K26346" s="50"/>
      <c r="L26346" s="50"/>
    </row>
    <row r="26347" spans="4:12" x14ac:dyDescent="0.25">
      <c r="D26347" s="50">
        <v>4047611980</v>
      </c>
      <c r="E26347" s="50" t="s">
        <v>39</v>
      </c>
      <c r="F26347" s="50">
        <v>9848512059</v>
      </c>
      <c r="G26347" s="50">
        <v>9848412059</v>
      </c>
      <c r="H26347" s="50"/>
      <c r="I26347" s="50"/>
      <c r="J26347" s="50"/>
      <c r="K26347" s="50"/>
      <c r="L26347" s="50"/>
    </row>
    <row r="26348" spans="4:12" x14ac:dyDescent="0.25">
      <c r="D26348" s="50">
        <v>4047611990</v>
      </c>
      <c r="E26348" s="50" t="s">
        <v>39</v>
      </c>
      <c r="F26348" s="50">
        <v>9848512059</v>
      </c>
      <c r="G26348" s="50">
        <v>9848412059</v>
      </c>
      <c r="H26348" s="50"/>
      <c r="I26348" s="50"/>
      <c r="J26348" s="50"/>
      <c r="K26348" s="50"/>
      <c r="L26348" s="50"/>
    </row>
    <row r="26349" spans="4:12" x14ac:dyDescent="0.25">
      <c r="D26349" s="50">
        <v>4047612000</v>
      </c>
      <c r="E26349" s="50" t="s">
        <v>39</v>
      </c>
      <c r="F26349" s="50">
        <v>9848512059</v>
      </c>
      <c r="G26349" s="50">
        <v>9848412059</v>
      </c>
      <c r="H26349" s="50"/>
      <c r="I26349" s="50"/>
      <c r="J26349" s="50"/>
      <c r="K26349" s="50"/>
      <c r="L26349" s="50"/>
    </row>
    <row r="26350" spans="4:12" x14ac:dyDescent="0.25">
      <c r="D26350" s="50">
        <v>4047612010</v>
      </c>
      <c r="E26350" s="50" t="s">
        <v>39</v>
      </c>
      <c r="F26350" s="50">
        <v>9848512059</v>
      </c>
      <c r="G26350" s="50">
        <v>9848412059</v>
      </c>
      <c r="H26350" s="50"/>
      <c r="I26350" s="50"/>
      <c r="J26350" s="50"/>
      <c r="K26350" s="50"/>
      <c r="L26350" s="50"/>
    </row>
    <row r="26351" spans="4:12" x14ac:dyDescent="0.25">
      <c r="D26351" s="50">
        <v>4047612020</v>
      </c>
      <c r="E26351" s="50" t="s">
        <v>39</v>
      </c>
      <c r="F26351" s="50">
        <v>9848512059</v>
      </c>
      <c r="G26351" s="50">
        <v>9848412059</v>
      </c>
      <c r="H26351" s="50"/>
      <c r="I26351" s="50"/>
      <c r="J26351" s="50"/>
      <c r="K26351" s="50"/>
      <c r="L26351" s="50"/>
    </row>
    <row r="26352" spans="4:12" x14ac:dyDescent="0.25">
      <c r="D26352" s="50">
        <v>4047612030</v>
      </c>
      <c r="E26352" s="50" t="s">
        <v>39</v>
      </c>
      <c r="F26352" s="50">
        <v>9848512059</v>
      </c>
      <c r="G26352" s="50">
        <v>9848412059</v>
      </c>
      <c r="H26352" s="50"/>
      <c r="I26352" s="50"/>
      <c r="J26352" s="50"/>
      <c r="K26352" s="50"/>
      <c r="L26352" s="50"/>
    </row>
    <row r="26353" spans="4:12" x14ac:dyDescent="0.25">
      <c r="D26353" s="50">
        <v>4047612040</v>
      </c>
      <c r="E26353" s="50" t="s">
        <v>39</v>
      </c>
      <c r="F26353" s="50">
        <v>9848512059</v>
      </c>
      <c r="G26353" s="50">
        <v>9848412059</v>
      </c>
      <c r="H26353" s="50"/>
      <c r="I26353" s="50"/>
      <c r="J26353" s="50"/>
      <c r="K26353" s="50"/>
      <c r="L26353" s="50"/>
    </row>
    <row r="26354" spans="4:12" x14ac:dyDescent="0.25">
      <c r="D26354" s="50">
        <v>4047612060</v>
      </c>
      <c r="E26354" s="50" t="s">
        <v>39</v>
      </c>
      <c r="F26354" s="50">
        <v>9848514059</v>
      </c>
      <c r="G26354" s="50">
        <v>9848414059</v>
      </c>
      <c r="H26354" s="50"/>
      <c r="I26354" s="50"/>
      <c r="J26354" s="50"/>
      <c r="K26354" s="50"/>
      <c r="L26354" s="50"/>
    </row>
    <row r="26355" spans="4:12" x14ac:dyDescent="0.25">
      <c r="D26355" s="50">
        <v>4047614060</v>
      </c>
      <c r="E26355" s="50" t="s">
        <v>39</v>
      </c>
      <c r="F26355" s="50">
        <v>9848516059</v>
      </c>
      <c r="G26355" s="50">
        <v>9848416059</v>
      </c>
      <c r="H26355" s="50"/>
      <c r="I26355" s="50"/>
      <c r="J26355" s="50"/>
      <c r="K26355" s="50"/>
      <c r="L26355" s="50"/>
    </row>
    <row r="26356" spans="4:12" x14ac:dyDescent="0.25">
      <c r="D26356" s="50">
        <v>4047616060</v>
      </c>
      <c r="E26356" s="50" t="s">
        <v>39</v>
      </c>
      <c r="F26356" s="50">
        <v>9848518059</v>
      </c>
      <c r="G26356" s="50">
        <v>9848418059</v>
      </c>
      <c r="H26356" s="50"/>
      <c r="I26356" s="50"/>
      <c r="J26356" s="50"/>
      <c r="K26356" s="50"/>
      <c r="L26356" s="50"/>
    </row>
    <row r="26357" spans="4:12" x14ac:dyDescent="0.25">
      <c r="D26357" s="50">
        <v>4047618060</v>
      </c>
      <c r="E26357" s="50" t="s">
        <v>39</v>
      </c>
      <c r="F26357" s="50">
        <v>9848520050</v>
      </c>
      <c r="G26357" s="50">
        <v>9848420050</v>
      </c>
      <c r="H26357" s="50"/>
      <c r="I26357" s="50"/>
      <c r="J26357" s="50"/>
      <c r="K26357" s="50"/>
      <c r="L26357" s="50"/>
    </row>
    <row r="26358" spans="4:12" x14ac:dyDescent="0.25">
      <c r="D26358" s="50">
        <v>4047702960</v>
      </c>
      <c r="E26358" s="50" t="s">
        <v>39</v>
      </c>
      <c r="F26358" s="50">
        <v>9848504059</v>
      </c>
      <c r="G26358" s="50">
        <v>9848404059</v>
      </c>
      <c r="H26358" s="50"/>
      <c r="I26358" s="50"/>
      <c r="J26358" s="50"/>
      <c r="K26358" s="50"/>
      <c r="L26358" s="50"/>
    </row>
    <row r="26359" spans="4:12" x14ac:dyDescent="0.25">
      <c r="D26359" s="50">
        <v>4047703970</v>
      </c>
      <c r="E26359" s="50" t="s">
        <v>39</v>
      </c>
      <c r="F26359" s="50">
        <v>9848504059</v>
      </c>
      <c r="G26359" s="50">
        <v>9848404059</v>
      </c>
      <c r="H26359" s="50"/>
      <c r="I26359" s="50"/>
      <c r="J26359" s="50"/>
      <c r="K26359" s="50"/>
      <c r="L26359" s="50"/>
    </row>
    <row r="26360" spans="4:12" x14ac:dyDescent="0.25">
      <c r="D26360" s="50">
        <v>4047703980</v>
      </c>
      <c r="E26360" s="50" t="s">
        <v>39</v>
      </c>
      <c r="F26360" s="50">
        <v>9848504059</v>
      </c>
      <c r="G26360" s="50">
        <v>9848404059</v>
      </c>
      <c r="H26360" s="50"/>
      <c r="I26360" s="50"/>
      <c r="J26360" s="50"/>
      <c r="K26360" s="50"/>
      <c r="L26360" s="50"/>
    </row>
    <row r="26361" spans="4:12" x14ac:dyDescent="0.25">
      <c r="D26361" s="50">
        <v>4047703990</v>
      </c>
      <c r="E26361" s="50" t="s">
        <v>39</v>
      </c>
      <c r="F26361" s="50">
        <v>9848504059</v>
      </c>
      <c r="G26361" s="50">
        <v>9848404059</v>
      </c>
      <c r="H26361" s="50"/>
      <c r="I26361" s="50"/>
      <c r="J26361" s="50"/>
      <c r="K26361" s="50"/>
      <c r="L26361" s="50"/>
    </row>
    <row r="26362" spans="4:12" x14ac:dyDescent="0.25">
      <c r="D26362" s="50">
        <v>4047704000</v>
      </c>
      <c r="E26362" s="50" t="s">
        <v>39</v>
      </c>
      <c r="F26362" s="50">
        <v>9848504059</v>
      </c>
      <c r="G26362" s="50">
        <v>9848404059</v>
      </c>
      <c r="H26362" s="50"/>
      <c r="I26362" s="50"/>
      <c r="J26362" s="50"/>
      <c r="K26362" s="50"/>
      <c r="L26362" s="50"/>
    </row>
    <row r="26363" spans="4:12" x14ac:dyDescent="0.25">
      <c r="D26363" s="50">
        <v>4047704010</v>
      </c>
      <c r="E26363" s="50" t="s">
        <v>39</v>
      </c>
      <c r="F26363" s="50">
        <v>9848504059</v>
      </c>
      <c r="G26363" s="50">
        <v>9848404059</v>
      </c>
      <c r="H26363" s="50"/>
      <c r="I26363" s="50"/>
      <c r="J26363" s="50"/>
      <c r="K26363" s="50"/>
      <c r="L26363" s="50"/>
    </row>
    <row r="26364" spans="4:12" x14ac:dyDescent="0.25">
      <c r="D26364" s="50">
        <v>4047704020</v>
      </c>
      <c r="E26364" s="50" t="s">
        <v>39</v>
      </c>
      <c r="F26364" s="50">
        <v>9848504059</v>
      </c>
      <c r="G26364" s="50">
        <v>9848404059</v>
      </c>
      <c r="H26364" s="50"/>
      <c r="I26364" s="50"/>
      <c r="J26364" s="50"/>
      <c r="K26364" s="50"/>
      <c r="L26364" s="50"/>
    </row>
    <row r="26365" spans="4:12" x14ac:dyDescent="0.25">
      <c r="D26365" s="50">
        <v>4047704030</v>
      </c>
      <c r="E26365" s="50" t="s">
        <v>39</v>
      </c>
      <c r="F26365" s="50">
        <v>9848504059</v>
      </c>
      <c r="G26365" s="50">
        <v>9848404059</v>
      </c>
      <c r="H26365" s="50"/>
      <c r="I26365" s="50"/>
      <c r="J26365" s="50"/>
      <c r="K26365" s="50"/>
      <c r="L26365" s="50"/>
    </row>
    <row r="26366" spans="4:12" x14ac:dyDescent="0.25">
      <c r="D26366" s="50">
        <v>4047704040</v>
      </c>
      <c r="E26366" s="50" t="s">
        <v>39</v>
      </c>
      <c r="F26366" s="50">
        <v>9848504059</v>
      </c>
      <c r="G26366" s="50">
        <v>9848404059</v>
      </c>
      <c r="H26366" s="50"/>
      <c r="I26366" s="50"/>
      <c r="J26366" s="50"/>
      <c r="K26366" s="50"/>
      <c r="L26366" s="50"/>
    </row>
    <row r="26367" spans="4:12" x14ac:dyDescent="0.25">
      <c r="D26367" s="50">
        <v>4047704060</v>
      </c>
      <c r="E26367" s="50" t="s">
        <v>39</v>
      </c>
      <c r="F26367" s="50">
        <v>9848505059</v>
      </c>
      <c r="G26367" s="50">
        <v>9848405059</v>
      </c>
      <c r="H26367" s="50"/>
      <c r="I26367" s="50"/>
      <c r="J26367" s="50"/>
      <c r="K26367" s="50"/>
      <c r="L26367" s="50"/>
    </row>
    <row r="26368" spans="4:12" x14ac:dyDescent="0.25">
      <c r="D26368" s="50">
        <v>4047704970</v>
      </c>
      <c r="E26368" s="50" t="s">
        <v>39</v>
      </c>
      <c r="F26368" s="50">
        <v>9848505059</v>
      </c>
      <c r="G26368" s="50">
        <v>9848405059</v>
      </c>
      <c r="H26368" s="50"/>
      <c r="I26368" s="50"/>
      <c r="J26368" s="50"/>
      <c r="K26368" s="50"/>
      <c r="L26368" s="50"/>
    </row>
    <row r="26369" spans="4:12" x14ac:dyDescent="0.25">
      <c r="D26369" s="50">
        <v>4047704980</v>
      </c>
      <c r="E26369" s="50" t="s">
        <v>39</v>
      </c>
      <c r="F26369" s="50">
        <v>9848505059</v>
      </c>
      <c r="G26369" s="50">
        <v>9848405059</v>
      </c>
      <c r="H26369" s="50"/>
      <c r="I26369" s="50"/>
      <c r="J26369" s="50"/>
      <c r="K26369" s="50"/>
      <c r="L26369" s="50"/>
    </row>
    <row r="26370" spans="4:12" x14ac:dyDescent="0.25">
      <c r="D26370" s="50">
        <v>4047704990</v>
      </c>
      <c r="E26370" s="50" t="s">
        <v>39</v>
      </c>
      <c r="F26370" s="50">
        <v>9848505059</v>
      </c>
      <c r="G26370" s="50">
        <v>9848405059</v>
      </c>
      <c r="H26370" s="50"/>
      <c r="I26370" s="50"/>
      <c r="J26370" s="50"/>
      <c r="K26370" s="50"/>
      <c r="L26370" s="50"/>
    </row>
    <row r="26371" spans="4:12" x14ac:dyDescent="0.25">
      <c r="D26371" s="50">
        <v>4047705000</v>
      </c>
      <c r="E26371" s="50" t="s">
        <v>39</v>
      </c>
      <c r="F26371" s="50">
        <v>9848505059</v>
      </c>
      <c r="G26371" s="50">
        <v>9848405059</v>
      </c>
      <c r="H26371" s="50"/>
      <c r="I26371" s="50"/>
      <c r="J26371" s="50"/>
      <c r="K26371" s="50"/>
      <c r="L26371" s="50"/>
    </row>
    <row r="26372" spans="4:12" x14ac:dyDescent="0.25">
      <c r="D26372" s="50">
        <v>4047705010</v>
      </c>
      <c r="E26372" s="50" t="s">
        <v>39</v>
      </c>
      <c r="F26372" s="50">
        <v>9848505059</v>
      </c>
      <c r="G26372" s="50">
        <v>9848405059</v>
      </c>
      <c r="H26372" s="50"/>
      <c r="I26372" s="50"/>
      <c r="J26372" s="50"/>
      <c r="K26372" s="50"/>
      <c r="L26372" s="50"/>
    </row>
    <row r="26373" spans="4:12" x14ac:dyDescent="0.25">
      <c r="D26373" s="50">
        <v>4047705020</v>
      </c>
      <c r="E26373" s="50" t="s">
        <v>39</v>
      </c>
      <c r="F26373" s="50">
        <v>9848505059</v>
      </c>
      <c r="G26373" s="50">
        <v>9848405059</v>
      </c>
      <c r="H26373" s="50"/>
      <c r="I26373" s="50"/>
      <c r="J26373" s="50"/>
      <c r="K26373" s="50"/>
      <c r="L26373" s="50"/>
    </row>
    <row r="26374" spans="4:12" x14ac:dyDescent="0.25">
      <c r="D26374" s="50">
        <v>4047705030</v>
      </c>
      <c r="E26374" s="50" t="s">
        <v>39</v>
      </c>
      <c r="F26374" s="50">
        <v>9848505059</v>
      </c>
      <c r="G26374" s="50">
        <v>9848405059</v>
      </c>
      <c r="H26374" s="50"/>
      <c r="I26374" s="50"/>
      <c r="J26374" s="50"/>
      <c r="K26374" s="50"/>
      <c r="L26374" s="50"/>
    </row>
    <row r="26375" spans="4:12" x14ac:dyDescent="0.25">
      <c r="D26375" s="50">
        <v>4047705040</v>
      </c>
      <c r="E26375" s="50" t="s">
        <v>39</v>
      </c>
      <c r="F26375" s="50">
        <v>9848505059</v>
      </c>
      <c r="G26375" s="50">
        <v>9848405059</v>
      </c>
      <c r="H26375" s="50"/>
      <c r="I26375" s="50"/>
      <c r="J26375" s="50"/>
      <c r="K26375" s="50"/>
      <c r="L26375" s="50"/>
    </row>
    <row r="26376" spans="4:12" x14ac:dyDescent="0.25">
      <c r="D26376" s="50">
        <v>4047705970</v>
      </c>
      <c r="E26376" s="50" t="s">
        <v>39</v>
      </c>
      <c r="F26376" s="50">
        <v>9848506059</v>
      </c>
      <c r="G26376" s="50">
        <v>9848406059</v>
      </c>
      <c r="H26376" s="50"/>
      <c r="I26376" s="50"/>
      <c r="J26376" s="50"/>
      <c r="K26376" s="50"/>
      <c r="L26376" s="50"/>
    </row>
    <row r="26377" spans="4:12" x14ac:dyDescent="0.25">
      <c r="D26377" s="50">
        <v>4047705980</v>
      </c>
      <c r="E26377" s="50" t="s">
        <v>39</v>
      </c>
      <c r="F26377" s="50">
        <v>9848506059</v>
      </c>
      <c r="G26377" s="50">
        <v>9848406059</v>
      </c>
      <c r="H26377" s="50"/>
      <c r="I26377" s="50"/>
      <c r="J26377" s="50"/>
      <c r="K26377" s="50"/>
      <c r="L26377" s="50"/>
    </row>
    <row r="26378" spans="4:12" x14ac:dyDescent="0.25">
      <c r="D26378" s="50">
        <v>4047705990</v>
      </c>
      <c r="E26378" s="50" t="s">
        <v>39</v>
      </c>
      <c r="F26378" s="50">
        <v>9848506059</v>
      </c>
      <c r="G26378" s="50">
        <v>9848406059</v>
      </c>
      <c r="H26378" s="50"/>
      <c r="I26378" s="50"/>
      <c r="J26378" s="50"/>
      <c r="K26378" s="50"/>
      <c r="L26378" s="50"/>
    </row>
    <row r="26379" spans="4:12" x14ac:dyDescent="0.25">
      <c r="D26379" s="50">
        <v>4047706000</v>
      </c>
      <c r="E26379" s="50" t="s">
        <v>39</v>
      </c>
      <c r="F26379" s="50">
        <v>9848506059</v>
      </c>
      <c r="G26379" s="50">
        <v>9848406059</v>
      </c>
      <c r="H26379" s="50"/>
      <c r="I26379" s="50"/>
      <c r="J26379" s="50"/>
      <c r="K26379" s="50"/>
      <c r="L26379" s="50"/>
    </row>
    <row r="26380" spans="4:12" x14ac:dyDescent="0.25">
      <c r="D26380" s="50">
        <v>4047706010</v>
      </c>
      <c r="E26380" s="50" t="s">
        <v>39</v>
      </c>
      <c r="F26380" s="50">
        <v>9848506059</v>
      </c>
      <c r="G26380" s="50">
        <v>9848406059</v>
      </c>
      <c r="H26380" s="50"/>
      <c r="I26380" s="50"/>
      <c r="J26380" s="50"/>
      <c r="K26380" s="50"/>
      <c r="L26380" s="50"/>
    </row>
    <row r="26381" spans="4:12" x14ac:dyDescent="0.25">
      <c r="D26381" s="50">
        <v>4047706020</v>
      </c>
      <c r="E26381" s="50" t="s">
        <v>39</v>
      </c>
      <c r="F26381" s="50">
        <v>9848506059</v>
      </c>
      <c r="G26381" s="50">
        <v>9848406059</v>
      </c>
      <c r="H26381" s="50"/>
      <c r="I26381" s="50"/>
      <c r="J26381" s="50"/>
      <c r="K26381" s="50"/>
      <c r="L26381" s="50"/>
    </row>
    <row r="26382" spans="4:12" x14ac:dyDescent="0.25">
      <c r="D26382" s="50">
        <v>4047706030</v>
      </c>
      <c r="E26382" s="50" t="s">
        <v>39</v>
      </c>
      <c r="F26382" s="50">
        <v>9848506059</v>
      </c>
      <c r="G26382" s="50">
        <v>9848406059</v>
      </c>
      <c r="H26382" s="50"/>
      <c r="I26382" s="50"/>
      <c r="J26382" s="50"/>
      <c r="K26382" s="50"/>
      <c r="L26382" s="50"/>
    </row>
    <row r="26383" spans="4:12" x14ac:dyDescent="0.25">
      <c r="D26383" s="50">
        <v>4047706040</v>
      </c>
      <c r="E26383" s="50" t="s">
        <v>39</v>
      </c>
      <c r="F26383" s="50">
        <v>9848506059</v>
      </c>
      <c r="G26383" s="50">
        <v>9848406059</v>
      </c>
      <c r="H26383" s="50"/>
      <c r="I26383" s="50"/>
      <c r="J26383" s="50"/>
      <c r="K26383" s="50"/>
      <c r="L26383" s="50"/>
    </row>
    <row r="26384" spans="4:12" x14ac:dyDescent="0.25">
      <c r="D26384" s="50">
        <v>4047706060</v>
      </c>
      <c r="E26384" s="50" t="s">
        <v>39</v>
      </c>
      <c r="F26384" s="50">
        <v>9848508059</v>
      </c>
      <c r="G26384" s="50">
        <v>9848408059</v>
      </c>
      <c r="H26384" s="50"/>
      <c r="I26384" s="50"/>
      <c r="J26384" s="50"/>
      <c r="K26384" s="50"/>
      <c r="L26384" s="50"/>
    </row>
    <row r="26385" spans="4:12" x14ac:dyDescent="0.25">
      <c r="D26385" s="50">
        <v>4047707970</v>
      </c>
      <c r="E26385" s="50" t="s">
        <v>39</v>
      </c>
      <c r="F26385" s="50">
        <v>9848508059</v>
      </c>
      <c r="G26385" s="50">
        <v>9848408059</v>
      </c>
      <c r="H26385" s="50"/>
      <c r="I26385" s="50"/>
      <c r="J26385" s="50"/>
      <c r="K26385" s="50"/>
      <c r="L26385" s="50"/>
    </row>
    <row r="26386" spans="4:12" x14ac:dyDescent="0.25">
      <c r="D26386" s="50">
        <v>4047707980</v>
      </c>
      <c r="E26386" s="50" t="s">
        <v>39</v>
      </c>
      <c r="F26386" s="50">
        <v>9848508059</v>
      </c>
      <c r="G26386" s="50">
        <v>9848408059</v>
      </c>
      <c r="H26386" s="50"/>
      <c r="I26386" s="50"/>
      <c r="J26386" s="50"/>
      <c r="K26386" s="50"/>
      <c r="L26386" s="50"/>
    </row>
    <row r="26387" spans="4:12" x14ac:dyDescent="0.25">
      <c r="D26387" s="50">
        <v>4047707990</v>
      </c>
      <c r="E26387" s="50" t="s">
        <v>39</v>
      </c>
      <c r="F26387" s="50">
        <v>9848508059</v>
      </c>
      <c r="G26387" s="50">
        <v>9848408059</v>
      </c>
      <c r="H26387" s="50"/>
      <c r="I26387" s="50"/>
      <c r="J26387" s="50"/>
      <c r="K26387" s="50"/>
      <c r="L26387" s="50"/>
    </row>
    <row r="26388" spans="4:12" x14ac:dyDescent="0.25">
      <c r="D26388" s="50">
        <v>4047708000</v>
      </c>
      <c r="E26388" s="50" t="s">
        <v>39</v>
      </c>
      <c r="F26388" s="50">
        <v>9848508059</v>
      </c>
      <c r="G26388" s="50">
        <v>9848408059</v>
      </c>
      <c r="H26388" s="50"/>
      <c r="I26388" s="50"/>
      <c r="J26388" s="50"/>
      <c r="K26388" s="50"/>
      <c r="L26388" s="50"/>
    </row>
    <row r="26389" spans="4:12" x14ac:dyDescent="0.25">
      <c r="D26389" s="50">
        <v>4047708010</v>
      </c>
      <c r="E26389" s="50" t="s">
        <v>39</v>
      </c>
      <c r="F26389" s="50">
        <v>9848508059</v>
      </c>
      <c r="G26389" s="50">
        <v>9848408059</v>
      </c>
      <c r="H26389" s="50"/>
      <c r="I26389" s="50"/>
      <c r="J26389" s="50"/>
      <c r="K26389" s="50"/>
      <c r="L26389" s="50"/>
    </row>
    <row r="26390" spans="4:12" x14ac:dyDescent="0.25">
      <c r="D26390" s="50">
        <v>4047708020</v>
      </c>
      <c r="E26390" s="50" t="s">
        <v>39</v>
      </c>
      <c r="F26390" s="50">
        <v>9848508059</v>
      </c>
      <c r="G26390" s="50">
        <v>9848408059</v>
      </c>
      <c r="H26390" s="50"/>
      <c r="I26390" s="50"/>
      <c r="J26390" s="50"/>
      <c r="K26390" s="50"/>
      <c r="L26390" s="50"/>
    </row>
    <row r="26391" spans="4:12" x14ac:dyDescent="0.25">
      <c r="D26391" s="50">
        <v>4047708030</v>
      </c>
      <c r="E26391" s="50" t="s">
        <v>39</v>
      </c>
      <c r="F26391" s="50">
        <v>9848508059</v>
      </c>
      <c r="G26391" s="50">
        <v>9848408059</v>
      </c>
      <c r="H26391" s="50"/>
      <c r="I26391" s="50"/>
      <c r="J26391" s="50"/>
      <c r="K26391" s="50"/>
      <c r="L26391" s="50"/>
    </row>
    <row r="26392" spans="4:12" x14ac:dyDescent="0.25">
      <c r="D26392" s="50">
        <v>4047708040</v>
      </c>
      <c r="E26392" s="50" t="s">
        <v>39</v>
      </c>
      <c r="F26392" s="50">
        <v>9848508059</v>
      </c>
      <c r="G26392" s="50">
        <v>9848408059</v>
      </c>
      <c r="H26392" s="50"/>
      <c r="I26392" s="50"/>
      <c r="J26392" s="50"/>
      <c r="K26392" s="50"/>
      <c r="L26392" s="50"/>
    </row>
    <row r="26393" spans="4:12" x14ac:dyDescent="0.25">
      <c r="D26393" s="50">
        <v>4047708060</v>
      </c>
      <c r="E26393" s="50" t="s">
        <v>39</v>
      </c>
      <c r="F26393" s="50">
        <v>9848510059</v>
      </c>
      <c r="G26393" s="50">
        <v>9848410059</v>
      </c>
      <c r="H26393" s="50"/>
      <c r="I26393" s="50"/>
      <c r="J26393" s="50"/>
      <c r="K26393" s="50"/>
      <c r="L26393" s="50"/>
    </row>
    <row r="26394" spans="4:12" x14ac:dyDescent="0.25">
      <c r="D26394" s="50">
        <v>4047709970</v>
      </c>
      <c r="E26394" s="50" t="s">
        <v>39</v>
      </c>
      <c r="F26394" s="50">
        <v>9848510059</v>
      </c>
      <c r="G26394" s="50">
        <v>9848410059</v>
      </c>
      <c r="H26394" s="50"/>
      <c r="I26394" s="50"/>
      <c r="J26394" s="50"/>
      <c r="K26394" s="50"/>
      <c r="L26394" s="50"/>
    </row>
    <row r="26395" spans="4:12" x14ac:dyDescent="0.25">
      <c r="D26395" s="50">
        <v>4047709980</v>
      </c>
      <c r="E26395" s="50" t="s">
        <v>39</v>
      </c>
      <c r="F26395" s="50">
        <v>9848510059</v>
      </c>
      <c r="G26395" s="50">
        <v>9848410059</v>
      </c>
      <c r="H26395" s="50"/>
      <c r="I26395" s="50"/>
      <c r="J26395" s="50"/>
      <c r="K26395" s="50"/>
      <c r="L26395" s="50"/>
    </row>
    <row r="26396" spans="4:12" x14ac:dyDescent="0.25">
      <c r="D26396" s="50">
        <v>4047709990</v>
      </c>
      <c r="E26396" s="50" t="s">
        <v>39</v>
      </c>
      <c r="F26396" s="50">
        <v>9848510059</v>
      </c>
      <c r="G26396" s="50">
        <v>9848410059</v>
      </c>
      <c r="H26396" s="50"/>
      <c r="I26396" s="50"/>
      <c r="J26396" s="50"/>
      <c r="K26396" s="50"/>
      <c r="L26396" s="50"/>
    </row>
    <row r="26397" spans="4:12" x14ac:dyDescent="0.25">
      <c r="D26397" s="50">
        <v>4047710000</v>
      </c>
      <c r="E26397" s="50" t="s">
        <v>39</v>
      </c>
      <c r="F26397" s="50">
        <v>9848510059</v>
      </c>
      <c r="G26397" s="50">
        <v>9848410059</v>
      </c>
      <c r="H26397" s="50"/>
      <c r="I26397" s="50"/>
      <c r="J26397" s="50"/>
      <c r="K26397" s="50"/>
      <c r="L26397" s="50"/>
    </row>
    <row r="26398" spans="4:12" x14ac:dyDescent="0.25">
      <c r="D26398" s="50">
        <v>4047710010</v>
      </c>
      <c r="E26398" s="50" t="s">
        <v>39</v>
      </c>
      <c r="F26398" s="50">
        <v>9848510059</v>
      </c>
      <c r="G26398" s="50">
        <v>9848410059</v>
      </c>
      <c r="H26398" s="50"/>
      <c r="I26398" s="50"/>
      <c r="J26398" s="50"/>
      <c r="K26398" s="50"/>
      <c r="L26398" s="50"/>
    </row>
    <row r="26399" spans="4:12" x14ac:dyDescent="0.25">
      <c r="D26399" s="50">
        <v>4047710020</v>
      </c>
      <c r="E26399" s="50" t="s">
        <v>39</v>
      </c>
      <c r="F26399" s="50">
        <v>9848510059</v>
      </c>
      <c r="G26399" s="50">
        <v>9848410059</v>
      </c>
      <c r="H26399" s="50"/>
      <c r="I26399" s="50"/>
      <c r="J26399" s="50"/>
      <c r="K26399" s="50"/>
      <c r="L26399" s="50"/>
    </row>
    <row r="26400" spans="4:12" x14ac:dyDescent="0.25">
      <c r="D26400" s="50">
        <v>4047710030</v>
      </c>
      <c r="E26400" s="50" t="s">
        <v>39</v>
      </c>
      <c r="F26400" s="50">
        <v>9848510059</v>
      </c>
      <c r="G26400" s="50">
        <v>9848410059</v>
      </c>
      <c r="H26400" s="50"/>
      <c r="I26400" s="50"/>
      <c r="J26400" s="50"/>
      <c r="K26400" s="50"/>
      <c r="L26400" s="50"/>
    </row>
    <row r="26401" spans="4:12" x14ac:dyDescent="0.25">
      <c r="D26401" s="50">
        <v>4047710040</v>
      </c>
      <c r="E26401" s="50" t="s">
        <v>39</v>
      </c>
      <c r="F26401" s="50">
        <v>9848510059</v>
      </c>
      <c r="G26401" s="50">
        <v>9848410059</v>
      </c>
      <c r="H26401" s="50"/>
      <c r="I26401" s="50"/>
      <c r="J26401" s="50"/>
      <c r="K26401" s="50"/>
      <c r="L26401" s="50"/>
    </row>
    <row r="26402" spans="4:12" x14ac:dyDescent="0.25">
      <c r="D26402" s="50">
        <v>4047710060</v>
      </c>
      <c r="E26402" s="50" t="s">
        <v>39</v>
      </c>
      <c r="F26402" s="50">
        <v>9848512059</v>
      </c>
      <c r="G26402" s="50">
        <v>9848412059</v>
      </c>
      <c r="H26402" s="50"/>
      <c r="I26402" s="50"/>
      <c r="J26402" s="50"/>
      <c r="K26402" s="50"/>
      <c r="L26402" s="50"/>
    </row>
    <row r="26403" spans="4:12" x14ac:dyDescent="0.25">
      <c r="D26403" s="50">
        <v>4047711970</v>
      </c>
      <c r="E26403" s="50" t="s">
        <v>39</v>
      </c>
      <c r="F26403" s="50">
        <v>9848512059</v>
      </c>
      <c r="G26403" s="50">
        <v>9848412059</v>
      </c>
      <c r="H26403" s="50"/>
      <c r="I26403" s="50"/>
      <c r="J26403" s="50"/>
      <c r="K26403" s="50"/>
      <c r="L26403" s="50"/>
    </row>
    <row r="26404" spans="4:12" x14ac:dyDescent="0.25">
      <c r="D26404" s="50">
        <v>4047711980</v>
      </c>
      <c r="E26404" s="50" t="s">
        <v>39</v>
      </c>
      <c r="F26404" s="50">
        <v>9848512059</v>
      </c>
      <c r="G26404" s="50">
        <v>9848412059</v>
      </c>
      <c r="H26404" s="50"/>
      <c r="I26404" s="50"/>
      <c r="J26404" s="50"/>
      <c r="K26404" s="50"/>
      <c r="L26404" s="50"/>
    </row>
    <row r="26405" spans="4:12" x14ac:dyDescent="0.25">
      <c r="D26405" s="50">
        <v>4047711990</v>
      </c>
      <c r="E26405" s="50" t="s">
        <v>39</v>
      </c>
      <c r="F26405" s="50">
        <v>9848512059</v>
      </c>
      <c r="G26405" s="50">
        <v>9848412059</v>
      </c>
      <c r="H26405" s="50"/>
      <c r="I26405" s="50"/>
      <c r="J26405" s="50"/>
      <c r="K26405" s="50"/>
      <c r="L26405" s="50"/>
    </row>
    <row r="26406" spans="4:12" x14ac:dyDescent="0.25">
      <c r="D26406" s="50">
        <v>4047712000</v>
      </c>
      <c r="E26406" s="50" t="s">
        <v>39</v>
      </c>
      <c r="F26406" s="50">
        <v>9848512059</v>
      </c>
      <c r="G26406" s="50">
        <v>9848412059</v>
      </c>
      <c r="H26406" s="50"/>
      <c r="I26406" s="50"/>
      <c r="J26406" s="50"/>
      <c r="K26406" s="50"/>
      <c r="L26406" s="50"/>
    </row>
    <row r="26407" spans="4:12" x14ac:dyDescent="0.25">
      <c r="D26407" s="50">
        <v>4047712010</v>
      </c>
      <c r="E26407" s="50" t="s">
        <v>39</v>
      </c>
      <c r="F26407" s="50">
        <v>9848512059</v>
      </c>
      <c r="G26407" s="50">
        <v>9848412059</v>
      </c>
      <c r="H26407" s="50"/>
      <c r="I26407" s="50"/>
      <c r="J26407" s="50"/>
      <c r="K26407" s="50"/>
      <c r="L26407" s="50"/>
    </row>
    <row r="26408" spans="4:12" x14ac:dyDescent="0.25">
      <c r="D26408" s="50">
        <v>4047712020</v>
      </c>
      <c r="E26408" s="50" t="s">
        <v>39</v>
      </c>
      <c r="F26408" s="50">
        <v>9848512059</v>
      </c>
      <c r="G26408" s="50">
        <v>9848412059</v>
      </c>
      <c r="H26408" s="50"/>
      <c r="I26408" s="50"/>
      <c r="J26408" s="50"/>
      <c r="K26408" s="50"/>
      <c r="L26408" s="50"/>
    </row>
    <row r="26409" spans="4:12" x14ac:dyDescent="0.25">
      <c r="D26409" s="50">
        <v>4047712030</v>
      </c>
      <c r="E26409" s="50" t="s">
        <v>39</v>
      </c>
      <c r="F26409" s="50">
        <v>9848512059</v>
      </c>
      <c r="G26409" s="50">
        <v>9848412059</v>
      </c>
      <c r="H26409" s="50"/>
      <c r="I26409" s="50"/>
      <c r="J26409" s="50"/>
      <c r="K26409" s="50"/>
      <c r="L26409" s="50"/>
    </row>
    <row r="26410" spans="4:12" x14ac:dyDescent="0.25">
      <c r="D26410" s="50">
        <v>4047712040</v>
      </c>
      <c r="E26410" s="50" t="s">
        <v>39</v>
      </c>
      <c r="F26410" s="50">
        <v>9848512059</v>
      </c>
      <c r="G26410" s="50">
        <v>9848412059</v>
      </c>
      <c r="H26410" s="50"/>
      <c r="I26410" s="50"/>
      <c r="J26410" s="50"/>
      <c r="K26410" s="50"/>
      <c r="L26410" s="50"/>
    </row>
    <row r="26411" spans="4:12" x14ac:dyDescent="0.25">
      <c r="D26411" s="50">
        <v>4047712060</v>
      </c>
      <c r="E26411" s="50" t="s">
        <v>39</v>
      </c>
      <c r="F26411" s="50">
        <v>9848514059</v>
      </c>
      <c r="G26411" s="50">
        <v>9848414059</v>
      </c>
      <c r="H26411" s="50"/>
      <c r="I26411" s="50"/>
      <c r="J26411" s="50"/>
      <c r="K26411" s="50"/>
      <c r="L26411" s="50"/>
    </row>
    <row r="26412" spans="4:12" x14ac:dyDescent="0.25">
      <c r="D26412" s="50">
        <v>4047714060</v>
      </c>
      <c r="E26412" s="50" t="s">
        <v>39</v>
      </c>
      <c r="F26412" s="50">
        <v>9848516059</v>
      </c>
      <c r="G26412" s="50">
        <v>9848416059</v>
      </c>
      <c r="H26412" s="50"/>
      <c r="I26412" s="50"/>
      <c r="J26412" s="50"/>
      <c r="K26412" s="50"/>
      <c r="L26412" s="50"/>
    </row>
    <row r="26413" spans="4:12" x14ac:dyDescent="0.25">
      <c r="D26413" s="50">
        <v>4047716060</v>
      </c>
      <c r="E26413" s="50" t="s">
        <v>39</v>
      </c>
      <c r="F26413" s="50">
        <v>9848518059</v>
      </c>
      <c r="G26413" s="50">
        <v>9848418059</v>
      </c>
      <c r="H26413" s="50"/>
      <c r="I26413" s="50"/>
      <c r="J26413" s="50"/>
      <c r="K26413" s="50"/>
      <c r="L26413" s="50"/>
    </row>
    <row r="26414" spans="4:12" x14ac:dyDescent="0.25">
      <c r="D26414" s="50">
        <v>4047718060</v>
      </c>
      <c r="E26414" s="50" t="s">
        <v>39</v>
      </c>
      <c r="F26414" s="50">
        <v>9848520050</v>
      </c>
      <c r="G26414" s="50">
        <v>9848420050</v>
      </c>
      <c r="H26414" s="50"/>
      <c r="I26414" s="50"/>
      <c r="J26414" s="50"/>
      <c r="K26414" s="50"/>
      <c r="L26414" s="50"/>
    </row>
    <row r="26415" spans="4:12" x14ac:dyDescent="0.25">
      <c r="D26415" s="50">
        <v>4047802960</v>
      </c>
      <c r="E26415" s="50" t="s">
        <v>39</v>
      </c>
      <c r="F26415" s="50">
        <v>9848504059</v>
      </c>
      <c r="G26415" s="50">
        <v>9848404059</v>
      </c>
      <c r="H26415" s="50"/>
      <c r="I26415" s="50"/>
      <c r="J26415" s="50"/>
      <c r="K26415" s="50"/>
      <c r="L26415" s="50"/>
    </row>
    <row r="26416" spans="4:12" x14ac:dyDescent="0.25">
      <c r="D26416" s="50">
        <v>4047803970</v>
      </c>
      <c r="E26416" s="50" t="s">
        <v>39</v>
      </c>
      <c r="F26416" s="50">
        <v>9848504059</v>
      </c>
      <c r="G26416" s="50">
        <v>9848404059</v>
      </c>
      <c r="H26416" s="50"/>
      <c r="I26416" s="50"/>
      <c r="J26416" s="50"/>
      <c r="K26416" s="50"/>
      <c r="L26416" s="50"/>
    </row>
    <row r="26417" spans="4:12" x14ac:dyDescent="0.25">
      <c r="D26417" s="50">
        <v>4047803980</v>
      </c>
      <c r="E26417" s="50" t="s">
        <v>39</v>
      </c>
      <c r="F26417" s="50">
        <v>9848504059</v>
      </c>
      <c r="G26417" s="50">
        <v>9848404059</v>
      </c>
      <c r="H26417" s="50"/>
      <c r="I26417" s="50"/>
      <c r="J26417" s="50"/>
      <c r="K26417" s="50"/>
      <c r="L26417" s="50"/>
    </row>
    <row r="26418" spans="4:12" x14ac:dyDescent="0.25">
      <c r="D26418" s="50">
        <v>4047803990</v>
      </c>
      <c r="E26418" s="50" t="s">
        <v>39</v>
      </c>
      <c r="F26418" s="50">
        <v>9848504059</v>
      </c>
      <c r="G26418" s="50">
        <v>9848404059</v>
      </c>
      <c r="H26418" s="50"/>
      <c r="I26418" s="50"/>
      <c r="J26418" s="50"/>
      <c r="K26418" s="50"/>
      <c r="L26418" s="50"/>
    </row>
    <row r="26419" spans="4:12" x14ac:dyDescent="0.25">
      <c r="D26419" s="50">
        <v>4047804000</v>
      </c>
      <c r="E26419" s="50" t="s">
        <v>39</v>
      </c>
      <c r="F26419" s="50">
        <v>9848504059</v>
      </c>
      <c r="G26419" s="50">
        <v>9848404059</v>
      </c>
      <c r="H26419" s="50"/>
      <c r="I26419" s="50"/>
      <c r="J26419" s="50"/>
      <c r="K26419" s="50"/>
      <c r="L26419" s="50"/>
    </row>
    <row r="26420" spans="4:12" x14ac:dyDescent="0.25">
      <c r="D26420" s="50">
        <v>4047804010</v>
      </c>
      <c r="E26420" s="50" t="s">
        <v>39</v>
      </c>
      <c r="F26420" s="50">
        <v>9848504059</v>
      </c>
      <c r="G26420" s="50">
        <v>9848404059</v>
      </c>
      <c r="H26420" s="50"/>
      <c r="I26420" s="50"/>
      <c r="J26420" s="50"/>
      <c r="K26420" s="50"/>
      <c r="L26420" s="50"/>
    </row>
    <row r="26421" spans="4:12" x14ac:dyDescent="0.25">
      <c r="D26421" s="50">
        <v>4047804020</v>
      </c>
      <c r="E26421" s="50" t="s">
        <v>39</v>
      </c>
      <c r="F26421" s="50">
        <v>9848504059</v>
      </c>
      <c r="G26421" s="50">
        <v>9848404059</v>
      </c>
      <c r="H26421" s="50"/>
      <c r="I26421" s="50"/>
      <c r="J26421" s="50"/>
      <c r="K26421" s="50"/>
      <c r="L26421" s="50"/>
    </row>
    <row r="26422" spans="4:12" x14ac:dyDescent="0.25">
      <c r="D26422" s="50">
        <v>4047804030</v>
      </c>
      <c r="E26422" s="50" t="s">
        <v>39</v>
      </c>
      <c r="F26422" s="50">
        <v>9848504059</v>
      </c>
      <c r="G26422" s="50">
        <v>9848404059</v>
      </c>
      <c r="H26422" s="50"/>
      <c r="I26422" s="50"/>
      <c r="J26422" s="50"/>
      <c r="K26422" s="50"/>
      <c r="L26422" s="50"/>
    </row>
    <row r="26423" spans="4:12" x14ac:dyDescent="0.25">
      <c r="D26423" s="50">
        <v>4047804040</v>
      </c>
      <c r="E26423" s="50" t="s">
        <v>39</v>
      </c>
      <c r="F26423" s="50">
        <v>9848504059</v>
      </c>
      <c r="G26423" s="50">
        <v>9848404059</v>
      </c>
      <c r="H26423" s="50"/>
      <c r="I26423" s="50"/>
      <c r="J26423" s="50"/>
      <c r="K26423" s="50"/>
      <c r="L26423" s="50"/>
    </row>
    <row r="26424" spans="4:12" x14ac:dyDescent="0.25">
      <c r="D26424" s="50">
        <v>4047804060</v>
      </c>
      <c r="E26424" s="50" t="s">
        <v>39</v>
      </c>
      <c r="F26424" s="50">
        <v>9848505059</v>
      </c>
      <c r="G26424" s="50">
        <v>9848405059</v>
      </c>
      <c r="H26424" s="50"/>
      <c r="I26424" s="50"/>
      <c r="J26424" s="50"/>
      <c r="K26424" s="50"/>
      <c r="L26424" s="50"/>
    </row>
    <row r="26425" spans="4:12" x14ac:dyDescent="0.25">
      <c r="D26425" s="50">
        <v>4047804970</v>
      </c>
      <c r="E26425" s="50" t="s">
        <v>39</v>
      </c>
      <c r="F26425" s="50">
        <v>9848505059</v>
      </c>
      <c r="G26425" s="50">
        <v>9848405059</v>
      </c>
      <c r="H26425" s="50"/>
      <c r="I26425" s="50"/>
      <c r="J26425" s="50"/>
      <c r="K26425" s="50"/>
      <c r="L26425" s="50"/>
    </row>
    <row r="26426" spans="4:12" x14ac:dyDescent="0.25">
      <c r="D26426" s="50">
        <v>4047804980</v>
      </c>
      <c r="E26426" s="50" t="s">
        <v>39</v>
      </c>
      <c r="F26426" s="50">
        <v>9848505059</v>
      </c>
      <c r="G26426" s="50">
        <v>9848405059</v>
      </c>
      <c r="H26426" s="50"/>
      <c r="I26426" s="50"/>
      <c r="J26426" s="50"/>
      <c r="K26426" s="50"/>
      <c r="L26426" s="50"/>
    </row>
    <row r="26427" spans="4:12" x14ac:dyDescent="0.25">
      <c r="D26427" s="50">
        <v>4047804990</v>
      </c>
      <c r="E26427" s="50" t="s">
        <v>39</v>
      </c>
      <c r="F26427" s="50">
        <v>9848505059</v>
      </c>
      <c r="G26427" s="50">
        <v>9848405059</v>
      </c>
      <c r="H26427" s="50"/>
      <c r="I26427" s="50"/>
      <c r="J26427" s="50"/>
      <c r="K26427" s="50"/>
      <c r="L26427" s="50"/>
    </row>
    <row r="26428" spans="4:12" x14ac:dyDescent="0.25">
      <c r="D26428" s="50">
        <v>4047805000</v>
      </c>
      <c r="E26428" s="50" t="s">
        <v>39</v>
      </c>
      <c r="F26428" s="50">
        <v>9848505059</v>
      </c>
      <c r="G26428" s="50">
        <v>9848405059</v>
      </c>
      <c r="H26428" s="50"/>
      <c r="I26428" s="50"/>
      <c r="J26428" s="50"/>
      <c r="K26428" s="50"/>
      <c r="L26428" s="50"/>
    </row>
    <row r="26429" spans="4:12" x14ac:dyDescent="0.25">
      <c r="D26429" s="50">
        <v>4047805010</v>
      </c>
      <c r="E26429" s="50" t="s">
        <v>39</v>
      </c>
      <c r="F26429" s="50">
        <v>9848505059</v>
      </c>
      <c r="G26429" s="50">
        <v>9848405059</v>
      </c>
      <c r="H26429" s="50"/>
      <c r="I26429" s="50"/>
      <c r="J26429" s="50"/>
      <c r="K26429" s="50"/>
      <c r="L26429" s="50"/>
    </row>
    <row r="26430" spans="4:12" x14ac:dyDescent="0.25">
      <c r="D26430" s="50">
        <v>4047805020</v>
      </c>
      <c r="E26430" s="50" t="s">
        <v>39</v>
      </c>
      <c r="F26430" s="50">
        <v>9848505059</v>
      </c>
      <c r="G26430" s="50">
        <v>9848405059</v>
      </c>
      <c r="H26430" s="50"/>
      <c r="I26430" s="50"/>
      <c r="J26430" s="50"/>
      <c r="K26430" s="50"/>
      <c r="L26430" s="50"/>
    </row>
    <row r="26431" spans="4:12" x14ac:dyDescent="0.25">
      <c r="D26431" s="50">
        <v>4047805030</v>
      </c>
      <c r="E26431" s="50" t="s">
        <v>39</v>
      </c>
      <c r="F26431" s="50">
        <v>9848505059</v>
      </c>
      <c r="G26431" s="50">
        <v>9848405059</v>
      </c>
      <c r="H26431" s="50"/>
      <c r="I26431" s="50"/>
      <c r="J26431" s="50"/>
      <c r="K26431" s="50"/>
      <c r="L26431" s="50"/>
    </row>
    <row r="26432" spans="4:12" x14ac:dyDescent="0.25">
      <c r="D26432" s="50">
        <v>4047805040</v>
      </c>
      <c r="E26432" s="50" t="s">
        <v>39</v>
      </c>
      <c r="F26432" s="50">
        <v>9848505059</v>
      </c>
      <c r="G26432" s="50">
        <v>9848405059</v>
      </c>
      <c r="H26432" s="50"/>
      <c r="I26432" s="50"/>
      <c r="J26432" s="50"/>
      <c r="K26432" s="50"/>
      <c r="L26432" s="50"/>
    </row>
    <row r="26433" spans="4:12" x14ac:dyDescent="0.25">
      <c r="D26433" s="50">
        <v>4047805970</v>
      </c>
      <c r="E26433" s="50" t="s">
        <v>39</v>
      </c>
      <c r="F26433" s="50">
        <v>9848506059</v>
      </c>
      <c r="G26433" s="50">
        <v>9848406059</v>
      </c>
      <c r="H26433" s="50"/>
      <c r="I26433" s="50"/>
      <c r="J26433" s="50"/>
      <c r="K26433" s="50"/>
      <c r="L26433" s="50"/>
    </row>
    <row r="26434" spans="4:12" x14ac:dyDescent="0.25">
      <c r="D26434" s="50">
        <v>4047805980</v>
      </c>
      <c r="E26434" s="50" t="s">
        <v>39</v>
      </c>
      <c r="F26434" s="50">
        <v>9848506059</v>
      </c>
      <c r="G26434" s="50">
        <v>9848406059</v>
      </c>
      <c r="H26434" s="50"/>
      <c r="I26434" s="50"/>
      <c r="J26434" s="50"/>
      <c r="K26434" s="50"/>
      <c r="L26434" s="50"/>
    </row>
    <row r="26435" spans="4:12" x14ac:dyDescent="0.25">
      <c r="D26435" s="50">
        <v>4047805990</v>
      </c>
      <c r="E26435" s="50" t="s">
        <v>39</v>
      </c>
      <c r="F26435" s="50">
        <v>9848506059</v>
      </c>
      <c r="G26435" s="50">
        <v>9848406059</v>
      </c>
      <c r="H26435" s="50"/>
      <c r="I26435" s="50"/>
      <c r="J26435" s="50"/>
      <c r="K26435" s="50"/>
      <c r="L26435" s="50"/>
    </row>
    <row r="26436" spans="4:12" x14ac:dyDescent="0.25">
      <c r="D26436" s="50">
        <v>4047806000</v>
      </c>
      <c r="E26436" s="50" t="s">
        <v>39</v>
      </c>
      <c r="F26436" s="50">
        <v>9848506059</v>
      </c>
      <c r="G26436" s="50">
        <v>9848406059</v>
      </c>
      <c r="H26436" s="50"/>
      <c r="I26436" s="50"/>
      <c r="J26436" s="50"/>
      <c r="K26436" s="50"/>
      <c r="L26436" s="50"/>
    </row>
    <row r="26437" spans="4:12" x14ac:dyDescent="0.25">
      <c r="D26437" s="50">
        <v>4047806010</v>
      </c>
      <c r="E26437" s="50" t="s">
        <v>39</v>
      </c>
      <c r="F26437" s="50">
        <v>9848506059</v>
      </c>
      <c r="G26437" s="50">
        <v>9848406059</v>
      </c>
      <c r="H26437" s="50"/>
      <c r="I26437" s="50"/>
      <c r="J26437" s="50"/>
      <c r="K26437" s="50"/>
      <c r="L26437" s="50"/>
    </row>
    <row r="26438" spans="4:12" x14ac:dyDescent="0.25">
      <c r="D26438" s="50">
        <v>4047806020</v>
      </c>
      <c r="E26438" s="50" t="s">
        <v>39</v>
      </c>
      <c r="F26438" s="50">
        <v>9848506059</v>
      </c>
      <c r="G26438" s="50">
        <v>9848406059</v>
      </c>
      <c r="H26438" s="50"/>
      <c r="I26438" s="50"/>
      <c r="J26438" s="50"/>
      <c r="K26438" s="50"/>
      <c r="L26438" s="50"/>
    </row>
    <row r="26439" spans="4:12" x14ac:dyDescent="0.25">
      <c r="D26439" s="50">
        <v>4047806030</v>
      </c>
      <c r="E26439" s="50" t="s">
        <v>39</v>
      </c>
      <c r="F26439" s="50">
        <v>9848506059</v>
      </c>
      <c r="G26439" s="50">
        <v>9848406059</v>
      </c>
      <c r="H26439" s="50"/>
      <c r="I26439" s="50"/>
      <c r="J26439" s="50"/>
      <c r="K26439" s="50"/>
      <c r="L26439" s="50"/>
    </row>
    <row r="26440" spans="4:12" x14ac:dyDescent="0.25">
      <c r="D26440" s="50">
        <v>4047806040</v>
      </c>
      <c r="E26440" s="50" t="s">
        <v>39</v>
      </c>
      <c r="F26440" s="50">
        <v>9848506059</v>
      </c>
      <c r="G26440" s="50">
        <v>9848406059</v>
      </c>
      <c r="H26440" s="50"/>
      <c r="I26440" s="50"/>
      <c r="J26440" s="50"/>
      <c r="K26440" s="50"/>
      <c r="L26440" s="50"/>
    </row>
    <row r="26441" spans="4:12" x14ac:dyDescent="0.25">
      <c r="D26441" s="50">
        <v>4047806060</v>
      </c>
      <c r="E26441" s="50" t="s">
        <v>39</v>
      </c>
      <c r="F26441" s="50">
        <v>9848508059</v>
      </c>
      <c r="G26441" s="50">
        <v>9848408059</v>
      </c>
      <c r="H26441" s="50"/>
      <c r="I26441" s="50"/>
      <c r="J26441" s="50"/>
      <c r="K26441" s="50"/>
      <c r="L26441" s="50"/>
    </row>
    <row r="26442" spans="4:12" x14ac:dyDescent="0.25">
      <c r="D26442" s="50">
        <v>4047807970</v>
      </c>
      <c r="E26442" s="50" t="s">
        <v>39</v>
      </c>
      <c r="F26442" s="50">
        <v>9848508059</v>
      </c>
      <c r="G26442" s="50">
        <v>9848408059</v>
      </c>
      <c r="H26442" s="50"/>
      <c r="I26442" s="50"/>
      <c r="J26442" s="50"/>
      <c r="K26442" s="50"/>
      <c r="L26442" s="50"/>
    </row>
    <row r="26443" spans="4:12" x14ac:dyDescent="0.25">
      <c r="D26443" s="50">
        <v>4047807980</v>
      </c>
      <c r="E26443" s="50" t="s">
        <v>39</v>
      </c>
      <c r="F26443" s="50">
        <v>9848508059</v>
      </c>
      <c r="G26443" s="50">
        <v>9848408059</v>
      </c>
      <c r="H26443" s="50"/>
      <c r="I26443" s="50"/>
      <c r="J26443" s="50"/>
      <c r="K26443" s="50"/>
      <c r="L26443" s="50"/>
    </row>
    <row r="26444" spans="4:12" x14ac:dyDescent="0.25">
      <c r="D26444" s="50">
        <v>4047807990</v>
      </c>
      <c r="E26444" s="50" t="s">
        <v>39</v>
      </c>
      <c r="F26444" s="50">
        <v>9848508059</v>
      </c>
      <c r="G26444" s="50">
        <v>9848408059</v>
      </c>
      <c r="H26444" s="50"/>
      <c r="I26444" s="50"/>
      <c r="J26444" s="50"/>
      <c r="K26444" s="50"/>
      <c r="L26444" s="50"/>
    </row>
    <row r="26445" spans="4:12" x14ac:dyDescent="0.25">
      <c r="D26445" s="50">
        <v>4047808000</v>
      </c>
      <c r="E26445" s="50" t="s">
        <v>39</v>
      </c>
      <c r="F26445" s="50">
        <v>9848508059</v>
      </c>
      <c r="G26445" s="50">
        <v>9848408059</v>
      </c>
      <c r="H26445" s="50"/>
      <c r="I26445" s="50"/>
      <c r="J26445" s="50"/>
      <c r="K26445" s="50"/>
      <c r="L26445" s="50"/>
    </row>
    <row r="26446" spans="4:12" x14ac:dyDescent="0.25">
      <c r="D26446" s="50">
        <v>4047808010</v>
      </c>
      <c r="E26446" s="50" t="s">
        <v>39</v>
      </c>
      <c r="F26446" s="50">
        <v>9848508059</v>
      </c>
      <c r="G26446" s="50">
        <v>9848408059</v>
      </c>
      <c r="H26446" s="50"/>
      <c r="I26446" s="50"/>
      <c r="J26446" s="50"/>
      <c r="K26446" s="50"/>
      <c r="L26446" s="50"/>
    </row>
    <row r="26447" spans="4:12" x14ac:dyDescent="0.25">
      <c r="D26447" s="50">
        <v>4047808020</v>
      </c>
      <c r="E26447" s="50" t="s">
        <v>39</v>
      </c>
      <c r="F26447" s="50">
        <v>9848508059</v>
      </c>
      <c r="G26447" s="50">
        <v>9848408059</v>
      </c>
      <c r="H26447" s="50"/>
      <c r="I26447" s="50"/>
      <c r="J26447" s="50"/>
      <c r="K26447" s="50"/>
      <c r="L26447" s="50"/>
    </row>
    <row r="26448" spans="4:12" x14ac:dyDescent="0.25">
      <c r="D26448" s="50">
        <v>4047808030</v>
      </c>
      <c r="E26448" s="50" t="s">
        <v>39</v>
      </c>
      <c r="F26448" s="50">
        <v>9848508059</v>
      </c>
      <c r="G26448" s="50">
        <v>9848408059</v>
      </c>
      <c r="H26448" s="50"/>
      <c r="I26448" s="50"/>
      <c r="J26448" s="50"/>
      <c r="K26448" s="50"/>
      <c r="L26448" s="50"/>
    </row>
    <row r="26449" spans="4:12" x14ac:dyDescent="0.25">
      <c r="D26449" s="50">
        <v>4047808040</v>
      </c>
      <c r="E26449" s="50" t="s">
        <v>39</v>
      </c>
      <c r="F26449" s="50">
        <v>9848508059</v>
      </c>
      <c r="G26449" s="50">
        <v>9848408059</v>
      </c>
      <c r="H26449" s="50"/>
      <c r="I26449" s="50"/>
      <c r="J26449" s="50"/>
      <c r="K26449" s="50"/>
      <c r="L26449" s="50"/>
    </row>
    <row r="26450" spans="4:12" x14ac:dyDescent="0.25">
      <c r="D26450" s="50">
        <v>4047808060</v>
      </c>
      <c r="E26450" s="50" t="s">
        <v>39</v>
      </c>
      <c r="F26450" s="50">
        <v>9848510059</v>
      </c>
      <c r="G26450" s="50">
        <v>9848410059</v>
      </c>
      <c r="H26450" s="50"/>
      <c r="I26450" s="50"/>
      <c r="J26450" s="50"/>
      <c r="K26450" s="50"/>
      <c r="L26450" s="50"/>
    </row>
    <row r="26451" spans="4:12" x14ac:dyDescent="0.25">
      <c r="D26451" s="50">
        <v>4047809970</v>
      </c>
      <c r="E26451" s="50" t="s">
        <v>39</v>
      </c>
      <c r="F26451" s="50">
        <v>9848510059</v>
      </c>
      <c r="G26451" s="50">
        <v>9848410059</v>
      </c>
      <c r="H26451" s="50"/>
      <c r="I26451" s="50"/>
      <c r="J26451" s="50"/>
      <c r="K26451" s="50"/>
      <c r="L26451" s="50"/>
    </row>
    <row r="26452" spans="4:12" x14ac:dyDescent="0.25">
      <c r="D26452" s="50">
        <v>4047809980</v>
      </c>
      <c r="E26452" s="50" t="s">
        <v>39</v>
      </c>
      <c r="F26452" s="50">
        <v>9848510059</v>
      </c>
      <c r="G26452" s="50">
        <v>9848410059</v>
      </c>
      <c r="H26452" s="50"/>
      <c r="I26452" s="50"/>
      <c r="J26452" s="50"/>
      <c r="K26452" s="50"/>
      <c r="L26452" s="50"/>
    </row>
    <row r="26453" spans="4:12" x14ac:dyDescent="0.25">
      <c r="D26453" s="50">
        <v>4047809990</v>
      </c>
      <c r="E26453" s="50" t="s">
        <v>39</v>
      </c>
      <c r="F26453" s="50">
        <v>9848510059</v>
      </c>
      <c r="G26453" s="50">
        <v>9848410059</v>
      </c>
      <c r="H26453" s="50"/>
      <c r="I26453" s="50"/>
      <c r="J26453" s="50"/>
      <c r="K26453" s="50"/>
      <c r="L26453" s="50"/>
    </row>
    <row r="26454" spans="4:12" x14ac:dyDescent="0.25">
      <c r="D26454" s="50">
        <v>4047810000</v>
      </c>
      <c r="E26454" s="50" t="s">
        <v>39</v>
      </c>
      <c r="F26454" s="50">
        <v>9848510059</v>
      </c>
      <c r="G26454" s="50">
        <v>9848410059</v>
      </c>
      <c r="H26454" s="50"/>
      <c r="I26454" s="50"/>
      <c r="J26454" s="50"/>
      <c r="K26454" s="50"/>
      <c r="L26454" s="50"/>
    </row>
    <row r="26455" spans="4:12" x14ac:dyDescent="0.25">
      <c r="D26455" s="50">
        <v>4047810010</v>
      </c>
      <c r="E26455" s="50" t="s">
        <v>39</v>
      </c>
      <c r="F26455" s="50">
        <v>9848510059</v>
      </c>
      <c r="G26455" s="50">
        <v>9848410059</v>
      </c>
      <c r="H26455" s="50"/>
      <c r="I26455" s="50"/>
      <c r="J26455" s="50"/>
      <c r="K26455" s="50"/>
      <c r="L26455" s="50"/>
    </row>
    <row r="26456" spans="4:12" x14ac:dyDescent="0.25">
      <c r="D26456" s="50">
        <v>4047810020</v>
      </c>
      <c r="E26456" s="50" t="s">
        <v>39</v>
      </c>
      <c r="F26456" s="50">
        <v>9848510059</v>
      </c>
      <c r="G26456" s="50">
        <v>9848410059</v>
      </c>
      <c r="H26456" s="50"/>
      <c r="I26456" s="50"/>
      <c r="J26456" s="50"/>
      <c r="K26456" s="50"/>
      <c r="L26456" s="50"/>
    </row>
    <row r="26457" spans="4:12" x14ac:dyDescent="0.25">
      <c r="D26457" s="50">
        <v>4047810030</v>
      </c>
      <c r="E26457" s="50" t="s">
        <v>39</v>
      </c>
      <c r="F26457" s="50">
        <v>9848510059</v>
      </c>
      <c r="G26457" s="50">
        <v>9848410059</v>
      </c>
      <c r="H26457" s="50"/>
      <c r="I26457" s="50"/>
      <c r="J26457" s="50"/>
      <c r="K26457" s="50"/>
      <c r="L26457" s="50"/>
    </row>
    <row r="26458" spans="4:12" x14ac:dyDescent="0.25">
      <c r="D26458" s="50">
        <v>4047810040</v>
      </c>
      <c r="E26458" s="50" t="s">
        <v>39</v>
      </c>
      <c r="F26458" s="50">
        <v>9848510059</v>
      </c>
      <c r="G26458" s="50">
        <v>9848410059</v>
      </c>
      <c r="H26458" s="50"/>
      <c r="I26458" s="50"/>
      <c r="J26458" s="50"/>
      <c r="K26458" s="50"/>
      <c r="L26458" s="50"/>
    </row>
    <row r="26459" spans="4:12" x14ac:dyDescent="0.25">
      <c r="D26459" s="50">
        <v>4047810060</v>
      </c>
      <c r="E26459" s="50" t="s">
        <v>39</v>
      </c>
      <c r="F26459" s="50">
        <v>9848512059</v>
      </c>
      <c r="G26459" s="50">
        <v>9848412059</v>
      </c>
      <c r="H26459" s="50"/>
      <c r="I26459" s="50"/>
      <c r="J26459" s="50"/>
      <c r="K26459" s="50"/>
      <c r="L26459" s="50"/>
    </row>
    <row r="26460" spans="4:12" x14ac:dyDescent="0.25">
      <c r="D26460" s="50">
        <v>4047811970</v>
      </c>
      <c r="E26460" s="50" t="s">
        <v>39</v>
      </c>
      <c r="F26460" s="50">
        <v>9848512059</v>
      </c>
      <c r="G26460" s="50">
        <v>9848412059</v>
      </c>
      <c r="H26460" s="50"/>
      <c r="I26460" s="50"/>
      <c r="J26460" s="50"/>
      <c r="K26460" s="50"/>
      <c r="L26460" s="50"/>
    </row>
    <row r="26461" spans="4:12" x14ac:dyDescent="0.25">
      <c r="D26461" s="50">
        <v>4047811980</v>
      </c>
      <c r="E26461" s="50" t="s">
        <v>39</v>
      </c>
      <c r="F26461" s="50">
        <v>9848512059</v>
      </c>
      <c r="G26461" s="50">
        <v>9848412059</v>
      </c>
      <c r="H26461" s="50"/>
      <c r="I26461" s="50"/>
      <c r="J26461" s="50"/>
      <c r="K26461" s="50"/>
      <c r="L26461" s="50"/>
    </row>
    <row r="26462" spans="4:12" x14ac:dyDescent="0.25">
      <c r="D26462" s="50">
        <v>4047811990</v>
      </c>
      <c r="E26462" s="50" t="s">
        <v>39</v>
      </c>
      <c r="F26462" s="50">
        <v>9848512059</v>
      </c>
      <c r="G26462" s="50">
        <v>9848412059</v>
      </c>
      <c r="H26462" s="50"/>
      <c r="I26462" s="50"/>
      <c r="J26462" s="50"/>
      <c r="K26462" s="50"/>
      <c r="L26462" s="50"/>
    </row>
    <row r="26463" spans="4:12" x14ac:dyDescent="0.25">
      <c r="D26463" s="50">
        <v>4047812000</v>
      </c>
      <c r="E26463" s="50" t="s">
        <v>39</v>
      </c>
      <c r="F26463" s="50">
        <v>9848512059</v>
      </c>
      <c r="G26463" s="50">
        <v>9848412059</v>
      </c>
      <c r="H26463" s="50"/>
      <c r="I26463" s="50"/>
      <c r="J26463" s="50"/>
      <c r="K26463" s="50"/>
      <c r="L26463" s="50"/>
    </row>
    <row r="26464" spans="4:12" x14ac:dyDescent="0.25">
      <c r="D26464" s="50">
        <v>4047812010</v>
      </c>
      <c r="E26464" s="50" t="s">
        <v>39</v>
      </c>
      <c r="F26464" s="50">
        <v>9848512059</v>
      </c>
      <c r="G26464" s="50">
        <v>9848412059</v>
      </c>
      <c r="H26464" s="50"/>
      <c r="I26464" s="50"/>
      <c r="J26464" s="50"/>
      <c r="K26464" s="50"/>
      <c r="L26464" s="50"/>
    </row>
    <row r="26465" spans="4:12" x14ac:dyDescent="0.25">
      <c r="D26465" s="50">
        <v>4047812020</v>
      </c>
      <c r="E26465" s="50" t="s">
        <v>39</v>
      </c>
      <c r="F26465" s="50">
        <v>9848512059</v>
      </c>
      <c r="G26465" s="50">
        <v>9848412059</v>
      </c>
      <c r="H26465" s="50"/>
      <c r="I26465" s="50"/>
      <c r="J26465" s="50"/>
      <c r="K26465" s="50"/>
      <c r="L26465" s="50"/>
    </row>
    <row r="26466" spans="4:12" x14ac:dyDescent="0.25">
      <c r="D26466" s="50">
        <v>4047812030</v>
      </c>
      <c r="E26466" s="50" t="s">
        <v>39</v>
      </c>
      <c r="F26466" s="50">
        <v>9848512059</v>
      </c>
      <c r="G26466" s="50">
        <v>9848412059</v>
      </c>
      <c r="H26466" s="50"/>
      <c r="I26466" s="50"/>
      <c r="J26466" s="50"/>
      <c r="K26466" s="50"/>
      <c r="L26466" s="50"/>
    </row>
    <row r="26467" spans="4:12" x14ac:dyDescent="0.25">
      <c r="D26467" s="50">
        <v>4047812040</v>
      </c>
      <c r="E26467" s="50" t="s">
        <v>39</v>
      </c>
      <c r="F26467" s="50">
        <v>9848512059</v>
      </c>
      <c r="G26467" s="50">
        <v>9848412059</v>
      </c>
      <c r="H26467" s="50"/>
      <c r="I26467" s="50"/>
      <c r="J26467" s="50"/>
      <c r="K26467" s="50"/>
      <c r="L26467" s="50"/>
    </row>
    <row r="26468" spans="4:12" x14ac:dyDescent="0.25">
      <c r="D26468" s="50">
        <v>4047812060</v>
      </c>
      <c r="E26468" s="50" t="s">
        <v>39</v>
      </c>
      <c r="F26468" s="50">
        <v>9848514059</v>
      </c>
      <c r="G26468" s="50">
        <v>9848414059</v>
      </c>
      <c r="H26468" s="50"/>
      <c r="I26468" s="50"/>
      <c r="J26468" s="50"/>
      <c r="K26468" s="50"/>
      <c r="L26468" s="50"/>
    </row>
    <row r="26469" spans="4:12" x14ac:dyDescent="0.25">
      <c r="D26469" s="50">
        <v>4047814060</v>
      </c>
      <c r="E26469" s="50" t="s">
        <v>39</v>
      </c>
      <c r="F26469" s="50">
        <v>9848516059</v>
      </c>
      <c r="G26469" s="50">
        <v>9848416059</v>
      </c>
      <c r="H26469" s="50"/>
      <c r="I26469" s="50"/>
      <c r="J26469" s="50"/>
      <c r="K26469" s="50"/>
      <c r="L26469" s="50"/>
    </row>
    <row r="26470" spans="4:12" x14ac:dyDescent="0.25">
      <c r="D26470" s="50">
        <v>4047816060</v>
      </c>
      <c r="E26470" s="50" t="s">
        <v>39</v>
      </c>
      <c r="F26470" s="50">
        <v>9848518059</v>
      </c>
      <c r="G26470" s="50">
        <v>9848418059</v>
      </c>
      <c r="H26470" s="50"/>
      <c r="I26470" s="50"/>
      <c r="J26470" s="50"/>
      <c r="K26470" s="50"/>
      <c r="L26470" s="50"/>
    </row>
    <row r="26471" spans="4:12" x14ac:dyDescent="0.25">
      <c r="D26471" s="50">
        <v>4047818060</v>
      </c>
      <c r="E26471" s="50" t="s">
        <v>39</v>
      </c>
      <c r="F26471" s="50">
        <v>9848520050</v>
      </c>
      <c r="G26471" s="50">
        <v>9848420050</v>
      </c>
      <c r="H26471" s="50"/>
      <c r="I26471" s="50"/>
      <c r="J26471" s="50"/>
      <c r="K26471" s="50"/>
      <c r="L26471" s="50"/>
    </row>
    <row r="26472" spans="4:12" x14ac:dyDescent="0.25">
      <c r="D26472" s="50">
        <v>4048104000</v>
      </c>
      <c r="E26472" s="50" t="s">
        <v>39</v>
      </c>
      <c r="F26472" s="50">
        <v>9848504059</v>
      </c>
      <c r="G26472" s="50">
        <v>9848404059</v>
      </c>
      <c r="H26472" s="50"/>
      <c r="I26472" s="50"/>
      <c r="J26472" s="50"/>
      <c r="K26472" s="50"/>
      <c r="L26472" s="50"/>
    </row>
    <row r="26473" spans="4:12" x14ac:dyDescent="0.25">
      <c r="D26473" s="50">
        <v>4048105000</v>
      </c>
      <c r="E26473" s="50" t="s">
        <v>39</v>
      </c>
      <c r="F26473" s="50">
        <v>9848505059</v>
      </c>
      <c r="G26473" s="50">
        <v>9848405059</v>
      </c>
      <c r="H26473" s="50"/>
      <c r="I26473" s="50"/>
      <c r="J26473" s="50"/>
      <c r="K26473" s="50"/>
      <c r="L26473" s="50"/>
    </row>
    <row r="26474" spans="4:12" x14ac:dyDescent="0.25">
      <c r="D26474" s="50">
        <v>4048106000</v>
      </c>
      <c r="E26474" s="50" t="s">
        <v>39</v>
      </c>
      <c r="F26474" s="50">
        <v>9848506059</v>
      </c>
      <c r="G26474" s="50">
        <v>9848406059</v>
      </c>
      <c r="H26474" s="50"/>
      <c r="I26474" s="50"/>
      <c r="J26474" s="50"/>
      <c r="K26474" s="50"/>
      <c r="L26474" s="50"/>
    </row>
    <row r="26475" spans="4:12" x14ac:dyDescent="0.25">
      <c r="D26475" s="50">
        <v>4048107000</v>
      </c>
      <c r="E26475" s="50" t="s">
        <v>39</v>
      </c>
      <c r="F26475" s="50">
        <v>9848508059</v>
      </c>
      <c r="G26475" s="50">
        <v>9848408059</v>
      </c>
      <c r="H26475" s="50"/>
      <c r="I26475" s="50"/>
      <c r="J26475" s="50"/>
      <c r="K26475" s="50"/>
      <c r="L26475" s="50"/>
    </row>
    <row r="26476" spans="4:12" x14ac:dyDescent="0.25">
      <c r="D26476" s="50">
        <v>4048108000</v>
      </c>
      <c r="E26476" s="50" t="s">
        <v>39</v>
      </c>
      <c r="F26476" s="50">
        <v>9848508059</v>
      </c>
      <c r="G26476" s="50">
        <v>9848408059</v>
      </c>
      <c r="H26476" s="50"/>
      <c r="I26476" s="50"/>
      <c r="J26476" s="50"/>
      <c r="K26476" s="50"/>
      <c r="L26476" s="50"/>
    </row>
    <row r="26477" spans="4:12" x14ac:dyDescent="0.25">
      <c r="D26477" s="50">
        <v>4048109000</v>
      </c>
      <c r="E26477" s="50" t="s">
        <v>39</v>
      </c>
      <c r="F26477" s="50">
        <v>9848510059</v>
      </c>
      <c r="G26477" s="50">
        <v>9848410059</v>
      </c>
      <c r="H26477" s="50"/>
      <c r="I26477" s="50"/>
      <c r="J26477" s="50"/>
      <c r="K26477" s="50"/>
      <c r="L26477" s="50"/>
    </row>
    <row r="26478" spans="4:12" x14ac:dyDescent="0.25">
      <c r="D26478" s="50">
        <v>4048110000</v>
      </c>
      <c r="E26478" s="50" t="s">
        <v>39</v>
      </c>
      <c r="F26478" s="50">
        <v>9848510059</v>
      </c>
      <c r="G26478" s="50">
        <v>9848410059</v>
      </c>
      <c r="H26478" s="50"/>
      <c r="I26478" s="50"/>
      <c r="J26478" s="50"/>
      <c r="K26478" s="50"/>
      <c r="L26478" s="50"/>
    </row>
    <row r="26479" spans="4:12" x14ac:dyDescent="0.25">
      <c r="D26479" s="50">
        <v>4048111000</v>
      </c>
      <c r="E26479" s="50" t="s">
        <v>39</v>
      </c>
      <c r="F26479" s="50">
        <v>9848512059</v>
      </c>
      <c r="G26479" s="50">
        <v>9848412059</v>
      </c>
      <c r="H26479" s="50"/>
      <c r="I26479" s="50"/>
      <c r="J26479" s="50"/>
      <c r="K26479" s="50"/>
      <c r="L26479" s="50"/>
    </row>
    <row r="26480" spans="4:12" x14ac:dyDescent="0.25">
      <c r="D26480" s="50">
        <v>4048112000</v>
      </c>
      <c r="E26480" s="50" t="s">
        <v>39</v>
      </c>
      <c r="F26480" s="50">
        <v>9848512059</v>
      </c>
      <c r="G26480" s="50">
        <v>9848412059</v>
      </c>
      <c r="H26480" s="50"/>
      <c r="I26480" s="50"/>
      <c r="J26480" s="50"/>
      <c r="K26480" s="50"/>
      <c r="L26480" s="50"/>
    </row>
    <row r="26481" spans="4:12" x14ac:dyDescent="0.25">
      <c r="D26481" s="50">
        <v>4048116000</v>
      </c>
      <c r="E26481" s="50" t="s">
        <v>39</v>
      </c>
      <c r="F26481" s="50">
        <v>9848516059</v>
      </c>
      <c r="G26481" s="50">
        <v>9848416059</v>
      </c>
      <c r="H26481" s="50"/>
      <c r="I26481" s="50"/>
      <c r="J26481" s="50"/>
      <c r="K26481" s="50"/>
      <c r="L26481" s="50"/>
    </row>
    <row r="26482" spans="4:12" x14ac:dyDescent="0.25">
      <c r="D26482" s="50">
        <v>4048304000</v>
      </c>
      <c r="E26482" s="50" t="s">
        <v>39</v>
      </c>
      <c r="F26482" s="50">
        <v>9848504059</v>
      </c>
      <c r="G26482" s="50">
        <v>9848404059</v>
      </c>
      <c r="H26482" s="50"/>
      <c r="I26482" s="50"/>
      <c r="J26482" s="50"/>
      <c r="K26482" s="50"/>
      <c r="L26482" s="50"/>
    </row>
    <row r="26483" spans="4:12" x14ac:dyDescent="0.25">
      <c r="D26483" s="50">
        <v>4048305000</v>
      </c>
      <c r="E26483" s="50" t="s">
        <v>39</v>
      </c>
      <c r="F26483" s="50">
        <v>9848505059</v>
      </c>
      <c r="G26483" s="50">
        <v>9848405059</v>
      </c>
      <c r="H26483" s="50"/>
      <c r="I26483" s="50"/>
      <c r="J26483" s="50"/>
      <c r="K26483" s="50"/>
      <c r="L26483" s="50"/>
    </row>
    <row r="26484" spans="4:12" x14ac:dyDescent="0.25">
      <c r="D26484" s="50">
        <v>4048306000</v>
      </c>
      <c r="E26484" s="50" t="s">
        <v>39</v>
      </c>
      <c r="F26484" s="50">
        <v>9848506059</v>
      </c>
      <c r="G26484" s="50">
        <v>9848406059</v>
      </c>
      <c r="H26484" s="50"/>
      <c r="I26484" s="50"/>
      <c r="J26484" s="50"/>
      <c r="K26484" s="50"/>
      <c r="L26484" s="50"/>
    </row>
    <row r="26485" spans="4:12" x14ac:dyDescent="0.25">
      <c r="D26485" s="50">
        <v>4048307000</v>
      </c>
      <c r="E26485" s="50" t="s">
        <v>39</v>
      </c>
      <c r="F26485" s="50">
        <v>9848508059</v>
      </c>
      <c r="G26485" s="50">
        <v>9848408059</v>
      </c>
      <c r="H26485" s="50"/>
      <c r="I26485" s="50"/>
      <c r="J26485" s="50"/>
      <c r="K26485" s="50"/>
      <c r="L26485" s="50"/>
    </row>
    <row r="26486" spans="4:12" x14ac:dyDescent="0.25">
      <c r="D26486" s="50">
        <v>4048308000</v>
      </c>
      <c r="E26486" s="50" t="s">
        <v>39</v>
      </c>
      <c r="F26486" s="50">
        <v>9848508059</v>
      </c>
      <c r="G26486" s="50">
        <v>9848408059</v>
      </c>
      <c r="H26486" s="50"/>
      <c r="I26486" s="50"/>
      <c r="J26486" s="50"/>
      <c r="K26486" s="50"/>
      <c r="L26486" s="50"/>
    </row>
    <row r="26487" spans="4:12" x14ac:dyDescent="0.25">
      <c r="D26487" s="50">
        <v>4048309000</v>
      </c>
      <c r="E26487" s="50" t="s">
        <v>39</v>
      </c>
      <c r="F26487" s="50">
        <v>9848510059</v>
      </c>
      <c r="G26487" s="50">
        <v>9848410059</v>
      </c>
      <c r="H26487" s="50"/>
      <c r="I26487" s="50"/>
      <c r="J26487" s="50"/>
      <c r="K26487" s="50"/>
      <c r="L26487" s="50"/>
    </row>
    <row r="26488" spans="4:12" x14ac:dyDescent="0.25">
      <c r="D26488" s="50">
        <v>4048310000</v>
      </c>
      <c r="E26488" s="50" t="s">
        <v>39</v>
      </c>
      <c r="F26488" s="50">
        <v>9848510059</v>
      </c>
      <c r="G26488" s="50">
        <v>9848410059</v>
      </c>
      <c r="H26488" s="50"/>
      <c r="I26488" s="50"/>
      <c r="J26488" s="50"/>
      <c r="K26488" s="50"/>
      <c r="L26488" s="50"/>
    </row>
    <row r="26489" spans="4:12" x14ac:dyDescent="0.25">
      <c r="D26489" s="50">
        <v>4048311000</v>
      </c>
      <c r="E26489" s="50" t="s">
        <v>39</v>
      </c>
      <c r="F26489" s="50">
        <v>9848512059</v>
      </c>
      <c r="G26489" s="50">
        <v>9848412059</v>
      </c>
      <c r="H26489" s="50"/>
      <c r="I26489" s="50"/>
      <c r="J26489" s="50"/>
      <c r="K26489" s="50"/>
      <c r="L26489" s="50"/>
    </row>
    <row r="26490" spans="4:12" x14ac:dyDescent="0.25">
      <c r="D26490" s="50">
        <v>4048312000</v>
      </c>
      <c r="E26490" s="50" t="s">
        <v>39</v>
      </c>
      <c r="F26490" s="50">
        <v>9848512059</v>
      </c>
      <c r="G26490" s="50">
        <v>9848412059</v>
      </c>
      <c r="H26490" s="50"/>
      <c r="I26490" s="50"/>
      <c r="J26490" s="50"/>
      <c r="K26490" s="50"/>
      <c r="L26490" s="50"/>
    </row>
    <row r="26491" spans="4:12" x14ac:dyDescent="0.25">
      <c r="D26491" s="50">
        <v>4048316000</v>
      </c>
      <c r="E26491" s="50" t="s">
        <v>39</v>
      </c>
      <c r="F26491" s="50">
        <v>9848516059</v>
      </c>
      <c r="G26491" s="50">
        <v>9848416059</v>
      </c>
      <c r="H26491" s="50"/>
      <c r="I26491" s="50"/>
      <c r="J26491" s="50"/>
      <c r="K26491" s="50"/>
      <c r="L26491" s="50"/>
    </row>
    <row r="26492" spans="4:12" x14ac:dyDescent="0.25">
      <c r="D26492" s="50">
        <v>4048404000</v>
      </c>
      <c r="E26492" s="50" t="s">
        <v>39</v>
      </c>
      <c r="F26492" s="50">
        <v>9848504059</v>
      </c>
      <c r="G26492" s="50">
        <v>9848404059</v>
      </c>
      <c r="H26492" s="50"/>
      <c r="I26492" s="50"/>
      <c r="J26492" s="50"/>
      <c r="K26492" s="50"/>
      <c r="L26492" s="50"/>
    </row>
    <row r="26493" spans="4:12" x14ac:dyDescent="0.25">
      <c r="D26493" s="50">
        <v>4048405000</v>
      </c>
      <c r="E26493" s="50" t="s">
        <v>39</v>
      </c>
      <c r="F26493" s="50">
        <v>9848505059</v>
      </c>
      <c r="G26493" s="50">
        <v>9848405059</v>
      </c>
      <c r="H26493" s="50"/>
      <c r="I26493" s="50"/>
      <c r="J26493" s="50"/>
      <c r="K26493" s="50"/>
      <c r="L26493" s="50"/>
    </row>
    <row r="26494" spans="4:12" x14ac:dyDescent="0.25">
      <c r="D26494" s="50">
        <v>4048406000</v>
      </c>
      <c r="E26494" s="50" t="s">
        <v>39</v>
      </c>
      <c r="F26494" s="50">
        <v>9848506059</v>
      </c>
      <c r="G26494" s="50">
        <v>9848406059</v>
      </c>
      <c r="H26494" s="50"/>
      <c r="I26494" s="50"/>
      <c r="J26494" s="50"/>
      <c r="K26494" s="50"/>
      <c r="L26494" s="50"/>
    </row>
    <row r="26495" spans="4:12" x14ac:dyDescent="0.25">
      <c r="D26495" s="50">
        <v>4048407000</v>
      </c>
      <c r="E26495" s="50" t="s">
        <v>39</v>
      </c>
      <c r="F26495" s="50">
        <v>9848508059</v>
      </c>
      <c r="G26495" s="50">
        <v>9848408059</v>
      </c>
      <c r="H26495" s="50"/>
      <c r="I26495" s="50"/>
      <c r="J26495" s="50"/>
      <c r="K26495" s="50"/>
      <c r="L26495" s="50"/>
    </row>
    <row r="26496" spans="4:12" x14ac:dyDescent="0.25">
      <c r="D26496" s="50">
        <v>4048408000</v>
      </c>
      <c r="E26496" s="50" t="s">
        <v>39</v>
      </c>
      <c r="F26496" s="50">
        <v>9848508059</v>
      </c>
      <c r="G26496" s="50">
        <v>9848408059</v>
      </c>
      <c r="H26496" s="50"/>
      <c r="I26496" s="50"/>
      <c r="J26496" s="50"/>
      <c r="K26496" s="50"/>
      <c r="L26496" s="50"/>
    </row>
    <row r="26497" spans="4:12" x14ac:dyDescent="0.25">
      <c r="D26497" s="50">
        <v>4048409000</v>
      </c>
      <c r="E26497" s="50" t="s">
        <v>39</v>
      </c>
      <c r="F26497" s="50">
        <v>9848510059</v>
      </c>
      <c r="G26497" s="50">
        <v>9848410059</v>
      </c>
      <c r="H26497" s="50"/>
      <c r="I26497" s="50"/>
      <c r="J26497" s="50"/>
      <c r="K26497" s="50"/>
      <c r="L26497" s="50"/>
    </row>
    <row r="26498" spans="4:12" x14ac:dyDescent="0.25">
      <c r="D26498" s="50">
        <v>4048410000</v>
      </c>
      <c r="E26498" s="50" t="s">
        <v>39</v>
      </c>
      <c r="F26498" s="50">
        <v>9848510059</v>
      </c>
      <c r="G26498" s="50">
        <v>9848410059</v>
      </c>
      <c r="H26498" s="50"/>
      <c r="I26498" s="50"/>
      <c r="J26498" s="50"/>
      <c r="K26498" s="50"/>
      <c r="L26498" s="50"/>
    </row>
    <row r="26499" spans="4:12" x14ac:dyDescent="0.25">
      <c r="D26499" s="50">
        <v>4048411000</v>
      </c>
      <c r="E26499" s="50" t="s">
        <v>39</v>
      </c>
      <c r="F26499" s="50">
        <v>9848512059</v>
      </c>
      <c r="G26499" s="50">
        <v>9848412059</v>
      </c>
      <c r="H26499" s="50"/>
      <c r="I26499" s="50"/>
      <c r="J26499" s="50"/>
      <c r="K26499" s="50"/>
      <c r="L26499" s="50"/>
    </row>
    <row r="26500" spans="4:12" x14ac:dyDescent="0.25">
      <c r="D26500" s="50">
        <v>4048412000</v>
      </c>
      <c r="E26500" s="50" t="s">
        <v>39</v>
      </c>
      <c r="F26500" s="50">
        <v>9848512059</v>
      </c>
      <c r="G26500" s="50">
        <v>9848412059</v>
      </c>
      <c r="H26500" s="50"/>
      <c r="I26500" s="50"/>
      <c r="J26500" s="50"/>
      <c r="K26500" s="50"/>
      <c r="L26500" s="50"/>
    </row>
    <row r="26501" spans="4:12" x14ac:dyDescent="0.25">
      <c r="D26501" s="50">
        <v>4048416000</v>
      </c>
      <c r="E26501" s="50" t="s">
        <v>39</v>
      </c>
      <c r="F26501" s="50">
        <v>9848516059</v>
      </c>
      <c r="G26501" s="50">
        <v>9848416059</v>
      </c>
      <c r="H26501" s="50"/>
      <c r="I26501" s="50"/>
      <c r="J26501" s="50"/>
      <c r="K26501" s="50"/>
      <c r="L26501" s="50"/>
    </row>
    <row r="26502" spans="4:12" x14ac:dyDescent="0.25">
      <c r="D26502" s="50">
        <v>4048504000</v>
      </c>
      <c r="E26502" s="50" t="s">
        <v>39</v>
      </c>
      <c r="F26502" s="50">
        <v>9848504059</v>
      </c>
      <c r="G26502" s="50">
        <v>9848404059</v>
      </c>
      <c r="H26502" s="50"/>
      <c r="I26502" s="50"/>
      <c r="J26502" s="50"/>
      <c r="K26502" s="50"/>
      <c r="L26502" s="50"/>
    </row>
    <row r="26503" spans="4:12" x14ac:dyDescent="0.25">
      <c r="D26503" s="50">
        <v>4048505000</v>
      </c>
      <c r="E26503" s="50" t="s">
        <v>39</v>
      </c>
      <c r="F26503" s="50">
        <v>9848505059</v>
      </c>
      <c r="G26503" s="50">
        <v>9848405059</v>
      </c>
      <c r="H26503" s="50"/>
      <c r="I26503" s="50"/>
      <c r="J26503" s="50"/>
      <c r="K26503" s="50"/>
      <c r="L26503" s="50"/>
    </row>
    <row r="26504" spans="4:12" x14ac:dyDescent="0.25">
      <c r="D26504" s="50">
        <v>4048506000</v>
      </c>
      <c r="E26504" s="50" t="s">
        <v>39</v>
      </c>
      <c r="F26504" s="50">
        <v>9848506059</v>
      </c>
      <c r="G26504" s="50">
        <v>9848406059</v>
      </c>
      <c r="H26504" s="50"/>
      <c r="I26504" s="50"/>
      <c r="J26504" s="50"/>
      <c r="K26504" s="50"/>
      <c r="L26504" s="50"/>
    </row>
    <row r="26505" spans="4:12" x14ac:dyDescent="0.25">
      <c r="D26505" s="50">
        <v>4048507000</v>
      </c>
      <c r="E26505" s="50" t="s">
        <v>39</v>
      </c>
      <c r="F26505" s="50">
        <v>9848508059</v>
      </c>
      <c r="G26505" s="50">
        <v>9848408059</v>
      </c>
      <c r="H26505" s="50"/>
      <c r="I26505" s="50"/>
      <c r="J26505" s="50"/>
      <c r="K26505" s="50"/>
      <c r="L26505" s="50"/>
    </row>
    <row r="26506" spans="4:12" x14ac:dyDescent="0.25">
      <c r="D26506" s="50">
        <v>4048508000</v>
      </c>
      <c r="E26506" s="50" t="s">
        <v>39</v>
      </c>
      <c r="F26506" s="50">
        <v>9848508059</v>
      </c>
      <c r="G26506" s="50">
        <v>9848408059</v>
      </c>
      <c r="H26506" s="50"/>
      <c r="I26506" s="50"/>
      <c r="J26506" s="50"/>
      <c r="K26506" s="50"/>
      <c r="L26506" s="50"/>
    </row>
    <row r="26507" spans="4:12" x14ac:dyDescent="0.25">
      <c r="D26507" s="50">
        <v>4048509000</v>
      </c>
      <c r="E26507" s="50" t="s">
        <v>39</v>
      </c>
      <c r="F26507" s="50">
        <v>9848510059</v>
      </c>
      <c r="G26507" s="50">
        <v>9848410059</v>
      </c>
      <c r="H26507" s="50"/>
      <c r="I26507" s="50"/>
      <c r="J26507" s="50"/>
      <c r="K26507" s="50"/>
      <c r="L26507" s="50"/>
    </row>
    <row r="26508" spans="4:12" x14ac:dyDescent="0.25">
      <c r="D26508" s="50">
        <v>4048510000</v>
      </c>
      <c r="E26508" s="50" t="s">
        <v>39</v>
      </c>
      <c r="F26508" s="50">
        <v>9848510059</v>
      </c>
      <c r="G26508" s="50">
        <v>9848410059</v>
      </c>
      <c r="H26508" s="50"/>
      <c r="I26508" s="50"/>
      <c r="J26508" s="50"/>
      <c r="K26508" s="50"/>
      <c r="L26508" s="50"/>
    </row>
    <row r="26509" spans="4:12" x14ac:dyDescent="0.25">
      <c r="D26509" s="50">
        <v>4048511000</v>
      </c>
      <c r="E26509" s="50" t="s">
        <v>39</v>
      </c>
      <c r="F26509" s="50">
        <v>9848512059</v>
      </c>
      <c r="G26509" s="50">
        <v>9848412059</v>
      </c>
      <c r="H26509" s="50"/>
      <c r="I26509" s="50"/>
      <c r="J26509" s="50"/>
      <c r="K26509" s="50"/>
      <c r="L26509" s="50"/>
    </row>
    <row r="26510" spans="4:12" x14ac:dyDescent="0.25">
      <c r="D26510" s="50">
        <v>4048512000</v>
      </c>
      <c r="E26510" s="50" t="s">
        <v>39</v>
      </c>
      <c r="F26510" s="50">
        <v>9848512059</v>
      </c>
      <c r="G26510" s="50">
        <v>9848412059</v>
      </c>
      <c r="H26510" s="50"/>
      <c r="I26510" s="50"/>
      <c r="J26510" s="50"/>
      <c r="K26510" s="50"/>
      <c r="L26510" s="50"/>
    </row>
    <row r="26511" spans="4:12" x14ac:dyDescent="0.25">
      <c r="D26511" s="50">
        <v>4048516000</v>
      </c>
      <c r="E26511" s="50" t="s">
        <v>39</v>
      </c>
      <c r="F26511" s="50">
        <v>9848516059</v>
      </c>
      <c r="G26511" s="50">
        <v>9848416059</v>
      </c>
      <c r="H26511" s="50"/>
      <c r="I26511" s="50"/>
      <c r="J26511" s="50"/>
      <c r="K26511" s="50"/>
      <c r="L26511" s="50"/>
    </row>
    <row r="26512" spans="4:12" x14ac:dyDescent="0.25">
      <c r="D26512" s="50">
        <v>4048602960</v>
      </c>
      <c r="E26512" s="50" t="s">
        <v>39</v>
      </c>
      <c r="F26512" s="50">
        <v>9848504059</v>
      </c>
      <c r="G26512" s="50">
        <v>9848404059</v>
      </c>
      <c r="H26512" s="50"/>
      <c r="I26512" s="50"/>
      <c r="J26512" s="50"/>
      <c r="K26512" s="50"/>
      <c r="L26512" s="50"/>
    </row>
    <row r="26513" spans="4:12" x14ac:dyDescent="0.25">
      <c r="D26513" s="50">
        <v>4048603970</v>
      </c>
      <c r="E26513" s="50" t="s">
        <v>39</v>
      </c>
      <c r="F26513" s="50">
        <v>9848504059</v>
      </c>
      <c r="G26513" s="50">
        <v>9848404059</v>
      </c>
      <c r="H26513" s="50"/>
      <c r="I26513" s="50"/>
      <c r="J26513" s="50"/>
      <c r="K26513" s="50"/>
      <c r="L26513" s="50"/>
    </row>
    <row r="26514" spans="4:12" x14ac:dyDescent="0.25">
      <c r="D26514" s="50">
        <v>4048603980</v>
      </c>
      <c r="E26514" s="50" t="s">
        <v>39</v>
      </c>
      <c r="F26514" s="50">
        <v>9848504059</v>
      </c>
      <c r="G26514" s="50">
        <v>9848404059</v>
      </c>
      <c r="H26514" s="50"/>
      <c r="I26514" s="50"/>
      <c r="J26514" s="50"/>
      <c r="K26514" s="50"/>
      <c r="L26514" s="50"/>
    </row>
    <row r="26515" spans="4:12" x14ac:dyDescent="0.25">
      <c r="D26515" s="50">
        <v>4048603990</v>
      </c>
      <c r="E26515" s="50" t="s">
        <v>39</v>
      </c>
      <c r="F26515" s="50">
        <v>9848504059</v>
      </c>
      <c r="G26515" s="50">
        <v>9848404059</v>
      </c>
      <c r="H26515" s="50"/>
      <c r="I26515" s="50"/>
      <c r="J26515" s="50"/>
      <c r="K26515" s="50"/>
      <c r="L26515" s="50"/>
    </row>
    <row r="26516" spans="4:12" x14ac:dyDescent="0.25">
      <c r="D26516" s="50">
        <v>4048604000</v>
      </c>
      <c r="E26516" s="50" t="s">
        <v>39</v>
      </c>
      <c r="F26516" s="50">
        <v>9848504059</v>
      </c>
      <c r="G26516" s="50">
        <v>9848404059</v>
      </c>
      <c r="H26516" s="50"/>
      <c r="I26516" s="50"/>
      <c r="J26516" s="50"/>
      <c r="K26516" s="50"/>
      <c r="L26516" s="50"/>
    </row>
    <row r="26517" spans="4:12" x14ac:dyDescent="0.25">
      <c r="D26517" s="50">
        <v>4048604010</v>
      </c>
      <c r="E26517" s="50" t="s">
        <v>39</v>
      </c>
      <c r="F26517" s="50">
        <v>9848504059</v>
      </c>
      <c r="G26517" s="50">
        <v>9848404059</v>
      </c>
      <c r="H26517" s="50"/>
      <c r="I26517" s="50"/>
      <c r="J26517" s="50"/>
      <c r="K26517" s="50"/>
      <c r="L26517" s="50"/>
    </row>
    <row r="26518" spans="4:12" x14ac:dyDescent="0.25">
      <c r="D26518" s="50">
        <v>4048604020</v>
      </c>
      <c r="E26518" s="50" t="s">
        <v>39</v>
      </c>
      <c r="F26518" s="50">
        <v>9848504059</v>
      </c>
      <c r="G26518" s="50">
        <v>9848404059</v>
      </c>
      <c r="H26518" s="50"/>
      <c r="I26518" s="50"/>
      <c r="J26518" s="50"/>
      <c r="K26518" s="50"/>
      <c r="L26518" s="50"/>
    </row>
    <row r="26519" spans="4:12" x14ac:dyDescent="0.25">
      <c r="D26519" s="50">
        <v>4048604030</v>
      </c>
      <c r="E26519" s="50" t="s">
        <v>39</v>
      </c>
      <c r="F26519" s="50">
        <v>9848504059</v>
      </c>
      <c r="G26519" s="50">
        <v>9848404059</v>
      </c>
      <c r="H26519" s="50"/>
      <c r="I26519" s="50"/>
      <c r="J26519" s="50"/>
      <c r="K26519" s="50"/>
      <c r="L26519" s="50"/>
    </row>
    <row r="26520" spans="4:12" x14ac:dyDescent="0.25">
      <c r="D26520" s="50">
        <v>4048604040</v>
      </c>
      <c r="E26520" s="50" t="s">
        <v>39</v>
      </c>
      <c r="F26520" s="50">
        <v>9848504059</v>
      </c>
      <c r="G26520" s="50">
        <v>9848404059</v>
      </c>
      <c r="H26520" s="50"/>
      <c r="I26520" s="50"/>
      <c r="J26520" s="50"/>
      <c r="K26520" s="50"/>
      <c r="L26520" s="50"/>
    </row>
    <row r="26521" spans="4:12" x14ac:dyDescent="0.25">
      <c r="D26521" s="50">
        <v>4048604060</v>
      </c>
      <c r="E26521" s="50" t="s">
        <v>39</v>
      </c>
      <c r="F26521" s="50">
        <v>9848505059</v>
      </c>
      <c r="G26521" s="50">
        <v>9848405059</v>
      </c>
      <c r="H26521" s="50"/>
      <c r="I26521" s="50"/>
      <c r="J26521" s="50"/>
      <c r="K26521" s="50"/>
      <c r="L26521" s="50"/>
    </row>
    <row r="26522" spans="4:12" x14ac:dyDescent="0.25">
      <c r="D26522" s="50">
        <v>4048604970</v>
      </c>
      <c r="E26522" s="50" t="s">
        <v>39</v>
      </c>
      <c r="F26522" s="50">
        <v>9848505059</v>
      </c>
      <c r="G26522" s="50">
        <v>9848405059</v>
      </c>
      <c r="H26522" s="50"/>
      <c r="I26522" s="50"/>
      <c r="J26522" s="50"/>
      <c r="K26522" s="50"/>
      <c r="L26522" s="50"/>
    </row>
    <row r="26523" spans="4:12" x14ac:dyDescent="0.25">
      <c r="D26523" s="50">
        <v>4048604980</v>
      </c>
      <c r="E26523" s="50" t="s">
        <v>39</v>
      </c>
      <c r="F26523" s="50">
        <v>9848505059</v>
      </c>
      <c r="G26523" s="50">
        <v>9848405059</v>
      </c>
      <c r="H26523" s="50"/>
      <c r="I26523" s="50"/>
      <c r="J26523" s="50"/>
      <c r="K26523" s="50"/>
      <c r="L26523" s="50"/>
    </row>
    <row r="26524" spans="4:12" x14ac:dyDescent="0.25">
      <c r="D26524" s="50">
        <v>4048604990</v>
      </c>
      <c r="E26524" s="50" t="s">
        <v>39</v>
      </c>
      <c r="F26524" s="50">
        <v>9848505059</v>
      </c>
      <c r="G26524" s="50">
        <v>9848405059</v>
      </c>
      <c r="H26524" s="50"/>
      <c r="I26524" s="50"/>
      <c r="J26524" s="50"/>
      <c r="K26524" s="50"/>
      <c r="L26524" s="50"/>
    </row>
    <row r="26525" spans="4:12" x14ac:dyDescent="0.25">
      <c r="D26525" s="50">
        <v>4048605000</v>
      </c>
      <c r="E26525" s="50" t="s">
        <v>39</v>
      </c>
      <c r="F26525" s="50">
        <v>9848505059</v>
      </c>
      <c r="G26525" s="50">
        <v>9848405059</v>
      </c>
      <c r="H26525" s="50"/>
      <c r="I26525" s="50"/>
      <c r="J26525" s="50"/>
      <c r="K26525" s="50"/>
      <c r="L26525" s="50"/>
    </row>
    <row r="26526" spans="4:12" x14ac:dyDescent="0.25">
      <c r="D26526" s="50">
        <v>4048605010</v>
      </c>
      <c r="E26526" s="50" t="s">
        <v>39</v>
      </c>
      <c r="F26526" s="50">
        <v>9848505059</v>
      </c>
      <c r="G26526" s="50">
        <v>9848405059</v>
      </c>
      <c r="H26526" s="50"/>
      <c r="I26526" s="50"/>
      <c r="J26526" s="50"/>
      <c r="K26526" s="50"/>
      <c r="L26526" s="50"/>
    </row>
    <row r="26527" spans="4:12" x14ac:dyDescent="0.25">
      <c r="D26527" s="50">
        <v>4048605020</v>
      </c>
      <c r="E26527" s="50" t="s">
        <v>39</v>
      </c>
      <c r="F26527" s="50">
        <v>9848505059</v>
      </c>
      <c r="G26527" s="50">
        <v>9848405059</v>
      </c>
      <c r="H26527" s="50"/>
      <c r="I26527" s="50"/>
      <c r="J26527" s="50"/>
      <c r="K26527" s="50"/>
      <c r="L26527" s="50"/>
    </row>
    <row r="26528" spans="4:12" x14ac:dyDescent="0.25">
      <c r="D26528" s="50">
        <v>4048605030</v>
      </c>
      <c r="E26528" s="50" t="s">
        <v>39</v>
      </c>
      <c r="F26528" s="50">
        <v>9848505059</v>
      </c>
      <c r="G26528" s="50">
        <v>9848405059</v>
      </c>
      <c r="H26528" s="50"/>
      <c r="I26528" s="50"/>
      <c r="J26528" s="50"/>
      <c r="K26528" s="50"/>
      <c r="L26528" s="50"/>
    </row>
    <row r="26529" spans="4:12" x14ac:dyDescent="0.25">
      <c r="D26529" s="50">
        <v>4048605040</v>
      </c>
      <c r="E26529" s="50" t="s">
        <v>39</v>
      </c>
      <c r="F26529" s="50">
        <v>9848505059</v>
      </c>
      <c r="G26529" s="50">
        <v>9848405059</v>
      </c>
      <c r="H26529" s="50"/>
      <c r="I26529" s="50"/>
      <c r="J26529" s="50"/>
      <c r="K26529" s="50"/>
      <c r="L26529" s="50"/>
    </row>
    <row r="26530" spans="4:12" x14ac:dyDescent="0.25">
      <c r="D26530" s="50">
        <v>4048605970</v>
      </c>
      <c r="E26530" s="50" t="s">
        <v>39</v>
      </c>
      <c r="F26530" s="50">
        <v>9848506059</v>
      </c>
      <c r="G26530" s="50">
        <v>9848406059</v>
      </c>
      <c r="H26530" s="50"/>
      <c r="I26530" s="50"/>
      <c r="J26530" s="50"/>
      <c r="K26530" s="50"/>
      <c r="L26530" s="50"/>
    </row>
    <row r="26531" spans="4:12" x14ac:dyDescent="0.25">
      <c r="D26531" s="50">
        <v>4048605980</v>
      </c>
      <c r="E26531" s="50" t="s">
        <v>39</v>
      </c>
      <c r="F26531" s="50">
        <v>9848506059</v>
      </c>
      <c r="G26531" s="50">
        <v>9848406059</v>
      </c>
      <c r="H26531" s="50"/>
      <c r="I26531" s="50"/>
      <c r="J26531" s="50"/>
      <c r="K26531" s="50"/>
      <c r="L26531" s="50"/>
    </row>
    <row r="26532" spans="4:12" x14ac:dyDescent="0.25">
      <c r="D26532" s="50">
        <v>4048605990</v>
      </c>
      <c r="E26532" s="50" t="s">
        <v>39</v>
      </c>
      <c r="F26532" s="50">
        <v>9848506059</v>
      </c>
      <c r="G26532" s="50">
        <v>9848406059</v>
      </c>
      <c r="H26532" s="50"/>
      <c r="I26532" s="50"/>
      <c r="J26532" s="50"/>
      <c r="K26532" s="50"/>
      <c r="L26532" s="50"/>
    </row>
    <row r="26533" spans="4:12" x14ac:dyDescent="0.25">
      <c r="D26533" s="50">
        <v>4048606000</v>
      </c>
      <c r="E26533" s="50" t="s">
        <v>39</v>
      </c>
      <c r="F26533" s="50">
        <v>9848506059</v>
      </c>
      <c r="G26533" s="50">
        <v>9848406059</v>
      </c>
      <c r="H26533" s="50"/>
      <c r="I26533" s="50"/>
      <c r="J26533" s="50"/>
      <c r="K26533" s="50"/>
      <c r="L26533" s="50"/>
    </row>
    <row r="26534" spans="4:12" x14ac:dyDescent="0.25">
      <c r="D26534" s="50">
        <v>4048606010</v>
      </c>
      <c r="E26534" s="50" t="s">
        <v>39</v>
      </c>
      <c r="F26534" s="50">
        <v>9848506059</v>
      </c>
      <c r="G26534" s="50">
        <v>9848406059</v>
      </c>
      <c r="H26534" s="50"/>
      <c r="I26534" s="50"/>
      <c r="J26534" s="50"/>
      <c r="K26534" s="50"/>
      <c r="L26534" s="50"/>
    </row>
    <row r="26535" spans="4:12" x14ac:dyDescent="0.25">
      <c r="D26535" s="50">
        <v>4048606020</v>
      </c>
      <c r="E26535" s="50" t="s">
        <v>39</v>
      </c>
      <c r="F26535" s="50">
        <v>9848506059</v>
      </c>
      <c r="G26535" s="50">
        <v>9848406059</v>
      </c>
      <c r="H26535" s="50"/>
      <c r="I26535" s="50"/>
      <c r="J26535" s="50"/>
      <c r="K26535" s="50"/>
      <c r="L26535" s="50"/>
    </row>
    <row r="26536" spans="4:12" x14ac:dyDescent="0.25">
      <c r="D26536" s="50">
        <v>4048606030</v>
      </c>
      <c r="E26536" s="50" t="s">
        <v>39</v>
      </c>
      <c r="F26536" s="50">
        <v>9848506059</v>
      </c>
      <c r="G26536" s="50">
        <v>9848406059</v>
      </c>
      <c r="H26536" s="50"/>
      <c r="I26536" s="50"/>
      <c r="J26536" s="50"/>
      <c r="K26536" s="50"/>
      <c r="L26536" s="50"/>
    </row>
    <row r="26537" spans="4:12" x14ac:dyDescent="0.25">
      <c r="D26537" s="50">
        <v>4048606040</v>
      </c>
      <c r="E26537" s="50" t="s">
        <v>39</v>
      </c>
      <c r="F26537" s="50">
        <v>9848506059</v>
      </c>
      <c r="G26537" s="50">
        <v>9848406059</v>
      </c>
      <c r="H26537" s="50"/>
      <c r="I26537" s="50"/>
      <c r="J26537" s="50"/>
      <c r="K26537" s="50"/>
      <c r="L26537" s="50"/>
    </row>
    <row r="26538" spans="4:12" x14ac:dyDescent="0.25">
      <c r="D26538" s="50">
        <v>4048606060</v>
      </c>
      <c r="E26538" s="50" t="s">
        <v>39</v>
      </c>
      <c r="F26538" s="50">
        <v>9848508059</v>
      </c>
      <c r="G26538" s="50">
        <v>9848408059</v>
      </c>
      <c r="H26538" s="50"/>
      <c r="I26538" s="50"/>
      <c r="J26538" s="50"/>
      <c r="K26538" s="50"/>
      <c r="L26538" s="50"/>
    </row>
    <row r="26539" spans="4:12" x14ac:dyDescent="0.25">
      <c r="D26539" s="50">
        <v>4048607970</v>
      </c>
      <c r="E26539" s="50" t="s">
        <v>39</v>
      </c>
      <c r="F26539" s="50">
        <v>9848508059</v>
      </c>
      <c r="G26539" s="50">
        <v>9848408059</v>
      </c>
      <c r="H26539" s="50"/>
      <c r="I26539" s="50"/>
      <c r="J26539" s="50"/>
      <c r="K26539" s="50"/>
      <c r="L26539" s="50"/>
    </row>
    <row r="26540" spans="4:12" x14ac:dyDescent="0.25">
      <c r="D26540" s="50">
        <v>4048607980</v>
      </c>
      <c r="E26540" s="50" t="s">
        <v>39</v>
      </c>
      <c r="F26540" s="50">
        <v>9848508059</v>
      </c>
      <c r="G26540" s="50">
        <v>9848408059</v>
      </c>
      <c r="H26540" s="50"/>
      <c r="I26540" s="50"/>
      <c r="J26540" s="50"/>
      <c r="K26540" s="50"/>
      <c r="L26540" s="50"/>
    </row>
    <row r="26541" spans="4:12" x14ac:dyDescent="0.25">
      <c r="D26541" s="50">
        <v>4048607990</v>
      </c>
      <c r="E26541" s="50" t="s">
        <v>39</v>
      </c>
      <c r="F26541" s="50">
        <v>9848508059</v>
      </c>
      <c r="G26541" s="50">
        <v>9848408059</v>
      </c>
      <c r="H26541" s="50"/>
      <c r="I26541" s="50"/>
      <c r="J26541" s="50"/>
      <c r="K26541" s="50"/>
      <c r="L26541" s="50"/>
    </row>
    <row r="26542" spans="4:12" x14ac:dyDescent="0.25">
      <c r="D26542" s="50">
        <v>4048608000</v>
      </c>
      <c r="E26542" s="50" t="s">
        <v>39</v>
      </c>
      <c r="F26542" s="50">
        <v>9848508059</v>
      </c>
      <c r="G26542" s="50">
        <v>9848408059</v>
      </c>
      <c r="H26542" s="50"/>
      <c r="I26542" s="50"/>
      <c r="J26542" s="50"/>
      <c r="K26542" s="50"/>
      <c r="L26542" s="50"/>
    </row>
    <row r="26543" spans="4:12" x14ac:dyDescent="0.25">
      <c r="D26543" s="50">
        <v>4048608010</v>
      </c>
      <c r="E26543" s="50" t="s">
        <v>39</v>
      </c>
      <c r="F26543" s="50">
        <v>9848508059</v>
      </c>
      <c r="G26543" s="50">
        <v>9848408059</v>
      </c>
      <c r="H26543" s="50"/>
      <c r="I26543" s="50"/>
      <c r="J26543" s="50"/>
      <c r="K26543" s="50"/>
      <c r="L26543" s="50"/>
    </row>
    <row r="26544" spans="4:12" x14ac:dyDescent="0.25">
      <c r="D26544" s="50">
        <v>4048608020</v>
      </c>
      <c r="E26544" s="50" t="s">
        <v>39</v>
      </c>
      <c r="F26544" s="50">
        <v>9848508059</v>
      </c>
      <c r="G26544" s="50">
        <v>9848408059</v>
      </c>
      <c r="H26544" s="50"/>
      <c r="I26544" s="50"/>
      <c r="J26544" s="50"/>
      <c r="K26544" s="50"/>
      <c r="L26544" s="50"/>
    </row>
    <row r="26545" spans="4:12" x14ac:dyDescent="0.25">
      <c r="D26545" s="50">
        <v>4048608030</v>
      </c>
      <c r="E26545" s="50" t="s">
        <v>39</v>
      </c>
      <c r="F26545" s="50">
        <v>9848508059</v>
      </c>
      <c r="G26545" s="50">
        <v>9848408059</v>
      </c>
      <c r="H26545" s="50"/>
      <c r="I26545" s="50"/>
      <c r="J26545" s="50"/>
      <c r="K26545" s="50"/>
      <c r="L26545" s="50"/>
    </row>
    <row r="26546" spans="4:12" x14ac:dyDescent="0.25">
      <c r="D26546" s="50">
        <v>4048608040</v>
      </c>
      <c r="E26546" s="50" t="s">
        <v>39</v>
      </c>
      <c r="F26546" s="50">
        <v>9848508059</v>
      </c>
      <c r="G26546" s="50">
        <v>9848408059</v>
      </c>
      <c r="H26546" s="50"/>
      <c r="I26546" s="50"/>
      <c r="J26546" s="50"/>
      <c r="K26546" s="50"/>
      <c r="L26546" s="50"/>
    </row>
    <row r="26547" spans="4:12" x14ac:dyDescent="0.25">
      <c r="D26547" s="50">
        <v>4048608060</v>
      </c>
      <c r="E26547" s="50" t="s">
        <v>39</v>
      </c>
      <c r="F26547" s="50">
        <v>9848510059</v>
      </c>
      <c r="G26547" s="50">
        <v>9848410059</v>
      </c>
      <c r="H26547" s="50"/>
      <c r="I26547" s="50"/>
      <c r="J26547" s="50"/>
      <c r="K26547" s="50"/>
      <c r="L26547" s="50"/>
    </row>
    <row r="26548" spans="4:12" x14ac:dyDescent="0.25">
      <c r="D26548" s="50">
        <v>4048609970</v>
      </c>
      <c r="E26548" s="50" t="s">
        <v>39</v>
      </c>
      <c r="F26548" s="50">
        <v>9848510059</v>
      </c>
      <c r="G26548" s="50">
        <v>9848410059</v>
      </c>
      <c r="H26548" s="50"/>
      <c r="I26548" s="50"/>
      <c r="J26548" s="50"/>
      <c r="K26548" s="50"/>
      <c r="L26548" s="50"/>
    </row>
    <row r="26549" spans="4:12" x14ac:dyDescent="0.25">
      <c r="D26549" s="50">
        <v>4048609980</v>
      </c>
      <c r="E26549" s="50" t="s">
        <v>39</v>
      </c>
      <c r="F26549" s="50">
        <v>9848510059</v>
      </c>
      <c r="G26549" s="50">
        <v>9848410059</v>
      </c>
      <c r="H26549" s="50"/>
      <c r="I26549" s="50"/>
      <c r="J26549" s="50"/>
      <c r="K26549" s="50"/>
      <c r="L26549" s="50"/>
    </row>
    <row r="26550" spans="4:12" x14ac:dyDescent="0.25">
      <c r="D26550" s="50">
        <v>4048609990</v>
      </c>
      <c r="E26550" s="50" t="s">
        <v>39</v>
      </c>
      <c r="F26550" s="50">
        <v>9848510059</v>
      </c>
      <c r="G26550" s="50">
        <v>9848410059</v>
      </c>
      <c r="H26550" s="50"/>
      <c r="I26550" s="50"/>
      <c r="J26550" s="50"/>
      <c r="K26550" s="50"/>
      <c r="L26550" s="50"/>
    </row>
    <row r="26551" spans="4:12" x14ac:dyDescent="0.25">
      <c r="D26551" s="50">
        <v>4048610000</v>
      </c>
      <c r="E26551" s="50" t="s">
        <v>39</v>
      </c>
      <c r="F26551" s="50">
        <v>9848510059</v>
      </c>
      <c r="G26551" s="50">
        <v>9848410059</v>
      </c>
      <c r="H26551" s="50"/>
      <c r="I26551" s="50"/>
      <c r="J26551" s="50"/>
      <c r="K26551" s="50"/>
      <c r="L26551" s="50"/>
    </row>
    <row r="26552" spans="4:12" x14ac:dyDescent="0.25">
      <c r="D26552" s="50">
        <v>4048610010</v>
      </c>
      <c r="E26552" s="50" t="s">
        <v>39</v>
      </c>
      <c r="F26552" s="50">
        <v>9848510059</v>
      </c>
      <c r="G26552" s="50">
        <v>9848410059</v>
      </c>
      <c r="H26552" s="50"/>
      <c r="I26552" s="50"/>
      <c r="J26552" s="50"/>
      <c r="K26552" s="50"/>
      <c r="L26552" s="50"/>
    </row>
    <row r="26553" spans="4:12" x14ac:dyDescent="0.25">
      <c r="D26553" s="50">
        <v>4048610020</v>
      </c>
      <c r="E26553" s="50" t="s">
        <v>39</v>
      </c>
      <c r="F26553" s="50">
        <v>9848510059</v>
      </c>
      <c r="G26553" s="50">
        <v>9848410059</v>
      </c>
      <c r="H26553" s="50"/>
      <c r="I26553" s="50"/>
      <c r="J26553" s="50"/>
      <c r="K26553" s="50"/>
      <c r="L26553" s="50"/>
    </row>
    <row r="26554" spans="4:12" x14ac:dyDescent="0.25">
      <c r="D26554" s="50">
        <v>4048610030</v>
      </c>
      <c r="E26554" s="50" t="s">
        <v>39</v>
      </c>
      <c r="F26554" s="50">
        <v>9848510059</v>
      </c>
      <c r="G26554" s="50">
        <v>9848410059</v>
      </c>
      <c r="H26554" s="50"/>
      <c r="I26554" s="50"/>
      <c r="J26554" s="50"/>
      <c r="K26554" s="50"/>
      <c r="L26554" s="50"/>
    </row>
    <row r="26555" spans="4:12" x14ac:dyDescent="0.25">
      <c r="D26555" s="50">
        <v>4048610040</v>
      </c>
      <c r="E26555" s="50" t="s">
        <v>39</v>
      </c>
      <c r="F26555" s="50">
        <v>9848510059</v>
      </c>
      <c r="G26555" s="50">
        <v>9848410059</v>
      </c>
      <c r="H26555" s="50"/>
      <c r="I26555" s="50"/>
      <c r="J26555" s="50"/>
      <c r="K26555" s="50"/>
      <c r="L26555" s="50"/>
    </row>
    <row r="26556" spans="4:12" x14ac:dyDescent="0.25">
      <c r="D26556" s="50">
        <v>4048610060</v>
      </c>
      <c r="E26556" s="50" t="s">
        <v>39</v>
      </c>
      <c r="F26556" s="50">
        <v>9848512059</v>
      </c>
      <c r="G26556" s="50">
        <v>9848412059</v>
      </c>
      <c r="H26556" s="50"/>
      <c r="I26556" s="50"/>
      <c r="J26556" s="50"/>
      <c r="K26556" s="50"/>
      <c r="L26556" s="50"/>
    </row>
    <row r="26557" spans="4:12" x14ac:dyDescent="0.25">
      <c r="D26557" s="50">
        <v>4048611970</v>
      </c>
      <c r="E26557" s="50" t="s">
        <v>39</v>
      </c>
      <c r="F26557" s="50">
        <v>9848512059</v>
      </c>
      <c r="G26557" s="50">
        <v>9848412059</v>
      </c>
      <c r="H26557" s="50"/>
      <c r="I26557" s="50"/>
      <c r="J26557" s="50"/>
      <c r="K26557" s="50"/>
      <c r="L26557" s="50"/>
    </row>
    <row r="26558" spans="4:12" x14ac:dyDescent="0.25">
      <c r="D26558" s="50">
        <v>4048611980</v>
      </c>
      <c r="E26558" s="50" t="s">
        <v>39</v>
      </c>
      <c r="F26558" s="50">
        <v>9848512059</v>
      </c>
      <c r="G26558" s="50">
        <v>9848412059</v>
      </c>
      <c r="H26558" s="50"/>
      <c r="I26558" s="50"/>
      <c r="J26558" s="50"/>
      <c r="K26558" s="50"/>
      <c r="L26558" s="50"/>
    </row>
    <row r="26559" spans="4:12" x14ac:dyDescent="0.25">
      <c r="D26559" s="50">
        <v>4048611990</v>
      </c>
      <c r="E26559" s="50" t="s">
        <v>39</v>
      </c>
      <c r="F26559" s="50">
        <v>9848512059</v>
      </c>
      <c r="G26559" s="50">
        <v>9848412059</v>
      </c>
      <c r="H26559" s="50"/>
      <c r="I26559" s="50"/>
      <c r="J26559" s="50"/>
      <c r="K26559" s="50"/>
      <c r="L26559" s="50"/>
    </row>
    <row r="26560" spans="4:12" x14ac:dyDescent="0.25">
      <c r="D26560" s="50">
        <v>4048612000</v>
      </c>
      <c r="E26560" s="50" t="s">
        <v>39</v>
      </c>
      <c r="F26560" s="50">
        <v>9848512059</v>
      </c>
      <c r="G26560" s="50">
        <v>9848412059</v>
      </c>
      <c r="H26560" s="50"/>
      <c r="I26560" s="50"/>
      <c r="J26560" s="50"/>
      <c r="K26560" s="50"/>
      <c r="L26560" s="50"/>
    </row>
    <row r="26561" spans="4:12" x14ac:dyDescent="0.25">
      <c r="D26561" s="50">
        <v>4048612010</v>
      </c>
      <c r="E26561" s="50" t="s">
        <v>39</v>
      </c>
      <c r="F26561" s="50">
        <v>9848512059</v>
      </c>
      <c r="G26561" s="50">
        <v>9848412059</v>
      </c>
      <c r="H26561" s="50"/>
      <c r="I26561" s="50"/>
      <c r="J26561" s="50"/>
      <c r="K26561" s="50"/>
      <c r="L26561" s="50"/>
    </row>
    <row r="26562" spans="4:12" x14ac:dyDescent="0.25">
      <c r="D26562" s="50">
        <v>4048612020</v>
      </c>
      <c r="E26562" s="50" t="s">
        <v>39</v>
      </c>
      <c r="F26562" s="50">
        <v>9848512059</v>
      </c>
      <c r="G26562" s="50">
        <v>9848412059</v>
      </c>
      <c r="H26562" s="50"/>
      <c r="I26562" s="50"/>
      <c r="J26562" s="50"/>
      <c r="K26562" s="50"/>
      <c r="L26562" s="50"/>
    </row>
    <row r="26563" spans="4:12" x14ac:dyDescent="0.25">
      <c r="D26563" s="50">
        <v>4048612030</v>
      </c>
      <c r="E26563" s="50" t="s">
        <v>39</v>
      </c>
      <c r="F26563" s="50">
        <v>9848512059</v>
      </c>
      <c r="G26563" s="50">
        <v>9848412059</v>
      </c>
      <c r="H26563" s="50"/>
      <c r="I26563" s="50"/>
      <c r="J26563" s="50"/>
      <c r="K26563" s="50"/>
      <c r="L26563" s="50"/>
    </row>
    <row r="26564" spans="4:12" x14ac:dyDescent="0.25">
      <c r="D26564" s="50">
        <v>4048612040</v>
      </c>
      <c r="E26564" s="50" t="s">
        <v>39</v>
      </c>
      <c r="F26564" s="50">
        <v>9848512059</v>
      </c>
      <c r="G26564" s="50">
        <v>9848412059</v>
      </c>
      <c r="H26564" s="50"/>
      <c r="I26564" s="50"/>
      <c r="J26564" s="50"/>
      <c r="K26564" s="50"/>
      <c r="L26564" s="50"/>
    </row>
    <row r="26565" spans="4:12" x14ac:dyDescent="0.25">
      <c r="D26565" s="50">
        <v>4048612060</v>
      </c>
      <c r="E26565" s="50" t="s">
        <v>39</v>
      </c>
      <c r="F26565" s="50">
        <v>9848514059</v>
      </c>
      <c r="G26565" s="50">
        <v>9848414059</v>
      </c>
      <c r="H26565" s="50"/>
      <c r="I26565" s="50"/>
      <c r="J26565" s="50"/>
      <c r="K26565" s="50"/>
      <c r="L26565" s="50"/>
    </row>
    <row r="26566" spans="4:12" x14ac:dyDescent="0.25">
      <c r="D26566" s="50">
        <v>4048614060</v>
      </c>
      <c r="E26566" s="50" t="s">
        <v>39</v>
      </c>
      <c r="F26566" s="50">
        <v>9848516059</v>
      </c>
      <c r="G26566" s="50">
        <v>9848416059</v>
      </c>
      <c r="H26566" s="50"/>
      <c r="I26566" s="50"/>
      <c r="J26566" s="50"/>
      <c r="K26566" s="50"/>
      <c r="L26566" s="50"/>
    </row>
    <row r="26567" spans="4:12" x14ac:dyDescent="0.25">
      <c r="D26567" s="50">
        <v>4048616060</v>
      </c>
      <c r="E26567" s="50" t="s">
        <v>39</v>
      </c>
      <c r="F26567" s="50">
        <v>9848518059</v>
      </c>
      <c r="G26567" s="50">
        <v>9848418059</v>
      </c>
      <c r="H26567" s="50"/>
      <c r="I26567" s="50"/>
      <c r="J26567" s="50"/>
      <c r="K26567" s="50"/>
      <c r="L26567" s="50"/>
    </row>
    <row r="26568" spans="4:12" x14ac:dyDescent="0.25">
      <c r="D26568" s="50">
        <v>4048618060</v>
      </c>
      <c r="E26568" s="50" t="s">
        <v>39</v>
      </c>
      <c r="F26568" s="50">
        <v>9848520050</v>
      </c>
      <c r="G26568" s="50">
        <v>9848420050</v>
      </c>
      <c r="H26568" s="50"/>
      <c r="I26568" s="50"/>
      <c r="J26568" s="50"/>
      <c r="K26568" s="50"/>
      <c r="L26568" s="50"/>
    </row>
    <row r="26569" spans="4:12" x14ac:dyDescent="0.25">
      <c r="D26569" s="50">
        <v>4048702960</v>
      </c>
      <c r="E26569" s="50" t="s">
        <v>39</v>
      </c>
      <c r="F26569" s="50">
        <v>9848504059</v>
      </c>
      <c r="G26569" s="50">
        <v>9848404059</v>
      </c>
      <c r="H26569" s="50"/>
      <c r="I26569" s="50"/>
      <c r="J26569" s="50"/>
      <c r="K26569" s="50"/>
      <c r="L26569" s="50"/>
    </row>
    <row r="26570" spans="4:12" x14ac:dyDescent="0.25">
      <c r="D26570" s="50">
        <v>4048703970</v>
      </c>
      <c r="E26570" s="50" t="s">
        <v>39</v>
      </c>
      <c r="F26570" s="50">
        <v>9848504059</v>
      </c>
      <c r="G26570" s="50">
        <v>9848404059</v>
      </c>
      <c r="H26570" s="50"/>
      <c r="I26570" s="50"/>
      <c r="J26570" s="50"/>
      <c r="K26570" s="50"/>
      <c r="L26570" s="50"/>
    </row>
    <row r="26571" spans="4:12" x14ac:dyDescent="0.25">
      <c r="D26571" s="50">
        <v>4048703980</v>
      </c>
      <c r="E26571" s="50" t="s">
        <v>39</v>
      </c>
      <c r="F26571" s="50">
        <v>9848504059</v>
      </c>
      <c r="G26571" s="50">
        <v>9848404059</v>
      </c>
      <c r="H26571" s="50"/>
      <c r="I26571" s="50"/>
      <c r="J26571" s="50"/>
      <c r="K26571" s="50"/>
      <c r="L26571" s="50"/>
    </row>
    <row r="26572" spans="4:12" x14ac:dyDescent="0.25">
      <c r="D26572" s="50">
        <v>4048703990</v>
      </c>
      <c r="E26572" s="50" t="s">
        <v>39</v>
      </c>
      <c r="F26572" s="50">
        <v>9848504059</v>
      </c>
      <c r="G26572" s="50">
        <v>9848404059</v>
      </c>
      <c r="H26572" s="50"/>
      <c r="I26572" s="50"/>
      <c r="J26572" s="50"/>
      <c r="K26572" s="50"/>
      <c r="L26572" s="50"/>
    </row>
    <row r="26573" spans="4:12" x14ac:dyDescent="0.25">
      <c r="D26573" s="50">
        <v>4048704000</v>
      </c>
      <c r="E26573" s="50" t="s">
        <v>39</v>
      </c>
      <c r="F26573" s="50">
        <v>9848504059</v>
      </c>
      <c r="G26573" s="50">
        <v>9848404059</v>
      </c>
      <c r="H26573" s="50"/>
      <c r="I26573" s="50"/>
      <c r="J26573" s="50"/>
      <c r="K26573" s="50"/>
      <c r="L26573" s="50"/>
    </row>
    <row r="26574" spans="4:12" x14ac:dyDescent="0.25">
      <c r="D26574" s="50">
        <v>4048704010</v>
      </c>
      <c r="E26574" s="50" t="s">
        <v>39</v>
      </c>
      <c r="F26574" s="50">
        <v>9848504059</v>
      </c>
      <c r="G26574" s="50">
        <v>9848404059</v>
      </c>
      <c r="H26574" s="50"/>
      <c r="I26574" s="50"/>
      <c r="J26574" s="50"/>
      <c r="K26574" s="50"/>
      <c r="L26574" s="50"/>
    </row>
    <row r="26575" spans="4:12" x14ac:dyDescent="0.25">
      <c r="D26575" s="50">
        <v>4048704020</v>
      </c>
      <c r="E26575" s="50" t="s">
        <v>39</v>
      </c>
      <c r="F26575" s="50">
        <v>9848504059</v>
      </c>
      <c r="G26575" s="50">
        <v>9848404059</v>
      </c>
      <c r="H26575" s="50"/>
      <c r="I26575" s="50"/>
      <c r="J26575" s="50"/>
      <c r="K26575" s="50"/>
      <c r="L26575" s="50"/>
    </row>
    <row r="26576" spans="4:12" x14ac:dyDescent="0.25">
      <c r="D26576" s="50">
        <v>4048704030</v>
      </c>
      <c r="E26576" s="50" t="s">
        <v>39</v>
      </c>
      <c r="F26576" s="50">
        <v>9848504059</v>
      </c>
      <c r="G26576" s="50">
        <v>9848404059</v>
      </c>
      <c r="H26576" s="50"/>
      <c r="I26576" s="50"/>
      <c r="J26576" s="50"/>
      <c r="K26576" s="50"/>
      <c r="L26576" s="50"/>
    </row>
    <row r="26577" spans="4:12" x14ac:dyDescent="0.25">
      <c r="D26577" s="50">
        <v>4048704040</v>
      </c>
      <c r="E26577" s="50" t="s">
        <v>39</v>
      </c>
      <c r="F26577" s="50">
        <v>9848504059</v>
      </c>
      <c r="G26577" s="50">
        <v>9848404059</v>
      </c>
      <c r="H26577" s="50"/>
      <c r="I26577" s="50"/>
      <c r="J26577" s="50"/>
      <c r="K26577" s="50"/>
      <c r="L26577" s="50"/>
    </row>
    <row r="26578" spans="4:12" x14ac:dyDescent="0.25">
      <c r="D26578" s="50">
        <v>4048704060</v>
      </c>
      <c r="E26578" s="50" t="s">
        <v>39</v>
      </c>
      <c r="F26578" s="50">
        <v>9848505059</v>
      </c>
      <c r="G26578" s="50">
        <v>9848405059</v>
      </c>
      <c r="H26578" s="50"/>
      <c r="I26578" s="50"/>
      <c r="J26578" s="50"/>
      <c r="K26578" s="50"/>
      <c r="L26578" s="50"/>
    </row>
    <row r="26579" spans="4:12" x14ac:dyDescent="0.25">
      <c r="D26579" s="50">
        <v>4048704970</v>
      </c>
      <c r="E26579" s="50" t="s">
        <v>39</v>
      </c>
      <c r="F26579" s="50">
        <v>9848506059</v>
      </c>
      <c r="G26579" s="50">
        <v>9848406059</v>
      </c>
      <c r="H26579" s="50"/>
      <c r="I26579" s="50"/>
      <c r="J26579" s="50"/>
      <c r="K26579" s="50"/>
      <c r="L26579" s="50"/>
    </row>
    <row r="26580" spans="4:12" x14ac:dyDescent="0.25">
      <c r="D26580" s="50">
        <v>4048704980</v>
      </c>
      <c r="E26580" s="50" t="s">
        <v>39</v>
      </c>
      <c r="F26580" s="50">
        <v>9848506059</v>
      </c>
      <c r="G26580" s="50">
        <v>9848406059</v>
      </c>
      <c r="H26580" s="50"/>
      <c r="I26580" s="50"/>
      <c r="J26580" s="50"/>
      <c r="K26580" s="50"/>
      <c r="L26580" s="50"/>
    </row>
    <row r="26581" spans="4:12" x14ac:dyDescent="0.25">
      <c r="D26581" s="50">
        <v>4048704990</v>
      </c>
      <c r="E26581" s="50" t="s">
        <v>39</v>
      </c>
      <c r="F26581" s="50">
        <v>9848506059</v>
      </c>
      <c r="G26581" s="50">
        <v>9848406059</v>
      </c>
      <c r="H26581" s="50"/>
      <c r="I26581" s="50"/>
      <c r="J26581" s="50"/>
      <c r="K26581" s="50"/>
      <c r="L26581" s="50"/>
    </row>
    <row r="26582" spans="4:12" x14ac:dyDescent="0.25">
      <c r="D26582" s="50">
        <v>4048705000</v>
      </c>
      <c r="E26582" s="50" t="s">
        <v>39</v>
      </c>
      <c r="F26582" s="50">
        <v>9848506059</v>
      </c>
      <c r="G26582" s="50">
        <v>9848406059</v>
      </c>
      <c r="H26582" s="50"/>
      <c r="I26582" s="50"/>
      <c r="J26582" s="50"/>
      <c r="K26582" s="50"/>
      <c r="L26582" s="50"/>
    </row>
    <row r="26583" spans="4:12" x14ac:dyDescent="0.25">
      <c r="D26583" s="50">
        <v>4048705010</v>
      </c>
      <c r="E26583" s="50" t="s">
        <v>39</v>
      </c>
      <c r="F26583" s="50">
        <v>9848506059</v>
      </c>
      <c r="G26583" s="50">
        <v>9848406059</v>
      </c>
      <c r="H26583" s="50"/>
      <c r="I26583" s="50"/>
      <c r="J26583" s="50"/>
      <c r="K26583" s="50"/>
      <c r="L26583" s="50"/>
    </row>
    <row r="26584" spans="4:12" x14ac:dyDescent="0.25">
      <c r="D26584" s="50">
        <v>4048705020</v>
      </c>
      <c r="E26584" s="50" t="s">
        <v>39</v>
      </c>
      <c r="F26584" s="50">
        <v>9848506059</v>
      </c>
      <c r="G26584" s="50">
        <v>9848406059</v>
      </c>
      <c r="H26584" s="50"/>
      <c r="I26584" s="50"/>
      <c r="J26584" s="50"/>
      <c r="K26584" s="50"/>
      <c r="L26584" s="50"/>
    </row>
    <row r="26585" spans="4:12" x14ac:dyDescent="0.25">
      <c r="D26585" s="50">
        <v>4048705030</v>
      </c>
      <c r="E26585" s="50" t="s">
        <v>39</v>
      </c>
      <c r="F26585" s="50">
        <v>9848506059</v>
      </c>
      <c r="G26585" s="50">
        <v>9848406059</v>
      </c>
      <c r="H26585" s="50"/>
      <c r="I26585" s="50"/>
      <c r="J26585" s="50"/>
      <c r="K26585" s="50"/>
      <c r="L26585" s="50"/>
    </row>
    <row r="26586" spans="4:12" x14ac:dyDescent="0.25">
      <c r="D26586" s="50">
        <v>4048705040</v>
      </c>
      <c r="E26586" s="50" t="s">
        <v>39</v>
      </c>
      <c r="F26586" s="50">
        <v>9848505059</v>
      </c>
      <c r="G26586" s="50">
        <v>9848405059</v>
      </c>
      <c r="H26586" s="50"/>
      <c r="I26586" s="50"/>
      <c r="J26586" s="50"/>
      <c r="K26586" s="50"/>
      <c r="L26586" s="50"/>
    </row>
    <row r="26587" spans="4:12" x14ac:dyDescent="0.25">
      <c r="D26587" s="50">
        <v>4048705970</v>
      </c>
      <c r="E26587" s="50" t="s">
        <v>39</v>
      </c>
      <c r="F26587" s="50">
        <v>9848508059</v>
      </c>
      <c r="G26587" s="50">
        <v>9848408059</v>
      </c>
      <c r="H26587" s="50"/>
      <c r="I26587" s="50"/>
      <c r="J26587" s="50"/>
      <c r="K26587" s="50"/>
      <c r="L26587" s="50"/>
    </row>
    <row r="26588" spans="4:12" x14ac:dyDescent="0.25">
      <c r="D26588" s="50">
        <v>4048705980</v>
      </c>
      <c r="E26588" s="50" t="s">
        <v>39</v>
      </c>
      <c r="F26588" s="50">
        <v>9848508059</v>
      </c>
      <c r="G26588" s="50">
        <v>9848408059</v>
      </c>
      <c r="H26588" s="50"/>
      <c r="I26588" s="50"/>
      <c r="J26588" s="50"/>
      <c r="K26588" s="50"/>
      <c r="L26588" s="50"/>
    </row>
    <row r="26589" spans="4:12" x14ac:dyDescent="0.25">
      <c r="D26589" s="50">
        <v>4048705990</v>
      </c>
      <c r="E26589" s="50" t="s">
        <v>39</v>
      </c>
      <c r="F26589" s="50">
        <v>9848508059</v>
      </c>
      <c r="G26589" s="50">
        <v>9848408059</v>
      </c>
      <c r="H26589" s="50"/>
      <c r="I26589" s="50"/>
      <c r="J26589" s="50"/>
      <c r="K26589" s="50"/>
      <c r="L26589" s="50"/>
    </row>
    <row r="26590" spans="4:12" x14ac:dyDescent="0.25">
      <c r="D26590" s="50">
        <v>4048706000</v>
      </c>
      <c r="E26590" s="50" t="s">
        <v>39</v>
      </c>
      <c r="F26590" s="50">
        <v>9848508059</v>
      </c>
      <c r="G26590" s="50">
        <v>9848408059</v>
      </c>
      <c r="H26590" s="50"/>
      <c r="I26590" s="50"/>
      <c r="J26590" s="50"/>
      <c r="K26590" s="50"/>
      <c r="L26590" s="50"/>
    </row>
    <row r="26591" spans="4:12" x14ac:dyDescent="0.25">
      <c r="D26591" s="50">
        <v>4048706010</v>
      </c>
      <c r="E26591" s="50" t="s">
        <v>39</v>
      </c>
      <c r="F26591" s="50">
        <v>9848508059</v>
      </c>
      <c r="G26591" s="50">
        <v>9848408059</v>
      </c>
      <c r="H26591" s="50"/>
      <c r="I26591" s="50"/>
      <c r="J26591" s="50"/>
      <c r="K26591" s="50"/>
      <c r="L26591" s="50"/>
    </row>
    <row r="26592" spans="4:12" x14ac:dyDescent="0.25">
      <c r="D26592" s="50">
        <v>4048706020</v>
      </c>
      <c r="E26592" s="50" t="s">
        <v>39</v>
      </c>
      <c r="F26592" s="50">
        <v>9848508059</v>
      </c>
      <c r="G26592" s="50">
        <v>9848408059</v>
      </c>
      <c r="H26592" s="50"/>
      <c r="I26592" s="50"/>
      <c r="J26592" s="50"/>
      <c r="K26592" s="50"/>
      <c r="L26592" s="50"/>
    </row>
    <row r="26593" spans="4:12" x14ac:dyDescent="0.25">
      <c r="D26593" s="50">
        <v>4048706030</v>
      </c>
      <c r="E26593" s="50" t="s">
        <v>39</v>
      </c>
      <c r="F26593" s="50">
        <v>9848508059</v>
      </c>
      <c r="G26593" s="50">
        <v>9848408059</v>
      </c>
      <c r="H26593" s="50"/>
      <c r="I26593" s="50"/>
      <c r="J26593" s="50"/>
      <c r="K26593" s="50"/>
      <c r="L26593" s="50"/>
    </row>
    <row r="26594" spans="4:12" x14ac:dyDescent="0.25">
      <c r="D26594" s="50">
        <v>4048706040</v>
      </c>
      <c r="E26594" s="50" t="s">
        <v>39</v>
      </c>
      <c r="F26594" s="50">
        <v>9848506059</v>
      </c>
      <c r="G26594" s="50">
        <v>9848406059</v>
      </c>
      <c r="H26594" s="50"/>
      <c r="I26594" s="50"/>
      <c r="J26594" s="50"/>
      <c r="K26594" s="50"/>
      <c r="L26594" s="50"/>
    </row>
    <row r="26595" spans="4:12" x14ac:dyDescent="0.25">
      <c r="D26595" s="50">
        <v>4048706060</v>
      </c>
      <c r="E26595" s="50" t="s">
        <v>39</v>
      </c>
      <c r="F26595" s="50">
        <v>9848508059</v>
      </c>
      <c r="G26595" s="50">
        <v>9848408059</v>
      </c>
      <c r="H26595" s="50"/>
      <c r="I26595" s="50"/>
      <c r="J26595" s="50"/>
      <c r="K26595" s="50"/>
      <c r="L26595" s="50"/>
    </row>
    <row r="26596" spans="4:12" x14ac:dyDescent="0.25">
      <c r="D26596" s="50">
        <v>4048707970</v>
      </c>
      <c r="E26596" s="50" t="s">
        <v>39</v>
      </c>
      <c r="F26596" s="50">
        <v>9848508059</v>
      </c>
      <c r="G26596" s="50">
        <v>9848408059</v>
      </c>
      <c r="H26596" s="50"/>
      <c r="I26596" s="50"/>
      <c r="J26596" s="50"/>
      <c r="K26596" s="50"/>
      <c r="L26596" s="50"/>
    </row>
    <row r="26597" spans="4:12" x14ac:dyDescent="0.25">
      <c r="D26597" s="50">
        <v>4048707980</v>
      </c>
      <c r="E26597" s="50" t="s">
        <v>39</v>
      </c>
      <c r="F26597" s="50">
        <v>9848508059</v>
      </c>
      <c r="G26597" s="50">
        <v>9848408059</v>
      </c>
      <c r="H26597" s="50"/>
      <c r="I26597" s="50"/>
      <c r="J26597" s="50"/>
      <c r="K26597" s="50"/>
      <c r="L26597" s="50"/>
    </row>
    <row r="26598" spans="4:12" x14ac:dyDescent="0.25">
      <c r="D26598" s="50">
        <v>4048707990</v>
      </c>
      <c r="E26598" s="50" t="s">
        <v>39</v>
      </c>
      <c r="F26598" s="50">
        <v>9848508059</v>
      </c>
      <c r="G26598" s="50">
        <v>9848408059</v>
      </c>
      <c r="H26598" s="50"/>
      <c r="I26598" s="50"/>
      <c r="J26598" s="50"/>
      <c r="K26598" s="50"/>
      <c r="L26598" s="50"/>
    </row>
    <row r="26599" spans="4:12" x14ac:dyDescent="0.25">
      <c r="D26599" s="50">
        <v>4048708000</v>
      </c>
      <c r="E26599" s="50" t="s">
        <v>39</v>
      </c>
      <c r="F26599" s="50">
        <v>9848508059</v>
      </c>
      <c r="G26599" s="50">
        <v>9848408059</v>
      </c>
      <c r="H26599" s="50"/>
      <c r="I26599" s="50"/>
      <c r="J26599" s="50"/>
      <c r="K26599" s="50"/>
      <c r="L26599" s="50"/>
    </row>
    <row r="26600" spans="4:12" x14ac:dyDescent="0.25">
      <c r="D26600" s="50">
        <v>4048708010</v>
      </c>
      <c r="E26600" s="50" t="s">
        <v>39</v>
      </c>
      <c r="F26600" s="50">
        <v>9848508059</v>
      </c>
      <c r="G26600" s="50">
        <v>9848408059</v>
      </c>
      <c r="H26600" s="50"/>
      <c r="I26600" s="50"/>
      <c r="J26600" s="50"/>
      <c r="K26600" s="50"/>
      <c r="L26600" s="50"/>
    </row>
    <row r="26601" spans="4:12" x14ac:dyDescent="0.25">
      <c r="D26601" s="50">
        <v>4048708020</v>
      </c>
      <c r="E26601" s="50" t="s">
        <v>39</v>
      </c>
      <c r="F26601" s="50">
        <v>9848508059</v>
      </c>
      <c r="G26601" s="50">
        <v>9848408059</v>
      </c>
      <c r="H26601" s="50"/>
      <c r="I26601" s="50"/>
      <c r="J26601" s="50"/>
      <c r="K26601" s="50"/>
      <c r="L26601" s="50"/>
    </row>
    <row r="26602" spans="4:12" x14ac:dyDescent="0.25">
      <c r="D26602" s="50">
        <v>4048708030</v>
      </c>
      <c r="E26602" s="50" t="s">
        <v>39</v>
      </c>
      <c r="F26602" s="50">
        <v>9848508059</v>
      </c>
      <c r="G26602" s="50">
        <v>9848408059</v>
      </c>
      <c r="H26602" s="50"/>
      <c r="I26602" s="50"/>
      <c r="J26602" s="50"/>
      <c r="K26602" s="50"/>
      <c r="L26602" s="50"/>
    </row>
    <row r="26603" spans="4:12" x14ac:dyDescent="0.25">
      <c r="D26603" s="50">
        <v>4048708040</v>
      </c>
      <c r="E26603" s="50" t="s">
        <v>39</v>
      </c>
      <c r="F26603" s="50">
        <v>9848508059</v>
      </c>
      <c r="G26603" s="50">
        <v>9848408059</v>
      </c>
      <c r="H26603" s="50"/>
      <c r="I26603" s="50"/>
      <c r="J26603" s="50"/>
      <c r="K26603" s="50"/>
      <c r="L26603" s="50"/>
    </row>
    <row r="26604" spans="4:12" x14ac:dyDescent="0.25">
      <c r="D26604" s="50">
        <v>4048708060</v>
      </c>
      <c r="E26604" s="50" t="s">
        <v>39</v>
      </c>
      <c r="F26604" s="50">
        <v>9848510059</v>
      </c>
      <c r="G26604" s="50">
        <v>9848410059</v>
      </c>
      <c r="H26604" s="50"/>
      <c r="I26604" s="50"/>
      <c r="J26604" s="50"/>
      <c r="K26604" s="50"/>
      <c r="L26604" s="50"/>
    </row>
    <row r="26605" spans="4:12" x14ac:dyDescent="0.25">
      <c r="D26605" s="50">
        <v>4048709970</v>
      </c>
      <c r="E26605" s="50" t="s">
        <v>39</v>
      </c>
      <c r="F26605" s="50">
        <v>9848510059</v>
      </c>
      <c r="G26605" s="50">
        <v>9848410059</v>
      </c>
      <c r="H26605" s="50"/>
      <c r="I26605" s="50"/>
      <c r="J26605" s="50"/>
      <c r="K26605" s="50"/>
      <c r="L26605" s="50"/>
    </row>
    <row r="26606" spans="4:12" x14ac:dyDescent="0.25">
      <c r="D26606" s="50">
        <v>4048709980</v>
      </c>
      <c r="E26606" s="50" t="s">
        <v>39</v>
      </c>
      <c r="F26606" s="50">
        <v>9848510059</v>
      </c>
      <c r="G26606" s="50">
        <v>9848410059</v>
      </c>
      <c r="H26606" s="50"/>
      <c r="I26606" s="50"/>
      <c r="J26606" s="50"/>
      <c r="K26606" s="50"/>
      <c r="L26606" s="50"/>
    </row>
    <row r="26607" spans="4:12" x14ac:dyDescent="0.25">
      <c r="D26607" s="50">
        <v>4048709990</v>
      </c>
      <c r="E26607" s="50" t="s">
        <v>39</v>
      </c>
      <c r="F26607" s="50">
        <v>9848510059</v>
      </c>
      <c r="G26607" s="50">
        <v>9848410059</v>
      </c>
      <c r="H26607" s="50"/>
      <c r="I26607" s="50"/>
      <c r="J26607" s="50"/>
      <c r="K26607" s="50"/>
      <c r="L26607" s="50"/>
    </row>
    <row r="26608" spans="4:12" x14ac:dyDescent="0.25">
      <c r="D26608" s="50">
        <v>4048710000</v>
      </c>
      <c r="E26608" s="50" t="s">
        <v>39</v>
      </c>
      <c r="F26608" s="50">
        <v>9848510059</v>
      </c>
      <c r="G26608" s="50">
        <v>9848410059</v>
      </c>
      <c r="H26608" s="50"/>
      <c r="I26608" s="50"/>
      <c r="J26608" s="50"/>
      <c r="K26608" s="50"/>
      <c r="L26608" s="50"/>
    </row>
    <row r="26609" spans="4:12" x14ac:dyDescent="0.25">
      <c r="D26609" s="50">
        <v>4048710010</v>
      </c>
      <c r="E26609" s="50" t="s">
        <v>39</v>
      </c>
      <c r="F26609" s="50">
        <v>9848510059</v>
      </c>
      <c r="G26609" s="50">
        <v>9848410059</v>
      </c>
      <c r="H26609" s="50"/>
      <c r="I26609" s="50"/>
      <c r="J26609" s="50"/>
      <c r="K26609" s="50"/>
      <c r="L26609" s="50"/>
    </row>
    <row r="26610" spans="4:12" x14ac:dyDescent="0.25">
      <c r="D26610" s="50">
        <v>4048710020</v>
      </c>
      <c r="E26610" s="50" t="s">
        <v>39</v>
      </c>
      <c r="F26610" s="50">
        <v>9848510059</v>
      </c>
      <c r="G26610" s="50">
        <v>9848410059</v>
      </c>
      <c r="H26610" s="50"/>
      <c r="I26610" s="50"/>
      <c r="J26610" s="50"/>
      <c r="K26610" s="50"/>
      <c r="L26610" s="50"/>
    </row>
    <row r="26611" spans="4:12" x14ac:dyDescent="0.25">
      <c r="D26611" s="50">
        <v>4048710030</v>
      </c>
      <c r="E26611" s="50" t="s">
        <v>39</v>
      </c>
      <c r="F26611" s="50">
        <v>9848510059</v>
      </c>
      <c r="G26611" s="50">
        <v>9848410059</v>
      </c>
      <c r="H26611" s="50"/>
      <c r="I26611" s="50"/>
      <c r="J26611" s="50"/>
      <c r="K26611" s="50"/>
      <c r="L26611" s="50"/>
    </row>
    <row r="26612" spans="4:12" x14ac:dyDescent="0.25">
      <c r="D26612" s="50">
        <v>4048710040</v>
      </c>
      <c r="E26612" s="50" t="s">
        <v>39</v>
      </c>
      <c r="F26612" s="50">
        <v>9848510059</v>
      </c>
      <c r="G26612" s="50">
        <v>9848410059</v>
      </c>
      <c r="H26612" s="50"/>
      <c r="I26612" s="50"/>
      <c r="J26612" s="50"/>
      <c r="K26612" s="50"/>
      <c r="L26612" s="50"/>
    </row>
    <row r="26613" spans="4:12" x14ac:dyDescent="0.25">
      <c r="D26613" s="50">
        <v>4048710060</v>
      </c>
      <c r="E26613" s="50" t="s">
        <v>39</v>
      </c>
      <c r="F26613" s="50">
        <v>9848512059</v>
      </c>
      <c r="G26613" s="50">
        <v>9848412059</v>
      </c>
      <c r="H26613" s="50"/>
      <c r="I26613" s="50"/>
      <c r="J26613" s="50"/>
      <c r="K26613" s="50"/>
      <c r="L26613" s="50"/>
    </row>
    <row r="26614" spans="4:12" x14ac:dyDescent="0.25">
      <c r="D26614" s="50">
        <v>4048711970</v>
      </c>
      <c r="E26614" s="50" t="s">
        <v>39</v>
      </c>
      <c r="F26614" s="50">
        <v>9848512059</v>
      </c>
      <c r="G26614" s="50">
        <v>9848412059</v>
      </c>
      <c r="H26614" s="50"/>
      <c r="I26614" s="50"/>
      <c r="J26614" s="50"/>
      <c r="K26614" s="50"/>
      <c r="L26614" s="50"/>
    </row>
    <row r="26615" spans="4:12" x14ac:dyDescent="0.25">
      <c r="D26615" s="50">
        <v>4048711980</v>
      </c>
      <c r="E26615" s="50" t="s">
        <v>39</v>
      </c>
      <c r="F26615" s="50">
        <v>9848512059</v>
      </c>
      <c r="G26615" s="50">
        <v>9848412059</v>
      </c>
      <c r="H26615" s="50"/>
      <c r="I26615" s="50"/>
      <c r="J26615" s="50"/>
      <c r="K26615" s="50"/>
      <c r="L26615" s="50"/>
    </row>
    <row r="26616" spans="4:12" x14ac:dyDescent="0.25">
      <c r="D26616" s="50">
        <v>4048711990</v>
      </c>
      <c r="E26616" s="50" t="s">
        <v>39</v>
      </c>
      <c r="F26616" s="50">
        <v>9848512059</v>
      </c>
      <c r="G26616" s="50">
        <v>9848412059</v>
      </c>
      <c r="H26616" s="50"/>
      <c r="I26616" s="50"/>
      <c r="J26616" s="50"/>
      <c r="K26616" s="50"/>
      <c r="L26616" s="50"/>
    </row>
    <row r="26617" spans="4:12" x14ac:dyDescent="0.25">
      <c r="D26617" s="50">
        <v>4048712000</v>
      </c>
      <c r="E26617" s="50" t="s">
        <v>39</v>
      </c>
      <c r="F26617" s="50">
        <v>9848512059</v>
      </c>
      <c r="G26617" s="50">
        <v>9848412059</v>
      </c>
      <c r="H26617" s="50"/>
      <c r="I26617" s="50"/>
      <c r="J26617" s="50"/>
      <c r="K26617" s="50"/>
      <c r="L26617" s="50"/>
    </row>
    <row r="26618" spans="4:12" x14ac:dyDescent="0.25">
      <c r="D26618" s="50">
        <v>4048712010</v>
      </c>
      <c r="E26618" s="50" t="s">
        <v>39</v>
      </c>
      <c r="F26618" s="50">
        <v>9848512059</v>
      </c>
      <c r="G26618" s="50">
        <v>9848412059</v>
      </c>
      <c r="H26618" s="50"/>
      <c r="I26618" s="50"/>
      <c r="J26618" s="50"/>
      <c r="K26618" s="50"/>
      <c r="L26618" s="50"/>
    </row>
    <row r="26619" spans="4:12" x14ac:dyDescent="0.25">
      <c r="D26619" s="50">
        <v>4048712020</v>
      </c>
      <c r="E26619" s="50" t="s">
        <v>39</v>
      </c>
      <c r="F26619" s="50">
        <v>9848512059</v>
      </c>
      <c r="G26619" s="50">
        <v>9848412059</v>
      </c>
      <c r="H26619" s="50"/>
      <c r="I26619" s="50"/>
      <c r="J26619" s="50"/>
      <c r="K26619" s="50"/>
      <c r="L26619" s="50"/>
    </row>
    <row r="26620" spans="4:12" x14ac:dyDescent="0.25">
      <c r="D26620" s="50">
        <v>4048712030</v>
      </c>
      <c r="E26620" s="50" t="s">
        <v>39</v>
      </c>
      <c r="F26620" s="50">
        <v>9848512059</v>
      </c>
      <c r="G26620" s="50">
        <v>9848412059</v>
      </c>
      <c r="H26620" s="50"/>
      <c r="I26620" s="50"/>
      <c r="J26620" s="50"/>
      <c r="K26620" s="50"/>
      <c r="L26620" s="50"/>
    </row>
    <row r="26621" spans="4:12" x14ac:dyDescent="0.25">
      <c r="D26621" s="50">
        <v>4048712040</v>
      </c>
      <c r="E26621" s="50" t="s">
        <v>39</v>
      </c>
      <c r="F26621" s="50">
        <v>9848512059</v>
      </c>
      <c r="G26621" s="50">
        <v>9848412059</v>
      </c>
      <c r="H26621" s="50"/>
      <c r="I26621" s="50"/>
      <c r="J26621" s="50"/>
      <c r="K26621" s="50"/>
      <c r="L26621" s="50"/>
    </row>
    <row r="26622" spans="4:12" x14ac:dyDescent="0.25">
      <c r="D26622" s="50">
        <v>4048712060</v>
      </c>
      <c r="E26622" s="50" t="s">
        <v>39</v>
      </c>
      <c r="F26622" s="50">
        <v>9848514059</v>
      </c>
      <c r="G26622" s="50">
        <v>9848414059</v>
      </c>
      <c r="H26622" s="50"/>
      <c r="I26622" s="50"/>
      <c r="J26622" s="50"/>
      <c r="K26622" s="50"/>
      <c r="L26622" s="50"/>
    </row>
    <row r="26623" spans="4:12" x14ac:dyDescent="0.25">
      <c r="D26623" s="50">
        <v>4048714060</v>
      </c>
      <c r="E26623" s="50" t="s">
        <v>39</v>
      </c>
      <c r="F26623" s="50">
        <v>9848516059</v>
      </c>
      <c r="G26623" s="50">
        <v>9848416059</v>
      </c>
      <c r="H26623" s="50"/>
      <c r="I26623" s="50"/>
      <c r="J26623" s="50"/>
      <c r="K26623" s="50"/>
      <c r="L26623" s="50"/>
    </row>
    <row r="26624" spans="4:12" x14ac:dyDescent="0.25">
      <c r="D26624" s="50">
        <v>4048716060</v>
      </c>
      <c r="E26624" s="50" t="s">
        <v>39</v>
      </c>
      <c r="F26624" s="50">
        <v>9848518059</v>
      </c>
      <c r="G26624" s="50">
        <v>9848418059</v>
      </c>
      <c r="H26624" s="50"/>
      <c r="I26624" s="50"/>
      <c r="J26624" s="50"/>
      <c r="K26624" s="50"/>
      <c r="L26624" s="50"/>
    </row>
    <row r="26625" spans="4:12" x14ac:dyDescent="0.25">
      <c r="D26625" s="50">
        <v>4048718060</v>
      </c>
      <c r="E26625" s="50" t="s">
        <v>39</v>
      </c>
      <c r="F26625" s="50">
        <v>9848520050</v>
      </c>
      <c r="G26625" s="50">
        <v>9848420050</v>
      </c>
      <c r="H26625" s="50"/>
      <c r="I26625" s="50"/>
      <c r="J26625" s="50"/>
      <c r="K26625" s="50"/>
      <c r="L26625" s="50"/>
    </row>
    <row r="26626" spans="4:12" x14ac:dyDescent="0.25">
      <c r="D26626" s="50">
        <v>4048802960</v>
      </c>
      <c r="E26626" s="50" t="s">
        <v>39</v>
      </c>
      <c r="F26626" s="50">
        <v>9848504059</v>
      </c>
      <c r="G26626" s="50">
        <v>9848404059</v>
      </c>
      <c r="H26626" s="50"/>
      <c r="I26626" s="50"/>
      <c r="J26626" s="50"/>
      <c r="K26626" s="50"/>
      <c r="L26626" s="50"/>
    </row>
    <row r="26627" spans="4:12" x14ac:dyDescent="0.25">
      <c r="D26627" s="50">
        <v>4048803970</v>
      </c>
      <c r="E26627" s="50" t="s">
        <v>39</v>
      </c>
      <c r="F26627" s="50">
        <v>9848504059</v>
      </c>
      <c r="G26627" s="50">
        <v>9848404059</v>
      </c>
      <c r="H26627" s="50"/>
      <c r="I26627" s="50"/>
      <c r="J26627" s="50"/>
      <c r="K26627" s="50"/>
      <c r="L26627" s="50"/>
    </row>
    <row r="26628" spans="4:12" x14ac:dyDescent="0.25">
      <c r="D26628" s="50">
        <v>4048803980</v>
      </c>
      <c r="E26628" s="50" t="s">
        <v>39</v>
      </c>
      <c r="F26628" s="50">
        <v>9848504059</v>
      </c>
      <c r="G26628" s="50">
        <v>9848404059</v>
      </c>
      <c r="H26628" s="50"/>
      <c r="I26628" s="50"/>
      <c r="J26628" s="50"/>
      <c r="K26628" s="50"/>
      <c r="L26628" s="50"/>
    </row>
    <row r="26629" spans="4:12" x14ac:dyDescent="0.25">
      <c r="D26629" s="50">
        <v>4048803990</v>
      </c>
      <c r="E26629" s="50" t="s">
        <v>39</v>
      </c>
      <c r="F26629" s="50">
        <v>9848504059</v>
      </c>
      <c r="G26629" s="50">
        <v>9848404059</v>
      </c>
      <c r="H26629" s="50"/>
      <c r="I26629" s="50"/>
      <c r="J26629" s="50"/>
      <c r="K26629" s="50"/>
      <c r="L26629" s="50"/>
    </row>
    <row r="26630" spans="4:12" x14ac:dyDescent="0.25">
      <c r="D26630" s="50">
        <v>4048804000</v>
      </c>
      <c r="E26630" s="50" t="s">
        <v>39</v>
      </c>
      <c r="F26630" s="50">
        <v>9848504059</v>
      </c>
      <c r="G26630" s="50">
        <v>9848404059</v>
      </c>
      <c r="H26630" s="50"/>
      <c r="I26630" s="50"/>
      <c r="J26630" s="50"/>
      <c r="K26630" s="50"/>
      <c r="L26630" s="50"/>
    </row>
    <row r="26631" spans="4:12" x14ac:dyDescent="0.25">
      <c r="D26631" s="50">
        <v>4048804010</v>
      </c>
      <c r="E26631" s="50" t="s">
        <v>39</v>
      </c>
      <c r="F26631" s="50">
        <v>9848504059</v>
      </c>
      <c r="G26631" s="50">
        <v>9848404059</v>
      </c>
      <c r="H26631" s="50"/>
      <c r="I26631" s="50"/>
      <c r="J26631" s="50"/>
      <c r="K26631" s="50"/>
      <c r="L26631" s="50"/>
    </row>
    <row r="26632" spans="4:12" x14ac:dyDescent="0.25">
      <c r="D26632" s="50">
        <v>4048804020</v>
      </c>
      <c r="E26632" s="50" t="s">
        <v>39</v>
      </c>
      <c r="F26632" s="50">
        <v>9848504059</v>
      </c>
      <c r="G26632" s="50">
        <v>9848404059</v>
      </c>
      <c r="H26632" s="50"/>
      <c r="I26632" s="50"/>
      <c r="J26632" s="50"/>
      <c r="K26632" s="50"/>
      <c r="L26632" s="50"/>
    </row>
    <row r="26633" spans="4:12" x14ac:dyDescent="0.25">
      <c r="D26633" s="50">
        <v>4048804030</v>
      </c>
      <c r="E26633" s="50" t="s">
        <v>39</v>
      </c>
      <c r="F26633" s="50">
        <v>9848504059</v>
      </c>
      <c r="G26633" s="50">
        <v>9848404059</v>
      </c>
      <c r="H26633" s="50"/>
      <c r="I26633" s="50"/>
      <c r="J26633" s="50"/>
      <c r="K26633" s="50"/>
      <c r="L26633" s="50"/>
    </row>
    <row r="26634" spans="4:12" x14ac:dyDescent="0.25">
      <c r="D26634" s="50">
        <v>4048804040</v>
      </c>
      <c r="E26634" s="50" t="s">
        <v>39</v>
      </c>
      <c r="F26634" s="50">
        <v>9848504059</v>
      </c>
      <c r="G26634" s="50">
        <v>9848404059</v>
      </c>
      <c r="H26634" s="50"/>
      <c r="I26634" s="50"/>
      <c r="J26634" s="50"/>
      <c r="K26634" s="50"/>
      <c r="L26634" s="50"/>
    </row>
    <row r="26635" spans="4:12" x14ac:dyDescent="0.25">
      <c r="D26635" s="50">
        <v>4048804060</v>
      </c>
      <c r="E26635" s="50" t="s">
        <v>39</v>
      </c>
      <c r="F26635" s="50">
        <v>9848505059</v>
      </c>
      <c r="G26635" s="50">
        <v>9848405059</v>
      </c>
      <c r="H26635" s="50"/>
      <c r="I26635" s="50"/>
      <c r="J26635" s="50"/>
      <c r="K26635" s="50"/>
      <c r="L26635" s="50"/>
    </row>
    <row r="26636" spans="4:12" x14ac:dyDescent="0.25">
      <c r="D26636" s="50">
        <v>4048804970</v>
      </c>
      <c r="E26636" s="50" t="s">
        <v>39</v>
      </c>
      <c r="F26636" s="50">
        <v>9848505059</v>
      </c>
      <c r="G26636" s="50">
        <v>9848405059</v>
      </c>
      <c r="H26636" s="50"/>
      <c r="I26636" s="50"/>
      <c r="J26636" s="50"/>
      <c r="K26636" s="50"/>
      <c r="L26636" s="50"/>
    </row>
    <row r="26637" spans="4:12" x14ac:dyDescent="0.25">
      <c r="D26637" s="50">
        <v>4048804980</v>
      </c>
      <c r="E26637" s="50" t="s">
        <v>39</v>
      </c>
      <c r="F26637" s="50">
        <v>9848505059</v>
      </c>
      <c r="G26637" s="50">
        <v>9848405059</v>
      </c>
      <c r="H26637" s="50"/>
      <c r="I26637" s="50"/>
      <c r="J26637" s="50"/>
      <c r="K26637" s="50"/>
      <c r="L26637" s="50"/>
    </row>
    <row r="26638" spans="4:12" x14ac:dyDescent="0.25">
      <c r="D26638" s="50">
        <v>4048804990</v>
      </c>
      <c r="E26638" s="50" t="s">
        <v>39</v>
      </c>
      <c r="F26638" s="50">
        <v>9848505059</v>
      </c>
      <c r="G26638" s="50">
        <v>9848405059</v>
      </c>
      <c r="H26638" s="50"/>
      <c r="I26638" s="50"/>
      <c r="J26638" s="50"/>
      <c r="K26638" s="50"/>
      <c r="L26638" s="50"/>
    </row>
    <row r="26639" spans="4:12" x14ac:dyDescent="0.25">
      <c r="D26639" s="50">
        <v>4048805000</v>
      </c>
      <c r="E26639" s="50" t="s">
        <v>39</v>
      </c>
      <c r="F26639" s="50">
        <v>9848505059</v>
      </c>
      <c r="G26639" s="50">
        <v>9848405059</v>
      </c>
      <c r="H26639" s="50"/>
      <c r="I26639" s="50"/>
      <c r="J26639" s="50"/>
      <c r="K26639" s="50"/>
      <c r="L26639" s="50"/>
    </row>
    <row r="26640" spans="4:12" x14ac:dyDescent="0.25">
      <c r="D26640" s="50">
        <v>4048805010</v>
      </c>
      <c r="E26640" s="50" t="s">
        <v>39</v>
      </c>
      <c r="F26640" s="50">
        <v>9848505059</v>
      </c>
      <c r="G26640" s="50">
        <v>9848405059</v>
      </c>
      <c r="H26640" s="50"/>
      <c r="I26640" s="50"/>
      <c r="J26640" s="50"/>
      <c r="K26640" s="50"/>
      <c r="L26640" s="50"/>
    </row>
    <row r="26641" spans="4:12" x14ac:dyDescent="0.25">
      <c r="D26641" s="50">
        <v>4048805020</v>
      </c>
      <c r="E26641" s="50" t="s">
        <v>39</v>
      </c>
      <c r="F26641" s="50">
        <v>9848505059</v>
      </c>
      <c r="G26641" s="50">
        <v>9848405059</v>
      </c>
      <c r="H26641" s="50"/>
      <c r="I26641" s="50"/>
      <c r="J26641" s="50"/>
      <c r="K26641" s="50"/>
      <c r="L26641" s="50"/>
    </row>
    <row r="26642" spans="4:12" x14ac:dyDescent="0.25">
      <c r="D26642" s="50">
        <v>4048805030</v>
      </c>
      <c r="E26642" s="50" t="s">
        <v>39</v>
      </c>
      <c r="F26642" s="50">
        <v>9848505059</v>
      </c>
      <c r="G26642" s="50">
        <v>9848405059</v>
      </c>
      <c r="H26642" s="50"/>
      <c r="I26642" s="50"/>
      <c r="J26642" s="50"/>
      <c r="K26642" s="50"/>
      <c r="L26642" s="50"/>
    </row>
    <row r="26643" spans="4:12" x14ac:dyDescent="0.25">
      <c r="D26643" s="50">
        <v>4048805040</v>
      </c>
      <c r="E26643" s="50" t="s">
        <v>39</v>
      </c>
      <c r="F26643" s="50">
        <v>9848505059</v>
      </c>
      <c r="G26643" s="50">
        <v>9848405059</v>
      </c>
      <c r="H26643" s="50"/>
      <c r="I26643" s="50"/>
      <c r="J26643" s="50"/>
      <c r="K26643" s="50"/>
      <c r="L26643" s="50"/>
    </row>
    <row r="26644" spans="4:12" x14ac:dyDescent="0.25">
      <c r="D26644" s="50">
        <v>4048805970</v>
      </c>
      <c r="E26644" s="50" t="s">
        <v>39</v>
      </c>
      <c r="F26644" s="50">
        <v>9848506059</v>
      </c>
      <c r="G26644" s="50">
        <v>9848406059</v>
      </c>
      <c r="H26644" s="50"/>
      <c r="I26644" s="50"/>
      <c r="J26644" s="50"/>
      <c r="K26644" s="50"/>
      <c r="L26644" s="50"/>
    </row>
    <row r="26645" spans="4:12" x14ac:dyDescent="0.25">
      <c r="D26645" s="50">
        <v>4048805980</v>
      </c>
      <c r="E26645" s="50" t="s">
        <v>39</v>
      </c>
      <c r="F26645" s="50">
        <v>9848506059</v>
      </c>
      <c r="G26645" s="50">
        <v>9848406059</v>
      </c>
      <c r="H26645" s="50"/>
      <c r="I26645" s="50"/>
      <c r="J26645" s="50"/>
      <c r="K26645" s="50"/>
      <c r="L26645" s="50"/>
    </row>
    <row r="26646" spans="4:12" x14ac:dyDescent="0.25">
      <c r="D26646" s="50">
        <v>4048805990</v>
      </c>
      <c r="E26646" s="50" t="s">
        <v>39</v>
      </c>
      <c r="F26646" s="50">
        <v>9848506059</v>
      </c>
      <c r="G26646" s="50">
        <v>9848406059</v>
      </c>
      <c r="H26646" s="50"/>
      <c r="I26646" s="50"/>
      <c r="J26646" s="50"/>
      <c r="K26646" s="50"/>
      <c r="L26646" s="50"/>
    </row>
    <row r="26647" spans="4:12" x14ac:dyDescent="0.25">
      <c r="D26647" s="50">
        <v>4048806000</v>
      </c>
      <c r="E26647" s="50" t="s">
        <v>39</v>
      </c>
      <c r="F26647" s="50">
        <v>9848506059</v>
      </c>
      <c r="G26647" s="50">
        <v>9848406059</v>
      </c>
      <c r="H26647" s="50"/>
      <c r="I26647" s="50"/>
      <c r="J26647" s="50"/>
      <c r="K26647" s="50"/>
      <c r="L26647" s="50"/>
    </row>
    <row r="26648" spans="4:12" x14ac:dyDescent="0.25">
      <c r="D26648" s="50">
        <v>4048806010</v>
      </c>
      <c r="E26648" s="50" t="s">
        <v>39</v>
      </c>
      <c r="F26648" s="50">
        <v>9848506059</v>
      </c>
      <c r="G26648" s="50">
        <v>9848406059</v>
      </c>
      <c r="H26648" s="50"/>
      <c r="I26648" s="50"/>
      <c r="J26648" s="50"/>
      <c r="K26648" s="50"/>
      <c r="L26648" s="50"/>
    </row>
    <row r="26649" spans="4:12" x14ac:dyDescent="0.25">
      <c r="D26649" s="50">
        <v>4048806020</v>
      </c>
      <c r="E26649" s="50" t="s">
        <v>39</v>
      </c>
      <c r="F26649" s="50">
        <v>9848506059</v>
      </c>
      <c r="G26649" s="50">
        <v>9848406059</v>
      </c>
      <c r="H26649" s="50"/>
      <c r="I26649" s="50"/>
      <c r="J26649" s="50"/>
      <c r="K26649" s="50"/>
      <c r="L26649" s="50"/>
    </row>
    <row r="26650" spans="4:12" x14ac:dyDescent="0.25">
      <c r="D26650" s="50">
        <v>4048806030</v>
      </c>
      <c r="E26650" s="50" t="s">
        <v>39</v>
      </c>
      <c r="F26650" s="50">
        <v>9848506059</v>
      </c>
      <c r="G26650" s="50">
        <v>9848406059</v>
      </c>
      <c r="H26650" s="50"/>
      <c r="I26650" s="50"/>
      <c r="J26650" s="50"/>
      <c r="K26650" s="50"/>
      <c r="L26650" s="50"/>
    </row>
    <row r="26651" spans="4:12" x14ac:dyDescent="0.25">
      <c r="D26651" s="50">
        <v>4048806040</v>
      </c>
      <c r="E26651" s="50" t="s">
        <v>39</v>
      </c>
      <c r="F26651" s="50">
        <v>9848506059</v>
      </c>
      <c r="G26651" s="50">
        <v>9848406059</v>
      </c>
      <c r="H26651" s="50"/>
      <c r="I26651" s="50"/>
      <c r="J26651" s="50"/>
      <c r="K26651" s="50"/>
      <c r="L26651" s="50"/>
    </row>
    <row r="26652" spans="4:12" x14ac:dyDescent="0.25">
      <c r="D26652" s="50">
        <v>4048806060</v>
      </c>
      <c r="E26652" s="50" t="s">
        <v>39</v>
      </c>
      <c r="F26652" s="50">
        <v>9848508059</v>
      </c>
      <c r="G26652" s="50">
        <v>9848408059</v>
      </c>
      <c r="H26652" s="50"/>
      <c r="I26652" s="50"/>
      <c r="J26652" s="50"/>
      <c r="K26652" s="50"/>
      <c r="L26652" s="50"/>
    </row>
    <row r="26653" spans="4:12" x14ac:dyDescent="0.25">
      <c r="D26653" s="50">
        <v>4048807970</v>
      </c>
      <c r="E26653" s="50" t="s">
        <v>39</v>
      </c>
      <c r="F26653" s="50">
        <v>9848508059</v>
      </c>
      <c r="G26653" s="50">
        <v>9848408059</v>
      </c>
      <c r="H26653" s="50"/>
      <c r="I26653" s="50"/>
      <c r="J26653" s="50"/>
      <c r="K26653" s="50"/>
      <c r="L26653" s="50"/>
    </row>
    <row r="26654" spans="4:12" x14ac:dyDescent="0.25">
      <c r="D26654" s="50">
        <v>4048807980</v>
      </c>
      <c r="E26654" s="50" t="s">
        <v>39</v>
      </c>
      <c r="F26654" s="50">
        <v>9848508059</v>
      </c>
      <c r="G26654" s="50">
        <v>9848408059</v>
      </c>
      <c r="H26654" s="50"/>
      <c r="I26654" s="50"/>
      <c r="J26654" s="50"/>
      <c r="K26654" s="50"/>
      <c r="L26654" s="50"/>
    </row>
    <row r="26655" spans="4:12" x14ac:dyDescent="0.25">
      <c r="D26655" s="50">
        <v>4048807990</v>
      </c>
      <c r="E26655" s="50" t="s">
        <v>39</v>
      </c>
      <c r="F26655" s="50">
        <v>9848508059</v>
      </c>
      <c r="G26655" s="50">
        <v>9848408059</v>
      </c>
      <c r="H26655" s="50"/>
      <c r="I26655" s="50"/>
      <c r="J26655" s="50"/>
      <c r="K26655" s="50"/>
      <c r="L26655" s="50"/>
    </row>
    <row r="26656" spans="4:12" x14ac:dyDescent="0.25">
      <c r="D26656" s="50">
        <v>4048808000</v>
      </c>
      <c r="E26656" s="50" t="s">
        <v>39</v>
      </c>
      <c r="F26656" s="50">
        <v>9848508059</v>
      </c>
      <c r="G26656" s="50">
        <v>9848408059</v>
      </c>
      <c r="H26656" s="50"/>
      <c r="I26656" s="50"/>
      <c r="J26656" s="50"/>
      <c r="K26656" s="50"/>
      <c r="L26656" s="50"/>
    </row>
    <row r="26657" spans="4:12" x14ac:dyDescent="0.25">
      <c r="D26657" s="50">
        <v>4048808010</v>
      </c>
      <c r="E26657" s="50" t="s">
        <v>39</v>
      </c>
      <c r="F26657" s="50">
        <v>9848508059</v>
      </c>
      <c r="G26657" s="50">
        <v>9848408059</v>
      </c>
      <c r="H26657" s="50"/>
      <c r="I26657" s="50"/>
      <c r="J26657" s="50"/>
      <c r="K26657" s="50"/>
      <c r="L26657" s="50"/>
    </row>
    <row r="26658" spans="4:12" x14ac:dyDescent="0.25">
      <c r="D26658" s="50">
        <v>4048808020</v>
      </c>
      <c r="E26658" s="50" t="s">
        <v>39</v>
      </c>
      <c r="F26658" s="50">
        <v>9848508059</v>
      </c>
      <c r="G26658" s="50">
        <v>9848408059</v>
      </c>
      <c r="H26658" s="50"/>
      <c r="I26658" s="50"/>
      <c r="J26658" s="50"/>
      <c r="K26658" s="50"/>
      <c r="L26658" s="50"/>
    </row>
    <row r="26659" spans="4:12" x14ac:dyDescent="0.25">
      <c r="D26659" s="50">
        <v>4048808030</v>
      </c>
      <c r="E26659" s="50" t="s">
        <v>39</v>
      </c>
      <c r="F26659" s="50">
        <v>9848508059</v>
      </c>
      <c r="G26659" s="50">
        <v>9848408059</v>
      </c>
      <c r="H26659" s="50"/>
      <c r="I26659" s="50"/>
      <c r="J26659" s="50"/>
      <c r="K26659" s="50"/>
      <c r="L26659" s="50"/>
    </row>
    <row r="26660" spans="4:12" x14ac:dyDescent="0.25">
      <c r="D26660" s="50">
        <v>4048808040</v>
      </c>
      <c r="E26660" s="50" t="s">
        <v>39</v>
      </c>
      <c r="F26660" s="50">
        <v>9848508059</v>
      </c>
      <c r="G26660" s="50">
        <v>9848408059</v>
      </c>
      <c r="H26660" s="50"/>
      <c r="I26660" s="50"/>
      <c r="J26660" s="50"/>
      <c r="K26660" s="50"/>
      <c r="L26660" s="50"/>
    </row>
    <row r="26661" spans="4:12" x14ac:dyDescent="0.25">
      <c r="D26661" s="50">
        <v>4048808060</v>
      </c>
      <c r="E26661" s="50" t="s">
        <v>39</v>
      </c>
      <c r="F26661" s="50">
        <v>9848510059</v>
      </c>
      <c r="G26661" s="50">
        <v>9848410059</v>
      </c>
      <c r="H26661" s="50"/>
      <c r="I26661" s="50"/>
      <c r="J26661" s="50"/>
      <c r="K26661" s="50"/>
      <c r="L26661" s="50"/>
    </row>
    <row r="26662" spans="4:12" x14ac:dyDescent="0.25">
      <c r="D26662" s="50">
        <v>4048809970</v>
      </c>
      <c r="E26662" s="50" t="s">
        <v>39</v>
      </c>
      <c r="F26662" s="50">
        <v>9848510059</v>
      </c>
      <c r="G26662" s="50">
        <v>9848410059</v>
      </c>
      <c r="H26662" s="50"/>
      <c r="I26662" s="50"/>
      <c r="J26662" s="50"/>
      <c r="K26662" s="50"/>
      <c r="L26662" s="50"/>
    </row>
    <row r="26663" spans="4:12" x14ac:dyDescent="0.25">
      <c r="D26663" s="50">
        <v>4048809980</v>
      </c>
      <c r="E26663" s="50" t="s">
        <v>39</v>
      </c>
      <c r="F26663" s="50">
        <v>9848510059</v>
      </c>
      <c r="G26663" s="50">
        <v>9848410059</v>
      </c>
      <c r="H26663" s="50"/>
      <c r="I26663" s="50"/>
      <c r="J26663" s="50"/>
      <c r="K26663" s="50"/>
      <c r="L26663" s="50"/>
    </row>
    <row r="26664" spans="4:12" x14ac:dyDescent="0.25">
      <c r="D26664" s="50">
        <v>4048809990</v>
      </c>
      <c r="E26664" s="50" t="s">
        <v>39</v>
      </c>
      <c r="F26664" s="50">
        <v>9848510059</v>
      </c>
      <c r="G26664" s="50">
        <v>9848410059</v>
      </c>
      <c r="H26664" s="50"/>
      <c r="I26664" s="50"/>
      <c r="J26664" s="50"/>
      <c r="K26664" s="50"/>
      <c r="L26664" s="50"/>
    </row>
    <row r="26665" spans="4:12" x14ac:dyDescent="0.25">
      <c r="D26665" s="50">
        <v>4048810000</v>
      </c>
      <c r="E26665" s="50" t="s">
        <v>39</v>
      </c>
      <c r="F26665" s="50">
        <v>9848510059</v>
      </c>
      <c r="G26665" s="50">
        <v>9848410059</v>
      </c>
      <c r="H26665" s="50"/>
      <c r="I26665" s="50"/>
      <c r="J26665" s="50"/>
      <c r="K26665" s="50"/>
      <c r="L26665" s="50"/>
    </row>
    <row r="26666" spans="4:12" x14ac:dyDescent="0.25">
      <c r="D26666" s="50">
        <v>4048810010</v>
      </c>
      <c r="E26666" s="50" t="s">
        <v>39</v>
      </c>
      <c r="F26666" s="50">
        <v>9848510059</v>
      </c>
      <c r="G26666" s="50">
        <v>9848410059</v>
      </c>
      <c r="H26666" s="50"/>
      <c r="I26666" s="50"/>
      <c r="J26666" s="50"/>
      <c r="K26666" s="50"/>
      <c r="L26666" s="50"/>
    </row>
    <row r="26667" spans="4:12" x14ac:dyDescent="0.25">
      <c r="D26667" s="50">
        <v>4048810020</v>
      </c>
      <c r="E26667" s="50" t="s">
        <v>39</v>
      </c>
      <c r="F26667" s="50">
        <v>9848510059</v>
      </c>
      <c r="G26667" s="50">
        <v>9848410059</v>
      </c>
      <c r="H26667" s="50"/>
      <c r="I26667" s="50"/>
      <c r="J26667" s="50"/>
      <c r="K26667" s="50"/>
      <c r="L26667" s="50"/>
    </row>
    <row r="26668" spans="4:12" x14ac:dyDescent="0.25">
      <c r="D26668" s="50">
        <v>4048810030</v>
      </c>
      <c r="E26668" s="50" t="s">
        <v>39</v>
      </c>
      <c r="F26668" s="50">
        <v>9848510059</v>
      </c>
      <c r="G26668" s="50">
        <v>9848410059</v>
      </c>
      <c r="H26668" s="50"/>
      <c r="I26668" s="50"/>
      <c r="J26668" s="50"/>
      <c r="K26668" s="50"/>
      <c r="L26668" s="50"/>
    </row>
    <row r="26669" spans="4:12" x14ac:dyDescent="0.25">
      <c r="D26669" s="50">
        <v>4048810040</v>
      </c>
      <c r="E26669" s="50" t="s">
        <v>39</v>
      </c>
      <c r="F26669" s="50">
        <v>9848510059</v>
      </c>
      <c r="G26669" s="50">
        <v>9848410059</v>
      </c>
      <c r="H26669" s="50"/>
      <c r="I26669" s="50"/>
      <c r="J26669" s="50"/>
      <c r="K26669" s="50"/>
      <c r="L26669" s="50"/>
    </row>
    <row r="26670" spans="4:12" x14ac:dyDescent="0.25">
      <c r="D26670" s="50">
        <v>4048810060</v>
      </c>
      <c r="E26670" s="50" t="s">
        <v>39</v>
      </c>
      <c r="F26670" s="50">
        <v>9848512059</v>
      </c>
      <c r="G26670" s="50">
        <v>9848412059</v>
      </c>
      <c r="H26670" s="50"/>
      <c r="I26670" s="50"/>
      <c r="J26670" s="50"/>
      <c r="K26670" s="50"/>
      <c r="L26670" s="50"/>
    </row>
    <row r="26671" spans="4:12" x14ac:dyDescent="0.25">
      <c r="D26671" s="50">
        <v>4048811970</v>
      </c>
      <c r="E26671" s="50" t="s">
        <v>39</v>
      </c>
      <c r="F26671" s="50">
        <v>9848512059</v>
      </c>
      <c r="G26671" s="50">
        <v>9848412059</v>
      </c>
      <c r="H26671" s="50"/>
      <c r="I26671" s="50"/>
      <c r="J26671" s="50"/>
      <c r="K26671" s="50"/>
      <c r="L26671" s="50"/>
    </row>
    <row r="26672" spans="4:12" x14ac:dyDescent="0.25">
      <c r="D26672" s="50">
        <v>4048811980</v>
      </c>
      <c r="E26672" s="50" t="s">
        <v>39</v>
      </c>
      <c r="F26672" s="50">
        <v>9848512059</v>
      </c>
      <c r="G26672" s="50">
        <v>9848412059</v>
      </c>
      <c r="H26672" s="50"/>
      <c r="I26672" s="50"/>
      <c r="J26672" s="50"/>
      <c r="K26672" s="50"/>
      <c r="L26672" s="50"/>
    </row>
    <row r="26673" spans="4:12" x14ac:dyDescent="0.25">
      <c r="D26673" s="50">
        <v>4048811990</v>
      </c>
      <c r="E26673" s="50" t="s">
        <v>39</v>
      </c>
      <c r="F26673" s="50">
        <v>9848512059</v>
      </c>
      <c r="G26673" s="50">
        <v>9848412059</v>
      </c>
      <c r="H26673" s="50"/>
      <c r="I26673" s="50"/>
      <c r="J26673" s="50"/>
      <c r="K26673" s="50"/>
      <c r="L26673" s="50"/>
    </row>
    <row r="26674" spans="4:12" x14ac:dyDescent="0.25">
      <c r="D26674" s="50">
        <v>4048812000</v>
      </c>
      <c r="E26674" s="50" t="s">
        <v>39</v>
      </c>
      <c r="F26674" s="50">
        <v>9848512059</v>
      </c>
      <c r="G26674" s="50">
        <v>9848412059</v>
      </c>
      <c r="H26674" s="50"/>
      <c r="I26674" s="50"/>
      <c r="J26674" s="50"/>
      <c r="K26674" s="50"/>
      <c r="L26674" s="50"/>
    </row>
    <row r="26675" spans="4:12" x14ac:dyDescent="0.25">
      <c r="D26675" s="50">
        <v>4048812010</v>
      </c>
      <c r="E26675" s="50" t="s">
        <v>39</v>
      </c>
      <c r="F26675" s="50">
        <v>9848512059</v>
      </c>
      <c r="G26675" s="50">
        <v>9848412059</v>
      </c>
      <c r="H26675" s="50"/>
      <c r="I26675" s="50"/>
      <c r="J26675" s="50"/>
      <c r="K26675" s="50"/>
      <c r="L26675" s="50"/>
    </row>
    <row r="26676" spans="4:12" x14ac:dyDescent="0.25">
      <c r="D26676" s="50">
        <v>4048812020</v>
      </c>
      <c r="E26676" s="50" t="s">
        <v>39</v>
      </c>
      <c r="F26676" s="50">
        <v>9848512059</v>
      </c>
      <c r="G26676" s="50">
        <v>9848412059</v>
      </c>
      <c r="H26676" s="50"/>
      <c r="I26676" s="50"/>
      <c r="J26676" s="50"/>
      <c r="K26676" s="50"/>
      <c r="L26676" s="50"/>
    </row>
    <row r="26677" spans="4:12" x14ac:dyDescent="0.25">
      <c r="D26677" s="50">
        <v>4048812030</v>
      </c>
      <c r="E26677" s="50" t="s">
        <v>39</v>
      </c>
      <c r="F26677" s="50">
        <v>9848512059</v>
      </c>
      <c r="G26677" s="50">
        <v>9848412059</v>
      </c>
      <c r="H26677" s="50"/>
      <c r="I26677" s="50"/>
      <c r="J26677" s="50"/>
      <c r="K26677" s="50"/>
      <c r="L26677" s="50"/>
    </row>
    <row r="26678" spans="4:12" x14ac:dyDescent="0.25">
      <c r="D26678" s="50">
        <v>4048812040</v>
      </c>
      <c r="E26678" s="50" t="s">
        <v>39</v>
      </c>
      <c r="F26678" s="50">
        <v>9848512059</v>
      </c>
      <c r="G26678" s="50">
        <v>9848412059</v>
      </c>
      <c r="H26678" s="50"/>
      <c r="I26678" s="50"/>
      <c r="J26678" s="50"/>
      <c r="K26678" s="50"/>
      <c r="L26678" s="50"/>
    </row>
    <row r="26679" spans="4:12" x14ac:dyDescent="0.25">
      <c r="D26679" s="50">
        <v>4048812060</v>
      </c>
      <c r="E26679" s="50" t="s">
        <v>39</v>
      </c>
      <c r="F26679" s="50">
        <v>9848514059</v>
      </c>
      <c r="G26679" s="50">
        <v>9848414059</v>
      </c>
      <c r="H26679" s="50"/>
      <c r="I26679" s="50"/>
      <c r="J26679" s="50"/>
      <c r="K26679" s="50"/>
      <c r="L26679" s="50"/>
    </row>
    <row r="26680" spans="4:12" x14ac:dyDescent="0.25">
      <c r="D26680" s="50">
        <v>4048814060</v>
      </c>
      <c r="E26680" s="50" t="s">
        <v>39</v>
      </c>
      <c r="F26680" s="50">
        <v>9848516059</v>
      </c>
      <c r="G26680" s="50">
        <v>9848416059</v>
      </c>
      <c r="H26680" s="50"/>
      <c r="I26680" s="50"/>
      <c r="J26680" s="50"/>
      <c r="K26680" s="50"/>
      <c r="L26680" s="50"/>
    </row>
    <row r="26681" spans="4:12" x14ac:dyDescent="0.25">
      <c r="D26681" s="50">
        <v>4048815970</v>
      </c>
      <c r="E26681" s="50" t="s">
        <v>39</v>
      </c>
      <c r="F26681" s="50">
        <v>9848516059</v>
      </c>
      <c r="G26681" s="50">
        <v>9848416059</v>
      </c>
      <c r="H26681" s="50"/>
      <c r="I26681" s="50"/>
      <c r="J26681" s="50"/>
      <c r="K26681" s="50"/>
      <c r="L26681" s="50"/>
    </row>
    <row r="26682" spans="4:12" x14ac:dyDescent="0.25">
      <c r="D26682" s="50">
        <v>4048816060</v>
      </c>
      <c r="E26682" s="50" t="s">
        <v>39</v>
      </c>
      <c r="F26682" s="50">
        <v>9848518059</v>
      </c>
      <c r="G26682" s="50">
        <v>9848418059</v>
      </c>
      <c r="H26682" s="50"/>
      <c r="I26682" s="50"/>
      <c r="J26682" s="50"/>
      <c r="K26682" s="50"/>
      <c r="L26682" s="50"/>
    </row>
    <row r="26683" spans="4:12" x14ac:dyDescent="0.25">
      <c r="D26683" s="50">
        <v>4048818060</v>
      </c>
      <c r="E26683" s="50" t="s">
        <v>39</v>
      </c>
      <c r="F26683" s="50">
        <v>9848520050</v>
      </c>
      <c r="G26683" s="50">
        <v>9848420050</v>
      </c>
      <c r="H26683" s="50"/>
      <c r="I26683" s="50"/>
      <c r="J26683" s="50"/>
      <c r="K26683" s="50"/>
      <c r="L26683" s="50"/>
    </row>
    <row r="26684" spans="4:12" x14ac:dyDescent="0.25">
      <c r="D26684" s="50">
        <v>4048902960</v>
      </c>
      <c r="E26684" s="50" t="s">
        <v>39</v>
      </c>
      <c r="F26684" s="50">
        <v>9848504059</v>
      </c>
      <c r="G26684" s="50">
        <v>9848404059</v>
      </c>
      <c r="H26684" s="50"/>
      <c r="I26684" s="50"/>
      <c r="J26684" s="50"/>
      <c r="K26684" s="50"/>
      <c r="L26684" s="50"/>
    </row>
    <row r="26685" spans="4:12" x14ac:dyDescent="0.25">
      <c r="D26685" s="50">
        <v>4048903970</v>
      </c>
      <c r="E26685" s="50" t="s">
        <v>39</v>
      </c>
      <c r="F26685" s="50">
        <v>9848504059</v>
      </c>
      <c r="G26685" s="50">
        <v>9848404059</v>
      </c>
      <c r="H26685" s="50"/>
      <c r="I26685" s="50"/>
      <c r="J26685" s="50"/>
      <c r="K26685" s="50"/>
      <c r="L26685" s="50"/>
    </row>
    <row r="26686" spans="4:12" x14ac:dyDescent="0.25">
      <c r="D26686" s="50">
        <v>4048903980</v>
      </c>
      <c r="E26686" s="50" t="s">
        <v>39</v>
      </c>
      <c r="F26686" s="50">
        <v>9848504059</v>
      </c>
      <c r="G26686" s="50">
        <v>9848404059</v>
      </c>
      <c r="H26686" s="50"/>
      <c r="I26686" s="50"/>
      <c r="J26686" s="50"/>
      <c r="K26686" s="50"/>
      <c r="L26686" s="50"/>
    </row>
    <row r="26687" spans="4:12" x14ac:dyDescent="0.25">
      <c r="D26687" s="50">
        <v>4048903990</v>
      </c>
      <c r="E26687" s="50" t="s">
        <v>39</v>
      </c>
      <c r="F26687" s="50">
        <v>9848504059</v>
      </c>
      <c r="G26687" s="50">
        <v>9848404059</v>
      </c>
      <c r="H26687" s="50"/>
      <c r="I26687" s="50"/>
      <c r="J26687" s="50"/>
      <c r="K26687" s="50"/>
      <c r="L26687" s="50"/>
    </row>
    <row r="26688" spans="4:12" x14ac:dyDescent="0.25">
      <c r="D26688" s="50">
        <v>4048904000</v>
      </c>
      <c r="E26688" s="50" t="s">
        <v>39</v>
      </c>
      <c r="F26688" s="50">
        <v>9848504059</v>
      </c>
      <c r="G26688" s="50">
        <v>9848404059</v>
      </c>
      <c r="H26688" s="50"/>
      <c r="I26688" s="50"/>
      <c r="J26688" s="50"/>
      <c r="K26688" s="50"/>
      <c r="L26688" s="50"/>
    </row>
    <row r="26689" spans="4:12" x14ac:dyDescent="0.25">
      <c r="D26689" s="50">
        <v>4048904010</v>
      </c>
      <c r="E26689" s="50" t="s">
        <v>39</v>
      </c>
      <c r="F26689" s="50">
        <v>9848504059</v>
      </c>
      <c r="G26689" s="50">
        <v>9848404059</v>
      </c>
      <c r="H26689" s="50"/>
      <c r="I26689" s="50"/>
      <c r="J26689" s="50"/>
      <c r="K26689" s="50"/>
      <c r="L26689" s="50"/>
    </row>
    <row r="26690" spans="4:12" x14ac:dyDescent="0.25">
      <c r="D26690" s="50">
        <v>4048904020</v>
      </c>
      <c r="E26690" s="50" t="s">
        <v>39</v>
      </c>
      <c r="F26690" s="50">
        <v>9848504059</v>
      </c>
      <c r="G26690" s="50">
        <v>9848404059</v>
      </c>
      <c r="H26690" s="50"/>
      <c r="I26690" s="50"/>
      <c r="J26690" s="50"/>
      <c r="K26690" s="50"/>
      <c r="L26690" s="50"/>
    </row>
    <row r="26691" spans="4:12" x14ac:dyDescent="0.25">
      <c r="D26691" s="50">
        <v>4048904030</v>
      </c>
      <c r="E26691" s="50" t="s">
        <v>39</v>
      </c>
      <c r="F26691" s="50">
        <v>9848504059</v>
      </c>
      <c r="G26691" s="50">
        <v>9848404059</v>
      </c>
      <c r="H26691" s="50"/>
      <c r="I26691" s="50"/>
      <c r="J26691" s="50"/>
      <c r="K26691" s="50"/>
      <c r="L26691" s="50"/>
    </row>
    <row r="26692" spans="4:12" x14ac:dyDescent="0.25">
      <c r="D26692" s="50">
        <v>4048904040</v>
      </c>
      <c r="E26692" s="50" t="s">
        <v>39</v>
      </c>
      <c r="F26692" s="50">
        <v>9848504059</v>
      </c>
      <c r="G26692" s="50">
        <v>9848404059</v>
      </c>
      <c r="H26692" s="50"/>
      <c r="I26692" s="50"/>
      <c r="J26692" s="50"/>
      <c r="K26692" s="50"/>
      <c r="L26692" s="50"/>
    </row>
    <row r="26693" spans="4:12" x14ac:dyDescent="0.25">
      <c r="D26693" s="50">
        <v>4048904060</v>
      </c>
      <c r="E26693" s="50" t="s">
        <v>39</v>
      </c>
      <c r="F26693" s="50">
        <v>9848505059</v>
      </c>
      <c r="G26693" s="50">
        <v>9848405059</v>
      </c>
      <c r="H26693" s="50"/>
      <c r="I26693" s="50"/>
      <c r="J26693" s="50"/>
      <c r="K26693" s="50"/>
      <c r="L26693" s="50"/>
    </row>
    <row r="26694" spans="4:12" x14ac:dyDescent="0.25">
      <c r="D26694" s="50">
        <v>4048904970</v>
      </c>
      <c r="E26694" s="50" t="s">
        <v>39</v>
      </c>
      <c r="F26694" s="50">
        <v>9848505059</v>
      </c>
      <c r="G26694" s="50">
        <v>9848405059</v>
      </c>
      <c r="H26694" s="50"/>
      <c r="I26694" s="50"/>
      <c r="J26694" s="50"/>
      <c r="K26694" s="50"/>
      <c r="L26694" s="50"/>
    </row>
    <row r="26695" spans="4:12" x14ac:dyDescent="0.25">
      <c r="D26695" s="50">
        <v>4048904980</v>
      </c>
      <c r="E26695" s="50" t="s">
        <v>39</v>
      </c>
      <c r="F26695" s="50">
        <v>9848505059</v>
      </c>
      <c r="G26695" s="50">
        <v>9848405059</v>
      </c>
      <c r="H26695" s="50"/>
      <c r="I26695" s="50"/>
      <c r="J26695" s="50"/>
      <c r="K26695" s="50"/>
      <c r="L26695" s="50"/>
    </row>
    <row r="26696" spans="4:12" x14ac:dyDescent="0.25">
      <c r="D26696" s="50">
        <v>4048904990</v>
      </c>
      <c r="E26696" s="50" t="s">
        <v>39</v>
      </c>
      <c r="F26696" s="50">
        <v>9848505059</v>
      </c>
      <c r="G26696" s="50">
        <v>9848405059</v>
      </c>
      <c r="H26696" s="50"/>
      <c r="I26696" s="50"/>
      <c r="J26696" s="50"/>
      <c r="K26696" s="50"/>
      <c r="L26696" s="50"/>
    </row>
    <row r="26697" spans="4:12" x14ac:dyDescent="0.25">
      <c r="D26697" s="50">
        <v>4048905000</v>
      </c>
      <c r="E26697" s="50" t="s">
        <v>39</v>
      </c>
      <c r="F26697" s="50">
        <v>9848505059</v>
      </c>
      <c r="G26697" s="50">
        <v>9848405059</v>
      </c>
      <c r="H26697" s="50"/>
      <c r="I26697" s="50"/>
      <c r="J26697" s="50"/>
      <c r="K26697" s="50"/>
      <c r="L26697" s="50"/>
    </row>
    <row r="26698" spans="4:12" x14ac:dyDescent="0.25">
      <c r="D26698" s="50">
        <v>4048905010</v>
      </c>
      <c r="E26698" s="50" t="s">
        <v>39</v>
      </c>
      <c r="F26698" s="50">
        <v>9848505059</v>
      </c>
      <c r="G26698" s="50">
        <v>9848405059</v>
      </c>
      <c r="H26698" s="50"/>
      <c r="I26698" s="50"/>
      <c r="J26698" s="50"/>
      <c r="K26698" s="50"/>
      <c r="L26698" s="50"/>
    </row>
    <row r="26699" spans="4:12" x14ac:dyDescent="0.25">
      <c r="D26699" s="50">
        <v>4048905020</v>
      </c>
      <c r="E26699" s="50" t="s">
        <v>39</v>
      </c>
      <c r="F26699" s="50">
        <v>9848505059</v>
      </c>
      <c r="G26699" s="50">
        <v>9848405059</v>
      </c>
      <c r="H26699" s="50"/>
      <c r="I26699" s="50"/>
      <c r="J26699" s="50"/>
      <c r="K26699" s="50"/>
      <c r="L26699" s="50"/>
    </row>
    <row r="26700" spans="4:12" x14ac:dyDescent="0.25">
      <c r="D26700" s="50">
        <v>4048905030</v>
      </c>
      <c r="E26700" s="50" t="s">
        <v>39</v>
      </c>
      <c r="F26700" s="50">
        <v>9848505059</v>
      </c>
      <c r="G26700" s="50">
        <v>9848405059</v>
      </c>
      <c r="H26700" s="50"/>
      <c r="I26700" s="50"/>
      <c r="J26700" s="50"/>
      <c r="K26700" s="50"/>
      <c r="L26700" s="50"/>
    </row>
    <row r="26701" spans="4:12" x14ac:dyDescent="0.25">
      <c r="D26701" s="50">
        <v>4048905040</v>
      </c>
      <c r="E26701" s="50" t="s">
        <v>39</v>
      </c>
      <c r="F26701" s="50">
        <v>9848505059</v>
      </c>
      <c r="G26701" s="50">
        <v>9848405059</v>
      </c>
      <c r="H26701" s="50"/>
      <c r="I26701" s="50"/>
      <c r="J26701" s="50"/>
      <c r="K26701" s="50"/>
      <c r="L26701" s="50"/>
    </row>
    <row r="26702" spans="4:12" x14ac:dyDescent="0.25">
      <c r="D26702" s="50">
        <v>4048905970</v>
      </c>
      <c r="E26702" s="50" t="s">
        <v>39</v>
      </c>
      <c r="F26702" s="50">
        <v>9848506059</v>
      </c>
      <c r="G26702" s="50">
        <v>9848406059</v>
      </c>
      <c r="H26702" s="50"/>
      <c r="I26702" s="50"/>
      <c r="J26702" s="50"/>
      <c r="K26702" s="50"/>
      <c r="L26702" s="50"/>
    </row>
    <row r="26703" spans="4:12" x14ac:dyDescent="0.25">
      <c r="D26703" s="50">
        <v>4048905980</v>
      </c>
      <c r="E26703" s="50" t="s">
        <v>39</v>
      </c>
      <c r="F26703" s="50">
        <v>9848506059</v>
      </c>
      <c r="G26703" s="50">
        <v>9848406059</v>
      </c>
      <c r="H26703" s="50"/>
      <c r="I26703" s="50"/>
      <c r="J26703" s="50"/>
      <c r="K26703" s="50"/>
      <c r="L26703" s="50"/>
    </row>
    <row r="26704" spans="4:12" x14ac:dyDescent="0.25">
      <c r="D26704" s="50">
        <v>4048905990</v>
      </c>
      <c r="E26704" s="50" t="s">
        <v>39</v>
      </c>
      <c r="F26704" s="50">
        <v>9848506059</v>
      </c>
      <c r="G26704" s="50">
        <v>9848406059</v>
      </c>
      <c r="H26704" s="50"/>
      <c r="I26704" s="50"/>
      <c r="J26704" s="50"/>
      <c r="K26704" s="50"/>
      <c r="L26704" s="50"/>
    </row>
    <row r="26705" spans="4:12" x14ac:dyDescent="0.25">
      <c r="D26705" s="50">
        <v>4048906000</v>
      </c>
      <c r="E26705" s="50" t="s">
        <v>39</v>
      </c>
      <c r="F26705" s="50">
        <v>9848506059</v>
      </c>
      <c r="G26705" s="50">
        <v>9848406059</v>
      </c>
      <c r="H26705" s="50"/>
      <c r="I26705" s="50"/>
      <c r="J26705" s="50"/>
      <c r="K26705" s="50"/>
      <c r="L26705" s="50"/>
    </row>
    <row r="26706" spans="4:12" x14ac:dyDescent="0.25">
      <c r="D26706" s="50">
        <v>4048906010</v>
      </c>
      <c r="E26706" s="50" t="s">
        <v>39</v>
      </c>
      <c r="F26706" s="50">
        <v>9848506059</v>
      </c>
      <c r="G26706" s="50">
        <v>9848406059</v>
      </c>
      <c r="H26706" s="50"/>
      <c r="I26706" s="50"/>
      <c r="J26706" s="50"/>
      <c r="K26706" s="50"/>
      <c r="L26706" s="50"/>
    </row>
    <row r="26707" spans="4:12" x14ac:dyDescent="0.25">
      <c r="D26707" s="50">
        <v>4048906020</v>
      </c>
      <c r="E26707" s="50" t="s">
        <v>39</v>
      </c>
      <c r="F26707" s="50">
        <v>9848506059</v>
      </c>
      <c r="G26707" s="50">
        <v>9848406059</v>
      </c>
      <c r="H26707" s="50"/>
      <c r="I26707" s="50"/>
      <c r="J26707" s="50"/>
      <c r="K26707" s="50"/>
      <c r="L26707" s="50"/>
    </row>
    <row r="26708" spans="4:12" x14ac:dyDescent="0.25">
      <c r="D26708" s="50">
        <v>4048906030</v>
      </c>
      <c r="E26708" s="50" t="s">
        <v>39</v>
      </c>
      <c r="F26708" s="50">
        <v>9848506059</v>
      </c>
      <c r="G26708" s="50">
        <v>9848406059</v>
      </c>
      <c r="H26708" s="50"/>
      <c r="I26708" s="50"/>
      <c r="J26708" s="50"/>
      <c r="K26708" s="50"/>
      <c r="L26708" s="50"/>
    </row>
    <row r="26709" spans="4:12" x14ac:dyDescent="0.25">
      <c r="D26709" s="50">
        <v>4048906040</v>
      </c>
      <c r="E26709" s="50" t="s">
        <v>39</v>
      </c>
      <c r="F26709" s="50">
        <v>9848506059</v>
      </c>
      <c r="G26709" s="50">
        <v>9848406059</v>
      </c>
      <c r="H26709" s="50"/>
      <c r="I26709" s="50"/>
      <c r="J26709" s="50"/>
      <c r="K26709" s="50"/>
      <c r="L26709" s="50"/>
    </row>
    <row r="26710" spans="4:12" x14ac:dyDescent="0.25">
      <c r="D26710" s="50">
        <v>4048906060</v>
      </c>
      <c r="E26710" s="50" t="s">
        <v>39</v>
      </c>
      <c r="F26710" s="50">
        <v>9848508059</v>
      </c>
      <c r="G26710" s="50">
        <v>9848408059</v>
      </c>
      <c r="H26710" s="50"/>
      <c r="I26710" s="50"/>
      <c r="J26710" s="50"/>
      <c r="K26710" s="50"/>
      <c r="L26710" s="50"/>
    </row>
    <row r="26711" spans="4:12" x14ac:dyDescent="0.25">
      <c r="D26711" s="50">
        <v>4048907970</v>
      </c>
      <c r="E26711" s="50" t="s">
        <v>39</v>
      </c>
      <c r="F26711" s="50">
        <v>9848508059</v>
      </c>
      <c r="G26711" s="50">
        <v>9848408059</v>
      </c>
      <c r="H26711" s="50"/>
      <c r="I26711" s="50"/>
      <c r="J26711" s="50"/>
      <c r="K26711" s="50"/>
      <c r="L26711" s="50"/>
    </row>
    <row r="26712" spans="4:12" x14ac:dyDescent="0.25">
      <c r="D26712" s="50">
        <v>4048907980</v>
      </c>
      <c r="E26712" s="50" t="s">
        <v>39</v>
      </c>
      <c r="F26712" s="50">
        <v>9848508059</v>
      </c>
      <c r="G26712" s="50">
        <v>9848408059</v>
      </c>
      <c r="H26712" s="50"/>
      <c r="I26712" s="50"/>
      <c r="J26712" s="50"/>
      <c r="K26712" s="50"/>
      <c r="L26712" s="50"/>
    </row>
    <row r="26713" spans="4:12" x14ac:dyDescent="0.25">
      <c r="D26713" s="50">
        <v>4048907990</v>
      </c>
      <c r="E26713" s="50" t="s">
        <v>39</v>
      </c>
      <c r="F26713" s="50">
        <v>9848508059</v>
      </c>
      <c r="G26713" s="50">
        <v>9848408059</v>
      </c>
      <c r="H26713" s="50"/>
      <c r="I26713" s="50"/>
      <c r="J26713" s="50"/>
      <c r="K26713" s="50"/>
      <c r="L26713" s="50"/>
    </row>
    <row r="26714" spans="4:12" x14ac:dyDescent="0.25">
      <c r="D26714" s="50">
        <v>4048908000</v>
      </c>
      <c r="E26714" s="50" t="s">
        <v>39</v>
      </c>
      <c r="F26714" s="50">
        <v>9848508059</v>
      </c>
      <c r="G26714" s="50">
        <v>9848408059</v>
      </c>
      <c r="H26714" s="50"/>
      <c r="I26714" s="50"/>
      <c r="J26714" s="50"/>
      <c r="K26714" s="50"/>
      <c r="L26714" s="50"/>
    </row>
    <row r="26715" spans="4:12" x14ac:dyDescent="0.25">
      <c r="D26715" s="50">
        <v>4048908010</v>
      </c>
      <c r="E26715" s="50" t="s">
        <v>39</v>
      </c>
      <c r="F26715" s="50">
        <v>9848508059</v>
      </c>
      <c r="G26715" s="50">
        <v>9848408059</v>
      </c>
      <c r="H26715" s="50"/>
      <c r="I26715" s="50"/>
      <c r="J26715" s="50"/>
      <c r="K26715" s="50"/>
      <c r="L26715" s="50"/>
    </row>
    <row r="26716" spans="4:12" x14ac:dyDescent="0.25">
      <c r="D26716" s="50">
        <v>4048908020</v>
      </c>
      <c r="E26716" s="50" t="s">
        <v>39</v>
      </c>
      <c r="F26716" s="50">
        <v>9848508059</v>
      </c>
      <c r="G26716" s="50">
        <v>9848408059</v>
      </c>
      <c r="H26716" s="50"/>
      <c r="I26716" s="50"/>
      <c r="J26716" s="50"/>
      <c r="K26716" s="50"/>
      <c r="L26716" s="50"/>
    </row>
    <row r="26717" spans="4:12" x14ac:dyDescent="0.25">
      <c r="D26717" s="50">
        <v>4048908030</v>
      </c>
      <c r="E26717" s="50" t="s">
        <v>39</v>
      </c>
      <c r="F26717" s="50">
        <v>9848508059</v>
      </c>
      <c r="G26717" s="50">
        <v>9848408059</v>
      </c>
      <c r="H26717" s="50"/>
      <c r="I26717" s="50"/>
      <c r="J26717" s="50"/>
      <c r="K26717" s="50"/>
      <c r="L26717" s="50"/>
    </row>
    <row r="26718" spans="4:12" x14ac:dyDescent="0.25">
      <c r="D26718" s="50">
        <v>4048908040</v>
      </c>
      <c r="E26718" s="50" t="s">
        <v>39</v>
      </c>
      <c r="F26718" s="50">
        <v>9848508059</v>
      </c>
      <c r="G26718" s="50">
        <v>9848408059</v>
      </c>
      <c r="H26718" s="50"/>
      <c r="I26718" s="50"/>
      <c r="J26718" s="50"/>
      <c r="K26718" s="50"/>
      <c r="L26718" s="50"/>
    </row>
    <row r="26719" spans="4:12" x14ac:dyDescent="0.25">
      <c r="D26719" s="50">
        <v>4048908060</v>
      </c>
      <c r="E26719" s="50" t="s">
        <v>39</v>
      </c>
      <c r="F26719" s="50">
        <v>9848510059</v>
      </c>
      <c r="G26719" s="50">
        <v>9848410059</v>
      </c>
      <c r="H26719" s="50"/>
      <c r="I26719" s="50"/>
      <c r="J26719" s="50"/>
      <c r="K26719" s="50"/>
      <c r="L26719" s="50"/>
    </row>
    <row r="26720" spans="4:12" x14ac:dyDescent="0.25">
      <c r="D26720" s="50">
        <v>4048909970</v>
      </c>
      <c r="E26720" s="50" t="s">
        <v>39</v>
      </c>
      <c r="F26720" s="50">
        <v>9848510059</v>
      </c>
      <c r="G26720" s="50">
        <v>9848410059</v>
      </c>
      <c r="H26720" s="50"/>
      <c r="I26720" s="50"/>
      <c r="J26720" s="50"/>
      <c r="K26720" s="50"/>
      <c r="L26720" s="50"/>
    </row>
    <row r="26721" spans="4:12" x14ac:dyDescent="0.25">
      <c r="D26721" s="50">
        <v>4048909980</v>
      </c>
      <c r="E26721" s="50" t="s">
        <v>39</v>
      </c>
      <c r="F26721" s="50">
        <v>9848510059</v>
      </c>
      <c r="G26721" s="50">
        <v>9848410059</v>
      </c>
      <c r="H26721" s="50"/>
      <c r="I26721" s="50"/>
      <c r="J26721" s="50"/>
      <c r="K26721" s="50"/>
      <c r="L26721" s="50"/>
    </row>
    <row r="26722" spans="4:12" x14ac:dyDescent="0.25">
      <c r="D26722" s="50">
        <v>4048909990</v>
      </c>
      <c r="E26722" s="50" t="s">
        <v>39</v>
      </c>
      <c r="F26722" s="50">
        <v>9848510059</v>
      </c>
      <c r="G26722" s="50">
        <v>9848410059</v>
      </c>
      <c r="H26722" s="50"/>
      <c r="I26722" s="50"/>
      <c r="J26722" s="50"/>
      <c r="K26722" s="50"/>
      <c r="L26722" s="50"/>
    </row>
    <row r="26723" spans="4:12" x14ac:dyDescent="0.25">
      <c r="D26723" s="50">
        <v>4048910000</v>
      </c>
      <c r="E26723" s="50" t="s">
        <v>39</v>
      </c>
      <c r="F26723" s="50">
        <v>9848510059</v>
      </c>
      <c r="G26723" s="50">
        <v>9848410059</v>
      </c>
      <c r="H26723" s="50"/>
      <c r="I26723" s="50"/>
      <c r="J26723" s="50"/>
      <c r="K26723" s="50"/>
      <c r="L26723" s="50"/>
    </row>
    <row r="26724" spans="4:12" x14ac:dyDescent="0.25">
      <c r="D26724" s="50">
        <v>4048910010</v>
      </c>
      <c r="E26724" s="50" t="s">
        <v>39</v>
      </c>
      <c r="F26724" s="50">
        <v>9848510059</v>
      </c>
      <c r="G26724" s="50">
        <v>9848410059</v>
      </c>
      <c r="H26724" s="50"/>
      <c r="I26724" s="50"/>
      <c r="J26724" s="50"/>
      <c r="K26724" s="50"/>
      <c r="L26724" s="50"/>
    </row>
    <row r="26725" spans="4:12" x14ac:dyDescent="0.25">
      <c r="D26725" s="50">
        <v>4048910020</v>
      </c>
      <c r="E26725" s="50" t="s">
        <v>39</v>
      </c>
      <c r="F26725" s="50">
        <v>9848510059</v>
      </c>
      <c r="G26725" s="50">
        <v>9848410059</v>
      </c>
      <c r="H26725" s="50"/>
      <c r="I26725" s="50"/>
      <c r="J26725" s="50"/>
      <c r="K26725" s="50"/>
      <c r="L26725" s="50"/>
    </row>
    <row r="26726" spans="4:12" x14ac:dyDescent="0.25">
      <c r="D26726" s="50">
        <v>4048910030</v>
      </c>
      <c r="E26726" s="50" t="s">
        <v>39</v>
      </c>
      <c r="F26726" s="50">
        <v>9848510059</v>
      </c>
      <c r="G26726" s="50">
        <v>9848410059</v>
      </c>
      <c r="H26726" s="50"/>
      <c r="I26726" s="50"/>
      <c r="J26726" s="50"/>
      <c r="K26726" s="50"/>
      <c r="L26726" s="50"/>
    </row>
    <row r="26727" spans="4:12" x14ac:dyDescent="0.25">
      <c r="D26727" s="50">
        <v>4048910040</v>
      </c>
      <c r="E26727" s="50" t="s">
        <v>39</v>
      </c>
      <c r="F26727" s="50">
        <v>9848510059</v>
      </c>
      <c r="G26727" s="50">
        <v>9848410059</v>
      </c>
      <c r="H26727" s="50"/>
      <c r="I26727" s="50"/>
      <c r="J26727" s="50"/>
      <c r="K26727" s="50"/>
      <c r="L26727" s="50"/>
    </row>
    <row r="26728" spans="4:12" x14ac:dyDescent="0.25">
      <c r="D26728" s="50">
        <v>4048910060</v>
      </c>
      <c r="E26728" s="50" t="s">
        <v>39</v>
      </c>
      <c r="F26728" s="50">
        <v>9848512059</v>
      </c>
      <c r="G26728" s="50">
        <v>9848412059</v>
      </c>
      <c r="H26728" s="50"/>
      <c r="I26728" s="50"/>
      <c r="J26728" s="50"/>
      <c r="K26728" s="50"/>
      <c r="L26728" s="50"/>
    </row>
    <row r="26729" spans="4:12" x14ac:dyDescent="0.25">
      <c r="D26729" s="50">
        <v>4048911970</v>
      </c>
      <c r="E26729" s="50" t="s">
        <v>39</v>
      </c>
      <c r="F26729" s="50">
        <v>9848512059</v>
      </c>
      <c r="G26729" s="50">
        <v>9848412059</v>
      </c>
      <c r="H26729" s="50"/>
      <c r="I26729" s="50"/>
      <c r="J26729" s="50"/>
      <c r="K26729" s="50"/>
      <c r="L26729" s="50"/>
    </row>
    <row r="26730" spans="4:12" x14ac:dyDescent="0.25">
      <c r="D26730" s="50">
        <v>4048911980</v>
      </c>
      <c r="E26730" s="50" t="s">
        <v>39</v>
      </c>
      <c r="F26730" s="50">
        <v>9848512059</v>
      </c>
      <c r="G26730" s="50">
        <v>9848412059</v>
      </c>
      <c r="H26730" s="50"/>
      <c r="I26730" s="50"/>
      <c r="J26730" s="50"/>
      <c r="K26730" s="50"/>
      <c r="L26730" s="50"/>
    </row>
    <row r="26731" spans="4:12" x14ac:dyDescent="0.25">
      <c r="D26731" s="50">
        <v>4048911990</v>
      </c>
      <c r="E26731" s="50" t="s">
        <v>39</v>
      </c>
      <c r="F26731" s="50">
        <v>9848512059</v>
      </c>
      <c r="G26731" s="50">
        <v>9848412059</v>
      </c>
      <c r="H26731" s="50"/>
      <c r="I26731" s="50"/>
      <c r="J26731" s="50"/>
      <c r="K26731" s="50"/>
      <c r="L26731" s="50"/>
    </row>
    <row r="26732" spans="4:12" x14ac:dyDescent="0.25">
      <c r="D26732" s="50">
        <v>4048912000</v>
      </c>
      <c r="E26732" s="50" t="s">
        <v>39</v>
      </c>
      <c r="F26732" s="50">
        <v>9848512059</v>
      </c>
      <c r="G26732" s="50">
        <v>9848412059</v>
      </c>
      <c r="H26732" s="50"/>
      <c r="I26732" s="50"/>
      <c r="J26732" s="50"/>
      <c r="K26732" s="50"/>
      <c r="L26732" s="50"/>
    </row>
    <row r="26733" spans="4:12" x14ac:dyDescent="0.25">
      <c r="D26733" s="50">
        <v>4048912010</v>
      </c>
      <c r="E26733" s="50" t="s">
        <v>39</v>
      </c>
      <c r="F26733" s="50">
        <v>9848512059</v>
      </c>
      <c r="G26733" s="50">
        <v>9848412059</v>
      </c>
      <c r="H26733" s="50"/>
      <c r="I26733" s="50"/>
      <c r="J26733" s="50"/>
      <c r="K26733" s="50"/>
      <c r="L26733" s="50"/>
    </row>
    <row r="26734" spans="4:12" x14ac:dyDescent="0.25">
      <c r="D26734" s="50">
        <v>4048912020</v>
      </c>
      <c r="E26734" s="50" t="s">
        <v>39</v>
      </c>
      <c r="F26734" s="50">
        <v>9848512059</v>
      </c>
      <c r="G26734" s="50">
        <v>9848412059</v>
      </c>
      <c r="H26734" s="50"/>
      <c r="I26734" s="50"/>
      <c r="J26734" s="50"/>
      <c r="K26734" s="50"/>
      <c r="L26734" s="50"/>
    </row>
    <row r="26735" spans="4:12" x14ac:dyDescent="0.25">
      <c r="D26735" s="50">
        <v>4048912030</v>
      </c>
      <c r="E26735" s="50" t="s">
        <v>39</v>
      </c>
      <c r="F26735" s="50">
        <v>9848512059</v>
      </c>
      <c r="G26735" s="50">
        <v>9848412059</v>
      </c>
      <c r="H26735" s="50"/>
      <c r="I26735" s="50"/>
      <c r="J26735" s="50"/>
      <c r="K26735" s="50"/>
      <c r="L26735" s="50"/>
    </row>
    <row r="26736" spans="4:12" x14ac:dyDescent="0.25">
      <c r="D26736" s="50">
        <v>4048912040</v>
      </c>
      <c r="E26736" s="50" t="s">
        <v>39</v>
      </c>
      <c r="F26736" s="50">
        <v>9848512059</v>
      </c>
      <c r="G26736" s="50">
        <v>9848412059</v>
      </c>
      <c r="H26736" s="50"/>
      <c r="I26736" s="50"/>
      <c r="J26736" s="50"/>
      <c r="K26736" s="50"/>
      <c r="L26736" s="50"/>
    </row>
    <row r="26737" spans="4:12" x14ac:dyDescent="0.25">
      <c r="D26737" s="50">
        <v>4048912060</v>
      </c>
      <c r="E26737" s="50" t="s">
        <v>39</v>
      </c>
      <c r="F26737" s="50">
        <v>9848514059</v>
      </c>
      <c r="G26737" s="50">
        <v>9848414059</v>
      </c>
      <c r="H26737" s="50"/>
      <c r="I26737" s="50"/>
      <c r="J26737" s="50"/>
      <c r="K26737" s="50"/>
      <c r="L26737" s="50"/>
    </row>
    <row r="26738" spans="4:12" x14ac:dyDescent="0.25">
      <c r="D26738" s="50">
        <v>4048914060</v>
      </c>
      <c r="E26738" s="50" t="s">
        <v>39</v>
      </c>
      <c r="F26738" s="50">
        <v>9848516059</v>
      </c>
      <c r="G26738" s="50">
        <v>9848416059</v>
      </c>
      <c r="H26738" s="50"/>
      <c r="I26738" s="50"/>
      <c r="J26738" s="50"/>
      <c r="K26738" s="50"/>
      <c r="L26738" s="50"/>
    </row>
    <row r="26739" spans="4:12" x14ac:dyDescent="0.25">
      <c r="D26739" s="50">
        <v>4048915970</v>
      </c>
      <c r="E26739" s="50" t="s">
        <v>39</v>
      </c>
      <c r="F26739" s="50">
        <v>9848516059</v>
      </c>
      <c r="G26739" s="50">
        <v>9848416059</v>
      </c>
      <c r="H26739" s="50"/>
      <c r="I26739" s="50"/>
      <c r="J26739" s="50"/>
      <c r="K26739" s="50"/>
      <c r="L26739" s="50"/>
    </row>
    <row r="26740" spans="4:12" x14ac:dyDescent="0.25">
      <c r="D26740" s="50">
        <v>4048916060</v>
      </c>
      <c r="E26740" s="50" t="s">
        <v>39</v>
      </c>
      <c r="F26740" s="50">
        <v>9848518059</v>
      </c>
      <c r="G26740" s="50">
        <v>9848418059</v>
      </c>
      <c r="H26740" s="50"/>
      <c r="I26740" s="50"/>
      <c r="J26740" s="50"/>
      <c r="K26740" s="50"/>
      <c r="L26740" s="50"/>
    </row>
    <row r="26741" spans="4:12" x14ac:dyDescent="0.25">
      <c r="D26741" s="50">
        <v>4048918060</v>
      </c>
      <c r="E26741" s="50" t="s">
        <v>39</v>
      </c>
      <c r="F26741" s="50">
        <v>9848520050</v>
      </c>
      <c r="G26741" s="50">
        <v>9848420050</v>
      </c>
      <c r="H26741" s="50"/>
      <c r="I26741" s="50"/>
      <c r="J26741" s="50"/>
      <c r="K26741" s="50"/>
      <c r="L26741" s="50"/>
    </row>
    <row r="26742" spans="4:12" x14ac:dyDescent="0.25">
      <c r="D26742" s="50">
        <v>4050512500</v>
      </c>
      <c r="E26742" s="50" t="s">
        <v>39</v>
      </c>
      <c r="F26742" s="50">
        <v>9852515999</v>
      </c>
      <c r="G26742" s="50">
        <v>9852615999</v>
      </c>
      <c r="H26742" s="50"/>
      <c r="I26742" s="50"/>
      <c r="J26742" s="50"/>
      <c r="K26742" s="50"/>
      <c r="L26742" s="50"/>
    </row>
    <row r="26743" spans="4:12" x14ac:dyDescent="0.25">
      <c r="D26743" s="50">
        <v>4050515010</v>
      </c>
      <c r="E26743" s="50" t="s">
        <v>39</v>
      </c>
      <c r="F26743" s="50">
        <v>9852515999</v>
      </c>
      <c r="G26743" s="50">
        <v>9852615999</v>
      </c>
      <c r="H26743" s="50"/>
      <c r="I26743" s="50"/>
      <c r="J26743" s="50"/>
      <c r="K26743" s="50"/>
      <c r="L26743" s="50"/>
    </row>
    <row r="26744" spans="4:12" x14ac:dyDescent="0.25">
      <c r="D26744" s="50">
        <v>4050516010</v>
      </c>
      <c r="E26744" s="50" t="s">
        <v>39</v>
      </c>
      <c r="F26744" s="50">
        <v>9852521999</v>
      </c>
      <c r="G26744" s="50">
        <v>9852621999</v>
      </c>
      <c r="H26744" s="50"/>
      <c r="I26744" s="50"/>
      <c r="J26744" s="50"/>
      <c r="K26744" s="50"/>
      <c r="L26744" s="50"/>
    </row>
    <row r="26745" spans="4:12" x14ac:dyDescent="0.25">
      <c r="D26745" s="50">
        <v>4050518010</v>
      </c>
      <c r="E26745" s="50" t="s">
        <v>39</v>
      </c>
      <c r="F26745" s="50">
        <v>9852521999</v>
      </c>
      <c r="G26745" s="50">
        <v>9852621999</v>
      </c>
      <c r="H26745" s="50"/>
      <c r="I26745" s="50"/>
      <c r="J26745" s="50"/>
      <c r="K26745" s="50"/>
      <c r="L26745" s="50"/>
    </row>
    <row r="26746" spans="4:12" x14ac:dyDescent="0.25">
      <c r="D26746" s="50">
        <v>4050520010</v>
      </c>
      <c r="E26746" s="50" t="s">
        <v>39</v>
      </c>
      <c r="F26746" s="50">
        <v>9852521999</v>
      </c>
      <c r="G26746" s="50">
        <v>9852621999</v>
      </c>
      <c r="H26746" s="50"/>
      <c r="I26746" s="50"/>
      <c r="J26746" s="50"/>
      <c r="K26746" s="50"/>
      <c r="L26746" s="50"/>
    </row>
    <row r="26747" spans="4:12" x14ac:dyDescent="0.25">
      <c r="D26747" s="50">
        <v>4050522010</v>
      </c>
      <c r="E26747" s="50" t="s">
        <v>39</v>
      </c>
      <c r="F26747" s="50">
        <v>9852525999</v>
      </c>
      <c r="G26747" s="50">
        <v>9852625999</v>
      </c>
      <c r="H26747" s="50"/>
      <c r="I26747" s="50"/>
      <c r="J26747" s="50"/>
      <c r="K26747" s="50"/>
      <c r="L26747" s="50"/>
    </row>
    <row r="26748" spans="4:12" x14ac:dyDescent="0.25">
      <c r="D26748" s="50">
        <v>4050524010</v>
      </c>
      <c r="E26748" s="50" t="s">
        <v>39</v>
      </c>
      <c r="F26748" s="50">
        <v>9852525999</v>
      </c>
      <c r="G26748" s="50">
        <v>9852625999</v>
      </c>
      <c r="H26748" s="50"/>
      <c r="I26748" s="50"/>
      <c r="J26748" s="50"/>
      <c r="K26748" s="50"/>
      <c r="L26748" s="50"/>
    </row>
    <row r="26749" spans="4:12" x14ac:dyDescent="0.25">
      <c r="D26749" s="50">
        <v>4050525010</v>
      </c>
      <c r="E26749" s="50" t="s">
        <v>39</v>
      </c>
      <c r="F26749" s="50">
        <v>9852525999</v>
      </c>
      <c r="G26749" s="50">
        <v>9852625999</v>
      </c>
      <c r="H26749" s="50"/>
      <c r="I26749" s="50"/>
      <c r="J26749" s="50"/>
      <c r="K26749" s="50"/>
      <c r="L26749" s="50"/>
    </row>
    <row r="26750" spans="4:12" x14ac:dyDescent="0.25">
      <c r="D26750" s="50">
        <v>4050528010</v>
      </c>
      <c r="E26750" s="50" t="s">
        <v>39</v>
      </c>
      <c r="F26750" s="50">
        <v>9852532000</v>
      </c>
      <c r="G26750" s="50">
        <v>9852632000</v>
      </c>
      <c r="H26750" s="50"/>
      <c r="I26750" s="50"/>
      <c r="J26750" s="50"/>
      <c r="K26750" s="50"/>
      <c r="L26750" s="50"/>
    </row>
    <row r="26751" spans="4:12" x14ac:dyDescent="0.25">
      <c r="D26751" s="50">
        <v>4050530010</v>
      </c>
      <c r="E26751" s="50" t="s">
        <v>39</v>
      </c>
      <c r="F26751" s="50">
        <v>9852532000</v>
      </c>
      <c r="G26751" s="50">
        <v>9852632000</v>
      </c>
      <c r="H26751" s="50"/>
      <c r="I26751" s="50"/>
      <c r="J26751" s="50"/>
      <c r="K26751" s="50"/>
      <c r="L26751" s="50"/>
    </row>
    <row r="26752" spans="4:12" x14ac:dyDescent="0.25">
      <c r="D26752" s="50">
        <v>4050532010</v>
      </c>
      <c r="E26752" s="50" t="s">
        <v>39</v>
      </c>
      <c r="F26752" s="50">
        <v>9852540000</v>
      </c>
      <c r="G26752" s="50">
        <v>9852640000</v>
      </c>
      <c r="H26752" s="50"/>
      <c r="I26752" s="50"/>
      <c r="J26752" s="50"/>
      <c r="K26752" s="50"/>
      <c r="L26752" s="50"/>
    </row>
    <row r="26753" spans="4:12" x14ac:dyDescent="0.25">
      <c r="D26753" s="50">
        <v>4052118000</v>
      </c>
      <c r="E26753" s="50" t="s">
        <v>39</v>
      </c>
      <c r="F26753" s="50">
        <v>9852121999</v>
      </c>
      <c r="G26753" s="50">
        <v>9852221999</v>
      </c>
      <c r="H26753" s="50">
        <v>9852321999</v>
      </c>
      <c r="I26753" s="50"/>
      <c r="J26753" s="50"/>
      <c r="K26753" s="50"/>
      <c r="L26753" s="50"/>
    </row>
    <row r="26754" spans="4:12" x14ac:dyDescent="0.25">
      <c r="D26754" s="50">
        <v>4052118010</v>
      </c>
      <c r="E26754" s="50" t="s">
        <v>39</v>
      </c>
      <c r="F26754" s="50">
        <v>9852121999</v>
      </c>
      <c r="G26754" s="50">
        <v>9852221999</v>
      </c>
      <c r="H26754" s="50">
        <v>9852321999</v>
      </c>
      <c r="I26754" s="50"/>
      <c r="J26754" s="50"/>
      <c r="K26754" s="50"/>
      <c r="L26754" s="50"/>
    </row>
    <row r="26755" spans="4:12" x14ac:dyDescent="0.25">
      <c r="D26755" s="50">
        <v>4052120000</v>
      </c>
      <c r="E26755" s="50" t="s">
        <v>39</v>
      </c>
      <c r="F26755" s="50">
        <v>9852121999</v>
      </c>
      <c r="G26755" s="50">
        <v>9852221999</v>
      </c>
      <c r="H26755" s="50">
        <v>9852321999</v>
      </c>
      <c r="I26755" s="50"/>
      <c r="J26755" s="50"/>
      <c r="K26755" s="50"/>
      <c r="L26755" s="50"/>
    </row>
    <row r="26756" spans="4:12" x14ac:dyDescent="0.25">
      <c r="D26756" s="50">
        <v>4052120010</v>
      </c>
      <c r="E26756" s="50" t="s">
        <v>39</v>
      </c>
      <c r="F26756" s="50">
        <v>9852121999</v>
      </c>
      <c r="G26756" s="50">
        <v>9852221999</v>
      </c>
      <c r="H26756" s="50">
        <v>9852321999</v>
      </c>
      <c r="I26756" s="50"/>
      <c r="J26756" s="50"/>
      <c r="K26756" s="50"/>
      <c r="L26756" s="50"/>
    </row>
    <row r="26757" spans="4:12" x14ac:dyDescent="0.25">
      <c r="D26757" s="50">
        <v>4052122000</v>
      </c>
      <c r="E26757" s="50" t="s">
        <v>39</v>
      </c>
      <c r="F26757" s="50">
        <v>9852126999</v>
      </c>
      <c r="G26757" s="50">
        <v>9852226999</v>
      </c>
      <c r="H26757" s="50">
        <v>9852326999</v>
      </c>
      <c r="I26757" s="50"/>
      <c r="J26757" s="50"/>
      <c r="K26757" s="50"/>
      <c r="L26757" s="50"/>
    </row>
    <row r="26758" spans="4:12" x14ac:dyDescent="0.25">
      <c r="D26758" s="50">
        <v>4052122010</v>
      </c>
      <c r="E26758" s="50" t="s">
        <v>39</v>
      </c>
      <c r="F26758" s="50">
        <v>9852126999</v>
      </c>
      <c r="G26758" s="50">
        <v>9852226999</v>
      </c>
      <c r="H26758" s="50">
        <v>9852326999</v>
      </c>
      <c r="I26758" s="50"/>
      <c r="J26758" s="50"/>
      <c r="K26758" s="50"/>
      <c r="L26758" s="50"/>
    </row>
    <row r="26759" spans="4:12" x14ac:dyDescent="0.25">
      <c r="D26759" s="50">
        <v>4052124000</v>
      </c>
      <c r="E26759" s="50" t="s">
        <v>39</v>
      </c>
      <c r="F26759" s="50">
        <v>9852126999</v>
      </c>
      <c r="G26759" s="50">
        <v>9852226999</v>
      </c>
      <c r="H26759" s="50">
        <v>9852326999</v>
      </c>
      <c r="I26759" s="50"/>
      <c r="J26759" s="50"/>
      <c r="K26759" s="50"/>
      <c r="L26759" s="50"/>
    </row>
    <row r="26760" spans="4:12" x14ac:dyDescent="0.25">
      <c r="D26760" s="50">
        <v>4052124010</v>
      </c>
      <c r="E26760" s="50" t="s">
        <v>39</v>
      </c>
      <c r="F26760" s="50">
        <v>9852126999</v>
      </c>
      <c r="G26760" s="50">
        <v>9852226999</v>
      </c>
      <c r="H26760" s="50">
        <v>9852326999</v>
      </c>
      <c r="I26760" s="50"/>
      <c r="J26760" s="50"/>
      <c r="K26760" s="50"/>
      <c r="L26760" s="50"/>
    </row>
    <row r="26761" spans="4:12" x14ac:dyDescent="0.25">
      <c r="D26761" s="50">
        <v>4052125000</v>
      </c>
      <c r="E26761" s="50" t="s">
        <v>39</v>
      </c>
      <c r="F26761" s="50">
        <v>9852126999</v>
      </c>
      <c r="G26761" s="50">
        <v>9852226999</v>
      </c>
      <c r="H26761" s="50">
        <v>9852326999</v>
      </c>
      <c r="I26761" s="50"/>
      <c r="J26761" s="50"/>
      <c r="K26761" s="50"/>
      <c r="L26761" s="50"/>
    </row>
    <row r="26762" spans="4:12" x14ac:dyDescent="0.25">
      <c r="D26762" s="50">
        <v>4052125010</v>
      </c>
      <c r="E26762" s="50" t="s">
        <v>39</v>
      </c>
      <c r="F26762" s="50">
        <v>9852126999</v>
      </c>
      <c r="G26762" s="50">
        <v>9852226999</v>
      </c>
      <c r="H26762" s="50">
        <v>9852326999</v>
      </c>
      <c r="I26762" s="50"/>
      <c r="J26762" s="50"/>
      <c r="K26762" s="50"/>
      <c r="L26762" s="50"/>
    </row>
    <row r="26763" spans="4:12" x14ac:dyDescent="0.25">
      <c r="D26763" s="50">
        <v>4052126000</v>
      </c>
      <c r="E26763" s="50" t="s">
        <v>39</v>
      </c>
      <c r="F26763" s="50">
        <v>9852126999</v>
      </c>
      <c r="G26763" s="50">
        <v>9852226999</v>
      </c>
      <c r="H26763" s="50">
        <v>9852326999</v>
      </c>
      <c r="I26763" s="50"/>
      <c r="J26763" s="50"/>
      <c r="K26763" s="50"/>
      <c r="L26763" s="50"/>
    </row>
    <row r="26764" spans="4:12" x14ac:dyDescent="0.25">
      <c r="D26764" s="50">
        <v>4052126010</v>
      </c>
      <c r="E26764" s="50" t="s">
        <v>39</v>
      </c>
      <c r="F26764" s="50">
        <v>9852126999</v>
      </c>
      <c r="G26764" s="50">
        <v>9852226999</v>
      </c>
      <c r="H26764" s="50">
        <v>9852326999</v>
      </c>
      <c r="I26764" s="50"/>
      <c r="J26764" s="50"/>
      <c r="K26764" s="50"/>
      <c r="L26764" s="50"/>
    </row>
    <row r="26765" spans="4:12" x14ac:dyDescent="0.25">
      <c r="D26765" s="50">
        <v>4052127000</v>
      </c>
      <c r="E26765" s="50" t="s">
        <v>39</v>
      </c>
      <c r="F26765" s="50">
        <v>9852131799</v>
      </c>
      <c r="G26765" s="50">
        <v>9852231799</v>
      </c>
      <c r="H26765" s="50">
        <v>9852331799</v>
      </c>
      <c r="I26765" s="50"/>
      <c r="J26765" s="50"/>
      <c r="K26765" s="50"/>
      <c r="L26765" s="50"/>
    </row>
    <row r="26766" spans="4:12" x14ac:dyDescent="0.25">
      <c r="D26766" s="50">
        <v>4052128000</v>
      </c>
      <c r="E26766" s="50" t="s">
        <v>39</v>
      </c>
      <c r="F26766" s="50">
        <v>9852131799</v>
      </c>
      <c r="G26766" s="50">
        <v>9852231799</v>
      </c>
      <c r="H26766" s="50">
        <v>9852331799</v>
      </c>
      <c r="I26766" s="50"/>
      <c r="J26766" s="50"/>
      <c r="K26766" s="50"/>
      <c r="L26766" s="50"/>
    </row>
    <row r="26767" spans="4:12" x14ac:dyDescent="0.25">
      <c r="D26767" s="50">
        <v>4052128010</v>
      </c>
      <c r="E26767" s="50" t="s">
        <v>39</v>
      </c>
      <c r="F26767" s="50">
        <v>9852131799</v>
      </c>
      <c r="G26767" s="50">
        <v>9852231799</v>
      </c>
      <c r="H26767" s="50">
        <v>9852331799</v>
      </c>
      <c r="I26767" s="50"/>
      <c r="J26767" s="50"/>
      <c r="K26767" s="50"/>
      <c r="L26767" s="50"/>
    </row>
    <row r="26768" spans="4:12" x14ac:dyDescent="0.25">
      <c r="D26768" s="50">
        <v>4052130000</v>
      </c>
      <c r="E26768" s="50" t="s">
        <v>39</v>
      </c>
      <c r="F26768" s="50">
        <v>9852131799</v>
      </c>
      <c r="G26768" s="50">
        <v>9852231799</v>
      </c>
      <c r="H26768" s="50">
        <v>9852331799</v>
      </c>
      <c r="I26768" s="50"/>
      <c r="J26768" s="50"/>
      <c r="K26768" s="50"/>
      <c r="L26768" s="50"/>
    </row>
    <row r="26769" spans="4:12" x14ac:dyDescent="0.25">
      <c r="D26769" s="50">
        <v>4052130010</v>
      </c>
      <c r="E26769" s="50" t="s">
        <v>39</v>
      </c>
      <c r="F26769" s="50">
        <v>9852131799</v>
      </c>
      <c r="G26769" s="50">
        <v>9852231799</v>
      </c>
      <c r="H26769" s="50">
        <v>9852331799</v>
      </c>
      <c r="I26769" s="50"/>
      <c r="J26769" s="50"/>
      <c r="K26769" s="50"/>
      <c r="L26769" s="50"/>
    </row>
    <row r="26770" spans="4:12" x14ac:dyDescent="0.25">
      <c r="D26770" s="50">
        <v>4052131800</v>
      </c>
      <c r="E26770" s="50" t="s">
        <v>39</v>
      </c>
      <c r="F26770" s="50">
        <v>9852134999</v>
      </c>
      <c r="G26770" s="50">
        <v>9852234999</v>
      </c>
      <c r="H26770" s="50">
        <v>9852334999</v>
      </c>
      <c r="I26770" s="50"/>
      <c r="J26770" s="50"/>
      <c r="K26770" s="50"/>
      <c r="L26770" s="50"/>
    </row>
    <row r="26771" spans="4:12" x14ac:dyDescent="0.25">
      <c r="D26771" s="50">
        <v>4052132000</v>
      </c>
      <c r="E26771" s="50" t="s">
        <v>39</v>
      </c>
      <c r="F26771" s="50">
        <v>9852134999</v>
      </c>
      <c r="G26771" s="50">
        <v>9852234999</v>
      </c>
      <c r="H26771" s="50">
        <v>9852334999</v>
      </c>
      <c r="I26771" s="50"/>
      <c r="J26771" s="50"/>
      <c r="K26771" s="50"/>
      <c r="L26771" s="50"/>
    </row>
    <row r="26772" spans="4:12" x14ac:dyDescent="0.25">
      <c r="D26772" s="50">
        <v>4052132010</v>
      </c>
      <c r="E26772" s="50" t="s">
        <v>39</v>
      </c>
      <c r="F26772" s="50">
        <v>9852134999</v>
      </c>
      <c r="G26772" s="50">
        <v>9852234999</v>
      </c>
      <c r="H26772" s="50">
        <v>9852334999</v>
      </c>
      <c r="I26772" s="50"/>
      <c r="J26772" s="50"/>
      <c r="K26772" s="50"/>
      <c r="L26772" s="50"/>
    </row>
    <row r="26773" spans="4:12" x14ac:dyDescent="0.25">
      <c r="D26773" s="50">
        <v>4052135000</v>
      </c>
      <c r="E26773" s="50" t="s">
        <v>39</v>
      </c>
      <c r="F26773" s="50">
        <v>9852141999</v>
      </c>
      <c r="G26773" s="50">
        <v>9852241999</v>
      </c>
      <c r="H26773" s="50">
        <v>9852341999</v>
      </c>
      <c r="I26773" s="50"/>
      <c r="J26773" s="50"/>
      <c r="K26773" s="50"/>
      <c r="L26773" s="50"/>
    </row>
    <row r="26774" spans="4:12" x14ac:dyDescent="0.25">
      <c r="D26774" s="50">
        <v>4052135010</v>
      </c>
      <c r="E26774" s="50" t="s">
        <v>39</v>
      </c>
      <c r="F26774" s="50">
        <v>9852141999</v>
      </c>
      <c r="G26774" s="50">
        <v>9852241999</v>
      </c>
      <c r="H26774" s="50">
        <v>9852341999</v>
      </c>
      <c r="I26774" s="50"/>
      <c r="J26774" s="50"/>
      <c r="K26774" s="50"/>
      <c r="L26774" s="50"/>
    </row>
    <row r="26775" spans="4:12" x14ac:dyDescent="0.25">
      <c r="D26775" s="50">
        <v>4052140000</v>
      </c>
      <c r="E26775" s="50" t="s">
        <v>39</v>
      </c>
      <c r="F26775" s="50">
        <v>9852141999</v>
      </c>
      <c r="G26775" s="50">
        <v>9852241999</v>
      </c>
      <c r="H26775" s="50">
        <v>9852341999</v>
      </c>
      <c r="I26775" s="50"/>
      <c r="J26775" s="50"/>
      <c r="K26775" s="50"/>
      <c r="L26775" s="50"/>
    </row>
    <row r="26776" spans="4:12" x14ac:dyDescent="0.25">
      <c r="D26776" s="50">
        <v>4052140010</v>
      </c>
      <c r="E26776" s="50" t="s">
        <v>39</v>
      </c>
      <c r="F26776" s="50">
        <v>9852141999</v>
      </c>
      <c r="G26776" s="50">
        <v>9852241999</v>
      </c>
      <c r="H26776" s="50">
        <v>9852341999</v>
      </c>
      <c r="I26776" s="50"/>
      <c r="J26776" s="50"/>
      <c r="K26776" s="50"/>
      <c r="L26776" s="50"/>
    </row>
    <row r="26777" spans="4:12" x14ac:dyDescent="0.25">
      <c r="D26777" s="50">
        <v>4052142000</v>
      </c>
      <c r="E26777" s="50" t="s">
        <v>39</v>
      </c>
      <c r="F26777" s="50">
        <v>9852151999</v>
      </c>
      <c r="G26777" s="50">
        <v>9852251999</v>
      </c>
      <c r="H26777" s="50">
        <v>9852351999</v>
      </c>
      <c r="I26777" s="50"/>
      <c r="J26777" s="50"/>
      <c r="K26777" s="50"/>
      <c r="L26777" s="50"/>
    </row>
    <row r="26778" spans="4:12" x14ac:dyDescent="0.25">
      <c r="D26778" s="50">
        <v>4052142010</v>
      </c>
      <c r="E26778" s="50" t="s">
        <v>39</v>
      </c>
      <c r="F26778" s="50">
        <v>9852151999</v>
      </c>
      <c r="G26778" s="50">
        <v>9852251999</v>
      </c>
      <c r="H26778" s="50">
        <v>9852351999</v>
      </c>
      <c r="I26778" s="50"/>
      <c r="J26778" s="50"/>
      <c r="K26778" s="50"/>
      <c r="L26778" s="50"/>
    </row>
    <row r="26779" spans="4:12" x14ac:dyDescent="0.25">
      <c r="D26779" s="50">
        <v>4052150000</v>
      </c>
      <c r="E26779" s="50" t="s">
        <v>39</v>
      </c>
      <c r="F26779" s="50">
        <v>9852151999</v>
      </c>
      <c r="G26779" s="50">
        <v>9852251999</v>
      </c>
      <c r="H26779" s="50">
        <v>9852351999</v>
      </c>
      <c r="I26779" s="50"/>
      <c r="J26779" s="50"/>
      <c r="K26779" s="50"/>
      <c r="L26779" s="50"/>
    </row>
    <row r="26780" spans="4:12" x14ac:dyDescent="0.25">
      <c r="D26780" s="50">
        <v>4052150010</v>
      </c>
      <c r="E26780" s="50" t="s">
        <v>39</v>
      </c>
      <c r="F26780" s="50">
        <v>9852151999</v>
      </c>
      <c r="G26780" s="50">
        <v>9852251999</v>
      </c>
      <c r="H26780" s="50">
        <v>9852351999</v>
      </c>
      <c r="I26780" s="50"/>
      <c r="J26780" s="50"/>
      <c r="K26780" s="50"/>
      <c r="L26780" s="50"/>
    </row>
    <row r="26781" spans="4:12" x14ac:dyDescent="0.25">
      <c r="D26781" s="50">
        <v>4052152000</v>
      </c>
      <c r="E26781" s="50" t="s">
        <v>39</v>
      </c>
      <c r="F26781" s="50">
        <v>9852165000</v>
      </c>
      <c r="G26781" s="50">
        <v>9852265000</v>
      </c>
      <c r="H26781" s="50">
        <v>9852365000</v>
      </c>
      <c r="I26781" s="50"/>
      <c r="J26781" s="50"/>
      <c r="K26781" s="50"/>
      <c r="L26781" s="50"/>
    </row>
    <row r="26782" spans="4:12" x14ac:dyDescent="0.25">
      <c r="D26782" s="50">
        <v>4052154000</v>
      </c>
      <c r="E26782" s="50" t="s">
        <v>39</v>
      </c>
      <c r="F26782" s="50">
        <v>9852165000</v>
      </c>
      <c r="G26782" s="50">
        <v>9852265000</v>
      </c>
      <c r="H26782" s="50">
        <v>9852365000</v>
      </c>
      <c r="I26782" s="50"/>
      <c r="J26782" s="50"/>
      <c r="K26782" s="50"/>
      <c r="L26782" s="50"/>
    </row>
    <row r="26783" spans="4:12" x14ac:dyDescent="0.25">
      <c r="D26783" s="50">
        <v>4052154010</v>
      </c>
      <c r="E26783" s="50" t="s">
        <v>39</v>
      </c>
      <c r="F26783" s="50">
        <v>9852165000</v>
      </c>
      <c r="G26783" s="50">
        <v>9852265000</v>
      </c>
      <c r="H26783" s="50">
        <v>9852365000</v>
      </c>
      <c r="I26783" s="50"/>
      <c r="J26783" s="50"/>
      <c r="K26783" s="50"/>
      <c r="L26783" s="50"/>
    </row>
    <row r="26784" spans="4:12" x14ac:dyDescent="0.25">
      <c r="D26784" s="50">
        <v>4052512500</v>
      </c>
      <c r="E26784" s="50" t="s">
        <v>39</v>
      </c>
      <c r="F26784" s="50">
        <v>9852515999</v>
      </c>
      <c r="G26784" s="50"/>
      <c r="H26784" s="50"/>
      <c r="I26784" s="50"/>
      <c r="J26784" s="50"/>
      <c r="K26784" s="50"/>
      <c r="L26784" s="50"/>
    </row>
    <row r="26785" spans="4:12" x14ac:dyDescent="0.25">
      <c r="D26785" s="50">
        <v>4052515000</v>
      </c>
      <c r="E26785" s="50" t="s">
        <v>39</v>
      </c>
      <c r="F26785" s="50">
        <v>9852515999</v>
      </c>
      <c r="G26785" s="50"/>
      <c r="H26785" s="50"/>
      <c r="I26785" s="50"/>
      <c r="J26785" s="50"/>
      <c r="K26785" s="50"/>
      <c r="L26785" s="50"/>
    </row>
    <row r="26786" spans="4:12" x14ac:dyDescent="0.25">
      <c r="D26786" s="50">
        <v>4052515010</v>
      </c>
      <c r="E26786" s="50" t="s">
        <v>39</v>
      </c>
      <c r="F26786" s="50">
        <v>9852515999</v>
      </c>
      <c r="G26786" s="50"/>
      <c r="H26786" s="50"/>
      <c r="I26786" s="50"/>
      <c r="J26786" s="50"/>
      <c r="K26786" s="50"/>
      <c r="L26786" s="50"/>
    </row>
    <row r="26787" spans="4:12" x14ac:dyDescent="0.25">
      <c r="D26787" s="50">
        <v>4052516010</v>
      </c>
      <c r="E26787" s="50" t="s">
        <v>39</v>
      </c>
      <c r="F26787" s="50">
        <v>9852521999</v>
      </c>
      <c r="G26787" s="50"/>
      <c r="H26787" s="50"/>
      <c r="I26787" s="50"/>
      <c r="J26787" s="50"/>
      <c r="K26787" s="50"/>
      <c r="L26787" s="50"/>
    </row>
    <row r="26788" spans="4:12" x14ac:dyDescent="0.25">
      <c r="D26788" s="50">
        <v>4052518010</v>
      </c>
      <c r="E26788" s="50" t="s">
        <v>39</v>
      </c>
      <c r="F26788" s="50">
        <v>9852521999</v>
      </c>
      <c r="G26788" s="50"/>
      <c r="H26788" s="50"/>
      <c r="I26788" s="50"/>
      <c r="J26788" s="50"/>
      <c r="K26788" s="50"/>
      <c r="L26788" s="50"/>
    </row>
    <row r="26789" spans="4:12" x14ac:dyDescent="0.25">
      <c r="D26789" s="50">
        <v>4052520010</v>
      </c>
      <c r="E26789" s="50" t="s">
        <v>39</v>
      </c>
      <c r="F26789" s="50">
        <v>9852521999</v>
      </c>
      <c r="G26789" s="50"/>
      <c r="H26789" s="50"/>
      <c r="I26789" s="50"/>
      <c r="J26789" s="50"/>
      <c r="K26789" s="50"/>
      <c r="L26789" s="50"/>
    </row>
    <row r="26790" spans="4:12" x14ac:dyDescent="0.25">
      <c r="D26790" s="50">
        <v>4052522010</v>
      </c>
      <c r="E26790" s="50" t="s">
        <v>39</v>
      </c>
      <c r="F26790" s="50">
        <v>9852525999</v>
      </c>
      <c r="G26790" s="50"/>
      <c r="H26790" s="50"/>
      <c r="I26790" s="50"/>
      <c r="J26790" s="50"/>
      <c r="K26790" s="50"/>
      <c r="L26790" s="50"/>
    </row>
    <row r="26791" spans="4:12" x14ac:dyDescent="0.25">
      <c r="D26791" s="50">
        <v>4052524000</v>
      </c>
      <c r="E26791" s="50" t="s">
        <v>39</v>
      </c>
      <c r="F26791" s="50">
        <v>9852525999</v>
      </c>
      <c r="G26791" s="50"/>
      <c r="H26791" s="50"/>
      <c r="I26791" s="50"/>
      <c r="J26791" s="50"/>
      <c r="K26791" s="50"/>
      <c r="L26791" s="50"/>
    </row>
    <row r="26792" spans="4:12" x14ac:dyDescent="0.25">
      <c r="D26792" s="50">
        <v>4052524010</v>
      </c>
      <c r="E26792" s="50" t="s">
        <v>39</v>
      </c>
      <c r="F26792" s="50">
        <v>9852525999</v>
      </c>
      <c r="G26792" s="50"/>
      <c r="H26792" s="50"/>
      <c r="I26792" s="50"/>
      <c r="J26792" s="50"/>
      <c r="K26792" s="50"/>
      <c r="L26792" s="50"/>
    </row>
    <row r="26793" spans="4:12" x14ac:dyDescent="0.25">
      <c r="D26793" s="50">
        <v>4052525010</v>
      </c>
      <c r="E26793" s="50" t="s">
        <v>39</v>
      </c>
      <c r="F26793" s="50">
        <v>9852525999</v>
      </c>
      <c r="G26793" s="50"/>
      <c r="H26793" s="50"/>
      <c r="I26793" s="50"/>
      <c r="J26793" s="50"/>
      <c r="K26793" s="50"/>
      <c r="L26793" s="50"/>
    </row>
    <row r="26794" spans="4:12" x14ac:dyDescent="0.25">
      <c r="D26794" s="50">
        <v>4052528010</v>
      </c>
      <c r="E26794" s="50" t="s">
        <v>39</v>
      </c>
      <c r="F26794" s="50">
        <v>9852532000</v>
      </c>
      <c r="G26794" s="50"/>
      <c r="H26794" s="50"/>
      <c r="I26794" s="50"/>
      <c r="J26794" s="50"/>
      <c r="K26794" s="50"/>
      <c r="L26794" s="50"/>
    </row>
    <row r="26795" spans="4:12" x14ac:dyDescent="0.25">
      <c r="D26795" s="50">
        <v>4052530010</v>
      </c>
      <c r="E26795" s="50" t="s">
        <v>39</v>
      </c>
      <c r="F26795" s="50">
        <v>9852532000</v>
      </c>
      <c r="G26795" s="50"/>
      <c r="H26795" s="50"/>
      <c r="I26795" s="50"/>
      <c r="J26795" s="50"/>
      <c r="K26795" s="50"/>
      <c r="L26795" s="50"/>
    </row>
    <row r="26796" spans="4:12" x14ac:dyDescent="0.25">
      <c r="D26796" s="50">
        <v>4052532010</v>
      </c>
      <c r="E26796" s="50" t="s">
        <v>39</v>
      </c>
      <c r="F26796" s="50">
        <v>9852540000</v>
      </c>
      <c r="G26796" s="50"/>
      <c r="H26796" s="50"/>
      <c r="I26796" s="50"/>
      <c r="J26796" s="50"/>
      <c r="K26796" s="50"/>
      <c r="L26796" s="50"/>
    </row>
    <row r="26797" spans="4:12" x14ac:dyDescent="0.25">
      <c r="D26797" s="50">
        <v>4052618000</v>
      </c>
      <c r="E26797" s="50" t="s">
        <v>39</v>
      </c>
      <c r="F26797" s="50">
        <v>9852121999</v>
      </c>
      <c r="G26797" s="50">
        <v>9852221999</v>
      </c>
      <c r="H26797" s="50">
        <v>9852321999</v>
      </c>
      <c r="I26797" s="50"/>
      <c r="J26797" s="50"/>
      <c r="K26797" s="50"/>
      <c r="L26797" s="50"/>
    </row>
    <row r="26798" spans="4:12" x14ac:dyDescent="0.25">
      <c r="D26798" s="50">
        <v>4052618010</v>
      </c>
      <c r="E26798" s="50" t="s">
        <v>39</v>
      </c>
      <c r="F26798" s="50">
        <v>9852121999</v>
      </c>
      <c r="G26798" s="50">
        <v>9852221999</v>
      </c>
      <c r="H26798" s="50">
        <v>9852321999</v>
      </c>
      <c r="I26798" s="50"/>
      <c r="J26798" s="50"/>
      <c r="K26798" s="50"/>
      <c r="L26798" s="50"/>
    </row>
    <row r="26799" spans="4:12" x14ac:dyDescent="0.25">
      <c r="D26799" s="50">
        <v>4052620000</v>
      </c>
      <c r="E26799" s="50" t="s">
        <v>39</v>
      </c>
      <c r="F26799" s="50">
        <v>9852121999</v>
      </c>
      <c r="G26799" s="50">
        <v>9852221999</v>
      </c>
      <c r="H26799" s="50">
        <v>9852321999</v>
      </c>
      <c r="I26799" s="50"/>
      <c r="J26799" s="50"/>
      <c r="K26799" s="50"/>
      <c r="L26799" s="50"/>
    </row>
    <row r="26800" spans="4:12" x14ac:dyDescent="0.25">
      <c r="D26800" s="50">
        <v>4052620010</v>
      </c>
      <c r="E26800" s="50" t="s">
        <v>39</v>
      </c>
      <c r="F26800" s="50">
        <v>9852121999</v>
      </c>
      <c r="G26800" s="50">
        <v>9852221999</v>
      </c>
      <c r="H26800" s="50">
        <v>9852321999</v>
      </c>
      <c r="I26800" s="50"/>
      <c r="J26800" s="50"/>
      <c r="K26800" s="50"/>
      <c r="L26800" s="50"/>
    </row>
    <row r="26801" spans="4:12" x14ac:dyDescent="0.25">
      <c r="D26801" s="50">
        <v>4052622000</v>
      </c>
      <c r="E26801" s="50" t="s">
        <v>39</v>
      </c>
      <c r="F26801" s="50">
        <v>9852126999</v>
      </c>
      <c r="G26801" s="50">
        <v>9852226999</v>
      </c>
      <c r="H26801" s="50">
        <v>9852326999</v>
      </c>
      <c r="I26801" s="50"/>
      <c r="J26801" s="50"/>
      <c r="K26801" s="50"/>
      <c r="L26801" s="50"/>
    </row>
    <row r="26802" spans="4:12" x14ac:dyDescent="0.25">
      <c r="D26802" s="50">
        <v>4052622010</v>
      </c>
      <c r="E26802" s="50" t="s">
        <v>39</v>
      </c>
      <c r="F26802" s="50">
        <v>9852126999</v>
      </c>
      <c r="G26802" s="50">
        <v>9852226999</v>
      </c>
      <c r="H26802" s="50">
        <v>9852326999</v>
      </c>
      <c r="I26802" s="50"/>
      <c r="J26802" s="50"/>
      <c r="K26802" s="50"/>
      <c r="L26802" s="50"/>
    </row>
    <row r="26803" spans="4:12" x14ac:dyDescent="0.25">
      <c r="D26803" s="50">
        <v>4052624000</v>
      </c>
      <c r="E26803" s="50" t="s">
        <v>39</v>
      </c>
      <c r="F26803" s="50">
        <v>9852126999</v>
      </c>
      <c r="G26803" s="50">
        <v>9852226999</v>
      </c>
      <c r="H26803" s="50">
        <v>9852326999</v>
      </c>
      <c r="I26803" s="50"/>
      <c r="J26803" s="50"/>
      <c r="K26803" s="50"/>
      <c r="L26803" s="50"/>
    </row>
    <row r="26804" spans="4:12" x14ac:dyDescent="0.25">
      <c r="D26804" s="50">
        <v>4052624010</v>
      </c>
      <c r="E26804" s="50" t="s">
        <v>39</v>
      </c>
      <c r="F26804" s="50">
        <v>9852126999</v>
      </c>
      <c r="G26804" s="50">
        <v>9852226999</v>
      </c>
      <c r="H26804" s="50">
        <v>9852326999</v>
      </c>
      <c r="I26804" s="50"/>
      <c r="J26804" s="50"/>
      <c r="K26804" s="50"/>
      <c r="L26804" s="50"/>
    </row>
    <row r="26805" spans="4:12" x14ac:dyDescent="0.25">
      <c r="D26805" s="50">
        <v>4052625000</v>
      </c>
      <c r="E26805" s="50" t="s">
        <v>39</v>
      </c>
      <c r="F26805" s="50">
        <v>9852126999</v>
      </c>
      <c r="G26805" s="50">
        <v>9852226999</v>
      </c>
      <c r="H26805" s="50">
        <v>9852326999</v>
      </c>
      <c r="I26805" s="50"/>
      <c r="J26805" s="50"/>
      <c r="K26805" s="50"/>
      <c r="L26805" s="50"/>
    </row>
    <row r="26806" spans="4:12" x14ac:dyDescent="0.25">
      <c r="D26806" s="50">
        <v>4052625010</v>
      </c>
      <c r="E26806" s="50" t="s">
        <v>39</v>
      </c>
      <c r="F26806" s="50">
        <v>9852126999</v>
      </c>
      <c r="G26806" s="50">
        <v>9852226999</v>
      </c>
      <c r="H26806" s="50">
        <v>9852326999</v>
      </c>
      <c r="I26806" s="50"/>
      <c r="J26806" s="50"/>
      <c r="K26806" s="50"/>
      <c r="L26806" s="50"/>
    </row>
    <row r="26807" spans="4:12" x14ac:dyDescent="0.25">
      <c r="D26807" s="50">
        <v>4052626000</v>
      </c>
      <c r="E26807" s="50" t="s">
        <v>39</v>
      </c>
      <c r="F26807" s="50">
        <v>9852126999</v>
      </c>
      <c r="G26807" s="50">
        <v>9852226999</v>
      </c>
      <c r="H26807" s="50">
        <v>9852326999</v>
      </c>
      <c r="I26807" s="50"/>
      <c r="J26807" s="50"/>
      <c r="K26807" s="50"/>
      <c r="L26807" s="50"/>
    </row>
    <row r="26808" spans="4:12" x14ac:dyDescent="0.25">
      <c r="D26808" s="50">
        <v>4052626010</v>
      </c>
      <c r="E26808" s="50" t="s">
        <v>39</v>
      </c>
      <c r="F26808" s="50">
        <v>9852126999</v>
      </c>
      <c r="G26808" s="50">
        <v>9852226999</v>
      </c>
      <c r="H26808" s="50">
        <v>9852326999</v>
      </c>
      <c r="I26808" s="50"/>
      <c r="J26808" s="50"/>
      <c r="K26808" s="50"/>
      <c r="L26808" s="50"/>
    </row>
    <row r="26809" spans="4:12" x14ac:dyDescent="0.25">
      <c r="D26809" s="50">
        <v>4052627000</v>
      </c>
      <c r="E26809" s="50" t="s">
        <v>39</v>
      </c>
      <c r="F26809" s="50">
        <v>9852131799</v>
      </c>
      <c r="G26809" s="50">
        <v>9852231799</v>
      </c>
      <c r="H26809" s="50">
        <v>9852331799</v>
      </c>
      <c r="I26809" s="50"/>
      <c r="J26809" s="50"/>
      <c r="K26809" s="50"/>
      <c r="L26809" s="50"/>
    </row>
    <row r="26810" spans="4:12" x14ac:dyDescent="0.25">
      <c r="D26810" s="50">
        <v>4052628000</v>
      </c>
      <c r="E26810" s="50" t="s">
        <v>39</v>
      </c>
      <c r="F26810" s="50">
        <v>9852131799</v>
      </c>
      <c r="G26810" s="50">
        <v>9852231799</v>
      </c>
      <c r="H26810" s="50">
        <v>9852331799</v>
      </c>
      <c r="I26810" s="50"/>
      <c r="J26810" s="50"/>
      <c r="K26810" s="50"/>
      <c r="L26810" s="50"/>
    </row>
    <row r="26811" spans="4:12" x14ac:dyDescent="0.25">
      <c r="D26811" s="50">
        <v>4052628010</v>
      </c>
      <c r="E26811" s="50" t="s">
        <v>39</v>
      </c>
      <c r="F26811" s="50">
        <v>9852131799</v>
      </c>
      <c r="G26811" s="50">
        <v>9852231799</v>
      </c>
      <c r="H26811" s="50">
        <v>9852331799</v>
      </c>
      <c r="I26811" s="50"/>
      <c r="J26811" s="50"/>
      <c r="K26811" s="50"/>
      <c r="L26811" s="50"/>
    </row>
    <row r="26812" spans="4:12" x14ac:dyDescent="0.25">
      <c r="D26812" s="50">
        <v>4052630000</v>
      </c>
      <c r="E26812" s="50" t="s">
        <v>39</v>
      </c>
      <c r="F26812" s="50">
        <v>9852131799</v>
      </c>
      <c r="G26812" s="50">
        <v>9852231799</v>
      </c>
      <c r="H26812" s="50">
        <v>9852331799</v>
      </c>
      <c r="I26812" s="50"/>
      <c r="J26812" s="50"/>
      <c r="K26812" s="50"/>
      <c r="L26812" s="50"/>
    </row>
    <row r="26813" spans="4:12" x14ac:dyDescent="0.25">
      <c r="D26813" s="50">
        <v>4052630010</v>
      </c>
      <c r="E26813" s="50" t="s">
        <v>39</v>
      </c>
      <c r="F26813" s="50">
        <v>9852131799</v>
      </c>
      <c r="G26813" s="50">
        <v>9852231799</v>
      </c>
      <c r="H26813" s="50">
        <v>9852331799</v>
      </c>
      <c r="I26813" s="50"/>
      <c r="J26813" s="50"/>
      <c r="K26813" s="50"/>
      <c r="L26813" s="50"/>
    </row>
    <row r="26814" spans="4:12" x14ac:dyDescent="0.25">
      <c r="D26814" s="50">
        <v>4052631800</v>
      </c>
      <c r="E26814" s="50" t="s">
        <v>39</v>
      </c>
      <c r="F26814" s="50">
        <v>9852134999</v>
      </c>
      <c r="G26814" s="50">
        <v>9852234999</v>
      </c>
      <c r="H26814" s="50">
        <v>9852334999</v>
      </c>
      <c r="I26814" s="50"/>
      <c r="J26814" s="50"/>
      <c r="K26814" s="50"/>
      <c r="L26814" s="50"/>
    </row>
    <row r="26815" spans="4:12" x14ac:dyDescent="0.25">
      <c r="D26815" s="50">
        <v>4052632000</v>
      </c>
      <c r="E26815" s="50" t="s">
        <v>39</v>
      </c>
      <c r="F26815" s="50">
        <v>9852134999</v>
      </c>
      <c r="G26815" s="50">
        <v>9852234999</v>
      </c>
      <c r="H26815" s="50">
        <v>9852334999</v>
      </c>
      <c r="I26815" s="50"/>
      <c r="J26815" s="50"/>
      <c r="K26815" s="50"/>
      <c r="L26815" s="50"/>
    </row>
    <row r="26816" spans="4:12" x14ac:dyDescent="0.25">
      <c r="D26816" s="50">
        <v>4052632010</v>
      </c>
      <c r="E26816" s="50" t="s">
        <v>39</v>
      </c>
      <c r="F26816" s="50">
        <v>9852134999</v>
      </c>
      <c r="G26816" s="50">
        <v>9852234999</v>
      </c>
      <c r="H26816" s="50">
        <v>9852334999</v>
      </c>
      <c r="I26816" s="50"/>
      <c r="J26816" s="50"/>
      <c r="K26816" s="50"/>
      <c r="L26816" s="50"/>
    </row>
    <row r="26817" spans="4:12" x14ac:dyDescent="0.25">
      <c r="D26817" s="50">
        <v>4052635000</v>
      </c>
      <c r="E26817" s="50" t="s">
        <v>39</v>
      </c>
      <c r="F26817" s="50">
        <v>9852141999</v>
      </c>
      <c r="G26817" s="50">
        <v>9852241999</v>
      </c>
      <c r="H26817" s="50">
        <v>9852341999</v>
      </c>
      <c r="I26817" s="50"/>
      <c r="J26817" s="50"/>
      <c r="K26817" s="50"/>
      <c r="L26817" s="50"/>
    </row>
    <row r="26818" spans="4:12" x14ac:dyDescent="0.25">
      <c r="D26818" s="50">
        <v>4052635010</v>
      </c>
      <c r="E26818" s="50" t="s">
        <v>39</v>
      </c>
      <c r="F26818" s="50">
        <v>9852141999</v>
      </c>
      <c r="G26818" s="50">
        <v>9852241999</v>
      </c>
      <c r="H26818" s="50">
        <v>9852341999</v>
      </c>
      <c r="I26818" s="50"/>
      <c r="J26818" s="50"/>
      <c r="K26818" s="50"/>
      <c r="L26818" s="50"/>
    </row>
    <row r="26819" spans="4:12" x14ac:dyDescent="0.25">
      <c r="D26819" s="50">
        <v>4052640000</v>
      </c>
      <c r="E26819" s="50" t="s">
        <v>39</v>
      </c>
      <c r="F26819" s="50">
        <v>9852141999</v>
      </c>
      <c r="G26819" s="50">
        <v>9852241999</v>
      </c>
      <c r="H26819" s="50">
        <v>9852341999</v>
      </c>
      <c r="I26819" s="50"/>
      <c r="J26819" s="50"/>
      <c r="K26819" s="50"/>
      <c r="L26819" s="50"/>
    </row>
    <row r="26820" spans="4:12" x14ac:dyDescent="0.25">
      <c r="D26820" s="50">
        <v>4052640010</v>
      </c>
      <c r="E26820" s="50" t="s">
        <v>39</v>
      </c>
      <c r="F26820" s="50">
        <v>9852141999</v>
      </c>
      <c r="G26820" s="50">
        <v>9852241999</v>
      </c>
      <c r="H26820" s="50">
        <v>9852341999</v>
      </c>
      <c r="I26820" s="50"/>
      <c r="J26820" s="50"/>
      <c r="K26820" s="50"/>
      <c r="L26820" s="50"/>
    </row>
    <row r="26821" spans="4:12" x14ac:dyDescent="0.25">
      <c r="D26821" s="50">
        <v>4052642000</v>
      </c>
      <c r="E26821" s="50" t="s">
        <v>39</v>
      </c>
      <c r="F26821" s="50">
        <v>9852151999</v>
      </c>
      <c r="G26821" s="50">
        <v>9852251999</v>
      </c>
      <c r="H26821" s="50">
        <v>9852351999</v>
      </c>
      <c r="I26821" s="50"/>
      <c r="J26821" s="50"/>
      <c r="K26821" s="50"/>
      <c r="L26821" s="50"/>
    </row>
    <row r="26822" spans="4:12" x14ac:dyDescent="0.25">
      <c r="D26822" s="50">
        <v>4052642010</v>
      </c>
      <c r="E26822" s="50" t="s">
        <v>39</v>
      </c>
      <c r="F26822" s="50">
        <v>9852151999</v>
      </c>
      <c r="G26822" s="50">
        <v>9852251999</v>
      </c>
      <c r="H26822" s="50">
        <v>9852351999</v>
      </c>
      <c r="I26822" s="50"/>
      <c r="J26822" s="50"/>
      <c r="K26822" s="50"/>
      <c r="L26822" s="50"/>
    </row>
    <row r="26823" spans="4:12" x14ac:dyDescent="0.25">
      <c r="D26823" s="50">
        <v>4052650000</v>
      </c>
      <c r="E26823" s="50" t="s">
        <v>39</v>
      </c>
      <c r="F26823" s="50">
        <v>9852151999</v>
      </c>
      <c r="G26823" s="50">
        <v>9852251999</v>
      </c>
      <c r="H26823" s="50">
        <v>9852351999</v>
      </c>
      <c r="I26823" s="50"/>
      <c r="J26823" s="50"/>
      <c r="K26823" s="50"/>
      <c r="L26823" s="50"/>
    </row>
    <row r="26824" spans="4:12" x14ac:dyDescent="0.25">
      <c r="D26824" s="50">
        <v>4052650010</v>
      </c>
      <c r="E26824" s="50" t="s">
        <v>39</v>
      </c>
      <c r="F26824" s="50">
        <v>9852151999</v>
      </c>
      <c r="G26824" s="50">
        <v>9852251999</v>
      </c>
      <c r="H26824" s="50">
        <v>9852351999</v>
      </c>
      <c r="I26824" s="50"/>
      <c r="J26824" s="50"/>
      <c r="K26824" s="50"/>
      <c r="L26824" s="50"/>
    </row>
    <row r="26825" spans="4:12" x14ac:dyDescent="0.25">
      <c r="D26825" s="50">
        <v>4052652000</v>
      </c>
      <c r="E26825" s="50" t="s">
        <v>39</v>
      </c>
      <c r="F26825" s="50">
        <v>9852165000</v>
      </c>
      <c r="G26825" s="50">
        <v>9852265000</v>
      </c>
      <c r="H26825" s="50">
        <v>9852365000</v>
      </c>
      <c r="I26825" s="50"/>
      <c r="J26825" s="50"/>
      <c r="K26825" s="50"/>
      <c r="L26825" s="50"/>
    </row>
    <row r="26826" spans="4:12" x14ac:dyDescent="0.25">
      <c r="D26826" s="50">
        <v>4052654000</v>
      </c>
      <c r="E26826" s="50" t="s">
        <v>39</v>
      </c>
      <c r="F26826" s="50">
        <v>9852165000</v>
      </c>
      <c r="G26826" s="50">
        <v>9852265000</v>
      </c>
      <c r="H26826" s="50">
        <v>9852365000</v>
      </c>
      <c r="I26826" s="50"/>
      <c r="J26826" s="50"/>
      <c r="K26826" s="50"/>
      <c r="L26826" s="50"/>
    </row>
    <row r="26827" spans="4:12" x14ac:dyDescent="0.25">
      <c r="D26827" s="50">
        <v>4052654010</v>
      </c>
      <c r="E26827" s="50" t="s">
        <v>39</v>
      </c>
      <c r="F26827" s="50">
        <v>9852165000</v>
      </c>
      <c r="G26827" s="50">
        <v>9852265000</v>
      </c>
      <c r="H26827" s="50">
        <v>9852365000</v>
      </c>
      <c r="I26827" s="50"/>
      <c r="J26827" s="50"/>
      <c r="K26827" s="50"/>
      <c r="L26827" s="50"/>
    </row>
    <row r="26828" spans="4:12" x14ac:dyDescent="0.25">
      <c r="D26828" s="50">
        <v>4053518000</v>
      </c>
      <c r="E26828" s="50" t="s">
        <v>39</v>
      </c>
      <c r="F26828" s="50">
        <v>9852121999</v>
      </c>
      <c r="G26828" s="50">
        <v>9852221999</v>
      </c>
      <c r="H26828" s="50">
        <v>9852321999</v>
      </c>
      <c r="I26828" s="50"/>
      <c r="J26828" s="50"/>
      <c r="K26828" s="50"/>
      <c r="L26828" s="50"/>
    </row>
    <row r="26829" spans="4:12" x14ac:dyDescent="0.25">
      <c r="D26829" s="50">
        <v>4053518010</v>
      </c>
      <c r="E26829" s="50" t="s">
        <v>39</v>
      </c>
      <c r="F26829" s="50">
        <v>9852121999</v>
      </c>
      <c r="G26829" s="50">
        <v>9852221999</v>
      </c>
      <c r="H26829" s="50">
        <v>9852321999</v>
      </c>
      <c r="I26829" s="50"/>
      <c r="J26829" s="50"/>
      <c r="K26829" s="50"/>
      <c r="L26829" s="50"/>
    </row>
    <row r="26830" spans="4:12" x14ac:dyDescent="0.25">
      <c r="D26830" s="50">
        <v>4053520000</v>
      </c>
      <c r="E26830" s="50" t="s">
        <v>39</v>
      </c>
      <c r="F26830" s="50">
        <v>9852121999</v>
      </c>
      <c r="G26830" s="50">
        <v>9852221999</v>
      </c>
      <c r="H26830" s="50">
        <v>9852321999</v>
      </c>
      <c r="I26830" s="50"/>
      <c r="J26830" s="50"/>
      <c r="K26830" s="50"/>
      <c r="L26830" s="50"/>
    </row>
    <row r="26831" spans="4:12" x14ac:dyDescent="0.25">
      <c r="D26831" s="50">
        <v>4053520010</v>
      </c>
      <c r="E26831" s="50" t="s">
        <v>39</v>
      </c>
      <c r="F26831" s="50">
        <v>9852121999</v>
      </c>
      <c r="G26831" s="50">
        <v>9852221999</v>
      </c>
      <c r="H26831" s="50">
        <v>9852321999</v>
      </c>
      <c r="I26831" s="50"/>
      <c r="J26831" s="50"/>
      <c r="K26831" s="50"/>
      <c r="L26831" s="50"/>
    </row>
    <row r="26832" spans="4:12" x14ac:dyDescent="0.25">
      <c r="D26832" s="50">
        <v>4053522000</v>
      </c>
      <c r="E26832" s="50" t="s">
        <v>39</v>
      </c>
      <c r="F26832" s="50">
        <v>9852126999</v>
      </c>
      <c r="G26832" s="50">
        <v>9852226999</v>
      </c>
      <c r="H26832" s="50">
        <v>9852326999</v>
      </c>
      <c r="I26832" s="50"/>
      <c r="J26832" s="50"/>
      <c r="K26832" s="50"/>
      <c r="L26832" s="50"/>
    </row>
    <row r="26833" spans="4:12" x14ac:dyDescent="0.25">
      <c r="D26833" s="50">
        <v>4053522010</v>
      </c>
      <c r="E26833" s="50" t="s">
        <v>39</v>
      </c>
      <c r="F26833" s="50">
        <v>9852126999</v>
      </c>
      <c r="G26833" s="50">
        <v>9852226999</v>
      </c>
      <c r="H26833" s="50">
        <v>9852326999</v>
      </c>
      <c r="I26833" s="50"/>
      <c r="J26833" s="50"/>
      <c r="K26833" s="50"/>
      <c r="L26833" s="50"/>
    </row>
    <row r="26834" spans="4:12" x14ac:dyDescent="0.25">
      <c r="D26834" s="50">
        <v>4053524000</v>
      </c>
      <c r="E26834" s="50" t="s">
        <v>39</v>
      </c>
      <c r="F26834" s="50">
        <v>9852126999</v>
      </c>
      <c r="G26834" s="50">
        <v>9852226999</v>
      </c>
      <c r="H26834" s="50">
        <v>9852326999</v>
      </c>
      <c r="I26834" s="50"/>
      <c r="J26834" s="50"/>
      <c r="K26834" s="50"/>
      <c r="L26834" s="50"/>
    </row>
    <row r="26835" spans="4:12" x14ac:dyDescent="0.25">
      <c r="D26835" s="50">
        <v>4053524010</v>
      </c>
      <c r="E26835" s="50" t="s">
        <v>39</v>
      </c>
      <c r="F26835" s="50">
        <v>9852126999</v>
      </c>
      <c r="G26835" s="50">
        <v>9852226999</v>
      </c>
      <c r="H26835" s="50">
        <v>9852326999</v>
      </c>
      <c r="I26835" s="50"/>
      <c r="J26835" s="50"/>
      <c r="K26835" s="50"/>
      <c r="L26835" s="50"/>
    </row>
    <row r="26836" spans="4:12" x14ac:dyDescent="0.25">
      <c r="D26836" s="50">
        <v>4053525000</v>
      </c>
      <c r="E26836" s="50" t="s">
        <v>39</v>
      </c>
      <c r="F26836" s="50">
        <v>9852126999</v>
      </c>
      <c r="G26836" s="50">
        <v>9852226999</v>
      </c>
      <c r="H26836" s="50">
        <v>9852326999</v>
      </c>
      <c r="I26836" s="50"/>
      <c r="J26836" s="50"/>
      <c r="K26836" s="50"/>
      <c r="L26836" s="50"/>
    </row>
    <row r="26837" spans="4:12" x14ac:dyDescent="0.25">
      <c r="D26837" s="50">
        <v>4053525010</v>
      </c>
      <c r="E26837" s="50" t="s">
        <v>39</v>
      </c>
      <c r="F26837" s="50">
        <v>9852126999</v>
      </c>
      <c r="G26837" s="50">
        <v>9852226999</v>
      </c>
      <c r="H26837" s="50">
        <v>9852326999</v>
      </c>
      <c r="I26837" s="50"/>
      <c r="J26837" s="50"/>
      <c r="K26837" s="50"/>
      <c r="L26837" s="50"/>
    </row>
    <row r="26838" spans="4:12" x14ac:dyDescent="0.25">
      <c r="D26838" s="50">
        <v>4053526000</v>
      </c>
      <c r="E26838" s="50" t="s">
        <v>39</v>
      </c>
      <c r="F26838" s="50">
        <v>9852126999</v>
      </c>
      <c r="G26838" s="50">
        <v>9852226999</v>
      </c>
      <c r="H26838" s="50">
        <v>9852326999</v>
      </c>
      <c r="I26838" s="50"/>
      <c r="J26838" s="50"/>
      <c r="K26838" s="50"/>
      <c r="L26838" s="50"/>
    </row>
    <row r="26839" spans="4:12" x14ac:dyDescent="0.25">
      <c r="D26839" s="50">
        <v>4053526010</v>
      </c>
      <c r="E26839" s="50" t="s">
        <v>39</v>
      </c>
      <c r="F26839" s="50">
        <v>9852126999</v>
      </c>
      <c r="G26839" s="50">
        <v>9852226999</v>
      </c>
      <c r="H26839" s="50">
        <v>9852326999</v>
      </c>
      <c r="I26839" s="50"/>
      <c r="J26839" s="50"/>
      <c r="K26839" s="50"/>
      <c r="L26839" s="50"/>
    </row>
    <row r="26840" spans="4:12" x14ac:dyDescent="0.25">
      <c r="D26840" s="50">
        <v>4053527000</v>
      </c>
      <c r="E26840" s="50" t="s">
        <v>39</v>
      </c>
      <c r="F26840" s="50">
        <v>9852131799</v>
      </c>
      <c r="G26840" s="50">
        <v>9852231799</v>
      </c>
      <c r="H26840" s="50">
        <v>9852331799</v>
      </c>
      <c r="I26840" s="50"/>
      <c r="J26840" s="50"/>
      <c r="K26840" s="50"/>
      <c r="L26840" s="50"/>
    </row>
    <row r="26841" spans="4:12" x14ac:dyDescent="0.25">
      <c r="D26841" s="50">
        <v>4053528000</v>
      </c>
      <c r="E26841" s="50" t="s">
        <v>39</v>
      </c>
      <c r="F26841" s="50">
        <v>9852131799</v>
      </c>
      <c r="G26841" s="50">
        <v>9852231799</v>
      </c>
      <c r="H26841" s="50">
        <v>9852331799</v>
      </c>
      <c r="I26841" s="50"/>
      <c r="J26841" s="50"/>
      <c r="K26841" s="50"/>
      <c r="L26841" s="50"/>
    </row>
    <row r="26842" spans="4:12" x14ac:dyDescent="0.25">
      <c r="D26842" s="50">
        <v>4053528010</v>
      </c>
      <c r="E26842" s="50" t="s">
        <v>39</v>
      </c>
      <c r="F26842" s="50">
        <v>9852131799</v>
      </c>
      <c r="G26842" s="50">
        <v>9852231799</v>
      </c>
      <c r="H26842" s="50">
        <v>9852331799</v>
      </c>
      <c r="I26842" s="50"/>
      <c r="J26842" s="50"/>
      <c r="K26842" s="50"/>
      <c r="L26842" s="50"/>
    </row>
    <row r="26843" spans="4:12" x14ac:dyDescent="0.25">
      <c r="D26843" s="50">
        <v>4053530000</v>
      </c>
      <c r="E26843" s="50" t="s">
        <v>39</v>
      </c>
      <c r="F26843" s="50">
        <v>9852131799</v>
      </c>
      <c r="G26843" s="50">
        <v>9852231799</v>
      </c>
      <c r="H26843" s="50">
        <v>9852331799</v>
      </c>
      <c r="I26843" s="50"/>
      <c r="J26843" s="50"/>
      <c r="K26843" s="50"/>
      <c r="L26843" s="50"/>
    </row>
    <row r="26844" spans="4:12" x14ac:dyDescent="0.25">
      <c r="D26844" s="50">
        <v>4053530010</v>
      </c>
      <c r="E26844" s="50" t="s">
        <v>39</v>
      </c>
      <c r="F26844" s="50">
        <v>9852131799</v>
      </c>
      <c r="G26844" s="50">
        <v>9852231799</v>
      </c>
      <c r="H26844" s="50">
        <v>9852331799</v>
      </c>
      <c r="I26844" s="50"/>
      <c r="J26844" s="50"/>
      <c r="K26844" s="50"/>
      <c r="L26844" s="50"/>
    </row>
    <row r="26845" spans="4:12" x14ac:dyDescent="0.25">
      <c r="D26845" s="50">
        <v>4053531800</v>
      </c>
      <c r="E26845" s="50" t="s">
        <v>39</v>
      </c>
      <c r="F26845" s="50">
        <v>9852134999</v>
      </c>
      <c r="G26845" s="50">
        <v>9852234999</v>
      </c>
      <c r="H26845" s="50">
        <v>9852334999</v>
      </c>
      <c r="I26845" s="50"/>
      <c r="J26845" s="50"/>
      <c r="K26845" s="50"/>
      <c r="L26845" s="50"/>
    </row>
    <row r="26846" spans="4:12" x14ac:dyDescent="0.25">
      <c r="D26846" s="50">
        <v>4053532000</v>
      </c>
      <c r="E26846" s="50" t="s">
        <v>39</v>
      </c>
      <c r="F26846" s="50">
        <v>9852134999</v>
      </c>
      <c r="G26846" s="50">
        <v>9852234999</v>
      </c>
      <c r="H26846" s="50">
        <v>9852334999</v>
      </c>
      <c r="I26846" s="50"/>
      <c r="J26846" s="50"/>
      <c r="K26846" s="50"/>
      <c r="L26846" s="50"/>
    </row>
    <row r="26847" spans="4:12" x14ac:dyDescent="0.25">
      <c r="D26847" s="50">
        <v>4053532010</v>
      </c>
      <c r="E26847" s="50" t="s">
        <v>39</v>
      </c>
      <c r="F26847" s="50">
        <v>9852134999</v>
      </c>
      <c r="G26847" s="50">
        <v>9852234999</v>
      </c>
      <c r="H26847" s="50">
        <v>9852334999</v>
      </c>
      <c r="I26847" s="50"/>
      <c r="J26847" s="50"/>
      <c r="K26847" s="50"/>
      <c r="L26847" s="50"/>
    </row>
    <row r="26848" spans="4:12" x14ac:dyDescent="0.25">
      <c r="D26848" s="50">
        <v>4053535000</v>
      </c>
      <c r="E26848" s="50" t="s">
        <v>39</v>
      </c>
      <c r="F26848" s="50">
        <v>9852141999</v>
      </c>
      <c r="G26848" s="50">
        <v>9852241999</v>
      </c>
      <c r="H26848" s="50">
        <v>9852341999</v>
      </c>
      <c r="I26848" s="50"/>
      <c r="J26848" s="50"/>
      <c r="K26848" s="50"/>
      <c r="L26848" s="50"/>
    </row>
    <row r="26849" spans="4:12" x14ac:dyDescent="0.25">
      <c r="D26849" s="50">
        <v>4053535010</v>
      </c>
      <c r="E26849" s="50" t="s">
        <v>39</v>
      </c>
      <c r="F26849" s="50">
        <v>9852141999</v>
      </c>
      <c r="G26849" s="50">
        <v>9852241999</v>
      </c>
      <c r="H26849" s="50">
        <v>9852341999</v>
      </c>
      <c r="I26849" s="50"/>
      <c r="J26849" s="50"/>
      <c r="K26849" s="50"/>
      <c r="L26849" s="50"/>
    </row>
    <row r="26850" spans="4:12" x14ac:dyDescent="0.25">
      <c r="D26850" s="50">
        <v>4053540000</v>
      </c>
      <c r="E26850" s="50" t="s">
        <v>39</v>
      </c>
      <c r="F26850" s="50">
        <v>9852141999</v>
      </c>
      <c r="G26850" s="50">
        <v>9852241999</v>
      </c>
      <c r="H26850" s="50">
        <v>9852341999</v>
      </c>
      <c r="I26850" s="50"/>
      <c r="J26850" s="50"/>
      <c r="K26850" s="50"/>
      <c r="L26850" s="50"/>
    </row>
    <row r="26851" spans="4:12" x14ac:dyDescent="0.25">
      <c r="D26851" s="50">
        <v>4053540010</v>
      </c>
      <c r="E26851" s="50" t="s">
        <v>39</v>
      </c>
      <c r="F26851" s="50">
        <v>9852141999</v>
      </c>
      <c r="G26851" s="50">
        <v>9852241999</v>
      </c>
      <c r="H26851" s="50">
        <v>9852341999</v>
      </c>
      <c r="I26851" s="50"/>
      <c r="J26851" s="50"/>
      <c r="K26851" s="50"/>
      <c r="L26851" s="50"/>
    </row>
    <row r="26852" spans="4:12" x14ac:dyDescent="0.25">
      <c r="D26852" s="50">
        <v>4053542000</v>
      </c>
      <c r="E26852" s="50" t="s">
        <v>39</v>
      </c>
      <c r="F26852" s="50">
        <v>9852151999</v>
      </c>
      <c r="G26852" s="50">
        <v>9852251999</v>
      </c>
      <c r="H26852" s="50">
        <v>9852351999</v>
      </c>
      <c r="I26852" s="50"/>
      <c r="J26852" s="50"/>
      <c r="K26852" s="50"/>
      <c r="L26852" s="50"/>
    </row>
    <row r="26853" spans="4:12" x14ac:dyDescent="0.25">
      <c r="D26853" s="50">
        <v>4053542010</v>
      </c>
      <c r="E26853" s="50" t="s">
        <v>39</v>
      </c>
      <c r="F26853" s="50">
        <v>9852151999</v>
      </c>
      <c r="G26853" s="50">
        <v>9852251999</v>
      </c>
      <c r="H26853" s="50">
        <v>9852351999</v>
      </c>
      <c r="I26853" s="50"/>
      <c r="J26853" s="50"/>
      <c r="K26853" s="50"/>
      <c r="L26853" s="50"/>
    </row>
    <row r="26854" spans="4:12" x14ac:dyDescent="0.25">
      <c r="D26854" s="50">
        <v>4053550000</v>
      </c>
      <c r="E26854" s="50" t="s">
        <v>39</v>
      </c>
      <c r="F26854" s="50">
        <v>9852151999</v>
      </c>
      <c r="G26854" s="50">
        <v>9852251999</v>
      </c>
      <c r="H26854" s="50">
        <v>9852351999</v>
      </c>
      <c r="I26854" s="50"/>
      <c r="J26854" s="50"/>
      <c r="K26854" s="50"/>
      <c r="L26854" s="50"/>
    </row>
    <row r="26855" spans="4:12" x14ac:dyDescent="0.25">
      <c r="D26855" s="50">
        <v>4053550010</v>
      </c>
      <c r="E26855" s="50" t="s">
        <v>39</v>
      </c>
      <c r="F26855" s="50">
        <v>9852151999</v>
      </c>
      <c r="G26855" s="50">
        <v>9852251999</v>
      </c>
      <c r="H26855" s="50">
        <v>9852351999</v>
      </c>
      <c r="I26855" s="50"/>
      <c r="J26855" s="50"/>
      <c r="K26855" s="50"/>
      <c r="L26855" s="50"/>
    </row>
    <row r="26856" spans="4:12" x14ac:dyDescent="0.25">
      <c r="D26856" s="50">
        <v>4053552000</v>
      </c>
      <c r="E26856" s="50" t="s">
        <v>39</v>
      </c>
      <c r="F26856" s="50">
        <v>9852165000</v>
      </c>
      <c r="G26856" s="50">
        <v>9852265000</v>
      </c>
      <c r="H26856" s="50">
        <v>9852365000</v>
      </c>
      <c r="I26856" s="50"/>
      <c r="J26856" s="50"/>
      <c r="K26856" s="50"/>
      <c r="L26856" s="50"/>
    </row>
    <row r="26857" spans="4:12" x14ac:dyDescent="0.25">
      <c r="D26857" s="50">
        <v>4053554000</v>
      </c>
      <c r="E26857" s="50" t="s">
        <v>39</v>
      </c>
      <c r="F26857" s="50">
        <v>9852165000</v>
      </c>
      <c r="G26857" s="50">
        <v>9852265000</v>
      </c>
      <c r="H26857" s="50">
        <v>9852365000</v>
      </c>
      <c r="I26857" s="50"/>
      <c r="J26857" s="50"/>
      <c r="K26857" s="50"/>
      <c r="L26857" s="50"/>
    </row>
    <row r="26858" spans="4:12" x14ac:dyDescent="0.25">
      <c r="D26858" s="50">
        <v>4053554010</v>
      </c>
      <c r="E26858" s="50" t="s">
        <v>39</v>
      </c>
      <c r="F26858" s="50">
        <v>9852165000</v>
      </c>
      <c r="G26858" s="50">
        <v>9852265000</v>
      </c>
      <c r="H26858" s="50">
        <v>9852365000</v>
      </c>
      <c r="I26858" s="50"/>
      <c r="J26858" s="50"/>
      <c r="K26858" s="50"/>
      <c r="L26858" s="50"/>
    </row>
    <row r="26859" spans="4:12" x14ac:dyDescent="0.25">
      <c r="D26859" s="50">
        <v>4053612500</v>
      </c>
      <c r="E26859" s="50" t="s">
        <v>39</v>
      </c>
      <c r="F26859" s="50">
        <v>9852515999</v>
      </c>
      <c r="G26859" s="50"/>
      <c r="H26859" s="50"/>
      <c r="I26859" s="50"/>
      <c r="J26859" s="50"/>
      <c r="K26859" s="50"/>
      <c r="L26859" s="50"/>
    </row>
    <row r="26860" spans="4:12" x14ac:dyDescent="0.25">
      <c r="D26860" s="50">
        <v>4053615000</v>
      </c>
      <c r="E26860" s="50" t="s">
        <v>39</v>
      </c>
      <c r="F26860" s="50">
        <v>9852515999</v>
      </c>
      <c r="G26860" s="50"/>
      <c r="H26860" s="50"/>
      <c r="I26860" s="50"/>
      <c r="J26860" s="50"/>
      <c r="K26860" s="50"/>
      <c r="L26860" s="50"/>
    </row>
    <row r="26861" spans="4:12" x14ac:dyDescent="0.25">
      <c r="D26861" s="50">
        <v>4053615010</v>
      </c>
      <c r="E26861" s="50" t="s">
        <v>39</v>
      </c>
      <c r="F26861" s="50">
        <v>9852515999</v>
      </c>
      <c r="G26861" s="50"/>
      <c r="H26861" s="50"/>
      <c r="I26861" s="50"/>
      <c r="J26861" s="50"/>
      <c r="K26861" s="50"/>
      <c r="L26861" s="50"/>
    </row>
    <row r="26862" spans="4:12" x14ac:dyDescent="0.25">
      <c r="D26862" s="50">
        <v>4053616010</v>
      </c>
      <c r="E26862" s="50" t="s">
        <v>39</v>
      </c>
      <c r="F26862" s="50">
        <v>9852521999</v>
      </c>
      <c r="G26862" s="50"/>
      <c r="H26862" s="50"/>
      <c r="I26862" s="50"/>
      <c r="J26862" s="50"/>
      <c r="K26862" s="50"/>
      <c r="L26862" s="50"/>
    </row>
    <row r="26863" spans="4:12" x14ac:dyDescent="0.25">
      <c r="D26863" s="50">
        <v>4053618010</v>
      </c>
      <c r="E26863" s="50" t="s">
        <v>39</v>
      </c>
      <c r="F26863" s="50">
        <v>9852521999</v>
      </c>
      <c r="G26863" s="50"/>
      <c r="H26863" s="50"/>
      <c r="I26863" s="50"/>
      <c r="J26863" s="50"/>
      <c r="K26863" s="50"/>
      <c r="L26863" s="50"/>
    </row>
    <row r="26864" spans="4:12" x14ac:dyDescent="0.25">
      <c r="D26864" s="50">
        <v>4053620010</v>
      </c>
      <c r="E26864" s="50" t="s">
        <v>39</v>
      </c>
      <c r="F26864" s="50">
        <v>9852521999</v>
      </c>
      <c r="G26864" s="50"/>
      <c r="H26864" s="50"/>
      <c r="I26864" s="50"/>
      <c r="J26864" s="50"/>
      <c r="K26864" s="50"/>
      <c r="L26864" s="50"/>
    </row>
    <row r="26865" spans="4:12" x14ac:dyDescent="0.25">
      <c r="D26865" s="50">
        <v>4053622010</v>
      </c>
      <c r="E26865" s="50" t="s">
        <v>39</v>
      </c>
      <c r="F26865" s="50">
        <v>9852525999</v>
      </c>
      <c r="G26865" s="50"/>
      <c r="H26865" s="50"/>
      <c r="I26865" s="50"/>
      <c r="J26865" s="50"/>
      <c r="K26865" s="50"/>
      <c r="L26865" s="50"/>
    </row>
    <row r="26866" spans="4:12" x14ac:dyDescent="0.25">
      <c r="D26866" s="50">
        <v>4053624000</v>
      </c>
      <c r="E26866" s="50" t="s">
        <v>39</v>
      </c>
      <c r="F26866" s="50">
        <v>9852525999</v>
      </c>
      <c r="G26866" s="50"/>
      <c r="H26866" s="50"/>
      <c r="I26866" s="50"/>
      <c r="J26866" s="50"/>
      <c r="K26866" s="50"/>
      <c r="L26866" s="50"/>
    </row>
    <row r="26867" spans="4:12" x14ac:dyDescent="0.25">
      <c r="D26867" s="50">
        <v>4053624010</v>
      </c>
      <c r="E26867" s="50" t="s">
        <v>39</v>
      </c>
      <c r="F26867" s="50">
        <v>9852525999</v>
      </c>
      <c r="G26867" s="50"/>
      <c r="H26867" s="50"/>
      <c r="I26867" s="50"/>
      <c r="J26867" s="50"/>
      <c r="K26867" s="50"/>
      <c r="L26867" s="50"/>
    </row>
    <row r="26868" spans="4:12" x14ac:dyDescent="0.25">
      <c r="D26868" s="50">
        <v>4053625010</v>
      </c>
      <c r="E26868" s="50" t="s">
        <v>39</v>
      </c>
      <c r="F26868" s="50">
        <v>9852525999</v>
      </c>
      <c r="G26868" s="50"/>
      <c r="H26868" s="50"/>
      <c r="I26868" s="50"/>
      <c r="J26868" s="50"/>
      <c r="K26868" s="50"/>
      <c r="L26868" s="50"/>
    </row>
    <row r="26869" spans="4:12" x14ac:dyDescent="0.25">
      <c r="D26869" s="50">
        <v>4053628010</v>
      </c>
      <c r="E26869" s="50" t="s">
        <v>39</v>
      </c>
      <c r="F26869" s="50">
        <v>9852532000</v>
      </c>
      <c r="G26869" s="50"/>
      <c r="H26869" s="50"/>
      <c r="I26869" s="50"/>
      <c r="J26869" s="50"/>
      <c r="K26869" s="50"/>
      <c r="L26869" s="50"/>
    </row>
    <row r="26870" spans="4:12" x14ac:dyDescent="0.25">
      <c r="D26870" s="50">
        <v>4053630010</v>
      </c>
      <c r="E26870" s="50" t="s">
        <v>39</v>
      </c>
      <c r="F26870" s="50">
        <v>9852532000</v>
      </c>
      <c r="G26870" s="50"/>
      <c r="H26870" s="50"/>
      <c r="I26870" s="50"/>
      <c r="J26870" s="50"/>
      <c r="K26870" s="50"/>
      <c r="L26870" s="50"/>
    </row>
    <row r="26871" spans="4:12" x14ac:dyDescent="0.25">
      <c r="D26871" s="50">
        <v>4053632010</v>
      </c>
      <c r="E26871" s="50" t="s">
        <v>39</v>
      </c>
      <c r="F26871" s="50">
        <v>9852540000</v>
      </c>
      <c r="G26871" s="50"/>
      <c r="H26871" s="50"/>
      <c r="I26871" s="50"/>
      <c r="J26871" s="50"/>
      <c r="K26871" s="50"/>
      <c r="L26871" s="50"/>
    </row>
    <row r="26872" spans="4:12" x14ac:dyDescent="0.25">
      <c r="D26872" s="50">
        <v>4053918000</v>
      </c>
      <c r="E26872" s="50" t="s">
        <v>39</v>
      </c>
      <c r="F26872" s="50">
        <v>9852421999</v>
      </c>
      <c r="G26872" s="50">
        <v>9852321999</v>
      </c>
      <c r="H26872" s="50"/>
      <c r="I26872" s="50"/>
      <c r="J26872" s="50"/>
      <c r="K26872" s="50"/>
      <c r="L26872" s="50"/>
    </row>
    <row r="26873" spans="4:12" x14ac:dyDescent="0.25">
      <c r="D26873" s="50">
        <v>4053918010</v>
      </c>
      <c r="E26873" s="50" t="s">
        <v>39</v>
      </c>
      <c r="F26873" s="50">
        <v>9852421999</v>
      </c>
      <c r="G26873" s="50">
        <v>9852321999</v>
      </c>
      <c r="H26873" s="50"/>
      <c r="I26873" s="50"/>
      <c r="J26873" s="50"/>
      <c r="K26873" s="50"/>
      <c r="L26873" s="50"/>
    </row>
    <row r="26874" spans="4:12" x14ac:dyDescent="0.25">
      <c r="D26874" s="50">
        <v>4053920000</v>
      </c>
      <c r="E26874" s="50" t="s">
        <v>39</v>
      </c>
      <c r="F26874" s="50">
        <v>9852421999</v>
      </c>
      <c r="G26874" s="50">
        <v>9852321999</v>
      </c>
      <c r="H26874" s="50"/>
      <c r="I26874" s="50"/>
      <c r="J26874" s="50"/>
      <c r="K26874" s="50"/>
      <c r="L26874" s="50"/>
    </row>
    <row r="26875" spans="4:12" x14ac:dyDescent="0.25">
      <c r="D26875" s="50">
        <v>4053920010</v>
      </c>
      <c r="E26875" s="50" t="s">
        <v>39</v>
      </c>
      <c r="F26875" s="50">
        <v>9852421999</v>
      </c>
      <c r="G26875" s="50">
        <v>9852321999</v>
      </c>
      <c r="H26875" s="50"/>
      <c r="I26875" s="50"/>
      <c r="J26875" s="50"/>
      <c r="K26875" s="50"/>
      <c r="L26875" s="50"/>
    </row>
    <row r="26876" spans="4:12" x14ac:dyDescent="0.25">
      <c r="D26876" s="50">
        <v>4053922000</v>
      </c>
      <c r="E26876" s="50" t="s">
        <v>39</v>
      </c>
      <c r="F26876" s="50">
        <v>9852426999</v>
      </c>
      <c r="G26876" s="50">
        <v>9852326999</v>
      </c>
      <c r="H26876" s="50"/>
      <c r="I26876" s="50"/>
      <c r="J26876" s="50"/>
      <c r="K26876" s="50"/>
      <c r="L26876" s="50"/>
    </row>
    <row r="26877" spans="4:12" x14ac:dyDescent="0.25">
      <c r="D26877" s="50">
        <v>4053922010</v>
      </c>
      <c r="E26877" s="50" t="s">
        <v>39</v>
      </c>
      <c r="F26877" s="50">
        <v>9852426999</v>
      </c>
      <c r="G26877" s="50">
        <v>9852326999</v>
      </c>
      <c r="H26877" s="50"/>
      <c r="I26877" s="50"/>
      <c r="J26877" s="50"/>
      <c r="K26877" s="50"/>
      <c r="L26877" s="50"/>
    </row>
    <row r="26878" spans="4:12" x14ac:dyDescent="0.25">
      <c r="D26878" s="50">
        <v>4053924000</v>
      </c>
      <c r="E26878" s="50" t="s">
        <v>39</v>
      </c>
      <c r="F26878" s="50">
        <v>9852426999</v>
      </c>
      <c r="G26878" s="50">
        <v>9852326999</v>
      </c>
      <c r="H26878" s="50"/>
      <c r="I26878" s="50"/>
      <c r="J26878" s="50"/>
      <c r="K26878" s="50"/>
      <c r="L26878" s="50"/>
    </row>
    <row r="26879" spans="4:12" x14ac:dyDescent="0.25">
      <c r="D26879" s="50">
        <v>4053924010</v>
      </c>
      <c r="E26879" s="50" t="s">
        <v>39</v>
      </c>
      <c r="F26879" s="50">
        <v>9852426999</v>
      </c>
      <c r="G26879" s="50">
        <v>9852326999</v>
      </c>
      <c r="H26879" s="50"/>
      <c r="I26879" s="50"/>
      <c r="J26879" s="50"/>
      <c r="K26879" s="50"/>
      <c r="L26879" s="50"/>
    </row>
    <row r="26880" spans="4:12" x14ac:dyDescent="0.25">
      <c r="D26880" s="50">
        <v>4053925000</v>
      </c>
      <c r="E26880" s="50" t="s">
        <v>39</v>
      </c>
      <c r="F26880" s="50">
        <v>9852426999</v>
      </c>
      <c r="G26880" s="50">
        <v>9852326999</v>
      </c>
      <c r="H26880" s="50"/>
      <c r="I26880" s="50"/>
      <c r="J26880" s="50"/>
      <c r="K26880" s="50"/>
      <c r="L26880" s="50"/>
    </row>
    <row r="26881" spans="4:12" x14ac:dyDescent="0.25">
      <c r="D26881" s="50">
        <v>4053925010</v>
      </c>
      <c r="E26881" s="50" t="s">
        <v>39</v>
      </c>
      <c r="F26881" s="50">
        <v>9852426999</v>
      </c>
      <c r="G26881" s="50">
        <v>9852326999</v>
      </c>
      <c r="H26881" s="50"/>
      <c r="I26881" s="50"/>
      <c r="J26881" s="50"/>
      <c r="K26881" s="50"/>
      <c r="L26881" s="50"/>
    </row>
    <row r="26882" spans="4:12" x14ac:dyDescent="0.25">
      <c r="D26882" s="50">
        <v>4053926000</v>
      </c>
      <c r="E26882" s="50" t="s">
        <v>39</v>
      </c>
      <c r="F26882" s="50">
        <v>9852426999</v>
      </c>
      <c r="G26882" s="50">
        <v>9852326999</v>
      </c>
      <c r="H26882" s="50"/>
      <c r="I26882" s="50"/>
      <c r="J26882" s="50"/>
      <c r="K26882" s="50"/>
      <c r="L26882" s="50"/>
    </row>
    <row r="26883" spans="4:12" x14ac:dyDescent="0.25">
      <c r="D26883" s="50">
        <v>4053926010</v>
      </c>
      <c r="E26883" s="50" t="s">
        <v>39</v>
      </c>
      <c r="F26883" s="50">
        <v>9852426999</v>
      </c>
      <c r="G26883" s="50">
        <v>9852326999</v>
      </c>
      <c r="H26883" s="50"/>
      <c r="I26883" s="50"/>
      <c r="J26883" s="50"/>
      <c r="K26883" s="50"/>
      <c r="L26883" s="50"/>
    </row>
    <row r="26884" spans="4:12" x14ac:dyDescent="0.25">
      <c r="D26884" s="50">
        <v>4053927000</v>
      </c>
      <c r="E26884" s="50" t="s">
        <v>39</v>
      </c>
      <c r="F26884" s="50">
        <v>9852431799</v>
      </c>
      <c r="G26884" s="50">
        <v>9852331799</v>
      </c>
      <c r="H26884" s="50"/>
      <c r="I26884" s="50"/>
      <c r="J26884" s="50"/>
      <c r="K26884" s="50"/>
      <c r="L26884" s="50"/>
    </row>
    <row r="26885" spans="4:12" x14ac:dyDescent="0.25">
      <c r="D26885" s="50">
        <v>4053928000</v>
      </c>
      <c r="E26885" s="50" t="s">
        <v>39</v>
      </c>
      <c r="F26885" s="50">
        <v>9852431799</v>
      </c>
      <c r="G26885" s="50">
        <v>9852331799</v>
      </c>
      <c r="H26885" s="50"/>
      <c r="I26885" s="50"/>
      <c r="J26885" s="50"/>
      <c r="K26885" s="50"/>
      <c r="L26885" s="50"/>
    </row>
    <row r="26886" spans="4:12" x14ac:dyDescent="0.25">
      <c r="D26886" s="50">
        <v>4053928010</v>
      </c>
      <c r="E26886" s="50" t="s">
        <v>39</v>
      </c>
      <c r="F26886" s="50">
        <v>9852431799</v>
      </c>
      <c r="G26886" s="50">
        <v>9852331799</v>
      </c>
      <c r="H26886" s="50"/>
      <c r="I26886" s="50"/>
      <c r="J26886" s="50"/>
      <c r="K26886" s="50"/>
      <c r="L26886" s="50"/>
    </row>
    <row r="26887" spans="4:12" x14ac:dyDescent="0.25">
      <c r="D26887" s="50">
        <v>4053930000</v>
      </c>
      <c r="E26887" s="50" t="s">
        <v>39</v>
      </c>
      <c r="F26887" s="50">
        <v>9852431799</v>
      </c>
      <c r="G26887" s="50">
        <v>9852331799</v>
      </c>
      <c r="H26887" s="50"/>
      <c r="I26887" s="50"/>
      <c r="J26887" s="50"/>
      <c r="K26887" s="50"/>
      <c r="L26887" s="50"/>
    </row>
    <row r="26888" spans="4:12" x14ac:dyDescent="0.25">
      <c r="D26888" s="50">
        <v>4053930010</v>
      </c>
      <c r="E26888" s="50" t="s">
        <v>39</v>
      </c>
      <c r="F26888" s="50">
        <v>9852431799</v>
      </c>
      <c r="G26888" s="50">
        <v>9852331799</v>
      </c>
      <c r="H26888" s="50"/>
      <c r="I26888" s="50"/>
      <c r="J26888" s="50"/>
      <c r="K26888" s="50"/>
      <c r="L26888" s="50"/>
    </row>
    <row r="26889" spans="4:12" x14ac:dyDescent="0.25">
      <c r="D26889" s="50">
        <v>4053931800</v>
      </c>
      <c r="E26889" s="50" t="s">
        <v>39</v>
      </c>
      <c r="F26889" s="50">
        <v>9852434999</v>
      </c>
      <c r="G26889" s="50">
        <v>9852334999</v>
      </c>
      <c r="H26889" s="50"/>
      <c r="I26889" s="50"/>
      <c r="J26889" s="50"/>
      <c r="K26889" s="50"/>
      <c r="L26889" s="50"/>
    </row>
    <row r="26890" spans="4:12" x14ac:dyDescent="0.25">
      <c r="D26890" s="50">
        <v>4053932000</v>
      </c>
      <c r="E26890" s="50" t="s">
        <v>39</v>
      </c>
      <c r="F26890" s="50">
        <v>9852434999</v>
      </c>
      <c r="G26890" s="50">
        <v>9852334999</v>
      </c>
      <c r="H26890" s="50"/>
      <c r="I26890" s="50"/>
      <c r="J26890" s="50"/>
      <c r="K26890" s="50"/>
      <c r="L26890" s="50"/>
    </row>
    <row r="26891" spans="4:12" x14ac:dyDescent="0.25">
      <c r="D26891" s="50">
        <v>4053932010</v>
      </c>
      <c r="E26891" s="50" t="s">
        <v>39</v>
      </c>
      <c r="F26891" s="50">
        <v>9852434999</v>
      </c>
      <c r="G26891" s="50">
        <v>9852334999</v>
      </c>
      <c r="H26891" s="50"/>
      <c r="I26891" s="50"/>
      <c r="J26891" s="50"/>
      <c r="K26891" s="50"/>
      <c r="L26891" s="50"/>
    </row>
    <row r="26892" spans="4:12" x14ac:dyDescent="0.25">
      <c r="D26892" s="50">
        <v>4053935000</v>
      </c>
      <c r="E26892" s="50" t="s">
        <v>39</v>
      </c>
      <c r="F26892" s="50">
        <v>9852441999</v>
      </c>
      <c r="G26892" s="50">
        <v>9852341999</v>
      </c>
      <c r="H26892" s="50"/>
      <c r="I26892" s="50"/>
      <c r="J26892" s="50"/>
      <c r="K26892" s="50"/>
      <c r="L26892" s="50"/>
    </row>
    <row r="26893" spans="4:12" x14ac:dyDescent="0.25">
      <c r="D26893" s="50">
        <v>4053935010</v>
      </c>
      <c r="E26893" s="50" t="s">
        <v>39</v>
      </c>
      <c r="F26893" s="50">
        <v>9852441999</v>
      </c>
      <c r="G26893" s="50">
        <v>9852341999</v>
      </c>
      <c r="H26893" s="50"/>
      <c r="I26893" s="50"/>
      <c r="J26893" s="50"/>
      <c r="K26893" s="50"/>
      <c r="L26893" s="50"/>
    </row>
    <row r="26894" spans="4:12" x14ac:dyDescent="0.25">
      <c r="D26894" s="50">
        <v>4053940000</v>
      </c>
      <c r="E26894" s="50" t="s">
        <v>39</v>
      </c>
      <c r="F26894" s="50">
        <v>9852441999</v>
      </c>
      <c r="G26894" s="50">
        <v>9852341999</v>
      </c>
      <c r="H26894" s="50"/>
      <c r="I26894" s="50"/>
      <c r="J26894" s="50"/>
      <c r="K26894" s="50"/>
      <c r="L26894" s="50"/>
    </row>
    <row r="26895" spans="4:12" x14ac:dyDescent="0.25">
      <c r="D26895" s="50">
        <v>4053940010</v>
      </c>
      <c r="E26895" s="50" t="s">
        <v>39</v>
      </c>
      <c r="F26895" s="50">
        <v>9852441999</v>
      </c>
      <c r="G26895" s="50">
        <v>9852341999</v>
      </c>
      <c r="H26895" s="50"/>
      <c r="I26895" s="50"/>
      <c r="J26895" s="50"/>
      <c r="K26895" s="50"/>
      <c r="L26895" s="50"/>
    </row>
    <row r="26896" spans="4:12" x14ac:dyDescent="0.25">
      <c r="D26896" s="50">
        <v>4053942000</v>
      </c>
      <c r="E26896" s="50" t="s">
        <v>39</v>
      </c>
      <c r="F26896" s="50">
        <v>9852451999</v>
      </c>
      <c r="G26896" s="50">
        <v>9852351999</v>
      </c>
      <c r="H26896" s="50"/>
      <c r="I26896" s="50"/>
      <c r="J26896" s="50"/>
      <c r="K26896" s="50"/>
      <c r="L26896" s="50"/>
    </row>
    <row r="26897" spans="4:12" x14ac:dyDescent="0.25">
      <c r="D26897" s="50">
        <v>4053942010</v>
      </c>
      <c r="E26897" s="50" t="s">
        <v>39</v>
      </c>
      <c r="F26897" s="50">
        <v>9852451999</v>
      </c>
      <c r="G26897" s="50">
        <v>9852351999</v>
      </c>
      <c r="H26897" s="50"/>
      <c r="I26897" s="50"/>
      <c r="J26897" s="50"/>
      <c r="K26897" s="50"/>
      <c r="L26897" s="50"/>
    </row>
    <row r="26898" spans="4:12" x14ac:dyDescent="0.25">
      <c r="D26898" s="50">
        <v>4053950000</v>
      </c>
      <c r="E26898" s="50" t="s">
        <v>39</v>
      </c>
      <c r="F26898" s="50">
        <v>9852451999</v>
      </c>
      <c r="G26898" s="50">
        <v>9852351999</v>
      </c>
      <c r="H26898" s="50"/>
      <c r="I26898" s="50"/>
      <c r="J26898" s="50"/>
      <c r="K26898" s="50"/>
      <c r="L26898" s="50"/>
    </row>
    <row r="26899" spans="4:12" x14ac:dyDescent="0.25">
      <c r="D26899" s="50">
        <v>4053950010</v>
      </c>
      <c r="E26899" s="50" t="s">
        <v>39</v>
      </c>
      <c r="F26899" s="50">
        <v>9852451999</v>
      </c>
      <c r="G26899" s="50">
        <v>9852351999</v>
      </c>
      <c r="H26899" s="50"/>
      <c r="I26899" s="50"/>
      <c r="J26899" s="50"/>
      <c r="K26899" s="50"/>
      <c r="L26899" s="50"/>
    </row>
    <row r="26900" spans="4:12" x14ac:dyDescent="0.25">
      <c r="D26900" s="50">
        <v>4053952000</v>
      </c>
      <c r="E26900" s="50" t="s">
        <v>39</v>
      </c>
      <c r="F26900" s="50">
        <v>9852465000</v>
      </c>
      <c r="G26900" s="50">
        <v>9852365000</v>
      </c>
      <c r="H26900" s="50"/>
      <c r="I26900" s="50"/>
      <c r="J26900" s="50"/>
      <c r="K26900" s="50"/>
      <c r="L26900" s="50"/>
    </row>
    <row r="26901" spans="4:12" x14ac:dyDescent="0.25">
      <c r="D26901" s="50">
        <v>4053954000</v>
      </c>
      <c r="E26901" s="50" t="s">
        <v>39</v>
      </c>
      <c r="F26901" s="50">
        <v>9852465000</v>
      </c>
      <c r="G26901" s="50">
        <v>9852365000</v>
      </c>
      <c r="H26901" s="50"/>
      <c r="I26901" s="50"/>
      <c r="J26901" s="50"/>
      <c r="K26901" s="50"/>
      <c r="L26901" s="50"/>
    </row>
    <row r="26902" spans="4:12" x14ac:dyDescent="0.25">
      <c r="D26902" s="50">
        <v>4053954010</v>
      </c>
      <c r="E26902" s="50" t="s">
        <v>39</v>
      </c>
      <c r="F26902" s="50">
        <v>9852465000</v>
      </c>
      <c r="G26902" s="50">
        <v>9852365000</v>
      </c>
      <c r="H26902" s="50"/>
      <c r="I26902" s="50"/>
      <c r="J26902" s="50"/>
      <c r="K26902" s="50"/>
      <c r="L26902" s="50"/>
    </row>
    <row r="26903" spans="4:12" x14ac:dyDescent="0.25">
      <c r="D26903" s="50">
        <v>4054418000</v>
      </c>
      <c r="E26903" s="50" t="s">
        <v>39</v>
      </c>
      <c r="F26903" s="50">
        <v>9852421999</v>
      </c>
      <c r="G26903" s="50">
        <v>9852321999</v>
      </c>
      <c r="H26903" s="50"/>
      <c r="I26903" s="50"/>
      <c r="J26903" s="50"/>
      <c r="K26903" s="50"/>
      <c r="L26903" s="50"/>
    </row>
    <row r="26904" spans="4:12" x14ac:dyDescent="0.25">
      <c r="D26904" s="50">
        <v>4054418010</v>
      </c>
      <c r="E26904" s="50" t="s">
        <v>39</v>
      </c>
      <c r="F26904" s="50">
        <v>9852421999</v>
      </c>
      <c r="G26904" s="50">
        <v>9852321999</v>
      </c>
      <c r="H26904" s="50"/>
      <c r="I26904" s="50"/>
      <c r="J26904" s="50"/>
      <c r="K26904" s="50"/>
      <c r="L26904" s="50"/>
    </row>
    <row r="26905" spans="4:12" x14ac:dyDescent="0.25">
      <c r="D26905" s="50">
        <v>4054420000</v>
      </c>
      <c r="E26905" s="50" t="s">
        <v>39</v>
      </c>
      <c r="F26905" s="50">
        <v>9852421999</v>
      </c>
      <c r="G26905" s="50">
        <v>9852321999</v>
      </c>
      <c r="H26905" s="50"/>
      <c r="I26905" s="50"/>
      <c r="J26905" s="50"/>
      <c r="K26905" s="50"/>
      <c r="L26905" s="50"/>
    </row>
    <row r="26906" spans="4:12" x14ac:dyDescent="0.25">
      <c r="D26906" s="50">
        <v>4054420010</v>
      </c>
      <c r="E26906" s="50" t="s">
        <v>39</v>
      </c>
      <c r="F26906" s="50">
        <v>9852421999</v>
      </c>
      <c r="G26906" s="50">
        <v>9852321999</v>
      </c>
      <c r="H26906" s="50"/>
      <c r="I26906" s="50"/>
      <c r="J26906" s="50"/>
      <c r="K26906" s="50"/>
      <c r="L26906" s="50"/>
    </row>
    <row r="26907" spans="4:12" x14ac:dyDescent="0.25">
      <c r="D26907" s="50">
        <v>4054422000</v>
      </c>
      <c r="E26907" s="50" t="s">
        <v>39</v>
      </c>
      <c r="F26907" s="50">
        <v>9852426999</v>
      </c>
      <c r="G26907" s="50">
        <v>9852326999</v>
      </c>
      <c r="H26907" s="50"/>
      <c r="I26907" s="50"/>
      <c r="J26907" s="50"/>
      <c r="K26907" s="50"/>
      <c r="L26907" s="50"/>
    </row>
    <row r="26908" spans="4:12" x14ac:dyDescent="0.25">
      <c r="D26908" s="50">
        <v>4054422010</v>
      </c>
      <c r="E26908" s="50" t="s">
        <v>39</v>
      </c>
      <c r="F26908" s="50">
        <v>9852426999</v>
      </c>
      <c r="G26908" s="50">
        <v>9852326999</v>
      </c>
      <c r="H26908" s="50"/>
      <c r="I26908" s="50"/>
      <c r="J26908" s="50"/>
      <c r="K26908" s="50"/>
      <c r="L26908" s="50"/>
    </row>
    <row r="26909" spans="4:12" x14ac:dyDescent="0.25">
      <c r="D26909" s="50">
        <v>4054424000</v>
      </c>
      <c r="E26909" s="50" t="s">
        <v>39</v>
      </c>
      <c r="F26909" s="50">
        <v>9852426999</v>
      </c>
      <c r="G26909" s="50">
        <v>9852326999</v>
      </c>
      <c r="H26909" s="50"/>
      <c r="I26909" s="50"/>
      <c r="J26909" s="50"/>
      <c r="K26909" s="50"/>
      <c r="L26909" s="50"/>
    </row>
    <row r="26910" spans="4:12" x14ac:dyDescent="0.25">
      <c r="D26910" s="50">
        <v>4054424010</v>
      </c>
      <c r="E26910" s="50" t="s">
        <v>39</v>
      </c>
      <c r="F26910" s="50">
        <v>9852426999</v>
      </c>
      <c r="G26910" s="50">
        <v>9852326999</v>
      </c>
      <c r="H26910" s="50"/>
      <c r="I26910" s="50"/>
      <c r="J26910" s="50"/>
      <c r="K26910" s="50"/>
      <c r="L26910" s="50"/>
    </row>
    <row r="26911" spans="4:12" x14ac:dyDescent="0.25">
      <c r="D26911" s="50">
        <v>4054425000</v>
      </c>
      <c r="E26911" s="50" t="s">
        <v>39</v>
      </c>
      <c r="F26911" s="50">
        <v>9852426999</v>
      </c>
      <c r="G26911" s="50">
        <v>9852326999</v>
      </c>
      <c r="H26911" s="50"/>
      <c r="I26911" s="50"/>
      <c r="J26911" s="50"/>
      <c r="K26911" s="50"/>
      <c r="L26911" s="50"/>
    </row>
    <row r="26912" spans="4:12" x14ac:dyDescent="0.25">
      <c r="D26912" s="50">
        <v>4054425010</v>
      </c>
      <c r="E26912" s="50" t="s">
        <v>39</v>
      </c>
      <c r="F26912" s="50">
        <v>9852426999</v>
      </c>
      <c r="G26912" s="50">
        <v>9852326999</v>
      </c>
      <c r="H26912" s="50"/>
      <c r="I26912" s="50"/>
      <c r="J26912" s="50"/>
      <c r="K26912" s="50"/>
      <c r="L26912" s="50"/>
    </row>
    <row r="26913" spans="4:12" x14ac:dyDescent="0.25">
      <c r="D26913" s="50">
        <v>4054426000</v>
      </c>
      <c r="E26913" s="50" t="s">
        <v>39</v>
      </c>
      <c r="F26913" s="50">
        <v>9852426999</v>
      </c>
      <c r="G26913" s="50">
        <v>9852326999</v>
      </c>
      <c r="H26913" s="50"/>
      <c r="I26913" s="50"/>
      <c r="J26913" s="50"/>
      <c r="K26913" s="50"/>
      <c r="L26913" s="50"/>
    </row>
    <row r="26914" spans="4:12" x14ac:dyDescent="0.25">
      <c r="D26914" s="50">
        <v>4054426010</v>
      </c>
      <c r="E26914" s="50" t="s">
        <v>39</v>
      </c>
      <c r="F26914" s="50">
        <v>9852426999</v>
      </c>
      <c r="G26914" s="50">
        <v>9852326999</v>
      </c>
      <c r="H26914" s="50"/>
      <c r="I26914" s="50"/>
      <c r="J26914" s="50"/>
      <c r="K26914" s="50"/>
      <c r="L26914" s="50"/>
    </row>
    <row r="26915" spans="4:12" x14ac:dyDescent="0.25">
      <c r="D26915" s="50">
        <v>4054427000</v>
      </c>
      <c r="E26915" s="50" t="s">
        <v>39</v>
      </c>
      <c r="F26915" s="50">
        <v>9852431799</v>
      </c>
      <c r="G26915" s="50">
        <v>9852331799</v>
      </c>
      <c r="H26915" s="50"/>
      <c r="I26915" s="50"/>
      <c r="J26915" s="50"/>
      <c r="K26915" s="50"/>
      <c r="L26915" s="50"/>
    </row>
    <row r="26916" spans="4:12" x14ac:dyDescent="0.25">
      <c r="D26916" s="50">
        <v>4054428000</v>
      </c>
      <c r="E26916" s="50" t="s">
        <v>39</v>
      </c>
      <c r="F26916" s="50">
        <v>9852431799</v>
      </c>
      <c r="G26916" s="50">
        <v>9852331799</v>
      </c>
      <c r="H26916" s="50"/>
      <c r="I26916" s="50"/>
      <c r="J26916" s="50"/>
      <c r="K26916" s="50"/>
      <c r="L26916" s="50"/>
    </row>
    <row r="26917" spans="4:12" x14ac:dyDescent="0.25">
      <c r="D26917" s="50">
        <v>4054428010</v>
      </c>
      <c r="E26917" s="50" t="s">
        <v>39</v>
      </c>
      <c r="F26917" s="50">
        <v>9852431799</v>
      </c>
      <c r="G26917" s="50">
        <v>9852331799</v>
      </c>
      <c r="H26917" s="50"/>
      <c r="I26917" s="50"/>
      <c r="J26917" s="50"/>
      <c r="K26917" s="50"/>
      <c r="L26917" s="50"/>
    </row>
    <row r="26918" spans="4:12" x14ac:dyDescent="0.25">
      <c r="D26918" s="50">
        <v>4054430000</v>
      </c>
      <c r="E26918" s="50" t="s">
        <v>39</v>
      </c>
      <c r="F26918" s="50">
        <v>9852431799</v>
      </c>
      <c r="G26918" s="50">
        <v>9852331799</v>
      </c>
      <c r="H26918" s="50"/>
      <c r="I26918" s="50"/>
      <c r="J26918" s="50"/>
      <c r="K26918" s="50"/>
      <c r="L26918" s="50"/>
    </row>
    <row r="26919" spans="4:12" x14ac:dyDescent="0.25">
      <c r="D26919" s="50">
        <v>4054430010</v>
      </c>
      <c r="E26919" s="50" t="s">
        <v>39</v>
      </c>
      <c r="F26919" s="50">
        <v>9852431799</v>
      </c>
      <c r="G26919" s="50">
        <v>9852331799</v>
      </c>
      <c r="H26919" s="50"/>
      <c r="I26919" s="50"/>
      <c r="J26919" s="50"/>
      <c r="K26919" s="50"/>
      <c r="L26919" s="50"/>
    </row>
    <row r="26920" spans="4:12" x14ac:dyDescent="0.25">
      <c r="D26920" s="50">
        <v>4054431800</v>
      </c>
      <c r="E26920" s="50" t="s">
        <v>39</v>
      </c>
      <c r="F26920" s="50">
        <v>9852434999</v>
      </c>
      <c r="G26920" s="50">
        <v>9852334999</v>
      </c>
      <c r="H26920" s="50"/>
      <c r="I26920" s="50"/>
      <c r="J26920" s="50"/>
      <c r="K26920" s="50"/>
      <c r="L26920" s="50"/>
    </row>
    <row r="26921" spans="4:12" x14ac:dyDescent="0.25">
      <c r="D26921" s="50">
        <v>4054432000</v>
      </c>
      <c r="E26921" s="50" t="s">
        <v>39</v>
      </c>
      <c r="F26921" s="50">
        <v>9852434999</v>
      </c>
      <c r="G26921" s="50">
        <v>9852334999</v>
      </c>
      <c r="H26921" s="50"/>
      <c r="I26921" s="50"/>
      <c r="J26921" s="50"/>
      <c r="K26921" s="50"/>
      <c r="L26921" s="50"/>
    </row>
    <row r="26922" spans="4:12" x14ac:dyDescent="0.25">
      <c r="D26922" s="50">
        <v>4054432010</v>
      </c>
      <c r="E26922" s="50" t="s">
        <v>39</v>
      </c>
      <c r="F26922" s="50">
        <v>9852434999</v>
      </c>
      <c r="G26922" s="50">
        <v>9852334999</v>
      </c>
      <c r="H26922" s="50"/>
      <c r="I26922" s="50"/>
      <c r="J26922" s="50"/>
      <c r="K26922" s="50"/>
      <c r="L26922" s="50"/>
    </row>
    <row r="26923" spans="4:12" x14ac:dyDescent="0.25">
      <c r="D26923" s="50">
        <v>4054435000</v>
      </c>
      <c r="E26923" s="50" t="s">
        <v>39</v>
      </c>
      <c r="F26923" s="50">
        <v>9852441999</v>
      </c>
      <c r="G26923" s="50">
        <v>9852341999</v>
      </c>
      <c r="H26923" s="50"/>
      <c r="I26923" s="50"/>
      <c r="J26923" s="50"/>
      <c r="K26923" s="50"/>
      <c r="L26923" s="50"/>
    </row>
    <row r="26924" spans="4:12" x14ac:dyDescent="0.25">
      <c r="D26924" s="50">
        <v>4054435010</v>
      </c>
      <c r="E26924" s="50" t="s">
        <v>39</v>
      </c>
      <c r="F26924" s="50">
        <v>9852441999</v>
      </c>
      <c r="G26924" s="50">
        <v>9852341999</v>
      </c>
      <c r="H26924" s="50"/>
      <c r="I26924" s="50"/>
      <c r="J26924" s="50"/>
      <c r="K26924" s="50"/>
      <c r="L26924" s="50"/>
    </row>
    <row r="26925" spans="4:12" x14ac:dyDescent="0.25">
      <c r="D26925" s="50">
        <v>4054440000</v>
      </c>
      <c r="E26925" s="50" t="s">
        <v>39</v>
      </c>
      <c r="F26925" s="50">
        <v>9852441999</v>
      </c>
      <c r="G26925" s="50">
        <v>9852341999</v>
      </c>
      <c r="H26925" s="50"/>
      <c r="I26925" s="50"/>
      <c r="J26925" s="50"/>
      <c r="K26925" s="50"/>
      <c r="L26925" s="50"/>
    </row>
    <row r="26926" spans="4:12" x14ac:dyDescent="0.25">
      <c r="D26926" s="50">
        <v>4054440010</v>
      </c>
      <c r="E26926" s="50" t="s">
        <v>39</v>
      </c>
      <c r="F26926" s="50">
        <v>9852441999</v>
      </c>
      <c r="G26926" s="50">
        <v>9852341999</v>
      </c>
      <c r="H26926" s="50"/>
      <c r="I26926" s="50"/>
      <c r="J26926" s="50"/>
      <c r="K26926" s="50"/>
      <c r="L26926" s="50"/>
    </row>
    <row r="26927" spans="4:12" x14ac:dyDescent="0.25">
      <c r="D26927" s="50">
        <v>4054442000</v>
      </c>
      <c r="E26927" s="50" t="s">
        <v>39</v>
      </c>
      <c r="F26927" s="50">
        <v>9852451999</v>
      </c>
      <c r="G26927" s="50">
        <v>9852351999</v>
      </c>
      <c r="H26927" s="50"/>
      <c r="I26927" s="50"/>
      <c r="J26927" s="50"/>
      <c r="K26927" s="50"/>
      <c r="L26927" s="50"/>
    </row>
    <row r="26928" spans="4:12" x14ac:dyDescent="0.25">
      <c r="D26928" s="50">
        <v>4054442010</v>
      </c>
      <c r="E26928" s="50" t="s">
        <v>39</v>
      </c>
      <c r="F26928" s="50">
        <v>9852451999</v>
      </c>
      <c r="G26928" s="50">
        <v>9852351999</v>
      </c>
      <c r="H26928" s="50"/>
      <c r="I26928" s="50"/>
      <c r="J26928" s="50"/>
      <c r="K26928" s="50"/>
      <c r="L26928" s="50"/>
    </row>
    <row r="26929" spans="4:12" x14ac:dyDescent="0.25">
      <c r="D26929" s="50">
        <v>4054450000</v>
      </c>
      <c r="E26929" s="50" t="s">
        <v>39</v>
      </c>
      <c r="F26929" s="50">
        <v>9852451999</v>
      </c>
      <c r="G26929" s="50">
        <v>9852351999</v>
      </c>
      <c r="H26929" s="50"/>
      <c r="I26929" s="50"/>
      <c r="J26929" s="50"/>
      <c r="K26929" s="50"/>
      <c r="L26929" s="50"/>
    </row>
    <row r="26930" spans="4:12" x14ac:dyDescent="0.25">
      <c r="D26930" s="50">
        <v>4054450010</v>
      </c>
      <c r="E26930" s="50" t="s">
        <v>39</v>
      </c>
      <c r="F26930" s="50">
        <v>9852451999</v>
      </c>
      <c r="G26930" s="50">
        <v>9852351999</v>
      </c>
      <c r="H26930" s="50"/>
      <c r="I26930" s="50"/>
      <c r="J26930" s="50"/>
      <c r="K26930" s="50"/>
      <c r="L26930" s="50"/>
    </row>
    <row r="26931" spans="4:12" x14ac:dyDescent="0.25">
      <c r="D26931" s="50">
        <v>4054452000</v>
      </c>
      <c r="E26931" s="50" t="s">
        <v>39</v>
      </c>
      <c r="F26931" s="50">
        <v>9852465000</v>
      </c>
      <c r="G26931" s="50">
        <v>9852365000</v>
      </c>
      <c r="H26931" s="50"/>
      <c r="I26931" s="50"/>
      <c r="J26931" s="50"/>
      <c r="K26931" s="50"/>
      <c r="L26931" s="50"/>
    </row>
    <row r="26932" spans="4:12" x14ac:dyDescent="0.25">
      <c r="D26932" s="50">
        <v>4054454000</v>
      </c>
      <c r="E26932" s="50" t="s">
        <v>39</v>
      </c>
      <c r="F26932" s="50">
        <v>9852465000</v>
      </c>
      <c r="G26932" s="50">
        <v>9852365000</v>
      </c>
      <c r="H26932" s="50"/>
      <c r="I26932" s="50"/>
      <c r="J26932" s="50"/>
      <c r="K26932" s="50"/>
      <c r="L26932" s="50"/>
    </row>
    <row r="26933" spans="4:12" x14ac:dyDescent="0.25">
      <c r="D26933" s="50">
        <v>4054454010</v>
      </c>
      <c r="E26933" s="50" t="s">
        <v>39</v>
      </c>
      <c r="F26933" s="50">
        <v>9852465000</v>
      </c>
      <c r="G26933" s="50">
        <v>9852365000</v>
      </c>
      <c r="H26933" s="50"/>
      <c r="I26933" s="50"/>
      <c r="J26933" s="50"/>
      <c r="K26933" s="50"/>
      <c r="L26933" s="50"/>
    </row>
    <row r="26934" spans="4:12" x14ac:dyDescent="0.25">
      <c r="D26934" s="50">
        <v>4055112500</v>
      </c>
      <c r="E26934" s="50" t="s">
        <v>39</v>
      </c>
      <c r="F26934" s="50">
        <v>9852515999</v>
      </c>
      <c r="G26934" s="50">
        <v>9852615999</v>
      </c>
      <c r="H26934" s="50"/>
      <c r="I26934" s="50"/>
      <c r="J26934" s="50"/>
      <c r="K26934" s="50"/>
      <c r="L26934" s="50"/>
    </row>
    <row r="26935" spans="4:12" x14ac:dyDescent="0.25">
      <c r="D26935" s="50">
        <v>4055115000</v>
      </c>
      <c r="E26935" s="50" t="s">
        <v>39</v>
      </c>
      <c r="F26935" s="50">
        <v>9852515999</v>
      </c>
      <c r="G26935" s="50">
        <v>9852615999</v>
      </c>
      <c r="H26935" s="50"/>
      <c r="I26935" s="50"/>
      <c r="J26935" s="50"/>
      <c r="K26935" s="50"/>
      <c r="L26935" s="50"/>
    </row>
    <row r="26936" spans="4:12" x14ac:dyDescent="0.25">
      <c r="D26936" s="50">
        <v>4055115010</v>
      </c>
      <c r="E26936" s="50" t="s">
        <v>39</v>
      </c>
      <c r="F26936" s="50">
        <v>9852515999</v>
      </c>
      <c r="G26936" s="50">
        <v>9852615999</v>
      </c>
      <c r="H26936" s="50"/>
      <c r="I26936" s="50"/>
      <c r="J26936" s="50"/>
      <c r="K26936" s="50"/>
      <c r="L26936" s="50"/>
    </row>
    <row r="26937" spans="4:12" x14ac:dyDescent="0.25">
      <c r="D26937" s="50">
        <v>4055116000</v>
      </c>
      <c r="E26937" s="50" t="s">
        <v>39</v>
      </c>
      <c r="F26937" s="50">
        <v>9852521999</v>
      </c>
      <c r="G26937" s="50">
        <v>9852621999</v>
      </c>
      <c r="H26937" s="50"/>
      <c r="I26937" s="50"/>
      <c r="J26937" s="50"/>
      <c r="K26937" s="50"/>
      <c r="L26937" s="50"/>
    </row>
    <row r="26938" spans="4:12" x14ac:dyDescent="0.25">
      <c r="D26938" s="50">
        <v>4055116010</v>
      </c>
      <c r="E26938" s="50" t="s">
        <v>39</v>
      </c>
      <c r="F26938" s="50">
        <v>9852521999</v>
      </c>
      <c r="G26938" s="50">
        <v>9852621999</v>
      </c>
      <c r="H26938" s="50"/>
      <c r="I26938" s="50"/>
      <c r="J26938" s="50"/>
      <c r="K26938" s="50"/>
      <c r="L26938" s="50"/>
    </row>
    <row r="26939" spans="4:12" x14ac:dyDescent="0.25">
      <c r="D26939" s="50">
        <v>4055118000</v>
      </c>
      <c r="E26939" s="50" t="s">
        <v>39</v>
      </c>
      <c r="F26939" s="50">
        <v>9852521999</v>
      </c>
      <c r="G26939" s="50">
        <v>9852621999</v>
      </c>
      <c r="H26939" s="50"/>
      <c r="I26939" s="50"/>
      <c r="J26939" s="50"/>
      <c r="K26939" s="50"/>
      <c r="L26939" s="50"/>
    </row>
    <row r="26940" spans="4:12" x14ac:dyDescent="0.25">
      <c r="D26940" s="50">
        <v>4055118010</v>
      </c>
      <c r="E26940" s="50" t="s">
        <v>39</v>
      </c>
      <c r="F26940" s="50">
        <v>9852521999</v>
      </c>
      <c r="G26940" s="50">
        <v>9852621999</v>
      </c>
      <c r="H26940" s="50"/>
      <c r="I26940" s="50"/>
      <c r="J26940" s="50"/>
      <c r="K26940" s="50"/>
      <c r="L26940" s="50"/>
    </row>
    <row r="26941" spans="4:12" x14ac:dyDescent="0.25">
      <c r="D26941" s="50">
        <v>4055120000</v>
      </c>
      <c r="E26941" s="50" t="s">
        <v>39</v>
      </c>
      <c r="F26941" s="50">
        <v>9852521999</v>
      </c>
      <c r="G26941" s="50">
        <v>9852621999</v>
      </c>
      <c r="H26941" s="50"/>
      <c r="I26941" s="50"/>
      <c r="J26941" s="50"/>
      <c r="K26941" s="50"/>
      <c r="L26941" s="50"/>
    </row>
    <row r="26942" spans="4:12" x14ac:dyDescent="0.25">
      <c r="D26942" s="50">
        <v>4055120010</v>
      </c>
      <c r="E26942" s="50" t="s">
        <v>39</v>
      </c>
      <c r="F26942" s="50">
        <v>9852521999</v>
      </c>
      <c r="G26942" s="50">
        <v>9852621999</v>
      </c>
      <c r="H26942" s="50"/>
      <c r="I26942" s="50"/>
      <c r="J26942" s="50"/>
      <c r="K26942" s="50"/>
      <c r="L26942" s="50"/>
    </row>
    <row r="26943" spans="4:12" x14ac:dyDescent="0.25">
      <c r="D26943" s="50">
        <v>4055122000</v>
      </c>
      <c r="E26943" s="50" t="s">
        <v>39</v>
      </c>
      <c r="F26943" s="50">
        <v>9852525999</v>
      </c>
      <c r="G26943" s="50">
        <v>9852625999</v>
      </c>
      <c r="H26943" s="50"/>
      <c r="I26943" s="50"/>
      <c r="J26943" s="50"/>
      <c r="K26943" s="50"/>
      <c r="L26943" s="50"/>
    </row>
    <row r="26944" spans="4:12" x14ac:dyDescent="0.25">
      <c r="D26944" s="50">
        <v>4055122010</v>
      </c>
      <c r="E26944" s="50" t="s">
        <v>39</v>
      </c>
      <c r="F26944" s="50">
        <v>9852525999</v>
      </c>
      <c r="G26944" s="50">
        <v>9852625999</v>
      </c>
      <c r="H26944" s="50"/>
      <c r="I26944" s="50"/>
      <c r="J26944" s="50"/>
      <c r="K26944" s="50"/>
      <c r="L26944" s="50"/>
    </row>
    <row r="26945" spans="4:12" x14ac:dyDescent="0.25">
      <c r="D26945" s="50">
        <v>4055124000</v>
      </c>
      <c r="E26945" s="50" t="s">
        <v>39</v>
      </c>
      <c r="F26945" s="50">
        <v>9852525999</v>
      </c>
      <c r="G26945" s="50">
        <v>9852625999</v>
      </c>
      <c r="H26945" s="50"/>
      <c r="I26945" s="50"/>
      <c r="J26945" s="50"/>
      <c r="K26945" s="50"/>
      <c r="L26945" s="50"/>
    </row>
    <row r="26946" spans="4:12" x14ac:dyDescent="0.25">
      <c r="D26946" s="50">
        <v>4055124010</v>
      </c>
      <c r="E26946" s="50" t="s">
        <v>39</v>
      </c>
      <c r="F26946" s="50">
        <v>9852525999</v>
      </c>
      <c r="G26946" s="50">
        <v>9852625999</v>
      </c>
      <c r="H26946" s="50"/>
      <c r="I26946" s="50"/>
      <c r="J26946" s="50"/>
      <c r="K26946" s="50"/>
      <c r="L26946" s="50"/>
    </row>
    <row r="26947" spans="4:12" x14ac:dyDescent="0.25">
      <c r="D26947" s="50">
        <v>4055125000</v>
      </c>
      <c r="E26947" s="50" t="s">
        <v>39</v>
      </c>
      <c r="F26947" s="50">
        <v>9852525999</v>
      </c>
      <c r="G26947" s="50">
        <v>9852625999</v>
      </c>
      <c r="H26947" s="50"/>
      <c r="I26947" s="50"/>
      <c r="J26947" s="50"/>
      <c r="K26947" s="50"/>
      <c r="L26947" s="50"/>
    </row>
    <row r="26948" spans="4:12" x14ac:dyDescent="0.25">
      <c r="D26948" s="50">
        <v>4055125010</v>
      </c>
      <c r="E26948" s="50" t="s">
        <v>39</v>
      </c>
      <c r="F26948" s="50">
        <v>9852525999</v>
      </c>
      <c r="G26948" s="50">
        <v>9852625999</v>
      </c>
      <c r="H26948" s="50"/>
      <c r="I26948" s="50"/>
      <c r="J26948" s="50"/>
      <c r="K26948" s="50"/>
      <c r="L26948" s="50"/>
    </row>
    <row r="26949" spans="4:12" x14ac:dyDescent="0.25">
      <c r="D26949" s="50">
        <v>4055126000</v>
      </c>
      <c r="E26949" s="50" t="s">
        <v>39</v>
      </c>
      <c r="F26949" s="50">
        <v>9852532000</v>
      </c>
      <c r="G26949" s="50">
        <v>9852632000</v>
      </c>
      <c r="H26949" s="50"/>
      <c r="I26949" s="50"/>
      <c r="J26949" s="50"/>
      <c r="K26949" s="50"/>
      <c r="L26949" s="50"/>
    </row>
    <row r="26950" spans="4:12" x14ac:dyDescent="0.25">
      <c r="D26950" s="50">
        <v>4055128000</v>
      </c>
      <c r="E26950" s="50" t="s">
        <v>39</v>
      </c>
      <c r="F26950" s="50">
        <v>9852532000</v>
      </c>
      <c r="G26950" s="50">
        <v>9852632000</v>
      </c>
      <c r="H26950" s="50"/>
      <c r="I26950" s="50"/>
      <c r="J26950" s="50"/>
      <c r="K26950" s="50"/>
      <c r="L26950" s="50"/>
    </row>
    <row r="26951" spans="4:12" x14ac:dyDescent="0.25">
      <c r="D26951" s="50">
        <v>4055128010</v>
      </c>
      <c r="E26951" s="50" t="s">
        <v>39</v>
      </c>
      <c r="F26951" s="50">
        <v>9852532000</v>
      </c>
      <c r="G26951" s="50">
        <v>9852632000</v>
      </c>
      <c r="H26951" s="50"/>
      <c r="I26951" s="50"/>
      <c r="J26951" s="50"/>
      <c r="K26951" s="50"/>
      <c r="L26951" s="50"/>
    </row>
    <row r="26952" spans="4:12" x14ac:dyDescent="0.25">
      <c r="D26952" s="50">
        <v>4055130000</v>
      </c>
      <c r="E26952" s="50" t="s">
        <v>39</v>
      </c>
      <c r="F26952" s="50">
        <v>9852532000</v>
      </c>
      <c r="G26952" s="50">
        <v>9852632000</v>
      </c>
      <c r="H26952" s="50"/>
      <c r="I26952" s="50"/>
      <c r="J26952" s="50"/>
      <c r="K26952" s="50"/>
      <c r="L26952" s="50"/>
    </row>
    <row r="26953" spans="4:12" x14ac:dyDescent="0.25">
      <c r="D26953" s="50">
        <v>4055130010</v>
      </c>
      <c r="E26953" s="50" t="s">
        <v>39</v>
      </c>
      <c r="F26953" s="50">
        <v>9852532000</v>
      </c>
      <c r="G26953" s="50">
        <v>9852632000</v>
      </c>
      <c r="H26953" s="50"/>
      <c r="I26953" s="50"/>
      <c r="J26953" s="50"/>
      <c r="K26953" s="50"/>
      <c r="L26953" s="50"/>
    </row>
    <row r="26954" spans="4:12" x14ac:dyDescent="0.25">
      <c r="D26954" s="50">
        <v>4055132010</v>
      </c>
      <c r="E26954" s="50" t="s">
        <v>39</v>
      </c>
      <c r="F26954" s="50">
        <v>9852540000</v>
      </c>
      <c r="G26954" s="50">
        <v>9852640000</v>
      </c>
      <c r="H26954" s="50"/>
      <c r="I26954" s="50"/>
      <c r="J26954" s="50"/>
      <c r="K26954" s="50"/>
      <c r="L26954" s="50"/>
    </row>
    <row r="26955" spans="4:12" x14ac:dyDescent="0.25">
      <c r="D26955" s="50">
        <v>4055140000</v>
      </c>
      <c r="E26955" s="50" t="s">
        <v>39</v>
      </c>
      <c r="F26955" s="50">
        <v>9852540000</v>
      </c>
      <c r="G26955" s="50">
        <v>9852640000</v>
      </c>
      <c r="H26955" s="50"/>
      <c r="I26955" s="50"/>
      <c r="J26955" s="50"/>
      <c r="K26955" s="50"/>
      <c r="L26955" s="50"/>
    </row>
    <row r="26956" spans="4:12" x14ac:dyDescent="0.25">
      <c r="D26956" s="50">
        <v>4056012500</v>
      </c>
      <c r="E26956" s="50" t="s">
        <v>39</v>
      </c>
      <c r="F26956" s="50">
        <v>9852515999</v>
      </c>
      <c r="G26956" s="50">
        <v>9852615999</v>
      </c>
      <c r="H26956" s="50"/>
      <c r="I26956" s="50"/>
      <c r="J26956" s="50"/>
      <c r="K26956" s="50"/>
      <c r="L26956" s="50"/>
    </row>
    <row r="26957" spans="4:12" x14ac:dyDescent="0.25">
      <c r="D26957" s="50">
        <v>4056015000</v>
      </c>
      <c r="E26957" s="50" t="s">
        <v>39</v>
      </c>
      <c r="F26957" s="50">
        <v>9852515999</v>
      </c>
      <c r="G26957" s="50">
        <v>9852615999</v>
      </c>
      <c r="H26957" s="50"/>
      <c r="I26957" s="50"/>
      <c r="J26957" s="50"/>
      <c r="K26957" s="50"/>
      <c r="L26957" s="50"/>
    </row>
    <row r="26958" spans="4:12" x14ac:dyDescent="0.25">
      <c r="D26958" s="50">
        <v>4056015010</v>
      </c>
      <c r="E26958" s="50" t="s">
        <v>39</v>
      </c>
      <c r="F26958" s="50">
        <v>9852515999</v>
      </c>
      <c r="G26958" s="50">
        <v>9852615999</v>
      </c>
      <c r="H26958" s="50"/>
      <c r="I26958" s="50"/>
      <c r="J26958" s="50"/>
      <c r="K26958" s="50"/>
      <c r="L26958" s="50"/>
    </row>
    <row r="26959" spans="4:12" x14ac:dyDescent="0.25">
      <c r="D26959" s="50">
        <v>4056016000</v>
      </c>
      <c r="E26959" s="50" t="s">
        <v>39</v>
      </c>
      <c r="F26959" s="50">
        <v>9852521999</v>
      </c>
      <c r="G26959" s="50">
        <v>9852621999</v>
      </c>
      <c r="H26959" s="50"/>
      <c r="I26959" s="50"/>
      <c r="J26959" s="50"/>
      <c r="K26959" s="50"/>
      <c r="L26959" s="50"/>
    </row>
    <row r="26960" spans="4:12" x14ac:dyDescent="0.25">
      <c r="D26960" s="50">
        <v>4056016010</v>
      </c>
      <c r="E26960" s="50" t="s">
        <v>39</v>
      </c>
      <c r="F26960" s="50">
        <v>9852521999</v>
      </c>
      <c r="G26960" s="50">
        <v>9852621999</v>
      </c>
      <c r="H26960" s="50"/>
      <c r="I26960" s="50"/>
      <c r="J26960" s="50"/>
      <c r="K26960" s="50"/>
      <c r="L26960" s="50"/>
    </row>
    <row r="26961" spans="4:12" x14ac:dyDescent="0.25">
      <c r="D26961" s="50">
        <v>4056018000</v>
      </c>
      <c r="E26961" s="50" t="s">
        <v>39</v>
      </c>
      <c r="F26961" s="50">
        <v>9852521999</v>
      </c>
      <c r="G26961" s="50">
        <v>9852621999</v>
      </c>
      <c r="H26961" s="50"/>
      <c r="I26961" s="50"/>
      <c r="J26961" s="50"/>
      <c r="K26961" s="50"/>
      <c r="L26961" s="50"/>
    </row>
    <row r="26962" spans="4:12" x14ac:dyDescent="0.25">
      <c r="D26962" s="50">
        <v>4056018010</v>
      </c>
      <c r="E26962" s="50" t="s">
        <v>39</v>
      </c>
      <c r="F26962" s="50">
        <v>9852521999</v>
      </c>
      <c r="G26962" s="50">
        <v>9852621999</v>
      </c>
      <c r="H26962" s="50"/>
      <c r="I26962" s="50"/>
      <c r="J26962" s="50"/>
      <c r="K26962" s="50"/>
      <c r="L26962" s="50"/>
    </row>
    <row r="26963" spans="4:12" x14ac:dyDescent="0.25">
      <c r="D26963" s="50">
        <v>4056020000</v>
      </c>
      <c r="E26963" s="50" t="s">
        <v>39</v>
      </c>
      <c r="F26963" s="50">
        <v>9852521999</v>
      </c>
      <c r="G26963" s="50">
        <v>9852621999</v>
      </c>
      <c r="H26963" s="50"/>
      <c r="I26963" s="50"/>
      <c r="J26963" s="50"/>
      <c r="K26963" s="50"/>
      <c r="L26963" s="50"/>
    </row>
    <row r="26964" spans="4:12" x14ac:dyDescent="0.25">
      <c r="D26964" s="50">
        <v>4056020010</v>
      </c>
      <c r="E26964" s="50" t="s">
        <v>39</v>
      </c>
      <c r="F26964" s="50">
        <v>9852521999</v>
      </c>
      <c r="G26964" s="50">
        <v>9852621999</v>
      </c>
      <c r="H26964" s="50"/>
      <c r="I26964" s="50"/>
      <c r="J26964" s="50"/>
      <c r="K26964" s="50"/>
      <c r="L26964" s="50"/>
    </row>
    <row r="26965" spans="4:12" x14ac:dyDescent="0.25">
      <c r="D26965" s="50">
        <v>4056022000</v>
      </c>
      <c r="E26965" s="50" t="s">
        <v>39</v>
      </c>
      <c r="F26965" s="50">
        <v>9852525999</v>
      </c>
      <c r="G26965" s="50">
        <v>9852625999</v>
      </c>
      <c r="H26965" s="50"/>
      <c r="I26965" s="50"/>
      <c r="J26965" s="50"/>
      <c r="K26965" s="50"/>
      <c r="L26965" s="50"/>
    </row>
    <row r="26966" spans="4:12" x14ac:dyDescent="0.25">
      <c r="D26966" s="50">
        <v>4056022010</v>
      </c>
      <c r="E26966" s="50" t="s">
        <v>39</v>
      </c>
      <c r="F26966" s="50">
        <v>9852525999</v>
      </c>
      <c r="G26966" s="50">
        <v>9852625999</v>
      </c>
      <c r="H26966" s="50"/>
      <c r="I26966" s="50"/>
      <c r="J26966" s="50"/>
      <c r="K26966" s="50"/>
      <c r="L26966" s="50"/>
    </row>
    <row r="26967" spans="4:12" x14ac:dyDescent="0.25">
      <c r="D26967" s="50">
        <v>4056024000</v>
      </c>
      <c r="E26967" s="50" t="s">
        <v>39</v>
      </c>
      <c r="F26967" s="50">
        <v>9852525999</v>
      </c>
      <c r="G26967" s="50">
        <v>9852625999</v>
      </c>
      <c r="H26967" s="50"/>
      <c r="I26967" s="50"/>
      <c r="J26967" s="50"/>
      <c r="K26967" s="50"/>
      <c r="L26967" s="50"/>
    </row>
    <row r="26968" spans="4:12" x14ac:dyDescent="0.25">
      <c r="D26968" s="50">
        <v>4056024010</v>
      </c>
      <c r="E26968" s="50" t="s">
        <v>39</v>
      </c>
      <c r="F26968" s="50">
        <v>9852525999</v>
      </c>
      <c r="G26968" s="50">
        <v>9852625999</v>
      </c>
      <c r="H26968" s="50"/>
      <c r="I26968" s="50"/>
      <c r="J26968" s="50"/>
      <c r="K26968" s="50"/>
      <c r="L26968" s="50"/>
    </row>
    <row r="26969" spans="4:12" x14ac:dyDescent="0.25">
      <c r="D26969" s="50">
        <v>4056025000</v>
      </c>
      <c r="E26969" s="50" t="s">
        <v>39</v>
      </c>
      <c r="F26969" s="50">
        <v>9852525999</v>
      </c>
      <c r="G26969" s="50">
        <v>9852625999</v>
      </c>
      <c r="H26969" s="50"/>
      <c r="I26969" s="50"/>
      <c r="J26969" s="50"/>
      <c r="K26969" s="50"/>
      <c r="L26969" s="50"/>
    </row>
    <row r="26970" spans="4:12" x14ac:dyDescent="0.25">
      <c r="D26970" s="50">
        <v>4056025010</v>
      </c>
      <c r="E26970" s="50" t="s">
        <v>39</v>
      </c>
      <c r="F26970" s="50">
        <v>9852525999</v>
      </c>
      <c r="G26970" s="50">
        <v>9852625999</v>
      </c>
      <c r="H26970" s="50"/>
      <c r="I26970" s="50"/>
      <c r="J26970" s="50"/>
      <c r="K26970" s="50"/>
      <c r="L26970" s="50"/>
    </row>
    <row r="26971" spans="4:12" x14ac:dyDescent="0.25">
      <c r="D26971" s="50">
        <v>4056026000</v>
      </c>
      <c r="E26971" s="50" t="s">
        <v>39</v>
      </c>
      <c r="F26971" s="50">
        <v>9852532000</v>
      </c>
      <c r="G26971" s="50">
        <v>9852632000</v>
      </c>
      <c r="H26971" s="50"/>
      <c r="I26971" s="50"/>
      <c r="J26971" s="50"/>
      <c r="K26971" s="50"/>
      <c r="L26971" s="50"/>
    </row>
    <row r="26972" spans="4:12" x14ac:dyDescent="0.25">
      <c r="D26972" s="50">
        <v>4056028000</v>
      </c>
      <c r="E26972" s="50" t="s">
        <v>39</v>
      </c>
      <c r="F26972" s="50">
        <v>9852532000</v>
      </c>
      <c r="G26972" s="50">
        <v>9852632000</v>
      </c>
      <c r="H26972" s="50"/>
      <c r="I26972" s="50"/>
      <c r="J26972" s="50"/>
      <c r="K26972" s="50"/>
      <c r="L26972" s="50"/>
    </row>
    <row r="26973" spans="4:12" x14ac:dyDescent="0.25">
      <c r="D26973" s="50">
        <v>4056028010</v>
      </c>
      <c r="E26973" s="50" t="s">
        <v>39</v>
      </c>
      <c r="F26973" s="50">
        <v>9852532000</v>
      </c>
      <c r="G26973" s="50">
        <v>9852632000</v>
      </c>
      <c r="H26973" s="50"/>
      <c r="I26973" s="50"/>
      <c r="J26973" s="50"/>
      <c r="K26973" s="50"/>
      <c r="L26973" s="50"/>
    </row>
    <row r="26974" spans="4:12" x14ac:dyDescent="0.25">
      <c r="D26974" s="50">
        <v>4056030000</v>
      </c>
      <c r="E26974" s="50" t="s">
        <v>39</v>
      </c>
      <c r="F26974" s="50">
        <v>9852532000</v>
      </c>
      <c r="G26974" s="50">
        <v>9852632000</v>
      </c>
      <c r="H26974" s="50"/>
      <c r="I26974" s="50"/>
      <c r="J26974" s="50"/>
      <c r="K26974" s="50"/>
      <c r="L26974" s="50"/>
    </row>
    <row r="26975" spans="4:12" x14ac:dyDescent="0.25">
      <c r="D26975" s="50">
        <v>4056030010</v>
      </c>
      <c r="E26975" s="50" t="s">
        <v>39</v>
      </c>
      <c r="F26975" s="50">
        <v>9852532000</v>
      </c>
      <c r="G26975" s="50">
        <v>9852632000</v>
      </c>
      <c r="H26975" s="50"/>
      <c r="I26975" s="50"/>
      <c r="J26975" s="50"/>
      <c r="K26975" s="50"/>
      <c r="L26975" s="50"/>
    </row>
    <row r="26976" spans="4:12" x14ac:dyDescent="0.25">
      <c r="D26976" s="50">
        <v>4056032010</v>
      </c>
      <c r="E26976" s="50" t="s">
        <v>39</v>
      </c>
      <c r="F26976" s="50">
        <v>9852540000</v>
      </c>
      <c r="G26976" s="50">
        <v>9852640000</v>
      </c>
      <c r="H26976" s="50"/>
      <c r="I26976" s="50"/>
      <c r="J26976" s="50"/>
      <c r="K26976" s="50"/>
      <c r="L26976" s="50"/>
    </row>
    <row r="26977" spans="4:12" x14ac:dyDescent="0.25">
      <c r="D26977" s="50">
        <v>4056040000</v>
      </c>
      <c r="E26977" s="50" t="s">
        <v>39</v>
      </c>
      <c r="F26977" s="50">
        <v>9852540000</v>
      </c>
      <c r="G26977" s="50">
        <v>9852640000</v>
      </c>
      <c r="H26977" s="50"/>
      <c r="I26977" s="50"/>
      <c r="J26977" s="50"/>
      <c r="K26977" s="50"/>
      <c r="L26977" s="50"/>
    </row>
    <row r="26978" spans="4:12" x14ac:dyDescent="0.25">
      <c r="D26978" s="50">
        <v>4057012500</v>
      </c>
      <c r="E26978" s="50" t="s">
        <v>39</v>
      </c>
      <c r="F26978" s="50">
        <v>9852515999</v>
      </c>
      <c r="G26978" s="50">
        <v>9852615999</v>
      </c>
      <c r="H26978" s="50"/>
      <c r="I26978" s="50"/>
      <c r="J26978" s="50"/>
      <c r="K26978" s="50"/>
      <c r="L26978" s="50"/>
    </row>
    <row r="26979" spans="4:12" x14ac:dyDescent="0.25">
      <c r="D26979" s="50">
        <v>4057015000</v>
      </c>
      <c r="E26979" s="50" t="s">
        <v>39</v>
      </c>
      <c r="F26979" s="50">
        <v>9852515999</v>
      </c>
      <c r="G26979" s="50">
        <v>9852615999</v>
      </c>
      <c r="H26979" s="50"/>
      <c r="I26979" s="50"/>
      <c r="J26979" s="50"/>
      <c r="K26979" s="50"/>
      <c r="L26979" s="50"/>
    </row>
    <row r="26980" spans="4:12" x14ac:dyDescent="0.25">
      <c r="D26980" s="50">
        <v>4057015010</v>
      </c>
      <c r="E26980" s="50" t="s">
        <v>39</v>
      </c>
      <c r="F26980" s="50">
        <v>9852515999</v>
      </c>
      <c r="G26980" s="50">
        <v>9852615999</v>
      </c>
      <c r="H26980" s="50"/>
      <c r="I26980" s="50"/>
      <c r="J26980" s="50"/>
      <c r="K26980" s="50"/>
      <c r="L26980" s="50"/>
    </row>
    <row r="26981" spans="4:12" x14ac:dyDescent="0.25">
      <c r="D26981" s="50">
        <v>4057016000</v>
      </c>
      <c r="E26981" s="50" t="s">
        <v>39</v>
      </c>
      <c r="F26981" s="50">
        <v>9852521999</v>
      </c>
      <c r="G26981" s="50">
        <v>9852621999</v>
      </c>
      <c r="H26981" s="50"/>
      <c r="I26981" s="50"/>
      <c r="J26981" s="50"/>
      <c r="K26981" s="50"/>
      <c r="L26981" s="50"/>
    </row>
    <row r="26982" spans="4:12" x14ac:dyDescent="0.25">
      <c r="D26982" s="50">
        <v>4057016010</v>
      </c>
      <c r="E26982" s="50" t="s">
        <v>39</v>
      </c>
      <c r="F26982" s="50">
        <v>9852521999</v>
      </c>
      <c r="G26982" s="50">
        <v>9852621999</v>
      </c>
      <c r="H26982" s="50"/>
      <c r="I26982" s="50"/>
      <c r="J26982" s="50"/>
      <c r="K26982" s="50"/>
      <c r="L26982" s="50"/>
    </row>
    <row r="26983" spans="4:12" x14ac:dyDescent="0.25">
      <c r="D26983" s="50">
        <v>4057018000</v>
      </c>
      <c r="E26983" s="50" t="s">
        <v>39</v>
      </c>
      <c r="F26983" s="50">
        <v>9852521999</v>
      </c>
      <c r="G26983" s="50">
        <v>9852621999</v>
      </c>
      <c r="H26983" s="50"/>
      <c r="I26983" s="50"/>
      <c r="J26983" s="50"/>
      <c r="K26983" s="50"/>
      <c r="L26983" s="50"/>
    </row>
    <row r="26984" spans="4:12" x14ac:dyDescent="0.25">
      <c r="D26984" s="50">
        <v>4057018010</v>
      </c>
      <c r="E26984" s="50" t="s">
        <v>39</v>
      </c>
      <c r="F26984" s="50">
        <v>9852521999</v>
      </c>
      <c r="G26984" s="50">
        <v>9852621999</v>
      </c>
      <c r="H26984" s="50"/>
      <c r="I26984" s="50"/>
      <c r="J26984" s="50"/>
      <c r="K26984" s="50"/>
      <c r="L26984" s="50"/>
    </row>
    <row r="26985" spans="4:12" x14ac:dyDescent="0.25">
      <c r="D26985" s="50">
        <v>4057020000</v>
      </c>
      <c r="E26985" s="50" t="s">
        <v>39</v>
      </c>
      <c r="F26985" s="50">
        <v>9852521999</v>
      </c>
      <c r="G26985" s="50">
        <v>9852621999</v>
      </c>
      <c r="H26985" s="50"/>
      <c r="I26985" s="50"/>
      <c r="J26985" s="50"/>
      <c r="K26985" s="50"/>
      <c r="L26985" s="50"/>
    </row>
    <row r="26986" spans="4:12" x14ac:dyDescent="0.25">
      <c r="D26986" s="50">
        <v>4057020010</v>
      </c>
      <c r="E26986" s="50" t="s">
        <v>39</v>
      </c>
      <c r="F26986" s="50">
        <v>9852521999</v>
      </c>
      <c r="G26986" s="50">
        <v>9852621999</v>
      </c>
      <c r="H26986" s="50"/>
      <c r="I26986" s="50"/>
      <c r="J26986" s="50"/>
      <c r="K26986" s="50"/>
      <c r="L26986" s="50"/>
    </row>
    <row r="26987" spans="4:12" x14ac:dyDescent="0.25">
      <c r="D26987" s="50">
        <v>4057022000</v>
      </c>
      <c r="E26987" s="50" t="s">
        <v>39</v>
      </c>
      <c r="F26987" s="50">
        <v>9852525999</v>
      </c>
      <c r="G26987" s="50">
        <v>9852625999</v>
      </c>
      <c r="H26987" s="50"/>
      <c r="I26987" s="50"/>
      <c r="J26987" s="50"/>
      <c r="K26987" s="50"/>
      <c r="L26987" s="50"/>
    </row>
    <row r="26988" spans="4:12" x14ac:dyDescent="0.25">
      <c r="D26988" s="50">
        <v>4057022010</v>
      </c>
      <c r="E26988" s="50" t="s">
        <v>39</v>
      </c>
      <c r="F26988" s="50">
        <v>9852525999</v>
      </c>
      <c r="G26988" s="50">
        <v>9852625999</v>
      </c>
      <c r="H26988" s="50"/>
      <c r="I26988" s="50"/>
      <c r="J26988" s="50"/>
      <c r="K26988" s="50"/>
      <c r="L26988" s="50"/>
    </row>
    <row r="26989" spans="4:12" x14ac:dyDescent="0.25">
      <c r="D26989" s="50">
        <v>4057024000</v>
      </c>
      <c r="E26989" s="50" t="s">
        <v>39</v>
      </c>
      <c r="F26989" s="50">
        <v>9852525999</v>
      </c>
      <c r="G26989" s="50">
        <v>9852625999</v>
      </c>
      <c r="H26989" s="50"/>
      <c r="I26989" s="50"/>
      <c r="J26989" s="50"/>
      <c r="K26989" s="50"/>
      <c r="L26989" s="50"/>
    </row>
    <row r="26990" spans="4:12" x14ac:dyDescent="0.25">
      <c r="D26990" s="50">
        <v>4057024010</v>
      </c>
      <c r="E26990" s="50" t="s">
        <v>39</v>
      </c>
      <c r="F26990" s="50">
        <v>9852525999</v>
      </c>
      <c r="G26990" s="50">
        <v>9852625999</v>
      </c>
      <c r="H26990" s="50"/>
      <c r="I26990" s="50"/>
      <c r="J26990" s="50"/>
      <c r="K26990" s="50"/>
      <c r="L26990" s="50"/>
    </row>
    <row r="26991" spans="4:12" x14ac:dyDescent="0.25">
      <c r="D26991" s="50">
        <v>4057025000</v>
      </c>
      <c r="E26991" s="50" t="s">
        <v>39</v>
      </c>
      <c r="F26991" s="50">
        <v>9852525999</v>
      </c>
      <c r="G26991" s="50">
        <v>9852625999</v>
      </c>
      <c r="H26991" s="50"/>
      <c r="I26991" s="50"/>
      <c r="J26991" s="50"/>
      <c r="K26991" s="50"/>
      <c r="L26991" s="50"/>
    </row>
    <row r="26992" spans="4:12" x14ac:dyDescent="0.25">
      <c r="D26992" s="50">
        <v>4057025010</v>
      </c>
      <c r="E26992" s="50" t="s">
        <v>39</v>
      </c>
      <c r="F26992" s="50">
        <v>9852525999</v>
      </c>
      <c r="G26992" s="50">
        <v>9852625999</v>
      </c>
      <c r="H26992" s="50"/>
      <c r="I26992" s="50"/>
      <c r="J26992" s="50"/>
      <c r="K26992" s="50"/>
      <c r="L26992" s="50"/>
    </row>
    <row r="26993" spans="4:12" x14ac:dyDescent="0.25">
      <c r="D26993" s="50">
        <v>4057026000</v>
      </c>
      <c r="E26993" s="50" t="s">
        <v>39</v>
      </c>
      <c r="F26993" s="50">
        <v>9852532000</v>
      </c>
      <c r="G26993" s="50">
        <v>9852632000</v>
      </c>
      <c r="H26993" s="50"/>
      <c r="I26993" s="50"/>
      <c r="J26993" s="50"/>
      <c r="K26993" s="50"/>
      <c r="L26993" s="50"/>
    </row>
    <row r="26994" spans="4:12" x14ac:dyDescent="0.25">
      <c r="D26994" s="50">
        <v>4057028000</v>
      </c>
      <c r="E26994" s="50" t="s">
        <v>39</v>
      </c>
      <c r="F26994" s="50">
        <v>9852532000</v>
      </c>
      <c r="G26994" s="50">
        <v>9852632000</v>
      </c>
      <c r="H26994" s="50"/>
      <c r="I26994" s="50"/>
      <c r="J26994" s="50"/>
      <c r="K26994" s="50"/>
      <c r="L26994" s="50"/>
    </row>
    <row r="26995" spans="4:12" x14ac:dyDescent="0.25">
      <c r="D26995" s="50">
        <v>4057028010</v>
      </c>
      <c r="E26995" s="50" t="s">
        <v>39</v>
      </c>
      <c r="F26995" s="50">
        <v>9852532000</v>
      </c>
      <c r="G26995" s="50">
        <v>9852632000</v>
      </c>
      <c r="H26995" s="50"/>
      <c r="I26995" s="50"/>
      <c r="J26995" s="50"/>
      <c r="K26995" s="50"/>
      <c r="L26995" s="50"/>
    </row>
    <row r="26996" spans="4:12" x14ac:dyDescent="0.25">
      <c r="D26996" s="50">
        <v>4057030000</v>
      </c>
      <c r="E26996" s="50" t="s">
        <v>39</v>
      </c>
      <c r="F26996" s="50">
        <v>9852532000</v>
      </c>
      <c r="G26996" s="50">
        <v>9852632000</v>
      </c>
      <c r="H26996" s="50"/>
      <c r="I26996" s="50"/>
      <c r="J26996" s="50"/>
      <c r="K26996" s="50"/>
      <c r="L26996" s="50"/>
    </row>
    <row r="26997" spans="4:12" x14ac:dyDescent="0.25">
      <c r="D26997" s="50">
        <v>4057030010</v>
      </c>
      <c r="E26997" s="50" t="s">
        <v>39</v>
      </c>
      <c r="F26997" s="50">
        <v>9852532000</v>
      </c>
      <c r="G26997" s="50">
        <v>9852632000</v>
      </c>
      <c r="H26997" s="50"/>
      <c r="I26997" s="50"/>
      <c r="J26997" s="50"/>
      <c r="K26997" s="50"/>
      <c r="L26997" s="50"/>
    </row>
    <row r="26998" spans="4:12" x14ac:dyDescent="0.25">
      <c r="D26998" s="50">
        <v>4057032010</v>
      </c>
      <c r="E26998" s="50" t="s">
        <v>39</v>
      </c>
      <c r="F26998" s="50">
        <v>9852540000</v>
      </c>
      <c r="G26998" s="50">
        <v>9852640000</v>
      </c>
      <c r="H26998" s="50"/>
      <c r="I26998" s="50"/>
      <c r="J26998" s="50"/>
      <c r="K26998" s="50"/>
      <c r="L26998" s="50"/>
    </row>
    <row r="26999" spans="4:12" x14ac:dyDescent="0.25">
      <c r="D26999" s="50">
        <v>4057040000</v>
      </c>
      <c r="E26999" s="50" t="s">
        <v>39</v>
      </c>
      <c r="F26999" s="50">
        <v>9852540000</v>
      </c>
      <c r="G26999" s="50">
        <v>9852640000</v>
      </c>
      <c r="H26999" s="50"/>
      <c r="I26999" s="50"/>
      <c r="J26999" s="50"/>
      <c r="K26999" s="50"/>
      <c r="L26999" s="50"/>
    </row>
    <row r="27000" spans="4:12" x14ac:dyDescent="0.25">
      <c r="D27000" s="50">
        <v>4057118000</v>
      </c>
      <c r="E27000" s="50" t="s">
        <v>39</v>
      </c>
      <c r="F27000" s="50">
        <v>9852121999</v>
      </c>
      <c r="G27000" s="50">
        <v>9852221999</v>
      </c>
      <c r="H27000" s="50">
        <v>9852321999</v>
      </c>
      <c r="I27000" s="50"/>
      <c r="J27000" s="50"/>
      <c r="K27000" s="50"/>
      <c r="L27000" s="50"/>
    </row>
    <row r="27001" spans="4:12" x14ac:dyDescent="0.25">
      <c r="D27001" s="50">
        <v>4057118010</v>
      </c>
      <c r="E27001" s="50" t="s">
        <v>39</v>
      </c>
      <c r="F27001" s="50">
        <v>9852121999</v>
      </c>
      <c r="G27001" s="50">
        <v>9852221999</v>
      </c>
      <c r="H27001" s="50">
        <v>9852321999</v>
      </c>
      <c r="I27001" s="50"/>
      <c r="J27001" s="50"/>
      <c r="K27001" s="50"/>
      <c r="L27001" s="50"/>
    </row>
    <row r="27002" spans="4:12" x14ac:dyDescent="0.25">
      <c r="D27002" s="50">
        <v>4057120000</v>
      </c>
      <c r="E27002" s="50" t="s">
        <v>39</v>
      </c>
      <c r="F27002" s="50">
        <v>9852121999</v>
      </c>
      <c r="G27002" s="50">
        <v>9852221999</v>
      </c>
      <c r="H27002" s="50">
        <v>9852321999</v>
      </c>
      <c r="I27002" s="50"/>
      <c r="J27002" s="50"/>
      <c r="K27002" s="50"/>
      <c r="L27002" s="50"/>
    </row>
    <row r="27003" spans="4:12" x14ac:dyDescent="0.25">
      <c r="D27003" s="50">
        <v>4057120010</v>
      </c>
      <c r="E27003" s="50" t="s">
        <v>39</v>
      </c>
      <c r="F27003" s="50">
        <v>9852121999</v>
      </c>
      <c r="G27003" s="50">
        <v>9852221999</v>
      </c>
      <c r="H27003" s="50">
        <v>9852321999</v>
      </c>
      <c r="I27003" s="50"/>
      <c r="J27003" s="50"/>
      <c r="K27003" s="50"/>
      <c r="L27003" s="50"/>
    </row>
    <row r="27004" spans="4:12" x14ac:dyDescent="0.25">
      <c r="D27004" s="50">
        <v>4057122000</v>
      </c>
      <c r="E27004" s="50" t="s">
        <v>39</v>
      </c>
      <c r="F27004" s="50">
        <v>9852126999</v>
      </c>
      <c r="G27004" s="50">
        <v>9852226999</v>
      </c>
      <c r="H27004" s="50">
        <v>9852326999</v>
      </c>
      <c r="I27004" s="50"/>
      <c r="J27004" s="50"/>
      <c r="K27004" s="50"/>
      <c r="L27004" s="50"/>
    </row>
    <row r="27005" spans="4:12" x14ac:dyDescent="0.25">
      <c r="D27005" s="50">
        <v>4057122010</v>
      </c>
      <c r="E27005" s="50" t="s">
        <v>39</v>
      </c>
      <c r="F27005" s="50">
        <v>9852126999</v>
      </c>
      <c r="G27005" s="50">
        <v>9852226999</v>
      </c>
      <c r="H27005" s="50">
        <v>9852326999</v>
      </c>
      <c r="I27005" s="50"/>
      <c r="J27005" s="50"/>
      <c r="K27005" s="50"/>
      <c r="L27005" s="50"/>
    </row>
    <row r="27006" spans="4:12" x14ac:dyDescent="0.25">
      <c r="D27006" s="50">
        <v>4057124000</v>
      </c>
      <c r="E27006" s="50" t="s">
        <v>39</v>
      </c>
      <c r="F27006" s="50">
        <v>9852126999</v>
      </c>
      <c r="G27006" s="50">
        <v>9852226999</v>
      </c>
      <c r="H27006" s="50">
        <v>9852326999</v>
      </c>
      <c r="I27006" s="50"/>
      <c r="J27006" s="50"/>
      <c r="K27006" s="50"/>
      <c r="L27006" s="50"/>
    </row>
    <row r="27007" spans="4:12" x14ac:dyDescent="0.25">
      <c r="D27007" s="50">
        <v>4057124010</v>
      </c>
      <c r="E27007" s="50" t="s">
        <v>39</v>
      </c>
      <c r="F27007" s="50">
        <v>9852126999</v>
      </c>
      <c r="G27007" s="50">
        <v>9852226999</v>
      </c>
      <c r="H27007" s="50">
        <v>9852326999</v>
      </c>
      <c r="I27007" s="50"/>
      <c r="J27007" s="50"/>
      <c r="K27007" s="50"/>
      <c r="L27007" s="50"/>
    </row>
    <row r="27008" spans="4:12" x14ac:dyDescent="0.25">
      <c r="D27008" s="50">
        <v>4057125000</v>
      </c>
      <c r="E27008" s="50" t="s">
        <v>39</v>
      </c>
      <c r="F27008" s="50">
        <v>9852126999</v>
      </c>
      <c r="G27008" s="50">
        <v>9852226999</v>
      </c>
      <c r="H27008" s="50">
        <v>9852326999</v>
      </c>
      <c r="I27008" s="50"/>
      <c r="J27008" s="50"/>
      <c r="K27008" s="50"/>
      <c r="L27008" s="50"/>
    </row>
    <row r="27009" spans="4:12" x14ac:dyDescent="0.25">
      <c r="D27009" s="50">
        <v>4057125010</v>
      </c>
      <c r="E27009" s="50" t="s">
        <v>39</v>
      </c>
      <c r="F27009" s="50">
        <v>9852126999</v>
      </c>
      <c r="G27009" s="50">
        <v>9852226999</v>
      </c>
      <c r="H27009" s="50">
        <v>9852326999</v>
      </c>
      <c r="I27009" s="50"/>
      <c r="J27009" s="50"/>
      <c r="K27009" s="50"/>
      <c r="L27009" s="50"/>
    </row>
    <row r="27010" spans="4:12" x14ac:dyDescent="0.25">
      <c r="D27010" s="50">
        <v>4057126000</v>
      </c>
      <c r="E27010" s="50" t="s">
        <v>39</v>
      </c>
      <c r="F27010" s="50">
        <v>9852126999</v>
      </c>
      <c r="G27010" s="50">
        <v>9852226999</v>
      </c>
      <c r="H27010" s="50">
        <v>9852326999</v>
      </c>
      <c r="I27010" s="50"/>
      <c r="J27010" s="50"/>
      <c r="K27010" s="50"/>
      <c r="L27010" s="50"/>
    </row>
    <row r="27011" spans="4:12" x14ac:dyDescent="0.25">
      <c r="D27011" s="50">
        <v>4057126010</v>
      </c>
      <c r="E27011" s="50" t="s">
        <v>39</v>
      </c>
      <c r="F27011" s="50">
        <v>9852126999</v>
      </c>
      <c r="G27011" s="50">
        <v>9852226999</v>
      </c>
      <c r="H27011" s="50">
        <v>9852326999</v>
      </c>
      <c r="I27011" s="50"/>
      <c r="J27011" s="50"/>
      <c r="K27011" s="50"/>
      <c r="L27011" s="50"/>
    </row>
    <row r="27012" spans="4:12" x14ac:dyDescent="0.25">
      <c r="D27012" s="50">
        <v>4057127000</v>
      </c>
      <c r="E27012" s="50" t="s">
        <v>39</v>
      </c>
      <c r="F27012" s="50">
        <v>9852131799</v>
      </c>
      <c r="G27012" s="50">
        <v>9852231799</v>
      </c>
      <c r="H27012" s="50">
        <v>9852331799</v>
      </c>
      <c r="I27012" s="50"/>
      <c r="J27012" s="50"/>
      <c r="K27012" s="50"/>
      <c r="L27012" s="50"/>
    </row>
    <row r="27013" spans="4:12" x14ac:dyDescent="0.25">
      <c r="D27013" s="50">
        <v>4057128000</v>
      </c>
      <c r="E27013" s="50" t="s">
        <v>39</v>
      </c>
      <c r="F27013" s="50">
        <v>9852131799</v>
      </c>
      <c r="G27013" s="50">
        <v>9852231799</v>
      </c>
      <c r="H27013" s="50">
        <v>9852331799</v>
      </c>
      <c r="I27013" s="50"/>
      <c r="J27013" s="50"/>
      <c r="K27013" s="50"/>
      <c r="L27013" s="50"/>
    </row>
    <row r="27014" spans="4:12" x14ac:dyDescent="0.25">
      <c r="D27014" s="50">
        <v>4057128010</v>
      </c>
      <c r="E27014" s="50" t="s">
        <v>39</v>
      </c>
      <c r="F27014" s="50">
        <v>9852131799</v>
      </c>
      <c r="G27014" s="50">
        <v>9852231799</v>
      </c>
      <c r="H27014" s="50">
        <v>9852331799</v>
      </c>
      <c r="I27014" s="50"/>
      <c r="J27014" s="50"/>
      <c r="K27014" s="50"/>
      <c r="L27014" s="50"/>
    </row>
    <row r="27015" spans="4:12" x14ac:dyDescent="0.25">
      <c r="D27015" s="50">
        <v>4057130000</v>
      </c>
      <c r="E27015" s="50" t="s">
        <v>39</v>
      </c>
      <c r="F27015" s="50">
        <v>9852131799</v>
      </c>
      <c r="G27015" s="50">
        <v>9852231799</v>
      </c>
      <c r="H27015" s="50">
        <v>9852331799</v>
      </c>
      <c r="I27015" s="50"/>
      <c r="J27015" s="50"/>
      <c r="K27015" s="50"/>
      <c r="L27015" s="50"/>
    </row>
    <row r="27016" spans="4:12" x14ac:dyDescent="0.25">
      <c r="D27016" s="50">
        <v>4057130010</v>
      </c>
      <c r="E27016" s="50" t="s">
        <v>39</v>
      </c>
      <c r="F27016" s="50">
        <v>9852131799</v>
      </c>
      <c r="G27016" s="50">
        <v>9852231799</v>
      </c>
      <c r="H27016" s="50">
        <v>9852331799</v>
      </c>
      <c r="I27016" s="50"/>
      <c r="J27016" s="50"/>
      <c r="K27016" s="50"/>
      <c r="L27016" s="50"/>
    </row>
    <row r="27017" spans="4:12" x14ac:dyDescent="0.25">
      <c r="D27017" s="50">
        <v>4057131800</v>
      </c>
      <c r="E27017" s="50" t="s">
        <v>39</v>
      </c>
      <c r="F27017" s="50">
        <v>9852134999</v>
      </c>
      <c r="G27017" s="50">
        <v>9852234999</v>
      </c>
      <c r="H27017" s="50">
        <v>9852334999</v>
      </c>
      <c r="I27017" s="50"/>
      <c r="J27017" s="50"/>
      <c r="K27017" s="50"/>
      <c r="L27017" s="50"/>
    </row>
    <row r="27018" spans="4:12" x14ac:dyDescent="0.25">
      <c r="D27018" s="50">
        <v>4057132000</v>
      </c>
      <c r="E27018" s="50" t="s">
        <v>39</v>
      </c>
      <c r="F27018" s="50">
        <v>9852134999</v>
      </c>
      <c r="G27018" s="50">
        <v>9852234999</v>
      </c>
      <c r="H27018" s="50">
        <v>9852334999</v>
      </c>
      <c r="I27018" s="50"/>
      <c r="J27018" s="50"/>
      <c r="K27018" s="50"/>
      <c r="L27018" s="50"/>
    </row>
    <row r="27019" spans="4:12" x14ac:dyDescent="0.25">
      <c r="D27019" s="50">
        <v>4057132010</v>
      </c>
      <c r="E27019" s="50" t="s">
        <v>39</v>
      </c>
      <c r="F27019" s="50">
        <v>9852134999</v>
      </c>
      <c r="G27019" s="50">
        <v>9852234999</v>
      </c>
      <c r="H27019" s="50">
        <v>9852334999</v>
      </c>
      <c r="I27019" s="50"/>
      <c r="J27019" s="50"/>
      <c r="K27019" s="50"/>
      <c r="L27019" s="50"/>
    </row>
    <row r="27020" spans="4:12" x14ac:dyDescent="0.25">
      <c r="D27020" s="50">
        <v>4057135000</v>
      </c>
      <c r="E27020" s="50" t="s">
        <v>39</v>
      </c>
      <c r="F27020" s="50">
        <v>9852141999</v>
      </c>
      <c r="G27020" s="50">
        <v>9852241999</v>
      </c>
      <c r="H27020" s="50">
        <v>9852341999</v>
      </c>
      <c r="I27020" s="50"/>
      <c r="J27020" s="50"/>
      <c r="K27020" s="50"/>
      <c r="L27020" s="50"/>
    </row>
    <row r="27021" spans="4:12" x14ac:dyDescent="0.25">
      <c r="D27021" s="50">
        <v>4057135010</v>
      </c>
      <c r="E27021" s="50" t="s">
        <v>39</v>
      </c>
      <c r="F27021" s="50">
        <v>9852141999</v>
      </c>
      <c r="G27021" s="50">
        <v>9852241999</v>
      </c>
      <c r="H27021" s="50">
        <v>9852341999</v>
      </c>
      <c r="I27021" s="50"/>
      <c r="J27021" s="50"/>
      <c r="K27021" s="50"/>
      <c r="L27021" s="50"/>
    </row>
    <row r="27022" spans="4:12" x14ac:dyDescent="0.25">
      <c r="D27022" s="50">
        <v>4057140000</v>
      </c>
      <c r="E27022" s="50" t="s">
        <v>39</v>
      </c>
      <c r="F27022" s="50">
        <v>9852141999</v>
      </c>
      <c r="G27022" s="50">
        <v>9852241999</v>
      </c>
      <c r="H27022" s="50">
        <v>9852341999</v>
      </c>
      <c r="I27022" s="50"/>
      <c r="J27022" s="50"/>
      <c r="K27022" s="50"/>
      <c r="L27022" s="50"/>
    </row>
    <row r="27023" spans="4:12" x14ac:dyDescent="0.25">
      <c r="D27023" s="50">
        <v>4057140010</v>
      </c>
      <c r="E27023" s="50" t="s">
        <v>39</v>
      </c>
      <c r="F27023" s="50">
        <v>9852141999</v>
      </c>
      <c r="G27023" s="50">
        <v>9852241999</v>
      </c>
      <c r="H27023" s="50">
        <v>9852341999</v>
      </c>
      <c r="I27023" s="50"/>
      <c r="J27023" s="50"/>
      <c r="K27023" s="50"/>
      <c r="L27023" s="50"/>
    </row>
    <row r="27024" spans="4:12" x14ac:dyDescent="0.25">
      <c r="D27024" s="50">
        <v>4057142000</v>
      </c>
      <c r="E27024" s="50" t="s">
        <v>39</v>
      </c>
      <c r="F27024" s="50">
        <v>9852151999</v>
      </c>
      <c r="G27024" s="50">
        <v>9852251999</v>
      </c>
      <c r="H27024" s="50">
        <v>9852351999</v>
      </c>
      <c r="I27024" s="50"/>
      <c r="J27024" s="50"/>
      <c r="K27024" s="50"/>
      <c r="L27024" s="50"/>
    </row>
    <row r="27025" spans="4:12" x14ac:dyDescent="0.25">
      <c r="D27025" s="50">
        <v>4057142010</v>
      </c>
      <c r="E27025" s="50" t="s">
        <v>39</v>
      </c>
      <c r="F27025" s="50">
        <v>9852151999</v>
      </c>
      <c r="G27025" s="50">
        <v>9852251999</v>
      </c>
      <c r="H27025" s="50">
        <v>9852351999</v>
      </c>
      <c r="I27025" s="50"/>
      <c r="J27025" s="50"/>
      <c r="K27025" s="50"/>
      <c r="L27025" s="50"/>
    </row>
    <row r="27026" spans="4:12" x14ac:dyDescent="0.25">
      <c r="D27026" s="50">
        <v>4057150000</v>
      </c>
      <c r="E27026" s="50" t="s">
        <v>39</v>
      </c>
      <c r="F27026" s="50">
        <v>9852151999</v>
      </c>
      <c r="G27026" s="50">
        <v>9852251999</v>
      </c>
      <c r="H27026" s="50">
        <v>9852351999</v>
      </c>
      <c r="I27026" s="50"/>
      <c r="J27026" s="50"/>
      <c r="K27026" s="50"/>
      <c r="L27026" s="50"/>
    </row>
    <row r="27027" spans="4:12" x14ac:dyDescent="0.25">
      <c r="D27027" s="50">
        <v>4057150010</v>
      </c>
      <c r="E27027" s="50" t="s">
        <v>39</v>
      </c>
      <c r="F27027" s="50">
        <v>9852151999</v>
      </c>
      <c r="G27027" s="50">
        <v>9852251999</v>
      </c>
      <c r="H27027" s="50">
        <v>9852351999</v>
      </c>
      <c r="I27027" s="50"/>
      <c r="J27027" s="50"/>
      <c r="K27027" s="50"/>
      <c r="L27027" s="50"/>
    </row>
    <row r="27028" spans="4:12" x14ac:dyDescent="0.25">
      <c r="D27028" s="50">
        <v>4057152000</v>
      </c>
      <c r="E27028" s="50" t="s">
        <v>39</v>
      </c>
      <c r="F27028" s="50">
        <v>9852165000</v>
      </c>
      <c r="G27028" s="50">
        <v>9852265000</v>
      </c>
      <c r="H27028" s="50">
        <v>9852365000</v>
      </c>
      <c r="I27028" s="50"/>
      <c r="J27028" s="50"/>
      <c r="K27028" s="50"/>
      <c r="L27028" s="50"/>
    </row>
    <row r="27029" spans="4:12" x14ac:dyDescent="0.25">
      <c r="D27029" s="50">
        <v>4057154000</v>
      </c>
      <c r="E27029" s="50" t="s">
        <v>39</v>
      </c>
      <c r="F27029" s="50">
        <v>9852165000</v>
      </c>
      <c r="G27029" s="50">
        <v>9852265000</v>
      </c>
      <c r="H27029" s="50">
        <v>9852365000</v>
      </c>
      <c r="I27029" s="50"/>
      <c r="J27029" s="50"/>
      <c r="K27029" s="50"/>
      <c r="L27029" s="50"/>
    </row>
    <row r="27030" spans="4:12" x14ac:dyDescent="0.25">
      <c r="D27030" s="50">
        <v>4057154010</v>
      </c>
      <c r="E27030" s="50" t="s">
        <v>39</v>
      </c>
      <c r="F27030" s="50">
        <v>9852165000</v>
      </c>
      <c r="G27030" s="50">
        <v>9852265000</v>
      </c>
      <c r="H27030" s="50">
        <v>9852365000</v>
      </c>
      <c r="I27030" s="50"/>
      <c r="J27030" s="50"/>
      <c r="K27030" s="50"/>
      <c r="L27030" s="50"/>
    </row>
    <row r="27031" spans="4:12" x14ac:dyDescent="0.25">
      <c r="D27031" s="50">
        <v>4058018000</v>
      </c>
      <c r="E27031" s="50" t="s">
        <v>39</v>
      </c>
      <c r="F27031" s="50">
        <v>9852121999</v>
      </c>
      <c r="G27031" s="50">
        <v>9852221999</v>
      </c>
      <c r="H27031" s="50">
        <v>9852321999</v>
      </c>
      <c r="I27031" s="50"/>
      <c r="J27031" s="50"/>
      <c r="K27031" s="50"/>
      <c r="L27031" s="50"/>
    </row>
    <row r="27032" spans="4:12" x14ac:dyDescent="0.25">
      <c r="D27032" s="50">
        <v>4058018010</v>
      </c>
      <c r="E27032" s="50" t="s">
        <v>39</v>
      </c>
      <c r="F27032" s="50">
        <v>9852121999</v>
      </c>
      <c r="G27032" s="50">
        <v>9852221999</v>
      </c>
      <c r="H27032" s="50">
        <v>9852321999</v>
      </c>
      <c r="I27032" s="50"/>
      <c r="J27032" s="50"/>
      <c r="K27032" s="50"/>
      <c r="L27032" s="50"/>
    </row>
    <row r="27033" spans="4:12" x14ac:dyDescent="0.25">
      <c r="D27033" s="50">
        <v>4058020000</v>
      </c>
      <c r="E27033" s="50" t="s">
        <v>39</v>
      </c>
      <c r="F27033" s="50">
        <v>9852121999</v>
      </c>
      <c r="G27033" s="50">
        <v>9852221999</v>
      </c>
      <c r="H27033" s="50">
        <v>9852321999</v>
      </c>
      <c r="I27033" s="50"/>
      <c r="J27033" s="50"/>
      <c r="K27033" s="50"/>
      <c r="L27033" s="50"/>
    </row>
    <row r="27034" spans="4:12" x14ac:dyDescent="0.25">
      <c r="D27034" s="50">
        <v>4058020010</v>
      </c>
      <c r="E27034" s="50" t="s">
        <v>39</v>
      </c>
      <c r="F27034" s="50">
        <v>9852121999</v>
      </c>
      <c r="G27034" s="50">
        <v>9852221999</v>
      </c>
      <c r="H27034" s="50">
        <v>9852321999</v>
      </c>
      <c r="I27034" s="50"/>
      <c r="J27034" s="50"/>
      <c r="K27034" s="50"/>
      <c r="L27034" s="50"/>
    </row>
    <row r="27035" spans="4:12" x14ac:dyDescent="0.25">
      <c r="D27035" s="50">
        <v>4058022000</v>
      </c>
      <c r="E27035" s="50" t="s">
        <v>39</v>
      </c>
      <c r="F27035" s="50">
        <v>9852126999</v>
      </c>
      <c r="G27035" s="50">
        <v>9852226999</v>
      </c>
      <c r="H27035" s="50">
        <v>9852326999</v>
      </c>
      <c r="I27035" s="50"/>
      <c r="J27035" s="50"/>
      <c r="K27035" s="50"/>
      <c r="L27035" s="50"/>
    </row>
    <row r="27036" spans="4:12" x14ac:dyDescent="0.25">
      <c r="D27036" s="50">
        <v>4058022010</v>
      </c>
      <c r="E27036" s="50" t="s">
        <v>39</v>
      </c>
      <c r="F27036" s="50">
        <v>9852126999</v>
      </c>
      <c r="G27036" s="50">
        <v>9852226999</v>
      </c>
      <c r="H27036" s="50">
        <v>9852326999</v>
      </c>
      <c r="I27036" s="50"/>
      <c r="J27036" s="50"/>
      <c r="K27036" s="50"/>
      <c r="L27036" s="50"/>
    </row>
    <row r="27037" spans="4:12" x14ac:dyDescent="0.25">
      <c r="D27037" s="50">
        <v>4058024000</v>
      </c>
      <c r="E27037" s="50" t="s">
        <v>39</v>
      </c>
      <c r="F27037" s="50">
        <v>9852126999</v>
      </c>
      <c r="G27037" s="50">
        <v>9852226999</v>
      </c>
      <c r="H27037" s="50">
        <v>9852326999</v>
      </c>
      <c r="I27037" s="50"/>
      <c r="J27037" s="50"/>
      <c r="K27037" s="50"/>
      <c r="L27037" s="50"/>
    </row>
    <row r="27038" spans="4:12" x14ac:dyDescent="0.25">
      <c r="D27038" s="50">
        <v>4058024010</v>
      </c>
      <c r="E27038" s="50" t="s">
        <v>39</v>
      </c>
      <c r="F27038" s="50">
        <v>9852126999</v>
      </c>
      <c r="G27038" s="50">
        <v>9852226999</v>
      </c>
      <c r="H27038" s="50">
        <v>9852326999</v>
      </c>
      <c r="I27038" s="50"/>
      <c r="J27038" s="50"/>
      <c r="K27038" s="50"/>
      <c r="L27038" s="50"/>
    </row>
    <row r="27039" spans="4:12" x14ac:dyDescent="0.25">
      <c r="D27039" s="50">
        <v>4058025000</v>
      </c>
      <c r="E27039" s="50" t="s">
        <v>39</v>
      </c>
      <c r="F27039" s="50">
        <v>9852126999</v>
      </c>
      <c r="G27039" s="50">
        <v>9852226999</v>
      </c>
      <c r="H27039" s="50">
        <v>9852326999</v>
      </c>
      <c r="I27039" s="50"/>
      <c r="J27039" s="50"/>
      <c r="K27039" s="50"/>
      <c r="L27039" s="50"/>
    </row>
    <row r="27040" spans="4:12" x14ac:dyDescent="0.25">
      <c r="D27040" s="50">
        <v>4058025010</v>
      </c>
      <c r="E27040" s="50" t="s">
        <v>39</v>
      </c>
      <c r="F27040" s="50">
        <v>9852126999</v>
      </c>
      <c r="G27040" s="50">
        <v>9852226999</v>
      </c>
      <c r="H27040" s="50">
        <v>9852326999</v>
      </c>
      <c r="I27040" s="50"/>
      <c r="J27040" s="50"/>
      <c r="K27040" s="50"/>
      <c r="L27040" s="50"/>
    </row>
    <row r="27041" spans="4:12" x14ac:dyDescent="0.25">
      <c r="D27041" s="50">
        <v>4058026000</v>
      </c>
      <c r="E27041" s="50" t="s">
        <v>39</v>
      </c>
      <c r="F27041" s="50">
        <v>9852126999</v>
      </c>
      <c r="G27041" s="50">
        <v>9852226999</v>
      </c>
      <c r="H27041" s="50">
        <v>9852326999</v>
      </c>
      <c r="I27041" s="50"/>
      <c r="J27041" s="50"/>
      <c r="K27041" s="50"/>
      <c r="L27041" s="50"/>
    </row>
    <row r="27042" spans="4:12" x14ac:dyDescent="0.25">
      <c r="D27042" s="50">
        <v>4058026010</v>
      </c>
      <c r="E27042" s="50" t="s">
        <v>39</v>
      </c>
      <c r="F27042" s="50">
        <v>9852126999</v>
      </c>
      <c r="G27042" s="50">
        <v>9852226999</v>
      </c>
      <c r="H27042" s="50">
        <v>9852326999</v>
      </c>
      <c r="I27042" s="50"/>
      <c r="J27042" s="50"/>
      <c r="K27042" s="50"/>
      <c r="L27042" s="50"/>
    </row>
    <row r="27043" spans="4:12" x14ac:dyDescent="0.25">
      <c r="D27043" s="50">
        <v>4058027000</v>
      </c>
      <c r="E27043" s="50" t="s">
        <v>39</v>
      </c>
      <c r="F27043" s="50">
        <v>9852131799</v>
      </c>
      <c r="G27043" s="50">
        <v>9852231799</v>
      </c>
      <c r="H27043" s="50">
        <v>9852331799</v>
      </c>
      <c r="I27043" s="50"/>
      <c r="J27043" s="50"/>
      <c r="K27043" s="50"/>
      <c r="L27043" s="50"/>
    </row>
    <row r="27044" spans="4:12" x14ac:dyDescent="0.25">
      <c r="D27044" s="50">
        <v>4058028000</v>
      </c>
      <c r="E27044" s="50" t="s">
        <v>39</v>
      </c>
      <c r="F27044" s="50">
        <v>9852131799</v>
      </c>
      <c r="G27044" s="50">
        <v>9852231799</v>
      </c>
      <c r="H27044" s="50">
        <v>9852331799</v>
      </c>
      <c r="I27044" s="50"/>
      <c r="J27044" s="50"/>
      <c r="K27044" s="50"/>
      <c r="L27044" s="50"/>
    </row>
    <row r="27045" spans="4:12" x14ac:dyDescent="0.25">
      <c r="D27045" s="50">
        <v>4058028010</v>
      </c>
      <c r="E27045" s="50" t="s">
        <v>39</v>
      </c>
      <c r="F27045" s="50">
        <v>9852131799</v>
      </c>
      <c r="G27045" s="50">
        <v>9852231799</v>
      </c>
      <c r="H27045" s="50">
        <v>9852331799</v>
      </c>
      <c r="I27045" s="50"/>
      <c r="J27045" s="50"/>
      <c r="K27045" s="50"/>
      <c r="L27045" s="50"/>
    </row>
    <row r="27046" spans="4:12" x14ac:dyDescent="0.25">
      <c r="D27046" s="50">
        <v>4058030000</v>
      </c>
      <c r="E27046" s="50" t="s">
        <v>39</v>
      </c>
      <c r="F27046" s="50">
        <v>9852131799</v>
      </c>
      <c r="G27046" s="50">
        <v>9852231799</v>
      </c>
      <c r="H27046" s="50">
        <v>9852331799</v>
      </c>
      <c r="I27046" s="50"/>
      <c r="J27046" s="50"/>
      <c r="K27046" s="50"/>
      <c r="L27046" s="50"/>
    </row>
    <row r="27047" spans="4:12" x14ac:dyDescent="0.25">
      <c r="D27047" s="50">
        <v>4058030010</v>
      </c>
      <c r="E27047" s="50" t="s">
        <v>39</v>
      </c>
      <c r="F27047" s="50">
        <v>9852131799</v>
      </c>
      <c r="G27047" s="50">
        <v>9852231799</v>
      </c>
      <c r="H27047" s="50">
        <v>9852331799</v>
      </c>
      <c r="I27047" s="50"/>
      <c r="J27047" s="50"/>
      <c r="K27047" s="50"/>
      <c r="L27047" s="50"/>
    </row>
    <row r="27048" spans="4:12" x14ac:dyDescent="0.25">
      <c r="D27048" s="50">
        <v>4058031800</v>
      </c>
      <c r="E27048" s="50" t="s">
        <v>39</v>
      </c>
      <c r="F27048" s="50">
        <v>9852134999</v>
      </c>
      <c r="G27048" s="50">
        <v>9852234999</v>
      </c>
      <c r="H27048" s="50">
        <v>9852334999</v>
      </c>
      <c r="I27048" s="50"/>
      <c r="J27048" s="50"/>
      <c r="K27048" s="50"/>
      <c r="L27048" s="50"/>
    </row>
    <row r="27049" spans="4:12" x14ac:dyDescent="0.25">
      <c r="D27049" s="50">
        <v>4058032000</v>
      </c>
      <c r="E27049" s="50" t="s">
        <v>39</v>
      </c>
      <c r="F27049" s="50">
        <v>9852134999</v>
      </c>
      <c r="G27049" s="50">
        <v>9852234999</v>
      </c>
      <c r="H27049" s="50">
        <v>9852334999</v>
      </c>
      <c r="I27049" s="50"/>
      <c r="J27049" s="50"/>
      <c r="K27049" s="50"/>
      <c r="L27049" s="50"/>
    </row>
    <row r="27050" spans="4:12" x14ac:dyDescent="0.25">
      <c r="D27050" s="50">
        <v>4058032010</v>
      </c>
      <c r="E27050" s="50" t="s">
        <v>39</v>
      </c>
      <c r="F27050" s="50">
        <v>9852134999</v>
      </c>
      <c r="G27050" s="50">
        <v>9852234999</v>
      </c>
      <c r="H27050" s="50">
        <v>9852334999</v>
      </c>
      <c r="I27050" s="50"/>
      <c r="J27050" s="50"/>
      <c r="K27050" s="50"/>
      <c r="L27050" s="50"/>
    </row>
    <row r="27051" spans="4:12" x14ac:dyDescent="0.25">
      <c r="D27051" s="50">
        <v>4058035000</v>
      </c>
      <c r="E27051" s="50" t="s">
        <v>39</v>
      </c>
      <c r="F27051" s="50">
        <v>9852141999</v>
      </c>
      <c r="G27051" s="50">
        <v>9852241999</v>
      </c>
      <c r="H27051" s="50">
        <v>9852341999</v>
      </c>
      <c r="I27051" s="50"/>
      <c r="J27051" s="50"/>
      <c r="K27051" s="50"/>
      <c r="L27051" s="50"/>
    </row>
    <row r="27052" spans="4:12" x14ac:dyDescent="0.25">
      <c r="D27052" s="50">
        <v>4058035010</v>
      </c>
      <c r="E27052" s="50" t="s">
        <v>39</v>
      </c>
      <c r="F27052" s="50">
        <v>9852141999</v>
      </c>
      <c r="G27052" s="50">
        <v>9852241999</v>
      </c>
      <c r="H27052" s="50">
        <v>9852341999</v>
      </c>
      <c r="I27052" s="50"/>
      <c r="J27052" s="50"/>
      <c r="K27052" s="50"/>
      <c r="L27052" s="50"/>
    </row>
    <row r="27053" spans="4:12" x14ac:dyDescent="0.25">
      <c r="D27053" s="50">
        <v>4058040000</v>
      </c>
      <c r="E27053" s="50" t="s">
        <v>39</v>
      </c>
      <c r="F27053" s="50">
        <v>9852141999</v>
      </c>
      <c r="G27053" s="50">
        <v>9852241999</v>
      </c>
      <c r="H27053" s="50">
        <v>9852341999</v>
      </c>
      <c r="I27053" s="50"/>
      <c r="J27053" s="50"/>
      <c r="K27053" s="50"/>
      <c r="L27053" s="50"/>
    </row>
    <row r="27054" spans="4:12" x14ac:dyDescent="0.25">
      <c r="D27054" s="50">
        <v>4058040010</v>
      </c>
      <c r="E27054" s="50" t="s">
        <v>39</v>
      </c>
      <c r="F27054" s="50">
        <v>9852141999</v>
      </c>
      <c r="G27054" s="50">
        <v>9852241999</v>
      </c>
      <c r="H27054" s="50">
        <v>9852341999</v>
      </c>
      <c r="I27054" s="50"/>
      <c r="J27054" s="50"/>
      <c r="K27054" s="50"/>
      <c r="L27054" s="50"/>
    </row>
    <row r="27055" spans="4:12" x14ac:dyDescent="0.25">
      <c r="D27055" s="50">
        <v>4058042000</v>
      </c>
      <c r="E27055" s="50" t="s">
        <v>39</v>
      </c>
      <c r="F27055" s="50">
        <v>9852151999</v>
      </c>
      <c r="G27055" s="50">
        <v>9852251999</v>
      </c>
      <c r="H27055" s="50">
        <v>9852351999</v>
      </c>
      <c r="I27055" s="50"/>
      <c r="J27055" s="50"/>
      <c r="K27055" s="50"/>
      <c r="L27055" s="50"/>
    </row>
    <row r="27056" spans="4:12" x14ac:dyDescent="0.25">
      <c r="D27056" s="50">
        <v>4058042010</v>
      </c>
      <c r="E27056" s="50" t="s">
        <v>39</v>
      </c>
      <c r="F27056" s="50">
        <v>9852151999</v>
      </c>
      <c r="G27056" s="50">
        <v>9852251999</v>
      </c>
      <c r="H27056" s="50">
        <v>9852351999</v>
      </c>
      <c r="I27056" s="50"/>
      <c r="J27056" s="50"/>
      <c r="K27056" s="50"/>
      <c r="L27056" s="50"/>
    </row>
    <row r="27057" spans="4:12" x14ac:dyDescent="0.25">
      <c r="D27057" s="50">
        <v>4058050000</v>
      </c>
      <c r="E27057" s="50" t="s">
        <v>39</v>
      </c>
      <c r="F27057" s="50">
        <v>9852151999</v>
      </c>
      <c r="G27057" s="50">
        <v>9852251999</v>
      </c>
      <c r="H27057" s="50">
        <v>9852351999</v>
      </c>
      <c r="I27057" s="50"/>
      <c r="J27057" s="50"/>
      <c r="K27057" s="50"/>
      <c r="L27057" s="50"/>
    </row>
    <row r="27058" spans="4:12" x14ac:dyDescent="0.25">
      <c r="D27058" s="50">
        <v>4058050010</v>
      </c>
      <c r="E27058" s="50" t="s">
        <v>39</v>
      </c>
      <c r="F27058" s="50">
        <v>9852151999</v>
      </c>
      <c r="G27058" s="50">
        <v>9852251999</v>
      </c>
      <c r="H27058" s="50">
        <v>9852351999</v>
      </c>
      <c r="I27058" s="50"/>
      <c r="J27058" s="50"/>
      <c r="K27058" s="50"/>
      <c r="L27058" s="50"/>
    </row>
    <row r="27059" spans="4:12" x14ac:dyDescent="0.25">
      <c r="D27059" s="50">
        <v>4058052000</v>
      </c>
      <c r="E27059" s="50" t="s">
        <v>39</v>
      </c>
      <c r="F27059" s="50">
        <v>9852165000</v>
      </c>
      <c r="G27059" s="50">
        <v>9852265000</v>
      </c>
      <c r="H27059" s="50">
        <v>9852365000</v>
      </c>
      <c r="I27059" s="50"/>
      <c r="J27059" s="50"/>
      <c r="K27059" s="50"/>
      <c r="L27059" s="50"/>
    </row>
    <row r="27060" spans="4:12" x14ac:dyDescent="0.25">
      <c r="D27060" s="50">
        <v>4058054000</v>
      </c>
      <c r="E27060" s="50" t="s">
        <v>39</v>
      </c>
      <c r="F27060" s="50">
        <v>9852165000</v>
      </c>
      <c r="G27060" s="50">
        <v>9852265000</v>
      </c>
      <c r="H27060" s="50">
        <v>9852365000</v>
      </c>
      <c r="I27060" s="50"/>
      <c r="J27060" s="50"/>
      <c r="K27060" s="50"/>
      <c r="L27060" s="50"/>
    </row>
    <row r="27061" spans="4:12" x14ac:dyDescent="0.25">
      <c r="D27061" s="50">
        <v>4058054010</v>
      </c>
      <c r="E27061" s="50" t="s">
        <v>39</v>
      </c>
      <c r="F27061" s="50">
        <v>9852165000</v>
      </c>
      <c r="G27061" s="50">
        <v>9852265000</v>
      </c>
      <c r="H27061" s="50">
        <v>9852365000</v>
      </c>
      <c r="I27061" s="50"/>
      <c r="J27061" s="50"/>
      <c r="K27061" s="50"/>
      <c r="L27061" s="50"/>
    </row>
    <row r="27062" spans="4:12" x14ac:dyDescent="0.25">
      <c r="D27062" s="50">
        <v>4058518000</v>
      </c>
      <c r="E27062" s="50" t="s">
        <v>39</v>
      </c>
      <c r="F27062" s="50">
        <v>9852121999</v>
      </c>
      <c r="G27062" s="50">
        <v>9852221999</v>
      </c>
      <c r="H27062" s="50">
        <v>9852321999</v>
      </c>
      <c r="I27062" s="50"/>
      <c r="J27062" s="50"/>
      <c r="K27062" s="50"/>
      <c r="L27062" s="50"/>
    </row>
    <row r="27063" spans="4:12" x14ac:dyDescent="0.25">
      <c r="D27063" s="50">
        <v>4058518010</v>
      </c>
      <c r="E27063" s="50" t="s">
        <v>39</v>
      </c>
      <c r="F27063" s="50">
        <v>9852121999</v>
      </c>
      <c r="G27063" s="50">
        <v>9852221999</v>
      </c>
      <c r="H27063" s="50">
        <v>9852321999</v>
      </c>
      <c r="I27063" s="50"/>
      <c r="J27063" s="50"/>
      <c r="K27063" s="50"/>
      <c r="L27063" s="50"/>
    </row>
    <row r="27064" spans="4:12" x14ac:dyDescent="0.25">
      <c r="D27064" s="50">
        <v>4058520000</v>
      </c>
      <c r="E27064" s="50" t="s">
        <v>39</v>
      </c>
      <c r="F27064" s="50">
        <v>9852121999</v>
      </c>
      <c r="G27064" s="50">
        <v>9852221999</v>
      </c>
      <c r="H27064" s="50">
        <v>9852321999</v>
      </c>
      <c r="I27064" s="50"/>
      <c r="J27064" s="50"/>
      <c r="K27064" s="50"/>
      <c r="L27064" s="50"/>
    </row>
    <row r="27065" spans="4:12" x14ac:dyDescent="0.25">
      <c r="D27065" s="50">
        <v>4058520010</v>
      </c>
      <c r="E27065" s="50" t="s">
        <v>39</v>
      </c>
      <c r="F27065" s="50">
        <v>9852121999</v>
      </c>
      <c r="G27065" s="50">
        <v>9852221999</v>
      </c>
      <c r="H27065" s="50">
        <v>9852321999</v>
      </c>
      <c r="I27065" s="50"/>
      <c r="J27065" s="50"/>
      <c r="K27065" s="50"/>
      <c r="L27065" s="50"/>
    </row>
    <row r="27066" spans="4:12" x14ac:dyDescent="0.25">
      <c r="D27066" s="50">
        <v>4058522000</v>
      </c>
      <c r="E27066" s="50" t="s">
        <v>39</v>
      </c>
      <c r="F27066" s="50">
        <v>9852126999</v>
      </c>
      <c r="G27066" s="50">
        <v>9852226999</v>
      </c>
      <c r="H27066" s="50">
        <v>9852326999</v>
      </c>
      <c r="I27066" s="50"/>
      <c r="J27066" s="50"/>
      <c r="K27066" s="50"/>
      <c r="L27066" s="50"/>
    </row>
    <row r="27067" spans="4:12" x14ac:dyDescent="0.25">
      <c r="D27067" s="50">
        <v>4058522010</v>
      </c>
      <c r="E27067" s="50" t="s">
        <v>39</v>
      </c>
      <c r="F27067" s="50">
        <v>9852126999</v>
      </c>
      <c r="G27067" s="50">
        <v>9852226999</v>
      </c>
      <c r="H27067" s="50">
        <v>9852326999</v>
      </c>
      <c r="I27067" s="50"/>
      <c r="J27067" s="50"/>
      <c r="K27067" s="50"/>
      <c r="L27067" s="50"/>
    </row>
    <row r="27068" spans="4:12" x14ac:dyDescent="0.25">
      <c r="D27068" s="50">
        <v>4058524000</v>
      </c>
      <c r="E27068" s="50" t="s">
        <v>39</v>
      </c>
      <c r="F27068" s="50">
        <v>9852126999</v>
      </c>
      <c r="G27068" s="50">
        <v>9852226999</v>
      </c>
      <c r="H27068" s="50">
        <v>9852326999</v>
      </c>
      <c r="I27068" s="50"/>
      <c r="J27068" s="50"/>
      <c r="K27068" s="50"/>
      <c r="L27068" s="50"/>
    </row>
    <row r="27069" spans="4:12" x14ac:dyDescent="0.25">
      <c r="D27069" s="50">
        <v>4058524010</v>
      </c>
      <c r="E27069" s="50" t="s">
        <v>39</v>
      </c>
      <c r="F27069" s="50">
        <v>9852126999</v>
      </c>
      <c r="G27069" s="50">
        <v>9852226999</v>
      </c>
      <c r="H27069" s="50">
        <v>9852326999</v>
      </c>
      <c r="I27069" s="50"/>
      <c r="J27069" s="50"/>
      <c r="K27069" s="50"/>
      <c r="L27069" s="50"/>
    </row>
    <row r="27070" spans="4:12" x14ac:dyDescent="0.25">
      <c r="D27070" s="50">
        <v>4058525000</v>
      </c>
      <c r="E27070" s="50" t="s">
        <v>39</v>
      </c>
      <c r="F27070" s="50">
        <v>9852126999</v>
      </c>
      <c r="G27070" s="50">
        <v>9852226999</v>
      </c>
      <c r="H27070" s="50">
        <v>9852326999</v>
      </c>
      <c r="I27070" s="50"/>
      <c r="J27070" s="50"/>
      <c r="K27070" s="50"/>
      <c r="L27070" s="50"/>
    </row>
    <row r="27071" spans="4:12" x14ac:dyDescent="0.25">
      <c r="D27071" s="50">
        <v>4058525010</v>
      </c>
      <c r="E27071" s="50" t="s">
        <v>39</v>
      </c>
      <c r="F27071" s="50">
        <v>9852126999</v>
      </c>
      <c r="G27071" s="50">
        <v>9852226999</v>
      </c>
      <c r="H27071" s="50">
        <v>9852326999</v>
      </c>
      <c r="I27071" s="50"/>
      <c r="J27071" s="50"/>
      <c r="K27071" s="50"/>
      <c r="L27071" s="50"/>
    </row>
    <row r="27072" spans="4:12" x14ac:dyDescent="0.25">
      <c r="D27072" s="50">
        <v>4058526000</v>
      </c>
      <c r="E27072" s="50" t="s">
        <v>39</v>
      </c>
      <c r="F27072" s="50">
        <v>9852126999</v>
      </c>
      <c r="G27072" s="50">
        <v>9852226999</v>
      </c>
      <c r="H27072" s="50">
        <v>9852326999</v>
      </c>
      <c r="I27072" s="50"/>
      <c r="J27072" s="50"/>
      <c r="K27072" s="50"/>
      <c r="L27072" s="50"/>
    </row>
    <row r="27073" spans="4:12" x14ac:dyDescent="0.25">
      <c r="D27073" s="50">
        <v>4058526010</v>
      </c>
      <c r="E27073" s="50" t="s">
        <v>39</v>
      </c>
      <c r="F27073" s="50">
        <v>9852126999</v>
      </c>
      <c r="G27073" s="50">
        <v>9852226999</v>
      </c>
      <c r="H27073" s="50">
        <v>9852326999</v>
      </c>
      <c r="I27073" s="50"/>
      <c r="J27073" s="50"/>
      <c r="K27073" s="50"/>
      <c r="L27073" s="50"/>
    </row>
    <row r="27074" spans="4:12" x14ac:dyDescent="0.25">
      <c r="D27074" s="50">
        <v>4058527000</v>
      </c>
      <c r="E27074" s="50" t="s">
        <v>39</v>
      </c>
      <c r="F27074" s="50">
        <v>9852131799</v>
      </c>
      <c r="G27074" s="50">
        <v>9852231799</v>
      </c>
      <c r="H27074" s="50">
        <v>9852331799</v>
      </c>
      <c r="I27074" s="50"/>
      <c r="J27074" s="50"/>
      <c r="K27074" s="50"/>
      <c r="L27074" s="50"/>
    </row>
    <row r="27075" spans="4:12" x14ac:dyDescent="0.25">
      <c r="D27075" s="50">
        <v>4058528000</v>
      </c>
      <c r="E27075" s="50" t="s">
        <v>39</v>
      </c>
      <c r="F27075" s="50">
        <v>9852131799</v>
      </c>
      <c r="G27075" s="50">
        <v>9852231799</v>
      </c>
      <c r="H27075" s="50">
        <v>9852331799</v>
      </c>
      <c r="I27075" s="50"/>
      <c r="J27075" s="50"/>
      <c r="K27075" s="50"/>
      <c r="L27075" s="50"/>
    </row>
    <row r="27076" spans="4:12" x14ac:dyDescent="0.25">
      <c r="D27076" s="50">
        <v>4058528010</v>
      </c>
      <c r="E27076" s="50" t="s">
        <v>39</v>
      </c>
      <c r="F27076" s="50">
        <v>9852131799</v>
      </c>
      <c r="G27076" s="50">
        <v>9852231799</v>
      </c>
      <c r="H27076" s="50">
        <v>9852331799</v>
      </c>
      <c r="I27076" s="50"/>
      <c r="J27076" s="50"/>
      <c r="K27076" s="50"/>
      <c r="L27076" s="50"/>
    </row>
    <row r="27077" spans="4:12" x14ac:dyDescent="0.25">
      <c r="D27077" s="50">
        <v>4058530000</v>
      </c>
      <c r="E27077" s="50" t="s">
        <v>39</v>
      </c>
      <c r="F27077" s="50">
        <v>9852131799</v>
      </c>
      <c r="G27077" s="50">
        <v>9852231799</v>
      </c>
      <c r="H27077" s="50">
        <v>9852331799</v>
      </c>
      <c r="I27077" s="50"/>
      <c r="J27077" s="50"/>
      <c r="K27077" s="50"/>
      <c r="L27077" s="50"/>
    </row>
    <row r="27078" spans="4:12" x14ac:dyDescent="0.25">
      <c r="D27078" s="50">
        <v>4058530010</v>
      </c>
      <c r="E27078" s="50" t="s">
        <v>39</v>
      </c>
      <c r="F27078" s="50">
        <v>9852131799</v>
      </c>
      <c r="G27078" s="50">
        <v>9852231799</v>
      </c>
      <c r="H27078" s="50">
        <v>9852331799</v>
      </c>
      <c r="I27078" s="50"/>
      <c r="J27078" s="50"/>
      <c r="K27078" s="50"/>
      <c r="L27078" s="50"/>
    </row>
    <row r="27079" spans="4:12" x14ac:dyDescent="0.25">
      <c r="D27079" s="50">
        <v>4058531800</v>
      </c>
      <c r="E27079" s="50" t="s">
        <v>39</v>
      </c>
      <c r="F27079" s="50">
        <v>9852134999</v>
      </c>
      <c r="G27079" s="50">
        <v>9852234999</v>
      </c>
      <c r="H27079" s="50">
        <v>9852334999</v>
      </c>
      <c r="I27079" s="50"/>
      <c r="J27079" s="50"/>
      <c r="K27079" s="50"/>
      <c r="L27079" s="50"/>
    </row>
    <row r="27080" spans="4:12" x14ac:dyDescent="0.25">
      <c r="D27080" s="50">
        <v>4058532000</v>
      </c>
      <c r="E27080" s="50" t="s">
        <v>39</v>
      </c>
      <c r="F27080" s="50">
        <v>9852134999</v>
      </c>
      <c r="G27080" s="50">
        <v>9852234999</v>
      </c>
      <c r="H27080" s="50">
        <v>9852334999</v>
      </c>
      <c r="I27080" s="50"/>
      <c r="J27080" s="50"/>
      <c r="K27080" s="50"/>
      <c r="L27080" s="50"/>
    </row>
    <row r="27081" spans="4:12" x14ac:dyDescent="0.25">
      <c r="D27081" s="50">
        <v>4058532010</v>
      </c>
      <c r="E27081" s="50" t="s">
        <v>39</v>
      </c>
      <c r="F27081" s="50">
        <v>9852134999</v>
      </c>
      <c r="G27081" s="50">
        <v>9852234999</v>
      </c>
      <c r="H27081" s="50">
        <v>9852334999</v>
      </c>
      <c r="I27081" s="50"/>
      <c r="J27081" s="50"/>
      <c r="K27081" s="50"/>
      <c r="L27081" s="50"/>
    </row>
    <row r="27082" spans="4:12" x14ac:dyDescent="0.25">
      <c r="D27082" s="50">
        <v>4058535000</v>
      </c>
      <c r="E27082" s="50" t="s">
        <v>39</v>
      </c>
      <c r="F27082" s="50">
        <v>9852141999</v>
      </c>
      <c r="G27082" s="50">
        <v>9852241999</v>
      </c>
      <c r="H27082" s="50">
        <v>9852341999</v>
      </c>
      <c r="I27082" s="50"/>
      <c r="J27082" s="50"/>
      <c r="K27082" s="50"/>
      <c r="L27082" s="50"/>
    </row>
    <row r="27083" spans="4:12" x14ac:dyDescent="0.25">
      <c r="D27083" s="50">
        <v>4058535010</v>
      </c>
      <c r="E27083" s="50" t="s">
        <v>39</v>
      </c>
      <c r="F27083" s="50">
        <v>9852141999</v>
      </c>
      <c r="G27083" s="50">
        <v>9852241999</v>
      </c>
      <c r="H27083" s="50">
        <v>9852341999</v>
      </c>
      <c r="I27083" s="50"/>
      <c r="J27083" s="50"/>
      <c r="K27083" s="50"/>
      <c r="L27083" s="50"/>
    </row>
    <row r="27084" spans="4:12" x14ac:dyDescent="0.25">
      <c r="D27084" s="50">
        <v>4058540000</v>
      </c>
      <c r="E27084" s="50" t="s">
        <v>39</v>
      </c>
      <c r="F27084" s="50">
        <v>9852141999</v>
      </c>
      <c r="G27084" s="50">
        <v>9852241999</v>
      </c>
      <c r="H27084" s="50">
        <v>9852341999</v>
      </c>
      <c r="I27084" s="50"/>
      <c r="J27084" s="50"/>
      <c r="K27084" s="50"/>
      <c r="L27084" s="50"/>
    </row>
    <row r="27085" spans="4:12" x14ac:dyDescent="0.25">
      <c r="D27085" s="50">
        <v>4058540010</v>
      </c>
      <c r="E27085" s="50" t="s">
        <v>39</v>
      </c>
      <c r="F27085" s="50">
        <v>9852141999</v>
      </c>
      <c r="G27085" s="50">
        <v>9852241999</v>
      </c>
      <c r="H27085" s="50">
        <v>9852341999</v>
      </c>
      <c r="I27085" s="50"/>
      <c r="J27085" s="50"/>
      <c r="K27085" s="50"/>
      <c r="L27085" s="50"/>
    </row>
    <row r="27086" spans="4:12" x14ac:dyDescent="0.25">
      <c r="D27086" s="50">
        <v>4058542000</v>
      </c>
      <c r="E27086" s="50" t="s">
        <v>39</v>
      </c>
      <c r="F27086" s="50">
        <v>9852151999</v>
      </c>
      <c r="G27086" s="50">
        <v>9852251999</v>
      </c>
      <c r="H27086" s="50">
        <v>9852351999</v>
      </c>
      <c r="I27086" s="50"/>
      <c r="J27086" s="50"/>
      <c r="K27086" s="50"/>
      <c r="L27086" s="50"/>
    </row>
    <row r="27087" spans="4:12" x14ac:dyDescent="0.25">
      <c r="D27087" s="50">
        <v>4058542010</v>
      </c>
      <c r="E27087" s="50" t="s">
        <v>39</v>
      </c>
      <c r="F27087" s="50">
        <v>9852151999</v>
      </c>
      <c r="G27087" s="50">
        <v>9852251999</v>
      </c>
      <c r="H27087" s="50">
        <v>9852351999</v>
      </c>
      <c r="I27087" s="50"/>
      <c r="J27087" s="50"/>
      <c r="K27087" s="50"/>
      <c r="L27087" s="50"/>
    </row>
    <row r="27088" spans="4:12" x14ac:dyDescent="0.25">
      <c r="D27088" s="50">
        <v>4058550000</v>
      </c>
      <c r="E27088" s="50" t="s">
        <v>39</v>
      </c>
      <c r="F27088" s="50">
        <v>9852151999</v>
      </c>
      <c r="G27088" s="50">
        <v>9852251999</v>
      </c>
      <c r="H27088" s="50">
        <v>9852351999</v>
      </c>
      <c r="I27088" s="50"/>
      <c r="J27088" s="50"/>
      <c r="K27088" s="50"/>
      <c r="L27088" s="50"/>
    </row>
    <row r="27089" spans="4:12" x14ac:dyDescent="0.25">
      <c r="D27089" s="50">
        <v>4058550010</v>
      </c>
      <c r="E27089" s="50" t="s">
        <v>39</v>
      </c>
      <c r="F27089" s="50">
        <v>9852151999</v>
      </c>
      <c r="G27089" s="50">
        <v>9852251999</v>
      </c>
      <c r="H27089" s="50">
        <v>9852351999</v>
      </c>
      <c r="I27089" s="50"/>
      <c r="J27089" s="50"/>
      <c r="K27089" s="50"/>
      <c r="L27089" s="50"/>
    </row>
    <row r="27090" spans="4:12" x14ac:dyDescent="0.25">
      <c r="D27090" s="50">
        <v>4058552000</v>
      </c>
      <c r="E27090" s="50" t="s">
        <v>39</v>
      </c>
      <c r="F27090" s="50">
        <v>9852165000</v>
      </c>
      <c r="G27090" s="50">
        <v>9852265000</v>
      </c>
      <c r="H27090" s="50">
        <v>9852365000</v>
      </c>
      <c r="I27090" s="50"/>
      <c r="J27090" s="50"/>
      <c r="K27090" s="50"/>
      <c r="L27090" s="50"/>
    </row>
    <row r="27091" spans="4:12" x14ac:dyDescent="0.25">
      <c r="D27091" s="50">
        <v>4058554000</v>
      </c>
      <c r="E27091" s="50" t="s">
        <v>39</v>
      </c>
      <c r="F27091" s="50">
        <v>9852165000</v>
      </c>
      <c r="G27091" s="50">
        <v>9852265000</v>
      </c>
      <c r="H27091" s="50">
        <v>9852365000</v>
      </c>
      <c r="I27091" s="50"/>
      <c r="J27091" s="50"/>
      <c r="K27091" s="50"/>
      <c r="L27091" s="50"/>
    </row>
    <row r="27092" spans="4:12" x14ac:dyDescent="0.25">
      <c r="D27092" s="50">
        <v>4058554010</v>
      </c>
      <c r="E27092" s="50" t="s">
        <v>39</v>
      </c>
      <c r="F27092" s="50">
        <v>9852165000</v>
      </c>
      <c r="G27092" s="50">
        <v>9852265000</v>
      </c>
      <c r="H27092" s="50">
        <v>9852365000</v>
      </c>
      <c r="I27092" s="50"/>
      <c r="J27092" s="50"/>
      <c r="K27092" s="50"/>
      <c r="L27092" s="50"/>
    </row>
    <row r="27093" spans="4:12" x14ac:dyDescent="0.25">
      <c r="D27093" s="50">
        <v>4059718000</v>
      </c>
      <c r="E27093" s="50" t="s">
        <v>39</v>
      </c>
      <c r="F27093" s="50">
        <v>9852421999</v>
      </c>
      <c r="G27093" s="50">
        <v>9852321999</v>
      </c>
      <c r="H27093" s="50"/>
      <c r="I27093" s="50"/>
      <c r="J27093" s="50"/>
      <c r="K27093" s="50"/>
      <c r="L27093" s="50"/>
    </row>
    <row r="27094" spans="4:12" x14ac:dyDescent="0.25">
      <c r="D27094" s="50">
        <v>4059718010</v>
      </c>
      <c r="E27094" s="50" t="s">
        <v>39</v>
      </c>
      <c r="F27094" s="50">
        <v>9852421999</v>
      </c>
      <c r="G27094" s="50">
        <v>9852321999</v>
      </c>
      <c r="H27094" s="50"/>
      <c r="I27094" s="50"/>
      <c r="J27094" s="50"/>
      <c r="K27094" s="50"/>
      <c r="L27094" s="50"/>
    </row>
    <row r="27095" spans="4:12" x14ac:dyDescent="0.25">
      <c r="D27095" s="50">
        <v>4059720000</v>
      </c>
      <c r="E27095" s="50" t="s">
        <v>39</v>
      </c>
      <c r="F27095" s="50">
        <v>9852421999</v>
      </c>
      <c r="G27095" s="50">
        <v>9852321999</v>
      </c>
      <c r="H27095" s="50"/>
      <c r="I27095" s="50"/>
      <c r="J27095" s="50"/>
      <c r="K27095" s="50"/>
      <c r="L27095" s="50"/>
    </row>
    <row r="27096" spans="4:12" x14ac:dyDescent="0.25">
      <c r="D27096" s="50">
        <v>4059720010</v>
      </c>
      <c r="E27096" s="50" t="s">
        <v>39</v>
      </c>
      <c r="F27096" s="50">
        <v>9852421999</v>
      </c>
      <c r="G27096" s="50">
        <v>9852321999</v>
      </c>
      <c r="H27096" s="50"/>
      <c r="I27096" s="50"/>
      <c r="J27096" s="50"/>
      <c r="K27096" s="50"/>
      <c r="L27096" s="50"/>
    </row>
    <row r="27097" spans="4:12" x14ac:dyDescent="0.25">
      <c r="D27097" s="50">
        <v>4059722000</v>
      </c>
      <c r="E27097" s="50" t="s">
        <v>39</v>
      </c>
      <c r="F27097" s="50">
        <v>9852426999</v>
      </c>
      <c r="G27097" s="50">
        <v>9852326999</v>
      </c>
      <c r="H27097" s="50"/>
      <c r="I27097" s="50"/>
      <c r="J27097" s="50"/>
      <c r="K27097" s="50"/>
      <c r="L27097" s="50"/>
    </row>
    <row r="27098" spans="4:12" x14ac:dyDescent="0.25">
      <c r="D27098" s="50">
        <v>4059722010</v>
      </c>
      <c r="E27098" s="50" t="s">
        <v>39</v>
      </c>
      <c r="F27098" s="50">
        <v>9852426999</v>
      </c>
      <c r="G27098" s="50">
        <v>9852326999</v>
      </c>
      <c r="H27098" s="50"/>
      <c r="I27098" s="50"/>
      <c r="J27098" s="50"/>
      <c r="K27098" s="50"/>
      <c r="L27098" s="50"/>
    </row>
    <row r="27099" spans="4:12" x14ac:dyDescent="0.25">
      <c r="D27099" s="50">
        <v>4059724000</v>
      </c>
      <c r="E27099" s="50" t="s">
        <v>39</v>
      </c>
      <c r="F27099" s="50">
        <v>9852426999</v>
      </c>
      <c r="G27099" s="50">
        <v>9852326999</v>
      </c>
      <c r="H27099" s="50"/>
      <c r="I27099" s="50"/>
      <c r="J27099" s="50"/>
      <c r="K27099" s="50"/>
      <c r="L27099" s="50"/>
    </row>
    <row r="27100" spans="4:12" x14ac:dyDescent="0.25">
      <c r="D27100" s="50">
        <v>4059724010</v>
      </c>
      <c r="E27100" s="50" t="s">
        <v>39</v>
      </c>
      <c r="F27100" s="50">
        <v>9852426999</v>
      </c>
      <c r="G27100" s="50">
        <v>9852326999</v>
      </c>
      <c r="H27100" s="50"/>
      <c r="I27100" s="50"/>
      <c r="J27100" s="50"/>
      <c r="K27100" s="50"/>
      <c r="L27100" s="50"/>
    </row>
    <row r="27101" spans="4:12" x14ac:dyDescent="0.25">
      <c r="D27101" s="50">
        <v>4059725000</v>
      </c>
      <c r="E27101" s="50" t="s">
        <v>39</v>
      </c>
      <c r="F27101" s="50">
        <v>9852426999</v>
      </c>
      <c r="G27101" s="50">
        <v>9852326999</v>
      </c>
      <c r="H27101" s="50"/>
      <c r="I27101" s="50"/>
      <c r="J27101" s="50"/>
      <c r="K27101" s="50"/>
      <c r="L27101" s="50"/>
    </row>
    <row r="27102" spans="4:12" x14ac:dyDescent="0.25">
      <c r="D27102" s="50">
        <v>4059725010</v>
      </c>
      <c r="E27102" s="50" t="s">
        <v>39</v>
      </c>
      <c r="F27102" s="50">
        <v>9852426999</v>
      </c>
      <c r="G27102" s="50">
        <v>9852326999</v>
      </c>
      <c r="H27102" s="50"/>
      <c r="I27102" s="50"/>
      <c r="J27102" s="50"/>
      <c r="K27102" s="50"/>
      <c r="L27102" s="50"/>
    </row>
    <row r="27103" spans="4:12" x14ac:dyDescent="0.25">
      <c r="D27103" s="50">
        <v>4059726000</v>
      </c>
      <c r="E27103" s="50" t="s">
        <v>39</v>
      </c>
      <c r="F27103" s="50">
        <v>9852426999</v>
      </c>
      <c r="G27103" s="50">
        <v>9852326999</v>
      </c>
      <c r="H27103" s="50"/>
      <c r="I27103" s="50"/>
      <c r="J27103" s="50"/>
      <c r="K27103" s="50"/>
      <c r="L27103" s="50"/>
    </row>
    <row r="27104" spans="4:12" x14ac:dyDescent="0.25">
      <c r="D27104" s="50">
        <v>4059726010</v>
      </c>
      <c r="E27104" s="50" t="s">
        <v>39</v>
      </c>
      <c r="F27104" s="50">
        <v>9852426999</v>
      </c>
      <c r="G27104" s="50">
        <v>9852326999</v>
      </c>
      <c r="H27104" s="50"/>
      <c r="I27104" s="50"/>
      <c r="J27104" s="50"/>
      <c r="K27104" s="50"/>
      <c r="L27104" s="50"/>
    </row>
    <row r="27105" spans="4:12" x14ac:dyDescent="0.25">
      <c r="D27105" s="50">
        <v>4059727000</v>
      </c>
      <c r="E27105" s="50" t="s">
        <v>39</v>
      </c>
      <c r="F27105" s="50">
        <v>9852431799</v>
      </c>
      <c r="G27105" s="50">
        <v>9852331799</v>
      </c>
      <c r="H27105" s="50"/>
      <c r="I27105" s="50"/>
      <c r="J27105" s="50"/>
      <c r="K27105" s="50"/>
      <c r="L27105" s="50"/>
    </row>
    <row r="27106" spans="4:12" x14ac:dyDescent="0.25">
      <c r="D27106" s="50">
        <v>4059728000</v>
      </c>
      <c r="E27106" s="50" t="s">
        <v>39</v>
      </c>
      <c r="F27106" s="50">
        <v>9852431799</v>
      </c>
      <c r="G27106" s="50">
        <v>9852331799</v>
      </c>
      <c r="H27106" s="50"/>
      <c r="I27106" s="50"/>
      <c r="J27106" s="50"/>
      <c r="K27106" s="50"/>
      <c r="L27106" s="50"/>
    </row>
    <row r="27107" spans="4:12" x14ac:dyDescent="0.25">
      <c r="D27107" s="50">
        <v>4059728010</v>
      </c>
      <c r="E27107" s="50" t="s">
        <v>39</v>
      </c>
      <c r="F27107" s="50">
        <v>9852431799</v>
      </c>
      <c r="G27107" s="50">
        <v>9852331799</v>
      </c>
      <c r="H27107" s="50"/>
      <c r="I27107" s="50"/>
      <c r="J27107" s="50"/>
      <c r="K27107" s="50"/>
      <c r="L27107" s="50"/>
    </row>
    <row r="27108" spans="4:12" x14ac:dyDescent="0.25">
      <c r="D27108" s="50">
        <v>4059730000</v>
      </c>
      <c r="E27108" s="50" t="s">
        <v>39</v>
      </c>
      <c r="F27108" s="50">
        <v>9852431799</v>
      </c>
      <c r="G27108" s="50">
        <v>9852331799</v>
      </c>
      <c r="H27108" s="50"/>
      <c r="I27108" s="50"/>
      <c r="J27108" s="50"/>
      <c r="K27108" s="50"/>
      <c r="L27108" s="50"/>
    </row>
    <row r="27109" spans="4:12" x14ac:dyDescent="0.25">
      <c r="D27109" s="50">
        <v>4059730010</v>
      </c>
      <c r="E27109" s="50" t="s">
        <v>39</v>
      </c>
      <c r="F27109" s="50">
        <v>9852431799</v>
      </c>
      <c r="G27109" s="50">
        <v>9852331799</v>
      </c>
      <c r="H27109" s="50"/>
      <c r="I27109" s="50"/>
      <c r="J27109" s="50"/>
      <c r="K27109" s="50"/>
      <c r="L27109" s="50"/>
    </row>
    <row r="27110" spans="4:12" x14ac:dyDescent="0.25">
      <c r="D27110" s="50">
        <v>4059731800</v>
      </c>
      <c r="E27110" s="50" t="s">
        <v>39</v>
      </c>
      <c r="F27110" s="50">
        <v>9852434999</v>
      </c>
      <c r="G27110" s="50">
        <v>9852334999</v>
      </c>
      <c r="H27110" s="50"/>
      <c r="I27110" s="50"/>
      <c r="J27110" s="50"/>
      <c r="K27110" s="50"/>
      <c r="L27110" s="50"/>
    </row>
    <row r="27111" spans="4:12" x14ac:dyDescent="0.25">
      <c r="D27111" s="50">
        <v>4059732000</v>
      </c>
      <c r="E27111" s="50" t="s">
        <v>39</v>
      </c>
      <c r="F27111" s="50">
        <v>9852434999</v>
      </c>
      <c r="G27111" s="50">
        <v>9852334999</v>
      </c>
      <c r="H27111" s="50"/>
      <c r="I27111" s="50"/>
      <c r="J27111" s="50"/>
      <c r="K27111" s="50"/>
      <c r="L27111" s="50"/>
    </row>
    <row r="27112" spans="4:12" x14ac:dyDescent="0.25">
      <c r="D27112" s="50">
        <v>4059732010</v>
      </c>
      <c r="E27112" s="50" t="s">
        <v>39</v>
      </c>
      <c r="F27112" s="50">
        <v>9852434999</v>
      </c>
      <c r="G27112" s="50">
        <v>9852334999</v>
      </c>
      <c r="H27112" s="50"/>
      <c r="I27112" s="50"/>
      <c r="J27112" s="50"/>
      <c r="K27112" s="50"/>
      <c r="L27112" s="50"/>
    </row>
    <row r="27113" spans="4:12" x14ac:dyDescent="0.25">
      <c r="D27113" s="50">
        <v>4059735000</v>
      </c>
      <c r="E27113" s="50" t="s">
        <v>39</v>
      </c>
      <c r="F27113" s="50">
        <v>9852441999</v>
      </c>
      <c r="G27113" s="50">
        <v>9852341999</v>
      </c>
      <c r="H27113" s="50"/>
      <c r="I27113" s="50"/>
      <c r="J27113" s="50"/>
      <c r="K27113" s="50"/>
      <c r="L27113" s="50"/>
    </row>
    <row r="27114" spans="4:12" x14ac:dyDescent="0.25">
      <c r="D27114" s="50">
        <v>4059735010</v>
      </c>
      <c r="E27114" s="50" t="s">
        <v>39</v>
      </c>
      <c r="F27114" s="50">
        <v>9852441999</v>
      </c>
      <c r="G27114" s="50">
        <v>9852341999</v>
      </c>
      <c r="H27114" s="50"/>
      <c r="I27114" s="50"/>
      <c r="J27114" s="50"/>
      <c r="K27114" s="50"/>
      <c r="L27114" s="50"/>
    </row>
    <row r="27115" spans="4:12" x14ac:dyDescent="0.25">
      <c r="D27115" s="50">
        <v>4059740000</v>
      </c>
      <c r="E27115" s="50" t="s">
        <v>39</v>
      </c>
      <c r="F27115" s="50">
        <v>9852441999</v>
      </c>
      <c r="G27115" s="50">
        <v>9852341999</v>
      </c>
      <c r="H27115" s="50"/>
      <c r="I27115" s="50"/>
      <c r="J27115" s="50"/>
      <c r="K27115" s="50"/>
      <c r="L27115" s="50"/>
    </row>
    <row r="27116" spans="4:12" x14ac:dyDescent="0.25">
      <c r="D27116" s="50">
        <v>4059740010</v>
      </c>
      <c r="E27116" s="50" t="s">
        <v>39</v>
      </c>
      <c r="F27116" s="50">
        <v>9852441999</v>
      </c>
      <c r="G27116" s="50">
        <v>9852341999</v>
      </c>
      <c r="H27116" s="50"/>
      <c r="I27116" s="50"/>
      <c r="J27116" s="50"/>
      <c r="K27116" s="50"/>
      <c r="L27116" s="50"/>
    </row>
    <row r="27117" spans="4:12" x14ac:dyDescent="0.25">
      <c r="D27117" s="50">
        <v>4059742000</v>
      </c>
      <c r="E27117" s="50" t="s">
        <v>39</v>
      </c>
      <c r="F27117" s="50">
        <v>9852451999</v>
      </c>
      <c r="G27117" s="50">
        <v>9852351999</v>
      </c>
      <c r="H27117" s="50"/>
      <c r="I27117" s="50"/>
      <c r="J27117" s="50"/>
      <c r="K27117" s="50"/>
      <c r="L27117" s="50"/>
    </row>
    <row r="27118" spans="4:12" x14ac:dyDescent="0.25">
      <c r="D27118" s="50">
        <v>4059742010</v>
      </c>
      <c r="E27118" s="50" t="s">
        <v>39</v>
      </c>
      <c r="F27118" s="50">
        <v>9852451999</v>
      </c>
      <c r="G27118" s="50">
        <v>9852351999</v>
      </c>
      <c r="H27118" s="50"/>
      <c r="I27118" s="50"/>
      <c r="J27118" s="50"/>
      <c r="K27118" s="50"/>
      <c r="L27118" s="50"/>
    </row>
    <row r="27119" spans="4:12" x14ac:dyDescent="0.25">
      <c r="D27119" s="50">
        <v>4059750000</v>
      </c>
      <c r="E27119" s="50" t="s">
        <v>39</v>
      </c>
      <c r="F27119" s="50">
        <v>9852451999</v>
      </c>
      <c r="G27119" s="50">
        <v>9852351999</v>
      </c>
      <c r="H27119" s="50"/>
      <c r="I27119" s="50"/>
      <c r="J27119" s="50"/>
      <c r="K27119" s="50"/>
      <c r="L27119" s="50"/>
    </row>
    <row r="27120" spans="4:12" x14ac:dyDescent="0.25">
      <c r="D27120" s="50">
        <v>4059750010</v>
      </c>
      <c r="E27120" s="50" t="s">
        <v>39</v>
      </c>
      <c r="F27120" s="50">
        <v>9852451999</v>
      </c>
      <c r="G27120" s="50">
        <v>9852351999</v>
      </c>
      <c r="H27120" s="50"/>
      <c r="I27120" s="50"/>
      <c r="J27120" s="50"/>
      <c r="K27120" s="50"/>
      <c r="L27120" s="50"/>
    </row>
    <row r="27121" spans="4:12" x14ac:dyDescent="0.25">
      <c r="D27121" s="50">
        <v>4059752000</v>
      </c>
      <c r="E27121" s="50" t="s">
        <v>39</v>
      </c>
      <c r="F27121" s="50">
        <v>9852465000</v>
      </c>
      <c r="G27121" s="50">
        <v>9852365000</v>
      </c>
      <c r="H27121" s="50"/>
      <c r="I27121" s="50"/>
      <c r="J27121" s="50"/>
      <c r="K27121" s="50"/>
      <c r="L27121" s="50"/>
    </row>
    <row r="27122" spans="4:12" x14ac:dyDescent="0.25">
      <c r="D27122" s="50">
        <v>4059754000</v>
      </c>
      <c r="E27122" s="50" t="s">
        <v>39</v>
      </c>
      <c r="F27122" s="50">
        <v>9852465000</v>
      </c>
      <c r="G27122" s="50">
        <v>9852365000</v>
      </c>
      <c r="H27122" s="50"/>
      <c r="I27122" s="50"/>
      <c r="J27122" s="50"/>
      <c r="K27122" s="50"/>
      <c r="L27122" s="50"/>
    </row>
    <row r="27123" spans="4:12" x14ac:dyDescent="0.25">
      <c r="D27123" s="50">
        <v>4059754010</v>
      </c>
      <c r="E27123" s="50" t="s">
        <v>39</v>
      </c>
      <c r="F27123" s="50">
        <v>9852465000</v>
      </c>
      <c r="G27123" s="50">
        <v>9852365000</v>
      </c>
      <c r="H27123" s="50"/>
      <c r="I27123" s="50"/>
      <c r="J27123" s="50"/>
      <c r="K27123" s="50"/>
      <c r="L27123" s="50"/>
    </row>
    <row r="27124" spans="4:12" x14ac:dyDescent="0.25">
      <c r="D27124" s="50">
        <v>4060505600</v>
      </c>
      <c r="E27124" s="50" t="s">
        <v>39</v>
      </c>
      <c r="F27124" s="50">
        <v>9860008899</v>
      </c>
      <c r="G27124" s="50">
        <v>9860108899</v>
      </c>
      <c r="H27124" s="50"/>
      <c r="I27124" s="50"/>
      <c r="J27124" s="50"/>
      <c r="K27124" s="50"/>
      <c r="L27124" s="50"/>
    </row>
    <row r="27125" spans="4:12" x14ac:dyDescent="0.25">
      <c r="D27125" s="50">
        <v>4060506010</v>
      </c>
      <c r="E27125" s="50" t="s">
        <v>39</v>
      </c>
      <c r="F27125" s="50">
        <v>9860008899</v>
      </c>
      <c r="G27125" s="50">
        <v>9860108899</v>
      </c>
      <c r="H27125" s="50"/>
      <c r="I27125" s="50"/>
      <c r="J27125" s="50"/>
      <c r="K27125" s="50"/>
      <c r="L27125" s="50"/>
    </row>
    <row r="27126" spans="4:12" x14ac:dyDescent="0.25">
      <c r="D27126" s="50">
        <v>4060508010</v>
      </c>
      <c r="E27126" s="50" t="s">
        <v>39</v>
      </c>
      <c r="F27126" s="50">
        <v>9860008899</v>
      </c>
      <c r="G27126" s="50">
        <v>9860108899</v>
      </c>
      <c r="H27126" s="50"/>
      <c r="I27126" s="50"/>
      <c r="J27126" s="50"/>
      <c r="K27126" s="50"/>
      <c r="L27126" s="50"/>
    </row>
    <row r="27127" spans="4:12" x14ac:dyDescent="0.25">
      <c r="D27127" s="50">
        <v>4060508900</v>
      </c>
      <c r="E27127" s="50" t="s">
        <v>39</v>
      </c>
      <c r="F27127" s="50">
        <v>9860015899</v>
      </c>
      <c r="G27127" s="50">
        <v>9860115899</v>
      </c>
      <c r="H27127" s="50"/>
      <c r="I27127" s="50"/>
      <c r="J27127" s="50"/>
      <c r="K27127" s="50"/>
      <c r="L27127" s="50"/>
    </row>
    <row r="27128" spans="4:12" x14ac:dyDescent="0.25">
      <c r="D27128" s="50">
        <v>4060509900</v>
      </c>
      <c r="E27128" s="50" t="s">
        <v>39</v>
      </c>
      <c r="F27128" s="50">
        <v>9860015899</v>
      </c>
      <c r="G27128" s="50">
        <v>9860115899</v>
      </c>
      <c r="H27128" s="50"/>
      <c r="I27128" s="50"/>
      <c r="J27128" s="50"/>
      <c r="K27128" s="50"/>
      <c r="L27128" s="50"/>
    </row>
    <row r="27129" spans="4:12" x14ac:dyDescent="0.25">
      <c r="D27129" s="50">
        <v>4060510010</v>
      </c>
      <c r="E27129" s="50" t="s">
        <v>39</v>
      </c>
      <c r="F27129" s="50">
        <v>9860015899</v>
      </c>
      <c r="G27129" s="50">
        <v>9860115899</v>
      </c>
      <c r="H27129" s="50"/>
      <c r="I27129" s="50"/>
      <c r="J27129" s="50"/>
      <c r="K27129" s="50"/>
      <c r="L27129" s="50"/>
    </row>
    <row r="27130" spans="4:12" x14ac:dyDescent="0.25">
      <c r="D27130" s="50">
        <v>4060512010</v>
      </c>
      <c r="E27130" s="50" t="s">
        <v>39</v>
      </c>
      <c r="F27130" s="50">
        <v>9860015899</v>
      </c>
      <c r="G27130" s="50">
        <v>9860115899</v>
      </c>
      <c r="H27130" s="50"/>
      <c r="I27130" s="50"/>
      <c r="J27130" s="50"/>
      <c r="K27130" s="50"/>
      <c r="L27130" s="50"/>
    </row>
    <row r="27131" spans="4:12" x14ac:dyDescent="0.25">
      <c r="D27131" s="50">
        <v>4060514010</v>
      </c>
      <c r="E27131" s="50" t="s">
        <v>39</v>
      </c>
      <c r="F27131" s="50">
        <v>9860015899</v>
      </c>
      <c r="G27131" s="50">
        <v>9860115899</v>
      </c>
      <c r="H27131" s="50"/>
      <c r="I27131" s="50"/>
      <c r="J27131" s="50"/>
      <c r="K27131" s="50"/>
      <c r="L27131" s="50"/>
    </row>
    <row r="27132" spans="4:12" x14ac:dyDescent="0.25">
      <c r="D27132" s="50">
        <v>4060515010</v>
      </c>
      <c r="E27132" s="50" t="s">
        <v>39</v>
      </c>
      <c r="F27132" s="50">
        <v>9860015899</v>
      </c>
      <c r="G27132" s="50">
        <v>9860115899</v>
      </c>
      <c r="H27132" s="50"/>
      <c r="I27132" s="50"/>
      <c r="J27132" s="50"/>
      <c r="K27132" s="50"/>
      <c r="L27132" s="50"/>
    </row>
    <row r="27133" spans="4:12" x14ac:dyDescent="0.25">
      <c r="D27133" s="50">
        <v>4060515900</v>
      </c>
      <c r="E27133" s="50" t="s">
        <v>39</v>
      </c>
      <c r="F27133" s="50">
        <v>9860018899</v>
      </c>
      <c r="G27133" s="50">
        <v>9860118899</v>
      </c>
      <c r="H27133" s="50"/>
      <c r="I27133" s="50"/>
      <c r="J27133" s="50"/>
      <c r="K27133" s="50"/>
      <c r="L27133" s="50"/>
    </row>
    <row r="27134" spans="4:12" x14ac:dyDescent="0.25">
      <c r="D27134" s="50">
        <v>4060516010</v>
      </c>
      <c r="E27134" s="50" t="s">
        <v>39</v>
      </c>
      <c r="F27134" s="50">
        <v>9860018899</v>
      </c>
      <c r="G27134" s="50">
        <v>9860118899</v>
      </c>
      <c r="H27134" s="50"/>
      <c r="I27134" s="50"/>
      <c r="J27134" s="50"/>
      <c r="K27134" s="50"/>
      <c r="L27134" s="50"/>
    </row>
    <row r="27135" spans="4:12" x14ac:dyDescent="0.25">
      <c r="D27135" s="50">
        <v>4060518010</v>
      </c>
      <c r="E27135" s="50" t="s">
        <v>39</v>
      </c>
      <c r="F27135" s="50">
        <v>9860018899</v>
      </c>
      <c r="G27135" s="50">
        <v>9860118899</v>
      </c>
      <c r="H27135" s="50"/>
      <c r="I27135" s="50"/>
      <c r="J27135" s="50"/>
      <c r="K27135" s="50"/>
      <c r="L27135" s="50"/>
    </row>
    <row r="27136" spans="4:12" x14ac:dyDescent="0.25">
      <c r="D27136" s="50">
        <v>4060518900</v>
      </c>
      <c r="E27136" s="50" t="s">
        <v>39</v>
      </c>
      <c r="F27136" s="50">
        <v>9860025899</v>
      </c>
      <c r="G27136" s="50">
        <v>9860125899</v>
      </c>
      <c r="H27136" s="50"/>
      <c r="I27136" s="50"/>
      <c r="J27136" s="50"/>
      <c r="K27136" s="50"/>
      <c r="L27136" s="50"/>
    </row>
    <row r="27137" spans="4:12" x14ac:dyDescent="0.25">
      <c r="D27137" s="50">
        <v>4060520010</v>
      </c>
      <c r="E27137" s="50" t="s">
        <v>39</v>
      </c>
      <c r="F27137" s="50">
        <v>9860025899</v>
      </c>
      <c r="G27137" s="50">
        <v>9860125899</v>
      </c>
      <c r="H27137" s="50"/>
      <c r="I27137" s="50"/>
      <c r="J27137" s="50"/>
      <c r="K27137" s="50"/>
      <c r="L27137" s="50"/>
    </row>
    <row r="27138" spans="4:12" x14ac:dyDescent="0.25">
      <c r="D27138" s="50">
        <v>4060605600</v>
      </c>
      <c r="E27138" s="50" t="s">
        <v>39</v>
      </c>
      <c r="F27138" s="50">
        <v>9860008899</v>
      </c>
      <c r="G27138" s="50">
        <v>9860108899</v>
      </c>
      <c r="H27138" s="50"/>
      <c r="I27138" s="50"/>
      <c r="J27138" s="50"/>
      <c r="K27138" s="50"/>
      <c r="L27138" s="50"/>
    </row>
    <row r="27139" spans="4:12" x14ac:dyDescent="0.25">
      <c r="D27139" s="50">
        <v>4060606010</v>
      </c>
      <c r="E27139" s="50" t="s">
        <v>39</v>
      </c>
      <c r="F27139" s="50">
        <v>9860008899</v>
      </c>
      <c r="G27139" s="50">
        <v>9860108899</v>
      </c>
      <c r="H27139" s="50"/>
      <c r="I27139" s="50"/>
      <c r="J27139" s="50"/>
      <c r="K27139" s="50"/>
      <c r="L27139" s="50"/>
    </row>
    <row r="27140" spans="4:12" x14ac:dyDescent="0.25">
      <c r="D27140" s="50">
        <v>4060608010</v>
      </c>
      <c r="E27140" s="50" t="s">
        <v>39</v>
      </c>
      <c r="F27140" s="50">
        <v>9860008899</v>
      </c>
      <c r="G27140" s="50">
        <v>9860108899</v>
      </c>
      <c r="H27140" s="50"/>
      <c r="I27140" s="50"/>
      <c r="J27140" s="50"/>
      <c r="K27140" s="50"/>
      <c r="L27140" s="50"/>
    </row>
    <row r="27141" spans="4:12" x14ac:dyDescent="0.25">
      <c r="D27141" s="50">
        <v>4060608900</v>
      </c>
      <c r="E27141" s="50" t="s">
        <v>39</v>
      </c>
      <c r="F27141" s="50">
        <v>9860015899</v>
      </c>
      <c r="G27141" s="50">
        <v>9860115899</v>
      </c>
      <c r="H27141" s="50"/>
      <c r="I27141" s="50"/>
      <c r="J27141" s="50"/>
      <c r="K27141" s="50"/>
      <c r="L27141" s="50"/>
    </row>
    <row r="27142" spans="4:12" x14ac:dyDescent="0.25">
      <c r="D27142" s="50">
        <v>4060609900</v>
      </c>
      <c r="E27142" s="50" t="s">
        <v>39</v>
      </c>
      <c r="F27142" s="50">
        <v>9860015899</v>
      </c>
      <c r="G27142" s="50">
        <v>9860115899</v>
      </c>
      <c r="H27142" s="50"/>
      <c r="I27142" s="50"/>
      <c r="J27142" s="50"/>
      <c r="K27142" s="50"/>
      <c r="L27142" s="50"/>
    </row>
    <row r="27143" spans="4:12" x14ac:dyDescent="0.25">
      <c r="D27143" s="50">
        <v>4060610010</v>
      </c>
      <c r="E27143" s="50" t="s">
        <v>39</v>
      </c>
      <c r="F27143" s="50">
        <v>9860015899</v>
      </c>
      <c r="G27143" s="50">
        <v>9860115899</v>
      </c>
      <c r="H27143" s="50"/>
      <c r="I27143" s="50"/>
      <c r="J27143" s="50"/>
      <c r="K27143" s="50"/>
      <c r="L27143" s="50"/>
    </row>
    <row r="27144" spans="4:12" x14ac:dyDescent="0.25">
      <c r="D27144" s="50">
        <v>4060612010</v>
      </c>
      <c r="E27144" s="50" t="s">
        <v>39</v>
      </c>
      <c r="F27144" s="50">
        <v>9860015899</v>
      </c>
      <c r="G27144" s="50">
        <v>9860115899</v>
      </c>
      <c r="H27144" s="50"/>
      <c r="I27144" s="50"/>
      <c r="J27144" s="50"/>
      <c r="K27144" s="50"/>
      <c r="L27144" s="50"/>
    </row>
    <row r="27145" spans="4:12" x14ac:dyDescent="0.25">
      <c r="D27145" s="50">
        <v>4060614010</v>
      </c>
      <c r="E27145" s="50" t="s">
        <v>39</v>
      </c>
      <c r="F27145" s="50">
        <v>9860015899</v>
      </c>
      <c r="G27145" s="50">
        <v>9860115899</v>
      </c>
      <c r="H27145" s="50"/>
      <c r="I27145" s="50"/>
      <c r="J27145" s="50"/>
      <c r="K27145" s="50"/>
      <c r="L27145" s="50"/>
    </row>
    <row r="27146" spans="4:12" x14ac:dyDescent="0.25">
      <c r="D27146" s="50">
        <v>4060615010</v>
      </c>
      <c r="E27146" s="50" t="s">
        <v>39</v>
      </c>
      <c r="F27146" s="50">
        <v>9860015899</v>
      </c>
      <c r="G27146" s="50">
        <v>9860115899</v>
      </c>
      <c r="H27146" s="50"/>
      <c r="I27146" s="50"/>
      <c r="J27146" s="50"/>
      <c r="K27146" s="50"/>
      <c r="L27146" s="50"/>
    </row>
    <row r="27147" spans="4:12" x14ac:dyDescent="0.25">
      <c r="D27147" s="50">
        <v>4060615900</v>
      </c>
      <c r="E27147" s="50" t="s">
        <v>39</v>
      </c>
      <c r="F27147" s="50">
        <v>9860018899</v>
      </c>
      <c r="G27147" s="50">
        <v>9860118899</v>
      </c>
      <c r="H27147" s="50"/>
      <c r="I27147" s="50"/>
      <c r="J27147" s="50"/>
      <c r="K27147" s="50"/>
      <c r="L27147" s="50"/>
    </row>
    <row r="27148" spans="4:12" x14ac:dyDescent="0.25">
      <c r="D27148" s="50">
        <v>4060616010</v>
      </c>
      <c r="E27148" s="50" t="s">
        <v>39</v>
      </c>
      <c r="F27148" s="50">
        <v>9860018899</v>
      </c>
      <c r="G27148" s="50">
        <v>9860118899</v>
      </c>
      <c r="H27148" s="50"/>
      <c r="I27148" s="50"/>
      <c r="J27148" s="50"/>
      <c r="K27148" s="50"/>
      <c r="L27148" s="50"/>
    </row>
    <row r="27149" spans="4:12" x14ac:dyDescent="0.25">
      <c r="D27149" s="50">
        <v>4060618010</v>
      </c>
      <c r="E27149" s="50" t="s">
        <v>39</v>
      </c>
      <c r="F27149" s="50">
        <v>9860018899</v>
      </c>
      <c r="G27149" s="50">
        <v>9860118899</v>
      </c>
      <c r="H27149" s="50"/>
      <c r="I27149" s="50"/>
      <c r="J27149" s="50"/>
      <c r="K27149" s="50"/>
      <c r="L27149" s="50"/>
    </row>
    <row r="27150" spans="4:12" x14ac:dyDescent="0.25">
      <c r="D27150" s="50">
        <v>4060618900</v>
      </c>
      <c r="E27150" s="50" t="s">
        <v>39</v>
      </c>
      <c r="F27150" s="50">
        <v>9860025899</v>
      </c>
      <c r="G27150" s="50">
        <v>9860125899</v>
      </c>
      <c r="H27150" s="50"/>
      <c r="I27150" s="50"/>
      <c r="J27150" s="50"/>
      <c r="K27150" s="50"/>
      <c r="L27150" s="50"/>
    </row>
    <row r="27151" spans="4:12" x14ac:dyDescent="0.25">
      <c r="D27151" s="50">
        <v>4060620010</v>
      </c>
      <c r="E27151" s="50" t="s">
        <v>39</v>
      </c>
      <c r="F27151" s="50">
        <v>9860025899</v>
      </c>
      <c r="G27151" s="50">
        <v>9860125899</v>
      </c>
      <c r="H27151" s="50"/>
      <c r="I27151" s="50"/>
      <c r="J27151" s="50"/>
      <c r="K27151" s="50"/>
      <c r="L27151" s="50"/>
    </row>
    <row r="27152" spans="4:12" x14ac:dyDescent="0.25">
      <c r="D27152" s="50">
        <v>4062505600</v>
      </c>
      <c r="E27152" s="50" t="s">
        <v>39</v>
      </c>
      <c r="F27152" s="50">
        <v>9862108899</v>
      </c>
      <c r="G27152" s="50"/>
      <c r="H27152" s="50"/>
      <c r="I27152" s="50"/>
      <c r="J27152" s="50"/>
      <c r="K27152" s="50"/>
      <c r="L27152" s="50"/>
    </row>
    <row r="27153" spans="4:12" x14ac:dyDescent="0.25">
      <c r="D27153" s="50">
        <v>4062506010</v>
      </c>
      <c r="E27153" s="50" t="s">
        <v>39</v>
      </c>
      <c r="F27153" s="50">
        <v>9862108899</v>
      </c>
      <c r="G27153" s="50"/>
      <c r="H27153" s="50"/>
      <c r="I27153" s="50"/>
      <c r="J27153" s="50"/>
      <c r="K27153" s="50"/>
      <c r="L27153" s="50"/>
    </row>
    <row r="27154" spans="4:12" x14ac:dyDescent="0.25">
      <c r="D27154" s="50">
        <v>4062508010</v>
      </c>
      <c r="E27154" s="50" t="s">
        <v>39</v>
      </c>
      <c r="F27154" s="50">
        <v>9862108899</v>
      </c>
      <c r="G27154" s="50"/>
      <c r="H27154" s="50"/>
      <c r="I27154" s="50"/>
      <c r="J27154" s="50"/>
      <c r="K27154" s="50"/>
      <c r="L27154" s="50"/>
    </row>
    <row r="27155" spans="4:12" x14ac:dyDescent="0.25">
      <c r="D27155" s="50">
        <v>4062508900</v>
      </c>
      <c r="E27155" s="50" t="s">
        <v>39</v>
      </c>
      <c r="F27155" s="50">
        <v>9862115899</v>
      </c>
      <c r="G27155" s="50"/>
      <c r="H27155" s="50"/>
      <c r="I27155" s="50"/>
      <c r="J27155" s="50"/>
      <c r="K27155" s="50"/>
      <c r="L27155" s="50"/>
    </row>
    <row r="27156" spans="4:12" x14ac:dyDescent="0.25">
      <c r="D27156" s="50">
        <v>4062509900</v>
      </c>
      <c r="E27156" s="50" t="s">
        <v>39</v>
      </c>
      <c r="F27156" s="50">
        <v>9862115899</v>
      </c>
      <c r="G27156" s="50"/>
      <c r="H27156" s="50"/>
      <c r="I27156" s="50"/>
      <c r="J27156" s="50"/>
      <c r="K27156" s="50"/>
      <c r="L27156" s="50"/>
    </row>
    <row r="27157" spans="4:12" x14ac:dyDescent="0.25">
      <c r="D27157" s="50">
        <v>4062510010</v>
      </c>
      <c r="E27157" s="50" t="s">
        <v>39</v>
      </c>
      <c r="F27157" s="50">
        <v>9862115899</v>
      </c>
      <c r="G27157" s="50"/>
      <c r="H27157" s="50"/>
      <c r="I27157" s="50"/>
      <c r="J27157" s="50"/>
      <c r="K27157" s="50"/>
      <c r="L27157" s="50"/>
    </row>
    <row r="27158" spans="4:12" x14ac:dyDescent="0.25">
      <c r="D27158" s="50">
        <v>4062512010</v>
      </c>
      <c r="E27158" s="50" t="s">
        <v>39</v>
      </c>
      <c r="F27158" s="50">
        <v>9862115899</v>
      </c>
      <c r="G27158" s="50"/>
      <c r="H27158" s="50"/>
      <c r="I27158" s="50"/>
      <c r="J27158" s="50"/>
      <c r="K27158" s="50"/>
      <c r="L27158" s="50"/>
    </row>
    <row r="27159" spans="4:12" x14ac:dyDescent="0.25">
      <c r="D27159" s="50">
        <v>4062514010</v>
      </c>
      <c r="E27159" s="50" t="s">
        <v>39</v>
      </c>
      <c r="F27159" s="50">
        <v>9862115899</v>
      </c>
      <c r="G27159" s="50"/>
      <c r="H27159" s="50"/>
      <c r="I27159" s="50"/>
      <c r="J27159" s="50"/>
      <c r="K27159" s="50"/>
      <c r="L27159" s="50"/>
    </row>
    <row r="27160" spans="4:12" x14ac:dyDescent="0.25">
      <c r="D27160" s="50">
        <v>4062515010</v>
      </c>
      <c r="E27160" s="50" t="s">
        <v>39</v>
      </c>
      <c r="F27160" s="50">
        <v>9862115899</v>
      </c>
      <c r="G27160" s="50"/>
      <c r="H27160" s="50"/>
      <c r="I27160" s="50"/>
      <c r="J27160" s="50"/>
      <c r="K27160" s="50"/>
      <c r="L27160" s="50"/>
    </row>
    <row r="27161" spans="4:12" x14ac:dyDescent="0.25">
      <c r="D27161" s="50">
        <v>4062515900</v>
      </c>
      <c r="E27161" s="50" t="s">
        <v>39</v>
      </c>
      <c r="F27161" s="50">
        <v>9862118899</v>
      </c>
      <c r="G27161" s="50"/>
      <c r="H27161" s="50"/>
      <c r="I27161" s="50"/>
      <c r="J27161" s="50"/>
      <c r="K27161" s="50"/>
      <c r="L27161" s="50"/>
    </row>
    <row r="27162" spans="4:12" x14ac:dyDescent="0.25">
      <c r="D27162" s="50">
        <v>4062516010</v>
      </c>
      <c r="E27162" s="50" t="s">
        <v>39</v>
      </c>
      <c r="F27162" s="50">
        <v>9862118899</v>
      </c>
      <c r="G27162" s="50"/>
      <c r="H27162" s="50"/>
      <c r="I27162" s="50"/>
      <c r="J27162" s="50"/>
      <c r="K27162" s="50"/>
      <c r="L27162" s="50"/>
    </row>
    <row r="27163" spans="4:12" x14ac:dyDescent="0.25">
      <c r="D27163" s="50">
        <v>4062518010</v>
      </c>
      <c r="E27163" s="50" t="s">
        <v>39</v>
      </c>
      <c r="F27163" s="50">
        <v>9862118899</v>
      </c>
      <c r="G27163" s="50"/>
      <c r="H27163" s="50"/>
      <c r="I27163" s="50"/>
      <c r="J27163" s="50"/>
      <c r="K27163" s="50"/>
      <c r="L27163" s="50"/>
    </row>
    <row r="27164" spans="4:12" x14ac:dyDescent="0.25">
      <c r="D27164" s="50">
        <v>4062518900</v>
      </c>
      <c r="E27164" s="50" t="s">
        <v>39</v>
      </c>
      <c r="F27164" s="50">
        <v>9862125899</v>
      </c>
      <c r="G27164" s="50"/>
      <c r="H27164" s="50"/>
      <c r="I27164" s="50"/>
      <c r="J27164" s="50"/>
      <c r="K27164" s="50"/>
      <c r="L27164" s="50"/>
    </row>
    <row r="27165" spans="4:12" x14ac:dyDescent="0.25">
      <c r="D27165" s="50">
        <v>4062520010</v>
      </c>
      <c r="E27165" s="50" t="s">
        <v>39</v>
      </c>
      <c r="F27165" s="50">
        <v>9862125899</v>
      </c>
      <c r="G27165" s="50"/>
      <c r="H27165" s="50"/>
      <c r="I27165" s="50"/>
      <c r="J27165" s="50"/>
      <c r="K27165" s="50"/>
      <c r="L27165" s="50"/>
    </row>
    <row r="27166" spans="4:12" x14ac:dyDescent="0.25">
      <c r="D27166" s="50">
        <v>4062605600</v>
      </c>
      <c r="E27166" s="50" t="s">
        <v>39</v>
      </c>
      <c r="F27166" s="50">
        <v>9862108899</v>
      </c>
      <c r="G27166" s="50"/>
      <c r="H27166" s="50"/>
      <c r="I27166" s="50"/>
      <c r="J27166" s="50"/>
      <c r="K27166" s="50"/>
      <c r="L27166" s="50"/>
    </row>
    <row r="27167" spans="4:12" x14ac:dyDescent="0.25">
      <c r="D27167" s="50">
        <v>4062606010</v>
      </c>
      <c r="E27167" s="50" t="s">
        <v>39</v>
      </c>
      <c r="F27167" s="50">
        <v>9862108899</v>
      </c>
      <c r="G27167" s="50"/>
      <c r="H27167" s="50"/>
      <c r="I27167" s="50"/>
      <c r="J27167" s="50"/>
      <c r="K27167" s="50"/>
      <c r="L27167" s="50"/>
    </row>
    <row r="27168" spans="4:12" x14ac:dyDescent="0.25">
      <c r="D27168" s="50">
        <v>4062608010</v>
      </c>
      <c r="E27168" s="50" t="s">
        <v>39</v>
      </c>
      <c r="F27168" s="50">
        <v>9862108899</v>
      </c>
      <c r="G27168" s="50"/>
      <c r="H27168" s="50"/>
      <c r="I27168" s="50"/>
      <c r="J27168" s="50"/>
      <c r="K27168" s="50"/>
      <c r="L27168" s="50"/>
    </row>
    <row r="27169" spans="4:12" x14ac:dyDescent="0.25">
      <c r="D27169" s="50">
        <v>4062608900</v>
      </c>
      <c r="E27169" s="50" t="s">
        <v>39</v>
      </c>
      <c r="F27169" s="50">
        <v>9862115899</v>
      </c>
      <c r="G27169" s="50"/>
      <c r="H27169" s="50"/>
      <c r="I27169" s="50"/>
      <c r="J27169" s="50"/>
      <c r="K27169" s="50"/>
      <c r="L27169" s="50"/>
    </row>
    <row r="27170" spans="4:12" x14ac:dyDescent="0.25">
      <c r="D27170" s="50">
        <v>4062609900</v>
      </c>
      <c r="E27170" s="50" t="s">
        <v>39</v>
      </c>
      <c r="F27170" s="50">
        <v>9862115899</v>
      </c>
      <c r="G27170" s="50"/>
      <c r="H27170" s="50"/>
      <c r="I27170" s="50"/>
      <c r="J27170" s="50"/>
      <c r="K27170" s="50"/>
      <c r="L27170" s="50"/>
    </row>
    <row r="27171" spans="4:12" x14ac:dyDescent="0.25">
      <c r="D27171" s="50">
        <v>4062610010</v>
      </c>
      <c r="E27171" s="50" t="s">
        <v>39</v>
      </c>
      <c r="F27171" s="50">
        <v>9862115899</v>
      </c>
      <c r="G27171" s="50"/>
      <c r="H27171" s="50"/>
      <c r="I27171" s="50"/>
      <c r="J27171" s="50"/>
      <c r="K27171" s="50"/>
      <c r="L27171" s="50"/>
    </row>
    <row r="27172" spans="4:12" x14ac:dyDescent="0.25">
      <c r="D27172" s="50">
        <v>4062612010</v>
      </c>
      <c r="E27172" s="50" t="s">
        <v>39</v>
      </c>
      <c r="F27172" s="50">
        <v>9862115899</v>
      </c>
      <c r="G27172" s="50"/>
      <c r="H27172" s="50"/>
      <c r="I27172" s="50"/>
      <c r="J27172" s="50"/>
      <c r="K27172" s="50"/>
      <c r="L27172" s="50"/>
    </row>
    <row r="27173" spans="4:12" x14ac:dyDescent="0.25">
      <c r="D27173" s="50">
        <v>4062614010</v>
      </c>
      <c r="E27173" s="50" t="s">
        <v>39</v>
      </c>
      <c r="F27173" s="50">
        <v>9862115899</v>
      </c>
      <c r="G27173" s="50"/>
      <c r="H27173" s="50"/>
      <c r="I27173" s="50"/>
      <c r="J27173" s="50"/>
      <c r="K27173" s="50"/>
      <c r="L27173" s="50"/>
    </row>
    <row r="27174" spans="4:12" x14ac:dyDescent="0.25">
      <c r="D27174" s="50">
        <v>4062615010</v>
      </c>
      <c r="E27174" s="50" t="s">
        <v>39</v>
      </c>
      <c r="F27174" s="50">
        <v>9862115899</v>
      </c>
      <c r="G27174" s="50"/>
      <c r="H27174" s="50"/>
      <c r="I27174" s="50"/>
      <c r="J27174" s="50"/>
      <c r="K27174" s="50"/>
      <c r="L27174" s="50"/>
    </row>
    <row r="27175" spans="4:12" x14ac:dyDescent="0.25">
      <c r="D27175" s="50">
        <v>4062615900</v>
      </c>
      <c r="E27175" s="50" t="s">
        <v>39</v>
      </c>
      <c r="F27175" s="50">
        <v>9862118899</v>
      </c>
      <c r="G27175" s="50"/>
      <c r="H27175" s="50"/>
      <c r="I27175" s="50"/>
      <c r="J27175" s="50"/>
      <c r="K27175" s="50"/>
      <c r="L27175" s="50"/>
    </row>
    <row r="27176" spans="4:12" x14ac:dyDescent="0.25">
      <c r="D27176" s="50">
        <v>4062616010</v>
      </c>
      <c r="E27176" s="50" t="s">
        <v>39</v>
      </c>
      <c r="F27176" s="50">
        <v>9862118899</v>
      </c>
      <c r="G27176" s="50"/>
      <c r="H27176" s="50"/>
      <c r="I27176" s="50"/>
      <c r="J27176" s="50"/>
      <c r="K27176" s="50"/>
      <c r="L27176" s="50"/>
    </row>
    <row r="27177" spans="4:12" x14ac:dyDescent="0.25">
      <c r="D27177" s="50">
        <v>4062618010</v>
      </c>
      <c r="E27177" s="50" t="s">
        <v>39</v>
      </c>
      <c r="F27177" s="50">
        <v>9862118899</v>
      </c>
      <c r="G27177" s="50"/>
      <c r="H27177" s="50"/>
      <c r="I27177" s="50"/>
      <c r="J27177" s="50"/>
      <c r="K27177" s="50"/>
      <c r="L27177" s="50"/>
    </row>
    <row r="27178" spans="4:12" x14ac:dyDescent="0.25">
      <c r="D27178" s="50">
        <v>4062618900</v>
      </c>
      <c r="E27178" s="50" t="s">
        <v>39</v>
      </c>
      <c r="F27178" s="50">
        <v>9862125899</v>
      </c>
      <c r="G27178" s="50"/>
      <c r="H27178" s="50"/>
      <c r="I27178" s="50"/>
      <c r="J27178" s="50"/>
      <c r="K27178" s="50"/>
      <c r="L27178" s="50"/>
    </row>
    <row r="27179" spans="4:12" x14ac:dyDescent="0.25">
      <c r="D27179" s="50">
        <v>4062620010</v>
      </c>
      <c r="E27179" s="50" t="s">
        <v>39</v>
      </c>
      <c r="F27179" s="50">
        <v>9862125899</v>
      </c>
      <c r="G27179" s="50"/>
      <c r="H27179" s="50"/>
      <c r="I27179" s="50"/>
      <c r="J27179" s="50"/>
      <c r="K27179" s="50"/>
      <c r="L27179" s="50"/>
    </row>
    <row r="27180" spans="4:12" x14ac:dyDescent="0.25">
      <c r="D27180" s="50">
        <v>4063505600</v>
      </c>
      <c r="E27180" s="50" t="s">
        <v>39</v>
      </c>
      <c r="F27180" s="50">
        <v>9862108899</v>
      </c>
      <c r="G27180" s="50"/>
      <c r="H27180" s="50"/>
      <c r="I27180" s="50"/>
      <c r="J27180" s="50"/>
      <c r="K27180" s="50"/>
      <c r="L27180" s="50"/>
    </row>
    <row r="27181" spans="4:12" x14ac:dyDescent="0.25">
      <c r="D27181" s="50">
        <v>4063506010</v>
      </c>
      <c r="E27181" s="50" t="s">
        <v>39</v>
      </c>
      <c r="F27181" s="50">
        <v>9862108899</v>
      </c>
      <c r="G27181" s="50"/>
      <c r="H27181" s="50"/>
      <c r="I27181" s="50"/>
      <c r="J27181" s="50"/>
      <c r="K27181" s="50"/>
      <c r="L27181" s="50"/>
    </row>
    <row r="27182" spans="4:12" x14ac:dyDescent="0.25">
      <c r="D27182" s="50">
        <v>4063508010</v>
      </c>
      <c r="E27182" s="50" t="s">
        <v>39</v>
      </c>
      <c r="F27182" s="50">
        <v>9862108899</v>
      </c>
      <c r="G27182" s="50"/>
      <c r="H27182" s="50"/>
      <c r="I27182" s="50"/>
      <c r="J27182" s="50"/>
      <c r="K27182" s="50"/>
      <c r="L27182" s="50"/>
    </row>
    <row r="27183" spans="4:12" x14ac:dyDescent="0.25">
      <c r="D27183" s="50">
        <v>4063508900</v>
      </c>
      <c r="E27183" s="50" t="s">
        <v>39</v>
      </c>
      <c r="F27183" s="50">
        <v>9862115899</v>
      </c>
      <c r="G27183" s="50"/>
      <c r="H27183" s="50"/>
      <c r="I27183" s="50"/>
      <c r="J27183" s="50"/>
      <c r="K27183" s="50"/>
      <c r="L27183" s="50"/>
    </row>
    <row r="27184" spans="4:12" x14ac:dyDescent="0.25">
      <c r="D27184" s="50">
        <v>4063509900</v>
      </c>
      <c r="E27184" s="50" t="s">
        <v>39</v>
      </c>
      <c r="F27184" s="50">
        <v>9862115899</v>
      </c>
      <c r="G27184" s="50"/>
      <c r="H27184" s="50"/>
      <c r="I27184" s="50"/>
      <c r="J27184" s="50"/>
      <c r="K27184" s="50"/>
      <c r="L27184" s="50"/>
    </row>
    <row r="27185" spans="4:12" x14ac:dyDescent="0.25">
      <c r="D27185" s="50">
        <v>4063510010</v>
      </c>
      <c r="E27185" s="50" t="s">
        <v>39</v>
      </c>
      <c r="F27185" s="50">
        <v>9862115899</v>
      </c>
      <c r="G27185" s="50"/>
      <c r="H27185" s="50"/>
      <c r="I27185" s="50"/>
      <c r="J27185" s="50"/>
      <c r="K27185" s="50"/>
      <c r="L27185" s="50"/>
    </row>
    <row r="27186" spans="4:12" x14ac:dyDescent="0.25">
      <c r="D27186" s="50">
        <v>4063512010</v>
      </c>
      <c r="E27186" s="50" t="s">
        <v>39</v>
      </c>
      <c r="F27186" s="50">
        <v>9862115899</v>
      </c>
      <c r="G27186" s="50"/>
      <c r="H27186" s="50"/>
      <c r="I27186" s="50"/>
      <c r="J27186" s="50"/>
      <c r="K27186" s="50"/>
      <c r="L27186" s="50"/>
    </row>
    <row r="27187" spans="4:12" x14ac:dyDescent="0.25">
      <c r="D27187" s="50">
        <v>4063514010</v>
      </c>
      <c r="E27187" s="50" t="s">
        <v>39</v>
      </c>
      <c r="F27187" s="50">
        <v>9862115899</v>
      </c>
      <c r="G27187" s="50"/>
      <c r="H27187" s="50"/>
      <c r="I27187" s="50"/>
      <c r="J27187" s="50"/>
      <c r="K27187" s="50"/>
      <c r="L27187" s="50"/>
    </row>
    <row r="27188" spans="4:12" x14ac:dyDescent="0.25">
      <c r="D27188" s="50">
        <v>4063515010</v>
      </c>
      <c r="E27188" s="50" t="s">
        <v>39</v>
      </c>
      <c r="F27188" s="50">
        <v>9862115899</v>
      </c>
      <c r="G27188" s="50"/>
      <c r="H27188" s="50"/>
      <c r="I27188" s="50"/>
      <c r="J27188" s="50"/>
      <c r="K27188" s="50"/>
      <c r="L27188" s="50"/>
    </row>
    <row r="27189" spans="4:12" x14ac:dyDescent="0.25">
      <c r="D27189" s="50">
        <v>4063515900</v>
      </c>
      <c r="E27189" s="50" t="s">
        <v>39</v>
      </c>
      <c r="F27189" s="50">
        <v>9862118899</v>
      </c>
      <c r="G27189" s="50"/>
      <c r="H27189" s="50"/>
      <c r="I27189" s="50"/>
      <c r="J27189" s="50"/>
      <c r="K27189" s="50"/>
      <c r="L27189" s="50"/>
    </row>
    <row r="27190" spans="4:12" x14ac:dyDescent="0.25">
      <c r="D27190" s="50">
        <v>4063516010</v>
      </c>
      <c r="E27190" s="50" t="s">
        <v>39</v>
      </c>
      <c r="F27190" s="50">
        <v>9862118899</v>
      </c>
      <c r="G27190" s="50"/>
      <c r="H27190" s="50"/>
      <c r="I27190" s="50"/>
      <c r="J27190" s="50"/>
      <c r="K27190" s="50"/>
      <c r="L27190" s="50"/>
    </row>
    <row r="27191" spans="4:12" x14ac:dyDescent="0.25">
      <c r="D27191" s="50">
        <v>4063518010</v>
      </c>
      <c r="E27191" s="50" t="s">
        <v>39</v>
      </c>
      <c r="F27191" s="50">
        <v>9862118899</v>
      </c>
      <c r="G27191" s="50"/>
      <c r="H27191" s="50"/>
      <c r="I27191" s="50"/>
      <c r="J27191" s="50"/>
      <c r="K27191" s="50"/>
      <c r="L27191" s="50"/>
    </row>
    <row r="27192" spans="4:12" x14ac:dyDescent="0.25">
      <c r="D27192" s="50">
        <v>4063518900</v>
      </c>
      <c r="E27192" s="50" t="s">
        <v>39</v>
      </c>
      <c r="F27192" s="50">
        <v>9862125899</v>
      </c>
      <c r="G27192" s="50"/>
      <c r="H27192" s="50"/>
      <c r="I27192" s="50"/>
      <c r="J27192" s="50"/>
      <c r="K27192" s="50"/>
      <c r="L27192" s="50"/>
    </row>
    <row r="27193" spans="4:12" x14ac:dyDescent="0.25">
      <c r="D27193" s="50">
        <v>4063520010</v>
      </c>
      <c r="E27193" s="50" t="s">
        <v>39</v>
      </c>
      <c r="F27193" s="50">
        <v>9862125899</v>
      </c>
      <c r="G27193" s="50"/>
      <c r="H27193" s="50"/>
      <c r="I27193" s="50"/>
      <c r="J27193" s="50"/>
      <c r="K27193" s="50"/>
      <c r="L27193" s="50"/>
    </row>
    <row r="27194" spans="4:12" x14ac:dyDescent="0.25">
      <c r="D27194" s="50">
        <v>4063605600</v>
      </c>
      <c r="E27194" s="50" t="s">
        <v>39</v>
      </c>
      <c r="F27194" s="50">
        <v>9862108899</v>
      </c>
      <c r="G27194" s="50"/>
      <c r="H27194" s="50"/>
      <c r="I27194" s="50"/>
      <c r="J27194" s="50"/>
      <c r="K27194" s="50"/>
      <c r="L27194" s="50"/>
    </row>
    <row r="27195" spans="4:12" x14ac:dyDescent="0.25">
      <c r="D27195" s="50">
        <v>4063606010</v>
      </c>
      <c r="E27195" s="50" t="s">
        <v>39</v>
      </c>
      <c r="F27195" s="50">
        <v>9862108899</v>
      </c>
      <c r="G27195" s="50"/>
      <c r="H27195" s="50"/>
      <c r="I27195" s="50"/>
      <c r="J27195" s="50"/>
      <c r="K27195" s="50"/>
      <c r="L27195" s="50"/>
    </row>
    <row r="27196" spans="4:12" x14ac:dyDescent="0.25">
      <c r="D27196" s="50">
        <v>4063608010</v>
      </c>
      <c r="E27196" s="50" t="s">
        <v>39</v>
      </c>
      <c r="F27196" s="50">
        <v>9862108899</v>
      </c>
      <c r="G27196" s="50"/>
      <c r="H27196" s="50"/>
      <c r="I27196" s="50"/>
      <c r="J27196" s="50"/>
      <c r="K27196" s="50"/>
      <c r="L27196" s="50"/>
    </row>
    <row r="27197" spans="4:12" x14ac:dyDescent="0.25">
      <c r="D27197" s="50">
        <v>4063608900</v>
      </c>
      <c r="E27197" s="50" t="s">
        <v>39</v>
      </c>
      <c r="F27197" s="50">
        <v>9862115899</v>
      </c>
      <c r="G27197" s="50"/>
      <c r="H27197" s="50"/>
      <c r="I27197" s="50"/>
      <c r="J27197" s="50"/>
      <c r="K27197" s="50"/>
      <c r="L27197" s="50"/>
    </row>
    <row r="27198" spans="4:12" x14ac:dyDescent="0.25">
      <c r="D27198" s="50">
        <v>4063609900</v>
      </c>
      <c r="E27198" s="50" t="s">
        <v>39</v>
      </c>
      <c r="F27198" s="50">
        <v>9862115899</v>
      </c>
      <c r="G27198" s="50"/>
      <c r="H27198" s="50"/>
      <c r="I27198" s="50"/>
      <c r="J27198" s="50"/>
      <c r="K27198" s="50"/>
      <c r="L27198" s="50"/>
    </row>
    <row r="27199" spans="4:12" x14ac:dyDescent="0.25">
      <c r="D27199" s="50">
        <v>4063610010</v>
      </c>
      <c r="E27199" s="50" t="s">
        <v>39</v>
      </c>
      <c r="F27199" s="50">
        <v>9862115899</v>
      </c>
      <c r="G27199" s="50"/>
      <c r="H27199" s="50"/>
      <c r="I27199" s="50"/>
      <c r="J27199" s="50"/>
      <c r="K27199" s="50"/>
      <c r="L27199" s="50"/>
    </row>
    <row r="27200" spans="4:12" x14ac:dyDescent="0.25">
      <c r="D27200" s="50">
        <v>4063612010</v>
      </c>
      <c r="E27200" s="50" t="s">
        <v>39</v>
      </c>
      <c r="F27200" s="50">
        <v>9862115899</v>
      </c>
      <c r="G27200" s="50"/>
      <c r="H27200" s="50"/>
      <c r="I27200" s="50"/>
      <c r="J27200" s="50"/>
      <c r="K27200" s="50"/>
      <c r="L27200" s="50"/>
    </row>
    <row r="27201" spans="4:12" x14ac:dyDescent="0.25">
      <c r="D27201" s="50">
        <v>4063614010</v>
      </c>
      <c r="E27201" s="50" t="s">
        <v>39</v>
      </c>
      <c r="F27201" s="50">
        <v>9862115899</v>
      </c>
      <c r="G27201" s="50"/>
      <c r="H27201" s="50"/>
      <c r="I27201" s="50"/>
      <c r="J27201" s="50"/>
      <c r="K27201" s="50"/>
      <c r="L27201" s="50"/>
    </row>
    <row r="27202" spans="4:12" x14ac:dyDescent="0.25">
      <c r="D27202" s="50">
        <v>4063615010</v>
      </c>
      <c r="E27202" s="50" t="s">
        <v>39</v>
      </c>
      <c r="F27202" s="50">
        <v>9862115899</v>
      </c>
      <c r="G27202" s="50"/>
      <c r="H27202" s="50"/>
      <c r="I27202" s="50"/>
      <c r="J27202" s="50"/>
      <c r="K27202" s="50"/>
      <c r="L27202" s="50"/>
    </row>
    <row r="27203" spans="4:12" x14ac:dyDescent="0.25">
      <c r="D27203" s="50">
        <v>4063615900</v>
      </c>
      <c r="E27203" s="50" t="s">
        <v>39</v>
      </c>
      <c r="F27203" s="50">
        <v>9862118899</v>
      </c>
      <c r="G27203" s="50"/>
      <c r="H27203" s="50"/>
      <c r="I27203" s="50"/>
      <c r="J27203" s="50"/>
      <c r="K27203" s="50"/>
      <c r="L27203" s="50"/>
    </row>
    <row r="27204" spans="4:12" x14ac:dyDescent="0.25">
      <c r="D27204" s="50">
        <v>4063616010</v>
      </c>
      <c r="E27204" s="50" t="s">
        <v>39</v>
      </c>
      <c r="F27204" s="50">
        <v>9862118899</v>
      </c>
      <c r="G27204" s="50"/>
      <c r="H27204" s="50"/>
      <c r="I27204" s="50"/>
      <c r="J27204" s="50"/>
      <c r="K27204" s="50"/>
      <c r="L27204" s="50"/>
    </row>
    <row r="27205" spans="4:12" x14ac:dyDescent="0.25">
      <c r="D27205" s="50">
        <v>4063618010</v>
      </c>
      <c r="E27205" s="50" t="s">
        <v>39</v>
      </c>
      <c r="F27205" s="50">
        <v>9862118899</v>
      </c>
      <c r="G27205" s="50"/>
      <c r="H27205" s="50"/>
      <c r="I27205" s="50"/>
      <c r="J27205" s="50"/>
      <c r="K27205" s="50"/>
      <c r="L27205" s="50"/>
    </row>
    <row r="27206" spans="4:12" x14ac:dyDescent="0.25">
      <c r="D27206" s="50">
        <v>4063618900</v>
      </c>
      <c r="E27206" s="50" t="s">
        <v>39</v>
      </c>
      <c r="F27206" s="50">
        <v>9862125899</v>
      </c>
      <c r="G27206" s="50"/>
      <c r="H27206" s="50"/>
      <c r="I27206" s="50"/>
      <c r="J27206" s="50"/>
      <c r="K27206" s="50"/>
      <c r="L27206" s="50"/>
    </row>
    <row r="27207" spans="4:12" x14ac:dyDescent="0.25">
      <c r="D27207" s="50">
        <v>4063620010</v>
      </c>
      <c r="E27207" s="50" t="s">
        <v>39</v>
      </c>
      <c r="F27207" s="50">
        <v>9862125899</v>
      </c>
      <c r="G27207" s="50"/>
      <c r="H27207" s="50"/>
      <c r="I27207" s="50"/>
      <c r="J27207" s="50"/>
      <c r="K27207" s="50"/>
      <c r="L27207" s="50"/>
    </row>
    <row r="27208" spans="4:12" x14ac:dyDescent="0.25">
      <c r="D27208" s="50">
        <v>4064005600</v>
      </c>
      <c r="E27208" s="50" t="s">
        <v>39</v>
      </c>
      <c r="F27208" s="50">
        <v>9860008899</v>
      </c>
      <c r="G27208" s="50">
        <v>9860108899</v>
      </c>
      <c r="H27208" s="50"/>
      <c r="I27208" s="50"/>
      <c r="J27208" s="50"/>
      <c r="K27208" s="50"/>
      <c r="L27208" s="50"/>
    </row>
    <row r="27209" spans="4:12" x14ac:dyDescent="0.25">
      <c r="D27209" s="50">
        <v>4064006000</v>
      </c>
      <c r="E27209" s="50" t="s">
        <v>39</v>
      </c>
      <c r="F27209" s="50">
        <v>9860008899</v>
      </c>
      <c r="G27209" s="50">
        <v>9860108899</v>
      </c>
      <c r="H27209" s="50"/>
      <c r="I27209" s="50"/>
      <c r="J27209" s="50"/>
      <c r="K27209" s="50"/>
      <c r="L27209" s="50"/>
    </row>
    <row r="27210" spans="4:12" x14ac:dyDescent="0.25">
      <c r="D27210" s="50">
        <v>4064006010</v>
      </c>
      <c r="E27210" s="50" t="s">
        <v>39</v>
      </c>
      <c r="F27210" s="50">
        <v>9860008899</v>
      </c>
      <c r="G27210" s="50">
        <v>9860108899</v>
      </c>
      <c r="H27210" s="50"/>
      <c r="I27210" s="50"/>
      <c r="J27210" s="50"/>
      <c r="K27210" s="50"/>
      <c r="L27210" s="50"/>
    </row>
    <row r="27211" spans="4:12" x14ac:dyDescent="0.25">
      <c r="D27211" s="50">
        <v>4064008000</v>
      </c>
      <c r="E27211" s="50" t="s">
        <v>39</v>
      </c>
      <c r="F27211" s="50">
        <v>9860008899</v>
      </c>
      <c r="G27211" s="50">
        <v>9860108899</v>
      </c>
      <c r="H27211" s="50"/>
      <c r="I27211" s="50"/>
      <c r="J27211" s="50"/>
      <c r="K27211" s="50"/>
      <c r="L27211" s="50"/>
    </row>
    <row r="27212" spans="4:12" x14ac:dyDescent="0.25">
      <c r="D27212" s="50">
        <v>4064008010</v>
      </c>
      <c r="E27212" s="50" t="s">
        <v>39</v>
      </c>
      <c r="F27212" s="50">
        <v>9860008899</v>
      </c>
      <c r="G27212" s="50">
        <v>9860108899</v>
      </c>
      <c r="H27212" s="50"/>
      <c r="I27212" s="50"/>
      <c r="J27212" s="50"/>
      <c r="K27212" s="50"/>
      <c r="L27212" s="50"/>
    </row>
    <row r="27213" spans="4:12" x14ac:dyDescent="0.25">
      <c r="D27213" s="50">
        <v>4064008900</v>
      </c>
      <c r="E27213" s="50" t="s">
        <v>39</v>
      </c>
      <c r="F27213" s="50">
        <v>9860015899</v>
      </c>
      <c r="G27213" s="50">
        <v>9860115899</v>
      </c>
      <c r="H27213" s="50"/>
      <c r="I27213" s="50"/>
      <c r="J27213" s="50"/>
      <c r="K27213" s="50"/>
      <c r="L27213" s="50"/>
    </row>
    <row r="27214" spans="4:12" x14ac:dyDescent="0.25">
      <c r="D27214" s="50">
        <v>4064009900</v>
      </c>
      <c r="E27214" s="50" t="s">
        <v>39</v>
      </c>
      <c r="F27214" s="50">
        <v>9860015899</v>
      </c>
      <c r="G27214" s="50">
        <v>9860115899</v>
      </c>
      <c r="H27214" s="50"/>
      <c r="I27214" s="50"/>
      <c r="J27214" s="50"/>
      <c r="K27214" s="50"/>
      <c r="L27214" s="50"/>
    </row>
    <row r="27215" spans="4:12" x14ac:dyDescent="0.25">
      <c r="D27215" s="50">
        <v>4064010000</v>
      </c>
      <c r="E27215" s="50" t="s">
        <v>39</v>
      </c>
      <c r="F27215" s="50">
        <v>9860015899</v>
      </c>
      <c r="G27215" s="50">
        <v>9860115899</v>
      </c>
      <c r="H27215" s="50"/>
      <c r="I27215" s="50"/>
      <c r="J27215" s="50"/>
      <c r="K27215" s="50"/>
      <c r="L27215" s="50"/>
    </row>
    <row r="27216" spans="4:12" x14ac:dyDescent="0.25">
      <c r="D27216" s="50">
        <v>4064010010</v>
      </c>
      <c r="E27216" s="50" t="s">
        <v>39</v>
      </c>
      <c r="F27216" s="50">
        <v>9860015899</v>
      </c>
      <c r="G27216" s="50">
        <v>9860115899</v>
      </c>
      <c r="H27216" s="50"/>
      <c r="I27216" s="50"/>
      <c r="J27216" s="50"/>
      <c r="K27216" s="50"/>
      <c r="L27216" s="50"/>
    </row>
    <row r="27217" spans="4:12" x14ac:dyDescent="0.25">
      <c r="D27217" s="50">
        <v>4064012000</v>
      </c>
      <c r="E27217" s="50" t="s">
        <v>39</v>
      </c>
      <c r="F27217" s="50">
        <v>9860015899</v>
      </c>
      <c r="G27217" s="50">
        <v>9860115899</v>
      </c>
      <c r="H27217" s="50"/>
      <c r="I27217" s="50"/>
      <c r="J27217" s="50"/>
      <c r="K27217" s="50"/>
      <c r="L27217" s="50"/>
    </row>
    <row r="27218" spans="4:12" x14ac:dyDescent="0.25">
      <c r="D27218" s="50">
        <v>4064012010</v>
      </c>
      <c r="E27218" s="50" t="s">
        <v>39</v>
      </c>
      <c r="F27218" s="50">
        <v>9860015899</v>
      </c>
      <c r="G27218" s="50">
        <v>9860115899</v>
      </c>
      <c r="H27218" s="50"/>
      <c r="I27218" s="50"/>
      <c r="J27218" s="50"/>
      <c r="K27218" s="50"/>
      <c r="L27218" s="50"/>
    </row>
    <row r="27219" spans="4:12" x14ac:dyDescent="0.25">
      <c r="D27219" s="50">
        <v>4064014000</v>
      </c>
      <c r="E27219" s="50" t="s">
        <v>39</v>
      </c>
      <c r="F27219" s="50">
        <v>9860015899</v>
      </c>
      <c r="G27219" s="50">
        <v>9860115899</v>
      </c>
      <c r="H27219" s="50"/>
      <c r="I27219" s="50"/>
      <c r="J27219" s="50"/>
      <c r="K27219" s="50"/>
      <c r="L27219" s="50"/>
    </row>
    <row r="27220" spans="4:12" x14ac:dyDescent="0.25">
      <c r="D27220" s="50">
        <v>4064014010</v>
      </c>
      <c r="E27220" s="50" t="s">
        <v>39</v>
      </c>
      <c r="F27220" s="50">
        <v>9860015899</v>
      </c>
      <c r="G27220" s="50">
        <v>9860115899</v>
      </c>
      <c r="H27220" s="50"/>
      <c r="I27220" s="50"/>
      <c r="J27220" s="50"/>
      <c r="K27220" s="50"/>
      <c r="L27220" s="50"/>
    </row>
    <row r="27221" spans="4:12" x14ac:dyDescent="0.25">
      <c r="D27221" s="50">
        <v>4064015000</v>
      </c>
      <c r="E27221" s="50" t="s">
        <v>39</v>
      </c>
      <c r="F27221" s="50">
        <v>9860015899</v>
      </c>
      <c r="G27221" s="50">
        <v>9860115899</v>
      </c>
      <c r="H27221" s="50"/>
      <c r="I27221" s="50"/>
      <c r="J27221" s="50"/>
      <c r="K27221" s="50"/>
      <c r="L27221" s="50"/>
    </row>
    <row r="27222" spans="4:12" x14ac:dyDescent="0.25">
      <c r="D27222" s="50">
        <v>4064015010</v>
      </c>
      <c r="E27222" s="50" t="s">
        <v>39</v>
      </c>
      <c r="F27222" s="50">
        <v>9860015899</v>
      </c>
      <c r="G27222" s="50">
        <v>9860115899</v>
      </c>
      <c r="H27222" s="50"/>
      <c r="I27222" s="50"/>
      <c r="J27222" s="50"/>
      <c r="K27222" s="50"/>
      <c r="L27222" s="50"/>
    </row>
    <row r="27223" spans="4:12" x14ac:dyDescent="0.25">
      <c r="D27223" s="50">
        <v>4064015900</v>
      </c>
      <c r="E27223" s="50" t="s">
        <v>39</v>
      </c>
      <c r="F27223" s="50">
        <v>9860018899</v>
      </c>
      <c r="G27223" s="50">
        <v>9860118899</v>
      </c>
      <c r="H27223" s="50"/>
      <c r="I27223" s="50"/>
      <c r="J27223" s="50"/>
      <c r="K27223" s="50"/>
      <c r="L27223" s="50"/>
    </row>
    <row r="27224" spans="4:12" x14ac:dyDescent="0.25">
      <c r="D27224" s="50">
        <v>4064016000</v>
      </c>
      <c r="E27224" s="50" t="s">
        <v>39</v>
      </c>
      <c r="F27224" s="50">
        <v>9860018899</v>
      </c>
      <c r="G27224" s="50">
        <v>9860118899</v>
      </c>
      <c r="H27224" s="50"/>
      <c r="I27224" s="50"/>
      <c r="J27224" s="50"/>
      <c r="K27224" s="50"/>
      <c r="L27224" s="50"/>
    </row>
    <row r="27225" spans="4:12" x14ac:dyDescent="0.25">
      <c r="D27225" s="50">
        <v>4064016010</v>
      </c>
      <c r="E27225" s="50" t="s">
        <v>39</v>
      </c>
      <c r="F27225" s="50">
        <v>9860018899</v>
      </c>
      <c r="G27225" s="50">
        <v>9860118899</v>
      </c>
      <c r="H27225" s="50"/>
      <c r="I27225" s="50"/>
      <c r="J27225" s="50"/>
      <c r="K27225" s="50"/>
      <c r="L27225" s="50"/>
    </row>
    <row r="27226" spans="4:12" x14ac:dyDescent="0.25">
      <c r="D27226" s="50">
        <v>4064018000</v>
      </c>
      <c r="E27226" s="50" t="s">
        <v>39</v>
      </c>
      <c r="F27226" s="50">
        <v>9860018899</v>
      </c>
      <c r="G27226" s="50">
        <v>9860118899</v>
      </c>
      <c r="H27226" s="50"/>
      <c r="I27226" s="50"/>
      <c r="J27226" s="50"/>
      <c r="K27226" s="50"/>
      <c r="L27226" s="50"/>
    </row>
    <row r="27227" spans="4:12" x14ac:dyDescent="0.25">
      <c r="D27227" s="50">
        <v>4064018010</v>
      </c>
      <c r="E27227" s="50" t="s">
        <v>39</v>
      </c>
      <c r="F27227" s="50">
        <v>9860018899</v>
      </c>
      <c r="G27227" s="50">
        <v>9860118899</v>
      </c>
      <c r="H27227" s="50"/>
      <c r="I27227" s="50"/>
      <c r="J27227" s="50"/>
      <c r="K27227" s="50"/>
      <c r="L27227" s="50"/>
    </row>
    <row r="27228" spans="4:12" x14ac:dyDescent="0.25">
      <c r="D27228" s="50">
        <v>4064018900</v>
      </c>
      <c r="E27228" s="50" t="s">
        <v>39</v>
      </c>
      <c r="F27228" s="50">
        <v>9860025899</v>
      </c>
      <c r="G27228" s="50">
        <v>9860125899</v>
      </c>
      <c r="H27228" s="50"/>
      <c r="I27228" s="50"/>
      <c r="J27228" s="50"/>
      <c r="K27228" s="50"/>
      <c r="L27228" s="50"/>
    </row>
    <row r="27229" spans="4:12" x14ac:dyDescent="0.25">
      <c r="D27229" s="50">
        <v>4064020000</v>
      </c>
      <c r="E27229" s="50" t="s">
        <v>39</v>
      </c>
      <c r="F27229" s="50">
        <v>9860025899</v>
      </c>
      <c r="G27229" s="50">
        <v>9860125899</v>
      </c>
      <c r="H27229" s="50"/>
      <c r="I27229" s="50"/>
      <c r="J27229" s="50"/>
      <c r="K27229" s="50"/>
      <c r="L27229" s="50"/>
    </row>
    <row r="27230" spans="4:12" x14ac:dyDescent="0.25">
      <c r="D27230" s="50">
        <v>4064020010</v>
      </c>
      <c r="E27230" s="50" t="s">
        <v>39</v>
      </c>
      <c r="F27230" s="50">
        <v>9860025899</v>
      </c>
      <c r="G27230" s="50">
        <v>9860125899</v>
      </c>
      <c r="H27230" s="50"/>
      <c r="I27230" s="50"/>
      <c r="J27230" s="50"/>
      <c r="K27230" s="50"/>
      <c r="L27230" s="50"/>
    </row>
    <row r="27231" spans="4:12" x14ac:dyDescent="0.25">
      <c r="D27231" s="50">
        <v>4064105600</v>
      </c>
      <c r="E27231" s="50" t="s">
        <v>39</v>
      </c>
      <c r="F27231" s="50">
        <v>9860008899</v>
      </c>
      <c r="G27231" s="50">
        <v>9860108899</v>
      </c>
      <c r="H27231" s="50"/>
      <c r="I27231" s="50"/>
      <c r="J27231" s="50"/>
      <c r="K27231" s="50"/>
      <c r="L27231" s="50"/>
    </row>
    <row r="27232" spans="4:12" x14ac:dyDescent="0.25">
      <c r="D27232" s="50">
        <v>4064106000</v>
      </c>
      <c r="E27232" s="50" t="s">
        <v>39</v>
      </c>
      <c r="F27232" s="50">
        <v>9860008899</v>
      </c>
      <c r="G27232" s="50">
        <v>9860108899</v>
      </c>
      <c r="H27232" s="50"/>
      <c r="I27232" s="50"/>
      <c r="J27232" s="50"/>
      <c r="K27232" s="50"/>
      <c r="L27232" s="50"/>
    </row>
    <row r="27233" spans="4:12" x14ac:dyDescent="0.25">
      <c r="D27233" s="50">
        <v>4064106010</v>
      </c>
      <c r="E27233" s="50" t="s">
        <v>39</v>
      </c>
      <c r="F27233" s="50">
        <v>9860008899</v>
      </c>
      <c r="G27233" s="50">
        <v>9860108899</v>
      </c>
      <c r="H27233" s="50"/>
      <c r="I27233" s="50"/>
      <c r="J27233" s="50"/>
      <c r="K27233" s="50"/>
      <c r="L27233" s="50"/>
    </row>
    <row r="27234" spans="4:12" x14ac:dyDescent="0.25">
      <c r="D27234" s="50">
        <v>4064108000</v>
      </c>
      <c r="E27234" s="50" t="s">
        <v>39</v>
      </c>
      <c r="F27234" s="50">
        <v>9860008899</v>
      </c>
      <c r="G27234" s="50">
        <v>9860108899</v>
      </c>
      <c r="H27234" s="50"/>
      <c r="I27234" s="50"/>
      <c r="J27234" s="50"/>
      <c r="K27234" s="50"/>
      <c r="L27234" s="50"/>
    </row>
    <row r="27235" spans="4:12" x14ac:dyDescent="0.25">
      <c r="D27235" s="50">
        <v>4064108010</v>
      </c>
      <c r="E27235" s="50" t="s">
        <v>39</v>
      </c>
      <c r="F27235" s="50">
        <v>9860008899</v>
      </c>
      <c r="G27235" s="50">
        <v>9860108899</v>
      </c>
      <c r="H27235" s="50"/>
      <c r="I27235" s="50"/>
      <c r="J27235" s="50"/>
      <c r="K27235" s="50"/>
      <c r="L27235" s="50"/>
    </row>
    <row r="27236" spans="4:12" x14ac:dyDescent="0.25">
      <c r="D27236" s="50">
        <v>4064108900</v>
      </c>
      <c r="E27236" s="50" t="s">
        <v>39</v>
      </c>
      <c r="F27236" s="50">
        <v>9860015899</v>
      </c>
      <c r="G27236" s="50">
        <v>9860115899</v>
      </c>
      <c r="H27236" s="50"/>
      <c r="I27236" s="50"/>
      <c r="J27236" s="50"/>
      <c r="K27236" s="50"/>
      <c r="L27236" s="50"/>
    </row>
    <row r="27237" spans="4:12" x14ac:dyDescent="0.25">
      <c r="D27237" s="50">
        <v>4064109900</v>
      </c>
      <c r="E27237" s="50" t="s">
        <v>39</v>
      </c>
      <c r="F27237" s="50">
        <v>9860015899</v>
      </c>
      <c r="G27237" s="50">
        <v>9860115899</v>
      </c>
      <c r="H27237" s="50"/>
      <c r="I27237" s="50"/>
      <c r="J27237" s="50"/>
      <c r="K27237" s="50"/>
      <c r="L27237" s="50"/>
    </row>
    <row r="27238" spans="4:12" x14ac:dyDescent="0.25">
      <c r="D27238" s="50">
        <v>4064110000</v>
      </c>
      <c r="E27238" s="50" t="s">
        <v>39</v>
      </c>
      <c r="F27238" s="50">
        <v>9860015899</v>
      </c>
      <c r="G27238" s="50">
        <v>9860115899</v>
      </c>
      <c r="H27238" s="50"/>
      <c r="I27238" s="50"/>
      <c r="J27238" s="50"/>
      <c r="K27238" s="50"/>
      <c r="L27238" s="50"/>
    </row>
    <row r="27239" spans="4:12" x14ac:dyDescent="0.25">
      <c r="D27239" s="50">
        <v>4064110010</v>
      </c>
      <c r="E27239" s="50" t="s">
        <v>39</v>
      </c>
      <c r="F27239" s="50">
        <v>9860015899</v>
      </c>
      <c r="G27239" s="50">
        <v>9860115899</v>
      </c>
      <c r="H27239" s="50"/>
      <c r="I27239" s="50"/>
      <c r="J27239" s="50"/>
      <c r="K27239" s="50"/>
      <c r="L27239" s="50"/>
    </row>
    <row r="27240" spans="4:12" x14ac:dyDescent="0.25">
      <c r="D27240" s="50">
        <v>4064112000</v>
      </c>
      <c r="E27240" s="50" t="s">
        <v>39</v>
      </c>
      <c r="F27240" s="50">
        <v>9860015899</v>
      </c>
      <c r="G27240" s="50">
        <v>9860115899</v>
      </c>
      <c r="H27240" s="50"/>
      <c r="I27240" s="50"/>
      <c r="J27240" s="50"/>
      <c r="K27240" s="50"/>
      <c r="L27240" s="50"/>
    </row>
    <row r="27241" spans="4:12" x14ac:dyDescent="0.25">
      <c r="D27241" s="50">
        <v>4064112010</v>
      </c>
      <c r="E27241" s="50" t="s">
        <v>39</v>
      </c>
      <c r="F27241" s="50">
        <v>9860015899</v>
      </c>
      <c r="G27241" s="50">
        <v>9860115899</v>
      </c>
      <c r="H27241" s="50"/>
      <c r="I27241" s="50"/>
      <c r="J27241" s="50"/>
      <c r="K27241" s="50"/>
      <c r="L27241" s="50"/>
    </row>
    <row r="27242" spans="4:12" x14ac:dyDescent="0.25">
      <c r="D27242" s="50">
        <v>4064114000</v>
      </c>
      <c r="E27242" s="50" t="s">
        <v>39</v>
      </c>
      <c r="F27242" s="50">
        <v>9860015899</v>
      </c>
      <c r="G27242" s="50">
        <v>9860115899</v>
      </c>
      <c r="H27242" s="50"/>
      <c r="I27242" s="50"/>
      <c r="J27242" s="50"/>
      <c r="K27242" s="50"/>
      <c r="L27242" s="50"/>
    </row>
    <row r="27243" spans="4:12" x14ac:dyDescent="0.25">
      <c r="D27243" s="50">
        <v>4064114010</v>
      </c>
      <c r="E27243" s="50" t="s">
        <v>39</v>
      </c>
      <c r="F27243" s="50">
        <v>9860015899</v>
      </c>
      <c r="G27243" s="50">
        <v>9860115899</v>
      </c>
      <c r="H27243" s="50"/>
      <c r="I27243" s="50"/>
      <c r="J27243" s="50"/>
      <c r="K27243" s="50"/>
      <c r="L27243" s="50"/>
    </row>
    <row r="27244" spans="4:12" x14ac:dyDescent="0.25">
      <c r="D27244" s="50">
        <v>4064115000</v>
      </c>
      <c r="E27244" s="50" t="s">
        <v>39</v>
      </c>
      <c r="F27244" s="50">
        <v>9860015899</v>
      </c>
      <c r="G27244" s="50">
        <v>9860115899</v>
      </c>
      <c r="H27244" s="50"/>
      <c r="I27244" s="50"/>
      <c r="J27244" s="50"/>
      <c r="K27244" s="50"/>
      <c r="L27244" s="50"/>
    </row>
    <row r="27245" spans="4:12" x14ac:dyDescent="0.25">
      <c r="D27245" s="50">
        <v>4064115010</v>
      </c>
      <c r="E27245" s="50" t="s">
        <v>39</v>
      </c>
      <c r="F27245" s="50">
        <v>9860015899</v>
      </c>
      <c r="G27245" s="50">
        <v>9860115899</v>
      </c>
      <c r="H27245" s="50"/>
      <c r="I27245" s="50"/>
      <c r="J27245" s="50"/>
      <c r="K27245" s="50"/>
      <c r="L27245" s="50"/>
    </row>
    <row r="27246" spans="4:12" x14ac:dyDescent="0.25">
      <c r="D27246" s="50">
        <v>4064115900</v>
      </c>
      <c r="E27246" s="50" t="s">
        <v>39</v>
      </c>
      <c r="F27246" s="50">
        <v>9860018899</v>
      </c>
      <c r="G27246" s="50">
        <v>9860118899</v>
      </c>
      <c r="H27246" s="50"/>
      <c r="I27246" s="50"/>
      <c r="J27246" s="50"/>
      <c r="K27246" s="50"/>
      <c r="L27246" s="50"/>
    </row>
    <row r="27247" spans="4:12" x14ac:dyDescent="0.25">
      <c r="D27247" s="50">
        <v>4064116000</v>
      </c>
      <c r="E27247" s="50" t="s">
        <v>39</v>
      </c>
      <c r="F27247" s="50">
        <v>9860018899</v>
      </c>
      <c r="G27247" s="50">
        <v>9860118899</v>
      </c>
      <c r="H27247" s="50"/>
      <c r="I27247" s="50"/>
      <c r="J27247" s="50"/>
      <c r="K27247" s="50"/>
      <c r="L27247" s="50"/>
    </row>
    <row r="27248" spans="4:12" x14ac:dyDescent="0.25">
      <c r="D27248" s="50">
        <v>4064116010</v>
      </c>
      <c r="E27248" s="50" t="s">
        <v>39</v>
      </c>
      <c r="F27248" s="50">
        <v>9860018899</v>
      </c>
      <c r="G27248" s="50">
        <v>9860118899</v>
      </c>
      <c r="H27248" s="50"/>
      <c r="I27248" s="50"/>
      <c r="J27248" s="50"/>
      <c r="K27248" s="50"/>
      <c r="L27248" s="50"/>
    </row>
    <row r="27249" spans="4:12" x14ac:dyDescent="0.25">
      <c r="D27249" s="50">
        <v>4064118000</v>
      </c>
      <c r="E27249" s="50" t="s">
        <v>39</v>
      </c>
      <c r="F27249" s="50">
        <v>9860018899</v>
      </c>
      <c r="G27249" s="50">
        <v>9860118899</v>
      </c>
      <c r="H27249" s="50"/>
      <c r="I27249" s="50"/>
      <c r="J27249" s="50"/>
      <c r="K27249" s="50"/>
      <c r="L27249" s="50"/>
    </row>
    <row r="27250" spans="4:12" x14ac:dyDescent="0.25">
      <c r="D27250" s="50">
        <v>4064118010</v>
      </c>
      <c r="E27250" s="50" t="s">
        <v>39</v>
      </c>
      <c r="F27250" s="50">
        <v>9860018899</v>
      </c>
      <c r="G27250" s="50">
        <v>9860118899</v>
      </c>
      <c r="H27250" s="50"/>
      <c r="I27250" s="50"/>
      <c r="J27250" s="50"/>
      <c r="K27250" s="50"/>
      <c r="L27250" s="50"/>
    </row>
    <row r="27251" spans="4:12" x14ac:dyDescent="0.25">
      <c r="D27251" s="50">
        <v>4064118900</v>
      </c>
      <c r="E27251" s="50" t="s">
        <v>39</v>
      </c>
      <c r="F27251" s="50">
        <v>9860025899</v>
      </c>
      <c r="G27251" s="50">
        <v>9860125899</v>
      </c>
      <c r="H27251" s="50"/>
      <c r="I27251" s="50"/>
      <c r="J27251" s="50"/>
      <c r="K27251" s="50"/>
      <c r="L27251" s="50"/>
    </row>
    <row r="27252" spans="4:12" x14ac:dyDescent="0.25">
      <c r="D27252" s="50">
        <v>4064120000</v>
      </c>
      <c r="E27252" s="50" t="s">
        <v>39</v>
      </c>
      <c r="F27252" s="50">
        <v>9860025899</v>
      </c>
      <c r="G27252" s="50">
        <v>9860125899</v>
      </c>
      <c r="H27252" s="50"/>
      <c r="I27252" s="50"/>
      <c r="J27252" s="50"/>
      <c r="K27252" s="50"/>
      <c r="L27252" s="50"/>
    </row>
    <row r="27253" spans="4:12" x14ac:dyDescent="0.25">
      <c r="D27253" s="50">
        <v>4064120010</v>
      </c>
      <c r="E27253" s="50" t="s">
        <v>39</v>
      </c>
      <c r="F27253" s="50">
        <v>9860025899</v>
      </c>
      <c r="G27253" s="50">
        <v>9860125899</v>
      </c>
      <c r="H27253" s="50"/>
      <c r="I27253" s="50"/>
      <c r="J27253" s="50"/>
      <c r="K27253" s="50"/>
      <c r="L27253" s="50"/>
    </row>
    <row r="27254" spans="4:12" x14ac:dyDescent="0.25">
      <c r="D27254" s="50">
        <v>4064405600</v>
      </c>
      <c r="E27254" s="50" t="s">
        <v>39</v>
      </c>
      <c r="F27254" s="50">
        <v>9860008899</v>
      </c>
      <c r="G27254" s="50">
        <v>9860108899</v>
      </c>
      <c r="H27254" s="50"/>
      <c r="I27254" s="50"/>
      <c r="J27254" s="50"/>
      <c r="K27254" s="50"/>
      <c r="L27254" s="50"/>
    </row>
    <row r="27255" spans="4:12" x14ac:dyDescent="0.25">
      <c r="D27255" s="50">
        <v>4064406000</v>
      </c>
      <c r="E27255" s="50" t="s">
        <v>39</v>
      </c>
      <c r="F27255" s="50">
        <v>9860008899</v>
      </c>
      <c r="G27255" s="50">
        <v>9860108899</v>
      </c>
      <c r="H27255" s="50"/>
      <c r="I27255" s="50"/>
      <c r="J27255" s="50"/>
      <c r="K27255" s="50"/>
      <c r="L27255" s="50"/>
    </row>
    <row r="27256" spans="4:12" x14ac:dyDescent="0.25">
      <c r="D27256" s="50">
        <v>4064406010</v>
      </c>
      <c r="E27256" s="50" t="s">
        <v>39</v>
      </c>
      <c r="F27256" s="50">
        <v>9860008899</v>
      </c>
      <c r="G27256" s="50">
        <v>9860108899</v>
      </c>
      <c r="H27256" s="50"/>
      <c r="I27256" s="50"/>
      <c r="J27256" s="50"/>
      <c r="K27256" s="50"/>
      <c r="L27256" s="50"/>
    </row>
    <row r="27257" spans="4:12" x14ac:dyDescent="0.25">
      <c r="D27257" s="50">
        <v>4064408000</v>
      </c>
      <c r="E27257" s="50" t="s">
        <v>39</v>
      </c>
      <c r="F27257" s="50">
        <v>9860008899</v>
      </c>
      <c r="G27257" s="50">
        <v>9860108899</v>
      </c>
      <c r="H27257" s="50"/>
      <c r="I27257" s="50"/>
      <c r="J27257" s="50"/>
      <c r="K27257" s="50"/>
      <c r="L27257" s="50"/>
    </row>
    <row r="27258" spans="4:12" x14ac:dyDescent="0.25">
      <c r="D27258" s="50">
        <v>4064408010</v>
      </c>
      <c r="E27258" s="50" t="s">
        <v>39</v>
      </c>
      <c r="F27258" s="50">
        <v>9860008899</v>
      </c>
      <c r="G27258" s="50">
        <v>9860108899</v>
      </c>
      <c r="H27258" s="50"/>
      <c r="I27258" s="50"/>
      <c r="J27258" s="50"/>
      <c r="K27258" s="50"/>
      <c r="L27258" s="50"/>
    </row>
    <row r="27259" spans="4:12" x14ac:dyDescent="0.25">
      <c r="D27259" s="50">
        <v>4064408900</v>
      </c>
      <c r="E27259" s="50" t="s">
        <v>39</v>
      </c>
      <c r="F27259" s="50">
        <v>9860015899</v>
      </c>
      <c r="G27259" s="50">
        <v>9860115899</v>
      </c>
      <c r="H27259" s="50"/>
      <c r="I27259" s="50"/>
      <c r="J27259" s="50"/>
      <c r="K27259" s="50"/>
      <c r="L27259" s="50"/>
    </row>
    <row r="27260" spans="4:12" x14ac:dyDescent="0.25">
      <c r="D27260" s="50">
        <v>4064409900</v>
      </c>
      <c r="E27260" s="50" t="s">
        <v>39</v>
      </c>
      <c r="F27260" s="50">
        <v>9860015899</v>
      </c>
      <c r="G27260" s="50">
        <v>9860115899</v>
      </c>
      <c r="H27260" s="50"/>
      <c r="I27260" s="50"/>
      <c r="J27260" s="50"/>
      <c r="K27260" s="50"/>
      <c r="L27260" s="50"/>
    </row>
    <row r="27261" spans="4:12" x14ac:dyDescent="0.25">
      <c r="D27261" s="50">
        <v>4064410000</v>
      </c>
      <c r="E27261" s="50" t="s">
        <v>39</v>
      </c>
      <c r="F27261" s="50">
        <v>9860015899</v>
      </c>
      <c r="G27261" s="50">
        <v>9860115899</v>
      </c>
      <c r="H27261" s="50"/>
      <c r="I27261" s="50"/>
      <c r="J27261" s="50"/>
      <c r="K27261" s="50"/>
      <c r="L27261" s="50"/>
    </row>
    <row r="27262" spans="4:12" x14ac:dyDescent="0.25">
      <c r="D27262" s="50">
        <v>4064410010</v>
      </c>
      <c r="E27262" s="50" t="s">
        <v>39</v>
      </c>
      <c r="F27262" s="50">
        <v>9860015899</v>
      </c>
      <c r="G27262" s="50">
        <v>9860115899</v>
      </c>
      <c r="H27262" s="50"/>
      <c r="I27262" s="50"/>
      <c r="J27262" s="50"/>
      <c r="K27262" s="50"/>
      <c r="L27262" s="50"/>
    </row>
    <row r="27263" spans="4:12" x14ac:dyDescent="0.25">
      <c r="D27263" s="50">
        <v>4064412000</v>
      </c>
      <c r="E27263" s="50" t="s">
        <v>39</v>
      </c>
      <c r="F27263" s="50">
        <v>9860015899</v>
      </c>
      <c r="G27263" s="50">
        <v>9860115899</v>
      </c>
      <c r="H27263" s="50"/>
      <c r="I27263" s="50"/>
      <c r="J27263" s="50"/>
      <c r="K27263" s="50"/>
      <c r="L27263" s="50"/>
    </row>
    <row r="27264" spans="4:12" x14ac:dyDescent="0.25">
      <c r="D27264" s="50">
        <v>4064412010</v>
      </c>
      <c r="E27264" s="50" t="s">
        <v>39</v>
      </c>
      <c r="F27264" s="50">
        <v>9860015899</v>
      </c>
      <c r="G27264" s="50">
        <v>9860115899</v>
      </c>
      <c r="H27264" s="50"/>
      <c r="I27264" s="50"/>
      <c r="J27264" s="50"/>
      <c r="K27264" s="50"/>
      <c r="L27264" s="50"/>
    </row>
    <row r="27265" spans="4:12" x14ac:dyDescent="0.25">
      <c r="D27265" s="50">
        <v>4064414000</v>
      </c>
      <c r="E27265" s="50" t="s">
        <v>39</v>
      </c>
      <c r="F27265" s="50">
        <v>9860015899</v>
      </c>
      <c r="G27265" s="50">
        <v>9860115899</v>
      </c>
      <c r="H27265" s="50"/>
      <c r="I27265" s="50"/>
      <c r="J27265" s="50"/>
      <c r="K27265" s="50"/>
      <c r="L27265" s="50"/>
    </row>
    <row r="27266" spans="4:12" x14ac:dyDescent="0.25">
      <c r="D27266" s="50">
        <v>4064414010</v>
      </c>
      <c r="E27266" s="50" t="s">
        <v>39</v>
      </c>
      <c r="F27266" s="50">
        <v>9860015899</v>
      </c>
      <c r="G27266" s="50">
        <v>9860115899</v>
      </c>
      <c r="H27266" s="50"/>
      <c r="I27266" s="50"/>
      <c r="J27266" s="50"/>
      <c r="K27266" s="50"/>
      <c r="L27266" s="50"/>
    </row>
    <row r="27267" spans="4:12" x14ac:dyDescent="0.25">
      <c r="D27267" s="50">
        <v>4064415000</v>
      </c>
      <c r="E27267" s="50" t="s">
        <v>39</v>
      </c>
      <c r="F27267" s="50">
        <v>9860015899</v>
      </c>
      <c r="G27267" s="50">
        <v>9860115899</v>
      </c>
      <c r="H27267" s="50"/>
      <c r="I27267" s="50"/>
      <c r="J27267" s="50"/>
      <c r="K27267" s="50"/>
      <c r="L27267" s="50"/>
    </row>
    <row r="27268" spans="4:12" x14ac:dyDescent="0.25">
      <c r="D27268" s="50">
        <v>4064415010</v>
      </c>
      <c r="E27268" s="50" t="s">
        <v>39</v>
      </c>
      <c r="F27268" s="50">
        <v>9860015899</v>
      </c>
      <c r="G27268" s="50">
        <v>9860115899</v>
      </c>
      <c r="H27268" s="50"/>
      <c r="I27268" s="50"/>
      <c r="J27268" s="50"/>
      <c r="K27268" s="50"/>
      <c r="L27268" s="50"/>
    </row>
    <row r="27269" spans="4:12" x14ac:dyDescent="0.25">
      <c r="D27269" s="50">
        <v>4064415900</v>
      </c>
      <c r="E27269" s="50" t="s">
        <v>39</v>
      </c>
      <c r="F27269" s="50">
        <v>9860018899</v>
      </c>
      <c r="G27269" s="50">
        <v>9860118899</v>
      </c>
      <c r="H27269" s="50"/>
      <c r="I27269" s="50"/>
      <c r="J27269" s="50"/>
      <c r="K27269" s="50"/>
      <c r="L27269" s="50"/>
    </row>
    <row r="27270" spans="4:12" x14ac:dyDescent="0.25">
      <c r="D27270" s="50">
        <v>4064416000</v>
      </c>
      <c r="E27270" s="50" t="s">
        <v>39</v>
      </c>
      <c r="F27270" s="50">
        <v>9860018899</v>
      </c>
      <c r="G27270" s="50">
        <v>9860118899</v>
      </c>
      <c r="H27270" s="50"/>
      <c r="I27270" s="50"/>
      <c r="J27270" s="50"/>
      <c r="K27270" s="50"/>
      <c r="L27270" s="50"/>
    </row>
    <row r="27271" spans="4:12" x14ac:dyDescent="0.25">
      <c r="D27271" s="50">
        <v>4064416010</v>
      </c>
      <c r="E27271" s="50" t="s">
        <v>39</v>
      </c>
      <c r="F27271" s="50">
        <v>9860018899</v>
      </c>
      <c r="G27271" s="50">
        <v>9860118899</v>
      </c>
      <c r="H27271" s="50"/>
      <c r="I27271" s="50"/>
      <c r="J27271" s="50"/>
      <c r="K27271" s="50"/>
      <c r="L27271" s="50"/>
    </row>
    <row r="27272" spans="4:12" x14ac:dyDescent="0.25">
      <c r="D27272" s="50">
        <v>4064418000</v>
      </c>
      <c r="E27272" s="50" t="s">
        <v>39</v>
      </c>
      <c r="F27272" s="50">
        <v>9860018899</v>
      </c>
      <c r="G27272" s="50">
        <v>9860118899</v>
      </c>
      <c r="H27272" s="50"/>
      <c r="I27272" s="50"/>
      <c r="J27272" s="50"/>
      <c r="K27272" s="50"/>
      <c r="L27272" s="50"/>
    </row>
    <row r="27273" spans="4:12" x14ac:dyDescent="0.25">
      <c r="D27273" s="50">
        <v>4064418010</v>
      </c>
      <c r="E27273" s="50" t="s">
        <v>39</v>
      </c>
      <c r="F27273" s="50">
        <v>9860018899</v>
      </c>
      <c r="G27273" s="50">
        <v>9860118899</v>
      </c>
      <c r="H27273" s="50"/>
      <c r="I27273" s="50"/>
      <c r="J27273" s="50"/>
      <c r="K27273" s="50"/>
      <c r="L27273" s="50"/>
    </row>
    <row r="27274" spans="4:12" x14ac:dyDescent="0.25">
      <c r="D27274" s="50">
        <v>4064418900</v>
      </c>
      <c r="E27274" s="50" t="s">
        <v>39</v>
      </c>
      <c r="F27274" s="50">
        <v>9860025899</v>
      </c>
      <c r="G27274" s="50">
        <v>9860125899</v>
      </c>
      <c r="H27274" s="50"/>
      <c r="I27274" s="50"/>
      <c r="J27274" s="50"/>
      <c r="K27274" s="50"/>
      <c r="L27274" s="50"/>
    </row>
    <row r="27275" spans="4:12" x14ac:dyDescent="0.25">
      <c r="D27275" s="50">
        <v>4064420000</v>
      </c>
      <c r="E27275" s="50" t="s">
        <v>39</v>
      </c>
      <c r="F27275" s="50">
        <v>9860025899</v>
      </c>
      <c r="G27275" s="50">
        <v>9860125899</v>
      </c>
      <c r="H27275" s="50"/>
      <c r="I27275" s="50"/>
      <c r="J27275" s="50"/>
      <c r="K27275" s="50"/>
      <c r="L27275" s="50"/>
    </row>
    <row r="27276" spans="4:12" x14ac:dyDescent="0.25">
      <c r="D27276" s="50">
        <v>4064420010</v>
      </c>
      <c r="E27276" s="50" t="s">
        <v>39</v>
      </c>
      <c r="F27276" s="50">
        <v>9860025899</v>
      </c>
      <c r="G27276" s="50">
        <v>9860125899</v>
      </c>
      <c r="H27276" s="50"/>
      <c r="I27276" s="50"/>
      <c r="J27276" s="50"/>
      <c r="K27276" s="50"/>
      <c r="L27276" s="50"/>
    </row>
    <row r="27277" spans="4:12" x14ac:dyDescent="0.25">
      <c r="D27277" s="50">
        <v>4064505600</v>
      </c>
      <c r="E27277" s="50" t="s">
        <v>39</v>
      </c>
      <c r="F27277" s="50">
        <v>9860008899</v>
      </c>
      <c r="G27277" s="50">
        <v>9860108899</v>
      </c>
      <c r="H27277" s="50"/>
      <c r="I27277" s="50"/>
      <c r="J27277" s="50"/>
      <c r="K27277" s="50"/>
      <c r="L27277" s="50"/>
    </row>
    <row r="27278" spans="4:12" x14ac:dyDescent="0.25">
      <c r="D27278" s="50">
        <v>4064506000</v>
      </c>
      <c r="E27278" s="50" t="s">
        <v>39</v>
      </c>
      <c r="F27278" s="50">
        <v>9860008899</v>
      </c>
      <c r="G27278" s="50">
        <v>9860108899</v>
      </c>
      <c r="H27278" s="50"/>
      <c r="I27278" s="50"/>
      <c r="J27278" s="50"/>
      <c r="K27278" s="50"/>
      <c r="L27278" s="50"/>
    </row>
    <row r="27279" spans="4:12" x14ac:dyDescent="0.25">
      <c r="D27279" s="50">
        <v>4064506010</v>
      </c>
      <c r="E27279" s="50" t="s">
        <v>39</v>
      </c>
      <c r="F27279" s="50">
        <v>9860008899</v>
      </c>
      <c r="G27279" s="50">
        <v>9860108899</v>
      </c>
      <c r="H27279" s="50"/>
      <c r="I27279" s="50"/>
      <c r="J27279" s="50"/>
      <c r="K27279" s="50"/>
      <c r="L27279" s="50"/>
    </row>
    <row r="27280" spans="4:12" x14ac:dyDescent="0.25">
      <c r="D27280" s="50">
        <v>4064508000</v>
      </c>
      <c r="E27280" s="50" t="s">
        <v>39</v>
      </c>
      <c r="F27280" s="50">
        <v>9860008899</v>
      </c>
      <c r="G27280" s="50">
        <v>9860108899</v>
      </c>
      <c r="H27280" s="50"/>
      <c r="I27280" s="50"/>
      <c r="J27280" s="50"/>
      <c r="K27280" s="50"/>
      <c r="L27280" s="50"/>
    </row>
    <row r="27281" spans="4:12" x14ac:dyDescent="0.25">
      <c r="D27281" s="50">
        <v>4064508010</v>
      </c>
      <c r="E27281" s="50" t="s">
        <v>39</v>
      </c>
      <c r="F27281" s="50">
        <v>9860008899</v>
      </c>
      <c r="G27281" s="50">
        <v>9860108899</v>
      </c>
      <c r="H27281" s="50"/>
      <c r="I27281" s="50"/>
      <c r="J27281" s="50"/>
      <c r="K27281" s="50"/>
      <c r="L27281" s="50"/>
    </row>
    <row r="27282" spans="4:12" x14ac:dyDescent="0.25">
      <c r="D27282" s="50">
        <v>4064508900</v>
      </c>
      <c r="E27282" s="50" t="s">
        <v>39</v>
      </c>
      <c r="F27282" s="50">
        <v>9860015899</v>
      </c>
      <c r="G27282" s="50">
        <v>9860115899</v>
      </c>
      <c r="H27282" s="50"/>
      <c r="I27282" s="50"/>
      <c r="J27282" s="50"/>
      <c r="K27282" s="50"/>
      <c r="L27282" s="50"/>
    </row>
    <row r="27283" spans="4:12" x14ac:dyDescent="0.25">
      <c r="D27283" s="50">
        <v>4064509900</v>
      </c>
      <c r="E27283" s="50" t="s">
        <v>39</v>
      </c>
      <c r="F27283" s="50">
        <v>9860015899</v>
      </c>
      <c r="G27283" s="50">
        <v>9860115899</v>
      </c>
      <c r="H27283" s="50"/>
      <c r="I27283" s="50"/>
      <c r="J27283" s="50"/>
      <c r="K27283" s="50"/>
      <c r="L27283" s="50"/>
    </row>
    <row r="27284" spans="4:12" x14ac:dyDescent="0.25">
      <c r="D27284" s="50">
        <v>4064510000</v>
      </c>
      <c r="E27284" s="50" t="s">
        <v>39</v>
      </c>
      <c r="F27284" s="50">
        <v>9860015899</v>
      </c>
      <c r="G27284" s="50">
        <v>9860115899</v>
      </c>
      <c r="H27284" s="50"/>
      <c r="I27284" s="50"/>
      <c r="J27284" s="50"/>
      <c r="K27284" s="50"/>
      <c r="L27284" s="50"/>
    </row>
    <row r="27285" spans="4:12" x14ac:dyDescent="0.25">
      <c r="D27285" s="50">
        <v>4064510010</v>
      </c>
      <c r="E27285" s="50" t="s">
        <v>39</v>
      </c>
      <c r="F27285" s="50">
        <v>9860015899</v>
      </c>
      <c r="G27285" s="50">
        <v>9860115899</v>
      </c>
      <c r="H27285" s="50"/>
      <c r="I27285" s="50"/>
      <c r="J27285" s="50"/>
      <c r="K27285" s="50"/>
      <c r="L27285" s="50"/>
    </row>
    <row r="27286" spans="4:12" x14ac:dyDescent="0.25">
      <c r="D27286" s="50">
        <v>4064512000</v>
      </c>
      <c r="E27286" s="50" t="s">
        <v>39</v>
      </c>
      <c r="F27286" s="50">
        <v>9860015899</v>
      </c>
      <c r="G27286" s="50">
        <v>9860115899</v>
      </c>
      <c r="H27286" s="50"/>
      <c r="I27286" s="50"/>
      <c r="J27286" s="50"/>
      <c r="K27286" s="50"/>
      <c r="L27286" s="50"/>
    </row>
    <row r="27287" spans="4:12" x14ac:dyDescent="0.25">
      <c r="D27287" s="50">
        <v>4064512010</v>
      </c>
      <c r="E27287" s="50" t="s">
        <v>39</v>
      </c>
      <c r="F27287" s="50">
        <v>9860015899</v>
      </c>
      <c r="G27287" s="50">
        <v>9860115899</v>
      </c>
      <c r="H27287" s="50"/>
      <c r="I27287" s="50"/>
      <c r="J27287" s="50"/>
      <c r="K27287" s="50"/>
      <c r="L27287" s="50"/>
    </row>
    <row r="27288" spans="4:12" x14ac:dyDescent="0.25">
      <c r="D27288" s="50">
        <v>4064514000</v>
      </c>
      <c r="E27288" s="50" t="s">
        <v>39</v>
      </c>
      <c r="F27288" s="50">
        <v>9860015899</v>
      </c>
      <c r="G27288" s="50">
        <v>9860115899</v>
      </c>
      <c r="H27288" s="50"/>
      <c r="I27288" s="50"/>
      <c r="J27288" s="50"/>
      <c r="K27288" s="50"/>
      <c r="L27288" s="50"/>
    </row>
    <row r="27289" spans="4:12" x14ac:dyDescent="0.25">
      <c r="D27289" s="50">
        <v>4064514010</v>
      </c>
      <c r="E27289" s="50" t="s">
        <v>39</v>
      </c>
      <c r="F27289" s="50">
        <v>9860015899</v>
      </c>
      <c r="G27289" s="50">
        <v>9860115899</v>
      </c>
      <c r="H27289" s="50"/>
      <c r="I27289" s="50"/>
      <c r="J27289" s="50"/>
      <c r="K27289" s="50"/>
      <c r="L27289" s="50"/>
    </row>
    <row r="27290" spans="4:12" x14ac:dyDescent="0.25">
      <c r="D27290" s="50">
        <v>4064515000</v>
      </c>
      <c r="E27290" s="50" t="s">
        <v>39</v>
      </c>
      <c r="F27290" s="50">
        <v>9860015899</v>
      </c>
      <c r="G27290" s="50">
        <v>9860115899</v>
      </c>
      <c r="H27290" s="50"/>
      <c r="I27290" s="50"/>
      <c r="J27290" s="50"/>
      <c r="K27290" s="50"/>
      <c r="L27290" s="50"/>
    </row>
    <row r="27291" spans="4:12" x14ac:dyDescent="0.25">
      <c r="D27291" s="50">
        <v>4064515010</v>
      </c>
      <c r="E27291" s="50" t="s">
        <v>39</v>
      </c>
      <c r="F27291" s="50">
        <v>9860015899</v>
      </c>
      <c r="G27291" s="50">
        <v>9860115899</v>
      </c>
      <c r="H27291" s="50"/>
      <c r="I27291" s="50"/>
      <c r="J27291" s="50"/>
      <c r="K27291" s="50"/>
      <c r="L27291" s="50"/>
    </row>
    <row r="27292" spans="4:12" x14ac:dyDescent="0.25">
      <c r="D27292" s="50">
        <v>4064515900</v>
      </c>
      <c r="E27292" s="50" t="s">
        <v>39</v>
      </c>
      <c r="F27292" s="50">
        <v>9860018899</v>
      </c>
      <c r="G27292" s="50">
        <v>9860118899</v>
      </c>
      <c r="H27292" s="50"/>
      <c r="I27292" s="50"/>
      <c r="J27292" s="50"/>
      <c r="K27292" s="50"/>
      <c r="L27292" s="50"/>
    </row>
    <row r="27293" spans="4:12" x14ac:dyDescent="0.25">
      <c r="D27293" s="50">
        <v>4064516000</v>
      </c>
      <c r="E27293" s="50" t="s">
        <v>39</v>
      </c>
      <c r="F27293" s="50">
        <v>9860018899</v>
      </c>
      <c r="G27293" s="50">
        <v>9860118899</v>
      </c>
      <c r="H27293" s="50"/>
      <c r="I27293" s="50"/>
      <c r="J27293" s="50"/>
      <c r="K27293" s="50"/>
      <c r="L27293" s="50"/>
    </row>
    <row r="27294" spans="4:12" x14ac:dyDescent="0.25">
      <c r="D27294" s="50">
        <v>4064516010</v>
      </c>
      <c r="E27294" s="50" t="s">
        <v>39</v>
      </c>
      <c r="F27294" s="50">
        <v>9860018899</v>
      </c>
      <c r="G27294" s="50">
        <v>9860118899</v>
      </c>
      <c r="H27294" s="50"/>
      <c r="I27294" s="50"/>
      <c r="J27294" s="50"/>
      <c r="K27294" s="50"/>
      <c r="L27294" s="50"/>
    </row>
    <row r="27295" spans="4:12" x14ac:dyDescent="0.25">
      <c r="D27295" s="50">
        <v>4064518000</v>
      </c>
      <c r="E27295" s="50" t="s">
        <v>39</v>
      </c>
      <c r="F27295" s="50">
        <v>9860018899</v>
      </c>
      <c r="G27295" s="50">
        <v>9860118899</v>
      </c>
      <c r="H27295" s="50"/>
      <c r="I27295" s="50"/>
      <c r="J27295" s="50"/>
      <c r="K27295" s="50"/>
      <c r="L27295" s="50"/>
    </row>
    <row r="27296" spans="4:12" x14ac:dyDescent="0.25">
      <c r="D27296" s="50">
        <v>4064518010</v>
      </c>
      <c r="E27296" s="50" t="s">
        <v>39</v>
      </c>
      <c r="F27296" s="50">
        <v>9860018899</v>
      </c>
      <c r="G27296" s="50">
        <v>9860118899</v>
      </c>
      <c r="H27296" s="50"/>
      <c r="I27296" s="50"/>
      <c r="J27296" s="50"/>
      <c r="K27296" s="50"/>
      <c r="L27296" s="50"/>
    </row>
    <row r="27297" spans="4:12" x14ac:dyDescent="0.25">
      <c r="D27297" s="50">
        <v>4064518900</v>
      </c>
      <c r="E27297" s="50" t="s">
        <v>39</v>
      </c>
      <c r="F27297" s="50">
        <v>9860025899</v>
      </c>
      <c r="G27297" s="50">
        <v>9860125899</v>
      </c>
      <c r="H27297" s="50"/>
      <c r="I27297" s="50"/>
      <c r="J27297" s="50"/>
      <c r="K27297" s="50"/>
      <c r="L27297" s="50"/>
    </row>
    <row r="27298" spans="4:12" x14ac:dyDescent="0.25">
      <c r="D27298" s="50">
        <v>4064520000</v>
      </c>
      <c r="E27298" s="50" t="s">
        <v>39</v>
      </c>
      <c r="F27298" s="50">
        <v>9860025899</v>
      </c>
      <c r="G27298" s="50">
        <v>9860125899</v>
      </c>
      <c r="H27298" s="50"/>
      <c r="I27298" s="50"/>
      <c r="J27298" s="50"/>
      <c r="K27298" s="50"/>
      <c r="L27298" s="50"/>
    </row>
    <row r="27299" spans="4:12" x14ac:dyDescent="0.25">
      <c r="D27299" s="50">
        <v>4064520010</v>
      </c>
      <c r="E27299" s="50" t="s">
        <v>39</v>
      </c>
      <c r="F27299" s="50">
        <v>9860025899</v>
      </c>
      <c r="G27299" s="50">
        <v>9860125899</v>
      </c>
      <c r="H27299" s="50"/>
      <c r="I27299" s="50"/>
      <c r="J27299" s="50"/>
      <c r="K27299" s="50"/>
      <c r="L27299" s="50"/>
    </row>
    <row r="27300" spans="4:12" x14ac:dyDescent="0.25">
      <c r="D27300" s="50">
        <v>4064805600</v>
      </c>
      <c r="E27300" s="50" t="s">
        <v>39</v>
      </c>
      <c r="F27300" s="50">
        <v>9860008899</v>
      </c>
      <c r="G27300" s="50">
        <v>9860108899</v>
      </c>
      <c r="H27300" s="50"/>
      <c r="I27300" s="50"/>
      <c r="J27300" s="50"/>
      <c r="K27300" s="50"/>
      <c r="L27300" s="50"/>
    </row>
    <row r="27301" spans="4:12" x14ac:dyDescent="0.25">
      <c r="D27301" s="50">
        <v>4064806000</v>
      </c>
      <c r="E27301" s="50" t="s">
        <v>39</v>
      </c>
      <c r="F27301" s="50">
        <v>9860008899</v>
      </c>
      <c r="G27301" s="50">
        <v>9860108899</v>
      </c>
      <c r="H27301" s="50"/>
      <c r="I27301" s="50"/>
      <c r="J27301" s="50"/>
      <c r="K27301" s="50"/>
      <c r="L27301" s="50"/>
    </row>
    <row r="27302" spans="4:12" x14ac:dyDescent="0.25">
      <c r="D27302" s="50">
        <v>4064806010</v>
      </c>
      <c r="E27302" s="50" t="s">
        <v>39</v>
      </c>
      <c r="F27302" s="50">
        <v>9860008899</v>
      </c>
      <c r="G27302" s="50">
        <v>9860108899</v>
      </c>
      <c r="H27302" s="50"/>
      <c r="I27302" s="50"/>
      <c r="J27302" s="50"/>
      <c r="K27302" s="50"/>
      <c r="L27302" s="50"/>
    </row>
    <row r="27303" spans="4:12" x14ac:dyDescent="0.25">
      <c r="D27303" s="50">
        <v>4064808000</v>
      </c>
      <c r="E27303" s="50" t="s">
        <v>39</v>
      </c>
      <c r="F27303" s="50">
        <v>9860008899</v>
      </c>
      <c r="G27303" s="50">
        <v>9860108899</v>
      </c>
      <c r="H27303" s="50"/>
      <c r="I27303" s="50"/>
      <c r="J27303" s="50"/>
      <c r="K27303" s="50"/>
      <c r="L27303" s="50"/>
    </row>
    <row r="27304" spans="4:12" x14ac:dyDescent="0.25">
      <c r="D27304" s="50">
        <v>4064808010</v>
      </c>
      <c r="E27304" s="50" t="s">
        <v>39</v>
      </c>
      <c r="F27304" s="50">
        <v>9860008899</v>
      </c>
      <c r="G27304" s="50">
        <v>9860108899</v>
      </c>
      <c r="H27304" s="50"/>
      <c r="I27304" s="50"/>
      <c r="J27304" s="50"/>
      <c r="K27304" s="50"/>
      <c r="L27304" s="50"/>
    </row>
    <row r="27305" spans="4:12" x14ac:dyDescent="0.25">
      <c r="D27305" s="50">
        <v>4064808900</v>
      </c>
      <c r="E27305" s="50" t="s">
        <v>39</v>
      </c>
      <c r="F27305" s="50">
        <v>9860015899</v>
      </c>
      <c r="G27305" s="50">
        <v>9860115899</v>
      </c>
      <c r="H27305" s="50"/>
      <c r="I27305" s="50"/>
      <c r="J27305" s="50"/>
      <c r="K27305" s="50"/>
      <c r="L27305" s="50"/>
    </row>
    <row r="27306" spans="4:12" x14ac:dyDescent="0.25">
      <c r="D27306" s="50">
        <v>4064809900</v>
      </c>
      <c r="E27306" s="50" t="s">
        <v>39</v>
      </c>
      <c r="F27306" s="50">
        <v>9860015899</v>
      </c>
      <c r="G27306" s="50">
        <v>9860115899</v>
      </c>
      <c r="H27306" s="50"/>
      <c r="I27306" s="50"/>
      <c r="J27306" s="50"/>
      <c r="K27306" s="50"/>
      <c r="L27306" s="50"/>
    </row>
    <row r="27307" spans="4:12" x14ac:dyDescent="0.25">
      <c r="D27307" s="50">
        <v>4064810000</v>
      </c>
      <c r="E27307" s="50" t="s">
        <v>39</v>
      </c>
      <c r="F27307" s="50">
        <v>9860015899</v>
      </c>
      <c r="G27307" s="50">
        <v>9860115899</v>
      </c>
      <c r="H27307" s="50"/>
      <c r="I27307" s="50"/>
      <c r="J27307" s="50"/>
      <c r="K27307" s="50"/>
      <c r="L27307" s="50"/>
    </row>
    <row r="27308" spans="4:12" x14ac:dyDescent="0.25">
      <c r="D27308" s="50">
        <v>4064810010</v>
      </c>
      <c r="E27308" s="50" t="s">
        <v>39</v>
      </c>
      <c r="F27308" s="50">
        <v>9860015899</v>
      </c>
      <c r="G27308" s="50">
        <v>9860115899</v>
      </c>
      <c r="H27308" s="50"/>
      <c r="I27308" s="50"/>
      <c r="J27308" s="50"/>
      <c r="K27308" s="50"/>
      <c r="L27308" s="50"/>
    </row>
    <row r="27309" spans="4:12" x14ac:dyDescent="0.25">
      <c r="D27309" s="50">
        <v>4064812000</v>
      </c>
      <c r="E27309" s="50" t="s">
        <v>39</v>
      </c>
      <c r="F27309" s="50">
        <v>9860015899</v>
      </c>
      <c r="G27309" s="50">
        <v>9860115899</v>
      </c>
      <c r="H27309" s="50"/>
      <c r="I27309" s="50"/>
      <c r="J27309" s="50"/>
      <c r="K27309" s="50"/>
      <c r="L27309" s="50"/>
    </row>
    <row r="27310" spans="4:12" x14ac:dyDescent="0.25">
      <c r="D27310" s="50">
        <v>4064812010</v>
      </c>
      <c r="E27310" s="50" t="s">
        <v>39</v>
      </c>
      <c r="F27310" s="50">
        <v>9860015899</v>
      </c>
      <c r="G27310" s="50">
        <v>9860115899</v>
      </c>
      <c r="H27310" s="50"/>
      <c r="I27310" s="50"/>
      <c r="J27310" s="50"/>
      <c r="K27310" s="50"/>
      <c r="L27310" s="50"/>
    </row>
    <row r="27311" spans="4:12" x14ac:dyDescent="0.25">
      <c r="D27311" s="50">
        <v>4064814000</v>
      </c>
      <c r="E27311" s="50" t="s">
        <v>39</v>
      </c>
      <c r="F27311" s="50">
        <v>9860015899</v>
      </c>
      <c r="G27311" s="50">
        <v>9860115899</v>
      </c>
      <c r="H27311" s="50"/>
      <c r="I27311" s="50"/>
      <c r="J27311" s="50"/>
      <c r="K27311" s="50"/>
      <c r="L27311" s="50"/>
    </row>
    <row r="27312" spans="4:12" x14ac:dyDescent="0.25">
      <c r="D27312" s="50">
        <v>4064814010</v>
      </c>
      <c r="E27312" s="50" t="s">
        <v>39</v>
      </c>
      <c r="F27312" s="50">
        <v>9860015899</v>
      </c>
      <c r="G27312" s="50">
        <v>9860115899</v>
      </c>
      <c r="H27312" s="50"/>
      <c r="I27312" s="50"/>
      <c r="J27312" s="50"/>
      <c r="K27312" s="50"/>
      <c r="L27312" s="50"/>
    </row>
    <row r="27313" spans="4:12" x14ac:dyDescent="0.25">
      <c r="D27313" s="50">
        <v>4064815000</v>
      </c>
      <c r="E27313" s="50" t="s">
        <v>39</v>
      </c>
      <c r="F27313" s="50">
        <v>9860015899</v>
      </c>
      <c r="G27313" s="50">
        <v>9860115899</v>
      </c>
      <c r="H27313" s="50"/>
      <c r="I27313" s="50"/>
      <c r="J27313" s="50"/>
      <c r="K27313" s="50"/>
      <c r="L27313" s="50"/>
    </row>
    <row r="27314" spans="4:12" x14ac:dyDescent="0.25">
      <c r="D27314" s="50">
        <v>4064815010</v>
      </c>
      <c r="E27314" s="50" t="s">
        <v>39</v>
      </c>
      <c r="F27314" s="50">
        <v>9860015899</v>
      </c>
      <c r="G27314" s="50">
        <v>9860115899</v>
      </c>
      <c r="H27314" s="50"/>
      <c r="I27314" s="50"/>
      <c r="J27314" s="50"/>
      <c r="K27314" s="50"/>
      <c r="L27314" s="50"/>
    </row>
    <row r="27315" spans="4:12" x14ac:dyDescent="0.25">
      <c r="D27315" s="50">
        <v>4064815900</v>
      </c>
      <c r="E27315" s="50" t="s">
        <v>39</v>
      </c>
      <c r="F27315" s="50">
        <v>9860018899</v>
      </c>
      <c r="G27315" s="50">
        <v>9860118899</v>
      </c>
      <c r="H27315" s="50"/>
      <c r="I27315" s="50"/>
      <c r="J27315" s="50"/>
      <c r="K27315" s="50"/>
      <c r="L27315" s="50"/>
    </row>
    <row r="27316" spans="4:12" x14ac:dyDescent="0.25">
      <c r="D27316" s="50">
        <v>4064816000</v>
      </c>
      <c r="E27316" s="50" t="s">
        <v>39</v>
      </c>
      <c r="F27316" s="50">
        <v>9860018899</v>
      </c>
      <c r="G27316" s="50">
        <v>9860118899</v>
      </c>
      <c r="H27316" s="50"/>
      <c r="I27316" s="50"/>
      <c r="J27316" s="50"/>
      <c r="K27316" s="50"/>
      <c r="L27316" s="50"/>
    </row>
    <row r="27317" spans="4:12" x14ac:dyDescent="0.25">
      <c r="D27317" s="50">
        <v>4064816010</v>
      </c>
      <c r="E27317" s="50" t="s">
        <v>39</v>
      </c>
      <c r="F27317" s="50">
        <v>9860018899</v>
      </c>
      <c r="G27317" s="50">
        <v>9860118899</v>
      </c>
      <c r="H27317" s="50"/>
      <c r="I27317" s="50"/>
      <c r="J27317" s="50"/>
      <c r="K27317" s="50"/>
      <c r="L27317" s="50"/>
    </row>
    <row r="27318" spans="4:12" x14ac:dyDescent="0.25">
      <c r="D27318" s="50">
        <v>4064818000</v>
      </c>
      <c r="E27318" s="50" t="s">
        <v>39</v>
      </c>
      <c r="F27318" s="50">
        <v>9860018899</v>
      </c>
      <c r="G27318" s="50">
        <v>9860118899</v>
      </c>
      <c r="H27318" s="50"/>
      <c r="I27318" s="50"/>
      <c r="J27318" s="50"/>
      <c r="K27318" s="50"/>
      <c r="L27318" s="50"/>
    </row>
    <row r="27319" spans="4:12" x14ac:dyDescent="0.25">
      <c r="D27319" s="50">
        <v>4064818010</v>
      </c>
      <c r="E27319" s="50" t="s">
        <v>39</v>
      </c>
      <c r="F27319" s="50">
        <v>9860018899</v>
      </c>
      <c r="G27319" s="50">
        <v>9860118899</v>
      </c>
      <c r="H27319" s="50"/>
      <c r="I27319" s="50"/>
      <c r="J27319" s="50"/>
      <c r="K27319" s="50"/>
      <c r="L27319" s="50"/>
    </row>
    <row r="27320" spans="4:12" x14ac:dyDescent="0.25">
      <c r="D27320" s="50">
        <v>4064818900</v>
      </c>
      <c r="E27320" s="50" t="s">
        <v>39</v>
      </c>
      <c r="F27320" s="50">
        <v>9860025899</v>
      </c>
      <c r="G27320" s="50">
        <v>9860125899</v>
      </c>
      <c r="H27320" s="50"/>
      <c r="I27320" s="50"/>
      <c r="J27320" s="50"/>
      <c r="K27320" s="50"/>
      <c r="L27320" s="50"/>
    </row>
    <row r="27321" spans="4:12" x14ac:dyDescent="0.25">
      <c r="D27321" s="50">
        <v>4064820000</v>
      </c>
      <c r="E27321" s="50" t="s">
        <v>39</v>
      </c>
      <c r="F27321" s="50">
        <v>9860025899</v>
      </c>
      <c r="G27321" s="50">
        <v>9860125899</v>
      </c>
      <c r="H27321" s="50"/>
      <c r="I27321" s="50"/>
      <c r="J27321" s="50"/>
      <c r="K27321" s="50"/>
      <c r="L27321" s="50"/>
    </row>
    <row r="27322" spans="4:12" x14ac:dyDescent="0.25">
      <c r="D27322" s="50">
        <v>4064820010</v>
      </c>
      <c r="E27322" s="50" t="s">
        <v>39</v>
      </c>
      <c r="F27322" s="50">
        <v>9860025899</v>
      </c>
      <c r="G27322" s="50">
        <v>9860125899</v>
      </c>
      <c r="H27322" s="50"/>
      <c r="I27322" s="50"/>
      <c r="J27322" s="50"/>
      <c r="K27322" s="50"/>
      <c r="L27322" s="50"/>
    </row>
    <row r="27323" spans="4:12" x14ac:dyDescent="0.25">
      <c r="D27323" s="50">
        <v>4064905600</v>
      </c>
      <c r="E27323" s="50" t="s">
        <v>39</v>
      </c>
      <c r="F27323" s="50">
        <v>9860008899</v>
      </c>
      <c r="G27323" s="50">
        <v>9860108899</v>
      </c>
      <c r="H27323" s="50"/>
      <c r="I27323" s="50"/>
      <c r="J27323" s="50"/>
      <c r="K27323" s="50"/>
      <c r="L27323" s="50"/>
    </row>
    <row r="27324" spans="4:12" x14ac:dyDescent="0.25">
      <c r="D27324" s="50">
        <v>4064906000</v>
      </c>
      <c r="E27324" s="50" t="s">
        <v>39</v>
      </c>
      <c r="F27324" s="50">
        <v>9860008899</v>
      </c>
      <c r="G27324" s="50">
        <v>9860108899</v>
      </c>
      <c r="H27324" s="50"/>
      <c r="I27324" s="50"/>
      <c r="J27324" s="50"/>
      <c r="K27324" s="50"/>
      <c r="L27324" s="50"/>
    </row>
    <row r="27325" spans="4:12" x14ac:dyDescent="0.25">
      <c r="D27325" s="50">
        <v>4064906010</v>
      </c>
      <c r="E27325" s="50" t="s">
        <v>39</v>
      </c>
      <c r="F27325" s="50">
        <v>9860008899</v>
      </c>
      <c r="G27325" s="50">
        <v>9860108899</v>
      </c>
      <c r="H27325" s="50"/>
      <c r="I27325" s="50"/>
      <c r="J27325" s="50"/>
      <c r="K27325" s="50"/>
      <c r="L27325" s="50"/>
    </row>
    <row r="27326" spans="4:12" x14ac:dyDescent="0.25">
      <c r="D27326" s="50">
        <v>4064908000</v>
      </c>
      <c r="E27326" s="50" t="s">
        <v>39</v>
      </c>
      <c r="F27326" s="50">
        <v>9860008899</v>
      </c>
      <c r="G27326" s="50">
        <v>9860108899</v>
      </c>
      <c r="H27326" s="50"/>
      <c r="I27326" s="50"/>
      <c r="J27326" s="50"/>
      <c r="K27326" s="50"/>
      <c r="L27326" s="50"/>
    </row>
    <row r="27327" spans="4:12" x14ac:dyDescent="0.25">
      <c r="D27327" s="50">
        <v>4064908010</v>
      </c>
      <c r="E27327" s="50" t="s">
        <v>39</v>
      </c>
      <c r="F27327" s="50">
        <v>9860008899</v>
      </c>
      <c r="G27327" s="50">
        <v>9860108899</v>
      </c>
      <c r="H27327" s="50"/>
      <c r="I27327" s="50"/>
      <c r="J27327" s="50"/>
      <c r="K27327" s="50"/>
      <c r="L27327" s="50"/>
    </row>
    <row r="27328" spans="4:12" x14ac:dyDescent="0.25">
      <c r="D27328" s="50">
        <v>4064908900</v>
      </c>
      <c r="E27328" s="50" t="s">
        <v>39</v>
      </c>
      <c r="F27328" s="50">
        <v>9860015899</v>
      </c>
      <c r="G27328" s="50">
        <v>9860115899</v>
      </c>
      <c r="H27328" s="50"/>
      <c r="I27328" s="50"/>
      <c r="J27328" s="50"/>
      <c r="K27328" s="50"/>
      <c r="L27328" s="50"/>
    </row>
    <row r="27329" spans="4:12" x14ac:dyDescent="0.25">
      <c r="D27329" s="50">
        <v>4064909900</v>
      </c>
      <c r="E27329" s="50" t="s">
        <v>39</v>
      </c>
      <c r="F27329" s="50">
        <v>9860015899</v>
      </c>
      <c r="G27329" s="50">
        <v>9860115899</v>
      </c>
      <c r="H27329" s="50"/>
      <c r="I27329" s="50"/>
      <c r="J27329" s="50"/>
      <c r="K27329" s="50"/>
      <c r="L27329" s="50"/>
    </row>
    <row r="27330" spans="4:12" x14ac:dyDescent="0.25">
      <c r="D27330" s="50">
        <v>4064910000</v>
      </c>
      <c r="E27330" s="50" t="s">
        <v>39</v>
      </c>
      <c r="F27330" s="50">
        <v>9860015899</v>
      </c>
      <c r="G27330" s="50">
        <v>9860115899</v>
      </c>
      <c r="H27330" s="50"/>
      <c r="I27330" s="50"/>
      <c r="J27330" s="50"/>
      <c r="K27330" s="50"/>
      <c r="L27330" s="50"/>
    </row>
    <row r="27331" spans="4:12" x14ac:dyDescent="0.25">
      <c r="D27331" s="50">
        <v>4064910010</v>
      </c>
      <c r="E27331" s="50" t="s">
        <v>39</v>
      </c>
      <c r="F27331" s="50">
        <v>9860015899</v>
      </c>
      <c r="G27331" s="50">
        <v>9860115899</v>
      </c>
      <c r="H27331" s="50"/>
      <c r="I27331" s="50"/>
      <c r="J27331" s="50"/>
      <c r="K27331" s="50"/>
      <c r="L27331" s="50"/>
    </row>
    <row r="27332" spans="4:12" x14ac:dyDescent="0.25">
      <c r="D27332" s="50">
        <v>4064912000</v>
      </c>
      <c r="E27332" s="50" t="s">
        <v>39</v>
      </c>
      <c r="F27332" s="50">
        <v>9860015899</v>
      </c>
      <c r="G27332" s="50">
        <v>9860115899</v>
      </c>
      <c r="H27332" s="50"/>
      <c r="I27332" s="50"/>
      <c r="J27332" s="50"/>
      <c r="K27332" s="50"/>
      <c r="L27332" s="50"/>
    </row>
    <row r="27333" spans="4:12" x14ac:dyDescent="0.25">
      <c r="D27333" s="50">
        <v>4064912010</v>
      </c>
      <c r="E27333" s="50" t="s">
        <v>39</v>
      </c>
      <c r="F27333" s="50">
        <v>9860015899</v>
      </c>
      <c r="G27333" s="50">
        <v>9860115899</v>
      </c>
      <c r="H27333" s="50"/>
      <c r="I27333" s="50"/>
      <c r="J27333" s="50"/>
      <c r="K27333" s="50"/>
      <c r="L27333" s="50"/>
    </row>
    <row r="27334" spans="4:12" x14ac:dyDescent="0.25">
      <c r="D27334" s="50">
        <v>4064914000</v>
      </c>
      <c r="E27334" s="50" t="s">
        <v>39</v>
      </c>
      <c r="F27334" s="50">
        <v>9860015899</v>
      </c>
      <c r="G27334" s="50">
        <v>9860115899</v>
      </c>
      <c r="H27334" s="50"/>
      <c r="I27334" s="50"/>
      <c r="J27334" s="50"/>
      <c r="K27334" s="50"/>
      <c r="L27334" s="50"/>
    </row>
    <row r="27335" spans="4:12" x14ac:dyDescent="0.25">
      <c r="D27335" s="50">
        <v>4064914010</v>
      </c>
      <c r="E27335" s="50" t="s">
        <v>39</v>
      </c>
      <c r="F27335" s="50">
        <v>9860015899</v>
      </c>
      <c r="G27335" s="50">
        <v>9860115899</v>
      </c>
      <c r="H27335" s="50"/>
      <c r="I27335" s="50"/>
      <c r="J27335" s="50"/>
      <c r="K27335" s="50"/>
      <c r="L27335" s="50"/>
    </row>
    <row r="27336" spans="4:12" x14ac:dyDescent="0.25">
      <c r="D27336" s="50">
        <v>4064915000</v>
      </c>
      <c r="E27336" s="50" t="s">
        <v>39</v>
      </c>
      <c r="F27336" s="50">
        <v>9860015899</v>
      </c>
      <c r="G27336" s="50">
        <v>9860115899</v>
      </c>
      <c r="H27336" s="50"/>
      <c r="I27336" s="50"/>
      <c r="J27336" s="50"/>
      <c r="K27336" s="50"/>
      <c r="L27336" s="50"/>
    </row>
    <row r="27337" spans="4:12" x14ac:dyDescent="0.25">
      <c r="D27337" s="50">
        <v>4064915010</v>
      </c>
      <c r="E27337" s="50" t="s">
        <v>39</v>
      </c>
      <c r="F27337" s="50">
        <v>9860015899</v>
      </c>
      <c r="G27337" s="50">
        <v>9860115899</v>
      </c>
      <c r="H27337" s="50"/>
      <c r="I27337" s="50"/>
      <c r="J27337" s="50"/>
      <c r="K27337" s="50"/>
      <c r="L27337" s="50"/>
    </row>
    <row r="27338" spans="4:12" x14ac:dyDescent="0.25">
      <c r="D27338" s="50">
        <v>4064915900</v>
      </c>
      <c r="E27338" s="50" t="s">
        <v>39</v>
      </c>
      <c r="F27338" s="50">
        <v>9860018899</v>
      </c>
      <c r="G27338" s="50">
        <v>9860118899</v>
      </c>
      <c r="H27338" s="50"/>
      <c r="I27338" s="50"/>
      <c r="J27338" s="50"/>
      <c r="K27338" s="50"/>
      <c r="L27338" s="50"/>
    </row>
    <row r="27339" spans="4:12" x14ac:dyDescent="0.25">
      <c r="D27339" s="50">
        <v>4064916000</v>
      </c>
      <c r="E27339" s="50" t="s">
        <v>39</v>
      </c>
      <c r="F27339" s="50">
        <v>9860018899</v>
      </c>
      <c r="G27339" s="50">
        <v>9860118899</v>
      </c>
      <c r="H27339" s="50"/>
      <c r="I27339" s="50"/>
      <c r="J27339" s="50"/>
      <c r="K27339" s="50"/>
      <c r="L27339" s="50"/>
    </row>
    <row r="27340" spans="4:12" x14ac:dyDescent="0.25">
      <c r="D27340" s="50">
        <v>4064916010</v>
      </c>
      <c r="E27340" s="50" t="s">
        <v>39</v>
      </c>
      <c r="F27340" s="50">
        <v>9860018899</v>
      </c>
      <c r="G27340" s="50">
        <v>9860118899</v>
      </c>
      <c r="H27340" s="50"/>
      <c r="I27340" s="50"/>
      <c r="J27340" s="50"/>
      <c r="K27340" s="50"/>
      <c r="L27340" s="50"/>
    </row>
    <row r="27341" spans="4:12" x14ac:dyDescent="0.25">
      <c r="D27341" s="50">
        <v>4064918000</v>
      </c>
      <c r="E27341" s="50" t="s">
        <v>39</v>
      </c>
      <c r="F27341" s="50">
        <v>9860018899</v>
      </c>
      <c r="G27341" s="50">
        <v>9860118899</v>
      </c>
      <c r="H27341" s="50"/>
      <c r="I27341" s="50"/>
      <c r="J27341" s="50"/>
      <c r="K27341" s="50"/>
      <c r="L27341" s="50"/>
    </row>
    <row r="27342" spans="4:12" x14ac:dyDescent="0.25">
      <c r="D27342" s="50">
        <v>4064918010</v>
      </c>
      <c r="E27342" s="50" t="s">
        <v>39</v>
      </c>
      <c r="F27342" s="50">
        <v>9860018899</v>
      </c>
      <c r="G27342" s="50">
        <v>9860118899</v>
      </c>
      <c r="H27342" s="50"/>
      <c r="I27342" s="50"/>
      <c r="J27342" s="50"/>
      <c r="K27342" s="50"/>
      <c r="L27342" s="50"/>
    </row>
    <row r="27343" spans="4:12" x14ac:dyDescent="0.25">
      <c r="D27343" s="50">
        <v>4064918900</v>
      </c>
      <c r="E27343" s="50" t="s">
        <v>39</v>
      </c>
      <c r="F27343" s="50">
        <v>9860025899</v>
      </c>
      <c r="G27343" s="50">
        <v>9860125899</v>
      </c>
      <c r="H27343" s="50"/>
      <c r="I27343" s="50"/>
      <c r="J27343" s="50"/>
      <c r="K27343" s="50"/>
      <c r="L27343" s="50"/>
    </row>
    <row r="27344" spans="4:12" x14ac:dyDescent="0.25">
      <c r="D27344" s="50">
        <v>4064920000</v>
      </c>
      <c r="E27344" s="50" t="s">
        <v>39</v>
      </c>
      <c r="F27344" s="50">
        <v>9860025899</v>
      </c>
      <c r="G27344" s="50">
        <v>9860125899</v>
      </c>
      <c r="H27344" s="50"/>
      <c r="I27344" s="50"/>
      <c r="J27344" s="50"/>
      <c r="K27344" s="50"/>
      <c r="L27344" s="50"/>
    </row>
    <row r="27345" spans="4:12" x14ac:dyDescent="0.25">
      <c r="D27345" s="50">
        <v>4064920010</v>
      </c>
      <c r="E27345" s="50" t="s">
        <v>39</v>
      </c>
      <c r="F27345" s="50">
        <v>9860025899</v>
      </c>
      <c r="G27345" s="50">
        <v>9860125899</v>
      </c>
      <c r="H27345" s="50"/>
      <c r="I27345" s="50"/>
      <c r="J27345" s="50"/>
      <c r="K27345" s="50"/>
      <c r="L27345" s="50"/>
    </row>
    <row r="27346" spans="4:12" x14ac:dyDescent="0.25">
      <c r="D27346" s="50">
        <v>4065205600</v>
      </c>
      <c r="E27346" s="50" t="s">
        <v>39</v>
      </c>
      <c r="F27346" s="50">
        <v>9860008899</v>
      </c>
      <c r="G27346" s="50">
        <v>9860108899</v>
      </c>
      <c r="H27346" s="50"/>
      <c r="I27346" s="50"/>
      <c r="J27346" s="50"/>
      <c r="K27346" s="50"/>
      <c r="L27346" s="50"/>
    </row>
    <row r="27347" spans="4:12" x14ac:dyDescent="0.25">
      <c r="D27347" s="50">
        <v>4065206000</v>
      </c>
      <c r="E27347" s="50" t="s">
        <v>39</v>
      </c>
      <c r="F27347" s="50">
        <v>9860008899</v>
      </c>
      <c r="G27347" s="50">
        <v>9860108899</v>
      </c>
      <c r="H27347" s="50"/>
      <c r="I27347" s="50"/>
      <c r="J27347" s="50"/>
      <c r="K27347" s="50"/>
      <c r="L27347" s="50"/>
    </row>
    <row r="27348" spans="4:12" x14ac:dyDescent="0.25">
      <c r="D27348" s="50">
        <v>4065206010</v>
      </c>
      <c r="E27348" s="50" t="s">
        <v>39</v>
      </c>
      <c r="F27348" s="50">
        <v>9860008899</v>
      </c>
      <c r="G27348" s="50">
        <v>9860108899</v>
      </c>
      <c r="H27348" s="50"/>
      <c r="I27348" s="50"/>
      <c r="J27348" s="50"/>
      <c r="K27348" s="50"/>
      <c r="L27348" s="50"/>
    </row>
    <row r="27349" spans="4:12" x14ac:dyDescent="0.25">
      <c r="D27349" s="50">
        <v>4065208000</v>
      </c>
      <c r="E27349" s="50" t="s">
        <v>39</v>
      </c>
      <c r="F27349" s="50">
        <v>9860008899</v>
      </c>
      <c r="G27349" s="50">
        <v>9860108899</v>
      </c>
      <c r="H27349" s="50"/>
      <c r="I27349" s="50"/>
      <c r="J27349" s="50"/>
      <c r="K27349" s="50"/>
      <c r="L27349" s="50"/>
    </row>
    <row r="27350" spans="4:12" x14ac:dyDescent="0.25">
      <c r="D27350" s="50">
        <v>4065208010</v>
      </c>
      <c r="E27350" s="50" t="s">
        <v>39</v>
      </c>
      <c r="F27350" s="50">
        <v>9860008899</v>
      </c>
      <c r="G27350" s="50">
        <v>9860108899</v>
      </c>
      <c r="H27350" s="50"/>
      <c r="I27350" s="50"/>
      <c r="J27350" s="50"/>
      <c r="K27350" s="50"/>
      <c r="L27350" s="50"/>
    </row>
    <row r="27351" spans="4:12" x14ac:dyDescent="0.25">
      <c r="D27351" s="50">
        <v>4065208900</v>
      </c>
      <c r="E27351" s="50" t="s">
        <v>39</v>
      </c>
      <c r="F27351" s="50">
        <v>9860015899</v>
      </c>
      <c r="G27351" s="50">
        <v>9860115899</v>
      </c>
      <c r="H27351" s="50"/>
      <c r="I27351" s="50"/>
      <c r="J27351" s="50"/>
      <c r="K27351" s="50"/>
      <c r="L27351" s="50"/>
    </row>
    <row r="27352" spans="4:12" x14ac:dyDescent="0.25">
      <c r="D27352" s="50">
        <v>4065209900</v>
      </c>
      <c r="E27352" s="50" t="s">
        <v>39</v>
      </c>
      <c r="F27352" s="50">
        <v>9860015899</v>
      </c>
      <c r="G27352" s="50">
        <v>9860115899</v>
      </c>
      <c r="H27352" s="50"/>
      <c r="I27352" s="50"/>
      <c r="J27352" s="50"/>
      <c r="K27352" s="50"/>
      <c r="L27352" s="50"/>
    </row>
    <row r="27353" spans="4:12" x14ac:dyDescent="0.25">
      <c r="D27353" s="50">
        <v>4065210000</v>
      </c>
      <c r="E27353" s="50" t="s">
        <v>39</v>
      </c>
      <c r="F27353" s="50">
        <v>9860015899</v>
      </c>
      <c r="G27353" s="50">
        <v>9860115899</v>
      </c>
      <c r="H27353" s="50"/>
      <c r="I27353" s="50"/>
      <c r="J27353" s="50"/>
      <c r="K27353" s="50"/>
      <c r="L27353" s="50"/>
    </row>
    <row r="27354" spans="4:12" x14ac:dyDescent="0.25">
      <c r="D27354" s="50">
        <v>4065210010</v>
      </c>
      <c r="E27354" s="50" t="s">
        <v>39</v>
      </c>
      <c r="F27354" s="50">
        <v>9860015899</v>
      </c>
      <c r="G27354" s="50">
        <v>9860115899</v>
      </c>
      <c r="H27354" s="50"/>
      <c r="I27354" s="50"/>
      <c r="J27354" s="50"/>
      <c r="K27354" s="50"/>
      <c r="L27354" s="50"/>
    </row>
    <row r="27355" spans="4:12" x14ac:dyDescent="0.25">
      <c r="D27355" s="50">
        <v>4065212000</v>
      </c>
      <c r="E27355" s="50" t="s">
        <v>39</v>
      </c>
      <c r="F27355" s="50">
        <v>9860015899</v>
      </c>
      <c r="G27355" s="50">
        <v>9860115899</v>
      </c>
      <c r="H27355" s="50"/>
      <c r="I27355" s="50"/>
      <c r="J27355" s="50"/>
      <c r="K27355" s="50"/>
      <c r="L27355" s="50"/>
    </row>
    <row r="27356" spans="4:12" x14ac:dyDescent="0.25">
      <c r="D27356" s="50">
        <v>4065212010</v>
      </c>
      <c r="E27356" s="50" t="s">
        <v>39</v>
      </c>
      <c r="F27356" s="50">
        <v>9860015899</v>
      </c>
      <c r="G27356" s="50">
        <v>9860115899</v>
      </c>
      <c r="H27356" s="50"/>
      <c r="I27356" s="50"/>
      <c r="J27356" s="50"/>
      <c r="K27356" s="50"/>
      <c r="L27356" s="50"/>
    </row>
    <row r="27357" spans="4:12" x14ac:dyDescent="0.25">
      <c r="D27357" s="50">
        <v>4065214000</v>
      </c>
      <c r="E27357" s="50" t="s">
        <v>39</v>
      </c>
      <c r="F27357" s="50">
        <v>9860015899</v>
      </c>
      <c r="G27357" s="50">
        <v>9860115899</v>
      </c>
      <c r="H27357" s="50"/>
      <c r="I27357" s="50"/>
      <c r="J27357" s="50"/>
      <c r="K27357" s="50"/>
      <c r="L27357" s="50"/>
    </row>
    <row r="27358" spans="4:12" x14ac:dyDescent="0.25">
      <c r="D27358" s="50">
        <v>4065214010</v>
      </c>
      <c r="E27358" s="50" t="s">
        <v>39</v>
      </c>
      <c r="F27358" s="50">
        <v>9860015899</v>
      </c>
      <c r="G27358" s="50">
        <v>9860115899</v>
      </c>
      <c r="H27358" s="50"/>
      <c r="I27358" s="50"/>
      <c r="J27358" s="50"/>
      <c r="K27358" s="50"/>
      <c r="L27358" s="50"/>
    </row>
    <row r="27359" spans="4:12" x14ac:dyDescent="0.25">
      <c r="D27359" s="50">
        <v>4065215000</v>
      </c>
      <c r="E27359" s="50" t="s">
        <v>39</v>
      </c>
      <c r="F27359" s="50">
        <v>9860015899</v>
      </c>
      <c r="G27359" s="50">
        <v>9860115899</v>
      </c>
      <c r="H27359" s="50"/>
      <c r="I27359" s="50"/>
      <c r="J27359" s="50"/>
      <c r="K27359" s="50"/>
      <c r="L27359" s="50"/>
    </row>
    <row r="27360" spans="4:12" x14ac:dyDescent="0.25">
      <c r="D27360" s="50">
        <v>4065215010</v>
      </c>
      <c r="E27360" s="50" t="s">
        <v>39</v>
      </c>
      <c r="F27360" s="50">
        <v>9860015899</v>
      </c>
      <c r="G27360" s="50">
        <v>9860115899</v>
      </c>
      <c r="H27360" s="50"/>
      <c r="I27360" s="50"/>
      <c r="J27360" s="50"/>
      <c r="K27360" s="50"/>
      <c r="L27360" s="50"/>
    </row>
    <row r="27361" spans="4:12" x14ac:dyDescent="0.25">
      <c r="D27361" s="50">
        <v>4065215900</v>
      </c>
      <c r="E27361" s="50" t="s">
        <v>39</v>
      </c>
      <c r="F27361" s="50">
        <v>9860018899</v>
      </c>
      <c r="G27361" s="50">
        <v>9860118899</v>
      </c>
      <c r="H27361" s="50"/>
      <c r="I27361" s="50"/>
      <c r="J27361" s="50"/>
      <c r="K27361" s="50"/>
      <c r="L27361" s="50"/>
    </row>
    <row r="27362" spans="4:12" x14ac:dyDescent="0.25">
      <c r="D27362" s="50">
        <v>4065216000</v>
      </c>
      <c r="E27362" s="50" t="s">
        <v>39</v>
      </c>
      <c r="F27362" s="50">
        <v>9860018899</v>
      </c>
      <c r="G27362" s="50">
        <v>9860118899</v>
      </c>
      <c r="H27362" s="50"/>
      <c r="I27362" s="50"/>
      <c r="J27362" s="50"/>
      <c r="K27362" s="50"/>
      <c r="L27362" s="50"/>
    </row>
    <row r="27363" spans="4:12" x14ac:dyDescent="0.25">
      <c r="D27363" s="50">
        <v>4065216010</v>
      </c>
      <c r="E27363" s="50" t="s">
        <v>39</v>
      </c>
      <c r="F27363" s="50">
        <v>9860018899</v>
      </c>
      <c r="G27363" s="50">
        <v>9860118899</v>
      </c>
      <c r="H27363" s="50"/>
      <c r="I27363" s="50"/>
      <c r="J27363" s="50"/>
      <c r="K27363" s="50"/>
      <c r="L27363" s="50"/>
    </row>
    <row r="27364" spans="4:12" x14ac:dyDescent="0.25">
      <c r="D27364" s="50">
        <v>4065218000</v>
      </c>
      <c r="E27364" s="50" t="s">
        <v>39</v>
      </c>
      <c r="F27364" s="50">
        <v>9860018899</v>
      </c>
      <c r="G27364" s="50">
        <v>9860118899</v>
      </c>
      <c r="H27364" s="50"/>
      <c r="I27364" s="50"/>
      <c r="J27364" s="50"/>
      <c r="K27364" s="50"/>
      <c r="L27364" s="50"/>
    </row>
    <row r="27365" spans="4:12" x14ac:dyDescent="0.25">
      <c r="D27365" s="50">
        <v>4065218010</v>
      </c>
      <c r="E27365" s="50" t="s">
        <v>39</v>
      </c>
      <c r="F27365" s="50">
        <v>9860018899</v>
      </c>
      <c r="G27365" s="50">
        <v>9860118899</v>
      </c>
      <c r="H27365" s="50"/>
      <c r="I27365" s="50"/>
      <c r="J27365" s="50"/>
      <c r="K27365" s="50"/>
      <c r="L27365" s="50"/>
    </row>
    <row r="27366" spans="4:12" x14ac:dyDescent="0.25">
      <c r="D27366" s="50">
        <v>4065218900</v>
      </c>
      <c r="E27366" s="50" t="s">
        <v>39</v>
      </c>
      <c r="F27366" s="50">
        <v>9860025899</v>
      </c>
      <c r="G27366" s="50">
        <v>9860125899</v>
      </c>
      <c r="H27366" s="50"/>
      <c r="I27366" s="50"/>
      <c r="J27366" s="50"/>
      <c r="K27366" s="50"/>
      <c r="L27366" s="50"/>
    </row>
    <row r="27367" spans="4:12" x14ac:dyDescent="0.25">
      <c r="D27367" s="50">
        <v>4065220000</v>
      </c>
      <c r="E27367" s="50" t="s">
        <v>39</v>
      </c>
      <c r="F27367" s="50">
        <v>9860025899</v>
      </c>
      <c r="G27367" s="50">
        <v>9860125899</v>
      </c>
      <c r="H27367" s="50"/>
      <c r="I27367" s="50"/>
      <c r="J27367" s="50"/>
      <c r="K27367" s="50"/>
      <c r="L27367" s="50"/>
    </row>
    <row r="27368" spans="4:12" x14ac:dyDescent="0.25">
      <c r="D27368" s="50">
        <v>4065220010</v>
      </c>
      <c r="E27368" s="50" t="s">
        <v>39</v>
      </c>
      <c r="F27368" s="50">
        <v>9860025899</v>
      </c>
      <c r="G27368" s="50">
        <v>9860125899</v>
      </c>
      <c r="H27368" s="50"/>
      <c r="I27368" s="50"/>
      <c r="J27368" s="50"/>
      <c r="K27368" s="50"/>
      <c r="L27368" s="50"/>
    </row>
    <row r="27369" spans="4:12" x14ac:dyDescent="0.25">
      <c r="D27369" s="50">
        <v>4065305600</v>
      </c>
      <c r="E27369" s="50" t="s">
        <v>39</v>
      </c>
      <c r="F27369" s="50">
        <v>9860008899</v>
      </c>
      <c r="G27369" s="50">
        <v>9860108899</v>
      </c>
      <c r="H27369" s="50"/>
      <c r="I27369" s="50"/>
      <c r="J27369" s="50"/>
      <c r="K27369" s="50"/>
      <c r="L27369" s="50"/>
    </row>
    <row r="27370" spans="4:12" x14ac:dyDescent="0.25">
      <c r="D27370" s="50">
        <v>4065306000</v>
      </c>
      <c r="E27370" s="50" t="s">
        <v>39</v>
      </c>
      <c r="F27370" s="50">
        <v>9860008899</v>
      </c>
      <c r="G27370" s="50">
        <v>9860108899</v>
      </c>
      <c r="H27370" s="50"/>
      <c r="I27370" s="50"/>
      <c r="J27370" s="50"/>
      <c r="K27370" s="50"/>
      <c r="L27370" s="50"/>
    </row>
    <row r="27371" spans="4:12" x14ac:dyDescent="0.25">
      <c r="D27371" s="50">
        <v>4065306010</v>
      </c>
      <c r="E27371" s="50" t="s">
        <v>39</v>
      </c>
      <c r="F27371" s="50">
        <v>9860008899</v>
      </c>
      <c r="G27371" s="50">
        <v>9860108899</v>
      </c>
      <c r="H27371" s="50"/>
      <c r="I27371" s="50"/>
      <c r="J27371" s="50"/>
      <c r="K27371" s="50"/>
      <c r="L27371" s="50"/>
    </row>
    <row r="27372" spans="4:12" x14ac:dyDescent="0.25">
      <c r="D27372" s="50">
        <v>4065308000</v>
      </c>
      <c r="E27372" s="50" t="s">
        <v>39</v>
      </c>
      <c r="F27372" s="50">
        <v>9860008899</v>
      </c>
      <c r="G27372" s="50">
        <v>9860108899</v>
      </c>
      <c r="H27372" s="50"/>
      <c r="I27372" s="50"/>
      <c r="J27372" s="50"/>
      <c r="K27372" s="50"/>
      <c r="L27372" s="50"/>
    </row>
    <row r="27373" spans="4:12" x14ac:dyDescent="0.25">
      <c r="D27373" s="50">
        <v>4065308010</v>
      </c>
      <c r="E27373" s="50" t="s">
        <v>39</v>
      </c>
      <c r="F27373" s="50">
        <v>9860008899</v>
      </c>
      <c r="G27373" s="50">
        <v>9860108899</v>
      </c>
      <c r="H27373" s="50"/>
      <c r="I27373" s="50"/>
      <c r="J27373" s="50"/>
      <c r="K27373" s="50"/>
      <c r="L27373" s="50"/>
    </row>
    <row r="27374" spans="4:12" x14ac:dyDescent="0.25">
      <c r="D27374" s="50">
        <v>4065308900</v>
      </c>
      <c r="E27374" s="50" t="s">
        <v>39</v>
      </c>
      <c r="F27374" s="50">
        <v>9860015899</v>
      </c>
      <c r="G27374" s="50">
        <v>9860115899</v>
      </c>
      <c r="H27374" s="50"/>
      <c r="I27374" s="50"/>
      <c r="J27374" s="50"/>
      <c r="K27374" s="50"/>
      <c r="L27374" s="50"/>
    </row>
    <row r="27375" spans="4:12" x14ac:dyDescent="0.25">
      <c r="D27375" s="50">
        <v>4065309900</v>
      </c>
      <c r="E27375" s="50" t="s">
        <v>39</v>
      </c>
      <c r="F27375" s="50">
        <v>9860015899</v>
      </c>
      <c r="G27375" s="50">
        <v>9860115899</v>
      </c>
      <c r="H27375" s="50"/>
      <c r="I27375" s="50"/>
      <c r="J27375" s="50"/>
      <c r="K27375" s="50"/>
      <c r="L27375" s="50"/>
    </row>
    <row r="27376" spans="4:12" x14ac:dyDescent="0.25">
      <c r="D27376" s="50">
        <v>4065310000</v>
      </c>
      <c r="E27376" s="50" t="s">
        <v>39</v>
      </c>
      <c r="F27376" s="50">
        <v>9860015899</v>
      </c>
      <c r="G27376" s="50">
        <v>9860115899</v>
      </c>
      <c r="H27376" s="50"/>
      <c r="I27376" s="50"/>
      <c r="J27376" s="50"/>
      <c r="K27376" s="50"/>
      <c r="L27376" s="50"/>
    </row>
    <row r="27377" spans="4:12" x14ac:dyDescent="0.25">
      <c r="D27377" s="50">
        <v>4065310010</v>
      </c>
      <c r="E27377" s="50" t="s">
        <v>39</v>
      </c>
      <c r="F27377" s="50">
        <v>9860015899</v>
      </c>
      <c r="G27377" s="50">
        <v>9860115899</v>
      </c>
      <c r="H27377" s="50"/>
      <c r="I27377" s="50"/>
      <c r="J27377" s="50"/>
      <c r="K27377" s="50"/>
      <c r="L27377" s="50"/>
    </row>
    <row r="27378" spans="4:12" x14ac:dyDescent="0.25">
      <c r="D27378" s="50">
        <v>4065312000</v>
      </c>
      <c r="E27378" s="50" t="s">
        <v>39</v>
      </c>
      <c r="F27378" s="50">
        <v>9860015899</v>
      </c>
      <c r="G27378" s="50">
        <v>9860115899</v>
      </c>
      <c r="H27378" s="50"/>
      <c r="I27378" s="50"/>
      <c r="J27378" s="50"/>
      <c r="K27378" s="50"/>
      <c r="L27378" s="50"/>
    </row>
    <row r="27379" spans="4:12" x14ac:dyDescent="0.25">
      <c r="D27379" s="50">
        <v>4065312010</v>
      </c>
      <c r="E27379" s="50" t="s">
        <v>39</v>
      </c>
      <c r="F27379" s="50">
        <v>9860015899</v>
      </c>
      <c r="G27379" s="50">
        <v>9860115899</v>
      </c>
      <c r="H27379" s="50"/>
      <c r="I27379" s="50"/>
      <c r="J27379" s="50"/>
      <c r="K27379" s="50"/>
      <c r="L27379" s="50"/>
    </row>
    <row r="27380" spans="4:12" x14ac:dyDescent="0.25">
      <c r="D27380" s="50">
        <v>4065314000</v>
      </c>
      <c r="E27380" s="50" t="s">
        <v>39</v>
      </c>
      <c r="F27380" s="50">
        <v>9860015899</v>
      </c>
      <c r="G27380" s="50">
        <v>9860115899</v>
      </c>
      <c r="H27380" s="50"/>
      <c r="I27380" s="50"/>
      <c r="J27380" s="50"/>
      <c r="K27380" s="50"/>
      <c r="L27380" s="50"/>
    </row>
    <row r="27381" spans="4:12" x14ac:dyDescent="0.25">
      <c r="D27381" s="50">
        <v>4065314010</v>
      </c>
      <c r="E27381" s="50" t="s">
        <v>39</v>
      </c>
      <c r="F27381" s="50">
        <v>9860015899</v>
      </c>
      <c r="G27381" s="50">
        <v>9860115899</v>
      </c>
      <c r="H27381" s="50"/>
      <c r="I27381" s="50"/>
      <c r="J27381" s="50"/>
      <c r="K27381" s="50"/>
      <c r="L27381" s="50"/>
    </row>
    <row r="27382" spans="4:12" x14ac:dyDescent="0.25">
      <c r="D27382" s="50">
        <v>4065315000</v>
      </c>
      <c r="E27382" s="50" t="s">
        <v>39</v>
      </c>
      <c r="F27382" s="50">
        <v>9860015899</v>
      </c>
      <c r="G27382" s="50">
        <v>9860115899</v>
      </c>
      <c r="H27382" s="50"/>
      <c r="I27382" s="50"/>
      <c r="J27382" s="50"/>
      <c r="K27382" s="50"/>
      <c r="L27382" s="50"/>
    </row>
    <row r="27383" spans="4:12" x14ac:dyDescent="0.25">
      <c r="D27383" s="50">
        <v>4065315010</v>
      </c>
      <c r="E27383" s="50" t="s">
        <v>39</v>
      </c>
      <c r="F27383" s="50">
        <v>9860015899</v>
      </c>
      <c r="G27383" s="50">
        <v>9860115899</v>
      </c>
      <c r="H27383" s="50"/>
      <c r="I27383" s="50"/>
      <c r="J27383" s="50"/>
      <c r="K27383" s="50"/>
      <c r="L27383" s="50"/>
    </row>
    <row r="27384" spans="4:12" x14ac:dyDescent="0.25">
      <c r="D27384" s="50">
        <v>4065315900</v>
      </c>
      <c r="E27384" s="50" t="s">
        <v>39</v>
      </c>
      <c r="F27384" s="50">
        <v>9860018899</v>
      </c>
      <c r="G27384" s="50">
        <v>9860118899</v>
      </c>
      <c r="H27384" s="50"/>
      <c r="I27384" s="50"/>
      <c r="J27384" s="50"/>
      <c r="K27384" s="50"/>
      <c r="L27384" s="50"/>
    </row>
    <row r="27385" spans="4:12" x14ac:dyDescent="0.25">
      <c r="D27385" s="50">
        <v>4065316000</v>
      </c>
      <c r="E27385" s="50" t="s">
        <v>39</v>
      </c>
      <c r="F27385" s="50">
        <v>9860018899</v>
      </c>
      <c r="G27385" s="50">
        <v>9860118899</v>
      </c>
      <c r="H27385" s="50"/>
      <c r="I27385" s="50"/>
      <c r="J27385" s="50"/>
      <c r="K27385" s="50"/>
      <c r="L27385" s="50"/>
    </row>
    <row r="27386" spans="4:12" x14ac:dyDescent="0.25">
      <c r="D27386" s="50">
        <v>4065316010</v>
      </c>
      <c r="E27386" s="50" t="s">
        <v>39</v>
      </c>
      <c r="F27386" s="50">
        <v>9860018899</v>
      </c>
      <c r="G27386" s="50">
        <v>9860118899</v>
      </c>
      <c r="H27386" s="50"/>
      <c r="I27386" s="50"/>
      <c r="J27386" s="50"/>
      <c r="K27386" s="50"/>
      <c r="L27386" s="50"/>
    </row>
    <row r="27387" spans="4:12" x14ac:dyDescent="0.25">
      <c r="D27387" s="50">
        <v>4065318000</v>
      </c>
      <c r="E27387" s="50" t="s">
        <v>39</v>
      </c>
      <c r="F27387" s="50">
        <v>9860018899</v>
      </c>
      <c r="G27387" s="50">
        <v>9860118899</v>
      </c>
      <c r="H27387" s="50"/>
      <c r="I27387" s="50"/>
      <c r="J27387" s="50"/>
      <c r="K27387" s="50"/>
      <c r="L27387" s="50"/>
    </row>
    <row r="27388" spans="4:12" x14ac:dyDescent="0.25">
      <c r="D27388" s="50">
        <v>4065318010</v>
      </c>
      <c r="E27388" s="50" t="s">
        <v>39</v>
      </c>
      <c r="F27388" s="50">
        <v>9860018899</v>
      </c>
      <c r="G27388" s="50">
        <v>9860118899</v>
      </c>
      <c r="H27388" s="50"/>
      <c r="I27388" s="50"/>
      <c r="J27388" s="50"/>
      <c r="K27388" s="50"/>
      <c r="L27388" s="50"/>
    </row>
    <row r="27389" spans="4:12" x14ac:dyDescent="0.25">
      <c r="D27389" s="50">
        <v>4065318900</v>
      </c>
      <c r="E27389" s="50" t="s">
        <v>39</v>
      </c>
      <c r="F27389" s="50">
        <v>9860025899</v>
      </c>
      <c r="G27389" s="50">
        <v>9860125899</v>
      </c>
      <c r="H27389" s="50"/>
      <c r="I27389" s="50"/>
      <c r="J27389" s="50"/>
      <c r="K27389" s="50"/>
      <c r="L27389" s="50"/>
    </row>
    <row r="27390" spans="4:12" x14ac:dyDescent="0.25">
      <c r="D27390" s="50">
        <v>4065320000</v>
      </c>
      <c r="E27390" s="50" t="s">
        <v>39</v>
      </c>
      <c r="F27390" s="50">
        <v>9860025899</v>
      </c>
      <c r="G27390" s="50">
        <v>9860125899</v>
      </c>
      <c r="H27390" s="50"/>
      <c r="I27390" s="50"/>
      <c r="J27390" s="50"/>
      <c r="K27390" s="50"/>
      <c r="L27390" s="50"/>
    </row>
    <row r="27391" spans="4:12" x14ac:dyDescent="0.25">
      <c r="D27391" s="50">
        <v>4065320010</v>
      </c>
      <c r="E27391" s="50" t="s">
        <v>39</v>
      </c>
      <c r="F27391" s="50">
        <v>9860025899</v>
      </c>
      <c r="G27391" s="50">
        <v>9860125899</v>
      </c>
      <c r="H27391" s="50"/>
      <c r="I27391" s="50"/>
      <c r="J27391" s="50"/>
      <c r="K27391" s="50"/>
      <c r="L27391" s="50"/>
    </row>
    <row r="27392" spans="4:12" x14ac:dyDescent="0.25">
      <c r="D27392" s="50">
        <v>4065705600</v>
      </c>
      <c r="E27392" s="50" t="s">
        <v>39</v>
      </c>
      <c r="F27392" s="50">
        <v>9860008899</v>
      </c>
      <c r="G27392" s="50">
        <v>9860108899</v>
      </c>
      <c r="H27392" s="50"/>
      <c r="I27392" s="50"/>
      <c r="J27392" s="50"/>
      <c r="K27392" s="50"/>
      <c r="L27392" s="50"/>
    </row>
    <row r="27393" spans="4:12" x14ac:dyDescent="0.25">
      <c r="D27393" s="50">
        <v>4065706000</v>
      </c>
      <c r="E27393" s="50" t="s">
        <v>39</v>
      </c>
      <c r="F27393" s="50">
        <v>9860008899</v>
      </c>
      <c r="G27393" s="50">
        <v>9860108899</v>
      </c>
      <c r="H27393" s="50"/>
      <c r="I27393" s="50"/>
      <c r="J27393" s="50"/>
      <c r="K27393" s="50"/>
      <c r="L27393" s="50"/>
    </row>
    <row r="27394" spans="4:12" x14ac:dyDescent="0.25">
      <c r="D27394" s="50">
        <v>4065706010</v>
      </c>
      <c r="E27394" s="50" t="s">
        <v>39</v>
      </c>
      <c r="F27394" s="50">
        <v>9860008899</v>
      </c>
      <c r="G27394" s="50">
        <v>9860108899</v>
      </c>
      <c r="H27394" s="50"/>
      <c r="I27394" s="50"/>
      <c r="J27394" s="50"/>
      <c r="K27394" s="50"/>
      <c r="L27394" s="50"/>
    </row>
    <row r="27395" spans="4:12" x14ac:dyDescent="0.25">
      <c r="D27395" s="50">
        <v>4065708000</v>
      </c>
      <c r="E27395" s="50" t="s">
        <v>39</v>
      </c>
      <c r="F27395" s="50">
        <v>9860008899</v>
      </c>
      <c r="G27395" s="50">
        <v>9860108899</v>
      </c>
      <c r="H27395" s="50"/>
      <c r="I27395" s="50"/>
      <c r="J27395" s="50"/>
      <c r="K27395" s="50"/>
      <c r="L27395" s="50"/>
    </row>
    <row r="27396" spans="4:12" x14ac:dyDescent="0.25">
      <c r="D27396" s="50">
        <v>4065708010</v>
      </c>
      <c r="E27396" s="50" t="s">
        <v>39</v>
      </c>
      <c r="F27396" s="50">
        <v>9860008899</v>
      </c>
      <c r="G27396" s="50">
        <v>9860108899</v>
      </c>
      <c r="H27396" s="50"/>
      <c r="I27396" s="50"/>
      <c r="J27396" s="50"/>
      <c r="K27396" s="50"/>
      <c r="L27396" s="50"/>
    </row>
    <row r="27397" spans="4:12" x14ac:dyDescent="0.25">
      <c r="D27397" s="50">
        <v>4065708900</v>
      </c>
      <c r="E27397" s="50" t="s">
        <v>39</v>
      </c>
      <c r="F27397" s="50">
        <v>9860015899</v>
      </c>
      <c r="G27397" s="50">
        <v>9860115899</v>
      </c>
      <c r="H27397" s="50"/>
      <c r="I27397" s="50"/>
      <c r="J27397" s="50"/>
      <c r="K27397" s="50"/>
      <c r="L27397" s="50"/>
    </row>
    <row r="27398" spans="4:12" x14ac:dyDescent="0.25">
      <c r="D27398" s="50">
        <v>4065709900</v>
      </c>
      <c r="E27398" s="50" t="s">
        <v>39</v>
      </c>
      <c r="F27398" s="50">
        <v>9860015899</v>
      </c>
      <c r="G27398" s="50">
        <v>9860115899</v>
      </c>
      <c r="H27398" s="50"/>
      <c r="I27398" s="50"/>
      <c r="J27398" s="50"/>
      <c r="K27398" s="50"/>
      <c r="L27398" s="50"/>
    </row>
    <row r="27399" spans="4:12" x14ac:dyDescent="0.25">
      <c r="D27399" s="50">
        <v>4065710000</v>
      </c>
      <c r="E27399" s="50" t="s">
        <v>39</v>
      </c>
      <c r="F27399" s="50">
        <v>9860015899</v>
      </c>
      <c r="G27399" s="50">
        <v>9860115899</v>
      </c>
      <c r="H27399" s="50"/>
      <c r="I27399" s="50"/>
      <c r="J27399" s="50"/>
      <c r="K27399" s="50"/>
      <c r="L27399" s="50"/>
    </row>
    <row r="27400" spans="4:12" x14ac:dyDescent="0.25">
      <c r="D27400" s="50">
        <v>4065710010</v>
      </c>
      <c r="E27400" s="50" t="s">
        <v>39</v>
      </c>
      <c r="F27400" s="50">
        <v>9860015899</v>
      </c>
      <c r="G27400" s="50">
        <v>9860115899</v>
      </c>
      <c r="H27400" s="50"/>
      <c r="I27400" s="50"/>
      <c r="J27400" s="50"/>
      <c r="K27400" s="50"/>
      <c r="L27400" s="50"/>
    </row>
    <row r="27401" spans="4:12" x14ac:dyDescent="0.25">
      <c r="D27401" s="50">
        <v>4065712000</v>
      </c>
      <c r="E27401" s="50" t="s">
        <v>39</v>
      </c>
      <c r="F27401" s="50">
        <v>9860015899</v>
      </c>
      <c r="G27401" s="50">
        <v>9860115899</v>
      </c>
      <c r="H27401" s="50"/>
      <c r="I27401" s="50"/>
      <c r="J27401" s="50"/>
      <c r="K27401" s="50"/>
      <c r="L27401" s="50"/>
    </row>
    <row r="27402" spans="4:12" x14ac:dyDescent="0.25">
      <c r="D27402" s="50">
        <v>4065712010</v>
      </c>
      <c r="E27402" s="50" t="s">
        <v>39</v>
      </c>
      <c r="F27402" s="50">
        <v>9860015899</v>
      </c>
      <c r="G27402" s="50">
        <v>9860115899</v>
      </c>
      <c r="H27402" s="50"/>
      <c r="I27402" s="50"/>
      <c r="J27402" s="50"/>
      <c r="K27402" s="50"/>
      <c r="L27402" s="50"/>
    </row>
    <row r="27403" spans="4:12" x14ac:dyDescent="0.25">
      <c r="D27403" s="50">
        <v>4065714000</v>
      </c>
      <c r="E27403" s="50" t="s">
        <v>39</v>
      </c>
      <c r="F27403" s="50">
        <v>9860015899</v>
      </c>
      <c r="G27403" s="50">
        <v>9860115899</v>
      </c>
      <c r="H27403" s="50"/>
      <c r="I27403" s="50"/>
      <c r="J27403" s="50"/>
      <c r="K27403" s="50"/>
      <c r="L27403" s="50"/>
    </row>
    <row r="27404" spans="4:12" x14ac:dyDescent="0.25">
      <c r="D27404" s="50">
        <v>4065714010</v>
      </c>
      <c r="E27404" s="50" t="s">
        <v>39</v>
      </c>
      <c r="F27404" s="50">
        <v>9860015899</v>
      </c>
      <c r="G27404" s="50">
        <v>9860115899</v>
      </c>
      <c r="H27404" s="50"/>
      <c r="I27404" s="50"/>
      <c r="J27404" s="50"/>
      <c r="K27404" s="50"/>
      <c r="L27404" s="50"/>
    </row>
    <row r="27405" spans="4:12" x14ac:dyDescent="0.25">
      <c r="D27405" s="50">
        <v>4065715000</v>
      </c>
      <c r="E27405" s="50" t="s">
        <v>39</v>
      </c>
      <c r="F27405" s="50">
        <v>9860015899</v>
      </c>
      <c r="G27405" s="50">
        <v>9860115899</v>
      </c>
      <c r="H27405" s="50"/>
      <c r="I27405" s="50"/>
      <c r="J27405" s="50"/>
      <c r="K27405" s="50"/>
      <c r="L27405" s="50"/>
    </row>
    <row r="27406" spans="4:12" x14ac:dyDescent="0.25">
      <c r="D27406" s="50">
        <v>4065715010</v>
      </c>
      <c r="E27406" s="50" t="s">
        <v>39</v>
      </c>
      <c r="F27406" s="50">
        <v>9860015899</v>
      </c>
      <c r="G27406" s="50">
        <v>9860115899</v>
      </c>
      <c r="H27406" s="50"/>
      <c r="I27406" s="50"/>
      <c r="J27406" s="50"/>
      <c r="K27406" s="50"/>
      <c r="L27406" s="50"/>
    </row>
    <row r="27407" spans="4:12" x14ac:dyDescent="0.25">
      <c r="D27407" s="50">
        <v>4065715900</v>
      </c>
      <c r="E27407" s="50" t="s">
        <v>39</v>
      </c>
      <c r="F27407" s="50">
        <v>9860018899</v>
      </c>
      <c r="G27407" s="50">
        <v>9860118899</v>
      </c>
      <c r="H27407" s="50"/>
      <c r="I27407" s="50"/>
      <c r="J27407" s="50"/>
      <c r="K27407" s="50"/>
      <c r="L27407" s="50"/>
    </row>
    <row r="27408" spans="4:12" x14ac:dyDescent="0.25">
      <c r="D27408" s="50">
        <v>4065716000</v>
      </c>
      <c r="E27408" s="50" t="s">
        <v>39</v>
      </c>
      <c r="F27408" s="50">
        <v>9860018899</v>
      </c>
      <c r="G27408" s="50">
        <v>9860118899</v>
      </c>
      <c r="H27408" s="50"/>
      <c r="I27408" s="50"/>
      <c r="J27408" s="50"/>
      <c r="K27408" s="50"/>
      <c r="L27408" s="50"/>
    </row>
    <row r="27409" spans="4:12" x14ac:dyDescent="0.25">
      <c r="D27409" s="50">
        <v>4065716010</v>
      </c>
      <c r="E27409" s="50" t="s">
        <v>39</v>
      </c>
      <c r="F27409" s="50">
        <v>9860018899</v>
      </c>
      <c r="G27409" s="50">
        <v>9860118899</v>
      </c>
      <c r="H27409" s="50"/>
      <c r="I27409" s="50"/>
      <c r="J27409" s="50"/>
      <c r="K27409" s="50"/>
      <c r="L27409" s="50"/>
    </row>
    <row r="27410" spans="4:12" x14ac:dyDescent="0.25">
      <c r="D27410" s="50">
        <v>4065718000</v>
      </c>
      <c r="E27410" s="50" t="s">
        <v>39</v>
      </c>
      <c r="F27410" s="50">
        <v>9860018899</v>
      </c>
      <c r="G27410" s="50">
        <v>9860118899</v>
      </c>
      <c r="H27410" s="50"/>
      <c r="I27410" s="50"/>
      <c r="J27410" s="50"/>
      <c r="K27410" s="50"/>
      <c r="L27410" s="50"/>
    </row>
    <row r="27411" spans="4:12" x14ac:dyDescent="0.25">
      <c r="D27411" s="50">
        <v>4065718010</v>
      </c>
      <c r="E27411" s="50" t="s">
        <v>39</v>
      </c>
      <c r="F27411" s="50">
        <v>9860018899</v>
      </c>
      <c r="G27411" s="50">
        <v>9860118899</v>
      </c>
      <c r="H27411" s="50"/>
      <c r="I27411" s="50"/>
      <c r="J27411" s="50"/>
      <c r="K27411" s="50"/>
      <c r="L27411" s="50"/>
    </row>
    <row r="27412" spans="4:12" x14ac:dyDescent="0.25">
      <c r="D27412" s="50">
        <v>4065718900</v>
      </c>
      <c r="E27412" s="50" t="s">
        <v>39</v>
      </c>
      <c r="F27412" s="50">
        <v>9860025899</v>
      </c>
      <c r="G27412" s="50">
        <v>9860125899</v>
      </c>
      <c r="H27412" s="50"/>
      <c r="I27412" s="50"/>
      <c r="J27412" s="50"/>
      <c r="K27412" s="50"/>
      <c r="L27412" s="50"/>
    </row>
    <row r="27413" spans="4:12" x14ac:dyDescent="0.25">
      <c r="D27413" s="50">
        <v>4065720000</v>
      </c>
      <c r="E27413" s="50" t="s">
        <v>39</v>
      </c>
      <c r="F27413" s="50">
        <v>9860025899</v>
      </c>
      <c r="G27413" s="50">
        <v>9860125899</v>
      </c>
      <c r="H27413" s="50"/>
      <c r="I27413" s="50"/>
      <c r="J27413" s="50"/>
      <c r="K27413" s="50"/>
      <c r="L27413" s="50"/>
    </row>
    <row r="27414" spans="4:12" x14ac:dyDescent="0.25">
      <c r="D27414" s="50">
        <v>4065720010</v>
      </c>
      <c r="E27414" s="50" t="s">
        <v>39</v>
      </c>
      <c r="F27414" s="50">
        <v>9860025899</v>
      </c>
      <c r="G27414" s="50">
        <v>9860125899</v>
      </c>
      <c r="H27414" s="50"/>
      <c r="I27414" s="50"/>
      <c r="J27414" s="50"/>
      <c r="K27414" s="50"/>
      <c r="L27414" s="50"/>
    </row>
    <row r="27415" spans="4:12" x14ac:dyDescent="0.25">
      <c r="D27415" s="50">
        <v>4066505600</v>
      </c>
      <c r="E27415" s="50" t="s">
        <v>39</v>
      </c>
      <c r="F27415" s="50">
        <v>9860008899</v>
      </c>
      <c r="G27415" s="50">
        <v>9860108899</v>
      </c>
      <c r="H27415" s="50"/>
      <c r="I27415" s="50"/>
      <c r="J27415" s="50"/>
      <c r="K27415" s="50"/>
      <c r="L27415" s="50"/>
    </row>
    <row r="27416" spans="4:12" x14ac:dyDescent="0.25">
      <c r="D27416" s="50">
        <v>4066506000</v>
      </c>
      <c r="E27416" s="50" t="s">
        <v>39</v>
      </c>
      <c r="F27416" s="50">
        <v>9860008899</v>
      </c>
      <c r="G27416" s="50">
        <v>9860108899</v>
      </c>
      <c r="H27416" s="50"/>
      <c r="I27416" s="50"/>
      <c r="J27416" s="50"/>
      <c r="K27416" s="50"/>
      <c r="L27416" s="50"/>
    </row>
    <row r="27417" spans="4:12" x14ac:dyDescent="0.25">
      <c r="D27417" s="50">
        <v>4066506010</v>
      </c>
      <c r="E27417" s="50" t="s">
        <v>39</v>
      </c>
      <c r="F27417" s="50">
        <v>9860008899</v>
      </c>
      <c r="G27417" s="50">
        <v>9860108899</v>
      </c>
      <c r="H27417" s="50"/>
      <c r="I27417" s="50"/>
      <c r="J27417" s="50"/>
      <c r="K27417" s="50"/>
      <c r="L27417" s="50"/>
    </row>
    <row r="27418" spans="4:12" x14ac:dyDescent="0.25">
      <c r="D27418" s="50">
        <v>4066508000</v>
      </c>
      <c r="E27418" s="50" t="s">
        <v>39</v>
      </c>
      <c r="F27418" s="50">
        <v>9860008899</v>
      </c>
      <c r="G27418" s="50">
        <v>9860108899</v>
      </c>
      <c r="H27418" s="50"/>
      <c r="I27418" s="50"/>
      <c r="J27418" s="50"/>
      <c r="K27418" s="50"/>
      <c r="L27418" s="50"/>
    </row>
    <row r="27419" spans="4:12" x14ac:dyDescent="0.25">
      <c r="D27419" s="50">
        <v>4066508010</v>
      </c>
      <c r="E27419" s="50" t="s">
        <v>39</v>
      </c>
      <c r="F27419" s="50">
        <v>9860008899</v>
      </c>
      <c r="G27419" s="50">
        <v>9860108899</v>
      </c>
      <c r="H27419" s="50"/>
      <c r="I27419" s="50"/>
      <c r="J27419" s="50"/>
      <c r="K27419" s="50"/>
      <c r="L27419" s="50"/>
    </row>
    <row r="27420" spans="4:12" x14ac:dyDescent="0.25">
      <c r="D27420" s="50">
        <v>4066508900</v>
      </c>
      <c r="E27420" s="50" t="s">
        <v>39</v>
      </c>
      <c r="F27420" s="50">
        <v>9860015899</v>
      </c>
      <c r="G27420" s="50">
        <v>9860115899</v>
      </c>
      <c r="H27420" s="50"/>
      <c r="I27420" s="50"/>
      <c r="J27420" s="50"/>
      <c r="K27420" s="50"/>
      <c r="L27420" s="50"/>
    </row>
    <row r="27421" spans="4:12" x14ac:dyDescent="0.25">
      <c r="D27421" s="50">
        <v>4066509900</v>
      </c>
      <c r="E27421" s="50" t="s">
        <v>39</v>
      </c>
      <c r="F27421" s="50">
        <v>9860015899</v>
      </c>
      <c r="G27421" s="50">
        <v>9860115899</v>
      </c>
      <c r="H27421" s="50"/>
      <c r="I27421" s="50"/>
      <c r="J27421" s="50"/>
      <c r="K27421" s="50"/>
      <c r="L27421" s="50"/>
    </row>
    <row r="27422" spans="4:12" x14ac:dyDescent="0.25">
      <c r="D27422" s="50">
        <v>4066510000</v>
      </c>
      <c r="E27422" s="50" t="s">
        <v>39</v>
      </c>
      <c r="F27422" s="50">
        <v>9860015899</v>
      </c>
      <c r="G27422" s="50">
        <v>9860115899</v>
      </c>
      <c r="H27422" s="50"/>
      <c r="I27422" s="50"/>
      <c r="J27422" s="50"/>
      <c r="K27422" s="50"/>
      <c r="L27422" s="50"/>
    </row>
    <row r="27423" spans="4:12" x14ac:dyDescent="0.25">
      <c r="D27423" s="50">
        <v>4066510010</v>
      </c>
      <c r="E27423" s="50" t="s">
        <v>39</v>
      </c>
      <c r="F27423" s="50">
        <v>9860015899</v>
      </c>
      <c r="G27423" s="50">
        <v>9860115899</v>
      </c>
      <c r="H27423" s="50"/>
      <c r="I27423" s="50"/>
      <c r="J27423" s="50"/>
      <c r="K27423" s="50"/>
      <c r="L27423" s="50"/>
    </row>
    <row r="27424" spans="4:12" x14ac:dyDescent="0.25">
      <c r="D27424" s="50">
        <v>4066512000</v>
      </c>
      <c r="E27424" s="50" t="s">
        <v>39</v>
      </c>
      <c r="F27424" s="50">
        <v>9860015899</v>
      </c>
      <c r="G27424" s="50">
        <v>9860115899</v>
      </c>
      <c r="H27424" s="50"/>
      <c r="I27424" s="50"/>
      <c r="J27424" s="50"/>
      <c r="K27424" s="50"/>
      <c r="L27424" s="50"/>
    </row>
    <row r="27425" spans="4:12" x14ac:dyDescent="0.25">
      <c r="D27425" s="50">
        <v>4066512010</v>
      </c>
      <c r="E27425" s="50" t="s">
        <v>39</v>
      </c>
      <c r="F27425" s="50">
        <v>9860015899</v>
      </c>
      <c r="G27425" s="50">
        <v>9860115899</v>
      </c>
      <c r="H27425" s="50"/>
      <c r="I27425" s="50"/>
      <c r="J27425" s="50"/>
      <c r="K27425" s="50"/>
      <c r="L27425" s="50"/>
    </row>
    <row r="27426" spans="4:12" x14ac:dyDescent="0.25">
      <c r="D27426" s="50">
        <v>4066514000</v>
      </c>
      <c r="E27426" s="50" t="s">
        <v>39</v>
      </c>
      <c r="F27426" s="50">
        <v>9860015899</v>
      </c>
      <c r="G27426" s="50">
        <v>9860115899</v>
      </c>
      <c r="H27426" s="50"/>
      <c r="I27426" s="50"/>
      <c r="J27426" s="50"/>
      <c r="K27426" s="50"/>
      <c r="L27426" s="50"/>
    </row>
    <row r="27427" spans="4:12" x14ac:dyDescent="0.25">
      <c r="D27427" s="50">
        <v>4066514010</v>
      </c>
      <c r="E27427" s="50" t="s">
        <v>39</v>
      </c>
      <c r="F27427" s="50">
        <v>9860015899</v>
      </c>
      <c r="G27427" s="50">
        <v>9860115899</v>
      </c>
      <c r="H27427" s="50"/>
      <c r="I27427" s="50"/>
      <c r="J27427" s="50"/>
      <c r="K27427" s="50"/>
      <c r="L27427" s="50"/>
    </row>
    <row r="27428" spans="4:12" x14ac:dyDescent="0.25">
      <c r="D27428" s="50">
        <v>4066515000</v>
      </c>
      <c r="E27428" s="50" t="s">
        <v>39</v>
      </c>
      <c r="F27428" s="50">
        <v>9860015899</v>
      </c>
      <c r="G27428" s="50">
        <v>9860115899</v>
      </c>
      <c r="H27428" s="50"/>
      <c r="I27428" s="50"/>
      <c r="J27428" s="50"/>
      <c r="K27428" s="50"/>
      <c r="L27428" s="50"/>
    </row>
    <row r="27429" spans="4:12" x14ac:dyDescent="0.25">
      <c r="D27429" s="50">
        <v>4066515010</v>
      </c>
      <c r="E27429" s="50" t="s">
        <v>39</v>
      </c>
      <c r="F27429" s="50">
        <v>9860015899</v>
      </c>
      <c r="G27429" s="50">
        <v>9860115899</v>
      </c>
      <c r="H27429" s="50"/>
      <c r="I27429" s="50"/>
      <c r="J27429" s="50"/>
      <c r="K27429" s="50"/>
      <c r="L27429" s="50"/>
    </row>
    <row r="27430" spans="4:12" x14ac:dyDescent="0.25">
      <c r="D27430" s="50">
        <v>4066515900</v>
      </c>
      <c r="E27430" s="50" t="s">
        <v>39</v>
      </c>
      <c r="F27430" s="50">
        <v>9860018899</v>
      </c>
      <c r="G27430" s="50">
        <v>9860118899</v>
      </c>
      <c r="H27430" s="50"/>
      <c r="I27430" s="50"/>
      <c r="J27430" s="50"/>
      <c r="K27430" s="50"/>
      <c r="L27430" s="50"/>
    </row>
    <row r="27431" spans="4:12" x14ac:dyDescent="0.25">
      <c r="D27431" s="50">
        <v>4066516000</v>
      </c>
      <c r="E27431" s="50" t="s">
        <v>39</v>
      </c>
      <c r="F27431" s="50">
        <v>9860018899</v>
      </c>
      <c r="G27431" s="50">
        <v>9860118899</v>
      </c>
      <c r="H27431" s="50"/>
      <c r="I27431" s="50"/>
      <c r="J27431" s="50"/>
      <c r="K27431" s="50"/>
      <c r="L27431" s="50"/>
    </row>
    <row r="27432" spans="4:12" x14ac:dyDescent="0.25">
      <c r="D27432" s="50">
        <v>4066516010</v>
      </c>
      <c r="E27432" s="50" t="s">
        <v>39</v>
      </c>
      <c r="F27432" s="50">
        <v>9860018899</v>
      </c>
      <c r="G27432" s="50">
        <v>9860118899</v>
      </c>
      <c r="H27432" s="50"/>
      <c r="I27432" s="50"/>
      <c r="J27432" s="50"/>
      <c r="K27432" s="50"/>
      <c r="L27432" s="50"/>
    </row>
    <row r="27433" spans="4:12" x14ac:dyDescent="0.25">
      <c r="D27433" s="50">
        <v>4066518000</v>
      </c>
      <c r="E27433" s="50" t="s">
        <v>39</v>
      </c>
      <c r="F27433" s="50">
        <v>9860018899</v>
      </c>
      <c r="G27433" s="50">
        <v>9860118899</v>
      </c>
      <c r="H27433" s="50"/>
      <c r="I27433" s="50"/>
      <c r="J27433" s="50"/>
      <c r="K27433" s="50"/>
      <c r="L27433" s="50"/>
    </row>
    <row r="27434" spans="4:12" x14ac:dyDescent="0.25">
      <c r="D27434" s="50">
        <v>4066518010</v>
      </c>
      <c r="E27434" s="50" t="s">
        <v>39</v>
      </c>
      <c r="F27434" s="50">
        <v>9860018899</v>
      </c>
      <c r="G27434" s="50">
        <v>9860118899</v>
      </c>
      <c r="H27434" s="50"/>
      <c r="I27434" s="50"/>
      <c r="J27434" s="50"/>
      <c r="K27434" s="50"/>
      <c r="L27434" s="50"/>
    </row>
    <row r="27435" spans="4:12" x14ac:dyDescent="0.25">
      <c r="D27435" s="50">
        <v>4066518900</v>
      </c>
      <c r="E27435" s="50" t="s">
        <v>39</v>
      </c>
      <c r="F27435" s="50">
        <v>9860025899</v>
      </c>
      <c r="G27435" s="50">
        <v>9860125899</v>
      </c>
      <c r="H27435" s="50"/>
      <c r="I27435" s="50"/>
      <c r="J27435" s="50"/>
      <c r="K27435" s="50"/>
      <c r="L27435" s="50"/>
    </row>
    <row r="27436" spans="4:12" x14ac:dyDescent="0.25">
      <c r="D27436" s="50">
        <v>4066520000</v>
      </c>
      <c r="E27436" s="50" t="s">
        <v>39</v>
      </c>
      <c r="F27436" s="50">
        <v>9860025899</v>
      </c>
      <c r="G27436" s="50">
        <v>9860125899</v>
      </c>
      <c r="H27436" s="50"/>
      <c r="I27436" s="50"/>
      <c r="J27436" s="50"/>
      <c r="K27436" s="50"/>
      <c r="L27436" s="50"/>
    </row>
    <row r="27437" spans="4:12" x14ac:dyDescent="0.25">
      <c r="D27437" s="50">
        <v>4066520010</v>
      </c>
      <c r="E27437" s="50" t="s">
        <v>39</v>
      </c>
      <c r="F27437" s="50">
        <v>9860025899</v>
      </c>
      <c r="G27437" s="50">
        <v>9860125899</v>
      </c>
      <c r="H27437" s="50"/>
      <c r="I27437" s="50"/>
      <c r="J27437" s="50"/>
      <c r="K27437" s="50"/>
      <c r="L27437" s="50"/>
    </row>
    <row r="27438" spans="4:12" x14ac:dyDescent="0.25">
      <c r="D27438" s="108">
        <v>4080009600</v>
      </c>
      <c r="E27438" s="108" t="s">
        <v>39</v>
      </c>
      <c r="F27438" s="108">
        <v>9863812599</v>
      </c>
      <c r="G27438" s="108">
        <v>9863512599</v>
      </c>
      <c r="H27438" s="50"/>
      <c r="I27438" s="50" t="s">
        <v>3541</v>
      </c>
      <c r="J27438" s="50" t="s">
        <v>3541</v>
      </c>
      <c r="K27438" s="50" t="s">
        <v>3541</v>
      </c>
      <c r="L27438" s="50" t="s">
        <v>3541</v>
      </c>
    </row>
    <row r="27439" spans="4:12" x14ac:dyDescent="0.25">
      <c r="D27439" s="108">
        <v>4080012600</v>
      </c>
      <c r="E27439" s="108" t="s">
        <v>39</v>
      </c>
      <c r="F27439" s="108">
        <v>9863815599</v>
      </c>
      <c r="G27439" s="108">
        <v>9863515599</v>
      </c>
      <c r="H27439" s="50"/>
      <c r="I27439" s="50" t="s">
        <v>3541</v>
      </c>
      <c r="J27439" s="50" t="s">
        <v>3541</v>
      </c>
      <c r="K27439" s="50" t="s">
        <v>3541</v>
      </c>
      <c r="L27439" s="50" t="s">
        <v>3541</v>
      </c>
    </row>
    <row r="27440" spans="4:12" x14ac:dyDescent="0.25">
      <c r="D27440" s="108">
        <v>4080015600</v>
      </c>
      <c r="E27440" s="108" t="s">
        <v>39</v>
      </c>
      <c r="F27440" s="108">
        <v>9863818599</v>
      </c>
      <c r="G27440" s="108">
        <v>9863518599</v>
      </c>
      <c r="H27440" s="50"/>
      <c r="I27440" s="50" t="s">
        <v>3541</v>
      </c>
      <c r="J27440" s="50" t="s">
        <v>3541</v>
      </c>
      <c r="K27440" s="50" t="s">
        <v>3541</v>
      </c>
      <c r="L27440" s="50" t="s">
        <v>3541</v>
      </c>
    </row>
    <row r="27441" spans="4:12" x14ac:dyDescent="0.25">
      <c r="D27441" s="108">
        <v>4080018600</v>
      </c>
      <c r="E27441" s="108" t="s">
        <v>39</v>
      </c>
      <c r="F27441" s="108">
        <v>9863824000</v>
      </c>
      <c r="G27441" s="108">
        <v>9863524000</v>
      </c>
      <c r="H27441" s="50"/>
      <c r="I27441" s="50" t="s">
        <v>3541</v>
      </c>
      <c r="J27441" s="50" t="s">
        <v>3541</v>
      </c>
      <c r="K27441" s="50" t="s">
        <v>3541</v>
      </c>
      <c r="L27441" s="50" t="s">
        <v>3541</v>
      </c>
    </row>
    <row r="27442" spans="4:12" x14ac:dyDescent="0.25">
      <c r="D27442" s="108">
        <v>4080024010</v>
      </c>
      <c r="E27442" s="108" t="s">
        <v>39</v>
      </c>
      <c r="F27442" s="108">
        <v>9863830100</v>
      </c>
      <c r="G27442" s="108">
        <v>9863530100</v>
      </c>
      <c r="H27442" s="50"/>
      <c r="I27442" s="50" t="s">
        <v>3541</v>
      </c>
      <c r="J27442" s="50" t="s">
        <v>3541</v>
      </c>
      <c r="K27442" s="50" t="s">
        <v>3541</v>
      </c>
      <c r="L27442" s="50" t="s">
        <v>3541</v>
      </c>
    </row>
    <row r="27443" spans="4:12" x14ac:dyDescent="0.25">
      <c r="D27443" s="108">
        <v>4080030110</v>
      </c>
      <c r="E27443" s="108" t="s">
        <v>39</v>
      </c>
      <c r="F27443" s="108">
        <v>9863840000</v>
      </c>
      <c r="G27443" s="108">
        <v>9863540000</v>
      </c>
      <c r="H27443" s="50"/>
      <c r="I27443" s="50" t="s">
        <v>3541</v>
      </c>
      <c r="J27443" s="50" t="s">
        <v>3541</v>
      </c>
      <c r="K27443" s="50" t="s">
        <v>3541</v>
      </c>
      <c r="L27443" s="50" t="s">
        <v>3541</v>
      </c>
    </row>
    <row r="27444" spans="4:12" x14ac:dyDescent="0.25">
      <c r="D27444" s="108">
        <v>4080040010</v>
      </c>
      <c r="E27444" s="108" t="s">
        <v>39</v>
      </c>
      <c r="F27444" s="108">
        <v>9863860000</v>
      </c>
      <c r="G27444" s="108">
        <v>9863560000</v>
      </c>
      <c r="H27444" s="50"/>
      <c r="I27444" s="50" t="s">
        <v>3541</v>
      </c>
      <c r="J27444" s="50" t="s">
        <v>3541</v>
      </c>
      <c r="K27444" s="50" t="s">
        <v>3541</v>
      </c>
      <c r="L27444" s="50" t="s">
        <v>3541</v>
      </c>
    </row>
    <row r="27445" spans="4:12" x14ac:dyDescent="0.25">
      <c r="D27445" s="108">
        <v>4080050710</v>
      </c>
      <c r="E27445" s="108" t="s">
        <v>39</v>
      </c>
      <c r="F27445" s="108">
        <v>9863860000</v>
      </c>
      <c r="G27445" s="108">
        <v>9863560000</v>
      </c>
      <c r="H27445" s="50"/>
      <c r="I27445" s="50" t="s">
        <v>3541</v>
      </c>
      <c r="J27445" s="50" t="s">
        <v>3541</v>
      </c>
      <c r="K27445" s="50" t="s">
        <v>3541</v>
      </c>
      <c r="L27445" s="50" t="s">
        <v>3541</v>
      </c>
    </row>
    <row r="27446" spans="4:12" x14ac:dyDescent="0.25">
      <c r="D27446" s="108">
        <v>4080109600</v>
      </c>
      <c r="E27446" s="108" t="s">
        <v>39</v>
      </c>
      <c r="F27446" s="108">
        <v>9863812599</v>
      </c>
      <c r="G27446" s="108">
        <v>9863512599</v>
      </c>
      <c r="H27446" s="50"/>
      <c r="I27446" s="50" t="s">
        <v>3541</v>
      </c>
      <c r="J27446" s="50" t="s">
        <v>3541</v>
      </c>
      <c r="K27446" s="50" t="s">
        <v>3541</v>
      </c>
      <c r="L27446" s="50" t="s">
        <v>3541</v>
      </c>
    </row>
    <row r="27447" spans="4:12" x14ac:dyDescent="0.25">
      <c r="D27447" s="108">
        <v>4080112600</v>
      </c>
      <c r="E27447" s="108" t="s">
        <v>39</v>
      </c>
      <c r="F27447" s="108">
        <v>9863815599</v>
      </c>
      <c r="G27447" s="108">
        <v>9863515599</v>
      </c>
      <c r="H27447" s="50"/>
      <c r="I27447" s="50" t="s">
        <v>3541</v>
      </c>
      <c r="J27447" s="50" t="s">
        <v>3541</v>
      </c>
      <c r="K27447" s="50" t="s">
        <v>3541</v>
      </c>
      <c r="L27447" s="50" t="s">
        <v>3541</v>
      </c>
    </row>
    <row r="27448" spans="4:12" x14ac:dyDescent="0.25">
      <c r="D27448" s="108">
        <v>4080115600</v>
      </c>
      <c r="E27448" s="108" t="s">
        <v>39</v>
      </c>
      <c r="F27448" s="108">
        <v>9863818599</v>
      </c>
      <c r="G27448" s="108">
        <v>9863518599</v>
      </c>
      <c r="H27448" s="50"/>
      <c r="I27448" s="50" t="s">
        <v>3541</v>
      </c>
      <c r="J27448" s="50" t="s">
        <v>3541</v>
      </c>
      <c r="K27448" s="50" t="s">
        <v>3541</v>
      </c>
      <c r="L27448" s="50" t="s">
        <v>3541</v>
      </c>
    </row>
    <row r="27449" spans="4:12" x14ac:dyDescent="0.25">
      <c r="D27449" s="108">
        <v>4080118600</v>
      </c>
      <c r="E27449" s="108" t="s">
        <v>39</v>
      </c>
      <c r="F27449" s="108">
        <v>9863824000</v>
      </c>
      <c r="G27449" s="108">
        <v>9863524000</v>
      </c>
      <c r="H27449" s="50"/>
      <c r="I27449" s="50" t="s">
        <v>3541</v>
      </c>
      <c r="J27449" s="50" t="s">
        <v>3541</v>
      </c>
      <c r="K27449" s="50" t="s">
        <v>3541</v>
      </c>
      <c r="L27449" s="50" t="s">
        <v>3541</v>
      </c>
    </row>
    <row r="27450" spans="4:12" x14ac:dyDescent="0.25">
      <c r="D27450" s="108">
        <v>4080124010</v>
      </c>
      <c r="E27450" s="108" t="s">
        <v>39</v>
      </c>
      <c r="F27450" s="108">
        <v>9863830100</v>
      </c>
      <c r="G27450" s="108">
        <v>9863530100</v>
      </c>
      <c r="H27450" s="50"/>
      <c r="I27450" s="50" t="s">
        <v>3541</v>
      </c>
      <c r="J27450" s="50" t="s">
        <v>3541</v>
      </c>
      <c r="K27450" s="50" t="s">
        <v>3541</v>
      </c>
      <c r="L27450" s="50" t="s">
        <v>3541</v>
      </c>
    </row>
    <row r="27451" spans="4:12" x14ac:dyDescent="0.25">
      <c r="D27451" s="108">
        <v>4080130110</v>
      </c>
      <c r="E27451" s="108" t="s">
        <v>39</v>
      </c>
      <c r="F27451" s="108">
        <v>9863840000</v>
      </c>
      <c r="G27451" s="108">
        <v>9863540000</v>
      </c>
      <c r="H27451" s="50"/>
      <c r="I27451" s="50" t="s">
        <v>3541</v>
      </c>
      <c r="J27451" s="50" t="s">
        <v>3541</v>
      </c>
      <c r="K27451" s="50" t="s">
        <v>3541</v>
      </c>
      <c r="L27451" s="50" t="s">
        <v>3541</v>
      </c>
    </row>
    <row r="27452" spans="4:12" x14ac:dyDescent="0.25">
      <c r="D27452" s="108">
        <v>4080140010</v>
      </c>
      <c r="E27452" s="108" t="s">
        <v>39</v>
      </c>
      <c r="F27452" s="108">
        <v>9863860000</v>
      </c>
      <c r="G27452" s="108">
        <v>9863560000</v>
      </c>
      <c r="H27452" s="50"/>
      <c r="I27452" s="50" t="s">
        <v>3541</v>
      </c>
      <c r="J27452" s="50" t="s">
        <v>3541</v>
      </c>
      <c r="K27452" s="50" t="s">
        <v>3541</v>
      </c>
      <c r="L27452" s="50" t="s">
        <v>3541</v>
      </c>
    </row>
    <row r="27453" spans="4:12" x14ac:dyDescent="0.25">
      <c r="D27453" s="108">
        <v>4080150710</v>
      </c>
      <c r="E27453" s="108" t="s">
        <v>39</v>
      </c>
      <c r="F27453" s="108">
        <v>9863860000</v>
      </c>
      <c r="G27453" s="108">
        <v>9863560000</v>
      </c>
      <c r="H27453" s="50"/>
      <c r="I27453" s="50" t="s">
        <v>3541</v>
      </c>
      <c r="J27453" s="50" t="s">
        <v>3541</v>
      </c>
      <c r="K27453" s="50" t="s">
        <v>3541</v>
      </c>
      <c r="L27453" s="50" t="s">
        <v>3541</v>
      </c>
    </row>
    <row r="27454" spans="4:12" x14ac:dyDescent="0.25">
      <c r="D27454" s="108">
        <v>4080409600</v>
      </c>
      <c r="E27454" s="108" t="s">
        <v>39</v>
      </c>
      <c r="F27454" s="108">
        <v>9863812599</v>
      </c>
      <c r="G27454" s="108">
        <v>9863512599</v>
      </c>
      <c r="H27454" s="50"/>
      <c r="I27454" s="50" t="s">
        <v>3541</v>
      </c>
      <c r="J27454" s="50" t="s">
        <v>3541</v>
      </c>
      <c r="K27454" s="50" t="s">
        <v>3541</v>
      </c>
      <c r="L27454" s="50" t="s">
        <v>3541</v>
      </c>
    </row>
    <row r="27455" spans="4:12" x14ac:dyDescent="0.25">
      <c r="D27455" s="108">
        <v>4080412600</v>
      </c>
      <c r="E27455" s="108" t="s">
        <v>39</v>
      </c>
      <c r="F27455" s="108">
        <v>9863815599</v>
      </c>
      <c r="G27455" s="108">
        <v>9863515599</v>
      </c>
      <c r="H27455" s="50"/>
      <c r="I27455" s="50" t="s">
        <v>3541</v>
      </c>
      <c r="J27455" s="50" t="s">
        <v>3541</v>
      </c>
      <c r="K27455" s="50" t="s">
        <v>3541</v>
      </c>
      <c r="L27455" s="50" t="s">
        <v>3541</v>
      </c>
    </row>
    <row r="27456" spans="4:12" x14ac:dyDescent="0.25">
      <c r="D27456" s="108">
        <v>4080415600</v>
      </c>
      <c r="E27456" s="108" t="s">
        <v>39</v>
      </c>
      <c r="F27456" s="108">
        <v>9863818599</v>
      </c>
      <c r="G27456" s="108">
        <v>9863518599</v>
      </c>
      <c r="H27456" s="50"/>
      <c r="I27456" s="50" t="s">
        <v>3541</v>
      </c>
      <c r="J27456" s="50" t="s">
        <v>3541</v>
      </c>
      <c r="K27456" s="50" t="s">
        <v>3541</v>
      </c>
      <c r="L27456" s="50" t="s">
        <v>3541</v>
      </c>
    </row>
    <row r="27457" spans="4:12" x14ac:dyDescent="0.25">
      <c r="D27457" s="108">
        <v>4080418600</v>
      </c>
      <c r="E27457" s="108" t="s">
        <v>39</v>
      </c>
      <c r="F27457" s="108">
        <v>9863824000</v>
      </c>
      <c r="G27457" s="108">
        <v>9863524000</v>
      </c>
      <c r="H27457" s="50"/>
      <c r="I27457" s="50" t="s">
        <v>3541</v>
      </c>
      <c r="J27457" s="50" t="s">
        <v>3541</v>
      </c>
      <c r="K27457" s="50" t="s">
        <v>3541</v>
      </c>
      <c r="L27457" s="50" t="s">
        <v>3541</v>
      </c>
    </row>
    <row r="27458" spans="4:12" x14ac:dyDescent="0.25">
      <c r="D27458" s="108">
        <v>4080424010</v>
      </c>
      <c r="E27458" s="108" t="s">
        <v>39</v>
      </c>
      <c r="F27458" s="108">
        <v>9863830100</v>
      </c>
      <c r="G27458" s="108">
        <v>9863530100</v>
      </c>
      <c r="H27458" s="50"/>
      <c r="I27458" s="50" t="s">
        <v>3541</v>
      </c>
      <c r="J27458" s="50" t="s">
        <v>3541</v>
      </c>
      <c r="K27458" s="50" t="s">
        <v>3541</v>
      </c>
      <c r="L27458" s="50" t="s">
        <v>3541</v>
      </c>
    </row>
    <row r="27459" spans="4:12" x14ac:dyDescent="0.25">
      <c r="D27459" s="108">
        <v>4080430110</v>
      </c>
      <c r="E27459" s="108" t="s">
        <v>39</v>
      </c>
      <c r="F27459" s="108">
        <v>9863840000</v>
      </c>
      <c r="G27459" s="108">
        <v>9863540000</v>
      </c>
      <c r="H27459" s="50"/>
      <c r="I27459" s="50" t="s">
        <v>3541</v>
      </c>
      <c r="J27459" s="50" t="s">
        <v>3541</v>
      </c>
      <c r="K27459" s="50" t="s">
        <v>3541</v>
      </c>
      <c r="L27459" s="50" t="s">
        <v>3541</v>
      </c>
    </row>
    <row r="27460" spans="4:12" x14ac:dyDescent="0.25">
      <c r="D27460" s="108">
        <v>4080440010</v>
      </c>
      <c r="E27460" s="108" t="s">
        <v>39</v>
      </c>
      <c r="F27460" s="108">
        <v>9863860000</v>
      </c>
      <c r="G27460" s="108">
        <v>9863560000</v>
      </c>
      <c r="H27460" s="50"/>
      <c r="I27460" s="50" t="s">
        <v>3541</v>
      </c>
      <c r="J27460" s="50" t="s">
        <v>3541</v>
      </c>
      <c r="K27460" s="50" t="s">
        <v>3541</v>
      </c>
      <c r="L27460" s="50" t="s">
        <v>3541</v>
      </c>
    </row>
    <row r="27461" spans="4:12" x14ac:dyDescent="0.25">
      <c r="D27461" s="108">
        <v>4080450710</v>
      </c>
      <c r="E27461" s="108" t="s">
        <v>39</v>
      </c>
      <c r="F27461" s="108">
        <v>9863860000</v>
      </c>
      <c r="G27461" s="108">
        <v>9863560000</v>
      </c>
      <c r="H27461" s="50"/>
      <c r="I27461" s="50" t="s">
        <v>3541</v>
      </c>
      <c r="J27461" s="50" t="s">
        <v>3541</v>
      </c>
      <c r="K27461" s="50" t="s">
        <v>3541</v>
      </c>
      <c r="L27461" s="50" t="s">
        <v>3541</v>
      </c>
    </row>
    <row r="27462" spans="4:12" x14ac:dyDescent="0.25">
      <c r="D27462" s="108">
        <v>4080509600</v>
      </c>
      <c r="E27462" s="108" t="s">
        <v>39</v>
      </c>
      <c r="F27462" s="108">
        <v>9863712599</v>
      </c>
      <c r="G27462" s="108">
        <v>9863612599</v>
      </c>
      <c r="H27462" s="50"/>
      <c r="I27462" s="50" t="s">
        <v>3541</v>
      </c>
      <c r="J27462" s="50" t="s">
        <v>3541</v>
      </c>
      <c r="K27462" s="50" t="s">
        <v>3541</v>
      </c>
      <c r="L27462" s="50" t="s">
        <v>3541</v>
      </c>
    </row>
    <row r="27463" spans="4:12" x14ac:dyDescent="0.25">
      <c r="D27463" s="108">
        <v>4080512600</v>
      </c>
      <c r="E27463" s="108" t="s">
        <v>39</v>
      </c>
      <c r="F27463" s="108">
        <v>9863715599</v>
      </c>
      <c r="G27463" s="108">
        <v>9863615599</v>
      </c>
      <c r="H27463" s="50"/>
      <c r="I27463" s="50" t="s">
        <v>3541</v>
      </c>
      <c r="J27463" s="50" t="s">
        <v>3541</v>
      </c>
      <c r="K27463" s="50" t="s">
        <v>3541</v>
      </c>
      <c r="L27463" s="50" t="s">
        <v>3541</v>
      </c>
    </row>
    <row r="27464" spans="4:12" x14ac:dyDescent="0.25">
      <c r="D27464" s="108">
        <v>4080515600</v>
      </c>
      <c r="E27464" s="108" t="s">
        <v>39</v>
      </c>
      <c r="F27464" s="108">
        <v>9863718599</v>
      </c>
      <c r="G27464" s="108">
        <v>9863618599</v>
      </c>
      <c r="H27464" s="50"/>
      <c r="I27464" s="50" t="s">
        <v>3541</v>
      </c>
      <c r="J27464" s="50" t="s">
        <v>3541</v>
      </c>
      <c r="K27464" s="50" t="s">
        <v>3541</v>
      </c>
      <c r="L27464" s="50" t="s">
        <v>3541</v>
      </c>
    </row>
    <row r="27465" spans="4:12" x14ac:dyDescent="0.25">
      <c r="D27465" s="108">
        <v>4080518600</v>
      </c>
      <c r="E27465" s="108" t="s">
        <v>39</v>
      </c>
      <c r="F27465" s="108">
        <v>9863724000</v>
      </c>
      <c r="G27465" s="108">
        <v>9863624000</v>
      </c>
      <c r="H27465" s="50"/>
      <c r="I27465" s="50" t="s">
        <v>3541</v>
      </c>
      <c r="J27465" s="50" t="s">
        <v>3541</v>
      </c>
      <c r="K27465" s="50" t="s">
        <v>3541</v>
      </c>
      <c r="L27465" s="50" t="s">
        <v>3541</v>
      </c>
    </row>
    <row r="27466" spans="4:12" x14ac:dyDescent="0.25">
      <c r="D27466" s="108">
        <v>4080524010</v>
      </c>
      <c r="E27466" s="108" t="s">
        <v>39</v>
      </c>
      <c r="F27466" s="108">
        <v>9863730100</v>
      </c>
      <c r="G27466" s="108">
        <v>9863630100</v>
      </c>
      <c r="H27466" s="50"/>
      <c r="I27466" s="50" t="s">
        <v>3541</v>
      </c>
      <c r="J27466" s="50" t="s">
        <v>3541</v>
      </c>
      <c r="K27466" s="50" t="s">
        <v>3541</v>
      </c>
      <c r="L27466" s="50" t="s">
        <v>3541</v>
      </c>
    </row>
    <row r="27467" spans="4:12" x14ac:dyDescent="0.25">
      <c r="D27467" s="108">
        <v>4080530110</v>
      </c>
      <c r="E27467" s="108" t="s">
        <v>39</v>
      </c>
      <c r="F27467" s="108">
        <v>9863740000</v>
      </c>
      <c r="G27467" s="108">
        <v>9863640000</v>
      </c>
      <c r="H27467" s="50"/>
      <c r="I27467" s="50" t="s">
        <v>3541</v>
      </c>
      <c r="J27467" s="50" t="s">
        <v>3541</v>
      </c>
      <c r="K27467" s="50" t="s">
        <v>3541</v>
      </c>
      <c r="L27467" s="50" t="s">
        <v>3541</v>
      </c>
    </row>
    <row r="27468" spans="4:12" x14ac:dyDescent="0.25">
      <c r="D27468" s="108">
        <v>4080540010</v>
      </c>
      <c r="E27468" s="108" t="s">
        <v>39</v>
      </c>
      <c r="F27468" s="108">
        <v>9863760000</v>
      </c>
      <c r="G27468" s="108">
        <v>9863660000</v>
      </c>
      <c r="H27468" s="50"/>
      <c r="I27468" s="50" t="s">
        <v>3541</v>
      </c>
      <c r="J27468" s="50" t="s">
        <v>3541</v>
      </c>
      <c r="K27468" s="50" t="s">
        <v>3541</v>
      </c>
      <c r="L27468" s="50" t="s">
        <v>3541</v>
      </c>
    </row>
    <row r="27469" spans="4:12" x14ac:dyDescent="0.25">
      <c r="D27469" s="108">
        <v>4080550710</v>
      </c>
      <c r="E27469" s="108" t="s">
        <v>39</v>
      </c>
      <c r="F27469" s="108">
        <v>9863760000</v>
      </c>
      <c r="G27469" s="108">
        <v>9863660000</v>
      </c>
      <c r="H27469" s="50"/>
      <c r="I27469" s="50" t="s">
        <v>3541</v>
      </c>
      <c r="J27469" s="50" t="s">
        <v>3541</v>
      </c>
      <c r="K27469" s="50" t="s">
        <v>3541</v>
      </c>
      <c r="L27469" s="50" t="s">
        <v>3541</v>
      </c>
    </row>
    <row r="27470" spans="4:12" x14ac:dyDescent="0.25">
      <c r="D27470" s="108">
        <v>4080809600</v>
      </c>
      <c r="E27470" s="108" t="s">
        <v>39</v>
      </c>
      <c r="F27470" s="108">
        <v>9863712599</v>
      </c>
      <c r="G27470" s="108">
        <v>9863612599</v>
      </c>
      <c r="H27470" s="50"/>
      <c r="I27470" s="50" t="s">
        <v>3541</v>
      </c>
      <c r="J27470" s="50" t="s">
        <v>3541</v>
      </c>
      <c r="K27470" s="50" t="s">
        <v>3541</v>
      </c>
      <c r="L27470" s="50" t="s">
        <v>3541</v>
      </c>
    </row>
    <row r="27471" spans="4:12" x14ac:dyDescent="0.25">
      <c r="D27471" s="108">
        <v>4080812600</v>
      </c>
      <c r="E27471" s="108" t="s">
        <v>39</v>
      </c>
      <c r="F27471" s="108">
        <v>9863715599</v>
      </c>
      <c r="G27471" s="108">
        <v>9863615599</v>
      </c>
      <c r="H27471" s="50"/>
      <c r="I27471" s="50" t="s">
        <v>3541</v>
      </c>
      <c r="J27471" s="50" t="s">
        <v>3541</v>
      </c>
      <c r="K27471" s="50" t="s">
        <v>3541</v>
      </c>
      <c r="L27471" s="50" t="s">
        <v>3541</v>
      </c>
    </row>
    <row r="27472" spans="4:12" x14ac:dyDescent="0.25">
      <c r="D27472" s="108">
        <v>4080815600</v>
      </c>
      <c r="E27472" s="108" t="s">
        <v>39</v>
      </c>
      <c r="F27472" s="108">
        <v>9863718599</v>
      </c>
      <c r="G27472" s="108">
        <v>9863618599</v>
      </c>
      <c r="H27472" s="50"/>
      <c r="I27472" s="50" t="s">
        <v>3541</v>
      </c>
      <c r="J27472" s="50" t="s">
        <v>3541</v>
      </c>
      <c r="K27472" s="50" t="s">
        <v>3541</v>
      </c>
      <c r="L27472" s="50" t="s">
        <v>3541</v>
      </c>
    </row>
    <row r="27473" spans="4:12" x14ac:dyDescent="0.25">
      <c r="D27473" s="108">
        <v>4080818600</v>
      </c>
      <c r="E27473" s="108" t="s">
        <v>39</v>
      </c>
      <c r="F27473" s="108">
        <v>9863724000</v>
      </c>
      <c r="G27473" s="108">
        <v>9863624000</v>
      </c>
      <c r="H27473" s="50"/>
      <c r="I27473" s="50" t="s">
        <v>3541</v>
      </c>
      <c r="J27473" s="50" t="s">
        <v>3541</v>
      </c>
      <c r="K27473" s="50" t="s">
        <v>3541</v>
      </c>
      <c r="L27473" s="50" t="s">
        <v>3541</v>
      </c>
    </row>
    <row r="27474" spans="4:12" x14ac:dyDescent="0.25">
      <c r="D27474" s="108">
        <v>4080824010</v>
      </c>
      <c r="E27474" s="108" t="s">
        <v>39</v>
      </c>
      <c r="F27474" s="108">
        <v>9863730100</v>
      </c>
      <c r="G27474" s="108">
        <v>9863630100</v>
      </c>
      <c r="H27474" s="50"/>
      <c r="I27474" s="50" t="s">
        <v>3541</v>
      </c>
      <c r="J27474" s="50" t="s">
        <v>3541</v>
      </c>
      <c r="K27474" s="50" t="s">
        <v>3541</v>
      </c>
      <c r="L27474" s="50" t="s">
        <v>3541</v>
      </c>
    </row>
    <row r="27475" spans="4:12" x14ac:dyDescent="0.25">
      <c r="D27475" s="108">
        <v>4080830110</v>
      </c>
      <c r="E27475" s="108" t="s">
        <v>39</v>
      </c>
      <c r="F27475" s="108">
        <v>9863740000</v>
      </c>
      <c r="G27475" s="108">
        <v>9863640000</v>
      </c>
      <c r="H27475" s="50"/>
      <c r="I27475" s="50" t="s">
        <v>3541</v>
      </c>
      <c r="J27475" s="50" t="s">
        <v>3541</v>
      </c>
      <c r="K27475" s="50" t="s">
        <v>3541</v>
      </c>
      <c r="L27475" s="50" t="s">
        <v>3541</v>
      </c>
    </row>
    <row r="27476" spans="4:12" x14ac:dyDescent="0.25">
      <c r="D27476" s="108">
        <v>4080840010</v>
      </c>
      <c r="E27476" s="108" t="s">
        <v>39</v>
      </c>
      <c r="F27476" s="108">
        <v>9863760000</v>
      </c>
      <c r="G27476" s="108">
        <v>9863660000</v>
      </c>
      <c r="H27476" s="50"/>
      <c r="I27476" s="50" t="s">
        <v>3541</v>
      </c>
      <c r="J27476" s="50" t="s">
        <v>3541</v>
      </c>
      <c r="K27476" s="50" t="s">
        <v>3541</v>
      </c>
      <c r="L27476" s="50" t="s">
        <v>3541</v>
      </c>
    </row>
    <row r="27477" spans="4:12" x14ac:dyDescent="0.25">
      <c r="D27477" s="108">
        <v>4080850710</v>
      </c>
      <c r="E27477" s="108" t="s">
        <v>39</v>
      </c>
      <c r="F27477" s="108">
        <v>9863760000</v>
      </c>
      <c r="G27477" s="108">
        <v>9863660000</v>
      </c>
      <c r="H27477" s="50"/>
      <c r="I27477" s="50" t="s">
        <v>3541</v>
      </c>
      <c r="J27477" s="50" t="s">
        <v>3541</v>
      </c>
      <c r="K27477" s="50" t="s">
        <v>3541</v>
      </c>
      <c r="L27477" s="50" t="s">
        <v>3541</v>
      </c>
    </row>
    <row r="27478" spans="4:12" x14ac:dyDescent="0.25">
      <c r="D27478" s="108">
        <v>4080909600</v>
      </c>
      <c r="E27478" s="108" t="s">
        <v>39</v>
      </c>
      <c r="F27478" s="108">
        <v>9863712599</v>
      </c>
      <c r="G27478" s="108">
        <v>9863612599</v>
      </c>
      <c r="H27478" s="50"/>
      <c r="I27478" s="50" t="s">
        <v>3541</v>
      </c>
      <c r="J27478" s="50" t="s">
        <v>3541</v>
      </c>
      <c r="K27478" s="50" t="s">
        <v>3541</v>
      </c>
      <c r="L27478" s="50" t="s">
        <v>3541</v>
      </c>
    </row>
    <row r="27479" spans="4:12" x14ac:dyDescent="0.25">
      <c r="D27479" s="108">
        <v>4080912600</v>
      </c>
      <c r="E27479" s="108" t="s">
        <v>39</v>
      </c>
      <c r="F27479" s="108">
        <v>9863715599</v>
      </c>
      <c r="G27479" s="108">
        <v>9863615599</v>
      </c>
      <c r="H27479" s="50"/>
      <c r="I27479" s="50" t="s">
        <v>3541</v>
      </c>
      <c r="J27479" s="50" t="s">
        <v>3541</v>
      </c>
      <c r="K27479" s="50" t="s">
        <v>3541</v>
      </c>
      <c r="L27479" s="50" t="s">
        <v>3541</v>
      </c>
    </row>
    <row r="27480" spans="4:12" x14ac:dyDescent="0.25">
      <c r="D27480" s="108">
        <v>4080915600</v>
      </c>
      <c r="E27480" s="108" t="s">
        <v>39</v>
      </c>
      <c r="F27480" s="108">
        <v>9863718599</v>
      </c>
      <c r="G27480" s="108">
        <v>9863618599</v>
      </c>
      <c r="H27480" s="50"/>
      <c r="I27480" s="50" t="s">
        <v>3541</v>
      </c>
      <c r="J27480" s="50" t="s">
        <v>3541</v>
      </c>
      <c r="K27480" s="50" t="s">
        <v>3541</v>
      </c>
      <c r="L27480" s="50" t="s">
        <v>3541</v>
      </c>
    </row>
    <row r="27481" spans="4:12" x14ac:dyDescent="0.25">
      <c r="D27481" s="108">
        <v>4080918600</v>
      </c>
      <c r="E27481" s="108" t="s">
        <v>39</v>
      </c>
      <c r="F27481" s="108">
        <v>9863724000</v>
      </c>
      <c r="G27481" s="108">
        <v>9863624000</v>
      </c>
      <c r="H27481" s="50"/>
      <c r="I27481" s="50" t="s">
        <v>3541</v>
      </c>
      <c r="J27481" s="50" t="s">
        <v>3541</v>
      </c>
      <c r="K27481" s="50" t="s">
        <v>3541</v>
      </c>
      <c r="L27481" s="50" t="s">
        <v>3541</v>
      </c>
    </row>
    <row r="27482" spans="4:12" x14ac:dyDescent="0.25">
      <c r="D27482" s="108">
        <v>4080924010</v>
      </c>
      <c r="E27482" s="108" t="s">
        <v>39</v>
      </c>
      <c r="F27482" s="108">
        <v>9863730100</v>
      </c>
      <c r="G27482" s="108">
        <v>9863630100</v>
      </c>
      <c r="H27482" s="50"/>
      <c r="I27482" s="50" t="s">
        <v>3541</v>
      </c>
      <c r="J27482" s="50" t="s">
        <v>3541</v>
      </c>
      <c r="K27482" s="50" t="s">
        <v>3541</v>
      </c>
      <c r="L27482" s="50" t="s">
        <v>3541</v>
      </c>
    </row>
    <row r="27483" spans="4:12" x14ac:dyDescent="0.25">
      <c r="D27483" s="108">
        <v>4080930110</v>
      </c>
      <c r="E27483" s="108" t="s">
        <v>39</v>
      </c>
      <c r="F27483" s="108">
        <v>9863740000</v>
      </c>
      <c r="G27483" s="108">
        <v>9863640000</v>
      </c>
      <c r="H27483" s="50"/>
      <c r="I27483" s="50" t="s">
        <v>3541</v>
      </c>
      <c r="J27483" s="50" t="s">
        <v>3541</v>
      </c>
      <c r="K27483" s="50" t="s">
        <v>3541</v>
      </c>
      <c r="L27483" s="50" t="s">
        <v>3541</v>
      </c>
    </row>
    <row r="27484" spans="4:12" x14ac:dyDescent="0.25">
      <c r="D27484" s="108">
        <v>4080940010</v>
      </c>
      <c r="E27484" s="108" t="s">
        <v>39</v>
      </c>
      <c r="F27484" s="108">
        <v>9863760000</v>
      </c>
      <c r="G27484" s="108">
        <v>9863660000</v>
      </c>
      <c r="H27484" s="50"/>
      <c r="I27484" s="50" t="s">
        <v>3541</v>
      </c>
      <c r="J27484" s="50" t="s">
        <v>3541</v>
      </c>
      <c r="K27484" s="50" t="s">
        <v>3541</v>
      </c>
      <c r="L27484" s="50" t="s">
        <v>3541</v>
      </c>
    </row>
    <row r="27485" spans="4:12" x14ac:dyDescent="0.25">
      <c r="D27485" s="108">
        <v>4080950710</v>
      </c>
      <c r="E27485" s="108" t="s">
        <v>39</v>
      </c>
      <c r="F27485" s="108">
        <v>9863760000</v>
      </c>
      <c r="G27485" s="108">
        <v>9863660000</v>
      </c>
      <c r="H27485" s="50"/>
      <c r="I27485" s="50" t="s">
        <v>3541</v>
      </c>
      <c r="J27485" s="50" t="s">
        <v>3541</v>
      </c>
      <c r="K27485" s="50" t="s">
        <v>3541</v>
      </c>
      <c r="L27485" s="50" t="s">
        <v>3541</v>
      </c>
    </row>
    <row r="27486" spans="4:12" x14ac:dyDescent="0.25">
      <c r="D27486" s="108">
        <v>4081209600</v>
      </c>
      <c r="E27486" s="108" t="s">
        <v>39</v>
      </c>
      <c r="F27486" s="108">
        <v>9863912599</v>
      </c>
      <c r="G27486" s="108">
        <v>9863512599</v>
      </c>
      <c r="H27486" s="50"/>
      <c r="I27486" s="50" t="s">
        <v>3541</v>
      </c>
      <c r="J27486" s="50" t="s">
        <v>3541</v>
      </c>
      <c r="K27486" s="50" t="s">
        <v>3541</v>
      </c>
      <c r="L27486" s="50" t="s">
        <v>3541</v>
      </c>
    </row>
    <row r="27487" spans="4:12" x14ac:dyDescent="0.25">
      <c r="D27487" s="108">
        <v>4081212600</v>
      </c>
      <c r="E27487" s="108" t="s">
        <v>39</v>
      </c>
      <c r="F27487" s="108">
        <v>9863915599</v>
      </c>
      <c r="G27487" s="108">
        <v>9863515599</v>
      </c>
      <c r="H27487" s="50"/>
      <c r="I27487" s="50" t="s">
        <v>3541</v>
      </c>
      <c r="J27487" s="50" t="s">
        <v>3541</v>
      </c>
      <c r="K27487" s="50" t="s">
        <v>3541</v>
      </c>
      <c r="L27487" s="50" t="s">
        <v>3541</v>
      </c>
    </row>
    <row r="27488" spans="4:12" x14ac:dyDescent="0.25">
      <c r="D27488" s="108">
        <v>4081215600</v>
      </c>
      <c r="E27488" s="108" t="s">
        <v>39</v>
      </c>
      <c r="F27488" s="108">
        <v>9863918599</v>
      </c>
      <c r="G27488" s="108">
        <v>9863518599</v>
      </c>
      <c r="H27488" s="50"/>
      <c r="I27488" s="50" t="s">
        <v>3541</v>
      </c>
      <c r="J27488" s="50" t="s">
        <v>3541</v>
      </c>
      <c r="K27488" s="50" t="s">
        <v>3541</v>
      </c>
      <c r="L27488" s="50" t="s">
        <v>3541</v>
      </c>
    </row>
    <row r="27489" spans="4:12" x14ac:dyDescent="0.25">
      <c r="D27489" s="108">
        <v>4081218600</v>
      </c>
      <c r="E27489" s="108" t="s">
        <v>39</v>
      </c>
      <c r="F27489" s="108">
        <v>9863924000</v>
      </c>
      <c r="G27489" s="108">
        <v>9863524000</v>
      </c>
      <c r="H27489" s="50"/>
      <c r="I27489" s="50" t="s">
        <v>3541</v>
      </c>
      <c r="J27489" s="50" t="s">
        <v>3541</v>
      </c>
      <c r="K27489" s="50" t="s">
        <v>3541</v>
      </c>
      <c r="L27489" s="50" t="s">
        <v>3541</v>
      </c>
    </row>
    <row r="27490" spans="4:12" x14ac:dyDescent="0.25">
      <c r="D27490" s="108">
        <v>4081224010</v>
      </c>
      <c r="E27490" s="108" t="s">
        <v>39</v>
      </c>
      <c r="F27490" s="108">
        <v>9863930100</v>
      </c>
      <c r="G27490" s="108">
        <v>9863530100</v>
      </c>
      <c r="H27490" s="50"/>
      <c r="I27490" s="50" t="s">
        <v>3541</v>
      </c>
      <c r="J27490" s="50" t="s">
        <v>3541</v>
      </c>
      <c r="K27490" s="50" t="s">
        <v>3541</v>
      </c>
      <c r="L27490" s="50" t="s">
        <v>3541</v>
      </c>
    </row>
    <row r="27491" spans="4:12" x14ac:dyDescent="0.25">
      <c r="D27491" s="108">
        <v>4081230110</v>
      </c>
      <c r="E27491" s="108" t="s">
        <v>39</v>
      </c>
      <c r="F27491" s="108">
        <v>9863940000</v>
      </c>
      <c r="G27491" s="108">
        <v>9863540000</v>
      </c>
      <c r="H27491" s="50"/>
      <c r="I27491" s="50" t="s">
        <v>3541</v>
      </c>
      <c r="J27491" s="50" t="s">
        <v>3541</v>
      </c>
      <c r="K27491" s="50" t="s">
        <v>3541</v>
      </c>
      <c r="L27491" s="50" t="s">
        <v>3541</v>
      </c>
    </row>
    <row r="27492" spans="4:12" x14ac:dyDescent="0.25">
      <c r="D27492" s="108">
        <v>4081240010</v>
      </c>
      <c r="E27492" s="108" t="s">
        <v>39</v>
      </c>
      <c r="F27492" s="108">
        <v>9863960000</v>
      </c>
      <c r="G27492" s="108">
        <v>9863560000</v>
      </c>
      <c r="H27492" s="50"/>
      <c r="I27492" s="50" t="s">
        <v>3541</v>
      </c>
      <c r="J27492" s="50" t="s">
        <v>3541</v>
      </c>
      <c r="K27492" s="50" t="s">
        <v>3541</v>
      </c>
      <c r="L27492" s="50" t="s">
        <v>3541</v>
      </c>
    </row>
    <row r="27493" spans="4:12" x14ac:dyDescent="0.25">
      <c r="D27493" s="108">
        <v>4081250710</v>
      </c>
      <c r="E27493" s="108" t="s">
        <v>39</v>
      </c>
      <c r="F27493" s="108">
        <v>9863960000</v>
      </c>
      <c r="G27493" s="108">
        <v>9863560000</v>
      </c>
      <c r="H27493" s="50"/>
      <c r="I27493" s="50" t="s">
        <v>3541</v>
      </c>
      <c r="J27493" s="50" t="s">
        <v>3541</v>
      </c>
      <c r="K27493" s="50" t="s">
        <v>3541</v>
      </c>
      <c r="L27493" s="50" t="s">
        <v>3541</v>
      </c>
    </row>
    <row r="27494" spans="4:12" x14ac:dyDescent="0.25">
      <c r="D27494" s="108">
        <v>4081309600</v>
      </c>
      <c r="E27494" s="108" t="s">
        <v>39</v>
      </c>
      <c r="F27494" s="108">
        <v>9863912599</v>
      </c>
      <c r="G27494" s="108">
        <v>9863512599</v>
      </c>
      <c r="H27494" s="50"/>
      <c r="I27494" s="50" t="s">
        <v>3541</v>
      </c>
      <c r="J27494" s="50" t="s">
        <v>3541</v>
      </c>
      <c r="K27494" s="50" t="s">
        <v>3541</v>
      </c>
      <c r="L27494" s="50" t="s">
        <v>3541</v>
      </c>
    </row>
    <row r="27495" spans="4:12" x14ac:dyDescent="0.25">
      <c r="D27495" s="108">
        <v>4081312600</v>
      </c>
      <c r="E27495" s="108" t="s">
        <v>39</v>
      </c>
      <c r="F27495" s="108">
        <v>9863915599</v>
      </c>
      <c r="G27495" s="108">
        <v>9863515599</v>
      </c>
      <c r="H27495" s="50"/>
      <c r="I27495" s="50" t="s">
        <v>3541</v>
      </c>
      <c r="J27495" s="50" t="s">
        <v>3541</v>
      </c>
      <c r="K27495" s="50" t="s">
        <v>3541</v>
      </c>
      <c r="L27495" s="50" t="s">
        <v>3541</v>
      </c>
    </row>
    <row r="27496" spans="4:12" x14ac:dyDescent="0.25">
      <c r="D27496" s="108">
        <v>4081315600</v>
      </c>
      <c r="E27496" s="108" t="s">
        <v>39</v>
      </c>
      <c r="F27496" s="108">
        <v>9863918599</v>
      </c>
      <c r="G27496" s="108">
        <v>9863518599</v>
      </c>
      <c r="H27496" s="50"/>
      <c r="I27496" s="50" t="s">
        <v>3541</v>
      </c>
      <c r="J27496" s="50" t="s">
        <v>3541</v>
      </c>
      <c r="K27496" s="50" t="s">
        <v>3541</v>
      </c>
      <c r="L27496" s="50" t="s">
        <v>3541</v>
      </c>
    </row>
    <row r="27497" spans="4:12" x14ac:dyDescent="0.25">
      <c r="D27497" s="108">
        <v>4081318600</v>
      </c>
      <c r="E27497" s="108" t="s">
        <v>39</v>
      </c>
      <c r="F27497" s="108">
        <v>9863924000</v>
      </c>
      <c r="G27497" s="108">
        <v>9863524000</v>
      </c>
      <c r="H27497" s="50"/>
      <c r="I27497" s="50" t="s">
        <v>3541</v>
      </c>
      <c r="J27497" s="50" t="s">
        <v>3541</v>
      </c>
      <c r="K27497" s="50" t="s">
        <v>3541</v>
      </c>
      <c r="L27497" s="50" t="s">
        <v>3541</v>
      </c>
    </row>
    <row r="27498" spans="4:12" x14ac:dyDescent="0.25">
      <c r="D27498" s="108">
        <v>4081324010</v>
      </c>
      <c r="E27498" s="108" t="s">
        <v>39</v>
      </c>
      <c r="F27498" s="108">
        <v>9863930100</v>
      </c>
      <c r="G27498" s="108">
        <v>9863530100</v>
      </c>
      <c r="H27498" s="50"/>
      <c r="I27498" s="50" t="s">
        <v>3541</v>
      </c>
      <c r="J27498" s="50" t="s">
        <v>3541</v>
      </c>
      <c r="K27498" s="50" t="s">
        <v>3541</v>
      </c>
      <c r="L27498" s="50" t="s">
        <v>3541</v>
      </c>
    </row>
    <row r="27499" spans="4:12" x14ac:dyDescent="0.25">
      <c r="D27499" s="108">
        <v>4081330110</v>
      </c>
      <c r="E27499" s="108" t="s">
        <v>39</v>
      </c>
      <c r="F27499" s="108">
        <v>9863940000</v>
      </c>
      <c r="G27499" s="108">
        <v>9863540000</v>
      </c>
      <c r="H27499" s="50"/>
      <c r="I27499" s="50" t="s">
        <v>3541</v>
      </c>
      <c r="J27499" s="50" t="s">
        <v>3541</v>
      </c>
      <c r="K27499" s="50" t="s">
        <v>3541</v>
      </c>
      <c r="L27499" s="50" t="s">
        <v>3541</v>
      </c>
    </row>
    <row r="27500" spans="4:12" x14ac:dyDescent="0.25">
      <c r="D27500" s="108">
        <v>4081340010</v>
      </c>
      <c r="E27500" s="108" t="s">
        <v>39</v>
      </c>
      <c r="F27500" s="108">
        <v>9863960000</v>
      </c>
      <c r="G27500" s="108">
        <v>9863560000</v>
      </c>
      <c r="H27500" s="50"/>
      <c r="I27500" s="50" t="s">
        <v>3541</v>
      </c>
      <c r="J27500" s="50" t="s">
        <v>3541</v>
      </c>
      <c r="K27500" s="50" t="s">
        <v>3541</v>
      </c>
      <c r="L27500" s="50" t="s">
        <v>3541</v>
      </c>
    </row>
    <row r="27501" spans="4:12" x14ac:dyDescent="0.25">
      <c r="D27501" s="108">
        <v>4081350710</v>
      </c>
      <c r="E27501" s="108" t="s">
        <v>39</v>
      </c>
      <c r="F27501" s="108">
        <v>9863960000</v>
      </c>
      <c r="G27501" s="108">
        <v>9863560000</v>
      </c>
      <c r="H27501" s="50"/>
      <c r="I27501" s="50" t="s">
        <v>3541</v>
      </c>
      <c r="J27501" s="50" t="s">
        <v>3541</v>
      </c>
      <c r="K27501" s="50" t="s">
        <v>3541</v>
      </c>
      <c r="L27501" s="50" t="s">
        <v>3541</v>
      </c>
    </row>
    <row r="27502" spans="4:12" x14ac:dyDescent="0.25">
      <c r="D27502" s="108">
        <v>4081700001</v>
      </c>
      <c r="E27502" s="108" t="s">
        <v>39</v>
      </c>
      <c r="F27502" s="108">
        <v>9859965599</v>
      </c>
      <c r="G27502" s="108"/>
      <c r="H27502" s="50"/>
      <c r="I27502" s="50" t="s">
        <v>3541</v>
      </c>
      <c r="J27502" s="50" t="s">
        <v>3541</v>
      </c>
      <c r="K27502" s="50" t="s">
        <v>3541</v>
      </c>
      <c r="L27502" s="50" t="s">
        <v>3541</v>
      </c>
    </row>
    <row r="27503" spans="4:12" x14ac:dyDescent="0.25">
      <c r="D27503" s="108">
        <v>4081700002</v>
      </c>
      <c r="E27503" s="108" t="s">
        <v>39</v>
      </c>
      <c r="F27503" s="108">
        <v>9859970599</v>
      </c>
      <c r="G27503" s="108"/>
      <c r="H27503" s="50"/>
      <c r="I27503" s="50" t="s">
        <v>3541</v>
      </c>
      <c r="J27503" s="50" t="s">
        <v>3541</v>
      </c>
      <c r="K27503" s="50" t="s">
        <v>3541</v>
      </c>
      <c r="L27503" s="50" t="s">
        <v>3541</v>
      </c>
    </row>
    <row r="27504" spans="4:12" x14ac:dyDescent="0.25">
      <c r="D27504" s="108">
        <v>4081700003</v>
      </c>
      <c r="E27504" s="108" t="s">
        <v>39</v>
      </c>
      <c r="F27504" s="108">
        <v>9859975599</v>
      </c>
      <c r="G27504" s="108"/>
      <c r="H27504" s="50"/>
      <c r="I27504" s="50" t="s">
        <v>3541</v>
      </c>
      <c r="J27504" s="50" t="s">
        <v>3541</v>
      </c>
      <c r="K27504" s="50" t="s">
        <v>3541</v>
      </c>
      <c r="L27504" s="50" t="s">
        <v>3541</v>
      </c>
    </row>
    <row r="27505" spans="4:12" x14ac:dyDescent="0.25">
      <c r="D27505" s="108">
        <v>4081700004</v>
      </c>
      <c r="E27505" s="108" t="s">
        <v>39</v>
      </c>
      <c r="F27505" s="108">
        <v>9859979599</v>
      </c>
      <c r="G27505" s="108"/>
      <c r="H27505" s="50"/>
      <c r="I27505" s="50" t="s">
        <v>3541</v>
      </c>
      <c r="J27505" s="50" t="s">
        <v>3541</v>
      </c>
      <c r="K27505" s="50" t="s">
        <v>3541</v>
      </c>
      <c r="L27505" s="50" t="s">
        <v>3541</v>
      </c>
    </row>
    <row r="27506" spans="4:12" x14ac:dyDescent="0.25">
      <c r="D27506" s="108">
        <v>4081700005</v>
      </c>
      <c r="E27506" s="108" t="s">
        <v>39</v>
      </c>
      <c r="F27506" s="108">
        <v>9859985599</v>
      </c>
      <c r="G27506" s="108"/>
      <c r="H27506" s="50"/>
      <c r="I27506" s="50" t="s">
        <v>3541</v>
      </c>
      <c r="J27506" s="50" t="s">
        <v>3541</v>
      </c>
      <c r="K27506" s="50" t="s">
        <v>3541</v>
      </c>
      <c r="L27506" s="50" t="s">
        <v>3541</v>
      </c>
    </row>
    <row r="27507" spans="4:12" x14ac:dyDescent="0.25">
      <c r="D27507" s="108">
        <v>4081700006</v>
      </c>
      <c r="E27507" s="108" t="s">
        <v>39</v>
      </c>
      <c r="F27507" s="108">
        <v>9859990599</v>
      </c>
      <c r="G27507" s="108"/>
      <c r="H27507" s="50"/>
      <c r="I27507" s="50" t="s">
        <v>3541</v>
      </c>
      <c r="J27507" s="50" t="s">
        <v>3541</v>
      </c>
      <c r="K27507" s="50" t="s">
        <v>3541</v>
      </c>
      <c r="L27507" s="50" t="s">
        <v>3541</v>
      </c>
    </row>
    <row r="27508" spans="4:12" x14ac:dyDescent="0.25">
      <c r="D27508" s="108">
        <v>4081700007</v>
      </c>
      <c r="E27508" s="108" t="s">
        <v>39</v>
      </c>
      <c r="F27508" s="108">
        <v>9859995599</v>
      </c>
      <c r="G27508" s="108"/>
      <c r="H27508" s="50"/>
      <c r="I27508" s="50" t="s">
        <v>3541</v>
      </c>
      <c r="J27508" s="50" t="s">
        <v>3541</v>
      </c>
      <c r="K27508" s="50" t="s">
        <v>3541</v>
      </c>
      <c r="L27508" s="50" t="s">
        <v>3541</v>
      </c>
    </row>
    <row r="27509" spans="4:12" x14ac:dyDescent="0.25">
      <c r="D27509" s="108">
        <v>4081700008</v>
      </c>
      <c r="E27509" s="108" t="s">
        <v>39</v>
      </c>
      <c r="F27509" s="108">
        <v>9859910059</v>
      </c>
      <c r="G27509" s="108"/>
      <c r="H27509" s="50"/>
      <c r="I27509" s="50" t="s">
        <v>3541</v>
      </c>
      <c r="J27509" s="50" t="s">
        <v>3541</v>
      </c>
      <c r="K27509" s="50" t="s">
        <v>3541</v>
      </c>
      <c r="L27509" s="50" t="s">
        <v>3541</v>
      </c>
    </row>
    <row r="27510" spans="4:12" x14ac:dyDescent="0.25">
      <c r="D27510" s="108">
        <v>4081700009</v>
      </c>
      <c r="E27510" s="108" t="s">
        <v>39</v>
      </c>
      <c r="F27510" s="108">
        <v>9859911059</v>
      </c>
      <c r="G27510" s="108"/>
      <c r="H27510" s="50"/>
      <c r="I27510" s="50" t="s">
        <v>3541</v>
      </c>
      <c r="J27510" s="50" t="s">
        <v>3541</v>
      </c>
      <c r="K27510" s="50" t="s">
        <v>3541</v>
      </c>
      <c r="L27510" s="50" t="s">
        <v>3541</v>
      </c>
    </row>
    <row r="27511" spans="4:12" x14ac:dyDescent="0.25">
      <c r="D27511" s="108">
        <v>4081800001</v>
      </c>
      <c r="E27511" s="108" t="s">
        <v>39</v>
      </c>
      <c r="F27511" s="108">
        <v>9859965599</v>
      </c>
      <c r="G27511" s="108"/>
      <c r="H27511" s="50"/>
      <c r="I27511" s="50" t="s">
        <v>3541</v>
      </c>
      <c r="J27511" s="50" t="s">
        <v>3541</v>
      </c>
      <c r="K27511" s="50" t="s">
        <v>3541</v>
      </c>
      <c r="L27511" s="50" t="s">
        <v>3541</v>
      </c>
    </row>
    <row r="27512" spans="4:12" x14ac:dyDescent="0.25">
      <c r="D27512" s="108">
        <v>4081800002</v>
      </c>
      <c r="E27512" s="108" t="s">
        <v>39</v>
      </c>
      <c r="F27512" s="108">
        <v>9859970599</v>
      </c>
      <c r="G27512" s="108"/>
      <c r="H27512" s="50"/>
      <c r="I27512" s="50" t="s">
        <v>3541</v>
      </c>
      <c r="J27512" s="50" t="s">
        <v>3541</v>
      </c>
      <c r="K27512" s="50" t="s">
        <v>3541</v>
      </c>
      <c r="L27512" s="50" t="s">
        <v>3541</v>
      </c>
    </row>
    <row r="27513" spans="4:12" x14ac:dyDescent="0.25">
      <c r="D27513" s="108">
        <v>4081800003</v>
      </c>
      <c r="E27513" s="108" t="s">
        <v>39</v>
      </c>
      <c r="F27513" s="108">
        <v>9859975599</v>
      </c>
      <c r="G27513" s="108"/>
      <c r="H27513" s="50"/>
      <c r="I27513" s="50" t="s">
        <v>3541</v>
      </c>
      <c r="J27513" s="50" t="s">
        <v>3541</v>
      </c>
      <c r="K27513" s="50" t="s">
        <v>3541</v>
      </c>
      <c r="L27513" s="50" t="s">
        <v>3541</v>
      </c>
    </row>
    <row r="27514" spans="4:12" x14ac:dyDescent="0.25">
      <c r="D27514" s="108">
        <v>4081800004</v>
      </c>
      <c r="E27514" s="108" t="s">
        <v>39</v>
      </c>
      <c r="F27514" s="108">
        <v>9859979599</v>
      </c>
      <c r="G27514" s="108"/>
      <c r="H27514" s="50"/>
      <c r="I27514" s="50" t="s">
        <v>3541</v>
      </c>
      <c r="J27514" s="50" t="s">
        <v>3541</v>
      </c>
      <c r="K27514" s="50" t="s">
        <v>3541</v>
      </c>
      <c r="L27514" s="50" t="s">
        <v>3541</v>
      </c>
    </row>
    <row r="27515" spans="4:12" x14ac:dyDescent="0.25">
      <c r="D27515" s="108">
        <v>4081800005</v>
      </c>
      <c r="E27515" s="108" t="s">
        <v>39</v>
      </c>
      <c r="F27515" s="108">
        <v>9859985599</v>
      </c>
      <c r="G27515" s="108"/>
      <c r="H27515" s="50"/>
      <c r="I27515" s="50" t="s">
        <v>3541</v>
      </c>
      <c r="J27515" s="50" t="s">
        <v>3541</v>
      </c>
      <c r="K27515" s="50" t="s">
        <v>3541</v>
      </c>
      <c r="L27515" s="50" t="s">
        <v>3541</v>
      </c>
    </row>
    <row r="27516" spans="4:12" x14ac:dyDescent="0.25">
      <c r="D27516" s="108">
        <v>4081800006</v>
      </c>
      <c r="E27516" s="108" t="s">
        <v>39</v>
      </c>
      <c r="F27516" s="108">
        <v>9859990599</v>
      </c>
      <c r="G27516" s="108"/>
      <c r="H27516" s="50"/>
      <c r="I27516" s="50" t="s">
        <v>3541</v>
      </c>
      <c r="J27516" s="50" t="s">
        <v>3541</v>
      </c>
      <c r="K27516" s="50" t="s">
        <v>3541</v>
      </c>
      <c r="L27516" s="50" t="s">
        <v>3541</v>
      </c>
    </row>
    <row r="27517" spans="4:12" x14ac:dyDescent="0.25">
      <c r="D27517" s="108">
        <v>4081800007</v>
      </c>
      <c r="E27517" s="108" t="s">
        <v>39</v>
      </c>
      <c r="F27517" s="108">
        <v>9859995599</v>
      </c>
      <c r="G27517" s="108"/>
      <c r="H27517" s="50"/>
      <c r="I27517" s="50" t="s">
        <v>3541</v>
      </c>
      <c r="J27517" s="50" t="s">
        <v>3541</v>
      </c>
      <c r="K27517" s="50" t="s">
        <v>3541</v>
      </c>
      <c r="L27517" s="50" t="s">
        <v>3541</v>
      </c>
    </row>
    <row r="27518" spans="4:12" x14ac:dyDescent="0.25">
      <c r="D27518" s="108">
        <v>4081800008</v>
      </c>
      <c r="E27518" s="108" t="s">
        <v>39</v>
      </c>
      <c r="F27518" s="108">
        <v>9859910059</v>
      </c>
      <c r="G27518" s="108"/>
      <c r="H27518" s="50"/>
      <c r="I27518" s="50" t="s">
        <v>3541</v>
      </c>
      <c r="J27518" s="50" t="s">
        <v>3541</v>
      </c>
      <c r="K27518" s="50" t="s">
        <v>3541</v>
      </c>
      <c r="L27518" s="50" t="s">
        <v>3541</v>
      </c>
    </row>
    <row r="27519" spans="4:12" x14ac:dyDescent="0.25">
      <c r="D27519" s="108">
        <v>4081800009</v>
      </c>
      <c r="E27519" s="108" t="s">
        <v>39</v>
      </c>
      <c r="F27519" s="108">
        <v>9859911059</v>
      </c>
      <c r="G27519" s="108"/>
      <c r="H27519" s="50"/>
      <c r="I27519" s="50" t="s">
        <v>3541</v>
      </c>
      <c r="J27519" s="50" t="s">
        <v>3541</v>
      </c>
      <c r="K27519" s="50" t="s">
        <v>3541</v>
      </c>
      <c r="L27519" s="50" t="s">
        <v>3541</v>
      </c>
    </row>
    <row r="27520" spans="4:12" x14ac:dyDescent="0.25">
      <c r="D27520" s="108">
        <v>4082100001</v>
      </c>
      <c r="E27520" s="108" t="s">
        <v>39</v>
      </c>
      <c r="F27520" s="108">
        <v>9859865599</v>
      </c>
      <c r="G27520" s="108"/>
      <c r="H27520" s="50"/>
      <c r="I27520" s="50" t="s">
        <v>3541</v>
      </c>
      <c r="J27520" s="50" t="s">
        <v>3541</v>
      </c>
      <c r="K27520" s="50" t="s">
        <v>3541</v>
      </c>
      <c r="L27520" s="50" t="s">
        <v>3541</v>
      </c>
    </row>
    <row r="27521" spans="4:12" x14ac:dyDescent="0.25">
      <c r="D27521" s="108">
        <v>4082100002</v>
      </c>
      <c r="E27521" s="108" t="s">
        <v>39</v>
      </c>
      <c r="F27521" s="108">
        <v>9859870599</v>
      </c>
      <c r="G27521" s="108"/>
      <c r="H27521" s="50"/>
      <c r="I27521" s="50" t="s">
        <v>3541</v>
      </c>
      <c r="J27521" s="50" t="s">
        <v>3541</v>
      </c>
      <c r="K27521" s="50" t="s">
        <v>3541</v>
      </c>
      <c r="L27521" s="50" t="s">
        <v>3541</v>
      </c>
    </row>
    <row r="27522" spans="4:12" x14ac:dyDescent="0.25">
      <c r="D27522" s="108">
        <v>4082100003</v>
      </c>
      <c r="E27522" s="108" t="s">
        <v>39</v>
      </c>
      <c r="F27522" s="108">
        <v>9859875599</v>
      </c>
      <c r="G27522" s="108"/>
      <c r="H27522" s="50"/>
      <c r="I27522" s="50" t="s">
        <v>3541</v>
      </c>
      <c r="J27522" s="50" t="s">
        <v>3541</v>
      </c>
      <c r="K27522" s="50" t="s">
        <v>3541</v>
      </c>
      <c r="L27522" s="50" t="s">
        <v>3541</v>
      </c>
    </row>
    <row r="27523" spans="4:12" x14ac:dyDescent="0.25">
      <c r="D27523" s="108">
        <v>4082100004</v>
      </c>
      <c r="E27523" s="108" t="s">
        <v>39</v>
      </c>
      <c r="F27523" s="108">
        <v>9859879599</v>
      </c>
      <c r="G27523" s="108"/>
      <c r="H27523" s="50"/>
      <c r="I27523" s="50" t="s">
        <v>3541</v>
      </c>
      <c r="J27523" s="50" t="s">
        <v>3541</v>
      </c>
      <c r="K27523" s="50" t="s">
        <v>3541</v>
      </c>
      <c r="L27523" s="50" t="s">
        <v>3541</v>
      </c>
    </row>
    <row r="27524" spans="4:12" x14ac:dyDescent="0.25">
      <c r="D27524" s="108">
        <v>4082100005</v>
      </c>
      <c r="E27524" s="108" t="s">
        <v>39</v>
      </c>
      <c r="F27524" s="108">
        <v>9859885599</v>
      </c>
      <c r="G27524" s="108"/>
      <c r="H27524" s="50"/>
      <c r="I27524" s="50" t="s">
        <v>3541</v>
      </c>
      <c r="J27524" s="50" t="s">
        <v>3541</v>
      </c>
      <c r="K27524" s="50" t="s">
        <v>3541</v>
      </c>
      <c r="L27524" s="50" t="s">
        <v>3541</v>
      </c>
    </row>
    <row r="27525" spans="4:12" x14ac:dyDescent="0.25">
      <c r="D27525" s="108">
        <v>4082100006</v>
      </c>
      <c r="E27525" s="108" t="s">
        <v>39</v>
      </c>
      <c r="F27525" s="108">
        <v>9859890599</v>
      </c>
      <c r="G27525" s="108"/>
      <c r="H27525" s="50"/>
      <c r="I27525" s="50" t="s">
        <v>3541</v>
      </c>
      <c r="J27525" s="50" t="s">
        <v>3541</v>
      </c>
      <c r="K27525" s="50" t="s">
        <v>3541</v>
      </c>
      <c r="L27525" s="50" t="s">
        <v>3541</v>
      </c>
    </row>
    <row r="27526" spans="4:12" x14ac:dyDescent="0.25">
      <c r="D27526" s="108">
        <v>4082100007</v>
      </c>
      <c r="E27526" s="108" t="s">
        <v>39</v>
      </c>
      <c r="F27526" s="108">
        <v>9859895599</v>
      </c>
      <c r="G27526" s="108"/>
      <c r="H27526" s="50"/>
      <c r="I27526" s="50" t="s">
        <v>3541</v>
      </c>
      <c r="J27526" s="50" t="s">
        <v>3541</v>
      </c>
      <c r="K27526" s="50" t="s">
        <v>3541</v>
      </c>
      <c r="L27526" s="50" t="s">
        <v>3541</v>
      </c>
    </row>
    <row r="27527" spans="4:12" x14ac:dyDescent="0.25">
      <c r="D27527" s="108">
        <v>4082100008</v>
      </c>
      <c r="E27527" s="108" t="s">
        <v>39</v>
      </c>
      <c r="F27527" s="108">
        <v>9859810059</v>
      </c>
      <c r="G27527" s="108"/>
      <c r="H27527" s="50"/>
      <c r="I27527" s="50" t="s">
        <v>3541</v>
      </c>
      <c r="J27527" s="50" t="s">
        <v>3541</v>
      </c>
      <c r="K27527" s="50" t="s">
        <v>3541</v>
      </c>
      <c r="L27527" s="50" t="s">
        <v>3541</v>
      </c>
    </row>
    <row r="27528" spans="4:12" x14ac:dyDescent="0.25">
      <c r="D27528" s="108">
        <v>4082100009</v>
      </c>
      <c r="E27528" s="108" t="s">
        <v>39</v>
      </c>
      <c r="F27528" s="108">
        <v>9859811059</v>
      </c>
      <c r="G27528" s="108"/>
      <c r="H27528" s="50"/>
      <c r="I27528" s="50" t="s">
        <v>3541</v>
      </c>
      <c r="J27528" s="50" t="s">
        <v>3541</v>
      </c>
      <c r="K27528" s="50" t="s">
        <v>3541</v>
      </c>
      <c r="L27528" s="50" t="s">
        <v>3541</v>
      </c>
    </row>
    <row r="27529" spans="4:12" x14ac:dyDescent="0.25">
      <c r="D27529" s="108">
        <v>4082200001</v>
      </c>
      <c r="E27529" s="108" t="s">
        <v>39</v>
      </c>
      <c r="F27529" s="108">
        <v>9859865599</v>
      </c>
      <c r="G27529" s="108"/>
      <c r="H27529" s="50"/>
      <c r="I27529" s="50" t="s">
        <v>3541</v>
      </c>
      <c r="J27529" s="50" t="s">
        <v>3541</v>
      </c>
      <c r="K27529" s="50" t="s">
        <v>3541</v>
      </c>
      <c r="L27529" s="50" t="s">
        <v>3541</v>
      </c>
    </row>
    <row r="27530" spans="4:12" x14ac:dyDescent="0.25">
      <c r="D27530" s="108">
        <v>4082200002</v>
      </c>
      <c r="E27530" s="108" t="s">
        <v>39</v>
      </c>
      <c r="F27530" s="108">
        <v>9859870599</v>
      </c>
      <c r="G27530" s="108"/>
      <c r="H27530" s="50"/>
      <c r="I27530" s="50" t="s">
        <v>3541</v>
      </c>
      <c r="J27530" s="50" t="s">
        <v>3541</v>
      </c>
      <c r="K27530" s="50" t="s">
        <v>3541</v>
      </c>
      <c r="L27530" s="50" t="s">
        <v>3541</v>
      </c>
    </row>
    <row r="27531" spans="4:12" x14ac:dyDescent="0.25">
      <c r="D27531" s="108">
        <v>4082200003</v>
      </c>
      <c r="E27531" s="108" t="s">
        <v>39</v>
      </c>
      <c r="F27531" s="108">
        <v>9859875599</v>
      </c>
      <c r="G27531" s="108"/>
      <c r="H27531" s="50"/>
      <c r="I27531" s="50" t="s">
        <v>3541</v>
      </c>
      <c r="J27531" s="50" t="s">
        <v>3541</v>
      </c>
      <c r="K27531" s="50" t="s">
        <v>3541</v>
      </c>
      <c r="L27531" s="50" t="s">
        <v>3541</v>
      </c>
    </row>
    <row r="27532" spans="4:12" x14ac:dyDescent="0.25">
      <c r="D27532" s="108">
        <v>4082200004</v>
      </c>
      <c r="E27532" s="108" t="s">
        <v>39</v>
      </c>
      <c r="F27532" s="108">
        <v>9859879599</v>
      </c>
      <c r="G27532" s="108"/>
      <c r="H27532" s="50"/>
      <c r="I27532" s="50" t="s">
        <v>3541</v>
      </c>
      <c r="J27532" s="50" t="s">
        <v>3541</v>
      </c>
      <c r="K27532" s="50" t="s">
        <v>3541</v>
      </c>
      <c r="L27532" s="50" t="s">
        <v>3541</v>
      </c>
    </row>
    <row r="27533" spans="4:12" x14ac:dyDescent="0.25">
      <c r="D27533" s="108">
        <v>4082200005</v>
      </c>
      <c r="E27533" s="108" t="s">
        <v>39</v>
      </c>
      <c r="F27533" s="108">
        <v>9859885599</v>
      </c>
      <c r="G27533" s="108"/>
      <c r="H27533" s="50"/>
      <c r="I27533" s="50" t="s">
        <v>3541</v>
      </c>
      <c r="J27533" s="50" t="s">
        <v>3541</v>
      </c>
      <c r="K27533" s="50" t="s">
        <v>3541</v>
      </c>
      <c r="L27533" s="50" t="s">
        <v>3541</v>
      </c>
    </row>
    <row r="27534" spans="4:12" x14ac:dyDescent="0.25">
      <c r="D27534" s="108">
        <v>4082200006</v>
      </c>
      <c r="E27534" s="108" t="s">
        <v>39</v>
      </c>
      <c r="F27534" s="108">
        <v>9859890599</v>
      </c>
      <c r="G27534" s="108"/>
      <c r="H27534" s="50"/>
      <c r="I27534" s="50" t="s">
        <v>3541</v>
      </c>
      <c r="J27534" s="50" t="s">
        <v>3541</v>
      </c>
      <c r="K27534" s="50" t="s">
        <v>3541</v>
      </c>
      <c r="L27534" s="50" t="s">
        <v>3541</v>
      </c>
    </row>
    <row r="27535" spans="4:12" x14ac:dyDescent="0.25">
      <c r="D27535" s="108">
        <v>4082200007</v>
      </c>
      <c r="E27535" s="108" t="s">
        <v>39</v>
      </c>
      <c r="F27535" s="108">
        <v>9859895599</v>
      </c>
      <c r="G27535" s="108"/>
      <c r="H27535" s="50"/>
      <c r="I27535" s="50" t="s">
        <v>3541</v>
      </c>
      <c r="J27535" s="50" t="s">
        <v>3541</v>
      </c>
      <c r="K27535" s="50" t="s">
        <v>3541</v>
      </c>
      <c r="L27535" s="50" t="s">
        <v>3541</v>
      </c>
    </row>
    <row r="27536" spans="4:12" x14ac:dyDescent="0.25">
      <c r="D27536" s="108">
        <v>4082200008</v>
      </c>
      <c r="E27536" s="108" t="s">
        <v>39</v>
      </c>
      <c r="F27536" s="108">
        <v>9859810059</v>
      </c>
      <c r="G27536" s="108"/>
      <c r="H27536" s="50"/>
      <c r="I27536" s="50" t="s">
        <v>3541</v>
      </c>
      <c r="J27536" s="50" t="s">
        <v>3541</v>
      </c>
      <c r="K27536" s="50" t="s">
        <v>3541</v>
      </c>
      <c r="L27536" s="50" t="s">
        <v>3541</v>
      </c>
    </row>
    <row r="27537" spans="4:12" x14ac:dyDescent="0.25">
      <c r="D27537" s="108">
        <v>4082200009</v>
      </c>
      <c r="E27537" s="108" t="s">
        <v>39</v>
      </c>
      <c r="F27537" s="108">
        <v>9859811059</v>
      </c>
      <c r="G27537" s="108"/>
      <c r="H27537" s="50"/>
      <c r="I27537" s="50" t="s">
        <v>3541</v>
      </c>
      <c r="J27537" s="50" t="s">
        <v>3541</v>
      </c>
      <c r="K27537" s="50" t="s">
        <v>3541</v>
      </c>
      <c r="L27537" s="50" t="s">
        <v>3541</v>
      </c>
    </row>
    <row r="27538" spans="4:12" x14ac:dyDescent="0.25">
      <c r="D27538" s="108">
        <v>4082500001</v>
      </c>
      <c r="E27538" s="108" t="s">
        <v>39</v>
      </c>
      <c r="F27538" s="108">
        <v>9859765599</v>
      </c>
      <c r="G27538" s="108"/>
      <c r="H27538" s="50"/>
      <c r="I27538" s="50" t="s">
        <v>3541</v>
      </c>
      <c r="J27538" s="50" t="s">
        <v>3541</v>
      </c>
      <c r="K27538" s="50" t="s">
        <v>3541</v>
      </c>
      <c r="L27538" s="50" t="s">
        <v>3541</v>
      </c>
    </row>
    <row r="27539" spans="4:12" x14ac:dyDescent="0.25">
      <c r="D27539" s="108">
        <v>4082500002</v>
      </c>
      <c r="E27539" s="108" t="s">
        <v>39</v>
      </c>
      <c r="F27539" s="108">
        <v>9859770599</v>
      </c>
      <c r="G27539" s="108"/>
      <c r="H27539" s="50"/>
      <c r="I27539" s="50" t="s">
        <v>3541</v>
      </c>
      <c r="J27539" s="50" t="s">
        <v>3541</v>
      </c>
      <c r="K27539" s="50" t="s">
        <v>3541</v>
      </c>
      <c r="L27539" s="50" t="s">
        <v>3541</v>
      </c>
    </row>
    <row r="27540" spans="4:12" x14ac:dyDescent="0.25">
      <c r="D27540" s="108">
        <v>4082500003</v>
      </c>
      <c r="E27540" s="108" t="s">
        <v>39</v>
      </c>
      <c r="F27540" s="108">
        <v>9859775599</v>
      </c>
      <c r="G27540" s="108"/>
      <c r="H27540" s="50"/>
      <c r="I27540" s="50" t="s">
        <v>3541</v>
      </c>
      <c r="J27540" s="50" t="s">
        <v>3541</v>
      </c>
      <c r="K27540" s="50" t="s">
        <v>3541</v>
      </c>
      <c r="L27540" s="50" t="s">
        <v>3541</v>
      </c>
    </row>
    <row r="27541" spans="4:12" x14ac:dyDescent="0.25">
      <c r="D27541" s="108">
        <v>4082500004</v>
      </c>
      <c r="E27541" s="108" t="s">
        <v>39</v>
      </c>
      <c r="F27541" s="108">
        <v>9859779599</v>
      </c>
      <c r="G27541" s="108"/>
      <c r="H27541" s="50"/>
      <c r="I27541" s="50" t="s">
        <v>3541</v>
      </c>
      <c r="J27541" s="50" t="s">
        <v>3541</v>
      </c>
      <c r="K27541" s="50" t="s">
        <v>3541</v>
      </c>
      <c r="L27541" s="50" t="s">
        <v>3541</v>
      </c>
    </row>
    <row r="27542" spans="4:12" x14ac:dyDescent="0.25">
      <c r="D27542" s="108">
        <v>4082500005</v>
      </c>
      <c r="E27542" s="108" t="s">
        <v>39</v>
      </c>
      <c r="F27542" s="108">
        <v>9859785599</v>
      </c>
      <c r="G27542" s="108"/>
      <c r="H27542" s="50"/>
      <c r="I27542" s="50" t="s">
        <v>3541</v>
      </c>
      <c r="J27542" s="50" t="s">
        <v>3541</v>
      </c>
      <c r="K27542" s="50" t="s">
        <v>3541</v>
      </c>
      <c r="L27542" s="50" t="s">
        <v>3541</v>
      </c>
    </row>
    <row r="27543" spans="4:12" x14ac:dyDescent="0.25">
      <c r="D27543" s="108">
        <v>4082500006</v>
      </c>
      <c r="E27543" s="108" t="s">
        <v>39</v>
      </c>
      <c r="F27543" s="108">
        <v>9859790599</v>
      </c>
      <c r="G27543" s="108"/>
      <c r="H27543" s="50"/>
      <c r="I27543" s="50" t="s">
        <v>3541</v>
      </c>
      <c r="J27543" s="50" t="s">
        <v>3541</v>
      </c>
      <c r="K27543" s="50" t="s">
        <v>3541</v>
      </c>
      <c r="L27543" s="50" t="s">
        <v>3541</v>
      </c>
    </row>
    <row r="27544" spans="4:12" x14ac:dyDescent="0.25">
      <c r="D27544" s="108">
        <v>4082500007</v>
      </c>
      <c r="E27544" s="108" t="s">
        <v>39</v>
      </c>
      <c r="F27544" s="108">
        <v>9859795599</v>
      </c>
      <c r="G27544" s="108"/>
      <c r="H27544" s="50"/>
      <c r="I27544" s="50" t="s">
        <v>3541</v>
      </c>
      <c r="J27544" s="50" t="s">
        <v>3541</v>
      </c>
      <c r="K27544" s="50" t="s">
        <v>3541</v>
      </c>
      <c r="L27544" s="50" t="s">
        <v>3541</v>
      </c>
    </row>
    <row r="27545" spans="4:12" x14ac:dyDescent="0.25">
      <c r="D27545" s="108">
        <v>4082500008</v>
      </c>
      <c r="E27545" s="108" t="s">
        <v>39</v>
      </c>
      <c r="F27545" s="108">
        <v>9859710059</v>
      </c>
      <c r="G27545" s="108"/>
      <c r="H27545" s="50"/>
      <c r="I27545" s="50" t="s">
        <v>3541</v>
      </c>
      <c r="J27545" s="50" t="s">
        <v>3541</v>
      </c>
      <c r="K27545" s="50" t="s">
        <v>3541</v>
      </c>
      <c r="L27545" s="50" t="s">
        <v>3541</v>
      </c>
    </row>
    <row r="27546" spans="4:12" x14ac:dyDescent="0.25">
      <c r="D27546" s="108">
        <v>4082500009</v>
      </c>
      <c r="E27546" s="108" t="s">
        <v>39</v>
      </c>
      <c r="F27546" s="108">
        <v>9859711059</v>
      </c>
      <c r="G27546" s="108"/>
      <c r="H27546" s="50"/>
      <c r="I27546" s="50" t="s">
        <v>3541</v>
      </c>
      <c r="J27546" s="50" t="s">
        <v>3541</v>
      </c>
      <c r="K27546" s="50" t="s">
        <v>3541</v>
      </c>
      <c r="L27546" s="50" t="s">
        <v>3541</v>
      </c>
    </row>
    <row r="27547" spans="4:12" x14ac:dyDescent="0.25">
      <c r="D27547" s="108">
        <v>4082600001</v>
      </c>
      <c r="E27547" s="108" t="s">
        <v>39</v>
      </c>
      <c r="F27547" s="108">
        <v>9859765599</v>
      </c>
      <c r="G27547" s="108"/>
      <c r="H27547" s="50"/>
      <c r="I27547" s="50" t="s">
        <v>3541</v>
      </c>
      <c r="J27547" s="50" t="s">
        <v>3541</v>
      </c>
      <c r="K27547" s="50" t="s">
        <v>3541</v>
      </c>
      <c r="L27547" s="50" t="s">
        <v>3541</v>
      </c>
    </row>
    <row r="27548" spans="4:12" x14ac:dyDescent="0.25">
      <c r="D27548" s="108">
        <v>4082600002</v>
      </c>
      <c r="E27548" s="108" t="s">
        <v>39</v>
      </c>
      <c r="F27548" s="108">
        <v>9859770599</v>
      </c>
      <c r="G27548" s="108"/>
      <c r="H27548" s="50"/>
      <c r="I27548" s="50" t="s">
        <v>3541</v>
      </c>
      <c r="J27548" s="50" t="s">
        <v>3541</v>
      </c>
      <c r="K27548" s="50" t="s">
        <v>3541</v>
      </c>
      <c r="L27548" s="50" t="s">
        <v>3541</v>
      </c>
    </row>
    <row r="27549" spans="4:12" x14ac:dyDescent="0.25">
      <c r="D27549" s="108">
        <v>4082600003</v>
      </c>
      <c r="E27549" s="108" t="s">
        <v>39</v>
      </c>
      <c r="F27549" s="108">
        <v>9859775599</v>
      </c>
      <c r="G27549" s="108"/>
      <c r="H27549" s="50"/>
      <c r="I27549" s="50" t="s">
        <v>3541</v>
      </c>
      <c r="J27549" s="50" t="s">
        <v>3541</v>
      </c>
      <c r="K27549" s="50" t="s">
        <v>3541</v>
      </c>
      <c r="L27549" s="50" t="s">
        <v>3541</v>
      </c>
    </row>
    <row r="27550" spans="4:12" x14ac:dyDescent="0.25">
      <c r="D27550" s="108">
        <v>4082600004</v>
      </c>
      <c r="E27550" s="108" t="s">
        <v>39</v>
      </c>
      <c r="F27550" s="108">
        <v>9859779599</v>
      </c>
      <c r="G27550" s="108"/>
      <c r="H27550" s="50"/>
      <c r="I27550" s="50" t="s">
        <v>3541</v>
      </c>
      <c r="J27550" s="50" t="s">
        <v>3541</v>
      </c>
      <c r="K27550" s="50" t="s">
        <v>3541</v>
      </c>
      <c r="L27550" s="50" t="s">
        <v>3541</v>
      </c>
    </row>
    <row r="27551" spans="4:12" x14ac:dyDescent="0.25">
      <c r="D27551" s="108">
        <v>4082600005</v>
      </c>
      <c r="E27551" s="108" t="s">
        <v>39</v>
      </c>
      <c r="F27551" s="108">
        <v>9859785599</v>
      </c>
      <c r="G27551" s="108"/>
      <c r="H27551" s="50"/>
      <c r="I27551" s="50" t="s">
        <v>3541</v>
      </c>
      <c r="J27551" s="50" t="s">
        <v>3541</v>
      </c>
      <c r="K27551" s="50" t="s">
        <v>3541</v>
      </c>
      <c r="L27551" s="50" t="s">
        <v>3541</v>
      </c>
    </row>
    <row r="27552" spans="4:12" x14ac:dyDescent="0.25">
      <c r="D27552" s="108">
        <v>4082600006</v>
      </c>
      <c r="E27552" s="108" t="s">
        <v>39</v>
      </c>
      <c r="F27552" s="108">
        <v>9859790599</v>
      </c>
      <c r="G27552" s="108"/>
      <c r="H27552" s="50"/>
      <c r="I27552" s="50" t="s">
        <v>3541</v>
      </c>
      <c r="J27552" s="50" t="s">
        <v>3541</v>
      </c>
      <c r="K27552" s="50" t="s">
        <v>3541</v>
      </c>
      <c r="L27552" s="50" t="s">
        <v>3541</v>
      </c>
    </row>
    <row r="27553" spans="4:12" x14ac:dyDescent="0.25">
      <c r="D27553" s="108">
        <v>4082600007</v>
      </c>
      <c r="E27553" s="108" t="s">
        <v>39</v>
      </c>
      <c r="F27553" s="108">
        <v>9859795599</v>
      </c>
      <c r="G27553" s="108"/>
      <c r="H27553" s="50"/>
      <c r="I27553" s="50" t="s">
        <v>3541</v>
      </c>
      <c r="J27553" s="50" t="s">
        <v>3541</v>
      </c>
      <c r="K27553" s="50" t="s">
        <v>3541</v>
      </c>
      <c r="L27553" s="50" t="s">
        <v>3541</v>
      </c>
    </row>
    <row r="27554" spans="4:12" x14ac:dyDescent="0.25">
      <c r="D27554" s="108">
        <v>4082600008</v>
      </c>
      <c r="E27554" s="108" t="s">
        <v>39</v>
      </c>
      <c r="F27554" s="108">
        <v>9859710059</v>
      </c>
      <c r="G27554" s="108"/>
      <c r="H27554" s="50"/>
      <c r="I27554" s="50" t="s">
        <v>3541</v>
      </c>
      <c r="J27554" s="50" t="s">
        <v>3541</v>
      </c>
      <c r="K27554" s="50" t="s">
        <v>3541</v>
      </c>
      <c r="L27554" s="50" t="s">
        <v>3541</v>
      </c>
    </row>
    <row r="27555" spans="4:12" x14ac:dyDescent="0.25">
      <c r="D27555" s="108">
        <v>4082600009</v>
      </c>
      <c r="E27555" s="108" t="s">
        <v>39</v>
      </c>
      <c r="F27555" s="108">
        <v>9859711059</v>
      </c>
      <c r="G27555" s="108"/>
      <c r="H27555" s="50"/>
      <c r="I27555" s="50" t="s">
        <v>3541</v>
      </c>
      <c r="J27555" s="50" t="s">
        <v>3541</v>
      </c>
      <c r="K27555" s="50" t="s">
        <v>3541</v>
      </c>
      <c r="L27555" s="50" t="s">
        <v>3541</v>
      </c>
    </row>
    <row r="27556" spans="4:12" x14ac:dyDescent="0.25">
      <c r="D27556" s="50">
        <v>5001003100</v>
      </c>
      <c r="E27556" s="50" t="s">
        <v>39</v>
      </c>
      <c r="F27556" s="50">
        <v>9899999903</v>
      </c>
      <c r="G27556" s="50"/>
      <c r="H27556" s="50"/>
      <c r="I27556" s="50"/>
      <c r="J27556" s="50"/>
      <c r="K27556" s="50"/>
      <c r="L27556" s="50"/>
    </row>
    <row r="27557" spans="4:12" x14ac:dyDescent="0.25">
      <c r="D27557" s="50">
        <v>5001003300</v>
      </c>
      <c r="E27557" s="50" t="s">
        <v>39</v>
      </c>
      <c r="F27557" s="50">
        <v>9899999903</v>
      </c>
      <c r="G27557" s="50"/>
      <c r="H27557" s="50"/>
      <c r="I27557" s="50"/>
      <c r="J27557" s="50"/>
      <c r="K27557" s="50"/>
      <c r="L27557" s="50"/>
    </row>
    <row r="27558" spans="4:12" x14ac:dyDescent="0.25">
      <c r="D27558" s="50">
        <v>5001004100</v>
      </c>
      <c r="E27558" s="50" t="s">
        <v>39</v>
      </c>
      <c r="F27558" s="50">
        <v>9899999903</v>
      </c>
      <c r="G27558" s="50"/>
      <c r="H27558" s="50"/>
      <c r="I27558" s="50"/>
      <c r="J27558" s="50"/>
      <c r="K27558" s="50"/>
      <c r="L27558" s="50"/>
    </row>
    <row r="27559" spans="4:12" x14ac:dyDescent="0.25">
      <c r="D27559" s="50">
        <v>5001004300</v>
      </c>
      <c r="E27559" s="50" t="s">
        <v>39</v>
      </c>
      <c r="F27559" s="50">
        <v>9899999903</v>
      </c>
      <c r="G27559" s="50"/>
      <c r="H27559" s="50"/>
      <c r="I27559" s="50"/>
      <c r="J27559" s="50"/>
      <c r="K27559" s="50"/>
      <c r="L27559" s="50"/>
    </row>
    <row r="27560" spans="4:12" x14ac:dyDescent="0.25">
      <c r="D27560" s="50">
        <v>5001005100</v>
      </c>
      <c r="E27560" s="50" t="s">
        <v>39</v>
      </c>
      <c r="F27560" s="50">
        <v>9899999903</v>
      </c>
      <c r="G27560" s="50"/>
      <c r="H27560" s="50"/>
      <c r="I27560" s="50"/>
      <c r="J27560" s="50"/>
      <c r="K27560" s="50"/>
      <c r="L27560" s="50"/>
    </row>
    <row r="27561" spans="4:12" x14ac:dyDescent="0.25">
      <c r="D27561" s="50">
        <v>5001005300</v>
      </c>
      <c r="E27561" s="50" t="s">
        <v>39</v>
      </c>
      <c r="F27561" s="50">
        <v>9899999903</v>
      </c>
      <c r="G27561" s="50"/>
      <c r="H27561" s="50"/>
      <c r="I27561" s="50"/>
      <c r="J27561" s="50"/>
      <c r="K27561" s="50"/>
      <c r="L27561" s="50"/>
    </row>
    <row r="27562" spans="4:12" x14ac:dyDescent="0.25">
      <c r="D27562" s="50">
        <v>5001006100</v>
      </c>
      <c r="E27562" s="50" t="s">
        <v>39</v>
      </c>
      <c r="F27562" s="50">
        <v>9899999903</v>
      </c>
      <c r="G27562" s="50"/>
      <c r="H27562" s="50"/>
      <c r="I27562" s="50"/>
      <c r="J27562" s="50"/>
      <c r="K27562" s="50"/>
      <c r="L27562" s="50"/>
    </row>
    <row r="27563" spans="4:12" x14ac:dyDescent="0.25">
      <c r="D27563" s="50">
        <v>5001006300</v>
      </c>
      <c r="E27563" s="50" t="s">
        <v>39</v>
      </c>
      <c r="F27563" s="50">
        <v>9899999903</v>
      </c>
      <c r="G27563" s="50"/>
      <c r="H27563" s="50"/>
      <c r="I27563" s="50"/>
      <c r="J27563" s="50"/>
      <c r="K27563" s="50"/>
      <c r="L27563" s="50"/>
    </row>
    <row r="27564" spans="4:12" x14ac:dyDescent="0.25">
      <c r="D27564" s="50">
        <v>5001008100</v>
      </c>
      <c r="E27564" s="50" t="s">
        <v>39</v>
      </c>
      <c r="F27564" s="50">
        <v>9899999903</v>
      </c>
      <c r="G27564" s="50"/>
      <c r="H27564" s="50"/>
      <c r="I27564" s="50"/>
      <c r="J27564" s="50"/>
      <c r="K27564" s="50"/>
      <c r="L27564" s="50"/>
    </row>
    <row r="27565" spans="4:12" x14ac:dyDescent="0.25">
      <c r="D27565" s="50">
        <v>5001008300</v>
      </c>
      <c r="E27565" s="50" t="s">
        <v>39</v>
      </c>
      <c r="F27565" s="50">
        <v>9899999903</v>
      </c>
      <c r="G27565" s="50"/>
      <c r="H27565" s="50"/>
      <c r="I27565" s="50"/>
      <c r="J27565" s="50"/>
      <c r="K27565" s="50"/>
      <c r="L27565" s="50"/>
    </row>
    <row r="27566" spans="4:12" x14ac:dyDescent="0.25">
      <c r="D27566" s="50">
        <v>5001010100</v>
      </c>
      <c r="E27566" s="50" t="s">
        <v>39</v>
      </c>
      <c r="F27566" s="50">
        <v>9899999903</v>
      </c>
      <c r="G27566" s="50"/>
      <c r="H27566" s="50"/>
      <c r="I27566" s="50"/>
      <c r="J27566" s="50"/>
      <c r="K27566" s="50"/>
      <c r="L27566" s="50"/>
    </row>
    <row r="27567" spans="4:12" x14ac:dyDescent="0.25">
      <c r="D27567" s="50">
        <v>5001010300</v>
      </c>
      <c r="E27567" s="50" t="s">
        <v>39</v>
      </c>
      <c r="F27567" s="50">
        <v>9899999903</v>
      </c>
      <c r="G27567" s="50"/>
      <c r="H27567" s="50"/>
      <c r="I27567" s="50"/>
      <c r="J27567" s="50"/>
      <c r="K27567" s="50"/>
      <c r="L27567" s="50"/>
    </row>
    <row r="27568" spans="4:12" x14ac:dyDescent="0.25">
      <c r="D27568" s="50">
        <v>5001102100</v>
      </c>
      <c r="E27568" s="50" t="s">
        <v>39</v>
      </c>
      <c r="F27568" s="50">
        <v>9899999903</v>
      </c>
      <c r="G27568" s="50"/>
      <c r="H27568" s="50"/>
      <c r="I27568" s="50"/>
      <c r="J27568" s="50"/>
      <c r="K27568" s="50"/>
      <c r="L27568" s="50"/>
    </row>
    <row r="27569" spans="4:12" x14ac:dyDescent="0.25">
      <c r="D27569" s="50">
        <v>5001102200</v>
      </c>
      <c r="E27569" s="50" t="s">
        <v>39</v>
      </c>
      <c r="F27569" s="50">
        <v>9899999903</v>
      </c>
      <c r="G27569" s="50"/>
      <c r="H27569" s="50"/>
      <c r="I27569" s="50"/>
      <c r="J27569" s="50"/>
      <c r="K27569" s="50"/>
      <c r="L27569" s="50"/>
    </row>
    <row r="27570" spans="4:12" x14ac:dyDescent="0.25">
      <c r="D27570" s="50">
        <v>5001102300</v>
      </c>
      <c r="E27570" s="50" t="s">
        <v>39</v>
      </c>
      <c r="F27570" s="50">
        <v>9899999903</v>
      </c>
      <c r="G27570" s="50"/>
      <c r="H27570" s="50"/>
      <c r="I27570" s="50"/>
      <c r="J27570" s="50"/>
      <c r="K27570" s="50"/>
      <c r="L27570" s="50"/>
    </row>
    <row r="27571" spans="4:12" x14ac:dyDescent="0.25">
      <c r="D27571" s="50">
        <v>5001103100</v>
      </c>
      <c r="E27571" s="50" t="s">
        <v>39</v>
      </c>
      <c r="F27571" s="50">
        <v>9899999903</v>
      </c>
      <c r="G27571" s="50"/>
      <c r="H27571" s="50"/>
      <c r="I27571" s="50"/>
      <c r="J27571" s="50"/>
      <c r="K27571" s="50"/>
      <c r="L27571" s="50"/>
    </row>
    <row r="27572" spans="4:12" x14ac:dyDescent="0.25">
      <c r="D27572" s="50">
        <v>5001103200</v>
      </c>
      <c r="E27572" s="50" t="s">
        <v>39</v>
      </c>
      <c r="F27572" s="50">
        <v>9899999903</v>
      </c>
      <c r="G27572" s="50"/>
      <c r="H27572" s="50"/>
      <c r="I27572" s="50"/>
      <c r="J27572" s="50"/>
      <c r="K27572" s="50"/>
      <c r="L27572" s="50"/>
    </row>
    <row r="27573" spans="4:12" x14ac:dyDescent="0.25">
      <c r="D27573" s="50">
        <v>5001103300</v>
      </c>
      <c r="E27573" s="50" t="s">
        <v>39</v>
      </c>
      <c r="F27573" s="50">
        <v>9899999903</v>
      </c>
      <c r="G27573" s="50"/>
      <c r="H27573" s="50"/>
      <c r="I27573" s="50"/>
      <c r="J27573" s="50"/>
      <c r="K27573" s="50"/>
      <c r="L27573" s="50"/>
    </row>
    <row r="27574" spans="4:12" x14ac:dyDescent="0.25">
      <c r="D27574" s="50">
        <v>5001104100</v>
      </c>
      <c r="E27574" s="50" t="s">
        <v>39</v>
      </c>
      <c r="F27574" s="50">
        <v>9899999903</v>
      </c>
      <c r="G27574" s="50"/>
      <c r="H27574" s="50"/>
      <c r="I27574" s="50"/>
      <c r="J27574" s="50"/>
      <c r="K27574" s="50"/>
      <c r="L27574" s="50"/>
    </row>
    <row r="27575" spans="4:12" x14ac:dyDescent="0.25">
      <c r="D27575" s="50">
        <v>5001104200</v>
      </c>
      <c r="E27575" s="50" t="s">
        <v>39</v>
      </c>
      <c r="F27575" s="50">
        <v>9899999903</v>
      </c>
      <c r="G27575" s="50"/>
      <c r="H27575" s="50"/>
      <c r="I27575" s="50"/>
      <c r="J27575" s="50"/>
      <c r="K27575" s="50"/>
      <c r="L27575" s="50"/>
    </row>
    <row r="27576" spans="4:12" x14ac:dyDescent="0.25">
      <c r="D27576" s="50">
        <v>5001104300</v>
      </c>
      <c r="E27576" s="50" t="s">
        <v>39</v>
      </c>
      <c r="F27576" s="50">
        <v>9899999903</v>
      </c>
      <c r="G27576" s="50"/>
      <c r="H27576" s="50"/>
      <c r="I27576" s="50"/>
      <c r="J27576" s="50"/>
      <c r="K27576" s="50"/>
      <c r="L27576" s="50"/>
    </row>
    <row r="27577" spans="4:12" x14ac:dyDescent="0.25">
      <c r="D27577" s="50">
        <v>5001105100</v>
      </c>
      <c r="E27577" s="50" t="s">
        <v>39</v>
      </c>
      <c r="F27577" s="50">
        <v>9899999903</v>
      </c>
      <c r="G27577" s="50"/>
      <c r="H27577" s="50"/>
      <c r="I27577" s="50"/>
      <c r="J27577" s="50"/>
      <c r="K27577" s="50"/>
      <c r="L27577" s="50"/>
    </row>
    <row r="27578" spans="4:12" x14ac:dyDescent="0.25">
      <c r="D27578" s="50">
        <v>5001105200</v>
      </c>
      <c r="E27578" s="50" t="s">
        <v>39</v>
      </c>
      <c r="F27578" s="50">
        <v>9899999903</v>
      </c>
      <c r="G27578" s="50"/>
      <c r="H27578" s="50"/>
      <c r="I27578" s="50"/>
      <c r="J27578" s="50"/>
      <c r="K27578" s="50"/>
      <c r="L27578" s="50"/>
    </row>
    <row r="27579" spans="4:12" x14ac:dyDescent="0.25">
      <c r="D27579" s="50">
        <v>5001105300</v>
      </c>
      <c r="E27579" s="50" t="s">
        <v>39</v>
      </c>
      <c r="F27579" s="50">
        <v>9899999903</v>
      </c>
      <c r="G27579" s="50"/>
      <c r="H27579" s="50"/>
      <c r="I27579" s="50"/>
      <c r="J27579" s="50"/>
      <c r="K27579" s="50"/>
      <c r="L27579" s="50"/>
    </row>
    <row r="27580" spans="4:12" x14ac:dyDescent="0.25">
      <c r="D27580" s="50">
        <v>5001106100</v>
      </c>
      <c r="E27580" s="50" t="s">
        <v>39</v>
      </c>
      <c r="F27580" s="50">
        <v>9899999903</v>
      </c>
      <c r="G27580" s="50"/>
      <c r="H27580" s="50"/>
      <c r="I27580" s="50"/>
      <c r="J27580" s="50"/>
      <c r="K27580" s="50"/>
      <c r="L27580" s="50"/>
    </row>
    <row r="27581" spans="4:12" x14ac:dyDescent="0.25">
      <c r="D27581" s="50">
        <v>5001106200</v>
      </c>
      <c r="E27581" s="50" t="s">
        <v>39</v>
      </c>
      <c r="F27581" s="50">
        <v>9899999903</v>
      </c>
      <c r="G27581" s="50"/>
      <c r="H27581" s="50"/>
      <c r="I27581" s="50"/>
      <c r="J27581" s="50"/>
      <c r="K27581" s="50"/>
      <c r="L27581" s="50"/>
    </row>
    <row r="27582" spans="4:12" x14ac:dyDescent="0.25">
      <c r="D27582" s="50">
        <v>5001106300</v>
      </c>
      <c r="E27582" s="50" t="s">
        <v>39</v>
      </c>
      <c r="F27582" s="50">
        <v>9899999903</v>
      </c>
      <c r="G27582" s="50"/>
      <c r="H27582" s="50"/>
      <c r="I27582" s="50"/>
      <c r="J27582" s="50"/>
      <c r="K27582" s="50"/>
      <c r="L27582" s="50"/>
    </row>
    <row r="27583" spans="4:12" x14ac:dyDescent="0.25">
      <c r="D27583" s="50">
        <v>5001108100</v>
      </c>
      <c r="E27583" s="50" t="s">
        <v>39</v>
      </c>
      <c r="F27583" s="50">
        <v>9899999903</v>
      </c>
      <c r="G27583" s="50"/>
      <c r="H27583" s="50"/>
      <c r="I27583" s="50"/>
      <c r="J27583" s="50"/>
      <c r="K27583" s="50"/>
      <c r="L27583" s="50"/>
    </row>
    <row r="27584" spans="4:12" x14ac:dyDescent="0.25">
      <c r="D27584" s="50">
        <v>5001108300</v>
      </c>
      <c r="E27584" s="50" t="s">
        <v>39</v>
      </c>
      <c r="F27584" s="50">
        <v>9899999903</v>
      </c>
      <c r="G27584" s="50"/>
      <c r="H27584" s="50"/>
      <c r="I27584" s="50"/>
      <c r="J27584" s="50"/>
      <c r="K27584" s="50"/>
      <c r="L27584" s="50"/>
    </row>
    <row r="27585" spans="4:12" x14ac:dyDescent="0.25">
      <c r="D27585" s="50">
        <v>5001110100</v>
      </c>
      <c r="E27585" s="50" t="s">
        <v>39</v>
      </c>
      <c r="F27585" s="50">
        <v>9899999903</v>
      </c>
      <c r="G27585" s="50"/>
      <c r="H27585" s="50"/>
      <c r="I27585" s="50"/>
      <c r="J27585" s="50"/>
      <c r="K27585" s="50"/>
      <c r="L27585" s="50"/>
    </row>
    <row r="27586" spans="4:12" x14ac:dyDescent="0.25">
      <c r="D27586" s="50">
        <v>5001110300</v>
      </c>
      <c r="E27586" s="50" t="s">
        <v>39</v>
      </c>
      <c r="F27586" s="50">
        <v>9899999903</v>
      </c>
      <c r="G27586" s="50"/>
      <c r="H27586" s="50"/>
      <c r="I27586" s="50"/>
      <c r="J27586" s="50"/>
      <c r="K27586" s="50"/>
      <c r="L27586" s="50"/>
    </row>
    <row r="27587" spans="4:12" x14ac:dyDescent="0.25">
      <c r="D27587" s="50">
        <v>5001112100</v>
      </c>
      <c r="E27587" s="50" t="s">
        <v>39</v>
      </c>
      <c r="F27587" s="50">
        <v>9899999903</v>
      </c>
      <c r="G27587" s="50"/>
      <c r="H27587" s="50"/>
      <c r="I27587" s="50"/>
      <c r="J27587" s="50"/>
      <c r="K27587" s="50"/>
      <c r="L27587" s="50"/>
    </row>
    <row r="27588" spans="4:12" x14ac:dyDescent="0.25">
      <c r="D27588" s="50">
        <v>5001112300</v>
      </c>
      <c r="E27588" s="50" t="s">
        <v>39</v>
      </c>
      <c r="F27588" s="50">
        <v>9899999903</v>
      </c>
      <c r="G27588" s="50"/>
      <c r="H27588" s="50"/>
      <c r="I27588" s="50"/>
      <c r="J27588" s="50"/>
      <c r="K27588" s="50"/>
      <c r="L27588" s="50"/>
    </row>
    <row r="27589" spans="4:12" x14ac:dyDescent="0.25">
      <c r="D27589" s="50">
        <v>5001202103</v>
      </c>
      <c r="E27589" s="50" t="s">
        <v>39</v>
      </c>
      <c r="F27589" s="50">
        <v>9899999903</v>
      </c>
      <c r="G27589" s="50"/>
      <c r="H27589" s="50"/>
      <c r="I27589" s="50"/>
      <c r="J27589" s="50"/>
      <c r="K27589" s="50"/>
      <c r="L27589" s="50"/>
    </row>
    <row r="27590" spans="4:12" x14ac:dyDescent="0.25">
      <c r="D27590" s="50">
        <v>5001202203</v>
      </c>
      <c r="E27590" s="50" t="s">
        <v>39</v>
      </c>
      <c r="F27590" s="50">
        <v>9899999903</v>
      </c>
      <c r="G27590" s="50"/>
      <c r="H27590" s="50"/>
      <c r="I27590" s="50"/>
      <c r="J27590" s="50"/>
      <c r="K27590" s="50"/>
      <c r="L27590" s="50"/>
    </row>
    <row r="27591" spans="4:12" x14ac:dyDescent="0.25">
      <c r="D27591" s="50">
        <v>5001202303</v>
      </c>
      <c r="E27591" s="50" t="s">
        <v>39</v>
      </c>
      <c r="F27591" s="50">
        <v>9899999903</v>
      </c>
      <c r="G27591" s="50"/>
      <c r="H27591" s="50"/>
      <c r="I27591" s="50"/>
      <c r="J27591" s="50"/>
      <c r="K27591" s="50"/>
      <c r="L27591" s="50"/>
    </row>
    <row r="27592" spans="4:12" x14ac:dyDescent="0.25">
      <c r="D27592" s="50">
        <v>5001202403</v>
      </c>
      <c r="E27592" s="50" t="s">
        <v>39</v>
      </c>
      <c r="F27592" s="50">
        <v>9899999903</v>
      </c>
      <c r="G27592" s="50"/>
      <c r="H27592" s="50"/>
      <c r="I27592" s="50"/>
      <c r="J27592" s="50"/>
      <c r="K27592" s="50"/>
      <c r="L27592" s="50"/>
    </row>
    <row r="27593" spans="4:12" x14ac:dyDescent="0.25">
      <c r="D27593" s="50">
        <v>5001203103</v>
      </c>
      <c r="E27593" s="50" t="s">
        <v>39</v>
      </c>
      <c r="F27593" s="50">
        <v>9899999903</v>
      </c>
      <c r="G27593" s="50"/>
      <c r="H27593" s="50"/>
      <c r="I27593" s="50"/>
      <c r="J27593" s="50"/>
      <c r="K27593" s="50"/>
      <c r="L27593" s="50"/>
    </row>
    <row r="27594" spans="4:12" x14ac:dyDescent="0.25">
      <c r="D27594" s="50">
        <v>5001203203</v>
      </c>
      <c r="E27594" s="50" t="s">
        <v>39</v>
      </c>
      <c r="F27594" s="50">
        <v>9899999903</v>
      </c>
      <c r="G27594" s="50"/>
      <c r="H27594" s="50"/>
      <c r="I27594" s="50"/>
      <c r="J27594" s="50"/>
      <c r="K27594" s="50"/>
      <c r="L27594" s="50"/>
    </row>
    <row r="27595" spans="4:12" x14ac:dyDescent="0.25">
      <c r="D27595" s="50">
        <v>5001203303</v>
      </c>
      <c r="E27595" s="50" t="s">
        <v>39</v>
      </c>
      <c r="F27595" s="50">
        <v>9899999903</v>
      </c>
      <c r="G27595" s="50"/>
      <c r="H27595" s="50"/>
      <c r="I27595" s="50"/>
      <c r="J27595" s="50"/>
      <c r="K27595" s="50"/>
      <c r="L27595" s="50"/>
    </row>
    <row r="27596" spans="4:12" x14ac:dyDescent="0.25">
      <c r="D27596" s="50">
        <v>5001203403</v>
      </c>
      <c r="E27596" s="50" t="s">
        <v>39</v>
      </c>
      <c r="F27596" s="50">
        <v>9899999903</v>
      </c>
      <c r="G27596" s="50"/>
      <c r="H27596" s="50"/>
      <c r="I27596" s="50"/>
      <c r="J27596" s="50"/>
      <c r="K27596" s="50"/>
      <c r="L27596" s="50"/>
    </row>
    <row r="27597" spans="4:12" x14ac:dyDescent="0.25">
      <c r="D27597" s="50">
        <v>5001204103</v>
      </c>
      <c r="E27597" s="50" t="s">
        <v>39</v>
      </c>
      <c r="F27597" s="50">
        <v>9899999903</v>
      </c>
      <c r="G27597" s="50"/>
      <c r="H27597" s="50"/>
      <c r="I27597" s="50"/>
      <c r="J27597" s="50"/>
      <c r="K27597" s="50"/>
      <c r="L27597" s="50"/>
    </row>
    <row r="27598" spans="4:12" x14ac:dyDescent="0.25">
      <c r="D27598" s="50">
        <v>5001204203</v>
      </c>
      <c r="E27598" s="50" t="s">
        <v>39</v>
      </c>
      <c r="F27598" s="50">
        <v>9899999903</v>
      </c>
      <c r="G27598" s="50"/>
      <c r="H27598" s="50"/>
      <c r="I27598" s="50"/>
      <c r="J27598" s="50"/>
      <c r="K27598" s="50"/>
      <c r="L27598" s="50"/>
    </row>
    <row r="27599" spans="4:12" x14ac:dyDescent="0.25">
      <c r="D27599" s="50">
        <v>5001204303</v>
      </c>
      <c r="E27599" s="50" t="s">
        <v>39</v>
      </c>
      <c r="F27599" s="50">
        <v>9899999903</v>
      </c>
      <c r="G27599" s="50"/>
      <c r="H27599" s="50"/>
      <c r="I27599" s="50"/>
      <c r="J27599" s="50"/>
      <c r="K27599" s="50"/>
      <c r="L27599" s="50"/>
    </row>
    <row r="27600" spans="4:12" x14ac:dyDescent="0.25">
      <c r="D27600" s="50">
        <v>5001204403</v>
      </c>
      <c r="E27600" s="50" t="s">
        <v>39</v>
      </c>
      <c r="F27600" s="50">
        <v>9899999903</v>
      </c>
      <c r="G27600" s="50"/>
      <c r="H27600" s="50"/>
      <c r="I27600" s="50"/>
      <c r="J27600" s="50"/>
      <c r="K27600" s="50"/>
      <c r="L27600" s="50"/>
    </row>
    <row r="27601" spans="4:12" x14ac:dyDescent="0.25">
      <c r="D27601" s="50">
        <v>5001205103</v>
      </c>
      <c r="E27601" s="50" t="s">
        <v>39</v>
      </c>
      <c r="F27601" s="50">
        <v>9899999903</v>
      </c>
      <c r="G27601" s="50"/>
      <c r="H27601" s="50"/>
      <c r="I27601" s="50"/>
      <c r="J27601" s="50"/>
      <c r="K27601" s="50"/>
      <c r="L27601" s="50"/>
    </row>
    <row r="27602" spans="4:12" x14ac:dyDescent="0.25">
      <c r="D27602" s="50">
        <v>5001205203</v>
      </c>
      <c r="E27602" s="50" t="s">
        <v>39</v>
      </c>
      <c r="F27602" s="50">
        <v>9899999903</v>
      </c>
      <c r="G27602" s="50"/>
      <c r="H27602" s="50"/>
      <c r="I27602" s="50"/>
      <c r="J27602" s="50"/>
      <c r="K27602" s="50"/>
      <c r="L27602" s="50"/>
    </row>
    <row r="27603" spans="4:12" x14ac:dyDescent="0.25">
      <c r="D27603" s="50">
        <v>5001205303</v>
      </c>
      <c r="E27603" s="50" t="s">
        <v>39</v>
      </c>
      <c r="F27603" s="50">
        <v>9899999903</v>
      </c>
      <c r="G27603" s="50"/>
      <c r="H27603" s="50"/>
      <c r="I27603" s="50"/>
      <c r="J27603" s="50"/>
      <c r="K27603" s="50"/>
      <c r="L27603" s="50"/>
    </row>
    <row r="27604" spans="4:12" x14ac:dyDescent="0.25">
      <c r="D27604" s="50">
        <v>5001206103</v>
      </c>
      <c r="E27604" s="50" t="s">
        <v>39</v>
      </c>
      <c r="F27604" s="50">
        <v>9899999903</v>
      </c>
      <c r="G27604" s="50"/>
      <c r="H27604" s="50"/>
      <c r="I27604" s="50"/>
      <c r="J27604" s="50"/>
      <c r="K27604" s="50"/>
      <c r="L27604" s="50"/>
    </row>
    <row r="27605" spans="4:12" x14ac:dyDescent="0.25">
      <c r="D27605" s="50">
        <v>5001206105</v>
      </c>
      <c r="E27605" s="50" t="s">
        <v>39</v>
      </c>
      <c r="F27605" s="50">
        <v>9899999903</v>
      </c>
      <c r="G27605" s="50"/>
      <c r="H27605" s="50"/>
      <c r="I27605" s="50"/>
      <c r="J27605" s="50"/>
      <c r="K27605" s="50"/>
      <c r="L27605" s="50"/>
    </row>
    <row r="27606" spans="4:12" x14ac:dyDescent="0.25">
      <c r="D27606" s="50">
        <v>5001206110</v>
      </c>
      <c r="E27606" s="50" t="s">
        <v>39</v>
      </c>
      <c r="F27606" s="50">
        <v>9899999903</v>
      </c>
      <c r="G27606" s="50"/>
      <c r="H27606" s="50"/>
      <c r="I27606" s="50"/>
      <c r="J27606" s="50"/>
      <c r="K27606" s="50"/>
      <c r="L27606" s="50"/>
    </row>
    <row r="27607" spans="4:12" x14ac:dyDescent="0.25">
      <c r="D27607" s="50">
        <v>5001206203</v>
      </c>
      <c r="E27607" s="50" t="s">
        <v>39</v>
      </c>
      <c r="F27607" s="50">
        <v>9899999903</v>
      </c>
      <c r="G27607" s="50"/>
      <c r="H27607" s="50"/>
      <c r="I27607" s="50"/>
      <c r="J27607" s="50"/>
      <c r="K27607" s="50"/>
      <c r="L27607" s="50"/>
    </row>
    <row r="27608" spans="4:12" x14ac:dyDescent="0.25">
      <c r="D27608" s="50">
        <v>5001206205</v>
      </c>
      <c r="E27608" s="50" t="s">
        <v>39</v>
      </c>
      <c r="F27608" s="50">
        <v>9899999903</v>
      </c>
      <c r="G27608" s="50"/>
      <c r="H27608" s="50"/>
      <c r="I27608" s="50"/>
      <c r="J27608" s="50"/>
      <c r="K27608" s="50"/>
      <c r="L27608" s="50"/>
    </row>
    <row r="27609" spans="4:12" x14ac:dyDescent="0.25">
      <c r="D27609" s="50">
        <v>5001206310</v>
      </c>
      <c r="E27609" s="50" t="s">
        <v>39</v>
      </c>
      <c r="F27609" s="50">
        <v>9899999903</v>
      </c>
      <c r="G27609" s="50"/>
      <c r="H27609" s="50"/>
      <c r="I27609" s="50"/>
      <c r="J27609" s="50"/>
      <c r="K27609" s="50"/>
      <c r="L27609" s="50"/>
    </row>
    <row r="27610" spans="4:12" x14ac:dyDescent="0.25">
      <c r="D27610" s="50">
        <v>5001206403</v>
      </c>
      <c r="E27610" s="50" t="s">
        <v>39</v>
      </c>
      <c r="F27610" s="50">
        <v>9899999903</v>
      </c>
      <c r="G27610" s="50"/>
      <c r="H27610" s="50"/>
      <c r="I27610" s="50"/>
      <c r="J27610" s="50"/>
      <c r="K27610" s="50"/>
      <c r="L27610" s="50"/>
    </row>
    <row r="27611" spans="4:12" x14ac:dyDescent="0.25">
      <c r="D27611" s="50">
        <v>5001206405</v>
      </c>
      <c r="E27611" s="50" t="s">
        <v>39</v>
      </c>
      <c r="F27611" s="50">
        <v>9899999903</v>
      </c>
      <c r="G27611" s="50"/>
      <c r="H27611" s="50"/>
      <c r="I27611" s="50"/>
      <c r="J27611" s="50"/>
      <c r="K27611" s="50"/>
      <c r="L27611" s="50"/>
    </row>
    <row r="27612" spans="4:12" x14ac:dyDescent="0.25">
      <c r="D27612" s="50">
        <v>5001206410</v>
      </c>
      <c r="E27612" s="50" t="s">
        <v>39</v>
      </c>
      <c r="F27612" s="50">
        <v>9899999903</v>
      </c>
      <c r="G27612" s="50"/>
      <c r="H27612" s="50"/>
      <c r="I27612" s="50"/>
      <c r="J27612" s="50"/>
      <c r="K27612" s="50"/>
      <c r="L27612" s="50"/>
    </row>
    <row r="27613" spans="4:12" x14ac:dyDescent="0.25">
      <c r="D27613" s="50">
        <v>5001208103</v>
      </c>
      <c r="E27613" s="50" t="s">
        <v>39</v>
      </c>
      <c r="F27613" s="50">
        <v>9899999903</v>
      </c>
      <c r="G27613" s="50"/>
      <c r="H27613" s="50"/>
      <c r="I27613" s="50"/>
      <c r="J27613" s="50"/>
      <c r="K27613" s="50"/>
      <c r="L27613" s="50"/>
    </row>
    <row r="27614" spans="4:12" x14ac:dyDescent="0.25">
      <c r="D27614" s="50">
        <v>5001208105</v>
      </c>
      <c r="E27614" s="50" t="s">
        <v>39</v>
      </c>
      <c r="F27614" s="50">
        <v>9899999903</v>
      </c>
      <c r="G27614" s="50"/>
      <c r="H27614" s="50"/>
      <c r="I27614" s="50"/>
      <c r="J27614" s="50"/>
      <c r="K27614" s="50"/>
      <c r="L27614" s="50"/>
    </row>
    <row r="27615" spans="4:12" x14ac:dyDescent="0.25">
      <c r="D27615" s="50">
        <v>5001208110</v>
      </c>
      <c r="E27615" s="50" t="s">
        <v>39</v>
      </c>
      <c r="F27615" s="50">
        <v>9899999903</v>
      </c>
      <c r="G27615" s="50"/>
      <c r="H27615" s="50"/>
      <c r="I27615" s="50"/>
      <c r="J27615" s="50"/>
      <c r="K27615" s="50"/>
      <c r="L27615" s="50"/>
    </row>
    <row r="27616" spans="4:12" x14ac:dyDescent="0.25">
      <c r="D27616" s="50">
        <v>5001208120</v>
      </c>
      <c r="E27616" s="50" t="s">
        <v>39</v>
      </c>
      <c r="F27616" s="50">
        <v>9899999903</v>
      </c>
      <c r="G27616" s="50"/>
      <c r="H27616" s="50"/>
      <c r="I27616" s="50"/>
      <c r="J27616" s="50"/>
      <c r="K27616" s="50"/>
      <c r="L27616" s="50"/>
    </row>
    <row r="27617" spans="4:12" x14ac:dyDescent="0.25">
      <c r="D27617" s="50">
        <v>5001208203</v>
      </c>
      <c r="E27617" s="50" t="s">
        <v>39</v>
      </c>
      <c r="F27617" s="50">
        <v>9899999903</v>
      </c>
      <c r="G27617" s="50"/>
      <c r="H27617" s="50"/>
      <c r="I27617" s="50"/>
      <c r="J27617" s="50"/>
      <c r="K27617" s="50"/>
      <c r="L27617" s="50"/>
    </row>
    <row r="27618" spans="4:12" x14ac:dyDescent="0.25">
      <c r="D27618" s="50">
        <v>5001208205</v>
      </c>
      <c r="E27618" s="50" t="s">
        <v>39</v>
      </c>
      <c r="F27618" s="50">
        <v>9899999903</v>
      </c>
      <c r="G27618" s="50"/>
      <c r="H27618" s="50"/>
      <c r="I27618" s="50"/>
      <c r="J27618" s="50"/>
      <c r="K27618" s="50"/>
      <c r="L27618" s="50"/>
    </row>
    <row r="27619" spans="4:12" x14ac:dyDescent="0.25">
      <c r="D27619" s="50">
        <v>5001208210</v>
      </c>
      <c r="E27619" s="50" t="s">
        <v>39</v>
      </c>
      <c r="F27619" s="50">
        <v>9899999903</v>
      </c>
      <c r="G27619" s="50"/>
      <c r="H27619" s="50"/>
      <c r="I27619" s="50"/>
      <c r="J27619" s="50"/>
      <c r="K27619" s="50"/>
      <c r="L27619" s="50"/>
    </row>
    <row r="27620" spans="4:12" x14ac:dyDescent="0.25">
      <c r="D27620" s="50">
        <v>5001208220</v>
      </c>
      <c r="E27620" s="50" t="s">
        <v>39</v>
      </c>
      <c r="F27620" s="50">
        <v>9899999903</v>
      </c>
      <c r="G27620" s="50"/>
      <c r="H27620" s="50"/>
      <c r="I27620" s="50"/>
      <c r="J27620" s="50"/>
      <c r="K27620" s="50"/>
      <c r="L27620" s="50"/>
    </row>
    <row r="27621" spans="4:12" x14ac:dyDescent="0.25">
      <c r="D27621" s="50">
        <v>5001208920</v>
      </c>
      <c r="E27621" s="50" t="s">
        <v>39</v>
      </c>
      <c r="F27621" s="50">
        <v>9899999903</v>
      </c>
      <c r="G27621" s="50"/>
      <c r="H27621" s="50"/>
      <c r="I27621" s="50"/>
      <c r="J27621" s="50"/>
      <c r="K27621" s="50"/>
      <c r="L27621" s="50"/>
    </row>
    <row r="27622" spans="4:12" x14ac:dyDescent="0.25">
      <c r="D27622" s="50">
        <v>5001210105</v>
      </c>
      <c r="E27622" s="50" t="s">
        <v>39</v>
      </c>
      <c r="F27622" s="50">
        <v>9899999903</v>
      </c>
      <c r="G27622" s="50"/>
      <c r="H27622" s="50"/>
      <c r="I27622" s="50"/>
      <c r="J27622" s="50"/>
      <c r="K27622" s="50"/>
      <c r="L27622" s="50"/>
    </row>
    <row r="27623" spans="4:12" x14ac:dyDescent="0.25">
      <c r="D27623" s="50">
        <v>5001210110</v>
      </c>
      <c r="E27623" s="50" t="s">
        <v>39</v>
      </c>
      <c r="F27623" s="50">
        <v>9899999903</v>
      </c>
      <c r="G27623" s="50"/>
      <c r="H27623" s="50"/>
      <c r="I27623" s="50"/>
      <c r="J27623" s="50"/>
      <c r="K27623" s="50"/>
      <c r="L27623" s="50"/>
    </row>
    <row r="27624" spans="4:12" x14ac:dyDescent="0.25">
      <c r="D27624" s="50">
        <v>5001210115</v>
      </c>
      <c r="E27624" s="50" t="s">
        <v>39</v>
      </c>
      <c r="F27624" s="50">
        <v>9899999903</v>
      </c>
      <c r="G27624" s="50"/>
      <c r="H27624" s="50"/>
      <c r="I27624" s="50"/>
      <c r="J27624" s="50"/>
      <c r="K27624" s="50"/>
      <c r="L27624" s="50"/>
    </row>
    <row r="27625" spans="4:12" x14ac:dyDescent="0.25">
      <c r="D27625" s="50">
        <v>5001210120</v>
      </c>
      <c r="E27625" s="50" t="s">
        <v>39</v>
      </c>
      <c r="F27625" s="50">
        <v>9899999903</v>
      </c>
      <c r="G27625" s="50"/>
      <c r="H27625" s="50"/>
      <c r="I27625" s="50"/>
      <c r="J27625" s="50"/>
      <c r="K27625" s="50"/>
      <c r="L27625" s="50"/>
    </row>
    <row r="27626" spans="4:12" x14ac:dyDescent="0.25">
      <c r="D27626" s="50">
        <v>5001210130</v>
      </c>
      <c r="E27626" s="50" t="s">
        <v>39</v>
      </c>
      <c r="F27626" s="50">
        <v>9899999903</v>
      </c>
      <c r="G27626" s="50"/>
      <c r="H27626" s="50"/>
      <c r="I27626" s="50"/>
      <c r="J27626" s="50"/>
      <c r="K27626" s="50"/>
      <c r="L27626" s="50"/>
    </row>
    <row r="27627" spans="4:12" x14ac:dyDescent="0.25">
      <c r="D27627" s="50">
        <v>5001210230</v>
      </c>
      <c r="E27627" s="50" t="s">
        <v>39</v>
      </c>
      <c r="F27627" s="50">
        <v>9899999903</v>
      </c>
      <c r="G27627" s="50"/>
      <c r="H27627" s="50"/>
      <c r="I27627" s="50"/>
      <c r="J27627" s="50"/>
      <c r="K27627" s="50"/>
      <c r="L27627" s="50"/>
    </row>
    <row r="27628" spans="4:12" x14ac:dyDescent="0.25">
      <c r="D27628" s="50">
        <v>5001210305</v>
      </c>
      <c r="E27628" s="50" t="s">
        <v>39</v>
      </c>
      <c r="F27628" s="50">
        <v>9899999903</v>
      </c>
      <c r="G27628" s="50"/>
      <c r="H27628" s="50"/>
      <c r="I27628" s="50"/>
      <c r="J27628" s="50"/>
      <c r="K27628" s="50"/>
      <c r="L27628" s="50"/>
    </row>
    <row r="27629" spans="4:12" x14ac:dyDescent="0.25">
      <c r="D27629" s="50">
        <v>5001210310</v>
      </c>
      <c r="E27629" s="50" t="s">
        <v>39</v>
      </c>
      <c r="F27629" s="50">
        <v>9899999903</v>
      </c>
      <c r="G27629" s="50"/>
      <c r="H27629" s="50"/>
      <c r="I27629" s="50"/>
      <c r="J27629" s="50"/>
      <c r="K27629" s="50"/>
      <c r="L27629" s="50"/>
    </row>
    <row r="27630" spans="4:12" x14ac:dyDescent="0.25">
      <c r="D27630" s="50">
        <v>5001210315</v>
      </c>
      <c r="E27630" s="50" t="s">
        <v>39</v>
      </c>
      <c r="F27630" s="50">
        <v>9899999903</v>
      </c>
      <c r="G27630" s="50"/>
      <c r="H27630" s="50"/>
      <c r="I27630" s="50"/>
      <c r="J27630" s="50"/>
      <c r="K27630" s="50"/>
      <c r="L27630" s="50"/>
    </row>
    <row r="27631" spans="4:12" x14ac:dyDescent="0.25">
      <c r="D27631" s="50">
        <v>5001210320</v>
      </c>
      <c r="E27631" s="50" t="s">
        <v>39</v>
      </c>
      <c r="F27631" s="50">
        <v>9899999903</v>
      </c>
      <c r="G27631" s="50"/>
      <c r="H27631" s="50"/>
      <c r="I27631" s="50"/>
      <c r="J27631" s="50"/>
      <c r="K27631" s="50"/>
      <c r="L27631" s="50"/>
    </row>
    <row r="27632" spans="4:12" x14ac:dyDescent="0.25">
      <c r="D27632" s="50">
        <v>5001210330</v>
      </c>
      <c r="E27632" s="50" t="s">
        <v>39</v>
      </c>
      <c r="F27632" s="50">
        <v>9899999903</v>
      </c>
      <c r="G27632" s="50"/>
      <c r="H27632" s="50"/>
      <c r="I27632" s="50"/>
      <c r="J27632" s="50"/>
      <c r="K27632" s="50"/>
      <c r="L27632" s="50"/>
    </row>
    <row r="27633" spans="4:12" x14ac:dyDescent="0.25">
      <c r="D27633" s="50">
        <v>5001212105</v>
      </c>
      <c r="E27633" s="50" t="s">
        <v>39</v>
      </c>
      <c r="F27633" s="50">
        <v>9899999903</v>
      </c>
      <c r="G27633" s="50"/>
      <c r="H27633" s="50"/>
      <c r="I27633" s="50"/>
      <c r="J27633" s="50"/>
      <c r="K27633" s="50"/>
      <c r="L27633" s="50"/>
    </row>
    <row r="27634" spans="4:12" x14ac:dyDescent="0.25">
      <c r="D27634" s="50">
        <v>5001212110</v>
      </c>
      <c r="E27634" s="50" t="s">
        <v>39</v>
      </c>
      <c r="F27634" s="50">
        <v>9899999903</v>
      </c>
      <c r="G27634" s="50"/>
      <c r="H27634" s="50"/>
      <c r="I27634" s="50"/>
      <c r="J27634" s="50"/>
      <c r="K27634" s="50"/>
      <c r="L27634" s="50"/>
    </row>
    <row r="27635" spans="4:12" x14ac:dyDescent="0.25">
      <c r="D27635" s="50">
        <v>5001212115</v>
      </c>
      <c r="E27635" s="50" t="s">
        <v>39</v>
      </c>
      <c r="F27635" s="50">
        <v>9899999903</v>
      </c>
      <c r="G27635" s="50"/>
      <c r="H27635" s="50"/>
      <c r="I27635" s="50"/>
      <c r="J27635" s="50"/>
      <c r="K27635" s="50"/>
      <c r="L27635" s="50"/>
    </row>
    <row r="27636" spans="4:12" x14ac:dyDescent="0.25">
      <c r="D27636" s="50">
        <v>5001212240</v>
      </c>
      <c r="E27636" s="50" t="s">
        <v>39</v>
      </c>
      <c r="F27636" s="50">
        <v>9899999903</v>
      </c>
      <c r="G27636" s="50"/>
      <c r="H27636" s="50"/>
      <c r="I27636" s="50"/>
      <c r="J27636" s="50"/>
      <c r="K27636" s="50"/>
      <c r="L27636" s="50"/>
    </row>
    <row r="27637" spans="4:12" x14ac:dyDescent="0.25">
      <c r="D27637" s="50">
        <v>5001212305</v>
      </c>
      <c r="E27637" s="50" t="s">
        <v>39</v>
      </c>
      <c r="F27637" s="50">
        <v>9899999903</v>
      </c>
      <c r="G27637" s="50"/>
      <c r="H27637" s="50"/>
      <c r="I27637" s="50"/>
      <c r="J27637" s="50"/>
      <c r="K27637" s="50"/>
      <c r="L27637" s="50"/>
    </row>
    <row r="27638" spans="4:12" x14ac:dyDescent="0.25">
      <c r="D27638" s="50">
        <v>5001212310</v>
      </c>
      <c r="E27638" s="50" t="s">
        <v>39</v>
      </c>
      <c r="F27638" s="50">
        <v>9899999903</v>
      </c>
      <c r="G27638" s="50"/>
      <c r="H27638" s="50"/>
      <c r="I27638" s="50"/>
      <c r="J27638" s="50"/>
      <c r="K27638" s="50"/>
      <c r="L27638" s="50"/>
    </row>
    <row r="27639" spans="4:12" x14ac:dyDescent="0.25">
      <c r="D27639" s="50">
        <v>5001212315</v>
      </c>
      <c r="E27639" s="50" t="s">
        <v>39</v>
      </c>
      <c r="F27639" s="50">
        <v>9899999903</v>
      </c>
      <c r="G27639" s="50"/>
      <c r="H27639" s="50"/>
      <c r="I27639" s="50"/>
      <c r="J27639" s="50"/>
      <c r="K27639" s="50"/>
      <c r="L27639" s="50"/>
    </row>
    <row r="27640" spans="4:12" x14ac:dyDescent="0.25">
      <c r="D27640" s="50">
        <v>5001216130</v>
      </c>
      <c r="E27640" s="50" t="s">
        <v>39</v>
      </c>
      <c r="F27640" s="50">
        <v>9899999903</v>
      </c>
      <c r="G27640" s="50"/>
      <c r="H27640" s="50"/>
      <c r="I27640" s="50"/>
      <c r="J27640" s="50"/>
      <c r="K27640" s="50"/>
      <c r="L27640" s="50"/>
    </row>
    <row r="27641" spans="4:12" x14ac:dyDescent="0.25">
      <c r="D27641" s="50">
        <v>5001216250</v>
      </c>
      <c r="E27641" s="50" t="s">
        <v>39</v>
      </c>
      <c r="F27641" s="50">
        <v>9899999903</v>
      </c>
      <c r="G27641" s="50"/>
      <c r="H27641" s="50"/>
      <c r="I27641" s="50"/>
      <c r="J27641" s="50"/>
      <c r="K27641" s="50"/>
      <c r="L27641" s="50"/>
    </row>
    <row r="27642" spans="4:12" x14ac:dyDescent="0.25">
      <c r="D27642" s="50">
        <v>5001220260</v>
      </c>
      <c r="E27642" s="50" t="s">
        <v>39</v>
      </c>
      <c r="F27642" s="50">
        <v>9899999903</v>
      </c>
      <c r="G27642" s="50"/>
      <c r="H27642" s="50"/>
      <c r="I27642" s="50"/>
      <c r="J27642" s="50"/>
      <c r="K27642" s="50"/>
      <c r="L27642" s="50"/>
    </row>
    <row r="27643" spans="4:12" x14ac:dyDescent="0.25">
      <c r="D27643" s="50">
        <v>5001306100</v>
      </c>
      <c r="E27643" s="50" t="s">
        <v>39</v>
      </c>
      <c r="F27643" s="50">
        <v>9899999903</v>
      </c>
      <c r="G27643" s="50"/>
      <c r="H27643" s="50"/>
      <c r="I27643" s="50"/>
      <c r="J27643" s="50"/>
      <c r="K27643" s="50"/>
      <c r="L27643" s="50"/>
    </row>
    <row r="27644" spans="4:12" x14ac:dyDescent="0.25">
      <c r="D27644" s="50">
        <v>5001306200</v>
      </c>
      <c r="E27644" s="50" t="s">
        <v>39</v>
      </c>
      <c r="F27644" s="50">
        <v>9899999903</v>
      </c>
      <c r="G27644" s="50"/>
      <c r="H27644" s="50"/>
      <c r="I27644" s="50"/>
      <c r="J27644" s="50"/>
      <c r="K27644" s="50"/>
      <c r="L27644" s="50"/>
    </row>
    <row r="27645" spans="4:12" x14ac:dyDescent="0.25">
      <c r="D27645" s="50">
        <v>5001308100</v>
      </c>
      <c r="E27645" s="50" t="s">
        <v>39</v>
      </c>
      <c r="F27645" s="50">
        <v>9899999903</v>
      </c>
      <c r="G27645" s="50"/>
      <c r="H27645" s="50"/>
      <c r="I27645" s="50"/>
      <c r="J27645" s="50"/>
      <c r="K27645" s="50"/>
      <c r="L27645" s="50"/>
    </row>
    <row r="27646" spans="4:12" x14ac:dyDescent="0.25">
      <c r="D27646" s="50">
        <v>5001308200</v>
      </c>
      <c r="E27646" s="50" t="s">
        <v>39</v>
      </c>
      <c r="F27646" s="50">
        <v>9899999903</v>
      </c>
      <c r="G27646" s="50"/>
      <c r="H27646" s="50"/>
      <c r="I27646" s="50"/>
      <c r="J27646" s="50"/>
      <c r="K27646" s="50"/>
      <c r="L27646" s="50"/>
    </row>
    <row r="27647" spans="4:12" x14ac:dyDescent="0.25">
      <c r="D27647" s="50">
        <v>5001310100</v>
      </c>
      <c r="E27647" s="50" t="s">
        <v>39</v>
      </c>
      <c r="F27647" s="50">
        <v>9899999903</v>
      </c>
      <c r="G27647" s="50"/>
      <c r="H27647" s="50"/>
      <c r="I27647" s="50"/>
      <c r="J27647" s="50"/>
      <c r="K27647" s="50"/>
      <c r="L27647" s="50"/>
    </row>
    <row r="27648" spans="4:12" x14ac:dyDescent="0.25">
      <c r="D27648" s="50">
        <v>5001310200</v>
      </c>
      <c r="E27648" s="50" t="s">
        <v>39</v>
      </c>
      <c r="F27648" s="50">
        <v>9899999903</v>
      </c>
      <c r="G27648" s="50"/>
      <c r="H27648" s="50"/>
      <c r="I27648" s="50"/>
      <c r="J27648" s="50"/>
      <c r="K27648" s="50"/>
      <c r="L27648" s="50"/>
    </row>
    <row r="27649" spans="4:12" x14ac:dyDescent="0.25">
      <c r="D27649" s="50">
        <v>5001312100</v>
      </c>
      <c r="E27649" s="50" t="s">
        <v>39</v>
      </c>
      <c r="F27649" s="50">
        <v>9899999903</v>
      </c>
      <c r="G27649" s="50"/>
      <c r="H27649" s="50"/>
      <c r="I27649" s="50"/>
      <c r="J27649" s="50"/>
      <c r="K27649" s="50"/>
      <c r="L27649" s="50"/>
    </row>
    <row r="27650" spans="4:12" x14ac:dyDescent="0.25">
      <c r="D27650" s="50">
        <v>5001312200</v>
      </c>
      <c r="E27650" s="50" t="s">
        <v>39</v>
      </c>
      <c r="F27650" s="50">
        <v>9899999903</v>
      </c>
      <c r="G27650" s="50"/>
      <c r="H27650" s="50"/>
      <c r="I27650" s="50"/>
      <c r="J27650" s="50"/>
      <c r="K27650" s="50"/>
      <c r="L27650" s="50"/>
    </row>
    <row r="27651" spans="4:12" x14ac:dyDescent="0.25">
      <c r="D27651" s="50">
        <v>5001316100</v>
      </c>
      <c r="E27651" s="50" t="s">
        <v>39</v>
      </c>
      <c r="F27651" s="50">
        <v>9899999903</v>
      </c>
      <c r="G27651" s="50"/>
      <c r="H27651" s="50"/>
      <c r="I27651" s="50"/>
      <c r="J27651" s="50"/>
      <c r="K27651" s="50"/>
      <c r="L27651" s="50"/>
    </row>
    <row r="27652" spans="4:12" x14ac:dyDescent="0.25">
      <c r="D27652" s="50">
        <v>5001316200</v>
      </c>
      <c r="E27652" s="50" t="s">
        <v>39</v>
      </c>
      <c r="F27652" s="50">
        <v>9899999903</v>
      </c>
      <c r="G27652" s="50"/>
      <c r="H27652" s="50"/>
      <c r="I27652" s="50"/>
      <c r="J27652" s="50"/>
      <c r="K27652" s="50"/>
      <c r="L27652" s="50"/>
    </row>
    <row r="27653" spans="4:12" x14ac:dyDescent="0.25">
      <c r="D27653" s="50">
        <v>5001320100</v>
      </c>
      <c r="E27653" s="50" t="s">
        <v>39</v>
      </c>
      <c r="F27653" s="50">
        <v>9899999903</v>
      </c>
      <c r="G27653" s="50"/>
      <c r="H27653" s="50"/>
      <c r="I27653" s="50"/>
      <c r="J27653" s="50"/>
      <c r="K27653" s="50"/>
      <c r="L27653" s="50"/>
    </row>
    <row r="27654" spans="4:12" x14ac:dyDescent="0.25">
      <c r="D27654" s="50">
        <v>5001320200</v>
      </c>
      <c r="E27654" s="50" t="s">
        <v>39</v>
      </c>
      <c r="F27654" s="50">
        <v>9899999903</v>
      </c>
      <c r="G27654" s="50"/>
      <c r="H27654" s="50"/>
      <c r="I27654" s="50"/>
      <c r="J27654" s="50"/>
      <c r="K27654" s="50"/>
      <c r="L27654" s="50"/>
    </row>
    <row r="27655" spans="4:12" x14ac:dyDescent="0.25">
      <c r="D27655" s="50">
        <v>5001402100</v>
      </c>
      <c r="E27655" s="50" t="s">
        <v>39</v>
      </c>
      <c r="F27655" s="50">
        <v>9899999903</v>
      </c>
      <c r="G27655" s="50"/>
      <c r="H27655" s="50"/>
      <c r="I27655" s="50"/>
      <c r="J27655" s="50"/>
      <c r="K27655" s="50"/>
      <c r="L27655" s="50"/>
    </row>
    <row r="27656" spans="4:12" x14ac:dyDescent="0.25">
      <c r="D27656" s="50">
        <v>5001402200</v>
      </c>
      <c r="E27656" s="50" t="s">
        <v>39</v>
      </c>
      <c r="F27656" s="50">
        <v>9899999903</v>
      </c>
      <c r="G27656" s="50"/>
      <c r="H27656" s="50"/>
      <c r="I27656" s="50"/>
      <c r="J27656" s="50"/>
      <c r="K27656" s="50"/>
      <c r="L27656" s="50"/>
    </row>
    <row r="27657" spans="4:12" x14ac:dyDescent="0.25">
      <c r="D27657" s="50">
        <v>5001402300</v>
      </c>
      <c r="E27657" s="50" t="s">
        <v>39</v>
      </c>
      <c r="F27657" s="50">
        <v>9899999903</v>
      </c>
      <c r="G27657" s="50"/>
      <c r="H27657" s="50"/>
      <c r="I27657" s="50"/>
      <c r="J27657" s="50"/>
      <c r="K27657" s="50"/>
      <c r="L27657" s="50"/>
    </row>
    <row r="27658" spans="4:12" x14ac:dyDescent="0.25">
      <c r="D27658" s="50">
        <v>5001402400</v>
      </c>
      <c r="E27658" s="50" t="s">
        <v>39</v>
      </c>
      <c r="F27658" s="50">
        <v>9899999903</v>
      </c>
      <c r="G27658" s="50"/>
      <c r="H27658" s="50"/>
      <c r="I27658" s="50"/>
      <c r="J27658" s="50"/>
      <c r="K27658" s="50"/>
      <c r="L27658" s="50"/>
    </row>
    <row r="27659" spans="4:12" x14ac:dyDescent="0.25">
      <c r="D27659" s="50">
        <v>5001403100</v>
      </c>
      <c r="E27659" s="50" t="s">
        <v>39</v>
      </c>
      <c r="F27659" s="50">
        <v>9899999903</v>
      </c>
      <c r="G27659" s="50"/>
      <c r="H27659" s="50"/>
      <c r="I27659" s="50"/>
      <c r="J27659" s="50"/>
      <c r="K27659" s="50"/>
      <c r="L27659" s="50"/>
    </row>
    <row r="27660" spans="4:12" x14ac:dyDescent="0.25">
      <c r="D27660" s="50">
        <v>5001403200</v>
      </c>
      <c r="E27660" s="50" t="s">
        <v>39</v>
      </c>
      <c r="F27660" s="50">
        <v>9899999903</v>
      </c>
      <c r="G27660" s="50"/>
      <c r="H27660" s="50"/>
      <c r="I27660" s="50"/>
      <c r="J27660" s="50"/>
      <c r="K27660" s="50"/>
      <c r="L27660" s="50"/>
    </row>
    <row r="27661" spans="4:12" x14ac:dyDescent="0.25">
      <c r="D27661" s="50">
        <v>5001403300</v>
      </c>
      <c r="E27661" s="50" t="s">
        <v>39</v>
      </c>
      <c r="F27661" s="50">
        <v>9899999903</v>
      </c>
      <c r="G27661" s="50"/>
      <c r="H27661" s="50"/>
      <c r="I27661" s="50"/>
      <c r="J27661" s="50"/>
      <c r="K27661" s="50"/>
      <c r="L27661" s="50"/>
    </row>
    <row r="27662" spans="4:12" x14ac:dyDescent="0.25">
      <c r="D27662" s="50">
        <v>5001403400</v>
      </c>
      <c r="E27662" s="50" t="s">
        <v>39</v>
      </c>
      <c r="F27662" s="50">
        <v>9899999903</v>
      </c>
      <c r="G27662" s="50"/>
      <c r="H27662" s="50"/>
      <c r="I27662" s="50"/>
      <c r="J27662" s="50"/>
      <c r="K27662" s="50"/>
      <c r="L27662" s="50"/>
    </row>
    <row r="27663" spans="4:12" x14ac:dyDescent="0.25">
      <c r="D27663" s="50">
        <v>5001404100</v>
      </c>
      <c r="E27663" s="50" t="s">
        <v>39</v>
      </c>
      <c r="F27663" s="50">
        <v>9899999903</v>
      </c>
      <c r="G27663" s="50"/>
      <c r="H27663" s="50"/>
      <c r="I27663" s="50"/>
      <c r="J27663" s="50"/>
      <c r="K27663" s="50"/>
      <c r="L27663" s="50"/>
    </row>
    <row r="27664" spans="4:12" x14ac:dyDescent="0.25">
      <c r="D27664" s="50">
        <v>5001404200</v>
      </c>
      <c r="E27664" s="50" t="s">
        <v>39</v>
      </c>
      <c r="F27664" s="50">
        <v>9899999903</v>
      </c>
      <c r="G27664" s="50"/>
      <c r="H27664" s="50"/>
      <c r="I27664" s="50"/>
      <c r="J27664" s="50"/>
      <c r="K27664" s="50"/>
      <c r="L27664" s="50"/>
    </row>
    <row r="27665" spans="4:12" x14ac:dyDescent="0.25">
      <c r="D27665" s="50">
        <v>5001404300</v>
      </c>
      <c r="E27665" s="50" t="s">
        <v>39</v>
      </c>
      <c r="F27665" s="50">
        <v>9899999903</v>
      </c>
      <c r="G27665" s="50"/>
      <c r="H27665" s="50"/>
      <c r="I27665" s="50"/>
      <c r="J27665" s="50"/>
      <c r="K27665" s="50"/>
      <c r="L27665" s="50"/>
    </row>
    <row r="27666" spans="4:12" x14ac:dyDescent="0.25">
      <c r="D27666" s="50">
        <v>5001404400</v>
      </c>
      <c r="E27666" s="50" t="s">
        <v>39</v>
      </c>
      <c r="F27666" s="50">
        <v>9899999903</v>
      </c>
      <c r="G27666" s="50"/>
      <c r="H27666" s="50"/>
      <c r="I27666" s="50"/>
      <c r="J27666" s="50"/>
      <c r="K27666" s="50"/>
      <c r="L27666" s="50"/>
    </row>
    <row r="27667" spans="4:12" x14ac:dyDescent="0.25">
      <c r="D27667" s="50">
        <v>5001405100</v>
      </c>
      <c r="E27667" s="50" t="s">
        <v>39</v>
      </c>
      <c r="F27667" s="50">
        <v>9899999903</v>
      </c>
      <c r="G27667" s="50"/>
      <c r="H27667" s="50"/>
      <c r="I27667" s="50"/>
      <c r="J27667" s="50"/>
      <c r="K27667" s="50"/>
      <c r="L27667" s="50"/>
    </row>
    <row r="27668" spans="4:12" x14ac:dyDescent="0.25">
      <c r="D27668" s="50">
        <v>5001405200</v>
      </c>
      <c r="E27668" s="50" t="s">
        <v>39</v>
      </c>
      <c r="F27668" s="50">
        <v>9899999903</v>
      </c>
      <c r="G27668" s="50"/>
      <c r="H27668" s="50"/>
      <c r="I27668" s="50"/>
      <c r="J27668" s="50"/>
      <c r="K27668" s="50"/>
      <c r="L27668" s="50"/>
    </row>
    <row r="27669" spans="4:12" x14ac:dyDescent="0.25">
      <c r="D27669" s="50">
        <v>5001405400</v>
      </c>
      <c r="E27669" s="50" t="s">
        <v>39</v>
      </c>
      <c r="F27669" s="50">
        <v>9899999903</v>
      </c>
      <c r="G27669" s="50"/>
      <c r="H27669" s="50"/>
      <c r="I27669" s="50"/>
      <c r="J27669" s="50"/>
      <c r="K27669" s="50"/>
      <c r="L27669" s="50"/>
    </row>
    <row r="27670" spans="4:12" x14ac:dyDescent="0.25">
      <c r="D27670" s="50">
        <v>5001406100</v>
      </c>
      <c r="E27670" s="50" t="s">
        <v>39</v>
      </c>
      <c r="F27670" s="50">
        <v>9899999903</v>
      </c>
      <c r="G27670" s="50"/>
      <c r="H27670" s="50"/>
      <c r="I27670" s="50"/>
      <c r="J27670" s="50"/>
      <c r="K27670" s="50"/>
      <c r="L27670" s="50"/>
    </row>
    <row r="27671" spans="4:12" x14ac:dyDescent="0.25">
      <c r="D27671" s="50">
        <v>5001406200</v>
      </c>
      <c r="E27671" s="50" t="s">
        <v>39</v>
      </c>
      <c r="F27671" s="50">
        <v>9899999903</v>
      </c>
      <c r="G27671" s="50"/>
      <c r="H27671" s="50"/>
      <c r="I27671" s="50"/>
      <c r="J27671" s="50"/>
      <c r="K27671" s="50"/>
      <c r="L27671" s="50"/>
    </row>
    <row r="27672" spans="4:12" x14ac:dyDescent="0.25">
      <c r="D27672" s="50">
        <v>5001406300</v>
      </c>
      <c r="E27672" s="50" t="s">
        <v>39</v>
      </c>
      <c r="F27672" s="50">
        <v>9899999903</v>
      </c>
      <c r="G27672" s="50"/>
      <c r="H27672" s="50"/>
      <c r="I27672" s="50"/>
      <c r="J27672" s="50"/>
      <c r="K27672" s="50"/>
      <c r="L27672" s="50"/>
    </row>
    <row r="27673" spans="4:12" x14ac:dyDescent="0.25">
      <c r="D27673" s="50">
        <v>5001406400</v>
      </c>
      <c r="E27673" s="50" t="s">
        <v>39</v>
      </c>
      <c r="F27673" s="50">
        <v>9899999903</v>
      </c>
      <c r="G27673" s="50"/>
      <c r="H27673" s="50"/>
      <c r="I27673" s="50"/>
      <c r="J27673" s="50"/>
      <c r="K27673" s="50"/>
      <c r="L27673" s="50"/>
    </row>
    <row r="27674" spans="4:12" x14ac:dyDescent="0.25">
      <c r="D27674" s="50">
        <v>5001408100</v>
      </c>
      <c r="E27674" s="50" t="s">
        <v>39</v>
      </c>
      <c r="F27674" s="50">
        <v>9899999903</v>
      </c>
      <c r="G27674" s="50"/>
      <c r="H27674" s="50"/>
      <c r="I27674" s="50"/>
      <c r="J27674" s="50"/>
      <c r="K27674" s="50"/>
      <c r="L27674" s="50"/>
    </row>
    <row r="27675" spans="4:12" x14ac:dyDescent="0.25">
      <c r="D27675" s="50">
        <v>5001408300</v>
      </c>
      <c r="E27675" s="50" t="s">
        <v>39</v>
      </c>
      <c r="F27675" s="50">
        <v>9899999903</v>
      </c>
      <c r="G27675" s="50"/>
      <c r="H27675" s="50"/>
      <c r="I27675" s="50"/>
      <c r="J27675" s="50"/>
      <c r="K27675" s="50"/>
      <c r="L27675" s="50"/>
    </row>
    <row r="27676" spans="4:12" x14ac:dyDescent="0.25">
      <c r="D27676" s="50">
        <v>5001408900</v>
      </c>
      <c r="E27676" s="50" t="s">
        <v>39</v>
      </c>
      <c r="F27676" s="50">
        <v>9899999903</v>
      </c>
      <c r="G27676" s="50"/>
      <c r="H27676" s="50"/>
      <c r="I27676" s="50"/>
      <c r="J27676" s="50"/>
      <c r="K27676" s="50"/>
      <c r="L27676" s="50"/>
    </row>
    <row r="27677" spans="4:12" x14ac:dyDescent="0.25">
      <c r="D27677" s="50">
        <v>5001410100</v>
      </c>
      <c r="E27677" s="50" t="s">
        <v>39</v>
      </c>
      <c r="F27677" s="50">
        <v>9899999903</v>
      </c>
      <c r="G27677" s="50"/>
      <c r="H27677" s="50"/>
      <c r="I27677" s="50"/>
      <c r="J27677" s="50"/>
      <c r="K27677" s="50"/>
      <c r="L27677" s="50"/>
    </row>
    <row r="27678" spans="4:12" x14ac:dyDescent="0.25">
      <c r="D27678" s="50">
        <v>5001410200</v>
      </c>
      <c r="E27678" s="50" t="s">
        <v>39</v>
      </c>
      <c r="F27678" s="50">
        <v>9899999903</v>
      </c>
      <c r="G27678" s="50"/>
      <c r="H27678" s="50"/>
      <c r="I27678" s="50"/>
      <c r="J27678" s="50"/>
      <c r="K27678" s="50"/>
      <c r="L27678" s="50"/>
    </row>
    <row r="27679" spans="4:12" x14ac:dyDescent="0.25">
      <c r="D27679" s="50">
        <v>5001410300</v>
      </c>
      <c r="E27679" s="50" t="s">
        <v>39</v>
      </c>
      <c r="F27679" s="50">
        <v>9899999903</v>
      </c>
      <c r="G27679" s="50"/>
      <c r="H27679" s="50"/>
      <c r="I27679" s="50"/>
      <c r="J27679" s="50"/>
      <c r="K27679" s="50"/>
      <c r="L27679" s="50"/>
    </row>
    <row r="27680" spans="4:12" x14ac:dyDescent="0.25">
      <c r="D27680" s="50">
        <v>5001412100</v>
      </c>
      <c r="E27680" s="50" t="s">
        <v>39</v>
      </c>
      <c r="F27680" s="50">
        <v>9899999903</v>
      </c>
      <c r="G27680" s="50"/>
      <c r="H27680" s="50"/>
      <c r="I27680" s="50"/>
      <c r="J27680" s="50"/>
      <c r="K27680" s="50"/>
      <c r="L27680" s="50"/>
    </row>
    <row r="27681" spans="4:12" x14ac:dyDescent="0.25">
      <c r="D27681" s="50">
        <v>5001412200</v>
      </c>
      <c r="E27681" s="50" t="s">
        <v>39</v>
      </c>
      <c r="F27681" s="50">
        <v>9899999903</v>
      </c>
      <c r="G27681" s="50"/>
      <c r="H27681" s="50"/>
      <c r="I27681" s="50"/>
      <c r="J27681" s="50"/>
      <c r="K27681" s="50"/>
      <c r="L27681" s="50"/>
    </row>
    <row r="27682" spans="4:12" x14ac:dyDescent="0.25">
      <c r="D27682" s="50">
        <v>5001412400</v>
      </c>
      <c r="E27682" s="50" t="s">
        <v>39</v>
      </c>
      <c r="F27682" s="50">
        <v>9899999903</v>
      </c>
      <c r="G27682" s="50"/>
      <c r="H27682" s="50"/>
      <c r="I27682" s="50"/>
      <c r="J27682" s="50"/>
      <c r="K27682" s="50"/>
      <c r="L27682" s="50"/>
    </row>
    <row r="27683" spans="4:12" x14ac:dyDescent="0.25">
      <c r="D27683" s="50">
        <v>5001416200</v>
      </c>
      <c r="E27683" s="50" t="s">
        <v>39</v>
      </c>
      <c r="F27683" s="50">
        <v>9899999903</v>
      </c>
      <c r="G27683" s="50"/>
      <c r="H27683" s="50"/>
      <c r="I27683" s="50"/>
      <c r="J27683" s="50"/>
      <c r="K27683" s="50"/>
      <c r="L27683" s="50"/>
    </row>
    <row r="27684" spans="4:12" x14ac:dyDescent="0.25">
      <c r="D27684" s="50">
        <v>5001416300</v>
      </c>
      <c r="E27684" s="50" t="s">
        <v>39</v>
      </c>
      <c r="F27684" s="50">
        <v>9899999903</v>
      </c>
      <c r="G27684" s="50"/>
      <c r="H27684" s="50"/>
      <c r="I27684" s="50"/>
      <c r="J27684" s="50"/>
      <c r="K27684" s="50"/>
      <c r="L27684" s="50"/>
    </row>
    <row r="27685" spans="4:12" x14ac:dyDescent="0.25">
      <c r="D27685" s="50">
        <v>5001420400</v>
      </c>
      <c r="E27685" s="50" t="s">
        <v>39</v>
      </c>
      <c r="F27685" s="50">
        <v>9899999903</v>
      </c>
      <c r="G27685" s="50"/>
      <c r="H27685" s="50"/>
      <c r="I27685" s="50"/>
      <c r="J27685" s="50"/>
      <c r="K27685" s="50"/>
      <c r="L27685" s="50"/>
    </row>
    <row r="27686" spans="4:12" x14ac:dyDescent="0.25">
      <c r="D27686" s="50">
        <v>5001510100</v>
      </c>
      <c r="E27686" s="50" t="s">
        <v>39</v>
      </c>
      <c r="F27686" s="50">
        <v>9899999903</v>
      </c>
      <c r="G27686" s="50"/>
      <c r="H27686" s="50"/>
      <c r="I27686" s="50"/>
      <c r="J27686" s="50"/>
      <c r="K27686" s="50"/>
      <c r="L27686" s="50"/>
    </row>
    <row r="27687" spans="4:12" x14ac:dyDescent="0.25">
      <c r="D27687" s="50">
        <v>5001510200</v>
      </c>
      <c r="E27687" s="50" t="s">
        <v>39</v>
      </c>
      <c r="F27687" s="50">
        <v>9899999903</v>
      </c>
      <c r="G27687" s="50"/>
      <c r="H27687" s="50"/>
      <c r="I27687" s="50"/>
      <c r="J27687" s="50"/>
      <c r="K27687" s="50"/>
      <c r="L27687" s="50"/>
    </row>
    <row r="27688" spans="4:12" x14ac:dyDescent="0.25">
      <c r="D27688" s="50">
        <v>5001512100</v>
      </c>
      <c r="E27688" s="50" t="s">
        <v>39</v>
      </c>
      <c r="F27688" s="50">
        <v>9899999903</v>
      </c>
      <c r="G27688" s="50"/>
      <c r="H27688" s="50"/>
      <c r="I27688" s="50"/>
      <c r="J27688" s="50"/>
      <c r="K27688" s="50"/>
      <c r="L27688" s="50"/>
    </row>
    <row r="27689" spans="4:12" x14ac:dyDescent="0.25">
      <c r="D27689" s="50">
        <v>5001512200</v>
      </c>
      <c r="E27689" s="50" t="s">
        <v>39</v>
      </c>
      <c r="F27689" s="50">
        <v>9899999903</v>
      </c>
      <c r="G27689" s="50"/>
      <c r="H27689" s="50"/>
      <c r="I27689" s="50"/>
      <c r="J27689" s="50"/>
      <c r="K27689" s="50"/>
      <c r="L27689" s="50"/>
    </row>
    <row r="27690" spans="4:12" x14ac:dyDescent="0.25">
      <c r="D27690" s="50">
        <v>5001516100</v>
      </c>
      <c r="E27690" s="50" t="s">
        <v>39</v>
      </c>
      <c r="F27690" s="50">
        <v>9899999903</v>
      </c>
      <c r="G27690" s="50"/>
      <c r="H27690" s="50"/>
      <c r="I27690" s="50"/>
      <c r="J27690" s="50"/>
      <c r="K27690" s="50"/>
      <c r="L27690" s="50"/>
    </row>
    <row r="27691" spans="4:12" x14ac:dyDescent="0.25">
      <c r="D27691" s="50">
        <v>5001516200</v>
      </c>
      <c r="E27691" s="50" t="s">
        <v>39</v>
      </c>
      <c r="F27691" s="50">
        <v>9899999903</v>
      </c>
      <c r="G27691" s="50"/>
      <c r="H27691" s="50"/>
      <c r="I27691" s="50"/>
      <c r="J27691" s="50"/>
      <c r="K27691" s="50"/>
      <c r="L27691" s="50"/>
    </row>
    <row r="27692" spans="4:12" x14ac:dyDescent="0.25">
      <c r="D27692" s="50">
        <v>5001520100</v>
      </c>
      <c r="E27692" s="50" t="s">
        <v>39</v>
      </c>
      <c r="F27692" s="50">
        <v>9899999903</v>
      </c>
      <c r="G27692" s="50"/>
      <c r="H27692" s="50"/>
      <c r="I27692" s="50"/>
      <c r="J27692" s="50"/>
      <c r="K27692" s="50"/>
      <c r="L27692" s="50"/>
    </row>
    <row r="27693" spans="4:12" x14ac:dyDescent="0.25">
      <c r="D27693" s="50">
        <v>5001520200</v>
      </c>
      <c r="E27693" s="50" t="s">
        <v>39</v>
      </c>
      <c r="F27693" s="50">
        <v>9899999903</v>
      </c>
      <c r="G27693" s="50"/>
      <c r="H27693" s="50"/>
      <c r="I27693" s="50"/>
      <c r="J27693" s="50"/>
      <c r="K27693" s="50"/>
      <c r="L27693" s="50"/>
    </row>
    <row r="27694" spans="4:12" x14ac:dyDescent="0.25">
      <c r="D27694" s="50">
        <v>5001525100</v>
      </c>
      <c r="E27694" s="50" t="s">
        <v>39</v>
      </c>
      <c r="F27694" s="50">
        <v>9899999903</v>
      </c>
      <c r="G27694" s="50"/>
      <c r="H27694" s="50"/>
      <c r="I27694" s="50"/>
      <c r="J27694" s="50"/>
      <c r="K27694" s="50"/>
      <c r="L27694" s="50"/>
    </row>
    <row r="27695" spans="4:12" x14ac:dyDescent="0.25">
      <c r="D27695" s="50">
        <v>5001525200</v>
      </c>
      <c r="E27695" s="50" t="s">
        <v>39</v>
      </c>
      <c r="F27695" s="50">
        <v>9899999903</v>
      </c>
      <c r="G27695" s="50"/>
      <c r="H27695" s="50"/>
      <c r="I27695" s="50"/>
      <c r="J27695" s="50"/>
      <c r="K27695" s="50"/>
      <c r="L27695" s="50"/>
    </row>
    <row r="27696" spans="4:12" x14ac:dyDescent="0.25">
      <c r="D27696" s="50">
        <v>5001532100</v>
      </c>
      <c r="E27696" s="50" t="s">
        <v>39</v>
      </c>
      <c r="F27696" s="50">
        <v>9899999903</v>
      </c>
      <c r="G27696" s="50"/>
      <c r="H27696" s="50"/>
      <c r="I27696" s="50"/>
      <c r="J27696" s="50"/>
      <c r="K27696" s="50"/>
      <c r="L27696" s="50"/>
    </row>
    <row r="27697" spans="4:12" x14ac:dyDescent="0.25">
      <c r="D27697" s="50">
        <v>5001532200</v>
      </c>
      <c r="E27697" s="50" t="s">
        <v>39</v>
      </c>
      <c r="F27697" s="50">
        <v>9899999903</v>
      </c>
      <c r="G27697" s="50"/>
      <c r="H27697" s="50"/>
      <c r="I27697" s="50"/>
      <c r="J27697" s="50"/>
      <c r="K27697" s="50"/>
      <c r="L27697" s="50"/>
    </row>
    <row r="27698" spans="4:12" x14ac:dyDescent="0.25">
      <c r="D27698" s="50">
        <v>5001601000</v>
      </c>
      <c r="E27698" s="50" t="s">
        <v>39</v>
      </c>
      <c r="F27698" s="50">
        <v>9899999903</v>
      </c>
      <c r="G27698" s="50"/>
      <c r="H27698" s="50"/>
      <c r="I27698" s="50"/>
      <c r="J27698" s="50"/>
      <c r="K27698" s="50"/>
      <c r="L27698" s="50"/>
    </row>
    <row r="27699" spans="4:12" x14ac:dyDescent="0.25">
      <c r="D27699" s="50">
        <v>5001601200</v>
      </c>
      <c r="E27699" s="50" t="s">
        <v>39</v>
      </c>
      <c r="F27699" s="50">
        <v>9899999903</v>
      </c>
      <c r="G27699" s="50"/>
      <c r="H27699" s="50"/>
      <c r="I27699" s="50"/>
      <c r="J27699" s="50"/>
      <c r="K27699" s="50"/>
      <c r="L27699" s="50"/>
    </row>
    <row r="27700" spans="4:12" x14ac:dyDescent="0.25">
      <c r="D27700" s="50">
        <v>5001601600</v>
      </c>
      <c r="E27700" s="50" t="s">
        <v>39</v>
      </c>
      <c r="F27700" s="50">
        <v>9899999903</v>
      </c>
      <c r="G27700" s="50"/>
      <c r="H27700" s="50"/>
      <c r="I27700" s="50"/>
      <c r="J27700" s="50"/>
      <c r="K27700" s="50"/>
      <c r="L27700" s="50"/>
    </row>
    <row r="27701" spans="4:12" x14ac:dyDescent="0.25">
      <c r="D27701" s="50">
        <v>5001602000</v>
      </c>
      <c r="E27701" s="50" t="s">
        <v>39</v>
      </c>
      <c r="F27701" s="50">
        <v>9899999903</v>
      </c>
      <c r="G27701" s="50"/>
      <c r="H27701" s="50"/>
      <c r="I27701" s="50"/>
      <c r="J27701" s="50"/>
      <c r="K27701" s="50"/>
      <c r="L27701" s="50"/>
    </row>
    <row r="27702" spans="4:12" x14ac:dyDescent="0.25">
      <c r="D27702" s="50">
        <v>5001602500</v>
      </c>
      <c r="E27702" s="50" t="s">
        <v>39</v>
      </c>
      <c r="F27702" s="50">
        <v>9899999903</v>
      </c>
      <c r="G27702" s="50"/>
      <c r="H27702" s="50"/>
      <c r="I27702" s="50"/>
      <c r="J27702" s="50"/>
      <c r="K27702" s="50"/>
      <c r="L27702" s="50"/>
    </row>
    <row r="27703" spans="4:12" x14ac:dyDescent="0.25">
      <c r="D27703" s="50">
        <v>5001701000</v>
      </c>
      <c r="E27703" s="50" t="s">
        <v>39</v>
      </c>
      <c r="F27703" s="50">
        <v>9899999903</v>
      </c>
      <c r="G27703" s="50"/>
      <c r="H27703" s="50"/>
      <c r="I27703" s="50"/>
      <c r="J27703" s="50"/>
      <c r="K27703" s="50"/>
      <c r="L27703" s="50"/>
    </row>
    <row r="27704" spans="4:12" x14ac:dyDescent="0.25">
      <c r="D27704" s="50">
        <v>5001701200</v>
      </c>
      <c r="E27704" s="50" t="s">
        <v>39</v>
      </c>
      <c r="F27704" s="50">
        <v>9899999903</v>
      </c>
      <c r="G27704" s="50"/>
      <c r="H27704" s="50"/>
      <c r="I27704" s="50"/>
      <c r="J27704" s="50"/>
      <c r="K27704" s="50"/>
      <c r="L27704" s="50"/>
    </row>
    <row r="27705" spans="4:12" x14ac:dyDescent="0.25">
      <c r="D27705" s="50">
        <v>5001701600</v>
      </c>
      <c r="E27705" s="50" t="s">
        <v>39</v>
      </c>
      <c r="F27705" s="50">
        <v>9899999903</v>
      </c>
      <c r="G27705" s="50"/>
      <c r="H27705" s="50"/>
      <c r="I27705" s="50"/>
      <c r="J27705" s="50"/>
      <c r="K27705" s="50"/>
      <c r="L27705" s="50"/>
    </row>
    <row r="27706" spans="4:12" x14ac:dyDescent="0.25">
      <c r="D27706" s="50">
        <v>5001801000</v>
      </c>
      <c r="E27706" s="50" t="s">
        <v>39</v>
      </c>
      <c r="F27706" s="50">
        <v>9899999903</v>
      </c>
      <c r="G27706" s="50"/>
      <c r="H27706" s="50"/>
      <c r="I27706" s="50"/>
      <c r="J27706" s="50"/>
      <c r="K27706" s="50"/>
      <c r="L27706" s="50"/>
    </row>
    <row r="27707" spans="4:12" x14ac:dyDescent="0.25">
      <c r="D27707" s="50">
        <v>5001801200</v>
      </c>
      <c r="E27707" s="50" t="s">
        <v>39</v>
      </c>
      <c r="F27707" s="50">
        <v>9899999903</v>
      </c>
      <c r="G27707" s="50"/>
      <c r="H27707" s="50"/>
      <c r="I27707" s="50"/>
      <c r="J27707" s="50"/>
      <c r="K27707" s="50"/>
      <c r="L27707" s="50"/>
    </row>
    <row r="27708" spans="4:12" x14ac:dyDescent="0.25">
      <c r="D27708" s="50">
        <v>5001801600</v>
      </c>
      <c r="E27708" s="50" t="s">
        <v>39</v>
      </c>
      <c r="F27708" s="50">
        <v>9899999903</v>
      </c>
      <c r="G27708" s="50"/>
      <c r="H27708" s="50"/>
      <c r="I27708" s="50"/>
      <c r="J27708" s="50"/>
      <c r="K27708" s="50"/>
      <c r="L27708" s="50"/>
    </row>
    <row r="27709" spans="4:12" x14ac:dyDescent="0.25">
      <c r="D27709" s="50">
        <v>5001802000</v>
      </c>
      <c r="E27709" s="50" t="s">
        <v>39</v>
      </c>
      <c r="F27709" s="50">
        <v>9899999903</v>
      </c>
      <c r="G27709" s="50"/>
      <c r="H27709" s="50"/>
      <c r="I27709" s="50"/>
      <c r="J27709" s="50"/>
      <c r="K27709" s="50"/>
      <c r="L27709" s="50"/>
    </row>
    <row r="27710" spans="4:12" x14ac:dyDescent="0.25">
      <c r="D27710" s="50">
        <v>5001802500</v>
      </c>
      <c r="E27710" s="50" t="s">
        <v>39</v>
      </c>
      <c r="F27710" s="50">
        <v>9899999903</v>
      </c>
      <c r="G27710" s="50"/>
      <c r="H27710" s="50"/>
      <c r="I27710" s="50"/>
      <c r="J27710" s="50"/>
      <c r="K27710" s="50"/>
      <c r="L27710" s="50"/>
    </row>
    <row r="27711" spans="4:12" x14ac:dyDescent="0.25">
      <c r="D27711" s="50">
        <v>5001803200</v>
      </c>
      <c r="E27711" s="50" t="s">
        <v>39</v>
      </c>
      <c r="F27711" s="50">
        <v>9899999903</v>
      </c>
      <c r="G27711" s="50"/>
      <c r="H27711" s="50"/>
      <c r="I27711" s="50"/>
      <c r="J27711" s="50"/>
      <c r="K27711" s="50"/>
      <c r="L27711" s="50"/>
    </row>
    <row r="27712" spans="4:12" x14ac:dyDescent="0.25">
      <c r="D27712" s="50">
        <v>5001904000</v>
      </c>
      <c r="E27712" s="50" t="s">
        <v>39</v>
      </c>
      <c r="F27712" s="50">
        <v>9899999903</v>
      </c>
      <c r="G27712" s="50"/>
      <c r="H27712" s="50"/>
      <c r="I27712" s="50"/>
      <c r="J27712" s="50"/>
      <c r="K27712" s="50"/>
      <c r="L27712" s="50"/>
    </row>
    <row r="27713" spans="4:12" x14ac:dyDescent="0.25">
      <c r="D27713" s="50">
        <v>5001905000</v>
      </c>
      <c r="E27713" s="50" t="s">
        <v>39</v>
      </c>
      <c r="F27713" s="50">
        <v>9899999903</v>
      </c>
      <c r="G27713" s="50"/>
      <c r="H27713" s="50"/>
      <c r="I27713" s="50"/>
      <c r="J27713" s="50"/>
      <c r="K27713" s="50"/>
      <c r="L27713" s="50"/>
    </row>
    <row r="27714" spans="4:12" x14ac:dyDescent="0.25">
      <c r="D27714" s="50">
        <v>5001906300</v>
      </c>
      <c r="E27714" s="50" t="s">
        <v>39</v>
      </c>
      <c r="F27714" s="50">
        <v>9899999903</v>
      </c>
      <c r="G27714" s="50"/>
      <c r="H27714" s="50"/>
      <c r="I27714" s="50"/>
      <c r="J27714" s="50"/>
      <c r="K27714" s="50"/>
      <c r="L27714" s="50"/>
    </row>
    <row r="27715" spans="4:12" x14ac:dyDescent="0.25">
      <c r="D27715" s="50">
        <v>5001908000</v>
      </c>
      <c r="E27715" s="50" t="s">
        <v>39</v>
      </c>
      <c r="F27715" s="50">
        <v>9899999903</v>
      </c>
      <c r="G27715" s="50"/>
      <c r="H27715" s="50"/>
      <c r="I27715" s="50"/>
      <c r="J27715" s="50"/>
      <c r="K27715" s="50"/>
      <c r="L27715" s="50"/>
    </row>
    <row r="27716" spans="4:12" x14ac:dyDescent="0.25">
      <c r="D27716" s="50">
        <v>5001910000</v>
      </c>
      <c r="E27716" s="50" t="s">
        <v>39</v>
      </c>
      <c r="F27716" s="50">
        <v>9899999903</v>
      </c>
      <c r="G27716" s="50"/>
      <c r="H27716" s="50"/>
      <c r="I27716" s="50"/>
      <c r="J27716" s="50"/>
      <c r="K27716" s="50"/>
      <c r="L27716" s="50"/>
    </row>
    <row r="27717" spans="4:12" x14ac:dyDescent="0.25">
      <c r="D27717" s="50">
        <v>5001912500</v>
      </c>
      <c r="E27717" s="50" t="s">
        <v>39</v>
      </c>
      <c r="F27717" s="50">
        <v>9899999903</v>
      </c>
      <c r="G27717" s="50"/>
      <c r="H27717" s="50"/>
      <c r="I27717" s="50"/>
      <c r="J27717" s="50"/>
      <c r="K27717" s="50"/>
      <c r="L27717" s="50"/>
    </row>
    <row r="27718" spans="4:12" x14ac:dyDescent="0.25">
      <c r="D27718" s="50">
        <v>5002001600</v>
      </c>
      <c r="E27718" s="50" t="s">
        <v>39</v>
      </c>
      <c r="F27718" s="50">
        <v>9899999903</v>
      </c>
      <c r="G27718" s="50"/>
      <c r="H27718" s="50"/>
      <c r="I27718" s="50"/>
      <c r="J27718" s="50"/>
      <c r="K27718" s="50"/>
      <c r="L27718" s="50"/>
    </row>
    <row r="27719" spans="4:12" x14ac:dyDescent="0.25">
      <c r="D27719" s="50">
        <v>5002002000</v>
      </c>
      <c r="E27719" s="50" t="s">
        <v>39</v>
      </c>
      <c r="F27719" s="50">
        <v>9899999903</v>
      </c>
      <c r="G27719" s="50"/>
      <c r="H27719" s="50"/>
      <c r="I27719" s="50"/>
      <c r="J27719" s="50"/>
      <c r="K27719" s="50"/>
      <c r="L27719" s="50"/>
    </row>
    <row r="27720" spans="4:12" x14ac:dyDescent="0.25">
      <c r="D27720" s="50">
        <v>5002002500</v>
      </c>
      <c r="E27720" s="50" t="s">
        <v>39</v>
      </c>
      <c r="F27720" s="50">
        <v>9899999903</v>
      </c>
      <c r="G27720" s="50"/>
      <c r="H27720" s="50"/>
      <c r="I27720" s="50"/>
      <c r="J27720" s="50"/>
      <c r="K27720" s="50"/>
      <c r="L27720" s="50"/>
    </row>
    <row r="27721" spans="4:12" x14ac:dyDescent="0.25">
      <c r="D27721" s="50">
        <v>5054604000</v>
      </c>
      <c r="E27721" s="50"/>
      <c r="F27721" s="50">
        <v>9880206000</v>
      </c>
      <c r="G27721" s="50"/>
      <c r="H27721" s="50"/>
      <c r="I27721" s="50"/>
      <c r="J27721" s="50"/>
      <c r="K27721" s="50"/>
      <c r="L27721" s="50"/>
    </row>
    <row r="27722" spans="4:12" x14ac:dyDescent="0.25">
      <c r="D27722" s="108">
        <v>5054604000</v>
      </c>
      <c r="E27722" s="108" t="s">
        <v>39</v>
      </c>
      <c r="F27722" s="108">
        <v>9880206000</v>
      </c>
      <c r="G27722" s="108"/>
      <c r="H27722" s="50"/>
      <c r="I27722" s="50" t="s">
        <v>3541</v>
      </c>
      <c r="J27722" s="50" t="s">
        <v>3541</v>
      </c>
      <c r="K27722" s="50" t="s">
        <v>3541</v>
      </c>
      <c r="L27722" s="50" t="s">
        <v>3541</v>
      </c>
    </row>
    <row r="27723" spans="4:12" x14ac:dyDescent="0.25">
      <c r="D27723" s="50">
        <v>5054605000</v>
      </c>
      <c r="E27723" s="50"/>
      <c r="F27723" s="50">
        <v>9880206000</v>
      </c>
      <c r="G27723" s="50"/>
      <c r="H27723" s="50"/>
      <c r="I27723" s="50"/>
      <c r="J27723" s="50"/>
      <c r="K27723" s="50"/>
      <c r="L27723" s="50"/>
    </row>
    <row r="27724" spans="4:12" x14ac:dyDescent="0.25">
      <c r="D27724" s="108">
        <v>5054605000</v>
      </c>
      <c r="E27724" s="108" t="s">
        <v>39</v>
      </c>
      <c r="F27724" s="108">
        <v>9880206000</v>
      </c>
      <c r="G27724" s="108"/>
      <c r="H27724" s="50"/>
      <c r="I27724" s="50" t="s">
        <v>3541</v>
      </c>
      <c r="J27724" s="50" t="s">
        <v>3541</v>
      </c>
      <c r="K27724" s="50" t="s">
        <v>3541</v>
      </c>
      <c r="L27724" s="50" t="s">
        <v>3541</v>
      </c>
    </row>
    <row r="27725" spans="4:12" x14ac:dyDescent="0.25">
      <c r="D27725" s="50">
        <v>5054606000</v>
      </c>
      <c r="E27725" s="50"/>
      <c r="F27725" s="50">
        <v>9880206000</v>
      </c>
      <c r="G27725" s="50"/>
      <c r="H27725" s="50"/>
      <c r="I27725" s="50"/>
      <c r="J27725" s="50"/>
      <c r="K27725" s="50"/>
      <c r="L27725" s="50"/>
    </row>
    <row r="27726" spans="4:12" x14ac:dyDescent="0.25">
      <c r="D27726" s="108">
        <v>5054606000</v>
      </c>
      <c r="E27726" s="108" t="s">
        <v>39</v>
      </c>
      <c r="F27726" s="108">
        <v>9880206000</v>
      </c>
      <c r="G27726" s="108"/>
      <c r="H27726" s="50"/>
      <c r="I27726" s="50" t="s">
        <v>3541</v>
      </c>
      <c r="J27726" s="50" t="s">
        <v>3541</v>
      </c>
      <c r="K27726" s="50" t="s">
        <v>3541</v>
      </c>
      <c r="L27726" s="50" t="s">
        <v>3541</v>
      </c>
    </row>
    <row r="27727" spans="4:12" x14ac:dyDescent="0.25">
      <c r="D27727" s="50">
        <v>5054608000</v>
      </c>
      <c r="E27727" s="50"/>
      <c r="F27727" s="50">
        <v>9880208000</v>
      </c>
      <c r="G27727" s="50"/>
      <c r="H27727" s="50"/>
      <c r="I27727" s="50"/>
      <c r="J27727" s="50"/>
      <c r="K27727" s="50"/>
      <c r="L27727" s="50"/>
    </row>
    <row r="27728" spans="4:12" x14ac:dyDescent="0.25">
      <c r="D27728" s="108">
        <v>5054608000</v>
      </c>
      <c r="E27728" s="108" t="s">
        <v>39</v>
      </c>
      <c r="F27728" s="108">
        <v>9880208000</v>
      </c>
      <c r="G27728" s="108"/>
      <c r="H27728" s="50"/>
      <c r="I27728" s="50" t="s">
        <v>3541</v>
      </c>
      <c r="J27728" s="50" t="s">
        <v>3541</v>
      </c>
      <c r="K27728" s="50" t="s">
        <v>3541</v>
      </c>
      <c r="L27728" s="50" t="s">
        <v>3541</v>
      </c>
    </row>
    <row r="27729" spans="4:12" x14ac:dyDescent="0.25">
      <c r="D27729" s="50">
        <v>5054610000</v>
      </c>
      <c r="E27729" s="50"/>
      <c r="F27729" s="50">
        <v>9880208000</v>
      </c>
      <c r="G27729" s="50"/>
      <c r="H27729" s="50"/>
      <c r="I27729" s="50"/>
      <c r="J27729" s="50"/>
      <c r="K27729" s="50"/>
      <c r="L27729" s="50"/>
    </row>
    <row r="27730" spans="4:12" x14ac:dyDescent="0.25">
      <c r="D27730" s="108">
        <v>5054610000</v>
      </c>
      <c r="E27730" s="108" t="s">
        <v>39</v>
      </c>
      <c r="F27730" s="108">
        <v>9880208000</v>
      </c>
      <c r="G27730" s="108"/>
      <c r="H27730" s="50"/>
      <c r="I27730" s="50" t="s">
        <v>3541</v>
      </c>
      <c r="J27730" s="50" t="s">
        <v>3541</v>
      </c>
      <c r="K27730" s="50" t="s">
        <v>3541</v>
      </c>
      <c r="L27730" s="50" t="s">
        <v>3541</v>
      </c>
    </row>
    <row r="27731" spans="4:12" x14ac:dyDescent="0.25">
      <c r="D27731" s="50">
        <v>5054612000</v>
      </c>
      <c r="E27731" s="50"/>
      <c r="F27731" s="50">
        <v>9880210000</v>
      </c>
      <c r="G27731" s="50"/>
      <c r="H27731" s="50"/>
      <c r="I27731" s="50"/>
      <c r="J27731" s="50"/>
      <c r="K27731" s="50"/>
      <c r="L27731" s="50"/>
    </row>
    <row r="27732" spans="4:12" x14ac:dyDescent="0.25">
      <c r="D27732" s="108">
        <v>5054612000</v>
      </c>
      <c r="E27732" s="108" t="s">
        <v>39</v>
      </c>
      <c r="F27732" s="108">
        <v>9880210000</v>
      </c>
      <c r="G27732" s="108"/>
      <c r="H27732" s="50"/>
      <c r="I27732" s="50" t="s">
        <v>3541</v>
      </c>
      <c r="J27732" s="50" t="s">
        <v>3541</v>
      </c>
      <c r="K27732" s="50" t="s">
        <v>3541</v>
      </c>
      <c r="L27732" s="50" t="s">
        <v>3541</v>
      </c>
    </row>
    <row r="27733" spans="4:12" x14ac:dyDescent="0.25">
      <c r="D27733" s="50">
        <v>5054704000</v>
      </c>
      <c r="E27733" s="50"/>
      <c r="F27733" s="50">
        <v>9880206000</v>
      </c>
      <c r="G27733" s="50"/>
      <c r="H27733" s="50"/>
      <c r="I27733" s="50"/>
      <c r="J27733" s="50"/>
      <c r="K27733" s="50"/>
      <c r="L27733" s="50"/>
    </row>
    <row r="27734" spans="4:12" x14ac:dyDescent="0.25">
      <c r="D27734" s="108">
        <v>5054704000</v>
      </c>
      <c r="E27734" s="108" t="s">
        <v>39</v>
      </c>
      <c r="F27734" s="108">
        <v>9880206000</v>
      </c>
      <c r="G27734" s="108"/>
      <c r="H27734" s="50"/>
      <c r="I27734" s="50" t="s">
        <v>3541</v>
      </c>
      <c r="J27734" s="50" t="s">
        <v>3541</v>
      </c>
      <c r="K27734" s="50" t="s">
        <v>3541</v>
      </c>
      <c r="L27734" s="50" t="s">
        <v>3541</v>
      </c>
    </row>
    <row r="27735" spans="4:12" x14ac:dyDescent="0.25">
      <c r="D27735" s="50">
        <v>5054705000</v>
      </c>
      <c r="E27735" s="50"/>
      <c r="F27735" s="50">
        <v>9880206000</v>
      </c>
      <c r="G27735" s="50"/>
      <c r="H27735" s="50"/>
      <c r="I27735" s="50"/>
      <c r="J27735" s="50"/>
      <c r="K27735" s="50"/>
      <c r="L27735" s="50"/>
    </row>
    <row r="27736" spans="4:12" x14ac:dyDescent="0.25">
      <c r="D27736" s="108">
        <v>5054705000</v>
      </c>
      <c r="E27736" s="108" t="s">
        <v>39</v>
      </c>
      <c r="F27736" s="108">
        <v>9880206000</v>
      </c>
      <c r="G27736" s="108"/>
      <c r="H27736" s="50"/>
      <c r="I27736" s="50" t="s">
        <v>3541</v>
      </c>
      <c r="J27736" s="50" t="s">
        <v>3541</v>
      </c>
      <c r="K27736" s="50" t="s">
        <v>3541</v>
      </c>
      <c r="L27736" s="50" t="s">
        <v>3541</v>
      </c>
    </row>
    <row r="27737" spans="4:12" x14ac:dyDescent="0.25">
      <c r="D27737" s="50">
        <v>5054706000</v>
      </c>
      <c r="E27737" s="50"/>
      <c r="F27737" s="50">
        <v>9880206000</v>
      </c>
      <c r="G27737" s="50"/>
      <c r="H27737" s="50"/>
      <c r="I27737" s="50"/>
      <c r="J27737" s="50"/>
      <c r="K27737" s="50"/>
      <c r="L27737" s="50"/>
    </row>
    <row r="27738" spans="4:12" x14ac:dyDescent="0.25">
      <c r="D27738" s="108">
        <v>5054706000</v>
      </c>
      <c r="E27738" s="108" t="s">
        <v>39</v>
      </c>
      <c r="F27738" s="108">
        <v>9880206000</v>
      </c>
      <c r="G27738" s="108"/>
      <c r="H27738" s="50"/>
      <c r="I27738" s="50" t="s">
        <v>3541</v>
      </c>
      <c r="J27738" s="50" t="s">
        <v>3541</v>
      </c>
      <c r="K27738" s="50" t="s">
        <v>3541</v>
      </c>
      <c r="L27738" s="50" t="s">
        <v>3541</v>
      </c>
    </row>
    <row r="27739" spans="4:12" x14ac:dyDescent="0.25">
      <c r="D27739" s="50">
        <v>5054708000</v>
      </c>
      <c r="E27739" s="50"/>
      <c r="F27739" s="50">
        <v>9880208000</v>
      </c>
      <c r="G27739" s="50"/>
      <c r="H27739" s="50"/>
      <c r="I27739" s="50"/>
      <c r="J27739" s="50"/>
      <c r="K27739" s="50"/>
      <c r="L27739" s="50"/>
    </row>
    <row r="27740" spans="4:12" x14ac:dyDescent="0.25">
      <c r="D27740" s="108">
        <v>5054708000</v>
      </c>
      <c r="E27740" s="108" t="s">
        <v>39</v>
      </c>
      <c r="F27740" s="108">
        <v>9880208000</v>
      </c>
      <c r="G27740" s="108"/>
      <c r="H27740" s="50"/>
      <c r="I27740" s="50" t="s">
        <v>3541</v>
      </c>
      <c r="J27740" s="50" t="s">
        <v>3541</v>
      </c>
      <c r="K27740" s="50" t="s">
        <v>3541</v>
      </c>
      <c r="L27740" s="50" t="s">
        <v>3541</v>
      </c>
    </row>
    <row r="27741" spans="4:12" x14ac:dyDescent="0.25">
      <c r="D27741" s="50">
        <v>5054710000</v>
      </c>
      <c r="E27741" s="50"/>
      <c r="F27741" s="50">
        <v>9880208000</v>
      </c>
      <c r="G27741" s="50"/>
      <c r="H27741" s="50"/>
      <c r="I27741" s="50"/>
      <c r="J27741" s="50"/>
      <c r="K27741" s="50"/>
      <c r="L27741" s="50"/>
    </row>
    <row r="27742" spans="4:12" x14ac:dyDescent="0.25">
      <c r="D27742" s="108">
        <v>5054710000</v>
      </c>
      <c r="E27742" s="108" t="s">
        <v>39</v>
      </c>
      <c r="F27742" s="108">
        <v>9880208000</v>
      </c>
      <c r="G27742" s="108"/>
      <c r="H27742" s="50"/>
      <c r="I27742" s="50" t="s">
        <v>3541</v>
      </c>
      <c r="J27742" s="50" t="s">
        <v>3541</v>
      </c>
      <c r="K27742" s="50" t="s">
        <v>3541</v>
      </c>
      <c r="L27742" s="50" t="s">
        <v>3541</v>
      </c>
    </row>
    <row r="27743" spans="4:12" x14ac:dyDescent="0.25">
      <c r="D27743" s="50">
        <v>5054712000</v>
      </c>
      <c r="E27743" s="50"/>
      <c r="F27743" s="50">
        <v>9880210000</v>
      </c>
      <c r="G27743" s="50"/>
      <c r="H27743" s="50"/>
      <c r="I27743" s="50"/>
      <c r="J27743" s="50"/>
      <c r="K27743" s="50"/>
      <c r="L27743" s="50"/>
    </row>
    <row r="27744" spans="4:12" x14ac:dyDescent="0.25">
      <c r="D27744" s="108">
        <v>5054712000</v>
      </c>
      <c r="E27744" s="108" t="s">
        <v>39</v>
      </c>
      <c r="F27744" s="108">
        <v>9880210000</v>
      </c>
      <c r="G27744" s="108"/>
      <c r="H27744" s="50"/>
      <c r="I27744" s="50" t="s">
        <v>3541</v>
      </c>
      <c r="J27744" s="50" t="s">
        <v>3541</v>
      </c>
      <c r="K27744" s="50" t="s">
        <v>3541</v>
      </c>
      <c r="L27744" s="50" t="s">
        <v>3541</v>
      </c>
    </row>
    <row r="27745" spans="4:12" x14ac:dyDescent="0.25">
      <c r="D27745" s="50">
        <v>5056004000</v>
      </c>
      <c r="E27745" s="50" t="s">
        <v>39</v>
      </c>
      <c r="F27745" s="50">
        <v>9822704000</v>
      </c>
      <c r="G27745" s="50"/>
      <c r="H27745" s="50"/>
      <c r="I27745" s="50"/>
      <c r="J27745" s="50"/>
      <c r="K27745" s="50"/>
      <c r="L27745" s="50"/>
    </row>
    <row r="27746" spans="4:12" x14ac:dyDescent="0.25">
      <c r="D27746" s="50">
        <v>5056006000</v>
      </c>
      <c r="E27746" s="50" t="s">
        <v>39</v>
      </c>
      <c r="F27746" s="50">
        <v>9822706000</v>
      </c>
      <c r="G27746" s="50"/>
      <c r="H27746" s="50"/>
      <c r="I27746" s="50"/>
      <c r="J27746" s="50"/>
      <c r="K27746" s="50"/>
      <c r="L27746" s="50"/>
    </row>
    <row r="27747" spans="4:12" x14ac:dyDescent="0.25">
      <c r="D27747" s="50">
        <v>5056008000</v>
      </c>
      <c r="E27747" s="50" t="s">
        <v>39</v>
      </c>
      <c r="F27747" s="50">
        <v>9822708000</v>
      </c>
      <c r="G27747" s="50"/>
      <c r="H27747" s="50"/>
      <c r="I27747" s="50"/>
      <c r="J27747" s="50"/>
      <c r="K27747" s="50"/>
      <c r="L27747" s="50"/>
    </row>
    <row r="27748" spans="4:12" x14ac:dyDescent="0.25">
      <c r="D27748" s="50">
        <v>5056010000</v>
      </c>
      <c r="E27748" s="50" t="s">
        <v>39</v>
      </c>
      <c r="F27748" s="50">
        <v>9822710000</v>
      </c>
      <c r="G27748" s="50"/>
      <c r="H27748" s="50"/>
      <c r="I27748" s="50"/>
      <c r="J27748" s="50"/>
      <c r="K27748" s="50"/>
      <c r="L27748" s="50"/>
    </row>
    <row r="27749" spans="4:12" x14ac:dyDescent="0.25">
      <c r="D27749" s="50">
        <v>5056012000</v>
      </c>
      <c r="E27749" s="50" t="s">
        <v>39</v>
      </c>
      <c r="F27749" s="50">
        <v>9822712000</v>
      </c>
      <c r="G27749" s="50"/>
      <c r="H27749" s="50"/>
      <c r="I27749" s="50"/>
      <c r="J27749" s="50"/>
      <c r="K27749" s="50"/>
      <c r="L27749" s="50"/>
    </row>
    <row r="27750" spans="4:12" x14ac:dyDescent="0.25">
      <c r="D27750" s="50">
        <v>5056016000</v>
      </c>
      <c r="E27750" s="50" t="s">
        <v>39</v>
      </c>
      <c r="F27750" s="50">
        <v>9822716000</v>
      </c>
      <c r="G27750" s="50"/>
      <c r="H27750" s="50"/>
      <c r="I27750" s="50"/>
      <c r="J27750" s="50"/>
      <c r="K27750" s="50"/>
      <c r="L27750" s="50"/>
    </row>
    <row r="27751" spans="4:12" x14ac:dyDescent="0.25">
      <c r="D27751" s="50">
        <v>5056106000</v>
      </c>
      <c r="E27751" s="50" t="s">
        <v>39</v>
      </c>
      <c r="F27751" s="50">
        <v>9822706000</v>
      </c>
      <c r="G27751" s="50"/>
      <c r="H27751" s="50"/>
      <c r="I27751" s="50"/>
      <c r="J27751" s="50"/>
      <c r="K27751" s="50"/>
      <c r="L27751" s="50"/>
    </row>
    <row r="27752" spans="4:12" x14ac:dyDescent="0.25">
      <c r="D27752" s="50">
        <v>5056108000</v>
      </c>
      <c r="E27752" s="50" t="s">
        <v>39</v>
      </c>
      <c r="F27752" s="50">
        <v>9822708000</v>
      </c>
      <c r="G27752" s="50"/>
      <c r="H27752" s="50"/>
      <c r="I27752" s="50"/>
      <c r="J27752" s="50"/>
      <c r="K27752" s="50"/>
      <c r="L27752" s="50"/>
    </row>
    <row r="27753" spans="4:12" x14ac:dyDescent="0.25">
      <c r="D27753" s="50">
        <v>5056110000</v>
      </c>
      <c r="E27753" s="50" t="s">
        <v>39</v>
      </c>
      <c r="F27753" s="50">
        <v>9822710000</v>
      </c>
      <c r="G27753" s="50"/>
      <c r="H27753" s="50"/>
      <c r="I27753" s="50"/>
      <c r="J27753" s="50"/>
      <c r="K27753" s="50"/>
      <c r="L27753" s="50"/>
    </row>
    <row r="27754" spans="4:12" x14ac:dyDescent="0.25">
      <c r="D27754" s="50">
        <v>5056112000</v>
      </c>
      <c r="E27754" s="50" t="s">
        <v>39</v>
      </c>
      <c r="F27754" s="50">
        <v>9822712000</v>
      </c>
      <c r="G27754" s="50"/>
      <c r="H27754" s="50"/>
      <c r="I27754" s="50"/>
      <c r="J27754" s="50"/>
      <c r="K27754" s="50"/>
      <c r="L27754" s="50"/>
    </row>
    <row r="27755" spans="4:12" x14ac:dyDescent="0.25">
      <c r="D27755" s="50">
        <v>5056116000</v>
      </c>
      <c r="E27755" s="50" t="s">
        <v>39</v>
      </c>
      <c r="F27755" s="50">
        <v>9822716000</v>
      </c>
      <c r="G27755" s="50"/>
      <c r="H27755" s="50"/>
      <c r="I27755" s="50"/>
      <c r="J27755" s="50"/>
      <c r="K27755" s="50"/>
      <c r="L27755" s="50"/>
    </row>
    <row r="27756" spans="4:12" x14ac:dyDescent="0.25">
      <c r="D27756" s="50">
        <v>5056204000</v>
      </c>
      <c r="E27756" s="50" t="s">
        <v>39</v>
      </c>
      <c r="F27756" s="50">
        <v>9822704000</v>
      </c>
      <c r="G27756" s="50"/>
      <c r="H27756" s="50"/>
      <c r="I27756" s="50"/>
      <c r="J27756" s="50"/>
      <c r="K27756" s="50"/>
      <c r="L27756" s="50"/>
    </row>
    <row r="27757" spans="4:12" x14ac:dyDescent="0.25">
      <c r="D27757" s="50">
        <v>5056206000</v>
      </c>
      <c r="E27757" s="50" t="s">
        <v>39</v>
      </c>
      <c r="F27757" s="50">
        <v>9822706000</v>
      </c>
      <c r="G27757" s="50"/>
      <c r="H27757" s="50"/>
      <c r="I27757" s="50"/>
      <c r="J27757" s="50"/>
      <c r="K27757" s="50"/>
      <c r="L27757" s="50"/>
    </row>
    <row r="27758" spans="4:12" x14ac:dyDescent="0.25">
      <c r="D27758" s="50">
        <v>5056208000</v>
      </c>
      <c r="E27758" s="50" t="s">
        <v>39</v>
      </c>
      <c r="F27758" s="50">
        <v>9822708000</v>
      </c>
      <c r="G27758" s="50"/>
      <c r="H27758" s="50"/>
      <c r="I27758" s="50"/>
      <c r="J27758" s="50"/>
      <c r="K27758" s="50"/>
      <c r="L27758" s="50"/>
    </row>
    <row r="27759" spans="4:12" x14ac:dyDescent="0.25">
      <c r="D27759" s="50">
        <v>5056210000</v>
      </c>
      <c r="E27759" s="50" t="s">
        <v>39</v>
      </c>
      <c r="F27759" s="50">
        <v>9822710000</v>
      </c>
      <c r="G27759" s="50"/>
      <c r="H27759" s="50"/>
      <c r="I27759" s="50"/>
      <c r="J27759" s="50"/>
      <c r="K27759" s="50"/>
      <c r="L27759" s="50"/>
    </row>
    <row r="27760" spans="4:12" x14ac:dyDescent="0.25">
      <c r="D27760" s="50">
        <v>5056212000</v>
      </c>
      <c r="E27760" s="50" t="s">
        <v>39</v>
      </c>
      <c r="F27760" s="50">
        <v>9822712000</v>
      </c>
      <c r="G27760" s="50"/>
      <c r="H27760" s="50"/>
      <c r="I27760" s="50"/>
      <c r="J27760" s="50"/>
      <c r="K27760" s="50"/>
      <c r="L27760" s="50"/>
    </row>
    <row r="27761" spans="4:12" x14ac:dyDescent="0.25">
      <c r="D27761" s="50">
        <v>5056216000</v>
      </c>
      <c r="E27761" s="50" t="s">
        <v>39</v>
      </c>
      <c r="F27761" s="50">
        <v>9822716000</v>
      </c>
      <c r="G27761" s="50"/>
      <c r="H27761" s="50"/>
      <c r="I27761" s="50"/>
      <c r="J27761" s="50"/>
      <c r="K27761" s="50"/>
      <c r="L27761" s="50"/>
    </row>
    <row r="27762" spans="4:12" x14ac:dyDescent="0.25">
      <c r="D27762" s="50">
        <v>5056306000</v>
      </c>
      <c r="E27762" s="50" t="s">
        <v>39</v>
      </c>
      <c r="F27762" s="50">
        <v>9822706000</v>
      </c>
      <c r="G27762" s="50"/>
      <c r="H27762" s="50"/>
      <c r="I27762" s="50"/>
      <c r="J27762" s="50"/>
      <c r="K27762" s="50"/>
      <c r="L27762" s="50"/>
    </row>
    <row r="27763" spans="4:12" x14ac:dyDescent="0.25">
      <c r="D27763" s="50">
        <v>5056308000</v>
      </c>
      <c r="E27763" s="50" t="s">
        <v>39</v>
      </c>
      <c r="F27763" s="50">
        <v>9822708000</v>
      </c>
      <c r="G27763" s="50"/>
      <c r="H27763" s="50"/>
      <c r="I27763" s="50"/>
      <c r="J27763" s="50"/>
      <c r="K27763" s="50"/>
      <c r="L27763" s="50"/>
    </row>
    <row r="27764" spans="4:12" x14ac:dyDescent="0.25">
      <c r="D27764" s="50">
        <v>5056310000</v>
      </c>
      <c r="E27764" s="50" t="s">
        <v>39</v>
      </c>
      <c r="F27764" s="50">
        <v>9822710000</v>
      </c>
      <c r="G27764" s="50"/>
      <c r="H27764" s="50"/>
      <c r="I27764" s="50"/>
      <c r="J27764" s="50"/>
      <c r="K27764" s="50"/>
      <c r="L27764" s="50"/>
    </row>
    <row r="27765" spans="4:12" x14ac:dyDescent="0.25">
      <c r="D27765" s="50">
        <v>5056312000</v>
      </c>
      <c r="E27765" s="50" t="s">
        <v>39</v>
      </c>
      <c r="F27765" s="50">
        <v>9822712000</v>
      </c>
      <c r="G27765" s="50"/>
      <c r="H27765" s="50"/>
      <c r="I27765" s="50"/>
      <c r="J27765" s="50"/>
      <c r="K27765" s="50"/>
      <c r="L27765" s="50"/>
    </row>
    <row r="27766" spans="4:12" x14ac:dyDescent="0.25">
      <c r="D27766" s="50">
        <v>5056316000</v>
      </c>
      <c r="E27766" s="50" t="s">
        <v>39</v>
      </c>
      <c r="F27766" s="50">
        <v>9822716000</v>
      </c>
      <c r="G27766" s="50"/>
      <c r="H27766" s="50"/>
      <c r="I27766" s="50"/>
      <c r="J27766" s="50"/>
      <c r="K27766" s="50"/>
      <c r="L27766" s="50"/>
    </row>
    <row r="27767" spans="4:12" x14ac:dyDescent="0.25">
      <c r="D27767" s="50">
        <v>5056404000</v>
      </c>
      <c r="E27767" s="50" t="s">
        <v>39</v>
      </c>
      <c r="F27767" s="50">
        <v>9822804000</v>
      </c>
      <c r="G27767" s="50"/>
      <c r="H27767" s="50"/>
      <c r="I27767" s="50"/>
      <c r="J27767" s="50"/>
      <c r="K27767" s="50"/>
      <c r="L27767" s="50"/>
    </row>
    <row r="27768" spans="4:12" x14ac:dyDescent="0.25">
      <c r="D27768" s="50">
        <v>5056406000</v>
      </c>
      <c r="E27768" s="50" t="s">
        <v>39</v>
      </c>
      <c r="F27768" s="50">
        <v>9822806000</v>
      </c>
      <c r="G27768" s="50"/>
      <c r="H27768" s="50"/>
      <c r="I27768" s="50"/>
      <c r="J27768" s="50"/>
      <c r="K27768" s="50"/>
      <c r="L27768" s="50"/>
    </row>
    <row r="27769" spans="4:12" x14ac:dyDescent="0.25">
      <c r="D27769" s="50">
        <v>5056408000</v>
      </c>
      <c r="E27769" s="50" t="s">
        <v>39</v>
      </c>
      <c r="F27769" s="50">
        <v>9822808000</v>
      </c>
      <c r="G27769" s="50"/>
      <c r="H27769" s="50"/>
      <c r="I27769" s="50"/>
      <c r="J27769" s="50"/>
      <c r="K27769" s="50"/>
      <c r="L27769" s="50"/>
    </row>
    <row r="27770" spans="4:12" x14ac:dyDescent="0.25">
      <c r="D27770" s="50">
        <v>5056410000</v>
      </c>
      <c r="E27770" s="50" t="s">
        <v>39</v>
      </c>
      <c r="F27770" s="50">
        <v>9822810000</v>
      </c>
      <c r="G27770" s="50"/>
      <c r="H27770" s="50"/>
      <c r="I27770" s="50"/>
      <c r="J27770" s="50"/>
      <c r="K27770" s="50"/>
      <c r="L27770" s="50"/>
    </row>
    <row r="27771" spans="4:12" x14ac:dyDescent="0.25">
      <c r="D27771" s="50">
        <v>5056412000</v>
      </c>
      <c r="E27771" s="50" t="s">
        <v>39</v>
      </c>
      <c r="F27771" s="50">
        <v>9822812000</v>
      </c>
      <c r="G27771" s="50"/>
      <c r="H27771" s="50"/>
      <c r="I27771" s="50"/>
      <c r="J27771" s="50"/>
      <c r="K27771" s="50"/>
      <c r="L27771" s="50"/>
    </row>
    <row r="27772" spans="4:12" x14ac:dyDescent="0.25">
      <c r="D27772" s="50">
        <v>5056416000</v>
      </c>
      <c r="E27772" s="50" t="s">
        <v>39</v>
      </c>
      <c r="F27772" s="50">
        <v>9822816000</v>
      </c>
      <c r="G27772" s="50"/>
      <c r="H27772" s="50"/>
      <c r="I27772" s="50"/>
      <c r="J27772" s="50"/>
      <c r="K27772" s="50"/>
      <c r="L27772" s="50"/>
    </row>
    <row r="27773" spans="4:12" x14ac:dyDescent="0.25">
      <c r="D27773" s="50">
        <v>5056506000</v>
      </c>
      <c r="E27773" s="50" t="s">
        <v>39</v>
      </c>
      <c r="F27773" s="50">
        <v>9822806000</v>
      </c>
      <c r="G27773" s="50"/>
      <c r="H27773" s="50"/>
      <c r="I27773" s="50"/>
      <c r="J27773" s="50"/>
      <c r="K27773" s="50"/>
      <c r="L27773" s="50"/>
    </row>
    <row r="27774" spans="4:12" x14ac:dyDescent="0.25">
      <c r="D27774" s="50">
        <v>5056508000</v>
      </c>
      <c r="E27774" s="50" t="s">
        <v>39</v>
      </c>
      <c r="F27774" s="50">
        <v>9822808000</v>
      </c>
      <c r="G27774" s="50"/>
      <c r="H27774" s="50"/>
      <c r="I27774" s="50"/>
      <c r="J27774" s="50"/>
      <c r="K27774" s="50"/>
      <c r="L27774" s="50"/>
    </row>
    <row r="27775" spans="4:12" x14ac:dyDescent="0.25">
      <c r="D27775" s="50">
        <v>5056510000</v>
      </c>
      <c r="E27775" s="50" t="s">
        <v>39</v>
      </c>
      <c r="F27775" s="50">
        <v>9822810000</v>
      </c>
      <c r="G27775" s="50"/>
      <c r="H27775" s="50"/>
      <c r="I27775" s="50"/>
      <c r="J27775" s="50"/>
      <c r="K27775" s="50"/>
      <c r="L27775" s="50"/>
    </row>
    <row r="27776" spans="4:12" x14ac:dyDescent="0.25">
      <c r="D27776" s="50">
        <v>5056512000</v>
      </c>
      <c r="E27776" s="50" t="s">
        <v>39</v>
      </c>
      <c r="F27776" s="50">
        <v>9822812000</v>
      </c>
      <c r="G27776" s="50"/>
      <c r="H27776" s="50"/>
      <c r="I27776" s="50"/>
      <c r="J27776" s="50"/>
      <c r="K27776" s="50"/>
      <c r="L27776" s="50"/>
    </row>
    <row r="27777" spans="4:12" x14ac:dyDescent="0.25">
      <c r="D27777" s="50">
        <v>5056516000</v>
      </c>
      <c r="E27777" s="50" t="s">
        <v>39</v>
      </c>
      <c r="F27777" s="50">
        <v>9822816000</v>
      </c>
      <c r="G27777" s="50"/>
      <c r="H27777" s="50"/>
      <c r="I27777" s="50"/>
      <c r="J27777" s="50"/>
      <c r="K27777" s="50"/>
      <c r="L27777" s="50"/>
    </row>
    <row r="27778" spans="4:12" x14ac:dyDescent="0.25">
      <c r="D27778" s="50">
        <v>5056604000</v>
      </c>
      <c r="E27778" s="50" t="s">
        <v>39</v>
      </c>
      <c r="F27778" s="50">
        <v>9822804000</v>
      </c>
      <c r="G27778" s="50"/>
      <c r="H27778" s="50"/>
      <c r="I27778" s="50"/>
      <c r="J27778" s="50"/>
      <c r="K27778" s="50"/>
      <c r="L27778" s="50"/>
    </row>
    <row r="27779" spans="4:12" x14ac:dyDescent="0.25">
      <c r="D27779" s="50">
        <v>5056606000</v>
      </c>
      <c r="E27779" s="50" t="s">
        <v>39</v>
      </c>
      <c r="F27779" s="50">
        <v>9822806000</v>
      </c>
      <c r="G27779" s="50"/>
      <c r="H27779" s="50"/>
      <c r="I27779" s="50"/>
      <c r="J27779" s="50"/>
      <c r="K27779" s="50"/>
      <c r="L27779" s="50"/>
    </row>
    <row r="27780" spans="4:12" x14ac:dyDescent="0.25">
      <c r="D27780" s="50">
        <v>5056608000</v>
      </c>
      <c r="E27780" s="50" t="s">
        <v>39</v>
      </c>
      <c r="F27780" s="50">
        <v>9822808000</v>
      </c>
      <c r="G27780" s="50"/>
      <c r="H27780" s="50"/>
      <c r="I27780" s="50"/>
      <c r="J27780" s="50"/>
      <c r="K27780" s="50"/>
      <c r="L27780" s="50"/>
    </row>
    <row r="27781" spans="4:12" x14ac:dyDescent="0.25">
      <c r="D27781" s="50">
        <v>5056610000</v>
      </c>
      <c r="E27781" s="50" t="s">
        <v>39</v>
      </c>
      <c r="F27781" s="50">
        <v>9822810000</v>
      </c>
      <c r="G27781" s="50"/>
      <c r="H27781" s="50"/>
      <c r="I27781" s="50"/>
      <c r="J27781" s="50"/>
      <c r="K27781" s="50"/>
      <c r="L27781" s="50"/>
    </row>
    <row r="27782" spans="4:12" x14ac:dyDescent="0.25">
      <c r="D27782" s="50">
        <v>5056612000</v>
      </c>
      <c r="E27782" s="50" t="s">
        <v>39</v>
      </c>
      <c r="F27782" s="50">
        <v>9822812000</v>
      </c>
      <c r="G27782" s="50"/>
      <c r="H27782" s="50"/>
      <c r="I27782" s="50"/>
      <c r="J27782" s="50"/>
      <c r="K27782" s="50"/>
      <c r="L27782" s="50"/>
    </row>
    <row r="27783" spans="4:12" x14ac:dyDescent="0.25">
      <c r="D27783" s="50">
        <v>5056616000</v>
      </c>
      <c r="E27783" s="50" t="s">
        <v>39</v>
      </c>
      <c r="F27783" s="50">
        <v>9822816000</v>
      </c>
      <c r="G27783" s="50"/>
      <c r="H27783" s="50"/>
      <c r="I27783" s="50"/>
      <c r="J27783" s="50"/>
      <c r="K27783" s="50"/>
      <c r="L27783" s="50"/>
    </row>
    <row r="27784" spans="4:12" x14ac:dyDescent="0.25">
      <c r="D27784" s="50">
        <v>5056706000</v>
      </c>
      <c r="E27784" s="50" t="s">
        <v>39</v>
      </c>
      <c r="F27784" s="50">
        <v>9822806000</v>
      </c>
      <c r="G27784" s="50"/>
      <c r="H27784" s="50"/>
      <c r="I27784" s="50"/>
      <c r="J27784" s="50"/>
      <c r="K27784" s="50"/>
      <c r="L27784" s="50"/>
    </row>
    <row r="27785" spans="4:12" x14ac:dyDescent="0.25">
      <c r="D27785" s="50">
        <v>5056708000</v>
      </c>
      <c r="E27785" s="50" t="s">
        <v>39</v>
      </c>
      <c r="F27785" s="50">
        <v>9822808000</v>
      </c>
      <c r="G27785" s="50"/>
      <c r="H27785" s="50"/>
      <c r="I27785" s="50"/>
      <c r="J27785" s="50"/>
      <c r="K27785" s="50"/>
      <c r="L27785" s="50"/>
    </row>
    <row r="27786" spans="4:12" x14ac:dyDescent="0.25">
      <c r="D27786" s="50">
        <v>5056710000</v>
      </c>
      <c r="E27786" s="50" t="s">
        <v>39</v>
      </c>
      <c r="F27786" s="50">
        <v>9822810000</v>
      </c>
      <c r="G27786" s="50"/>
      <c r="H27786" s="50"/>
      <c r="I27786" s="50"/>
      <c r="J27786" s="50"/>
      <c r="K27786" s="50"/>
      <c r="L27786" s="50"/>
    </row>
    <row r="27787" spans="4:12" x14ac:dyDescent="0.25">
      <c r="D27787" s="50">
        <v>5056712000</v>
      </c>
      <c r="E27787" s="50" t="s">
        <v>39</v>
      </c>
      <c r="F27787" s="50">
        <v>9822812000</v>
      </c>
      <c r="G27787" s="50"/>
      <c r="H27787" s="50"/>
      <c r="I27787" s="50"/>
      <c r="J27787" s="50"/>
      <c r="K27787" s="50"/>
      <c r="L27787" s="50"/>
    </row>
    <row r="27788" spans="4:12" x14ac:dyDescent="0.25">
      <c r="D27788" s="50">
        <v>5056716000</v>
      </c>
      <c r="E27788" s="50" t="s">
        <v>39</v>
      </c>
      <c r="F27788" s="50">
        <v>9822816000</v>
      </c>
      <c r="G27788" s="50"/>
      <c r="H27788" s="50"/>
      <c r="I27788" s="50"/>
      <c r="J27788" s="50"/>
      <c r="K27788" s="50"/>
      <c r="L27788" s="50"/>
    </row>
    <row r="27789" spans="4:12" x14ac:dyDescent="0.25">
      <c r="D27789" s="50">
        <v>5060801000</v>
      </c>
      <c r="E27789" s="50" t="s">
        <v>39</v>
      </c>
      <c r="F27789" s="50">
        <v>9899999903</v>
      </c>
      <c r="G27789" s="50"/>
      <c r="H27789" s="50"/>
      <c r="I27789" s="50"/>
      <c r="J27789" s="50"/>
      <c r="K27789" s="50"/>
      <c r="L27789" s="50"/>
    </row>
    <row r="27790" spans="4:12" x14ac:dyDescent="0.25">
      <c r="D27790" s="50">
        <v>5060801200</v>
      </c>
      <c r="E27790" s="50" t="s">
        <v>39</v>
      </c>
      <c r="F27790" s="50">
        <v>9899999903</v>
      </c>
      <c r="G27790" s="50"/>
      <c r="H27790" s="50"/>
      <c r="I27790" s="50"/>
      <c r="J27790" s="50"/>
      <c r="K27790" s="50"/>
      <c r="L27790" s="50"/>
    </row>
    <row r="27791" spans="4:12" x14ac:dyDescent="0.25">
      <c r="D27791" s="50">
        <v>5060801500</v>
      </c>
      <c r="E27791" s="50" t="s">
        <v>39</v>
      </c>
      <c r="F27791" s="50">
        <v>9899999903</v>
      </c>
      <c r="G27791" s="50"/>
      <c r="H27791" s="50"/>
      <c r="I27791" s="50"/>
      <c r="J27791" s="50"/>
      <c r="K27791" s="50"/>
      <c r="L27791" s="50"/>
    </row>
    <row r="27792" spans="4:12" x14ac:dyDescent="0.25">
      <c r="D27792" s="50">
        <v>5060801800</v>
      </c>
      <c r="E27792" s="50" t="s">
        <v>39</v>
      </c>
      <c r="F27792" s="50">
        <v>9899999903</v>
      </c>
      <c r="G27792" s="50"/>
      <c r="H27792" s="50"/>
      <c r="I27792" s="50"/>
      <c r="J27792" s="50"/>
      <c r="K27792" s="50"/>
      <c r="L27792" s="50"/>
    </row>
    <row r="27793" spans="4:12" x14ac:dyDescent="0.25">
      <c r="D27793" s="50">
        <v>5060802800</v>
      </c>
      <c r="E27793" s="50" t="s">
        <v>39</v>
      </c>
      <c r="F27793" s="50">
        <v>9899999903</v>
      </c>
      <c r="G27793" s="50"/>
      <c r="H27793" s="50"/>
      <c r="I27793" s="50"/>
      <c r="J27793" s="50"/>
      <c r="K27793" s="50"/>
      <c r="L27793" s="50"/>
    </row>
    <row r="27794" spans="4:12" x14ac:dyDescent="0.25">
      <c r="D27794" s="50">
        <v>5060803500</v>
      </c>
      <c r="E27794" s="50" t="s">
        <v>39</v>
      </c>
      <c r="F27794" s="50">
        <v>9899999903</v>
      </c>
      <c r="G27794" s="50"/>
      <c r="H27794" s="50"/>
      <c r="I27794" s="50"/>
      <c r="J27794" s="50"/>
      <c r="K27794" s="50"/>
      <c r="L27794" s="50"/>
    </row>
    <row r="27795" spans="4:12" x14ac:dyDescent="0.25">
      <c r="D27795" s="50">
        <v>5060803800</v>
      </c>
      <c r="E27795" s="50" t="s">
        <v>39</v>
      </c>
      <c r="F27795" s="50">
        <v>9899999903</v>
      </c>
      <c r="G27795" s="50"/>
      <c r="H27795" s="50"/>
      <c r="I27795" s="50"/>
      <c r="J27795" s="50"/>
      <c r="K27795" s="50"/>
      <c r="L27795" s="50"/>
    </row>
    <row r="27796" spans="4:12" x14ac:dyDescent="0.25">
      <c r="D27796" s="50">
        <v>5060804500</v>
      </c>
      <c r="E27796" s="50" t="s">
        <v>39</v>
      </c>
      <c r="F27796" s="50">
        <v>9899999903</v>
      </c>
      <c r="G27796" s="50"/>
      <c r="H27796" s="50"/>
      <c r="I27796" s="50"/>
      <c r="J27796" s="50"/>
      <c r="K27796" s="50"/>
      <c r="L27796" s="50"/>
    </row>
    <row r="27797" spans="4:12" x14ac:dyDescent="0.25">
      <c r="D27797" s="50">
        <v>5060804800</v>
      </c>
      <c r="E27797" s="50" t="s">
        <v>39</v>
      </c>
      <c r="F27797" s="50">
        <v>9899999903</v>
      </c>
      <c r="G27797" s="50"/>
      <c r="H27797" s="50"/>
      <c r="I27797" s="50"/>
      <c r="J27797" s="50"/>
      <c r="K27797" s="50"/>
      <c r="L27797" s="50"/>
    </row>
    <row r="27798" spans="4:12" x14ac:dyDescent="0.25">
      <c r="D27798" s="50">
        <v>5060805500</v>
      </c>
      <c r="E27798" s="50" t="s">
        <v>39</v>
      </c>
      <c r="F27798" s="50">
        <v>9899999903</v>
      </c>
      <c r="G27798" s="50"/>
      <c r="H27798" s="50"/>
      <c r="I27798" s="50"/>
      <c r="J27798" s="50"/>
      <c r="K27798" s="50"/>
      <c r="L27798" s="50"/>
    </row>
    <row r="27799" spans="4:12" x14ac:dyDescent="0.25">
      <c r="D27799" s="50">
        <v>5060805700</v>
      </c>
      <c r="E27799" s="50" t="s">
        <v>39</v>
      </c>
      <c r="F27799" s="50">
        <v>9899999903</v>
      </c>
      <c r="G27799" s="50"/>
      <c r="H27799" s="50"/>
      <c r="I27799" s="50"/>
      <c r="J27799" s="50"/>
      <c r="K27799" s="50"/>
      <c r="L27799" s="50"/>
    </row>
    <row r="27800" spans="4:12" x14ac:dyDescent="0.25">
      <c r="D27800" s="50">
        <v>5060806700</v>
      </c>
      <c r="E27800" s="50" t="s">
        <v>39</v>
      </c>
      <c r="F27800" s="50">
        <v>9899999903</v>
      </c>
      <c r="G27800" s="50"/>
      <c r="H27800" s="50"/>
      <c r="I27800" s="50"/>
      <c r="J27800" s="50"/>
      <c r="K27800" s="50"/>
      <c r="L27800" s="50"/>
    </row>
    <row r="27801" spans="4:12" x14ac:dyDescent="0.25">
      <c r="D27801" s="50">
        <v>5060807700</v>
      </c>
      <c r="E27801" s="50" t="s">
        <v>39</v>
      </c>
      <c r="F27801" s="50">
        <v>9899999903</v>
      </c>
      <c r="G27801" s="50"/>
      <c r="H27801" s="50"/>
      <c r="I27801" s="50"/>
      <c r="J27801" s="50"/>
      <c r="K27801" s="50"/>
      <c r="L27801" s="50"/>
    </row>
    <row r="27802" spans="4:12" x14ac:dyDescent="0.25">
      <c r="D27802" s="50">
        <v>5060808700</v>
      </c>
      <c r="E27802" s="50" t="s">
        <v>39</v>
      </c>
      <c r="F27802" s="50">
        <v>9899999903</v>
      </c>
      <c r="G27802" s="50"/>
      <c r="H27802" s="50"/>
      <c r="I27802" s="50"/>
      <c r="J27802" s="50"/>
      <c r="K27802" s="50"/>
      <c r="L27802" s="50"/>
    </row>
    <row r="27803" spans="4:12" x14ac:dyDescent="0.25">
      <c r="D27803" s="50">
        <v>5060809000</v>
      </c>
      <c r="E27803" s="50" t="s">
        <v>39</v>
      </c>
      <c r="F27803" s="50">
        <v>9899999903</v>
      </c>
      <c r="G27803" s="50"/>
      <c r="H27803" s="50"/>
      <c r="I27803" s="50"/>
      <c r="J27803" s="50"/>
      <c r="K27803" s="50"/>
      <c r="L27803" s="50"/>
    </row>
    <row r="27804" spans="4:12" x14ac:dyDescent="0.25">
      <c r="D27804" s="50">
        <v>5060809700</v>
      </c>
      <c r="E27804" s="50" t="s">
        <v>39</v>
      </c>
      <c r="F27804" s="50">
        <v>9899999903</v>
      </c>
      <c r="G27804" s="50"/>
      <c r="H27804" s="50"/>
      <c r="I27804" s="50"/>
      <c r="J27804" s="50"/>
      <c r="K27804" s="50"/>
      <c r="L27804" s="50"/>
    </row>
    <row r="27805" spans="4:12" x14ac:dyDescent="0.25">
      <c r="D27805" s="50">
        <v>5060830500</v>
      </c>
      <c r="E27805" s="50" t="s">
        <v>39</v>
      </c>
      <c r="F27805" s="50">
        <v>9899999903</v>
      </c>
      <c r="G27805" s="50"/>
      <c r="H27805" s="50"/>
      <c r="I27805" s="50"/>
      <c r="J27805" s="50"/>
      <c r="K27805" s="50"/>
      <c r="L27805" s="50"/>
    </row>
    <row r="27806" spans="4:12" x14ac:dyDescent="0.25">
      <c r="D27806" s="50">
        <v>5060831000</v>
      </c>
      <c r="E27806" s="50" t="s">
        <v>39</v>
      </c>
      <c r="F27806" s="50">
        <v>9899999903</v>
      </c>
      <c r="G27806" s="50"/>
      <c r="H27806" s="50"/>
      <c r="I27806" s="50"/>
      <c r="J27806" s="50"/>
      <c r="K27806" s="50"/>
      <c r="L27806" s="50"/>
    </row>
    <row r="27807" spans="4:12" x14ac:dyDescent="0.25">
      <c r="D27807" s="50">
        <v>5060831200</v>
      </c>
      <c r="E27807" s="50" t="s">
        <v>39</v>
      </c>
      <c r="F27807" s="50">
        <v>9899999903</v>
      </c>
      <c r="G27807" s="50"/>
      <c r="H27807" s="50"/>
      <c r="I27807" s="50"/>
      <c r="J27807" s="50"/>
      <c r="K27807" s="50"/>
      <c r="L27807" s="50"/>
    </row>
    <row r="27808" spans="4:12" x14ac:dyDescent="0.25">
      <c r="D27808" s="50">
        <v>5060831500</v>
      </c>
      <c r="E27808" s="50" t="s">
        <v>39</v>
      </c>
      <c r="F27808" s="50">
        <v>9899999903</v>
      </c>
      <c r="G27808" s="50"/>
      <c r="H27808" s="50"/>
      <c r="I27808" s="50"/>
      <c r="J27808" s="50"/>
      <c r="K27808" s="50"/>
      <c r="L27808" s="50"/>
    </row>
    <row r="27809" spans="4:12" x14ac:dyDescent="0.25">
      <c r="D27809" s="50">
        <v>5060831800</v>
      </c>
      <c r="E27809" s="50" t="s">
        <v>39</v>
      </c>
      <c r="F27809" s="50">
        <v>9899999903</v>
      </c>
      <c r="G27809" s="50"/>
      <c r="H27809" s="50"/>
      <c r="I27809" s="50"/>
      <c r="J27809" s="50"/>
      <c r="K27809" s="50"/>
      <c r="L27809" s="50"/>
    </row>
    <row r="27810" spans="4:12" x14ac:dyDescent="0.25">
      <c r="D27810" s="50">
        <v>5060901000</v>
      </c>
      <c r="E27810" s="50" t="s">
        <v>39</v>
      </c>
      <c r="F27810" s="50">
        <v>9899999903</v>
      </c>
      <c r="G27810" s="50"/>
      <c r="H27810" s="50"/>
      <c r="I27810" s="50"/>
      <c r="J27810" s="50"/>
      <c r="K27810" s="50"/>
      <c r="L27810" s="50"/>
    </row>
    <row r="27811" spans="4:12" x14ac:dyDescent="0.25">
      <c r="D27811" s="50">
        <v>5060901200</v>
      </c>
      <c r="E27811" s="50" t="s">
        <v>39</v>
      </c>
      <c r="F27811" s="50">
        <v>9899999903</v>
      </c>
      <c r="G27811" s="50"/>
      <c r="H27811" s="50"/>
      <c r="I27811" s="50"/>
      <c r="J27811" s="50"/>
      <c r="K27811" s="50"/>
      <c r="L27811" s="50"/>
    </row>
    <row r="27812" spans="4:12" x14ac:dyDescent="0.25">
      <c r="D27812" s="50">
        <v>5060901500</v>
      </c>
      <c r="E27812" s="50" t="s">
        <v>39</v>
      </c>
      <c r="F27812" s="50">
        <v>9899999903</v>
      </c>
      <c r="G27812" s="50"/>
      <c r="H27812" s="50"/>
      <c r="I27812" s="50"/>
      <c r="J27812" s="50"/>
      <c r="K27812" s="50"/>
      <c r="L27812" s="50"/>
    </row>
    <row r="27813" spans="4:12" x14ac:dyDescent="0.25">
      <c r="D27813" s="50">
        <v>5060901800</v>
      </c>
      <c r="E27813" s="50" t="s">
        <v>39</v>
      </c>
      <c r="F27813" s="50">
        <v>9899999903</v>
      </c>
      <c r="G27813" s="50"/>
      <c r="H27813" s="50"/>
      <c r="I27813" s="50"/>
      <c r="J27813" s="50"/>
      <c r="K27813" s="50"/>
      <c r="L27813" s="50"/>
    </row>
    <row r="27814" spans="4:12" x14ac:dyDescent="0.25">
      <c r="D27814" s="50">
        <v>5060902000</v>
      </c>
      <c r="E27814" s="50" t="s">
        <v>39</v>
      </c>
      <c r="F27814" s="50">
        <v>9899999903</v>
      </c>
      <c r="G27814" s="50"/>
      <c r="H27814" s="50"/>
      <c r="I27814" s="50"/>
      <c r="J27814" s="50"/>
      <c r="K27814" s="50"/>
      <c r="L27814" s="50"/>
    </row>
    <row r="27815" spans="4:12" x14ac:dyDescent="0.25">
      <c r="D27815" s="50">
        <v>5060902500</v>
      </c>
      <c r="E27815" s="50" t="s">
        <v>39</v>
      </c>
      <c r="F27815" s="50">
        <v>9899999903</v>
      </c>
      <c r="G27815" s="50"/>
      <c r="H27815" s="50"/>
      <c r="I27815" s="50"/>
      <c r="J27815" s="50"/>
      <c r="K27815" s="50"/>
      <c r="L27815" s="50"/>
    </row>
    <row r="27816" spans="4:12" x14ac:dyDescent="0.25">
      <c r="D27816" s="50">
        <v>5060902800</v>
      </c>
      <c r="E27816" s="50" t="s">
        <v>39</v>
      </c>
      <c r="F27816" s="50">
        <v>9899999903</v>
      </c>
      <c r="G27816" s="50"/>
      <c r="H27816" s="50"/>
      <c r="I27816" s="50"/>
      <c r="J27816" s="50"/>
      <c r="K27816" s="50"/>
      <c r="L27816" s="50"/>
    </row>
    <row r="27817" spans="4:12" x14ac:dyDescent="0.25">
      <c r="D27817" s="50">
        <v>5060903000</v>
      </c>
      <c r="E27817" s="50" t="s">
        <v>39</v>
      </c>
      <c r="F27817" s="50">
        <v>9899999903</v>
      </c>
      <c r="G27817" s="50"/>
      <c r="H27817" s="50"/>
      <c r="I27817" s="50"/>
      <c r="J27817" s="50"/>
      <c r="K27817" s="50"/>
      <c r="L27817" s="50"/>
    </row>
    <row r="27818" spans="4:12" x14ac:dyDescent="0.25">
      <c r="D27818" s="50">
        <v>5060903500</v>
      </c>
      <c r="E27818" s="50" t="s">
        <v>39</v>
      </c>
      <c r="F27818" s="50">
        <v>9899999903</v>
      </c>
      <c r="G27818" s="50"/>
      <c r="H27818" s="50"/>
      <c r="I27818" s="50"/>
      <c r="J27818" s="50"/>
      <c r="K27818" s="50"/>
      <c r="L27818" s="50"/>
    </row>
    <row r="27819" spans="4:12" x14ac:dyDescent="0.25">
      <c r="D27819" s="50">
        <v>5060903800</v>
      </c>
      <c r="E27819" s="50" t="s">
        <v>39</v>
      </c>
      <c r="F27819" s="50">
        <v>9899999903</v>
      </c>
      <c r="G27819" s="50"/>
      <c r="H27819" s="50"/>
      <c r="I27819" s="50"/>
      <c r="J27819" s="50"/>
      <c r="K27819" s="50"/>
      <c r="L27819" s="50"/>
    </row>
    <row r="27820" spans="4:12" x14ac:dyDescent="0.25">
      <c r="D27820" s="50">
        <v>5060904000</v>
      </c>
      <c r="E27820" s="50" t="s">
        <v>39</v>
      </c>
      <c r="F27820" s="50">
        <v>9899999903</v>
      </c>
      <c r="G27820" s="50"/>
      <c r="H27820" s="50"/>
      <c r="I27820" s="50"/>
      <c r="J27820" s="50"/>
      <c r="K27820" s="50"/>
      <c r="L27820" s="50"/>
    </row>
    <row r="27821" spans="4:12" x14ac:dyDescent="0.25">
      <c r="D27821" s="50">
        <v>5060904500</v>
      </c>
      <c r="E27821" s="50" t="s">
        <v>39</v>
      </c>
      <c r="F27821" s="50">
        <v>9899999903</v>
      </c>
      <c r="G27821" s="50"/>
      <c r="H27821" s="50"/>
      <c r="I27821" s="50"/>
      <c r="J27821" s="50"/>
      <c r="K27821" s="50"/>
      <c r="L27821" s="50"/>
    </row>
    <row r="27822" spans="4:12" x14ac:dyDescent="0.25">
      <c r="D27822" s="50">
        <v>5060904800</v>
      </c>
      <c r="E27822" s="50" t="s">
        <v>39</v>
      </c>
      <c r="F27822" s="50">
        <v>9899999903</v>
      </c>
      <c r="G27822" s="50"/>
      <c r="H27822" s="50"/>
      <c r="I27822" s="50"/>
      <c r="J27822" s="50"/>
      <c r="K27822" s="50"/>
      <c r="L27822" s="50"/>
    </row>
    <row r="27823" spans="4:12" x14ac:dyDescent="0.25">
      <c r="D27823" s="50">
        <v>5060905000</v>
      </c>
      <c r="E27823" s="50" t="s">
        <v>39</v>
      </c>
      <c r="F27823" s="50">
        <v>9899999903</v>
      </c>
      <c r="G27823" s="50"/>
      <c r="H27823" s="50"/>
      <c r="I27823" s="50"/>
      <c r="J27823" s="50"/>
      <c r="K27823" s="50"/>
      <c r="L27823" s="50"/>
    </row>
    <row r="27824" spans="4:12" x14ac:dyDescent="0.25">
      <c r="D27824" s="50">
        <v>5060905500</v>
      </c>
      <c r="E27824" s="50" t="s">
        <v>39</v>
      </c>
      <c r="F27824" s="50">
        <v>9899999903</v>
      </c>
      <c r="G27824" s="50"/>
      <c r="H27824" s="50"/>
      <c r="I27824" s="50"/>
      <c r="J27824" s="50"/>
      <c r="K27824" s="50"/>
      <c r="L27824" s="50"/>
    </row>
    <row r="27825" spans="4:12" x14ac:dyDescent="0.25">
      <c r="D27825" s="50">
        <v>5060905700</v>
      </c>
      <c r="E27825" s="50" t="s">
        <v>39</v>
      </c>
      <c r="F27825" s="50">
        <v>9899999903</v>
      </c>
      <c r="G27825" s="50"/>
      <c r="H27825" s="50"/>
      <c r="I27825" s="50"/>
      <c r="J27825" s="50"/>
      <c r="K27825" s="50"/>
      <c r="L27825" s="50"/>
    </row>
    <row r="27826" spans="4:12" x14ac:dyDescent="0.25">
      <c r="D27826" s="50">
        <v>5060906000</v>
      </c>
      <c r="E27826" s="50" t="s">
        <v>39</v>
      </c>
      <c r="F27826" s="50">
        <v>9899999903</v>
      </c>
      <c r="G27826" s="50"/>
      <c r="H27826" s="50"/>
      <c r="I27826" s="50"/>
      <c r="J27826" s="50"/>
      <c r="K27826" s="50"/>
      <c r="L27826" s="50"/>
    </row>
    <row r="27827" spans="4:12" x14ac:dyDescent="0.25">
      <c r="D27827" s="50">
        <v>5060906700</v>
      </c>
      <c r="E27827" s="50" t="s">
        <v>39</v>
      </c>
      <c r="F27827" s="50">
        <v>9899999903</v>
      </c>
      <c r="G27827" s="50"/>
      <c r="H27827" s="50"/>
      <c r="I27827" s="50"/>
      <c r="J27827" s="50"/>
      <c r="K27827" s="50"/>
      <c r="L27827" s="50"/>
    </row>
    <row r="27828" spans="4:12" x14ac:dyDescent="0.25">
      <c r="D27828" s="50">
        <v>5060907000</v>
      </c>
      <c r="E27828" s="50" t="s">
        <v>39</v>
      </c>
      <c r="F27828" s="50">
        <v>9899999903</v>
      </c>
      <c r="G27828" s="50"/>
      <c r="H27828" s="50"/>
      <c r="I27828" s="50"/>
      <c r="J27828" s="50"/>
      <c r="K27828" s="50"/>
      <c r="L27828" s="50"/>
    </row>
    <row r="27829" spans="4:12" x14ac:dyDescent="0.25">
      <c r="D27829" s="50">
        <v>5060907700</v>
      </c>
      <c r="E27829" s="50" t="s">
        <v>39</v>
      </c>
      <c r="F27829" s="50">
        <v>9899999903</v>
      </c>
      <c r="G27829" s="50"/>
      <c r="H27829" s="50"/>
      <c r="I27829" s="50"/>
      <c r="J27829" s="50"/>
      <c r="K27829" s="50"/>
      <c r="L27829" s="50"/>
    </row>
    <row r="27830" spans="4:12" x14ac:dyDescent="0.25">
      <c r="D27830" s="50">
        <v>5060907800</v>
      </c>
      <c r="E27830" s="50" t="s">
        <v>39</v>
      </c>
      <c r="F27830" s="50">
        <v>9899999903</v>
      </c>
      <c r="G27830" s="50"/>
      <c r="H27830" s="50"/>
      <c r="I27830" s="50"/>
      <c r="J27830" s="50"/>
      <c r="K27830" s="50"/>
      <c r="L27830" s="50"/>
    </row>
    <row r="27831" spans="4:12" x14ac:dyDescent="0.25">
      <c r="D27831" s="50">
        <v>5060908000</v>
      </c>
      <c r="E27831" s="50" t="s">
        <v>39</v>
      </c>
      <c r="F27831" s="50">
        <v>9899999903</v>
      </c>
      <c r="G27831" s="50"/>
      <c r="H27831" s="50"/>
      <c r="I27831" s="50"/>
      <c r="J27831" s="50"/>
      <c r="K27831" s="50"/>
      <c r="L27831" s="50"/>
    </row>
    <row r="27832" spans="4:12" x14ac:dyDescent="0.25">
      <c r="D27832" s="50">
        <v>5060908700</v>
      </c>
      <c r="E27832" s="50" t="s">
        <v>39</v>
      </c>
      <c r="F27832" s="50">
        <v>9899999903</v>
      </c>
      <c r="G27832" s="50"/>
      <c r="H27832" s="50"/>
      <c r="I27832" s="50"/>
      <c r="J27832" s="50"/>
      <c r="K27832" s="50"/>
      <c r="L27832" s="50"/>
    </row>
    <row r="27833" spans="4:12" x14ac:dyDescent="0.25">
      <c r="D27833" s="50">
        <v>5060909000</v>
      </c>
      <c r="E27833" s="50" t="s">
        <v>39</v>
      </c>
      <c r="F27833" s="50">
        <v>9899999903</v>
      </c>
      <c r="G27833" s="50"/>
      <c r="H27833" s="50"/>
      <c r="I27833" s="50"/>
      <c r="J27833" s="50"/>
      <c r="K27833" s="50"/>
      <c r="L27833" s="50"/>
    </row>
    <row r="27834" spans="4:12" x14ac:dyDescent="0.25">
      <c r="D27834" s="50">
        <v>5060909700</v>
      </c>
      <c r="E27834" s="50" t="s">
        <v>39</v>
      </c>
      <c r="F27834" s="50">
        <v>9899999903</v>
      </c>
      <c r="G27834" s="50"/>
      <c r="H27834" s="50"/>
      <c r="I27834" s="50"/>
      <c r="J27834" s="50"/>
      <c r="K27834" s="50"/>
      <c r="L27834" s="50"/>
    </row>
    <row r="27835" spans="4:12" x14ac:dyDescent="0.25">
      <c r="D27835" s="50">
        <v>5060910000</v>
      </c>
      <c r="E27835" s="50" t="s">
        <v>39</v>
      </c>
      <c r="F27835" s="50">
        <v>9899999903</v>
      </c>
      <c r="G27835" s="50"/>
      <c r="H27835" s="50"/>
      <c r="I27835" s="50"/>
      <c r="J27835" s="50"/>
      <c r="K27835" s="50"/>
      <c r="L27835" s="50"/>
    </row>
    <row r="27836" spans="4:12" x14ac:dyDescent="0.25">
      <c r="D27836" s="50">
        <v>5060930500</v>
      </c>
      <c r="E27836" s="50" t="s">
        <v>39</v>
      </c>
      <c r="F27836" s="50">
        <v>9899999903</v>
      </c>
      <c r="G27836" s="50"/>
      <c r="H27836" s="50"/>
      <c r="I27836" s="50"/>
      <c r="J27836" s="50"/>
      <c r="K27836" s="50"/>
      <c r="L27836" s="50"/>
    </row>
    <row r="27837" spans="4:12" x14ac:dyDescent="0.25">
      <c r="D27837" s="50">
        <v>5060931000</v>
      </c>
      <c r="E27837" s="50" t="s">
        <v>39</v>
      </c>
      <c r="F27837" s="50">
        <v>9899999903</v>
      </c>
      <c r="G27837" s="50"/>
      <c r="H27837" s="50"/>
      <c r="I27837" s="50"/>
      <c r="J27837" s="50"/>
      <c r="K27837" s="50"/>
      <c r="L27837" s="50"/>
    </row>
    <row r="27838" spans="4:12" x14ac:dyDescent="0.25">
      <c r="D27838" s="50">
        <v>5060931200</v>
      </c>
      <c r="E27838" s="50" t="s">
        <v>39</v>
      </c>
      <c r="F27838" s="50">
        <v>9899999903</v>
      </c>
      <c r="G27838" s="50"/>
      <c r="H27838" s="50"/>
      <c r="I27838" s="50"/>
      <c r="J27838" s="50"/>
      <c r="K27838" s="50"/>
      <c r="L27838" s="50"/>
    </row>
    <row r="27839" spans="4:12" x14ac:dyDescent="0.25">
      <c r="D27839" s="50">
        <v>5060931500</v>
      </c>
      <c r="E27839" s="50" t="s">
        <v>39</v>
      </c>
      <c r="F27839" s="50">
        <v>9899999903</v>
      </c>
      <c r="G27839" s="50"/>
      <c r="H27839" s="50"/>
      <c r="I27839" s="50"/>
      <c r="J27839" s="50"/>
      <c r="K27839" s="50"/>
      <c r="L27839" s="50"/>
    </row>
    <row r="27840" spans="4:12" x14ac:dyDescent="0.25">
      <c r="D27840" s="50">
        <v>5060931800</v>
      </c>
      <c r="E27840" s="50" t="s">
        <v>39</v>
      </c>
      <c r="F27840" s="50">
        <v>9899999903</v>
      </c>
      <c r="G27840" s="50"/>
      <c r="H27840" s="50"/>
      <c r="I27840" s="50"/>
      <c r="J27840" s="50"/>
      <c r="K27840" s="50"/>
      <c r="L27840" s="50"/>
    </row>
    <row r="27841" spans="4:12" x14ac:dyDescent="0.25">
      <c r="D27841" s="50">
        <v>5066401000</v>
      </c>
      <c r="E27841" s="50" t="s">
        <v>39</v>
      </c>
      <c r="F27841" s="50">
        <v>9899999903</v>
      </c>
      <c r="G27841" s="50"/>
      <c r="H27841" s="50"/>
      <c r="I27841" s="50"/>
      <c r="J27841" s="50"/>
      <c r="K27841" s="50"/>
      <c r="L27841" s="50"/>
    </row>
    <row r="27842" spans="4:12" x14ac:dyDescent="0.25">
      <c r="D27842" s="50">
        <v>5066401200</v>
      </c>
      <c r="E27842" s="50" t="s">
        <v>39</v>
      </c>
      <c r="F27842" s="50">
        <v>9899999903</v>
      </c>
      <c r="G27842" s="50"/>
      <c r="H27842" s="50"/>
      <c r="I27842" s="50"/>
      <c r="J27842" s="50"/>
      <c r="K27842" s="50"/>
      <c r="L27842" s="50"/>
    </row>
    <row r="27843" spans="4:12" x14ac:dyDescent="0.25">
      <c r="D27843" s="50">
        <v>5066401500</v>
      </c>
      <c r="E27843" s="50" t="s">
        <v>39</v>
      </c>
      <c r="F27843" s="50">
        <v>9899999903</v>
      </c>
      <c r="G27843" s="50"/>
      <c r="H27843" s="50"/>
      <c r="I27843" s="50"/>
      <c r="J27843" s="50"/>
      <c r="K27843" s="50"/>
      <c r="L27843" s="50"/>
    </row>
    <row r="27844" spans="4:12" x14ac:dyDescent="0.25">
      <c r="D27844" s="50">
        <v>5066401800</v>
      </c>
      <c r="E27844" s="50" t="s">
        <v>39</v>
      </c>
      <c r="F27844" s="50">
        <v>9899999903</v>
      </c>
      <c r="G27844" s="50"/>
      <c r="H27844" s="50"/>
      <c r="I27844" s="50"/>
      <c r="J27844" s="50"/>
      <c r="K27844" s="50"/>
      <c r="L27844" s="50"/>
    </row>
    <row r="27845" spans="4:12" x14ac:dyDescent="0.25">
      <c r="D27845" s="50">
        <v>5066402000</v>
      </c>
      <c r="E27845" s="50" t="s">
        <v>39</v>
      </c>
      <c r="F27845" s="50">
        <v>9899999903</v>
      </c>
      <c r="G27845" s="50"/>
      <c r="H27845" s="50"/>
      <c r="I27845" s="50"/>
      <c r="J27845" s="50"/>
      <c r="K27845" s="50"/>
      <c r="L27845" s="50"/>
    </row>
    <row r="27846" spans="4:12" x14ac:dyDescent="0.25">
      <c r="D27846" s="50">
        <v>5066402500</v>
      </c>
      <c r="E27846" s="50" t="s">
        <v>39</v>
      </c>
      <c r="F27846" s="50">
        <v>9899999903</v>
      </c>
      <c r="G27846" s="50"/>
      <c r="H27846" s="50"/>
      <c r="I27846" s="50"/>
      <c r="J27846" s="50"/>
      <c r="K27846" s="50"/>
      <c r="L27846" s="50"/>
    </row>
    <row r="27847" spans="4:12" x14ac:dyDescent="0.25">
      <c r="D27847" s="50">
        <v>5066402800</v>
      </c>
      <c r="E27847" s="50" t="s">
        <v>39</v>
      </c>
      <c r="F27847" s="50">
        <v>9899999903</v>
      </c>
      <c r="G27847" s="50"/>
      <c r="H27847" s="50"/>
      <c r="I27847" s="50"/>
      <c r="J27847" s="50"/>
      <c r="K27847" s="50"/>
      <c r="L27847" s="50"/>
    </row>
    <row r="27848" spans="4:12" x14ac:dyDescent="0.25">
      <c r="D27848" s="50">
        <v>5066403000</v>
      </c>
      <c r="E27848" s="50" t="s">
        <v>39</v>
      </c>
      <c r="F27848" s="50">
        <v>9899999903</v>
      </c>
      <c r="G27848" s="50"/>
      <c r="H27848" s="50"/>
      <c r="I27848" s="50"/>
      <c r="J27848" s="50"/>
      <c r="K27848" s="50"/>
      <c r="L27848" s="50"/>
    </row>
    <row r="27849" spans="4:12" x14ac:dyDescent="0.25">
      <c r="D27849" s="50">
        <v>5066403500</v>
      </c>
      <c r="E27849" s="50" t="s">
        <v>39</v>
      </c>
      <c r="F27849" s="50">
        <v>9899999903</v>
      </c>
      <c r="G27849" s="50"/>
      <c r="H27849" s="50"/>
      <c r="I27849" s="50"/>
      <c r="J27849" s="50"/>
      <c r="K27849" s="50"/>
      <c r="L27849" s="50"/>
    </row>
    <row r="27850" spans="4:12" x14ac:dyDescent="0.25">
      <c r="D27850" s="50">
        <v>5066403800</v>
      </c>
      <c r="E27850" s="50" t="s">
        <v>39</v>
      </c>
      <c r="F27850" s="50">
        <v>9899999903</v>
      </c>
      <c r="G27850" s="50"/>
      <c r="H27850" s="50"/>
      <c r="I27850" s="50"/>
      <c r="J27850" s="50"/>
      <c r="K27850" s="50"/>
      <c r="L27850" s="50"/>
    </row>
    <row r="27851" spans="4:12" x14ac:dyDescent="0.25">
      <c r="D27851" s="50">
        <v>5066404000</v>
      </c>
      <c r="E27851" s="50" t="s">
        <v>39</v>
      </c>
      <c r="F27851" s="50">
        <v>9899999903</v>
      </c>
      <c r="G27851" s="50"/>
      <c r="H27851" s="50"/>
      <c r="I27851" s="50"/>
      <c r="J27851" s="50"/>
      <c r="K27851" s="50"/>
      <c r="L27851" s="50"/>
    </row>
    <row r="27852" spans="4:12" x14ac:dyDescent="0.25">
      <c r="D27852" s="50">
        <v>5066404500</v>
      </c>
      <c r="E27852" s="50" t="s">
        <v>39</v>
      </c>
      <c r="F27852" s="50">
        <v>9899999903</v>
      </c>
      <c r="G27852" s="50"/>
      <c r="H27852" s="50"/>
      <c r="I27852" s="50"/>
      <c r="J27852" s="50"/>
      <c r="K27852" s="50"/>
      <c r="L27852" s="50"/>
    </row>
    <row r="27853" spans="4:12" x14ac:dyDescent="0.25">
      <c r="D27853" s="50">
        <v>5066404800</v>
      </c>
      <c r="E27853" s="50" t="s">
        <v>39</v>
      </c>
      <c r="F27853" s="50">
        <v>9899999903</v>
      </c>
      <c r="G27853" s="50"/>
      <c r="H27853" s="50"/>
      <c r="I27853" s="50"/>
      <c r="J27853" s="50"/>
      <c r="K27853" s="50"/>
      <c r="L27853" s="50"/>
    </row>
    <row r="27854" spans="4:12" x14ac:dyDescent="0.25">
      <c r="D27854" s="50">
        <v>5066405000</v>
      </c>
      <c r="E27854" s="50" t="s">
        <v>39</v>
      </c>
      <c r="F27854" s="50">
        <v>9899999903</v>
      </c>
      <c r="G27854" s="50"/>
      <c r="H27854" s="50"/>
      <c r="I27854" s="50"/>
      <c r="J27854" s="50"/>
      <c r="K27854" s="50"/>
      <c r="L27854" s="50"/>
    </row>
    <row r="27855" spans="4:12" x14ac:dyDescent="0.25">
      <c r="D27855" s="50">
        <v>5066405500</v>
      </c>
      <c r="E27855" s="50" t="s">
        <v>39</v>
      </c>
      <c r="F27855" s="50">
        <v>9899999903</v>
      </c>
      <c r="G27855" s="50"/>
      <c r="H27855" s="50"/>
      <c r="I27855" s="50"/>
      <c r="J27855" s="50"/>
      <c r="K27855" s="50"/>
      <c r="L27855" s="50"/>
    </row>
    <row r="27856" spans="4:12" x14ac:dyDescent="0.25">
      <c r="D27856" s="50">
        <v>5066405700</v>
      </c>
      <c r="E27856" s="50" t="s">
        <v>39</v>
      </c>
      <c r="F27856" s="50">
        <v>9899999903</v>
      </c>
      <c r="G27856" s="50"/>
      <c r="H27856" s="50"/>
      <c r="I27856" s="50"/>
      <c r="J27856" s="50"/>
      <c r="K27856" s="50"/>
      <c r="L27856" s="50"/>
    </row>
    <row r="27857" spans="4:12" x14ac:dyDescent="0.25">
      <c r="D27857" s="50">
        <v>5066406000</v>
      </c>
      <c r="E27857" s="50" t="s">
        <v>39</v>
      </c>
      <c r="F27857" s="50">
        <v>9899999903</v>
      </c>
      <c r="G27857" s="50"/>
      <c r="H27857" s="50"/>
      <c r="I27857" s="50"/>
      <c r="J27857" s="50"/>
      <c r="K27857" s="50"/>
      <c r="L27857" s="50"/>
    </row>
    <row r="27858" spans="4:12" x14ac:dyDescent="0.25">
      <c r="D27858" s="50">
        <v>5066406700</v>
      </c>
      <c r="E27858" s="50" t="s">
        <v>39</v>
      </c>
      <c r="F27858" s="50">
        <v>9899999903</v>
      </c>
      <c r="G27858" s="50"/>
      <c r="H27858" s="50"/>
      <c r="I27858" s="50"/>
      <c r="J27858" s="50"/>
      <c r="K27858" s="50"/>
      <c r="L27858" s="50"/>
    </row>
    <row r="27859" spans="4:12" x14ac:dyDescent="0.25">
      <c r="D27859" s="50">
        <v>5066407000</v>
      </c>
      <c r="E27859" s="50" t="s">
        <v>39</v>
      </c>
      <c r="F27859" s="50">
        <v>9899999903</v>
      </c>
      <c r="G27859" s="50"/>
      <c r="H27859" s="50"/>
      <c r="I27859" s="50"/>
      <c r="J27859" s="50"/>
      <c r="K27859" s="50"/>
      <c r="L27859" s="50"/>
    </row>
    <row r="27860" spans="4:12" x14ac:dyDescent="0.25">
      <c r="D27860" s="50">
        <v>5066407700</v>
      </c>
      <c r="E27860" s="50" t="s">
        <v>39</v>
      </c>
      <c r="F27860" s="50">
        <v>9899999903</v>
      </c>
      <c r="G27860" s="50"/>
      <c r="H27860" s="50"/>
      <c r="I27860" s="50"/>
      <c r="J27860" s="50"/>
      <c r="K27860" s="50"/>
      <c r="L27860" s="50"/>
    </row>
    <row r="27861" spans="4:12" x14ac:dyDescent="0.25">
      <c r="D27861" s="50">
        <v>5066408000</v>
      </c>
      <c r="E27861" s="50" t="s">
        <v>39</v>
      </c>
      <c r="F27861" s="50">
        <v>9899999903</v>
      </c>
      <c r="G27861" s="50"/>
      <c r="H27861" s="50"/>
      <c r="I27861" s="50"/>
      <c r="J27861" s="50"/>
      <c r="K27861" s="50"/>
      <c r="L27861" s="50"/>
    </row>
    <row r="27862" spans="4:12" x14ac:dyDescent="0.25">
      <c r="D27862" s="50">
        <v>5066408700</v>
      </c>
      <c r="E27862" s="50" t="s">
        <v>39</v>
      </c>
      <c r="F27862" s="50">
        <v>9899999903</v>
      </c>
      <c r="G27862" s="50"/>
      <c r="H27862" s="50"/>
      <c r="I27862" s="50"/>
      <c r="J27862" s="50"/>
      <c r="K27862" s="50"/>
      <c r="L27862" s="50"/>
    </row>
    <row r="27863" spans="4:12" x14ac:dyDescent="0.25">
      <c r="D27863" s="50">
        <v>5066409000</v>
      </c>
      <c r="E27863" s="50" t="s">
        <v>39</v>
      </c>
      <c r="F27863" s="50">
        <v>9899999903</v>
      </c>
      <c r="G27863" s="50"/>
      <c r="H27863" s="50"/>
      <c r="I27863" s="50"/>
      <c r="J27863" s="50"/>
      <c r="K27863" s="50"/>
      <c r="L27863" s="50"/>
    </row>
    <row r="27864" spans="4:12" x14ac:dyDescent="0.25">
      <c r="D27864" s="50">
        <v>5066409700</v>
      </c>
      <c r="E27864" s="50" t="s">
        <v>39</v>
      </c>
      <c r="F27864" s="50">
        <v>9899999903</v>
      </c>
      <c r="G27864" s="50"/>
      <c r="H27864" s="50"/>
      <c r="I27864" s="50"/>
      <c r="J27864" s="50"/>
      <c r="K27864" s="50"/>
      <c r="L27864" s="50"/>
    </row>
    <row r="27865" spans="4:12" x14ac:dyDescent="0.25">
      <c r="D27865" s="50">
        <v>5066410000</v>
      </c>
      <c r="E27865" s="50" t="s">
        <v>39</v>
      </c>
      <c r="F27865" s="50">
        <v>9899999903</v>
      </c>
      <c r="G27865" s="50"/>
      <c r="H27865" s="50"/>
      <c r="I27865" s="50"/>
      <c r="J27865" s="50"/>
      <c r="K27865" s="50"/>
      <c r="L27865" s="50"/>
    </row>
    <row r="27866" spans="4:12" x14ac:dyDescent="0.25">
      <c r="D27866" s="50">
        <v>5066431200</v>
      </c>
      <c r="E27866" s="50" t="s">
        <v>39</v>
      </c>
      <c r="F27866" s="50">
        <v>9899999903</v>
      </c>
      <c r="G27866" s="50"/>
      <c r="H27866" s="50"/>
      <c r="I27866" s="50"/>
      <c r="J27866" s="50"/>
      <c r="K27866" s="50"/>
      <c r="L27866" s="50"/>
    </row>
    <row r="27867" spans="4:12" x14ac:dyDescent="0.25">
      <c r="D27867" s="50">
        <v>5066431800</v>
      </c>
      <c r="E27867" s="50" t="s">
        <v>39</v>
      </c>
      <c r="F27867" s="50">
        <v>9899999903</v>
      </c>
      <c r="G27867" s="50"/>
      <c r="H27867" s="50"/>
      <c r="I27867" s="50"/>
      <c r="J27867" s="50"/>
      <c r="K27867" s="50"/>
      <c r="L27867" s="50"/>
    </row>
    <row r="27868" spans="4:12" x14ac:dyDescent="0.25">
      <c r="D27868" s="50">
        <v>5069101000</v>
      </c>
      <c r="E27868" s="50" t="s">
        <v>39</v>
      </c>
      <c r="F27868" s="50">
        <v>9899999903</v>
      </c>
      <c r="G27868" s="50"/>
      <c r="H27868" s="50"/>
      <c r="I27868" s="50"/>
      <c r="J27868" s="50"/>
      <c r="K27868" s="50"/>
      <c r="L27868" s="50"/>
    </row>
    <row r="27869" spans="4:12" x14ac:dyDescent="0.25">
      <c r="D27869" s="50">
        <v>5069101200</v>
      </c>
      <c r="E27869" s="50" t="s">
        <v>39</v>
      </c>
      <c r="F27869" s="50">
        <v>9899999903</v>
      </c>
      <c r="G27869" s="50"/>
      <c r="H27869" s="50"/>
      <c r="I27869" s="50"/>
      <c r="J27869" s="50"/>
      <c r="K27869" s="50"/>
      <c r="L27869" s="50"/>
    </row>
    <row r="27870" spans="4:12" x14ac:dyDescent="0.25">
      <c r="D27870" s="50">
        <v>5069101500</v>
      </c>
      <c r="E27870" s="50" t="s">
        <v>39</v>
      </c>
      <c r="F27870" s="50">
        <v>9899999903</v>
      </c>
      <c r="G27870" s="50"/>
      <c r="H27870" s="50"/>
      <c r="I27870" s="50"/>
      <c r="J27870" s="50"/>
      <c r="K27870" s="50"/>
      <c r="L27870" s="50"/>
    </row>
    <row r="27871" spans="4:12" x14ac:dyDescent="0.25">
      <c r="D27871" s="50">
        <v>5069101800</v>
      </c>
      <c r="E27871" s="50" t="s">
        <v>39</v>
      </c>
      <c r="F27871" s="50">
        <v>9899999903</v>
      </c>
      <c r="G27871" s="50"/>
      <c r="H27871" s="50"/>
      <c r="I27871" s="50"/>
      <c r="J27871" s="50"/>
      <c r="K27871" s="50"/>
      <c r="L27871" s="50"/>
    </row>
    <row r="27872" spans="4:12" x14ac:dyDescent="0.25">
      <c r="D27872" s="50">
        <v>5069102000</v>
      </c>
      <c r="E27872" s="50" t="s">
        <v>39</v>
      </c>
      <c r="F27872" s="50">
        <v>9899999903</v>
      </c>
      <c r="G27872" s="50"/>
      <c r="H27872" s="50"/>
      <c r="I27872" s="50"/>
      <c r="J27872" s="50"/>
      <c r="K27872" s="50"/>
      <c r="L27872" s="50"/>
    </row>
    <row r="27873" spans="4:12" x14ac:dyDescent="0.25">
      <c r="D27873" s="50">
        <v>5069102500</v>
      </c>
      <c r="E27873" s="50" t="s">
        <v>39</v>
      </c>
      <c r="F27873" s="50">
        <v>9899999903</v>
      </c>
      <c r="G27873" s="50"/>
      <c r="H27873" s="50"/>
      <c r="I27873" s="50"/>
      <c r="J27873" s="50"/>
      <c r="K27873" s="50"/>
      <c r="L27873" s="50"/>
    </row>
    <row r="27874" spans="4:12" x14ac:dyDescent="0.25">
      <c r="D27874" s="50">
        <v>5069102800</v>
      </c>
      <c r="E27874" s="50" t="s">
        <v>39</v>
      </c>
      <c r="F27874" s="50">
        <v>9899999903</v>
      </c>
      <c r="G27874" s="50"/>
      <c r="H27874" s="50"/>
      <c r="I27874" s="50"/>
      <c r="J27874" s="50"/>
      <c r="K27874" s="50"/>
      <c r="L27874" s="50"/>
    </row>
    <row r="27875" spans="4:12" x14ac:dyDescent="0.25">
      <c r="D27875" s="50">
        <v>5069103000</v>
      </c>
      <c r="E27875" s="50" t="s">
        <v>39</v>
      </c>
      <c r="F27875" s="50">
        <v>9899999903</v>
      </c>
      <c r="G27875" s="50"/>
      <c r="H27875" s="50"/>
      <c r="I27875" s="50"/>
      <c r="J27875" s="50"/>
      <c r="K27875" s="50"/>
      <c r="L27875" s="50"/>
    </row>
    <row r="27876" spans="4:12" x14ac:dyDescent="0.25">
      <c r="D27876" s="50">
        <v>5069103500</v>
      </c>
      <c r="E27876" s="50" t="s">
        <v>39</v>
      </c>
      <c r="F27876" s="50">
        <v>9899999903</v>
      </c>
      <c r="G27876" s="50"/>
      <c r="H27876" s="50"/>
      <c r="I27876" s="50"/>
      <c r="J27876" s="50"/>
      <c r="K27876" s="50"/>
      <c r="L27876" s="50"/>
    </row>
    <row r="27877" spans="4:12" x14ac:dyDescent="0.25">
      <c r="D27877" s="50">
        <v>5069103800</v>
      </c>
      <c r="E27877" s="50" t="s">
        <v>39</v>
      </c>
      <c r="F27877" s="50">
        <v>9899999903</v>
      </c>
      <c r="G27877" s="50"/>
      <c r="H27877" s="50"/>
      <c r="I27877" s="50"/>
      <c r="J27877" s="50"/>
      <c r="K27877" s="50"/>
      <c r="L27877" s="50"/>
    </row>
    <row r="27878" spans="4:12" x14ac:dyDescent="0.25">
      <c r="D27878" s="50">
        <v>5069104000</v>
      </c>
      <c r="E27878" s="50" t="s">
        <v>39</v>
      </c>
      <c r="F27878" s="50">
        <v>9899999903</v>
      </c>
      <c r="G27878" s="50"/>
      <c r="H27878" s="50"/>
      <c r="I27878" s="50"/>
      <c r="J27878" s="50"/>
      <c r="K27878" s="50"/>
      <c r="L27878" s="50"/>
    </row>
    <row r="27879" spans="4:12" x14ac:dyDescent="0.25">
      <c r="D27879" s="50">
        <v>5069104500</v>
      </c>
      <c r="E27879" s="50" t="s">
        <v>39</v>
      </c>
      <c r="F27879" s="50">
        <v>9899999903</v>
      </c>
      <c r="G27879" s="50"/>
      <c r="H27879" s="50"/>
      <c r="I27879" s="50"/>
      <c r="J27879" s="50"/>
      <c r="K27879" s="50"/>
      <c r="L27879" s="50"/>
    </row>
    <row r="27880" spans="4:12" x14ac:dyDescent="0.25">
      <c r="D27880" s="50">
        <v>5069104800</v>
      </c>
      <c r="E27880" s="50" t="s">
        <v>39</v>
      </c>
      <c r="F27880" s="50">
        <v>9899999903</v>
      </c>
      <c r="G27880" s="50"/>
      <c r="H27880" s="50"/>
      <c r="I27880" s="50"/>
      <c r="J27880" s="50"/>
      <c r="K27880" s="50"/>
      <c r="L27880" s="50"/>
    </row>
    <row r="27881" spans="4:12" x14ac:dyDescent="0.25">
      <c r="D27881" s="50">
        <v>5069105000</v>
      </c>
      <c r="E27881" s="50" t="s">
        <v>39</v>
      </c>
      <c r="F27881" s="50">
        <v>9899999903</v>
      </c>
      <c r="G27881" s="50"/>
      <c r="H27881" s="50"/>
      <c r="I27881" s="50"/>
      <c r="J27881" s="50"/>
      <c r="K27881" s="50"/>
      <c r="L27881" s="50"/>
    </row>
    <row r="27882" spans="4:12" x14ac:dyDescent="0.25">
      <c r="D27882" s="50">
        <v>5069105500</v>
      </c>
      <c r="E27882" s="50" t="s">
        <v>39</v>
      </c>
      <c r="F27882" s="50">
        <v>9899999903</v>
      </c>
      <c r="G27882" s="50"/>
      <c r="H27882" s="50"/>
      <c r="I27882" s="50"/>
      <c r="J27882" s="50"/>
      <c r="K27882" s="50"/>
      <c r="L27882" s="50"/>
    </row>
    <row r="27883" spans="4:12" x14ac:dyDescent="0.25">
      <c r="D27883" s="50">
        <v>5069105700</v>
      </c>
      <c r="E27883" s="50" t="s">
        <v>39</v>
      </c>
      <c r="F27883" s="50">
        <v>9899999903</v>
      </c>
      <c r="G27883" s="50"/>
      <c r="H27883" s="50"/>
      <c r="I27883" s="50"/>
      <c r="J27883" s="50"/>
      <c r="K27883" s="50"/>
      <c r="L27883" s="50"/>
    </row>
    <row r="27884" spans="4:12" x14ac:dyDescent="0.25">
      <c r="D27884" s="50">
        <v>5069106000</v>
      </c>
      <c r="E27884" s="50" t="s">
        <v>39</v>
      </c>
      <c r="F27884" s="50">
        <v>9899999903</v>
      </c>
      <c r="G27884" s="50"/>
      <c r="H27884" s="50"/>
      <c r="I27884" s="50"/>
      <c r="J27884" s="50"/>
      <c r="K27884" s="50"/>
      <c r="L27884" s="50"/>
    </row>
    <row r="27885" spans="4:12" x14ac:dyDescent="0.25">
      <c r="D27885" s="50">
        <v>5069106700</v>
      </c>
      <c r="E27885" s="50" t="s">
        <v>39</v>
      </c>
      <c r="F27885" s="50">
        <v>9899999903</v>
      </c>
      <c r="G27885" s="50"/>
      <c r="H27885" s="50"/>
      <c r="I27885" s="50"/>
      <c r="J27885" s="50"/>
      <c r="K27885" s="50"/>
      <c r="L27885" s="50"/>
    </row>
    <row r="27886" spans="4:12" x14ac:dyDescent="0.25">
      <c r="D27886" s="50">
        <v>5069107000</v>
      </c>
      <c r="E27886" s="50" t="s">
        <v>39</v>
      </c>
      <c r="F27886" s="50">
        <v>9899999903</v>
      </c>
      <c r="G27886" s="50"/>
      <c r="H27886" s="50"/>
      <c r="I27886" s="50"/>
      <c r="J27886" s="50"/>
      <c r="K27886" s="50"/>
      <c r="L27886" s="50"/>
    </row>
    <row r="27887" spans="4:12" x14ac:dyDescent="0.25">
      <c r="D27887" s="50">
        <v>5069107700</v>
      </c>
      <c r="E27887" s="50" t="s">
        <v>39</v>
      </c>
      <c r="F27887" s="50">
        <v>9899999903</v>
      </c>
      <c r="G27887" s="50"/>
      <c r="H27887" s="50"/>
      <c r="I27887" s="50"/>
      <c r="J27887" s="50"/>
      <c r="K27887" s="50"/>
      <c r="L27887" s="50"/>
    </row>
    <row r="27888" spans="4:12" x14ac:dyDescent="0.25">
      <c r="D27888" s="50">
        <v>5069108000</v>
      </c>
      <c r="E27888" s="50" t="s">
        <v>39</v>
      </c>
      <c r="F27888" s="50">
        <v>9899999903</v>
      </c>
      <c r="G27888" s="50"/>
      <c r="H27888" s="50"/>
      <c r="I27888" s="50"/>
      <c r="J27888" s="50"/>
      <c r="K27888" s="50"/>
      <c r="L27888" s="50"/>
    </row>
    <row r="27889" spans="4:12" x14ac:dyDescent="0.25">
      <c r="D27889" s="50">
        <v>5069108700</v>
      </c>
      <c r="E27889" s="50" t="s">
        <v>39</v>
      </c>
      <c r="F27889" s="50">
        <v>9899999903</v>
      </c>
      <c r="G27889" s="50"/>
      <c r="H27889" s="50"/>
      <c r="I27889" s="50"/>
      <c r="J27889" s="50"/>
      <c r="K27889" s="50"/>
      <c r="L27889" s="50"/>
    </row>
    <row r="27890" spans="4:12" x14ac:dyDescent="0.25">
      <c r="D27890" s="50">
        <v>5069109000</v>
      </c>
      <c r="E27890" s="50" t="s">
        <v>39</v>
      </c>
      <c r="F27890" s="50">
        <v>9899999903</v>
      </c>
      <c r="G27890" s="50"/>
      <c r="H27890" s="50"/>
      <c r="I27890" s="50"/>
      <c r="J27890" s="50"/>
      <c r="K27890" s="50"/>
      <c r="L27890" s="50"/>
    </row>
    <row r="27891" spans="4:12" x14ac:dyDescent="0.25">
      <c r="D27891" s="50">
        <v>5069109700</v>
      </c>
      <c r="E27891" s="50" t="s">
        <v>39</v>
      </c>
      <c r="F27891" s="50">
        <v>9899999903</v>
      </c>
      <c r="G27891" s="50"/>
      <c r="H27891" s="50"/>
      <c r="I27891" s="50"/>
      <c r="J27891" s="50"/>
      <c r="K27891" s="50"/>
      <c r="L27891" s="50"/>
    </row>
    <row r="27892" spans="4:12" x14ac:dyDescent="0.25">
      <c r="D27892" s="50">
        <v>5069110000</v>
      </c>
      <c r="E27892" s="50" t="s">
        <v>39</v>
      </c>
      <c r="F27892" s="50">
        <v>9899999903</v>
      </c>
      <c r="G27892" s="50"/>
      <c r="H27892" s="50"/>
      <c r="I27892" s="50"/>
      <c r="J27892" s="50"/>
      <c r="K27892" s="50"/>
      <c r="L27892" s="50"/>
    </row>
    <row r="27893" spans="4:12" x14ac:dyDescent="0.25">
      <c r="D27893" s="50">
        <v>5069130500</v>
      </c>
      <c r="E27893" s="50" t="s">
        <v>39</v>
      </c>
      <c r="F27893" s="50">
        <v>9899999903</v>
      </c>
      <c r="G27893" s="50"/>
      <c r="H27893" s="50"/>
      <c r="I27893" s="50"/>
      <c r="J27893" s="50"/>
      <c r="K27893" s="50"/>
      <c r="L27893" s="50"/>
    </row>
    <row r="27894" spans="4:12" x14ac:dyDescent="0.25">
      <c r="D27894" s="50">
        <v>5069131000</v>
      </c>
      <c r="E27894" s="50" t="s">
        <v>39</v>
      </c>
      <c r="F27894" s="50">
        <v>9899999903</v>
      </c>
      <c r="G27894" s="50"/>
      <c r="H27894" s="50"/>
      <c r="I27894" s="50"/>
      <c r="J27894" s="50"/>
      <c r="K27894" s="50"/>
      <c r="L27894" s="50"/>
    </row>
    <row r="27895" spans="4:12" x14ac:dyDescent="0.25">
      <c r="D27895" s="50">
        <v>5069131200</v>
      </c>
      <c r="E27895" s="50" t="s">
        <v>39</v>
      </c>
      <c r="F27895" s="50">
        <v>9899999903</v>
      </c>
      <c r="G27895" s="50"/>
      <c r="H27895" s="50"/>
      <c r="I27895" s="50"/>
      <c r="J27895" s="50"/>
      <c r="K27895" s="50"/>
      <c r="L27895" s="50"/>
    </row>
    <row r="27896" spans="4:12" x14ac:dyDescent="0.25">
      <c r="D27896" s="50">
        <v>5069131500</v>
      </c>
      <c r="E27896" s="50" t="s">
        <v>39</v>
      </c>
      <c r="F27896" s="50">
        <v>9899999903</v>
      </c>
      <c r="G27896" s="50"/>
      <c r="H27896" s="50"/>
      <c r="I27896" s="50"/>
      <c r="J27896" s="50"/>
      <c r="K27896" s="50"/>
      <c r="L27896" s="50"/>
    </row>
    <row r="27897" spans="4:12" x14ac:dyDescent="0.25">
      <c r="D27897" s="50">
        <v>5069131800</v>
      </c>
      <c r="E27897" s="50" t="s">
        <v>39</v>
      </c>
      <c r="F27897" s="50">
        <v>9899999903</v>
      </c>
      <c r="G27897" s="50"/>
      <c r="H27897" s="50"/>
      <c r="I27897" s="50"/>
      <c r="J27897" s="50"/>
      <c r="K27897" s="50"/>
      <c r="L27897" s="50"/>
    </row>
    <row r="27898" spans="4:12" x14ac:dyDescent="0.25">
      <c r="D27898" s="50">
        <v>5080202000</v>
      </c>
      <c r="E27898" s="50" t="s">
        <v>39</v>
      </c>
      <c r="F27898" s="50">
        <v>9899999903</v>
      </c>
      <c r="G27898" s="50"/>
      <c r="H27898" s="50"/>
      <c r="I27898" s="50"/>
      <c r="J27898" s="50"/>
      <c r="K27898" s="50"/>
      <c r="L27898" s="50"/>
    </row>
    <row r="27899" spans="4:12" x14ac:dyDescent="0.25">
      <c r="D27899" s="50">
        <v>5080203000</v>
      </c>
      <c r="E27899" s="50" t="s">
        <v>39</v>
      </c>
      <c r="F27899" s="50">
        <v>9899999903</v>
      </c>
      <c r="G27899" s="50"/>
      <c r="H27899" s="50"/>
      <c r="I27899" s="50"/>
      <c r="J27899" s="50"/>
      <c r="K27899" s="50"/>
      <c r="L27899" s="50"/>
    </row>
    <row r="27900" spans="4:12" x14ac:dyDescent="0.25">
      <c r="D27900" s="50">
        <v>5080204000</v>
      </c>
      <c r="E27900" s="50" t="s">
        <v>39</v>
      </c>
      <c r="F27900" s="50">
        <v>9899999903</v>
      </c>
      <c r="G27900" s="50"/>
      <c r="H27900" s="50"/>
      <c r="I27900" s="50"/>
      <c r="J27900" s="50"/>
      <c r="K27900" s="50"/>
      <c r="L27900" s="50"/>
    </row>
    <row r="27901" spans="4:12" x14ac:dyDescent="0.25">
      <c r="D27901" s="50">
        <v>5080205000</v>
      </c>
      <c r="E27901" s="50" t="s">
        <v>39</v>
      </c>
      <c r="F27901" s="50">
        <v>9899999903</v>
      </c>
      <c r="G27901" s="50"/>
      <c r="H27901" s="50"/>
      <c r="I27901" s="50"/>
      <c r="J27901" s="50"/>
      <c r="K27901" s="50"/>
      <c r="L27901" s="50"/>
    </row>
    <row r="27902" spans="4:12" x14ac:dyDescent="0.25">
      <c r="D27902" s="50">
        <v>5080206000</v>
      </c>
      <c r="E27902" s="50" t="s">
        <v>39</v>
      </c>
      <c r="F27902" s="50">
        <v>9899999903</v>
      </c>
      <c r="G27902" s="50"/>
      <c r="H27902" s="50"/>
      <c r="I27902" s="50"/>
      <c r="J27902" s="50"/>
      <c r="K27902" s="50"/>
      <c r="L27902" s="50"/>
    </row>
    <row r="27903" spans="4:12" x14ac:dyDescent="0.25">
      <c r="D27903" s="50">
        <v>5080208000</v>
      </c>
      <c r="E27903" s="50" t="s">
        <v>39</v>
      </c>
      <c r="F27903" s="50">
        <v>9899999903</v>
      </c>
      <c r="G27903" s="50"/>
      <c r="H27903" s="50"/>
      <c r="I27903" s="50"/>
      <c r="J27903" s="50"/>
      <c r="K27903" s="50"/>
      <c r="L27903" s="50"/>
    </row>
    <row r="27904" spans="4:12" x14ac:dyDescent="0.25">
      <c r="D27904" s="50">
        <v>5080210000</v>
      </c>
      <c r="E27904" s="50" t="s">
        <v>39</v>
      </c>
      <c r="F27904" s="50">
        <v>9899999903</v>
      </c>
      <c r="G27904" s="50"/>
      <c r="H27904" s="50"/>
      <c r="I27904" s="50"/>
      <c r="J27904" s="50"/>
      <c r="K27904" s="50"/>
      <c r="L27904" s="50"/>
    </row>
    <row r="27905" spans="4:12" x14ac:dyDescent="0.25">
      <c r="D27905" s="50">
        <v>5080212000</v>
      </c>
      <c r="E27905" s="50" t="s">
        <v>39</v>
      </c>
      <c r="F27905" s="50">
        <v>9899999903</v>
      </c>
      <c r="G27905" s="50"/>
      <c r="H27905" s="50"/>
      <c r="I27905" s="50"/>
      <c r="J27905" s="50"/>
      <c r="K27905" s="50"/>
      <c r="L27905" s="50"/>
    </row>
    <row r="27906" spans="4:12" x14ac:dyDescent="0.25">
      <c r="D27906" s="50">
        <v>5080302000</v>
      </c>
      <c r="E27906" s="50" t="s">
        <v>39</v>
      </c>
      <c r="F27906" s="50">
        <v>9899999903</v>
      </c>
      <c r="G27906" s="50"/>
      <c r="H27906" s="50"/>
      <c r="I27906" s="50"/>
      <c r="J27906" s="50"/>
      <c r="K27906" s="50"/>
      <c r="L27906" s="50"/>
    </row>
    <row r="27907" spans="4:12" x14ac:dyDescent="0.25">
      <c r="D27907" s="50">
        <v>5080303000</v>
      </c>
      <c r="E27907" s="50" t="s">
        <v>39</v>
      </c>
      <c r="F27907" s="50">
        <v>9899999903</v>
      </c>
      <c r="G27907" s="50"/>
      <c r="H27907" s="50"/>
      <c r="I27907" s="50"/>
      <c r="J27907" s="50"/>
      <c r="K27907" s="50"/>
      <c r="L27907" s="50"/>
    </row>
    <row r="27908" spans="4:12" x14ac:dyDescent="0.25">
      <c r="D27908" s="50">
        <v>5080304000</v>
      </c>
      <c r="E27908" s="50" t="s">
        <v>39</v>
      </c>
      <c r="F27908" s="50">
        <v>9899999903</v>
      </c>
      <c r="G27908" s="50"/>
      <c r="H27908" s="50"/>
      <c r="I27908" s="50"/>
      <c r="J27908" s="50"/>
      <c r="K27908" s="50"/>
      <c r="L27908" s="50"/>
    </row>
    <row r="27909" spans="4:12" x14ac:dyDescent="0.25">
      <c r="D27909" s="50">
        <v>5080305000</v>
      </c>
      <c r="E27909" s="50" t="s">
        <v>39</v>
      </c>
      <c r="F27909" s="50">
        <v>9899999903</v>
      </c>
      <c r="G27909" s="50"/>
      <c r="H27909" s="50"/>
      <c r="I27909" s="50"/>
      <c r="J27909" s="50"/>
      <c r="K27909" s="50"/>
      <c r="L27909" s="50"/>
    </row>
    <row r="27910" spans="4:12" x14ac:dyDescent="0.25">
      <c r="D27910" s="50">
        <v>5080306000</v>
      </c>
      <c r="E27910" s="50" t="s">
        <v>39</v>
      </c>
      <c r="F27910" s="50">
        <v>9899999903</v>
      </c>
      <c r="G27910" s="50"/>
      <c r="H27910" s="50"/>
      <c r="I27910" s="50"/>
      <c r="J27910" s="50"/>
      <c r="K27910" s="50"/>
      <c r="L27910" s="50"/>
    </row>
    <row r="27911" spans="4:12" x14ac:dyDescent="0.25">
      <c r="D27911" s="50">
        <v>5080308000</v>
      </c>
      <c r="E27911" s="50" t="s">
        <v>39</v>
      </c>
      <c r="F27911" s="50">
        <v>9899999903</v>
      </c>
      <c r="G27911" s="50"/>
      <c r="H27911" s="50"/>
      <c r="I27911" s="50"/>
      <c r="J27911" s="50"/>
      <c r="K27911" s="50"/>
      <c r="L27911" s="50"/>
    </row>
    <row r="27912" spans="4:12" x14ac:dyDescent="0.25">
      <c r="D27912" s="50">
        <v>5080310000</v>
      </c>
      <c r="E27912" s="50" t="s">
        <v>39</v>
      </c>
      <c r="F27912" s="50">
        <v>9899999903</v>
      </c>
      <c r="G27912" s="50"/>
      <c r="H27912" s="50"/>
      <c r="I27912" s="50"/>
      <c r="J27912" s="50"/>
      <c r="K27912" s="50"/>
      <c r="L27912" s="50"/>
    </row>
    <row r="27913" spans="4:12" x14ac:dyDescent="0.25">
      <c r="D27913" s="50">
        <v>5080401000</v>
      </c>
      <c r="E27913" s="50" t="s">
        <v>39</v>
      </c>
      <c r="F27913" s="50">
        <v>9899999903</v>
      </c>
      <c r="G27913" s="50"/>
      <c r="H27913" s="50"/>
      <c r="I27913" s="50"/>
      <c r="J27913" s="50"/>
      <c r="K27913" s="50"/>
      <c r="L27913" s="50"/>
    </row>
    <row r="27914" spans="4:12" x14ac:dyDescent="0.25">
      <c r="D27914" s="50">
        <v>5080401400</v>
      </c>
      <c r="E27914" s="50" t="s">
        <v>39</v>
      </c>
      <c r="F27914" s="50">
        <v>9899999903</v>
      </c>
      <c r="G27914" s="50"/>
      <c r="H27914" s="50"/>
      <c r="I27914" s="50"/>
      <c r="J27914" s="50"/>
      <c r="K27914" s="50"/>
      <c r="L27914" s="50"/>
    </row>
    <row r="27915" spans="4:12" x14ac:dyDescent="0.25">
      <c r="D27915" s="50">
        <v>5080401600</v>
      </c>
      <c r="E27915" s="50" t="s">
        <v>39</v>
      </c>
      <c r="F27915" s="50">
        <v>9899999903</v>
      </c>
      <c r="G27915" s="50"/>
      <c r="H27915" s="50"/>
      <c r="I27915" s="50"/>
      <c r="J27915" s="50"/>
      <c r="K27915" s="50"/>
      <c r="L27915" s="50"/>
    </row>
    <row r="27916" spans="4:12" x14ac:dyDescent="0.25">
      <c r="D27916" s="50">
        <v>5080402000</v>
      </c>
      <c r="E27916" s="50" t="s">
        <v>39</v>
      </c>
      <c r="F27916" s="50">
        <v>9899999903</v>
      </c>
      <c r="G27916" s="50"/>
      <c r="H27916" s="50"/>
      <c r="I27916" s="50"/>
      <c r="J27916" s="50"/>
      <c r="K27916" s="50"/>
      <c r="L27916" s="50"/>
    </row>
    <row r="27917" spans="4:12" x14ac:dyDescent="0.25">
      <c r="D27917" s="50">
        <v>5080402200</v>
      </c>
      <c r="E27917" s="50" t="s">
        <v>39</v>
      </c>
      <c r="F27917" s="50">
        <v>9899999903</v>
      </c>
      <c r="G27917" s="50"/>
      <c r="H27917" s="50"/>
      <c r="I27917" s="50"/>
      <c r="J27917" s="50"/>
      <c r="K27917" s="50"/>
      <c r="L27917" s="50"/>
    </row>
    <row r="27918" spans="4:12" x14ac:dyDescent="0.25">
      <c r="D27918" s="50">
        <v>5080402500</v>
      </c>
      <c r="E27918" s="50" t="s">
        <v>39</v>
      </c>
      <c r="F27918" s="50">
        <v>9899999903</v>
      </c>
      <c r="G27918" s="50"/>
      <c r="H27918" s="50"/>
      <c r="I27918" s="50"/>
      <c r="J27918" s="50"/>
      <c r="K27918" s="50"/>
      <c r="L27918" s="50"/>
    </row>
    <row r="27919" spans="4:12" x14ac:dyDescent="0.25">
      <c r="D27919" s="50">
        <v>5080604000</v>
      </c>
      <c r="E27919" s="50" t="s">
        <v>39</v>
      </c>
      <c r="F27919" s="50">
        <v>9880404000</v>
      </c>
      <c r="G27919" s="50">
        <v>9880304000</v>
      </c>
      <c r="H27919" s="50"/>
      <c r="I27919" s="50"/>
      <c r="J27919" s="50"/>
      <c r="K27919" s="50"/>
      <c r="L27919" s="50"/>
    </row>
    <row r="27920" spans="4:12" x14ac:dyDescent="0.25">
      <c r="D27920" s="50">
        <v>5080605000</v>
      </c>
      <c r="E27920" s="50" t="s">
        <v>39</v>
      </c>
      <c r="F27920" s="50">
        <v>9880404000</v>
      </c>
      <c r="G27920" s="50">
        <v>9880304000</v>
      </c>
      <c r="H27920" s="50"/>
      <c r="I27920" s="50"/>
      <c r="J27920" s="50"/>
      <c r="K27920" s="50"/>
      <c r="L27920" s="50"/>
    </row>
    <row r="27921" spans="4:12" x14ac:dyDescent="0.25">
      <c r="D27921" s="50">
        <v>5080606000</v>
      </c>
      <c r="E27921" s="50" t="s">
        <v>39</v>
      </c>
      <c r="F27921" s="50">
        <v>9880405000</v>
      </c>
      <c r="G27921" s="50">
        <v>9880305000</v>
      </c>
      <c r="H27921" s="50"/>
      <c r="I27921" s="50"/>
      <c r="J27921" s="50"/>
      <c r="K27921" s="50"/>
      <c r="L27921" s="50"/>
    </row>
    <row r="27922" spans="4:12" x14ac:dyDescent="0.25">
      <c r="D27922" s="50">
        <v>5080608000</v>
      </c>
      <c r="E27922" s="50" t="s">
        <v>39</v>
      </c>
      <c r="F27922" s="50">
        <v>9880408000</v>
      </c>
      <c r="G27922" s="50">
        <v>9880308000</v>
      </c>
      <c r="H27922" s="50"/>
      <c r="I27922" s="50"/>
      <c r="J27922" s="50"/>
      <c r="K27922" s="50"/>
      <c r="L27922" s="50"/>
    </row>
    <row r="27923" spans="4:12" x14ac:dyDescent="0.25">
      <c r="D27923" s="50">
        <v>5080610000</v>
      </c>
      <c r="E27923" s="50" t="s">
        <v>39</v>
      </c>
      <c r="F27923" s="50">
        <v>9880408000</v>
      </c>
      <c r="G27923" s="50">
        <v>9880308000</v>
      </c>
      <c r="H27923" s="50"/>
      <c r="I27923" s="50"/>
      <c r="J27923" s="50"/>
      <c r="K27923" s="50"/>
      <c r="L27923" s="50"/>
    </row>
    <row r="27924" spans="4:12" x14ac:dyDescent="0.25">
      <c r="D27924" s="50">
        <v>5080612000</v>
      </c>
      <c r="E27924" s="50" t="s">
        <v>39</v>
      </c>
      <c r="F27924" s="50">
        <v>9880410000</v>
      </c>
      <c r="G27924" s="50">
        <v>9880310000</v>
      </c>
      <c r="H27924" s="50"/>
      <c r="I27924" s="50"/>
      <c r="J27924" s="50"/>
      <c r="K27924" s="50"/>
      <c r="L27924" s="50"/>
    </row>
    <row r="27925" spans="4:12" x14ac:dyDescent="0.25">
      <c r="D27925" s="50">
        <v>5080614000</v>
      </c>
      <c r="E27925" s="50" t="s">
        <v>39</v>
      </c>
      <c r="F27925" s="50">
        <v>9880412000</v>
      </c>
      <c r="G27925" s="50">
        <v>9880312000</v>
      </c>
      <c r="H27925" s="50"/>
      <c r="I27925" s="50"/>
      <c r="J27925" s="50"/>
      <c r="K27925" s="50"/>
      <c r="L27925" s="50"/>
    </row>
    <row r="27926" spans="4:12" x14ac:dyDescent="0.25">
      <c r="D27926" s="50">
        <v>5080616000</v>
      </c>
      <c r="E27926" s="50" t="s">
        <v>39</v>
      </c>
      <c r="F27926" s="50">
        <v>9880414000</v>
      </c>
      <c r="G27926" s="50">
        <v>9880314000</v>
      </c>
      <c r="H27926" s="50"/>
      <c r="I27926" s="50"/>
      <c r="J27926" s="50"/>
      <c r="K27926" s="50"/>
      <c r="L27926" s="50"/>
    </row>
    <row r="27927" spans="4:12" x14ac:dyDescent="0.25">
      <c r="D27927" s="50">
        <v>5080705100</v>
      </c>
      <c r="E27927" s="50" t="s">
        <v>39</v>
      </c>
      <c r="F27927" s="50">
        <v>9880404000</v>
      </c>
      <c r="G27927" s="50">
        <v>9880304000</v>
      </c>
      <c r="H27927" s="50"/>
      <c r="I27927" s="50"/>
      <c r="J27927" s="50"/>
      <c r="K27927" s="50"/>
      <c r="L27927" s="50"/>
    </row>
    <row r="27928" spans="4:12" x14ac:dyDescent="0.25">
      <c r="D27928" s="50">
        <v>5080706200</v>
      </c>
      <c r="E27928" s="50" t="s">
        <v>39</v>
      </c>
      <c r="F27928" s="50">
        <v>9880405000</v>
      </c>
      <c r="G27928" s="50">
        <v>9880305000</v>
      </c>
      <c r="H27928" s="50"/>
      <c r="I27928" s="50"/>
      <c r="J27928" s="50"/>
      <c r="K27928" s="50"/>
      <c r="L27928" s="50"/>
    </row>
    <row r="27929" spans="4:12" x14ac:dyDescent="0.25">
      <c r="D27929" s="50">
        <v>5080708300</v>
      </c>
      <c r="E27929" s="50" t="s">
        <v>39</v>
      </c>
      <c r="F27929" s="50">
        <v>9880408000</v>
      </c>
      <c r="G27929" s="50">
        <v>9880308000</v>
      </c>
      <c r="H27929" s="50"/>
      <c r="I27929" s="50"/>
      <c r="J27929" s="50"/>
      <c r="K27929" s="50"/>
      <c r="L27929" s="50"/>
    </row>
    <row r="27930" spans="4:12" x14ac:dyDescent="0.25">
      <c r="D27930" s="50">
        <v>5080710300</v>
      </c>
      <c r="E27930" s="50" t="s">
        <v>39</v>
      </c>
      <c r="F27930" s="50">
        <v>9880408000</v>
      </c>
      <c r="G27930" s="50">
        <v>9880308000</v>
      </c>
      <c r="H27930" s="50"/>
      <c r="I27930" s="50"/>
      <c r="J27930" s="50"/>
      <c r="K27930" s="50"/>
      <c r="L27930" s="50"/>
    </row>
    <row r="27931" spans="4:12" x14ac:dyDescent="0.25">
      <c r="D27931" s="50">
        <v>5080712300</v>
      </c>
      <c r="E27931" s="50" t="s">
        <v>39</v>
      </c>
      <c r="F27931" s="50">
        <v>9880410000</v>
      </c>
      <c r="G27931" s="50">
        <v>9880310000</v>
      </c>
      <c r="H27931" s="50"/>
      <c r="I27931" s="50"/>
      <c r="J27931" s="50"/>
      <c r="K27931" s="50"/>
      <c r="L27931" s="50"/>
    </row>
    <row r="27932" spans="4:12" x14ac:dyDescent="0.25">
      <c r="D27932" s="50">
        <v>5080712500</v>
      </c>
      <c r="E27932" s="50" t="s">
        <v>39</v>
      </c>
      <c r="F27932" s="50">
        <v>9880410000</v>
      </c>
      <c r="G27932" s="50">
        <v>9880310000</v>
      </c>
      <c r="H27932" s="50"/>
      <c r="I27932" s="50"/>
      <c r="J27932" s="50"/>
      <c r="K27932" s="50"/>
      <c r="L27932" s="50"/>
    </row>
    <row r="27933" spans="4:12" x14ac:dyDescent="0.25">
      <c r="D27933" s="50">
        <v>5080714500</v>
      </c>
      <c r="E27933" s="50" t="s">
        <v>39</v>
      </c>
      <c r="F27933" s="50">
        <v>9880412000</v>
      </c>
      <c r="G27933" s="50">
        <v>9880312000</v>
      </c>
      <c r="H27933" s="50"/>
      <c r="I27933" s="50"/>
      <c r="J27933" s="50"/>
      <c r="K27933" s="50"/>
      <c r="L27933" s="50"/>
    </row>
    <row r="27934" spans="4:12" x14ac:dyDescent="0.25">
      <c r="D27934" s="50">
        <v>5080716500</v>
      </c>
      <c r="E27934" s="50" t="s">
        <v>39</v>
      </c>
      <c r="F27934" s="50">
        <v>9880414000</v>
      </c>
      <c r="G27934" s="50">
        <v>9880314000</v>
      </c>
      <c r="H27934" s="50"/>
      <c r="I27934" s="50"/>
      <c r="J27934" s="50"/>
      <c r="K27934" s="50"/>
      <c r="L27934" s="50"/>
    </row>
    <row r="27935" spans="4:12" x14ac:dyDescent="0.25">
      <c r="D27935" s="50">
        <v>5085403000</v>
      </c>
      <c r="E27935" s="50" t="s">
        <v>39</v>
      </c>
      <c r="F27935" s="50">
        <v>9899999903</v>
      </c>
      <c r="G27935" s="50"/>
      <c r="H27935" s="50"/>
      <c r="I27935" s="50"/>
      <c r="J27935" s="50"/>
      <c r="K27935" s="50"/>
      <c r="L27935" s="50"/>
    </row>
    <row r="27936" spans="4:12" x14ac:dyDescent="0.25">
      <c r="D27936" s="50">
        <v>5085404000</v>
      </c>
      <c r="E27936" s="50" t="s">
        <v>39</v>
      </c>
      <c r="F27936" s="50">
        <v>9880404000</v>
      </c>
      <c r="G27936" s="50">
        <v>9880304000</v>
      </c>
      <c r="H27936" s="50"/>
      <c r="I27936" s="50"/>
      <c r="J27936" s="50"/>
      <c r="K27936" s="50"/>
      <c r="L27936" s="50"/>
    </row>
    <row r="27937" spans="4:12" x14ac:dyDescent="0.25">
      <c r="D27937" s="50">
        <v>5085405000</v>
      </c>
      <c r="E27937" s="50" t="s">
        <v>39</v>
      </c>
      <c r="F27937" s="50">
        <v>9880405000</v>
      </c>
      <c r="G27937" s="50">
        <v>9880305000</v>
      </c>
      <c r="H27937" s="50"/>
      <c r="I27937" s="50"/>
      <c r="J27937" s="50"/>
      <c r="K27937" s="50"/>
      <c r="L27937" s="50"/>
    </row>
    <row r="27938" spans="4:12" x14ac:dyDescent="0.25">
      <c r="D27938" s="50">
        <v>5085406000</v>
      </c>
      <c r="E27938" s="50" t="s">
        <v>39</v>
      </c>
      <c r="F27938" s="50">
        <v>9880405000</v>
      </c>
      <c r="G27938" s="50">
        <v>9880305000</v>
      </c>
      <c r="H27938" s="50"/>
      <c r="I27938" s="50"/>
      <c r="J27938" s="50"/>
      <c r="K27938" s="50"/>
      <c r="L27938" s="50"/>
    </row>
    <row r="27939" spans="4:12" x14ac:dyDescent="0.25">
      <c r="D27939" s="50">
        <v>5085408000</v>
      </c>
      <c r="E27939" s="50" t="s">
        <v>39</v>
      </c>
      <c r="F27939" s="50">
        <v>9880408000</v>
      </c>
      <c r="G27939" s="50">
        <v>9880308000</v>
      </c>
      <c r="H27939" s="50"/>
      <c r="I27939" s="50"/>
      <c r="J27939" s="50"/>
      <c r="K27939" s="50"/>
      <c r="L27939" s="50"/>
    </row>
    <row r="27940" spans="4:12" x14ac:dyDescent="0.25">
      <c r="D27940" s="50">
        <v>5085408100</v>
      </c>
      <c r="E27940" s="50" t="s">
        <v>39</v>
      </c>
      <c r="F27940" s="50">
        <v>9880408000</v>
      </c>
      <c r="G27940" s="50">
        <v>9880308000</v>
      </c>
      <c r="H27940" s="50"/>
      <c r="I27940" s="50"/>
      <c r="J27940" s="50"/>
      <c r="K27940" s="50"/>
      <c r="L27940" s="50"/>
    </row>
    <row r="27941" spans="4:12" x14ac:dyDescent="0.25">
      <c r="D27941" s="50">
        <v>5085410000</v>
      </c>
      <c r="E27941" s="50" t="s">
        <v>39</v>
      </c>
      <c r="F27941" s="50">
        <v>9880410000</v>
      </c>
      <c r="G27941" s="50">
        <v>9880310000</v>
      </c>
      <c r="H27941" s="50"/>
      <c r="I27941" s="50"/>
      <c r="J27941" s="50"/>
      <c r="K27941" s="50"/>
      <c r="L27941" s="50"/>
    </row>
    <row r="27942" spans="4:12" x14ac:dyDescent="0.25">
      <c r="D27942" s="50">
        <v>5085410100</v>
      </c>
      <c r="E27942" s="50" t="s">
        <v>39</v>
      </c>
      <c r="F27942" s="50">
        <v>9880410000</v>
      </c>
      <c r="G27942" s="50">
        <v>9880310000</v>
      </c>
      <c r="H27942" s="50"/>
      <c r="I27942" s="50"/>
      <c r="J27942" s="50"/>
      <c r="K27942" s="50"/>
      <c r="L27942" s="50"/>
    </row>
    <row r="27943" spans="4:12" x14ac:dyDescent="0.25">
      <c r="D27943" s="50">
        <v>5085412000</v>
      </c>
      <c r="E27943" s="50" t="s">
        <v>39</v>
      </c>
      <c r="F27943" s="50">
        <v>9880412000</v>
      </c>
      <c r="G27943" s="50">
        <v>9880312000</v>
      </c>
      <c r="H27943" s="50"/>
      <c r="I27943" s="50"/>
      <c r="J27943" s="50"/>
      <c r="K27943" s="50"/>
      <c r="L27943" s="50"/>
    </row>
    <row r="27944" spans="4:12" x14ac:dyDescent="0.25">
      <c r="D27944" s="50">
        <v>5085412100</v>
      </c>
      <c r="E27944" s="50" t="s">
        <v>39</v>
      </c>
      <c r="F27944" s="50">
        <v>9880412000</v>
      </c>
      <c r="G27944" s="50">
        <v>9880312000</v>
      </c>
      <c r="H27944" s="50"/>
      <c r="I27944" s="50"/>
      <c r="J27944" s="50"/>
      <c r="K27944" s="50"/>
      <c r="L27944" s="50"/>
    </row>
    <row r="27945" spans="4:12" x14ac:dyDescent="0.25">
      <c r="D27945" s="50">
        <v>5085412200</v>
      </c>
      <c r="E27945" s="50" t="s">
        <v>39</v>
      </c>
      <c r="F27945" s="50">
        <v>9880412000</v>
      </c>
      <c r="G27945" s="50">
        <v>9880312000</v>
      </c>
      <c r="H27945" s="50"/>
      <c r="I27945" s="50"/>
      <c r="J27945" s="50"/>
      <c r="K27945" s="50"/>
      <c r="L27945" s="50"/>
    </row>
    <row r="27946" spans="4:12" x14ac:dyDescent="0.25">
      <c r="D27946" s="50">
        <v>5085414000</v>
      </c>
      <c r="E27946" s="50" t="s">
        <v>39</v>
      </c>
      <c r="F27946" s="50">
        <v>9880412000</v>
      </c>
      <c r="G27946" s="50">
        <v>9880312000</v>
      </c>
      <c r="H27946" s="50"/>
      <c r="I27946" s="50"/>
      <c r="J27946" s="50"/>
      <c r="K27946" s="50"/>
      <c r="L27946" s="50"/>
    </row>
    <row r="27947" spans="4:12" x14ac:dyDescent="0.25">
      <c r="D27947" s="50">
        <v>5085416000</v>
      </c>
      <c r="E27947" s="50" t="s">
        <v>39</v>
      </c>
      <c r="F27947" s="50">
        <v>9880414000</v>
      </c>
      <c r="G27947" s="50">
        <v>9880314000</v>
      </c>
      <c r="H27947" s="50"/>
      <c r="I27947" s="50"/>
      <c r="J27947" s="50"/>
      <c r="K27947" s="50"/>
      <c r="L27947" s="50"/>
    </row>
    <row r="27948" spans="4:12" x14ac:dyDescent="0.25">
      <c r="D27948" s="50">
        <v>5086206000</v>
      </c>
      <c r="E27948" s="50" t="s">
        <v>39</v>
      </c>
      <c r="F27948" s="50">
        <v>9880405000</v>
      </c>
      <c r="G27948" s="50">
        <v>9880305000</v>
      </c>
      <c r="H27948" s="50"/>
      <c r="I27948" s="50"/>
      <c r="J27948" s="50"/>
      <c r="K27948" s="50"/>
      <c r="L27948" s="50"/>
    </row>
    <row r="27949" spans="4:12" x14ac:dyDescent="0.25">
      <c r="D27949" s="50">
        <v>5086208000</v>
      </c>
      <c r="E27949" s="50" t="s">
        <v>39</v>
      </c>
      <c r="F27949" s="50">
        <v>9880408000</v>
      </c>
      <c r="G27949" s="50">
        <v>9880308000</v>
      </c>
      <c r="H27949" s="50"/>
      <c r="I27949" s="50"/>
      <c r="J27949" s="50"/>
      <c r="K27949" s="50"/>
      <c r="L27949" s="50"/>
    </row>
    <row r="27950" spans="4:12" x14ac:dyDescent="0.25">
      <c r="D27950" s="50">
        <v>5086210000</v>
      </c>
      <c r="E27950" s="50" t="s">
        <v>39</v>
      </c>
      <c r="F27950" s="50">
        <v>9880410000</v>
      </c>
      <c r="G27950" s="50">
        <v>9880310000</v>
      </c>
      <c r="H27950" s="50"/>
      <c r="I27950" s="50"/>
      <c r="J27950" s="50"/>
      <c r="K27950" s="50"/>
      <c r="L27950" s="50"/>
    </row>
    <row r="27951" spans="4:12" x14ac:dyDescent="0.25">
      <c r="D27951" s="50">
        <v>5086212000</v>
      </c>
      <c r="E27951" s="50" t="s">
        <v>39</v>
      </c>
      <c r="F27951" s="50">
        <v>9880412000</v>
      </c>
      <c r="G27951" s="50">
        <v>9880312000</v>
      </c>
      <c r="H27951" s="50"/>
      <c r="I27951" s="50"/>
      <c r="J27951" s="50"/>
      <c r="K27951" s="50"/>
      <c r="L27951" s="50"/>
    </row>
    <row r="27952" spans="4:12" x14ac:dyDescent="0.25">
      <c r="D27952" s="50">
        <v>5086903000</v>
      </c>
      <c r="E27952" s="50" t="s">
        <v>39</v>
      </c>
      <c r="F27952" s="50">
        <v>9899999903</v>
      </c>
      <c r="G27952" s="50"/>
      <c r="H27952" s="50"/>
      <c r="I27952" s="50"/>
      <c r="J27952" s="50"/>
      <c r="K27952" s="50"/>
      <c r="L27952" s="50"/>
    </row>
    <row r="27953" spans="4:12" x14ac:dyDescent="0.25">
      <c r="D27953" s="50">
        <v>5086904000</v>
      </c>
      <c r="E27953" s="50" t="s">
        <v>39</v>
      </c>
      <c r="F27953" s="50">
        <v>9880404000</v>
      </c>
      <c r="G27953" s="50">
        <v>9880304000</v>
      </c>
      <c r="H27953" s="50"/>
      <c r="I27953" s="50"/>
      <c r="J27953" s="50"/>
      <c r="K27953" s="50"/>
      <c r="L27953" s="50"/>
    </row>
    <row r="27954" spans="4:12" x14ac:dyDescent="0.25">
      <c r="D27954" s="50">
        <v>5086905000</v>
      </c>
      <c r="E27954" s="50" t="s">
        <v>39</v>
      </c>
      <c r="F27954" s="50">
        <v>9880405000</v>
      </c>
      <c r="G27954" s="50">
        <v>9880305000</v>
      </c>
      <c r="H27954" s="50"/>
      <c r="I27954" s="50"/>
      <c r="J27954" s="50"/>
      <c r="K27954" s="50"/>
      <c r="L27954" s="50"/>
    </row>
    <row r="27955" spans="4:12" x14ac:dyDescent="0.25">
      <c r="D27955" s="50">
        <v>5086906000</v>
      </c>
      <c r="E27955" s="50" t="s">
        <v>39</v>
      </c>
      <c r="F27955" s="50">
        <v>9880405000</v>
      </c>
      <c r="G27955" s="50">
        <v>9880305000</v>
      </c>
      <c r="H27955" s="50"/>
      <c r="I27955" s="50"/>
      <c r="J27955" s="50"/>
      <c r="K27955" s="50"/>
      <c r="L27955" s="50"/>
    </row>
    <row r="27956" spans="4:12" x14ac:dyDescent="0.25">
      <c r="D27956" s="50">
        <v>5086908000</v>
      </c>
      <c r="E27956" s="50" t="s">
        <v>39</v>
      </c>
      <c r="F27956" s="50">
        <v>9880408000</v>
      </c>
      <c r="G27956" s="50">
        <v>9880308000</v>
      </c>
      <c r="H27956" s="50"/>
      <c r="I27956" s="50"/>
      <c r="J27956" s="50"/>
      <c r="K27956" s="50"/>
      <c r="L27956" s="50"/>
    </row>
    <row r="27957" spans="4:12" x14ac:dyDescent="0.25">
      <c r="D27957" s="50">
        <v>5086908100</v>
      </c>
      <c r="E27957" s="50" t="s">
        <v>39</v>
      </c>
      <c r="F27957" s="50">
        <v>9880408000</v>
      </c>
      <c r="G27957" s="50">
        <v>9880308000</v>
      </c>
      <c r="H27957" s="50"/>
      <c r="I27957" s="50"/>
      <c r="J27957" s="50"/>
      <c r="K27957" s="50"/>
      <c r="L27957" s="50"/>
    </row>
    <row r="27958" spans="4:12" x14ac:dyDescent="0.25">
      <c r="D27958" s="50">
        <v>5086910000</v>
      </c>
      <c r="E27958" s="50" t="s">
        <v>39</v>
      </c>
      <c r="F27958" s="50">
        <v>9880410000</v>
      </c>
      <c r="G27958" s="50">
        <v>9880310000</v>
      </c>
      <c r="H27958" s="50"/>
      <c r="I27958" s="50"/>
      <c r="J27958" s="50"/>
      <c r="K27958" s="50"/>
      <c r="L27958" s="50"/>
    </row>
    <row r="27959" spans="4:12" x14ac:dyDescent="0.25">
      <c r="D27959" s="50">
        <v>5086910100</v>
      </c>
      <c r="E27959" s="50" t="s">
        <v>39</v>
      </c>
      <c r="F27959" s="50">
        <v>9880410000</v>
      </c>
      <c r="G27959" s="50">
        <v>9880310000</v>
      </c>
      <c r="H27959" s="50"/>
      <c r="I27959" s="50"/>
      <c r="J27959" s="50"/>
      <c r="K27959" s="50"/>
      <c r="L27959" s="50"/>
    </row>
    <row r="27960" spans="4:12" x14ac:dyDescent="0.25">
      <c r="D27960" s="50">
        <v>5086912000</v>
      </c>
      <c r="E27960" s="50" t="s">
        <v>39</v>
      </c>
      <c r="F27960" s="50">
        <v>9880412000</v>
      </c>
      <c r="G27960" s="50">
        <v>9880312000</v>
      </c>
      <c r="H27960" s="50"/>
      <c r="I27960" s="50"/>
      <c r="J27960" s="50"/>
      <c r="K27960" s="50"/>
      <c r="L27960" s="50"/>
    </row>
    <row r="27961" spans="4:12" x14ac:dyDescent="0.25">
      <c r="D27961" s="50">
        <v>5086912200</v>
      </c>
      <c r="E27961" s="50" t="s">
        <v>39</v>
      </c>
      <c r="F27961" s="50">
        <v>9880412000</v>
      </c>
      <c r="G27961" s="50">
        <v>9880312000</v>
      </c>
      <c r="H27961" s="50"/>
      <c r="I27961" s="50"/>
      <c r="J27961" s="50"/>
      <c r="K27961" s="50"/>
      <c r="L27961" s="50"/>
    </row>
    <row r="27962" spans="4:12" x14ac:dyDescent="0.25">
      <c r="D27962" s="50">
        <v>5086914000</v>
      </c>
      <c r="E27962" s="50" t="s">
        <v>39</v>
      </c>
      <c r="F27962" s="50">
        <v>9880412000</v>
      </c>
      <c r="G27962" s="50">
        <v>9880312000</v>
      </c>
      <c r="H27962" s="50"/>
      <c r="I27962" s="50"/>
      <c r="J27962" s="50"/>
      <c r="K27962" s="50"/>
      <c r="L27962" s="50"/>
    </row>
    <row r="27963" spans="4:12" x14ac:dyDescent="0.25">
      <c r="D27963" s="50">
        <v>5086916000</v>
      </c>
      <c r="E27963" s="50" t="s">
        <v>39</v>
      </c>
      <c r="F27963" s="50">
        <v>9880414000</v>
      </c>
      <c r="G27963" s="50">
        <v>9880314000</v>
      </c>
      <c r="H27963" s="50"/>
      <c r="I27963" s="50"/>
      <c r="J27963" s="50"/>
      <c r="K27963" s="50"/>
      <c r="L27963" s="50"/>
    </row>
    <row r="27964" spans="4:12" x14ac:dyDescent="0.25">
      <c r="D27964" s="50">
        <v>5089805000</v>
      </c>
      <c r="E27964" s="50" t="s">
        <v>39</v>
      </c>
      <c r="F27964" s="50">
        <v>9880405000</v>
      </c>
      <c r="G27964" s="50">
        <v>9880305000</v>
      </c>
      <c r="H27964" s="50"/>
      <c r="I27964" s="50"/>
      <c r="J27964" s="50"/>
      <c r="K27964" s="50"/>
      <c r="L27964" s="50"/>
    </row>
    <row r="27965" spans="4:12" x14ac:dyDescent="0.25">
      <c r="D27965" s="50">
        <v>5089806000</v>
      </c>
      <c r="E27965" s="50" t="s">
        <v>39</v>
      </c>
      <c r="F27965" s="50">
        <v>9880405000</v>
      </c>
      <c r="G27965" s="50">
        <v>9880305000</v>
      </c>
      <c r="H27965" s="50"/>
      <c r="I27965" s="50"/>
      <c r="J27965" s="50"/>
      <c r="K27965" s="50"/>
      <c r="L27965" s="50"/>
    </row>
    <row r="27966" spans="4:12" x14ac:dyDescent="0.25">
      <c r="D27966" s="50">
        <v>5089808000</v>
      </c>
      <c r="E27966" s="50" t="s">
        <v>39</v>
      </c>
      <c r="F27966" s="50">
        <v>9880408000</v>
      </c>
      <c r="G27966" s="50">
        <v>9880308000</v>
      </c>
      <c r="H27966" s="50"/>
      <c r="I27966" s="50"/>
      <c r="J27966" s="50"/>
      <c r="K27966" s="50"/>
      <c r="L27966" s="50"/>
    </row>
    <row r="27967" spans="4:12" x14ac:dyDescent="0.25">
      <c r="D27967" s="50">
        <v>5089810000</v>
      </c>
      <c r="E27967" s="50" t="s">
        <v>39</v>
      </c>
      <c r="F27967" s="50">
        <v>9880410000</v>
      </c>
      <c r="G27967" s="50">
        <v>9880310000</v>
      </c>
      <c r="H27967" s="50"/>
      <c r="I27967" s="50"/>
      <c r="J27967" s="50"/>
      <c r="K27967" s="50"/>
      <c r="L27967" s="50"/>
    </row>
    <row r="27968" spans="4:12" x14ac:dyDescent="0.25">
      <c r="D27968" s="50">
        <v>5089812000</v>
      </c>
      <c r="E27968" s="50" t="s">
        <v>39</v>
      </c>
      <c r="F27968" s="50">
        <v>9880412000</v>
      </c>
      <c r="G27968" s="50">
        <v>9880312000</v>
      </c>
      <c r="H27968" s="50"/>
      <c r="I27968" s="50"/>
      <c r="J27968" s="50"/>
      <c r="K27968" s="50"/>
      <c r="L27968" s="50"/>
    </row>
    <row r="27969" spans="4:12" x14ac:dyDescent="0.25">
      <c r="D27969" s="108">
        <v>5094906200</v>
      </c>
      <c r="E27969" s="108" t="s">
        <v>39</v>
      </c>
      <c r="F27969" s="108">
        <v>9819006000</v>
      </c>
      <c r="G27969" s="108">
        <v>9824006000</v>
      </c>
      <c r="H27969" s="50"/>
      <c r="I27969" s="50" t="s">
        <v>3541</v>
      </c>
      <c r="J27969" s="50" t="s">
        <v>3541</v>
      </c>
      <c r="K27969" s="50" t="s">
        <v>3541</v>
      </c>
      <c r="L27969" s="50" t="s">
        <v>3541</v>
      </c>
    </row>
    <row r="27970" spans="4:12" x14ac:dyDescent="0.25">
      <c r="D27970" s="108">
        <v>5094908200</v>
      </c>
      <c r="E27970" s="108" t="s">
        <v>39</v>
      </c>
      <c r="F27970" s="108">
        <v>9819008000</v>
      </c>
      <c r="G27970" s="108">
        <v>9824008000</v>
      </c>
      <c r="H27970" s="50"/>
      <c r="I27970" s="50" t="s">
        <v>3541</v>
      </c>
      <c r="J27970" s="50" t="s">
        <v>3541</v>
      </c>
      <c r="K27970" s="50" t="s">
        <v>3541</v>
      </c>
      <c r="L27970" s="50" t="s">
        <v>3541</v>
      </c>
    </row>
    <row r="27971" spans="4:12" x14ac:dyDescent="0.25">
      <c r="D27971" s="108">
        <v>5094910200</v>
      </c>
      <c r="E27971" s="108" t="s">
        <v>39</v>
      </c>
      <c r="F27971" s="108">
        <v>9819010000</v>
      </c>
      <c r="G27971" s="108">
        <v>9824010000</v>
      </c>
      <c r="H27971" s="50"/>
      <c r="I27971" s="50" t="s">
        <v>3541</v>
      </c>
      <c r="J27971" s="50" t="s">
        <v>3541</v>
      </c>
      <c r="K27971" s="50" t="s">
        <v>3541</v>
      </c>
      <c r="L27971" s="50" t="s">
        <v>3541</v>
      </c>
    </row>
    <row r="27972" spans="4:12" x14ac:dyDescent="0.25">
      <c r="D27972" s="108">
        <v>5094912200</v>
      </c>
      <c r="E27972" s="108" t="s">
        <v>39</v>
      </c>
      <c r="F27972" s="108">
        <v>9819012000</v>
      </c>
      <c r="G27972" s="108">
        <v>9824012000</v>
      </c>
      <c r="H27972" s="50"/>
      <c r="I27972" s="50" t="s">
        <v>3541</v>
      </c>
      <c r="J27972" s="50" t="s">
        <v>3541</v>
      </c>
      <c r="K27972" s="50" t="s">
        <v>3541</v>
      </c>
      <c r="L27972" s="50" t="s">
        <v>3541</v>
      </c>
    </row>
    <row r="27973" spans="4:12" x14ac:dyDescent="0.25">
      <c r="D27973" s="108">
        <v>5094916200</v>
      </c>
      <c r="E27973" s="108" t="s">
        <v>39</v>
      </c>
      <c r="F27973" s="108">
        <v>9819016000</v>
      </c>
      <c r="G27973" s="108">
        <v>9824016000</v>
      </c>
      <c r="H27973" s="50"/>
      <c r="I27973" s="50" t="s">
        <v>3541</v>
      </c>
      <c r="J27973" s="50" t="s">
        <v>3541</v>
      </c>
      <c r="K27973" s="50" t="s">
        <v>3541</v>
      </c>
      <c r="L27973" s="50" t="s">
        <v>3541</v>
      </c>
    </row>
    <row r="27974" spans="4:12" x14ac:dyDescent="0.25">
      <c r="D27974" s="108">
        <v>5094920200</v>
      </c>
      <c r="E27974" s="108" t="s">
        <v>39</v>
      </c>
      <c r="F27974" s="108">
        <v>9819020000</v>
      </c>
      <c r="G27974" s="108">
        <v>9824020000</v>
      </c>
      <c r="H27974" s="50"/>
      <c r="I27974" s="50" t="s">
        <v>3541</v>
      </c>
      <c r="J27974" s="50" t="s">
        <v>3541</v>
      </c>
      <c r="K27974" s="50" t="s">
        <v>3541</v>
      </c>
      <c r="L27974" s="50" t="s">
        <v>3541</v>
      </c>
    </row>
    <row r="27975" spans="4:12" x14ac:dyDescent="0.25">
      <c r="D27975" s="50">
        <v>5095803200</v>
      </c>
      <c r="E27975" s="50" t="s">
        <v>39</v>
      </c>
      <c r="F27975" s="50">
        <v>9899999903</v>
      </c>
      <c r="G27975" s="50"/>
      <c r="H27975" s="50"/>
      <c r="I27975" s="50"/>
      <c r="J27975" s="50"/>
      <c r="K27975" s="50"/>
      <c r="L27975" s="50"/>
    </row>
    <row r="27976" spans="4:12" x14ac:dyDescent="0.25">
      <c r="D27976" s="50">
        <v>5095803700</v>
      </c>
      <c r="E27976" s="50" t="s">
        <v>39</v>
      </c>
      <c r="F27976" s="50">
        <v>9899999903</v>
      </c>
      <c r="G27976" s="50"/>
      <c r="H27976" s="50"/>
      <c r="I27976" s="50"/>
      <c r="J27976" s="50"/>
      <c r="K27976" s="50"/>
      <c r="L27976" s="50"/>
    </row>
    <row r="27977" spans="4:12" x14ac:dyDescent="0.25">
      <c r="D27977" s="50">
        <v>5095804200</v>
      </c>
      <c r="E27977" s="50" t="s">
        <v>39</v>
      </c>
      <c r="F27977" s="50">
        <v>9899999903</v>
      </c>
      <c r="G27977" s="50"/>
      <c r="H27977" s="50"/>
      <c r="I27977" s="50"/>
      <c r="J27977" s="50"/>
      <c r="K27977" s="50"/>
      <c r="L27977" s="50"/>
    </row>
    <row r="27978" spans="4:12" x14ac:dyDescent="0.25">
      <c r="D27978" s="50">
        <v>5095804700</v>
      </c>
      <c r="E27978" s="50" t="s">
        <v>39</v>
      </c>
      <c r="F27978" s="50">
        <v>9899999903</v>
      </c>
      <c r="G27978" s="50"/>
      <c r="H27978" s="50"/>
      <c r="I27978" s="50"/>
      <c r="J27978" s="50"/>
      <c r="K27978" s="50"/>
      <c r="L27978" s="50"/>
    </row>
    <row r="27979" spans="4:12" x14ac:dyDescent="0.25">
      <c r="D27979" s="50">
        <v>5095805200</v>
      </c>
      <c r="E27979" s="50" t="s">
        <v>39</v>
      </c>
      <c r="F27979" s="50">
        <v>9899999903</v>
      </c>
      <c r="G27979" s="50"/>
      <c r="H27979" s="50"/>
      <c r="I27979" s="50"/>
      <c r="J27979" s="50"/>
      <c r="K27979" s="50"/>
      <c r="L27979" s="50"/>
    </row>
    <row r="27980" spans="4:12" x14ac:dyDescent="0.25">
      <c r="D27980" s="50">
        <v>5095805700</v>
      </c>
      <c r="E27980" s="50" t="s">
        <v>39</v>
      </c>
      <c r="F27980" s="50">
        <v>9899999903</v>
      </c>
      <c r="G27980" s="50"/>
      <c r="H27980" s="50"/>
      <c r="I27980" s="50"/>
      <c r="J27980" s="50"/>
      <c r="K27980" s="50"/>
      <c r="L27980" s="50"/>
    </row>
    <row r="27981" spans="4:12" x14ac:dyDescent="0.25">
      <c r="D27981" s="50">
        <v>5095806200</v>
      </c>
      <c r="E27981" s="50" t="s">
        <v>39</v>
      </c>
      <c r="F27981" s="50">
        <v>9824006000</v>
      </c>
      <c r="G27981" s="50">
        <v>9819006000</v>
      </c>
      <c r="H27981" s="50"/>
      <c r="I27981" s="50"/>
      <c r="J27981" s="50"/>
      <c r="K27981" s="50"/>
      <c r="L27981" s="50"/>
    </row>
    <row r="27982" spans="4:12" x14ac:dyDescent="0.25">
      <c r="D27982" s="50">
        <v>5095807200</v>
      </c>
      <c r="E27982" s="50" t="s">
        <v>39</v>
      </c>
      <c r="F27982" s="50">
        <v>9824008000</v>
      </c>
      <c r="G27982" s="50">
        <v>9819008000</v>
      </c>
      <c r="H27982" s="50"/>
      <c r="I27982" s="50"/>
      <c r="J27982" s="50"/>
      <c r="K27982" s="50"/>
      <c r="L27982" s="50"/>
    </row>
    <row r="27983" spans="4:12" x14ac:dyDescent="0.25">
      <c r="D27983" s="50">
        <v>5095808200</v>
      </c>
      <c r="E27983" s="50" t="s">
        <v>39</v>
      </c>
      <c r="F27983" s="50">
        <v>9824008000</v>
      </c>
      <c r="G27983" s="50">
        <v>9819008000</v>
      </c>
      <c r="H27983" s="50"/>
      <c r="I27983" s="50"/>
      <c r="J27983" s="50"/>
      <c r="K27983" s="50"/>
      <c r="L27983" s="50"/>
    </row>
    <row r="27984" spans="4:12" x14ac:dyDescent="0.25">
      <c r="D27984" s="50">
        <v>5095809200</v>
      </c>
      <c r="E27984" s="50" t="s">
        <v>39</v>
      </c>
      <c r="F27984" s="50">
        <v>9824010000</v>
      </c>
      <c r="G27984" s="50">
        <v>9819010000</v>
      </c>
      <c r="H27984" s="50"/>
      <c r="I27984" s="50"/>
      <c r="J27984" s="50"/>
      <c r="K27984" s="50"/>
      <c r="L27984" s="50"/>
    </row>
    <row r="27985" spans="4:12" x14ac:dyDescent="0.25">
      <c r="D27985" s="50">
        <v>5095810200</v>
      </c>
      <c r="E27985" s="50" t="s">
        <v>39</v>
      </c>
      <c r="F27985" s="50">
        <v>9824010000</v>
      </c>
      <c r="G27985" s="50">
        <v>9819010000</v>
      </c>
      <c r="H27985" s="50"/>
      <c r="I27985" s="50"/>
      <c r="J27985" s="50"/>
      <c r="K27985" s="50"/>
      <c r="L27985" s="50"/>
    </row>
    <row r="27986" spans="4:12" x14ac:dyDescent="0.25">
      <c r="D27986" s="50">
        <v>5095811200</v>
      </c>
      <c r="E27986" s="50" t="s">
        <v>39</v>
      </c>
      <c r="F27986" s="50">
        <v>9824012000</v>
      </c>
      <c r="G27986" s="50">
        <v>9819012000</v>
      </c>
      <c r="H27986" s="50"/>
      <c r="I27986" s="50"/>
      <c r="J27986" s="50"/>
      <c r="K27986" s="50"/>
      <c r="L27986" s="50"/>
    </row>
    <row r="27987" spans="4:12" x14ac:dyDescent="0.25">
      <c r="D27987" s="50">
        <v>5095812200</v>
      </c>
      <c r="E27987" s="50" t="s">
        <v>39</v>
      </c>
      <c r="F27987" s="50">
        <v>9824012000</v>
      </c>
      <c r="G27987" s="50">
        <v>9819012000</v>
      </c>
      <c r="H27987" s="50"/>
      <c r="I27987" s="50"/>
      <c r="J27987" s="50"/>
      <c r="K27987" s="50"/>
      <c r="L27987" s="50"/>
    </row>
    <row r="27988" spans="4:12" x14ac:dyDescent="0.25">
      <c r="D27988" s="50">
        <v>5095814200</v>
      </c>
      <c r="E27988" s="50" t="s">
        <v>39</v>
      </c>
      <c r="F27988" s="50">
        <v>9824014000</v>
      </c>
      <c r="G27988" s="50">
        <v>9819014000</v>
      </c>
      <c r="H27988" s="50"/>
      <c r="I27988" s="50"/>
      <c r="J27988" s="50"/>
      <c r="K27988" s="50"/>
      <c r="L27988" s="50"/>
    </row>
    <row r="27989" spans="4:12" x14ac:dyDescent="0.25">
      <c r="D27989" s="50">
        <v>5095815200</v>
      </c>
      <c r="E27989" s="50" t="s">
        <v>39</v>
      </c>
      <c r="F27989" s="50">
        <v>9824016000</v>
      </c>
      <c r="G27989" s="50">
        <v>9819016000</v>
      </c>
      <c r="H27989" s="50"/>
      <c r="I27989" s="50"/>
      <c r="J27989" s="50"/>
      <c r="K27989" s="50"/>
      <c r="L27989" s="50"/>
    </row>
    <row r="27990" spans="4:12" x14ac:dyDescent="0.25">
      <c r="D27990" s="50">
        <v>5095816200</v>
      </c>
      <c r="E27990" s="50" t="s">
        <v>39</v>
      </c>
      <c r="F27990" s="50">
        <v>9824016000</v>
      </c>
      <c r="G27990" s="50">
        <v>9819016000</v>
      </c>
      <c r="H27990" s="50"/>
      <c r="I27990" s="50"/>
      <c r="J27990" s="50"/>
      <c r="K27990" s="50"/>
      <c r="L27990" s="50"/>
    </row>
    <row r="27991" spans="4:12" x14ac:dyDescent="0.25">
      <c r="D27991" s="50">
        <v>5095817200</v>
      </c>
      <c r="E27991" s="50" t="s">
        <v>39</v>
      </c>
      <c r="F27991" s="50">
        <v>9824018000</v>
      </c>
      <c r="G27991" s="50">
        <v>9819018000</v>
      </c>
      <c r="H27991" s="50"/>
      <c r="I27991" s="50"/>
      <c r="J27991" s="50"/>
      <c r="K27991" s="50"/>
      <c r="L27991" s="50"/>
    </row>
    <row r="27992" spans="4:12" x14ac:dyDescent="0.25">
      <c r="D27992" s="50">
        <v>5095818200</v>
      </c>
      <c r="E27992" s="50" t="s">
        <v>39</v>
      </c>
      <c r="F27992" s="50">
        <v>9824018000</v>
      </c>
      <c r="G27992" s="50">
        <v>9819018000</v>
      </c>
      <c r="H27992" s="50"/>
      <c r="I27992" s="50"/>
      <c r="J27992" s="50"/>
      <c r="K27992" s="50"/>
      <c r="L27992" s="50"/>
    </row>
    <row r="27993" spans="4:12" x14ac:dyDescent="0.25">
      <c r="D27993" s="50">
        <v>5095819200</v>
      </c>
      <c r="E27993" s="50" t="s">
        <v>39</v>
      </c>
      <c r="F27993" s="50">
        <v>9824020000</v>
      </c>
      <c r="G27993" s="50">
        <v>9819020000</v>
      </c>
      <c r="H27993" s="50"/>
      <c r="I27993" s="50"/>
      <c r="J27993" s="50"/>
      <c r="K27993" s="50"/>
      <c r="L27993" s="50"/>
    </row>
    <row r="27994" spans="4:12" x14ac:dyDescent="0.25">
      <c r="D27994" s="50">
        <v>5095820200</v>
      </c>
      <c r="E27994" s="50" t="s">
        <v>39</v>
      </c>
      <c r="F27994" s="50">
        <v>9824020000</v>
      </c>
      <c r="G27994" s="50">
        <v>9819020000</v>
      </c>
      <c r="H27994" s="50"/>
      <c r="I27994" s="50"/>
      <c r="J27994" s="50"/>
      <c r="K27994" s="50"/>
      <c r="L27994" s="50"/>
    </row>
    <row r="27995" spans="4:12" x14ac:dyDescent="0.25">
      <c r="D27995" s="50">
        <v>5096303115</v>
      </c>
      <c r="E27995" s="50" t="s">
        <v>39</v>
      </c>
      <c r="F27995" s="50">
        <v>9899999903</v>
      </c>
      <c r="G27995" s="50"/>
      <c r="H27995" s="50"/>
      <c r="I27995" s="50"/>
      <c r="J27995" s="50"/>
      <c r="K27995" s="50"/>
      <c r="L27995" s="50"/>
    </row>
    <row r="27996" spans="4:12" x14ac:dyDescent="0.25">
      <c r="D27996" s="50">
        <v>5096303415</v>
      </c>
      <c r="E27996" s="50" t="s">
        <v>39</v>
      </c>
      <c r="F27996" s="50">
        <v>9899999903</v>
      </c>
      <c r="G27996" s="50"/>
      <c r="H27996" s="50"/>
      <c r="I27996" s="50"/>
      <c r="J27996" s="50"/>
      <c r="K27996" s="50"/>
      <c r="L27996" s="50"/>
    </row>
    <row r="27997" spans="4:12" x14ac:dyDescent="0.25">
      <c r="D27997" s="50">
        <v>5096304120</v>
      </c>
      <c r="E27997" s="50" t="s">
        <v>39</v>
      </c>
      <c r="F27997" s="50">
        <v>9899999903</v>
      </c>
      <c r="G27997" s="50"/>
      <c r="H27997" s="50"/>
      <c r="I27997" s="50"/>
      <c r="J27997" s="50"/>
      <c r="K27997" s="50"/>
      <c r="L27997" s="50"/>
    </row>
    <row r="27998" spans="4:12" x14ac:dyDescent="0.25">
      <c r="D27998" s="50">
        <v>5096304420</v>
      </c>
      <c r="E27998" s="50" t="s">
        <v>39</v>
      </c>
      <c r="F27998" s="50">
        <v>9899999903</v>
      </c>
      <c r="G27998" s="50"/>
      <c r="H27998" s="50"/>
      <c r="I27998" s="50"/>
      <c r="J27998" s="50"/>
      <c r="K27998" s="50"/>
      <c r="L27998" s="50"/>
    </row>
    <row r="27999" spans="4:12" x14ac:dyDescent="0.25">
      <c r="D27999" s="50">
        <v>5096305125</v>
      </c>
      <c r="E27999" s="50" t="s">
        <v>39</v>
      </c>
      <c r="F27999" s="50">
        <v>9899999903</v>
      </c>
      <c r="G27999" s="50"/>
      <c r="H27999" s="50"/>
      <c r="I27999" s="50"/>
      <c r="J27999" s="50"/>
      <c r="K27999" s="50"/>
      <c r="L27999" s="50"/>
    </row>
    <row r="28000" spans="4:12" x14ac:dyDescent="0.25">
      <c r="D28000" s="50">
        <v>5096305425</v>
      </c>
      <c r="E28000" s="50" t="s">
        <v>39</v>
      </c>
      <c r="F28000" s="50">
        <v>9899999903</v>
      </c>
      <c r="G28000" s="50"/>
      <c r="H28000" s="50"/>
      <c r="I28000" s="50"/>
      <c r="J28000" s="50"/>
      <c r="K28000" s="50"/>
      <c r="L28000" s="50"/>
    </row>
    <row r="28001" spans="4:12" x14ac:dyDescent="0.25">
      <c r="D28001" s="50">
        <v>5096306130</v>
      </c>
      <c r="E28001" s="50" t="s">
        <v>39</v>
      </c>
      <c r="F28001" s="50">
        <v>9835606000</v>
      </c>
      <c r="G28001" s="50">
        <v>9819206000</v>
      </c>
      <c r="H28001" s="50"/>
      <c r="I28001" s="50"/>
      <c r="J28001" s="50"/>
      <c r="K28001" s="50"/>
      <c r="L28001" s="50"/>
    </row>
    <row r="28002" spans="4:12" x14ac:dyDescent="0.25">
      <c r="D28002" s="50">
        <v>5096306430</v>
      </c>
      <c r="E28002" s="50" t="s">
        <v>39</v>
      </c>
      <c r="F28002" s="50">
        <v>9835606000</v>
      </c>
      <c r="G28002" s="50">
        <v>9819206000</v>
      </c>
      <c r="H28002" s="50"/>
      <c r="I28002" s="50"/>
      <c r="J28002" s="50"/>
      <c r="K28002" s="50"/>
      <c r="L28002" s="50"/>
    </row>
    <row r="28003" spans="4:12" x14ac:dyDescent="0.25">
      <c r="D28003" s="50">
        <v>5096307135</v>
      </c>
      <c r="E28003" s="50" t="s">
        <v>39</v>
      </c>
      <c r="F28003" s="50">
        <v>9835608000</v>
      </c>
      <c r="G28003" s="50">
        <v>9819208000</v>
      </c>
      <c r="H28003" s="50"/>
      <c r="I28003" s="50"/>
      <c r="J28003" s="50"/>
      <c r="K28003" s="50"/>
      <c r="L28003" s="50"/>
    </row>
    <row r="28004" spans="4:12" x14ac:dyDescent="0.25">
      <c r="D28004" s="50">
        <v>5096308140</v>
      </c>
      <c r="E28004" s="50" t="s">
        <v>39</v>
      </c>
      <c r="F28004" s="50">
        <v>9835608000</v>
      </c>
      <c r="G28004" s="50">
        <v>9819208000</v>
      </c>
      <c r="H28004" s="50"/>
      <c r="I28004" s="50"/>
      <c r="J28004" s="50"/>
      <c r="K28004" s="50"/>
      <c r="L28004" s="50"/>
    </row>
    <row r="28005" spans="4:12" x14ac:dyDescent="0.25">
      <c r="D28005" s="50">
        <v>5096308440</v>
      </c>
      <c r="E28005" s="50" t="s">
        <v>39</v>
      </c>
      <c r="F28005" s="50">
        <v>9835608000</v>
      </c>
      <c r="G28005" s="50">
        <v>9819208000</v>
      </c>
      <c r="H28005" s="50"/>
      <c r="I28005" s="50"/>
      <c r="J28005" s="50"/>
      <c r="K28005" s="50"/>
      <c r="L28005" s="50"/>
    </row>
    <row r="28006" spans="4:12" x14ac:dyDescent="0.25">
      <c r="D28006" s="50">
        <v>5096310150</v>
      </c>
      <c r="E28006" s="50" t="s">
        <v>39</v>
      </c>
      <c r="F28006" s="50">
        <v>9835610000</v>
      </c>
      <c r="G28006" s="50">
        <v>9819210000</v>
      </c>
      <c r="H28006" s="50"/>
      <c r="I28006" s="50"/>
      <c r="J28006" s="50"/>
      <c r="K28006" s="50"/>
      <c r="L28006" s="50"/>
    </row>
    <row r="28007" spans="4:12" x14ac:dyDescent="0.25">
      <c r="D28007" s="50">
        <v>5096310450</v>
      </c>
      <c r="E28007" s="50" t="s">
        <v>39</v>
      </c>
      <c r="F28007" s="50">
        <v>9835610000</v>
      </c>
      <c r="G28007" s="50">
        <v>9819210000</v>
      </c>
      <c r="H28007" s="50"/>
      <c r="I28007" s="50"/>
      <c r="J28007" s="50"/>
      <c r="K28007" s="50"/>
      <c r="L28007" s="50"/>
    </row>
    <row r="28008" spans="4:12" x14ac:dyDescent="0.25">
      <c r="D28008" s="50">
        <v>5096312160</v>
      </c>
      <c r="E28008" s="50" t="s">
        <v>39</v>
      </c>
      <c r="F28008" s="50">
        <v>9835612000</v>
      </c>
      <c r="G28008" s="50">
        <v>9819212000</v>
      </c>
      <c r="H28008" s="50"/>
      <c r="I28008" s="50"/>
      <c r="J28008" s="50"/>
      <c r="K28008" s="50"/>
      <c r="L28008" s="50"/>
    </row>
    <row r="28009" spans="4:12" x14ac:dyDescent="0.25">
      <c r="D28009" s="50">
        <v>5096312460</v>
      </c>
      <c r="E28009" s="50" t="s">
        <v>39</v>
      </c>
      <c r="F28009" s="50">
        <v>9835612000</v>
      </c>
      <c r="G28009" s="50">
        <v>9819212000</v>
      </c>
      <c r="H28009" s="50"/>
      <c r="I28009" s="50"/>
      <c r="J28009" s="50"/>
      <c r="K28009" s="50"/>
      <c r="L28009" s="50"/>
    </row>
    <row r="28010" spans="4:12" x14ac:dyDescent="0.25">
      <c r="D28010" s="50">
        <v>5096314170</v>
      </c>
      <c r="E28010" s="50" t="s">
        <v>39</v>
      </c>
      <c r="F28010" s="50">
        <v>9835616000</v>
      </c>
      <c r="G28010" s="50">
        <v>9819216000</v>
      </c>
      <c r="H28010" s="50"/>
      <c r="I28010" s="50"/>
      <c r="J28010" s="50"/>
      <c r="K28010" s="50"/>
      <c r="L28010" s="50"/>
    </row>
    <row r="28011" spans="4:12" x14ac:dyDescent="0.25">
      <c r="D28011" s="50">
        <v>5096314470</v>
      </c>
      <c r="E28011" s="50" t="s">
        <v>39</v>
      </c>
      <c r="F28011" s="50">
        <v>9835616000</v>
      </c>
      <c r="G28011" s="50">
        <v>9819216000</v>
      </c>
      <c r="H28011" s="50"/>
      <c r="I28011" s="50"/>
      <c r="J28011" s="50"/>
      <c r="K28011" s="50"/>
      <c r="L28011" s="50"/>
    </row>
    <row r="28012" spans="4:12" x14ac:dyDescent="0.25">
      <c r="D28012" s="50">
        <v>5096316180</v>
      </c>
      <c r="E28012" s="50" t="s">
        <v>39</v>
      </c>
      <c r="F28012" s="50">
        <v>9835616000</v>
      </c>
      <c r="G28012" s="50">
        <v>9819216000</v>
      </c>
      <c r="H28012" s="50"/>
      <c r="I28012" s="50"/>
      <c r="J28012" s="50"/>
      <c r="K28012" s="50"/>
      <c r="L28012" s="50"/>
    </row>
    <row r="28013" spans="4:12" x14ac:dyDescent="0.25">
      <c r="D28013" s="50">
        <v>5096316480</v>
      </c>
      <c r="E28013" s="50" t="s">
        <v>39</v>
      </c>
      <c r="F28013" s="50">
        <v>9835616000</v>
      </c>
      <c r="G28013" s="50">
        <v>9819216000</v>
      </c>
      <c r="H28013" s="50"/>
      <c r="I28013" s="50"/>
      <c r="J28013" s="50"/>
      <c r="K28013" s="50"/>
      <c r="L28013" s="50"/>
    </row>
    <row r="28014" spans="4:12" x14ac:dyDescent="0.25">
      <c r="D28014" s="50">
        <v>5096318190</v>
      </c>
      <c r="E28014" s="50" t="s">
        <v>39</v>
      </c>
      <c r="F28014" s="50">
        <v>9835620000</v>
      </c>
      <c r="G28014" s="50">
        <v>9819220000</v>
      </c>
      <c r="H28014" s="50"/>
      <c r="I28014" s="50"/>
      <c r="J28014" s="50"/>
      <c r="K28014" s="50"/>
      <c r="L28014" s="50"/>
    </row>
    <row r="28015" spans="4:12" x14ac:dyDescent="0.25">
      <c r="D28015" s="50">
        <v>5096320110</v>
      </c>
      <c r="E28015" s="50" t="s">
        <v>39</v>
      </c>
      <c r="F28015" s="50">
        <v>9835620000</v>
      </c>
      <c r="G28015" s="50">
        <v>9819220000</v>
      </c>
      <c r="H28015" s="50"/>
      <c r="I28015" s="50"/>
      <c r="J28015" s="50"/>
      <c r="K28015" s="50"/>
      <c r="L28015" s="50"/>
    </row>
    <row r="28016" spans="4:12" x14ac:dyDescent="0.25">
      <c r="D28016" s="50">
        <v>5096320410</v>
      </c>
      <c r="E28016" s="50" t="s">
        <v>39</v>
      </c>
      <c r="F28016" s="50">
        <v>9835620000</v>
      </c>
      <c r="G28016" s="50">
        <v>9819220000</v>
      </c>
      <c r="H28016" s="50"/>
      <c r="I28016" s="50"/>
      <c r="J28016" s="50"/>
      <c r="K28016" s="50"/>
      <c r="L28016" s="50"/>
    </row>
    <row r="28017" spans="4:12" x14ac:dyDescent="0.25">
      <c r="D28017" s="50">
        <v>5096603200</v>
      </c>
      <c r="E28017" s="50" t="s">
        <v>39</v>
      </c>
      <c r="F28017" s="50">
        <v>9899999903</v>
      </c>
      <c r="G28017" s="50"/>
      <c r="H28017" s="50"/>
      <c r="I28017" s="50"/>
      <c r="J28017" s="50"/>
      <c r="K28017" s="50"/>
      <c r="L28017" s="50"/>
    </row>
    <row r="28018" spans="4:12" x14ac:dyDescent="0.25">
      <c r="D28018" s="50">
        <v>5096603700</v>
      </c>
      <c r="E28018" s="50" t="s">
        <v>39</v>
      </c>
      <c r="F28018" s="50">
        <v>9899999903</v>
      </c>
      <c r="G28018" s="50"/>
      <c r="H28018" s="50"/>
      <c r="I28018" s="50"/>
      <c r="J28018" s="50"/>
      <c r="K28018" s="50"/>
      <c r="L28018" s="50"/>
    </row>
    <row r="28019" spans="4:12" x14ac:dyDescent="0.25">
      <c r="D28019" s="50">
        <v>5096604100</v>
      </c>
      <c r="E28019" s="50" t="s">
        <v>39</v>
      </c>
      <c r="F28019" s="50">
        <v>9899999903</v>
      </c>
      <c r="G28019" s="50"/>
      <c r="H28019" s="50"/>
      <c r="I28019" s="50"/>
      <c r="J28019" s="50"/>
      <c r="K28019" s="50"/>
      <c r="L28019" s="50"/>
    </row>
    <row r="28020" spans="4:12" x14ac:dyDescent="0.25">
      <c r="D28020" s="50">
        <v>5096604200</v>
      </c>
      <c r="E28020" s="50" t="s">
        <v>39</v>
      </c>
      <c r="F28020" s="50">
        <v>9899999903</v>
      </c>
      <c r="G28020" s="50"/>
      <c r="H28020" s="50"/>
      <c r="I28020" s="50"/>
      <c r="J28020" s="50"/>
      <c r="K28020" s="50"/>
      <c r="L28020" s="50"/>
    </row>
    <row r="28021" spans="4:12" x14ac:dyDescent="0.25">
      <c r="D28021" s="50">
        <v>5096604400</v>
      </c>
      <c r="E28021" s="50" t="s">
        <v>39</v>
      </c>
      <c r="F28021" s="50">
        <v>9899999903</v>
      </c>
      <c r="G28021" s="50"/>
      <c r="H28021" s="50"/>
      <c r="I28021" s="50"/>
      <c r="J28021" s="50"/>
      <c r="K28021" s="50"/>
      <c r="L28021" s="50"/>
    </row>
    <row r="28022" spans="4:12" x14ac:dyDescent="0.25">
      <c r="D28022" s="50">
        <v>5096604700</v>
      </c>
      <c r="E28022" s="50" t="s">
        <v>39</v>
      </c>
      <c r="F28022" s="50">
        <v>9899999903</v>
      </c>
      <c r="G28022" s="50"/>
      <c r="H28022" s="50"/>
      <c r="I28022" s="50"/>
      <c r="J28022" s="50"/>
      <c r="K28022" s="50"/>
      <c r="L28022" s="50"/>
    </row>
    <row r="28023" spans="4:12" x14ac:dyDescent="0.25">
      <c r="D28023" s="50">
        <v>5096605100</v>
      </c>
      <c r="E28023" s="50" t="s">
        <v>39</v>
      </c>
      <c r="F28023" s="50">
        <v>9824005000</v>
      </c>
      <c r="G28023" s="50">
        <v>9819005000</v>
      </c>
      <c r="H28023" s="50"/>
      <c r="I28023" s="50"/>
      <c r="J28023" s="50"/>
      <c r="K28023" s="50"/>
      <c r="L28023" s="50"/>
    </row>
    <row r="28024" spans="4:12" x14ac:dyDescent="0.25">
      <c r="D28024" s="50">
        <v>5096605200</v>
      </c>
      <c r="E28024" s="50" t="s">
        <v>39</v>
      </c>
      <c r="F28024" s="50">
        <v>9824005000</v>
      </c>
      <c r="G28024" s="50">
        <v>9819005000</v>
      </c>
      <c r="H28024" s="50"/>
      <c r="I28024" s="50"/>
      <c r="J28024" s="50"/>
      <c r="K28024" s="50"/>
      <c r="L28024" s="50"/>
    </row>
    <row r="28025" spans="4:12" x14ac:dyDescent="0.25">
      <c r="D28025" s="50">
        <v>5096605400</v>
      </c>
      <c r="E28025" s="50" t="s">
        <v>39</v>
      </c>
      <c r="F28025" s="50">
        <v>9899999903</v>
      </c>
      <c r="G28025" s="50"/>
      <c r="H28025" s="50"/>
      <c r="I28025" s="50"/>
      <c r="J28025" s="50"/>
      <c r="K28025" s="50"/>
      <c r="L28025" s="50"/>
    </row>
    <row r="28026" spans="4:12" x14ac:dyDescent="0.25">
      <c r="D28026" s="50">
        <v>5096605700</v>
      </c>
      <c r="E28026" s="50" t="s">
        <v>39</v>
      </c>
      <c r="F28026" s="50">
        <v>9899999903</v>
      </c>
      <c r="G28026" s="50"/>
      <c r="H28026" s="50"/>
      <c r="I28026" s="50"/>
      <c r="J28026" s="50"/>
      <c r="K28026" s="50"/>
      <c r="L28026" s="50"/>
    </row>
    <row r="28027" spans="4:12" x14ac:dyDescent="0.25">
      <c r="D28027" s="50">
        <v>5096606100</v>
      </c>
      <c r="E28027" s="50" t="s">
        <v>39</v>
      </c>
      <c r="F28027" s="50">
        <v>9824006000</v>
      </c>
      <c r="G28027" s="50">
        <v>9819006000</v>
      </c>
      <c r="H28027" s="50"/>
      <c r="I28027" s="50"/>
      <c r="J28027" s="50"/>
      <c r="K28027" s="50"/>
      <c r="L28027" s="50"/>
    </row>
    <row r="28028" spans="4:12" x14ac:dyDescent="0.25">
      <c r="D28028" s="50">
        <v>5096606200</v>
      </c>
      <c r="E28028" s="50" t="s">
        <v>39</v>
      </c>
      <c r="F28028" s="50">
        <v>9824006000</v>
      </c>
      <c r="G28028" s="50">
        <v>9819006000</v>
      </c>
      <c r="H28028" s="50"/>
      <c r="I28028" s="50"/>
      <c r="J28028" s="50"/>
      <c r="K28028" s="50"/>
      <c r="L28028" s="50"/>
    </row>
    <row r="28029" spans="4:12" x14ac:dyDescent="0.25">
      <c r="D28029" s="50">
        <v>5096606400</v>
      </c>
      <c r="E28029" s="50" t="s">
        <v>39</v>
      </c>
      <c r="F28029" s="50">
        <v>9824006000</v>
      </c>
      <c r="G28029" s="50">
        <v>9819006000</v>
      </c>
      <c r="H28029" s="50"/>
      <c r="I28029" s="50"/>
      <c r="J28029" s="50"/>
      <c r="K28029" s="50"/>
      <c r="L28029" s="50"/>
    </row>
    <row r="28030" spans="4:12" x14ac:dyDescent="0.25">
      <c r="D28030" s="50">
        <v>5096606700</v>
      </c>
      <c r="E28030" s="50" t="s">
        <v>39</v>
      </c>
      <c r="F28030" s="50">
        <v>9824008000</v>
      </c>
      <c r="G28030" s="50">
        <v>9819008000</v>
      </c>
      <c r="H28030" s="50"/>
      <c r="I28030" s="50"/>
      <c r="J28030" s="50"/>
      <c r="K28030" s="50"/>
      <c r="L28030" s="50"/>
    </row>
    <row r="28031" spans="4:12" x14ac:dyDescent="0.25">
      <c r="D28031" s="50">
        <v>5096607200</v>
      </c>
      <c r="E28031" s="50" t="s">
        <v>39</v>
      </c>
      <c r="F28031" s="50">
        <v>9824008000</v>
      </c>
      <c r="G28031" s="50">
        <v>9819008000</v>
      </c>
      <c r="H28031" s="50"/>
      <c r="I28031" s="50"/>
      <c r="J28031" s="50"/>
      <c r="K28031" s="50"/>
      <c r="L28031" s="50"/>
    </row>
    <row r="28032" spans="4:12" x14ac:dyDescent="0.25">
      <c r="D28032" s="50">
        <v>5096607700</v>
      </c>
      <c r="E28032" s="50" t="s">
        <v>39</v>
      </c>
      <c r="F28032" s="50">
        <v>9824008000</v>
      </c>
      <c r="G28032" s="50">
        <v>9819008000</v>
      </c>
      <c r="H28032" s="50"/>
      <c r="I28032" s="50"/>
      <c r="J28032" s="50"/>
      <c r="K28032" s="50"/>
      <c r="L28032" s="50"/>
    </row>
    <row r="28033" spans="4:12" x14ac:dyDescent="0.25">
      <c r="D28033" s="50">
        <v>5096608100</v>
      </c>
      <c r="E28033" s="50" t="s">
        <v>39</v>
      </c>
      <c r="F28033" s="50">
        <v>9824008000</v>
      </c>
      <c r="G28033" s="50">
        <v>9819008000</v>
      </c>
      <c r="H28033" s="50"/>
      <c r="I28033" s="50"/>
      <c r="J28033" s="50"/>
      <c r="K28033" s="50"/>
      <c r="L28033" s="50"/>
    </row>
    <row r="28034" spans="4:12" x14ac:dyDescent="0.25">
      <c r="D28034" s="50">
        <v>5096608200</v>
      </c>
      <c r="E28034" s="50" t="s">
        <v>39</v>
      </c>
      <c r="F28034" s="50">
        <v>9824008000</v>
      </c>
      <c r="G28034" s="50">
        <v>9819008000</v>
      </c>
      <c r="H28034" s="50"/>
      <c r="I28034" s="50"/>
      <c r="J28034" s="50"/>
      <c r="K28034" s="50"/>
      <c r="L28034" s="50"/>
    </row>
    <row r="28035" spans="4:12" x14ac:dyDescent="0.25">
      <c r="D28035" s="50">
        <v>5096608400</v>
      </c>
      <c r="E28035" s="50" t="s">
        <v>39</v>
      </c>
      <c r="F28035" s="50">
        <v>9824008000</v>
      </c>
      <c r="G28035" s="50">
        <v>9819008000</v>
      </c>
      <c r="H28035" s="50"/>
      <c r="I28035" s="50"/>
      <c r="J28035" s="50"/>
      <c r="K28035" s="50"/>
      <c r="L28035" s="50"/>
    </row>
    <row r="28036" spans="4:12" x14ac:dyDescent="0.25">
      <c r="D28036" s="50">
        <v>5096608700</v>
      </c>
      <c r="E28036" s="50" t="s">
        <v>39</v>
      </c>
      <c r="F28036" s="50">
        <v>9824010000</v>
      </c>
      <c r="G28036" s="50">
        <v>9819010000</v>
      </c>
      <c r="H28036" s="50"/>
      <c r="I28036" s="50"/>
      <c r="J28036" s="50"/>
      <c r="K28036" s="50"/>
      <c r="L28036" s="50"/>
    </row>
    <row r="28037" spans="4:12" x14ac:dyDescent="0.25">
      <c r="D28037" s="50">
        <v>5096609200</v>
      </c>
      <c r="E28037" s="50" t="s">
        <v>39</v>
      </c>
      <c r="F28037" s="50">
        <v>9824010000</v>
      </c>
      <c r="G28037" s="50">
        <v>9819010000</v>
      </c>
      <c r="H28037" s="50"/>
      <c r="I28037" s="50"/>
      <c r="J28037" s="50"/>
      <c r="K28037" s="50"/>
      <c r="L28037" s="50"/>
    </row>
    <row r="28038" spans="4:12" x14ac:dyDescent="0.25">
      <c r="D28038" s="50">
        <v>5096609700</v>
      </c>
      <c r="E28038" s="50" t="s">
        <v>39</v>
      </c>
      <c r="F28038" s="50">
        <v>9824010000</v>
      </c>
      <c r="G28038" s="50">
        <v>9819010000</v>
      </c>
      <c r="H28038" s="50"/>
      <c r="I28038" s="50"/>
      <c r="J28038" s="50"/>
      <c r="K28038" s="50"/>
      <c r="L28038" s="50"/>
    </row>
    <row r="28039" spans="4:12" x14ac:dyDescent="0.25">
      <c r="D28039" s="50">
        <v>5096610100</v>
      </c>
      <c r="E28039" s="50" t="s">
        <v>39</v>
      </c>
      <c r="F28039" s="50">
        <v>9824010000</v>
      </c>
      <c r="G28039" s="50">
        <v>9819010000</v>
      </c>
      <c r="H28039" s="50"/>
      <c r="I28039" s="50"/>
      <c r="J28039" s="50"/>
      <c r="K28039" s="50"/>
      <c r="L28039" s="50"/>
    </row>
    <row r="28040" spans="4:12" x14ac:dyDescent="0.25">
      <c r="D28040" s="50">
        <v>5096610200</v>
      </c>
      <c r="E28040" s="50" t="s">
        <v>39</v>
      </c>
      <c r="F28040" s="50">
        <v>9824010000</v>
      </c>
      <c r="G28040" s="50">
        <v>9819010000</v>
      </c>
      <c r="H28040" s="50"/>
      <c r="I28040" s="50"/>
      <c r="J28040" s="50"/>
      <c r="K28040" s="50"/>
      <c r="L28040" s="50"/>
    </row>
    <row r="28041" spans="4:12" x14ac:dyDescent="0.25">
      <c r="D28041" s="50">
        <v>5096610400</v>
      </c>
      <c r="E28041" s="50" t="s">
        <v>39</v>
      </c>
      <c r="F28041" s="50">
        <v>9824010000</v>
      </c>
      <c r="G28041" s="50">
        <v>9819010000</v>
      </c>
      <c r="H28041" s="50"/>
      <c r="I28041" s="50"/>
      <c r="J28041" s="50"/>
      <c r="K28041" s="50"/>
      <c r="L28041" s="50"/>
    </row>
    <row r="28042" spans="4:12" x14ac:dyDescent="0.25">
      <c r="D28042" s="50">
        <v>5096612100</v>
      </c>
      <c r="E28042" s="50" t="s">
        <v>39</v>
      </c>
      <c r="F28042" s="50">
        <v>9824012000</v>
      </c>
      <c r="G28042" s="50">
        <v>9819012000</v>
      </c>
      <c r="H28042" s="50"/>
      <c r="I28042" s="50"/>
      <c r="J28042" s="50"/>
      <c r="K28042" s="50"/>
      <c r="L28042" s="50"/>
    </row>
    <row r="28043" spans="4:12" x14ac:dyDescent="0.25">
      <c r="D28043" s="50">
        <v>5096612200</v>
      </c>
      <c r="E28043" s="50" t="s">
        <v>39</v>
      </c>
      <c r="F28043" s="50">
        <v>9824012000</v>
      </c>
      <c r="G28043" s="50">
        <v>9819012000</v>
      </c>
      <c r="H28043" s="50"/>
      <c r="I28043" s="50"/>
      <c r="J28043" s="50"/>
      <c r="K28043" s="50"/>
      <c r="L28043" s="50"/>
    </row>
    <row r="28044" spans="4:12" x14ac:dyDescent="0.25">
      <c r="D28044" s="50">
        <v>5096612400</v>
      </c>
      <c r="E28044" s="50" t="s">
        <v>39</v>
      </c>
      <c r="F28044" s="50">
        <v>9824012000</v>
      </c>
      <c r="G28044" s="50">
        <v>9819012000</v>
      </c>
      <c r="H28044" s="50"/>
      <c r="I28044" s="50"/>
      <c r="J28044" s="50"/>
      <c r="K28044" s="50"/>
      <c r="L28044" s="50"/>
    </row>
    <row r="28045" spans="4:12" x14ac:dyDescent="0.25">
      <c r="D28045" s="50">
        <v>5096614100</v>
      </c>
      <c r="E28045" s="50" t="s">
        <v>39</v>
      </c>
      <c r="F28045" s="50">
        <v>9824014000</v>
      </c>
      <c r="G28045" s="50">
        <v>9819014000</v>
      </c>
      <c r="H28045" s="50"/>
      <c r="I28045" s="50"/>
      <c r="J28045" s="50"/>
      <c r="K28045" s="50"/>
      <c r="L28045" s="50"/>
    </row>
    <row r="28046" spans="4:12" x14ac:dyDescent="0.25">
      <c r="D28046" s="50">
        <v>5096614200</v>
      </c>
      <c r="E28046" s="50" t="s">
        <v>39</v>
      </c>
      <c r="F28046" s="50">
        <v>9824014000</v>
      </c>
      <c r="G28046" s="50">
        <v>9819014000</v>
      </c>
      <c r="H28046" s="50"/>
      <c r="I28046" s="50"/>
      <c r="J28046" s="50"/>
      <c r="K28046" s="50"/>
      <c r="L28046" s="50"/>
    </row>
    <row r="28047" spans="4:12" x14ac:dyDescent="0.25">
      <c r="D28047" s="50">
        <v>5096614400</v>
      </c>
      <c r="E28047" s="50" t="s">
        <v>39</v>
      </c>
      <c r="F28047" s="50">
        <v>9824014000</v>
      </c>
      <c r="G28047" s="50">
        <v>9819014000</v>
      </c>
      <c r="H28047" s="50"/>
      <c r="I28047" s="50"/>
      <c r="J28047" s="50"/>
      <c r="K28047" s="50"/>
      <c r="L28047" s="50"/>
    </row>
    <row r="28048" spans="4:12" x14ac:dyDescent="0.25">
      <c r="D28048" s="50">
        <v>5096616100</v>
      </c>
      <c r="E28048" s="50" t="s">
        <v>39</v>
      </c>
      <c r="F28048" s="50">
        <v>9824016000</v>
      </c>
      <c r="G28048" s="50">
        <v>9819016000</v>
      </c>
      <c r="H28048" s="50"/>
      <c r="I28048" s="50"/>
      <c r="J28048" s="50"/>
      <c r="K28048" s="50"/>
      <c r="L28048" s="50"/>
    </row>
    <row r="28049" spans="4:12" x14ac:dyDescent="0.25">
      <c r="D28049" s="50">
        <v>5096616200</v>
      </c>
      <c r="E28049" s="50" t="s">
        <v>39</v>
      </c>
      <c r="F28049" s="50">
        <v>9824016000</v>
      </c>
      <c r="G28049" s="50">
        <v>9819016000</v>
      </c>
      <c r="H28049" s="50"/>
      <c r="I28049" s="50"/>
      <c r="J28049" s="50"/>
      <c r="K28049" s="50"/>
      <c r="L28049" s="50"/>
    </row>
    <row r="28050" spans="4:12" x14ac:dyDescent="0.25">
      <c r="D28050" s="50">
        <v>5096616400</v>
      </c>
      <c r="E28050" s="50" t="s">
        <v>39</v>
      </c>
      <c r="F28050" s="50">
        <v>9824016000</v>
      </c>
      <c r="G28050" s="50">
        <v>9819016000</v>
      </c>
      <c r="H28050" s="50"/>
      <c r="I28050" s="50"/>
      <c r="J28050" s="50"/>
      <c r="K28050" s="50"/>
      <c r="L28050" s="50"/>
    </row>
    <row r="28051" spans="4:12" x14ac:dyDescent="0.25">
      <c r="D28051" s="50">
        <v>5096618100</v>
      </c>
      <c r="E28051" s="50" t="s">
        <v>39</v>
      </c>
      <c r="F28051" s="50">
        <v>9824018000</v>
      </c>
      <c r="G28051" s="50">
        <v>9819018000</v>
      </c>
      <c r="H28051" s="50"/>
      <c r="I28051" s="50"/>
      <c r="J28051" s="50"/>
      <c r="K28051" s="50"/>
      <c r="L28051" s="50"/>
    </row>
    <row r="28052" spans="4:12" x14ac:dyDescent="0.25">
      <c r="D28052" s="50">
        <v>5096618200</v>
      </c>
      <c r="E28052" s="50" t="s">
        <v>39</v>
      </c>
      <c r="F28052" s="50">
        <v>9824018000</v>
      </c>
      <c r="G28052" s="50">
        <v>9819018000</v>
      </c>
      <c r="H28052" s="50"/>
      <c r="I28052" s="50"/>
      <c r="J28052" s="50"/>
      <c r="K28052" s="50"/>
      <c r="L28052" s="50"/>
    </row>
    <row r="28053" spans="4:12" x14ac:dyDescent="0.25">
      <c r="D28053" s="50">
        <v>5096618400</v>
      </c>
      <c r="E28053" s="50" t="s">
        <v>39</v>
      </c>
      <c r="F28053" s="50">
        <v>9824018000</v>
      </c>
      <c r="G28053" s="50">
        <v>9819018000</v>
      </c>
      <c r="H28053" s="50"/>
      <c r="I28053" s="50"/>
      <c r="J28053" s="50"/>
      <c r="K28053" s="50"/>
      <c r="L28053" s="50"/>
    </row>
    <row r="28054" spans="4:12" x14ac:dyDescent="0.25">
      <c r="D28054" s="50">
        <v>5096620100</v>
      </c>
      <c r="E28054" s="50" t="s">
        <v>39</v>
      </c>
      <c r="F28054" s="50">
        <v>9824020000</v>
      </c>
      <c r="G28054" s="50">
        <v>9819020000</v>
      </c>
      <c r="H28054" s="50"/>
      <c r="I28054" s="50"/>
      <c r="J28054" s="50"/>
      <c r="K28054" s="50"/>
      <c r="L28054" s="50"/>
    </row>
    <row r="28055" spans="4:12" x14ac:dyDescent="0.25">
      <c r="D28055" s="50">
        <v>5096620200</v>
      </c>
      <c r="E28055" s="50" t="s">
        <v>39</v>
      </c>
      <c r="F28055" s="50">
        <v>9824020000</v>
      </c>
      <c r="G28055" s="50">
        <v>9819020000</v>
      </c>
      <c r="H28055" s="50"/>
      <c r="I28055" s="50"/>
      <c r="J28055" s="50"/>
      <c r="K28055" s="50"/>
      <c r="L28055" s="50"/>
    </row>
    <row r="28056" spans="4:12" x14ac:dyDescent="0.25">
      <c r="D28056" s="50">
        <v>5096620400</v>
      </c>
      <c r="E28056" s="50" t="s">
        <v>39</v>
      </c>
      <c r="F28056" s="50">
        <v>9824020000</v>
      </c>
      <c r="G28056" s="50">
        <v>9819020000</v>
      </c>
      <c r="H28056" s="50"/>
      <c r="I28056" s="50"/>
      <c r="J28056" s="50"/>
      <c r="K28056" s="50"/>
      <c r="L28056" s="50"/>
    </row>
    <row r="28057" spans="4:12" x14ac:dyDescent="0.25">
      <c r="D28057" s="50">
        <v>5096704105</v>
      </c>
      <c r="E28057" s="50" t="s">
        <v>39</v>
      </c>
      <c r="F28057" s="50">
        <v>9899999903</v>
      </c>
      <c r="G28057" s="50"/>
      <c r="H28057" s="50"/>
      <c r="I28057" s="50"/>
      <c r="J28057" s="50"/>
      <c r="K28057" s="50"/>
      <c r="L28057" s="50"/>
    </row>
    <row r="28058" spans="4:12" x14ac:dyDescent="0.25">
      <c r="D28058" s="50">
        <v>5096704205</v>
      </c>
      <c r="E28058" s="50" t="s">
        <v>39</v>
      </c>
      <c r="F28058" s="50">
        <v>9899999903</v>
      </c>
      <c r="G28058" s="50"/>
      <c r="H28058" s="50"/>
      <c r="I28058" s="50"/>
      <c r="J28058" s="50"/>
      <c r="K28058" s="50"/>
      <c r="L28058" s="50"/>
    </row>
    <row r="28059" spans="4:12" x14ac:dyDescent="0.25">
      <c r="D28059" s="50">
        <v>5096704405</v>
      </c>
      <c r="E28059" s="50" t="s">
        <v>39</v>
      </c>
      <c r="F28059" s="50">
        <v>9899999903</v>
      </c>
      <c r="G28059" s="50"/>
      <c r="H28059" s="50"/>
      <c r="I28059" s="50"/>
      <c r="J28059" s="50"/>
      <c r="K28059" s="50"/>
      <c r="L28059" s="50"/>
    </row>
    <row r="28060" spans="4:12" x14ac:dyDescent="0.25">
      <c r="D28060" s="50">
        <v>5096705105</v>
      </c>
      <c r="E28060" s="50" t="s">
        <v>39</v>
      </c>
      <c r="F28060" s="50">
        <v>9899999903</v>
      </c>
      <c r="G28060" s="50"/>
      <c r="H28060" s="50"/>
      <c r="I28060" s="50"/>
      <c r="J28060" s="50"/>
      <c r="K28060" s="50"/>
      <c r="L28060" s="50"/>
    </row>
    <row r="28061" spans="4:12" x14ac:dyDescent="0.25">
      <c r="D28061" s="50">
        <v>5096705205</v>
      </c>
      <c r="E28061" s="50" t="s">
        <v>39</v>
      </c>
      <c r="F28061" s="50">
        <v>9899999903</v>
      </c>
      <c r="G28061" s="50"/>
      <c r="H28061" s="50"/>
      <c r="I28061" s="50"/>
      <c r="J28061" s="50"/>
      <c r="K28061" s="50"/>
      <c r="L28061" s="50"/>
    </row>
    <row r="28062" spans="4:12" x14ac:dyDescent="0.25">
      <c r="D28062" s="50">
        <v>5096705405</v>
      </c>
      <c r="E28062" s="50" t="s">
        <v>39</v>
      </c>
      <c r="F28062" s="50">
        <v>9899999903</v>
      </c>
      <c r="G28062" s="50"/>
      <c r="H28062" s="50"/>
      <c r="I28062" s="50"/>
      <c r="J28062" s="50"/>
      <c r="K28062" s="50"/>
      <c r="L28062" s="50"/>
    </row>
    <row r="28063" spans="4:12" x14ac:dyDescent="0.25">
      <c r="D28063" s="50">
        <v>5096706105</v>
      </c>
      <c r="E28063" s="50" t="s">
        <v>39</v>
      </c>
      <c r="F28063" s="50">
        <v>9835406000</v>
      </c>
      <c r="G28063" s="50">
        <v>9819106000</v>
      </c>
      <c r="H28063" s="50"/>
      <c r="I28063" s="50"/>
      <c r="J28063" s="50"/>
      <c r="K28063" s="50"/>
      <c r="L28063" s="50"/>
    </row>
    <row r="28064" spans="4:12" x14ac:dyDescent="0.25">
      <c r="D28064" s="50">
        <v>5096706205</v>
      </c>
      <c r="E28064" s="50" t="s">
        <v>39</v>
      </c>
      <c r="F28064" s="50">
        <v>9835406000</v>
      </c>
      <c r="G28064" s="50">
        <v>9819106000</v>
      </c>
      <c r="H28064" s="50"/>
      <c r="I28064" s="50"/>
      <c r="J28064" s="50"/>
      <c r="K28064" s="50"/>
      <c r="L28064" s="50"/>
    </row>
    <row r="28065" spans="4:12" x14ac:dyDescent="0.25">
      <c r="D28065" s="50">
        <v>5096706405</v>
      </c>
      <c r="E28065" s="50" t="s">
        <v>39</v>
      </c>
      <c r="F28065" s="50">
        <v>9819106000</v>
      </c>
      <c r="G28065" s="50">
        <v>9835406000</v>
      </c>
      <c r="H28065" s="50"/>
      <c r="I28065" s="50"/>
      <c r="J28065" s="50"/>
      <c r="K28065" s="50"/>
      <c r="L28065" s="50"/>
    </row>
    <row r="28066" spans="4:12" x14ac:dyDescent="0.25">
      <c r="D28066" s="50">
        <v>5096708110</v>
      </c>
      <c r="E28066" s="50" t="s">
        <v>39</v>
      </c>
      <c r="F28066" s="50">
        <v>9835408000</v>
      </c>
      <c r="G28066" s="50">
        <v>9819108000</v>
      </c>
      <c r="H28066" s="50"/>
      <c r="I28066" s="50"/>
      <c r="J28066" s="50"/>
      <c r="K28066" s="50"/>
      <c r="L28066" s="50"/>
    </row>
    <row r="28067" spans="4:12" x14ac:dyDescent="0.25">
      <c r="D28067" s="50">
        <v>5096708210</v>
      </c>
      <c r="E28067" s="50" t="s">
        <v>39</v>
      </c>
      <c r="F28067" s="50">
        <v>9835408000</v>
      </c>
      <c r="G28067" s="50">
        <v>9819108000</v>
      </c>
      <c r="H28067" s="50"/>
      <c r="I28067" s="50"/>
      <c r="J28067" s="50"/>
      <c r="K28067" s="50"/>
      <c r="L28067" s="50"/>
    </row>
    <row r="28068" spans="4:12" x14ac:dyDescent="0.25">
      <c r="D28068" s="50">
        <v>5096708410</v>
      </c>
      <c r="E28068" s="50" t="s">
        <v>39</v>
      </c>
      <c r="F28068" s="50">
        <v>9819108000</v>
      </c>
      <c r="G28068" s="50">
        <v>9835408000</v>
      </c>
      <c r="H28068" s="50"/>
      <c r="I28068" s="50"/>
      <c r="J28068" s="50"/>
      <c r="K28068" s="50"/>
      <c r="L28068" s="50"/>
    </row>
    <row r="28069" spans="4:12" x14ac:dyDescent="0.25">
      <c r="D28069" s="50">
        <v>5096710110</v>
      </c>
      <c r="E28069" s="50" t="s">
        <v>39</v>
      </c>
      <c r="F28069" s="50">
        <v>9835410000</v>
      </c>
      <c r="G28069" s="50">
        <v>9819110000</v>
      </c>
      <c r="H28069" s="50"/>
      <c r="I28069" s="50"/>
      <c r="J28069" s="50"/>
      <c r="K28069" s="50"/>
      <c r="L28069" s="50"/>
    </row>
    <row r="28070" spans="4:12" x14ac:dyDescent="0.25">
      <c r="D28070" s="50">
        <v>5096710210</v>
      </c>
      <c r="E28070" s="50" t="s">
        <v>39</v>
      </c>
      <c r="F28070" s="50">
        <v>9835410000</v>
      </c>
      <c r="G28070" s="50">
        <v>9819110000</v>
      </c>
      <c r="H28070" s="50"/>
      <c r="I28070" s="50"/>
      <c r="J28070" s="50"/>
      <c r="K28070" s="50"/>
      <c r="L28070" s="50"/>
    </row>
    <row r="28071" spans="4:12" x14ac:dyDescent="0.25">
      <c r="D28071" s="50">
        <v>5096710410</v>
      </c>
      <c r="E28071" s="50" t="s">
        <v>39</v>
      </c>
      <c r="F28071" s="50">
        <v>9819110000</v>
      </c>
      <c r="G28071" s="50">
        <v>9835410000</v>
      </c>
      <c r="H28071" s="50"/>
      <c r="I28071" s="50"/>
      <c r="J28071" s="50"/>
      <c r="K28071" s="50"/>
      <c r="L28071" s="50"/>
    </row>
    <row r="28072" spans="4:12" x14ac:dyDescent="0.25">
      <c r="D28072" s="50">
        <v>5096712115</v>
      </c>
      <c r="E28072" s="50" t="s">
        <v>39</v>
      </c>
      <c r="F28072" s="50">
        <v>9835412000</v>
      </c>
      <c r="G28072" s="50">
        <v>9819112000</v>
      </c>
      <c r="H28072" s="50"/>
      <c r="I28072" s="50"/>
      <c r="J28072" s="50"/>
      <c r="K28072" s="50"/>
      <c r="L28072" s="50"/>
    </row>
    <row r="28073" spans="4:12" x14ac:dyDescent="0.25">
      <c r="D28073" s="50">
        <v>5096712215</v>
      </c>
      <c r="E28073" s="50" t="s">
        <v>39</v>
      </c>
      <c r="F28073" s="50">
        <v>9835412000</v>
      </c>
      <c r="G28073" s="50">
        <v>9819112000</v>
      </c>
      <c r="H28073" s="50"/>
      <c r="I28073" s="50"/>
      <c r="J28073" s="50"/>
      <c r="K28073" s="50"/>
      <c r="L28073" s="50"/>
    </row>
    <row r="28074" spans="4:12" x14ac:dyDescent="0.25">
      <c r="D28074" s="50">
        <v>5096712415</v>
      </c>
      <c r="E28074" s="50" t="s">
        <v>39</v>
      </c>
      <c r="F28074" s="50">
        <v>9819112000</v>
      </c>
      <c r="G28074" s="50">
        <v>9835412000</v>
      </c>
      <c r="H28074" s="50"/>
      <c r="I28074" s="50"/>
      <c r="J28074" s="50"/>
      <c r="K28074" s="50"/>
      <c r="L28074" s="50"/>
    </row>
    <row r="28075" spans="4:12" x14ac:dyDescent="0.25">
      <c r="D28075" s="50">
        <v>5096716120</v>
      </c>
      <c r="E28075" s="50" t="s">
        <v>39</v>
      </c>
      <c r="F28075" s="50">
        <v>9835416000</v>
      </c>
      <c r="G28075" s="50">
        <v>9819116000</v>
      </c>
      <c r="H28075" s="50"/>
      <c r="I28075" s="50"/>
      <c r="J28075" s="50"/>
      <c r="K28075" s="50"/>
      <c r="L28075" s="50"/>
    </row>
    <row r="28076" spans="4:12" x14ac:dyDescent="0.25">
      <c r="D28076" s="50">
        <v>5096716220</v>
      </c>
      <c r="E28076" s="50" t="s">
        <v>39</v>
      </c>
      <c r="F28076" s="50">
        <v>9835416000</v>
      </c>
      <c r="G28076" s="50">
        <v>9819116000</v>
      </c>
      <c r="H28076" s="50"/>
      <c r="I28076" s="50"/>
      <c r="J28076" s="50"/>
      <c r="K28076" s="50"/>
      <c r="L28076" s="50"/>
    </row>
    <row r="28077" spans="4:12" x14ac:dyDescent="0.25">
      <c r="D28077" s="50">
        <v>5096716420</v>
      </c>
      <c r="E28077" s="50" t="s">
        <v>39</v>
      </c>
      <c r="F28077" s="50">
        <v>9819116000</v>
      </c>
      <c r="G28077" s="50">
        <v>9835416000</v>
      </c>
      <c r="H28077" s="50"/>
      <c r="I28077" s="50"/>
      <c r="J28077" s="50"/>
      <c r="K28077" s="50"/>
      <c r="L28077" s="50"/>
    </row>
    <row r="28078" spans="4:12" x14ac:dyDescent="0.25">
      <c r="D28078" s="50">
        <v>5096720120</v>
      </c>
      <c r="E28078" s="50" t="s">
        <v>39</v>
      </c>
      <c r="F28078" s="50">
        <v>9835420000</v>
      </c>
      <c r="G28078" s="50">
        <v>9819120000</v>
      </c>
      <c r="H28078" s="50"/>
      <c r="I28078" s="50"/>
      <c r="J28078" s="50"/>
      <c r="K28078" s="50"/>
      <c r="L28078" s="50"/>
    </row>
    <row r="28079" spans="4:12" x14ac:dyDescent="0.25">
      <c r="D28079" s="50">
        <v>5096720220</v>
      </c>
      <c r="E28079" s="50" t="s">
        <v>39</v>
      </c>
      <c r="F28079" s="50">
        <v>9835420000</v>
      </c>
      <c r="G28079" s="50">
        <v>9819120000</v>
      </c>
      <c r="H28079" s="50"/>
      <c r="I28079" s="50"/>
      <c r="J28079" s="50"/>
      <c r="K28079" s="50"/>
      <c r="L28079" s="50"/>
    </row>
    <row r="28080" spans="4:12" x14ac:dyDescent="0.25">
      <c r="D28080" s="50">
        <v>5096720420</v>
      </c>
      <c r="E28080" s="50" t="s">
        <v>39</v>
      </c>
      <c r="F28080" s="50">
        <v>9819120000</v>
      </c>
      <c r="G28080" s="50">
        <v>9835420000</v>
      </c>
      <c r="H28080" s="50"/>
      <c r="I28080" s="50"/>
      <c r="J28080" s="50"/>
      <c r="K28080" s="50"/>
      <c r="L28080" s="50"/>
    </row>
    <row r="28081" spans="4:12" x14ac:dyDescent="0.25">
      <c r="D28081" s="50">
        <v>5096903200</v>
      </c>
      <c r="E28081" s="50" t="s">
        <v>39</v>
      </c>
      <c r="F28081" s="50">
        <v>9899999903</v>
      </c>
      <c r="G28081" s="50"/>
      <c r="H28081" s="50"/>
      <c r="I28081" s="50"/>
      <c r="J28081" s="50"/>
      <c r="K28081" s="50"/>
      <c r="L28081" s="50"/>
    </row>
    <row r="28082" spans="4:12" x14ac:dyDescent="0.25">
      <c r="D28082" s="50">
        <v>5096903700</v>
      </c>
      <c r="E28082" s="50" t="s">
        <v>39</v>
      </c>
      <c r="F28082" s="50">
        <v>9899999903</v>
      </c>
      <c r="G28082" s="50"/>
      <c r="H28082" s="50"/>
      <c r="I28082" s="50"/>
      <c r="J28082" s="50"/>
      <c r="K28082" s="50"/>
      <c r="L28082" s="50"/>
    </row>
    <row r="28083" spans="4:12" x14ac:dyDescent="0.25">
      <c r="D28083" s="50">
        <v>5096904200</v>
      </c>
      <c r="E28083" s="50" t="s">
        <v>39</v>
      </c>
      <c r="F28083" s="50">
        <v>9899999903</v>
      </c>
      <c r="G28083" s="50"/>
      <c r="H28083" s="50"/>
      <c r="I28083" s="50"/>
      <c r="J28083" s="50"/>
      <c r="K28083" s="50"/>
      <c r="L28083" s="50"/>
    </row>
    <row r="28084" spans="4:12" x14ac:dyDescent="0.25">
      <c r="D28084" s="50">
        <v>5096904700</v>
      </c>
      <c r="E28084" s="50" t="s">
        <v>39</v>
      </c>
      <c r="F28084" s="50">
        <v>9899999903</v>
      </c>
      <c r="G28084" s="50"/>
      <c r="H28084" s="50"/>
      <c r="I28084" s="50"/>
      <c r="J28084" s="50"/>
      <c r="K28084" s="50"/>
      <c r="L28084" s="50"/>
    </row>
    <row r="28085" spans="4:12" x14ac:dyDescent="0.25">
      <c r="D28085" s="50">
        <v>5096905200</v>
      </c>
      <c r="E28085" s="50" t="s">
        <v>39</v>
      </c>
      <c r="F28085" s="50">
        <v>9899999903</v>
      </c>
      <c r="G28085" s="50"/>
      <c r="H28085" s="50"/>
      <c r="I28085" s="50"/>
      <c r="J28085" s="50"/>
      <c r="K28085" s="50"/>
      <c r="L28085" s="50"/>
    </row>
    <row r="28086" spans="4:12" x14ac:dyDescent="0.25">
      <c r="D28086" s="50">
        <v>5096905700</v>
      </c>
      <c r="E28086" s="50" t="s">
        <v>39</v>
      </c>
      <c r="F28086" s="50">
        <v>9899999903</v>
      </c>
      <c r="G28086" s="50"/>
      <c r="H28086" s="50"/>
      <c r="I28086" s="50"/>
      <c r="J28086" s="50"/>
      <c r="K28086" s="50"/>
      <c r="L28086" s="50"/>
    </row>
    <row r="28087" spans="4:12" x14ac:dyDescent="0.25">
      <c r="D28087" s="50">
        <v>5096906200</v>
      </c>
      <c r="E28087" s="50" t="s">
        <v>39</v>
      </c>
      <c r="F28087" s="50">
        <v>9825706000</v>
      </c>
      <c r="G28087" s="50"/>
      <c r="H28087" s="50"/>
      <c r="I28087" s="50"/>
      <c r="J28087" s="50"/>
      <c r="K28087" s="50"/>
      <c r="L28087" s="50"/>
    </row>
    <row r="28088" spans="4:12" x14ac:dyDescent="0.25">
      <c r="D28088" s="50">
        <v>5096907200</v>
      </c>
      <c r="E28088" s="50" t="s">
        <v>39</v>
      </c>
      <c r="F28088" s="50">
        <v>9825708000</v>
      </c>
      <c r="G28088" s="50"/>
      <c r="H28088" s="50"/>
      <c r="I28088" s="50"/>
      <c r="J28088" s="50"/>
      <c r="K28088" s="50"/>
      <c r="L28088" s="50"/>
    </row>
    <row r="28089" spans="4:12" x14ac:dyDescent="0.25">
      <c r="D28089" s="50">
        <v>5096908200</v>
      </c>
      <c r="E28089" s="50" t="s">
        <v>39</v>
      </c>
      <c r="F28089" s="50">
        <v>9825708000</v>
      </c>
      <c r="G28089" s="50"/>
      <c r="H28089" s="50"/>
      <c r="I28089" s="50"/>
      <c r="J28089" s="50"/>
      <c r="K28089" s="50"/>
      <c r="L28089" s="50"/>
    </row>
    <row r="28090" spans="4:12" x14ac:dyDescent="0.25">
      <c r="D28090" s="50">
        <v>5096909200</v>
      </c>
      <c r="E28090" s="50" t="s">
        <v>39</v>
      </c>
      <c r="F28090" s="50">
        <v>9825710000</v>
      </c>
      <c r="G28090" s="50"/>
      <c r="H28090" s="50"/>
      <c r="I28090" s="50"/>
      <c r="J28090" s="50"/>
      <c r="K28090" s="50"/>
      <c r="L28090" s="50"/>
    </row>
    <row r="28091" spans="4:12" x14ac:dyDescent="0.25">
      <c r="D28091" s="50">
        <v>5096910200</v>
      </c>
      <c r="E28091" s="50" t="s">
        <v>39</v>
      </c>
      <c r="F28091" s="50">
        <v>9825710000</v>
      </c>
      <c r="G28091" s="50"/>
      <c r="H28091" s="50"/>
      <c r="I28091" s="50"/>
      <c r="J28091" s="50"/>
      <c r="K28091" s="50"/>
      <c r="L28091" s="50"/>
    </row>
    <row r="28092" spans="4:12" x14ac:dyDescent="0.25">
      <c r="D28092" s="50">
        <v>5096911200</v>
      </c>
      <c r="E28092" s="50" t="s">
        <v>39</v>
      </c>
      <c r="F28092" s="50">
        <v>9825712000</v>
      </c>
      <c r="G28092" s="50"/>
      <c r="H28092" s="50"/>
      <c r="I28092" s="50"/>
      <c r="J28092" s="50"/>
      <c r="K28092" s="50"/>
      <c r="L28092" s="50"/>
    </row>
    <row r="28093" spans="4:12" x14ac:dyDescent="0.25">
      <c r="D28093" s="50">
        <v>5096912200</v>
      </c>
      <c r="E28093" s="50" t="s">
        <v>39</v>
      </c>
      <c r="F28093" s="50">
        <v>9825712000</v>
      </c>
      <c r="G28093" s="50"/>
      <c r="H28093" s="50"/>
      <c r="I28093" s="50"/>
      <c r="J28093" s="50"/>
      <c r="K28093" s="50"/>
      <c r="L28093" s="50"/>
    </row>
    <row r="28094" spans="4:12" x14ac:dyDescent="0.25">
      <c r="D28094" s="50">
        <v>5096914200</v>
      </c>
      <c r="E28094" s="50" t="s">
        <v>39</v>
      </c>
      <c r="F28094" s="50">
        <v>9825714000</v>
      </c>
      <c r="G28094" s="50"/>
      <c r="H28094" s="50"/>
      <c r="I28094" s="50"/>
      <c r="J28094" s="50"/>
      <c r="K28094" s="50"/>
      <c r="L28094" s="50"/>
    </row>
    <row r="28095" spans="4:12" x14ac:dyDescent="0.25">
      <c r="D28095" s="50">
        <v>5096915200</v>
      </c>
      <c r="E28095" s="50" t="s">
        <v>39</v>
      </c>
      <c r="F28095" s="50">
        <v>9825716000</v>
      </c>
      <c r="G28095" s="50"/>
      <c r="H28095" s="50"/>
      <c r="I28095" s="50"/>
      <c r="J28095" s="50"/>
      <c r="K28095" s="50"/>
      <c r="L28095" s="50"/>
    </row>
    <row r="28096" spans="4:12" x14ac:dyDescent="0.25">
      <c r="D28096" s="50">
        <v>5096916200</v>
      </c>
      <c r="E28096" s="50" t="s">
        <v>39</v>
      </c>
      <c r="F28096" s="50">
        <v>9825716000</v>
      </c>
      <c r="G28096" s="50"/>
      <c r="H28096" s="50"/>
      <c r="I28096" s="50"/>
      <c r="J28096" s="50"/>
      <c r="K28096" s="50"/>
      <c r="L28096" s="50"/>
    </row>
    <row r="28097" spans="4:12" x14ac:dyDescent="0.25">
      <c r="D28097" s="50">
        <v>5096917200</v>
      </c>
      <c r="E28097" s="50" t="s">
        <v>39</v>
      </c>
      <c r="F28097" s="50">
        <v>9825718000</v>
      </c>
      <c r="G28097" s="50"/>
      <c r="H28097" s="50"/>
      <c r="I28097" s="50"/>
      <c r="J28097" s="50"/>
      <c r="K28097" s="50"/>
      <c r="L28097" s="50"/>
    </row>
    <row r="28098" spans="4:12" x14ac:dyDescent="0.25">
      <c r="D28098" s="50">
        <v>5096918200</v>
      </c>
      <c r="E28098" s="50" t="s">
        <v>39</v>
      </c>
      <c r="F28098" s="50">
        <v>9825718000</v>
      </c>
      <c r="G28098" s="50"/>
      <c r="H28098" s="50"/>
      <c r="I28098" s="50"/>
      <c r="J28098" s="50"/>
      <c r="K28098" s="50"/>
      <c r="L28098" s="50"/>
    </row>
    <row r="28099" spans="4:12" x14ac:dyDescent="0.25">
      <c r="D28099" s="50">
        <v>5096919200</v>
      </c>
      <c r="E28099" s="50" t="s">
        <v>39</v>
      </c>
      <c r="F28099" s="50">
        <v>9825720000</v>
      </c>
      <c r="G28099" s="50"/>
      <c r="H28099" s="50"/>
      <c r="I28099" s="50"/>
      <c r="J28099" s="50"/>
      <c r="K28099" s="50"/>
      <c r="L28099" s="50"/>
    </row>
    <row r="28100" spans="4:12" x14ac:dyDescent="0.25">
      <c r="D28100" s="50">
        <v>5096920200</v>
      </c>
      <c r="E28100" s="50" t="s">
        <v>39</v>
      </c>
      <c r="F28100" s="50">
        <v>9825720000</v>
      </c>
      <c r="G28100" s="50"/>
      <c r="H28100" s="50"/>
      <c r="I28100" s="50"/>
      <c r="J28100" s="50"/>
      <c r="K28100" s="50"/>
      <c r="L28100" s="50"/>
    </row>
    <row r="28101" spans="4:12" x14ac:dyDescent="0.25">
      <c r="D28101" s="50">
        <v>5097003201</v>
      </c>
      <c r="E28101" s="50" t="s">
        <v>39</v>
      </c>
      <c r="F28101" s="50">
        <v>9899999903</v>
      </c>
      <c r="G28101" s="50"/>
      <c r="H28101" s="50"/>
      <c r="I28101" s="50"/>
      <c r="J28101" s="50"/>
      <c r="K28101" s="50"/>
      <c r="L28101" s="50"/>
    </row>
    <row r="28102" spans="4:12" x14ac:dyDescent="0.25">
      <c r="D28102" s="50">
        <v>5097003204</v>
      </c>
      <c r="E28102" s="50" t="s">
        <v>39</v>
      </c>
      <c r="F28102" s="50">
        <v>9899999903</v>
      </c>
      <c r="G28102" s="50"/>
      <c r="H28102" s="50"/>
      <c r="I28102" s="50"/>
      <c r="J28102" s="50"/>
      <c r="K28102" s="50"/>
      <c r="L28102" s="50"/>
    </row>
    <row r="28103" spans="4:12" x14ac:dyDescent="0.25">
      <c r="D28103" s="50">
        <v>5097003205</v>
      </c>
      <c r="E28103" s="50" t="s">
        <v>39</v>
      </c>
      <c r="F28103" s="50">
        <v>9899999903</v>
      </c>
      <c r="G28103" s="50"/>
      <c r="H28103" s="50"/>
      <c r="I28103" s="50"/>
      <c r="J28103" s="50"/>
      <c r="K28103" s="50"/>
      <c r="L28103" s="50"/>
    </row>
    <row r="28104" spans="4:12" x14ac:dyDescent="0.25">
      <c r="D28104" s="50">
        <v>5097003210</v>
      </c>
      <c r="E28104" s="50" t="s">
        <v>39</v>
      </c>
      <c r="F28104" s="50">
        <v>9899999903</v>
      </c>
      <c r="G28104" s="50"/>
      <c r="H28104" s="50"/>
      <c r="I28104" s="50"/>
      <c r="J28104" s="50"/>
      <c r="K28104" s="50"/>
      <c r="L28104" s="50"/>
    </row>
    <row r="28105" spans="4:12" x14ac:dyDescent="0.25">
      <c r="D28105" s="50">
        <v>5097003403</v>
      </c>
      <c r="E28105" s="50" t="s">
        <v>39</v>
      </c>
      <c r="F28105" s="50">
        <v>9899999903</v>
      </c>
      <c r="G28105" s="50"/>
      <c r="H28105" s="50"/>
      <c r="I28105" s="50"/>
      <c r="J28105" s="50"/>
      <c r="K28105" s="50"/>
      <c r="L28105" s="50"/>
    </row>
    <row r="28106" spans="4:12" x14ac:dyDescent="0.25">
      <c r="D28106" s="50">
        <v>5097003405</v>
      </c>
      <c r="E28106" s="50" t="s">
        <v>39</v>
      </c>
      <c r="F28106" s="50">
        <v>9899999903</v>
      </c>
      <c r="G28106" s="50"/>
      <c r="H28106" s="50"/>
      <c r="I28106" s="50"/>
      <c r="J28106" s="50"/>
      <c r="K28106" s="50"/>
      <c r="L28106" s="50"/>
    </row>
    <row r="28107" spans="4:12" x14ac:dyDescent="0.25">
      <c r="D28107" s="50">
        <v>5097003408</v>
      </c>
      <c r="E28107" s="50" t="s">
        <v>39</v>
      </c>
      <c r="F28107" s="50">
        <v>9899999903</v>
      </c>
      <c r="G28107" s="50"/>
      <c r="H28107" s="50"/>
      <c r="I28107" s="50"/>
      <c r="J28107" s="50"/>
      <c r="K28107" s="50"/>
      <c r="L28107" s="50"/>
    </row>
    <row r="28108" spans="4:12" x14ac:dyDescent="0.25">
      <c r="D28108" s="50">
        <v>5097004201</v>
      </c>
      <c r="E28108" s="50" t="s">
        <v>39</v>
      </c>
      <c r="F28108" s="50">
        <v>9899999903</v>
      </c>
      <c r="G28108" s="50"/>
      <c r="H28108" s="50"/>
      <c r="I28108" s="50"/>
      <c r="J28108" s="50"/>
      <c r="K28108" s="50"/>
      <c r="L28108" s="50"/>
    </row>
    <row r="28109" spans="4:12" x14ac:dyDescent="0.25">
      <c r="D28109" s="50">
        <v>5097004204</v>
      </c>
      <c r="E28109" s="50" t="s">
        <v>39</v>
      </c>
      <c r="F28109" s="50">
        <v>9899999903</v>
      </c>
      <c r="G28109" s="50"/>
      <c r="H28109" s="50"/>
      <c r="I28109" s="50"/>
      <c r="J28109" s="50"/>
      <c r="K28109" s="50"/>
      <c r="L28109" s="50"/>
    </row>
    <row r="28110" spans="4:12" x14ac:dyDescent="0.25">
      <c r="D28110" s="50">
        <v>5097004205</v>
      </c>
      <c r="E28110" s="50" t="s">
        <v>39</v>
      </c>
      <c r="F28110" s="50">
        <v>9899999903</v>
      </c>
      <c r="G28110" s="50"/>
      <c r="H28110" s="50"/>
      <c r="I28110" s="50"/>
      <c r="J28110" s="50"/>
      <c r="K28110" s="50"/>
      <c r="L28110" s="50"/>
    </row>
    <row r="28111" spans="4:12" x14ac:dyDescent="0.25">
      <c r="D28111" s="50">
        <v>5097004210</v>
      </c>
      <c r="E28111" s="50" t="s">
        <v>39</v>
      </c>
      <c r="F28111" s="50">
        <v>9899999903</v>
      </c>
      <c r="G28111" s="50"/>
      <c r="H28111" s="50"/>
      <c r="I28111" s="50"/>
      <c r="J28111" s="50"/>
      <c r="K28111" s="50"/>
      <c r="L28111" s="50"/>
    </row>
    <row r="28112" spans="4:12" x14ac:dyDescent="0.25">
      <c r="D28112" s="50">
        <v>5097004404</v>
      </c>
      <c r="E28112" s="50" t="s">
        <v>39</v>
      </c>
      <c r="F28112" s="50">
        <v>9899999903</v>
      </c>
      <c r="G28112" s="50"/>
      <c r="H28112" s="50"/>
      <c r="I28112" s="50"/>
      <c r="J28112" s="50"/>
      <c r="K28112" s="50"/>
      <c r="L28112" s="50"/>
    </row>
    <row r="28113" spans="4:12" x14ac:dyDescent="0.25">
      <c r="D28113" s="50">
        <v>5097004405</v>
      </c>
      <c r="E28113" s="50" t="s">
        <v>39</v>
      </c>
      <c r="F28113" s="50">
        <v>9899999903</v>
      </c>
      <c r="G28113" s="50"/>
      <c r="H28113" s="50"/>
      <c r="I28113" s="50"/>
      <c r="J28113" s="50"/>
      <c r="K28113" s="50"/>
      <c r="L28113" s="50"/>
    </row>
    <row r="28114" spans="4:12" x14ac:dyDescent="0.25">
      <c r="D28114" s="50">
        <v>5097004408</v>
      </c>
      <c r="E28114" s="50" t="s">
        <v>39</v>
      </c>
      <c r="F28114" s="50">
        <v>9899999903</v>
      </c>
      <c r="G28114" s="50"/>
      <c r="H28114" s="50"/>
      <c r="I28114" s="50"/>
      <c r="J28114" s="50"/>
      <c r="K28114" s="50"/>
      <c r="L28114" s="50"/>
    </row>
    <row r="28115" spans="4:12" x14ac:dyDescent="0.25">
      <c r="D28115" s="50">
        <v>5097005201</v>
      </c>
      <c r="E28115" s="50" t="s">
        <v>39</v>
      </c>
      <c r="F28115" s="50">
        <v>9899999903</v>
      </c>
      <c r="G28115" s="50"/>
      <c r="H28115" s="50"/>
      <c r="I28115" s="50"/>
      <c r="J28115" s="50"/>
      <c r="K28115" s="50"/>
      <c r="L28115" s="50"/>
    </row>
    <row r="28116" spans="4:12" x14ac:dyDescent="0.25">
      <c r="D28116" s="50">
        <v>5097005205</v>
      </c>
      <c r="E28116" s="50" t="s">
        <v>39</v>
      </c>
      <c r="F28116" s="50">
        <v>9899999903</v>
      </c>
      <c r="G28116" s="50"/>
      <c r="H28116" s="50"/>
      <c r="I28116" s="50"/>
      <c r="J28116" s="50"/>
      <c r="K28116" s="50"/>
      <c r="L28116" s="50"/>
    </row>
    <row r="28117" spans="4:12" x14ac:dyDescent="0.25">
      <c r="D28117" s="50">
        <v>5097005210</v>
      </c>
      <c r="E28117" s="50" t="s">
        <v>39</v>
      </c>
      <c r="F28117" s="50">
        <v>9899999903</v>
      </c>
      <c r="G28117" s="50"/>
      <c r="H28117" s="50"/>
      <c r="I28117" s="50"/>
      <c r="J28117" s="50"/>
      <c r="K28117" s="50"/>
      <c r="L28117" s="50"/>
    </row>
    <row r="28118" spans="4:12" x14ac:dyDescent="0.25">
      <c r="D28118" s="50">
        <v>5097005405</v>
      </c>
      <c r="E28118" s="50" t="s">
        <v>39</v>
      </c>
      <c r="F28118" s="50">
        <v>9899999903</v>
      </c>
      <c r="G28118" s="50"/>
      <c r="H28118" s="50"/>
      <c r="I28118" s="50"/>
      <c r="J28118" s="50"/>
      <c r="K28118" s="50"/>
      <c r="L28118" s="50"/>
    </row>
    <row r="28119" spans="4:12" x14ac:dyDescent="0.25">
      <c r="D28119" s="50">
        <v>5097005408</v>
      </c>
      <c r="E28119" s="50" t="s">
        <v>39</v>
      </c>
      <c r="F28119" s="50">
        <v>9899999903</v>
      </c>
      <c r="G28119" s="50"/>
      <c r="H28119" s="50"/>
      <c r="I28119" s="50"/>
      <c r="J28119" s="50"/>
      <c r="K28119" s="50"/>
      <c r="L28119" s="50"/>
    </row>
    <row r="28120" spans="4:12" x14ac:dyDescent="0.25">
      <c r="D28120" s="50">
        <v>5097006201</v>
      </c>
      <c r="E28120" s="50" t="s">
        <v>39</v>
      </c>
      <c r="F28120" s="50">
        <v>9835406000</v>
      </c>
      <c r="G28120" s="50">
        <v>9819106000</v>
      </c>
      <c r="H28120" s="50"/>
      <c r="I28120" s="50"/>
      <c r="J28120" s="50"/>
      <c r="K28120" s="50"/>
      <c r="L28120" s="50"/>
    </row>
    <row r="28121" spans="4:12" x14ac:dyDescent="0.25">
      <c r="D28121" s="50">
        <v>5097006205</v>
      </c>
      <c r="E28121" s="50" t="s">
        <v>39</v>
      </c>
      <c r="F28121" s="50">
        <v>9835406000</v>
      </c>
      <c r="G28121" s="50">
        <v>9819106000</v>
      </c>
      <c r="H28121" s="50"/>
      <c r="I28121" s="50"/>
      <c r="J28121" s="50"/>
      <c r="K28121" s="50"/>
      <c r="L28121" s="50"/>
    </row>
    <row r="28122" spans="4:12" x14ac:dyDescent="0.25">
      <c r="D28122" s="50">
        <v>5097006210</v>
      </c>
      <c r="E28122" s="50" t="s">
        <v>39</v>
      </c>
      <c r="F28122" s="50">
        <v>9835406000</v>
      </c>
      <c r="G28122" s="50">
        <v>9819106000</v>
      </c>
      <c r="H28122" s="50"/>
      <c r="I28122" s="50"/>
      <c r="J28122" s="50"/>
      <c r="K28122" s="50"/>
      <c r="L28122" s="50"/>
    </row>
    <row r="28123" spans="4:12" x14ac:dyDescent="0.25">
      <c r="D28123" s="50">
        <v>5097006215</v>
      </c>
      <c r="E28123" s="50" t="s">
        <v>39</v>
      </c>
      <c r="F28123" s="50">
        <v>9835406000</v>
      </c>
      <c r="G28123" s="50">
        <v>9819106000</v>
      </c>
      <c r="H28123" s="50"/>
      <c r="I28123" s="50"/>
      <c r="J28123" s="50"/>
      <c r="K28123" s="50"/>
      <c r="L28123" s="50"/>
    </row>
    <row r="28124" spans="4:12" x14ac:dyDescent="0.25">
      <c r="D28124" s="50">
        <v>5097006406</v>
      </c>
      <c r="E28124" s="50" t="s">
        <v>39</v>
      </c>
      <c r="F28124" s="50">
        <v>9835406000</v>
      </c>
      <c r="G28124" s="50">
        <v>9819106000</v>
      </c>
      <c r="H28124" s="50"/>
      <c r="I28124" s="50"/>
      <c r="J28124" s="50"/>
      <c r="K28124" s="50"/>
      <c r="L28124" s="50"/>
    </row>
    <row r="28125" spans="4:12" x14ac:dyDescent="0.25">
      <c r="D28125" s="50">
        <v>5097006408</v>
      </c>
      <c r="E28125" s="50" t="s">
        <v>39</v>
      </c>
      <c r="F28125" s="50">
        <v>9835406000</v>
      </c>
      <c r="G28125" s="50">
        <v>9819106000</v>
      </c>
      <c r="H28125" s="50"/>
      <c r="I28125" s="50"/>
      <c r="J28125" s="50"/>
      <c r="K28125" s="50"/>
      <c r="L28125" s="50"/>
    </row>
    <row r="28126" spans="4:12" x14ac:dyDescent="0.25">
      <c r="D28126" s="50">
        <v>5097006410</v>
      </c>
      <c r="E28126" s="50" t="s">
        <v>39</v>
      </c>
      <c r="F28126" s="50">
        <v>9835406000</v>
      </c>
      <c r="G28126" s="50">
        <v>9819106000</v>
      </c>
      <c r="H28126" s="50"/>
      <c r="I28126" s="50"/>
      <c r="J28126" s="50"/>
      <c r="K28126" s="50"/>
      <c r="L28126" s="50"/>
    </row>
    <row r="28127" spans="4:12" x14ac:dyDescent="0.25">
      <c r="D28127" s="50">
        <v>5097008202</v>
      </c>
      <c r="E28127" s="50" t="s">
        <v>39</v>
      </c>
      <c r="F28127" s="50">
        <v>9835408000</v>
      </c>
      <c r="G28127" s="50">
        <v>9819108000</v>
      </c>
      <c r="H28127" s="50"/>
      <c r="I28127" s="50"/>
      <c r="J28127" s="50"/>
      <c r="K28127" s="50"/>
      <c r="L28127" s="50"/>
    </row>
    <row r="28128" spans="4:12" x14ac:dyDescent="0.25">
      <c r="D28128" s="50">
        <v>5097008205</v>
      </c>
      <c r="E28128" s="50" t="s">
        <v>39</v>
      </c>
      <c r="F28128" s="50">
        <v>9835408000</v>
      </c>
      <c r="G28128" s="50">
        <v>9819108000</v>
      </c>
      <c r="H28128" s="50"/>
      <c r="I28128" s="50"/>
      <c r="J28128" s="50"/>
      <c r="K28128" s="50"/>
      <c r="L28128" s="50"/>
    </row>
    <row r="28129" spans="4:12" x14ac:dyDescent="0.25">
      <c r="D28129" s="50">
        <v>5097008210</v>
      </c>
      <c r="E28129" s="50" t="s">
        <v>39</v>
      </c>
      <c r="F28129" s="50">
        <v>9835408000</v>
      </c>
      <c r="G28129" s="50">
        <v>9819108000</v>
      </c>
      <c r="H28129" s="50"/>
      <c r="I28129" s="50"/>
      <c r="J28129" s="50"/>
      <c r="K28129" s="50"/>
      <c r="L28129" s="50"/>
    </row>
    <row r="28130" spans="4:12" x14ac:dyDescent="0.25">
      <c r="D28130" s="50">
        <v>5097008215</v>
      </c>
      <c r="E28130" s="50" t="s">
        <v>39</v>
      </c>
      <c r="F28130" s="50">
        <v>9835408000</v>
      </c>
      <c r="G28130" s="50">
        <v>9819108000</v>
      </c>
      <c r="H28130" s="50"/>
      <c r="I28130" s="50"/>
      <c r="J28130" s="50"/>
      <c r="K28130" s="50"/>
      <c r="L28130" s="50"/>
    </row>
    <row r="28131" spans="4:12" x14ac:dyDescent="0.25">
      <c r="D28131" s="50">
        <v>5097008220</v>
      </c>
      <c r="E28131" s="50" t="s">
        <v>39</v>
      </c>
      <c r="F28131" s="50">
        <v>9835408000</v>
      </c>
      <c r="G28131" s="50">
        <v>9819108000</v>
      </c>
      <c r="H28131" s="50"/>
      <c r="I28131" s="50"/>
      <c r="J28131" s="50"/>
      <c r="K28131" s="50"/>
      <c r="L28131" s="50"/>
    </row>
    <row r="28132" spans="4:12" x14ac:dyDescent="0.25">
      <c r="D28132" s="50">
        <v>5097008408</v>
      </c>
      <c r="E28132" s="50" t="s">
        <v>39</v>
      </c>
      <c r="F28132" s="50">
        <v>9835408000</v>
      </c>
      <c r="G28132" s="50">
        <v>9819108000</v>
      </c>
      <c r="H28132" s="50"/>
      <c r="I28132" s="50"/>
      <c r="J28132" s="50"/>
      <c r="K28132" s="50"/>
      <c r="L28132" s="50"/>
    </row>
    <row r="28133" spans="4:12" x14ac:dyDescent="0.25">
      <c r="D28133" s="50">
        <v>5097008410</v>
      </c>
      <c r="E28133" s="50" t="s">
        <v>39</v>
      </c>
      <c r="F28133" s="50">
        <v>9835408000</v>
      </c>
      <c r="G28133" s="50">
        <v>9819108000</v>
      </c>
      <c r="H28133" s="50"/>
      <c r="I28133" s="50"/>
      <c r="J28133" s="50"/>
      <c r="K28133" s="50"/>
      <c r="L28133" s="50"/>
    </row>
    <row r="28134" spans="4:12" x14ac:dyDescent="0.25">
      <c r="D28134" s="50">
        <v>5097008415</v>
      </c>
      <c r="E28134" s="50" t="s">
        <v>39</v>
      </c>
      <c r="F28134" s="50">
        <v>9835408000</v>
      </c>
      <c r="G28134" s="50">
        <v>9819108000</v>
      </c>
      <c r="H28134" s="50"/>
      <c r="I28134" s="50"/>
      <c r="J28134" s="50"/>
      <c r="K28134" s="50"/>
      <c r="L28134" s="50"/>
    </row>
    <row r="28135" spans="4:12" x14ac:dyDescent="0.25">
      <c r="D28135" s="50">
        <v>5097008420</v>
      </c>
      <c r="E28135" s="50" t="s">
        <v>39</v>
      </c>
      <c r="F28135" s="50">
        <v>9835408000</v>
      </c>
      <c r="G28135" s="50">
        <v>9819108000</v>
      </c>
      <c r="H28135" s="50"/>
      <c r="I28135" s="50"/>
      <c r="J28135" s="50"/>
      <c r="K28135" s="50"/>
      <c r="L28135" s="50"/>
    </row>
    <row r="28136" spans="4:12" x14ac:dyDescent="0.25">
      <c r="D28136" s="50">
        <v>5097010202</v>
      </c>
      <c r="E28136" s="50" t="s">
        <v>39</v>
      </c>
      <c r="F28136" s="50">
        <v>9835410000</v>
      </c>
      <c r="G28136" s="50">
        <v>9819110000</v>
      </c>
      <c r="H28136" s="50"/>
      <c r="I28136" s="50"/>
      <c r="J28136" s="50"/>
      <c r="K28136" s="50"/>
      <c r="L28136" s="50"/>
    </row>
    <row r="28137" spans="4:12" x14ac:dyDescent="0.25">
      <c r="D28137" s="50">
        <v>5097010205</v>
      </c>
      <c r="E28137" s="50" t="s">
        <v>39</v>
      </c>
      <c r="F28137" s="50">
        <v>9835410000</v>
      </c>
      <c r="G28137" s="50">
        <v>9819110000</v>
      </c>
      <c r="H28137" s="50"/>
      <c r="I28137" s="50"/>
      <c r="J28137" s="50"/>
      <c r="K28137" s="50"/>
      <c r="L28137" s="50"/>
    </row>
    <row r="28138" spans="4:12" x14ac:dyDescent="0.25">
      <c r="D28138" s="50">
        <v>5097010210</v>
      </c>
      <c r="E28138" s="50" t="s">
        <v>39</v>
      </c>
      <c r="F28138" s="50">
        <v>9835410000</v>
      </c>
      <c r="G28138" s="50">
        <v>9819110000</v>
      </c>
      <c r="H28138" s="50"/>
      <c r="I28138" s="50"/>
      <c r="J28138" s="50"/>
      <c r="K28138" s="50"/>
      <c r="L28138" s="50"/>
    </row>
    <row r="28139" spans="4:12" x14ac:dyDescent="0.25">
      <c r="D28139" s="50">
        <v>5097010215</v>
      </c>
      <c r="E28139" s="50" t="s">
        <v>39</v>
      </c>
      <c r="F28139" s="50">
        <v>9835410000</v>
      </c>
      <c r="G28139" s="50">
        <v>9819110000</v>
      </c>
      <c r="H28139" s="50"/>
      <c r="I28139" s="50"/>
      <c r="J28139" s="50"/>
      <c r="K28139" s="50"/>
      <c r="L28139" s="50"/>
    </row>
    <row r="28140" spans="4:12" x14ac:dyDescent="0.25">
      <c r="D28140" s="50">
        <v>5097010220</v>
      </c>
      <c r="E28140" s="50" t="s">
        <v>39</v>
      </c>
      <c r="F28140" s="50">
        <v>9835410000</v>
      </c>
      <c r="G28140" s="50">
        <v>9819110000</v>
      </c>
      <c r="H28140" s="50"/>
      <c r="I28140" s="50"/>
      <c r="J28140" s="50"/>
      <c r="K28140" s="50"/>
      <c r="L28140" s="50"/>
    </row>
    <row r="28141" spans="4:12" x14ac:dyDescent="0.25">
      <c r="D28141" s="50">
        <v>5097010405</v>
      </c>
      <c r="E28141" s="50" t="s">
        <v>39</v>
      </c>
      <c r="F28141" s="50">
        <v>9835410000</v>
      </c>
      <c r="G28141" s="50">
        <v>9819110000</v>
      </c>
      <c r="H28141" s="50"/>
      <c r="I28141" s="50"/>
      <c r="J28141" s="50"/>
      <c r="K28141" s="50"/>
      <c r="L28141" s="50"/>
    </row>
    <row r="28142" spans="4:12" x14ac:dyDescent="0.25">
      <c r="D28142" s="50">
        <v>5097010410</v>
      </c>
      <c r="E28142" s="50" t="s">
        <v>39</v>
      </c>
      <c r="F28142" s="50">
        <v>9835410000</v>
      </c>
      <c r="G28142" s="50">
        <v>9819110000</v>
      </c>
      <c r="H28142" s="50"/>
      <c r="I28142" s="50"/>
      <c r="J28142" s="50"/>
      <c r="K28142" s="50"/>
      <c r="L28142" s="50"/>
    </row>
    <row r="28143" spans="4:12" x14ac:dyDescent="0.25">
      <c r="D28143" s="50">
        <v>5097010415</v>
      </c>
      <c r="E28143" s="50" t="s">
        <v>39</v>
      </c>
      <c r="F28143" s="50">
        <v>9835410000</v>
      </c>
      <c r="G28143" s="50">
        <v>9819110000</v>
      </c>
      <c r="H28143" s="50"/>
      <c r="I28143" s="50"/>
      <c r="J28143" s="50"/>
      <c r="K28143" s="50"/>
      <c r="L28143" s="50"/>
    </row>
    <row r="28144" spans="4:12" x14ac:dyDescent="0.25">
      <c r="D28144" s="50">
        <v>5097010420</v>
      </c>
      <c r="E28144" s="50" t="s">
        <v>39</v>
      </c>
      <c r="F28144" s="50">
        <v>9835410000</v>
      </c>
      <c r="G28144" s="50">
        <v>9819110000</v>
      </c>
      <c r="H28144" s="50"/>
      <c r="I28144" s="50"/>
      <c r="J28144" s="50"/>
      <c r="K28144" s="50"/>
      <c r="L28144" s="50"/>
    </row>
    <row r="28145" spans="4:12" x14ac:dyDescent="0.25">
      <c r="D28145" s="50">
        <v>5097012202</v>
      </c>
      <c r="E28145" s="50" t="s">
        <v>39</v>
      </c>
      <c r="F28145" s="50">
        <v>9835412000</v>
      </c>
      <c r="G28145" s="50">
        <v>9819112000</v>
      </c>
      <c r="H28145" s="50"/>
      <c r="I28145" s="50"/>
      <c r="J28145" s="50"/>
      <c r="K28145" s="50"/>
      <c r="L28145" s="50"/>
    </row>
    <row r="28146" spans="4:12" x14ac:dyDescent="0.25">
      <c r="D28146" s="50">
        <v>5097012205</v>
      </c>
      <c r="E28146" s="50" t="s">
        <v>39</v>
      </c>
      <c r="F28146" s="50">
        <v>9835412000</v>
      </c>
      <c r="G28146" s="50">
        <v>9819112000</v>
      </c>
      <c r="H28146" s="50"/>
      <c r="I28146" s="50"/>
      <c r="J28146" s="50"/>
      <c r="K28146" s="50"/>
      <c r="L28146" s="50"/>
    </row>
    <row r="28147" spans="4:12" x14ac:dyDescent="0.25">
      <c r="D28147" s="50">
        <v>5097012210</v>
      </c>
      <c r="E28147" s="50" t="s">
        <v>39</v>
      </c>
      <c r="F28147" s="50">
        <v>9835412000</v>
      </c>
      <c r="G28147" s="50">
        <v>9819112000</v>
      </c>
      <c r="H28147" s="50"/>
      <c r="I28147" s="50"/>
      <c r="J28147" s="50"/>
      <c r="K28147" s="50"/>
      <c r="L28147" s="50"/>
    </row>
    <row r="28148" spans="4:12" x14ac:dyDescent="0.25">
      <c r="D28148" s="50">
        <v>5097012215</v>
      </c>
      <c r="E28148" s="50" t="s">
        <v>39</v>
      </c>
      <c r="F28148" s="50">
        <v>9835412000</v>
      </c>
      <c r="G28148" s="50">
        <v>9819112000</v>
      </c>
      <c r="H28148" s="50"/>
      <c r="I28148" s="50"/>
      <c r="J28148" s="50"/>
      <c r="K28148" s="50"/>
      <c r="L28148" s="50"/>
    </row>
    <row r="28149" spans="4:12" x14ac:dyDescent="0.25">
      <c r="D28149" s="50">
        <v>5097012220</v>
      </c>
      <c r="E28149" s="50" t="s">
        <v>39</v>
      </c>
      <c r="F28149" s="50">
        <v>9835412000</v>
      </c>
      <c r="G28149" s="50">
        <v>9819112000</v>
      </c>
      <c r="H28149" s="50"/>
      <c r="I28149" s="50"/>
      <c r="J28149" s="50"/>
      <c r="K28149" s="50"/>
      <c r="L28149" s="50"/>
    </row>
    <row r="28150" spans="4:12" x14ac:dyDescent="0.25">
      <c r="D28150" s="50">
        <v>5097012230</v>
      </c>
      <c r="E28150" s="50" t="s">
        <v>39</v>
      </c>
      <c r="F28150" s="50">
        <v>9835412000</v>
      </c>
      <c r="G28150" s="50">
        <v>9819112000</v>
      </c>
      <c r="H28150" s="50"/>
      <c r="I28150" s="50"/>
      <c r="J28150" s="50"/>
      <c r="K28150" s="50"/>
      <c r="L28150" s="50"/>
    </row>
    <row r="28151" spans="4:12" x14ac:dyDescent="0.25">
      <c r="D28151" s="50">
        <v>5097012240</v>
      </c>
      <c r="E28151" s="50" t="s">
        <v>39</v>
      </c>
      <c r="F28151" s="50">
        <v>9835412000</v>
      </c>
      <c r="G28151" s="50">
        <v>9819112000</v>
      </c>
      <c r="H28151" s="50"/>
      <c r="I28151" s="50"/>
      <c r="J28151" s="50"/>
      <c r="K28151" s="50"/>
      <c r="L28151" s="50"/>
    </row>
    <row r="28152" spans="4:12" x14ac:dyDescent="0.25">
      <c r="D28152" s="50">
        <v>5097012405</v>
      </c>
      <c r="E28152" s="50" t="s">
        <v>39</v>
      </c>
      <c r="F28152" s="50">
        <v>9835412000</v>
      </c>
      <c r="G28152" s="50">
        <v>9819112000</v>
      </c>
      <c r="H28152" s="50"/>
      <c r="I28152" s="50"/>
      <c r="J28152" s="50"/>
      <c r="K28152" s="50"/>
      <c r="L28152" s="50"/>
    </row>
    <row r="28153" spans="4:12" x14ac:dyDescent="0.25">
      <c r="D28153" s="50">
        <v>5097012410</v>
      </c>
      <c r="E28153" s="50" t="s">
        <v>39</v>
      </c>
      <c r="F28153" s="50">
        <v>9835412000</v>
      </c>
      <c r="G28153" s="50">
        <v>9819112000</v>
      </c>
      <c r="H28153" s="50"/>
      <c r="I28153" s="50"/>
      <c r="J28153" s="50"/>
      <c r="K28153" s="50"/>
      <c r="L28153" s="50"/>
    </row>
    <row r="28154" spans="4:12" x14ac:dyDescent="0.25">
      <c r="D28154" s="50">
        <v>5097012415</v>
      </c>
      <c r="E28154" s="50" t="s">
        <v>39</v>
      </c>
      <c r="F28154" s="50">
        <v>9835412000</v>
      </c>
      <c r="G28154" s="50">
        <v>9819112000</v>
      </c>
      <c r="H28154" s="50"/>
      <c r="I28154" s="50"/>
      <c r="J28154" s="50"/>
      <c r="K28154" s="50"/>
      <c r="L28154" s="50"/>
    </row>
    <row r="28155" spans="4:12" x14ac:dyDescent="0.25">
      <c r="D28155" s="50">
        <v>5097012420</v>
      </c>
      <c r="E28155" s="50" t="s">
        <v>39</v>
      </c>
      <c r="F28155" s="50">
        <v>9835412000</v>
      </c>
      <c r="G28155" s="50">
        <v>9819112000</v>
      </c>
      <c r="H28155" s="50"/>
      <c r="I28155" s="50"/>
      <c r="J28155" s="50"/>
      <c r="K28155" s="50"/>
      <c r="L28155" s="50"/>
    </row>
    <row r="28156" spans="4:12" x14ac:dyDescent="0.25">
      <c r="D28156" s="50">
        <v>5097012430</v>
      </c>
      <c r="E28156" s="50" t="s">
        <v>39</v>
      </c>
      <c r="F28156" s="50">
        <v>9835412000</v>
      </c>
      <c r="G28156" s="50">
        <v>9819112000</v>
      </c>
      <c r="H28156" s="50"/>
      <c r="I28156" s="50"/>
      <c r="J28156" s="50"/>
      <c r="K28156" s="50"/>
      <c r="L28156" s="50"/>
    </row>
    <row r="28157" spans="4:12" x14ac:dyDescent="0.25">
      <c r="D28157" s="50">
        <v>5097012440</v>
      </c>
      <c r="E28157" s="50" t="s">
        <v>39</v>
      </c>
      <c r="F28157" s="50">
        <v>9835412000</v>
      </c>
      <c r="G28157" s="50">
        <v>9819112000</v>
      </c>
      <c r="H28157" s="50"/>
      <c r="I28157" s="50"/>
      <c r="J28157" s="50"/>
      <c r="K28157" s="50"/>
      <c r="L28157" s="50"/>
    </row>
    <row r="28158" spans="4:12" x14ac:dyDescent="0.25">
      <c r="D28158" s="50">
        <v>5097014203</v>
      </c>
      <c r="E28158" s="50" t="s">
        <v>39</v>
      </c>
      <c r="F28158" s="50">
        <v>9835414000</v>
      </c>
      <c r="G28158" s="50">
        <v>9819114000</v>
      </c>
      <c r="H28158" s="50"/>
      <c r="I28158" s="50"/>
      <c r="J28158" s="50"/>
      <c r="K28158" s="50"/>
      <c r="L28158" s="50"/>
    </row>
    <row r="28159" spans="4:12" x14ac:dyDescent="0.25">
      <c r="D28159" s="50">
        <v>5097014210</v>
      </c>
      <c r="E28159" s="50" t="s">
        <v>39</v>
      </c>
      <c r="F28159" s="50">
        <v>9835414000</v>
      </c>
      <c r="G28159" s="50">
        <v>9819114000</v>
      </c>
      <c r="H28159" s="50"/>
      <c r="I28159" s="50"/>
      <c r="J28159" s="50"/>
      <c r="K28159" s="50"/>
      <c r="L28159" s="50"/>
    </row>
    <row r="28160" spans="4:12" x14ac:dyDescent="0.25">
      <c r="D28160" s="50">
        <v>5097014220</v>
      </c>
      <c r="E28160" s="50" t="s">
        <v>39</v>
      </c>
      <c r="F28160" s="50">
        <v>9835414000</v>
      </c>
      <c r="G28160" s="50">
        <v>9819114000</v>
      </c>
      <c r="H28160" s="50"/>
      <c r="I28160" s="50"/>
      <c r="J28160" s="50"/>
      <c r="K28160" s="50"/>
      <c r="L28160" s="50"/>
    </row>
    <row r="28161" spans="4:12" x14ac:dyDescent="0.25">
      <c r="D28161" s="50">
        <v>5097014230</v>
      </c>
      <c r="E28161" s="50" t="s">
        <v>39</v>
      </c>
      <c r="F28161" s="50">
        <v>9835414000</v>
      </c>
      <c r="G28161" s="50">
        <v>9819114000</v>
      </c>
      <c r="H28161" s="50"/>
      <c r="I28161" s="50"/>
      <c r="J28161" s="50"/>
      <c r="K28161" s="50"/>
      <c r="L28161" s="50"/>
    </row>
    <row r="28162" spans="4:12" x14ac:dyDescent="0.25">
      <c r="D28162" s="50">
        <v>5097014240</v>
      </c>
      <c r="E28162" s="50" t="s">
        <v>39</v>
      </c>
      <c r="F28162" s="50">
        <v>9835414000</v>
      </c>
      <c r="G28162" s="50">
        <v>9819114000</v>
      </c>
      <c r="H28162" s="50"/>
      <c r="I28162" s="50"/>
      <c r="J28162" s="50"/>
      <c r="K28162" s="50"/>
      <c r="L28162" s="50"/>
    </row>
    <row r="28163" spans="4:12" x14ac:dyDescent="0.25">
      <c r="D28163" s="50">
        <v>5097014410</v>
      </c>
      <c r="E28163" s="50" t="s">
        <v>39</v>
      </c>
      <c r="F28163" s="50">
        <v>9835414000</v>
      </c>
      <c r="G28163" s="50">
        <v>9819114000</v>
      </c>
      <c r="H28163" s="50"/>
      <c r="I28163" s="50"/>
      <c r="J28163" s="50"/>
      <c r="K28163" s="50"/>
      <c r="L28163" s="50"/>
    </row>
    <row r="28164" spans="4:12" x14ac:dyDescent="0.25">
      <c r="D28164" s="50">
        <v>5097014420</v>
      </c>
      <c r="E28164" s="50" t="s">
        <v>39</v>
      </c>
      <c r="F28164" s="50">
        <v>9835414000</v>
      </c>
      <c r="G28164" s="50">
        <v>9819114000</v>
      </c>
      <c r="H28164" s="50"/>
      <c r="I28164" s="50"/>
      <c r="J28164" s="50"/>
      <c r="K28164" s="50"/>
      <c r="L28164" s="50"/>
    </row>
    <row r="28165" spans="4:12" x14ac:dyDescent="0.25">
      <c r="D28165" s="50">
        <v>5097014430</v>
      </c>
      <c r="E28165" s="50" t="s">
        <v>39</v>
      </c>
      <c r="F28165" s="50">
        <v>9835414000</v>
      </c>
      <c r="G28165" s="50">
        <v>9819114000</v>
      </c>
      <c r="H28165" s="50"/>
      <c r="I28165" s="50"/>
      <c r="J28165" s="50"/>
      <c r="K28165" s="50"/>
      <c r="L28165" s="50"/>
    </row>
    <row r="28166" spans="4:12" x14ac:dyDescent="0.25">
      <c r="D28166" s="50">
        <v>5097014440</v>
      </c>
      <c r="E28166" s="50" t="s">
        <v>39</v>
      </c>
      <c r="F28166" s="50">
        <v>9835414000</v>
      </c>
      <c r="G28166" s="50">
        <v>9819114000</v>
      </c>
      <c r="H28166" s="50"/>
      <c r="I28166" s="50"/>
      <c r="J28166" s="50"/>
      <c r="K28166" s="50"/>
      <c r="L28166" s="50"/>
    </row>
    <row r="28167" spans="4:12" x14ac:dyDescent="0.25">
      <c r="D28167" s="50">
        <v>5097016203</v>
      </c>
      <c r="E28167" s="50" t="s">
        <v>39</v>
      </c>
      <c r="F28167" s="50">
        <v>9835416000</v>
      </c>
      <c r="G28167" s="50">
        <v>9819116000</v>
      </c>
      <c r="H28167" s="50"/>
      <c r="I28167" s="50"/>
      <c r="J28167" s="50"/>
      <c r="K28167" s="50"/>
      <c r="L28167" s="50"/>
    </row>
    <row r="28168" spans="4:12" x14ac:dyDescent="0.25">
      <c r="D28168" s="50">
        <v>5097016210</v>
      </c>
      <c r="E28168" s="50" t="s">
        <v>39</v>
      </c>
      <c r="F28168" s="50">
        <v>9835416000</v>
      </c>
      <c r="G28168" s="50">
        <v>9819116000</v>
      </c>
      <c r="H28168" s="50"/>
      <c r="I28168" s="50"/>
      <c r="J28168" s="50"/>
      <c r="K28168" s="50"/>
      <c r="L28168" s="50"/>
    </row>
    <row r="28169" spans="4:12" x14ac:dyDescent="0.25">
      <c r="D28169" s="50">
        <v>5097016220</v>
      </c>
      <c r="E28169" s="50" t="s">
        <v>39</v>
      </c>
      <c r="F28169" s="50">
        <v>9835416000</v>
      </c>
      <c r="G28169" s="50">
        <v>9819116000</v>
      </c>
      <c r="H28169" s="50"/>
      <c r="I28169" s="50"/>
      <c r="J28169" s="50"/>
      <c r="K28169" s="50"/>
      <c r="L28169" s="50"/>
    </row>
    <row r="28170" spans="4:12" x14ac:dyDescent="0.25">
      <c r="D28170" s="50">
        <v>5097016230</v>
      </c>
      <c r="E28170" s="50" t="s">
        <v>39</v>
      </c>
      <c r="F28170" s="50">
        <v>9835416000</v>
      </c>
      <c r="G28170" s="50">
        <v>9819116000</v>
      </c>
      <c r="H28170" s="50"/>
      <c r="I28170" s="50"/>
      <c r="J28170" s="50"/>
      <c r="K28170" s="50"/>
      <c r="L28170" s="50"/>
    </row>
    <row r="28171" spans="4:12" x14ac:dyDescent="0.25">
      <c r="D28171" s="50">
        <v>5097016240</v>
      </c>
      <c r="E28171" s="50" t="s">
        <v>39</v>
      </c>
      <c r="F28171" s="50">
        <v>9835416000</v>
      </c>
      <c r="G28171" s="50">
        <v>9819116000</v>
      </c>
      <c r="H28171" s="50"/>
      <c r="I28171" s="50"/>
      <c r="J28171" s="50"/>
      <c r="K28171" s="50"/>
      <c r="L28171" s="50"/>
    </row>
    <row r="28172" spans="4:12" x14ac:dyDescent="0.25">
      <c r="D28172" s="50">
        <v>5097016410</v>
      </c>
      <c r="E28172" s="50" t="s">
        <v>39</v>
      </c>
      <c r="F28172" s="50">
        <v>9835416000</v>
      </c>
      <c r="G28172" s="50">
        <v>9819116000</v>
      </c>
      <c r="H28172" s="50"/>
      <c r="I28172" s="50"/>
      <c r="J28172" s="50"/>
      <c r="K28172" s="50"/>
      <c r="L28172" s="50"/>
    </row>
    <row r="28173" spans="4:12" x14ac:dyDescent="0.25">
      <c r="D28173" s="50">
        <v>5097016420</v>
      </c>
      <c r="E28173" s="50" t="s">
        <v>39</v>
      </c>
      <c r="F28173" s="50">
        <v>9835416000</v>
      </c>
      <c r="G28173" s="50">
        <v>9819116000</v>
      </c>
      <c r="H28173" s="50"/>
      <c r="I28173" s="50"/>
      <c r="J28173" s="50"/>
      <c r="K28173" s="50"/>
      <c r="L28173" s="50"/>
    </row>
    <row r="28174" spans="4:12" x14ac:dyDescent="0.25">
      <c r="D28174" s="50">
        <v>5097016430</v>
      </c>
      <c r="E28174" s="50" t="s">
        <v>39</v>
      </c>
      <c r="F28174" s="50">
        <v>9835416000</v>
      </c>
      <c r="G28174" s="50">
        <v>9819116000</v>
      </c>
      <c r="H28174" s="50"/>
      <c r="I28174" s="50"/>
      <c r="J28174" s="50"/>
      <c r="K28174" s="50"/>
      <c r="L28174" s="50"/>
    </row>
    <row r="28175" spans="4:12" x14ac:dyDescent="0.25">
      <c r="D28175" s="50">
        <v>5097016440</v>
      </c>
      <c r="E28175" s="50" t="s">
        <v>39</v>
      </c>
      <c r="F28175" s="50">
        <v>9835416000</v>
      </c>
      <c r="G28175" s="50">
        <v>9819116000</v>
      </c>
      <c r="H28175" s="50"/>
      <c r="I28175" s="50"/>
      <c r="J28175" s="50"/>
      <c r="K28175" s="50"/>
      <c r="L28175" s="50"/>
    </row>
    <row r="28176" spans="4:12" x14ac:dyDescent="0.25">
      <c r="D28176" s="50">
        <v>5097018210</v>
      </c>
      <c r="E28176" s="50" t="s">
        <v>39</v>
      </c>
      <c r="F28176" s="50">
        <v>9835418000</v>
      </c>
      <c r="G28176" s="50">
        <v>9819118000</v>
      </c>
      <c r="H28176" s="50"/>
      <c r="I28176" s="50"/>
      <c r="J28176" s="50"/>
      <c r="K28176" s="50"/>
      <c r="L28176" s="50"/>
    </row>
    <row r="28177" spans="4:12" x14ac:dyDescent="0.25">
      <c r="D28177" s="50">
        <v>5097018220</v>
      </c>
      <c r="E28177" s="50" t="s">
        <v>39</v>
      </c>
      <c r="F28177" s="50">
        <v>9835418000</v>
      </c>
      <c r="G28177" s="50">
        <v>9819118000</v>
      </c>
      <c r="H28177" s="50"/>
      <c r="I28177" s="50"/>
      <c r="J28177" s="50"/>
      <c r="K28177" s="50"/>
      <c r="L28177" s="50"/>
    </row>
    <row r="28178" spans="4:12" x14ac:dyDescent="0.25">
      <c r="D28178" s="50">
        <v>5097018230</v>
      </c>
      <c r="E28178" s="50" t="s">
        <v>39</v>
      </c>
      <c r="F28178" s="50">
        <v>9835418000</v>
      </c>
      <c r="G28178" s="50">
        <v>9819118000</v>
      </c>
      <c r="H28178" s="50"/>
      <c r="I28178" s="50"/>
      <c r="J28178" s="50"/>
      <c r="K28178" s="50"/>
      <c r="L28178" s="50"/>
    </row>
    <row r="28179" spans="4:12" x14ac:dyDescent="0.25">
      <c r="D28179" s="50">
        <v>5097018240</v>
      </c>
      <c r="E28179" s="50" t="s">
        <v>39</v>
      </c>
      <c r="F28179" s="50">
        <v>9835418000</v>
      </c>
      <c r="G28179" s="50">
        <v>9819118000</v>
      </c>
      <c r="H28179" s="50"/>
      <c r="I28179" s="50"/>
      <c r="J28179" s="50"/>
      <c r="K28179" s="50"/>
      <c r="L28179" s="50"/>
    </row>
    <row r="28180" spans="4:12" x14ac:dyDescent="0.25">
      <c r="D28180" s="50">
        <v>5097018410</v>
      </c>
      <c r="E28180" s="50" t="s">
        <v>39</v>
      </c>
      <c r="F28180" s="50">
        <v>9835418000</v>
      </c>
      <c r="G28180" s="50">
        <v>9819118000</v>
      </c>
      <c r="H28180" s="50"/>
      <c r="I28180" s="50"/>
      <c r="J28180" s="50"/>
      <c r="K28180" s="50"/>
      <c r="L28180" s="50"/>
    </row>
    <row r="28181" spans="4:12" x14ac:dyDescent="0.25">
      <c r="D28181" s="50">
        <v>5097018420</v>
      </c>
      <c r="E28181" s="50" t="s">
        <v>39</v>
      </c>
      <c r="F28181" s="50">
        <v>9835418000</v>
      </c>
      <c r="G28181" s="50">
        <v>9819118000</v>
      </c>
      <c r="H28181" s="50"/>
      <c r="I28181" s="50"/>
      <c r="J28181" s="50"/>
      <c r="K28181" s="50"/>
      <c r="L28181" s="50"/>
    </row>
    <row r="28182" spans="4:12" x14ac:dyDescent="0.25">
      <c r="D28182" s="50">
        <v>5097018430</v>
      </c>
      <c r="E28182" s="50" t="s">
        <v>39</v>
      </c>
      <c r="F28182" s="50">
        <v>9835418000</v>
      </c>
      <c r="G28182" s="50">
        <v>9819118000</v>
      </c>
      <c r="H28182" s="50"/>
      <c r="I28182" s="50"/>
      <c r="J28182" s="50"/>
      <c r="K28182" s="50"/>
      <c r="L28182" s="50"/>
    </row>
    <row r="28183" spans="4:12" x14ac:dyDescent="0.25">
      <c r="D28183" s="50">
        <v>5097018440</v>
      </c>
      <c r="E28183" s="50" t="s">
        <v>39</v>
      </c>
      <c r="F28183" s="50">
        <v>9835418000</v>
      </c>
      <c r="G28183" s="50">
        <v>9819118000</v>
      </c>
      <c r="H28183" s="50"/>
      <c r="I28183" s="50"/>
      <c r="J28183" s="50"/>
      <c r="K28183" s="50"/>
      <c r="L28183" s="50"/>
    </row>
    <row r="28184" spans="4:12" x14ac:dyDescent="0.25">
      <c r="D28184" s="50">
        <v>5097020203</v>
      </c>
      <c r="E28184" s="50" t="s">
        <v>39</v>
      </c>
      <c r="F28184" s="50">
        <v>9835420000</v>
      </c>
      <c r="G28184" s="50">
        <v>9819120000</v>
      </c>
      <c r="H28184" s="50"/>
      <c r="I28184" s="50"/>
      <c r="J28184" s="50"/>
      <c r="K28184" s="50"/>
      <c r="L28184" s="50"/>
    </row>
    <row r="28185" spans="4:12" x14ac:dyDescent="0.25">
      <c r="D28185" s="50">
        <v>5097020210</v>
      </c>
      <c r="E28185" s="50" t="s">
        <v>39</v>
      </c>
      <c r="F28185" s="50">
        <v>9835420000</v>
      </c>
      <c r="G28185" s="50">
        <v>9819120000</v>
      </c>
      <c r="H28185" s="50"/>
      <c r="I28185" s="50"/>
      <c r="J28185" s="50"/>
      <c r="K28185" s="50"/>
      <c r="L28185" s="50"/>
    </row>
    <row r="28186" spans="4:12" x14ac:dyDescent="0.25">
      <c r="D28186" s="50">
        <v>5097020220</v>
      </c>
      <c r="E28186" s="50" t="s">
        <v>39</v>
      </c>
      <c r="F28186" s="50">
        <v>9835420000</v>
      </c>
      <c r="G28186" s="50">
        <v>9819120000</v>
      </c>
      <c r="H28186" s="50"/>
      <c r="I28186" s="50"/>
      <c r="J28186" s="50"/>
      <c r="K28186" s="50"/>
      <c r="L28186" s="50"/>
    </row>
    <row r="28187" spans="4:12" x14ac:dyDescent="0.25">
      <c r="D28187" s="50">
        <v>5097020230</v>
      </c>
      <c r="E28187" s="50" t="s">
        <v>39</v>
      </c>
      <c r="F28187" s="50">
        <v>9835420000</v>
      </c>
      <c r="G28187" s="50">
        <v>9819120000</v>
      </c>
      <c r="H28187" s="50"/>
      <c r="I28187" s="50"/>
      <c r="J28187" s="50"/>
      <c r="K28187" s="50"/>
      <c r="L28187" s="50"/>
    </row>
    <row r="28188" spans="4:12" x14ac:dyDescent="0.25">
      <c r="D28188" s="50">
        <v>5097020240</v>
      </c>
      <c r="E28188" s="50" t="s">
        <v>39</v>
      </c>
      <c r="F28188" s="50">
        <v>9835420000</v>
      </c>
      <c r="G28188" s="50">
        <v>9819120000</v>
      </c>
      <c r="H28188" s="50"/>
      <c r="I28188" s="50"/>
      <c r="J28188" s="50"/>
      <c r="K28188" s="50"/>
      <c r="L28188" s="50"/>
    </row>
    <row r="28189" spans="4:12" x14ac:dyDescent="0.25">
      <c r="D28189" s="50">
        <v>5097020410</v>
      </c>
      <c r="E28189" s="50" t="s">
        <v>39</v>
      </c>
      <c r="F28189" s="50">
        <v>9835420000</v>
      </c>
      <c r="G28189" s="50">
        <v>9819120000</v>
      </c>
      <c r="H28189" s="50"/>
      <c r="I28189" s="50"/>
      <c r="J28189" s="50"/>
      <c r="K28189" s="50"/>
      <c r="L28189" s="50"/>
    </row>
    <row r="28190" spans="4:12" x14ac:dyDescent="0.25">
      <c r="D28190" s="50">
        <v>5097020420</v>
      </c>
      <c r="E28190" s="50" t="s">
        <v>39</v>
      </c>
      <c r="F28190" s="50">
        <v>9835420000</v>
      </c>
      <c r="G28190" s="50">
        <v>9819120000</v>
      </c>
      <c r="H28190" s="50"/>
      <c r="I28190" s="50"/>
      <c r="J28190" s="50"/>
      <c r="K28190" s="50"/>
      <c r="L28190" s="50"/>
    </row>
    <row r="28191" spans="4:12" x14ac:dyDescent="0.25">
      <c r="D28191" s="50">
        <v>5097020430</v>
      </c>
      <c r="E28191" s="50" t="s">
        <v>39</v>
      </c>
      <c r="F28191" s="50">
        <v>9835420000</v>
      </c>
      <c r="G28191" s="50">
        <v>9819120000</v>
      </c>
      <c r="H28191" s="50"/>
      <c r="I28191" s="50"/>
      <c r="J28191" s="50"/>
      <c r="K28191" s="50"/>
      <c r="L28191" s="50"/>
    </row>
    <row r="28192" spans="4:12" x14ac:dyDescent="0.25">
      <c r="D28192" s="50">
        <v>5097020440</v>
      </c>
      <c r="E28192" s="50" t="s">
        <v>39</v>
      </c>
      <c r="F28192" s="50">
        <v>9835420000</v>
      </c>
      <c r="G28192" s="50">
        <v>9819120000</v>
      </c>
      <c r="H28192" s="50"/>
      <c r="I28192" s="50"/>
      <c r="J28192" s="50"/>
      <c r="K28192" s="50"/>
      <c r="L28192" s="50"/>
    </row>
    <row r="28193" spans="4:12" x14ac:dyDescent="0.25">
      <c r="D28193" s="50">
        <v>5097103201</v>
      </c>
      <c r="E28193" s="50" t="s">
        <v>39</v>
      </c>
      <c r="F28193" s="50">
        <v>9899999903</v>
      </c>
      <c r="G28193" s="50"/>
      <c r="H28193" s="50"/>
      <c r="I28193" s="50"/>
      <c r="J28193" s="50"/>
      <c r="K28193" s="50"/>
      <c r="L28193" s="50"/>
    </row>
    <row r="28194" spans="4:12" x14ac:dyDescent="0.25">
      <c r="D28194" s="50">
        <v>5097103204</v>
      </c>
      <c r="E28194" s="50" t="s">
        <v>39</v>
      </c>
      <c r="F28194" s="50">
        <v>9899999903</v>
      </c>
      <c r="G28194" s="50"/>
      <c r="H28194" s="50"/>
      <c r="I28194" s="50"/>
      <c r="J28194" s="50"/>
      <c r="K28194" s="50"/>
      <c r="L28194" s="50"/>
    </row>
    <row r="28195" spans="4:12" x14ac:dyDescent="0.25">
      <c r="D28195" s="50">
        <v>5097103205</v>
      </c>
      <c r="E28195" s="50" t="s">
        <v>39</v>
      </c>
      <c r="F28195" s="50">
        <v>9899999903</v>
      </c>
      <c r="G28195" s="50"/>
      <c r="H28195" s="50"/>
      <c r="I28195" s="50"/>
      <c r="J28195" s="50"/>
      <c r="K28195" s="50"/>
      <c r="L28195" s="50"/>
    </row>
    <row r="28196" spans="4:12" x14ac:dyDescent="0.25">
      <c r="D28196" s="50">
        <v>5097103210</v>
      </c>
      <c r="E28196" s="50" t="s">
        <v>39</v>
      </c>
      <c r="F28196" s="50">
        <v>9899999903</v>
      </c>
      <c r="G28196" s="50"/>
      <c r="H28196" s="50"/>
      <c r="I28196" s="50"/>
      <c r="J28196" s="50"/>
      <c r="K28196" s="50"/>
      <c r="L28196" s="50"/>
    </row>
    <row r="28197" spans="4:12" x14ac:dyDescent="0.25">
      <c r="D28197" s="50">
        <v>5097103403</v>
      </c>
      <c r="E28197" s="50" t="s">
        <v>39</v>
      </c>
      <c r="F28197" s="50">
        <v>9899999903</v>
      </c>
      <c r="G28197" s="50"/>
      <c r="H28197" s="50"/>
      <c r="I28197" s="50"/>
      <c r="J28197" s="50"/>
      <c r="K28197" s="50"/>
      <c r="L28197" s="50"/>
    </row>
    <row r="28198" spans="4:12" x14ac:dyDescent="0.25">
      <c r="D28198" s="50">
        <v>5097103405</v>
      </c>
      <c r="E28198" s="50" t="s">
        <v>39</v>
      </c>
      <c r="F28198" s="50">
        <v>9899999903</v>
      </c>
      <c r="G28198" s="50"/>
      <c r="H28198" s="50"/>
      <c r="I28198" s="50"/>
      <c r="J28198" s="50"/>
      <c r="K28198" s="50"/>
      <c r="L28198" s="50"/>
    </row>
    <row r="28199" spans="4:12" x14ac:dyDescent="0.25">
      <c r="D28199" s="50">
        <v>5097103408</v>
      </c>
      <c r="E28199" s="50" t="s">
        <v>39</v>
      </c>
      <c r="F28199" s="50">
        <v>9899999903</v>
      </c>
      <c r="G28199" s="50"/>
      <c r="H28199" s="50"/>
      <c r="I28199" s="50"/>
      <c r="J28199" s="50"/>
      <c r="K28199" s="50"/>
      <c r="L28199" s="50"/>
    </row>
    <row r="28200" spans="4:12" x14ac:dyDescent="0.25">
      <c r="D28200" s="50">
        <v>5097104201</v>
      </c>
      <c r="E28200" s="50" t="s">
        <v>39</v>
      </c>
      <c r="F28200" s="50">
        <v>9899999903</v>
      </c>
      <c r="G28200" s="50"/>
      <c r="H28200" s="50"/>
      <c r="I28200" s="50"/>
      <c r="J28200" s="50"/>
      <c r="K28200" s="50"/>
      <c r="L28200" s="50"/>
    </row>
    <row r="28201" spans="4:12" x14ac:dyDescent="0.25">
      <c r="D28201" s="50">
        <v>5097104204</v>
      </c>
      <c r="E28201" s="50" t="s">
        <v>39</v>
      </c>
      <c r="F28201" s="50">
        <v>9899999903</v>
      </c>
      <c r="G28201" s="50"/>
      <c r="H28201" s="50"/>
      <c r="I28201" s="50"/>
      <c r="J28201" s="50"/>
      <c r="K28201" s="50"/>
      <c r="L28201" s="50"/>
    </row>
    <row r="28202" spans="4:12" x14ac:dyDescent="0.25">
      <c r="D28202" s="50">
        <v>5097104205</v>
      </c>
      <c r="E28202" s="50" t="s">
        <v>39</v>
      </c>
      <c r="F28202" s="50">
        <v>9899999903</v>
      </c>
      <c r="G28202" s="50"/>
      <c r="H28202" s="50"/>
      <c r="I28202" s="50"/>
      <c r="J28202" s="50"/>
      <c r="K28202" s="50"/>
      <c r="L28202" s="50"/>
    </row>
    <row r="28203" spans="4:12" x14ac:dyDescent="0.25">
      <c r="D28203" s="50">
        <v>5097104210</v>
      </c>
      <c r="E28203" s="50" t="s">
        <v>39</v>
      </c>
      <c r="F28203" s="50">
        <v>9899999903</v>
      </c>
      <c r="G28203" s="50"/>
      <c r="H28203" s="50"/>
      <c r="I28203" s="50"/>
      <c r="J28203" s="50"/>
      <c r="K28203" s="50"/>
      <c r="L28203" s="50"/>
    </row>
    <row r="28204" spans="4:12" x14ac:dyDescent="0.25">
      <c r="D28204" s="50">
        <v>5097104404</v>
      </c>
      <c r="E28204" s="50" t="s">
        <v>39</v>
      </c>
      <c r="F28204" s="50">
        <v>9899999903</v>
      </c>
      <c r="G28204" s="50"/>
      <c r="H28204" s="50"/>
      <c r="I28204" s="50"/>
      <c r="J28204" s="50"/>
      <c r="K28204" s="50"/>
      <c r="L28204" s="50"/>
    </row>
    <row r="28205" spans="4:12" x14ac:dyDescent="0.25">
      <c r="D28205" s="50">
        <v>5097104405</v>
      </c>
      <c r="E28205" s="50" t="s">
        <v>39</v>
      </c>
      <c r="F28205" s="50">
        <v>9899999903</v>
      </c>
      <c r="G28205" s="50"/>
      <c r="H28205" s="50"/>
      <c r="I28205" s="50"/>
      <c r="J28205" s="50"/>
      <c r="K28205" s="50"/>
      <c r="L28205" s="50"/>
    </row>
    <row r="28206" spans="4:12" x14ac:dyDescent="0.25">
      <c r="D28206" s="50">
        <v>5097104408</v>
      </c>
      <c r="E28206" s="50" t="s">
        <v>39</v>
      </c>
      <c r="F28206" s="50">
        <v>9899999903</v>
      </c>
      <c r="G28206" s="50"/>
      <c r="H28206" s="50"/>
      <c r="I28206" s="50"/>
      <c r="J28206" s="50"/>
      <c r="K28206" s="50"/>
      <c r="L28206" s="50"/>
    </row>
    <row r="28207" spans="4:12" x14ac:dyDescent="0.25">
      <c r="D28207" s="50">
        <v>5097105201</v>
      </c>
      <c r="E28207" s="50" t="s">
        <v>39</v>
      </c>
      <c r="F28207" s="50">
        <v>9899999903</v>
      </c>
      <c r="G28207" s="50"/>
      <c r="H28207" s="50"/>
      <c r="I28207" s="50"/>
      <c r="J28207" s="50"/>
      <c r="K28207" s="50"/>
      <c r="L28207" s="50"/>
    </row>
    <row r="28208" spans="4:12" x14ac:dyDescent="0.25">
      <c r="D28208" s="50">
        <v>5097105205</v>
      </c>
      <c r="E28208" s="50" t="s">
        <v>39</v>
      </c>
      <c r="F28208" s="50">
        <v>9899999903</v>
      </c>
      <c r="G28208" s="50"/>
      <c r="H28208" s="50"/>
      <c r="I28208" s="50"/>
      <c r="J28208" s="50"/>
      <c r="K28208" s="50"/>
      <c r="L28208" s="50"/>
    </row>
    <row r="28209" spans="4:12" x14ac:dyDescent="0.25">
      <c r="D28209" s="50">
        <v>5097105210</v>
      </c>
      <c r="E28209" s="50" t="s">
        <v>39</v>
      </c>
      <c r="F28209" s="50">
        <v>9899999903</v>
      </c>
      <c r="G28209" s="50"/>
      <c r="H28209" s="50"/>
      <c r="I28209" s="50"/>
      <c r="J28209" s="50"/>
      <c r="K28209" s="50"/>
      <c r="L28209" s="50"/>
    </row>
    <row r="28210" spans="4:12" x14ac:dyDescent="0.25">
      <c r="D28210" s="50">
        <v>5097105405</v>
      </c>
      <c r="E28210" s="50" t="s">
        <v>39</v>
      </c>
      <c r="F28210" s="50">
        <v>9899999903</v>
      </c>
      <c r="G28210" s="50"/>
      <c r="H28210" s="50"/>
      <c r="I28210" s="50"/>
      <c r="J28210" s="50"/>
      <c r="K28210" s="50"/>
      <c r="L28210" s="50"/>
    </row>
    <row r="28211" spans="4:12" x14ac:dyDescent="0.25">
      <c r="D28211" s="50">
        <v>5097105408</v>
      </c>
      <c r="E28211" s="50" t="s">
        <v>39</v>
      </c>
      <c r="F28211" s="50">
        <v>9899999903</v>
      </c>
      <c r="G28211" s="50"/>
      <c r="H28211" s="50"/>
      <c r="I28211" s="50"/>
      <c r="J28211" s="50"/>
      <c r="K28211" s="50"/>
      <c r="L28211" s="50"/>
    </row>
    <row r="28212" spans="4:12" x14ac:dyDescent="0.25">
      <c r="D28212" s="50">
        <v>5097106201</v>
      </c>
      <c r="E28212" s="50" t="s">
        <v>39</v>
      </c>
      <c r="F28212" s="50">
        <v>9835406000</v>
      </c>
      <c r="G28212" s="50">
        <v>9819106000</v>
      </c>
      <c r="H28212" s="50"/>
      <c r="I28212" s="50"/>
      <c r="J28212" s="50"/>
      <c r="K28212" s="50"/>
      <c r="L28212" s="50"/>
    </row>
    <row r="28213" spans="4:12" x14ac:dyDescent="0.25">
      <c r="D28213" s="50">
        <v>5097106205</v>
      </c>
      <c r="E28213" s="50" t="s">
        <v>39</v>
      </c>
      <c r="F28213" s="50">
        <v>9835406000</v>
      </c>
      <c r="G28213" s="50">
        <v>9819106000</v>
      </c>
      <c r="H28213" s="50"/>
      <c r="I28213" s="50"/>
      <c r="J28213" s="50"/>
      <c r="K28213" s="50"/>
      <c r="L28213" s="50"/>
    </row>
    <row r="28214" spans="4:12" x14ac:dyDescent="0.25">
      <c r="D28214" s="50">
        <v>5097106210</v>
      </c>
      <c r="E28214" s="50" t="s">
        <v>39</v>
      </c>
      <c r="F28214" s="50">
        <v>9835406000</v>
      </c>
      <c r="G28214" s="50">
        <v>9819106000</v>
      </c>
      <c r="H28214" s="50"/>
      <c r="I28214" s="50"/>
      <c r="J28214" s="50"/>
      <c r="K28214" s="50"/>
      <c r="L28214" s="50"/>
    </row>
    <row r="28215" spans="4:12" x14ac:dyDescent="0.25">
      <c r="D28215" s="50">
        <v>5097106215</v>
      </c>
      <c r="E28215" s="50" t="s">
        <v>39</v>
      </c>
      <c r="F28215" s="50">
        <v>9835406000</v>
      </c>
      <c r="G28215" s="50">
        <v>9819106000</v>
      </c>
      <c r="H28215" s="50"/>
      <c r="I28215" s="50"/>
      <c r="J28215" s="50"/>
      <c r="K28215" s="50"/>
      <c r="L28215" s="50"/>
    </row>
    <row r="28216" spans="4:12" x14ac:dyDescent="0.25">
      <c r="D28216" s="50">
        <v>5097106406</v>
      </c>
      <c r="E28216" s="50" t="s">
        <v>39</v>
      </c>
      <c r="F28216" s="50">
        <v>9835406000</v>
      </c>
      <c r="G28216" s="50">
        <v>9819106000</v>
      </c>
      <c r="H28216" s="50"/>
      <c r="I28216" s="50"/>
      <c r="J28216" s="50"/>
      <c r="K28216" s="50"/>
      <c r="L28216" s="50"/>
    </row>
    <row r="28217" spans="4:12" x14ac:dyDescent="0.25">
      <c r="D28217" s="50">
        <v>5097106408</v>
      </c>
      <c r="E28217" s="50" t="s">
        <v>39</v>
      </c>
      <c r="F28217" s="50">
        <v>9835406000</v>
      </c>
      <c r="G28217" s="50">
        <v>9819106000</v>
      </c>
      <c r="H28217" s="50"/>
      <c r="I28217" s="50"/>
      <c r="J28217" s="50"/>
      <c r="K28217" s="50"/>
      <c r="L28217" s="50"/>
    </row>
    <row r="28218" spans="4:12" x14ac:dyDescent="0.25">
      <c r="D28218" s="50">
        <v>5097106410</v>
      </c>
      <c r="E28218" s="50" t="s">
        <v>39</v>
      </c>
      <c r="F28218" s="50">
        <v>9835406000</v>
      </c>
      <c r="G28218" s="50">
        <v>9819106000</v>
      </c>
      <c r="H28218" s="50"/>
      <c r="I28218" s="50"/>
      <c r="J28218" s="50"/>
      <c r="K28218" s="50"/>
      <c r="L28218" s="50"/>
    </row>
    <row r="28219" spans="4:12" x14ac:dyDescent="0.25">
      <c r="D28219" s="50">
        <v>5097108202</v>
      </c>
      <c r="E28219" s="50" t="s">
        <v>39</v>
      </c>
      <c r="F28219" s="50">
        <v>9835408000</v>
      </c>
      <c r="G28219" s="50">
        <v>9819108000</v>
      </c>
      <c r="H28219" s="50"/>
      <c r="I28219" s="50"/>
      <c r="J28219" s="50"/>
      <c r="K28219" s="50"/>
      <c r="L28219" s="50"/>
    </row>
    <row r="28220" spans="4:12" x14ac:dyDescent="0.25">
      <c r="D28220" s="50">
        <v>5097108205</v>
      </c>
      <c r="E28220" s="50" t="s">
        <v>39</v>
      </c>
      <c r="F28220" s="50">
        <v>9835408000</v>
      </c>
      <c r="G28220" s="50">
        <v>9819108000</v>
      </c>
      <c r="H28220" s="50"/>
      <c r="I28220" s="50"/>
      <c r="J28220" s="50"/>
      <c r="K28220" s="50"/>
      <c r="L28220" s="50"/>
    </row>
    <row r="28221" spans="4:12" x14ac:dyDescent="0.25">
      <c r="D28221" s="50">
        <v>5097108210</v>
      </c>
      <c r="E28221" s="50" t="s">
        <v>39</v>
      </c>
      <c r="F28221" s="50">
        <v>9835408000</v>
      </c>
      <c r="G28221" s="50">
        <v>9819108000</v>
      </c>
      <c r="H28221" s="50"/>
      <c r="I28221" s="50"/>
      <c r="J28221" s="50"/>
      <c r="K28221" s="50"/>
      <c r="L28221" s="50"/>
    </row>
    <row r="28222" spans="4:12" x14ac:dyDescent="0.25">
      <c r="D28222" s="50">
        <v>5097108215</v>
      </c>
      <c r="E28222" s="50" t="s">
        <v>39</v>
      </c>
      <c r="F28222" s="50">
        <v>9835408000</v>
      </c>
      <c r="G28222" s="50">
        <v>9819108000</v>
      </c>
      <c r="H28222" s="50"/>
      <c r="I28222" s="50"/>
      <c r="J28222" s="50"/>
      <c r="K28222" s="50"/>
      <c r="L28222" s="50"/>
    </row>
    <row r="28223" spans="4:12" x14ac:dyDescent="0.25">
      <c r="D28223" s="50">
        <v>5097108220</v>
      </c>
      <c r="E28223" s="50" t="s">
        <v>39</v>
      </c>
      <c r="F28223" s="50">
        <v>9835408000</v>
      </c>
      <c r="G28223" s="50">
        <v>9819108000</v>
      </c>
      <c r="H28223" s="50"/>
      <c r="I28223" s="50"/>
      <c r="J28223" s="50"/>
      <c r="K28223" s="50"/>
      <c r="L28223" s="50"/>
    </row>
    <row r="28224" spans="4:12" x14ac:dyDescent="0.25">
      <c r="D28224" s="50">
        <v>5097108408</v>
      </c>
      <c r="E28224" s="50" t="s">
        <v>39</v>
      </c>
      <c r="F28224" s="50">
        <v>9835408000</v>
      </c>
      <c r="G28224" s="50">
        <v>9819108000</v>
      </c>
      <c r="H28224" s="50"/>
      <c r="I28224" s="50"/>
      <c r="J28224" s="50"/>
      <c r="K28224" s="50"/>
      <c r="L28224" s="50"/>
    </row>
    <row r="28225" spans="4:12" x14ac:dyDescent="0.25">
      <c r="D28225" s="50">
        <v>5097108410</v>
      </c>
      <c r="E28225" s="50" t="s">
        <v>39</v>
      </c>
      <c r="F28225" s="50">
        <v>9835408000</v>
      </c>
      <c r="G28225" s="50">
        <v>9819108000</v>
      </c>
      <c r="H28225" s="50"/>
      <c r="I28225" s="50"/>
      <c r="J28225" s="50"/>
      <c r="K28225" s="50"/>
      <c r="L28225" s="50"/>
    </row>
    <row r="28226" spans="4:12" x14ac:dyDescent="0.25">
      <c r="D28226" s="50">
        <v>5097108415</v>
      </c>
      <c r="E28226" s="50" t="s">
        <v>39</v>
      </c>
      <c r="F28226" s="50">
        <v>9835408000</v>
      </c>
      <c r="G28226" s="50">
        <v>9819108000</v>
      </c>
      <c r="H28226" s="50"/>
      <c r="I28226" s="50"/>
      <c r="J28226" s="50"/>
      <c r="K28226" s="50"/>
      <c r="L28226" s="50"/>
    </row>
    <row r="28227" spans="4:12" x14ac:dyDescent="0.25">
      <c r="D28227" s="50">
        <v>5097108420</v>
      </c>
      <c r="E28227" s="50" t="s">
        <v>39</v>
      </c>
      <c r="F28227" s="50">
        <v>9835408000</v>
      </c>
      <c r="G28227" s="50">
        <v>9819108000</v>
      </c>
      <c r="H28227" s="50"/>
      <c r="I28227" s="50"/>
      <c r="J28227" s="50"/>
      <c r="K28227" s="50"/>
      <c r="L28227" s="50"/>
    </row>
    <row r="28228" spans="4:12" x14ac:dyDescent="0.25">
      <c r="D28228" s="50">
        <v>5097110202</v>
      </c>
      <c r="E28228" s="50" t="s">
        <v>39</v>
      </c>
      <c r="F28228" s="50">
        <v>9835410000</v>
      </c>
      <c r="G28228" s="50">
        <v>9819110000</v>
      </c>
      <c r="H28228" s="50"/>
      <c r="I28228" s="50"/>
      <c r="J28228" s="50"/>
      <c r="K28228" s="50"/>
      <c r="L28228" s="50"/>
    </row>
    <row r="28229" spans="4:12" x14ac:dyDescent="0.25">
      <c r="D28229" s="50">
        <v>5097110205</v>
      </c>
      <c r="E28229" s="50" t="s">
        <v>39</v>
      </c>
      <c r="F28229" s="50">
        <v>9835410000</v>
      </c>
      <c r="G28229" s="50">
        <v>9819110000</v>
      </c>
      <c r="H28229" s="50"/>
      <c r="I28229" s="50"/>
      <c r="J28229" s="50"/>
      <c r="K28229" s="50"/>
      <c r="L28229" s="50"/>
    </row>
    <row r="28230" spans="4:12" x14ac:dyDescent="0.25">
      <c r="D28230" s="50">
        <v>5097110210</v>
      </c>
      <c r="E28230" s="50" t="s">
        <v>39</v>
      </c>
      <c r="F28230" s="50">
        <v>9835410000</v>
      </c>
      <c r="G28230" s="50">
        <v>9819110000</v>
      </c>
      <c r="H28230" s="50"/>
      <c r="I28230" s="50"/>
      <c r="J28230" s="50"/>
      <c r="K28230" s="50"/>
      <c r="L28230" s="50"/>
    </row>
    <row r="28231" spans="4:12" x14ac:dyDescent="0.25">
      <c r="D28231" s="50">
        <v>5097110215</v>
      </c>
      <c r="E28231" s="50" t="s">
        <v>39</v>
      </c>
      <c r="F28231" s="50">
        <v>9835410000</v>
      </c>
      <c r="G28231" s="50">
        <v>9819110000</v>
      </c>
      <c r="H28231" s="50"/>
      <c r="I28231" s="50"/>
      <c r="J28231" s="50"/>
      <c r="K28231" s="50"/>
      <c r="L28231" s="50"/>
    </row>
    <row r="28232" spans="4:12" x14ac:dyDescent="0.25">
      <c r="D28232" s="50">
        <v>5097110220</v>
      </c>
      <c r="E28232" s="50" t="s">
        <v>39</v>
      </c>
      <c r="F28232" s="50">
        <v>9835410000</v>
      </c>
      <c r="G28232" s="50">
        <v>9819110000</v>
      </c>
      <c r="H28232" s="50"/>
      <c r="I28232" s="50"/>
      <c r="J28232" s="50"/>
      <c r="K28232" s="50"/>
      <c r="L28232" s="50"/>
    </row>
    <row r="28233" spans="4:12" x14ac:dyDescent="0.25">
      <c r="D28233" s="50">
        <v>5097110405</v>
      </c>
      <c r="E28233" s="50" t="s">
        <v>39</v>
      </c>
      <c r="F28233" s="50">
        <v>9835410000</v>
      </c>
      <c r="G28233" s="50">
        <v>9819110000</v>
      </c>
      <c r="H28233" s="50"/>
      <c r="I28233" s="50"/>
      <c r="J28233" s="50"/>
      <c r="K28233" s="50"/>
      <c r="L28233" s="50"/>
    </row>
    <row r="28234" spans="4:12" x14ac:dyDescent="0.25">
      <c r="D28234" s="50">
        <v>5097110410</v>
      </c>
      <c r="E28234" s="50" t="s">
        <v>39</v>
      </c>
      <c r="F28234" s="50">
        <v>9835410000</v>
      </c>
      <c r="G28234" s="50">
        <v>9819110000</v>
      </c>
      <c r="H28234" s="50"/>
      <c r="I28234" s="50"/>
      <c r="J28234" s="50"/>
      <c r="K28234" s="50"/>
      <c r="L28234" s="50"/>
    </row>
    <row r="28235" spans="4:12" x14ac:dyDescent="0.25">
      <c r="D28235" s="50">
        <v>5097110415</v>
      </c>
      <c r="E28235" s="50" t="s">
        <v>39</v>
      </c>
      <c r="F28235" s="50">
        <v>9835410000</v>
      </c>
      <c r="G28235" s="50">
        <v>9819110000</v>
      </c>
      <c r="H28235" s="50"/>
      <c r="I28235" s="50"/>
      <c r="J28235" s="50"/>
      <c r="K28235" s="50"/>
      <c r="L28235" s="50"/>
    </row>
    <row r="28236" spans="4:12" x14ac:dyDescent="0.25">
      <c r="D28236" s="50">
        <v>5097110420</v>
      </c>
      <c r="E28236" s="50" t="s">
        <v>39</v>
      </c>
      <c r="F28236" s="50">
        <v>9835410000</v>
      </c>
      <c r="G28236" s="50">
        <v>9819110000</v>
      </c>
      <c r="H28236" s="50"/>
      <c r="I28236" s="50"/>
      <c r="J28236" s="50"/>
      <c r="K28236" s="50"/>
      <c r="L28236" s="50"/>
    </row>
    <row r="28237" spans="4:12" x14ac:dyDescent="0.25">
      <c r="D28237" s="50">
        <v>5097112202</v>
      </c>
      <c r="E28237" s="50" t="s">
        <v>39</v>
      </c>
      <c r="F28237" s="50">
        <v>9835412000</v>
      </c>
      <c r="G28237" s="50">
        <v>9819112000</v>
      </c>
      <c r="H28237" s="50"/>
      <c r="I28237" s="50"/>
      <c r="J28237" s="50"/>
      <c r="K28237" s="50"/>
      <c r="L28237" s="50"/>
    </row>
    <row r="28238" spans="4:12" x14ac:dyDescent="0.25">
      <c r="D28238" s="50">
        <v>5097112205</v>
      </c>
      <c r="E28238" s="50" t="s">
        <v>39</v>
      </c>
      <c r="F28238" s="50">
        <v>9835412000</v>
      </c>
      <c r="G28238" s="50">
        <v>9819112000</v>
      </c>
      <c r="H28238" s="50"/>
      <c r="I28238" s="50"/>
      <c r="J28238" s="50"/>
      <c r="K28238" s="50"/>
      <c r="L28238" s="50"/>
    </row>
    <row r="28239" spans="4:12" x14ac:dyDescent="0.25">
      <c r="D28239" s="50">
        <v>5097112210</v>
      </c>
      <c r="E28239" s="50" t="s">
        <v>39</v>
      </c>
      <c r="F28239" s="50">
        <v>9835412000</v>
      </c>
      <c r="G28239" s="50">
        <v>9819112000</v>
      </c>
      <c r="H28239" s="50"/>
      <c r="I28239" s="50"/>
      <c r="J28239" s="50"/>
      <c r="K28239" s="50"/>
      <c r="L28239" s="50"/>
    </row>
    <row r="28240" spans="4:12" x14ac:dyDescent="0.25">
      <c r="D28240" s="50">
        <v>5097112215</v>
      </c>
      <c r="E28240" s="50" t="s">
        <v>39</v>
      </c>
      <c r="F28240" s="50">
        <v>9835412000</v>
      </c>
      <c r="G28240" s="50">
        <v>9819112000</v>
      </c>
      <c r="H28240" s="50"/>
      <c r="I28240" s="50"/>
      <c r="J28240" s="50"/>
      <c r="K28240" s="50"/>
      <c r="L28240" s="50"/>
    </row>
    <row r="28241" spans="4:12" x14ac:dyDescent="0.25">
      <c r="D28241" s="50">
        <v>5097112220</v>
      </c>
      <c r="E28241" s="50" t="s">
        <v>39</v>
      </c>
      <c r="F28241" s="50">
        <v>9835412000</v>
      </c>
      <c r="G28241" s="50">
        <v>9819112000</v>
      </c>
      <c r="H28241" s="50"/>
      <c r="I28241" s="50"/>
      <c r="J28241" s="50"/>
      <c r="K28241" s="50"/>
      <c r="L28241" s="50"/>
    </row>
    <row r="28242" spans="4:12" x14ac:dyDescent="0.25">
      <c r="D28242" s="50">
        <v>5097112230</v>
      </c>
      <c r="E28242" s="50" t="s">
        <v>39</v>
      </c>
      <c r="F28242" s="50">
        <v>9835412000</v>
      </c>
      <c r="G28242" s="50">
        <v>9819112000</v>
      </c>
      <c r="H28242" s="50"/>
      <c r="I28242" s="50"/>
      <c r="J28242" s="50"/>
      <c r="K28242" s="50"/>
      <c r="L28242" s="50"/>
    </row>
    <row r="28243" spans="4:12" x14ac:dyDescent="0.25">
      <c r="D28243" s="50">
        <v>5097112240</v>
      </c>
      <c r="E28243" s="50" t="s">
        <v>39</v>
      </c>
      <c r="F28243" s="50">
        <v>9835412000</v>
      </c>
      <c r="G28243" s="50">
        <v>9819112000</v>
      </c>
      <c r="H28243" s="50"/>
      <c r="I28243" s="50"/>
      <c r="J28243" s="50"/>
      <c r="K28243" s="50"/>
      <c r="L28243" s="50"/>
    </row>
    <row r="28244" spans="4:12" x14ac:dyDescent="0.25">
      <c r="D28244" s="50">
        <v>5097112405</v>
      </c>
      <c r="E28244" s="50" t="s">
        <v>39</v>
      </c>
      <c r="F28244" s="50">
        <v>9835412000</v>
      </c>
      <c r="G28244" s="50">
        <v>9819112000</v>
      </c>
      <c r="H28244" s="50"/>
      <c r="I28244" s="50"/>
      <c r="J28244" s="50"/>
      <c r="K28244" s="50"/>
      <c r="L28244" s="50"/>
    </row>
    <row r="28245" spans="4:12" x14ac:dyDescent="0.25">
      <c r="D28245" s="50">
        <v>5097112410</v>
      </c>
      <c r="E28245" s="50" t="s">
        <v>39</v>
      </c>
      <c r="F28245" s="50">
        <v>9835412000</v>
      </c>
      <c r="G28245" s="50">
        <v>9819112000</v>
      </c>
      <c r="H28245" s="50"/>
      <c r="I28245" s="50"/>
      <c r="J28245" s="50"/>
      <c r="K28245" s="50"/>
      <c r="L28245" s="50"/>
    </row>
    <row r="28246" spans="4:12" x14ac:dyDescent="0.25">
      <c r="D28246" s="50">
        <v>5097112415</v>
      </c>
      <c r="E28246" s="50" t="s">
        <v>39</v>
      </c>
      <c r="F28246" s="50">
        <v>9835412000</v>
      </c>
      <c r="G28246" s="50">
        <v>9819112000</v>
      </c>
      <c r="H28246" s="50"/>
      <c r="I28246" s="50"/>
      <c r="J28246" s="50"/>
      <c r="K28246" s="50"/>
      <c r="L28246" s="50"/>
    </row>
    <row r="28247" spans="4:12" x14ac:dyDescent="0.25">
      <c r="D28247" s="50">
        <v>5097112420</v>
      </c>
      <c r="E28247" s="50" t="s">
        <v>39</v>
      </c>
      <c r="F28247" s="50">
        <v>9835412000</v>
      </c>
      <c r="G28247" s="50">
        <v>9819112000</v>
      </c>
      <c r="H28247" s="50"/>
      <c r="I28247" s="50"/>
      <c r="J28247" s="50"/>
      <c r="K28247" s="50"/>
      <c r="L28247" s="50"/>
    </row>
    <row r="28248" spans="4:12" x14ac:dyDescent="0.25">
      <c r="D28248" s="50">
        <v>5097112430</v>
      </c>
      <c r="E28248" s="50" t="s">
        <v>39</v>
      </c>
      <c r="F28248" s="50">
        <v>9835412000</v>
      </c>
      <c r="G28248" s="50">
        <v>9819112000</v>
      </c>
      <c r="H28248" s="50"/>
      <c r="I28248" s="50"/>
      <c r="J28248" s="50"/>
      <c r="K28248" s="50"/>
      <c r="L28248" s="50"/>
    </row>
    <row r="28249" spans="4:12" x14ac:dyDescent="0.25">
      <c r="D28249" s="50">
        <v>5097112440</v>
      </c>
      <c r="E28249" s="50" t="s">
        <v>39</v>
      </c>
      <c r="F28249" s="50">
        <v>9835412000</v>
      </c>
      <c r="G28249" s="50">
        <v>9819112000</v>
      </c>
      <c r="H28249" s="50"/>
      <c r="I28249" s="50"/>
      <c r="J28249" s="50"/>
      <c r="K28249" s="50"/>
      <c r="L28249" s="50"/>
    </row>
    <row r="28250" spans="4:12" x14ac:dyDescent="0.25">
      <c r="D28250" s="50">
        <v>5097114203</v>
      </c>
      <c r="E28250" s="50" t="s">
        <v>39</v>
      </c>
      <c r="F28250" s="50">
        <v>9835414000</v>
      </c>
      <c r="G28250" s="50">
        <v>9819114000</v>
      </c>
      <c r="H28250" s="50"/>
      <c r="I28250" s="50"/>
      <c r="J28250" s="50"/>
      <c r="K28250" s="50"/>
      <c r="L28250" s="50"/>
    </row>
    <row r="28251" spans="4:12" x14ac:dyDescent="0.25">
      <c r="D28251" s="50">
        <v>5097114210</v>
      </c>
      <c r="E28251" s="50" t="s">
        <v>39</v>
      </c>
      <c r="F28251" s="50">
        <v>9835414000</v>
      </c>
      <c r="G28251" s="50">
        <v>9819114000</v>
      </c>
      <c r="H28251" s="50"/>
      <c r="I28251" s="50"/>
      <c r="J28251" s="50"/>
      <c r="K28251" s="50"/>
      <c r="L28251" s="50"/>
    </row>
    <row r="28252" spans="4:12" x14ac:dyDescent="0.25">
      <c r="D28252" s="50">
        <v>5097114220</v>
      </c>
      <c r="E28252" s="50" t="s">
        <v>39</v>
      </c>
      <c r="F28252" s="50">
        <v>9835414000</v>
      </c>
      <c r="G28252" s="50">
        <v>9819114000</v>
      </c>
      <c r="H28252" s="50"/>
      <c r="I28252" s="50"/>
      <c r="J28252" s="50"/>
      <c r="K28252" s="50"/>
      <c r="L28252" s="50"/>
    </row>
    <row r="28253" spans="4:12" x14ac:dyDescent="0.25">
      <c r="D28253" s="50">
        <v>5097114230</v>
      </c>
      <c r="E28253" s="50" t="s">
        <v>39</v>
      </c>
      <c r="F28253" s="50">
        <v>9835414000</v>
      </c>
      <c r="G28253" s="50">
        <v>9819114000</v>
      </c>
      <c r="H28253" s="50"/>
      <c r="I28253" s="50"/>
      <c r="J28253" s="50"/>
      <c r="K28253" s="50"/>
      <c r="L28253" s="50"/>
    </row>
    <row r="28254" spans="4:12" x14ac:dyDescent="0.25">
      <c r="D28254" s="50">
        <v>5097114240</v>
      </c>
      <c r="E28254" s="50" t="s">
        <v>39</v>
      </c>
      <c r="F28254" s="50">
        <v>9835414000</v>
      </c>
      <c r="G28254" s="50">
        <v>9819114000</v>
      </c>
      <c r="H28254" s="50"/>
      <c r="I28254" s="50"/>
      <c r="J28254" s="50"/>
      <c r="K28254" s="50"/>
      <c r="L28254" s="50"/>
    </row>
    <row r="28255" spans="4:12" x14ac:dyDescent="0.25">
      <c r="D28255" s="50">
        <v>5097114410</v>
      </c>
      <c r="E28255" s="50" t="s">
        <v>39</v>
      </c>
      <c r="F28255" s="50">
        <v>9835414000</v>
      </c>
      <c r="G28255" s="50">
        <v>9819114000</v>
      </c>
      <c r="H28255" s="50"/>
      <c r="I28255" s="50"/>
      <c r="J28255" s="50"/>
      <c r="K28255" s="50"/>
      <c r="L28255" s="50"/>
    </row>
    <row r="28256" spans="4:12" x14ac:dyDescent="0.25">
      <c r="D28256" s="50">
        <v>5097114420</v>
      </c>
      <c r="E28256" s="50" t="s">
        <v>39</v>
      </c>
      <c r="F28256" s="50">
        <v>9835414000</v>
      </c>
      <c r="G28256" s="50">
        <v>9819114000</v>
      </c>
      <c r="H28256" s="50"/>
      <c r="I28256" s="50"/>
      <c r="J28256" s="50"/>
      <c r="K28256" s="50"/>
      <c r="L28256" s="50"/>
    </row>
    <row r="28257" spans="4:12" x14ac:dyDescent="0.25">
      <c r="D28257" s="50">
        <v>5097114430</v>
      </c>
      <c r="E28257" s="50" t="s">
        <v>39</v>
      </c>
      <c r="F28257" s="50">
        <v>9835414000</v>
      </c>
      <c r="G28257" s="50">
        <v>9819114000</v>
      </c>
      <c r="H28257" s="50"/>
      <c r="I28257" s="50"/>
      <c r="J28257" s="50"/>
      <c r="K28257" s="50"/>
      <c r="L28257" s="50"/>
    </row>
    <row r="28258" spans="4:12" x14ac:dyDescent="0.25">
      <c r="D28258" s="50">
        <v>5097114440</v>
      </c>
      <c r="E28258" s="50" t="s">
        <v>39</v>
      </c>
      <c r="F28258" s="50">
        <v>9835414000</v>
      </c>
      <c r="G28258" s="50">
        <v>9819114000</v>
      </c>
      <c r="H28258" s="50"/>
      <c r="I28258" s="50"/>
      <c r="J28258" s="50"/>
      <c r="K28258" s="50"/>
      <c r="L28258" s="50"/>
    </row>
    <row r="28259" spans="4:12" x14ac:dyDescent="0.25">
      <c r="D28259" s="50">
        <v>5097116203</v>
      </c>
      <c r="E28259" s="50" t="s">
        <v>39</v>
      </c>
      <c r="F28259" s="50">
        <v>9835416000</v>
      </c>
      <c r="G28259" s="50">
        <v>9819116000</v>
      </c>
      <c r="H28259" s="50"/>
      <c r="I28259" s="50"/>
      <c r="J28259" s="50"/>
      <c r="K28259" s="50"/>
      <c r="L28259" s="50"/>
    </row>
    <row r="28260" spans="4:12" x14ac:dyDescent="0.25">
      <c r="D28260" s="50">
        <v>5097116210</v>
      </c>
      <c r="E28260" s="50" t="s">
        <v>39</v>
      </c>
      <c r="F28260" s="50">
        <v>9835416000</v>
      </c>
      <c r="G28260" s="50">
        <v>9819116000</v>
      </c>
      <c r="H28260" s="50"/>
      <c r="I28260" s="50"/>
      <c r="J28260" s="50"/>
      <c r="K28260" s="50"/>
      <c r="L28260" s="50"/>
    </row>
    <row r="28261" spans="4:12" x14ac:dyDescent="0.25">
      <c r="D28261" s="50">
        <v>5097116220</v>
      </c>
      <c r="E28261" s="50" t="s">
        <v>39</v>
      </c>
      <c r="F28261" s="50">
        <v>9835416000</v>
      </c>
      <c r="G28261" s="50">
        <v>9819116000</v>
      </c>
      <c r="H28261" s="50"/>
      <c r="I28261" s="50"/>
      <c r="J28261" s="50"/>
      <c r="K28261" s="50"/>
      <c r="L28261" s="50"/>
    </row>
    <row r="28262" spans="4:12" x14ac:dyDescent="0.25">
      <c r="D28262" s="50">
        <v>5097116230</v>
      </c>
      <c r="E28262" s="50" t="s">
        <v>39</v>
      </c>
      <c r="F28262" s="50">
        <v>9835416000</v>
      </c>
      <c r="G28262" s="50">
        <v>9819116000</v>
      </c>
      <c r="H28262" s="50"/>
      <c r="I28262" s="50"/>
      <c r="J28262" s="50"/>
      <c r="K28262" s="50"/>
      <c r="L28262" s="50"/>
    </row>
    <row r="28263" spans="4:12" x14ac:dyDescent="0.25">
      <c r="D28263" s="50">
        <v>5097116240</v>
      </c>
      <c r="E28263" s="50" t="s">
        <v>39</v>
      </c>
      <c r="F28263" s="50">
        <v>9835416000</v>
      </c>
      <c r="G28263" s="50">
        <v>9819116000</v>
      </c>
      <c r="H28263" s="50"/>
      <c r="I28263" s="50"/>
      <c r="J28263" s="50"/>
      <c r="K28263" s="50"/>
      <c r="L28263" s="50"/>
    </row>
    <row r="28264" spans="4:12" x14ac:dyDescent="0.25">
      <c r="D28264" s="50">
        <v>5097116410</v>
      </c>
      <c r="E28264" s="50" t="s">
        <v>39</v>
      </c>
      <c r="F28264" s="50">
        <v>9835416000</v>
      </c>
      <c r="G28264" s="50">
        <v>9819116000</v>
      </c>
      <c r="H28264" s="50"/>
      <c r="I28264" s="50"/>
      <c r="J28264" s="50"/>
      <c r="K28264" s="50"/>
      <c r="L28264" s="50"/>
    </row>
    <row r="28265" spans="4:12" x14ac:dyDescent="0.25">
      <c r="D28265" s="50">
        <v>5097116420</v>
      </c>
      <c r="E28265" s="50" t="s">
        <v>39</v>
      </c>
      <c r="F28265" s="50">
        <v>9835416000</v>
      </c>
      <c r="G28265" s="50">
        <v>9819116000</v>
      </c>
      <c r="H28265" s="50"/>
      <c r="I28265" s="50"/>
      <c r="J28265" s="50"/>
      <c r="K28265" s="50"/>
      <c r="L28265" s="50"/>
    </row>
    <row r="28266" spans="4:12" x14ac:dyDescent="0.25">
      <c r="D28266" s="50">
        <v>5097116430</v>
      </c>
      <c r="E28266" s="50" t="s">
        <v>39</v>
      </c>
      <c r="F28266" s="50">
        <v>9835416000</v>
      </c>
      <c r="G28266" s="50">
        <v>9819116000</v>
      </c>
      <c r="H28266" s="50"/>
      <c r="I28266" s="50"/>
      <c r="J28266" s="50"/>
      <c r="K28266" s="50"/>
      <c r="L28266" s="50"/>
    </row>
    <row r="28267" spans="4:12" x14ac:dyDescent="0.25">
      <c r="D28267" s="50">
        <v>5097116440</v>
      </c>
      <c r="E28267" s="50" t="s">
        <v>39</v>
      </c>
      <c r="F28267" s="50">
        <v>9835416000</v>
      </c>
      <c r="G28267" s="50">
        <v>9819116000</v>
      </c>
      <c r="H28267" s="50"/>
      <c r="I28267" s="50"/>
      <c r="J28267" s="50"/>
      <c r="K28267" s="50"/>
      <c r="L28267" s="50"/>
    </row>
    <row r="28268" spans="4:12" x14ac:dyDescent="0.25">
      <c r="D28268" s="50">
        <v>5097118210</v>
      </c>
      <c r="E28268" s="50" t="s">
        <v>39</v>
      </c>
      <c r="F28268" s="50">
        <v>9835418000</v>
      </c>
      <c r="G28268" s="50">
        <v>9819118000</v>
      </c>
      <c r="H28268" s="50"/>
      <c r="I28268" s="50"/>
      <c r="J28268" s="50"/>
      <c r="K28268" s="50"/>
      <c r="L28268" s="50"/>
    </row>
    <row r="28269" spans="4:12" x14ac:dyDescent="0.25">
      <c r="D28269" s="50">
        <v>5097118220</v>
      </c>
      <c r="E28269" s="50" t="s">
        <v>39</v>
      </c>
      <c r="F28269" s="50">
        <v>9835418000</v>
      </c>
      <c r="G28269" s="50">
        <v>9819118000</v>
      </c>
      <c r="H28269" s="50"/>
      <c r="I28269" s="50"/>
      <c r="J28269" s="50"/>
      <c r="K28269" s="50"/>
      <c r="L28269" s="50"/>
    </row>
    <row r="28270" spans="4:12" x14ac:dyDescent="0.25">
      <c r="D28270" s="50">
        <v>5097118230</v>
      </c>
      <c r="E28270" s="50" t="s">
        <v>39</v>
      </c>
      <c r="F28270" s="50">
        <v>9835418000</v>
      </c>
      <c r="G28270" s="50">
        <v>9819118000</v>
      </c>
      <c r="H28270" s="50"/>
      <c r="I28270" s="50"/>
      <c r="J28270" s="50"/>
      <c r="K28270" s="50"/>
      <c r="L28270" s="50"/>
    </row>
    <row r="28271" spans="4:12" x14ac:dyDescent="0.25">
      <c r="D28271" s="50">
        <v>5097118240</v>
      </c>
      <c r="E28271" s="50" t="s">
        <v>39</v>
      </c>
      <c r="F28271" s="50">
        <v>9835418000</v>
      </c>
      <c r="G28271" s="50">
        <v>9819118000</v>
      </c>
      <c r="H28271" s="50"/>
      <c r="I28271" s="50"/>
      <c r="J28271" s="50"/>
      <c r="K28271" s="50"/>
      <c r="L28271" s="50"/>
    </row>
    <row r="28272" spans="4:12" x14ac:dyDescent="0.25">
      <c r="D28272" s="50">
        <v>5097118410</v>
      </c>
      <c r="E28272" s="50" t="s">
        <v>39</v>
      </c>
      <c r="F28272" s="50">
        <v>9835418000</v>
      </c>
      <c r="G28272" s="50">
        <v>9819118000</v>
      </c>
      <c r="H28272" s="50"/>
      <c r="I28272" s="50"/>
      <c r="J28272" s="50"/>
      <c r="K28272" s="50"/>
      <c r="L28272" s="50"/>
    </row>
    <row r="28273" spans="4:12" x14ac:dyDescent="0.25">
      <c r="D28273" s="50">
        <v>5097118420</v>
      </c>
      <c r="E28273" s="50" t="s">
        <v>39</v>
      </c>
      <c r="F28273" s="50">
        <v>9835418000</v>
      </c>
      <c r="G28273" s="50">
        <v>9819118000</v>
      </c>
      <c r="H28273" s="50"/>
      <c r="I28273" s="50"/>
      <c r="J28273" s="50"/>
      <c r="K28273" s="50"/>
      <c r="L28273" s="50"/>
    </row>
    <row r="28274" spans="4:12" x14ac:dyDescent="0.25">
      <c r="D28274" s="50">
        <v>5097118430</v>
      </c>
      <c r="E28274" s="50" t="s">
        <v>39</v>
      </c>
      <c r="F28274" s="50">
        <v>9835418000</v>
      </c>
      <c r="G28274" s="50">
        <v>9819118000</v>
      </c>
      <c r="H28274" s="50"/>
      <c r="I28274" s="50"/>
      <c r="J28274" s="50"/>
      <c r="K28274" s="50"/>
      <c r="L28274" s="50"/>
    </row>
    <row r="28275" spans="4:12" x14ac:dyDescent="0.25">
      <c r="D28275" s="50">
        <v>5097118440</v>
      </c>
      <c r="E28275" s="50" t="s">
        <v>39</v>
      </c>
      <c r="F28275" s="50">
        <v>9835418000</v>
      </c>
      <c r="G28275" s="50">
        <v>9819118000</v>
      </c>
      <c r="H28275" s="50"/>
      <c r="I28275" s="50"/>
      <c r="J28275" s="50"/>
      <c r="K28275" s="50"/>
      <c r="L28275" s="50"/>
    </row>
    <row r="28276" spans="4:12" x14ac:dyDescent="0.25">
      <c r="D28276" s="50">
        <v>5097120203</v>
      </c>
      <c r="E28276" s="50" t="s">
        <v>39</v>
      </c>
      <c r="F28276" s="50">
        <v>9835420000</v>
      </c>
      <c r="G28276" s="50">
        <v>9819120000</v>
      </c>
      <c r="H28276" s="50"/>
      <c r="I28276" s="50"/>
      <c r="J28276" s="50"/>
      <c r="K28276" s="50"/>
      <c r="L28276" s="50"/>
    </row>
    <row r="28277" spans="4:12" x14ac:dyDescent="0.25">
      <c r="D28277" s="50">
        <v>5097120210</v>
      </c>
      <c r="E28277" s="50" t="s">
        <v>39</v>
      </c>
      <c r="F28277" s="50">
        <v>9835420000</v>
      </c>
      <c r="G28277" s="50">
        <v>9819120000</v>
      </c>
      <c r="H28277" s="50"/>
      <c r="I28277" s="50"/>
      <c r="J28277" s="50"/>
      <c r="K28277" s="50"/>
      <c r="L28277" s="50"/>
    </row>
    <row r="28278" spans="4:12" x14ac:dyDescent="0.25">
      <c r="D28278" s="50">
        <v>5097120220</v>
      </c>
      <c r="E28278" s="50" t="s">
        <v>39</v>
      </c>
      <c r="F28278" s="50">
        <v>9835420000</v>
      </c>
      <c r="G28278" s="50">
        <v>9819120000</v>
      </c>
      <c r="H28278" s="50"/>
      <c r="I28278" s="50"/>
      <c r="J28278" s="50"/>
      <c r="K28278" s="50"/>
      <c r="L28278" s="50"/>
    </row>
    <row r="28279" spans="4:12" x14ac:dyDescent="0.25">
      <c r="D28279" s="50">
        <v>5097120230</v>
      </c>
      <c r="E28279" s="50" t="s">
        <v>39</v>
      </c>
      <c r="F28279" s="50">
        <v>9835420000</v>
      </c>
      <c r="G28279" s="50">
        <v>9819120000</v>
      </c>
      <c r="H28279" s="50"/>
      <c r="I28279" s="50"/>
      <c r="J28279" s="50"/>
      <c r="K28279" s="50"/>
      <c r="L28279" s="50"/>
    </row>
    <row r="28280" spans="4:12" x14ac:dyDescent="0.25">
      <c r="D28280" s="50">
        <v>5097120240</v>
      </c>
      <c r="E28280" s="50" t="s">
        <v>39</v>
      </c>
      <c r="F28280" s="50">
        <v>9835420000</v>
      </c>
      <c r="G28280" s="50">
        <v>9819120000</v>
      </c>
      <c r="H28280" s="50"/>
      <c r="I28280" s="50"/>
      <c r="J28280" s="50"/>
      <c r="K28280" s="50"/>
      <c r="L28280" s="50"/>
    </row>
    <row r="28281" spans="4:12" x14ac:dyDescent="0.25">
      <c r="D28281" s="50">
        <v>5097120410</v>
      </c>
      <c r="E28281" s="50" t="s">
        <v>39</v>
      </c>
      <c r="F28281" s="50">
        <v>9835420000</v>
      </c>
      <c r="G28281" s="50">
        <v>9819120000</v>
      </c>
      <c r="H28281" s="50"/>
      <c r="I28281" s="50"/>
      <c r="J28281" s="50"/>
      <c r="K28281" s="50"/>
      <c r="L28281" s="50"/>
    </row>
    <row r="28282" spans="4:12" x14ac:dyDescent="0.25">
      <c r="D28282" s="50">
        <v>5097120420</v>
      </c>
      <c r="E28282" s="50" t="s">
        <v>39</v>
      </c>
      <c r="F28282" s="50">
        <v>9835420000</v>
      </c>
      <c r="G28282" s="50">
        <v>9819120000</v>
      </c>
      <c r="H28282" s="50"/>
      <c r="I28282" s="50"/>
      <c r="J28282" s="50"/>
      <c r="K28282" s="50"/>
      <c r="L28282" s="50"/>
    </row>
    <row r="28283" spans="4:12" x14ac:dyDescent="0.25">
      <c r="D28283" s="50">
        <v>5097120430</v>
      </c>
      <c r="E28283" s="50" t="s">
        <v>39</v>
      </c>
      <c r="F28283" s="50">
        <v>9835420000</v>
      </c>
      <c r="G28283" s="50">
        <v>9819120000</v>
      </c>
      <c r="H28283" s="50"/>
      <c r="I28283" s="50"/>
      <c r="J28283" s="50"/>
      <c r="K28283" s="50"/>
      <c r="L28283" s="50"/>
    </row>
    <row r="28284" spans="4:12" x14ac:dyDescent="0.25">
      <c r="D28284" s="50">
        <v>5097120440</v>
      </c>
      <c r="E28284" s="50" t="s">
        <v>39</v>
      </c>
      <c r="F28284" s="50">
        <v>9835420000</v>
      </c>
      <c r="G28284" s="50">
        <v>9819120000</v>
      </c>
      <c r="H28284" s="50"/>
      <c r="I28284" s="50"/>
      <c r="J28284" s="50"/>
      <c r="K28284" s="50"/>
      <c r="L28284" s="50"/>
    </row>
    <row r="28285" spans="4:12" x14ac:dyDescent="0.25">
      <c r="D28285" s="50">
        <v>5097203100</v>
      </c>
      <c r="E28285" s="50" t="s">
        <v>39</v>
      </c>
      <c r="F28285" s="50">
        <v>9899999903</v>
      </c>
      <c r="G28285" s="50"/>
      <c r="H28285" s="50"/>
      <c r="I28285" s="50"/>
      <c r="J28285" s="50"/>
      <c r="K28285" s="50"/>
      <c r="L28285" s="50"/>
    </row>
    <row r="28286" spans="4:12" x14ac:dyDescent="0.25">
      <c r="D28286" s="50">
        <v>5097203200</v>
      </c>
      <c r="E28286" s="50" t="s">
        <v>39</v>
      </c>
      <c r="F28286" s="50">
        <v>9899999903</v>
      </c>
      <c r="G28286" s="50"/>
      <c r="H28286" s="50"/>
      <c r="I28286" s="50"/>
      <c r="J28286" s="50"/>
      <c r="K28286" s="50"/>
      <c r="L28286" s="50"/>
    </row>
    <row r="28287" spans="4:12" x14ac:dyDescent="0.25">
      <c r="D28287" s="50">
        <v>5097203600</v>
      </c>
      <c r="E28287" s="50" t="s">
        <v>39</v>
      </c>
      <c r="F28287" s="50">
        <v>9899999903</v>
      </c>
      <c r="G28287" s="50"/>
      <c r="H28287" s="50"/>
      <c r="I28287" s="50"/>
      <c r="J28287" s="50"/>
      <c r="K28287" s="50"/>
      <c r="L28287" s="50"/>
    </row>
    <row r="28288" spans="4:12" x14ac:dyDescent="0.25">
      <c r="D28288" s="50">
        <v>5097203700</v>
      </c>
      <c r="E28288" s="50" t="s">
        <v>39</v>
      </c>
      <c r="F28288" s="50">
        <v>9899999903</v>
      </c>
      <c r="G28288" s="50"/>
      <c r="H28288" s="50"/>
      <c r="I28288" s="50"/>
      <c r="J28288" s="50"/>
      <c r="K28288" s="50"/>
      <c r="L28288" s="50"/>
    </row>
    <row r="28289" spans="4:12" x14ac:dyDescent="0.25">
      <c r="D28289" s="50">
        <v>5097204100</v>
      </c>
      <c r="E28289" s="50" t="s">
        <v>39</v>
      </c>
      <c r="F28289" s="50">
        <v>9899999903</v>
      </c>
      <c r="G28289" s="50"/>
      <c r="H28289" s="50"/>
      <c r="I28289" s="50"/>
      <c r="J28289" s="50"/>
      <c r="K28289" s="50"/>
      <c r="L28289" s="50"/>
    </row>
    <row r="28290" spans="4:12" x14ac:dyDescent="0.25">
      <c r="D28290" s="50">
        <v>5097204200</v>
      </c>
      <c r="E28290" s="50" t="s">
        <v>39</v>
      </c>
      <c r="F28290" s="50">
        <v>9899999903</v>
      </c>
      <c r="G28290" s="50"/>
      <c r="H28290" s="50"/>
      <c r="I28290" s="50"/>
      <c r="J28290" s="50"/>
      <c r="K28290" s="50"/>
      <c r="L28290" s="50"/>
    </row>
    <row r="28291" spans="4:12" x14ac:dyDescent="0.25">
      <c r="D28291" s="50">
        <v>5097204600</v>
      </c>
      <c r="E28291" s="50" t="s">
        <v>39</v>
      </c>
      <c r="F28291" s="50">
        <v>9899999903</v>
      </c>
      <c r="G28291" s="50"/>
      <c r="H28291" s="50"/>
      <c r="I28291" s="50"/>
      <c r="J28291" s="50"/>
      <c r="K28291" s="50"/>
      <c r="L28291" s="50"/>
    </row>
    <row r="28292" spans="4:12" x14ac:dyDescent="0.25">
      <c r="D28292" s="50">
        <v>5097204700</v>
      </c>
      <c r="E28292" s="50" t="s">
        <v>39</v>
      </c>
      <c r="F28292" s="50">
        <v>9899999903</v>
      </c>
      <c r="G28292" s="50"/>
      <c r="H28292" s="50"/>
      <c r="I28292" s="50"/>
      <c r="J28292" s="50"/>
      <c r="K28292" s="50"/>
      <c r="L28292" s="50"/>
    </row>
    <row r="28293" spans="4:12" x14ac:dyDescent="0.25">
      <c r="D28293" s="50">
        <v>5097205100</v>
      </c>
      <c r="E28293" s="50" t="s">
        <v>39</v>
      </c>
      <c r="F28293" s="50">
        <v>9899999903</v>
      </c>
      <c r="G28293" s="50"/>
      <c r="H28293" s="50"/>
      <c r="I28293" s="50"/>
      <c r="J28293" s="50"/>
      <c r="K28293" s="50"/>
      <c r="L28293" s="50"/>
    </row>
    <row r="28294" spans="4:12" x14ac:dyDescent="0.25">
      <c r="D28294" s="50">
        <v>5097205200</v>
      </c>
      <c r="E28294" s="50" t="s">
        <v>39</v>
      </c>
      <c r="F28294" s="50">
        <v>9899999903</v>
      </c>
      <c r="G28294" s="50"/>
      <c r="H28294" s="50"/>
      <c r="I28294" s="50"/>
      <c r="J28294" s="50"/>
      <c r="K28294" s="50"/>
      <c r="L28294" s="50"/>
    </row>
    <row r="28295" spans="4:12" x14ac:dyDescent="0.25">
      <c r="D28295" s="50">
        <v>5097205600</v>
      </c>
      <c r="E28295" s="50" t="s">
        <v>39</v>
      </c>
      <c r="F28295" s="50">
        <v>9899999903</v>
      </c>
      <c r="G28295" s="50"/>
      <c r="H28295" s="50"/>
      <c r="I28295" s="50"/>
      <c r="J28295" s="50"/>
      <c r="K28295" s="50"/>
      <c r="L28295" s="50"/>
    </row>
    <row r="28296" spans="4:12" x14ac:dyDescent="0.25">
      <c r="D28296" s="50">
        <v>5097205700</v>
      </c>
      <c r="E28296" s="50" t="s">
        <v>39</v>
      </c>
      <c r="F28296" s="50">
        <v>9899999903</v>
      </c>
      <c r="G28296" s="50"/>
      <c r="H28296" s="50"/>
      <c r="I28296" s="50"/>
      <c r="J28296" s="50"/>
      <c r="K28296" s="50"/>
      <c r="L28296" s="50"/>
    </row>
    <row r="28297" spans="4:12" x14ac:dyDescent="0.25">
      <c r="D28297" s="50">
        <v>5097206100</v>
      </c>
      <c r="E28297" s="50" t="s">
        <v>39</v>
      </c>
      <c r="F28297" s="50">
        <v>9819006000</v>
      </c>
      <c r="G28297" s="50">
        <v>9824006000</v>
      </c>
      <c r="H28297" s="50"/>
      <c r="I28297" s="50"/>
      <c r="J28297" s="50"/>
      <c r="K28297" s="50"/>
      <c r="L28297" s="50"/>
    </row>
    <row r="28298" spans="4:12" x14ac:dyDescent="0.25">
      <c r="D28298" s="50">
        <v>5097206200</v>
      </c>
      <c r="E28298" s="50" t="s">
        <v>39</v>
      </c>
      <c r="F28298" s="50">
        <v>9819006000</v>
      </c>
      <c r="G28298" s="50">
        <v>9824006000</v>
      </c>
      <c r="H28298" s="50"/>
      <c r="I28298" s="50"/>
      <c r="J28298" s="50"/>
      <c r="K28298" s="50"/>
      <c r="L28298" s="50"/>
    </row>
    <row r="28299" spans="4:12" x14ac:dyDescent="0.25">
      <c r="D28299" s="50">
        <v>5097207100</v>
      </c>
      <c r="E28299" s="50" t="s">
        <v>39</v>
      </c>
      <c r="F28299" s="50">
        <v>9819008000</v>
      </c>
      <c r="G28299" s="50">
        <v>9824008000</v>
      </c>
      <c r="H28299" s="50"/>
      <c r="I28299" s="50"/>
      <c r="J28299" s="50"/>
      <c r="K28299" s="50"/>
      <c r="L28299" s="50"/>
    </row>
    <row r="28300" spans="4:12" x14ac:dyDescent="0.25">
      <c r="D28300" s="50">
        <v>5097207200</v>
      </c>
      <c r="E28300" s="50" t="s">
        <v>39</v>
      </c>
      <c r="F28300" s="50">
        <v>9819008000</v>
      </c>
      <c r="G28300" s="50">
        <v>9824008000</v>
      </c>
      <c r="H28300" s="50"/>
      <c r="I28300" s="50"/>
      <c r="J28300" s="50"/>
      <c r="K28300" s="50"/>
      <c r="L28300" s="50"/>
    </row>
    <row r="28301" spans="4:12" x14ac:dyDescent="0.25">
      <c r="D28301" s="50">
        <v>5097208100</v>
      </c>
      <c r="E28301" s="50" t="s">
        <v>39</v>
      </c>
      <c r="F28301" s="50">
        <v>9819008000</v>
      </c>
      <c r="G28301" s="50">
        <v>9824008000</v>
      </c>
      <c r="H28301" s="50"/>
      <c r="I28301" s="50"/>
      <c r="J28301" s="50"/>
      <c r="K28301" s="50"/>
      <c r="L28301" s="50"/>
    </row>
    <row r="28302" spans="4:12" x14ac:dyDescent="0.25">
      <c r="D28302" s="50">
        <v>5097208200</v>
      </c>
      <c r="E28302" s="50" t="s">
        <v>39</v>
      </c>
      <c r="F28302" s="50">
        <v>9819008000</v>
      </c>
      <c r="G28302" s="50">
        <v>9824008000</v>
      </c>
      <c r="H28302" s="50"/>
      <c r="I28302" s="50"/>
      <c r="J28302" s="50"/>
      <c r="K28302" s="50"/>
      <c r="L28302" s="50"/>
    </row>
    <row r="28303" spans="4:12" x14ac:dyDescent="0.25">
      <c r="D28303" s="50">
        <v>5097209100</v>
      </c>
      <c r="E28303" s="50" t="s">
        <v>39</v>
      </c>
      <c r="F28303" s="50">
        <v>9819010000</v>
      </c>
      <c r="G28303" s="50">
        <v>9824010000</v>
      </c>
      <c r="H28303" s="50"/>
      <c r="I28303" s="50"/>
      <c r="J28303" s="50"/>
      <c r="K28303" s="50"/>
      <c r="L28303" s="50"/>
    </row>
    <row r="28304" spans="4:12" x14ac:dyDescent="0.25">
      <c r="D28304" s="50">
        <v>5097209200</v>
      </c>
      <c r="E28304" s="50" t="s">
        <v>39</v>
      </c>
      <c r="F28304" s="50">
        <v>9819010000</v>
      </c>
      <c r="G28304" s="50">
        <v>9824010000</v>
      </c>
      <c r="H28304" s="50"/>
      <c r="I28304" s="50"/>
      <c r="J28304" s="50"/>
      <c r="K28304" s="50"/>
      <c r="L28304" s="50"/>
    </row>
    <row r="28305" spans="4:12" x14ac:dyDescent="0.25">
      <c r="D28305" s="50">
        <v>5097210100</v>
      </c>
      <c r="E28305" s="50" t="s">
        <v>39</v>
      </c>
      <c r="F28305" s="50">
        <v>9819010000</v>
      </c>
      <c r="G28305" s="50">
        <v>9824010000</v>
      </c>
      <c r="H28305" s="50"/>
      <c r="I28305" s="50"/>
      <c r="J28305" s="50"/>
      <c r="K28305" s="50"/>
      <c r="L28305" s="50"/>
    </row>
    <row r="28306" spans="4:12" x14ac:dyDescent="0.25">
      <c r="D28306" s="50">
        <v>5097210200</v>
      </c>
      <c r="E28306" s="50" t="s">
        <v>39</v>
      </c>
      <c r="F28306" s="50">
        <v>9819010000</v>
      </c>
      <c r="G28306" s="50">
        <v>9824010000</v>
      </c>
      <c r="H28306" s="50"/>
      <c r="I28306" s="50"/>
      <c r="J28306" s="50"/>
      <c r="K28306" s="50"/>
      <c r="L28306" s="50"/>
    </row>
    <row r="28307" spans="4:12" x14ac:dyDescent="0.25">
      <c r="D28307" s="50">
        <v>5097211100</v>
      </c>
      <c r="E28307" s="50" t="s">
        <v>39</v>
      </c>
      <c r="F28307" s="50">
        <v>9819012000</v>
      </c>
      <c r="G28307" s="50">
        <v>9824012000</v>
      </c>
      <c r="H28307" s="50"/>
      <c r="I28307" s="50"/>
      <c r="J28307" s="50"/>
      <c r="K28307" s="50"/>
      <c r="L28307" s="50"/>
    </row>
    <row r="28308" spans="4:12" x14ac:dyDescent="0.25">
      <c r="D28308" s="50">
        <v>5097211200</v>
      </c>
      <c r="E28308" s="50" t="s">
        <v>39</v>
      </c>
      <c r="F28308" s="50">
        <v>9819012000</v>
      </c>
      <c r="G28308" s="50">
        <v>9824012000</v>
      </c>
      <c r="H28308" s="50"/>
      <c r="I28308" s="50"/>
      <c r="J28308" s="50"/>
      <c r="K28308" s="50"/>
      <c r="L28308" s="50"/>
    </row>
    <row r="28309" spans="4:12" x14ac:dyDescent="0.25">
      <c r="D28309" s="50">
        <v>5097212100</v>
      </c>
      <c r="E28309" s="50" t="s">
        <v>39</v>
      </c>
      <c r="F28309" s="50">
        <v>9819012000</v>
      </c>
      <c r="G28309" s="50">
        <v>9824012000</v>
      </c>
      <c r="H28309" s="50"/>
      <c r="I28309" s="50"/>
      <c r="J28309" s="50"/>
      <c r="K28309" s="50"/>
      <c r="L28309" s="50"/>
    </row>
    <row r="28310" spans="4:12" x14ac:dyDescent="0.25">
      <c r="D28310" s="50">
        <v>5097212200</v>
      </c>
      <c r="E28310" s="50" t="s">
        <v>39</v>
      </c>
      <c r="F28310" s="50">
        <v>9819012000</v>
      </c>
      <c r="G28310" s="50">
        <v>9824012000</v>
      </c>
      <c r="H28310" s="50"/>
      <c r="I28310" s="50"/>
      <c r="J28310" s="50"/>
      <c r="K28310" s="50"/>
      <c r="L28310" s="50"/>
    </row>
    <row r="28311" spans="4:12" x14ac:dyDescent="0.25">
      <c r="D28311" s="50">
        <v>5097214100</v>
      </c>
      <c r="E28311" s="50" t="s">
        <v>39</v>
      </c>
      <c r="F28311" s="50">
        <v>9819014000</v>
      </c>
      <c r="G28311" s="50">
        <v>9824014000</v>
      </c>
      <c r="H28311" s="50"/>
      <c r="I28311" s="50"/>
      <c r="J28311" s="50"/>
      <c r="K28311" s="50"/>
      <c r="L28311" s="50"/>
    </row>
    <row r="28312" spans="4:12" x14ac:dyDescent="0.25">
      <c r="D28312" s="50">
        <v>5097214200</v>
      </c>
      <c r="E28312" s="50" t="s">
        <v>39</v>
      </c>
      <c r="F28312" s="50">
        <v>9819014000</v>
      </c>
      <c r="G28312" s="50">
        <v>9824014000</v>
      </c>
      <c r="H28312" s="50"/>
      <c r="I28312" s="50"/>
      <c r="J28312" s="50"/>
      <c r="K28312" s="50"/>
      <c r="L28312" s="50"/>
    </row>
    <row r="28313" spans="4:12" x14ac:dyDescent="0.25">
      <c r="D28313" s="50">
        <v>5097215100</v>
      </c>
      <c r="E28313" s="50" t="s">
        <v>39</v>
      </c>
      <c r="F28313" s="50">
        <v>9819016000</v>
      </c>
      <c r="G28313" s="50">
        <v>9824016000</v>
      </c>
      <c r="H28313" s="50"/>
      <c r="I28313" s="50"/>
      <c r="J28313" s="50"/>
      <c r="K28313" s="50"/>
      <c r="L28313" s="50"/>
    </row>
    <row r="28314" spans="4:12" x14ac:dyDescent="0.25">
      <c r="D28314" s="50">
        <v>5097215200</v>
      </c>
      <c r="E28314" s="50" t="s">
        <v>39</v>
      </c>
      <c r="F28314" s="50">
        <v>9819016000</v>
      </c>
      <c r="G28314" s="50">
        <v>9824016000</v>
      </c>
      <c r="H28314" s="50"/>
      <c r="I28314" s="50"/>
      <c r="J28314" s="50"/>
      <c r="K28314" s="50"/>
      <c r="L28314" s="50"/>
    </row>
    <row r="28315" spans="4:12" x14ac:dyDescent="0.25">
      <c r="D28315" s="50">
        <v>5097216100</v>
      </c>
      <c r="E28315" s="50" t="s">
        <v>39</v>
      </c>
      <c r="F28315" s="50">
        <v>9819016000</v>
      </c>
      <c r="G28315" s="50">
        <v>9824016000</v>
      </c>
      <c r="H28315" s="50"/>
      <c r="I28315" s="50"/>
      <c r="J28315" s="50"/>
      <c r="K28315" s="50"/>
      <c r="L28315" s="50"/>
    </row>
    <row r="28316" spans="4:12" x14ac:dyDescent="0.25">
      <c r="D28316" s="50">
        <v>5097216200</v>
      </c>
      <c r="E28316" s="50" t="s">
        <v>39</v>
      </c>
      <c r="F28316" s="50">
        <v>9819016000</v>
      </c>
      <c r="G28316" s="50">
        <v>9824016000</v>
      </c>
      <c r="H28316" s="50"/>
      <c r="I28316" s="50"/>
      <c r="J28316" s="50"/>
      <c r="K28316" s="50"/>
      <c r="L28316" s="50"/>
    </row>
    <row r="28317" spans="4:12" x14ac:dyDescent="0.25">
      <c r="D28317" s="50">
        <v>5097217100</v>
      </c>
      <c r="E28317" s="50" t="s">
        <v>39</v>
      </c>
      <c r="F28317" s="50">
        <v>9819018000</v>
      </c>
      <c r="G28317" s="50">
        <v>9824018000</v>
      </c>
      <c r="H28317" s="50"/>
      <c r="I28317" s="50"/>
      <c r="J28317" s="50"/>
      <c r="K28317" s="50"/>
      <c r="L28317" s="50"/>
    </row>
    <row r="28318" spans="4:12" x14ac:dyDescent="0.25">
      <c r="D28318" s="50">
        <v>5097217200</v>
      </c>
      <c r="E28318" s="50" t="s">
        <v>39</v>
      </c>
      <c r="F28318" s="50">
        <v>9819018000</v>
      </c>
      <c r="G28318" s="50">
        <v>9824018000</v>
      </c>
      <c r="H28318" s="50"/>
      <c r="I28318" s="50"/>
      <c r="J28318" s="50"/>
      <c r="K28318" s="50"/>
      <c r="L28318" s="50"/>
    </row>
    <row r="28319" spans="4:12" x14ac:dyDescent="0.25">
      <c r="D28319" s="50">
        <v>5097218100</v>
      </c>
      <c r="E28319" s="50" t="s">
        <v>39</v>
      </c>
      <c r="F28319" s="50">
        <v>9819018000</v>
      </c>
      <c r="G28319" s="50">
        <v>9824018000</v>
      </c>
      <c r="H28319" s="50"/>
      <c r="I28319" s="50"/>
      <c r="J28319" s="50"/>
      <c r="K28319" s="50"/>
      <c r="L28319" s="50"/>
    </row>
    <row r="28320" spans="4:12" x14ac:dyDescent="0.25">
      <c r="D28320" s="50">
        <v>5097218200</v>
      </c>
      <c r="E28320" s="50" t="s">
        <v>39</v>
      </c>
      <c r="F28320" s="50">
        <v>9819018000</v>
      </c>
      <c r="G28320" s="50">
        <v>9824018000</v>
      </c>
      <c r="H28320" s="50"/>
      <c r="I28320" s="50"/>
      <c r="J28320" s="50"/>
      <c r="K28320" s="50"/>
      <c r="L28320" s="50"/>
    </row>
    <row r="28321" spans="4:12" x14ac:dyDescent="0.25">
      <c r="D28321" s="50">
        <v>5097219100</v>
      </c>
      <c r="E28321" s="50" t="s">
        <v>39</v>
      </c>
      <c r="F28321" s="50">
        <v>9819020000</v>
      </c>
      <c r="G28321" s="50">
        <v>9824020000</v>
      </c>
      <c r="H28321" s="50"/>
      <c r="I28321" s="50"/>
      <c r="J28321" s="50"/>
      <c r="K28321" s="50"/>
      <c r="L28321" s="50"/>
    </row>
    <row r="28322" spans="4:12" x14ac:dyDescent="0.25">
      <c r="D28322" s="50">
        <v>5097219200</v>
      </c>
      <c r="E28322" s="50" t="s">
        <v>39</v>
      </c>
      <c r="F28322" s="50">
        <v>9819020000</v>
      </c>
      <c r="G28322" s="50">
        <v>9824020000</v>
      </c>
      <c r="H28322" s="50"/>
      <c r="I28322" s="50"/>
      <c r="J28322" s="50"/>
      <c r="K28322" s="50"/>
      <c r="L28322" s="50"/>
    </row>
    <row r="28323" spans="4:12" x14ac:dyDescent="0.25">
      <c r="D28323" s="50">
        <v>5097220100</v>
      </c>
      <c r="E28323" s="50" t="s">
        <v>39</v>
      </c>
      <c r="F28323" s="50">
        <v>9819020000</v>
      </c>
      <c r="G28323" s="50">
        <v>9824020000</v>
      </c>
      <c r="H28323" s="50"/>
      <c r="I28323" s="50"/>
      <c r="J28323" s="50"/>
      <c r="K28323" s="50"/>
      <c r="L28323" s="50"/>
    </row>
    <row r="28324" spans="4:12" x14ac:dyDescent="0.25">
      <c r="D28324" s="50">
        <v>5097220200</v>
      </c>
      <c r="E28324" s="50" t="s">
        <v>39</v>
      </c>
      <c r="F28324" s="50">
        <v>9819020000</v>
      </c>
      <c r="G28324" s="50">
        <v>9824020000</v>
      </c>
      <c r="H28324" s="50"/>
      <c r="I28324" s="50"/>
      <c r="J28324" s="50"/>
      <c r="K28324" s="50"/>
      <c r="L28324" s="50"/>
    </row>
    <row r="28325" spans="4:12" x14ac:dyDescent="0.25">
      <c r="D28325" s="50">
        <v>5097303100</v>
      </c>
      <c r="E28325" s="50" t="s">
        <v>39</v>
      </c>
      <c r="F28325" s="50">
        <v>9899999903</v>
      </c>
      <c r="G28325" s="50"/>
      <c r="H28325" s="50"/>
      <c r="I28325" s="50"/>
      <c r="J28325" s="50"/>
      <c r="K28325" s="50"/>
      <c r="L28325" s="50"/>
    </row>
    <row r="28326" spans="4:12" x14ac:dyDescent="0.25">
      <c r="D28326" s="50">
        <v>5097303200</v>
      </c>
      <c r="E28326" s="50" t="s">
        <v>39</v>
      </c>
      <c r="F28326" s="50">
        <v>9899999903</v>
      </c>
      <c r="G28326" s="50"/>
      <c r="H28326" s="50"/>
      <c r="I28326" s="50"/>
      <c r="J28326" s="50"/>
      <c r="K28326" s="50"/>
      <c r="L28326" s="50"/>
    </row>
    <row r="28327" spans="4:12" x14ac:dyDescent="0.25">
      <c r="D28327" s="50">
        <v>5097303600</v>
      </c>
      <c r="E28327" s="50" t="s">
        <v>39</v>
      </c>
      <c r="F28327" s="50">
        <v>9899999903</v>
      </c>
      <c r="G28327" s="50"/>
      <c r="H28327" s="50"/>
      <c r="I28327" s="50"/>
      <c r="J28327" s="50"/>
      <c r="K28327" s="50"/>
      <c r="L28327" s="50"/>
    </row>
    <row r="28328" spans="4:12" x14ac:dyDescent="0.25">
      <c r="D28328" s="50">
        <v>5097303700</v>
      </c>
      <c r="E28328" s="50" t="s">
        <v>39</v>
      </c>
      <c r="F28328" s="50">
        <v>9899999903</v>
      </c>
      <c r="G28328" s="50"/>
      <c r="H28328" s="50"/>
      <c r="I28328" s="50"/>
      <c r="J28328" s="50"/>
      <c r="K28328" s="50"/>
      <c r="L28328" s="50"/>
    </row>
    <row r="28329" spans="4:12" x14ac:dyDescent="0.25">
      <c r="D28329" s="50">
        <v>5097304100</v>
      </c>
      <c r="E28329" s="50" t="s">
        <v>39</v>
      </c>
      <c r="F28329" s="50">
        <v>9899999903</v>
      </c>
      <c r="G28329" s="50"/>
      <c r="H28329" s="50"/>
      <c r="I28329" s="50"/>
      <c r="J28329" s="50"/>
      <c r="K28329" s="50"/>
      <c r="L28329" s="50"/>
    </row>
    <row r="28330" spans="4:12" x14ac:dyDescent="0.25">
      <c r="D28330" s="50">
        <v>5097304200</v>
      </c>
      <c r="E28330" s="50" t="s">
        <v>39</v>
      </c>
      <c r="F28330" s="50">
        <v>9899999903</v>
      </c>
      <c r="G28330" s="50"/>
      <c r="H28330" s="50"/>
      <c r="I28330" s="50"/>
      <c r="J28330" s="50"/>
      <c r="K28330" s="50"/>
      <c r="L28330" s="50"/>
    </row>
    <row r="28331" spans="4:12" x14ac:dyDescent="0.25">
      <c r="D28331" s="50">
        <v>5097304600</v>
      </c>
      <c r="E28331" s="50" t="s">
        <v>39</v>
      </c>
      <c r="F28331" s="50">
        <v>9899999903</v>
      </c>
      <c r="G28331" s="50"/>
      <c r="H28331" s="50"/>
      <c r="I28331" s="50"/>
      <c r="J28331" s="50"/>
      <c r="K28331" s="50"/>
      <c r="L28331" s="50"/>
    </row>
    <row r="28332" spans="4:12" x14ac:dyDescent="0.25">
      <c r="D28332" s="50">
        <v>5097304700</v>
      </c>
      <c r="E28332" s="50" t="s">
        <v>39</v>
      </c>
      <c r="F28332" s="50">
        <v>9899999903</v>
      </c>
      <c r="G28332" s="50"/>
      <c r="H28332" s="50"/>
      <c r="I28332" s="50"/>
      <c r="J28332" s="50"/>
      <c r="K28332" s="50"/>
      <c r="L28332" s="50"/>
    </row>
    <row r="28333" spans="4:12" x14ac:dyDescent="0.25">
      <c r="D28333" s="50">
        <v>5097305100</v>
      </c>
      <c r="E28333" s="50" t="s">
        <v>39</v>
      </c>
      <c r="F28333" s="50">
        <v>9899999903</v>
      </c>
      <c r="G28333" s="50"/>
      <c r="H28333" s="50"/>
      <c r="I28333" s="50"/>
      <c r="J28333" s="50"/>
      <c r="K28333" s="50"/>
      <c r="L28333" s="50"/>
    </row>
    <row r="28334" spans="4:12" x14ac:dyDescent="0.25">
      <c r="D28334" s="50">
        <v>5097305200</v>
      </c>
      <c r="E28334" s="50" t="s">
        <v>39</v>
      </c>
      <c r="F28334" s="50">
        <v>9899999903</v>
      </c>
      <c r="G28334" s="50"/>
      <c r="H28334" s="50"/>
      <c r="I28334" s="50"/>
      <c r="J28334" s="50"/>
      <c r="K28334" s="50"/>
      <c r="L28334" s="50"/>
    </row>
    <row r="28335" spans="4:12" x14ac:dyDescent="0.25">
      <c r="D28335" s="50">
        <v>5097305600</v>
      </c>
      <c r="E28335" s="50" t="s">
        <v>39</v>
      </c>
      <c r="F28335" s="50">
        <v>9899999903</v>
      </c>
      <c r="G28335" s="50"/>
      <c r="H28335" s="50"/>
      <c r="I28335" s="50"/>
      <c r="J28335" s="50"/>
      <c r="K28335" s="50"/>
      <c r="L28335" s="50"/>
    </row>
    <row r="28336" spans="4:12" x14ac:dyDescent="0.25">
      <c r="D28336" s="50">
        <v>5097305700</v>
      </c>
      <c r="E28336" s="50" t="s">
        <v>39</v>
      </c>
      <c r="F28336" s="50">
        <v>9899999903</v>
      </c>
      <c r="G28336" s="50"/>
      <c r="H28336" s="50"/>
      <c r="I28336" s="50"/>
      <c r="J28336" s="50"/>
      <c r="K28336" s="50"/>
      <c r="L28336" s="50"/>
    </row>
    <row r="28337" spans="4:12" x14ac:dyDescent="0.25">
      <c r="D28337" s="50">
        <v>5097306100</v>
      </c>
      <c r="E28337" s="50" t="s">
        <v>39</v>
      </c>
      <c r="F28337" s="50">
        <v>9819006000</v>
      </c>
      <c r="G28337" s="50">
        <v>9824006000</v>
      </c>
      <c r="H28337" s="50"/>
      <c r="I28337" s="50"/>
      <c r="J28337" s="50"/>
      <c r="K28337" s="50"/>
      <c r="L28337" s="50"/>
    </row>
    <row r="28338" spans="4:12" x14ac:dyDescent="0.25">
      <c r="D28338" s="50">
        <v>5097306200</v>
      </c>
      <c r="E28338" s="50" t="s">
        <v>39</v>
      </c>
      <c r="F28338" s="50">
        <v>9819006000</v>
      </c>
      <c r="G28338" s="50">
        <v>9824006000</v>
      </c>
      <c r="H28338" s="50"/>
      <c r="I28338" s="50"/>
      <c r="J28338" s="50"/>
      <c r="K28338" s="50"/>
      <c r="L28338" s="50"/>
    </row>
    <row r="28339" spans="4:12" x14ac:dyDescent="0.25">
      <c r="D28339" s="50">
        <v>5097307100</v>
      </c>
      <c r="E28339" s="50" t="s">
        <v>39</v>
      </c>
      <c r="F28339" s="50">
        <v>9819008000</v>
      </c>
      <c r="G28339" s="50">
        <v>9824008000</v>
      </c>
      <c r="H28339" s="50"/>
      <c r="I28339" s="50"/>
      <c r="J28339" s="50"/>
      <c r="K28339" s="50"/>
      <c r="L28339" s="50"/>
    </row>
    <row r="28340" spans="4:12" x14ac:dyDescent="0.25">
      <c r="D28340" s="50">
        <v>5097307200</v>
      </c>
      <c r="E28340" s="50" t="s">
        <v>39</v>
      </c>
      <c r="F28340" s="50">
        <v>9819008000</v>
      </c>
      <c r="G28340" s="50">
        <v>9824008000</v>
      </c>
      <c r="H28340" s="50"/>
      <c r="I28340" s="50"/>
      <c r="J28340" s="50"/>
      <c r="K28340" s="50"/>
      <c r="L28340" s="50"/>
    </row>
    <row r="28341" spans="4:12" x14ac:dyDescent="0.25">
      <c r="D28341" s="50">
        <v>5097308100</v>
      </c>
      <c r="E28341" s="50" t="s">
        <v>39</v>
      </c>
      <c r="F28341" s="50">
        <v>9819008000</v>
      </c>
      <c r="G28341" s="50">
        <v>9824008000</v>
      </c>
      <c r="H28341" s="50"/>
      <c r="I28341" s="50"/>
      <c r="J28341" s="50"/>
      <c r="K28341" s="50"/>
      <c r="L28341" s="50"/>
    </row>
    <row r="28342" spans="4:12" x14ac:dyDescent="0.25">
      <c r="D28342" s="50">
        <v>5097308200</v>
      </c>
      <c r="E28342" s="50" t="s">
        <v>39</v>
      </c>
      <c r="F28342" s="50">
        <v>9819008000</v>
      </c>
      <c r="G28342" s="50">
        <v>9824008000</v>
      </c>
      <c r="H28342" s="50"/>
      <c r="I28342" s="50"/>
      <c r="J28342" s="50"/>
      <c r="K28342" s="50"/>
      <c r="L28342" s="50"/>
    </row>
    <row r="28343" spans="4:12" x14ac:dyDescent="0.25">
      <c r="D28343" s="50">
        <v>5097309100</v>
      </c>
      <c r="E28343" s="50" t="s">
        <v>39</v>
      </c>
      <c r="F28343" s="50">
        <v>9819010000</v>
      </c>
      <c r="G28343" s="50">
        <v>9824010000</v>
      </c>
      <c r="H28343" s="50"/>
      <c r="I28343" s="50"/>
      <c r="J28343" s="50"/>
      <c r="K28343" s="50"/>
      <c r="L28343" s="50"/>
    </row>
    <row r="28344" spans="4:12" x14ac:dyDescent="0.25">
      <c r="D28344" s="50">
        <v>5097309200</v>
      </c>
      <c r="E28344" s="50" t="s">
        <v>39</v>
      </c>
      <c r="F28344" s="50">
        <v>9819010000</v>
      </c>
      <c r="G28344" s="50">
        <v>9824010000</v>
      </c>
      <c r="H28344" s="50"/>
      <c r="I28344" s="50"/>
      <c r="J28344" s="50"/>
      <c r="K28344" s="50"/>
      <c r="L28344" s="50"/>
    </row>
    <row r="28345" spans="4:12" x14ac:dyDescent="0.25">
      <c r="D28345" s="50">
        <v>5097310100</v>
      </c>
      <c r="E28345" s="50" t="s">
        <v>39</v>
      </c>
      <c r="F28345" s="50">
        <v>9819010000</v>
      </c>
      <c r="G28345" s="50">
        <v>9824010000</v>
      </c>
      <c r="H28345" s="50"/>
      <c r="I28345" s="50"/>
      <c r="J28345" s="50"/>
      <c r="K28345" s="50"/>
      <c r="L28345" s="50"/>
    </row>
    <row r="28346" spans="4:12" x14ac:dyDescent="0.25">
      <c r="D28346" s="50">
        <v>5097310200</v>
      </c>
      <c r="E28346" s="50" t="s">
        <v>39</v>
      </c>
      <c r="F28346" s="50">
        <v>9819010000</v>
      </c>
      <c r="G28346" s="50">
        <v>9824010000</v>
      </c>
      <c r="H28346" s="50"/>
      <c r="I28346" s="50"/>
      <c r="J28346" s="50"/>
      <c r="K28346" s="50"/>
      <c r="L28346" s="50"/>
    </row>
    <row r="28347" spans="4:12" x14ac:dyDescent="0.25">
      <c r="D28347" s="50">
        <v>5097311100</v>
      </c>
      <c r="E28347" s="50" t="s">
        <v>39</v>
      </c>
      <c r="F28347" s="50">
        <v>9819012000</v>
      </c>
      <c r="G28347" s="50">
        <v>9824012000</v>
      </c>
      <c r="H28347" s="50"/>
      <c r="I28347" s="50"/>
      <c r="J28347" s="50"/>
      <c r="K28347" s="50"/>
      <c r="L28347" s="50"/>
    </row>
    <row r="28348" spans="4:12" x14ac:dyDescent="0.25">
      <c r="D28348" s="50">
        <v>5097311200</v>
      </c>
      <c r="E28348" s="50" t="s">
        <v>39</v>
      </c>
      <c r="F28348" s="50">
        <v>9819012000</v>
      </c>
      <c r="G28348" s="50">
        <v>9824012000</v>
      </c>
      <c r="H28348" s="50"/>
      <c r="I28348" s="50"/>
      <c r="J28348" s="50"/>
      <c r="K28348" s="50"/>
      <c r="L28348" s="50"/>
    </row>
    <row r="28349" spans="4:12" x14ac:dyDescent="0.25">
      <c r="D28349" s="50">
        <v>5097312100</v>
      </c>
      <c r="E28349" s="50" t="s">
        <v>39</v>
      </c>
      <c r="F28349" s="50">
        <v>9819012000</v>
      </c>
      <c r="G28349" s="50">
        <v>9824012000</v>
      </c>
      <c r="H28349" s="50"/>
      <c r="I28349" s="50"/>
      <c r="J28349" s="50"/>
      <c r="K28349" s="50"/>
      <c r="L28349" s="50"/>
    </row>
    <row r="28350" spans="4:12" x14ac:dyDescent="0.25">
      <c r="D28350" s="50">
        <v>5097312200</v>
      </c>
      <c r="E28350" s="50" t="s">
        <v>39</v>
      </c>
      <c r="F28350" s="50">
        <v>9819012000</v>
      </c>
      <c r="G28350" s="50">
        <v>9824012000</v>
      </c>
      <c r="H28350" s="50"/>
      <c r="I28350" s="50"/>
      <c r="J28350" s="50"/>
      <c r="K28350" s="50"/>
      <c r="L28350" s="50"/>
    </row>
    <row r="28351" spans="4:12" x14ac:dyDescent="0.25">
      <c r="D28351" s="50">
        <v>5097314100</v>
      </c>
      <c r="E28351" s="50" t="s">
        <v>39</v>
      </c>
      <c r="F28351" s="50">
        <v>9819014000</v>
      </c>
      <c r="G28351" s="50">
        <v>9824014000</v>
      </c>
      <c r="H28351" s="50"/>
      <c r="I28351" s="50"/>
      <c r="J28351" s="50"/>
      <c r="K28351" s="50"/>
      <c r="L28351" s="50"/>
    </row>
    <row r="28352" spans="4:12" x14ac:dyDescent="0.25">
      <c r="D28352" s="50">
        <v>5097314200</v>
      </c>
      <c r="E28352" s="50" t="s">
        <v>39</v>
      </c>
      <c r="F28352" s="50">
        <v>9819014000</v>
      </c>
      <c r="G28352" s="50">
        <v>9824014000</v>
      </c>
      <c r="H28352" s="50"/>
      <c r="I28352" s="50"/>
      <c r="J28352" s="50"/>
      <c r="K28352" s="50"/>
      <c r="L28352" s="50"/>
    </row>
    <row r="28353" spans="4:12" x14ac:dyDescent="0.25">
      <c r="D28353" s="50">
        <v>5097315100</v>
      </c>
      <c r="E28353" s="50" t="s">
        <v>39</v>
      </c>
      <c r="F28353" s="50">
        <v>9819016000</v>
      </c>
      <c r="G28353" s="50">
        <v>9824016000</v>
      </c>
      <c r="H28353" s="50"/>
      <c r="I28353" s="50"/>
      <c r="J28353" s="50"/>
      <c r="K28353" s="50"/>
      <c r="L28353" s="50"/>
    </row>
    <row r="28354" spans="4:12" x14ac:dyDescent="0.25">
      <c r="D28354" s="50">
        <v>5097315200</v>
      </c>
      <c r="E28354" s="50" t="s">
        <v>39</v>
      </c>
      <c r="F28354" s="50">
        <v>9819016000</v>
      </c>
      <c r="G28354" s="50">
        <v>9824016000</v>
      </c>
      <c r="H28354" s="50"/>
      <c r="I28354" s="50"/>
      <c r="J28354" s="50"/>
      <c r="K28354" s="50"/>
      <c r="L28354" s="50"/>
    </row>
    <row r="28355" spans="4:12" x14ac:dyDescent="0.25">
      <c r="D28355" s="50">
        <v>5097316100</v>
      </c>
      <c r="E28355" s="50" t="s">
        <v>39</v>
      </c>
      <c r="F28355" s="50">
        <v>9819016000</v>
      </c>
      <c r="G28355" s="50">
        <v>9824016000</v>
      </c>
      <c r="H28355" s="50"/>
      <c r="I28355" s="50"/>
      <c r="J28355" s="50"/>
      <c r="K28355" s="50"/>
      <c r="L28355" s="50"/>
    </row>
    <row r="28356" spans="4:12" x14ac:dyDescent="0.25">
      <c r="D28356" s="50">
        <v>5097316200</v>
      </c>
      <c r="E28356" s="50" t="s">
        <v>39</v>
      </c>
      <c r="F28356" s="50">
        <v>9819016000</v>
      </c>
      <c r="G28356" s="50">
        <v>9824016000</v>
      </c>
      <c r="H28356" s="50"/>
      <c r="I28356" s="50"/>
      <c r="J28356" s="50"/>
      <c r="K28356" s="50"/>
      <c r="L28356" s="50"/>
    </row>
    <row r="28357" spans="4:12" x14ac:dyDescent="0.25">
      <c r="D28357" s="50">
        <v>5097317100</v>
      </c>
      <c r="E28357" s="50" t="s">
        <v>39</v>
      </c>
      <c r="F28357" s="50">
        <v>9819018000</v>
      </c>
      <c r="G28357" s="50">
        <v>9824018000</v>
      </c>
      <c r="H28357" s="50"/>
      <c r="I28357" s="50"/>
      <c r="J28357" s="50"/>
      <c r="K28357" s="50"/>
      <c r="L28357" s="50"/>
    </row>
    <row r="28358" spans="4:12" x14ac:dyDescent="0.25">
      <c r="D28358" s="50">
        <v>5097317200</v>
      </c>
      <c r="E28358" s="50" t="s">
        <v>39</v>
      </c>
      <c r="F28358" s="50">
        <v>9819018000</v>
      </c>
      <c r="G28358" s="50">
        <v>9824018000</v>
      </c>
      <c r="H28358" s="50"/>
      <c r="I28358" s="50"/>
      <c r="J28358" s="50"/>
      <c r="K28358" s="50"/>
      <c r="L28358" s="50"/>
    </row>
    <row r="28359" spans="4:12" x14ac:dyDescent="0.25">
      <c r="D28359" s="50">
        <v>5097318100</v>
      </c>
      <c r="E28359" s="50" t="s">
        <v>39</v>
      </c>
      <c r="F28359" s="50">
        <v>9819018000</v>
      </c>
      <c r="G28359" s="50">
        <v>9824018000</v>
      </c>
      <c r="H28359" s="50"/>
      <c r="I28359" s="50"/>
      <c r="J28359" s="50"/>
      <c r="K28359" s="50"/>
      <c r="L28359" s="50"/>
    </row>
    <row r="28360" spans="4:12" x14ac:dyDescent="0.25">
      <c r="D28360" s="50">
        <v>5097318200</v>
      </c>
      <c r="E28360" s="50" t="s">
        <v>39</v>
      </c>
      <c r="F28360" s="50">
        <v>9819018000</v>
      </c>
      <c r="G28360" s="50">
        <v>9824018000</v>
      </c>
      <c r="H28360" s="50"/>
      <c r="I28360" s="50"/>
      <c r="J28360" s="50"/>
      <c r="K28360" s="50"/>
      <c r="L28360" s="50"/>
    </row>
    <row r="28361" spans="4:12" x14ac:dyDescent="0.25">
      <c r="D28361" s="50">
        <v>5097319100</v>
      </c>
      <c r="E28361" s="50" t="s">
        <v>39</v>
      </c>
      <c r="F28361" s="50">
        <v>9819020000</v>
      </c>
      <c r="G28361" s="50">
        <v>9824020000</v>
      </c>
      <c r="H28361" s="50"/>
      <c r="I28361" s="50"/>
      <c r="J28361" s="50"/>
      <c r="K28361" s="50"/>
      <c r="L28361" s="50"/>
    </row>
    <row r="28362" spans="4:12" x14ac:dyDescent="0.25">
      <c r="D28362" s="50">
        <v>5097319200</v>
      </c>
      <c r="E28362" s="50" t="s">
        <v>39</v>
      </c>
      <c r="F28362" s="50">
        <v>9819020000</v>
      </c>
      <c r="G28362" s="50">
        <v>9824020000</v>
      </c>
      <c r="H28362" s="50"/>
      <c r="I28362" s="50"/>
      <c r="J28362" s="50"/>
      <c r="K28362" s="50"/>
      <c r="L28362" s="50"/>
    </row>
    <row r="28363" spans="4:12" x14ac:dyDescent="0.25">
      <c r="D28363" s="50">
        <v>5097320100</v>
      </c>
      <c r="E28363" s="50" t="s">
        <v>39</v>
      </c>
      <c r="F28363" s="50">
        <v>9819020000</v>
      </c>
      <c r="G28363" s="50">
        <v>9824020000</v>
      </c>
      <c r="H28363" s="50"/>
      <c r="I28363" s="50"/>
      <c r="J28363" s="50"/>
      <c r="K28363" s="50"/>
      <c r="L28363" s="50"/>
    </row>
    <row r="28364" spans="4:12" x14ac:dyDescent="0.25">
      <c r="D28364" s="50">
        <v>5097320200</v>
      </c>
      <c r="E28364" s="50" t="s">
        <v>39</v>
      </c>
      <c r="F28364" s="50">
        <v>9819020000</v>
      </c>
      <c r="G28364" s="50">
        <v>9824020000</v>
      </c>
      <c r="H28364" s="50"/>
      <c r="I28364" s="50"/>
      <c r="J28364" s="50"/>
      <c r="K28364" s="50"/>
      <c r="L28364" s="50"/>
    </row>
    <row r="28365" spans="4:12" x14ac:dyDescent="0.25">
      <c r="D28365" s="50">
        <v>5097403200</v>
      </c>
      <c r="E28365" s="50" t="s">
        <v>39</v>
      </c>
      <c r="F28365" s="50">
        <v>9899999903</v>
      </c>
      <c r="G28365" s="50"/>
      <c r="H28365" s="50"/>
      <c r="I28365" s="50"/>
      <c r="J28365" s="50"/>
      <c r="K28365" s="50"/>
      <c r="L28365" s="50"/>
    </row>
    <row r="28366" spans="4:12" x14ac:dyDescent="0.25">
      <c r="D28366" s="50">
        <v>5097403400</v>
      </c>
      <c r="E28366" s="50" t="s">
        <v>39</v>
      </c>
      <c r="F28366" s="50">
        <v>9899999903</v>
      </c>
      <c r="G28366" s="50"/>
      <c r="H28366" s="50"/>
      <c r="I28366" s="50"/>
      <c r="J28366" s="50"/>
      <c r="K28366" s="50"/>
      <c r="L28366" s="50"/>
    </row>
    <row r="28367" spans="4:12" x14ac:dyDescent="0.25">
      <c r="D28367" s="50">
        <v>5097404200</v>
      </c>
      <c r="E28367" s="50" t="s">
        <v>39</v>
      </c>
      <c r="F28367" s="50">
        <v>9899999903</v>
      </c>
      <c r="G28367" s="50"/>
      <c r="H28367" s="50"/>
      <c r="I28367" s="50"/>
      <c r="J28367" s="50"/>
      <c r="K28367" s="50"/>
      <c r="L28367" s="50"/>
    </row>
    <row r="28368" spans="4:12" x14ac:dyDescent="0.25">
      <c r="D28368" s="50">
        <v>5097404400</v>
      </c>
      <c r="E28368" s="50" t="s">
        <v>39</v>
      </c>
      <c r="F28368" s="50">
        <v>9899999903</v>
      </c>
      <c r="G28368" s="50"/>
      <c r="H28368" s="50"/>
      <c r="I28368" s="50"/>
      <c r="J28368" s="50"/>
      <c r="K28368" s="50"/>
      <c r="L28368" s="50"/>
    </row>
    <row r="28369" spans="4:12" x14ac:dyDescent="0.25">
      <c r="D28369" s="50">
        <v>5097405200</v>
      </c>
      <c r="E28369" s="50" t="s">
        <v>39</v>
      </c>
      <c r="F28369" s="50">
        <v>9899999903</v>
      </c>
      <c r="G28369" s="50"/>
      <c r="H28369" s="50"/>
      <c r="I28369" s="50"/>
      <c r="J28369" s="50"/>
      <c r="K28369" s="50"/>
      <c r="L28369" s="50"/>
    </row>
    <row r="28370" spans="4:12" x14ac:dyDescent="0.25">
      <c r="D28370" s="50">
        <v>5097405400</v>
      </c>
      <c r="E28370" s="50" t="s">
        <v>39</v>
      </c>
      <c r="F28370" s="50">
        <v>9899999903</v>
      </c>
      <c r="G28370" s="50"/>
      <c r="H28370" s="50"/>
      <c r="I28370" s="50"/>
      <c r="J28370" s="50"/>
      <c r="K28370" s="50"/>
      <c r="L28370" s="50"/>
    </row>
    <row r="28371" spans="4:12" x14ac:dyDescent="0.25">
      <c r="D28371" s="50">
        <v>5097406200</v>
      </c>
      <c r="E28371" s="50" t="s">
        <v>39</v>
      </c>
      <c r="F28371" s="50">
        <v>9824006000</v>
      </c>
      <c r="G28371" s="50">
        <v>9819006000</v>
      </c>
      <c r="H28371" s="50"/>
      <c r="I28371" s="50"/>
      <c r="J28371" s="50"/>
      <c r="K28371" s="50"/>
      <c r="L28371" s="50"/>
    </row>
    <row r="28372" spans="4:12" x14ac:dyDescent="0.25">
      <c r="D28372" s="50">
        <v>5097406400</v>
      </c>
      <c r="E28372" s="50" t="s">
        <v>39</v>
      </c>
      <c r="F28372" s="50">
        <v>9824006000</v>
      </c>
      <c r="G28372" s="50">
        <v>9819006000</v>
      </c>
      <c r="H28372" s="50"/>
      <c r="I28372" s="50"/>
      <c r="J28372" s="50"/>
      <c r="K28372" s="50"/>
      <c r="L28372" s="50"/>
    </row>
    <row r="28373" spans="4:12" x14ac:dyDescent="0.25">
      <c r="D28373" s="50">
        <v>5097408200</v>
      </c>
      <c r="E28373" s="50" t="s">
        <v>39</v>
      </c>
      <c r="F28373" s="50">
        <v>9824008000</v>
      </c>
      <c r="G28373" s="50">
        <v>9819008000</v>
      </c>
      <c r="H28373" s="50"/>
      <c r="I28373" s="50"/>
      <c r="J28373" s="50"/>
      <c r="K28373" s="50"/>
      <c r="L28373" s="50"/>
    </row>
    <row r="28374" spans="4:12" x14ac:dyDescent="0.25">
      <c r="D28374" s="50">
        <v>5097408400</v>
      </c>
      <c r="E28374" s="50" t="s">
        <v>39</v>
      </c>
      <c r="F28374" s="50">
        <v>9824008000</v>
      </c>
      <c r="G28374" s="50">
        <v>9819008000</v>
      </c>
      <c r="H28374" s="50"/>
      <c r="I28374" s="50"/>
      <c r="J28374" s="50"/>
      <c r="K28374" s="50"/>
      <c r="L28374" s="50"/>
    </row>
    <row r="28375" spans="4:12" x14ac:dyDescent="0.25">
      <c r="D28375" s="50">
        <v>5097410200</v>
      </c>
      <c r="E28375" s="50" t="s">
        <v>39</v>
      </c>
      <c r="F28375" s="50">
        <v>9824010000</v>
      </c>
      <c r="G28375" s="50">
        <v>9819010000</v>
      </c>
      <c r="H28375" s="50"/>
      <c r="I28375" s="50"/>
      <c r="J28375" s="50"/>
      <c r="K28375" s="50"/>
      <c r="L28375" s="50"/>
    </row>
    <row r="28376" spans="4:12" x14ac:dyDescent="0.25">
      <c r="D28376" s="50">
        <v>5097410400</v>
      </c>
      <c r="E28376" s="50" t="s">
        <v>39</v>
      </c>
      <c r="F28376" s="50">
        <v>9824010000</v>
      </c>
      <c r="G28376" s="50">
        <v>9819010000</v>
      </c>
      <c r="H28376" s="50"/>
      <c r="I28376" s="50"/>
      <c r="J28376" s="50"/>
      <c r="K28376" s="50"/>
      <c r="L28376" s="50"/>
    </row>
    <row r="28377" spans="4:12" x14ac:dyDescent="0.25">
      <c r="D28377" s="50">
        <v>5097412200</v>
      </c>
      <c r="E28377" s="50" t="s">
        <v>39</v>
      </c>
      <c r="F28377" s="50">
        <v>9824012000</v>
      </c>
      <c r="G28377" s="50">
        <v>9819012000</v>
      </c>
      <c r="H28377" s="50"/>
      <c r="I28377" s="50"/>
      <c r="J28377" s="50"/>
      <c r="K28377" s="50"/>
      <c r="L28377" s="50"/>
    </row>
    <row r="28378" spans="4:12" x14ac:dyDescent="0.25">
      <c r="D28378" s="50">
        <v>5097412400</v>
      </c>
      <c r="E28378" s="50" t="s">
        <v>39</v>
      </c>
      <c r="F28378" s="50">
        <v>9824012000</v>
      </c>
      <c r="G28378" s="50">
        <v>9819012000</v>
      </c>
      <c r="H28378" s="50"/>
      <c r="I28378" s="50"/>
      <c r="J28378" s="50"/>
      <c r="K28378" s="50"/>
      <c r="L28378" s="50"/>
    </row>
    <row r="28379" spans="4:12" x14ac:dyDescent="0.25">
      <c r="D28379" s="50">
        <v>5097414200</v>
      </c>
      <c r="E28379" s="50" t="s">
        <v>39</v>
      </c>
      <c r="F28379" s="50">
        <v>9824014000</v>
      </c>
      <c r="G28379" s="50">
        <v>9819014000</v>
      </c>
      <c r="H28379" s="50"/>
      <c r="I28379" s="50"/>
      <c r="J28379" s="50"/>
      <c r="K28379" s="50"/>
      <c r="L28379" s="50"/>
    </row>
    <row r="28380" spans="4:12" x14ac:dyDescent="0.25">
      <c r="D28380" s="50">
        <v>5097414400</v>
      </c>
      <c r="E28380" s="50" t="s">
        <v>39</v>
      </c>
      <c r="F28380" s="50">
        <v>9824014000</v>
      </c>
      <c r="G28380" s="50">
        <v>9819014000</v>
      </c>
      <c r="H28380" s="50"/>
      <c r="I28380" s="50"/>
      <c r="J28380" s="50"/>
      <c r="K28380" s="50"/>
      <c r="L28380" s="50"/>
    </row>
    <row r="28381" spans="4:12" x14ac:dyDescent="0.25">
      <c r="D28381" s="50">
        <v>5097416200</v>
      </c>
      <c r="E28381" s="50" t="s">
        <v>39</v>
      </c>
      <c r="F28381" s="50">
        <v>9824016000</v>
      </c>
      <c r="G28381" s="50">
        <v>9819016000</v>
      </c>
      <c r="H28381" s="50"/>
      <c r="I28381" s="50"/>
      <c r="J28381" s="50"/>
      <c r="K28381" s="50"/>
      <c r="L28381" s="50"/>
    </row>
    <row r="28382" spans="4:12" x14ac:dyDescent="0.25">
      <c r="D28382" s="50">
        <v>5097416400</v>
      </c>
      <c r="E28382" s="50" t="s">
        <v>39</v>
      </c>
      <c r="F28382" s="50">
        <v>9824016000</v>
      </c>
      <c r="G28382" s="50">
        <v>9819016000</v>
      </c>
      <c r="H28382" s="50"/>
      <c r="I28382" s="50"/>
      <c r="J28382" s="50"/>
      <c r="K28382" s="50"/>
      <c r="L28382" s="50"/>
    </row>
    <row r="28383" spans="4:12" x14ac:dyDescent="0.25">
      <c r="D28383" s="50">
        <v>5097418200</v>
      </c>
      <c r="E28383" s="50" t="s">
        <v>39</v>
      </c>
      <c r="F28383" s="50">
        <v>9824018000</v>
      </c>
      <c r="G28383" s="50">
        <v>9819018000</v>
      </c>
      <c r="H28383" s="50"/>
      <c r="I28383" s="50"/>
      <c r="J28383" s="50"/>
      <c r="K28383" s="50"/>
      <c r="L28383" s="50"/>
    </row>
    <row r="28384" spans="4:12" x14ac:dyDescent="0.25">
      <c r="D28384" s="50">
        <v>5097418400</v>
      </c>
      <c r="E28384" s="50" t="s">
        <v>39</v>
      </c>
      <c r="F28384" s="50">
        <v>9824018000</v>
      </c>
      <c r="G28384" s="50">
        <v>9819018000</v>
      </c>
      <c r="H28384" s="50"/>
      <c r="I28384" s="50"/>
      <c r="J28384" s="50"/>
      <c r="K28384" s="50"/>
      <c r="L28384" s="50"/>
    </row>
    <row r="28385" spans="4:12" x14ac:dyDescent="0.25">
      <c r="D28385" s="50">
        <v>5097420200</v>
      </c>
      <c r="E28385" s="50" t="s">
        <v>39</v>
      </c>
      <c r="F28385" s="50">
        <v>9824020000</v>
      </c>
      <c r="G28385" s="50">
        <v>9819020000</v>
      </c>
      <c r="H28385" s="50"/>
      <c r="I28385" s="50"/>
      <c r="J28385" s="50"/>
      <c r="K28385" s="50"/>
      <c r="L28385" s="50"/>
    </row>
    <row r="28386" spans="4:12" x14ac:dyDescent="0.25">
      <c r="D28386" s="50">
        <v>5097420400</v>
      </c>
      <c r="E28386" s="50" t="s">
        <v>39</v>
      </c>
      <c r="F28386" s="50">
        <v>9824020000</v>
      </c>
      <c r="G28386" s="50">
        <v>9819020000</v>
      </c>
      <c r="H28386" s="50"/>
      <c r="I28386" s="50"/>
      <c r="J28386" s="50"/>
      <c r="K28386" s="50"/>
      <c r="L28386" s="50"/>
    </row>
    <row r="28387" spans="4:12" x14ac:dyDescent="0.25">
      <c r="D28387" s="50">
        <v>5097503200</v>
      </c>
      <c r="E28387" s="50" t="s">
        <v>39</v>
      </c>
      <c r="F28387" s="50">
        <v>9899999903</v>
      </c>
      <c r="G28387" s="50"/>
      <c r="H28387" s="50"/>
      <c r="I28387" s="50"/>
      <c r="J28387" s="50"/>
      <c r="K28387" s="50"/>
      <c r="L28387" s="50"/>
    </row>
    <row r="28388" spans="4:12" x14ac:dyDescent="0.25">
      <c r="D28388" s="50">
        <v>5097503400</v>
      </c>
      <c r="E28388" s="50" t="s">
        <v>39</v>
      </c>
      <c r="F28388" s="50">
        <v>9899999903</v>
      </c>
      <c r="G28388" s="50"/>
      <c r="H28388" s="50"/>
      <c r="I28388" s="50"/>
      <c r="J28388" s="50"/>
      <c r="K28388" s="50"/>
      <c r="L28388" s="50"/>
    </row>
    <row r="28389" spans="4:12" x14ac:dyDescent="0.25">
      <c r="D28389" s="50">
        <v>5097504200</v>
      </c>
      <c r="E28389" s="50" t="s">
        <v>39</v>
      </c>
      <c r="F28389" s="50">
        <v>9899999903</v>
      </c>
      <c r="G28389" s="50"/>
      <c r="H28389" s="50"/>
      <c r="I28389" s="50"/>
      <c r="J28389" s="50"/>
      <c r="K28389" s="50"/>
      <c r="L28389" s="50"/>
    </row>
    <row r="28390" spans="4:12" x14ac:dyDescent="0.25">
      <c r="D28390" s="50">
        <v>5097504400</v>
      </c>
      <c r="E28390" s="50" t="s">
        <v>39</v>
      </c>
      <c r="F28390" s="50">
        <v>9899999903</v>
      </c>
      <c r="G28390" s="50"/>
      <c r="H28390" s="50"/>
      <c r="I28390" s="50"/>
      <c r="J28390" s="50"/>
      <c r="K28390" s="50"/>
      <c r="L28390" s="50"/>
    </row>
    <row r="28391" spans="4:12" x14ac:dyDescent="0.25">
      <c r="D28391" s="50">
        <v>5097505200</v>
      </c>
      <c r="E28391" s="50" t="s">
        <v>39</v>
      </c>
      <c r="F28391" s="50">
        <v>9899999903</v>
      </c>
      <c r="G28391" s="50"/>
      <c r="H28391" s="50"/>
      <c r="I28391" s="50"/>
      <c r="J28391" s="50"/>
      <c r="K28391" s="50"/>
      <c r="L28391" s="50"/>
    </row>
    <row r="28392" spans="4:12" x14ac:dyDescent="0.25">
      <c r="D28392" s="50">
        <v>5097505400</v>
      </c>
      <c r="E28392" s="50" t="s">
        <v>39</v>
      </c>
      <c r="F28392" s="50">
        <v>9899999903</v>
      </c>
      <c r="G28392" s="50"/>
      <c r="H28392" s="50"/>
      <c r="I28392" s="50"/>
      <c r="J28392" s="50"/>
      <c r="K28392" s="50"/>
      <c r="L28392" s="50"/>
    </row>
    <row r="28393" spans="4:12" x14ac:dyDescent="0.25">
      <c r="D28393" s="50">
        <v>5097506200</v>
      </c>
      <c r="E28393" s="50" t="s">
        <v>39</v>
      </c>
      <c r="F28393" s="50">
        <v>9824006000</v>
      </c>
      <c r="G28393" s="50">
        <v>9819006000</v>
      </c>
      <c r="H28393" s="50"/>
      <c r="I28393" s="50"/>
      <c r="J28393" s="50"/>
      <c r="K28393" s="50"/>
      <c r="L28393" s="50"/>
    </row>
    <row r="28394" spans="4:12" x14ac:dyDescent="0.25">
      <c r="D28394" s="50">
        <v>5097506400</v>
      </c>
      <c r="E28394" s="50" t="s">
        <v>39</v>
      </c>
      <c r="F28394" s="50">
        <v>9824006000</v>
      </c>
      <c r="G28394" s="50">
        <v>9819006000</v>
      </c>
      <c r="H28394" s="50"/>
      <c r="I28394" s="50"/>
      <c r="J28394" s="50"/>
      <c r="K28394" s="50"/>
      <c r="L28394" s="50"/>
    </row>
    <row r="28395" spans="4:12" x14ac:dyDescent="0.25">
      <c r="D28395" s="50">
        <v>5097508200</v>
      </c>
      <c r="E28395" s="50" t="s">
        <v>39</v>
      </c>
      <c r="F28395" s="50">
        <v>9824008000</v>
      </c>
      <c r="G28395" s="50">
        <v>9819008000</v>
      </c>
      <c r="H28395" s="50"/>
      <c r="I28395" s="50"/>
      <c r="J28395" s="50"/>
      <c r="K28395" s="50"/>
      <c r="L28395" s="50"/>
    </row>
    <row r="28396" spans="4:12" x14ac:dyDescent="0.25">
      <c r="D28396" s="50">
        <v>5097508400</v>
      </c>
      <c r="E28396" s="50" t="s">
        <v>39</v>
      </c>
      <c r="F28396" s="50">
        <v>9824008000</v>
      </c>
      <c r="G28396" s="50">
        <v>9819008000</v>
      </c>
      <c r="H28396" s="50"/>
      <c r="I28396" s="50"/>
      <c r="J28396" s="50"/>
      <c r="K28396" s="50"/>
      <c r="L28396" s="50"/>
    </row>
    <row r="28397" spans="4:12" x14ac:dyDescent="0.25">
      <c r="D28397" s="50">
        <v>5097510200</v>
      </c>
      <c r="E28397" s="50" t="s">
        <v>39</v>
      </c>
      <c r="F28397" s="50">
        <v>9824010000</v>
      </c>
      <c r="G28397" s="50">
        <v>9819010000</v>
      </c>
      <c r="H28397" s="50"/>
      <c r="I28397" s="50"/>
      <c r="J28397" s="50"/>
      <c r="K28397" s="50"/>
      <c r="L28397" s="50"/>
    </row>
    <row r="28398" spans="4:12" x14ac:dyDescent="0.25">
      <c r="D28398" s="50">
        <v>5097510400</v>
      </c>
      <c r="E28398" s="50" t="s">
        <v>39</v>
      </c>
      <c r="F28398" s="50">
        <v>9824010000</v>
      </c>
      <c r="G28398" s="50">
        <v>9819010000</v>
      </c>
      <c r="H28398" s="50"/>
      <c r="I28398" s="50"/>
      <c r="J28398" s="50"/>
      <c r="K28398" s="50"/>
      <c r="L28398" s="50"/>
    </row>
    <row r="28399" spans="4:12" x14ac:dyDescent="0.25">
      <c r="D28399" s="50">
        <v>5097512200</v>
      </c>
      <c r="E28399" s="50" t="s">
        <v>39</v>
      </c>
      <c r="F28399" s="50">
        <v>9824012000</v>
      </c>
      <c r="G28399" s="50">
        <v>9819012000</v>
      </c>
      <c r="H28399" s="50"/>
      <c r="I28399" s="50"/>
      <c r="J28399" s="50"/>
      <c r="K28399" s="50"/>
      <c r="L28399" s="50"/>
    </row>
    <row r="28400" spans="4:12" x14ac:dyDescent="0.25">
      <c r="D28400" s="50">
        <v>5097512400</v>
      </c>
      <c r="E28400" s="50" t="s">
        <v>39</v>
      </c>
      <c r="F28400" s="50">
        <v>9824012000</v>
      </c>
      <c r="G28400" s="50">
        <v>9819012000</v>
      </c>
      <c r="H28400" s="50"/>
      <c r="I28400" s="50"/>
      <c r="J28400" s="50"/>
      <c r="K28400" s="50"/>
      <c r="L28400" s="50"/>
    </row>
    <row r="28401" spans="4:12" x14ac:dyDescent="0.25">
      <c r="D28401" s="50">
        <v>5097514200</v>
      </c>
      <c r="E28401" s="50" t="s">
        <v>39</v>
      </c>
      <c r="F28401" s="50">
        <v>9824014000</v>
      </c>
      <c r="G28401" s="50">
        <v>9819014000</v>
      </c>
      <c r="H28401" s="50"/>
      <c r="I28401" s="50"/>
      <c r="J28401" s="50"/>
      <c r="K28401" s="50"/>
      <c r="L28401" s="50"/>
    </row>
    <row r="28402" spans="4:12" x14ac:dyDescent="0.25">
      <c r="D28402" s="50">
        <v>5097514400</v>
      </c>
      <c r="E28402" s="50" t="s">
        <v>39</v>
      </c>
      <c r="F28402" s="50">
        <v>9824014000</v>
      </c>
      <c r="G28402" s="50">
        <v>9819014000</v>
      </c>
      <c r="H28402" s="50"/>
      <c r="I28402" s="50"/>
      <c r="J28402" s="50"/>
      <c r="K28402" s="50"/>
      <c r="L28402" s="50"/>
    </row>
    <row r="28403" spans="4:12" x14ac:dyDescent="0.25">
      <c r="D28403" s="50">
        <v>5097516200</v>
      </c>
      <c r="E28403" s="50" t="s">
        <v>39</v>
      </c>
      <c r="F28403" s="50">
        <v>9824016000</v>
      </c>
      <c r="G28403" s="50">
        <v>9819016000</v>
      </c>
      <c r="H28403" s="50"/>
      <c r="I28403" s="50"/>
      <c r="J28403" s="50"/>
      <c r="K28403" s="50"/>
      <c r="L28403" s="50"/>
    </row>
    <row r="28404" spans="4:12" x14ac:dyDescent="0.25">
      <c r="D28404" s="50">
        <v>5097516400</v>
      </c>
      <c r="E28404" s="50" t="s">
        <v>39</v>
      </c>
      <c r="F28404" s="50">
        <v>9824016000</v>
      </c>
      <c r="G28404" s="50">
        <v>9819016000</v>
      </c>
      <c r="H28404" s="50"/>
      <c r="I28404" s="50"/>
      <c r="J28404" s="50"/>
      <c r="K28404" s="50"/>
      <c r="L28404" s="50"/>
    </row>
    <row r="28405" spans="4:12" x14ac:dyDescent="0.25">
      <c r="D28405" s="50">
        <v>5097518200</v>
      </c>
      <c r="E28405" s="50" t="s">
        <v>39</v>
      </c>
      <c r="F28405" s="50">
        <v>9824018000</v>
      </c>
      <c r="G28405" s="50">
        <v>9819018000</v>
      </c>
      <c r="H28405" s="50"/>
      <c r="I28405" s="50"/>
      <c r="J28405" s="50"/>
      <c r="K28405" s="50"/>
      <c r="L28405" s="50"/>
    </row>
    <row r="28406" spans="4:12" x14ac:dyDescent="0.25">
      <c r="D28406" s="50">
        <v>5097518400</v>
      </c>
      <c r="E28406" s="50" t="s">
        <v>39</v>
      </c>
      <c r="F28406" s="50">
        <v>9824018000</v>
      </c>
      <c r="G28406" s="50">
        <v>9819018000</v>
      </c>
      <c r="H28406" s="50"/>
      <c r="I28406" s="50"/>
      <c r="J28406" s="50"/>
      <c r="K28406" s="50"/>
      <c r="L28406" s="50"/>
    </row>
    <row r="28407" spans="4:12" x14ac:dyDescent="0.25">
      <c r="D28407" s="50">
        <v>5097520200</v>
      </c>
      <c r="E28407" s="50" t="s">
        <v>39</v>
      </c>
      <c r="F28407" s="50">
        <v>9824020000</v>
      </c>
      <c r="G28407" s="50">
        <v>9819020000</v>
      </c>
      <c r="H28407" s="50"/>
      <c r="I28407" s="50"/>
      <c r="J28407" s="50"/>
      <c r="K28407" s="50"/>
      <c r="L28407" s="50"/>
    </row>
    <row r="28408" spans="4:12" x14ac:dyDescent="0.25">
      <c r="D28408" s="50">
        <v>5097520400</v>
      </c>
      <c r="E28408" s="50" t="s">
        <v>39</v>
      </c>
      <c r="F28408" s="50">
        <v>9824020000</v>
      </c>
      <c r="G28408" s="50">
        <v>9819020000</v>
      </c>
      <c r="H28408" s="50"/>
      <c r="I28408" s="50"/>
      <c r="J28408" s="50"/>
      <c r="K28408" s="50"/>
      <c r="L28408" s="50"/>
    </row>
    <row r="28409" spans="4:12" x14ac:dyDescent="0.25">
      <c r="D28409" s="50">
        <v>5097603200</v>
      </c>
      <c r="E28409" s="50" t="s">
        <v>39</v>
      </c>
      <c r="F28409" s="50">
        <v>9899999903</v>
      </c>
      <c r="G28409" s="50"/>
      <c r="H28409" s="50"/>
      <c r="I28409" s="50"/>
      <c r="J28409" s="50"/>
      <c r="K28409" s="50"/>
      <c r="L28409" s="50"/>
    </row>
    <row r="28410" spans="4:12" x14ac:dyDescent="0.25">
      <c r="D28410" s="50">
        <v>5097604200</v>
      </c>
      <c r="E28410" s="50" t="s">
        <v>39</v>
      </c>
      <c r="F28410" s="50">
        <v>9899999903</v>
      </c>
      <c r="G28410" s="50"/>
      <c r="H28410" s="50"/>
      <c r="I28410" s="50"/>
      <c r="J28410" s="50"/>
      <c r="K28410" s="50"/>
      <c r="L28410" s="50"/>
    </row>
    <row r="28411" spans="4:12" x14ac:dyDescent="0.25">
      <c r="D28411" s="50">
        <v>5097605200</v>
      </c>
      <c r="E28411" s="50" t="s">
        <v>39</v>
      </c>
      <c r="F28411" s="50">
        <v>9899999903</v>
      </c>
      <c r="G28411" s="50"/>
      <c r="H28411" s="50"/>
      <c r="I28411" s="50"/>
      <c r="J28411" s="50"/>
      <c r="K28411" s="50"/>
      <c r="L28411" s="50"/>
    </row>
    <row r="28412" spans="4:12" x14ac:dyDescent="0.25">
      <c r="D28412" s="50">
        <v>5097606200</v>
      </c>
      <c r="E28412" s="50" t="s">
        <v>39</v>
      </c>
      <c r="F28412" s="50">
        <v>9824006000</v>
      </c>
      <c r="G28412" s="50">
        <v>9819006000</v>
      </c>
      <c r="H28412" s="50"/>
      <c r="I28412" s="50"/>
      <c r="J28412" s="50"/>
      <c r="K28412" s="50"/>
      <c r="L28412" s="50"/>
    </row>
    <row r="28413" spans="4:12" x14ac:dyDescent="0.25">
      <c r="D28413" s="50">
        <v>5097608200</v>
      </c>
      <c r="E28413" s="50" t="s">
        <v>39</v>
      </c>
      <c r="F28413" s="50">
        <v>9824008000</v>
      </c>
      <c r="G28413" s="50">
        <v>9819008000</v>
      </c>
      <c r="H28413" s="50"/>
      <c r="I28413" s="50"/>
      <c r="J28413" s="50"/>
      <c r="K28413" s="50"/>
      <c r="L28413" s="50"/>
    </row>
    <row r="28414" spans="4:12" x14ac:dyDescent="0.25">
      <c r="D28414" s="50">
        <v>5097610200</v>
      </c>
      <c r="E28414" s="50" t="s">
        <v>39</v>
      </c>
      <c r="F28414" s="50">
        <v>9824010000</v>
      </c>
      <c r="G28414" s="50">
        <v>9819010000</v>
      </c>
      <c r="H28414" s="50"/>
      <c r="I28414" s="50"/>
      <c r="J28414" s="50"/>
      <c r="K28414" s="50"/>
      <c r="L28414" s="50"/>
    </row>
    <row r="28415" spans="4:12" x14ac:dyDescent="0.25">
      <c r="D28415" s="50">
        <v>5097612200</v>
      </c>
      <c r="E28415" s="50" t="s">
        <v>39</v>
      </c>
      <c r="F28415" s="50">
        <v>9824012000</v>
      </c>
      <c r="G28415" s="50">
        <v>9819012000</v>
      </c>
      <c r="H28415" s="50"/>
      <c r="I28415" s="50"/>
      <c r="J28415" s="50"/>
      <c r="K28415" s="50"/>
      <c r="L28415" s="50"/>
    </row>
    <row r="28416" spans="4:12" x14ac:dyDescent="0.25">
      <c r="D28416" s="50">
        <v>5097614200</v>
      </c>
      <c r="E28416" s="50" t="s">
        <v>39</v>
      </c>
      <c r="F28416" s="50">
        <v>9824014000</v>
      </c>
      <c r="G28416" s="50">
        <v>9819014000</v>
      </c>
      <c r="H28416" s="50"/>
      <c r="I28416" s="50"/>
      <c r="J28416" s="50"/>
      <c r="K28416" s="50"/>
      <c r="L28416" s="50"/>
    </row>
    <row r="28417" spans="4:12" x14ac:dyDescent="0.25">
      <c r="D28417" s="50">
        <v>5097616200</v>
      </c>
      <c r="E28417" s="50" t="s">
        <v>39</v>
      </c>
      <c r="F28417" s="50">
        <v>9824016000</v>
      </c>
      <c r="G28417" s="50">
        <v>9819016000</v>
      </c>
      <c r="H28417" s="50"/>
      <c r="I28417" s="50"/>
      <c r="J28417" s="50"/>
      <c r="K28417" s="50"/>
      <c r="L28417" s="50"/>
    </row>
    <row r="28418" spans="4:12" x14ac:dyDescent="0.25">
      <c r="D28418" s="50">
        <v>5097618200</v>
      </c>
      <c r="E28418" s="50" t="s">
        <v>39</v>
      </c>
      <c r="F28418" s="50">
        <v>9824018000</v>
      </c>
      <c r="G28418" s="50">
        <v>9819018000</v>
      </c>
      <c r="H28418" s="50"/>
      <c r="I28418" s="50"/>
      <c r="J28418" s="50"/>
      <c r="K28418" s="50"/>
      <c r="L28418" s="50"/>
    </row>
    <row r="28419" spans="4:12" x14ac:dyDescent="0.25">
      <c r="D28419" s="50">
        <v>5097620200</v>
      </c>
      <c r="E28419" s="50" t="s">
        <v>39</v>
      </c>
      <c r="F28419" s="50">
        <v>9824020000</v>
      </c>
      <c r="G28419" s="50">
        <v>9819020000</v>
      </c>
      <c r="H28419" s="50"/>
      <c r="I28419" s="50"/>
      <c r="J28419" s="50"/>
      <c r="K28419" s="50"/>
      <c r="L28419" s="50"/>
    </row>
    <row r="28420" spans="4:12" x14ac:dyDescent="0.25">
      <c r="D28420" s="50">
        <v>5097703200</v>
      </c>
      <c r="E28420" s="50" t="s">
        <v>39</v>
      </c>
      <c r="F28420" s="50">
        <v>9899999903</v>
      </c>
      <c r="G28420" s="50"/>
      <c r="H28420" s="50"/>
      <c r="I28420" s="50"/>
      <c r="J28420" s="50"/>
      <c r="K28420" s="50"/>
      <c r="L28420" s="50"/>
    </row>
    <row r="28421" spans="4:12" x14ac:dyDescent="0.25">
      <c r="D28421" s="50">
        <v>5097704200</v>
      </c>
      <c r="E28421" s="50" t="s">
        <v>39</v>
      </c>
      <c r="F28421" s="50">
        <v>9899999903</v>
      </c>
      <c r="G28421" s="50"/>
      <c r="H28421" s="50"/>
      <c r="I28421" s="50"/>
      <c r="J28421" s="50"/>
      <c r="K28421" s="50"/>
      <c r="L28421" s="50"/>
    </row>
    <row r="28422" spans="4:12" x14ac:dyDescent="0.25">
      <c r="D28422" s="50">
        <v>5097705200</v>
      </c>
      <c r="E28422" s="50" t="s">
        <v>39</v>
      </c>
      <c r="F28422" s="50">
        <v>9899999903</v>
      </c>
      <c r="G28422" s="50"/>
      <c r="H28422" s="50"/>
      <c r="I28422" s="50"/>
      <c r="J28422" s="50"/>
      <c r="K28422" s="50"/>
      <c r="L28422" s="50"/>
    </row>
    <row r="28423" spans="4:12" x14ac:dyDescent="0.25">
      <c r="D28423" s="50">
        <v>5097706200</v>
      </c>
      <c r="E28423" s="50" t="s">
        <v>39</v>
      </c>
      <c r="F28423" s="50">
        <v>9824006000</v>
      </c>
      <c r="G28423" s="50">
        <v>9819006000</v>
      </c>
      <c r="H28423" s="50"/>
      <c r="I28423" s="50"/>
      <c r="J28423" s="50"/>
      <c r="K28423" s="50"/>
      <c r="L28423" s="50"/>
    </row>
    <row r="28424" spans="4:12" x14ac:dyDescent="0.25">
      <c r="D28424" s="50">
        <v>5097708200</v>
      </c>
      <c r="E28424" s="50" t="s">
        <v>39</v>
      </c>
      <c r="F28424" s="50">
        <v>9824008000</v>
      </c>
      <c r="G28424" s="50">
        <v>9819008000</v>
      </c>
      <c r="H28424" s="50"/>
      <c r="I28424" s="50"/>
      <c r="J28424" s="50"/>
      <c r="K28424" s="50"/>
      <c r="L28424" s="50"/>
    </row>
    <row r="28425" spans="4:12" x14ac:dyDescent="0.25">
      <c r="D28425" s="50">
        <v>5097710200</v>
      </c>
      <c r="E28425" s="50" t="s">
        <v>39</v>
      </c>
      <c r="F28425" s="50">
        <v>9824010000</v>
      </c>
      <c r="G28425" s="50">
        <v>9819010000</v>
      </c>
      <c r="H28425" s="50"/>
      <c r="I28425" s="50"/>
      <c r="J28425" s="50"/>
      <c r="K28425" s="50"/>
      <c r="L28425" s="50"/>
    </row>
    <row r="28426" spans="4:12" x14ac:dyDescent="0.25">
      <c r="D28426" s="50">
        <v>5097712200</v>
      </c>
      <c r="E28426" s="50" t="s">
        <v>39</v>
      </c>
      <c r="F28426" s="50">
        <v>9824012000</v>
      </c>
      <c r="G28426" s="50">
        <v>9819012000</v>
      </c>
      <c r="H28426" s="50"/>
      <c r="I28426" s="50"/>
      <c r="J28426" s="50"/>
      <c r="K28426" s="50"/>
      <c r="L28426" s="50"/>
    </row>
    <row r="28427" spans="4:12" x14ac:dyDescent="0.25">
      <c r="D28427" s="50">
        <v>5097714200</v>
      </c>
      <c r="E28427" s="50" t="s">
        <v>39</v>
      </c>
      <c r="F28427" s="50">
        <v>9824014000</v>
      </c>
      <c r="G28427" s="50">
        <v>9819014000</v>
      </c>
      <c r="H28427" s="50"/>
      <c r="I28427" s="50"/>
      <c r="J28427" s="50"/>
      <c r="K28427" s="50"/>
      <c r="L28427" s="50"/>
    </row>
    <row r="28428" spans="4:12" x14ac:dyDescent="0.25">
      <c r="D28428" s="50">
        <v>5097716200</v>
      </c>
      <c r="E28428" s="50" t="s">
        <v>39</v>
      </c>
      <c r="F28428" s="50">
        <v>9824016000</v>
      </c>
      <c r="G28428" s="50">
        <v>9819016000</v>
      </c>
      <c r="H28428" s="50"/>
      <c r="I28428" s="50"/>
      <c r="J28428" s="50"/>
      <c r="K28428" s="50"/>
      <c r="L28428" s="50"/>
    </row>
    <row r="28429" spans="4:12" x14ac:dyDescent="0.25">
      <c r="D28429" s="50">
        <v>5097718200</v>
      </c>
      <c r="E28429" s="50" t="s">
        <v>39</v>
      </c>
      <c r="F28429" s="50">
        <v>9824018000</v>
      </c>
      <c r="G28429" s="50">
        <v>9819018000</v>
      </c>
      <c r="H28429" s="50"/>
      <c r="I28429" s="50"/>
      <c r="J28429" s="50"/>
      <c r="K28429" s="50"/>
      <c r="L28429" s="50"/>
    </row>
    <row r="28430" spans="4:12" x14ac:dyDescent="0.25">
      <c r="D28430" s="50">
        <v>5097720200</v>
      </c>
      <c r="E28430" s="50" t="s">
        <v>39</v>
      </c>
      <c r="F28430" s="50">
        <v>9824020000</v>
      </c>
      <c r="G28430" s="50">
        <v>9819020000</v>
      </c>
      <c r="H28430" s="50"/>
      <c r="I28430" s="50"/>
      <c r="J28430" s="50"/>
      <c r="K28430" s="50"/>
      <c r="L28430" s="50"/>
    </row>
    <row r="28431" spans="4:12" x14ac:dyDescent="0.25">
      <c r="D28431" s="50">
        <v>5097806200</v>
      </c>
      <c r="E28431" s="50" t="s">
        <v>39</v>
      </c>
      <c r="F28431" s="50">
        <v>9824006000</v>
      </c>
      <c r="G28431" s="50">
        <v>9819006000</v>
      </c>
      <c r="H28431" s="50"/>
      <c r="I28431" s="50"/>
      <c r="J28431" s="50"/>
      <c r="K28431" s="50"/>
      <c r="L28431" s="50"/>
    </row>
    <row r="28432" spans="4:12" x14ac:dyDescent="0.25">
      <c r="D28432" s="50">
        <v>5097808200</v>
      </c>
      <c r="E28432" s="50" t="s">
        <v>39</v>
      </c>
      <c r="F28432" s="50">
        <v>9824008000</v>
      </c>
      <c r="G28432" s="50">
        <v>9819008000</v>
      </c>
      <c r="H28432" s="50"/>
      <c r="I28432" s="50"/>
      <c r="J28432" s="50"/>
      <c r="K28432" s="50"/>
      <c r="L28432" s="50"/>
    </row>
    <row r="28433" spans="4:12" x14ac:dyDescent="0.25">
      <c r="D28433" s="50">
        <v>5097810200</v>
      </c>
      <c r="E28433" s="50" t="s">
        <v>39</v>
      </c>
      <c r="F28433" s="50">
        <v>9824010000</v>
      </c>
      <c r="G28433" s="50">
        <v>9819010000</v>
      </c>
      <c r="H28433" s="50"/>
      <c r="I28433" s="50"/>
      <c r="J28433" s="50"/>
      <c r="K28433" s="50"/>
      <c r="L28433" s="50"/>
    </row>
    <row r="28434" spans="4:12" x14ac:dyDescent="0.25">
      <c r="D28434" s="50">
        <v>5097812200</v>
      </c>
      <c r="E28434" s="50" t="s">
        <v>39</v>
      </c>
      <c r="F28434" s="50">
        <v>9824012000</v>
      </c>
      <c r="G28434" s="50">
        <v>9819012000</v>
      </c>
      <c r="H28434" s="50"/>
      <c r="I28434" s="50"/>
      <c r="J28434" s="50"/>
      <c r="K28434" s="50"/>
      <c r="L28434" s="50"/>
    </row>
    <row r="28435" spans="4:12" x14ac:dyDescent="0.25">
      <c r="D28435" s="50">
        <v>5097814200</v>
      </c>
      <c r="E28435" s="50" t="s">
        <v>39</v>
      </c>
      <c r="F28435" s="50">
        <v>9824014000</v>
      </c>
      <c r="G28435" s="50">
        <v>9819014000</v>
      </c>
      <c r="H28435" s="50"/>
      <c r="I28435" s="50"/>
      <c r="J28435" s="50"/>
      <c r="K28435" s="50"/>
      <c r="L28435" s="50"/>
    </row>
    <row r="28436" spans="4:12" x14ac:dyDescent="0.25">
      <c r="D28436" s="50">
        <v>5097816200</v>
      </c>
      <c r="E28436" s="50" t="s">
        <v>39</v>
      </c>
      <c r="F28436" s="50">
        <v>9824016000</v>
      </c>
      <c r="G28436" s="50">
        <v>9819016000</v>
      </c>
      <c r="H28436" s="50"/>
      <c r="I28436" s="50"/>
      <c r="J28436" s="50"/>
      <c r="K28436" s="50"/>
      <c r="L28436" s="50"/>
    </row>
    <row r="28437" spans="4:12" x14ac:dyDescent="0.25">
      <c r="D28437" s="50">
        <v>5097818200</v>
      </c>
      <c r="E28437" s="50" t="s">
        <v>39</v>
      </c>
      <c r="F28437" s="50">
        <v>9824018000</v>
      </c>
      <c r="G28437" s="50">
        <v>9819018000</v>
      </c>
      <c r="H28437" s="50"/>
      <c r="I28437" s="50"/>
      <c r="J28437" s="50"/>
      <c r="K28437" s="50"/>
      <c r="L28437" s="50"/>
    </row>
    <row r="28438" spans="4:12" x14ac:dyDescent="0.25">
      <c r="D28438" s="50">
        <v>5097820200</v>
      </c>
      <c r="E28438" s="50" t="s">
        <v>39</v>
      </c>
      <c r="F28438" s="50">
        <v>9824020000</v>
      </c>
      <c r="G28438" s="50">
        <v>9819020000</v>
      </c>
      <c r="H28438" s="50"/>
      <c r="I28438" s="50"/>
      <c r="J28438" s="50"/>
      <c r="K28438" s="50"/>
      <c r="L28438" s="50"/>
    </row>
    <row r="28439" spans="4:12" x14ac:dyDescent="0.25">
      <c r="D28439" s="50">
        <v>5097903200</v>
      </c>
      <c r="E28439" s="50" t="s">
        <v>39</v>
      </c>
      <c r="F28439" s="50">
        <v>9899999903</v>
      </c>
      <c r="G28439" s="50"/>
      <c r="H28439" s="50"/>
      <c r="I28439" s="50"/>
      <c r="J28439" s="50"/>
      <c r="K28439" s="50"/>
      <c r="L28439" s="50"/>
    </row>
    <row r="28440" spans="4:12" x14ac:dyDescent="0.25">
      <c r="D28440" s="50">
        <v>5097903700</v>
      </c>
      <c r="E28440" s="50" t="s">
        <v>39</v>
      </c>
      <c r="F28440" s="50">
        <v>9899999903</v>
      </c>
      <c r="G28440" s="50"/>
      <c r="H28440" s="50"/>
      <c r="I28440" s="50"/>
      <c r="J28440" s="50"/>
      <c r="K28440" s="50"/>
      <c r="L28440" s="50"/>
    </row>
    <row r="28441" spans="4:12" x14ac:dyDescent="0.25">
      <c r="D28441" s="50">
        <v>5097904200</v>
      </c>
      <c r="E28441" s="50" t="s">
        <v>39</v>
      </c>
      <c r="F28441" s="50">
        <v>9899999903</v>
      </c>
      <c r="G28441" s="50"/>
      <c r="H28441" s="50"/>
      <c r="I28441" s="50"/>
      <c r="J28441" s="50"/>
      <c r="K28441" s="50"/>
      <c r="L28441" s="50"/>
    </row>
    <row r="28442" spans="4:12" x14ac:dyDescent="0.25">
      <c r="D28442" s="50">
        <v>5097904700</v>
      </c>
      <c r="E28442" s="50" t="s">
        <v>39</v>
      </c>
      <c r="F28442" s="50">
        <v>9899999903</v>
      </c>
      <c r="G28442" s="50"/>
      <c r="H28442" s="50"/>
      <c r="I28442" s="50"/>
      <c r="J28442" s="50"/>
      <c r="K28442" s="50"/>
      <c r="L28442" s="50"/>
    </row>
    <row r="28443" spans="4:12" x14ac:dyDescent="0.25">
      <c r="D28443" s="50">
        <v>5097905200</v>
      </c>
      <c r="E28443" s="50" t="s">
        <v>39</v>
      </c>
      <c r="F28443" s="50">
        <v>9899999903</v>
      </c>
      <c r="G28443" s="50"/>
      <c r="H28443" s="50"/>
      <c r="I28443" s="50"/>
      <c r="J28443" s="50"/>
      <c r="K28443" s="50"/>
      <c r="L28443" s="50"/>
    </row>
    <row r="28444" spans="4:12" x14ac:dyDescent="0.25">
      <c r="D28444" s="50">
        <v>5097905700</v>
      </c>
      <c r="E28444" s="50" t="s">
        <v>39</v>
      </c>
      <c r="F28444" s="50">
        <v>9899999903</v>
      </c>
      <c r="G28444" s="50"/>
      <c r="H28444" s="50"/>
      <c r="I28444" s="50"/>
      <c r="J28444" s="50"/>
      <c r="K28444" s="50"/>
      <c r="L28444" s="50"/>
    </row>
    <row r="28445" spans="4:12" x14ac:dyDescent="0.25">
      <c r="D28445" s="50">
        <v>5097906200</v>
      </c>
      <c r="E28445" s="50" t="s">
        <v>39</v>
      </c>
      <c r="F28445" s="50">
        <v>9825706000</v>
      </c>
      <c r="G28445" s="50"/>
      <c r="H28445" s="50"/>
      <c r="I28445" s="50"/>
      <c r="J28445" s="50"/>
      <c r="K28445" s="50"/>
      <c r="L28445" s="50"/>
    </row>
    <row r="28446" spans="4:12" x14ac:dyDescent="0.25">
      <c r="D28446" s="50">
        <v>5097907200</v>
      </c>
      <c r="E28446" s="50" t="s">
        <v>39</v>
      </c>
      <c r="F28446" s="50">
        <v>9825708000</v>
      </c>
      <c r="G28446" s="50"/>
      <c r="H28446" s="50"/>
      <c r="I28446" s="50"/>
      <c r="J28446" s="50"/>
      <c r="K28446" s="50"/>
      <c r="L28446" s="50"/>
    </row>
    <row r="28447" spans="4:12" x14ac:dyDescent="0.25">
      <c r="D28447" s="50">
        <v>5097908200</v>
      </c>
      <c r="E28447" s="50" t="s">
        <v>39</v>
      </c>
      <c r="F28447" s="50">
        <v>9825708000</v>
      </c>
      <c r="G28447" s="50"/>
      <c r="H28447" s="50"/>
      <c r="I28447" s="50"/>
      <c r="J28447" s="50"/>
      <c r="K28447" s="50"/>
      <c r="L28447" s="50"/>
    </row>
    <row r="28448" spans="4:12" x14ac:dyDescent="0.25">
      <c r="D28448" s="50">
        <v>5097909200</v>
      </c>
      <c r="E28448" s="50" t="s">
        <v>39</v>
      </c>
      <c r="F28448" s="50">
        <v>9825710000</v>
      </c>
      <c r="G28448" s="50"/>
      <c r="H28448" s="50"/>
      <c r="I28448" s="50"/>
      <c r="J28448" s="50"/>
      <c r="K28448" s="50"/>
      <c r="L28448" s="50"/>
    </row>
    <row r="28449" spans="4:12" x14ac:dyDescent="0.25">
      <c r="D28449" s="50">
        <v>5097910200</v>
      </c>
      <c r="E28449" s="50" t="s">
        <v>39</v>
      </c>
      <c r="F28449" s="50">
        <v>9825710000</v>
      </c>
      <c r="G28449" s="50"/>
      <c r="H28449" s="50"/>
      <c r="I28449" s="50"/>
      <c r="J28449" s="50"/>
      <c r="K28449" s="50"/>
      <c r="L28449" s="50"/>
    </row>
    <row r="28450" spans="4:12" x14ac:dyDescent="0.25">
      <c r="D28450" s="50">
        <v>5097911200</v>
      </c>
      <c r="E28450" s="50" t="s">
        <v>39</v>
      </c>
      <c r="F28450" s="50">
        <v>9825712000</v>
      </c>
      <c r="G28450" s="50"/>
      <c r="H28450" s="50"/>
      <c r="I28450" s="50"/>
      <c r="J28450" s="50"/>
      <c r="K28450" s="50"/>
      <c r="L28450" s="50"/>
    </row>
    <row r="28451" spans="4:12" x14ac:dyDescent="0.25">
      <c r="D28451" s="50">
        <v>5097912200</v>
      </c>
      <c r="E28451" s="50" t="s">
        <v>39</v>
      </c>
      <c r="F28451" s="50">
        <v>9825712000</v>
      </c>
      <c r="G28451" s="50"/>
      <c r="H28451" s="50"/>
      <c r="I28451" s="50"/>
      <c r="J28451" s="50"/>
      <c r="K28451" s="50"/>
      <c r="L28451" s="50"/>
    </row>
    <row r="28452" spans="4:12" x14ac:dyDescent="0.25">
      <c r="D28452" s="50">
        <v>5097914200</v>
      </c>
      <c r="E28452" s="50" t="s">
        <v>39</v>
      </c>
      <c r="F28452" s="50">
        <v>9825714000</v>
      </c>
      <c r="G28452" s="50"/>
      <c r="H28452" s="50"/>
      <c r="I28452" s="50"/>
      <c r="J28452" s="50"/>
      <c r="K28452" s="50"/>
      <c r="L28452" s="50"/>
    </row>
    <row r="28453" spans="4:12" x14ac:dyDescent="0.25">
      <c r="D28453" s="50">
        <v>5097915200</v>
      </c>
      <c r="E28453" s="50" t="s">
        <v>39</v>
      </c>
      <c r="F28453" s="50">
        <v>9825716000</v>
      </c>
      <c r="G28453" s="50"/>
      <c r="H28453" s="50"/>
      <c r="I28453" s="50"/>
      <c r="J28453" s="50"/>
      <c r="K28453" s="50"/>
      <c r="L28453" s="50"/>
    </row>
    <row r="28454" spans="4:12" x14ac:dyDescent="0.25">
      <c r="D28454" s="50">
        <v>5097916200</v>
      </c>
      <c r="E28454" s="50" t="s">
        <v>39</v>
      </c>
      <c r="F28454" s="50">
        <v>9825716000</v>
      </c>
      <c r="G28454" s="50"/>
      <c r="H28454" s="50"/>
      <c r="I28454" s="50"/>
      <c r="J28454" s="50"/>
      <c r="K28454" s="50"/>
      <c r="L28454" s="50"/>
    </row>
    <row r="28455" spans="4:12" x14ac:dyDescent="0.25">
      <c r="D28455" s="50">
        <v>5097917200</v>
      </c>
      <c r="E28455" s="50" t="s">
        <v>39</v>
      </c>
      <c r="F28455" s="50">
        <v>9825718000</v>
      </c>
      <c r="G28455" s="50"/>
      <c r="H28455" s="50"/>
      <c r="I28455" s="50"/>
      <c r="J28455" s="50"/>
      <c r="K28455" s="50"/>
      <c r="L28455" s="50"/>
    </row>
    <row r="28456" spans="4:12" x14ac:dyDescent="0.25">
      <c r="D28456" s="50">
        <v>5097918200</v>
      </c>
      <c r="E28456" s="50" t="s">
        <v>39</v>
      </c>
      <c r="F28456" s="50">
        <v>9825718000</v>
      </c>
      <c r="G28456" s="50"/>
      <c r="H28456" s="50"/>
      <c r="I28456" s="50"/>
      <c r="J28456" s="50"/>
      <c r="K28456" s="50"/>
      <c r="L28456" s="50"/>
    </row>
    <row r="28457" spans="4:12" x14ac:dyDescent="0.25">
      <c r="D28457" s="50">
        <v>5097919200</v>
      </c>
      <c r="E28457" s="50" t="s">
        <v>39</v>
      </c>
      <c r="F28457" s="50">
        <v>9825720000</v>
      </c>
      <c r="G28457" s="50"/>
      <c r="H28457" s="50"/>
      <c r="I28457" s="50"/>
      <c r="J28457" s="50"/>
      <c r="K28457" s="50"/>
      <c r="L28457" s="50"/>
    </row>
    <row r="28458" spans="4:12" x14ac:dyDescent="0.25">
      <c r="D28458" s="50">
        <v>5097920200</v>
      </c>
      <c r="E28458" s="50" t="s">
        <v>39</v>
      </c>
      <c r="F28458" s="50">
        <v>9825720000</v>
      </c>
      <c r="G28458" s="50"/>
      <c r="H28458" s="50"/>
      <c r="I28458" s="50"/>
      <c r="J28458" s="50"/>
      <c r="K28458" s="50"/>
      <c r="L28458" s="50"/>
    </row>
    <row r="28459" spans="4:12" x14ac:dyDescent="0.25">
      <c r="D28459" s="50">
        <v>5098906110</v>
      </c>
      <c r="E28459" s="50" t="s">
        <v>39</v>
      </c>
      <c r="F28459" s="50">
        <v>9835606000</v>
      </c>
      <c r="G28459" s="50">
        <v>9819206000</v>
      </c>
      <c r="H28459" s="50"/>
      <c r="I28459" s="50"/>
      <c r="J28459" s="50"/>
      <c r="K28459" s="50"/>
      <c r="L28459" s="50"/>
    </row>
    <row r="28460" spans="4:12" x14ac:dyDescent="0.25">
      <c r="D28460" s="50">
        <v>5098906410</v>
      </c>
      <c r="E28460" s="50" t="s">
        <v>39</v>
      </c>
      <c r="F28460" s="50">
        <v>9835606000</v>
      </c>
      <c r="G28460" s="50">
        <v>9819206000</v>
      </c>
      <c r="H28460" s="50"/>
      <c r="I28460" s="50"/>
      <c r="J28460" s="50"/>
      <c r="K28460" s="50"/>
      <c r="L28460" s="50"/>
    </row>
    <row r="28461" spans="4:12" x14ac:dyDescent="0.25">
      <c r="D28461" s="50">
        <v>5098908110</v>
      </c>
      <c r="E28461" s="50" t="s">
        <v>39</v>
      </c>
      <c r="F28461" s="50">
        <v>9835608000</v>
      </c>
      <c r="G28461" s="50">
        <v>9819208000</v>
      </c>
      <c r="H28461" s="50"/>
      <c r="I28461" s="50"/>
      <c r="J28461" s="50"/>
      <c r="K28461" s="50"/>
      <c r="L28461" s="50"/>
    </row>
    <row r="28462" spans="4:12" x14ac:dyDescent="0.25">
      <c r="D28462" s="50">
        <v>5098908410</v>
      </c>
      <c r="E28462" s="50" t="s">
        <v>39</v>
      </c>
      <c r="F28462" s="50">
        <v>9835608000</v>
      </c>
      <c r="G28462" s="50">
        <v>9819208000</v>
      </c>
      <c r="H28462" s="50"/>
      <c r="I28462" s="50"/>
      <c r="J28462" s="50"/>
      <c r="K28462" s="50"/>
      <c r="L28462" s="50"/>
    </row>
    <row r="28463" spans="4:12" x14ac:dyDescent="0.25">
      <c r="D28463" s="50">
        <v>5098910115</v>
      </c>
      <c r="E28463" s="50" t="s">
        <v>39</v>
      </c>
      <c r="F28463" s="50">
        <v>9835610000</v>
      </c>
      <c r="G28463" s="50">
        <v>9819210000</v>
      </c>
      <c r="H28463" s="50"/>
      <c r="I28463" s="50"/>
      <c r="J28463" s="50"/>
      <c r="K28463" s="50"/>
      <c r="L28463" s="50"/>
    </row>
    <row r="28464" spans="4:12" x14ac:dyDescent="0.25">
      <c r="D28464" s="50">
        <v>5098910415</v>
      </c>
      <c r="E28464" s="50" t="s">
        <v>39</v>
      </c>
      <c r="F28464" s="50">
        <v>9835610000</v>
      </c>
      <c r="G28464" s="50">
        <v>9819210000</v>
      </c>
      <c r="H28464" s="50"/>
      <c r="I28464" s="50"/>
      <c r="J28464" s="50"/>
      <c r="K28464" s="50"/>
      <c r="L28464" s="50"/>
    </row>
    <row r="28465" spans="4:12" x14ac:dyDescent="0.25">
      <c r="D28465" s="50">
        <v>5098912115</v>
      </c>
      <c r="E28465" s="50" t="s">
        <v>39</v>
      </c>
      <c r="F28465" s="50">
        <v>9835612000</v>
      </c>
      <c r="G28465" s="50">
        <v>9819212000</v>
      </c>
      <c r="H28465" s="50"/>
      <c r="I28465" s="50"/>
      <c r="J28465" s="50"/>
      <c r="K28465" s="50"/>
      <c r="L28465" s="50"/>
    </row>
    <row r="28466" spans="4:12" x14ac:dyDescent="0.25">
      <c r="D28466" s="50">
        <v>5098912415</v>
      </c>
      <c r="E28466" s="50" t="s">
        <v>39</v>
      </c>
      <c r="F28466" s="50">
        <v>9835612000</v>
      </c>
      <c r="G28466" s="50">
        <v>9819212000</v>
      </c>
      <c r="H28466" s="50"/>
      <c r="I28466" s="50"/>
      <c r="J28466" s="50"/>
      <c r="K28466" s="50"/>
      <c r="L28466" s="50"/>
    </row>
    <row r="28467" spans="4:12" x14ac:dyDescent="0.25">
      <c r="D28467" s="50">
        <v>5098916120</v>
      </c>
      <c r="E28467" s="50" t="s">
        <v>39</v>
      </c>
      <c r="F28467" s="50">
        <v>9835616000</v>
      </c>
      <c r="G28467" s="50">
        <v>9819216000</v>
      </c>
      <c r="H28467" s="50"/>
      <c r="I28467" s="50"/>
      <c r="J28467" s="50"/>
      <c r="K28467" s="50"/>
      <c r="L28467" s="50"/>
    </row>
    <row r="28468" spans="4:12" x14ac:dyDescent="0.25">
      <c r="D28468" s="50">
        <v>5098916420</v>
      </c>
      <c r="E28468" s="50" t="s">
        <v>39</v>
      </c>
      <c r="F28468" s="50">
        <v>9835616000</v>
      </c>
      <c r="G28468" s="50">
        <v>9819216000</v>
      </c>
      <c r="H28468" s="50"/>
      <c r="I28468" s="50"/>
      <c r="J28468" s="50"/>
      <c r="K28468" s="50"/>
      <c r="L28468" s="50"/>
    </row>
    <row r="28469" spans="4:12" x14ac:dyDescent="0.25">
      <c r="D28469" s="50">
        <v>5098920120</v>
      </c>
      <c r="E28469" s="50" t="s">
        <v>39</v>
      </c>
      <c r="F28469" s="50">
        <v>9835620000</v>
      </c>
      <c r="G28469" s="50">
        <v>9819220000</v>
      </c>
      <c r="H28469" s="50"/>
      <c r="I28469" s="50"/>
      <c r="J28469" s="50"/>
      <c r="K28469" s="50"/>
      <c r="L28469" s="50"/>
    </row>
    <row r="28470" spans="4:12" x14ac:dyDescent="0.25">
      <c r="D28470" s="50">
        <v>5098920420</v>
      </c>
      <c r="E28470" s="50" t="s">
        <v>39</v>
      </c>
      <c r="F28470" s="50">
        <v>9835620000</v>
      </c>
      <c r="G28470" s="50">
        <v>9819220000</v>
      </c>
      <c r="H28470" s="50"/>
      <c r="I28470" s="50"/>
      <c r="J28470" s="50"/>
      <c r="K28470" s="50"/>
      <c r="L28470" s="50"/>
    </row>
    <row r="28471" spans="4:12" x14ac:dyDescent="0.25">
      <c r="D28471" s="50">
        <v>5099004220</v>
      </c>
      <c r="E28471" s="50" t="s">
        <v>39</v>
      </c>
      <c r="F28471" s="50">
        <v>9899999903</v>
      </c>
      <c r="G28471" s="50"/>
      <c r="H28471" s="50"/>
      <c r="I28471" s="50"/>
      <c r="J28471" s="50"/>
      <c r="K28471" s="50"/>
      <c r="L28471" s="50"/>
    </row>
    <row r="28472" spans="4:12" x14ac:dyDescent="0.25">
      <c r="D28472" s="50">
        <v>5099005225</v>
      </c>
      <c r="E28472" s="50" t="s">
        <v>39</v>
      </c>
      <c r="F28472" s="50">
        <v>9899999903</v>
      </c>
      <c r="G28472" s="50"/>
      <c r="H28472" s="50"/>
      <c r="I28472" s="50"/>
      <c r="J28472" s="50"/>
      <c r="K28472" s="50"/>
      <c r="L28472" s="50"/>
    </row>
    <row r="28473" spans="4:12" x14ac:dyDescent="0.25">
      <c r="D28473" s="50">
        <v>5099006230</v>
      </c>
      <c r="E28473" s="50" t="s">
        <v>39</v>
      </c>
      <c r="F28473" s="50">
        <v>9819206000</v>
      </c>
      <c r="G28473" s="50">
        <v>9835606000</v>
      </c>
      <c r="H28473" s="50"/>
      <c r="I28473" s="50"/>
      <c r="J28473" s="50"/>
      <c r="K28473" s="50"/>
      <c r="L28473" s="50"/>
    </row>
    <row r="28474" spans="4:12" x14ac:dyDescent="0.25">
      <c r="D28474" s="50">
        <v>5099008280</v>
      </c>
      <c r="E28474" s="50" t="s">
        <v>39</v>
      </c>
      <c r="F28474" s="50">
        <v>9819208000</v>
      </c>
      <c r="G28474" s="50">
        <v>9835608000</v>
      </c>
      <c r="H28474" s="50"/>
      <c r="I28474" s="50"/>
      <c r="J28474" s="50"/>
      <c r="K28474" s="50"/>
      <c r="L28474" s="50"/>
    </row>
    <row r="28475" spans="4:12" x14ac:dyDescent="0.25">
      <c r="D28475" s="50">
        <v>5099010250</v>
      </c>
      <c r="E28475" s="50" t="s">
        <v>39</v>
      </c>
      <c r="F28475" s="50">
        <v>9819210000</v>
      </c>
      <c r="G28475" s="50">
        <v>9835610000</v>
      </c>
      <c r="H28475" s="50"/>
      <c r="I28475" s="50"/>
      <c r="J28475" s="50"/>
      <c r="K28475" s="50"/>
      <c r="L28475" s="50"/>
    </row>
    <row r="28476" spans="4:12" x14ac:dyDescent="0.25">
      <c r="D28476" s="50">
        <v>5099012260</v>
      </c>
      <c r="E28476" s="50" t="s">
        <v>39</v>
      </c>
      <c r="F28476" s="50">
        <v>9819212000</v>
      </c>
      <c r="G28476" s="50">
        <v>9835612000</v>
      </c>
      <c r="H28476" s="50"/>
      <c r="I28476" s="50"/>
      <c r="J28476" s="50"/>
      <c r="K28476" s="50"/>
      <c r="L28476" s="50"/>
    </row>
    <row r="28477" spans="4:12" x14ac:dyDescent="0.25">
      <c r="D28477" s="50">
        <v>5099016280</v>
      </c>
      <c r="E28477" s="50" t="s">
        <v>39</v>
      </c>
      <c r="F28477" s="50">
        <v>9819216000</v>
      </c>
      <c r="G28477" s="50">
        <v>9835616000</v>
      </c>
      <c r="H28477" s="50"/>
      <c r="I28477" s="50"/>
      <c r="J28477" s="50"/>
      <c r="K28477" s="50"/>
      <c r="L28477" s="50"/>
    </row>
    <row r="28478" spans="4:12" x14ac:dyDescent="0.25">
      <c r="D28478" s="50">
        <v>5099020210</v>
      </c>
      <c r="E28478" s="50" t="s">
        <v>39</v>
      </c>
      <c r="F28478" s="50">
        <v>9819220000</v>
      </c>
      <c r="G28478" s="50">
        <v>9835620000</v>
      </c>
      <c r="H28478" s="50"/>
      <c r="I28478" s="50"/>
      <c r="J28478" s="50"/>
      <c r="K28478" s="50"/>
      <c r="L28478" s="50"/>
    </row>
    <row r="28479" spans="4:12" x14ac:dyDescent="0.25">
      <c r="D28479" s="50">
        <v>5099106200</v>
      </c>
      <c r="E28479" s="50" t="s">
        <v>39</v>
      </c>
      <c r="F28479" s="50">
        <v>9835206000</v>
      </c>
      <c r="G28479" s="50"/>
      <c r="H28479" s="50"/>
      <c r="I28479" s="50"/>
      <c r="J28479" s="50"/>
      <c r="K28479" s="50"/>
      <c r="L28479" s="50"/>
    </row>
    <row r="28480" spans="4:12" x14ac:dyDescent="0.25">
      <c r="D28480" s="50">
        <v>5099106400</v>
      </c>
      <c r="E28480" s="50" t="s">
        <v>39</v>
      </c>
      <c r="F28480" s="50">
        <v>9835206000</v>
      </c>
      <c r="G28480" s="50"/>
      <c r="H28480" s="50"/>
      <c r="I28480" s="50"/>
      <c r="J28480" s="50"/>
      <c r="K28480" s="50"/>
      <c r="L28480" s="50"/>
    </row>
    <row r="28481" spans="4:12" x14ac:dyDescent="0.25">
      <c r="D28481" s="50">
        <v>5099106700</v>
      </c>
      <c r="E28481" s="50" t="s">
        <v>39</v>
      </c>
      <c r="F28481" s="50">
        <v>9835206000</v>
      </c>
      <c r="G28481" s="50"/>
      <c r="H28481" s="50"/>
      <c r="I28481" s="50"/>
      <c r="J28481" s="50"/>
      <c r="K28481" s="50"/>
      <c r="L28481" s="50"/>
    </row>
    <row r="28482" spans="4:12" x14ac:dyDescent="0.25">
      <c r="D28482" s="50">
        <v>5099106900</v>
      </c>
      <c r="E28482" s="50" t="s">
        <v>39</v>
      </c>
      <c r="F28482" s="50">
        <v>9835206000</v>
      </c>
      <c r="G28482" s="50"/>
      <c r="H28482" s="50"/>
      <c r="I28482" s="50"/>
      <c r="J28482" s="50"/>
      <c r="K28482" s="50"/>
      <c r="L28482" s="50"/>
    </row>
    <row r="28483" spans="4:12" x14ac:dyDescent="0.25">
      <c r="D28483" s="50">
        <v>5099108200</v>
      </c>
      <c r="E28483" s="50" t="s">
        <v>39</v>
      </c>
      <c r="F28483" s="50">
        <v>9835208000</v>
      </c>
      <c r="G28483" s="50"/>
      <c r="H28483" s="50"/>
      <c r="I28483" s="50"/>
      <c r="J28483" s="50"/>
      <c r="K28483" s="50"/>
      <c r="L28483" s="50"/>
    </row>
    <row r="28484" spans="4:12" x14ac:dyDescent="0.25">
      <c r="D28484" s="50">
        <v>5099108400</v>
      </c>
      <c r="E28484" s="50" t="s">
        <v>39</v>
      </c>
      <c r="F28484" s="50">
        <v>9835208000</v>
      </c>
      <c r="G28484" s="50"/>
      <c r="H28484" s="50"/>
      <c r="I28484" s="50"/>
      <c r="J28484" s="50"/>
      <c r="K28484" s="50"/>
      <c r="L28484" s="50"/>
    </row>
    <row r="28485" spans="4:12" x14ac:dyDescent="0.25">
      <c r="D28485" s="50">
        <v>5099108700</v>
      </c>
      <c r="E28485" s="50" t="s">
        <v>39</v>
      </c>
      <c r="F28485" s="50">
        <v>9835208000</v>
      </c>
      <c r="G28485" s="50"/>
      <c r="H28485" s="50"/>
      <c r="I28485" s="50"/>
      <c r="J28485" s="50"/>
      <c r="K28485" s="50"/>
      <c r="L28485" s="50"/>
    </row>
    <row r="28486" spans="4:12" x14ac:dyDescent="0.25">
      <c r="D28486" s="50">
        <v>5099108900</v>
      </c>
      <c r="E28486" s="50" t="s">
        <v>39</v>
      </c>
      <c r="F28486" s="50">
        <v>9835208000</v>
      </c>
      <c r="G28486" s="50"/>
      <c r="H28486" s="50"/>
      <c r="I28486" s="50"/>
      <c r="J28486" s="50"/>
      <c r="K28486" s="50"/>
      <c r="L28486" s="50"/>
    </row>
    <row r="28487" spans="4:12" x14ac:dyDescent="0.25">
      <c r="D28487" s="50">
        <v>5099110200</v>
      </c>
      <c r="E28487" s="50" t="s">
        <v>39</v>
      </c>
      <c r="F28487" s="50">
        <v>9835210000</v>
      </c>
      <c r="G28487" s="50"/>
      <c r="H28487" s="50"/>
      <c r="I28487" s="50"/>
      <c r="J28487" s="50"/>
      <c r="K28487" s="50"/>
      <c r="L28487" s="50"/>
    </row>
    <row r="28488" spans="4:12" x14ac:dyDescent="0.25">
      <c r="D28488" s="50">
        <v>5099110400</v>
      </c>
      <c r="E28488" s="50" t="s">
        <v>39</v>
      </c>
      <c r="F28488" s="50">
        <v>9835210000</v>
      </c>
      <c r="G28488" s="50"/>
      <c r="H28488" s="50"/>
      <c r="I28488" s="50"/>
      <c r="J28488" s="50"/>
      <c r="K28488" s="50"/>
      <c r="L28488" s="50"/>
    </row>
    <row r="28489" spans="4:12" x14ac:dyDescent="0.25">
      <c r="D28489" s="50">
        <v>5099110700</v>
      </c>
      <c r="E28489" s="50" t="s">
        <v>39</v>
      </c>
      <c r="F28489" s="50">
        <v>9835210000</v>
      </c>
      <c r="G28489" s="50"/>
      <c r="H28489" s="50"/>
      <c r="I28489" s="50"/>
      <c r="J28489" s="50"/>
      <c r="K28489" s="50"/>
      <c r="L28489" s="50"/>
    </row>
    <row r="28490" spans="4:12" x14ac:dyDescent="0.25">
      <c r="D28490" s="50">
        <v>5099110900</v>
      </c>
      <c r="E28490" s="50" t="s">
        <v>39</v>
      </c>
      <c r="F28490" s="50">
        <v>9835210000</v>
      </c>
      <c r="G28490" s="50"/>
      <c r="H28490" s="50"/>
      <c r="I28490" s="50"/>
      <c r="J28490" s="50"/>
      <c r="K28490" s="50"/>
      <c r="L28490" s="50"/>
    </row>
    <row r="28491" spans="4:12" x14ac:dyDescent="0.25">
      <c r="D28491" s="50">
        <v>5099112200</v>
      </c>
      <c r="E28491" s="50" t="s">
        <v>39</v>
      </c>
      <c r="F28491" s="50">
        <v>9835212000</v>
      </c>
      <c r="G28491" s="50"/>
      <c r="H28491" s="50"/>
      <c r="I28491" s="50"/>
      <c r="J28491" s="50"/>
      <c r="K28491" s="50"/>
      <c r="L28491" s="50"/>
    </row>
    <row r="28492" spans="4:12" x14ac:dyDescent="0.25">
      <c r="D28492" s="50">
        <v>5099112400</v>
      </c>
      <c r="E28492" s="50" t="s">
        <v>39</v>
      </c>
      <c r="F28492" s="50">
        <v>9835212000</v>
      </c>
      <c r="G28492" s="50"/>
      <c r="H28492" s="50"/>
      <c r="I28492" s="50"/>
      <c r="J28492" s="50"/>
      <c r="K28492" s="50"/>
      <c r="L28492" s="50"/>
    </row>
    <row r="28493" spans="4:12" x14ac:dyDescent="0.25">
      <c r="D28493" s="50">
        <v>5099112700</v>
      </c>
      <c r="E28493" s="50" t="s">
        <v>39</v>
      </c>
      <c r="F28493" s="50">
        <v>9835212000</v>
      </c>
      <c r="G28493" s="50"/>
      <c r="H28493" s="50"/>
      <c r="I28493" s="50"/>
      <c r="J28493" s="50"/>
      <c r="K28493" s="50"/>
      <c r="L28493" s="50"/>
    </row>
    <row r="28494" spans="4:12" x14ac:dyDescent="0.25">
      <c r="D28494" s="50">
        <v>5099112900</v>
      </c>
      <c r="E28494" s="50" t="s">
        <v>39</v>
      </c>
      <c r="F28494" s="50">
        <v>9835212000</v>
      </c>
      <c r="G28494" s="50"/>
      <c r="H28494" s="50"/>
      <c r="I28494" s="50"/>
      <c r="J28494" s="50"/>
      <c r="K28494" s="50"/>
      <c r="L28494" s="50"/>
    </row>
    <row r="28495" spans="4:12" x14ac:dyDescent="0.25">
      <c r="D28495" s="50">
        <v>5099116200</v>
      </c>
      <c r="E28495" s="50" t="s">
        <v>39</v>
      </c>
      <c r="F28495" s="50">
        <v>9835216000</v>
      </c>
      <c r="G28495" s="50"/>
      <c r="H28495" s="50"/>
      <c r="I28495" s="50"/>
      <c r="J28495" s="50"/>
      <c r="K28495" s="50"/>
      <c r="L28495" s="50"/>
    </row>
    <row r="28496" spans="4:12" x14ac:dyDescent="0.25">
      <c r="D28496" s="50">
        <v>5099116400</v>
      </c>
      <c r="E28496" s="50" t="s">
        <v>39</v>
      </c>
      <c r="F28496" s="50">
        <v>9835216000</v>
      </c>
      <c r="G28496" s="50"/>
      <c r="H28496" s="50"/>
      <c r="I28496" s="50"/>
      <c r="J28496" s="50"/>
      <c r="K28496" s="50"/>
      <c r="L28496" s="50"/>
    </row>
    <row r="28497" spans="4:12" x14ac:dyDescent="0.25">
      <c r="D28497" s="50">
        <v>5099116700</v>
      </c>
      <c r="E28497" s="50" t="s">
        <v>39</v>
      </c>
      <c r="F28497" s="50">
        <v>9835216000</v>
      </c>
      <c r="G28497" s="50"/>
      <c r="H28497" s="50"/>
      <c r="I28497" s="50"/>
      <c r="J28497" s="50"/>
      <c r="K28497" s="50"/>
      <c r="L28497" s="50"/>
    </row>
    <row r="28498" spans="4:12" x14ac:dyDescent="0.25">
      <c r="D28498" s="50">
        <v>5099116900</v>
      </c>
      <c r="E28498" s="50" t="s">
        <v>39</v>
      </c>
      <c r="F28498" s="50">
        <v>9835216000</v>
      </c>
      <c r="G28498" s="50"/>
      <c r="H28498" s="50"/>
      <c r="I28498" s="50"/>
      <c r="J28498" s="50"/>
      <c r="K28498" s="50"/>
      <c r="L28498" s="50"/>
    </row>
    <row r="28499" spans="4:12" x14ac:dyDescent="0.25">
      <c r="D28499" s="50">
        <v>5099120200</v>
      </c>
      <c r="E28499" s="50" t="s">
        <v>39</v>
      </c>
      <c r="F28499" s="50">
        <v>9835220000</v>
      </c>
      <c r="G28499" s="50"/>
      <c r="H28499" s="50"/>
      <c r="I28499" s="50"/>
      <c r="J28499" s="50"/>
      <c r="K28499" s="50"/>
      <c r="L28499" s="50"/>
    </row>
    <row r="28500" spans="4:12" x14ac:dyDescent="0.25">
      <c r="D28500" s="50">
        <v>5099120400</v>
      </c>
      <c r="E28500" s="50" t="s">
        <v>39</v>
      </c>
      <c r="F28500" s="50">
        <v>9835220000</v>
      </c>
      <c r="G28500" s="50"/>
      <c r="H28500" s="50"/>
      <c r="I28500" s="50"/>
      <c r="J28500" s="50"/>
      <c r="K28500" s="50"/>
      <c r="L28500" s="50"/>
    </row>
    <row r="28501" spans="4:12" x14ac:dyDescent="0.25">
      <c r="D28501" s="50">
        <v>5099120700</v>
      </c>
      <c r="E28501" s="50" t="s">
        <v>39</v>
      </c>
      <c r="F28501" s="50">
        <v>9835220000</v>
      </c>
      <c r="G28501" s="50"/>
      <c r="H28501" s="50"/>
      <c r="I28501" s="50"/>
      <c r="J28501" s="50"/>
      <c r="K28501" s="50"/>
      <c r="L28501" s="50"/>
    </row>
    <row r="28502" spans="4:12" x14ac:dyDescent="0.25">
      <c r="D28502" s="50">
        <v>5099120900</v>
      </c>
      <c r="E28502" s="50" t="s">
        <v>39</v>
      </c>
      <c r="F28502" s="50">
        <v>9835220000</v>
      </c>
      <c r="G28502" s="50"/>
      <c r="H28502" s="50"/>
      <c r="I28502" s="50"/>
      <c r="J28502" s="50"/>
      <c r="K28502" s="50"/>
      <c r="L28502" s="50"/>
    </row>
    <row r="28503" spans="4:12" x14ac:dyDescent="0.25">
      <c r="D28503" s="50">
        <v>5099125200</v>
      </c>
      <c r="E28503" s="50" t="s">
        <v>39</v>
      </c>
      <c r="F28503" s="50">
        <v>9835225000</v>
      </c>
      <c r="G28503" s="50"/>
      <c r="H28503" s="50"/>
      <c r="I28503" s="50"/>
      <c r="J28503" s="50"/>
      <c r="K28503" s="50"/>
      <c r="L28503" s="50"/>
    </row>
    <row r="28504" spans="4:12" x14ac:dyDescent="0.25">
      <c r="D28504" s="50">
        <v>5099125400</v>
      </c>
      <c r="E28504" s="50" t="s">
        <v>39</v>
      </c>
      <c r="F28504" s="50">
        <v>9835225000</v>
      </c>
      <c r="G28504" s="50"/>
      <c r="H28504" s="50"/>
      <c r="I28504" s="50"/>
      <c r="J28504" s="50"/>
      <c r="K28504" s="50"/>
      <c r="L28504" s="50"/>
    </row>
    <row r="28505" spans="4:12" x14ac:dyDescent="0.25">
      <c r="D28505" s="50">
        <v>5099125900</v>
      </c>
      <c r="E28505" s="50" t="s">
        <v>39</v>
      </c>
      <c r="F28505" s="50">
        <v>9835225000</v>
      </c>
      <c r="G28505" s="50"/>
      <c r="H28505" s="50"/>
      <c r="I28505" s="50"/>
      <c r="J28505" s="50"/>
      <c r="K28505" s="50"/>
      <c r="L28505" s="50"/>
    </row>
    <row r="28506" spans="4:12" x14ac:dyDescent="0.25">
      <c r="D28506" s="50">
        <v>5099190000</v>
      </c>
      <c r="E28506" s="50" t="s">
        <v>39</v>
      </c>
      <c r="F28506" s="50">
        <v>9835206000</v>
      </c>
      <c r="G28506" s="50"/>
      <c r="H28506" s="50"/>
      <c r="I28506" s="50"/>
      <c r="J28506" s="50"/>
      <c r="K28506" s="50"/>
      <c r="L28506" s="50"/>
    </row>
    <row r="28507" spans="4:12" x14ac:dyDescent="0.25">
      <c r="D28507" s="50">
        <v>5099190100</v>
      </c>
      <c r="E28507" s="50" t="s">
        <v>39</v>
      </c>
      <c r="F28507" s="50">
        <v>9835208000</v>
      </c>
      <c r="G28507" s="50"/>
      <c r="H28507" s="50"/>
      <c r="I28507" s="50"/>
      <c r="J28507" s="50"/>
      <c r="K28507" s="50"/>
      <c r="L28507" s="50"/>
    </row>
    <row r="28508" spans="4:12" x14ac:dyDescent="0.25">
      <c r="D28508" s="50">
        <v>5099190200</v>
      </c>
      <c r="E28508" s="50" t="s">
        <v>39</v>
      </c>
      <c r="F28508" s="50">
        <v>9835210000</v>
      </c>
      <c r="G28508" s="50"/>
      <c r="H28508" s="50"/>
      <c r="I28508" s="50"/>
      <c r="J28508" s="50"/>
      <c r="K28508" s="50"/>
      <c r="L28508" s="50"/>
    </row>
    <row r="28509" spans="4:12" x14ac:dyDescent="0.25">
      <c r="D28509" s="50">
        <v>5099190300</v>
      </c>
      <c r="E28509" s="50" t="s">
        <v>39</v>
      </c>
      <c r="F28509" s="50">
        <v>9835212000</v>
      </c>
      <c r="G28509" s="50"/>
      <c r="H28509" s="50"/>
      <c r="I28509" s="50"/>
      <c r="J28509" s="50"/>
      <c r="K28509" s="50"/>
      <c r="L28509" s="50"/>
    </row>
    <row r="28510" spans="4:12" x14ac:dyDescent="0.25">
      <c r="D28510" s="50">
        <v>5099190400</v>
      </c>
      <c r="E28510" s="50" t="s">
        <v>39</v>
      </c>
      <c r="F28510" s="50">
        <v>9835216000</v>
      </c>
      <c r="G28510" s="50"/>
      <c r="H28510" s="50"/>
      <c r="I28510" s="50"/>
      <c r="J28510" s="50"/>
      <c r="K28510" s="50"/>
      <c r="L28510" s="50"/>
    </row>
    <row r="28511" spans="4:12" x14ac:dyDescent="0.25">
      <c r="D28511" s="50">
        <v>5099190500</v>
      </c>
      <c r="E28511" s="50" t="s">
        <v>39</v>
      </c>
      <c r="F28511" s="50">
        <v>9835220000</v>
      </c>
      <c r="G28511" s="50"/>
      <c r="H28511" s="50"/>
      <c r="I28511" s="50"/>
      <c r="J28511" s="50"/>
      <c r="K28511" s="50"/>
      <c r="L28511" s="50"/>
    </row>
    <row r="28512" spans="4:12" x14ac:dyDescent="0.25">
      <c r="D28512" s="50">
        <v>5099203200</v>
      </c>
      <c r="E28512" s="50" t="s">
        <v>39</v>
      </c>
      <c r="F28512" s="50">
        <v>9899999903</v>
      </c>
      <c r="G28512" s="50"/>
      <c r="H28512" s="50"/>
      <c r="I28512" s="50"/>
      <c r="J28512" s="50"/>
      <c r="K28512" s="50"/>
      <c r="L28512" s="50"/>
    </row>
    <row r="28513" spans="4:12" x14ac:dyDescent="0.25">
      <c r="D28513" s="50">
        <v>5099203700</v>
      </c>
      <c r="E28513" s="50" t="s">
        <v>39</v>
      </c>
      <c r="F28513" s="50">
        <v>9899999903</v>
      </c>
      <c r="G28513" s="50"/>
      <c r="H28513" s="50"/>
      <c r="I28513" s="50"/>
      <c r="J28513" s="50"/>
      <c r="K28513" s="50"/>
      <c r="L28513" s="50"/>
    </row>
    <row r="28514" spans="4:12" x14ac:dyDescent="0.25">
      <c r="D28514" s="50">
        <v>5099204100</v>
      </c>
      <c r="E28514" s="50" t="s">
        <v>39</v>
      </c>
      <c r="F28514" s="50">
        <v>9899999903</v>
      </c>
      <c r="G28514" s="50"/>
      <c r="H28514" s="50"/>
      <c r="I28514" s="50"/>
      <c r="J28514" s="50"/>
      <c r="K28514" s="50"/>
      <c r="L28514" s="50"/>
    </row>
    <row r="28515" spans="4:12" x14ac:dyDescent="0.25">
      <c r="D28515" s="50">
        <v>5099204200</v>
      </c>
      <c r="E28515" s="50" t="s">
        <v>39</v>
      </c>
      <c r="F28515" s="50">
        <v>9899999903</v>
      </c>
      <c r="G28515" s="50"/>
      <c r="H28515" s="50"/>
      <c r="I28515" s="50"/>
      <c r="J28515" s="50"/>
      <c r="K28515" s="50"/>
      <c r="L28515" s="50"/>
    </row>
    <row r="28516" spans="4:12" x14ac:dyDescent="0.25">
      <c r="D28516" s="50">
        <v>5099204400</v>
      </c>
      <c r="E28516" s="50" t="s">
        <v>39</v>
      </c>
      <c r="F28516" s="50">
        <v>9899999903</v>
      </c>
      <c r="G28516" s="50"/>
      <c r="H28516" s="50"/>
      <c r="I28516" s="50"/>
      <c r="J28516" s="50"/>
      <c r="K28516" s="50"/>
      <c r="L28516" s="50"/>
    </row>
    <row r="28517" spans="4:12" x14ac:dyDescent="0.25">
      <c r="D28517" s="50">
        <v>5099204700</v>
      </c>
      <c r="E28517" s="50" t="s">
        <v>39</v>
      </c>
      <c r="F28517" s="50">
        <v>9899999903</v>
      </c>
      <c r="G28517" s="50"/>
      <c r="H28517" s="50"/>
      <c r="I28517" s="50"/>
      <c r="J28517" s="50"/>
      <c r="K28517" s="50"/>
      <c r="L28517" s="50"/>
    </row>
    <row r="28518" spans="4:12" x14ac:dyDescent="0.25">
      <c r="D28518" s="50">
        <v>5099205100</v>
      </c>
      <c r="E28518" s="50" t="s">
        <v>39</v>
      </c>
      <c r="F28518" s="50">
        <v>9899999903</v>
      </c>
      <c r="G28518" s="50"/>
      <c r="H28518" s="50"/>
      <c r="I28518" s="50"/>
      <c r="J28518" s="50"/>
      <c r="K28518" s="50"/>
      <c r="L28518" s="50"/>
    </row>
    <row r="28519" spans="4:12" x14ac:dyDescent="0.25">
      <c r="D28519" s="50">
        <v>5099205200</v>
      </c>
      <c r="E28519" s="50" t="s">
        <v>39</v>
      </c>
      <c r="F28519" s="50">
        <v>9899999903</v>
      </c>
      <c r="G28519" s="50"/>
      <c r="H28519" s="50"/>
      <c r="I28519" s="50"/>
      <c r="J28519" s="50"/>
      <c r="K28519" s="50"/>
      <c r="L28519" s="50"/>
    </row>
    <row r="28520" spans="4:12" x14ac:dyDescent="0.25">
      <c r="D28520" s="50">
        <v>5099205400</v>
      </c>
      <c r="E28520" s="50" t="s">
        <v>39</v>
      </c>
      <c r="F28520" s="50">
        <v>9899999903</v>
      </c>
      <c r="G28520" s="50"/>
      <c r="H28520" s="50"/>
      <c r="I28520" s="50"/>
      <c r="J28520" s="50"/>
      <c r="K28520" s="50"/>
      <c r="L28520" s="50"/>
    </row>
    <row r="28521" spans="4:12" x14ac:dyDescent="0.25">
      <c r="D28521" s="50">
        <v>5099205700</v>
      </c>
      <c r="E28521" s="50" t="s">
        <v>39</v>
      </c>
      <c r="F28521" s="50">
        <v>9899999903</v>
      </c>
      <c r="G28521" s="50"/>
      <c r="H28521" s="50"/>
      <c r="I28521" s="50"/>
      <c r="J28521" s="50"/>
      <c r="K28521" s="50"/>
      <c r="L28521" s="50"/>
    </row>
    <row r="28522" spans="4:12" x14ac:dyDescent="0.25">
      <c r="D28522" s="50">
        <v>5099206100</v>
      </c>
      <c r="E28522" s="50" t="s">
        <v>39</v>
      </c>
      <c r="F28522" s="50">
        <v>9824006000</v>
      </c>
      <c r="G28522" s="50">
        <v>9819006000</v>
      </c>
      <c r="H28522" s="50"/>
      <c r="I28522" s="50"/>
      <c r="J28522" s="50"/>
      <c r="K28522" s="50"/>
      <c r="L28522" s="50"/>
    </row>
    <row r="28523" spans="4:12" x14ac:dyDescent="0.25">
      <c r="D28523" s="50">
        <v>5099206200</v>
      </c>
      <c r="E28523" s="50" t="s">
        <v>39</v>
      </c>
      <c r="F28523" s="50">
        <v>9824006000</v>
      </c>
      <c r="G28523" s="50">
        <v>9819006000</v>
      </c>
      <c r="H28523" s="50"/>
      <c r="I28523" s="50"/>
      <c r="J28523" s="50"/>
      <c r="K28523" s="50"/>
      <c r="L28523" s="50"/>
    </row>
    <row r="28524" spans="4:12" x14ac:dyDescent="0.25">
      <c r="D28524" s="50">
        <v>5099206400</v>
      </c>
      <c r="E28524" s="50" t="s">
        <v>39</v>
      </c>
      <c r="F28524" s="50">
        <v>9824006000</v>
      </c>
      <c r="G28524" s="50">
        <v>9819006000</v>
      </c>
      <c r="H28524" s="50"/>
      <c r="I28524" s="50"/>
      <c r="J28524" s="50"/>
      <c r="K28524" s="50"/>
      <c r="L28524" s="50"/>
    </row>
    <row r="28525" spans="4:12" x14ac:dyDescent="0.25">
      <c r="D28525" s="50">
        <v>5099206700</v>
      </c>
      <c r="E28525" s="50" t="s">
        <v>39</v>
      </c>
      <c r="F28525" s="50">
        <v>9824008000</v>
      </c>
      <c r="G28525" s="50">
        <v>9819008000</v>
      </c>
      <c r="H28525" s="50"/>
      <c r="I28525" s="50"/>
      <c r="J28525" s="50"/>
      <c r="K28525" s="50"/>
      <c r="L28525" s="50"/>
    </row>
    <row r="28526" spans="4:12" x14ac:dyDescent="0.25">
      <c r="D28526" s="50">
        <v>5099207200</v>
      </c>
      <c r="E28526" s="50" t="s">
        <v>39</v>
      </c>
      <c r="F28526" s="50">
        <v>9824008000</v>
      </c>
      <c r="G28526" s="50">
        <v>9819008000</v>
      </c>
      <c r="H28526" s="50"/>
      <c r="I28526" s="50"/>
      <c r="J28526" s="50"/>
      <c r="K28526" s="50"/>
      <c r="L28526" s="50"/>
    </row>
    <row r="28527" spans="4:12" x14ac:dyDescent="0.25">
      <c r="D28527" s="50">
        <v>5099207700</v>
      </c>
      <c r="E28527" s="50" t="s">
        <v>39</v>
      </c>
      <c r="F28527" s="50">
        <v>9824008000</v>
      </c>
      <c r="G28527" s="50">
        <v>9819008000</v>
      </c>
      <c r="H28527" s="50"/>
      <c r="I28527" s="50"/>
      <c r="J28527" s="50"/>
      <c r="K28527" s="50"/>
      <c r="L28527" s="50"/>
    </row>
    <row r="28528" spans="4:12" x14ac:dyDescent="0.25">
      <c r="D28528" s="50">
        <v>5099208100</v>
      </c>
      <c r="E28528" s="50" t="s">
        <v>39</v>
      </c>
      <c r="F28528" s="50">
        <v>9824008000</v>
      </c>
      <c r="G28528" s="50">
        <v>9819008000</v>
      </c>
      <c r="H28528" s="50"/>
      <c r="I28528" s="50"/>
      <c r="J28528" s="50"/>
      <c r="K28528" s="50"/>
      <c r="L28528" s="50"/>
    </row>
    <row r="28529" spans="4:12" x14ac:dyDescent="0.25">
      <c r="D28529" s="50">
        <v>5099208200</v>
      </c>
      <c r="E28529" s="50" t="s">
        <v>39</v>
      </c>
      <c r="F28529" s="50">
        <v>9824008000</v>
      </c>
      <c r="G28529" s="50">
        <v>9819008000</v>
      </c>
      <c r="H28529" s="50"/>
      <c r="I28529" s="50"/>
      <c r="J28529" s="50"/>
      <c r="K28529" s="50"/>
      <c r="L28529" s="50"/>
    </row>
    <row r="28530" spans="4:12" x14ac:dyDescent="0.25">
      <c r="D28530" s="50">
        <v>5099208400</v>
      </c>
      <c r="E28530" s="50" t="s">
        <v>39</v>
      </c>
      <c r="F28530" s="50">
        <v>9824008000</v>
      </c>
      <c r="G28530" s="50">
        <v>9819008000</v>
      </c>
      <c r="H28530" s="50"/>
      <c r="I28530" s="50"/>
      <c r="J28530" s="50"/>
      <c r="K28530" s="50"/>
      <c r="L28530" s="50"/>
    </row>
    <row r="28531" spans="4:12" x14ac:dyDescent="0.25">
      <c r="D28531" s="50">
        <v>5099208700</v>
      </c>
      <c r="E28531" s="50" t="s">
        <v>39</v>
      </c>
      <c r="F28531" s="50">
        <v>9824010000</v>
      </c>
      <c r="G28531" s="50">
        <v>9819010000</v>
      </c>
      <c r="H28531" s="50"/>
      <c r="I28531" s="50"/>
      <c r="J28531" s="50"/>
      <c r="K28531" s="50"/>
      <c r="L28531" s="50"/>
    </row>
    <row r="28532" spans="4:12" x14ac:dyDescent="0.25">
      <c r="D28532" s="50">
        <v>5099209200</v>
      </c>
      <c r="E28532" s="50" t="s">
        <v>39</v>
      </c>
      <c r="F28532" s="50">
        <v>9824010000</v>
      </c>
      <c r="G28532" s="50">
        <v>9819010000</v>
      </c>
      <c r="H28532" s="50"/>
      <c r="I28532" s="50"/>
      <c r="J28532" s="50"/>
      <c r="K28532" s="50"/>
      <c r="L28532" s="50"/>
    </row>
    <row r="28533" spans="4:12" x14ac:dyDescent="0.25">
      <c r="D28533" s="50">
        <v>5099209700</v>
      </c>
      <c r="E28533" s="50" t="s">
        <v>39</v>
      </c>
      <c r="F28533" s="50">
        <v>9824010000</v>
      </c>
      <c r="G28533" s="50">
        <v>9819010000</v>
      </c>
      <c r="H28533" s="50"/>
      <c r="I28533" s="50"/>
      <c r="J28533" s="50"/>
      <c r="K28533" s="50"/>
      <c r="L28533" s="50"/>
    </row>
    <row r="28534" spans="4:12" x14ac:dyDescent="0.25">
      <c r="D28534" s="50">
        <v>5099210100</v>
      </c>
      <c r="E28534" s="50" t="s">
        <v>39</v>
      </c>
      <c r="F28534" s="50">
        <v>9824010000</v>
      </c>
      <c r="G28534" s="50">
        <v>9819010000</v>
      </c>
      <c r="H28534" s="50"/>
      <c r="I28534" s="50"/>
      <c r="J28534" s="50"/>
      <c r="K28534" s="50"/>
      <c r="L28534" s="50"/>
    </row>
    <row r="28535" spans="4:12" x14ac:dyDescent="0.25">
      <c r="D28535" s="50">
        <v>5099210200</v>
      </c>
      <c r="E28535" s="50" t="s">
        <v>39</v>
      </c>
      <c r="F28535" s="50">
        <v>9824010000</v>
      </c>
      <c r="G28535" s="50">
        <v>9819010000</v>
      </c>
      <c r="H28535" s="50"/>
      <c r="I28535" s="50"/>
      <c r="J28535" s="50"/>
      <c r="K28535" s="50"/>
      <c r="L28535" s="50"/>
    </row>
    <row r="28536" spans="4:12" x14ac:dyDescent="0.25">
      <c r="D28536" s="50">
        <v>5099210400</v>
      </c>
      <c r="E28536" s="50" t="s">
        <v>39</v>
      </c>
      <c r="F28536" s="50">
        <v>9824010000</v>
      </c>
      <c r="G28536" s="50">
        <v>9819010000</v>
      </c>
      <c r="H28536" s="50"/>
      <c r="I28536" s="50"/>
      <c r="J28536" s="50"/>
      <c r="K28536" s="50"/>
      <c r="L28536" s="50"/>
    </row>
    <row r="28537" spans="4:12" x14ac:dyDescent="0.25">
      <c r="D28537" s="50">
        <v>5099212100</v>
      </c>
      <c r="E28537" s="50" t="s">
        <v>39</v>
      </c>
      <c r="F28537" s="50">
        <v>9824012000</v>
      </c>
      <c r="G28537" s="50">
        <v>9819012000</v>
      </c>
      <c r="H28537" s="50"/>
      <c r="I28537" s="50"/>
      <c r="J28537" s="50"/>
      <c r="K28537" s="50"/>
      <c r="L28537" s="50"/>
    </row>
    <row r="28538" spans="4:12" x14ac:dyDescent="0.25">
      <c r="D28538" s="50">
        <v>5099212200</v>
      </c>
      <c r="E28538" s="50" t="s">
        <v>39</v>
      </c>
      <c r="F28538" s="50">
        <v>9824012000</v>
      </c>
      <c r="G28538" s="50">
        <v>9819012000</v>
      </c>
      <c r="H28538" s="50"/>
      <c r="I28538" s="50"/>
      <c r="J28538" s="50"/>
      <c r="K28538" s="50"/>
      <c r="L28538" s="50"/>
    </row>
    <row r="28539" spans="4:12" x14ac:dyDescent="0.25">
      <c r="D28539" s="50">
        <v>5099212400</v>
      </c>
      <c r="E28539" s="50" t="s">
        <v>39</v>
      </c>
      <c r="F28539" s="50">
        <v>9824012000</v>
      </c>
      <c r="G28539" s="50">
        <v>9819012000</v>
      </c>
      <c r="H28539" s="50"/>
      <c r="I28539" s="50"/>
      <c r="J28539" s="50"/>
      <c r="K28539" s="50"/>
      <c r="L28539" s="50"/>
    </row>
    <row r="28540" spans="4:12" x14ac:dyDescent="0.25">
      <c r="D28540" s="50">
        <v>5099214100</v>
      </c>
      <c r="E28540" s="50" t="s">
        <v>39</v>
      </c>
      <c r="F28540" s="50">
        <v>9824014000</v>
      </c>
      <c r="G28540" s="50">
        <v>9819014000</v>
      </c>
      <c r="H28540" s="50"/>
      <c r="I28540" s="50"/>
      <c r="J28540" s="50"/>
      <c r="K28540" s="50"/>
      <c r="L28540" s="50"/>
    </row>
    <row r="28541" spans="4:12" x14ac:dyDescent="0.25">
      <c r="D28541" s="50">
        <v>5099214200</v>
      </c>
      <c r="E28541" s="50" t="s">
        <v>39</v>
      </c>
      <c r="F28541" s="50">
        <v>9824014000</v>
      </c>
      <c r="G28541" s="50">
        <v>9819014000</v>
      </c>
      <c r="H28541" s="50"/>
      <c r="I28541" s="50"/>
      <c r="J28541" s="50"/>
      <c r="K28541" s="50"/>
      <c r="L28541" s="50"/>
    </row>
    <row r="28542" spans="4:12" x14ac:dyDescent="0.25">
      <c r="D28542" s="50">
        <v>5099214400</v>
      </c>
      <c r="E28542" s="50" t="s">
        <v>39</v>
      </c>
      <c r="F28542" s="50">
        <v>9824014000</v>
      </c>
      <c r="G28542" s="50">
        <v>9819014000</v>
      </c>
      <c r="H28542" s="50"/>
      <c r="I28542" s="50"/>
      <c r="J28542" s="50"/>
      <c r="K28542" s="50"/>
      <c r="L28542" s="50"/>
    </row>
    <row r="28543" spans="4:12" x14ac:dyDescent="0.25">
      <c r="D28543" s="50">
        <v>5099216100</v>
      </c>
      <c r="E28543" s="50" t="s">
        <v>39</v>
      </c>
      <c r="F28543" s="50">
        <v>9824016000</v>
      </c>
      <c r="G28543" s="50">
        <v>9819016000</v>
      </c>
      <c r="H28543" s="50"/>
      <c r="I28543" s="50"/>
      <c r="J28543" s="50"/>
      <c r="K28543" s="50"/>
      <c r="L28543" s="50"/>
    </row>
    <row r="28544" spans="4:12" x14ac:dyDescent="0.25">
      <c r="D28544" s="50">
        <v>5099216200</v>
      </c>
      <c r="E28544" s="50" t="s">
        <v>39</v>
      </c>
      <c r="F28544" s="50">
        <v>9824016000</v>
      </c>
      <c r="G28544" s="50">
        <v>9819016000</v>
      </c>
      <c r="H28544" s="50"/>
      <c r="I28544" s="50"/>
      <c r="J28544" s="50"/>
      <c r="K28544" s="50"/>
      <c r="L28544" s="50"/>
    </row>
    <row r="28545" spans="4:12" x14ac:dyDescent="0.25">
      <c r="D28545" s="50">
        <v>5099216400</v>
      </c>
      <c r="E28545" s="50" t="s">
        <v>39</v>
      </c>
      <c r="F28545" s="50">
        <v>9824016000</v>
      </c>
      <c r="G28545" s="50">
        <v>9819016000</v>
      </c>
      <c r="H28545" s="50"/>
      <c r="I28545" s="50"/>
      <c r="J28545" s="50"/>
      <c r="K28545" s="50"/>
      <c r="L28545" s="50"/>
    </row>
    <row r="28546" spans="4:12" x14ac:dyDescent="0.25">
      <c r="D28546" s="50">
        <v>5099218100</v>
      </c>
      <c r="E28546" s="50" t="s">
        <v>39</v>
      </c>
      <c r="F28546" s="50">
        <v>9824018000</v>
      </c>
      <c r="G28546" s="50">
        <v>9819018000</v>
      </c>
      <c r="H28546" s="50"/>
      <c r="I28546" s="50"/>
      <c r="J28546" s="50"/>
      <c r="K28546" s="50"/>
      <c r="L28546" s="50"/>
    </row>
    <row r="28547" spans="4:12" x14ac:dyDescent="0.25">
      <c r="D28547" s="50">
        <v>5099218200</v>
      </c>
      <c r="E28547" s="50" t="s">
        <v>39</v>
      </c>
      <c r="F28547" s="50">
        <v>9824018000</v>
      </c>
      <c r="G28547" s="50">
        <v>9819018000</v>
      </c>
      <c r="H28547" s="50"/>
      <c r="I28547" s="50"/>
      <c r="J28547" s="50"/>
      <c r="K28547" s="50"/>
      <c r="L28547" s="50"/>
    </row>
    <row r="28548" spans="4:12" x14ac:dyDescent="0.25">
      <c r="D28548" s="50">
        <v>5099218400</v>
      </c>
      <c r="E28548" s="50" t="s">
        <v>39</v>
      </c>
      <c r="F28548" s="50">
        <v>9824018000</v>
      </c>
      <c r="G28548" s="50">
        <v>9819018000</v>
      </c>
      <c r="H28548" s="50"/>
      <c r="I28548" s="50"/>
      <c r="J28548" s="50"/>
      <c r="K28548" s="50"/>
      <c r="L28548" s="50"/>
    </row>
    <row r="28549" spans="4:12" x14ac:dyDescent="0.25">
      <c r="D28549" s="50">
        <v>5099220100</v>
      </c>
      <c r="E28549" s="50" t="s">
        <v>39</v>
      </c>
      <c r="F28549" s="50">
        <v>9824020000</v>
      </c>
      <c r="G28549" s="50">
        <v>9819020000</v>
      </c>
      <c r="H28549" s="50"/>
      <c r="I28549" s="50"/>
      <c r="J28549" s="50"/>
      <c r="K28549" s="50"/>
      <c r="L28549" s="50"/>
    </row>
    <row r="28550" spans="4:12" x14ac:dyDescent="0.25">
      <c r="D28550" s="50">
        <v>5099220200</v>
      </c>
      <c r="E28550" s="50" t="s">
        <v>39</v>
      </c>
      <c r="F28550" s="50">
        <v>9824020000</v>
      </c>
      <c r="G28550" s="50">
        <v>9819020000</v>
      </c>
      <c r="H28550" s="50"/>
      <c r="I28550" s="50"/>
      <c r="J28550" s="50"/>
      <c r="K28550" s="50"/>
      <c r="L28550" s="50"/>
    </row>
    <row r="28551" spans="4:12" x14ac:dyDescent="0.25">
      <c r="D28551" s="50">
        <v>5099220400</v>
      </c>
      <c r="E28551" s="50" t="s">
        <v>39</v>
      </c>
      <c r="F28551" s="50">
        <v>9824020000</v>
      </c>
      <c r="G28551" s="50">
        <v>9819020000</v>
      </c>
      <c r="H28551" s="50"/>
      <c r="I28551" s="50"/>
      <c r="J28551" s="50"/>
      <c r="K28551" s="50"/>
      <c r="L28551" s="50"/>
    </row>
    <row r="28552" spans="4:12" x14ac:dyDescent="0.25">
      <c r="D28552" s="108">
        <v>5099306100</v>
      </c>
      <c r="E28552" s="108" t="s">
        <v>39</v>
      </c>
      <c r="F28552" s="108">
        <v>9819006000</v>
      </c>
      <c r="G28552" s="108">
        <v>9824006000</v>
      </c>
      <c r="H28552" s="50"/>
      <c r="I28552" s="50" t="s">
        <v>3541</v>
      </c>
      <c r="J28552" s="50" t="s">
        <v>3541</v>
      </c>
      <c r="K28552" s="50" t="s">
        <v>3541</v>
      </c>
      <c r="L28552" s="50" t="s">
        <v>3541</v>
      </c>
    </row>
    <row r="28553" spans="4:12" x14ac:dyDescent="0.25">
      <c r="D28553" s="108">
        <v>5099308100</v>
      </c>
      <c r="E28553" s="108" t="s">
        <v>39</v>
      </c>
      <c r="F28553" s="108">
        <v>9819008000</v>
      </c>
      <c r="G28553" s="108">
        <v>9824008000</v>
      </c>
      <c r="H28553" s="50"/>
      <c r="I28553" s="50" t="s">
        <v>3541</v>
      </c>
      <c r="J28553" s="50" t="s">
        <v>3541</v>
      </c>
      <c r="K28553" s="50" t="s">
        <v>3541</v>
      </c>
      <c r="L28553" s="50" t="s">
        <v>3541</v>
      </c>
    </row>
    <row r="28554" spans="4:12" x14ac:dyDescent="0.25">
      <c r="D28554" s="108">
        <v>5099310100</v>
      </c>
      <c r="E28554" s="108" t="s">
        <v>39</v>
      </c>
      <c r="F28554" s="108">
        <v>9819010000</v>
      </c>
      <c r="G28554" s="108">
        <v>9824010000</v>
      </c>
      <c r="H28554" s="50"/>
      <c r="I28554" s="50" t="s">
        <v>3541</v>
      </c>
      <c r="J28554" s="50" t="s">
        <v>3541</v>
      </c>
      <c r="K28554" s="50" t="s">
        <v>3541</v>
      </c>
      <c r="L28554" s="50" t="s">
        <v>3541</v>
      </c>
    </row>
    <row r="28555" spans="4:12" x14ac:dyDescent="0.25">
      <c r="D28555" s="108">
        <v>5099312100</v>
      </c>
      <c r="E28555" s="108" t="s">
        <v>39</v>
      </c>
      <c r="F28555" s="108">
        <v>9819012000</v>
      </c>
      <c r="G28555" s="108">
        <v>9824012000</v>
      </c>
      <c r="H28555" s="50"/>
      <c r="I28555" s="50" t="s">
        <v>3541</v>
      </c>
      <c r="J28555" s="50" t="s">
        <v>3541</v>
      </c>
      <c r="K28555" s="50" t="s">
        <v>3541</v>
      </c>
      <c r="L28555" s="50" t="s">
        <v>3541</v>
      </c>
    </row>
    <row r="28556" spans="4:12" x14ac:dyDescent="0.25">
      <c r="D28556" s="108">
        <v>5099316100</v>
      </c>
      <c r="E28556" s="108" t="s">
        <v>39</v>
      </c>
      <c r="F28556" s="108">
        <v>9819016000</v>
      </c>
      <c r="G28556" s="108">
        <v>9824016000</v>
      </c>
      <c r="H28556" s="50"/>
      <c r="I28556" s="50" t="s">
        <v>3541</v>
      </c>
      <c r="J28556" s="50" t="s">
        <v>3541</v>
      </c>
      <c r="K28556" s="50" t="s">
        <v>3541</v>
      </c>
      <c r="L28556" s="50" t="s">
        <v>3541</v>
      </c>
    </row>
    <row r="28557" spans="4:12" x14ac:dyDescent="0.25">
      <c r="D28557" s="108">
        <v>5099320100</v>
      </c>
      <c r="E28557" s="108" t="s">
        <v>39</v>
      </c>
      <c r="F28557" s="108">
        <v>9819020000</v>
      </c>
      <c r="G28557" s="108">
        <v>9824020000</v>
      </c>
      <c r="H28557" s="50"/>
      <c r="I28557" s="50" t="s">
        <v>3541</v>
      </c>
      <c r="J28557" s="50" t="s">
        <v>3541</v>
      </c>
      <c r="K28557" s="50" t="s">
        <v>3541</v>
      </c>
      <c r="L28557" s="50" t="s">
        <v>3541</v>
      </c>
    </row>
    <row r="28558" spans="4:12" x14ac:dyDescent="0.25">
      <c r="D28558" s="108">
        <v>5099406200</v>
      </c>
      <c r="E28558" s="108" t="s">
        <v>39</v>
      </c>
      <c r="F28558" s="108">
        <v>9824006000</v>
      </c>
      <c r="G28558" s="108">
        <v>9819006000</v>
      </c>
      <c r="H28558" s="50"/>
      <c r="I28558" s="50" t="s">
        <v>3541</v>
      </c>
      <c r="J28558" s="50" t="s">
        <v>3541</v>
      </c>
      <c r="K28558" s="50" t="s">
        <v>3541</v>
      </c>
      <c r="L28558" s="50" t="s">
        <v>3541</v>
      </c>
    </row>
    <row r="28559" spans="4:12" x14ac:dyDescent="0.25">
      <c r="D28559" s="108">
        <v>5099408200</v>
      </c>
      <c r="E28559" s="108" t="s">
        <v>39</v>
      </c>
      <c r="F28559" s="108">
        <v>9824008000</v>
      </c>
      <c r="G28559" s="108">
        <v>9819008000</v>
      </c>
      <c r="H28559" s="50"/>
      <c r="I28559" s="50" t="s">
        <v>3541</v>
      </c>
      <c r="J28559" s="50" t="s">
        <v>3541</v>
      </c>
      <c r="K28559" s="50" t="s">
        <v>3541</v>
      </c>
      <c r="L28559" s="50" t="s">
        <v>3541</v>
      </c>
    </row>
    <row r="28560" spans="4:12" x14ac:dyDescent="0.25">
      <c r="D28560" s="108">
        <v>5099410200</v>
      </c>
      <c r="E28560" s="108" t="s">
        <v>39</v>
      </c>
      <c r="F28560" s="108">
        <v>9824010000</v>
      </c>
      <c r="G28560" s="108">
        <v>9819010000</v>
      </c>
      <c r="H28560" s="50"/>
      <c r="I28560" s="50" t="s">
        <v>3541</v>
      </c>
      <c r="J28560" s="50" t="s">
        <v>3541</v>
      </c>
      <c r="K28560" s="50" t="s">
        <v>3541</v>
      </c>
      <c r="L28560" s="50" t="s">
        <v>3541</v>
      </c>
    </row>
    <row r="28561" spans="4:12" x14ac:dyDescent="0.25">
      <c r="D28561" s="108">
        <v>5099412200</v>
      </c>
      <c r="E28561" s="108" t="s">
        <v>39</v>
      </c>
      <c r="F28561" s="108">
        <v>9824012000</v>
      </c>
      <c r="G28561" s="108">
        <v>9819012000</v>
      </c>
      <c r="H28561" s="50"/>
      <c r="I28561" s="50" t="s">
        <v>3541</v>
      </c>
      <c r="J28561" s="50" t="s">
        <v>3541</v>
      </c>
      <c r="K28561" s="50" t="s">
        <v>3541</v>
      </c>
      <c r="L28561" s="50" t="s">
        <v>3541</v>
      </c>
    </row>
    <row r="28562" spans="4:12" x14ac:dyDescent="0.25">
      <c r="D28562" s="108">
        <v>5099416200</v>
      </c>
      <c r="E28562" s="108" t="s">
        <v>39</v>
      </c>
      <c r="F28562" s="108">
        <v>9824016000</v>
      </c>
      <c r="G28562" s="108">
        <v>9819016000</v>
      </c>
      <c r="H28562" s="50"/>
      <c r="I28562" s="50" t="s">
        <v>3541</v>
      </c>
      <c r="J28562" s="50" t="s">
        <v>3541</v>
      </c>
      <c r="K28562" s="50" t="s">
        <v>3541</v>
      </c>
      <c r="L28562" s="50" t="s">
        <v>3541</v>
      </c>
    </row>
    <row r="28563" spans="4:12" x14ac:dyDescent="0.25">
      <c r="D28563" s="108">
        <v>5099420200</v>
      </c>
      <c r="E28563" s="108" t="s">
        <v>39</v>
      </c>
      <c r="F28563" s="108">
        <v>9824020000</v>
      </c>
      <c r="G28563" s="108">
        <v>9819020000</v>
      </c>
      <c r="H28563" s="50"/>
      <c r="I28563" s="50" t="s">
        <v>3541</v>
      </c>
      <c r="J28563" s="50" t="s">
        <v>3541</v>
      </c>
      <c r="K28563" s="50" t="s">
        <v>3541</v>
      </c>
      <c r="L28563" s="50" t="s">
        <v>3541</v>
      </c>
    </row>
    <row r="28564" spans="4:12" x14ac:dyDescent="0.25">
      <c r="D28564" s="108">
        <v>5099506100</v>
      </c>
      <c r="E28564" s="108" t="s">
        <v>39</v>
      </c>
      <c r="F28564" s="108">
        <v>9819006000</v>
      </c>
      <c r="G28564" s="108">
        <v>9824006000</v>
      </c>
      <c r="H28564" s="50"/>
      <c r="I28564" s="50" t="s">
        <v>3541</v>
      </c>
      <c r="J28564" s="50" t="s">
        <v>3541</v>
      </c>
      <c r="K28564" s="50" t="s">
        <v>3541</v>
      </c>
      <c r="L28564" s="50" t="s">
        <v>3541</v>
      </c>
    </row>
    <row r="28565" spans="4:12" x14ac:dyDescent="0.25">
      <c r="D28565" s="108">
        <v>5099508100</v>
      </c>
      <c r="E28565" s="108" t="s">
        <v>39</v>
      </c>
      <c r="F28565" s="108">
        <v>9819008000</v>
      </c>
      <c r="G28565" s="108">
        <v>9824008000</v>
      </c>
      <c r="H28565" s="50"/>
      <c r="I28565" s="50" t="s">
        <v>3541</v>
      </c>
      <c r="J28565" s="50" t="s">
        <v>3541</v>
      </c>
      <c r="K28565" s="50" t="s">
        <v>3541</v>
      </c>
      <c r="L28565" s="50" t="s">
        <v>3541</v>
      </c>
    </row>
    <row r="28566" spans="4:12" x14ac:dyDescent="0.25">
      <c r="D28566" s="108">
        <v>5099510100</v>
      </c>
      <c r="E28566" s="108" t="s">
        <v>39</v>
      </c>
      <c r="F28566" s="108">
        <v>9819010000</v>
      </c>
      <c r="G28566" s="108">
        <v>9824010000</v>
      </c>
      <c r="H28566" s="50"/>
      <c r="I28566" s="50" t="s">
        <v>3541</v>
      </c>
      <c r="J28566" s="50" t="s">
        <v>3541</v>
      </c>
      <c r="K28566" s="50" t="s">
        <v>3541</v>
      </c>
      <c r="L28566" s="50" t="s">
        <v>3541</v>
      </c>
    </row>
    <row r="28567" spans="4:12" x14ac:dyDescent="0.25">
      <c r="D28567" s="108">
        <v>5099512100</v>
      </c>
      <c r="E28567" s="108" t="s">
        <v>39</v>
      </c>
      <c r="F28567" s="108">
        <v>9819012000</v>
      </c>
      <c r="G28567" s="108">
        <v>9824012000</v>
      </c>
      <c r="H28567" s="50"/>
      <c r="I28567" s="50" t="s">
        <v>3541</v>
      </c>
      <c r="J28567" s="50" t="s">
        <v>3541</v>
      </c>
      <c r="K28567" s="50" t="s">
        <v>3541</v>
      </c>
      <c r="L28567" s="50" t="s">
        <v>3541</v>
      </c>
    </row>
    <row r="28568" spans="4:12" x14ac:dyDescent="0.25">
      <c r="D28568" s="108">
        <v>5099516100</v>
      </c>
      <c r="E28568" s="108" t="s">
        <v>39</v>
      </c>
      <c r="F28568" s="108">
        <v>9819016000</v>
      </c>
      <c r="G28568" s="108">
        <v>9824016000</v>
      </c>
      <c r="H28568" s="50"/>
      <c r="I28568" s="50" t="s">
        <v>3541</v>
      </c>
      <c r="J28568" s="50" t="s">
        <v>3541</v>
      </c>
      <c r="K28568" s="50" t="s">
        <v>3541</v>
      </c>
      <c r="L28568" s="50" t="s">
        <v>3541</v>
      </c>
    </row>
    <row r="28569" spans="4:12" x14ac:dyDescent="0.25">
      <c r="D28569" s="108">
        <v>5099520100</v>
      </c>
      <c r="E28569" s="108" t="s">
        <v>39</v>
      </c>
      <c r="F28569" s="108">
        <v>9819020000</v>
      </c>
      <c r="G28569" s="108">
        <v>9824020000</v>
      </c>
      <c r="H28569" s="50"/>
      <c r="I28569" s="50" t="s">
        <v>3541</v>
      </c>
      <c r="J28569" s="50" t="s">
        <v>3541</v>
      </c>
      <c r="K28569" s="50" t="s">
        <v>3541</v>
      </c>
      <c r="L28569" s="50" t="s">
        <v>3541</v>
      </c>
    </row>
    <row r="28570" spans="4:12" x14ac:dyDescent="0.25">
      <c r="D28570" s="108">
        <v>5099606200</v>
      </c>
      <c r="E28570" s="108" t="s">
        <v>39</v>
      </c>
      <c r="F28570" s="108">
        <v>9824006000</v>
      </c>
      <c r="G28570" s="108">
        <v>9819006000</v>
      </c>
      <c r="H28570" s="50"/>
      <c r="I28570" s="50" t="s">
        <v>3541</v>
      </c>
      <c r="J28570" s="50" t="s">
        <v>3541</v>
      </c>
      <c r="K28570" s="50" t="s">
        <v>3541</v>
      </c>
      <c r="L28570" s="50" t="s">
        <v>3541</v>
      </c>
    </row>
    <row r="28571" spans="4:12" x14ac:dyDescent="0.25">
      <c r="D28571" s="108">
        <v>5099608200</v>
      </c>
      <c r="E28571" s="108" t="s">
        <v>39</v>
      </c>
      <c r="F28571" s="108">
        <v>9824008000</v>
      </c>
      <c r="G28571" s="108">
        <v>9819008000</v>
      </c>
      <c r="H28571" s="50"/>
      <c r="I28571" s="50" t="s">
        <v>3541</v>
      </c>
      <c r="J28571" s="50" t="s">
        <v>3541</v>
      </c>
      <c r="K28571" s="50" t="s">
        <v>3541</v>
      </c>
      <c r="L28571" s="50" t="s">
        <v>3541</v>
      </c>
    </row>
    <row r="28572" spans="4:12" x14ac:dyDescent="0.25">
      <c r="D28572" s="108">
        <v>5099610200</v>
      </c>
      <c r="E28572" s="108" t="s">
        <v>39</v>
      </c>
      <c r="F28572" s="108">
        <v>9824010000</v>
      </c>
      <c r="G28572" s="108">
        <v>9819010000</v>
      </c>
      <c r="H28572" s="50"/>
      <c r="I28572" s="50" t="s">
        <v>3541</v>
      </c>
      <c r="J28572" s="50" t="s">
        <v>3541</v>
      </c>
      <c r="K28572" s="50" t="s">
        <v>3541</v>
      </c>
      <c r="L28572" s="50" t="s">
        <v>3541</v>
      </c>
    </row>
    <row r="28573" spans="4:12" x14ac:dyDescent="0.25">
      <c r="D28573" s="108">
        <v>5099612200</v>
      </c>
      <c r="E28573" s="108" t="s">
        <v>39</v>
      </c>
      <c r="F28573" s="108">
        <v>9824012000</v>
      </c>
      <c r="G28573" s="108">
        <v>9819012000</v>
      </c>
      <c r="H28573" s="50"/>
      <c r="I28573" s="50" t="s">
        <v>3541</v>
      </c>
      <c r="J28573" s="50" t="s">
        <v>3541</v>
      </c>
      <c r="K28573" s="50" t="s">
        <v>3541</v>
      </c>
      <c r="L28573" s="50" t="s">
        <v>3541</v>
      </c>
    </row>
    <row r="28574" spans="4:12" x14ac:dyDescent="0.25">
      <c r="D28574" s="108">
        <v>5099616200</v>
      </c>
      <c r="E28574" s="108" t="s">
        <v>39</v>
      </c>
      <c r="F28574" s="108">
        <v>9824016000</v>
      </c>
      <c r="G28574" s="108">
        <v>9819016000</v>
      </c>
      <c r="H28574" s="50"/>
      <c r="I28574" s="50" t="s">
        <v>3541</v>
      </c>
      <c r="J28574" s="50" t="s">
        <v>3541</v>
      </c>
      <c r="K28574" s="50" t="s">
        <v>3541</v>
      </c>
      <c r="L28574" s="50" t="s">
        <v>3541</v>
      </c>
    </row>
    <row r="28575" spans="4:12" x14ac:dyDescent="0.25">
      <c r="D28575" s="108">
        <v>5099620200</v>
      </c>
      <c r="E28575" s="108" t="s">
        <v>39</v>
      </c>
      <c r="F28575" s="108">
        <v>9824020000</v>
      </c>
      <c r="G28575" s="108">
        <v>9819020000</v>
      </c>
      <c r="H28575" s="50"/>
      <c r="I28575" s="50" t="s">
        <v>3541</v>
      </c>
      <c r="J28575" s="50" t="s">
        <v>3541</v>
      </c>
      <c r="K28575" s="50" t="s">
        <v>3541</v>
      </c>
      <c r="L28575" s="50" t="s">
        <v>3541</v>
      </c>
    </row>
    <row r="28576" spans="4:12" x14ac:dyDescent="0.25">
      <c r="D28576" s="108">
        <v>5099706202</v>
      </c>
      <c r="E28576" s="108" t="s">
        <v>39</v>
      </c>
      <c r="F28576" s="108">
        <v>9835406000</v>
      </c>
      <c r="G28576" s="108">
        <v>9819106000</v>
      </c>
      <c r="H28576" s="50"/>
      <c r="I28576" s="50" t="s">
        <v>3541</v>
      </c>
      <c r="J28576" s="50" t="s">
        <v>3541</v>
      </c>
      <c r="K28576" s="50" t="s">
        <v>3541</v>
      </c>
      <c r="L28576" s="50" t="s">
        <v>3541</v>
      </c>
    </row>
    <row r="28577" spans="4:12" x14ac:dyDescent="0.25">
      <c r="D28577" s="108">
        <v>5099706205</v>
      </c>
      <c r="E28577" s="108" t="s">
        <v>39</v>
      </c>
      <c r="F28577" s="108">
        <v>9835406000</v>
      </c>
      <c r="G28577" s="108">
        <v>9819106000</v>
      </c>
      <c r="H28577" s="50"/>
      <c r="I28577" s="50" t="s">
        <v>3541</v>
      </c>
      <c r="J28577" s="50" t="s">
        <v>3541</v>
      </c>
      <c r="K28577" s="50" t="s">
        <v>3541</v>
      </c>
      <c r="L28577" s="50" t="s">
        <v>3541</v>
      </c>
    </row>
    <row r="28578" spans="4:12" x14ac:dyDescent="0.25">
      <c r="D28578" s="108">
        <v>5099706210</v>
      </c>
      <c r="E28578" s="108" t="s">
        <v>39</v>
      </c>
      <c r="F28578" s="108">
        <v>9835406000</v>
      </c>
      <c r="G28578" s="108">
        <v>9819106000</v>
      </c>
      <c r="H28578" s="50"/>
      <c r="I28578" s="50" t="s">
        <v>3541</v>
      </c>
      <c r="J28578" s="50" t="s">
        <v>3541</v>
      </c>
      <c r="K28578" s="50" t="s">
        <v>3541</v>
      </c>
      <c r="L28578" s="50" t="s">
        <v>3541</v>
      </c>
    </row>
    <row r="28579" spans="4:12" x14ac:dyDescent="0.25">
      <c r="D28579" s="108">
        <v>5099708202</v>
      </c>
      <c r="E28579" s="108" t="s">
        <v>39</v>
      </c>
      <c r="F28579" s="108">
        <v>9835408000</v>
      </c>
      <c r="G28579" s="108">
        <v>9819108000</v>
      </c>
      <c r="H28579" s="50"/>
      <c r="I28579" s="50" t="s">
        <v>3541</v>
      </c>
      <c r="J28579" s="50" t="s">
        <v>3541</v>
      </c>
      <c r="K28579" s="50" t="s">
        <v>3541</v>
      </c>
      <c r="L28579" s="50" t="s">
        <v>3541</v>
      </c>
    </row>
    <row r="28580" spans="4:12" x14ac:dyDescent="0.25">
      <c r="D28580" s="108">
        <v>5099708205</v>
      </c>
      <c r="E28580" s="108" t="s">
        <v>39</v>
      </c>
      <c r="F28580" s="108">
        <v>9835408000</v>
      </c>
      <c r="G28580" s="108">
        <v>9819108000</v>
      </c>
      <c r="H28580" s="50"/>
      <c r="I28580" s="50" t="s">
        <v>3541</v>
      </c>
      <c r="J28580" s="50" t="s">
        <v>3541</v>
      </c>
      <c r="K28580" s="50" t="s">
        <v>3541</v>
      </c>
      <c r="L28580" s="50" t="s">
        <v>3541</v>
      </c>
    </row>
    <row r="28581" spans="4:12" x14ac:dyDescent="0.25">
      <c r="D28581" s="108">
        <v>5099708210</v>
      </c>
      <c r="E28581" s="108" t="s">
        <v>39</v>
      </c>
      <c r="F28581" s="108">
        <v>9835408000</v>
      </c>
      <c r="G28581" s="108">
        <v>9819108000</v>
      </c>
      <c r="H28581" s="50"/>
      <c r="I28581" s="50" t="s">
        <v>3541</v>
      </c>
      <c r="J28581" s="50" t="s">
        <v>3541</v>
      </c>
      <c r="K28581" s="50" t="s">
        <v>3541</v>
      </c>
      <c r="L28581" s="50" t="s">
        <v>3541</v>
      </c>
    </row>
    <row r="28582" spans="4:12" x14ac:dyDescent="0.25">
      <c r="D28582" s="108">
        <v>5099708215</v>
      </c>
      <c r="E28582" s="108" t="s">
        <v>39</v>
      </c>
      <c r="F28582" s="108">
        <v>9835408000</v>
      </c>
      <c r="G28582" s="108">
        <v>9819108000</v>
      </c>
      <c r="H28582" s="50"/>
      <c r="I28582" s="50" t="s">
        <v>3541</v>
      </c>
      <c r="J28582" s="50" t="s">
        <v>3541</v>
      </c>
      <c r="K28582" s="50" t="s">
        <v>3541</v>
      </c>
      <c r="L28582" s="50" t="s">
        <v>3541</v>
      </c>
    </row>
    <row r="28583" spans="4:12" x14ac:dyDescent="0.25">
      <c r="D28583" s="108">
        <v>5099710202</v>
      </c>
      <c r="E28583" s="108" t="s">
        <v>39</v>
      </c>
      <c r="F28583" s="108">
        <v>9835410000</v>
      </c>
      <c r="G28583" s="108">
        <v>9819110000</v>
      </c>
      <c r="H28583" s="50"/>
      <c r="I28583" s="50" t="s">
        <v>3541</v>
      </c>
      <c r="J28583" s="50" t="s">
        <v>3541</v>
      </c>
      <c r="K28583" s="50" t="s">
        <v>3541</v>
      </c>
      <c r="L28583" s="50" t="s">
        <v>3541</v>
      </c>
    </row>
    <row r="28584" spans="4:12" x14ac:dyDescent="0.25">
      <c r="D28584" s="108">
        <v>5099710205</v>
      </c>
      <c r="E28584" s="108" t="s">
        <v>39</v>
      </c>
      <c r="F28584" s="108">
        <v>9835410000</v>
      </c>
      <c r="G28584" s="108">
        <v>9819110000</v>
      </c>
      <c r="H28584" s="50"/>
      <c r="I28584" s="50" t="s">
        <v>3541</v>
      </c>
      <c r="J28584" s="50" t="s">
        <v>3541</v>
      </c>
      <c r="K28584" s="50" t="s">
        <v>3541</v>
      </c>
      <c r="L28584" s="50" t="s">
        <v>3541</v>
      </c>
    </row>
    <row r="28585" spans="4:12" x14ac:dyDescent="0.25">
      <c r="D28585" s="108">
        <v>5099710210</v>
      </c>
      <c r="E28585" s="108" t="s">
        <v>39</v>
      </c>
      <c r="F28585" s="108">
        <v>9835410000</v>
      </c>
      <c r="G28585" s="108">
        <v>9819110000</v>
      </c>
      <c r="H28585" s="50"/>
      <c r="I28585" s="50" t="s">
        <v>3541</v>
      </c>
      <c r="J28585" s="50" t="s">
        <v>3541</v>
      </c>
      <c r="K28585" s="50" t="s">
        <v>3541</v>
      </c>
      <c r="L28585" s="50" t="s">
        <v>3541</v>
      </c>
    </row>
    <row r="28586" spans="4:12" x14ac:dyDescent="0.25">
      <c r="D28586" s="108">
        <v>5099710215</v>
      </c>
      <c r="E28586" s="108" t="s">
        <v>39</v>
      </c>
      <c r="F28586" s="108">
        <v>9835410000</v>
      </c>
      <c r="G28586" s="108">
        <v>9819110000</v>
      </c>
      <c r="H28586" s="50"/>
      <c r="I28586" s="50" t="s">
        <v>3541</v>
      </c>
      <c r="J28586" s="50" t="s">
        <v>3541</v>
      </c>
      <c r="K28586" s="50" t="s">
        <v>3541</v>
      </c>
      <c r="L28586" s="50" t="s">
        <v>3541</v>
      </c>
    </row>
    <row r="28587" spans="4:12" x14ac:dyDescent="0.25">
      <c r="D28587" s="108">
        <v>5099710216</v>
      </c>
      <c r="E28587" s="108" t="s">
        <v>39</v>
      </c>
      <c r="F28587" s="108">
        <v>9835410000</v>
      </c>
      <c r="G28587" s="108">
        <v>9819110000</v>
      </c>
      <c r="H28587" s="50"/>
      <c r="I28587" s="50" t="s">
        <v>3541</v>
      </c>
      <c r="J28587" s="50" t="s">
        <v>3541</v>
      </c>
      <c r="K28587" s="50" t="s">
        <v>3541</v>
      </c>
      <c r="L28587" s="50" t="s">
        <v>3541</v>
      </c>
    </row>
    <row r="28588" spans="4:12" x14ac:dyDescent="0.25">
      <c r="D28588" s="108">
        <v>5099710220</v>
      </c>
      <c r="E28588" s="108" t="s">
        <v>39</v>
      </c>
      <c r="F28588" s="108">
        <v>9835410000</v>
      </c>
      <c r="G28588" s="108">
        <v>9819110000</v>
      </c>
      <c r="H28588" s="50"/>
      <c r="I28588" s="50" t="s">
        <v>3541</v>
      </c>
      <c r="J28588" s="50" t="s">
        <v>3541</v>
      </c>
      <c r="K28588" s="50" t="s">
        <v>3541</v>
      </c>
      <c r="L28588" s="50" t="s">
        <v>3541</v>
      </c>
    </row>
    <row r="28589" spans="4:12" x14ac:dyDescent="0.25">
      <c r="D28589" s="108">
        <v>5099712203</v>
      </c>
      <c r="E28589" s="108" t="s">
        <v>39</v>
      </c>
      <c r="F28589" s="108">
        <v>9835412000</v>
      </c>
      <c r="G28589" s="108">
        <v>9819112000</v>
      </c>
      <c r="H28589" s="50"/>
      <c r="I28589" s="50" t="s">
        <v>3541</v>
      </c>
      <c r="J28589" s="50" t="s">
        <v>3541</v>
      </c>
      <c r="K28589" s="50" t="s">
        <v>3541</v>
      </c>
      <c r="L28589" s="50" t="s">
        <v>3541</v>
      </c>
    </row>
    <row r="28590" spans="4:12" x14ac:dyDescent="0.25">
      <c r="D28590" s="108">
        <v>5099712205</v>
      </c>
      <c r="E28590" s="108" t="s">
        <v>39</v>
      </c>
      <c r="F28590" s="108">
        <v>9835412000</v>
      </c>
      <c r="G28590" s="108">
        <v>9819112000</v>
      </c>
      <c r="H28590" s="50"/>
      <c r="I28590" s="50" t="s">
        <v>3541</v>
      </c>
      <c r="J28590" s="50" t="s">
        <v>3541</v>
      </c>
      <c r="K28590" s="50" t="s">
        <v>3541</v>
      </c>
      <c r="L28590" s="50" t="s">
        <v>3541</v>
      </c>
    </row>
    <row r="28591" spans="4:12" x14ac:dyDescent="0.25">
      <c r="D28591" s="108">
        <v>5099712210</v>
      </c>
      <c r="E28591" s="108" t="s">
        <v>39</v>
      </c>
      <c r="F28591" s="108">
        <v>9835412000</v>
      </c>
      <c r="G28591" s="108">
        <v>9819112000</v>
      </c>
      <c r="H28591" s="50"/>
      <c r="I28591" s="50" t="s">
        <v>3541</v>
      </c>
      <c r="J28591" s="50" t="s">
        <v>3541</v>
      </c>
      <c r="K28591" s="50" t="s">
        <v>3541</v>
      </c>
      <c r="L28591" s="50" t="s">
        <v>3541</v>
      </c>
    </row>
    <row r="28592" spans="4:12" x14ac:dyDescent="0.25">
      <c r="D28592" s="108">
        <v>5099712215</v>
      </c>
      <c r="E28592" s="108" t="s">
        <v>39</v>
      </c>
      <c r="F28592" s="108">
        <v>9835412000</v>
      </c>
      <c r="G28592" s="108">
        <v>9819112000</v>
      </c>
      <c r="H28592" s="50"/>
      <c r="I28592" s="50" t="s">
        <v>3541</v>
      </c>
      <c r="J28592" s="50" t="s">
        <v>3541</v>
      </c>
      <c r="K28592" s="50" t="s">
        <v>3541</v>
      </c>
      <c r="L28592" s="50" t="s">
        <v>3541</v>
      </c>
    </row>
    <row r="28593" spans="4:12" x14ac:dyDescent="0.25">
      <c r="D28593" s="108">
        <v>5099712216</v>
      </c>
      <c r="E28593" s="108" t="s">
        <v>39</v>
      </c>
      <c r="F28593" s="108">
        <v>9835412000</v>
      </c>
      <c r="G28593" s="108">
        <v>9819112000</v>
      </c>
      <c r="H28593" s="50"/>
      <c r="I28593" s="50" t="s">
        <v>3541</v>
      </c>
      <c r="J28593" s="50" t="s">
        <v>3541</v>
      </c>
      <c r="K28593" s="50" t="s">
        <v>3541</v>
      </c>
      <c r="L28593" s="50" t="s">
        <v>3541</v>
      </c>
    </row>
    <row r="28594" spans="4:12" x14ac:dyDescent="0.25">
      <c r="D28594" s="108">
        <v>5099712220</v>
      </c>
      <c r="E28594" s="108" t="s">
        <v>39</v>
      </c>
      <c r="F28594" s="108">
        <v>9835412000</v>
      </c>
      <c r="G28594" s="108">
        <v>9819112000</v>
      </c>
      <c r="H28594" s="50"/>
      <c r="I28594" s="50" t="s">
        <v>3541</v>
      </c>
      <c r="J28594" s="50" t="s">
        <v>3541</v>
      </c>
      <c r="K28594" s="50" t="s">
        <v>3541</v>
      </c>
      <c r="L28594" s="50" t="s">
        <v>3541</v>
      </c>
    </row>
    <row r="28595" spans="4:12" x14ac:dyDescent="0.25">
      <c r="D28595" s="108">
        <v>5099712225</v>
      </c>
      <c r="E28595" s="108" t="s">
        <v>39</v>
      </c>
      <c r="F28595" s="108">
        <v>9835412000</v>
      </c>
      <c r="G28595" s="108">
        <v>9819112000</v>
      </c>
      <c r="H28595" s="50"/>
      <c r="I28595" s="50" t="s">
        <v>3541</v>
      </c>
      <c r="J28595" s="50" t="s">
        <v>3541</v>
      </c>
      <c r="K28595" s="50" t="s">
        <v>3541</v>
      </c>
      <c r="L28595" s="50" t="s">
        <v>3541</v>
      </c>
    </row>
    <row r="28596" spans="4:12" x14ac:dyDescent="0.25">
      <c r="D28596" s="108">
        <v>5099716203</v>
      </c>
      <c r="E28596" s="108" t="s">
        <v>39</v>
      </c>
      <c r="F28596" s="108">
        <v>9835416000</v>
      </c>
      <c r="G28596" s="108">
        <v>9819116000</v>
      </c>
      <c r="H28596" s="50"/>
      <c r="I28596" s="50" t="s">
        <v>3541</v>
      </c>
      <c r="J28596" s="50" t="s">
        <v>3541</v>
      </c>
      <c r="K28596" s="50" t="s">
        <v>3541</v>
      </c>
      <c r="L28596" s="50" t="s">
        <v>3541</v>
      </c>
    </row>
    <row r="28597" spans="4:12" x14ac:dyDescent="0.25">
      <c r="D28597" s="108">
        <v>5099716205</v>
      </c>
      <c r="E28597" s="108" t="s">
        <v>39</v>
      </c>
      <c r="F28597" s="108">
        <v>9835416000</v>
      </c>
      <c r="G28597" s="108">
        <v>9819116000</v>
      </c>
      <c r="H28597" s="50"/>
      <c r="I28597" s="50" t="s">
        <v>3541</v>
      </c>
      <c r="J28597" s="50" t="s">
        <v>3541</v>
      </c>
      <c r="K28597" s="50" t="s">
        <v>3541</v>
      </c>
      <c r="L28597" s="50" t="s">
        <v>3541</v>
      </c>
    </row>
    <row r="28598" spans="4:12" x14ac:dyDescent="0.25">
      <c r="D28598" s="108">
        <v>5099716210</v>
      </c>
      <c r="E28598" s="108" t="s">
        <v>39</v>
      </c>
      <c r="F28598" s="108">
        <v>9835416000</v>
      </c>
      <c r="G28598" s="108">
        <v>9819116000</v>
      </c>
      <c r="H28598" s="50"/>
      <c r="I28598" s="50" t="s">
        <v>3541</v>
      </c>
      <c r="J28598" s="50" t="s">
        <v>3541</v>
      </c>
      <c r="K28598" s="50" t="s">
        <v>3541</v>
      </c>
      <c r="L28598" s="50" t="s">
        <v>3541</v>
      </c>
    </row>
    <row r="28599" spans="4:12" x14ac:dyDescent="0.25">
      <c r="D28599" s="108">
        <v>5099716215</v>
      </c>
      <c r="E28599" s="108" t="s">
        <v>39</v>
      </c>
      <c r="F28599" s="108">
        <v>9835416000</v>
      </c>
      <c r="G28599" s="108">
        <v>9819116000</v>
      </c>
      <c r="H28599" s="50"/>
      <c r="I28599" s="50" t="s">
        <v>3541</v>
      </c>
      <c r="J28599" s="50" t="s">
        <v>3541</v>
      </c>
      <c r="K28599" s="50" t="s">
        <v>3541</v>
      </c>
      <c r="L28599" s="50" t="s">
        <v>3541</v>
      </c>
    </row>
    <row r="28600" spans="4:12" x14ac:dyDescent="0.25">
      <c r="D28600" s="108">
        <v>5099716216</v>
      </c>
      <c r="E28600" s="108" t="s">
        <v>39</v>
      </c>
      <c r="F28600" s="108">
        <v>9835416000</v>
      </c>
      <c r="G28600" s="108">
        <v>9819116000</v>
      </c>
      <c r="H28600" s="50"/>
      <c r="I28600" s="50" t="s">
        <v>3541</v>
      </c>
      <c r="J28600" s="50" t="s">
        <v>3541</v>
      </c>
      <c r="K28600" s="50" t="s">
        <v>3541</v>
      </c>
      <c r="L28600" s="50" t="s">
        <v>3541</v>
      </c>
    </row>
    <row r="28601" spans="4:12" x14ac:dyDescent="0.25">
      <c r="D28601" s="108">
        <v>5099716220</v>
      </c>
      <c r="E28601" s="108" t="s">
        <v>39</v>
      </c>
      <c r="F28601" s="108">
        <v>9835416000</v>
      </c>
      <c r="G28601" s="108">
        <v>9819116000</v>
      </c>
      <c r="H28601" s="50"/>
      <c r="I28601" s="50" t="s">
        <v>3541</v>
      </c>
      <c r="J28601" s="50" t="s">
        <v>3541</v>
      </c>
      <c r="K28601" s="50" t="s">
        <v>3541</v>
      </c>
      <c r="L28601" s="50" t="s">
        <v>3541</v>
      </c>
    </row>
    <row r="28602" spans="4:12" x14ac:dyDescent="0.25">
      <c r="D28602" s="108">
        <v>5099716225</v>
      </c>
      <c r="E28602" s="108" t="s">
        <v>39</v>
      </c>
      <c r="F28602" s="108">
        <v>9835416000</v>
      </c>
      <c r="G28602" s="108">
        <v>9819116000</v>
      </c>
      <c r="H28602" s="50"/>
      <c r="I28602" s="50" t="s">
        <v>3541</v>
      </c>
      <c r="J28602" s="50" t="s">
        <v>3541</v>
      </c>
      <c r="K28602" s="50" t="s">
        <v>3541</v>
      </c>
      <c r="L28602" s="50" t="s">
        <v>3541</v>
      </c>
    </row>
    <row r="28603" spans="4:12" x14ac:dyDescent="0.25">
      <c r="D28603" s="108">
        <v>5099716230</v>
      </c>
      <c r="E28603" s="108" t="s">
        <v>39</v>
      </c>
      <c r="F28603" s="108">
        <v>9835416000</v>
      </c>
      <c r="G28603" s="108">
        <v>9819116000</v>
      </c>
      <c r="H28603" s="50"/>
      <c r="I28603" s="50" t="s">
        <v>3541</v>
      </c>
      <c r="J28603" s="50" t="s">
        <v>3541</v>
      </c>
      <c r="K28603" s="50" t="s">
        <v>3541</v>
      </c>
      <c r="L28603" s="50" t="s">
        <v>3541</v>
      </c>
    </row>
    <row r="28604" spans="4:12" x14ac:dyDescent="0.25">
      <c r="D28604" s="108">
        <v>5099720203</v>
      </c>
      <c r="E28604" s="108" t="s">
        <v>39</v>
      </c>
      <c r="F28604" s="108">
        <v>9835420000</v>
      </c>
      <c r="G28604" s="108">
        <v>9819120000</v>
      </c>
      <c r="H28604" s="50"/>
      <c r="I28604" s="50" t="s">
        <v>3541</v>
      </c>
      <c r="J28604" s="50" t="s">
        <v>3541</v>
      </c>
      <c r="K28604" s="50" t="s">
        <v>3541</v>
      </c>
      <c r="L28604" s="50" t="s">
        <v>3541</v>
      </c>
    </row>
    <row r="28605" spans="4:12" x14ac:dyDescent="0.25">
      <c r="D28605" s="108">
        <v>5099720205</v>
      </c>
      <c r="E28605" s="108" t="s">
        <v>39</v>
      </c>
      <c r="F28605" s="108">
        <v>9835420000</v>
      </c>
      <c r="G28605" s="108">
        <v>9819120000</v>
      </c>
      <c r="H28605" s="50"/>
      <c r="I28605" s="50" t="s">
        <v>3541</v>
      </c>
      <c r="J28605" s="50" t="s">
        <v>3541</v>
      </c>
      <c r="K28605" s="50" t="s">
        <v>3541</v>
      </c>
      <c r="L28605" s="50" t="s">
        <v>3541</v>
      </c>
    </row>
    <row r="28606" spans="4:12" x14ac:dyDescent="0.25">
      <c r="D28606" s="108">
        <v>5099720210</v>
      </c>
      <c r="E28606" s="108" t="s">
        <v>39</v>
      </c>
      <c r="F28606" s="108">
        <v>9835420000</v>
      </c>
      <c r="G28606" s="108">
        <v>9819120000</v>
      </c>
      <c r="H28606" s="50"/>
      <c r="I28606" s="50" t="s">
        <v>3541</v>
      </c>
      <c r="J28606" s="50" t="s">
        <v>3541</v>
      </c>
      <c r="K28606" s="50" t="s">
        <v>3541</v>
      </c>
      <c r="L28606" s="50" t="s">
        <v>3541</v>
      </c>
    </row>
    <row r="28607" spans="4:12" x14ac:dyDescent="0.25">
      <c r="D28607" s="108">
        <v>5099720215</v>
      </c>
      <c r="E28607" s="108" t="s">
        <v>39</v>
      </c>
      <c r="F28607" s="108">
        <v>9835420000</v>
      </c>
      <c r="G28607" s="108">
        <v>9819120000</v>
      </c>
      <c r="H28607" s="50"/>
      <c r="I28607" s="50" t="s">
        <v>3541</v>
      </c>
      <c r="J28607" s="50" t="s">
        <v>3541</v>
      </c>
      <c r="K28607" s="50" t="s">
        <v>3541</v>
      </c>
      <c r="L28607" s="50" t="s">
        <v>3541</v>
      </c>
    </row>
    <row r="28608" spans="4:12" x14ac:dyDescent="0.25">
      <c r="D28608" s="108">
        <v>5099720216</v>
      </c>
      <c r="E28608" s="108" t="s">
        <v>39</v>
      </c>
      <c r="F28608" s="108">
        <v>9835420000</v>
      </c>
      <c r="G28608" s="108">
        <v>9819120000</v>
      </c>
      <c r="H28608" s="50"/>
      <c r="I28608" s="50" t="s">
        <v>3541</v>
      </c>
      <c r="J28608" s="50" t="s">
        <v>3541</v>
      </c>
      <c r="K28608" s="50" t="s">
        <v>3541</v>
      </c>
      <c r="L28608" s="50" t="s">
        <v>3541</v>
      </c>
    </row>
    <row r="28609" spans="4:12" x14ac:dyDescent="0.25">
      <c r="D28609" s="108">
        <v>5099720220</v>
      </c>
      <c r="E28609" s="108" t="s">
        <v>39</v>
      </c>
      <c r="F28609" s="108">
        <v>9835420000</v>
      </c>
      <c r="G28609" s="108">
        <v>9819120000</v>
      </c>
      <c r="H28609" s="50"/>
      <c r="I28609" s="50" t="s">
        <v>3541</v>
      </c>
      <c r="J28609" s="50" t="s">
        <v>3541</v>
      </c>
      <c r="K28609" s="50" t="s">
        <v>3541</v>
      </c>
      <c r="L28609" s="50" t="s">
        <v>3541</v>
      </c>
    </row>
    <row r="28610" spans="4:12" x14ac:dyDescent="0.25">
      <c r="D28610" s="108">
        <v>5099720225</v>
      </c>
      <c r="E28610" s="108" t="s">
        <v>39</v>
      </c>
      <c r="F28610" s="108">
        <v>9835420000</v>
      </c>
      <c r="G28610" s="108">
        <v>9819120000</v>
      </c>
      <c r="H28610" s="50"/>
      <c r="I28610" s="50" t="s">
        <v>3541</v>
      </c>
      <c r="J28610" s="50" t="s">
        <v>3541</v>
      </c>
      <c r="K28610" s="50" t="s">
        <v>3541</v>
      </c>
      <c r="L28610" s="50" t="s">
        <v>3541</v>
      </c>
    </row>
    <row r="28611" spans="4:12" x14ac:dyDescent="0.25">
      <c r="D28611" s="108">
        <v>5099720230</v>
      </c>
      <c r="E28611" s="108" t="s">
        <v>39</v>
      </c>
      <c r="F28611" s="108">
        <v>9835420000</v>
      </c>
      <c r="G28611" s="108">
        <v>9819120000</v>
      </c>
      <c r="H28611" s="50"/>
      <c r="I28611" s="50" t="s">
        <v>3541</v>
      </c>
      <c r="J28611" s="50" t="s">
        <v>3541</v>
      </c>
      <c r="K28611" s="50" t="s">
        <v>3541</v>
      </c>
      <c r="L28611" s="50" t="s">
        <v>3541</v>
      </c>
    </row>
    <row r="28612" spans="4:12" x14ac:dyDescent="0.25">
      <c r="D28612" s="108">
        <v>5099720240</v>
      </c>
      <c r="E28612" s="108" t="s">
        <v>39</v>
      </c>
      <c r="F28612" s="108">
        <v>9835420000</v>
      </c>
      <c r="G28612" s="108">
        <v>9819120000</v>
      </c>
      <c r="H28612" s="50"/>
      <c r="I28612" s="50" t="s">
        <v>3541</v>
      </c>
      <c r="J28612" s="50" t="s">
        <v>3541</v>
      </c>
      <c r="K28612" s="50" t="s">
        <v>3541</v>
      </c>
      <c r="L28612" s="50" t="s">
        <v>3541</v>
      </c>
    </row>
    <row r="28613" spans="4:12" x14ac:dyDescent="0.25">
      <c r="D28613" s="108">
        <v>5099806202</v>
      </c>
      <c r="E28613" s="108" t="s">
        <v>39</v>
      </c>
      <c r="F28613" s="108">
        <v>9835406000</v>
      </c>
      <c r="G28613" s="108">
        <v>9819106000</v>
      </c>
      <c r="H28613" s="50"/>
      <c r="I28613" s="50" t="s">
        <v>3541</v>
      </c>
      <c r="J28613" s="50" t="s">
        <v>3541</v>
      </c>
      <c r="K28613" s="50" t="s">
        <v>3541</v>
      </c>
      <c r="L28613" s="50" t="s">
        <v>3541</v>
      </c>
    </row>
    <row r="28614" spans="4:12" x14ac:dyDescent="0.25">
      <c r="D28614" s="108">
        <v>5099806205</v>
      </c>
      <c r="E28614" s="108" t="s">
        <v>39</v>
      </c>
      <c r="F28614" s="108">
        <v>9835406000</v>
      </c>
      <c r="G28614" s="108">
        <v>9819106000</v>
      </c>
      <c r="H28614" s="50"/>
      <c r="I28614" s="50" t="s">
        <v>3541</v>
      </c>
      <c r="J28614" s="50" t="s">
        <v>3541</v>
      </c>
      <c r="K28614" s="50" t="s">
        <v>3541</v>
      </c>
      <c r="L28614" s="50" t="s">
        <v>3541</v>
      </c>
    </row>
    <row r="28615" spans="4:12" x14ac:dyDescent="0.25">
      <c r="D28615" s="108">
        <v>5099806210</v>
      </c>
      <c r="E28615" s="108" t="s">
        <v>39</v>
      </c>
      <c r="F28615" s="108">
        <v>9835406000</v>
      </c>
      <c r="G28615" s="108">
        <v>9819106000</v>
      </c>
      <c r="H28615" s="50"/>
      <c r="I28615" s="50" t="s">
        <v>3541</v>
      </c>
      <c r="J28615" s="50" t="s">
        <v>3541</v>
      </c>
      <c r="K28615" s="50" t="s">
        <v>3541</v>
      </c>
      <c r="L28615" s="50" t="s">
        <v>3541</v>
      </c>
    </row>
    <row r="28616" spans="4:12" x14ac:dyDescent="0.25">
      <c r="D28616" s="108">
        <v>5099808202</v>
      </c>
      <c r="E28616" s="108" t="s">
        <v>39</v>
      </c>
      <c r="F28616" s="108">
        <v>9835408000</v>
      </c>
      <c r="G28616" s="108">
        <v>9819108000</v>
      </c>
      <c r="H28616" s="50"/>
      <c r="I28616" s="50" t="s">
        <v>3541</v>
      </c>
      <c r="J28616" s="50" t="s">
        <v>3541</v>
      </c>
      <c r="K28616" s="50" t="s">
        <v>3541</v>
      </c>
      <c r="L28616" s="50" t="s">
        <v>3541</v>
      </c>
    </row>
    <row r="28617" spans="4:12" x14ac:dyDescent="0.25">
      <c r="D28617" s="108">
        <v>5099808205</v>
      </c>
      <c r="E28617" s="108" t="s">
        <v>39</v>
      </c>
      <c r="F28617" s="108">
        <v>9835408000</v>
      </c>
      <c r="G28617" s="108">
        <v>9819108000</v>
      </c>
      <c r="H28617" s="50"/>
      <c r="I28617" s="50" t="s">
        <v>3541</v>
      </c>
      <c r="J28617" s="50" t="s">
        <v>3541</v>
      </c>
      <c r="K28617" s="50" t="s">
        <v>3541</v>
      </c>
      <c r="L28617" s="50" t="s">
        <v>3541</v>
      </c>
    </row>
    <row r="28618" spans="4:12" x14ac:dyDescent="0.25">
      <c r="D28618" s="108">
        <v>5099808210</v>
      </c>
      <c r="E28618" s="108" t="s">
        <v>39</v>
      </c>
      <c r="F28618" s="108">
        <v>9835408000</v>
      </c>
      <c r="G28618" s="108">
        <v>9819108000</v>
      </c>
      <c r="H28618" s="50"/>
      <c r="I28618" s="50" t="s">
        <v>3541</v>
      </c>
      <c r="J28618" s="50" t="s">
        <v>3541</v>
      </c>
      <c r="K28618" s="50" t="s">
        <v>3541</v>
      </c>
      <c r="L28618" s="50" t="s">
        <v>3541</v>
      </c>
    </row>
    <row r="28619" spans="4:12" x14ac:dyDescent="0.25">
      <c r="D28619" s="108">
        <v>5099808215</v>
      </c>
      <c r="E28619" s="108" t="s">
        <v>39</v>
      </c>
      <c r="F28619" s="108">
        <v>9835408000</v>
      </c>
      <c r="G28619" s="108">
        <v>9819108000</v>
      </c>
      <c r="H28619" s="50"/>
      <c r="I28619" s="50" t="s">
        <v>3541</v>
      </c>
      <c r="J28619" s="50" t="s">
        <v>3541</v>
      </c>
      <c r="K28619" s="50" t="s">
        <v>3541</v>
      </c>
      <c r="L28619" s="50" t="s">
        <v>3541</v>
      </c>
    </row>
    <row r="28620" spans="4:12" x14ac:dyDescent="0.25">
      <c r="D28620" s="108">
        <v>5099810202</v>
      </c>
      <c r="E28620" s="108" t="s">
        <v>39</v>
      </c>
      <c r="F28620" s="108">
        <v>9835410000</v>
      </c>
      <c r="G28620" s="108">
        <v>9819110000</v>
      </c>
      <c r="H28620" s="50"/>
      <c r="I28620" s="50" t="s">
        <v>3541</v>
      </c>
      <c r="J28620" s="50" t="s">
        <v>3541</v>
      </c>
      <c r="K28620" s="50" t="s">
        <v>3541</v>
      </c>
      <c r="L28620" s="50" t="s">
        <v>3541</v>
      </c>
    </row>
    <row r="28621" spans="4:12" x14ac:dyDescent="0.25">
      <c r="D28621" s="108">
        <v>5099810205</v>
      </c>
      <c r="E28621" s="108" t="s">
        <v>39</v>
      </c>
      <c r="F28621" s="108">
        <v>9835410000</v>
      </c>
      <c r="G28621" s="108">
        <v>9819110000</v>
      </c>
      <c r="H28621" s="50"/>
      <c r="I28621" s="50" t="s">
        <v>3541</v>
      </c>
      <c r="J28621" s="50" t="s">
        <v>3541</v>
      </c>
      <c r="K28621" s="50" t="s">
        <v>3541</v>
      </c>
      <c r="L28621" s="50" t="s">
        <v>3541</v>
      </c>
    </row>
    <row r="28622" spans="4:12" x14ac:dyDescent="0.25">
      <c r="D28622" s="108">
        <v>5099810210</v>
      </c>
      <c r="E28622" s="108" t="s">
        <v>39</v>
      </c>
      <c r="F28622" s="108">
        <v>9835410000</v>
      </c>
      <c r="G28622" s="108">
        <v>9819110000</v>
      </c>
      <c r="H28622" s="50"/>
      <c r="I28622" s="50" t="s">
        <v>3541</v>
      </c>
      <c r="J28622" s="50" t="s">
        <v>3541</v>
      </c>
      <c r="K28622" s="50" t="s">
        <v>3541</v>
      </c>
      <c r="L28622" s="50" t="s">
        <v>3541</v>
      </c>
    </row>
    <row r="28623" spans="4:12" x14ac:dyDescent="0.25">
      <c r="D28623" s="108">
        <v>5099810215</v>
      </c>
      <c r="E28623" s="108" t="s">
        <v>39</v>
      </c>
      <c r="F28623" s="108">
        <v>9835410000</v>
      </c>
      <c r="G28623" s="108">
        <v>9819110000</v>
      </c>
      <c r="H28623" s="50"/>
      <c r="I28623" s="50" t="s">
        <v>3541</v>
      </c>
      <c r="J28623" s="50" t="s">
        <v>3541</v>
      </c>
      <c r="K28623" s="50" t="s">
        <v>3541</v>
      </c>
      <c r="L28623" s="50" t="s">
        <v>3541</v>
      </c>
    </row>
    <row r="28624" spans="4:12" x14ac:dyDescent="0.25">
      <c r="D28624" s="108">
        <v>5099810216</v>
      </c>
      <c r="E28624" s="108" t="s">
        <v>39</v>
      </c>
      <c r="F28624" s="108">
        <v>9835410000</v>
      </c>
      <c r="G28624" s="108">
        <v>9819110000</v>
      </c>
      <c r="H28624" s="50"/>
      <c r="I28624" s="50" t="s">
        <v>3541</v>
      </c>
      <c r="J28624" s="50" t="s">
        <v>3541</v>
      </c>
      <c r="K28624" s="50" t="s">
        <v>3541</v>
      </c>
      <c r="L28624" s="50" t="s">
        <v>3541</v>
      </c>
    </row>
    <row r="28625" spans="4:12" x14ac:dyDescent="0.25">
      <c r="D28625" s="108">
        <v>5099810220</v>
      </c>
      <c r="E28625" s="108" t="s">
        <v>39</v>
      </c>
      <c r="F28625" s="108">
        <v>9835410000</v>
      </c>
      <c r="G28625" s="108">
        <v>9819110000</v>
      </c>
      <c r="H28625" s="50"/>
      <c r="I28625" s="50" t="s">
        <v>3541</v>
      </c>
      <c r="J28625" s="50" t="s">
        <v>3541</v>
      </c>
      <c r="K28625" s="50" t="s">
        <v>3541</v>
      </c>
      <c r="L28625" s="50" t="s">
        <v>3541</v>
      </c>
    </row>
    <row r="28626" spans="4:12" x14ac:dyDescent="0.25">
      <c r="D28626" s="108">
        <v>5099812203</v>
      </c>
      <c r="E28626" s="108" t="s">
        <v>39</v>
      </c>
      <c r="F28626" s="108">
        <v>9835412000</v>
      </c>
      <c r="G28626" s="108">
        <v>9819112000</v>
      </c>
      <c r="H28626" s="50"/>
      <c r="I28626" s="50" t="s">
        <v>3541</v>
      </c>
      <c r="J28626" s="50" t="s">
        <v>3541</v>
      </c>
      <c r="K28626" s="50" t="s">
        <v>3541</v>
      </c>
      <c r="L28626" s="50" t="s">
        <v>3541</v>
      </c>
    </row>
    <row r="28627" spans="4:12" x14ac:dyDescent="0.25">
      <c r="D28627" s="108">
        <v>5099812205</v>
      </c>
      <c r="E28627" s="108" t="s">
        <v>39</v>
      </c>
      <c r="F28627" s="108">
        <v>9835412000</v>
      </c>
      <c r="G28627" s="108">
        <v>9819112000</v>
      </c>
      <c r="H28627" s="50"/>
      <c r="I28627" s="50" t="s">
        <v>3541</v>
      </c>
      <c r="J28627" s="50" t="s">
        <v>3541</v>
      </c>
      <c r="K28627" s="50" t="s">
        <v>3541</v>
      </c>
      <c r="L28627" s="50" t="s">
        <v>3541</v>
      </c>
    </row>
    <row r="28628" spans="4:12" x14ac:dyDescent="0.25">
      <c r="D28628" s="108">
        <v>5099812210</v>
      </c>
      <c r="E28628" s="108" t="s">
        <v>39</v>
      </c>
      <c r="F28628" s="108">
        <v>9835412000</v>
      </c>
      <c r="G28628" s="108">
        <v>9819112000</v>
      </c>
      <c r="H28628" s="50"/>
      <c r="I28628" s="50" t="s">
        <v>3541</v>
      </c>
      <c r="J28628" s="50" t="s">
        <v>3541</v>
      </c>
      <c r="K28628" s="50" t="s">
        <v>3541</v>
      </c>
      <c r="L28628" s="50" t="s">
        <v>3541</v>
      </c>
    </row>
    <row r="28629" spans="4:12" x14ac:dyDescent="0.25">
      <c r="D28629" s="108">
        <v>5099812215</v>
      </c>
      <c r="E28629" s="108" t="s">
        <v>39</v>
      </c>
      <c r="F28629" s="108">
        <v>9835412000</v>
      </c>
      <c r="G28629" s="108">
        <v>9819112000</v>
      </c>
      <c r="H28629" s="50"/>
      <c r="I28629" s="50" t="s">
        <v>3541</v>
      </c>
      <c r="J28629" s="50" t="s">
        <v>3541</v>
      </c>
      <c r="K28629" s="50" t="s">
        <v>3541</v>
      </c>
      <c r="L28629" s="50" t="s">
        <v>3541</v>
      </c>
    </row>
    <row r="28630" spans="4:12" x14ac:dyDescent="0.25">
      <c r="D28630" s="108">
        <v>5099812216</v>
      </c>
      <c r="E28630" s="108" t="s">
        <v>39</v>
      </c>
      <c r="F28630" s="108">
        <v>9835412000</v>
      </c>
      <c r="G28630" s="108">
        <v>9819112000</v>
      </c>
      <c r="H28630" s="50"/>
      <c r="I28630" s="50" t="s">
        <v>3541</v>
      </c>
      <c r="J28630" s="50" t="s">
        <v>3541</v>
      </c>
      <c r="K28630" s="50" t="s">
        <v>3541</v>
      </c>
      <c r="L28630" s="50" t="s">
        <v>3541</v>
      </c>
    </row>
    <row r="28631" spans="4:12" x14ac:dyDescent="0.25">
      <c r="D28631" s="108">
        <v>5099812220</v>
      </c>
      <c r="E28631" s="108" t="s">
        <v>39</v>
      </c>
      <c r="F28631" s="108">
        <v>9835412000</v>
      </c>
      <c r="G28631" s="108">
        <v>9819112000</v>
      </c>
      <c r="H28631" s="50"/>
      <c r="I28631" s="50" t="s">
        <v>3541</v>
      </c>
      <c r="J28631" s="50" t="s">
        <v>3541</v>
      </c>
      <c r="K28631" s="50" t="s">
        <v>3541</v>
      </c>
      <c r="L28631" s="50" t="s">
        <v>3541</v>
      </c>
    </row>
    <row r="28632" spans="4:12" x14ac:dyDescent="0.25">
      <c r="D28632" s="108">
        <v>5099812225</v>
      </c>
      <c r="E28632" s="108" t="s">
        <v>39</v>
      </c>
      <c r="F28632" s="108">
        <v>9835412000</v>
      </c>
      <c r="G28632" s="108">
        <v>9819112000</v>
      </c>
      <c r="H28632" s="50"/>
      <c r="I28632" s="50" t="s">
        <v>3541</v>
      </c>
      <c r="J28632" s="50" t="s">
        <v>3541</v>
      </c>
      <c r="K28632" s="50" t="s">
        <v>3541</v>
      </c>
      <c r="L28632" s="50" t="s">
        <v>3541</v>
      </c>
    </row>
    <row r="28633" spans="4:12" x14ac:dyDescent="0.25">
      <c r="D28633" s="108">
        <v>5099816203</v>
      </c>
      <c r="E28633" s="108" t="s">
        <v>39</v>
      </c>
      <c r="F28633" s="108">
        <v>9835416000</v>
      </c>
      <c r="G28633" s="108">
        <v>9819116000</v>
      </c>
      <c r="H28633" s="50"/>
      <c r="I28633" s="50" t="s">
        <v>3541</v>
      </c>
      <c r="J28633" s="50" t="s">
        <v>3541</v>
      </c>
      <c r="K28633" s="50" t="s">
        <v>3541</v>
      </c>
      <c r="L28633" s="50" t="s">
        <v>3541</v>
      </c>
    </row>
    <row r="28634" spans="4:12" x14ac:dyDescent="0.25">
      <c r="D28634" s="108">
        <v>5099816205</v>
      </c>
      <c r="E28634" s="108" t="s">
        <v>39</v>
      </c>
      <c r="F28634" s="108">
        <v>9835416000</v>
      </c>
      <c r="G28634" s="108">
        <v>9819116000</v>
      </c>
      <c r="H28634" s="50"/>
      <c r="I28634" s="50" t="s">
        <v>3541</v>
      </c>
      <c r="J28634" s="50" t="s">
        <v>3541</v>
      </c>
      <c r="K28634" s="50" t="s">
        <v>3541</v>
      </c>
      <c r="L28634" s="50" t="s">
        <v>3541</v>
      </c>
    </row>
    <row r="28635" spans="4:12" x14ac:dyDescent="0.25">
      <c r="D28635" s="108">
        <v>5099816210</v>
      </c>
      <c r="E28635" s="108" t="s">
        <v>39</v>
      </c>
      <c r="F28635" s="108">
        <v>9835416000</v>
      </c>
      <c r="G28635" s="108">
        <v>9819116000</v>
      </c>
      <c r="H28635" s="50"/>
      <c r="I28635" s="50" t="s">
        <v>3541</v>
      </c>
      <c r="J28635" s="50" t="s">
        <v>3541</v>
      </c>
      <c r="K28635" s="50" t="s">
        <v>3541</v>
      </c>
      <c r="L28635" s="50" t="s">
        <v>3541</v>
      </c>
    </row>
    <row r="28636" spans="4:12" x14ac:dyDescent="0.25">
      <c r="D28636" s="108">
        <v>5099816215</v>
      </c>
      <c r="E28636" s="108" t="s">
        <v>39</v>
      </c>
      <c r="F28636" s="108">
        <v>9835416000</v>
      </c>
      <c r="G28636" s="108">
        <v>9819116000</v>
      </c>
      <c r="H28636" s="50"/>
      <c r="I28636" s="50" t="s">
        <v>3541</v>
      </c>
      <c r="J28636" s="50" t="s">
        <v>3541</v>
      </c>
      <c r="K28636" s="50" t="s">
        <v>3541</v>
      </c>
      <c r="L28636" s="50" t="s">
        <v>3541</v>
      </c>
    </row>
    <row r="28637" spans="4:12" x14ac:dyDescent="0.25">
      <c r="D28637" s="108">
        <v>5099816216</v>
      </c>
      <c r="E28637" s="108" t="s">
        <v>39</v>
      </c>
      <c r="F28637" s="108">
        <v>9835416000</v>
      </c>
      <c r="G28637" s="108">
        <v>9819116000</v>
      </c>
      <c r="H28637" s="50"/>
      <c r="I28637" s="50" t="s">
        <v>3541</v>
      </c>
      <c r="J28637" s="50" t="s">
        <v>3541</v>
      </c>
      <c r="K28637" s="50" t="s">
        <v>3541</v>
      </c>
      <c r="L28637" s="50" t="s">
        <v>3541</v>
      </c>
    </row>
    <row r="28638" spans="4:12" x14ac:dyDescent="0.25">
      <c r="D28638" s="108">
        <v>5099816220</v>
      </c>
      <c r="E28638" s="108" t="s">
        <v>39</v>
      </c>
      <c r="F28638" s="108">
        <v>9835416000</v>
      </c>
      <c r="G28638" s="108">
        <v>9819116000</v>
      </c>
      <c r="H28638" s="50"/>
      <c r="I28638" s="50" t="s">
        <v>3541</v>
      </c>
      <c r="J28638" s="50" t="s">
        <v>3541</v>
      </c>
      <c r="K28638" s="50" t="s">
        <v>3541</v>
      </c>
      <c r="L28638" s="50" t="s">
        <v>3541</v>
      </c>
    </row>
    <row r="28639" spans="4:12" x14ac:dyDescent="0.25">
      <c r="D28639" s="108">
        <v>5099816225</v>
      </c>
      <c r="E28639" s="108" t="s">
        <v>39</v>
      </c>
      <c r="F28639" s="108">
        <v>9835416000</v>
      </c>
      <c r="G28639" s="108">
        <v>9819116000</v>
      </c>
      <c r="H28639" s="50"/>
      <c r="I28639" s="50" t="s">
        <v>3541</v>
      </c>
      <c r="J28639" s="50" t="s">
        <v>3541</v>
      </c>
      <c r="K28639" s="50" t="s">
        <v>3541</v>
      </c>
      <c r="L28639" s="50" t="s">
        <v>3541</v>
      </c>
    </row>
    <row r="28640" spans="4:12" x14ac:dyDescent="0.25">
      <c r="D28640" s="108">
        <v>5099816230</v>
      </c>
      <c r="E28640" s="108" t="s">
        <v>39</v>
      </c>
      <c r="F28640" s="108">
        <v>9835416000</v>
      </c>
      <c r="G28640" s="108">
        <v>9819116000</v>
      </c>
      <c r="H28640" s="50"/>
      <c r="I28640" s="50" t="s">
        <v>3541</v>
      </c>
      <c r="J28640" s="50" t="s">
        <v>3541</v>
      </c>
      <c r="K28640" s="50" t="s">
        <v>3541</v>
      </c>
      <c r="L28640" s="50" t="s">
        <v>3541</v>
      </c>
    </row>
    <row r="28641" spans="4:12" x14ac:dyDescent="0.25">
      <c r="D28641" s="108">
        <v>5099820203</v>
      </c>
      <c r="E28641" s="108" t="s">
        <v>39</v>
      </c>
      <c r="F28641" s="108">
        <v>9835420000</v>
      </c>
      <c r="G28641" s="108">
        <v>9819120000</v>
      </c>
      <c r="H28641" s="50"/>
      <c r="I28641" s="50" t="s">
        <v>3541</v>
      </c>
      <c r="J28641" s="50" t="s">
        <v>3541</v>
      </c>
      <c r="K28641" s="50" t="s">
        <v>3541</v>
      </c>
      <c r="L28641" s="50" t="s">
        <v>3541</v>
      </c>
    </row>
    <row r="28642" spans="4:12" x14ac:dyDescent="0.25">
      <c r="D28642" s="108">
        <v>5099820205</v>
      </c>
      <c r="E28642" s="108" t="s">
        <v>39</v>
      </c>
      <c r="F28642" s="108">
        <v>9835420000</v>
      </c>
      <c r="G28642" s="108">
        <v>9819120000</v>
      </c>
      <c r="H28642" s="50"/>
      <c r="I28642" s="50" t="s">
        <v>3541</v>
      </c>
      <c r="J28642" s="50" t="s">
        <v>3541</v>
      </c>
      <c r="K28642" s="50" t="s">
        <v>3541</v>
      </c>
      <c r="L28642" s="50" t="s">
        <v>3541</v>
      </c>
    </row>
    <row r="28643" spans="4:12" x14ac:dyDescent="0.25">
      <c r="D28643" s="108">
        <v>5099820210</v>
      </c>
      <c r="E28643" s="108" t="s">
        <v>39</v>
      </c>
      <c r="F28643" s="108">
        <v>9835420000</v>
      </c>
      <c r="G28643" s="108">
        <v>9819120000</v>
      </c>
      <c r="H28643" s="50"/>
      <c r="I28643" s="50" t="s">
        <v>3541</v>
      </c>
      <c r="J28643" s="50" t="s">
        <v>3541</v>
      </c>
      <c r="K28643" s="50" t="s">
        <v>3541</v>
      </c>
      <c r="L28643" s="50" t="s">
        <v>3541</v>
      </c>
    </row>
    <row r="28644" spans="4:12" x14ac:dyDescent="0.25">
      <c r="D28644" s="108">
        <v>5099820215</v>
      </c>
      <c r="E28644" s="108" t="s">
        <v>39</v>
      </c>
      <c r="F28644" s="108">
        <v>9835420000</v>
      </c>
      <c r="G28644" s="108">
        <v>9819120000</v>
      </c>
      <c r="H28644" s="50"/>
      <c r="I28644" s="50" t="s">
        <v>3541</v>
      </c>
      <c r="J28644" s="50" t="s">
        <v>3541</v>
      </c>
      <c r="K28644" s="50" t="s">
        <v>3541</v>
      </c>
      <c r="L28644" s="50" t="s">
        <v>3541</v>
      </c>
    </row>
    <row r="28645" spans="4:12" x14ac:dyDescent="0.25">
      <c r="D28645" s="108">
        <v>5099820216</v>
      </c>
      <c r="E28645" s="108" t="s">
        <v>39</v>
      </c>
      <c r="F28645" s="108">
        <v>9835420000</v>
      </c>
      <c r="G28645" s="108">
        <v>9819120000</v>
      </c>
      <c r="H28645" s="50"/>
      <c r="I28645" s="50" t="s">
        <v>3541</v>
      </c>
      <c r="J28645" s="50" t="s">
        <v>3541</v>
      </c>
      <c r="K28645" s="50" t="s">
        <v>3541</v>
      </c>
      <c r="L28645" s="50" t="s">
        <v>3541</v>
      </c>
    </row>
    <row r="28646" spans="4:12" x14ac:dyDescent="0.25">
      <c r="D28646" s="108">
        <v>5099820220</v>
      </c>
      <c r="E28646" s="108" t="s">
        <v>39</v>
      </c>
      <c r="F28646" s="108">
        <v>9835420000</v>
      </c>
      <c r="G28646" s="108">
        <v>9819120000</v>
      </c>
      <c r="H28646" s="50"/>
      <c r="I28646" s="50" t="s">
        <v>3541</v>
      </c>
      <c r="J28646" s="50" t="s">
        <v>3541</v>
      </c>
      <c r="K28646" s="50" t="s">
        <v>3541</v>
      </c>
      <c r="L28646" s="50" t="s">
        <v>3541</v>
      </c>
    </row>
    <row r="28647" spans="4:12" x14ac:dyDescent="0.25">
      <c r="D28647" s="108">
        <v>5099820225</v>
      </c>
      <c r="E28647" s="108" t="s">
        <v>39</v>
      </c>
      <c r="F28647" s="108">
        <v>9835420000</v>
      </c>
      <c r="G28647" s="108">
        <v>9819120000</v>
      </c>
      <c r="H28647" s="50"/>
      <c r="I28647" s="50" t="s">
        <v>3541</v>
      </c>
      <c r="J28647" s="50" t="s">
        <v>3541</v>
      </c>
      <c r="K28647" s="50" t="s">
        <v>3541</v>
      </c>
      <c r="L28647" s="50" t="s">
        <v>3541</v>
      </c>
    </row>
    <row r="28648" spans="4:12" x14ac:dyDescent="0.25">
      <c r="D28648" s="108">
        <v>5099820230</v>
      </c>
      <c r="E28648" s="108" t="s">
        <v>39</v>
      </c>
      <c r="F28648" s="108">
        <v>9835420000</v>
      </c>
      <c r="G28648" s="108">
        <v>9819120000</v>
      </c>
      <c r="H28648" s="50"/>
      <c r="I28648" s="50" t="s">
        <v>3541</v>
      </c>
      <c r="J28648" s="50" t="s">
        <v>3541</v>
      </c>
      <c r="K28648" s="50" t="s">
        <v>3541</v>
      </c>
      <c r="L28648" s="50" t="s">
        <v>3541</v>
      </c>
    </row>
    <row r="28649" spans="4:12" x14ac:dyDescent="0.25">
      <c r="D28649" s="108">
        <v>5099820240</v>
      </c>
      <c r="E28649" s="108" t="s">
        <v>39</v>
      </c>
      <c r="F28649" s="108">
        <v>9835420000</v>
      </c>
      <c r="G28649" s="108">
        <v>9819120000</v>
      </c>
      <c r="H28649" s="50"/>
      <c r="I28649" s="50" t="s">
        <v>3541</v>
      </c>
      <c r="J28649" s="50" t="s">
        <v>3541</v>
      </c>
      <c r="K28649" s="50" t="s">
        <v>3541</v>
      </c>
      <c r="L28649" s="50" t="s">
        <v>3541</v>
      </c>
    </row>
    <row r="28650" spans="4:12" x14ac:dyDescent="0.25">
      <c r="D28650" s="108">
        <v>5099906200</v>
      </c>
      <c r="E28650" s="108" t="s">
        <v>39</v>
      </c>
      <c r="F28650" s="108">
        <v>9819006000</v>
      </c>
      <c r="G28650" s="108">
        <v>9824006000</v>
      </c>
      <c r="H28650" s="50"/>
      <c r="I28650" s="50" t="s">
        <v>3541</v>
      </c>
      <c r="J28650" s="50" t="s">
        <v>3541</v>
      </c>
      <c r="K28650" s="50" t="s">
        <v>3541</v>
      </c>
      <c r="L28650" s="50" t="s">
        <v>3541</v>
      </c>
    </row>
    <row r="28651" spans="4:12" x14ac:dyDescent="0.25">
      <c r="D28651" s="108">
        <v>5099908200</v>
      </c>
      <c r="E28651" s="108" t="s">
        <v>39</v>
      </c>
      <c r="F28651" s="108">
        <v>9819008000</v>
      </c>
      <c r="G28651" s="108">
        <v>9824008000</v>
      </c>
      <c r="H28651" s="50"/>
      <c r="I28651" s="50" t="s">
        <v>3541</v>
      </c>
      <c r="J28651" s="50" t="s">
        <v>3541</v>
      </c>
      <c r="K28651" s="50" t="s">
        <v>3541</v>
      </c>
      <c r="L28651" s="50" t="s">
        <v>3541</v>
      </c>
    </row>
    <row r="28652" spans="4:12" x14ac:dyDescent="0.25">
      <c r="D28652" s="108">
        <v>5099910200</v>
      </c>
      <c r="E28652" s="108" t="s">
        <v>39</v>
      </c>
      <c r="F28652" s="108">
        <v>9819010000</v>
      </c>
      <c r="G28652" s="108">
        <v>9824010000</v>
      </c>
      <c r="H28652" s="50"/>
      <c r="I28652" s="50" t="s">
        <v>3541</v>
      </c>
      <c r="J28652" s="50" t="s">
        <v>3541</v>
      </c>
      <c r="K28652" s="50" t="s">
        <v>3541</v>
      </c>
      <c r="L28652" s="50" t="s">
        <v>3541</v>
      </c>
    </row>
    <row r="28653" spans="4:12" x14ac:dyDescent="0.25">
      <c r="D28653" s="108">
        <v>5099912200</v>
      </c>
      <c r="E28653" s="108" t="s">
        <v>39</v>
      </c>
      <c r="F28653" s="108">
        <v>9819012000</v>
      </c>
      <c r="G28653" s="108">
        <v>9824012000</v>
      </c>
      <c r="H28653" s="50"/>
      <c r="I28653" s="50" t="s">
        <v>3541</v>
      </c>
      <c r="J28653" s="50" t="s">
        <v>3541</v>
      </c>
      <c r="K28653" s="50" t="s">
        <v>3541</v>
      </c>
      <c r="L28653" s="50" t="s">
        <v>3541</v>
      </c>
    </row>
    <row r="28654" spans="4:12" x14ac:dyDescent="0.25">
      <c r="D28654" s="108">
        <v>5099916200</v>
      </c>
      <c r="E28654" s="108" t="s">
        <v>39</v>
      </c>
      <c r="F28654" s="108">
        <v>9819016000</v>
      </c>
      <c r="G28654" s="108">
        <v>9824016000</v>
      </c>
      <c r="H28654" s="50"/>
      <c r="I28654" s="50" t="s">
        <v>3541</v>
      </c>
      <c r="J28654" s="50" t="s">
        <v>3541</v>
      </c>
      <c r="K28654" s="50" t="s">
        <v>3541</v>
      </c>
      <c r="L28654" s="50" t="s">
        <v>3541</v>
      </c>
    </row>
    <row r="28655" spans="4:12" x14ac:dyDescent="0.25">
      <c r="D28655" s="108">
        <v>5099920200</v>
      </c>
      <c r="E28655" s="108" t="s">
        <v>39</v>
      </c>
      <c r="F28655" s="108">
        <v>9819020000</v>
      </c>
      <c r="G28655" s="108">
        <v>9824020000</v>
      </c>
      <c r="H28655" s="50"/>
      <c r="I28655" s="50" t="s">
        <v>3541</v>
      </c>
      <c r="J28655" s="50" t="s">
        <v>3541</v>
      </c>
      <c r="K28655" s="50" t="s">
        <v>3541</v>
      </c>
      <c r="L28655" s="50" t="s">
        <v>3541</v>
      </c>
    </row>
    <row r="28656" spans="4:12" x14ac:dyDescent="0.25">
      <c r="D28656" s="36">
        <v>5201005000</v>
      </c>
      <c r="E28656" s="36" t="s">
        <v>39</v>
      </c>
      <c r="F28656" s="36">
        <v>9839606000</v>
      </c>
      <c r="G28656" s="36"/>
      <c r="H28656" s="36"/>
      <c r="I28656" s="36"/>
      <c r="J28656" s="36"/>
      <c r="K28656" s="36"/>
      <c r="L28656" s="36"/>
    </row>
    <row r="28657" spans="4:12" x14ac:dyDescent="0.25">
      <c r="D28657" s="36">
        <v>5201006000</v>
      </c>
      <c r="E28657" s="36" t="s">
        <v>39</v>
      </c>
      <c r="F28657" s="36">
        <v>9839606000</v>
      </c>
      <c r="G28657" s="36"/>
      <c r="H28657" s="36"/>
      <c r="I28657" s="36"/>
      <c r="J28657" s="36"/>
      <c r="K28657" s="36"/>
      <c r="L28657" s="36"/>
    </row>
    <row r="28658" spans="4:12" x14ac:dyDescent="0.25">
      <c r="D28658" s="36">
        <v>5201007000</v>
      </c>
      <c r="E28658" s="36" t="s">
        <v>39</v>
      </c>
      <c r="F28658" s="36">
        <v>9839608000</v>
      </c>
      <c r="G28658" s="36"/>
      <c r="H28658" s="36"/>
      <c r="I28658" s="36"/>
      <c r="J28658" s="36"/>
      <c r="K28658" s="36"/>
      <c r="L28658" s="36"/>
    </row>
    <row r="28659" spans="4:12" x14ac:dyDescent="0.25">
      <c r="D28659" s="36">
        <v>5201008000</v>
      </c>
      <c r="E28659" s="36" t="s">
        <v>39</v>
      </c>
      <c r="F28659" s="36">
        <v>9839608000</v>
      </c>
      <c r="G28659" s="36"/>
      <c r="H28659" s="36"/>
      <c r="I28659" s="36"/>
      <c r="J28659" s="36"/>
      <c r="K28659" s="36"/>
      <c r="L28659" s="36"/>
    </row>
    <row r="28660" spans="4:12" x14ac:dyDescent="0.25">
      <c r="D28660" s="36">
        <v>5201009000</v>
      </c>
      <c r="E28660" s="36" t="s">
        <v>39</v>
      </c>
      <c r="F28660" s="36">
        <v>9839610000</v>
      </c>
      <c r="G28660" s="36"/>
      <c r="H28660" s="36"/>
      <c r="I28660" s="36"/>
      <c r="J28660" s="36"/>
      <c r="K28660" s="36"/>
      <c r="L28660" s="36"/>
    </row>
    <row r="28661" spans="4:12" x14ac:dyDescent="0.25">
      <c r="D28661" s="36">
        <v>5201010000</v>
      </c>
      <c r="E28661" s="36" t="s">
        <v>39</v>
      </c>
      <c r="F28661" s="36">
        <v>9839610000</v>
      </c>
      <c r="G28661" s="36"/>
      <c r="H28661" s="36"/>
      <c r="I28661" s="36"/>
      <c r="J28661" s="36"/>
      <c r="K28661" s="36"/>
      <c r="L28661" s="36"/>
    </row>
    <row r="28662" spans="4:12" x14ac:dyDescent="0.25">
      <c r="D28662" s="36">
        <v>5201012000</v>
      </c>
      <c r="E28662" s="36" t="s">
        <v>39</v>
      </c>
      <c r="F28662" s="36">
        <v>9839612000</v>
      </c>
      <c r="G28662" s="36"/>
      <c r="H28662" s="36"/>
      <c r="I28662" s="36"/>
      <c r="J28662" s="36"/>
      <c r="K28662" s="36"/>
      <c r="L28662" s="36"/>
    </row>
    <row r="28663" spans="4:12" x14ac:dyDescent="0.25">
      <c r="D28663" s="36">
        <v>5201014000</v>
      </c>
      <c r="E28663" s="36" t="s">
        <v>39</v>
      </c>
      <c r="F28663" s="36">
        <v>9839614000</v>
      </c>
      <c r="G28663" s="36"/>
      <c r="H28663" s="36"/>
      <c r="I28663" s="36"/>
      <c r="J28663" s="36"/>
      <c r="K28663" s="36"/>
      <c r="L28663" s="36"/>
    </row>
    <row r="28664" spans="4:12" x14ac:dyDescent="0.25">
      <c r="D28664" s="36">
        <v>5201016000</v>
      </c>
      <c r="E28664" s="36" t="s">
        <v>39</v>
      </c>
      <c r="F28664" s="36">
        <v>9839616000</v>
      </c>
      <c r="G28664" s="36"/>
      <c r="H28664" s="36"/>
      <c r="I28664" s="36"/>
      <c r="J28664" s="36"/>
      <c r="K28664" s="36"/>
      <c r="L28664" s="36"/>
    </row>
    <row r="28665" spans="4:12" x14ac:dyDescent="0.25">
      <c r="D28665" s="36">
        <v>5201020000</v>
      </c>
      <c r="E28665" s="36" t="s">
        <v>39</v>
      </c>
      <c r="F28665" s="36">
        <v>9839620000</v>
      </c>
      <c r="G28665" s="36"/>
      <c r="H28665" s="36"/>
      <c r="I28665" s="36"/>
      <c r="J28665" s="36"/>
      <c r="K28665" s="36"/>
      <c r="L28665" s="36"/>
    </row>
    <row r="28666" spans="4:12" x14ac:dyDescent="0.25">
      <c r="D28666" s="36">
        <v>5201105000</v>
      </c>
      <c r="E28666" s="36" t="s">
        <v>39</v>
      </c>
      <c r="F28666" s="36">
        <v>9839606000</v>
      </c>
      <c r="G28666" s="36"/>
      <c r="H28666" s="36"/>
      <c r="I28666" s="36"/>
      <c r="J28666" s="36"/>
      <c r="K28666" s="36"/>
      <c r="L28666" s="36"/>
    </row>
    <row r="28667" spans="4:12" x14ac:dyDescent="0.25">
      <c r="D28667" s="36">
        <v>5201106000</v>
      </c>
      <c r="E28667" s="36" t="s">
        <v>39</v>
      </c>
      <c r="F28667" s="36">
        <v>9839606000</v>
      </c>
      <c r="G28667" s="36"/>
      <c r="H28667" s="36"/>
      <c r="I28667" s="36"/>
      <c r="J28667" s="36"/>
      <c r="K28667" s="36"/>
      <c r="L28667" s="36"/>
    </row>
    <row r="28668" spans="4:12" x14ac:dyDescent="0.25">
      <c r="D28668" s="36">
        <v>5201107000</v>
      </c>
      <c r="E28668" s="36" t="s">
        <v>39</v>
      </c>
      <c r="F28668" s="36">
        <v>9839608000</v>
      </c>
      <c r="G28668" s="36"/>
      <c r="H28668" s="36"/>
      <c r="I28668" s="36"/>
      <c r="J28668" s="36"/>
      <c r="K28668" s="36"/>
      <c r="L28668" s="36"/>
    </row>
    <row r="28669" spans="4:12" x14ac:dyDescent="0.25">
      <c r="D28669" s="36">
        <v>5201108000</v>
      </c>
      <c r="E28669" s="36" t="s">
        <v>39</v>
      </c>
      <c r="F28669" s="36">
        <v>9839608000</v>
      </c>
      <c r="G28669" s="36"/>
      <c r="H28669" s="36"/>
      <c r="I28669" s="36"/>
      <c r="J28669" s="36"/>
      <c r="K28669" s="36"/>
      <c r="L28669" s="36"/>
    </row>
    <row r="28670" spans="4:12" x14ac:dyDescent="0.25">
      <c r="D28670" s="36">
        <v>5201109000</v>
      </c>
      <c r="E28670" s="36" t="s">
        <v>39</v>
      </c>
      <c r="F28670" s="36">
        <v>9839610000</v>
      </c>
      <c r="G28670" s="36"/>
      <c r="H28670" s="36"/>
      <c r="I28670" s="36"/>
      <c r="J28670" s="36"/>
      <c r="K28670" s="36"/>
      <c r="L28670" s="36"/>
    </row>
    <row r="28671" spans="4:12" x14ac:dyDescent="0.25">
      <c r="D28671" s="36">
        <v>5201110000</v>
      </c>
      <c r="E28671" s="36" t="s">
        <v>39</v>
      </c>
      <c r="F28671" s="36">
        <v>9839610000</v>
      </c>
      <c r="G28671" s="36"/>
      <c r="H28671" s="36"/>
      <c r="I28671" s="36"/>
      <c r="J28671" s="36"/>
      <c r="K28671" s="36"/>
      <c r="L28671" s="36"/>
    </row>
    <row r="28672" spans="4:12" x14ac:dyDescent="0.25">
      <c r="D28672" s="36">
        <v>5201112000</v>
      </c>
      <c r="E28672" s="36" t="s">
        <v>39</v>
      </c>
      <c r="F28672" s="36">
        <v>9839612000</v>
      </c>
      <c r="G28672" s="36"/>
      <c r="H28672" s="36"/>
      <c r="I28672" s="36"/>
      <c r="J28672" s="36"/>
      <c r="K28672" s="36"/>
      <c r="L28672" s="36"/>
    </row>
    <row r="28673" spans="4:12" x14ac:dyDescent="0.25">
      <c r="D28673" s="36">
        <v>5201114000</v>
      </c>
      <c r="E28673" s="36" t="s">
        <v>39</v>
      </c>
      <c r="F28673" s="36">
        <v>9839614000</v>
      </c>
      <c r="G28673" s="36"/>
      <c r="H28673" s="36"/>
      <c r="I28673" s="36"/>
      <c r="J28673" s="36"/>
      <c r="K28673" s="36"/>
      <c r="L28673" s="36"/>
    </row>
    <row r="28674" spans="4:12" x14ac:dyDescent="0.25">
      <c r="D28674" s="36">
        <v>5201116000</v>
      </c>
      <c r="E28674" s="36" t="s">
        <v>39</v>
      </c>
      <c r="F28674" s="36">
        <v>9839616000</v>
      </c>
      <c r="G28674" s="36"/>
      <c r="H28674" s="36"/>
      <c r="I28674" s="36"/>
      <c r="J28674" s="36"/>
      <c r="K28674" s="36"/>
      <c r="L28674" s="36"/>
    </row>
    <row r="28675" spans="4:12" x14ac:dyDescent="0.25">
      <c r="D28675" s="36">
        <v>5201120000</v>
      </c>
      <c r="E28675" s="36" t="s">
        <v>39</v>
      </c>
      <c r="F28675" s="36">
        <v>9839620000</v>
      </c>
      <c r="G28675" s="36"/>
      <c r="H28675" s="36"/>
      <c r="I28675" s="36"/>
      <c r="J28675" s="36"/>
      <c r="K28675" s="36"/>
      <c r="L28675" s="36"/>
    </row>
    <row r="28676" spans="4:12" x14ac:dyDescent="0.25">
      <c r="D28676" s="36">
        <v>5201505000</v>
      </c>
      <c r="E28676" s="36" t="s">
        <v>39</v>
      </c>
      <c r="F28676" s="36">
        <v>9839606000</v>
      </c>
      <c r="G28676" s="36"/>
      <c r="H28676" s="36"/>
      <c r="I28676" s="36"/>
      <c r="J28676" s="36"/>
      <c r="K28676" s="36"/>
      <c r="L28676" s="36"/>
    </row>
    <row r="28677" spans="4:12" x14ac:dyDescent="0.25">
      <c r="D28677" s="36">
        <v>5201506000</v>
      </c>
      <c r="E28677" s="36" t="s">
        <v>39</v>
      </c>
      <c r="F28677" s="36">
        <v>9839606000</v>
      </c>
      <c r="G28677" s="36"/>
      <c r="H28677" s="36"/>
      <c r="I28677" s="36"/>
      <c r="J28677" s="36"/>
      <c r="K28677" s="36"/>
      <c r="L28677" s="36"/>
    </row>
    <row r="28678" spans="4:12" x14ac:dyDescent="0.25">
      <c r="D28678" s="36">
        <v>5201507000</v>
      </c>
      <c r="E28678" s="36" t="s">
        <v>39</v>
      </c>
      <c r="F28678" s="36">
        <v>9839608000</v>
      </c>
      <c r="G28678" s="36"/>
      <c r="H28678" s="36"/>
      <c r="I28678" s="36"/>
      <c r="J28678" s="36"/>
      <c r="K28678" s="36"/>
      <c r="L28678" s="36"/>
    </row>
    <row r="28679" spans="4:12" x14ac:dyDescent="0.25">
      <c r="D28679" s="36">
        <v>5201508000</v>
      </c>
      <c r="E28679" s="36" t="s">
        <v>39</v>
      </c>
      <c r="F28679" s="36">
        <v>9839608000</v>
      </c>
      <c r="G28679" s="36"/>
      <c r="H28679" s="36"/>
      <c r="I28679" s="36"/>
      <c r="J28679" s="36"/>
      <c r="K28679" s="36"/>
      <c r="L28679" s="36"/>
    </row>
    <row r="28680" spans="4:12" x14ac:dyDescent="0.25">
      <c r="D28680" s="36">
        <v>5201509000</v>
      </c>
      <c r="E28680" s="36" t="s">
        <v>39</v>
      </c>
      <c r="F28680" s="36">
        <v>9839610000</v>
      </c>
      <c r="G28680" s="36"/>
      <c r="H28680" s="36"/>
      <c r="I28680" s="36"/>
      <c r="J28680" s="36"/>
      <c r="K28680" s="36"/>
      <c r="L28680" s="36"/>
    </row>
    <row r="28681" spans="4:12" x14ac:dyDescent="0.25">
      <c r="D28681" s="36">
        <v>5201510000</v>
      </c>
      <c r="E28681" s="36" t="s">
        <v>39</v>
      </c>
      <c r="F28681" s="36">
        <v>9839610000</v>
      </c>
      <c r="G28681" s="36"/>
      <c r="H28681" s="36"/>
      <c r="I28681" s="36"/>
      <c r="J28681" s="36"/>
      <c r="K28681" s="36"/>
      <c r="L28681" s="36"/>
    </row>
    <row r="28682" spans="4:12" x14ac:dyDescent="0.25">
      <c r="D28682" s="36">
        <v>5201512000</v>
      </c>
      <c r="E28682" s="36" t="s">
        <v>39</v>
      </c>
      <c r="F28682" s="36">
        <v>9839612000</v>
      </c>
      <c r="G28682" s="36"/>
      <c r="H28682" s="36"/>
      <c r="I28682" s="36"/>
      <c r="J28682" s="36"/>
      <c r="K28682" s="36"/>
      <c r="L28682" s="36"/>
    </row>
    <row r="28683" spans="4:12" x14ac:dyDescent="0.25">
      <c r="D28683" s="36">
        <v>5201514000</v>
      </c>
      <c r="E28683" s="36" t="s">
        <v>39</v>
      </c>
      <c r="F28683" s="36">
        <v>9839614000</v>
      </c>
      <c r="G28683" s="36"/>
      <c r="H28683" s="36"/>
      <c r="I28683" s="36"/>
      <c r="J28683" s="36"/>
      <c r="K28683" s="36"/>
      <c r="L28683" s="36"/>
    </row>
    <row r="28684" spans="4:12" x14ac:dyDescent="0.25">
      <c r="D28684" s="36">
        <v>5201516000</v>
      </c>
      <c r="E28684" s="36" t="s">
        <v>39</v>
      </c>
      <c r="F28684" s="36">
        <v>9839616000</v>
      </c>
      <c r="G28684" s="36"/>
      <c r="H28684" s="36"/>
      <c r="I28684" s="36"/>
      <c r="J28684" s="36"/>
      <c r="K28684" s="36"/>
      <c r="L28684" s="36"/>
    </row>
    <row r="28685" spans="4:12" x14ac:dyDescent="0.25">
      <c r="D28685" s="36">
        <v>5201520000</v>
      </c>
      <c r="E28685" s="36" t="s">
        <v>39</v>
      </c>
      <c r="F28685" s="36">
        <v>9839620000</v>
      </c>
      <c r="G28685" s="36"/>
      <c r="H28685" s="36"/>
      <c r="I28685" s="36"/>
      <c r="J28685" s="36"/>
      <c r="K28685" s="36"/>
      <c r="L28685" s="36"/>
    </row>
    <row r="28686" spans="4:12" x14ac:dyDescent="0.25">
      <c r="D28686" s="36">
        <v>5201605000</v>
      </c>
      <c r="E28686" s="36" t="s">
        <v>39</v>
      </c>
      <c r="F28686" s="36">
        <v>9839606000</v>
      </c>
      <c r="G28686" s="36"/>
      <c r="H28686" s="36"/>
      <c r="I28686" s="36"/>
      <c r="J28686" s="36"/>
      <c r="K28686" s="36"/>
      <c r="L28686" s="36"/>
    </row>
    <row r="28687" spans="4:12" x14ac:dyDescent="0.25">
      <c r="D28687" s="36">
        <v>5201606000</v>
      </c>
      <c r="E28687" s="36" t="s">
        <v>39</v>
      </c>
      <c r="F28687" s="36">
        <v>9839606000</v>
      </c>
      <c r="G28687" s="36"/>
      <c r="H28687" s="36"/>
      <c r="I28687" s="36"/>
      <c r="J28687" s="36"/>
      <c r="K28687" s="36"/>
      <c r="L28687" s="36"/>
    </row>
    <row r="28688" spans="4:12" x14ac:dyDescent="0.25">
      <c r="D28688" s="36">
        <v>5201607000</v>
      </c>
      <c r="E28688" s="36" t="s">
        <v>39</v>
      </c>
      <c r="F28688" s="36">
        <v>9839608000</v>
      </c>
      <c r="G28688" s="36"/>
      <c r="H28688" s="36"/>
      <c r="I28688" s="36"/>
      <c r="J28688" s="36"/>
      <c r="K28688" s="36"/>
      <c r="L28688" s="36"/>
    </row>
    <row r="28689" spans="4:12" x14ac:dyDescent="0.25">
      <c r="D28689" s="36">
        <v>5201608000</v>
      </c>
      <c r="E28689" s="36" t="s">
        <v>39</v>
      </c>
      <c r="F28689" s="36">
        <v>9839608000</v>
      </c>
      <c r="G28689" s="36"/>
      <c r="H28689" s="36"/>
      <c r="I28689" s="36"/>
      <c r="J28689" s="36"/>
      <c r="K28689" s="36"/>
      <c r="L28689" s="36"/>
    </row>
    <row r="28690" spans="4:12" x14ac:dyDescent="0.25">
      <c r="D28690" s="36">
        <v>5201609000</v>
      </c>
      <c r="E28690" s="36" t="s">
        <v>39</v>
      </c>
      <c r="F28690" s="36">
        <v>9839610000</v>
      </c>
      <c r="G28690" s="36"/>
      <c r="H28690" s="36"/>
      <c r="I28690" s="36"/>
      <c r="J28690" s="36"/>
      <c r="K28690" s="36"/>
      <c r="L28690" s="36"/>
    </row>
    <row r="28691" spans="4:12" x14ac:dyDescent="0.25">
      <c r="D28691" s="36">
        <v>5201610000</v>
      </c>
      <c r="E28691" s="36" t="s">
        <v>39</v>
      </c>
      <c r="F28691" s="36">
        <v>9839610000</v>
      </c>
      <c r="G28691" s="36"/>
      <c r="H28691" s="36"/>
      <c r="I28691" s="36"/>
      <c r="J28691" s="36"/>
      <c r="K28691" s="36"/>
      <c r="L28691" s="36"/>
    </row>
    <row r="28692" spans="4:12" x14ac:dyDescent="0.25">
      <c r="D28692" s="36">
        <v>5201612000</v>
      </c>
      <c r="E28692" s="36" t="s">
        <v>39</v>
      </c>
      <c r="F28692" s="36">
        <v>9839612000</v>
      </c>
      <c r="G28692" s="36"/>
      <c r="H28692" s="36"/>
      <c r="I28692" s="36"/>
      <c r="J28692" s="36"/>
      <c r="K28692" s="36"/>
      <c r="L28692" s="36"/>
    </row>
    <row r="28693" spans="4:12" x14ac:dyDescent="0.25">
      <c r="D28693" s="36">
        <v>5201614000</v>
      </c>
      <c r="E28693" s="36" t="s">
        <v>39</v>
      </c>
      <c r="F28693" s="36">
        <v>9839614000</v>
      </c>
      <c r="G28693" s="36"/>
      <c r="H28693" s="36"/>
      <c r="I28693" s="36"/>
      <c r="J28693" s="36"/>
      <c r="K28693" s="36"/>
      <c r="L28693" s="36"/>
    </row>
    <row r="28694" spans="4:12" x14ac:dyDescent="0.25">
      <c r="D28694" s="36">
        <v>5201616000</v>
      </c>
      <c r="E28694" s="36" t="s">
        <v>39</v>
      </c>
      <c r="F28694" s="36">
        <v>9839616000</v>
      </c>
      <c r="G28694" s="36"/>
      <c r="H28694" s="36"/>
      <c r="I28694" s="36"/>
      <c r="J28694" s="36"/>
      <c r="K28694" s="36"/>
      <c r="L28694" s="36"/>
    </row>
    <row r="28695" spans="4:12" x14ac:dyDescent="0.25">
      <c r="D28695" s="36">
        <v>5201620000</v>
      </c>
      <c r="E28695" s="36" t="s">
        <v>39</v>
      </c>
      <c r="F28695" s="36">
        <v>9839620000</v>
      </c>
      <c r="G28695" s="36"/>
      <c r="H28695" s="36"/>
      <c r="I28695" s="36"/>
      <c r="J28695" s="36"/>
      <c r="K28695" s="36"/>
      <c r="L28695" s="36"/>
    </row>
    <row r="28696" spans="4:12" x14ac:dyDescent="0.25">
      <c r="D28696" s="36">
        <v>5201806000</v>
      </c>
      <c r="E28696" s="36" t="s">
        <v>39</v>
      </c>
      <c r="F28696" s="36">
        <v>9814406000</v>
      </c>
      <c r="G28696" s="36"/>
      <c r="H28696" s="36"/>
      <c r="I28696" s="36"/>
      <c r="J28696" s="36"/>
      <c r="K28696" s="36"/>
      <c r="L28696" s="36"/>
    </row>
    <row r="28697" spans="4:12" x14ac:dyDescent="0.25">
      <c r="D28697" s="36">
        <v>5201807000</v>
      </c>
      <c r="E28697" s="36" t="s">
        <v>39</v>
      </c>
      <c r="F28697" s="36">
        <v>9814408000</v>
      </c>
      <c r="G28697" s="36"/>
      <c r="H28697" s="36"/>
      <c r="I28697" s="36"/>
      <c r="J28697" s="36"/>
      <c r="K28697" s="36"/>
      <c r="L28697" s="36"/>
    </row>
    <row r="28698" spans="4:12" x14ac:dyDescent="0.25">
      <c r="D28698" s="36">
        <v>5201808000</v>
      </c>
      <c r="E28698" s="36" t="s">
        <v>39</v>
      </c>
      <c r="F28698" s="36">
        <v>9814408000</v>
      </c>
      <c r="G28698" s="36"/>
      <c r="H28698" s="36"/>
      <c r="I28698" s="36"/>
      <c r="J28698" s="36"/>
      <c r="K28698" s="36"/>
      <c r="L28698" s="36"/>
    </row>
    <row r="28699" spans="4:12" x14ac:dyDescent="0.25">
      <c r="D28699" s="36">
        <v>5201809000</v>
      </c>
      <c r="E28699" s="36" t="s">
        <v>39</v>
      </c>
      <c r="F28699" s="36">
        <v>9814410000</v>
      </c>
      <c r="G28699" s="36"/>
      <c r="H28699" s="36"/>
      <c r="I28699" s="36"/>
      <c r="J28699" s="36"/>
      <c r="K28699" s="36"/>
      <c r="L28699" s="36"/>
    </row>
    <row r="28700" spans="4:12" x14ac:dyDescent="0.25">
      <c r="D28700" s="36">
        <v>5201810000</v>
      </c>
      <c r="E28700" s="36" t="s">
        <v>39</v>
      </c>
      <c r="F28700" s="36">
        <v>9814410000</v>
      </c>
      <c r="G28700" s="36"/>
      <c r="H28700" s="36"/>
      <c r="I28700" s="36"/>
      <c r="J28700" s="36"/>
      <c r="K28700" s="36"/>
      <c r="L28700" s="36"/>
    </row>
    <row r="28701" spans="4:12" x14ac:dyDescent="0.25">
      <c r="D28701" s="36">
        <v>5201812000</v>
      </c>
      <c r="E28701" s="36" t="s">
        <v>39</v>
      </c>
      <c r="F28701" s="36">
        <v>9814412000</v>
      </c>
      <c r="G28701" s="36"/>
      <c r="H28701" s="36"/>
      <c r="I28701" s="36"/>
      <c r="J28701" s="36"/>
      <c r="K28701" s="36"/>
      <c r="L28701" s="36"/>
    </row>
    <row r="28702" spans="4:12" x14ac:dyDescent="0.25">
      <c r="D28702" s="36">
        <v>5201816000</v>
      </c>
      <c r="E28702" s="36" t="s">
        <v>39</v>
      </c>
      <c r="F28702" s="36">
        <v>9814416000</v>
      </c>
      <c r="G28702" s="36"/>
      <c r="H28702" s="36"/>
      <c r="I28702" s="36"/>
      <c r="J28702" s="36"/>
      <c r="K28702" s="36"/>
      <c r="L28702" s="36"/>
    </row>
    <row r="28703" spans="4:12" x14ac:dyDescent="0.25">
      <c r="D28703" s="36">
        <v>5201816100</v>
      </c>
      <c r="E28703" s="36" t="s">
        <v>39</v>
      </c>
      <c r="F28703" s="36">
        <v>9814416000</v>
      </c>
      <c r="G28703" s="36"/>
      <c r="H28703" s="36"/>
      <c r="I28703" s="36"/>
      <c r="J28703" s="36"/>
      <c r="K28703" s="36"/>
      <c r="L28703" s="36"/>
    </row>
    <row r="28704" spans="4:12" x14ac:dyDescent="0.25">
      <c r="D28704" s="36">
        <v>5201820000</v>
      </c>
      <c r="E28704" s="36" t="s">
        <v>39</v>
      </c>
      <c r="F28704" s="36">
        <v>9814420000</v>
      </c>
      <c r="G28704" s="36"/>
      <c r="H28704" s="36"/>
      <c r="I28704" s="36"/>
      <c r="J28704" s="36"/>
      <c r="K28704" s="36"/>
      <c r="L28704" s="36"/>
    </row>
    <row r="28705" spans="4:12" x14ac:dyDescent="0.25">
      <c r="D28705" s="36">
        <v>5201820100</v>
      </c>
      <c r="E28705" s="36" t="s">
        <v>39</v>
      </c>
      <c r="F28705" s="36">
        <v>9814420000</v>
      </c>
      <c r="G28705" s="36"/>
      <c r="H28705" s="36"/>
      <c r="I28705" s="36"/>
      <c r="J28705" s="36"/>
      <c r="K28705" s="36"/>
      <c r="L28705" s="36"/>
    </row>
    <row r="28706" spans="4:12" x14ac:dyDescent="0.25">
      <c r="D28706" s="36">
        <v>5201906000</v>
      </c>
      <c r="E28706" s="36" t="s">
        <v>39</v>
      </c>
      <c r="F28706" s="36">
        <v>9814406000</v>
      </c>
      <c r="G28706" s="36"/>
      <c r="H28706" s="36"/>
      <c r="I28706" s="36"/>
      <c r="J28706" s="36"/>
      <c r="K28706" s="36"/>
      <c r="L28706" s="36"/>
    </row>
    <row r="28707" spans="4:12" x14ac:dyDescent="0.25">
      <c r="D28707" s="36">
        <v>5201907000</v>
      </c>
      <c r="E28707" s="36" t="s">
        <v>39</v>
      </c>
      <c r="F28707" s="36">
        <v>9814408000</v>
      </c>
      <c r="G28707" s="36"/>
      <c r="H28707" s="36"/>
      <c r="I28707" s="36"/>
      <c r="J28707" s="36"/>
      <c r="K28707" s="36"/>
      <c r="L28707" s="36"/>
    </row>
    <row r="28708" spans="4:12" x14ac:dyDescent="0.25">
      <c r="D28708" s="36">
        <v>5201908000</v>
      </c>
      <c r="E28708" s="36" t="s">
        <v>39</v>
      </c>
      <c r="F28708" s="36">
        <v>9814408000</v>
      </c>
      <c r="G28708" s="36"/>
      <c r="H28708" s="36"/>
      <c r="I28708" s="36"/>
      <c r="J28708" s="36"/>
      <c r="K28708" s="36"/>
      <c r="L28708" s="36"/>
    </row>
    <row r="28709" spans="4:12" x14ac:dyDescent="0.25">
      <c r="D28709" s="36">
        <v>5201909000</v>
      </c>
      <c r="E28709" s="36" t="s">
        <v>39</v>
      </c>
      <c r="F28709" s="36">
        <v>9814410000</v>
      </c>
      <c r="G28709" s="36"/>
      <c r="H28709" s="36"/>
      <c r="I28709" s="36"/>
      <c r="J28709" s="36"/>
      <c r="K28709" s="36"/>
      <c r="L28709" s="36"/>
    </row>
    <row r="28710" spans="4:12" x14ac:dyDescent="0.25">
      <c r="D28710" s="36">
        <v>5201910000</v>
      </c>
      <c r="E28710" s="36" t="s">
        <v>39</v>
      </c>
      <c r="F28710" s="36">
        <v>9814410000</v>
      </c>
      <c r="G28710" s="36"/>
      <c r="H28710" s="36"/>
      <c r="I28710" s="36"/>
      <c r="J28710" s="36"/>
      <c r="K28710" s="36"/>
      <c r="L28710" s="36"/>
    </row>
    <row r="28711" spans="4:12" x14ac:dyDescent="0.25">
      <c r="D28711" s="36">
        <v>5201912000</v>
      </c>
      <c r="E28711" s="36" t="s">
        <v>39</v>
      </c>
      <c r="F28711" s="36">
        <v>9814412000</v>
      </c>
      <c r="G28711" s="36"/>
      <c r="H28711" s="36"/>
      <c r="I28711" s="36"/>
      <c r="J28711" s="36"/>
      <c r="K28711" s="36"/>
      <c r="L28711" s="36"/>
    </row>
    <row r="28712" spans="4:12" x14ac:dyDescent="0.25">
      <c r="D28712" s="36">
        <v>5201916000</v>
      </c>
      <c r="E28712" s="36" t="s">
        <v>39</v>
      </c>
      <c r="F28712" s="36">
        <v>9814416000</v>
      </c>
      <c r="G28712" s="36"/>
      <c r="H28712" s="36"/>
      <c r="I28712" s="36"/>
      <c r="J28712" s="36"/>
      <c r="K28712" s="36"/>
      <c r="L28712" s="36"/>
    </row>
    <row r="28713" spans="4:12" x14ac:dyDescent="0.25">
      <c r="D28713" s="36">
        <v>5201916100</v>
      </c>
      <c r="E28713" s="36" t="s">
        <v>39</v>
      </c>
      <c r="F28713" s="36">
        <v>9814416000</v>
      </c>
      <c r="G28713" s="36"/>
      <c r="H28713" s="36"/>
      <c r="I28713" s="36"/>
      <c r="J28713" s="36"/>
      <c r="K28713" s="36"/>
      <c r="L28713" s="36"/>
    </row>
    <row r="28714" spans="4:12" x14ac:dyDescent="0.25">
      <c r="D28714" s="36">
        <v>5201920000</v>
      </c>
      <c r="E28714" s="36" t="s">
        <v>39</v>
      </c>
      <c r="F28714" s="36">
        <v>9814420000</v>
      </c>
      <c r="G28714" s="36"/>
      <c r="H28714" s="36"/>
      <c r="I28714" s="36"/>
      <c r="J28714" s="36"/>
      <c r="K28714" s="36"/>
      <c r="L28714" s="36"/>
    </row>
    <row r="28715" spans="4:12" x14ac:dyDescent="0.25">
      <c r="D28715" s="36">
        <v>5201920100</v>
      </c>
      <c r="E28715" s="36" t="s">
        <v>39</v>
      </c>
      <c r="F28715" s="36">
        <v>9814420000</v>
      </c>
      <c r="G28715" s="36"/>
      <c r="H28715" s="36"/>
      <c r="I28715" s="36"/>
      <c r="J28715" s="36"/>
      <c r="K28715" s="36"/>
      <c r="L28715" s="36"/>
    </row>
    <row r="28716" spans="4:12" x14ac:dyDescent="0.25">
      <c r="D28716" s="36">
        <v>5205001000</v>
      </c>
      <c r="E28716" s="36" t="s">
        <v>39</v>
      </c>
      <c r="F28716" s="36">
        <v>9899999903</v>
      </c>
      <c r="G28716" s="36"/>
      <c r="H28716" s="36"/>
      <c r="I28716" s="36"/>
      <c r="J28716" s="36"/>
      <c r="K28716" s="36"/>
      <c r="L28716" s="36"/>
    </row>
    <row r="28717" spans="4:12" x14ac:dyDescent="0.25">
      <c r="D28717" s="36">
        <v>5205001500</v>
      </c>
      <c r="E28717" s="36" t="s">
        <v>39</v>
      </c>
      <c r="F28717" s="36">
        <v>9899999903</v>
      </c>
      <c r="G28717" s="36"/>
      <c r="H28717" s="36"/>
      <c r="I28717" s="36"/>
      <c r="J28717" s="36"/>
      <c r="K28717" s="36"/>
      <c r="L28717" s="36"/>
    </row>
    <row r="28718" spans="4:12" x14ac:dyDescent="0.25">
      <c r="D28718" s="36">
        <v>5205002000</v>
      </c>
      <c r="E28718" s="36" t="s">
        <v>39</v>
      </c>
      <c r="F28718" s="36">
        <v>9899999903</v>
      </c>
      <c r="G28718" s="36"/>
      <c r="H28718" s="36"/>
      <c r="I28718" s="36"/>
      <c r="J28718" s="36"/>
      <c r="K28718" s="36"/>
      <c r="L28718" s="36"/>
    </row>
    <row r="28719" spans="4:12" x14ac:dyDescent="0.25">
      <c r="D28719" s="36">
        <v>5205002500</v>
      </c>
      <c r="E28719" s="36" t="s">
        <v>39</v>
      </c>
      <c r="F28719" s="36">
        <v>9899999903</v>
      </c>
      <c r="G28719" s="36"/>
      <c r="H28719" s="36"/>
      <c r="I28719" s="36"/>
      <c r="J28719" s="36"/>
      <c r="K28719" s="36"/>
      <c r="L28719" s="36"/>
    </row>
    <row r="28720" spans="4:12" x14ac:dyDescent="0.25">
      <c r="D28720" s="36">
        <v>5205003000</v>
      </c>
      <c r="E28720" s="36" t="s">
        <v>39</v>
      </c>
      <c r="F28720" s="36">
        <v>9816004000</v>
      </c>
      <c r="G28720" s="36"/>
      <c r="H28720" s="36"/>
      <c r="I28720" s="36"/>
      <c r="J28720" s="36"/>
      <c r="K28720" s="36"/>
      <c r="L28720" s="36"/>
    </row>
    <row r="28721" spans="4:12" x14ac:dyDescent="0.25">
      <c r="D28721" s="36">
        <v>5205004000</v>
      </c>
      <c r="E28721" s="36" t="s">
        <v>39</v>
      </c>
      <c r="F28721" s="36">
        <v>9816004000</v>
      </c>
      <c r="G28721" s="36"/>
      <c r="H28721" s="36"/>
      <c r="I28721" s="36"/>
      <c r="J28721" s="36"/>
      <c r="K28721" s="36"/>
      <c r="L28721" s="36"/>
    </row>
    <row r="28722" spans="4:12" x14ac:dyDescent="0.25">
      <c r="D28722" s="36">
        <v>5205005000</v>
      </c>
      <c r="E28722" s="36" t="s">
        <v>39</v>
      </c>
      <c r="F28722" s="36">
        <v>9816006000</v>
      </c>
      <c r="G28722" s="36"/>
      <c r="H28722" s="36"/>
      <c r="I28722" s="36"/>
      <c r="J28722" s="36"/>
      <c r="K28722" s="36"/>
      <c r="L28722" s="36"/>
    </row>
    <row r="28723" spans="4:12" x14ac:dyDescent="0.25">
      <c r="D28723" s="36">
        <v>5205006000</v>
      </c>
      <c r="E28723" s="36" t="s">
        <v>39</v>
      </c>
      <c r="F28723" s="36">
        <v>9816006000</v>
      </c>
      <c r="G28723" s="36"/>
      <c r="H28723" s="36"/>
      <c r="I28723" s="36"/>
      <c r="J28723" s="36"/>
      <c r="K28723" s="36"/>
      <c r="L28723" s="36"/>
    </row>
    <row r="28724" spans="4:12" x14ac:dyDescent="0.25">
      <c r="D28724" s="36">
        <v>5205008000</v>
      </c>
      <c r="E28724" s="36" t="s">
        <v>39</v>
      </c>
      <c r="F28724" s="36">
        <v>9816008000</v>
      </c>
      <c r="G28724" s="36"/>
      <c r="H28724" s="36"/>
      <c r="I28724" s="36"/>
      <c r="J28724" s="36"/>
      <c r="K28724" s="36"/>
      <c r="L28724" s="36"/>
    </row>
    <row r="28725" spans="4:12" x14ac:dyDescent="0.25">
      <c r="D28725" s="36">
        <v>5205010000</v>
      </c>
      <c r="E28725" s="36" t="s">
        <v>39</v>
      </c>
      <c r="F28725" s="36">
        <v>9816010000</v>
      </c>
      <c r="G28725" s="36"/>
      <c r="H28725" s="36"/>
      <c r="I28725" s="36"/>
      <c r="J28725" s="36"/>
      <c r="K28725" s="36"/>
      <c r="L28725" s="36"/>
    </row>
    <row r="28726" spans="4:12" x14ac:dyDescent="0.25">
      <c r="D28726" s="36">
        <v>5205012000</v>
      </c>
      <c r="E28726" s="36" t="s">
        <v>39</v>
      </c>
      <c r="F28726" s="36">
        <v>9816012000</v>
      </c>
      <c r="G28726" s="36"/>
      <c r="H28726" s="36"/>
      <c r="I28726" s="36"/>
      <c r="J28726" s="36"/>
      <c r="K28726" s="36"/>
      <c r="L28726" s="36"/>
    </row>
    <row r="28727" spans="4:12" x14ac:dyDescent="0.25">
      <c r="D28727" s="36">
        <v>5205014000</v>
      </c>
      <c r="E28727" s="36" t="s">
        <v>39</v>
      </c>
      <c r="F28727" s="36">
        <v>9816014000</v>
      </c>
      <c r="G28727" s="36"/>
      <c r="H28727" s="36"/>
      <c r="I28727" s="36"/>
      <c r="J28727" s="36"/>
      <c r="K28727" s="36"/>
      <c r="L28727" s="36"/>
    </row>
    <row r="28728" spans="4:12" x14ac:dyDescent="0.25">
      <c r="D28728" s="36">
        <v>5205016000</v>
      </c>
      <c r="E28728" s="36" t="s">
        <v>39</v>
      </c>
      <c r="F28728" s="36">
        <v>9816016000</v>
      </c>
      <c r="G28728" s="36"/>
      <c r="H28728" s="36"/>
      <c r="I28728" s="36"/>
      <c r="J28728" s="36"/>
      <c r="K28728" s="36"/>
      <c r="L28728" s="36"/>
    </row>
    <row r="28729" spans="4:12" x14ac:dyDescent="0.25">
      <c r="D28729" s="36">
        <v>5205020000</v>
      </c>
      <c r="E28729" s="36" t="s">
        <v>39</v>
      </c>
      <c r="F28729" s="36">
        <v>9816020000</v>
      </c>
      <c r="G28729" s="36"/>
      <c r="H28729" s="36"/>
      <c r="I28729" s="36"/>
      <c r="J28729" s="36"/>
      <c r="K28729" s="36"/>
      <c r="L28729" s="36"/>
    </row>
    <row r="28730" spans="4:12" x14ac:dyDescent="0.25">
      <c r="D28730" s="36">
        <v>5205031000</v>
      </c>
      <c r="E28730" s="36" t="s">
        <v>39</v>
      </c>
      <c r="F28730" s="36">
        <v>9899999903</v>
      </c>
      <c r="G28730" s="36"/>
      <c r="H28730" s="36"/>
      <c r="I28730" s="36"/>
      <c r="J28730" s="36"/>
      <c r="K28730" s="36"/>
      <c r="L28730" s="36"/>
    </row>
    <row r="28731" spans="4:12" x14ac:dyDescent="0.25">
      <c r="D28731" s="36">
        <v>5205031100</v>
      </c>
      <c r="E28731" s="36" t="s">
        <v>39</v>
      </c>
      <c r="F28731" s="36">
        <v>9899999903</v>
      </c>
      <c r="G28731" s="36"/>
      <c r="H28731" s="36"/>
      <c r="I28731" s="36"/>
      <c r="J28731" s="36"/>
      <c r="K28731" s="36"/>
      <c r="L28731" s="36"/>
    </row>
    <row r="28732" spans="4:12" x14ac:dyDescent="0.25">
      <c r="D28732" s="36">
        <v>5205031200</v>
      </c>
      <c r="E28732" s="36" t="s">
        <v>39</v>
      </c>
      <c r="F28732" s="36">
        <v>9899999903</v>
      </c>
      <c r="G28732" s="36"/>
      <c r="H28732" s="36"/>
      <c r="I28732" s="36"/>
      <c r="J28732" s="36"/>
      <c r="K28732" s="36"/>
      <c r="L28732" s="36"/>
    </row>
    <row r="28733" spans="4:12" x14ac:dyDescent="0.25">
      <c r="D28733" s="36">
        <v>5205031400</v>
      </c>
      <c r="E28733" s="36" t="s">
        <v>39</v>
      </c>
      <c r="F28733" s="36">
        <v>9899999903</v>
      </c>
      <c r="G28733" s="36"/>
      <c r="H28733" s="36"/>
      <c r="I28733" s="36"/>
      <c r="J28733" s="36"/>
      <c r="K28733" s="36"/>
      <c r="L28733" s="36"/>
    </row>
    <row r="28734" spans="4:12" x14ac:dyDescent="0.25">
      <c r="D28734" s="36">
        <v>5205031500</v>
      </c>
      <c r="E28734" s="36" t="s">
        <v>39</v>
      </c>
      <c r="F28734" s="36">
        <v>9899999903</v>
      </c>
      <c r="G28734" s="36"/>
      <c r="H28734" s="36"/>
      <c r="I28734" s="36"/>
      <c r="J28734" s="36"/>
      <c r="K28734" s="36"/>
      <c r="L28734" s="36"/>
    </row>
    <row r="28735" spans="4:12" x14ac:dyDescent="0.25">
      <c r="D28735" s="36">
        <v>5205031600</v>
      </c>
      <c r="E28735" s="36" t="s">
        <v>39</v>
      </c>
      <c r="F28735" s="36">
        <v>9899999903</v>
      </c>
      <c r="G28735" s="36"/>
      <c r="H28735" s="36"/>
      <c r="I28735" s="36"/>
      <c r="J28735" s="36"/>
      <c r="K28735" s="36"/>
      <c r="L28735" s="36"/>
    </row>
    <row r="28736" spans="4:12" x14ac:dyDescent="0.25">
      <c r="D28736" s="36">
        <v>5205031800</v>
      </c>
      <c r="E28736" s="36" t="s">
        <v>39</v>
      </c>
      <c r="F28736" s="36">
        <v>9899999903</v>
      </c>
      <c r="G28736" s="36"/>
      <c r="H28736" s="36"/>
      <c r="I28736" s="36"/>
      <c r="J28736" s="36"/>
      <c r="K28736" s="36"/>
      <c r="L28736" s="36"/>
    </row>
    <row r="28737" spans="4:12" x14ac:dyDescent="0.25">
      <c r="D28737" s="36">
        <v>5205032000</v>
      </c>
      <c r="E28737" s="36" t="s">
        <v>39</v>
      </c>
      <c r="F28737" s="36">
        <v>9899999903</v>
      </c>
      <c r="G28737" s="36"/>
      <c r="H28737" s="36"/>
      <c r="I28737" s="36"/>
      <c r="J28737" s="36"/>
      <c r="K28737" s="36"/>
      <c r="L28737" s="36"/>
    </row>
    <row r="28738" spans="4:12" x14ac:dyDescent="0.25">
      <c r="D28738" s="36">
        <v>5205032500</v>
      </c>
      <c r="E28738" s="36" t="s">
        <v>39</v>
      </c>
      <c r="F28738" s="36">
        <v>9899999903</v>
      </c>
      <c r="G28738" s="36"/>
      <c r="H28738" s="36"/>
      <c r="I28738" s="36"/>
      <c r="J28738" s="36"/>
      <c r="K28738" s="36"/>
      <c r="L28738" s="36"/>
    </row>
    <row r="28739" spans="4:12" x14ac:dyDescent="0.25">
      <c r="D28739" s="36">
        <v>5205033000</v>
      </c>
      <c r="E28739" s="36" t="s">
        <v>39</v>
      </c>
      <c r="F28739" s="36">
        <v>9816004000</v>
      </c>
      <c r="G28739" s="36"/>
      <c r="H28739" s="36"/>
      <c r="I28739" s="36"/>
      <c r="J28739" s="36"/>
      <c r="K28739" s="36"/>
      <c r="L28739" s="36"/>
    </row>
    <row r="28740" spans="4:12" x14ac:dyDescent="0.25">
      <c r="D28740" s="36">
        <v>5205044000</v>
      </c>
      <c r="E28740" s="36" t="s">
        <v>39</v>
      </c>
      <c r="F28740" s="36">
        <v>9816004000</v>
      </c>
      <c r="G28740" s="36"/>
      <c r="H28740" s="36"/>
      <c r="I28740" s="36"/>
      <c r="J28740" s="36"/>
      <c r="K28740" s="36"/>
      <c r="L28740" s="36"/>
    </row>
    <row r="28741" spans="4:12" x14ac:dyDescent="0.25">
      <c r="D28741" s="36">
        <v>5205055000</v>
      </c>
      <c r="E28741" s="36" t="s">
        <v>39</v>
      </c>
      <c r="F28741" s="36">
        <v>9816006000</v>
      </c>
      <c r="G28741" s="36"/>
      <c r="H28741" s="36"/>
      <c r="I28741" s="36"/>
      <c r="J28741" s="36"/>
      <c r="K28741" s="36"/>
      <c r="L28741" s="36"/>
    </row>
    <row r="28742" spans="4:12" x14ac:dyDescent="0.25">
      <c r="D28742" s="36">
        <v>5205091000</v>
      </c>
      <c r="E28742" s="36" t="s">
        <v>39</v>
      </c>
      <c r="F28742" s="36">
        <v>9899999903</v>
      </c>
      <c r="G28742" s="36"/>
      <c r="H28742" s="36"/>
      <c r="I28742" s="36"/>
      <c r="J28742" s="36"/>
      <c r="K28742" s="36"/>
      <c r="L28742" s="36"/>
    </row>
    <row r="28743" spans="4:12" x14ac:dyDescent="0.25">
      <c r="D28743" s="36">
        <v>5205091500</v>
      </c>
      <c r="E28743" s="36" t="s">
        <v>39</v>
      </c>
      <c r="F28743" s="36">
        <v>9899999903</v>
      </c>
      <c r="G28743" s="36"/>
      <c r="H28743" s="36"/>
      <c r="I28743" s="36"/>
      <c r="J28743" s="36"/>
      <c r="K28743" s="36"/>
      <c r="L28743" s="36"/>
    </row>
    <row r="28744" spans="4:12" x14ac:dyDescent="0.25">
      <c r="D28744" s="36">
        <v>5205092000</v>
      </c>
      <c r="E28744" s="36" t="s">
        <v>39</v>
      </c>
      <c r="F28744" s="36">
        <v>9899999903</v>
      </c>
      <c r="G28744" s="36"/>
      <c r="H28744" s="36"/>
      <c r="I28744" s="36"/>
      <c r="J28744" s="36"/>
      <c r="K28744" s="36"/>
      <c r="L28744" s="36"/>
    </row>
    <row r="28745" spans="4:12" x14ac:dyDescent="0.25">
      <c r="D28745" s="36">
        <v>5205092500</v>
      </c>
      <c r="E28745" s="36" t="s">
        <v>39</v>
      </c>
      <c r="F28745" s="36">
        <v>9899999903</v>
      </c>
      <c r="G28745" s="36"/>
      <c r="H28745" s="36"/>
      <c r="I28745" s="36"/>
      <c r="J28745" s="36"/>
      <c r="K28745" s="36"/>
      <c r="L28745" s="36"/>
    </row>
    <row r="28746" spans="4:12" x14ac:dyDescent="0.25">
      <c r="D28746" s="36">
        <v>5205093000</v>
      </c>
      <c r="E28746" s="36" t="s">
        <v>39</v>
      </c>
      <c r="F28746" s="36">
        <v>9899999903</v>
      </c>
      <c r="G28746" s="36"/>
      <c r="H28746" s="36"/>
      <c r="I28746" s="36"/>
      <c r="J28746" s="36"/>
      <c r="K28746" s="36"/>
      <c r="L28746" s="36"/>
    </row>
    <row r="28747" spans="4:12" x14ac:dyDescent="0.25">
      <c r="D28747" s="36">
        <v>5205093500</v>
      </c>
      <c r="E28747" s="36" t="s">
        <v>39</v>
      </c>
      <c r="F28747" s="36">
        <v>9899999903</v>
      </c>
      <c r="G28747" s="36"/>
      <c r="H28747" s="36"/>
      <c r="I28747" s="36"/>
      <c r="J28747" s="36"/>
      <c r="K28747" s="36"/>
      <c r="L28747" s="36"/>
    </row>
    <row r="28748" spans="4:12" x14ac:dyDescent="0.25">
      <c r="D28748" s="36">
        <v>5205094000</v>
      </c>
      <c r="E28748" s="36" t="s">
        <v>39</v>
      </c>
      <c r="F28748" s="36">
        <v>9899999903</v>
      </c>
      <c r="G28748" s="36"/>
      <c r="H28748" s="36"/>
      <c r="I28748" s="36"/>
      <c r="J28748" s="36"/>
      <c r="K28748" s="36"/>
      <c r="L28748" s="36"/>
    </row>
    <row r="28749" spans="4:12" x14ac:dyDescent="0.25">
      <c r="D28749" s="36">
        <v>5205095000</v>
      </c>
      <c r="E28749" s="36" t="s">
        <v>39</v>
      </c>
      <c r="F28749" s="36">
        <v>9899999903</v>
      </c>
      <c r="G28749" s="36"/>
      <c r="H28749" s="36"/>
      <c r="I28749" s="36"/>
      <c r="J28749" s="36"/>
      <c r="K28749" s="36"/>
      <c r="L28749" s="36"/>
    </row>
    <row r="28750" spans="4:12" x14ac:dyDescent="0.25">
      <c r="D28750" s="36">
        <v>5205095100</v>
      </c>
      <c r="E28750" s="36" t="s">
        <v>39</v>
      </c>
      <c r="F28750" s="36">
        <v>9899999903</v>
      </c>
      <c r="G28750" s="36"/>
      <c r="H28750" s="36"/>
      <c r="I28750" s="36"/>
      <c r="J28750" s="36"/>
      <c r="K28750" s="36"/>
      <c r="L28750" s="36"/>
    </row>
    <row r="28751" spans="4:12" x14ac:dyDescent="0.25">
      <c r="D28751" s="36">
        <v>5205096000</v>
      </c>
      <c r="E28751" s="36" t="s">
        <v>39</v>
      </c>
      <c r="F28751" s="36">
        <v>9899999903</v>
      </c>
      <c r="G28751" s="36"/>
      <c r="H28751" s="36"/>
      <c r="I28751" s="36"/>
      <c r="J28751" s="36"/>
      <c r="K28751" s="36"/>
      <c r="L28751" s="36"/>
    </row>
    <row r="28752" spans="4:12" x14ac:dyDescent="0.25">
      <c r="D28752" s="36">
        <v>5205097000</v>
      </c>
      <c r="E28752" s="36" t="s">
        <v>39</v>
      </c>
      <c r="F28752" s="36">
        <v>9899999903</v>
      </c>
      <c r="G28752" s="36"/>
      <c r="H28752" s="36"/>
      <c r="I28752" s="36"/>
      <c r="J28752" s="36"/>
      <c r="K28752" s="36"/>
      <c r="L28752" s="36"/>
    </row>
    <row r="28753" spans="4:12" x14ac:dyDescent="0.25">
      <c r="D28753" s="36">
        <v>5205098000</v>
      </c>
      <c r="E28753" s="36" t="s">
        <v>39</v>
      </c>
      <c r="F28753" s="36">
        <v>9899999903</v>
      </c>
      <c r="G28753" s="36"/>
      <c r="H28753" s="36"/>
      <c r="I28753" s="36"/>
      <c r="J28753" s="36"/>
      <c r="K28753" s="36"/>
      <c r="L28753" s="36"/>
    </row>
    <row r="28754" spans="4:12" x14ac:dyDescent="0.25">
      <c r="D28754" s="36">
        <v>5205099000</v>
      </c>
      <c r="E28754" s="36" t="s">
        <v>39</v>
      </c>
      <c r="F28754" s="36">
        <v>9899999903</v>
      </c>
      <c r="G28754" s="36"/>
      <c r="H28754" s="36"/>
      <c r="I28754" s="36"/>
      <c r="J28754" s="36"/>
      <c r="K28754" s="36"/>
      <c r="L28754" s="36"/>
    </row>
    <row r="28755" spans="4:12" x14ac:dyDescent="0.25">
      <c r="D28755" s="36">
        <v>5205101000</v>
      </c>
      <c r="E28755" s="36" t="s">
        <v>39</v>
      </c>
      <c r="F28755" s="36">
        <v>9899999903</v>
      </c>
      <c r="G28755" s="36"/>
      <c r="H28755" s="36"/>
      <c r="I28755" s="36"/>
      <c r="J28755" s="36"/>
      <c r="K28755" s="36"/>
      <c r="L28755" s="36"/>
    </row>
    <row r="28756" spans="4:12" x14ac:dyDescent="0.25">
      <c r="D28756" s="36">
        <v>5205101500</v>
      </c>
      <c r="E28756" s="36" t="s">
        <v>39</v>
      </c>
      <c r="F28756" s="36">
        <v>9899999903</v>
      </c>
      <c r="G28756" s="36"/>
      <c r="H28756" s="36"/>
      <c r="I28756" s="36"/>
      <c r="J28756" s="36"/>
      <c r="K28756" s="36"/>
      <c r="L28756" s="36"/>
    </row>
    <row r="28757" spans="4:12" x14ac:dyDescent="0.25">
      <c r="D28757" s="36">
        <v>5205102000</v>
      </c>
      <c r="E28757" s="36" t="s">
        <v>39</v>
      </c>
      <c r="F28757" s="36">
        <v>9899999903</v>
      </c>
      <c r="G28757" s="36"/>
      <c r="H28757" s="36"/>
      <c r="I28757" s="36"/>
      <c r="J28757" s="36"/>
      <c r="K28757" s="36"/>
      <c r="L28757" s="36"/>
    </row>
    <row r="28758" spans="4:12" x14ac:dyDescent="0.25">
      <c r="D28758" s="36">
        <v>5205102500</v>
      </c>
      <c r="E28758" s="36" t="s">
        <v>39</v>
      </c>
      <c r="F28758" s="36">
        <v>9899999903</v>
      </c>
      <c r="G28758" s="36"/>
      <c r="H28758" s="36"/>
      <c r="I28758" s="36"/>
      <c r="J28758" s="36"/>
      <c r="K28758" s="36"/>
      <c r="L28758" s="36"/>
    </row>
    <row r="28759" spans="4:12" x14ac:dyDescent="0.25">
      <c r="D28759" s="36">
        <v>5205103000</v>
      </c>
      <c r="E28759" s="36" t="s">
        <v>39</v>
      </c>
      <c r="F28759" s="36">
        <v>9816004000</v>
      </c>
      <c r="G28759" s="36"/>
      <c r="H28759" s="36"/>
      <c r="I28759" s="36"/>
      <c r="J28759" s="36"/>
      <c r="K28759" s="36"/>
      <c r="L28759" s="36"/>
    </row>
    <row r="28760" spans="4:12" x14ac:dyDescent="0.25">
      <c r="D28760" s="36">
        <v>5205104000</v>
      </c>
      <c r="E28760" s="36" t="s">
        <v>39</v>
      </c>
      <c r="F28760" s="36">
        <v>9816004000</v>
      </c>
      <c r="G28760" s="36"/>
      <c r="H28760" s="36"/>
      <c r="I28760" s="36"/>
      <c r="J28760" s="36"/>
      <c r="K28760" s="36"/>
      <c r="L28760" s="36"/>
    </row>
    <row r="28761" spans="4:12" x14ac:dyDescent="0.25">
      <c r="D28761" s="36">
        <v>5205105000</v>
      </c>
      <c r="E28761" s="36" t="s">
        <v>39</v>
      </c>
      <c r="F28761" s="36">
        <v>9816006000</v>
      </c>
      <c r="G28761" s="36"/>
      <c r="H28761" s="36"/>
      <c r="I28761" s="36"/>
      <c r="J28761" s="36"/>
      <c r="K28761" s="36"/>
      <c r="L28761" s="36"/>
    </row>
    <row r="28762" spans="4:12" x14ac:dyDescent="0.25">
      <c r="D28762" s="36">
        <v>5205106000</v>
      </c>
      <c r="E28762" s="36" t="s">
        <v>39</v>
      </c>
      <c r="F28762" s="36">
        <v>9816006000</v>
      </c>
      <c r="G28762" s="36"/>
      <c r="H28762" s="36"/>
      <c r="I28762" s="36"/>
      <c r="J28762" s="36"/>
      <c r="K28762" s="36"/>
      <c r="L28762" s="36"/>
    </row>
    <row r="28763" spans="4:12" x14ac:dyDescent="0.25">
      <c r="D28763" s="36">
        <v>5205108000</v>
      </c>
      <c r="E28763" s="36" t="s">
        <v>39</v>
      </c>
      <c r="F28763" s="36">
        <v>9816008000</v>
      </c>
      <c r="G28763" s="36"/>
      <c r="H28763" s="36"/>
      <c r="I28763" s="36"/>
      <c r="J28763" s="36"/>
      <c r="K28763" s="36"/>
      <c r="L28763" s="36"/>
    </row>
    <row r="28764" spans="4:12" x14ac:dyDescent="0.25">
      <c r="D28764" s="36">
        <v>5205110000</v>
      </c>
      <c r="E28764" s="36" t="s">
        <v>39</v>
      </c>
      <c r="F28764" s="36">
        <v>9816010000</v>
      </c>
      <c r="G28764" s="36"/>
      <c r="H28764" s="36"/>
      <c r="I28764" s="36"/>
      <c r="J28764" s="36"/>
      <c r="K28764" s="36"/>
      <c r="L28764" s="36"/>
    </row>
    <row r="28765" spans="4:12" x14ac:dyDescent="0.25">
      <c r="D28765" s="36">
        <v>5205112000</v>
      </c>
      <c r="E28765" s="36" t="s">
        <v>39</v>
      </c>
      <c r="F28765" s="36">
        <v>9816012000</v>
      </c>
      <c r="G28765" s="36"/>
      <c r="H28765" s="36"/>
      <c r="I28765" s="36"/>
      <c r="J28765" s="36"/>
      <c r="K28765" s="36"/>
      <c r="L28765" s="36"/>
    </row>
    <row r="28766" spans="4:12" x14ac:dyDescent="0.25">
      <c r="D28766" s="36">
        <v>5205114000</v>
      </c>
      <c r="E28766" s="36" t="s">
        <v>39</v>
      </c>
      <c r="F28766" s="36">
        <v>9816014000</v>
      </c>
      <c r="G28766" s="36"/>
      <c r="H28766" s="36"/>
      <c r="I28766" s="36"/>
      <c r="J28766" s="36"/>
      <c r="K28766" s="36"/>
      <c r="L28766" s="36"/>
    </row>
    <row r="28767" spans="4:12" x14ac:dyDescent="0.25">
      <c r="D28767" s="36">
        <v>5205116000</v>
      </c>
      <c r="E28767" s="36" t="s">
        <v>39</v>
      </c>
      <c r="F28767" s="36">
        <v>9816016000</v>
      </c>
      <c r="G28767" s="36"/>
      <c r="H28767" s="36"/>
      <c r="I28767" s="36"/>
      <c r="J28767" s="36"/>
      <c r="K28767" s="36"/>
      <c r="L28767" s="36"/>
    </row>
    <row r="28768" spans="4:12" x14ac:dyDescent="0.25">
      <c r="D28768" s="36">
        <v>5205120000</v>
      </c>
      <c r="E28768" s="36" t="s">
        <v>39</v>
      </c>
      <c r="F28768" s="36">
        <v>9816020000</v>
      </c>
      <c r="G28768" s="36"/>
      <c r="H28768" s="36"/>
      <c r="I28768" s="36"/>
      <c r="J28768" s="36"/>
      <c r="K28768" s="36"/>
      <c r="L28768" s="36"/>
    </row>
    <row r="28769" spans="4:12" x14ac:dyDescent="0.25">
      <c r="D28769" s="36">
        <v>5205131000</v>
      </c>
      <c r="E28769" s="36" t="s">
        <v>39</v>
      </c>
      <c r="F28769" s="36">
        <v>9899999903</v>
      </c>
      <c r="G28769" s="36"/>
      <c r="H28769" s="36"/>
      <c r="I28769" s="36"/>
      <c r="J28769" s="36"/>
      <c r="K28769" s="36"/>
      <c r="L28769" s="36"/>
    </row>
    <row r="28770" spans="4:12" x14ac:dyDescent="0.25">
      <c r="D28770" s="36">
        <v>5205131500</v>
      </c>
      <c r="E28770" s="36" t="s">
        <v>39</v>
      </c>
      <c r="F28770" s="36">
        <v>9899999903</v>
      </c>
      <c r="G28770" s="36"/>
      <c r="H28770" s="36"/>
      <c r="I28770" s="36"/>
      <c r="J28770" s="36"/>
      <c r="K28770" s="36"/>
      <c r="L28770" s="36"/>
    </row>
    <row r="28771" spans="4:12" x14ac:dyDescent="0.25">
      <c r="D28771" s="36">
        <v>5205132000</v>
      </c>
      <c r="E28771" s="36" t="s">
        <v>39</v>
      </c>
      <c r="F28771" s="36">
        <v>9899999903</v>
      </c>
      <c r="G28771" s="36"/>
      <c r="H28771" s="36"/>
      <c r="I28771" s="36"/>
      <c r="J28771" s="36"/>
      <c r="K28771" s="36"/>
      <c r="L28771" s="36"/>
    </row>
    <row r="28772" spans="4:12" x14ac:dyDescent="0.25">
      <c r="D28772" s="36">
        <v>5205132500</v>
      </c>
      <c r="E28772" s="36" t="s">
        <v>39</v>
      </c>
      <c r="F28772" s="36">
        <v>9899999903</v>
      </c>
      <c r="G28772" s="36"/>
      <c r="H28772" s="36"/>
      <c r="I28772" s="36"/>
      <c r="J28772" s="36"/>
      <c r="K28772" s="36"/>
      <c r="L28772" s="36"/>
    </row>
    <row r="28773" spans="4:12" x14ac:dyDescent="0.25">
      <c r="D28773" s="36">
        <v>5205133000</v>
      </c>
      <c r="E28773" s="36" t="s">
        <v>39</v>
      </c>
      <c r="F28773" s="36">
        <v>9816004000</v>
      </c>
      <c r="G28773" s="36"/>
      <c r="H28773" s="36"/>
      <c r="I28773" s="36"/>
      <c r="J28773" s="36"/>
      <c r="K28773" s="36"/>
      <c r="L28773" s="36"/>
    </row>
    <row r="28774" spans="4:12" x14ac:dyDescent="0.25">
      <c r="D28774" s="36">
        <v>5205144000</v>
      </c>
      <c r="E28774" s="36" t="s">
        <v>39</v>
      </c>
      <c r="F28774" s="36">
        <v>9816004000</v>
      </c>
      <c r="G28774" s="36"/>
      <c r="H28774" s="36"/>
      <c r="I28774" s="36"/>
      <c r="J28774" s="36"/>
      <c r="K28774" s="36"/>
      <c r="L28774" s="36"/>
    </row>
    <row r="28775" spans="4:12" x14ac:dyDescent="0.25">
      <c r="D28775" s="36">
        <v>5205155000</v>
      </c>
      <c r="E28775" s="36" t="s">
        <v>39</v>
      </c>
      <c r="F28775" s="36">
        <v>9816006000</v>
      </c>
      <c r="G28775" s="36"/>
      <c r="H28775" s="36"/>
      <c r="I28775" s="36"/>
      <c r="J28775" s="36"/>
      <c r="K28775" s="36"/>
      <c r="L28775" s="36"/>
    </row>
    <row r="28776" spans="4:12" x14ac:dyDescent="0.25">
      <c r="D28776" s="36">
        <v>5205195000</v>
      </c>
      <c r="E28776" s="36" t="s">
        <v>39</v>
      </c>
      <c r="F28776" s="36">
        <v>9899999903</v>
      </c>
      <c r="G28776" s="36"/>
      <c r="H28776" s="36"/>
      <c r="I28776" s="36"/>
      <c r="J28776" s="36"/>
      <c r="K28776" s="36"/>
      <c r="L28776" s="36"/>
    </row>
    <row r="28777" spans="4:12" x14ac:dyDescent="0.25">
      <c r="D28777" s="36">
        <v>5205195100</v>
      </c>
      <c r="E28777" s="36" t="s">
        <v>39</v>
      </c>
      <c r="F28777" s="36">
        <v>9899999903</v>
      </c>
      <c r="G28777" s="36"/>
      <c r="H28777" s="36"/>
      <c r="I28777" s="36"/>
      <c r="J28777" s="36"/>
      <c r="K28777" s="36"/>
      <c r="L28777" s="36"/>
    </row>
    <row r="28778" spans="4:12" x14ac:dyDescent="0.25">
      <c r="D28778" s="36">
        <v>5205201000</v>
      </c>
      <c r="E28778" s="36" t="s">
        <v>39</v>
      </c>
      <c r="F28778" s="36">
        <v>9899999903</v>
      </c>
      <c r="G28778" s="36"/>
      <c r="H28778" s="36"/>
      <c r="I28778" s="36"/>
      <c r="J28778" s="36"/>
      <c r="K28778" s="36"/>
      <c r="L28778" s="36"/>
    </row>
    <row r="28779" spans="4:12" x14ac:dyDescent="0.25">
      <c r="D28779" s="36">
        <v>5205201500</v>
      </c>
      <c r="E28779" s="36" t="s">
        <v>39</v>
      </c>
      <c r="F28779" s="36">
        <v>9899999903</v>
      </c>
      <c r="G28779" s="36"/>
      <c r="H28779" s="36"/>
      <c r="I28779" s="36"/>
      <c r="J28779" s="36"/>
      <c r="K28779" s="36"/>
      <c r="L28779" s="36"/>
    </row>
    <row r="28780" spans="4:12" x14ac:dyDescent="0.25">
      <c r="D28780" s="36">
        <v>5205202000</v>
      </c>
      <c r="E28780" s="36" t="s">
        <v>39</v>
      </c>
      <c r="F28780" s="36">
        <v>9899999903</v>
      </c>
      <c r="G28780" s="36"/>
      <c r="H28780" s="36"/>
      <c r="I28780" s="36"/>
      <c r="J28780" s="36"/>
      <c r="K28780" s="36"/>
      <c r="L28780" s="36"/>
    </row>
    <row r="28781" spans="4:12" x14ac:dyDescent="0.25">
      <c r="D28781" s="36">
        <v>5205202500</v>
      </c>
      <c r="E28781" s="36" t="s">
        <v>39</v>
      </c>
      <c r="F28781" s="36">
        <v>9899999903</v>
      </c>
      <c r="G28781" s="36"/>
      <c r="H28781" s="36"/>
      <c r="I28781" s="36"/>
      <c r="J28781" s="36"/>
      <c r="K28781" s="36"/>
      <c r="L28781" s="36"/>
    </row>
    <row r="28782" spans="4:12" x14ac:dyDescent="0.25">
      <c r="D28782" s="36">
        <v>5205203000</v>
      </c>
      <c r="E28782" s="36" t="s">
        <v>39</v>
      </c>
      <c r="F28782" s="36">
        <v>9816004000</v>
      </c>
      <c r="G28782" s="36"/>
      <c r="H28782" s="36"/>
      <c r="I28782" s="36"/>
      <c r="J28782" s="36"/>
      <c r="K28782" s="36"/>
      <c r="L28782" s="36"/>
    </row>
    <row r="28783" spans="4:12" x14ac:dyDescent="0.25">
      <c r="D28783" s="36">
        <v>5205204000</v>
      </c>
      <c r="E28783" s="36" t="s">
        <v>39</v>
      </c>
      <c r="F28783" s="36">
        <v>9816004000</v>
      </c>
      <c r="G28783" s="36"/>
      <c r="H28783" s="36"/>
      <c r="I28783" s="36"/>
      <c r="J28783" s="36"/>
      <c r="K28783" s="36"/>
      <c r="L28783" s="36"/>
    </row>
    <row r="28784" spans="4:12" x14ac:dyDescent="0.25">
      <c r="D28784" s="36">
        <v>5205205000</v>
      </c>
      <c r="E28784" s="36" t="s">
        <v>39</v>
      </c>
      <c r="F28784" s="36">
        <v>9816006000</v>
      </c>
      <c r="G28784" s="36"/>
      <c r="H28784" s="36"/>
      <c r="I28784" s="36"/>
      <c r="J28784" s="36"/>
      <c r="K28784" s="36"/>
      <c r="L28784" s="36"/>
    </row>
    <row r="28785" spans="4:12" x14ac:dyDescent="0.25">
      <c r="D28785" s="36">
        <v>5205206000</v>
      </c>
      <c r="E28785" s="36" t="s">
        <v>39</v>
      </c>
      <c r="F28785" s="36">
        <v>9816006000</v>
      </c>
      <c r="G28785" s="36"/>
      <c r="H28785" s="36"/>
      <c r="I28785" s="36"/>
      <c r="J28785" s="36"/>
      <c r="K28785" s="36"/>
      <c r="L28785" s="36"/>
    </row>
    <row r="28786" spans="4:12" x14ac:dyDescent="0.25">
      <c r="D28786" s="36">
        <v>5205208000</v>
      </c>
      <c r="E28786" s="36" t="s">
        <v>39</v>
      </c>
      <c r="F28786" s="36">
        <v>9816008000</v>
      </c>
      <c r="G28786" s="36"/>
      <c r="H28786" s="36"/>
      <c r="I28786" s="36"/>
      <c r="J28786" s="36"/>
      <c r="K28786" s="36"/>
      <c r="L28786" s="36"/>
    </row>
    <row r="28787" spans="4:12" x14ac:dyDescent="0.25">
      <c r="D28787" s="36">
        <v>5205210000</v>
      </c>
      <c r="E28787" s="36" t="s">
        <v>39</v>
      </c>
      <c r="F28787" s="36">
        <v>9816010000</v>
      </c>
      <c r="G28787" s="36"/>
      <c r="H28787" s="36"/>
      <c r="I28787" s="36"/>
      <c r="J28787" s="36"/>
      <c r="K28787" s="36"/>
      <c r="L28787" s="36"/>
    </row>
    <row r="28788" spans="4:12" x14ac:dyDescent="0.25">
      <c r="D28788" s="36">
        <v>5205212000</v>
      </c>
      <c r="E28788" s="36" t="s">
        <v>39</v>
      </c>
      <c r="F28788" s="36">
        <v>9816012000</v>
      </c>
      <c r="G28788" s="36"/>
      <c r="H28788" s="36"/>
      <c r="I28788" s="36"/>
      <c r="J28788" s="36"/>
      <c r="K28788" s="36"/>
      <c r="L28788" s="36"/>
    </row>
    <row r="28789" spans="4:12" x14ac:dyDescent="0.25">
      <c r="D28789" s="36">
        <v>5205214000</v>
      </c>
      <c r="E28789" s="36" t="s">
        <v>39</v>
      </c>
      <c r="F28789" s="36">
        <v>9816014000</v>
      </c>
      <c r="G28789" s="36"/>
      <c r="H28789" s="36"/>
      <c r="I28789" s="36"/>
      <c r="J28789" s="36"/>
      <c r="K28789" s="36"/>
      <c r="L28789" s="36"/>
    </row>
    <row r="28790" spans="4:12" x14ac:dyDescent="0.25">
      <c r="D28790" s="36">
        <v>5205216000</v>
      </c>
      <c r="E28790" s="36" t="s">
        <v>39</v>
      </c>
      <c r="F28790" s="36">
        <v>9816016000</v>
      </c>
      <c r="G28790" s="36"/>
      <c r="H28790" s="36"/>
      <c r="I28790" s="36"/>
      <c r="J28790" s="36"/>
      <c r="K28790" s="36"/>
      <c r="L28790" s="36"/>
    </row>
    <row r="28791" spans="4:12" x14ac:dyDescent="0.25">
      <c r="D28791" s="36">
        <v>5205220000</v>
      </c>
      <c r="E28791" s="36" t="s">
        <v>39</v>
      </c>
      <c r="F28791" s="36">
        <v>9816020000</v>
      </c>
      <c r="G28791" s="36"/>
      <c r="H28791" s="36"/>
      <c r="I28791" s="36"/>
      <c r="J28791" s="36"/>
      <c r="K28791" s="36"/>
      <c r="L28791" s="36"/>
    </row>
    <row r="28792" spans="4:12" x14ac:dyDescent="0.25">
      <c r="D28792" s="36">
        <v>5205301000</v>
      </c>
      <c r="E28792" s="36" t="s">
        <v>39</v>
      </c>
      <c r="F28792" s="36">
        <v>9899999903</v>
      </c>
      <c r="G28792" s="36"/>
      <c r="H28792" s="36"/>
      <c r="I28792" s="36"/>
      <c r="J28792" s="36"/>
      <c r="K28792" s="36"/>
      <c r="L28792" s="36"/>
    </row>
    <row r="28793" spans="4:12" x14ac:dyDescent="0.25">
      <c r="D28793" s="36">
        <v>5205301500</v>
      </c>
      <c r="E28793" s="36" t="s">
        <v>39</v>
      </c>
      <c r="F28793" s="36">
        <v>9899999903</v>
      </c>
      <c r="G28793" s="36"/>
      <c r="H28793" s="36"/>
      <c r="I28793" s="36"/>
      <c r="J28793" s="36"/>
      <c r="K28793" s="36"/>
      <c r="L28793" s="36"/>
    </row>
    <row r="28794" spans="4:12" x14ac:dyDescent="0.25">
      <c r="D28794" s="36">
        <v>5205302000</v>
      </c>
      <c r="E28794" s="36" t="s">
        <v>39</v>
      </c>
      <c r="F28794" s="36">
        <v>9899999903</v>
      </c>
      <c r="G28794" s="36"/>
      <c r="H28794" s="36"/>
      <c r="I28794" s="36"/>
      <c r="J28794" s="36"/>
      <c r="K28794" s="36"/>
      <c r="L28794" s="36"/>
    </row>
    <row r="28795" spans="4:12" x14ac:dyDescent="0.25">
      <c r="D28795" s="36">
        <v>5205302500</v>
      </c>
      <c r="E28795" s="36" t="s">
        <v>39</v>
      </c>
      <c r="F28795" s="36">
        <v>9899999903</v>
      </c>
      <c r="G28795" s="36"/>
      <c r="H28795" s="36"/>
      <c r="I28795" s="36"/>
      <c r="J28795" s="36"/>
      <c r="K28795" s="36"/>
      <c r="L28795" s="36"/>
    </row>
    <row r="28796" spans="4:12" x14ac:dyDescent="0.25">
      <c r="D28796" s="36">
        <v>5205303000</v>
      </c>
      <c r="E28796" s="36" t="s">
        <v>39</v>
      </c>
      <c r="F28796" s="36">
        <v>9816004000</v>
      </c>
      <c r="G28796" s="36"/>
      <c r="H28796" s="36"/>
      <c r="I28796" s="36"/>
      <c r="J28796" s="36"/>
      <c r="K28796" s="36"/>
      <c r="L28796" s="36"/>
    </row>
    <row r="28797" spans="4:12" x14ac:dyDescent="0.25">
      <c r="D28797" s="36">
        <v>5205304000</v>
      </c>
      <c r="E28797" s="36" t="s">
        <v>39</v>
      </c>
      <c r="F28797" s="36">
        <v>9816006000</v>
      </c>
      <c r="G28797" s="36"/>
      <c r="H28797" s="36"/>
      <c r="I28797" s="36"/>
      <c r="J28797" s="36"/>
      <c r="K28797" s="36"/>
      <c r="L28797" s="36"/>
    </row>
    <row r="28798" spans="4:12" x14ac:dyDescent="0.25">
      <c r="D28798" s="36">
        <v>5205306000</v>
      </c>
      <c r="E28798" s="36" t="s">
        <v>39</v>
      </c>
      <c r="F28798" s="36">
        <v>9816006000</v>
      </c>
      <c r="G28798" s="36"/>
      <c r="H28798" s="36"/>
      <c r="I28798" s="36"/>
      <c r="J28798" s="36"/>
      <c r="K28798" s="36"/>
      <c r="L28798" s="36"/>
    </row>
    <row r="28799" spans="4:12" x14ac:dyDescent="0.25">
      <c r="D28799" s="36">
        <v>5205308000</v>
      </c>
      <c r="E28799" s="36" t="s">
        <v>39</v>
      </c>
      <c r="F28799" s="36">
        <v>9816008000</v>
      </c>
      <c r="G28799" s="36"/>
      <c r="H28799" s="36"/>
      <c r="I28799" s="36"/>
      <c r="J28799" s="36"/>
      <c r="K28799" s="36"/>
      <c r="L28799" s="36"/>
    </row>
    <row r="28800" spans="4:12" x14ac:dyDescent="0.25">
      <c r="D28800" s="36">
        <v>5205310000</v>
      </c>
      <c r="E28800" s="36" t="s">
        <v>39</v>
      </c>
      <c r="F28800" s="36">
        <v>9816010000</v>
      </c>
      <c r="G28800" s="36"/>
      <c r="H28800" s="36"/>
      <c r="I28800" s="36"/>
      <c r="J28800" s="36"/>
      <c r="K28800" s="36"/>
      <c r="L28800" s="36"/>
    </row>
    <row r="28801" spans="4:12" x14ac:dyDescent="0.25">
      <c r="D28801" s="36">
        <v>5205312000</v>
      </c>
      <c r="E28801" s="36" t="s">
        <v>39</v>
      </c>
      <c r="F28801" s="36">
        <v>9816012000</v>
      </c>
      <c r="G28801" s="36"/>
      <c r="H28801" s="36"/>
      <c r="I28801" s="36"/>
      <c r="J28801" s="36"/>
      <c r="K28801" s="36"/>
      <c r="L28801" s="36"/>
    </row>
    <row r="28802" spans="4:12" x14ac:dyDescent="0.25">
      <c r="D28802" s="36">
        <v>5205314000</v>
      </c>
      <c r="E28802" s="36" t="s">
        <v>39</v>
      </c>
      <c r="F28802" s="36">
        <v>9816014000</v>
      </c>
      <c r="G28802" s="36"/>
      <c r="H28802" s="36"/>
      <c r="I28802" s="36"/>
      <c r="J28802" s="36"/>
      <c r="K28802" s="36"/>
      <c r="L28802" s="36"/>
    </row>
    <row r="28803" spans="4:12" x14ac:dyDescent="0.25">
      <c r="D28803" s="36">
        <v>5205316000</v>
      </c>
      <c r="E28803" s="36" t="s">
        <v>39</v>
      </c>
      <c r="F28803" s="36">
        <v>9816016000</v>
      </c>
      <c r="G28803" s="36"/>
      <c r="H28803" s="36"/>
      <c r="I28803" s="36"/>
      <c r="J28803" s="36"/>
      <c r="K28803" s="36"/>
      <c r="L28803" s="36"/>
    </row>
    <row r="28804" spans="4:12" x14ac:dyDescent="0.25">
      <c r="D28804" s="36">
        <v>5205320000</v>
      </c>
      <c r="E28804" s="36" t="s">
        <v>39</v>
      </c>
      <c r="F28804" s="36">
        <v>9816020000</v>
      </c>
      <c r="G28804" s="36"/>
      <c r="H28804" s="36"/>
      <c r="I28804" s="36"/>
      <c r="J28804" s="36"/>
      <c r="K28804" s="36"/>
      <c r="L28804" s="36"/>
    </row>
    <row r="28805" spans="4:12" x14ac:dyDescent="0.25">
      <c r="D28805" s="36">
        <v>5205401000</v>
      </c>
      <c r="E28805" s="36" t="s">
        <v>39</v>
      </c>
      <c r="F28805" s="36">
        <v>9899999903</v>
      </c>
      <c r="G28805" s="36"/>
      <c r="H28805" s="36"/>
      <c r="I28805" s="36"/>
      <c r="J28805" s="36"/>
      <c r="K28805" s="36"/>
      <c r="L28805" s="36"/>
    </row>
    <row r="28806" spans="4:12" x14ac:dyDescent="0.25">
      <c r="D28806" s="36">
        <v>5205401500</v>
      </c>
      <c r="E28806" s="36" t="s">
        <v>39</v>
      </c>
      <c r="F28806" s="36">
        <v>9899999903</v>
      </c>
      <c r="G28806" s="36"/>
      <c r="H28806" s="36"/>
      <c r="I28806" s="36"/>
      <c r="J28806" s="36"/>
      <c r="K28806" s="36"/>
      <c r="L28806" s="36"/>
    </row>
    <row r="28807" spans="4:12" x14ac:dyDescent="0.25">
      <c r="D28807" s="36">
        <v>5205402000</v>
      </c>
      <c r="E28807" s="36" t="s">
        <v>39</v>
      </c>
      <c r="F28807" s="36">
        <v>9899999903</v>
      </c>
      <c r="G28807" s="36"/>
      <c r="H28807" s="36"/>
      <c r="I28807" s="36"/>
      <c r="J28807" s="36"/>
      <c r="K28807" s="36"/>
      <c r="L28807" s="36"/>
    </row>
    <row r="28808" spans="4:12" x14ac:dyDescent="0.25">
      <c r="D28808" s="36">
        <v>5205402500</v>
      </c>
      <c r="E28808" s="36" t="s">
        <v>39</v>
      </c>
      <c r="F28808" s="36">
        <v>9899999903</v>
      </c>
      <c r="G28808" s="36"/>
      <c r="H28808" s="36"/>
      <c r="I28808" s="36"/>
      <c r="J28808" s="36"/>
      <c r="K28808" s="36"/>
      <c r="L28808" s="36"/>
    </row>
    <row r="28809" spans="4:12" x14ac:dyDescent="0.25">
      <c r="D28809" s="36">
        <v>5205403000</v>
      </c>
      <c r="E28809" s="36" t="s">
        <v>39</v>
      </c>
      <c r="F28809" s="36">
        <v>9841404000</v>
      </c>
      <c r="G28809" s="36"/>
      <c r="H28809" s="36"/>
      <c r="I28809" s="36"/>
      <c r="J28809" s="36"/>
      <c r="K28809" s="36"/>
      <c r="L28809" s="36"/>
    </row>
    <row r="28810" spans="4:12" x14ac:dyDescent="0.25">
      <c r="D28810" s="36">
        <v>5205404000</v>
      </c>
      <c r="E28810" s="36" t="s">
        <v>39</v>
      </c>
      <c r="F28810" s="36">
        <v>9841404000</v>
      </c>
      <c r="G28810" s="36"/>
      <c r="H28810" s="36"/>
      <c r="I28810" s="36"/>
      <c r="J28810" s="36"/>
      <c r="K28810" s="36"/>
      <c r="L28810" s="36"/>
    </row>
    <row r="28811" spans="4:12" x14ac:dyDescent="0.25">
      <c r="D28811" s="36">
        <v>5205405000</v>
      </c>
      <c r="E28811" s="36" t="s">
        <v>39</v>
      </c>
      <c r="F28811" s="36">
        <v>9841406000</v>
      </c>
      <c r="G28811" s="36"/>
      <c r="H28811" s="36"/>
      <c r="I28811" s="36"/>
      <c r="J28811" s="36"/>
      <c r="K28811" s="36"/>
      <c r="L28811" s="36"/>
    </row>
    <row r="28812" spans="4:12" x14ac:dyDescent="0.25">
      <c r="D28812" s="36">
        <v>5205406000</v>
      </c>
      <c r="E28812" s="36" t="s">
        <v>39</v>
      </c>
      <c r="F28812" s="36">
        <v>9841406000</v>
      </c>
      <c r="G28812" s="36"/>
      <c r="H28812" s="36"/>
      <c r="I28812" s="36"/>
      <c r="J28812" s="36"/>
      <c r="K28812" s="36"/>
      <c r="L28812" s="36"/>
    </row>
    <row r="28813" spans="4:12" x14ac:dyDescent="0.25">
      <c r="D28813" s="36">
        <v>5205408000</v>
      </c>
      <c r="E28813" s="36" t="s">
        <v>39</v>
      </c>
      <c r="F28813" s="36">
        <v>9841408000</v>
      </c>
      <c r="G28813" s="36"/>
      <c r="H28813" s="36"/>
      <c r="I28813" s="36"/>
      <c r="J28813" s="36"/>
      <c r="K28813" s="36"/>
      <c r="L28813" s="36"/>
    </row>
    <row r="28814" spans="4:12" x14ac:dyDescent="0.25">
      <c r="D28814" s="36">
        <v>5205410000</v>
      </c>
      <c r="E28814" s="36" t="s">
        <v>39</v>
      </c>
      <c r="F28814" s="36">
        <v>9841410000</v>
      </c>
      <c r="G28814" s="36"/>
      <c r="H28814" s="36"/>
      <c r="I28814" s="36"/>
      <c r="J28814" s="36"/>
      <c r="K28814" s="36"/>
      <c r="L28814" s="36"/>
    </row>
    <row r="28815" spans="4:12" x14ac:dyDescent="0.25">
      <c r="D28815" s="36">
        <v>5205412000</v>
      </c>
      <c r="E28815" s="36" t="s">
        <v>39</v>
      </c>
      <c r="F28815" s="36">
        <v>9841412000</v>
      </c>
      <c r="G28815" s="36"/>
      <c r="H28815" s="36"/>
      <c r="I28815" s="36"/>
      <c r="J28815" s="36"/>
      <c r="K28815" s="36"/>
      <c r="L28815" s="36"/>
    </row>
    <row r="28816" spans="4:12" x14ac:dyDescent="0.25">
      <c r="D28816" s="36">
        <v>5205414000</v>
      </c>
      <c r="E28816" s="36" t="s">
        <v>39</v>
      </c>
      <c r="F28816" s="36">
        <v>9841414000</v>
      </c>
      <c r="G28816" s="36"/>
      <c r="H28816" s="36"/>
      <c r="I28816" s="36"/>
      <c r="J28816" s="36"/>
      <c r="K28816" s="36"/>
      <c r="L28816" s="36"/>
    </row>
    <row r="28817" spans="4:12" x14ac:dyDescent="0.25">
      <c r="D28817" s="36">
        <v>5205416000</v>
      </c>
      <c r="E28817" s="36" t="s">
        <v>39</v>
      </c>
      <c r="F28817" s="36">
        <v>9841416000</v>
      </c>
      <c r="G28817" s="36"/>
      <c r="H28817" s="36"/>
      <c r="I28817" s="36"/>
      <c r="J28817" s="36"/>
      <c r="K28817" s="36"/>
      <c r="L28817" s="36"/>
    </row>
    <row r="28818" spans="4:12" x14ac:dyDescent="0.25">
      <c r="D28818" s="36">
        <v>5205418000</v>
      </c>
      <c r="E28818" s="36" t="s">
        <v>39</v>
      </c>
      <c r="F28818" s="36">
        <v>9841418000</v>
      </c>
      <c r="G28818" s="36"/>
      <c r="H28818" s="36"/>
      <c r="I28818" s="36"/>
      <c r="J28818" s="36"/>
      <c r="K28818" s="36"/>
      <c r="L28818" s="36"/>
    </row>
    <row r="28819" spans="4:12" x14ac:dyDescent="0.25">
      <c r="D28819" s="36">
        <v>5205420000</v>
      </c>
      <c r="E28819" s="36" t="s">
        <v>39</v>
      </c>
      <c r="F28819" s="36">
        <v>9841420000</v>
      </c>
      <c r="G28819" s="36"/>
      <c r="H28819" s="36"/>
      <c r="I28819" s="36"/>
      <c r="J28819" s="36"/>
      <c r="K28819" s="36"/>
      <c r="L28819" s="36"/>
    </row>
    <row r="28820" spans="4:12" x14ac:dyDescent="0.25">
      <c r="D28820" s="36">
        <v>5205431000</v>
      </c>
      <c r="E28820" s="36" t="s">
        <v>39</v>
      </c>
      <c r="F28820" s="36">
        <v>9899999903</v>
      </c>
      <c r="G28820" s="36"/>
      <c r="H28820" s="36"/>
      <c r="I28820" s="36"/>
      <c r="J28820" s="36"/>
      <c r="K28820" s="36"/>
      <c r="L28820" s="36"/>
    </row>
    <row r="28821" spans="4:12" x14ac:dyDescent="0.25">
      <c r="D28821" s="36">
        <v>5205431100</v>
      </c>
      <c r="E28821" s="36" t="s">
        <v>39</v>
      </c>
      <c r="F28821" s="36">
        <v>9899999903</v>
      </c>
      <c r="G28821" s="36"/>
      <c r="H28821" s="36"/>
      <c r="I28821" s="36"/>
      <c r="J28821" s="36"/>
      <c r="K28821" s="36"/>
      <c r="L28821" s="36"/>
    </row>
    <row r="28822" spans="4:12" x14ac:dyDescent="0.25">
      <c r="D28822" s="36">
        <v>5205431200</v>
      </c>
      <c r="E28822" s="36" t="s">
        <v>39</v>
      </c>
      <c r="F28822" s="36">
        <v>9899999903</v>
      </c>
      <c r="G28822" s="36"/>
      <c r="H28822" s="36"/>
      <c r="I28822" s="36"/>
      <c r="J28822" s="36"/>
      <c r="K28822" s="36"/>
      <c r="L28822" s="36"/>
    </row>
    <row r="28823" spans="4:12" x14ac:dyDescent="0.25">
      <c r="D28823" s="36">
        <v>5205431400</v>
      </c>
      <c r="E28823" s="36" t="s">
        <v>39</v>
      </c>
      <c r="F28823" s="36">
        <v>9899999903</v>
      </c>
      <c r="G28823" s="36"/>
      <c r="H28823" s="36"/>
      <c r="I28823" s="36"/>
      <c r="J28823" s="36"/>
      <c r="K28823" s="36"/>
      <c r="L28823" s="36"/>
    </row>
    <row r="28824" spans="4:12" x14ac:dyDescent="0.25">
      <c r="D28824" s="36">
        <v>5205431500</v>
      </c>
      <c r="E28824" s="36" t="s">
        <v>39</v>
      </c>
      <c r="F28824" s="36">
        <v>9899999903</v>
      </c>
      <c r="G28824" s="36"/>
      <c r="H28824" s="36"/>
      <c r="I28824" s="36"/>
      <c r="J28824" s="36"/>
      <c r="K28824" s="36"/>
      <c r="L28824" s="36"/>
    </row>
    <row r="28825" spans="4:12" x14ac:dyDescent="0.25">
      <c r="D28825" s="36">
        <v>5205431600</v>
      </c>
      <c r="E28825" s="36" t="s">
        <v>39</v>
      </c>
      <c r="F28825" s="36">
        <v>9899999903</v>
      </c>
      <c r="G28825" s="36"/>
      <c r="H28825" s="36"/>
      <c r="I28825" s="36"/>
      <c r="J28825" s="36"/>
      <c r="K28825" s="36"/>
      <c r="L28825" s="36"/>
    </row>
    <row r="28826" spans="4:12" x14ac:dyDescent="0.25">
      <c r="D28826" s="36">
        <v>5205431800</v>
      </c>
      <c r="E28826" s="36" t="s">
        <v>39</v>
      </c>
      <c r="F28826" s="36">
        <v>9899999903</v>
      </c>
      <c r="G28826" s="36"/>
      <c r="H28826" s="36"/>
      <c r="I28826" s="36"/>
      <c r="J28826" s="36"/>
      <c r="K28826" s="36"/>
      <c r="L28826" s="36"/>
    </row>
    <row r="28827" spans="4:12" x14ac:dyDescent="0.25">
      <c r="D28827" s="36">
        <v>5205432000</v>
      </c>
      <c r="E28827" s="36" t="s">
        <v>39</v>
      </c>
      <c r="F28827" s="36">
        <v>9899999903</v>
      </c>
      <c r="G28827" s="36"/>
      <c r="H28827" s="36"/>
      <c r="I28827" s="36"/>
      <c r="J28827" s="36"/>
      <c r="K28827" s="36"/>
      <c r="L28827" s="36"/>
    </row>
    <row r="28828" spans="4:12" x14ac:dyDescent="0.25">
      <c r="D28828" s="36">
        <v>5205432500</v>
      </c>
      <c r="E28828" s="36" t="s">
        <v>39</v>
      </c>
      <c r="F28828" s="36">
        <v>9899999903</v>
      </c>
      <c r="G28828" s="36"/>
      <c r="H28828" s="36"/>
      <c r="I28828" s="36"/>
      <c r="J28828" s="36"/>
      <c r="K28828" s="36"/>
      <c r="L28828" s="36"/>
    </row>
    <row r="28829" spans="4:12" x14ac:dyDescent="0.25">
      <c r="D28829" s="36">
        <v>5205433000</v>
      </c>
      <c r="E28829" s="36" t="s">
        <v>39</v>
      </c>
      <c r="F28829" s="36">
        <v>9841404000</v>
      </c>
      <c r="G28829" s="36"/>
      <c r="H28829" s="36"/>
      <c r="I28829" s="36"/>
      <c r="J28829" s="36"/>
      <c r="K28829" s="36"/>
      <c r="L28829" s="36"/>
    </row>
    <row r="28830" spans="4:12" x14ac:dyDescent="0.25">
      <c r="D28830" s="36">
        <v>5205444000</v>
      </c>
      <c r="E28830" s="36" t="s">
        <v>39</v>
      </c>
      <c r="F28830" s="36">
        <v>9841404000</v>
      </c>
      <c r="G28830" s="36"/>
      <c r="H28830" s="36"/>
      <c r="I28830" s="36"/>
      <c r="J28830" s="36"/>
      <c r="K28830" s="36"/>
      <c r="L28830" s="36"/>
    </row>
    <row r="28831" spans="4:12" x14ac:dyDescent="0.25">
      <c r="D28831" s="36">
        <v>5205455000</v>
      </c>
      <c r="E28831" s="36" t="s">
        <v>39</v>
      </c>
      <c r="F28831" s="36">
        <v>9841406000</v>
      </c>
      <c r="G28831" s="36"/>
      <c r="H28831" s="36"/>
      <c r="I28831" s="36"/>
      <c r="J28831" s="36"/>
      <c r="K28831" s="36"/>
      <c r="L28831" s="36"/>
    </row>
    <row r="28832" spans="4:12" x14ac:dyDescent="0.25">
      <c r="D28832" s="36">
        <v>5205491000</v>
      </c>
      <c r="E28832" s="36" t="s">
        <v>39</v>
      </c>
      <c r="F28832" s="36">
        <v>9899999903</v>
      </c>
      <c r="G28832" s="36"/>
      <c r="H28832" s="36"/>
      <c r="I28832" s="36"/>
      <c r="J28832" s="36"/>
      <c r="K28832" s="36"/>
      <c r="L28832" s="36"/>
    </row>
    <row r="28833" spans="4:12" x14ac:dyDescent="0.25">
      <c r="D28833" s="36">
        <v>5205491500</v>
      </c>
      <c r="E28833" s="36" t="s">
        <v>39</v>
      </c>
      <c r="F28833" s="36">
        <v>9899999903</v>
      </c>
      <c r="G28833" s="36"/>
      <c r="H28833" s="36"/>
      <c r="I28833" s="36"/>
      <c r="J28833" s="36"/>
      <c r="K28833" s="36"/>
      <c r="L28833" s="36"/>
    </row>
    <row r="28834" spans="4:12" x14ac:dyDescent="0.25">
      <c r="D28834" s="36">
        <v>5205492000</v>
      </c>
      <c r="E28834" s="36" t="s">
        <v>39</v>
      </c>
      <c r="F28834" s="36">
        <v>9899999903</v>
      </c>
      <c r="G28834" s="36"/>
      <c r="H28834" s="36"/>
      <c r="I28834" s="36"/>
      <c r="J28834" s="36"/>
      <c r="K28834" s="36"/>
      <c r="L28834" s="36"/>
    </row>
    <row r="28835" spans="4:12" x14ac:dyDescent="0.25">
      <c r="D28835" s="36">
        <v>5205492500</v>
      </c>
      <c r="E28835" s="36" t="s">
        <v>39</v>
      </c>
      <c r="F28835" s="36">
        <v>9899999903</v>
      </c>
      <c r="G28835" s="36"/>
      <c r="H28835" s="36"/>
      <c r="I28835" s="36"/>
      <c r="J28835" s="36"/>
      <c r="K28835" s="36"/>
      <c r="L28835" s="36"/>
    </row>
    <row r="28836" spans="4:12" x14ac:dyDescent="0.25">
      <c r="D28836" s="36">
        <v>5205493000</v>
      </c>
      <c r="E28836" s="36" t="s">
        <v>39</v>
      </c>
      <c r="F28836" s="36">
        <v>9899999903</v>
      </c>
      <c r="G28836" s="36"/>
      <c r="H28836" s="36"/>
      <c r="I28836" s="36"/>
      <c r="J28836" s="36"/>
      <c r="K28836" s="36"/>
      <c r="L28836" s="36"/>
    </row>
    <row r="28837" spans="4:12" x14ac:dyDescent="0.25">
      <c r="D28837" s="36">
        <v>5205493500</v>
      </c>
      <c r="E28837" s="36" t="s">
        <v>39</v>
      </c>
      <c r="F28837" s="36">
        <v>9899999903</v>
      </c>
      <c r="G28837" s="36"/>
      <c r="H28837" s="36"/>
      <c r="I28837" s="36"/>
      <c r="J28837" s="36"/>
      <c r="K28837" s="36"/>
      <c r="L28837" s="36"/>
    </row>
    <row r="28838" spans="4:12" x14ac:dyDescent="0.25">
      <c r="D28838" s="36">
        <v>5205494000</v>
      </c>
      <c r="E28838" s="36" t="s">
        <v>39</v>
      </c>
      <c r="F28838" s="36">
        <v>9899999903</v>
      </c>
      <c r="G28838" s="36"/>
      <c r="H28838" s="36"/>
      <c r="I28838" s="36"/>
      <c r="J28838" s="36"/>
      <c r="K28838" s="36"/>
      <c r="L28838" s="36"/>
    </row>
    <row r="28839" spans="4:12" x14ac:dyDescent="0.25">
      <c r="D28839" s="36">
        <v>5205495000</v>
      </c>
      <c r="E28839" s="36" t="s">
        <v>39</v>
      </c>
      <c r="F28839" s="36">
        <v>9899999903</v>
      </c>
      <c r="G28839" s="36"/>
      <c r="H28839" s="36"/>
      <c r="I28839" s="36"/>
      <c r="J28839" s="36"/>
      <c r="K28839" s="36"/>
      <c r="L28839" s="36"/>
    </row>
    <row r="28840" spans="4:12" x14ac:dyDescent="0.25">
      <c r="D28840" s="36">
        <v>5205495100</v>
      </c>
      <c r="E28840" s="36" t="s">
        <v>39</v>
      </c>
      <c r="F28840" s="36">
        <v>9899999903</v>
      </c>
      <c r="G28840" s="36"/>
      <c r="H28840" s="36"/>
      <c r="I28840" s="36"/>
      <c r="J28840" s="36"/>
      <c r="K28840" s="36"/>
      <c r="L28840" s="36"/>
    </row>
    <row r="28841" spans="4:12" x14ac:dyDescent="0.25">
      <c r="D28841" s="36">
        <v>5205496000</v>
      </c>
      <c r="E28841" s="36" t="s">
        <v>39</v>
      </c>
      <c r="F28841" s="36">
        <v>9899999903</v>
      </c>
      <c r="G28841" s="36"/>
      <c r="H28841" s="36"/>
      <c r="I28841" s="36"/>
      <c r="J28841" s="36"/>
      <c r="K28841" s="36"/>
      <c r="L28841" s="36"/>
    </row>
    <row r="28842" spans="4:12" x14ac:dyDescent="0.25">
      <c r="D28842" s="36">
        <v>5205497000</v>
      </c>
      <c r="E28842" s="36" t="s">
        <v>39</v>
      </c>
      <c r="F28842" s="36">
        <v>9899999903</v>
      </c>
      <c r="G28842" s="36"/>
      <c r="H28842" s="36"/>
      <c r="I28842" s="36"/>
      <c r="J28842" s="36"/>
      <c r="K28842" s="36"/>
      <c r="L28842" s="36"/>
    </row>
    <row r="28843" spans="4:12" x14ac:dyDescent="0.25">
      <c r="D28843" s="36">
        <v>5205498000</v>
      </c>
      <c r="E28843" s="36" t="s">
        <v>39</v>
      </c>
      <c r="F28843" s="36">
        <v>9899999903</v>
      </c>
      <c r="G28843" s="36"/>
      <c r="H28843" s="36"/>
      <c r="I28843" s="36"/>
      <c r="J28843" s="36"/>
      <c r="K28843" s="36"/>
      <c r="L28843" s="36"/>
    </row>
    <row r="28844" spans="4:12" x14ac:dyDescent="0.25">
      <c r="D28844" s="36">
        <v>5205499000</v>
      </c>
      <c r="E28844" s="36" t="s">
        <v>39</v>
      </c>
      <c r="F28844" s="36">
        <v>9899999903</v>
      </c>
      <c r="G28844" s="36"/>
      <c r="H28844" s="36"/>
      <c r="I28844" s="36"/>
      <c r="J28844" s="36"/>
      <c r="K28844" s="36"/>
      <c r="L28844" s="36"/>
    </row>
    <row r="28845" spans="4:12" x14ac:dyDescent="0.25">
      <c r="D28845" s="36">
        <v>5205501000</v>
      </c>
      <c r="E28845" s="36" t="s">
        <v>39</v>
      </c>
      <c r="F28845" s="36">
        <v>9899999903</v>
      </c>
      <c r="G28845" s="36"/>
      <c r="H28845" s="36"/>
      <c r="I28845" s="36"/>
      <c r="J28845" s="36"/>
      <c r="K28845" s="36"/>
      <c r="L28845" s="36"/>
    </row>
    <row r="28846" spans="4:12" x14ac:dyDescent="0.25">
      <c r="D28846" s="36">
        <v>5205501500</v>
      </c>
      <c r="E28846" s="36" t="s">
        <v>39</v>
      </c>
      <c r="F28846" s="36">
        <v>9899999903</v>
      </c>
      <c r="G28846" s="36"/>
      <c r="H28846" s="36"/>
      <c r="I28846" s="36"/>
      <c r="J28846" s="36"/>
      <c r="K28846" s="36"/>
      <c r="L28846" s="36"/>
    </row>
    <row r="28847" spans="4:12" x14ac:dyDescent="0.25">
      <c r="D28847" s="36">
        <v>5205502000</v>
      </c>
      <c r="E28847" s="36" t="s">
        <v>39</v>
      </c>
      <c r="F28847" s="36">
        <v>9899999903</v>
      </c>
      <c r="G28847" s="36"/>
      <c r="H28847" s="36"/>
      <c r="I28847" s="36"/>
      <c r="J28847" s="36"/>
      <c r="K28847" s="36"/>
      <c r="L28847" s="36"/>
    </row>
    <row r="28848" spans="4:12" x14ac:dyDescent="0.25">
      <c r="D28848" s="36">
        <v>5205502500</v>
      </c>
      <c r="E28848" s="36" t="s">
        <v>39</v>
      </c>
      <c r="F28848" s="36">
        <v>9899999903</v>
      </c>
      <c r="G28848" s="36"/>
      <c r="H28848" s="36"/>
      <c r="I28848" s="36"/>
      <c r="J28848" s="36"/>
      <c r="K28848" s="36"/>
      <c r="L28848" s="36"/>
    </row>
    <row r="28849" spans="4:12" x14ac:dyDescent="0.25">
      <c r="D28849" s="36">
        <v>5205503000</v>
      </c>
      <c r="E28849" s="36" t="s">
        <v>39</v>
      </c>
      <c r="F28849" s="36">
        <v>9841404000</v>
      </c>
      <c r="G28849" s="36"/>
      <c r="H28849" s="36"/>
      <c r="I28849" s="36"/>
      <c r="J28849" s="36"/>
      <c r="K28849" s="36"/>
      <c r="L28849" s="36"/>
    </row>
    <row r="28850" spans="4:12" x14ac:dyDescent="0.25">
      <c r="D28850" s="36">
        <v>5205504000</v>
      </c>
      <c r="E28850" s="36" t="s">
        <v>39</v>
      </c>
      <c r="F28850" s="36">
        <v>9841404000</v>
      </c>
      <c r="G28850" s="36"/>
      <c r="H28850" s="36"/>
      <c r="I28850" s="36"/>
      <c r="J28850" s="36"/>
      <c r="K28850" s="36"/>
      <c r="L28850" s="36"/>
    </row>
    <row r="28851" spans="4:12" x14ac:dyDescent="0.25">
      <c r="D28851" s="36">
        <v>5205505000</v>
      </c>
      <c r="E28851" s="36" t="s">
        <v>39</v>
      </c>
      <c r="F28851" s="36">
        <v>9841406000</v>
      </c>
      <c r="G28851" s="36"/>
      <c r="H28851" s="36"/>
      <c r="I28851" s="36"/>
      <c r="J28851" s="36"/>
      <c r="K28851" s="36"/>
      <c r="L28851" s="36"/>
    </row>
    <row r="28852" spans="4:12" x14ac:dyDescent="0.25">
      <c r="D28852" s="36">
        <v>5205506000</v>
      </c>
      <c r="E28852" s="36" t="s">
        <v>39</v>
      </c>
      <c r="F28852" s="36">
        <v>9841406000</v>
      </c>
      <c r="G28852" s="36"/>
      <c r="H28852" s="36"/>
      <c r="I28852" s="36"/>
      <c r="J28852" s="36"/>
      <c r="K28852" s="36"/>
      <c r="L28852" s="36"/>
    </row>
    <row r="28853" spans="4:12" x14ac:dyDescent="0.25">
      <c r="D28853" s="36">
        <v>5205508000</v>
      </c>
      <c r="E28853" s="36" t="s">
        <v>39</v>
      </c>
      <c r="F28853" s="36">
        <v>9841408000</v>
      </c>
      <c r="G28853" s="36"/>
      <c r="H28853" s="36"/>
      <c r="I28853" s="36"/>
      <c r="J28853" s="36"/>
      <c r="K28853" s="36"/>
      <c r="L28853" s="36"/>
    </row>
    <row r="28854" spans="4:12" x14ac:dyDescent="0.25">
      <c r="D28854" s="36">
        <v>5205510000</v>
      </c>
      <c r="E28854" s="36" t="s">
        <v>39</v>
      </c>
      <c r="F28854" s="36">
        <v>9841410000</v>
      </c>
      <c r="G28854" s="36"/>
      <c r="H28854" s="36"/>
      <c r="I28854" s="36"/>
      <c r="J28854" s="36"/>
      <c r="K28854" s="36"/>
      <c r="L28854" s="36"/>
    </row>
    <row r="28855" spans="4:12" x14ac:dyDescent="0.25">
      <c r="D28855" s="36">
        <v>5205512000</v>
      </c>
      <c r="E28855" s="36" t="s">
        <v>39</v>
      </c>
      <c r="F28855" s="36">
        <v>9841412000</v>
      </c>
      <c r="G28855" s="36"/>
      <c r="H28855" s="36"/>
      <c r="I28855" s="36"/>
      <c r="J28855" s="36"/>
      <c r="K28855" s="36"/>
      <c r="L28855" s="36"/>
    </row>
    <row r="28856" spans="4:12" x14ac:dyDescent="0.25">
      <c r="D28856" s="36">
        <v>5205514000</v>
      </c>
      <c r="E28856" s="36" t="s">
        <v>39</v>
      </c>
      <c r="F28856" s="36">
        <v>9841414000</v>
      </c>
      <c r="G28856" s="36"/>
      <c r="H28856" s="36"/>
      <c r="I28856" s="36"/>
      <c r="J28856" s="36"/>
      <c r="K28856" s="36"/>
      <c r="L28856" s="36"/>
    </row>
    <row r="28857" spans="4:12" x14ac:dyDescent="0.25">
      <c r="D28857" s="36">
        <v>5205516000</v>
      </c>
      <c r="E28857" s="36" t="s">
        <v>39</v>
      </c>
      <c r="F28857" s="36">
        <v>9841416000</v>
      </c>
      <c r="G28857" s="36"/>
      <c r="H28857" s="36"/>
      <c r="I28857" s="36"/>
      <c r="J28857" s="36"/>
      <c r="K28857" s="36"/>
      <c r="L28857" s="36"/>
    </row>
    <row r="28858" spans="4:12" x14ac:dyDescent="0.25">
      <c r="D28858" s="36">
        <v>5205520000</v>
      </c>
      <c r="E28858" s="36" t="s">
        <v>39</v>
      </c>
      <c r="F28858" s="36">
        <v>9841420000</v>
      </c>
      <c r="G28858" s="36"/>
      <c r="H28858" s="36"/>
      <c r="I28858" s="36"/>
      <c r="J28858" s="36"/>
      <c r="K28858" s="36"/>
      <c r="L28858" s="36"/>
    </row>
    <row r="28859" spans="4:12" x14ac:dyDescent="0.25">
      <c r="D28859" s="36">
        <v>5205531000</v>
      </c>
      <c r="E28859" s="36" t="s">
        <v>39</v>
      </c>
      <c r="F28859" s="36">
        <v>9899999903</v>
      </c>
      <c r="G28859" s="36"/>
      <c r="H28859" s="36"/>
      <c r="I28859" s="36"/>
      <c r="J28859" s="36"/>
      <c r="K28859" s="36"/>
      <c r="L28859" s="36"/>
    </row>
    <row r="28860" spans="4:12" x14ac:dyDescent="0.25">
      <c r="D28860" s="36">
        <v>5205531500</v>
      </c>
      <c r="E28860" s="36" t="s">
        <v>39</v>
      </c>
      <c r="F28860" s="36">
        <v>9899999903</v>
      </c>
      <c r="G28860" s="36"/>
      <c r="H28860" s="36"/>
      <c r="I28860" s="36"/>
      <c r="J28860" s="36"/>
      <c r="K28860" s="36"/>
      <c r="L28860" s="36"/>
    </row>
    <row r="28861" spans="4:12" x14ac:dyDescent="0.25">
      <c r="D28861" s="36">
        <v>5205532000</v>
      </c>
      <c r="E28861" s="36" t="s">
        <v>39</v>
      </c>
      <c r="F28861" s="36">
        <v>9899999903</v>
      </c>
      <c r="G28861" s="36"/>
      <c r="H28861" s="36"/>
      <c r="I28861" s="36"/>
      <c r="J28861" s="36"/>
      <c r="K28861" s="36"/>
      <c r="L28861" s="36"/>
    </row>
    <row r="28862" spans="4:12" x14ac:dyDescent="0.25">
      <c r="D28862" s="36">
        <v>5205532500</v>
      </c>
      <c r="E28862" s="36" t="s">
        <v>39</v>
      </c>
      <c r="F28862" s="36">
        <v>9899999903</v>
      </c>
      <c r="G28862" s="36"/>
      <c r="H28862" s="36"/>
      <c r="I28862" s="36"/>
      <c r="J28862" s="36"/>
      <c r="K28862" s="36"/>
      <c r="L28862" s="36"/>
    </row>
    <row r="28863" spans="4:12" x14ac:dyDescent="0.25">
      <c r="D28863" s="36">
        <v>5205533000</v>
      </c>
      <c r="E28863" s="36" t="s">
        <v>39</v>
      </c>
      <c r="F28863" s="36">
        <v>9841404000</v>
      </c>
      <c r="G28863" s="36"/>
      <c r="H28863" s="36"/>
      <c r="I28863" s="36"/>
      <c r="J28863" s="36"/>
      <c r="K28863" s="36"/>
      <c r="L28863" s="36"/>
    </row>
    <row r="28864" spans="4:12" x14ac:dyDescent="0.25">
      <c r="D28864" s="36">
        <v>5205544000</v>
      </c>
      <c r="E28864" s="36" t="s">
        <v>39</v>
      </c>
      <c r="F28864" s="36">
        <v>9841404000</v>
      </c>
      <c r="G28864" s="36"/>
      <c r="H28864" s="36"/>
      <c r="I28864" s="36"/>
      <c r="J28864" s="36"/>
      <c r="K28864" s="36"/>
      <c r="L28864" s="36"/>
    </row>
    <row r="28865" spans="4:12" x14ac:dyDescent="0.25">
      <c r="D28865" s="36">
        <v>5205555000</v>
      </c>
      <c r="E28865" s="36" t="s">
        <v>39</v>
      </c>
      <c r="F28865" s="36">
        <v>9841406000</v>
      </c>
      <c r="G28865" s="36"/>
      <c r="H28865" s="36"/>
      <c r="I28865" s="36"/>
      <c r="J28865" s="36"/>
      <c r="K28865" s="36"/>
      <c r="L28865" s="36"/>
    </row>
    <row r="28866" spans="4:12" x14ac:dyDescent="0.25">
      <c r="D28866" s="36">
        <v>5205595000</v>
      </c>
      <c r="E28866" s="36" t="s">
        <v>39</v>
      </c>
      <c r="F28866" s="36">
        <v>9899999903</v>
      </c>
      <c r="G28866" s="36"/>
      <c r="H28866" s="36"/>
      <c r="I28866" s="36"/>
      <c r="J28866" s="36"/>
      <c r="K28866" s="36"/>
      <c r="L28866" s="36"/>
    </row>
    <row r="28867" spans="4:12" x14ac:dyDescent="0.25">
      <c r="D28867" s="36">
        <v>5205595100</v>
      </c>
      <c r="E28867" s="36" t="s">
        <v>39</v>
      </c>
      <c r="F28867" s="36">
        <v>9899999903</v>
      </c>
      <c r="G28867" s="36"/>
      <c r="H28867" s="36"/>
      <c r="I28867" s="36"/>
      <c r="J28867" s="36"/>
      <c r="K28867" s="36"/>
      <c r="L28867" s="36"/>
    </row>
    <row r="28868" spans="4:12" x14ac:dyDescent="0.25">
      <c r="D28868" s="36">
        <v>5205601000</v>
      </c>
      <c r="E28868" s="36" t="s">
        <v>39</v>
      </c>
      <c r="F28868" s="36">
        <v>9899999903</v>
      </c>
      <c r="G28868" s="36"/>
      <c r="H28868" s="36"/>
      <c r="I28868" s="36"/>
      <c r="J28868" s="36"/>
      <c r="K28868" s="36"/>
      <c r="L28868" s="36"/>
    </row>
    <row r="28869" spans="4:12" x14ac:dyDescent="0.25">
      <c r="D28869" s="36">
        <v>5205601500</v>
      </c>
      <c r="E28869" s="36" t="s">
        <v>39</v>
      </c>
      <c r="F28869" s="36">
        <v>9899999903</v>
      </c>
      <c r="G28869" s="36"/>
      <c r="H28869" s="36"/>
      <c r="I28869" s="36"/>
      <c r="J28869" s="36"/>
      <c r="K28869" s="36"/>
      <c r="L28869" s="36"/>
    </row>
    <row r="28870" spans="4:12" x14ac:dyDescent="0.25">
      <c r="D28870" s="36">
        <v>5205602000</v>
      </c>
      <c r="E28870" s="36" t="s">
        <v>39</v>
      </c>
      <c r="F28870" s="36">
        <v>9899999903</v>
      </c>
      <c r="G28870" s="36"/>
      <c r="H28870" s="36"/>
      <c r="I28870" s="36"/>
      <c r="J28870" s="36"/>
      <c r="K28870" s="36"/>
      <c r="L28870" s="36"/>
    </row>
    <row r="28871" spans="4:12" x14ac:dyDescent="0.25">
      <c r="D28871" s="36">
        <v>5205602500</v>
      </c>
      <c r="E28871" s="36" t="s">
        <v>39</v>
      </c>
      <c r="F28871" s="36">
        <v>9899999903</v>
      </c>
      <c r="G28871" s="36"/>
      <c r="H28871" s="36"/>
      <c r="I28871" s="36"/>
      <c r="J28871" s="36"/>
      <c r="K28871" s="36"/>
      <c r="L28871" s="36"/>
    </row>
    <row r="28872" spans="4:12" x14ac:dyDescent="0.25">
      <c r="D28872" s="36">
        <v>5205603000</v>
      </c>
      <c r="E28872" s="36" t="s">
        <v>39</v>
      </c>
      <c r="F28872" s="36">
        <v>9841404000</v>
      </c>
      <c r="G28872" s="36"/>
      <c r="H28872" s="36"/>
      <c r="I28872" s="36"/>
      <c r="J28872" s="36"/>
      <c r="K28872" s="36"/>
      <c r="L28872" s="36"/>
    </row>
    <row r="28873" spans="4:12" x14ac:dyDescent="0.25">
      <c r="D28873" s="36">
        <v>5205604000</v>
      </c>
      <c r="E28873" s="36" t="s">
        <v>39</v>
      </c>
      <c r="F28873" s="36">
        <v>9841404000</v>
      </c>
      <c r="G28873" s="36"/>
      <c r="H28873" s="36"/>
      <c r="I28873" s="36"/>
      <c r="J28873" s="36"/>
      <c r="K28873" s="36"/>
      <c r="L28873" s="36"/>
    </row>
    <row r="28874" spans="4:12" x14ac:dyDescent="0.25">
      <c r="D28874" s="36">
        <v>5205605000</v>
      </c>
      <c r="E28874" s="36" t="s">
        <v>39</v>
      </c>
      <c r="F28874" s="36">
        <v>9841406000</v>
      </c>
      <c r="G28874" s="36"/>
      <c r="H28874" s="36"/>
      <c r="I28874" s="36"/>
      <c r="J28874" s="36"/>
      <c r="K28874" s="36"/>
      <c r="L28874" s="36"/>
    </row>
    <row r="28875" spans="4:12" x14ac:dyDescent="0.25">
      <c r="D28875" s="36">
        <v>5205606000</v>
      </c>
      <c r="E28875" s="36" t="s">
        <v>39</v>
      </c>
      <c r="F28875" s="36">
        <v>9841406000</v>
      </c>
      <c r="G28875" s="36"/>
      <c r="H28875" s="36"/>
      <c r="I28875" s="36"/>
      <c r="J28875" s="36"/>
      <c r="K28875" s="36"/>
      <c r="L28875" s="36"/>
    </row>
    <row r="28876" spans="4:12" x14ac:dyDescent="0.25">
      <c r="D28876" s="36">
        <v>5205608000</v>
      </c>
      <c r="E28876" s="36" t="s">
        <v>39</v>
      </c>
      <c r="F28876" s="36">
        <v>9841408000</v>
      </c>
      <c r="G28876" s="36"/>
      <c r="H28876" s="36"/>
      <c r="I28876" s="36"/>
      <c r="J28876" s="36"/>
      <c r="K28876" s="36"/>
      <c r="L28876" s="36"/>
    </row>
    <row r="28877" spans="4:12" x14ac:dyDescent="0.25">
      <c r="D28877" s="36">
        <v>5205610000</v>
      </c>
      <c r="E28877" s="36" t="s">
        <v>39</v>
      </c>
      <c r="F28877" s="36">
        <v>9841410000</v>
      </c>
      <c r="G28877" s="36"/>
      <c r="H28877" s="36"/>
      <c r="I28877" s="36"/>
      <c r="J28877" s="36"/>
      <c r="K28877" s="36"/>
      <c r="L28877" s="36"/>
    </row>
    <row r="28878" spans="4:12" x14ac:dyDescent="0.25">
      <c r="D28878" s="36">
        <v>5205612000</v>
      </c>
      <c r="E28878" s="36" t="s">
        <v>39</v>
      </c>
      <c r="F28878" s="36">
        <v>9841412000</v>
      </c>
      <c r="G28878" s="36"/>
      <c r="H28878" s="36"/>
      <c r="I28878" s="36"/>
      <c r="J28878" s="36"/>
      <c r="K28878" s="36"/>
      <c r="L28878" s="36"/>
    </row>
    <row r="28879" spans="4:12" x14ac:dyDescent="0.25">
      <c r="D28879" s="36">
        <v>5205614000</v>
      </c>
      <c r="E28879" s="36" t="s">
        <v>39</v>
      </c>
      <c r="F28879" s="36">
        <v>9841414000</v>
      </c>
      <c r="G28879" s="36"/>
      <c r="H28879" s="36"/>
      <c r="I28879" s="36"/>
      <c r="J28879" s="36"/>
      <c r="K28879" s="36"/>
      <c r="L28879" s="36"/>
    </row>
    <row r="28880" spans="4:12" x14ac:dyDescent="0.25">
      <c r="D28880" s="36">
        <v>5205616000</v>
      </c>
      <c r="E28880" s="36" t="s">
        <v>39</v>
      </c>
      <c r="F28880" s="36">
        <v>9841416000</v>
      </c>
      <c r="G28880" s="36"/>
      <c r="H28880" s="36"/>
      <c r="I28880" s="36"/>
      <c r="J28880" s="36"/>
      <c r="K28880" s="36"/>
      <c r="L28880" s="36"/>
    </row>
    <row r="28881" spans="4:12" x14ac:dyDescent="0.25">
      <c r="D28881" s="36">
        <v>5205618000</v>
      </c>
      <c r="E28881" s="36" t="s">
        <v>39</v>
      </c>
      <c r="F28881" s="36">
        <v>9841418000</v>
      </c>
      <c r="G28881" s="36"/>
      <c r="H28881" s="36"/>
      <c r="I28881" s="36"/>
      <c r="J28881" s="36"/>
      <c r="K28881" s="36"/>
      <c r="L28881" s="36"/>
    </row>
    <row r="28882" spans="4:12" x14ac:dyDescent="0.25">
      <c r="D28882" s="36">
        <v>5205620000</v>
      </c>
      <c r="E28882" s="36" t="s">
        <v>39</v>
      </c>
      <c r="F28882" s="36">
        <v>9841420000</v>
      </c>
      <c r="G28882" s="36"/>
      <c r="H28882" s="36"/>
      <c r="I28882" s="36"/>
      <c r="J28882" s="36"/>
      <c r="K28882" s="36"/>
      <c r="L28882" s="36"/>
    </row>
    <row r="28883" spans="4:12" x14ac:dyDescent="0.25">
      <c r="D28883" s="36">
        <v>5205701000</v>
      </c>
      <c r="E28883" s="36" t="s">
        <v>39</v>
      </c>
      <c r="F28883" s="36">
        <v>9899999903</v>
      </c>
      <c r="G28883" s="36"/>
      <c r="H28883" s="36"/>
      <c r="I28883" s="36"/>
      <c r="J28883" s="36"/>
      <c r="K28883" s="36"/>
      <c r="L28883" s="36"/>
    </row>
    <row r="28884" spans="4:12" x14ac:dyDescent="0.25">
      <c r="D28884" s="36">
        <v>5205701500</v>
      </c>
      <c r="E28884" s="36" t="s">
        <v>39</v>
      </c>
      <c r="F28884" s="36">
        <v>9899999903</v>
      </c>
      <c r="G28884" s="36"/>
      <c r="H28884" s="36"/>
      <c r="I28884" s="36"/>
      <c r="J28884" s="36"/>
      <c r="K28884" s="36"/>
      <c r="L28884" s="36"/>
    </row>
    <row r="28885" spans="4:12" x14ac:dyDescent="0.25">
      <c r="D28885" s="36">
        <v>5205702000</v>
      </c>
      <c r="E28885" s="36" t="s">
        <v>39</v>
      </c>
      <c r="F28885" s="36">
        <v>9899999903</v>
      </c>
      <c r="G28885" s="36"/>
      <c r="H28885" s="36"/>
      <c r="I28885" s="36"/>
      <c r="J28885" s="36"/>
      <c r="K28885" s="36"/>
      <c r="L28885" s="36"/>
    </row>
    <row r="28886" spans="4:12" x14ac:dyDescent="0.25">
      <c r="D28886" s="36">
        <v>5205702500</v>
      </c>
      <c r="E28886" s="36" t="s">
        <v>39</v>
      </c>
      <c r="F28886" s="36">
        <v>9899999903</v>
      </c>
      <c r="G28886" s="36"/>
      <c r="H28886" s="36"/>
      <c r="I28886" s="36"/>
      <c r="J28886" s="36"/>
      <c r="K28886" s="36"/>
      <c r="L28886" s="36"/>
    </row>
    <row r="28887" spans="4:12" x14ac:dyDescent="0.25">
      <c r="D28887" s="36">
        <v>5205703000</v>
      </c>
      <c r="E28887" s="36" t="s">
        <v>39</v>
      </c>
      <c r="F28887" s="36">
        <v>9841404000</v>
      </c>
      <c r="G28887" s="36"/>
      <c r="H28887" s="36"/>
      <c r="I28887" s="36"/>
      <c r="J28887" s="36"/>
      <c r="K28887" s="36"/>
      <c r="L28887" s="36"/>
    </row>
    <row r="28888" spans="4:12" x14ac:dyDescent="0.25">
      <c r="D28888" s="36">
        <v>5205704000</v>
      </c>
      <c r="E28888" s="36" t="s">
        <v>39</v>
      </c>
      <c r="F28888" s="36">
        <v>9841404000</v>
      </c>
      <c r="G28888" s="36"/>
      <c r="H28888" s="36"/>
      <c r="I28888" s="36"/>
      <c r="J28888" s="36"/>
      <c r="K28888" s="36"/>
      <c r="L28888" s="36"/>
    </row>
    <row r="28889" spans="4:12" x14ac:dyDescent="0.25">
      <c r="D28889" s="36">
        <v>5205705000</v>
      </c>
      <c r="E28889" s="36" t="s">
        <v>39</v>
      </c>
      <c r="F28889" s="36">
        <v>9841406000</v>
      </c>
      <c r="G28889" s="36"/>
      <c r="H28889" s="36"/>
      <c r="I28889" s="36"/>
      <c r="J28889" s="36"/>
      <c r="K28889" s="36"/>
      <c r="L28889" s="36"/>
    </row>
    <row r="28890" spans="4:12" x14ac:dyDescent="0.25">
      <c r="D28890" s="36">
        <v>5205706000</v>
      </c>
      <c r="E28890" s="36" t="s">
        <v>39</v>
      </c>
      <c r="F28890" s="36">
        <v>9841406000</v>
      </c>
      <c r="G28890" s="36"/>
      <c r="H28890" s="36"/>
      <c r="I28890" s="36"/>
      <c r="J28890" s="36"/>
      <c r="K28890" s="36"/>
      <c r="L28890" s="36"/>
    </row>
    <row r="28891" spans="4:12" x14ac:dyDescent="0.25">
      <c r="D28891" s="36">
        <v>5205708000</v>
      </c>
      <c r="E28891" s="36" t="s">
        <v>39</v>
      </c>
      <c r="F28891" s="36">
        <v>9841408000</v>
      </c>
      <c r="G28891" s="36"/>
      <c r="H28891" s="36"/>
      <c r="I28891" s="36"/>
      <c r="J28891" s="36"/>
      <c r="K28891" s="36"/>
      <c r="L28891" s="36"/>
    </row>
    <row r="28892" spans="4:12" x14ac:dyDescent="0.25">
      <c r="D28892" s="36">
        <v>5205710000</v>
      </c>
      <c r="E28892" s="36" t="s">
        <v>39</v>
      </c>
      <c r="F28892" s="36">
        <v>9841410000</v>
      </c>
      <c r="G28892" s="36"/>
      <c r="H28892" s="36"/>
      <c r="I28892" s="36"/>
      <c r="J28892" s="36"/>
      <c r="K28892" s="36"/>
      <c r="L28892" s="36"/>
    </row>
    <row r="28893" spans="4:12" x14ac:dyDescent="0.25">
      <c r="D28893" s="36">
        <v>5205712000</v>
      </c>
      <c r="E28893" s="36" t="s">
        <v>39</v>
      </c>
      <c r="F28893" s="36">
        <v>9841412000</v>
      </c>
      <c r="G28893" s="36"/>
      <c r="H28893" s="36"/>
      <c r="I28893" s="36"/>
      <c r="J28893" s="36"/>
      <c r="K28893" s="36"/>
      <c r="L28893" s="36"/>
    </row>
    <row r="28894" spans="4:12" x14ac:dyDescent="0.25">
      <c r="D28894" s="36">
        <v>5205714000</v>
      </c>
      <c r="E28894" s="36" t="s">
        <v>39</v>
      </c>
      <c r="F28894" s="36">
        <v>9841414000</v>
      </c>
      <c r="G28894" s="36"/>
      <c r="H28894" s="36"/>
      <c r="I28894" s="36"/>
      <c r="J28894" s="36"/>
      <c r="K28894" s="36"/>
      <c r="L28894" s="36"/>
    </row>
    <row r="28895" spans="4:12" x14ac:dyDescent="0.25">
      <c r="D28895" s="36">
        <v>5205716000</v>
      </c>
      <c r="E28895" s="36" t="s">
        <v>39</v>
      </c>
      <c r="F28895" s="36">
        <v>9841416000</v>
      </c>
      <c r="G28895" s="36"/>
      <c r="H28895" s="36"/>
      <c r="I28895" s="36"/>
      <c r="J28895" s="36"/>
      <c r="K28895" s="36"/>
      <c r="L28895" s="36"/>
    </row>
    <row r="28896" spans="4:12" x14ac:dyDescent="0.25">
      <c r="D28896" s="36">
        <v>5205720000</v>
      </c>
      <c r="E28896" s="36" t="s">
        <v>39</v>
      </c>
      <c r="F28896" s="36">
        <v>9841420000</v>
      </c>
      <c r="G28896" s="36"/>
      <c r="H28896" s="36"/>
      <c r="I28896" s="36"/>
      <c r="J28896" s="36"/>
      <c r="K28896" s="36"/>
      <c r="L28896" s="36"/>
    </row>
    <row r="28897" spans="4:12" x14ac:dyDescent="0.25">
      <c r="D28897" s="50">
        <v>5220503100</v>
      </c>
      <c r="E28897" s="50" t="s">
        <v>39</v>
      </c>
      <c r="F28897" s="50">
        <v>9899999903</v>
      </c>
      <c r="G28897" s="50"/>
      <c r="H28897" s="50"/>
      <c r="I28897" s="50"/>
      <c r="J28897" s="50"/>
      <c r="K28897" s="50"/>
      <c r="L28897" s="50"/>
    </row>
    <row r="28898" spans="4:12" x14ac:dyDescent="0.25">
      <c r="D28898" s="50">
        <v>5220503200</v>
      </c>
      <c r="E28898" s="50" t="s">
        <v>39</v>
      </c>
      <c r="F28898" s="50">
        <v>9899999903</v>
      </c>
      <c r="G28898" s="50"/>
      <c r="H28898" s="50"/>
      <c r="I28898" s="50"/>
      <c r="J28898" s="50"/>
      <c r="K28898" s="50"/>
      <c r="L28898" s="50"/>
    </row>
    <row r="28899" spans="4:12" x14ac:dyDescent="0.25">
      <c r="D28899" s="50">
        <v>5220503400</v>
      </c>
      <c r="E28899" s="50" t="s">
        <v>39</v>
      </c>
      <c r="F28899" s="50">
        <v>9899999903</v>
      </c>
      <c r="G28899" s="50"/>
      <c r="H28899" s="50"/>
      <c r="I28899" s="50"/>
      <c r="J28899" s="50"/>
      <c r="K28899" s="50"/>
      <c r="L28899" s="50"/>
    </row>
    <row r="28900" spans="4:12" x14ac:dyDescent="0.25">
      <c r="D28900" s="50">
        <v>5220504100</v>
      </c>
      <c r="E28900" s="50" t="s">
        <v>39</v>
      </c>
      <c r="F28900" s="50">
        <v>9899999903</v>
      </c>
      <c r="G28900" s="50"/>
      <c r="H28900" s="50"/>
      <c r="I28900" s="50"/>
      <c r="J28900" s="50"/>
      <c r="K28900" s="50"/>
      <c r="L28900" s="50"/>
    </row>
    <row r="28901" spans="4:12" x14ac:dyDescent="0.25">
      <c r="D28901" s="50">
        <v>5220504200</v>
      </c>
      <c r="E28901" s="50" t="s">
        <v>39</v>
      </c>
      <c r="F28901" s="50">
        <v>9899999903</v>
      </c>
      <c r="G28901" s="50"/>
      <c r="H28901" s="50"/>
      <c r="I28901" s="50"/>
      <c r="J28901" s="50"/>
      <c r="K28901" s="50"/>
      <c r="L28901" s="50"/>
    </row>
    <row r="28902" spans="4:12" x14ac:dyDescent="0.25">
      <c r="D28902" s="50">
        <v>5220504400</v>
      </c>
      <c r="E28902" s="50" t="s">
        <v>39</v>
      </c>
      <c r="F28902" s="50">
        <v>9899999903</v>
      </c>
      <c r="G28902" s="50"/>
      <c r="H28902" s="50"/>
      <c r="I28902" s="50"/>
      <c r="J28902" s="50"/>
      <c r="K28902" s="50"/>
      <c r="L28902" s="50"/>
    </row>
    <row r="28903" spans="4:12" x14ac:dyDescent="0.25">
      <c r="D28903" s="50">
        <v>5220505100</v>
      </c>
      <c r="E28903" s="50" t="s">
        <v>39</v>
      </c>
      <c r="F28903" s="50">
        <v>9899999903</v>
      </c>
      <c r="G28903" s="50"/>
      <c r="H28903" s="50"/>
      <c r="I28903" s="50"/>
      <c r="J28903" s="50"/>
      <c r="K28903" s="50"/>
      <c r="L28903" s="50"/>
    </row>
    <row r="28904" spans="4:12" x14ac:dyDescent="0.25">
      <c r="D28904" s="50">
        <v>5220505200</v>
      </c>
      <c r="E28904" s="50" t="s">
        <v>39</v>
      </c>
      <c r="F28904" s="50">
        <v>9899999903</v>
      </c>
      <c r="G28904" s="50"/>
      <c r="H28904" s="50"/>
      <c r="I28904" s="50"/>
      <c r="J28904" s="50"/>
      <c r="K28904" s="50"/>
      <c r="L28904" s="50"/>
    </row>
    <row r="28905" spans="4:12" x14ac:dyDescent="0.25">
      <c r="D28905" s="50">
        <v>5220505400</v>
      </c>
      <c r="E28905" s="50" t="s">
        <v>39</v>
      </c>
      <c r="F28905" s="50">
        <v>9899999903</v>
      </c>
      <c r="G28905" s="50"/>
      <c r="H28905" s="50"/>
      <c r="I28905" s="50"/>
      <c r="J28905" s="50"/>
      <c r="K28905" s="50"/>
      <c r="L28905" s="50"/>
    </row>
    <row r="28906" spans="4:12" x14ac:dyDescent="0.25">
      <c r="D28906" s="50">
        <v>5220506100</v>
      </c>
      <c r="E28906" s="50" t="s">
        <v>39</v>
      </c>
      <c r="F28906" s="50">
        <v>9899999903</v>
      </c>
      <c r="G28906" s="50"/>
      <c r="H28906" s="50"/>
      <c r="I28906" s="50"/>
      <c r="J28906" s="50"/>
      <c r="K28906" s="50"/>
      <c r="L28906" s="50"/>
    </row>
    <row r="28907" spans="4:12" x14ac:dyDescent="0.25">
      <c r="D28907" s="50">
        <v>5220506200</v>
      </c>
      <c r="E28907" s="50" t="s">
        <v>39</v>
      </c>
      <c r="F28907" s="50">
        <v>9899999903</v>
      </c>
      <c r="G28907" s="50"/>
      <c r="H28907" s="50"/>
      <c r="I28907" s="50"/>
      <c r="J28907" s="50"/>
      <c r="K28907" s="50"/>
      <c r="L28907" s="50"/>
    </row>
    <row r="28908" spans="4:12" x14ac:dyDescent="0.25">
      <c r="D28908" s="50">
        <v>5220506400</v>
      </c>
      <c r="E28908" s="50" t="s">
        <v>39</v>
      </c>
      <c r="F28908" s="50">
        <v>9899999903</v>
      </c>
      <c r="G28908" s="50"/>
      <c r="H28908" s="50"/>
      <c r="I28908" s="50"/>
      <c r="J28908" s="50"/>
      <c r="K28908" s="50"/>
      <c r="L28908" s="50"/>
    </row>
    <row r="28909" spans="4:12" x14ac:dyDescent="0.25">
      <c r="D28909" s="50">
        <v>5220508100</v>
      </c>
      <c r="E28909" s="50" t="s">
        <v>39</v>
      </c>
      <c r="F28909" s="50">
        <v>9819908000</v>
      </c>
      <c r="G28909" s="50"/>
      <c r="H28909" s="50"/>
      <c r="I28909" s="50"/>
      <c r="J28909" s="50"/>
      <c r="K28909" s="50"/>
      <c r="L28909" s="50"/>
    </row>
    <row r="28910" spans="4:12" x14ac:dyDescent="0.25">
      <c r="D28910" s="50">
        <v>5220508200</v>
      </c>
      <c r="E28910" s="50" t="s">
        <v>39</v>
      </c>
      <c r="F28910" s="50">
        <v>9819908000</v>
      </c>
      <c r="G28910" s="50"/>
      <c r="H28910" s="50"/>
      <c r="I28910" s="50"/>
      <c r="J28910" s="50"/>
      <c r="K28910" s="50"/>
      <c r="L28910" s="50"/>
    </row>
    <row r="28911" spans="4:12" x14ac:dyDescent="0.25">
      <c r="D28911" s="50">
        <v>5220508400</v>
      </c>
      <c r="E28911" s="50" t="s">
        <v>39</v>
      </c>
      <c r="F28911" s="50">
        <v>9821908000</v>
      </c>
      <c r="G28911" s="50"/>
      <c r="H28911" s="50"/>
      <c r="I28911" s="50"/>
      <c r="J28911" s="50"/>
      <c r="K28911" s="50"/>
      <c r="L28911" s="50"/>
    </row>
    <row r="28912" spans="4:12" x14ac:dyDescent="0.25">
      <c r="D28912" s="50">
        <v>5220510100</v>
      </c>
      <c r="E28912" s="50" t="s">
        <v>39</v>
      </c>
      <c r="F28912" s="50">
        <v>9819910000</v>
      </c>
      <c r="G28912" s="50"/>
      <c r="H28912" s="50"/>
      <c r="I28912" s="50"/>
      <c r="J28912" s="50"/>
      <c r="K28912" s="50"/>
      <c r="L28912" s="50"/>
    </row>
    <row r="28913" spans="4:12" x14ac:dyDescent="0.25">
      <c r="D28913" s="50">
        <v>5220510200</v>
      </c>
      <c r="E28913" s="50" t="s">
        <v>39</v>
      </c>
      <c r="F28913" s="50">
        <v>9819910000</v>
      </c>
      <c r="G28913" s="50"/>
      <c r="H28913" s="50"/>
      <c r="I28913" s="50"/>
      <c r="J28913" s="50"/>
      <c r="K28913" s="50"/>
      <c r="L28913" s="50"/>
    </row>
    <row r="28914" spans="4:12" x14ac:dyDescent="0.25">
      <c r="D28914" s="50">
        <v>5220510400</v>
      </c>
      <c r="E28914" s="50" t="s">
        <v>39</v>
      </c>
      <c r="F28914" s="50">
        <v>9821910000</v>
      </c>
      <c r="G28914" s="50"/>
      <c r="H28914" s="50"/>
      <c r="I28914" s="50"/>
      <c r="J28914" s="50"/>
      <c r="K28914" s="50"/>
      <c r="L28914" s="50"/>
    </row>
    <row r="28915" spans="4:12" x14ac:dyDescent="0.25">
      <c r="D28915" s="50">
        <v>5220512100</v>
      </c>
      <c r="E28915" s="50" t="s">
        <v>39</v>
      </c>
      <c r="F28915" s="50">
        <v>9819912000</v>
      </c>
      <c r="G28915" s="50"/>
      <c r="H28915" s="50"/>
      <c r="I28915" s="50"/>
      <c r="J28915" s="50"/>
      <c r="K28915" s="50"/>
      <c r="L28915" s="50"/>
    </row>
    <row r="28916" spans="4:12" x14ac:dyDescent="0.25">
      <c r="D28916" s="50">
        <v>5220512200</v>
      </c>
      <c r="E28916" s="50" t="s">
        <v>39</v>
      </c>
      <c r="F28916" s="50">
        <v>9819912000</v>
      </c>
      <c r="G28916" s="50"/>
      <c r="H28916" s="50"/>
      <c r="I28916" s="50"/>
      <c r="J28916" s="50"/>
      <c r="K28916" s="50"/>
      <c r="L28916" s="50"/>
    </row>
    <row r="28917" spans="4:12" x14ac:dyDescent="0.25">
      <c r="D28917" s="50">
        <v>5220512400</v>
      </c>
      <c r="E28917" s="50" t="s">
        <v>39</v>
      </c>
      <c r="F28917" s="50">
        <v>9821912000</v>
      </c>
      <c r="G28917" s="50"/>
      <c r="H28917" s="50"/>
      <c r="I28917" s="50"/>
      <c r="J28917" s="50"/>
      <c r="K28917" s="50"/>
      <c r="L28917" s="50"/>
    </row>
    <row r="28918" spans="4:12" x14ac:dyDescent="0.25">
      <c r="D28918" s="50">
        <v>5220514100</v>
      </c>
      <c r="E28918" s="50" t="s">
        <v>39</v>
      </c>
      <c r="F28918" s="50">
        <v>9819914000</v>
      </c>
      <c r="G28918" s="50"/>
      <c r="H28918" s="50"/>
      <c r="I28918" s="50"/>
      <c r="J28918" s="50"/>
      <c r="K28918" s="50"/>
      <c r="L28918" s="50"/>
    </row>
    <row r="28919" spans="4:12" x14ac:dyDescent="0.25">
      <c r="D28919" s="50">
        <v>5220514200</v>
      </c>
      <c r="E28919" s="50" t="s">
        <v>39</v>
      </c>
      <c r="F28919" s="50">
        <v>9819914000</v>
      </c>
      <c r="G28919" s="50"/>
      <c r="H28919" s="50"/>
      <c r="I28919" s="50"/>
      <c r="J28919" s="50"/>
      <c r="K28919" s="50"/>
      <c r="L28919" s="50"/>
    </row>
    <row r="28920" spans="4:12" x14ac:dyDescent="0.25">
      <c r="D28920" s="50">
        <v>5220514400</v>
      </c>
      <c r="E28920" s="50" t="s">
        <v>39</v>
      </c>
      <c r="F28920" s="50">
        <v>9821914000</v>
      </c>
      <c r="G28920" s="50"/>
      <c r="H28920" s="50"/>
      <c r="I28920" s="50"/>
      <c r="J28920" s="50"/>
      <c r="K28920" s="50"/>
      <c r="L28920" s="50"/>
    </row>
    <row r="28921" spans="4:12" x14ac:dyDescent="0.25">
      <c r="D28921" s="50">
        <v>5220516100</v>
      </c>
      <c r="E28921" s="50" t="s">
        <v>39</v>
      </c>
      <c r="F28921" s="50">
        <v>9819916000</v>
      </c>
      <c r="G28921" s="50"/>
      <c r="H28921" s="50"/>
      <c r="I28921" s="50"/>
      <c r="J28921" s="50"/>
      <c r="K28921" s="50"/>
      <c r="L28921" s="50"/>
    </row>
    <row r="28922" spans="4:12" x14ac:dyDescent="0.25">
      <c r="D28922" s="50">
        <v>5220516200</v>
      </c>
      <c r="E28922" s="50" t="s">
        <v>39</v>
      </c>
      <c r="F28922" s="50">
        <v>9819916000</v>
      </c>
      <c r="G28922" s="50"/>
      <c r="H28922" s="50"/>
      <c r="I28922" s="50"/>
      <c r="J28922" s="50"/>
      <c r="K28922" s="50"/>
      <c r="L28922" s="50"/>
    </row>
    <row r="28923" spans="4:12" x14ac:dyDescent="0.25">
      <c r="D28923" s="50">
        <v>5220516400</v>
      </c>
      <c r="E28923" s="50" t="s">
        <v>39</v>
      </c>
      <c r="F28923" s="50">
        <v>9821916000</v>
      </c>
      <c r="G28923" s="50"/>
      <c r="H28923" s="50"/>
      <c r="I28923" s="50"/>
      <c r="J28923" s="50"/>
      <c r="K28923" s="50"/>
      <c r="L28923" s="50"/>
    </row>
    <row r="28924" spans="4:12" x14ac:dyDescent="0.25">
      <c r="D28924" s="50">
        <v>5220520100</v>
      </c>
      <c r="E28924" s="50" t="s">
        <v>39</v>
      </c>
      <c r="F28924" s="50">
        <v>9819920000</v>
      </c>
      <c r="G28924" s="50"/>
      <c r="H28924" s="50"/>
      <c r="I28924" s="50"/>
      <c r="J28924" s="50"/>
      <c r="K28924" s="50"/>
      <c r="L28924" s="50"/>
    </row>
    <row r="28925" spans="4:12" x14ac:dyDescent="0.25">
      <c r="D28925" s="50">
        <v>5220520200</v>
      </c>
      <c r="E28925" s="50" t="s">
        <v>39</v>
      </c>
      <c r="F28925" s="50">
        <v>9819920000</v>
      </c>
      <c r="G28925" s="50"/>
      <c r="H28925" s="50"/>
      <c r="I28925" s="50"/>
      <c r="J28925" s="50"/>
      <c r="K28925" s="50"/>
      <c r="L28925" s="50"/>
    </row>
    <row r="28926" spans="4:12" x14ac:dyDescent="0.25">
      <c r="D28926" s="50">
        <v>5220520400</v>
      </c>
      <c r="E28926" s="50" t="s">
        <v>39</v>
      </c>
      <c r="F28926" s="50">
        <v>9821920000</v>
      </c>
      <c r="G28926" s="50"/>
      <c r="H28926" s="50"/>
      <c r="I28926" s="50"/>
      <c r="J28926" s="50"/>
      <c r="K28926" s="50"/>
      <c r="L28926" s="50"/>
    </row>
    <row r="28927" spans="4:12" x14ac:dyDescent="0.25">
      <c r="D28927" s="36">
        <v>5220602000</v>
      </c>
      <c r="E28927" s="36" t="s">
        <v>39</v>
      </c>
      <c r="F28927" s="36">
        <v>9899999903</v>
      </c>
      <c r="G28927" s="36"/>
      <c r="H28927" s="36"/>
      <c r="I28927" s="36"/>
      <c r="J28927" s="36"/>
      <c r="K28927" s="36"/>
      <c r="L28927" s="36"/>
    </row>
    <row r="28928" spans="4:12" x14ac:dyDescent="0.25">
      <c r="D28928" s="36">
        <v>5220603000</v>
      </c>
      <c r="E28928" s="36" t="s">
        <v>39</v>
      </c>
      <c r="F28928" s="36">
        <v>9832404000</v>
      </c>
      <c r="G28928" s="36"/>
      <c r="H28928" s="36"/>
      <c r="I28928" s="36"/>
      <c r="J28928" s="36"/>
      <c r="K28928" s="36"/>
      <c r="L28928" s="36"/>
    </row>
    <row r="28929" spans="4:12" x14ac:dyDescent="0.25">
      <c r="D28929" s="36">
        <v>5220604000</v>
      </c>
      <c r="E28929" s="36" t="s">
        <v>39</v>
      </c>
      <c r="F28929" s="36">
        <v>9832404000</v>
      </c>
      <c r="G28929" s="36"/>
      <c r="H28929" s="36"/>
      <c r="I28929" s="36"/>
      <c r="J28929" s="36"/>
      <c r="K28929" s="36"/>
      <c r="L28929" s="36"/>
    </row>
    <row r="28930" spans="4:12" x14ac:dyDescent="0.25">
      <c r="D28930" s="36">
        <v>5220605000</v>
      </c>
      <c r="E28930" s="36" t="s">
        <v>39</v>
      </c>
      <c r="F28930" s="36">
        <v>9832406000</v>
      </c>
      <c r="G28930" s="36"/>
      <c r="H28930" s="36"/>
      <c r="I28930" s="36"/>
      <c r="J28930" s="36"/>
      <c r="K28930" s="36"/>
      <c r="L28930" s="36"/>
    </row>
    <row r="28931" spans="4:12" x14ac:dyDescent="0.25">
      <c r="D28931" s="36">
        <v>5220606000</v>
      </c>
      <c r="E28931" s="36" t="s">
        <v>39</v>
      </c>
      <c r="F28931" s="36">
        <v>9832406000</v>
      </c>
      <c r="G28931" s="36"/>
      <c r="H28931" s="36"/>
      <c r="I28931" s="36"/>
      <c r="J28931" s="36"/>
      <c r="K28931" s="36"/>
      <c r="L28931" s="36"/>
    </row>
    <row r="28932" spans="4:12" x14ac:dyDescent="0.25">
      <c r="D28932" s="36">
        <v>5220608000</v>
      </c>
      <c r="E28932" s="36" t="s">
        <v>39</v>
      </c>
      <c r="F28932" s="36">
        <v>9832408000</v>
      </c>
      <c r="G28932" s="36"/>
      <c r="H28932" s="36"/>
      <c r="I28932" s="36"/>
      <c r="J28932" s="36"/>
      <c r="K28932" s="36"/>
      <c r="L28932" s="36"/>
    </row>
    <row r="28933" spans="4:12" x14ac:dyDescent="0.25">
      <c r="D28933" s="36">
        <v>5220610000</v>
      </c>
      <c r="E28933" s="36" t="s">
        <v>39</v>
      </c>
      <c r="F28933" s="36">
        <v>9832410000</v>
      </c>
      <c r="G28933" s="36"/>
      <c r="H28933" s="36"/>
      <c r="I28933" s="36"/>
      <c r="J28933" s="36"/>
      <c r="K28933" s="36"/>
      <c r="L28933" s="36"/>
    </row>
    <row r="28934" spans="4:12" x14ac:dyDescent="0.25">
      <c r="D28934" s="36">
        <v>5220612000</v>
      </c>
      <c r="E28934" s="36" t="s">
        <v>39</v>
      </c>
      <c r="F28934" s="36">
        <v>9832412000</v>
      </c>
      <c r="G28934" s="36"/>
      <c r="H28934" s="36"/>
      <c r="I28934" s="36"/>
      <c r="J28934" s="36"/>
      <c r="K28934" s="36"/>
      <c r="L28934" s="36"/>
    </row>
    <row r="28935" spans="4:12" x14ac:dyDescent="0.25">
      <c r="D28935" s="36">
        <v>5220614000</v>
      </c>
      <c r="E28935" s="36" t="s">
        <v>39</v>
      </c>
      <c r="F28935" s="36">
        <v>9832414000</v>
      </c>
      <c r="G28935" s="36"/>
      <c r="H28935" s="36"/>
      <c r="I28935" s="36"/>
      <c r="J28935" s="36"/>
      <c r="K28935" s="36"/>
      <c r="L28935" s="36"/>
    </row>
    <row r="28936" spans="4:12" x14ac:dyDescent="0.25">
      <c r="D28936" s="36">
        <v>5220616000</v>
      </c>
      <c r="E28936" s="36" t="s">
        <v>39</v>
      </c>
      <c r="F28936" s="36">
        <v>9832416000</v>
      </c>
      <c r="G28936" s="36"/>
      <c r="H28936" s="36"/>
      <c r="I28936" s="36"/>
      <c r="J28936" s="36"/>
      <c r="K28936" s="36"/>
      <c r="L28936" s="36"/>
    </row>
    <row r="28937" spans="4:12" x14ac:dyDescent="0.25">
      <c r="D28937" s="36">
        <v>5220620000</v>
      </c>
      <c r="E28937" s="36" t="s">
        <v>39</v>
      </c>
      <c r="F28937" s="36">
        <v>9832420000</v>
      </c>
      <c r="G28937" s="36"/>
      <c r="H28937" s="36"/>
      <c r="I28937" s="36"/>
      <c r="J28937" s="36"/>
      <c r="K28937" s="36"/>
      <c r="L28937" s="36"/>
    </row>
    <row r="28938" spans="4:12" x14ac:dyDescent="0.25">
      <c r="D28938" s="36">
        <v>5220631500</v>
      </c>
      <c r="E28938" s="36" t="s">
        <v>39</v>
      </c>
      <c r="F28938" s="36">
        <v>9899999903</v>
      </c>
      <c r="G28938" s="36"/>
      <c r="H28938" s="36"/>
      <c r="I28938" s="36"/>
      <c r="J28938" s="36"/>
      <c r="K28938" s="36"/>
      <c r="L28938" s="36"/>
    </row>
    <row r="28939" spans="4:12" x14ac:dyDescent="0.25">
      <c r="D28939" s="36">
        <v>5220632000</v>
      </c>
      <c r="E28939" s="36" t="s">
        <v>39</v>
      </c>
      <c r="F28939" s="36">
        <v>9899999903</v>
      </c>
      <c r="G28939" s="36"/>
      <c r="H28939" s="36"/>
      <c r="I28939" s="36"/>
      <c r="J28939" s="36"/>
      <c r="K28939" s="36"/>
      <c r="L28939" s="36"/>
    </row>
    <row r="28940" spans="4:12" x14ac:dyDescent="0.25">
      <c r="D28940" s="36">
        <v>5220632500</v>
      </c>
      <c r="E28940" s="36" t="s">
        <v>39</v>
      </c>
      <c r="F28940" s="36">
        <v>9899999903</v>
      </c>
      <c r="G28940" s="36"/>
      <c r="H28940" s="36"/>
      <c r="I28940" s="36"/>
      <c r="J28940" s="36"/>
      <c r="K28940" s="36"/>
      <c r="L28940" s="36"/>
    </row>
    <row r="28941" spans="4:12" x14ac:dyDescent="0.25">
      <c r="D28941" s="36">
        <v>5220633000</v>
      </c>
      <c r="E28941" s="36" t="s">
        <v>39</v>
      </c>
      <c r="F28941" s="36">
        <v>9832404000</v>
      </c>
      <c r="G28941" s="36"/>
      <c r="H28941" s="36"/>
      <c r="I28941" s="36"/>
      <c r="J28941" s="36"/>
      <c r="K28941" s="36"/>
      <c r="L28941" s="36"/>
    </row>
    <row r="28942" spans="4:12" x14ac:dyDescent="0.25">
      <c r="D28942" s="36">
        <v>5220702000</v>
      </c>
      <c r="E28942" s="36" t="s">
        <v>39</v>
      </c>
      <c r="F28942" s="36">
        <v>9899999903</v>
      </c>
      <c r="G28942" s="36"/>
      <c r="H28942" s="36"/>
      <c r="I28942" s="36"/>
      <c r="J28942" s="36"/>
      <c r="K28942" s="36"/>
      <c r="L28942" s="36"/>
    </row>
    <row r="28943" spans="4:12" x14ac:dyDescent="0.25">
      <c r="D28943" s="36">
        <v>5220703000</v>
      </c>
      <c r="E28943" s="36" t="s">
        <v>39</v>
      </c>
      <c r="F28943" s="36">
        <v>9832404000</v>
      </c>
      <c r="G28943" s="36"/>
      <c r="H28943" s="36"/>
      <c r="I28943" s="36"/>
      <c r="J28943" s="36"/>
      <c r="K28943" s="36"/>
      <c r="L28943" s="36"/>
    </row>
    <row r="28944" spans="4:12" x14ac:dyDescent="0.25">
      <c r="D28944" s="36">
        <v>5220704000</v>
      </c>
      <c r="E28944" s="36" t="s">
        <v>39</v>
      </c>
      <c r="F28944" s="36">
        <v>9832404000</v>
      </c>
      <c r="G28944" s="36"/>
      <c r="H28944" s="36"/>
      <c r="I28944" s="36"/>
      <c r="J28944" s="36"/>
      <c r="K28944" s="36"/>
      <c r="L28944" s="36"/>
    </row>
    <row r="28945" spans="4:12" x14ac:dyDescent="0.25">
      <c r="D28945" s="36">
        <v>5220705000</v>
      </c>
      <c r="E28945" s="36" t="s">
        <v>39</v>
      </c>
      <c r="F28945" s="36">
        <v>9832406000</v>
      </c>
      <c r="G28945" s="36"/>
      <c r="H28945" s="36"/>
      <c r="I28945" s="36"/>
      <c r="J28945" s="36"/>
      <c r="K28945" s="36"/>
      <c r="L28945" s="36"/>
    </row>
    <row r="28946" spans="4:12" x14ac:dyDescent="0.25">
      <c r="D28946" s="36">
        <v>5220706000</v>
      </c>
      <c r="E28946" s="36" t="s">
        <v>39</v>
      </c>
      <c r="F28946" s="36">
        <v>9832406000</v>
      </c>
      <c r="G28946" s="36"/>
      <c r="H28946" s="36"/>
      <c r="I28946" s="36"/>
      <c r="J28946" s="36"/>
      <c r="K28946" s="36"/>
      <c r="L28946" s="36"/>
    </row>
    <row r="28947" spans="4:12" x14ac:dyDescent="0.25">
      <c r="D28947" s="36">
        <v>5220708000</v>
      </c>
      <c r="E28947" s="36" t="s">
        <v>39</v>
      </c>
      <c r="F28947" s="36">
        <v>9832408000</v>
      </c>
      <c r="G28947" s="36"/>
      <c r="H28947" s="36"/>
      <c r="I28947" s="36"/>
      <c r="J28947" s="36"/>
      <c r="K28947" s="36"/>
      <c r="L28947" s="36"/>
    </row>
    <row r="28948" spans="4:12" x14ac:dyDescent="0.25">
      <c r="D28948" s="36">
        <v>5220710000</v>
      </c>
      <c r="E28948" s="36" t="s">
        <v>39</v>
      </c>
      <c r="F28948" s="36">
        <v>9832410000</v>
      </c>
      <c r="G28948" s="36"/>
      <c r="H28948" s="36"/>
      <c r="I28948" s="36"/>
      <c r="J28948" s="36"/>
      <c r="K28948" s="36"/>
      <c r="L28948" s="36"/>
    </row>
    <row r="28949" spans="4:12" x14ac:dyDescent="0.25">
      <c r="D28949" s="36">
        <v>5220712000</v>
      </c>
      <c r="E28949" s="36" t="s">
        <v>39</v>
      </c>
      <c r="F28949" s="36">
        <v>9832412000</v>
      </c>
      <c r="G28949" s="36"/>
      <c r="H28949" s="36"/>
      <c r="I28949" s="36"/>
      <c r="J28949" s="36"/>
      <c r="K28949" s="36"/>
      <c r="L28949" s="36"/>
    </row>
    <row r="28950" spans="4:12" x14ac:dyDescent="0.25">
      <c r="D28950" s="36">
        <v>5220714000</v>
      </c>
      <c r="E28950" s="36" t="s">
        <v>39</v>
      </c>
      <c r="F28950" s="36">
        <v>9832414000</v>
      </c>
      <c r="G28950" s="36"/>
      <c r="H28950" s="36"/>
      <c r="I28950" s="36"/>
      <c r="J28950" s="36"/>
      <c r="K28950" s="36"/>
      <c r="L28950" s="36"/>
    </row>
    <row r="28951" spans="4:12" x14ac:dyDescent="0.25">
      <c r="D28951" s="36">
        <v>5220716000</v>
      </c>
      <c r="E28951" s="36" t="s">
        <v>39</v>
      </c>
      <c r="F28951" s="36">
        <v>9832416000</v>
      </c>
      <c r="G28951" s="36"/>
      <c r="H28951" s="36"/>
      <c r="I28951" s="36"/>
      <c r="J28951" s="36"/>
      <c r="K28951" s="36"/>
      <c r="L28951" s="36"/>
    </row>
    <row r="28952" spans="4:12" x14ac:dyDescent="0.25">
      <c r="D28952" s="36">
        <v>5220720000</v>
      </c>
      <c r="E28952" s="36" t="s">
        <v>39</v>
      </c>
      <c r="F28952" s="36">
        <v>9832420000</v>
      </c>
      <c r="G28952" s="36"/>
      <c r="H28952" s="36"/>
      <c r="I28952" s="36"/>
      <c r="J28952" s="36"/>
      <c r="K28952" s="36"/>
      <c r="L28952" s="36"/>
    </row>
    <row r="28953" spans="4:12" x14ac:dyDescent="0.25">
      <c r="D28953" s="36">
        <v>5220902000</v>
      </c>
      <c r="E28953" s="36" t="s">
        <v>39</v>
      </c>
      <c r="F28953" s="36">
        <v>9899999903</v>
      </c>
      <c r="G28953" s="36"/>
      <c r="H28953" s="36"/>
      <c r="I28953" s="36"/>
      <c r="J28953" s="36"/>
      <c r="K28953" s="36"/>
      <c r="L28953" s="36"/>
    </row>
    <row r="28954" spans="4:12" x14ac:dyDescent="0.25">
      <c r="D28954" s="36">
        <v>5220903000</v>
      </c>
      <c r="E28954" s="36" t="s">
        <v>39</v>
      </c>
      <c r="F28954" s="36">
        <v>9838804000</v>
      </c>
      <c r="G28954" s="36"/>
      <c r="H28954" s="36"/>
      <c r="I28954" s="36"/>
      <c r="J28954" s="36"/>
      <c r="K28954" s="36"/>
      <c r="L28954" s="36"/>
    </row>
    <row r="28955" spans="4:12" x14ac:dyDescent="0.25">
      <c r="D28955" s="36">
        <v>5220904000</v>
      </c>
      <c r="E28955" s="36" t="s">
        <v>39</v>
      </c>
      <c r="F28955" s="36">
        <v>9838804000</v>
      </c>
      <c r="G28955" s="36"/>
      <c r="H28955" s="36"/>
      <c r="I28955" s="36"/>
      <c r="J28955" s="36"/>
      <c r="K28955" s="36"/>
      <c r="L28955" s="36"/>
    </row>
    <row r="28956" spans="4:12" x14ac:dyDescent="0.25">
      <c r="D28956" s="36">
        <v>5220905000</v>
      </c>
      <c r="E28956" s="36" t="s">
        <v>39</v>
      </c>
      <c r="F28956" s="36">
        <v>9838806000</v>
      </c>
      <c r="G28956" s="36"/>
      <c r="H28956" s="36"/>
      <c r="I28956" s="36"/>
      <c r="J28956" s="36"/>
      <c r="K28956" s="36"/>
      <c r="L28956" s="36"/>
    </row>
    <row r="28957" spans="4:12" x14ac:dyDescent="0.25">
      <c r="D28957" s="36">
        <v>5220906000</v>
      </c>
      <c r="E28957" s="36" t="s">
        <v>39</v>
      </c>
      <c r="F28957" s="36">
        <v>9838806000</v>
      </c>
      <c r="G28957" s="36"/>
      <c r="H28957" s="36"/>
      <c r="I28957" s="36"/>
      <c r="J28957" s="36"/>
      <c r="K28957" s="36"/>
      <c r="L28957" s="36"/>
    </row>
    <row r="28958" spans="4:12" x14ac:dyDescent="0.25">
      <c r="D28958" s="36">
        <v>5220908000</v>
      </c>
      <c r="E28958" s="36" t="s">
        <v>39</v>
      </c>
      <c r="F28958" s="36">
        <v>9838808000</v>
      </c>
      <c r="G28958" s="36"/>
      <c r="H28958" s="36"/>
      <c r="I28958" s="36"/>
      <c r="J28958" s="36"/>
      <c r="K28958" s="36"/>
      <c r="L28958" s="36"/>
    </row>
    <row r="28959" spans="4:12" x14ac:dyDescent="0.25">
      <c r="D28959" s="36">
        <v>5220910000</v>
      </c>
      <c r="E28959" s="36" t="s">
        <v>39</v>
      </c>
      <c r="F28959" s="36">
        <v>9838810000</v>
      </c>
      <c r="G28959" s="36"/>
      <c r="H28959" s="36"/>
      <c r="I28959" s="36"/>
      <c r="J28959" s="36"/>
      <c r="K28959" s="36"/>
      <c r="L28959" s="36"/>
    </row>
    <row r="28960" spans="4:12" x14ac:dyDescent="0.25">
      <c r="D28960" s="36">
        <v>5220912000</v>
      </c>
      <c r="E28960" s="36" t="s">
        <v>39</v>
      </c>
      <c r="F28960" s="36">
        <v>9838812000</v>
      </c>
      <c r="G28960" s="36"/>
      <c r="H28960" s="36"/>
      <c r="I28960" s="36"/>
      <c r="J28960" s="36"/>
      <c r="K28960" s="36"/>
      <c r="L28960" s="36"/>
    </row>
    <row r="28961" spans="4:12" x14ac:dyDescent="0.25">
      <c r="D28961" s="36">
        <v>5220914000</v>
      </c>
      <c r="E28961" s="36" t="s">
        <v>39</v>
      </c>
      <c r="F28961" s="36">
        <v>9838814000</v>
      </c>
      <c r="G28961" s="36"/>
      <c r="H28961" s="36"/>
      <c r="I28961" s="36"/>
      <c r="J28961" s="36"/>
      <c r="K28961" s="36"/>
      <c r="L28961" s="36"/>
    </row>
    <row r="28962" spans="4:12" x14ac:dyDescent="0.25">
      <c r="D28962" s="36">
        <v>5220916000</v>
      </c>
      <c r="E28962" s="36" t="s">
        <v>39</v>
      </c>
      <c r="F28962" s="36">
        <v>9838816000</v>
      </c>
      <c r="G28962" s="36"/>
      <c r="H28962" s="36"/>
      <c r="I28962" s="36"/>
      <c r="J28962" s="36"/>
      <c r="K28962" s="36"/>
      <c r="L28962" s="36"/>
    </row>
    <row r="28963" spans="4:12" x14ac:dyDescent="0.25">
      <c r="D28963" s="36">
        <v>5220918000</v>
      </c>
      <c r="E28963" s="36" t="s">
        <v>39</v>
      </c>
      <c r="F28963" s="36">
        <v>9838818000</v>
      </c>
      <c r="G28963" s="36"/>
      <c r="H28963" s="36"/>
      <c r="I28963" s="36"/>
      <c r="J28963" s="36"/>
      <c r="K28963" s="36"/>
      <c r="L28963" s="36"/>
    </row>
    <row r="28964" spans="4:12" x14ac:dyDescent="0.25">
      <c r="D28964" s="36">
        <v>5220920000</v>
      </c>
      <c r="E28964" s="36" t="s">
        <v>39</v>
      </c>
      <c r="F28964" s="36">
        <v>9838820000</v>
      </c>
      <c r="G28964" s="36"/>
      <c r="H28964" s="36"/>
      <c r="I28964" s="36"/>
      <c r="J28964" s="36"/>
      <c r="K28964" s="36"/>
      <c r="L28964" s="36"/>
    </row>
    <row r="28965" spans="4:12" x14ac:dyDescent="0.25">
      <c r="D28965" s="36">
        <v>5221006000</v>
      </c>
      <c r="E28965" s="36" t="s">
        <v>39</v>
      </c>
      <c r="F28965" s="36">
        <v>9832406000</v>
      </c>
      <c r="G28965" s="36"/>
      <c r="H28965" s="36"/>
      <c r="I28965" s="36"/>
      <c r="J28965" s="36"/>
      <c r="K28965" s="36"/>
      <c r="L28965" s="36"/>
    </row>
    <row r="28966" spans="4:12" x14ac:dyDescent="0.25">
      <c r="D28966" s="36">
        <v>5221007000</v>
      </c>
      <c r="E28966" s="36" t="s">
        <v>39</v>
      </c>
      <c r="F28966" s="36">
        <v>9832408000</v>
      </c>
      <c r="G28966" s="36"/>
      <c r="H28966" s="36"/>
      <c r="I28966" s="36"/>
      <c r="J28966" s="36"/>
      <c r="K28966" s="36"/>
      <c r="L28966" s="36"/>
    </row>
    <row r="28967" spans="4:12" x14ac:dyDescent="0.25">
      <c r="D28967" s="36">
        <v>5221008000</v>
      </c>
      <c r="E28967" s="36" t="s">
        <v>39</v>
      </c>
      <c r="F28967" s="36">
        <v>9832408000</v>
      </c>
      <c r="G28967" s="36"/>
      <c r="H28967" s="36"/>
      <c r="I28967" s="36"/>
      <c r="J28967" s="36"/>
      <c r="K28967" s="36"/>
      <c r="L28967" s="36"/>
    </row>
    <row r="28968" spans="4:12" x14ac:dyDescent="0.25">
      <c r="D28968" s="36">
        <v>5221009000</v>
      </c>
      <c r="E28968" s="36" t="s">
        <v>39</v>
      </c>
      <c r="F28968" s="36">
        <v>9832410000</v>
      </c>
      <c r="G28968" s="36"/>
      <c r="H28968" s="36"/>
      <c r="I28968" s="36"/>
      <c r="J28968" s="36"/>
      <c r="K28968" s="36"/>
      <c r="L28968" s="36"/>
    </row>
    <row r="28969" spans="4:12" x14ac:dyDescent="0.25">
      <c r="D28969" s="36">
        <v>5221010000</v>
      </c>
      <c r="E28969" s="36" t="s">
        <v>39</v>
      </c>
      <c r="F28969" s="36">
        <v>9832410000</v>
      </c>
      <c r="G28969" s="36"/>
      <c r="H28969" s="36"/>
      <c r="I28969" s="36"/>
      <c r="J28969" s="36"/>
      <c r="K28969" s="36"/>
      <c r="L28969" s="36"/>
    </row>
    <row r="28970" spans="4:12" x14ac:dyDescent="0.25">
      <c r="D28970" s="36">
        <v>5221011000</v>
      </c>
      <c r="E28970" s="36" t="s">
        <v>39</v>
      </c>
      <c r="F28970" s="36">
        <v>9832412000</v>
      </c>
      <c r="G28970" s="36"/>
      <c r="H28970" s="36"/>
      <c r="I28970" s="36"/>
      <c r="J28970" s="36"/>
      <c r="K28970" s="36"/>
      <c r="L28970" s="36"/>
    </row>
    <row r="28971" spans="4:12" x14ac:dyDescent="0.25">
      <c r="D28971" s="36">
        <v>5221012000</v>
      </c>
      <c r="E28971" s="36" t="s">
        <v>39</v>
      </c>
      <c r="F28971" s="36">
        <v>9832412000</v>
      </c>
      <c r="G28971" s="36"/>
      <c r="H28971" s="36"/>
      <c r="I28971" s="36"/>
      <c r="J28971" s="36"/>
      <c r="K28971" s="36"/>
      <c r="L28971" s="36"/>
    </row>
    <row r="28972" spans="4:12" x14ac:dyDescent="0.25">
      <c r="D28972" s="36">
        <v>5221014000</v>
      </c>
      <c r="E28972" s="36" t="s">
        <v>39</v>
      </c>
      <c r="F28972" s="36">
        <v>9832414000</v>
      </c>
      <c r="G28972" s="36"/>
      <c r="H28972" s="36"/>
      <c r="I28972" s="36"/>
      <c r="J28972" s="36"/>
      <c r="K28972" s="36"/>
      <c r="L28972" s="36"/>
    </row>
    <row r="28973" spans="4:12" x14ac:dyDescent="0.25">
      <c r="D28973" s="36">
        <v>5221016000</v>
      </c>
      <c r="E28973" s="36" t="s">
        <v>39</v>
      </c>
      <c r="F28973" s="36">
        <v>9832416000</v>
      </c>
      <c r="G28973" s="36"/>
      <c r="H28973" s="36"/>
      <c r="I28973" s="36"/>
      <c r="J28973" s="36"/>
      <c r="K28973" s="36"/>
      <c r="L28973" s="36"/>
    </row>
    <row r="28974" spans="4:12" x14ac:dyDescent="0.25">
      <c r="D28974" s="36">
        <v>5221020000</v>
      </c>
      <c r="E28974" s="36" t="s">
        <v>39</v>
      </c>
      <c r="F28974" s="36">
        <v>9832420000</v>
      </c>
      <c r="G28974" s="36"/>
      <c r="H28974" s="36"/>
      <c r="I28974" s="36"/>
      <c r="J28974" s="36"/>
      <c r="K28974" s="36"/>
      <c r="L28974" s="36"/>
    </row>
    <row r="28975" spans="4:12" x14ac:dyDescent="0.25">
      <c r="D28975" s="36">
        <v>5221022000</v>
      </c>
      <c r="E28975" s="36" t="s">
        <v>39</v>
      </c>
      <c r="F28975" s="36">
        <v>9899999903</v>
      </c>
      <c r="G28975" s="36"/>
      <c r="H28975" s="36"/>
      <c r="I28975" s="36"/>
      <c r="J28975" s="36"/>
      <c r="K28975" s="36"/>
      <c r="L28975" s="36"/>
    </row>
    <row r="28976" spans="4:12" x14ac:dyDescent="0.25">
      <c r="D28976" s="36">
        <v>5221033000</v>
      </c>
      <c r="E28976" s="36" t="s">
        <v>39</v>
      </c>
      <c r="F28976" s="36">
        <v>9832404000</v>
      </c>
      <c r="G28976" s="36"/>
      <c r="H28976" s="36"/>
      <c r="I28976" s="36"/>
      <c r="J28976" s="36"/>
      <c r="K28976" s="36"/>
      <c r="L28976" s="36"/>
    </row>
    <row r="28977" spans="4:12" x14ac:dyDescent="0.25">
      <c r="D28977" s="36">
        <v>5221044000</v>
      </c>
      <c r="E28977" s="36" t="s">
        <v>39</v>
      </c>
      <c r="F28977" s="36">
        <v>9832404000</v>
      </c>
      <c r="G28977" s="36"/>
      <c r="H28977" s="36"/>
      <c r="I28977" s="36"/>
      <c r="J28977" s="36"/>
      <c r="K28977" s="36"/>
      <c r="L28977" s="36"/>
    </row>
    <row r="28978" spans="4:12" x14ac:dyDescent="0.25">
      <c r="D28978" s="36">
        <v>5221055000</v>
      </c>
      <c r="E28978" s="36" t="s">
        <v>39</v>
      </c>
      <c r="F28978" s="36">
        <v>9832406000</v>
      </c>
      <c r="G28978" s="36"/>
      <c r="H28978" s="36"/>
      <c r="I28978" s="36"/>
      <c r="J28978" s="36"/>
      <c r="K28978" s="36"/>
      <c r="L28978" s="36"/>
    </row>
    <row r="28979" spans="4:12" x14ac:dyDescent="0.25">
      <c r="D28979" s="36">
        <v>5221106000</v>
      </c>
      <c r="E28979" s="36" t="s">
        <v>39</v>
      </c>
      <c r="F28979" s="36">
        <v>9832406000</v>
      </c>
      <c r="G28979" s="36"/>
      <c r="H28979" s="36"/>
      <c r="I28979" s="36"/>
      <c r="J28979" s="36"/>
      <c r="K28979" s="36"/>
      <c r="L28979" s="36"/>
    </row>
    <row r="28980" spans="4:12" x14ac:dyDescent="0.25">
      <c r="D28980" s="36">
        <v>5221107000</v>
      </c>
      <c r="E28980" s="36" t="s">
        <v>39</v>
      </c>
      <c r="F28980" s="36">
        <v>9832408000</v>
      </c>
      <c r="G28980" s="36"/>
      <c r="H28980" s="36"/>
      <c r="I28980" s="36"/>
      <c r="J28980" s="36"/>
      <c r="K28980" s="36"/>
      <c r="L28980" s="36"/>
    </row>
    <row r="28981" spans="4:12" x14ac:dyDescent="0.25">
      <c r="D28981" s="36">
        <v>5221108000</v>
      </c>
      <c r="E28981" s="36" t="s">
        <v>39</v>
      </c>
      <c r="F28981" s="36">
        <v>9832408000</v>
      </c>
      <c r="G28981" s="36"/>
      <c r="H28981" s="36"/>
      <c r="I28981" s="36"/>
      <c r="J28981" s="36"/>
      <c r="K28981" s="36"/>
      <c r="L28981" s="36"/>
    </row>
    <row r="28982" spans="4:12" x14ac:dyDescent="0.25">
      <c r="D28982" s="36">
        <v>5221109000</v>
      </c>
      <c r="E28982" s="36" t="s">
        <v>39</v>
      </c>
      <c r="F28982" s="36">
        <v>9832410000</v>
      </c>
      <c r="G28982" s="36"/>
      <c r="H28982" s="36"/>
      <c r="I28982" s="36"/>
      <c r="J28982" s="36"/>
      <c r="K28982" s="36"/>
      <c r="L28982" s="36"/>
    </row>
    <row r="28983" spans="4:12" x14ac:dyDescent="0.25">
      <c r="D28983" s="36">
        <v>5221110000</v>
      </c>
      <c r="E28983" s="36" t="s">
        <v>39</v>
      </c>
      <c r="F28983" s="36">
        <v>9832410000</v>
      </c>
      <c r="G28983" s="36"/>
      <c r="H28983" s="36"/>
      <c r="I28983" s="36"/>
      <c r="J28983" s="36"/>
      <c r="K28983" s="36"/>
      <c r="L28983" s="36"/>
    </row>
    <row r="28984" spans="4:12" x14ac:dyDescent="0.25">
      <c r="D28984" s="36">
        <v>5221111000</v>
      </c>
      <c r="E28984" s="36" t="s">
        <v>39</v>
      </c>
      <c r="F28984" s="36">
        <v>9832412000</v>
      </c>
      <c r="G28984" s="36"/>
      <c r="H28984" s="36"/>
      <c r="I28984" s="36"/>
      <c r="J28984" s="36"/>
      <c r="K28984" s="36"/>
      <c r="L28984" s="36"/>
    </row>
    <row r="28985" spans="4:12" x14ac:dyDescent="0.25">
      <c r="D28985" s="36">
        <v>5221112000</v>
      </c>
      <c r="E28985" s="36" t="s">
        <v>39</v>
      </c>
      <c r="F28985" s="36">
        <v>9832412000</v>
      </c>
      <c r="G28985" s="36"/>
      <c r="H28985" s="36"/>
      <c r="I28985" s="36"/>
      <c r="J28985" s="36"/>
      <c r="K28985" s="36"/>
      <c r="L28985" s="36"/>
    </row>
    <row r="28986" spans="4:12" x14ac:dyDescent="0.25">
      <c r="D28986" s="36">
        <v>5221114000</v>
      </c>
      <c r="E28986" s="36" t="s">
        <v>39</v>
      </c>
      <c r="F28986" s="36">
        <v>9832414000</v>
      </c>
      <c r="G28986" s="36"/>
      <c r="H28986" s="36"/>
      <c r="I28986" s="36"/>
      <c r="J28986" s="36"/>
      <c r="K28986" s="36"/>
      <c r="L28986" s="36"/>
    </row>
    <row r="28987" spans="4:12" x14ac:dyDescent="0.25">
      <c r="D28987" s="36">
        <v>5221116000</v>
      </c>
      <c r="E28987" s="36" t="s">
        <v>39</v>
      </c>
      <c r="F28987" s="36">
        <v>9832416000</v>
      </c>
      <c r="G28987" s="36"/>
      <c r="H28987" s="36"/>
      <c r="I28987" s="36"/>
      <c r="J28987" s="36"/>
      <c r="K28987" s="36"/>
      <c r="L28987" s="36"/>
    </row>
    <row r="28988" spans="4:12" x14ac:dyDescent="0.25">
      <c r="D28988" s="36">
        <v>5221120000</v>
      </c>
      <c r="E28988" s="36" t="s">
        <v>39</v>
      </c>
      <c r="F28988" s="36">
        <v>9832420000</v>
      </c>
      <c r="G28988" s="36"/>
      <c r="H28988" s="36"/>
      <c r="I28988" s="36"/>
      <c r="J28988" s="36"/>
      <c r="K28988" s="36"/>
      <c r="L28988" s="36"/>
    </row>
    <row r="28989" spans="4:12" x14ac:dyDescent="0.25">
      <c r="D28989" s="36">
        <v>5221302000</v>
      </c>
      <c r="E28989" s="36" t="s">
        <v>39</v>
      </c>
      <c r="F28989" s="36">
        <v>9899999903</v>
      </c>
      <c r="G28989" s="36"/>
      <c r="H28989" s="36"/>
      <c r="I28989" s="36"/>
      <c r="J28989" s="36"/>
      <c r="K28989" s="36"/>
      <c r="L28989" s="36"/>
    </row>
    <row r="28990" spans="4:12" x14ac:dyDescent="0.25">
      <c r="D28990" s="36">
        <v>5221303000</v>
      </c>
      <c r="E28990" s="36" t="s">
        <v>39</v>
      </c>
      <c r="F28990" s="36">
        <v>9838804000</v>
      </c>
      <c r="G28990" s="36"/>
      <c r="H28990" s="36"/>
      <c r="I28990" s="36"/>
      <c r="J28990" s="36"/>
      <c r="K28990" s="36"/>
      <c r="L28990" s="36"/>
    </row>
    <row r="28991" spans="4:12" x14ac:dyDescent="0.25">
      <c r="D28991" s="36">
        <v>5221304000</v>
      </c>
      <c r="E28991" s="36" t="s">
        <v>39</v>
      </c>
      <c r="F28991" s="36">
        <v>9838804000</v>
      </c>
      <c r="G28991" s="36"/>
      <c r="H28991" s="36"/>
      <c r="I28991" s="36"/>
      <c r="J28991" s="36"/>
      <c r="K28991" s="36"/>
      <c r="L28991" s="36"/>
    </row>
    <row r="28992" spans="4:12" x14ac:dyDescent="0.25">
      <c r="D28992" s="36">
        <v>5221305000</v>
      </c>
      <c r="E28992" s="36" t="s">
        <v>39</v>
      </c>
      <c r="F28992" s="36">
        <v>9838806000</v>
      </c>
      <c r="G28992" s="36"/>
      <c r="H28992" s="36"/>
      <c r="I28992" s="36"/>
      <c r="J28992" s="36"/>
      <c r="K28992" s="36"/>
      <c r="L28992" s="36"/>
    </row>
    <row r="28993" spans="4:12" x14ac:dyDescent="0.25">
      <c r="D28993" s="36">
        <v>5221306000</v>
      </c>
      <c r="E28993" s="36" t="s">
        <v>39</v>
      </c>
      <c r="F28993" s="36">
        <v>9838806000</v>
      </c>
      <c r="G28993" s="36"/>
      <c r="H28993" s="36"/>
      <c r="I28993" s="36"/>
      <c r="J28993" s="36"/>
      <c r="K28993" s="36"/>
      <c r="L28993" s="36"/>
    </row>
    <row r="28994" spans="4:12" x14ac:dyDescent="0.25">
      <c r="D28994" s="36">
        <v>5221307000</v>
      </c>
      <c r="E28994" s="36" t="s">
        <v>39</v>
      </c>
      <c r="F28994" s="36">
        <v>9838808000</v>
      </c>
      <c r="G28994" s="36"/>
      <c r="H28994" s="36"/>
      <c r="I28994" s="36"/>
      <c r="J28994" s="36"/>
      <c r="K28994" s="36"/>
      <c r="L28994" s="36"/>
    </row>
    <row r="28995" spans="4:12" x14ac:dyDescent="0.25">
      <c r="D28995" s="36">
        <v>5221308000</v>
      </c>
      <c r="E28995" s="36" t="s">
        <v>39</v>
      </c>
      <c r="F28995" s="36">
        <v>9838808000</v>
      </c>
      <c r="G28995" s="36"/>
      <c r="H28995" s="36"/>
      <c r="I28995" s="36"/>
      <c r="J28995" s="36"/>
      <c r="K28995" s="36"/>
      <c r="L28995" s="36"/>
    </row>
    <row r="28996" spans="4:12" x14ac:dyDescent="0.25">
      <c r="D28996" s="36">
        <v>5221309000</v>
      </c>
      <c r="E28996" s="36" t="s">
        <v>39</v>
      </c>
      <c r="F28996" s="36">
        <v>9838810000</v>
      </c>
      <c r="G28996" s="36"/>
      <c r="H28996" s="36"/>
      <c r="I28996" s="36"/>
      <c r="J28996" s="36"/>
      <c r="K28996" s="36"/>
      <c r="L28996" s="36"/>
    </row>
    <row r="28997" spans="4:12" x14ac:dyDescent="0.25">
      <c r="D28997" s="36">
        <v>5221310000</v>
      </c>
      <c r="E28997" s="36" t="s">
        <v>39</v>
      </c>
      <c r="F28997" s="36">
        <v>9838810000</v>
      </c>
      <c r="G28997" s="36"/>
      <c r="H28997" s="36"/>
      <c r="I28997" s="36"/>
      <c r="J28997" s="36"/>
      <c r="K28997" s="36"/>
      <c r="L28997" s="36"/>
    </row>
    <row r="28998" spans="4:12" x14ac:dyDescent="0.25">
      <c r="D28998" s="36">
        <v>5221311000</v>
      </c>
      <c r="E28998" s="36" t="s">
        <v>39</v>
      </c>
      <c r="F28998" s="36">
        <v>9838812000</v>
      </c>
      <c r="G28998" s="36"/>
      <c r="H28998" s="36"/>
      <c r="I28998" s="36"/>
      <c r="J28998" s="36"/>
      <c r="K28998" s="36"/>
      <c r="L28998" s="36"/>
    </row>
    <row r="28999" spans="4:12" x14ac:dyDescent="0.25">
      <c r="D28999" s="36">
        <v>5221312000</v>
      </c>
      <c r="E28999" s="36" t="s">
        <v>39</v>
      </c>
      <c r="F28999" s="36">
        <v>9838812000</v>
      </c>
      <c r="G28999" s="36"/>
      <c r="H28999" s="36"/>
      <c r="I28999" s="36"/>
      <c r="J28999" s="36"/>
      <c r="K28999" s="36"/>
      <c r="L28999" s="36"/>
    </row>
    <row r="29000" spans="4:12" x14ac:dyDescent="0.25">
      <c r="D29000" s="36">
        <v>5221314000</v>
      </c>
      <c r="E29000" s="36" t="s">
        <v>39</v>
      </c>
      <c r="F29000" s="36">
        <v>9838814000</v>
      </c>
      <c r="G29000" s="36"/>
      <c r="H29000" s="36"/>
      <c r="I29000" s="36"/>
      <c r="J29000" s="36"/>
      <c r="K29000" s="36"/>
      <c r="L29000" s="36"/>
    </row>
    <row r="29001" spans="4:12" x14ac:dyDescent="0.25">
      <c r="D29001" s="36">
        <v>5221316000</v>
      </c>
      <c r="E29001" s="36" t="s">
        <v>39</v>
      </c>
      <c r="F29001" s="36">
        <v>9838816000</v>
      </c>
      <c r="G29001" s="36"/>
      <c r="H29001" s="36"/>
      <c r="I29001" s="36"/>
      <c r="J29001" s="36"/>
      <c r="K29001" s="36"/>
      <c r="L29001" s="36"/>
    </row>
    <row r="29002" spans="4:12" x14ac:dyDescent="0.25">
      <c r="D29002" s="36">
        <v>5221318000</v>
      </c>
      <c r="E29002" s="36" t="s">
        <v>39</v>
      </c>
      <c r="F29002" s="36">
        <v>9838818000</v>
      </c>
      <c r="G29002" s="36"/>
      <c r="H29002" s="36"/>
      <c r="I29002" s="36"/>
      <c r="J29002" s="36"/>
      <c r="K29002" s="36"/>
      <c r="L29002" s="36"/>
    </row>
    <row r="29003" spans="4:12" x14ac:dyDescent="0.25">
      <c r="D29003" s="36">
        <v>5221320000</v>
      </c>
      <c r="E29003" s="36" t="s">
        <v>39</v>
      </c>
      <c r="F29003" s="36">
        <v>9838820000</v>
      </c>
      <c r="G29003" s="36"/>
      <c r="H29003" s="36"/>
      <c r="I29003" s="36"/>
      <c r="J29003" s="36"/>
      <c r="K29003" s="36"/>
      <c r="L29003" s="36"/>
    </row>
    <row r="29004" spans="4:12" x14ac:dyDescent="0.25">
      <c r="D29004" s="36">
        <v>5221433000</v>
      </c>
      <c r="E29004" s="36" t="s">
        <v>39</v>
      </c>
      <c r="F29004" s="36">
        <v>9832504000</v>
      </c>
      <c r="G29004" s="36"/>
      <c r="H29004" s="36"/>
      <c r="I29004" s="36"/>
      <c r="J29004" s="36"/>
      <c r="K29004" s="36"/>
      <c r="L29004" s="36"/>
    </row>
    <row r="29005" spans="4:12" x14ac:dyDescent="0.25">
      <c r="D29005" s="36">
        <v>5221444000</v>
      </c>
      <c r="E29005" s="36" t="s">
        <v>39</v>
      </c>
      <c r="F29005" s="36">
        <v>9832504000</v>
      </c>
      <c r="G29005" s="36"/>
      <c r="H29005" s="36"/>
      <c r="I29005" s="36"/>
      <c r="J29005" s="36"/>
      <c r="K29005" s="36"/>
      <c r="L29005" s="36"/>
    </row>
    <row r="29006" spans="4:12" x14ac:dyDescent="0.25">
      <c r="D29006" s="36">
        <v>5221444100</v>
      </c>
      <c r="E29006" s="36" t="s">
        <v>39</v>
      </c>
      <c r="F29006" s="36">
        <v>9832504000</v>
      </c>
      <c r="G29006" s="36"/>
      <c r="H29006" s="36"/>
      <c r="I29006" s="36"/>
      <c r="J29006" s="36"/>
      <c r="K29006" s="36"/>
      <c r="L29006" s="36"/>
    </row>
    <row r="29007" spans="4:12" x14ac:dyDescent="0.25">
      <c r="D29007" s="36">
        <v>5221455000</v>
      </c>
      <c r="E29007" s="36" t="s">
        <v>39</v>
      </c>
      <c r="F29007" s="36">
        <v>9832506000</v>
      </c>
      <c r="G29007" s="36"/>
      <c r="H29007" s="36"/>
      <c r="I29007" s="36"/>
      <c r="J29007" s="36"/>
      <c r="K29007" s="36"/>
      <c r="L29007" s="36"/>
    </row>
    <row r="29008" spans="4:12" x14ac:dyDescent="0.25">
      <c r="D29008" s="36">
        <v>5221455100</v>
      </c>
      <c r="E29008" s="36" t="s">
        <v>39</v>
      </c>
      <c r="F29008" s="36">
        <v>9832506000</v>
      </c>
      <c r="G29008" s="36"/>
      <c r="H29008" s="36"/>
      <c r="I29008" s="36"/>
      <c r="J29008" s="36"/>
      <c r="K29008" s="36"/>
      <c r="L29008" s="36"/>
    </row>
    <row r="29009" spans="4:12" x14ac:dyDescent="0.25">
      <c r="D29009" s="36">
        <v>5221533000</v>
      </c>
      <c r="E29009" s="36" t="s">
        <v>39</v>
      </c>
      <c r="F29009" s="36">
        <v>9838904000</v>
      </c>
      <c r="G29009" s="36"/>
      <c r="H29009" s="36"/>
      <c r="I29009" s="36"/>
      <c r="J29009" s="36"/>
      <c r="K29009" s="36"/>
      <c r="L29009" s="36"/>
    </row>
    <row r="29010" spans="4:12" x14ac:dyDescent="0.25">
      <c r="D29010" s="36">
        <v>5221544000</v>
      </c>
      <c r="E29010" s="36" t="s">
        <v>39</v>
      </c>
      <c r="F29010" s="36">
        <v>9838904000</v>
      </c>
      <c r="G29010" s="36"/>
      <c r="H29010" s="36"/>
      <c r="I29010" s="36"/>
      <c r="J29010" s="36"/>
      <c r="K29010" s="36"/>
      <c r="L29010" s="36"/>
    </row>
    <row r="29011" spans="4:12" x14ac:dyDescent="0.25">
      <c r="D29011" s="36">
        <v>5221544100</v>
      </c>
      <c r="E29011" s="36" t="s">
        <v>39</v>
      </c>
      <c r="F29011" s="36">
        <v>9838904000</v>
      </c>
      <c r="G29011" s="36"/>
      <c r="H29011" s="36"/>
      <c r="I29011" s="36"/>
      <c r="J29011" s="36"/>
      <c r="K29011" s="36"/>
      <c r="L29011" s="36"/>
    </row>
    <row r="29012" spans="4:12" x14ac:dyDescent="0.25">
      <c r="D29012" s="36">
        <v>5221555000</v>
      </c>
      <c r="E29012" s="36" t="s">
        <v>39</v>
      </c>
      <c r="F29012" s="36">
        <v>9838906000</v>
      </c>
      <c r="G29012" s="36"/>
      <c r="H29012" s="36"/>
      <c r="I29012" s="36"/>
      <c r="J29012" s="36"/>
      <c r="K29012" s="36"/>
      <c r="L29012" s="36"/>
    </row>
    <row r="29013" spans="4:12" x14ac:dyDescent="0.25">
      <c r="D29013" s="36">
        <v>5221555100</v>
      </c>
      <c r="E29013" s="36" t="s">
        <v>39</v>
      </c>
      <c r="F29013" s="36">
        <v>9838906000</v>
      </c>
      <c r="G29013" s="36"/>
      <c r="H29013" s="36"/>
      <c r="I29013" s="36"/>
      <c r="J29013" s="36"/>
      <c r="K29013" s="36"/>
      <c r="L29013" s="36"/>
    </row>
    <row r="29014" spans="4:12" x14ac:dyDescent="0.25">
      <c r="D29014" s="36">
        <v>5221906000</v>
      </c>
      <c r="E29014" s="36" t="s">
        <v>39</v>
      </c>
      <c r="F29014" s="36">
        <v>9832506000</v>
      </c>
      <c r="G29014" s="36"/>
      <c r="H29014" s="36"/>
      <c r="I29014" s="36"/>
      <c r="J29014" s="36"/>
      <c r="K29014" s="36"/>
      <c r="L29014" s="36"/>
    </row>
    <row r="29015" spans="4:12" x14ac:dyDescent="0.25">
      <c r="D29015" s="36">
        <v>5221908000</v>
      </c>
      <c r="E29015" s="36" t="s">
        <v>39</v>
      </c>
      <c r="F29015" s="36">
        <v>9832508000</v>
      </c>
      <c r="G29015" s="36"/>
      <c r="H29015" s="36"/>
      <c r="I29015" s="36"/>
      <c r="J29015" s="36"/>
      <c r="K29015" s="36"/>
      <c r="L29015" s="36"/>
    </row>
    <row r="29016" spans="4:12" x14ac:dyDescent="0.25">
      <c r="D29016" s="36">
        <v>5221910000</v>
      </c>
      <c r="E29016" s="36" t="s">
        <v>39</v>
      </c>
      <c r="F29016" s="36">
        <v>9832510000</v>
      </c>
      <c r="G29016" s="36"/>
      <c r="H29016" s="36"/>
      <c r="I29016" s="36"/>
      <c r="J29016" s="36"/>
      <c r="K29016" s="36"/>
      <c r="L29016" s="36"/>
    </row>
    <row r="29017" spans="4:12" x14ac:dyDescent="0.25">
      <c r="D29017" s="36">
        <v>5221912000</v>
      </c>
      <c r="E29017" s="36" t="s">
        <v>39</v>
      </c>
      <c r="F29017" s="36">
        <v>9832512000</v>
      </c>
      <c r="G29017" s="36"/>
      <c r="H29017" s="36"/>
      <c r="I29017" s="36"/>
      <c r="J29017" s="36"/>
      <c r="K29017" s="36"/>
      <c r="L29017" s="36"/>
    </row>
    <row r="29018" spans="4:12" x14ac:dyDescent="0.25">
      <c r="D29018" s="36">
        <v>5221914000</v>
      </c>
      <c r="E29018" s="36" t="s">
        <v>39</v>
      </c>
      <c r="F29018" s="36">
        <v>9832514000</v>
      </c>
      <c r="G29018" s="36"/>
      <c r="H29018" s="36"/>
      <c r="I29018" s="36"/>
      <c r="J29018" s="36"/>
      <c r="K29018" s="36"/>
      <c r="L29018" s="36"/>
    </row>
    <row r="29019" spans="4:12" x14ac:dyDescent="0.25">
      <c r="D29019" s="36">
        <v>5221916000</v>
      </c>
      <c r="E29019" s="36" t="s">
        <v>39</v>
      </c>
      <c r="F29019" s="36">
        <v>9832516000</v>
      </c>
      <c r="G29019" s="36"/>
      <c r="H29019" s="36"/>
      <c r="I29019" s="36"/>
      <c r="J29019" s="36"/>
      <c r="K29019" s="36"/>
      <c r="L29019" s="36"/>
    </row>
    <row r="29020" spans="4:12" x14ac:dyDescent="0.25">
      <c r="D29020" s="36">
        <v>5221920000</v>
      </c>
      <c r="E29020" s="36" t="s">
        <v>39</v>
      </c>
      <c r="F29020" s="36">
        <v>9832520000</v>
      </c>
      <c r="G29020" s="36"/>
      <c r="H29020" s="36"/>
      <c r="I29020" s="36"/>
      <c r="J29020" s="36"/>
      <c r="K29020" s="36"/>
      <c r="L29020" s="36"/>
    </row>
    <row r="29021" spans="4:12" x14ac:dyDescent="0.25">
      <c r="D29021" s="36">
        <v>5222006000</v>
      </c>
      <c r="E29021" s="36" t="s">
        <v>39</v>
      </c>
      <c r="F29021" s="36">
        <v>9838906000</v>
      </c>
      <c r="G29021" s="36"/>
      <c r="H29021" s="36"/>
      <c r="I29021" s="36"/>
      <c r="J29021" s="36"/>
      <c r="K29021" s="36"/>
      <c r="L29021" s="36"/>
    </row>
    <row r="29022" spans="4:12" x14ac:dyDescent="0.25">
      <c r="D29022" s="36">
        <v>5222008000</v>
      </c>
      <c r="E29022" s="36" t="s">
        <v>39</v>
      </c>
      <c r="F29022" s="36">
        <v>9838908000</v>
      </c>
      <c r="G29022" s="36"/>
      <c r="H29022" s="36"/>
      <c r="I29022" s="36"/>
      <c r="J29022" s="36"/>
      <c r="K29022" s="36"/>
      <c r="L29022" s="36"/>
    </row>
    <row r="29023" spans="4:12" x14ac:dyDescent="0.25">
      <c r="D29023" s="36">
        <v>5222010000</v>
      </c>
      <c r="E29023" s="36" t="s">
        <v>39</v>
      </c>
      <c r="F29023" s="36">
        <v>9838910000</v>
      </c>
      <c r="G29023" s="36"/>
      <c r="H29023" s="36"/>
      <c r="I29023" s="36"/>
      <c r="J29023" s="36"/>
      <c r="K29023" s="36"/>
      <c r="L29023" s="36"/>
    </row>
    <row r="29024" spans="4:12" x14ac:dyDescent="0.25">
      <c r="D29024" s="36">
        <v>5222012000</v>
      </c>
      <c r="E29024" s="36" t="s">
        <v>39</v>
      </c>
      <c r="F29024" s="36">
        <v>9838912000</v>
      </c>
      <c r="G29024" s="36"/>
      <c r="H29024" s="36"/>
      <c r="I29024" s="36"/>
      <c r="J29024" s="36"/>
      <c r="K29024" s="36"/>
      <c r="L29024" s="36"/>
    </row>
    <row r="29025" spans="4:12" x14ac:dyDescent="0.25">
      <c r="D29025" s="36">
        <v>5222014000</v>
      </c>
      <c r="E29025" s="36" t="s">
        <v>39</v>
      </c>
      <c r="F29025" s="36">
        <v>9838914000</v>
      </c>
      <c r="G29025" s="36"/>
      <c r="H29025" s="36"/>
      <c r="I29025" s="36"/>
      <c r="J29025" s="36"/>
      <c r="K29025" s="36"/>
      <c r="L29025" s="36"/>
    </row>
    <row r="29026" spans="4:12" x14ac:dyDescent="0.25">
      <c r="D29026" s="36">
        <v>5222016000</v>
      </c>
      <c r="E29026" s="36" t="s">
        <v>39</v>
      </c>
      <c r="F29026" s="36">
        <v>9838916000</v>
      </c>
      <c r="G29026" s="36"/>
      <c r="H29026" s="36"/>
      <c r="I29026" s="36"/>
      <c r="J29026" s="36"/>
      <c r="K29026" s="36"/>
      <c r="L29026" s="36"/>
    </row>
    <row r="29027" spans="4:12" x14ac:dyDescent="0.25">
      <c r="D29027" s="36">
        <v>5222018000</v>
      </c>
      <c r="E29027" s="36" t="s">
        <v>39</v>
      </c>
      <c r="F29027" s="36">
        <v>9838918000</v>
      </c>
      <c r="G29027" s="36"/>
      <c r="H29027" s="36"/>
      <c r="I29027" s="36"/>
      <c r="J29027" s="36"/>
      <c r="K29027" s="36"/>
      <c r="L29027" s="36"/>
    </row>
    <row r="29028" spans="4:12" x14ac:dyDescent="0.25">
      <c r="D29028" s="36">
        <v>5222020000</v>
      </c>
      <c r="E29028" s="36" t="s">
        <v>39</v>
      </c>
      <c r="F29028" s="36">
        <v>9838920000</v>
      </c>
      <c r="G29028" s="36"/>
      <c r="H29028" s="36"/>
      <c r="I29028" s="36"/>
      <c r="J29028" s="36"/>
      <c r="K29028" s="36"/>
      <c r="L29028" s="36"/>
    </row>
    <row r="29029" spans="4:12" x14ac:dyDescent="0.25">
      <c r="D29029" s="36">
        <v>5222106000</v>
      </c>
      <c r="E29029" s="36" t="s">
        <v>39</v>
      </c>
      <c r="F29029" s="36">
        <v>9838906000</v>
      </c>
      <c r="G29029" s="36"/>
      <c r="H29029" s="36"/>
      <c r="I29029" s="36"/>
      <c r="J29029" s="36"/>
      <c r="K29029" s="36"/>
      <c r="L29029" s="36"/>
    </row>
    <row r="29030" spans="4:12" x14ac:dyDescent="0.25">
      <c r="D29030" s="36">
        <v>5222108000</v>
      </c>
      <c r="E29030" s="36" t="s">
        <v>39</v>
      </c>
      <c r="F29030" s="36">
        <v>9838908000</v>
      </c>
      <c r="G29030" s="36"/>
      <c r="H29030" s="36"/>
      <c r="I29030" s="36"/>
      <c r="J29030" s="36"/>
      <c r="K29030" s="36"/>
      <c r="L29030" s="36"/>
    </row>
    <row r="29031" spans="4:12" x14ac:dyDescent="0.25">
      <c r="D29031" s="36">
        <v>5222110000</v>
      </c>
      <c r="E29031" s="36" t="s">
        <v>39</v>
      </c>
      <c r="F29031" s="36">
        <v>9838910000</v>
      </c>
      <c r="G29031" s="36"/>
      <c r="H29031" s="36"/>
      <c r="I29031" s="36"/>
      <c r="J29031" s="36"/>
      <c r="K29031" s="36"/>
      <c r="L29031" s="36"/>
    </row>
    <row r="29032" spans="4:12" x14ac:dyDescent="0.25">
      <c r="D29032" s="36">
        <v>5222112000</v>
      </c>
      <c r="E29032" s="36" t="s">
        <v>39</v>
      </c>
      <c r="F29032" s="36">
        <v>9838912000</v>
      </c>
      <c r="G29032" s="36"/>
      <c r="H29032" s="36"/>
      <c r="I29032" s="36"/>
      <c r="J29032" s="36"/>
      <c r="K29032" s="36"/>
      <c r="L29032" s="36"/>
    </row>
    <row r="29033" spans="4:12" x14ac:dyDescent="0.25">
      <c r="D29033" s="36">
        <v>5222114000</v>
      </c>
      <c r="E29033" s="36" t="s">
        <v>39</v>
      </c>
      <c r="F29033" s="36">
        <v>9838914000</v>
      </c>
      <c r="G29033" s="36"/>
      <c r="H29033" s="36"/>
      <c r="I29033" s="36"/>
      <c r="J29033" s="36"/>
      <c r="K29033" s="36"/>
      <c r="L29033" s="36"/>
    </row>
    <row r="29034" spans="4:12" x14ac:dyDescent="0.25">
      <c r="D29034" s="36">
        <v>5222116000</v>
      </c>
      <c r="E29034" s="36" t="s">
        <v>39</v>
      </c>
      <c r="F29034" s="36">
        <v>9838916000</v>
      </c>
      <c r="G29034" s="36"/>
      <c r="H29034" s="36"/>
      <c r="I29034" s="36"/>
      <c r="J29034" s="36"/>
      <c r="K29034" s="36"/>
      <c r="L29034" s="36"/>
    </row>
    <row r="29035" spans="4:12" x14ac:dyDescent="0.25">
      <c r="D29035" s="36">
        <v>5222120000</v>
      </c>
      <c r="E29035" s="36" t="s">
        <v>39</v>
      </c>
      <c r="F29035" s="36">
        <v>9838920000</v>
      </c>
      <c r="G29035" s="36"/>
      <c r="H29035" s="36"/>
      <c r="I29035" s="36"/>
      <c r="J29035" s="36"/>
      <c r="K29035" s="36"/>
      <c r="L29035" s="36"/>
    </row>
    <row r="29036" spans="4:12" x14ac:dyDescent="0.25">
      <c r="D29036" s="36">
        <v>5222206000</v>
      </c>
      <c r="E29036" s="36" t="s">
        <v>39</v>
      </c>
      <c r="F29036" s="36">
        <v>9832506000</v>
      </c>
      <c r="G29036" s="36"/>
      <c r="H29036" s="36"/>
      <c r="I29036" s="36"/>
      <c r="J29036" s="36"/>
      <c r="K29036" s="36"/>
      <c r="L29036" s="36"/>
    </row>
    <row r="29037" spans="4:12" x14ac:dyDescent="0.25">
      <c r="D29037" s="36">
        <v>5222208000</v>
      </c>
      <c r="E29037" s="36" t="s">
        <v>39</v>
      </c>
      <c r="F29037" s="36">
        <v>9832508000</v>
      </c>
      <c r="G29037" s="36"/>
      <c r="H29037" s="36"/>
      <c r="I29037" s="36"/>
      <c r="J29037" s="36"/>
      <c r="K29037" s="36"/>
      <c r="L29037" s="36"/>
    </row>
    <row r="29038" spans="4:12" x14ac:dyDescent="0.25">
      <c r="D29038" s="36">
        <v>5222210000</v>
      </c>
      <c r="E29038" s="36" t="s">
        <v>39</v>
      </c>
      <c r="F29038" s="36">
        <v>9832510000</v>
      </c>
      <c r="G29038" s="36"/>
      <c r="H29038" s="36"/>
      <c r="I29038" s="36"/>
      <c r="J29038" s="36"/>
      <c r="K29038" s="36"/>
      <c r="L29038" s="36"/>
    </row>
    <row r="29039" spans="4:12" x14ac:dyDescent="0.25">
      <c r="D29039" s="36">
        <v>5222212000</v>
      </c>
      <c r="E29039" s="36" t="s">
        <v>39</v>
      </c>
      <c r="F29039" s="36">
        <v>9832512000</v>
      </c>
      <c r="G29039" s="36"/>
      <c r="H29039" s="36"/>
      <c r="I29039" s="36"/>
      <c r="J29039" s="36"/>
      <c r="K29039" s="36"/>
      <c r="L29039" s="36"/>
    </row>
    <row r="29040" spans="4:12" x14ac:dyDescent="0.25">
      <c r="D29040" s="36">
        <v>5222214000</v>
      </c>
      <c r="E29040" s="36" t="s">
        <v>39</v>
      </c>
      <c r="F29040" s="36">
        <v>9832514000</v>
      </c>
      <c r="G29040" s="36"/>
      <c r="H29040" s="36"/>
      <c r="I29040" s="36"/>
      <c r="J29040" s="36"/>
      <c r="K29040" s="36"/>
      <c r="L29040" s="36"/>
    </row>
    <row r="29041" spans="4:12" x14ac:dyDescent="0.25">
      <c r="D29041" s="36">
        <v>5222216000</v>
      </c>
      <c r="E29041" s="36" t="s">
        <v>39</v>
      </c>
      <c r="F29041" s="36">
        <v>9832516000</v>
      </c>
      <c r="G29041" s="36"/>
      <c r="H29041" s="36"/>
      <c r="I29041" s="36"/>
      <c r="J29041" s="36"/>
      <c r="K29041" s="36"/>
      <c r="L29041" s="36"/>
    </row>
    <row r="29042" spans="4:12" x14ac:dyDescent="0.25">
      <c r="D29042" s="36">
        <v>5222218000</v>
      </c>
      <c r="E29042" s="36" t="s">
        <v>39</v>
      </c>
      <c r="F29042" s="36">
        <v>9832518000</v>
      </c>
      <c r="G29042" s="36"/>
      <c r="H29042" s="36"/>
      <c r="I29042" s="36"/>
      <c r="J29042" s="36"/>
      <c r="K29042" s="36"/>
      <c r="L29042" s="36"/>
    </row>
    <row r="29043" spans="4:12" x14ac:dyDescent="0.25">
      <c r="D29043" s="36">
        <v>5222220000</v>
      </c>
      <c r="E29043" s="36" t="s">
        <v>39</v>
      </c>
      <c r="F29043" s="36">
        <v>9832520000</v>
      </c>
      <c r="G29043" s="36"/>
      <c r="H29043" s="36"/>
      <c r="I29043" s="36"/>
      <c r="J29043" s="36"/>
      <c r="K29043" s="36"/>
      <c r="L29043" s="36"/>
    </row>
    <row r="29044" spans="4:12" x14ac:dyDescent="0.25">
      <c r="D29044" s="50">
        <v>5222803003</v>
      </c>
      <c r="E29044" s="50" t="s">
        <v>39</v>
      </c>
      <c r="F29044" s="50">
        <v>9821304000</v>
      </c>
      <c r="G29044" s="50"/>
      <c r="H29044" s="50"/>
      <c r="I29044" s="50"/>
      <c r="J29044" s="50"/>
      <c r="K29044" s="50"/>
      <c r="L29044" s="50"/>
    </row>
    <row r="29045" spans="4:12" x14ac:dyDescent="0.25">
      <c r="D29045" s="50">
        <v>5222803005</v>
      </c>
      <c r="E29045" s="50" t="s">
        <v>39</v>
      </c>
      <c r="F29045" s="50">
        <v>9821304000</v>
      </c>
      <c r="G29045" s="50"/>
      <c r="H29045" s="50"/>
      <c r="I29045" s="50"/>
      <c r="J29045" s="50"/>
      <c r="K29045" s="50"/>
      <c r="L29045" s="50"/>
    </row>
    <row r="29046" spans="4:12" x14ac:dyDescent="0.25">
      <c r="D29046" s="50">
        <v>5222803010</v>
      </c>
      <c r="E29046" s="50" t="s">
        <v>39</v>
      </c>
      <c r="F29046" s="50">
        <v>9821304000</v>
      </c>
      <c r="G29046" s="50"/>
      <c r="H29046" s="50"/>
      <c r="I29046" s="50"/>
      <c r="J29046" s="50"/>
      <c r="K29046" s="50"/>
      <c r="L29046" s="50"/>
    </row>
    <row r="29047" spans="4:12" x14ac:dyDescent="0.25">
      <c r="D29047" s="50">
        <v>5222804003</v>
      </c>
      <c r="E29047" s="50" t="s">
        <v>39</v>
      </c>
      <c r="F29047" s="50">
        <v>9821306000</v>
      </c>
      <c r="G29047" s="50"/>
      <c r="H29047" s="50"/>
      <c r="I29047" s="50"/>
      <c r="J29047" s="50"/>
      <c r="K29047" s="50"/>
      <c r="L29047" s="50"/>
    </row>
    <row r="29048" spans="4:12" x14ac:dyDescent="0.25">
      <c r="D29048" s="50">
        <v>5222804005</v>
      </c>
      <c r="E29048" s="50" t="s">
        <v>39</v>
      </c>
      <c r="F29048" s="50">
        <v>9821306000</v>
      </c>
      <c r="G29048" s="50"/>
      <c r="H29048" s="50"/>
      <c r="I29048" s="50"/>
      <c r="J29048" s="50"/>
      <c r="K29048" s="50"/>
      <c r="L29048" s="50"/>
    </row>
    <row r="29049" spans="4:12" x14ac:dyDescent="0.25">
      <c r="D29049" s="50">
        <v>5222804010</v>
      </c>
      <c r="E29049" s="50" t="s">
        <v>39</v>
      </c>
      <c r="F29049" s="50">
        <v>9821306000</v>
      </c>
      <c r="G29049" s="50"/>
      <c r="H29049" s="50"/>
      <c r="I29049" s="50"/>
      <c r="J29049" s="50"/>
      <c r="K29049" s="50"/>
      <c r="L29049" s="50"/>
    </row>
    <row r="29050" spans="4:12" x14ac:dyDescent="0.25">
      <c r="D29050" s="50">
        <v>5222805005</v>
      </c>
      <c r="E29050" s="50" t="s">
        <v>39</v>
      </c>
      <c r="F29050" s="50">
        <v>9821306000</v>
      </c>
      <c r="G29050" s="50"/>
      <c r="H29050" s="50"/>
      <c r="I29050" s="50"/>
      <c r="J29050" s="50"/>
      <c r="K29050" s="50"/>
      <c r="L29050" s="50"/>
    </row>
    <row r="29051" spans="4:12" x14ac:dyDescent="0.25">
      <c r="D29051" s="50">
        <v>5222805010</v>
      </c>
      <c r="E29051" s="50" t="s">
        <v>39</v>
      </c>
      <c r="F29051" s="50">
        <v>9821306000</v>
      </c>
      <c r="G29051" s="50"/>
      <c r="H29051" s="50"/>
      <c r="I29051" s="50"/>
      <c r="J29051" s="50"/>
      <c r="K29051" s="50"/>
      <c r="L29051" s="50"/>
    </row>
    <row r="29052" spans="4:12" x14ac:dyDescent="0.25">
      <c r="D29052" s="50">
        <v>5222805015</v>
      </c>
      <c r="E29052" s="50" t="s">
        <v>39</v>
      </c>
      <c r="F29052" s="50">
        <v>9821306000</v>
      </c>
      <c r="G29052" s="50"/>
      <c r="H29052" s="50"/>
      <c r="I29052" s="50"/>
      <c r="J29052" s="50"/>
      <c r="K29052" s="50"/>
      <c r="L29052" s="50"/>
    </row>
    <row r="29053" spans="4:12" x14ac:dyDescent="0.25">
      <c r="D29053" s="50">
        <v>5222806005</v>
      </c>
      <c r="E29053" s="50" t="s">
        <v>39</v>
      </c>
      <c r="F29053" s="50">
        <v>9821306000</v>
      </c>
      <c r="G29053" s="50"/>
      <c r="H29053" s="50"/>
      <c r="I29053" s="50"/>
      <c r="J29053" s="50"/>
      <c r="K29053" s="50"/>
      <c r="L29053" s="50"/>
    </row>
    <row r="29054" spans="4:12" x14ac:dyDescent="0.25">
      <c r="D29054" s="50">
        <v>5222806008</v>
      </c>
      <c r="E29054" s="50" t="s">
        <v>39</v>
      </c>
      <c r="F29054" s="50">
        <v>9821306000</v>
      </c>
      <c r="G29054" s="50"/>
      <c r="H29054" s="50"/>
      <c r="I29054" s="50"/>
      <c r="J29054" s="50"/>
      <c r="K29054" s="50"/>
      <c r="L29054" s="50"/>
    </row>
    <row r="29055" spans="4:12" x14ac:dyDescent="0.25">
      <c r="D29055" s="50">
        <v>5222806010</v>
      </c>
      <c r="E29055" s="50" t="s">
        <v>39</v>
      </c>
      <c r="F29055" s="50">
        <v>9821306000</v>
      </c>
      <c r="G29055" s="50"/>
      <c r="H29055" s="50"/>
      <c r="I29055" s="50"/>
      <c r="J29055" s="50"/>
      <c r="K29055" s="50"/>
      <c r="L29055" s="50"/>
    </row>
    <row r="29056" spans="4:12" x14ac:dyDescent="0.25">
      <c r="D29056" s="50">
        <v>5222806015</v>
      </c>
      <c r="E29056" s="50" t="s">
        <v>39</v>
      </c>
      <c r="F29056" s="50">
        <v>9821306000</v>
      </c>
      <c r="G29056" s="50"/>
      <c r="H29056" s="50"/>
      <c r="I29056" s="50"/>
      <c r="J29056" s="50"/>
      <c r="K29056" s="50"/>
      <c r="L29056" s="50"/>
    </row>
    <row r="29057" spans="4:12" x14ac:dyDescent="0.25">
      <c r="D29057" s="50">
        <v>5222806020</v>
      </c>
      <c r="E29057" s="50" t="s">
        <v>39</v>
      </c>
      <c r="F29057" s="50">
        <v>9821306000</v>
      </c>
      <c r="G29057" s="50"/>
      <c r="H29057" s="50"/>
      <c r="I29057" s="50"/>
      <c r="J29057" s="50"/>
      <c r="K29057" s="50"/>
      <c r="L29057" s="50"/>
    </row>
    <row r="29058" spans="4:12" x14ac:dyDescent="0.25">
      <c r="D29058" s="50">
        <v>5222808005</v>
      </c>
      <c r="E29058" s="50" t="s">
        <v>39</v>
      </c>
      <c r="F29058" s="50">
        <v>9821308000</v>
      </c>
      <c r="G29058" s="50"/>
      <c r="H29058" s="50"/>
      <c r="I29058" s="50"/>
      <c r="J29058" s="50"/>
      <c r="K29058" s="50"/>
      <c r="L29058" s="50"/>
    </row>
    <row r="29059" spans="4:12" x14ac:dyDescent="0.25">
      <c r="D29059" s="50">
        <v>5222808008</v>
      </c>
      <c r="E29059" s="50" t="s">
        <v>39</v>
      </c>
      <c r="F29059" s="50">
        <v>9821308000</v>
      </c>
      <c r="G29059" s="50"/>
      <c r="H29059" s="50"/>
      <c r="I29059" s="50"/>
      <c r="J29059" s="50"/>
      <c r="K29059" s="50"/>
      <c r="L29059" s="50"/>
    </row>
    <row r="29060" spans="4:12" x14ac:dyDescent="0.25">
      <c r="D29060" s="50">
        <v>5222808010</v>
      </c>
      <c r="E29060" s="50" t="s">
        <v>39</v>
      </c>
      <c r="F29060" s="50">
        <v>9821308000</v>
      </c>
      <c r="G29060" s="50"/>
      <c r="H29060" s="50"/>
      <c r="I29060" s="50"/>
      <c r="J29060" s="50"/>
      <c r="K29060" s="50"/>
      <c r="L29060" s="50"/>
    </row>
    <row r="29061" spans="4:12" x14ac:dyDescent="0.25">
      <c r="D29061" s="50">
        <v>5222808015</v>
      </c>
      <c r="E29061" s="50" t="s">
        <v>39</v>
      </c>
      <c r="F29061" s="50">
        <v>9821308000</v>
      </c>
      <c r="G29061" s="50"/>
      <c r="H29061" s="50"/>
      <c r="I29061" s="50"/>
      <c r="J29061" s="50"/>
      <c r="K29061" s="50"/>
      <c r="L29061" s="50"/>
    </row>
    <row r="29062" spans="4:12" x14ac:dyDescent="0.25">
      <c r="D29062" s="50">
        <v>5222808020</v>
      </c>
      <c r="E29062" s="50" t="s">
        <v>39</v>
      </c>
      <c r="F29062" s="50">
        <v>9821308000</v>
      </c>
      <c r="G29062" s="50"/>
      <c r="H29062" s="50"/>
      <c r="I29062" s="50"/>
      <c r="J29062" s="50"/>
      <c r="K29062" s="50"/>
      <c r="L29062" s="50"/>
    </row>
    <row r="29063" spans="4:12" x14ac:dyDescent="0.25">
      <c r="D29063" s="50">
        <v>5222810005</v>
      </c>
      <c r="E29063" s="50" t="s">
        <v>39</v>
      </c>
      <c r="F29063" s="50">
        <v>9821310000</v>
      </c>
      <c r="G29063" s="50"/>
      <c r="H29063" s="50"/>
      <c r="I29063" s="50"/>
      <c r="J29063" s="50"/>
      <c r="K29063" s="50"/>
      <c r="L29063" s="50"/>
    </row>
    <row r="29064" spans="4:12" x14ac:dyDescent="0.25">
      <c r="D29064" s="50">
        <v>5222810010</v>
      </c>
      <c r="E29064" s="50" t="s">
        <v>39</v>
      </c>
      <c r="F29064" s="50">
        <v>9821310000</v>
      </c>
      <c r="G29064" s="50"/>
      <c r="H29064" s="50"/>
      <c r="I29064" s="50"/>
      <c r="J29064" s="50"/>
      <c r="K29064" s="50"/>
      <c r="L29064" s="50"/>
    </row>
    <row r="29065" spans="4:12" x14ac:dyDescent="0.25">
      <c r="D29065" s="50">
        <v>5222810015</v>
      </c>
      <c r="E29065" s="50" t="s">
        <v>39</v>
      </c>
      <c r="F29065" s="50">
        <v>9821310000</v>
      </c>
      <c r="G29065" s="50"/>
      <c r="H29065" s="50"/>
      <c r="I29065" s="50"/>
      <c r="J29065" s="50"/>
      <c r="K29065" s="50"/>
      <c r="L29065" s="50"/>
    </row>
    <row r="29066" spans="4:12" x14ac:dyDescent="0.25">
      <c r="D29066" s="50">
        <v>5222810016</v>
      </c>
      <c r="E29066" s="50" t="s">
        <v>39</v>
      </c>
      <c r="F29066" s="50">
        <v>9821310000</v>
      </c>
      <c r="G29066" s="50"/>
      <c r="H29066" s="50"/>
      <c r="I29066" s="50"/>
      <c r="J29066" s="50"/>
      <c r="K29066" s="50"/>
      <c r="L29066" s="50"/>
    </row>
    <row r="29067" spans="4:12" x14ac:dyDescent="0.25">
      <c r="D29067" s="50">
        <v>5222810020</v>
      </c>
      <c r="E29067" s="50" t="s">
        <v>39</v>
      </c>
      <c r="F29067" s="50">
        <v>9821310000</v>
      </c>
      <c r="G29067" s="50"/>
      <c r="H29067" s="50"/>
      <c r="I29067" s="50"/>
      <c r="J29067" s="50"/>
      <c r="K29067" s="50"/>
      <c r="L29067" s="50"/>
    </row>
    <row r="29068" spans="4:12" x14ac:dyDescent="0.25">
      <c r="D29068" s="50">
        <v>5222812005</v>
      </c>
      <c r="E29068" s="50" t="s">
        <v>39</v>
      </c>
      <c r="F29068" s="50">
        <v>9821312000</v>
      </c>
      <c r="G29068" s="50"/>
      <c r="H29068" s="50"/>
      <c r="I29068" s="50"/>
      <c r="J29068" s="50"/>
      <c r="K29068" s="50"/>
      <c r="L29068" s="50"/>
    </row>
    <row r="29069" spans="4:12" x14ac:dyDescent="0.25">
      <c r="D29069" s="50">
        <v>5222812010</v>
      </c>
      <c r="E29069" s="50" t="s">
        <v>39</v>
      </c>
      <c r="F29069" s="50">
        <v>9821312000</v>
      </c>
      <c r="G29069" s="50"/>
      <c r="H29069" s="50"/>
      <c r="I29069" s="50"/>
      <c r="J29069" s="50"/>
      <c r="K29069" s="50"/>
      <c r="L29069" s="50"/>
    </row>
    <row r="29070" spans="4:12" x14ac:dyDescent="0.25">
      <c r="D29070" s="50">
        <v>5222812015</v>
      </c>
      <c r="E29070" s="50" t="s">
        <v>39</v>
      </c>
      <c r="F29070" s="50">
        <v>9821312000</v>
      </c>
      <c r="G29070" s="50"/>
      <c r="H29070" s="50"/>
      <c r="I29070" s="50"/>
      <c r="J29070" s="50"/>
      <c r="K29070" s="50"/>
      <c r="L29070" s="50"/>
    </row>
    <row r="29071" spans="4:12" x14ac:dyDescent="0.25">
      <c r="D29071" s="50">
        <v>5222812016</v>
      </c>
      <c r="E29071" s="50" t="s">
        <v>39</v>
      </c>
      <c r="F29071" s="50">
        <v>9821312000</v>
      </c>
      <c r="G29071" s="50"/>
      <c r="H29071" s="50"/>
      <c r="I29071" s="50"/>
      <c r="J29071" s="50"/>
      <c r="K29071" s="50"/>
      <c r="L29071" s="50"/>
    </row>
    <row r="29072" spans="4:12" x14ac:dyDescent="0.25">
      <c r="D29072" s="50">
        <v>5222812020</v>
      </c>
      <c r="E29072" s="50" t="s">
        <v>39</v>
      </c>
      <c r="F29072" s="50">
        <v>9821312000</v>
      </c>
      <c r="G29072" s="50"/>
      <c r="H29072" s="50"/>
      <c r="I29072" s="50"/>
      <c r="J29072" s="50"/>
      <c r="K29072" s="50"/>
      <c r="L29072" s="50"/>
    </row>
    <row r="29073" spans="4:12" x14ac:dyDescent="0.25">
      <c r="D29073" s="50">
        <v>5222812030</v>
      </c>
      <c r="E29073" s="50" t="s">
        <v>39</v>
      </c>
      <c r="F29073" s="50">
        <v>9821312000</v>
      </c>
      <c r="G29073" s="50"/>
      <c r="H29073" s="50"/>
      <c r="I29073" s="50"/>
      <c r="J29073" s="50"/>
      <c r="K29073" s="50"/>
      <c r="L29073" s="50"/>
    </row>
    <row r="29074" spans="4:12" x14ac:dyDescent="0.25">
      <c r="D29074" s="50">
        <v>5222814010</v>
      </c>
      <c r="E29074" s="50" t="s">
        <v>39</v>
      </c>
      <c r="F29074" s="50">
        <v>9821314000</v>
      </c>
      <c r="G29074" s="50"/>
      <c r="H29074" s="50"/>
      <c r="I29074" s="50"/>
      <c r="J29074" s="50"/>
      <c r="K29074" s="50"/>
      <c r="L29074" s="50"/>
    </row>
    <row r="29075" spans="4:12" x14ac:dyDescent="0.25">
      <c r="D29075" s="50">
        <v>5222814020</v>
      </c>
      <c r="E29075" s="50" t="s">
        <v>39</v>
      </c>
      <c r="F29075" s="50">
        <v>9821314000</v>
      </c>
      <c r="G29075" s="50"/>
      <c r="H29075" s="50"/>
      <c r="I29075" s="50"/>
      <c r="J29075" s="50"/>
      <c r="K29075" s="50"/>
      <c r="L29075" s="50"/>
    </row>
    <row r="29076" spans="4:12" x14ac:dyDescent="0.25">
      <c r="D29076" s="50">
        <v>5222816010</v>
      </c>
      <c r="E29076" s="50" t="s">
        <v>39</v>
      </c>
      <c r="F29076" s="50">
        <v>9821316000</v>
      </c>
      <c r="G29076" s="50"/>
      <c r="H29076" s="50"/>
      <c r="I29076" s="50"/>
      <c r="J29076" s="50"/>
      <c r="K29076" s="50"/>
      <c r="L29076" s="50"/>
    </row>
    <row r="29077" spans="4:12" x14ac:dyDescent="0.25">
      <c r="D29077" s="50">
        <v>5222816015</v>
      </c>
      <c r="E29077" s="50" t="s">
        <v>39</v>
      </c>
      <c r="F29077" s="50">
        <v>9821316000</v>
      </c>
      <c r="G29077" s="50"/>
      <c r="H29077" s="50"/>
      <c r="I29077" s="50"/>
      <c r="J29077" s="50"/>
      <c r="K29077" s="50"/>
      <c r="L29077" s="50"/>
    </row>
    <row r="29078" spans="4:12" x14ac:dyDescent="0.25">
      <c r="D29078" s="50">
        <v>5222816016</v>
      </c>
      <c r="E29078" s="50" t="s">
        <v>39</v>
      </c>
      <c r="F29078" s="50">
        <v>9821316000</v>
      </c>
      <c r="G29078" s="50"/>
      <c r="H29078" s="50"/>
      <c r="I29078" s="50"/>
      <c r="J29078" s="50"/>
      <c r="K29078" s="50"/>
      <c r="L29078" s="50"/>
    </row>
    <row r="29079" spans="4:12" x14ac:dyDescent="0.25">
      <c r="D29079" s="50">
        <v>5222816020</v>
      </c>
      <c r="E29079" s="50" t="s">
        <v>39</v>
      </c>
      <c r="F29079" s="50">
        <v>9821316000</v>
      </c>
      <c r="G29079" s="50"/>
      <c r="H29079" s="50"/>
      <c r="I29079" s="50"/>
      <c r="J29079" s="50"/>
      <c r="K29079" s="50"/>
      <c r="L29079" s="50"/>
    </row>
    <row r="29080" spans="4:12" x14ac:dyDescent="0.25">
      <c r="D29080" s="50">
        <v>5222816025</v>
      </c>
      <c r="E29080" s="50" t="s">
        <v>39</v>
      </c>
      <c r="F29080" s="50">
        <v>9821316000</v>
      </c>
      <c r="G29080" s="50"/>
      <c r="H29080" s="50"/>
      <c r="I29080" s="50"/>
      <c r="J29080" s="50"/>
      <c r="K29080" s="50"/>
      <c r="L29080" s="50"/>
    </row>
    <row r="29081" spans="4:12" x14ac:dyDescent="0.25">
      <c r="D29081" s="50">
        <v>5222816030</v>
      </c>
      <c r="E29081" s="50" t="s">
        <v>39</v>
      </c>
      <c r="F29081" s="50">
        <v>9821316000</v>
      </c>
      <c r="G29081" s="50"/>
      <c r="H29081" s="50"/>
      <c r="I29081" s="50"/>
      <c r="J29081" s="50"/>
      <c r="K29081" s="50"/>
      <c r="L29081" s="50"/>
    </row>
    <row r="29082" spans="4:12" x14ac:dyDescent="0.25">
      <c r="D29082" s="50">
        <v>5222816032</v>
      </c>
      <c r="E29082" s="50" t="s">
        <v>39</v>
      </c>
      <c r="F29082" s="50">
        <v>9821316000</v>
      </c>
      <c r="G29082" s="50"/>
      <c r="H29082" s="50"/>
      <c r="I29082" s="50"/>
      <c r="J29082" s="50"/>
      <c r="K29082" s="50"/>
      <c r="L29082" s="50"/>
    </row>
    <row r="29083" spans="4:12" x14ac:dyDescent="0.25">
      <c r="D29083" s="50">
        <v>5222818015</v>
      </c>
      <c r="E29083" s="50" t="s">
        <v>39</v>
      </c>
      <c r="F29083" s="50">
        <v>9821318000</v>
      </c>
      <c r="G29083" s="50"/>
      <c r="H29083" s="50"/>
      <c r="I29083" s="50"/>
      <c r="J29083" s="50"/>
      <c r="K29083" s="50"/>
      <c r="L29083" s="50"/>
    </row>
    <row r="29084" spans="4:12" x14ac:dyDescent="0.25">
      <c r="D29084" s="50">
        <v>5222818025</v>
      </c>
      <c r="E29084" s="50" t="s">
        <v>39</v>
      </c>
      <c r="F29084" s="50">
        <v>9821318000</v>
      </c>
      <c r="G29084" s="50"/>
      <c r="H29084" s="50"/>
      <c r="I29084" s="50"/>
      <c r="J29084" s="50"/>
      <c r="K29084" s="50"/>
      <c r="L29084" s="50"/>
    </row>
    <row r="29085" spans="4:12" x14ac:dyDescent="0.25">
      <c r="D29085" s="50">
        <v>5222820010</v>
      </c>
      <c r="E29085" s="50" t="s">
        <v>39</v>
      </c>
      <c r="F29085" s="50">
        <v>9821320000</v>
      </c>
      <c r="G29085" s="50"/>
      <c r="H29085" s="50"/>
      <c r="I29085" s="50"/>
      <c r="J29085" s="50"/>
      <c r="K29085" s="50"/>
      <c r="L29085" s="50"/>
    </row>
    <row r="29086" spans="4:12" x14ac:dyDescent="0.25">
      <c r="D29086" s="50">
        <v>5222820015</v>
      </c>
      <c r="E29086" s="50" t="s">
        <v>39</v>
      </c>
      <c r="F29086" s="50">
        <v>9821320000</v>
      </c>
      <c r="G29086" s="50"/>
      <c r="H29086" s="50"/>
      <c r="I29086" s="50"/>
      <c r="J29086" s="50"/>
      <c r="K29086" s="50"/>
      <c r="L29086" s="50"/>
    </row>
    <row r="29087" spans="4:12" x14ac:dyDescent="0.25">
      <c r="D29087" s="50">
        <v>5222820020</v>
      </c>
      <c r="E29087" s="50" t="s">
        <v>39</v>
      </c>
      <c r="F29087" s="50">
        <v>9821320000</v>
      </c>
      <c r="G29087" s="50"/>
      <c r="H29087" s="50"/>
      <c r="I29087" s="50"/>
      <c r="J29087" s="50"/>
      <c r="K29087" s="50"/>
      <c r="L29087" s="50"/>
    </row>
    <row r="29088" spans="4:12" x14ac:dyDescent="0.25">
      <c r="D29088" s="50">
        <v>5222820025</v>
      </c>
      <c r="E29088" s="50" t="s">
        <v>39</v>
      </c>
      <c r="F29088" s="50">
        <v>9821320000</v>
      </c>
      <c r="G29088" s="50"/>
      <c r="H29088" s="50"/>
      <c r="I29088" s="50"/>
      <c r="J29088" s="50"/>
      <c r="K29088" s="50"/>
      <c r="L29088" s="50"/>
    </row>
    <row r="29089" spans="4:12" x14ac:dyDescent="0.25">
      <c r="D29089" s="50">
        <v>5222820030</v>
      </c>
      <c r="E29089" s="50" t="s">
        <v>39</v>
      </c>
      <c r="F29089" s="50">
        <v>9821320000</v>
      </c>
      <c r="G29089" s="50"/>
      <c r="H29089" s="50"/>
      <c r="I29089" s="50"/>
      <c r="J29089" s="50"/>
      <c r="K29089" s="50"/>
      <c r="L29089" s="50"/>
    </row>
    <row r="29090" spans="4:12" x14ac:dyDescent="0.25">
      <c r="D29090" s="50">
        <v>5222820040</v>
      </c>
      <c r="E29090" s="50" t="s">
        <v>39</v>
      </c>
      <c r="F29090" s="50">
        <v>9821320000</v>
      </c>
      <c r="G29090" s="50"/>
      <c r="H29090" s="50"/>
      <c r="I29090" s="50"/>
      <c r="J29090" s="50"/>
      <c r="K29090" s="50"/>
      <c r="L29090" s="50"/>
    </row>
    <row r="29091" spans="4:12" x14ac:dyDescent="0.25">
      <c r="D29091" s="50">
        <v>5222825010</v>
      </c>
      <c r="E29091" s="50" t="s">
        <v>39</v>
      </c>
      <c r="F29091" s="50">
        <v>9821325000</v>
      </c>
      <c r="G29091" s="50"/>
      <c r="H29091" s="50"/>
      <c r="I29091" s="50"/>
      <c r="J29091" s="50"/>
      <c r="K29091" s="50"/>
      <c r="L29091" s="50"/>
    </row>
    <row r="29092" spans="4:12" x14ac:dyDescent="0.25">
      <c r="D29092" s="50">
        <v>5222825015</v>
      </c>
      <c r="E29092" s="50" t="s">
        <v>39</v>
      </c>
      <c r="F29092" s="50">
        <v>9821325000</v>
      </c>
      <c r="G29092" s="50"/>
      <c r="H29092" s="50"/>
      <c r="I29092" s="50"/>
      <c r="J29092" s="50"/>
      <c r="K29092" s="50"/>
      <c r="L29092" s="50"/>
    </row>
    <row r="29093" spans="4:12" x14ac:dyDescent="0.25">
      <c r="D29093" s="50">
        <v>5222825020</v>
      </c>
      <c r="E29093" s="50" t="s">
        <v>39</v>
      </c>
      <c r="F29093" s="50">
        <v>9821325000</v>
      </c>
      <c r="G29093" s="50"/>
      <c r="H29093" s="50"/>
      <c r="I29093" s="50"/>
      <c r="J29093" s="50"/>
      <c r="K29093" s="50"/>
      <c r="L29093" s="50"/>
    </row>
    <row r="29094" spans="4:12" x14ac:dyDescent="0.25">
      <c r="D29094" s="50">
        <v>5222825025</v>
      </c>
      <c r="E29094" s="50" t="s">
        <v>39</v>
      </c>
      <c r="F29094" s="50">
        <v>9821325000</v>
      </c>
      <c r="G29094" s="50"/>
      <c r="H29094" s="50"/>
      <c r="I29094" s="50"/>
      <c r="J29094" s="50"/>
      <c r="K29094" s="50"/>
      <c r="L29094" s="50"/>
    </row>
    <row r="29095" spans="4:12" x14ac:dyDescent="0.25">
      <c r="D29095" s="50">
        <v>5222825030</v>
      </c>
      <c r="E29095" s="50" t="s">
        <v>39</v>
      </c>
      <c r="F29095" s="50">
        <v>9821325000</v>
      </c>
      <c r="G29095" s="50"/>
      <c r="H29095" s="50"/>
      <c r="I29095" s="50"/>
      <c r="J29095" s="50"/>
      <c r="K29095" s="50"/>
      <c r="L29095" s="50"/>
    </row>
    <row r="29096" spans="4:12" x14ac:dyDescent="0.25">
      <c r="D29096" s="50">
        <v>5222825040</v>
      </c>
      <c r="E29096" s="50" t="s">
        <v>39</v>
      </c>
      <c r="F29096" s="50">
        <v>9821325000</v>
      </c>
      <c r="G29096" s="50"/>
      <c r="H29096" s="50"/>
      <c r="I29096" s="50"/>
      <c r="J29096" s="50"/>
      <c r="K29096" s="50"/>
      <c r="L29096" s="50"/>
    </row>
    <row r="29097" spans="4:12" x14ac:dyDescent="0.25">
      <c r="D29097" s="50">
        <v>5222825050</v>
      </c>
      <c r="E29097" s="50" t="s">
        <v>39</v>
      </c>
      <c r="F29097" s="50">
        <v>9821325000</v>
      </c>
      <c r="G29097" s="50"/>
      <c r="H29097" s="50"/>
      <c r="I29097" s="50"/>
      <c r="J29097" s="50"/>
      <c r="K29097" s="50"/>
      <c r="L29097" s="50"/>
    </row>
    <row r="29098" spans="4:12" x14ac:dyDescent="0.25">
      <c r="D29098" s="36">
        <v>5223103005</v>
      </c>
      <c r="E29098" s="36" t="s">
        <v>39</v>
      </c>
      <c r="F29098" s="36">
        <v>9833404000</v>
      </c>
      <c r="G29098" s="36"/>
      <c r="H29098" s="36"/>
      <c r="I29098" s="36"/>
      <c r="J29098" s="36"/>
      <c r="K29098" s="36"/>
      <c r="L29098" s="36"/>
    </row>
    <row r="29099" spans="4:12" x14ac:dyDescent="0.25">
      <c r="D29099" s="36">
        <v>5223104003</v>
      </c>
      <c r="E29099" s="36" t="s">
        <v>39</v>
      </c>
      <c r="F29099" s="36">
        <v>9833404000</v>
      </c>
      <c r="G29099" s="36"/>
      <c r="H29099" s="36"/>
      <c r="I29099" s="36"/>
      <c r="J29099" s="36"/>
      <c r="K29099" s="36"/>
      <c r="L29099" s="36"/>
    </row>
    <row r="29100" spans="4:12" x14ac:dyDescent="0.25">
      <c r="D29100" s="36">
        <v>5223104005</v>
      </c>
      <c r="E29100" s="36" t="s">
        <v>39</v>
      </c>
      <c r="F29100" s="36">
        <v>9833404000</v>
      </c>
      <c r="G29100" s="36"/>
      <c r="H29100" s="36"/>
      <c r="I29100" s="36"/>
      <c r="J29100" s="36"/>
      <c r="K29100" s="36"/>
      <c r="L29100" s="36"/>
    </row>
    <row r="29101" spans="4:12" x14ac:dyDescent="0.25">
      <c r="D29101" s="36">
        <v>5223105003</v>
      </c>
      <c r="E29101" s="36" t="s">
        <v>39</v>
      </c>
      <c r="F29101" s="36">
        <v>9833406000</v>
      </c>
      <c r="G29101" s="36"/>
      <c r="H29101" s="36"/>
      <c r="I29101" s="36"/>
      <c r="J29101" s="36"/>
      <c r="K29101" s="36"/>
      <c r="L29101" s="36"/>
    </row>
    <row r="29102" spans="4:12" x14ac:dyDescent="0.25">
      <c r="D29102" s="36">
        <v>5223105005</v>
      </c>
      <c r="E29102" s="36" t="s">
        <v>39</v>
      </c>
      <c r="F29102" s="36">
        <v>9833406000</v>
      </c>
      <c r="G29102" s="36"/>
      <c r="H29102" s="36"/>
      <c r="I29102" s="36"/>
      <c r="J29102" s="36"/>
      <c r="K29102" s="36"/>
      <c r="L29102" s="36"/>
    </row>
    <row r="29103" spans="4:12" x14ac:dyDescent="0.25">
      <c r="D29103" s="36">
        <v>5223106005</v>
      </c>
      <c r="E29103" s="36" t="s">
        <v>39</v>
      </c>
      <c r="F29103" s="36">
        <v>9833406000</v>
      </c>
      <c r="G29103" s="36"/>
      <c r="H29103" s="36"/>
      <c r="I29103" s="36"/>
      <c r="J29103" s="36"/>
      <c r="K29103" s="36"/>
      <c r="L29103" s="36"/>
    </row>
    <row r="29104" spans="4:12" x14ac:dyDescent="0.25">
      <c r="D29104" s="36">
        <v>5223106010</v>
      </c>
      <c r="E29104" s="36" t="s">
        <v>39</v>
      </c>
      <c r="F29104" s="36">
        <v>9833406000</v>
      </c>
      <c r="G29104" s="36"/>
      <c r="H29104" s="36"/>
      <c r="I29104" s="36"/>
      <c r="J29104" s="36"/>
      <c r="K29104" s="36"/>
      <c r="L29104" s="36"/>
    </row>
    <row r="29105" spans="4:12" x14ac:dyDescent="0.25">
      <c r="D29105" s="36">
        <v>5223106015</v>
      </c>
      <c r="E29105" s="36" t="s">
        <v>39</v>
      </c>
      <c r="F29105" s="36">
        <v>9833406000</v>
      </c>
      <c r="G29105" s="36"/>
      <c r="H29105" s="36"/>
      <c r="I29105" s="36"/>
      <c r="J29105" s="36"/>
      <c r="K29105" s="36"/>
      <c r="L29105" s="36"/>
    </row>
    <row r="29106" spans="4:12" x14ac:dyDescent="0.25">
      <c r="D29106" s="36">
        <v>5223108005</v>
      </c>
      <c r="E29106" s="36" t="s">
        <v>39</v>
      </c>
      <c r="F29106" s="36">
        <v>9833408000</v>
      </c>
      <c r="G29106" s="36"/>
      <c r="H29106" s="36"/>
      <c r="I29106" s="36"/>
      <c r="J29106" s="36"/>
      <c r="K29106" s="36"/>
      <c r="L29106" s="36"/>
    </row>
    <row r="29107" spans="4:12" x14ac:dyDescent="0.25">
      <c r="D29107" s="36">
        <v>5223108010</v>
      </c>
      <c r="E29107" s="36" t="s">
        <v>39</v>
      </c>
      <c r="F29107" s="36">
        <v>9833408000</v>
      </c>
      <c r="G29107" s="36"/>
      <c r="H29107" s="36"/>
      <c r="I29107" s="36"/>
      <c r="J29107" s="36"/>
      <c r="K29107" s="36"/>
      <c r="L29107" s="36"/>
    </row>
    <row r="29108" spans="4:12" x14ac:dyDescent="0.25">
      <c r="D29108" s="36">
        <v>5223108015</v>
      </c>
      <c r="E29108" s="36" t="s">
        <v>39</v>
      </c>
      <c r="F29108" s="36">
        <v>9833408000</v>
      </c>
      <c r="G29108" s="36"/>
      <c r="H29108" s="36"/>
      <c r="I29108" s="36"/>
      <c r="J29108" s="36"/>
      <c r="K29108" s="36"/>
      <c r="L29108" s="36"/>
    </row>
    <row r="29109" spans="4:12" x14ac:dyDescent="0.25">
      <c r="D29109" s="36">
        <v>5223108020</v>
      </c>
      <c r="E29109" s="36" t="s">
        <v>39</v>
      </c>
      <c r="F29109" s="36">
        <v>9833408000</v>
      </c>
      <c r="G29109" s="36"/>
      <c r="H29109" s="36"/>
      <c r="I29109" s="36"/>
      <c r="J29109" s="36"/>
      <c r="K29109" s="36"/>
      <c r="L29109" s="36"/>
    </row>
    <row r="29110" spans="4:12" x14ac:dyDescent="0.25">
      <c r="D29110" s="36">
        <v>5223110010</v>
      </c>
      <c r="E29110" s="36" t="s">
        <v>39</v>
      </c>
      <c r="F29110" s="36">
        <v>9833410000</v>
      </c>
      <c r="G29110" s="36"/>
      <c r="H29110" s="36"/>
      <c r="I29110" s="36"/>
      <c r="J29110" s="36"/>
      <c r="K29110" s="36"/>
      <c r="L29110" s="36"/>
    </row>
    <row r="29111" spans="4:12" x14ac:dyDescent="0.25">
      <c r="D29111" s="36">
        <v>5223110015</v>
      </c>
      <c r="E29111" s="36" t="s">
        <v>39</v>
      </c>
      <c r="F29111" s="36">
        <v>9833410000</v>
      </c>
      <c r="G29111" s="36"/>
      <c r="H29111" s="36"/>
      <c r="I29111" s="36"/>
      <c r="J29111" s="36"/>
      <c r="K29111" s="36"/>
      <c r="L29111" s="36"/>
    </row>
    <row r="29112" spans="4:12" x14ac:dyDescent="0.25">
      <c r="D29112" s="36">
        <v>5223110020</v>
      </c>
      <c r="E29112" s="36" t="s">
        <v>39</v>
      </c>
      <c r="F29112" s="36">
        <v>9833410000</v>
      </c>
      <c r="G29112" s="36"/>
      <c r="H29112" s="36"/>
      <c r="I29112" s="36"/>
      <c r="J29112" s="36"/>
      <c r="K29112" s="36"/>
      <c r="L29112" s="36"/>
    </row>
    <row r="29113" spans="4:12" x14ac:dyDescent="0.25">
      <c r="D29113" s="36">
        <v>5223112010</v>
      </c>
      <c r="E29113" s="36" t="s">
        <v>39</v>
      </c>
      <c r="F29113" s="36">
        <v>9833412000</v>
      </c>
      <c r="G29113" s="36"/>
      <c r="H29113" s="36"/>
      <c r="I29113" s="36"/>
      <c r="J29113" s="36"/>
      <c r="K29113" s="36"/>
      <c r="L29113" s="36"/>
    </row>
    <row r="29114" spans="4:12" x14ac:dyDescent="0.25">
      <c r="D29114" s="36">
        <v>5223112015</v>
      </c>
      <c r="E29114" s="36" t="s">
        <v>39</v>
      </c>
      <c r="F29114" s="36">
        <v>9833412000</v>
      </c>
      <c r="G29114" s="36"/>
      <c r="H29114" s="36"/>
      <c r="I29114" s="36"/>
      <c r="J29114" s="36"/>
      <c r="K29114" s="36"/>
      <c r="L29114" s="36"/>
    </row>
    <row r="29115" spans="4:12" x14ac:dyDescent="0.25">
      <c r="D29115" s="36">
        <v>5223112020</v>
      </c>
      <c r="E29115" s="36" t="s">
        <v>39</v>
      </c>
      <c r="F29115" s="36">
        <v>9833412000</v>
      </c>
      <c r="G29115" s="36"/>
      <c r="H29115" s="36"/>
      <c r="I29115" s="36"/>
      <c r="J29115" s="36"/>
      <c r="K29115" s="36"/>
      <c r="L29115" s="36"/>
    </row>
    <row r="29116" spans="4:12" x14ac:dyDescent="0.25">
      <c r="D29116" s="36">
        <v>5223112030</v>
      </c>
      <c r="E29116" s="36" t="s">
        <v>39</v>
      </c>
      <c r="F29116" s="36">
        <v>9833412000</v>
      </c>
      <c r="G29116" s="36"/>
      <c r="H29116" s="36"/>
      <c r="I29116" s="36"/>
      <c r="J29116" s="36"/>
      <c r="K29116" s="36"/>
      <c r="L29116" s="36"/>
    </row>
    <row r="29117" spans="4:12" x14ac:dyDescent="0.25">
      <c r="D29117" s="36">
        <v>5223116010</v>
      </c>
      <c r="E29117" s="36" t="s">
        <v>39</v>
      </c>
      <c r="F29117" s="36">
        <v>9833416000</v>
      </c>
      <c r="G29117" s="36"/>
      <c r="H29117" s="36"/>
      <c r="I29117" s="36"/>
      <c r="J29117" s="36"/>
      <c r="K29117" s="36"/>
      <c r="L29117" s="36"/>
    </row>
    <row r="29118" spans="4:12" x14ac:dyDescent="0.25">
      <c r="D29118" s="36">
        <v>5223116015</v>
      </c>
      <c r="E29118" s="36" t="s">
        <v>39</v>
      </c>
      <c r="F29118" s="36">
        <v>9833416000</v>
      </c>
      <c r="G29118" s="36"/>
      <c r="H29118" s="36"/>
      <c r="I29118" s="36"/>
      <c r="J29118" s="36"/>
      <c r="K29118" s="36"/>
      <c r="L29118" s="36"/>
    </row>
    <row r="29119" spans="4:12" x14ac:dyDescent="0.25">
      <c r="D29119" s="36">
        <v>5223116020</v>
      </c>
      <c r="E29119" s="36" t="s">
        <v>39</v>
      </c>
      <c r="F29119" s="36">
        <v>9833416000</v>
      </c>
      <c r="G29119" s="36"/>
      <c r="H29119" s="36"/>
      <c r="I29119" s="36"/>
      <c r="J29119" s="36"/>
      <c r="K29119" s="36"/>
      <c r="L29119" s="36"/>
    </row>
    <row r="29120" spans="4:12" x14ac:dyDescent="0.25">
      <c r="D29120" s="36">
        <v>5223116030</v>
      </c>
      <c r="E29120" s="36" t="s">
        <v>39</v>
      </c>
      <c r="F29120" s="36">
        <v>9833416000</v>
      </c>
      <c r="G29120" s="36"/>
      <c r="H29120" s="36"/>
      <c r="I29120" s="36"/>
      <c r="J29120" s="36"/>
      <c r="K29120" s="36"/>
      <c r="L29120" s="36"/>
    </row>
    <row r="29121" spans="4:12" x14ac:dyDescent="0.25">
      <c r="D29121" s="36">
        <v>5223120015</v>
      </c>
      <c r="E29121" s="36" t="s">
        <v>39</v>
      </c>
      <c r="F29121" s="36">
        <v>9833420000</v>
      </c>
      <c r="G29121" s="36"/>
      <c r="H29121" s="36"/>
      <c r="I29121" s="36"/>
      <c r="J29121" s="36"/>
      <c r="K29121" s="36"/>
      <c r="L29121" s="36"/>
    </row>
    <row r="29122" spans="4:12" x14ac:dyDescent="0.25">
      <c r="D29122" s="36">
        <v>5223120020</v>
      </c>
      <c r="E29122" s="36" t="s">
        <v>39</v>
      </c>
      <c r="F29122" s="36">
        <v>9833420000</v>
      </c>
      <c r="G29122" s="36"/>
      <c r="H29122" s="36"/>
      <c r="I29122" s="36"/>
      <c r="J29122" s="36"/>
      <c r="K29122" s="36"/>
      <c r="L29122" s="36"/>
    </row>
    <row r="29123" spans="4:12" x14ac:dyDescent="0.25">
      <c r="D29123" s="36">
        <v>5223120030</v>
      </c>
      <c r="E29123" s="36" t="s">
        <v>39</v>
      </c>
      <c r="F29123" s="36">
        <v>9833420000</v>
      </c>
      <c r="G29123" s="36"/>
      <c r="H29123" s="36"/>
      <c r="I29123" s="36"/>
      <c r="J29123" s="36"/>
      <c r="K29123" s="36"/>
      <c r="L29123" s="36"/>
    </row>
    <row r="29124" spans="4:12" x14ac:dyDescent="0.25">
      <c r="D29124" s="36">
        <v>5223203003</v>
      </c>
      <c r="E29124" s="36" t="s">
        <v>39</v>
      </c>
      <c r="F29124" s="36">
        <v>9833404000</v>
      </c>
      <c r="G29124" s="36"/>
      <c r="H29124" s="36"/>
      <c r="I29124" s="36"/>
      <c r="J29124" s="36"/>
      <c r="K29124" s="36"/>
      <c r="L29124" s="36"/>
    </row>
    <row r="29125" spans="4:12" x14ac:dyDescent="0.25">
      <c r="D29125" s="36">
        <v>5223203005</v>
      </c>
      <c r="E29125" s="36" t="s">
        <v>39</v>
      </c>
      <c r="F29125" s="36">
        <v>9833404000</v>
      </c>
      <c r="G29125" s="36"/>
      <c r="H29125" s="36"/>
      <c r="I29125" s="36"/>
      <c r="J29125" s="36"/>
      <c r="K29125" s="36"/>
      <c r="L29125" s="36"/>
    </row>
    <row r="29126" spans="4:12" x14ac:dyDescent="0.25">
      <c r="D29126" s="36">
        <v>5223204003</v>
      </c>
      <c r="E29126" s="36" t="s">
        <v>39</v>
      </c>
      <c r="F29126" s="36">
        <v>9833404000</v>
      </c>
      <c r="G29126" s="36"/>
      <c r="H29126" s="36"/>
      <c r="I29126" s="36"/>
      <c r="J29126" s="36"/>
      <c r="K29126" s="36"/>
      <c r="L29126" s="36"/>
    </row>
    <row r="29127" spans="4:12" x14ac:dyDescent="0.25">
      <c r="D29127" s="36">
        <v>5223204005</v>
      </c>
      <c r="E29127" s="36" t="s">
        <v>39</v>
      </c>
      <c r="F29127" s="36">
        <v>9833404000</v>
      </c>
      <c r="G29127" s="36"/>
      <c r="H29127" s="36"/>
      <c r="I29127" s="36"/>
      <c r="J29127" s="36"/>
      <c r="K29127" s="36"/>
      <c r="L29127" s="36"/>
    </row>
    <row r="29128" spans="4:12" x14ac:dyDescent="0.25">
      <c r="D29128" s="36">
        <v>5223205003</v>
      </c>
      <c r="E29128" s="36" t="s">
        <v>39</v>
      </c>
      <c r="F29128" s="36">
        <v>9833406000</v>
      </c>
      <c r="G29128" s="36"/>
      <c r="H29128" s="36"/>
      <c r="I29128" s="36"/>
      <c r="J29128" s="36"/>
      <c r="K29128" s="36"/>
      <c r="L29128" s="36"/>
    </row>
    <row r="29129" spans="4:12" x14ac:dyDescent="0.25">
      <c r="D29129" s="36">
        <v>5223205005</v>
      </c>
      <c r="E29129" s="36" t="s">
        <v>39</v>
      </c>
      <c r="F29129" s="36">
        <v>9833406000</v>
      </c>
      <c r="G29129" s="36"/>
      <c r="H29129" s="36"/>
      <c r="I29129" s="36"/>
      <c r="J29129" s="36"/>
      <c r="K29129" s="36"/>
      <c r="L29129" s="36"/>
    </row>
    <row r="29130" spans="4:12" x14ac:dyDescent="0.25">
      <c r="D29130" s="36">
        <v>5223206005</v>
      </c>
      <c r="E29130" s="36" t="s">
        <v>39</v>
      </c>
      <c r="F29130" s="36">
        <v>9833406000</v>
      </c>
      <c r="G29130" s="36"/>
      <c r="H29130" s="36"/>
      <c r="I29130" s="36"/>
      <c r="J29130" s="36"/>
      <c r="K29130" s="36"/>
      <c r="L29130" s="36"/>
    </row>
    <row r="29131" spans="4:12" x14ac:dyDescent="0.25">
      <c r="D29131" s="36">
        <v>5223206010</v>
      </c>
      <c r="E29131" s="36" t="s">
        <v>39</v>
      </c>
      <c r="F29131" s="36">
        <v>9833406000</v>
      </c>
      <c r="G29131" s="36"/>
      <c r="H29131" s="36"/>
      <c r="I29131" s="36"/>
      <c r="J29131" s="36"/>
      <c r="K29131" s="36"/>
      <c r="L29131" s="36"/>
    </row>
    <row r="29132" spans="4:12" x14ac:dyDescent="0.25">
      <c r="D29132" s="36">
        <v>5223206015</v>
      </c>
      <c r="E29132" s="36" t="s">
        <v>39</v>
      </c>
      <c r="F29132" s="36">
        <v>9833406000</v>
      </c>
      <c r="G29132" s="36"/>
      <c r="H29132" s="36"/>
      <c r="I29132" s="36"/>
      <c r="J29132" s="36"/>
      <c r="K29132" s="36"/>
      <c r="L29132" s="36"/>
    </row>
    <row r="29133" spans="4:12" x14ac:dyDescent="0.25">
      <c r="D29133" s="36">
        <v>5223208005</v>
      </c>
      <c r="E29133" s="36" t="s">
        <v>39</v>
      </c>
      <c r="F29133" s="36">
        <v>9833408000</v>
      </c>
      <c r="G29133" s="36"/>
      <c r="H29133" s="36"/>
      <c r="I29133" s="36"/>
      <c r="J29133" s="36"/>
      <c r="K29133" s="36"/>
      <c r="L29133" s="36"/>
    </row>
    <row r="29134" spans="4:12" x14ac:dyDescent="0.25">
      <c r="D29134" s="36">
        <v>5223208010</v>
      </c>
      <c r="E29134" s="36" t="s">
        <v>39</v>
      </c>
      <c r="F29134" s="36">
        <v>9833408000</v>
      </c>
      <c r="G29134" s="36"/>
      <c r="H29134" s="36"/>
      <c r="I29134" s="36"/>
      <c r="J29134" s="36"/>
      <c r="K29134" s="36"/>
      <c r="L29134" s="36"/>
    </row>
    <row r="29135" spans="4:12" x14ac:dyDescent="0.25">
      <c r="D29135" s="36">
        <v>5223208015</v>
      </c>
      <c r="E29135" s="36" t="s">
        <v>39</v>
      </c>
      <c r="F29135" s="36">
        <v>9833408000</v>
      </c>
      <c r="G29135" s="36"/>
      <c r="H29135" s="36"/>
      <c r="I29135" s="36"/>
      <c r="J29135" s="36"/>
      <c r="K29135" s="36"/>
      <c r="L29135" s="36"/>
    </row>
    <row r="29136" spans="4:12" x14ac:dyDescent="0.25">
      <c r="D29136" s="36">
        <v>5223208020</v>
      </c>
      <c r="E29136" s="36" t="s">
        <v>39</v>
      </c>
      <c r="F29136" s="36">
        <v>9833408000</v>
      </c>
      <c r="G29136" s="36"/>
      <c r="H29136" s="36"/>
      <c r="I29136" s="36"/>
      <c r="J29136" s="36"/>
      <c r="K29136" s="36"/>
      <c r="L29136" s="36"/>
    </row>
    <row r="29137" spans="4:12" x14ac:dyDescent="0.25">
      <c r="D29137" s="36">
        <v>5223210010</v>
      </c>
      <c r="E29137" s="36" t="s">
        <v>39</v>
      </c>
      <c r="F29137" s="36">
        <v>9833410000</v>
      </c>
      <c r="G29137" s="36"/>
      <c r="H29137" s="36"/>
      <c r="I29137" s="36"/>
      <c r="J29137" s="36"/>
      <c r="K29137" s="36"/>
      <c r="L29137" s="36"/>
    </row>
    <row r="29138" spans="4:12" x14ac:dyDescent="0.25">
      <c r="D29138" s="36">
        <v>5223210015</v>
      </c>
      <c r="E29138" s="36" t="s">
        <v>39</v>
      </c>
      <c r="F29138" s="36">
        <v>9833410000</v>
      </c>
      <c r="G29138" s="36"/>
      <c r="H29138" s="36"/>
      <c r="I29138" s="36"/>
      <c r="J29138" s="36"/>
      <c r="K29138" s="36"/>
      <c r="L29138" s="36"/>
    </row>
    <row r="29139" spans="4:12" x14ac:dyDescent="0.25">
      <c r="D29139" s="36">
        <v>5223210020</v>
      </c>
      <c r="E29139" s="36" t="s">
        <v>39</v>
      </c>
      <c r="F29139" s="36">
        <v>9833410000</v>
      </c>
      <c r="G29139" s="36"/>
      <c r="H29139" s="36"/>
      <c r="I29139" s="36"/>
      <c r="J29139" s="36"/>
      <c r="K29139" s="36"/>
      <c r="L29139" s="36"/>
    </row>
    <row r="29140" spans="4:12" x14ac:dyDescent="0.25">
      <c r="D29140" s="36">
        <v>5223212010</v>
      </c>
      <c r="E29140" s="36" t="s">
        <v>39</v>
      </c>
      <c r="F29140" s="36">
        <v>9833412000</v>
      </c>
      <c r="G29140" s="36"/>
      <c r="H29140" s="36"/>
      <c r="I29140" s="36"/>
      <c r="J29140" s="36"/>
      <c r="K29140" s="36"/>
      <c r="L29140" s="36"/>
    </row>
    <row r="29141" spans="4:12" x14ac:dyDescent="0.25">
      <c r="D29141" s="36">
        <v>5223212015</v>
      </c>
      <c r="E29141" s="36" t="s">
        <v>39</v>
      </c>
      <c r="F29141" s="36">
        <v>9833412000</v>
      </c>
      <c r="G29141" s="36"/>
      <c r="H29141" s="36"/>
      <c r="I29141" s="36"/>
      <c r="J29141" s="36"/>
      <c r="K29141" s="36"/>
      <c r="L29141" s="36"/>
    </row>
    <row r="29142" spans="4:12" x14ac:dyDescent="0.25">
      <c r="D29142" s="36">
        <v>5223212020</v>
      </c>
      <c r="E29142" s="36" t="s">
        <v>39</v>
      </c>
      <c r="F29142" s="36">
        <v>9833412000</v>
      </c>
      <c r="G29142" s="36"/>
      <c r="H29142" s="36"/>
      <c r="I29142" s="36"/>
      <c r="J29142" s="36"/>
      <c r="K29142" s="36"/>
      <c r="L29142" s="36"/>
    </row>
    <row r="29143" spans="4:12" x14ac:dyDescent="0.25">
      <c r="D29143" s="36">
        <v>5223212030</v>
      </c>
      <c r="E29143" s="36" t="s">
        <v>39</v>
      </c>
      <c r="F29143" s="36">
        <v>9833412000</v>
      </c>
      <c r="G29143" s="36"/>
      <c r="H29143" s="36"/>
      <c r="I29143" s="36"/>
      <c r="J29143" s="36"/>
      <c r="K29143" s="36"/>
      <c r="L29143" s="36"/>
    </row>
    <row r="29144" spans="4:12" x14ac:dyDescent="0.25">
      <c r="D29144" s="36">
        <v>5223216010</v>
      </c>
      <c r="E29144" s="36" t="s">
        <v>39</v>
      </c>
      <c r="F29144" s="36">
        <v>9833416000</v>
      </c>
      <c r="G29144" s="36"/>
      <c r="H29144" s="36"/>
      <c r="I29144" s="36"/>
      <c r="J29144" s="36"/>
      <c r="K29144" s="36"/>
      <c r="L29144" s="36"/>
    </row>
    <row r="29145" spans="4:12" x14ac:dyDescent="0.25">
      <c r="D29145" s="36">
        <v>5223216015</v>
      </c>
      <c r="E29145" s="36" t="s">
        <v>39</v>
      </c>
      <c r="F29145" s="36">
        <v>9833416000</v>
      </c>
      <c r="G29145" s="36"/>
      <c r="H29145" s="36"/>
      <c r="I29145" s="36"/>
      <c r="J29145" s="36"/>
      <c r="K29145" s="36"/>
      <c r="L29145" s="36"/>
    </row>
    <row r="29146" spans="4:12" x14ac:dyDescent="0.25">
      <c r="D29146" s="36">
        <v>5223216020</v>
      </c>
      <c r="E29146" s="36" t="s">
        <v>39</v>
      </c>
      <c r="F29146" s="36">
        <v>9833416000</v>
      </c>
      <c r="G29146" s="36"/>
      <c r="H29146" s="36"/>
      <c r="I29146" s="36"/>
      <c r="J29146" s="36"/>
      <c r="K29146" s="36"/>
      <c r="L29146" s="36"/>
    </row>
    <row r="29147" spans="4:12" x14ac:dyDescent="0.25">
      <c r="D29147" s="36">
        <v>5223216030</v>
      </c>
      <c r="E29147" s="36" t="s">
        <v>39</v>
      </c>
      <c r="F29147" s="36">
        <v>9833416000</v>
      </c>
      <c r="G29147" s="36"/>
      <c r="H29147" s="36"/>
      <c r="I29147" s="36"/>
      <c r="J29147" s="36"/>
      <c r="K29147" s="36"/>
      <c r="L29147" s="36"/>
    </row>
    <row r="29148" spans="4:12" x14ac:dyDescent="0.25">
      <c r="D29148" s="36">
        <v>5223220015</v>
      </c>
      <c r="E29148" s="36" t="s">
        <v>39</v>
      </c>
      <c r="F29148" s="36">
        <v>9833420000</v>
      </c>
      <c r="G29148" s="36"/>
      <c r="H29148" s="36"/>
      <c r="I29148" s="36"/>
      <c r="J29148" s="36"/>
      <c r="K29148" s="36"/>
      <c r="L29148" s="36"/>
    </row>
    <row r="29149" spans="4:12" x14ac:dyDescent="0.25">
      <c r="D29149" s="36">
        <v>5223220020</v>
      </c>
      <c r="E29149" s="36" t="s">
        <v>39</v>
      </c>
      <c r="F29149" s="36">
        <v>9833420000</v>
      </c>
      <c r="G29149" s="36"/>
      <c r="H29149" s="36"/>
      <c r="I29149" s="36"/>
      <c r="J29149" s="36"/>
      <c r="K29149" s="36"/>
      <c r="L29149" s="36"/>
    </row>
    <row r="29150" spans="4:12" x14ac:dyDescent="0.25">
      <c r="D29150" s="36">
        <v>5223220030</v>
      </c>
      <c r="E29150" s="36" t="s">
        <v>39</v>
      </c>
      <c r="F29150" s="36">
        <v>9833420000</v>
      </c>
      <c r="G29150" s="36"/>
      <c r="H29150" s="36"/>
      <c r="I29150" s="36"/>
      <c r="J29150" s="36"/>
      <c r="K29150" s="36"/>
      <c r="L29150" s="36"/>
    </row>
    <row r="29151" spans="4:12" x14ac:dyDescent="0.25">
      <c r="D29151" s="108">
        <v>5231806000</v>
      </c>
      <c r="E29151" s="108" t="s">
        <v>39</v>
      </c>
      <c r="F29151" s="108">
        <v>9831006000</v>
      </c>
      <c r="G29151" s="108">
        <v>9815006000</v>
      </c>
      <c r="H29151" s="50">
        <v>9831806000</v>
      </c>
      <c r="I29151" s="50">
        <v>9831206000</v>
      </c>
      <c r="J29151" s="50">
        <v>9838806000</v>
      </c>
      <c r="K29151" s="50">
        <v>9831606000</v>
      </c>
      <c r="L29151" s="50">
        <v>9832406000</v>
      </c>
    </row>
    <row r="29152" spans="4:12" x14ac:dyDescent="0.25">
      <c r="D29152" s="108">
        <v>5231808000</v>
      </c>
      <c r="E29152" s="108" t="s">
        <v>39</v>
      </c>
      <c r="F29152" s="108">
        <v>9831008000</v>
      </c>
      <c r="G29152" s="108">
        <v>9815008000</v>
      </c>
      <c r="H29152" s="50">
        <v>9831808000</v>
      </c>
      <c r="I29152" s="50">
        <v>9831208000</v>
      </c>
      <c r="J29152" s="50">
        <v>9838808000</v>
      </c>
      <c r="K29152" s="50">
        <v>9831608000</v>
      </c>
      <c r="L29152" s="50">
        <v>9832408000</v>
      </c>
    </row>
    <row r="29153" spans="4:12" x14ac:dyDescent="0.25">
      <c r="D29153" s="108">
        <v>5231810000</v>
      </c>
      <c r="E29153" s="108" t="s">
        <v>39</v>
      </c>
      <c r="F29153" s="108">
        <v>9831010000</v>
      </c>
      <c r="G29153" s="108">
        <v>9815010000</v>
      </c>
      <c r="H29153" s="50">
        <v>9831810000</v>
      </c>
      <c r="I29153" s="50">
        <v>9831210000</v>
      </c>
      <c r="J29153" s="50">
        <v>9838810000</v>
      </c>
      <c r="K29153" s="50">
        <v>9831610000</v>
      </c>
      <c r="L29153" s="50">
        <v>9832410000</v>
      </c>
    </row>
    <row r="29154" spans="4:12" x14ac:dyDescent="0.25">
      <c r="D29154" s="108">
        <v>5231812000</v>
      </c>
      <c r="E29154" s="108" t="s">
        <v>39</v>
      </c>
      <c r="F29154" s="108">
        <v>9831012000</v>
      </c>
      <c r="G29154" s="108">
        <v>9815012000</v>
      </c>
      <c r="H29154" s="50">
        <v>9831812000</v>
      </c>
      <c r="I29154" s="50">
        <v>9831212000</v>
      </c>
      <c r="J29154" s="50">
        <v>9838812000</v>
      </c>
      <c r="K29154" s="50">
        <v>9831612000</v>
      </c>
      <c r="L29154" s="50">
        <v>9832412000</v>
      </c>
    </row>
    <row r="29155" spans="4:12" x14ac:dyDescent="0.25">
      <c r="D29155" s="108">
        <v>5231814000</v>
      </c>
      <c r="E29155" s="108" t="s">
        <v>39</v>
      </c>
      <c r="F29155" s="108">
        <v>9831014000</v>
      </c>
      <c r="G29155" s="108">
        <v>9815014000</v>
      </c>
      <c r="H29155" s="50">
        <v>9831814000</v>
      </c>
      <c r="I29155" s="50">
        <v>9831214000</v>
      </c>
      <c r="J29155" s="50">
        <v>9838814000</v>
      </c>
      <c r="K29155" s="50">
        <v>9831614000</v>
      </c>
      <c r="L29155" s="50">
        <v>9832414000</v>
      </c>
    </row>
    <row r="29156" spans="4:12" x14ac:dyDescent="0.25">
      <c r="D29156" s="108">
        <v>5231816000</v>
      </c>
      <c r="E29156" s="108" t="s">
        <v>39</v>
      </c>
      <c r="F29156" s="108">
        <v>9831016000</v>
      </c>
      <c r="G29156" s="108">
        <v>9815016000</v>
      </c>
      <c r="H29156" s="50">
        <v>9831816000</v>
      </c>
      <c r="I29156" s="50">
        <v>9831216000</v>
      </c>
      <c r="J29156" s="50">
        <v>9838816000</v>
      </c>
      <c r="K29156" s="50">
        <v>9831616000</v>
      </c>
      <c r="L29156" s="50">
        <v>9832416000</v>
      </c>
    </row>
    <row r="29157" spans="4:12" x14ac:dyDescent="0.25">
      <c r="D29157" s="108">
        <v>5231818000</v>
      </c>
      <c r="E29157" s="108" t="s">
        <v>39</v>
      </c>
      <c r="F29157" s="108">
        <v>9831018000</v>
      </c>
      <c r="G29157" s="108">
        <v>9815018000</v>
      </c>
      <c r="H29157" s="50">
        <v>9831818000</v>
      </c>
      <c r="I29157" s="50">
        <v>9831218000</v>
      </c>
      <c r="J29157" s="50">
        <v>9838818000</v>
      </c>
      <c r="K29157" s="50">
        <v>9831618000</v>
      </c>
      <c r="L29157" s="50">
        <v>9832418000</v>
      </c>
    </row>
    <row r="29158" spans="4:12" x14ac:dyDescent="0.25">
      <c r="D29158" s="108">
        <v>5231820000</v>
      </c>
      <c r="E29158" s="108" t="s">
        <v>39</v>
      </c>
      <c r="F29158" s="108">
        <v>9831020000</v>
      </c>
      <c r="G29158" s="108">
        <v>9815020000</v>
      </c>
      <c r="H29158" s="50">
        <v>9831820000</v>
      </c>
      <c r="I29158" s="50">
        <v>9831220000</v>
      </c>
      <c r="J29158" s="50">
        <v>9838820000</v>
      </c>
      <c r="K29158" s="50">
        <v>9831620000</v>
      </c>
      <c r="L29158" s="50">
        <v>9832420000</v>
      </c>
    </row>
    <row r="29159" spans="4:12" x14ac:dyDescent="0.25">
      <c r="D29159" s="50">
        <v>5234930401</v>
      </c>
      <c r="E29159" s="50" t="s">
        <v>39</v>
      </c>
      <c r="F29159" s="50">
        <v>9899999903</v>
      </c>
      <c r="G29159" s="50"/>
      <c r="H29159" s="50"/>
      <c r="I29159" s="50"/>
      <c r="J29159" s="50"/>
      <c r="K29159" s="50"/>
      <c r="L29159" s="50"/>
    </row>
    <row r="29160" spans="4:12" x14ac:dyDescent="0.25">
      <c r="D29160" s="50">
        <v>5234930501</v>
      </c>
      <c r="E29160" s="50" t="s">
        <v>39</v>
      </c>
      <c r="F29160" s="50">
        <v>9899999903</v>
      </c>
      <c r="G29160" s="50"/>
      <c r="H29160" s="50"/>
      <c r="I29160" s="50"/>
      <c r="J29160" s="50"/>
      <c r="K29160" s="50"/>
      <c r="L29160" s="50"/>
    </row>
    <row r="29161" spans="4:12" x14ac:dyDescent="0.25">
      <c r="D29161" s="50">
        <v>5234930601</v>
      </c>
      <c r="E29161" s="50" t="s">
        <v>39</v>
      </c>
      <c r="F29161" s="50">
        <v>9899999903</v>
      </c>
      <c r="G29161" s="50"/>
      <c r="H29161" s="50"/>
      <c r="I29161" s="50"/>
      <c r="J29161" s="50"/>
      <c r="K29161" s="50"/>
      <c r="L29161" s="50"/>
    </row>
    <row r="29162" spans="4:12" x14ac:dyDescent="0.25">
      <c r="D29162" s="50">
        <v>5234930701</v>
      </c>
      <c r="E29162" s="50" t="s">
        <v>39</v>
      </c>
      <c r="F29162" s="50">
        <v>9899999903</v>
      </c>
      <c r="G29162" s="50"/>
      <c r="H29162" s="50"/>
      <c r="I29162" s="50"/>
      <c r="J29162" s="50"/>
      <c r="K29162" s="50"/>
      <c r="L29162" s="50"/>
    </row>
    <row r="29163" spans="4:12" x14ac:dyDescent="0.25">
      <c r="D29163" s="50">
        <v>5234930801</v>
      </c>
      <c r="E29163" s="50" t="s">
        <v>39</v>
      </c>
      <c r="F29163" s="50">
        <v>9899999903</v>
      </c>
      <c r="G29163" s="50"/>
      <c r="H29163" s="50"/>
      <c r="I29163" s="50"/>
      <c r="J29163" s="50"/>
      <c r="K29163" s="50"/>
      <c r="L29163" s="50"/>
    </row>
    <row r="29164" spans="4:12" x14ac:dyDescent="0.25">
      <c r="D29164" s="50">
        <v>5234930802</v>
      </c>
      <c r="E29164" s="50" t="s">
        <v>39</v>
      </c>
      <c r="F29164" s="50">
        <v>9899999903</v>
      </c>
      <c r="G29164" s="50"/>
      <c r="H29164" s="50"/>
      <c r="I29164" s="50"/>
      <c r="J29164" s="50"/>
      <c r="K29164" s="50"/>
      <c r="L29164" s="50"/>
    </row>
    <row r="29165" spans="4:12" x14ac:dyDescent="0.25">
      <c r="D29165" s="50">
        <v>5234931001</v>
      </c>
      <c r="E29165" s="50" t="s">
        <v>39</v>
      </c>
      <c r="F29165" s="50">
        <v>9899999903</v>
      </c>
      <c r="G29165" s="50"/>
      <c r="H29165" s="50"/>
      <c r="I29165" s="50"/>
      <c r="J29165" s="50"/>
      <c r="K29165" s="50"/>
      <c r="L29165" s="50"/>
    </row>
    <row r="29166" spans="4:12" x14ac:dyDescent="0.25">
      <c r="D29166" s="50">
        <v>5234931002</v>
      </c>
      <c r="E29166" s="50" t="s">
        <v>39</v>
      </c>
      <c r="F29166" s="50">
        <v>9899999903</v>
      </c>
      <c r="G29166" s="50"/>
      <c r="H29166" s="50"/>
      <c r="I29166" s="50"/>
      <c r="J29166" s="50"/>
      <c r="K29166" s="50"/>
      <c r="L29166" s="50"/>
    </row>
    <row r="29167" spans="4:12" x14ac:dyDescent="0.25">
      <c r="D29167" s="50">
        <v>5234931003</v>
      </c>
      <c r="E29167" s="50" t="s">
        <v>39</v>
      </c>
      <c r="F29167" s="50">
        <v>9899999903</v>
      </c>
      <c r="G29167" s="50"/>
      <c r="H29167" s="50"/>
      <c r="I29167" s="50"/>
      <c r="J29167" s="50"/>
      <c r="K29167" s="50"/>
      <c r="L29167" s="50"/>
    </row>
    <row r="29168" spans="4:12" x14ac:dyDescent="0.25">
      <c r="D29168" s="50">
        <v>5234931202</v>
      </c>
      <c r="E29168" s="50" t="s">
        <v>39</v>
      </c>
      <c r="F29168" s="50">
        <v>9899999903</v>
      </c>
      <c r="G29168" s="50"/>
      <c r="H29168" s="50"/>
      <c r="I29168" s="50"/>
      <c r="J29168" s="50"/>
      <c r="K29168" s="50"/>
      <c r="L29168" s="50"/>
    </row>
    <row r="29169" spans="4:12" x14ac:dyDescent="0.25">
      <c r="D29169" s="50">
        <v>5234931203</v>
      </c>
      <c r="E29169" s="50" t="s">
        <v>39</v>
      </c>
      <c r="F29169" s="50">
        <v>9899999903</v>
      </c>
      <c r="G29169" s="50"/>
      <c r="H29169" s="50"/>
      <c r="I29169" s="50"/>
      <c r="J29169" s="50"/>
      <c r="K29169" s="50"/>
      <c r="L29169" s="50"/>
    </row>
    <row r="29170" spans="4:12" x14ac:dyDescent="0.25">
      <c r="D29170" s="50">
        <v>5234931502</v>
      </c>
      <c r="E29170" s="50" t="s">
        <v>39</v>
      </c>
      <c r="F29170" s="50">
        <v>9899999903</v>
      </c>
      <c r="G29170" s="50"/>
      <c r="H29170" s="50"/>
      <c r="I29170" s="50"/>
      <c r="J29170" s="50"/>
      <c r="K29170" s="50"/>
      <c r="L29170" s="50"/>
    </row>
    <row r="29171" spans="4:12" x14ac:dyDescent="0.25">
      <c r="D29171" s="50">
        <v>5234931503</v>
      </c>
      <c r="E29171" s="50" t="s">
        <v>39</v>
      </c>
      <c r="F29171" s="50">
        <v>9899999903</v>
      </c>
      <c r="G29171" s="50"/>
      <c r="H29171" s="50"/>
      <c r="I29171" s="50"/>
      <c r="J29171" s="50"/>
      <c r="K29171" s="50"/>
      <c r="L29171" s="50"/>
    </row>
    <row r="29172" spans="4:12" x14ac:dyDescent="0.25">
      <c r="D29172" s="50">
        <v>5234931505</v>
      </c>
      <c r="E29172" s="50" t="s">
        <v>39</v>
      </c>
      <c r="F29172" s="50">
        <v>9899999903</v>
      </c>
      <c r="G29172" s="50"/>
      <c r="H29172" s="50"/>
      <c r="I29172" s="50"/>
      <c r="J29172" s="50"/>
      <c r="K29172" s="50"/>
      <c r="L29172" s="50"/>
    </row>
    <row r="29173" spans="4:12" x14ac:dyDescent="0.25">
      <c r="D29173" s="50">
        <v>5234932001</v>
      </c>
      <c r="E29173" s="50" t="s">
        <v>39</v>
      </c>
      <c r="F29173" s="50">
        <v>9899999903</v>
      </c>
      <c r="G29173" s="50"/>
      <c r="H29173" s="50"/>
      <c r="I29173" s="50"/>
      <c r="J29173" s="50"/>
      <c r="K29173" s="50"/>
      <c r="L29173" s="50"/>
    </row>
    <row r="29174" spans="4:12" x14ac:dyDescent="0.25">
      <c r="D29174" s="50">
        <v>5234932002</v>
      </c>
      <c r="E29174" s="50" t="s">
        <v>39</v>
      </c>
      <c r="F29174" s="50">
        <v>9899999903</v>
      </c>
      <c r="G29174" s="50"/>
      <c r="H29174" s="50"/>
      <c r="I29174" s="50"/>
      <c r="J29174" s="50"/>
      <c r="K29174" s="50"/>
      <c r="L29174" s="50"/>
    </row>
    <row r="29175" spans="4:12" x14ac:dyDescent="0.25">
      <c r="D29175" s="50">
        <v>5234932003</v>
      </c>
      <c r="E29175" s="50" t="s">
        <v>39</v>
      </c>
      <c r="F29175" s="50">
        <v>9899999903</v>
      </c>
      <c r="G29175" s="50"/>
      <c r="H29175" s="50"/>
      <c r="I29175" s="50"/>
      <c r="J29175" s="50"/>
      <c r="K29175" s="50"/>
      <c r="L29175" s="50"/>
    </row>
    <row r="29176" spans="4:12" x14ac:dyDescent="0.25">
      <c r="D29176" s="50">
        <v>5234932005</v>
      </c>
      <c r="E29176" s="50" t="s">
        <v>39</v>
      </c>
      <c r="F29176" s="50">
        <v>9899999903</v>
      </c>
      <c r="G29176" s="50"/>
      <c r="H29176" s="50"/>
      <c r="I29176" s="50"/>
      <c r="J29176" s="50"/>
      <c r="K29176" s="50"/>
      <c r="L29176" s="50"/>
    </row>
    <row r="29177" spans="4:12" x14ac:dyDescent="0.25">
      <c r="D29177" s="50">
        <v>5234932503</v>
      </c>
      <c r="E29177" s="50" t="s">
        <v>39</v>
      </c>
      <c r="F29177" s="50">
        <v>9899999903</v>
      </c>
      <c r="G29177" s="50"/>
      <c r="H29177" s="50"/>
      <c r="I29177" s="50"/>
      <c r="J29177" s="50"/>
      <c r="K29177" s="50"/>
      <c r="L29177" s="50"/>
    </row>
    <row r="29178" spans="4:12" x14ac:dyDescent="0.25">
      <c r="D29178" s="50">
        <v>5234932505</v>
      </c>
      <c r="E29178" s="50" t="s">
        <v>39</v>
      </c>
      <c r="F29178" s="50">
        <v>9899999903</v>
      </c>
      <c r="G29178" s="50"/>
      <c r="H29178" s="50"/>
      <c r="I29178" s="50"/>
      <c r="J29178" s="50"/>
      <c r="K29178" s="50"/>
      <c r="L29178" s="50"/>
    </row>
    <row r="29179" spans="4:12" x14ac:dyDescent="0.25">
      <c r="D29179" s="50">
        <v>5234933003</v>
      </c>
      <c r="E29179" s="50" t="s">
        <v>39</v>
      </c>
      <c r="F29179" s="50">
        <v>9899999903</v>
      </c>
      <c r="G29179" s="50"/>
      <c r="H29179" s="50"/>
      <c r="I29179" s="50"/>
      <c r="J29179" s="50"/>
      <c r="K29179" s="50"/>
      <c r="L29179" s="50"/>
    </row>
    <row r="29180" spans="4:12" x14ac:dyDescent="0.25">
      <c r="D29180" s="50">
        <v>5234933005</v>
      </c>
      <c r="E29180" s="50" t="s">
        <v>39</v>
      </c>
      <c r="F29180" s="50">
        <v>9899999903</v>
      </c>
      <c r="G29180" s="50"/>
      <c r="H29180" s="50"/>
      <c r="I29180" s="50"/>
      <c r="J29180" s="50"/>
      <c r="K29180" s="50"/>
      <c r="L29180" s="50"/>
    </row>
    <row r="29181" spans="4:12" x14ac:dyDescent="0.25">
      <c r="D29181" s="50">
        <v>5234940401</v>
      </c>
      <c r="E29181" s="50" t="s">
        <v>39</v>
      </c>
      <c r="F29181" s="50">
        <v>9899999903</v>
      </c>
      <c r="G29181" s="50"/>
      <c r="H29181" s="50"/>
      <c r="I29181" s="50"/>
      <c r="J29181" s="50"/>
      <c r="K29181" s="50"/>
      <c r="L29181" s="50"/>
    </row>
    <row r="29182" spans="4:12" x14ac:dyDescent="0.25">
      <c r="D29182" s="50">
        <v>5234940501</v>
      </c>
      <c r="E29182" s="50" t="s">
        <v>39</v>
      </c>
      <c r="F29182" s="50">
        <v>9899999903</v>
      </c>
      <c r="G29182" s="50"/>
      <c r="H29182" s="50"/>
      <c r="I29182" s="50"/>
      <c r="J29182" s="50"/>
      <c r="K29182" s="50"/>
      <c r="L29182" s="50"/>
    </row>
    <row r="29183" spans="4:12" x14ac:dyDescent="0.25">
      <c r="D29183" s="50">
        <v>5234940601</v>
      </c>
      <c r="E29183" s="50" t="s">
        <v>39</v>
      </c>
      <c r="F29183" s="50">
        <v>9899999903</v>
      </c>
      <c r="G29183" s="50"/>
      <c r="H29183" s="50"/>
      <c r="I29183" s="50"/>
      <c r="J29183" s="50"/>
      <c r="K29183" s="50"/>
      <c r="L29183" s="50"/>
    </row>
    <row r="29184" spans="4:12" x14ac:dyDescent="0.25">
      <c r="D29184" s="50">
        <v>5234940701</v>
      </c>
      <c r="E29184" s="50" t="s">
        <v>39</v>
      </c>
      <c r="F29184" s="50">
        <v>9899999903</v>
      </c>
      <c r="G29184" s="50"/>
      <c r="H29184" s="50"/>
      <c r="I29184" s="50"/>
      <c r="J29184" s="50"/>
      <c r="K29184" s="50"/>
      <c r="L29184" s="50"/>
    </row>
    <row r="29185" spans="4:12" x14ac:dyDescent="0.25">
      <c r="D29185" s="50">
        <v>5234940801</v>
      </c>
      <c r="E29185" s="50" t="s">
        <v>39</v>
      </c>
      <c r="F29185" s="50">
        <v>9899999903</v>
      </c>
      <c r="G29185" s="50"/>
      <c r="H29185" s="50"/>
      <c r="I29185" s="50"/>
      <c r="J29185" s="50"/>
      <c r="K29185" s="50"/>
      <c r="L29185" s="50"/>
    </row>
    <row r="29186" spans="4:12" x14ac:dyDescent="0.25">
      <c r="D29186" s="50">
        <v>5234940802</v>
      </c>
      <c r="E29186" s="50" t="s">
        <v>39</v>
      </c>
      <c r="F29186" s="50">
        <v>9899999903</v>
      </c>
      <c r="G29186" s="50"/>
      <c r="H29186" s="50"/>
      <c r="I29186" s="50"/>
      <c r="J29186" s="50"/>
      <c r="K29186" s="50"/>
      <c r="L29186" s="50"/>
    </row>
    <row r="29187" spans="4:12" x14ac:dyDescent="0.25">
      <c r="D29187" s="50">
        <v>5234941001</v>
      </c>
      <c r="E29187" s="50" t="s">
        <v>39</v>
      </c>
      <c r="F29187" s="50">
        <v>9899999903</v>
      </c>
      <c r="G29187" s="50"/>
      <c r="H29187" s="50"/>
      <c r="I29187" s="50"/>
      <c r="J29187" s="50"/>
      <c r="K29187" s="50"/>
      <c r="L29187" s="50"/>
    </row>
    <row r="29188" spans="4:12" x14ac:dyDescent="0.25">
      <c r="D29188" s="50">
        <v>5234941002</v>
      </c>
      <c r="E29188" s="50" t="s">
        <v>39</v>
      </c>
      <c r="F29188" s="50">
        <v>9899999903</v>
      </c>
      <c r="G29188" s="50"/>
      <c r="H29188" s="50"/>
      <c r="I29188" s="50"/>
      <c r="J29188" s="50"/>
      <c r="K29188" s="50"/>
      <c r="L29188" s="50"/>
    </row>
    <row r="29189" spans="4:12" x14ac:dyDescent="0.25">
      <c r="D29189" s="50">
        <v>5234941003</v>
      </c>
      <c r="E29189" s="50" t="s">
        <v>39</v>
      </c>
      <c r="F29189" s="50">
        <v>9899999903</v>
      </c>
      <c r="G29189" s="50"/>
      <c r="H29189" s="50"/>
      <c r="I29189" s="50"/>
      <c r="J29189" s="50"/>
      <c r="K29189" s="50"/>
      <c r="L29189" s="50"/>
    </row>
    <row r="29190" spans="4:12" x14ac:dyDescent="0.25">
      <c r="D29190" s="50">
        <v>5234941502</v>
      </c>
      <c r="E29190" s="50" t="s">
        <v>39</v>
      </c>
      <c r="F29190" s="50">
        <v>9899999903</v>
      </c>
      <c r="G29190" s="50"/>
      <c r="H29190" s="50"/>
      <c r="I29190" s="50"/>
      <c r="J29190" s="50"/>
      <c r="K29190" s="50"/>
      <c r="L29190" s="50"/>
    </row>
    <row r="29191" spans="4:12" x14ac:dyDescent="0.25">
      <c r="D29191" s="50">
        <v>5234941503</v>
      </c>
      <c r="E29191" s="50" t="s">
        <v>39</v>
      </c>
      <c r="F29191" s="50">
        <v>9899999903</v>
      </c>
      <c r="G29191" s="50"/>
      <c r="H29191" s="50"/>
      <c r="I29191" s="50"/>
      <c r="J29191" s="50"/>
      <c r="K29191" s="50"/>
      <c r="L29191" s="50"/>
    </row>
    <row r="29192" spans="4:12" x14ac:dyDescent="0.25">
      <c r="D29192" s="50">
        <v>5234941505</v>
      </c>
      <c r="E29192" s="50" t="s">
        <v>39</v>
      </c>
      <c r="F29192" s="50">
        <v>9899999903</v>
      </c>
      <c r="G29192" s="50"/>
      <c r="H29192" s="50"/>
      <c r="I29192" s="50"/>
      <c r="J29192" s="50"/>
      <c r="K29192" s="50"/>
      <c r="L29192" s="50"/>
    </row>
    <row r="29193" spans="4:12" x14ac:dyDescent="0.25">
      <c r="D29193" s="50">
        <v>5234942001</v>
      </c>
      <c r="E29193" s="50" t="s">
        <v>39</v>
      </c>
      <c r="F29193" s="50">
        <v>9899999903</v>
      </c>
      <c r="G29193" s="50"/>
      <c r="H29193" s="50"/>
      <c r="I29193" s="50"/>
      <c r="J29193" s="50"/>
      <c r="K29193" s="50"/>
      <c r="L29193" s="50"/>
    </row>
    <row r="29194" spans="4:12" x14ac:dyDescent="0.25">
      <c r="D29194" s="50">
        <v>5234942002</v>
      </c>
      <c r="E29194" s="50" t="s">
        <v>39</v>
      </c>
      <c r="F29194" s="50">
        <v>9899999903</v>
      </c>
      <c r="G29194" s="50"/>
      <c r="H29194" s="50"/>
      <c r="I29194" s="50"/>
      <c r="J29194" s="50"/>
      <c r="K29194" s="50"/>
      <c r="L29194" s="50"/>
    </row>
    <row r="29195" spans="4:12" x14ac:dyDescent="0.25">
      <c r="D29195" s="50">
        <v>5234942003</v>
      </c>
      <c r="E29195" s="50" t="s">
        <v>39</v>
      </c>
      <c r="F29195" s="50">
        <v>9899999903</v>
      </c>
      <c r="G29195" s="50"/>
      <c r="H29195" s="50"/>
      <c r="I29195" s="50"/>
      <c r="J29195" s="50"/>
      <c r="K29195" s="50"/>
      <c r="L29195" s="50"/>
    </row>
    <row r="29196" spans="4:12" x14ac:dyDescent="0.25">
      <c r="D29196" s="50">
        <v>5234942005</v>
      </c>
      <c r="E29196" s="50" t="s">
        <v>39</v>
      </c>
      <c r="F29196" s="50">
        <v>9899999903</v>
      </c>
      <c r="G29196" s="50"/>
      <c r="H29196" s="50"/>
      <c r="I29196" s="50"/>
      <c r="J29196" s="50"/>
      <c r="K29196" s="50"/>
      <c r="L29196" s="50"/>
    </row>
    <row r="29197" spans="4:12" x14ac:dyDescent="0.25">
      <c r="D29197" s="50">
        <v>5234942503</v>
      </c>
      <c r="E29197" s="50" t="s">
        <v>39</v>
      </c>
      <c r="F29197" s="50">
        <v>9899999903</v>
      </c>
      <c r="G29197" s="50"/>
      <c r="H29197" s="50"/>
      <c r="I29197" s="50"/>
      <c r="J29197" s="50"/>
      <c r="K29197" s="50"/>
      <c r="L29197" s="50"/>
    </row>
    <row r="29198" spans="4:12" x14ac:dyDescent="0.25">
      <c r="D29198" s="50">
        <v>5234942505</v>
      </c>
      <c r="E29198" s="50" t="s">
        <v>39</v>
      </c>
      <c r="F29198" s="50">
        <v>9899999903</v>
      </c>
      <c r="G29198" s="50"/>
      <c r="H29198" s="50"/>
      <c r="I29198" s="50"/>
      <c r="J29198" s="50"/>
      <c r="K29198" s="50"/>
      <c r="L29198" s="50"/>
    </row>
    <row r="29199" spans="4:12" x14ac:dyDescent="0.25">
      <c r="D29199" s="50">
        <v>5234943003</v>
      </c>
      <c r="E29199" s="50" t="s">
        <v>39</v>
      </c>
      <c r="F29199" s="50">
        <v>9899999903</v>
      </c>
      <c r="G29199" s="50"/>
      <c r="H29199" s="50"/>
      <c r="I29199" s="50"/>
      <c r="J29199" s="50"/>
      <c r="K29199" s="50"/>
      <c r="L29199" s="50"/>
    </row>
    <row r="29200" spans="4:12" x14ac:dyDescent="0.25">
      <c r="D29200" s="50">
        <v>5234943005</v>
      </c>
      <c r="E29200" s="50" t="s">
        <v>39</v>
      </c>
      <c r="F29200" s="50">
        <v>9899999903</v>
      </c>
      <c r="G29200" s="50"/>
      <c r="H29200" s="50"/>
      <c r="I29200" s="50"/>
      <c r="J29200" s="50"/>
      <c r="K29200" s="50"/>
      <c r="L29200" s="50"/>
    </row>
    <row r="29201" spans="4:12" x14ac:dyDescent="0.25">
      <c r="D29201" s="50">
        <v>5234950401</v>
      </c>
      <c r="E29201" s="50" t="s">
        <v>39</v>
      </c>
      <c r="F29201" s="50">
        <v>9899999903</v>
      </c>
      <c r="G29201" s="50"/>
      <c r="H29201" s="50"/>
      <c r="I29201" s="50"/>
      <c r="J29201" s="50"/>
      <c r="K29201" s="50"/>
      <c r="L29201" s="50"/>
    </row>
    <row r="29202" spans="4:12" x14ac:dyDescent="0.25">
      <c r="D29202" s="50">
        <v>5234950501</v>
      </c>
      <c r="E29202" s="50" t="s">
        <v>39</v>
      </c>
      <c r="F29202" s="50">
        <v>9899999903</v>
      </c>
      <c r="G29202" s="50"/>
      <c r="H29202" s="50"/>
      <c r="I29202" s="50"/>
      <c r="J29202" s="50"/>
      <c r="K29202" s="50"/>
      <c r="L29202" s="50"/>
    </row>
    <row r="29203" spans="4:12" x14ac:dyDescent="0.25">
      <c r="D29203" s="50">
        <v>5234950601</v>
      </c>
      <c r="E29203" s="50" t="s">
        <v>39</v>
      </c>
      <c r="F29203" s="50">
        <v>9899999903</v>
      </c>
      <c r="G29203" s="50"/>
      <c r="H29203" s="50"/>
      <c r="I29203" s="50"/>
      <c r="J29203" s="50"/>
      <c r="K29203" s="50"/>
      <c r="L29203" s="50"/>
    </row>
    <row r="29204" spans="4:12" x14ac:dyDescent="0.25">
      <c r="D29204" s="50">
        <v>5234951001</v>
      </c>
      <c r="E29204" s="50" t="s">
        <v>39</v>
      </c>
      <c r="F29204" s="50">
        <v>9899999903</v>
      </c>
      <c r="G29204" s="50"/>
      <c r="H29204" s="50"/>
      <c r="I29204" s="50"/>
      <c r="J29204" s="50"/>
      <c r="K29204" s="50"/>
      <c r="L29204" s="50"/>
    </row>
    <row r="29205" spans="4:12" x14ac:dyDescent="0.25">
      <c r="D29205" s="50">
        <v>5234951002</v>
      </c>
      <c r="E29205" s="50" t="s">
        <v>39</v>
      </c>
      <c r="F29205" s="50">
        <v>9899999903</v>
      </c>
      <c r="G29205" s="50"/>
      <c r="H29205" s="50"/>
      <c r="I29205" s="50"/>
      <c r="J29205" s="50"/>
      <c r="K29205" s="50"/>
      <c r="L29205" s="50"/>
    </row>
    <row r="29206" spans="4:12" x14ac:dyDescent="0.25">
      <c r="D29206" s="50">
        <v>5234951003</v>
      </c>
      <c r="E29206" s="50" t="s">
        <v>39</v>
      </c>
      <c r="F29206" s="50">
        <v>9899999903</v>
      </c>
      <c r="G29206" s="50"/>
      <c r="H29206" s="50"/>
      <c r="I29206" s="50"/>
      <c r="J29206" s="50"/>
      <c r="K29206" s="50"/>
      <c r="L29206" s="50"/>
    </row>
    <row r="29207" spans="4:12" x14ac:dyDescent="0.25">
      <c r="D29207" s="50">
        <v>5234951502</v>
      </c>
      <c r="E29207" s="50" t="s">
        <v>39</v>
      </c>
      <c r="F29207" s="50">
        <v>9899999903</v>
      </c>
      <c r="G29207" s="50"/>
      <c r="H29207" s="50"/>
      <c r="I29207" s="50"/>
      <c r="J29207" s="50"/>
      <c r="K29207" s="50"/>
      <c r="L29207" s="50"/>
    </row>
    <row r="29208" spans="4:12" x14ac:dyDescent="0.25">
      <c r="D29208" s="50">
        <v>5234951503</v>
      </c>
      <c r="E29208" s="50" t="s">
        <v>39</v>
      </c>
      <c r="F29208" s="50">
        <v>9899999903</v>
      </c>
      <c r="G29208" s="50"/>
      <c r="H29208" s="50"/>
      <c r="I29208" s="50"/>
      <c r="J29208" s="50"/>
      <c r="K29208" s="50"/>
      <c r="L29208" s="50"/>
    </row>
    <row r="29209" spans="4:12" x14ac:dyDescent="0.25">
      <c r="D29209" s="50">
        <v>5234951505</v>
      </c>
      <c r="E29209" s="50" t="s">
        <v>39</v>
      </c>
      <c r="F29209" s="50">
        <v>9899999903</v>
      </c>
      <c r="G29209" s="50"/>
      <c r="H29209" s="50"/>
      <c r="I29209" s="50"/>
      <c r="J29209" s="50"/>
      <c r="K29209" s="50"/>
      <c r="L29209" s="50"/>
    </row>
    <row r="29210" spans="4:12" x14ac:dyDescent="0.25">
      <c r="D29210" s="50">
        <v>5234952001</v>
      </c>
      <c r="E29210" s="50" t="s">
        <v>39</v>
      </c>
      <c r="F29210" s="50">
        <v>9899999903</v>
      </c>
      <c r="G29210" s="50"/>
      <c r="H29210" s="50"/>
      <c r="I29210" s="50"/>
      <c r="J29210" s="50"/>
      <c r="K29210" s="50"/>
      <c r="L29210" s="50"/>
    </row>
    <row r="29211" spans="4:12" x14ac:dyDescent="0.25">
      <c r="D29211" s="50">
        <v>5234952002</v>
      </c>
      <c r="E29211" s="50" t="s">
        <v>39</v>
      </c>
      <c r="F29211" s="50">
        <v>9899999903</v>
      </c>
      <c r="G29211" s="50"/>
      <c r="H29211" s="50"/>
      <c r="I29211" s="50"/>
      <c r="J29211" s="50"/>
      <c r="K29211" s="50"/>
      <c r="L29211" s="50"/>
    </row>
    <row r="29212" spans="4:12" x14ac:dyDescent="0.25">
      <c r="D29212" s="50">
        <v>5234952003</v>
      </c>
      <c r="E29212" s="50" t="s">
        <v>39</v>
      </c>
      <c r="F29212" s="50">
        <v>9899999903</v>
      </c>
      <c r="G29212" s="50"/>
      <c r="H29212" s="50"/>
      <c r="I29212" s="50"/>
      <c r="J29212" s="50"/>
      <c r="K29212" s="50"/>
      <c r="L29212" s="50"/>
    </row>
    <row r="29213" spans="4:12" x14ac:dyDescent="0.25">
      <c r="D29213" s="50">
        <v>5234952005</v>
      </c>
      <c r="E29213" s="50" t="s">
        <v>39</v>
      </c>
      <c r="F29213" s="50">
        <v>9899999903</v>
      </c>
      <c r="G29213" s="50"/>
      <c r="H29213" s="50"/>
      <c r="I29213" s="50"/>
      <c r="J29213" s="50"/>
      <c r="K29213" s="50"/>
      <c r="L29213" s="50"/>
    </row>
    <row r="29214" spans="4:12" x14ac:dyDescent="0.25">
      <c r="D29214" s="50">
        <v>5234960401</v>
      </c>
      <c r="E29214" s="50" t="s">
        <v>39</v>
      </c>
      <c r="F29214" s="50">
        <v>9899999903</v>
      </c>
      <c r="G29214" s="50"/>
      <c r="H29214" s="50"/>
      <c r="I29214" s="50"/>
      <c r="J29214" s="50"/>
      <c r="K29214" s="50"/>
      <c r="L29214" s="50"/>
    </row>
    <row r="29215" spans="4:12" x14ac:dyDescent="0.25">
      <c r="D29215" s="50">
        <v>5234960501</v>
      </c>
      <c r="E29215" s="50" t="s">
        <v>39</v>
      </c>
      <c r="F29215" s="50">
        <v>9899999903</v>
      </c>
      <c r="G29215" s="50"/>
      <c r="H29215" s="50"/>
      <c r="I29215" s="50"/>
      <c r="J29215" s="50"/>
      <c r="K29215" s="50"/>
      <c r="L29215" s="50"/>
    </row>
    <row r="29216" spans="4:12" x14ac:dyDescent="0.25">
      <c r="D29216" s="50">
        <v>5234961001</v>
      </c>
      <c r="E29216" s="50" t="s">
        <v>39</v>
      </c>
      <c r="F29216" s="50">
        <v>9899999903</v>
      </c>
      <c r="G29216" s="50"/>
      <c r="H29216" s="50"/>
      <c r="I29216" s="50"/>
      <c r="J29216" s="50"/>
      <c r="K29216" s="50"/>
      <c r="L29216" s="50"/>
    </row>
    <row r="29217" spans="4:12" x14ac:dyDescent="0.25">
      <c r="D29217" s="50">
        <v>5234961002</v>
      </c>
      <c r="E29217" s="50" t="s">
        <v>39</v>
      </c>
      <c r="F29217" s="50">
        <v>9899999903</v>
      </c>
      <c r="G29217" s="50"/>
      <c r="H29217" s="50"/>
      <c r="I29217" s="50"/>
      <c r="J29217" s="50"/>
      <c r="K29217" s="50"/>
      <c r="L29217" s="50"/>
    </row>
    <row r="29218" spans="4:12" x14ac:dyDescent="0.25">
      <c r="D29218" s="50">
        <v>5234961003</v>
      </c>
      <c r="E29218" s="50" t="s">
        <v>39</v>
      </c>
      <c r="F29218" s="50">
        <v>9899999903</v>
      </c>
      <c r="G29218" s="50"/>
      <c r="H29218" s="50"/>
      <c r="I29218" s="50"/>
      <c r="J29218" s="50"/>
      <c r="K29218" s="50"/>
      <c r="L29218" s="50"/>
    </row>
    <row r="29219" spans="4:12" x14ac:dyDescent="0.25">
      <c r="D29219" s="50">
        <v>5234961502</v>
      </c>
      <c r="E29219" s="50" t="s">
        <v>39</v>
      </c>
      <c r="F29219" s="50">
        <v>9899999903</v>
      </c>
      <c r="G29219" s="50"/>
      <c r="H29219" s="50"/>
      <c r="I29219" s="50"/>
      <c r="J29219" s="50"/>
      <c r="K29219" s="50"/>
      <c r="L29219" s="50"/>
    </row>
    <row r="29220" spans="4:12" x14ac:dyDescent="0.25">
      <c r="D29220" s="50">
        <v>5234961503</v>
      </c>
      <c r="E29220" s="50" t="s">
        <v>39</v>
      </c>
      <c r="F29220" s="50">
        <v>9899999903</v>
      </c>
      <c r="G29220" s="50"/>
      <c r="H29220" s="50"/>
      <c r="I29220" s="50"/>
      <c r="J29220" s="50"/>
      <c r="K29220" s="50"/>
      <c r="L29220" s="50"/>
    </row>
    <row r="29221" spans="4:12" x14ac:dyDescent="0.25">
      <c r="D29221" s="50">
        <v>5234961505</v>
      </c>
      <c r="E29221" s="50" t="s">
        <v>39</v>
      </c>
      <c r="F29221" s="50">
        <v>9899999903</v>
      </c>
      <c r="G29221" s="50"/>
      <c r="H29221" s="50"/>
      <c r="I29221" s="50"/>
      <c r="J29221" s="50"/>
      <c r="K29221" s="50"/>
      <c r="L29221" s="50"/>
    </row>
    <row r="29222" spans="4:12" x14ac:dyDescent="0.25">
      <c r="D29222" s="50">
        <v>5234962001</v>
      </c>
      <c r="E29222" s="50" t="s">
        <v>39</v>
      </c>
      <c r="F29222" s="50">
        <v>9899999903</v>
      </c>
      <c r="G29222" s="50"/>
      <c r="H29222" s="50"/>
      <c r="I29222" s="50"/>
      <c r="J29222" s="50"/>
      <c r="K29222" s="50"/>
      <c r="L29222" s="50"/>
    </row>
    <row r="29223" spans="4:12" x14ac:dyDescent="0.25">
      <c r="D29223" s="50">
        <v>5234962002</v>
      </c>
      <c r="E29223" s="50" t="s">
        <v>39</v>
      </c>
      <c r="F29223" s="50">
        <v>9899999903</v>
      </c>
      <c r="G29223" s="50"/>
      <c r="H29223" s="50"/>
      <c r="I29223" s="50"/>
      <c r="J29223" s="50"/>
      <c r="K29223" s="50"/>
      <c r="L29223" s="50"/>
    </row>
    <row r="29224" spans="4:12" x14ac:dyDescent="0.25">
      <c r="D29224" s="50">
        <v>5234962003</v>
      </c>
      <c r="E29224" s="50" t="s">
        <v>39</v>
      </c>
      <c r="F29224" s="50">
        <v>9899999903</v>
      </c>
      <c r="G29224" s="50"/>
      <c r="H29224" s="50"/>
      <c r="I29224" s="50"/>
      <c r="J29224" s="50"/>
      <c r="K29224" s="50"/>
      <c r="L29224" s="50"/>
    </row>
    <row r="29225" spans="4:12" x14ac:dyDescent="0.25">
      <c r="D29225" s="50">
        <v>5234962005</v>
      </c>
      <c r="E29225" s="50" t="s">
        <v>39</v>
      </c>
      <c r="F29225" s="50">
        <v>9899999903</v>
      </c>
      <c r="G29225" s="50"/>
      <c r="H29225" s="50"/>
      <c r="I29225" s="50"/>
      <c r="J29225" s="50"/>
      <c r="K29225" s="50"/>
      <c r="L29225" s="50"/>
    </row>
    <row r="29226" spans="4:12" x14ac:dyDescent="0.25">
      <c r="D29226" s="50">
        <v>5234971502</v>
      </c>
      <c r="E29226" s="50" t="s">
        <v>39</v>
      </c>
      <c r="F29226" s="50">
        <v>9899999903</v>
      </c>
      <c r="G29226" s="50"/>
      <c r="H29226" s="50"/>
      <c r="I29226" s="50"/>
      <c r="J29226" s="50"/>
      <c r="K29226" s="50"/>
      <c r="L29226" s="50"/>
    </row>
    <row r="29227" spans="4:12" x14ac:dyDescent="0.25">
      <c r="D29227" s="50">
        <v>5234971503</v>
      </c>
      <c r="E29227" s="50" t="s">
        <v>39</v>
      </c>
      <c r="F29227" s="50">
        <v>9899999903</v>
      </c>
      <c r="G29227" s="50"/>
      <c r="H29227" s="50"/>
      <c r="I29227" s="50"/>
      <c r="J29227" s="50"/>
      <c r="K29227" s="50"/>
      <c r="L29227" s="50"/>
    </row>
    <row r="29228" spans="4:12" x14ac:dyDescent="0.25">
      <c r="D29228" s="50">
        <v>5234971505</v>
      </c>
      <c r="E29228" s="50" t="s">
        <v>39</v>
      </c>
      <c r="F29228" s="50">
        <v>9899999903</v>
      </c>
      <c r="G29228" s="50"/>
      <c r="H29228" s="50"/>
      <c r="I29228" s="50"/>
      <c r="J29228" s="50"/>
      <c r="K29228" s="50"/>
      <c r="L29228" s="50"/>
    </row>
    <row r="29229" spans="4:12" x14ac:dyDescent="0.25">
      <c r="D29229" s="50">
        <v>5234972001</v>
      </c>
      <c r="E29229" s="50" t="s">
        <v>39</v>
      </c>
      <c r="F29229" s="50">
        <v>9899999903</v>
      </c>
      <c r="G29229" s="50"/>
      <c r="H29229" s="50"/>
      <c r="I29229" s="50"/>
      <c r="J29229" s="50"/>
      <c r="K29229" s="50"/>
      <c r="L29229" s="50"/>
    </row>
    <row r="29230" spans="4:12" x14ac:dyDescent="0.25">
      <c r="D29230" s="50">
        <v>5234972002</v>
      </c>
      <c r="E29230" s="50" t="s">
        <v>39</v>
      </c>
      <c r="F29230" s="50">
        <v>9899999903</v>
      </c>
      <c r="G29230" s="50"/>
      <c r="H29230" s="50"/>
      <c r="I29230" s="50"/>
      <c r="J29230" s="50"/>
      <c r="K29230" s="50"/>
      <c r="L29230" s="50"/>
    </row>
    <row r="29231" spans="4:12" x14ac:dyDescent="0.25">
      <c r="D29231" s="50">
        <v>5234972003</v>
      </c>
      <c r="E29231" s="50" t="s">
        <v>39</v>
      </c>
      <c r="F29231" s="50">
        <v>9899999903</v>
      </c>
      <c r="G29231" s="50"/>
      <c r="H29231" s="50"/>
      <c r="I29231" s="50"/>
      <c r="J29231" s="50"/>
      <c r="K29231" s="50"/>
      <c r="L29231" s="50"/>
    </row>
    <row r="29232" spans="4:12" x14ac:dyDescent="0.25">
      <c r="D29232" s="50">
        <v>5234972005</v>
      </c>
      <c r="E29232" s="50" t="s">
        <v>39</v>
      </c>
      <c r="F29232" s="50">
        <v>9899999903</v>
      </c>
      <c r="G29232" s="50"/>
      <c r="H29232" s="50"/>
      <c r="I29232" s="50"/>
      <c r="J29232" s="50"/>
      <c r="K29232" s="50"/>
      <c r="L29232" s="50"/>
    </row>
    <row r="29233" spans="4:12" x14ac:dyDescent="0.25">
      <c r="D29233" s="50">
        <v>5234982001</v>
      </c>
      <c r="E29233" s="50" t="s">
        <v>39</v>
      </c>
      <c r="F29233" s="50">
        <v>9899999903</v>
      </c>
      <c r="G29233" s="50"/>
      <c r="H29233" s="50"/>
      <c r="I29233" s="50"/>
      <c r="J29233" s="50"/>
      <c r="K29233" s="50"/>
      <c r="L29233" s="50"/>
    </row>
    <row r="29234" spans="4:12" x14ac:dyDescent="0.25">
      <c r="D29234" s="50">
        <v>5234982002</v>
      </c>
      <c r="E29234" s="50" t="s">
        <v>39</v>
      </c>
      <c r="F29234" s="50">
        <v>9899999903</v>
      </c>
      <c r="G29234" s="50"/>
      <c r="H29234" s="50"/>
      <c r="I29234" s="50"/>
      <c r="J29234" s="50"/>
      <c r="K29234" s="50"/>
      <c r="L29234" s="50"/>
    </row>
    <row r="29235" spans="4:12" x14ac:dyDescent="0.25">
      <c r="D29235" s="50">
        <v>5234982003</v>
      </c>
      <c r="E29235" s="50" t="s">
        <v>39</v>
      </c>
      <c r="F29235" s="50">
        <v>9899999903</v>
      </c>
      <c r="G29235" s="50"/>
      <c r="H29235" s="50"/>
      <c r="I29235" s="50"/>
      <c r="J29235" s="50"/>
      <c r="K29235" s="50"/>
      <c r="L29235" s="50"/>
    </row>
    <row r="29236" spans="4:12" x14ac:dyDescent="0.25">
      <c r="D29236" s="50">
        <v>5234982005</v>
      </c>
      <c r="E29236" s="50" t="s">
        <v>39</v>
      </c>
      <c r="F29236" s="50">
        <v>9899999903</v>
      </c>
      <c r="G29236" s="50"/>
      <c r="H29236" s="50"/>
      <c r="I29236" s="50"/>
      <c r="J29236" s="50"/>
      <c r="K29236" s="50"/>
      <c r="L29236" s="50"/>
    </row>
    <row r="29237" spans="4:12" x14ac:dyDescent="0.25">
      <c r="D29237" s="50">
        <v>5235030401</v>
      </c>
      <c r="E29237" s="50" t="s">
        <v>39</v>
      </c>
      <c r="F29237" s="50">
        <v>9899999903</v>
      </c>
      <c r="G29237" s="50"/>
      <c r="H29237" s="50"/>
      <c r="I29237" s="50"/>
      <c r="J29237" s="50"/>
      <c r="K29237" s="50"/>
      <c r="L29237" s="50"/>
    </row>
    <row r="29238" spans="4:12" x14ac:dyDescent="0.25">
      <c r="D29238" s="50">
        <v>5235030501</v>
      </c>
      <c r="E29238" s="50" t="s">
        <v>39</v>
      </c>
      <c r="F29238" s="50">
        <v>9899999903</v>
      </c>
      <c r="G29238" s="50"/>
      <c r="H29238" s="50"/>
      <c r="I29238" s="50"/>
      <c r="J29238" s="50"/>
      <c r="K29238" s="50"/>
      <c r="L29238" s="50"/>
    </row>
    <row r="29239" spans="4:12" x14ac:dyDescent="0.25">
      <c r="D29239" s="50">
        <v>5235030601</v>
      </c>
      <c r="E29239" s="50" t="s">
        <v>39</v>
      </c>
      <c r="F29239" s="50">
        <v>9899999903</v>
      </c>
      <c r="G29239" s="50"/>
      <c r="H29239" s="50"/>
      <c r="I29239" s="50"/>
      <c r="J29239" s="50"/>
      <c r="K29239" s="50"/>
      <c r="L29239" s="50"/>
    </row>
    <row r="29240" spans="4:12" x14ac:dyDescent="0.25">
      <c r="D29240" s="50">
        <v>5235031001</v>
      </c>
      <c r="E29240" s="50" t="s">
        <v>39</v>
      </c>
      <c r="F29240" s="50">
        <v>9899999903</v>
      </c>
      <c r="G29240" s="50"/>
      <c r="H29240" s="50"/>
      <c r="I29240" s="50"/>
      <c r="J29240" s="50"/>
      <c r="K29240" s="50"/>
      <c r="L29240" s="50"/>
    </row>
    <row r="29241" spans="4:12" x14ac:dyDescent="0.25">
      <c r="D29241" s="50">
        <v>5235031002</v>
      </c>
      <c r="E29241" s="50" t="s">
        <v>39</v>
      </c>
      <c r="F29241" s="50">
        <v>9899999903</v>
      </c>
      <c r="G29241" s="50"/>
      <c r="H29241" s="50"/>
      <c r="I29241" s="50"/>
      <c r="J29241" s="50"/>
      <c r="K29241" s="50"/>
      <c r="L29241" s="50"/>
    </row>
    <row r="29242" spans="4:12" x14ac:dyDescent="0.25">
      <c r="D29242" s="50">
        <v>5235031003</v>
      </c>
      <c r="E29242" s="50" t="s">
        <v>39</v>
      </c>
      <c r="F29242" s="50">
        <v>9899999903</v>
      </c>
      <c r="G29242" s="50"/>
      <c r="H29242" s="50"/>
      <c r="I29242" s="50"/>
      <c r="J29242" s="50"/>
      <c r="K29242" s="50"/>
      <c r="L29242" s="50"/>
    </row>
    <row r="29243" spans="4:12" x14ac:dyDescent="0.25">
      <c r="D29243" s="50">
        <v>5235031202</v>
      </c>
      <c r="E29243" s="50" t="s">
        <v>39</v>
      </c>
      <c r="F29243" s="50">
        <v>9899999903</v>
      </c>
      <c r="G29243" s="50"/>
      <c r="H29243" s="50"/>
      <c r="I29243" s="50"/>
      <c r="J29243" s="50"/>
      <c r="K29243" s="50"/>
      <c r="L29243" s="50"/>
    </row>
    <row r="29244" spans="4:12" x14ac:dyDescent="0.25">
      <c r="D29244" s="50">
        <v>5235031203</v>
      </c>
      <c r="E29244" s="50" t="s">
        <v>39</v>
      </c>
      <c r="F29244" s="50">
        <v>9899999903</v>
      </c>
      <c r="G29244" s="50"/>
      <c r="H29244" s="50"/>
      <c r="I29244" s="50"/>
      <c r="J29244" s="50"/>
      <c r="K29244" s="50"/>
      <c r="L29244" s="50"/>
    </row>
    <row r="29245" spans="4:12" x14ac:dyDescent="0.25">
      <c r="D29245" s="50">
        <v>5235031502</v>
      </c>
      <c r="E29245" s="50" t="s">
        <v>39</v>
      </c>
      <c r="F29245" s="50">
        <v>9899999903</v>
      </c>
      <c r="G29245" s="50"/>
      <c r="H29245" s="50"/>
      <c r="I29245" s="50"/>
      <c r="J29245" s="50"/>
      <c r="K29245" s="50"/>
      <c r="L29245" s="50"/>
    </row>
    <row r="29246" spans="4:12" x14ac:dyDescent="0.25">
      <c r="D29246" s="50">
        <v>5235031503</v>
      </c>
      <c r="E29246" s="50" t="s">
        <v>39</v>
      </c>
      <c r="F29246" s="50">
        <v>9899999903</v>
      </c>
      <c r="G29246" s="50"/>
      <c r="H29246" s="50"/>
      <c r="I29246" s="50"/>
      <c r="J29246" s="50"/>
      <c r="K29246" s="50"/>
      <c r="L29246" s="50"/>
    </row>
    <row r="29247" spans="4:12" x14ac:dyDescent="0.25">
      <c r="D29247" s="50">
        <v>5235031505</v>
      </c>
      <c r="E29247" s="50" t="s">
        <v>39</v>
      </c>
      <c r="F29247" s="50">
        <v>9899999903</v>
      </c>
      <c r="G29247" s="50"/>
      <c r="H29247" s="50"/>
      <c r="I29247" s="50"/>
      <c r="J29247" s="50"/>
      <c r="K29247" s="50"/>
      <c r="L29247" s="50"/>
    </row>
    <row r="29248" spans="4:12" x14ac:dyDescent="0.25">
      <c r="D29248" s="50">
        <v>5235032001</v>
      </c>
      <c r="E29248" s="50" t="s">
        <v>39</v>
      </c>
      <c r="F29248" s="50">
        <v>9899999903</v>
      </c>
      <c r="G29248" s="50"/>
      <c r="H29248" s="50"/>
      <c r="I29248" s="50"/>
      <c r="J29248" s="50"/>
      <c r="K29248" s="50"/>
      <c r="L29248" s="50"/>
    </row>
    <row r="29249" spans="4:12" x14ac:dyDescent="0.25">
      <c r="D29249" s="50">
        <v>5235032002</v>
      </c>
      <c r="E29249" s="50" t="s">
        <v>39</v>
      </c>
      <c r="F29249" s="50">
        <v>9899999903</v>
      </c>
      <c r="G29249" s="50"/>
      <c r="H29249" s="50"/>
      <c r="I29249" s="50"/>
      <c r="J29249" s="50"/>
      <c r="K29249" s="50"/>
      <c r="L29249" s="50"/>
    </row>
    <row r="29250" spans="4:12" x14ac:dyDescent="0.25">
      <c r="D29250" s="50">
        <v>5235032003</v>
      </c>
      <c r="E29250" s="50" t="s">
        <v>39</v>
      </c>
      <c r="F29250" s="50">
        <v>9899999903</v>
      </c>
      <c r="G29250" s="50"/>
      <c r="H29250" s="50"/>
      <c r="I29250" s="50"/>
      <c r="J29250" s="50"/>
      <c r="K29250" s="50"/>
      <c r="L29250" s="50"/>
    </row>
    <row r="29251" spans="4:12" x14ac:dyDescent="0.25">
      <c r="D29251" s="50">
        <v>5235032005</v>
      </c>
      <c r="E29251" s="50" t="s">
        <v>39</v>
      </c>
      <c r="F29251" s="50">
        <v>9899999903</v>
      </c>
      <c r="G29251" s="50"/>
      <c r="H29251" s="50"/>
      <c r="I29251" s="50"/>
      <c r="J29251" s="50"/>
      <c r="K29251" s="50"/>
      <c r="L29251" s="50"/>
    </row>
    <row r="29252" spans="4:12" x14ac:dyDescent="0.25">
      <c r="D29252" s="50">
        <v>5235032503</v>
      </c>
      <c r="E29252" s="50" t="s">
        <v>39</v>
      </c>
      <c r="F29252" s="50">
        <v>9899999903</v>
      </c>
      <c r="G29252" s="50"/>
      <c r="H29252" s="50"/>
      <c r="I29252" s="50"/>
      <c r="J29252" s="50"/>
      <c r="K29252" s="50"/>
      <c r="L29252" s="50"/>
    </row>
    <row r="29253" spans="4:12" x14ac:dyDescent="0.25">
      <c r="D29253" s="50">
        <v>5235032505</v>
      </c>
      <c r="E29253" s="50" t="s">
        <v>39</v>
      </c>
      <c r="F29253" s="50">
        <v>9899999903</v>
      </c>
      <c r="G29253" s="50"/>
      <c r="H29253" s="50"/>
      <c r="I29253" s="50"/>
      <c r="J29253" s="50"/>
      <c r="K29253" s="50"/>
      <c r="L29253" s="50"/>
    </row>
    <row r="29254" spans="4:12" x14ac:dyDescent="0.25">
      <c r="D29254" s="50">
        <v>5235033003</v>
      </c>
      <c r="E29254" s="50" t="s">
        <v>39</v>
      </c>
      <c r="F29254" s="50">
        <v>9899999903</v>
      </c>
      <c r="G29254" s="50"/>
      <c r="H29254" s="50"/>
      <c r="I29254" s="50"/>
      <c r="J29254" s="50"/>
      <c r="K29254" s="50"/>
      <c r="L29254" s="50"/>
    </row>
    <row r="29255" spans="4:12" x14ac:dyDescent="0.25">
      <c r="D29255" s="50">
        <v>5235033005</v>
      </c>
      <c r="E29255" s="50" t="s">
        <v>39</v>
      </c>
      <c r="F29255" s="50">
        <v>9899999903</v>
      </c>
      <c r="G29255" s="50"/>
      <c r="H29255" s="50"/>
      <c r="I29255" s="50"/>
      <c r="J29255" s="50"/>
      <c r="K29255" s="50"/>
      <c r="L29255" s="50"/>
    </row>
    <row r="29256" spans="4:12" x14ac:dyDescent="0.25">
      <c r="D29256" s="50">
        <v>5235040501</v>
      </c>
      <c r="E29256" s="50" t="s">
        <v>39</v>
      </c>
      <c r="F29256" s="50">
        <v>9899999903</v>
      </c>
      <c r="G29256" s="50"/>
      <c r="H29256" s="50"/>
      <c r="I29256" s="50"/>
      <c r="J29256" s="50"/>
      <c r="K29256" s="50"/>
      <c r="L29256" s="50"/>
    </row>
    <row r="29257" spans="4:12" x14ac:dyDescent="0.25">
      <c r="D29257" s="50">
        <v>5235040601</v>
      </c>
      <c r="E29257" s="50" t="s">
        <v>39</v>
      </c>
      <c r="F29257" s="50">
        <v>9899999903</v>
      </c>
      <c r="G29257" s="50"/>
      <c r="H29257" s="50"/>
      <c r="I29257" s="50"/>
      <c r="J29257" s="50"/>
      <c r="K29257" s="50"/>
      <c r="L29257" s="50"/>
    </row>
    <row r="29258" spans="4:12" x14ac:dyDescent="0.25">
      <c r="D29258" s="50">
        <v>5235041001</v>
      </c>
      <c r="E29258" s="50" t="s">
        <v>39</v>
      </c>
      <c r="F29258" s="50">
        <v>9899999903</v>
      </c>
      <c r="G29258" s="50"/>
      <c r="H29258" s="50"/>
      <c r="I29258" s="50"/>
      <c r="J29258" s="50"/>
      <c r="K29258" s="50"/>
      <c r="L29258" s="50"/>
    </row>
    <row r="29259" spans="4:12" x14ac:dyDescent="0.25">
      <c r="D29259" s="50">
        <v>5235041002</v>
      </c>
      <c r="E29259" s="50" t="s">
        <v>39</v>
      </c>
      <c r="F29259" s="50">
        <v>9899999903</v>
      </c>
      <c r="G29259" s="50"/>
      <c r="H29259" s="50"/>
      <c r="I29259" s="50"/>
      <c r="J29259" s="50"/>
      <c r="K29259" s="50"/>
      <c r="L29259" s="50"/>
    </row>
    <row r="29260" spans="4:12" x14ac:dyDescent="0.25">
      <c r="D29260" s="50">
        <v>5235041003</v>
      </c>
      <c r="E29260" s="50" t="s">
        <v>39</v>
      </c>
      <c r="F29260" s="50">
        <v>9899999903</v>
      </c>
      <c r="G29260" s="50"/>
      <c r="H29260" s="50"/>
      <c r="I29260" s="50"/>
      <c r="J29260" s="50"/>
      <c r="K29260" s="50"/>
      <c r="L29260" s="50"/>
    </row>
    <row r="29261" spans="4:12" x14ac:dyDescent="0.25">
      <c r="D29261" s="50">
        <v>5235041202</v>
      </c>
      <c r="E29261" s="50" t="s">
        <v>39</v>
      </c>
      <c r="F29261" s="50">
        <v>9899999903</v>
      </c>
      <c r="G29261" s="50"/>
      <c r="H29261" s="50"/>
      <c r="I29261" s="50"/>
      <c r="J29261" s="50"/>
      <c r="K29261" s="50"/>
      <c r="L29261" s="50"/>
    </row>
    <row r="29262" spans="4:12" x14ac:dyDescent="0.25">
      <c r="D29262" s="50">
        <v>5235041203</v>
      </c>
      <c r="E29262" s="50" t="s">
        <v>39</v>
      </c>
      <c r="F29262" s="50">
        <v>9899999903</v>
      </c>
      <c r="G29262" s="50"/>
      <c r="H29262" s="50"/>
      <c r="I29262" s="50"/>
      <c r="J29262" s="50"/>
      <c r="K29262" s="50"/>
      <c r="L29262" s="50"/>
    </row>
    <row r="29263" spans="4:12" x14ac:dyDescent="0.25">
      <c r="D29263" s="50">
        <v>5235041502</v>
      </c>
      <c r="E29263" s="50" t="s">
        <v>39</v>
      </c>
      <c r="F29263" s="50">
        <v>9899999903</v>
      </c>
      <c r="G29263" s="50"/>
      <c r="H29263" s="50"/>
      <c r="I29263" s="50"/>
      <c r="J29263" s="50"/>
      <c r="K29263" s="50"/>
      <c r="L29263" s="50"/>
    </row>
    <row r="29264" spans="4:12" x14ac:dyDescent="0.25">
      <c r="D29264" s="50">
        <v>5235041503</v>
      </c>
      <c r="E29264" s="50" t="s">
        <v>39</v>
      </c>
      <c r="F29264" s="50">
        <v>9899999903</v>
      </c>
      <c r="G29264" s="50"/>
      <c r="H29264" s="50"/>
      <c r="I29264" s="50"/>
      <c r="J29264" s="50"/>
      <c r="K29264" s="50"/>
      <c r="L29264" s="50"/>
    </row>
    <row r="29265" spans="4:12" x14ac:dyDescent="0.25">
      <c r="D29265" s="50">
        <v>5235041505</v>
      </c>
      <c r="E29265" s="50" t="s">
        <v>39</v>
      </c>
      <c r="F29265" s="50">
        <v>9899999903</v>
      </c>
      <c r="G29265" s="50"/>
      <c r="H29265" s="50"/>
      <c r="I29265" s="50"/>
      <c r="J29265" s="50"/>
      <c r="K29265" s="50"/>
      <c r="L29265" s="50"/>
    </row>
    <row r="29266" spans="4:12" x14ac:dyDescent="0.25">
      <c r="D29266" s="50">
        <v>5235042001</v>
      </c>
      <c r="E29266" s="50" t="s">
        <v>39</v>
      </c>
      <c r="F29266" s="50">
        <v>9899999903</v>
      </c>
      <c r="G29266" s="50"/>
      <c r="H29266" s="50"/>
      <c r="I29266" s="50"/>
      <c r="J29266" s="50"/>
      <c r="K29266" s="50"/>
      <c r="L29266" s="50"/>
    </row>
    <row r="29267" spans="4:12" x14ac:dyDescent="0.25">
      <c r="D29267" s="50">
        <v>5235042002</v>
      </c>
      <c r="E29267" s="50" t="s">
        <v>39</v>
      </c>
      <c r="F29267" s="50">
        <v>9899999903</v>
      </c>
      <c r="G29267" s="50"/>
      <c r="H29267" s="50"/>
      <c r="I29267" s="50"/>
      <c r="J29267" s="50"/>
      <c r="K29267" s="50"/>
      <c r="L29267" s="50"/>
    </row>
    <row r="29268" spans="4:12" x14ac:dyDescent="0.25">
      <c r="D29268" s="50">
        <v>5235042003</v>
      </c>
      <c r="E29268" s="50" t="s">
        <v>39</v>
      </c>
      <c r="F29268" s="50">
        <v>9899999903</v>
      </c>
      <c r="G29268" s="50"/>
      <c r="H29268" s="50"/>
      <c r="I29268" s="50"/>
      <c r="J29268" s="50"/>
      <c r="K29268" s="50"/>
      <c r="L29268" s="50"/>
    </row>
    <row r="29269" spans="4:12" x14ac:dyDescent="0.25">
      <c r="D29269" s="50">
        <v>5235042005</v>
      </c>
      <c r="E29269" s="50" t="s">
        <v>39</v>
      </c>
      <c r="F29269" s="50">
        <v>9899999903</v>
      </c>
      <c r="G29269" s="50"/>
      <c r="H29269" s="50"/>
      <c r="I29269" s="50"/>
      <c r="J29269" s="50"/>
      <c r="K29269" s="50"/>
      <c r="L29269" s="50"/>
    </row>
    <row r="29270" spans="4:12" x14ac:dyDescent="0.25">
      <c r="D29270" s="50">
        <v>5235051001</v>
      </c>
      <c r="E29270" s="50" t="s">
        <v>39</v>
      </c>
      <c r="F29270" s="50">
        <v>9899999903</v>
      </c>
      <c r="G29270" s="50"/>
      <c r="H29270" s="50"/>
      <c r="I29270" s="50"/>
      <c r="J29270" s="50"/>
      <c r="K29270" s="50"/>
      <c r="L29270" s="50"/>
    </row>
    <row r="29271" spans="4:12" x14ac:dyDescent="0.25">
      <c r="D29271" s="50">
        <v>5235051002</v>
      </c>
      <c r="E29271" s="50" t="s">
        <v>39</v>
      </c>
      <c r="F29271" s="50">
        <v>9899999903</v>
      </c>
      <c r="G29271" s="50"/>
      <c r="H29271" s="50"/>
      <c r="I29271" s="50"/>
      <c r="J29271" s="50"/>
      <c r="K29271" s="50"/>
      <c r="L29271" s="50"/>
    </row>
    <row r="29272" spans="4:12" x14ac:dyDescent="0.25">
      <c r="D29272" s="50">
        <v>5235051003</v>
      </c>
      <c r="E29272" s="50" t="s">
        <v>39</v>
      </c>
      <c r="F29272" s="50">
        <v>9899999903</v>
      </c>
      <c r="G29272" s="50"/>
      <c r="H29272" s="50"/>
      <c r="I29272" s="50"/>
      <c r="J29272" s="50"/>
      <c r="K29272" s="50"/>
      <c r="L29272" s="50"/>
    </row>
    <row r="29273" spans="4:12" x14ac:dyDescent="0.25">
      <c r="D29273" s="50">
        <v>5235131001</v>
      </c>
      <c r="E29273" s="50" t="s">
        <v>39</v>
      </c>
      <c r="F29273" s="50">
        <v>9899999903</v>
      </c>
      <c r="G29273" s="50"/>
      <c r="H29273" s="50"/>
      <c r="I29273" s="50"/>
      <c r="J29273" s="50"/>
      <c r="K29273" s="50"/>
      <c r="L29273" s="50"/>
    </row>
    <row r="29274" spans="4:12" x14ac:dyDescent="0.25">
      <c r="D29274" s="50">
        <v>5235131002</v>
      </c>
      <c r="E29274" s="50" t="s">
        <v>39</v>
      </c>
      <c r="F29274" s="50">
        <v>9899999903</v>
      </c>
      <c r="G29274" s="50"/>
      <c r="H29274" s="50"/>
      <c r="I29274" s="50"/>
      <c r="J29274" s="50"/>
      <c r="K29274" s="50"/>
      <c r="L29274" s="50"/>
    </row>
    <row r="29275" spans="4:12" x14ac:dyDescent="0.25">
      <c r="D29275" s="50">
        <v>5235131003</v>
      </c>
      <c r="E29275" s="50" t="s">
        <v>39</v>
      </c>
      <c r="F29275" s="50">
        <v>9899999903</v>
      </c>
      <c r="G29275" s="50"/>
      <c r="H29275" s="50"/>
      <c r="I29275" s="50"/>
      <c r="J29275" s="50"/>
      <c r="K29275" s="50"/>
      <c r="L29275" s="50"/>
    </row>
    <row r="29276" spans="4:12" x14ac:dyDescent="0.25">
      <c r="D29276" s="50">
        <v>5235306002</v>
      </c>
      <c r="E29276" s="50" t="s">
        <v>39</v>
      </c>
      <c r="F29276" s="50">
        <v>9819406000</v>
      </c>
      <c r="G29276" s="50"/>
      <c r="H29276" s="50"/>
      <c r="I29276" s="50"/>
      <c r="J29276" s="50"/>
      <c r="K29276" s="50"/>
      <c r="L29276" s="50"/>
    </row>
    <row r="29277" spans="4:12" x14ac:dyDescent="0.25">
      <c r="D29277" s="50">
        <v>5235306005</v>
      </c>
      <c r="E29277" s="50" t="s">
        <v>39</v>
      </c>
      <c r="F29277" s="50">
        <v>9819406000</v>
      </c>
      <c r="G29277" s="50"/>
      <c r="H29277" s="50"/>
      <c r="I29277" s="50"/>
      <c r="J29277" s="50"/>
      <c r="K29277" s="50"/>
      <c r="L29277" s="50"/>
    </row>
    <row r="29278" spans="4:12" x14ac:dyDescent="0.25">
      <c r="D29278" s="50">
        <v>5235306008</v>
      </c>
      <c r="E29278" s="50" t="s">
        <v>39</v>
      </c>
      <c r="F29278" s="50">
        <v>9819406000</v>
      </c>
      <c r="G29278" s="50"/>
      <c r="H29278" s="50"/>
      <c r="I29278" s="50"/>
      <c r="J29278" s="50"/>
      <c r="K29278" s="50"/>
      <c r="L29278" s="50"/>
    </row>
    <row r="29279" spans="4:12" x14ac:dyDescent="0.25">
      <c r="D29279" s="50">
        <v>5235306010</v>
      </c>
      <c r="E29279" s="50" t="s">
        <v>39</v>
      </c>
      <c r="F29279" s="50">
        <v>9819406000</v>
      </c>
      <c r="G29279" s="50"/>
      <c r="H29279" s="50"/>
      <c r="I29279" s="50"/>
      <c r="J29279" s="50"/>
      <c r="K29279" s="50"/>
      <c r="L29279" s="50"/>
    </row>
    <row r="29280" spans="4:12" x14ac:dyDescent="0.25">
      <c r="D29280" s="50">
        <v>5235306015</v>
      </c>
      <c r="E29280" s="50" t="s">
        <v>39</v>
      </c>
      <c r="F29280" s="50">
        <v>9819406000</v>
      </c>
      <c r="G29280" s="50"/>
      <c r="H29280" s="50"/>
      <c r="I29280" s="50"/>
      <c r="J29280" s="50"/>
      <c r="K29280" s="50"/>
      <c r="L29280" s="50"/>
    </row>
    <row r="29281" spans="4:12" x14ac:dyDescent="0.25">
      <c r="D29281" s="50">
        <v>5235306020</v>
      </c>
      <c r="E29281" s="50" t="s">
        <v>39</v>
      </c>
      <c r="F29281" s="50">
        <v>9819406000</v>
      </c>
      <c r="G29281" s="50"/>
      <c r="H29281" s="50"/>
      <c r="I29281" s="50"/>
      <c r="J29281" s="50"/>
      <c r="K29281" s="50"/>
      <c r="L29281" s="50"/>
    </row>
    <row r="29282" spans="4:12" x14ac:dyDescent="0.25">
      <c r="D29282" s="50">
        <v>5235308002</v>
      </c>
      <c r="E29282" s="50" t="s">
        <v>39</v>
      </c>
      <c r="F29282" s="50">
        <v>9819408000</v>
      </c>
      <c r="G29282" s="50"/>
      <c r="H29282" s="50"/>
      <c r="I29282" s="50"/>
      <c r="J29282" s="50"/>
      <c r="K29282" s="50"/>
      <c r="L29282" s="50"/>
    </row>
    <row r="29283" spans="4:12" x14ac:dyDescent="0.25">
      <c r="D29283" s="50">
        <v>5235308005</v>
      </c>
      <c r="E29283" s="50" t="s">
        <v>39</v>
      </c>
      <c r="F29283" s="50">
        <v>9819408000</v>
      </c>
      <c r="G29283" s="50"/>
      <c r="H29283" s="50"/>
      <c r="I29283" s="50"/>
      <c r="J29283" s="50"/>
      <c r="K29283" s="50"/>
      <c r="L29283" s="50"/>
    </row>
    <row r="29284" spans="4:12" x14ac:dyDescent="0.25">
      <c r="D29284" s="50">
        <v>5235308008</v>
      </c>
      <c r="E29284" s="50" t="s">
        <v>39</v>
      </c>
      <c r="F29284" s="50">
        <v>9819408000</v>
      </c>
      <c r="G29284" s="50"/>
      <c r="H29284" s="50"/>
      <c r="I29284" s="50"/>
      <c r="J29284" s="50"/>
      <c r="K29284" s="50"/>
      <c r="L29284" s="50"/>
    </row>
    <row r="29285" spans="4:12" x14ac:dyDescent="0.25">
      <c r="D29285" s="50">
        <v>5235308010</v>
      </c>
      <c r="E29285" s="50" t="s">
        <v>39</v>
      </c>
      <c r="F29285" s="50">
        <v>9819408000</v>
      </c>
      <c r="G29285" s="50"/>
      <c r="H29285" s="50"/>
      <c r="I29285" s="50"/>
      <c r="J29285" s="50"/>
      <c r="K29285" s="50"/>
      <c r="L29285" s="50"/>
    </row>
    <row r="29286" spans="4:12" x14ac:dyDescent="0.25">
      <c r="D29286" s="50">
        <v>5235308015</v>
      </c>
      <c r="E29286" s="50" t="s">
        <v>39</v>
      </c>
      <c r="F29286" s="50">
        <v>9819408000</v>
      </c>
      <c r="G29286" s="50"/>
      <c r="H29286" s="50"/>
      <c r="I29286" s="50"/>
      <c r="J29286" s="50"/>
      <c r="K29286" s="50"/>
      <c r="L29286" s="50"/>
    </row>
    <row r="29287" spans="4:12" x14ac:dyDescent="0.25">
      <c r="D29287" s="50">
        <v>5235308020</v>
      </c>
      <c r="E29287" s="50" t="s">
        <v>39</v>
      </c>
      <c r="F29287" s="50">
        <v>9819408000</v>
      </c>
      <c r="G29287" s="50"/>
      <c r="H29287" s="50"/>
      <c r="I29287" s="50"/>
      <c r="J29287" s="50"/>
      <c r="K29287" s="50"/>
      <c r="L29287" s="50"/>
    </row>
    <row r="29288" spans="4:12" x14ac:dyDescent="0.25">
      <c r="D29288" s="50">
        <v>5235308025</v>
      </c>
      <c r="E29288" s="50" t="s">
        <v>39</v>
      </c>
      <c r="F29288" s="50">
        <v>9819408000</v>
      </c>
      <c r="G29288" s="50"/>
      <c r="H29288" s="50"/>
      <c r="I29288" s="50"/>
      <c r="J29288" s="50"/>
      <c r="K29288" s="50"/>
      <c r="L29288" s="50"/>
    </row>
    <row r="29289" spans="4:12" x14ac:dyDescent="0.25">
      <c r="D29289" s="50">
        <v>5235308030</v>
      </c>
      <c r="E29289" s="50" t="s">
        <v>39</v>
      </c>
      <c r="F29289" s="50">
        <v>9819408000</v>
      </c>
      <c r="G29289" s="50"/>
      <c r="H29289" s="50"/>
      <c r="I29289" s="50"/>
      <c r="J29289" s="50"/>
      <c r="K29289" s="50"/>
      <c r="L29289" s="50"/>
    </row>
    <row r="29290" spans="4:12" x14ac:dyDescent="0.25">
      <c r="D29290" s="50">
        <v>5235310002</v>
      </c>
      <c r="E29290" s="50" t="s">
        <v>39</v>
      </c>
      <c r="F29290" s="50">
        <v>9819410000</v>
      </c>
      <c r="G29290" s="50"/>
      <c r="H29290" s="50"/>
      <c r="I29290" s="50"/>
      <c r="J29290" s="50"/>
      <c r="K29290" s="50"/>
      <c r="L29290" s="50"/>
    </row>
    <row r="29291" spans="4:12" x14ac:dyDescent="0.25">
      <c r="D29291" s="50">
        <v>5235310005</v>
      </c>
      <c r="E29291" s="50" t="s">
        <v>39</v>
      </c>
      <c r="F29291" s="50">
        <v>9819410000</v>
      </c>
      <c r="G29291" s="50"/>
      <c r="H29291" s="50"/>
      <c r="I29291" s="50"/>
      <c r="J29291" s="50"/>
      <c r="K29291" s="50"/>
      <c r="L29291" s="50"/>
    </row>
    <row r="29292" spans="4:12" x14ac:dyDescent="0.25">
      <c r="D29292" s="50">
        <v>5235310008</v>
      </c>
      <c r="E29292" s="50" t="s">
        <v>39</v>
      </c>
      <c r="F29292" s="50">
        <v>9819410000</v>
      </c>
      <c r="G29292" s="50"/>
      <c r="H29292" s="50"/>
      <c r="I29292" s="50"/>
      <c r="J29292" s="50"/>
      <c r="K29292" s="50"/>
      <c r="L29292" s="50"/>
    </row>
    <row r="29293" spans="4:12" x14ac:dyDescent="0.25">
      <c r="D29293" s="50">
        <v>5235310010</v>
      </c>
      <c r="E29293" s="50" t="s">
        <v>39</v>
      </c>
      <c r="F29293" s="50">
        <v>9819410000</v>
      </c>
      <c r="G29293" s="50"/>
      <c r="H29293" s="50"/>
      <c r="I29293" s="50"/>
      <c r="J29293" s="50"/>
      <c r="K29293" s="50"/>
      <c r="L29293" s="50"/>
    </row>
    <row r="29294" spans="4:12" x14ac:dyDescent="0.25">
      <c r="D29294" s="50">
        <v>5235310015</v>
      </c>
      <c r="E29294" s="50" t="s">
        <v>39</v>
      </c>
      <c r="F29294" s="50">
        <v>9819410000</v>
      </c>
      <c r="G29294" s="50"/>
      <c r="H29294" s="50"/>
      <c r="I29294" s="50"/>
      <c r="J29294" s="50"/>
      <c r="K29294" s="50"/>
      <c r="L29294" s="50"/>
    </row>
    <row r="29295" spans="4:12" x14ac:dyDescent="0.25">
      <c r="D29295" s="50">
        <v>5235310020</v>
      </c>
      <c r="E29295" s="50" t="s">
        <v>39</v>
      </c>
      <c r="F29295" s="50">
        <v>9819410000</v>
      </c>
      <c r="G29295" s="50"/>
      <c r="H29295" s="50"/>
      <c r="I29295" s="50"/>
      <c r="J29295" s="50"/>
      <c r="K29295" s="50"/>
      <c r="L29295" s="50"/>
    </row>
    <row r="29296" spans="4:12" x14ac:dyDescent="0.25">
      <c r="D29296" s="50">
        <v>5235310030</v>
      </c>
      <c r="E29296" s="50" t="s">
        <v>39</v>
      </c>
      <c r="F29296" s="50">
        <v>9819410000</v>
      </c>
      <c r="G29296" s="50"/>
      <c r="H29296" s="50"/>
      <c r="I29296" s="50"/>
      <c r="J29296" s="50"/>
      <c r="K29296" s="50"/>
      <c r="L29296" s="50"/>
    </row>
    <row r="29297" spans="4:12" x14ac:dyDescent="0.25">
      <c r="D29297" s="50">
        <v>5235310035</v>
      </c>
      <c r="E29297" s="50" t="s">
        <v>39</v>
      </c>
      <c r="F29297" s="50">
        <v>9819410000</v>
      </c>
      <c r="G29297" s="50"/>
      <c r="H29297" s="50"/>
      <c r="I29297" s="50"/>
      <c r="J29297" s="50"/>
      <c r="K29297" s="50"/>
      <c r="L29297" s="50"/>
    </row>
    <row r="29298" spans="4:12" x14ac:dyDescent="0.25">
      <c r="D29298" s="50">
        <v>5235312005</v>
      </c>
      <c r="E29298" s="50" t="s">
        <v>39</v>
      </c>
      <c r="F29298" s="50">
        <v>9819412000</v>
      </c>
      <c r="G29298" s="50"/>
      <c r="H29298" s="50"/>
      <c r="I29298" s="50"/>
      <c r="J29298" s="50"/>
      <c r="K29298" s="50"/>
      <c r="L29298" s="50"/>
    </row>
    <row r="29299" spans="4:12" x14ac:dyDescent="0.25">
      <c r="D29299" s="50">
        <v>5235312010</v>
      </c>
      <c r="E29299" s="50" t="s">
        <v>39</v>
      </c>
      <c r="F29299" s="50">
        <v>9819412000</v>
      </c>
      <c r="G29299" s="50"/>
      <c r="H29299" s="50"/>
      <c r="I29299" s="50"/>
      <c r="J29299" s="50"/>
      <c r="K29299" s="50"/>
      <c r="L29299" s="50"/>
    </row>
    <row r="29300" spans="4:12" x14ac:dyDescent="0.25">
      <c r="D29300" s="50">
        <v>5235312015</v>
      </c>
      <c r="E29300" s="50" t="s">
        <v>39</v>
      </c>
      <c r="F29300" s="50">
        <v>9819412000</v>
      </c>
      <c r="G29300" s="50"/>
      <c r="H29300" s="50"/>
      <c r="I29300" s="50"/>
      <c r="J29300" s="50"/>
      <c r="K29300" s="50"/>
      <c r="L29300" s="50"/>
    </row>
    <row r="29301" spans="4:12" x14ac:dyDescent="0.25">
      <c r="D29301" s="50">
        <v>5235312020</v>
      </c>
      <c r="E29301" s="50" t="s">
        <v>39</v>
      </c>
      <c r="F29301" s="50">
        <v>9819412000</v>
      </c>
      <c r="G29301" s="50"/>
      <c r="H29301" s="50"/>
      <c r="I29301" s="50"/>
      <c r="J29301" s="50"/>
      <c r="K29301" s="50"/>
      <c r="L29301" s="50"/>
    </row>
    <row r="29302" spans="4:12" x14ac:dyDescent="0.25">
      <c r="D29302" s="50">
        <v>5235312030</v>
      </c>
      <c r="E29302" s="50" t="s">
        <v>39</v>
      </c>
      <c r="F29302" s="50">
        <v>9819412000</v>
      </c>
      <c r="G29302" s="50"/>
      <c r="H29302" s="50"/>
      <c r="I29302" s="50"/>
      <c r="J29302" s="50"/>
      <c r="K29302" s="50"/>
      <c r="L29302" s="50"/>
    </row>
    <row r="29303" spans="4:12" x14ac:dyDescent="0.25">
      <c r="D29303" s="50">
        <v>5235316020</v>
      </c>
      <c r="E29303" s="50" t="s">
        <v>39</v>
      </c>
      <c r="F29303" s="50">
        <v>9819416000</v>
      </c>
      <c r="G29303" s="50"/>
      <c r="H29303" s="50"/>
      <c r="I29303" s="50"/>
      <c r="J29303" s="50"/>
      <c r="K29303" s="50"/>
      <c r="L29303" s="50"/>
    </row>
    <row r="29304" spans="4:12" x14ac:dyDescent="0.25">
      <c r="D29304" s="50">
        <v>5235316030</v>
      </c>
      <c r="E29304" s="50" t="s">
        <v>39</v>
      </c>
      <c r="F29304" s="50">
        <v>9819416000</v>
      </c>
      <c r="G29304" s="50"/>
      <c r="H29304" s="50"/>
      <c r="I29304" s="50"/>
      <c r="J29304" s="50"/>
      <c r="K29304" s="50"/>
      <c r="L29304" s="50"/>
    </row>
    <row r="29305" spans="4:12" x14ac:dyDescent="0.25">
      <c r="D29305" s="50">
        <v>5235331001</v>
      </c>
      <c r="E29305" s="50" t="s">
        <v>39</v>
      </c>
      <c r="F29305" s="50">
        <v>9899999903</v>
      </c>
      <c r="G29305" s="50"/>
      <c r="H29305" s="50"/>
      <c r="I29305" s="50"/>
      <c r="J29305" s="50"/>
      <c r="K29305" s="50"/>
      <c r="L29305" s="50"/>
    </row>
    <row r="29306" spans="4:12" x14ac:dyDescent="0.25">
      <c r="D29306" s="50">
        <v>5235331002</v>
      </c>
      <c r="E29306" s="50" t="s">
        <v>39</v>
      </c>
      <c r="F29306" s="50">
        <v>9899999903</v>
      </c>
      <c r="G29306" s="50"/>
      <c r="H29306" s="50"/>
      <c r="I29306" s="50"/>
      <c r="J29306" s="50"/>
      <c r="K29306" s="50"/>
      <c r="L29306" s="50"/>
    </row>
    <row r="29307" spans="4:12" x14ac:dyDescent="0.25">
      <c r="D29307" s="50">
        <v>5235332002</v>
      </c>
      <c r="E29307" s="50" t="s">
        <v>39</v>
      </c>
      <c r="F29307" s="50">
        <v>9899999903</v>
      </c>
      <c r="G29307" s="50"/>
      <c r="H29307" s="50"/>
      <c r="I29307" s="50"/>
      <c r="J29307" s="50"/>
      <c r="K29307" s="50"/>
      <c r="L29307" s="50"/>
    </row>
    <row r="29308" spans="4:12" x14ac:dyDescent="0.25">
      <c r="D29308" s="50">
        <v>5235332003</v>
      </c>
      <c r="E29308" s="50" t="s">
        <v>39</v>
      </c>
      <c r="F29308" s="50">
        <v>9899999903</v>
      </c>
      <c r="G29308" s="50"/>
      <c r="H29308" s="50"/>
      <c r="I29308" s="50"/>
      <c r="J29308" s="50"/>
      <c r="K29308" s="50"/>
      <c r="L29308" s="50"/>
    </row>
    <row r="29309" spans="4:12" x14ac:dyDescent="0.25">
      <c r="D29309" s="50">
        <v>5235332005</v>
      </c>
      <c r="E29309" s="50" t="s">
        <v>39</v>
      </c>
      <c r="F29309" s="50">
        <v>9899999903</v>
      </c>
      <c r="G29309" s="50"/>
      <c r="H29309" s="50"/>
      <c r="I29309" s="50"/>
      <c r="J29309" s="50"/>
      <c r="K29309" s="50"/>
      <c r="L29309" s="50"/>
    </row>
    <row r="29310" spans="4:12" x14ac:dyDescent="0.25">
      <c r="D29310" s="50">
        <v>5235333002</v>
      </c>
      <c r="E29310" s="50" t="s">
        <v>39</v>
      </c>
      <c r="F29310" s="50">
        <v>9899999903</v>
      </c>
      <c r="G29310" s="50"/>
      <c r="H29310" s="50"/>
      <c r="I29310" s="50"/>
      <c r="J29310" s="50"/>
      <c r="K29310" s="50"/>
      <c r="L29310" s="50"/>
    </row>
    <row r="29311" spans="4:12" x14ac:dyDescent="0.25">
      <c r="D29311" s="50">
        <v>5235333003</v>
      </c>
      <c r="E29311" s="50" t="s">
        <v>39</v>
      </c>
      <c r="F29311" s="50">
        <v>9899999903</v>
      </c>
      <c r="G29311" s="50"/>
      <c r="H29311" s="50"/>
      <c r="I29311" s="50"/>
      <c r="J29311" s="50"/>
      <c r="K29311" s="50"/>
      <c r="L29311" s="50"/>
    </row>
    <row r="29312" spans="4:12" x14ac:dyDescent="0.25">
      <c r="D29312" s="50">
        <v>5235333005</v>
      </c>
      <c r="E29312" s="50" t="s">
        <v>39</v>
      </c>
      <c r="F29312" s="50">
        <v>9899999903</v>
      </c>
      <c r="G29312" s="50"/>
      <c r="H29312" s="50"/>
      <c r="I29312" s="50"/>
      <c r="J29312" s="50"/>
      <c r="K29312" s="50"/>
      <c r="L29312" s="50"/>
    </row>
    <row r="29313" spans="4:12" x14ac:dyDescent="0.25">
      <c r="D29313" s="50">
        <v>5235333010</v>
      </c>
      <c r="E29313" s="50" t="s">
        <v>39</v>
      </c>
      <c r="F29313" s="50">
        <v>9899999903</v>
      </c>
      <c r="G29313" s="50"/>
      <c r="H29313" s="50"/>
      <c r="I29313" s="50"/>
      <c r="J29313" s="50"/>
      <c r="K29313" s="50"/>
      <c r="L29313" s="50"/>
    </row>
    <row r="29314" spans="4:12" x14ac:dyDescent="0.25">
      <c r="D29314" s="50">
        <v>5235344002</v>
      </c>
      <c r="E29314" s="50" t="s">
        <v>39</v>
      </c>
      <c r="F29314" s="50">
        <v>9899999903</v>
      </c>
      <c r="G29314" s="50"/>
      <c r="H29314" s="50"/>
      <c r="I29314" s="50"/>
      <c r="J29314" s="50"/>
      <c r="K29314" s="50"/>
      <c r="L29314" s="50"/>
    </row>
    <row r="29315" spans="4:12" x14ac:dyDescent="0.25">
      <c r="D29315" s="50">
        <v>5235344003</v>
      </c>
      <c r="E29315" s="50" t="s">
        <v>39</v>
      </c>
      <c r="F29315" s="50">
        <v>9899999903</v>
      </c>
      <c r="G29315" s="50"/>
      <c r="H29315" s="50"/>
      <c r="I29315" s="50"/>
      <c r="J29315" s="50"/>
      <c r="K29315" s="50"/>
      <c r="L29315" s="50"/>
    </row>
    <row r="29316" spans="4:12" x14ac:dyDescent="0.25">
      <c r="D29316" s="50">
        <v>5235344004</v>
      </c>
      <c r="E29316" s="50" t="s">
        <v>39</v>
      </c>
      <c r="F29316" s="50">
        <v>9899999903</v>
      </c>
      <c r="G29316" s="50"/>
      <c r="H29316" s="50"/>
      <c r="I29316" s="50"/>
      <c r="J29316" s="50"/>
      <c r="K29316" s="50"/>
      <c r="L29316" s="50"/>
    </row>
    <row r="29317" spans="4:12" x14ac:dyDescent="0.25">
      <c r="D29317" s="50">
        <v>5235344005</v>
      </c>
      <c r="E29317" s="50" t="s">
        <v>39</v>
      </c>
      <c r="F29317" s="50">
        <v>9899999903</v>
      </c>
      <c r="G29317" s="50"/>
      <c r="H29317" s="50"/>
      <c r="I29317" s="50"/>
      <c r="J29317" s="50"/>
      <c r="K29317" s="50"/>
      <c r="L29317" s="50"/>
    </row>
    <row r="29318" spans="4:12" x14ac:dyDescent="0.25">
      <c r="D29318" s="50">
        <v>5235344010</v>
      </c>
      <c r="E29318" s="50" t="s">
        <v>39</v>
      </c>
      <c r="F29318" s="50">
        <v>9899999903</v>
      </c>
      <c r="G29318" s="50"/>
      <c r="H29318" s="50"/>
      <c r="I29318" s="50"/>
      <c r="J29318" s="50"/>
      <c r="K29318" s="50"/>
      <c r="L29318" s="50"/>
    </row>
    <row r="29319" spans="4:12" x14ac:dyDescent="0.25">
      <c r="D29319" s="50">
        <v>5235355002</v>
      </c>
      <c r="E29319" s="50" t="s">
        <v>39</v>
      </c>
      <c r="F29319" s="50">
        <v>9899999903</v>
      </c>
      <c r="G29319" s="50"/>
      <c r="H29319" s="50"/>
      <c r="I29319" s="50"/>
      <c r="J29319" s="50"/>
      <c r="K29319" s="50"/>
      <c r="L29319" s="50"/>
    </row>
    <row r="29320" spans="4:12" x14ac:dyDescent="0.25">
      <c r="D29320" s="50">
        <v>5235355005</v>
      </c>
      <c r="E29320" s="50" t="s">
        <v>39</v>
      </c>
      <c r="F29320" s="50">
        <v>9899999903</v>
      </c>
      <c r="G29320" s="50"/>
      <c r="H29320" s="50"/>
      <c r="I29320" s="50"/>
      <c r="J29320" s="50"/>
      <c r="K29320" s="50"/>
      <c r="L29320" s="50"/>
    </row>
    <row r="29321" spans="4:12" x14ac:dyDescent="0.25">
      <c r="D29321" s="50">
        <v>5235355010</v>
      </c>
      <c r="E29321" s="50" t="s">
        <v>39</v>
      </c>
      <c r="F29321" s="50">
        <v>9899999903</v>
      </c>
      <c r="G29321" s="50"/>
      <c r="H29321" s="50"/>
      <c r="I29321" s="50"/>
      <c r="J29321" s="50"/>
      <c r="K29321" s="50"/>
      <c r="L29321" s="50"/>
    </row>
    <row r="29322" spans="4:12" x14ac:dyDescent="0.25">
      <c r="D29322" s="50">
        <v>5235406002</v>
      </c>
      <c r="E29322" s="50" t="s">
        <v>39</v>
      </c>
      <c r="F29322" s="50">
        <v>9819406000</v>
      </c>
      <c r="G29322" s="50"/>
      <c r="H29322" s="50"/>
      <c r="I29322" s="50"/>
      <c r="J29322" s="50"/>
      <c r="K29322" s="50"/>
      <c r="L29322" s="50"/>
    </row>
    <row r="29323" spans="4:12" x14ac:dyDescent="0.25">
      <c r="D29323" s="50">
        <v>5235406005</v>
      </c>
      <c r="E29323" s="50" t="s">
        <v>39</v>
      </c>
      <c r="F29323" s="50">
        <v>9819406000</v>
      </c>
      <c r="G29323" s="50"/>
      <c r="H29323" s="50"/>
      <c r="I29323" s="50"/>
      <c r="J29323" s="50"/>
      <c r="K29323" s="50"/>
      <c r="L29323" s="50"/>
    </row>
    <row r="29324" spans="4:12" x14ac:dyDescent="0.25">
      <c r="D29324" s="50">
        <v>5235406010</v>
      </c>
      <c r="E29324" s="50" t="s">
        <v>39</v>
      </c>
      <c r="F29324" s="50">
        <v>9819406000</v>
      </c>
      <c r="G29324" s="50"/>
      <c r="H29324" s="50"/>
      <c r="I29324" s="50"/>
      <c r="J29324" s="50"/>
      <c r="K29324" s="50"/>
      <c r="L29324" s="50"/>
    </row>
    <row r="29325" spans="4:12" x14ac:dyDescent="0.25">
      <c r="D29325" s="50">
        <v>5235406015</v>
      </c>
      <c r="E29325" s="50" t="s">
        <v>39</v>
      </c>
      <c r="F29325" s="50">
        <v>9819406000</v>
      </c>
      <c r="G29325" s="50"/>
      <c r="H29325" s="50"/>
      <c r="I29325" s="50"/>
      <c r="J29325" s="50"/>
      <c r="K29325" s="50"/>
      <c r="L29325" s="50"/>
    </row>
    <row r="29326" spans="4:12" x14ac:dyDescent="0.25">
      <c r="D29326" s="50">
        <v>5235408002</v>
      </c>
      <c r="E29326" s="50" t="s">
        <v>39</v>
      </c>
      <c r="F29326" s="50">
        <v>9819408000</v>
      </c>
      <c r="G29326" s="50"/>
      <c r="H29326" s="50"/>
      <c r="I29326" s="50"/>
      <c r="J29326" s="50"/>
      <c r="K29326" s="50"/>
      <c r="L29326" s="50"/>
    </row>
    <row r="29327" spans="4:12" x14ac:dyDescent="0.25">
      <c r="D29327" s="50">
        <v>5235408005</v>
      </c>
      <c r="E29327" s="50" t="s">
        <v>39</v>
      </c>
      <c r="F29327" s="50">
        <v>9819408000</v>
      </c>
      <c r="G29327" s="50"/>
      <c r="H29327" s="50"/>
      <c r="I29327" s="50"/>
      <c r="J29327" s="50"/>
      <c r="K29327" s="50"/>
      <c r="L29327" s="50"/>
    </row>
    <row r="29328" spans="4:12" x14ac:dyDescent="0.25">
      <c r="D29328" s="50">
        <v>5235408008</v>
      </c>
      <c r="E29328" s="50" t="s">
        <v>39</v>
      </c>
      <c r="F29328" s="50">
        <v>9819408000</v>
      </c>
      <c r="G29328" s="50"/>
      <c r="H29328" s="50"/>
      <c r="I29328" s="50"/>
      <c r="J29328" s="50"/>
      <c r="K29328" s="50"/>
      <c r="L29328" s="50"/>
    </row>
    <row r="29329" spans="4:12" x14ac:dyDescent="0.25">
      <c r="D29329" s="50">
        <v>5235408010</v>
      </c>
      <c r="E29329" s="50" t="s">
        <v>39</v>
      </c>
      <c r="F29329" s="50">
        <v>9819408000</v>
      </c>
      <c r="G29329" s="50"/>
      <c r="H29329" s="50"/>
      <c r="I29329" s="50"/>
      <c r="J29329" s="50"/>
      <c r="K29329" s="50"/>
      <c r="L29329" s="50"/>
    </row>
    <row r="29330" spans="4:12" x14ac:dyDescent="0.25">
      <c r="D29330" s="50">
        <v>5235408015</v>
      </c>
      <c r="E29330" s="50" t="s">
        <v>39</v>
      </c>
      <c r="F29330" s="50">
        <v>9819408000</v>
      </c>
      <c r="G29330" s="50"/>
      <c r="H29330" s="50"/>
      <c r="I29330" s="50"/>
      <c r="J29330" s="50"/>
      <c r="K29330" s="50"/>
      <c r="L29330" s="50"/>
    </row>
    <row r="29331" spans="4:12" x14ac:dyDescent="0.25">
      <c r="D29331" s="50">
        <v>5235408020</v>
      </c>
      <c r="E29331" s="50" t="s">
        <v>39</v>
      </c>
      <c r="F29331" s="50">
        <v>9819408000</v>
      </c>
      <c r="G29331" s="50"/>
      <c r="H29331" s="50"/>
      <c r="I29331" s="50"/>
      <c r="J29331" s="50"/>
      <c r="K29331" s="50"/>
      <c r="L29331" s="50"/>
    </row>
    <row r="29332" spans="4:12" x14ac:dyDescent="0.25">
      <c r="D29332" s="50">
        <v>5235408030</v>
      </c>
      <c r="E29332" s="50" t="s">
        <v>39</v>
      </c>
      <c r="F29332" s="50">
        <v>9819408000</v>
      </c>
      <c r="G29332" s="50"/>
      <c r="H29332" s="50"/>
      <c r="I29332" s="50"/>
      <c r="J29332" s="50"/>
      <c r="K29332" s="50"/>
      <c r="L29332" s="50"/>
    </row>
    <row r="29333" spans="4:12" x14ac:dyDescent="0.25">
      <c r="D29333" s="50">
        <v>5235410002</v>
      </c>
      <c r="E29333" s="50" t="s">
        <v>39</v>
      </c>
      <c r="F29333" s="50">
        <v>9819410000</v>
      </c>
      <c r="G29333" s="50"/>
      <c r="H29333" s="50"/>
      <c r="I29333" s="50"/>
      <c r="J29333" s="50"/>
      <c r="K29333" s="50"/>
      <c r="L29333" s="50"/>
    </row>
    <row r="29334" spans="4:12" x14ac:dyDescent="0.25">
      <c r="D29334" s="50">
        <v>5235410005</v>
      </c>
      <c r="E29334" s="50" t="s">
        <v>39</v>
      </c>
      <c r="F29334" s="50">
        <v>9819410000</v>
      </c>
      <c r="G29334" s="50"/>
      <c r="H29334" s="50"/>
      <c r="I29334" s="50"/>
      <c r="J29334" s="50"/>
      <c r="K29334" s="50"/>
      <c r="L29334" s="50"/>
    </row>
    <row r="29335" spans="4:12" x14ac:dyDescent="0.25">
      <c r="D29335" s="50">
        <v>5235410008</v>
      </c>
      <c r="E29335" s="50" t="s">
        <v>39</v>
      </c>
      <c r="F29335" s="50">
        <v>9819410000</v>
      </c>
      <c r="G29335" s="50"/>
      <c r="H29335" s="50"/>
      <c r="I29335" s="50"/>
      <c r="J29335" s="50"/>
      <c r="K29335" s="50"/>
      <c r="L29335" s="50"/>
    </row>
    <row r="29336" spans="4:12" x14ac:dyDescent="0.25">
      <c r="D29336" s="50">
        <v>5235410010</v>
      </c>
      <c r="E29336" s="50" t="s">
        <v>39</v>
      </c>
      <c r="F29336" s="50">
        <v>9819410000</v>
      </c>
      <c r="G29336" s="50"/>
      <c r="H29336" s="50"/>
      <c r="I29336" s="50"/>
      <c r="J29336" s="50"/>
      <c r="K29336" s="50"/>
      <c r="L29336" s="50"/>
    </row>
    <row r="29337" spans="4:12" x14ac:dyDescent="0.25">
      <c r="D29337" s="50">
        <v>5235410015</v>
      </c>
      <c r="E29337" s="50" t="s">
        <v>39</v>
      </c>
      <c r="F29337" s="50">
        <v>9819410000</v>
      </c>
      <c r="G29337" s="50"/>
      <c r="H29337" s="50"/>
      <c r="I29337" s="50"/>
      <c r="J29337" s="50"/>
      <c r="K29337" s="50"/>
      <c r="L29337" s="50"/>
    </row>
    <row r="29338" spans="4:12" x14ac:dyDescent="0.25">
      <c r="D29338" s="50">
        <v>5235410020</v>
      </c>
      <c r="E29338" s="50" t="s">
        <v>39</v>
      </c>
      <c r="F29338" s="50">
        <v>9819410000</v>
      </c>
      <c r="G29338" s="50"/>
      <c r="H29338" s="50"/>
      <c r="I29338" s="50"/>
      <c r="J29338" s="50"/>
      <c r="K29338" s="50"/>
      <c r="L29338" s="50"/>
    </row>
    <row r="29339" spans="4:12" x14ac:dyDescent="0.25">
      <c r="D29339" s="50">
        <v>5235410030</v>
      </c>
      <c r="E29339" s="50" t="s">
        <v>39</v>
      </c>
      <c r="F29339" s="50">
        <v>9819410000</v>
      </c>
      <c r="G29339" s="50"/>
      <c r="H29339" s="50"/>
      <c r="I29339" s="50"/>
      <c r="J29339" s="50"/>
      <c r="K29339" s="50"/>
      <c r="L29339" s="50"/>
    </row>
    <row r="29340" spans="4:12" x14ac:dyDescent="0.25">
      <c r="D29340" s="50">
        <v>5235412005</v>
      </c>
      <c r="E29340" s="50" t="s">
        <v>39</v>
      </c>
      <c r="F29340" s="50">
        <v>9819412000</v>
      </c>
      <c r="G29340" s="50"/>
      <c r="H29340" s="50"/>
      <c r="I29340" s="50"/>
      <c r="J29340" s="50"/>
      <c r="K29340" s="50"/>
      <c r="L29340" s="50"/>
    </row>
    <row r="29341" spans="4:12" x14ac:dyDescent="0.25">
      <c r="D29341" s="50">
        <v>5235412010</v>
      </c>
      <c r="E29341" s="50" t="s">
        <v>39</v>
      </c>
      <c r="F29341" s="50">
        <v>9819412000</v>
      </c>
      <c r="G29341" s="50"/>
      <c r="H29341" s="50"/>
      <c r="I29341" s="50"/>
      <c r="J29341" s="50"/>
      <c r="K29341" s="50"/>
      <c r="L29341" s="50"/>
    </row>
    <row r="29342" spans="4:12" x14ac:dyDescent="0.25">
      <c r="D29342" s="50">
        <v>5235412015</v>
      </c>
      <c r="E29342" s="50" t="s">
        <v>39</v>
      </c>
      <c r="F29342" s="50">
        <v>9819412000</v>
      </c>
      <c r="G29342" s="50"/>
      <c r="H29342" s="50"/>
      <c r="I29342" s="50"/>
      <c r="J29342" s="50"/>
      <c r="K29342" s="50"/>
      <c r="L29342" s="50"/>
    </row>
    <row r="29343" spans="4:12" x14ac:dyDescent="0.25">
      <c r="D29343" s="50">
        <v>5235412020</v>
      </c>
      <c r="E29343" s="50" t="s">
        <v>39</v>
      </c>
      <c r="F29343" s="50">
        <v>9819412000</v>
      </c>
      <c r="G29343" s="50"/>
      <c r="H29343" s="50"/>
      <c r="I29343" s="50"/>
      <c r="J29343" s="50"/>
      <c r="K29343" s="50"/>
      <c r="L29343" s="50"/>
    </row>
    <row r="29344" spans="4:12" x14ac:dyDescent="0.25">
      <c r="D29344" s="50">
        <v>5235412030</v>
      </c>
      <c r="E29344" s="50" t="s">
        <v>39</v>
      </c>
      <c r="F29344" s="50">
        <v>9819412000</v>
      </c>
      <c r="G29344" s="50"/>
      <c r="H29344" s="50"/>
      <c r="I29344" s="50"/>
      <c r="J29344" s="50"/>
      <c r="K29344" s="50"/>
      <c r="L29344" s="50"/>
    </row>
    <row r="29345" spans="4:12" x14ac:dyDescent="0.25">
      <c r="D29345" s="50">
        <v>5235416020</v>
      </c>
      <c r="E29345" s="50" t="s">
        <v>39</v>
      </c>
      <c r="F29345" s="50">
        <v>9819416000</v>
      </c>
      <c r="G29345" s="50"/>
      <c r="H29345" s="50"/>
      <c r="I29345" s="50"/>
      <c r="J29345" s="50"/>
      <c r="K29345" s="50"/>
      <c r="L29345" s="50"/>
    </row>
    <row r="29346" spans="4:12" x14ac:dyDescent="0.25">
      <c r="D29346" s="50">
        <v>5235416030</v>
      </c>
      <c r="E29346" s="50" t="s">
        <v>39</v>
      </c>
      <c r="F29346" s="50">
        <v>9819416000</v>
      </c>
      <c r="G29346" s="50"/>
      <c r="H29346" s="50"/>
      <c r="I29346" s="50"/>
      <c r="J29346" s="50"/>
      <c r="K29346" s="50"/>
      <c r="L29346" s="50"/>
    </row>
    <row r="29347" spans="4:12" x14ac:dyDescent="0.25">
      <c r="D29347" s="50">
        <v>5235431001</v>
      </c>
      <c r="E29347" s="50" t="s">
        <v>39</v>
      </c>
      <c r="F29347" s="50">
        <v>9899999903</v>
      </c>
      <c r="G29347" s="50"/>
      <c r="H29347" s="50"/>
      <c r="I29347" s="50"/>
      <c r="J29347" s="50"/>
      <c r="K29347" s="50"/>
      <c r="L29347" s="50"/>
    </row>
    <row r="29348" spans="4:12" x14ac:dyDescent="0.25">
      <c r="D29348" s="50">
        <v>5235431002</v>
      </c>
      <c r="E29348" s="50" t="s">
        <v>39</v>
      </c>
      <c r="F29348" s="50">
        <v>9899999903</v>
      </c>
      <c r="G29348" s="50"/>
      <c r="H29348" s="50"/>
      <c r="I29348" s="50"/>
      <c r="J29348" s="50"/>
      <c r="K29348" s="50"/>
      <c r="L29348" s="50"/>
    </row>
    <row r="29349" spans="4:12" x14ac:dyDescent="0.25">
      <c r="D29349" s="50">
        <v>5235432002</v>
      </c>
      <c r="E29349" s="50" t="s">
        <v>39</v>
      </c>
      <c r="F29349" s="50">
        <v>9899999903</v>
      </c>
      <c r="G29349" s="50"/>
      <c r="H29349" s="50"/>
      <c r="I29349" s="50"/>
      <c r="J29349" s="50"/>
      <c r="K29349" s="50"/>
      <c r="L29349" s="50"/>
    </row>
    <row r="29350" spans="4:12" x14ac:dyDescent="0.25">
      <c r="D29350" s="50">
        <v>5235432003</v>
      </c>
      <c r="E29350" s="50" t="s">
        <v>39</v>
      </c>
      <c r="F29350" s="50">
        <v>9899999903</v>
      </c>
      <c r="G29350" s="50"/>
      <c r="H29350" s="50"/>
      <c r="I29350" s="50"/>
      <c r="J29350" s="50"/>
      <c r="K29350" s="50"/>
      <c r="L29350" s="50"/>
    </row>
    <row r="29351" spans="4:12" x14ac:dyDescent="0.25">
      <c r="D29351" s="50">
        <v>5235432005</v>
      </c>
      <c r="E29351" s="50" t="s">
        <v>39</v>
      </c>
      <c r="F29351" s="50">
        <v>9899999903</v>
      </c>
      <c r="G29351" s="50"/>
      <c r="H29351" s="50"/>
      <c r="I29351" s="50"/>
      <c r="J29351" s="50"/>
      <c r="K29351" s="50"/>
      <c r="L29351" s="50"/>
    </row>
    <row r="29352" spans="4:12" x14ac:dyDescent="0.25">
      <c r="D29352" s="50">
        <v>5235433002</v>
      </c>
      <c r="E29352" s="50" t="s">
        <v>39</v>
      </c>
      <c r="F29352" s="50">
        <v>9899999903</v>
      </c>
      <c r="G29352" s="50"/>
      <c r="H29352" s="50"/>
      <c r="I29352" s="50"/>
      <c r="J29352" s="50"/>
      <c r="K29352" s="50"/>
      <c r="L29352" s="50"/>
    </row>
    <row r="29353" spans="4:12" x14ac:dyDescent="0.25">
      <c r="D29353" s="50">
        <v>5235433003</v>
      </c>
      <c r="E29353" s="50" t="s">
        <v>39</v>
      </c>
      <c r="F29353" s="50">
        <v>9899999903</v>
      </c>
      <c r="G29353" s="50"/>
      <c r="H29353" s="50"/>
      <c r="I29353" s="50"/>
      <c r="J29353" s="50"/>
      <c r="K29353" s="50"/>
      <c r="L29353" s="50"/>
    </row>
    <row r="29354" spans="4:12" x14ac:dyDescent="0.25">
      <c r="D29354" s="50">
        <v>5235433005</v>
      </c>
      <c r="E29354" s="50" t="s">
        <v>39</v>
      </c>
      <c r="F29354" s="50">
        <v>9899999903</v>
      </c>
      <c r="G29354" s="50"/>
      <c r="H29354" s="50"/>
      <c r="I29354" s="50"/>
      <c r="J29354" s="50"/>
      <c r="K29354" s="50"/>
      <c r="L29354" s="50"/>
    </row>
    <row r="29355" spans="4:12" x14ac:dyDescent="0.25">
      <c r="D29355" s="50">
        <v>5235433010</v>
      </c>
      <c r="E29355" s="50" t="s">
        <v>39</v>
      </c>
      <c r="F29355" s="50">
        <v>9899999903</v>
      </c>
      <c r="G29355" s="50"/>
      <c r="H29355" s="50"/>
      <c r="I29355" s="50"/>
      <c r="J29355" s="50"/>
      <c r="K29355" s="50"/>
      <c r="L29355" s="50"/>
    </row>
    <row r="29356" spans="4:12" x14ac:dyDescent="0.25">
      <c r="D29356" s="50">
        <v>5235444002</v>
      </c>
      <c r="E29356" s="50" t="s">
        <v>39</v>
      </c>
      <c r="F29356" s="50">
        <v>9899999903</v>
      </c>
      <c r="G29356" s="50"/>
      <c r="H29356" s="50"/>
      <c r="I29356" s="50"/>
      <c r="J29356" s="50"/>
      <c r="K29356" s="50"/>
      <c r="L29356" s="50"/>
    </row>
    <row r="29357" spans="4:12" x14ac:dyDescent="0.25">
      <c r="D29357" s="50">
        <v>5235444003</v>
      </c>
      <c r="E29357" s="50" t="s">
        <v>39</v>
      </c>
      <c r="F29357" s="50">
        <v>9899999903</v>
      </c>
      <c r="G29357" s="50"/>
      <c r="H29357" s="50"/>
      <c r="I29357" s="50"/>
      <c r="J29357" s="50"/>
      <c r="K29357" s="50"/>
      <c r="L29357" s="50"/>
    </row>
    <row r="29358" spans="4:12" x14ac:dyDescent="0.25">
      <c r="D29358" s="50">
        <v>5235444004</v>
      </c>
      <c r="E29358" s="50" t="s">
        <v>39</v>
      </c>
      <c r="F29358" s="50">
        <v>9899999903</v>
      </c>
      <c r="G29358" s="50"/>
      <c r="H29358" s="50"/>
      <c r="I29358" s="50"/>
      <c r="J29358" s="50"/>
      <c r="K29358" s="50"/>
      <c r="L29358" s="50"/>
    </row>
    <row r="29359" spans="4:12" x14ac:dyDescent="0.25">
      <c r="D29359" s="50">
        <v>5235444005</v>
      </c>
      <c r="E29359" s="50" t="s">
        <v>39</v>
      </c>
      <c r="F29359" s="50">
        <v>9899999903</v>
      </c>
      <c r="G29359" s="50"/>
      <c r="H29359" s="50"/>
      <c r="I29359" s="50"/>
      <c r="J29359" s="50"/>
      <c r="K29359" s="50"/>
      <c r="L29359" s="50"/>
    </row>
    <row r="29360" spans="4:12" x14ac:dyDescent="0.25">
      <c r="D29360" s="50">
        <v>5235444010</v>
      </c>
      <c r="E29360" s="50" t="s">
        <v>39</v>
      </c>
      <c r="F29360" s="50">
        <v>9899999903</v>
      </c>
      <c r="G29360" s="50"/>
      <c r="H29360" s="50"/>
      <c r="I29360" s="50"/>
      <c r="J29360" s="50"/>
      <c r="K29360" s="50"/>
      <c r="L29360" s="50"/>
    </row>
    <row r="29361" spans="4:12" x14ac:dyDescent="0.25">
      <c r="D29361" s="50">
        <v>5235455002</v>
      </c>
      <c r="E29361" s="50" t="s">
        <v>39</v>
      </c>
      <c r="F29361" s="50">
        <v>9899999903</v>
      </c>
      <c r="G29361" s="50"/>
      <c r="H29361" s="50"/>
      <c r="I29361" s="50"/>
      <c r="J29361" s="50"/>
      <c r="K29361" s="50"/>
      <c r="L29361" s="50"/>
    </row>
    <row r="29362" spans="4:12" x14ac:dyDescent="0.25">
      <c r="D29362" s="50">
        <v>5235455005</v>
      </c>
      <c r="E29362" s="50" t="s">
        <v>39</v>
      </c>
      <c r="F29362" s="50">
        <v>9899999903</v>
      </c>
      <c r="G29362" s="50"/>
      <c r="H29362" s="50"/>
      <c r="I29362" s="50"/>
      <c r="J29362" s="50"/>
      <c r="K29362" s="50"/>
      <c r="L29362" s="50"/>
    </row>
    <row r="29363" spans="4:12" x14ac:dyDescent="0.25">
      <c r="D29363" s="50">
        <v>5235455010</v>
      </c>
      <c r="E29363" s="50" t="s">
        <v>39</v>
      </c>
      <c r="F29363" s="50">
        <v>9899999903</v>
      </c>
      <c r="G29363" s="50"/>
      <c r="H29363" s="50"/>
      <c r="I29363" s="50"/>
      <c r="J29363" s="50"/>
      <c r="K29363" s="50"/>
      <c r="L29363" s="50"/>
    </row>
    <row r="29364" spans="4:12" x14ac:dyDescent="0.25">
      <c r="D29364" s="50">
        <v>5236101002</v>
      </c>
      <c r="E29364" s="50" t="s">
        <v>39</v>
      </c>
      <c r="F29364" s="50">
        <v>9899999903</v>
      </c>
      <c r="G29364" s="50"/>
      <c r="H29364" s="50"/>
      <c r="I29364" s="50"/>
      <c r="J29364" s="50"/>
      <c r="K29364" s="50"/>
      <c r="L29364" s="50"/>
    </row>
    <row r="29365" spans="4:12" x14ac:dyDescent="0.25">
      <c r="D29365" s="50">
        <v>5236102005</v>
      </c>
      <c r="E29365" s="50" t="s">
        <v>39</v>
      </c>
      <c r="F29365" s="50">
        <v>9899999903</v>
      </c>
      <c r="G29365" s="50"/>
      <c r="H29365" s="50"/>
      <c r="I29365" s="50"/>
      <c r="J29365" s="50"/>
      <c r="K29365" s="50"/>
      <c r="L29365" s="50"/>
    </row>
    <row r="29366" spans="4:12" x14ac:dyDescent="0.25">
      <c r="D29366" s="50">
        <v>5236103005</v>
      </c>
      <c r="E29366" s="50" t="s">
        <v>39</v>
      </c>
      <c r="F29366" s="50">
        <v>9899999903</v>
      </c>
      <c r="G29366" s="50"/>
      <c r="H29366" s="50"/>
      <c r="I29366" s="50"/>
      <c r="J29366" s="50"/>
      <c r="K29366" s="50"/>
      <c r="L29366" s="50"/>
    </row>
    <row r="29367" spans="4:12" x14ac:dyDescent="0.25">
      <c r="D29367" s="50">
        <v>5236103010</v>
      </c>
      <c r="E29367" s="50" t="s">
        <v>39</v>
      </c>
      <c r="F29367" s="50">
        <v>9899999903</v>
      </c>
      <c r="G29367" s="50"/>
      <c r="H29367" s="50"/>
      <c r="I29367" s="50"/>
      <c r="J29367" s="50"/>
      <c r="K29367" s="50"/>
      <c r="L29367" s="50"/>
    </row>
    <row r="29368" spans="4:12" x14ac:dyDescent="0.25">
      <c r="D29368" s="50">
        <v>5236104010</v>
      </c>
      <c r="E29368" s="50" t="s">
        <v>39</v>
      </c>
      <c r="F29368" s="50">
        <v>9899999903</v>
      </c>
      <c r="G29368" s="50"/>
      <c r="H29368" s="50"/>
      <c r="I29368" s="50"/>
      <c r="J29368" s="50"/>
      <c r="K29368" s="50"/>
      <c r="L29368" s="50"/>
    </row>
    <row r="29369" spans="4:12" x14ac:dyDescent="0.25">
      <c r="D29369" s="50">
        <v>5236106010</v>
      </c>
      <c r="E29369" s="50" t="s">
        <v>39</v>
      </c>
      <c r="F29369" s="50">
        <v>9819406000</v>
      </c>
      <c r="G29369" s="50"/>
      <c r="H29369" s="50"/>
      <c r="I29369" s="50"/>
      <c r="J29369" s="50"/>
      <c r="K29369" s="50"/>
      <c r="L29369" s="50"/>
    </row>
    <row r="29370" spans="4:12" x14ac:dyDescent="0.25">
      <c r="D29370" s="50">
        <v>5236106020</v>
      </c>
      <c r="E29370" s="50" t="s">
        <v>39</v>
      </c>
      <c r="F29370" s="50">
        <v>9819406000</v>
      </c>
      <c r="G29370" s="50"/>
      <c r="H29370" s="50"/>
      <c r="I29370" s="50"/>
      <c r="J29370" s="50"/>
      <c r="K29370" s="50"/>
      <c r="L29370" s="50"/>
    </row>
    <row r="29371" spans="4:12" x14ac:dyDescent="0.25">
      <c r="D29371" s="50">
        <v>5236108010</v>
      </c>
      <c r="E29371" s="50" t="s">
        <v>39</v>
      </c>
      <c r="F29371" s="50">
        <v>9819408000</v>
      </c>
      <c r="G29371" s="50"/>
      <c r="H29371" s="50"/>
      <c r="I29371" s="50"/>
      <c r="J29371" s="50"/>
      <c r="K29371" s="50"/>
      <c r="L29371" s="50"/>
    </row>
    <row r="29372" spans="4:12" x14ac:dyDescent="0.25">
      <c r="D29372" s="50">
        <v>5236108020</v>
      </c>
      <c r="E29372" s="50" t="s">
        <v>39</v>
      </c>
      <c r="F29372" s="50">
        <v>9819408000</v>
      </c>
      <c r="G29372" s="50"/>
      <c r="H29372" s="50"/>
      <c r="I29372" s="50"/>
      <c r="J29372" s="50"/>
      <c r="K29372" s="50"/>
      <c r="L29372" s="50"/>
    </row>
    <row r="29373" spans="4:12" x14ac:dyDescent="0.25">
      <c r="D29373" s="50">
        <v>5236110015</v>
      </c>
      <c r="E29373" s="50" t="s">
        <v>39</v>
      </c>
      <c r="F29373" s="50">
        <v>9819410000</v>
      </c>
      <c r="G29373" s="50"/>
      <c r="H29373" s="50"/>
      <c r="I29373" s="50"/>
      <c r="J29373" s="50"/>
      <c r="K29373" s="50"/>
      <c r="L29373" s="50"/>
    </row>
    <row r="29374" spans="4:12" x14ac:dyDescent="0.25">
      <c r="D29374" s="50">
        <v>5236112015</v>
      </c>
      <c r="E29374" s="50" t="s">
        <v>39</v>
      </c>
      <c r="F29374" s="50">
        <v>9819412000</v>
      </c>
      <c r="G29374" s="50"/>
      <c r="H29374" s="50"/>
      <c r="I29374" s="50"/>
      <c r="J29374" s="50"/>
      <c r="K29374" s="50"/>
      <c r="L29374" s="50"/>
    </row>
    <row r="29375" spans="4:12" x14ac:dyDescent="0.25">
      <c r="D29375" s="50">
        <v>5236131001</v>
      </c>
      <c r="E29375" s="50" t="s">
        <v>39</v>
      </c>
      <c r="F29375" s="50">
        <v>9899999903</v>
      </c>
      <c r="G29375" s="50"/>
      <c r="H29375" s="50"/>
      <c r="I29375" s="50"/>
      <c r="J29375" s="50"/>
      <c r="K29375" s="50"/>
      <c r="L29375" s="50"/>
    </row>
    <row r="29376" spans="4:12" x14ac:dyDescent="0.25">
      <c r="D29376" s="50">
        <v>5236131201</v>
      </c>
      <c r="E29376" s="50" t="s">
        <v>39</v>
      </c>
      <c r="F29376" s="50">
        <v>9899999903</v>
      </c>
      <c r="G29376" s="50"/>
      <c r="H29376" s="50"/>
      <c r="I29376" s="50"/>
      <c r="J29376" s="50"/>
      <c r="K29376" s="50"/>
      <c r="L29376" s="50"/>
    </row>
    <row r="29377" spans="4:12" x14ac:dyDescent="0.25">
      <c r="D29377" s="50">
        <v>5236131501</v>
      </c>
      <c r="E29377" s="50" t="s">
        <v>39</v>
      </c>
      <c r="F29377" s="50">
        <v>9899999903</v>
      </c>
      <c r="G29377" s="50"/>
      <c r="H29377" s="50"/>
      <c r="I29377" s="50"/>
      <c r="J29377" s="50"/>
      <c r="K29377" s="50"/>
      <c r="L29377" s="50"/>
    </row>
    <row r="29378" spans="4:12" x14ac:dyDescent="0.25">
      <c r="D29378" s="50">
        <v>5236132002</v>
      </c>
      <c r="E29378" s="50" t="s">
        <v>39</v>
      </c>
      <c r="F29378" s="50">
        <v>9899999903</v>
      </c>
      <c r="G29378" s="50"/>
      <c r="H29378" s="50"/>
      <c r="I29378" s="50"/>
      <c r="J29378" s="50"/>
      <c r="K29378" s="50"/>
      <c r="L29378" s="50"/>
    </row>
    <row r="29379" spans="4:12" x14ac:dyDescent="0.25">
      <c r="D29379" s="50">
        <v>5236143003</v>
      </c>
      <c r="E29379" s="50" t="s">
        <v>39</v>
      </c>
      <c r="F29379" s="50">
        <v>9899999903</v>
      </c>
      <c r="G29379" s="50"/>
      <c r="H29379" s="50"/>
      <c r="I29379" s="50"/>
      <c r="J29379" s="50"/>
      <c r="K29379" s="50"/>
      <c r="L29379" s="50"/>
    </row>
    <row r="29380" spans="4:12" x14ac:dyDescent="0.25">
      <c r="D29380" s="50">
        <v>5236190801</v>
      </c>
      <c r="E29380" s="50" t="s">
        <v>39</v>
      </c>
      <c r="F29380" s="50">
        <v>9899999903</v>
      </c>
      <c r="G29380" s="50"/>
      <c r="H29380" s="50"/>
      <c r="I29380" s="50"/>
      <c r="J29380" s="50"/>
      <c r="K29380" s="50"/>
      <c r="L29380" s="50"/>
    </row>
    <row r="29381" spans="4:12" x14ac:dyDescent="0.25">
      <c r="D29381" s="50">
        <v>5236230601</v>
      </c>
      <c r="E29381" s="50" t="s">
        <v>39</v>
      </c>
      <c r="F29381" s="50">
        <v>9899999903</v>
      </c>
      <c r="G29381" s="50"/>
      <c r="H29381" s="50"/>
      <c r="I29381" s="50"/>
      <c r="J29381" s="50"/>
      <c r="K29381" s="50"/>
      <c r="L29381" s="50"/>
    </row>
    <row r="29382" spans="4:12" x14ac:dyDescent="0.25">
      <c r="D29382" s="50">
        <v>5236231001</v>
      </c>
      <c r="E29382" s="50" t="s">
        <v>39</v>
      </c>
      <c r="F29382" s="50">
        <v>9899999903</v>
      </c>
      <c r="G29382" s="50"/>
      <c r="H29382" s="50"/>
      <c r="I29382" s="50"/>
      <c r="J29382" s="50"/>
      <c r="K29382" s="50"/>
      <c r="L29382" s="50"/>
    </row>
    <row r="29383" spans="4:12" x14ac:dyDescent="0.25">
      <c r="D29383" s="50">
        <v>5236231002</v>
      </c>
      <c r="E29383" s="50" t="s">
        <v>39</v>
      </c>
      <c r="F29383" s="50">
        <v>9899999903</v>
      </c>
      <c r="G29383" s="50"/>
      <c r="H29383" s="50"/>
      <c r="I29383" s="50"/>
      <c r="J29383" s="50"/>
      <c r="K29383" s="50"/>
      <c r="L29383" s="50"/>
    </row>
    <row r="29384" spans="4:12" x14ac:dyDescent="0.25">
      <c r="D29384" s="50">
        <v>5236231003</v>
      </c>
      <c r="E29384" s="50" t="s">
        <v>39</v>
      </c>
      <c r="F29384" s="50">
        <v>9899999903</v>
      </c>
      <c r="G29384" s="50"/>
      <c r="H29384" s="50"/>
      <c r="I29384" s="50"/>
      <c r="J29384" s="50"/>
      <c r="K29384" s="50"/>
      <c r="L29384" s="50"/>
    </row>
    <row r="29385" spans="4:12" x14ac:dyDescent="0.25">
      <c r="D29385" s="50">
        <v>5236232001</v>
      </c>
      <c r="E29385" s="50" t="s">
        <v>39</v>
      </c>
      <c r="F29385" s="50">
        <v>9899999903</v>
      </c>
      <c r="G29385" s="50"/>
      <c r="H29385" s="50"/>
      <c r="I29385" s="50"/>
      <c r="J29385" s="50"/>
      <c r="K29385" s="50"/>
      <c r="L29385" s="50"/>
    </row>
    <row r="29386" spans="4:12" x14ac:dyDescent="0.25">
      <c r="D29386" s="50">
        <v>5236232002</v>
      </c>
      <c r="E29386" s="50" t="s">
        <v>39</v>
      </c>
      <c r="F29386" s="50">
        <v>9899999903</v>
      </c>
      <c r="G29386" s="50"/>
      <c r="H29386" s="50"/>
      <c r="I29386" s="50"/>
      <c r="J29386" s="50"/>
      <c r="K29386" s="50"/>
      <c r="L29386" s="50"/>
    </row>
    <row r="29387" spans="4:12" x14ac:dyDescent="0.25">
      <c r="D29387" s="50">
        <v>5236232003</v>
      </c>
      <c r="E29387" s="50" t="s">
        <v>39</v>
      </c>
      <c r="F29387" s="50">
        <v>9899999903</v>
      </c>
      <c r="G29387" s="50"/>
      <c r="H29387" s="50"/>
      <c r="I29387" s="50"/>
      <c r="J29387" s="50"/>
      <c r="K29387" s="50"/>
      <c r="L29387" s="50"/>
    </row>
    <row r="29388" spans="4:12" x14ac:dyDescent="0.25">
      <c r="D29388" s="50">
        <v>5236232005</v>
      </c>
      <c r="E29388" s="50" t="s">
        <v>39</v>
      </c>
      <c r="F29388" s="50">
        <v>9899999903</v>
      </c>
      <c r="G29388" s="50"/>
      <c r="H29388" s="50"/>
      <c r="I29388" s="50"/>
      <c r="J29388" s="50"/>
      <c r="K29388" s="50"/>
      <c r="L29388" s="50"/>
    </row>
    <row r="29389" spans="4:12" x14ac:dyDescent="0.25">
      <c r="D29389" s="50">
        <v>5236240601</v>
      </c>
      <c r="E29389" s="50" t="s">
        <v>39</v>
      </c>
      <c r="F29389" s="50">
        <v>9899999903</v>
      </c>
      <c r="G29389" s="50"/>
      <c r="H29389" s="50"/>
      <c r="I29389" s="50"/>
      <c r="J29389" s="50"/>
      <c r="K29389" s="50"/>
      <c r="L29389" s="50"/>
    </row>
    <row r="29390" spans="4:12" x14ac:dyDescent="0.25">
      <c r="D29390" s="50">
        <v>5236241001</v>
      </c>
      <c r="E29390" s="50" t="s">
        <v>39</v>
      </c>
      <c r="F29390" s="50">
        <v>9899999903</v>
      </c>
      <c r="G29390" s="50"/>
      <c r="H29390" s="50"/>
      <c r="I29390" s="50"/>
      <c r="J29390" s="50"/>
      <c r="K29390" s="50"/>
      <c r="L29390" s="50"/>
    </row>
    <row r="29391" spans="4:12" x14ac:dyDescent="0.25">
      <c r="D29391" s="50">
        <v>5236241002</v>
      </c>
      <c r="E29391" s="50" t="s">
        <v>39</v>
      </c>
      <c r="F29391" s="50">
        <v>9899999903</v>
      </c>
      <c r="G29391" s="50"/>
      <c r="H29391" s="50"/>
      <c r="I29391" s="50"/>
      <c r="J29391" s="50"/>
      <c r="K29391" s="50"/>
      <c r="L29391" s="50"/>
    </row>
    <row r="29392" spans="4:12" x14ac:dyDescent="0.25">
      <c r="D29392" s="50">
        <v>5236241003</v>
      </c>
      <c r="E29392" s="50" t="s">
        <v>39</v>
      </c>
      <c r="F29392" s="50">
        <v>9899999903</v>
      </c>
      <c r="G29392" s="50"/>
      <c r="H29392" s="50"/>
      <c r="I29392" s="50"/>
      <c r="J29392" s="50"/>
      <c r="K29392" s="50"/>
      <c r="L29392" s="50"/>
    </row>
    <row r="29393" spans="4:12" x14ac:dyDescent="0.25">
      <c r="D29393" s="50">
        <v>5236242001</v>
      </c>
      <c r="E29393" s="50" t="s">
        <v>39</v>
      </c>
      <c r="F29393" s="50">
        <v>9899999903</v>
      </c>
      <c r="G29393" s="50"/>
      <c r="H29393" s="50"/>
      <c r="I29393" s="50"/>
      <c r="J29393" s="50"/>
      <c r="K29393" s="50"/>
      <c r="L29393" s="50"/>
    </row>
    <row r="29394" spans="4:12" x14ac:dyDescent="0.25">
      <c r="D29394" s="50">
        <v>5236242002</v>
      </c>
      <c r="E29394" s="50" t="s">
        <v>39</v>
      </c>
      <c r="F29394" s="50">
        <v>9899999903</v>
      </c>
      <c r="G29394" s="50"/>
      <c r="H29394" s="50"/>
      <c r="I29394" s="50"/>
      <c r="J29394" s="50"/>
      <c r="K29394" s="50"/>
      <c r="L29394" s="50"/>
    </row>
    <row r="29395" spans="4:12" x14ac:dyDescent="0.25">
      <c r="D29395" s="50">
        <v>5236242003</v>
      </c>
      <c r="E29395" s="50" t="s">
        <v>39</v>
      </c>
      <c r="F29395" s="50">
        <v>9899999903</v>
      </c>
      <c r="G29395" s="50"/>
      <c r="H29395" s="50"/>
      <c r="I29395" s="50"/>
      <c r="J29395" s="50"/>
      <c r="K29395" s="50"/>
      <c r="L29395" s="50"/>
    </row>
    <row r="29396" spans="4:12" x14ac:dyDescent="0.25">
      <c r="D29396" s="50">
        <v>5236242005</v>
      </c>
      <c r="E29396" s="50" t="s">
        <v>39</v>
      </c>
      <c r="F29396" s="50">
        <v>9899999903</v>
      </c>
      <c r="G29396" s="50"/>
      <c r="H29396" s="50"/>
      <c r="I29396" s="50"/>
      <c r="J29396" s="50"/>
      <c r="K29396" s="50"/>
      <c r="L29396" s="50"/>
    </row>
    <row r="29397" spans="4:12" x14ac:dyDescent="0.25">
      <c r="D29397" s="50">
        <v>5236250601</v>
      </c>
      <c r="E29397" s="50" t="s">
        <v>39</v>
      </c>
      <c r="F29397" s="50">
        <v>9899999903</v>
      </c>
      <c r="G29397" s="50"/>
      <c r="H29397" s="50"/>
      <c r="I29397" s="50"/>
      <c r="J29397" s="50"/>
      <c r="K29397" s="50"/>
      <c r="L29397" s="50"/>
    </row>
    <row r="29398" spans="4:12" x14ac:dyDescent="0.25">
      <c r="D29398" s="50">
        <v>5236251001</v>
      </c>
      <c r="E29398" s="50" t="s">
        <v>39</v>
      </c>
      <c r="F29398" s="50">
        <v>9899999903</v>
      </c>
      <c r="G29398" s="50"/>
      <c r="H29398" s="50"/>
      <c r="I29398" s="50"/>
      <c r="J29398" s="50"/>
      <c r="K29398" s="50"/>
      <c r="L29398" s="50"/>
    </row>
    <row r="29399" spans="4:12" x14ac:dyDescent="0.25">
      <c r="D29399" s="50">
        <v>5236251002</v>
      </c>
      <c r="E29399" s="50" t="s">
        <v>39</v>
      </c>
      <c r="F29399" s="50">
        <v>9899999903</v>
      </c>
      <c r="G29399" s="50"/>
      <c r="H29399" s="50"/>
      <c r="I29399" s="50"/>
      <c r="J29399" s="50"/>
      <c r="K29399" s="50"/>
      <c r="L29399" s="50"/>
    </row>
    <row r="29400" spans="4:12" x14ac:dyDescent="0.25">
      <c r="D29400" s="50">
        <v>5236251003</v>
      </c>
      <c r="E29400" s="50" t="s">
        <v>39</v>
      </c>
      <c r="F29400" s="50">
        <v>9899999903</v>
      </c>
      <c r="G29400" s="50"/>
      <c r="H29400" s="50"/>
      <c r="I29400" s="50"/>
      <c r="J29400" s="50"/>
      <c r="K29400" s="50"/>
      <c r="L29400" s="50"/>
    </row>
    <row r="29401" spans="4:12" x14ac:dyDescent="0.25">
      <c r="D29401" s="50">
        <v>5236252001</v>
      </c>
      <c r="E29401" s="50" t="s">
        <v>39</v>
      </c>
      <c r="F29401" s="50">
        <v>9899999903</v>
      </c>
      <c r="G29401" s="50"/>
      <c r="H29401" s="50"/>
      <c r="I29401" s="50"/>
      <c r="J29401" s="50"/>
      <c r="K29401" s="50"/>
      <c r="L29401" s="50"/>
    </row>
    <row r="29402" spans="4:12" x14ac:dyDescent="0.25">
      <c r="D29402" s="50">
        <v>5236252002</v>
      </c>
      <c r="E29402" s="50" t="s">
        <v>39</v>
      </c>
      <c r="F29402" s="50">
        <v>9899999903</v>
      </c>
      <c r="G29402" s="50"/>
      <c r="H29402" s="50"/>
      <c r="I29402" s="50"/>
      <c r="J29402" s="50"/>
      <c r="K29402" s="50"/>
      <c r="L29402" s="50"/>
    </row>
    <row r="29403" spans="4:12" x14ac:dyDescent="0.25">
      <c r="D29403" s="50">
        <v>5236252003</v>
      </c>
      <c r="E29403" s="50" t="s">
        <v>39</v>
      </c>
      <c r="F29403" s="50">
        <v>9899999903</v>
      </c>
      <c r="G29403" s="50"/>
      <c r="H29403" s="50"/>
      <c r="I29403" s="50"/>
      <c r="J29403" s="50"/>
      <c r="K29403" s="50"/>
      <c r="L29403" s="50"/>
    </row>
    <row r="29404" spans="4:12" x14ac:dyDescent="0.25">
      <c r="D29404" s="50">
        <v>5236252005</v>
      </c>
      <c r="E29404" s="50" t="s">
        <v>39</v>
      </c>
      <c r="F29404" s="50">
        <v>9899999903</v>
      </c>
      <c r="G29404" s="50"/>
      <c r="H29404" s="50"/>
      <c r="I29404" s="50"/>
      <c r="J29404" s="50"/>
      <c r="K29404" s="50"/>
      <c r="L29404" s="50"/>
    </row>
    <row r="29405" spans="4:12" x14ac:dyDescent="0.25">
      <c r="D29405" s="50">
        <v>5236262001</v>
      </c>
      <c r="E29405" s="50" t="s">
        <v>39</v>
      </c>
      <c r="F29405" s="50">
        <v>9899999903</v>
      </c>
      <c r="G29405" s="50"/>
      <c r="H29405" s="50"/>
      <c r="I29405" s="50"/>
      <c r="J29405" s="50"/>
      <c r="K29405" s="50"/>
      <c r="L29405" s="50"/>
    </row>
    <row r="29406" spans="4:12" x14ac:dyDescent="0.25">
      <c r="D29406" s="50">
        <v>5236262002</v>
      </c>
      <c r="E29406" s="50" t="s">
        <v>39</v>
      </c>
      <c r="F29406" s="50">
        <v>9899999903</v>
      </c>
      <c r="G29406" s="50"/>
      <c r="H29406" s="50"/>
      <c r="I29406" s="50"/>
      <c r="J29406" s="50"/>
      <c r="K29406" s="50"/>
      <c r="L29406" s="50"/>
    </row>
    <row r="29407" spans="4:12" x14ac:dyDescent="0.25">
      <c r="D29407" s="50">
        <v>5236262003</v>
      </c>
      <c r="E29407" s="50" t="s">
        <v>39</v>
      </c>
      <c r="F29407" s="50">
        <v>9899999903</v>
      </c>
      <c r="G29407" s="50"/>
      <c r="H29407" s="50"/>
      <c r="I29407" s="50"/>
      <c r="J29407" s="50"/>
      <c r="K29407" s="50"/>
      <c r="L29407" s="50"/>
    </row>
    <row r="29408" spans="4:12" x14ac:dyDescent="0.25">
      <c r="D29408" s="50">
        <v>5236262005</v>
      </c>
      <c r="E29408" s="50" t="s">
        <v>39</v>
      </c>
      <c r="F29408" s="50">
        <v>9899999903</v>
      </c>
      <c r="G29408" s="50"/>
      <c r="H29408" s="50"/>
      <c r="I29408" s="50"/>
      <c r="J29408" s="50"/>
      <c r="K29408" s="50"/>
      <c r="L29408" s="50"/>
    </row>
    <row r="29409" spans="4:12" x14ac:dyDescent="0.25">
      <c r="D29409" s="50">
        <v>5236272001</v>
      </c>
      <c r="E29409" s="50" t="s">
        <v>39</v>
      </c>
      <c r="F29409" s="50">
        <v>9899999903</v>
      </c>
      <c r="G29409" s="50"/>
      <c r="H29409" s="50"/>
      <c r="I29409" s="50"/>
      <c r="J29409" s="50"/>
      <c r="K29409" s="50"/>
      <c r="L29409" s="50"/>
    </row>
    <row r="29410" spans="4:12" x14ac:dyDescent="0.25">
      <c r="D29410" s="50">
        <v>5236272002</v>
      </c>
      <c r="E29410" s="50" t="s">
        <v>39</v>
      </c>
      <c r="F29410" s="50">
        <v>9899999903</v>
      </c>
      <c r="G29410" s="50"/>
      <c r="H29410" s="50"/>
      <c r="I29410" s="50"/>
      <c r="J29410" s="50"/>
      <c r="K29410" s="50"/>
      <c r="L29410" s="50"/>
    </row>
    <row r="29411" spans="4:12" x14ac:dyDescent="0.25">
      <c r="D29411" s="50">
        <v>5236272003</v>
      </c>
      <c r="E29411" s="50" t="s">
        <v>39</v>
      </c>
      <c r="F29411" s="50">
        <v>9899999903</v>
      </c>
      <c r="G29411" s="50"/>
      <c r="H29411" s="50"/>
      <c r="I29411" s="50"/>
      <c r="J29411" s="50"/>
      <c r="K29411" s="50"/>
      <c r="L29411" s="50"/>
    </row>
    <row r="29412" spans="4:12" x14ac:dyDescent="0.25">
      <c r="D29412" s="50">
        <v>5236272005</v>
      </c>
      <c r="E29412" s="50" t="s">
        <v>39</v>
      </c>
      <c r="F29412" s="50">
        <v>9899999903</v>
      </c>
      <c r="G29412" s="50"/>
      <c r="H29412" s="50"/>
      <c r="I29412" s="50"/>
      <c r="J29412" s="50"/>
      <c r="K29412" s="50"/>
      <c r="L29412" s="50"/>
    </row>
    <row r="29413" spans="4:12" x14ac:dyDescent="0.25">
      <c r="D29413" s="50">
        <v>5250304000</v>
      </c>
      <c r="E29413" s="50" t="s">
        <v>39</v>
      </c>
      <c r="F29413" s="50">
        <v>9899999903</v>
      </c>
      <c r="G29413" s="50"/>
      <c r="H29413" s="50"/>
      <c r="I29413" s="50"/>
      <c r="J29413" s="50"/>
      <c r="K29413" s="50"/>
      <c r="L29413" s="50"/>
    </row>
    <row r="29414" spans="4:12" x14ac:dyDescent="0.25">
      <c r="D29414" s="50">
        <v>5250305000</v>
      </c>
      <c r="E29414" s="50" t="s">
        <v>39</v>
      </c>
      <c r="F29414" s="50">
        <v>9899999903</v>
      </c>
      <c r="G29414" s="50"/>
      <c r="H29414" s="50"/>
      <c r="I29414" s="50"/>
      <c r="J29414" s="50"/>
      <c r="K29414" s="50"/>
      <c r="L29414" s="50"/>
    </row>
    <row r="29415" spans="4:12" x14ac:dyDescent="0.25">
      <c r="D29415" s="50">
        <v>5250306000</v>
      </c>
      <c r="E29415" s="50" t="s">
        <v>39</v>
      </c>
      <c r="F29415" s="50">
        <v>9825406000</v>
      </c>
      <c r="G29415" s="50"/>
      <c r="H29415" s="50"/>
      <c r="I29415" s="50"/>
      <c r="J29415" s="50"/>
      <c r="K29415" s="50"/>
      <c r="L29415" s="50"/>
    </row>
    <row r="29416" spans="4:12" x14ac:dyDescent="0.25">
      <c r="D29416" s="50">
        <v>5250308000</v>
      </c>
      <c r="E29416" s="50" t="s">
        <v>39</v>
      </c>
      <c r="F29416" s="50">
        <v>9825408000</v>
      </c>
      <c r="G29416" s="50"/>
      <c r="H29416" s="50"/>
      <c r="I29416" s="50"/>
      <c r="J29416" s="50"/>
      <c r="K29416" s="50"/>
      <c r="L29416" s="50"/>
    </row>
    <row r="29417" spans="4:12" x14ac:dyDescent="0.25">
      <c r="D29417" s="50">
        <v>5250310000</v>
      </c>
      <c r="E29417" s="50" t="s">
        <v>39</v>
      </c>
      <c r="F29417" s="50">
        <v>9825410000</v>
      </c>
      <c r="G29417" s="50"/>
      <c r="H29417" s="50"/>
      <c r="I29417" s="50"/>
      <c r="J29417" s="50"/>
      <c r="K29417" s="50"/>
      <c r="L29417" s="50"/>
    </row>
    <row r="29418" spans="4:12" x14ac:dyDescent="0.25">
      <c r="D29418" s="50">
        <v>5250312000</v>
      </c>
      <c r="E29418" s="50" t="s">
        <v>39</v>
      </c>
      <c r="F29418" s="50">
        <v>9825412000</v>
      </c>
      <c r="G29418" s="50"/>
      <c r="H29418" s="50"/>
      <c r="I29418" s="50"/>
      <c r="J29418" s="50"/>
      <c r="K29418" s="50"/>
      <c r="L29418" s="50"/>
    </row>
    <row r="29419" spans="4:12" x14ac:dyDescent="0.25">
      <c r="D29419" s="50">
        <v>5250316000</v>
      </c>
      <c r="E29419" s="50" t="s">
        <v>39</v>
      </c>
      <c r="F29419" s="50">
        <v>9825416000</v>
      </c>
      <c r="G29419" s="50"/>
      <c r="H29419" s="50"/>
      <c r="I29419" s="50"/>
      <c r="J29419" s="50"/>
      <c r="K29419" s="50"/>
      <c r="L29419" s="50"/>
    </row>
    <row r="29420" spans="4:12" x14ac:dyDescent="0.25">
      <c r="D29420" s="50">
        <v>5250320000</v>
      </c>
      <c r="E29420" s="50" t="s">
        <v>39</v>
      </c>
      <c r="F29420" s="50">
        <v>9825420000</v>
      </c>
      <c r="G29420" s="50"/>
      <c r="H29420" s="50"/>
      <c r="I29420" s="50"/>
      <c r="J29420" s="50"/>
      <c r="K29420" s="50"/>
      <c r="L29420" s="50"/>
    </row>
    <row r="29421" spans="4:12" x14ac:dyDescent="0.25">
      <c r="D29421" s="50">
        <v>5250404000</v>
      </c>
      <c r="E29421" s="50" t="s">
        <v>39</v>
      </c>
      <c r="F29421" s="50">
        <v>9899999903</v>
      </c>
      <c r="G29421" s="50"/>
      <c r="H29421" s="50"/>
      <c r="I29421" s="50"/>
      <c r="J29421" s="50"/>
      <c r="K29421" s="50"/>
      <c r="L29421" s="50"/>
    </row>
    <row r="29422" spans="4:12" x14ac:dyDescent="0.25">
      <c r="D29422" s="50">
        <v>5250405000</v>
      </c>
      <c r="E29422" s="50" t="s">
        <v>39</v>
      </c>
      <c r="F29422" s="50">
        <v>9899999903</v>
      </c>
      <c r="G29422" s="50"/>
      <c r="H29422" s="50"/>
      <c r="I29422" s="50"/>
      <c r="J29422" s="50"/>
      <c r="K29422" s="50"/>
      <c r="L29422" s="50"/>
    </row>
    <row r="29423" spans="4:12" x14ac:dyDescent="0.25">
      <c r="D29423" s="50">
        <v>5250406000</v>
      </c>
      <c r="E29423" s="50" t="s">
        <v>39</v>
      </c>
      <c r="F29423" s="50">
        <v>9825306000</v>
      </c>
      <c r="G29423" s="50"/>
      <c r="H29423" s="50"/>
      <c r="I29423" s="50"/>
      <c r="J29423" s="50"/>
      <c r="K29423" s="50"/>
      <c r="L29423" s="50"/>
    </row>
    <row r="29424" spans="4:12" x14ac:dyDescent="0.25">
      <c r="D29424" s="50">
        <v>5250408000</v>
      </c>
      <c r="E29424" s="50" t="s">
        <v>39</v>
      </c>
      <c r="F29424" s="50">
        <v>9825308000</v>
      </c>
      <c r="G29424" s="50"/>
      <c r="H29424" s="50"/>
      <c r="I29424" s="50"/>
      <c r="J29424" s="50"/>
      <c r="K29424" s="50"/>
      <c r="L29424" s="50"/>
    </row>
    <row r="29425" spans="4:12" x14ac:dyDescent="0.25">
      <c r="D29425" s="50">
        <v>5250410000</v>
      </c>
      <c r="E29425" s="50" t="s">
        <v>39</v>
      </c>
      <c r="F29425" s="50">
        <v>9825310000</v>
      </c>
      <c r="G29425" s="50"/>
      <c r="H29425" s="50"/>
      <c r="I29425" s="50"/>
      <c r="J29425" s="50"/>
      <c r="K29425" s="50"/>
      <c r="L29425" s="50"/>
    </row>
    <row r="29426" spans="4:12" x14ac:dyDescent="0.25">
      <c r="D29426" s="50">
        <v>5250412000</v>
      </c>
      <c r="E29426" s="50" t="s">
        <v>39</v>
      </c>
      <c r="F29426" s="50">
        <v>9825312000</v>
      </c>
      <c r="G29426" s="50"/>
      <c r="H29426" s="50"/>
      <c r="I29426" s="50"/>
      <c r="J29426" s="50"/>
      <c r="K29426" s="50"/>
      <c r="L29426" s="50"/>
    </row>
    <row r="29427" spans="4:12" x14ac:dyDescent="0.25">
      <c r="D29427" s="50">
        <v>5250416000</v>
      </c>
      <c r="E29427" s="50" t="s">
        <v>39</v>
      </c>
      <c r="F29427" s="50">
        <v>9825316000</v>
      </c>
      <c r="G29427" s="50"/>
      <c r="H29427" s="50"/>
      <c r="I29427" s="50"/>
      <c r="J29427" s="50"/>
      <c r="K29427" s="50"/>
      <c r="L29427" s="50"/>
    </row>
    <row r="29428" spans="4:12" x14ac:dyDescent="0.25">
      <c r="D29428" s="50">
        <v>5250420000</v>
      </c>
      <c r="E29428" s="50" t="s">
        <v>39</v>
      </c>
      <c r="F29428" s="50">
        <v>9825320000</v>
      </c>
      <c r="G29428" s="50"/>
      <c r="H29428" s="50"/>
      <c r="I29428" s="50"/>
      <c r="J29428" s="50"/>
      <c r="K29428" s="50"/>
      <c r="L29428" s="50"/>
    </row>
    <row r="29429" spans="4:12" x14ac:dyDescent="0.25">
      <c r="D29429" s="50">
        <v>5250504000</v>
      </c>
      <c r="E29429" s="50" t="s">
        <v>39</v>
      </c>
      <c r="F29429" s="50">
        <v>9899999903</v>
      </c>
      <c r="G29429" s="50"/>
      <c r="H29429" s="50"/>
      <c r="I29429" s="50"/>
      <c r="J29429" s="50"/>
      <c r="K29429" s="50"/>
      <c r="L29429" s="50"/>
    </row>
    <row r="29430" spans="4:12" x14ac:dyDescent="0.25">
      <c r="D29430" s="50">
        <v>5250505000</v>
      </c>
      <c r="E29430" s="50" t="s">
        <v>39</v>
      </c>
      <c r="F29430" s="50">
        <v>9899999903</v>
      </c>
      <c r="G29430" s="50"/>
      <c r="H29430" s="50"/>
      <c r="I29430" s="50"/>
      <c r="J29430" s="50"/>
      <c r="K29430" s="50"/>
      <c r="L29430" s="50"/>
    </row>
    <row r="29431" spans="4:12" x14ac:dyDescent="0.25">
      <c r="D29431" s="50">
        <v>5250506000</v>
      </c>
      <c r="E29431" s="50" t="s">
        <v>39</v>
      </c>
      <c r="F29431" s="50">
        <v>9825406000</v>
      </c>
      <c r="G29431" s="50"/>
      <c r="H29431" s="50"/>
      <c r="I29431" s="50"/>
      <c r="J29431" s="50"/>
      <c r="K29431" s="50"/>
      <c r="L29431" s="50"/>
    </row>
    <row r="29432" spans="4:12" x14ac:dyDescent="0.25">
      <c r="D29432" s="50">
        <v>5250508000</v>
      </c>
      <c r="E29432" s="50" t="s">
        <v>39</v>
      </c>
      <c r="F29432" s="50">
        <v>9825408000</v>
      </c>
      <c r="G29432" s="50"/>
      <c r="H29432" s="50"/>
      <c r="I29432" s="50"/>
      <c r="J29432" s="50"/>
      <c r="K29432" s="50"/>
      <c r="L29432" s="50"/>
    </row>
    <row r="29433" spans="4:12" x14ac:dyDescent="0.25">
      <c r="D29433" s="50">
        <v>5250510000</v>
      </c>
      <c r="E29433" s="50" t="s">
        <v>39</v>
      </c>
      <c r="F29433" s="50">
        <v>9825410000</v>
      </c>
      <c r="G29433" s="50"/>
      <c r="H29433" s="50"/>
      <c r="I29433" s="50"/>
      <c r="J29433" s="50"/>
      <c r="K29433" s="50"/>
      <c r="L29433" s="50"/>
    </row>
    <row r="29434" spans="4:12" x14ac:dyDescent="0.25">
      <c r="D29434" s="50">
        <v>5250512000</v>
      </c>
      <c r="E29434" s="50" t="s">
        <v>39</v>
      </c>
      <c r="F29434" s="50">
        <v>9825412000</v>
      </c>
      <c r="G29434" s="50"/>
      <c r="H29434" s="50"/>
      <c r="I29434" s="50"/>
      <c r="J29434" s="50"/>
      <c r="K29434" s="50"/>
      <c r="L29434" s="50"/>
    </row>
    <row r="29435" spans="4:12" x14ac:dyDescent="0.25">
      <c r="D29435" s="50">
        <v>5250516000</v>
      </c>
      <c r="E29435" s="50" t="s">
        <v>39</v>
      </c>
      <c r="F29435" s="50">
        <v>9825416000</v>
      </c>
      <c r="G29435" s="50"/>
      <c r="H29435" s="50"/>
      <c r="I29435" s="50"/>
      <c r="J29435" s="50"/>
      <c r="K29435" s="50"/>
      <c r="L29435" s="50"/>
    </row>
    <row r="29436" spans="4:12" x14ac:dyDescent="0.25">
      <c r="D29436" s="50">
        <v>5250520000</v>
      </c>
      <c r="E29436" s="50" t="s">
        <v>39</v>
      </c>
      <c r="F29436" s="50">
        <v>9825420000</v>
      </c>
      <c r="G29436" s="50"/>
      <c r="H29436" s="50"/>
      <c r="I29436" s="50"/>
      <c r="J29436" s="50"/>
      <c r="K29436" s="50"/>
      <c r="L29436" s="50"/>
    </row>
    <row r="29437" spans="4:12" x14ac:dyDescent="0.25">
      <c r="D29437" s="50">
        <v>5250604000</v>
      </c>
      <c r="E29437" s="50" t="s">
        <v>39</v>
      </c>
      <c r="F29437" s="50">
        <v>9899999903</v>
      </c>
      <c r="G29437" s="50"/>
      <c r="H29437" s="50"/>
      <c r="I29437" s="50"/>
      <c r="J29437" s="50"/>
      <c r="K29437" s="50"/>
      <c r="L29437" s="50"/>
    </row>
    <row r="29438" spans="4:12" x14ac:dyDescent="0.25">
      <c r="D29438" s="50">
        <v>5250605000</v>
      </c>
      <c r="E29438" s="50" t="s">
        <v>39</v>
      </c>
      <c r="F29438" s="50">
        <v>9899999903</v>
      </c>
      <c r="G29438" s="50"/>
      <c r="H29438" s="50"/>
      <c r="I29438" s="50"/>
      <c r="J29438" s="50"/>
      <c r="K29438" s="50"/>
      <c r="L29438" s="50"/>
    </row>
    <row r="29439" spans="4:12" x14ac:dyDescent="0.25">
      <c r="D29439" s="50">
        <v>5250606000</v>
      </c>
      <c r="E29439" s="50" t="s">
        <v>39</v>
      </c>
      <c r="F29439" s="50">
        <v>9825306000</v>
      </c>
      <c r="G29439" s="50"/>
      <c r="H29439" s="50"/>
      <c r="I29439" s="50"/>
      <c r="J29439" s="50"/>
      <c r="K29439" s="50"/>
      <c r="L29439" s="50"/>
    </row>
    <row r="29440" spans="4:12" x14ac:dyDescent="0.25">
      <c r="D29440" s="50">
        <v>5250608000</v>
      </c>
      <c r="E29440" s="50" t="s">
        <v>39</v>
      </c>
      <c r="F29440" s="50">
        <v>9825308000</v>
      </c>
      <c r="G29440" s="50"/>
      <c r="H29440" s="50"/>
      <c r="I29440" s="50"/>
      <c r="J29440" s="50"/>
      <c r="K29440" s="50"/>
      <c r="L29440" s="50"/>
    </row>
    <row r="29441" spans="4:12" x14ac:dyDescent="0.25">
      <c r="D29441" s="50">
        <v>5250610000</v>
      </c>
      <c r="E29441" s="50" t="s">
        <v>39</v>
      </c>
      <c r="F29441" s="50">
        <v>9825310000</v>
      </c>
      <c r="G29441" s="50"/>
      <c r="H29441" s="50"/>
      <c r="I29441" s="50"/>
      <c r="J29441" s="50"/>
      <c r="K29441" s="50"/>
      <c r="L29441" s="50"/>
    </row>
    <row r="29442" spans="4:12" x14ac:dyDescent="0.25">
      <c r="D29442" s="50">
        <v>5250612000</v>
      </c>
      <c r="E29442" s="50" t="s">
        <v>39</v>
      </c>
      <c r="F29442" s="50">
        <v>9825312000</v>
      </c>
      <c r="G29442" s="50"/>
      <c r="H29442" s="50"/>
      <c r="I29442" s="50"/>
      <c r="J29442" s="50"/>
      <c r="K29442" s="50"/>
      <c r="L29442" s="50"/>
    </row>
    <row r="29443" spans="4:12" x14ac:dyDescent="0.25">
      <c r="D29443" s="50">
        <v>5250616000</v>
      </c>
      <c r="E29443" s="50" t="s">
        <v>39</v>
      </c>
      <c r="F29443" s="50">
        <v>9825316000</v>
      </c>
      <c r="G29443" s="50"/>
      <c r="H29443" s="50"/>
      <c r="I29443" s="50"/>
      <c r="J29443" s="50"/>
      <c r="K29443" s="50"/>
      <c r="L29443" s="50"/>
    </row>
    <row r="29444" spans="4:12" x14ac:dyDescent="0.25">
      <c r="D29444" s="50">
        <v>5250620000</v>
      </c>
      <c r="E29444" s="50" t="s">
        <v>39</v>
      </c>
      <c r="F29444" s="50">
        <v>9825320000</v>
      </c>
      <c r="G29444" s="50"/>
      <c r="H29444" s="50"/>
      <c r="I29444" s="50"/>
      <c r="J29444" s="50"/>
      <c r="K29444" s="50"/>
      <c r="L29444" s="50"/>
    </row>
    <row r="29445" spans="4:12" x14ac:dyDescent="0.25">
      <c r="D29445" s="50">
        <v>5250704002</v>
      </c>
      <c r="E29445" s="50" t="s">
        <v>39</v>
      </c>
      <c r="F29445" s="50">
        <v>9899999903</v>
      </c>
      <c r="G29445" s="50"/>
      <c r="H29445" s="50"/>
      <c r="I29445" s="50"/>
      <c r="J29445" s="50"/>
      <c r="K29445" s="50"/>
      <c r="L29445" s="50"/>
    </row>
    <row r="29446" spans="4:12" x14ac:dyDescent="0.25">
      <c r="D29446" s="50">
        <v>5250704004</v>
      </c>
      <c r="E29446" s="50" t="s">
        <v>39</v>
      </c>
      <c r="F29446" s="50">
        <v>9899999903</v>
      </c>
      <c r="G29446" s="50"/>
      <c r="H29446" s="50"/>
      <c r="I29446" s="50"/>
      <c r="J29446" s="50"/>
      <c r="K29446" s="50"/>
      <c r="L29446" s="50"/>
    </row>
    <row r="29447" spans="4:12" x14ac:dyDescent="0.25">
      <c r="D29447" s="50">
        <v>5250704005</v>
      </c>
      <c r="E29447" s="50" t="s">
        <v>39</v>
      </c>
      <c r="F29447" s="50">
        <v>9899999903</v>
      </c>
      <c r="G29447" s="50"/>
      <c r="H29447" s="50"/>
      <c r="I29447" s="50"/>
      <c r="J29447" s="50"/>
      <c r="K29447" s="50"/>
      <c r="L29447" s="50"/>
    </row>
    <row r="29448" spans="4:12" x14ac:dyDescent="0.25">
      <c r="D29448" s="50">
        <v>5250704104</v>
      </c>
      <c r="E29448" s="50" t="s">
        <v>39</v>
      </c>
      <c r="F29448" s="50">
        <v>9899999903</v>
      </c>
      <c r="G29448" s="50"/>
      <c r="H29448" s="50"/>
      <c r="I29448" s="50"/>
      <c r="J29448" s="50"/>
      <c r="K29448" s="50"/>
      <c r="L29448" s="50"/>
    </row>
    <row r="29449" spans="4:12" x14ac:dyDescent="0.25">
      <c r="D29449" s="50">
        <v>5250704105</v>
      </c>
      <c r="E29449" s="50" t="s">
        <v>39</v>
      </c>
      <c r="F29449" s="50">
        <v>9899999903</v>
      </c>
      <c r="G29449" s="50"/>
      <c r="H29449" s="50"/>
      <c r="I29449" s="50"/>
      <c r="J29449" s="50"/>
      <c r="K29449" s="50"/>
      <c r="L29449" s="50"/>
    </row>
    <row r="29450" spans="4:12" x14ac:dyDescent="0.25">
      <c r="D29450" s="50">
        <v>5250704108</v>
      </c>
      <c r="E29450" s="50" t="s">
        <v>39</v>
      </c>
      <c r="F29450" s="50">
        <v>9899999903</v>
      </c>
      <c r="G29450" s="50"/>
      <c r="H29450" s="50"/>
      <c r="I29450" s="50"/>
      <c r="J29450" s="50"/>
      <c r="K29450" s="50"/>
      <c r="L29450" s="50"/>
    </row>
    <row r="29451" spans="4:12" x14ac:dyDescent="0.25">
      <c r="D29451" s="50">
        <v>5250705005</v>
      </c>
      <c r="E29451" s="50" t="s">
        <v>39</v>
      </c>
      <c r="F29451" s="50">
        <v>9899999903</v>
      </c>
      <c r="G29451" s="50"/>
      <c r="H29451" s="50"/>
      <c r="I29451" s="50"/>
      <c r="J29451" s="50"/>
      <c r="K29451" s="50"/>
      <c r="L29451" s="50"/>
    </row>
    <row r="29452" spans="4:12" x14ac:dyDescent="0.25">
      <c r="D29452" s="50">
        <v>5250705010</v>
      </c>
      <c r="E29452" s="50" t="s">
        <v>39</v>
      </c>
      <c r="F29452" s="50">
        <v>9899999903</v>
      </c>
      <c r="G29452" s="50"/>
      <c r="H29452" s="50"/>
      <c r="I29452" s="50"/>
      <c r="J29452" s="50"/>
      <c r="K29452" s="50"/>
      <c r="L29452" s="50"/>
    </row>
    <row r="29453" spans="4:12" x14ac:dyDescent="0.25">
      <c r="D29453" s="50">
        <v>5250705105</v>
      </c>
      <c r="E29453" s="50" t="s">
        <v>39</v>
      </c>
      <c r="F29453" s="50">
        <v>9899999903</v>
      </c>
      <c r="G29453" s="50"/>
      <c r="H29453" s="50"/>
      <c r="I29453" s="50"/>
      <c r="J29453" s="50"/>
      <c r="K29453" s="50"/>
      <c r="L29453" s="50"/>
    </row>
    <row r="29454" spans="4:12" x14ac:dyDescent="0.25">
      <c r="D29454" s="50">
        <v>5250705108</v>
      </c>
      <c r="E29454" s="50" t="s">
        <v>39</v>
      </c>
      <c r="F29454" s="50">
        <v>9899999903</v>
      </c>
      <c r="G29454" s="50"/>
      <c r="H29454" s="50"/>
      <c r="I29454" s="50"/>
      <c r="J29454" s="50"/>
      <c r="K29454" s="50"/>
      <c r="L29454" s="50"/>
    </row>
    <row r="29455" spans="4:12" x14ac:dyDescent="0.25">
      <c r="D29455" s="50">
        <v>5250706004</v>
      </c>
      <c r="E29455" s="50" t="s">
        <v>39</v>
      </c>
      <c r="F29455" s="50">
        <v>9825606000</v>
      </c>
      <c r="G29455" s="50"/>
      <c r="H29455" s="50"/>
      <c r="I29455" s="50"/>
      <c r="J29455" s="50"/>
      <c r="K29455" s="50"/>
      <c r="L29455" s="50"/>
    </row>
    <row r="29456" spans="4:12" x14ac:dyDescent="0.25">
      <c r="D29456" s="50">
        <v>5250706005</v>
      </c>
      <c r="E29456" s="50" t="s">
        <v>39</v>
      </c>
      <c r="F29456" s="50">
        <v>9825606000</v>
      </c>
      <c r="G29456" s="50"/>
      <c r="H29456" s="50"/>
      <c r="I29456" s="50"/>
      <c r="J29456" s="50"/>
      <c r="K29456" s="50"/>
      <c r="L29456" s="50"/>
    </row>
    <row r="29457" spans="4:12" x14ac:dyDescent="0.25">
      <c r="D29457" s="50">
        <v>5250706006</v>
      </c>
      <c r="E29457" s="50" t="s">
        <v>39</v>
      </c>
      <c r="F29457" s="50">
        <v>9825606000</v>
      </c>
      <c r="G29457" s="50"/>
      <c r="H29457" s="50"/>
      <c r="I29457" s="50"/>
      <c r="J29457" s="50"/>
      <c r="K29457" s="50"/>
      <c r="L29457" s="50"/>
    </row>
    <row r="29458" spans="4:12" x14ac:dyDescent="0.25">
      <c r="D29458" s="50">
        <v>5250706008</v>
      </c>
      <c r="E29458" s="50" t="s">
        <v>39</v>
      </c>
      <c r="F29458" s="50">
        <v>9825606000</v>
      </c>
      <c r="G29458" s="50"/>
      <c r="H29458" s="50"/>
      <c r="I29458" s="50"/>
      <c r="J29458" s="50"/>
      <c r="K29458" s="50"/>
      <c r="L29458" s="50"/>
    </row>
    <row r="29459" spans="4:12" x14ac:dyDescent="0.25">
      <c r="D29459" s="50">
        <v>5250706010</v>
      </c>
      <c r="E29459" s="50" t="s">
        <v>39</v>
      </c>
      <c r="F29459" s="50">
        <v>9825606000</v>
      </c>
      <c r="G29459" s="50"/>
      <c r="H29459" s="50"/>
      <c r="I29459" s="50"/>
      <c r="J29459" s="50"/>
      <c r="K29459" s="50"/>
      <c r="L29459" s="50"/>
    </row>
    <row r="29460" spans="4:12" x14ac:dyDescent="0.25">
      <c r="D29460" s="50">
        <v>5250706015</v>
      </c>
      <c r="E29460" s="50" t="s">
        <v>39</v>
      </c>
      <c r="F29460" s="50">
        <v>9825606000</v>
      </c>
      <c r="G29460" s="50"/>
      <c r="H29460" s="50"/>
      <c r="I29460" s="50"/>
      <c r="J29460" s="50"/>
      <c r="K29460" s="50"/>
      <c r="L29460" s="50"/>
    </row>
    <row r="29461" spans="4:12" x14ac:dyDescent="0.25">
      <c r="D29461" s="50">
        <v>5250706106</v>
      </c>
      <c r="E29461" s="50" t="s">
        <v>39</v>
      </c>
      <c r="F29461" s="50">
        <v>9825606000</v>
      </c>
      <c r="G29461" s="50"/>
      <c r="H29461" s="50"/>
      <c r="I29461" s="50"/>
      <c r="J29461" s="50"/>
      <c r="K29461" s="50"/>
      <c r="L29461" s="50"/>
    </row>
    <row r="29462" spans="4:12" x14ac:dyDescent="0.25">
      <c r="D29462" s="50">
        <v>5250706108</v>
      </c>
      <c r="E29462" s="50" t="s">
        <v>39</v>
      </c>
      <c r="F29462" s="50">
        <v>9825606000</v>
      </c>
      <c r="G29462" s="50"/>
      <c r="H29462" s="50"/>
      <c r="I29462" s="50"/>
      <c r="J29462" s="50"/>
      <c r="K29462" s="50"/>
      <c r="L29462" s="50"/>
    </row>
    <row r="29463" spans="4:12" x14ac:dyDescent="0.25">
      <c r="D29463" s="50">
        <v>5250706110</v>
      </c>
      <c r="E29463" s="50" t="s">
        <v>39</v>
      </c>
      <c r="F29463" s="50">
        <v>9825606000</v>
      </c>
      <c r="G29463" s="50"/>
      <c r="H29463" s="50"/>
      <c r="I29463" s="50"/>
      <c r="J29463" s="50"/>
      <c r="K29463" s="50"/>
      <c r="L29463" s="50"/>
    </row>
    <row r="29464" spans="4:12" x14ac:dyDescent="0.25">
      <c r="D29464" s="50">
        <v>5250708005</v>
      </c>
      <c r="E29464" s="50" t="s">
        <v>39</v>
      </c>
      <c r="F29464" s="50">
        <v>9825608000</v>
      </c>
      <c r="G29464" s="50"/>
      <c r="H29464" s="50"/>
      <c r="I29464" s="50"/>
      <c r="J29464" s="50"/>
      <c r="K29464" s="50"/>
      <c r="L29464" s="50"/>
    </row>
    <row r="29465" spans="4:12" x14ac:dyDescent="0.25">
      <c r="D29465" s="50">
        <v>5250708008</v>
      </c>
      <c r="E29465" s="50" t="s">
        <v>39</v>
      </c>
      <c r="F29465" s="50">
        <v>9825608000</v>
      </c>
      <c r="G29465" s="50"/>
      <c r="H29465" s="50"/>
      <c r="I29465" s="50"/>
      <c r="J29465" s="50"/>
      <c r="K29465" s="50"/>
      <c r="L29465" s="50"/>
    </row>
    <row r="29466" spans="4:12" x14ac:dyDescent="0.25">
      <c r="D29466" s="50">
        <v>5250708010</v>
      </c>
      <c r="E29466" s="50" t="s">
        <v>39</v>
      </c>
      <c r="F29466" s="50">
        <v>9825608000</v>
      </c>
      <c r="G29466" s="50"/>
      <c r="H29466" s="50"/>
      <c r="I29466" s="50"/>
      <c r="J29466" s="50"/>
      <c r="K29466" s="50"/>
      <c r="L29466" s="50"/>
    </row>
    <row r="29467" spans="4:12" x14ac:dyDescent="0.25">
      <c r="D29467" s="50">
        <v>5250708012</v>
      </c>
      <c r="E29467" s="50" t="s">
        <v>39</v>
      </c>
      <c r="F29467" s="50">
        <v>9825608000</v>
      </c>
      <c r="G29467" s="50"/>
      <c r="H29467" s="50"/>
      <c r="I29467" s="50"/>
      <c r="J29467" s="50"/>
      <c r="K29467" s="50"/>
      <c r="L29467" s="50"/>
    </row>
    <row r="29468" spans="4:12" x14ac:dyDescent="0.25">
      <c r="D29468" s="50">
        <v>5250708015</v>
      </c>
      <c r="E29468" s="50" t="s">
        <v>39</v>
      </c>
      <c r="F29468" s="50">
        <v>9825608000</v>
      </c>
      <c r="G29468" s="50"/>
      <c r="H29468" s="50"/>
      <c r="I29468" s="50"/>
      <c r="J29468" s="50"/>
      <c r="K29468" s="50"/>
      <c r="L29468" s="50"/>
    </row>
    <row r="29469" spans="4:12" x14ac:dyDescent="0.25">
      <c r="D29469" s="50">
        <v>5250708020</v>
      </c>
      <c r="E29469" s="50" t="s">
        <v>39</v>
      </c>
      <c r="F29469" s="50">
        <v>9825608000</v>
      </c>
      <c r="G29469" s="50"/>
      <c r="H29469" s="50"/>
      <c r="I29469" s="50"/>
      <c r="J29469" s="50"/>
      <c r="K29469" s="50"/>
      <c r="L29469" s="50"/>
    </row>
    <row r="29470" spans="4:12" x14ac:dyDescent="0.25">
      <c r="D29470" s="50">
        <v>5250708108</v>
      </c>
      <c r="E29470" s="50" t="s">
        <v>39</v>
      </c>
      <c r="F29470" s="50">
        <v>9825608000</v>
      </c>
      <c r="G29470" s="50"/>
      <c r="H29470" s="50"/>
      <c r="I29470" s="50"/>
      <c r="J29470" s="50"/>
      <c r="K29470" s="50"/>
      <c r="L29470" s="50"/>
    </row>
    <row r="29471" spans="4:12" x14ac:dyDescent="0.25">
      <c r="D29471" s="50">
        <v>5250708110</v>
      </c>
      <c r="E29471" s="50" t="s">
        <v>39</v>
      </c>
      <c r="F29471" s="50">
        <v>9825608000</v>
      </c>
      <c r="G29471" s="50"/>
      <c r="H29471" s="50"/>
      <c r="I29471" s="50"/>
      <c r="J29471" s="50"/>
      <c r="K29471" s="50"/>
      <c r="L29471" s="50"/>
    </row>
    <row r="29472" spans="4:12" x14ac:dyDescent="0.25">
      <c r="D29472" s="50">
        <v>5250708115</v>
      </c>
      <c r="E29472" s="50" t="s">
        <v>39</v>
      </c>
      <c r="F29472" s="50">
        <v>9825608000</v>
      </c>
      <c r="G29472" s="50"/>
      <c r="H29472" s="50"/>
      <c r="I29472" s="50"/>
      <c r="J29472" s="50"/>
      <c r="K29472" s="50"/>
      <c r="L29472" s="50"/>
    </row>
    <row r="29473" spans="4:12" x14ac:dyDescent="0.25">
      <c r="D29473" s="50">
        <v>5250708120</v>
      </c>
      <c r="E29473" s="50" t="s">
        <v>39</v>
      </c>
      <c r="F29473" s="50">
        <v>9825608000</v>
      </c>
      <c r="G29473" s="50"/>
      <c r="H29473" s="50"/>
      <c r="I29473" s="50"/>
      <c r="J29473" s="50"/>
      <c r="K29473" s="50"/>
      <c r="L29473" s="50"/>
    </row>
    <row r="29474" spans="4:12" x14ac:dyDescent="0.25">
      <c r="D29474" s="50">
        <v>5250710005</v>
      </c>
      <c r="E29474" s="50" t="s">
        <v>39</v>
      </c>
      <c r="F29474" s="50">
        <v>9825610000</v>
      </c>
      <c r="G29474" s="50"/>
      <c r="H29474" s="50"/>
      <c r="I29474" s="50"/>
      <c r="J29474" s="50"/>
      <c r="K29474" s="50"/>
      <c r="L29474" s="50"/>
    </row>
    <row r="29475" spans="4:12" x14ac:dyDescent="0.25">
      <c r="D29475" s="50">
        <v>5250710010</v>
      </c>
      <c r="E29475" s="50" t="s">
        <v>39</v>
      </c>
      <c r="F29475" s="50">
        <v>9825610000</v>
      </c>
      <c r="G29475" s="50"/>
      <c r="H29475" s="50"/>
      <c r="I29475" s="50"/>
      <c r="J29475" s="50"/>
      <c r="K29475" s="50"/>
      <c r="L29475" s="50"/>
    </row>
    <row r="29476" spans="4:12" x14ac:dyDescent="0.25">
      <c r="D29476" s="50">
        <v>5250710012</v>
      </c>
      <c r="E29476" s="50" t="s">
        <v>39</v>
      </c>
      <c r="F29476" s="50">
        <v>9825610000</v>
      </c>
      <c r="G29476" s="50"/>
      <c r="H29476" s="50"/>
      <c r="I29476" s="50"/>
      <c r="J29476" s="50"/>
      <c r="K29476" s="50"/>
      <c r="L29476" s="50"/>
    </row>
    <row r="29477" spans="4:12" x14ac:dyDescent="0.25">
      <c r="D29477" s="50">
        <v>5250710015</v>
      </c>
      <c r="E29477" s="50" t="s">
        <v>39</v>
      </c>
      <c r="F29477" s="50">
        <v>9825610000</v>
      </c>
      <c r="G29477" s="50"/>
      <c r="H29477" s="50"/>
      <c r="I29477" s="50"/>
      <c r="J29477" s="50"/>
      <c r="K29477" s="50"/>
      <c r="L29477" s="50"/>
    </row>
    <row r="29478" spans="4:12" x14ac:dyDescent="0.25">
      <c r="D29478" s="50">
        <v>5250710016</v>
      </c>
      <c r="E29478" s="50" t="s">
        <v>39</v>
      </c>
      <c r="F29478" s="50">
        <v>9825610000</v>
      </c>
      <c r="G29478" s="50"/>
      <c r="H29478" s="50"/>
      <c r="I29478" s="50"/>
      <c r="J29478" s="50"/>
      <c r="K29478" s="50"/>
      <c r="L29478" s="50"/>
    </row>
    <row r="29479" spans="4:12" x14ac:dyDescent="0.25">
      <c r="D29479" s="50">
        <v>5250710020</v>
      </c>
      <c r="E29479" s="50" t="s">
        <v>39</v>
      </c>
      <c r="F29479" s="50">
        <v>9825610000</v>
      </c>
      <c r="G29479" s="50"/>
      <c r="H29479" s="50"/>
      <c r="I29479" s="50"/>
      <c r="J29479" s="50"/>
      <c r="K29479" s="50"/>
      <c r="L29479" s="50"/>
    </row>
    <row r="29480" spans="4:12" x14ac:dyDescent="0.25">
      <c r="D29480" s="50">
        <v>5250710105</v>
      </c>
      <c r="E29480" s="50" t="s">
        <v>39</v>
      </c>
      <c r="F29480" s="50">
        <v>9825610000</v>
      </c>
      <c r="G29480" s="50"/>
      <c r="H29480" s="50"/>
      <c r="I29480" s="50"/>
      <c r="J29480" s="50"/>
      <c r="K29480" s="50"/>
      <c r="L29480" s="50"/>
    </row>
    <row r="29481" spans="4:12" x14ac:dyDescent="0.25">
      <c r="D29481" s="50">
        <v>5250710110</v>
      </c>
      <c r="E29481" s="50" t="s">
        <v>39</v>
      </c>
      <c r="F29481" s="50">
        <v>9825610000</v>
      </c>
      <c r="G29481" s="50"/>
      <c r="H29481" s="50"/>
      <c r="I29481" s="50"/>
      <c r="J29481" s="50"/>
      <c r="K29481" s="50"/>
      <c r="L29481" s="50"/>
    </row>
    <row r="29482" spans="4:12" x14ac:dyDescent="0.25">
      <c r="D29482" s="50">
        <v>5250710115</v>
      </c>
      <c r="E29482" s="50" t="s">
        <v>39</v>
      </c>
      <c r="F29482" s="50">
        <v>9825610000</v>
      </c>
      <c r="G29482" s="50"/>
      <c r="H29482" s="50"/>
      <c r="I29482" s="50"/>
      <c r="J29482" s="50"/>
      <c r="K29482" s="50"/>
      <c r="L29482" s="50"/>
    </row>
    <row r="29483" spans="4:12" x14ac:dyDescent="0.25">
      <c r="D29483" s="50">
        <v>5250710120</v>
      </c>
      <c r="E29483" s="50" t="s">
        <v>39</v>
      </c>
      <c r="F29483" s="50">
        <v>9825610000</v>
      </c>
      <c r="G29483" s="50"/>
      <c r="H29483" s="50"/>
      <c r="I29483" s="50"/>
      <c r="J29483" s="50"/>
      <c r="K29483" s="50"/>
      <c r="L29483" s="50"/>
    </row>
    <row r="29484" spans="4:12" x14ac:dyDescent="0.25">
      <c r="D29484" s="50">
        <v>5250712005</v>
      </c>
      <c r="E29484" s="50" t="s">
        <v>39</v>
      </c>
      <c r="F29484" s="50">
        <v>9825612000</v>
      </c>
      <c r="G29484" s="50"/>
      <c r="H29484" s="50"/>
      <c r="I29484" s="50"/>
      <c r="J29484" s="50"/>
      <c r="K29484" s="50"/>
      <c r="L29484" s="50"/>
    </row>
    <row r="29485" spans="4:12" x14ac:dyDescent="0.25">
      <c r="D29485" s="50">
        <v>5250712010</v>
      </c>
      <c r="E29485" s="50" t="s">
        <v>39</v>
      </c>
      <c r="F29485" s="50">
        <v>9825612000</v>
      </c>
      <c r="G29485" s="50"/>
      <c r="H29485" s="50"/>
      <c r="I29485" s="50"/>
      <c r="J29485" s="50"/>
      <c r="K29485" s="50"/>
      <c r="L29485" s="50"/>
    </row>
    <row r="29486" spans="4:12" x14ac:dyDescent="0.25">
      <c r="D29486" s="50">
        <v>5250712012</v>
      </c>
      <c r="E29486" s="50" t="s">
        <v>39</v>
      </c>
      <c r="F29486" s="50">
        <v>9825612000</v>
      </c>
      <c r="G29486" s="50"/>
      <c r="H29486" s="50"/>
      <c r="I29486" s="50"/>
      <c r="J29486" s="50"/>
      <c r="K29486" s="50"/>
      <c r="L29486" s="50"/>
    </row>
    <row r="29487" spans="4:12" x14ac:dyDescent="0.25">
      <c r="D29487" s="50">
        <v>5250712015</v>
      </c>
      <c r="E29487" s="50" t="s">
        <v>39</v>
      </c>
      <c r="F29487" s="50">
        <v>9825612000</v>
      </c>
      <c r="G29487" s="50"/>
      <c r="H29487" s="50"/>
      <c r="I29487" s="50"/>
      <c r="J29487" s="50"/>
      <c r="K29487" s="50"/>
      <c r="L29487" s="50"/>
    </row>
    <row r="29488" spans="4:12" x14ac:dyDescent="0.25">
      <c r="D29488" s="50">
        <v>5250712016</v>
      </c>
      <c r="E29488" s="50" t="s">
        <v>39</v>
      </c>
      <c r="F29488" s="50">
        <v>9825612000</v>
      </c>
      <c r="G29488" s="50"/>
      <c r="H29488" s="50"/>
      <c r="I29488" s="50"/>
      <c r="J29488" s="50"/>
      <c r="K29488" s="50"/>
      <c r="L29488" s="50"/>
    </row>
    <row r="29489" spans="4:12" x14ac:dyDescent="0.25">
      <c r="D29489" s="50">
        <v>5250712020</v>
      </c>
      <c r="E29489" s="50" t="s">
        <v>39</v>
      </c>
      <c r="F29489" s="50">
        <v>9825612000</v>
      </c>
      <c r="G29489" s="50"/>
      <c r="H29489" s="50"/>
      <c r="I29489" s="50"/>
      <c r="J29489" s="50"/>
      <c r="K29489" s="50"/>
      <c r="L29489" s="50"/>
    </row>
    <row r="29490" spans="4:12" x14ac:dyDescent="0.25">
      <c r="D29490" s="50">
        <v>5250712025</v>
      </c>
      <c r="E29490" s="50" t="s">
        <v>39</v>
      </c>
      <c r="F29490" s="50">
        <v>9825612000</v>
      </c>
      <c r="G29490" s="50"/>
      <c r="H29490" s="50"/>
      <c r="I29490" s="50"/>
      <c r="J29490" s="50"/>
      <c r="K29490" s="50"/>
      <c r="L29490" s="50"/>
    </row>
    <row r="29491" spans="4:12" x14ac:dyDescent="0.25">
      <c r="D29491" s="50">
        <v>5250712030</v>
      </c>
      <c r="E29491" s="50" t="s">
        <v>39</v>
      </c>
      <c r="F29491" s="50">
        <v>9825612000</v>
      </c>
      <c r="G29491" s="50"/>
      <c r="H29491" s="50"/>
      <c r="I29491" s="50"/>
      <c r="J29491" s="50"/>
      <c r="K29491" s="50"/>
      <c r="L29491" s="50"/>
    </row>
    <row r="29492" spans="4:12" x14ac:dyDescent="0.25">
      <c r="D29492" s="50">
        <v>5250712105</v>
      </c>
      <c r="E29492" s="50" t="s">
        <v>39</v>
      </c>
      <c r="F29492" s="50">
        <v>9825612000</v>
      </c>
      <c r="G29492" s="50"/>
      <c r="H29492" s="50"/>
      <c r="I29492" s="50"/>
      <c r="J29492" s="50"/>
      <c r="K29492" s="50"/>
      <c r="L29492" s="50"/>
    </row>
    <row r="29493" spans="4:12" x14ac:dyDescent="0.25">
      <c r="D29493" s="50">
        <v>5250712110</v>
      </c>
      <c r="E29493" s="50" t="s">
        <v>39</v>
      </c>
      <c r="F29493" s="50">
        <v>9825612000</v>
      </c>
      <c r="G29493" s="50"/>
      <c r="H29493" s="50"/>
      <c r="I29493" s="50"/>
      <c r="J29493" s="50"/>
      <c r="K29493" s="50"/>
      <c r="L29493" s="50"/>
    </row>
    <row r="29494" spans="4:12" x14ac:dyDescent="0.25">
      <c r="D29494" s="50">
        <v>5250712115</v>
      </c>
      <c r="E29494" s="50" t="s">
        <v>39</v>
      </c>
      <c r="F29494" s="50">
        <v>9825612000</v>
      </c>
      <c r="G29494" s="50"/>
      <c r="H29494" s="50"/>
      <c r="I29494" s="50"/>
      <c r="J29494" s="50"/>
      <c r="K29494" s="50"/>
      <c r="L29494" s="50"/>
    </row>
    <row r="29495" spans="4:12" x14ac:dyDescent="0.25">
      <c r="D29495" s="50">
        <v>5250712120</v>
      </c>
      <c r="E29495" s="50" t="s">
        <v>39</v>
      </c>
      <c r="F29495" s="50">
        <v>9825612000</v>
      </c>
      <c r="G29495" s="50"/>
      <c r="H29495" s="50"/>
      <c r="I29495" s="50"/>
      <c r="J29495" s="50"/>
      <c r="K29495" s="50"/>
      <c r="L29495" s="50"/>
    </row>
    <row r="29496" spans="4:12" x14ac:dyDescent="0.25">
      <c r="D29496" s="50">
        <v>5250712130</v>
      </c>
      <c r="E29496" s="50" t="s">
        <v>39</v>
      </c>
      <c r="F29496" s="50">
        <v>9825612000</v>
      </c>
      <c r="G29496" s="50"/>
      <c r="H29496" s="50"/>
      <c r="I29496" s="50"/>
      <c r="J29496" s="50"/>
      <c r="K29496" s="50"/>
      <c r="L29496" s="50"/>
    </row>
    <row r="29497" spans="4:12" x14ac:dyDescent="0.25">
      <c r="D29497" s="50">
        <v>5250712140</v>
      </c>
      <c r="E29497" s="50" t="s">
        <v>39</v>
      </c>
      <c r="F29497" s="50">
        <v>9825612000</v>
      </c>
      <c r="G29497" s="50"/>
      <c r="H29497" s="50"/>
      <c r="I29497" s="50"/>
      <c r="J29497" s="50"/>
      <c r="K29497" s="50"/>
      <c r="L29497" s="50"/>
    </row>
    <row r="29498" spans="4:12" x14ac:dyDescent="0.25">
      <c r="D29498" s="50">
        <v>5250714110</v>
      </c>
      <c r="E29498" s="50" t="s">
        <v>39</v>
      </c>
      <c r="F29498" s="50">
        <v>9825616000</v>
      </c>
      <c r="G29498" s="50"/>
      <c r="H29498" s="50"/>
      <c r="I29498" s="50"/>
      <c r="J29498" s="50"/>
      <c r="K29498" s="50"/>
      <c r="L29498" s="50"/>
    </row>
    <row r="29499" spans="4:12" x14ac:dyDescent="0.25">
      <c r="D29499" s="50">
        <v>5250714120</v>
      </c>
      <c r="E29499" s="50" t="s">
        <v>39</v>
      </c>
      <c r="F29499" s="50">
        <v>9825616000</v>
      </c>
      <c r="G29499" s="50"/>
      <c r="H29499" s="50"/>
      <c r="I29499" s="50"/>
      <c r="J29499" s="50"/>
      <c r="K29499" s="50"/>
      <c r="L29499" s="50"/>
    </row>
    <row r="29500" spans="4:12" x14ac:dyDescent="0.25">
      <c r="D29500" s="50">
        <v>5250714130</v>
      </c>
      <c r="E29500" s="50" t="s">
        <v>39</v>
      </c>
      <c r="F29500" s="50">
        <v>9825616000</v>
      </c>
      <c r="G29500" s="50"/>
      <c r="H29500" s="50"/>
      <c r="I29500" s="50"/>
      <c r="J29500" s="50"/>
      <c r="K29500" s="50"/>
      <c r="L29500" s="50"/>
    </row>
    <row r="29501" spans="4:12" x14ac:dyDescent="0.25">
      <c r="D29501" s="50">
        <v>5250714140</v>
      </c>
      <c r="E29501" s="50" t="s">
        <v>39</v>
      </c>
      <c r="F29501" s="50">
        <v>9825616000</v>
      </c>
      <c r="G29501" s="50"/>
      <c r="H29501" s="50"/>
      <c r="I29501" s="50"/>
      <c r="J29501" s="50"/>
      <c r="K29501" s="50"/>
      <c r="L29501" s="50"/>
    </row>
    <row r="29502" spans="4:12" x14ac:dyDescent="0.25">
      <c r="D29502" s="50">
        <v>5250716010</v>
      </c>
      <c r="E29502" s="50" t="s">
        <v>39</v>
      </c>
      <c r="F29502" s="50">
        <v>9825616000</v>
      </c>
      <c r="G29502" s="50"/>
      <c r="H29502" s="50"/>
      <c r="I29502" s="50"/>
      <c r="J29502" s="50"/>
      <c r="K29502" s="50"/>
      <c r="L29502" s="50"/>
    </row>
    <row r="29503" spans="4:12" x14ac:dyDescent="0.25">
      <c r="D29503" s="50">
        <v>5250716016</v>
      </c>
      <c r="E29503" s="50" t="s">
        <v>39</v>
      </c>
      <c r="F29503" s="50">
        <v>9825616000</v>
      </c>
      <c r="G29503" s="50"/>
      <c r="H29503" s="50"/>
      <c r="I29503" s="50"/>
      <c r="J29503" s="50"/>
      <c r="K29503" s="50"/>
      <c r="L29503" s="50"/>
    </row>
    <row r="29504" spans="4:12" x14ac:dyDescent="0.25">
      <c r="D29504" s="50">
        <v>5250716020</v>
      </c>
      <c r="E29504" s="50" t="s">
        <v>39</v>
      </c>
      <c r="F29504" s="50">
        <v>9825616000</v>
      </c>
      <c r="G29504" s="50"/>
      <c r="H29504" s="50"/>
      <c r="I29504" s="50"/>
      <c r="J29504" s="50"/>
      <c r="K29504" s="50"/>
      <c r="L29504" s="50"/>
    </row>
    <row r="29505" spans="4:12" x14ac:dyDescent="0.25">
      <c r="D29505" s="50">
        <v>5250716025</v>
      </c>
      <c r="E29505" s="50" t="s">
        <v>39</v>
      </c>
      <c r="F29505" s="50">
        <v>9825616000</v>
      </c>
      <c r="G29505" s="50"/>
      <c r="H29505" s="50"/>
      <c r="I29505" s="50"/>
      <c r="J29505" s="50"/>
      <c r="K29505" s="50"/>
      <c r="L29505" s="50"/>
    </row>
    <row r="29506" spans="4:12" x14ac:dyDescent="0.25">
      <c r="D29506" s="50">
        <v>5250716030</v>
      </c>
      <c r="E29506" s="50" t="s">
        <v>39</v>
      </c>
      <c r="F29506" s="50">
        <v>9825616000</v>
      </c>
      <c r="G29506" s="50"/>
      <c r="H29506" s="50"/>
      <c r="I29506" s="50"/>
      <c r="J29506" s="50"/>
      <c r="K29506" s="50"/>
      <c r="L29506" s="50"/>
    </row>
    <row r="29507" spans="4:12" x14ac:dyDescent="0.25">
      <c r="D29507" s="50">
        <v>5250716032</v>
      </c>
      <c r="E29507" s="50" t="s">
        <v>39</v>
      </c>
      <c r="F29507" s="50">
        <v>9825616000</v>
      </c>
      <c r="G29507" s="50"/>
      <c r="H29507" s="50"/>
      <c r="I29507" s="50"/>
      <c r="J29507" s="50"/>
      <c r="K29507" s="50"/>
      <c r="L29507" s="50"/>
    </row>
    <row r="29508" spans="4:12" x14ac:dyDescent="0.25">
      <c r="D29508" s="50">
        <v>5250716040</v>
      </c>
      <c r="E29508" s="50" t="s">
        <v>39</v>
      </c>
      <c r="F29508" s="50">
        <v>9825616000</v>
      </c>
      <c r="G29508" s="50"/>
      <c r="H29508" s="50"/>
      <c r="I29508" s="50"/>
      <c r="J29508" s="50"/>
      <c r="K29508" s="50"/>
      <c r="L29508" s="50"/>
    </row>
    <row r="29509" spans="4:12" x14ac:dyDescent="0.25">
      <c r="D29509" s="50">
        <v>5250716110</v>
      </c>
      <c r="E29509" s="50" t="s">
        <v>39</v>
      </c>
      <c r="F29509" s="50">
        <v>9825616000</v>
      </c>
      <c r="G29509" s="50"/>
      <c r="H29509" s="50"/>
      <c r="I29509" s="50"/>
      <c r="J29509" s="50"/>
      <c r="K29509" s="50"/>
      <c r="L29509" s="50"/>
    </row>
    <row r="29510" spans="4:12" x14ac:dyDescent="0.25">
      <c r="D29510" s="50">
        <v>5250716120</v>
      </c>
      <c r="E29510" s="50" t="s">
        <v>39</v>
      </c>
      <c r="F29510" s="50">
        <v>9825616000</v>
      </c>
      <c r="G29510" s="50"/>
      <c r="H29510" s="50"/>
      <c r="I29510" s="50"/>
      <c r="J29510" s="50"/>
      <c r="K29510" s="50"/>
      <c r="L29510" s="50"/>
    </row>
    <row r="29511" spans="4:12" x14ac:dyDescent="0.25">
      <c r="D29511" s="50">
        <v>5250716130</v>
      </c>
      <c r="E29511" s="50" t="s">
        <v>39</v>
      </c>
      <c r="F29511" s="50">
        <v>9825616000</v>
      </c>
      <c r="G29511" s="50"/>
      <c r="H29511" s="50"/>
      <c r="I29511" s="50"/>
      <c r="J29511" s="50"/>
      <c r="K29511" s="50"/>
      <c r="L29511" s="50"/>
    </row>
    <row r="29512" spans="4:12" x14ac:dyDescent="0.25">
      <c r="D29512" s="50">
        <v>5250716140</v>
      </c>
      <c r="E29512" s="50" t="s">
        <v>39</v>
      </c>
      <c r="F29512" s="50">
        <v>9825616000</v>
      </c>
      <c r="G29512" s="50"/>
      <c r="H29512" s="50"/>
      <c r="I29512" s="50"/>
      <c r="J29512" s="50"/>
      <c r="K29512" s="50"/>
      <c r="L29512" s="50"/>
    </row>
    <row r="29513" spans="4:12" x14ac:dyDescent="0.25">
      <c r="D29513" s="50">
        <v>5250718110</v>
      </c>
      <c r="E29513" s="50" t="s">
        <v>39</v>
      </c>
      <c r="F29513" s="50">
        <v>9825620000</v>
      </c>
      <c r="G29513" s="50"/>
      <c r="H29513" s="50"/>
      <c r="I29513" s="50"/>
      <c r="J29513" s="50"/>
      <c r="K29513" s="50"/>
      <c r="L29513" s="50"/>
    </row>
    <row r="29514" spans="4:12" x14ac:dyDescent="0.25">
      <c r="D29514" s="50">
        <v>5250718120</v>
      </c>
      <c r="E29514" s="50" t="s">
        <v>39</v>
      </c>
      <c r="F29514" s="50">
        <v>9825620000</v>
      </c>
      <c r="G29514" s="50"/>
      <c r="H29514" s="50"/>
      <c r="I29514" s="50"/>
      <c r="J29514" s="50"/>
      <c r="K29514" s="50"/>
      <c r="L29514" s="50"/>
    </row>
    <row r="29515" spans="4:12" x14ac:dyDescent="0.25">
      <c r="D29515" s="50">
        <v>5250718130</v>
      </c>
      <c r="E29515" s="50" t="s">
        <v>39</v>
      </c>
      <c r="F29515" s="50">
        <v>9825620000</v>
      </c>
      <c r="G29515" s="50"/>
      <c r="H29515" s="50"/>
      <c r="I29515" s="50"/>
      <c r="J29515" s="50"/>
      <c r="K29515" s="50"/>
      <c r="L29515" s="50"/>
    </row>
    <row r="29516" spans="4:12" x14ac:dyDescent="0.25">
      <c r="D29516" s="50">
        <v>5250718140</v>
      </c>
      <c r="E29516" s="50" t="s">
        <v>39</v>
      </c>
      <c r="F29516" s="50">
        <v>9825620000</v>
      </c>
      <c r="G29516" s="50"/>
      <c r="H29516" s="50"/>
      <c r="I29516" s="50"/>
      <c r="J29516" s="50"/>
      <c r="K29516" s="50"/>
      <c r="L29516" s="50"/>
    </row>
    <row r="29517" spans="4:12" x14ac:dyDescent="0.25">
      <c r="D29517" s="50">
        <v>5250720020</v>
      </c>
      <c r="E29517" s="50" t="s">
        <v>39</v>
      </c>
      <c r="F29517" s="50">
        <v>9825620000</v>
      </c>
      <c r="G29517" s="50"/>
      <c r="H29517" s="50"/>
      <c r="I29517" s="50"/>
      <c r="J29517" s="50"/>
      <c r="K29517" s="50"/>
      <c r="L29517" s="50"/>
    </row>
    <row r="29518" spans="4:12" x14ac:dyDescent="0.25">
      <c r="D29518" s="50">
        <v>5250720030</v>
      </c>
      <c r="E29518" s="50" t="s">
        <v>39</v>
      </c>
      <c r="F29518" s="50">
        <v>9825620000</v>
      </c>
      <c r="G29518" s="50"/>
      <c r="H29518" s="50"/>
      <c r="I29518" s="50"/>
      <c r="J29518" s="50"/>
      <c r="K29518" s="50"/>
      <c r="L29518" s="50"/>
    </row>
    <row r="29519" spans="4:12" x14ac:dyDescent="0.25">
      <c r="D29519" s="50">
        <v>5250720040</v>
      </c>
      <c r="E29519" s="50" t="s">
        <v>39</v>
      </c>
      <c r="F29519" s="50">
        <v>9825620000</v>
      </c>
      <c r="G29519" s="50"/>
      <c r="H29519" s="50"/>
      <c r="I29519" s="50"/>
      <c r="J29519" s="50"/>
      <c r="K29519" s="50"/>
      <c r="L29519" s="50"/>
    </row>
    <row r="29520" spans="4:12" x14ac:dyDescent="0.25">
      <c r="D29520" s="50">
        <v>5250720050</v>
      </c>
      <c r="E29520" s="50" t="s">
        <v>39</v>
      </c>
      <c r="F29520" s="50">
        <v>9825620000</v>
      </c>
      <c r="G29520" s="50"/>
      <c r="H29520" s="50"/>
      <c r="I29520" s="50"/>
      <c r="J29520" s="50"/>
      <c r="K29520" s="50"/>
      <c r="L29520" s="50"/>
    </row>
    <row r="29521" spans="4:12" x14ac:dyDescent="0.25">
      <c r="D29521" s="50">
        <v>5250720063</v>
      </c>
      <c r="E29521" s="50" t="s">
        <v>39</v>
      </c>
      <c r="F29521" s="50">
        <v>9825620000</v>
      </c>
      <c r="G29521" s="50"/>
      <c r="H29521" s="50"/>
      <c r="I29521" s="50"/>
      <c r="J29521" s="50"/>
      <c r="K29521" s="50"/>
      <c r="L29521" s="50"/>
    </row>
    <row r="29522" spans="4:12" x14ac:dyDescent="0.25">
      <c r="D29522" s="50">
        <v>5250720110</v>
      </c>
      <c r="E29522" s="50" t="s">
        <v>39</v>
      </c>
      <c r="F29522" s="50">
        <v>9825620000</v>
      </c>
      <c r="G29522" s="50"/>
      <c r="H29522" s="50"/>
      <c r="I29522" s="50"/>
      <c r="J29522" s="50"/>
      <c r="K29522" s="50"/>
      <c r="L29522" s="50"/>
    </row>
    <row r="29523" spans="4:12" x14ac:dyDescent="0.25">
      <c r="D29523" s="50">
        <v>5250720120</v>
      </c>
      <c r="E29523" s="50" t="s">
        <v>39</v>
      </c>
      <c r="F29523" s="50">
        <v>9825620000</v>
      </c>
      <c r="G29523" s="50"/>
      <c r="H29523" s="50"/>
      <c r="I29523" s="50"/>
      <c r="J29523" s="50"/>
      <c r="K29523" s="50"/>
      <c r="L29523" s="50"/>
    </row>
    <row r="29524" spans="4:12" x14ac:dyDescent="0.25">
      <c r="D29524" s="50">
        <v>5250720130</v>
      </c>
      <c r="E29524" s="50" t="s">
        <v>39</v>
      </c>
      <c r="F29524" s="50">
        <v>9825620000</v>
      </c>
      <c r="G29524" s="50"/>
      <c r="H29524" s="50"/>
      <c r="I29524" s="50"/>
      <c r="J29524" s="50"/>
      <c r="K29524" s="50"/>
      <c r="L29524" s="50"/>
    </row>
    <row r="29525" spans="4:12" x14ac:dyDescent="0.25">
      <c r="D29525" s="50">
        <v>5250720140</v>
      </c>
      <c r="E29525" s="50" t="s">
        <v>39</v>
      </c>
      <c r="F29525" s="50">
        <v>9825620000</v>
      </c>
      <c r="G29525" s="50"/>
      <c r="H29525" s="50"/>
      <c r="I29525" s="50"/>
      <c r="J29525" s="50"/>
      <c r="K29525" s="50"/>
      <c r="L29525" s="50"/>
    </row>
    <row r="29526" spans="4:12" x14ac:dyDescent="0.25">
      <c r="D29526" s="50">
        <v>5250804002</v>
      </c>
      <c r="E29526" s="50" t="s">
        <v>39</v>
      </c>
      <c r="F29526" s="50">
        <v>9899999903</v>
      </c>
      <c r="G29526" s="50"/>
      <c r="H29526" s="50"/>
      <c r="I29526" s="50"/>
      <c r="J29526" s="50"/>
      <c r="K29526" s="50"/>
      <c r="L29526" s="50"/>
    </row>
    <row r="29527" spans="4:12" x14ac:dyDescent="0.25">
      <c r="D29527" s="50">
        <v>5250804004</v>
      </c>
      <c r="E29527" s="50" t="s">
        <v>39</v>
      </c>
      <c r="F29527" s="50">
        <v>9899999903</v>
      </c>
      <c r="G29527" s="50"/>
      <c r="H29527" s="50"/>
      <c r="I29527" s="50"/>
      <c r="J29527" s="50"/>
      <c r="K29527" s="50"/>
      <c r="L29527" s="50"/>
    </row>
    <row r="29528" spans="4:12" x14ac:dyDescent="0.25">
      <c r="D29528" s="50">
        <v>5250804005</v>
      </c>
      <c r="E29528" s="50" t="s">
        <v>39</v>
      </c>
      <c r="F29528" s="50">
        <v>9899999903</v>
      </c>
      <c r="G29528" s="50"/>
      <c r="H29528" s="50"/>
      <c r="I29528" s="50"/>
      <c r="J29528" s="50"/>
      <c r="K29528" s="50"/>
      <c r="L29528" s="50"/>
    </row>
    <row r="29529" spans="4:12" x14ac:dyDescent="0.25">
      <c r="D29529" s="50">
        <v>5250804104</v>
      </c>
      <c r="E29529" s="50" t="s">
        <v>39</v>
      </c>
      <c r="F29529" s="50">
        <v>9899999903</v>
      </c>
      <c r="G29529" s="50"/>
      <c r="H29529" s="50"/>
      <c r="I29529" s="50"/>
      <c r="J29529" s="50"/>
      <c r="K29529" s="50"/>
      <c r="L29529" s="50"/>
    </row>
    <row r="29530" spans="4:12" x14ac:dyDescent="0.25">
      <c r="D29530" s="50">
        <v>5250804105</v>
      </c>
      <c r="E29530" s="50" t="s">
        <v>39</v>
      </c>
      <c r="F29530" s="50">
        <v>9899999903</v>
      </c>
      <c r="G29530" s="50"/>
      <c r="H29530" s="50"/>
      <c r="I29530" s="50"/>
      <c r="J29530" s="50"/>
      <c r="K29530" s="50"/>
      <c r="L29530" s="50"/>
    </row>
    <row r="29531" spans="4:12" x14ac:dyDescent="0.25">
      <c r="D29531" s="50">
        <v>5250804108</v>
      </c>
      <c r="E29531" s="50" t="s">
        <v>39</v>
      </c>
      <c r="F29531" s="50">
        <v>9899999903</v>
      </c>
      <c r="G29531" s="50"/>
      <c r="H29531" s="50"/>
      <c r="I29531" s="50"/>
      <c r="J29531" s="50"/>
      <c r="K29531" s="50"/>
      <c r="L29531" s="50"/>
    </row>
    <row r="29532" spans="4:12" x14ac:dyDescent="0.25">
      <c r="D29532" s="50">
        <v>5250805005</v>
      </c>
      <c r="E29532" s="50" t="s">
        <v>39</v>
      </c>
      <c r="F29532" s="50">
        <v>9899999903</v>
      </c>
      <c r="G29532" s="50"/>
      <c r="H29532" s="50"/>
      <c r="I29532" s="50"/>
      <c r="J29532" s="50"/>
      <c r="K29532" s="50"/>
      <c r="L29532" s="50"/>
    </row>
    <row r="29533" spans="4:12" x14ac:dyDescent="0.25">
      <c r="D29533" s="50">
        <v>5250805010</v>
      </c>
      <c r="E29533" s="50" t="s">
        <v>39</v>
      </c>
      <c r="F29533" s="50">
        <v>9899999903</v>
      </c>
      <c r="G29533" s="50"/>
      <c r="H29533" s="50"/>
      <c r="I29533" s="50"/>
      <c r="J29533" s="50"/>
      <c r="K29533" s="50"/>
      <c r="L29533" s="50"/>
    </row>
    <row r="29534" spans="4:12" x14ac:dyDescent="0.25">
      <c r="D29534" s="50">
        <v>5250805105</v>
      </c>
      <c r="E29534" s="50" t="s">
        <v>39</v>
      </c>
      <c r="F29534" s="50">
        <v>9899999903</v>
      </c>
      <c r="G29534" s="50"/>
      <c r="H29534" s="50"/>
      <c r="I29534" s="50"/>
      <c r="J29534" s="50"/>
      <c r="K29534" s="50"/>
      <c r="L29534" s="50"/>
    </row>
    <row r="29535" spans="4:12" x14ac:dyDescent="0.25">
      <c r="D29535" s="50">
        <v>5250805108</v>
      </c>
      <c r="E29535" s="50" t="s">
        <v>39</v>
      </c>
      <c r="F29535" s="50">
        <v>9899999903</v>
      </c>
      <c r="G29535" s="50"/>
      <c r="H29535" s="50"/>
      <c r="I29535" s="50"/>
      <c r="J29535" s="50"/>
      <c r="K29535" s="50"/>
      <c r="L29535" s="50"/>
    </row>
    <row r="29536" spans="4:12" x14ac:dyDescent="0.25">
      <c r="D29536" s="50">
        <v>5250806004</v>
      </c>
      <c r="E29536" s="50" t="s">
        <v>39</v>
      </c>
      <c r="F29536" s="50">
        <v>9825506000</v>
      </c>
      <c r="G29536" s="50"/>
      <c r="H29536" s="50"/>
      <c r="I29536" s="50"/>
      <c r="J29536" s="50"/>
      <c r="K29536" s="50"/>
      <c r="L29536" s="50"/>
    </row>
    <row r="29537" spans="4:12" x14ac:dyDescent="0.25">
      <c r="D29537" s="50">
        <v>5250806005</v>
      </c>
      <c r="E29537" s="50" t="s">
        <v>39</v>
      </c>
      <c r="F29537" s="50">
        <v>9825506000</v>
      </c>
      <c r="G29537" s="50"/>
      <c r="H29537" s="50"/>
      <c r="I29537" s="50"/>
      <c r="J29537" s="50"/>
      <c r="K29537" s="50"/>
      <c r="L29537" s="50"/>
    </row>
    <row r="29538" spans="4:12" x14ac:dyDescent="0.25">
      <c r="D29538" s="50">
        <v>5250806006</v>
      </c>
      <c r="E29538" s="50" t="s">
        <v>39</v>
      </c>
      <c r="F29538" s="50">
        <v>9825506000</v>
      </c>
      <c r="G29538" s="50"/>
      <c r="H29538" s="50"/>
      <c r="I29538" s="50"/>
      <c r="J29538" s="50"/>
      <c r="K29538" s="50"/>
      <c r="L29538" s="50"/>
    </row>
    <row r="29539" spans="4:12" x14ac:dyDescent="0.25">
      <c r="D29539" s="50">
        <v>5250806008</v>
      </c>
      <c r="E29539" s="50" t="s">
        <v>39</v>
      </c>
      <c r="F29539" s="50">
        <v>9825506000</v>
      </c>
      <c r="G29539" s="50"/>
      <c r="H29539" s="50"/>
      <c r="I29539" s="50"/>
      <c r="J29539" s="50"/>
      <c r="K29539" s="50"/>
      <c r="L29539" s="50"/>
    </row>
    <row r="29540" spans="4:12" x14ac:dyDescent="0.25">
      <c r="D29540" s="50">
        <v>5250806010</v>
      </c>
      <c r="E29540" s="50" t="s">
        <v>39</v>
      </c>
      <c r="F29540" s="50">
        <v>9825506000</v>
      </c>
      <c r="G29540" s="50"/>
      <c r="H29540" s="50"/>
      <c r="I29540" s="50"/>
      <c r="J29540" s="50"/>
      <c r="K29540" s="50"/>
      <c r="L29540" s="50"/>
    </row>
    <row r="29541" spans="4:12" x14ac:dyDescent="0.25">
      <c r="D29541" s="50">
        <v>5250806015</v>
      </c>
      <c r="E29541" s="50" t="s">
        <v>39</v>
      </c>
      <c r="F29541" s="50">
        <v>9825506000</v>
      </c>
      <c r="G29541" s="50"/>
      <c r="H29541" s="50"/>
      <c r="I29541" s="50"/>
      <c r="J29541" s="50"/>
      <c r="K29541" s="50"/>
      <c r="L29541" s="50"/>
    </row>
    <row r="29542" spans="4:12" x14ac:dyDescent="0.25">
      <c r="D29542" s="50">
        <v>5250806106</v>
      </c>
      <c r="E29542" s="50" t="s">
        <v>39</v>
      </c>
      <c r="F29542" s="50">
        <v>9825506000</v>
      </c>
      <c r="G29542" s="50"/>
      <c r="H29542" s="50"/>
      <c r="I29542" s="50"/>
      <c r="J29542" s="50"/>
      <c r="K29542" s="50"/>
      <c r="L29542" s="50"/>
    </row>
    <row r="29543" spans="4:12" x14ac:dyDescent="0.25">
      <c r="D29543" s="50">
        <v>5250806108</v>
      </c>
      <c r="E29543" s="50" t="s">
        <v>39</v>
      </c>
      <c r="F29543" s="50">
        <v>9825506000</v>
      </c>
      <c r="G29543" s="50"/>
      <c r="H29543" s="50"/>
      <c r="I29543" s="50"/>
      <c r="J29543" s="50"/>
      <c r="K29543" s="50"/>
      <c r="L29543" s="50"/>
    </row>
    <row r="29544" spans="4:12" x14ac:dyDescent="0.25">
      <c r="D29544" s="50">
        <v>5250806110</v>
      </c>
      <c r="E29544" s="50" t="s">
        <v>39</v>
      </c>
      <c r="F29544" s="50">
        <v>9825506000</v>
      </c>
      <c r="G29544" s="50"/>
      <c r="H29544" s="50"/>
      <c r="I29544" s="50"/>
      <c r="J29544" s="50"/>
      <c r="K29544" s="50"/>
      <c r="L29544" s="50"/>
    </row>
    <row r="29545" spans="4:12" x14ac:dyDescent="0.25">
      <c r="D29545" s="50">
        <v>5250808005</v>
      </c>
      <c r="E29545" s="50" t="s">
        <v>39</v>
      </c>
      <c r="F29545" s="50">
        <v>9825508000</v>
      </c>
      <c r="G29545" s="50"/>
      <c r="H29545" s="50"/>
      <c r="I29545" s="50"/>
      <c r="J29545" s="50"/>
      <c r="K29545" s="50"/>
      <c r="L29545" s="50"/>
    </row>
    <row r="29546" spans="4:12" x14ac:dyDescent="0.25">
      <c r="D29546" s="50">
        <v>5250808008</v>
      </c>
      <c r="E29546" s="50" t="s">
        <v>39</v>
      </c>
      <c r="F29546" s="50">
        <v>9825508000</v>
      </c>
      <c r="G29546" s="50"/>
      <c r="H29546" s="50"/>
      <c r="I29546" s="50"/>
      <c r="J29546" s="50"/>
      <c r="K29546" s="50"/>
      <c r="L29546" s="50"/>
    </row>
    <row r="29547" spans="4:12" x14ac:dyDescent="0.25">
      <c r="D29547" s="50">
        <v>5250808010</v>
      </c>
      <c r="E29547" s="50" t="s">
        <v>39</v>
      </c>
      <c r="F29547" s="50">
        <v>9825508000</v>
      </c>
      <c r="G29547" s="50"/>
      <c r="H29547" s="50"/>
      <c r="I29547" s="50"/>
      <c r="J29547" s="50"/>
      <c r="K29547" s="50"/>
      <c r="L29547" s="50"/>
    </row>
    <row r="29548" spans="4:12" x14ac:dyDescent="0.25">
      <c r="D29548" s="50">
        <v>5250808012</v>
      </c>
      <c r="E29548" s="50" t="s">
        <v>39</v>
      </c>
      <c r="F29548" s="50">
        <v>9825508000</v>
      </c>
      <c r="G29548" s="50"/>
      <c r="H29548" s="50"/>
      <c r="I29548" s="50"/>
      <c r="J29548" s="50"/>
      <c r="K29548" s="50"/>
      <c r="L29548" s="50"/>
    </row>
    <row r="29549" spans="4:12" x14ac:dyDescent="0.25">
      <c r="D29549" s="50">
        <v>5250808015</v>
      </c>
      <c r="E29549" s="50" t="s">
        <v>39</v>
      </c>
      <c r="F29549" s="50">
        <v>9825508000</v>
      </c>
      <c r="G29549" s="50"/>
      <c r="H29549" s="50"/>
      <c r="I29549" s="50"/>
      <c r="J29549" s="50"/>
      <c r="K29549" s="50"/>
      <c r="L29549" s="50"/>
    </row>
    <row r="29550" spans="4:12" x14ac:dyDescent="0.25">
      <c r="D29550" s="50">
        <v>5250808020</v>
      </c>
      <c r="E29550" s="50" t="s">
        <v>39</v>
      </c>
      <c r="F29550" s="50">
        <v>9825508000</v>
      </c>
      <c r="G29550" s="50"/>
      <c r="H29550" s="50"/>
      <c r="I29550" s="50"/>
      <c r="J29550" s="50"/>
      <c r="K29550" s="50"/>
      <c r="L29550" s="50"/>
    </row>
    <row r="29551" spans="4:12" x14ac:dyDescent="0.25">
      <c r="D29551" s="50">
        <v>5250808108</v>
      </c>
      <c r="E29551" s="50" t="s">
        <v>39</v>
      </c>
      <c r="F29551" s="50">
        <v>9825508000</v>
      </c>
      <c r="G29551" s="50"/>
      <c r="H29551" s="50"/>
      <c r="I29551" s="50"/>
      <c r="J29551" s="50"/>
      <c r="K29551" s="50"/>
      <c r="L29551" s="50"/>
    </row>
    <row r="29552" spans="4:12" x14ac:dyDescent="0.25">
      <c r="D29552" s="50">
        <v>5250808110</v>
      </c>
      <c r="E29552" s="50" t="s">
        <v>39</v>
      </c>
      <c r="F29552" s="50">
        <v>9825508000</v>
      </c>
      <c r="G29552" s="50"/>
      <c r="H29552" s="50"/>
      <c r="I29552" s="50"/>
      <c r="J29552" s="50"/>
      <c r="K29552" s="50"/>
      <c r="L29552" s="50"/>
    </row>
    <row r="29553" spans="4:12" x14ac:dyDescent="0.25">
      <c r="D29553" s="50">
        <v>5250808115</v>
      </c>
      <c r="E29553" s="50" t="s">
        <v>39</v>
      </c>
      <c r="F29553" s="50">
        <v>9825508000</v>
      </c>
      <c r="G29553" s="50"/>
      <c r="H29553" s="50"/>
      <c r="I29553" s="50"/>
      <c r="J29553" s="50"/>
      <c r="K29553" s="50"/>
      <c r="L29553" s="50"/>
    </row>
    <row r="29554" spans="4:12" x14ac:dyDescent="0.25">
      <c r="D29554" s="50">
        <v>5250808120</v>
      </c>
      <c r="E29554" s="50" t="s">
        <v>39</v>
      </c>
      <c r="F29554" s="50">
        <v>9825508000</v>
      </c>
      <c r="G29554" s="50"/>
      <c r="H29554" s="50"/>
      <c r="I29554" s="50"/>
      <c r="J29554" s="50"/>
      <c r="K29554" s="50"/>
      <c r="L29554" s="50"/>
    </row>
    <row r="29555" spans="4:12" x14ac:dyDescent="0.25">
      <c r="D29555" s="50">
        <v>5250810005</v>
      </c>
      <c r="E29555" s="50" t="s">
        <v>39</v>
      </c>
      <c r="F29555" s="50">
        <v>9825510000</v>
      </c>
      <c r="G29555" s="50"/>
      <c r="H29555" s="50"/>
      <c r="I29555" s="50"/>
      <c r="J29555" s="50"/>
      <c r="K29555" s="50"/>
      <c r="L29555" s="50"/>
    </row>
    <row r="29556" spans="4:12" x14ac:dyDescent="0.25">
      <c r="D29556" s="50">
        <v>5250810010</v>
      </c>
      <c r="E29556" s="50" t="s">
        <v>39</v>
      </c>
      <c r="F29556" s="50">
        <v>9825510000</v>
      </c>
      <c r="G29556" s="50"/>
      <c r="H29556" s="50"/>
      <c r="I29556" s="50"/>
      <c r="J29556" s="50"/>
      <c r="K29556" s="50"/>
      <c r="L29556" s="50"/>
    </row>
    <row r="29557" spans="4:12" x14ac:dyDescent="0.25">
      <c r="D29557" s="50">
        <v>5250810012</v>
      </c>
      <c r="E29557" s="50" t="s">
        <v>39</v>
      </c>
      <c r="F29557" s="50">
        <v>9825510000</v>
      </c>
      <c r="G29557" s="50"/>
      <c r="H29557" s="50"/>
      <c r="I29557" s="50"/>
      <c r="J29557" s="50"/>
      <c r="K29557" s="50"/>
      <c r="L29557" s="50"/>
    </row>
    <row r="29558" spans="4:12" x14ac:dyDescent="0.25">
      <c r="D29558" s="50">
        <v>5250810015</v>
      </c>
      <c r="E29558" s="50" t="s">
        <v>39</v>
      </c>
      <c r="F29558" s="50">
        <v>9825510000</v>
      </c>
      <c r="G29558" s="50"/>
      <c r="H29558" s="50"/>
      <c r="I29558" s="50"/>
      <c r="J29558" s="50"/>
      <c r="K29558" s="50"/>
      <c r="L29558" s="50"/>
    </row>
    <row r="29559" spans="4:12" x14ac:dyDescent="0.25">
      <c r="D29559" s="50">
        <v>5250810016</v>
      </c>
      <c r="E29559" s="50" t="s">
        <v>39</v>
      </c>
      <c r="F29559" s="50">
        <v>9825510000</v>
      </c>
      <c r="G29559" s="50"/>
      <c r="H29559" s="50"/>
      <c r="I29559" s="50"/>
      <c r="J29559" s="50"/>
      <c r="K29559" s="50"/>
      <c r="L29559" s="50"/>
    </row>
    <row r="29560" spans="4:12" x14ac:dyDescent="0.25">
      <c r="D29560" s="50">
        <v>5250810020</v>
      </c>
      <c r="E29560" s="50" t="s">
        <v>39</v>
      </c>
      <c r="F29560" s="50">
        <v>9825510000</v>
      </c>
      <c r="G29560" s="50"/>
      <c r="H29560" s="50"/>
      <c r="I29560" s="50"/>
      <c r="J29560" s="50"/>
      <c r="K29560" s="50"/>
      <c r="L29560" s="50"/>
    </row>
    <row r="29561" spans="4:12" x14ac:dyDescent="0.25">
      <c r="D29561" s="50">
        <v>5250810105</v>
      </c>
      <c r="E29561" s="50" t="s">
        <v>39</v>
      </c>
      <c r="F29561" s="50">
        <v>9825510000</v>
      </c>
      <c r="G29561" s="50"/>
      <c r="H29561" s="50"/>
      <c r="I29561" s="50"/>
      <c r="J29561" s="50"/>
      <c r="K29561" s="50"/>
      <c r="L29561" s="50"/>
    </row>
    <row r="29562" spans="4:12" x14ac:dyDescent="0.25">
      <c r="D29562" s="50">
        <v>5250810110</v>
      </c>
      <c r="E29562" s="50" t="s">
        <v>39</v>
      </c>
      <c r="F29562" s="50">
        <v>9825510000</v>
      </c>
      <c r="G29562" s="50"/>
      <c r="H29562" s="50"/>
      <c r="I29562" s="50"/>
      <c r="J29562" s="50"/>
      <c r="K29562" s="50"/>
      <c r="L29562" s="50"/>
    </row>
    <row r="29563" spans="4:12" x14ac:dyDescent="0.25">
      <c r="D29563" s="50">
        <v>5250810115</v>
      </c>
      <c r="E29563" s="50" t="s">
        <v>39</v>
      </c>
      <c r="F29563" s="50">
        <v>9825510000</v>
      </c>
      <c r="G29563" s="50"/>
      <c r="H29563" s="50"/>
      <c r="I29563" s="50"/>
      <c r="J29563" s="50"/>
      <c r="K29563" s="50"/>
      <c r="L29563" s="50"/>
    </row>
    <row r="29564" spans="4:12" x14ac:dyDescent="0.25">
      <c r="D29564" s="50">
        <v>5250810120</v>
      </c>
      <c r="E29564" s="50" t="s">
        <v>39</v>
      </c>
      <c r="F29564" s="50">
        <v>9825510000</v>
      </c>
      <c r="G29564" s="50"/>
      <c r="H29564" s="50"/>
      <c r="I29564" s="50"/>
      <c r="J29564" s="50"/>
      <c r="K29564" s="50"/>
      <c r="L29564" s="50"/>
    </row>
    <row r="29565" spans="4:12" x14ac:dyDescent="0.25">
      <c r="D29565" s="50">
        <v>5250812005</v>
      </c>
      <c r="E29565" s="50" t="s">
        <v>39</v>
      </c>
      <c r="F29565" s="50">
        <v>9825512000</v>
      </c>
      <c r="G29565" s="50"/>
      <c r="H29565" s="50"/>
      <c r="I29565" s="50"/>
      <c r="J29565" s="50"/>
      <c r="K29565" s="50"/>
      <c r="L29565" s="50"/>
    </row>
    <row r="29566" spans="4:12" x14ac:dyDescent="0.25">
      <c r="D29566" s="50">
        <v>5250812010</v>
      </c>
      <c r="E29566" s="50" t="s">
        <v>39</v>
      </c>
      <c r="F29566" s="50">
        <v>9825512000</v>
      </c>
      <c r="G29566" s="50"/>
      <c r="H29566" s="50"/>
      <c r="I29566" s="50"/>
      <c r="J29566" s="50"/>
      <c r="K29566" s="50"/>
      <c r="L29566" s="50"/>
    </row>
    <row r="29567" spans="4:12" x14ac:dyDescent="0.25">
      <c r="D29567" s="50">
        <v>5250812012</v>
      </c>
      <c r="E29567" s="50" t="s">
        <v>39</v>
      </c>
      <c r="F29567" s="50">
        <v>9825512000</v>
      </c>
      <c r="G29567" s="50"/>
      <c r="H29567" s="50"/>
      <c r="I29567" s="50"/>
      <c r="J29567" s="50"/>
      <c r="K29567" s="50"/>
      <c r="L29567" s="50"/>
    </row>
    <row r="29568" spans="4:12" x14ac:dyDescent="0.25">
      <c r="D29568" s="50">
        <v>5250812015</v>
      </c>
      <c r="E29568" s="50" t="s">
        <v>39</v>
      </c>
      <c r="F29568" s="50">
        <v>9825512000</v>
      </c>
      <c r="G29568" s="50"/>
      <c r="H29568" s="50"/>
      <c r="I29568" s="50"/>
      <c r="J29568" s="50"/>
      <c r="K29568" s="50"/>
      <c r="L29568" s="50"/>
    </row>
    <row r="29569" spans="4:12" x14ac:dyDescent="0.25">
      <c r="D29569" s="50">
        <v>5250812016</v>
      </c>
      <c r="E29569" s="50" t="s">
        <v>39</v>
      </c>
      <c r="F29569" s="50">
        <v>9825512000</v>
      </c>
      <c r="G29569" s="50"/>
      <c r="H29569" s="50"/>
      <c r="I29569" s="50"/>
      <c r="J29569" s="50"/>
      <c r="K29569" s="50"/>
      <c r="L29569" s="50"/>
    </row>
    <row r="29570" spans="4:12" x14ac:dyDescent="0.25">
      <c r="D29570" s="50">
        <v>5250812020</v>
      </c>
      <c r="E29570" s="50" t="s">
        <v>39</v>
      </c>
      <c r="F29570" s="50">
        <v>9825512000</v>
      </c>
      <c r="G29570" s="50"/>
      <c r="H29570" s="50"/>
      <c r="I29570" s="50"/>
      <c r="J29570" s="50"/>
      <c r="K29570" s="50"/>
      <c r="L29570" s="50"/>
    </row>
    <row r="29571" spans="4:12" x14ac:dyDescent="0.25">
      <c r="D29571" s="50">
        <v>5250812025</v>
      </c>
      <c r="E29571" s="50" t="s">
        <v>39</v>
      </c>
      <c r="F29571" s="50">
        <v>9825512000</v>
      </c>
      <c r="G29571" s="50"/>
      <c r="H29571" s="50"/>
      <c r="I29571" s="50"/>
      <c r="J29571" s="50"/>
      <c r="K29571" s="50"/>
      <c r="L29571" s="50"/>
    </row>
    <row r="29572" spans="4:12" x14ac:dyDescent="0.25">
      <c r="D29572" s="50">
        <v>5250812030</v>
      </c>
      <c r="E29572" s="50" t="s">
        <v>39</v>
      </c>
      <c r="F29572" s="50">
        <v>9825512000</v>
      </c>
      <c r="G29572" s="50"/>
      <c r="H29572" s="50"/>
      <c r="I29572" s="50"/>
      <c r="J29572" s="50"/>
      <c r="K29572" s="50"/>
      <c r="L29572" s="50"/>
    </row>
    <row r="29573" spans="4:12" x14ac:dyDescent="0.25">
      <c r="D29573" s="50">
        <v>5250812105</v>
      </c>
      <c r="E29573" s="50" t="s">
        <v>39</v>
      </c>
      <c r="F29573" s="50">
        <v>9825512000</v>
      </c>
      <c r="G29573" s="50"/>
      <c r="H29573" s="50"/>
      <c r="I29573" s="50"/>
      <c r="J29573" s="50"/>
      <c r="K29573" s="50"/>
      <c r="L29573" s="50"/>
    </row>
    <row r="29574" spans="4:12" x14ac:dyDescent="0.25">
      <c r="D29574" s="50">
        <v>5250812110</v>
      </c>
      <c r="E29574" s="50" t="s">
        <v>39</v>
      </c>
      <c r="F29574" s="50">
        <v>9825512000</v>
      </c>
      <c r="G29574" s="50"/>
      <c r="H29574" s="50"/>
      <c r="I29574" s="50"/>
      <c r="J29574" s="50"/>
      <c r="K29574" s="50"/>
      <c r="L29574" s="50"/>
    </row>
    <row r="29575" spans="4:12" x14ac:dyDescent="0.25">
      <c r="D29575" s="50">
        <v>5250812115</v>
      </c>
      <c r="E29575" s="50" t="s">
        <v>39</v>
      </c>
      <c r="F29575" s="50">
        <v>9825512000</v>
      </c>
      <c r="G29575" s="50"/>
      <c r="H29575" s="50"/>
      <c r="I29575" s="50"/>
      <c r="J29575" s="50"/>
      <c r="K29575" s="50"/>
      <c r="L29575" s="50"/>
    </row>
    <row r="29576" spans="4:12" x14ac:dyDescent="0.25">
      <c r="D29576" s="50">
        <v>5250812120</v>
      </c>
      <c r="E29576" s="50" t="s">
        <v>39</v>
      </c>
      <c r="F29576" s="50">
        <v>9825512000</v>
      </c>
      <c r="G29576" s="50"/>
      <c r="H29576" s="50"/>
      <c r="I29576" s="50"/>
      <c r="J29576" s="50"/>
      <c r="K29576" s="50"/>
      <c r="L29576" s="50"/>
    </row>
    <row r="29577" spans="4:12" x14ac:dyDescent="0.25">
      <c r="D29577" s="50">
        <v>5250812130</v>
      </c>
      <c r="E29577" s="50" t="s">
        <v>39</v>
      </c>
      <c r="F29577" s="50">
        <v>9825512000</v>
      </c>
      <c r="G29577" s="50"/>
      <c r="H29577" s="50"/>
      <c r="I29577" s="50"/>
      <c r="J29577" s="50"/>
      <c r="K29577" s="50"/>
      <c r="L29577" s="50"/>
    </row>
    <row r="29578" spans="4:12" x14ac:dyDescent="0.25">
      <c r="D29578" s="50">
        <v>5250812140</v>
      </c>
      <c r="E29578" s="50" t="s">
        <v>39</v>
      </c>
      <c r="F29578" s="50">
        <v>9825512000</v>
      </c>
      <c r="G29578" s="50"/>
      <c r="H29578" s="50"/>
      <c r="I29578" s="50"/>
      <c r="J29578" s="50"/>
      <c r="K29578" s="50"/>
      <c r="L29578" s="50"/>
    </row>
    <row r="29579" spans="4:12" x14ac:dyDescent="0.25">
      <c r="D29579" s="50">
        <v>5250814110</v>
      </c>
      <c r="E29579" s="50" t="s">
        <v>39</v>
      </c>
      <c r="F29579" s="50">
        <v>9825516000</v>
      </c>
      <c r="G29579" s="50"/>
      <c r="H29579" s="50"/>
      <c r="I29579" s="50"/>
      <c r="J29579" s="50"/>
      <c r="K29579" s="50"/>
      <c r="L29579" s="50"/>
    </row>
    <row r="29580" spans="4:12" x14ac:dyDescent="0.25">
      <c r="D29580" s="50">
        <v>5250814120</v>
      </c>
      <c r="E29580" s="50" t="s">
        <v>39</v>
      </c>
      <c r="F29580" s="50">
        <v>9825516000</v>
      </c>
      <c r="G29580" s="50"/>
      <c r="H29580" s="50"/>
      <c r="I29580" s="50"/>
      <c r="J29580" s="50"/>
      <c r="K29580" s="50"/>
      <c r="L29580" s="50"/>
    </row>
    <row r="29581" spans="4:12" x14ac:dyDescent="0.25">
      <c r="D29581" s="50">
        <v>5250814130</v>
      </c>
      <c r="E29581" s="50" t="s">
        <v>39</v>
      </c>
      <c r="F29581" s="50">
        <v>9825516000</v>
      </c>
      <c r="G29581" s="50"/>
      <c r="H29581" s="50"/>
      <c r="I29581" s="50"/>
      <c r="J29581" s="50"/>
      <c r="K29581" s="50"/>
      <c r="L29581" s="50"/>
    </row>
    <row r="29582" spans="4:12" x14ac:dyDescent="0.25">
      <c r="D29582" s="50">
        <v>5250814140</v>
      </c>
      <c r="E29582" s="50" t="s">
        <v>39</v>
      </c>
      <c r="F29582" s="50">
        <v>9825516000</v>
      </c>
      <c r="G29582" s="50"/>
      <c r="H29582" s="50"/>
      <c r="I29582" s="50"/>
      <c r="J29582" s="50"/>
      <c r="K29582" s="50"/>
      <c r="L29582" s="50"/>
    </row>
    <row r="29583" spans="4:12" x14ac:dyDescent="0.25">
      <c r="D29583" s="50">
        <v>5250816010</v>
      </c>
      <c r="E29583" s="50" t="s">
        <v>39</v>
      </c>
      <c r="F29583" s="50">
        <v>9825516000</v>
      </c>
      <c r="G29583" s="50"/>
      <c r="H29583" s="50"/>
      <c r="I29583" s="50"/>
      <c r="J29583" s="50"/>
      <c r="K29583" s="50"/>
      <c r="L29583" s="50"/>
    </row>
    <row r="29584" spans="4:12" x14ac:dyDescent="0.25">
      <c r="D29584" s="50">
        <v>5250816016</v>
      </c>
      <c r="E29584" s="50" t="s">
        <v>39</v>
      </c>
      <c r="F29584" s="50">
        <v>9825516000</v>
      </c>
      <c r="G29584" s="50"/>
      <c r="H29584" s="50"/>
      <c r="I29584" s="50"/>
      <c r="J29584" s="50"/>
      <c r="K29584" s="50"/>
      <c r="L29584" s="50"/>
    </row>
    <row r="29585" spans="4:12" x14ac:dyDescent="0.25">
      <c r="D29585" s="50">
        <v>5250816020</v>
      </c>
      <c r="E29585" s="50" t="s">
        <v>39</v>
      </c>
      <c r="F29585" s="50">
        <v>9825516000</v>
      </c>
      <c r="G29585" s="50"/>
      <c r="H29585" s="50"/>
      <c r="I29585" s="50"/>
      <c r="J29585" s="50"/>
      <c r="K29585" s="50"/>
      <c r="L29585" s="50"/>
    </row>
    <row r="29586" spans="4:12" x14ac:dyDescent="0.25">
      <c r="D29586" s="50">
        <v>5250816025</v>
      </c>
      <c r="E29586" s="50" t="s">
        <v>39</v>
      </c>
      <c r="F29586" s="50">
        <v>9825516000</v>
      </c>
      <c r="G29586" s="50"/>
      <c r="H29586" s="50"/>
      <c r="I29586" s="50"/>
      <c r="J29586" s="50"/>
      <c r="K29586" s="50"/>
      <c r="L29586" s="50"/>
    </row>
    <row r="29587" spans="4:12" x14ac:dyDescent="0.25">
      <c r="D29587" s="50">
        <v>5250816030</v>
      </c>
      <c r="E29587" s="50" t="s">
        <v>39</v>
      </c>
      <c r="F29587" s="50">
        <v>9825516000</v>
      </c>
      <c r="G29587" s="50"/>
      <c r="H29587" s="50"/>
      <c r="I29587" s="50"/>
      <c r="J29587" s="50"/>
      <c r="K29587" s="50"/>
      <c r="L29587" s="50"/>
    </row>
    <row r="29588" spans="4:12" x14ac:dyDescent="0.25">
      <c r="D29588" s="50">
        <v>5250816032</v>
      </c>
      <c r="E29588" s="50" t="s">
        <v>39</v>
      </c>
      <c r="F29588" s="50">
        <v>9825516000</v>
      </c>
      <c r="G29588" s="50"/>
      <c r="H29588" s="50"/>
      <c r="I29588" s="50"/>
      <c r="J29588" s="50"/>
      <c r="K29588" s="50"/>
      <c r="L29588" s="50"/>
    </row>
    <row r="29589" spans="4:12" x14ac:dyDescent="0.25">
      <c r="D29589" s="50">
        <v>5250816040</v>
      </c>
      <c r="E29589" s="50" t="s">
        <v>39</v>
      </c>
      <c r="F29589" s="50">
        <v>9825516000</v>
      </c>
      <c r="G29589" s="50"/>
      <c r="H29589" s="50"/>
      <c r="I29589" s="50"/>
      <c r="J29589" s="50"/>
      <c r="K29589" s="50"/>
      <c r="L29589" s="50"/>
    </row>
    <row r="29590" spans="4:12" x14ac:dyDescent="0.25">
      <c r="D29590" s="50">
        <v>5250816110</v>
      </c>
      <c r="E29590" s="50" t="s">
        <v>39</v>
      </c>
      <c r="F29590" s="50">
        <v>9825516000</v>
      </c>
      <c r="G29590" s="50"/>
      <c r="H29590" s="50"/>
      <c r="I29590" s="50"/>
      <c r="J29590" s="50"/>
      <c r="K29590" s="50"/>
      <c r="L29590" s="50"/>
    </row>
    <row r="29591" spans="4:12" x14ac:dyDescent="0.25">
      <c r="D29591" s="50">
        <v>5250816120</v>
      </c>
      <c r="E29591" s="50" t="s">
        <v>39</v>
      </c>
      <c r="F29591" s="50">
        <v>9825516000</v>
      </c>
      <c r="G29591" s="50"/>
      <c r="H29591" s="50"/>
      <c r="I29591" s="50"/>
      <c r="J29591" s="50"/>
      <c r="K29591" s="50"/>
      <c r="L29591" s="50"/>
    </row>
    <row r="29592" spans="4:12" x14ac:dyDescent="0.25">
      <c r="D29592" s="50">
        <v>5250816130</v>
      </c>
      <c r="E29592" s="50" t="s">
        <v>39</v>
      </c>
      <c r="F29592" s="50">
        <v>9825516000</v>
      </c>
      <c r="G29592" s="50"/>
      <c r="H29592" s="50"/>
      <c r="I29592" s="50"/>
      <c r="J29592" s="50"/>
      <c r="K29592" s="50"/>
      <c r="L29592" s="50"/>
    </row>
    <row r="29593" spans="4:12" x14ac:dyDescent="0.25">
      <c r="D29593" s="50">
        <v>5250816140</v>
      </c>
      <c r="E29593" s="50" t="s">
        <v>39</v>
      </c>
      <c r="F29593" s="50">
        <v>9825516000</v>
      </c>
      <c r="G29593" s="50"/>
      <c r="H29593" s="50"/>
      <c r="I29593" s="50"/>
      <c r="J29593" s="50"/>
      <c r="K29593" s="50"/>
      <c r="L29593" s="50"/>
    </row>
    <row r="29594" spans="4:12" x14ac:dyDescent="0.25">
      <c r="D29594" s="50">
        <v>5250818110</v>
      </c>
      <c r="E29594" s="50" t="s">
        <v>39</v>
      </c>
      <c r="F29594" s="50">
        <v>9825520000</v>
      </c>
      <c r="G29594" s="50"/>
      <c r="H29594" s="50"/>
      <c r="I29594" s="50"/>
      <c r="J29594" s="50"/>
      <c r="K29594" s="50"/>
      <c r="L29594" s="50"/>
    </row>
    <row r="29595" spans="4:12" x14ac:dyDescent="0.25">
      <c r="D29595" s="50">
        <v>5250818120</v>
      </c>
      <c r="E29595" s="50" t="s">
        <v>39</v>
      </c>
      <c r="F29595" s="50">
        <v>9825520000</v>
      </c>
      <c r="G29595" s="50"/>
      <c r="H29595" s="50"/>
      <c r="I29595" s="50"/>
      <c r="J29595" s="50"/>
      <c r="K29595" s="50"/>
      <c r="L29595" s="50"/>
    </row>
    <row r="29596" spans="4:12" x14ac:dyDescent="0.25">
      <c r="D29596" s="50">
        <v>5250818130</v>
      </c>
      <c r="E29596" s="50" t="s">
        <v>39</v>
      </c>
      <c r="F29596" s="50">
        <v>9825520000</v>
      </c>
      <c r="G29596" s="50"/>
      <c r="H29596" s="50"/>
      <c r="I29596" s="50"/>
      <c r="J29596" s="50"/>
      <c r="K29596" s="50"/>
      <c r="L29596" s="50"/>
    </row>
    <row r="29597" spans="4:12" x14ac:dyDescent="0.25">
      <c r="D29597" s="50">
        <v>5250818140</v>
      </c>
      <c r="E29597" s="50" t="s">
        <v>39</v>
      </c>
      <c r="F29597" s="50">
        <v>9825520000</v>
      </c>
      <c r="G29597" s="50"/>
      <c r="H29597" s="50"/>
      <c r="I29597" s="50"/>
      <c r="J29597" s="50"/>
      <c r="K29597" s="50"/>
      <c r="L29597" s="50"/>
    </row>
    <row r="29598" spans="4:12" x14ac:dyDescent="0.25">
      <c r="D29598" s="50">
        <v>5250820020</v>
      </c>
      <c r="E29598" s="50" t="s">
        <v>39</v>
      </c>
      <c r="F29598" s="50">
        <v>9825520000</v>
      </c>
      <c r="G29598" s="50"/>
      <c r="H29598" s="50"/>
      <c r="I29598" s="50"/>
      <c r="J29598" s="50"/>
      <c r="K29598" s="50"/>
      <c r="L29598" s="50"/>
    </row>
    <row r="29599" spans="4:12" x14ac:dyDescent="0.25">
      <c r="D29599" s="50">
        <v>5250820030</v>
      </c>
      <c r="E29599" s="50" t="s">
        <v>39</v>
      </c>
      <c r="F29599" s="50">
        <v>9825520000</v>
      </c>
      <c r="G29599" s="50"/>
      <c r="H29599" s="50"/>
      <c r="I29599" s="50"/>
      <c r="J29599" s="50"/>
      <c r="K29599" s="50"/>
      <c r="L29599" s="50"/>
    </row>
    <row r="29600" spans="4:12" x14ac:dyDescent="0.25">
      <c r="D29600" s="50">
        <v>5250820040</v>
      </c>
      <c r="E29600" s="50" t="s">
        <v>39</v>
      </c>
      <c r="F29600" s="50">
        <v>9825520000</v>
      </c>
      <c r="G29600" s="50"/>
      <c r="H29600" s="50"/>
      <c r="I29600" s="50"/>
      <c r="J29600" s="50"/>
      <c r="K29600" s="50"/>
      <c r="L29600" s="50"/>
    </row>
    <row r="29601" spans="4:12" x14ac:dyDescent="0.25">
      <c r="D29601" s="50">
        <v>5250820050</v>
      </c>
      <c r="E29601" s="50" t="s">
        <v>39</v>
      </c>
      <c r="F29601" s="50">
        <v>9825520000</v>
      </c>
      <c r="G29601" s="50"/>
      <c r="H29601" s="50"/>
      <c r="I29601" s="50"/>
      <c r="J29601" s="50"/>
      <c r="K29601" s="50"/>
      <c r="L29601" s="50"/>
    </row>
    <row r="29602" spans="4:12" x14ac:dyDescent="0.25">
      <c r="D29602" s="50">
        <v>5250820063</v>
      </c>
      <c r="E29602" s="50" t="s">
        <v>39</v>
      </c>
      <c r="F29602" s="50">
        <v>9825520000</v>
      </c>
      <c r="G29602" s="50"/>
      <c r="H29602" s="50"/>
      <c r="I29602" s="50"/>
      <c r="J29602" s="50"/>
      <c r="K29602" s="50"/>
      <c r="L29602" s="50"/>
    </row>
    <row r="29603" spans="4:12" x14ac:dyDescent="0.25">
      <c r="D29603" s="50">
        <v>5250820110</v>
      </c>
      <c r="E29603" s="50" t="s">
        <v>39</v>
      </c>
      <c r="F29603" s="50">
        <v>9825520000</v>
      </c>
      <c r="G29603" s="50"/>
      <c r="H29603" s="50"/>
      <c r="I29603" s="50"/>
      <c r="J29603" s="50"/>
      <c r="K29603" s="50"/>
      <c r="L29603" s="50"/>
    </row>
    <row r="29604" spans="4:12" x14ac:dyDescent="0.25">
      <c r="D29604" s="50">
        <v>5250820120</v>
      </c>
      <c r="E29604" s="50" t="s">
        <v>39</v>
      </c>
      <c r="F29604" s="50">
        <v>9825520000</v>
      </c>
      <c r="G29604" s="50"/>
      <c r="H29604" s="50"/>
      <c r="I29604" s="50"/>
      <c r="J29604" s="50"/>
      <c r="K29604" s="50"/>
      <c r="L29604" s="50"/>
    </row>
    <row r="29605" spans="4:12" x14ac:dyDescent="0.25">
      <c r="D29605" s="50">
        <v>5250820130</v>
      </c>
      <c r="E29605" s="50" t="s">
        <v>39</v>
      </c>
      <c r="F29605" s="50">
        <v>9825520000</v>
      </c>
      <c r="G29605" s="50"/>
      <c r="H29605" s="50"/>
      <c r="I29605" s="50"/>
      <c r="J29605" s="50"/>
      <c r="K29605" s="50"/>
      <c r="L29605" s="50"/>
    </row>
    <row r="29606" spans="4:12" x14ac:dyDescent="0.25">
      <c r="D29606" s="50">
        <v>5250820140</v>
      </c>
      <c r="E29606" s="50" t="s">
        <v>39</v>
      </c>
      <c r="F29606" s="50">
        <v>9825520000</v>
      </c>
      <c r="G29606" s="50"/>
      <c r="H29606" s="50"/>
      <c r="I29606" s="50"/>
      <c r="J29606" s="50"/>
      <c r="K29606" s="50"/>
      <c r="L29606" s="50"/>
    </row>
    <row r="29607" spans="4:12" x14ac:dyDescent="0.25">
      <c r="D29607" s="50">
        <v>5250906000</v>
      </c>
      <c r="E29607" s="50" t="s">
        <v>39</v>
      </c>
      <c r="F29607" s="50">
        <v>9833606000</v>
      </c>
      <c r="G29607" s="50"/>
      <c r="H29607" s="50"/>
      <c r="I29607" s="50"/>
      <c r="J29607" s="50"/>
      <c r="K29607" s="50"/>
      <c r="L29607" s="50"/>
    </row>
    <row r="29608" spans="4:12" x14ac:dyDescent="0.25">
      <c r="D29608" s="50">
        <v>5250906100</v>
      </c>
      <c r="E29608" s="50" t="s">
        <v>39</v>
      </c>
      <c r="F29608" s="50">
        <v>9833806000</v>
      </c>
      <c r="G29608" s="50"/>
      <c r="H29608" s="50"/>
      <c r="I29608" s="50"/>
      <c r="J29608" s="50"/>
      <c r="K29608" s="50"/>
      <c r="L29608" s="50"/>
    </row>
    <row r="29609" spans="4:12" x14ac:dyDescent="0.25">
      <c r="D29609" s="50">
        <v>5250908000</v>
      </c>
      <c r="E29609" s="50" t="s">
        <v>39</v>
      </c>
      <c r="F29609" s="50">
        <v>9833608000</v>
      </c>
      <c r="G29609" s="50"/>
      <c r="H29609" s="50"/>
      <c r="I29609" s="50"/>
      <c r="J29609" s="50"/>
      <c r="K29609" s="50"/>
      <c r="L29609" s="50"/>
    </row>
    <row r="29610" spans="4:12" x14ac:dyDescent="0.25">
      <c r="D29610" s="50">
        <v>5250908100</v>
      </c>
      <c r="E29610" s="50" t="s">
        <v>39</v>
      </c>
      <c r="F29610" s="50">
        <v>9833808000</v>
      </c>
      <c r="G29610" s="50"/>
      <c r="H29610" s="50"/>
      <c r="I29610" s="50"/>
      <c r="J29610" s="50"/>
      <c r="K29610" s="50"/>
      <c r="L29610" s="50"/>
    </row>
    <row r="29611" spans="4:12" x14ac:dyDescent="0.25">
      <c r="D29611" s="50">
        <v>5250910000</v>
      </c>
      <c r="E29611" s="50" t="s">
        <v>39</v>
      </c>
      <c r="F29611" s="50">
        <v>9833610000</v>
      </c>
      <c r="G29611" s="50"/>
      <c r="H29611" s="50"/>
      <c r="I29611" s="50"/>
      <c r="J29611" s="50"/>
      <c r="K29611" s="50"/>
      <c r="L29611" s="50"/>
    </row>
    <row r="29612" spans="4:12" x14ac:dyDescent="0.25">
      <c r="D29612" s="50">
        <v>5250910100</v>
      </c>
      <c r="E29612" s="50" t="s">
        <v>39</v>
      </c>
      <c r="F29612" s="50">
        <v>9833810000</v>
      </c>
      <c r="G29612" s="50"/>
      <c r="H29612" s="50"/>
      <c r="I29612" s="50"/>
      <c r="J29612" s="50"/>
      <c r="K29612" s="50"/>
      <c r="L29612" s="50"/>
    </row>
    <row r="29613" spans="4:12" x14ac:dyDescent="0.25">
      <c r="D29613" s="50">
        <v>5250912000</v>
      </c>
      <c r="E29613" s="50" t="s">
        <v>39</v>
      </c>
      <c r="F29613" s="50">
        <v>9833612000</v>
      </c>
      <c r="G29613" s="50"/>
      <c r="H29613" s="50"/>
      <c r="I29613" s="50"/>
      <c r="J29613" s="50"/>
      <c r="K29613" s="50"/>
      <c r="L29613" s="50"/>
    </row>
    <row r="29614" spans="4:12" x14ac:dyDescent="0.25">
      <c r="D29614" s="50">
        <v>5250912100</v>
      </c>
      <c r="E29614" s="50" t="s">
        <v>39</v>
      </c>
      <c r="F29614" s="50">
        <v>9833812000</v>
      </c>
      <c r="G29614" s="50"/>
      <c r="H29614" s="50"/>
      <c r="I29614" s="50"/>
      <c r="J29614" s="50"/>
      <c r="K29614" s="50"/>
      <c r="L29614" s="50"/>
    </row>
    <row r="29615" spans="4:12" x14ac:dyDescent="0.25">
      <c r="D29615" s="50">
        <v>5250916000</v>
      </c>
      <c r="E29615" s="50" t="s">
        <v>39</v>
      </c>
      <c r="F29615" s="50">
        <v>9833616000</v>
      </c>
      <c r="G29615" s="50"/>
      <c r="H29615" s="50"/>
      <c r="I29615" s="50"/>
      <c r="J29615" s="50"/>
      <c r="K29615" s="50"/>
      <c r="L29615" s="50"/>
    </row>
    <row r="29616" spans="4:12" x14ac:dyDescent="0.25">
      <c r="D29616" s="50">
        <v>5250916100</v>
      </c>
      <c r="E29616" s="50" t="s">
        <v>39</v>
      </c>
      <c r="F29616" s="50">
        <v>9833816000</v>
      </c>
      <c r="G29616" s="50"/>
      <c r="H29616" s="50"/>
      <c r="I29616" s="50"/>
      <c r="J29616" s="50"/>
      <c r="K29616" s="50"/>
      <c r="L29616" s="50"/>
    </row>
    <row r="29617" spans="4:12" x14ac:dyDescent="0.25">
      <c r="D29617" s="50">
        <v>5250920000</v>
      </c>
      <c r="E29617" s="50" t="s">
        <v>39</v>
      </c>
      <c r="F29617" s="50">
        <v>9833620000</v>
      </c>
      <c r="G29617" s="50"/>
      <c r="H29617" s="50"/>
      <c r="I29617" s="50"/>
      <c r="J29617" s="50"/>
      <c r="K29617" s="50"/>
      <c r="L29617" s="50"/>
    </row>
    <row r="29618" spans="4:12" x14ac:dyDescent="0.25">
      <c r="D29618" s="50">
        <v>5250920100</v>
      </c>
      <c r="E29618" s="50" t="s">
        <v>39</v>
      </c>
      <c r="F29618" s="50">
        <v>9833820000</v>
      </c>
      <c r="G29618" s="50"/>
      <c r="H29618" s="50"/>
      <c r="I29618" s="50"/>
      <c r="J29618" s="50"/>
      <c r="K29618" s="50"/>
      <c r="L29618" s="50"/>
    </row>
    <row r="29619" spans="4:12" x14ac:dyDescent="0.25">
      <c r="D29619" s="50">
        <v>5251006000</v>
      </c>
      <c r="E29619" s="50" t="s">
        <v>39</v>
      </c>
      <c r="F29619" s="50">
        <v>9833506000</v>
      </c>
      <c r="G29619" s="50"/>
      <c r="H29619" s="50"/>
      <c r="I29619" s="50"/>
      <c r="J29619" s="50"/>
      <c r="K29619" s="50"/>
      <c r="L29619" s="50"/>
    </row>
    <row r="29620" spans="4:12" x14ac:dyDescent="0.25">
      <c r="D29620" s="50">
        <v>5251006100</v>
      </c>
      <c r="E29620" s="50" t="s">
        <v>39</v>
      </c>
      <c r="F29620" s="50">
        <v>9833706000</v>
      </c>
      <c r="G29620" s="50"/>
      <c r="H29620" s="50"/>
      <c r="I29620" s="50"/>
      <c r="J29620" s="50"/>
      <c r="K29620" s="50"/>
      <c r="L29620" s="50"/>
    </row>
    <row r="29621" spans="4:12" x14ac:dyDescent="0.25">
      <c r="D29621" s="50">
        <v>5251008000</v>
      </c>
      <c r="E29621" s="50" t="s">
        <v>39</v>
      </c>
      <c r="F29621" s="50">
        <v>9833508000</v>
      </c>
      <c r="G29621" s="50"/>
      <c r="H29621" s="50"/>
      <c r="I29621" s="50"/>
      <c r="J29621" s="50"/>
      <c r="K29621" s="50"/>
      <c r="L29621" s="50"/>
    </row>
    <row r="29622" spans="4:12" x14ac:dyDescent="0.25">
      <c r="D29622" s="50">
        <v>5251008100</v>
      </c>
      <c r="E29622" s="50" t="s">
        <v>39</v>
      </c>
      <c r="F29622" s="50">
        <v>9833708000</v>
      </c>
      <c r="G29622" s="50"/>
      <c r="H29622" s="50"/>
      <c r="I29622" s="50"/>
      <c r="J29622" s="50"/>
      <c r="K29622" s="50"/>
      <c r="L29622" s="50"/>
    </row>
    <row r="29623" spans="4:12" x14ac:dyDescent="0.25">
      <c r="D29623" s="50">
        <v>5251010000</v>
      </c>
      <c r="E29623" s="50" t="s">
        <v>39</v>
      </c>
      <c r="F29623" s="50">
        <v>9833510000</v>
      </c>
      <c r="G29623" s="50"/>
      <c r="H29623" s="50"/>
      <c r="I29623" s="50"/>
      <c r="J29623" s="50"/>
      <c r="K29623" s="50"/>
      <c r="L29623" s="50"/>
    </row>
    <row r="29624" spans="4:12" x14ac:dyDescent="0.25">
      <c r="D29624" s="50">
        <v>5251010100</v>
      </c>
      <c r="E29624" s="50" t="s">
        <v>39</v>
      </c>
      <c r="F29624" s="50">
        <v>9833710000</v>
      </c>
      <c r="G29624" s="50"/>
      <c r="H29624" s="50"/>
      <c r="I29624" s="50"/>
      <c r="J29624" s="50"/>
      <c r="K29624" s="50"/>
      <c r="L29624" s="50"/>
    </row>
    <row r="29625" spans="4:12" x14ac:dyDescent="0.25">
      <c r="D29625" s="50">
        <v>5251012000</v>
      </c>
      <c r="E29625" s="50" t="s">
        <v>39</v>
      </c>
      <c r="F29625" s="50">
        <v>9833512000</v>
      </c>
      <c r="G29625" s="50"/>
      <c r="H29625" s="50"/>
      <c r="I29625" s="50"/>
      <c r="J29625" s="50"/>
      <c r="K29625" s="50"/>
      <c r="L29625" s="50"/>
    </row>
    <row r="29626" spans="4:12" x14ac:dyDescent="0.25">
      <c r="D29626" s="50">
        <v>5251012100</v>
      </c>
      <c r="E29626" s="50" t="s">
        <v>39</v>
      </c>
      <c r="F29626" s="50">
        <v>9833712000</v>
      </c>
      <c r="G29626" s="50"/>
      <c r="H29626" s="50"/>
      <c r="I29626" s="50"/>
      <c r="J29626" s="50"/>
      <c r="K29626" s="50"/>
      <c r="L29626" s="50"/>
    </row>
    <row r="29627" spans="4:12" x14ac:dyDescent="0.25">
      <c r="D29627" s="50">
        <v>5251016000</v>
      </c>
      <c r="E29627" s="50" t="s">
        <v>39</v>
      </c>
      <c r="F29627" s="50">
        <v>9833516000</v>
      </c>
      <c r="G29627" s="50"/>
      <c r="H29627" s="50"/>
      <c r="I29627" s="50"/>
      <c r="J29627" s="50"/>
      <c r="K29627" s="50"/>
      <c r="L29627" s="50"/>
    </row>
    <row r="29628" spans="4:12" x14ac:dyDescent="0.25">
      <c r="D29628" s="50">
        <v>5251016100</v>
      </c>
      <c r="E29628" s="50" t="s">
        <v>39</v>
      </c>
      <c r="F29628" s="50">
        <v>9833716000</v>
      </c>
      <c r="G29628" s="50"/>
      <c r="H29628" s="50"/>
      <c r="I29628" s="50"/>
      <c r="J29628" s="50"/>
      <c r="K29628" s="50"/>
      <c r="L29628" s="50"/>
    </row>
    <row r="29629" spans="4:12" x14ac:dyDescent="0.25">
      <c r="D29629" s="50">
        <v>5251020000</v>
      </c>
      <c r="E29629" s="50" t="s">
        <v>39</v>
      </c>
      <c r="F29629" s="50">
        <v>9833520000</v>
      </c>
      <c r="G29629" s="50"/>
      <c r="H29629" s="50"/>
      <c r="I29629" s="50"/>
      <c r="J29629" s="50"/>
      <c r="K29629" s="50"/>
      <c r="L29629" s="50"/>
    </row>
    <row r="29630" spans="4:12" x14ac:dyDescent="0.25">
      <c r="D29630" s="50">
        <v>5251020100</v>
      </c>
      <c r="E29630" s="50" t="s">
        <v>39</v>
      </c>
      <c r="F29630" s="50">
        <v>9833720000</v>
      </c>
      <c r="G29630" s="50"/>
      <c r="H29630" s="50"/>
      <c r="I29630" s="50"/>
      <c r="J29630" s="50"/>
      <c r="K29630" s="50"/>
      <c r="L29630" s="50"/>
    </row>
    <row r="29631" spans="4:12" x14ac:dyDescent="0.25">
      <c r="D29631" s="50">
        <v>5251102000</v>
      </c>
      <c r="E29631" s="50" t="s">
        <v>39</v>
      </c>
      <c r="F29631" s="50">
        <v>9899999903</v>
      </c>
      <c r="G29631" s="50"/>
      <c r="H29631" s="50"/>
      <c r="I29631" s="50"/>
      <c r="J29631" s="50"/>
      <c r="K29631" s="50"/>
      <c r="L29631" s="50"/>
    </row>
    <row r="29632" spans="4:12" x14ac:dyDescent="0.25">
      <c r="D29632" s="50">
        <v>5251102100</v>
      </c>
      <c r="E29632" s="50" t="s">
        <v>39</v>
      </c>
      <c r="F29632" s="50">
        <v>9899999903</v>
      </c>
      <c r="G29632" s="50"/>
      <c r="H29632" s="50"/>
      <c r="I29632" s="50"/>
      <c r="J29632" s="50"/>
      <c r="K29632" s="50"/>
      <c r="L29632" s="50"/>
    </row>
    <row r="29633" spans="4:12" x14ac:dyDescent="0.25">
      <c r="D29633" s="50">
        <v>5251103000</v>
      </c>
      <c r="E29633" s="50" t="s">
        <v>39</v>
      </c>
      <c r="F29633" s="50">
        <v>9899999903</v>
      </c>
      <c r="G29633" s="50"/>
      <c r="H29633" s="50"/>
      <c r="I29633" s="50"/>
      <c r="J29633" s="50"/>
      <c r="K29633" s="50"/>
      <c r="L29633" s="50"/>
    </row>
    <row r="29634" spans="4:12" x14ac:dyDescent="0.25">
      <c r="D29634" s="50">
        <v>5251103100</v>
      </c>
      <c r="E29634" s="50" t="s">
        <v>39</v>
      </c>
      <c r="F29634" s="50">
        <v>9899999903</v>
      </c>
      <c r="G29634" s="50"/>
      <c r="H29634" s="50"/>
      <c r="I29634" s="50"/>
      <c r="J29634" s="50"/>
      <c r="K29634" s="50"/>
      <c r="L29634" s="50"/>
    </row>
    <row r="29635" spans="4:12" x14ac:dyDescent="0.25">
      <c r="D29635" s="50">
        <v>5251104000</v>
      </c>
      <c r="E29635" s="50" t="s">
        <v>39</v>
      </c>
      <c r="F29635" s="50">
        <v>9899999903</v>
      </c>
      <c r="G29635" s="50"/>
      <c r="H29635" s="50"/>
      <c r="I29635" s="50"/>
      <c r="J29635" s="50"/>
      <c r="K29635" s="50"/>
      <c r="L29635" s="50"/>
    </row>
    <row r="29636" spans="4:12" x14ac:dyDescent="0.25">
      <c r="D29636" s="50">
        <v>5251104100</v>
      </c>
      <c r="E29636" s="50" t="s">
        <v>39</v>
      </c>
      <c r="F29636" s="50">
        <v>9899999903</v>
      </c>
      <c r="G29636" s="50"/>
      <c r="H29636" s="50"/>
      <c r="I29636" s="50"/>
      <c r="J29636" s="50"/>
      <c r="K29636" s="50"/>
      <c r="L29636" s="50"/>
    </row>
    <row r="29637" spans="4:12" x14ac:dyDescent="0.25">
      <c r="D29637" s="50">
        <v>5251105000</v>
      </c>
      <c r="E29637" s="50" t="s">
        <v>39</v>
      </c>
      <c r="F29637" s="50">
        <v>9899999903</v>
      </c>
      <c r="G29637" s="50"/>
      <c r="H29637" s="50"/>
      <c r="I29637" s="50"/>
      <c r="J29637" s="50"/>
      <c r="K29637" s="50"/>
      <c r="L29637" s="50"/>
    </row>
    <row r="29638" spans="4:12" x14ac:dyDescent="0.25">
      <c r="D29638" s="50">
        <v>5251105100</v>
      </c>
      <c r="E29638" s="50" t="s">
        <v>39</v>
      </c>
      <c r="F29638" s="50">
        <v>9899999903</v>
      </c>
      <c r="G29638" s="50"/>
      <c r="H29638" s="50"/>
      <c r="I29638" s="50"/>
      <c r="J29638" s="50"/>
      <c r="K29638" s="50"/>
      <c r="L29638" s="50"/>
    </row>
    <row r="29639" spans="4:12" x14ac:dyDescent="0.25">
      <c r="D29639" s="50">
        <v>5251106000</v>
      </c>
      <c r="E29639" s="50" t="s">
        <v>39</v>
      </c>
      <c r="F29639" s="50">
        <v>9830906000</v>
      </c>
      <c r="G29639" s="50"/>
      <c r="H29639" s="50"/>
      <c r="I29639" s="50"/>
      <c r="J29639" s="50"/>
      <c r="K29639" s="50"/>
      <c r="L29639" s="50"/>
    </row>
    <row r="29640" spans="4:12" x14ac:dyDescent="0.25">
      <c r="D29640" s="50">
        <v>5251106100</v>
      </c>
      <c r="E29640" s="50" t="s">
        <v>39</v>
      </c>
      <c r="F29640" s="50">
        <v>9830906000</v>
      </c>
      <c r="G29640" s="50"/>
      <c r="H29640" s="50"/>
      <c r="I29640" s="50"/>
      <c r="J29640" s="50"/>
      <c r="K29640" s="50"/>
      <c r="L29640" s="50"/>
    </row>
    <row r="29641" spans="4:12" x14ac:dyDescent="0.25">
      <c r="D29641" s="50">
        <v>5251108000</v>
      </c>
      <c r="E29641" s="50" t="s">
        <v>39</v>
      </c>
      <c r="F29641" s="50">
        <v>9830908000</v>
      </c>
      <c r="G29641" s="50"/>
      <c r="H29641" s="50"/>
      <c r="I29641" s="50"/>
      <c r="J29641" s="50"/>
      <c r="K29641" s="50"/>
      <c r="L29641" s="50"/>
    </row>
    <row r="29642" spans="4:12" x14ac:dyDescent="0.25">
      <c r="D29642" s="50">
        <v>5251108100</v>
      </c>
      <c r="E29642" s="50" t="s">
        <v>39</v>
      </c>
      <c r="F29642" s="50">
        <v>9830908000</v>
      </c>
      <c r="G29642" s="50"/>
      <c r="H29642" s="50"/>
      <c r="I29642" s="50"/>
      <c r="J29642" s="50"/>
      <c r="K29642" s="50"/>
      <c r="L29642" s="50"/>
    </row>
    <row r="29643" spans="4:12" x14ac:dyDescent="0.25">
      <c r="D29643" s="50">
        <v>5251110000</v>
      </c>
      <c r="E29643" s="50" t="s">
        <v>39</v>
      </c>
      <c r="F29643" s="50">
        <v>9830910000</v>
      </c>
      <c r="G29643" s="50"/>
      <c r="H29643" s="50"/>
      <c r="I29643" s="50"/>
      <c r="J29643" s="50"/>
      <c r="K29643" s="50"/>
      <c r="L29643" s="50"/>
    </row>
    <row r="29644" spans="4:12" x14ac:dyDescent="0.25">
      <c r="D29644" s="50">
        <v>5251110100</v>
      </c>
      <c r="E29644" s="50" t="s">
        <v>39</v>
      </c>
      <c r="F29644" s="50">
        <v>9830910000</v>
      </c>
      <c r="G29644" s="50"/>
      <c r="H29644" s="50"/>
      <c r="I29644" s="50"/>
      <c r="J29644" s="50"/>
      <c r="K29644" s="50"/>
      <c r="L29644" s="50"/>
    </row>
    <row r="29645" spans="4:12" x14ac:dyDescent="0.25">
      <c r="D29645" s="50">
        <v>5251112000</v>
      </c>
      <c r="E29645" s="50" t="s">
        <v>39</v>
      </c>
      <c r="F29645" s="50">
        <v>9830912000</v>
      </c>
      <c r="G29645" s="50"/>
      <c r="H29645" s="50"/>
      <c r="I29645" s="50"/>
      <c r="J29645" s="50"/>
      <c r="K29645" s="50"/>
      <c r="L29645" s="50"/>
    </row>
    <row r="29646" spans="4:12" x14ac:dyDescent="0.25">
      <c r="D29646" s="50">
        <v>5251112100</v>
      </c>
      <c r="E29646" s="50" t="s">
        <v>39</v>
      </c>
      <c r="F29646" s="50">
        <v>9830912000</v>
      </c>
      <c r="G29646" s="50"/>
      <c r="H29646" s="50"/>
      <c r="I29646" s="50"/>
      <c r="J29646" s="50"/>
      <c r="K29646" s="50"/>
      <c r="L29646" s="50"/>
    </row>
    <row r="29647" spans="4:12" x14ac:dyDescent="0.25">
      <c r="D29647" s="50">
        <v>5251116000</v>
      </c>
      <c r="E29647" s="50" t="s">
        <v>39</v>
      </c>
      <c r="F29647" s="50">
        <v>9830916000</v>
      </c>
      <c r="G29647" s="50"/>
      <c r="H29647" s="50"/>
      <c r="I29647" s="50"/>
      <c r="J29647" s="50"/>
      <c r="K29647" s="50"/>
      <c r="L29647" s="50"/>
    </row>
    <row r="29648" spans="4:12" x14ac:dyDescent="0.25">
      <c r="D29648" s="50">
        <v>5251116100</v>
      </c>
      <c r="E29648" s="50" t="s">
        <v>39</v>
      </c>
      <c r="F29648" s="50">
        <v>9830916000</v>
      </c>
      <c r="G29648" s="50"/>
      <c r="H29648" s="50"/>
      <c r="I29648" s="50"/>
      <c r="J29648" s="50"/>
      <c r="K29648" s="50"/>
      <c r="L29648" s="50"/>
    </row>
    <row r="29649" spans="4:12" x14ac:dyDescent="0.25">
      <c r="D29649" s="50">
        <v>5251202000</v>
      </c>
      <c r="E29649" s="50" t="s">
        <v>39</v>
      </c>
      <c r="F29649" s="50">
        <v>9899999903</v>
      </c>
      <c r="G29649" s="50"/>
      <c r="H29649" s="50"/>
      <c r="I29649" s="50"/>
      <c r="J29649" s="50"/>
      <c r="K29649" s="50"/>
      <c r="L29649" s="50"/>
    </row>
    <row r="29650" spans="4:12" x14ac:dyDescent="0.25">
      <c r="D29650" s="50">
        <v>5251202100</v>
      </c>
      <c r="E29650" s="50" t="s">
        <v>39</v>
      </c>
      <c r="F29650" s="50">
        <v>9899999903</v>
      </c>
      <c r="G29650" s="50"/>
      <c r="H29650" s="50"/>
      <c r="I29650" s="50"/>
      <c r="J29650" s="50"/>
      <c r="K29650" s="50"/>
      <c r="L29650" s="50"/>
    </row>
    <row r="29651" spans="4:12" x14ac:dyDescent="0.25">
      <c r="D29651" s="50">
        <v>5251203000</v>
      </c>
      <c r="E29651" s="50" t="s">
        <v>39</v>
      </c>
      <c r="F29651" s="50">
        <v>9899999903</v>
      </c>
      <c r="G29651" s="50"/>
      <c r="H29651" s="50"/>
      <c r="I29651" s="50"/>
      <c r="J29651" s="50"/>
      <c r="K29651" s="50"/>
      <c r="L29651" s="50"/>
    </row>
    <row r="29652" spans="4:12" x14ac:dyDescent="0.25">
      <c r="D29652" s="50">
        <v>5251203100</v>
      </c>
      <c r="E29652" s="50" t="s">
        <v>39</v>
      </c>
      <c r="F29652" s="50">
        <v>9899999903</v>
      </c>
      <c r="G29652" s="50"/>
      <c r="H29652" s="50"/>
      <c r="I29652" s="50"/>
      <c r="J29652" s="50"/>
      <c r="K29652" s="50"/>
      <c r="L29652" s="50"/>
    </row>
    <row r="29653" spans="4:12" x14ac:dyDescent="0.25">
      <c r="D29653" s="50">
        <v>5251204000</v>
      </c>
      <c r="E29653" s="50" t="s">
        <v>39</v>
      </c>
      <c r="F29653" s="50">
        <v>9899999903</v>
      </c>
      <c r="G29653" s="50"/>
      <c r="H29653" s="50"/>
      <c r="I29653" s="50"/>
      <c r="J29653" s="50"/>
      <c r="K29653" s="50"/>
      <c r="L29653" s="50"/>
    </row>
    <row r="29654" spans="4:12" x14ac:dyDescent="0.25">
      <c r="D29654" s="50">
        <v>5251204100</v>
      </c>
      <c r="E29654" s="50" t="s">
        <v>39</v>
      </c>
      <c r="F29654" s="50">
        <v>9899999903</v>
      </c>
      <c r="G29654" s="50"/>
      <c r="H29654" s="50"/>
      <c r="I29654" s="50"/>
      <c r="J29654" s="50"/>
      <c r="K29654" s="50"/>
      <c r="L29654" s="50"/>
    </row>
    <row r="29655" spans="4:12" x14ac:dyDescent="0.25">
      <c r="D29655" s="50">
        <v>5251205000</v>
      </c>
      <c r="E29655" s="50" t="s">
        <v>39</v>
      </c>
      <c r="F29655" s="50">
        <v>9899999903</v>
      </c>
      <c r="G29655" s="50"/>
      <c r="H29655" s="50"/>
      <c r="I29655" s="50"/>
      <c r="J29655" s="50"/>
      <c r="K29655" s="50"/>
      <c r="L29655" s="50"/>
    </row>
    <row r="29656" spans="4:12" x14ac:dyDescent="0.25">
      <c r="D29656" s="50">
        <v>5251205100</v>
      </c>
      <c r="E29656" s="50" t="s">
        <v>39</v>
      </c>
      <c r="F29656" s="50">
        <v>9899999903</v>
      </c>
      <c r="G29656" s="50"/>
      <c r="H29656" s="50"/>
      <c r="I29656" s="50"/>
      <c r="J29656" s="50"/>
      <c r="K29656" s="50"/>
      <c r="L29656" s="50"/>
    </row>
    <row r="29657" spans="4:12" x14ac:dyDescent="0.25">
      <c r="D29657" s="50">
        <v>5251206000</v>
      </c>
      <c r="E29657" s="50" t="s">
        <v>39</v>
      </c>
      <c r="F29657" s="50">
        <v>9830806000</v>
      </c>
      <c r="G29657" s="50"/>
      <c r="H29657" s="50"/>
      <c r="I29657" s="50"/>
      <c r="J29657" s="50"/>
      <c r="K29657" s="50"/>
      <c r="L29657" s="50"/>
    </row>
    <row r="29658" spans="4:12" x14ac:dyDescent="0.25">
      <c r="D29658" s="50">
        <v>5251206100</v>
      </c>
      <c r="E29658" s="50" t="s">
        <v>39</v>
      </c>
      <c r="F29658" s="50">
        <v>9830806000</v>
      </c>
      <c r="G29658" s="50"/>
      <c r="H29658" s="50"/>
      <c r="I29658" s="50"/>
      <c r="J29658" s="50"/>
      <c r="K29658" s="50"/>
      <c r="L29658" s="50"/>
    </row>
    <row r="29659" spans="4:12" x14ac:dyDescent="0.25">
      <c r="D29659" s="50">
        <v>5251208000</v>
      </c>
      <c r="E29659" s="50" t="s">
        <v>39</v>
      </c>
      <c r="F29659" s="50">
        <v>9830808000</v>
      </c>
      <c r="G29659" s="50"/>
      <c r="H29659" s="50"/>
      <c r="I29659" s="50"/>
      <c r="J29659" s="50"/>
      <c r="K29659" s="50"/>
      <c r="L29659" s="50"/>
    </row>
    <row r="29660" spans="4:12" x14ac:dyDescent="0.25">
      <c r="D29660" s="50">
        <v>5251208100</v>
      </c>
      <c r="E29660" s="50" t="s">
        <v>39</v>
      </c>
      <c r="F29660" s="50">
        <v>9830808000</v>
      </c>
      <c r="G29660" s="50"/>
      <c r="H29660" s="50"/>
      <c r="I29660" s="50"/>
      <c r="J29660" s="50"/>
      <c r="K29660" s="50"/>
      <c r="L29660" s="50"/>
    </row>
    <row r="29661" spans="4:12" x14ac:dyDescent="0.25">
      <c r="D29661" s="50">
        <v>5251210000</v>
      </c>
      <c r="E29661" s="50" t="s">
        <v>39</v>
      </c>
      <c r="F29661" s="50">
        <v>9830810000</v>
      </c>
      <c r="G29661" s="50"/>
      <c r="H29661" s="50"/>
      <c r="I29661" s="50"/>
      <c r="J29661" s="50"/>
      <c r="K29661" s="50"/>
      <c r="L29661" s="50"/>
    </row>
    <row r="29662" spans="4:12" x14ac:dyDescent="0.25">
      <c r="D29662" s="50">
        <v>5251210100</v>
      </c>
      <c r="E29662" s="50" t="s">
        <v>39</v>
      </c>
      <c r="F29662" s="50">
        <v>9830810000</v>
      </c>
      <c r="G29662" s="50"/>
      <c r="H29662" s="50"/>
      <c r="I29662" s="50"/>
      <c r="J29662" s="50"/>
      <c r="K29662" s="50"/>
      <c r="L29662" s="50"/>
    </row>
    <row r="29663" spans="4:12" x14ac:dyDescent="0.25">
      <c r="D29663" s="50">
        <v>5251212000</v>
      </c>
      <c r="E29663" s="50" t="s">
        <v>39</v>
      </c>
      <c r="F29663" s="50">
        <v>9830812000</v>
      </c>
      <c r="G29663" s="50"/>
      <c r="H29663" s="50"/>
      <c r="I29663" s="50"/>
      <c r="J29663" s="50"/>
      <c r="K29663" s="50"/>
      <c r="L29663" s="50"/>
    </row>
    <row r="29664" spans="4:12" x14ac:dyDescent="0.25">
      <c r="D29664" s="50">
        <v>5251212100</v>
      </c>
      <c r="E29664" s="50" t="s">
        <v>39</v>
      </c>
      <c r="F29664" s="50">
        <v>9830812000</v>
      </c>
      <c r="G29664" s="50"/>
      <c r="H29664" s="50"/>
      <c r="I29664" s="50"/>
      <c r="J29664" s="50"/>
      <c r="K29664" s="50"/>
      <c r="L29664" s="50"/>
    </row>
    <row r="29665" spans="4:12" x14ac:dyDescent="0.25">
      <c r="D29665" s="50">
        <v>5251216000</v>
      </c>
      <c r="E29665" s="50" t="s">
        <v>39</v>
      </c>
      <c r="F29665" s="50">
        <v>9830816000</v>
      </c>
      <c r="G29665" s="50"/>
      <c r="H29665" s="50"/>
      <c r="I29665" s="50"/>
      <c r="J29665" s="50"/>
      <c r="K29665" s="50"/>
      <c r="L29665" s="50"/>
    </row>
    <row r="29666" spans="4:12" x14ac:dyDescent="0.25">
      <c r="D29666" s="50">
        <v>5251216100</v>
      </c>
      <c r="E29666" s="50" t="s">
        <v>39</v>
      </c>
      <c r="F29666" s="50">
        <v>9830816000</v>
      </c>
      <c r="G29666" s="50"/>
      <c r="H29666" s="50"/>
      <c r="I29666" s="50"/>
      <c r="J29666" s="50"/>
      <c r="K29666" s="50"/>
      <c r="L29666" s="50"/>
    </row>
    <row r="29667" spans="4:12" x14ac:dyDescent="0.25">
      <c r="D29667" s="50">
        <v>5251302000</v>
      </c>
      <c r="E29667" s="50" t="s">
        <v>39</v>
      </c>
      <c r="F29667" s="50">
        <v>9899999903</v>
      </c>
      <c r="G29667" s="50"/>
      <c r="H29667" s="50"/>
      <c r="I29667" s="50"/>
      <c r="J29667" s="50"/>
      <c r="K29667" s="50"/>
      <c r="L29667" s="50"/>
    </row>
    <row r="29668" spans="4:12" x14ac:dyDescent="0.25">
      <c r="D29668" s="50">
        <v>5251302100</v>
      </c>
      <c r="E29668" s="50" t="s">
        <v>39</v>
      </c>
      <c r="F29668" s="50">
        <v>9899999903</v>
      </c>
      <c r="G29668" s="50"/>
      <c r="H29668" s="50"/>
      <c r="I29668" s="50"/>
      <c r="J29668" s="50"/>
      <c r="K29668" s="50"/>
      <c r="L29668" s="50"/>
    </row>
    <row r="29669" spans="4:12" x14ac:dyDescent="0.25">
      <c r="D29669" s="50">
        <v>5251303000</v>
      </c>
      <c r="E29669" s="50" t="s">
        <v>39</v>
      </c>
      <c r="F29669" s="50">
        <v>9899999903</v>
      </c>
      <c r="G29669" s="50"/>
      <c r="H29669" s="50"/>
      <c r="I29669" s="50"/>
      <c r="J29669" s="50"/>
      <c r="K29669" s="50"/>
      <c r="L29669" s="50"/>
    </row>
    <row r="29670" spans="4:12" x14ac:dyDescent="0.25">
      <c r="D29670" s="50">
        <v>5251303100</v>
      </c>
      <c r="E29670" s="50" t="s">
        <v>39</v>
      </c>
      <c r="F29670" s="50">
        <v>9899999903</v>
      </c>
      <c r="G29670" s="50"/>
      <c r="H29670" s="50"/>
      <c r="I29670" s="50"/>
      <c r="J29670" s="50"/>
      <c r="K29670" s="50"/>
      <c r="L29670" s="50"/>
    </row>
    <row r="29671" spans="4:12" x14ac:dyDescent="0.25">
      <c r="D29671" s="50">
        <v>5251304000</v>
      </c>
      <c r="E29671" s="50" t="s">
        <v>39</v>
      </c>
      <c r="F29671" s="50">
        <v>9899999903</v>
      </c>
      <c r="G29671" s="50"/>
      <c r="H29671" s="50"/>
      <c r="I29671" s="50"/>
      <c r="J29671" s="50"/>
      <c r="K29671" s="50"/>
      <c r="L29671" s="50"/>
    </row>
    <row r="29672" spans="4:12" x14ac:dyDescent="0.25">
      <c r="D29672" s="50">
        <v>5251304100</v>
      </c>
      <c r="E29672" s="50" t="s">
        <v>39</v>
      </c>
      <c r="F29672" s="50">
        <v>9899999903</v>
      </c>
      <c r="G29672" s="50"/>
      <c r="H29672" s="50"/>
      <c r="I29672" s="50"/>
      <c r="J29672" s="50"/>
      <c r="K29672" s="50"/>
      <c r="L29672" s="50"/>
    </row>
    <row r="29673" spans="4:12" x14ac:dyDescent="0.25">
      <c r="D29673" s="50">
        <v>5251305000</v>
      </c>
      <c r="E29673" s="50" t="s">
        <v>39</v>
      </c>
      <c r="F29673" s="50">
        <v>9899999903</v>
      </c>
      <c r="G29673" s="50"/>
      <c r="H29673" s="50"/>
      <c r="I29673" s="50"/>
      <c r="J29673" s="50"/>
      <c r="K29673" s="50"/>
      <c r="L29673" s="50"/>
    </row>
    <row r="29674" spans="4:12" x14ac:dyDescent="0.25">
      <c r="D29674" s="50">
        <v>5251305100</v>
      </c>
      <c r="E29674" s="50" t="s">
        <v>39</v>
      </c>
      <c r="F29674" s="50">
        <v>9899999903</v>
      </c>
      <c r="G29674" s="50"/>
      <c r="H29674" s="50"/>
      <c r="I29674" s="50"/>
      <c r="J29674" s="50"/>
      <c r="K29674" s="50"/>
      <c r="L29674" s="50"/>
    </row>
    <row r="29675" spans="4:12" x14ac:dyDescent="0.25">
      <c r="D29675" s="50">
        <v>5251306000</v>
      </c>
      <c r="E29675" s="50" t="s">
        <v>39</v>
      </c>
      <c r="F29675" s="50">
        <v>9830206000</v>
      </c>
      <c r="G29675" s="50"/>
      <c r="H29675" s="50"/>
      <c r="I29675" s="50"/>
      <c r="J29675" s="50"/>
      <c r="K29675" s="50"/>
      <c r="L29675" s="50"/>
    </row>
    <row r="29676" spans="4:12" x14ac:dyDescent="0.25">
      <c r="D29676" s="50">
        <v>5251306100</v>
      </c>
      <c r="E29676" s="50" t="s">
        <v>39</v>
      </c>
      <c r="F29676" s="50">
        <v>9830206000</v>
      </c>
      <c r="G29676" s="50"/>
      <c r="H29676" s="50"/>
      <c r="I29676" s="50"/>
      <c r="J29676" s="50"/>
      <c r="K29676" s="50"/>
      <c r="L29676" s="50"/>
    </row>
    <row r="29677" spans="4:12" x14ac:dyDescent="0.25">
      <c r="D29677" s="50">
        <v>5251308000</v>
      </c>
      <c r="E29677" s="50" t="s">
        <v>39</v>
      </c>
      <c r="F29677" s="50">
        <v>9830208000</v>
      </c>
      <c r="G29677" s="50"/>
      <c r="H29677" s="50"/>
      <c r="I29677" s="50"/>
      <c r="J29677" s="50"/>
      <c r="K29677" s="50"/>
      <c r="L29677" s="50"/>
    </row>
    <row r="29678" spans="4:12" x14ac:dyDescent="0.25">
      <c r="D29678" s="50">
        <v>5251308100</v>
      </c>
      <c r="E29678" s="50" t="s">
        <v>39</v>
      </c>
      <c r="F29678" s="50">
        <v>9830208000</v>
      </c>
      <c r="G29678" s="50"/>
      <c r="H29678" s="50"/>
      <c r="I29678" s="50"/>
      <c r="J29678" s="50"/>
      <c r="K29678" s="50"/>
      <c r="L29678" s="50"/>
    </row>
    <row r="29679" spans="4:12" x14ac:dyDescent="0.25">
      <c r="D29679" s="50">
        <v>5251310000</v>
      </c>
      <c r="E29679" s="50" t="s">
        <v>39</v>
      </c>
      <c r="F29679" s="50">
        <v>9830210000</v>
      </c>
      <c r="G29679" s="50"/>
      <c r="H29679" s="50"/>
      <c r="I29679" s="50"/>
      <c r="J29679" s="50"/>
      <c r="K29679" s="50"/>
      <c r="L29679" s="50"/>
    </row>
    <row r="29680" spans="4:12" x14ac:dyDescent="0.25">
      <c r="D29680" s="50">
        <v>5251310100</v>
      </c>
      <c r="E29680" s="50" t="s">
        <v>39</v>
      </c>
      <c r="F29680" s="50">
        <v>9830210000</v>
      </c>
      <c r="G29680" s="50"/>
      <c r="H29680" s="50"/>
      <c r="I29680" s="50"/>
      <c r="J29680" s="50"/>
      <c r="K29680" s="50"/>
      <c r="L29680" s="50"/>
    </row>
    <row r="29681" spans="4:12" x14ac:dyDescent="0.25">
      <c r="D29681" s="50">
        <v>5251312000</v>
      </c>
      <c r="E29681" s="50" t="s">
        <v>39</v>
      </c>
      <c r="F29681" s="50">
        <v>9830212000</v>
      </c>
      <c r="G29681" s="50"/>
      <c r="H29681" s="50"/>
      <c r="I29681" s="50"/>
      <c r="J29681" s="50"/>
      <c r="K29681" s="50"/>
      <c r="L29681" s="50"/>
    </row>
    <row r="29682" spans="4:12" x14ac:dyDescent="0.25">
      <c r="D29682" s="50">
        <v>5251312100</v>
      </c>
      <c r="E29682" s="50" t="s">
        <v>39</v>
      </c>
      <c r="F29682" s="50">
        <v>9830212000</v>
      </c>
      <c r="G29682" s="50"/>
      <c r="H29682" s="50"/>
      <c r="I29682" s="50"/>
      <c r="J29682" s="50"/>
      <c r="K29682" s="50"/>
      <c r="L29682" s="50"/>
    </row>
    <row r="29683" spans="4:12" x14ac:dyDescent="0.25">
      <c r="D29683" s="50">
        <v>5251316000</v>
      </c>
      <c r="E29683" s="50" t="s">
        <v>39</v>
      </c>
      <c r="F29683" s="50">
        <v>9830216000</v>
      </c>
      <c r="G29683" s="50"/>
      <c r="H29683" s="50"/>
      <c r="I29683" s="50"/>
      <c r="J29683" s="50"/>
      <c r="K29683" s="50"/>
      <c r="L29683" s="50"/>
    </row>
    <row r="29684" spans="4:12" x14ac:dyDescent="0.25">
      <c r="D29684" s="50">
        <v>5251316100</v>
      </c>
      <c r="E29684" s="50" t="s">
        <v>39</v>
      </c>
      <c r="F29684" s="50">
        <v>9830216000</v>
      </c>
      <c r="G29684" s="50"/>
      <c r="H29684" s="50"/>
      <c r="I29684" s="50"/>
      <c r="J29684" s="50"/>
      <c r="K29684" s="50"/>
      <c r="L29684" s="50"/>
    </row>
    <row r="29685" spans="4:12" x14ac:dyDescent="0.25">
      <c r="D29685" s="50">
        <v>5251402000</v>
      </c>
      <c r="E29685" s="50" t="s">
        <v>39</v>
      </c>
      <c r="F29685" s="50">
        <v>9899999903</v>
      </c>
      <c r="G29685" s="50"/>
      <c r="H29685" s="50"/>
      <c r="I29685" s="50"/>
      <c r="J29685" s="50"/>
      <c r="K29685" s="50"/>
      <c r="L29685" s="50"/>
    </row>
    <row r="29686" spans="4:12" x14ac:dyDescent="0.25">
      <c r="D29686" s="50">
        <v>5251402100</v>
      </c>
      <c r="E29686" s="50" t="s">
        <v>39</v>
      </c>
      <c r="F29686" s="50">
        <v>9899999903</v>
      </c>
      <c r="G29686" s="50"/>
      <c r="H29686" s="50"/>
      <c r="I29686" s="50"/>
      <c r="J29686" s="50"/>
      <c r="K29686" s="50"/>
      <c r="L29686" s="50"/>
    </row>
    <row r="29687" spans="4:12" x14ac:dyDescent="0.25">
      <c r="D29687" s="50">
        <v>5251403000</v>
      </c>
      <c r="E29687" s="50" t="s">
        <v>39</v>
      </c>
      <c r="F29687" s="50">
        <v>9899999903</v>
      </c>
      <c r="G29687" s="50"/>
      <c r="H29687" s="50"/>
      <c r="I29687" s="50"/>
      <c r="J29687" s="50"/>
      <c r="K29687" s="50"/>
      <c r="L29687" s="50"/>
    </row>
    <row r="29688" spans="4:12" x14ac:dyDescent="0.25">
      <c r="D29688" s="50">
        <v>5251403100</v>
      </c>
      <c r="E29688" s="50" t="s">
        <v>39</v>
      </c>
      <c r="F29688" s="50">
        <v>9899999903</v>
      </c>
      <c r="G29688" s="50"/>
      <c r="H29688" s="50"/>
      <c r="I29688" s="50"/>
      <c r="J29688" s="50"/>
      <c r="K29688" s="50"/>
      <c r="L29688" s="50"/>
    </row>
    <row r="29689" spans="4:12" x14ac:dyDescent="0.25">
      <c r="D29689" s="50">
        <v>5251404000</v>
      </c>
      <c r="E29689" s="50" t="s">
        <v>39</v>
      </c>
      <c r="F29689" s="50">
        <v>9899999903</v>
      </c>
      <c r="G29689" s="50"/>
      <c r="H29689" s="50"/>
      <c r="I29689" s="50"/>
      <c r="J29689" s="50"/>
      <c r="K29689" s="50"/>
      <c r="L29689" s="50"/>
    </row>
    <row r="29690" spans="4:12" x14ac:dyDescent="0.25">
      <c r="D29690" s="50">
        <v>5251404100</v>
      </c>
      <c r="E29690" s="50" t="s">
        <v>39</v>
      </c>
      <c r="F29690" s="50">
        <v>9899999903</v>
      </c>
      <c r="G29690" s="50"/>
      <c r="H29690" s="50"/>
      <c r="I29690" s="50"/>
      <c r="J29690" s="50"/>
      <c r="K29690" s="50"/>
      <c r="L29690" s="50"/>
    </row>
    <row r="29691" spans="4:12" x14ac:dyDescent="0.25">
      <c r="D29691" s="50">
        <v>5251405000</v>
      </c>
      <c r="E29691" s="50" t="s">
        <v>39</v>
      </c>
      <c r="F29691" s="50">
        <v>9899999903</v>
      </c>
      <c r="G29691" s="50"/>
      <c r="H29691" s="50"/>
      <c r="I29691" s="50"/>
      <c r="J29691" s="50"/>
      <c r="K29691" s="50"/>
      <c r="L29691" s="50"/>
    </row>
    <row r="29692" spans="4:12" x14ac:dyDescent="0.25">
      <c r="D29692" s="50">
        <v>5251405100</v>
      </c>
      <c r="E29692" s="50" t="s">
        <v>39</v>
      </c>
      <c r="F29692" s="50">
        <v>9899999903</v>
      </c>
      <c r="G29692" s="50"/>
      <c r="H29692" s="50"/>
      <c r="I29692" s="50"/>
      <c r="J29692" s="50"/>
      <c r="K29692" s="50"/>
      <c r="L29692" s="50"/>
    </row>
    <row r="29693" spans="4:12" x14ac:dyDescent="0.25">
      <c r="D29693" s="50">
        <v>5251406000</v>
      </c>
      <c r="E29693" s="50" t="s">
        <v>39</v>
      </c>
      <c r="F29693" s="50">
        <v>9830106000</v>
      </c>
      <c r="G29693" s="50"/>
      <c r="H29693" s="50"/>
      <c r="I29693" s="50"/>
      <c r="J29693" s="50"/>
      <c r="K29693" s="50"/>
      <c r="L29693" s="50"/>
    </row>
    <row r="29694" spans="4:12" x14ac:dyDescent="0.25">
      <c r="D29694" s="50">
        <v>5251406100</v>
      </c>
      <c r="E29694" s="50" t="s">
        <v>39</v>
      </c>
      <c r="F29694" s="50">
        <v>9830106000</v>
      </c>
      <c r="G29694" s="50"/>
      <c r="H29694" s="50"/>
      <c r="I29694" s="50"/>
      <c r="J29694" s="50"/>
      <c r="K29694" s="50"/>
      <c r="L29694" s="50"/>
    </row>
    <row r="29695" spans="4:12" x14ac:dyDescent="0.25">
      <c r="D29695" s="50">
        <v>5251408000</v>
      </c>
      <c r="E29695" s="50" t="s">
        <v>39</v>
      </c>
      <c r="F29695" s="50">
        <v>9830108000</v>
      </c>
      <c r="G29695" s="50"/>
      <c r="H29695" s="50"/>
      <c r="I29695" s="50"/>
      <c r="J29695" s="50"/>
      <c r="K29695" s="50"/>
      <c r="L29695" s="50"/>
    </row>
    <row r="29696" spans="4:12" x14ac:dyDescent="0.25">
      <c r="D29696" s="50">
        <v>5251408100</v>
      </c>
      <c r="E29696" s="50" t="s">
        <v>39</v>
      </c>
      <c r="F29696" s="50">
        <v>9830108000</v>
      </c>
      <c r="G29696" s="50"/>
      <c r="H29696" s="50"/>
      <c r="I29696" s="50"/>
      <c r="J29696" s="50"/>
      <c r="K29696" s="50"/>
      <c r="L29696" s="50"/>
    </row>
    <row r="29697" spans="4:12" x14ac:dyDescent="0.25">
      <c r="D29697" s="50">
        <v>5251410000</v>
      </c>
      <c r="E29697" s="50" t="s">
        <v>39</v>
      </c>
      <c r="F29697" s="50">
        <v>9830110000</v>
      </c>
      <c r="G29697" s="50"/>
      <c r="H29697" s="50"/>
      <c r="I29697" s="50"/>
      <c r="J29697" s="50"/>
      <c r="K29697" s="50"/>
      <c r="L29697" s="50"/>
    </row>
    <row r="29698" spans="4:12" x14ac:dyDescent="0.25">
      <c r="D29698" s="50">
        <v>5251410100</v>
      </c>
      <c r="E29698" s="50" t="s">
        <v>39</v>
      </c>
      <c r="F29698" s="50">
        <v>9830110000</v>
      </c>
      <c r="G29698" s="50"/>
      <c r="H29698" s="50"/>
      <c r="I29698" s="50"/>
      <c r="J29698" s="50"/>
      <c r="K29698" s="50"/>
      <c r="L29698" s="50"/>
    </row>
    <row r="29699" spans="4:12" x14ac:dyDescent="0.25">
      <c r="D29699" s="50">
        <v>5251412000</v>
      </c>
      <c r="E29699" s="50" t="s">
        <v>39</v>
      </c>
      <c r="F29699" s="50">
        <v>9830112000</v>
      </c>
      <c r="G29699" s="50"/>
      <c r="H29699" s="50"/>
      <c r="I29699" s="50"/>
      <c r="J29699" s="50"/>
      <c r="K29699" s="50"/>
      <c r="L29699" s="50"/>
    </row>
    <row r="29700" spans="4:12" x14ac:dyDescent="0.25">
      <c r="D29700" s="50">
        <v>5251412100</v>
      </c>
      <c r="E29700" s="50" t="s">
        <v>39</v>
      </c>
      <c r="F29700" s="50">
        <v>9830112000</v>
      </c>
      <c r="G29700" s="50"/>
      <c r="H29700" s="50"/>
      <c r="I29700" s="50"/>
      <c r="J29700" s="50"/>
      <c r="K29700" s="50"/>
      <c r="L29700" s="50"/>
    </row>
    <row r="29701" spans="4:12" x14ac:dyDescent="0.25">
      <c r="D29701" s="50">
        <v>5251416000</v>
      </c>
      <c r="E29701" s="50" t="s">
        <v>39</v>
      </c>
      <c r="F29701" s="50">
        <v>9830116000</v>
      </c>
      <c r="G29701" s="50"/>
      <c r="H29701" s="50"/>
      <c r="I29701" s="50"/>
      <c r="J29701" s="50"/>
      <c r="K29701" s="50"/>
      <c r="L29701" s="50"/>
    </row>
    <row r="29702" spans="4:12" x14ac:dyDescent="0.25">
      <c r="D29702" s="50">
        <v>5251416100</v>
      </c>
      <c r="E29702" s="50" t="s">
        <v>39</v>
      </c>
      <c r="F29702" s="50">
        <v>9830116000</v>
      </c>
      <c r="G29702" s="50"/>
      <c r="H29702" s="50"/>
      <c r="I29702" s="50"/>
      <c r="J29702" s="50"/>
      <c r="K29702" s="50"/>
      <c r="L29702" s="50"/>
    </row>
    <row r="29703" spans="4:12" x14ac:dyDescent="0.25">
      <c r="D29703" s="50">
        <v>5256004000</v>
      </c>
      <c r="E29703" s="50" t="s">
        <v>39</v>
      </c>
      <c r="F29703" s="50">
        <v>9822904000</v>
      </c>
      <c r="G29703" s="50"/>
      <c r="H29703" s="50"/>
      <c r="I29703" s="50"/>
      <c r="J29703" s="50"/>
      <c r="K29703" s="50"/>
      <c r="L29703" s="50"/>
    </row>
    <row r="29704" spans="4:12" x14ac:dyDescent="0.25">
      <c r="D29704" s="50">
        <v>5256006000</v>
      </c>
      <c r="E29704" s="50" t="s">
        <v>39</v>
      </c>
      <c r="F29704" s="50">
        <v>9822906000</v>
      </c>
      <c r="G29704" s="50"/>
      <c r="H29704" s="50"/>
      <c r="I29704" s="50"/>
      <c r="J29704" s="50"/>
      <c r="K29704" s="50"/>
      <c r="L29704" s="50"/>
    </row>
    <row r="29705" spans="4:12" x14ac:dyDescent="0.25">
      <c r="D29705" s="50">
        <v>5256008000</v>
      </c>
      <c r="E29705" s="50" t="s">
        <v>39</v>
      </c>
      <c r="F29705" s="50">
        <v>9822908000</v>
      </c>
      <c r="G29705" s="50"/>
      <c r="H29705" s="50"/>
      <c r="I29705" s="50"/>
      <c r="J29705" s="50"/>
      <c r="K29705" s="50"/>
      <c r="L29705" s="50"/>
    </row>
    <row r="29706" spans="4:12" x14ac:dyDescent="0.25">
      <c r="D29706" s="50">
        <v>5256010000</v>
      </c>
      <c r="E29706" s="50" t="s">
        <v>39</v>
      </c>
      <c r="F29706" s="50">
        <v>9822910000</v>
      </c>
      <c r="G29706" s="50"/>
      <c r="H29706" s="50"/>
      <c r="I29706" s="50"/>
      <c r="J29706" s="50"/>
      <c r="K29706" s="50"/>
      <c r="L29706" s="50"/>
    </row>
    <row r="29707" spans="4:12" x14ac:dyDescent="0.25">
      <c r="D29707" s="50">
        <v>5256012000</v>
      </c>
      <c r="E29707" s="50" t="s">
        <v>39</v>
      </c>
      <c r="F29707" s="50">
        <v>9822912000</v>
      </c>
      <c r="G29707" s="50"/>
      <c r="H29707" s="50"/>
      <c r="I29707" s="50"/>
      <c r="J29707" s="50"/>
      <c r="K29707" s="50"/>
      <c r="L29707" s="50"/>
    </row>
    <row r="29708" spans="4:12" x14ac:dyDescent="0.25">
      <c r="D29708" s="50">
        <v>5256016000</v>
      </c>
      <c r="E29708" s="50" t="s">
        <v>39</v>
      </c>
      <c r="F29708" s="50">
        <v>9822916000</v>
      </c>
      <c r="G29708" s="50"/>
      <c r="H29708" s="50"/>
      <c r="I29708" s="50"/>
      <c r="J29708" s="50"/>
      <c r="K29708" s="50"/>
      <c r="L29708" s="50"/>
    </row>
    <row r="29709" spans="4:12" x14ac:dyDescent="0.25">
      <c r="D29709" s="50">
        <v>5256106000</v>
      </c>
      <c r="E29709" s="50" t="s">
        <v>39</v>
      </c>
      <c r="F29709" s="50">
        <v>9822906000</v>
      </c>
      <c r="G29709" s="50"/>
      <c r="H29709" s="50"/>
      <c r="I29709" s="50"/>
      <c r="J29709" s="50"/>
      <c r="K29709" s="50"/>
      <c r="L29709" s="50"/>
    </row>
    <row r="29710" spans="4:12" x14ac:dyDescent="0.25">
      <c r="D29710" s="50">
        <v>5256108000</v>
      </c>
      <c r="E29710" s="50" t="s">
        <v>39</v>
      </c>
      <c r="F29710" s="50">
        <v>9822908000</v>
      </c>
      <c r="G29710" s="50"/>
      <c r="H29710" s="50"/>
      <c r="I29710" s="50"/>
      <c r="J29710" s="50"/>
      <c r="K29710" s="50"/>
      <c r="L29710" s="50"/>
    </row>
    <row r="29711" spans="4:12" x14ac:dyDescent="0.25">
      <c r="D29711" s="50">
        <v>5256110000</v>
      </c>
      <c r="E29711" s="50" t="s">
        <v>39</v>
      </c>
      <c r="F29711" s="50">
        <v>9822910000</v>
      </c>
      <c r="G29711" s="50"/>
      <c r="H29711" s="50"/>
      <c r="I29711" s="50"/>
      <c r="J29711" s="50"/>
      <c r="K29711" s="50"/>
      <c r="L29711" s="50"/>
    </row>
    <row r="29712" spans="4:12" x14ac:dyDescent="0.25">
      <c r="D29712" s="50">
        <v>5256112000</v>
      </c>
      <c r="E29712" s="50" t="s">
        <v>39</v>
      </c>
      <c r="F29712" s="50">
        <v>9822912000</v>
      </c>
      <c r="G29712" s="50"/>
      <c r="H29712" s="50"/>
      <c r="I29712" s="50"/>
      <c r="J29712" s="50"/>
      <c r="K29712" s="50"/>
      <c r="L29712" s="50"/>
    </row>
    <row r="29713" spans="4:12" x14ac:dyDescent="0.25">
      <c r="D29713" s="50">
        <v>5256116000</v>
      </c>
      <c r="E29713" s="50" t="s">
        <v>39</v>
      </c>
      <c r="F29713" s="50">
        <v>9822916000</v>
      </c>
      <c r="G29713" s="50"/>
      <c r="H29713" s="50"/>
      <c r="I29713" s="50"/>
      <c r="J29713" s="50"/>
      <c r="K29713" s="50"/>
      <c r="L29713" s="50"/>
    </row>
    <row r="29714" spans="4:12" x14ac:dyDescent="0.25">
      <c r="D29714" s="50">
        <v>5256204000</v>
      </c>
      <c r="E29714" s="50" t="s">
        <v>39</v>
      </c>
      <c r="F29714" s="50">
        <v>9822904000</v>
      </c>
      <c r="G29714" s="50"/>
      <c r="H29714" s="50"/>
      <c r="I29714" s="50"/>
      <c r="J29714" s="50"/>
      <c r="K29714" s="50"/>
      <c r="L29714" s="50"/>
    </row>
    <row r="29715" spans="4:12" x14ac:dyDescent="0.25">
      <c r="D29715" s="50">
        <v>5256206000</v>
      </c>
      <c r="E29715" s="50" t="s">
        <v>39</v>
      </c>
      <c r="F29715" s="50">
        <v>9822906000</v>
      </c>
      <c r="G29715" s="50"/>
      <c r="H29715" s="50"/>
      <c r="I29715" s="50"/>
      <c r="J29715" s="50"/>
      <c r="K29715" s="50"/>
      <c r="L29715" s="50"/>
    </row>
    <row r="29716" spans="4:12" x14ac:dyDescent="0.25">
      <c r="D29716" s="50">
        <v>5256208000</v>
      </c>
      <c r="E29716" s="50" t="s">
        <v>39</v>
      </c>
      <c r="F29716" s="50">
        <v>9822908000</v>
      </c>
      <c r="G29716" s="50"/>
      <c r="H29716" s="50"/>
      <c r="I29716" s="50"/>
      <c r="J29716" s="50"/>
      <c r="K29716" s="50"/>
      <c r="L29716" s="50"/>
    </row>
    <row r="29717" spans="4:12" x14ac:dyDescent="0.25">
      <c r="D29717" s="50">
        <v>5256210000</v>
      </c>
      <c r="E29717" s="50" t="s">
        <v>39</v>
      </c>
      <c r="F29717" s="50">
        <v>9822910000</v>
      </c>
      <c r="G29717" s="50"/>
      <c r="H29717" s="50"/>
      <c r="I29717" s="50"/>
      <c r="J29717" s="50"/>
      <c r="K29717" s="50"/>
      <c r="L29717" s="50"/>
    </row>
    <row r="29718" spans="4:12" x14ac:dyDescent="0.25">
      <c r="D29718" s="50">
        <v>5256212000</v>
      </c>
      <c r="E29718" s="50" t="s">
        <v>39</v>
      </c>
      <c r="F29718" s="50">
        <v>9822912000</v>
      </c>
      <c r="G29718" s="50"/>
      <c r="H29718" s="50"/>
      <c r="I29718" s="50"/>
      <c r="J29718" s="50"/>
      <c r="K29718" s="50"/>
      <c r="L29718" s="50"/>
    </row>
    <row r="29719" spans="4:12" x14ac:dyDescent="0.25">
      <c r="D29719" s="50">
        <v>5256216000</v>
      </c>
      <c r="E29719" s="50" t="s">
        <v>39</v>
      </c>
      <c r="F29719" s="50">
        <v>9822916000</v>
      </c>
      <c r="G29719" s="50"/>
      <c r="H29719" s="50"/>
      <c r="I29719" s="50"/>
      <c r="J29719" s="50"/>
      <c r="K29719" s="50"/>
      <c r="L29719" s="50"/>
    </row>
    <row r="29720" spans="4:12" x14ac:dyDescent="0.25">
      <c r="D29720" s="50">
        <v>5256306000</v>
      </c>
      <c r="E29720" s="50" t="s">
        <v>39</v>
      </c>
      <c r="F29720" s="50">
        <v>9822906000</v>
      </c>
      <c r="G29720" s="50"/>
      <c r="H29720" s="50"/>
      <c r="I29720" s="50"/>
      <c r="J29720" s="50"/>
      <c r="K29720" s="50"/>
      <c r="L29720" s="50"/>
    </row>
    <row r="29721" spans="4:12" x14ac:dyDescent="0.25">
      <c r="D29721" s="50">
        <v>5256308000</v>
      </c>
      <c r="E29721" s="50" t="s">
        <v>39</v>
      </c>
      <c r="F29721" s="50">
        <v>9822908000</v>
      </c>
      <c r="G29721" s="50"/>
      <c r="H29721" s="50"/>
      <c r="I29721" s="50"/>
      <c r="J29721" s="50"/>
      <c r="K29721" s="50"/>
      <c r="L29721" s="50"/>
    </row>
    <row r="29722" spans="4:12" x14ac:dyDescent="0.25">
      <c r="D29722" s="50">
        <v>5256310000</v>
      </c>
      <c r="E29722" s="50" t="s">
        <v>39</v>
      </c>
      <c r="F29722" s="50">
        <v>9822910000</v>
      </c>
      <c r="G29722" s="50"/>
      <c r="H29722" s="50"/>
      <c r="I29722" s="50"/>
      <c r="J29722" s="50"/>
      <c r="K29722" s="50"/>
      <c r="L29722" s="50"/>
    </row>
    <row r="29723" spans="4:12" x14ac:dyDescent="0.25">
      <c r="D29723" s="50">
        <v>5256312000</v>
      </c>
      <c r="E29723" s="50" t="s">
        <v>39</v>
      </c>
      <c r="F29723" s="50">
        <v>9822912000</v>
      </c>
      <c r="G29723" s="50"/>
      <c r="H29723" s="50"/>
      <c r="I29723" s="50"/>
      <c r="J29723" s="50"/>
      <c r="K29723" s="50"/>
      <c r="L29723" s="50"/>
    </row>
    <row r="29724" spans="4:12" x14ac:dyDescent="0.25">
      <c r="D29724" s="50">
        <v>5256316000</v>
      </c>
      <c r="E29724" s="50" t="s">
        <v>39</v>
      </c>
      <c r="F29724" s="50">
        <v>9822916000</v>
      </c>
      <c r="G29724" s="50"/>
      <c r="H29724" s="50"/>
      <c r="I29724" s="50"/>
      <c r="J29724" s="50"/>
      <c r="K29724" s="50"/>
      <c r="L29724" s="50"/>
    </row>
    <row r="29725" spans="4:12" x14ac:dyDescent="0.25">
      <c r="D29725" s="50">
        <v>5261305000</v>
      </c>
      <c r="E29725" s="50" t="s">
        <v>39</v>
      </c>
      <c r="F29725" s="50">
        <v>9899999903</v>
      </c>
      <c r="G29725" s="50"/>
      <c r="H29725" s="50"/>
      <c r="I29725" s="50"/>
      <c r="J29725" s="50"/>
      <c r="K29725" s="50"/>
      <c r="L29725" s="50"/>
    </row>
    <row r="29726" spans="4:12" x14ac:dyDescent="0.25">
      <c r="D29726" s="50">
        <v>5261405000</v>
      </c>
      <c r="E29726" s="50" t="s">
        <v>39</v>
      </c>
      <c r="F29726" s="50">
        <v>9899999903</v>
      </c>
      <c r="G29726" s="50"/>
      <c r="H29726" s="50"/>
      <c r="I29726" s="50"/>
      <c r="J29726" s="50"/>
      <c r="K29726" s="50"/>
      <c r="L29726" s="50"/>
    </row>
    <row r="29727" spans="4:12" x14ac:dyDescent="0.25">
      <c r="D29727" s="50">
        <v>5261505000</v>
      </c>
      <c r="E29727" s="50" t="s">
        <v>39</v>
      </c>
      <c r="F29727" s="50">
        <v>9899999903</v>
      </c>
      <c r="G29727" s="50"/>
      <c r="H29727" s="50"/>
      <c r="I29727" s="50"/>
      <c r="J29727" s="50"/>
      <c r="K29727" s="50"/>
      <c r="L29727" s="50"/>
    </row>
    <row r="29728" spans="4:12" x14ac:dyDescent="0.25">
      <c r="D29728" s="50">
        <v>5261805202</v>
      </c>
      <c r="E29728" s="50" t="s">
        <v>39</v>
      </c>
      <c r="F29728" s="50">
        <v>9899999903</v>
      </c>
      <c r="G29728" s="50"/>
      <c r="H29728" s="50"/>
      <c r="I29728" s="50"/>
      <c r="J29728" s="50"/>
      <c r="K29728" s="50"/>
      <c r="L29728" s="50"/>
    </row>
    <row r="29729" spans="4:12" x14ac:dyDescent="0.25">
      <c r="D29729" s="50">
        <v>5261806202</v>
      </c>
      <c r="E29729" s="50" t="s">
        <v>39</v>
      </c>
      <c r="F29729" s="50">
        <v>9899999903</v>
      </c>
      <c r="G29729" s="50"/>
      <c r="H29729" s="50"/>
      <c r="I29729" s="50"/>
      <c r="J29729" s="50"/>
      <c r="K29729" s="50"/>
      <c r="L29729" s="50"/>
    </row>
    <row r="29730" spans="4:12" x14ac:dyDescent="0.25">
      <c r="D29730" s="50">
        <v>5261808202</v>
      </c>
      <c r="E29730" s="50" t="s">
        <v>39</v>
      </c>
      <c r="F29730" s="50">
        <v>9899999903</v>
      </c>
      <c r="G29730" s="50"/>
      <c r="H29730" s="50"/>
      <c r="I29730" s="50"/>
      <c r="J29730" s="50"/>
      <c r="K29730" s="50"/>
      <c r="L29730" s="50"/>
    </row>
    <row r="29731" spans="4:12" x14ac:dyDescent="0.25">
      <c r="D29731" s="50">
        <v>5261810203</v>
      </c>
      <c r="E29731" s="50" t="s">
        <v>39</v>
      </c>
      <c r="F29731" s="50">
        <v>9839810000</v>
      </c>
      <c r="G29731" s="50"/>
      <c r="H29731" s="50"/>
      <c r="I29731" s="50"/>
      <c r="J29731" s="50"/>
      <c r="K29731" s="50"/>
      <c r="L29731" s="50"/>
    </row>
    <row r="29732" spans="4:12" x14ac:dyDescent="0.25">
      <c r="D29732" s="50">
        <v>5261812203</v>
      </c>
      <c r="E29732" s="50" t="s">
        <v>39</v>
      </c>
      <c r="F29732" s="50">
        <v>9839812000</v>
      </c>
      <c r="G29732" s="50"/>
      <c r="H29732" s="50"/>
      <c r="I29732" s="50"/>
      <c r="J29732" s="50"/>
      <c r="K29732" s="50"/>
      <c r="L29732" s="50"/>
    </row>
    <row r="29733" spans="4:12" x14ac:dyDescent="0.25">
      <c r="D29733" s="50">
        <v>5261814203</v>
      </c>
      <c r="E29733" s="50" t="s">
        <v>39</v>
      </c>
      <c r="F29733" s="50">
        <v>9839814000</v>
      </c>
      <c r="G29733" s="50"/>
      <c r="H29733" s="50"/>
      <c r="I29733" s="50"/>
      <c r="J29733" s="50"/>
      <c r="K29733" s="50"/>
      <c r="L29733" s="50"/>
    </row>
    <row r="29734" spans="4:12" x14ac:dyDescent="0.25">
      <c r="D29734" s="50">
        <v>5261816203</v>
      </c>
      <c r="E29734" s="50" t="s">
        <v>39</v>
      </c>
      <c r="F29734" s="50">
        <v>9839816000</v>
      </c>
      <c r="G29734" s="50"/>
      <c r="H29734" s="50"/>
      <c r="I29734" s="50"/>
      <c r="J29734" s="50"/>
      <c r="K29734" s="50"/>
      <c r="L29734" s="50"/>
    </row>
    <row r="29735" spans="4:12" x14ac:dyDescent="0.25">
      <c r="D29735" s="50">
        <v>5261818203</v>
      </c>
      <c r="E29735" s="50" t="s">
        <v>39</v>
      </c>
      <c r="F29735" s="50">
        <v>9839818000</v>
      </c>
      <c r="G29735" s="50"/>
      <c r="H29735" s="50"/>
      <c r="I29735" s="50"/>
      <c r="J29735" s="50"/>
      <c r="K29735" s="50"/>
      <c r="L29735" s="50"/>
    </row>
    <row r="29736" spans="4:12" x14ac:dyDescent="0.25">
      <c r="D29736" s="50">
        <v>5261820205</v>
      </c>
      <c r="E29736" s="50" t="s">
        <v>39</v>
      </c>
      <c r="F29736" s="50">
        <v>9839820000</v>
      </c>
      <c r="G29736" s="50"/>
      <c r="H29736" s="50"/>
      <c r="I29736" s="50"/>
      <c r="J29736" s="50"/>
      <c r="K29736" s="50"/>
      <c r="L29736" s="50"/>
    </row>
    <row r="29737" spans="4:12" x14ac:dyDescent="0.25">
      <c r="D29737" s="50">
        <v>5261905202</v>
      </c>
      <c r="E29737" s="50" t="s">
        <v>39</v>
      </c>
      <c r="F29737" s="50">
        <v>9899999903</v>
      </c>
      <c r="G29737" s="50"/>
      <c r="H29737" s="50"/>
      <c r="I29737" s="50"/>
      <c r="J29737" s="50"/>
      <c r="K29737" s="50"/>
      <c r="L29737" s="50"/>
    </row>
    <row r="29738" spans="4:12" x14ac:dyDescent="0.25">
      <c r="D29738" s="50">
        <v>5261906202</v>
      </c>
      <c r="E29738" s="50" t="s">
        <v>39</v>
      </c>
      <c r="F29738" s="50">
        <v>9899999903</v>
      </c>
      <c r="G29738" s="50"/>
      <c r="H29738" s="50"/>
      <c r="I29738" s="50"/>
      <c r="J29738" s="50"/>
      <c r="K29738" s="50"/>
      <c r="L29738" s="50"/>
    </row>
    <row r="29739" spans="4:12" x14ac:dyDescent="0.25">
      <c r="D29739" s="50">
        <v>5261908202</v>
      </c>
      <c r="E29739" s="50" t="s">
        <v>39</v>
      </c>
      <c r="F29739" s="50">
        <v>9899999903</v>
      </c>
      <c r="G29739" s="50"/>
      <c r="H29739" s="50"/>
      <c r="I29739" s="50"/>
      <c r="J29739" s="50"/>
      <c r="K29739" s="50"/>
      <c r="L29739" s="50"/>
    </row>
    <row r="29740" spans="4:12" x14ac:dyDescent="0.25">
      <c r="D29740" s="50">
        <v>5261910203</v>
      </c>
      <c r="E29740" s="50" t="s">
        <v>39</v>
      </c>
      <c r="F29740" s="50">
        <v>9839910000</v>
      </c>
      <c r="G29740" s="50"/>
      <c r="H29740" s="50"/>
      <c r="I29740" s="50"/>
      <c r="J29740" s="50"/>
      <c r="K29740" s="50"/>
      <c r="L29740" s="50"/>
    </row>
    <row r="29741" spans="4:12" x14ac:dyDescent="0.25">
      <c r="D29741" s="50">
        <v>5261912203</v>
      </c>
      <c r="E29741" s="50" t="s">
        <v>39</v>
      </c>
      <c r="F29741" s="50">
        <v>9839912000</v>
      </c>
      <c r="G29741" s="50"/>
      <c r="H29741" s="50"/>
      <c r="I29741" s="50"/>
      <c r="J29741" s="50"/>
      <c r="K29741" s="50"/>
      <c r="L29741" s="50"/>
    </row>
    <row r="29742" spans="4:12" x14ac:dyDescent="0.25">
      <c r="D29742" s="50">
        <v>5261914203</v>
      </c>
      <c r="E29742" s="50" t="s">
        <v>39</v>
      </c>
      <c r="F29742" s="50">
        <v>9839914000</v>
      </c>
      <c r="G29742" s="50"/>
      <c r="H29742" s="50"/>
      <c r="I29742" s="50"/>
      <c r="J29742" s="50"/>
      <c r="K29742" s="50"/>
      <c r="L29742" s="50"/>
    </row>
    <row r="29743" spans="4:12" x14ac:dyDescent="0.25">
      <c r="D29743" s="50">
        <v>5261916203</v>
      </c>
      <c r="E29743" s="50" t="s">
        <v>39</v>
      </c>
      <c r="F29743" s="50">
        <v>9839916000</v>
      </c>
      <c r="G29743" s="50"/>
      <c r="H29743" s="50"/>
      <c r="I29743" s="50"/>
      <c r="J29743" s="50"/>
      <c r="K29743" s="50"/>
      <c r="L29743" s="50"/>
    </row>
    <row r="29744" spans="4:12" x14ac:dyDescent="0.25">
      <c r="D29744" s="50">
        <v>5261918203</v>
      </c>
      <c r="E29744" s="50" t="s">
        <v>39</v>
      </c>
      <c r="F29744" s="50">
        <v>9839918000</v>
      </c>
      <c r="G29744" s="50"/>
      <c r="H29744" s="50"/>
      <c r="I29744" s="50"/>
      <c r="J29744" s="50"/>
      <c r="K29744" s="50"/>
      <c r="L29744" s="50"/>
    </row>
    <row r="29745" spans="4:12" x14ac:dyDescent="0.25">
      <c r="D29745" s="50">
        <v>5261920205</v>
      </c>
      <c r="E29745" s="50" t="s">
        <v>39</v>
      </c>
      <c r="F29745" s="50">
        <v>9839920000</v>
      </c>
      <c r="G29745" s="50"/>
      <c r="H29745" s="50"/>
      <c r="I29745" s="50"/>
      <c r="J29745" s="50"/>
      <c r="K29745" s="50"/>
      <c r="L29745" s="50"/>
    </row>
    <row r="29746" spans="4:12" x14ac:dyDescent="0.25">
      <c r="D29746" s="108">
        <v>5280203100</v>
      </c>
      <c r="E29746" s="108" t="s">
        <v>39</v>
      </c>
      <c r="F29746" s="108">
        <v>9899999903</v>
      </c>
      <c r="G29746" s="108"/>
      <c r="H29746" s="50"/>
      <c r="I29746" s="50" t="s">
        <v>3541</v>
      </c>
      <c r="J29746" s="50" t="s">
        <v>3541</v>
      </c>
      <c r="K29746" s="50" t="s">
        <v>3541</v>
      </c>
      <c r="L29746" s="50" t="s">
        <v>3541</v>
      </c>
    </row>
    <row r="29747" spans="4:12" x14ac:dyDescent="0.25">
      <c r="D29747" s="108">
        <v>5280203300</v>
      </c>
      <c r="E29747" s="108" t="s">
        <v>39</v>
      </c>
      <c r="F29747" s="108">
        <v>9899999903</v>
      </c>
      <c r="G29747" s="108"/>
      <c r="H29747" s="50"/>
      <c r="I29747" s="50" t="s">
        <v>3541</v>
      </c>
      <c r="J29747" s="50" t="s">
        <v>3541</v>
      </c>
      <c r="K29747" s="50" t="s">
        <v>3541</v>
      </c>
      <c r="L29747" s="50" t="s">
        <v>3541</v>
      </c>
    </row>
    <row r="29748" spans="4:12" x14ac:dyDescent="0.25">
      <c r="D29748" s="108">
        <v>5280203500</v>
      </c>
      <c r="E29748" s="108" t="s">
        <v>39</v>
      </c>
      <c r="F29748" s="108">
        <v>9899999903</v>
      </c>
      <c r="G29748" s="108"/>
      <c r="H29748" s="50"/>
      <c r="I29748" s="50" t="s">
        <v>3541</v>
      </c>
      <c r="J29748" s="50" t="s">
        <v>3541</v>
      </c>
      <c r="K29748" s="50" t="s">
        <v>3541</v>
      </c>
      <c r="L29748" s="50" t="s">
        <v>3541</v>
      </c>
    </row>
    <row r="29749" spans="4:12" x14ac:dyDescent="0.25">
      <c r="D29749" s="108">
        <v>5280204100</v>
      </c>
      <c r="E29749" s="108" t="s">
        <v>39</v>
      </c>
      <c r="F29749" s="108">
        <v>9899999903</v>
      </c>
      <c r="G29749" s="108"/>
      <c r="H29749" s="50"/>
      <c r="I29749" s="50" t="s">
        <v>3541</v>
      </c>
      <c r="J29749" s="50" t="s">
        <v>3541</v>
      </c>
      <c r="K29749" s="50" t="s">
        <v>3541</v>
      </c>
      <c r="L29749" s="50" t="s">
        <v>3541</v>
      </c>
    </row>
    <row r="29750" spans="4:12" x14ac:dyDescent="0.25">
      <c r="D29750" s="108">
        <v>5280204300</v>
      </c>
      <c r="E29750" s="108" t="s">
        <v>39</v>
      </c>
      <c r="F29750" s="108">
        <v>9899999903</v>
      </c>
      <c r="G29750" s="108"/>
      <c r="H29750" s="50"/>
      <c r="I29750" s="50" t="s">
        <v>3541</v>
      </c>
      <c r="J29750" s="50" t="s">
        <v>3541</v>
      </c>
      <c r="K29750" s="50" t="s">
        <v>3541</v>
      </c>
      <c r="L29750" s="50" t="s">
        <v>3541</v>
      </c>
    </row>
    <row r="29751" spans="4:12" x14ac:dyDescent="0.25">
      <c r="D29751" s="108">
        <v>5280204500</v>
      </c>
      <c r="E29751" s="108" t="s">
        <v>39</v>
      </c>
      <c r="F29751" s="108">
        <v>9899999903</v>
      </c>
      <c r="G29751" s="108"/>
      <c r="H29751" s="50"/>
      <c r="I29751" s="50" t="s">
        <v>3541</v>
      </c>
      <c r="J29751" s="50" t="s">
        <v>3541</v>
      </c>
      <c r="K29751" s="50" t="s">
        <v>3541</v>
      </c>
      <c r="L29751" s="50" t="s">
        <v>3541</v>
      </c>
    </row>
    <row r="29752" spans="4:12" x14ac:dyDescent="0.25">
      <c r="D29752" s="108">
        <v>5280206100</v>
      </c>
      <c r="E29752" s="108" t="s">
        <v>39</v>
      </c>
      <c r="F29752" s="108">
        <v>9899999903</v>
      </c>
      <c r="G29752" s="108"/>
      <c r="H29752" s="50"/>
      <c r="I29752" s="50" t="s">
        <v>3541</v>
      </c>
      <c r="J29752" s="50" t="s">
        <v>3541</v>
      </c>
      <c r="K29752" s="50" t="s">
        <v>3541</v>
      </c>
      <c r="L29752" s="50" t="s">
        <v>3541</v>
      </c>
    </row>
    <row r="29753" spans="4:12" x14ac:dyDescent="0.25">
      <c r="D29753" s="108">
        <v>5280206300</v>
      </c>
      <c r="E29753" s="108" t="s">
        <v>39</v>
      </c>
      <c r="F29753" s="108">
        <v>9899999903</v>
      </c>
      <c r="G29753" s="108"/>
      <c r="H29753" s="50"/>
      <c r="I29753" s="50" t="s">
        <v>3541</v>
      </c>
      <c r="J29753" s="50" t="s">
        <v>3541</v>
      </c>
      <c r="K29753" s="50" t="s">
        <v>3541</v>
      </c>
      <c r="L29753" s="50" t="s">
        <v>3541</v>
      </c>
    </row>
    <row r="29754" spans="4:12" x14ac:dyDescent="0.25">
      <c r="D29754" s="108">
        <v>5280206500</v>
      </c>
      <c r="E29754" s="108" t="s">
        <v>39</v>
      </c>
      <c r="F29754" s="108">
        <v>9899999903</v>
      </c>
      <c r="G29754" s="108"/>
      <c r="H29754" s="50"/>
      <c r="I29754" s="50" t="s">
        <v>3541</v>
      </c>
      <c r="J29754" s="50" t="s">
        <v>3541</v>
      </c>
      <c r="K29754" s="50" t="s">
        <v>3541</v>
      </c>
      <c r="L29754" s="50" t="s">
        <v>3541</v>
      </c>
    </row>
    <row r="29755" spans="4:12" x14ac:dyDescent="0.25">
      <c r="D29755" s="108">
        <v>5280207100</v>
      </c>
      <c r="E29755" s="108" t="s">
        <v>39</v>
      </c>
      <c r="F29755" s="108">
        <v>9899999903</v>
      </c>
      <c r="G29755" s="108"/>
      <c r="H29755" s="50"/>
      <c r="I29755" s="50" t="s">
        <v>3541</v>
      </c>
      <c r="J29755" s="50" t="s">
        <v>3541</v>
      </c>
      <c r="K29755" s="50" t="s">
        <v>3541</v>
      </c>
      <c r="L29755" s="50" t="s">
        <v>3541</v>
      </c>
    </row>
    <row r="29756" spans="4:12" x14ac:dyDescent="0.25">
      <c r="D29756" s="108">
        <v>5280207300</v>
      </c>
      <c r="E29756" s="108" t="s">
        <v>39</v>
      </c>
      <c r="F29756" s="108">
        <v>9899999903</v>
      </c>
      <c r="G29756" s="108"/>
      <c r="H29756" s="50"/>
      <c r="I29756" s="50" t="s">
        <v>3541</v>
      </c>
      <c r="J29756" s="50" t="s">
        <v>3541</v>
      </c>
      <c r="K29756" s="50" t="s">
        <v>3541</v>
      </c>
      <c r="L29756" s="50" t="s">
        <v>3541</v>
      </c>
    </row>
    <row r="29757" spans="4:12" x14ac:dyDescent="0.25">
      <c r="D29757" s="108">
        <v>5280207500</v>
      </c>
      <c r="E29757" s="108" t="s">
        <v>39</v>
      </c>
      <c r="F29757" s="108">
        <v>9899999903</v>
      </c>
      <c r="G29757" s="108"/>
      <c r="H29757" s="50"/>
      <c r="I29757" s="50" t="s">
        <v>3541</v>
      </c>
      <c r="J29757" s="50" t="s">
        <v>3541</v>
      </c>
      <c r="K29757" s="50" t="s">
        <v>3541</v>
      </c>
      <c r="L29757" s="50" t="s">
        <v>3541</v>
      </c>
    </row>
    <row r="29758" spans="4:12" x14ac:dyDescent="0.25">
      <c r="D29758" s="108">
        <v>5280209100</v>
      </c>
      <c r="E29758" s="108" t="s">
        <v>39</v>
      </c>
      <c r="F29758" s="108">
        <v>9899999903</v>
      </c>
      <c r="G29758" s="108"/>
      <c r="H29758" s="50"/>
      <c r="I29758" s="50" t="s">
        <v>3541</v>
      </c>
      <c r="J29758" s="50" t="s">
        <v>3541</v>
      </c>
      <c r="K29758" s="50" t="s">
        <v>3541</v>
      </c>
      <c r="L29758" s="50" t="s">
        <v>3541</v>
      </c>
    </row>
    <row r="29759" spans="4:12" x14ac:dyDescent="0.25">
      <c r="D29759" s="108">
        <v>5280209300</v>
      </c>
      <c r="E29759" s="108" t="s">
        <v>39</v>
      </c>
      <c r="F29759" s="108">
        <v>9899999903</v>
      </c>
      <c r="G29759" s="108"/>
      <c r="H29759" s="50"/>
      <c r="I29759" s="50" t="s">
        <v>3541</v>
      </c>
      <c r="J29759" s="50" t="s">
        <v>3541</v>
      </c>
      <c r="K29759" s="50" t="s">
        <v>3541</v>
      </c>
      <c r="L29759" s="50" t="s">
        <v>3541</v>
      </c>
    </row>
    <row r="29760" spans="4:12" x14ac:dyDescent="0.25">
      <c r="D29760" s="108">
        <v>5280209500</v>
      </c>
      <c r="E29760" s="108" t="s">
        <v>39</v>
      </c>
      <c r="F29760" s="108">
        <v>9899999903</v>
      </c>
      <c r="G29760" s="108"/>
      <c r="H29760" s="50"/>
      <c r="I29760" s="50" t="s">
        <v>3541</v>
      </c>
      <c r="J29760" s="50" t="s">
        <v>3541</v>
      </c>
      <c r="K29760" s="50" t="s">
        <v>3541</v>
      </c>
      <c r="L29760" s="50" t="s">
        <v>3541</v>
      </c>
    </row>
    <row r="29761" spans="4:12" x14ac:dyDescent="0.25">
      <c r="D29761" s="108">
        <v>5280211100</v>
      </c>
      <c r="E29761" s="108" t="s">
        <v>39</v>
      </c>
      <c r="F29761" s="108">
        <v>9899999903</v>
      </c>
      <c r="G29761" s="108"/>
      <c r="H29761" s="50"/>
      <c r="I29761" s="50" t="s">
        <v>3541</v>
      </c>
      <c r="J29761" s="50" t="s">
        <v>3541</v>
      </c>
      <c r="K29761" s="50" t="s">
        <v>3541</v>
      </c>
      <c r="L29761" s="50" t="s">
        <v>3541</v>
      </c>
    </row>
    <row r="29762" spans="4:12" x14ac:dyDescent="0.25">
      <c r="D29762" s="108">
        <v>5280211300</v>
      </c>
      <c r="E29762" s="108" t="s">
        <v>39</v>
      </c>
      <c r="F29762" s="108">
        <v>9899999903</v>
      </c>
      <c r="G29762" s="108"/>
      <c r="H29762" s="50"/>
      <c r="I29762" s="50" t="s">
        <v>3541</v>
      </c>
      <c r="J29762" s="50" t="s">
        <v>3541</v>
      </c>
      <c r="K29762" s="50" t="s">
        <v>3541</v>
      </c>
      <c r="L29762" s="50" t="s">
        <v>3541</v>
      </c>
    </row>
    <row r="29763" spans="4:12" x14ac:dyDescent="0.25">
      <c r="D29763" s="108">
        <v>5280211500</v>
      </c>
      <c r="E29763" s="108" t="s">
        <v>39</v>
      </c>
      <c r="F29763" s="108">
        <v>9899999903</v>
      </c>
      <c r="G29763" s="108"/>
      <c r="H29763" s="50"/>
      <c r="I29763" s="50" t="s">
        <v>3541</v>
      </c>
      <c r="J29763" s="50" t="s">
        <v>3541</v>
      </c>
      <c r="K29763" s="50" t="s">
        <v>3541</v>
      </c>
      <c r="L29763" s="50" t="s">
        <v>3541</v>
      </c>
    </row>
    <row r="29764" spans="4:12" x14ac:dyDescent="0.25">
      <c r="D29764" s="108">
        <v>5280212100</v>
      </c>
      <c r="E29764" s="108" t="s">
        <v>39</v>
      </c>
      <c r="F29764" s="108">
        <v>9899999903</v>
      </c>
      <c r="G29764" s="108"/>
      <c r="H29764" s="50"/>
      <c r="I29764" s="50" t="s">
        <v>3541</v>
      </c>
      <c r="J29764" s="50" t="s">
        <v>3541</v>
      </c>
      <c r="K29764" s="50" t="s">
        <v>3541</v>
      </c>
      <c r="L29764" s="50" t="s">
        <v>3541</v>
      </c>
    </row>
    <row r="29765" spans="4:12" x14ac:dyDescent="0.25">
      <c r="D29765" s="108">
        <v>5280212300</v>
      </c>
      <c r="E29765" s="108" t="s">
        <v>39</v>
      </c>
      <c r="F29765" s="108">
        <v>9899999903</v>
      </c>
      <c r="G29765" s="108"/>
      <c r="H29765" s="50"/>
      <c r="I29765" s="50" t="s">
        <v>3541</v>
      </c>
      <c r="J29765" s="50" t="s">
        <v>3541</v>
      </c>
      <c r="K29765" s="50" t="s">
        <v>3541</v>
      </c>
      <c r="L29765" s="50" t="s">
        <v>3541</v>
      </c>
    </row>
    <row r="29766" spans="4:12" x14ac:dyDescent="0.25">
      <c r="D29766" s="108">
        <v>5280212500</v>
      </c>
      <c r="E29766" s="108" t="s">
        <v>39</v>
      </c>
      <c r="F29766" s="108">
        <v>9899999903</v>
      </c>
      <c r="G29766" s="108"/>
      <c r="H29766" s="50"/>
      <c r="I29766" s="50" t="s">
        <v>3541</v>
      </c>
      <c r="J29766" s="50" t="s">
        <v>3541</v>
      </c>
      <c r="K29766" s="50" t="s">
        <v>3541</v>
      </c>
      <c r="L29766" s="50" t="s">
        <v>3541</v>
      </c>
    </row>
    <row r="29767" spans="4:12" x14ac:dyDescent="0.25">
      <c r="D29767" s="108">
        <v>5280213100</v>
      </c>
      <c r="E29767" s="108" t="s">
        <v>39</v>
      </c>
      <c r="F29767" s="108">
        <v>9899999903</v>
      </c>
      <c r="G29767" s="108"/>
      <c r="H29767" s="50"/>
      <c r="I29767" s="50" t="s">
        <v>3541</v>
      </c>
      <c r="J29767" s="50" t="s">
        <v>3541</v>
      </c>
      <c r="K29767" s="50" t="s">
        <v>3541</v>
      </c>
      <c r="L29767" s="50" t="s">
        <v>3541</v>
      </c>
    </row>
    <row r="29768" spans="4:12" x14ac:dyDescent="0.25">
      <c r="D29768" s="108">
        <v>5280213300</v>
      </c>
      <c r="E29768" s="108" t="s">
        <v>39</v>
      </c>
      <c r="F29768" s="108">
        <v>9899999903</v>
      </c>
      <c r="G29768" s="108"/>
      <c r="H29768" s="50"/>
      <c r="I29768" s="50" t="s">
        <v>3541</v>
      </c>
      <c r="J29768" s="50" t="s">
        <v>3541</v>
      </c>
      <c r="K29768" s="50" t="s">
        <v>3541</v>
      </c>
      <c r="L29768" s="50" t="s">
        <v>3541</v>
      </c>
    </row>
    <row r="29769" spans="4:12" x14ac:dyDescent="0.25">
      <c r="D29769" s="108">
        <v>5280213500</v>
      </c>
      <c r="E29769" s="108" t="s">
        <v>39</v>
      </c>
      <c r="F29769" s="108">
        <v>9899999903</v>
      </c>
      <c r="G29769" s="108"/>
      <c r="H29769" s="50"/>
      <c r="I29769" s="50" t="s">
        <v>3541</v>
      </c>
      <c r="J29769" s="50" t="s">
        <v>3541</v>
      </c>
      <c r="K29769" s="50" t="s">
        <v>3541</v>
      </c>
      <c r="L29769" s="50" t="s">
        <v>3541</v>
      </c>
    </row>
    <row r="29770" spans="4:12" x14ac:dyDescent="0.25">
      <c r="D29770" s="108">
        <v>5280214100</v>
      </c>
      <c r="E29770" s="108" t="s">
        <v>39</v>
      </c>
      <c r="F29770" s="108">
        <v>9899999903</v>
      </c>
      <c r="G29770" s="108"/>
      <c r="H29770" s="50"/>
      <c r="I29770" s="50" t="s">
        <v>3541</v>
      </c>
      <c r="J29770" s="50" t="s">
        <v>3541</v>
      </c>
      <c r="K29770" s="50" t="s">
        <v>3541</v>
      </c>
      <c r="L29770" s="50" t="s">
        <v>3541</v>
      </c>
    </row>
    <row r="29771" spans="4:12" x14ac:dyDescent="0.25">
      <c r="D29771" s="108">
        <v>5280214300</v>
      </c>
      <c r="E29771" s="108" t="s">
        <v>39</v>
      </c>
      <c r="F29771" s="108">
        <v>9899999903</v>
      </c>
      <c r="G29771" s="108"/>
      <c r="H29771" s="50"/>
      <c r="I29771" s="50" t="s">
        <v>3541</v>
      </c>
      <c r="J29771" s="50" t="s">
        <v>3541</v>
      </c>
      <c r="K29771" s="50" t="s">
        <v>3541</v>
      </c>
      <c r="L29771" s="50" t="s">
        <v>3541</v>
      </c>
    </row>
    <row r="29772" spans="4:12" x14ac:dyDescent="0.25">
      <c r="D29772" s="108">
        <v>5280214500</v>
      </c>
      <c r="E29772" s="108" t="s">
        <v>39</v>
      </c>
      <c r="F29772" s="108">
        <v>9899999903</v>
      </c>
      <c r="G29772" s="108"/>
      <c r="H29772" s="50"/>
      <c r="I29772" s="50" t="s">
        <v>3541</v>
      </c>
      <c r="J29772" s="50" t="s">
        <v>3541</v>
      </c>
      <c r="K29772" s="50" t="s">
        <v>3541</v>
      </c>
      <c r="L29772" s="50" t="s">
        <v>3541</v>
      </c>
    </row>
    <row r="29773" spans="4:12" x14ac:dyDescent="0.25">
      <c r="D29773" s="108">
        <v>5280216100</v>
      </c>
      <c r="E29773" s="108" t="s">
        <v>39</v>
      </c>
      <c r="F29773" s="108">
        <v>9899999903</v>
      </c>
      <c r="G29773" s="108"/>
      <c r="H29773" s="50"/>
      <c r="I29773" s="50" t="s">
        <v>3541</v>
      </c>
      <c r="J29773" s="50" t="s">
        <v>3541</v>
      </c>
      <c r="K29773" s="50" t="s">
        <v>3541</v>
      </c>
      <c r="L29773" s="50" t="s">
        <v>3541</v>
      </c>
    </row>
    <row r="29774" spans="4:12" x14ac:dyDescent="0.25">
      <c r="D29774" s="108">
        <v>5280216300</v>
      </c>
      <c r="E29774" s="108" t="s">
        <v>39</v>
      </c>
      <c r="F29774" s="108">
        <v>9899999903</v>
      </c>
      <c r="G29774" s="108"/>
      <c r="H29774" s="50"/>
      <c r="I29774" s="50" t="s">
        <v>3541</v>
      </c>
      <c r="J29774" s="50" t="s">
        <v>3541</v>
      </c>
      <c r="K29774" s="50" t="s">
        <v>3541</v>
      </c>
      <c r="L29774" s="50" t="s">
        <v>3541</v>
      </c>
    </row>
    <row r="29775" spans="4:12" x14ac:dyDescent="0.25">
      <c r="D29775" s="108">
        <v>5280216500</v>
      </c>
      <c r="E29775" s="108" t="s">
        <v>39</v>
      </c>
      <c r="F29775" s="108">
        <v>9899999903</v>
      </c>
      <c r="G29775" s="108"/>
      <c r="H29775" s="50"/>
      <c r="I29775" s="50" t="s">
        <v>3541</v>
      </c>
      <c r="J29775" s="50" t="s">
        <v>3541</v>
      </c>
      <c r="K29775" s="50" t="s">
        <v>3541</v>
      </c>
      <c r="L29775" s="50" t="s">
        <v>3541</v>
      </c>
    </row>
    <row r="29776" spans="4:12" x14ac:dyDescent="0.25">
      <c r="D29776" s="108">
        <v>5280217100</v>
      </c>
      <c r="E29776" s="108" t="s">
        <v>39</v>
      </c>
      <c r="F29776" s="108">
        <v>9899999903</v>
      </c>
      <c r="G29776" s="108"/>
      <c r="H29776" s="50"/>
      <c r="I29776" s="50" t="s">
        <v>3541</v>
      </c>
      <c r="J29776" s="50" t="s">
        <v>3541</v>
      </c>
      <c r="K29776" s="50" t="s">
        <v>3541</v>
      </c>
      <c r="L29776" s="50" t="s">
        <v>3541</v>
      </c>
    </row>
    <row r="29777" spans="4:12" x14ac:dyDescent="0.25">
      <c r="D29777" s="108">
        <v>5280217300</v>
      </c>
      <c r="E29777" s="108" t="s">
        <v>39</v>
      </c>
      <c r="F29777" s="108">
        <v>9899999903</v>
      </c>
      <c r="G29777" s="108"/>
      <c r="H29777" s="50"/>
      <c r="I29777" s="50" t="s">
        <v>3541</v>
      </c>
      <c r="J29777" s="50" t="s">
        <v>3541</v>
      </c>
      <c r="K29777" s="50" t="s">
        <v>3541</v>
      </c>
      <c r="L29777" s="50" t="s">
        <v>3541</v>
      </c>
    </row>
    <row r="29778" spans="4:12" x14ac:dyDescent="0.25">
      <c r="D29778" s="108">
        <v>5280217500</v>
      </c>
      <c r="E29778" s="108" t="s">
        <v>39</v>
      </c>
      <c r="F29778" s="108">
        <v>9899999903</v>
      </c>
      <c r="G29778" s="108"/>
      <c r="H29778" s="50"/>
      <c r="I29778" s="50" t="s">
        <v>3541</v>
      </c>
      <c r="J29778" s="50" t="s">
        <v>3541</v>
      </c>
      <c r="K29778" s="50" t="s">
        <v>3541</v>
      </c>
      <c r="L29778" s="50" t="s">
        <v>3541</v>
      </c>
    </row>
    <row r="29779" spans="4:12" x14ac:dyDescent="0.25">
      <c r="D29779" s="108">
        <v>5280219100</v>
      </c>
      <c r="E29779" s="108" t="s">
        <v>39</v>
      </c>
      <c r="F29779" s="108">
        <v>9899999903</v>
      </c>
      <c r="G29779" s="108"/>
      <c r="H29779" s="50"/>
      <c r="I29779" s="50" t="s">
        <v>3541</v>
      </c>
      <c r="J29779" s="50" t="s">
        <v>3541</v>
      </c>
      <c r="K29779" s="50" t="s">
        <v>3541</v>
      </c>
      <c r="L29779" s="50" t="s">
        <v>3541</v>
      </c>
    </row>
    <row r="29780" spans="4:12" x14ac:dyDescent="0.25">
      <c r="D29780" s="108">
        <v>5280219300</v>
      </c>
      <c r="E29780" s="108" t="s">
        <v>39</v>
      </c>
      <c r="F29780" s="108">
        <v>9899999903</v>
      </c>
      <c r="G29780" s="108"/>
      <c r="H29780" s="50"/>
      <c r="I29780" s="50" t="s">
        <v>3541</v>
      </c>
      <c r="J29780" s="50" t="s">
        <v>3541</v>
      </c>
      <c r="K29780" s="50" t="s">
        <v>3541</v>
      </c>
      <c r="L29780" s="50" t="s">
        <v>3541</v>
      </c>
    </row>
    <row r="29781" spans="4:12" x14ac:dyDescent="0.25">
      <c r="D29781" s="108">
        <v>5280219500</v>
      </c>
      <c r="E29781" s="108" t="s">
        <v>39</v>
      </c>
      <c r="F29781" s="108">
        <v>9899999903</v>
      </c>
      <c r="G29781" s="108"/>
      <c r="H29781" s="50"/>
      <c r="I29781" s="50" t="s">
        <v>3541</v>
      </c>
      <c r="J29781" s="50" t="s">
        <v>3541</v>
      </c>
      <c r="K29781" s="50" t="s">
        <v>3541</v>
      </c>
      <c r="L29781" s="50" t="s">
        <v>3541</v>
      </c>
    </row>
    <row r="29782" spans="4:12" x14ac:dyDescent="0.25">
      <c r="D29782" s="108">
        <v>5280403100</v>
      </c>
      <c r="E29782" s="108" t="s">
        <v>39</v>
      </c>
      <c r="F29782" s="108">
        <v>9899999903</v>
      </c>
      <c r="G29782" s="108"/>
      <c r="H29782" s="50"/>
      <c r="I29782" s="50" t="s">
        <v>3541</v>
      </c>
      <c r="J29782" s="50" t="s">
        <v>3541</v>
      </c>
      <c r="K29782" s="50" t="s">
        <v>3541</v>
      </c>
      <c r="L29782" s="50" t="s">
        <v>3541</v>
      </c>
    </row>
    <row r="29783" spans="4:12" x14ac:dyDescent="0.25">
      <c r="D29783" s="108">
        <v>5280403400</v>
      </c>
      <c r="E29783" s="108" t="s">
        <v>39</v>
      </c>
      <c r="F29783" s="108">
        <v>9899999903</v>
      </c>
      <c r="G29783" s="108"/>
      <c r="H29783" s="50"/>
      <c r="I29783" s="50" t="s">
        <v>3541</v>
      </c>
      <c r="J29783" s="50" t="s">
        <v>3541</v>
      </c>
      <c r="K29783" s="50" t="s">
        <v>3541</v>
      </c>
      <c r="L29783" s="50" t="s">
        <v>3541</v>
      </c>
    </row>
    <row r="29784" spans="4:12" x14ac:dyDescent="0.25">
      <c r="D29784" s="108">
        <v>5280403700</v>
      </c>
      <c r="E29784" s="108" t="s">
        <v>39</v>
      </c>
      <c r="F29784" s="108">
        <v>9899999903</v>
      </c>
      <c r="G29784" s="108"/>
      <c r="H29784" s="50"/>
      <c r="I29784" s="50" t="s">
        <v>3541</v>
      </c>
      <c r="J29784" s="50" t="s">
        <v>3541</v>
      </c>
      <c r="K29784" s="50" t="s">
        <v>3541</v>
      </c>
      <c r="L29784" s="50" t="s">
        <v>3541</v>
      </c>
    </row>
    <row r="29785" spans="4:12" x14ac:dyDescent="0.25">
      <c r="D29785" s="108">
        <v>5280404100</v>
      </c>
      <c r="E29785" s="108" t="s">
        <v>39</v>
      </c>
      <c r="F29785" s="108">
        <v>9899999903</v>
      </c>
      <c r="G29785" s="108"/>
      <c r="H29785" s="50"/>
      <c r="I29785" s="50" t="s">
        <v>3541</v>
      </c>
      <c r="J29785" s="50" t="s">
        <v>3541</v>
      </c>
      <c r="K29785" s="50" t="s">
        <v>3541</v>
      </c>
      <c r="L29785" s="50" t="s">
        <v>3541</v>
      </c>
    </row>
    <row r="29786" spans="4:12" x14ac:dyDescent="0.25">
      <c r="D29786" s="108">
        <v>5280404400</v>
      </c>
      <c r="E29786" s="108" t="s">
        <v>39</v>
      </c>
      <c r="F29786" s="108">
        <v>9899999903</v>
      </c>
      <c r="G29786" s="108"/>
      <c r="H29786" s="50"/>
      <c r="I29786" s="50" t="s">
        <v>3541</v>
      </c>
      <c r="J29786" s="50" t="s">
        <v>3541</v>
      </c>
      <c r="K29786" s="50" t="s">
        <v>3541</v>
      </c>
      <c r="L29786" s="50" t="s">
        <v>3541</v>
      </c>
    </row>
    <row r="29787" spans="4:12" x14ac:dyDescent="0.25">
      <c r="D29787" s="108">
        <v>5280404700</v>
      </c>
      <c r="E29787" s="108" t="s">
        <v>39</v>
      </c>
      <c r="F29787" s="108">
        <v>9899999903</v>
      </c>
      <c r="G29787" s="108"/>
      <c r="H29787" s="50"/>
      <c r="I29787" s="50" t="s">
        <v>3541</v>
      </c>
      <c r="J29787" s="50" t="s">
        <v>3541</v>
      </c>
      <c r="K29787" s="50" t="s">
        <v>3541</v>
      </c>
      <c r="L29787" s="50" t="s">
        <v>3541</v>
      </c>
    </row>
    <row r="29788" spans="4:12" x14ac:dyDescent="0.25">
      <c r="D29788" s="108">
        <v>5280406100</v>
      </c>
      <c r="E29788" s="108" t="s">
        <v>39</v>
      </c>
      <c r="F29788" s="108">
        <v>9899999903</v>
      </c>
      <c r="G29788" s="108"/>
      <c r="H29788" s="50"/>
      <c r="I29788" s="50" t="s">
        <v>3541</v>
      </c>
      <c r="J29788" s="50" t="s">
        <v>3541</v>
      </c>
      <c r="K29788" s="50" t="s">
        <v>3541</v>
      </c>
      <c r="L29788" s="50" t="s">
        <v>3541</v>
      </c>
    </row>
    <row r="29789" spans="4:12" x14ac:dyDescent="0.25">
      <c r="D29789" s="108">
        <v>5280406400</v>
      </c>
      <c r="E29789" s="108" t="s">
        <v>39</v>
      </c>
      <c r="F29789" s="108">
        <v>9899999903</v>
      </c>
      <c r="G29789" s="108"/>
      <c r="H29789" s="50"/>
      <c r="I29789" s="50" t="s">
        <v>3541</v>
      </c>
      <c r="J29789" s="50" t="s">
        <v>3541</v>
      </c>
      <c r="K29789" s="50" t="s">
        <v>3541</v>
      </c>
      <c r="L29789" s="50" t="s">
        <v>3541</v>
      </c>
    </row>
    <row r="29790" spans="4:12" x14ac:dyDescent="0.25">
      <c r="D29790" s="108">
        <v>5280406700</v>
      </c>
      <c r="E29790" s="108" t="s">
        <v>39</v>
      </c>
      <c r="F29790" s="108">
        <v>9899999903</v>
      </c>
      <c r="G29790" s="108"/>
      <c r="H29790" s="50"/>
      <c r="I29790" s="50" t="s">
        <v>3541</v>
      </c>
      <c r="J29790" s="50" t="s">
        <v>3541</v>
      </c>
      <c r="K29790" s="50" t="s">
        <v>3541</v>
      </c>
      <c r="L29790" s="50" t="s">
        <v>3541</v>
      </c>
    </row>
    <row r="29791" spans="4:12" x14ac:dyDescent="0.25">
      <c r="D29791" s="108">
        <v>5280407100</v>
      </c>
      <c r="E29791" s="108" t="s">
        <v>39</v>
      </c>
      <c r="F29791" s="108">
        <v>9899999903</v>
      </c>
      <c r="G29791" s="108"/>
      <c r="H29791" s="50"/>
      <c r="I29791" s="50" t="s">
        <v>3541</v>
      </c>
      <c r="J29791" s="50" t="s">
        <v>3541</v>
      </c>
      <c r="K29791" s="50" t="s">
        <v>3541</v>
      </c>
      <c r="L29791" s="50" t="s">
        <v>3541</v>
      </c>
    </row>
    <row r="29792" spans="4:12" x14ac:dyDescent="0.25">
      <c r="D29792" s="108">
        <v>5280407400</v>
      </c>
      <c r="E29792" s="108" t="s">
        <v>39</v>
      </c>
      <c r="F29792" s="108">
        <v>9899999903</v>
      </c>
      <c r="G29792" s="108"/>
      <c r="H29792" s="50"/>
      <c r="I29792" s="50" t="s">
        <v>3541</v>
      </c>
      <c r="J29792" s="50" t="s">
        <v>3541</v>
      </c>
      <c r="K29792" s="50" t="s">
        <v>3541</v>
      </c>
      <c r="L29792" s="50" t="s">
        <v>3541</v>
      </c>
    </row>
    <row r="29793" spans="4:12" x14ac:dyDescent="0.25">
      <c r="D29793" s="108">
        <v>5280407700</v>
      </c>
      <c r="E29793" s="108" t="s">
        <v>39</v>
      </c>
      <c r="F29793" s="108">
        <v>9899999903</v>
      </c>
      <c r="G29793" s="108"/>
      <c r="H29793" s="50"/>
      <c r="I29793" s="50" t="s">
        <v>3541</v>
      </c>
      <c r="J29793" s="50" t="s">
        <v>3541</v>
      </c>
      <c r="K29793" s="50" t="s">
        <v>3541</v>
      </c>
      <c r="L29793" s="50" t="s">
        <v>3541</v>
      </c>
    </row>
    <row r="29794" spans="4:12" x14ac:dyDescent="0.25">
      <c r="D29794" s="108">
        <v>5280409100</v>
      </c>
      <c r="E29794" s="108" t="s">
        <v>39</v>
      </c>
      <c r="F29794" s="108">
        <v>9899999903</v>
      </c>
      <c r="G29794" s="108"/>
      <c r="H29794" s="50"/>
      <c r="I29794" s="50" t="s">
        <v>3541</v>
      </c>
      <c r="J29794" s="50" t="s">
        <v>3541</v>
      </c>
      <c r="K29794" s="50" t="s">
        <v>3541</v>
      </c>
      <c r="L29794" s="50" t="s">
        <v>3541</v>
      </c>
    </row>
    <row r="29795" spans="4:12" x14ac:dyDescent="0.25">
      <c r="D29795" s="108">
        <v>5280409400</v>
      </c>
      <c r="E29795" s="108" t="s">
        <v>39</v>
      </c>
      <c r="F29795" s="108">
        <v>9899999903</v>
      </c>
      <c r="G29795" s="108"/>
      <c r="H29795" s="50"/>
      <c r="I29795" s="50" t="s">
        <v>3541</v>
      </c>
      <c r="J29795" s="50" t="s">
        <v>3541</v>
      </c>
      <c r="K29795" s="50" t="s">
        <v>3541</v>
      </c>
      <c r="L29795" s="50" t="s">
        <v>3541</v>
      </c>
    </row>
    <row r="29796" spans="4:12" x14ac:dyDescent="0.25">
      <c r="D29796" s="108">
        <v>5280409700</v>
      </c>
      <c r="E29796" s="108" t="s">
        <v>39</v>
      </c>
      <c r="F29796" s="108">
        <v>9899999903</v>
      </c>
      <c r="G29796" s="108"/>
      <c r="H29796" s="50"/>
      <c r="I29796" s="50" t="s">
        <v>3541</v>
      </c>
      <c r="J29796" s="50" t="s">
        <v>3541</v>
      </c>
      <c r="K29796" s="50" t="s">
        <v>3541</v>
      </c>
      <c r="L29796" s="50" t="s">
        <v>3541</v>
      </c>
    </row>
    <row r="29797" spans="4:12" x14ac:dyDescent="0.25">
      <c r="D29797" s="108">
        <v>5280411100</v>
      </c>
      <c r="E29797" s="108" t="s">
        <v>39</v>
      </c>
      <c r="F29797" s="108">
        <v>9899999903</v>
      </c>
      <c r="G29797" s="108"/>
      <c r="H29797" s="50"/>
      <c r="I29797" s="50" t="s">
        <v>3541</v>
      </c>
      <c r="J29797" s="50" t="s">
        <v>3541</v>
      </c>
      <c r="K29797" s="50" t="s">
        <v>3541</v>
      </c>
      <c r="L29797" s="50" t="s">
        <v>3541</v>
      </c>
    </row>
    <row r="29798" spans="4:12" x14ac:dyDescent="0.25">
      <c r="D29798" s="108">
        <v>5280411400</v>
      </c>
      <c r="E29798" s="108" t="s">
        <v>39</v>
      </c>
      <c r="F29798" s="108">
        <v>9899999903</v>
      </c>
      <c r="G29798" s="108"/>
      <c r="H29798" s="50"/>
      <c r="I29798" s="50" t="s">
        <v>3541</v>
      </c>
      <c r="J29798" s="50" t="s">
        <v>3541</v>
      </c>
      <c r="K29798" s="50" t="s">
        <v>3541</v>
      </c>
      <c r="L29798" s="50" t="s">
        <v>3541</v>
      </c>
    </row>
    <row r="29799" spans="4:12" x14ac:dyDescent="0.25">
      <c r="D29799" s="108">
        <v>5280411700</v>
      </c>
      <c r="E29799" s="108" t="s">
        <v>39</v>
      </c>
      <c r="F29799" s="108">
        <v>9899999903</v>
      </c>
      <c r="G29799" s="108"/>
      <c r="H29799" s="50"/>
      <c r="I29799" s="50" t="s">
        <v>3541</v>
      </c>
      <c r="J29799" s="50" t="s">
        <v>3541</v>
      </c>
      <c r="K29799" s="50" t="s">
        <v>3541</v>
      </c>
      <c r="L29799" s="50" t="s">
        <v>3541</v>
      </c>
    </row>
    <row r="29800" spans="4:12" x14ac:dyDescent="0.25">
      <c r="D29800" s="108">
        <v>5280413100</v>
      </c>
      <c r="E29800" s="108" t="s">
        <v>39</v>
      </c>
      <c r="F29800" s="108">
        <v>9899999903</v>
      </c>
      <c r="G29800" s="108"/>
      <c r="H29800" s="50"/>
      <c r="I29800" s="50" t="s">
        <v>3541</v>
      </c>
      <c r="J29800" s="50" t="s">
        <v>3541</v>
      </c>
      <c r="K29800" s="50" t="s">
        <v>3541</v>
      </c>
      <c r="L29800" s="50" t="s">
        <v>3541</v>
      </c>
    </row>
    <row r="29801" spans="4:12" x14ac:dyDescent="0.25">
      <c r="D29801" s="108">
        <v>5280413400</v>
      </c>
      <c r="E29801" s="108" t="s">
        <v>39</v>
      </c>
      <c r="F29801" s="108">
        <v>9899999903</v>
      </c>
      <c r="G29801" s="108"/>
      <c r="H29801" s="50"/>
      <c r="I29801" s="50" t="s">
        <v>3541</v>
      </c>
      <c r="J29801" s="50" t="s">
        <v>3541</v>
      </c>
      <c r="K29801" s="50" t="s">
        <v>3541</v>
      </c>
      <c r="L29801" s="50" t="s">
        <v>3541</v>
      </c>
    </row>
    <row r="29802" spans="4:12" x14ac:dyDescent="0.25">
      <c r="D29802" s="108">
        <v>5280413700</v>
      </c>
      <c r="E29802" s="108" t="s">
        <v>39</v>
      </c>
      <c r="F29802" s="108">
        <v>9899999903</v>
      </c>
      <c r="G29802" s="108"/>
      <c r="H29802" s="50"/>
      <c r="I29802" s="50" t="s">
        <v>3541</v>
      </c>
      <c r="J29802" s="50" t="s">
        <v>3541</v>
      </c>
      <c r="K29802" s="50" t="s">
        <v>3541</v>
      </c>
      <c r="L29802" s="50" t="s">
        <v>3541</v>
      </c>
    </row>
    <row r="29803" spans="4:12" x14ac:dyDescent="0.25">
      <c r="D29803" s="108">
        <v>5280414100</v>
      </c>
      <c r="E29803" s="108" t="s">
        <v>39</v>
      </c>
      <c r="F29803" s="108">
        <v>9899999903</v>
      </c>
      <c r="G29803" s="108"/>
      <c r="H29803" s="50"/>
      <c r="I29803" s="50" t="s">
        <v>3541</v>
      </c>
      <c r="J29803" s="50" t="s">
        <v>3541</v>
      </c>
      <c r="K29803" s="50" t="s">
        <v>3541</v>
      </c>
      <c r="L29803" s="50" t="s">
        <v>3541</v>
      </c>
    </row>
    <row r="29804" spans="4:12" x14ac:dyDescent="0.25">
      <c r="D29804" s="108">
        <v>5280414400</v>
      </c>
      <c r="E29804" s="108" t="s">
        <v>39</v>
      </c>
      <c r="F29804" s="108">
        <v>9899999903</v>
      </c>
      <c r="G29804" s="108"/>
      <c r="H29804" s="50"/>
      <c r="I29804" s="50" t="s">
        <v>3541</v>
      </c>
      <c r="J29804" s="50" t="s">
        <v>3541</v>
      </c>
      <c r="K29804" s="50" t="s">
        <v>3541</v>
      </c>
      <c r="L29804" s="50" t="s">
        <v>3541</v>
      </c>
    </row>
    <row r="29805" spans="4:12" x14ac:dyDescent="0.25">
      <c r="D29805" s="108">
        <v>5280414700</v>
      </c>
      <c r="E29805" s="108" t="s">
        <v>39</v>
      </c>
      <c r="F29805" s="108">
        <v>9899999903</v>
      </c>
      <c r="G29805" s="108"/>
      <c r="H29805" s="50"/>
      <c r="I29805" s="50" t="s">
        <v>3541</v>
      </c>
      <c r="J29805" s="50" t="s">
        <v>3541</v>
      </c>
      <c r="K29805" s="50" t="s">
        <v>3541</v>
      </c>
      <c r="L29805" s="50" t="s">
        <v>3541</v>
      </c>
    </row>
    <row r="29806" spans="4:12" x14ac:dyDescent="0.25">
      <c r="D29806" s="108">
        <v>5280416100</v>
      </c>
      <c r="E29806" s="108" t="s">
        <v>39</v>
      </c>
      <c r="F29806" s="108">
        <v>9899999903</v>
      </c>
      <c r="G29806" s="108"/>
      <c r="H29806" s="50"/>
      <c r="I29806" s="50" t="s">
        <v>3541</v>
      </c>
      <c r="J29806" s="50" t="s">
        <v>3541</v>
      </c>
      <c r="K29806" s="50" t="s">
        <v>3541</v>
      </c>
      <c r="L29806" s="50" t="s">
        <v>3541</v>
      </c>
    </row>
    <row r="29807" spans="4:12" x14ac:dyDescent="0.25">
      <c r="D29807" s="108">
        <v>5280416400</v>
      </c>
      <c r="E29807" s="108" t="s">
        <v>39</v>
      </c>
      <c r="F29807" s="108">
        <v>9899999903</v>
      </c>
      <c r="G29807" s="108"/>
      <c r="H29807" s="50"/>
      <c r="I29807" s="50" t="s">
        <v>3541</v>
      </c>
      <c r="J29807" s="50" t="s">
        <v>3541</v>
      </c>
      <c r="K29807" s="50" t="s">
        <v>3541</v>
      </c>
      <c r="L29807" s="50" t="s">
        <v>3541</v>
      </c>
    </row>
    <row r="29808" spans="4:12" x14ac:dyDescent="0.25">
      <c r="D29808" s="108">
        <v>5280416700</v>
      </c>
      <c r="E29808" s="108" t="s">
        <v>39</v>
      </c>
      <c r="F29808" s="108">
        <v>9899999903</v>
      </c>
      <c r="G29808" s="108"/>
      <c r="H29808" s="50"/>
      <c r="I29808" s="50" t="s">
        <v>3541</v>
      </c>
      <c r="J29808" s="50" t="s">
        <v>3541</v>
      </c>
      <c r="K29808" s="50" t="s">
        <v>3541</v>
      </c>
      <c r="L29808" s="50" t="s">
        <v>3541</v>
      </c>
    </row>
    <row r="29809" spans="4:12" x14ac:dyDescent="0.25">
      <c r="D29809" s="108">
        <v>5280417100</v>
      </c>
      <c r="E29809" s="108" t="s">
        <v>39</v>
      </c>
      <c r="F29809" s="108">
        <v>9899999903</v>
      </c>
      <c r="G29809" s="108"/>
      <c r="H29809" s="50"/>
      <c r="I29809" s="50" t="s">
        <v>3541</v>
      </c>
      <c r="J29809" s="50" t="s">
        <v>3541</v>
      </c>
      <c r="K29809" s="50" t="s">
        <v>3541</v>
      </c>
      <c r="L29809" s="50" t="s">
        <v>3541</v>
      </c>
    </row>
    <row r="29810" spans="4:12" x14ac:dyDescent="0.25">
      <c r="D29810" s="108">
        <v>5280417400</v>
      </c>
      <c r="E29810" s="108" t="s">
        <v>39</v>
      </c>
      <c r="F29810" s="108">
        <v>9899999903</v>
      </c>
      <c r="G29810" s="108"/>
      <c r="H29810" s="50"/>
      <c r="I29810" s="50" t="s">
        <v>3541</v>
      </c>
      <c r="J29810" s="50" t="s">
        <v>3541</v>
      </c>
      <c r="K29810" s="50" t="s">
        <v>3541</v>
      </c>
      <c r="L29810" s="50" t="s">
        <v>3541</v>
      </c>
    </row>
    <row r="29811" spans="4:12" x14ac:dyDescent="0.25">
      <c r="D29811" s="108">
        <v>5280417700</v>
      </c>
      <c r="E29811" s="108" t="s">
        <v>39</v>
      </c>
      <c r="F29811" s="108">
        <v>9899999903</v>
      </c>
      <c r="G29811" s="108"/>
      <c r="H29811" s="50"/>
      <c r="I29811" s="50" t="s">
        <v>3541</v>
      </c>
      <c r="J29811" s="50" t="s">
        <v>3541</v>
      </c>
      <c r="K29811" s="50" t="s">
        <v>3541</v>
      </c>
      <c r="L29811" s="50" t="s">
        <v>3541</v>
      </c>
    </row>
    <row r="29812" spans="4:12" x14ac:dyDescent="0.25">
      <c r="D29812" s="108">
        <v>5280419100</v>
      </c>
      <c r="E29812" s="108" t="s">
        <v>39</v>
      </c>
      <c r="F29812" s="108">
        <v>9899999903</v>
      </c>
      <c r="G29812" s="108"/>
      <c r="H29812" s="50"/>
      <c r="I29812" s="50" t="s">
        <v>3541</v>
      </c>
      <c r="J29812" s="50" t="s">
        <v>3541</v>
      </c>
      <c r="K29812" s="50" t="s">
        <v>3541</v>
      </c>
      <c r="L29812" s="50" t="s">
        <v>3541</v>
      </c>
    </row>
    <row r="29813" spans="4:12" x14ac:dyDescent="0.25">
      <c r="D29813" s="108">
        <v>5280419400</v>
      </c>
      <c r="E29813" s="108" t="s">
        <v>39</v>
      </c>
      <c r="F29813" s="108">
        <v>9899999903</v>
      </c>
      <c r="G29813" s="108"/>
      <c r="H29813" s="50"/>
      <c r="I29813" s="50" t="s">
        <v>3541</v>
      </c>
      <c r="J29813" s="50" t="s">
        <v>3541</v>
      </c>
      <c r="K29813" s="50" t="s">
        <v>3541</v>
      </c>
      <c r="L29813" s="50" t="s">
        <v>3541</v>
      </c>
    </row>
    <row r="29814" spans="4:12" x14ac:dyDescent="0.25">
      <c r="D29814" s="108">
        <v>5280419700</v>
      </c>
      <c r="E29814" s="108" t="s">
        <v>39</v>
      </c>
      <c r="F29814" s="108">
        <v>9899999903</v>
      </c>
      <c r="G29814" s="108"/>
      <c r="H29814" s="50"/>
      <c r="I29814" s="50" t="s">
        <v>3541</v>
      </c>
      <c r="J29814" s="50" t="s">
        <v>3541</v>
      </c>
      <c r="K29814" s="50" t="s">
        <v>3541</v>
      </c>
      <c r="L29814" s="50" t="s">
        <v>3541</v>
      </c>
    </row>
    <row r="29815" spans="4:12" x14ac:dyDescent="0.25">
      <c r="D29815" s="108">
        <v>5280606101</v>
      </c>
      <c r="E29815" s="108" t="s">
        <v>39</v>
      </c>
      <c r="F29815" s="108">
        <v>9899999903</v>
      </c>
      <c r="G29815" s="108"/>
      <c r="H29815" s="50"/>
      <c r="I29815" s="50" t="s">
        <v>3541</v>
      </c>
      <c r="J29815" s="50" t="s">
        <v>3541</v>
      </c>
      <c r="K29815" s="50" t="s">
        <v>3541</v>
      </c>
      <c r="L29815" s="50" t="s">
        <v>3541</v>
      </c>
    </row>
    <row r="29816" spans="4:12" x14ac:dyDescent="0.25">
      <c r="D29816" s="108">
        <v>5280606401</v>
      </c>
      <c r="E29816" s="108" t="s">
        <v>39</v>
      </c>
      <c r="F29816" s="108">
        <v>9899999903</v>
      </c>
      <c r="G29816" s="108"/>
      <c r="H29816" s="50"/>
      <c r="I29816" s="50" t="s">
        <v>3541</v>
      </c>
      <c r="J29816" s="50" t="s">
        <v>3541</v>
      </c>
      <c r="K29816" s="50" t="s">
        <v>3541</v>
      </c>
      <c r="L29816" s="50" t="s">
        <v>3541</v>
      </c>
    </row>
    <row r="29817" spans="4:12" x14ac:dyDescent="0.25">
      <c r="D29817" s="108">
        <v>5280606701</v>
      </c>
      <c r="E29817" s="108" t="s">
        <v>39</v>
      </c>
      <c r="F29817" s="108">
        <v>9899999903</v>
      </c>
      <c r="G29817" s="108"/>
      <c r="H29817" s="50"/>
      <c r="I29817" s="50" t="s">
        <v>3541</v>
      </c>
      <c r="J29817" s="50" t="s">
        <v>3541</v>
      </c>
      <c r="K29817" s="50" t="s">
        <v>3541</v>
      </c>
      <c r="L29817" s="50" t="s">
        <v>3541</v>
      </c>
    </row>
    <row r="29818" spans="4:12" x14ac:dyDescent="0.25">
      <c r="D29818" s="108">
        <v>5280608102</v>
      </c>
      <c r="E29818" s="108" t="s">
        <v>39</v>
      </c>
      <c r="F29818" s="108">
        <v>9899999903</v>
      </c>
      <c r="G29818" s="108"/>
      <c r="H29818" s="50"/>
      <c r="I29818" s="50" t="s">
        <v>3541</v>
      </c>
      <c r="J29818" s="50" t="s">
        <v>3541</v>
      </c>
      <c r="K29818" s="50" t="s">
        <v>3541</v>
      </c>
      <c r="L29818" s="50" t="s">
        <v>3541</v>
      </c>
    </row>
    <row r="29819" spans="4:12" x14ac:dyDescent="0.25">
      <c r="D29819" s="108">
        <v>5280608402</v>
      </c>
      <c r="E29819" s="108" t="s">
        <v>39</v>
      </c>
      <c r="F29819" s="108">
        <v>9899999903</v>
      </c>
      <c r="G29819" s="108"/>
      <c r="H29819" s="50"/>
      <c r="I29819" s="50" t="s">
        <v>3541</v>
      </c>
      <c r="J29819" s="50" t="s">
        <v>3541</v>
      </c>
      <c r="K29819" s="50" t="s">
        <v>3541</v>
      </c>
      <c r="L29819" s="50" t="s">
        <v>3541</v>
      </c>
    </row>
    <row r="29820" spans="4:12" x14ac:dyDescent="0.25">
      <c r="D29820" s="108">
        <v>5280608702</v>
      </c>
      <c r="E29820" s="108" t="s">
        <v>39</v>
      </c>
      <c r="F29820" s="108">
        <v>9899999903</v>
      </c>
      <c r="G29820" s="108"/>
      <c r="H29820" s="50"/>
      <c r="I29820" s="50" t="s">
        <v>3541</v>
      </c>
      <c r="J29820" s="50" t="s">
        <v>3541</v>
      </c>
      <c r="K29820" s="50" t="s">
        <v>3541</v>
      </c>
      <c r="L29820" s="50" t="s">
        <v>3541</v>
      </c>
    </row>
    <row r="29821" spans="4:12" x14ac:dyDescent="0.25">
      <c r="D29821" s="108">
        <v>5280612102</v>
      </c>
      <c r="E29821" s="108" t="s">
        <v>39</v>
      </c>
      <c r="F29821" s="108">
        <v>9899999903</v>
      </c>
      <c r="G29821" s="108"/>
      <c r="H29821" s="50"/>
      <c r="I29821" s="50" t="s">
        <v>3541</v>
      </c>
      <c r="J29821" s="50" t="s">
        <v>3541</v>
      </c>
      <c r="K29821" s="50" t="s">
        <v>3541</v>
      </c>
      <c r="L29821" s="50" t="s">
        <v>3541</v>
      </c>
    </row>
    <row r="29822" spans="4:12" x14ac:dyDescent="0.25">
      <c r="D29822" s="108">
        <v>5280612402</v>
      </c>
      <c r="E29822" s="108" t="s">
        <v>39</v>
      </c>
      <c r="F29822" s="108">
        <v>9899999903</v>
      </c>
      <c r="G29822" s="108"/>
      <c r="H29822" s="50"/>
      <c r="I29822" s="50" t="s">
        <v>3541</v>
      </c>
      <c r="J29822" s="50" t="s">
        <v>3541</v>
      </c>
      <c r="K29822" s="50" t="s">
        <v>3541</v>
      </c>
      <c r="L29822" s="50" t="s">
        <v>3541</v>
      </c>
    </row>
    <row r="29823" spans="4:12" x14ac:dyDescent="0.25">
      <c r="D29823" s="108">
        <v>5280612702</v>
      </c>
      <c r="E29823" s="108" t="s">
        <v>39</v>
      </c>
      <c r="F29823" s="108">
        <v>9899999903</v>
      </c>
      <c r="G29823" s="108"/>
      <c r="H29823" s="50"/>
      <c r="I29823" s="50" t="s">
        <v>3541</v>
      </c>
      <c r="J29823" s="50" t="s">
        <v>3541</v>
      </c>
      <c r="K29823" s="50" t="s">
        <v>3541</v>
      </c>
      <c r="L29823" s="50" t="s">
        <v>3541</v>
      </c>
    </row>
    <row r="29824" spans="4:12" x14ac:dyDescent="0.25">
      <c r="D29824" s="108">
        <v>5280616103</v>
      </c>
      <c r="E29824" s="108" t="s">
        <v>39</v>
      </c>
      <c r="F29824" s="108">
        <v>9899999903</v>
      </c>
      <c r="G29824" s="108"/>
      <c r="H29824" s="50"/>
      <c r="I29824" s="50" t="s">
        <v>3541</v>
      </c>
      <c r="J29824" s="50" t="s">
        <v>3541</v>
      </c>
      <c r="K29824" s="50" t="s">
        <v>3541</v>
      </c>
      <c r="L29824" s="50" t="s">
        <v>3541</v>
      </c>
    </row>
    <row r="29825" spans="4:12" x14ac:dyDescent="0.25">
      <c r="D29825" s="108">
        <v>5280616403</v>
      </c>
      <c r="E29825" s="108" t="s">
        <v>39</v>
      </c>
      <c r="F29825" s="108">
        <v>9899999903</v>
      </c>
      <c r="G29825" s="108"/>
      <c r="H29825" s="50"/>
      <c r="I29825" s="50" t="s">
        <v>3541</v>
      </c>
      <c r="J29825" s="50" t="s">
        <v>3541</v>
      </c>
      <c r="K29825" s="50" t="s">
        <v>3541</v>
      </c>
      <c r="L29825" s="50" t="s">
        <v>3541</v>
      </c>
    </row>
    <row r="29826" spans="4:12" x14ac:dyDescent="0.25">
      <c r="D29826" s="108">
        <v>5280616703</v>
      </c>
      <c r="E29826" s="108" t="s">
        <v>39</v>
      </c>
      <c r="F29826" s="108">
        <v>9899999903</v>
      </c>
      <c r="G29826" s="108"/>
      <c r="H29826" s="50"/>
      <c r="I29826" s="50" t="s">
        <v>3541</v>
      </c>
      <c r="J29826" s="50" t="s">
        <v>3541</v>
      </c>
      <c r="K29826" s="50" t="s">
        <v>3541</v>
      </c>
      <c r="L29826" s="50" t="s">
        <v>3541</v>
      </c>
    </row>
    <row r="29827" spans="4:12" x14ac:dyDescent="0.25">
      <c r="D29827" s="108">
        <v>5280618104</v>
      </c>
      <c r="E29827" s="108" t="s">
        <v>39</v>
      </c>
      <c r="F29827" s="108">
        <v>9899999903</v>
      </c>
      <c r="G29827" s="108"/>
      <c r="H29827" s="50"/>
      <c r="I29827" s="50" t="s">
        <v>3541</v>
      </c>
      <c r="J29827" s="50" t="s">
        <v>3541</v>
      </c>
      <c r="K29827" s="50" t="s">
        <v>3541</v>
      </c>
      <c r="L29827" s="50" t="s">
        <v>3541</v>
      </c>
    </row>
    <row r="29828" spans="4:12" x14ac:dyDescent="0.25">
      <c r="D29828" s="108">
        <v>5280618404</v>
      </c>
      <c r="E29828" s="108" t="s">
        <v>39</v>
      </c>
      <c r="F29828" s="108">
        <v>9899999903</v>
      </c>
      <c r="G29828" s="108"/>
      <c r="H29828" s="50"/>
      <c r="I29828" s="50" t="s">
        <v>3541</v>
      </c>
      <c r="J29828" s="50" t="s">
        <v>3541</v>
      </c>
      <c r="K29828" s="50" t="s">
        <v>3541</v>
      </c>
      <c r="L29828" s="50" t="s">
        <v>3541</v>
      </c>
    </row>
    <row r="29829" spans="4:12" x14ac:dyDescent="0.25">
      <c r="D29829" s="108">
        <v>5280618704</v>
      </c>
      <c r="E29829" s="108" t="s">
        <v>39</v>
      </c>
      <c r="F29829" s="108">
        <v>9899999903</v>
      </c>
      <c r="G29829" s="108"/>
      <c r="H29829" s="50"/>
      <c r="I29829" s="50" t="s">
        <v>3541</v>
      </c>
      <c r="J29829" s="50" t="s">
        <v>3541</v>
      </c>
      <c r="K29829" s="50" t="s">
        <v>3541</v>
      </c>
      <c r="L29829" s="50" t="s">
        <v>3541</v>
      </c>
    </row>
    <row r="29830" spans="4:12" x14ac:dyDescent="0.25">
      <c r="D29830" s="50">
        <v>5287010005</v>
      </c>
      <c r="E29830" s="50" t="s">
        <v>39</v>
      </c>
      <c r="F29830" s="50">
        <v>9868910000</v>
      </c>
      <c r="G29830" s="50"/>
      <c r="H29830" s="50"/>
      <c r="I29830" s="50"/>
      <c r="J29830" s="50"/>
      <c r="K29830" s="50"/>
      <c r="L29830" s="50"/>
    </row>
    <row r="29831" spans="4:12" x14ac:dyDescent="0.25">
      <c r="D29831" s="50">
        <v>5287010010</v>
      </c>
      <c r="E29831" s="50" t="s">
        <v>39</v>
      </c>
      <c r="F29831" s="50">
        <v>9868910000</v>
      </c>
      <c r="G29831" s="50"/>
      <c r="H29831" s="50"/>
      <c r="I29831" s="50"/>
      <c r="J29831" s="50"/>
      <c r="K29831" s="50"/>
      <c r="L29831" s="50"/>
    </row>
    <row r="29832" spans="4:12" x14ac:dyDescent="0.25">
      <c r="D29832" s="50">
        <v>5287012005</v>
      </c>
      <c r="E29832" s="50" t="s">
        <v>39</v>
      </c>
      <c r="F29832" s="50">
        <v>9868912000</v>
      </c>
      <c r="G29832" s="50"/>
      <c r="H29832" s="50"/>
      <c r="I29832" s="50"/>
      <c r="J29832" s="50"/>
      <c r="K29832" s="50"/>
      <c r="L29832" s="50"/>
    </row>
    <row r="29833" spans="4:12" x14ac:dyDescent="0.25">
      <c r="D29833" s="50">
        <v>5287012010</v>
      </c>
      <c r="E29833" s="50" t="s">
        <v>39</v>
      </c>
      <c r="F29833" s="50">
        <v>9868912000</v>
      </c>
      <c r="G29833" s="50"/>
      <c r="H29833" s="50"/>
      <c r="I29833" s="50"/>
      <c r="J29833" s="50"/>
      <c r="K29833" s="50"/>
      <c r="L29833" s="50"/>
    </row>
    <row r="29834" spans="4:12" x14ac:dyDescent="0.25">
      <c r="D29834" s="50">
        <v>5287012020</v>
      </c>
      <c r="E29834" s="50" t="s">
        <v>39</v>
      </c>
      <c r="F29834" s="50">
        <v>9868912000</v>
      </c>
      <c r="G29834" s="50"/>
      <c r="H29834" s="50"/>
      <c r="I29834" s="50"/>
      <c r="J29834" s="50"/>
      <c r="K29834" s="50"/>
      <c r="L29834" s="50"/>
    </row>
    <row r="29835" spans="4:12" x14ac:dyDescent="0.25">
      <c r="D29835" s="50">
        <v>5287016020</v>
      </c>
      <c r="E29835" s="50" t="s">
        <v>39</v>
      </c>
      <c r="F29835" s="50">
        <v>9868916000</v>
      </c>
      <c r="G29835" s="50"/>
      <c r="H29835" s="50"/>
      <c r="I29835" s="50"/>
      <c r="J29835" s="50"/>
      <c r="K29835" s="50"/>
      <c r="L29835" s="50"/>
    </row>
    <row r="29836" spans="4:12" x14ac:dyDescent="0.25">
      <c r="D29836" s="50">
        <v>5287016040</v>
      </c>
      <c r="E29836" s="50" t="s">
        <v>39</v>
      </c>
      <c r="F29836" s="50">
        <v>9868916000</v>
      </c>
      <c r="G29836" s="50"/>
      <c r="H29836" s="50"/>
      <c r="I29836" s="50"/>
      <c r="J29836" s="50"/>
      <c r="K29836" s="50"/>
      <c r="L29836" s="50"/>
    </row>
    <row r="29837" spans="4:12" x14ac:dyDescent="0.25">
      <c r="D29837" s="50">
        <v>5287020020</v>
      </c>
      <c r="E29837" s="50" t="s">
        <v>39</v>
      </c>
      <c r="F29837" s="50">
        <v>9868920000</v>
      </c>
      <c r="G29837" s="50"/>
      <c r="H29837" s="50"/>
      <c r="I29837" s="50"/>
      <c r="J29837" s="50"/>
      <c r="K29837" s="50"/>
      <c r="L29837" s="50"/>
    </row>
    <row r="29838" spans="4:12" x14ac:dyDescent="0.25">
      <c r="D29838" s="50">
        <v>5287020030</v>
      </c>
      <c r="E29838" s="50" t="s">
        <v>39</v>
      </c>
      <c r="F29838" s="50">
        <v>9868920000</v>
      </c>
      <c r="G29838" s="50"/>
      <c r="H29838" s="50"/>
      <c r="I29838" s="50"/>
      <c r="J29838" s="50"/>
      <c r="K29838" s="50"/>
      <c r="L29838" s="50"/>
    </row>
    <row r="29839" spans="4:12" x14ac:dyDescent="0.25">
      <c r="D29839" s="50">
        <v>5287020040</v>
      </c>
      <c r="E29839" s="50" t="s">
        <v>39</v>
      </c>
      <c r="F29839" s="50">
        <v>9868920000</v>
      </c>
      <c r="G29839" s="50"/>
      <c r="H29839" s="50"/>
      <c r="I29839" s="50"/>
      <c r="J29839" s="50"/>
      <c r="K29839" s="50"/>
      <c r="L29839" s="50"/>
    </row>
    <row r="29840" spans="4:12" x14ac:dyDescent="0.25">
      <c r="D29840" s="50">
        <v>5287109700</v>
      </c>
      <c r="E29840" s="50" t="s">
        <v>39</v>
      </c>
      <c r="F29840" s="50">
        <v>9869410000</v>
      </c>
      <c r="G29840" s="50"/>
      <c r="H29840" s="50"/>
      <c r="I29840" s="50"/>
      <c r="J29840" s="50"/>
      <c r="K29840" s="50"/>
      <c r="L29840" s="50"/>
    </row>
    <row r="29841" spans="4:12" x14ac:dyDescent="0.25">
      <c r="D29841" s="50">
        <v>5287110000</v>
      </c>
      <c r="E29841" s="50" t="s">
        <v>39</v>
      </c>
      <c r="F29841" s="50">
        <v>9869410000</v>
      </c>
      <c r="G29841" s="50"/>
      <c r="H29841" s="50"/>
      <c r="I29841" s="50"/>
      <c r="J29841" s="50"/>
      <c r="K29841" s="50"/>
      <c r="L29841" s="50"/>
    </row>
    <row r="29842" spans="4:12" x14ac:dyDescent="0.25">
      <c r="D29842" s="50">
        <v>5287111700</v>
      </c>
      <c r="E29842" s="50" t="s">
        <v>39</v>
      </c>
      <c r="F29842" s="50">
        <v>9869412000</v>
      </c>
      <c r="G29842" s="50"/>
      <c r="H29842" s="50"/>
      <c r="I29842" s="50"/>
      <c r="J29842" s="50"/>
      <c r="K29842" s="50"/>
      <c r="L29842" s="50"/>
    </row>
    <row r="29843" spans="4:12" x14ac:dyDescent="0.25">
      <c r="D29843" s="50">
        <v>5287112000</v>
      </c>
      <c r="E29843" s="50" t="s">
        <v>39</v>
      </c>
      <c r="F29843" s="50">
        <v>9869412000</v>
      </c>
      <c r="G29843" s="50"/>
      <c r="H29843" s="50"/>
      <c r="I29843" s="50"/>
      <c r="J29843" s="50"/>
      <c r="K29843" s="50"/>
      <c r="L29843" s="50"/>
    </row>
    <row r="29844" spans="4:12" x14ac:dyDescent="0.25">
      <c r="D29844" s="50">
        <v>5287115700</v>
      </c>
      <c r="E29844" s="50" t="s">
        <v>39</v>
      </c>
      <c r="F29844" s="50">
        <v>9869416000</v>
      </c>
      <c r="G29844" s="50"/>
      <c r="H29844" s="50"/>
      <c r="I29844" s="50"/>
      <c r="J29844" s="50"/>
      <c r="K29844" s="50"/>
      <c r="L29844" s="50"/>
    </row>
    <row r="29845" spans="4:12" x14ac:dyDescent="0.25">
      <c r="D29845" s="50">
        <v>5287116000</v>
      </c>
      <c r="E29845" s="50" t="s">
        <v>39</v>
      </c>
      <c r="F29845" s="50">
        <v>9869416000</v>
      </c>
      <c r="G29845" s="50"/>
      <c r="H29845" s="50"/>
      <c r="I29845" s="50"/>
      <c r="J29845" s="50"/>
      <c r="K29845" s="50"/>
      <c r="L29845" s="50"/>
    </row>
    <row r="29846" spans="4:12" x14ac:dyDescent="0.25">
      <c r="D29846" s="50">
        <v>5287119700</v>
      </c>
      <c r="E29846" s="50" t="s">
        <v>39</v>
      </c>
      <c r="F29846" s="50">
        <v>9869420000</v>
      </c>
      <c r="G29846" s="50"/>
      <c r="H29846" s="50"/>
      <c r="I29846" s="50"/>
      <c r="J29846" s="50"/>
      <c r="K29846" s="50"/>
      <c r="L29846" s="50"/>
    </row>
    <row r="29847" spans="4:12" x14ac:dyDescent="0.25">
      <c r="D29847" s="50">
        <v>5287120000</v>
      </c>
      <c r="E29847" s="50" t="s">
        <v>39</v>
      </c>
      <c r="F29847" s="50">
        <v>9869420000</v>
      </c>
      <c r="G29847" s="50"/>
      <c r="H29847" s="50"/>
      <c r="I29847" s="50"/>
      <c r="J29847" s="50"/>
      <c r="K29847" s="50"/>
      <c r="L29847" s="50"/>
    </row>
    <row r="29848" spans="4:12" x14ac:dyDescent="0.25">
      <c r="D29848" s="50">
        <v>5287209700</v>
      </c>
      <c r="E29848" s="50" t="s">
        <v>39</v>
      </c>
      <c r="F29848" s="50">
        <v>9869510000</v>
      </c>
      <c r="G29848" s="50"/>
      <c r="H29848" s="50"/>
      <c r="I29848" s="50"/>
      <c r="J29848" s="50"/>
      <c r="K29848" s="50"/>
      <c r="L29848" s="50"/>
    </row>
    <row r="29849" spans="4:12" x14ac:dyDescent="0.25">
      <c r="D29849" s="50">
        <v>5287210000</v>
      </c>
      <c r="E29849" s="50" t="s">
        <v>39</v>
      </c>
      <c r="F29849" s="50">
        <v>9869510000</v>
      </c>
      <c r="G29849" s="50"/>
      <c r="H29849" s="50"/>
      <c r="I29849" s="50"/>
      <c r="J29849" s="50"/>
      <c r="K29849" s="50"/>
      <c r="L29849" s="50"/>
    </row>
    <row r="29850" spans="4:12" x14ac:dyDescent="0.25">
      <c r="D29850" s="50">
        <v>5287211700</v>
      </c>
      <c r="E29850" s="50" t="s">
        <v>39</v>
      </c>
      <c r="F29850" s="50">
        <v>9869512000</v>
      </c>
      <c r="G29850" s="50"/>
      <c r="H29850" s="50"/>
      <c r="I29850" s="50"/>
      <c r="J29850" s="50"/>
      <c r="K29850" s="50"/>
      <c r="L29850" s="50"/>
    </row>
    <row r="29851" spans="4:12" x14ac:dyDescent="0.25">
      <c r="D29851" s="50">
        <v>5287212000</v>
      </c>
      <c r="E29851" s="50" t="s">
        <v>39</v>
      </c>
      <c r="F29851" s="50">
        <v>9869512000</v>
      </c>
      <c r="G29851" s="50"/>
      <c r="H29851" s="50"/>
      <c r="I29851" s="50"/>
      <c r="J29851" s="50"/>
      <c r="K29851" s="50"/>
      <c r="L29851" s="50"/>
    </row>
    <row r="29852" spans="4:12" x14ac:dyDescent="0.25">
      <c r="D29852" s="50">
        <v>5287215700</v>
      </c>
      <c r="E29852" s="50" t="s">
        <v>39</v>
      </c>
      <c r="F29852" s="50">
        <v>9869516000</v>
      </c>
      <c r="G29852" s="50"/>
      <c r="H29852" s="50"/>
      <c r="I29852" s="50"/>
      <c r="J29852" s="50"/>
      <c r="K29852" s="50"/>
      <c r="L29852" s="50"/>
    </row>
    <row r="29853" spans="4:12" x14ac:dyDescent="0.25">
      <c r="D29853" s="50">
        <v>5287216000</v>
      </c>
      <c r="E29853" s="50" t="s">
        <v>39</v>
      </c>
      <c r="F29853" s="50">
        <v>9869516000</v>
      </c>
      <c r="G29853" s="50"/>
      <c r="H29853" s="50"/>
      <c r="I29853" s="50"/>
      <c r="J29853" s="50"/>
      <c r="K29853" s="50"/>
      <c r="L29853" s="50"/>
    </row>
    <row r="29854" spans="4:12" x14ac:dyDescent="0.25">
      <c r="D29854" s="50">
        <v>5287219700</v>
      </c>
      <c r="E29854" s="50" t="s">
        <v>39</v>
      </c>
      <c r="F29854" s="50">
        <v>9869520000</v>
      </c>
      <c r="G29854" s="50"/>
      <c r="H29854" s="50"/>
      <c r="I29854" s="50"/>
      <c r="J29854" s="50"/>
      <c r="K29854" s="50"/>
      <c r="L29854" s="50"/>
    </row>
    <row r="29855" spans="4:12" x14ac:dyDescent="0.25">
      <c r="D29855" s="50">
        <v>5287220000</v>
      </c>
      <c r="E29855" s="50" t="s">
        <v>39</v>
      </c>
      <c r="F29855" s="50">
        <v>9869520000</v>
      </c>
      <c r="G29855" s="50"/>
      <c r="H29855" s="50"/>
      <c r="I29855" s="50"/>
      <c r="J29855" s="50"/>
      <c r="K29855" s="50"/>
      <c r="L29855" s="50"/>
    </row>
    <row r="29856" spans="4:12" x14ac:dyDescent="0.25">
      <c r="D29856" s="36">
        <v>5292101500</v>
      </c>
      <c r="E29856" s="36" t="s">
        <v>39</v>
      </c>
      <c r="F29856" s="36">
        <v>9899999903</v>
      </c>
      <c r="G29856" s="36"/>
      <c r="H29856" s="36"/>
      <c r="I29856" s="36"/>
      <c r="J29856" s="36"/>
      <c r="K29856" s="36"/>
      <c r="L29856" s="36"/>
    </row>
    <row r="29857" spans="4:12" x14ac:dyDescent="0.25">
      <c r="D29857" s="36">
        <v>5292102000</v>
      </c>
      <c r="E29857" s="36" t="s">
        <v>39</v>
      </c>
      <c r="F29857" s="36">
        <v>9899999903</v>
      </c>
      <c r="G29857" s="36"/>
      <c r="H29857" s="36"/>
      <c r="I29857" s="36"/>
      <c r="J29857" s="36"/>
      <c r="K29857" s="36"/>
      <c r="L29857" s="36"/>
    </row>
    <row r="29858" spans="4:12" x14ac:dyDescent="0.25">
      <c r="D29858" s="36">
        <v>5292102500</v>
      </c>
      <c r="E29858" s="36" t="s">
        <v>39</v>
      </c>
      <c r="F29858" s="36">
        <v>9899999903</v>
      </c>
      <c r="G29858" s="36"/>
      <c r="H29858" s="36"/>
      <c r="I29858" s="36"/>
      <c r="J29858" s="36"/>
      <c r="K29858" s="36"/>
      <c r="L29858" s="36"/>
    </row>
    <row r="29859" spans="4:12" x14ac:dyDescent="0.25">
      <c r="D29859" s="36">
        <v>5292102800</v>
      </c>
      <c r="E29859" s="36" t="s">
        <v>39</v>
      </c>
      <c r="F29859" s="36">
        <v>9899999903</v>
      </c>
      <c r="G29859" s="36"/>
      <c r="H29859" s="36"/>
      <c r="I29859" s="36"/>
      <c r="J29859" s="36"/>
      <c r="K29859" s="36"/>
      <c r="L29859" s="36"/>
    </row>
    <row r="29860" spans="4:12" x14ac:dyDescent="0.25">
      <c r="D29860" s="36">
        <v>5292103000</v>
      </c>
      <c r="E29860" s="36" t="s">
        <v>39</v>
      </c>
      <c r="F29860" s="36">
        <v>9832404000</v>
      </c>
      <c r="G29860" s="36"/>
      <c r="H29860" s="36"/>
      <c r="I29860" s="36"/>
      <c r="J29860" s="36"/>
      <c r="K29860" s="36"/>
      <c r="L29860" s="36"/>
    </row>
    <row r="29861" spans="4:12" x14ac:dyDescent="0.25">
      <c r="D29861" s="36">
        <v>5292103500</v>
      </c>
      <c r="E29861" s="36" t="s">
        <v>39</v>
      </c>
      <c r="F29861" s="36">
        <v>9832404000</v>
      </c>
      <c r="G29861" s="36"/>
      <c r="H29861" s="36"/>
      <c r="I29861" s="36"/>
      <c r="J29861" s="36"/>
      <c r="K29861" s="36"/>
      <c r="L29861" s="36"/>
    </row>
    <row r="29862" spans="4:12" x14ac:dyDescent="0.25">
      <c r="D29862" s="36">
        <v>5292103800</v>
      </c>
      <c r="E29862" s="36" t="s">
        <v>39</v>
      </c>
      <c r="F29862" s="36">
        <v>9832404000</v>
      </c>
      <c r="G29862" s="36"/>
      <c r="H29862" s="36"/>
      <c r="I29862" s="36"/>
      <c r="J29862" s="36"/>
      <c r="K29862" s="36"/>
      <c r="L29862" s="36"/>
    </row>
    <row r="29863" spans="4:12" x14ac:dyDescent="0.25">
      <c r="D29863" s="36">
        <v>5292104000</v>
      </c>
      <c r="E29863" s="36" t="s">
        <v>39</v>
      </c>
      <c r="F29863" s="36">
        <v>9832404000</v>
      </c>
      <c r="G29863" s="36"/>
      <c r="H29863" s="36"/>
      <c r="I29863" s="36"/>
      <c r="J29863" s="36"/>
      <c r="K29863" s="36"/>
      <c r="L29863" s="36"/>
    </row>
    <row r="29864" spans="4:12" x14ac:dyDescent="0.25">
      <c r="D29864" s="36">
        <v>5292104500</v>
      </c>
      <c r="E29864" s="36" t="s">
        <v>39</v>
      </c>
      <c r="F29864" s="36">
        <v>9832406000</v>
      </c>
      <c r="G29864" s="36"/>
      <c r="H29864" s="36"/>
      <c r="I29864" s="36"/>
      <c r="J29864" s="36"/>
      <c r="K29864" s="36"/>
      <c r="L29864" s="36"/>
    </row>
    <row r="29865" spans="4:12" x14ac:dyDescent="0.25">
      <c r="D29865" s="36">
        <v>5292104800</v>
      </c>
      <c r="E29865" s="36" t="s">
        <v>39</v>
      </c>
      <c r="F29865" s="36">
        <v>9832406000</v>
      </c>
      <c r="G29865" s="36"/>
      <c r="H29865" s="36"/>
      <c r="I29865" s="36"/>
      <c r="J29865" s="36"/>
      <c r="K29865" s="36"/>
      <c r="L29865" s="36"/>
    </row>
    <row r="29866" spans="4:12" x14ac:dyDescent="0.25">
      <c r="D29866" s="36">
        <v>5292105000</v>
      </c>
      <c r="E29866" s="36" t="s">
        <v>39</v>
      </c>
      <c r="F29866" s="36">
        <v>9832406000</v>
      </c>
      <c r="G29866" s="36"/>
      <c r="H29866" s="36"/>
      <c r="I29866" s="36"/>
      <c r="J29866" s="36"/>
      <c r="K29866" s="36"/>
      <c r="L29866" s="36"/>
    </row>
    <row r="29867" spans="4:12" x14ac:dyDescent="0.25">
      <c r="D29867" s="36">
        <v>5292105500</v>
      </c>
      <c r="E29867" s="36" t="s">
        <v>39</v>
      </c>
      <c r="F29867" s="36">
        <v>9832406000</v>
      </c>
      <c r="G29867" s="36"/>
      <c r="H29867" s="36"/>
      <c r="I29867" s="36"/>
      <c r="J29867" s="36"/>
      <c r="K29867" s="36"/>
      <c r="L29867" s="36"/>
    </row>
    <row r="29868" spans="4:12" x14ac:dyDescent="0.25">
      <c r="D29868" s="36">
        <v>5292105700</v>
      </c>
      <c r="E29868" s="36" t="s">
        <v>39</v>
      </c>
      <c r="F29868" s="36">
        <v>9832406000</v>
      </c>
      <c r="G29868" s="36"/>
      <c r="H29868" s="36"/>
      <c r="I29868" s="36"/>
      <c r="J29868" s="36"/>
      <c r="K29868" s="36"/>
      <c r="L29868" s="36"/>
    </row>
    <row r="29869" spans="4:12" x14ac:dyDescent="0.25">
      <c r="D29869" s="36">
        <v>5292106000</v>
      </c>
      <c r="E29869" s="36" t="s">
        <v>39</v>
      </c>
      <c r="F29869" s="36">
        <v>9832406000</v>
      </c>
      <c r="G29869" s="36"/>
      <c r="H29869" s="36"/>
      <c r="I29869" s="36"/>
      <c r="J29869" s="36"/>
      <c r="K29869" s="36"/>
      <c r="L29869" s="36"/>
    </row>
    <row r="29870" spans="4:12" x14ac:dyDescent="0.25">
      <c r="D29870" s="36">
        <v>5292107700</v>
      </c>
      <c r="E29870" s="36" t="s">
        <v>39</v>
      </c>
      <c r="F29870" s="36">
        <v>9832408000</v>
      </c>
      <c r="G29870" s="36"/>
      <c r="H29870" s="36"/>
      <c r="I29870" s="36"/>
      <c r="J29870" s="36"/>
      <c r="K29870" s="36"/>
      <c r="L29870" s="36"/>
    </row>
    <row r="29871" spans="4:12" x14ac:dyDescent="0.25">
      <c r="D29871" s="36">
        <v>5292108000</v>
      </c>
      <c r="E29871" s="36" t="s">
        <v>39</v>
      </c>
      <c r="F29871" s="36">
        <v>9832408000</v>
      </c>
      <c r="G29871" s="36"/>
      <c r="H29871" s="36"/>
      <c r="I29871" s="36"/>
      <c r="J29871" s="36"/>
      <c r="K29871" s="36"/>
      <c r="L29871" s="36"/>
    </row>
    <row r="29872" spans="4:12" x14ac:dyDescent="0.25">
      <c r="D29872" s="36">
        <v>5292109700</v>
      </c>
      <c r="E29872" s="36" t="s">
        <v>39</v>
      </c>
      <c r="F29872" s="36">
        <v>9832410000</v>
      </c>
      <c r="G29872" s="36"/>
      <c r="H29872" s="36"/>
      <c r="I29872" s="36"/>
      <c r="J29872" s="36"/>
      <c r="K29872" s="36"/>
      <c r="L29872" s="36"/>
    </row>
    <row r="29873" spans="4:12" x14ac:dyDescent="0.25">
      <c r="D29873" s="36">
        <v>5292110000</v>
      </c>
      <c r="E29873" s="36" t="s">
        <v>39</v>
      </c>
      <c r="F29873" s="36">
        <v>9832410000</v>
      </c>
      <c r="G29873" s="36"/>
      <c r="H29873" s="36"/>
      <c r="I29873" s="36"/>
      <c r="J29873" s="36"/>
      <c r="K29873" s="36"/>
      <c r="L29873" s="36"/>
    </row>
    <row r="29874" spans="4:12" x14ac:dyDescent="0.25">
      <c r="D29874" s="36">
        <v>5292111700</v>
      </c>
      <c r="E29874" s="36" t="s">
        <v>39</v>
      </c>
      <c r="F29874" s="36">
        <v>9832412000</v>
      </c>
      <c r="G29874" s="36"/>
      <c r="H29874" s="36"/>
      <c r="I29874" s="36"/>
      <c r="J29874" s="36"/>
      <c r="K29874" s="36"/>
      <c r="L29874" s="36"/>
    </row>
    <row r="29875" spans="4:12" x14ac:dyDescent="0.25">
      <c r="D29875" s="36">
        <v>5292112000</v>
      </c>
      <c r="E29875" s="36" t="s">
        <v>39</v>
      </c>
      <c r="F29875" s="36">
        <v>9832412000</v>
      </c>
      <c r="G29875" s="36"/>
      <c r="H29875" s="36"/>
      <c r="I29875" s="36"/>
      <c r="J29875" s="36"/>
      <c r="K29875" s="36"/>
      <c r="L29875" s="36"/>
    </row>
    <row r="29876" spans="4:12" x14ac:dyDescent="0.25">
      <c r="D29876" s="36">
        <v>5292114000</v>
      </c>
      <c r="E29876" s="36" t="s">
        <v>39</v>
      </c>
      <c r="F29876" s="36">
        <v>9832414000</v>
      </c>
      <c r="G29876" s="36"/>
      <c r="H29876" s="36"/>
      <c r="I29876" s="36"/>
      <c r="J29876" s="36"/>
      <c r="K29876" s="36"/>
      <c r="L29876" s="36"/>
    </row>
    <row r="29877" spans="4:12" x14ac:dyDescent="0.25">
      <c r="D29877" s="36">
        <v>5292116000</v>
      </c>
      <c r="E29877" s="36" t="s">
        <v>39</v>
      </c>
      <c r="F29877" s="36">
        <v>9832416000</v>
      </c>
      <c r="G29877" s="36"/>
      <c r="H29877" s="36"/>
      <c r="I29877" s="36"/>
      <c r="J29877" s="36"/>
      <c r="K29877" s="36"/>
      <c r="L29877" s="36"/>
    </row>
    <row r="29878" spans="4:12" x14ac:dyDescent="0.25">
      <c r="D29878" s="36">
        <v>5292120000</v>
      </c>
      <c r="E29878" s="36" t="s">
        <v>39</v>
      </c>
      <c r="F29878" s="36">
        <v>9832420000</v>
      </c>
      <c r="G29878" s="36"/>
      <c r="H29878" s="36"/>
      <c r="I29878" s="36"/>
      <c r="J29878" s="36"/>
      <c r="K29878" s="36"/>
      <c r="L29878" s="36"/>
    </row>
    <row r="29879" spans="4:12" x14ac:dyDescent="0.25">
      <c r="D29879" s="36">
        <v>5292131500</v>
      </c>
      <c r="E29879" s="36" t="s">
        <v>39</v>
      </c>
      <c r="F29879" s="36">
        <v>9899999903</v>
      </c>
      <c r="G29879" s="36"/>
      <c r="H29879" s="36"/>
      <c r="I29879" s="36"/>
      <c r="J29879" s="36"/>
      <c r="K29879" s="36"/>
      <c r="L29879" s="36"/>
    </row>
    <row r="29880" spans="4:12" x14ac:dyDescent="0.25">
      <c r="D29880" s="36">
        <v>5292132000</v>
      </c>
      <c r="E29880" s="36" t="s">
        <v>39</v>
      </c>
      <c r="F29880" s="36">
        <v>9899999903</v>
      </c>
      <c r="G29880" s="36"/>
      <c r="H29880" s="36"/>
      <c r="I29880" s="36"/>
      <c r="J29880" s="36"/>
      <c r="K29880" s="36"/>
      <c r="L29880" s="36"/>
    </row>
    <row r="29881" spans="4:12" x14ac:dyDescent="0.25">
      <c r="D29881" s="36">
        <v>5292132500</v>
      </c>
      <c r="E29881" s="36" t="s">
        <v>39</v>
      </c>
      <c r="F29881" s="36">
        <v>9899999903</v>
      </c>
      <c r="G29881" s="36"/>
      <c r="H29881" s="36"/>
      <c r="I29881" s="36"/>
      <c r="J29881" s="36"/>
      <c r="K29881" s="36"/>
      <c r="L29881" s="36"/>
    </row>
    <row r="29882" spans="4:12" x14ac:dyDescent="0.25">
      <c r="D29882" s="36">
        <v>5292133000</v>
      </c>
      <c r="E29882" s="36" t="s">
        <v>39</v>
      </c>
      <c r="F29882" s="36">
        <v>9832404000</v>
      </c>
      <c r="G29882" s="36"/>
      <c r="H29882" s="36"/>
      <c r="I29882" s="36"/>
      <c r="J29882" s="36"/>
      <c r="K29882" s="36"/>
      <c r="L29882" s="36"/>
    </row>
    <row r="29883" spans="4:12" x14ac:dyDescent="0.25">
      <c r="D29883" s="36">
        <v>5292201500</v>
      </c>
      <c r="E29883" s="36" t="s">
        <v>39</v>
      </c>
      <c r="F29883" s="36">
        <v>9899999903</v>
      </c>
      <c r="G29883" s="36"/>
      <c r="H29883" s="36"/>
      <c r="I29883" s="36"/>
      <c r="J29883" s="36"/>
      <c r="K29883" s="36"/>
      <c r="L29883" s="36"/>
    </row>
    <row r="29884" spans="4:12" x14ac:dyDescent="0.25">
      <c r="D29884" s="36">
        <v>5292202000</v>
      </c>
      <c r="E29884" s="36" t="s">
        <v>39</v>
      </c>
      <c r="F29884" s="36">
        <v>9899999903</v>
      </c>
      <c r="G29884" s="36"/>
      <c r="H29884" s="36"/>
      <c r="I29884" s="36"/>
      <c r="J29884" s="36"/>
      <c r="K29884" s="36"/>
      <c r="L29884" s="36"/>
    </row>
    <row r="29885" spans="4:12" x14ac:dyDescent="0.25">
      <c r="D29885" s="36">
        <v>5292202500</v>
      </c>
      <c r="E29885" s="36" t="s">
        <v>39</v>
      </c>
      <c r="F29885" s="36">
        <v>9899999903</v>
      </c>
      <c r="G29885" s="36"/>
      <c r="H29885" s="36"/>
      <c r="I29885" s="36"/>
      <c r="J29885" s="36"/>
      <c r="K29885" s="36"/>
      <c r="L29885" s="36"/>
    </row>
    <row r="29886" spans="4:12" x14ac:dyDescent="0.25">
      <c r="D29886" s="36">
        <v>5292202800</v>
      </c>
      <c r="E29886" s="36" t="s">
        <v>39</v>
      </c>
      <c r="F29886" s="36">
        <v>9899999903</v>
      </c>
      <c r="G29886" s="36"/>
      <c r="H29886" s="36"/>
      <c r="I29886" s="36"/>
      <c r="J29886" s="36"/>
      <c r="K29886" s="36"/>
      <c r="L29886" s="36"/>
    </row>
    <row r="29887" spans="4:12" x14ac:dyDescent="0.25">
      <c r="D29887" s="36">
        <v>5292203000</v>
      </c>
      <c r="E29887" s="36" t="s">
        <v>39</v>
      </c>
      <c r="F29887" s="36">
        <v>9832404000</v>
      </c>
      <c r="G29887" s="36"/>
      <c r="H29887" s="36"/>
      <c r="I29887" s="36"/>
      <c r="J29887" s="36"/>
      <c r="K29887" s="36"/>
      <c r="L29887" s="36"/>
    </row>
    <row r="29888" spans="4:12" x14ac:dyDescent="0.25">
      <c r="D29888" s="36">
        <v>5292203500</v>
      </c>
      <c r="E29888" s="36" t="s">
        <v>39</v>
      </c>
      <c r="F29888" s="36">
        <v>9832404000</v>
      </c>
      <c r="G29888" s="36"/>
      <c r="H29888" s="36"/>
      <c r="I29888" s="36"/>
      <c r="J29888" s="36"/>
      <c r="K29888" s="36"/>
      <c r="L29888" s="36"/>
    </row>
    <row r="29889" spans="4:12" x14ac:dyDescent="0.25">
      <c r="D29889" s="36">
        <v>5292203800</v>
      </c>
      <c r="E29889" s="36" t="s">
        <v>39</v>
      </c>
      <c r="F29889" s="36">
        <v>9832404000</v>
      </c>
      <c r="G29889" s="36"/>
      <c r="H29889" s="36"/>
      <c r="I29889" s="36"/>
      <c r="J29889" s="36"/>
      <c r="K29889" s="36"/>
      <c r="L29889" s="36"/>
    </row>
    <row r="29890" spans="4:12" x14ac:dyDescent="0.25">
      <c r="D29890" s="36">
        <v>5292204000</v>
      </c>
      <c r="E29890" s="36" t="s">
        <v>39</v>
      </c>
      <c r="F29890" s="36">
        <v>9832404000</v>
      </c>
      <c r="G29890" s="36"/>
      <c r="H29890" s="36"/>
      <c r="I29890" s="36"/>
      <c r="J29890" s="36"/>
      <c r="K29890" s="36"/>
      <c r="L29890" s="36"/>
    </row>
    <row r="29891" spans="4:12" x14ac:dyDescent="0.25">
      <c r="D29891" s="36">
        <v>5292204500</v>
      </c>
      <c r="E29891" s="36" t="s">
        <v>39</v>
      </c>
      <c r="F29891" s="36">
        <v>9832406000</v>
      </c>
      <c r="G29891" s="36"/>
      <c r="H29891" s="36"/>
      <c r="I29891" s="36"/>
      <c r="J29891" s="36"/>
      <c r="K29891" s="36"/>
      <c r="L29891" s="36"/>
    </row>
    <row r="29892" spans="4:12" x14ac:dyDescent="0.25">
      <c r="D29892" s="36">
        <v>5292204800</v>
      </c>
      <c r="E29892" s="36" t="s">
        <v>39</v>
      </c>
      <c r="F29892" s="36">
        <v>9832406000</v>
      </c>
      <c r="G29892" s="36"/>
      <c r="H29892" s="36"/>
      <c r="I29892" s="36"/>
      <c r="J29892" s="36"/>
      <c r="K29892" s="36"/>
      <c r="L29892" s="36"/>
    </row>
    <row r="29893" spans="4:12" x14ac:dyDescent="0.25">
      <c r="D29893" s="36">
        <v>5292205000</v>
      </c>
      <c r="E29893" s="36" t="s">
        <v>39</v>
      </c>
      <c r="F29893" s="36">
        <v>9832406000</v>
      </c>
      <c r="G29893" s="36"/>
      <c r="H29893" s="36"/>
      <c r="I29893" s="36"/>
      <c r="J29893" s="36"/>
      <c r="K29893" s="36"/>
      <c r="L29893" s="36"/>
    </row>
    <row r="29894" spans="4:12" x14ac:dyDescent="0.25">
      <c r="D29894" s="36">
        <v>5292205500</v>
      </c>
      <c r="E29894" s="36" t="s">
        <v>39</v>
      </c>
      <c r="F29894" s="36">
        <v>9832406000</v>
      </c>
      <c r="G29894" s="36"/>
      <c r="H29894" s="36"/>
      <c r="I29894" s="36"/>
      <c r="J29894" s="36"/>
      <c r="K29894" s="36"/>
      <c r="L29894" s="36"/>
    </row>
    <row r="29895" spans="4:12" x14ac:dyDescent="0.25">
      <c r="D29895" s="36">
        <v>5292205700</v>
      </c>
      <c r="E29895" s="36" t="s">
        <v>39</v>
      </c>
      <c r="F29895" s="36">
        <v>9832406000</v>
      </c>
      <c r="G29895" s="36"/>
      <c r="H29895" s="36"/>
      <c r="I29895" s="36"/>
      <c r="J29895" s="36"/>
      <c r="K29895" s="36"/>
      <c r="L29895" s="36"/>
    </row>
    <row r="29896" spans="4:12" x14ac:dyDescent="0.25">
      <c r="D29896" s="36">
        <v>5292206000</v>
      </c>
      <c r="E29896" s="36" t="s">
        <v>39</v>
      </c>
      <c r="F29896" s="36">
        <v>9832406000</v>
      </c>
      <c r="G29896" s="36"/>
      <c r="H29896" s="36"/>
      <c r="I29896" s="36"/>
      <c r="J29896" s="36"/>
      <c r="K29896" s="36"/>
      <c r="L29896" s="36"/>
    </row>
    <row r="29897" spans="4:12" x14ac:dyDescent="0.25">
      <c r="D29897" s="36">
        <v>5292207700</v>
      </c>
      <c r="E29897" s="36" t="s">
        <v>39</v>
      </c>
      <c r="F29897" s="36">
        <v>9832408000</v>
      </c>
      <c r="G29897" s="36"/>
      <c r="H29897" s="36"/>
      <c r="I29897" s="36"/>
      <c r="J29897" s="36"/>
      <c r="K29897" s="36"/>
      <c r="L29897" s="36"/>
    </row>
    <row r="29898" spans="4:12" x14ac:dyDescent="0.25">
      <c r="D29898" s="36">
        <v>5292208000</v>
      </c>
      <c r="E29898" s="36" t="s">
        <v>39</v>
      </c>
      <c r="F29898" s="36">
        <v>9832408000</v>
      </c>
      <c r="G29898" s="36"/>
      <c r="H29898" s="36"/>
      <c r="I29898" s="36"/>
      <c r="J29898" s="36"/>
      <c r="K29898" s="36"/>
      <c r="L29898" s="36"/>
    </row>
    <row r="29899" spans="4:12" x14ac:dyDescent="0.25">
      <c r="D29899" s="36">
        <v>5292209700</v>
      </c>
      <c r="E29899" s="36" t="s">
        <v>39</v>
      </c>
      <c r="F29899" s="36">
        <v>9832410000</v>
      </c>
      <c r="G29899" s="36"/>
      <c r="H29899" s="36"/>
      <c r="I29899" s="36"/>
      <c r="J29899" s="36"/>
      <c r="K29899" s="36"/>
      <c r="L29899" s="36"/>
    </row>
    <row r="29900" spans="4:12" x14ac:dyDescent="0.25">
      <c r="D29900" s="36">
        <v>5292210000</v>
      </c>
      <c r="E29900" s="36" t="s">
        <v>39</v>
      </c>
      <c r="F29900" s="36">
        <v>9832410000</v>
      </c>
      <c r="G29900" s="36"/>
      <c r="H29900" s="36"/>
      <c r="I29900" s="36"/>
      <c r="J29900" s="36"/>
      <c r="K29900" s="36"/>
      <c r="L29900" s="36"/>
    </row>
    <row r="29901" spans="4:12" x14ac:dyDescent="0.25">
      <c r="D29901" s="36">
        <v>5292211700</v>
      </c>
      <c r="E29901" s="36" t="s">
        <v>39</v>
      </c>
      <c r="F29901" s="36">
        <v>9832412000</v>
      </c>
      <c r="G29901" s="36"/>
      <c r="H29901" s="36"/>
      <c r="I29901" s="36"/>
      <c r="J29901" s="36"/>
      <c r="K29901" s="36"/>
      <c r="L29901" s="36"/>
    </row>
    <row r="29902" spans="4:12" x14ac:dyDescent="0.25">
      <c r="D29902" s="36">
        <v>5292212000</v>
      </c>
      <c r="E29902" s="36" t="s">
        <v>39</v>
      </c>
      <c r="F29902" s="36">
        <v>9832412000</v>
      </c>
      <c r="G29902" s="36"/>
      <c r="H29902" s="36"/>
      <c r="I29902" s="36"/>
      <c r="J29902" s="36"/>
      <c r="K29902" s="36"/>
      <c r="L29902" s="36"/>
    </row>
    <row r="29903" spans="4:12" x14ac:dyDescent="0.25">
      <c r="D29903" s="36">
        <v>5292214000</v>
      </c>
      <c r="E29903" s="36" t="s">
        <v>39</v>
      </c>
      <c r="F29903" s="36">
        <v>9832414000</v>
      </c>
      <c r="G29903" s="36"/>
      <c r="H29903" s="36"/>
      <c r="I29903" s="36"/>
      <c r="J29903" s="36"/>
      <c r="K29903" s="36"/>
      <c r="L29903" s="36"/>
    </row>
    <row r="29904" spans="4:12" x14ac:dyDescent="0.25">
      <c r="D29904" s="36">
        <v>5292216000</v>
      </c>
      <c r="E29904" s="36" t="s">
        <v>39</v>
      </c>
      <c r="F29904" s="36">
        <v>9832416000</v>
      </c>
      <c r="G29904" s="36"/>
      <c r="H29904" s="36"/>
      <c r="I29904" s="36"/>
      <c r="J29904" s="36"/>
      <c r="K29904" s="36"/>
      <c r="L29904" s="36"/>
    </row>
    <row r="29905" spans="4:12" x14ac:dyDescent="0.25">
      <c r="D29905" s="36">
        <v>5292220000</v>
      </c>
      <c r="E29905" s="36" t="s">
        <v>39</v>
      </c>
      <c r="F29905" s="36">
        <v>9832420000</v>
      </c>
      <c r="G29905" s="36"/>
      <c r="H29905" s="36"/>
      <c r="I29905" s="36"/>
      <c r="J29905" s="36"/>
      <c r="K29905" s="36"/>
      <c r="L29905" s="36"/>
    </row>
    <row r="29906" spans="4:12" x14ac:dyDescent="0.25">
      <c r="D29906" s="36">
        <v>5292301500</v>
      </c>
      <c r="E29906" s="36" t="s">
        <v>39</v>
      </c>
      <c r="F29906" s="36">
        <v>9899999903</v>
      </c>
      <c r="G29906" s="36"/>
      <c r="H29906" s="36"/>
      <c r="I29906" s="36"/>
      <c r="J29906" s="36"/>
      <c r="K29906" s="36"/>
      <c r="L29906" s="36"/>
    </row>
    <row r="29907" spans="4:12" x14ac:dyDescent="0.25">
      <c r="D29907" s="36">
        <v>5292302000</v>
      </c>
      <c r="E29907" s="36" t="s">
        <v>39</v>
      </c>
      <c r="F29907" s="36">
        <v>9899999903</v>
      </c>
      <c r="G29907" s="36"/>
      <c r="H29907" s="36"/>
      <c r="I29907" s="36"/>
      <c r="J29907" s="36"/>
      <c r="K29907" s="36"/>
      <c r="L29907" s="36"/>
    </row>
    <row r="29908" spans="4:12" x14ac:dyDescent="0.25">
      <c r="D29908" s="36">
        <v>5292302500</v>
      </c>
      <c r="E29908" s="36" t="s">
        <v>39</v>
      </c>
      <c r="F29908" s="36">
        <v>9899999903</v>
      </c>
      <c r="G29908" s="36"/>
      <c r="H29908" s="36"/>
      <c r="I29908" s="36"/>
      <c r="J29908" s="36"/>
      <c r="K29908" s="36"/>
      <c r="L29908" s="36"/>
    </row>
    <row r="29909" spans="4:12" x14ac:dyDescent="0.25">
      <c r="D29909" s="36">
        <v>5292302800</v>
      </c>
      <c r="E29909" s="36" t="s">
        <v>39</v>
      </c>
      <c r="F29909" s="36">
        <v>9899999903</v>
      </c>
      <c r="G29909" s="36"/>
      <c r="H29909" s="36"/>
      <c r="I29909" s="36"/>
      <c r="J29909" s="36"/>
      <c r="K29909" s="36"/>
      <c r="L29909" s="36"/>
    </row>
    <row r="29910" spans="4:12" x14ac:dyDescent="0.25">
      <c r="D29910" s="36">
        <v>5292303000</v>
      </c>
      <c r="E29910" s="36" t="s">
        <v>39</v>
      </c>
      <c r="F29910" s="36">
        <v>9838804000</v>
      </c>
      <c r="G29910" s="36"/>
      <c r="H29910" s="36"/>
      <c r="I29910" s="36"/>
      <c r="J29910" s="36"/>
      <c r="K29910" s="36"/>
      <c r="L29910" s="36"/>
    </row>
    <row r="29911" spans="4:12" x14ac:dyDescent="0.25">
      <c r="D29911" s="36">
        <v>5292303500</v>
      </c>
      <c r="E29911" s="36" t="s">
        <v>39</v>
      </c>
      <c r="F29911" s="36">
        <v>9838804000</v>
      </c>
      <c r="G29911" s="36"/>
      <c r="H29911" s="36"/>
      <c r="I29911" s="36"/>
      <c r="J29911" s="36"/>
      <c r="K29911" s="36"/>
      <c r="L29911" s="36"/>
    </row>
    <row r="29912" spans="4:12" x14ac:dyDescent="0.25">
      <c r="D29912" s="36">
        <v>5292303800</v>
      </c>
      <c r="E29912" s="36" t="s">
        <v>39</v>
      </c>
      <c r="F29912" s="36">
        <v>9838804000</v>
      </c>
      <c r="G29912" s="36"/>
      <c r="H29912" s="36"/>
      <c r="I29912" s="36"/>
      <c r="J29912" s="36"/>
      <c r="K29912" s="36"/>
      <c r="L29912" s="36"/>
    </row>
    <row r="29913" spans="4:12" x14ac:dyDescent="0.25">
      <c r="D29913" s="36">
        <v>5292304000</v>
      </c>
      <c r="E29913" s="36" t="s">
        <v>39</v>
      </c>
      <c r="F29913" s="36">
        <v>9838804000</v>
      </c>
      <c r="G29913" s="36"/>
      <c r="H29913" s="36"/>
      <c r="I29913" s="36"/>
      <c r="J29913" s="36"/>
      <c r="K29913" s="36"/>
      <c r="L29913" s="36"/>
    </row>
    <row r="29914" spans="4:12" x14ac:dyDescent="0.25">
      <c r="D29914" s="36">
        <v>5292304500</v>
      </c>
      <c r="E29914" s="36" t="s">
        <v>39</v>
      </c>
      <c r="F29914" s="36">
        <v>9838806000</v>
      </c>
      <c r="G29914" s="36"/>
      <c r="H29914" s="36"/>
      <c r="I29914" s="36"/>
      <c r="J29914" s="36"/>
      <c r="K29914" s="36"/>
      <c r="L29914" s="36"/>
    </row>
    <row r="29915" spans="4:12" x14ac:dyDescent="0.25">
      <c r="D29915" s="36">
        <v>5292304800</v>
      </c>
      <c r="E29915" s="36" t="s">
        <v>39</v>
      </c>
      <c r="F29915" s="36">
        <v>9838806000</v>
      </c>
      <c r="G29915" s="36"/>
      <c r="H29915" s="36"/>
      <c r="I29915" s="36"/>
      <c r="J29915" s="36"/>
      <c r="K29915" s="36"/>
      <c r="L29915" s="36"/>
    </row>
    <row r="29916" spans="4:12" x14ac:dyDescent="0.25">
      <c r="D29916" s="36">
        <v>5292305000</v>
      </c>
      <c r="E29916" s="36" t="s">
        <v>39</v>
      </c>
      <c r="F29916" s="36">
        <v>9838806000</v>
      </c>
      <c r="G29916" s="36"/>
      <c r="H29916" s="36"/>
      <c r="I29916" s="36"/>
      <c r="J29916" s="36"/>
      <c r="K29916" s="36"/>
      <c r="L29916" s="36"/>
    </row>
    <row r="29917" spans="4:12" x14ac:dyDescent="0.25">
      <c r="D29917" s="36">
        <v>5292305500</v>
      </c>
      <c r="E29917" s="36" t="s">
        <v>39</v>
      </c>
      <c r="F29917" s="36">
        <v>9838806000</v>
      </c>
      <c r="G29917" s="36"/>
      <c r="H29917" s="36"/>
      <c r="I29917" s="36"/>
      <c r="J29917" s="36"/>
      <c r="K29917" s="36"/>
      <c r="L29917" s="36"/>
    </row>
    <row r="29918" spans="4:12" x14ac:dyDescent="0.25">
      <c r="D29918" s="36">
        <v>5292305700</v>
      </c>
      <c r="E29918" s="36" t="s">
        <v>39</v>
      </c>
      <c r="F29918" s="36">
        <v>9838806000</v>
      </c>
      <c r="G29918" s="36"/>
      <c r="H29918" s="36"/>
      <c r="I29918" s="36"/>
      <c r="J29918" s="36"/>
      <c r="K29918" s="36"/>
      <c r="L29918" s="36"/>
    </row>
    <row r="29919" spans="4:12" x14ac:dyDescent="0.25">
      <c r="D29919" s="36">
        <v>5292306000</v>
      </c>
      <c r="E29919" s="36" t="s">
        <v>39</v>
      </c>
      <c r="F29919" s="36">
        <v>9838806000</v>
      </c>
      <c r="G29919" s="36"/>
      <c r="H29919" s="36"/>
      <c r="I29919" s="36"/>
      <c r="J29919" s="36"/>
      <c r="K29919" s="36"/>
      <c r="L29919" s="36"/>
    </row>
    <row r="29920" spans="4:12" x14ac:dyDescent="0.25">
      <c r="D29920" s="36">
        <v>5292307700</v>
      </c>
      <c r="E29920" s="36" t="s">
        <v>39</v>
      </c>
      <c r="F29920" s="36">
        <v>9838808000</v>
      </c>
      <c r="G29920" s="36"/>
      <c r="H29920" s="36"/>
      <c r="I29920" s="36"/>
      <c r="J29920" s="36"/>
      <c r="K29920" s="36"/>
      <c r="L29920" s="36"/>
    </row>
    <row r="29921" spans="4:12" x14ac:dyDescent="0.25">
      <c r="D29921" s="36">
        <v>5292308000</v>
      </c>
      <c r="E29921" s="36" t="s">
        <v>39</v>
      </c>
      <c r="F29921" s="36">
        <v>9838808000</v>
      </c>
      <c r="G29921" s="36"/>
      <c r="H29921" s="36"/>
      <c r="I29921" s="36"/>
      <c r="J29921" s="36"/>
      <c r="K29921" s="36"/>
      <c r="L29921" s="36"/>
    </row>
    <row r="29922" spans="4:12" x14ac:dyDescent="0.25">
      <c r="D29922" s="36">
        <v>5292309700</v>
      </c>
      <c r="E29922" s="36" t="s">
        <v>39</v>
      </c>
      <c r="F29922" s="36">
        <v>9838810000</v>
      </c>
      <c r="G29922" s="36"/>
      <c r="H29922" s="36"/>
      <c r="I29922" s="36"/>
      <c r="J29922" s="36"/>
      <c r="K29922" s="36"/>
      <c r="L29922" s="36"/>
    </row>
    <row r="29923" spans="4:12" x14ac:dyDescent="0.25">
      <c r="D29923" s="36">
        <v>5292310000</v>
      </c>
      <c r="E29923" s="36" t="s">
        <v>39</v>
      </c>
      <c r="F29923" s="36">
        <v>9838810000</v>
      </c>
      <c r="G29923" s="36"/>
      <c r="H29923" s="36"/>
      <c r="I29923" s="36"/>
      <c r="J29923" s="36"/>
      <c r="K29923" s="36"/>
      <c r="L29923" s="36"/>
    </row>
    <row r="29924" spans="4:12" x14ac:dyDescent="0.25">
      <c r="D29924" s="36">
        <v>5292311700</v>
      </c>
      <c r="E29924" s="36" t="s">
        <v>39</v>
      </c>
      <c r="F29924" s="36">
        <v>9838812000</v>
      </c>
      <c r="G29924" s="36"/>
      <c r="H29924" s="36"/>
      <c r="I29924" s="36"/>
      <c r="J29924" s="36"/>
      <c r="K29924" s="36"/>
      <c r="L29924" s="36"/>
    </row>
    <row r="29925" spans="4:12" x14ac:dyDescent="0.25">
      <c r="D29925" s="36">
        <v>5292312000</v>
      </c>
      <c r="E29925" s="36" t="s">
        <v>39</v>
      </c>
      <c r="F29925" s="36">
        <v>9838812000</v>
      </c>
      <c r="G29925" s="36"/>
      <c r="H29925" s="36"/>
      <c r="I29925" s="36"/>
      <c r="J29925" s="36"/>
      <c r="K29925" s="36"/>
      <c r="L29925" s="36"/>
    </row>
    <row r="29926" spans="4:12" x14ac:dyDescent="0.25">
      <c r="D29926" s="36">
        <v>5292314000</v>
      </c>
      <c r="E29926" s="36" t="s">
        <v>39</v>
      </c>
      <c r="F29926" s="36">
        <v>9838814000</v>
      </c>
      <c r="G29926" s="36"/>
      <c r="H29926" s="36"/>
      <c r="I29926" s="36"/>
      <c r="J29926" s="36"/>
      <c r="K29926" s="36"/>
      <c r="L29926" s="36"/>
    </row>
    <row r="29927" spans="4:12" x14ac:dyDescent="0.25">
      <c r="D29927" s="36">
        <v>5292316000</v>
      </c>
      <c r="E29927" s="36" t="s">
        <v>39</v>
      </c>
      <c r="F29927" s="36">
        <v>9838816000</v>
      </c>
      <c r="G29927" s="36"/>
      <c r="H29927" s="36"/>
      <c r="I29927" s="36"/>
      <c r="J29927" s="36"/>
      <c r="K29927" s="36"/>
      <c r="L29927" s="36"/>
    </row>
    <row r="29928" spans="4:12" x14ac:dyDescent="0.25">
      <c r="D29928" s="36">
        <v>5292320000</v>
      </c>
      <c r="E29928" s="36" t="s">
        <v>39</v>
      </c>
      <c r="F29928" s="36">
        <v>9838820000</v>
      </c>
      <c r="G29928" s="36"/>
      <c r="H29928" s="36"/>
      <c r="I29928" s="36"/>
      <c r="J29928" s="36"/>
      <c r="K29928" s="36"/>
      <c r="L29928" s="36"/>
    </row>
    <row r="29929" spans="4:12" x14ac:dyDescent="0.25">
      <c r="D29929" s="36">
        <v>5292601000</v>
      </c>
      <c r="E29929" s="36" t="s">
        <v>39</v>
      </c>
      <c r="F29929" s="36">
        <v>9899999903</v>
      </c>
      <c r="G29929" s="36"/>
      <c r="H29929" s="36"/>
      <c r="I29929" s="36"/>
      <c r="J29929" s="36"/>
      <c r="K29929" s="36"/>
      <c r="L29929" s="36"/>
    </row>
    <row r="29930" spans="4:12" x14ac:dyDescent="0.25">
      <c r="D29930" s="36">
        <v>5292601500</v>
      </c>
      <c r="E29930" s="36" t="s">
        <v>39</v>
      </c>
      <c r="F29930" s="36">
        <v>9899999903</v>
      </c>
      <c r="G29930" s="36"/>
      <c r="H29930" s="36"/>
      <c r="I29930" s="36"/>
      <c r="J29930" s="36"/>
      <c r="K29930" s="36"/>
      <c r="L29930" s="36"/>
    </row>
    <row r="29931" spans="4:12" x14ac:dyDescent="0.25">
      <c r="D29931" s="36">
        <v>5292602000</v>
      </c>
      <c r="E29931" s="36" t="s">
        <v>39</v>
      </c>
      <c r="F29931" s="36">
        <v>9899999903</v>
      </c>
      <c r="G29931" s="36"/>
      <c r="H29931" s="36"/>
      <c r="I29931" s="36"/>
      <c r="J29931" s="36"/>
      <c r="K29931" s="36"/>
      <c r="L29931" s="36"/>
    </row>
    <row r="29932" spans="4:12" x14ac:dyDescent="0.25">
      <c r="D29932" s="36">
        <v>5292603000</v>
      </c>
      <c r="E29932" s="36" t="s">
        <v>39</v>
      </c>
      <c r="F29932" s="36">
        <v>9832404000</v>
      </c>
      <c r="G29932" s="36"/>
      <c r="H29932" s="36"/>
      <c r="I29932" s="36"/>
      <c r="J29932" s="36"/>
      <c r="K29932" s="36"/>
      <c r="L29932" s="36"/>
    </row>
    <row r="29933" spans="4:12" x14ac:dyDescent="0.25">
      <c r="D29933" s="36">
        <v>5292604000</v>
      </c>
      <c r="E29933" s="36" t="s">
        <v>39</v>
      </c>
      <c r="F29933" s="36">
        <v>9832404000</v>
      </c>
      <c r="G29933" s="36"/>
      <c r="H29933" s="36"/>
      <c r="I29933" s="36"/>
      <c r="J29933" s="36"/>
      <c r="K29933" s="36"/>
      <c r="L29933" s="36"/>
    </row>
    <row r="29934" spans="4:12" x14ac:dyDescent="0.25">
      <c r="D29934" s="36">
        <v>5292605000</v>
      </c>
      <c r="E29934" s="36" t="s">
        <v>39</v>
      </c>
      <c r="F29934" s="36">
        <v>9832406000</v>
      </c>
      <c r="G29934" s="36"/>
      <c r="H29934" s="36"/>
      <c r="I29934" s="36"/>
      <c r="J29934" s="36"/>
      <c r="K29934" s="36"/>
      <c r="L29934" s="36"/>
    </row>
    <row r="29935" spans="4:12" x14ac:dyDescent="0.25">
      <c r="D29935" s="36">
        <v>5292606000</v>
      </c>
      <c r="E29935" s="36" t="s">
        <v>39</v>
      </c>
      <c r="F29935" s="36">
        <v>9832406000</v>
      </c>
      <c r="G29935" s="36"/>
      <c r="H29935" s="36"/>
      <c r="I29935" s="36"/>
      <c r="J29935" s="36"/>
      <c r="K29935" s="36"/>
      <c r="L29935" s="36"/>
    </row>
    <row r="29936" spans="4:12" x14ac:dyDescent="0.25">
      <c r="D29936" s="36">
        <v>5292607000</v>
      </c>
      <c r="E29936" s="36" t="s">
        <v>39</v>
      </c>
      <c r="F29936" s="36">
        <v>9832408000</v>
      </c>
      <c r="G29936" s="36"/>
      <c r="H29936" s="36"/>
      <c r="I29936" s="36"/>
      <c r="J29936" s="36"/>
      <c r="K29936" s="36"/>
      <c r="L29936" s="36"/>
    </row>
    <row r="29937" spans="4:12" x14ac:dyDescent="0.25">
      <c r="D29937" s="36">
        <v>5292608000</v>
      </c>
      <c r="E29937" s="36" t="s">
        <v>39</v>
      </c>
      <c r="F29937" s="36">
        <v>9832408000</v>
      </c>
      <c r="G29937" s="36"/>
      <c r="H29937" s="36"/>
      <c r="I29937" s="36"/>
      <c r="J29937" s="36"/>
      <c r="K29937" s="36"/>
      <c r="L29937" s="36"/>
    </row>
    <row r="29938" spans="4:12" x14ac:dyDescent="0.25">
      <c r="D29938" s="36">
        <v>5292609000</v>
      </c>
      <c r="E29938" s="36" t="s">
        <v>39</v>
      </c>
      <c r="F29938" s="36">
        <v>9832410000</v>
      </c>
      <c r="G29938" s="36"/>
      <c r="H29938" s="36"/>
      <c r="I29938" s="36"/>
      <c r="J29938" s="36"/>
      <c r="K29938" s="36"/>
      <c r="L29938" s="36"/>
    </row>
    <row r="29939" spans="4:12" x14ac:dyDescent="0.25">
      <c r="D29939" s="36">
        <v>5292610000</v>
      </c>
      <c r="E29939" s="36" t="s">
        <v>39</v>
      </c>
      <c r="F29939" s="36">
        <v>9832410000</v>
      </c>
      <c r="G29939" s="36"/>
      <c r="H29939" s="36"/>
      <c r="I29939" s="36"/>
      <c r="J29939" s="36"/>
      <c r="K29939" s="36"/>
      <c r="L29939" s="36"/>
    </row>
    <row r="29940" spans="4:12" x14ac:dyDescent="0.25">
      <c r="D29940" s="36">
        <v>5292611000</v>
      </c>
      <c r="E29940" s="36" t="s">
        <v>39</v>
      </c>
      <c r="F29940" s="36">
        <v>9832412000</v>
      </c>
      <c r="G29940" s="36"/>
      <c r="H29940" s="36"/>
      <c r="I29940" s="36"/>
      <c r="J29940" s="36"/>
      <c r="K29940" s="36"/>
      <c r="L29940" s="36"/>
    </row>
    <row r="29941" spans="4:12" x14ac:dyDescent="0.25">
      <c r="D29941" s="36">
        <v>5292612000</v>
      </c>
      <c r="E29941" s="36" t="s">
        <v>39</v>
      </c>
      <c r="F29941" s="36">
        <v>9832412000</v>
      </c>
      <c r="G29941" s="36"/>
      <c r="H29941" s="36"/>
      <c r="I29941" s="36"/>
      <c r="J29941" s="36"/>
      <c r="K29941" s="36"/>
      <c r="L29941" s="36"/>
    </row>
    <row r="29942" spans="4:12" x14ac:dyDescent="0.25">
      <c r="D29942" s="36">
        <v>5292614000</v>
      </c>
      <c r="E29942" s="36" t="s">
        <v>39</v>
      </c>
      <c r="F29942" s="36">
        <v>9832414000</v>
      </c>
      <c r="G29942" s="36"/>
      <c r="H29942" s="36"/>
      <c r="I29942" s="36"/>
      <c r="J29942" s="36"/>
      <c r="K29942" s="36"/>
      <c r="L29942" s="36"/>
    </row>
    <row r="29943" spans="4:12" x14ac:dyDescent="0.25">
      <c r="D29943" s="36">
        <v>5292616000</v>
      </c>
      <c r="E29943" s="36" t="s">
        <v>39</v>
      </c>
      <c r="F29943" s="36">
        <v>9832416000</v>
      </c>
      <c r="G29943" s="36"/>
      <c r="H29943" s="36"/>
      <c r="I29943" s="36"/>
      <c r="J29943" s="36"/>
      <c r="K29943" s="36"/>
      <c r="L29943" s="36"/>
    </row>
    <row r="29944" spans="4:12" x14ac:dyDescent="0.25">
      <c r="D29944" s="36">
        <v>5292620000</v>
      </c>
      <c r="E29944" s="36" t="s">
        <v>39</v>
      </c>
      <c r="F29944" s="36">
        <v>9832420000</v>
      </c>
      <c r="G29944" s="36"/>
      <c r="H29944" s="36"/>
      <c r="I29944" s="36"/>
      <c r="J29944" s="36"/>
      <c r="K29944" s="36"/>
      <c r="L29944" s="36"/>
    </row>
    <row r="29945" spans="4:12" x14ac:dyDescent="0.25">
      <c r="D29945" s="36">
        <v>5292701000</v>
      </c>
      <c r="E29945" s="36" t="s">
        <v>39</v>
      </c>
      <c r="F29945" s="36">
        <v>9899999903</v>
      </c>
      <c r="G29945" s="36"/>
      <c r="H29945" s="36"/>
      <c r="I29945" s="36"/>
      <c r="J29945" s="36"/>
      <c r="K29945" s="36"/>
      <c r="L29945" s="36"/>
    </row>
    <row r="29946" spans="4:12" x14ac:dyDescent="0.25">
      <c r="D29946" s="36">
        <v>5292701500</v>
      </c>
      <c r="E29946" s="36" t="s">
        <v>39</v>
      </c>
      <c r="F29946" s="36">
        <v>9899999903</v>
      </c>
      <c r="G29946" s="36"/>
      <c r="H29946" s="36"/>
      <c r="I29946" s="36"/>
      <c r="J29946" s="36"/>
      <c r="K29946" s="36"/>
      <c r="L29946" s="36"/>
    </row>
    <row r="29947" spans="4:12" x14ac:dyDescent="0.25">
      <c r="D29947" s="36">
        <v>5292702000</v>
      </c>
      <c r="E29947" s="36" t="s">
        <v>39</v>
      </c>
      <c r="F29947" s="36">
        <v>9899999903</v>
      </c>
      <c r="G29947" s="36"/>
      <c r="H29947" s="36"/>
      <c r="I29947" s="36"/>
      <c r="J29947" s="36"/>
      <c r="K29947" s="36"/>
      <c r="L29947" s="36"/>
    </row>
    <row r="29948" spans="4:12" x14ac:dyDescent="0.25">
      <c r="D29948" s="36">
        <v>5292703000</v>
      </c>
      <c r="E29948" s="36" t="s">
        <v>39</v>
      </c>
      <c r="F29948" s="36">
        <v>9832404000</v>
      </c>
      <c r="G29948" s="36"/>
      <c r="H29948" s="36"/>
      <c r="I29948" s="36"/>
      <c r="J29948" s="36"/>
      <c r="K29948" s="36"/>
      <c r="L29948" s="36"/>
    </row>
    <row r="29949" spans="4:12" x14ac:dyDescent="0.25">
      <c r="D29949" s="36">
        <v>5292704000</v>
      </c>
      <c r="E29949" s="36" t="s">
        <v>39</v>
      </c>
      <c r="F29949" s="36">
        <v>9832404000</v>
      </c>
      <c r="G29949" s="36"/>
      <c r="H29949" s="36"/>
      <c r="I29949" s="36"/>
      <c r="J29949" s="36"/>
      <c r="K29949" s="36"/>
      <c r="L29949" s="36"/>
    </row>
    <row r="29950" spans="4:12" x14ac:dyDescent="0.25">
      <c r="D29950" s="36">
        <v>5292705000</v>
      </c>
      <c r="E29950" s="36" t="s">
        <v>39</v>
      </c>
      <c r="F29950" s="36">
        <v>9832406000</v>
      </c>
      <c r="G29950" s="36"/>
      <c r="H29950" s="36"/>
      <c r="I29950" s="36"/>
      <c r="J29950" s="36"/>
      <c r="K29950" s="36"/>
      <c r="L29950" s="36"/>
    </row>
    <row r="29951" spans="4:12" x14ac:dyDescent="0.25">
      <c r="D29951" s="36">
        <v>5292706000</v>
      </c>
      <c r="E29951" s="36" t="s">
        <v>39</v>
      </c>
      <c r="F29951" s="36">
        <v>9832406000</v>
      </c>
      <c r="G29951" s="36"/>
      <c r="H29951" s="36"/>
      <c r="I29951" s="36"/>
      <c r="J29951" s="36"/>
      <c r="K29951" s="36"/>
      <c r="L29951" s="36"/>
    </row>
    <row r="29952" spans="4:12" x14ac:dyDescent="0.25">
      <c r="D29952" s="36">
        <v>5292707000</v>
      </c>
      <c r="E29952" s="36" t="s">
        <v>39</v>
      </c>
      <c r="F29952" s="36">
        <v>9832408000</v>
      </c>
      <c r="G29952" s="36"/>
      <c r="H29952" s="36"/>
      <c r="I29952" s="36"/>
      <c r="J29952" s="36"/>
      <c r="K29952" s="36"/>
      <c r="L29952" s="36"/>
    </row>
    <row r="29953" spans="4:12" x14ac:dyDescent="0.25">
      <c r="D29953" s="36">
        <v>5292708000</v>
      </c>
      <c r="E29953" s="36" t="s">
        <v>39</v>
      </c>
      <c r="F29953" s="36">
        <v>9832408000</v>
      </c>
      <c r="G29953" s="36"/>
      <c r="H29953" s="36"/>
      <c r="I29953" s="36"/>
      <c r="J29953" s="36"/>
      <c r="K29953" s="36"/>
      <c r="L29953" s="36"/>
    </row>
    <row r="29954" spans="4:12" x14ac:dyDescent="0.25">
      <c r="D29954" s="36">
        <v>5292709000</v>
      </c>
      <c r="E29954" s="36" t="s">
        <v>39</v>
      </c>
      <c r="F29954" s="36">
        <v>9832410000</v>
      </c>
      <c r="G29954" s="36"/>
      <c r="H29954" s="36"/>
      <c r="I29954" s="36"/>
      <c r="J29954" s="36"/>
      <c r="K29954" s="36"/>
      <c r="L29954" s="36"/>
    </row>
    <row r="29955" spans="4:12" x14ac:dyDescent="0.25">
      <c r="D29955" s="36">
        <v>5292710000</v>
      </c>
      <c r="E29955" s="36" t="s">
        <v>39</v>
      </c>
      <c r="F29955" s="36">
        <v>9832410000</v>
      </c>
      <c r="G29955" s="36"/>
      <c r="H29955" s="36"/>
      <c r="I29955" s="36"/>
      <c r="J29955" s="36"/>
      <c r="K29955" s="36"/>
      <c r="L29955" s="36"/>
    </row>
    <row r="29956" spans="4:12" x14ac:dyDescent="0.25">
      <c r="D29956" s="36">
        <v>5292711000</v>
      </c>
      <c r="E29956" s="36" t="s">
        <v>39</v>
      </c>
      <c r="F29956" s="36">
        <v>9832412000</v>
      </c>
      <c r="G29956" s="36"/>
      <c r="H29956" s="36"/>
      <c r="I29956" s="36"/>
      <c r="J29956" s="36"/>
      <c r="K29956" s="36"/>
      <c r="L29956" s="36"/>
    </row>
    <row r="29957" spans="4:12" x14ac:dyDescent="0.25">
      <c r="D29957" s="36">
        <v>5292712000</v>
      </c>
      <c r="E29957" s="36" t="s">
        <v>39</v>
      </c>
      <c r="F29957" s="36">
        <v>9832412000</v>
      </c>
      <c r="G29957" s="36"/>
      <c r="H29957" s="36"/>
      <c r="I29957" s="36"/>
      <c r="J29957" s="36"/>
      <c r="K29957" s="36"/>
      <c r="L29957" s="36"/>
    </row>
    <row r="29958" spans="4:12" x14ac:dyDescent="0.25">
      <c r="D29958" s="36">
        <v>5292714000</v>
      </c>
      <c r="E29958" s="36" t="s">
        <v>39</v>
      </c>
      <c r="F29958" s="36">
        <v>9832414000</v>
      </c>
      <c r="G29958" s="36"/>
      <c r="H29958" s="36"/>
      <c r="I29958" s="36"/>
      <c r="J29958" s="36"/>
      <c r="K29958" s="36"/>
      <c r="L29958" s="36"/>
    </row>
    <row r="29959" spans="4:12" x14ac:dyDescent="0.25">
      <c r="D29959" s="36">
        <v>5292716000</v>
      </c>
      <c r="E29959" s="36" t="s">
        <v>39</v>
      </c>
      <c r="F29959" s="36">
        <v>9832416000</v>
      </c>
      <c r="G29959" s="36"/>
      <c r="H29959" s="36"/>
      <c r="I29959" s="36"/>
      <c r="J29959" s="36"/>
      <c r="K29959" s="36"/>
      <c r="L29959" s="36"/>
    </row>
    <row r="29960" spans="4:12" x14ac:dyDescent="0.25">
      <c r="D29960" s="36">
        <v>5292720000</v>
      </c>
      <c r="E29960" s="36" t="s">
        <v>39</v>
      </c>
      <c r="F29960" s="36">
        <v>9832420000</v>
      </c>
      <c r="G29960" s="36"/>
      <c r="H29960" s="36"/>
      <c r="I29960" s="36"/>
      <c r="J29960" s="36"/>
      <c r="K29960" s="36"/>
      <c r="L29960" s="36"/>
    </row>
    <row r="29961" spans="4:12" x14ac:dyDescent="0.25">
      <c r="D29961" s="36">
        <v>5292801000</v>
      </c>
      <c r="E29961" s="36" t="s">
        <v>39</v>
      </c>
      <c r="F29961" s="36">
        <v>9899999903</v>
      </c>
      <c r="G29961" s="36"/>
      <c r="H29961" s="36"/>
      <c r="I29961" s="36"/>
      <c r="J29961" s="36"/>
      <c r="K29961" s="36"/>
      <c r="L29961" s="36"/>
    </row>
    <row r="29962" spans="4:12" x14ac:dyDescent="0.25">
      <c r="D29962" s="36">
        <v>5292801500</v>
      </c>
      <c r="E29962" s="36" t="s">
        <v>39</v>
      </c>
      <c r="F29962" s="36">
        <v>9899999903</v>
      </c>
      <c r="G29962" s="36"/>
      <c r="H29962" s="36"/>
      <c r="I29962" s="36"/>
      <c r="J29962" s="36"/>
      <c r="K29962" s="36"/>
      <c r="L29962" s="36"/>
    </row>
    <row r="29963" spans="4:12" x14ac:dyDescent="0.25">
      <c r="D29963" s="36">
        <v>5292802000</v>
      </c>
      <c r="E29963" s="36" t="s">
        <v>39</v>
      </c>
      <c r="F29963" s="36">
        <v>9899999903</v>
      </c>
      <c r="G29963" s="36"/>
      <c r="H29963" s="36"/>
      <c r="I29963" s="36"/>
      <c r="J29963" s="36"/>
      <c r="K29963" s="36"/>
      <c r="L29963" s="36"/>
    </row>
    <row r="29964" spans="4:12" x14ac:dyDescent="0.25">
      <c r="D29964" s="36">
        <v>5292803000</v>
      </c>
      <c r="E29964" s="36" t="s">
        <v>39</v>
      </c>
      <c r="F29964" s="36">
        <v>9838804000</v>
      </c>
      <c r="G29964" s="36"/>
      <c r="H29964" s="36"/>
      <c r="I29964" s="36"/>
      <c r="J29964" s="36"/>
      <c r="K29964" s="36"/>
      <c r="L29964" s="36"/>
    </row>
    <row r="29965" spans="4:12" x14ac:dyDescent="0.25">
      <c r="D29965" s="36">
        <v>5292804000</v>
      </c>
      <c r="E29965" s="36" t="s">
        <v>39</v>
      </c>
      <c r="F29965" s="36">
        <v>9838804000</v>
      </c>
      <c r="G29965" s="36"/>
      <c r="H29965" s="36"/>
      <c r="I29965" s="36"/>
      <c r="J29965" s="36"/>
      <c r="K29965" s="36"/>
      <c r="L29965" s="36"/>
    </row>
    <row r="29966" spans="4:12" x14ac:dyDescent="0.25">
      <c r="D29966" s="36">
        <v>5292805000</v>
      </c>
      <c r="E29966" s="36" t="s">
        <v>39</v>
      </c>
      <c r="F29966" s="36">
        <v>9838806000</v>
      </c>
      <c r="G29966" s="36"/>
      <c r="H29966" s="36"/>
      <c r="I29966" s="36"/>
      <c r="J29966" s="36"/>
      <c r="K29966" s="36"/>
      <c r="L29966" s="36"/>
    </row>
    <row r="29967" spans="4:12" x14ac:dyDescent="0.25">
      <c r="D29967" s="36">
        <v>5292806000</v>
      </c>
      <c r="E29967" s="36" t="s">
        <v>39</v>
      </c>
      <c r="F29967" s="36">
        <v>9838806000</v>
      </c>
      <c r="G29967" s="36"/>
      <c r="H29967" s="36"/>
      <c r="I29967" s="36"/>
      <c r="J29967" s="36"/>
      <c r="K29967" s="36"/>
      <c r="L29967" s="36"/>
    </row>
    <row r="29968" spans="4:12" x14ac:dyDescent="0.25">
      <c r="D29968" s="36">
        <v>5292807000</v>
      </c>
      <c r="E29968" s="36" t="s">
        <v>39</v>
      </c>
      <c r="F29968" s="36">
        <v>9838808000</v>
      </c>
      <c r="G29968" s="36"/>
      <c r="H29968" s="36"/>
      <c r="I29968" s="36"/>
      <c r="J29968" s="36"/>
      <c r="K29968" s="36"/>
      <c r="L29968" s="36"/>
    </row>
    <row r="29969" spans="4:12" x14ac:dyDescent="0.25">
      <c r="D29969" s="36">
        <v>5292808000</v>
      </c>
      <c r="E29969" s="36" t="s">
        <v>39</v>
      </c>
      <c r="F29969" s="36">
        <v>9838808000</v>
      </c>
      <c r="G29969" s="36"/>
      <c r="H29969" s="36"/>
      <c r="I29969" s="36"/>
      <c r="J29969" s="36"/>
      <c r="K29969" s="36"/>
      <c r="L29969" s="36"/>
    </row>
    <row r="29970" spans="4:12" x14ac:dyDescent="0.25">
      <c r="D29970" s="36">
        <v>5292809000</v>
      </c>
      <c r="E29970" s="36" t="s">
        <v>39</v>
      </c>
      <c r="F29970" s="36">
        <v>9838810000</v>
      </c>
      <c r="G29970" s="36"/>
      <c r="H29970" s="36"/>
      <c r="I29970" s="36"/>
      <c r="J29970" s="36"/>
      <c r="K29970" s="36"/>
      <c r="L29970" s="36"/>
    </row>
    <row r="29971" spans="4:12" x14ac:dyDescent="0.25">
      <c r="D29971" s="36">
        <v>5292810000</v>
      </c>
      <c r="E29971" s="36" t="s">
        <v>39</v>
      </c>
      <c r="F29971" s="36">
        <v>9838810000</v>
      </c>
      <c r="G29971" s="36"/>
      <c r="H29971" s="36"/>
      <c r="I29971" s="36"/>
      <c r="J29971" s="36"/>
      <c r="K29971" s="36"/>
      <c r="L29971" s="36"/>
    </row>
    <row r="29972" spans="4:12" x14ac:dyDescent="0.25">
      <c r="D29972" s="36">
        <v>5292811000</v>
      </c>
      <c r="E29972" s="36" t="s">
        <v>39</v>
      </c>
      <c r="F29972" s="36">
        <v>9838812000</v>
      </c>
      <c r="G29972" s="36"/>
      <c r="H29972" s="36"/>
      <c r="I29972" s="36"/>
      <c r="J29972" s="36"/>
      <c r="K29972" s="36"/>
      <c r="L29972" s="36"/>
    </row>
    <row r="29973" spans="4:12" x14ac:dyDescent="0.25">
      <c r="D29973" s="36">
        <v>5292812000</v>
      </c>
      <c r="E29973" s="36" t="s">
        <v>39</v>
      </c>
      <c r="F29973" s="36">
        <v>9838812000</v>
      </c>
      <c r="G29973" s="36"/>
      <c r="H29973" s="36"/>
      <c r="I29973" s="36"/>
      <c r="J29973" s="36"/>
      <c r="K29973" s="36"/>
      <c r="L29973" s="36"/>
    </row>
    <row r="29974" spans="4:12" x14ac:dyDescent="0.25">
      <c r="D29974" s="36">
        <v>5292814000</v>
      </c>
      <c r="E29974" s="36" t="s">
        <v>39</v>
      </c>
      <c r="F29974" s="36">
        <v>9838814000</v>
      </c>
      <c r="G29974" s="36"/>
      <c r="H29974" s="36"/>
      <c r="I29974" s="36"/>
      <c r="J29974" s="36"/>
      <c r="K29974" s="36"/>
      <c r="L29974" s="36"/>
    </row>
    <row r="29975" spans="4:12" x14ac:dyDescent="0.25">
      <c r="D29975" s="36">
        <v>5292816000</v>
      </c>
      <c r="E29975" s="36" t="s">
        <v>39</v>
      </c>
      <c r="F29975" s="36">
        <v>9838816000</v>
      </c>
      <c r="G29975" s="36"/>
      <c r="H29975" s="36"/>
      <c r="I29975" s="36"/>
      <c r="J29975" s="36"/>
      <c r="K29975" s="36"/>
      <c r="L29975" s="36"/>
    </row>
    <row r="29976" spans="4:12" x14ac:dyDescent="0.25">
      <c r="D29976" s="36">
        <v>5292820000</v>
      </c>
      <c r="E29976" s="36" t="s">
        <v>39</v>
      </c>
      <c r="F29976" s="36">
        <v>9838820000</v>
      </c>
      <c r="G29976" s="36"/>
      <c r="H29976" s="36"/>
      <c r="I29976" s="36"/>
      <c r="J29976" s="36"/>
      <c r="K29976" s="36"/>
      <c r="L29976" s="36"/>
    </row>
    <row r="29977" spans="4:12" x14ac:dyDescent="0.25">
      <c r="D29977" s="36">
        <v>5292902000</v>
      </c>
      <c r="E29977" s="36" t="s">
        <v>39</v>
      </c>
      <c r="F29977" s="36">
        <v>9899999903</v>
      </c>
      <c r="G29977" s="36"/>
      <c r="H29977" s="36"/>
      <c r="I29977" s="36"/>
      <c r="J29977" s="36"/>
      <c r="K29977" s="36"/>
      <c r="L29977" s="36"/>
    </row>
    <row r="29978" spans="4:12" x14ac:dyDescent="0.25">
      <c r="D29978" s="36">
        <v>5292902500</v>
      </c>
      <c r="E29978" s="36" t="s">
        <v>39</v>
      </c>
      <c r="F29978" s="36">
        <v>9899999903</v>
      </c>
      <c r="G29978" s="36"/>
      <c r="H29978" s="36"/>
      <c r="I29978" s="36"/>
      <c r="J29978" s="36"/>
      <c r="K29978" s="36"/>
      <c r="L29978" s="36"/>
    </row>
    <row r="29979" spans="4:12" x14ac:dyDescent="0.25">
      <c r="D29979" s="36">
        <v>5292903000</v>
      </c>
      <c r="E29979" s="36" t="s">
        <v>39</v>
      </c>
      <c r="F29979" s="36">
        <v>9832404000</v>
      </c>
      <c r="G29979" s="36"/>
      <c r="H29979" s="36"/>
      <c r="I29979" s="36"/>
      <c r="J29979" s="36"/>
      <c r="K29979" s="36"/>
      <c r="L29979" s="36"/>
    </row>
    <row r="29980" spans="4:12" x14ac:dyDescent="0.25">
      <c r="D29980" s="36">
        <v>5292904000</v>
      </c>
      <c r="E29980" s="36" t="s">
        <v>39</v>
      </c>
      <c r="F29980" s="36">
        <v>9832404000</v>
      </c>
      <c r="G29980" s="36"/>
      <c r="H29980" s="36"/>
      <c r="I29980" s="36"/>
      <c r="J29980" s="36"/>
      <c r="K29980" s="36"/>
      <c r="L29980" s="36"/>
    </row>
    <row r="29981" spans="4:12" x14ac:dyDescent="0.25">
      <c r="D29981" s="36">
        <v>5292905000</v>
      </c>
      <c r="E29981" s="36" t="s">
        <v>39</v>
      </c>
      <c r="F29981" s="36">
        <v>9832406000</v>
      </c>
      <c r="G29981" s="36"/>
      <c r="H29981" s="36"/>
      <c r="I29981" s="36"/>
      <c r="J29981" s="36"/>
      <c r="K29981" s="36"/>
      <c r="L29981" s="36"/>
    </row>
    <row r="29982" spans="4:12" x14ac:dyDescent="0.25">
      <c r="D29982" s="36">
        <v>5292906000</v>
      </c>
      <c r="E29982" s="36" t="s">
        <v>39</v>
      </c>
      <c r="F29982" s="36">
        <v>9832406000</v>
      </c>
      <c r="G29982" s="36"/>
      <c r="H29982" s="36"/>
      <c r="I29982" s="36"/>
      <c r="J29982" s="36"/>
      <c r="K29982" s="36"/>
      <c r="L29982" s="36"/>
    </row>
    <row r="29983" spans="4:12" x14ac:dyDescent="0.25">
      <c r="D29983" s="36">
        <v>5292907000</v>
      </c>
      <c r="E29983" s="36" t="s">
        <v>39</v>
      </c>
      <c r="F29983" s="36">
        <v>9832408000</v>
      </c>
      <c r="G29983" s="36"/>
      <c r="H29983" s="36"/>
      <c r="I29983" s="36"/>
      <c r="J29983" s="36"/>
      <c r="K29983" s="36"/>
      <c r="L29983" s="36"/>
    </row>
    <row r="29984" spans="4:12" x14ac:dyDescent="0.25">
      <c r="D29984" s="36">
        <v>5292908000</v>
      </c>
      <c r="E29984" s="36" t="s">
        <v>39</v>
      </c>
      <c r="F29984" s="36">
        <v>9832408000</v>
      </c>
      <c r="G29984" s="36"/>
      <c r="H29984" s="36"/>
      <c r="I29984" s="36"/>
      <c r="J29984" s="36"/>
      <c r="K29984" s="36"/>
      <c r="L29984" s="36"/>
    </row>
    <row r="29985" spans="4:12" x14ac:dyDescent="0.25">
      <c r="D29985" s="36">
        <v>5292909000</v>
      </c>
      <c r="E29985" s="36" t="s">
        <v>39</v>
      </c>
      <c r="F29985" s="36">
        <v>9832410000</v>
      </c>
      <c r="G29985" s="36"/>
      <c r="H29985" s="36"/>
      <c r="I29985" s="36"/>
      <c r="J29985" s="36"/>
      <c r="K29985" s="36"/>
      <c r="L29985" s="36"/>
    </row>
    <row r="29986" spans="4:12" x14ac:dyDescent="0.25">
      <c r="D29986" s="36">
        <v>5292910000</v>
      </c>
      <c r="E29986" s="36" t="s">
        <v>39</v>
      </c>
      <c r="F29986" s="36">
        <v>9832410000</v>
      </c>
      <c r="G29986" s="36"/>
      <c r="H29986" s="36"/>
      <c r="I29986" s="36"/>
      <c r="J29986" s="36"/>
      <c r="K29986" s="36"/>
      <c r="L29986" s="36"/>
    </row>
    <row r="29987" spans="4:12" x14ac:dyDescent="0.25">
      <c r="D29987" s="36">
        <v>5292912000</v>
      </c>
      <c r="E29987" s="36" t="s">
        <v>39</v>
      </c>
      <c r="F29987" s="36">
        <v>9832412000</v>
      </c>
      <c r="G29987" s="36"/>
      <c r="H29987" s="36"/>
      <c r="I29987" s="36"/>
      <c r="J29987" s="36"/>
      <c r="K29987" s="36"/>
      <c r="L29987" s="36"/>
    </row>
    <row r="29988" spans="4:12" x14ac:dyDescent="0.25">
      <c r="D29988" s="36">
        <v>5292914000</v>
      </c>
      <c r="E29988" s="36" t="s">
        <v>39</v>
      </c>
      <c r="F29988" s="36">
        <v>9832414000</v>
      </c>
      <c r="G29988" s="36"/>
      <c r="H29988" s="36"/>
      <c r="I29988" s="36"/>
      <c r="J29988" s="36"/>
      <c r="K29988" s="36"/>
      <c r="L29988" s="36"/>
    </row>
    <row r="29989" spans="4:12" x14ac:dyDescent="0.25">
      <c r="D29989" s="36">
        <v>5292916000</v>
      </c>
      <c r="E29989" s="36" t="s">
        <v>39</v>
      </c>
      <c r="F29989" s="36">
        <v>9832416000</v>
      </c>
      <c r="G29989" s="36"/>
      <c r="H29989" s="36"/>
      <c r="I29989" s="36"/>
      <c r="J29989" s="36"/>
      <c r="K29989" s="36"/>
      <c r="L29989" s="36"/>
    </row>
    <row r="29990" spans="4:12" x14ac:dyDescent="0.25">
      <c r="D29990" s="36">
        <v>5292920000</v>
      </c>
      <c r="E29990" s="36" t="s">
        <v>39</v>
      </c>
      <c r="F29990" s="36">
        <v>9832420000</v>
      </c>
      <c r="G29990" s="36"/>
      <c r="H29990" s="36"/>
      <c r="I29990" s="36"/>
      <c r="J29990" s="36"/>
      <c r="K29990" s="36"/>
      <c r="L29990" s="36"/>
    </row>
    <row r="29991" spans="4:12" x14ac:dyDescent="0.25">
      <c r="D29991" s="36">
        <v>5293002000</v>
      </c>
      <c r="E29991" s="36" t="s">
        <v>39</v>
      </c>
      <c r="F29991" s="36">
        <v>9899999903</v>
      </c>
      <c r="G29991" s="36"/>
      <c r="H29991" s="36"/>
      <c r="I29991" s="36"/>
      <c r="J29991" s="36"/>
      <c r="K29991" s="36"/>
      <c r="L29991" s="36"/>
    </row>
    <row r="29992" spans="4:12" x14ac:dyDescent="0.25">
      <c r="D29992" s="36">
        <v>5293002500</v>
      </c>
      <c r="E29992" s="36" t="s">
        <v>39</v>
      </c>
      <c r="F29992" s="36">
        <v>9899999903</v>
      </c>
      <c r="G29992" s="36"/>
      <c r="H29992" s="36"/>
      <c r="I29992" s="36"/>
      <c r="J29992" s="36"/>
      <c r="K29992" s="36"/>
      <c r="L29992" s="36"/>
    </row>
    <row r="29993" spans="4:12" x14ac:dyDescent="0.25">
      <c r="D29993" s="36">
        <v>5293003000</v>
      </c>
      <c r="E29993" s="36" t="s">
        <v>39</v>
      </c>
      <c r="F29993" s="36">
        <v>9832404000</v>
      </c>
      <c r="G29993" s="36"/>
      <c r="H29993" s="36"/>
      <c r="I29993" s="36"/>
      <c r="J29993" s="36"/>
      <c r="K29993" s="36"/>
      <c r="L29993" s="36"/>
    </row>
    <row r="29994" spans="4:12" x14ac:dyDescent="0.25">
      <c r="D29994" s="36">
        <v>5293004000</v>
      </c>
      <c r="E29994" s="36" t="s">
        <v>39</v>
      </c>
      <c r="F29994" s="36">
        <v>9832404000</v>
      </c>
      <c r="G29994" s="36"/>
      <c r="H29994" s="36"/>
      <c r="I29994" s="36"/>
      <c r="J29994" s="36"/>
      <c r="K29994" s="36"/>
      <c r="L29994" s="36"/>
    </row>
    <row r="29995" spans="4:12" x14ac:dyDescent="0.25">
      <c r="D29995" s="36">
        <v>5293005000</v>
      </c>
      <c r="E29995" s="36" t="s">
        <v>39</v>
      </c>
      <c r="F29995" s="36">
        <v>9832406000</v>
      </c>
      <c r="G29995" s="36"/>
      <c r="H29995" s="36"/>
      <c r="I29995" s="36"/>
      <c r="J29995" s="36"/>
      <c r="K29995" s="36"/>
      <c r="L29995" s="36"/>
    </row>
    <row r="29996" spans="4:12" x14ac:dyDescent="0.25">
      <c r="D29996" s="36">
        <v>5293006000</v>
      </c>
      <c r="E29996" s="36" t="s">
        <v>39</v>
      </c>
      <c r="F29996" s="36">
        <v>9832406000</v>
      </c>
      <c r="G29996" s="36"/>
      <c r="H29996" s="36"/>
      <c r="I29996" s="36"/>
      <c r="J29996" s="36"/>
      <c r="K29996" s="36"/>
      <c r="L29996" s="36"/>
    </row>
    <row r="29997" spans="4:12" x14ac:dyDescent="0.25">
      <c r="D29997" s="36">
        <v>5293007000</v>
      </c>
      <c r="E29997" s="36" t="s">
        <v>39</v>
      </c>
      <c r="F29997" s="36">
        <v>9832408000</v>
      </c>
      <c r="G29997" s="36"/>
      <c r="H29997" s="36"/>
      <c r="I29997" s="36"/>
      <c r="J29997" s="36"/>
      <c r="K29997" s="36"/>
      <c r="L29997" s="36"/>
    </row>
    <row r="29998" spans="4:12" x14ac:dyDescent="0.25">
      <c r="D29998" s="36">
        <v>5293008000</v>
      </c>
      <c r="E29998" s="36" t="s">
        <v>39</v>
      </c>
      <c r="F29998" s="36">
        <v>9832408000</v>
      </c>
      <c r="G29998" s="36"/>
      <c r="H29998" s="36"/>
      <c r="I29998" s="36"/>
      <c r="J29998" s="36"/>
      <c r="K29998" s="36"/>
      <c r="L29998" s="36"/>
    </row>
    <row r="29999" spans="4:12" x14ac:dyDescent="0.25">
      <c r="D29999" s="36">
        <v>5293009000</v>
      </c>
      <c r="E29999" s="36" t="s">
        <v>39</v>
      </c>
      <c r="F29999" s="36">
        <v>9832410000</v>
      </c>
      <c r="G29999" s="36"/>
      <c r="H29999" s="36"/>
      <c r="I29999" s="36"/>
      <c r="J29999" s="36"/>
      <c r="K29999" s="36"/>
      <c r="L29999" s="36"/>
    </row>
    <row r="30000" spans="4:12" x14ac:dyDescent="0.25">
      <c r="D30000" s="36">
        <v>5293010000</v>
      </c>
      <c r="E30000" s="36" t="s">
        <v>39</v>
      </c>
      <c r="F30000" s="36">
        <v>9832410000</v>
      </c>
      <c r="G30000" s="36"/>
      <c r="H30000" s="36"/>
      <c r="I30000" s="36"/>
      <c r="J30000" s="36"/>
      <c r="K30000" s="36"/>
      <c r="L30000" s="36"/>
    </row>
    <row r="30001" spans="4:12" x14ac:dyDescent="0.25">
      <c r="D30001" s="36">
        <v>5293012000</v>
      </c>
      <c r="E30001" s="36" t="s">
        <v>39</v>
      </c>
      <c r="F30001" s="36">
        <v>9832412000</v>
      </c>
      <c r="G30001" s="36"/>
      <c r="H30001" s="36"/>
      <c r="I30001" s="36"/>
      <c r="J30001" s="36"/>
      <c r="K30001" s="36"/>
      <c r="L30001" s="36"/>
    </row>
    <row r="30002" spans="4:12" x14ac:dyDescent="0.25">
      <c r="D30002" s="36">
        <v>5293014000</v>
      </c>
      <c r="E30002" s="36" t="s">
        <v>39</v>
      </c>
      <c r="F30002" s="36">
        <v>9832414000</v>
      </c>
      <c r="G30002" s="36"/>
      <c r="H30002" s="36"/>
      <c r="I30002" s="36"/>
      <c r="J30002" s="36"/>
      <c r="K30002" s="36"/>
      <c r="L30002" s="36"/>
    </row>
    <row r="30003" spans="4:12" x14ac:dyDescent="0.25">
      <c r="D30003" s="36">
        <v>5293016000</v>
      </c>
      <c r="E30003" s="36" t="s">
        <v>39</v>
      </c>
      <c r="F30003" s="36">
        <v>9832416000</v>
      </c>
      <c r="G30003" s="36"/>
      <c r="H30003" s="36"/>
      <c r="I30003" s="36"/>
      <c r="J30003" s="36"/>
      <c r="K30003" s="36"/>
      <c r="L30003" s="36"/>
    </row>
    <row r="30004" spans="4:12" x14ac:dyDescent="0.25">
      <c r="D30004" s="36">
        <v>5293020000</v>
      </c>
      <c r="E30004" s="36" t="s">
        <v>39</v>
      </c>
      <c r="F30004" s="36">
        <v>9832420000</v>
      </c>
      <c r="G30004" s="36"/>
      <c r="H30004" s="36"/>
      <c r="I30004" s="36"/>
      <c r="J30004" s="36"/>
      <c r="K30004" s="36"/>
      <c r="L30004" s="36"/>
    </row>
    <row r="30005" spans="4:12" x14ac:dyDescent="0.25">
      <c r="D30005" s="36">
        <v>5293102000</v>
      </c>
      <c r="E30005" s="36" t="s">
        <v>39</v>
      </c>
      <c r="F30005" s="36">
        <v>9899999903</v>
      </c>
      <c r="G30005" s="36"/>
      <c r="H30005" s="36"/>
      <c r="I30005" s="36"/>
      <c r="J30005" s="36"/>
      <c r="K30005" s="36"/>
      <c r="L30005" s="36"/>
    </row>
    <row r="30006" spans="4:12" x14ac:dyDescent="0.25">
      <c r="D30006" s="36">
        <v>5293102500</v>
      </c>
      <c r="E30006" s="36" t="s">
        <v>39</v>
      </c>
      <c r="F30006" s="36">
        <v>9899999903</v>
      </c>
      <c r="G30006" s="36"/>
      <c r="H30006" s="36"/>
      <c r="I30006" s="36"/>
      <c r="J30006" s="36"/>
      <c r="K30006" s="36"/>
      <c r="L30006" s="36"/>
    </row>
    <row r="30007" spans="4:12" x14ac:dyDescent="0.25">
      <c r="D30007" s="36">
        <v>5293103000</v>
      </c>
      <c r="E30007" s="36" t="s">
        <v>39</v>
      </c>
      <c r="F30007" s="36">
        <v>9838804000</v>
      </c>
      <c r="G30007" s="36"/>
      <c r="H30007" s="36"/>
      <c r="I30007" s="36"/>
      <c r="J30007" s="36"/>
      <c r="K30007" s="36"/>
      <c r="L30007" s="36"/>
    </row>
    <row r="30008" spans="4:12" x14ac:dyDescent="0.25">
      <c r="D30008" s="36">
        <v>5293104000</v>
      </c>
      <c r="E30008" s="36" t="s">
        <v>39</v>
      </c>
      <c r="F30008" s="36">
        <v>9838804000</v>
      </c>
      <c r="G30008" s="36"/>
      <c r="H30008" s="36"/>
      <c r="I30008" s="36"/>
      <c r="J30008" s="36"/>
      <c r="K30008" s="36"/>
      <c r="L30008" s="36"/>
    </row>
    <row r="30009" spans="4:12" x14ac:dyDescent="0.25">
      <c r="D30009" s="36">
        <v>5293105000</v>
      </c>
      <c r="E30009" s="36" t="s">
        <v>39</v>
      </c>
      <c r="F30009" s="36">
        <v>9838806000</v>
      </c>
      <c r="G30009" s="36"/>
      <c r="H30009" s="36"/>
      <c r="I30009" s="36"/>
      <c r="J30009" s="36"/>
      <c r="K30009" s="36"/>
      <c r="L30009" s="36"/>
    </row>
    <row r="30010" spans="4:12" x14ac:dyDescent="0.25">
      <c r="D30010" s="36">
        <v>5293106000</v>
      </c>
      <c r="E30010" s="36" t="s">
        <v>39</v>
      </c>
      <c r="F30010" s="36">
        <v>9838806000</v>
      </c>
      <c r="G30010" s="36"/>
      <c r="H30010" s="36"/>
      <c r="I30010" s="36"/>
      <c r="J30010" s="36"/>
      <c r="K30010" s="36"/>
      <c r="L30010" s="36"/>
    </row>
    <row r="30011" spans="4:12" x14ac:dyDescent="0.25">
      <c r="D30011" s="36">
        <v>5293107000</v>
      </c>
      <c r="E30011" s="36" t="s">
        <v>39</v>
      </c>
      <c r="F30011" s="36">
        <v>9838808000</v>
      </c>
      <c r="G30011" s="36"/>
      <c r="H30011" s="36"/>
      <c r="I30011" s="36"/>
      <c r="J30011" s="36"/>
      <c r="K30011" s="36"/>
      <c r="L30011" s="36"/>
    </row>
    <row r="30012" spans="4:12" x14ac:dyDescent="0.25">
      <c r="D30012" s="36">
        <v>5293108000</v>
      </c>
      <c r="E30012" s="36" t="s">
        <v>39</v>
      </c>
      <c r="F30012" s="36">
        <v>9838808000</v>
      </c>
      <c r="G30012" s="36"/>
      <c r="H30012" s="36"/>
      <c r="I30012" s="36"/>
      <c r="J30012" s="36"/>
      <c r="K30012" s="36"/>
      <c r="L30012" s="36"/>
    </row>
    <row r="30013" spans="4:12" x14ac:dyDescent="0.25">
      <c r="D30013" s="36">
        <v>5293109000</v>
      </c>
      <c r="E30013" s="36" t="s">
        <v>39</v>
      </c>
      <c r="F30013" s="36">
        <v>9838810000</v>
      </c>
      <c r="G30013" s="36"/>
      <c r="H30013" s="36"/>
      <c r="I30013" s="36"/>
      <c r="J30013" s="36"/>
      <c r="K30013" s="36"/>
      <c r="L30013" s="36"/>
    </row>
    <row r="30014" spans="4:12" x14ac:dyDescent="0.25">
      <c r="D30014" s="36">
        <v>5293110000</v>
      </c>
      <c r="E30014" s="36" t="s">
        <v>39</v>
      </c>
      <c r="F30014" s="36">
        <v>9838810000</v>
      </c>
      <c r="G30014" s="36"/>
      <c r="H30014" s="36"/>
      <c r="I30014" s="36"/>
      <c r="J30014" s="36"/>
      <c r="K30014" s="36"/>
      <c r="L30014" s="36"/>
    </row>
    <row r="30015" spans="4:12" x14ac:dyDescent="0.25">
      <c r="D30015" s="36">
        <v>5293112000</v>
      </c>
      <c r="E30015" s="36" t="s">
        <v>39</v>
      </c>
      <c r="F30015" s="36">
        <v>9838812000</v>
      </c>
      <c r="G30015" s="36"/>
      <c r="H30015" s="36"/>
      <c r="I30015" s="36"/>
      <c r="J30015" s="36"/>
      <c r="K30015" s="36"/>
      <c r="L30015" s="36"/>
    </row>
    <row r="30016" spans="4:12" x14ac:dyDescent="0.25">
      <c r="D30016" s="36">
        <v>5293114000</v>
      </c>
      <c r="E30016" s="36" t="s">
        <v>39</v>
      </c>
      <c r="F30016" s="36">
        <v>9838814000</v>
      </c>
      <c r="G30016" s="36"/>
      <c r="H30016" s="36"/>
      <c r="I30016" s="36"/>
      <c r="J30016" s="36"/>
      <c r="K30016" s="36"/>
      <c r="L30016" s="36"/>
    </row>
    <row r="30017" spans="4:12" x14ac:dyDescent="0.25">
      <c r="D30017" s="36">
        <v>5293116000</v>
      </c>
      <c r="E30017" s="36" t="s">
        <v>39</v>
      </c>
      <c r="F30017" s="36">
        <v>9838816000</v>
      </c>
      <c r="G30017" s="36"/>
      <c r="H30017" s="36"/>
      <c r="I30017" s="36"/>
      <c r="J30017" s="36"/>
      <c r="K30017" s="36"/>
      <c r="L30017" s="36"/>
    </row>
    <row r="30018" spans="4:12" x14ac:dyDescent="0.25">
      <c r="D30018" s="36">
        <v>5293120000</v>
      </c>
      <c r="E30018" s="36" t="s">
        <v>39</v>
      </c>
      <c r="F30018" s="36">
        <v>9838820000</v>
      </c>
      <c r="G30018" s="36"/>
      <c r="H30018" s="36"/>
      <c r="I30018" s="36"/>
      <c r="J30018" s="36"/>
      <c r="K30018" s="36"/>
      <c r="L30018" s="36"/>
    </row>
    <row r="30019" spans="4:12" x14ac:dyDescent="0.25">
      <c r="D30019" s="36">
        <v>5293202000</v>
      </c>
      <c r="E30019" s="36" t="s">
        <v>39</v>
      </c>
      <c r="F30019" s="36">
        <v>9899999903</v>
      </c>
      <c r="G30019" s="36"/>
      <c r="H30019" s="36"/>
      <c r="I30019" s="36"/>
      <c r="J30019" s="36"/>
      <c r="K30019" s="36"/>
      <c r="L30019" s="36"/>
    </row>
    <row r="30020" spans="4:12" x14ac:dyDescent="0.25">
      <c r="D30020" s="36">
        <v>5293203000</v>
      </c>
      <c r="E30020" s="36" t="s">
        <v>39</v>
      </c>
      <c r="F30020" s="36">
        <v>9832404000</v>
      </c>
      <c r="G30020" s="36"/>
      <c r="H30020" s="36"/>
      <c r="I30020" s="36"/>
      <c r="J30020" s="36"/>
      <c r="K30020" s="36"/>
      <c r="L30020" s="36"/>
    </row>
    <row r="30021" spans="4:12" x14ac:dyDescent="0.25">
      <c r="D30021" s="36">
        <v>5293204000</v>
      </c>
      <c r="E30021" s="36" t="s">
        <v>39</v>
      </c>
      <c r="F30021" s="36">
        <v>9832404000</v>
      </c>
      <c r="G30021" s="36"/>
      <c r="H30021" s="36"/>
      <c r="I30021" s="36"/>
      <c r="J30021" s="36"/>
      <c r="K30021" s="36"/>
      <c r="L30021" s="36"/>
    </row>
    <row r="30022" spans="4:12" x14ac:dyDescent="0.25">
      <c r="D30022" s="36">
        <v>5293205000</v>
      </c>
      <c r="E30022" s="36" t="s">
        <v>39</v>
      </c>
      <c r="F30022" s="36">
        <v>9832406000</v>
      </c>
      <c r="G30022" s="36"/>
      <c r="H30022" s="36"/>
      <c r="I30022" s="36"/>
      <c r="J30022" s="36"/>
      <c r="K30022" s="36"/>
      <c r="L30022" s="36"/>
    </row>
    <row r="30023" spans="4:12" x14ac:dyDescent="0.25">
      <c r="D30023" s="36">
        <v>5293206000</v>
      </c>
      <c r="E30023" s="36" t="s">
        <v>39</v>
      </c>
      <c r="F30023" s="36">
        <v>9832406000</v>
      </c>
      <c r="G30023" s="36"/>
      <c r="H30023" s="36"/>
      <c r="I30023" s="36"/>
      <c r="J30023" s="36"/>
      <c r="K30023" s="36"/>
      <c r="L30023" s="36"/>
    </row>
    <row r="30024" spans="4:12" x14ac:dyDescent="0.25">
      <c r="D30024" s="36">
        <v>5293207000</v>
      </c>
      <c r="E30024" s="36" t="s">
        <v>39</v>
      </c>
      <c r="F30024" s="36">
        <v>9832408000</v>
      </c>
      <c r="G30024" s="36"/>
      <c r="H30024" s="36"/>
      <c r="I30024" s="36"/>
      <c r="J30024" s="36"/>
      <c r="K30024" s="36"/>
      <c r="L30024" s="36"/>
    </row>
    <row r="30025" spans="4:12" x14ac:dyDescent="0.25">
      <c r="D30025" s="36">
        <v>5293208000</v>
      </c>
      <c r="E30025" s="36" t="s">
        <v>39</v>
      </c>
      <c r="F30025" s="36">
        <v>9832408000</v>
      </c>
      <c r="G30025" s="36"/>
      <c r="H30025" s="36"/>
      <c r="I30025" s="36"/>
      <c r="J30025" s="36"/>
      <c r="K30025" s="36"/>
      <c r="L30025" s="36"/>
    </row>
    <row r="30026" spans="4:12" x14ac:dyDescent="0.25">
      <c r="D30026" s="36">
        <v>5293209000</v>
      </c>
      <c r="E30026" s="36" t="s">
        <v>39</v>
      </c>
      <c r="F30026" s="36">
        <v>9832410000</v>
      </c>
      <c r="G30026" s="36"/>
      <c r="H30026" s="36"/>
      <c r="I30026" s="36"/>
      <c r="J30026" s="36"/>
      <c r="K30026" s="36"/>
      <c r="L30026" s="36"/>
    </row>
    <row r="30027" spans="4:12" x14ac:dyDescent="0.25">
      <c r="D30027" s="36">
        <v>5293210000</v>
      </c>
      <c r="E30027" s="36" t="s">
        <v>39</v>
      </c>
      <c r="F30027" s="36">
        <v>9832410000</v>
      </c>
      <c r="G30027" s="36"/>
      <c r="H30027" s="36"/>
      <c r="I30027" s="36"/>
      <c r="J30027" s="36"/>
      <c r="K30027" s="36"/>
      <c r="L30027" s="36"/>
    </row>
    <row r="30028" spans="4:12" x14ac:dyDescent="0.25">
      <c r="D30028" s="36">
        <v>5293212000</v>
      </c>
      <c r="E30028" s="36" t="s">
        <v>39</v>
      </c>
      <c r="F30028" s="36">
        <v>9832412000</v>
      </c>
      <c r="G30028" s="36"/>
      <c r="H30028" s="36"/>
      <c r="I30028" s="36"/>
      <c r="J30028" s="36"/>
      <c r="K30028" s="36"/>
      <c r="L30028" s="36"/>
    </row>
    <row r="30029" spans="4:12" x14ac:dyDescent="0.25">
      <c r="D30029" s="36">
        <v>5293214000</v>
      </c>
      <c r="E30029" s="36" t="s">
        <v>39</v>
      </c>
      <c r="F30029" s="36">
        <v>9832414000</v>
      </c>
      <c r="G30029" s="36"/>
      <c r="H30029" s="36"/>
      <c r="I30029" s="36"/>
      <c r="J30029" s="36"/>
      <c r="K30029" s="36"/>
      <c r="L30029" s="36"/>
    </row>
    <row r="30030" spans="4:12" x14ac:dyDescent="0.25">
      <c r="D30030" s="36">
        <v>5293216000</v>
      </c>
      <c r="E30030" s="36" t="s">
        <v>39</v>
      </c>
      <c r="F30030" s="36">
        <v>9832416000</v>
      </c>
      <c r="G30030" s="36"/>
      <c r="H30030" s="36"/>
      <c r="I30030" s="36"/>
      <c r="J30030" s="36"/>
      <c r="K30030" s="36"/>
      <c r="L30030" s="36"/>
    </row>
    <row r="30031" spans="4:12" x14ac:dyDescent="0.25">
      <c r="D30031" s="36">
        <v>5293220000</v>
      </c>
      <c r="E30031" s="36" t="s">
        <v>39</v>
      </c>
      <c r="F30031" s="36">
        <v>9832420000</v>
      </c>
      <c r="G30031" s="36"/>
      <c r="H30031" s="36"/>
      <c r="I30031" s="36"/>
      <c r="J30031" s="36"/>
      <c r="K30031" s="36"/>
      <c r="L30031" s="36"/>
    </row>
    <row r="30032" spans="4:12" x14ac:dyDescent="0.25">
      <c r="D30032" s="36">
        <v>5293302000</v>
      </c>
      <c r="E30032" s="36" t="s">
        <v>39</v>
      </c>
      <c r="F30032" s="36">
        <v>9899999903</v>
      </c>
      <c r="G30032" s="36"/>
      <c r="H30032" s="36"/>
      <c r="I30032" s="36"/>
      <c r="J30032" s="36"/>
      <c r="K30032" s="36"/>
      <c r="L30032" s="36"/>
    </row>
    <row r="30033" spans="4:12" x14ac:dyDescent="0.25">
      <c r="D30033" s="36">
        <v>5293303000</v>
      </c>
      <c r="E30033" s="36" t="s">
        <v>39</v>
      </c>
      <c r="F30033" s="36">
        <v>9832404000</v>
      </c>
      <c r="G30033" s="36"/>
      <c r="H30033" s="36"/>
      <c r="I30033" s="36"/>
      <c r="J30033" s="36"/>
      <c r="K30033" s="36"/>
      <c r="L30033" s="36"/>
    </row>
    <row r="30034" spans="4:12" x14ac:dyDescent="0.25">
      <c r="D30034" s="36">
        <v>5293304000</v>
      </c>
      <c r="E30034" s="36" t="s">
        <v>39</v>
      </c>
      <c r="F30034" s="36">
        <v>9832404000</v>
      </c>
      <c r="G30034" s="36"/>
      <c r="H30034" s="36"/>
      <c r="I30034" s="36"/>
      <c r="J30034" s="36"/>
      <c r="K30034" s="36"/>
      <c r="L30034" s="36"/>
    </row>
    <row r="30035" spans="4:12" x14ac:dyDescent="0.25">
      <c r="D30035" s="36">
        <v>5293305000</v>
      </c>
      <c r="E30035" s="36" t="s">
        <v>39</v>
      </c>
      <c r="F30035" s="36">
        <v>9832406000</v>
      </c>
      <c r="G30035" s="36"/>
      <c r="H30035" s="36"/>
      <c r="I30035" s="36"/>
      <c r="J30035" s="36"/>
      <c r="K30035" s="36"/>
      <c r="L30035" s="36"/>
    </row>
    <row r="30036" spans="4:12" x14ac:dyDescent="0.25">
      <c r="D30036" s="36">
        <v>5293306000</v>
      </c>
      <c r="E30036" s="36" t="s">
        <v>39</v>
      </c>
      <c r="F30036" s="36">
        <v>9832406000</v>
      </c>
      <c r="G30036" s="36"/>
      <c r="H30036" s="36"/>
      <c r="I30036" s="36"/>
      <c r="J30036" s="36"/>
      <c r="K30036" s="36"/>
      <c r="L30036" s="36"/>
    </row>
    <row r="30037" spans="4:12" x14ac:dyDescent="0.25">
      <c r="D30037" s="36">
        <v>5293307000</v>
      </c>
      <c r="E30037" s="36" t="s">
        <v>39</v>
      </c>
      <c r="F30037" s="36">
        <v>9832408000</v>
      </c>
      <c r="G30037" s="36"/>
      <c r="H30037" s="36"/>
      <c r="I30037" s="36"/>
      <c r="J30037" s="36"/>
      <c r="K30037" s="36"/>
      <c r="L30037" s="36"/>
    </row>
    <row r="30038" spans="4:12" x14ac:dyDescent="0.25">
      <c r="D30038" s="36">
        <v>5293308000</v>
      </c>
      <c r="E30038" s="36" t="s">
        <v>39</v>
      </c>
      <c r="F30038" s="36">
        <v>9832408000</v>
      </c>
      <c r="G30038" s="36"/>
      <c r="H30038" s="36"/>
      <c r="I30038" s="36"/>
      <c r="J30038" s="36"/>
      <c r="K30038" s="36"/>
      <c r="L30038" s="36"/>
    </row>
    <row r="30039" spans="4:12" x14ac:dyDescent="0.25">
      <c r="D30039" s="36">
        <v>5293309000</v>
      </c>
      <c r="E30039" s="36" t="s">
        <v>39</v>
      </c>
      <c r="F30039" s="36">
        <v>9832410000</v>
      </c>
      <c r="G30039" s="36"/>
      <c r="H30039" s="36"/>
      <c r="I30039" s="36"/>
      <c r="J30039" s="36"/>
      <c r="K30039" s="36"/>
      <c r="L30039" s="36"/>
    </row>
    <row r="30040" spans="4:12" x14ac:dyDescent="0.25">
      <c r="D30040" s="36">
        <v>5293310000</v>
      </c>
      <c r="E30040" s="36" t="s">
        <v>39</v>
      </c>
      <c r="F30040" s="36">
        <v>9832410000</v>
      </c>
      <c r="G30040" s="36"/>
      <c r="H30040" s="36"/>
      <c r="I30040" s="36"/>
      <c r="J30040" s="36"/>
      <c r="K30040" s="36"/>
      <c r="L30040" s="36"/>
    </row>
    <row r="30041" spans="4:12" x14ac:dyDescent="0.25">
      <c r="D30041" s="36">
        <v>5293312000</v>
      </c>
      <c r="E30041" s="36" t="s">
        <v>39</v>
      </c>
      <c r="F30041" s="36">
        <v>9832412000</v>
      </c>
      <c r="G30041" s="36"/>
      <c r="H30041" s="36"/>
      <c r="I30041" s="36"/>
      <c r="J30041" s="36"/>
      <c r="K30041" s="36"/>
      <c r="L30041" s="36"/>
    </row>
    <row r="30042" spans="4:12" x14ac:dyDescent="0.25">
      <c r="D30042" s="36">
        <v>5293314000</v>
      </c>
      <c r="E30042" s="36" t="s">
        <v>39</v>
      </c>
      <c r="F30042" s="36">
        <v>9832414000</v>
      </c>
      <c r="G30042" s="36"/>
      <c r="H30042" s="36"/>
      <c r="I30042" s="36"/>
      <c r="J30042" s="36"/>
      <c r="K30042" s="36"/>
      <c r="L30042" s="36"/>
    </row>
    <row r="30043" spans="4:12" x14ac:dyDescent="0.25">
      <c r="D30043" s="36">
        <v>5293316000</v>
      </c>
      <c r="E30043" s="36" t="s">
        <v>39</v>
      </c>
      <c r="F30043" s="36">
        <v>9832416000</v>
      </c>
      <c r="G30043" s="36"/>
      <c r="H30043" s="36"/>
      <c r="I30043" s="36"/>
      <c r="J30043" s="36"/>
      <c r="K30043" s="36"/>
      <c r="L30043" s="36"/>
    </row>
    <row r="30044" spans="4:12" x14ac:dyDescent="0.25">
      <c r="D30044" s="36">
        <v>5293320000</v>
      </c>
      <c r="E30044" s="36" t="s">
        <v>39</v>
      </c>
      <c r="F30044" s="36">
        <v>9832420000</v>
      </c>
      <c r="G30044" s="36"/>
      <c r="H30044" s="36"/>
      <c r="I30044" s="36"/>
      <c r="J30044" s="36"/>
      <c r="K30044" s="36"/>
      <c r="L30044" s="36"/>
    </row>
    <row r="30045" spans="4:12" x14ac:dyDescent="0.25">
      <c r="D30045" s="36">
        <v>5293402000</v>
      </c>
      <c r="E30045" s="36" t="s">
        <v>39</v>
      </c>
      <c r="F30045" s="36">
        <v>9899999903</v>
      </c>
      <c r="G30045" s="36"/>
      <c r="H30045" s="36"/>
      <c r="I30045" s="36"/>
      <c r="J30045" s="36"/>
      <c r="K30045" s="36"/>
      <c r="L30045" s="36"/>
    </row>
    <row r="30046" spans="4:12" x14ac:dyDescent="0.25">
      <c r="D30046" s="36">
        <v>5293403000</v>
      </c>
      <c r="E30046" s="36" t="s">
        <v>39</v>
      </c>
      <c r="F30046" s="36">
        <v>9838804000</v>
      </c>
      <c r="G30046" s="36"/>
      <c r="H30046" s="36"/>
      <c r="I30046" s="36"/>
      <c r="J30046" s="36"/>
      <c r="K30046" s="36"/>
      <c r="L30046" s="36"/>
    </row>
    <row r="30047" spans="4:12" x14ac:dyDescent="0.25">
      <c r="D30047" s="36">
        <v>5293404000</v>
      </c>
      <c r="E30047" s="36" t="s">
        <v>39</v>
      </c>
      <c r="F30047" s="36">
        <v>9838804000</v>
      </c>
      <c r="G30047" s="36"/>
      <c r="H30047" s="36"/>
      <c r="I30047" s="36"/>
      <c r="J30047" s="36"/>
      <c r="K30047" s="36"/>
      <c r="L30047" s="36"/>
    </row>
    <row r="30048" spans="4:12" x14ac:dyDescent="0.25">
      <c r="D30048" s="36">
        <v>5293405000</v>
      </c>
      <c r="E30048" s="36" t="s">
        <v>39</v>
      </c>
      <c r="F30048" s="36">
        <v>9838806000</v>
      </c>
      <c r="G30048" s="36"/>
      <c r="H30048" s="36"/>
      <c r="I30048" s="36"/>
      <c r="J30048" s="36"/>
      <c r="K30048" s="36"/>
      <c r="L30048" s="36"/>
    </row>
    <row r="30049" spans="4:12" x14ac:dyDescent="0.25">
      <c r="D30049" s="36">
        <v>5293406000</v>
      </c>
      <c r="E30049" s="36" t="s">
        <v>39</v>
      </c>
      <c r="F30049" s="36">
        <v>9838806000</v>
      </c>
      <c r="G30049" s="36"/>
      <c r="H30049" s="36"/>
      <c r="I30049" s="36"/>
      <c r="J30049" s="36"/>
      <c r="K30049" s="36"/>
      <c r="L30049" s="36"/>
    </row>
    <row r="30050" spans="4:12" x14ac:dyDescent="0.25">
      <c r="D30050" s="36">
        <v>5293407000</v>
      </c>
      <c r="E30050" s="36" t="s">
        <v>39</v>
      </c>
      <c r="F30050" s="36">
        <v>9838808000</v>
      </c>
      <c r="G30050" s="36"/>
      <c r="H30050" s="36"/>
      <c r="I30050" s="36"/>
      <c r="J30050" s="36"/>
      <c r="K30050" s="36"/>
      <c r="L30050" s="36"/>
    </row>
    <row r="30051" spans="4:12" x14ac:dyDescent="0.25">
      <c r="D30051" s="36">
        <v>5293408000</v>
      </c>
      <c r="E30051" s="36" t="s">
        <v>39</v>
      </c>
      <c r="F30051" s="36">
        <v>9838808000</v>
      </c>
      <c r="G30051" s="36"/>
      <c r="H30051" s="36"/>
      <c r="I30051" s="36"/>
      <c r="J30051" s="36"/>
      <c r="K30051" s="36"/>
      <c r="L30051" s="36"/>
    </row>
    <row r="30052" spans="4:12" x14ac:dyDescent="0.25">
      <c r="D30052" s="36">
        <v>5293409000</v>
      </c>
      <c r="E30052" s="36" t="s">
        <v>39</v>
      </c>
      <c r="F30052" s="36">
        <v>9838810000</v>
      </c>
      <c r="G30052" s="36"/>
      <c r="H30052" s="36"/>
      <c r="I30052" s="36"/>
      <c r="J30052" s="36"/>
      <c r="K30052" s="36"/>
      <c r="L30052" s="36"/>
    </row>
    <row r="30053" spans="4:12" x14ac:dyDescent="0.25">
      <c r="D30053" s="36">
        <v>5293410000</v>
      </c>
      <c r="E30053" s="36" t="s">
        <v>39</v>
      </c>
      <c r="F30053" s="36">
        <v>9838810000</v>
      </c>
      <c r="G30053" s="36"/>
      <c r="H30053" s="36"/>
      <c r="I30053" s="36"/>
      <c r="J30053" s="36"/>
      <c r="K30053" s="36"/>
      <c r="L30053" s="36"/>
    </row>
    <row r="30054" spans="4:12" x14ac:dyDescent="0.25">
      <c r="D30054" s="36">
        <v>5293412000</v>
      </c>
      <c r="E30054" s="36" t="s">
        <v>39</v>
      </c>
      <c r="F30054" s="36">
        <v>9838812000</v>
      </c>
      <c r="G30054" s="36"/>
      <c r="H30054" s="36"/>
      <c r="I30054" s="36"/>
      <c r="J30054" s="36"/>
      <c r="K30054" s="36"/>
      <c r="L30054" s="36"/>
    </row>
    <row r="30055" spans="4:12" x14ac:dyDescent="0.25">
      <c r="D30055" s="36">
        <v>5293414000</v>
      </c>
      <c r="E30055" s="36" t="s">
        <v>39</v>
      </c>
      <c r="F30055" s="36">
        <v>9838814000</v>
      </c>
      <c r="G30055" s="36"/>
      <c r="H30055" s="36"/>
      <c r="I30055" s="36"/>
      <c r="J30055" s="36"/>
      <c r="K30055" s="36"/>
      <c r="L30055" s="36"/>
    </row>
    <row r="30056" spans="4:12" x14ac:dyDescent="0.25">
      <c r="D30056" s="36">
        <v>5293416000</v>
      </c>
      <c r="E30056" s="36" t="s">
        <v>39</v>
      </c>
      <c r="F30056" s="36">
        <v>9838816000</v>
      </c>
      <c r="G30056" s="36"/>
      <c r="H30056" s="36"/>
      <c r="I30056" s="36"/>
      <c r="J30056" s="36"/>
      <c r="K30056" s="36"/>
      <c r="L30056" s="36"/>
    </row>
    <row r="30057" spans="4:12" x14ac:dyDescent="0.25">
      <c r="D30057" s="36">
        <v>5293420000</v>
      </c>
      <c r="E30057" s="36" t="s">
        <v>39</v>
      </c>
      <c r="F30057" s="36">
        <v>9838820000</v>
      </c>
      <c r="G30057" s="36"/>
      <c r="H30057" s="36"/>
      <c r="I30057" s="36"/>
      <c r="J30057" s="36"/>
      <c r="K30057" s="36"/>
      <c r="L30057" s="36"/>
    </row>
    <row r="30058" spans="4:12" x14ac:dyDescent="0.25">
      <c r="D30058" s="36">
        <v>5293503000</v>
      </c>
      <c r="E30058" s="36" t="s">
        <v>39</v>
      </c>
      <c r="F30058" s="36">
        <v>9832504000</v>
      </c>
      <c r="G30058" s="36"/>
      <c r="H30058" s="36"/>
      <c r="I30058" s="36"/>
      <c r="J30058" s="36"/>
      <c r="K30058" s="36"/>
      <c r="L30058" s="36"/>
    </row>
    <row r="30059" spans="4:12" x14ac:dyDescent="0.25">
      <c r="D30059" s="36">
        <v>5293504000</v>
      </c>
      <c r="E30059" s="36" t="s">
        <v>39</v>
      </c>
      <c r="F30059" s="36">
        <v>9832504000</v>
      </c>
      <c r="G30059" s="36"/>
      <c r="H30059" s="36"/>
      <c r="I30059" s="36"/>
      <c r="J30059" s="36"/>
      <c r="K30059" s="36"/>
      <c r="L30059" s="36"/>
    </row>
    <row r="30060" spans="4:12" x14ac:dyDescent="0.25">
      <c r="D30060" s="36">
        <v>5293505000</v>
      </c>
      <c r="E30060" s="36" t="s">
        <v>39</v>
      </c>
      <c r="F30060" s="36">
        <v>9832506000</v>
      </c>
      <c r="G30060" s="36"/>
      <c r="H30060" s="36"/>
      <c r="I30060" s="36"/>
      <c r="J30060" s="36"/>
      <c r="K30060" s="36"/>
      <c r="L30060" s="36"/>
    </row>
    <row r="30061" spans="4:12" x14ac:dyDescent="0.25">
      <c r="D30061" s="36">
        <v>5293506000</v>
      </c>
      <c r="E30061" s="36" t="s">
        <v>39</v>
      </c>
      <c r="F30061" s="36">
        <v>9832506000</v>
      </c>
      <c r="G30061" s="36"/>
      <c r="H30061" s="36"/>
      <c r="I30061" s="36"/>
      <c r="J30061" s="36"/>
      <c r="K30061" s="36"/>
      <c r="L30061" s="36"/>
    </row>
    <row r="30062" spans="4:12" x14ac:dyDescent="0.25">
      <c r="D30062" s="36">
        <v>5293508000</v>
      </c>
      <c r="E30062" s="36" t="s">
        <v>39</v>
      </c>
      <c r="F30062" s="36">
        <v>9832508000</v>
      </c>
      <c r="G30062" s="36"/>
      <c r="H30062" s="36"/>
      <c r="I30062" s="36"/>
      <c r="J30062" s="36"/>
      <c r="K30062" s="36"/>
      <c r="L30062" s="36"/>
    </row>
    <row r="30063" spans="4:12" x14ac:dyDescent="0.25">
      <c r="D30063" s="36">
        <v>5293510000</v>
      </c>
      <c r="E30063" s="36" t="s">
        <v>39</v>
      </c>
      <c r="F30063" s="36">
        <v>9832510000</v>
      </c>
      <c r="G30063" s="36"/>
      <c r="H30063" s="36"/>
      <c r="I30063" s="36"/>
      <c r="J30063" s="36"/>
      <c r="K30063" s="36"/>
      <c r="L30063" s="36"/>
    </row>
    <row r="30064" spans="4:12" x14ac:dyDescent="0.25">
      <c r="D30064" s="36">
        <v>5293512000</v>
      </c>
      <c r="E30064" s="36" t="s">
        <v>39</v>
      </c>
      <c r="F30064" s="36">
        <v>9832512000</v>
      </c>
      <c r="G30064" s="36"/>
      <c r="H30064" s="36"/>
      <c r="I30064" s="36"/>
      <c r="J30064" s="36"/>
      <c r="K30064" s="36"/>
      <c r="L30064" s="36"/>
    </row>
    <row r="30065" spans="4:12" x14ac:dyDescent="0.25">
      <c r="D30065" s="36">
        <v>5293514000</v>
      </c>
      <c r="E30065" s="36" t="s">
        <v>39</v>
      </c>
      <c r="F30065" s="36">
        <v>9832514000</v>
      </c>
      <c r="G30065" s="36"/>
      <c r="H30065" s="36"/>
      <c r="I30065" s="36"/>
      <c r="J30065" s="36"/>
      <c r="K30065" s="36"/>
      <c r="L30065" s="36"/>
    </row>
    <row r="30066" spans="4:12" x14ac:dyDescent="0.25">
      <c r="D30066" s="36">
        <v>5293516000</v>
      </c>
      <c r="E30066" s="36" t="s">
        <v>39</v>
      </c>
      <c r="F30066" s="36">
        <v>9832516000</v>
      </c>
      <c r="G30066" s="36"/>
      <c r="H30066" s="36"/>
      <c r="I30066" s="36"/>
      <c r="J30066" s="36"/>
      <c r="K30066" s="36"/>
      <c r="L30066" s="36"/>
    </row>
    <row r="30067" spans="4:12" x14ac:dyDescent="0.25">
      <c r="D30067" s="36">
        <v>5293520000</v>
      </c>
      <c r="E30067" s="36" t="s">
        <v>39</v>
      </c>
      <c r="F30067" s="36">
        <v>9832520000</v>
      </c>
      <c r="G30067" s="36"/>
      <c r="H30067" s="36"/>
      <c r="I30067" s="36"/>
      <c r="J30067" s="36"/>
      <c r="K30067" s="36"/>
      <c r="L30067" s="36"/>
    </row>
    <row r="30068" spans="4:12" x14ac:dyDescent="0.25">
      <c r="D30068" s="36">
        <v>5293603000</v>
      </c>
      <c r="E30068" s="36" t="s">
        <v>39</v>
      </c>
      <c r="F30068" s="36">
        <v>9832504000</v>
      </c>
      <c r="G30068" s="36"/>
      <c r="H30068" s="36"/>
      <c r="I30068" s="36"/>
      <c r="J30068" s="36"/>
      <c r="K30068" s="36"/>
      <c r="L30068" s="36"/>
    </row>
    <row r="30069" spans="4:12" x14ac:dyDescent="0.25">
      <c r="D30069" s="36">
        <v>5293604000</v>
      </c>
      <c r="E30069" s="36" t="s">
        <v>39</v>
      </c>
      <c r="F30069" s="36">
        <v>9832504000</v>
      </c>
      <c r="G30069" s="36"/>
      <c r="H30069" s="36"/>
      <c r="I30069" s="36"/>
      <c r="J30069" s="36"/>
      <c r="K30069" s="36"/>
      <c r="L30069" s="36"/>
    </row>
    <row r="30070" spans="4:12" x14ac:dyDescent="0.25">
      <c r="D30070" s="36">
        <v>5293605000</v>
      </c>
      <c r="E30070" s="36" t="s">
        <v>39</v>
      </c>
      <c r="F30070" s="36">
        <v>9832506000</v>
      </c>
      <c r="G30070" s="36"/>
      <c r="H30070" s="36"/>
      <c r="I30070" s="36"/>
      <c r="J30070" s="36"/>
      <c r="K30070" s="36"/>
      <c r="L30070" s="36"/>
    </row>
    <row r="30071" spans="4:12" x14ac:dyDescent="0.25">
      <c r="D30071" s="36">
        <v>5293606000</v>
      </c>
      <c r="E30071" s="36" t="s">
        <v>39</v>
      </c>
      <c r="F30071" s="36">
        <v>9832506000</v>
      </c>
      <c r="G30071" s="36"/>
      <c r="H30071" s="36"/>
      <c r="I30071" s="36"/>
      <c r="J30071" s="36"/>
      <c r="K30071" s="36"/>
      <c r="L30071" s="36"/>
    </row>
    <row r="30072" spans="4:12" x14ac:dyDescent="0.25">
      <c r="D30072" s="36">
        <v>5293608000</v>
      </c>
      <c r="E30072" s="36" t="s">
        <v>39</v>
      </c>
      <c r="F30072" s="36">
        <v>9832508000</v>
      </c>
      <c r="G30072" s="36"/>
      <c r="H30072" s="36"/>
      <c r="I30072" s="36"/>
      <c r="J30072" s="36"/>
      <c r="K30072" s="36"/>
      <c r="L30072" s="36"/>
    </row>
    <row r="30073" spans="4:12" x14ac:dyDescent="0.25">
      <c r="D30073" s="36">
        <v>5293610000</v>
      </c>
      <c r="E30073" s="36" t="s">
        <v>39</v>
      </c>
      <c r="F30073" s="36">
        <v>9832510000</v>
      </c>
      <c r="G30073" s="36"/>
      <c r="H30073" s="36"/>
      <c r="I30073" s="36"/>
      <c r="J30073" s="36"/>
      <c r="K30073" s="36"/>
      <c r="L30073" s="36"/>
    </row>
    <row r="30074" spans="4:12" x14ac:dyDescent="0.25">
      <c r="D30074" s="36">
        <v>5293612000</v>
      </c>
      <c r="E30074" s="36" t="s">
        <v>39</v>
      </c>
      <c r="F30074" s="36">
        <v>9832512000</v>
      </c>
      <c r="G30074" s="36"/>
      <c r="H30074" s="36"/>
      <c r="I30074" s="36"/>
      <c r="J30074" s="36"/>
      <c r="K30074" s="36"/>
      <c r="L30074" s="36"/>
    </row>
    <row r="30075" spans="4:12" x14ac:dyDescent="0.25">
      <c r="D30075" s="36">
        <v>5293614000</v>
      </c>
      <c r="E30075" s="36" t="s">
        <v>39</v>
      </c>
      <c r="F30075" s="36">
        <v>9832514000</v>
      </c>
      <c r="G30075" s="36"/>
      <c r="H30075" s="36"/>
      <c r="I30075" s="36"/>
      <c r="J30075" s="36"/>
      <c r="K30075" s="36"/>
      <c r="L30075" s="36"/>
    </row>
    <row r="30076" spans="4:12" x14ac:dyDescent="0.25">
      <c r="D30076" s="36">
        <v>5293616000</v>
      </c>
      <c r="E30076" s="36" t="s">
        <v>39</v>
      </c>
      <c r="F30076" s="36">
        <v>9832516000</v>
      </c>
      <c r="G30076" s="36"/>
      <c r="H30076" s="36"/>
      <c r="I30076" s="36"/>
      <c r="J30076" s="36"/>
      <c r="K30076" s="36"/>
      <c r="L30076" s="36"/>
    </row>
    <row r="30077" spans="4:12" x14ac:dyDescent="0.25">
      <c r="D30077" s="36">
        <v>5293620000</v>
      </c>
      <c r="E30077" s="36" t="s">
        <v>39</v>
      </c>
      <c r="F30077" s="36">
        <v>9832520000</v>
      </c>
      <c r="G30077" s="36"/>
      <c r="H30077" s="36"/>
      <c r="I30077" s="36"/>
      <c r="J30077" s="36"/>
      <c r="K30077" s="36"/>
      <c r="L30077" s="36"/>
    </row>
    <row r="30078" spans="4:12" x14ac:dyDescent="0.25">
      <c r="D30078" s="36">
        <v>5293902000</v>
      </c>
      <c r="E30078" s="36" t="s">
        <v>39</v>
      </c>
      <c r="F30078" s="36">
        <v>9899999903</v>
      </c>
      <c r="G30078" s="36"/>
      <c r="H30078" s="36"/>
      <c r="I30078" s="36"/>
      <c r="J30078" s="36"/>
      <c r="K30078" s="36"/>
      <c r="L30078" s="36"/>
    </row>
    <row r="30079" spans="4:12" x14ac:dyDescent="0.25">
      <c r="D30079" s="36">
        <v>5293902500</v>
      </c>
      <c r="E30079" s="36" t="s">
        <v>39</v>
      </c>
      <c r="F30079" s="36">
        <v>9899999903</v>
      </c>
      <c r="G30079" s="36"/>
      <c r="H30079" s="36"/>
      <c r="I30079" s="36"/>
      <c r="J30079" s="36"/>
      <c r="K30079" s="36"/>
      <c r="L30079" s="36"/>
    </row>
    <row r="30080" spans="4:12" x14ac:dyDescent="0.25">
      <c r="D30080" s="36">
        <v>5293902800</v>
      </c>
      <c r="E30080" s="36" t="s">
        <v>39</v>
      </c>
      <c r="F30080" s="36">
        <v>9899999903</v>
      </c>
      <c r="G30080" s="36"/>
      <c r="H30080" s="36"/>
      <c r="I30080" s="36"/>
      <c r="J30080" s="36"/>
      <c r="K30080" s="36"/>
      <c r="L30080" s="36"/>
    </row>
    <row r="30081" spans="4:12" x14ac:dyDescent="0.25">
      <c r="D30081" s="36">
        <v>5293903000</v>
      </c>
      <c r="E30081" s="36" t="s">
        <v>39</v>
      </c>
      <c r="F30081" s="36">
        <v>9832404000</v>
      </c>
      <c r="G30081" s="36"/>
      <c r="H30081" s="36"/>
      <c r="I30081" s="36"/>
      <c r="J30081" s="36"/>
      <c r="K30081" s="36"/>
      <c r="L30081" s="36"/>
    </row>
    <row r="30082" spans="4:12" x14ac:dyDescent="0.25">
      <c r="D30082" s="36">
        <v>5293903500</v>
      </c>
      <c r="E30082" s="36" t="s">
        <v>39</v>
      </c>
      <c r="F30082" s="36">
        <v>9832404000</v>
      </c>
      <c r="G30082" s="36"/>
      <c r="H30082" s="36"/>
      <c r="I30082" s="36"/>
      <c r="J30082" s="36"/>
      <c r="K30082" s="36"/>
      <c r="L30082" s="36"/>
    </row>
    <row r="30083" spans="4:12" x14ac:dyDescent="0.25">
      <c r="D30083" s="36">
        <v>5293903800</v>
      </c>
      <c r="E30083" s="36" t="s">
        <v>39</v>
      </c>
      <c r="F30083" s="36">
        <v>9832404000</v>
      </c>
      <c r="G30083" s="36"/>
      <c r="H30083" s="36"/>
      <c r="I30083" s="36"/>
      <c r="J30083" s="36"/>
      <c r="K30083" s="36"/>
      <c r="L30083" s="36"/>
    </row>
    <row r="30084" spans="4:12" x14ac:dyDescent="0.25">
      <c r="D30084" s="36">
        <v>5293904000</v>
      </c>
      <c r="E30084" s="36" t="s">
        <v>39</v>
      </c>
      <c r="F30084" s="36">
        <v>9832404000</v>
      </c>
      <c r="G30084" s="36"/>
      <c r="H30084" s="36"/>
      <c r="I30084" s="36"/>
      <c r="J30084" s="36"/>
      <c r="K30084" s="36"/>
      <c r="L30084" s="36"/>
    </row>
    <row r="30085" spans="4:12" x14ac:dyDescent="0.25">
      <c r="D30085" s="36">
        <v>5293904500</v>
      </c>
      <c r="E30085" s="36" t="s">
        <v>39</v>
      </c>
      <c r="F30085" s="36">
        <v>9832406000</v>
      </c>
      <c r="G30085" s="36"/>
      <c r="H30085" s="36"/>
      <c r="I30085" s="36"/>
      <c r="J30085" s="36"/>
      <c r="K30085" s="36"/>
      <c r="L30085" s="36"/>
    </row>
    <row r="30086" spans="4:12" x14ac:dyDescent="0.25">
      <c r="D30086" s="36">
        <v>5293904800</v>
      </c>
      <c r="E30086" s="36" t="s">
        <v>39</v>
      </c>
      <c r="F30086" s="36">
        <v>9832406000</v>
      </c>
      <c r="G30086" s="36"/>
      <c r="H30086" s="36"/>
      <c r="I30086" s="36"/>
      <c r="J30086" s="36"/>
      <c r="K30086" s="36"/>
      <c r="L30086" s="36"/>
    </row>
    <row r="30087" spans="4:12" x14ac:dyDescent="0.25">
      <c r="D30087" s="36">
        <v>5293905000</v>
      </c>
      <c r="E30087" s="36" t="s">
        <v>39</v>
      </c>
      <c r="F30087" s="36">
        <v>9832406000</v>
      </c>
      <c r="G30087" s="36"/>
      <c r="H30087" s="36"/>
      <c r="I30087" s="36"/>
      <c r="J30087" s="36"/>
      <c r="K30087" s="36"/>
      <c r="L30087" s="36"/>
    </row>
    <row r="30088" spans="4:12" x14ac:dyDescent="0.25">
      <c r="D30088" s="36">
        <v>5293905500</v>
      </c>
      <c r="E30088" s="36" t="s">
        <v>39</v>
      </c>
      <c r="F30088" s="36">
        <v>9832406000</v>
      </c>
      <c r="G30088" s="36"/>
      <c r="H30088" s="36"/>
      <c r="I30088" s="36"/>
      <c r="J30088" s="36"/>
      <c r="K30088" s="36"/>
      <c r="L30088" s="36"/>
    </row>
    <row r="30089" spans="4:12" x14ac:dyDescent="0.25">
      <c r="D30089" s="36">
        <v>5293905700</v>
      </c>
      <c r="E30089" s="36" t="s">
        <v>39</v>
      </c>
      <c r="F30089" s="36">
        <v>9832406000</v>
      </c>
      <c r="G30089" s="36"/>
      <c r="H30089" s="36"/>
      <c r="I30089" s="36"/>
      <c r="J30089" s="36"/>
      <c r="K30089" s="36"/>
      <c r="L30089" s="36"/>
    </row>
    <row r="30090" spans="4:12" x14ac:dyDescent="0.25">
      <c r="D30090" s="36">
        <v>5293906000</v>
      </c>
      <c r="E30090" s="36" t="s">
        <v>39</v>
      </c>
      <c r="F30090" s="36">
        <v>9832406000</v>
      </c>
      <c r="G30090" s="36"/>
      <c r="H30090" s="36"/>
      <c r="I30090" s="36"/>
      <c r="J30090" s="36"/>
      <c r="K30090" s="36"/>
      <c r="L30090" s="36"/>
    </row>
    <row r="30091" spans="4:12" x14ac:dyDescent="0.25">
      <c r="D30091" s="36">
        <v>5293907000</v>
      </c>
      <c r="E30091" s="36" t="s">
        <v>39</v>
      </c>
      <c r="F30091" s="36">
        <v>9832408000</v>
      </c>
      <c r="G30091" s="36"/>
      <c r="H30091" s="36"/>
      <c r="I30091" s="36"/>
      <c r="J30091" s="36"/>
      <c r="K30091" s="36"/>
      <c r="L30091" s="36"/>
    </row>
    <row r="30092" spans="4:12" x14ac:dyDescent="0.25">
      <c r="D30092" s="36">
        <v>5293907700</v>
      </c>
      <c r="E30092" s="36" t="s">
        <v>39</v>
      </c>
      <c r="F30092" s="36">
        <v>9832408000</v>
      </c>
      <c r="G30092" s="36"/>
      <c r="H30092" s="36"/>
      <c r="I30092" s="36"/>
      <c r="J30092" s="36"/>
      <c r="K30092" s="36"/>
      <c r="L30092" s="36"/>
    </row>
    <row r="30093" spans="4:12" x14ac:dyDescent="0.25">
      <c r="D30093" s="36">
        <v>5293908000</v>
      </c>
      <c r="E30093" s="36" t="s">
        <v>39</v>
      </c>
      <c r="F30093" s="36">
        <v>9832408000</v>
      </c>
      <c r="G30093" s="36"/>
      <c r="H30093" s="36"/>
      <c r="I30093" s="36"/>
      <c r="J30093" s="36"/>
      <c r="K30093" s="36"/>
      <c r="L30093" s="36"/>
    </row>
    <row r="30094" spans="4:12" x14ac:dyDescent="0.25">
      <c r="D30094" s="36">
        <v>5293909000</v>
      </c>
      <c r="E30094" s="36" t="s">
        <v>39</v>
      </c>
      <c r="F30094" s="36">
        <v>9832410000</v>
      </c>
      <c r="G30094" s="36"/>
      <c r="H30094" s="36"/>
      <c r="I30094" s="36"/>
      <c r="J30094" s="36"/>
      <c r="K30094" s="36"/>
      <c r="L30094" s="36"/>
    </row>
    <row r="30095" spans="4:12" x14ac:dyDescent="0.25">
      <c r="D30095" s="36">
        <v>5293909700</v>
      </c>
      <c r="E30095" s="36" t="s">
        <v>39</v>
      </c>
      <c r="F30095" s="36">
        <v>9832410000</v>
      </c>
      <c r="G30095" s="36"/>
      <c r="H30095" s="36"/>
      <c r="I30095" s="36"/>
      <c r="J30095" s="36"/>
      <c r="K30095" s="36"/>
      <c r="L30095" s="36"/>
    </row>
    <row r="30096" spans="4:12" x14ac:dyDescent="0.25">
      <c r="D30096" s="36">
        <v>5293910000</v>
      </c>
      <c r="E30096" s="36" t="s">
        <v>39</v>
      </c>
      <c r="F30096" s="36">
        <v>9832410000</v>
      </c>
      <c r="G30096" s="36"/>
      <c r="H30096" s="36"/>
      <c r="I30096" s="36"/>
      <c r="J30096" s="36"/>
      <c r="K30096" s="36"/>
      <c r="L30096" s="36"/>
    </row>
    <row r="30097" spans="4:12" x14ac:dyDescent="0.25">
      <c r="D30097" s="36">
        <v>5293912000</v>
      </c>
      <c r="E30097" s="36" t="s">
        <v>39</v>
      </c>
      <c r="F30097" s="36">
        <v>9832412000</v>
      </c>
      <c r="G30097" s="36"/>
      <c r="H30097" s="36"/>
      <c r="I30097" s="36"/>
      <c r="J30097" s="36"/>
      <c r="K30097" s="36"/>
      <c r="L30097" s="36"/>
    </row>
    <row r="30098" spans="4:12" x14ac:dyDescent="0.25">
      <c r="D30098" s="36">
        <v>5293914000</v>
      </c>
      <c r="E30098" s="36" t="s">
        <v>39</v>
      </c>
      <c r="F30098" s="36">
        <v>9832414000</v>
      </c>
      <c r="G30098" s="36"/>
      <c r="H30098" s="36"/>
      <c r="I30098" s="36"/>
      <c r="J30098" s="36"/>
      <c r="K30098" s="36"/>
      <c r="L30098" s="36"/>
    </row>
    <row r="30099" spans="4:12" x14ac:dyDescent="0.25">
      <c r="D30099" s="36">
        <v>5293916000</v>
      </c>
      <c r="E30099" s="36" t="s">
        <v>39</v>
      </c>
      <c r="F30099" s="36">
        <v>9832416000</v>
      </c>
      <c r="G30099" s="36"/>
      <c r="H30099" s="36"/>
      <c r="I30099" s="36"/>
      <c r="J30099" s="36"/>
      <c r="K30099" s="36"/>
      <c r="L30099" s="36"/>
    </row>
    <row r="30100" spans="4:12" x14ac:dyDescent="0.25">
      <c r="D30100" s="36">
        <v>5293920000</v>
      </c>
      <c r="E30100" s="36" t="s">
        <v>39</v>
      </c>
      <c r="F30100" s="36">
        <v>9832420000</v>
      </c>
      <c r="G30100" s="36"/>
      <c r="H30100" s="36"/>
      <c r="I30100" s="36"/>
      <c r="J30100" s="36"/>
      <c r="K30100" s="36"/>
      <c r="L30100" s="36"/>
    </row>
    <row r="30101" spans="4:12" x14ac:dyDescent="0.25">
      <c r="D30101" s="36">
        <v>5293932000</v>
      </c>
      <c r="E30101" s="36" t="s">
        <v>39</v>
      </c>
      <c r="F30101" s="36">
        <v>9899999903</v>
      </c>
      <c r="G30101" s="36"/>
      <c r="H30101" s="36"/>
      <c r="I30101" s="36"/>
      <c r="J30101" s="36"/>
      <c r="K30101" s="36"/>
      <c r="L30101" s="36"/>
    </row>
    <row r="30102" spans="4:12" x14ac:dyDescent="0.25">
      <c r="D30102" s="36">
        <v>5293932500</v>
      </c>
      <c r="E30102" s="36" t="s">
        <v>39</v>
      </c>
      <c r="F30102" s="36">
        <v>9899999903</v>
      </c>
      <c r="G30102" s="36"/>
      <c r="H30102" s="36"/>
      <c r="I30102" s="36"/>
      <c r="J30102" s="36"/>
      <c r="K30102" s="36"/>
      <c r="L30102" s="36"/>
    </row>
    <row r="30103" spans="4:12" x14ac:dyDescent="0.25">
      <c r="D30103" s="36">
        <v>5293933000</v>
      </c>
      <c r="E30103" s="36" t="s">
        <v>39</v>
      </c>
      <c r="F30103" s="36">
        <v>9831604000</v>
      </c>
      <c r="G30103" s="36"/>
      <c r="H30103" s="36"/>
      <c r="I30103" s="36"/>
      <c r="J30103" s="36"/>
      <c r="K30103" s="36"/>
      <c r="L30103" s="36"/>
    </row>
    <row r="30104" spans="4:12" x14ac:dyDescent="0.25">
      <c r="D30104" s="36">
        <v>5294002000</v>
      </c>
      <c r="E30104" s="36" t="s">
        <v>39</v>
      </c>
      <c r="F30104" s="36">
        <v>9899999903</v>
      </c>
      <c r="G30104" s="36"/>
      <c r="H30104" s="36"/>
      <c r="I30104" s="36"/>
      <c r="J30104" s="36"/>
      <c r="K30104" s="36"/>
      <c r="L30104" s="36"/>
    </row>
    <row r="30105" spans="4:12" x14ac:dyDescent="0.25">
      <c r="D30105" s="36">
        <v>5294002500</v>
      </c>
      <c r="E30105" s="36" t="s">
        <v>39</v>
      </c>
      <c r="F30105" s="36">
        <v>9899999903</v>
      </c>
      <c r="G30105" s="36"/>
      <c r="H30105" s="36"/>
      <c r="I30105" s="36"/>
      <c r="J30105" s="36"/>
      <c r="K30105" s="36"/>
      <c r="L30105" s="36"/>
    </row>
    <row r="30106" spans="4:12" x14ac:dyDescent="0.25">
      <c r="D30106" s="36">
        <v>5294002800</v>
      </c>
      <c r="E30106" s="36" t="s">
        <v>39</v>
      </c>
      <c r="F30106" s="36">
        <v>9899999903</v>
      </c>
      <c r="G30106" s="36"/>
      <c r="H30106" s="36"/>
      <c r="I30106" s="36"/>
      <c r="J30106" s="36"/>
      <c r="K30106" s="36"/>
      <c r="L30106" s="36"/>
    </row>
    <row r="30107" spans="4:12" x14ac:dyDescent="0.25">
      <c r="D30107" s="36">
        <v>5294003000</v>
      </c>
      <c r="E30107" s="36" t="s">
        <v>39</v>
      </c>
      <c r="F30107" s="36">
        <v>9832404000</v>
      </c>
      <c r="G30107" s="36"/>
      <c r="H30107" s="36"/>
      <c r="I30107" s="36"/>
      <c r="J30107" s="36"/>
      <c r="K30107" s="36"/>
      <c r="L30107" s="36"/>
    </row>
    <row r="30108" spans="4:12" x14ac:dyDescent="0.25">
      <c r="D30108" s="36">
        <v>5294003500</v>
      </c>
      <c r="E30108" s="36" t="s">
        <v>39</v>
      </c>
      <c r="F30108" s="36">
        <v>9832404000</v>
      </c>
      <c r="G30108" s="36"/>
      <c r="H30108" s="36"/>
      <c r="I30108" s="36"/>
      <c r="J30108" s="36"/>
      <c r="K30108" s="36"/>
      <c r="L30108" s="36"/>
    </row>
    <row r="30109" spans="4:12" x14ac:dyDescent="0.25">
      <c r="D30109" s="36">
        <v>5294003800</v>
      </c>
      <c r="E30109" s="36" t="s">
        <v>39</v>
      </c>
      <c r="F30109" s="36">
        <v>9832404000</v>
      </c>
      <c r="G30109" s="36"/>
      <c r="H30109" s="36"/>
      <c r="I30109" s="36"/>
      <c r="J30109" s="36"/>
      <c r="K30109" s="36"/>
      <c r="L30109" s="36"/>
    </row>
    <row r="30110" spans="4:12" x14ac:dyDescent="0.25">
      <c r="D30110" s="36">
        <v>5294004000</v>
      </c>
      <c r="E30110" s="36" t="s">
        <v>39</v>
      </c>
      <c r="F30110" s="36">
        <v>9832404000</v>
      </c>
      <c r="G30110" s="36"/>
      <c r="H30110" s="36"/>
      <c r="I30110" s="36"/>
      <c r="J30110" s="36"/>
      <c r="K30110" s="36"/>
      <c r="L30110" s="36"/>
    </row>
    <row r="30111" spans="4:12" x14ac:dyDescent="0.25">
      <c r="D30111" s="36">
        <v>5294004500</v>
      </c>
      <c r="E30111" s="36" t="s">
        <v>39</v>
      </c>
      <c r="F30111" s="36">
        <v>9832406000</v>
      </c>
      <c r="G30111" s="36"/>
      <c r="H30111" s="36"/>
      <c r="I30111" s="36"/>
      <c r="J30111" s="36"/>
      <c r="K30111" s="36"/>
      <c r="L30111" s="36"/>
    </row>
    <row r="30112" spans="4:12" x14ac:dyDescent="0.25">
      <c r="D30112" s="36">
        <v>5294004800</v>
      </c>
      <c r="E30112" s="36" t="s">
        <v>39</v>
      </c>
      <c r="F30112" s="36">
        <v>9832406000</v>
      </c>
      <c r="G30112" s="36"/>
      <c r="H30112" s="36"/>
      <c r="I30112" s="36"/>
      <c r="J30112" s="36"/>
      <c r="K30112" s="36"/>
      <c r="L30112" s="36"/>
    </row>
    <row r="30113" spans="4:12" x14ac:dyDescent="0.25">
      <c r="D30113" s="36">
        <v>5294005000</v>
      </c>
      <c r="E30113" s="36" t="s">
        <v>39</v>
      </c>
      <c r="F30113" s="36">
        <v>9832406000</v>
      </c>
      <c r="G30113" s="36"/>
      <c r="H30113" s="36"/>
      <c r="I30113" s="36"/>
      <c r="J30113" s="36"/>
      <c r="K30113" s="36"/>
      <c r="L30113" s="36"/>
    </row>
    <row r="30114" spans="4:12" x14ac:dyDescent="0.25">
      <c r="D30114" s="36">
        <v>5294005500</v>
      </c>
      <c r="E30114" s="36" t="s">
        <v>39</v>
      </c>
      <c r="F30114" s="36">
        <v>9832406000</v>
      </c>
      <c r="G30114" s="36"/>
      <c r="H30114" s="36"/>
      <c r="I30114" s="36"/>
      <c r="J30114" s="36"/>
      <c r="K30114" s="36"/>
      <c r="L30114" s="36"/>
    </row>
    <row r="30115" spans="4:12" x14ac:dyDescent="0.25">
      <c r="D30115" s="36">
        <v>5294005700</v>
      </c>
      <c r="E30115" s="36" t="s">
        <v>39</v>
      </c>
      <c r="F30115" s="36">
        <v>9832406000</v>
      </c>
      <c r="G30115" s="36"/>
      <c r="H30115" s="36"/>
      <c r="I30115" s="36"/>
      <c r="J30115" s="36"/>
      <c r="K30115" s="36"/>
      <c r="L30115" s="36"/>
    </row>
    <row r="30116" spans="4:12" x14ac:dyDescent="0.25">
      <c r="D30116" s="36">
        <v>5294006000</v>
      </c>
      <c r="E30116" s="36" t="s">
        <v>39</v>
      </c>
      <c r="F30116" s="36">
        <v>9832406000</v>
      </c>
      <c r="G30116" s="36"/>
      <c r="H30116" s="36"/>
      <c r="I30116" s="36"/>
      <c r="J30116" s="36"/>
      <c r="K30116" s="36"/>
      <c r="L30116" s="36"/>
    </row>
    <row r="30117" spans="4:12" x14ac:dyDescent="0.25">
      <c r="D30117" s="36">
        <v>5294007000</v>
      </c>
      <c r="E30117" s="36" t="s">
        <v>39</v>
      </c>
      <c r="F30117" s="36">
        <v>9832408000</v>
      </c>
      <c r="G30117" s="36"/>
      <c r="H30117" s="36"/>
      <c r="I30117" s="36"/>
      <c r="J30117" s="36"/>
      <c r="K30117" s="36"/>
      <c r="L30117" s="36"/>
    </row>
    <row r="30118" spans="4:12" x14ac:dyDescent="0.25">
      <c r="D30118" s="36">
        <v>5294007700</v>
      </c>
      <c r="E30118" s="36" t="s">
        <v>39</v>
      </c>
      <c r="F30118" s="36">
        <v>9832408000</v>
      </c>
      <c r="G30118" s="36"/>
      <c r="H30118" s="36"/>
      <c r="I30118" s="36"/>
      <c r="J30118" s="36"/>
      <c r="K30118" s="36"/>
      <c r="L30118" s="36"/>
    </row>
    <row r="30119" spans="4:12" x14ac:dyDescent="0.25">
      <c r="D30119" s="36">
        <v>5294008000</v>
      </c>
      <c r="E30119" s="36" t="s">
        <v>39</v>
      </c>
      <c r="F30119" s="36">
        <v>9832408000</v>
      </c>
      <c r="G30119" s="36"/>
      <c r="H30119" s="36"/>
      <c r="I30119" s="36"/>
      <c r="J30119" s="36"/>
      <c r="K30119" s="36"/>
      <c r="L30119" s="36"/>
    </row>
    <row r="30120" spans="4:12" x14ac:dyDescent="0.25">
      <c r="D30120" s="36">
        <v>5294009000</v>
      </c>
      <c r="E30120" s="36" t="s">
        <v>39</v>
      </c>
      <c r="F30120" s="36">
        <v>9832410000</v>
      </c>
      <c r="G30120" s="36"/>
      <c r="H30120" s="36"/>
      <c r="I30120" s="36"/>
      <c r="J30120" s="36"/>
      <c r="K30120" s="36"/>
      <c r="L30120" s="36"/>
    </row>
    <row r="30121" spans="4:12" x14ac:dyDescent="0.25">
      <c r="D30121" s="36">
        <v>5294009700</v>
      </c>
      <c r="E30121" s="36" t="s">
        <v>39</v>
      </c>
      <c r="F30121" s="36">
        <v>9832410000</v>
      </c>
      <c r="G30121" s="36"/>
      <c r="H30121" s="36"/>
      <c r="I30121" s="36"/>
      <c r="J30121" s="36"/>
      <c r="K30121" s="36"/>
      <c r="L30121" s="36"/>
    </row>
    <row r="30122" spans="4:12" x14ac:dyDescent="0.25">
      <c r="D30122" s="36">
        <v>5294010000</v>
      </c>
      <c r="E30122" s="36" t="s">
        <v>39</v>
      </c>
      <c r="F30122" s="36">
        <v>9832410000</v>
      </c>
      <c r="G30122" s="36"/>
      <c r="H30122" s="36"/>
      <c r="I30122" s="36"/>
      <c r="J30122" s="36"/>
      <c r="K30122" s="36"/>
      <c r="L30122" s="36"/>
    </row>
    <row r="30123" spans="4:12" x14ac:dyDescent="0.25">
      <c r="D30123" s="36">
        <v>5294012000</v>
      </c>
      <c r="E30123" s="36" t="s">
        <v>39</v>
      </c>
      <c r="F30123" s="36">
        <v>9832412000</v>
      </c>
      <c r="G30123" s="36"/>
      <c r="H30123" s="36"/>
      <c r="I30123" s="36"/>
      <c r="J30123" s="36"/>
      <c r="K30123" s="36"/>
      <c r="L30123" s="36"/>
    </row>
    <row r="30124" spans="4:12" x14ac:dyDescent="0.25">
      <c r="D30124" s="36">
        <v>5294014000</v>
      </c>
      <c r="E30124" s="36" t="s">
        <v>39</v>
      </c>
      <c r="F30124" s="36">
        <v>9832414000</v>
      </c>
      <c r="G30124" s="36"/>
      <c r="H30124" s="36"/>
      <c r="I30124" s="36"/>
      <c r="J30124" s="36"/>
      <c r="K30124" s="36"/>
      <c r="L30124" s="36"/>
    </row>
    <row r="30125" spans="4:12" x14ac:dyDescent="0.25">
      <c r="D30125" s="36">
        <v>5294016000</v>
      </c>
      <c r="E30125" s="36" t="s">
        <v>39</v>
      </c>
      <c r="F30125" s="36">
        <v>9832416000</v>
      </c>
      <c r="G30125" s="36"/>
      <c r="H30125" s="36"/>
      <c r="I30125" s="36"/>
      <c r="J30125" s="36"/>
      <c r="K30125" s="36"/>
      <c r="L30125" s="36"/>
    </row>
    <row r="30126" spans="4:12" x14ac:dyDescent="0.25">
      <c r="D30126" s="36">
        <v>5294020000</v>
      </c>
      <c r="E30126" s="36" t="s">
        <v>39</v>
      </c>
      <c r="F30126" s="36">
        <v>9832420000</v>
      </c>
      <c r="G30126" s="36"/>
      <c r="H30126" s="36"/>
      <c r="I30126" s="36"/>
      <c r="J30126" s="36"/>
      <c r="K30126" s="36"/>
      <c r="L30126" s="36"/>
    </row>
    <row r="30127" spans="4:12" x14ac:dyDescent="0.25">
      <c r="D30127" s="36">
        <v>5294101500</v>
      </c>
      <c r="E30127" s="36" t="s">
        <v>39</v>
      </c>
      <c r="F30127" s="36">
        <v>9899999903</v>
      </c>
      <c r="G30127" s="36"/>
      <c r="H30127" s="36"/>
      <c r="I30127" s="36"/>
      <c r="J30127" s="36"/>
      <c r="K30127" s="36"/>
      <c r="L30127" s="36"/>
    </row>
    <row r="30128" spans="4:12" x14ac:dyDescent="0.25">
      <c r="D30128" s="36">
        <v>5294102000</v>
      </c>
      <c r="E30128" s="36" t="s">
        <v>39</v>
      </c>
      <c r="F30128" s="36">
        <v>9899999903</v>
      </c>
      <c r="G30128" s="36"/>
      <c r="H30128" s="36"/>
      <c r="I30128" s="36"/>
      <c r="J30128" s="36"/>
      <c r="K30128" s="36"/>
      <c r="L30128" s="36"/>
    </row>
    <row r="30129" spans="4:12" x14ac:dyDescent="0.25">
      <c r="D30129" s="36">
        <v>5294102500</v>
      </c>
      <c r="E30129" s="36" t="s">
        <v>39</v>
      </c>
      <c r="F30129" s="36">
        <v>9899999903</v>
      </c>
      <c r="G30129" s="36"/>
      <c r="H30129" s="36"/>
      <c r="I30129" s="36"/>
      <c r="J30129" s="36"/>
      <c r="K30129" s="36"/>
      <c r="L30129" s="36"/>
    </row>
    <row r="30130" spans="4:12" x14ac:dyDescent="0.25">
      <c r="D30130" s="36">
        <v>5294102800</v>
      </c>
      <c r="E30130" s="36" t="s">
        <v>39</v>
      </c>
      <c r="F30130" s="36">
        <v>9899999903</v>
      </c>
      <c r="G30130" s="36"/>
      <c r="H30130" s="36"/>
      <c r="I30130" s="36"/>
      <c r="J30130" s="36"/>
      <c r="K30130" s="36"/>
      <c r="L30130" s="36"/>
    </row>
    <row r="30131" spans="4:12" x14ac:dyDescent="0.25">
      <c r="D30131" s="36">
        <v>5294103000</v>
      </c>
      <c r="E30131" s="36" t="s">
        <v>39</v>
      </c>
      <c r="F30131" s="36">
        <v>9838804000</v>
      </c>
      <c r="G30131" s="36"/>
      <c r="H30131" s="36"/>
      <c r="I30131" s="36"/>
      <c r="J30131" s="36"/>
      <c r="K30131" s="36"/>
      <c r="L30131" s="36"/>
    </row>
    <row r="30132" spans="4:12" x14ac:dyDescent="0.25">
      <c r="D30132" s="36">
        <v>5294103500</v>
      </c>
      <c r="E30132" s="36" t="s">
        <v>39</v>
      </c>
      <c r="F30132" s="36">
        <v>9838804000</v>
      </c>
      <c r="G30132" s="36"/>
      <c r="H30132" s="36"/>
      <c r="I30132" s="36"/>
      <c r="J30132" s="36"/>
      <c r="K30132" s="36"/>
      <c r="L30132" s="36"/>
    </row>
    <row r="30133" spans="4:12" x14ac:dyDescent="0.25">
      <c r="D30133" s="36">
        <v>5294103800</v>
      </c>
      <c r="E30133" s="36" t="s">
        <v>39</v>
      </c>
      <c r="F30133" s="36">
        <v>9838804000</v>
      </c>
      <c r="G30133" s="36"/>
      <c r="H30133" s="36"/>
      <c r="I30133" s="36"/>
      <c r="J30133" s="36"/>
      <c r="K30133" s="36"/>
      <c r="L30133" s="36"/>
    </row>
    <row r="30134" spans="4:12" x14ac:dyDescent="0.25">
      <c r="D30134" s="36">
        <v>5294104000</v>
      </c>
      <c r="E30134" s="36" t="s">
        <v>39</v>
      </c>
      <c r="F30134" s="36">
        <v>9838804000</v>
      </c>
      <c r="G30134" s="36"/>
      <c r="H30134" s="36"/>
      <c r="I30134" s="36"/>
      <c r="J30134" s="36"/>
      <c r="K30134" s="36"/>
      <c r="L30134" s="36"/>
    </row>
    <row r="30135" spans="4:12" x14ac:dyDescent="0.25">
      <c r="D30135" s="36">
        <v>5294104500</v>
      </c>
      <c r="E30135" s="36" t="s">
        <v>39</v>
      </c>
      <c r="F30135" s="36">
        <v>9838806000</v>
      </c>
      <c r="G30135" s="36"/>
      <c r="H30135" s="36"/>
      <c r="I30135" s="36"/>
      <c r="J30135" s="36"/>
      <c r="K30135" s="36"/>
      <c r="L30135" s="36"/>
    </row>
    <row r="30136" spans="4:12" x14ac:dyDescent="0.25">
      <c r="D30136" s="36">
        <v>5294104800</v>
      </c>
      <c r="E30136" s="36" t="s">
        <v>39</v>
      </c>
      <c r="F30136" s="36">
        <v>9838806000</v>
      </c>
      <c r="G30136" s="36"/>
      <c r="H30136" s="36"/>
      <c r="I30136" s="36"/>
      <c r="J30136" s="36"/>
      <c r="K30136" s="36"/>
      <c r="L30136" s="36"/>
    </row>
    <row r="30137" spans="4:12" x14ac:dyDescent="0.25">
      <c r="D30137" s="36">
        <v>5294105000</v>
      </c>
      <c r="E30137" s="36" t="s">
        <v>39</v>
      </c>
      <c r="F30137" s="36">
        <v>9838806000</v>
      </c>
      <c r="G30137" s="36"/>
      <c r="H30137" s="36"/>
      <c r="I30137" s="36"/>
      <c r="J30137" s="36"/>
      <c r="K30137" s="36"/>
      <c r="L30137" s="36"/>
    </row>
    <row r="30138" spans="4:12" x14ac:dyDescent="0.25">
      <c r="D30138" s="36">
        <v>5294105500</v>
      </c>
      <c r="E30138" s="36" t="s">
        <v>39</v>
      </c>
      <c r="F30138" s="36">
        <v>9838806000</v>
      </c>
      <c r="G30138" s="36"/>
      <c r="H30138" s="36"/>
      <c r="I30138" s="36"/>
      <c r="J30138" s="36"/>
      <c r="K30138" s="36"/>
      <c r="L30138" s="36"/>
    </row>
    <row r="30139" spans="4:12" x14ac:dyDescent="0.25">
      <c r="D30139" s="36">
        <v>5294105700</v>
      </c>
      <c r="E30139" s="36" t="s">
        <v>39</v>
      </c>
      <c r="F30139" s="36">
        <v>9838806000</v>
      </c>
      <c r="G30139" s="36"/>
      <c r="H30139" s="36"/>
      <c r="I30139" s="36"/>
      <c r="J30139" s="36"/>
      <c r="K30139" s="36"/>
      <c r="L30139" s="36"/>
    </row>
    <row r="30140" spans="4:12" x14ac:dyDescent="0.25">
      <c r="D30140" s="36">
        <v>5294106000</v>
      </c>
      <c r="E30140" s="36" t="s">
        <v>39</v>
      </c>
      <c r="F30140" s="36">
        <v>9838806000</v>
      </c>
      <c r="G30140" s="36"/>
      <c r="H30140" s="36"/>
      <c r="I30140" s="36"/>
      <c r="J30140" s="36"/>
      <c r="K30140" s="36"/>
      <c r="L30140" s="36"/>
    </row>
    <row r="30141" spans="4:12" x14ac:dyDescent="0.25">
      <c r="D30141" s="36">
        <v>5294106700</v>
      </c>
      <c r="E30141" s="36" t="s">
        <v>39</v>
      </c>
      <c r="F30141" s="36">
        <v>9838808000</v>
      </c>
      <c r="G30141" s="36"/>
      <c r="H30141" s="36"/>
      <c r="I30141" s="36"/>
      <c r="J30141" s="36"/>
      <c r="K30141" s="36"/>
      <c r="L30141" s="36"/>
    </row>
    <row r="30142" spans="4:12" x14ac:dyDescent="0.25">
      <c r="D30142" s="36">
        <v>5294107000</v>
      </c>
      <c r="E30142" s="36" t="s">
        <v>39</v>
      </c>
      <c r="F30142" s="36">
        <v>9838808000</v>
      </c>
      <c r="G30142" s="36"/>
      <c r="H30142" s="36"/>
      <c r="I30142" s="36"/>
      <c r="J30142" s="36"/>
      <c r="K30142" s="36"/>
      <c r="L30142" s="36"/>
    </row>
    <row r="30143" spans="4:12" x14ac:dyDescent="0.25">
      <c r="D30143" s="36">
        <v>5294107700</v>
      </c>
      <c r="E30143" s="36" t="s">
        <v>39</v>
      </c>
      <c r="F30143" s="36">
        <v>9838808000</v>
      </c>
      <c r="G30143" s="36"/>
      <c r="H30143" s="36"/>
      <c r="I30143" s="36"/>
      <c r="J30143" s="36"/>
      <c r="K30143" s="36"/>
      <c r="L30143" s="36"/>
    </row>
    <row r="30144" spans="4:12" x14ac:dyDescent="0.25">
      <c r="D30144" s="36">
        <v>5294108000</v>
      </c>
      <c r="E30144" s="36" t="s">
        <v>39</v>
      </c>
      <c r="F30144" s="36">
        <v>9838808000</v>
      </c>
      <c r="G30144" s="36"/>
      <c r="H30144" s="36"/>
      <c r="I30144" s="36"/>
      <c r="J30144" s="36"/>
      <c r="K30144" s="36"/>
      <c r="L30144" s="36"/>
    </row>
    <row r="30145" spans="4:12" x14ac:dyDescent="0.25">
      <c r="D30145" s="36">
        <v>5294108700</v>
      </c>
      <c r="E30145" s="36" t="s">
        <v>39</v>
      </c>
      <c r="F30145" s="36">
        <v>9838810000</v>
      </c>
      <c r="G30145" s="36"/>
      <c r="H30145" s="36"/>
      <c r="I30145" s="36"/>
      <c r="J30145" s="36"/>
      <c r="K30145" s="36"/>
      <c r="L30145" s="36"/>
    </row>
    <row r="30146" spans="4:12" x14ac:dyDescent="0.25">
      <c r="D30146" s="36">
        <v>5294109700</v>
      </c>
      <c r="E30146" s="36" t="s">
        <v>39</v>
      </c>
      <c r="F30146" s="36">
        <v>9838810000</v>
      </c>
      <c r="G30146" s="36"/>
      <c r="H30146" s="36"/>
      <c r="I30146" s="36"/>
      <c r="J30146" s="36"/>
      <c r="K30146" s="36"/>
      <c r="L30146" s="36"/>
    </row>
    <row r="30147" spans="4:12" x14ac:dyDescent="0.25">
      <c r="D30147" s="36">
        <v>5294110000</v>
      </c>
      <c r="E30147" s="36" t="s">
        <v>39</v>
      </c>
      <c r="F30147" s="36">
        <v>9838810000</v>
      </c>
      <c r="G30147" s="36"/>
      <c r="H30147" s="36"/>
      <c r="I30147" s="36"/>
      <c r="J30147" s="36"/>
      <c r="K30147" s="36"/>
      <c r="L30147" s="36"/>
    </row>
    <row r="30148" spans="4:12" x14ac:dyDescent="0.25">
      <c r="D30148" s="36">
        <v>5294112000</v>
      </c>
      <c r="E30148" s="36" t="s">
        <v>39</v>
      </c>
      <c r="F30148" s="36">
        <v>9838812000</v>
      </c>
      <c r="G30148" s="36"/>
      <c r="H30148" s="36"/>
      <c r="I30148" s="36"/>
      <c r="J30148" s="36"/>
      <c r="K30148" s="36"/>
      <c r="L30148" s="36"/>
    </row>
    <row r="30149" spans="4:12" x14ac:dyDescent="0.25">
      <c r="D30149" s="36">
        <v>5294113700</v>
      </c>
      <c r="E30149" s="36" t="s">
        <v>39</v>
      </c>
      <c r="F30149" s="36">
        <v>9838814000</v>
      </c>
      <c r="G30149" s="36"/>
      <c r="H30149" s="36"/>
      <c r="I30149" s="36"/>
      <c r="J30149" s="36"/>
      <c r="K30149" s="36"/>
      <c r="L30149" s="36"/>
    </row>
    <row r="30150" spans="4:12" x14ac:dyDescent="0.25">
      <c r="D30150" s="36">
        <v>5294114000</v>
      </c>
      <c r="E30150" s="36" t="s">
        <v>39</v>
      </c>
      <c r="F30150" s="36">
        <v>9838814000</v>
      </c>
      <c r="G30150" s="36"/>
      <c r="H30150" s="36"/>
      <c r="I30150" s="36"/>
      <c r="J30150" s="36"/>
      <c r="K30150" s="36"/>
      <c r="L30150" s="36"/>
    </row>
    <row r="30151" spans="4:12" x14ac:dyDescent="0.25">
      <c r="D30151" s="36">
        <v>5294116000</v>
      </c>
      <c r="E30151" s="36" t="s">
        <v>39</v>
      </c>
      <c r="F30151" s="36">
        <v>9838816000</v>
      </c>
      <c r="G30151" s="36"/>
      <c r="H30151" s="36"/>
      <c r="I30151" s="36"/>
      <c r="J30151" s="36"/>
      <c r="K30151" s="36"/>
      <c r="L30151" s="36"/>
    </row>
    <row r="30152" spans="4:12" x14ac:dyDescent="0.25">
      <c r="D30152" s="36">
        <v>5294120000</v>
      </c>
      <c r="E30152" s="36" t="s">
        <v>39</v>
      </c>
      <c r="F30152" s="36">
        <v>9838820000</v>
      </c>
      <c r="G30152" s="36"/>
      <c r="H30152" s="36"/>
      <c r="I30152" s="36"/>
      <c r="J30152" s="36"/>
      <c r="K30152" s="36"/>
      <c r="L30152" s="36"/>
    </row>
    <row r="30153" spans="4:12" x14ac:dyDescent="0.25">
      <c r="D30153" s="36">
        <v>5294201500</v>
      </c>
      <c r="E30153" s="36" t="s">
        <v>39</v>
      </c>
      <c r="F30153" s="36">
        <v>9899999903</v>
      </c>
      <c r="G30153" s="36"/>
      <c r="H30153" s="36"/>
      <c r="I30153" s="36"/>
      <c r="J30153" s="36"/>
      <c r="K30153" s="36"/>
      <c r="L30153" s="36"/>
    </row>
    <row r="30154" spans="4:12" x14ac:dyDescent="0.25">
      <c r="D30154" s="36">
        <v>5294202000</v>
      </c>
      <c r="E30154" s="36" t="s">
        <v>39</v>
      </c>
      <c r="F30154" s="36">
        <v>9899999903</v>
      </c>
      <c r="G30154" s="36"/>
      <c r="H30154" s="36"/>
      <c r="I30154" s="36"/>
      <c r="J30154" s="36"/>
      <c r="K30154" s="36"/>
      <c r="L30154" s="36"/>
    </row>
    <row r="30155" spans="4:12" x14ac:dyDescent="0.25">
      <c r="D30155" s="36">
        <v>5294202800</v>
      </c>
      <c r="E30155" s="36" t="s">
        <v>39</v>
      </c>
      <c r="F30155" s="36">
        <v>9899999903</v>
      </c>
      <c r="G30155" s="36"/>
      <c r="H30155" s="36"/>
      <c r="I30155" s="36"/>
      <c r="J30155" s="36"/>
      <c r="K30155" s="36"/>
      <c r="L30155" s="36"/>
    </row>
    <row r="30156" spans="4:12" x14ac:dyDescent="0.25">
      <c r="D30156" s="36">
        <v>5294203000</v>
      </c>
      <c r="E30156" s="36" t="s">
        <v>39</v>
      </c>
      <c r="F30156" s="36">
        <v>9838804000</v>
      </c>
      <c r="G30156" s="36"/>
      <c r="H30156" s="36"/>
      <c r="I30156" s="36"/>
      <c r="J30156" s="36"/>
      <c r="K30156" s="36"/>
      <c r="L30156" s="36"/>
    </row>
    <row r="30157" spans="4:12" x14ac:dyDescent="0.25">
      <c r="D30157" s="36">
        <v>5294203800</v>
      </c>
      <c r="E30157" s="36" t="s">
        <v>39</v>
      </c>
      <c r="F30157" s="36">
        <v>9838804000</v>
      </c>
      <c r="G30157" s="36"/>
      <c r="H30157" s="36"/>
      <c r="I30157" s="36"/>
      <c r="J30157" s="36"/>
      <c r="K30157" s="36"/>
      <c r="L30157" s="36"/>
    </row>
    <row r="30158" spans="4:12" x14ac:dyDescent="0.25">
      <c r="D30158" s="36">
        <v>5294204000</v>
      </c>
      <c r="E30158" s="36" t="s">
        <v>39</v>
      </c>
      <c r="F30158" s="36">
        <v>9838804000</v>
      </c>
      <c r="G30158" s="36"/>
      <c r="H30158" s="36"/>
      <c r="I30158" s="36"/>
      <c r="J30158" s="36"/>
      <c r="K30158" s="36"/>
      <c r="L30158" s="36"/>
    </row>
    <row r="30159" spans="4:12" x14ac:dyDescent="0.25">
      <c r="D30159" s="36">
        <v>5294204800</v>
      </c>
      <c r="E30159" s="36" t="s">
        <v>39</v>
      </c>
      <c r="F30159" s="36">
        <v>9838806000</v>
      </c>
      <c r="G30159" s="36"/>
      <c r="H30159" s="36"/>
      <c r="I30159" s="36"/>
      <c r="J30159" s="36"/>
      <c r="K30159" s="36"/>
      <c r="L30159" s="36"/>
    </row>
    <row r="30160" spans="4:12" x14ac:dyDescent="0.25">
      <c r="D30160" s="36">
        <v>5294205000</v>
      </c>
      <c r="E30160" s="36" t="s">
        <v>39</v>
      </c>
      <c r="F30160" s="36">
        <v>9838806000</v>
      </c>
      <c r="G30160" s="36"/>
      <c r="H30160" s="36"/>
      <c r="I30160" s="36"/>
      <c r="J30160" s="36"/>
      <c r="K30160" s="36"/>
      <c r="L30160" s="36"/>
    </row>
    <row r="30161" spans="4:12" x14ac:dyDescent="0.25">
      <c r="D30161" s="36">
        <v>5294205700</v>
      </c>
      <c r="E30161" s="36" t="s">
        <v>39</v>
      </c>
      <c r="F30161" s="36">
        <v>9838806000</v>
      </c>
      <c r="G30161" s="36"/>
      <c r="H30161" s="36"/>
      <c r="I30161" s="36"/>
      <c r="J30161" s="36"/>
      <c r="K30161" s="36"/>
      <c r="L30161" s="36"/>
    </row>
    <row r="30162" spans="4:12" x14ac:dyDescent="0.25">
      <c r="D30162" s="36">
        <v>5294206000</v>
      </c>
      <c r="E30162" s="36" t="s">
        <v>39</v>
      </c>
      <c r="F30162" s="36">
        <v>9838806000</v>
      </c>
      <c r="G30162" s="36"/>
      <c r="H30162" s="36"/>
      <c r="I30162" s="36"/>
      <c r="J30162" s="36"/>
      <c r="K30162" s="36"/>
      <c r="L30162" s="36"/>
    </row>
    <row r="30163" spans="4:12" x14ac:dyDescent="0.25">
      <c r="D30163" s="36">
        <v>5294206700</v>
      </c>
      <c r="E30163" s="36" t="s">
        <v>39</v>
      </c>
      <c r="F30163" s="36">
        <v>9838808000</v>
      </c>
      <c r="G30163" s="36"/>
      <c r="H30163" s="36"/>
      <c r="I30163" s="36"/>
      <c r="J30163" s="36"/>
      <c r="K30163" s="36"/>
      <c r="L30163" s="36"/>
    </row>
    <row r="30164" spans="4:12" x14ac:dyDescent="0.25">
      <c r="D30164" s="36">
        <v>5294207700</v>
      </c>
      <c r="E30164" s="36" t="s">
        <v>39</v>
      </c>
      <c r="F30164" s="36">
        <v>9838808000</v>
      </c>
      <c r="G30164" s="36"/>
      <c r="H30164" s="36"/>
      <c r="I30164" s="36"/>
      <c r="J30164" s="36"/>
      <c r="K30164" s="36"/>
      <c r="L30164" s="36"/>
    </row>
    <row r="30165" spans="4:12" x14ac:dyDescent="0.25">
      <c r="D30165" s="36">
        <v>5294208000</v>
      </c>
      <c r="E30165" s="36" t="s">
        <v>39</v>
      </c>
      <c r="F30165" s="36">
        <v>9838808000</v>
      </c>
      <c r="G30165" s="36"/>
      <c r="H30165" s="36"/>
      <c r="I30165" s="36"/>
      <c r="J30165" s="36"/>
      <c r="K30165" s="36"/>
      <c r="L30165" s="36"/>
    </row>
    <row r="30166" spans="4:12" x14ac:dyDescent="0.25">
      <c r="D30166" s="36">
        <v>5294208700</v>
      </c>
      <c r="E30166" s="36" t="s">
        <v>39</v>
      </c>
      <c r="F30166" s="36">
        <v>9838810000</v>
      </c>
      <c r="G30166" s="36"/>
      <c r="H30166" s="36"/>
      <c r="I30166" s="36"/>
      <c r="J30166" s="36"/>
      <c r="K30166" s="36"/>
      <c r="L30166" s="36"/>
    </row>
    <row r="30167" spans="4:12" x14ac:dyDescent="0.25">
      <c r="D30167" s="36">
        <v>5294209700</v>
      </c>
      <c r="E30167" s="36" t="s">
        <v>39</v>
      </c>
      <c r="F30167" s="36">
        <v>9838810000</v>
      </c>
      <c r="G30167" s="36"/>
      <c r="H30167" s="36"/>
      <c r="I30167" s="36"/>
      <c r="J30167" s="36"/>
      <c r="K30167" s="36"/>
      <c r="L30167" s="36"/>
    </row>
    <row r="30168" spans="4:12" x14ac:dyDescent="0.25">
      <c r="D30168" s="36">
        <v>5294210000</v>
      </c>
      <c r="E30168" s="36" t="s">
        <v>39</v>
      </c>
      <c r="F30168" s="36">
        <v>9838810000</v>
      </c>
      <c r="G30168" s="36"/>
      <c r="H30168" s="36"/>
      <c r="I30168" s="36"/>
      <c r="J30168" s="36"/>
      <c r="K30168" s="36"/>
      <c r="L30168" s="36"/>
    </row>
    <row r="30169" spans="4:12" x14ac:dyDescent="0.25">
      <c r="D30169" s="36">
        <v>5294212000</v>
      </c>
      <c r="E30169" s="36" t="s">
        <v>39</v>
      </c>
      <c r="F30169" s="36">
        <v>9838812000</v>
      </c>
      <c r="G30169" s="36"/>
      <c r="H30169" s="36"/>
      <c r="I30169" s="36"/>
      <c r="J30169" s="36"/>
      <c r="K30169" s="36"/>
      <c r="L30169" s="36"/>
    </row>
    <row r="30170" spans="4:12" x14ac:dyDescent="0.25">
      <c r="D30170" s="36">
        <v>5294213700</v>
      </c>
      <c r="E30170" s="36" t="s">
        <v>39</v>
      </c>
      <c r="F30170" s="36">
        <v>9838814000</v>
      </c>
      <c r="G30170" s="36"/>
      <c r="H30170" s="36"/>
      <c r="I30170" s="36"/>
      <c r="J30170" s="36"/>
      <c r="K30170" s="36"/>
      <c r="L30170" s="36"/>
    </row>
    <row r="30171" spans="4:12" x14ac:dyDescent="0.25">
      <c r="D30171" s="36">
        <v>5294214000</v>
      </c>
      <c r="E30171" s="36" t="s">
        <v>39</v>
      </c>
      <c r="F30171" s="36">
        <v>9838814000</v>
      </c>
      <c r="G30171" s="36"/>
      <c r="H30171" s="36"/>
      <c r="I30171" s="36"/>
      <c r="J30171" s="36"/>
      <c r="K30171" s="36"/>
      <c r="L30171" s="36"/>
    </row>
    <row r="30172" spans="4:12" x14ac:dyDescent="0.25">
      <c r="D30172" s="36">
        <v>5294216000</v>
      </c>
      <c r="E30172" s="36" t="s">
        <v>39</v>
      </c>
      <c r="F30172" s="36">
        <v>9838816000</v>
      </c>
      <c r="G30172" s="36"/>
      <c r="H30172" s="36"/>
      <c r="I30172" s="36"/>
      <c r="J30172" s="36"/>
      <c r="K30172" s="36"/>
      <c r="L30172" s="36"/>
    </row>
    <row r="30173" spans="4:12" x14ac:dyDescent="0.25">
      <c r="D30173" s="36">
        <v>5294220000</v>
      </c>
      <c r="E30173" s="36" t="s">
        <v>39</v>
      </c>
      <c r="F30173" s="36">
        <v>9838820000</v>
      </c>
      <c r="G30173" s="36"/>
      <c r="H30173" s="36"/>
      <c r="I30173" s="36"/>
      <c r="J30173" s="36"/>
      <c r="K30173" s="36"/>
      <c r="L30173" s="36"/>
    </row>
    <row r="30174" spans="4:12" x14ac:dyDescent="0.25">
      <c r="D30174" s="36">
        <v>5294231000</v>
      </c>
      <c r="E30174" s="36" t="s">
        <v>39</v>
      </c>
      <c r="F30174" s="36">
        <v>9899999903</v>
      </c>
      <c r="G30174" s="36"/>
      <c r="H30174" s="36"/>
      <c r="I30174" s="36"/>
      <c r="J30174" s="36"/>
      <c r="K30174" s="36"/>
      <c r="L30174" s="36"/>
    </row>
    <row r="30175" spans="4:12" x14ac:dyDescent="0.25">
      <c r="D30175" s="36">
        <v>5294231100</v>
      </c>
      <c r="E30175" s="36" t="s">
        <v>39</v>
      </c>
      <c r="F30175" s="36">
        <v>9899999903</v>
      </c>
      <c r="G30175" s="36"/>
      <c r="H30175" s="36"/>
      <c r="I30175" s="36"/>
      <c r="J30175" s="36"/>
      <c r="K30175" s="36"/>
      <c r="L30175" s="36"/>
    </row>
    <row r="30176" spans="4:12" x14ac:dyDescent="0.25">
      <c r="D30176" s="36">
        <v>5294231200</v>
      </c>
      <c r="E30176" s="36" t="s">
        <v>39</v>
      </c>
      <c r="F30176" s="36">
        <v>9899999903</v>
      </c>
      <c r="G30176" s="36"/>
      <c r="H30176" s="36"/>
      <c r="I30176" s="36"/>
      <c r="J30176" s="36"/>
      <c r="K30176" s="36"/>
      <c r="L30176" s="36"/>
    </row>
    <row r="30177" spans="4:12" x14ac:dyDescent="0.25">
      <c r="D30177" s="36">
        <v>5294231300</v>
      </c>
      <c r="E30177" s="36" t="s">
        <v>39</v>
      </c>
      <c r="F30177" s="36">
        <v>9899999903</v>
      </c>
      <c r="G30177" s="36"/>
      <c r="H30177" s="36"/>
      <c r="I30177" s="36"/>
      <c r="J30177" s="36"/>
      <c r="K30177" s="36"/>
      <c r="L30177" s="36"/>
    </row>
    <row r="30178" spans="4:12" x14ac:dyDescent="0.25">
      <c r="D30178" s="36">
        <v>5294231400</v>
      </c>
      <c r="E30178" s="36" t="s">
        <v>39</v>
      </c>
      <c r="F30178" s="36">
        <v>9899999903</v>
      </c>
      <c r="G30178" s="36"/>
      <c r="H30178" s="36"/>
      <c r="I30178" s="36"/>
      <c r="J30178" s="36"/>
      <c r="K30178" s="36"/>
      <c r="L30178" s="36"/>
    </row>
    <row r="30179" spans="4:12" x14ac:dyDescent="0.25">
      <c r="D30179" s="36">
        <v>5294231500</v>
      </c>
      <c r="E30179" s="36" t="s">
        <v>39</v>
      </c>
      <c r="F30179" s="36">
        <v>9899999903</v>
      </c>
      <c r="G30179" s="36"/>
      <c r="H30179" s="36"/>
      <c r="I30179" s="36"/>
      <c r="J30179" s="36"/>
      <c r="K30179" s="36"/>
      <c r="L30179" s="36"/>
    </row>
    <row r="30180" spans="4:12" x14ac:dyDescent="0.25">
      <c r="D30180" s="36">
        <v>5294231600</v>
      </c>
      <c r="E30180" s="36" t="s">
        <v>39</v>
      </c>
      <c r="F30180" s="36">
        <v>9899999903</v>
      </c>
      <c r="G30180" s="36"/>
      <c r="H30180" s="36"/>
      <c r="I30180" s="36"/>
      <c r="J30180" s="36"/>
      <c r="K30180" s="36"/>
      <c r="L30180" s="36"/>
    </row>
    <row r="30181" spans="4:12" x14ac:dyDescent="0.25">
      <c r="D30181" s="36">
        <v>5294231800</v>
      </c>
      <c r="E30181" s="36" t="s">
        <v>39</v>
      </c>
      <c r="F30181" s="36">
        <v>9899999903</v>
      </c>
      <c r="G30181" s="36"/>
      <c r="H30181" s="36"/>
      <c r="I30181" s="36"/>
      <c r="J30181" s="36"/>
      <c r="K30181" s="36"/>
      <c r="L30181" s="36"/>
    </row>
    <row r="30182" spans="4:12" x14ac:dyDescent="0.25">
      <c r="D30182" s="36">
        <v>5294232500</v>
      </c>
      <c r="E30182" s="36" t="s">
        <v>39</v>
      </c>
      <c r="F30182" s="36">
        <v>9899999903</v>
      </c>
      <c r="G30182" s="36"/>
      <c r="H30182" s="36"/>
      <c r="I30182" s="36"/>
      <c r="J30182" s="36"/>
      <c r="K30182" s="36"/>
      <c r="L30182" s="36"/>
    </row>
    <row r="30183" spans="4:12" x14ac:dyDescent="0.25">
      <c r="D30183" s="36">
        <v>5294292000</v>
      </c>
      <c r="E30183" s="36" t="s">
        <v>39</v>
      </c>
      <c r="F30183" s="36">
        <v>9899999903</v>
      </c>
      <c r="G30183" s="36"/>
      <c r="H30183" s="36"/>
      <c r="I30183" s="36"/>
      <c r="J30183" s="36"/>
      <c r="K30183" s="36"/>
      <c r="L30183" s="36"/>
    </row>
    <row r="30184" spans="4:12" x14ac:dyDescent="0.25">
      <c r="D30184" s="36">
        <v>5294292500</v>
      </c>
      <c r="E30184" s="36" t="s">
        <v>39</v>
      </c>
      <c r="F30184" s="36">
        <v>9899999903</v>
      </c>
      <c r="G30184" s="36"/>
      <c r="H30184" s="36"/>
      <c r="I30184" s="36"/>
      <c r="J30184" s="36"/>
      <c r="K30184" s="36"/>
      <c r="L30184" s="36"/>
    </row>
    <row r="30185" spans="4:12" x14ac:dyDescent="0.25">
      <c r="D30185" s="36">
        <v>5294293000</v>
      </c>
      <c r="E30185" s="36" t="s">
        <v>39</v>
      </c>
      <c r="F30185" s="36">
        <v>9899999903</v>
      </c>
      <c r="G30185" s="36"/>
      <c r="H30185" s="36"/>
      <c r="I30185" s="36"/>
      <c r="J30185" s="36"/>
      <c r="K30185" s="36"/>
      <c r="L30185" s="36"/>
    </row>
    <row r="30186" spans="4:12" x14ac:dyDescent="0.25">
      <c r="D30186" s="36">
        <v>5294293500</v>
      </c>
      <c r="E30186" s="36" t="s">
        <v>39</v>
      </c>
      <c r="F30186" s="36">
        <v>9899999903</v>
      </c>
      <c r="G30186" s="36"/>
      <c r="H30186" s="36"/>
      <c r="I30186" s="36"/>
      <c r="J30186" s="36"/>
      <c r="K30186" s="36"/>
      <c r="L30186" s="36"/>
    </row>
    <row r="30187" spans="4:12" x14ac:dyDescent="0.25">
      <c r="D30187" s="36">
        <v>5294294000</v>
      </c>
      <c r="E30187" s="36" t="s">
        <v>39</v>
      </c>
      <c r="F30187" s="36">
        <v>9899999903</v>
      </c>
      <c r="G30187" s="36"/>
      <c r="H30187" s="36"/>
      <c r="I30187" s="36"/>
      <c r="J30187" s="36"/>
      <c r="K30187" s="36"/>
      <c r="L30187" s="36"/>
    </row>
    <row r="30188" spans="4:12" x14ac:dyDescent="0.25">
      <c r="D30188" s="36">
        <v>5294295000</v>
      </c>
      <c r="E30188" s="36" t="s">
        <v>39</v>
      </c>
      <c r="F30188" s="36">
        <v>9899999903</v>
      </c>
      <c r="G30188" s="36"/>
      <c r="H30188" s="36"/>
      <c r="I30188" s="36"/>
      <c r="J30188" s="36"/>
      <c r="K30188" s="36"/>
      <c r="L30188" s="36"/>
    </row>
    <row r="30189" spans="4:12" x14ac:dyDescent="0.25">
      <c r="D30189" s="36">
        <v>5294296000</v>
      </c>
      <c r="E30189" s="36" t="s">
        <v>39</v>
      </c>
      <c r="F30189" s="36">
        <v>9899999903</v>
      </c>
      <c r="G30189" s="36"/>
      <c r="H30189" s="36"/>
      <c r="I30189" s="36"/>
      <c r="J30189" s="36"/>
      <c r="K30189" s="36"/>
      <c r="L30189" s="36"/>
    </row>
    <row r="30190" spans="4:12" x14ac:dyDescent="0.25">
      <c r="D30190" s="36">
        <v>5294297000</v>
      </c>
      <c r="E30190" s="36" t="s">
        <v>39</v>
      </c>
      <c r="F30190" s="36">
        <v>9899999903</v>
      </c>
      <c r="G30190" s="36"/>
      <c r="H30190" s="36"/>
      <c r="I30190" s="36"/>
      <c r="J30190" s="36"/>
      <c r="K30190" s="36"/>
      <c r="L30190" s="36"/>
    </row>
    <row r="30191" spans="4:12" x14ac:dyDescent="0.25">
      <c r="D30191" s="36">
        <v>5294298000</v>
      </c>
      <c r="E30191" s="36" t="s">
        <v>39</v>
      </c>
      <c r="F30191" s="36">
        <v>9899999903</v>
      </c>
      <c r="G30191" s="36"/>
      <c r="H30191" s="36"/>
      <c r="I30191" s="36"/>
      <c r="J30191" s="36"/>
      <c r="K30191" s="36"/>
      <c r="L30191" s="36"/>
    </row>
    <row r="30192" spans="4:12" x14ac:dyDescent="0.25">
      <c r="D30192" s="36">
        <v>5294299000</v>
      </c>
      <c r="E30192" s="36" t="s">
        <v>39</v>
      </c>
      <c r="F30192" s="36">
        <v>9899999903</v>
      </c>
      <c r="G30192" s="36"/>
      <c r="H30192" s="36"/>
      <c r="I30192" s="36"/>
      <c r="J30192" s="36"/>
      <c r="K30192" s="36"/>
      <c r="L30192" s="36"/>
    </row>
    <row r="30193" spans="4:12" x14ac:dyDescent="0.25">
      <c r="D30193" s="36">
        <v>5294301500</v>
      </c>
      <c r="E30193" s="36" t="s">
        <v>39</v>
      </c>
      <c r="F30193" s="36">
        <v>9899999903</v>
      </c>
      <c r="G30193" s="36"/>
      <c r="H30193" s="36"/>
      <c r="I30193" s="36"/>
      <c r="J30193" s="36"/>
      <c r="K30193" s="36"/>
      <c r="L30193" s="36"/>
    </row>
    <row r="30194" spans="4:12" x14ac:dyDescent="0.25">
      <c r="D30194" s="36">
        <v>5294302000</v>
      </c>
      <c r="E30194" s="36" t="s">
        <v>39</v>
      </c>
      <c r="F30194" s="36">
        <v>9899999903</v>
      </c>
      <c r="G30194" s="36"/>
      <c r="H30194" s="36"/>
      <c r="I30194" s="36"/>
      <c r="J30194" s="36"/>
      <c r="K30194" s="36"/>
      <c r="L30194" s="36"/>
    </row>
    <row r="30195" spans="4:12" x14ac:dyDescent="0.25">
      <c r="D30195" s="36">
        <v>5294302500</v>
      </c>
      <c r="E30195" s="36" t="s">
        <v>39</v>
      </c>
      <c r="F30195" s="36">
        <v>9899999903</v>
      </c>
      <c r="G30195" s="36"/>
      <c r="H30195" s="36"/>
      <c r="I30195" s="36"/>
      <c r="J30195" s="36"/>
      <c r="K30195" s="36"/>
      <c r="L30195" s="36"/>
    </row>
    <row r="30196" spans="4:12" x14ac:dyDescent="0.25">
      <c r="D30196" s="36">
        <v>5294302800</v>
      </c>
      <c r="E30196" s="36" t="s">
        <v>39</v>
      </c>
      <c r="F30196" s="36">
        <v>9899999903</v>
      </c>
      <c r="G30196" s="36"/>
      <c r="H30196" s="36"/>
      <c r="I30196" s="36"/>
      <c r="J30196" s="36"/>
      <c r="K30196" s="36"/>
      <c r="L30196" s="36"/>
    </row>
    <row r="30197" spans="4:12" x14ac:dyDescent="0.25">
      <c r="D30197" s="36">
        <v>5294303000</v>
      </c>
      <c r="E30197" s="36" t="s">
        <v>39</v>
      </c>
      <c r="F30197" s="36">
        <v>9832404000</v>
      </c>
      <c r="G30197" s="36"/>
      <c r="H30197" s="36"/>
      <c r="I30197" s="36"/>
      <c r="J30197" s="36"/>
      <c r="K30197" s="36"/>
      <c r="L30197" s="36"/>
    </row>
    <row r="30198" spans="4:12" x14ac:dyDescent="0.25">
      <c r="D30198" s="36">
        <v>5294303500</v>
      </c>
      <c r="E30198" s="36" t="s">
        <v>39</v>
      </c>
      <c r="F30198" s="36">
        <v>9832404000</v>
      </c>
      <c r="G30198" s="36"/>
      <c r="H30198" s="36"/>
      <c r="I30198" s="36"/>
      <c r="J30198" s="36"/>
      <c r="K30198" s="36"/>
      <c r="L30198" s="36"/>
    </row>
    <row r="30199" spans="4:12" x14ac:dyDescent="0.25">
      <c r="D30199" s="36">
        <v>5294303800</v>
      </c>
      <c r="E30199" s="36" t="s">
        <v>39</v>
      </c>
      <c r="F30199" s="36">
        <v>9832404000</v>
      </c>
      <c r="G30199" s="36"/>
      <c r="H30199" s="36"/>
      <c r="I30199" s="36"/>
      <c r="J30199" s="36"/>
      <c r="K30199" s="36"/>
      <c r="L30199" s="36"/>
    </row>
    <row r="30200" spans="4:12" x14ac:dyDescent="0.25">
      <c r="D30200" s="36">
        <v>5294304000</v>
      </c>
      <c r="E30200" s="36" t="s">
        <v>39</v>
      </c>
      <c r="F30200" s="36">
        <v>9832404000</v>
      </c>
      <c r="G30200" s="36"/>
      <c r="H30200" s="36"/>
      <c r="I30200" s="36"/>
      <c r="J30200" s="36"/>
      <c r="K30200" s="36"/>
      <c r="L30200" s="36"/>
    </row>
    <row r="30201" spans="4:12" x14ac:dyDescent="0.25">
      <c r="D30201" s="36">
        <v>5294304500</v>
      </c>
      <c r="E30201" s="36" t="s">
        <v>39</v>
      </c>
      <c r="F30201" s="36">
        <v>9832406000</v>
      </c>
      <c r="G30201" s="36"/>
      <c r="H30201" s="36"/>
      <c r="I30201" s="36"/>
      <c r="J30201" s="36"/>
      <c r="K30201" s="36"/>
      <c r="L30201" s="36"/>
    </row>
    <row r="30202" spans="4:12" x14ac:dyDescent="0.25">
      <c r="D30202" s="36">
        <v>5294304800</v>
      </c>
      <c r="E30202" s="36" t="s">
        <v>39</v>
      </c>
      <c r="F30202" s="36">
        <v>9832406000</v>
      </c>
      <c r="G30202" s="36"/>
      <c r="H30202" s="36"/>
      <c r="I30202" s="36"/>
      <c r="J30202" s="36"/>
      <c r="K30202" s="36"/>
      <c r="L30202" s="36"/>
    </row>
    <row r="30203" spans="4:12" x14ac:dyDescent="0.25">
      <c r="D30203" s="36">
        <v>5294305000</v>
      </c>
      <c r="E30203" s="36" t="s">
        <v>39</v>
      </c>
      <c r="F30203" s="36">
        <v>9832406000</v>
      </c>
      <c r="G30203" s="36"/>
      <c r="H30203" s="36"/>
      <c r="I30203" s="36"/>
      <c r="J30203" s="36"/>
      <c r="K30203" s="36"/>
      <c r="L30203" s="36"/>
    </row>
    <row r="30204" spans="4:12" x14ac:dyDescent="0.25">
      <c r="D30204" s="36">
        <v>5294305500</v>
      </c>
      <c r="E30204" s="36" t="s">
        <v>39</v>
      </c>
      <c r="F30204" s="36">
        <v>9832406000</v>
      </c>
      <c r="G30204" s="36"/>
      <c r="H30204" s="36"/>
      <c r="I30204" s="36"/>
      <c r="J30204" s="36"/>
      <c r="K30204" s="36"/>
      <c r="L30204" s="36"/>
    </row>
    <row r="30205" spans="4:12" x14ac:dyDescent="0.25">
      <c r="D30205" s="36">
        <v>5294305700</v>
      </c>
      <c r="E30205" s="36" t="s">
        <v>39</v>
      </c>
      <c r="F30205" s="36">
        <v>9832406000</v>
      </c>
      <c r="G30205" s="36"/>
      <c r="H30205" s="36"/>
      <c r="I30205" s="36"/>
      <c r="J30205" s="36"/>
      <c r="K30205" s="36"/>
      <c r="L30205" s="36"/>
    </row>
    <row r="30206" spans="4:12" x14ac:dyDescent="0.25">
      <c r="D30206" s="36">
        <v>5294306000</v>
      </c>
      <c r="E30206" s="36" t="s">
        <v>39</v>
      </c>
      <c r="F30206" s="36">
        <v>9832406000</v>
      </c>
      <c r="G30206" s="36"/>
      <c r="H30206" s="36"/>
      <c r="I30206" s="36"/>
      <c r="J30206" s="36"/>
      <c r="K30206" s="36"/>
      <c r="L30206" s="36"/>
    </row>
    <row r="30207" spans="4:12" x14ac:dyDescent="0.25">
      <c r="D30207" s="36">
        <v>5294307000</v>
      </c>
      <c r="E30207" s="36" t="s">
        <v>39</v>
      </c>
      <c r="F30207" s="36">
        <v>9832408000</v>
      </c>
      <c r="G30207" s="36"/>
      <c r="H30207" s="36"/>
      <c r="I30207" s="36"/>
      <c r="J30207" s="36"/>
      <c r="K30207" s="36"/>
      <c r="L30207" s="36"/>
    </row>
    <row r="30208" spans="4:12" x14ac:dyDescent="0.25">
      <c r="D30208" s="36">
        <v>5294307700</v>
      </c>
      <c r="E30208" s="36" t="s">
        <v>39</v>
      </c>
      <c r="F30208" s="36">
        <v>9832408000</v>
      </c>
      <c r="G30208" s="36"/>
      <c r="H30208" s="36"/>
      <c r="I30208" s="36"/>
      <c r="J30208" s="36"/>
      <c r="K30208" s="36"/>
      <c r="L30208" s="36"/>
    </row>
    <row r="30209" spans="4:12" x14ac:dyDescent="0.25">
      <c r="D30209" s="36">
        <v>5294308000</v>
      </c>
      <c r="E30209" s="36" t="s">
        <v>39</v>
      </c>
      <c r="F30209" s="36">
        <v>9832408000</v>
      </c>
      <c r="G30209" s="36"/>
      <c r="H30209" s="36"/>
      <c r="I30209" s="36"/>
      <c r="J30209" s="36"/>
      <c r="K30209" s="36"/>
      <c r="L30209" s="36"/>
    </row>
    <row r="30210" spans="4:12" x14ac:dyDescent="0.25">
      <c r="D30210" s="36">
        <v>5294309000</v>
      </c>
      <c r="E30210" s="36" t="s">
        <v>39</v>
      </c>
      <c r="F30210" s="36">
        <v>9832410000</v>
      </c>
      <c r="G30210" s="36"/>
      <c r="H30210" s="36"/>
      <c r="I30210" s="36"/>
      <c r="J30210" s="36"/>
      <c r="K30210" s="36"/>
      <c r="L30210" s="36"/>
    </row>
    <row r="30211" spans="4:12" x14ac:dyDescent="0.25">
      <c r="D30211" s="36">
        <v>5294309700</v>
      </c>
      <c r="E30211" s="36" t="s">
        <v>39</v>
      </c>
      <c r="F30211" s="36">
        <v>9832410000</v>
      </c>
      <c r="G30211" s="36"/>
      <c r="H30211" s="36"/>
      <c r="I30211" s="36"/>
      <c r="J30211" s="36"/>
      <c r="K30211" s="36"/>
      <c r="L30211" s="36"/>
    </row>
    <row r="30212" spans="4:12" x14ac:dyDescent="0.25">
      <c r="D30212" s="36">
        <v>5294310000</v>
      </c>
      <c r="E30212" s="36" t="s">
        <v>39</v>
      </c>
      <c r="F30212" s="36">
        <v>9832410000</v>
      </c>
      <c r="G30212" s="36"/>
      <c r="H30212" s="36"/>
      <c r="I30212" s="36"/>
      <c r="J30212" s="36"/>
      <c r="K30212" s="36"/>
      <c r="L30212" s="36"/>
    </row>
    <row r="30213" spans="4:12" x14ac:dyDescent="0.25">
      <c r="D30213" s="36">
        <v>5294311700</v>
      </c>
      <c r="E30213" s="36" t="s">
        <v>39</v>
      </c>
      <c r="F30213" s="36">
        <v>9832412000</v>
      </c>
      <c r="G30213" s="36"/>
      <c r="H30213" s="36"/>
      <c r="I30213" s="36"/>
      <c r="J30213" s="36"/>
      <c r="K30213" s="36"/>
      <c r="L30213" s="36"/>
    </row>
    <row r="30214" spans="4:12" x14ac:dyDescent="0.25">
      <c r="D30214" s="36">
        <v>5294312000</v>
      </c>
      <c r="E30214" s="36" t="s">
        <v>39</v>
      </c>
      <c r="F30214" s="36">
        <v>9832412000</v>
      </c>
      <c r="G30214" s="36"/>
      <c r="H30214" s="36"/>
      <c r="I30214" s="36"/>
      <c r="J30214" s="36"/>
      <c r="K30214" s="36"/>
      <c r="L30214" s="36"/>
    </row>
    <row r="30215" spans="4:12" x14ac:dyDescent="0.25">
      <c r="D30215" s="36">
        <v>5294314000</v>
      </c>
      <c r="E30215" s="36" t="s">
        <v>39</v>
      </c>
      <c r="F30215" s="36">
        <v>9832414000</v>
      </c>
      <c r="G30215" s="36"/>
      <c r="H30215" s="36"/>
      <c r="I30215" s="36"/>
      <c r="J30215" s="36"/>
      <c r="K30215" s="36"/>
      <c r="L30215" s="36"/>
    </row>
    <row r="30216" spans="4:12" x14ac:dyDescent="0.25">
      <c r="D30216" s="36">
        <v>5294316000</v>
      </c>
      <c r="E30216" s="36" t="s">
        <v>39</v>
      </c>
      <c r="F30216" s="36">
        <v>9832416000</v>
      </c>
      <c r="G30216" s="36"/>
      <c r="H30216" s="36"/>
      <c r="I30216" s="36"/>
      <c r="J30216" s="36"/>
      <c r="K30216" s="36"/>
      <c r="L30216" s="36"/>
    </row>
    <row r="30217" spans="4:12" x14ac:dyDescent="0.25">
      <c r="D30217" s="36">
        <v>5294318000</v>
      </c>
      <c r="E30217" s="36" t="s">
        <v>39</v>
      </c>
      <c r="F30217" s="36">
        <v>9832418000</v>
      </c>
      <c r="G30217" s="36"/>
      <c r="H30217" s="36"/>
      <c r="I30217" s="36"/>
      <c r="J30217" s="36"/>
      <c r="K30217" s="36"/>
      <c r="L30217" s="36"/>
    </row>
    <row r="30218" spans="4:12" x14ac:dyDescent="0.25">
      <c r="D30218" s="36">
        <v>5294320000</v>
      </c>
      <c r="E30218" s="36" t="s">
        <v>39</v>
      </c>
      <c r="F30218" s="36">
        <v>9832420000</v>
      </c>
      <c r="G30218" s="36"/>
      <c r="H30218" s="36"/>
      <c r="I30218" s="36"/>
      <c r="J30218" s="36"/>
      <c r="K30218" s="36"/>
      <c r="L30218" s="36"/>
    </row>
    <row r="30219" spans="4:12" x14ac:dyDescent="0.25">
      <c r="D30219" s="36">
        <v>5294331000</v>
      </c>
      <c r="E30219" s="36" t="s">
        <v>39</v>
      </c>
      <c r="F30219" s="36">
        <v>9899999903</v>
      </c>
      <c r="G30219" s="36"/>
      <c r="H30219" s="36"/>
      <c r="I30219" s="36"/>
      <c r="J30219" s="36"/>
      <c r="K30219" s="36"/>
      <c r="L30219" s="36"/>
    </row>
    <row r="30220" spans="4:12" x14ac:dyDescent="0.25">
      <c r="D30220" s="36">
        <v>5294331100</v>
      </c>
      <c r="E30220" s="36" t="s">
        <v>39</v>
      </c>
      <c r="F30220" s="36">
        <v>9899999903</v>
      </c>
      <c r="G30220" s="36"/>
      <c r="H30220" s="36"/>
      <c r="I30220" s="36"/>
      <c r="J30220" s="36"/>
      <c r="K30220" s="36"/>
      <c r="L30220" s="36"/>
    </row>
    <row r="30221" spans="4:12" x14ac:dyDescent="0.25">
      <c r="D30221" s="36">
        <v>5294331200</v>
      </c>
      <c r="E30221" s="36" t="s">
        <v>39</v>
      </c>
      <c r="F30221" s="36">
        <v>9899999903</v>
      </c>
      <c r="G30221" s="36"/>
      <c r="H30221" s="36"/>
      <c r="I30221" s="36"/>
      <c r="J30221" s="36"/>
      <c r="K30221" s="36"/>
      <c r="L30221" s="36"/>
    </row>
    <row r="30222" spans="4:12" x14ac:dyDescent="0.25">
      <c r="D30222" s="36">
        <v>5294331300</v>
      </c>
      <c r="E30222" s="36" t="s">
        <v>39</v>
      </c>
      <c r="F30222" s="36">
        <v>9899999903</v>
      </c>
      <c r="G30222" s="36"/>
      <c r="H30222" s="36"/>
      <c r="I30222" s="36"/>
      <c r="J30222" s="36"/>
      <c r="K30222" s="36"/>
      <c r="L30222" s="36"/>
    </row>
    <row r="30223" spans="4:12" x14ac:dyDescent="0.25">
      <c r="D30223" s="36">
        <v>5294331400</v>
      </c>
      <c r="E30223" s="36" t="s">
        <v>39</v>
      </c>
      <c r="F30223" s="36">
        <v>9899999903</v>
      </c>
      <c r="G30223" s="36"/>
      <c r="H30223" s="36"/>
      <c r="I30223" s="36"/>
      <c r="J30223" s="36"/>
      <c r="K30223" s="36"/>
      <c r="L30223" s="36"/>
    </row>
    <row r="30224" spans="4:12" x14ac:dyDescent="0.25">
      <c r="D30224" s="36">
        <v>5294331500</v>
      </c>
      <c r="E30224" s="36" t="s">
        <v>39</v>
      </c>
      <c r="F30224" s="36">
        <v>9899999903</v>
      </c>
      <c r="G30224" s="36"/>
      <c r="H30224" s="36"/>
      <c r="I30224" s="36"/>
      <c r="J30224" s="36"/>
      <c r="K30224" s="36"/>
      <c r="L30224" s="36"/>
    </row>
    <row r="30225" spans="4:12" x14ac:dyDescent="0.25">
      <c r="D30225" s="36">
        <v>5294331600</v>
      </c>
      <c r="E30225" s="36" t="s">
        <v>39</v>
      </c>
      <c r="F30225" s="36">
        <v>9899999903</v>
      </c>
      <c r="G30225" s="36"/>
      <c r="H30225" s="36"/>
      <c r="I30225" s="36"/>
      <c r="J30225" s="36"/>
      <c r="K30225" s="36"/>
      <c r="L30225" s="36"/>
    </row>
    <row r="30226" spans="4:12" x14ac:dyDescent="0.25">
      <c r="D30226" s="36">
        <v>5294331800</v>
      </c>
      <c r="E30226" s="36" t="s">
        <v>39</v>
      </c>
      <c r="F30226" s="36">
        <v>9899999903</v>
      </c>
      <c r="G30226" s="36"/>
      <c r="H30226" s="36"/>
      <c r="I30226" s="36"/>
      <c r="J30226" s="36"/>
      <c r="K30226" s="36"/>
      <c r="L30226" s="36"/>
    </row>
    <row r="30227" spans="4:12" x14ac:dyDescent="0.25">
      <c r="D30227" s="36">
        <v>5294332000</v>
      </c>
      <c r="E30227" s="36" t="s">
        <v>39</v>
      </c>
      <c r="F30227" s="36">
        <v>9899999903</v>
      </c>
      <c r="G30227" s="36"/>
      <c r="H30227" s="36"/>
      <c r="I30227" s="36"/>
      <c r="J30227" s="36"/>
      <c r="K30227" s="36"/>
      <c r="L30227" s="36"/>
    </row>
    <row r="30228" spans="4:12" x14ac:dyDescent="0.25">
      <c r="D30228" s="36">
        <v>5294332500</v>
      </c>
      <c r="E30228" s="36" t="s">
        <v>39</v>
      </c>
      <c r="F30228" s="36">
        <v>9899999903</v>
      </c>
      <c r="G30228" s="36"/>
      <c r="H30228" s="36"/>
      <c r="I30228" s="36"/>
      <c r="J30228" s="36"/>
      <c r="K30228" s="36"/>
      <c r="L30228" s="36"/>
    </row>
    <row r="30229" spans="4:12" x14ac:dyDescent="0.25">
      <c r="D30229" s="36">
        <v>5294333000</v>
      </c>
      <c r="E30229" s="36" t="s">
        <v>39</v>
      </c>
      <c r="F30229" s="36">
        <v>9831604000</v>
      </c>
      <c r="G30229" s="36"/>
      <c r="H30229" s="36"/>
      <c r="I30229" s="36"/>
      <c r="J30229" s="36"/>
      <c r="K30229" s="36"/>
      <c r="L30229" s="36"/>
    </row>
    <row r="30230" spans="4:12" x14ac:dyDescent="0.25">
      <c r="D30230" s="36">
        <v>5294392000</v>
      </c>
      <c r="E30230" s="36" t="s">
        <v>39</v>
      </c>
      <c r="F30230" s="36">
        <v>9899999903</v>
      </c>
      <c r="G30230" s="36"/>
      <c r="H30230" s="36"/>
      <c r="I30230" s="36"/>
      <c r="J30230" s="36"/>
      <c r="K30230" s="36"/>
      <c r="L30230" s="36"/>
    </row>
    <row r="30231" spans="4:12" x14ac:dyDescent="0.25">
      <c r="D30231" s="36">
        <v>5294392500</v>
      </c>
      <c r="E30231" s="36" t="s">
        <v>39</v>
      </c>
      <c r="F30231" s="36">
        <v>9899999903</v>
      </c>
      <c r="G30231" s="36"/>
      <c r="H30231" s="36"/>
      <c r="I30231" s="36"/>
      <c r="J30231" s="36"/>
      <c r="K30231" s="36"/>
      <c r="L30231" s="36"/>
    </row>
    <row r="30232" spans="4:12" x14ac:dyDescent="0.25">
      <c r="D30232" s="36">
        <v>5294393000</v>
      </c>
      <c r="E30232" s="36" t="s">
        <v>39</v>
      </c>
      <c r="F30232" s="36">
        <v>9899999903</v>
      </c>
      <c r="G30232" s="36"/>
      <c r="H30232" s="36"/>
      <c r="I30232" s="36"/>
      <c r="J30232" s="36"/>
      <c r="K30232" s="36"/>
      <c r="L30232" s="36"/>
    </row>
    <row r="30233" spans="4:12" x14ac:dyDescent="0.25">
      <c r="D30233" s="36">
        <v>5294393500</v>
      </c>
      <c r="E30233" s="36" t="s">
        <v>39</v>
      </c>
      <c r="F30233" s="36">
        <v>9899999903</v>
      </c>
      <c r="G30233" s="36"/>
      <c r="H30233" s="36"/>
      <c r="I30233" s="36"/>
      <c r="J30233" s="36"/>
      <c r="K30233" s="36"/>
      <c r="L30233" s="36"/>
    </row>
    <row r="30234" spans="4:12" x14ac:dyDescent="0.25">
      <c r="D30234" s="36">
        <v>5294394000</v>
      </c>
      <c r="E30234" s="36" t="s">
        <v>39</v>
      </c>
      <c r="F30234" s="36">
        <v>9899999903</v>
      </c>
      <c r="G30234" s="36"/>
      <c r="H30234" s="36"/>
      <c r="I30234" s="36"/>
      <c r="J30234" s="36"/>
      <c r="K30234" s="36"/>
      <c r="L30234" s="36"/>
    </row>
    <row r="30235" spans="4:12" x14ac:dyDescent="0.25">
      <c r="D30235" s="36">
        <v>5294395000</v>
      </c>
      <c r="E30235" s="36" t="s">
        <v>39</v>
      </c>
      <c r="F30235" s="36">
        <v>9899999903</v>
      </c>
      <c r="G30235" s="36"/>
      <c r="H30235" s="36"/>
      <c r="I30235" s="36"/>
      <c r="J30235" s="36"/>
      <c r="K30235" s="36"/>
      <c r="L30235" s="36"/>
    </row>
    <row r="30236" spans="4:12" x14ac:dyDescent="0.25">
      <c r="D30236" s="36">
        <v>5294396000</v>
      </c>
      <c r="E30236" s="36" t="s">
        <v>39</v>
      </c>
      <c r="F30236" s="36">
        <v>9899999903</v>
      </c>
      <c r="G30236" s="36"/>
      <c r="H30236" s="36"/>
      <c r="I30236" s="36"/>
      <c r="J30236" s="36"/>
      <c r="K30236" s="36"/>
      <c r="L30236" s="36"/>
    </row>
    <row r="30237" spans="4:12" x14ac:dyDescent="0.25">
      <c r="D30237" s="36">
        <v>5294397000</v>
      </c>
      <c r="E30237" s="36" t="s">
        <v>39</v>
      </c>
      <c r="F30237" s="36">
        <v>9899999903</v>
      </c>
      <c r="G30237" s="36"/>
      <c r="H30237" s="36"/>
      <c r="I30237" s="36"/>
      <c r="J30237" s="36"/>
      <c r="K30237" s="36"/>
      <c r="L30237" s="36"/>
    </row>
    <row r="30238" spans="4:12" x14ac:dyDescent="0.25">
      <c r="D30238" s="36">
        <v>5294398000</v>
      </c>
      <c r="E30238" s="36" t="s">
        <v>39</v>
      </c>
      <c r="F30238" s="36">
        <v>9899999903</v>
      </c>
      <c r="G30238" s="36"/>
      <c r="H30238" s="36"/>
      <c r="I30238" s="36"/>
      <c r="J30238" s="36"/>
      <c r="K30238" s="36"/>
      <c r="L30238" s="36"/>
    </row>
    <row r="30239" spans="4:12" x14ac:dyDescent="0.25">
      <c r="D30239" s="36">
        <v>5294399000</v>
      </c>
      <c r="E30239" s="36" t="s">
        <v>39</v>
      </c>
      <c r="F30239" s="36">
        <v>9899999903</v>
      </c>
      <c r="G30239" s="36"/>
      <c r="H30239" s="36"/>
      <c r="I30239" s="36"/>
      <c r="J30239" s="36"/>
      <c r="K30239" s="36"/>
      <c r="L30239" s="36"/>
    </row>
    <row r="30240" spans="4:12" x14ac:dyDescent="0.25">
      <c r="D30240" s="36">
        <v>5294401500</v>
      </c>
      <c r="E30240" s="36" t="s">
        <v>39</v>
      </c>
      <c r="F30240" s="36">
        <v>9899999903</v>
      </c>
      <c r="G30240" s="36"/>
      <c r="H30240" s="36"/>
      <c r="I30240" s="36"/>
      <c r="J30240" s="36"/>
      <c r="K30240" s="36"/>
      <c r="L30240" s="36"/>
    </row>
    <row r="30241" spans="4:12" x14ac:dyDescent="0.25">
      <c r="D30241" s="36">
        <v>5294402000</v>
      </c>
      <c r="E30241" s="36" t="s">
        <v>39</v>
      </c>
      <c r="F30241" s="36">
        <v>9899999903</v>
      </c>
      <c r="G30241" s="36"/>
      <c r="H30241" s="36"/>
      <c r="I30241" s="36"/>
      <c r="J30241" s="36"/>
      <c r="K30241" s="36"/>
      <c r="L30241" s="36"/>
    </row>
    <row r="30242" spans="4:12" x14ac:dyDescent="0.25">
      <c r="D30242" s="36">
        <v>5294402500</v>
      </c>
      <c r="E30242" s="36" t="s">
        <v>39</v>
      </c>
      <c r="F30242" s="36">
        <v>9899999903</v>
      </c>
      <c r="G30242" s="36"/>
      <c r="H30242" s="36"/>
      <c r="I30242" s="36"/>
      <c r="J30242" s="36"/>
      <c r="K30242" s="36"/>
      <c r="L30242" s="36"/>
    </row>
    <row r="30243" spans="4:12" x14ac:dyDescent="0.25">
      <c r="D30243" s="36">
        <v>5294402800</v>
      </c>
      <c r="E30243" s="36" t="s">
        <v>39</v>
      </c>
      <c r="F30243" s="36">
        <v>9899999903</v>
      </c>
      <c r="G30243" s="36"/>
      <c r="H30243" s="36"/>
      <c r="I30243" s="36"/>
      <c r="J30243" s="36"/>
      <c r="K30243" s="36"/>
      <c r="L30243" s="36"/>
    </row>
    <row r="30244" spans="4:12" x14ac:dyDescent="0.25">
      <c r="D30244" s="36">
        <v>5294403000</v>
      </c>
      <c r="E30244" s="36" t="s">
        <v>39</v>
      </c>
      <c r="F30244" s="36">
        <v>9832404000</v>
      </c>
      <c r="G30244" s="36"/>
      <c r="H30244" s="36"/>
      <c r="I30244" s="36"/>
      <c r="J30244" s="36"/>
      <c r="K30244" s="36"/>
      <c r="L30244" s="36"/>
    </row>
    <row r="30245" spans="4:12" x14ac:dyDescent="0.25">
      <c r="D30245" s="36">
        <v>5294403500</v>
      </c>
      <c r="E30245" s="36" t="s">
        <v>39</v>
      </c>
      <c r="F30245" s="36">
        <v>9832404000</v>
      </c>
      <c r="G30245" s="36"/>
      <c r="H30245" s="36"/>
      <c r="I30245" s="36"/>
      <c r="J30245" s="36"/>
      <c r="K30245" s="36"/>
      <c r="L30245" s="36"/>
    </row>
    <row r="30246" spans="4:12" x14ac:dyDescent="0.25">
      <c r="D30246" s="36">
        <v>5294403800</v>
      </c>
      <c r="E30246" s="36" t="s">
        <v>39</v>
      </c>
      <c r="F30246" s="36">
        <v>9832404000</v>
      </c>
      <c r="G30246" s="36"/>
      <c r="H30246" s="36"/>
      <c r="I30246" s="36"/>
      <c r="J30246" s="36"/>
      <c r="K30246" s="36"/>
      <c r="L30246" s="36"/>
    </row>
    <row r="30247" spans="4:12" x14ac:dyDescent="0.25">
      <c r="D30247" s="36">
        <v>5294404000</v>
      </c>
      <c r="E30247" s="36" t="s">
        <v>39</v>
      </c>
      <c r="F30247" s="36">
        <v>9832404000</v>
      </c>
      <c r="G30247" s="36"/>
      <c r="H30247" s="36"/>
      <c r="I30247" s="36"/>
      <c r="J30247" s="36"/>
      <c r="K30247" s="36"/>
      <c r="L30247" s="36"/>
    </row>
    <row r="30248" spans="4:12" x14ac:dyDescent="0.25">
      <c r="D30248" s="36">
        <v>5294405500</v>
      </c>
      <c r="E30248" s="36" t="s">
        <v>39</v>
      </c>
      <c r="F30248" s="36">
        <v>9832406000</v>
      </c>
      <c r="G30248" s="36"/>
      <c r="H30248" s="36"/>
      <c r="I30248" s="36"/>
      <c r="J30248" s="36"/>
      <c r="K30248" s="36"/>
      <c r="L30248" s="36"/>
    </row>
    <row r="30249" spans="4:12" x14ac:dyDescent="0.25">
      <c r="D30249" s="36">
        <v>5294405700</v>
      </c>
      <c r="E30249" s="36" t="s">
        <v>39</v>
      </c>
      <c r="F30249" s="36">
        <v>9832406000</v>
      </c>
      <c r="G30249" s="36"/>
      <c r="H30249" s="36"/>
      <c r="I30249" s="36"/>
      <c r="J30249" s="36"/>
      <c r="K30249" s="36"/>
      <c r="L30249" s="36"/>
    </row>
    <row r="30250" spans="4:12" x14ac:dyDescent="0.25">
      <c r="D30250" s="36">
        <v>5294406000</v>
      </c>
      <c r="E30250" s="36" t="s">
        <v>39</v>
      </c>
      <c r="F30250" s="36">
        <v>9832406000</v>
      </c>
      <c r="G30250" s="36"/>
      <c r="H30250" s="36"/>
      <c r="I30250" s="36"/>
      <c r="J30250" s="36"/>
      <c r="K30250" s="36"/>
      <c r="L30250" s="36"/>
    </row>
    <row r="30251" spans="4:12" x14ac:dyDescent="0.25">
      <c r="D30251" s="36">
        <v>5294406700</v>
      </c>
      <c r="E30251" s="36" t="s">
        <v>39</v>
      </c>
      <c r="F30251" s="36">
        <v>9832408000</v>
      </c>
      <c r="G30251" s="36"/>
      <c r="H30251" s="36"/>
      <c r="I30251" s="36"/>
      <c r="J30251" s="36"/>
      <c r="K30251" s="36"/>
      <c r="L30251" s="36"/>
    </row>
    <row r="30252" spans="4:12" x14ac:dyDescent="0.25">
      <c r="D30252" s="36">
        <v>5294407000</v>
      </c>
      <c r="E30252" s="36" t="s">
        <v>39</v>
      </c>
      <c r="F30252" s="36">
        <v>9832408000</v>
      </c>
      <c r="G30252" s="36"/>
      <c r="H30252" s="36"/>
      <c r="I30252" s="36"/>
      <c r="J30252" s="36"/>
      <c r="K30252" s="36"/>
      <c r="L30252" s="36"/>
    </row>
    <row r="30253" spans="4:12" x14ac:dyDescent="0.25">
      <c r="D30253" s="36">
        <v>5294407700</v>
      </c>
      <c r="E30253" s="36" t="s">
        <v>39</v>
      </c>
      <c r="F30253" s="36">
        <v>9832408000</v>
      </c>
      <c r="G30253" s="36"/>
      <c r="H30253" s="36"/>
      <c r="I30253" s="36"/>
      <c r="J30253" s="36"/>
      <c r="K30253" s="36"/>
      <c r="L30253" s="36"/>
    </row>
    <row r="30254" spans="4:12" x14ac:dyDescent="0.25">
      <c r="D30254" s="36">
        <v>5294408000</v>
      </c>
      <c r="E30254" s="36" t="s">
        <v>39</v>
      </c>
      <c r="F30254" s="36">
        <v>9832408000</v>
      </c>
      <c r="G30254" s="36"/>
      <c r="H30254" s="36"/>
      <c r="I30254" s="36"/>
      <c r="J30254" s="36"/>
      <c r="K30254" s="36"/>
      <c r="L30254" s="36"/>
    </row>
    <row r="30255" spans="4:12" x14ac:dyDescent="0.25">
      <c r="D30255" s="36">
        <v>5294408700</v>
      </c>
      <c r="E30255" s="36" t="s">
        <v>39</v>
      </c>
      <c r="F30255" s="36">
        <v>9832410000</v>
      </c>
      <c r="G30255" s="36"/>
      <c r="H30255" s="36"/>
      <c r="I30255" s="36"/>
      <c r="J30255" s="36"/>
      <c r="K30255" s="36"/>
      <c r="L30255" s="36"/>
    </row>
    <row r="30256" spans="4:12" x14ac:dyDescent="0.25">
      <c r="D30256" s="36">
        <v>5294409000</v>
      </c>
      <c r="E30256" s="36" t="s">
        <v>39</v>
      </c>
      <c r="F30256" s="36">
        <v>9832410000</v>
      </c>
      <c r="G30256" s="36"/>
      <c r="H30256" s="36"/>
      <c r="I30256" s="36"/>
      <c r="J30256" s="36"/>
      <c r="K30256" s="36"/>
      <c r="L30256" s="36"/>
    </row>
    <row r="30257" spans="4:12" x14ac:dyDescent="0.25">
      <c r="D30257" s="36">
        <v>5294409700</v>
      </c>
      <c r="E30257" s="36" t="s">
        <v>39</v>
      </c>
      <c r="F30257" s="36">
        <v>9832410000</v>
      </c>
      <c r="G30257" s="36"/>
      <c r="H30257" s="36"/>
      <c r="I30257" s="36"/>
      <c r="J30257" s="36"/>
      <c r="K30257" s="36"/>
      <c r="L30257" s="36"/>
    </row>
    <row r="30258" spans="4:12" x14ac:dyDescent="0.25">
      <c r="D30258" s="36">
        <v>5294410000</v>
      </c>
      <c r="E30258" s="36" t="s">
        <v>39</v>
      </c>
      <c r="F30258" s="36">
        <v>9832410000</v>
      </c>
      <c r="G30258" s="36"/>
      <c r="H30258" s="36"/>
      <c r="I30258" s="36"/>
      <c r="J30258" s="36"/>
      <c r="K30258" s="36"/>
      <c r="L30258" s="36"/>
    </row>
    <row r="30259" spans="4:12" x14ac:dyDescent="0.25">
      <c r="D30259" s="36">
        <v>5294411700</v>
      </c>
      <c r="E30259" s="36" t="s">
        <v>39</v>
      </c>
      <c r="F30259" s="36">
        <v>9832412000</v>
      </c>
      <c r="G30259" s="36"/>
      <c r="H30259" s="36"/>
      <c r="I30259" s="36"/>
      <c r="J30259" s="36"/>
      <c r="K30259" s="36"/>
      <c r="L30259" s="36"/>
    </row>
    <row r="30260" spans="4:12" x14ac:dyDescent="0.25">
      <c r="D30260" s="36">
        <v>5294412000</v>
      </c>
      <c r="E30260" s="36" t="s">
        <v>39</v>
      </c>
      <c r="F30260" s="36">
        <v>9832412000</v>
      </c>
      <c r="G30260" s="36"/>
      <c r="H30260" s="36"/>
      <c r="I30260" s="36"/>
      <c r="J30260" s="36"/>
      <c r="K30260" s="36"/>
      <c r="L30260" s="36"/>
    </row>
    <row r="30261" spans="4:12" x14ac:dyDescent="0.25">
      <c r="D30261" s="36">
        <v>5294413700</v>
      </c>
      <c r="E30261" s="36" t="s">
        <v>39</v>
      </c>
      <c r="F30261" s="36">
        <v>9832414000</v>
      </c>
      <c r="G30261" s="36"/>
      <c r="H30261" s="36"/>
      <c r="I30261" s="36"/>
      <c r="J30261" s="36"/>
      <c r="K30261" s="36"/>
      <c r="L30261" s="36"/>
    </row>
    <row r="30262" spans="4:12" x14ac:dyDescent="0.25">
      <c r="D30262" s="36">
        <v>5294414000</v>
      </c>
      <c r="E30262" s="36" t="s">
        <v>39</v>
      </c>
      <c r="F30262" s="36">
        <v>9832414000</v>
      </c>
      <c r="G30262" s="36"/>
      <c r="H30262" s="36"/>
      <c r="I30262" s="36"/>
      <c r="J30262" s="36"/>
      <c r="K30262" s="36"/>
      <c r="L30262" s="36"/>
    </row>
    <row r="30263" spans="4:12" x14ac:dyDescent="0.25">
      <c r="D30263" s="36">
        <v>5294416000</v>
      </c>
      <c r="E30263" s="36" t="s">
        <v>39</v>
      </c>
      <c r="F30263" s="36">
        <v>9832416000</v>
      </c>
      <c r="G30263" s="36"/>
      <c r="H30263" s="36"/>
      <c r="I30263" s="36"/>
      <c r="J30263" s="36"/>
      <c r="K30263" s="36"/>
      <c r="L30263" s="36"/>
    </row>
    <row r="30264" spans="4:12" x14ac:dyDescent="0.25">
      <c r="D30264" s="36">
        <v>5294418000</v>
      </c>
      <c r="E30264" s="36" t="s">
        <v>39</v>
      </c>
      <c r="F30264" s="36">
        <v>9832418000</v>
      </c>
      <c r="G30264" s="36"/>
      <c r="H30264" s="36"/>
      <c r="I30264" s="36"/>
      <c r="J30264" s="36"/>
      <c r="K30264" s="36"/>
      <c r="L30264" s="36"/>
    </row>
    <row r="30265" spans="4:12" x14ac:dyDescent="0.25">
      <c r="D30265" s="36">
        <v>5294420000</v>
      </c>
      <c r="E30265" s="36" t="s">
        <v>39</v>
      </c>
      <c r="F30265" s="36">
        <v>9832420000</v>
      </c>
      <c r="G30265" s="36"/>
      <c r="H30265" s="36"/>
      <c r="I30265" s="36"/>
      <c r="J30265" s="36"/>
      <c r="K30265" s="36"/>
      <c r="L30265" s="36"/>
    </row>
    <row r="30266" spans="4:12" x14ac:dyDescent="0.25">
      <c r="D30266" s="36">
        <v>5294505700</v>
      </c>
      <c r="E30266" s="36" t="s">
        <v>39</v>
      </c>
      <c r="F30266" s="36">
        <v>9832406000</v>
      </c>
      <c r="G30266" s="36"/>
      <c r="H30266" s="36"/>
      <c r="I30266" s="36"/>
      <c r="J30266" s="36"/>
      <c r="K30266" s="36"/>
      <c r="L30266" s="36"/>
    </row>
    <row r="30267" spans="4:12" x14ac:dyDescent="0.25">
      <c r="D30267" s="36">
        <v>5294506000</v>
      </c>
      <c r="E30267" s="36" t="s">
        <v>39</v>
      </c>
      <c r="F30267" s="36">
        <v>9832406000</v>
      </c>
      <c r="G30267" s="36"/>
      <c r="H30267" s="36"/>
      <c r="I30267" s="36"/>
      <c r="J30267" s="36"/>
      <c r="K30267" s="36"/>
      <c r="L30267" s="36"/>
    </row>
    <row r="30268" spans="4:12" x14ac:dyDescent="0.25">
      <c r="D30268" s="36">
        <v>5294506700</v>
      </c>
      <c r="E30268" s="36" t="s">
        <v>39</v>
      </c>
      <c r="F30268" s="36">
        <v>9832408000</v>
      </c>
      <c r="G30268" s="36"/>
      <c r="H30268" s="36"/>
      <c r="I30268" s="36"/>
      <c r="J30268" s="36"/>
      <c r="K30268" s="36"/>
      <c r="L30268" s="36"/>
    </row>
    <row r="30269" spans="4:12" x14ac:dyDescent="0.25">
      <c r="D30269" s="36">
        <v>5294507000</v>
      </c>
      <c r="E30269" s="36" t="s">
        <v>39</v>
      </c>
      <c r="F30269" s="36">
        <v>9832408000</v>
      </c>
      <c r="G30269" s="36"/>
      <c r="H30269" s="36"/>
      <c r="I30269" s="36"/>
      <c r="J30269" s="36"/>
      <c r="K30269" s="36"/>
      <c r="L30269" s="36"/>
    </row>
    <row r="30270" spans="4:12" x14ac:dyDescent="0.25">
      <c r="D30270" s="36">
        <v>5294507700</v>
      </c>
      <c r="E30270" s="36" t="s">
        <v>39</v>
      </c>
      <c r="F30270" s="36">
        <v>9832408000</v>
      </c>
      <c r="G30270" s="36"/>
      <c r="H30270" s="36"/>
      <c r="I30270" s="36"/>
      <c r="J30270" s="36"/>
      <c r="K30270" s="36"/>
      <c r="L30270" s="36"/>
    </row>
    <row r="30271" spans="4:12" x14ac:dyDescent="0.25">
      <c r="D30271" s="36">
        <v>5294508000</v>
      </c>
      <c r="E30271" s="36" t="s">
        <v>39</v>
      </c>
      <c r="F30271" s="36">
        <v>9832408000</v>
      </c>
      <c r="G30271" s="36"/>
      <c r="H30271" s="36"/>
      <c r="I30271" s="36"/>
      <c r="J30271" s="36"/>
      <c r="K30271" s="36"/>
      <c r="L30271" s="36"/>
    </row>
    <row r="30272" spans="4:12" x14ac:dyDescent="0.25">
      <c r="D30272" s="36">
        <v>5294509000</v>
      </c>
      <c r="E30272" s="36" t="s">
        <v>39</v>
      </c>
      <c r="F30272" s="36">
        <v>9832410000</v>
      </c>
      <c r="G30272" s="36"/>
      <c r="H30272" s="36"/>
      <c r="I30272" s="36"/>
      <c r="J30272" s="36"/>
      <c r="K30272" s="36"/>
      <c r="L30272" s="36"/>
    </row>
    <row r="30273" spans="4:12" x14ac:dyDescent="0.25">
      <c r="D30273" s="36">
        <v>5294509700</v>
      </c>
      <c r="E30273" s="36" t="s">
        <v>39</v>
      </c>
      <c r="F30273" s="36">
        <v>9832410000</v>
      </c>
      <c r="G30273" s="36"/>
      <c r="H30273" s="36"/>
      <c r="I30273" s="36"/>
      <c r="J30273" s="36"/>
      <c r="K30273" s="36"/>
      <c r="L30273" s="36"/>
    </row>
    <row r="30274" spans="4:12" x14ac:dyDescent="0.25">
      <c r="D30274" s="36">
        <v>5294510000</v>
      </c>
      <c r="E30274" s="36" t="s">
        <v>39</v>
      </c>
      <c r="F30274" s="36">
        <v>9832410000</v>
      </c>
      <c r="G30274" s="36"/>
      <c r="H30274" s="36"/>
      <c r="I30274" s="36"/>
      <c r="J30274" s="36"/>
      <c r="K30274" s="36"/>
      <c r="L30274" s="36"/>
    </row>
    <row r="30275" spans="4:12" x14ac:dyDescent="0.25">
      <c r="D30275" s="36">
        <v>5294511000</v>
      </c>
      <c r="E30275" s="36" t="s">
        <v>39</v>
      </c>
      <c r="F30275" s="36">
        <v>9832412000</v>
      </c>
      <c r="G30275" s="36"/>
      <c r="H30275" s="36"/>
      <c r="I30275" s="36"/>
      <c r="J30275" s="36"/>
      <c r="K30275" s="36"/>
      <c r="L30275" s="36"/>
    </row>
    <row r="30276" spans="4:12" x14ac:dyDescent="0.25">
      <c r="D30276" s="36">
        <v>5294512000</v>
      </c>
      <c r="E30276" s="36" t="s">
        <v>39</v>
      </c>
      <c r="F30276" s="36">
        <v>9832412000</v>
      </c>
      <c r="G30276" s="36"/>
      <c r="H30276" s="36"/>
      <c r="I30276" s="36"/>
      <c r="J30276" s="36"/>
      <c r="K30276" s="36"/>
      <c r="L30276" s="36"/>
    </row>
    <row r="30277" spans="4:12" x14ac:dyDescent="0.25">
      <c r="D30277" s="36">
        <v>5294513700</v>
      </c>
      <c r="E30277" s="36" t="s">
        <v>39</v>
      </c>
      <c r="F30277" s="36">
        <v>9832414000</v>
      </c>
      <c r="G30277" s="36"/>
      <c r="H30277" s="36"/>
      <c r="I30277" s="36"/>
      <c r="J30277" s="36"/>
      <c r="K30277" s="36"/>
      <c r="L30277" s="36"/>
    </row>
    <row r="30278" spans="4:12" x14ac:dyDescent="0.25">
      <c r="D30278" s="36">
        <v>5294514000</v>
      </c>
      <c r="E30278" s="36" t="s">
        <v>39</v>
      </c>
      <c r="F30278" s="36">
        <v>9832414000</v>
      </c>
      <c r="G30278" s="36"/>
      <c r="H30278" s="36"/>
      <c r="I30278" s="36"/>
      <c r="J30278" s="36"/>
      <c r="K30278" s="36"/>
      <c r="L30278" s="36"/>
    </row>
    <row r="30279" spans="4:12" x14ac:dyDescent="0.25">
      <c r="D30279" s="36">
        <v>5294516000</v>
      </c>
      <c r="E30279" s="36" t="s">
        <v>39</v>
      </c>
      <c r="F30279" s="36">
        <v>9832416000</v>
      </c>
      <c r="G30279" s="36"/>
      <c r="H30279" s="36"/>
      <c r="I30279" s="36"/>
      <c r="J30279" s="36"/>
      <c r="K30279" s="36"/>
      <c r="L30279" s="36"/>
    </row>
    <row r="30280" spans="4:12" x14ac:dyDescent="0.25">
      <c r="D30280" s="36">
        <v>5294520000</v>
      </c>
      <c r="E30280" s="36" t="s">
        <v>39</v>
      </c>
      <c r="F30280" s="36">
        <v>9832420000</v>
      </c>
      <c r="G30280" s="36"/>
      <c r="H30280" s="36"/>
      <c r="I30280" s="36"/>
      <c r="J30280" s="36"/>
      <c r="K30280" s="36"/>
      <c r="L30280" s="36"/>
    </row>
    <row r="30281" spans="4:12" x14ac:dyDescent="0.25">
      <c r="D30281" s="36">
        <v>5294522000</v>
      </c>
      <c r="E30281" s="36" t="s">
        <v>39</v>
      </c>
      <c r="F30281" s="36">
        <v>9899999903</v>
      </c>
      <c r="G30281" s="36"/>
      <c r="H30281" s="36"/>
      <c r="I30281" s="36"/>
      <c r="J30281" s="36"/>
      <c r="K30281" s="36"/>
      <c r="L30281" s="36"/>
    </row>
    <row r="30282" spans="4:12" x14ac:dyDescent="0.25">
      <c r="D30282" s="36">
        <v>5294532800</v>
      </c>
      <c r="E30282" s="36" t="s">
        <v>39</v>
      </c>
      <c r="F30282" s="36">
        <v>9899999903</v>
      </c>
      <c r="G30282" s="36"/>
      <c r="H30282" s="36"/>
      <c r="I30282" s="36"/>
      <c r="J30282" s="36"/>
      <c r="K30282" s="36"/>
      <c r="L30282" s="36"/>
    </row>
    <row r="30283" spans="4:12" x14ac:dyDescent="0.25">
      <c r="D30283" s="36">
        <v>5294533000</v>
      </c>
      <c r="E30283" s="36" t="s">
        <v>39</v>
      </c>
      <c r="F30283" s="36">
        <v>9831604000</v>
      </c>
      <c r="G30283" s="36"/>
      <c r="H30283" s="36"/>
      <c r="I30283" s="36"/>
      <c r="J30283" s="36"/>
      <c r="K30283" s="36"/>
      <c r="L30283" s="36"/>
    </row>
    <row r="30284" spans="4:12" x14ac:dyDescent="0.25">
      <c r="D30284" s="36">
        <v>5294543800</v>
      </c>
      <c r="E30284" s="36" t="s">
        <v>39</v>
      </c>
      <c r="F30284" s="36">
        <v>9832404000</v>
      </c>
      <c r="G30284" s="36"/>
      <c r="H30284" s="36"/>
      <c r="I30284" s="36"/>
      <c r="J30284" s="36"/>
      <c r="K30284" s="36"/>
      <c r="L30284" s="36"/>
    </row>
    <row r="30285" spans="4:12" x14ac:dyDescent="0.25">
      <c r="D30285" s="36">
        <v>5294544000</v>
      </c>
      <c r="E30285" s="36" t="s">
        <v>39</v>
      </c>
      <c r="F30285" s="36">
        <v>9832404000</v>
      </c>
      <c r="G30285" s="36"/>
      <c r="H30285" s="36"/>
      <c r="I30285" s="36"/>
      <c r="J30285" s="36"/>
      <c r="K30285" s="36"/>
      <c r="L30285" s="36"/>
    </row>
    <row r="30286" spans="4:12" x14ac:dyDescent="0.25">
      <c r="D30286" s="36">
        <v>5294554800</v>
      </c>
      <c r="E30286" s="36" t="s">
        <v>39</v>
      </c>
      <c r="F30286" s="36">
        <v>9832406000</v>
      </c>
      <c r="G30286" s="36"/>
      <c r="H30286" s="36"/>
      <c r="I30286" s="36"/>
      <c r="J30286" s="36"/>
      <c r="K30286" s="36"/>
      <c r="L30286" s="36"/>
    </row>
    <row r="30287" spans="4:12" x14ac:dyDescent="0.25">
      <c r="D30287" s="36">
        <v>5294555000</v>
      </c>
      <c r="E30287" s="36" t="s">
        <v>39</v>
      </c>
      <c r="F30287" s="36">
        <v>9832406000</v>
      </c>
      <c r="G30287" s="36"/>
      <c r="H30287" s="36"/>
      <c r="I30287" s="36"/>
      <c r="J30287" s="36"/>
      <c r="K30287" s="36"/>
      <c r="L30287" s="36"/>
    </row>
    <row r="30288" spans="4:12" x14ac:dyDescent="0.25">
      <c r="D30288" s="36">
        <v>5294602000</v>
      </c>
      <c r="E30288" s="36" t="s">
        <v>39</v>
      </c>
      <c r="F30288" s="36">
        <v>9899999903</v>
      </c>
      <c r="G30288" s="36"/>
      <c r="H30288" s="36"/>
      <c r="I30288" s="36"/>
      <c r="J30288" s="36"/>
      <c r="K30288" s="36"/>
      <c r="L30288" s="36"/>
    </row>
    <row r="30289" spans="4:12" x14ac:dyDescent="0.25">
      <c r="D30289" s="36">
        <v>5294602800</v>
      </c>
      <c r="E30289" s="36" t="s">
        <v>39</v>
      </c>
      <c r="F30289" s="36">
        <v>9899999903</v>
      </c>
      <c r="G30289" s="36"/>
      <c r="H30289" s="36"/>
      <c r="I30289" s="36"/>
      <c r="J30289" s="36"/>
      <c r="K30289" s="36"/>
      <c r="L30289" s="36"/>
    </row>
    <row r="30290" spans="4:12" x14ac:dyDescent="0.25">
      <c r="D30290" s="36">
        <v>5294603000</v>
      </c>
      <c r="E30290" s="36" t="s">
        <v>39</v>
      </c>
      <c r="F30290" s="36">
        <v>9832404000</v>
      </c>
      <c r="G30290" s="36"/>
      <c r="H30290" s="36"/>
      <c r="I30290" s="36"/>
      <c r="J30290" s="36"/>
      <c r="K30290" s="36"/>
      <c r="L30290" s="36"/>
    </row>
    <row r="30291" spans="4:12" x14ac:dyDescent="0.25">
      <c r="D30291" s="36">
        <v>5294603800</v>
      </c>
      <c r="E30291" s="36" t="s">
        <v>39</v>
      </c>
      <c r="F30291" s="36">
        <v>9832404000</v>
      </c>
      <c r="G30291" s="36"/>
      <c r="H30291" s="36"/>
      <c r="I30291" s="36"/>
      <c r="J30291" s="36"/>
      <c r="K30291" s="36"/>
      <c r="L30291" s="36"/>
    </row>
    <row r="30292" spans="4:12" x14ac:dyDescent="0.25">
      <c r="D30292" s="36">
        <v>5294604000</v>
      </c>
      <c r="E30292" s="36" t="s">
        <v>39</v>
      </c>
      <c r="F30292" s="36">
        <v>9832404000</v>
      </c>
      <c r="G30292" s="36"/>
      <c r="H30292" s="36"/>
      <c r="I30292" s="36"/>
      <c r="J30292" s="36"/>
      <c r="K30292" s="36"/>
      <c r="L30292" s="36"/>
    </row>
    <row r="30293" spans="4:12" x14ac:dyDescent="0.25">
      <c r="D30293" s="36">
        <v>5294605700</v>
      </c>
      <c r="E30293" s="36" t="s">
        <v>39</v>
      </c>
      <c r="F30293" s="36">
        <v>9832406000</v>
      </c>
      <c r="G30293" s="36"/>
      <c r="H30293" s="36"/>
      <c r="I30293" s="36"/>
      <c r="J30293" s="36"/>
      <c r="K30293" s="36"/>
      <c r="L30293" s="36"/>
    </row>
    <row r="30294" spans="4:12" x14ac:dyDescent="0.25">
      <c r="D30294" s="36">
        <v>5294606000</v>
      </c>
      <c r="E30294" s="36" t="s">
        <v>39</v>
      </c>
      <c r="F30294" s="36">
        <v>9832406000</v>
      </c>
      <c r="G30294" s="36"/>
      <c r="H30294" s="36"/>
      <c r="I30294" s="36"/>
      <c r="J30294" s="36"/>
      <c r="K30294" s="36"/>
      <c r="L30294" s="36"/>
    </row>
    <row r="30295" spans="4:12" x14ac:dyDescent="0.25">
      <c r="D30295" s="36">
        <v>5294606700</v>
      </c>
      <c r="E30295" s="36" t="s">
        <v>39</v>
      </c>
      <c r="F30295" s="36">
        <v>9832408000</v>
      </c>
      <c r="G30295" s="36"/>
      <c r="H30295" s="36"/>
      <c r="I30295" s="36"/>
      <c r="J30295" s="36"/>
      <c r="K30295" s="36"/>
      <c r="L30295" s="36"/>
    </row>
    <row r="30296" spans="4:12" x14ac:dyDescent="0.25">
      <c r="D30296" s="36">
        <v>5294607000</v>
      </c>
      <c r="E30296" s="36" t="s">
        <v>39</v>
      </c>
      <c r="F30296" s="36">
        <v>9832408000</v>
      </c>
      <c r="G30296" s="36"/>
      <c r="H30296" s="36"/>
      <c r="I30296" s="36"/>
      <c r="J30296" s="36"/>
      <c r="K30296" s="36"/>
      <c r="L30296" s="36"/>
    </row>
    <row r="30297" spans="4:12" x14ac:dyDescent="0.25">
      <c r="D30297" s="36">
        <v>5294607700</v>
      </c>
      <c r="E30297" s="36" t="s">
        <v>39</v>
      </c>
      <c r="F30297" s="36">
        <v>9832408000</v>
      </c>
      <c r="G30297" s="36"/>
      <c r="H30297" s="36"/>
      <c r="I30297" s="36"/>
      <c r="J30297" s="36"/>
      <c r="K30297" s="36"/>
      <c r="L30297" s="36"/>
    </row>
    <row r="30298" spans="4:12" x14ac:dyDescent="0.25">
      <c r="D30298" s="36">
        <v>5294608000</v>
      </c>
      <c r="E30298" s="36" t="s">
        <v>39</v>
      </c>
      <c r="F30298" s="36">
        <v>9832408000</v>
      </c>
      <c r="G30298" s="36"/>
      <c r="H30298" s="36"/>
      <c r="I30298" s="36"/>
      <c r="J30298" s="36"/>
      <c r="K30298" s="36"/>
      <c r="L30298" s="36"/>
    </row>
    <row r="30299" spans="4:12" x14ac:dyDescent="0.25">
      <c r="D30299" s="36">
        <v>5294609000</v>
      </c>
      <c r="E30299" s="36" t="s">
        <v>39</v>
      </c>
      <c r="F30299" s="36">
        <v>9832410000</v>
      </c>
      <c r="G30299" s="36"/>
      <c r="H30299" s="36"/>
      <c r="I30299" s="36"/>
      <c r="J30299" s="36"/>
      <c r="K30299" s="36"/>
      <c r="L30299" s="36"/>
    </row>
    <row r="30300" spans="4:12" x14ac:dyDescent="0.25">
      <c r="D30300" s="36">
        <v>5294609700</v>
      </c>
      <c r="E30300" s="36" t="s">
        <v>39</v>
      </c>
      <c r="F30300" s="36">
        <v>9832410000</v>
      </c>
      <c r="G30300" s="36"/>
      <c r="H30300" s="36"/>
      <c r="I30300" s="36"/>
      <c r="J30300" s="36"/>
      <c r="K30300" s="36"/>
      <c r="L30300" s="36"/>
    </row>
    <row r="30301" spans="4:12" x14ac:dyDescent="0.25">
      <c r="D30301" s="36">
        <v>5294610000</v>
      </c>
      <c r="E30301" s="36" t="s">
        <v>39</v>
      </c>
      <c r="F30301" s="36">
        <v>9832410000</v>
      </c>
      <c r="G30301" s="36"/>
      <c r="H30301" s="36"/>
      <c r="I30301" s="36"/>
      <c r="J30301" s="36"/>
      <c r="K30301" s="36"/>
      <c r="L30301" s="36"/>
    </row>
    <row r="30302" spans="4:12" x14ac:dyDescent="0.25">
      <c r="D30302" s="36">
        <v>5294611000</v>
      </c>
      <c r="E30302" s="36" t="s">
        <v>39</v>
      </c>
      <c r="F30302" s="36">
        <v>9832412000</v>
      </c>
      <c r="G30302" s="36"/>
      <c r="H30302" s="36"/>
      <c r="I30302" s="36"/>
      <c r="J30302" s="36"/>
      <c r="K30302" s="36"/>
      <c r="L30302" s="36"/>
    </row>
    <row r="30303" spans="4:12" x14ac:dyDescent="0.25">
      <c r="D30303" s="36">
        <v>5294612000</v>
      </c>
      <c r="E30303" s="36" t="s">
        <v>39</v>
      </c>
      <c r="F30303" s="36">
        <v>9832412000</v>
      </c>
      <c r="G30303" s="36"/>
      <c r="H30303" s="36"/>
      <c r="I30303" s="36"/>
      <c r="J30303" s="36"/>
      <c r="K30303" s="36"/>
      <c r="L30303" s="36"/>
    </row>
    <row r="30304" spans="4:12" x14ac:dyDescent="0.25">
      <c r="D30304" s="36">
        <v>5294613700</v>
      </c>
      <c r="E30304" s="36" t="s">
        <v>39</v>
      </c>
      <c r="F30304" s="36">
        <v>9832414000</v>
      </c>
      <c r="G30304" s="36"/>
      <c r="H30304" s="36"/>
      <c r="I30304" s="36"/>
      <c r="J30304" s="36"/>
      <c r="K30304" s="36"/>
      <c r="L30304" s="36"/>
    </row>
    <row r="30305" spans="4:12" x14ac:dyDescent="0.25">
      <c r="D30305" s="36">
        <v>5294614000</v>
      </c>
      <c r="E30305" s="36" t="s">
        <v>39</v>
      </c>
      <c r="F30305" s="36">
        <v>9832414000</v>
      </c>
      <c r="G30305" s="36"/>
      <c r="H30305" s="36"/>
      <c r="I30305" s="36"/>
      <c r="J30305" s="36"/>
      <c r="K30305" s="36"/>
      <c r="L30305" s="36"/>
    </row>
    <row r="30306" spans="4:12" x14ac:dyDescent="0.25">
      <c r="D30306" s="36">
        <v>5294616000</v>
      </c>
      <c r="E30306" s="36" t="s">
        <v>39</v>
      </c>
      <c r="F30306" s="36">
        <v>9832416000</v>
      </c>
      <c r="G30306" s="36"/>
      <c r="H30306" s="36"/>
      <c r="I30306" s="36"/>
      <c r="J30306" s="36"/>
      <c r="K30306" s="36"/>
      <c r="L30306" s="36"/>
    </row>
    <row r="30307" spans="4:12" x14ac:dyDescent="0.25">
      <c r="D30307" s="36">
        <v>5294620000</v>
      </c>
      <c r="E30307" s="36" t="s">
        <v>39</v>
      </c>
      <c r="F30307" s="36">
        <v>9832420000</v>
      </c>
      <c r="G30307" s="36"/>
      <c r="H30307" s="36"/>
      <c r="I30307" s="36"/>
      <c r="J30307" s="36"/>
      <c r="K30307" s="36"/>
      <c r="L30307" s="36"/>
    </row>
    <row r="30308" spans="4:12" x14ac:dyDescent="0.25">
      <c r="D30308" s="36">
        <v>5294701000</v>
      </c>
      <c r="E30308" s="36" t="s">
        <v>39</v>
      </c>
      <c r="F30308" s="36">
        <v>9899999903</v>
      </c>
      <c r="G30308" s="36"/>
      <c r="H30308" s="36"/>
      <c r="I30308" s="36"/>
      <c r="J30308" s="36"/>
      <c r="K30308" s="36"/>
      <c r="L30308" s="36"/>
    </row>
    <row r="30309" spans="4:12" x14ac:dyDescent="0.25">
      <c r="D30309" s="36">
        <v>5294701500</v>
      </c>
      <c r="E30309" s="36" t="s">
        <v>39</v>
      </c>
      <c r="F30309" s="36">
        <v>9899999903</v>
      </c>
      <c r="G30309" s="36"/>
      <c r="H30309" s="36"/>
      <c r="I30309" s="36"/>
      <c r="J30309" s="36"/>
      <c r="K30309" s="36"/>
      <c r="L30309" s="36"/>
    </row>
    <row r="30310" spans="4:12" x14ac:dyDescent="0.25">
      <c r="D30310" s="36">
        <v>5294702000</v>
      </c>
      <c r="E30310" s="36" t="s">
        <v>39</v>
      </c>
      <c r="F30310" s="36">
        <v>9899999903</v>
      </c>
      <c r="G30310" s="36"/>
      <c r="H30310" s="36"/>
      <c r="I30310" s="36"/>
      <c r="J30310" s="36"/>
      <c r="K30310" s="36"/>
      <c r="L30310" s="36"/>
    </row>
    <row r="30311" spans="4:12" x14ac:dyDescent="0.25">
      <c r="D30311" s="36">
        <v>5294702800</v>
      </c>
      <c r="E30311" s="36" t="s">
        <v>39</v>
      </c>
      <c r="F30311" s="36">
        <v>9899999903</v>
      </c>
      <c r="G30311" s="36"/>
      <c r="H30311" s="36"/>
      <c r="I30311" s="36"/>
      <c r="J30311" s="36"/>
      <c r="K30311" s="36"/>
      <c r="L30311" s="36"/>
    </row>
    <row r="30312" spans="4:12" x14ac:dyDescent="0.25">
      <c r="D30312" s="36">
        <v>5294703000</v>
      </c>
      <c r="E30312" s="36" t="s">
        <v>39</v>
      </c>
      <c r="F30312" s="36">
        <v>9832404000</v>
      </c>
      <c r="G30312" s="36"/>
      <c r="H30312" s="36"/>
      <c r="I30312" s="36"/>
      <c r="J30312" s="36"/>
      <c r="K30312" s="36"/>
      <c r="L30312" s="36"/>
    </row>
    <row r="30313" spans="4:12" x14ac:dyDescent="0.25">
      <c r="D30313" s="36">
        <v>5294703800</v>
      </c>
      <c r="E30313" s="36" t="s">
        <v>39</v>
      </c>
      <c r="F30313" s="36">
        <v>9832404000</v>
      </c>
      <c r="G30313" s="36"/>
      <c r="H30313" s="36"/>
      <c r="I30313" s="36"/>
      <c r="J30313" s="36"/>
      <c r="K30313" s="36"/>
      <c r="L30313" s="36"/>
    </row>
    <row r="30314" spans="4:12" x14ac:dyDescent="0.25">
      <c r="D30314" s="36">
        <v>5294704000</v>
      </c>
      <c r="E30314" s="36" t="s">
        <v>39</v>
      </c>
      <c r="F30314" s="36">
        <v>9832404000</v>
      </c>
      <c r="G30314" s="36"/>
      <c r="H30314" s="36"/>
      <c r="I30314" s="36"/>
      <c r="J30314" s="36"/>
      <c r="K30314" s="36"/>
      <c r="L30314" s="36"/>
    </row>
    <row r="30315" spans="4:12" x14ac:dyDescent="0.25">
      <c r="D30315" s="36">
        <v>5294704800</v>
      </c>
      <c r="E30315" s="36" t="s">
        <v>39</v>
      </c>
      <c r="F30315" s="36">
        <v>9832406000</v>
      </c>
      <c r="G30315" s="36"/>
      <c r="H30315" s="36"/>
      <c r="I30315" s="36"/>
      <c r="J30315" s="36"/>
      <c r="K30315" s="36"/>
      <c r="L30315" s="36"/>
    </row>
    <row r="30316" spans="4:12" x14ac:dyDescent="0.25">
      <c r="D30316" s="36">
        <v>5294705000</v>
      </c>
      <c r="E30316" s="36" t="s">
        <v>39</v>
      </c>
      <c r="F30316" s="36">
        <v>9832406000</v>
      </c>
      <c r="G30316" s="36"/>
      <c r="H30316" s="36"/>
      <c r="I30316" s="36"/>
      <c r="J30316" s="36"/>
      <c r="K30316" s="36"/>
      <c r="L30316" s="36"/>
    </row>
    <row r="30317" spans="4:12" x14ac:dyDescent="0.25">
      <c r="D30317" s="36">
        <v>5294705700</v>
      </c>
      <c r="E30317" s="36" t="s">
        <v>39</v>
      </c>
      <c r="F30317" s="36">
        <v>9832406000</v>
      </c>
      <c r="G30317" s="36"/>
      <c r="H30317" s="36"/>
      <c r="I30317" s="36"/>
      <c r="J30317" s="36"/>
      <c r="K30317" s="36"/>
      <c r="L30317" s="36"/>
    </row>
    <row r="30318" spans="4:12" x14ac:dyDescent="0.25">
      <c r="D30318" s="36">
        <v>5294706000</v>
      </c>
      <c r="E30318" s="36" t="s">
        <v>39</v>
      </c>
      <c r="F30318" s="36">
        <v>9832406000</v>
      </c>
      <c r="G30318" s="36"/>
      <c r="H30318" s="36"/>
      <c r="I30318" s="36"/>
      <c r="J30318" s="36"/>
      <c r="K30318" s="36"/>
      <c r="L30318" s="36"/>
    </row>
    <row r="30319" spans="4:12" x14ac:dyDescent="0.25">
      <c r="D30319" s="36">
        <v>5294706700</v>
      </c>
      <c r="E30319" s="36" t="s">
        <v>39</v>
      </c>
      <c r="F30319" s="36">
        <v>9832408000</v>
      </c>
      <c r="G30319" s="36"/>
      <c r="H30319" s="36"/>
      <c r="I30319" s="36"/>
      <c r="J30319" s="36"/>
      <c r="K30319" s="36"/>
      <c r="L30319" s="36"/>
    </row>
    <row r="30320" spans="4:12" x14ac:dyDescent="0.25">
      <c r="D30320" s="36">
        <v>5294707000</v>
      </c>
      <c r="E30320" s="36" t="s">
        <v>39</v>
      </c>
      <c r="F30320" s="36">
        <v>9832408000</v>
      </c>
      <c r="G30320" s="36"/>
      <c r="H30320" s="36"/>
      <c r="I30320" s="36"/>
      <c r="J30320" s="36"/>
      <c r="K30320" s="36"/>
      <c r="L30320" s="36"/>
    </row>
    <row r="30321" spans="4:12" x14ac:dyDescent="0.25">
      <c r="D30321" s="36">
        <v>5294707700</v>
      </c>
      <c r="E30321" s="36" t="s">
        <v>39</v>
      </c>
      <c r="F30321" s="36">
        <v>9832408000</v>
      </c>
      <c r="G30321" s="36"/>
      <c r="H30321" s="36"/>
      <c r="I30321" s="36"/>
      <c r="J30321" s="36"/>
      <c r="K30321" s="36"/>
      <c r="L30321" s="36"/>
    </row>
    <row r="30322" spans="4:12" x14ac:dyDescent="0.25">
      <c r="D30322" s="36">
        <v>5294708000</v>
      </c>
      <c r="E30322" s="36" t="s">
        <v>39</v>
      </c>
      <c r="F30322" s="36">
        <v>9832408000</v>
      </c>
      <c r="G30322" s="36"/>
      <c r="H30322" s="36"/>
      <c r="I30322" s="36"/>
      <c r="J30322" s="36"/>
      <c r="K30322" s="36"/>
      <c r="L30322" s="36"/>
    </row>
    <row r="30323" spans="4:12" x14ac:dyDescent="0.25">
      <c r="D30323" s="36">
        <v>5294709000</v>
      </c>
      <c r="E30323" s="36" t="s">
        <v>39</v>
      </c>
      <c r="F30323" s="36">
        <v>9832410000</v>
      </c>
      <c r="G30323" s="36"/>
      <c r="H30323" s="36"/>
      <c r="I30323" s="36"/>
      <c r="J30323" s="36"/>
      <c r="K30323" s="36"/>
      <c r="L30323" s="36"/>
    </row>
    <row r="30324" spans="4:12" x14ac:dyDescent="0.25">
      <c r="D30324" s="36">
        <v>5294709700</v>
      </c>
      <c r="E30324" s="36" t="s">
        <v>39</v>
      </c>
      <c r="F30324" s="36">
        <v>9832410000</v>
      </c>
      <c r="G30324" s="36"/>
      <c r="H30324" s="36"/>
      <c r="I30324" s="36"/>
      <c r="J30324" s="36"/>
      <c r="K30324" s="36"/>
      <c r="L30324" s="36"/>
    </row>
    <row r="30325" spans="4:12" x14ac:dyDescent="0.25">
      <c r="D30325" s="36">
        <v>5294710000</v>
      </c>
      <c r="E30325" s="36" t="s">
        <v>39</v>
      </c>
      <c r="F30325" s="36">
        <v>9832410000</v>
      </c>
      <c r="G30325" s="36"/>
      <c r="H30325" s="36"/>
      <c r="I30325" s="36"/>
      <c r="J30325" s="36"/>
      <c r="K30325" s="36"/>
      <c r="L30325" s="36"/>
    </row>
    <row r="30326" spans="4:12" x14ac:dyDescent="0.25">
      <c r="D30326" s="36">
        <v>5294712000</v>
      </c>
      <c r="E30326" s="36" t="s">
        <v>39</v>
      </c>
      <c r="F30326" s="36">
        <v>9832412000</v>
      </c>
      <c r="G30326" s="36"/>
      <c r="H30326" s="36"/>
      <c r="I30326" s="36"/>
      <c r="J30326" s="36"/>
      <c r="K30326" s="36"/>
      <c r="L30326" s="36"/>
    </row>
    <row r="30327" spans="4:12" x14ac:dyDescent="0.25">
      <c r="D30327" s="36">
        <v>5294716000</v>
      </c>
      <c r="E30327" s="36" t="s">
        <v>39</v>
      </c>
      <c r="F30327" s="36">
        <v>9832416000</v>
      </c>
      <c r="G30327" s="36"/>
      <c r="H30327" s="36"/>
      <c r="I30327" s="36"/>
      <c r="J30327" s="36"/>
      <c r="K30327" s="36"/>
      <c r="L30327" s="36"/>
    </row>
    <row r="30328" spans="4:12" x14ac:dyDescent="0.25">
      <c r="D30328" s="36">
        <v>5294720000</v>
      </c>
      <c r="E30328" s="36" t="s">
        <v>39</v>
      </c>
      <c r="F30328" s="36">
        <v>9832420000</v>
      </c>
      <c r="G30328" s="36"/>
      <c r="H30328" s="36"/>
      <c r="I30328" s="36"/>
      <c r="J30328" s="36"/>
      <c r="K30328" s="36"/>
      <c r="L30328" s="36"/>
    </row>
    <row r="30329" spans="4:12" x14ac:dyDescent="0.25">
      <c r="D30329" s="36">
        <v>5294801000</v>
      </c>
      <c r="E30329" s="36" t="s">
        <v>39</v>
      </c>
      <c r="F30329" s="36">
        <v>9899999903</v>
      </c>
      <c r="G30329" s="36"/>
      <c r="H30329" s="36"/>
      <c r="I30329" s="36"/>
      <c r="J30329" s="36"/>
      <c r="K30329" s="36"/>
      <c r="L30329" s="36"/>
    </row>
    <row r="30330" spans="4:12" x14ac:dyDescent="0.25">
      <c r="D30330" s="36">
        <v>5294801500</v>
      </c>
      <c r="E30330" s="36" t="s">
        <v>39</v>
      </c>
      <c r="F30330" s="36">
        <v>9899999903</v>
      </c>
      <c r="G30330" s="36"/>
      <c r="H30330" s="36"/>
      <c r="I30330" s="36"/>
      <c r="J30330" s="36"/>
      <c r="K30330" s="36"/>
      <c r="L30330" s="36"/>
    </row>
    <row r="30331" spans="4:12" x14ac:dyDescent="0.25">
      <c r="D30331" s="36">
        <v>5294802000</v>
      </c>
      <c r="E30331" s="36" t="s">
        <v>39</v>
      </c>
      <c r="F30331" s="36">
        <v>9899999903</v>
      </c>
      <c r="G30331" s="36"/>
      <c r="H30331" s="36"/>
      <c r="I30331" s="36"/>
      <c r="J30331" s="36"/>
      <c r="K30331" s="36"/>
      <c r="L30331" s="36"/>
    </row>
    <row r="30332" spans="4:12" x14ac:dyDescent="0.25">
      <c r="D30332" s="36">
        <v>5294802800</v>
      </c>
      <c r="E30332" s="36" t="s">
        <v>39</v>
      </c>
      <c r="F30332" s="36">
        <v>9899999903</v>
      </c>
      <c r="G30332" s="36"/>
      <c r="H30332" s="36"/>
      <c r="I30332" s="36"/>
      <c r="J30332" s="36"/>
      <c r="K30332" s="36"/>
      <c r="L30332" s="36"/>
    </row>
    <row r="30333" spans="4:12" x14ac:dyDescent="0.25">
      <c r="D30333" s="36">
        <v>5294803000</v>
      </c>
      <c r="E30333" s="36" t="s">
        <v>39</v>
      </c>
      <c r="F30333" s="36">
        <v>9838804000</v>
      </c>
      <c r="G30333" s="36"/>
      <c r="H30333" s="36"/>
      <c r="I30333" s="36"/>
      <c r="J30333" s="36"/>
      <c r="K30333" s="36"/>
      <c r="L30333" s="36"/>
    </row>
    <row r="30334" spans="4:12" x14ac:dyDescent="0.25">
      <c r="D30334" s="36">
        <v>5294803800</v>
      </c>
      <c r="E30334" s="36" t="s">
        <v>39</v>
      </c>
      <c r="F30334" s="36">
        <v>9838804000</v>
      </c>
      <c r="G30334" s="36"/>
      <c r="H30334" s="36"/>
      <c r="I30334" s="36"/>
      <c r="J30334" s="36"/>
      <c r="K30334" s="36"/>
      <c r="L30334" s="36"/>
    </row>
    <row r="30335" spans="4:12" x14ac:dyDescent="0.25">
      <c r="D30335" s="36">
        <v>5294804000</v>
      </c>
      <c r="E30335" s="36" t="s">
        <v>39</v>
      </c>
      <c r="F30335" s="36">
        <v>9838804000</v>
      </c>
      <c r="G30335" s="36"/>
      <c r="H30335" s="36"/>
      <c r="I30335" s="36"/>
      <c r="J30335" s="36"/>
      <c r="K30335" s="36"/>
      <c r="L30335" s="36"/>
    </row>
    <row r="30336" spans="4:12" x14ac:dyDescent="0.25">
      <c r="D30336" s="36">
        <v>5294804800</v>
      </c>
      <c r="E30336" s="36" t="s">
        <v>39</v>
      </c>
      <c r="F30336" s="36">
        <v>9838806000</v>
      </c>
      <c r="G30336" s="36"/>
      <c r="H30336" s="36"/>
      <c r="I30336" s="36"/>
      <c r="J30336" s="36"/>
      <c r="K30336" s="36"/>
      <c r="L30336" s="36"/>
    </row>
    <row r="30337" spans="4:12" x14ac:dyDescent="0.25">
      <c r="D30337" s="36">
        <v>5294805000</v>
      </c>
      <c r="E30337" s="36" t="s">
        <v>39</v>
      </c>
      <c r="F30337" s="36">
        <v>9838806000</v>
      </c>
      <c r="G30337" s="36"/>
      <c r="H30337" s="36"/>
      <c r="I30337" s="36"/>
      <c r="J30337" s="36"/>
      <c r="K30337" s="36"/>
      <c r="L30337" s="36"/>
    </row>
    <row r="30338" spans="4:12" x14ac:dyDescent="0.25">
      <c r="D30338" s="36">
        <v>5294805700</v>
      </c>
      <c r="E30338" s="36" t="s">
        <v>39</v>
      </c>
      <c r="F30338" s="36">
        <v>9838806000</v>
      </c>
      <c r="G30338" s="36"/>
      <c r="H30338" s="36"/>
      <c r="I30338" s="36"/>
      <c r="J30338" s="36"/>
      <c r="K30338" s="36"/>
      <c r="L30338" s="36"/>
    </row>
    <row r="30339" spans="4:12" x14ac:dyDescent="0.25">
      <c r="D30339" s="36">
        <v>5294806000</v>
      </c>
      <c r="E30339" s="36" t="s">
        <v>39</v>
      </c>
      <c r="F30339" s="36">
        <v>9838806000</v>
      </c>
      <c r="G30339" s="36"/>
      <c r="H30339" s="36"/>
      <c r="I30339" s="36"/>
      <c r="J30339" s="36"/>
      <c r="K30339" s="36"/>
      <c r="L30339" s="36"/>
    </row>
    <row r="30340" spans="4:12" x14ac:dyDescent="0.25">
      <c r="D30340" s="36">
        <v>5294806700</v>
      </c>
      <c r="E30340" s="36" t="s">
        <v>39</v>
      </c>
      <c r="F30340" s="36">
        <v>9838808000</v>
      </c>
      <c r="G30340" s="36"/>
      <c r="H30340" s="36"/>
      <c r="I30340" s="36"/>
      <c r="J30340" s="36"/>
      <c r="K30340" s="36"/>
      <c r="L30340" s="36"/>
    </row>
    <row r="30341" spans="4:12" x14ac:dyDescent="0.25">
      <c r="D30341" s="36">
        <v>5294807000</v>
      </c>
      <c r="E30341" s="36" t="s">
        <v>39</v>
      </c>
      <c r="F30341" s="36">
        <v>9838808000</v>
      </c>
      <c r="G30341" s="36"/>
      <c r="H30341" s="36"/>
      <c r="I30341" s="36"/>
      <c r="J30341" s="36"/>
      <c r="K30341" s="36"/>
      <c r="L30341" s="36"/>
    </row>
    <row r="30342" spans="4:12" x14ac:dyDescent="0.25">
      <c r="D30342" s="36">
        <v>5294807700</v>
      </c>
      <c r="E30342" s="36" t="s">
        <v>39</v>
      </c>
      <c r="F30342" s="36">
        <v>9838808000</v>
      </c>
      <c r="G30342" s="36"/>
      <c r="H30342" s="36"/>
      <c r="I30342" s="36"/>
      <c r="J30342" s="36"/>
      <c r="K30342" s="36"/>
      <c r="L30342" s="36"/>
    </row>
    <row r="30343" spans="4:12" x14ac:dyDescent="0.25">
      <c r="D30343" s="36">
        <v>5294808000</v>
      </c>
      <c r="E30343" s="36" t="s">
        <v>39</v>
      </c>
      <c r="F30343" s="36">
        <v>9838808000</v>
      </c>
      <c r="G30343" s="36"/>
      <c r="H30343" s="36"/>
      <c r="I30343" s="36"/>
      <c r="J30343" s="36"/>
      <c r="K30343" s="36"/>
      <c r="L30343" s="36"/>
    </row>
    <row r="30344" spans="4:12" x14ac:dyDescent="0.25">
      <c r="D30344" s="36">
        <v>5294809700</v>
      </c>
      <c r="E30344" s="36" t="s">
        <v>39</v>
      </c>
      <c r="F30344" s="36">
        <v>9838810000</v>
      </c>
      <c r="G30344" s="36"/>
      <c r="H30344" s="36"/>
      <c r="I30344" s="36"/>
      <c r="J30344" s="36"/>
      <c r="K30344" s="36"/>
      <c r="L30344" s="36"/>
    </row>
    <row r="30345" spans="4:12" x14ac:dyDescent="0.25">
      <c r="D30345" s="36">
        <v>5294810000</v>
      </c>
      <c r="E30345" s="36" t="s">
        <v>39</v>
      </c>
      <c r="F30345" s="36">
        <v>9838810000</v>
      </c>
      <c r="G30345" s="36"/>
      <c r="H30345" s="36"/>
      <c r="I30345" s="36"/>
      <c r="J30345" s="36"/>
      <c r="K30345" s="36"/>
      <c r="L30345" s="36"/>
    </row>
    <row r="30346" spans="4:12" x14ac:dyDescent="0.25">
      <c r="D30346" s="36">
        <v>5294811000</v>
      </c>
      <c r="E30346" s="36" t="s">
        <v>39</v>
      </c>
      <c r="F30346" s="36">
        <v>9838812000</v>
      </c>
      <c r="G30346" s="36"/>
      <c r="H30346" s="36"/>
      <c r="I30346" s="36"/>
      <c r="J30346" s="36"/>
      <c r="K30346" s="36"/>
      <c r="L30346" s="36"/>
    </row>
    <row r="30347" spans="4:12" x14ac:dyDescent="0.25">
      <c r="D30347" s="36">
        <v>5294812000</v>
      </c>
      <c r="E30347" s="36" t="s">
        <v>39</v>
      </c>
      <c r="F30347" s="36">
        <v>9838812000</v>
      </c>
      <c r="G30347" s="36"/>
      <c r="H30347" s="36"/>
      <c r="I30347" s="36"/>
      <c r="J30347" s="36"/>
      <c r="K30347" s="36"/>
      <c r="L30347" s="36"/>
    </row>
    <row r="30348" spans="4:12" x14ac:dyDescent="0.25">
      <c r="D30348" s="36">
        <v>5294813700</v>
      </c>
      <c r="E30348" s="36" t="s">
        <v>39</v>
      </c>
      <c r="F30348" s="36">
        <v>9838814000</v>
      </c>
      <c r="G30348" s="36"/>
      <c r="H30348" s="36"/>
      <c r="I30348" s="36"/>
      <c r="J30348" s="36"/>
      <c r="K30348" s="36"/>
      <c r="L30348" s="36"/>
    </row>
    <row r="30349" spans="4:12" x14ac:dyDescent="0.25">
      <c r="D30349" s="36">
        <v>5294814000</v>
      </c>
      <c r="E30349" s="36" t="s">
        <v>39</v>
      </c>
      <c r="F30349" s="36">
        <v>9838814000</v>
      </c>
      <c r="G30349" s="36"/>
      <c r="H30349" s="36"/>
      <c r="I30349" s="36"/>
      <c r="J30349" s="36"/>
      <c r="K30349" s="36"/>
      <c r="L30349" s="36"/>
    </row>
    <row r="30350" spans="4:12" x14ac:dyDescent="0.25">
      <c r="D30350" s="36">
        <v>5294816000</v>
      </c>
      <c r="E30350" s="36" t="s">
        <v>39</v>
      </c>
      <c r="F30350" s="36">
        <v>9838816000</v>
      </c>
      <c r="G30350" s="36"/>
      <c r="H30350" s="36"/>
      <c r="I30350" s="36"/>
      <c r="J30350" s="36"/>
      <c r="K30350" s="36"/>
      <c r="L30350" s="36"/>
    </row>
    <row r="30351" spans="4:12" x14ac:dyDescent="0.25">
      <c r="D30351" s="36">
        <v>5294820000</v>
      </c>
      <c r="E30351" s="36" t="s">
        <v>39</v>
      </c>
      <c r="F30351" s="36">
        <v>9838820000</v>
      </c>
      <c r="G30351" s="36"/>
      <c r="H30351" s="36"/>
      <c r="I30351" s="36"/>
      <c r="J30351" s="36"/>
      <c r="K30351" s="36"/>
      <c r="L30351" s="36"/>
    </row>
    <row r="30352" spans="4:12" x14ac:dyDescent="0.25">
      <c r="D30352" s="36">
        <v>5294901000</v>
      </c>
      <c r="E30352" s="36" t="s">
        <v>39</v>
      </c>
      <c r="F30352" s="36">
        <v>9899999903</v>
      </c>
      <c r="G30352" s="36"/>
      <c r="H30352" s="36"/>
      <c r="I30352" s="36"/>
      <c r="J30352" s="36"/>
      <c r="K30352" s="36"/>
      <c r="L30352" s="36"/>
    </row>
    <row r="30353" spans="4:12" x14ac:dyDescent="0.25">
      <c r="D30353" s="36">
        <v>5294901500</v>
      </c>
      <c r="E30353" s="36" t="s">
        <v>39</v>
      </c>
      <c r="F30353" s="36">
        <v>9899999903</v>
      </c>
      <c r="G30353" s="36"/>
      <c r="H30353" s="36"/>
      <c r="I30353" s="36"/>
      <c r="J30353" s="36"/>
      <c r="K30353" s="36"/>
      <c r="L30353" s="36"/>
    </row>
    <row r="30354" spans="4:12" x14ac:dyDescent="0.25">
      <c r="D30354" s="36">
        <v>5294902000</v>
      </c>
      <c r="E30354" s="36" t="s">
        <v>39</v>
      </c>
      <c r="F30354" s="36">
        <v>9899999903</v>
      </c>
      <c r="G30354" s="36"/>
      <c r="H30354" s="36"/>
      <c r="I30354" s="36"/>
      <c r="J30354" s="36"/>
      <c r="K30354" s="36"/>
      <c r="L30354" s="36"/>
    </row>
    <row r="30355" spans="4:12" x14ac:dyDescent="0.25">
      <c r="D30355" s="36">
        <v>5294902800</v>
      </c>
      <c r="E30355" s="36" t="s">
        <v>39</v>
      </c>
      <c r="F30355" s="36">
        <v>9899999903</v>
      </c>
      <c r="G30355" s="36"/>
      <c r="H30355" s="36"/>
      <c r="I30355" s="36"/>
      <c r="J30355" s="36"/>
      <c r="K30355" s="36"/>
      <c r="L30355" s="36"/>
    </row>
    <row r="30356" spans="4:12" x14ac:dyDescent="0.25">
      <c r="D30356" s="36">
        <v>5294903000</v>
      </c>
      <c r="E30356" s="36" t="s">
        <v>39</v>
      </c>
      <c r="F30356" s="36">
        <v>9832404000</v>
      </c>
      <c r="G30356" s="36"/>
      <c r="H30356" s="36"/>
      <c r="I30356" s="36"/>
      <c r="J30356" s="36"/>
      <c r="K30356" s="36"/>
      <c r="L30356" s="36"/>
    </row>
    <row r="30357" spans="4:12" x14ac:dyDescent="0.25">
      <c r="D30357" s="36">
        <v>5294903800</v>
      </c>
      <c r="E30357" s="36" t="s">
        <v>39</v>
      </c>
      <c r="F30357" s="36">
        <v>9832404000</v>
      </c>
      <c r="G30357" s="36"/>
      <c r="H30357" s="36"/>
      <c r="I30357" s="36"/>
      <c r="J30357" s="36"/>
      <c r="K30357" s="36"/>
      <c r="L30357" s="36"/>
    </row>
    <row r="30358" spans="4:12" x14ac:dyDescent="0.25">
      <c r="D30358" s="36">
        <v>5294904000</v>
      </c>
      <c r="E30358" s="36" t="s">
        <v>39</v>
      </c>
      <c r="F30358" s="36">
        <v>9832404000</v>
      </c>
      <c r="G30358" s="36"/>
      <c r="H30358" s="36"/>
      <c r="I30358" s="36"/>
      <c r="J30358" s="36"/>
      <c r="K30358" s="36"/>
      <c r="L30358" s="36"/>
    </row>
    <row r="30359" spans="4:12" x14ac:dyDescent="0.25">
      <c r="D30359" s="36">
        <v>5294904800</v>
      </c>
      <c r="E30359" s="36" t="s">
        <v>39</v>
      </c>
      <c r="F30359" s="36">
        <v>9832406000</v>
      </c>
      <c r="G30359" s="36"/>
      <c r="H30359" s="36"/>
      <c r="I30359" s="36"/>
      <c r="J30359" s="36"/>
      <c r="K30359" s="36"/>
      <c r="L30359" s="36"/>
    </row>
    <row r="30360" spans="4:12" x14ac:dyDescent="0.25">
      <c r="D30360" s="36">
        <v>5294905000</v>
      </c>
      <c r="E30360" s="36" t="s">
        <v>39</v>
      </c>
      <c r="F30360" s="36">
        <v>9832406000</v>
      </c>
      <c r="G30360" s="36"/>
      <c r="H30360" s="36"/>
      <c r="I30360" s="36"/>
      <c r="J30360" s="36"/>
      <c r="K30360" s="36"/>
      <c r="L30360" s="36"/>
    </row>
    <row r="30361" spans="4:12" x14ac:dyDescent="0.25">
      <c r="D30361" s="36">
        <v>5294905700</v>
      </c>
      <c r="E30361" s="36" t="s">
        <v>39</v>
      </c>
      <c r="F30361" s="36">
        <v>9832406000</v>
      </c>
      <c r="G30361" s="36"/>
      <c r="H30361" s="36"/>
      <c r="I30361" s="36"/>
      <c r="J30361" s="36"/>
      <c r="K30361" s="36"/>
      <c r="L30361" s="36"/>
    </row>
    <row r="30362" spans="4:12" x14ac:dyDescent="0.25">
      <c r="D30362" s="36">
        <v>5294906000</v>
      </c>
      <c r="E30362" s="36" t="s">
        <v>39</v>
      </c>
      <c r="F30362" s="36">
        <v>9832406000</v>
      </c>
      <c r="G30362" s="36"/>
      <c r="H30362" s="36"/>
      <c r="I30362" s="36"/>
      <c r="J30362" s="36"/>
      <c r="K30362" s="36"/>
      <c r="L30362" s="36"/>
    </row>
    <row r="30363" spans="4:12" x14ac:dyDescent="0.25">
      <c r="D30363" s="36">
        <v>5294906700</v>
      </c>
      <c r="E30363" s="36" t="s">
        <v>39</v>
      </c>
      <c r="F30363" s="36">
        <v>9832408000</v>
      </c>
      <c r="G30363" s="36"/>
      <c r="H30363" s="36"/>
      <c r="I30363" s="36"/>
      <c r="J30363" s="36"/>
      <c r="K30363" s="36"/>
      <c r="L30363" s="36"/>
    </row>
    <row r="30364" spans="4:12" x14ac:dyDescent="0.25">
      <c r="D30364" s="36">
        <v>5294907000</v>
      </c>
      <c r="E30364" s="36" t="s">
        <v>39</v>
      </c>
      <c r="F30364" s="36">
        <v>9832408000</v>
      </c>
      <c r="G30364" s="36"/>
      <c r="H30364" s="36"/>
      <c r="I30364" s="36"/>
      <c r="J30364" s="36"/>
      <c r="K30364" s="36"/>
      <c r="L30364" s="36"/>
    </row>
    <row r="30365" spans="4:12" x14ac:dyDescent="0.25">
      <c r="D30365" s="36">
        <v>5294907700</v>
      </c>
      <c r="E30365" s="36" t="s">
        <v>39</v>
      </c>
      <c r="F30365" s="36">
        <v>9832408000</v>
      </c>
      <c r="G30365" s="36"/>
      <c r="H30365" s="36"/>
      <c r="I30365" s="36"/>
      <c r="J30365" s="36"/>
      <c r="K30365" s="36"/>
      <c r="L30365" s="36"/>
    </row>
    <row r="30366" spans="4:12" x14ac:dyDescent="0.25">
      <c r="D30366" s="36">
        <v>5294908000</v>
      </c>
      <c r="E30366" s="36" t="s">
        <v>39</v>
      </c>
      <c r="F30366" s="36">
        <v>9832408000</v>
      </c>
      <c r="G30366" s="36"/>
      <c r="H30366" s="36"/>
      <c r="I30366" s="36"/>
      <c r="J30366" s="36"/>
      <c r="K30366" s="36"/>
      <c r="L30366" s="36"/>
    </row>
    <row r="30367" spans="4:12" x14ac:dyDescent="0.25">
      <c r="D30367" s="36">
        <v>5294909000</v>
      </c>
      <c r="E30367" s="36" t="s">
        <v>39</v>
      </c>
      <c r="F30367" s="36">
        <v>9832420000</v>
      </c>
      <c r="G30367" s="36"/>
      <c r="H30367" s="36"/>
      <c r="I30367" s="36"/>
      <c r="J30367" s="36"/>
      <c r="K30367" s="36"/>
      <c r="L30367" s="36"/>
    </row>
    <row r="30368" spans="4:12" x14ac:dyDescent="0.25">
      <c r="D30368" s="36">
        <v>5294909700</v>
      </c>
      <c r="E30368" s="36" t="s">
        <v>39</v>
      </c>
      <c r="F30368" s="36">
        <v>9832410000</v>
      </c>
      <c r="G30368" s="36"/>
      <c r="H30368" s="36"/>
      <c r="I30368" s="36"/>
      <c r="J30368" s="36"/>
      <c r="K30368" s="36"/>
      <c r="L30368" s="36"/>
    </row>
    <row r="30369" spans="4:12" x14ac:dyDescent="0.25">
      <c r="D30369" s="36">
        <v>5294910000</v>
      </c>
      <c r="E30369" s="36" t="s">
        <v>39</v>
      </c>
      <c r="F30369" s="36">
        <v>9832410000</v>
      </c>
      <c r="G30369" s="36"/>
      <c r="H30369" s="36"/>
      <c r="I30369" s="36"/>
      <c r="J30369" s="36"/>
      <c r="K30369" s="36"/>
      <c r="L30369" s="36"/>
    </row>
    <row r="30370" spans="4:12" x14ac:dyDescent="0.25">
      <c r="D30370" s="36">
        <v>5294912000</v>
      </c>
      <c r="E30370" s="36" t="s">
        <v>39</v>
      </c>
      <c r="F30370" s="36">
        <v>9832412000</v>
      </c>
      <c r="G30370" s="36"/>
      <c r="H30370" s="36"/>
      <c r="I30370" s="36"/>
      <c r="J30370" s="36"/>
      <c r="K30370" s="36"/>
      <c r="L30370" s="36"/>
    </row>
    <row r="30371" spans="4:12" x14ac:dyDescent="0.25">
      <c r="D30371" s="36">
        <v>5294916000</v>
      </c>
      <c r="E30371" s="36" t="s">
        <v>39</v>
      </c>
      <c r="F30371" s="36">
        <v>9832416000</v>
      </c>
      <c r="G30371" s="36"/>
      <c r="H30371" s="36"/>
      <c r="I30371" s="36"/>
      <c r="J30371" s="36"/>
      <c r="K30371" s="36"/>
      <c r="L30371" s="36"/>
    </row>
    <row r="30372" spans="4:12" x14ac:dyDescent="0.25">
      <c r="D30372" s="36">
        <v>5294920000</v>
      </c>
      <c r="E30372" s="36" t="s">
        <v>39</v>
      </c>
      <c r="F30372" s="36">
        <v>9832420000</v>
      </c>
      <c r="G30372" s="36"/>
      <c r="H30372" s="36"/>
      <c r="I30372" s="36"/>
      <c r="J30372" s="36"/>
      <c r="K30372" s="36"/>
      <c r="L30372" s="36"/>
    </row>
    <row r="30373" spans="4:12" x14ac:dyDescent="0.25">
      <c r="D30373" s="36">
        <v>5295006000</v>
      </c>
      <c r="E30373" s="36" t="s">
        <v>39</v>
      </c>
      <c r="F30373" s="36">
        <v>9832506000</v>
      </c>
      <c r="G30373" s="36"/>
      <c r="H30373" s="36"/>
      <c r="I30373" s="36"/>
      <c r="J30373" s="36"/>
      <c r="K30373" s="36"/>
      <c r="L30373" s="36"/>
    </row>
    <row r="30374" spans="4:12" x14ac:dyDescent="0.25">
      <c r="D30374" s="36">
        <v>5295008000</v>
      </c>
      <c r="E30374" s="36" t="s">
        <v>39</v>
      </c>
      <c r="F30374" s="36">
        <v>9832508000</v>
      </c>
      <c r="G30374" s="36"/>
      <c r="H30374" s="36"/>
      <c r="I30374" s="36"/>
      <c r="J30374" s="36"/>
      <c r="K30374" s="36"/>
      <c r="L30374" s="36"/>
    </row>
    <row r="30375" spans="4:12" x14ac:dyDescent="0.25">
      <c r="D30375" s="36">
        <v>5295010000</v>
      </c>
      <c r="E30375" s="36" t="s">
        <v>39</v>
      </c>
      <c r="F30375" s="36">
        <v>9832510000</v>
      </c>
      <c r="G30375" s="36"/>
      <c r="H30375" s="36"/>
      <c r="I30375" s="36"/>
      <c r="J30375" s="36"/>
      <c r="K30375" s="36"/>
      <c r="L30375" s="36"/>
    </row>
    <row r="30376" spans="4:12" x14ac:dyDescent="0.25">
      <c r="D30376" s="36">
        <v>5295012000</v>
      </c>
      <c r="E30376" s="36" t="s">
        <v>39</v>
      </c>
      <c r="F30376" s="36">
        <v>9832512000</v>
      </c>
      <c r="G30376" s="36"/>
      <c r="H30376" s="36"/>
      <c r="I30376" s="36"/>
      <c r="J30376" s="36"/>
      <c r="K30376" s="36"/>
      <c r="L30376" s="36"/>
    </row>
    <row r="30377" spans="4:12" x14ac:dyDescent="0.25">
      <c r="D30377" s="36">
        <v>5295016000</v>
      </c>
      <c r="E30377" s="36" t="s">
        <v>39</v>
      </c>
      <c r="F30377" s="36">
        <v>9832516000</v>
      </c>
      <c r="G30377" s="36"/>
      <c r="H30377" s="36"/>
      <c r="I30377" s="36"/>
      <c r="J30377" s="36"/>
      <c r="K30377" s="36"/>
      <c r="L30377" s="36"/>
    </row>
    <row r="30378" spans="4:12" x14ac:dyDescent="0.25">
      <c r="D30378" s="36">
        <v>5295020000</v>
      </c>
      <c r="E30378" s="36" t="s">
        <v>39</v>
      </c>
      <c r="F30378" s="36">
        <v>9832520000</v>
      </c>
      <c r="G30378" s="36"/>
      <c r="H30378" s="36"/>
      <c r="I30378" s="36"/>
      <c r="J30378" s="36"/>
      <c r="K30378" s="36"/>
      <c r="L30378" s="36"/>
    </row>
    <row r="30379" spans="4:12" x14ac:dyDescent="0.25">
      <c r="D30379" s="36">
        <v>5295033000</v>
      </c>
      <c r="E30379" s="36" t="s">
        <v>39</v>
      </c>
      <c r="F30379" s="36">
        <v>9832504000</v>
      </c>
      <c r="G30379" s="36"/>
      <c r="H30379" s="36"/>
      <c r="I30379" s="36"/>
      <c r="J30379" s="36"/>
      <c r="K30379" s="36"/>
      <c r="L30379" s="36"/>
    </row>
    <row r="30380" spans="4:12" x14ac:dyDescent="0.25">
      <c r="D30380" s="36">
        <v>5295044000</v>
      </c>
      <c r="E30380" s="36" t="s">
        <v>39</v>
      </c>
      <c r="F30380" s="36">
        <v>9832504000</v>
      </c>
      <c r="G30380" s="36"/>
      <c r="H30380" s="36"/>
      <c r="I30380" s="36"/>
      <c r="J30380" s="36"/>
      <c r="K30380" s="36"/>
      <c r="L30380" s="36"/>
    </row>
    <row r="30381" spans="4:12" x14ac:dyDescent="0.25">
      <c r="D30381" s="36">
        <v>5295055000</v>
      </c>
      <c r="E30381" s="36" t="s">
        <v>39</v>
      </c>
      <c r="F30381" s="36">
        <v>9832506000</v>
      </c>
      <c r="G30381" s="36"/>
      <c r="H30381" s="36"/>
      <c r="I30381" s="36"/>
      <c r="J30381" s="36"/>
      <c r="K30381" s="36"/>
      <c r="L30381" s="36"/>
    </row>
    <row r="30382" spans="4:12" x14ac:dyDescent="0.25">
      <c r="D30382" s="36">
        <v>5295106000</v>
      </c>
      <c r="E30382" s="36" t="s">
        <v>39</v>
      </c>
      <c r="F30382" s="36">
        <v>9832506000</v>
      </c>
      <c r="G30382" s="36"/>
      <c r="H30382" s="36"/>
      <c r="I30382" s="36"/>
      <c r="J30382" s="36"/>
      <c r="K30382" s="36"/>
      <c r="L30382" s="36"/>
    </row>
    <row r="30383" spans="4:12" x14ac:dyDescent="0.25">
      <c r="D30383" s="36">
        <v>5295108000</v>
      </c>
      <c r="E30383" s="36" t="s">
        <v>39</v>
      </c>
      <c r="F30383" s="36">
        <v>9832508000</v>
      </c>
      <c r="G30383" s="36"/>
      <c r="H30383" s="36"/>
      <c r="I30383" s="36"/>
      <c r="J30383" s="36"/>
      <c r="K30383" s="36"/>
      <c r="L30383" s="36"/>
    </row>
    <row r="30384" spans="4:12" x14ac:dyDescent="0.25">
      <c r="D30384" s="36">
        <v>5295110000</v>
      </c>
      <c r="E30384" s="36" t="s">
        <v>39</v>
      </c>
      <c r="F30384" s="36">
        <v>9832510000</v>
      </c>
      <c r="G30384" s="36"/>
      <c r="H30384" s="36"/>
      <c r="I30384" s="36"/>
      <c r="J30384" s="36"/>
      <c r="K30384" s="36"/>
      <c r="L30384" s="36"/>
    </row>
    <row r="30385" spans="4:12" x14ac:dyDescent="0.25">
      <c r="D30385" s="36">
        <v>5295112000</v>
      </c>
      <c r="E30385" s="36" t="s">
        <v>39</v>
      </c>
      <c r="F30385" s="36">
        <v>9832512000</v>
      </c>
      <c r="G30385" s="36"/>
      <c r="H30385" s="36"/>
      <c r="I30385" s="36"/>
      <c r="J30385" s="36"/>
      <c r="K30385" s="36"/>
      <c r="L30385" s="36"/>
    </row>
    <row r="30386" spans="4:12" x14ac:dyDescent="0.25">
      <c r="D30386" s="36">
        <v>5295116000</v>
      </c>
      <c r="E30386" s="36" t="s">
        <v>39</v>
      </c>
      <c r="F30386" s="36">
        <v>9832516000</v>
      </c>
      <c r="G30386" s="36"/>
      <c r="H30386" s="36"/>
      <c r="I30386" s="36"/>
      <c r="J30386" s="36"/>
      <c r="K30386" s="36"/>
      <c r="L30386" s="36"/>
    </row>
    <row r="30387" spans="4:12" x14ac:dyDescent="0.25">
      <c r="D30387" s="36">
        <v>5295120000</v>
      </c>
      <c r="E30387" s="36" t="s">
        <v>39</v>
      </c>
      <c r="F30387" s="36">
        <v>9832520000</v>
      </c>
      <c r="G30387" s="36"/>
      <c r="H30387" s="36"/>
      <c r="I30387" s="36"/>
      <c r="J30387" s="36"/>
      <c r="K30387" s="36"/>
      <c r="L30387" s="36"/>
    </row>
    <row r="30388" spans="4:12" x14ac:dyDescent="0.25">
      <c r="D30388" s="50">
        <v>5303004201</v>
      </c>
      <c r="E30388" s="50" t="s">
        <v>39</v>
      </c>
      <c r="F30388" s="50">
        <v>9899999903</v>
      </c>
      <c r="G30388" s="50"/>
      <c r="H30388" s="50"/>
      <c r="I30388" s="50"/>
      <c r="J30388" s="50"/>
      <c r="K30388" s="50"/>
      <c r="L30388" s="50"/>
    </row>
    <row r="30389" spans="4:12" x14ac:dyDescent="0.25">
      <c r="D30389" s="50">
        <v>5303004202</v>
      </c>
      <c r="E30389" s="50" t="s">
        <v>39</v>
      </c>
      <c r="F30389" s="50">
        <v>9899999903</v>
      </c>
      <c r="G30389" s="50"/>
      <c r="H30389" s="50"/>
      <c r="I30389" s="50"/>
      <c r="J30389" s="50"/>
      <c r="K30389" s="50"/>
      <c r="L30389" s="50"/>
    </row>
    <row r="30390" spans="4:12" x14ac:dyDescent="0.25">
      <c r="D30390" s="50">
        <v>5303004204</v>
      </c>
      <c r="E30390" s="50" t="s">
        <v>39</v>
      </c>
      <c r="F30390" s="50">
        <v>9899999903</v>
      </c>
      <c r="G30390" s="50"/>
      <c r="H30390" s="50"/>
      <c r="I30390" s="50"/>
      <c r="J30390" s="50"/>
      <c r="K30390" s="50"/>
      <c r="L30390" s="50"/>
    </row>
    <row r="30391" spans="4:12" x14ac:dyDescent="0.25">
      <c r="D30391" s="50">
        <v>5303004205</v>
      </c>
      <c r="E30391" s="50" t="s">
        <v>39</v>
      </c>
      <c r="F30391" s="50">
        <v>9899999903</v>
      </c>
      <c r="G30391" s="50"/>
      <c r="H30391" s="50"/>
      <c r="I30391" s="50"/>
      <c r="J30391" s="50"/>
      <c r="K30391" s="50"/>
      <c r="L30391" s="50"/>
    </row>
    <row r="30392" spans="4:12" x14ac:dyDescent="0.25">
      <c r="D30392" s="50">
        <v>5303004401</v>
      </c>
      <c r="E30392" s="50" t="s">
        <v>39</v>
      </c>
      <c r="F30392" s="50">
        <v>9899999903</v>
      </c>
      <c r="G30392" s="50"/>
      <c r="H30392" s="50"/>
      <c r="I30392" s="50"/>
      <c r="J30392" s="50"/>
      <c r="K30392" s="50"/>
      <c r="L30392" s="50"/>
    </row>
    <row r="30393" spans="4:12" x14ac:dyDescent="0.25">
      <c r="D30393" s="50">
        <v>5303004402</v>
      </c>
      <c r="E30393" s="50" t="s">
        <v>39</v>
      </c>
      <c r="F30393" s="50">
        <v>9899999903</v>
      </c>
      <c r="G30393" s="50"/>
      <c r="H30393" s="50"/>
      <c r="I30393" s="50"/>
      <c r="J30393" s="50"/>
      <c r="K30393" s="50"/>
      <c r="L30393" s="50"/>
    </row>
    <row r="30394" spans="4:12" x14ac:dyDescent="0.25">
      <c r="D30394" s="50">
        <v>5303004404</v>
      </c>
      <c r="E30394" s="50" t="s">
        <v>39</v>
      </c>
      <c r="F30394" s="50">
        <v>9899999903</v>
      </c>
      <c r="G30394" s="50"/>
      <c r="H30394" s="50"/>
      <c r="I30394" s="50"/>
      <c r="J30394" s="50"/>
      <c r="K30394" s="50"/>
      <c r="L30394" s="50"/>
    </row>
    <row r="30395" spans="4:12" x14ac:dyDescent="0.25">
      <c r="D30395" s="50">
        <v>5303004405</v>
      </c>
      <c r="E30395" s="50" t="s">
        <v>39</v>
      </c>
      <c r="F30395" s="50">
        <v>9899999903</v>
      </c>
      <c r="G30395" s="50"/>
      <c r="H30395" s="50"/>
      <c r="I30395" s="50"/>
      <c r="J30395" s="50"/>
      <c r="K30395" s="50"/>
      <c r="L30395" s="50"/>
    </row>
    <row r="30396" spans="4:12" x14ac:dyDescent="0.25">
      <c r="D30396" s="50">
        <v>5303005201</v>
      </c>
      <c r="E30396" s="50" t="s">
        <v>39</v>
      </c>
      <c r="F30396" s="50">
        <v>9899999903</v>
      </c>
      <c r="G30396" s="50"/>
      <c r="H30396" s="50"/>
      <c r="I30396" s="50"/>
      <c r="J30396" s="50"/>
      <c r="K30396" s="50"/>
      <c r="L30396" s="50"/>
    </row>
    <row r="30397" spans="4:12" x14ac:dyDescent="0.25">
      <c r="D30397" s="50">
        <v>5303005205</v>
      </c>
      <c r="E30397" s="50" t="s">
        <v>39</v>
      </c>
      <c r="F30397" s="50">
        <v>9899999903</v>
      </c>
      <c r="G30397" s="50"/>
      <c r="H30397" s="50"/>
      <c r="I30397" s="50"/>
      <c r="J30397" s="50"/>
      <c r="K30397" s="50"/>
      <c r="L30397" s="50"/>
    </row>
    <row r="30398" spans="4:12" x14ac:dyDescent="0.25">
      <c r="D30398" s="50">
        <v>5303005210</v>
      </c>
      <c r="E30398" s="50" t="s">
        <v>39</v>
      </c>
      <c r="F30398" s="50">
        <v>9899999903</v>
      </c>
      <c r="G30398" s="50"/>
      <c r="H30398" s="50"/>
      <c r="I30398" s="50"/>
      <c r="J30398" s="50"/>
      <c r="K30398" s="50"/>
      <c r="L30398" s="50"/>
    </row>
    <row r="30399" spans="4:12" x14ac:dyDescent="0.25">
      <c r="D30399" s="50">
        <v>5303005401</v>
      </c>
      <c r="E30399" s="50" t="s">
        <v>39</v>
      </c>
      <c r="F30399" s="50">
        <v>9899999903</v>
      </c>
      <c r="G30399" s="50"/>
      <c r="H30399" s="50"/>
      <c r="I30399" s="50"/>
      <c r="J30399" s="50"/>
      <c r="K30399" s="50"/>
      <c r="L30399" s="50"/>
    </row>
    <row r="30400" spans="4:12" x14ac:dyDescent="0.25">
      <c r="D30400" s="50">
        <v>5303005405</v>
      </c>
      <c r="E30400" s="50" t="s">
        <v>39</v>
      </c>
      <c r="F30400" s="50">
        <v>9899999903</v>
      </c>
      <c r="G30400" s="50"/>
      <c r="H30400" s="50"/>
      <c r="I30400" s="50"/>
      <c r="J30400" s="50"/>
      <c r="K30400" s="50"/>
      <c r="L30400" s="50"/>
    </row>
    <row r="30401" spans="4:12" x14ac:dyDescent="0.25">
      <c r="D30401" s="50">
        <v>5303005410</v>
      </c>
      <c r="E30401" s="50" t="s">
        <v>39</v>
      </c>
      <c r="F30401" s="50">
        <v>9899999903</v>
      </c>
      <c r="G30401" s="50"/>
      <c r="H30401" s="50"/>
      <c r="I30401" s="50"/>
      <c r="J30401" s="50"/>
      <c r="K30401" s="50"/>
      <c r="L30401" s="50"/>
    </row>
    <row r="30402" spans="4:12" x14ac:dyDescent="0.25">
      <c r="D30402" s="50">
        <v>5303006201</v>
      </c>
      <c r="E30402" s="50" t="s">
        <v>39</v>
      </c>
      <c r="F30402" s="50">
        <v>9839706000</v>
      </c>
      <c r="G30402" s="50"/>
      <c r="H30402" s="50"/>
      <c r="I30402" s="50"/>
      <c r="J30402" s="50"/>
      <c r="K30402" s="50"/>
      <c r="L30402" s="50"/>
    </row>
    <row r="30403" spans="4:12" x14ac:dyDescent="0.25">
      <c r="D30403" s="50">
        <v>5303006204</v>
      </c>
      <c r="E30403" s="50" t="s">
        <v>39</v>
      </c>
      <c r="F30403" s="50">
        <v>9839706000</v>
      </c>
      <c r="G30403" s="50"/>
      <c r="H30403" s="50"/>
      <c r="I30403" s="50"/>
      <c r="J30403" s="50"/>
      <c r="K30403" s="50"/>
      <c r="L30403" s="50"/>
    </row>
    <row r="30404" spans="4:12" x14ac:dyDescent="0.25">
      <c r="D30404" s="50">
        <v>5303006205</v>
      </c>
      <c r="E30404" s="50" t="s">
        <v>39</v>
      </c>
      <c r="F30404" s="50">
        <v>9839706000</v>
      </c>
      <c r="G30404" s="50"/>
      <c r="H30404" s="50"/>
      <c r="I30404" s="50"/>
      <c r="J30404" s="50"/>
      <c r="K30404" s="50"/>
      <c r="L30404" s="50"/>
    </row>
    <row r="30405" spans="4:12" x14ac:dyDescent="0.25">
      <c r="D30405" s="50">
        <v>5303006206</v>
      </c>
      <c r="E30405" s="50" t="s">
        <v>39</v>
      </c>
      <c r="F30405" s="50">
        <v>9839706000</v>
      </c>
      <c r="G30405" s="50"/>
      <c r="H30405" s="50"/>
      <c r="I30405" s="50"/>
      <c r="J30405" s="50"/>
      <c r="K30405" s="50"/>
      <c r="L30405" s="50"/>
    </row>
    <row r="30406" spans="4:12" x14ac:dyDescent="0.25">
      <c r="D30406" s="50">
        <v>5303006208</v>
      </c>
      <c r="E30406" s="50" t="s">
        <v>39</v>
      </c>
      <c r="F30406" s="50">
        <v>9839706000</v>
      </c>
      <c r="G30406" s="50"/>
      <c r="H30406" s="50"/>
      <c r="I30406" s="50"/>
      <c r="J30406" s="50"/>
      <c r="K30406" s="50"/>
      <c r="L30406" s="50"/>
    </row>
    <row r="30407" spans="4:12" x14ac:dyDescent="0.25">
      <c r="D30407" s="50">
        <v>5303006210</v>
      </c>
      <c r="E30407" s="50" t="s">
        <v>39</v>
      </c>
      <c r="F30407" s="50">
        <v>9839706000</v>
      </c>
      <c r="G30407" s="50"/>
      <c r="H30407" s="50"/>
      <c r="I30407" s="50"/>
      <c r="J30407" s="50"/>
      <c r="K30407" s="50"/>
      <c r="L30407" s="50"/>
    </row>
    <row r="30408" spans="4:12" x14ac:dyDescent="0.25">
      <c r="D30408" s="50">
        <v>5303006215</v>
      </c>
      <c r="E30408" s="50" t="s">
        <v>39</v>
      </c>
      <c r="F30408" s="50">
        <v>9839706000</v>
      </c>
      <c r="G30408" s="50"/>
      <c r="H30408" s="50"/>
      <c r="I30408" s="50"/>
      <c r="J30408" s="50"/>
      <c r="K30408" s="50"/>
      <c r="L30408" s="50"/>
    </row>
    <row r="30409" spans="4:12" x14ac:dyDescent="0.25">
      <c r="D30409" s="50">
        <v>5303006401</v>
      </c>
      <c r="E30409" s="50" t="s">
        <v>39</v>
      </c>
      <c r="F30409" s="50">
        <v>9839706000</v>
      </c>
      <c r="G30409" s="50"/>
      <c r="H30409" s="50"/>
      <c r="I30409" s="50"/>
      <c r="J30409" s="50"/>
      <c r="K30409" s="50"/>
      <c r="L30409" s="50"/>
    </row>
    <row r="30410" spans="4:12" x14ac:dyDescent="0.25">
      <c r="D30410" s="50">
        <v>5303006404</v>
      </c>
      <c r="E30410" s="50" t="s">
        <v>39</v>
      </c>
      <c r="F30410" s="50">
        <v>9839706000</v>
      </c>
      <c r="G30410" s="50"/>
      <c r="H30410" s="50"/>
      <c r="I30410" s="50"/>
      <c r="J30410" s="50"/>
      <c r="K30410" s="50"/>
      <c r="L30410" s="50"/>
    </row>
    <row r="30411" spans="4:12" x14ac:dyDescent="0.25">
      <c r="D30411" s="50">
        <v>5303006405</v>
      </c>
      <c r="E30411" s="50" t="s">
        <v>39</v>
      </c>
      <c r="F30411" s="50">
        <v>9839706000</v>
      </c>
      <c r="G30411" s="50"/>
      <c r="H30411" s="50"/>
      <c r="I30411" s="50"/>
      <c r="J30411" s="50"/>
      <c r="K30411" s="50"/>
      <c r="L30411" s="50"/>
    </row>
    <row r="30412" spans="4:12" x14ac:dyDescent="0.25">
      <c r="D30412" s="50">
        <v>5303006406</v>
      </c>
      <c r="E30412" s="50" t="s">
        <v>39</v>
      </c>
      <c r="F30412" s="50">
        <v>9839706000</v>
      </c>
      <c r="G30412" s="50"/>
      <c r="H30412" s="50"/>
      <c r="I30412" s="50"/>
      <c r="J30412" s="50"/>
      <c r="K30412" s="50"/>
      <c r="L30412" s="50"/>
    </row>
    <row r="30413" spans="4:12" x14ac:dyDescent="0.25">
      <c r="D30413" s="50">
        <v>5303006408</v>
      </c>
      <c r="E30413" s="50" t="s">
        <v>39</v>
      </c>
      <c r="F30413" s="50">
        <v>9839706000</v>
      </c>
      <c r="G30413" s="50"/>
      <c r="H30413" s="50"/>
      <c r="I30413" s="50"/>
      <c r="J30413" s="50"/>
      <c r="K30413" s="50"/>
      <c r="L30413" s="50"/>
    </row>
    <row r="30414" spans="4:12" x14ac:dyDescent="0.25">
      <c r="D30414" s="50">
        <v>5303006410</v>
      </c>
      <c r="E30414" s="50" t="s">
        <v>39</v>
      </c>
      <c r="F30414" s="50">
        <v>9839706000</v>
      </c>
      <c r="G30414" s="50"/>
      <c r="H30414" s="50"/>
      <c r="I30414" s="50"/>
      <c r="J30414" s="50"/>
      <c r="K30414" s="50"/>
      <c r="L30414" s="50"/>
    </row>
    <row r="30415" spans="4:12" x14ac:dyDescent="0.25">
      <c r="D30415" s="50">
        <v>5303006415</v>
      </c>
      <c r="E30415" s="50" t="s">
        <v>39</v>
      </c>
      <c r="F30415" s="50">
        <v>9839706000</v>
      </c>
      <c r="G30415" s="50"/>
      <c r="H30415" s="50"/>
      <c r="I30415" s="50"/>
      <c r="J30415" s="50"/>
      <c r="K30415" s="50"/>
      <c r="L30415" s="50"/>
    </row>
    <row r="30416" spans="4:12" x14ac:dyDescent="0.25">
      <c r="D30416" s="50">
        <v>5303008202</v>
      </c>
      <c r="E30416" s="50" t="s">
        <v>39</v>
      </c>
      <c r="F30416" s="50">
        <v>9839708000</v>
      </c>
      <c r="G30416" s="50"/>
      <c r="H30416" s="50"/>
      <c r="I30416" s="50"/>
      <c r="J30416" s="50"/>
      <c r="K30416" s="50"/>
      <c r="L30416" s="50"/>
    </row>
    <row r="30417" spans="4:12" x14ac:dyDescent="0.25">
      <c r="D30417" s="50">
        <v>5303008205</v>
      </c>
      <c r="E30417" s="50" t="s">
        <v>39</v>
      </c>
      <c r="F30417" s="50">
        <v>9839708000</v>
      </c>
      <c r="G30417" s="50"/>
      <c r="H30417" s="50"/>
      <c r="I30417" s="50"/>
      <c r="J30417" s="50"/>
      <c r="K30417" s="50"/>
      <c r="L30417" s="50"/>
    </row>
    <row r="30418" spans="4:12" x14ac:dyDescent="0.25">
      <c r="D30418" s="50">
        <v>5303008208</v>
      </c>
      <c r="E30418" s="50" t="s">
        <v>39</v>
      </c>
      <c r="F30418" s="50">
        <v>9839708000</v>
      </c>
      <c r="G30418" s="50"/>
      <c r="H30418" s="50"/>
      <c r="I30418" s="50"/>
      <c r="J30418" s="50"/>
      <c r="K30418" s="50"/>
      <c r="L30418" s="50"/>
    </row>
    <row r="30419" spans="4:12" x14ac:dyDescent="0.25">
      <c r="D30419" s="50">
        <v>5303008210</v>
      </c>
      <c r="E30419" s="50" t="s">
        <v>39</v>
      </c>
      <c r="F30419" s="50">
        <v>9839708000</v>
      </c>
      <c r="G30419" s="50"/>
      <c r="H30419" s="50"/>
      <c r="I30419" s="50"/>
      <c r="J30419" s="50"/>
      <c r="K30419" s="50"/>
      <c r="L30419" s="50"/>
    </row>
    <row r="30420" spans="4:12" x14ac:dyDescent="0.25">
      <c r="D30420" s="50">
        <v>5303008212</v>
      </c>
      <c r="E30420" s="50" t="s">
        <v>39</v>
      </c>
      <c r="F30420" s="50">
        <v>9839708000</v>
      </c>
      <c r="G30420" s="50"/>
      <c r="H30420" s="50"/>
      <c r="I30420" s="50"/>
      <c r="J30420" s="50"/>
      <c r="K30420" s="50"/>
      <c r="L30420" s="50"/>
    </row>
    <row r="30421" spans="4:12" x14ac:dyDescent="0.25">
      <c r="D30421" s="50">
        <v>5303008215</v>
      </c>
      <c r="E30421" s="50" t="s">
        <v>39</v>
      </c>
      <c r="F30421" s="50">
        <v>9839708000</v>
      </c>
      <c r="G30421" s="50"/>
      <c r="H30421" s="50"/>
      <c r="I30421" s="50"/>
      <c r="J30421" s="50"/>
      <c r="K30421" s="50"/>
      <c r="L30421" s="50"/>
    </row>
    <row r="30422" spans="4:12" x14ac:dyDescent="0.25">
      <c r="D30422" s="50">
        <v>5303008220</v>
      </c>
      <c r="E30422" s="50" t="s">
        <v>39</v>
      </c>
      <c r="F30422" s="50">
        <v>9839708000</v>
      </c>
      <c r="G30422" s="50"/>
      <c r="H30422" s="50"/>
      <c r="I30422" s="50"/>
      <c r="J30422" s="50"/>
      <c r="K30422" s="50"/>
      <c r="L30422" s="50"/>
    </row>
    <row r="30423" spans="4:12" x14ac:dyDescent="0.25">
      <c r="D30423" s="50">
        <v>5303008402</v>
      </c>
      <c r="E30423" s="50" t="s">
        <v>39</v>
      </c>
      <c r="F30423" s="50">
        <v>9839708000</v>
      </c>
      <c r="G30423" s="50"/>
      <c r="H30423" s="50"/>
      <c r="I30423" s="50"/>
      <c r="J30423" s="50"/>
      <c r="K30423" s="50"/>
      <c r="L30423" s="50"/>
    </row>
    <row r="30424" spans="4:12" x14ac:dyDescent="0.25">
      <c r="D30424" s="50">
        <v>5303008405</v>
      </c>
      <c r="E30424" s="50" t="s">
        <v>39</v>
      </c>
      <c r="F30424" s="50">
        <v>9839708000</v>
      </c>
      <c r="G30424" s="50"/>
      <c r="H30424" s="50"/>
      <c r="I30424" s="50"/>
      <c r="J30424" s="50"/>
      <c r="K30424" s="50"/>
      <c r="L30424" s="50"/>
    </row>
    <row r="30425" spans="4:12" x14ac:dyDescent="0.25">
      <c r="D30425" s="50">
        <v>5303008408</v>
      </c>
      <c r="E30425" s="50" t="s">
        <v>39</v>
      </c>
      <c r="F30425" s="50">
        <v>9839708000</v>
      </c>
      <c r="G30425" s="50"/>
      <c r="H30425" s="50"/>
      <c r="I30425" s="50"/>
      <c r="J30425" s="50"/>
      <c r="K30425" s="50"/>
      <c r="L30425" s="50"/>
    </row>
    <row r="30426" spans="4:12" x14ac:dyDescent="0.25">
      <c r="D30426" s="50">
        <v>5303008410</v>
      </c>
      <c r="E30426" s="50" t="s">
        <v>39</v>
      </c>
      <c r="F30426" s="50">
        <v>9839708000</v>
      </c>
      <c r="G30426" s="50"/>
      <c r="H30426" s="50"/>
      <c r="I30426" s="50"/>
      <c r="J30426" s="50"/>
      <c r="K30426" s="50"/>
      <c r="L30426" s="50"/>
    </row>
    <row r="30427" spans="4:12" x14ac:dyDescent="0.25">
      <c r="D30427" s="50">
        <v>5303008412</v>
      </c>
      <c r="E30427" s="50" t="s">
        <v>39</v>
      </c>
      <c r="F30427" s="50">
        <v>9839708000</v>
      </c>
      <c r="G30427" s="50"/>
      <c r="H30427" s="50"/>
      <c r="I30427" s="50"/>
      <c r="J30427" s="50"/>
      <c r="K30427" s="50"/>
      <c r="L30427" s="50"/>
    </row>
    <row r="30428" spans="4:12" x14ac:dyDescent="0.25">
      <c r="D30428" s="50">
        <v>5303008415</v>
      </c>
      <c r="E30428" s="50" t="s">
        <v>39</v>
      </c>
      <c r="F30428" s="50">
        <v>9839708000</v>
      </c>
      <c r="G30428" s="50"/>
      <c r="H30428" s="50"/>
      <c r="I30428" s="50"/>
      <c r="J30428" s="50"/>
      <c r="K30428" s="50"/>
      <c r="L30428" s="50"/>
    </row>
    <row r="30429" spans="4:12" x14ac:dyDescent="0.25">
      <c r="D30429" s="50">
        <v>5303008420</v>
      </c>
      <c r="E30429" s="50" t="s">
        <v>39</v>
      </c>
      <c r="F30429" s="50">
        <v>9839708000</v>
      </c>
      <c r="G30429" s="50"/>
      <c r="H30429" s="50"/>
      <c r="I30429" s="50"/>
      <c r="J30429" s="50"/>
      <c r="K30429" s="50"/>
      <c r="L30429" s="50"/>
    </row>
    <row r="30430" spans="4:12" x14ac:dyDescent="0.25">
      <c r="D30430" s="50">
        <v>5303010202</v>
      </c>
      <c r="E30430" s="50" t="s">
        <v>39</v>
      </c>
      <c r="F30430" s="50">
        <v>9839710000</v>
      </c>
      <c r="G30430" s="50"/>
      <c r="H30430" s="50"/>
      <c r="I30430" s="50"/>
      <c r="J30430" s="50"/>
      <c r="K30430" s="50"/>
      <c r="L30430" s="50"/>
    </row>
    <row r="30431" spans="4:12" x14ac:dyDescent="0.25">
      <c r="D30431" s="50">
        <v>5303010205</v>
      </c>
      <c r="E30431" s="50" t="s">
        <v>39</v>
      </c>
      <c r="F30431" s="50">
        <v>9839710000</v>
      </c>
      <c r="G30431" s="50"/>
      <c r="H30431" s="50"/>
      <c r="I30431" s="50"/>
      <c r="J30431" s="50"/>
      <c r="K30431" s="50"/>
      <c r="L30431" s="50"/>
    </row>
    <row r="30432" spans="4:12" x14ac:dyDescent="0.25">
      <c r="D30432" s="50">
        <v>5303010210</v>
      </c>
      <c r="E30432" s="50" t="s">
        <v>39</v>
      </c>
      <c r="F30432" s="50">
        <v>9839710000</v>
      </c>
      <c r="G30432" s="50"/>
      <c r="H30432" s="50"/>
      <c r="I30432" s="50"/>
      <c r="J30432" s="50"/>
      <c r="K30432" s="50"/>
      <c r="L30432" s="50"/>
    </row>
    <row r="30433" spans="4:12" x14ac:dyDescent="0.25">
      <c r="D30433" s="50">
        <v>5303010212</v>
      </c>
      <c r="E30433" s="50" t="s">
        <v>39</v>
      </c>
      <c r="F30433" s="50">
        <v>9839710000</v>
      </c>
      <c r="G30433" s="50"/>
      <c r="H30433" s="50"/>
      <c r="I30433" s="50"/>
      <c r="J30433" s="50"/>
      <c r="K30433" s="50"/>
      <c r="L30433" s="50"/>
    </row>
    <row r="30434" spans="4:12" x14ac:dyDescent="0.25">
      <c r="D30434" s="50">
        <v>5303010215</v>
      </c>
      <c r="E30434" s="50" t="s">
        <v>39</v>
      </c>
      <c r="F30434" s="50">
        <v>9839710000</v>
      </c>
      <c r="G30434" s="50"/>
      <c r="H30434" s="50"/>
      <c r="I30434" s="50"/>
      <c r="J30434" s="50"/>
      <c r="K30434" s="50"/>
      <c r="L30434" s="50"/>
    </row>
    <row r="30435" spans="4:12" x14ac:dyDescent="0.25">
      <c r="D30435" s="50">
        <v>5303010216</v>
      </c>
      <c r="E30435" s="50" t="s">
        <v>39</v>
      </c>
      <c r="F30435" s="50">
        <v>9839710000</v>
      </c>
      <c r="G30435" s="50"/>
      <c r="H30435" s="50"/>
      <c r="I30435" s="50"/>
      <c r="J30435" s="50"/>
      <c r="K30435" s="50"/>
      <c r="L30435" s="50"/>
    </row>
    <row r="30436" spans="4:12" x14ac:dyDescent="0.25">
      <c r="D30436" s="50">
        <v>5303010220</v>
      </c>
      <c r="E30436" s="50" t="s">
        <v>39</v>
      </c>
      <c r="F30436" s="50">
        <v>9839710000</v>
      </c>
      <c r="G30436" s="50"/>
      <c r="H30436" s="50"/>
      <c r="I30436" s="50"/>
      <c r="J30436" s="50"/>
      <c r="K30436" s="50"/>
      <c r="L30436" s="50"/>
    </row>
    <row r="30437" spans="4:12" x14ac:dyDescent="0.25">
      <c r="D30437" s="50">
        <v>5303010402</v>
      </c>
      <c r="E30437" s="50" t="s">
        <v>39</v>
      </c>
      <c r="F30437" s="50">
        <v>9839710000</v>
      </c>
      <c r="G30437" s="50"/>
      <c r="H30437" s="50"/>
      <c r="I30437" s="50"/>
      <c r="J30437" s="50"/>
      <c r="K30437" s="50"/>
      <c r="L30437" s="50"/>
    </row>
    <row r="30438" spans="4:12" x14ac:dyDescent="0.25">
      <c r="D30438" s="50">
        <v>5303010405</v>
      </c>
      <c r="E30438" s="50" t="s">
        <v>39</v>
      </c>
      <c r="F30438" s="50">
        <v>9839710000</v>
      </c>
      <c r="G30438" s="50"/>
      <c r="H30438" s="50"/>
      <c r="I30438" s="50"/>
      <c r="J30438" s="50"/>
      <c r="K30438" s="50"/>
      <c r="L30438" s="50"/>
    </row>
    <row r="30439" spans="4:12" x14ac:dyDescent="0.25">
      <c r="D30439" s="50">
        <v>5303010410</v>
      </c>
      <c r="E30439" s="50" t="s">
        <v>39</v>
      </c>
      <c r="F30439" s="50">
        <v>9839710000</v>
      </c>
      <c r="G30439" s="50"/>
      <c r="H30439" s="50"/>
      <c r="I30439" s="50"/>
      <c r="J30439" s="50"/>
      <c r="K30439" s="50"/>
      <c r="L30439" s="50"/>
    </row>
    <row r="30440" spans="4:12" x14ac:dyDescent="0.25">
      <c r="D30440" s="50">
        <v>5303010412</v>
      </c>
      <c r="E30440" s="50" t="s">
        <v>39</v>
      </c>
      <c r="F30440" s="50">
        <v>9839710000</v>
      </c>
      <c r="G30440" s="50"/>
      <c r="H30440" s="50"/>
      <c r="I30440" s="50"/>
      <c r="J30440" s="50"/>
      <c r="K30440" s="50"/>
      <c r="L30440" s="50"/>
    </row>
    <row r="30441" spans="4:12" x14ac:dyDescent="0.25">
      <c r="D30441" s="50">
        <v>5303010415</v>
      </c>
      <c r="E30441" s="50" t="s">
        <v>39</v>
      </c>
      <c r="F30441" s="50">
        <v>9839710000</v>
      </c>
      <c r="G30441" s="50"/>
      <c r="H30441" s="50"/>
      <c r="I30441" s="50"/>
      <c r="J30441" s="50"/>
      <c r="K30441" s="50"/>
      <c r="L30441" s="50"/>
    </row>
    <row r="30442" spans="4:12" x14ac:dyDescent="0.25">
      <c r="D30442" s="50">
        <v>5303010416</v>
      </c>
      <c r="E30442" s="50" t="s">
        <v>39</v>
      </c>
      <c r="F30442" s="50">
        <v>9839710000</v>
      </c>
      <c r="G30442" s="50"/>
      <c r="H30442" s="50"/>
      <c r="I30442" s="50"/>
      <c r="J30442" s="50"/>
      <c r="K30442" s="50"/>
      <c r="L30442" s="50"/>
    </row>
    <row r="30443" spans="4:12" x14ac:dyDescent="0.25">
      <c r="D30443" s="50">
        <v>5303010420</v>
      </c>
      <c r="E30443" s="50" t="s">
        <v>39</v>
      </c>
      <c r="F30443" s="50">
        <v>9839710000</v>
      </c>
      <c r="G30443" s="50"/>
      <c r="H30443" s="50"/>
      <c r="I30443" s="50"/>
      <c r="J30443" s="50"/>
      <c r="K30443" s="50"/>
      <c r="L30443" s="50"/>
    </row>
    <row r="30444" spans="4:12" x14ac:dyDescent="0.25">
      <c r="D30444" s="50">
        <v>5303012202</v>
      </c>
      <c r="E30444" s="50" t="s">
        <v>39</v>
      </c>
      <c r="F30444" s="50">
        <v>9839712000</v>
      </c>
      <c r="G30444" s="50"/>
      <c r="H30444" s="50"/>
      <c r="I30444" s="50"/>
      <c r="J30444" s="50"/>
      <c r="K30444" s="50"/>
      <c r="L30444" s="50"/>
    </row>
    <row r="30445" spans="4:12" x14ac:dyDescent="0.25">
      <c r="D30445" s="50">
        <v>5303012205</v>
      </c>
      <c r="E30445" s="50" t="s">
        <v>39</v>
      </c>
      <c r="F30445" s="50">
        <v>9839712000</v>
      </c>
      <c r="G30445" s="50"/>
      <c r="H30445" s="50"/>
      <c r="I30445" s="50"/>
      <c r="J30445" s="50"/>
      <c r="K30445" s="50"/>
      <c r="L30445" s="50"/>
    </row>
    <row r="30446" spans="4:12" x14ac:dyDescent="0.25">
      <c r="D30446" s="50">
        <v>5303012210</v>
      </c>
      <c r="E30446" s="50" t="s">
        <v>39</v>
      </c>
      <c r="F30446" s="50">
        <v>9839712000</v>
      </c>
      <c r="G30446" s="50"/>
      <c r="H30446" s="50"/>
      <c r="I30446" s="50"/>
      <c r="J30446" s="50"/>
      <c r="K30446" s="50"/>
      <c r="L30446" s="50"/>
    </row>
    <row r="30447" spans="4:12" x14ac:dyDescent="0.25">
      <c r="D30447" s="50">
        <v>5303012212</v>
      </c>
      <c r="E30447" s="50" t="s">
        <v>39</v>
      </c>
      <c r="F30447" s="50">
        <v>9839712000</v>
      </c>
      <c r="G30447" s="50"/>
      <c r="H30447" s="50"/>
      <c r="I30447" s="50"/>
      <c r="J30447" s="50"/>
      <c r="K30447" s="50"/>
      <c r="L30447" s="50"/>
    </row>
    <row r="30448" spans="4:12" x14ac:dyDescent="0.25">
      <c r="D30448" s="50">
        <v>5303012215</v>
      </c>
      <c r="E30448" s="50" t="s">
        <v>39</v>
      </c>
      <c r="F30448" s="50">
        <v>9839712000</v>
      </c>
      <c r="G30448" s="50"/>
      <c r="H30448" s="50"/>
      <c r="I30448" s="50"/>
      <c r="J30448" s="50"/>
      <c r="K30448" s="50"/>
      <c r="L30448" s="50"/>
    </row>
    <row r="30449" spans="4:12" x14ac:dyDescent="0.25">
      <c r="D30449" s="50">
        <v>5303012216</v>
      </c>
      <c r="E30449" s="50" t="s">
        <v>39</v>
      </c>
      <c r="F30449" s="50">
        <v>9839712000</v>
      </c>
      <c r="G30449" s="50"/>
      <c r="H30449" s="50"/>
      <c r="I30449" s="50"/>
      <c r="J30449" s="50"/>
      <c r="K30449" s="50"/>
      <c r="L30449" s="50"/>
    </row>
    <row r="30450" spans="4:12" x14ac:dyDescent="0.25">
      <c r="D30450" s="50">
        <v>5303012220</v>
      </c>
      <c r="E30450" s="50" t="s">
        <v>39</v>
      </c>
      <c r="F30450" s="50">
        <v>9839712000</v>
      </c>
      <c r="G30450" s="50"/>
      <c r="H30450" s="50"/>
      <c r="I30450" s="50"/>
      <c r="J30450" s="50"/>
      <c r="K30450" s="50"/>
      <c r="L30450" s="50"/>
    </row>
    <row r="30451" spans="4:12" x14ac:dyDescent="0.25">
      <c r="D30451" s="50">
        <v>5303012225</v>
      </c>
      <c r="E30451" s="50" t="s">
        <v>39</v>
      </c>
      <c r="F30451" s="50">
        <v>9839712000</v>
      </c>
      <c r="G30451" s="50"/>
      <c r="H30451" s="50"/>
      <c r="I30451" s="50"/>
      <c r="J30451" s="50"/>
      <c r="K30451" s="50"/>
      <c r="L30451" s="50"/>
    </row>
    <row r="30452" spans="4:12" x14ac:dyDescent="0.25">
      <c r="D30452" s="50">
        <v>5303012230</v>
      </c>
      <c r="E30452" s="50" t="s">
        <v>39</v>
      </c>
      <c r="F30452" s="50">
        <v>9839712000</v>
      </c>
      <c r="G30452" s="50"/>
      <c r="H30452" s="50"/>
      <c r="I30452" s="50"/>
      <c r="J30452" s="50"/>
      <c r="K30452" s="50"/>
      <c r="L30452" s="50"/>
    </row>
    <row r="30453" spans="4:12" x14ac:dyDescent="0.25">
      <c r="D30453" s="50">
        <v>5303012402</v>
      </c>
      <c r="E30453" s="50" t="s">
        <v>39</v>
      </c>
      <c r="F30453" s="50">
        <v>9839712000</v>
      </c>
      <c r="G30453" s="50"/>
      <c r="H30453" s="50"/>
      <c r="I30453" s="50"/>
      <c r="J30453" s="50"/>
      <c r="K30453" s="50"/>
      <c r="L30453" s="50"/>
    </row>
    <row r="30454" spans="4:12" x14ac:dyDescent="0.25">
      <c r="D30454" s="50">
        <v>5303012405</v>
      </c>
      <c r="E30454" s="50" t="s">
        <v>39</v>
      </c>
      <c r="F30454" s="50">
        <v>9839712000</v>
      </c>
      <c r="G30454" s="50"/>
      <c r="H30454" s="50"/>
      <c r="I30454" s="50"/>
      <c r="J30454" s="50"/>
      <c r="K30454" s="50"/>
      <c r="L30454" s="50"/>
    </row>
    <row r="30455" spans="4:12" x14ac:dyDescent="0.25">
      <c r="D30455" s="50">
        <v>5303012410</v>
      </c>
      <c r="E30455" s="50" t="s">
        <v>39</v>
      </c>
      <c r="F30455" s="50">
        <v>9839712000</v>
      </c>
      <c r="G30455" s="50"/>
      <c r="H30455" s="50"/>
      <c r="I30455" s="50"/>
      <c r="J30455" s="50"/>
      <c r="K30455" s="50"/>
      <c r="L30455" s="50"/>
    </row>
    <row r="30456" spans="4:12" x14ac:dyDescent="0.25">
      <c r="D30456" s="50">
        <v>5303012412</v>
      </c>
      <c r="E30456" s="50" t="s">
        <v>39</v>
      </c>
      <c r="F30456" s="50">
        <v>9839712000</v>
      </c>
      <c r="G30456" s="50"/>
      <c r="H30456" s="50"/>
      <c r="I30456" s="50"/>
      <c r="J30456" s="50"/>
      <c r="K30456" s="50"/>
      <c r="L30456" s="50"/>
    </row>
    <row r="30457" spans="4:12" x14ac:dyDescent="0.25">
      <c r="D30457" s="50">
        <v>5303012415</v>
      </c>
      <c r="E30457" s="50" t="s">
        <v>39</v>
      </c>
      <c r="F30457" s="50">
        <v>9839712000</v>
      </c>
      <c r="G30457" s="50"/>
      <c r="H30457" s="50"/>
      <c r="I30457" s="50"/>
      <c r="J30457" s="50"/>
      <c r="K30457" s="50"/>
      <c r="L30457" s="50"/>
    </row>
    <row r="30458" spans="4:12" x14ac:dyDescent="0.25">
      <c r="D30458" s="50">
        <v>5303012416</v>
      </c>
      <c r="E30458" s="50" t="s">
        <v>39</v>
      </c>
      <c r="F30458" s="50">
        <v>9839712000</v>
      </c>
      <c r="G30458" s="50"/>
      <c r="H30458" s="50"/>
      <c r="I30458" s="50"/>
      <c r="J30458" s="50"/>
      <c r="K30458" s="50"/>
      <c r="L30458" s="50"/>
    </row>
    <row r="30459" spans="4:12" x14ac:dyDescent="0.25">
      <c r="D30459" s="50">
        <v>5303012420</v>
      </c>
      <c r="E30459" s="50" t="s">
        <v>39</v>
      </c>
      <c r="F30459" s="50">
        <v>9839712000</v>
      </c>
      <c r="G30459" s="50"/>
      <c r="H30459" s="50"/>
      <c r="I30459" s="50"/>
      <c r="J30459" s="50"/>
      <c r="K30459" s="50"/>
      <c r="L30459" s="50"/>
    </row>
    <row r="30460" spans="4:12" x14ac:dyDescent="0.25">
      <c r="D30460" s="50">
        <v>5303012425</v>
      </c>
      <c r="E30460" s="50" t="s">
        <v>39</v>
      </c>
      <c r="F30460" s="50">
        <v>9839712000</v>
      </c>
      <c r="G30460" s="50"/>
      <c r="H30460" s="50"/>
      <c r="I30460" s="50"/>
      <c r="J30460" s="50"/>
      <c r="K30460" s="50"/>
      <c r="L30460" s="50"/>
    </row>
    <row r="30461" spans="4:12" x14ac:dyDescent="0.25">
      <c r="D30461" s="50">
        <v>5303012430</v>
      </c>
      <c r="E30461" s="50" t="s">
        <v>39</v>
      </c>
      <c r="F30461" s="50">
        <v>9839712000</v>
      </c>
      <c r="G30461" s="50"/>
      <c r="H30461" s="50"/>
      <c r="I30461" s="50"/>
      <c r="J30461" s="50"/>
      <c r="K30461" s="50"/>
      <c r="L30461" s="50"/>
    </row>
    <row r="30462" spans="4:12" x14ac:dyDescent="0.25">
      <c r="D30462" s="50">
        <v>5303016203</v>
      </c>
      <c r="E30462" s="50" t="s">
        <v>39</v>
      </c>
      <c r="F30462" s="50">
        <v>9839716000</v>
      </c>
      <c r="G30462" s="50"/>
      <c r="H30462" s="50"/>
      <c r="I30462" s="50"/>
      <c r="J30462" s="50"/>
      <c r="K30462" s="50"/>
      <c r="L30462" s="50"/>
    </row>
    <row r="30463" spans="4:12" x14ac:dyDescent="0.25">
      <c r="D30463" s="50">
        <v>5303016210</v>
      </c>
      <c r="E30463" s="50" t="s">
        <v>39</v>
      </c>
      <c r="F30463" s="50">
        <v>9839716000</v>
      </c>
      <c r="G30463" s="50"/>
      <c r="H30463" s="50"/>
      <c r="I30463" s="50"/>
      <c r="J30463" s="50"/>
      <c r="K30463" s="50"/>
      <c r="L30463" s="50"/>
    </row>
    <row r="30464" spans="4:12" x14ac:dyDescent="0.25">
      <c r="D30464" s="50">
        <v>5303016216</v>
      </c>
      <c r="E30464" s="50" t="s">
        <v>39</v>
      </c>
      <c r="F30464" s="50">
        <v>9839716000</v>
      </c>
      <c r="G30464" s="50"/>
      <c r="H30464" s="50"/>
      <c r="I30464" s="50"/>
      <c r="J30464" s="50"/>
      <c r="K30464" s="50"/>
      <c r="L30464" s="50"/>
    </row>
    <row r="30465" spans="4:12" x14ac:dyDescent="0.25">
      <c r="D30465" s="50">
        <v>5303016220</v>
      </c>
      <c r="E30465" s="50" t="s">
        <v>39</v>
      </c>
      <c r="F30465" s="50">
        <v>9839716000</v>
      </c>
      <c r="G30465" s="50"/>
      <c r="H30465" s="50"/>
      <c r="I30465" s="50"/>
      <c r="J30465" s="50"/>
      <c r="K30465" s="50"/>
      <c r="L30465" s="50"/>
    </row>
    <row r="30466" spans="4:12" x14ac:dyDescent="0.25">
      <c r="D30466" s="50">
        <v>5303016225</v>
      </c>
      <c r="E30466" s="50" t="s">
        <v>39</v>
      </c>
      <c r="F30466" s="50">
        <v>9839716000</v>
      </c>
      <c r="G30466" s="50"/>
      <c r="H30466" s="50"/>
      <c r="I30466" s="50"/>
      <c r="J30466" s="50"/>
      <c r="K30466" s="50"/>
      <c r="L30466" s="50"/>
    </row>
    <row r="30467" spans="4:12" x14ac:dyDescent="0.25">
      <c r="D30467" s="50">
        <v>5303016230</v>
      </c>
      <c r="E30467" s="50" t="s">
        <v>39</v>
      </c>
      <c r="F30467" s="50">
        <v>9839716000</v>
      </c>
      <c r="G30467" s="50"/>
      <c r="H30467" s="50"/>
      <c r="I30467" s="50"/>
      <c r="J30467" s="50"/>
      <c r="K30467" s="50"/>
      <c r="L30467" s="50"/>
    </row>
    <row r="30468" spans="4:12" x14ac:dyDescent="0.25">
      <c r="D30468" s="50">
        <v>5303016232</v>
      </c>
      <c r="E30468" s="50" t="s">
        <v>39</v>
      </c>
      <c r="F30468" s="50">
        <v>9839716000</v>
      </c>
      <c r="G30468" s="50"/>
      <c r="H30468" s="50"/>
      <c r="I30468" s="50"/>
      <c r="J30468" s="50"/>
      <c r="K30468" s="50"/>
      <c r="L30468" s="50"/>
    </row>
    <row r="30469" spans="4:12" x14ac:dyDescent="0.25">
      <c r="D30469" s="50">
        <v>5303016240</v>
      </c>
      <c r="E30469" s="50" t="s">
        <v>39</v>
      </c>
      <c r="F30469" s="50">
        <v>9839716000</v>
      </c>
      <c r="G30469" s="50"/>
      <c r="H30469" s="50"/>
      <c r="I30469" s="50"/>
      <c r="J30469" s="50"/>
      <c r="K30469" s="50"/>
      <c r="L30469" s="50"/>
    </row>
    <row r="30470" spans="4:12" x14ac:dyDescent="0.25">
      <c r="D30470" s="50">
        <v>5303016403</v>
      </c>
      <c r="E30470" s="50" t="s">
        <v>39</v>
      </c>
      <c r="F30470" s="50">
        <v>9839716000</v>
      </c>
      <c r="G30470" s="50"/>
      <c r="H30470" s="50"/>
      <c r="I30470" s="50"/>
      <c r="J30470" s="50"/>
      <c r="K30470" s="50"/>
      <c r="L30470" s="50"/>
    </row>
    <row r="30471" spans="4:12" x14ac:dyDescent="0.25">
      <c r="D30471" s="50">
        <v>5303016410</v>
      </c>
      <c r="E30471" s="50" t="s">
        <v>39</v>
      </c>
      <c r="F30471" s="50">
        <v>9839716000</v>
      </c>
      <c r="G30471" s="50"/>
      <c r="H30471" s="50"/>
      <c r="I30471" s="50"/>
      <c r="J30471" s="50"/>
      <c r="K30471" s="50"/>
      <c r="L30471" s="50"/>
    </row>
    <row r="30472" spans="4:12" x14ac:dyDescent="0.25">
      <c r="D30472" s="50">
        <v>5303016416</v>
      </c>
      <c r="E30472" s="50" t="s">
        <v>39</v>
      </c>
      <c r="F30472" s="50">
        <v>9839716000</v>
      </c>
      <c r="G30472" s="50"/>
      <c r="H30472" s="50"/>
      <c r="I30472" s="50"/>
      <c r="J30472" s="50"/>
      <c r="K30472" s="50"/>
      <c r="L30472" s="50"/>
    </row>
    <row r="30473" spans="4:12" x14ac:dyDescent="0.25">
      <c r="D30473" s="50">
        <v>5303016420</v>
      </c>
      <c r="E30473" s="50" t="s">
        <v>39</v>
      </c>
      <c r="F30473" s="50">
        <v>9839716000</v>
      </c>
      <c r="G30473" s="50"/>
      <c r="H30473" s="50"/>
      <c r="I30473" s="50"/>
      <c r="J30473" s="50"/>
      <c r="K30473" s="50"/>
      <c r="L30473" s="50"/>
    </row>
    <row r="30474" spans="4:12" x14ac:dyDescent="0.25">
      <c r="D30474" s="50">
        <v>5303016425</v>
      </c>
      <c r="E30474" s="50" t="s">
        <v>39</v>
      </c>
      <c r="F30474" s="50">
        <v>9839716000</v>
      </c>
      <c r="G30474" s="50"/>
      <c r="H30474" s="50"/>
      <c r="I30474" s="50"/>
      <c r="J30474" s="50"/>
      <c r="K30474" s="50"/>
      <c r="L30474" s="50"/>
    </row>
    <row r="30475" spans="4:12" x14ac:dyDescent="0.25">
      <c r="D30475" s="50">
        <v>5303016430</v>
      </c>
      <c r="E30475" s="50" t="s">
        <v>39</v>
      </c>
      <c r="F30475" s="50">
        <v>9839716000</v>
      </c>
      <c r="G30475" s="50"/>
      <c r="H30475" s="50"/>
      <c r="I30475" s="50"/>
      <c r="J30475" s="50"/>
      <c r="K30475" s="50"/>
      <c r="L30475" s="50"/>
    </row>
    <row r="30476" spans="4:12" x14ac:dyDescent="0.25">
      <c r="D30476" s="50">
        <v>5303016432</v>
      </c>
      <c r="E30476" s="50" t="s">
        <v>39</v>
      </c>
      <c r="F30476" s="50">
        <v>9839716000</v>
      </c>
      <c r="G30476" s="50"/>
      <c r="H30476" s="50"/>
      <c r="I30476" s="50"/>
      <c r="J30476" s="50"/>
      <c r="K30476" s="50"/>
      <c r="L30476" s="50"/>
    </row>
    <row r="30477" spans="4:12" x14ac:dyDescent="0.25">
      <c r="D30477" s="50">
        <v>5303016440</v>
      </c>
      <c r="E30477" s="50" t="s">
        <v>39</v>
      </c>
      <c r="F30477" s="50">
        <v>9839716000</v>
      </c>
      <c r="G30477" s="50"/>
      <c r="H30477" s="50"/>
      <c r="I30477" s="50"/>
      <c r="J30477" s="50"/>
      <c r="K30477" s="50"/>
      <c r="L30477" s="50"/>
    </row>
    <row r="30478" spans="4:12" x14ac:dyDescent="0.25">
      <c r="D30478" s="50">
        <v>5303020203</v>
      </c>
      <c r="E30478" s="50" t="s">
        <v>39</v>
      </c>
      <c r="F30478" s="50">
        <v>9839720000</v>
      </c>
      <c r="G30478" s="50"/>
      <c r="H30478" s="50"/>
      <c r="I30478" s="50"/>
      <c r="J30478" s="50"/>
      <c r="K30478" s="50"/>
      <c r="L30478" s="50"/>
    </row>
    <row r="30479" spans="4:12" x14ac:dyDescent="0.25">
      <c r="D30479" s="50">
        <v>5303020210</v>
      </c>
      <c r="E30479" s="50" t="s">
        <v>39</v>
      </c>
      <c r="F30479" s="50">
        <v>9839720000</v>
      </c>
      <c r="G30479" s="50"/>
      <c r="H30479" s="50"/>
      <c r="I30479" s="50"/>
      <c r="J30479" s="50"/>
      <c r="K30479" s="50"/>
      <c r="L30479" s="50"/>
    </row>
    <row r="30480" spans="4:12" x14ac:dyDescent="0.25">
      <c r="D30480" s="50">
        <v>5303020220</v>
      </c>
      <c r="E30480" s="50" t="s">
        <v>39</v>
      </c>
      <c r="F30480" s="50">
        <v>9839720000</v>
      </c>
      <c r="G30480" s="50"/>
      <c r="H30480" s="50"/>
      <c r="I30480" s="50"/>
      <c r="J30480" s="50"/>
      <c r="K30480" s="50"/>
      <c r="L30480" s="50"/>
    </row>
    <row r="30481" spans="4:12" x14ac:dyDescent="0.25">
      <c r="D30481" s="50">
        <v>5303020230</v>
      </c>
      <c r="E30481" s="50" t="s">
        <v>39</v>
      </c>
      <c r="F30481" s="50">
        <v>9839720000</v>
      </c>
      <c r="G30481" s="50"/>
      <c r="H30481" s="50"/>
      <c r="I30481" s="50"/>
      <c r="J30481" s="50"/>
      <c r="K30481" s="50"/>
      <c r="L30481" s="50"/>
    </row>
    <row r="30482" spans="4:12" x14ac:dyDescent="0.25">
      <c r="D30482" s="50">
        <v>5303020240</v>
      </c>
      <c r="E30482" s="50" t="s">
        <v>39</v>
      </c>
      <c r="F30482" s="50">
        <v>9839720000</v>
      </c>
      <c r="G30482" s="50"/>
      <c r="H30482" s="50"/>
      <c r="I30482" s="50"/>
      <c r="J30482" s="50"/>
      <c r="K30482" s="50"/>
      <c r="L30482" s="50"/>
    </row>
    <row r="30483" spans="4:12" x14ac:dyDescent="0.25">
      <c r="D30483" s="50">
        <v>5303020250</v>
      </c>
      <c r="E30483" s="50" t="s">
        <v>39</v>
      </c>
      <c r="F30483" s="50">
        <v>9839720000</v>
      </c>
      <c r="G30483" s="50"/>
      <c r="H30483" s="50"/>
      <c r="I30483" s="50"/>
      <c r="J30483" s="50"/>
      <c r="K30483" s="50"/>
      <c r="L30483" s="50"/>
    </row>
    <row r="30484" spans="4:12" x14ac:dyDescent="0.25">
      <c r="D30484" s="50">
        <v>5303020263</v>
      </c>
      <c r="E30484" s="50" t="s">
        <v>39</v>
      </c>
      <c r="F30484" s="50">
        <v>9839720000</v>
      </c>
      <c r="G30484" s="50"/>
      <c r="H30484" s="50"/>
      <c r="I30484" s="50"/>
      <c r="J30484" s="50"/>
      <c r="K30484" s="50"/>
      <c r="L30484" s="50"/>
    </row>
    <row r="30485" spans="4:12" x14ac:dyDescent="0.25">
      <c r="D30485" s="50">
        <v>5303020403</v>
      </c>
      <c r="E30485" s="50" t="s">
        <v>39</v>
      </c>
      <c r="F30485" s="50">
        <v>9839720000</v>
      </c>
      <c r="G30485" s="50"/>
      <c r="H30485" s="50"/>
      <c r="I30485" s="50"/>
      <c r="J30485" s="50"/>
      <c r="K30485" s="50"/>
      <c r="L30485" s="50"/>
    </row>
    <row r="30486" spans="4:12" x14ac:dyDescent="0.25">
      <c r="D30486" s="50">
        <v>5303020410</v>
      </c>
      <c r="E30486" s="50" t="s">
        <v>39</v>
      </c>
      <c r="F30486" s="50">
        <v>9839720000</v>
      </c>
      <c r="G30486" s="50"/>
      <c r="H30486" s="50"/>
      <c r="I30486" s="50"/>
      <c r="J30486" s="50"/>
      <c r="K30486" s="50"/>
      <c r="L30486" s="50"/>
    </row>
    <row r="30487" spans="4:12" x14ac:dyDescent="0.25">
      <c r="D30487" s="50">
        <v>5303020420</v>
      </c>
      <c r="E30487" s="50" t="s">
        <v>39</v>
      </c>
      <c r="F30487" s="50">
        <v>9839720000</v>
      </c>
      <c r="G30487" s="50"/>
      <c r="H30487" s="50"/>
      <c r="I30487" s="50"/>
      <c r="J30487" s="50"/>
      <c r="K30487" s="50"/>
      <c r="L30487" s="50"/>
    </row>
    <row r="30488" spans="4:12" x14ac:dyDescent="0.25">
      <c r="D30488" s="50">
        <v>5303020430</v>
      </c>
      <c r="E30488" s="50" t="s">
        <v>39</v>
      </c>
      <c r="F30488" s="50">
        <v>9839720000</v>
      </c>
      <c r="G30488" s="50"/>
      <c r="H30488" s="50"/>
      <c r="I30488" s="50"/>
      <c r="J30488" s="50"/>
      <c r="K30488" s="50"/>
      <c r="L30488" s="50"/>
    </row>
    <row r="30489" spans="4:12" x14ac:dyDescent="0.25">
      <c r="D30489" s="50">
        <v>5303020440</v>
      </c>
      <c r="E30489" s="50" t="s">
        <v>39</v>
      </c>
      <c r="F30489" s="50">
        <v>9839720000</v>
      </c>
      <c r="G30489" s="50"/>
      <c r="H30489" s="50"/>
      <c r="I30489" s="50"/>
      <c r="J30489" s="50"/>
      <c r="K30489" s="50"/>
      <c r="L30489" s="50"/>
    </row>
    <row r="30490" spans="4:12" x14ac:dyDescent="0.25">
      <c r="D30490" s="50">
        <v>5303020450</v>
      </c>
      <c r="E30490" s="50" t="s">
        <v>39</v>
      </c>
      <c r="F30490" s="50">
        <v>9839720000</v>
      </c>
      <c r="G30490" s="50"/>
      <c r="H30490" s="50"/>
      <c r="I30490" s="50"/>
      <c r="J30490" s="50"/>
      <c r="K30490" s="50"/>
      <c r="L30490" s="50"/>
    </row>
    <row r="30491" spans="4:12" x14ac:dyDescent="0.25">
      <c r="D30491" s="50">
        <v>5303020463</v>
      </c>
      <c r="E30491" s="50" t="s">
        <v>39</v>
      </c>
      <c r="F30491" s="50">
        <v>9839720000</v>
      </c>
      <c r="G30491" s="50"/>
      <c r="H30491" s="50"/>
      <c r="I30491" s="50"/>
      <c r="J30491" s="50"/>
      <c r="K30491" s="50"/>
      <c r="L30491" s="50"/>
    </row>
    <row r="30492" spans="4:12" x14ac:dyDescent="0.25">
      <c r="D30492" s="50">
        <v>5303106201</v>
      </c>
      <c r="E30492" s="50" t="s">
        <v>39</v>
      </c>
      <c r="F30492" s="50">
        <v>9839706000</v>
      </c>
      <c r="G30492" s="50"/>
      <c r="H30492" s="50"/>
      <c r="I30492" s="50"/>
      <c r="J30492" s="50"/>
      <c r="K30492" s="50"/>
      <c r="L30492" s="50"/>
    </row>
    <row r="30493" spans="4:12" x14ac:dyDescent="0.25">
      <c r="D30493" s="50">
        <v>5303106204</v>
      </c>
      <c r="E30493" s="50" t="s">
        <v>39</v>
      </c>
      <c r="F30493" s="50">
        <v>9839706000</v>
      </c>
      <c r="G30493" s="50"/>
      <c r="H30493" s="50"/>
      <c r="I30493" s="50"/>
      <c r="J30493" s="50"/>
      <c r="K30493" s="50"/>
      <c r="L30493" s="50"/>
    </row>
    <row r="30494" spans="4:12" x14ac:dyDescent="0.25">
      <c r="D30494" s="50">
        <v>5303106205</v>
      </c>
      <c r="E30494" s="50" t="s">
        <v>39</v>
      </c>
      <c r="F30494" s="50">
        <v>9839706000</v>
      </c>
      <c r="G30494" s="50"/>
      <c r="H30494" s="50"/>
      <c r="I30494" s="50"/>
      <c r="J30494" s="50"/>
      <c r="K30494" s="50"/>
      <c r="L30494" s="50"/>
    </row>
    <row r="30495" spans="4:12" x14ac:dyDescent="0.25">
      <c r="D30495" s="50">
        <v>5303106206</v>
      </c>
      <c r="E30495" s="50" t="s">
        <v>39</v>
      </c>
      <c r="F30495" s="50">
        <v>9839706000</v>
      </c>
      <c r="G30495" s="50"/>
      <c r="H30495" s="50"/>
      <c r="I30495" s="50"/>
      <c r="J30495" s="50"/>
      <c r="K30495" s="50"/>
      <c r="L30495" s="50"/>
    </row>
    <row r="30496" spans="4:12" x14ac:dyDescent="0.25">
      <c r="D30496" s="50">
        <v>5303106208</v>
      </c>
      <c r="E30496" s="50" t="s">
        <v>39</v>
      </c>
      <c r="F30496" s="50">
        <v>9839706000</v>
      </c>
      <c r="G30496" s="50"/>
      <c r="H30496" s="50"/>
      <c r="I30496" s="50"/>
      <c r="J30496" s="50"/>
      <c r="K30496" s="50"/>
      <c r="L30496" s="50"/>
    </row>
    <row r="30497" spans="4:12" x14ac:dyDescent="0.25">
      <c r="D30497" s="50">
        <v>5303106210</v>
      </c>
      <c r="E30497" s="50" t="s">
        <v>39</v>
      </c>
      <c r="F30497" s="50">
        <v>9839706000</v>
      </c>
      <c r="G30497" s="50"/>
      <c r="H30497" s="50"/>
      <c r="I30497" s="50"/>
      <c r="J30497" s="50"/>
      <c r="K30497" s="50"/>
      <c r="L30497" s="50"/>
    </row>
    <row r="30498" spans="4:12" x14ac:dyDescent="0.25">
      <c r="D30498" s="50">
        <v>5303106215</v>
      </c>
      <c r="E30498" s="50" t="s">
        <v>39</v>
      </c>
      <c r="F30498" s="50">
        <v>9839706000</v>
      </c>
      <c r="G30498" s="50"/>
      <c r="H30498" s="50"/>
      <c r="I30498" s="50"/>
      <c r="J30498" s="50"/>
      <c r="K30498" s="50"/>
      <c r="L30498" s="50"/>
    </row>
    <row r="30499" spans="4:12" x14ac:dyDescent="0.25">
      <c r="D30499" s="50">
        <v>5303108202</v>
      </c>
      <c r="E30499" s="50" t="s">
        <v>39</v>
      </c>
      <c r="F30499" s="50">
        <v>9839708000</v>
      </c>
      <c r="G30499" s="50"/>
      <c r="H30499" s="50"/>
      <c r="I30499" s="50"/>
      <c r="J30499" s="50"/>
      <c r="K30499" s="50"/>
      <c r="L30499" s="50"/>
    </row>
    <row r="30500" spans="4:12" x14ac:dyDescent="0.25">
      <c r="D30500" s="50">
        <v>5303108205</v>
      </c>
      <c r="E30500" s="50" t="s">
        <v>39</v>
      </c>
      <c r="F30500" s="50">
        <v>9839708000</v>
      </c>
      <c r="G30500" s="50"/>
      <c r="H30500" s="50"/>
      <c r="I30500" s="50"/>
      <c r="J30500" s="50"/>
      <c r="K30500" s="50"/>
      <c r="L30500" s="50"/>
    </row>
    <row r="30501" spans="4:12" x14ac:dyDescent="0.25">
      <c r="D30501" s="50">
        <v>5303108208</v>
      </c>
      <c r="E30501" s="50" t="s">
        <v>39</v>
      </c>
      <c r="F30501" s="50">
        <v>9839708000</v>
      </c>
      <c r="G30501" s="50"/>
      <c r="H30501" s="50"/>
      <c r="I30501" s="50"/>
      <c r="J30501" s="50"/>
      <c r="K30501" s="50"/>
      <c r="L30501" s="50"/>
    </row>
    <row r="30502" spans="4:12" x14ac:dyDescent="0.25">
      <c r="D30502" s="50">
        <v>5303108210</v>
      </c>
      <c r="E30502" s="50" t="s">
        <v>39</v>
      </c>
      <c r="F30502" s="50">
        <v>9839708000</v>
      </c>
      <c r="G30502" s="50"/>
      <c r="H30502" s="50"/>
      <c r="I30502" s="50"/>
      <c r="J30502" s="50"/>
      <c r="K30502" s="50"/>
      <c r="L30502" s="50"/>
    </row>
    <row r="30503" spans="4:12" x14ac:dyDescent="0.25">
      <c r="D30503" s="50">
        <v>5303108212</v>
      </c>
      <c r="E30503" s="50" t="s">
        <v>39</v>
      </c>
      <c r="F30503" s="50">
        <v>9839708000</v>
      </c>
      <c r="G30503" s="50"/>
      <c r="H30503" s="50"/>
      <c r="I30503" s="50"/>
      <c r="J30503" s="50"/>
      <c r="K30503" s="50"/>
      <c r="L30503" s="50"/>
    </row>
    <row r="30504" spans="4:12" x14ac:dyDescent="0.25">
      <c r="D30504" s="50">
        <v>5303108215</v>
      </c>
      <c r="E30504" s="50" t="s">
        <v>39</v>
      </c>
      <c r="F30504" s="50">
        <v>9839708000</v>
      </c>
      <c r="G30504" s="50"/>
      <c r="H30504" s="50"/>
      <c r="I30504" s="50"/>
      <c r="J30504" s="50"/>
      <c r="K30504" s="50"/>
      <c r="L30504" s="50"/>
    </row>
    <row r="30505" spans="4:12" x14ac:dyDescent="0.25">
      <c r="D30505" s="50">
        <v>5303108220</v>
      </c>
      <c r="E30505" s="50" t="s">
        <v>39</v>
      </c>
      <c r="F30505" s="50">
        <v>9839708000</v>
      </c>
      <c r="G30505" s="50"/>
      <c r="H30505" s="50"/>
      <c r="I30505" s="50"/>
      <c r="J30505" s="50"/>
      <c r="K30505" s="50"/>
      <c r="L30505" s="50"/>
    </row>
    <row r="30506" spans="4:12" x14ac:dyDescent="0.25">
      <c r="D30506" s="50">
        <v>5303110202</v>
      </c>
      <c r="E30506" s="50" t="s">
        <v>39</v>
      </c>
      <c r="F30506" s="50">
        <v>9839710000</v>
      </c>
      <c r="G30506" s="50"/>
      <c r="H30506" s="50"/>
      <c r="I30506" s="50"/>
      <c r="J30506" s="50"/>
      <c r="K30506" s="50"/>
      <c r="L30506" s="50"/>
    </row>
    <row r="30507" spans="4:12" x14ac:dyDescent="0.25">
      <c r="D30507" s="50">
        <v>5303110205</v>
      </c>
      <c r="E30507" s="50" t="s">
        <v>39</v>
      </c>
      <c r="F30507" s="50">
        <v>9839710000</v>
      </c>
      <c r="G30507" s="50"/>
      <c r="H30507" s="50"/>
      <c r="I30507" s="50"/>
      <c r="J30507" s="50"/>
      <c r="K30507" s="50"/>
      <c r="L30507" s="50"/>
    </row>
    <row r="30508" spans="4:12" x14ac:dyDescent="0.25">
      <c r="D30508" s="50">
        <v>5303110210</v>
      </c>
      <c r="E30508" s="50" t="s">
        <v>39</v>
      </c>
      <c r="F30508" s="50">
        <v>9839710000</v>
      </c>
      <c r="G30508" s="50"/>
      <c r="H30508" s="50"/>
      <c r="I30508" s="50"/>
      <c r="J30508" s="50"/>
      <c r="K30508" s="50"/>
      <c r="L30508" s="50"/>
    </row>
    <row r="30509" spans="4:12" x14ac:dyDescent="0.25">
      <c r="D30509" s="50">
        <v>5303110212</v>
      </c>
      <c r="E30509" s="50" t="s">
        <v>39</v>
      </c>
      <c r="F30509" s="50">
        <v>9839710000</v>
      </c>
      <c r="G30509" s="50"/>
      <c r="H30509" s="50"/>
      <c r="I30509" s="50"/>
      <c r="J30509" s="50"/>
      <c r="K30509" s="50"/>
      <c r="L30509" s="50"/>
    </row>
    <row r="30510" spans="4:12" x14ac:dyDescent="0.25">
      <c r="D30510" s="50">
        <v>5303110215</v>
      </c>
      <c r="E30510" s="50" t="s">
        <v>39</v>
      </c>
      <c r="F30510" s="50">
        <v>9839710000</v>
      </c>
      <c r="G30510" s="50"/>
      <c r="H30510" s="50"/>
      <c r="I30510" s="50"/>
      <c r="J30510" s="50"/>
      <c r="K30510" s="50"/>
      <c r="L30510" s="50"/>
    </row>
    <row r="30511" spans="4:12" x14ac:dyDescent="0.25">
      <c r="D30511" s="50">
        <v>5303110216</v>
      </c>
      <c r="E30511" s="50" t="s">
        <v>39</v>
      </c>
      <c r="F30511" s="50">
        <v>9839710000</v>
      </c>
      <c r="G30511" s="50"/>
      <c r="H30511" s="50"/>
      <c r="I30511" s="50"/>
      <c r="J30511" s="50"/>
      <c r="K30511" s="50"/>
      <c r="L30511" s="50"/>
    </row>
    <row r="30512" spans="4:12" x14ac:dyDescent="0.25">
      <c r="D30512" s="50">
        <v>5303110220</v>
      </c>
      <c r="E30512" s="50" t="s">
        <v>39</v>
      </c>
      <c r="F30512" s="50">
        <v>9839710000</v>
      </c>
      <c r="G30512" s="50"/>
      <c r="H30512" s="50"/>
      <c r="I30512" s="50"/>
      <c r="J30512" s="50"/>
      <c r="K30512" s="50"/>
      <c r="L30512" s="50"/>
    </row>
    <row r="30513" spans="4:12" x14ac:dyDescent="0.25">
      <c r="D30513" s="50">
        <v>5303112202</v>
      </c>
      <c r="E30513" s="50" t="s">
        <v>39</v>
      </c>
      <c r="F30513" s="50">
        <v>9839712000</v>
      </c>
      <c r="G30513" s="50"/>
      <c r="H30513" s="50"/>
      <c r="I30513" s="50"/>
      <c r="J30513" s="50"/>
      <c r="K30513" s="50"/>
      <c r="L30513" s="50"/>
    </row>
    <row r="30514" spans="4:12" x14ac:dyDescent="0.25">
      <c r="D30514" s="50">
        <v>5303112205</v>
      </c>
      <c r="E30514" s="50" t="s">
        <v>39</v>
      </c>
      <c r="F30514" s="50">
        <v>9839712000</v>
      </c>
      <c r="G30514" s="50"/>
      <c r="H30514" s="50"/>
      <c r="I30514" s="50"/>
      <c r="J30514" s="50"/>
      <c r="K30514" s="50"/>
      <c r="L30514" s="50"/>
    </row>
    <row r="30515" spans="4:12" x14ac:dyDescent="0.25">
      <c r="D30515" s="50">
        <v>5303112210</v>
      </c>
      <c r="E30515" s="50" t="s">
        <v>39</v>
      </c>
      <c r="F30515" s="50">
        <v>9839712000</v>
      </c>
      <c r="G30515" s="50"/>
      <c r="H30515" s="50"/>
      <c r="I30515" s="50"/>
      <c r="J30515" s="50"/>
      <c r="K30515" s="50"/>
      <c r="L30515" s="50"/>
    </row>
    <row r="30516" spans="4:12" x14ac:dyDescent="0.25">
      <c r="D30516" s="50">
        <v>5303112212</v>
      </c>
      <c r="E30516" s="50" t="s">
        <v>39</v>
      </c>
      <c r="F30516" s="50">
        <v>9839712000</v>
      </c>
      <c r="G30516" s="50"/>
      <c r="H30516" s="50"/>
      <c r="I30516" s="50"/>
      <c r="J30516" s="50"/>
      <c r="K30516" s="50"/>
      <c r="L30516" s="50"/>
    </row>
    <row r="30517" spans="4:12" x14ac:dyDescent="0.25">
      <c r="D30517" s="50">
        <v>5303112215</v>
      </c>
      <c r="E30517" s="50" t="s">
        <v>39</v>
      </c>
      <c r="F30517" s="50">
        <v>9839712000</v>
      </c>
      <c r="G30517" s="50"/>
      <c r="H30517" s="50"/>
      <c r="I30517" s="50"/>
      <c r="J30517" s="50"/>
      <c r="K30517" s="50"/>
      <c r="L30517" s="50"/>
    </row>
    <row r="30518" spans="4:12" x14ac:dyDescent="0.25">
      <c r="D30518" s="50">
        <v>5303112216</v>
      </c>
      <c r="E30518" s="50" t="s">
        <v>39</v>
      </c>
      <c r="F30518" s="50">
        <v>9839712000</v>
      </c>
      <c r="G30518" s="50"/>
      <c r="H30518" s="50"/>
      <c r="I30518" s="50"/>
      <c r="J30518" s="50"/>
      <c r="K30518" s="50"/>
      <c r="L30518" s="50"/>
    </row>
    <row r="30519" spans="4:12" x14ac:dyDescent="0.25">
      <c r="D30519" s="50">
        <v>5303112220</v>
      </c>
      <c r="E30519" s="50" t="s">
        <v>39</v>
      </c>
      <c r="F30519" s="50">
        <v>9839712000</v>
      </c>
      <c r="G30519" s="50"/>
      <c r="H30519" s="50"/>
      <c r="I30519" s="50"/>
      <c r="J30519" s="50"/>
      <c r="K30519" s="50"/>
      <c r="L30519" s="50"/>
    </row>
    <row r="30520" spans="4:12" x14ac:dyDescent="0.25">
      <c r="D30520" s="50">
        <v>5303112225</v>
      </c>
      <c r="E30520" s="50" t="s">
        <v>39</v>
      </c>
      <c r="F30520" s="50">
        <v>9839712000</v>
      </c>
      <c r="G30520" s="50"/>
      <c r="H30520" s="50"/>
      <c r="I30520" s="50"/>
      <c r="J30520" s="50"/>
      <c r="K30520" s="50"/>
      <c r="L30520" s="50"/>
    </row>
    <row r="30521" spans="4:12" x14ac:dyDescent="0.25">
      <c r="D30521" s="50">
        <v>5303112230</v>
      </c>
      <c r="E30521" s="50" t="s">
        <v>39</v>
      </c>
      <c r="F30521" s="50">
        <v>9839712000</v>
      </c>
      <c r="G30521" s="50"/>
      <c r="H30521" s="50"/>
      <c r="I30521" s="50"/>
      <c r="J30521" s="50"/>
      <c r="K30521" s="50"/>
      <c r="L30521" s="50"/>
    </row>
    <row r="30522" spans="4:12" x14ac:dyDescent="0.25">
      <c r="D30522" s="50">
        <v>5303116203</v>
      </c>
      <c r="E30522" s="50" t="s">
        <v>39</v>
      </c>
      <c r="F30522" s="50">
        <v>9839716000</v>
      </c>
      <c r="G30522" s="50"/>
      <c r="H30522" s="50"/>
      <c r="I30522" s="50"/>
      <c r="J30522" s="50"/>
      <c r="K30522" s="50"/>
      <c r="L30522" s="50"/>
    </row>
    <row r="30523" spans="4:12" x14ac:dyDescent="0.25">
      <c r="D30523" s="50">
        <v>5303116210</v>
      </c>
      <c r="E30523" s="50" t="s">
        <v>39</v>
      </c>
      <c r="F30523" s="50">
        <v>9839716000</v>
      </c>
      <c r="G30523" s="50"/>
      <c r="H30523" s="50"/>
      <c r="I30523" s="50"/>
      <c r="J30523" s="50"/>
      <c r="K30523" s="50"/>
      <c r="L30523" s="50"/>
    </row>
    <row r="30524" spans="4:12" x14ac:dyDescent="0.25">
      <c r="D30524" s="50">
        <v>5303116216</v>
      </c>
      <c r="E30524" s="50" t="s">
        <v>39</v>
      </c>
      <c r="F30524" s="50">
        <v>9839716000</v>
      </c>
      <c r="G30524" s="50"/>
      <c r="H30524" s="50"/>
      <c r="I30524" s="50"/>
      <c r="J30524" s="50"/>
      <c r="K30524" s="50"/>
      <c r="L30524" s="50"/>
    </row>
    <row r="30525" spans="4:12" x14ac:dyDescent="0.25">
      <c r="D30525" s="50">
        <v>5303116220</v>
      </c>
      <c r="E30525" s="50" t="s">
        <v>39</v>
      </c>
      <c r="F30525" s="50">
        <v>9839716000</v>
      </c>
      <c r="G30525" s="50"/>
      <c r="H30525" s="50"/>
      <c r="I30525" s="50"/>
      <c r="J30525" s="50"/>
      <c r="K30525" s="50"/>
      <c r="L30525" s="50"/>
    </row>
    <row r="30526" spans="4:12" x14ac:dyDescent="0.25">
      <c r="D30526" s="50">
        <v>5303116225</v>
      </c>
      <c r="E30526" s="50" t="s">
        <v>39</v>
      </c>
      <c r="F30526" s="50">
        <v>9839716000</v>
      </c>
      <c r="G30526" s="50"/>
      <c r="H30526" s="50"/>
      <c r="I30526" s="50"/>
      <c r="J30526" s="50"/>
      <c r="K30526" s="50"/>
      <c r="L30526" s="50"/>
    </row>
    <row r="30527" spans="4:12" x14ac:dyDescent="0.25">
      <c r="D30527" s="50">
        <v>5303116230</v>
      </c>
      <c r="E30527" s="50" t="s">
        <v>39</v>
      </c>
      <c r="F30527" s="50">
        <v>9839716000</v>
      </c>
      <c r="G30527" s="50"/>
      <c r="H30527" s="50"/>
      <c r="I30527" s="50"/>
      <c r="J30527" s="50"/>
      <c r="K30527" s="50"/>
      <c r="L30527" s="50"/>
    </row>
    <row r="30528" spans="4:12" x14ac:dyDescent="0.25">
      <c r="D30528" s="50">
        <v>5303116232</v>
      </c>
      <c r="E30528" s="50" t="s">
        <v>39</v>
      </c>
      <c r="F30528" s="50">
        <v>9839716000</v>
      </c>
      <c r="G30528" s="50"/>
      <c r="H30528" s="50"/>
      <c r="I30528" s="50"/>
      <c r="J30528" s="50"/>
      <c r="K30528" s="50"/>
      <c r="L30528" s="50"/>
    </row>
    <row r="30529" spans="4:12" x14ac:dyDescent="0.25">
      <c r="D30529" s="50">
        <v>5303116240</v>
      </c>
      <c r="E30529" s="50" t="s">
        <v>39</v>
      </c>
      <c r="F30529" s="50">
        <v>9839716000</v>
      </c>
      <c r="G30529" s="50"/>
      <c r="H30529" s="50"/>
      <c r="I30529" s="50"/>
      <c r="J30529" s="50"/>
      <c r="K30529" s="50"/>
      <c r="L30529" s="50"/>
    </row>
    <row r="30530" spans="4:12" x14ac:dyDescent="0.25">
      <c r="D30530" s="50">
        <v>5303120203</v>
      </c>
      <c r="E30530" s="50" t="s">
        <v>39</v>
      </c>
      <c r="F30530" s="50">
        <v>9839720000</v>
      </c>
      <c r="G30530" s="50"/>
      <c r="H30530" s="50"/>
      <c r="I30530" s="50"/>
      <c r="J30530" s="50"/>
      <c r="K30530" s="50"/>
      <c r="L30530" s="50"/>
    </row>
    <row r="30531" spans="4:12" x14ac:dyDescent="0.25">
      <c r="D30531" s="50">
        <v>5303120220</v>
      </c>
      <c r="E30531" s="50" t="s">
        <v>39</v>
      </c>
      <c r="F30531" s="50">
        <v>9839720000</v>
      </c>
      <c r="G30531" s="50"/>
      <c r="H30531" s="50"/>
      <c r="I30531" s="50"/>
      <c r="J30531" s="50"/>
      <c r="K30531" s="50"/>
      <c r="L30531" s="50"/>
    </row>
    <row r="30532" spans="4:12" x14ac:dyDescent="0.25">
      <c r="D30532" s="50">
        <v>5303120230</v>
      </c>
      <c r="E30532" s="50" t="s">
        <v>39</v>
      </c>
      <c r="F30532" s="50">
        <v>9839720000</v>
      </c>
      <c r="G30532" s="50"/>
      <c r="H30532" s="50"/>
      <c r="I30532" s="50"/>
      <c r="J30532" s="50"/>
      <c r="K30532" s="50"/>
      <c r="L30532" s="50"/>
    </row>
    <row r="30533" spans="4:12" x14ac:dyDescent="0.25">
      <c r="D30533" s="50">
        <v>5303120240</v>
      </c>
      <c r="E30533" s="50" t="s">
        <v>39</v>
      </c>
      <c r="F30533" s="50">
        <v>9839720000</v>
      </c>
      <c r="G30533" s="50"/>
      <c r="H30533" s="50"/>
      <c r="I30533" s="50"/>
      <c r="J30533" s="50"/>
      <c r="K30533" s="50"/>
      <c r="L30533" s="50"/>
    </row>
    <row r="30534" spans="4:12" x14ac:dyDescent="0.25">
      <c r="D30534" s="50">
        <v>5303120250</v>
      </c>
      <c r="E30534" s="50" t="s">
        <v>39</v>
      </c>
      <c r="F30534" s="50">
        <v>9839720000</v>
      </c>
      <c r="G30534" s="50"/>
      <c r="H30534" s="50"/>
      <c r="I30534" s="50"/>
      <c r="J30534" s="50"/>
      <c r="K30534" s="50"/>
      <c r="L30534" s="50"/>
    </row>
    <row r="30535" spans="4:12" x14ac:dyDescent="0.25">
      <c r="D30535" s="50">
        <v>5303120263</v>
      </c>
      <c r="E30535" s="50" t="s">
        <v>39</v>
      </c>
      <c r="F30535" s="50">
        <v>9839720000</v>
      </c>
      <c r="G30535" s="50"/>
      <c r="H30535" s="50"/>
      <c r="I30535" s="50"/>
      <c r="J30535" s="50"/>
      <c r="K30535" s="50"/>
      <c r="L30535" s="50"/>
    </row>
    <row r="30536" spans="4:12" x14ac:dyDescent="0.25">
      <c r="D30536" s="50">
        <v>5357806100</v>
      </c>
      <c r="E30536" s="50" t="s">
        <v>39</v>
      </c>
      <c r="F30536" s="50">
        <v>9812906000</v>
      </c>
      <c r="G30536" s="50"/>
      <c r="H30536" s="50"/>
      <c r="I30536" s="50"/>
      <c r="J30536" s="50"/>
      <c r="K30536" s="50"/>
      <c r="L30536" s="50"/>
    </row>
    <row r="30537" spans="4:12" x14ac:dyDescent="0.25">
      <c r="D30537" s="50">
        <v>5357806200</v>
      </c>
      <c r="E30537" s="50" t="s">
        <v>39</v>
      </c>
      <c r="F30537" s="50">
        <v>9813406000</v>
      </c>
      <c r="G30537" s="50"/>
      <c r="H30537" s="50"/>
      <c r="I30537" s="50"/>
      <c r="J30537" s="50"/>
      <c r="K30537" s="50"/>
      <c r="L30537" s="50"/>
    </row>
    <row r="30538" spans="4:12" x14ac:dyDescent="0.25">
      <c r="D30538" s="50">
        <v>5357806400</v>
      </c>
      <c r="E30538" s="50" t="s">
        <v>39</v>
      </c>
      <c r="F30538" s="50">
        <v>9813906000</v>
      </c>
      <c r="G30538" s="50"/>
      <c r="H30538" s="50"/>
      <c r="I30538" s="50"/>
      <c r="J30538" s="50"/>
      <c r="K30538" s="50"/>
      <c r="L30538" s="50"/>
    </row>
    <row r="30539" spans="4:12" x14ac:dyDescent="0.25">
      <c r="D30539" s="50">
        <v>5357808100</v>
      </c>
      <c r="E30539" s="50" t="s">
        <v>39</v>
      </c>
      <c r="F30539" s="50">
        <v>9812908000</v>
      </c>
      <c r="G30539" s="50"/>
      <c r="H30539" s="50"/>
      <c r="I30539" s="50"/>
      <c r="J30539" s="50"/>
      <c r="K30539" s="50"/>
      <c r="L30539" s="50"/>
    </row>
    <row r="30540" spans="4:12" x14ac:dyDescent="0.25">
      <c r="D30540" s="50">
        <v>5357808200</v>
      </c>
      <c r="E30540" s="50" t="s">
        <v>39</v>
      </c>
      <c r="F30540" s="50">
        <v>9813408000</v>
      </c>
      <c r="G30540" s="50"/>
      <c r="H30540" s="50"/>
      <c r="I30540" s="50"/>
      <c r="J30540" s="50"/>
      <c r="K30540" s="50"/>
      <c r="L30540" s="50"/>
    </row>
    <row r="30541" spans="4:12" x14ac:dyDescent="0.25">
      <c r="D30541" s="50">
        <v>5357808400</v>
      </c>
      <c r="E30541" s="50" t="s">
        <v>39</v>
      </c>
      <c r="F30541" s="50">
        <v>9813908000</v>
      </c>
      <c r="G30541" s="50"/>
      <c r="H30541" s="50"/>
      <c r="I30541" s="50"/>
      <c r="J30541" s="50"/>
      <c r="K30541" s="50"/>
      <c r="L30541" s="50"/>
    </row>
    <row r="30542" spans="4:12" x14ac:dyDescent="0.25">
      <c r="D30542" s="50">
        <v>5357810100</v>
      </c>
      <c r="E30542" s="50" t="s">
        <v>39</v>
      </c>
      <c r="F30542" s="50">
        <v>9812910000</v>
      </c>
      <c r="G30542" s="50"/>
      <c r="H30542" s="50"/>
      <c r="I30542" s="50"/>
      <c r="J30542" s="50"/>
      <c r="K30542" s="50"/>
      <c r="L30542" s="50"/>
    </row>
    <row r="30543" spans="4:12" x14ac:dyDescent="0.25">
      <c r="D30543" s="50">
        <v>5357810200</v>
      </c>
      <c r="E30543" s="50" t="s">
        <v>39</v>
      </c>
      <c r="F30543" s="50">
        <v>9813410000</v>
      </c>
      <c r="G30543" s="50"/>
      <c r="H30543" s="50"/>
      <c r="I30543" s="50"/>
      <c r="J30543" s="50"/>
      <c r="K30543" s="50"/>
      <c r="L30543" s="50"/>
    </row>
    <row r="30544" spans="4:12" x14ac:dyDescent="0.25">
      <c r="D30544" s="50">
        <v>5357810400</v>
      </c>
      <c r="E30544" s="50" t="s">
        <v>39</v>
      </c>
      <c r="F30544" s="50">
        <v>9813910000</v>
      </c>
      <c r="G30544" s="50"/>
      <c r="H30544" s="50"/>
      <c r="I30544" s="50"/>
      <c r="J30544" s="50"/>
      <c r="K30544" s="50"/>
      <c r="L30544" s="50"/>
    </row>
    <row r="30545" spans="4:12" x14ac:dyDescent="0.25">
      <c r="D30545" s="50">
        <v>5357812100</v>
      </c>
      <c r="E30545" s="50" t="s">
        <v>39</v>
      </c>
      <c r="F30545" s="50">
        <v>9812912000</v>
      </c>
      <c r="G30545" s="50"/>
      <c r="H30545" s="50"/>
      <c r="I30545" s="50"/>
      <c r="J30545" s="50"/>
      <c r="K30545" s="50"/>
      <c r="L30545" s="50"/>
    </row>
    <row r="30546" spans="4:12" x14ac:dyDescent="0.25">
      <c r="D30546" s="50">
        <v>5357812200</v>
      </c>
      <c r="E30546" s="50" t="s">
        <v>39</v>
      </c>
      <c r="F30546" s="50">
        <v>9813412000</v>
      </c>
      <c r="G30546" s="50"/>
      <c r="H30546" s="50"/>
      <c r="I30546" s="50"/>
      <c r="J30546" s="50"/>
      <c r="K30546" s="50"/>
      <c r="L30546" s="50"/>
    </row>
    <row r="30547" spans="4:12" x14ac:dyDescent="0.25">
      <c r="D30547" s="50">
        <v>5357812400</v>
      </c>
      <c r="E30547" s="50" t="s">
        <v>39</v>
      </c>
      <c r="F30547" s="50">
        <v>9813912000</v>
      </c>
      <c r="G30547" s="50"/>
      <c r="H30547" s="50"/>
      <c r="I30547" s="50"/>
      <c r="J30547" s="50"/>
      <c r="K30547" s="50"/>
      <c r="L30547" s="50"/>
    </row>
    <row r="30548" spans="4:12" x14ac:dyDescent="0.25">
      <c r="D30548" s="50">
        <v>5357906100</v>
      </c>
      <c r="E30548" s="50" t="s">
        <v>39</v>
      </c>
      <c r="F30548" s="50">
        <v>9812906000</v>
      </c>
      <c r="G30548" s="50"/>
      <c r="H30548" s="50"/>
      <c r="I30548" s="50"/>
      <c r="J30548" s="50"/>
      <c r="K30548" s="50"/>
      <c r="L30548" s="50"/>
    </row>
    <row r="30549" spans="4:12" x14ac:dyDescent="0.25">
      <c r="D30549" s="50">
        <v>5357906200</v>
      </c>
      <c r="E30549" s="50" t="s">
        <v>39</v>
      </c>
      <c r="F30549" s="50">
        <v>9813406000</v>
      </c>
      <c r="G30549" s="50"/>
      <c r="H30549" s="50"/>
      <c r="I30549" s="50"/>
      <c r="J30549" s="50"/>
      <c r="K30549" s="50"/>
      <c r="L30549" s="50"/>
    </row>
    <row r="30550" spans="4:12" x14ac:dyDescent="0.25">
      <c r="D30550" s="50">
        <v>5357906400</v>
      </c>
      <c r="E30550" s="50" t="s">
        <v>39</v>
      </c>
      <c r="F30550" s="50">
        <v>9813906000</v>
      </c>
      <c r="G30550" s="50"/>
      <c r="H30550" s="50"/>
      <c r="I30550" s="50"/>
      <c r="J30550" s="50"/>
      <c r="K30550" s="50"/>
      <c r="L30550" s="50"/>
    </row>
    <row r="30551" spans="4:12" x14ac:dyDescent="0.25">
      <c r="D30551" s="50">
        <v>5357908100</v>
      </c>
      <c r="E30551" s="50" t="s">
        <v>39</v>
      </c>
      <c r="F30551" s="50">
        <v>9812908000</v>
      </c>
      <c r="G30551" s="50"/>
      <c r="H30551" s="50"/>
      <c r="I30551" s="50"/>
      <c r="J30551" s="50"/>
      <c r="K30551" s="50"/>
      <c r="L30551" s="50"/>
    </row>
    <row r="30552" spans="4:12" x14ac:dyDescent="0.25">
      <c r="D30552" s="50">
        <v>5357908200</v>
      </c>
      <c r="E30552" s="50" t="s">
        <v>39</v>
      </c>
      <c r="F30552" s="50">
        <v>9813408000</v>
      </c>
      <c r="G30552" s="50"/>
      <c r="H30552" s="50"/>
      <c r="I30552" s="50"/>
      <c r="J30552" s="50"/>
      <c r="K30552" s="50"/>
      <c r="L30552" s="50"/>
    </row>
    <row r="30553" spans="4:12" x14ac:dyDescent="0.25">
      <c r="D30553" s="50">
        <v>5357908400</v>
      </c>
      <c r="E30553" s="50" t="s">
        <v>39</v>
      </c>
      <c r="F30553" s="50">
        <v>9813908000</v>
      </c>
      <c r="G30553" s="50"/>
      <c r="H30553" s="50"/>
      <c r="I30553" s="50"/>
      <c r="J30553" s="50"/>
      <c r="K30553" s="50"/>
      <c r="L30553" s="50"/>
    </row>
    <row r="30554" spans="4:12" x14ac:dyDescent="0.25">
      <c r="D30554" s="50">
        <v>5357910100</v>
      </c>
      <c r="E30554" s="50" t="s">
        <v>39</v>
      </c>
      <c r="F30554" s="50">
        <v>9812910000</v>
      </c>
      <c r="G30554" s="50"/>
      <c r="H30554" s="50"/>
      <c r="I30554" s="50"/>
      <c r="J30554" s="50"/>
      <c r="K30554" s="50"/>
      <c r="L30554" s="50"/>
    </row>
    <row r="30555" spans="4:12" x14ac:dyDescent="0.25">
      <c r="D30555" s="50">
        <v>5357910200</v>
      </c>
      <c r="E30555" s="50" t="s">
        <v>39</v>
      </c>
      <c r="F30555" s="50">
        <v>9813410000</v>
      </c>
      <c r="G30555" s="50"/>
      <c r="H30555" s="50"/>
      <c r="I30555" s="50"/>
      <c r="J30555" s="50"/>
      <c r="K30555" s="50"/>
      <c r="L30555" s="50"/>
    </row>
    <row r="30556" spans="4:12" x14ac:dyDescent="0.25">
      <c r="D30556" s="50">
        <v>5357910400</v>
      </c>
      <c r="E30556" s="50" t="s">
        <v>39</v>
      </c>
      <c r="F30556" s="50">
        <v>9813910000</v>
      </c>
      <c r="G30556" s="50"/>
      <c r="H30556" s="50"/>
      <c r="I30556" s="50"/>
      <c r="J30556" s="50"/>
      <c r="K30556" s="50"/>
      <c r="L30556" s="50"/>
    </row>
    <row r="30557" spans="4:12" x14ac:dyDescent="0.25">
      <c r="D30557" s="50">
        <v>5357912100</v>
      </c>
      <c r="E30557" s="50" t="s">
        <v>39</v>
      </c>
      <c r="F30557" s="50">
        <v>9812912000</v>
      </c>
      <c r="G30557" s="50"/>
      <c r="H30557" s="50"/>
      <c r="I30557" s="50"/>
      <c r="J30557" s="50"/>
      <c r="K30557" s="50"/>
      <c r="L30557" s="50"/>
    </row>
    <row r="30558" spans="4:12" x14ac:dyDescent="0.25">
      <c r="D30558" s="50">
        <v>5357912200</v>
      </c>
      <c r="E30558" s="50" t="s">
        <v>39</v>
      </c>
      <c r="F30558" s="50">
        <v>9813412000</v>
      </c>
      <c r="G30558" s="50"/>
      <c r="H30558" s="50"/>
      <c r="I30558" s="50"/>
      <c r="J30558" s="50"/>
      <c r="K30558" s="50"/>
      <c r="L30558" s="50"/>
    </row>
    <row r="30559" spans="4:12" x14ac:dyDescent="0.25">
      <c r="D30559" s="50">
        <v>5357912400</v>
      </c>
      <c r="E30559" s="50" t="s">
        <v>39</v>
      </c>
      <c r="F30559" s="50">
        <v>9813912000</v>
      </c>
      <c r="G30559" s="50"/>
      <c r="H30559" s="50"/>
      <c r="I30559" s="50"/>
      <c r="J30559" s="50"/>
      <c r="K30559" s="50"/>
      <c r="L30559" s="50"/>
    </row>
    <row r="30560" spans="4:12" x14ac:dyDescent="0.25">
      <c r="D30560" s="50">
        <v>5357916100</v>
      </c>
      <c r="E30560" s="50" t="s">
        <v>39</v>
      </c>
      <c r="F30560" s="50">
        <v>9812916000</v>
      </c>
      <c r="G30560" s="50"/>
      <c r="H30560" s="50"/>
      <c r="I30560" s="50"/>
      <c r="J30560" s="50"/>
      <c r="K30560" s="50"/>
      <c r="L30560" s="50"/>
    </row>
    <row r="30561" spans="4:12" x14ac:dyDescent="0.25">
      <c r="D30561" s="50">
        <v>5357916200</v>
      </c>
      <c r="E30561" s="50" t="s">
        <v>39</v>
      </c>
      <c r="F30561" s="50">
        <v>9813416000</v>
      </c>
      <c r="G30561" s="50"/>
      <c r="H30561" s="50"/>
      <c r="I30561" s="50"/>
      <c r="J30561" s="50"/>
      <c r="K30561" s="50"/>
      <c r="L30561" s="50"/>
    </row>
    <row r="30562" spans="4:12" x14ac:dyDescent="0.25">
      <c r="D30562" s="50">
        <v>5357916400</v>
      </c>
      <c r="E30562" s="50" t="s">
        <v>39</v>
      </c>
      <c r="F30562" s="50">
        <v>9813916000</v>
      </c>
      <c r="G30562" s="50"/>
      <c r="H30562" s="50"/>
      <c r="I30562" s="50"/>
      <c r="J30562" s="50"/>
      <c r="K30562" s="50"/>
      <c r="L30562" s="50"/>
    </row>
    <row r="30563" spans="4:12" x14ac:dyDescent="0.25">
      <c r="D30563" s="50">
        <v>5357920100</v>
      </c>
      <c r="E30563" s="50" t="s">
        <v>39</v>
      </c>
      <c r="F30563" s="50">
        <v>9812920000</v>
      </c>
      <c r="G30563" s="50"/>
      <c r="H30563" s="50"/>
      <c r="I30563" s="50"/>
      <c r="J30563" s="50"/>
      <c r="K30563" s="50"/>
      <c r="L30563" s="50"/>
    </row>
    <row r="30564" spans="4:12" x14ac:dyDescent="0.25">
      <c r="D30564" s="50">
        <v>5357920200</v>
      </c>
      <c r="E30564" s="50" t="s">
        <v>39</v>
      </c>
      <c r="F30564" s="50">
        <v>9813420000</v>
      </c>
      <c r="G30564" s="50"/>
      <c r="H30564" s="50"/>
      <c r="I30564" s="50"/>
      <c r="J30564" s="50"/>
      <c r="K30564" s="50"/>
      <c r="L30564" s="50"/>
    </row>
    <row r="30565" spans="4:12" x14ac:dyDescent="0.25">
      <c r="D30565" s="50">
        <v>5357920400</v>
      </c>
      <c r="E30565" s="50" t="s">
        <v>39</v>
      </c>
      <c r="F30565" s="50">
        <v>9813920000</v>
      </c>
      <c r="G30565" s="50"/>
      <c r="H30565" s="50"/>
      <c r="I30565" s="50"/>
      <c r="J30565" s="50"/>
      <c r="K30565" s="50"/>
      <c r="L30565" s="50"/>
    </row>
    <row r="30566" spans="4:12" x14ac:dyDescent="0.25">
      <c r="D30566" s="50">
        <v>5358006100</v>
      </c>
      <c r="E30566" s="50" t="s">
        <v>39</v>
      </c>
      <c r="F30566" s="50">
        <v>9813306000</v>
      </c>
      <c r="G30566" s="50"/>
      <c r="H30566" s="50"/>
      <c r="I30566" s="50"/>
      <c r="J30566" s="50"/>
      <c r="K30566" s="50"/>
      <c r="L30566" s="50"/>
    </row>
    <row r="30567" spans="4:12" x14ac:dyDescent="0.25">
      <c r="D30567" s="50">
        <v>5358006200</v>
      </c>
      <c r="E30567" s="50" t="s">
        <v>39</v>
      </c>
      <c r="F30567" s="50">
        <v>9813706000</v>
      </c>
      <c r="G30567" s="50"/>
      <c r="H30567" s="50"/>
      <c r="I30567" s="50"/>
      <c r="J30567" s="50"/>
      <c r="K30567" s="50"/>
      <c r="L30567" s="50"/>
    </row>
    <row r="30568" spans="4:12" x14ac:dyDescent="0.25">
      <c r="D30568" s="50">
        <v>5358006400</v>
      </c>
      <c r="E30568" s="50" t="s">
        <v>39</v>
      </c>
      <c r="F30568" s="50">
        <v>9814006000</v>
      </c>
      <c r="G30568" s="50"/>
      <c r="H30568" s="50"/>
      <c r="I30568" s="50"/>
      <c r="J30568" s="50"/>
      <c r="K30568" s="50"/>
      <c r="L30568" s="50"/>
    </row>
    <row r="30569" spans="4:12" x14ac:dyDescent="0.25">
      <c r="D30569" s="50">
        <v>5358008100</v>
      </c>
      <c r="E30569" s="50" t="s">
        <v>39</v>
      </c>
      <c r="F30569" s="50">
        <v>9813308000</v>
      </c>
      <c r="G30569" s="50"/>
      <c r="H30569" s="50"/>
      <c r="I30569" s="50"/>
      <c r="J30569" s="50"/>
      <c r="K30569" s="50"/>
      <c r="L30569" s="50"/>
    </row>
    <row r="30570" spans="4:12" x14ac:dyDescent="0.25">
      <c r="D30570" s="50">
        <v>5358008200</v>
      </c>
      <c r="E30570" s="50" t="s">
        <v>39</v>
      </c>
      <c r="F30570" s="50">
        <v>9813708000</v>
      </c>
      <c r="G30570" s="50"/>
      <c r="H30570" s="50"/>
      <c r="I30570" s="50"/>
      <c r="J30570" s="50"/>
      <c r="K30570" s="50"/>
      <c r="L30570" s="50"/>
    </row>
    <row r="30571" spans="4:12" x14ac:dyDescent="0.25">
      <c r="D30571" s="50">
        <v>5358008400</v>
      </c>
      <c r="E30571" s="50" t="s">
        <v>39</v>
      </c>
      <c r="F30571" s="50">
        <v>9814008000</v>
      </c>
      <c r="G30571" s="50"/>
      <c r="H30571" s="50"/>
      <c r="I30571" s="50"/>
      <c r="J30571" s="50"/>
      <c r="K30571" s="50"/>
      <c r="L30571" s="50"/>
    </row>
    <row r="30572" spans="4:12" x14ac:dyDescent="0.25">
      <c r="D30572" s="50">
        <v>5358010100</v>
      </c>
      <c r="E30572" s="50" t="s">
        <v>39</v>
      </c>
      <c r="F30572" s="50">
        <v>9813310000</v>
      </c>
      <c r="G30572" s="50"/>
      <c r="H30572" s="50"/>
      <c r="I30572" s="50"/>
      <c r="J30572" s="50"/>
      <c r="K30572" s="50"/>
      <c r="L30572" s="50"/>
    </row>
    <row r="30573" spans="4:12" x14ac:dyDescent="0.25">
      <c r="D30573" s="50">
        <v>5358010200</v>
      </c>
      <c r="E30573" s="50" t="s">
        <v>39</v>
      </c>
      <c r="F30573" s="50">
        <v>9813710000</v>
      </c>
      <c r="G30573" s="50"/>
      <c r="H30573" s="50"/>
      <c r="I30573" s="50"/>
      <c r="J30573" s="50"/>
      <c r="K30573" s="50"/>
      <c r="L30573" s="50"/>
    </row>
    <row r="30574" spans="4:12" x14ac:dyDescent="0.25">
      <c r="D30574" s="50">
        <v>5358010400</v>
      </c>
      <c r="E30574" s="50" t="s">
        <v>39</v>
      </c>
      <c r="F30574" s="50">
        <v>9814010000</v>
      </c>
      <c r="G30574" s="50"/>
      <c r="H30574" s="50"/>
      <c r="I30574" s="50"/>
      <c r="J30574" s="50"/>
      <c r="K30574" s="50"/>
      <c r="L30574" s="50"/>
    </row>
    <row r="30575" spans="4:12" x14ac:dyDescent="0.25">
      <c r="D30575" s="50">
        <v>5358012100</v>
      </c>
      <c r="E30575" s="50" t="s">
        <v>39</v>
      </c>
      <c r="F30575" s="50">
        <v>9813312000</v>
      </c>
      <c r="G30575" s="50"/>
      <c r="H30575" s="50"/>
      <c r="I30575" s="50"/>
      <c r="J30575" s="50"/>
      <c r="K30575" s="50"/>
      <c r="L30575" s="50"/>
    </row>
    <row r="30576" spans="4:12" x14ac:dyDescent="0.25">
      <c r="D30576" s="50">
        <v>5358012200</v>
      </c>
      <c r="E30576" s="50" t="s">
        <v>39</v>
      </c>
      <c r="F30576" s="50">
        <v>9813712000</v>
      </c>
      <c r="G30576" s="50"/>
      <c r="H30576" s="50"/>
      <c r="I30576" s="50"/>
      <c r="J30576" s="50"/>
      <c r="K30576" s="50"/>
      <c r="L30576" s="50"/>
    </row>
    <row r="30577" spans="4:12" x14ac:dyDescent="0.25">
      <c r="D30577" s="50">
        <v>5358012400</v>
      </c>
      <c r="E30577" s="50" t="s">
        <v>39</v>
      </c>
      <c r="F30577" s="50">
        <v>9814012000</v>
      </c>
      <c r="G30577" s="50"/>
      <c r="H30577" s="50"/>
      <c r="I30577" s="50"/>
      <c r="J30577" s="50"/>
      <c r="K30577" s="50"/>
      <c r="L30577" s="50"/>
    </row>
    <row r="30578" spans="4:12" x14ac:dyDescent="0.25">
      <c r="D30578" s="50">
        <v>5358106100</v>
      </c>
      <c r="E30578" s="50" t="s">
        <v>39</v>
      </c>
      <c r="F30578" s="50">
        <v>9813306000</v>
      </c>
      <c r="G30578" s="50"/>
      <c r="H30578" s="50"/>
      <c r="I30578" s="50"/>
      <c r="J30578" s="50"/>
      <c r="K30578" s="50"/>
      <c r="L30578" s="50"/>
    </row>
    <row r="30579" spans="4:12" x14ac:dyDescent="0.25">
      <c r="D30579" s="50">
        <v>5358106200</v>
      </c>
      <c r="E30579" s="50" t="s">
        <v>39</v>
      </c>
      <c r="F30579" s="50">
        <v>9813706000</v>
      </c>
      <c r="G30579" s="50"/>
      <c r="H30579" s="50"/>
      <c r="I30579" s="50"/>
      <c r="J30579" s="50"/>
      <c r="K30579" s="50"/>
      <c r="L30579" s="50"/>
    </row>
    <row r="30580" spans="4:12" x14ac:dyDescent="0.25">
      <c r="D30580" s="50">
        <v>5358106400</v>
      </c>
      <c r="E30580" s="50" t="s">
        <v>39</v>
      </c>
      <c r="F30580" s="50">
        <v>9814006000</v>
      </c>
      <c r="G30580" s="50"/>
      <c r="H30580" s="50"/>
      <c r="I30580" s="50"/>
      <c r="J30580" s="50"/>
      <c r="K30580" s="50"/>
      <c r="L30580" s="50"/>
    </row>
    <row r="30581" spans="4:12" x14ac:dyDescent="0.25">
      <c r="D30581" s="50">
        <v>5358108100</v>
      </c>
      <c r="E30581" s="50" t="s">
        <v>39</v>
      </c>
      <c r="F30581" s="50">
        <v>9813308000</v>
      </c>
      <c r="G30581" s="50"/>
      <c r="H30581" s="50"/>
      <c r="I30581" s="50"/>
      <c r="J30581" s="50"/>
      <c r="K30581" s="50"/>
      <c r="L30581" s="50"/>
    </row>
    <row r="30582" spans="4:12" x14ac:dyDescent="0.25">
      <c r="D30582" s="50">
        <v>5358108200</v>
      </c>
      <c r="E30582" s="50" t="s">
        <v>39</v>
      </c>
      <c r="F30582" s="50">
        <v>9813708000</v>
      </c>
      <c r="G30582" s="50"/>
      <c r="H30582" s="50"/>
      <c r="I30582" s="50"/>
      <c r="J30582" s="50"/>
      <c r="K30582" s="50"/>
      <c r="L30582" s="50"/>
    </row>
    <row r="30583" spans="4:12" x14ac:dyDescent="0.25">
      <c r="D30583" s="50">
        <v>5358108400</v>
      </c>
      <c r="E30583" s="50" t="s">
        <v>39</v>
      </c>
      <c r="F30583" s="50">
        <v>9814008000</v>
      </c>
      <c r="G30583" s="50"/>
      <c r="H30583" s="50"/>
      <c r="I30583" s="50"/>
      <c r="J30583" s="50"/>
      <c r="K30583" s="50"/>
      <c r="L30583" s="50"/>
    </row>
    <row r="30584" spans="4:12" x14ac:dyDescent="0.25">
      <c r="D30584" s="50">
        <v>5358110100</v>
      </c>
      <c r="E30584" s="50" t="s">
        <v>39</v>
      </c>
      <c r="F30584" s="50">
        <v>9813310000</v>
      </c>
      <c r="G30584" s="50"/>
      <c r="H30584" s="50"/>
      <c r="I30584" s="50"/>
      <c r="J30584" s="50"/>
      <c r="K30584" s="50"/>
      <c r="L30584" s="50"/>
    </row>
    <row r="30585" spans="4:12" x14ac:dyDescent="0.25">
      <c r="D30585" s="50">
        <v>5358110200</v>
      </c>
      <c r="E30585" s="50" t="s">
        <v>39</v>
      </c>
      <c r="F30585" s="50">
        <v>9813710000</v>
      </c>
      <c r="G30585" s="50"/>
      <c r="H30585" s="50"/>
      <c r="I30585" s="50"/>
      <c r="J30585" s="50"/>
      <c r="K30585" s="50"/>
      <c r="L30585" s="50"/>
    </row>
    <row r="30586" spans="4:12" x14ac:dyDescent="0.25">
      <c r="D30586" s="50">
        <v>5358110400</v>
      </c>
      <c r="E30586" s="50" t="s">
        <v>39</v>
      </c>
      <c r="F30586" s="50">
        <v>9814010000</v>
      </c>
      <c r="G30586" s="50"/>
      <c r="H30586" s="50"/>
      <c r="I30586" s="50"/>
      <c r="J30586" s="50"/>
      <c r="K30586" s="50"/>
      <c r="L30586" s="50"/>
    </row>
    <row r="30587" spans="4:12" x14ac:dyDescent="0.25">
      <c r="D30587" s="50">
        <v>5358112100</v>
      </c>
      <c r="E30587" s="50" t="s">
        <v>39</v>
      </c>
      <c r="F30587" s="50">
        <v>9813312000</v>
      </c>
      <c r="G30587" s="50"/>
      <c r="H30587" s="50"/>
      <c r="I30587" s="50"/>
      <c r="J30587" s="50"/>
      <c r="K30587" s="50"/>
      <c r="L30587" s="50"/>
    </row>
    <row r="30588" spans="4:12" x14ac:dyDescent="0.25">
      <c r="D30588" s="50">
        <v>5358112200</v>
      </c>
      <c r="E30588" s="50" t="s">
        <v>39</v>
      </c>
      <c r="F30588" s="50">
        <v>9813712000</v>
      </c>
      <c r="G30588" s="50"/>
      <c r="H30588" s="50"/>
      <c r="I30588" s="50"/>
      <c r="J30588" s="50"/>
      <c r="K30588" s="50"/>
      <c r="L30588" s="50"/>
    </row>
    <row r="30589" spans="4:12" x14ac:dyDescent="0.25">
      <c r="D30589" s="50">
        <v>5358112400</v>
      </c>
      <c r="E30589" s="50" t="s">
        <v>39</v>
      </c>
      <c r="F30589" s="50">
        <v>9814012000</v>
      </c>
      <c r="G30589" s="50"/>
      <c r="H30589" s="50"/>
      <c r="I30589" s="50"/>
      <c r="J30589" s="50"/>
      <c r="K30589" s="50"/>
      <c r="L30589" s="50"/>
    </row>
    <row r="30590" spans="4:12" x14ac:dyDescent="0.25">
      <c r="D30590" s="50">
        <v>5358116100</v>
      </c>
      <c r="E30590" s="50" t="s">
        <v>39</v>
      </c>
      <c r="F30590" s="50">
        <v>9813316000</v>
      </c>
      <c r="G30590" s="50"/>
      <c r="H30590" s="50"/>
      <c r="I30590" s="50"/>
      <c r="J30590" s="50"/>
      <c r="K30590" s="50"/>
      <c r="L30590" s="50"/>
    </row>
    <row r="30591" spans="4:12" x14ac:dyDescent="0.25">
      <c r="D30591" s="50">
        <v>5358116200</v>
      </c>
      <c r="E30591" s="50" t="s">
        <v>39</v>
      </c>
      <c r="F30591" s="50">
        <v>9813716000</v>
      </c>
      <c r="G30591" s="50"/>
      <c r="H30591" s="50"/>
      <c r="I30591" s="50"/>
      <c r="J30591" s="50"/>
      <c r="K30591" s="50"/>
      <c r="L30591" s="50"/>
    </row>
    <row r="30592" spans="4:12" x14ac:dyDescent="0.25">
      <c r="D30592" s="50">
        <v>5358116400</v>
      </c>
      <c r="E30592" s="50" t="s">
        <v>39</v>
      </c>
      <c r="F30592" s="50">
        <v>9814016000</v>
      </c>
      <c r="G30592" s="50"/>
      <c r="H30592" s="50"/>
      <c r="I30592" s="50"/>
      <c r="J30592" s="50"/>
      <c r="K30592" s="50"/>
      <c r="L30592" s="50"/>
    </row>
    <row r="30593" spans="4:12" x14ac:dyDescent="0.25">
      <c r="D30593" s="50">
        <v>5358120100</v>
      </c>
      <c r="E30593" s="50" t="s">
        <v>39</v>
      </c>
      <c r="F30593" s="50">
        <v>9813320000</v>
      </c>
      <c r="G30593" s="50"/>
      <c r="H30593" s="50"/>
      <c r="I30593" s="50"/>
      <c r="J30593" s="50"/>
      <c r="K30593" s="50"/>
      <c r="L30593" s="50"/>
    </row>
    <row r="30594" spans="4:12" x14ac:dyDescent="0.25">
      <c r="D30594" s="50">
        <v>5358120200</v>
      </c>
      <c r="E30594" s="50" t="s">
        <v>39</v>
      </c>
      <c r="F30594" s="50">
        <v>9813720000</v>
      </c>
      <c r="G30594" s="50"/>
      <c r="H30594" s="50"/>
      <c r="I30594" s="50"/>
      <c r="J30594" s="50"/>
      <c r="K30594" s="50"/>
      <c r="L30594" s="50"/>
    </row>
    <row r="30595" spans="4:12" x14ac:dyDescent="0.25">
      <c r="D30595" s="50">
        <v>5358120400</v>
      </c>
      <c r="E30595" s="50" t="s">
        <v>39</v>
      </c>
      <c r="F30595" s="50">
        <v>9814020000</v>
      </c>
      <c r="G30595" s="50"/>
      <c r="H30595" s="50"/>
      <c r="I30595" s="50"/>
      <c r="J30595" s="50"/>
      <c r="K30595" s="50"/>
      <c r="L30595" s="50"/>
    </row>
    <row r="30596" spans="4:12" x14ac:dyDescent="0.25">
      <c r="D30596" s="50">
        <v>5358203301</v>
      </c>
      <c r="E30596" s="50" t="s">
        <v>39</v>
      </c>
      <c r="F30596" s="50">
        <v>9899999903</v>
      </c>
      <c r="G30596" s="50"/>
      <c r="H30596" s="50"/>
      <c r="I30596" s="50"/>
      <c r="J30596" s="50"/>
      <c r="K30596" s="50"/>
      <c r="L30596" s="50"/>
    </row>
    <row r="30597" spans="4:12" x14ac:dyDescent="0.25">
      <c r="D30597" s="50">
        <v>5358204301</v>
      </c>
      <c r="E30597" s="50" t="s">
        <v>39</v>
      </c>
      <c r="F30597" s="50">
        <v>9899999903</v>
      </c>
      <c r="G30597" s="50"/>
      <c r="H30597" s="50"/>
      <c r="I30597" s="50"/>
      <c r="J30597" s="50"/>
      <c r="K30597" s="50"/>
      <c r="L30597" s="50"/>
    </row>
    <row r="30598" spans="4:12" x14ac:dyDescent="0.25">
      <c r="D30598" s="50">
        <v>5358205101</v>
      </c>
      <c r="E30598" s="50" t="s">
        <v>39</v>
      </c>
      <c r="F30598" s="50">
        <v>9899999903</v>
      </c>
      <c r="G30598" s="50"/>
      <c r="H30598" s="50"/>
      <c r="I30598" s="50"/>
      <c r="J30598" s="50"/>
      <c r="K30598" s="50"/>
      <c r="L30598" s="50"/>
    </row>
    <row r="30599" spans="4:12" x14ac:dyDescent="0.25">
      <c r="D30599" s="50">
        <v>5358205201</v>
      </c>
      <c r="E30599" s="50" t="s">
        <v>39</v>
      </c>
      <c r="F30599" s="50">
        <v>9899999903</v>
      </c>
      <c r="G30599" s="50"/>
      <c r="H30599" s="50"/>
      <c r="I30599" s="50"/>
      <c r="J30599" s="50"/>
      <c r="K30599" s="50"/>
      <c r="L30599" s="50"/>
    </row>
    <row r="30600" spans="4:12" x14ac:dyDescent="0.25">
      <c r="D30600" s="50">
        <v>5358205301</v>
      </c>
      <c r="E30600" s="50" t="s">
        <v>39</v>
      </c>
      <c r="F30600" s="50">
        <v>9899999903</v>
      </c>
      <c r="G30600" s="50"/>
      <c r="H30600" s="50"/>
      <c r="I30600" s="50"/>
      <c r="J30600" s="50"/>
      <c r="K30600" s="50"/>
      <c r="L30600" s="50"/>
    </row>
    <row r="30601" spans="4:12" x14ac:dyDescent="0.25">
      <c r="D30601" s="50">
        <v>5358206102</v>
      </c>
      <c r="E30601" s="50" t="s">
        <v>39</v>
      </c>
      <c r="F30601" s="50">
        <v>9812806000</v>
      </c>
      <c r="G30601" s="50"/>
      <c r="H30601" s="50"/>
      <c r="I30601" s="50"/>
      <c r="J30601" s="50"/>
      <c r="K30601" s="50"/>
      <c r="L30601" s="50"/>
    </row>
    <row r="30602" spans="4:12" x14ac:dyDescent="0.25">
      <c r="D30602" s="50">
        <v>5358206202</v>
      </c>
      <c r="E30602" s="50" t="s">
        <v>39</v>
      </c>
      <c r="F30602" s="50">
        <v>9812806000</v>
      </c>
      <c r="G30602" s="50"/>
      <c r="H30602" s="50"/>
      <c r="I30602" s="50"/>
      <c r="J30602" s="50"/>
      <c r="K30602" s="50"/>
      <c r="L30602" s="50"/>
    </row>
    <row r="30603" spans="4:12" x14ac:dyDescent="0.25">
      <c r="D30603" s="50">
        <v>5358206302</v>
      </c>
      <c r="E30603" s="50" t="s">
        <v>39</v>
      </c>
      <c r="F30603" s="50">
        <v>9812806000</v>
      </c>
      <c r="G30603" s="50"/>
      <c r="H30603" s="50"/>
      <c r="I30603" s="50"/>
      <c r="J30603" s="50"/>
      <c r="K30603" s="50"/>
      <c r="L30603" s="50"/>
    </row>
    <row r="30604" spans="4:12" x14ac:dyDescent="0.25">
      <c r="D30604" s="50">
        <v>5358208103</v>
      </c>
      <c r="E30604" s="50" t="s">
        <v>39</v>
      </c>
      <c r="F30604" s="50">
        <v>9812808000</v>
      </c>
      <c r="G30604" s="50"/>
      <c r="H30604" s="50"/>
      <c r="I30604" s="50"/>
      <c r="J30604" s="50"/>
      <c r="K30604" s="50"/>
      <c r="L30604" s="50"/>
    </row>
    <row r="30605" spans="4:12" x14ac:dyDescent="0.25">
      <c r="D30605" s="50">
        <v>5358208203</v>
      </c>
      <c r="E30605" s="50" t="s">
        <v>39</v>
      </c>
      <c r="F30605" s="50">
        <v>9812808000</v>
      </c>
      <c r="G30605" s="50"/>
      <c r="H30605" s="50"/>
      <c r="I30605" s="50"/>
      <c r="J30605" s="50"/>
      <c r="K30605" s="50"/>
      <c r="L30605" s="50"/>
    </row>
    <row r="30606" spans="4:12" x14ac:dyDescent="0.25">
      <c r="D30606" s="50">
        <v>5358208303</v>
      </c>
      <c r="E30606" s="50" t="s">
        <v>39</v>
      </c>
      <c r="F30606" s="50">
        <v>9812808000</v>
      </c>
      <c r="G30606" s="50"/>
      <c r="H30606" s="50"/>
      <c r="I30606" s="50"/>
      <c r="J30606" s="50"/>
      <c r="K30606" s="50"/>
      <c r="L30606" s="50"/>
    </row>
    <row r="30607" spans="4:12" x14ac:dyDescent="0.25">
      <c r="D30607" s="50">
        <v>5358210103</v>
      </c>
      <c r="E30607" s="50" t="s">
        <v>39</v>
      </c>
      <c r="F30607" s="50">
        <v>9812810000</v>
      </c>
      <c r="G30607" s="50"/>
      <c r="H30607" s="50"/>
      <c r="I30607" s="50"/>
      <c r="J30607" s="50"/>
      <c r="K30607" s="50"/>
      <c r="L30607" s="50"/>
    </row>
    <row r="30608" spans="4:12" x14ac:dyDescent="0.25">
      <c r="D30608" s="50">
        <v>5358210203</v>
      </c>
      <c r="E30608" s="50" t="s">
        <v>39</v>
      </c>
      <c r="F30608" s="50">
        <v>9812810000</v>
      </c>
      <c r="G30608" s="50"/>
      <c r="H30608" s="50"/>
      <c r="I30608" s="50"/>
      <c r="J30608" s="50"/>
      <c r="K30608" s="50"/>
      <c r="L30608" s="50"/>
    </row>
    <row r="30609" spans="4:12" x14ac:dyDescent="0.25">
      <c r="D30609" s="50">
        <v>5358210303</v>
      </c>
      <c r="E30609" s="50" t="s">
        <v>39</v>
      </c>
      <c r="F30609" s="50">
        <v>9812810000</v>
      </c>
      <c r="G30609" s="50"/>
      <c r="H30609" s="50"/>
      <c r="I30609" s="50"/>
      <c r="J30609" s="50"/>
      <c r="K30609" s="50"/>
      <c r="L30609" s="50"/>
    </row>
    <row r="30610" spans="4:12" x14ac:dyDescent="0.25">
      <c r="D30610" s="50">
        <v>5358212104</v>
      </c>
      <c r="E30610" s="50" t="s">
        <v>39</v>
      </c>
      <c r="F30610" s="50">
        <v>9812812000</v>
      </c>
      <c r="G30610" s="50"/>
      <c r="H30610" s="50"/>
      <c r="I30610" s="50"/>
      <c r="J30610" s="50"/>
      <c r="K30610" s="50"/>
      <c r="L30610" s="50"/>
    </row>
    <row r="30611" spans="4:12" x14ac:dyDescent="0.25">
      <c r="D30611" s="50">
        <v>5358212204</v>
      </c>
      <c r="E30611" s="50" t="s">
        <v>39</v>
      </c>
      <c r="F30611" s="50">
        <v>9812812000</v>
      </c>
      <c r="G30611" s="50"/>
      <c r="H30611" s="50"/>
      <c r="I30611" s="50"/>
      <c r="J30611" s="50"/>
      <c r="K30611" s="50"/>
      <c r="L30611" s="50"/>
    </row>
    <row r="30612" spans="4:12" x14ac:dyDescent="0.25">
      <c r="D30612" s="50">
        <v>5358212304</v>
      </c>
      <c r="E30612" s="50" t="s">
        <v>39</v>
      </c>
      <c r="F30612" s="50">
        <v>9812812000</v>
      </c>
      <c r="G30612" s="50"/>
      <c r="H30612" s="50"/>
      <c r="I30612" s="50"/>
      <c r="J30612" s="50"/>
      <c r="K30612" s="50"/>
      <c r="L30612" s="50"/>
    </row>
    <row r="30613" spans="4:12" x14ac:dyDescent="0.25">
      <c r="D30613" s="50">
        <v>5358303301</v>
      </c>
      <c r="E30613" s="50" t="s">
        <v>39</v>
      </c>
      <c r="F30613" s="50">
        <v>9899999903</v>
      </c>
      <c r="G30613" s="50"/>
      <c r="H30613" s="50"/>
      <c r="I30613" s="50"/>
      <c r="J30613" s="50"/>
      <c r="K30613" s="50"/>
      <c r="L30613" s="50"/>
    </row>
    <row r="30614" spans="4:12" x14ac:dyDescent="0.25">
      <c r="D30614" s="50">
        <v>5358304301</v>
      </c>
      <c r="E30614" s="50" t="s">
        <v>39</v>
      </c>
      <c r="F30614" s="50">
        <v>9899999903</v>
      </c>
      <c r="G30614" s="50"/>
      <c r="H30614" s="50"/>
      <c r="I30614" s="50"/>
      <c r="J30614" s="50"/>
      <c r="K30614" s="50"/>
      <c r="L30614" s="50"/>
    </row>
    <row r="30615" spans="4:12" x14ac:dyDescent="0.25">
      <c r="D30615" s="50">
        <v>5358305101</v>
      </c>
      <c r="E30615" s="50" t="s">
        <v>39</v>
      </c>
      <c r="F30615" s="50">
        <v>9899999903</v>
      </c>
      <c r="G30615" s="50"/>
      <c r="H30615" s="50"/>
      <c r="I30615" s="50"/>
      <c r="J30615" s="50"/>
      <c r="K30615" s="50"/>
      <c r="L30615" s="50"/>
    </row>
    <row r="30616" spans="4:12" x14ac:dyDescent="0.25">
      <c r="D30616" s="50">
        <v>5358305201</v>
      </c>
      <c r="E30616" s="50" t="s">
        <v>39</v>
      </c>
      <c r="F30616" s="50">
        <v>9899999903</v>
      </c>
      <c r="G30616" s="50"/>
      <c r="H30616" s="50"/>
      <c r="I30616" s="50"/>
      <c r="J30616" s="50"/>
      <c r="K30616" s="50"/>
      <c r="L30616" s="50"/>
    </row>
    <row r="30617" spans="4:12" x14ac:dyDescent="0.25">
      <c r="D30617" s="50">
        <v>5358305301</v>
      </c>
      <c r="E30617" s="50" t="s">
        <v>39</v>
      </c>
      <c r="F30617" s="50">
        <v>9899999903</v>
      </c>
      <c r="G30617" s="50"/>
      <c r="H30617" s="50"/>
      <c r="I30617" s="50"/>
      <c r="J30617" s="50"/>
      <c r="K30617" s="50"/>
      <c r="L30617" s="50"/>
    </row>
    <row r="30618" spans="4:12" x14ac:dyDescent="0.25">
      <c r="D30618" s="50">
        <v>5358306102</v>
      </c>
      <c r="E30618" s="50" t="s">
        <v>39</v>
      </c>
      <c r="F30618" s="50">
        <v>9812806000</v>
      </c>
      <c r="G30618" s="50"/>
      <c r="H30618" s="50"/>
      <c r="I30618" s="50"/>
      <c r="J30618" s="50"/>
      <c r="K30618" s="50"/>
      <c r="L30618" s="50"/>
    </row>
    <row r="30619" spans="4:12" x14ac:dyDescent="0.25">
      <c r="D30619" s="50">
        <v>5358306202</v>
      </c>
      <c r="E30619" s="50" t="s">
        <v>39</v>
      </c>
      <c r="F30619" s="50">
        <v>9812806000</v>
      </c>
      <c r="G30619" s="50"/>
      <c r="H30619" s="50"/>
      <c r="I30619" s="50"/>
      <c r="J30619" s="50"/>
      <c r="K30619" s="50"/>
      <c r="L30619" s="50"/>
    </row>
    <row r="30620" spans="4:12" x14ac:dyDescent="0.25">
      <c r="D30620" s="50">
        <v>5358306302</v>
      </c>
      <c r="E30620" s="50" t="s">
        <v>39</v>
      </c>
      <c r="F30620" s="50">
        <v>9812806000</v>
      </c>
      <c r="G30620" s="50"/>
      <c r="H30620" s="50"/>
      <c r="I30620" s="50"/>
      <c r="J30620" s="50"/>
      <c r="K30620" s="50"/>
      <c r="L30620" s="50"/>
    </row>
    <row r="30621" spans="4:12" x14ac:dyDescent="0.25">
      <c r="D30621" s="50">
        <v>5358308103</v>
      </c>
      <c r="E30621" s="50" t="s">
        <v>39</v>
      </c>
      <c r="F30621" s="50">
        <v>9812808000</v>
      </c>
      <c r="G30621" s="50"/>
      <c r="H30621" s="50"/>
      <c r="I30621" s="50"/>
      <c r="J30621" s="50"/>
      <c r="K30621" s="50"/>
      <c r="L30621" s="50"/>
    </row>
    <row r="30622" spans="4:12" x14ac:dyDescent="0.25">
      <c r="D30622" s="50">
        <v>5358308203</v>
      </c>
      <c r="E30622" s="50" t="s">
        <v>39</v>
      </c>
      <c r="F30622" s="50">
        <v>9812808000</v>
      </c>
      <c r="G30622" s="50"/>
      <c r="H30622" s="50"/>
      <c r="I30622" s="50"/>
      <c r="J30622" s="50"/>
      <c r="K30622" s="50"/>
      <c r="L30622" s="50"/>
    </row>
    <row r="30623" spans="4:12" x14ac:dyDescent="0.25">
      <c r="D30623" s="50">
        <v>5358308303</v>
      </c>
      <c r="E30623" s="50" t="s">
        <v>39</v>
      </c>
      <c r="F30623" s="50">
        <v>9812808000</v>
      </c>
      <c r="G30623" s="50"/>
      <c r="H30623" s="50"/>
      <c r="I30623" s="50"/>
      <c r="J30623" s="50"/>
      <c r="K30623" s="50"/>
      <c r="L30623" s="50"/>
    </row>
    <row r="30624" spans="4:12" x14ac:dyDescent="0.25">
      <c r="D30624" s="50">
        <v>5358310103</v>
      </c>
      <c r="E30624" s="50" t="s">
        <v>39</v>
      </c>
      <c r="F30624" s="50">
        <v>9812810000</v>
      </c>
      <c r="G30624" s="50"/>
      <c r="H30624" s="50"/>
      <c r="I30624" s="50"/>
      <c r="J30624" s="50"/>
      <c r="K30624" s="50"/>
      <c r="L30624" s="50"/>
    </row>
    <row r="30625" spans="4:12" x14ac:dyDescent="0.25">
      <c r="D30625" s="50">
        <v>5358310203</v>
      </c>
      <c r="E30625" s="50" t="s">
        <v>39</v>
      </c>
      <c r="F30625" s="50">
        <v>9812810000</v>
      </c>
      <c r="G30625" s="50"/>
      <c r="H30625" s="50"/>
      <c r="I30625" s="50"/>
      <c r="J30625" s="50"/>
      <c r="K30625" s="50"/>
      <c r="L30625" s="50"/>
    </row>
    <row r="30626" spans="4:12" x14ac:dyDescent="0.25">
      <c r="D30626" s="50">
        <v>5358310303</v>
      </c>
      <c r="E30626" s="50" t="s">
        <v>39</v>
      </c>
      <c r="F30626" s="50">
        <v>9812810000</v>
      </c>
      <c r="G30626" s="50"/>
      <c r="H30626" s="50"/>
      <c r="I30626" s="50"/>
      <c r="J30626" s="50"/>
      <c r="K30626" s="50"/>
      <c r="L30626" s="50"/>
    </row>
    <row r="30627" spans="4:12" x14ac:dyDescent="0.25">
      <c r="D30627" s="50">
        <v>5358312104</v>
      </c>
      <c r="E30627" s="50" t="s">
        <v>39</v>
      </c>
      <c r="F30627" s="50">
        <v>9812812000</v>
      </c>
      <c r="G30627" s="50"/>
      <c r="H30627" s="50"/>
      <c r="I30627" s="50"/>
      <c r="J30627" s="50"/>
      <c r="K30627" s="50"/>
      <c r="L30627" s="50"/>
    </row>
    <row r="30628" spans="4:12" x14ac:dyDescent="0.25">
      <c r="D30628" s="50">
        <v>5358312204</v>
      </c>
      <c r="E30628" s="50" t="s">
        <v>39</v>
      </c>
      <c r="F30628" s="50">
        <v>9812812000</v>
      </c>
      <c r="G30628" s="50"/>
      <c r="H30628" s="50"/>
      <c r="I30628" s="50"/>
      <c r="J30628" s="50"/>
      <c r="K30628" s="50"/>
      <c r="L30628" s="50"/>
    </row>
    <row r="30629" spans="4:12" x14ac:dyDescent="0.25">
      <c r="D30629" s="50">
        <v>5358312304</v>
      </c>
      <c r="E30629" s="50" t="s">
        <v>39</v>
      </c>
      <c r="F30629" s="50">
        <v>9812812000</v>
      </c>
      <c r="G30629" s="50"/>
      <c r="H30629" s="50"/>
      <c r="I30629" s="50"/>
      <c r="J30629" s="50"/>
      <c r="K30629" s="50"/>
      <c r="L30629" s="50"/>
    </row>
    <row r="30630" spans="4:12" x14ac:dyDescent="0.25">
      <c r="D30630" s="50">
        <v>5358316105</v>
      </c>
      <c r="E30630" s="50" t="s">
        <v>39</v>
      </c>
      <c r="F30630" s="50">
        <v>9812816000</v>
      </c>
      <c r="G30630" s="50"/>
      <c r="H30630" s="50"/>
      <c r="I30630" s="50"/>
      <c r="J30630" s="50"/>
      <c r="K30630" s="50"/>
      <c r="L30630" s="50"/>
    </row>
    <row r="30631" spans="4:12" x14ac:dyDescent="0.25">
      <c r="D30631" s="50">
        <v>5358316205</v>
      </c>
      <c r="E30631" s="50" t="s">
        <v>39</v>
      </c>
      <c r="F30631" s="50">
        <v>9812816000</v>
      </c>
      <c r="G30631" s="50"/>
      <c r="H30631" s="50"/>
      <c r="I30631" s="50"/>
      <c r="J30631" s="50"/>
      <c r="K30631" s="50"/>
      <c r="L30631" s="50"/>
    </row>
    <row r="30632" spans="4:12" x14ac:dyDescent="0.25">
      <c r="D30632" s="50">
        <v>5358316305</v>
      </c>
      <c r="E30632" s="50" t="s">
        <v>39</v>
      </c>
      <c r="F30632" s="50">
        <v>9812816000</v>
      </c>
      <c r="G30632" s="50"/>
      <c r="H30632" s="50"/>
      <c r="I30632" s="50"/>
      <c r="J30632" s="50"/>
      <c r="K30632" s="50"/>
      <c r="L30632" s="50"/>
    </row>
    <row r="30633" spans="4:12" x14ac:dyDescent="0.25">
      <c r="D30633" s="50">
        <v>5358320106</v>
      </c>
      <c r="E30633" s="50" t="s">
        <v>39</v>
      </c>
      <c r="F30633" s="50">
        <v>9812820000</v>
      </c>
      <c r="G30633" s="50"/>
      <c r="H30633" s="50"/>
      <c r="I30633" s="50"/>
      <c r="J30633" s="50"/>
      <c r="K30633" s="50"/>
      <c r="L30633" s="50"/>
    </row>
    <row r="30634" spans="4:12" x14ac:dyDescent="0.25">
      <c r="D30634" s="50">
        <v>5358320206</v>
      </c>
      <c r="E30634" s="50" t="s">
        <v>39</v>
      </c>
      <c r="F30634" s="50">
        <v>9812820000</v>
      </c>
      <c r="G30634" s="50"/>
      <c r="H30634" s="50"/>
      <c r="I30634" s="50"/>
      <c r="J30634" s="50"/>
      <c r="K30634" s="50"/>
      <c r="L30634" s="50"/>
    </row>
    <row r="30635" spans="4:12" x14ac:dyDescent="0.25">
      <c r="D30635" s="50">
        <v>5358320306</v>
      </c>
      <c r="E30635" s="50" t="s">
        <v>39</v>
      </c>
      <c r="F30635" s="50">
        <v>9812820000</v>
      </c>
      <c r="G30635" s="50"/>
      <c r="H30635" s="50"/>
      <c r="I30635" s="50"/>
      <c r="J30635" s="50"/>
      <c r="K30635" s="50"/>
      <c r="L30635" s="50"/>
    </row>
    <row r="30636" spans="4:12" x14ac:dyDescent="0.25">
      <c r="D30636" s="50">
        <v>5358403000</v>
      </c>
      <c r="E30636" s="50" t="s">
        <v>39</v>
      </c>
      <c r="F30636" s="50">
        <v>9899999903</v>
      </c>
      <c r="G30636" s="50"/>
      <c r="H30636" s="50"/>
      <c r="I30636" s="50"/>
      <c r="J30636" s="50"/>
      <c r="K30636" s="50"/>
      <c r="L30636" s="50"/>
    </row>
    <row r="30637" spans="4:12" x14ac:dyDescent="0.25">
      <c r="D30637" s="50">
        <v>5358403600</v>
      </c>
      <c r="E30637" s="50" t="s">
        <v>39</v>
      </c>
      <c r="F30637" s="50">
        <v>9899999903</v>
      </c>
      <c r="G30637" s="50"/>
      <c r="H30637" s="50"/>
      <c r="I30637" s="50"/>
      <c r="J30637" s="50"/>
      <c r="K30637" s="50"/>
      <c r="L30637" s="50"/>
    </row>
    <row r="30638" spans="4:12" x14ac:dyDescent="0.25">
      <c r="D30638" s="50">
        <v>5358404000</v>
      </c>
      <c r="E30638" s="50" t="s">
        <v>39</v>
      </c>
      <c r="F30638" s="50">
        <v>9899999903</v>
      </c>
      <c r="G30638" s="50"/>
      <c r="H30638" s="50"/>
      <c r="I30638" s="50"/>
      <c r="J30638" s="50"/>
      <c r="K30638" s="50"/>
      <c r="L30638" s="50"/>
    </row>
    <row r="30639" spans="4:12" x14ac:dyDescent="0.25">
      <c r="D30639" s="50">
        <v>5358404600</v>
      </c>
      <c r="E30639" s="50" t="s">
        <v>39</v>
      </c>
      <c r="F30639" s="50">
        <v>9899999903</v>
      </c>
      <c r="G30639" s="50"/>
      <c r="H30639" s="50"/>
      <c r="I30639" s="50"/>
      <c r="J30639" s="50"/>
      <c r="K30639" s="50"/>
      <c r="L30639" s="50"/>
    </row>
    <row r="30640" spans="4:12" x14ac:dyDescent="0.25">
      <c r="D30640" s="50">
        <v>5358405000</v>
      </c>
      <c r="E30640" s="50" t="s">
        <v>39</v>
      </c>
      <c r="F30640" s="50">
        <v>9899999903</v>
      </c>
      <c r="G30640" s="50"/>
      <c r="H30640" s="50"/>
      <c r="I30640" s="50"/>
      <c r="J30640" s="50"/>
      <c r="K30640" s="50"/>
      <c r="L30640" s="50"/>
    </row>
    <row r="30641" spans="4:12" x14ac:dyDescent="0.25">
      <c r="D30641" s="50">
        <v>5358405600</v>
      </c>
      <c r="E30641" s="50" t="s">
        <v>39</v>
      </c>
      <c r="F30641" s="50">
        <v>9899999903</v>
      </c>
      <c r="G30641" s="50"/>
      <c r="H30641" s="50"/>
      <c r="I30641" s="50"/>
      <c r="J30641" s="50"/>
      <c r="K30641" s="50"/>
      <c r="L30641" s="50"/>
    </row>
    <row r="30642" spans="4:12" x14ac:dyDescent="0.25">
      <c r="D30642" s="50">
        <v>5358406000</v>
      </c>
      <c r="E30642" s="50" t="s">
        <v>39</v>
      </c>
      <c r="F30642" s="50">
        <v>9839006000</v>
      </c>
      <c r="G30642" s="50"/>
      <c r="H30642" s="50"/>
      <c r="I30642" s="50"/>
      <c r="J30642" s="50"/>
      <c r="K30642" s="50"/>
      <c r="L30642" s="50"/>
    </row>
    <row r="30643" spans="4:12" x14ac:dyDescent="0.25">
      <c r="D30643" s="50">
        <v>5358406600</v>
      </c>
      <c r="E30643" s="50" t="s">
        <v>39</v>
      </c>
      <c r="F30643" s="50">
        <v>9839008000</v>
      </c>
      <c r="G30643" s="50"/>
      <c r="H30643" s="50"/>
      <c r="I30643" s="50"/>
      <c r="J30643" s="50"/>
      <c r="K30643" s="50"/>
      <c r="L30643" s="50"/>
    </row>
    <row r="30644" spans="4:12" x14ac:dyDescent="0.25">
      <c r="D30644" s="50">
        <v>5358407000</v>
      </c>
      <c r="E30644" s="50" t="s">
        <v>39</v>
      </c>
      <c r="F30644" s="50">
        <v>9839008000</v>
      </c>
      <c r="G30644" s="50"/>
      <c r="H30644" s="50"/>
      <c r="I30644" s="50"/>
      <c r="J30644" s="50"/>
      <c r="K30644" s="50"/>
      <c r="L30644" s="50"/>
    </row>
    <row r="30645" spans="4:12" x14ac:dyDescent="0.25">
      <c r="D30645" s="50">
        <v>5358407600</v>
      </c>
      <c r="E30645" s="50" t="s">
        <v>39</v>
      </c>
      <c r="F30645" s="50">
        <v>9839008000</v>
      </c>
      <c r="G30645" s="50"/>
      <c r="H30645" s="50"/>
      <c r="I30645" s="50"/>
      <c r="J30645" s="50"/>
      <c r="K30645" s="50"/>
      <c r="L30645" s="50"/>
    </row>
    <row r="30646" spans="4:12" x14ac:dyDescent="0.25">
      <c r="D30646" s="50">
        <v>5358408000</v>
      </c>
      <c r="E30646" s="50" t="s">
        <v>39</v>
      </c>
      <c r="F30646" s="50">
        <v>9839008000</v>
      </c>
      <c r="G30646" s="50"/>
      <c r="H30646" s="50"/>
      <c r="I30646" s="50"/>
      <c r="J30646" s="50"/>
      <c r="K30646" s="50"/>
      <c r="L30646" s="50"/>
    </row>
    <row r="30647" spans="4:12" x14ac:dyDescent="0.25">
      <c r="D30647" s="50">
        <v>5358408600</v>
      </c>
      <c r="E30647" s="50" t="s">
        <v>39</v>
      </c>
      <c r="F30647" s="50">
        <v>9839010000</v>
      </c>
      <c r="G30647" s="50"/>
      <c r="H30647" s="50"/>
      <c r="I30647" s="50"/>
      <c r="J30647" s="50"/>
      <c r="K30647" s="50"/>
      <c r="L30647" s="50"/>
    </row>
    <row r="30648" spans="4:12" x14ac:dyDescent="0.25">
      <c r="D30648" s="50">
        <v>5358409000</v>
      </c>
      <c r="E30648" s="50" t="s">
        <v>39</v>
      </c>
      <c r="F30648" s="50">
        <v>9839010000</v>
      </c>
      <c r="G30648" s="50"/>
      <c r="H30648" s="50"/>
      <c r="I30648" s="50"/>
      <c r="J30648" s="50"/>
      <c r="K30648" s="50"/>
      <c r="L30648" s="50"/>
    </row>
    <row r="30649" spans="4:12" x14ac:dyDescent="0.25">
      <c r="D30649" s="50">
        <v>5358409600</v>
      </c>
      <c r="E30649" s="50" t="s">
        <v>39</v>
      </c>
      <c r="F30649" s="50">
        <v>9839010000</v>
      </c>
      <c r="G30649" s="50"/>
      <c r="H30649" s="50"/>
      <c r="I30649" s="50"/>
      <c r="J30649" s="50"/>
      <c r="K30649" s="50"/>
      <c r="L30649" s="50"/>
    </row>
    <row r="30650" spans="4:12" x14ac:dyDescent="0.25">
      <c r="D30650" s="50">
        <v>5358410000</v>
      </c>
      <c r="E30650" s="50" t="s">
        <v>39</v>
      </c>
      <c r="F30650" s="50">
        <v>9839012000</v>
      </c>
      <c r="G30650" s="50"/>
      <c r="H30650" s="50"/>
      <c r="I30650" s="50"/>
      <c r="J30650" s="50"/>
      <c r="K30650" s="50"/>
      <c r="L30650" s="50"/>
    </row>
    <row r="30651" spans="4:12" x14ac:dyDescent="0.25">
      <c r="D30651" s="50">
        <v>5358410600</v>
      </c>
      <c r="E30651" s="50" t="s">
        <v>39</v>
      </c>
      <c r="F30651" s="50">
        <v>9839012000</v>
      </c>
      <c r="G30651" s="50"/>
      <c r="H30651" s="50"/>
      <c r="I30651" s="50"/>
      <c r="J30651" s="50"/>
      <c r="K30651" s="50"/>
      <c r="L30651" s="50"/>
    </row>
    <row r="30652" spans="4:12" x14ac:dyDescent="0.25">
      <c r="D30652" s="50">
        <v>5358411000</v>
      </c>
      <c r="E30652" s="50" t="s">
        <v>39</v>
      </c>
      <c r="F30652" s="50">
        <v>9839012000</v>
      </c>
      <c r="G30652" s="50"/>
      <c r="H30652" s="50"/>
      <c r="I30652" s="50"/>
      <c r="J30652" s="50"/>
      <c r="K30652" s="50"/>
      <c r="L30652" s="50"/>
    </row>
    <row r="30653" spans="4:12" x14ac:dyDescent="0.25">
      <c r="D30653" s="50">
        <v>5358411600</v>
      </c>
      <c r="E30653" s="50" t="s">
        <v>39</v>
      </c>
      <c r="F30653" s="50">
        <v>9839012000</v>
      </c>
      <c r="G30653" s="50"/>
      <c r="H30653" s="50"/>
      <c r="I30653" s="50"/>
      <c r="J30653" s="50"/>
      <c r="K30653" s="50"/>
      <c r="L30653" s="50"/>
    </row>
    <row r="30654" spans="4:12" x14ac:dyDescent="0.25">
      <c r="D30654" s="50">
        <v>5358412000</v>
      </c>
      <c r="E30654" s="50" t="s">
        <v>39</v>
      </c>
      <c r="F30654" s="50">
        <v>9839014000</v>
      </c>
      <c r="G30654" s="50"/>
      <c r="H30654" s="50"/>
      <c r="I30654" s="50"/>
      <c r="J30654" s="50"/>
      <c r="K30654" s="50"/>
      <c r="L30654" s="50"/>
    </row>
    <row r="30655" spans="4:12" x14ac:dyDescent="0.25">
      <c r="D30655" s="50">
        <v>5358514000</v>
      </c>
      <c r="E30655" s="50" t="s">
        <v>39</v>
      </c>
      <c r="F30655" s="50">
        <v>9820414000</v>
      </c>
      <c r="G30655" s="50">
        <v>9820314000</v>
      </c>
      <c r="H30655" s="50"/>
      <c r="I30655" s="50"/>
      <c r="J30655" s="50"/>
      <c r="K30655" s="50"/>
      <c r="L30655" s="50"/>
    </row>
    <row r="30656" spans="4:12" x14ac:dyDescent="0.25">
      <c r="D30656" s="50">
        <v>5358518000</v>
      </c>
      <c r="E30656" s="50" t="s">
        <v>39</v>
      </c>
      <c r="F30656" s="50">
        <v>9820418000</v>
      </c>
      <c r="G30656" s="50">
        <v>9820318000</v>
      </c>
      <c r="H30656" s="50"/>
      <c r="I30656" s="50"/>
      <c r="J30656" s="50"/>
      <c r="K30656" s="50"/>
      <c r="L30656" s="50"/>
    </row>
    <row r="30657" spans="4:12" x14ac:dyDescent="0.25">
      <c r="D30657" s="50">
        <v>5358606002</v>
      </c>
      <c r="E30657" s="50" t="s">
        <v>39</v>
      </c>
      <c r="F30657" s="50">
        <v>9820606000</v>
      </c>
      <c r="G30657" s="50">
        <v>9820506000</v>
      </c>
      <c r="H30657" s="50"/>
      <c r="I30657" s="50"/>
      <c r="J30657" s="50"/>
      <c r="K30657" s="50"/>
      <c r="L30657" s="50"/>
    </row>
    <row r="30658" spans="4:12" x14ac:dyDescent="0.25">
      <c r="D30658" s="50">
        <v>5358606010</v>
      </c>
      <c r="E30658" s="50" t="s">
        <v>39</v>
      </c>
      <c r="F30658" s="50">
        <v>9820606000</v>
      </c>
      <c r="G30658" s="50">
        <v>9820506000</v>
      </c>
      <c r="H30658" s="50"/>
      <c r="I30658" s="50"/>
      <c r="J30658" s="50"/>
      <c r="K30658" s="50"/>
      <c r="L30658" s="50"/>
    </row>
    <row r="30659" spans="4:12" x14ac:dyDescent="0.25">
      <c r="D30659" s="50">
        <v>5358606015</v>
      </c>
      <c r="E30659" s="50" t="s">
        <v>39</v>
      </c>
      <c r="F30659" s="50">
        <v>9820606000</v>
      </c>
      <c r="G30659" s="50">
        <v>9820506000</v>
      </c>
      <c r="H30659" s="50"/>
      <c r="I30659" s="50"/>
      <c r="J30659" s="50"/>
      <c r="K30659" s="50"/>
      <c r="L30659" s="50"/>
    </row>
    <row r="30660" spans="4:12" x14ac:dyDescent="0.25">
      <c r="D30660" s="50">
        <v>5358608002</v>
      </c>
      <c r="E30660" s="50" t="s">
        <v>39</v>
      </c>
      <c r="F30660" s="50">
        <v>9820608000</v>
      </c>
      <c r="G30660" s="50">
        <v>9820508000</v>
      </c>
      <c r="H30660" s="50"/>
      <c r="I30660" s="50"/>
      <c r="J30660" s="50"/>
      <c r="K30660" s="50"/>
      <c r="L30660" s="50"/>
    </row>
    <row r="30661" spans="4:12" x14ac:dyDescent="0.25">
      <c r="D30661" s="50">
        <v>5358608010</v>
      </c>
      <c r="E30661" s="50" t="s">
        <v>39</v>
      </c>
      <c r="F30661" s="50">
        <v>9820608000</v>
      </c>
      <c r="G30661" s="50">
        <v>9820508000</v>
      </c>
      <c r="H30661" s="50"/>
      <c r="I30661" s="50"/>
      <c r="J30661" s="50"/>
      <c r="K30661" s="50"/>
      <c r="L30661" s="50"/>
    </row>
    <row r="30662" spans="4:12" x14ac:dyDescent="0.25">
      <c r="D30662" s="50">
        <v>5358608015</v>
      </c>
      <c r="E30662" s="50" t="s">
        <v>39</v>
      </c>
      <c r="F30662" s="50">
        <v>9820608000</v>
      </c>
      <c r="G30662" s="50">
        <v>9820508000</v>
      </c>
      <c r="H30662" s="50"/>
      <c r="I30662" s="50"/>
      <c r="J30662" s="50"/>
      <c r="K30662" s="50"/>
      <c r="L30662" s="50"/>
    </row>
    <row r="30663" spans="4:12" x14ac:dyDescent="0.25">
      <c r="D30663" s="50">
        <v>5358608020</v>
      </c>
      <c r="E30663" s="50" t="s">
        <v>39</v>
      </c>
      <c r="F30663" s="50">
        <v>9820608000</v>
      </c>
      <c r="G30663" s="50">
        <v>9820508000</v>
      </c>
      <c r="H30663" s="50"/>
      <c r="I30663" s="50"/>
      <c r="J30663" s="50"/>
      <c r="K30663" s="50"/>
      <c r="L30663" s="50"/>
    </row>
    <row r="30664" spans="4:12" x14ac:dyDescent="0.25">
      <c r="D30664" s="50">
        <v>5358610002</v>
      </c>
      <c r="E30664" s="50" t="s">
        <v>39</v>
      </c>
      <c r="F30664" s="50">
        <v>9820610000</v>
      </c>
      <c r="G30664" s="50">
        <v>9820510000</v>
      </c>
      <c r="H30664" s="50"/>
      <c r="I30664" s="50"/>
      <c r="J30664" s="50"/>
      <c r="K30664" s="50"/>
      <c r="L30664" s="50"/>
    </row>
    <row r="30665" spans="4:12" x14ac:dyDescent="0.25">
      <c r="D30665" s="50">
        <v>5358610010</v>
      </c>
      <c r="E30665" s="50" t="s">
        <v>39</v>
      </c>
      <c r="F30665" s="50">
        <v>9820610000</v>
      </c>
      <c r="G30665" s="50">
        <v>9820510000</v>
      </c>
      <c r="H30665" s="50"/>
      <c r="I30665" s="50"/>
      <c r="J30665" s="50"/>
      <c r="K30665" s="50"/>
      <c r="L30665" s="50"/>
    </row>
    <row r="30666" spans="4:12" x14ac:dyDescent="0.25">
      <c r="D30666" s="50">
        <v>5358610015</v>
      </c>
      <c r="E30666" s="50" t="s">
        <v>39</v>
      </c>
      <c r="F30666" s="50">
        <v>9820610000</v>
      </c>
      <c r="G30666" s="50">
        <v>9820510000</v>
      </c>
      <c r="H30666" s="50"/>
      <c r="I30666" s="50"/>
      <c r="J30666" s="50"/>
      <c r="K30666" s="50"/>
      <c r="L30666" s="50"/>
    </row>
    <row r="30667" spans="4:12" x14ac:dyDescent="0.25">
      <c r="D30667" s="50">
        <v>5358610016</v>
      </c>
      <c r="E30667" s="50" t="s">
        <v>39</v>
      </c>
      <c r="F30667" s="50">
        <v>9820610000</v>
      </c>
      <c r="G30667" s="50">
        <v>9820510000</v>
      </c>
      <c r="H30667" s="50"/>
      <c r="I30667" s="50"/>
      <c r="J30667" s="50"/>
      <c r="K30667" s="50"/>
      <c r="L30667" s="50"/>
    </row>
    <row r="30668" spans="4:12" x14ac:dyDescent="0.25">
      <c r="D30668" s="50">
        <v>5358610020</v>
      </c>
      <c r="E30668" s="50" t="s">
        <v>39</v>
      </c>
      <c r="F30668" s="50">
        <v>9820610000</v>
      </c>
      <c r="G30668" s="50">
        <v>9820510000</v>
      </c>
      <c r="H30668" s="50"/>
      <c r="I30668" s="50"/>
      <c r="J30668" s="50"/>
      <c r="K30668" s="50"/>
      <c r="L30668" s="50"/>
    </row>
    <row r="30669" spans="4:12" x14ac:dyDescent="0.25">
      <c r="D30669" s="50">
        <v>5358612002</v>
      </c>
      <c r="E30669" s="50" t="s">
        <v>39</v>
      </c>
      <c r="F30669" s="50">
        <v>9820612000</v>
      </c>
      <c r="G30669" s="50">
        <v>9820512000</v>
      </c>
      <c r="H30669" s="50"/>
      <c r="I30669" s="50"/>
      <c r="J30669" s="50"/>
      <c r="K30669" s="50"/>
      <c r="L30669" s="50"/>
    </row>
    <row r="30670" spans="4:12" x14ac:dyDescent="0.25">
      <c r="D30670" s="50">
        <v>5358612010</v>
      </c>
      <c r="E30670" s="50" t="s">
        <v>39</v>
      </c>
      <c r="F30670" s="50">
        <v>9820612000</v>
      </c>
      <c r="G30670" s="50">
        <v>9820512000</v>
      </c>
      <c r="H30670" s="50"/>
      <c r="I30670" s="50"/>
      <c r="J30670" s="50"/>
      <c r="K30670" s="50"/>
      <c r="L30670" s="50"/>
    </row>
    <row r="30671" spans="4:12" x14ac:dyDescent="0.25">
      <c r="D30671" s="50">
        <v>5358612015</v>
      </c>
      <c r="E30671" s="50" t="s">
        <v>39</v>
      </c>
      <c r="F30671" s="50">
        <v>9820612000</v>
      </c>
      <c r="G30671" s="50">
        <v>9820512000</v>
      </c>
      <c r="H30671" s="50"/>
      <c r="I30671" s="50"/>
      <c r="J30671" s="50"/>
      <c r="K30671" s="50"/>
      <c r="L30671" s="50"/>
    </row>
    <row r="30672" spans="4:12" x14ac:dyDescent="0.25">
      <c r="D30672" s="50">
        <v>5358612016</v>
      </c>
      <c r="E30672" s="50" t="s">
        <v>39</v>
      </c>
      <c r="F30672" s="50">
        <v>9820612000</v>
      </c>
      <c r="G30672" s="50">
        <v>9820512000</v>
      </c>
      <c r="H30672" s="50"/>
      <c r="I30672" s="50"/>
      <c r="J30672" s="50"/>
      <c r="K30672" s="50"/>
      <c r="L30672" s="50"/>
    </row>
    <row r="30673" spans="4:12" x14ac:dyDescent="0.25">
      <c r="D30673" s="50">
        <v>5358612020</v>
      </c>
      <c r="E30673" s="50" t="s">
        <v>39</v>
      </c>
      <c r="F30673" s="50">
        <v>9820612000</v>
      </c>
      <c r="G30673" s="50">
        <v>9820512000</v>
      </c>
      <c r="H30673" s="50"/>
      <c r="I30673" s="50"/>
      <c r="J30673" s="50"/>
      <c r="K30673" s="50"/>
      <c r="L30673" s="50"/>
    </row>
    <row r="30674" spans="4:12" x14ac:dyDescent="0.25">
      <c r="D30674" s="50">
        <v>5358612030</v>
      </c>
      <c r="E30674" s="50" t="s">
        <v>39</v>
      </c>
      <c r="F30674" s="50">
        <v>9820612000</v>
      </c>
      <c r="G30674" s="50">
        <v>9820512000</v>
      </c>
      <c r="H30674" s="50"/>
      <c r="I30674" s="50"/>
      <c r="J30674" s="50"/>
      <c r="K30674" s="50"/>
      <c r="L30674" s="50"/>
    </row>
    <row r="30675" spans="4:12" x14ac:dyDescent="0.25">
      <c r="D30675" s="50">
        <v>5358614002</v>
      </c>
      <c r="E30675" s="50" t="s">
        <v>39</v>
      </c>
      <c r="F30675" s="50">
        <v>9820614000</v>
      </c>
      <c r="G30675" s="50">
        <v>9820514000</v>
      </c>
      <c r="H30675" s="50"/>
      <c r="I30675" s="50"/>
      <c r="J30675" s="50"/>
      <c r="K30675" s="50"/>
      <c r="L30675" s="50"/>
    </row>
    <row r="30676" spans="4:12" x14ac:dyDescent="0.25">
      <c r="D30676" s="50">
        <v>5358614010</v>
      </c>
      <c r="E30676" s="50" t="s">
        <v>39</v>
      </c>
      <c r="F30676" s="50">
        <v>9820614000</v>
      </c>
      <c r="G30676" s="50">
        <v>9820514000</v>
      </c>
      <c r="H30676" s="50"/>
      <c r="I30676" s="50"/>
      <c r="J30676" s="50"/>
      <c r="K30676" s="50"/>
      <c r="L30676" s="50"/>
    </row>
    <row r="30677" spans="4:12" x14ac:dyDescent="0.25">
      <c r="D30677" s="50">
        <v>5358614015</v>
      </c>
      <c r="E30677" s="50" t="s">
        <v>39</v>
      </c>
      <c r="F30677" s="50">
        <v>9820614000</v>
      </c>
      <c r="G30677" s="50">
        <v>9820514000</v>
      </c>
      <c r="H30677" s="50"/>
      <c r="I30677" s="50"/>
      <c r="J30677" s="50"/>
      <c r="K30677" s="50"/>
      <c r="L30677" s="50"/>
    </row>
    <row r="30678" spans="4:12" x14ac:dyDescent="0.25">
      <c r="D30678" s="50">
        <v>5358614016</v>
      </c>
      <c r="E30678" s="50" t="s">
        <v>39</v>
      </c>
      <c r="F30678" s="50">
        <v>9820614000</v>
      </c>
      <c r="G30678" s="50">
        <v>9820514000</v>
      </c>
      <c r="H30678" s="50"/>
      <c r="I30678" s="50"/>
      <c r="J30678" s="50"/>
      <c r="K30678" s="50"/>
      <c r="L30678" s="50"/>
    </row>
    <row r="30679" spans="4:12" x14ac:dyDescent="0.25">
      <c r="D30679" s="50">
        <v>5358614020</v>
      </c>
      <c r="E30679" s="50" t="s">
        <v>39</v>
      </c>
      <c r="F30679" s="50">
        <v>9820614000</v>
      </c>
      <c r="G30679" s="50">
        <v>9820514000</v>
      </c>
      <c r="H30679" s="50"/>
      <c r="I30679" s="50"/>
      <c r="J30679" s="50"/>
      <c r="K30679" s="50"/>
      <c r="L30679" s="50"/>
    </row>
    <row r="30680" spans="4:12" x14ac:dyDescent="0.25">
      <c r="D30680" s="50">
        <v>5358614030</v>
      </c>
      <c r="E30680" s="50" t="s">
        <v>39</v>
      </c>
      <c r="F30680" s="50">
        <v>9820614000</v>
      </c>
      <c r="G30680" s="50">
        <v>9820514000</v>
      </c>
      <c r="H30680" s="50"/>
      <c r="I30680" s="50"/>
      <c r="J30680" s="50"/>
      <c r="K30680" s="50"/>
      <c r="L30680" s="50"/>
    </row>
    <row r="30681" spans="4:12" x14ac:dyDescent="0.25">
      <c r="D30681" s="50">
        <v>5358616002</v>
      </c>
      <c r="E30681" s="50" t="s">
        <v>39</v>
      </c>
      <c r="F30681" s="50">
        <v>9820616000</v>
      </c>
      <c r="G30681" s="50">
        <v>9820516000</v>
      </c>
      <c r="H30681" s="50"/>
      <c r="I30681" s="50"/>
      <c r="J30681" s="50"/>
      <c r="K30681" s="50"/>
      <c r="L30681" s="50"/>
    </row>
    <row r="30682" spans="4:12" x14ac:dyDescent="0.25">
      <c r="D30682" s="50">
        <v>5358616010</v>
      </c>
      <c r="E30682" s="50" t="s">
        <v>39</v>
      </c>
      <c r="F30682" s="50">
        <v>9820616000</v>
      </c>
      <c r="G30682" s="50">
        <v>9820516000</v>
      </c>
      <c r="H30682" s="50"/>
      <c r="I30682" s="50"/>
      <c r="J30682" s="50"/>
      <c r="K30682" s="50"/>
      <c r="L30682" s="50"/>
    </row>
    <row r="30683" spans="4:12" x14ac:dyDescent="0.25">
      <c r="D30683" s="50">
        <v>5358616015</v>
      </c>
      <c r="E30683" s="50" t="s">
        <v>39</v>
      </c>
      <c r="F30683" s="50">
        <v>9820616000</v>
      </c>
      <c r="G30683" s="50">
        <v>9820516000</v>
      </c>
      <c r="H30683" s="50"/>
      <c r="I30683" s="50"/>
      <c r="J30683" s="50"/>
      <c r="K30683" s="50"/>
      <c r="L30683" s="50"/>
    </row>
    <row r="30684" spans="4:12" x14ac:dyDescent="0.25">
      <c r="D30684" s="50">
        <v>5358616016</v>
      </c>
      <c r="E30684" s="50" t="s">
        <v>39</v>
      </c>
      <c r="F30684" s="50">
        <v>9820616000</v>
      </c>
      <c r="G30684" s="50">
        <v>9820516000</v>
      </c>
      <c r="H30684" s="50"/>
      <c r="I30684" s="50"/>
      <c r="J30684" s="50"/>
      <c r="K30684" s="50"/>
      <c r="L30684" s="50"/>
    </row>
    <row r="30685" spans="4:12" x14ac:dyDescent="0.25">
      <c r="D30685" s="50">
        <v>5358616020</v>
      </c>
      <c r="E30685" s="50" t="s">
        <v>39</v>
      </c>
      <c r="F30685" s="50">
        <v>9820616000</v>
      </c>
      <c r="G30685" s="50">
        <v>9820516000</v>
      </c>
      <c r="H30685" s="50"/>
      <c r="I30685" s="50"/>
      <c r="J30685" s="50"/>
      <c r="K30685" s="50"/>
      <c r="L30685" s="50"/>
    </row>
    <row r="30686" spans="4:12" x14ac:dyDescent="0.25">
      <c r="D30686" s="50">
        <v>5358616030</v>
      </c>
      <c r="E30686" s="50" t="s">
        <v>39</v>
      </c>
      <c r="F30686" s="50">
        <v>9820616000</v>
      </c>
      <c r="G30686" s="50">
        <v>9820516000</v>
      </c>
      <c r="H30686" s="50"/>
      <c r="I30686" s="50"/>
      <c r="J30686" s="50"/>
      <c r="K30686" s="50"/>
      <c r="L30686" s="50"/>
    </row>
    <row r="30687" spans="4:12" x14ac:dyDescent="0.25">
      <c r="D30687" s="50">
        <v>5358616040</v>
      </c>
      <c r="E30687" s="50" t="s">
        <v>39</v>
      </c>
      <c r="F30687" s="50">
        <v>9820616000</v>
      </c>
      <c r="G30687" s="50">
        <v>9820516000</v>
      </c>
      <c r="H30687" s="50"/>
      <c r="I30687" s="50"/>
      <c r="J30687" s="50"/>
      <c r="K30687" s="50"/>
      <c r="L30687" s="50"/>
    </row>
    <row r="30688" spans="4:12" x14ac:dyDescent="0.25">
      <c r="D30688" s="50">
        <v>5358618002</v>
      </c>
      <c r="E30688" s="50" t="s">
        <v>39</v>
      </c>
      <c r="F30688" s="50">
        <v>9820618000</v>
      </c>
      <c r="G30688" s="50">
        <v>9820518000</v>
      </c>
      <c r="H30688" s="50"/>
      <c r="I30688" s="50"/>
      <c r="J30688" s="50"/>
      <c r="K30688" s="50"/>
      <c r="L30688" s="50"/>
    </row>
    <row r="30689" spans="4:12" x14ac:dyDescent="0.25">
      <c r="D30689" s="50">
        <v>5358618010</v>
      </c>
      <c r="E30689" s="50" t="s">
        <v>39</v>
      </c>
      <c r="F30689" s="50">
        <v>9820618000</v>
      </c>
      <c r="G30689" s="50">
        <v>9820518000</v>
      </c>
      <c r="H30689" s="50"/>
      <c r="I30689" s="50"/>
      <c r="J30689" s="50"/>
      <c r="K30689" s="50"/>
      <c r="L30689" s="50"/>
    </row>
    <row r="30690" spans="4:12" x14ac:dyDescent="0.25">
      <c r="D30690" s="50">
        <v>5358618015</v>
      </c>
      <c r="E30690" s="50" t="s">
        <v>39</v>
      </c>
      <c r="F30690" s="50">
        <v>9820618000</v>
      </c>
      <c r="G30690" s="50">
        <v>9820518000</v>
      </c>
      <c r="H30690" s="50"/>
      <c r="I30690" s="50"/>
      <c r="J30690" s="50"/>
      <c r="K30690" s="50"/>
      <c r="L30690" s="50"/>
    </row>
    <row r="30691" spans="4:12" x14ac:dyDescent="0.25">
      <c r="D30691" s="50">
        <v>5358618016</v>
      </c>
      <c r="E30691" s="50" t="s">
        <v>39</v>
      </c>
      <c r="F30691" s="50">
        <v>9820618000</v>
      </c>
      <c r="G30691" s="50">
        <v>9820518000</v>
      </c>
      <c r="H30691" s="50"/>
      <c r="I30691" s="50"/>
      <c r="J30691" s="50"/>
      <c r="K30691" s="50"/>
      <c r="L30691" s="50"/>
    </row>
    <row r="30692" spans="4:12" x14ac:dyDescent="0.25">
      <c r="D30692" s="50">
        <v>5358618020</v>
      </c>
      <c r="E30692" s="50" t="s">
        <v>39</v>
      </c>
      <c r="F30692" s="50">
        <v>9820618000</v>
      </c>
      <c r="G30692" s="50">
        <v>9820518000</v>
      </c>
      <c r="H30692" s="50"/>
      <c r="I30692" s="50"/>
      <c r="J30692" s="50"/>
      <c r="K30692" s="50"/>
      <c r="L30692" s="50"/>
    </row>
    <row r="30693" spans="4:12" x14ac:dyDescent="0.25">
      <c r="D30693" s="50">
        <v>5358618030</v>
      </c>
      <c r="E30693" s="50" t="s">
        <v>39</v>
      </c>
      <c r="F30693" s="50">
        <v>9820618000</v>
      </c>
      <c r="G30693" s="50">
        <v>9820518000</v>
      </c>
      <c r="H30693" s="50"/>
      <c r="I30693" s="50"/>
      <c r="J30693" s="50"/>
      <c r="K30693" s="50"/>
      <c r="L30693" s="50"/>
    </row>
    <row r="30694" spans="4:12" x14ac:dyDescent="0.25">
      <c r="D30694" s="50">
        <v>5358618040</v>
      </c>
      <c r="E30694" s="50" t="s">
        <v>39</v>
      </c>
      <c r="F30694" s="50">
        <v>9820618000</v>
      </c>
      <c r="G30694" s="50">
        <v>9820518000</v>
      </c>
      <c r="H30694" s="50"/>
      <c r="I30694" s="50"/>
      <c r="J30694" s="50"/>
      <c r="K30694" s="50"/>
      <c r="L30694" s="50"/>
    </row>
    <row r="30695" spans="4:12" x14ac:dyDescent="0.25">
      <c r="D30695" s="50">
        <v>5358620002</v>
      </c>
      <c r="E30695" s="50" t="s">
        <v>39</v>
      </c>
      <c r="F30695" s="50">
        <v>9820620000</v>
      </c>
      <c r="G30695" s="50">
        <v>9820520000</v>
      </c>
      <c r="H30695" s="50"/>
      <c r="I30695" s="50"/>
      <c r="J30695" s="50"/>
      <c r="K30695" s="50"/>
      <c r="L30695" s="50"/>
    </row>
    <row r="30696" spans="4:12" x14ac:dyDescent="0.25">
      <c r="D30696" s="50">
        <v>5358620010</v>
      </c>
      <c r="E30696" s="50" t="s">
        <v>39</v>
      </c>
      <c r="F30696" s="50">
        <v>9820620000</v>
      </c>
      <c r="G30696" s="50">
        <v>9820520000</v>
      </c>
      <c r="H30696" s="50"/>
      <c r="I30696" s="50"/>
      <c r="J30696" s="50"/>
      <c r="K30696" s="50"/>
      <c r="L30696" s="50"/>
    </row>
    <row r="30697" spans="4:12" x14ac:dyDescent="0.25">
      <c r="D30697" s="50">
        <v>5358620015</v>
      </c>
      <c r="E30697" s="50" t="s">
        <v>39</v>
      </c>
      <c r="F30697" s="50">
        <v>9820620000</v>
      </c>
      <c r="G30697" s="50">
        <v>9820520000</v>
      </c>
      <c r="H30697" s="50"/>
      <c r="I30697" s="50"/>
      <c r="J30697" s="50"/>
      <c r="K30697" s="50"/>
      <c r="L30697" s="50"/>
    </row>
    <row r="30698" spans="4:12" x14ac:dyDescent="0.25">
      <c r="D30698" s="50">
        <v>5358620016</v>
      </c>
      <c r="E30698" s="50" t="s">
        <v>39</v>
      </c>
      <c r="F30698" s="50">
        <v>9820620000</v>
      </c>
      <c r="G30698" s="50">
        <v>9820520000</v>
      </c>
      <c r="H30698" s="50"/>
      <c r="I30698" s="50"/>
      <c r="J30698" s="50"/>
      <c r="K30698" s="50"/>
      <c r="L30698" s="50"/>
    </row>
    <row r="30699" spans="4:12" x14ac:dyDescent="0.25">
      <c r="D30699" s="50">
        <v>5358620020</v>
      </c>
      <c r="E30699" s="50" t="s">
        <v>39</v>
      </c>
      <c r="F30699" s="50">
        <v>9820620000</v>
      </c>
      <c r="G30699" s="50">
        <v>9820520000</v>
      </c>
      <c r="H30699" s="50"/>
      <c r="I30699" s="50"/>
      <c r="J30699" s="50"/>
      <c r="K30699" s="50"/>
      <c r="L30699" s="50"/>
    </row>
    <row r="30700" spans="4:12" x14ac:dyDescent="0.25">
      <c r="D30700" s="50">
        <v>5358620030</v>
      </c>
      <c r="E30700" s="50" t="s">
        <v>39</v>
      </c>
      <c r="F30700" s="50">
        <v>9820620000</v>
      </c>
      <c r="G30700" s="50">
        <v>9820520000</v>
      </c>
      <c r="H30700" s="50"/>
      <c r="I30700" s="50"/>
      <c r="J30700" s="50"/>
      <c r="K30700" s="50"/>
      <c r="L30700" s="50"/>
    </row>
    <row r="30701" spans="4:12" x14ac:dyDescent="0.25">
      <c r="D30701" s="50">
        <v>5358620040</v>
      </c>
      <c r="E30701" s="50" t="s">
        <v>39</v>
      </c>
      <c r="F30701" s="50">
        <v>9820620000</v>
      </c>
      <c r="G30701" s="50">
        <v>9820520000</v>
      </c>
      <c r="H30701" s="50"/>
      <c r="I30701" s="50"/>
      <c r="J30701" s="50"/>
      <c r="K30701" s="50"/>
      <c r="L30701" s="50"/>
    </row>
    <row r="30702" spans="4:12" x14ac:dyDescent="0.25">
      <c r="D30702" s="50">
        <v>5358714000</v>
      </c>
      <c r="E30702" s="50" t="s">
        <v>39</v>
      </c>
      <c r="F30702" s="50">
        <v>9820414000</v>
      </c>
      <c r="G30702" s="50">
        <v>9820314000</v>
      </c>
      <c r="H30702" s="50"/>
      <c r="I30702" s="50"/>
      <c r="J30702" s="50"/>
      <c r="K30702" s="50"/>
      <c r="L30702" s="50"/>
    </row>
    <row r="30703" spans="4:12" x14ac:dyDescent="0.25">
      <c r="D30703" s="50">
        <v>5358718000</v>
      </c>
      <c r="E30703" s="50" t="s">
        <v>39</v>
      </c>
      <c r="F30703" s="50">
        <v>9820418000</v>
      </c>
      <c r="G30703" s="50">
        <v>9820318000</v>
      </c>
      <c r="H30703" s="50"/>
      <c r="I30703" s="50"/>
      <c r="J30703" s="50"/>
      <c r="K30703" s="50"/>
      <c r="L30703" s="50"/>
    </row>
    <row r="30704" spans="4:12" x14ac:dyDescent="0.25">
      <c r="D30704" s="50">
        <v>5358914000</v>
      </c>
      <c r="E30704" s="50" t="s">
        <v>39</v>
      </c>
      <c r="F30704" s="50">
        <v>9820814000</v>
      </c>
      <c r="G30704" s="50">
        <v>9820714000</v>
      </c>
      <c r="H30704" s="50"/>
      <c r="I30704" s="50"/>
      <c r="J30704" s="50"/>
      <c r="K30704" s="50"/>
      <c r="L30704" s="50"/>
    </row>
    <row r="30705" spans="4:12" x14ac:dyDescent="0.25">
      <c r="D30705" s="50">
        <v>5358918000</v>
      </c>
      <c r="E30705" s="50" t="s">
        <v>39</v>
      </c>
      <c r="F30705" s="50">
        <v>9820818000</v>
      </c>
      <c r="G30705" s="50">
        <v>9820718000</v>
      </c>
      <c r="H30705" s="50"/>
      <c r="I30705" s="50"/>
      <c r="J30705" s="50"/>
      <c r="K30705" s="50"/>
      <c r="L30705" s="50"/>
    </row>
    <row r="30706" spans="4:12" x14ac:dyDescent="0.25">
      <c r="D30706" s="50">
        <v>5359014000</v>
      </c>
      <c r="E30706" s="50" t="s">
        <v>39</v>
      </c>
      <c r="F30706" s="50">
        <v>9824614000</v>
      </c>
      <c r="G30706" s="50">
        <v>9824514000</v>
      </c>
      <c r="H30706" s="50"/>
      <c r="I30706" s="50"/>
      <c r="J30706" s="50"/>
      <c r="K30706" s="50"/>
      <c r="L30706" s="50"/>
    </row>
    <row r="30707" spans="4:12" x14ac:dyDescent="0.25">
      <c r="D30707" s="50">
        <v>5359018000</v>
      </c>
      <c r="E30707" s="50" t="s">
        <v>39</v>
      </c>
      <c r="F30707" s="50">
        <v>9824618000</v>
      </c>
      <c r="G30707" s="50">
        <v>9824518000</v>
      </c>
      <c r="H30707" s="50"/>
      <c r="I30707" s="50"/>
      <c r="J30707" s="50"/>
      <c r="K30707" s="50"/>
      <c r="L30707" s="50"/>
    </row>
    <row r="30708" spans="4:12" x14ac:dyDescent="0.25">
      <c r="D30708" s="50">
        <v>5359114000</v>
      </c>
      <c r="E30708" s="50" t="s">
        <v>39</v>
      </c>
      <c r="F30708" s="50">
        <v>9825014000</v>
      </c>
      <c r="G30708" s="50">
        <v>9824914000</v>
      </c>
      <c r="H30708" s="50"/>
      <c r="I30708" s="50"/>
      <c r="J30708" s="50"/>
      <c r="K30708" s="50"/>
      <c r="L30708" s="50"/>
    </row>
    <row r="30709" spans="4:12" x14ac:dyDescent="0.25">
      <c r="D30709" s="50">
        <v>5359118000</v>
      </c>
      <c r="E30709" s="50" t="s">
        <v>39</v>
      </c>
      <c r="F30709" s="50">
        <v>9825018000</v>
      </c>
      <c r="G30709" s="50">
        <v>9824918000</v>
      </c>
      <c r="H30709" s="50"/>
      <c r="I30709" s="50"/>
      <c r="J30709" s="50"/>
      <c r="K30709" s="50"/>
      <c r="L30709" s="50"/>
    </row>
    <row r="30710" spans="4:12" x14ac:dyDescent="0.25">
      <c r="D30710" s="50">
        <v>5359206002</v>
      </c>
      <c r="E30710" s="50" t="s">
        <v>39</v>
      </c>
      <c r="F30710" s="50">
        <v>9820606000</v>
      </c>
      <c r="G30710" s="50">
        <v>9820506000</v>
      </c>
      <c r="H30710" s="50"/>
      <c r="I30710" s="50"/>
      <c r="J30710" s="50"/>
      <c r="K30710" s="50"/>
      <c r="L30710" s="50"/>
    </row>
    <row r="30711" spans="4:12" x14ac:dyDescent="0.25">
      <c r="D30711" s="50">
        <v>5359206010</v>
      </c>
      <c r="E30711" s="50" t="s">
        <v>39</v>
      </c>
      <c r="F30711" s="50">
        <v>9820606000</v>
      </c>
      <c r="G30711" s="50">
        <v>9820506000</v>
      </c>
      <c r="H30711" s="50"/>
      <c r="I30711" s="50"/>
      <c r="J30711" s="50"/>
      <c r="K30711" s="50"/>
      <c r="L30711" s="50"/>
    </row>
    <row r="30712" spans="4:12" x14ac:dyDescent="0.25">
      <c r="D30712" s="50">
        <v>5359206015</v>
      </c>
      <c r="E30712" s="50" t="s">
        <v>39</v>
      </c>
      <c r="F30712" s="50">
        <v>9820606000</v>
      </c>
      <c r="G30712" s="50">
        <v>9820506000</v>
      </c>
      <c r="H30712" s="50"/>
      <c r="I30712" s="50"/>
      <c r="J30712" s="50"/>
      <c r="K30712" s="50"/>
      <c r="L30712" s="50"/>
    </row>
    <row r="30713" spans="4:12" x14ac:dyDescent="0.25">
      <c r="D30713" s="50">
        <v>5359208002</v>
      </c>
      <c r="E30713" s="50" t="s">
        <v>39</v>
      </c>
      <c r="F30713" s="50">
        <v>9820608000</v>
      </c>
      <c r="G30713" s="50">
        <v>9820508000</v>
      </c>
      <c r="H30713" s="50"/>
      <c r="I30713" s="50"/>
      <c r="J30713" s="50"/>
      <c r="K30713" s="50"/>
      <c r="L30713" s="50"/>
    </row>
    <row r="30714" spans="4:12" x14ac:dyDescent="0.25">
      <c r="D30714" s="50">
        <v>5359208010</v>
      </c>
      <c r="E30714" s="50" t="s">
        <v>39</v>
      </c>
      <c r="F30714" s="50">
        <v>9820608000</v>
      </c>
      <c r="G30714" s="50">
        <v>9820508000</v>
      </c>
      <c r="H30714" s="50"/>
      <c r="I30714" s="50"/>
      <c r="J30714" s="50"/>
      <c r="K30714" s="50"/>
      <c r="L30714" s="50"/>
    </row>
    <row r="30715" spans="4:12" x14ac:dyDescent="0.25">
      <c r="D30715" s="50">
        <v>5359208015</v>
      </c>
      <c r="E30715" s="50" t="s">
        <v>39</v>
      </c>
      <c r="F30715" s="50">
        <v>9820608000</v>
      </c>
      <c r="G30715" s="50">
        <v>9820508000</v>
      </c>
      <c r="H30715" s="50"/>
      <c r="I30715" s="50"/>
      <c r="J30715" s="50"/>
      <c r="K30715" s="50"/>
      <c r="L30715" s="50"/>
    </row>
    <row r="30716" spans="4:12" x14ac:dyDescent="0.25">
      <c r="D30716" s="50">
        <v>5359208020</v>
      </c>
      <c r="E30716" s="50" t="s">
        <v>39</v>
      </c>
      <c r="F30716" s="50">
        <v>9820608000</v>
      </c>
      <c r="G30716" s="50">
        <v>9820508000</v>
      </c>
      <c r="H30716" s="50"/>
      <c r="I30716" s="50"/>
      <c r="J30716" s="50"/>
      <c r="K30716" s="50"/>
      <c r="L30716" s="50"/>
    </row>
    <row r="30717" spans="4:12" x14ac:dyDescent="0.25">
      <c r="D30717" s="50">
        <v>5359210002</v>
      </c>
      <c r="E30717" s="50" t="s">
        <v>39</v>
      </c>
      <c r="F30717" s="50">
        <v>9820610000</v>
      </c>
      <c r="G30717" s="50">
        <v>9820510000</v>
      </c>
      <c r="H30717" s="50"/>
      <c r="I30717" s="50"/>
      <c r="J30717" s="50"/>
      <c r="K30717" s="50"/>
      <c r="L30717" s="50"/>
    </row>
    <row r="30718" spans="4:12" x14ac:dyDescent="0.25">
      <c r="D30718" s="50">
        <v>5359210010</v>
      </c>
      <c r="E30718" s="50" t="s">
        <v>39</v>
      </c>
      <c r="F30718" s="50">
        <v>9820610000</v>
      </c>
      <c r="G30718" s="50">
        <v>9820510000</v>
      </c>
      <c r="H30718" s="50"/>
      <c r="I30718" s="50"/>
      <c r="J30718" s="50"/>
      <c r="K30718" s="50"/>
      <c r="L30718" s="50"/>
    </row>
    <row r="30719" spans="4:12" x14ac:dyDescent="0.25">
      <c r="D30719" s="50">
        <v>5359210015</v>
      </c>
      <c r="E30719" s="50" t="s">
        <v>39</v>
      </c>
      <c r="F30719" s="50">
        <v>9820610000</v>
      </c>
      <c r="G30719" s="50">
        <v>9820510000</v>
      </c>
      <c r="H30719" s="50"/>
      <c r="I30719" s="50"/>
      <c r="J30719" s="50"/>
      <c r="K30719" s="50"/>
      <c r="L30719" s="50"/>
    </row>
    <row r="30720" spans="4:12" x14ac:dyDescent="0.25">
      <c r="D30720" s="50">
        <v>5359210016</v>
      </c>
      <c r="E30720" s="50" t="s">
        <v>39</v>
      </c>
      <c r="F30720" s="50">
        <v>9820610000</v>
      </c>
      <c r="G30720" s="50">
        <v>9820510000</v>
      </c>
      <c r="H30720" s="50"/>
      <c r="I30720" s="50"/>
      <c r="J30720" s="50"/>
      <c r="K30720" s="50"/>
      <c r="L30720" s="50"/>
    </row>
    <row r="30721" spans="4:12" x14ac:dyDescent="0.25">
      <c r="D30721" s="50">
        <v>5359210020</v>
      </c>
      <c r="E30721" s="50" t="s">
        <v>39</v>
      </c>
      <c r="F30721" s="50">
        <v>9820610000</v>
      </c>
      <c r="G30721" s="50">
        <v>9820510000</v>
      </c>
      <c r="H30721" s="50"/>
      <c r="I30721" s="50"/>
      <c r="J30721" s="50"/>
      <c r="K30721" s="50"/>
      <c r="L30721" s="50"/>
    </row>
    <row r="30722" spans="4:12" x14ac:dyDescent="0.25">
      <c r="D30722" s="50">
        <v>5359212002</v>
      </c>
      <c r="E30722" s="50" t="s">
        <v>39</v>
      </c>
      <c r="F30722" s="50">
        <v>9820612000</v>
      </c>
      <c r="G30722" s="50">
        <v>9820512000</v>
      </c>
      <c r="H30722" s="50"/>
      <c r="I30722" s="50"/>
      <c r="J30722" s="50"/>
      <c r="K30722" s="50"/>
      <c r="L30722" s="50"/>
    </row>
    <row r="30723" spans="4:12" x14ac:dyDescent="0.25">
      <c r="D30723" s="50">
        <v>5359212010</v>
      </c>
      <c r="E30723" s="50" t="s">
        <v>39</v>
      </c>
      <c r="F30723" s="50">
        <v>9820612000</v>
      </c>
      <c r="G30723" s="50">
        <v>9820512000</v>
      </c>
      <c r="H30723" s="50"/>
      <c r="I30723" s="50"/>
      <c r="J30723" s="50"/>
      <c r="K30723" s="50"/>
      <c r="L30723" s="50"/>
    </row>
    <row r="30724" spans="4:12" x14ac:dyDescent="0.25">
      <c r="D30724" s="50">
        <v>5359212015</v>
      </c>
      <c r="E30724" s="50" t="s">
        <v>39</v>
      </c>
      <c r="F30724" s="50">
        <v>9820612000</v>
      </c>
      <c r="G30724" s="50">
        <v>9820512000</v>
      </c>
      <c r="H30724" s="50"/>
      <c r="I30724" s="50"/>
      <c r="J30724" s="50"/>
      <c r="K30724" s="50"/>
      <c r="L30724" s="50"/>
    </row>
    <row r="30725" spans="4:12" x14ac:dyDescent="0.25">
      <c r="D30725" s="50">
        <v>5359212016</v>
      </c>
      <c r="E30725" s="50" t="s">
        <v>39</v>
      </c>
      <c r="F30725" s="50">
        <v>9820612000</v>
      </c>
      <c r="G30725" s="50">
        <v>9820512000</v>
      </c>
      <c r="H30725" s="50"/>
      <c r="I30725" s="50"/>
      <c r="J30725" s="50"/>
      <c r="K30725" s="50"/>
      <c r="L30725" s="50"/>
    </row>
    <row r="30726" spans="4:12" x14ac:dyDescent="0.25">
      <c r="D30726" s="50">
        <v>5359212020</v>
      </c>
      <c r="E30726" s="50" t="s">
        <v>39</v>
      </c>
      <c r="F30726" s="50">
        <v>9820612000</v>
      </c>
      <c r="G30726" s="50">
        <v>9820512000</v>
      </c>
      <c r="H30726" s="50"/>
      <c r="I30726" s="50"/>
      <c r="J30726" s="50"/>
      <c r="K30726" s="50"/>
      <c r="L30726" s="50"/>
    </row>
    <row r="30727" spans="4:12" x14ac:dyDescent="0.25">
      <c r="D30727" s="50">
        <v>5359212030</v>
      </c>
      <c r="E30727" s="50" t="s">
        <v>39</v>
      </c>
      <c r="F30727" s="50">
        <v>9820612000</v>
      </c>
      <c r="G30727" s="50">
        <v>9820512000</v>
      </c>
      <c r="H30727" s="50"/>
      <c r="I30727" s="50"/>
      <c r="J30727" s="50"/>
      <c r="K30727" s="50"/>
      <c r="L30727" s="50"/>
    </row>
    <row r="30728" spans="4:12" x14ac:dyDescent="0.25">
      <c r="D30728" s="50">
        <v>5359216002</v>
      </c>
      <c r="E30728" s="50" t="s">
        <v>39</v>
      </c>
      <c r="F30728" s="50">
        <v>9820616000</v>
      </c>
      <c r="G30728" s="50">
        <v>9820516000</v>
      </c>
      <c r="H30728" s="50"/>
      <c r="I30728" s="50"/>
      <c r="J30728" s="50"/>
      <c r="K30728" s="50"/>
      <c r="L30728" s="50"/>
    </row>
    <row r="30729" spans="4:12" x14ac:dyDescent="0.25">
      <c r="D30729" s="50">
        <v>5359216010</v>
      </c>
      <c r="E30729" s="50" t="s">
        <v>39</v>
      </c>
      <c r="F30729" s="50">
        <v>9820616000</v>
      </c>
      <c r="G30729" s="50">
        <v>9820516000</v>
      </c>
      <c r="H30729" s="50"/>
      <c r="I30729" s="50"/>
      <c r="J30729" s="50"/>
      <c r="K30729" s="50"/>
      <c r="L30729" s="50"/>
    </row>
    <row r="30730" spans="4:12" x14ac:dyDescent="0.25">
      <c r="D30730" s="50">
        <v>5359216015</v>
      </c>
      <c r="E30730" s="50" t="s">
        <v>39</v>
      </c>
      <c r="F30730" s="50">
        <v>9820616000</v>
      </c>
      <c r="G30730" s="50">
        <v>9820516000</v>
      </c>
      <c r="H30730" s="50"/>
      <c r="I30730" s="50"/>
      <c r="J30730" s="50"/>
      <c r="K30730" s="50"/>
      <c r="L30730" s="50"/>
    </row>
    <row r="30731" spans="4:12" x14ac:dyDescent="0.25">
      <c r="D30731" s="50">
        <v>5359216016</v>
      </c>
      <c r="E30731" s="50" t="s">
        <v>39</v>
      </c>
      <c r="F30731" s="50">
        <v>9820616000</v>
      </c>
      <c r="G30731" s="50">
        <v>9820516000</v>
      </c>
      <c r="H30731" s="50"/>
      <c r="I30731" s="50"/>
      <c r="J30731" s="50"/>
      <c r="K30731" s="50"/>
      <c r="L30731" s="50"/>
    </row>
    <row r="30732" spans="4:12" x14ac:dyDescent="0.25">
      <c r="D30732" s="50">
        <v>5359216020</v>
      </c>
      <c r="E30732" s="50" t="s">
        <v>39</v>
      </c>
      <c r="F30732" s="50">
        <v>9820616000</v>
      </c>
      <c r="G30732" s="50">
        <v>9820516000</v>
      </c>
      <c r="H30732" s="50"/>
      <c r="I30732" s="50"/>
      <c r="J30732" s="50"/>
      <c r="K30732" s="50"/>
      <c r="L30732" s="50"/>
    </row>
    <row r="30733" spans="4:12" x14ac:dyDescent="0.25">
      <c r="D30733" s="50">
        <v>5359216030</v>
      </c>
      <c r="E30733" s="50" t="s">
        <v>39</v>
      </c>
      <c r="F30733" s="50">
        <v>9820616000</v>
      </c>
      <c r="G30733" s="50">
        <v>9820516000</v>
      </c>
      <c r="H30733" s="50"/>
      <c r="I30733" s="50"/>
      <c r="J30733" s="50"/>
      <c r="K30733" s="50"/>
      <c r="L30733" s="50"/>
    </row>
    <row r="30734" spans="4:12" x14ac:dyDescent="0.25">
      <c r="D30734" s="50">
        <v>5359216040</v>
      </c>
      <c r="E30734" s="50" t="s">
        <v>39</v>
      </c>
      <c r="F30734" s="50">
        <v>9820616000</v>
      </c>
      <c r="G30734" s="50">
        <v>9820516000</v>
      </c>
      <c r="H30734" s="50"/>
      <c r="I30734" s="50"/>
      <c r="J30734" s="50"/>
      <c r="K30734" s="50"/>
      <c r="L30734" s="50"/>
    </row>
    <row r="30735" spans="4:12" x14ac:dyDescent="0.25">
      <c r="D30735" s="50">
        <v>5359220002</v>
      </c>
      <c r="E30735" s="50" t="s">
        <v>39</v>
      </c>
      <c r="F30735" s="50">
        <v>9820620000</v>
      </c>
      <c r="G30735" s="50">
        <v>9820520000</v>
      </c>
      <c r="H30735" s="50"/>
      <c r="I30735" s="50"/>
      <c r="J30735" s="50"/>
      <c r="K30735" s="50"/>
      <c r="L30735" s="50"/>
    </row>
    <row r="30736" spans="4:12" x14ac:dyDescent="0.25">
      <c r="D30736" s="50">
        <v>5359220010</v>
      </c>
      <c r="E30736" s="50" t="s">
        <v>39</v>
      </c>
      <c r="F30736" s="50">
        <v>9820620000</v>
      </c>
      <c r="G30736" s="50">
        <v>9820520000</v>
      </c>
      <c r="H30736" s="50"/>
      <c r="I30736" s="50"/>
      <c r="J30736" s="50"/>
      <c r="K30736" s="50"/>
      <c r="L30736" s="50"/>
    </row>
    <row r="30737" spans="4:12" x14ac:dyDescent="0.25">
      <c r="D30737" s="50">
        <v>5359220015</v>
      </c>
      <c r="E30737" s="50" t="s">
        <v>39</v>
      </c>
      <c r="F30737" s="50">
        <v>9820620000</v>
      </c>
      <c r="G30737" s="50">
        <v>9820520000</v>
      </c>
      <c r="H30737" s="50"/>
      <c r="I30737" s="50"/>
      <c r="J30737" s="50"/>
      <c r="K30737" s="50"/>
      <c r="L30737" s="50"/>
    </row>
    <row r="30738" spans="4:12" x14ac:dyDescent="0.25">
      <c r="D30738" s="50">
        <v>5359220016</v>
      </c>
      <c r="E30738" s="50" t="s">
        <v>39</v>
      </c>
      <c r="F30738" s="50">
        <v>9820620000</v>
      </c>
      <c r="G30738" s="50">
        <v>9820520000</v>
      </c>
      <c r="H30738" s="50"/>
      <c r="I30738" s="50"/>
      <c r="J30738" s="50"/>
      <c r="K30738" s="50"/>
      <c r="L30738" s="50"/>
    </row>
    <row r="30739" spans="4:12" x14ac:dyDescent="0.25">
      <c r="D30739" s="50">
        <v>5359220020</v>
      </c>
      <c r="E30739" s="50" t="s">
        <v>39</v>
      </c>
      <c r="F30739" s="50">
        <v>9820620000</v>
      </c>
      <c r="G30739" s="50">
        <v>9820520000</v>
      </c>
      <c r="H30739" s="50"/>
      <c r="I30739" s="50"/>
      <c r="J30739" s="50"/>
      <c r="K30739" s="50"/>
      <c r="L30739" s="50"/>
    </row>
    <row r="30740" spans="4:12" x14ac:dyDescent="0.25">
      <c r="D30740" s="50">
        <v>5359220030</v>
      </c>
      <c r="E30740" s="50" t="s">
        <v>39</v>
      </c>
      <c r="F30740" s="50">
        <v>9820620000</v>
      </c>
      <c r="G30740" s="50">
        <v>9820520000</v>
      </c>
      <c r="H30740" s="50"/>
      <c r="I30740" s="50"/>
      <c r="J30740" s="50"/>
      <c r="K30740" s="50"/>
      <c r="L30740" s="50"/>
    </row>
    <row r="30741" spans="4:12" x14ac:dyDescent="0.25">
      <c r="D30741" s="50">
        <v>5359220040</v>
      </c>
      <c r="E30741" s="50" t="s">
        <v>39</v>
      </c>
      <c r="F30741" s="50">
        <v>9820620000</v>
      </c>
      <c r="G30741" s="50">
        <v>9820520000</v>
      </c>
      <c r="H30741" s="50"/>
      <c r="I30741" s="50"/>
      <c r="J30741" s="50"/>
      <c r="K30741" s="50"/>
      <c r="L30741" s="50"/>
    </row>
    <row r="30742" spans="4:12" x14ac:dyDescent="0.25">
      <c r="D30742" s="50">
        <v>5359306002</v>
      </c>
      <c r="E30742" s="50" t="s">
        <v>39</v>
      </c>
      <c r="F30742" s="50">
        <v>9821006000</v>
      </c>
      <c r="G30742" s="50">
        <v>9820906000</v>
      </c>
      <c r="H30742" s="50"/>
      <c r="I30742" s="50"/>
      <c r="J30742" s="50"/>
      <c r="K30742" s="50"/>
      <c r="L30742" s="50"/>
    </row>
    <row r="30743" spans="4:12" x14ac:dyDescent="0.25">
      <c r="D30743" s="50">
        <v>5359306010</v>
      </c>
      <c r="E30743" s="50" t="s">
        <v>39</v>
      </c>
      <c r="F30743" s="50">
        <v>9821006000</v>
      </c>
      <c r="G30743" s="50">
        <v>9820906000</v>
      </c>
      <c r="H30743" s="50"/>
      <c r="I30743" s="50"/>
      <c r="J30743" s="50"/>
      <c r="K30743" s="50"/>
      <c r="L30743" s="50"/>
    </row>
    <row r="30744" spans="4:12" x14ac:dyDescent="0.25">
      <c r="D30744" s="50">
        <v>5359306015</v>
      </c>
      <c r="E30744" s="50" t="s">
        <v>39</v>
      </c>
      <c r="F30744" s="50">
        <v>9821006000</v>
      </c>
      <c r="G30744" s="50">
        <v>9820906000</v>
      </c>
      <c r="H30744" s="50"/>
      <c r="I30744" s="50"/>
      <c r="J30744" s="50"/>
      <c r="K30744" s="50"/>
      <c r="L30744" s="50"/>
    </row>
    <row r="30745" spans="4:12" x14ac:dyDescent="0.25">
      <c r="D30745" s="50">
        <v>5359306402</v>
      </c>
      <c r="E30745" s="50" t="s">
        <v>39</v>
      </c>
      <c r="F30745" s="50">
        <v>9820906000</v>
      </c>
      <c r="G30745" s="50"/>
      <c r="H30745" s="50"/>
      <c r="I30745" s="50"/>
      <c r="J30745" s="50"/>
      <c r="K30745" s="50"/>
      <c r="L30745" s="50"/>
    </row>
    <row r="30746" spans="4:12" x14ac:dyDescent="0.25">
      <c r="D30746" s="50">
        <v>5359306410</v>
      </c>
      <c r="E30746" s="50" t="s">
        <v>39</v>
      </c>
      <c r="F30746" s="50">
        <v>9820906000</v>
      </c>
      <c r="G30746" s="50"/>
      <c r="H30746" s="50"/>
      <c r="I30746" s="50"/>
      <c r="J30746" s="50"/>
      <c r="K30746" s="50"/>
      <c r="L30746" s="50"/>
    </row>
    <row r="30747" spans="4:12" x14ac:dyDescent="0.25">
      <c r="D30747" s="50">
        <v>5359306415</v>
      </c>
      <c r="E30747" s="50" t="s">
        <v>39</v>
      </c>
      <c r="F30747" s="50">
        <v>9820906000</v>
      </c>
      <c r="G30747" s="50"/>
      <c r="H30747" s="50"/>
      <c r="I30747" s="50"/>
      <c r="J30747" s="50"/>
      <c r="K30747" s="50"/>
      <c r="L30747" s="50"/>
    </row>
    <row r="30748" spans="4:12" x14ac:dyDescent="0.25">
      <c r="D30748" s="50">
        <v>5359308002</v>
      </c>
      <c r="E30748" s="50" t="s">
        <v>39</v>
      </c>
      <c r="F30748" s="50">
        <v>9821008000</v>
      </c>
      <c r="G30748" s="50">
        <v>9820908000</v>
      </c>
      <c r="H30748" s="50"/>
      <c r="I30748" s="50"/>
      <c r="J30748" s="50"/>
      <c r="K30748" s="50"/>
      <c r="L30748" s="50"/>
    </row>
    <row r="30749" spans="4:12" x14ac:dyDescent="0.25">
      <c r="D30749" s="50">
        <v>5359308010</v>
      </c>
      <c r="E30749" s="50" t="s">
        <v>39</v>
      </c>
      <c r="F30749" s="50">
        <v>9821008000</v>
      </c>
      <c r="G30749" s="50">
        <v>9820908000</v>
      </c>
      <c r="H30749" s="50"/>
      <c r="I30749" s="50"/>
      <c r="J30749" s="50"/>
      <c r="K30749" s="50"/>
      <c r="L30749" s="50"/>
    </row>
    <row r="30750" spans="4:12" x14ac:dyDescent="0.25">
      <c r="D30750" s="50">
        <v>5359308015</v>
      </c>
      <c r="E30750" s="50" t="s">
        <v>39</v>
      </c>
      <c r="F30750" s="50">
        <v>9821008000</v>
      </c>
      <c r="G30750" s="50">
        <v>9820908000</v>
      </c>
      <c r="H30750" s="50"/>
      <c r="I30750" s="50"/>
      <c r="J30750" s="50"/>
      <c r="K30750" s="50"/>
      <c r="L30750" s="50"/>
    </row>
    <row r="30751" spans="4:12" x14ac:dyDescent="0.25">
      <c r="D30751" s="50">
        <v>5359308020</v>
      </c>
      <c r="E30751" s="50" t="s">
        <v>39</v>
      </c>
      <c r="F30751" s="50">
        <v>9821008000</v>
      </c>
      <c r="G30751" s="50">
        <v>9820908000</v>
      </c>
      <c r="H30751" s="50"/>
      <c r="I30751" s="50"/>
      <c r="J30751" s="50"/>
      <c r="K30751" s="50"/>
      <c r="L30751" s="50"/>
    </row>
    <row r="30752" spans="4:12" x14ac:dyDescent="0.25">
      <c r="D30752" s="50">
        <v>5359308402</v>
      </c>
      <c r="E30752" s="50" t="s">
        <v>39</v>
      </c>
      <c r="F30752" s="50">
        <v>9820908000</v>
      </c>
      <c r="G30752" s="50"/>
      <c r="H30752" s="50"/>
      <c r="I30752" s="50"/>
      <c r="J30752" s="50"/>
      <c r="K30752" s="50"/>
      <c r="L30752" s="50"/>
    </row>
    <row r="30753" spans="4:12" x14ac:dyDescent="0.25">
      <c r="D30753" s="50">
        <v>5359308410</v>
      </c>
      <c r="E30753" s="50" t="s">
        <v>39</v>
      </c>
      <c r="F30753" s="50">
        <v>9820908000</v>
      </c>
      <c r="G30753" s="50"/>
      <c r="H30753" s="50"/>
      <c r="I30753" s="50"/>
      <c r="J30753" s="50"/>
      <c r="K30753" s="50"/>
      <c r="L30753" s="50"/>
    </row>
    <row r="30754" spans="4:12" x14ac:dyDescent="0.25">
      <c r="D30754" s="50">
        <v>5359308415</v>
      </c>
      <c r="E30754" s="50" t="s">
        <v>39</v>
      </c>
      <c r="F30754" s="50">
        <v>9820908000</v>
      </c>
      <c r="G30754" s="50"/>
      <c r="H30754" s="50"/>
      <c r="I30754" s="50"/>
      <c r="J30754" s="50"/>
      <c r="K30754" s="50"/>
      <c r="L30754" s="50"/>
    </row>
    <row r="30755" spans="4:12" x14ac:dyDescent="0.25">
      <c r="D30755" s="50">
        <v>5359308420</v>
      </c>
      <c r="E30755" s="50" t="s">
        <v>39</v>
      </c>
      <c r="F30755" s="50">
        <v>9820908000</v>
      </c>
      <c r="G30755" s="50"/>
      <c r="H30755" s="50"/>
      <c r="I30755" s="50"/>
      <c r="J30755" s="50"/>
      <c r="K30755" s="50"/>
      <c r="L30755" s="50"/>
    </row>
    <row r="30756" spans="4:12" x14ac:dyDescent="0.25">
      <c r="D30756" s="50">
        <v>5359310002</v>
      </c>
      <c r="E30756" s="50" t="s">
        <v>39</v>
      </c>
      <c r="F30756" s="50">
        <v>9821010000</v>
      </c>
      <c r="G30756" s="50">
        <v>9820910000</v>
      </c>
      <c r="H30756" s="50"/>
      <c r="I30756" s="50"/>
      <c r="J30756" s="50"/>
      <c r="K30756" s="50"/>
      <c r="L30756" s="50"/>
    </row>
    <row r="30757" spans="4:12" x14ac:dyDescent="0.25">
      <c r="D30757" s="50">
        <v>5359310010</v>
      </c>
      <c r="E30757" s="50" t="s">
        <v>39</v>
      </c>
      <c r="F30757" s="50">
        <v>9821010000</v>
      </c>
      <c r="G30757" s="50">
        <v>9820910000</v>
      </c>
      <c r="H30757" s="50"/>
      <c r="I30757" s="50"/>
      <c r="J30757" s="50"/>
      <c r="K30757" s="50"/>
      <c r="L30757" s="50"/>
    </row>
    <row r="30758" spans="4:12" x14ac:dyDescent="0.25">
      <c r="D30758" s="50">
        <v>5359310015</v>
      </c>
      <c r="E30758" s="50" t="s">
        <v>39</v>
      </c>
      <c r="F30758" s="50">
        <v>9821010000</v>
      </c>
      <c r="G30758" s="50">
        <v>9820910000</v>
      </c>
      <c r="H30758" s="50"/>
      <c r="I30758" s="50"/>
      <c r="J30758" s="50"/>
      <c r="K30758" s="50"/>
      <c r="L30758" s="50"/>
    </row>
    <row r="30759" spans="4:12" x14ac:dyDescent="0.25">
      <c r="D30759" s="50">
        <v>5359310016</v>
      </c>
      <c r="E30759" s="50" t="s">
        <v>39</v>
      </c>
      <c r="F30759" s="50">
        <v>9821010000</v>
      </c>
      <c r="G30759" s="50">
        <v>9820910000</v>
      </c>
      <c r="H30759" s="50"/>
      <c r="I30759" s="50"/>
      <c r="J30759" s="50"/>
      <c r="K30759" s="50"/>
      <c r="L30759" s="50"/>
    </row>
    <row r="30760" spans="4:12" x14ac:dyDescent="0.25">
      <c r="D30760" s="50">
        <v>5359310020</v>
      </c>
      <c r="E30760" s="50" t="s">
        <v>39</v>
      </c>
      <c r="F30760" s="50">
        <v>9821010000</v>
      </c>
      <c r="G30760" s="50">
        <v>9820910000</v>
      </c>
      <c r="H30760" s="50"/>
      <c r="I30760" s="50"/>
      <c r="J30760" s="50"/>
      <c r="K30760" s="50"/>
      <c r="L30760" s="50"/>
    </row>
    <row r="30761" spans="4:12" x14ac:dyDescent="0.25">
      <c r="D30761" s="50">
        <v>5359310402</v>
      </c>
      <c r="E30761" s="50" t="s">
        <v>39</v>
      </c>
      <c r="F30761" s="50">
        <v>9820910000</v>
      </c>
      <c r="G30761" s="50"/>
      <c r="H30761" s="50"/>
      <c r="I30761" s="50"/>
      <c r="J30761" s="50"/>
      <c r="K30761" s="50"/>
      <c r="L30761" s="50"/>
    </row>
    <row r="30762" spans="4:12" x14ac:dyDescent="0.25">
      <c r="D30762" s="50">
        <v>5359310410</v>
      </c>
      <c r="E30762" s="50" t="s">
        <v>39</v>
      </c>
      <c r="F30762" s="50">
        <v>9820910000</v>
      </c>
      <c r="G30762" s="50"/>
      <c r="H30762" s="50"/>
      <c r="I30762" s="50"/>
      <c r="J30762" s="50"/>
      <c r="K30762" s="50"/>
      <c r="L30762" s="50"/>
    </row>
    <row r="30763" spans="4:12" x14ac:dyDescent="0.25">
      <c r="D30763" s="50">
        <v>5359310415</v>
      </c>
      <c r="E30763" s="50" t="s">
        <v>39</v>
      </c>
      <c r="F30763" s="50">
        <v>9820910000</v>
      </c>
      <c r="G30763" s="50"/>
      <c r="H30763" s="50"/>
      <c r="I30763" s="50"/>
      <c r="J30763" s="50"/>
      <c r="K30763" s="50"/>
      <c r="L30763" s="50"/>
    </row>
    <row r="30764" spans="4:12" x14ac:dyDescent="0.25">
      <c r="D30764" s="50">
        <v>5359310416</v>
      </c>
      <c r="E30764" s="50" t="s">
        <v>39</v>
      </c>
      <c r="F30764" s="50">
        <v>9820910000</v>
      </c>
      <c r="G30764" s="50"/>
      <c r="H30764" s="50"/>
      <c r="I30764" s="50"/>
      <c r="J30764" s="50"/>
      <c r="K30764" s="50"/>
      <c r="L30764" s="50"/>
    </row>
    <row r="30765" spans="4:12" x14ac:dyDescent="0.25">
      <c r="D30765" s="50">
        <v>5359310420</v>
      </c>
      <c r="E30765" s="50" t="s">
        <v>39</v>
      </c>
      <c r="F30765" s="50">
        <v>9820910000</v>
      </c>
      <c r="G30765" s="50"/>
      <c r="H30765" s="50"/>
      <c r="I30765" s="50"/>
      <c r="J30765" s="50"/>
      <c r="K30765" s="50"/>
      <c r="L30765" s="50"/>
    </row>
    <row r="30766" spans="4:12" x14ac:dyDescent="0.25">
      <c r="D30766" s="50">
        <v>5359312002</v>
      </c>
      <c r="E30766" s="50" t="s">
        <v>39</v>
      </c>
      <c r="F30766" s="50">
        <v>9821012000</v>
      </c>
      <c r="G30766" s="50">
        <v>9820912000</v>
      </c>
      <c r="H30766" s="50"/>
      <c r="I30766" s="50"/>
      <c r="J30766" s="50"/>
      <c r="K30766" s="50"/>
      <c r="L30766" s="50"/>
    </row>
    <row r="30767" spans="4:12" x14ac:dyDescent="0.25">
      <c r="D30767" s="50">
        <v>5359312010</v>
      </c>
      <c r="E30767" s="50" t="s">
        <v>39</v>
      </c>
      <c r="F30767" s="50">
        <v>9821012000</v>
      </c>
      <c r="G30767" s="50">
        <v>9820912000</v>
      </c>
      <c r="H30767" s="50"/>
      <c r="I30767" s="50"/>
      <c r="J30767" s="50"/>
      <c r="K30767" s="50"/>
      <c r="L30767" s="50"/>
    </row>
    <row r="30768" spans="4:12" x14ac:dyDescent="0.25">
      <c r="D30768" s="50">
        <v>5359312015</v>
      </c>
      <c r="E30768" s="50" t="s">
        <v>39</v>
      </c>
      <c r="F30768" s="50">
        <v>9821012000</v>
      </c>
      <c r="G30768" s="50">
        <v>9820912000</v>
      </c>
      <c r="H30768" s="50"/>
      <c r="I30768" s="50"/>
      <c r="J30768" s="50"/>
      <c r="K30768" s="50"/>
      <c r="L30768" s="50"/>
    </row>
    <row r="30769" spans="4:12" x14ac:dyDescent="0.25">
      <c r="D30769" s="50">
        <v>5359312016</v>
      </c>
      <c r="E30769" s="50" t="s">
        <v>39</v>
      </c>
      <c r="F30769" s="50">
        <v>9821012000</v>
      </c>
      <c r="G30769" s="50">
        <v>9820912000</v>
      </c>
      <c r="H30769" s="50"/>
      <c r="I30769" s="50"/>
      <c r="J30769" s="50"/>
      <c r="K30769" s="50"/>
      <c r="L30769" s="50"/>
    </row>
    <row r="30770" spans="4:12" x14ac:dyDescent="0.25">
      <c r="D30770" s="50">
        <v>5359312020</v>
      </c>
      <c r="E30770" s="50" t="s">
        <v>39</v>
      </c>
      <c r="F30770" s="50">
        <v>9821012000</v>
      </c>
      <c r="G30770" s="50">
        <v>9820912000</v>
      </c>
      <c r="H30770" s="50"/>
      <c r="I30770" s="50"/>
      <c r="J30770" s="50"/>
      <c r="K30770" s="50"/>
      <c r="L30770" s="50"/>
    </row>
    <row r="30771" spans="4:12" x14ac:dyDescent="0.25">
      <c r="D30771" s="50">
        <v>5359312030</v>
      </c>
      <c r="E30771" s="50" t="s">
        <v>39</v>
      </c>
      <c r="F30771" s="50">
        <v>9821012000</v>
      </c>
      <c r="G30771" s="50">
        <v>9820912000</v>
      </c>
      <c r="H30771" s="50"/>
      <c r="I30771" s="50"/>
      <c r="J30771" s="50"/>
      <c r="K30771" s="50"/>
      <c r="L30771" s="50"/>
    </row>
    <row r="30772" spans="4:12" x14ac:dyDescent="0.25">
      <c r="D30772" s="50">
        <v>5359312402</v>
      </c>
      <c r="E30772" s="50" t="s">
        <v>39</v>
      </c>
      <c r="F30772" s="50">
        <v>9820912000</v>
      </c>
      <c r="G30772" s="50"/>
      <c r="H30772" s="50"/>
      <c r="I30772" s="50"/>
      <c r="J30772" s="50"/>
      <c r="K30772" s="50"/>
      <c r="L30772" s="50"/>
    </row>
    <row r="30773" spans="4:12" x14ac:dyDescent="0.25">
      <c r="D30773" s="50">
        <v>5359312410</v>
      </c>
      <c r="E30773" s="50" t="s">
        <v>39</v>
      </c>
      <c r="F30773" s="50">
        <v>9820912000</v>
      </c>
      <c r="G30773" s="50"/>
      <c r="H30773" s="50"/>
      <c r="I30773" s="50"/>
      <c r="J30773" s="50"/>
      <c r="K30773" s="50"/>
      <c r="L30773" s="50"/>
    </row>
    <row r="30774" spans="4:12" x14ac:dyDescent="0.25">
      <c r="D30774" s="50">
        <v>5359312415</v>
      </c>
      <c r="E30774" s="50" t="s">
        <v>39</v>
      </c>
      <c r="F30774" s="50">
        <v>9820912000</v>
      </c>
      <c r="G30774" s="50"/>
      <c r="H30774" s="50"/>
      <c r="I30774" s="50"/>
      <c r="J30774" s="50"/>
      <c r="K30774" s="50"/>
      <c r="L30774" s="50"/>
    </row>
    <row r="30775" spans="4:12" x14ac:dyDescent="0.25">
      <c r="D30775" s="50">
        <v>5359312416</v>
      </c>
      <c r="E30775" s="50" t="s">
        <v>39</v>
      </c>
      <c r="F30775" s="50">
        <v>9820912000</v>
      </c>
      <c r="G30775" s="50"/>
      <c r="H30775" s="50"/>
      <c r="I30775" s="50"/>
      <c r="J30775" s="50"/>
      <c r="K30775" s="50"/>
      <c r="L30775" s="50"/>
    </row>
    <row r="30776" spans="4:12" x14ac:dyDescent="0.25">
      <c r="D30776" s="50">
        <v>5359312420</v>
      </c>
      <c r="E30776" s="50" t="s">
        <v>39</v>
      </c>
      <c r="F30776" s="50">
        <v>9820912000</v>
      </c>
      <c r="G30776" s="50"/>
      <c r="H30776" s="50"/>
      <c r="I30776" s="50"/>
      <c r="J30776" s="50"/>
      <c r="K30776" s="50"/>
      <c r="L30776" s="50"/>
    </row>
    <row r="30777" spans="4:12" x14ac:dyDescent="0.25">
      <c r="D30777" s="50">
        <v>5359312430</v>
      </c>
      <c r="E30777" s="50" t="s">
        <v>39</v>
      </c>
      <c r="F30777" s="50">
        <v>9820912000</v>
      </c>
      <c r="G30777" s="50"/>
      <c r="H30777" s="50"/>
      <c r="I30777" s="50"/>
      <c r="J30777" s="50"/>
      <c r="K30777" s="50"/>
      <c r="L30777" s="50"/>
    </row>
    <row r="30778" spans="4:12" x14ac:dyDescent="0.25">
      <c r="D30778" s="50">
        <v>5359314002</v>
      </c>
      <c r="E30778" s="50" t="s">
        <v>39</v>
      </c>
      <c r="F30778" s="50">
        <v>9821014000</v>
      </c>
      <c r="G30778" s="50">
        <v>9820914000</v>
      </c>
      <c r="H30778" s="50"/>
      <c r="I30778" s="50"/>
      <c r="J30778" s="50"/>
      <c r="K30778" s="50"/>
      <c r="L30778" s="50"/>
    </row>
    <row r="30779" spans="4:12" x14ac:dyDescent="0.25">
      <c r="D30779" s="50">
        <v>5359314010</v>
      </c>
      <c r="E30779" s="50" t="s">
        <v>39</v>
      </c>
      <c r="F30779" s="50">
        <v>9821014000</v>
      </c>
      <c r="G30779" s="50">
        <v>9820914000</v>
      </c>
      <c r="H30779" s="50"/>
      <c r="I30779" s="50"/>
      <c r="J30779" s="50"/>
      <c r="K30779" s="50"/>
      <c r="L30779" s="50"/>
    </row>
    <row r="30780" spans="4:12" x14ac:dyDescent="0.25">
      <c r="D30780" s="50">
        <v>5359314015</v>
      </c>
      <c r="E30780" s="50" t="s">
        <v>39</v>
      </c>
      <c r="F30780" s="50">
        <v>9821014000</v>
      </c>
      <c r="G30780" s="50">
        <v>9820914000</v>
      </c>
      <c r="H30780" s="50"/>
      <c r="I30780" s="50"/>
      <c r="J30780" s="50"/>
      <c r="K30780" s="50"/>
      <c r="L30780" s="50"/>
    </row>
    <row r="30781" spans="4:12" x14ac:dyDescent="0.25">
      <c r="D30781" s="50">
        <v>5359314016</v>
      </c>
      <c r="E30781" s="50" t="s">
        <v>39</v>
      </c>
      <c r="F30781" s="50">
        <v>9821014000</v>
      </c>
      <c r="G30781" s="50">
        <v>9820914000</v>
      </c>
      <c r="H30781" s="50"/>
      <c r="I30781" s="50"/>
      <c r="J30781" s="50"/>
      <c r="K30781" s="50"/>
      <c r="L30781" s="50"/>
    </row>
    <row r="30782" spans="4:12" x14ac:dyDescent="0.25">
      <c r="D30782" s="50">
        <v>5359314020</v>
      </c>
      <c r="E30782" s="50" t="s">
        <v>39</v>
      </c>
      <c r="F30782" s="50">
        <v>9821014000</v>
      </c>
      <c r="G30782" s="50">
        <v>9820914000</v>
      </c>
      <c r="H30782" s="50"/>
      <c r="I30782" s="50"/>
      <c r="J30782" s="50"/>
      <c r="K30782" s="50"/>
      <c r="L30782" s="50"/>
    </row>
    <row r="30783" spans="4:12" x14ac:dyDescent="0.25">
      <c r="D30783" s="50">
        <v>5359314030</v>
      </c>
      <c r="E30783" s="50" t="s">
        <v>39</v>
      </c>
      <c r="F30783" s="50">
        <v>9821014000</v>
      </c>
      <c r="G30783" s="50">
        <v>9820914000</v>
      </c>
      <c r="H30783" s="50"/>
      <c r="I30783" s="50"/>
      <c r="J30783" s="50"/>
      <c r="K30783" s="50"/>
      <c r="L30783" s="50"/>
    </row>
    <row r="30784" spans="4:12" x14ac:dyDescent="0.25">
      <c r="D30784" s="50">
        <v>5359314402</v>
      </c>
      <c r="E30784" s="50" t="s">
        <v>39</v>
      </c>
      <c r="F30784" s="50">
        <v>9820916000</v>
      </c>
      <c r="G30784" s="50"/>
      <c r="H30784" s="50"/>
      <c r="I30784" s="50"/>
      <c r="J30784" s="50"/>
      <c r="K30784" s="50"/>
      <c r="L30784" s="50"/>
    </row>
    <row r="30785" spans="4:12" x14ac:dyDescent="0.25">
      <c r="D30785" s="50">
        <v>5359314410</v>
      </c>
      <c r="E30785" s="50" t="s">
        <v>39</v>
      </c>
      <c r="F30785" s="50">
        <v>9820916000</v>
      </c>
      <c r="G30785" s="50"/>
      <c r="H30785" s="50"/>
      <c r="I30785" s="50"/>
      <c r="J30785" s="50"/>
      <c r="K30785" s="50"/>
      <c r="L30785" s="50"/>
    </row>
    <row r="30786" spans="4:12" x14ac:dyDescent="0.25">
      <c r="D30786" s="50">
        <v>5359314415</v>
      </c>
      <c r="E30786" s="50" t="s">
        <v>39</v>
      </c>
      <c r="F30786" s="50">
        <v>9820916000</v>
      </c>
      <c r="G30786" s="50"/>
      <c r="H30786" s="50"/>
      <c r="I30786" s="50"/>
      <c r="J30786" s="50"/>
      <c r="K30786" s="50"/>
      <c r="L30786" s="50"/>
    </row>
    <row r="30787" spans="4:12" x14ac:dyDescent="0.25">
      <c r="D30787" s="50">
        <v>5359314416</v>
      </c>
      <c r="E30787" s="50" t="s">
        <v>39</v>
      </c>
      <c r="F30787" s="50">
        <v>9820916000</v>
      </c>
      <c r="G30787" s="50"/>
      <c r="H30787" s="50"/>
      <c r="I30787" s="50"/>
      <c r="J30787" s="50"/>
      <c r="K30787" s="50"/>
      <c r="L30787" s="50"/>
    </row>
    <row r="30788" spans="4:12" x14ac:dyDescent="0.25">
      <c r="D30788" s="50">
        <v>5359314420</v>
      </c>
      <c r="E30788" s="50" t="s">
        <v>39</v>
      </c>
      <c r="F30788" s="50">
        <v>9820916000</v>
      </c>
      <c r="G30788" s="50"/>
      <c r="H30788" s="50"/>
      <c r="I30788" s="50"/>
      <c r="J30788" s="50"/>
      <c r="K30788" s="50"/>
      <c r="L30788" s="50"/>
    </row>
    <row r="30789" spans="4:12" x14ac:dyDescent="0.25">
      <c r="D30789" s="50">
        <v>5359314430</v>
      </c>
      <c r="E30789" s="50" t="s">
        <v>39</v>
      </c>
      <c r="F30789" s="50">
        <v>9820916000</v>
      </c>
      <c r="G30789" s="50"/>
      <c r="H30789" s="50"/>
      <c r="I30789" s="50"/>
      <c r="J30789" s="50"/>
      <c r="K30789" s="50"/>
      <c r="L30789" s="50"/>
    </row>
    <row r="30790" spans="4:12" x14ac:dyDescent="0.25">
      <c r="D30790" s="50">
        <v>5359316002</v>
      </c>
      <c r="E30790" s="50" t="s">
        <v>39</v>
      </c>
      <c r="F30790" s="50">
        <v>9821016000</v>
      </c>
      <c r="G30790" s="50">
        <v>9820916000</v>
      </c>
      <c r="H30790" s="50"/>
      <c r="I30790" s="50"/>
      <c r="J30790" s="50"/>
      <c r="K30790" s="50"/>
      <c r="L30790" s="50"/>
    </row>
    <row r="30791" spans="4:12" x14ac:dyDescent="0.25">
      <c r="D30791" s="50">
        <v>5359316010</v>
      </c>
      <c r="E30791" s="50" t="s">
        <v>39</v>
      </c>
      <c r="F30791" s="50">
        <v>9821016000</v>
      </c>
      <c r="G30791" s="50">
        <v>9820916000</v>
      </c>
      <c r="H30791" s="50"/>
      <c r="I30791" s="50"/>
      <c r="J30791" s="50"/>
      <c r="K30791" s="50"/>
      <c r="L30791" s="50"/>
    </row>
    <row r="30792" spans="4:12" x14ac:dyDescent="0.25">
      <c r="D30792" s="50">
        <v>5359316015</v>
      </c>
      <c r="E30792" s="50" t="s">
        <v>39</v>
      </c>
      <c r="F30792" s="50">
        <v>9821016000</v>
      </c>
      <c r="G30792" s="50">
        <v>9820916000</v>
      </c>
      <c r="H30792" s="50"/>
      <c r="I30792" s="50"/>
      <c r="J30792" s="50"/>
      <c r="K30792" s="50"/>
      <c r="L30792" s="50"/>
    </row>
    <row r="30793" spans="4:12" x14ac:dyDescent="0.25">
      <c r="D30793" s="50">
        <v>5359316016</v>
      </c>
      <c r="E30793" s="50" t="s">
        <v>39</v>
      </c>
      <c r="F30793" s="50">
        <v>9821016000</v>
      </c>
      <c r="G30793" s="50">
        <v>9820916000</v>
      </c>
      <c r="H30793" s="50"/>
      <c r="I30793" s="50"/>
      <c r="J30793" s="50"/>
      <c r="K30793" s="50"/>
      <c r="L30793" s="50"/>
    </row>
    <row r="30794" spans="4:12" x14ac:dyDescent="0.25">
      <c r="D30794" s="50">
        <v>5359316020</v>
      </c>
      <c r="E30794" s="50" t="s">
        <v>39</v>
      </c>
      <c r="F30794" s="50">
        <v>9821016000</v>
      </c>
      <c r="G30794" s="50">
        <v>9820916000</v>
      </c>
      <c r="H30794" s="50"/>
      <c r="I30794" s="50"/>
      <c r="J30794" s="50"/>
      <c r="K30794" s="50"/>
      <c r="L30794" s="50"/>
    </row>
    <row r="30795" spans="4:12" x14ac:dyDescent="0.25">
      <c r="D30795" s="50">
        <v>5359316030</v>
      </c>
      <c r="E30795" s="50" t="s">
        <v>39</v>
      </c>
      <c r="F30795" s="50">
        <v>9821016000</v>
      </c>
      <c r="G30795" s="50">
        <v>9820916000</v>
      </c>
      <c r="H30795" s="50"/>
      <c r="I30795" s="50"/>
      <c r="J30795" s="50"/>
      <c r="K30795" s="50"/>
      <c r="L30795" s="50"/>
    </row>
    <row r="30796" spans="4:12" x14ac:dyDescent="0.25">
      <c r="D30796" s="50">
        <v>5359316040</v>
      </c>
      <c r="E30796" s="50" t="s">
        <v>39</v>
      </c>
      <c r="F30796" s="50">
        <v>9821016000</v>
      </c>
      <c r="G30796" s="50">
        <v>9820916000</v>
      </c>
      <c r="H30796" s="50"/>
      <c r="I30796" s="50"/>
      <c r="J30796" s="50"/>
      <c r="K30796" s="50"/>
      <c r="L30796" s="50"/>
    </row>
    <row r="30797" spans="4:12" x14ac:dyDescent="0.25">
      <c r="D30797" s="50">
        <v>5359316402</v>
      </c>
      <c r="E30797" s="50" t="s">
        <v>39</v>
      </c>
      <c r="F30797" s="50">
        <v>9820916000</v>
      </c>
      <c r="G30797" s="50"/>
      <c r="H30797" s="50"/>
      <c r="I30797" s="50"/>
      <c r="J30797" s="50"/>
      <c r="K30797" s="50"/>
      <c r="L30797" s="50"/>
    </row>
    <row r="30798" spans="4:12" x14ac:dyDescent="0.25">
      <c r="D30798" s="50">
        <v>5359316410</v>
      </c>
      <c r="E30798" s="50" t="s">
        <v>39</v>
      </c>
      <c r="F30798" s="50">
        <v>9820916000</v>
      </c>
      <c r="G30798" s="50"/>
      <c r="H30798" s="50"/>
      <c r="I30798" s="50"/>
      <c r="J30798" s="50"/>
      <c r="K30798" s="50"/>
      <c r="L30798" s="50"/>
    </row>
    <row r="30799" spans="4:12" x14ac:dyDescent="0.25">
      <c r="D30799" s="50">
        <v>5359316415</v>
      </c>
      <c r="E30799" s="50" t="s">
        <v>39</v>
      </c>
      <c r="F30799" s="50">
        <v>9820916000</v>
      </c>
      <c r="G30799" s="50"/>
      <c r="H30799" s="50"/>
      <c r="I30799" s="50"/>
      <c r="J30799" s="50"/>
      <c r="K30799" s="50"/>
      <c r="L30799" s="50"/>
    </row>
    <row r="30800" spans="4:12" x14ac:dyDescent="0.25">
      <c r="D30800" s="50">
        <v>5359316416</v>
      </c>
      <c r="E30800" s="50" t="s">
        <v>39</v>
      </c>
      <c r="F30800" s="50">
        <v>9820916000</v>
      </c>
      <c r="G30800" s="50"/>
      <c r="H30800" s="50"/>
      <c r="I30800" s="50"/>
      <c r="J30800" s="50"/>
      <c r="K30800" s="50"/>
      <c r="L30800" s="50"/>
    </row>
    <row r="30801" spans="4:12" x14ac:dyDescent="0.25">
      <c r="D30801" s="50">
        <v>5359316420</v>
      </c>
      <c r="E30801" s="50" t="s">
        <v>39</v>
      </c>
      <c r="F30801" s="50">
        <v>9820916000</v>
      </c>
      <c r="G30801" s="50"/>
      <c r="H30801" s="50"/>
      <c r="I30801" s="50"/>
      <c r="J30801" s="50"/>
      <c r="K30801" s="50"/>
      <c r="L30801" s="50"/>
    </row>
    <row r="30802" spans="4:12" x14ac:dyDescent="0.25">
      <c r="D30802" s="50">
        <v>5359316430</v>
      </c>
      <c r="E30802" s="50" t="s">
        <v>39</v>
      </c>
      <c r="F30802" s="50">
        <v>9820916000</v>
      </c>
      <c r="G30802" s="50"/>
      <c r="H30802" s="50"/>
      <c r="I30802" s="50"/>
      <c r="J30802" s="50"/>
      <c r="K30802" s="50"/>
      <c r="L30802" s="50"/>
    </row>
    <row r="30803" spans="4:12" x14ac:dyDescent="0.25">
      <c r="D30803" s="50">
        <v>5359316440</v>
      </c>
      <c r="E30803" s="50" t="s">
        <v>39</v>
      </c>
      <c r="F30803" s="50">
        <v>9820916000</v>
      </c>
      <c r="G30803" s="50"/>
      <c r="H30803" s="50"/>
      <c r="I30803" s="50"/>
      <c r="J30803" s="50"/>
      <c r="K30803" s="50"/>
      <c r="L30803" s="50"/>
    </row>
    <row r="30804" spans="4:12" x14ac:dyDescent="0.25">
      <c r="D30804" s="50">
        <v>5359318002</v>
      </c>
      <c r="E30804" s="50" t="s">
        <v>39</v>
      </c>
      <c r="F30804" s="50">
        <v>9821018000</v>
      </c>
      <c r="G30804" s="50">
        <v>9820918000</v>
      </c>
      <c r="H30804" s="50"/>
      <c r="I30804" s="50"/>
      <c r="J30804" s="50"/>
      <c r="K30804" s="50"/>
      <c r="L30804" s="50"/>
    </row>
    <row r="30805" spans="4:12" x14ac:dyDescent="0.25">
      <c r="D30805" s="50">
        <v>5359318010</v>
      </c>
      <c r="E30805" s="50" t="s">
        <v>39</v>
      </c>
      <c r="F30805" s="50">
        <v>9821018000</v>
      </c>
      <c r="G30805" s="50">
        <v>9820918000</v>
      </c>
      <c r="H30805" s="50"/>
      <c r="I30805" s="50"/>
      <c r="J30805" s="50"/>
      <c r="K30805" s="50"/>
      <c r="L30805" s="50"/>
    </row>
    <row r="30806" spans="4:12" x14ac:dyDescent="0.25">
      <c r="D30806" s="50">
        <v>5359318015</v>
      </c>
      <c r="E30806" s="50" t="s">
        <v>39</v>
      </c>
      <c r="F30806" s="50">
        <v>9821018000</v>
      </c>
      <c r="G30806" s="50">
        <v>9820918000</v>
      </c>
      <c r="H30806" s="50"/>
      <c r="I30806" s="50"/>
      <c r="J30806" s="50"/>
      <c r="K30806" s="50"/>
      <c r="L30806" s="50"/>
    </row>
    <row r="30807" spans="4:12" x14ac:dyDescent="0.25">
      <c r="D30807" s="50">
        <v>5359318016</v>
      </c>
      <c r="E30807" s="50" t="s">
        <v>39</v>
      </c>
      <c r="F30807" s="50">
        <v>9821018000</v>
      </c>
      <c r="G30807" s="50">
        <v>9820918000</v>
      </c>
      <c r="H30807" s="50"/>
      <c r="I30807" s="50"/>
      <c r="J30807" s="50"/>
      <c r="K30807" s="50"/>
      <c r="L30807" s="50"/>
    </row>
    <row r="30808" spans="4:12" x14ac:dyDescent="0.25">
      <c r="D30808" s="50">
        <v>5359318020</v>
      </c>
      <c r="E30808" s="50" t="s">
        <v>39</v>
      </c>
      <c r="F30808" s="50">
        <v>9821018000</v>
      </c>
      <c r="G30808" s="50">
        <v>9820918000</v>
      </c>
      <c r="H30808" s="50"/>
      <c r="I30808" s="50"/>
      <c r="J30808" s="50"/>
      <c r="K30808" s="50"/>
      <c r="L30808" s="50"/>
    </row>
    <row r="30809" spans="4:12" x14ac:dyDescent="0.25">
      <c r="D30809" s="50">
        <v>5359318030</v>
      </c>
      <c r="E30809" s="50" t="s">
        <v>39</v>
      </c>
      <c r="F30809" s="50">
        <v>9821018000</v>
      </c>
      <c r="G30809" s="50">
        <v>9820918000</v>
      </c>
      <c r="H30809" s="50"/>
      <c r="I30809" s="50"/>
      <c r="J30809" s="50"/>
      <c r="K30809" s="50"/>
      <c r="L30809" s="50"/>
    </row>
    <row r="30810" spans="4:12" x14ac:dyDescent="0.25">
      <c r="D30810" s="50">
        <v>5359318040</v>
      </c>
      <c r="E30810" s="50" t="s">
        <v>39</v>
      </c>
      <c r="F30810" s="50">
        <v>9821018000</v>
      </c>
      <c r="G30810" s="50">
        <v>9820918000</v>
      </c>
      <c r="H30810" s="50"/>
      <c r="I30810" s="50"/>
      <c r="J30810" s="50"/>
      <c r="K30810" s="50"/>
      <c r="L30810" s="50"/>
    </row>
    <row r="30811" spans="4:12" x14ac:dyDescent="0.25">
      <c r="D30811" s="50">
        <v>5359318402</v>
      </c>
      <c r="E30811" s="50" t="s">
        <v>39</v>
      </c>
      <c r="F30811" s="50">
        <v>9820920000</v>
      </c>
      <c r="G30811" s="50"/>
      <c r="H30811" s="50"/>
      <c r="I30811" s="50"/>
      <c r="J30811" s="50"/>
      <c r="K30811" s="50"/>
      <c r="L30811" s="50"/>
    </row>
    <row r="30812" spans="4:12" x14ac:dyDescent="0.25">
      <c r="D30812" s="50">
        <v>5359318410</v>
      </c>
      <c r="E30812" s="50" t="s">
        <v>39</v>
      </c>
      <c r="F30812" s="50">
        <v>9820920000</v>
      </c>
      <c r="G30812" s="50"/>
      <c r="H30812" s="50"/>
      <c r="I30812" s="50"/>
      <c r="J30812" s="50"/>
      <c r="K30812" s="50"/>
      <c r="L30812" s="50"/>
    </row>
    <row r="30813" spans="4:12" x14ac:dyDescent="0.25">
      <c r="D30813" s="50">
        <v>5359318415</v>
      </c>
      <c r="E30813" s="50" t="s">
        <v>39</v>
      </c>
      <c r="F30813" s="50">
        <v>9820920000</v>
      </c>
      <c r="G30813" s="50"/>
      <c r="H30813" s="50"/>
      <c r="I30813" s="50"/>
      <c r="J30813" s="50"/>
      <c r="K30813" s="50"/>
      <c r="L30813" s="50"/>
    </row>
    <row r="30814" spans="4:12" x14ac:dyDescent="0.25">
      <c r="D30814" s="50">
        <v>5359318416</v>
      </c>
      <c r="E30814" s="50" t="s">
        <v>39</v>
      </c>
      <c r="F30814" s="50">
        <v>9820920000</v>
      </c>
      <c r="G30814" s="50"/>
      <c r="H30814" s="50"/>
      <c r="I30814" s="50"/>
      <c r="J30814" s="50"/>
      <c r="K30814" s="50"/>
      <c r="L30814" s="50"/>
    </row>
    <row r="30815" spans="4:12" x14ac:dyDescent="0.25">
      <c r="D30815" s="50">
        <v>5359318420</v>
      </c>
      <c r="E30815" s="50" t="s">
        <v>39</v>
      </c>
      <c r="F30815" s="50">
        <v>9820920000</v>
      </c>
      <c r="G30815" s="50"/>
      <c r="H30815" s="50"/>
      <c r="I30815" s="50"/>
      <c r="J30815" s="50"/>
      <c r="K30815" s="50"/>
      <c r="L30815" s="50"/>
    </row>
    <row r="30816" spans="4:12" x14ac:dyDescent="0.25">
      <c r="D30816" s="50">
        <v>5359318430</v>
      </c>
      <c r="E30816" s="50" t="s">
        <v>39</v>
      </c>
      <c r="F30816" s="50">
        <v>9820920000</v>
      </c>
      <c r="G30816" s="50"/>
      <c r="H30816" s="50"/>
      <c r="I30816" s="50"/>
      <c r="J30816" s="50"/>
      <c r="K30816" s="50"/>
      <c r="L30816" s="50"/>
    </row>
    <row r="30817" spans="4:12" x14ac:dyDescent="0.25">
      <c r="D30817" s="50">
        <v>5359318440</v>
      </c>
      <c r="E30817" s="50" t="s">
        <v>39</v>
      </c>
      <c r="F30817" s="50">
        <v>9820920000</v>
      </c>
      <c r="G30817" s="50"/>
      <c r="H30817" s="50"/>
      <c r="I30817" s="50"/>
      <c r="J30817" s="50"/>
      <c r="K30817" s="50"/>
      <c r="L30817" s="50"/>
    </row>
    <row r="30818" spans="4:12" x14ac:dyDescent="0.25">
      <c r="D30818" s="50">
        <v>5359320002</v>
      </c>
      <c r="E30818" s="50" t="s">
        <v>39</v>
      </c>
      <c r="F30818" s="50">
        <v>9821020000</v>
      </c>
      <c r="G30818" s="50">
        <v>9820920000</v>
      </c>
      <c r="H30818" s="50"/>
      <c r="I30818" s="50"/>
      <c r="J30818" s="50"/>
      <c r="K30818" s="50"/>
      <c r="L30818" s="50"/>
    </row>
    <row r="30819" spans="4:12" x14ac:dyDescent="0.25">
      <c r="D30819" s="50">
        <v>5359320010</v>
      </c>
      <c r="E30819" s="50" t="s">
        <v>39</v>
      </c>
      <c r="F30819" s="50">
        <v>9821020000</v>
      </c>
      <c r="G30819" s="50">
        <v>9820920000</v>
      </c>
      <c r="H30819" s="50"/>
      <c r="I30819" s="50"/>
      <c r="J30819" s="50"/>
      <c r="K30819" s="50"/>
      <c r="L30819" s="50"/>
    </row>
    <row r="30820" spans="4:12" x14ac:dyDescent="0.25">
      <c r="D30820" s="50">
        <v>5359320015</v>
      </c>
      <c r="E30820" s="50" t="s">
        <v>39</v>
      </c>
      <c r="F30820" s="50">
        <v>9821020000</v>
      </c>
      <c r="G30820" s="50">
        <v>9820920000</v>
      </c>
      <c r="H30820" s="50"/>
      <c r="I30820" s="50"/>
      <c r="J30820" s="50"/>
      <c r="K30820" s="50"/>
      <c r="L30820" s="50"/>
    </row>
    <row r="30821" spans="4:12" x14ac:dyDescent="0.25">
      <c r="D30821" s="50">
        <v>5359320016</v>
      </c>
      <c r="E30821" s="50" t="s">
        <v>39</v>
      </c>
      <c r="F30821" s="50">
        <v>9821020000</v>
      </c>
      <c r="G30821" s="50">
        <v>9820920000</v>
      </c>
      <c r="H30821" s="50"/>
      <c r="I30821" s="50"/>
      <c r="J30821" s="50"/>
      <c r="K30821" s="50"/>
      <c r="L30821" s="50"/>
    </row>
    <row r="30822" spans="4:12" x14ac:dyDescent="0.25">
      <c r="D30822" s="50">
        <v>5359320020</v>
      </c>
      <c r="E30822" s="50" t="s">
        <v>39</v>
      </c>
      <c r="F30822" s="50">
        <v>9821020000</v>
      </c>
      <c r="G30822" s="50">
        <v>9820920000</v>
      </c>
      <c r="H30822" s="50"/>
      <c r="I30822" s="50"/>
      <c r="J30822" s="50"/>
      <c r="K30822" s="50"/>
      <c r="L30822" s="50"/>
    </row>
    <row r="30823" spans="4:12" x14ac:dyDescent="0.25">
      <c r="D30823" s="50">
        <v>5359320030</v>
      </c>
      <c r="E30823" s="50" t="s">
        <v>39</v>
      </c>
      <c r="F30823" s="50">
        <v>9821020000</v>
      </c>
      <c r="G30823" s="50">
        <v>9820920000</v>
      </c>
      <c r="H30823" s="50"/>
      <c r="I30823" s="50"/>
      <c r="J30823" s="50"/>
      <c r="K30823" s="50"/>
      <c r="L30823" s="50"/>
    </row>
    <row r="30824" spans="4:12" x14ac:dyDescent="0.25">
      <c r="D30824" s="50">
        <v>5359320040</v>
      </c>
      <c r="E30824" s="50" t="s">
        <v>39</v>
      </c>
      <c r="F30824" s="50">
        <v>9821020000</v>
      </c>
      <c r="G30824" s="50">
        <v>9820920000</v>
      </c>
      <c r="H30824" s="50"/>
      <c r="I30824" s="50"/>
      <c r="J30824" s="50"/>
      <c r="K30824" s="50"/>
      <c r="L30824" s="50"/>
    </row>
    <row r="30825" spans="4:12" x14ac:dyDescent="0.25">
      <c r="D30825" s="50">
        <v>5359320402</v>
      </c>
      <c r="E30825" s="50" t="s">
        <v>39</v>
      </c>
      <c r="F30825" s="50">
        <v>9820920000</v>
      </c>
      <c r="G30825" s="50"/>
      <c r="H30825" s="50"/>
      <c r="I30825" s="50"/>
      <c r="J30825" s="50"/>
      <c r="K30825" s="50"/>
      <c r="L30825" s="50"/>
    </row>
    <row r="30826" spans="4:12" x14ac:dyDescent="0.25">
      <c r="D30826" s="50">
        <v>5359320410</v>
      </c>
      <c r="E30826" s="50" t="s">
        <v>39</v>
      </c>
      <c r="F30826" s="50">
        <v>9820920000</v>
      </c>
      <c r="G30826" s="50"/>
      <c r="H30826" s="50"/>
      <c r="I30826" s="50"/>
      <c r="J30826" s="50"/>
      <c r="K30826" s="50"/>
      <c r="L30826" s="50"/>
    </row>
    <row r="30827" spans="4:12" x14ac:dyDescent="0.25">
      <c r="D30827" s="50">
        <v>5359320415</v>
      </c>
      <c r="E30827" s="50" t="s">
        <v>39</v>
      </c>
      <c r="F30827" s="50">
        <v>9820920000</v>
      </c>
      <c r="G30827" s="50"/>
      <c r="H30827" s="50"/>
      <c r="I30827" s="50"/>
      <c r="J30827" s="50"/>
      <c r="K30827" s="50"/>
      <c r="L30827" s="50"/>
    </row>
    <row r="30828" spans="4:12" x14ac:dyDescent="0.25">
      <c r="D30828" s="50">
        <v>5359320416</v>
      </c>
      <c r="E30828" s="50" t="s">
        <v>39</v>
      </c>
      <c r="F30828" s="50">
        <v>9820920000</v>
      </c>
      <c r="G30828" s="50"/>
      <c r="H30828" s="50"/>
      <c r="I30828" s="50"/>
      <c r="J30828" s="50"/>
      <c r="K30828" s="50"/>
      <c r="L30828" s="50"/>
    </row>
    <row r="30829" spans="4:12" x14ac:dyDescent="0.25">
      <c r="D30829" s="50">
        <v>5359320420</v>
      </c>
      <c r="E30829" s="50" t="s">
        <v>39</v>
      </c>
      <c r="F30829" s="50">
        <v>9820920000</v>
      </c>
      <c r="G30829" s="50"/>
      <c r="H30829" s="50"/>
      <c r="I30829" s="50"/>
      <c r="J30829" s="50"/>
      <c r="K30829" s="50"/>
      <c r="L30829" s="50"/>
    </row>
    <row r="30830" spans="4:12" x14ac:dyDescent="0.25">
      <c r="D30830" s="50">
        <v>5359320430</v>
      </c>
      <c r="E30830" s="50" t="s">
        <v>39</v>
      </c>
      <c r="F30830" s="50">
        <v>9820920000</v>
      </c>
      <c r="G30830" s="50"/>
      <c r="H30830" s="50"/>
      <c r="I30830" s="50"/>
      <c r="J30830" s="50"/>
      <c r="K30830" s="50"/>
      <c r="L30830" s="50"/>
    </row>
    <row r="30831" spans="4:12" x14ac:dyDescent="0.25">
      <c r="D30831" s="50">
        <v>5359320440</v>
      </c>
      <c r="E30831" s="50" t="s">
        <v>39</v>
      </c>
      <c r="F30831" s="50">
        <v>9820920000</v>
      </c>
      <c r="G30831" s="50"/>
      <c r="H30831" s="50"/>
      <c r="I30831" s="50"/>
      <c r="J30831" s="50"/>
      <c r="K30831" s="50"/>
      <c r="L30831" s="50"/>
    </row>
    <row r="30832" spans="4:12" x14ac:dyDescent="0.25">
      <c r="D30832" s="50">
        <v>5359406002</v>
      </c>
      <c r="E30832" s="50" t="s">
        <v>39</v>
      </c>
      <c r="F30832" s="50">
        <v>9824806000</v>
      </c>
      <c r="G30832" s="50">
        <v>9824706000</v>
      </c>
      <c r="H30832" s="50"/>
      <c r="I30832" s="50"/>
      <c r="J30832" s="50"/>
      <c r="K30832" s="50"/>
      <c r="L30832" s="50"/>
    </row>
    <row r="30833" spans="4:12" x14ac:dyDescent="0.25">
      <c r="D30833" s="50">
        <v>5359406010</v>
      </c>
      <c r="E30833" s="50" t="s">
        <v>39</v>
      </c>
      <c r="F30833" s="50">
        <v>9824806000</v>
      </c>
      <c r="G30833" s="50">
        <v>9824706000</v>
      </c>
      <c r="H30833" s="50"/>
      <c r="I30833" s="50"/>
      <c r="J30833" s="50"/>
      <c r="K30833" s="50"/>
      <c r="L30833" s="50"/>
    </row>
    <row r="30834" spans="4:12" x14ac:dyDescent="0.25">
      <c r="D30834" s="50">
        <v>5359406015</v>
      </c>
      <c r="E30834" s="50" t="s">
        <v>39</v>
      </c>
      <c r="F30834" s="50">
        <v>9824806000</v>
      </c>
      <c r="G30834" s="50">
        <v>9824706000</v>
      </c>
      <c r="H30834" s="50"/>
      <c r="I30834" s="50"/>
      <c r="J30834" s="50"/>
      <c r="K30834" s="50"/>
      <c r="L30834" s="50"/>
    </row>
    <row r="30835" spans="4:12" x14ac:dyDescent="0.25">
      <c r="D30835" s="50">
        <v>5359408002</v>
      </c>
      <c r="E30835" s="50" t="s">
        <v>39</v>
      </c>
      <c r="F30835" s="50">
        <v>9824808000</v>
      </c>
      <c r="G30835" s="50">
        <v>9824708000</v>
      </c>
      <c r="H30835" s="50"/>
      <c r="I30835" s="50"/>
      <c r="J30835" s="50"/>
      <c r="K30835" s="50"/>
      <c r="L30835" s="50"/>
    </row>
    <row r="30836" spans="4:12" x14ac:dyDescent="0.25">
      <c r="D30836" s="50">
        <v>5359408010</v>
      </c>
      <c r="E30836" s="50" t="s">
        <v>39</v>
      </c>
      <c r="F30836" s="50">
        <v>9824808000</v>
      </c>
      <c r="G30836" s="50">
        <v>9824708000</v>
      </c>
      <c r="H30836" s="50"/>
      <c r="I30836" s="50"/>
      <c r="J30836" s="50"/>
      <c r="K30836" s="50"/>
      <c r="L30836" s="50"/>
    </row>
    <row r="30837" spans="4:12" x14ac:dyDescent="0.25">
      <c r="D30837" s="50">
        <v>5359408015</v>
      </c>
      <c r="E30837" s="50" t="s">
        <v>39</v>
      </c>
      <c r="F30837" s="50">
        <v>9824808000</v>
      </c>
      <c r="G30837" s="50">
        <v>9824708000</v>
      </c>
      <c r="H30837" s="50"/>
      <c r="I30837" s="50"/>
      <c r="J30837" s="50"/>
      <c r="K30837" s="50"/>
      <c r="L30837" s="50"/>
    </row>
    <row r="30838" spans="4:12" x14ac:dyDescent="0.25">
      <c r="D30838" s="50">
        <v>5359408020</v>
      </c>
      <c r="E30838" s="50" t="s">
        <v>39</v>
      </c>
      <c r="F30838" s="50">
        <v>9824808000</v>
      </c>
      <c r="G30838" s="50">
        <v>9824708000</v>
      </c>
      <c r="H30838" s="50"/>
      <c r="I30838" s="50"/>
      <c r="J30838" s="50"/>
      <c r="K30838" s="50"/>
      <c r="L30838" s="50"/>
    </row>
    <row r="30839" spans="4:12" x14ac:dyDescent="0.25">
      <c r="D30839" s="50">
        <v>5359410002</v>
      </c>
      <c r="E30839" s="50" t="s">
        <v>39</v>
      </c>
      <c r="F30839" s="50">
        <v>9824810000</v>
      </c>
      <c r="G30839" s="50">
        <v>9824710000</v>
      </c>
      <c r="H30839" s="50"/>
      <c r="I30839" s="50"/>
      <c r="J30839" s="50"/>
      <c r="K30839" s="50"/>
      <c r="L30839" s="50"/>
    </row>
    <row r="30840" spans="4:12" x14ac:dyDescent="0.25">
      <c r="D30840" s="50">
        <v>5359410010</v>
      </c>
      <c r="E30840" s="50" t="s">
        <v>39</v>
      </c>
      <c r="F30840" s="50">
        <v>9824810000</v>
      </c>
      <c r="G30840" s="50">
        <v>9824710000</v>
      </c>
      <c r="H30840" s="50"/>
      <c r="I30840" s="50"/>
      <c r="J30840" s="50"/>
      <c r="K30840" s="50"/>
      <c r="L30840" s="50"/>
    </row>
    <row r="30841" spans="4:12" x14ac:dyDescent="0.25">
      <c r="D30841" s="50">
        <v>5359410015</v>
      </c>
      <c r="E30841" s="50" t="s">
        <v>39</v>
      </c>
      <c r="F30841" s="50">
        <v>9824810000</v>
      </c>
      <c r="G30841" s="50">
        <v>9824710000</v>
      </c>
      <c r="H30841" s="50"/>
      <c r="I30841" s="50"/>
      <c r="J30841" s="50"/>
      <c r="K30841" s="50"/>
      <c r="L30841" s="50"/>
    </row>
    <row r="30842" spans="4:12" x14ac:dyDescent="0.25">
      <c r="D30842" s="50">
        <v>5359410016</v>
      </c>
      <c r="E30842" s="50" t="s">
        <v>39</v>
      </c>
      <c r="F30842" s="50">
        <v>9824810000</v>
      </c>
      <c r="G30842" s="50">
        <v>9824710000</v>
      </c>
      <c r="H30842" s="50"/>
      <c r="I30842" s="50"/>
      <c r="J30842" s="50"/>
      <c r="K30842" s="50"/>
      <c r="L30842" s="50"/>
    </row>
    <row r="30843" spans="4:12" x14ac:dyDescent="0.25">
      <c r="D30843" s="50">
        <v>5359410020</v>
      </c>
      <c r="E30843" s="50" t="s">
        <v>39</v>
      </c>
      <c r="F30843" s="50">
        <v>9824810000</v>
      </c>
      <c r="G30843" s="50">
        <v>9824710000</v>
      </c>
      <c r="H30843" s="50"/>
      <c r="I30843" s="50"/>
      <c r="J30843" s="50"/>
      <c r="K30843" s="50"/>
      <c r="L30843" s="50"/>
    </row>
    <row r="30844" spans="4:12" x14ac:dyDescent="0.25">
      <c r="D30844" s="50">
        <v>5359412002</v>
      </c>
      <c r="E30844" s="50" t="s">
        <v>39</v>
      </c>
      <c r="F30844" s="50">
        <v>9824812000</v>
      </c>
      <c r="G30844" s="50">
        <v>9824712000</v>
      </c>
      <c r="H30844" s="50"/>
      <c r="I30844" s="50"/>
      <c r="J30844" s="50"/>
      <c r="K30844" s="50"/>
      <c r="L30844" s="50"/>
    </row>
    <row r="30845" spans="4:12" x14ac:dyDescent="0.25">
      <c r="D30845" s="50">
        <v>5359412010</v>
      </c>
      <c r="E30845" s="50" t="s">
        <v>39</v>
      </c>
      <c r="F30845" s="50">
        <v>9824812000</v>
      </c>
      <c r="G30845" s="50">
        <v>9824712000</v>
      </c>
      <c r="H30845" s="50"/>
      <c r="I30845" s="50"/>
      <c r="J30845" s="50"/>
      <c r="K30845" s="50"/>
      <c r="L30845" s="50"/>
    </row>
    <row r="30846" spans="4:12" x14ac:dyDescent="0.25">
      <c r="D30846" s="50">
        <v>5359412015</v>
      </c>
      <c r="E30846" s="50" t="s">
        <v>39</v>
      </c>
      <c r="F30846" s="50">
        <v>9824812000</v>
      </c>
      <c r="G30846" s="50">
        <v>9824712000</v>
      </c>
      <c r="H30846" s="50"/>
      <c r="I30846" s="50"/>
      <c r="J30846" s="50"/>
      <c r="K30846" s="50"/>
      <c r="L30846" s="50"/>
    </row>
    <row r="30847" spans="4:12" x14ac:dyDescent="0.25">
      <c r="D30847" s="50">
        <v>5359412016</v>
      </c>
      <c r="E30847" s="50" t="s">
        <v>39</v>
      </c>
      <c r="F30847" s="50">
        <v>9824812000</v>
      </c>
      <c r="G30847" s="50">
        <v>9824712000</v>
      </c>
      <c r="H30847" s="50"/>
      <c r="I30847" s="50"/>
      <c r="J30847" s="50"/>
      <c r="K30847" s="50"/>
      <c r="L30847" s="50"/>
    </row>
    <row r="30848" spans="4:12" x14ac:dyDescent="0.25">
      <c r="D30848" s="50">
        <v>5359412020</v>
      </c>
      <c r="E30848" s="50" t="s">
        <v>39</v>
      </c>
      <c r="F30848" s="50">
        <v>9824812000</v>
      </c>
      <c r="G30848" s="50">
        <v>9824712000</v>
      </c>
      <c r="H30848" s="50"/>
      <c r="I30848" s="50"/>
      <c r="J30848" s="50"/>
      <c r="K30848" s="50"/>
      <c r="L30848" s="50"/>
    </row>
    <row r="30849" spans="4:12" x14ac:dyDescent="0.25">
      <c r="D30849" s="50">
        <v>5359412030</v>
      </c>
      <c r="E30849" s="50" t="s">
        <v>39</v>
      </c>
      <c r="F30849" s="50">
        <v>9824812000</v>
      </c>
      <c r="G30849" s="50">
        <v>9824712000</v>
      </c>
      <c r="H30849" s="50"/>
      <c r="I30849" s="50"/>
      <c r="J30849" s="50"/>
      <c r="K30849" s="50"/>
      <c r="L30849" s="50"/>
    </row>
    <row r="30850" spans="4:12" x14ac:dyDescent="0.25">
      <c r="D30850" s="50">
        <v>5359414002</v>
      </c>
      <c r="E30850" s="50" t="s">
        <v>39</v>
      </c>
      <c r="F30850" s="50">
        <v>9824814000</v>
      </c>
      <c r="G30850" s="50">
        <v>9824714000</v>
      </c>
      <c r="H30850" s="50"/>
      <c r="I30850" s="50"/>
      <c r="J30850" s="50"/>
      <c r="K30850" s="50"/>
      <c r="L30850" s="50"/>
    </row>
    <row r="30851" spans="4:12" x14ac:dyDescent="0.25">
      <c r="D30851" s="50">
        <v>5359414010</v>
      </c>
      <c r="E30851" s="50" t="s">
        <v>39</v>
      </c>
      <c r="F30851" s="50">
        <v>9824814000</v>
      </c>
      <c r="G30851" s="50">
        <v>9824714000</v>
      </c>
      <c r="H30851" s="50"/>
      <c r="I30851" s="50"/>
      <c r="J30851" s="50"/>
      <c r="K30851" s="50"/>
      <c r="L30851" s="50"/>
    </row>
    <row r="30852" spans="4:12" x14ac:dyDescent="0.25">
      <c r="D30852" s="50">
        <v>5359414015</v>
      </c>
      <c r="E30852" s="50" t="s">
        <v>39</v>
      </c>
      <c r="F30852" s="50">
        <v>9824814000</v>
      </c>
      <c r="G30852" s="50">
        <v>9824714000</v>
      </c>
      <c r="H30852" s="50"/>
      <c r="I30852" s="50"/>
      <c r="J30852" s="50"/>
      <c r="K30852" s="50"/>
      <c r="L30852" s="50"/>
    </row>
    <row r="30853" spans="4:12" x14ac:dyDescent="0.25">
      <c r="D30853" s="50">
        <v>5359414016</v>
      </c>
      <c r="E30853" s="50" t="s">
        <v>39</v>
      </c>
      <c r="F30853" s="50">
        <v>9824814000</v>
      </c>
      <c r="G30853" s="50">
        <v>9824714000</v>
      </c>
      <c r="H30853" s="50"/>
      <c r="I30853" s="50"/>
      <c r="J30853" s="50"/>
      <c r="K30853" s="50"/>
      <c r="L30853" s="50"/>
    </row>
    <row r="30854" spans="4:12" x14ac:dyDescent="0.25">
      <c r="D30854" s="50">
        <v>5359414020</v>
      </c>
      <c r="E30854" s="50" t="s">
        <v>39</v>
      </c>
      <c r="F30854" s="50">
        <v>9824814000</v>
      </c>
      <c r="G30854" s="50">
        <v>9824714000</v>
      </c>
      <c r="H30854" s="50"/>
      <c r="I30854" s="50"/>
      <c r="J30854" s="50"/>
      <c r="K30854" s="50"/>
      <c r="L30854" s="50"/>
    </row>
    <row r="30855" spans="4:12" x14ac:dyDescent="0.25">
      <c r="D30855" s="50">
        <v>5359414030</v>
      </c>
      <c r="E30855" s="50" t="s">
        <v>39</v>
      </c>
      <c r="F30855" s="50">
        <v>9824814000</v>
      </c>
      <c r="G30855" s="50">
        <v>9824714000</v>
      </c>
      <c r="H30855" s="50"/>
      <c r="I30855" s="50"/>
      <c r="J30855" s="50"/>
      <c r="K30855" s="50"/>
      <c r="L30855" s="50"/>
    </row>
    <row r="30856" spans="4:12" x14ac:dyDescent="0.25">
      <c r="D30856" s="50">
        <v>5359416002</v>
      </c>
      <c r="E30856" s="50" t="s">
        <v>39</v>
      </c>
      <c r="F30856" s="50">
        <v>9824816000</v>
      </c>
      <c r="G30856" s="50">
        <v>9824716000</v>
      </c>
      <c r="H30856" s="50"/>
      <c r="I30856" s="50"/>
      <c r="J30856" s="50"/>
      <c r="K30856" s="50"/>
      <c r="L30856" s="50"/>
    </row>
    <row r="30857" spans="4:12" x14ac:dyDescent="0.25">
      <c r="D30857" s="50">
        <v>5359416010</v>
      </c>
      <c r="E30857" s="50" t="s">
        <v>39</v>
      </c>
      <c r="F30857" s="50">
        <v>9824816000</v>
      </c>
      <c r="G30857" s="50">
        <v>9824716000</v>
      </c>
      <c r="H30857" s="50"/>
      <c r="I30857" s="50"/>
      <c r="J30857" s="50"/>
      <c r="K30857" s="50"/>
      <c r="L30857" s="50"/>
    </row>
    <row r="30858" spans="4:12" x14ac:dyDescent="0.25">
      <c r="D30858" s="50">
        <v>5359416015</v>
      </c>
      <c r="E30858" s="50" t="s">
        <v>39</v>
      </c>
      <c r="F30858" s="50">
        <v>9824816000</v>
      </c>
      <c r="G30858" s="50">
        <v>9824716000</v>
      </c>
      <c r="H30858" s="50"/>
      <c r="I30858" s="50"/>
      <c r="J30858" s="50"/>
      <c r="K30858" s="50"/>
      <c r="L30858" s="50"/>
    </row>
    <row r="30859" spans="4:12" x14ac:dyDescent="0.25">
      <c r="D30859" s="50">
        <v>5359416016</v>
      </c>
      <c r="E30859" s="50" t="s">
        <v>39</v>
      </c>
      <c r="F30859" s="50">
        <v>9824816000</v>
      </c>
      <c r="G30859" s="50">
        <v>9824716000</v>
      </c>
      <c r="H30859" s="50"/>
      <c r="I30859" s="50"/>
      <c r="J30859" s="50"/>
      <c r="K30859" s="50"/>
      <c r="L30859" s="50"/>
    </row>
    <row r="30860" spans="4:12" x14ac:dyDescent="0.25">
      <c r="D30860" s="50">
        <v>5359416020</v>
      </c>
      <c r="E30860" s="50" t="s">
        <v>39</v>
      </c>
      <c r="F30860" s="50">
        <v>9824816000</v>
      </c>
      <c r="G30860" s="50">
        <v>9824716000</v>
      </c>
      <c r="H30860" s="50"/>
      <c r="I30860" s="50"/>
      <c r="J30860" s="50"/>
      <c r="K30860" s="50"/>
      <c r="L30860" s="50"/>
    </row>
    <row r="30861" spans="4:12" x14ac:dyDescent="0.25">
      <c r="D30861" s="50">
        <v>5359416030</v>
      </c>
      <c r="E30861" s="50" t="s">
        <v>39</v>
      </c>
      <c r="F30861" s="50">
        <v>9824816000</v>
      </c>
      <c r="G30861" s="50">
        <v>9824716000</v>
      </c>
      <c r="H30861" s="50"/>
      <c r="I30861" s="50"/>
      <c r="J30861" s="50"/>
      <c r="K30861" s="50"/>
      <c r="L30861" s="50"/>
    </row>
    <row r="30862" spans="4:12" x14ac:dyDescent="0.25">
      <c r="D30862" s="50">
        <v>5359416040</v>
      </c>
      <c r="E30862" s="50" t="s">
        <v>39</v>
      </c>
      <c r="F30862" s="50">
        <v>9824816000</v>
      </c>
      <c r="G30862" s="50">
        <v>9824716000</v>
      </c>
      <c r="H30862" s="50"/>
      <c r="I30862" s="50"/>
      <c r="J30862" s="50"/>
      <c r="K30862" s="50"/>
      <c r="L30862" s="50"/>
    </row>
    <row r="30863" spans="4:12" x14ac:dyDescent="0.25">
      <c r="D30863" s="50">
        <v>5359418002</v>
      </c>
      <c r="E30863" s="50" t="s">
        <v>39</v>
      </c>
      <c r="F30863" s="50">
        <v>9824818000</v>
      </c>
      <c r="G30863" s="50">
        <v>9824718000</v>
      </c>
      <c r="H30863" s="50"/>
      <c r="I30863" s="50"/>
      <c r="J30863" s="50"/>
      <c r="K30863" s="50"/>
      <c r="L30863" s="50"/>
    </row>
    <row r="30864" spans="4:12" x14ac:dyDescent="0.25">
      <c r="D30864" s="50">
        <v>5359418010</v>
      </c>
      <c r="E30864" s="50" t="s">
        <v>39</v>
      </c>
      <c r="F30864" s="50">
        <v>9824818000</v>
      </c>
      <c r="G30864" s="50">
        <v>9824718000</v>
      </c>
      <c r="H30864" s="50"/>
      <c r="I30864" s="50"/>
      <c r="J30864" s="50"/>
      <c r="K30864" s="50"/>
      <c r="L30864" s="50"/>
    </row>
    <row r="30865" spans="4:12" x14ac:dyDescent="0.25">
      <c r="D30865" s="50">
        <v>5359418015</v>
      </c>
      <c r="E30865" s="50" t="s">
        <v>39</v>
      </c>
      <c r="F30865" s="50">
        <v>9824818000</v>
      </c>
      <c r="G30865" s="50">
        <v>9824718000</v>
      </c>
      <c r="H30865" s="50"/>
      <c r="I30865" s="50"/>
      <c r="J30865" s="50"/>
      <c r="K30865" s="50"/>
      <c r="L30865" s="50"/>
    </row>
    <row r="30866" spans="4:12" x14ac:dyDescent="0.25">
      <c r="D30866" s="50">
        <v>5359418016</v>
      </c>
      <c r="E30866" s="50" t="s">
        <v>39</v>
      </c>
      <c r="F30866" s="50">
        <v>9824818000</v>
      </c>
      <c r="G30866" s="50">
        <v>9824718000</v>
      </c>
      <c r="H30866" s="50"/>
      <c r="I30866" s="50"/>
      <c r="J30866" s="50"/>
      <c r="K30866" s="50"/>
      <c r="L30866" s="50"/>
    </row>
    <row r="30867" spans="4:12" x14ac:dyDescent="0.25">
      <c r="D30867" s="50">
        <v>5359418020</v>
      </c>
      <c r="E30867" s="50" t="s">
        <v>39</v>
      </c>
      <c r="F30867" s="50">
        <v>9824818000</v>
      </c>
      <c r="G30867" s="50">
        <v>9824718000</v>
      </c>
      <c r="H30867" s="50"/>
      <c r="I30867" s="50"/>
      <c r="J30867" s="50"/>
      <c r="K30867" s="50"/>
      <c r="L30867" s="50"/>
    </row>
    <row r="30868" spans="4:12" x14ac:dyDescent="0.25">
      <c r="D30868" s="50">
        <v>5359418030</v>
      </c>
      <c r="E30868" s="50" t="s">
        <v>39</v>
      </c>
      <c r="F30868" s="50">
        <v>9824818000</v>
      </c>
      <c r="G30868" s="50">
        <v>9824718000</v>
      </c>
      <c r="H30868" s="50"/>
      <c r="I30868" s="50"/>
      <c r="J30868" s="50"/>
      <c r="K30868" s="50"/>
      <c r="L30868" s="50"/>
    </row>
    <row r="30869" spans="4:12" x14ac:dyDescent="0.25">
      <c r="D30869" s="50">
        <v>5359418040</v>
      </c>
      <c r="E30869" s="50" t="s">
        <v>39</v>
      </c>
      <c r="F30869" s="50">
        <v>9824818000</v>
      </c>
      <c r="G30869" s="50">
        <v>9824718000</v>
      </c>
      <c r="H30869" s="50"/>
      <c r="I30869" s="50"/>
      <c r="J30869" s="50"/>
      <c r="K30869" s="50"/>
      <c r="L30869" s="50"/>
    </row>
    <row r="30870" spans="4:12" x14ac:dyDescent="0.25">
      <c r="D30870" s="50">
        <v>5359420002</v>
      </c>
      <c r="E30870" s="50" t="s">
        <v>39</v>
      </c>
      <c r="F30870" s="50">
        <v>9824820000</v>
      </c>
      <c r="G30870" s="50">
        <v>9824720000</v>
      </c>
      <c r="H30870" s="50"/>
      <c r="I30870" s="50"/>
      <c r="J30870" s="50"/>
      <c r="K30870" s="50"/>
      <c r="L30870" s="50"/>
    </row>
    <row r="30871" spans="4:12" x14ac:dyDescent="0.25">
      <c r="D30871" s="50">
        <v>5359420010</v>
      </c>
      <c r="E30871" s="50" t="s">
        <v>39</v>
      </c>
      <c r="F30871" s="50">
        <v>9824820000</v>
      </c>
      <c r="G30871" s="50">
        <v>9824720000</v>
      </c>
      <c r="H30871" s="50"/>
      <c r="I30871" s="50"/>
      <c r="J30871" s="50"/>
      <c r="K30871" s="50"/>
      <c r="L30871" s="50"/>
    </row>
    <row r="30872" spans="4:12" x14ac:dyDescent="0.25">
      <c r="D30872" s="50">
        <v>5359420015</v>
      </c>
      <c r="E30872" s="50" t="s">
        <v>39</v>
      </c>
      <c r="F30872" s="50">
        <v>9824820000</v>
      </c>
      <c r="G30872" s="50">
        <v>9824720000</v>
      </c>
      <c r="H30872" s="50"/>
      <c r="I30872" s="50"/>
      <c r="J30872" s="50"/>
      <c r="K30872" s="50"/>
      <c r="L30872" s="50"/>
    </row>
    <row r="30873" spans="4:12" x14ac:dyDescent="0.25">
      <c r="D30873" s="50">
        <v>5359420016</v>
      </c>
      <c r="E30873" s="50" t="s">
        <v>39</v>
      </c>
      <c r="F30873" s="50">
        <v>9824820000</v>
      </c>
      <c r="G30873" s="50">
        <v>9824720000</v>
      </c>
      <c r="H30873" s="50"/>
      <c r="I30873" s="50"/>
      <c r="J30873" s="50"/>
      <c r="K30873" s="50"/>
      <c r="L30873" s="50"/>
    </row>
    <row r="30874" spans="4:12" x14ac:dyDescent="0.25">
      <c r="D30874" s="50">
        <v>5359420020</v>
      </c>
      <c r="E30874" s="50" t="s">
        <v>39</v>
      </c>
      <c r="F30874" s="50">
        <v>9824820000</v>
      </c>
      <c r="G30874" s="50">
        <v>9824720000</v>
      </c>
      <c r="H30874" s="50"/>
      <c r="I30874" s="50"/>
      <c r="J30874" s="50"/>
      <c r="K30874" s="50"/>
      <c r="L30874" s="50"/>
    </row>
    <row r="30875" spans="4:12" x14ac:dyDescent="0.25">
      <c r="D30875" s="50">
        <v>5359420030</v>
      </c>
      <c r="E30875" s="50" t="s">
        <v>39</v>
      </c>
      <c r="F30875" s="50">
        <v>9824820000</v>
      </c>
      <c r="G30875" s="50">
        <v>9824720000</v>
      </c>
      <c r="H30875" s="50"/>
      <c r="I30875" s="50"/>
      <c r="J30875" s="50"/>
      <c r="K30875" s="50"/>
      <c r="L30875" s="50"/>
    </row>
    <row r="30876" spans="4:12" x14ac:dyDescent="0.25">
      <c r="D30876" s="50">
        <v>5359420040</v>
      </c>
      <c r="E30876" s="50" t="s">
        <v>39</v>
      </c>
      <c r="F30876" s="50">
        <v>9824820000</v>
      </c>
      <c r="G30876" s="50">
        <v>9824720000</v>
      </c>
      <c r="H30876" s="50"/>
      <c r="I30876" s="50"/>
      <c r="J30876" s="50"/>
      <c r="K30876" s="50"/>
      <c r="L30876" s="50"/>
    </row>
    <row r="30877" spans="4:12" x14ac:dyDescent="0.25">
      <c r="D30877" s="50">
        <v>5359506002</v>
      </c>
      <c r="E30877" s="50" t="s">
        <v>39</v>
      </c>
      <c r="F30877" s="50">
        <v>9825206000</v>
      </c>
      <c r="G30877" s="50">
        <v>9825106000</v>
      </c>
      <c r="H30877" s="50"/>
      <c r="I30877" s="50"/>
      <c r="J30877" s="50"/>
      <c r="K30877" s="50"/>
      <c r="L30877" s="50"/>
    </row>
    <row r="30878" spans="4:12" x14ac:dyDescent="0.25">
      <c r="D30878" s="50">
        <v>5359506010</v>
      </c>
      <c r="E30878" s="50" t="s">
        <v>39</v>
      </c>
      <c r="F30878" s="50">
        <v>9825206000</v>
      </c>
      <c r="G30878" s="50">
        <v>9825106000</v>
      </c>
      <c r="H30878" s="50"/>
      <c r="I30878" s="50"/>
      <c r="J30878" s="50"/>
      <c r="K30878" s="50"/>
      <c r="L30878" s="50"/>
    </row>
    <row r="30879" spans="4:12" x14ac:dyDescent="0.25">
      <c r="D30879" s="50">
        <v>5359506015</v>
      </c>
      <c r="E30879" s="50" t="s">
        <v>39</v>
      </c>
      <c r="F30879" s="50">
        <v>9825206000</v>
      </c>
      <c r="G30879" s="50">
        <v>9825106000</v>
      </c>
      <c r="H30879" s="50"/>
      <c r="I30879" s="50"/>
      <c r="J30879" s="50"/>
      <c r="K30879" s="50"/>
      <c r="L30879" s="50"/>
    </row>
    <row r="30880" spans="4:12" x14ac:dyDescent="0.25">
      <c r="D30880" s="50">
        <v>5359508002</v>
      </c>
      <c r="E30880" s="50" t="s">
        <v>39</v>
      </c>
      <c r="F30880" s="50">
        <v>9825208000</v>
      </c>
      <c r="G30880" s="50">
        <v>9825108000</v>
      </c>
      <c r="H30880" s="50"/>
      <c r="I30880" s="50"/>
      <c r="J30880" s="50"/>
      <c r="K30880" s="50"/>
      <c r="L30880" s="50"/>
    </row>
    <row r="30881" spans="4:12" x14ac:dyDescent="0.25">
      <c r="D30881" s="50">
        <v>5359508010</v>
      </c>
      <c r="E30881" s="50" t="s">
        <v>39</v>
      </c>
      <c r="F30881" s="50">
        <v>9825208000</v>
      </c>
      <c r="G30881" s="50">
        <v>9825108000</v>
      </c>
      <c r="H30881" s="50"/>
      <c r="I30881" s="50"/>
      <c r="J30881" s="50"/>
      <c r="K30881" s="50"/>
      <c r="L30881" s="50"/>
    </row>
    <row r="30882" spans="4:12" x14ac:dyDescent="0.25">
      <c r="D30882" s="50">
        <v>5359508015</v>
      </c>
      <c r="E30882" s="50" t="s">
        <v>39</v>
      </c>
      <c r="F30882" s="50">
        <v>9825208000</v>
      </c>
      <c r="G30882" s="50">
        <v>9825108000</v>
      </c>
      <c r="H30882" s="50"/>
      <c r="I30882" s="50"/>
      <c r="J30882" s="50"/>
      <c r="K30882" s="50"/>
      <c r="L30882" s="50"/>
    </row>
    <row r="30883" spans="4:12" x14ac:dyDescent="0.25">
      <c r="D30883" s="50">
        <v>5359508020</v>
      </c>
      <c r="E30883" s="50" t="s">
        <v>39</v>
      </c>
      <c r="F30883" s="50">
        <v>9825208000</v>
      </c>
      <c r="G30883" s="50">
        <v>9825108000</v>
      </c>
      <c r="H30883" s="50"/>
      <c r="I30883" s="50"/>
      <c r="J30883" s="50"/>
      <c r="K30883" s="50"/>
      <c r="L30883" s="50"/>
    </row>
    <row r="30884" spans="4:12" x14ac:dyDescent="0.25">
      <c r="D30884" s="50">
        <v>5359510002</v>
      </c>
      <c r="E30884" s="50" t="s">
        <v>39</v>
      </c>
      <c r="F30884" s="50">
        <v>9825210000</v>
      </c>
      <c r="G30884" s="50">
        <v>9825110000</v>
      </c>
      <c r="H30884" s="50"/>
      <c r="I30884" s="50"/>
      <c r="J30884" s="50"/>
      <c r="K30884" s="50"/>
      <c r="L30884" s="50"/>
    </row>
    <row r="30885" spans="4:12" x14ac:dyDescent="0.25">
      <c r="D30885" s="50">
        <v>5359510010</v>
      </c>
      <c r="E30885" s="50" t="s">
        <v>39</v>
      </c>
      <c r="F30885" s="50">
        <v>9825210000</v>
      </c>
      <c r="G30885" s="50">
        <v>9825110000</v>
      </c>
      <c r="H30885" s="50"/>
      <c r="I30885" s="50"/>
      <c r="J30885" s="50"/>
      <c r="K30885" s="50"/>
      <c r="L30885" s="50"/>
    </row>
    <row r="30886" spans="4:12" x14ac:dyDescent="0.25">
      <c r="D30886" s="50">
        <v>5359510015</v>
      </c>
      <c r="E30886" s="50" t="s">
        <v>39</v>
      </c>
      <c r="F30886" s="50">
        <v>9825210000</v>
      </c>
      <c r="G30886" s="50">
        <v>9825110000</v>
      </c>
      <c r="H30886" s="50"/>
      <c r="I30886" s="50"/>
      <c r="J30886" s="50"/>
      <c r="K30886" s="50"/>
      <c r="L30886" s="50"/>
    </row>
    <row r="30887" spans="4:12" x14ac:dyDescent="0.25">
      <c r="D30887" s="50">
        <v>5359510016</v>
      </c>
      <c r="E30887" s="50" t="s">
        <v>39</v>
      </c>
      <c r="F30887" s="50">
        <v>9825210000</v>
      </c>
      <c r="G30887" s="50">
        <v>9825110000</v>
      </c>
      <c r="H30887" s="50"/>
      <c r="I30887" s="50"/>
      <c r="J30887" s="50"/>
      <c r="K30887" s="50"/>
      <c r="L30887" s="50"/>
    </row>
    <row r="30888" spans="4:12" x14ac:dyDescent="0.25">
      <c r="D30888" s="50">
        <v>5359510020</v>
      </c>
      <c r="E30888" s="50" t="s">
        <v>39</v>
      </c>
      <c r="F30888" s="50">
        <v>9825210000</v>
      </c>
      <c r="G30888" s="50">
        <v>9825110000</v>
      </c>
      <c r="H30888" s="50"/>
      <c r="I30888" s="50"/>
      <c r="J30888" s="50"/>
      <c r="K30888" s="50"/>
      <c r="L30888" s="50"/>
    </row>
    <row r="30889" spans="4:12" x14ac:dyDescent="0.25">
      <c r="D30889" s="50">
        <v>5359512002</v>
      </c>
      <c r="E30889" s="50" t="s">
        <v>39</v>
      </c>
      <c r="F30889" s="50">
        <v>9825212000</v>
      </c>
      <c r="G30889" s="50">
        <v>9825112000</v>
      </c>
      <c r="H30889" s="50"/>
      <c r="I30889" s="50"/>
      <c r="J30889" s="50"/>
      <c r="K30889" s="50"/>
      <c r="L30889" s="50"/>
    </row>
    <row r="30890" spans="4:12" x14ac:dyDescent="0.25">
      <c r="D30890" s="50">
        <v>5359512010</v>
      </c>
      <c r="E30890" s="50" t="s">
        <v>39</v>
      </c>
      <c r="F30890" s="50">
        <v>9825212000</v>
      </c>
      <c r="G30890" s="50">
        <v>9825112000</v>
      </c>
      <c r="H30890" s="50"/>
      <c r="I30890" s="50"/>
      <c r="J30890" s="50"/>
      <c r="K30890" s="50"/>
      <c r="L30890" s="50"/>
    </row>
    <row r="30891" spans="4:12" x14ac:dyDescent="0.25">
      <c r="D30891" s="50">
        <v>5359512015</v>
      </c>
      <c r="E30891" s="50" t="s">
        <v>39</v>
      </c>
      <c r="F30891" s="50">
        <v>9825212000</v>
      </c>
      <c r="G30891" s="50">
        <v>9825112000</v>
      </c>
      <c r="H30891" s="50"/>
      <c r="I30891" s="50"/>
      <c r="J30891" s="50"/>
      <c r="K30891" s="50"/>
      <c r="L30891" s="50"/>
    </row>
    <row r="30892" spans="4:12" x14ac:dyDescent="0.25">
      <c r="D30892" s="50">
        <v>5359512016</v>
      </c>
      <c r="E30892" s="50" t="s">
        <v>39</v>
      </c>
      <c r="F30892" s="50">
        <v>9825212000</v>
      </c>
      <c r="G30892" s="50">
        <v>9825112000</v>
      </c>
      <c r="H30892" s="50"/>
      <c r="I30892" s="50"/>
      <c r="J30892" s="50"/>
      <c r="K30892" s="50"/>
      <c r="L30892" s="50"/>
    </row>
    <row r="30893" spans="4:12" x14ac:dyDescent="0.25">
      <c r="D30893" s="50">
        <v>5359512020</v>
      </c>
      <c r="E30893" s="50" t="s">
        <v>39</v>
      </c>
      <c r="F30893" s="50">
        <v>9825212000</v>
      </c>
      <c r="G30893" s="50">
        <v>9825112000</v>
      </c>
      <c r="H30893" s="50"/>
      <c r="I30893" s="50"/>
      <c r="J30893" s="50"/>
      <c r="K30893" s="50"/>
      <c r="L30893" s="50"/>
    </row>
    <row r="30894" spans="4:12" x14ac:dyDescent="0.25">
      <c r="D30894" s="50">
        <v>5359512030</v>
      </c>
      <c r="E30894" s="50" t="s">
        <v>39</v>
      </c>
      <c r="F30894" s="50">
        <v>9825212000</v>
      </c>
      <c r="G30894" s="50">
        <v>9825112000</v>
      </c>
      <c r="H30894" s="50"/>
      <c r="I30894" s="50"/>
      <c r="J30894" s="50"/>
      <c r="K30894" s="50"/>
      <c r="L30894" s="50"/>
    </row>
    <row r="30895" spans="4:12" x14ac:dyDescent="0.25">
      <c r="D30895" s="50">
        <v>5359514002</v>
      </c>
      <c r="E30895" s="50" t="s">
        <v>39</v>
      </c>
      <c r="F30895" s="50">
        <v>9825214000</v>
      </c>
      <c r="G30895" s="50">
        <v>9825114000</v>
      </c>
      <c r="H30895" s="50"/>
      <c r="I30895" s="50"/>
      <c r="J30895" s="50"/>
      <c r="K30895" s="50"/>
      <c r="L30895" s="50"/>
    </row>
    <row r="30896" spans="4:12" x14ac:dyDescent="0.25">
      <c r="D30896" s="50">
        <v>5359514010</v>
      </c>
      <c r="E30896" s="50" t="s">
        <v>39</v>
      </c>
      <c r="F30896" s="50">
        <v>9825214000</v>
      </c>
      <c r="G30896" s="50">
        <v>9825114000</v>
      </c>
      <c r="H30896" s="50"/>
      <c r="I30896" s="50"/>
      <c r="J30896" s="50"/>
      <c r="K30896" s="50"/>
      <c r="L30896" s="50"/>
    </row>
    <row r="30897" spans="4:12" x14ac:dyDescent="0.25">
      <c r="D30897" s="50">
        <v>5359514015</v>
      </c>
      <c r="E30897" s="50" t="s">
        <v>39</v>
      </c>
      <c r="F30897" s="50">
        <v>9825214000</v>
      </c>
      <c r="G30897" s="50">
        <v>9825114000</v>
      </c>
      <c r="H30897" s="50"/>
      <c r="I30897" s="50"/>
      <c r="J30897" s="50"/>
      <c r="K30897" s="50"/>
      <c r="L30897" s="50"/>
    </row>
    <row r="30898" spans="4:12" x14ac:dyDescent="0.25">
      <c r="D30898" s="50">
        <v>5359514016</v>
      </c>
      <c r="E30898" s="50" t="s">
        <v>39</v>
      </c>
      <c r="F30898" s="50">
        <v>9825214000</v>
      </c>
      <c r="G30898" s="50">
        <v>9825114000</v>
      </c>
      <c r="H30898" s="50"/>
      <c r="I30898" s="50"/>
      <c r="J30898" s="50"/>
      <c r="K30898" s="50"/>
      <c r="L30898" s="50"/>
    </row>
    <row r="30899" spans="4:12" x14ac:dyDescent="0.25">
      <c r="D30899" s="50">
        <v>5359514020</v>
      </c>
      <c r="E30899" s="50" t="s">
        <v>39</v>
      </c>
      <c r="F30899" s="50">
        <v>9825214000</v>
      </c>
      <c r="G30899" s="50">
        <v>9825114000</v>
      </c>
      <c r="H30899" s="50"/>
      <c r="I30899" s="50"/>
      <c r="J30899" s="50"/>
      <c r="K30899" s="50"/>
      <c r="L30899" s="50"/>
    </row>
    <row r="30900" spans="4:12" x14ac:dyDescent="0.25">
      <c r="D30900" s="50">
        <v>5359514030</v>
      </c>
      <c r="E30900" s="50" t="s">
        <v>39</v>
      </c>
      <c r="F30900" s="50">
        <v>9825214000</v>
      </c>
      <c r="G30900" s="50">
        <v>9825114000</v>
      </c>
      <c r="H30900" s="50"/>
      <c r="I30900" s="50"/>
      <c r="J30900" s="50"/>
      <c r="K30900" s="50"/>
      <c r="L30900" s="50"/>
    </row>
    <row r="30901" spans="4:12" x14ac:dyDescent="0.25">
      <c r="D30901" s="50">
        <v>5359516002</v>
      </c>
      <c r="E30901" s="50" t="s">
        <v>39</v>
      </c>
      <c r="F30901" s="50">
        <v>9825216000</v>
      </c>
      <c r="G30901" s="50">
        <v>9825116000</v>
      </c>
      <c r="H30901" s="50"/>
      <c r="I30901" s="50"/>
      <c r="J30901" s="50"/>
      <c r="K30901" s="50"/>
      <c r="L30901" s="50"/>
    </row>
    <row r="30902" spans="4:12" x14ac:dyDescent="0.25">
      <c r="D30902" s="50">
        <v>5359516010</v>
      </c>
      <c r="E30902" s="50" t="s">
        <v>39</v>
      </c>
      <c r="F30902" s="50">
        <v>9825216000</v>
      </c>
      <c r="G30902" s="50">
        <v>9825116000</v>
      </c>
      <c r="H30902" s="50"/>
      <c r="I30902" s="50"/>
      <c r="J30902" s="50"/>
      <c r="K30902" s="50"/>
      <c r="L30902" s="50"/>
    </row>
    <row r="30903" spans="4:12" x14ac:dyDescent="0.25">
      <c r="D30903" s="50">
        <v>5359516015</v>
      </c>
      <c r="E30903" s="50" t="s">
        <v>39</v>
      </c>
      <c r="F30903" s="50">
        <v>9825216000</v>
      </c>
      <c r="G30903" s="50">
        <v>9825116000</v>
      </c>
      <c r="H30903" s="50"/>
      <c r="I30903" s="50"/>
      <c r="J30903" s="50"/>
      <c r="K30903" s="50"/>
      <c r="L30903" s="50"/>
    </row>
    <row r="30904" spans="4:12" x14ac:dyDescent="0.25">
      <c r="D30904" s="50">
        <v>5359516016</v>
      </c>
      <c r="E30904" s="50" t="s">
        <v>39</v>
      </c>
      <c r="F30904" s="50">
        <v>9825216000</v>
      </c>
      <c r="G30904" s="50">
        <v>9825116000</v>
      </c>
      <c r="H30904" s="50"/>
      <c r="I30904" s="50"/>
      <c r="J30904" s="50"/>
      <c r="K30904" s="50"/>
      <c r="L30904" s="50"/>
    </row>
    <row r="30905" spans="4:12" x14ac:dyDescent="0.25">
      <c r="D30905" s="50">
        <v>5359516020</v>
      </c>
      <c r="E30905" s="50" t="s">
        <v>39</v>
      </c>
      <c r="F30905" s="50">
        <v>9825216000</v>
      </c>
      <c r="G30905" s="50">
        <v>9825116000</v>
      </c>
      <c r="H30905" s="50"/>
      <c r="I30905" s="50"/>
      <c r="J30905" s="50"/>
      <c r="K30905" s="50"/>
      <c r="L30905" s="50"/>
    </row>
    <row r="30906" spans="4:12" x14ac:dyDescent="0.25">
      <c r="D30906" s="50">
        <v>5359516030</v>
      </c>
      <c r="E30906" s="50" t="s">
        <v>39</v>
      </c>
      <c r="F30906" s="50">
        <v>9825216000</v>
      </c>
      <c r="G30906" s="50">
        <v>9825116000</v>
      </c>
      <c r="H30906" s="50"/>
      <c r="I30906" s="50"/>
      <c r="J30906" s="50"/>
      <c r="K30906" s="50"/>
      <c r="L30906" s="50"/>
    </row>
    <row r="30907" spans="4:12" x14ac:dyDescent="0.25">
      <c r="D30907" s="50">
        <v>5359516040</v>
      </c>
      <c r="E30907" s="50" t="s">
        <v>39</v>
      </c>
      <c r="F30907" s="50">
        <v>9825216000</v>
      </c>
      <c r="G30907" s="50">
        <v>9825116000</v>
      </c>
      <c r="H30907" s="50"/>
      <c r="I30907" s="50"/>
      <c r="J30907" s="50"/>
      <c r="K30907" s="50"/>
      <c r="L30907" s="50"/>
    </row>
    <row r="30908" spans="4:12" x14ac:dyDescent="0.25">
      <c r="D30908" s="50">
        <v>5359518002</v>
      </c>
      <c r="E30908" s="50" t="s">
        <v>39</v>
      </c>
      <c r="F30908" s="50">
        <v>9825218000</v>
      </c>
      <c r="G30908" s="50">
        <v>9825118000</v>
      </c>
      <c r="H30908" s="50"/>
      <c r="I30908" s="50"/>
      <c r="J30908" s="50"/>
      <c r="K30908" s="50"/>
      <c r="L30908" s="50"/>
    </row>
    <row r="30909" spans="4:12" x14ac:dyDescent="0.25">
      <c r="D30909" s="50">
        <v>5359518010</v>
      </c>
      <c r="E30909" s="50" t="s">
        <v>39</v>
      </c>
      <c r="F30909" s="50">
        <v>9825218000</v>
      </c>
      <c r="G30909" s="50">
        <v>9825118000</v>
      </c>
      <c r="H30909" s="50"/>
      <c r="I30909" s="50"/>
      <c r="J30909" s="50"/>
      <c r="K30909" s="50"/>
      <c r="L30909" s="50"/>
    </row>
    <row r="30910" spans="4:12" x14ac:dyDescent="0.25">
      <c r="D30910" s="50">
        <v>5359518015</v>
      </c>
      <c r="E30910" s="50" t="s">
        <v>39</v>
      </c>
      <c r="F30910" s="50">
        <v>9825218000</v>
      </c>
      <c r="G30910" s="50">
        <v>9825118000</v>
      </c>
      <c r="H30910" s="50"/>
      <c r="I30910" s="50"/>
      <c r="J30910" s="50"/>
      <c r="K30910" s="50"/>
      <c r="L30910" s="50"/>
    </row>
    <row r="30911" spans="4:12" x14ac:dyDescent="0.25">
      <c r="D30911" s="50">
        <v>5359518016</v>
      </c>
      <c r="E30911" s="50" t="s">
        <v>39</v>
      </c>
      <c r="F30911" s="50">
        <v>9825218000</v>
      </c>
      <c r="G30911" s="50">
        <v>9825118000</v>
      </c>
      <c r="H30911" s="50"/>
      <c r="I30911" s="50"/>
      <c r="J30911" s="50"/>
      <c r="K30911" s="50"/>
      <c r="L30911" s="50"/>
    </row>
    <row r="30912" spans="4:12" x14ac:dyDescent="0.25">
      <c r="D30912" s="50">
        <v>5359518020</v>
      </c>
      <c r="E30912" s="50" t="s">
        <v>39</v>
      </c>
      <c r="F30912" s="50">
        <v>9825218000</v>
      </c>
      <c r="G30912" s="50">
        <v>9825118000</v>
      </c>
      <c r="H30912" s="50"/>
      <c r="I30912" s="50"/>
      <c r="J30912" s="50"/>
      <c r="K30912" s="50"/>
      <c r="L30912" s="50"/>
    </row>
    <row r="30913" spans="4:12" x14ac:dyDescent="0.25">
      <c r="D30913" s="50">
        <v>5359518030</v>
      </c>
      <c r="E30913" s="50" t="s">
        <v>39</v>
      </c>
      <c r="F30913" s="50">
        <v>9825218000</v>
      </c>
      <c r="G30913" s="50">
        <v>9825118000</v>
      </c>
      <c r="H30913" s="50"/>
      <c r="I30913" s="50"/>
      <c r="J30913" s="50"/>
      <c r="K30913" s="50"/>
      <c r="L30913" s="50"/>
    </row>
    <row r="30914" spans="4:12" x14ac:dyDescent="0.25">
      <c r="D30914" s="50">
        <v>5359518040</v>
      </c>
      <c r="E30914" s="50" t="s">
        <v>39</v>
      </c>
      <c r="F30914" s="50">
        <v>9825218000</v>
      </c>
      <c r="G30914" s="50">
        <v>9825118000</v>
      </c>
      <c r="H30914" s="50"/>
      <c r="I30914" s="50"/>
      <c r="J30914" s="50"/>
      <c r="K30914" s="50"/>
      <c r="L30914" s="50"/>
    </row>
    <row r="30915" spans="4:12" x14ac:dyDescent="0.25">
      <c r="D30915" s="50">
        <v>5359520002</v>
      </c>
      <c r="E30915" s="50" t="s">
        <v>39</v>
      </c>
      <c r="F30915" s="50">
        <v>9825220000</v>
      </c>
      <c r="G30915" s="50">
        <v>9825120000</v>
      </c>
      <c r="H30915" s="50"/>
      <c r="I30915" s="50"/>
      <c r="J30915" s="50"/>
      <c r="K30915" s="50"/>
      <c r="L30915" s="50"/>
    </row>
    <row r="30916" spans="4:12" x14ac:dyDescent="0.25">
      <c r="D30916" s="50">
        <v>5359520010</v>
      </c>
      <c r="E30916" s="50" t="s">
        <v>39</v>
      </c>
      <c r="F30916" s="50">
        <v>9825220000</v>
      </c>
      <c r="G30916" s="50">
        <v>9825120000</v>
      </c>
      <c r="H30916" s="50"/>
      <c r="I30916" s="50"/>
      <c r="J30916" s="50"/>
      <c r="K30916" s="50"/>
      <c r="L30916" s="50"/>
    </row>
    <row r="30917" spans="4:12" x14ac:dyDescent="0.25">
      <c r="D30917" s="50">
        <v>5359520015</v>
      </c>
      <c r="E30917" s="50" t="s">
        <v>39</v>
      </c>
      <c r="F30917" s="50">
        <v>9825220000</v>
      </c>
      <c r="G30917" s="50">
        <v>9825120000</v>
      </c>
      <c r="H30917" s="50"/>
      <c r="I30917" s="50"/>
      <c r="J30917" s="50"/>
      <c r="K30917" s="50"/>
      <c r="L30917" s="50"/>
    </row>
    <row r="30918" spans="4:12" x14ac:dyDescent="0.25">
      <c r="D30918" s="50">
        <v>5359520016</v>
      </c>
      <c r="E30918" s="50" t="s">
        <v>39</v>
      </c>
      <c r="F30918" s="50">
        <v>9825220000</v>
      </c>
      <c r="G30918" s="50">
        <v>9825120000</v>
      </c>
      <c r="H30918" s="50"/>
      <c r="I30918" s="50"/>
      <c r="J30918" s="50"/>
      <c r="K30918" s="50"/>
      <c r="L30918" s="50"/>
    </row>
    <row r="30919" spans="4:12" x14ac:dyDescent="0.25">
      <c r="D30919" s="50">
        <v>5359520020</v>
      </c>
      <c r="E30919" s="50" t="s">
        <v>39</v>
      </c>
      <c r="F30919" s="50">
        <v>9825220000</v>
      </c>
      <c r="G30919" s="50">
        <v>9825120000</v>
      </c>
      <c r="H30919" s="50"/>
      <c r="I30919" s="50"/>
      <c r="J30919" s="50"/>
      <c r="K30919" s="50"/>
      <c r="L30919" s="50"/>
    </row>
    <row r="30920" spans="4:12" x14ac:dyDescent="0.25">
      <c r="D30920" s="50">
        <v>5359520030</v>
      </c>
      <c r="E30920" s="50" t="s">
        <v>39</v>
      </c>
      <c r="F30920" s="50">
        <v>9825220000</v>
      </c>
      <c r="G30920" s="50">
        <v>9825120000</v>
      </c>
      <c r="H30920" s="50"/>
      <c r="I30920" s="50"/>
      <c r="J30920" s="50"/>
      <c r="K30920" s="50"/>
      <c r="L30920" s="50"/>
    </row>
    <row r="30921" spans="4:12" x14ac:dyDescent="0.25">
      <c r="D30921" s="50">
        <v>5359520040</v>
      </c>
      <c r="E30921" s="50" t="s">
        <v>39</v>
      </c>
      <c r="F30921" s="50">
        <v>9825220000</v>
      </c>
      <c r="G30921" s="50">
        <v>9825120000</v>
      </c>
      <c r="H30921" s="50"/>
      <c r="I30921" s="50"/>
      <c r="J30921" s="50"/>
      <c r="K30921" s="50"/>
      <c r="L30921" s="50"/>
    </row>
    <row r="30922" spans="4:12" x14ac:dyDescent="0.25">
      <c r="D30922" s="50">
        <v>5359606002</v>
      </c>
      <c r="E30922" s="50" t="s">
        <v>39</v>
      </c>
      <c r="F30922" s="50">
        <v>9899999903</v>
      </c>
      <c r="G30922" s="50"/>
      <c r="H30922" s="50"/>
      <c r="I30922" s="50"/>
      <c r="J30922" s="50"/>
      <c r="K30922" s="50"/>
      <c r="L30922" s="50"/>
    </row>
    <row r="30923" spans="4:12" x14ac:dyDescent="0.25">
      <c r="D30923" s="50">
        <v>5359606010</v>
      </c>
      <c r="E30923" s="50" t="s">
        <v>39</v>
      </c>
      <c r="F30923" s="50">
        <v>9899999903</v>
      </c>
      <c r="G30923" s="50"/>
      <c r="H30923" s="50"/>
      <c r="I30923" s="50"/>
      <c r="J30923" s="50"/>
      <c r="K30923" s="50"/>
      <c r="L30923" s="50"/>
    </row>
    <row r="30924" spans="4:12" x14ac:dyDescent="0.25">
      <c r="D30924" s="50">
        <v>5359608002</v>
      </c>
      <c r="E30924" s="50" t="s">
        <v>39</v>
      </c>
      <c r="F30924" s="50">
        <v>9899999903</v>
      </c>
      <c r="G30924" s="50"/>
      <c r="H30924" s="50"/>
      <c r="I30924" s="50"/>
      <c r="J30924" s="50"/>
      <c r="K30924" s="50"/>
      <c r="L30924" s="50"/>
    </row>
    <row r="30925" spans="4:12" x14ac:dyDescent="0.25">
      <c r="D30925" s="50">
        <v>5359608010</v>
      </c>
      <c r="E30925" s="50" t="s">
        <v>39</v>
      </c>
      <c r="F30925" s="50">
        <v>9899999903</v>
      </c>
      <c r="G30925" s="50"/>
      <c r="H30925" s="50"/>
      <c r="I30925" s="50"/>
      <c r="J30925" s="50"/>
      <c r="K30925" s="50"/>
      <c r="L30925" s="50"/>
    </row>
    <row r="30926" spans="4:12" x14ac:dyDescent="0.25">
      <c r="D30926" s="50">
        <v>5359610002</v>
      </c>
      <c r="E30926" s="50" t="s">
        <v>39</v>
      </c>
      <c r="F30926" s="50">
        <v>9821810000</v>
      </c>
      <c r="G30926" s="50"/>
      <c r="H30926" s="50"/>
      <c r="I30926" s="50"/>
      <c r="J30926" s="50"/>
      <c r="K30926" s="50"/>
      <c r="L30926" s="50"/>
    </row>
    <row r="30927" spans="4:12" x14ac:dyDescent="0.25">
      <c r="D30927" s="50">
        <v>5359610010</v>
      </c>
      <c r="E30927" s="50" t="s">
        <v>39</v>
      </c>
      <c r="F30927" s="50">
        <v>9821810000</v>
      </c>
      <c r="G30927" s="50"/>
      <c r="H30927" s="50"/>
      <c r="I30927" s="50"/>
      <c r="J30927" s="50"/>
      <c r="K30927" s="50"/>
      <c r="L30927" s="50"/>
    </row>
    <row r="30928" spans="4:12" x14ac:dyDescent="0.25">
      <c r="D30928" s="50">
        <v>5359610015</v>
      </c>
      <c r="E30928" s="50" t="s">
        <v>39</v>
      </c>
      <c r="F30928" s="50">
        <v>9821810000</v>
      </c>
      <c r="G30928" s="50"/>
      <c r="H30928" s="50"/>
      <c r="I30928" s="50"/>
      <c r="J30928" s="50"/>
      <c r="K30928" s="50"/>
      <c r="L30928" s="50"/>
    </row>
    <row r="30929" spans="4:12" x14ac:dyDescent="0.25">
      <c r="D30929" s="50">
        <v>5359612002</v>
      </c>
      <c r="E30929" s="50" t="s">
        <v>39</v>
      </c>
      <c r="F30929" s="50">
        <v>9821812000</v>
      </c>
      <c r="G30929" s="50"/>
      <c r="H30929" s="50"/>
      <c r="I30929" s="50"/>
      <c r="J30929" s="50"/>
      <c r="K30929" s="50"/>
      <c r="L30929" s="50"/>
    </row>
    <row r="30930" spans="4:12" x14ac:dyDescent="0.25">
      <c r="D30930" s="50">
        <v>5359612010</v>
      </c>
      <c r="E30930" s="50" t="s">
        <v>39</v>
      </c>
      <c r="F30930" s="50">
        <v>9821812000</v>
      </c>
      <c r="G30930" s="50"/>
      <c r="H30930" s="50"/>
      <c r="I30930" s="50"/>
      <c r="J30930" s="50"/>
      <c r="K30930" s="50"/>
      <c r="L30930" s="50"/>
    </row>
    <row r="30931" spans="4:12" x14ac:dyDescent="0.25">
      <c r="D30931" s="50">
        <v>5359612015</v>
      </c>
      <c r="E30931" s="50" t="s">
        <v>39</v>
      </c>
      <c r="F30931" s="50">
        <v>9821812000</v>
      </c>
      <c r="G30931" s="50"/>
      <c r="H30931" s="50"/>
      <c r="I30931" s="50"/>
      <c r="J30931" s="50"/>
      <c r="K30931" s="50"/>
      <c r="L30931" s="50"/>
    </row>
    <row r="30932" spans="4:12" x14ac:dyDescent="0.25">
      <c r="D30932" s="50">
        <v>5359612020</v>
      </c>
      <c r="E30932" s="50" t="s">
        <v>39</v>
      </c>
      <c r="F30932" s="50">
        <v>9821812000</v>
      </c>
      <c r="G30932" s="50"/>
      <c r="H30932" s="50"/>
      <c r="I30932" s="50"/>
      <c r="J30932" s="50"/>
      <c r="K30932" s="50"/>
      <c r="L30932" s="50"/>
    </row>
    <row r="30933" spans="4:12" x14ac:dyDescent="0.25">
      <c r="D30933" s="50">
        <v>5359612030</v>
      </c>
      <c r="E30933" s="50" t="s">
        <v>39</v>
      </c>
      <c r="F30933" s="50">
        <v>9821812000</v>
      </c>
      <c r="G30933" s="50"/>
      <c r="H30933" s="50"/>
      <c r="I30933" s="50"/>
      <c r="J30933" s="50"/>
      <c r="K30933" s="50"/>
      <c r="L30933" s="50"/>
    </row>
    <row r="30934" spans="4:12" x14ac:dyDescent="0.25">
      <c r="D30934" s="50">
        <v>5359616002</v>
      </c>
      <c r="E30934" s="50" t="s">
        <v>39</v>
      </c>
      <c r="F30934" s="50">
        <v>9821816000</v>
      </c>
      <c r="G30934" s="50"/>
      <c r="H30934" s="50"/>
      <c r="I30934" s="50"/>
      <c r="J30934" s="50"/>
      <c r="K30934" s="50"/>
      <c r="L30934" s="50"/>
    </row>
    <row r="30935" spans="4:12" x14ac:dyDescent="0.25">
      <c r="D30935" s="50">
        <v>5359616010</v>
      </c>
      <c r="E30935" s="50" t="s">
        <v>39</v>
      </c>
      <c r="F30935" s="50">
        <v>9821816000</v>
      </c>
      <c r="G30935" s="50"/>
      <c r="H30935" s="50"/>
      <c r="I30935" s="50"/>
      <c r="J30935" s="50"/>
      <c r="K30935" s="50"/>
      <c r="L30935" s="50"/>
    </row>
    <row r="30936" spans="4:12" x14ac:dyDescent="0.25">
      <c r="D30936" s="50">
        <v>5359616015</v>
      </c>
      <c r="E30936" s="50" t="s">
        <v>39</v>
      </c>
      <c r="F30936" s="50">
        <v>9821816000</v>
      </c>
      <c r="G30936" s="50"/>
      <c r="H30936" s="50"/>
      <c r="I30936" s="50"/>
      <c r="J30936" s="50"/>
      <c r="K30936" s="50"/>
      <c r="L30936" s="50"/>
    </row>
    <row r="30937" spans="4:12" x14ac:dyDescent="0.25">
      <c r="D30937" s="50">
        <v>5359616020</v>
      </c>
      <c r="E30937" s="50" t="s">
        <v>39</v>
      </c>
      <c r="F30937" s="50">
        <v>9821816000</v>
      </c>
      <c r="G30937" s="50"/>
      <c r="H30937" s="50"/>
      <c r="I30937" s="50"/>
      <c r="J30937" s="50"/>
      <c r="K30937" s="50"/>
      <c r="L30937" s="50"/>
    </row>
    <row r="30938" spans="4:12" x14ac:dyDescent="0.25">
      <c r="D30938" s="50">
        <v>5359616030</v>
      </c>
      <c r="E30938" s="50" t="s">
        <v>39</v>
      </c>
      <c r="F30938" s="50">
        <v>9821816000</v>
      </c>
      <c r="G30938" s="50"/>
      <c r="H30938" s="50"/>
      <c r="I30938" s="50"/>
      <c r="J30938" s="50"/>
      <c r="K30938" s="50"/>
      <c r="L30938" s="50"/>
    </row>
    <row r="30939" spans="4:12" x14ac:dyDescent="0.25">
      <c r="D30939" s="50">
        <v>5359620002</v>
      </c>
      <c r="E30939" s="50" t="s">
        <v>39</v>
      </c>
      <c r="F30939" s="50">
        <v>9821820000</v>
      </c>
      <c r="G30939" s="50"/>
      <c r="H30939" s="50"/>
      <c r="I30939" s="50"/>
      <c r="J30939" s="50"/>
      <c r="K30939" s="50"/>
      <c r="L30939" s="50"/>
    </row>
    <row r="30940" spans="4:12" x14ac:dyDescent="0.25">
      <c r="D30940" s="50">
        <v>5359620010</v>
      </c>
      <c r="E30940" s="50" t="s">
        <v>39</v>
      </c>
      <c r="F30940" s="50">
        <v>9821820000</v>
      </c>
      <c r="G30940" s="50"/>
      <c r="H30940" s="50"/>
      <c r="I30940" s="50"/>
      <c r="J30940" s="50"/>
      <c r="K30940" s="50"/>
      <c r="L30940" s="50"/>
    </row>
    <row r="30941" spans="4:12" x14ac:dyDescent="0.25">
      <c r="D30941" s="50">
        <v>5359620015</v>
      </c>
      <c r="E30941" s="50" t="s">
        <v>39</v>
      </c>
      <c r="F30941" s="50">
        <v>9821820000</v>
      </c>
      <c r="G30941" s="50"/>
      <c r="H30941" s="50"/>
      <c r="I30941" s="50"/>
      <c r="J30941" s="50"/>
      <c r="K30941" s="50"/>
      <c r="L30941" s="50"/>
    </row>
    <row r="30942" spans="4:12" x14ac:dyDescent="0.25">
      <c r="D30942" s="50">
        <v>5359620020</v>
      </c>
      <c r="E30942" s="50" t="s">
        <v>39</v>
      </c>
      <c r="F30942" s="50">
        <v>9821820000</v>
      </c>
      <c r="G30942" s="50"/>
      <c r="H30942" s="50"/>
      <c r="I30942" s="50"/>
      <c r="J30942" s="50"/>
      <c r="K30942" s="50"/>
      <c r="L30942" s="50"/>
    </row>
    <row r="30943" spans="4:12" x14ac:dyDescent="0.25">
      <c r="D30943" s="50">
        <v>5359620030</v>
      </c>
      <c r="E30943" s="50" t="s">
        <v>39</v>
      </c>
      <c r="F30943" s="50">
        <v>9821820000</v>
      </c>
      <c r="G30943" s="50"/>
      <c r="H30943" s="50"/>
      <c r="I30943" s="50"/>
      <c r="J30943" s="50"/>
      <c r="K30943" s="50"/>
      <c r="L30943" s="50"/>
    </row>
    <row r="30944" spans="4:12" x14ac:dyDescent="0.25">
      <c r="D30944" s="50">
        <v>5359703000</v>
      </c>
      <c r="E30944" s="50" t="s">
        <v>39</v>
      </c>
      <c r="F30944" s="50">
        <v>9899999903</v>
      </c>
      <c r="G30944" s="50"/>
      <c r="H30944" s="50"/>
      <c r="I30944" s="50"/>
      <c r="J30944" s="50"/>
      <c r="K30944" s="50"/>
      <c r="L30944" s="50"/>
    </row>
    <row r="30945" spans="4:12" x14ac:dyDescent="0.25">
      <c r="D30945" s="50">
        <v>5359703600</v>
      </c>
      <c r="E30945" s="50" t="s">
        <v>39</v>
      </c>
      <c r="F30945" s="50">
        <v>9899999903</v>
      </c>
      <c r="G30945" s="50"/>
      <c r="H30945" s="50"/>
      <c r="I30945" s="50"/>
      <c r="J30945" s="50"/>
      <c r="K30945" s="50"/>
      <c r="L30945" s="50"/>
    </row>
    <row r="30946" spans="4:12" x14ac:dyDescent="0.25">
      <c r="D30946" s="50">
        <v>5359704000</v>
      </c>
      <c r="E30946" s="50" t="s">
        <v>39</v>
      </c>
      <c r="F30946" s="50">
        <v>9899999903</v>
      </c>
      <c r="G30946" s="50"/>
      <c r="H30946" s="50"/>
      <c r="I30946" s="50"/>
      <c r="J30946" s="50"/>
      <c r="K30946" s="50"/>
      <c r="L30946" s="50"/>
    </row>
    <row r="30947" spans="4:12" x14ac:dyDescent="0.25">
      <c r="D30947" s="50">
        <v>5359704600</v>
      </c>
      <c r="E30947" s="50" t="s">
        <v>39</v>
      </c>
      <c r="F30947" s="50">
        <v>9899999903</v>
      </c>
      <c r="G30947" s="50"/>
      <c r="H30947" s="50"/>
      <c r="I30947" s="50"/>
      <c r="J30947" s="50"/>
      <c r="K30947" s="50"/>
      <c r="L30947" s="50"/>
    </row>
    <row r="30948" spans="4:12" x14ac:dyDescent="0.25">
      <c r="D30948" s="50">
        <v>5359705000</v>
      </c>
      <c r="E30948" s="50" t="s">
        <v>39</v>
      </c>
      <c r="F30948" s="50">
        <v>9899999903</v>
      </c>
      <c r="G30948" s="50"/>
      <c r="H30948" s="50"/>
      <c r="I30948" s="50"/>
      <c r="J30948" s="50"/>
      <c r="K30948" s="50"/>
      <c r="L30948" s="50"/>
    </row>
    <row r="30949" spans="4:12" x14ac:dyDescent="0.25">
      <c r="D30949" s="50">
        <v>5359705600</v>
      </c>
      <c r="E30949" s="50" t="s">
        <v>39</v>
      </c>
      <c r="F30949" s="50">
        <v>9899999903</v>
      </c>
      <c r="G30949" s="50"/>
      <c r="H30949" s="50"/>
      <c r="I30949" s="50"/>
      <c r="J30949" s="50"/>
      <c r="K30949" s="50"/>
      <c r="L30949" s="50"/>
    </row>
    <row r="30950" spans="4:12" x14ac:dyDescent="0.25">
      <c r="D30950" s="50">
        <v>5359706000</v>
      </c>
      <c r="E30950" s="50" t="s">
        <v>39</v>
      </c>
      <c r="F30950" s="50">
        <v>9839006000</v>
      </c>
      <c r="G30950" s="50"/>
      <c r="H30950" s="50"/>
      <c r="I30950" s="50"/>
      <c r="J30950" s="50"/>
      <c r="K30950" s="50"/>
      <c r="L30950" s="50"/>
    </row>
    <row r="30951" spans="4:12" x14ac:dyDescent="0.25">
      <c r="D30951" s="50">
        <v>5359706600</v>
      </c>
      <c r="E30951" s="50" t="s">
        <v>39</v>
      </c>
      <c r="F30951" s="50">
        <v>9839008000</v>
      </c>
      <c r="G30951" s="50"/>
      <c r="H30951" s="50"/>
      <c r="I30951" s="50"/>
      <c r="J30951" s="50"/>
      <c r="K30951" s="50"/>
      <c r="L30951" s="50"/>
    </row>
    <row r="30952" spans="4:12" x14ac:dyDescent="0.25">
      <c r="D30952" s="50">
        <v>5359707000</v>
      </c>
      <c r="E30952" s="50" t="s">
        <v>39</v>
      </c>
      <c r="F30952" s="50">
        <v>9839008000</v>
      </c>
      <c r="G30952" s="50"/>
      <c r="H30952" s="50"/>
      <c r="I30952" s="50"/>
      <c r="J30952" s="50"/>
      <c r="K30952" s="50"/>
      <c r="L30952" s="50"/>
    </row>
    <row r="30953" spans="4:12" x14ac:dyDescent="0.25">
      <c r="D30953" s="50">
        <v>5359707600</v>
      </c>
      <c r="E30953" s="50" t="s">
        <v>39</v>
      </c>
      <c r="F30953" s="50">
        <v>9839008000</v>
      </c>
      <c r="G30953" s="50"/>
      <c r="H30953" s="50"/>
      <c r="I30953" s="50"/>
      <c r="J30953" s="50"/>
      <c r="K30953" s="50"/>
      <c r="L30953" s="50"/>
    </row>
    <row r="30954" spans="4:12" x14ac:dyDescent="0.25">
      <c r="D30954" s="50">
        <v>5359708000</v>
      </c>
      <c r="E30954" s="50" t="s">
        <v>39</v>
      </c>
      <c r="F30954" s="50">
        <v>9839008000</v>
      </c>
      <c r="G30954" s="50"/>
      <c r="H30954" s="50"/>
      <c r="I30954" s="50"/>
      <c r="J30954" s="50"/>
      <c r="K30954" s="50"/>
      <c r="L30954" s="50"/>
    </row>
    <row r="30955" spans="4:12" x14ac:dyDescent="0.25">
      <c r="D30955" s="50">
        <v>5359708600</v>
      </c>
      <c r="E30955" s="50" t="s">
        <v>39</v>
      </c>
      <c r="F30955" s="50">
        <v>9839010000</v>
      </c>
      <c r="G30955" s="50"/>
      <c r="H30955" s="50"/>
      <c r="I30955" s="50"/>
      <c r="J30955" s="50"/>
      <c r="K30955" s="50"/>
      <c r="L30955" s="50"/>
    </row>
    <row r="30956" spans="4:12" x14ac:dyDescent="0.25">
      <c r="D30956" s="50">
        <v>5359709000</v>
      </c>
      <c r="E30956" s="50" t="s">
        <v>39</v>
      </c>
      <c r="F30956" s="50">
        <v>9839010000</v>
      </c>
      <c r="G30956" s="50"/>
      <c r="H30956" s="50"/>
      <c r="I30956" s="50"/>
      <c r="J30956" s="50"/>
      <c r="K30956" s="50"/>
      <c r="L30956" s="50"/>
    </row>
    <row r="30957" spans="4:12" x14ac:dyDescent="0.25">
      <c r="D30957" s="50">
        <v>5359709600</v>
      </c>
      <c r="E30957" s="50" t="s">
        <v>39</v>
      </c>
      <c r="F30957" s="50">
        <v>9839010000</v>
      </c>
      <c r="G30957" s="50"/>
      <c r="H30957" s="50"/>
      <c r="I30957" s="50"/>
      <c r="J30957" s="50"/>
      <c r="K30957" s="50"/>
      <c r="L30957" s="50"/>
    </row>
    <row r="30958" spans="4:12" x14ac:dyDescent="0.25">
      <c r="D30958" s="50">
        <v>5359710000</v>
      </c>
      <c r="E30958" s="50" t="s">
        <v>39</v>
      </c>
      <c r="F30958" s="50">
        <v>9839012000</v>
      </c>
      <c r="G30958" s="50"/>
      <c r="H30958" s="50"/>
      <c r="I30958" s="50"/>
      <c r="J30958" s="50"/>
      <c r="K30958" s="50"/>
      <c r="L30958" s="50"/>
    </row>
    <row r="30959" spans="4:12" x14ac:dyDescent="0.25">
      <c r="D30959" s="50">
        <v>5359710600</v>
      </c>
      <c r="E30959" s="50" t="s">
        <v>39</v>
      </c>
      <c r="F30959" s="50">
        <v>9839012000</v>
      </c>
      <c r="G30959" s="50"/>
      <c r="H30959" s="50"/>
      <c r="I30959" s="50"/>
      <c r="J30959" s="50"/>
      <c r="K30959" s="50"/>
      <c r="L30959" s="50"/>
    </row>
    <row r="30960" spans="4:12" x14ac:dyDescent="0.25">
      <c r="D30960" s="50">
        <v>5359711000</v>
      </c>
      <c r="E30960" s="50" t="s">
        <v>39</v>
      </c>
      <c r="F30960" s="50">
        <v>9839012000</v>
      </c>
      <c r="G30960" s="50"/>
      <c r="H30960" s="50"/>
      <c r="I30960" s="50"/>
      <c r="J30960" s="50"/>
      <c r="K30960" s="50"/>
      <c r="L30960" s="50"/>
    </row>
    <row r="30961" spans="4:12" x14ac:dyDescent="0.25">
      <c r="D30961" s="50">
        <v>5359711600</v>
      </c>
      <c r="E30961" s="50" t="s">
        <v>39</v>
      </c>
      <c r="F30961" s="50">
        <v>9839012000</v>
      </c>
      <c r="G30961" s="50"/>
      <c r="H30961" s="50"/>
      <c r="I30961" s="50"/>
      <c r="J30961" s="50"/>
      <c r="K30961" s="50"/>
      <c r="L30961" s="50"/>
    </row>
    <row r="30962" spans="4:12" x14ac:dyDescent="0.25">
      <c r="D30962" s="50">
        <v>5359712000</v>
      </c>
      <c r="E30962" s="50" t="s">
        <v>39</v>
      </c>
      <c r="F30962" s="50">
        <v>9839014000</v>
      </c>
      <c r="G30962" s="50"/>
      <c r="H30962" s="50"/>
      <c r="I30962" s="50"/>
      <c r="J30962" s="50"/>
      <c r="K30962" s="50"/>
      <c r="L30962" s="50"/>
    </row>
    <row r="30963" spans="4:12" x14ac:dyDescent="0.25">
      <c r="D30963" s="50">
        <v>5359712600</v>
      </c>
      <c r="E30963" s="50" t="s">
        <v>39</v>
      </c>
      <c r="F30963" s="50">
        <v>9839014000</v>
      </c>
      <c r="G30963" s="50"/>
      <c r="H30963" s="50"/>
      <c r="I30963" s="50"/>
      <c r="J30963" s="50"/>
      <c r="K30963" s="50"/>
      <c r="L30963" s="50"/>
    </row>
    <row r="30964" spans="4:12" x14ac:dyDescent="0.25">
      <c r="D30964" s="50">
        <v>5359713000</v>
      </c>
      <c r="E30964" s="50" t="s">
        <v>39</v>
      </c>
      <c r="F30964" s="50">
        <v>9839014000</v>
      </c>
      <c r="G30964" s="50"/>
      <c r="H30964" s="50"/>
      <c r="I30964" s="50"/>
      <c r="J30964" s="50"/>
      <c r="K30964" s="50"/>
      <c r="L30964" s="50"/>
    </row>
    <row r="30965" spans="4:12" x14ac:dyDescent="0.25">
      <c r="D30965" s="50">
        <v>5359713600</v>
      </c>
      <c r="E30965" s="50" t="s">
        <v>39</v>
      </c>
      <c r="F30965" s="50">
        <v>9839014000</v>
      </c>
      <c r="G30965" s="50"/>
      <c r="H30965" s="50"/>
      <c r="I30965" s="50"/>
      <c r="J30965" s="50"/>
      <c r="K30965" s="50"/>
      <c r="L30965" s="50"/>
    </row>
    <row r="30966" spans="4:12" x14ac:dyDescent="0.25">
      <c r="D30966" s="50">
        <v>5359714000</v>
      </c>
      <c r="E30966" s="50" t="s">
        <v>39</v>
      </c>
      <c r="F30966" s="50">
        <v>9839014000</v>
      </c>
      <c r="G30966" s="50"/>
      <c r="H30966" s="50"/>
      <c r="I30966" s="50"/>
      <c r="J30966" s="50"/>
      <c r="K30966" s="50"/>
      <c r="L30966" s="50"/>
    </row>
    <row r="30967" spans="4:12" x14ac:dyDescent="0.25">
      <c r="D30967" s="50">
        <v>5359714600</v>
      </c>
      <c r="E30967" s="50" t="s">
        <v>39</v>
      </c>
      <c r="F30967" s="50">
        <v>9839016000</v>
      </c>
      <c r="G30967" s="50"/>
      <c r="H30967" s="50"/>
      <c r="I30967" s="50"/>
      <c r="J30967" s="50"/>
      <c r="K30967" s="50"/>
      <c r="L30967" s="50"/>
    </row>
    <row r="30968" spans="4:12" x14ac:dyDescent="0.25">
      <c r="D30968" s="50">
        <v>5359715000</v>
      </c>
      <c r="E30968" s="50" t="s">
        <v>39</v>
      </c>
      <c r="F30968" s="50">
        <v>9839016000</v>
      </c>
      <c r="G30968" s="50"/>
      <c r="H30968" s="50"/>
      <c r="I30968" s="50"/>
      <c r="J30968" s="50"/>
      <c r="K30968" s="50"/>
      <c r="L30968" s="50"/>
    </row>
    <row r="30969" spans="4:12" x14ac:dyDescent="0.25">
      <c r="D30969" s="50">
        <v>5359715600</v>
      </c>
      <c r="E30969" s="50" t="s">
        <v>39</v>
      </c>
      <c r="F30969" s="50">
        <v>9839016000</v>
      </c>
      <c r="G30969" s="50"/>
      <c r="H30969" s="50"/>
      <c r="I30969" s="50"/>
      <c r="J30969" s="50"/>
      <c r="K30969" s="50"/>
      <c r="L30969" s="50"/>
    </row>
    <row r="30970" spans="4:12" x14ac:dyDescent="0.25">
      <c r="D30970" s="50">
        <v>5359716000</v>
      </c>
      <c r="E30970" s="50" t="s">
        <v>39</v>
      </c>
      <c r="F30970" s="50">
        <v>9839016000</v>
      </c>
      <c r="G30970" s="50"/>
      <c r="H30970" s="50"/>
      <c r="I30970" s="50"/>
      <c r="J30970" s="50"/>
      <c r="K30970" s="50"/>
      <c r="L30970" s="50"/>
    </row>
    <row r="30971" spans="4:12" x14ac:dyDescent="0.25">
      <c r="D30971" s="50">
        <v>5359716600</v>
      </c>
      <c r="E30971" s="50" t="s">
        <v>39</v>
      </c>
      <c r="F30971" s="50">
        <v>9839018000</v>
      </c>
      <c r="G30971" s="50"/>
      <c r="H30971" s="50"/>
      <c r="I30971" s="50"/>
      <c r="J30971" s="50"/>
      <c r="K30971" s="50"/>
      <c r="L30971" s="50"/>
    </row>
    <row r="30972" spans="4:12" x14ac:dyDescent="0.25">
      <c r="D30972" s="50">
        <v>5359717000</v>
      </c>
      <c r="E30972" s="50" t="s">
        <v>39</v>
      </c>
      <c r="F30972" s="50">
        <v>9839018000</v>
      </c>
      <c r="G30972" s="50"/>
      <c r="H30972" s="50"/>
      <c r="I30972" s="50"/>
      <c r="J30972" s="50"/>
      <c r="K30972" s="50"/>
      <c r="L30972" s="50"/>
    </row>
    <row r="30973" spans="4:12" x14ac:dyDescent="0.25">
      <c r="D30973" s="50">
        <v>5359717600</v>
      </c>
      <c r="E30973" s="50" t="s">
        <v>39</v>
      </c>
      <c r="F30973" s="50">
        <v>9839018000</v>
      </c>
      <c r="G30973" s="50"/>
      <c r="H30973" s="50"/>
      <c r="I30973" s="50"/>
      <c r="J30973" s="50"/>
      <c r="K30973" s="50"/>
      <c r="L30973" s="50"/>
    </row>
    <row r="30974" spans="4:12" x14ac:dyDescent="0.25">
      <c r="D30974" s="50">
        <v>5359718000</v>
      </c>
      <c r="E30974" s="50" t="s">
        <v>39</v>
      </c>
      <c r="F30974" s="50">
        <v>9839018000</v>
      </c>
      <c r="G30974" s="50"/>
      <c r="H30974" s="50"/>
      <c r="I30974" s="50"/>
      <c r="J30974" s="50"/>
      <c r="K30974" s="50"/>
      <c r="L30974" s="50"/>
    </row>
    <row r="30975" spans="4:12" x14ac:dyDescent="0.25">
      <c r="D30975" s="50">
        <v>5359718600</v>
      </c>
      <c r="E30975" s="50" t="s">
        <v>39</v>
      </c>
      <c r="F30975" s="50">
        <v>9839020000</v>
      </c>
      <c r="G30975" s="50"/>
      <c r="H30975" s="50"/>
      <c r="I30975" s="50"/>
      <c r="J30975" s="50"/>
      <c r="K30975" s="50"/>
      <c r="L30975" s="50"/>
    </row>
    <row r="30976" spans="4:12" x14ac:dyDescent="0.25">
      <c r="D30976" s="50">
        <v>5359719000</v>
      </c>
      <c r="E30976" s="50" t="s">
        <v>39</v>
      </c>
      <c r="F30976" s="50">
        <v>9839020000</v>
      </c>
      <c r="G30976" s="50"/>
      <c r="H30976" s="50"/>
      <c r="I30976" s="50"/>
      <c r="J30976" s="50"/>
      <c r="K30976" s="50"/>
      <c r="L30976" s="50"/>
    </row>
    <row r="30977" spans="4:12" x14ac:dyDescent="0.25">
      <c r="D30977" s="50">
        <v>5359719600</v>
      </c>
      <c r="E30977" s="50" t="s">
        <v>39</v>
      </c>
      <c r="F30977" s="50">
        <v>9839020000</v>
      </c>
      <c r="G30977" s="50"/>
      <c r="H30977" s="50"/>
      <c r="I30977" s="50"/>
      <c r="J30977" s="50"/>
      <c r="K30977" s="50"/>
      <c r="L30977" s="50"/>
    </row>
    <row r="30978" spans="4:12" x14ac:dyDescent="0.25">
      <c r="D30978" s="50">
        <v>5359720000</v>
      </c>
      <c r="E30978" s="50" t="s">
        <v>39</v>
      </c>
      <c r="F30978" s="50">
        <v>9839020000</v>
      </c>
      <c r="G30978" s="50"/>
      <c r="H30978" s="50"/>
      <c r="I30978" s="50"/>
      <c r="J30978" s="50"/>
      <c r="K30978" s="50"/>
      <c r="L30978" s="50"/>
    </row>
    <row r="30979" spans="4:12" x14ac:dyDescent="0.25">
      <c r="D30979" s="50">
        <v>5359803000</v>
      </c>
      <c r="E30979" s="50" t="s">
        <v>39</v>
      </c>
      <c r="F30979" s="50">
        <v>9899999903</v>
      </c>
      <c r="G30979" s="50"/>
      <c r="H30979" s="50"/>
      <c r="I30979" s="50"/>
      <c r="J30979" s="50"/>
      <c r="K30979" s="50"/>
      <c r="L30979" s="50"/>
    </row>
    <row r="30980" spans="4:12" x14ac:dyDescent="0.25">
      <c r="D30980" s="50">
        <v>5359803600</v>
      </c>
      <c r="E30980" s="50" t="s">
        <v>39</v>
      </c>
      <c r="F30980" s="50">
        <v>9899999903</v>
      </c>
      <c r="G30980" s="50"/>
      <c r="H30980" s="50"/>
      <c r="I30980" s="50"/>
      <c r="J30980" s="50"/>
      <c r="K30980" s="50"/>
      <c r="L30980" s="50"/>
    </row>
    <row r="30981" spans="4:12" x14ac:dyDescent="0.25">
      <c r="D30981" s="50">
        <v>5359804000</v>
      </c>
      <c r="E30981" s="50" t="s">
        <v>39</v>
      </c>
      <c r="F30981" s="50">
        <v>9899999903</v>
      </c>
      <c r="G30981" s="50"/>
      <c r="H30981" s="50"/>
      <c r="I30981" s="50"/>
      <c r="J30981" s="50"/>
      <c r="K30981" s="50"/>
      <c r="L30981" s="50"/>
    </row>
    <row r="30982" spans="4:12" x14ac:dyDescent="0.25">
      <c r="D30982" s="50">
        <v>5359804600</v>
      </c>
      <c r="E30982" s="50" t="s">
        <v>39</v>
      </c>
      <c r="F30982" s="50">
        <v>9899999903</v>
      </c>
      <c r="G30982" s="50"/>
      <c r="H30982" s="50"/>
      <c r="I30982" s="50"/>
      <c r="J30982" s="50"/>
      <c r="K30982" s="50"/>
      <c r="L30982" s="50"/>
    </row>
    <row r="30983" spans="4:12" x14ac:dyDescent="0.25">
      <c r="D30983" s="50">
        <v>5359805000</v>
      </c>
      <c r="E30983" s="50" t="s">
        <v>39</v>
      </c>
      <c r="F30983" s="50">
        <v>9899999903</v>
      </c>
      <c r="G30983" s="50"/>
      <c r="H30983" s="50"/>
      <c r="I30983" s="50"/>
      <c r="J30983" s="50"/>
      <c r="K30983" s="50"/>
      <c r="L30983" s="50"/>
    </row>
    <row r="30984" spans="4:12" x14ac:dyDescent="0.25">
      <c r="D30984" s="50">
        <v>5359805600</v>
      </c>
      <c r="E30984" s="50" t="s">
        <v>39</v>
      </c>
      <c r="F30984" s="50">
        <v>9899999903</v>
      </c>
      <c r="G30984" s="50"/>
      <c r="H30984" s="50"/>
      <c r="I30984" s="50"/>
      <c r="J30984" s="50"/>
      <c r="K30984" s="50"/>
      <c r="L30984" s="50"/>
    </row>
    <row r="30985" spans="4:12" x14ac:dyDescent="0.25">
      <c r="D30985" s="50">
        <v>5359806000</v>
      </c>
      <c r="E30985" s="50" t="s">
        <v>39</v>
      </c>
      <c r="F30985" s="50">
        <v>9850506000</v>
      </c>
      <c r="G30985" s="50"/>
      <c r="H30985" s="50"/>
      <c r="I30985" s="50"/>
      <c r="J30985" s="50"/>
      <c r="K30985" s="50"/>
      <c r="L30985" s="50"/>
    </row>
    <row r="30986" spans="4:12" x14ac:dyDescent="0.25">
      <c r="D30986" s="50">
        <v>5359806600</v>
      </c>
      <c r="E30986" s="50" t="s">
        <v>39</v>
      </c>
      <c r="F30986" s="50">
        <v>9850508000</v>
      </c>
      <c r="G30986" s="50"/>
      <c r="H30986" s="50"/>
      <c r="I30986" s="50"/>
      <c r="J30986" s="50"/>
      <c r="K30986" s="50"/>
      <c r="L30986" s="50"/>
    </row>
    <row r="30987" spans="4:12" x14ac:dyDescent="0.25">
      <c r="D30987" s="50">
        <v>5359807000</v>
      </c>
      <c r="E30987" s="50" t="s">
        <v>39</v>
      </c>
      <c r="F30987" s="50">
        <v>9850508000</v>
      </c>
      <c r="G30987" s="50"/>
      <c r="H30987" s="50"/>
      <c r="I30987" s="50"/>
      <c r="J30987" s="50"/>
      <c r="K30987" s="50"/>
      <c r="L30987" s="50"/>
    </row>
    <row r="30988" spans="4:12" x14ac:dyDescent="0.25">
      <c r="D30988" s="50">
        <v>5359807600</v>
      </c>
      <c r="E30988" s="50" t="s">
        <v>39</v>
      </c>
      <c r="F30988" s="50">
        <v>9850508000</v>
      </c>
      <c r="G30988" s="50"/>
      <c r="H30988" s="50"/>
      <c r="I30988" s="50"/>
      <c r="J30988" s="50"/>
      <c r="K30988" s="50"/>
      <c r="L30988" s="50"/>
    </row>
    <row r="30989" spans="4:12" x14ac:dyDescent="0.25">
      <c r="D30989" s="50">
        <v>5359808000</v>
      </c>
      <c r="E30989" s="50" t="s">
        <v>39</v>
      </c>
      <c r="F30989" s="50">
        <v>9850508000</v>
      </c>
      <c r="G30989" s="50"/>
      <c r="H30989" s="50"/>
      <c r="I30989" s="50"/>
      <c r="J30989" s="50"/>
      <c r="K30989" s="50"/>
      <c r="L30989" s="50"/>
    </row>
    <row r="30990" spans="4:12" x14ac:dyDescent="0.25">
      <c r="D30990" s="50">
        <v>5359808600</v>
      </c>
      <c r="E30990" s="50" t="s">
        <v>39</v>
      </c>
      <c r="F30990" s="50">
        <v>9850510000</v>
      </c>
      <c r="G30990" s="50"/>
      <c r="H30990" s="50"/>
      <c r="I30990" s="50"/>
      <c r="J30990" s="50"/>
      <c r="K30990" s="50"/>
      <c r="L30990" s="50"/>
    </row>
    <row r="30991" spans="4:12" x14ac:dyDescent="0.25">
      <c r="D30991" s="50">
        <v>5359809000</v>
      </c>
      <c r="E30991" s="50" t="s">
        <v>39</v>
      </c>
      <c r="F30991" s="50">
        <v>9850510000</v>
      </c>
      <c r="G30991" s="50"/>
      <c r="H30991" s="50"/>
      <c r="I30991" s="50"/>
      <c r="J30991" s="50"/>
      <c r="K30991" s="50"/>
      <c r="L30991" s="50"/>
    </row>
    <row r="30992" spans="4:12" x14ac:dyDescent="0.25">
      <c r="D30992" s="50">
        <v>5359809600</v>
      </c>
      <c r="E30992" s="50" t="s">
        <v>39</v>
      </c>
      <c r="F30992" s="50">
        <v>9850510000</v>
      </c>
      <c r="G30992" s="50"/>
      <c r="H30992" s="50"/>
      <c r="I30992" s="50"/>
      <c r="J30992" s="50"/>
      <c r="K30992" s="50"/>
      <c r="L30992" s="50"/>
    </row>
    <row r="30993" spans="4:12" x14ac:dyDescent="0.25">
      <c r="D30993" s="50">
        <v>5359810000</v>
      </c>
      <c r="E30993" s="50" t="s">
        <v>39</v>
      </c>
      <c r="F30993" s="50">
        <v>9850510000</v>
      </c>
      <c r="G30993" s="50"/>
      <c r="H30993" s="50"/>
      <c r="I30993" s="50"/>
      <c r="J30993" s="50"/>
      <c r="K30993" s="50"/>
      <c r="L30993" s="50"/>
    </row>
    <row r="30994" spans="4:12" x14ac:dyDescent="0.25">
      <c r="D30994" s="50">
        <v>5359810600</v>
      </c>
      <c r="E30994" s="50" t="s">
        <v>39</v>
      </c>
      <c r="F30994" s="50">
        <v>9850512000</v>
      </c>
      <c r="G30994" s="50"/>
      <c r="H30994" s="50"/>
      <c r="I30994" s="50"/>
      <c r="J30994" s="50"/>
      <c r="K30994" s="50"/>
      <c r="L30994" s="50"/>
    </row>
    <row r="30995" spans="4:12" x14ac:dyDescent="0.25">
      <c r="D30995" s="50">
        <v>5359811000</v>
      </c>
      <c r="E30995" s="50" t="s">
        <v>39</v>
      </c>
      <c r="F30995" s="50">
        <v>9850512000</v>
      </c>
      <c r="G30995" s="50"/>
      <c r="H30995" s="50"/>
      <c r="I30995" s="50"/>
      <c r="J30995" s="50"/>
      <c r="K30995" s="50"/>
      <c r="L30995" s="50"/>
    </row>
    <row r="30996" spans="4:12" x14ac:dyDescent="0.25">
      <c r="D30996" s="50">
        <v>5359811600</v>
      </c>
      <c r="E30996" s="50" t="s">
        <v>39</v>
      </c>
      <c r="F30996" s="50">
        <v>9850512000</v>
      </c>
      <c r="G30996" s="50"/>
      <c r="H30996" s="50"/>
      <c r="I30996" s="50"/>
      <c r="J30996" s="50"/>
      <c r="K30996" s="50"/>
      <c r="L30996" s="50"/>
    </row>
    <row r="30997" spans="4:12" x14ac:dyDescent="0.25">
      <c r="D30997" s="50">
        <v>5359812000</v>
      </c>
      <c r="E30997" s="50" t="s">
        <v>39</v>
      </c>
      <c r="F30997" s="50">
        <v>9850514000</v>
      </c>
      <c r="G30997" s="50"/>
      <c r="H30997" s="50"/>
      <c r="I30997" s="50"/>
      <c r="J30997" s="50"/>
      <c r="K30997" s="50"/>
      <c r="L30997" s="50"/>
    </row>
    <row r="30998" spans="4:12" x14ac:dyDescent="0.25">
      <c r="D30998" s="50">
        <v>5359903000</v>
      </c>
      <c r="E30998" s="50" t="s">
        <v>39</v>
      </c>
      <c r="F30998" s="50">
        <v>9899999903</v>
      </c>
      <c r="G30998" s="50"/>
      <c r="H30998" s="50"/>
      <c r="I30998" s="50"/>
      <c r="J30998" s="50"/>
      <c r="K30998" s="50"/>
      <c r="L30998" s="50"/>
    </row>
    <row r="30999" spans="4:12" x14ac:dyDescent="0.25">
      <c r="D30999" s="50">
        <v>5359903600</v>
      </c>
      <c r="E30999" s="50" t="s">
        <v>39</v>
      </c>
      <c r="F30999" s="50">
        <v>9899999903</v>
      </c>
      <c r="G30999" s="50"/>
      <c r="H30999" s="50"/>
      <c r="I30999" s="50"/>
      <c r="J30999" s="50"/>
      <c r="K30999" s="50"/>
      <c r="L30999" s="50"/>
    </row>
    <row r="31000" spans="4:12" x14ac:dyDescent="0.25">
      <c r="D31000" s="50">
        <v>5359904000</v>
      </c>
      <c r="E31000" s="50" t="s">
        <v>39</v>
      </c>
      <c r="F31000" s="50">
        <v>9899999903</v>
      </c>
      <c r="G31000" s="50"/>
      <c r="H31000" s="50"/>
      <c r="I31000" s="50"/>
      <c r="J31000" s="50"/>
      <c r="K31000" s="50"/>
      <c r="L31000" s="50"/>
    </row>
    <row r="31001" spans="4:12" x14ac:dyDescent="0.25">
      <c r="D31001" s="50">
        <v>5359904600</v>
      </c>
      <c r="E31001" s="50" t="s">
        <v>39</v>
      </c>
      <c r="F31001" s="50">
        <v>9899999903</v>
      </c>
      <c r="G31001" s="50"/>
      <c r="H31001" s="50"/>
      <c r="I31001" s="50"/>
      <c r="J31001" s="50"/>
      <c r="K31001" s="50"/>
      <c r="L31001" s="50"/>
    </row>
    <row r="31002" spans="4:12" x14ac:dyDescent="0.25">
      <c r="D31002" s="50">
        <v>5359905000</v>
      </c>
      <c r="E31002" s="50" t="s">
        <v>39</v>
      </c>
      <c r="F31002" s="50">
        <v>9899999903</v>
      </c>
      <c r="G31002" s="50"/>
      <c r="H31002" s="50"/>
      <c r="I31002" s="50"/>
      <c r="J31002" s="50"/>
      <c r="K31002" s="50"/>
      <c r="L31002" s="50"/>
    </row>
    <row r="31003" spans="4:12" x14ac:dyDescent="0.25">
      <c r="D31003" s="50">
        <v>5359905600</v>
      </c>
      <c r="E31003" s="50" t="s">
        <v>39</v>
      </c>
      <c r="F31003" s="50">
        <v>9899999903</v>
      </c>
      <c r="G31003" s="50"/>
      <c r="H31003" s="50"/>
      <c r="I31003" s="50"/>
      <c r="J31003" s="50"/>
      <c r="K31003" s="50"/>
      <c r="L31003" s="50"/>
    </row>
    <row r="31004" spans="4:12" x14ac:dyDescent="0.25">
      <c r="D31004" s="50">
        <v>5359906000</v>
      </c>
      <c r="E31004" s="50" t="s">
        <v>39</v>
      </c>
      <c r="F31004" s="50">
        <v>9850506000</v>
      </c>
      <c r="G31004" s="50"/>
      <c r="H31004" s="50"/>
      <c r="I31004" s="50"/>
      <c r="J31004" s="50"/>
      <c r="K31004" s="50"/>
      <c r="L31004" s="50"/>
    </row>
    <row r="31005" spans="4:12" x14ac:dyDescent="0.25">
      <c r="D31005" s="50">
        <v>5359906600</v>
      </c>
      <c r="E31005" s="50" t="s">
        <v>39</v>
      </c>
      <c r="F31005" s="50">
        <v>9850508000</v>
      </c>
      <c r="G31005" s="50"/>
      <c r="H31005" s="50"/>
      <c r="I31005" s="50"/>
      <c r="J31005" s="50"/>
      <c r="K31005" s="50"/>
      <c r="L31005" s="50"/>
    </row>
    <row r="31006" spans="4:12" x14ac:dyDescent="0.25">
      <c r="D31006" s="50">
        <v>5359907000</v>
      </c>
      <c r="E31006" s="50" t="s">
        <v>39</v>
      </c>
      <c r="F31006" s="50">
        <v>9850508000</v>
      </c>
      <c r="G31006" s="50"/>
      <c r="H31006" s="50"/>
      <c r="I31006" s="50"/>
      <c r="J31006" s="50"/>
      <c r="K31006" s="50"/>
      <c r="L31006" s="50"/>
    </row>
    <row r="31007" spans="4:12" x14ac:dyDescent="0.25">
      <c r="D31007" s="50">
        <v>5359907600</v>
      </c>
      <c r="E31007" s="50" t="s">
        <v>39</v>
      </c>
      <c r="F31007" s="50">
        <v>9850508000</v>
      </c>
      <c r="G31007" s="50"/>
      <c r="H31007" s="50"/>
      <c r="I31007" s="50"/>
      <c r="J31007" s="50"/>
      <c r="K31007" s="50"/>
      <c r="L31007" s="50"/>
    </row>
    <row r="31008" spans="4:12" x14ac:dyDescent="0.25">
      <c r="D31008" s="50">
        <v>5359908000</v>
      </c>
      <c r="E31008" s="50" t="s">
        <v>39</v>
      </c>
      <c r="F31008" s="50">
        <v>9850508000</v>
      </c>
      <c r="G31008" s="50"/>
      <c r="H31008" s="50"/>
      <c r="I31008" s="50"/>
      <c r="J31008" s="50"/>
      <c r="K31008" s="50"/>
      <c r="L31008" s="50"/>
    </row>
    <row r="31009" spans="4:12" x14ac:dyDescent="0.25">
      <c r="D31009" s="50">
        <v>5359908600</v>
      </c>
      <c r="E31009" s="50" t="s">
        <v>39</v>
      </c>
      <c r="F31009" s="50">
        <v>9850510000</v>
      </c>
      <c r="G31009" s="50"/>
      <c r="H31009" s="50"/>
      <c r="I31009" s="50"/>
      <c r="J31009" s="50"/>
      <c r="K31009" s="50"/>
      <c r="L31009" s="50"/>
    </row>
    <row r="31010" spans="4:12" x14ac:dyDescent="0.25">
      <c r="D31010" s="50">
        <v>5359909000</v>
      </c>
      <c r="E31010" s="50" t="s">
        <v>39</v>
      </c>
      <c r="F31010" s="50">
        <v>9850510000</v>
      </c>
      <c r="G31010" s="50"/>
      <c r="H31010" s="50"/>
      <c r="I31010" s="50"/>
      <c r="J31010" s="50"/>
      <c r="K31010" s="50"/>
      <c r="L31010" s="50"/>
    </row>
    <row r="31011" spans="4:12" x14ac:dyDescent="0.25">
      <c r="D31011" s="50">
        <v>5359909600</v>
      </c>
      <c r="E31011" s="50" t="s">
        <v>39</v>
      </c>
      <c r="F31011" s="50">
        <v>9850510000</v>
      </c>
      <c r="G31011" s="50"/>
      <c r="H31011" s="50"/>
      <c r="I31011" s="50"/>
      <c r="J31011" s="50"/>
      <c r="K31011" s="50"/>
      <c r="L31011" s="50"/>
    </row>
    <row r="31012" spans="4:12" x14ac:dyDescent="0.25">
      <c r="D31012" s="50">
        <v>5359910000</v>
      </c>
      <c r="E31012" s="50" t="s">
        <v>39</v>
      </c>
      <c r="F31012" s="50">
        <v>9850512000</v>
      </c>
      <c r="G31012" s="50"/>
      <c r="H31012" s="50"/>
      <c r="I31012" s="50"/>
      <c r="J31012" s="50"/>
      <c r="K31012" s="50"/>
      <c r="L31012" s="50"/>
    </row>
    <row r="31013" spans="4:12" x14ac:dyDescent="0.25">
      <c r="D31013" s="50">
        <v>5359910600</v>
      </c>
      <c r="E31013" s="50" t="s">
        <v>39</v>
      </c>
      <c r="F31013" s="50">
        <v>9850512000</v>
      </c>
      <c r="G31013" s="50"/>
      <c r="H31013" s="50"/>
      <c r="I31013" s="50"/>
      <c r="J31013" s="50"/>
      <c r="K31013" s="50"/>
      <c r="L31013" s="50"/>
    </row>
    <row r="31014" spans="4:12" x14ac:dyDescent="0.25">
      <c r="D31014" s="50">
        <v>5359911000</v>
      </c>
      <c r="E31014" s="50" t="s">
        <v>39</v>
      </c>
      <c r="F31014" s="50">
        <v>9850512000</v>
      </c>
      <c r="G31014" s="50"/>
      <c r="H31014" s="50"/>
      <c r="I31014" s="50"/>
      <c r="J31014" s="50"/>
      <c r="K31014" s="50"/>
      <c r="L31014" s="50"/>
    </row>
    <row r="31015" spans="4:12" x14ac:dyDescent="0.25">
      <c r="D31015" s="50">
        <v>5359911600</v>
      </c>
      <c r="E31015" s="50" t="s">
        <v>39</v>
      </c>
      <c r="F31015" s="50">
        <v>9850512000</v>
      </c>
      <c r="G31015" s="50"/>
      <c r="H31015" s="50"/>
      <c r="I31015" s="50"/>
      <c r="J31015" s="50"/>
      <c r="K31015" s="50"/>
      <c r="L31015" s="50"/>
    </row>
    <row r="31016" spans="4:12" x14ac:dyDescent="0.25">
      <c r="D31016" s="50">
        <v>5359912000</v>
      </c>
      <c r="E31016" s="50" t="s">
        <v>39</v>
      </c>
      <c r="F31016" s="50">
        <v>9850514000</v>
      </c>
      <c r="G31016" s="50"/>
      <c r="H31016" s="50"/>
      <c r="I31016" s="50"/>
      <c r="J31016" s="50"/>
      <c r="K31016" s="50"/>
      <c r="L31016" s="50"/>
    </row>
    <row r="31017" spans="4:12" x14ac:dyDescent="0.25">
      <c r="D31017" s="50">
        <v>5359912600</v>
      </c>
      <c r="E31017" s="50" t="s">
        <v>39</v>
      </c>
      <c r="F31017" s="50">
        <v>9850514000</v>
      </c>
      <c r="G31017" s="50"/>
      <c r="H31017" s="50"/>
      <c r="I31017" s="50"/>
      <c r="J31017" s="50"/>
      <c r="K31017" s="50"/>
      <c r="L31017" s="50"/>
    </row>
    <row r="31018" spans="4:12" x14ac:dyDescent="0.25">
      <c r="D31018" s="50">
        <v>5359913000</v>
      </c>
      <c r="E31018" s="50" t="s">
        <v>39</v>
      </c>
      <c r="F31018" s="50">
        <v>9850514000</v>
      </c>
      <c r="G31018" s="50"/>
      <c r="H31018" s="50"/>
      <c r="I31018" s="50"/>
      <c r="J31018" s="50"/>
      <c r="K31018" s="50"/>
      <c r="L31018" s="50"/>
    </row>
    <row r="31019" spans="4:12" x14ac:dyDescent="0.25">
      <c r="D31019" s="50">
        <v>5359913600</v>
      </c>
      <c r="E31019" s="50" t="s">
        <v>39</v>
      </c>
      <c r="F31019" s="50">
        <v>9850514000</v>
      </c>
      <c r="G31019" s="50"/>
      <c r="H31019" s="50"/>
      <c r="I31019" s="50"/>
      <c r="J31019" s="50"/>
      <c r="K31019" s="50"/>
      <c r="L31019" s="50"/>
    </row>
    <row r="31020" spans="4:12" x14ac:dyDescent="0.25">
      <c r="D31020" s="50">
        <v>5359914000</v>
      </c>
      <c r="E31020" s="50" t="s">
        <v>39</v>
      </c>
      <c r="F31020" s="50">
        <v>9850514000</v>
      </c>
      <c r="G31020" s="50"/>
      <c r="H31020" s="50"/>
      <c r="I31020" s="50"/>
      <c r="J31020" s="50"/>
      <c r="K31020" s="50"/>
      <c r="L31020" s="50"/>
    </row>
    <row r="31021" spans="4:12" x14ac:dyDescent="0.25">
      <c r="D31021" s="50">
        <v>5359914600</v>
      </c>
      <c r="E31021" s="50" t="s">
        <v>39</v>
      </c>
      <c r="F31021" s="50">
        <v>9850516000</v>
      </c>
      <c r="G31021" s="50"/>
      <c r="H31021" s="50"/>
      <c r="I31021" s="50"/>
      <c r="J31021" s="50"/>
      <c r="K31021" s="50"/>
      <c r="L31021" s="50"/>
    </row>
    <row r="31022" spans="4:12" x14ac:dyDescent="0.25">
      <c r="D31022" s="50">
        <v>5359915000</v>
      </c>
      <c r="E31022" s="50" t="s">
        <v>39</v>
      </c>
      <c r="F31022" s="50">
        <v>9850516000</v>
      </c>
      <c r="G31022" s="50"/>
      <c r="H31022" s="50"/>
      <c r="I31022" s="50"/>
      <c r="J31022" s="50"/>
      <c r="K31022" s="50"/>
      <c r="L31022" s="50"/>
    </row>
    <row r="31023" spans="4:12" x14ac:dyDescent="0.25">
      <c r="D31023" s="50">
        <v>5359915600</v>
      </c>
      <c r="E31023" s="50" t="s">
        <v>39</v>
      </c>
      <c r="F31023" s="50">
        <v>9850516000</v>
      </c>
      <c r="G31023" s="50"/>
      <c r="H31023" s="50"/>
      <c r="I31023" s="50"/>
      <c r="J31023" s="50"/>
      <c r="K31023" s="50"/>
      <c r="L31023" s="50"/>
    </row>
    <row r="31024" spans="4:12" x14ac:dyDescent="0.25">
      <c r="D31024" s="50">
        <v>5359916000</v>
      </c>
      <c r="E31024" s="50" t="s">
        <v>39</v>
      </c>
      <c r="F31024" s="50">
        <v>9850516000</v>
      </c>
      <c r="G31024" s="50"/>
      <c r="H31024" s="50"/>
      <c r="I31024" s="50"/>
      <c r="J31024" s="50"/>
      <c r="K31024" s="50"/>
      <c r="L31024" s="50"/>
    </row>
    <row r="31025" spans="4:12" x14ac:dyDescent="0.25">
      <c r="D31025" s="50">
        <v>5359916600</v>
      </c>
      <c r="E31025" s="50" t="s">
        <v>39</v>
      </c>
      <c r="F31025" s="50">
        <v>9850518000</v>
      </c>
      <c r="G31025" s="50"/>
      <c r="H31025" s="50"/>
      <c r="I31025" s="50"/>
      <c r="J31025" s="50"/>
      <c r="K31025" s="50"/>
      <c r="L31025" s="50"/>
    </row>
    <row r="31026" spans="4:12" x14ac:dyDescent="0.25">
      <c r="D31026" s="50">
        <v>5359917000</v>
      </c>
      <c r="E31026" s="50" t="s">
        <v>39</v>
      </c>
      <c r="F31026" s="50">
        <v>9850518000</v>
      </c>
      <c r="G31026" s="50"/>
      <c r="H31026" s="50"/>
      <c r="I31026" s="50"/>
      <c r="J31026" s="50"/>
      <c r="K31026" s="50"/>
      <c r="L31026" s="50"/>
    </row>
    <row r="31027" spans="4:12" x14ac:dyDescent="0.25">
      <c r="D31027" s="50">
        <v>5359917600</v>
      </c>
      <c r="E31027" s="50" t="s">
        <v>39</v>
      </c>
      <c r="F31027" s="50">
        <v>9850518000</v>
      </c>
      <c r="G31027" s="50"/>
      <c r="H31027" s="50"/>
      <c r="I31027" s="50"/>
      <c r="J31027" s="50"/>
      <c r="K31027" s="50"/>
      <c r="L31027" s="50"/>
    </row>
    <row r="31028" spans="4:12" x14ac:dyDescent="0.25">
      <c r="D31028" s="50">
        <v>5359918000</v>
      </c>
      <c r="E31028" s="50" t="s">
        <v>39</v>
      </c>
      <c r="F31028" s="50">
        <v>9850518000</v>
      </c>
      <c r="G31028" s="50"/>
      <c r="H31028" s="50"/>
      <c r="I31028" s="50"/>
      <c r="J31028" s="50"/>
      <c r="K31028" s="50"/>
      <c r="L31028" s="50"/>
    </row>
    <row r="31029" spans="4:12" x14ac:dyDescent="0.25">
      <c r="D31029" s="50">
        <v>5359918600</v>
      </c>
      <c r="E31029" s="50" t="s">
        <v>39</v>
      </c>
      <c r="F31029" s="50">
        <v>9850520000</v>
      </c>
      <c r="G31029" s="50"/>
      <c r="H31029" s="50"/>
      <c r="I31029" s="50"/>
      <c r="J31029" s="50"/>
      <c r="K31029" s="50"/>
      <c r="L31029" s="50"/>
    </row>
    <row r="31030" spans="4:12" x14ac:dyDescent="0.25">
      <c r="D31030" s="50">
        <v>5359919000</v>
      </c>
      <c r="E31030" s="50" t="s">
        <v>39</v>
      </c>
      <c r="F31030" s="50">
        <v>9850520000</v>
      </c>
      <c r="G31030" s="50"/>
      <c r="H31030" s="50"/>
      <c r="I31030" s="50"/>
      <c r="J31030" s="50"/>
      <c r="K31030" s="50"/>
      <c r="L31030" s="50"/>
    </row>
    <row r="31031" spans="4:12" x14ac:dyDescent="0.25">
      <c r="D31031" s="50">
        <v>5359919600</v>
      </c>
      <c r="E31031" s="50" t="s">
        <v>39</v>
      </c>
      <c r="F31031" s="50">
        <v>9850520000</v>
      </c>
      <c r="G31031" s="50"/>
      <c r="H31031" s="50"/>
      <c r="I31031" s="50"/>
      <c r="J31031" s="50"/>
      <c r="K31031" s="50"/>
      <c r="L31031" s="50"/>
    </row>
    <row r="31032" spans="4:12" x14ac:dyDescent="0.25">
      <c r="D31032" s="50">
        <v>5359920000</v>
      </c>
      <c r="E31032" s="50" t="s">
        <v>39</v>
      </c>
      <c r="F31032" s="50">
        <v>9850520000</v>
      </c>
      <c r="G31032" s="50"/>
      <c r="H31032" s="50"/>
      <c r="I31032" s="50"/>
      <c r="J31032" s="50"/>
      <c r="K31032" s="50"/>
      <c r="L31032" s="50"/>
    </row>
    <row r="31033" spans="4:12" x14ac:dyDescent="0.25">
      <c r="D31033" s="50">
        <v>5360310005</v>
      </c>
      <c r="E31033" s="50" t="s">
        <v>39</v>
      </c>
      <c r="F31033" s="50">
        <v>9822510000</v>
      </c>
      <c r="G31033" s="50"/>
      <c r="H31033" s="50"/>
      <c r="I31033" s="50"/>
      <c r="J31033" s="50"/>
      <c r="K31033" s="50"/>
      <c r="L31033" s="50"/>
    </row>
    <row r="31034" spans="4:12" x14ac:dyDescent="0.25">
      <c r="D31034" s="50">
        <v>5360310010</v>
      </c>
      <c r="E31034" s="50" t="s">
        <v>39</v>
      </c>
      <c r="F31034" s="50">
        <v>9822510000</v>
      </c>
      <c r="G31034" s="50"/>
      <c r="H31034" s="50"/>
      <c r="I31034" s="50"/>
      <c r="J31034" s="50"/>
      <c r="K31034" s="50"/>
      <c r="L31034" s="50"/>
    </row>
    <row r="31035" spans="4:12" x14ac:dyDescent="0.25">
      <c r="D31035" s="50">
        <v>5360310105</v>
      </c>
      <c r="E31035" s="50" t="s">
        <v>39</v>
      </c>
      <c r="F31035" s="50">
        <v>9822510000</v>
      </c>
      <c r="G31035" s="50"/>
      <c r="H31035" s="50"/>
      <c r="I31035" s="50"/>
      <c r="J31035" s="50"/>
      <c r="K31035" s="50"/>
      <c r="L31035" s="50"/>
    </row>
    <row r="31036" spans="4:12" x14ac:dyDescent="0.25">
      <c r="D31036" s="50">
        <v>5360310110</v>
      </c>
      <c r="E31036" s="50" t="s">
        <v>39</v>
      </c>
      <c r="F31036" s="50">
        <v>9822510000</v>
      </c>
      <c r="G31036" s="50"/>
      <c r="H31036" s="50"/>
      <c r="I31036" s="50"/>
      <c r="J31036" s="50"/>
      <c r="K31036" s="50"/>
      <c r="L31036" s="50"/>
    </row>
    <row r="31037" spans="4:12" x14ac:dyDescent="0.25">
      <c r="D31037" s="50">
        <v>5360312010</v>
      </c>
      <c r="E31037" s="50" t="s">
        <v>39</v>
      </c>
      <c r="F31037" s="50">
        <v>9822512000</v>
      </c>
      <c r="G31037" s="50"/>
      <c r="H31037" s="50"/>
      <c r="I31037" s="50"/>
      <c r="J31037" s="50"/>
      <c r="K31037" s="50"/>
      <c r="L31037" s="50"/>
    </row>
    <row r="31038" spans="4:12" x14ac:dyDescent="0.25">
      <c r="D31038" s="50">
        <v>5360312110</v>
      </c>
      <c r="E31038" s="50" t="s">
        <v>39</v>
      </c>
      <c r="F31038" s="50">
        <v>9822512000</v>
      </c>
      <c r="G31038" s="50"/>
      <c r="H31038" s="50"/>
      <c r="I31038" s="50"/>
      <c r="J31038" s="50"/>
      <c r="K31038" s="50"/>
      <c r="L31038" s="50"/>
    </row>
    <row r="31039" spans="4:12" x14ac:dyDescent="0.25">
      <c r="D31039" s="50">
        <v>5360330205</v>
      </c>
      <c r="E31039" s="50" t="s">
        <v>39</v>
      </c>
      <c r="F31039" s="50">
        <v>9899999903</v>
      </c>
      <c r="G31039" s="50"/>
      <c r="H31039" s="50"/>
      <c r="I31039" s="50"/>
      <c r="J31039" s="50"/>
      <c r="K31039" s="50"/>
      <c r="L31039" s="50"/>
    </row>
    <row r="31040" spans="4:12" x14ac:dyDescent="0.25">
      <c r="D31040" s="50">
        <v>5360330305</v>
      </c>
      <c r="E31040" s="50" t="s">
        <v>39</v>
      </c>
      <c r="F31040" s="50">
        <v>9899999903</v>
      </c>
      <c r="G31040" s="50"/>
      <c r="H31040" s="50"/>
      <c r="I31040" s="50"/>
      <c r="J31040" s="50"/>
      <c r="K31040" s="50"/>
      <c r="L31040" s="50"/>
    </row>
    <row r="31041" spans="4:12" x14ac:dyDescent="0.25">
      <c r="D31041" s="50">
        <v>5360330405</v>
      </c>
      <c r="E31041" s="50" t="s">
        <v>39</v>
      </c>
      <c r="F31041" s="50">
        <v>9899999903</v>
      </c>
      <c r="G31041" s="50"/>
      <c r="H31041" s="50"/>
      <c r="I31041" s="50"/>
      <c r="J31041" s="50"/>
      <c r="K31041" s="50"/>
      <c r="L31041" s="50"/>
    </row>
    <row r="31042" spans="4:12" x14ac:dyDescent="0.25">
      <c r="D31042" s="50">
        <v>5360330505</v>
      </c>
      <c r="E31042" s="50" t="s">
        <v>39</v>
      </c>
      <c r="F31042" s="50">
        <v>9899999903</v>
      </c>
      <c r="G31042" s="50"/>
      <c r="H31042" s="50"/>
      <c r="I31042" s="50"/>
      <c r="J31042" s="50"/>
      <c r="K31042" s="50"/>
      <c r="L31042" s="50"/>
    </row>
    <row r="31043" spans="4:12" x14ac:dyDescent="0.25">
      <c r="D31043" s="50">
        <v>5360330605</v>
      </c>
      <c r="E31043" s="50" t="s">
        <v>39</v>
      </c>
      <c r="F31043" s="50">
        <v>9899999903</v>
      </c>
      <c r="G31043" s="50"/>
      <c r="H31043" s="50"/>
      <c r="I31043" s="50"/>
      <c r="J31043" s="50"/>
      <c r="K31043" s="50"/>
      <c r="L31043" s="50"/>
    </row>
    <row r="31044" spans="4:12" x14ac:dyDescent="0.25">
      <c r="D31044" s="50">
        <v>5360330805</v>
      </c>
      <c r="E31044" s="50" t="s">
        <v>39</v>
      </c>
      <c r="F31044" s="50">
        <v>9899999903</v>
      </c>
      <c r="G31044" s="50"/>
      <c r="H31044" s="50"/>
      <c r="I31044" s="50"/>
      <c r="J31044" s="50"/>
      <c r="K31044" s="50"/>
      <c r="L31044" s="50"/>
    </row>
    <row r="31045" spans="4:12" x14ac:dyDescent="0.25">
      <c r="D31045" s="50">
        <v>5360331001</v>
      </c>
      <c r="E31045" s="50" t="s">
        <v>39</v>
      </c>
      <c r="F31045" s="50">
        <v>9899999903</v>
      </c>
      <c r="G31045" s="50"/>
      <c r="H31045" s="50"/>
      <c r="I31045" s="50"/>
      <c r="J31045" s="50"/>
      <c r="K31045" s="50"/>
      <c r="L31045" s="50"/>
    </row>
    <row r="31046" spans="4:12" x14ac:dyDescent="0.25">
      <c r="D31046" s="50">
        <v>5360331501</v>
      </c>
      <c r="E31046" s="50" t="s">
        <v>39</v>
      </c>
      <c r="F31046" s="50">
        <v>9899999903</v>
      </c>
      <c r="G31046" s="50"/>
      <c r="H31046" s="50"/>
      <c r="I31046" s="50"/>
      <c r="J31046" s="50"/>
      <c r="K31046" s="50"/>
      <c r="L31046" s="50"/>
    </row>
    <row r="31047" spans="4:12" x14ac:dyDescent="0.25">
      <c r="D31047" s="50">
        <v>5360332002</v>
      </c>
      <c r="E31047" s="50" t="s">
        <v>39</v>
      </c>
      <c r="F31047" s="50">
        <v>9899999903</v>
      </c>
      <c r="G31047" s="50"/>
      <c r="H31047" s="50"/>
      <c r="I31047" s="50"/>
      <c r="J31047" s="50"/>
      <c r="K31047" s="50"/>
      <c r="L31047" s="50"/>
    </row>
    <row r="31048" spans="4:12" x14ac:dyDescent="0.25">
      <c r="D31048" s="50">
        <v>5360333002</v>
      </c>
      <c r="E31048" s="50" t="s">
        <v>39</v>
      </c>
      <c r="F31048" s="50">
        <v>9899999903</v>
      </c>
      <c r="G31048" s="50"/>
      <c r="H31048" s="50"/>
      <c r="I31048" s="50"/>
      <c r="J31048" s="50"/>
      <c r="K31048" s="50"/>
      <c r="L31048" s="50"/>
    </row>
    <row r="31049" spans="4:12" x14ac:dyDescent="0.25">
      <c r="D31049" s="50">
        <v>5360334002</v>
      </c>
      <c r="E31049" s="50" t="s">
        <v>39</v>
      </c>
      <c r="F31049" s="50">
        <v>9899999903</v>
      </c>
      <c r="G31049" s="50"/>
      <c r="H31049" s="50"/>
      <c r="I31049" s="50"/>
      <c r="J31049" s="50"/>
      <c r="K31049" s="50"/>
      <c r="L31049" s="50"/>
    </row>
    <row r="31050" spans="4:12" x14ac:dyDescent="0.25">
      <c r="D31050" s="50">
        <v>5360334005</v>
      </c>
      <c r="E31050" s="50" t="s">
        <v>39</v>
      </c>
      <c r="F31050" s="50">
        <v>9899999903</v>
      </c>
      <c r="G31050" s="50"/>
      <c r="H31050" s="50"/>
      <c r="I31050" s="50"/>
      <c r="J31050" s="50"/>
      <c r="K31050" s="50"/>
      <c r="L31050" s="50"/>
    </row>
    <row r="31051" spans="4:12" x14ac:dyDescent="0.25">
      <c r="D31051" s="50">
        <v>5360334010</v>
      </c>
      <c r="E31051" s="50" t="s">
        <v>39</v>
      </c>
      <c r="F31051" s="50">
        <v>9899999903</v>
      </c>
      <c r="G31051" s="50"/>
      <c r="H31051" s="50"/>
      <c r="I31051" s="50"/>
      <c r="J31051" s="50"/>
      <c r="K31051" s="50"/>
      <c r="L31051" s="50"/>
    </row>
    <row r="31052" spans="4:12" x14ac:dyDescent="0.25">
      <c r="D31052" s="50">
        <v>5360336002</v>
      </c>
      <c r="E31052" s="50" t="s">
        <v>39</v>
      </c>
      <c r="F31052" s="50">
        <v>9899999903</v>
      </c>
      <c r="G31052" s="50"/>
      <c r="H31052" s="50"/>
      <c r="I31052" s="50"/>
      <c r="J31052" s="50"/>
      <c r="K31052" s="50"/>
      <c r="L31052" s="50"/>
    </row>
    <row r="31053" spans="4:12" x14ac:dyDescent="0.25">
      <c r="D31053" s="50">
        <v>5360336005</v>
      </c>
      <c r="E31053" s="50" t="s">
        <v>39</v>
      </c>
      <c r="F31053" s="50">
        <v>9899999903</v>
      </c>
      <c r="G31053" s="50"/>
      <c r="H31053" s="50"/>
      <c r="I31053" s="50"/>
      <c r="J31053" s="50"/>
      <c r="K31053" s="50"/>
      <c r="L31053" s="50"/>
    </row>
    <row r="31054" spans="4:12" x14ac:dyDescent="0.25">
      <c r="D31054" s="50">
        <v>5360336010</v>
      </c>
      <c r="E31054" s="50" t="s">
        <v>39</v>
      </c>
      <c r="F31054" s="50">
        <v>9899999903</v>
      </c>
      <c r="G31054" s="50"/>
      <c r="H31054" s="50"/>
      <c r="I31054" s="50"/>
      <c r="J31054" s="50"/>
      <c r="K31054" s="50"/>
      <c r="L31054" s="50"/>
    </row>
    <row r="31055" spans="4:12" x14ac:dyDescent="0.25">
      <c r="D31055" s="50">
        <v>5360338005</v>
      </c>
      <c r="E31055" s="50" t="s">
        <v>39</v>
      </c>
      <c r="F31055" s="50">
        <v>9822508000</v>
      </c>
      <c r="G31055" s="50"/>
      <c r="H31055" s="50"/>
      <c r="I31055" s="50"/>
      <c r="J31055" s="50"/>
      <c r="K31055" s="50"/>
      <c r="L31055" s="50"/>
    </row>
    <row r="31056" spans="4:12" x14ac:dyDescent="0.25">
      <c r="D31056" s="50">
        <v>5360338010</v>
      </c>
      <c r="E31056" s="50" t="s">
        <v>39</v>
      </c>
      <c r="F31056" s="50">
        <v>9822508000</v>
      </c>
      <c r="G31056" s="50"/>
      <c r="H31056" s="50"/>
      <c r="I31056" s="50"/>
      <c r="J31056" s="50"/>
      <c r="K31056" s="50"/>
      <c r="L31056" s="50"/>
    </row>
    <row r="31057" spans="4:12" x14ac:dyDescent="0.25">
      <c r="D31057" s="50">
        <v>5360340205</v>
      </c>
      <c r="E31057" s="50" t="s">
        <v>39</v>
      </c>
      <c r="F31057" s="50">
        <v>9899999903</v>
      </c>
      <c r="G31057" s="50"/>
      <c r="H31057" s="50"/>
      <c r="I31057" s="50"/>
      <c r="J31057" s="50"/>
      <c r="K31057" s="50"/>
      <c r="L31057" s="50"/>
    </row>
    <row r="31058" spans="4:12" x14ac:dyDescent="0.25">
      <c r="D31058" s="50">
        <v>5360340305</v>
      </c>
      <c r="E31058" s="50" t="s">
        <v>39</v>
      </c>
      <c r="F31058" s="50">
        <v>9899999903</v>
      </c>
      <c r="G31058" s="50"/>
      <c r="H31058" s="50"/>
      <c r="I31058" s="50"/>
      <c r="J31058" s="50"/>
      <c r="K31058" s="50"/>
      <c r="L31058" s="50"/>
    </row>
    <row r="31059" spans="4:12" x14ac:dyDescent="0.25">
      <c r="D31059" s="50">
        <v>5360340405</v>
      </c>
      <c r="E31059" s="50" t="s">
        <v>39</v>
      </c>
      <c r="F31059" s="50">
        <v>9899999903</v>
      </c>
      <c r="G31059" s="50"/>
      <c r="H31059" s="50"/>
      <c r="I31059" s="50"/>
      <c r="J31059" s="50"/>
      <c r="K31059" s="50"/>
      <c r="L31059" s="50"/>
    </row>
    <row r="31060" spans="4:12" x14ac:dyDescent="0.25">
      <c r="D31060" s="50">
        <v>5360340505</v>
      </c>
      <c r="E31060" s="50" t="s">
        <v>39</v>
      </c>
      <c r="F31060" s="50">
        <v>9899999903</v>
      </c>
      <c r="G31060" s="50"/>
      <c r="H31060" s="50"/>
      <c r="I31060" s="50"/>
      <c r="J31060" s="50"/>
      <c r="K31060" s="50"/>
      <c r="L31060" s="50"/>
    </row>
    <row r="31061" spans="4:12" x14ac:dyDescent="0.25">
      <c r="D31061" s="50">
        <v>5360340605</v>
      </c>
      <c r="E31061" s="50" t="s">
        <v>39</v>
      </c>
      <c r="F31061" s="50">
        <v>9899999903</v>
      </c>
      <c r="G31061" s="50"/>
      <c r="H31061" s="50"/>
      <c r="I31061" s="50"/>
      <c r="J31061" s="50"/>
      <c r="K31061" s="50"/>
      <c r="L31061" s="50"/>
    </row>
    <row r="31062" spans="4:12" x14ac:dyDescent="0.25">
      <c r="D31062" s="50">
        <v>5360340805</v>
      </c>
      <c r="E31062" s="50" t="s">
        <v>39</v>
      </c>
      <c r="F31062" s="50">
        <v>9899999903</v>
      </c>
      <c r="G31062" s="50"/>
      <c r="H31062" s="50"/>
      <c r="I31062" s="50"/>
      <c r="J31062" s="50"/>
      <c r="K31062" s="50"/>
      <c r="L31062" s="50"/>
    </row>
    <row r="31063" spans="4:12" x14ac:dyDescent="0.25">
      <c r="D31063" s="50">
        <v>5360341001</v>
      </c>
      <c r="E31063" s="50" t="s">
        <v>39</v>
      </c>
      <c r="F31063" s="50">
        <v>9899999903</v>
      </c>
      <c r="G31063" s="50"/>
      <c r="H31063" s="50"/>
      <c r="I31063" s="50"/>
      <c r="J31063" s="50"/>
      <c r="K31063" s="50"/>
      <c r="L31063" s="50"/>
    </row>
    <row r="31064" spans="4:12" x14ac:dyDescent="0.25">
      <c r="D31064" s="50">
        <v>5360341501</v>
      </c>
      <c r="E31064" s="50" t="s">
        <v>39</v>
      </c>
      <c r="F31064" s="50">
        <v>9899999903</v>
      </c>
      <c r="G31064" s="50"/>
      <c r="H31064" s="50"/>
      <c r="I31064" s="50"/>
      <c r="J31064" s="50"/>
      <c r="K31064" s="50"/>
      <c r="L31064" s="50"/>
    </row>
    <row r="31065" spans="4:12" x14ac:dyDescent="0.25">
      <c r="D31065" s="50">
        <v>5360342002</v>
      </c>
      <c r="E31065" s="50" t="s">
        <v>39</v>
      </c>
      <c r="F31065" s="50">
        <v>9899999903</v>
      </c>
      <c r="G31065" s="50"/>
      <c r="H31065" s="50"/>
      <c r="I31065" s="50"/>
      <c r="J31065" s="50"/>
      <c r="K31065" s="50"/>
      <c r="L31065" s="50"/>
    </row>
    <row r="31066" spans="4:12" x14ac:dyDescent="0.25">
      <c r="D31066" s="50">
        <v>5360343002</v>
      </c>
      <c r="E31066" s="50" t="s">
        <v>39</v>
      </c>
      <c r="F31066" s="50">
        <v>9899999903</v>
      </c>
      <c r="G31066" s="50"/>
      <c r="H31066" s="50"/>
      <c r="I31066" s="50"/>
      <c r="J31066" s="50"/>
      <c r="K31066" s="50"/>
      <c r="L31066" s="50"/>
    </row>
    <row r="31067" spans="4:12" x14ac:dyDescent="0.25">
      <c r="D31067" s="50">
        <v>5360344002</v>
      </c>
      <c r="E31067" s="50" t="s">
        <v>39</v>
      </c>
      <c r="F31067" s="50">
        <v>9899999903</v>
      </c>
      <c r="G31067" s="50"/>
      <c r="H31067" s="50"/>
      <c r="I31067" s="50"/>
      <c r="J31067" s="50"/>
      <c r="K31067" s="50"/>
      <c r="L31067" s="50"/>
    </row>
    <row r="31068" spans="4:12" x14ac:dyDescent="0.25">
      <c r="D31068" s="50">
        <v>5360344005</v>
      </c>
      <c r="E31068" s="50" t="s">
        <v>39</v>
      </c>
      <c r="F31068" s="50">
        <v>9899999903</v>
      </c>
      <c r="G31068" s="50"/>
      <c r="H31068" s="50"/>
      <c r="I31068" s="50"/>
      <c r="J31068" s="50"/>
      <c r="K31068" s="50"/>
      <c r="L31068" s="50"/>
    </row>
    <row r="31069" spans="4:12" x14ac:dyDescent="0.25">
      <c r="D31069" s="50">
        <v>5360344010</v>
      </c>
      <c r="E31069" s="50" t="s">
        <v>39</v>
      </c>
      <c r="F31069" s="50">
        <v>9899999903</v>
      </c>
      <c r="G31069" s="50"/>
      <c r="H31069" s="50"/>
      <c r="I31069" s="50"/>
      <c r="J31069" s="50"/>
      <c r="K31069" s="50"/>
      <c r="L31069" s="50"/>
    </row>
    <row r="31070" spans="4:12" x14ac:dyDescent="0.25">
      <c r="D31070" s="50">
        <v>5360346002</v>
      </c>
      <c r="E31070" s="50" t="s">
        <v>39</v>
      </c>
      <c r="F31070" s="50">
        <v>9899999903</v>
      </c>
      <c r="G31070" s="50"/>
      <c r="H31070" s="50"/>
      <c r="I31070" s="50"/>
      <c r="J31070" s="50"/>
      <c r="K31070" s="50"/>
      <c r="L31070" s="50"/>
    </row>
    <row r="31071" spans="4:12" x14ac:dyDescent="0.25">
      <c r="D31071" s="50">
        <v>5360346005</v>
      </c>
      <c r="E31071" s="50" t="s">
        <v>39</v>
      </c>
      <c r="F31071" s="50">
        <v>9899999903</v>
      </c>
      <c r="G31071" s="50"/>
      <c r="H31071" s="50"/>
      <c r="I31071" s="50"/>
      <c r="J31071" s="50"/>
      <c r="K31071" s="50"/>
      <c r="L31071" s="50"/>
    </row>
    <row r="31072" spans="4:12" x14ac:dyDescent="0.25">
      <c r="D31072" s="50">
        <v>5360346010</v>
      </c>
      <c r="E31072" s="50" t="s">
        <v>39</v>
      </c>
      <c r="F31072" s="50">
        <v>9899999903</v>
      </c>
      <c r="G31072" s="50"/>
      <c r="H31072" s="50"/>
      <c r="I31072" s="50"/>
      <c r="J31072" s="50"/>
      <c r="K31072" s="50"/>
      <c r="L31072" s="50"/>
    </row>
    <row r="31073" spans="4:12" x14ac:dyDescent="0.25">
      <c r="D31073" s="50">
        <v>5360348005</v>
      </c>
      <c r="E31073" s="50" t="s">
        <v>39</v>
      </c>
      <c r="F31073" s="50">
        <v>9822508000</v>
      </c>
      <c r="G31073" s="50"/>
      <c r="H31073" s="50"/>
      <c r="I31073" s="50"/>
      <c r="J31073" s="50"/>
      <c r="K31073" s="50"/>
      <c r="L31073" s="50"/>
    </row>
    <row r="31074" spans="4:12" x14ac:dyDescent="0.25">
      <c r="D31074" s="50">
        <v>5360348010</v>
      </c>
      <c r="E31074" s="50" t="s">
        <v>39</v>
      </c>
      <c r="F31074" s="50">
        <v>9822508000</v>
      </c>
      <c r="G31074" s="50"/>
      <c r="H31074" s="50"/>
      <c r="I31074" s="50"/>
      <c r="J31074" s="50"/>
      <c r="K31074" s="50"/>
      <c r="L31074" s="50"/>
    </row>
    <row r="31075" spans="4:12" x14ac:dyDescent="0.25">
      <c r="D31075" s="50">
        <v>5360350405</v>
      </c>
      <c r="E31075" s="50" t="s">
        <v>39</v>
      </c>
      <c r="F31075" s="50">
        <v>9899999903</v>
      </c>
      <c r="G31075" s="50"/>
      <c r="H31075" s="50"/>
      <c r="I31075" s="50"/>
      <c r="J31075" s="50"/>
      <c r="K31075" s="50"/>
      <c r="L31075" s="50"/>
    </row>
    <row r="31076" spans="4:12" x14ac:dyDescent="0.25">
      <c r="D31076" s="50">
        <v>5360350505</v>
      </c>
      <c r="E31076" s="50" t="s">
        <v>39</v>
      </c>
      <c r="F31076" s="50">
        <v>9899999903</v>
      </c>
      <c r="G31076" s="50"/>
      <c r="H31076" s="50"/>
      <c r="I31076" s="50"/>
      <c r="J31076" s="50"/>
      <c r="K31076" s="50"/>
      <c r="L31076" s="50"/>
    </row>
    <row r="31077" spans="4:12" x14ac:dyDescent="0.25">
      <c r="D31077" s="50">
        <v>5360350605</v>
      </c>
      <c r="E31077" s="50" t="s">
        <v>39</v>
      </c>
      <c r="F31077" s="50">
        <v>9899999903</v>
      </c>
      <c r="G31077" s="50"/>
      <c r="H31077" s="50"/>
      <c r="I31077" s="50"/>
      <c r="J31077" s="50"/>
      <c r="K31077" s="50"/>
      <c r="L31077" s="50"/>
    </row>
    <row r="31078" spans="4:12" x14ac:dyDescent="0.25">
      <c r="D31078" s="50">
        <v>5360350805</v>
      </c>
      <c r="E31078" s="50" t="s">
        <v>39</v>
      </c>
      <c r="F31078" s="50">
        <v>9899999903</v>
      </c>
      <c r="G31078" s="50"/>
      <c r="H31078" s="50"/>
      <c r="I31078" s="50"/>
      <c r="J31078" s="50"/>
      <c r="K31078" s="50"/>
      <c r="L31078" s="50"/>
    </row>
    <row r="31079" spans="4:12" x14ac:dyDescent="0.25">
      <c r="D31079" s="50">
        <v>5360351001</v>
      </c>
      <c r="E31079" s="50" t="s">
        <v>39</v>
      </c>
      <c r="F31079" s="50">
        <v>9899999903</v>
      </c>
      <c r="G31079" s="50"/>
      <c r="H31079" s="50"/>
      <c r="I31079" s="50"/>
      <c r="J31079" s="50"/>
      <c r="K31079" s="50"/>
      <c r="L31079" s="50"/>
    </row>
    <row r="31080" spans="4:12" x14ac:dyDescent="0.25">
      <c r="D31080" s="50">
        <v>5360351501</v>
      </c>
      <c r="E31080" s="50" t="s">
        <v>39</v>
      </c>
      <c r="F31080" s="50">
        <v>9899999903</v>
      </c>
      <c r="G31080" s="50"/>
      <c r="H31080" s="50"/>
      <c r="I31080" s="50"/>
      <c r="J31080" s="50"/>
      <c r="K31080" s="50"/>
      <c r="L31080" s="50"/>
    </row>
    <row r="31081" spans="4:12" x14ac:dyDescent="0.25">
      <c r="D31081" s="50">
        <v>5360352002</v>
      </c>
      <c r="E31081" s="50" t="s">
        <v>39</v>
      </c>
      <c r="F31081" s="50">
        <v>9899999903</v>
      </c>
      <c r="G31081" s="50"/>
      <c r="H31081" s="50"/>
      <c r="I31081" s="50"/>
      <c r="J31081" s="50"/>
      <c r="K31081" s="50"/>
      <c r="L31081" s="50"/>
    </row>
    <row r="31082" spans="4:12" x14ac:dyDescent="0.25">
      <c r="D31082" s="50">
        <v>5360353002</v>
      </c>
      <c r="E31082" s="50" t="s">
        <v>39</v>
      </c>
      <c r="F31082" s="50">
        <v>9899999903</v>
      </c>
      <c r="G31082" s="50"/>
      <c r="H31082" s="50"/>
      <c r="I31082" s="50"/>
      <c r="J31082" s="50"/>
      <c r="K31082" s="50"/>
      <c r="L31082" s="50"/>
    </row>
    <row r="31083" spans="4:12" x14ac:dyDescent="0.25">
      <c r="D31083" s="50">
        <v>5360354002</v>
      </c>
      <c r="E31083" s="50" t="s">
        <v>39</v>
      </c>
      <c r="F31083" s="50">
        <v>9899999903</v>
      </c>
      <c r="G31083" s="50"/>
      <c r="H31083" s="50"/>
      <c r="I31083" s="50"/>
      <c r="J31083" s="50"/>
      <c r="K31083" s="50"/>
      <c r="L31083" s="50"/>
    </row>
    <row r="31084" spans="4:12" x14ac:dyDescent="0.25">
      <c r="D31084" s="50">
        <v>5360354005</v>
      </c>
      <c r="E31084" s="50" t="s">
        <v>39</v>
      </c>
      <c r="F31084" s="50">
        <v>9899999903</v>
      </c>
      <c r="G31084" s="50"/>
      <c r="H31084" s="50"/>
      <c r="I31084" s="50"/>
      <c r="J31084" s="50"/>
      <c r="K31084" s="50"/>
      <c r="L31084" s="50"/>
    </row>
    <row r="31085" spans="4:12" x14ac:dyDescent="0.25">
      <c r="D31085" s="50">
        <v>5360354010</v>
      </c>
      <c r="E31085" s="50" t="s">
        <v>39</v>
      </c>
      <c r="F31085" s="50">
        <v>9899999903</v>
      </c>
      <c r="G31085" s="50"/>
      <c r="H31085" s="50"/>
      <c r="I31085" s="50"/>
      <c r="J31085" s="50"/>
      <c r="K31085" s="50"/>
      <c r="L31085" s="50"/>
    </row>
    <row r="31086" spans="4:12" x14ac:dyDescent="0.25">
      <c r="D31086" s="50">
        <v>5360356002</v>
      </c>
      <c r="E31086" s="50" t="s">
        <v>39</v>
      </c>
      <c r="F31086" s="50">
        <v>9899999903</v>
      </c>
      <c r="G31086" s="50"/>
      <c r="H31086" s="50"/>
      <c r="I31086" s="50"/>
      <c r="J31086" s="50"/>
      <c r="K31086" s="50"/>
      <c r="L31086" s="50"/>
    </row>
    <row r="31087" spans="4:12" x14ac:dyDescent="0.25">
      <c r="D31087" s="50">
        <v>5360356005</v>
      </c>
      <c r="E31087" s="50" t="s">
        <v>39</v>
      </c>
      <c r="F31087" s="50">
        <v>9899999903</v>
      </c>
      <c r="G31087" s="50"/>
      <c r="H31087" s="50"/>
      <c r="I31087" s="50"/>
      <c r="J31087" s="50"/>
      <c r="K31087" s="50"/>
      <c r="L31087" s="50"/>
    </row>
    <row r="31088" spans="4:12" x14ac:dyDescent="0.25">
      <c r="D31088" s="50">
        <v>5360356010</v>
      </c>
      <c r="E31088" s="50" t="s">
        <v>39</v>
      </c>
      <c r="F31088" s="50">
        <v>9899999903</v>
      </c>
      <c r="G31088" s="50"/>
      <c r="H31088" s="50"/>
      <c r="I31088" s="50"/>
      <c r="J31088" s="50"/>
      <c r="K31088" s="50"/>
      <c r="L31088" s="50"/>
    </row>
    <row r="31089" spans="4:12" x14ac:dyDescent="0.25">
      <c r="D31089" s="50">
        <v>5360360505</v>
      </c>
      <c r="E31089" s="50" t="s">
        <v>39</v>
      </c>
      <c r="F31089" s="50">
        <v>9899999903</v>
      </c>
      <c r="G31089" s="50"/>
      <c r="H31089" s="50"/>
      <c r="I31089" s="50"/>
      <c r="J31089" s="50"/>
      <c r="K31089" s="50"/>
      <c r="L31089" s="50"/>
    </row>
    <row r="31090" spans="4:12" x14ac:dyDescent="0.25">
      <c r="D31090" s="50">
        <v>5360361001</v>
      </c>
      <c r="E31090" s="50" t="s">
        <v>39</v>
      </c>
      <c r="F31090" s="50">
        <v>9899999903</v>
      </c>
      <c r="G31090" s="50"/>
      <c r="H31090" s="50"/>
      <c r="I31090" s="50"/>
      <c r="J31090" s="50"/>
      <c r="K31090" s="50"/>
      <c r="L31090" s="50"/>
    </row>
    <row r="31091" spans="4:12" x14ac:dyDescent="0.25">
      <c r="D31091" s="50">
        <v>5360361501</v>
      </c>
      <c r="E31091" s="50" t="s">
        <v>39</v>
      </c>
      <c r="F31091" s="50">
        <v>9899999903</v>
      </c>
      <c r="G31091" s="50"/>
      <c r="H31091" s="50"/>
      <c r="I31091" s="50"/>
      <c r="J31091" s="50"/>
      <c r="K31091" s="50"/>
      <c r="L31091" s="50"/>
    </row>
    <row r="31092" spans="4:12" x14ac:dyDescent="0.25">
      <c r="D31092" s="50">
        <v>5360362002</v>
      </c>
      <c r="E31092" s="50" t="s">
        <v>39</v>
      </c>
      <c r="F31092" s="50">
        <v>9899999903</v>
      </c>
      <c r="G31092" s="50"/>
      <c r="H31092" s="50"/>
      <c r="I31092" s="50"/>
      <c r="J31092" s="50"/>
      <c r="K31092" s="50"/>
      <c r="L31092" s="50"/>
    </row>
    <row r="31093" spans="4:12" x14ac:dyDescent="0.25">
      <c r="D31093" s="50">
        <v>5360363002</v>
      </c>
      <c r="E31093" s="50" t="s">
        <v>39</v>
      </c>
      <c r="F31093" s="50">
        <v>9899999903</v>
      </c>
      <c r="G31093" s="50"/>
      <c r="H31093" s="50"/>
      <c r="I31093" s="50"/>
      <c r="J31093" s="50"/>
      <c r="K31093" s="50"/>
      <c r="L31093" s="50"/>
    </row>
    <row r="31094" spans="4:12" x14ac:dyDescent="0.25">
      <c r="D31094" s="50">
        <v>5360364002</v>
      </c>
      <c r="E31094" s="50" t="s">
        <v>39</v>
      </c>
      <c r="F31094" s="50">
        <v>9899999903</v>
      </c>
      <c r="G31094" s="50"/>
      <c r="H31094" s="50"/>
      <c r="I31094" s="50"/>
      <c r="J31094" s="50"/>
      <c r="K31094" s="50"/>
      <c r="L31094" s="50"/>
    </row>
    <row r="31095" spans="4:12" x14ac:dyDescent="0.25">
      <c r="D31095" s="50">
        <v>5360364005</v>
      </c>
      <c r="E31095" s="50" t="s">
        <v>39</v>
      </c>
      <c r="F31095" s="50">
        <v>9899999903</v>
      </c>
      <c r="G31095" s="50"/>
      <c r="H31095" s="50"/>
      <c r="I31095" s="50"/>
      <c r="J31095" s="50"/>
      <c r="K31095" s="50"/>
      <c r="L31095" s="50"/>
    </row>
    <row r="31096" spans="4:12" x14ac:dyDescent="0.25">
      <c r="D31096" s="50">
        <v>5360364010</v>
      </c>
      <c r="E31096" s="50" t="s">
        <v>39</v>
      </c>
      <c r="F31096" s="50">
        <v>9899999903</v>
      </c>
      <c r="G31096" s="50"/>
      <c r="H31096" s="50"/>
      <c r="I31096" s="50"/>
      <c r="J31096" s="50"/>
      <c r="K31096" s="50"/>
      <c r="L31096" s="50"/>
    </row>
    <row r="31097" spans="4:12" x14ac:dyDescent="0.25">
      <c r="D31097" s="50">
        <v>5360370505</v>
      </c>
      <c r="E31097" s="50" t="s">
        <v>39</v>
      </c>
      <c r="F31097" s="50">
        <v>9899999903</v>
      </c>
      <c r="G31097" s="50"/>
      <c r="H31097" s="50"/>
      <c r="I31097" s="50"/>
      <c r="J31097" s="50"/>
      <c r="K31097" s="50"/>
      <c r="L31097" s="50"/>
    </row>
    <row r="31098" spans="4:12" x14ac:dyDescent="0.25">
      <c r="D31098" s="50">
        <v>5360372002</v>
      </c>
      <c r="E31098" s="50" t="s">
        <v>39</v>
      </c>
      <c r="F31098" s="50">
        <v>9899999903</v>
      </c>
      <c r="G31098" s="50"/>
      <c r="H31098" s="50"/>
      <c r="I31098" s="50"/>
      <c r="J31098" s="50"/>
      <c r="K31098" s="50"/>
      <c r="L31098" s="50"/>
    </row>
    <row r="31099" spans="4:12" x14ac:dyDescent="0.25">
      <c r="D31099" s="50">
        <v>5360373002</v>
      </c>
      <c r="E31099" s="50" t="s">
        <v>39</v>
      </c>
      <c r="F31099" s="50">
        <v>9899999903</v>
      </c>
      <c r="G31099" s="50"/>
      <c r="H31099" s="50"/>
      <c r="I31099" s="50"/>
      <c r="J31099" s="50"/>
      <c r="K31099" s="50"/>
      <c r="L31099" s="50"/>
    </row>
    <row r="31100" spans="4:12" x14ac:dyDescent="0.25">
      <c r="D31100" s="50">
        <v>5360374002</v>
      </c>
      <c r="E31100" s="50" t="s">
        <v>39</v>
      </c>
      <c r="F31100" s="50">
        <v>9899999903</v>
      </c>
      <c r="G31100" s="50"/>
      <c r="H31100" s="50"/>
      <c r="I31100" s="50"/>
      <c r="J31100" s="50"/>
      <c r="K31100" s="50"/>
      <c r="L31100" s="50"/>
    </row>
    <row r="31101" spans="4:12" x14ac:dyDescent="0.25">
      <c r="D31101" s="50">
        <v>5360374005</v>
      </c>
      <c r="E31101" s="50" t="s">
        <v>39</v>
      </c>
      <c r="F31101" s="50">
        <v>9899999903</v>
      </c>
      <c r="G31101" s="50"/>
      <c r="H31101" s="50"/>
      <c r="I31101" s="50"/>
      <c r="J31101" s="50"/>
      <c r="K31101" s="50"/>
      <c r="L31101" s="50"/>
    </row>
    <row r="31102" spans="4:12" x14ac:dyDescent="0.25">
      <c r="D31102" s="50">
        <v>5360374010</v>
      </c>
      <c r="E31102" s="50" t="s">
        <v>39</v>
      </c>
      <c r="F31102" s="50">
        <v>9899999903</v>
      </c>
      <c r="G31102" s="50"/>
      <c r="H31102" s="50"/>
      <c r="I31102" s="50"/>
      <c r="J31102" s="50"/>
      <c r="K31102" s="50"/>
      <c r="L31102" s="50"/>
    </row>
    <row r="31103" spans="4:12" x14ac:dyDescent="0.25">
      <c r="D31103" s="50">
        <v>5360382002</v>
      </c>
      <c r="E31103" s="50" t="s">
        <v>39</v>
      </c>
      <c r="F31103" s="50">
        <v>9899999903</v>
      </c>
      <c r="G31103" s="50"/>
      <c r="H31103" s="50"/>
      <c r="I31103" s="50"/>
      <c r="J31103" s="50"/>
      <c r="K31103" s="50"/>
      <c r="L31103" s="50"/>
    </row>
    <row r="31104" spans="4:12" x14ac:dyDescent="0.25">
      <c r="D31104" s="50">
        <v>5360384002</v>
      </c>
      <c r="E31104" s="50" t="s">
        <v>39</v>
      </c>
      <c r="F31104" s="50">
        <v>9899999903</v>
      </c>
      <c r="G31104" s="50"/>
      <c r="H31104" s="50"/>
      <c r="I31104" s="50"/>
      <c r="J31104" s="50"/>
      <c r="K31104" s="50"/>
      <c r="L31104" s="50"/>
    </row>
    <row r="31105" spans="4:12" x14ac:dyDescent="0.25">
      <c r="D31105" s="50">
        <v>5360384005</v>
      </c>
      <c r="E31105" s="50" t="s">
        <v>39</v>
      </c>
      <c r="F31105" s="50">
        <v>9899999903</v>
      </c>
      <c r="G31105" s="50"/>
      <c r="H31105" s="50"/>
      <c r="I31105" s="50"/>
      <c r="J31105" s="50"/>
      <c r="K31105" s="50"/>
      <c r="L31105" s="50"/>
    </row>
    <row r="31106" spans="4:12" x14ac:dyDescent="0.25">
      <c r="D31106" s="50">
        <v>5360384010</v>
      </c>
      <c r="E31106" s="50" t="s">
        <v>39</v>
      </c>
      <c r="F31106" s="50">
        <v>9899999903</v>
      </c>
      <c r="G31106" s="50"/>
      <c r="H31106" s="50"/>
      <c r="I31106" s="50"/>
      <c r="J31106" s="50"/>
      <c r="K31106" s="50"/>
      <c r="L31106" s="50"/>
    </row>
    <row r="31107" spans="4:12" x14ac:dyDescent="0.25">
      <c r="D31107" s="50">
        <v>5360430605</v>
      </c>
      <c r="E31107" s="50" t="s">
        <v>39</v>
      </c>
      <c r="F31107" s="50">
        <v>9899999903</v>
      </c>
      <c r="G31107" s="50"/>
      <c r="H31107" s="50"/>
      <c r="I31107" s="50"/>
      <c r="J31107" s="50"/>
      <c r="K31107" s="50"/>
      <c r="L31107" s="50"/>
    </row>
    <row r="31108" spans="4:12" x14ac:dyDescent="0.25">
      <c r="D31108" s="50">
        <v>5360430805</v>
      </c>
      <c r="E31108" s="50" t="s">
        <v>39</v>
      </c>
      <c r="F31108" s="50">
        <v>9899999903</v>
      </c>
      <c r="G31108" s="50"/>
      <c r="H31108" s="50"/>
      <c r="I31108" s="50"/>
      <c r="J31108" s="50"/>
      <c r="K31108" s="50"/>
      <c r="L31108" s="50"/>
    </row>
    <row r="31109" spans="4:12" x14ac:dyDescent="0.25">
      <c r="D31109" s="50">
        <v>5360431001</v>
      </c>
      <c r="E31109" s="50" t="s">
        <v>39</v>
      </c>
      <c r="F31109" s="50">
        <v>9899999903</v>
      </c>
      <c r="G31109" s="50"/>
      <c r="H31109" s="50"/>
      <c r="I31109" s="50"/>
      <c r="J31109" s="50"/>
      <c r="K31109" s="50"/>
      <c r="L31109" s="50"/>
    </row>
    <row r="31110" spans="4:12" x14ac:dyDescent="0.25">
      <c r="D31110" s="50">
        <v>5360431501</v>
      </c>
      <c r="E31110" s="50" t="s">
        <v>39</v>
      </c>
      <c r="F31110" s="50">
        <v>9899999903</v>
      </c>
      <c r="G31110" s="50"/>
      <c r="H31110" s="50"/>
      <c r="I31110" s="50"/>
      <c r="J31110" s="50"/>
      <c r="K31110" s="50"/>
      <c r="L31110" s="50"/>
    </row>
    <row r="31111" spans="4:12" x14ac:dyDescent="0.25">
      <c r="D31111" s="50">
        <v>5360432002</v>
      </c>
      <c r="E31111" s="50" t="s">
        <v>39</v>
      </c>
      <c r="F31111" s="50">
        <v>9899999903</v>
      </c>
      <c r="G31111" s="50"/>
      <c r="H31111" s="50"/>
      <c r="I31111" s="50"/>
      <c r="J31111" s="50"/>
      <c r="K31111" s="50"/>
      <c r="L31111" s="50"/>
    </row>
    <row r="31112" spans="4:12" x14ac:dyDescent="0.25">
      <c r="D31112" s="50">
        <v>5360440805</v>
      </c>
      <c r="E31112" s="50" t="s">
        <v>39</v>
      </c>
      <c r="F31112" s="50">
        <v>9899999903</v>
      </c>
      <c r="G31112" s="50"/>
      <c r="H31112" s="50"/>
      <c r="I31112" s="50"/>
      <c r="J31112" s="50"/>
      <c r="K31112" s="50"/>
      <c r="L31112" s="50"/>
    </row>
    <row r="31113" spans="4:12" x14ac:dyDescent="0.25">
      <c r="D31113" s="50">
        <v>5360441001</v>
      </c>
      <c r="E31113" s="50" t="s">
        <v>39</v>
      </c>
      <c r="F31113" s="50">
        <v>9899999903</v>
      </c>
      <c r="G31113" s="50"/>
      <c r="H31113" s="50"/>
      <c r="I31113" s="50"/>
      <c r="J31113" s="50"/>
      <c r="K31113" s="50"/>
      <c r="L31113" s="50"/>
    </row>
    <row r="31114" spans="4:12" x14ac:dyDescent="0.25">
      <c r="D31114" s="50">
        <v>5360441501</v>
      </c>
      <c r="E31114" s="50" t="s">
        <v>39</v>
      </c>
      <c r="F31114" s="50">
        <v>9899999903</v>
      </c>
      <c r="G31114" s="50"/>
      <c r="H31114" s="50"/>
      <c r="I31114" s="50"/>
      <c r="J31114" s="50"/>
      <c r="K31114" s="50"/>
      <c r="L31114" s="50"/>
    </row>
    <row r="31115" spans="4:12" x14ac:dyDescent="0.25">
      <c r="D31115" s="50">
        <v>5360442002</v>
      </c>
      <c r="E31115" s="50" t="s">
        <v>39</v>
      </c>
      <c r="F31115" s="50">
        <v>9899999903</v>
      </c>
      <c r="G31115" s="50"/>
      <c r="H31115" s="50"/>
      <c r="I31115" s="50"/>
      <c r="J31115" s="50"/>
      <c r="K31115" s="50"/>
      <c r="L31115" s="50"/>
    </row>
    <row r="31116" spans="4:12" x14ac:dyDescent="0.25">
      <c r="D31116" s="50">
        <v>5360703100</v>
      </c>
      <c r="E31116" s="50" t="s">
        <v>39</v>
      </c>
      <c r="F31116" s="50">
        <v>9899999903</v>
      </c>
      <c r="G31116" s="50"/>
      <c r="H31116" s="50"/>
      <c r="I31116" s="50"/>
      <c r="J31116" s="50"/>
      <c r="K31116" s="50"/>
      <c r="L31116" s="50"/>
    </row>
    <row r="31117" spans="4:12" x14ac:dyDescent="0.25">
      <c r="D31117" s="50">
        <v>5360703200</v>
      </c>
      <c r="E31117" s="50" t="s">
        <v>39</v>
      </c>
      <c r="F31117" s="50">
        <v>9899999903</v>
      </c>
      <c r="G31117" s="50"/>
      <c r="H31117" s="50"/>
      <c r="I31117" s="50"/>
      <c r="J31117" s="50"/>
      <c r="K31117" s="50"/>
      <c r="L31117" s="50"/>
    </row>
    <row r="31118" spans="4:12" x14ac:dyDescent="0.25">
      <c r="D31118" s="50">
        <v>5360703400</v>
      </c>
      <c r="E31118" s="50" t="s">
        <v>39</v>
      </c>
      <c r="F31118" s="50">
        <v>9899999903</v>
      </c>
      <c r="G31118" s="50"/>
      <c r="H31118" s="50"/>
      <c r="I31118" s="50"/>
      <c r="J31118" s="50"/>
      <c r="K31118" s="50"/>
      <c r="L31118" s="50"/>
    </row>
    <row r="31119" spans="4:12" x14ac:dyDescent="0.25">
      <c r="D31119" s="50">
        <v>5360704100</v>
      </c>
      <c r="E31119" s="50" t="s">
        <v>39</v>
      </c>
      <c r="F31119" s="50">
        <v>9899999903</v>
      </c>
      <c r="G31119" s="50"/>
      <c r="H31119" s="50"/>
      <c r="I31119" s="50"/>
      <c r="J31119" s="50"/>
      <c r="K31119" s="50"/>
      <c r="L31119" s="50"/>
    </row>
    <row r="31120" spans="4:12" x14ac:dyDescent="0.25">
      <c r="D31120" s="50">
        <v>5360704200</v>
      </c>
      <c r="E31120" s="50" t="s">
        <v>39</v>
      </c>
      <c r="F31120" s="50">
        <v>9899999903</v>
      </c>
      <c r="G31120" s="50"/>
      <c r="H31120" s="50"/>
      <c r="I31120" s="50"/>
      <c r="J31120" s="50"/>
      <c r="K31120" s="50"/>
      <c r="L31120" s="50"/>
    </row>
    <row r="31121" spans="4:12" x14ac:dyDescent="0.25">
      <c r="D31121" s="50">
        <v>5360704400</v>
      </c>
      <c r="E31121" s="50" t="s">
        <v>39</v>
      </c>
      <c r="F31121" s="50">
        <v>9899999903</v>
      </c>
      <c r="G31121" s="50"/>
      <c r="H31121" s="50"/>
      <c r="I31121" s="50"/>
      <c r="J31121" s="50"/>
      <c r="K31121" s="50"/>
      <c r="L31121" s="50"/>
    </row>
    <row r="31122" spans="4:12" x14ac:dyDescent="0.25">
      <c r="D31122" s="50">
        <v>5360705100</v>
      </c>
      <c r="E31122" s="50" t="s">
        <v>39</v>
      </c>
      <c r="F31122" s="50">
        <v>9899999903</v>
      </c>
      <c r="G31122" s="50"/>
      <c r="H31122" s="50"/>
      <c r="I31122" s="50"/>
      <c r="J31122" s="50"/>
      <c r="K31122" s="50"/>
      <c r="L31122" s="50"/>
    </row>
    <row r="31123" spans="4:12" x14ac:dyDescent="0.25">
      <c r="D31123" s="50">
        <v>5360705200</v>
      </c>
      <c r="E31123" s="50" t="s">
        <v>39</v>
      </c>
      <c r="F31123" s="50">
        <v>9899999903</v>
      </c>
      <c r="G31123" s="50"/>
      <c r="H31123" s="50"/>
      <c r="I31123" s="50"/>
      <c r="J31123" s="50"/>
      <c r="K31123" s="50"/>
      <c r="L31123" s="50"/>
    </row>
    <row r="31124" spans="4:12" x14ac:dyDescent="0.25">
      <c r="D31124" s="50">
        <v>5360706100</v>
      </c>
      <c r="E31124" s="50" t="s">
        <v>39</v>
      </c>
      <c r="F31124" s="50">
        <v>9839406000</v>
      </c>
      <c r="G31124" s="50"/>
      <c r="H31124" s="50"/>
      <c r="I31124" s="50"/>
      <c r="J31124" s="50"/>
      <c r="K31124" s="50"/>
      <c r="L31124" s="50"/>
    </row>
    <row r="31125" spans="4:12" x14ac:dyDescent="0.25">
      <c r="D31125" s="50">
        <v>5360706200</v>
      </c>
      <c r="E31125" s="50" t="s">
        <v>39</v>
      </c>
      <c r="F31125" s="50">
        <v>9839406000</v>
      </c>
      <c r="G31125" s="50"/>
      <c r="H31125" s="50"/>
      <c r="I31125" s="50"/>
      <c r="J31125" s="50"/>
      <c r="K31125" s="50"/>
      <c r="L31125" s="50"/>
    </row>
    <row r="31126" spans="4:12" x14ac:dyDescent="0.25">
      <c r="D31126" s="50">
        <v>5360706400</v>
      </c>
      <c r="E31126" s="50" t="s">
        <v>39</v>
      </c>
      <c r="F31126" s="50">
        <v>9839406000</v>
      </c>
      <c r="G31126" s="50"/>
      <c r="H31126" s="50"/>
      <c r="I31126" s="50"/>
      <c r="J31126" s="50"/>
      <c r="K31126" s="50"/>
      <c r="L31126" s="50"/>
    </row>
    <row r="31127" spans="4:12" x14ac:dyDescent="0.25">
      <c r="D31127" s="50">
        <v>5360708100</v>
      </c>
      <c r="E31127" s="50" t="s">
        <v>39</v>
      </c>
      <c r="F31127" s="50">
        <v>9839408000</v>
      </c>
      <c r="G31127" s="50"/>
      <c r="H31127" s="50"/>
      <c r="I31127" s="50"/>
      <c r="J31127" s="50"/>
      <c r="K31127" s="50"/>
      <c r="L31127" s="50"/>
    </row>
    <row r="31128" spans="4:12" x14ac:dyDescent="0.25">
      <c r="D31128" s="50">
        <v>5360708200</v>
      </c>
      <c r="E31128" s="50" t="s">
        <v>39</v>
      </c>
      <c r="F31128" s="50">
        <v>9839408000</v>
      </c>
      <c r="G31128" s="50"/>
      <c r="H31128" s="50"/>
      <c r="I31128" s="50"/>
      <c r="J31128" s="50"/>
      <c r="K31128" s="50"/>
      <c r="L31128" s="50"/>
    </row>
    <row r="31129" spans="4:12" x14ac:dyDescent="0.25">
      <c r="D31129" s="50">
        <v>5360708400</v>
      </c>
      <c r="E31129" s="50" t="s">
        <v>39</v>
      </c>
      <c r="F31129" s="50">
        <v>9839408000</v>
      </c>
      <c r="G31129" s="50"/>
      <c r="H31129" s="50"/>
      <c r="I31129" s="50"/>
      <c r="J31129" s="50"/>
      <c r="K31129" s="50"/>
      <c r="L31129" s="50"/>
    </row>
    <row r="31130" spans="4:12" x14ac:dyDescent="0.25">
      <c r="D31130" s="50">
        <v>5360710100</v>
      </c>
      <c r="E31130" s="50" t="s">
        <v>39</v>
      </c>
      <c r="F31130" s="50">
        <v>9839410000</v>
      </c>
      <c r="G31130" s="50"/>
      <c r="H31130" s="50"/>
      <c r="I31130" s="50"/>
      <c r="J31130" s="50"/>
      <c r="K31130" s="50"/>
      <c r="L31130" s="50"/>
    </row>
    <row r="31131" spans="4:12" x14ac:dyDescent="0.25">
      <c r="D31131" s="50">
        <v>5360710200</v>
      </c>
      <c r="E31131" s="50" t="s">
        <v>39</v>
      </c>
      <c r="F31131" s="50">
        <v>9839410000</v>
      </c>
      <c r="G31131" s="50"/>
      <c r="H31131" s="50"/>
      <c r="I31131" s="50"/>
      <c r="J31131" s="50"/>
      <c r="K31131" s="50"/>
      <c r="L31131" s="50"/>
    </row>
    <row r="31132" spans="4:12" x14ac:dyDescent="0.25">
      <c r="D31132" s="50">
        <v>5360710400</v>
      </c>
      <c r="E31132" s="50" t="s">
        <v>39</v>
      </c>
      <c r="F31132" s="50">
        <v>9839410000</v>
      </c>
      <c r="G31132" s="50"/>
      <c r="H31132" s="50"/>
      <c r="I31132" s="50"/>
      <c r="J31132" s="50"/>
      <c r="K31132" s="50"/>
      <c r="L31132" s="50"/>
    </row>
    <row r="31133" spans="4:12" x14ac:dyDescent="0.25">
      <c r="D31133" s="50">
        <v>5360712100</v>
      </c>
      <c r="E31133" s="50" t="s">
        <v>39</v>
      </c>
      <c r="F31133" s="50">
        <v>9839412000</v>
      </c>
      <c r="G31133" s="50"/>
      <c r="H31133" s="50"/>
      <c r="I31133" s="50"/>
      <c r="J31133" s="50"/>
      <c r="K31133" s="50"/>
      <c r="L31133" s="50"/>
    </row>
    <row r="31134" spans="4:12" x14ac:dyDescent="0.25">
      <c r="D31134" s="50">
        <v>5360712200</v>
      </c>
      <c r="E31134" s="50" t="s">
        <v>39</v>
      </c>
      <c r="F31134" s="50">
        <v>9839412000</v>
      </c>
      <c r="G31134" s="50"/>
      <c r="H31134" s="50"/>
      <c r="I31134" s="50"/>
      <c r="J31134" s="50"/>
      <c r="K31134" s="50"/>
      <c r="L31134" s="50"/>
    </row>
    <row r="31135" spans="4:12" x14ac:dyDescent="0.25">
      <c r="D31135" s="50">
        <v>5360712400</v>
      </c>
      <c r="E31135" s="50" t="s">
        <v>39</v>
      </c>
      <c r="F31135" s="50">
        <v>9839412000</v>
      </c>
      <c r="G31135" s="50"/>
      <c r="H31135" s="50"/>
      <c r="I31135" s="50"/>
      <c r="J31135" s="50"/>
      <c r="K31135" s="50"/>
      <c r="L31135" s="50"/>
    </row>
    <row r="31136" spans="4:12" x14ac:dyDescent="0.25">
      <c r="D31136" s="50">
        <v>5360714100</v>
      </c>
      <c r="E31136" s="50" t="s">
        <v>39</v>
      </c>
      <c r="F31136" s="50">
        <v>9839414000</v>
      </c>
      <c r="G31136" s="50"/>
      <c r="H31136" s="50"/>
      <c r="I31136" s="50"/>
      <c r="J31136" s="50"/>
      <c r="K31136" s="50"/>
      <c r="L31136" s="50"/>
    </row>
    <row r="31137" spans="4:12" x14ac:dyDescent="0.25">
      <c r="D31137" s="50">
        <v>5360714200</v>
      </c>
      <c r="E31137" s="50" t="s">
        <v>39</v>
      </c>
      <c r="F31137" s="50">
        <v>9839414000</v>
      </c>
      <c r="G31137" s="50"/>
      <c r="H31137" s="50"/>
      <c r="I31137" s="50"/>
      <c r="J31137" s="50"/>
      <c r="K31137" s="50"/>
      <c r="L31137" s="50"/>
    </row>
    <row r="31138" spans="4:12" x14ac:dyDescent="0.25">
      <c r="D31138" s="50">
        <v>5360716100</v>
      </c>
      <c r="E31138" s="50" t="s">
        <v>39</v>
      </c>
      <c r="F31138" s="50">
        <v>9839416000</v>
      </c>
      <c r="G31138" s="50"/>
      <c r="H31138" s="50"/>
      <c r="I31138" s="50"/>
      <c r="J31138" s="50"/>
      <c r="K31138" s="50"/>
      <c r="L31138" s="50"/>
    </row>
    <row r="31139" spans="4:12" x14ac:dyDescent="0.25">
      <c r="D31139" s="50">
        <v>5360716200</v>
      </c>
      <c r="E31139" s="50" t="s">
        <v>39</v>
      </c>
      <c r="F31139" s="50">
        <v>9839416000</v>
      </c>
      <c r="G31139" s="50"/>
      <c r="H31139" s="50"/>
      <c r="I31139" s="50"/>
      <c r="J31139" s="50"/>
      <c r="K31139" s="50"/>
      <c r="L31139" s="50"/>
    </row>
    <row r="31140" spans="4:12" x14ac:dyDescent="0.25">
      <c r="D31140" s="50">
        <v>5360716400</v>
      </c>
      <c r="E31140" s="50" t="s">
        <v>39</v>
      </c>
      <c r="F31140" s="50">
        <v>9839416000</v>
      </c>
      <c r="G31140" s="50"/>
      <c r="H31140" s="50"/>
      <c r="I31140" s="50"/>
      <c r="J31140" s="50"/>
      <c r="K31140" s="50"/>
      <c r="L31140" s="50"/>
    </row>
    <row r="31141" spans="4:12" x14ac:dyDescent="0.25">
      <c r="D31141" s="50">
        <v>5360720100</v>
      </c>
      <c r="E31141" s="50" t="s">
        <v>39</v>
      </c>
      <c r="F31141" s="50">
        <v>9839420000</v>
      </c>
      <c r="G31141" s="50"/>
      <c r="H31141" s="50"/>
      <c r="I31141" s="50"/>
      <c r="J31141" s="50"/>
      <c r="K31141" s="50"/>
      <c r="L31141" s="50"/>
    </row>
    <row r="31142" spans="4:12" x14ac:dyDescent="0.25">
      <c r="D31142" s="50">
        <v>5360720200</v>
      </c>
      <c r="E31142" s="50" t="s">
        <v>39</v>
      </c>
      <c r="F31142" s="50">
        <v>9839420000</v>
      </c>
      <c r="G31142" s="50"/>
      <c r="H31142" s="50"/>
      <c r="I31142" s="50"/>
      <c r="J31142" s="50"/>
      <c r="K31142" s="50"/>
      <c r="L31142" s="50"/>
    </row>
    <row r="31143" spans="4:12" x14ac:dyDescent="0.25">
      <c r="D31143" s="50">
        <v>5360803100</v>
      </c>
      <c r="E31143" s="50" t="s">
        <v>39</v>
      </c>
      <c r="F31143" s="50">
        <v>9899999903</v>
      </c>
      <c r="G31143" s="50"/>
      <c r="H31143" s="50"/>
      <c r="I31143" s="50"/>
      <c r="J31143" s="50"/>
      <c r="K31143" s="50"/>
      <c r="L31143" s="50"/>
    </row>
    <row r="31144" spans="4:12" x14ac:dyDescent="0.25">
      <c r="D31144" s="50">
        <v>5360803200</v>
      </c>
      <c r="E31144" s="50" t="s">
        <v>39</v>
      </c>
      <c r="F31144" s="50">
        <v>9899999903</v>
      </c>
      <c r="G31144" s="50"/>
      <c r="H31144" s="50"/>
      <c r="I31144" s="50"/>
      <c r="J31144" s="50"/>
      <c r="K31144" s="50"/>
      <c r="L31144" s="50"/>
    </row>
    <row r="31145" spans="4:12" x14ac:dyDescent="0.25">
      <c r="D31145" s="50">
        <v>5360803400</v>
      </c>
      <c r="E31145" s="50" t="s">
        <v>39</v>
      </c>
      <c r="F31145" s="50">
        <v>9899999903</v>
      </c>
      <c r="G31145" s="50"/>
      <c r="H31145" s="50"/>
      <c r="I31145" s="50"/>
      <c r="J31145" s="50"/>
      <c r="K31145" s="50"/>
      <c r="L31145" s="50"/>
    </row>
    <row r="31146" spans="4:12" x14ac:dyDescent="0.25">
      <c r="D31146" s="50">
        <v>5360804100</v>
      </c>
      <c r="E31146" s="50" t="s">
        <v>39</v>
      </c>
      <c r="F31146" s="50">
        <v>9899999903</v>
      </c>
      <c r="G31146" s="50"/>
      <c r="H31146" s="50"/>
      <c r="I31146" s="50"/>
      <c r="J31146" s="50"/>
      <c r="K31146" s="50"/>
      <c r="L31146" s="50"/>
    </row>
    <row r="31147" spans="4:12" x14ac:dyDescent="0.25">
      <c r="D31147" s="50">
        <v>5360804200</v>
      </c>
      <c r="E31147" s="50" t="s">
        <v>39</v>
      </c>
      <c r="F31147" s="50">
        <v>9899999903</v>
      </c>
      <c r="G31147" s="50"/>
      <c r="H31147" s="50"/>
      <c r="I31147" s="50"/>
      <c r="J31147" s="50"/>
      <c r="K31147" s="50"/>
      <c r="L31147" s="50"/>
    </row>
    <row r="31148" spans="4:12" x14ac:dyDescent="0.25">
      <c r="D31148" s="50">
        <v>5360804400</v>
      </c>
      <c r="E31148" s="50" t="s">
        <v>39</v>
      </c>
      <c r="F31148" s="50">
        <v>9899999903</v>
      </c>
      <c r="G31148" s="50"/>
      <c r="H31148" s="50"/>
      <c r="I31148" s="50"/>
      <c r="J31148" s="50"/>
      <c r="K31148" s="50"/>
      <c r="L31148" s="50"/>
    </row>
    <row r="31149" spans="4:12" x14ac:dyDescent="0.25">
      <c r="D31149" s="50">
        <v>5360805100</v>
      </c>
      <c r="E31149" s="50" t="s">
        <v>39</v>
      </c>
      <c r="F31149" s="50">
        <v>9899999903</v>
      </c>
      <c r="G31149" s="50"/>
      <c r="H31149" s="50"/>
      <c r="I31149" s="50"/>
      <c r="J31149" s="50"/>
      <c r="K31149" s="50"/>
      <c r="L31149" s="50"/>
    </row>
    <row r="31150" spans="4:12" x14ac:dyDescent="0.25">
      <c r="D31150" s="50">
        <v>5360805200</v>
      </c>
      <c r="E31150" s="50" t="s">
        <v>39</v>
      </c>
      <c r="F31150" s="50">
        <v>9899999903</v>
      </c>
      <c r="G31150" s="50"/>
      <c r="H31150" s="50"/>
      <c r="I31150" s="50"/>
      <c r="J31150" s="50"/>
      <c r="K31150" s="50"/>
      <c r="L31150" s="50"/>
    </row>
    <row r="31151" spans="4:12" x14ac:dyDescent="0.25">
      <c r="D31151" s="50">
        <v>5360806100</v>
      </c>
      <c r="E31151" s="50" t="s">
        <v>39</v>
      </c>
      <c r="F31151" s="50">
        <v>9809906000</v>
      </c>
      <c r="G31151" s="50"/>
      <c r="H31151" s="50"/>
      <c r="I31151" s="50"/>
      <c r="J31151" s="50"/>
      <c r="K31151" s="50"/>
      <c r="L31151" s="50"/>
    </row>
    <row r="31152" spans="4:12" x14ac:dyDescent="0.25">
      <c r="D31152" s="50">
        <v>5360806200</v>
      </c>
      <c r="E31152" s="50" t="s">
        <v>39</v>
      </c>
      <c r="F31152" s="50">
        <v>9809906000</v>
      </c>
      <c r="G31152" s="50"/>
      <c r="H31152" s="50"/>
      <c r="I31152" s="50"/>
      <c r="J31152" s="50"/>
      <c r="K31152" s="50"/>
      <c r="L31152" s="50"/>
    </row>
    <row r="31153" spans="4:12" x14ac:dyDescent="0.25">
      <c r="D31153" s="50">
        <v>5360806400</v>
      </c>
      <c r="E31153" s="50" t="s">
        <v>39</v>
      </c>
      <c r="F31153" s="50">
        <v>9809906000</v>
      </c>
      <c r="G31153" s="50"/>
      <c r="H31153" s="50"/>
      <c r="I31153" s="50"/>
      <c r="J31153" s="50"/>
      <c r="K31153" s="50"/>
      <c r="L31153" s="50"/>
    </row>
    <row r="31154" spans="4:12" x14ac:dyDescent="0.25">
      <c r="D31154" s="50">
        <v>5360808100</v>
      </c>
      <c r="E31154" s="50" t="s">
        <v>39</v>
      </c>
      <c r="F31154" s="50">
        <v>9809908000</v>
      </c>
      <c r="G31154" s="50"/>
      <c r="H31154" s="50"/>
      <c r="I31154" s="50"/>
      <c r="J31154" s="50"/>
      <c r="K31154" s="50"/>
      <c r="L31154" s="50"/>
    </row>
    <row r="31155" spans="4:12" x14ac:dyDescent="0.25">
      <c r="D31155" s="50">
        <v>5360808200</v>
      </c>
      <c r="E31155" s="50" t="s">
        <v>39</v>
      </c>
      <c r="F31155" s="50">
        <v>9809908000</v>
      </c>
      <c r="G31155" s="50"/>
      <c r="H31155" s="50"/>
      <c r="I31155" s="50"/>
      <c r="J31155" s="50"/>
      <c r="K31155" s="50"/>
      <c r="L31155" s="50"/>
    </row>
    <row r="31156" spans="4:12" x14ac:dyDescent="0.25">
      <c r="D31156" s="50">
        <v>5360808400</v>
      </c>
      <c r="E31156" s="50" t="s">
        <v>39</v>
      </c>
      <c r="F31156" s="50">
        <v>9809908000</v>
      </c>
      <c r="G31156" s="50"/>
      <c r="H31156" s="50"/>
      <c r="I31156" s="50"/>
      <c r="J31156" s="50"/>
      <c r="K31156" s="50"/>
      <c r="L31156" s="50"/>
    </row>
    <row r="31157" spans="4:12" x14ac:dyDescent="0.25">
      <c r="D31157" s="50">
        <v>5360810100</v>
      </c>
      <c r="E31157" s="50" t="s">
        <v>39</v>
      </c>
      <c r="F31157" s="50">
        <v>9809910000</v>
      </c>
      <c r="G31157" s="50"/>
      <c r="H31157" s="50"/>
      <c r="I31157" s="50"/>
      <c r="J31157" s="50"/>
      <c r="K31157" s="50"/>
      <c r="L31157" s="50"/>
    </row>
    <row r="31158" spans="4:12" x14ac:dyDescent="0.25">
      <c r="D31158" s="50">
        <v>5360810200</v>
      </c>
      <c r="E31158" s="50" t="s">
        <v>39</v>
      </c>
      <c r="F31158" s="50">
        <v>9809910000</v>
      </c>
      <c r="G31158" s="50"/>
      <c r="H31158" s="50"/>
      <c r="I31158" s="50"/>
      <c r="J31158" s="50"/>
      <c r="K31158" s="50"/>
      <c r="L31158" s="50"/>
    </row>
    <row r="31159" spans="4:12" x14ac:dyDescent="0.25">
      <c r="D31159" s="50">
        <v>5360810400</v>
      </c>
      <c r="E31159" s="50" t="s">
        <v>39</v>
      </c>
      <c r="F31159" s="50">
        <v>9809910000</v>
      </c>
      <c r="G31159" s="50"/>
      <c r="H31159" s="50"/>
      <c r="I31159" s="50"/>
      <c r="J31159" s="50"/>
      <c r="K31159" s="50"/>
      <c r="L31159" s="50"/>
    </row>
    <row r="31160" spans="4:12" x14ac:dyDescent="0.25">
      <c r="D31160" s="50">
        <v>5360812100</v>
      </c>
      <c r="E31160" s="50" t="s">
        <v>39</v>
      </c>
      <c r="F31160" s="50">
        <v>9809912000</v>
      </c>
      <c r="G31160" s="50"/>
      <c r="H31160" s="50"/>
      <c r="I31160" s="50"/>
      <c r="J31160" s="50"/>
      <c r="K31160" s="50"/>
      <c r="L31160" s="50"/>
    </row>
    <row r="31161" spans="4:12" x14ac:dyDescent="0.25">
      <c r="D31161" s="50">
        <v>5360812200</v>
      </c>
      <c r="E31161" s="50" t="s">
        <v>39</v>
      </c>
      <c r="F31161" s="50">
        <v>9809912000</v>
      </c>
      <c r="G31161" s="50"/>
      <c r="H31161" s="50"/>
      <c r="I31161" s="50"/>
      <c r="J31161" s="50"/>
      <c r="K31161" s="50"/>
      <c r="L31161" s="50"/>
    </row>
    <row r="31162" spans="4:12" x14ac:dyDescent="0.25">
      <c r="D31162" s="50">
        <v>5360812400</v>
      </c>
      <c r="E31162" s="50" t="s">
        <v>39</v>
      </c>
      <c r="F31162" s="50">
        <v>9809912000</v>
      </c>
      <c r="G31162" s="50"/>
      <c r="H31162" s="50"/>
      <c r="I31162" s="50"/>
      <c r="J31162" s="50"/>
      <c r="K31162" s="50"/>
      <c r="L31162" s="50"/>
    </row>
    <row r="31163" spans="4:12" x14ac:dyDescent="0.25">
      <c r="D31163" s="50">
        <v>5360814100</v>
      </c>
      <c r="E31163" s="50" t="s">
        <v>39</v>
      </c>
      <c r="F31163" s="50">
        <v>9809914000</v>
      </c>
      <c r="G31163" s="50"/>
      <c r="H31163" s="50"/>
      <c r="I31163" s="50"/>
      <c r="J31163" s="50"/>
      <c r="K31163" s="50"/>
      <c r="L31163" s="50"/>
    </row>
    <row r="31164" spans="4:12" x14ac:dyDescent="0.25">
      <c r="D31164" s="50">
        <v>5360814200</v>
      </c>
      <c r="E31164" s="50" t="s">
        <v>39</v>
      </c>
      <c r="F31164" s="50">
        <v>9809914000</v>
      </c>
      <c r="G31164" s="50"/>
      <c r="H31164" s="50"/>
      <c r="I31164" s="50"/>
      <c r="J31164" s="50"/>
      <c r="K31164" s="50"/>
      <c r="L31164" s="50"/>
    </row>
    <row r="31165" spans="4:12" x14ac:dyDescent="0.25">
      <c r="D31165" s="50">
        <v>5360816100</v>
      </c>
      <c r="E31165" s="50" t="s">
        <v>39</v>
      </c>
      <c r="F31165" s="50">
        <v>9809916000</v>
      </c>
      <c r="G31165" s="50"/>
      <c r="H31165" s="50"/>
      <c r="I31165" s="50"/>
      <c r="J31165" s="50"/>
      <c r="K31165" s="50"/>
      <c r="L31165" s="50"/>
    </row>
    <row r="31166" spans="4:12" x14ac:dyDescent="0.25">
      <c r="D31166" s="50">
        <v>5360816200</v>
      </c>
      <c r="E31166" s="50" t="s">
        <v>39</v>
      </c>
      <c r="F31166" s="50">
        <v>9809916000</v>
      </c>
      <c r="G31166" s="50"/>
      <c r="H31166" s="50"/>
      <c r="I31166" s="50"/>
      <c r="J31166" s="50"/>
      <c r="K31166" s="50"/>
      <c r="L31166" s="50"/>
    </row>
    <row r="31167" spans="4:12" x14ac:dyDescent="0.25">
      <c r="D31167" s="50">
        <v>5360816400</v>
      </c>
      <c r="E31167" s="50" t="s">
        <v>39</v>
      </c>
      <c r="F31167" s="50">
        <v>9809916000</v>
      </c>
      <c r="G31167" s="50"/>
      <c r="H31167" s="50"/>
      <c r="I31167" s="50"/>
      <c r="J31167" s="50"/>
      <c r="K31167" s="50"/>
      <c r="L31167" s="50"/>
    </row>
    <row r="31168" spans="4:12" x14ac:dyDescent="0.25">
      <c r="D31168" s="50">
        <v>5360820100</v>
      </c>
      <c r="E31168" s="50" t="s">
        <v>39</v>
      </c>
      <c r="F31168" s="50">
        <v>9809920000</v>
      </c>
      <c r="G31168" s="50"/>
      <c r="H31168" s="50"/>
      <c r="I31168" s="50"/>
      <c r="J31168" s="50"/>
      <c r="K31168" s="50"/>
      <c r="L31168" s="50"/>
    </row>
    <row r="31169" spans="4:12" x14ac:dyDescent="0.25">
      <c r="D31169" s="50">
        <v>5360820200</v>
      </c>
      <c r="E31169" s="50" t="s">
        <v>39</v>
      </c>
      <c r="F31169" s="50">
        <v>9809920000</v>
      </c>
      <c r="G31169" s="50"/>
      <c r="H31169" s="50"/>
      <c r="I31169" s="50"/>
      <c r="J31169" s="50"/>
      <c r="K31169" s="50"/>
      <c r="L31169" s="50"/>
    </row>
    <row r="31170" spans="4:12" x14ac:dyDescent="0.25">
      <c r="D31170" s="50">
        <v>5360906100</v>
      </c>
      <c r="E31170" s="50" t="s">
        <v>39</v>
      </c>
      <c r="F31170" s="50">
        <v>9839406000</v>
      </c>
      <c r="G31170" s="50"/>
      <c r="H31170" s="50"/>
      <c r="I31170" s="50"/>
      <c r="J31170" s="50"/>
      <c r="K31170" s="50"/>
      <c r="L31170" s="50"/>
    </row>
    <row r="31171" spans="4:12" x14ac:dyDescent="0.25">
      <c r="D31171" s="50">
        <v>5360906200</v>
      </c>
      <c r="E31171" s="50" t="s">
        <v>39</v>
      </c>
      <c r="F31171" s="50">
        <v>9839406000</v>
      </c>
      <c r="G31171" s="50"/>
      <c r="H31171" s="50"/>
      <c r="I31171" s="50"/>
      <c r="J31171" s="50"/>
      <c r="K31171" s="50"/>
      <c r="L31171" s="50"/>
    </row>
    <row r="31172" spans="4:12" x14ac:dyDescent="0.25">
      <c r="D31172" s="50">
        <v>5360906400</v>
      </c>
      <c r="E31172" s="50" t="s">
        <v>39</v>
      </c>
      <c r="F31172" s="50">
        <v>9839406000</v>
      </c>
      <c r="G31172" s="50"/>
      <c r="H31172" s="50"/>
      <c r="I31172" s="50"/>
      <c r="J31172" s="50"/>
      <c r="K31172" s="50"/>
      <c r="L31172" s="50"/>
    </row>
    <row r="31173" spans="4:12" x14ac:dyDescent="0.25">
      <c r="D31173" s="50">
        <v>5360908100</v>
      </c>
      <c r="E31173" s="50" t="s">
        <v>39</v>
      </c>
      <c r="F31173" s="50">
        <v>9839408000</v>
      </c>
      <c r="G31173" s="50"/>
      <c r="H31173" s="50"/>
      <c r="I31173" s="50"/>
      <c r="J31173" s="50"/>
      <c r="K31173" s="50"/>
      <c r="L31173" s="50"/>
    </row>
    <row r="31174" spans="4:12" x14ac:dyDescent="0.25">
      <c r="D31174" s="50">
        <v>5360908200</v>
      </c>
      <c r="E31174" s="50" t="s">
        <v>39</v>
      </c>
      <c r="F31174" s="50">
        <v>9839408000</v>
      </c>
      <c r="G31174" s="50"/>
      <c r="H31174" s="50"/>
      <c r="I31174" s="50"/>
      <c r="J31174" s="50"/>
      <c r="K31174" s="50"/>
      <c r="L31174" s="50"/>
    </row>
    <row r="31175" spans="4:12" x14ac:dyDescent="0.25">
      <c r="D31175" s="50">
        <v>5360908400</v>
      </c>
      <c r="E31175" s="50" t="s">
        <v>39</v>
      </c>
      <c r="F31175" s="50">
        <v>9839408000</v>
      </c>
      <c r="G31175" s="50"/>
      <c r="H31175" s="50"/>
      <c r="I31175" s="50"/>
      <c r="J31175" s="50"/>
      <c r="K31175" s="50"/>
      <c r="L31175" s="50"/>
    </row>
    <row r="31176" spans="4:12" x14ac:dyDescent="0.25">
      <c r="D31176" s="50">
        <v>5360910100</v>
      </c>
      <c r="E31176" s="50" t="s">
        <v>39</v>
      </c>
      <c r="F31176" s="50">
        <v>9839410000</v>
      </c>
      <c r="G31176" s="50"/>
      <c r="H31176" s="50"/>
      <c r="I31176" s="50"/>
      <c r="J31176" s="50"/>
      <c r="K31176" s="50"/>
      <c r="L31176" s="50"/>
    </row>
    <row r="31177" spans="4:12" x14ac:dyDescent="0.25">
      <c r="D31177" s="50">
        <v>5360910200</v>
      </c>
      <c r="E31177" s="50" t="s">
        <v>39</v>
      </c>
      <c r="F31177" s="50">
        <v>9839410000</v>
      </c>
      <c r="G31177" s="50"/>
      <c r="H31177" s="50"/>
      <c r="I31177" s="50"/>
      <c r="J31177" s="50"/>
      <c r="K31177" s="50"/>
      <c r="L31177" s="50"/>
    </row>
    <row r="31178" spans="4:12" x14ac:dyDescent="0.25">
      <c r="D31178" s="50">
        <v>5360910400</v>
      </c>
      <c r="E31178" s="50" t="s">
        <v>39</v>
      </c>
      <c r="F31178" s="50">
        <v>9839410000</v>
      </c>
      <c r="G31178" s="50"/>
      <c r="H31178" s="50"/>
      <c r="I31178" s="50"/>
      <c r="J31178" s="50"/>
      <c r="K31178" s="50"/>
      <c r="L31178" s="50"/>
    </row>
    <row r="31179" spans="4:12" x14ac:dyDescent="0.25">
      <c r="D31179" s="50">
        <v>5360912100</v>
      </c>
      <c r="E31179" s="50" t="s">
        <v>39</v>
      </c>
      <c r="F31179" s="50">
        <v>9839412000</v>
      </c>
      <c r="G31179" s="50"/>
      <c r="H31179" s="50"/>
      <c r="I31179" s="50"/>
      <c r="J31179" s="50"/>
      <c r="K31179" s="50"/>
      <c r="L31179" s="50"/>
    </row>
    <row r="31180" spans="4:12" x14ac:dyDescent="0.25">
      <c r="D31180" s="50">
        <v>5360912200</v>
      </c>
      <c r="E31180" s="50" t="s">
        <v>39</v>
      </c>
      <c r="F31180" s="50">
        <v>9839412000</v>
      </c>
      <c r="G31180" s="50"/>
      <c r="H31180" s="50"/>
      <c r="I31180" s="50"/>
      <c r="J31180" s="50"/>
      <c r="K31180" s="50"/>
      <c r="L31180" s="50"/>
    </row>
    <row r="31181" spans="4:12" x14ac:dyDescent="0.25">
      <c r="D31181" s="50">
        <v>5360912400</v>
      </c>
      <c r="E31181" s="50" t="s">
        <v>39</v>
      </c>
      <c r="F31181" s="50">
        <v>9839412000</v>
      </c>
      <c r="G31181" s="50"/>
      <c r="H31181" s="50"/>
      <c r="I31181" s="50"/>
      <c r="J31181" s="50"/>
      <c r="K31181" s="50"/>
      <c r="L31181" s="50"/>
    </row>
    <row r="31182" spans="4:12" x14ac:dyDescent="0.25">
      <c r="D31182" s="50">
        <v>5360914100</v>
      </c>
      <c r="E31182" s="50" t="s">
        <v>39</v>
      </c>
      <c r="F31182" s="50">
        <v>9839414000</v>
      </c>
      <c r="G31182" s="50"/>
      <c r="H31182" s="50"/>
      <c r="I31182" s="50"/>
      <c r="J31182" s="50"/>
      <c r="K31182" s="50"/>
      <c r="L31182" s="50"/>
    </row>
    <row r="31183" spans="4:12" x14ac:dyDescent="0.25">
      <c r="D31183" s="50">
        <v>5360914200</v>
      </c>
      <c r="E31183" s="50" t="s">
        <v>39</v>
      </c>
      <c r="F31183" s="50">
        <v>9839414000</v>
      </c>
      <c r="G31183" s="50"/>
      <c r="H31183" s="50"/>
      <c r="I31183" s="50"/>
      <c r="J31183" s="50"/>
      <c r="K31183" s="50"/>
      <c r="L31183" s="50"/>
    </row>
    <row r="31184" spans="4:12" x14ac:dyDescent="0.25">
      <c r="D31184" s="50">
        <v>5360916100</v>
      </c>
      <c r="E31184" s="50" t="s">
        <v>39</v>
      </c>
      <c r="F31184" s="50">
        <v>9839416000</v>
      </c>
      <c r="G31184" s="50"/>
      <c r="H31184" s="50"/>
      <c r="I31184" s="50"/>
      <c r="J31184" s="50"/>
      <c r="K31184" s="50"/>
      <c r="L31184" s="50"/>
    </row>
    <row r="31185" spans="4:12" x14ac:dyDescent="0.25">
      <c r="D31185" s="50">
        <v>5360916200</v>
      </c>
      <c r="E31185" s="50" t="s">
        <v>39</v>
      </c>
      <c r="F31185" s="50">
        <v>9839416000</v>
      </c>
      <c r="G31185" s="50"/>
      <c r="H31185" s="50"/>
      <c r="I31185" s="50"/>
      <c r="J31185" s="50"/>
      <c r="K31185" s="50"/>
      <c r="L31185" s="50"/>
    </row>
    <row r="31186" spans="4:12" x14ac:dyDescent="0.25">
      <c r="D31186" s="50">
        <v>5360916400</v>
      </c>
      <c r="E31186" s="50" t="s">
        <v>39</v>
      </c>
      <c r="F31186" s="50">
        <v>9839416000</v>
      </c>
      <c r="G31186" s="50"/>
      <c r="H31186" s="50"/>
      <c r="I31186" s="50"/>
      <c r="J31186" s="50"/>
      <c r="K31186" s="50"/>
      <c r="L31186" s="50"/>
    </row>
    <row r="31187" spans="4:12" x14ac:dyDescent="0.25">
      <c r="D31187" s="50">
        <v>5360920100</v>
      </c>
      <c r="E31187" s="50" t="s">
        <v>39</v>
      </c>
      <c r="F31187" s="50">
        <v>9839420000</v>
      </c>
      <c r="G31187" s="50"/>
      <c r="H31187" s="50"/>
      <c r="I31187" s="50"/>
      <c r="J31187" s="50"/>
      <c r="K31187" s="50"/>
      <c r="L31187" s="50"/>
    </row>
    <row r="31188" spans="4:12" x14ac:dyDescent="0.25">
      <c r="D31188" s="50">
        <v>5360920200</v>
      </c>
      <c r="E31188" s="50" t="s">
        <v>39</v>
      </c>
      <c r="F31188" s="50">
        <v>9839420000</v>
      </c>
      <c r="G31188" s="50"/>
      <c r="H31188" s="50"/>
      <c r="I31188" s="50"/>
      <c r="J31188" s="50"/>
      <c r="K31188" s="50"/>
      <c r="L31188" s="50"/>
    </row>
    <row r="31189" spans="4:12" x14ac:dyDescent="0.25">
      <c r="D31189" s="50">
        <v>5361006100</v>
      </c>
      <c r="E31189" s="50" t="s">
        <v>39</v>
      </c>
      <c r="F31189" s="50">
        <v>9809906000</v>
      </c>
      <c r="G31189" s="50"/>
      <c r="H31189" s="50"/>
      <c r="I31189" s="50"/>
      <c r="J31189" s="50"/>
      <c r="K31189" s="50"/>
      <c r="L31189" s="50"/>
    </row>
    <row r="31190" spans="4:12" x14ac:dyDescent="0.25">
      <c r="D31190" s="50">
        <v>5361006200</v>
      </c>
      <c r="E31190" s="50" t="s">
        <v>39</v>
      </c>
      <c r="F31190" s="50">
        <v>9809906000</v>
      </c>
      <c r="G31190" s="50"/>
      <c r="H31190" s="50"/>
      <c r="I31190" s="50"/>
      <c r="J31190" s="50"/>
      <c r="K31190" s="50"/>
      <c r="L31190" s="50"/>
    </row>
    <row r="31191" spans="4:12" x14ac:dyDescent="0.25">
      <c r="D31191" s="50">
        <v>5361006400</v>
      </c>
      <c r="E31191" s="50" t="s">
        <v>39</v>
      </c>
      <c r="F31191" s="50">
        <v>9809906000</v>
      </c>
      <c r="G31191" s="50"/>
      <c r="H31191" s="50"/>
      <c r="I31191" s="50"/>
      <c r="J31191" s="50"/>
      <c r="K31191" s="50"/>
      <c r="L31191" s="50"/>
    </row>
    <row r="31192" spans="4:12" x14ac:dyDescent="0.25">
      <c r="D31192" s="50">
        <v>5361008100</v>
      </c>
      <c r="E31192" s="50" t="s">
        <v>39</v>
      </c>
      <c r="F31192" s="50">
        <v>9809908000</v>
      </c>
      <c r="G31192" s="50"/>
      <c r="H31192" s="50"/>
      <c r="I31192" s="50"/>
      <c r="J31192" s="50"/>
      <c r="K31192" s="50"/>
      <c r="L31192" s="50"/>
    </row>
    <row r="31193" spans="4:12" x14ac:dyDescent="0.25">
      <c r="D31193" s="50">
        <v>5361008200</v>
      </c>
      <c r="E31193" s="50" t="s">
        <v>39</v>
      </c>
      <c r="F31193" s="50">
        <v>9809908000</v>
      </c>
      <c r="G31193" s="50"/>
      <c r="H31193" s="50"/>
      <c r="I31193" s="50"/>
      <c r="J31193" s="50"/>
      <c r="K31193" s="50"/>
      <c r="L31193" s="50"/>
    </row>
    <row r="31194" spans="4:12" x14ac:dyDescent="0.25">
      <c r="D31194" s="50">
        <v>5361008400</v>
      </c>
      <c r="E31194" s="50" t="s">
        <v>39</v>
      </c>
      <c r="F31194" s="50">
        <v>9809908000</v>
      </c>
      <c r="G31194" s="50"/>
      <c r="H31194" s="50"/>
      <c r="I31194" s="50"/>
      <c r="J31194" s="50"/>
      <c r="K31194" s="50"/>
      <c r="L31194" s="50"/>
    </row>
    <row r="31195" spans="4:12" x14ac:dyDescent="0.25">
      <c r="D31195" s="50">
        <v>5361010100</v>
      </c>
      <c r="E31195" s="50" t="s">
        <v>39</v>
      </c>
      <c r="F31195" s="50">
        <v>9809910000</v>
      </c>
      <c r="G31195" s="50"/>
      <c r="H31195" s="50"/>
      <c r="I31195" s="50"/>
      <c r="J31195" s="50"/>
      <c r="K31195" s="50"/>
      <c r="L31195" s="50"/>
    </row>
    <row r="31196" spans="4:12" x14ac:dyDescent="0.25">
      <c r="D31196" s="50">
        <v>5361010200</v>
      </c>
      <c r="E31196" s="50" t="s">
        <v>39</v>
      </c>
      <c r="F31196" s="50">
        <v>9809910000</v>
      </c>
      <c r="G31196" s="50"/>
      <c r="H31196" s="50"/>
      <c r="I31196" s="50"/>
      <c r="J31196" s="50"/>
      <c r="K31196" s="50"/>
      <c r="L31196" s="50"/>
    </row>
    <row r="31197" spans="4:12" x14ac:dyDescent="0.25">
      <c r="D31197" s="50">
        <v>5361010400</v>
      </c>
      <c r="E31197" s="50" t="s">
        <v>39</v>
      </c>
      <c r="F31197" s="50">
        <v>9809910000</v>
      </c>
      <c r="G31197" s="50"/>
      <c r="H31197" s="50"/>
      <c r="I31197" s="50"/>
      <c r="J31197" s="50"/>
      <c r="K31197" s="50"/>
      <c r="L31197" s="50"/>
    </row>
    <row r="31198" spans="4:12" x14ac:dyDescent="0.25">
      <c r="D31198" s="50">
        <v>5361012100</v>
      </c>
      <c r="E31198" s="50" t="s">
        <v>39</v>
      </c>
      <c r="F31198" s="50">
        <v>9809912000</v>
      </c>
      <c r="G31198" s="50"/>
      <c r="H31198" s="50"/>
      <c r="I31198" s="50"/>
      <c r="J31198" s="50"/>
      <c r="K31198" s="50"/>
      <c r="L31198" s="50"/>
    </row>
    <row r="31199" spans="4:12" x14ac:dyDescent="0.25">
      <c r="D31199" s="50">
        <v>5361012200</v>
      </c>
      <c r="E31199" s="50" t="s">
        <v>39</v>
      </c>
      <c r="F31199" s="50">
        <v>9809912000</v>
      </c>
      <c r="G31199" s="50"/>
      <c r="H31199" s="50"/>
      <c r="I31199" s="50"/>
      <c r="J31199" s="50"/>
      <c r="K31199" s="50"/>
      <c r="L31199" s="50"/>
    </row>
    <row r="31200" spans="4:12" x14ac:dyDescent="0.25">
      <c r="D31200" s="50">
        <v>5361012400</v>
      </c>
      <c r="E31200" s="50" t="s">
        <v>39</v>
      </c>
      <c r="F31200" s="50">
        <v>9809912000</v>
      </c>
      <c r="G31200" s="50"/>
      <c r="H31200" s="50"/>
      <c r="I31200" s="50"/>
      <c r="J31200" s="50"/>
      <c r="K31200" s="50"/>
      <c r="L31200" s="50"/>
    </row>
    <row r="31201" spans="4:12" x14ac:dyDescent="0.25">
      <c r="D31201" s="50">
        <v>5361014100</v>
      </c>
      <c r="E31201" s="50" t="s">
        <v>39</v>
      </c>
      <c r="F31201" s="50">
        <v>9809914000</v>
      </c>
      <c r="G31201" s="50"/>
      <c r="H31201" s="50"/>
      <c r="I31201" s="50"/>
      <c r="J31201" s="50"/>
      <c r="K31201" s="50"/>
      <c r="L31201" s="50"/>
    </row>
    <row r="31202" spans="4:12" x14ac:dyDescent="0.25">
      <c r="D31202" s="50">
        <v>5361014200</v>
      </c>
      <c r="E31202" s="50" t="s">
        <v>39</v>
      </c>
      <c r="F31202" s="50">
        <v>9809914000</v>
      </c>
      <c r="G31202" s="50"/>
      <c r="H31202" s="50"/>
      <c r="I31202" s="50"/>
      <c r="J31202" s="50"/>
      <c r="K31202" s="50"/>
      <c r="L31202" s="50"/>
    </row>
    <row r="31203" spans="4:12" x14ac:dyDescent="0.25">
      <c r="D31203" s="50">
        <v>5361016100</v>
      </c>
      <c r="E31203" s="50" t="s">
        <v>39</v>
      </c>
      <c r="F31203" s="50">
        <v>9809916000</v>
      </c>
      <c r="G31203" s="50"/>
      <c r="H31203" s="50"/>
      <c r="I31203" s="50"/>
      <c r="J31203" s="50"/>
      <c r="K31203" s="50"/>
      <c r="L31203" s="50"/>
    </row>
    <row r="31204" spans="4:12" x14ac:dyDescent="0.25">
      <c r="D31204" s="50">
        <v>5361016200</v>
      </c>
      <c r="E31204" s="50" t="s">
        <v>39</v>
      </c>
      <c r="F31204" s="50">
        <v>9809916000</v>
      </c>
      <c r="G31204" s="50"/>
      <c r="H31204" s="50"/>
      <c r="I31204" s="50"/>
      <c r="J31204" s="50"/>
      <c r="K31204" s="50"/>
      <c r="L31204" s="50"/>
    </row>
    <row r="31205" spans="4:12" x14ac:dyDescent="0.25">
      <c r="D31205" s="50">
        <v>5361016400</v>
      </c>
      <c r="E31205" s="50" t="s">
        <v>39</v>
      </c>
      <c r="F31205" s="50">
        <v>9809916000</v>
      </c>
      <c r="G31205" s="50"/>
      <c r="H31205" s="50"/>
      <c r="I31205" s="50"/>
      <c r="J31205" s="50"/>
      <c r="K31205" s="50"/>
      <c r="L31205" s="50"/>
    </row>
    <row r="31206" spans="4:12" x14ac:dyDescent="0.25">
      <c r="D31206" s="50">
        <v>5361020100</v>
      </c>
      <c r="E31206" s="50" t="s">
        <v>39</v>
      </c>
      <c r="F31206" s="50">
        <v>9809920000</v>
      </c>
      <c r="G31206" s="50"/>
      <c r="H31206" s="50"/>
      <c r="I31206" s="50"/>
      <c r="J31206" s="50"/>
      <c r="K31206" s="50"/>
      <c r="L31206" s="50"/>
    </row>
    <row r="31207" spans="4:12" x14ac:dyDescent="0.25">
      <c r="D31207" s="50">
        <v>5361020200</v>
      </c>
      <c r="E31207" s="50" t="s">
        <v>39</v>
      </c>
      <c r="F31207" s="50">
        <v>9809920000</v>
      </c>
      <c r="G31207" s="50"/>
      <c r="H31207" s="50"/>
      <c r="I31207" s="50"/>
      <c r="J31207" s="50"/>
      <c r="K31207" s="50"/>
      <c r="L31207" s="50"/>
    </row>
    <row r="31208" spans="4:12" x14ac:dyDescent="0.25">
      <c r="D31208" s="50">
        <v>5361102100</v>
      </c>
      <c r="E31208" s="50" t="s">
        <v>39</v>
      </c>
      <c r="F31208" s="50">
        <v>9899999903</v>
      </c>
      <c r="G31208" s="50"/>
      <c r="H31208" s="50"/>
      <c r="I31208" s="50"/>
      <c r="J31208" s="50"/>
      <c r="K31208" s="50"/>
      <c r="L31208" s="50"/>
    </row>
    <row r="31209" spans="4:12" x14ac:dyDescent="0.25">
      <c r="D31209" s="50">
        <v>5361102200</v>
      </c>
      <c r="E31209" s="50" t="s">
        <v>39</v>
      </c>
      <c r="F31209" s="50">
        <v>9899999903</v>
      </c>
      <c r="G31209" s="50"/>
      <c r="H31209" s="50"/>
      <c r="I31209" s="50"/>
      <c r="J31209" s="50"/>
      <c r="K31209" s="50"/>
      <c r="L31209" s="50"/>
    </row>
    <row r="31210" spans="4:12" x14ac:dyDescent="0.25">
      <c r="D31210" s="50">
        <v>5361102400</v>
      </c>
      <c r="E31210" s="50" t="s">
        <v>39</v>
      </c>
      <c r="F31210" s="50">
        <v>9899999903</v>
      </c>
      <c r="G31210" s="50"/>
      <c r="H31210" s="50"/>
      <c r="I31210" s="50"/>
      <c r="J31210" s="50"/>
      <c r="K31210" s="50"/>
      <c r="L31210" s="50"/>
    </row>
    <row r="31211" spans="4:12" x14ac:dyDescent="0.25">
      <c r="D31211" s="50">
        <v>5361102600</v>
      </c>
      <c r="E31211" s="50" t="s">
        <v>39</v>
      </c>
      <c r="F31211" s="50">
        <v>9899999903</v>
      </c>
      <c r="G31211" s="50"/>
      <c r="H31211" s="50"/>
      <c r="I31211" s="50"/>
      <c r="J31211" s="50"/>
      <c r="K31211" s="50"/>
      <c r="L31211" s="50"/>
    </row>
    <row r="31212" spans="4:12" x14ac:dyDescent="0.25">
      <c r="D31212" s="50">
        <v>5361102700</v>
      </c>
      <c r="E31212" s="50" t="s">
        <v>39</v>
      </c>
      <c r="F31212" s="50">
        <v>9899999903</v>
      </c>
      <c r="G31212" s="50"/>
      <c r="H31212" s="50"/>
      <c r="I31212" s="50"/>
      <c r="J31212" s="50"/>
      <c r="K31212" s="50"/>
      <c r="L31212" s="50"/>
    </row>
    <row r="31213" spans="4:12" x14ac:dyDescent="0.25">
      <c r="D31213" s="50">
        <v>5361102900</v>
      </c>
      <c r="E31213" s="50" t="s">
        <v>39</v>
      </c>
      <c r="F31213" s="50">
        <v>9899999903</v>
      </c>
      <c r="G31213" s="50"/>
      <c r="H31213" s="50"/>
      <c r="I31213" s="50"/>
      <c r="J31213" s="50"/>
      <c r="K31213" s="50"/>
      <c r="L31213" s="50"/>
    </row>
    <row r="31214" spans="4:12" x14ac:dyDescent="0.25">
      <c r="D31214" s="50">
        <v>5361103100</v>
      </c>
      <c r="E31214" s="50" t="s">
        <v>39</v>
      </c>
      <c r="F31214" s="50">
        <v>9899999903</v>
      </c>
      <c r="G31214" s="50"/>
      <c r="H31214" s="50"/>
      <c r="I31214" s="50"/>
      <c r="J31214" s="50"/>
      <c r="K31214" s="50"/>
      <c r="L31214" s="50"/>
    </row>
    <row r="31215" spans="4:12" x14ac:dyDescent="0.25">
      <c r="D31215" s="50">
        <v>5361103200</v>
      </c>
      <c r="E31215" s="50" t="s">
        <v>39</v>
      </c>
      <c r="F31215" s="50">
        <v>9899999903</v>
      </c>
      <c r="G31215" s="50"/>
      <c r="H31215" s="50"/>
      <c r="I31215" s="50"/>
      <c r="J31215" s="50"/>
      <c r="K31215" s="50"/>
      <c r="L31215" s="50"/>
    </row>
    <row r="31216" spans="4:12" x14ac:dyDescent="0.25">
      <c r="D31216" s="50">
        <v>5361103400</v>
      </c>
      <c r="E31216" s="50" t="s">
        <v>39</v>
      </c>
      <c r="F31216" s="50">
        <v>9899999903</v>
      </c>
      <c r="G31216" s="50"/>
      <c r="H31216" s="50"/>
      <c r="I31216" s="50"/>
      <c r="J31216" s="50"/>
      <c r="K31216" s="50"/>
      <c r="L31216" s="50"/>
    </row>
    <row r="31217" spans="4:12" x14ac:dyDescent="0.25">
      <c r="D31217" s="50">
        <v>5361103600</v>
      </c>
      <c r="E31217" s="50" t="s">
        <v>39</v>
      </c>
      <c r="F31217" s="50">
        <v>9899999903</v>
      </c>
      <c r="G31217" s="50"/>
      <c r="H31217" s="50"/>
      <c r="I31217" s="50"/>
      <c r="J31217" s="50"/>
      <c r="K31217" s="50"/>
      <c r="L31217" s="50"/>
    </row>
    <row r="31218" spans="4:12" x14ac:dyDescent="0.25">
      <c r="D31218" s="50">
        <v>5361103700</v>
      </c>
      <c r="E31218" s="50" t="s">
        <v>39</v>
      </c>
      <c r="F31218" s="50">
        <v>9899999903</v>
      </c>
      <c r="G31218" s="50"/>
      <c r="H31218" s="50"/>
      <c r="I31218" s="50"/>
      <c r="J31218" s="50"/>
      <c r="K31218" s="50"/>
      <c r="L31218" s="50"/>
    </row>
    <row r="31219" spans="4:12" x14ac:dyDescent="0.25">
      <c r="D31219" s="50">
        <v>5361103900</v>
      </c>
      <c r="E31219" s="50" t="s">
        <v>39</v>
      </c>
      <c r="F31219" s="50">
        <v>9899999903</v>
      </c>
      <c r="G31219" s="50"/>
      <c r="H31219" s="50"/>
      <c r="I31219" s="50"/>
      <c r="J31219" s="50"/>
      <c r="K31219" s="50"/>
      <c r="L31219" s="50"/>
    </row>
    <row r="31220" spans="4:12" x14ac:dyDescent="0.25">
      <c r="D31220" s="50">
        <v>5361104100</v>
      </c>
      <c r="E31220" s="50" t="s">
        <v>39</v>
      </c>
      <c r="F31220" s="50">
        <v>9899999903</v>
      </c>
      <c r="G31220" s="50"/>
      <c r="H31220" s="50"/>
      <c r="I31220" s="50"/>
      <c r="J31220" s="50"/>
      <c r="K31220" s="50"/>
      <c r="L31220" s="50"/>
    </row>
    <row r="31221" spans="4:12" x14ac:dyDescent="0.25">
      <c r="D31221" s="50">
        <v>5361104200</v>
      </c>
      <c r="E31221" s="50" t="s">
        <v>39</v>
      </c>
      <c r="F31221" s="50">
        <v>9899999903</v>
      </c>
      <c r="G31221" s="50"/>
      <c r="H31221" s="50"/>
      <c r="I31221" s="50"/>
      <c r="J31221" s="50"/>
      <c r="K31221" s="50"/>
      <c r="L31221" s="50"/>
    </row>
    <row r="31222" spans="4:12" x14ac:dyDescent="0.25">
      <c r="D31222" s="50">
        <v>5361104400</v>
      </c>
      <c r="E31222" s="50" t="s">
        <v>39</v>
      </c>
      <c r="F31222" s="50">
        <v>9899999903</v>
      </c>
      <c r="G31222" s="50"/>
      <c r="H31222" s="50"/>
      <c r="I31222" s="50"/>
      <c r="J31222" s="50"/>
      <c r="K31222" s="50"/>
      <c r="L31222" s="50"/>
    </row>
    <row r="31223" spans="4:12" x14ac:dyDescent="0.25">
      <c r="D31223" s="50">
        <v>5361104600</v>
      </c>
      <c r="E31223" s="50" t="s">
        <v>39</v>
      </c>
      <c r="F31223" s="50">
        <v>9899999903</v>
      </c>
      <c r="G31223" s="50"/>
      <c r="H31223" s="50"/>
      <c r="I31223" s="50"/>
      <c r="J31223" s="50"/>
      <c r="K31223" s="50"/>
      <c r="L31223" s="50"/>
    </row>
    <row r="31224" spans="4:12" x14ac:dyDescent="0.25">
      <c r="D31224" s="50">
        <v>5361104700</v>
      </c>
      <c r="E31224" s="50" t="s">
        <v>39</v>
      </c>
      <c r="F31224" s="50">
        <v>9899999903</v>
      </c>
      <c r="G31224" s="50"/>
      <c r="H31224" s="50"/>
      <c r="I31224" s="50"/>
      <c r="J31224" s="50"/>
      <c r="K31224" s="50"/>
      <c r="L31224" s="50"/>
    </row>
    <row r="31225" spans="4:12" x14ac:dyDescent="0.25">
      <c r="D31225" s="50">
        <v>5361104900</v>
      </c>
      <c r="E31225" s="50" t="s">
        <v>39</v>
      </c>
      <c r="F31225" s="50">
        <v>9899999903</v>
      </c>
      <c r="G31225" s="50"/>
      <c r="H31225" s="50"/>
      <c r="I31225" s="50"/>
      <c r="J31225" s="50"/>
      <c r="K31225" s="50"/>
      <c r="L31225" s="50"/>
    </row>
    <row r="31226" spans="4:12" x14ac:dyDescent="0.25">
      <c r="D31226" s="50">
        <v>5361105100</v>
      </c>
      <c r="E31226" s="50" t="s">
        <v>39</v>
      </c>
      <c r="F31226" s="50">
        <v>9899999903</v>
      </c>
      <c r="G31226" s="50"/>
      <c r="H31226" s="50"/>
      <c r="I31226" s="50"/>
      <c r="J31226" s="50"/>
      <c r="K31226" s="50"/>
      <c r="L31226" s="50"/>
    </row>
    <row r="31227" spans="4:12" x14ac:dyDescent="0.25">
      <c r="D31227" s="50">
        <v>5361105200</v>
      </c>
      <c r="E31227" s="50" t="s">
        <v>39</v>
      </c>
      <c r="F31227" s="50">
        <v>9899999903</v>
      </c>
      <c r="G31227" s="50"/>
      <c r="H31227" s="50"/>
      <c r="I31227" s="50"/>
      <c r="J31227" s="50"/>
      <c r="K31227" s="50"/>
      <c r="L31227" s="50"/>
    </row>
    <row r="31228" spans="4:12" x14ac:dyDescent="0.25">
      <c r="D31228" s="50">
        <v>5361105400</v>
      </c>
      <c r="E31228" s="50" t="s">
        <v>39</v>
      </c>
      <c r="F31228" s="50">
        <v>9899999903</v>
      </c>
      <c r="G31228" s="50"/>
      <c r="H31228" s="50"/>
      <c r="I31228" s="50"/>
      <c r="J31228" s="50"/>
      <c r="K31228" s="50"/>
      <c r="L31228" s="50"/>
    </row>
    <row r="31229" spans="4:12" x14ac:dyDescent="0.25">
      <c r="D31229" s="50">
        <v>5361105600</v>
      </c>
      <c r="E31229" s="50" t="s">
        <v>39</v>
      </c>
      <c r="F31229" s="50">
        <v>9899999903</v>
      </c>
      <c r="G31229" s="50"/>
      <c r="H31229" s="50"/>
      <c r="I31229" s="50"/>
      <c r="J31229" s="50"/>
      <c r="K31229" s="50"/>
      <c r="L31229" s="50"/>
    </row>
    <row r="31230" spans="4:12" x14ac:dyDescent="0.25">
      <c r="D31230" s="50">
        <v>5361105700</v>
      </c>
      <c r="E31230" s="50" t="s">
        <v>39</v>
      </c>
      <c r="F31230" s="50">
        <v>9899999903</v>
      </c>
      <c r="G31230" s="50"/>
      <c r="H31230" s="50"/>
      <c r="I31230" s="50"/>
      <c r="J31230" s="50"/>
      <c r="K31230" s="50"/>
      <c r="L31230" s="50"/>
    </row>
    <row r="31231" spans="4:12" x14ac:dyDescent="0.25">
      <c r="D31231" s="50">
        <v>5361105900</v>
      </c>
      <c r="E31231" s="50" t="s">
        <v>39</v>
      </c>
      <c r="F31231" s="50">
        <v>9899999903</v>
      </c>
      <c r="G31231" s="50"/>
      <c r="H31231" s="50"/>
      <c r="I31231" s="50"/>
      <c r="J31231" s="50"/>
      <c r="K31231" s="50"/>
      <c r="L31231" s="50"/>
    </row>
    <row r="31232" spans="4:12" x14ac:dyDescent="0.25">
      <c r="D31232" s="50">
        <v>5361106100</v>
      </c>
      <c r="E31232" s="50" t="s">
        <v>39</v>
      </c>
      <c r="F31232" s="50">
        <v>9839006000</v>
      </c>
      <c r="G31232" s="50"/>
      <c r="H31232" s="50"/>
      <c r="I31232" s="50"/>
      <c r="J31232" s="50"/>
      <c r="K31232" s="50"/>
      <c r="L31232" s="50"/>
    </row>
    <row r="31233" spans="4:12" x14ac:dyDescent="0.25">
      <c r="D31233" s="50">
        <v>5361106200</v>
      </c>
      <c r="E31233" s="50" t="s">
        <v>39</v>
      </c>
      <c r="F31233" s="50">
        <v>9839006000</v>
      </c>
      <c r="G31233" s="50"/>
      <c r="H31233" s="50"/>
      <c r="I31233" s="50"/>
      <c r="J31233" s="50"/>
      <c r="K31233" s="50"/>
      <c r="L31233" s="50"/>
    </row>
    <row r="31234" spans="4:12" x14ac:dyDescent="0.25">
      <c r="D31234" s="50">
        <v>5361106400</v>
      </c>
      <c r="E31234" s="50" t="s">
        <v>39</v>
      </c>
      <c r="F31234" s="50">
        <v>9850306000</v>
      </c>
      <c r="G31234" s="50"/>
      <c r="H31234" s="50"/>
      <c r="I31234" s="50"/>
      <c r="J31234" s="50"/>
      <c r="K31234" s="50"/>
      <c r="L31234" s="50"/>
    </row>
    <row r="31235" spans="4:12" x14ac:dyDescent="0.25">
      <c r="D31235" s="50">
        <v>5361106600</v>
      </c>
      <c r="E31235" s="50" t="s">
        <v>39</v>
      </c>
      <c r="F31235" s="50">
        <v>9839008000</v>
      </c>
      <c r="G31235" s="50"/>
      <c r="H31235" s="50"/>
      <c r="I31235" s="50"/>
      <c r="J31235" s="50"/>
      <c r="K31235" s="50"/>
      <c r="L31235" s="50"/>
    </row>
    <row r="31236" spans="4:12" x14ac:dyDescent="0.25">
      <c r="D31236" s="50">
        <v>5361106700</v>
      </c>
      <c r="E31236" s="50" t="s">
        <v>39</v>
      </c>
      <c r="F31236" s="50">
        <v>9850308000</v>
      </c>
      <c r="G31236" s="50"/>
      <c r="H31236" s="50"/>
      <c r="I31236" s="50"/>
      <c r="J31236" s="50"/>
      <c r="K31236" s="50"/>
      <c r="L31236" s="50"/>
    </row>
    <row r="31237" spans="4:12" x14ac:dyDescent="0.25">
      <c r="D31237" s="50">
        <v>5361106900</v>
      </c>
      <c r="E31237" s="50" t="s">
        <v>39</v>
      </c>
      <c r="F31237" s="50">
        <v>9850308000</v>
      </c>
      <c r="G31237" s="50"/>
      <c r="H31237" s="50"/>
      <c r="I31237" s="50"/>
      <c r="J31237" s="50"/>
      <c r="K31237" s="50"/>
      <c r="L31237" s="50"/>
    </row>
    <row r="31238" spans="4:12" x14ac:dyDescent="0.25">
      <c r="D31238" s="50">
        <v>5361107100</v>
      </c>
      <c r="E31238" s="50" t="s">
        <v>39</v>
      </c>
      <c r="F31238" s="50">
        <v>9839008000</v>
      </c>
      <c r="G31238" s="50"/>
      <c r="H31238" s="50"/>
      <c r="I31238" s="50"/>
      <c r="J31238" s="50"/>
      <c r="K31238" s="50"/>
      <c r="L31238" s="50"/>
    </row>
    <row r="31239" spans="4:12" x14ac:dyDescent="0.25">
      <c r="D31239" s="50">
        <v>5361107200</v>
      </c>
      <c r="E31239" s="50" t="s">
        <v>39</v>
      </c>
      <c r="F31239" s="50">
        <v>9839008000</v>
      </c>
      <c r="G31239" s="50"/>
      <c r="H31239" s="50"/>
      <c r="I31239" s="50"/>
      <c r="J31239" s="50"/>
      <c r="K31239" s="50"/>
      <c r="L31239" s="50"/>
    </row>
    <row r="31240" spans="4:12" x14ac:dyDescent="0.25">
      <c r="D31240" s="50">
        <v>5361107400</v>
      </c>
      <c r="E31240" s="50" t="s">
        <v>39</v>
      </c>
      <c r="F31240" s="50">
        <v>9850308000</v>
      </c>
      <c r="G31240" s="50"/>
      <c r="H31240" s="50"/>
      <c r="I31240" s="50"/>
      <c r="J31240" s="50"/>
      <c r="K31240" s="50"/>
      <c r="L31240" s="50"/>
    </row>
    <row r="31241" spans="4:12" x14ac:dyDescent="0.25">
      <c r="D31241" s="50">
        <v>5361107600</v>
      </c>
      <c r="E31241" s="50" t="s">
        <v>39</v>
      </c>
      <c r="F31241" s="50">
        <v>9839008000</v>
      </c>
      <c r="G31241" s="50"/>
      <c r="H31241" s="50"/>
      <c r="I31241" s="50"/>
      <c r="J31241" s="50"/>
      <c r="K31241" s="50"/>
      <c r="L31241" s="50"/>
    </row>
    <row r="31242" spans="4:12" x14ac:dyDescent="0.25">
      <c r="D31242" s="50">
        <v>5361107700</v>
      </c>
      <c r="E31242" s="50" t="s">
        <v>39</v>
      </c>
      <c r="F31242" s="50">
        <v>9839008000</v>
      </c>
      <c r="G31242" s="50"/>
      <c r="H31242" s="50"/>
      <c r="I31242" s="50"/>
      <c r="J31242" s="50"/>
      <c r="K31242" s="50"/>
      <c r="L31242" s="50"/>
    </row>
    <row r="31243" spans="4:12" x14ac:dyDescent="0.25">
      <c r="D31243" s="50">
        <v>5361107900</v>
      </c>
      <c r="E31243" s="50" t="s">
        <v>39</v>
      </c>
      <c r="F31243" s="50">
        <v>9850308000</v>
      </c>
      <c r="G31243" s="50"/>
      <c r="H31243" s="50"/>
      <c r="I31243" s="50"/>
      <c r="J31243" s="50"/>
      <c r="K31243" s="50"/>
      <c r="L31243" s="50"/>
    </row>
    <row r="31244" spans="4:12" x14ac:dyDescent="0.25">
      <c r="D31244" s="50">
        <v>5361108100</v>
      </c>
      <c r="E31244" s="50" t="s">
        <v>39</v>
      </c>
      <c r="F31244" s="50">
        <v>9839008000</v>
      </c>
      <c r="G31244" s="50"/>
      <c r="H31244" s="50"/>
      <c r="I31244" s="50"/>
      <c r="J31244" s="50"/>
      <c r="K31244" s="50"/>
      <c r="L31244" s="50"/>
    </row>
    <row r="31245" spans="4:12" x14ac:dyDescent="0.25">
      <c r="D31245" s="50">
        <v>5361108200</v>
      </c>
      <c r="E31245" s="50" t="s">
        <v>39</v>
      </c>
      <c r="F31245" s="50">
        <v>9839008000</v>
      </c>
      <c r="G31245" s="50"/>
      <c r="H31245" s="50"/>
      <c r="I31245" s="50"/>
      <c r="J31245" s="50"/>
      <c r="K31245" s="50"/>
      <c r="L31245" s="50"/>
    </row>
    <row r="31246" spans="4:12" x14ac:dyDescent="0.25">
      <c r="D31246" s="50">
        <v>5361108400</v>
      </c>
      <c r="E31246" s="50" t="s">
        <v>39</v>
      </c>
      <c r="F31246" s="50">
        <v>9850308000</v>
      </c>
      <c r="G31246" s="50"/>
      <c r="H31246" s="50"/>
      <c r="I31246" s="50"/>
      <c r="J31246" s="50"/>
      <c r="K31246" s="50"/>
      <c r="L31246" s="50"/>
    </row>
    <row r="31247" spans="4:12" x14ac:dyDescent="0.25">
      <c r="D31247" s="50">
        <v>5361108600</v>
      </c>
      <c r="E31247" s="50" t="s">
        <v>39</v>
      </c>
      <c r="F31247" s="50">
        <v>9839010000</v>
      </c>
      <c r="G31247" s="50"/>
      <c r="H31247" s="50"/>
      <c r="I31247" s="50"/>
      <c r="J31247" s="50"/>
      <c r="K31247" s="50"/>
      <c r="L31247" s="50"/>
    </row>
    <row r="31248" spans="4:12" x14ac:dyDescent="0.25">
      <c r="D31248" s="50">
        <v>5361108700</v>
      </c>
      <c r="E31248" s="50" t="s">
        <v>39</v>
      </c>
      <c r="F31248" s="50">
        <v>9839010000</v>
      </c>
      <c r="G31248" s="50"/>
      <c r="H31248" s="50"/>
      <c r="I31248" s="50"/>
      <c r="J31248" s="50"/>
      <c r="K31248" s="50"/>
      <c r="L31248" s="50"/>
    </row>
    <row r="31249" spans="4:12" x14ac:dyDescent="0.25">
      <c r="D31249" s="50">
        <v>5361108900</v>
      </c>
      <c r="E31249" s="50" t="s">
        <v>39</v>
      </c>
      <c r="F31249" s="50">
        <v>9850310000</v>
      </c>
      <c r="G31249" s="50"/>
      <c r="H31249" s="50"/>
      <c r="I31249" s="50"/>
      <c r="J31249" s="50"/>
      <c r="K31249" s="50"/>
      <c r="L31249" s="50"/>
    </row>
    <row r="31250" spans="4:12" x14ac:dyDescent="0.25">
      <c r="D31250" s="50">
        <v>5361109100</v>
      </c>
      <c r="E31250" s="50" t="s">
        <v>39</v>
      </c>
      <c r="F31250" s="50">
        <v>9839010000</v>
      </c>
      <c r="G31250" s="50"/>
      <c r="H31250" s="50"/>
      <c r="I31250" s="50"/>
      <c r="J31250" s="50"/>
      <c r="K31250" s="50"/>
      <c r="L31250" s="50"/>
    </row>
    <row r="31251" spans="4:12" x14ac:dyDescent="0.25">
      <c r="D31251" s="50">
        <v>5361109200</v>
      </c>
      <c r="E31251" s="50" t="s">
        <v>39</v>
      </c>
      <c r="F31251" s="50">
        <v>9839010000</v>
      </c>
      <c r="G31251" s="50"/>
      <c r="H31251" s="50"/>
      <c r="I31251" s="50"/>
      <c r="J31251" s="50"/>
      <c r="K31251" s="50"/>
      <c r="L31251" s="50"/>
    </row>
    <row r="31252" spans="4:12" x14ac:dyDescent="0.25">
      <c r="D31252" s="50">
        <v>5361109400</v>
      </c>
      <c r="E31252" s="50" t="s">
        <v>39</v>
      </c>
      <c r="F31252" s="50">
        <v>9850310000</v>
      </c>
      <c r="G31252" s="50"/>
      <c r="H31252" s="50"/>
      <c r="I31252" s="50"/>
      <c r="J31252" s="50"/>
      <c r="K31252" s="50"/>
      <c r="L31252" s="50"/>
    </row>
    <row r="31253" spans="4:12" x14ac:dyDescent="0.25">
      <c r="D31253" s="50">
        <v>5361109600</v>
      </c>
      <c r="E31253" s="50" t="s">
        <v>39</v>
      </c>
      <c r="F31253" s="50">
        <v>9839010000</v>
      </c>
      <c r="G31253" s="50"/>
      <c r="H31253" s="50"/>
      <c r="I31253" s="50"/>
      <c r="J31253" s="50"/>
      <c r="K31253" s="50"/>
      <c r="L31253" s="50"/>
    </row>
    <row r="31254" spans="4:12" x14ac:dyDescent="0.25">
      <c r="D31254" s="50">
        <v>5361109700</v>
      </c>
      <c r="E31254" s="50" t="s">
        <v>39</v>
      </c>
      <c r="F31254" s="50">
        <v>9839010000</v>
      </c>
      <c r="G31254" s="50"/>
      <c r="H31254" s="50"/>
      <c r="I31254" s="50"/>
      <c r="J31254" s="50"/>
      <c r="K31254" s="50"/>
      <c r="L31254" s="50"/>
    </row>
    <row r="31255" spans="4:12" x14ac:dyDescent="0.25">
      <c r="D31255" s="50">
        <v>5361109900</v>
      </c>
      <c r="E31255" s="50" t="s">
        <v>39</v>
      </c>
      <c r="F31255" s="50">
        <v>9850310000</v>
      </c>
      <c r="G31255" s="50"/>
      <c r="H31255" s="50"/>
      <c r="I31255" s="50"/>
      <c r="J31255" s="50"/>
      <c r="K31255" s="50"/>
      <c r="L31255" s="50"/>
    </row>
    <row r="31256" spans="4:12" x14ac:dyDescent="0.25">
      <c r="D31256" s="50">
        <v>5361110100</v>
      </c>
      <c r="E31256" s="50" t="s">
        <v>39</v>
      </c>
      <c r="F31256" s="50">
        <v>9839010000</v>
      </c>
      <c r="G31256" s="50"/>
      <c r="H31256" s="50"/>
      <c r="I31256" s="50"/>
      <c r="J31256" s="50"/>
      <c r="K31256" s="50"/>
      <c r="L31256" s="50"/>
    </row>
    <row r="31257" spans="4:12" x14ac:dyDescent="0.25">
      <c r="D31257" s="50">
        <v>5361110200</v>
      </c>
      <c r="E31257" s="50" t="s">
        <v>39</v>
      </c>
      <c r="F31257" s="50">
        <v>9839010000</v>
      </c>
      <c r="G31257" s="50"/>
      <c r="H31257" s="50"/>
      <c r="I31257" s="50"/>
      <c r="J31257" s="50"/>
      <c r="K31257" s="50"/>
      <c r="L31257" s="50"/>
    </row>
    <row r="31258" spans="4:12" x14ac:dyDescent="0.25">
      <c r="D31258" s="50">
        <v>5361110400</v>
      </c>
      <c r="E31258" s="50" t="s">
        <v>39</v>
      </c>
      <c r="F31258" s="50">
        <v>9850310000</v>
      </c>
      <c r="G31258" s="50"/>
      <c r="H31258" s="50"/>
      <c r="I31258" s="50"/>
      <c r="J31258" s="50"/>
      <c r="K31258" s="50"/>
      <c r="L31258" s="50"/>
    </row>
    <row r="31259" spans="4:12" x14ac:dyDescent="0.25">
      <c r="D31259" s="50">
        <v>5361110600</v>
      </c>
      <c r="E31259" s="50" t="s">
        <v>39</v>
      </c>
      <c r="F31259" s="50">
        <v>9839012000</v>
      </c>
      <c r="G31259" s="50"/>
      <c r="H31259" s="50"/>
      <c r="I31259" s="50"/>
      <c r="J31259" s="50"/>
      <c r="K31259" s="50"/>
      <c r="L31259" s="50"/>
    </row>
    <row r="31260" spans="4:12" x14ac:dyDescent="0.25">
      <c r="D31260" s="50">
        <v>5361110700</v>
      </c>
      <c r="E31260" s="50" t="s">
        <v>39</v>
      </c>
      <c r="F31260" s="50">
        <v>9839012000</v>
      </c>
      <c r="G31260" s="50"/>
      <c r="H31260" s="50"/>
      <c r="I31260" s="50"/>
      <c r="J31260" s="50"/>
      <c r="K31260" s="50"/>
      <c r="L31260" s="50"/>
    </row>
    <row r="31261" spans="4:12" x14ac:dyDescent="0.25">
      <c r="D31261" s="50">
        <v>5361110900</v>
      </c>
      <c r="E31261" s="50" t="s">
        <v>39</v>
      </c>
      <c r="F31261" s="50">
        <v>9850312000</v>
      </c>
      <c r="G31261" s="50"/>
      <c r="H31261" s="50"/>
      <c r="I31261" s="50"/>
      <c r="J31261" s="50"/>
      <c r="K31261" s="50"/>
      <c r="L31261" s="50"/>
    </row>
    <row r="31262" spans="4:12" x14ac:dyDescent="0.25">
      <c r="D31262" s="50">
        <v>5361111100</v>
      </c>
      <c r="E31262" s="50" t="s">
        <v>39</v>
      </c>
      <c r="F31262" s="50">
        <v>9839012000</v>
      </c>
      <c r="G31262" s="50"/>
      <c r="H31262" s="50"/>
      <c r="I31262" s="50"/>
      <c r="J31262" s="50"/>
      <c r="K31262" s="50"/>
      <c r="L31262" s="50"/>
    </row>
    <row r="31263" spans="4:12" x14ac:dyDescent="0.25">
      <c r="D31263" s="50">
        <v>5361111200</v>
      </c>
      <c r="E31263" s="50" t="s">
        <v>39</v>
      </c>
      <c r="F31263" s="50">
        <v>9839012000</v>
      </c>
      <c r="G31263" s="50"/>
      <c r="H31263" s="50"/>
      <c r="I31263" s="50"/>
      <c r="J31263" s="50"/>
      <c r="K31263" s="50"/>
      <c r="L31263" s="50"/>
    </row>
    <row r="31264" spans="4:12" x14ac:dyDescent="0.25">
      <c r="D31264" s="50">
        <v>5361111400</v>
      </c>
      <c r="E31264" s="50" t="s">
        <v>39</v>
      </c>
      <c r="F31264" s="50">
        <v>9850312000</v>
      </c>
      <c r="G31264" s="50"/>
      <c r="H31264" s="50"/>
      <c r="I31264" s="50"/>
      <c r="J31264" s="50"/>
      <c r="K31264" s="50"/>
      <c r="L31264" s="50"/>
    </row>
    <row r="31265" spans="4:12" x14ac:dyDescent="0.25">
      <c r="D31265" s="50">
        <v>5361111600</v>
      </c>
      <c r="E31265" s="50" t="s">
        <v>39</v>
      </c>
      <c r="F31265" s="50">
        <v>9839012000</v>
      </c>
      <c r="G31265" s="50"/>
      <c r="H31265" s="50"/>
      <c r="I31265" s="50"/>
      <c r="J31265" s="50"/>
      <c r="K31265" s="50"/>
      <c r="L31265" s="50"/>
    </row>
    <row r="31266" spans="4:12" x14ac:dyDescent="0.25">
      <c r="D31266" s="50">
        <v>5361111700</v>
      </c>
      <c r="E31266" s="50" t="s">
        <v>39</v>
      </c>
      <c r="F31266" s="50">
        <v>9839012000</v>
      </c>
      <c r="G31266" s="50"/>
      <c r="H31266" s="50"/>
      <c r="I31266" s="50"/>
      <c r="J31266" s="50"/>
      <c r="K31266" s="50"/>
      <c r="L31266" s="50"/>
    </row>
    <row r="31267" spans="4:12" x14ac:dyDescent="0.25">
      <c r="D31267" s="50">
        <v>5361111900</v>
      </c>
      <c r="E31267" s="50" t="s">
        <v>39</v>
      </c>
      <c r="F31267" s="50">
        <v>9850312000</v>
      </c>
      <c r="G31267" s="50"/>
      <c r="H31267" s="50"/>
      <c r="I31267" s="50"/>
      <c r="J31267" s="50"/>
      <c r="K31267" s="50"/>
      <c r="L31267" s="50"/>
    </row>
    <row r="31268" spans="4:12" x14ac:dyDescent="0.25">
      <c r="D31268" s="50">
        <v>5361112100</v>
      </c>
      <c r="E31268" s="50" t="s">
        <v>39</v>
      </c>
      <c r="F31268" s="50">
        <v>9839012000</v>
      </c>
      <c r="G31268" s="50"/>
      <c r="H31268" s="50"/>
      <c r="I31268" s="50"/>
      <c r="J31268" s="50"/>
      <c r="K31268" s="50"/>
      <c r="L31268" s="50"/>
    </row>
    <row r="31269" spans="4:12" x14ac:dyDescent="0.25">
      <c r="D31269" s="50">
        <v>5361112200</v>
      </c>
      <c r="E31269" s="50" t="s">
        <v>39</v>
      </c>
      <c r="F31269" s="50">
        <v>9839012000</v>
      </c>
      <c r="G31269" s="50"/>
      <c r="H31269" s="50"/>
      <c r="I31269" s="50"/>
      <c r="J31269" s="50"/>
      <c r="K31269" s="50"/>
      <c r="L31269" s="50"/>
    </row>
    <row r="31270" spans="4:12" x14ac:dyDescent="0.25">
      <c r="D31270" s="50">
        <v>5361112400</v>
      </c>
      <c r="E31270" s="50" t="s">
        <v>39</v>
      </c>
      <c r="F31270" s="50">
        <v>9850312000</v>
      </c>
      <c r="G31270" s="50"/>
      <c r="H31270" s="50"/>
      <c r="I31270" s="50"/>
      <c r="J31270" s="50"/>
      <c r="K31270" s="50"/>
      <c r="L31270" s="50"/>
    </row>
    <row r="31271" spans="4:12" x14ac:dyDescent="0.25">
      <c r="D31271" s="50">
        <v>5361202100</v>
      </c>
      <c r="E31271" s="50" t="s">
        <v>39</v>
      </c>
      <c r="F31271" s="50">
        <v>9899999903</v>
      </c>
      <c r="G31271" s="50"/>
      <c r="H31271" s="50"/>
      <c r="I31271" s="50"/>
      <c r="J31271" s="50"/>
      <c r="K31271" s="50"/>
      <c r="L31271" s="50"/>
    </row>
    <row r="31272" spans="4:12" x14ac:dyDescent="0.25">
      <c r="D31272" s="50">
        <v>5361202200</v>
      </c>
      <c r="E31272" s="50" t="s">
        <v>39</v>
      </c>
      <c r="F31272" s="50">
        <v>9899999903</v>
      </c>
      <c r="G31272" s="50"/>
      <c r="H31272" s="50"/>
      <c r="I31272" s="50"/>
      <c r="J31272" s="50"/>
      <c r="K31272" s="50"/>
      <c r="L31272" s="50"/>
    </row>
    <row r="31273" spans="4:12" x14ac:dyDescent="0.25">
      <c r="D31273" s="50">
        <v>5361202400</v>
      </c>
      <c r="E31273" s="50" t="s">
        <v>39</v>
      </c>
      <c r="F31273" s="50">
        <v>9899999903</v>
      </c>
      <c r="G31273" s="50"/>
      <c r="H31273" s="50"/>
      <c r="I31273" s="50"/>
      <c r="J31273" s="50"/>
      <c r="K31273" s="50"/>
      <c r="L31273" s="50"/>
    </row>
    <row r="31274" spans="4:12" x14ac:dyDescent="0.25">
      <c r="D31274" s="50">
        <v>5361202600</v>
      </c>
      <c r="E31274" s="50" t="s">
        <v>39</v>
      </c>
      <c r="F31274" s="50">
        <v>9899999903</v>
      </c>
      <c r="G31274" s="50"/>
      <c r="H31274" s="50"/>
      <c r="I31274" s="50"/>
      <c r="J31274" s="50"/>
      <c r="K31274" s="50"/>
      <c r="L31274" s="50"/>
    </row>
    <row r="31275" spans="4:12" x14ac:dyDescent="0.25">
      <c r="D31275" s="50">
        <v>5361202700</v>
      </c>
      <c r="E31275" s="50" t="s">
        <v>39</v>
      </c>
      <c r="F31275" s="50">
        <v>9899999903</v>
      </c>
      <c r="G31275" s="50"/>
      <c r="H31275" s="50"/>
      <c r="I31275" s="50"/>
      <c r="J31275" s="50"/>
      <c r="K31275" s="50"/>
      <c r="L31275" s="50"/>
    </row>
    <row r="31276" spans="4:12" x14ac:dyDescent="0.25">
      <c r="D31276" s="50">
        <v>5361202900</v>
      </c>
      <c r="E31276" s="50" t="s">
        <v>39</v>
      </c>
      <c r="F31276" s="50">
        <v>9899999903</v>
      </c>
      <c r="G31276" s="50"/>
      <c r="H31276" s="50"/>
      <c r="I31276" s="50"/>
      <c r="J31276" s="50"/>
      <c r="K31276" s="50"/>
      <c r="L31276" s="50"/>
    </row>
    <row r="31277" spans="4:12" x14ac:dyDescent="0.25">
      <c r="D31277" s="50">
        <v>5361203100</v>
      </c>
      <c r="E31277" s="50" t="s">
        <v>39</v>
      </c>
      <c r="F31277" s="50">
        <v>9899999903</v>
      </c>
      <c r="G31277" s="50"/>
      <c r="H31277" s="50"/>
      <c r="I31277" s="50"/>
      <c r="J31277" s="50"/>
      <c r="K31277" s="50"/>
      <c r="L31277" s="50"/>
    </row>
    <row r="31278" spans="4:12" x14ac:dyDescent="0.25">
      <c r="D31278" s="50">
        <v>5361203200</v>
      </c>
      <c r="E31278" s="50" t="s">
        <v>39</v>
      </c>
      <c r="F31278" s="50">
        <v>9899999903</v>
      </c>
      <c r="G31278" s="50"/>
      <c r="H31278" s="50"/>
      <c r="I31278" s="50"/>
      <c r="J31278" s="50"/>
      <c r="K31278" s="50"/>
      <c r="L31278" s="50"/>
    </row>
    <row r="31279" spans="4:12" x14ac:dyDescent="0.25">
      <c r="D31279" s="50">
        <v>5361203400</v>
      </c>
      <c r="E31279" s="50" t="s">
        <v>39</v>
      </c>
      <c r="F31279" s="50">
        <v>9899999903</v>
      </c>
      <c r="G31279" s="50"/>
      <c r="H31279" s="50"/>
      <c r="I31279" s="50"/>
      <c r="J31279" s="50"/>
      <c r="K31279" s="50"/>
      <c r="L31279" s="50"/>
    </row>
    <row r="31280" spans="4:12" x14ac:dyDescent="0.25">
      <c r="D31280" s="50">
        <v>5361203600</v>
      </c>
      <c r="E31280" s="50" t="s">
        <v>39</v>
      </c>
      <c r="F31280" s="50">
        <v>9899999903</v>
      </c>
      <c r="G31280" s="50"/>
      <c r="H31280" s="50"/>
      <c r="I31280" s="50"/>
      <c r="J31280" s="50"/>
      <c r="K31280" s="50"/>
      <c r="L31280" s="50"/>
    </row>
    <row r="31281" spans="4:12" x14ac:dyDescent="0.25">
      <c r="D31281" s="50">
        <v>5361203700</v>
      </c>
      <c r="E31281" s="50" t="s">
        <v>39</v>
      </c>
      <c r="F31281" s="50">
        <v>9899999903</v>
      </c>
      <c r="G31281" s="50"/>
      <c r="H31281" s="50"/>
      <c r="I31281" s="50"/>
      <c r="J31281" s="50"/>
      <c r="K31281" s="50"/>
      <c r="L31281" s="50"/>
    </row>
    <row r="31282" spans="4:12" x14ac:dyDescent="0.25">
      <c r="D31282" s="50">
        <v>5361203900</v>
      </c>
      <c r="E31282" s="50" t="s">
        <v>39</v>
      </c>
      <c r="F31282" s="50">
        <v>9899999903</v>
      </c>
      <c r="G31282" s="50"/>
      <c r="H31282" s="50"/>
      <c r="I31282" s="50"/>
      <c r="J31282" s="50"/>
      <c r="K31282" s="50"/>
      <c r="L31282" s="50"/>
    </row>
    <row r="31283" spans="4:12" x14ac:dyDescent="0.25">
      <c r="D31283" s="50">
        <v>5361204100</v>
      </c>
      <c r="E31283" s="50" t="s">
        <v>39</v>
      </c>
      <c r="F31283" s="50">
        <v>9899999903</v>
      </c>
      <c r="G31283" s="50"/>
      <c r="H31283" s="50"/>
      <c r="I31283" s="50"/>
      <c r="J31283" s="50"/>
      <c r="K31283" s="50"/>
      <c r="L31283" s="50"/>
    </row>
    <row r="31284" spans="4:12" x14ac:dyDescent="0.25">
      <c r="D31284" s="50">
        <v>5361204200</v>
      </c>
      <c r="E31284" s="50" t="s">
        <v>39</v>
      </c>
      <c r="F31284" s="50">
        <v>9899999903</v>
      </c>
      <c r="G31284" s="50"/>
      <c r="H31284" s="50"/>
      <c r="I31284" s="50"/>
      <c r="J31284" s="50"/>
      <c r="K31284" s="50"/>
      <c r="L31284" s="50"/>
    </row>
    <row r="31285" spans="4:12" x14ac:dyDescent="0.25">
      <c r="D31285" s="50">
        <v>5361204400</v>
      </c>
      <c r="E31285" s="50" t="s">
        <v>39</v>
      </c>
      <c r="F31285" s="50">
        <v>9899999903</v>
      </c>
      <c r="G31285" s="50"/>
      <c r="H31285" s="50"/>
      <c r="I31285" s="50"/>
      <c r="J31285" s="50"/>
      <c r="K31285" s="50"/>
      <c r="L31285" s="50"/>
    </row>
    <row r="31286" spans="4:12" x14ac:dyDescent="0.25">
      <c r="D31286" s="50">
        <v>5361204600</v>
      </c>
      <c r="E31286" s="50" t="s">
        <v>39</v>
      </c>
      <c r="F31286" s="50">
        <v>9899999903</v>
      </c>
      <c r="G31286" s="50"/>
      <c r="H31286" s="50"/>
      <c r="I31286" s="50"/>
      <c r="J31286" s="50"/>
      <c r="K31286" s="50"/>
      <c r="L31286" s="50"/>
    </row>
    <row r="31287" spans="4:12" x14ac:dyDescent="0.25">
      <c r="D31287" s="50">
        <v>5361204700</v>
      </c>
      <c r="E31287" s="50" t="s">
        <v>39</v>
      </c>
      <c r="F31287" s="50">
        <v>9899999903</v>
      </c>
      <c r="G31287" s="50"/>
      <c r="H31287" s="50"/>
      <c r="I31287" s="50"/>
      <c r="J31287" s="50"/>
      <c r="K31287" s="50"/>
      <c r="L31287" s="50"/>
    </row>
    <row r="31288" spans="4:12" x14ac:dyDescent="0.25">
      <c r="D31288" s="50">
        <v>5361204900</v>
      </c>
      <c r="E31288" s="50" t="s">
        <v>39</v>
      </c>
      <c r="F31288" s="50">
        <v>9899999903</v>
      </c>
      <c r="G31288" s="50"/>
      <c r="H31288" s="50"/>
      <c r="I31288" s="50"/>
      <c r="J31288" s="50"/>
      <c r="K31288" s="50"/>
      <c r="L31288" s="50"/>
    </row>
    <row r="31289" spans="4:12" x14ac:dyDescent="0.25">
      <c r="D31289" s="50">
        <v>5361205100</v>
      </c>
      <c r="E31289" s="50" t="s">
        <v>39</v>
      </c>
      <c r="F31289" s="50">
        <v>9899999903</v>
      </c>
      <c r="G31289" s="50"/>
      <c r="H31289" s="50"/>
      <c r="I31289" s="50"/>
      <c r="J31289" s="50"/>
      <c r="K31289" s="50"/>
      <c r="L31289" s="50"/>
    </row>
    <row r="31290" spans="4:12" x14ac:dyDescent="0.25">
      <c r="D31290" s="50">
        <v>5361205200</v>
      </c>
      <c r="E31290" s="50" t="s">
        <v>39</v>
      </c>
      <c r="F31290" s="50">
        <v>9899999903</v>
      </c>
      <c r="G31290" s="50"/>
      <c r="H31290" s="50"/>
      <c r="I31290" s="50"/>
      <c r="J31290" s="50"/>
      <c r="K31290" s="50"/>
      <c r="L31290" s="50"/>
    </row>
    <row r="31291" spans="4:12" x14ac:dyDescent="0.25">
      <c r="D31291" s="50">
        <v>5361205400</v>
      </c>
      <c r="E31291" s="50" t="s">
        <v>39</v>
      </c>
      <c r="F31291" s="50">
        <v>9899999903</v>
      </c>
      <c r="G31291" s="50"/>
      <c r="H31291" s="50"/>
      <c r="I31291" s="50"/>
      <c r="J31291" s="50"/>
      <c r="K31291" s="50"/>
      <c r="L31291" s="50"/>
    </row>
    <row r="31292" spans="4:12" x14ac:dyDescent="0.25">
      <c r="D31292" s="50">
        <v>5361205600</v>
      </c>
      <c r="E31292" s="50" t="s">
        <v>39</v>
      </c>
      <c r="F31292" s="50">
        <v>9899999903</v>
      </c>
      <c r="G31292" s="50"/>
      <c r="H31292" s="50"/>
      <c r="I31292" s="50"/>
      <c r="J31292" s="50"/>
      <c r="K31292" s="50"/>
      <c r="L31292" s="50"/>
    </row>
    <row r="31293" spans="4:12" x14ac:dyDescent="0.25">
      <c r="D31293" s="50">
        <v>5361205700</v>
      </c>
      <c r="E31293" s="50" t="s">
        <v>39</v>
      </c>
      <c r="F31293" s="50">
        <v>9899999903</v>
      </c>
      <c r="G31293" s="50"/>
      <c r="H31293" s="50"/>
      <c r="I31293" s="50"/>
      <c r="J31293" s="50"/>
      <c r="K31293" s="50"/>
      <c r="L31293" s="50"/>
    </row>
    <row r="31294" spans="4:12" x14ac:dyDescent="0.25">
      <c r="D31294" s="50">
        <v>5361205900</v>
      </c>
      <c r="E31294" s="50" t="s">
        <v>39</v>
      </c>
      <c r="F31294" s="50">
        <v>9899999903</v>
      </c>
      <c r="G31294" s="50"/>
      <c r="H31294" s="50"/>
      <c r="I31294" s="50"/>
      <c r="J31294" s="50"/>
      <c r="K31294" s="50"/>
      <c r="L31294" s="50"/>
    </row>
    <row r="31295" spans="4:12" x14ac:dyDescent="0.25">
      <c r="D31295" s="50">
        <v>5361206100</v>
      </c>
      <c r="E31295" s="50" t="s">
        <v>39</v>
      </c>
      <c r="F31295" s="50">
        <v>9839006000</v>
      </c>
      <c r="G31295" s="50"/>
      <c r="H31295" s="50"/>
      <c r="I31295" s="50"/>
      <c r="J31295" s="50"/>
      <c r="K31295" s="50"/>
      <c r="L31295" s="50"/>
    </row>
    <row r="31296" spans="4:12" x14ac:dyDescent="0.25">
      <c r="D31296" s="50">
        <v>5361206200</v>
      </c>
      <c r="E31296" s="50" t="s">
        <v>39</v>
      </c>
      <c r="F31296" s="50">
        <v>9839006000</v>
      </c>
      <c r="G31296" s="50"/>
      <c r="H31296" s="50"/>
      <c r="I31296" s="50"/>
      <c r="J31296" s="50"/>
      <c r="K31296" s="50"/>
      <c r="L31296" s="50"/>
    </row>
    <row r="31297" spans="4:12" x14ac:dyDescent="0.25">
      <c r="D31297" s="50">
        <v>5361206400</v>
      </c>
      <c r="E31297" s="50" t="s">
        <v>39</v>
      </c>
      <c r="F31297" s="50">
        <v>9850306000</v>
      </c>
      <c r="G31297" s="50"/>
      <c r="H31297" s="50"/>
      <c r="I31297" s="50"/>
      <c r="J31297" s="50"/>
      <c r="K31297" s="50"/>
      <c r="L31297" s="50"/>
    </row>
    <row r="31298" spans="4:12" x14ac:dyDescent="0.25">
      <c r="D31298" s="50">
        <v>5361206600</v>
      </c>
      <c r="E31298" s="50" t="s">
        <v>39</v>
      </c>
      <c r="F31298" s="50">
        <v>9839008000</v>
      </c>
      <c r="G31298" s="50"/>
      <c r="H31298" s="50"/>
      <c r="I31298" s="50"/>
      <c r="J31298" s="50"/>
      <c r="K31298" s="50"/>
      <c r="L31298" s="50"/>
    </row>
    <row r="31299" spans="4:12" x14ac:dyDescent="0.25">
      <c r="D31299" s="50">
        <v>5361206700</v>
      </c>
      <c r="E31299" s="50" t="s">
        <v>39</v>
      </c>
      <c r="F31299" s="50">
        <v>9850308000</v>
      </c>
      <c r="G31299" s="50"/>
      <c r="H31299" s="50"/>
      <c r="I31299" s="50"/>
      <c r="J31299" s="50"/>
      <c r="K31299" s="50"/>
      <c r="L31299" s="50"/>
    </row>
    <row r="31300" spans="4:12" x14ac:dyDescent="0.25">
      <c r="D31300" s="50">
        <v>5361206900</v>
      </c>
      <c r="E31300" s="50" t="s">
        <v>39</v>
      </c>
      <c r="F31300" s="50">
        <v>9850308000</v>
      </c>
      <c r="G31300" s="50"/>
      <c r="H31300" s="50"/>
      <c r="I31300" s="50"/>
      <c r="J31300" s="50"/>
      <c r="K31300" s="50"/>
      <c r="L31300" s="50"/>
    </row>
    <row r="31301" spans="4:12" x14ac:dyDescent="0.25">
      <c r="D31301" s="50">
        <v>5361207100</v>
      </c>
      <c r="E31301" s="50" t="s">
        <v>39</v>
      </c>
      <c r="F31301" s="50">
        <v>9839008000</v>
      </c>
      <c r="G31301" s="50"/>
      <c r="H31301" s="50"/>
      <c r="I31301" s="50"/>
      <c r="J31301" s="50"/>
      <c r="K31301" s="50"/>
      <c r="L31301" s="50"/>
    </row>
    <row r="31302" spans="4:12" x14ac:dyDescent="0.25">
      <c r="D31302" s="50">
        <v>5361207200</v>
      </c>
      <c r="E31302" s="50" t="s">
        <v>39</v>
      </c>
      <c r="F31302" s="50">
        <v>9839008000</v>
      </c>
      <c r="G31302" s="50"/>
      <c r="H31302" s="50"/>
      <c r="I31302" s="50"/>
      <c r="J31302" s="50"/>
      <c r="K31302" s="50"/>
      <c r="L31302" s="50"/>
    </row>
    <row r="31303" spans="4:12" x14ac:dyDescent="0.25">
      <c r="D31303" s="50">
        <v>5361207400</v>
      </c>
      <c r="E31303" s="50" t="s">
        <v>39</v>
      </c>
      <c r="F31303" s="50">
        <v>9850308000</v>
      </c>
      <c r="G31303" s="50"/>
      <c r="H31303" s="50"/>
      <c r="I31303" s="50"/>
      <c r="J31303" s="50"/>
      <c r="K31303" s="50"/>
      <c r="L31303" s="50"/>
    </row>
    <row r="31304" spans="4:12" x14ac:dyDescent="0.25">
      <c r="D31304" s="50">
        <v>5361207600</v>
      </c>
      <c r="E31304" s="50" t="s">
        <v>39</v>
      </c>
      <c r="F31304" s="50">
        <v>9839008000</v>
      </c>
      <c r="G31304" s="50"/>
      <c r="H31304" s="50"/>
      <c r="I31304" s="50"/>
      <c r="J31304" s="50"/>
      <c r="K31304" s="50"/>
      <c r="L31304" s="50"/>
    </row>
    <row r="31305" spans="4:12" x14ac:dyDescent="0.25">
      <c r="D31305" s="50">
        <v>5361207700</v>
      </c>
      <c r="E31305" s="50" t="s">
        <v>39</v>
      </c>
      <c r="F31305" s="50">
        <v>9839008000</v>
      </c>
      <c r="G31305" s="50"/>
      <c r="H31305" s="50"/>
      <c r="I31305" s="50"/>
      <c r="J31305" s="50"/>
      <c r="K31305" s="50"/>
      <c r="L31305" s="50"/>
    </row>
    <row r="31306" spans="4:12" x14ac:dyDescent="0.25">
      <c r="D31306" s="50">
        <v>5361207900</v>
      </c>
      <c r="E31306" s="50" t="s">
        <v>39</v>
      </c>
      <c r="F31306" s="50">
        <v>9850308000</v>
      </c>
      <c r="G31306" s="50"/>
      <c r="H31306" s="50"/>
      <c r="I31306" s="50"/>
      <c r="J31306" s="50"/>
      <c r="K31306" s="50"/>
      <c r="L31306" s="50"/>
    </row>
    <row r="31307" spans="4:12" x14ac:dyDescent="0.25">
      <c r="D31307" s="50">
        <v>5361208100</v>
      </c>
      <c r="E31307" s="50" t="s">
        <v>39</v>
      </c>
      <c r="F31307" s="50">
        <v>9839008000</v>
      </c>
      <c r="G31307" s="50"/>
      <c r="H31307" s="50"/>
      <c r="I31307" s="50"/>
      <c r="J31307" s="50"/>
      <c r="K31307" s="50"/>
      <c r="L31307" s="50"/>
    </row>
    <row r="31308" spans="4:12" x14ac:dyDescent="0.25">
      <c r="D31308" s="50">
        <v>5361208200</v>
      </c>
      <c r="E31308" s="50" t="s">
        <v>39</v>
      </c>
      <c r="F31308" s="50">
        <v>9839008000</v>
      </c>
      <c r="G31308" s="50"/>
      <c r="H31308" s="50"/>
      <c r="I31308" s="50"/>
      <c r="J31308" s="50"/>
      <c r="K31308" s="50"/>
      <c r="L31308" s="50"/>
    </row>
    <row r="31309" spans="4:12" x14ac:dyDescent="0.25">
      <c r="D31309" s="50">
        <v>5361208400</v>
      </c>
      <c r="E31309" s="50" t="s">
        <v>39</v>
      </c>
      <c r="F31309" s="50">
        <v>9850308000</v>
      </c>
      <c r="G31309" s="50"/>
      <c r="H31309" s="50"/>
      <c r="I31309" s="50"/>
      <c r="J31309" s="50"/>
      <c r="K31309" s="50"/>
      <c r="L31309" s="50"/>
    </row>
    <row r="31310" spans="4:12" x14ac:dyDescent="0.25">
      <c r="D31310" s="50">
        <v>5361208600</v>
      </c>
      <c r="E31310" s="50" t="s">
        <v>39</v>
      </c>
      <c r="F31310" s="50">
        <v>9839010000</v>
      </c>
      <c r="G31310" s="50"/>
      <c r="H31310" s="50"/>
      <c r="I31310" s="50"/>
      <c r="J31310" s="50"/>
      <c r="K31310" s="50"/>
      <c r="L31310" s="50"/>
    </row>
    <row r="31311" spans="4:12" x14ac:dyDescent="0.25">
      <c r="D31311" s="50">
        <v>5361208700</v>
      </c>
      <c r="E31311" s="50" t="s">
        <v>39</v>
      </c>
      <c r="F31311" s="50">
        <v>9839010000</v>
      </c>
      <c r="G31311" s="50"/>
      <c r="H31311" s="50"/>
      <c r="I31311" s="50"/>
      <c r="J31311" s="50"/>
      <c r="K31311" s="50"/>
      <c r="L31311" s="50"/>
    </row>
    <row r="31312" spans="4:12" x14ac:dyDescent="0.25">
      <c r="D31312" s="50">
        <v>5361208900</v>
      </c>
      <c r="E31312" s="50" t="s">
        <v>39</v>
      </c>
      <c r="F31312" s="50">
        <v>9850310000</v>
      </c>
      <c r="G31312" s="50"/>
      <c r="H31312" s="50"/>
      <c r="I31312" s="50"/>
      <c r="J31312" s="50"/>
      <c r="K31312" s="50"/>
      <c r="L31312" s="50"/>
    </row>
    <row r="31313" spans="4:12" x14ac:dyDescent="0.25">
      <c r="D31313" s="50">
        <v>5361209100</v>
      </c>
      <c r="E31313" s="50" t="s">
        <v>39</v>
      </c>
      <c r="F31313" s="50">
        <v>9839010000</v>
      </c>
      <c r="G31313" s="50"/>
      <c r="H31313" s="50"/>
      <c r="I31313" s="50"/>
      <c r="J31313" s="50"/>
      <c r="K31313" s="50"/>
      <c r="L31313" s="50"/>
    </row>
    <row r="31314" spans="4:12" x14ac:dyDescent="0.25">
      <c r="D31314" s="50">
        <v>5361209200</v>
      </c>
      <c r="E31314" s="50" t="s">
        <v>39</v>
      </c>
      <c r="F31314" s="50">
        <v>9839010000</v>
      </c>
      <c r="G31314" s="50"/>
      <c r="H31314" s="50"/>
      <c r="I31314" s="50"/>
      <c r="J31314" s="50"/>
      <c r="K31314" s="50"/>
      <c r="L31314" s="50"/>
    </row>
    <row r="31315" spans="4:12" x14ac:dyDescent="0.25">
      <c r="D31315" s="50">
        <v>5361209400</v>
      </c>
      <c r="E31315" s="50" t="s">
        <v>39</v>
      </c>
      <c r="F31315" s="50">
        <v>9850310000</v>
      </c>
      <c r="G31315" s="50"/>
      <c r="H31315" s="50"/>
      <c r="I31315" s="50"/>
      <c r="J31315" s="50"/>
      <c r="K31315" s="50"/>
      <c r="L31315" s="50"/>
    </row>
    <row r="31316" spans="4:12" x14ac:dyDescent="0.25">
      <c r="D31316" s="50">
        <v>5361209600</v>
      </c>
      <c r="E31316" s="50" t="s">
        <v>39</v>
      </c>
      <c r="F31316" s="50">
        <v>9839010000</v>
      </c>
      <c r="G31316" s="50"/>
      <c r="H31316" s="50"/>
      <c r="I31316" s="50"/>
      <c r="J31316" s="50"/>
      <c r="K31316" s="50"/>
      <c r="L31316" s="50"/>
    </row>
    <row r="31317" spans="4:12" x14ac:dyDescent="0.25">
      <c r="D31317" s="50">
        <v>5361209700</v>
      </c>
      <c r="E31317" s="50" t="s">
        <v>39</v>
      </c>
      <c r="F31317" s="50">
        <v>9839010000</v>
      </c>
      <c r="G31317" s="50"/>
      <c r="H31317" s="50"/>
      <c r="I31317" s="50"/>
      <c r="J31317" s="50"/>
      <c r="K31317" s="50"/>
      <c r="L31317" s="50"/>
    </row>
    <row r="31318" spans="4:12" x14ac:dyDescent="0.25">
      <c r="D31318" s="50">
        <v>5361209900</v>
      </c>
      <c r="E31318" s="50" t="s">
        <v>39</v>
      </c>
      <c r="F31318" s="50">
        <v>9850310000</v>
      </c>
      <c r="G31318" s="50"/>
      <c r="H31318" s="50"/>
      <c r="I31318" s="50"/>
      <c r="J31318" s="50"/>
      <c r="K31318" s="50"/>
      <c r="L31318" s="50"/>
    </row>
    <row r="31319" spans="4:12" x14ac:dyDescent="0.25">
      <c r="D31319" s="50">
        <v>5361210100</v>
      </c>
      <c r="E31319" s="50" t="s">
        <v>39</v>
      </c>
      <c r="F31319" s="50">
        <v>9839010000</v>
      </c>
      <c r="G31319" s="50"/>
      <c r="H31319" s="50"/>
      <c r="I31319" s="50"/>
      <c r="J31319" s="50"/>
      <c r="K31319" s="50"/>
      <c r="L31319" s="50"/>
    </row>
    <row r="31320" spans="4:12" x14ac:dyDescent="0.25">
      <c r="D31320" s="50">
        <v>5361210200</v>
      </c>
      <c r="E31320" s="50" t="s">
        <v>39</v>
      </c>
      <c r="F31320" s="50">
        <v>9839010000</v>
      </c>
      <c r="G31320" s="50"/>
      <c r="H31320" s="50"/>
      <c r="I31320" s="50"/>
      <c r="J31320" s="50"/>
      <c r="K31320" s="50"/>
      <c r="L31320" s="50"/>
    </row>
    <row r="31321" spans="4:12" x14ac:dyDescent="0.25">
      <c r="D31321" s="50">
        <v>5361210400</v>
      </c>
      <c r="E31321" s="50" t="s">
        <v>39</v>
      </c>
      <c r="F31321" s="50">
        <v>9850310000</v>
      </c>
      <c r="G31321" s="50"/>
      <c r="H31321" s="50"/>
      <c r="I31321" s="50"/>
      <c r="J31321" s="50"/>
      <c r="K31321" s="50"/>
      <c r="L31321" s="50"/>
    </row>
    <row r="31322" spans="4:12" x14ac:dyDescent="0.25">
      <c r="D31322" s="50">
        <v>5361210600</v>
      </c>
      <c r="E31322" s="50" t="s">
        <v>39</v>
      </c>
      <c r="F31322" s="50">
        <v>9839012000</v>
      </c>
      <c r="G31322" s="50"/>
      <c r="H31322" s="50"/>
      <c r="I31322" s="50"/>
      <c r="J31322" s="50"/>
      <c r="K31322" s="50"/>
      <c r="L31322" s="50"/>
    </row>
    <row r="31323" spans="4:12" x14ac:dyDescent="0.25">
      <c r="D31323" s="50">
        <v>5361210700</v>
      </c>
      <c r="E31323" s="50" t="s">
        <v>39</v>
      </c>
      <c r="F31323" s="50">
        <v>9839012000</v>
      </c>
      <c r="G31323" s="50"/>
      <c r="H31323" s="50"/>
      <c r="I31323" s="50"/>
      <c r="J31323" s="50"/>
      <c r="K31323" s="50"/>
      <c r="L31323" s="50"/>
    </row>
    <row r="31324" spans="4:12" x14ac:dyDescent="0.25">
      <c r="D31324" s="50">
        <v>5361210900</v>
      </c>
      <c r="E31324" s="50" t="s">
        <v>39</v>
      </c>
      <c r="F31324" s="50">
        <v>9850312000</v>
      </c>
      <c r="G31324" s="50"/>
      <c r="H31324" s="50"/>
      <c r="I31324" s="50"/>
      <c r="J31324" s="50"/>
      <c r="K31324" s="50"/>
      <c r="L31324" s="50"/>
    </row>
    <row r="31325" spans="4:12" x14ac:dyDescent="0.25">
      <c r="D31325" s="50">
        <v>5361211100</v>
      </c>
      <c r="E31325" s="50" t="s">
        <v>39</v>
      </c>
      <c r="F31325" s="50">
        <v>9839012000</v>
      </c>
      <c r="G31325" s="50"/>
      <c r="H31325" s="50"/>
      <c r="I31325" s="50"/>
      <c r="J31325" s="50"/>
      <c r="K31325" s="50"/>
      <c r="L31325" s="50"/>
    </row>
    <row r="31326" spans="4:12" x14ac:dyDescent="0.25">
      <c r="D31326" s="50">
        <v>5361211200</v>
      </c>
      <c r="E31326" s="50" t="s">
        <v>39</v>
      </c>
      <c r="F31326" s="50">
        <v>9839012000</v>
      </c>
      <c r="G31326" s="50"/>
      <c r="H31326" s="50"/>
      <c r="I31326" s="50"/>
      <c r="J31326" s="50"/>
      <c r="K31326" s="50"/>
      <c r="L31326" s="50"/>
    </row>
    <row r="31327" spans="4:12" x14ac:dyDescent="0.25">
      <c r="D31327" s="50">
        <v>5361211400</v>
      </c>
      <c r="E31327" s="50" t="s">
        <v>39</v>
      </c>
      <c r="F31327" s="50">
        <v>9850312000</v>
      </c>
      <c r="G31327" s="50"/>
      <c r="H31327" s="50"/>
      <c r="I31327" s="50"/>
      <c r="J31327" s="50"/>
      <c r="K31327" s="50"/>
      <c r="L31327" s="50"/>
    </row>
    <row r="31328" spans="4:12" x14ac:dyDescent="0.25">
      <c r="D31328" s="50">
        <v>5361211600</v>
      </c>
      <c r="E31328" s="50" t="s">
        <v>39</v>
      </c>
      <c r="F31328" s="50">
        <v>9839012000</v>
      </c>
      <c r="G31328" s="50"/>
      <c r="H31328" s="50"/>
      <c r="I31328" s="50"/>
      <c r="J31328" s="50"/>
      <c r="K31328" s="50"/>
      <c r="L31328" s="50"/>
    </row>
    <row r="31329" spans="4:12" x14ac:dyDescent="0.25">
      <c r="D31329" s="50">
        <v>5361211700</v>
      </c>
      <c r="E31329" s="50" t="s">
        <v>39</v>
      </c>
      <c r="F31329" s="50">
        <v>9839012000</v>
      </c>
      <c r="G31329" s="50"/>
      <c r="H31329" s="50"/>
      <c r="I31329" s="50"/>
      <c r="J31329" s="50"/>
      <c r="K31329" s="50"/>
      <c r="L31329" s="50"/>
    </row>
    <row r="31330" spans="4:12" x14ac:dyDescent="0.25">
      <c r="D31330" s="50">
        <v>5361211900</v>
      </c>
      <c r="E31330" s="50" t="s">
        <v>39</v>
      </c>
      <c r="F31330" s="50">
        <v>9850312000</v>
      </c>
      <c r="G31330" s="50"/>
      <c r="H31330" s="50"/>
      <c r="I31330" s="50"/>
      <c r="J31330" s="50"/>
      <c r="K31330" s="50"/>
      <c r="L31330" s="50"/>
    </row>
    <row r="31331" spans="4:12" x14ac:dyDescent="0.25">
      <c r="D31331" s="50">
        <v>5361212100</v>
      </c>
      <c r="E31331" s="50" t="s">
        <v>39</v>
      </c>
      <c r="F31331" s="50">
        <v>9839012000</v>
      </c>
      <c r="G31331" s="50"/>
      <c r="H31331" s="50"/>
      <c r="I31331" s="50"/>
      <c r="J31331" s="50"/>
      <c r="K31331" s="50"/>
      <c r="L31331" s="50"/>
    </row>
    <row r="31332" spans="4:12" x14ac:dyDescent="0.25">
      <c r="D31332" s="50">
        <v>5361212200</v>
      </c>
      <c r="E31332" s="50" t="s">
        <v>39</v>
      </c>
      <c r="F31332" s="50">
        <v>9839012000</v>
      </c>
      <c r="G31332" s="50"/>
      <c r="H31332" s="50"/>
      <c r="I31332" s="50"/>
      <c r="J31332" s="50"/>
      <c r="K31332" s="50"/>
      <c r="L31332" s="50"/>
    </row>
    <row r="31333" spans="4:12" x14ac:dyDescent="0.25">
      <c r="D31333" s="50">
        <v>5361212400</v>
      </c>
      <c r="E31333" s="50" t="s">
        <v>39</v>
      </c>
      <c r="F31333" s="50">
        <v>9850312000</v>
      </c>
      <c r="G31333" s="50"/>
      <c r="H31333" s="50"/>
      <c r="I31333" s="50"/>
      <c r="J31333" s="50"/>
      <c r="K31333" s="50"/>
      <c r="L31333" s="50"/>
    </row>
    <row r="31334" spans="4:12" x14ac:dyDescent="0.25">
      <c r="D31334" s="50">
        <v>5361212600</v>
      </c>
      <c r="E31334" s="50" t="s">
        <v>39</v>
      </c>
      <c r="F31334" s="50">
        <v>9839014000</v>
      </c>
      <c r="G31334" s="50"/>
      <c r="H31334" s="50"/>
      <c r="I31334" s="50"/>
      <c r="J31334" s="50"/>
      <c r="K31334" s="50"/>
      <c r="L31334" s="50"/>
    </row>
    <row r="31335" spans="4:12" x14ac:dyDescent="0.25">
      <c r="D31335" s="50">
        <v>5361212700</v>
      </c>
      <c r="E31335" s="50" t="s">
        <v>39</v>
      </c>
      <c r="F31335" s="50">
        <v>9839014000</v>
      </c>
      <c r="G31335" s="50"/>
      <c r="H31335" s="50"/>
      <c r="I31335" s="50"/>
      <c r="J31335" s="50"/>
      <c r="K31335" s="50"/>
      <c r="L31335" s="50"/>
    </row>
    <row r="31336" spans="4:12" x14ac:dyDescent="0.25">
      <c r="D31336" s="50">
        <v>5361212900</v>
      </c>
      <c r="E31336" s="50" t="s">
        <v>39</v>
      </c>
      <c r="F31336" s="50">
        <v>9850314000</v>
      </c>
      <c r="G31336" s="50"/>
      <c r="H31336" s="50"/>
      <c r="I31336" s="50"/>
      <c r="J31336" s="50"/>
      <c r="K31336" s="50"/>
      <c r="L31336" s="50"/>
    </row>
    <row r="31337" spans="4:12" x14ac:dyDescent="0.25">
      <c r="D31337" s="50">
        <v>5361213100</v>
      </c>
      <c r="E31337" s="50" t="s">
        <v>39</v>
      </c>
      <c r="F31337" s="50">
        <v>9839014000</v>
      </c>
      <c r="G31337" s="50"/>
      <c r="H31337" s="50"/>
      <c r="I31337" s="50"/>
      <c r="J31337" s="50"/>
      <c r="K31337" s="50"/>
      <c r="L31337" s="50"/>
    </row>
    <row r="31338" spans="4:12" x14ac:dyDescent="0.25">
      <c r="D31338" s="50">
        <v>5361213200</v>
      </c>
      <c r="E31338" s="50" t="s">
        <v>39</v>
      </c>
      <c r="F31338" s="50">
        <v>9839014000</v>
      </c>
      <c r="G31338" s="50"/>
      <c r="H31338" s="50"/>
      <c r="I31338" s="50"/>
      <c r="J31338" s="50"/>
      <c r="K31338" s="50"/>
      <c r="L31338" s="50"/>
    </row>
    <row r="31339" spans="4:12" x14ac:dyDescent="0.25">
      <c r="D31339" s="50">
        <v>5361213400</v>
      </c>
      <c r="E31339" s="50" t="s">
        <v>39</v>
      </c>
      <c r="F31339" s="50">
        <v>9850314000</v>
      </c>
      <c r="G31339" s="50"/>
      <c r="H31339" s="50"/>
      <c r="I31339" s="50"/>
      <c r="J31339" s="50"/>
      <c r="K31339" s="50"/>
      <c r="L31339" s="50"/>
    </row>
    <row r="31340" spans="4:12" x14ac:dyDescent="0.25">
      <c r="D31340" s="50">
        <v>5361213600</v>
      </c>
      <c r="E31340" s="50" t="s">
        <v>39</v>
      </c>
      <c r="F31340" s="50">
        <v>9839014000</v>
      </c>
      <c r="G31340" s="50"/>
      <c r="H31340" s="50"/>
      <c r="I31340" s="50"/>
      <c r="J31340" s="50"/>
      <c r="K31340" s="50"/>
      <c r="L31340" s="50"/>
    </row>
    <row r="31341" spans="4:12" x14ac:dyDescent="0.25">
      <c r="D31341" s="50">
        <v>5361213700</v>
      </c>
      <c r="E31341" s="50" t="s">
        <v>39</v>
      </c>
      <c r="F31341" s="50">
        <v>9839014000</v>
      </c>
      <c r="G31341" s="50"/>
      <c r="H31341" s="50"/>
      <c r="I31341" s="50"/>
      <c r="J31341" s="50"/>
      <c r="K31341" s="50"/>
      <c r="L31341" s="50"/>
    </row>
    <row r="31342" spans="4:12" x14ac:dyDescent="0.25">
      <c r="D31342" s="50">
        <v>5361213900</v>
      </c>
      <c r="E31342" s="50" t="s">
        <v>39</v>
      </c>
      <c r="F31342" s="50">
        <v>9850314000</v>
      </c>
      <c r="G31342" s="50"/>
      <c r="H31342" s="50"/>
      <c r="I31342" s="50"/>
      <c r="J31342" s="50"/>
      <c r="K31342" s="50"/>
      <c r="L31342" s="50"/>
    </row>
    <row r="31343" spans="4:12" x14ac:dyDescent="0.25">
      <c r="D31343" s="50">
        <v>5361214100</v>
      </c>
      <c r="E31343" s="50" t="s">
        <v>39</v>
      </c>
      <c r="F31343" s="50">
        <v>9839014000</v>
      </c>
      <c r="G31343" s="50"/>
      <c r="H31343" s="50"/>
      <c r="I31343" s="50"/>
      <c r="J31343" s="50"/>
      <c r="K31343" s="50"/>
      <c r="L31343" s="50"/>
    </row>
    <row r="31344" spans="4:12" x14ac:dyDescent="0.25">
      <c r="D31344" s="50">
        <v>5361214200</v>
      </c>
      <c r="E31344" s="50" t="s">
        <v>39</v>
      </c>
      <c r="F31344" s="50">
        <v>9839014000</v>
      </c>
      <c r="G31344" s="50"/>
      <c r="H31344" s="50"/>
      <c r="I31344" s="50"/>
      <c r="J31344" s="50"/>
      <c r="K31344" s="50"/>
      <c r="L31344" s="50"/>
    </row>
    <row r="31345" spans="4:12" x14ac:dyDescent="0.25">
      <c r="D31345" s="50">
        <v>5361214400</v>
      </c>
      <c r="E31345" s="50" t="s">
        <v>39</v>
      </c>
      <c r="F31345" s="50">
        <v>9850314000</v>
      </c>
      <c r="G31345" s="50"/>
      <c r="H31345" s="50"/>
      <c r="I31345" s="50"/>
      <c r="J31345" s="50"/>
      <c r="K31345" s="50"/>
      <c r="L31345" s="50"/>
    </row>
    <row r="31346" spans="4:12" x14ac:dyDescent="0.25">
      <c r="D31346" s="50">
        <v>5361214600</v>
      </c>
      <c r="E31346" s="50" t="s">
        <v>39</v>
      </c>
      <c r="F31346" s="50">
        <v>9839016000</v>
      </c>
      <c r="G31346" s="50"/>
      <c r="H31346" s="50"/>
      <c r="I31346" s="50"/>
      <c r="J31346" s="50"/>
      <c r="K31346" s="50"/>
      <c r="L31346" s="50"/>
    </row>
    <row r="31347" spans="4:12" x14ac:dyDescent="0.25">
      <c r="D31347" s="50">
        <v>5361214700</v>
      </c>
      <c r="E31347" s="50" t="s">
        <v>39</v>
      </c>
      <c r="F31347" s="50">
        <v>9839016000</v>
      </c>
      <c r="G31347" s="50"/>
      <c r="H31347" s="50"/>
      <c r="I31347" s="50"/>
      <c r="J31347" s="50"/>
      <c r="K31347" s="50"/>
      <c r="L31347" s="50"/>
    </row>
    <row r="31348" spans="4:12" x14ac:dyDescent="0.25">
      <c r="D31348" s="50">
        <v>5361214900</v>
      </c>
      <c r="E31348" s="50" t="s">
        <v>39</v>
      </c>
      <c r="F31348" s="50">
        <v>9850316000</v>
      </c>
      <c r="G31348" s="50"/>
      <c r="H31348" s="50"/>
      <c r="I31348" s="50"/>
      <c r="J31348" s="50"/>
      <c r="K31348" s="50"/>
      <c r="L31348" s="50"/>
    </row>
    <row r="31349" spans="4:12" x14ac:dyDescent="0.25">
      <c r="D31349" s="50">
        <v>5361215100</v>
      </c>
      <c r="E31349" s="50" t="s">
        <v>39</v>
      </c>
      <c r="F31349" s="50">
        <v>9839016000</v>
      </c>
      <c r="G31349" s="50"/>
      <c r="H31349" s="50"/>
      <c r="I31349" s="50"/>
      <c r="J31349" s="50"/>
      <c r="K31349" s="50"/>
      <c r="L31349" s="50"/>
    </row>
    <row r="31350" spans="4:12" x14ac:dyDescent="0.25">
      <c r="D31350" s="50">
        <v>5361215200</v>
      </c>
      <c r="E31350" s="50" t="s">
        <v>39</v>
      </c>
      <c r="F31350" s="50">
        <v>9839016000</v>
      </c>
      <c r="G31350" s="50"/>
      <c r="H31350" s="50"/>
      <c r="I31350" s="50"/>
      <c r="J31350" s="50"/>
      <c r="K31350" s="50"/>
      <c r="L31350" s="50"/>
    </row>
    <row r="31351" spans="4:12" x14ac:dyDescent="0.25">
      <c r="D31351" s="50">
        <v>5361215400</v>
      </c>
      <c r="E31351" s="50" t="s">
        <v>39</v>
      </c>
      <c r="F31351" s="50">
        <v>9850316000</v>
      </c>
      <c r="G31351" s="50"/>
      <c r="H31351" s="50"/>
      <c r="I31351" s="50"/>
      <c r="J31351" s="50"/>
      <c r="K31351" s="50"/>
      <c r="L31351" s="50"/>
    </row>
    <row r="31352" spans="4:12" x14ac:dyDescent="0.25">
      <c r="D31352" s="50">
        <v>5361215600</v>
      </c>
      <c r="E31352" s="50" t="s">
        <v>39</v>
      </c>
      <c r="F31352" s="50">
        <v>9839016000</v>
      </c>
      <c r="G31352" s="50"/>
      <c r="H31352" s="50"/>
      <c r="I31352" s="50"/>
      <c r="J31352" s="50"/>
      <c r="K31352" s="50"/>
      <c r="L31352" s="50"/>
    </row>
    <row r="31353" spans="4:12" x14ac:dyDescent="0.25">
      <c r="D31353" s="50">
        <v>5361215700</v>
      </c>
      <c r="E31353" s="50" t="s">
        <v>39</v>
      </c>
      <c r="F31353" s="50">
        <v>9839016000</v>
      </c>
      <c r="G31353" s="50"/>
      <c r="H31353" s="50"/>
      <c r="I31353" s="50"/>
      <c r="J31353" s="50"/>
      <c r="K31353" s="50"/>
      <c r="L31353" s="50"/>
    </row>
    <row r="31354" spans="4:12" x14ac:dyDescent="0.25">
      <c r="D31354" s="50">
        <v>5361215900</v>
      </c>
      <c r="E31354" s="50" t="s">
        <v>39</v>
      </c>
      <c r="F31354" s="50">
        <v>9850316000</v>
      </c>
      <c r="G31354" s="50"/>
      <c r="H31354" s="50"/>
      <c r="I31354" s="50"/>
      <c r="J31354" s="50"/>
      <c r="K31354" s="50"/>
      <c r="L31354" s="50"/>
    </row>
    <row r="31355" spans="4:12" x14ac:dyDescent="0.25">
      <c r="D31355" s="50">
        <v>5361216100</v>
      </c>
      <c r="E31355" s="50" t="s">
        <v>39</v>
      </c>
      <c r="F31355" s="50">
        <v>9839016000</v>
      </c>
      <c r="G31355" s="50"/>
      <c r="H31355" s="50"/>
      <c r="I31355" s="50"/>
      <c r="J31355" s="50"/>
      <c r="K31355" s="50"/>
      <c r="L31355" s="50"/>
    </row>
    <row r="31356" spans="4:12" x14ac:dyDescent="0.25">
      <c r="D31356" s="50">
        <v>5361216200</v>
      </c>
      <c r="E31356" s="50" t="s">
        <v>39</v>
      </c>
      <c r="F31356" s="50">
        <v>9839016000</v>
      </c>
      <c r="G31356" s="50"/>
      <c r="H31356" s="50"/>
      <c r="I31356" s="50"/>
      <c r="J31356" s="50"/>
      <c r="K31356" s="50"/>
      <c r="L31356" s="50"/>
    </row>
    <row r="31357" spans="4:12" x14ac:dyDescent="0.25">
      <c r="D31357" s="50">
        <v>5361216400</v>
      </c>
      <c r="E31357" s="50" t="s">
        <v>39</v>
      </c>
      <c r="F31357" s="50">
        <v>9850316000</v>
      </c>
      <c r="G31357" s="50"/>
      <c r="H31357" s="50"/>
      <c r="I31357" s="50"/>
      <c r="J31357" s="50"/>
      <c r="K31357" s="50"/>
      <c r="L31357" s="50"/>
    </row>
    <row r="31358" spans="4:12" x14ac:dyDescent="0.25">
      <c r="D31358" s="50">
        <v>5361216600</v>
      </c>
      <c r="E31358" s="50" t="s">
        <v>39</v>
      </c>
      <c r="F31358" s="50">
        <v>9839018000</v>
      </c>
      <c r="G31358" s="50"/>
      <c r="H31358" s="50"/>
      <c r="I31358" s="50"/>
      <c r="J31358" s="50"/>
      <c r="K31358" s="50"/>
      <c r="L31358" s="50"/>
    </row>
    <row r="31359" spans="4:12" x14ac:dyDescent="0.25">
      <c r="D31359" s="50">
        <v>5361216700</v>
      </c>
      <c r="E31359" s="50" t="s">
        <v>39</v>
      </c>
      <c r="F31359" s="50">
        <v>9839018000</v>
      </c>
      <c r="G31359" s="50"/>
      <c r="H31359" s="50"/>
      <c r="I31359" s="50"/>
      <c r="J31359" s="50"/>
      <c r="K31359" s="50"/>
      <c r="L31359" s="50"/>
    </row>
    <row r="31360" spans="4:12" x14ac:dyDescent="0.25">
      <c r="D31360" s="50">
        <v>5361216900</v>
      </c>
      <c r="E31360" s="50" t="s">
        <v>39</v>
      </c>
      <c r="F31360" s="50">
        <v>9850318000</v>
      </c>
      <c r="G31360" s="50"/>
      <c r="H31360" s="50"/>
      <c r="I31360" s="50"/>
      <c r="J31360" s="50"/>
      <c r="K31360" s="50"/>
      <c r="L31360" s="50"/>
    </row>
    <row r="31361" spans="4:12" x14ac:dyDescent="0.25">
      <c r="D31361" s="50">
        <v>5361217100</v>
      </c>
      <c r="E31361" s="50" t="s">
        <v>39</v>
      </c>
      <c r="F31361" s="50">
        <v>9839018000</v>
      </c>
      <c r="G31361" s="50"/>
      <c r="H31361" s="50"/>
      <c r="I31361" s="50"/>
      <c r="J31361" s="50"/>
      <c r="K31361" s="50"/>
      <c r="L31361" s="50"/>
    </row>
    <row r="31362" spans="4:12" x14ac:dyDescent="0.25">
      <c r="D31362" s="50">
        <v>5361217200</v>
      </c>
      <c r="E31362" s="50" t="s">
        <v>39</v>
      </c>
      <c r="F31362" s="50">
        <v>9839018000</v>
      </c>
      <c r="G31362" s="50"/>
      <c r="H31362" s="50"/>
      <c r="I31362" s="50"/>
      <c r="J31362" s="50"/>
      <c r="K31362" s="50"/>
      <c r="L31362" s="50"/>
    </row>
    <row r="31363" spans="4:12" x14ac:dyDescent="0.25">
      <c r="D31363" s="50">
        <v>5361217400</v>
      </c>
      <c r="E31363" s="50" t="s">
        <v>39</v>
      </c>
      <c r="F31363" s="50">
        <v>9850318000</v>
      </c>
      <c r="G31363" s="50"/>
      <c r="H31363" s="50"/>
      <c r="I31363" s="50"/>
      <c r="J31363" s="50"/>
      <c r="K31363" s="50"/>
      <c r="L31363" s="50"/>
    </row>
    <row r="31364" spans="4:12" x14ac:dyDescent="0.25">
      <c r="D31364" s="50">
        <v>5361217600</v>
      </c>
      <c r="E31364" s="50" t="s">
        <v>39</v>
      </c>
      <c r="F31364" s="50">
        <v>9839018000</v>
      </c>
      <c r="G31364" s="50"/>
      <c r="H31364" s="50"/>
      <c r="I31364" s="50"/>
      <c r="J31364" s="50"/>
      <c r="K31364" s="50"/>
      <c r="L31364" s="50"/>
    </row>
    <row r="31365" spans="4:12" x14ac:dyDescent="0.25">
      <c r="D31365" s="50">
        <v>5361217700</v>
      </c>
      <c r="E31365" s="50" t="s">
        <v>39</v>
      </c>
      <c r="F31365" s="50">
        <v>9839018000</v>
      </c>
      <c r="G31365" s="50"/>
      <c r="H31365" s="50"/>
      <c r="I31365" s="50"/>
      <c r="J31365" s="50"/>
      <c r="K31365" s="50"/>
      <c r="L31365" s="50"/>
    </row>
    <row r="31366" spans="4:12" x14ac:dyDescent="0.25">
      <c r="D31366" s="50">
        <v>5361217900</v>
      </c>
      <c r="E31366" s="50" t="s">
        <v>39</v>
      </c>
      <c r="F31366" s="50">
        <v>9850318000</v>
      </c>
      <c r="G31366" s="50"/>
      <c r="H31366" s="50"/>
      <c r="I31366" s="50"/>
      <c r="J31366" s="50"/>
      <c r="K31366" s="50"/>
      <c r="L31366" s="50"/>
    </row>
    <row r="31367" spans="4:12" x14ac:dyDescent="0.25">
      <c r="D31367" s="50">
        <v>5361218100</v>
      </c>
      <c r="E31367" s="50" t="s">
        <v>39</v>
      </c>
      <c r="F31367" s="50">
        <v>9839018000</v>
      </c>
      <c r="G31367" s="50"/>
      <c r="H31367" s="50"/>
      <c r="I31367" s="50"/>
      <c r="J31367" s="50"/>
      <c r="K31367" s="50"/>
      <c r="L31367" s="50"/>
    </row>
    <row r="31368" spans="4:12" x14ac:dyDescent="0.25">
      <c r="D31368" s="50">
        <v>5361218200</v>
      </c>
      <c r="E31368" s="50" t="s">
        <v>39</v>
      </c>
      <c r="F31368" s="50">
        <v>9839018000</v>
      </c>
      <c r="G31368" s="50"/>
      <c r="H31368" s="50"/>
      <c r="I31368" s="50"/>
      <c r="J31368" s="50"/>
      <c r="K31368" s="50"/>
      <c r="L31368" s="50"/>
    </row>
    <row r="31369" spans="4:12" x14ac:dyDescent="0.25">
      <c r="D31369" s="50">
        <v>5361218400</v>
      </c>
      <c r="E31369" s="50" t="s">
        <v>39</v>
      </c>
      <c r="F31369" s="50">
        <v>9850318000</v>
      </c>
      <c r="G31369" s="50"/>
      <c r="H31369" s="50"/>
      <c r="I31369" s="50"/>
      <c r="J31369" s="50"/>
      <c r="K31369" s="50"/>
      <c r="L31369" s="50"/>
    </row>
    <row r="31370" spans="4:12" x14ac:dyDescent="0.25">
      <c r="D31370" s="50">
        <v>5361218600</v>
      </c>
      <c r="E31370" s="50" t="s">
        <v>39</v>
      </c>
      <c r="F31370" s="50">
        <v>9839020000</v>
      </c>
      <c r="G31370" s="50"/>
      <c r="H31370" s="50"/>
      <c r="I31370" s="50"/>
      <c r="J31370" s="50"/>
      <c r="K31370" s="50"/>
      <c r="L31370" s="50"/>
    </row>
    <row r="31371" spans="4:12" x14ac:dyDescent="0.25">
      <c r="D31371" s="50">
        <v>5361218700</v>
      </c>
      <c r="E31371" s="50" t="s">
        <v>39</v>
      </c>
      <c r="F31371" s="50">
        <v>9839020000</v>
      </c>
      <c r="G31371" s="50"/>
      <c r="H31371" s="50"/>
      <c r="I31371" s="50"/>
      <c r="J31371" s="50"/>
      <c r="K31371" s="50"/>
      <c r="L31371" s="50"/>
    </row>
    <row r="31372" spans="4:12" x14ac:dyDescent="0.25">
      <c r="D31372" s="50">
        <v>5361218900</v>
      </c>
      <c r="E31372" s="50" t="s">
        <v>39</v>
      </c>
      <c r="F31372" s="50">
        <v>9850320000</v>
      </c>
      <c r="G31372" s="50"/>
      <c r="H31372" s="50"/>
      <c r="I31372" s="50"/>
      <c r="J31372" s="50"/>
      <c r="K31372" s="50"/>
      <c r="L31372" s="50"/>
    </row>
    <row r="31373" spans="4:12" x14ac:dyDescent="0.25">
      <c r="D31373" s="50">
        <v>5361219100</v>
      </c>
      <c r="E31373" s="50" t="s">
        <v>39</v>
      </c>
      <c r="F31373" s="50">
        <v>9839020000</v>
      </c>
      <c r="G31373" s="50"/>
      <c r="H31373" s="50"/>
      <c r="I31373" s="50"/>
      <c r="J31373" s="50"/>
      <c r="K31373" s="50"/>
      <c r="L31373" s="50"/>
    </row>
    <row r="31374" spans="4:12" x14ac:dyDescent="0.25">
      <c r="D31374" s="50">
        <v>5361219200</v>
      </c>
      <c r="E31374" s="50" t="s">
        <v>39</v>
      </c>
      <c r="F31374" s="50">
        <v>9839020000</v>
      </c>
      <c r="G31374" s="50"/>
      <c r="H31374" s="50"/>
      <c r="I31374" s="50"/>
      <c r="J31374" s="50"/>
      <c r="K31374" s="50"/>
      <c r="L31374" s="50"/>
    </row>
    <row r="31375" spans="4:12" x14ac:dyDescent="0.25">
      <c r="D31375" s="50">
        <v>5361219400</v>
      </c>
      <c r="E31375" s="50" t="s">
        <v>39</v>
      </c>
      <c r="F31375" s="50">
        <v>9850320000</v>
      </c>
      <c r="G31375" s="50"/>
      <c r="H31375" s="50"/>
      <c r="I31375" s="50"/>
      <c r="J31375" s="50"/>
      <c r="K31375" s="50"/>
      <c r="L31375" s="50"/>
    </row>
    <row r="31376" spans="4:12" x14ac:dyDescent="0.25">
      <c r="D31376" s="50">
        <v>5361219600</v>
      </c>
      <c r="E31376" s="50" t="s">
        <v>39</v>
      </c>
      <c r="F31376" s="50">
        <v>9839020000</v>
      </c>
      <c r="G31376" s="50"/>
      <c r="H31376" s="50"/>
      <c r="I31376" s="50"/>
      <c r="J31376" s="50"/>
      <c r="K31376" s="50"/>
      <c r="L31376" s="50"/>
    </row>
    <row r="31377" spans="4:12" x14ac:dyDescent="0.25">
      <c r="D31377" s="50">
        <v>5361219700</v>
      </c>
      <c r="E31377" s="50" t="s">
        <v>39</v>
      </c>
      <c r="F31377" s="50">
        <v>9839020000</v>
      </c>
      <c r="G31377" s="50"/>
      <c r="H31377" s="50"/>
      <c r="I31377" s="50"/>
      <c r="J31377" s="50"/>
      <c r="K31377" s="50"/>
      <c r="L31377" s="50"/>
    </row>
    <row r="31378" spans="4:12" x14ac:dyDescent="0.25">
      <c r="D31378" s="50">
        <v>5361219900</v>
      </c>
      <c r="E31378" s="50" t="s">
        <v>39</v>
      </c>
      <c r="F31378" s="50">
        <v>9850320000</v>
      </c>
      <c r="G31378" s="50"/>
      <c r="H31378" s="50"/>
      <c r="I31378" s="50"/>
      <c r="J31378" s="50"/>
      <c r="K31378" s="50"/>
      <c r="L31378" s="50"/>
    </row>
    <row r="31379" spans="4:12" x14ac:dyDescent="0.25">
      <c r="D31379" s="50">
        <v>5361220100</v>
      </c>
      <c r="E31379" s="50" t="s">
        <v>39</v>
      </c>
      <c r="F31379" s="50">
        <v>9839020000</v>
      </c>
      <c r="G31379" s="50"/>
      <c r="H31379" s="50"/>
      <c r="I31379" s="50"/>
      <c r="J31379" s="50"/>
      <c r="K31379" s="50"/>
      <c r="L31379" s="50"/>
    </row>
    <row r="31380" spans="4:12" x14ac:dyDescent="0.25">
      <c r="D31380" s="50">
        <v>5361220200</v>
      </c>
      <c r="E31380" s="50" t="s">
        <v>39</v>
      </c>
      <c r="F31380" s="50">
        <v>9839020000</v>
      </c>
      <c r="G31380" s="50"/>
      <c r="H31380" s="50"/>
      <c r="I31380" s="50"/>
      <c r="J31380" s="50"/>
      <c r="K31380" s="50"/>
      <c r="L31380" s="50"/>
    </row>
    <row r="31381" spans="4:12" x14ac:dyDescent="0.25">
      <c r="D31381" s="50">
        <v>5361220400</v>
      </c>
      <c r="E31381" s="50" t="s">
        <v>39</v>
      </c>
      <c r="F31381" s="50">
        <v>9850320000</v>
      </c>
      <c r="G31381" s="50"/>
      <c r="H31381" s="50"/>
      <c r="I31381" s="50"/>
      <c r="J31381" s="50"/>
      <c r="K31381" s="50"/>
      <c r="L31381" s="50"/>
    </row>
    <row r="31382" spans="4:12" x14ac:dyDescent="0.25">
      <c r="D31382" s="50">
        <v>5361302100</v>
      </c>
      <c r="E31382" s="50" t="s">
        <v>39</v>
      </c>
      <c r="F31382" s="50">
        <v>9899999903</v>
      </c>
      <c r="G31382" s="50"/>
      <c r="H31382" s="50"/>
      <c r="I31382" s="50"/>
      <c r="J31382" s="50"/>
      <c r="K31382" s="50"/>
      <c r="L31382" s="50"/>
    </row>
    <row r="31383" spans="4:12" x14ac:dyDescent="0.25">
      <c r="D31383" s="50">
        <v>5361302200</v>
      </c>
      <c r="E31383" s="50" t="s">
        <v>39</v>
      </c>
      <c r="F31383" s="50">
        <v>9899999903</v>
      </c>
      <c r="G31383" s="50"/>
      <c r="H31383" s="50"/>
      <c r="I31383" s="50"/>
      <c r="J31383" s="50"/>
      <c r="K31383" s="50"/>
      <c r="L31383" s="50"/>
    </row>
    <row r="31384" spans="4:12" x14ac:dyDescent="0.25">
      <c r="D31384" s="50">
        <v>5361302400</v>
      </c>
      <c r="E31384" s="50" t="s">
        <v>39</v>
      </c>
      <c r="F31384" s="50">
        <v>9899999903</v>
      </c>
      <c r="G31384" s="50"/>
      <c r="H31384" s="50"/>
      <c r="I31384" s="50"/>
      <c r="J31384" s="50"/>
      <c r="K31384" s="50"/>
      <c r="L31384" s="50"/>
    </row>
    <row r="31385" spans="4:12" x14ac:dyDescent="0.25">
      <c r="D31385" s="50">
        <v>5361302600</v>
      </c>
      <c r="E31385" s="50" t="s">
        <v>39</v>
      </c>
      <c r="F31385" s="50">
        <v>9899999903</v>
      </c>
      <c r="G31385" s="50"/>
      <c r="H31385" s="50"/>
      <c r="I31385" s="50"/>
      <c r="J31385" s="50"/>
      <c r="K31385" s="50"/>
      <c r="L31385" s="50"/>
    </row>
    <row r="31386" spans="4:12" x14ac:dyDescent="0.25">
      <c r="D31386" s="50">
        <v>5361302700</v>
      </c>
      <c r="E31386" s="50" t="s">
        <v>39</v>
      </c>
      <c r="F31386" s="50">
        <v>9899999903</v>
      </c>
      <c r="G31386" s="50"/>
      <c r="H31386" s="50"/>
      <c r="I31386" s="50"/>
      <c r="J31386" s="50"/>
      <c r="K31386" s="50"/>
      <c r="L31386" s="50"/>
    </row>
    <row r="31387" spans="4:12" x14ac:dyDescent="0.25">
      <c r="D31387" s="50">
        <v>5361302900</v>
      </c>
      <c r="E31387" s="50" t="s">
        <v>39</v>
      </c>
      <c r="F31387" s="50">
        <v>9899999903</v>
      </c>
      <c r="G31387" s="50"/>
      <c r="H31387" s="50"/>
      <c r="I31387" s="50"/>
      <c r="J31387" s="50"/>
      <c r="K31387" s="50"/>
      <c r="L31387" s="50"/>
    </row>
    <row r="31388" spans="4:12" x14ac:dyDescent="0.25">
      <c r="D31388" s="50">
        <v>5361303100</v>
      </c>
      <c r="E31388" s="50" t="s">
        <v>39</v>
      </c>
      <c r="F31388" s="50">
        <v>9899999903</v>
      </c>
      <c r="G31388" s="50"/>
      <c r="H31388" s="50"/>
      <c r="I31388" s="50"/>
      <c r="J31388" s="50"/>
      <c r="K31388" s="50"/>
      <c r="L31388" s="50"/>
    </row>
    <row r="31389" spans="4:12" x14ac:dyDescent="0.25">
      <c r="D31389" s="50">
        <v>5361303200</v>
      </c>
      <c r="E31389" s="50" t="s">
        <v>39</v>
      </c>
      <c r="F31389" s="50">
        <v>9899999903</v>
      </c>
      <c r="G31389" s="50"/>
      <c r="H31389" s="50"/>
      <c r="I31389" s="50"/>
      <c r="J31389" s="50"/>
      <c r="K31389" s="50"/>
      <c r="L31389" s="50"/>
    </row>
    <row r="31390" spans="4:12" x14ac:dyDescent="0.25">
      <c r="D31390" s="50">
        <v>5361303400</v>
      </c>
      <c r="E31390" s="50" t="s">
        <v>39</v>
      </c>
      <c r="F31390" s="50">
        <v>9899999903</v>
      </c>
      <c r="G31390" s="50"/>
      <c r="H31390" s="50"/>
      <c r="I31390" s="50"/>
      <c r="J31390" s="50"/>
      <c r="K31390" s="50"/>
      <c r="L31390" s="50"/>
    </row>
    <row r="31391" spans="4:12" x14ac:dyDescent="0.25">
      <c r="D31391" s="50">
        <v>5361303600</v>
      </c>
      <c r="E31391" s="50" t="s">
        <v>39</v>
      </c>
      <c r="F31391" s="50">
        <v>9899999903</v>
      </c>
      <c r="G31391" s="50"/>
      <c r="H31391" s="50"/>
      <c r="I31391" s="50"/>
      <c r="J31391" s="50"/>
      <c r="K31391" s="50"/>
      <c r="L31391" s="50"/>
    </row>
    <row r="31392" spans="4:12" x14ac:dyDescent="0.25">
      <c r="D31392" s="50">
        <v>5361303700</v>
      </c>
      <c r="E31392" s="50" t="s">
        <v>39</v>
      </c>
      <c r="F31392" s="50">
        <v>9899999903</v>
      </c>
      <c r="G31392" s="50"/>
      <c r="H31392" s="50"/>
      <c r="I31392" s="50"/>
      <c r="J31392" s="50"/>
      <c r="K31392" s="50"/>
      <c r="L31392" s="50"/>
    </row>
    <row r="31393" spans="4:12" x14ac:dyDescent="0.25">
      <c r="D31393" s="50">
        <v>5361303900</v>
      </c>
      <c r="E31393" s="50" t="s">
        <v>39</v>
      </c>
      <c r="F31393" s="50">
        <v>9899999903</v>
      </c>
      <c r="G31393" s="50"/>
      <c r="H31393" s="50"/>
      <c r="I31393" s="50"/>
      <c r="J31393" s="50"/>
      <c r="K31393" s="50"/>
      <c r="L31393" s="50"/>
    </row>
    <row r="31394" spans="4:12" x14ac:dyDescent="0.25">
      <c r="D31394" s="50">
        <v>5361304100</v>
      </c>
      <c r="E31394" s="50" t="s">
        <v>39</v>
      </c>
      <c r="F31394" s="50">
        <v>9899999903</v>
      </c>
      <c r="G31394" s="50"/>
      <c r="H31394" s="50"/>
      <c r="I31394" s="50"/>
      <c r="J31394" s="50"/>
      <c r="K31394" s="50"/>
      <c r="L31394" s="50"/>
    </row>
    <row r="31395" spans="4:12" x14ac:dyDescent="0.25">
      <c r="D31395" s="50">
        <v>5361304200</v>
      </c>
      <c r="E31395" s="50" t="s">
        <v>39</v>
      </c>
      <c r="F31395" s="50">
        <v>9899999903</v>
      </c>
      <c r="G31395" s="50"/>
      <c r="H31395" s="50"/>
      <c r="I31395" s="50"/>
      <c r="J31395" s="50"/>
      <c r="K31395" s="50"/>
      <c r="L31395" s="50"/>
    </row>
    <row r="31396" spans="4:12" x14ac:dyDescent="0.25">
      <c r="D31396" s="50">
        <v>5361304400</v>
      </c>
      <c r="E31396" s="50" t="s">
        <v>39</v>
      </c>
      <c r="F31396" s="50">
        <v>9899999903</v>
      </c>
      <c r="G31396" s="50"/>
      <c r="H31396" s="50"/>
      <c r="I31396" s="50"/>
      <c r="J31396" s="50"/>
      <c r="K31396" s="50"/>
      <c r="L31396" s="50"/>
    </row>
    <row r="31397" spans="4:12" x14ac:dyDescent="0.25">
      <c r="D31397" s="50">
        <v>5361304600</v>
      </c>
      <c r="E31397" s="50" t="s">
        <v>39</v>
      </c>
      <c r="F31397" s="50">
        <v>9899999903</v>
      </c>
      <c r="G31397" s="50"/>
      <c r="H31397" s="50"/>
      <c r="I31397" s="50"/>
      <c r="J31397" s="50"/>
      <c r="K31397" s="50"/>
      <c r="L31397" s="50"/>
    </row>
    <row r="31398" spans="4:12" x14ac:dyDescent="0.25">
      <c r="D31398" s="50">
        <v>5361304700</v>
      </c>
      <c r="E31398" s="50" t="s">
        <v>39</v>
      </c>
      <c r="F31398" s="50">
        <v>9899999903</v>
      </c>
      <c r="G31398" s="50"/>
      <c r="H31398" s="50"/>
      <c r="I31398" s="50"/>
      <c r="J31398" s="50"/>
      <c r="K31398" s="50"/>
      <c r="L31398" s="50"/>
    </row>
    <row r="31399" spans="4:12" x14ac:dyDescent="0.25">
      <c r="D31399" s="50">
        <v>5361304900</v>
      </c>
      <c r="E31399" s="50" t="s">
        <v>39</v>
      </c>
      <c r="F31399" s="50">
        <v>9899999903</v>
      </c>
      <c r="G31399" s="50"/>
      <c r="H31399" s="50"/>
      <c r="I31399" s="50"/>
      <c r="J31399" s="50"/>
      <c r="K31399" s="50"/>
      <c r="L31399" s="50"/>
    </row>
    <row r="31400" spans="4:12" x14ac:dyDescent="0.25">
      <c r="D31400" s="50">
        <v>5361305100</v>
      </c>
      <c r="E31400" s="50" t="s">
        <v>39</v>
      </c>
      <c r="F31400" s="50">
        <v>9899999903</v>
      </c>
      <c r="G31400" s="50"/>
      <c r="H31400" s="50"/>
      <c r="I31400" s="50"/>
      <c r="J31400" s="50"/>
      <c r="K31400" s="50"/>
      <c r="L31400" s="50"/>
    </row>
    <row r="31401" spans="4:12" x14ac:dyDescent="0.25">
      <c r="D31401" s="50">
        <v>5361305200</v>
      </c>
      <c r="E31401" s="50" t="s">
        <v>39</v>
      </c>
      <c r="F31401" s="50">
        <v>9899999903</v>
      </c>
      <c r="G31401" s="50"/>
      <c r="H31401" s="50"/>
      <c r="I31401" s="50"/>
      <c r="J31401" s="50"/>
      <c r="K31401" s="50"/>
      <c r="L31401" s="50"/>
    </row>
    <row r="31402" spans="4:12" x14ac:dyDescent="0.25">
      <c r="D31402" s="50">
        <v>5361305400</v>
      </c>
      <c r="E31402" s="50" t="s">
        <v>39</v>
      </c>
      <c r="F31402" s="50">
        <v>9899999903</v>
      </c>
      <c r="G31402" s="50"/>
      <c r="H31402" s="50"/>
      <c r="I31402" s="50"/>
      <c r="J31402" s="50"/>
      <c r="K31402" s="50"/>
      <c r="L31402" s="50"/>
    </row>
    <row r="31403" spans="4:12" x14ac:dyDescent="0.25">
      <c r="D31403" s="50">
        <v>5361305600</v>
      </c>
      <c r="E31403" s="50" t="s">
        <v>39</v>
      </c>
      <c r="F31403" s="50">
        <v>9899999903</v>
      </c>
      <c r="G31403" s="50"/>
      <c r="H31403" s="50"/>
      <c r="I31403" s="50"/>
      <c r="J31403" s="50"/>
      <c r="K31403" s="50"/>
      <c r="L31403" s="50"/>
    </row>
    <row r="31404" spans="4:12" x14ac:dyDescent="0.25">
      <c r="D31404" s="50">
        <v>5361305700</v>
      </c>
      <c r="E31404" s="50" t="s">
        <v>39</v>
      </c>
      <c r="F31404" s="50">
        <v>9899999903</v>
      </c>
      <c r="G31404" s="50"/>
      <c r="H31404" s="50"/>
      <c r="I31404" s="50"/>
      <c r="J31404" s="50"/>
      <c r="K31404" s="50"/>
      <c r="L31404" s="50"/>
    </row>
    <row r="31405" spans="4:12" x14ac:dyDescent="0.25">
      <c r="D31405" s="50">
        <v>5361305900</v>
      </c>
      <c r="E31405" s="50" t="s">
        <v>39</v>
      </c>
      <c r="F31405" s="50">
        <v>9899999903</v>
      </c>
      <c r="G31405" s="50"/>
      <c r="H31405" s="50"/>
      <c r="I31405" s="50"/>
      <c r="J31405" s="50"/>
      <c r="K31405" s="50"/>
      <c r="L31405" s="50"/>
    </row>
    <row r="31406" spans="4:12" x14ac:dyDescent="0.25">
      <c r="D31406" s="50">
        <v>5361306100</v>
      </c>
      <c r="E31406" s="50" t="s">
        <v>39</v>
      </c>
      <c r="F31406" s="50">
        <v>9850506000</v>
      </c>
      <c r="G31406" s="50"/>
      <c r="H31406" s="50"/>
      <c r="I31406" s="50"/>
      <c r="J31406" s="50"/>
      <c r="K31406" s="50"/>
      <c r="L31406" s="50"/>
    </row>
    <row r="31407" spans="4:12" x14ac:dyDescent="0.25">
      <c r="D31407" s="50">
        <v>5361306200</v>
      </c>
      <c r="E31407" s="50" t="s">
        <v>39</v>
      </c>
      <c r="F31407" s="50">
        <v>9850506000</v>
      </c>
      <c r="G31407" s="50"/>
      <c r="H31407" s="50"/>
      <c r="I31407" s="50"/>
      <c r="J31407" s="50"/>
      <c r="K31407" s="50"/>
      <c r="L31407" s="50"/>
    </row>
    <row r="31408" spans="4:12" x14ac:dyDescent="0.25">
      <c r="D31408" s="50">
        <v>5361306400</v>
      </c>
      <c r="E31408" s="50" t="s">
        <v>39</v>
      </c>
      <c r="F31408" s="50">
        <v>9850706000</v>
      </c>
      <c r="G31408" s="50"/>
      <c r="H31408" s="50"/>
      <c r="I31408" s="50"/>
      <c r="J31408" s="50"/>
      <c r="K31408" s="50"/>
      <c r="L31408" s="50"/>
    </row>
    <row r="31409" spans="4:12" x14ac:dyDescent="0.25">
      <c r="D31409" s="50">
        <v>5361306600</v>
      </c>
      <c r="E31409" s="50" t="s">
        <v>39</v>
      </c>
      <c r="F31409" s="50">
        <v>9850508000</v>
      </c>
      <c r="G31409" s="50"/>
      <c r="H31409" s="50"/>
      <c r="I31409" s="50"/>
      <c r="J31409" s="50"/>
      <c r="K31409" s="50"/>
      <c r="L31409" s="50"/>
    </row>
    <row r="31410" spans="4:12" x14ac:dyDescent="0.25">
      <c r="D31410" s="50">
        <v>5361306700</v>
      </c>
      <c r="E31410" s="50" t="s">
        <v>39</v>
      </c>
      <c r="F31410" s="50">
        <v>9850708000</v>
      </c>
      <c r="G31410" s="50"/>
      <c r="H31410" s="50"/>
      <c r="I31410" s="50"/>
      <c r="J31410" s="50"/>
      <c r="K31410" s="50"/>
      <c r="L31410" s="50"/>
    </row>
    <row r="31411" spans="4:12" x14ac:dyDescent="0.25">
      <c r="D31411" s="50">
        <v>5361306900</v>
      </c>
      <c r="E31411" s="50" t="s">
        <v>39</v>
      </c>
      <c r="F31411" s="50">
        <v>9850708000</v>
      </c>
      <c r="G31411" s="50"/>
      <c r="H31411" s="50"/>
      <c r="I31411" s="50"/>
      <c r="J31411" s="50"/>
      <c r="K31411" s="50"/>
      <c r="L31411" s="50"/>
    </row>
    <row r="31412" spans="4:12" x14ac:dyDescent="0.25">
      <c r="D31412" s="50">
        <v>5361307100</v>
      </c>
      <c r="E31412" s="50" t="s">
        <v>39</v>
      </c>
      <c r="F31412" s="50">
        <v>9850508000</v>
      </c>
      <c r="G31412" s="50"/>
      <c r="H31412" s="50"/>
      <c r="I31412" s="50"/>
      <c r="J31412" s="50"/>
      <c r="K31412" s="50"/>
      <c r="L31412" s="50"/>
    </row>
    <row r="31413" spans="4:12" x14ac:dyDescent="0.25">
      <c r="D31413" s="50">
        <v>5361307200</v>
      </c>
      <c r="E31413" s="50" t="s">
        <v>39</v>
      </c>
      <c r="F31413" s="50">
        <v>9850508000</v>
      </c>
      <c r="G31413" s="50"/>
      <c r="H31413" s="50"/>
      <c r="I31413" s="50"/>
      <c r="J31413" s="50"/>
      <c r="K31413" s="50"/>
      <c r="L31413" s="50"/>
    </row>
    <row r="31414" spans="4:12" x14ac:dyDescent="0.25">
      <c r="D31414" s="50">
        <v>5361307400</v>
      </c>
      <c r="E31414" s="50" t="s">
        <v>39</v>
      </c>
      <c r="F31414" s="50">
        <v>9850708000</v>
      </c>
      <c r="G31414" s="50"/>
      <c r="H31414" s="50"/>
      <c r="I31414" s="50"/>
      <c r="J31414" s="50"/>
      <c r="K31414" s="50"/>
      <c r="L31414" s="50"/>
    </row>
    <row r="31415" spans="4:12" x14ac:dyDescent="0.25">
      <c r="D31415" s="50">
        <v>5361307600</v>
      </c>
      <c r="E31415" s="50" t="s">
        <v>39</v>
      </c>
      <c r="F31415" s="50">
        <v>9850508000</v>
      </c>
      <c r="G31415" s="50"/>
      <c r="H31415" s="50"/>
      <c r="I31415" s="50"/>
      <c r="J31415" s="50"/>
      <c r="K31415" s="50"/>
      <c r="L31415" s="50"/>
    </row>
    <row r="31416" spans="4:12" x14ac:dyDescent="0.25">
      <c r="D31416" s="50">
        <v>5361307700</v>
      </c>
      <c r="E31416" s="50" t="s">
        <v>39</v>
      </c>
      <c r="F31416" s="50">
        <v>9850508000</v>
      </c>
      <c r="G31416" s="50"/>
      <c r="H31416" s="50"/>
      <c r="I31416" s="50"/>
      <c r="J31416" s="50"/>
      <c r="K31416" s="50"/>
      <c r="L31416" s="50"/>
    </row>
    <row r="31417" spans="4:12" x14ac:dyDescent="0.25">
      <c r="D31417" s="50">
        <v>5361307900</v>
      </c>
      <c r="E31417" s="50" t="s">
        <v>39</v>
      </c>
      <c r="F31417" s="50">
        <v>9850708000</v>
      </c>
      <c r="G31417" s="50"/>
      <c r="H31417" s="50"/>
      <c r="I31417" s="50"/>
      <c r="J31417" s="50"/>
      <c r="K31417" s="50"/>
      <c r="L31417" s="50"/>
    </row>
    <row r="31418" spans="4:12" x14ac:dyDescent="0.25">
      <c r="D31418" s="50">
        <v>5361308100</v>
      </c>
      <c r="E31418" s="50" t="s">
        <v>39</v>
      </c>
      <c r="F31418" s="50">
        <v>9850508000</v>
      </c>
      <c r="G31418" s="50"/>
      <c r="H31418" s="50"/>
      <c r="I31418" s="50"/>
      <c r="J31418" s="50"/>
      <c r="K31418" s="50"/>
      <c r="L31418" s="50"/>
    </row>
    <row r="31419" spans="4:12" x14ac:dyDescent="0.25">
      <c r="D31419" s="50">
        <v>5361308200</v>
      </c>
      <c r="E31419" s="50" t="s">
        <v>39</v>
      </c>
      <c r="F31419" s="50">
        <v>9850508000</v>
      </c>
      <c r="G31419" s="50"/>
      <c r="H31419" s="50"/>
      <c r="I31419" s="50"/>
      <c r="J31419" s="50"/>
      <c r="K31419" s="50"/>
      <c r="L31419" s="50"/>
    </row>
    <row r="31420" spans="4:12" x14ac:dyDescent="0.25">
      <c r="D31420" s="50">
        <v>5361308400</v>
      </c>
      <c r="E31420" s="50" t="s">
        <v>39</v>
      </c>
      <c r="F31420" s="50">
        <v>9850708000</v>
      </c>
      <c r="G31420" s="50"/>
      <c r="H31420" s="50"/>
      <c r="I31420" s="50"/>
      <c r="J31420" s="50"/>
      <c r="K31420" s="50"/>
      <c r="L31420" s="50"/>
    </row>
    <row r="31421" spans="4:12" x14ac:dyDescent="0.25">
      <c r="D31421" s="50">
        <v>5361308600</v>
      </c>
      <c r="E31421" s="50" t="s">
        <v>39</v>
      </c>
      <c r="F31421" s="50">
        <v>9850510000</v>
      </c>
      <c r="G31421" s="50"/>
      <c r="H31421" s="50"/>
      <c r="I31421" s="50"/>
      <c r="J31421" s="50"/>
      <c r="K31421" s="50"/>
      <c r="L31421" s="50"/>
    </row>
    <row r="31422" spans="4:12" x14ac:dyDescent="0.25">
      <c r="D31422" s="50">
        <v>5361308700</v>
      </c>
      <c r="E31422" s="50" t="s">
        <v>39</v>
      </c>
      <c r="F31422" s="50">
        <v>9850510000</v>
      </c>
      <c r="G31422" s="50"/>
      <c r="H31422" s="50"/>
      <c r="I31422" s="50"/>
      <c r="J31422" s="50"/>
      <c r="K31422" s="50"/>
      <c r="L31422" s="50"/>
    </row>
    <row r="31423" spans="4:12" x14ac:dyDescent="0.25">
      <c r="D31423" s="50">
        <v>5361308900</v>
      </c>
      <c r="E31423" s="50" t="s">
        <v>39</v>
      </c>
      <c r="F31423" s="50">
        <v>9850710000</v>
      </c>
      <c r="G31423" s="50"/>
      <c r="H31423" s="50"/>
      <c r="I31423" s="50"/>
      <c r="J31423" s="50"/>
      <c r="K31423" s="50"/>
      <c r="L31423" s="50"/>
    </row>
    <row r="31424" spans="4:12" x14ac:dyDescent="0.25">
      <c r="D31424" s="50">
        <v>5361309100</v>
      </c>
      <c r="E31424" s="50" t="s">
        <v>39</v>
      </c>
      <c r="F31424" s="50">
        <v>9850510000</v>
      </c>
      <c r="G31424" s="50"/>
      <c r="H31424" s="50"/>
      <c r="I31424" s="50"/>
      <c r="J31424" s="50"/>
      <c r="K31424" s="50"/>
      <c r="L31424" s="50"/>
    </row>
    <row r="31425" spans="4:12" x14ac:dyDescent="0.25">
      <c r="D31425" s="50">
        <v>5361309200</v>
      </c>
      <c r="E31425" s="50" t="s">
        <v>39</v>
      </c>
      <c r="F31425" s="50">
        <v>9850510000</v>
      </c>
      <c r="G31425" s="50"/>
      <c r="H31425" s="50"/>
      <c r="I31425" s="50"/>
      <c r="J31425" s="50"/>
      <c r="K31425" s="50"/>
      <c r="L31425" s="50"/>
    </row>
    <row r="31426" spans="4:12" x14ac:dyDescent="0.25">
      <c r="D31426" s="50">
        <v>5361309400</v>
      </c>
      <c r="E31426" s="50" t="s">
        <v>39</v>
      </c>
      <c r="F31426" s="50">
        <v>9850710000</v>
      </c>
      <c r="G31426" s="50"/>
      <c r="H31426" s="50"/>
      <c r="I31426" s="50"/>
      <c r="J31426" s="50"/>
      <c r="K31426" s="50"/>
      <c r="L31426" s="50"/>
    </row>
    <row r="31427" spans="4:12" x14ac:dyDescent="0.25">
      <c r="D31427" s="50">
        <v>5361309600</v>
      </c>
      <c r="E31427" s="50" t="s">
        <v>39</v>
      </c>
      <c r="F31427" s="50">
        <v>9850510000</v>
      </c>
      <c r="G31427" s="50"/>
      <c r="H31427" s="50"/>
      <c r="I31427" s="50"/>
      <c r="J31427" s="50"/>
      <c r="K31427" s="50"/>
      <c r="L31427" s="50"/>
    </row>
    <row r="31428" spans="4:12" x14ac:dyDescent="0.25">
      <c r="D31428" s="50">
        <v>5361309700</v>
      </c>
      <c r="E31428" s="50" t="s">
        <v>39</v>
      </c>
      <c r="F31428" s="50">
        <v>9850510000</v>
      </c>
      <c r="G31428" s="50"/>
      <c r="H31428" s="50"/>
      <c r="I31428" s="50"/>
      <c r="J31428" s="50"/>
      <c r="K31428" s="50"/>
      <c r="L31428" s="50"/>
    </row>
    <row r="31429" spans="4:12" x14ac:dyDescent="0.25">
      <c r="D31429" s="50">
        <v>5361309900</v>
      </c>
      <c r="E31429" s="50" t="s">
        <v>39</v>
      </c>
      <c r="F31429" s="50">
        <v>9850710000</v>
      </c>
      <c r="G31429" s="50"/>
      <c r="H31429" s="50"/>
      <c r="I31429" s="50"/>
      <c r="J31429" s="50"/>
      <c r="K31429" s="50"/>
      <c r="L31429" s="50"/>
    </row>
    <row r="31430" spans="4:12" x14ac:dyDescent="0.25">
      <c r="D31430" s="50">
        <v>5361310100</v>
      </c>
      <c r="E31430" s="50" t="s">
        <v>39</v>
      </c>
      <c r="F31430" s="50">
        <v>9850510000</v>
      </c>
      <c r="G31430" s="50"/>
      <c r="H31430" s="50"/>
      <c r="I31430" s="50"/>
      <c r="J31430" s="50"/>
      <c r="K31430" s="50"/>
      <c r="L31430" s="50"/>
    </row>
    <row r="31431" spans="4:12" x14ac:dyDescent="0.25">
      <c r="D31431" s="50">
        <v>5361310200</v>
      </c>
      <c r="E31431" s="50" t="s">
        <v>39</v>
      </c>
      <c r="F31431" s="50">
        <v>9850510000</v>
      </c>
      <c r="G31431" s="50"/>
      <c r="H31431" s="50"/>
      <c r="I31431" s="50"/>
      <c r="J31431" s="50"/>
      <c r="K31431" s="50"/>
      <c r="L31431" s="50"/>
    </row>
    <row r="31432" spans="4:12" x14ac:dyDescent="0.25">
      <c r="D31432" s="50">
        <v>5361310400</v>
      </c>
      <c r="E31432" s="50" t="s">
        <v>39</v>
      </c>
      <c r="F31432" s="50">
        <v>9850710000</v>
      </c>
      <c r="G31432" s="50"/>
      <c r="H31432" s="50"/>
      <c r="I31432" s="50"/>
      <c r="J31432" s="50"/>
      <c r="K31432" s="50"/>
      <c r="L31432" s="50"/>
    </row>
    <row r="31433" spans="4:12" x14ac:dyDescent="0.25">
      <c r="D31433" s="50">
        <v>5361310600</v>
      </c>
      <c r="E31433" s="50" t="s">
        <v>39</v>
      </c>
      <c r="F31433" s="50">
        <v>9850512000</v>
      </c>
      <c r="G31433" s="50"/>
      <c r="H31433" s="50"/>
      <c r="I31433" s="50"/>
      <c r="J31433" s="50"/>
      <c r="K31433" s="50"/>
      <c r="L31433" s="50"/>
    </row>
    <row r="31434" spans="4:12" x14ac:dyDescent="0.25">
      <c r="D31434" s="50">
        <v>5361310700</v>
      </c>
      <c r="E31434" s="50" t="s">
        <v>39</v>
      </c>
      <c r="F31434" s="50">
        <v>9850512000</v>
      </c>
      <c r="G31434" s="50"/>
      <c r="H31434" s="50"/>
      <c r="I31434" s="50"/>
      <c r="J31434" s="50"/>
      <c r="K31434" s="50"/>
      <c r="L31434" s="50"/>
    </row>
    <row r="31435" spans="4:12" x14ac:dyDescent="0.25">
      <c r="D31435" s="50">
        <v>5361310900</v>
      </c>
      <c r="E31435" s="50" t="s">
        <v>39</v>
      </c>
      <c r="F31435" s="50">
        <v>9850712000</v>
      </c>
      <c r="G31435" s="50"/>
      <c r="H31435" s="50"/>
      <c r="I31435" s="50"/>
      <c r="J31435" s="50"/>
      <c r="K31435" s="50"/>
      <c r="L31435" s="50"/>
    </row>
    <row r="31436" spans="4:12" x14ac:dyDescent="0.25">
      <c r="D31436" s="50">
        <v>5361311100</v>
      </c>
      <c r="E31436" s="50" t="s">
        <v>39</v>
      </c>
      <c r="F31436" s="50">
        <v>9850512000</v>
      </c>
      <c r="G31436" s="50"/>
      <c r="H31436" s="50"/>
      <c r="I31436" s="50"/>
      <c r="J31436" s="50"/>
      <c r="K31436" s="50"/>
      <c r="L31436" s="50"/>
    </row>
    <row r="31437" spans="4:12" x14ac:dyDescent="0.25">
      <c r="D31437" s="50">
        <v>5361311200</v>
      </c>
      <c r="E31437" s="50" t="s">
        <v>39</v>
      </c>
      <c r="F31437" s="50">
        <v>9850512000</v>
      </c>
      <c r="G31437" s="50"/>
      <c r="H31437" s="50"/>
      <c r="I31437" s="50"/>
      <c r="J31437" s="50"/>
      <c r="K31437" s="50"/>
      <c r="L31437" s="50"/>
    </row>
    <row r="31438" spans="4:12" x14ac:dyDescent="0.25">
      <c r="D31438" s="50">
        <v>5361311400</v>
      </c>
      <c r="E31438" s="50" t="s">
        <v>39</v>
      </c>
      <c r="F31438" s="50">
        <v>9850712000</v>
      </c>
      <c r="G31438" s="50"/>
      <c r="H31438" s="50"/>
      <c r="I31438" s="50"/>
      <c r="J31438" s="50"/>
      <c r="K31438" s="50"/>
      <c r="L31438" s="50"/>
    </row>
    <row r="31439" spans="4:12" x14ac:dyDescent="0.25">
      <c r="D31439" s="50">
        <v>5361311600</v>
      </c>
      <c r="E31439" s="50" t="s">
        <v>39</v>
      </c>
      <c r="F31439" s="50">
        <v>9850512000</v>
      </c>
      <c r="G31439" s="50"/>
      <c r="H31439" s="50"/>
      <c r="I31439" s="50"/>
      <c r="J31439" s="50"/>
      <c r="K31439" s="50"/>
      <c r="L31439" s="50"/>
    </row>
    <row r="31440" spans="4:12" x14ac:dyDescent="0.25">
      <c r="D31440" s="50">
        <v>5361311700</v>
      </c>
      <c r="E31440" s="50" t="s">
        <v>39</v>
      </c>
      <c r="F31440" s="50">
        <v>9850512000</v>
      </c>
      <c r="G31440" s="50"/>
      <c r="H31440" s="50"/>
      <c r="I31440" s="50"/>
      <c r="J31440" s="50"/>
      <c r="K31440" s="50"/>
      <c r="L31440" s="50"/>
    </row>
    <row r="31441" spans="4:12" x14ac:dyDescent="0.25">
      <c r="D31441" s="50">
        <v>5361311900</v>
      </c>
      <c r="E31441" s="50" t="s">
        <v>39</v>
      </c>
      <c r="F31441" s="50">
        <v>9850712000</v>
      </c>
      <c r="G31441" s="50"/>
      <c r="H31441" s="50"/>
      <c r="I31441" s="50"/>
      <c r="J31441" s="50"/>
      <c r="K31441" s="50"/>
      <c r="L31441" s="50"/>
    </row>
    <row r="31442" spans="4:12" x14ac:dyDescent="0.25">
      <c r="D31442" s="50">
        <v>5361312100</v>
      </c>
      <c r="E31442" s="50" t="s">
        <v>39</v>
      </c>
      <c r="F31442" s="50">
        <v>9850512000</v>
      </c>
      <c r="G31442" s="50"/>
      <c r="H31442" s="50"/>
      <c r="I31442" s="50"/>
      <c r="J31442" s="50"/>
      <c r="K31442" s="50"/>
      <c r="L31442" s="50"/>
    </row>
    <row r="31443" spans="4:12" x14ac:dyDescent="0.25">
      <c r="D31443" s="50">
        <v>5361312200</v>
      </c>
      <c r="E31443" s="50" t="s">
        <v>39</v>
      </c>
      <c r="F31443" s="50">
        <v>9850512000</v>
      </c>
      <c r="G31443" s="50"/>
      <c r="H31443" s="50"/>
      <c r="I31443" s="50"/>
      <c r="J31443" s="50"/>
      <c r="K31443" s="50"/>
      <c r="L31443" s="50"/>
    </row>
    <row r="31444" spans="4:12" x14ac:dyDescent="0.25">
      <c r="D31444" s="50">
        <v>5361312400</v>
      </c>
      <c r="E31444" s="50" t="s">
        <v>39</v>
      </c>
      <c r="F31444" s="50">
        <v>9850712000</v>
      </c>
      <c r="G31444" s="50"/>
      <c r="H31444" s="50"/>
      <c r="I31444" s="50"/>
      <c r="J31444" s="50"/>
      <c r="K31444" s="50"/>
      <c r="L31444" s="50"/>
    </row>
    <row r="31445" spans="4:12" x14ac:dyDescent="0.25">
      <c r="D31445" s="50">
        <v>5361402100</v>
      </c>
      <c r="E31445" s="50" t="s">
        <v>39</v>
      </c>
      <c r="F31445" s="50">
        <v>9899999903</v>
      </c>
      <c r="G31445" s="50"/>
      <c r="H31445" s="50"/>
      <c r="I31445" s="50"/>
      <c r="J31445" s="50"/>
      <c r="K31445" s="50"/>
      <c r="L31445" s="50"/>
    </row>
    <row r="31446" spans="4:12" x14ac:dyDescent="0.25">
      <c r="D31446" s="50">
        <v>5361402200</v>
      </c>
      <c r="E31446" s="50" t="s">
        <v>39</v>
      </c>
      <c r="F31446" s="50">
        <v>9899999903</v>
      </c>
      <c r="G31446" s="50"/>
      <c r="H31446" s="50"/>
      <c r="I31446" s="50"/>
      <c r="J31446" s="50"/>
      <c r="K31446" s="50"/>
      <c r="L31446" s="50"/>
    </row>
    <row r="31447" spans="4:12" x14ac:dyDescent="0.25">
      <c r="D31447" s="50">
        <v>5361402400</v>
      </c>
      <c r="E31447" s="50" t="s">
        <v>39</v>
      </c>
      <c r="F31447" s="50">
        <v>9899999903</v>
      </c>
      <c r="G31447" s="50"/>
      <c r="H31447" s="50"/>
      <c r="I31447" s="50"/>
      <c r="J31447" s="50"/>
      <c r="K31447" s="50"/>
      <c r="L31447" s="50"/>
    </row>
    <row r="31448" spans="4:12" x14ac:dyDescent="0.25">
      <c r="D31448" s="50">
        <v>5361402600</v>
      </c>
      <c r="E31448" s="50" t="s">
        <v>39</v>
      </c>
      <c r="F31448" s="50">
        <v>9899999903</v>
      </c>
      <c r="G31448" s="50"/>
      <c r="H31448" s="50"/>
      <c r="I31448" s="50"/>
      <c r="J31448" s="50"/>
      <c r="K31448" s="50"/>
      <c r="L31448" s="50"/>
    </row>
    <row r="31449" spans="4:12" x14ac:dyDescent="0.25">
      <c r="D31449" s="50">
        <v>5361402700</v>
      </c>
      <c r="E31449" s="50" t="s">
        <v>39</v>
      </c>
      <c r="F31449" s="50">
        <v>9899999903</v>
      </c>
      <c r="G31449" s="50"/>
      <c r="H31449" s="50"/>
      <c r="I31449" s="50"/>
      <c r="J31449" s="50"/>
      <c r="K31449" s="50"/>
      <c r="L31449" s="50"/>
    </row>
    <row r="31450" spans="4:12" x14ac:dyDescent="0.25">
      <c r="D31450" s="50">
        <v>5361402900</v>
      </c>
      <c r="E31450" s="50" t="s">
        <v>39</v>
      </c>
      <c r="F31450" s="50">
        <v>9899999903</v>
      </c>
      <c r="G31450" s="50"/>
      <c r="H31450" s="50"/>
      <c r="I31450" s="50"/>
      <c r="J31450" s="50"/>
      <c r="K31450" s="50"/>
      <c r="L31450" s="50"/>
    </row>
    <row r="31451" spans="4:12" x14ac:dyDescent="0.25">
      <c r="D31451" s="50">
        <v>5361403100</v>
      </c>
      <c r="E31451" s="50" t="s">
        <v>39</v>
      </c>
      <c r="F31451" s="50">
        <v>9899999903</v>
      </c>
      <c r="G31451" s="50"/>
      <c r="H31451" s="50"/>
      <c r="I31451" s="50"/>
      <c r="J31451" s="50"/>
      <c r="K31451" s="50"/>
      <c r="L31451" s="50"/>
    </row>
    <row r="31452" spans="4:12" x14ac:dyDescent="0.25">
      <c r="D31452" s="50">
        <v>5361403200</v>
      </c>
      <c r="E31452" s="50" t="s">
        <v>39</v>
      </c>
      <c r="F31452" s="50">
        <v>9899999903</v>
      </c>
      <c r="G31452" s="50"/>
      <c r="H31452" s="50"/>
      <c r="I31452" s="50"/>
      <c r="J31452" s="50"/>
      <c r="K31452" s="50"/>
      <c r="L31452" s="50"/>
    </row>
    <row r="31453" spans="4:12" x14ac:dyDescent="0.25">
      <c r="D31453" s="50">
        <v>5361403400</v>
      </c>
      <c r="E31453" s="50" t="s">
        <v>39</v>
      </c>
      <c r="F31453" s="50">
        <v>9899999903</v>
      </c>
      <c r="G31453" s="50"/>
      <c r="H31453" s="50"/>
      <c r="I31453" s="50"/>
      <c r="J31453" s="50"/>
      <c r="K31453" s="50"/>
      <c r="L31453" s="50"/>
    </row>
    <row r="31454" spans="4:12" x14ac:dyDescent="0.25">
      <c r="D31454" s="50">
        <v>5361403600</v>
      </c>
      <c r="E31454" s="50" t="s">
        <v>39</v>
      </c>
      <c r="F31454" s="50">
        <v>9899999903</v>
      </c>
      <c r="G31454" s="50"/>
      <c r="H31454" s="50"/>
      <c r="I31454" s="50"/>
      <c r="J31454" s="50"/>
      <c r="K31454" s="50"/>
      <c r="L31454" s="50"/>
    </row>
    <row r="31455" spans="4:12" x14ac:dyDescent="0.25">
      <c r="D31455" s="50">
        <v>5361403700</v>
      </c>
      <c r="E31455" s="50" t="s">
        <v>39</v>
      </c>
      <c r="F31455" s="50">
        <v>9899999903</v>
      </c>
      <c r="G31455" s="50"/>
      <c r="H31455" s="50"/>
      <c r="I31455" s="50"/>
      <c r="J31455" s="50"/>
      <c r="K31455" s="50"/>
      <c r="L31455" s="50"/>
    </row>
    <row r="31456" spans="4:12" x14ac:dyDescent="0.25">
      <c r="D31456" s="50">
        <v>5361403900</v>
      </c>
      <c r="E31456" s="50" t="s">
        <v>39</v>
      </c>
      <c r="F31456" s="50">
        <v>9899999903</v>
      </c>
      <c r="G31456" s="50"/>
      <c r="H31456" s="50"/>
      <c r="I31456" s="50"/>
      <c r="J31456" s="50"/>
      <c r="K31456" s="50"/>
      <c r="L31456" s="50"/>
    </row>
    <row r="31457" spans="4:12" x14ac:dyDescent="0.25">
      <c r="D31457" s="50">
        <v>5361404100</v>
      </c>
      <c r="E31457" s="50" t="s">
        <v>39</v>
      </c>
      <c r="F31457" s="50">
        <v>9899999903</v>
      </c>
      <c r="G31457" s="50"/>
      <c r="H31457" s="50"/>
      <c r="I31457" s="50"/>
      <c r="J31457" s="50"/>
      <c r="K31457" s="50"/>
      <c r="L31457" s="50"/>
    </row>
    <row r="31458" spans="4:12" x14ac:dyDescent="0.25">
      <c r="D31458" s="50">
        <v>5361404200</v>
      </c>
      <c r="E31458" s="50" t="s">
        <v>39</v>
      </c>
      <c r="F31458" s="50">
        <v>9899999903</v>
      </c>
      <c r="G31458" s="50"/>
      <c r="H31458" s="50"/>
      <c r="I31458" s="50"/>
      <c r="J31458" s="50"/>
      <c r="K31458" s="50"/>
      <c r="L31458" s="50"/>
    </row>
    <row r="31459" spans="4:12" x14ac:dyDescent="0.25">
      <c r="D31459" s="50">
        <v>5361404400</v>
      </c>
      <c r="E31459" s="50" t="s">
        <v>39</v>
      </c>
      <c r="F31459" s="50">
        <v>9899999903</v>
      </c>
      <c r="G31459" s="50"/>
      <c r="H31459" s="50"/>
      <c r="I31459" s="50"/>
      <c r="J31459" s="50"/>
      <c r="K31459" s="50"/>
      <c r="L31459" s="50"/>
    </row>
    <row r="31460" spans="4:12" x14ac:dyDescent="0.25">
      <c r="D31460" s="50">
        <v>5361404600</v>
      </c>
      <c r="E31460" s="50" t="s">
        <v>39</v>
      </c>
      <c r="F31460" s="50">
        <v>9899999903</v>
      </c>
      <c r="G31460" s="50"/>
      <c r="H31460" s="50"/>
      <c r="I31460" s="50"/>
      <c r="J31460" s="50"/>
      <c r="K31460" s="50"/>
      <c r="L31460" s="50"/>
    </row>
    <row r="31461" spans="4:12" x14ac:dyDescent="0.25">
      <c r="D31461" s="50">
        <v>5361404700</v>
      </c>
      <c r="E31461" s="50" t="s">
        <v>39</v>
      </c>
      <c r="F31461" s="50">
        <v>9899999903</v>
      </c>
      <c r="G31461" s="50"/>
      <c r="H31461" s="50"/>
      <c r="I31461" s="50"/>
      <c r="J31461" s="50"/>
      <c r="K31461" s="50"/>
      <c r="L31461" s="50"/>
    </row>
    <row r="31462" spans="4:12" x14ac:dyDescent="0.25">
      <c r="D31462" s="50">
        <v>5361404900</v>
      </c>
      <c r="E31462" s="50" t="s">
        <v>39</v>
      </c>
      <c r="F31462" s="50">
        <v>9899999903</v>
      </c>
      <c r="G31462" s="50"/>
      <c r="H31462" s="50"/>
      <c r="I31462" s="50"/>
      <c r="J31462" s="50"/>
      <c r="K31462" s="50"/>
      <c r="L31462" s="50"/>
    </row>
    <row r="31463" spans="4:12" x14ac:dyDescent="0.25">
      <c r="D31463" s="50">
        <v>5361405100</v>
      </c>
      <c r="E31463" s="50" t="s">
        <v>39</v>
      </c>
      <c r="F31463" s="50">
        <v>9899999903</v>
      </c>
      <c r="G31463" s="50"/>
      <c r="H31463" s="50"/>
      <c r="I31463" s="50"/>
      <c r="J31463" s="50"/>
      <c r="K31463" s="50"/>
      <c r="L31463" s="50"/>
    </row>
    <row r="31464" spans="4:12" x14ac:dyDescent="0.25">
      <c r="D31464" s="50">
        <v>5361405200</v>
      </c>
      <c r="E31464" s="50" t="s">
        <v>39</v>
      </c>
      <c r="F31464" s="50">
        <v>9899999903</v>
      </c>
      <c r="G31464" s="50"/>
      <c r="H31464" s="50"/>
      <c r="I31464" s="50"/>
      <c r="J31464" s="50"/>
      <c r="K31464" s="50"/>
      <c r="L31464" s="50"/>
    </row>
    <row r="31465" spans="4:12" x14ac:dyDescent="0.25">
      <c r="D31465" s="50">
        <v>5361405400</v>
      </c>
      <c r="E31465" s="50" t="s">
        <v>39</v>
      </c>
      <c r="F31465" s="50">
        <v>9899999903</v>
      </c>
      <c r="G31465" s="50"/>
      <c r="H31465" s="50"/>
      <c r="I31465" s="50"/>
      <c r="J31465" s="50"/>
      <c r="K31465" s="50"/>
      <c r="L31465" s="50"/>
    </row>
    <row r="31466" spans="4:12" x14ac:dyDescent="0.25">
      <c r="D31466" s="50">
        <v>5361405600</v>
      </c>
      <c r="E31466" s="50" t="s">
        <v>39</v>
      </c>
      <c r="F31466" s="50">
        <v>9899999903</v>
      </c>
      <c r="G31466" s="50"/>
      <c r="H31466" s="50"/>
      <c r="I31466" s="50"/>
      <c r="J31466" s="50"/>
      <c r="K31466" s="50"/>
      <c r="L31466" s="50"/>
    </row>
    <row r="31467" spans="4:12" x14ac:dyDescent="0.25">
      <c r="D31467" s="50">
        <v>5361405700</v>
      </c>
      <c r="E31467" s="50" t="s">
        <v>39</v>
      </c>
      <c r="F31467" s="50">
        <v>9899999903</v>
      </c>
      <c r="G31467" s="50"/>
      <c r="H31467" s="50"/>
      <c r="I31467" s="50"/>
      <c r="J31467" s="50"/>
      <c r="K31467" s="50"/>
      <c r="L31467" s="50"/>
    </row>
    <row r="31468" spans="4:12" x14ac:dyDescent="0.25">
      <c r="D31468" s="50">
        <v>5361405900</v>
      </c>
      <c r="E31468" s="50" t="s">
        <v>39</v>
      </c>
      <c r="F31468" s="50">
        <v>9899999903</v>
      </c>
      <c r="G31468" s="50"/>
      <c r="H31468" s="50"/>
      <c r="I31468" s="50"/>
      <c r="J31468" s="50"/>
      <c r="K31468" s="50"/>
      <c r="L31468" s="50"/>
    </row>
    <row r="31469" spans="4:12" x14ac:dyDescent="0.25">
      <c r="D31469" s="50">
        <v>5361406100</v>
      </c>
      <c r="E31469" s="50" t="s">
        <v>39</v>
      </c>
      <c r="F31469" s="50">
        <v>9850506000</v>
      </c>
      <c r="G31469" s="50"/>
      <c r="H31469" s="50"/>
      <c r="I31469" s="50"/>
      <c r="J31469" s="50"/>
      <c r="K31469" s="50"/>
      <c r="L31469" s="50"/>
    </row>
    <row r="31470" spans="4:12" x14ac:dyDescent="0.25">
      <c r="D31470" s="50">
        <v>5361406200</v>
      </c>
      <c r="E31470" s="50" t="s">
        <v>39</v>
      </c>
      <c r="F31470" s="50">
        <v>9850506000</v>
      </c>
      <c r="G31470" s="50"/>
      <c r="H31470" s="50"/>
      <c r="I31470" s="50"/>
      <c r="J31470" s="50"/>
      <c r="K31470" s="50"/>
      <c r="L31470" s="50"/>
    </row>
    <row r="31471" spans="4:12" x14ac:dyDescent="0.25">
      <c r="D31471" s="50">
        <v>5361406400</v>
      </c>
      <c r="E31471" s="50" t="s">
        <v>39</v>
      </c>
      <c r="F31471" s="50">
        <v>9850706000</v>
      </c>
      <c r="G31471" s="50"/>
      <c r="H31471" s="50"/>
      <c r="I31471" s="50"/>
      <c r="J31471" s="50"/>
      <c r="K31471" s="50"/>
      <c r="L31471" s="50"/>
    </row>
    <row r="31472" spans="4:12" x14ac:dyDescent="0.25">
      <c r="D31472" s="50">
        <v>5361406600</v>
      </c>
      <c r="E31472" s="50" t="s">
        <v>39</v>
      </c>
      <c r="F31472" s="50">
        <v>9850508000</v>
      </c>
      <c r="G31472" s="50"/>
      <c r="H31472" s="50"/>
      <c r="I31472" s="50"/>
      <c r="J31472" s="50"/>
      <c r="K31472" s="50"/>
      <c r="L31472" s="50"/>
    </row>
    <row r="31473" spans="4:12" x14ac:dyDescent="0.25">
      <c r="D31473" s="50">
        <v>5361406700</v>
      </c>
      <c r="E31473" s="50" t="s">
        <v>39</v>
      </c>
      <c r="F31473" s="50">
        <v>9850708000</v>
      </c>
      <c r="G31473" s="50"/>
      <c r="H31473" s="50"/>
      <c r="I31473" s="50"/>
      <c r="J31473" s="50"/>
      <c r="K31473" s="50"/>
      <c r="L31473" s="50"/>
    </row>
    <row r="31474" spans="4:12" x14ac:dyDescent="0.25">
      <c r="D31474" s="50">
        <v>5361406900</v>
      </c>
      <c r="E31474" s="50" t="s">
        <v>39</v>
      </c>
      <c r="F31474" s="50">
        <v>9850708000</v>
      </c>
      <c r="G31474" s="50"/>
      <c r="H31474" s="50"/>
      <c r="I31474" s="50"/>
      <c r="J31474" s="50"/>
      <c r="K31474" s="50"/>
      <c r="L31474" s="50"/>
    </row>
    <row r="31475" spans="4:12" x14ac:dyDescent="0.25">
      <c r="D31475" s="50">
        <v>5361407100</v>
      </c>
      <c r="E31475" s="50" t="s">
        <v>39</v>
      </c>
      <c r="F31475" s="50">
        <v>9850508000</v>
      </c>
      <c r="G31475" s="50"/>
      <c r="H31475" s="50"/>
      <c r="I31475" s="50"/>
      <c r="J31475" s="50"/>
      <c r="K31475" s="50"/>
      <c r="L31475" s="50"/>
    </row>
    <row r="31476" spans="4:12" x14ac:dyDescent="0.25">
      <c r="D31476" s="50">
        <v>5361407200</v>
      </c>
      <c r="E31476" s="50" t="s">
        <v>39</v>
      </c>
      <c r="F31476" s="50">
        <v>9850508000</v>
      </c>
      <c r="G31476" s="50"/>
      <c r="H31476" s="50"/>
      <c r="I31476" s="50"/>
      <c r="J31476" s="50"/>
      <c r="K31476" s="50"/>
      <c r="L31476" s="50"/>
    </row>
    <row r="31477" spans="4:12" x14ac:dyDescent="0.25">
      <c r="D31477" s="50">
        <v>5361407400</v>
      </c>
      <c r="E31477" s="50" t="s">
        <v>39</v>
      </c>
      <c r="F31477" s="50">
        <v>9850708000</v>
      </c>
      <c r="G31477" s="50"/>
      <c r="H31477" s="50"/>
      <c r="I31477" s="50"/>
      <c r="J31477" s="50"/>
      <c r="K31477" s="50"/>
      <c r="L31477" s="50"/>
    </row>
    <row r="31478" spans="4:12" x14ac:dyDescent="0.25">
      <c r="D31478" s="50">
        <v>5361407600</v>
      </c>
      <c r="E31478" s="50" t="s">
        <v>39</v>
      </c>
      <c r="F31478" s="50">
        <v>9850508000</v>
      </c>
      <c r="G31478" s="50"/>
      <c r="H31478" s="50"/>
      <c r="I31478" s="50"/>
      <c r="J31478" s="50"/>
      <c r="K31478" s="50"/>
      <c r="L31478" s="50"/>
    </row>
    <row r="31479" spans="4:12" x14ac:dyDescent="0.25">
      <c r="D31479" s="50">
        <v>5361407700</v>
      </c>
      <c r="E31479" s="50" t="s">
        <v>39</v>
      </c>
      <c r="F31479" s="50">
        <v>9850508000</v>
      </c>
      <c r="G31479" s="50"/>
      <c r="H31479" s="50"/>
      <c r="I31479" s="50"/>
      <c r="J31479" s="50"/>
      <c r="K31479" s="50"/>
      <c r="L31479" s="50"/>
    </row>
    <row r="31480" spans="4:12" x14ac:dyDescent="0.25">
      <c r="D31480" s="50">
        <v>5361407900</v>
      </c>
      <c r="E31480" s="50" t="s">
        <v>39</v>
      </c>
      <c r="F31480" s="50">
        <v>9850708000</v>
      </c>
      <c r="G31480" s="50"/>
      <c r="H31480" s="50"/>
      <c r="I31480" s="50"/>
      <c r="J31480" s="50"/>
      <c r="K31480" s="50"/>
      <c r="L31480" s="50"/>
    </row>
    <row r="31481" spans="4:12" x14ac:dyDescent="0.25">
      <c r="D31481" s="50">
        <v>5361408100</v>
      </c>
      <c r="E31481" s="50" t="s">
        <v>39</v>
      </c>
      <c r="F31481" s="50">
        <v>9850508000</v>
      </c>
      <c r="G31481" s="50"/>
      <c r="H31481" s="50"/>
      <c r="I31481" s="50"/>
      <c r="J31481" s="50"/>
      <c r="K31481" s="50"/>
      <c r="L31481" s="50"/>
    </row>
    <row r="31482" spans="4:12" x14ac:dyDescent="0.25">
      <c r="D31482" s="50">
        <v>5361408200</v>
      </c>
      <c r="E31482" s="50" t="s">
        <v>39</v>
      </c>
      <c r="F31482" s="50">
        <v>9850508000</v>
      </c>
      <c r="G31482" s="50"/>
      <c r="H31482" s="50"/>
      <c r="I31482" s="50"/>
      <c r="J31482" s="50"/>
      <c r="K31482" s="50"/>
      <c r="L31482" s="50"/>
    </row>
    <row r="31483" spans="4:12" x14ac:dyDescent="0.25">
      <c r="D31483" s="50">
        <v>5361408400</v>
      </c>
      <c r="E31483" s="50" t="s">
        <v>39</v>
      </c>
      <c r="F31483" s="50">
        <v>9850708000</v>
      </c>
      <c r="G31483" s="50"/>
      <c r="H31483" s="50"/>
      <c r="I31483" s="50"/>
      <c r="J31483" s="50"/>
      <c r="K31483" s="50"/>
      <c r="L31483" s="50"/>
    </row>
    <row r="31484" spans="4:12" x14ac:dyDescent="0.25">
      <c r="D31484" s="50">
        <v>5361408600</v>
      </c>
      <c r="E31484" s="50" t="s">
        <v>39</v>
      </c>
      <c r="F31484" s="50">
        <v>9850510000</v>
      </c>
      <c r="G31484" s="50"/>
      <c r="H31484" s="50"/>
      <c r="I31484" s="50"/>
      <c r="J31484" s="50"/>
      <c r="K31484" s="50"/>
      <c r="L31484" s="50"/>
    </row>
    <row r="31485" spans="4:12" x14ac:dyDescent="0.25">
      <c r="D31485" s="50">
        <v>5361408700</v>
      </c>
      <c r="E31485" s="50" t="s">
        <v>39</v>
      </c>
      <c r="F31485" s="50">
        <v>9850510000</v>
      </c>
      <c r="G31485" s="50"/>
      <c r="H31485" s="50"/>
      <c r="I31485" s="50"/>
      <c r="J31485" s="50"/>
      <c r="K31485" s="50"/>
      <c r="L31485" s="50"/>
    </row>
    <row r="31486" spans="4:12" x14ac:dyDescent="0.25">
      <c r="D31486" s="50">
        <v>5361408900</v>
      </c>
      <c r="E31486" s="50" t="s">
        <v>39</v>
      </c>
      <c r="F31486" s="50">
        <v>9850710000</v>
      </c>
      <c r="G31486" s="50"/>
      <c r="H31486" s="50"/>
      <c r="I31486" s="50"/>
      <c r="J31486" s="50"/>
      <c r="K31486" s="50"/>
      <c r="L31486" s="50"/>
    </row>
    <row r="31487" spans="4:12" x14ac:dyDescent="0.25">
      <c r="D31487" s="50">
        <v>5361409100</v>
      </c>
      <c r="E31487" s="50" t="s">
        <v>39</v>
      </c>
      <c r="F31487" s="50">
        <v>9850510000</v>
      </c>
      <c r="G31487" s="50"/>
      <c r="H31487" s="50"/>
      <c r="I31487" s="50"/>
      <c r="J31487" s="50"/>
      <c r="K31487" s="50"/>
      <c r="L31487" s="50"/>
    </row>
    <row r="31488" spans="4:12" x14ac:dyDescent="0.25">
      <c r="D31488" s="50">
        <v>5361409200</v>
      </c>
      <c r="E31488" s="50" t="s">
        <v>39</v>
      </c>
      <c r="F31488" s="50">
        <v>9850510000</v>
      </c>
      <c r="G31488" s="50"/>
      <c r="H31488" s="50"/>
      <c r="I31488" s="50"/>
      <c r="J31488" s="50"/>
      <c r="K31488" s="50"/>
      <c r="L31488" s="50"/>
    </row>
    <row r="31489" spans="4:12" x14ac:dyDescent="0.25">
      <c r="D31489" s="50">
        <v>5361409400</v>
      </c>
      <c r="E31489" s="50" t="s">
        <v>39</v>
      </c>
      <c r="F31489" s="50">
        <v>9850710000</v>
      </c>
      <c r="G31489" s="50"/>
      <c r="H31489" s="50"/>
      <c r="I31489" s="50"/>
      <c r="J31489" s="50"/>
      <c r="K31489" s="50"/>
      <c r="L31489" s="50"/>
    </row>
    <row r="31490" spans="4:12" x14ac:dyDescent="0.25">
      <c r="D31490" s="50">
        <v>5361409600</v>
      </c>
      <c r="E31490" s="50" t="s">
        <v>39</v>
      </c>
      <c r="F31490" s="50">
        <v>9850510000</v>
      </c>
      <c r="G31490" s="50"/>
      <c r="H31490" s="50"/>
      <c r="I31490" s="50"/>
      <c r="J31490" s="50"/>
      <c r="K31490" s="50"/>
      <c r="L31490" s="50"/>
    </row>
    <row r="31491" spans="4:12" x14ac:dyDescent="0.25">
      <c r="D31491" s="50">
        <v>5361409700</v>
      </c>
      <c r="E31491" s="50" t="s">
        <v>39</v>
      </c>
      <c r="F31491" s="50">
        <v>9850510000</v>
      </c>
      <c r="G31491" s="50"/>
      <c r="H31491" s="50"/>
      <c r="I31491" s="50"/>
      <c r="J31491" s="50"/>
      <c r="K31491" s="50"/>
      <c r="L31491" s="50"/>
    </row>
    <row r="31492" spans="4:12" x14ac:dyDescent="0.25">
      <c r="D31492" s="50">
        <v>5361409900</v>
      </c>
      <c r="E31492" s="50" t="s">
        <v>39</v>
      </c>
      <c r="F31492" s="50">
        <v>9850710000</v>
      </c>
      <c r="G31492" s="50"/>
      <c r="H31492" s="50"/>
      <c r="I31492" s="50"/>
      <c r="J31492" s="50"/>
      <c r="K31492" s="50"/>
      <c r="L31492" s="50"/>
    </row>
    <row r="31493" spans="4:12" x14ac:dyDescent="0.25">
      <c r="D31493" s="50">
        <v>5361410100</v>
      </c>
      <c r="E31493" s="50" t="s">
        <v>39</v>
      </c>
      <c r="F31493" s="50">
        <v>9850510000</v>
      </c>
      <c r="G31493" s="50"/>
      <c r="H31493" s="50"/>
      <c r="I31493" s="50"/>
      <c r="J31493" s="50"/>
      <c r="K31493" s="50"/>
      <c r="L31493" s="50"/>
    </row>
    <row r="31494" spans="4:12" x14ac:dyDescent="0.25">
      <c r="D31494" s="50">
        <v>5361410200</v>
      </c>
      <c r="E31494" s="50" t="s">
        <v>39</v>
      </c>
      <c r="F31494" s="50">
        <v>9850510000</v>
      </c>
      <c r="G31494" s="50"/>
      <c r="H31494" s="50"/>
      <c r="I31494" s="50"/>
      <c r="J31494" s="50"/>
      <c r="K31494" s="50"/>
      <c r="L31494" s="50"/>
    </row>
    <row r="31495" spans="4:12" x14ac:dyDescent="0.25">
      <c r="D31495" s="50">
        <v>5361410400</v>
      </c>
      <c r="E31495" s="50" t="s">
        <v>39</v>
      </c>
      <c r="F31495" s="50">
        <v>9850710000</v>
      </c>
      <c r="G31495" s="50"/>
      <c r="H31495" s="50"/>
      <c r="I31495" s="50"/>
      <c r="J31495" s="50"/>
      <c r="K31495" s="50"/>
      <c r="L31495" s="50"/>
    </row>
    <row r="31496" spans="4:12" x14ac:dyDescent="0.25">
      <c r="D31496" s="50">
        <v>5361410600</v>
      </c>
      <c r="E31496" s="50" t="s">
        <v>39</v>
      </c>
      <c r="F31496" s="50">
        <v>9850512000</v>
      </c>
      <c r="G31496" s="50"/>
      <c r="H31496" s="50"/>
      <c r="I31496" s="50"/>
      <c r="J31496" s="50"/>
      <c r="K31496" s="50"/>
      <c r="L31496" s="50"/>
    </row>
    <row r="31497" spans="4:12" x14ac:dyDescent="0.25">
      <c r="D31497" s="50">
        <v>5361410700</v>
      </c>
      <c r="E31497" s="50" t="s">
        <v>39</v>
      </c>
      <c r="F31497" s="50">
        <v>9850512000</v>
      </c>
      <c r="G31497" s="50"/>
      <c r="H31497" s="50"/>
      <c r="I31497" s="50"/>
      <c r="J31497" s="50"/>
      <c r="K31497" s="50"/>
      <c r="L31497" s="50"/>
    </row>
    <row r="31498" spans="4:12" x14ac:dyDescent="0.25">
      <c r="D31498" s="50">
        <v>5361410900</v>
      </c>
      <c r="E31498" s="50" t="s">
        <v>39</v>
      </c>
      <c r="F31498" s="50">
        <v>9850712000</v>
      </c>
      <c r="G31498" s="50"/>
      <c r="H31498" s="50"/>
      <c r="I31498" s="50"/>
      <c r="J31498" s="50"/>
      <c r="K31498" s="50"/>
      <c r="L31498" s="50"/>
    </row>
    <row r="31499" spans="4:12" x14ac:dyDescent="0.25">
      <c r="D31499" s="50">
        <v>5361411100</v>
      </c>
      <c r="E31499" s="50" t="s">
        <v>39</v>
      </c>
      <c r="F31499" s="50">
        <v>9850512000</v>
      </c>
      <c r="G31499" s="50"/>
      <c r="H31499" s="50"/>
      <c r="I31499" s="50"/>
      <c r="J31499" s="50"/>
      <c r="K31499" s="50"/>
      <c r="L31499" s="50"/>
    </row>
    <row r="31500" spans="4:12" x14ac:dyDescent="0.25">
      <c r="D31500" s="50">
        <v>5361411200</v>
      </c>
      <c r="E31500" s="50" t="s">
        <v>39</v>
      </c>
      <c r="F31500" s="50">
        <v>9850512000</v>
      </c>
      <c r="G31500" s="50"/>
      <c r="H31500" s="50"/>
      <c r="I31500" s="50"/>
      <c r="J31500" s="50"/>
      <c r="K31500" s="50"/>
      <c r="L31500" s="50"/>
    </row>
    <row r="31501" spans="4:12" x14ac:dyDescent="0.25">
      <c r="D31501" s="50">
        <v>5361411400</v>
      </c>
      <c r="E31501" s="50" t="s">
        <v>39</v>
      </c>
      <c r="F31501" s="50">
        <v>9850712000</v>
      </c>
      <c r="G31501" s="50"/>
      <c r="H31501" s="50"/>
      <c r="I31501" s="50"/>
      <c r="J31501" s="50"/>
      <c r="K31501" s="50"/>
      <c r="L31501" s="50"/>
    </row>
    <row r="31502" spans="4:12" x14ac:dyDescent="0.25">
      <c r="D31502" s="50">
        <v>5361411600</v>
      </c>
      <c r="E31502" s="50" t="s">
        <v>39</v>
      </c>
      <c r="F31502" s="50">
        <v>9850512000</v>
      </c>
      <c r="G31502" s="50"/>
      <c r="H31502" s="50"/>
      <c r="I31502" s="50"/>
      <c r="J31502" s="50"/>
      <c r="K31502" s="50"/>
      <c r="L31502" s="50"/>
    </row>
    <row r="31503" spans="4:12" x14ac:dyDescent="0.25">
      <c r="D31503" s="50">
        <v>5361411700</v>
      </c>
      <c r="E31503" s="50" t="s">
        <v>39</v>
      </c>
      <c r="F31503" s="50">
        <v>9850512000</v>
      </c>
      <c r="G31503" s="50"/>
      <c r="H31503" s="50"/>
      <c r="I31503" s="50"/>
      <c r="J31503" s="50"/>
      <c r="K31503" s="50"/>
      <c r="L31503" s="50"/>
    </row>
    <row r="31504" spans="4:12" x14ac:dyDescent="0.25">
      <c r="D31504" s="50">
        <v>5361411900</v>
      </c>
      <c r="E31504" s="50" t="s">
        <v>39</v>
      </c>
      <c r="F31504" s="50">
        <v>9850712000</v>
      </c>
      <c r="G31504" s="50"/>
      <c r="H31504" s="50"/>
      <c r="I31504" s="50"/>
      <c r="J31504" s="50"/>
      <c r="K31504" s="50"/>
      <c r="L31504" s="50"/>
    </row>
    <row r="31505" spans="4:12" x14ac:dyDescent="0.25">
      <c r="D31505" s="50">
        <v>5361412100</v>
      </c>
      <c r="E31505" s="50" t="s">
        <v>39</v>
      </c>
      <c r="F31505" s="50">
        <v>9850512000</v>
      </c>
      <c r="G31505" s="50"/>
      <c r="H31505" s="50"/>
      <c r="I31505" s="50"/>
      <c r="J31505" s="50"/>
      <c r="K31505" s="50"/>
      <c r="L31505" s="50"/>
    </row>
    <row r="31506" spans="4:12" x14ac:dyDescent="0.25">
      <c r="D31506" s="50">
        <v>5361412200</v>
      </c>
      <c r="E31506" s="50" t="s">
        <v>39</v>
      </c>
      <c r="F31506" s="50">
        <v>9850512000</v>
      </c>
      <c r="G31506" s="50"/>
      <c r="H31506" s="50"/>
      <c r="I31506" s="50"/>
      <c r="J31506" s="50"/>
      <c r="K31506" s="50"/>
      <c r="L31506" s="50"/>
    </row>
    <row r="31507" spans="4:12" x14ac:dyDescent="0.25">
      <c r="D31507" s="50">
        <v>5361412400</v>
      </c>
      <c r="E31507" s="50" t="s">
        <v>39</v>
      </c>
      <c r="F31507" s="50">
        <v>9850712000</v>
      </c>
      <c r="G31507" s="50"/>
      <c r="H31507" s="50"/>
      <c r="I31507" s="50"/>
      <c r="J31507" s="50"/>
      <c r="K31507" s="50"/>
      <c r="L31507" s="50"/>
    </row>
    <row r="31508" spans="4:12" x14ac:dyDescent="0.25">
      <c r="D31508" s="50">
        <v>5361412600</v>
      </c>
      <c r="E31508" s="50" t="s">
        <v>39</v>
      </c>
      <c r="F31508" s="50">
        <v>9850514000</v>
      </c>
      <c r="G31508" s="50"/>
      <c r="H31508" s="50"/>
      <c r="I31508" s="50"/>
      <c r="J31508" s="50"/>
      <c r="K31508" s="50"/>
      <c r="L31508" s="50"/>
    </row>
    <row r="31509" spans="4:12" x14ac:dyDescent="0.25">
      <c r="D31509" s="50">
        <v>5361412700</v>
      </c>
      <c r="E31509" s="50" t="s">
        <v>39</v>
      </c>
      <c r="F31509" s="50">
        <v>9850514000</v>
      </c>
      <c r="G31509" s="50"/>
      <c r="H31509" s="50"/>
      <c r="I31509" s="50"/>
      <c r="J31509" s="50"/>
      <c r="K31509" s="50"/>
      <c r="L31509" s="50"/>
    </row>
    <row r="31510" spans="4:12" x14ac:dyDescent="0.25">
      <c r="D31510" s="50">
        <v>5361412900</v>
      </c>
      <c r="E31510" s="50" t="s">
        <v>39</v>
      </c>
      <c r="F31510" s="50">
        <v>9850714000</v>
      </c>
      <c r="G31510" s="50"/>
      <c r="H31510" s="50"/>
      <c r="I31510" s="50"/>
      <c r="J31510" s="50"/>
      <c r="K31510" s="50"/>
      <c r="L31510" s="50"/>
    </row>
    <row r="31511" spans="4:12" x14ac:dyDescent="0.25">
      <c r="D31511" s="50">
        <v>5361413100</v>
      </c>
      <c r="E31511" s="50" t="s">
        <v>39</v>
      </c>
      <c r="F31511" s="50">
        <v>9850514000</v>
      </c>
      <c r="G31511" s="50"/>
      <c r="H31511" s="50"/>
      <c r="I31511" s="50"/>
      <c r="J31511" s="50"/>
      <c r="K31511" s="50"/>
      <c r="L31511" s="50"/>
    </row>
    <row r="31512" spans="4:12" x14ac:dyDescent="0.25">
      <c r="D31512" s="50">
        <v>5361413200</v>
      </c>
      <c r="E31512" s="50" t="s">
        <v>39</v>
      </c>
      <c r="F31512" s="50">
        <v>9850514000</v>
      </c>
      <c r="G31512" s="50"/>
      <c r="H31512" s="50"/>
      <c r="I31512" s="50"/>
      <c r="J31512" s="50"/>
      <c r="K31512" s="50"/>
      <c r="L31512" s="50"/>
    </row>
    <row r="31513" spans="4:12" x14ac:dyDescent="0.25">
      <c r="D31513" s="50">
        <v>5361413400</v>
      </c>
      <c r="E31513" s="50" t="s">
        <v>39</v>
      </c>
      <c r="F31513" s="50">
        <v>9850714000</v>
      </c>
      <c r="G31513" s="50"/>
      <c r="H31513" s="50"/>
      <c r="I31513" s="50"/>
      <c r="J31513" s="50"/>
      <c r="K31513" s="50"/>
      <c r="L31513" s="50"/>
    </row>
    <row r="31514" spans="4:12" x14ac:dyDescent="0.25">
      <c r="D31514" s="50">
        <v>5361413600</v>
      </c>
      <c r="E31514" s="50" t="s">
        <v>39</v>
      </c>
      <c r="F31514" s="50">
        <v>9850514000</v>
      </c>
      <c r="G31514" s="50"/>
      <c r="H31514" s="50"/>
      <c r="I31514" s="50"/>
      <c r="J31514" s="50"/>
      <c r="K31514" s="50"/>
      <c r="L31514" s="50"/>
    </row>
    <row r="31515" spans="4:12" x14ac:dyDescent="0.25">
      <c r="D31515" s="50">
        <v>5361413700</v>
      </c>
      <c r="E31515" s="50" t="s">
        <v>39</v>
      </c>
      <c r="F31515" s="50">
        <v>9850514000</v>
      </c>
      <c r="G31515" s="50"/>
      <c r="H31515" s="50"/>
      <c r="I31515" s="50"/>
      <c r="J31515" s="50"/>
      <c r="K31515" s="50"/>
      <c r="L31515" s="50"/>
    </row>
    <row r="31516" spans="4:12" x14ac:dyDescent="0.25">
      <c r="D31516" s="50">
        <v>5361413900</v>
      </c>
      <c r="E31516" s="50" t="s">
        <v>39</v>
      </c>
      <c r="F31516" s="50">
        <v>9850714000</v>
      </c>
      <c r="G31516" s="50"/>
      <c r="H31516" s="50"/>
      <c r="I31516" s="50"/>
      <c r="J31516" s="50"/>
      <c r="K31516" s="50"/>
      <c r="L31516" s="50"/>
    </row>
    <row r="31517" spans="4:12" x14ac:dyDescent="0.25">
      <c r="D31517" s="50">
        <v>5361414100</v>
      </c>
      <c r="E31517" s="50" t="s">
        <v>39</v>
      </c>
      <c r="F31517" s="50">
        <v>9850514000</v>
      </c>
      <c r="G31517" s="50"/>
      <c r="H31517" s="50"/>
      <c r="I31517" s="50"/>
      <c r="J31517" s="50"/>
      <c r="K31517" s="50"/>
      <c r="L31517" s="50"/>
    </row>
    <row r="31518" spans="4:12" x14ac:dyDescent="0.25">
      <c r="D31518" s="50">
        <v>5361414200</v>
      </c>
      <c r="E31518" s="50" t="s">
        <v>39</v>
      </c>
      <c r="F31518" s="50">
        <v>9850514000</v>
      </c>
      <c r="G31518" s="50"/>
      <c r="H31518" s="50"/>
      <c r="I31518" s="50"/>
      <c r="J31518" s="50"/>
      <c r="K31518" s="50"/>
      <c r="L31518" s="50"/>
    </row>
    <row r="31519" spans="4:12" x14ac:dyDescent="0.25">
      <c r="D31519" s="50">
        <v>5361414400</v>
      </c>
      <c r="E31519" s="50" t="s">
        <v>39</v>
      </c>
      <c r="F31519" s="50">
        <v>9850714000</v>
      </c>
      <c r="G31519" s="50"/>
      <c r="H31519" s="50"/>
      <c r="I31519" s="50"/>
      <c r="J31519" s="50"/>
      <c r="K31519" s="50"/>
      <c r="L31519" s="50"/>
    </row>
    <row r="31520" spans="4:12" x14ac:dyDescent="0.25">
      <c r="D31520" s="50">
        <v>5361414600</v>
      </c>
      <c r="E31520" s="50" t="s">
        <v>39</v>
      </c>
      <c r="F31520" s="50">
        <v>9850516000</v>
      </c>
      <c r="G31520" s="50"/>
      <c r="H31520" s="50"/>
      <c r="I31520" s="50"/>
      <c r="J31520" s="50"/>
      <c r="K31520" s="50"/>
      <c r="L31520" s="50"/>
    </row>
    <row r="31521" spans="4:12" x14ac:dyDescent="0.25">
      <c r="D31521" s="50">
        <v>5361414700</v>
      </c>
      <c r="E31521" s="50" t="s">
        <v>39</v>
      </c>
      <c r="F31521" s="50">
        <v>9850516000</v>
      </c>
      <c r="G31521" s="50"/>
      <c r="H31521" s="50"/>
      <c r="I31521" s="50"/>
      <c r="J31521" s="50"/>
      <c r="K31521" s="50"/>
      <c r="L31521" s="50"/>
    </row>
    <row r="31522" spans="4:12" x14ac:dyDescent="0.25">
      <c r="D31522" s="50">
        <v>5361414900</v>
      </c>
      <c r="E31522" s="50" t="s">
        <v>39</v>
      </c>
      <c r="F31522" s="50">
        <v>9850716000</v>
      </c>
      <c r="G31522" s="50"/>
      <c r="H31522" s="50"/>
      <c r="I31522" s="50"/>
      <c r="J31522" s="50"/>
      <c r="K31522" s="50"/>
      <c r="L31522" s="50"/>
    </row>
    <row r="31523" spans="4:12" x14ac:dyDescent="0.25">
      <c r="D31523" s="50">
        <v>5361415100</v>
      </c>
      <c r="E31523" s="50" t="s">
        <v>39</v>
      </c>
      <c r="F31523" s="50">
        <v>9850516000</v>
      </c>
      <c r="G31523" s="50"/>
      <c r="H31523" s="50"/>
      <c r="I31523" s="50"/>
      <c r="J31523" s="50"/>
      <c r="K31523" s="50"/>
      <c r="L31523" s="50"/>
    </row>
    <row r="31524" spans="4:12" x14ac:dyDescent="0.25">
      <c r="D31524" s="50">
        <v>5361415200</v>
      </c>
      <c r="E31524" s="50" t="s">
        <v>39</v>
      </c>
      <c r="F31524" s="50">
        <v>9850516000</v>
      </c>
      <c r="G31524" s="50"/>
      <c r="H31524" s="50"/>
      <c r="I31524" s="50"/>
      <c r="J31524" s="50"/>
      <c r="K31524" s="50"/>
      <c r="L31524" s="50"/>
    </row>
    <row r="31525" spans="4:12" x14ac:dyDescent="0.25">
      <c r="D31525" s="50">
        <v>5361415400</v>
      </c>
      <c r="E31525" s="50" t="s">
        <v>39</v>
      </c>
      <c r="F31525" s="50">
        <v>9850716000</v>
      </c>
      <c r="G31525" s="50"/>
      <c r="H31525" s="50"/>
      <c r="I31525" s="50"/>
      <c r="J31525" s="50"/>
      <c r="K31525" s="50"/>
      <c r="L31525" s="50"/>
    </row>
    <row r="31526" spans="4:12" x14ac:dyDescent="0.25">
      <c r="D31526" s="50">
        <v>5361415600</v>
      </c>
      <c r="E31526" s="50" t="s">
        <v>39</v>
      </c>
      <c r="F31526" s="50">
        <v>9850516000</v>
      </c>
      <c r="G31526" s="50"/>
      <c r="H31526" s="50"/>
      <c r="I31526" s="50"/>
      <c r="J31526" s="50"/>
      <c r="K31526" s="50"/>
      <c r="L31526" s="50"/>
    </row>
    <row r="31527" spans="4:12" x14ac:dyDescent="0.25">
      <c r="D31527" s="50">
        <v>5361415700</v>
      </c>
      <c r="E31527" s="50" t="s">
        <v>39</v>
      </c>
      <c r="F31527" s="50">
        <v>9850516000</v>
      </c>
      <c r="G31527" s="50"/>
      <c r="H31527" s="50"/>
      <c r="I31527" s="50"/>
      <c r="J31527" s="50"/>
      <c r="K31527" s="50"/>
      <c r="L31527" s="50"/>
    </row>
    <row r="31528" spans="4:12" x14ac:dyDescent="0.25">
      <c r="D31528" s="50">
        <v>5361415900</v>
      </c>
      <c r="E31528" s="50" t="s">
        <v>39</v>
      </c>
      <c r="F31528" s="50">
        <v>9850716000</v>
      </c>
      <c r="G31528" s="50"/>
      <c r="H31528" s="50"/>
      <c r="I31528" s="50"/>
      <c r="J31528" s="50"/>
      <c r="K31528" s="50"/>
      <c r="L31528" s="50"/>
    </row>
    <row r="31529" spans="4:12" x14ac:dyDescent="0.25">
      <c r="D31529" s="50">
        <v>5361416100</v>
      </c>
      <c r="E31529" s="50" t="s">
        <v>39</v>
      </c>
      <c r="F31529" s="50">
        <v>9850516000</v>
      </c>
      <c r="G31529" s="50"/>
      <c r="H31529" s="50"/>
      <c r="I31529" s="50"/>
      <c r="J31529" s="50"/>
      <c r="K31529" s="50"/>
      <c r="L31529" s="50"/>
    </row>
    <row r="31530" spans="4:12" x14ac:dyDescent="0.25">
      <c r="D31530" s="50">
        <v>5361416200</v>
      </c>
      <c r="E31530" s="50" t="s">
        <v>39</v>
      </c>
      <c r="F31530" s="50">
        <v>9850516000</v>
      </c>
      <c r="G31530" s="50"/>
      <c r="H31530" s="50"/>
      <c r="I31530" s="50"/>
      <c r="J31530" s="50"/>
      <c r="K31530" s="50"/>
      <c r="L31530" s="50"/>
    </row>
    <row r="31531" spans="4:12" x14ac:dyDescent="0.25">
      <c r="D31531" s="50">
        <v>5361416400</v>
      </c>
      <c r="E31531" s="50" t="s">
        <v>39</v>
      </c>
      <c r="F31531" s="50">
        <v>9850716000</v>
      </c>
      <c r="G31531" s="50"/>
      <c r="H31531" s="50"/>
      <c r="I31531" s="50"/>
      <c r="J31531" s="50"/>
      <c r="K31531" s="50"/>
      <c r="L31531" s="50"/>
    </row>
    <row r="31532" spans="4:12" x14ac:dyDescent="0.25">
      <c r="D31532" s="50">
        <v>5361416600</v>
      </c>
      <c r="E31532" s="50" t="s">
        <v>39</v>
      </c>
      <c r="F31532" s="50">
        <v>9850518000</v>
      </c>
      <c r="G31532" s="50"/>
      <c r="H31532" s="50"/>
      <c r="I31532" s="50"/>
      <c r="J31532" s="50"/>
      <c r="K31532" s="50"/>
      <c r="L31532" s="50"/>
    </row>
    <row r="31533" spans="4:12" x14ac:dyDescent="0.25">
      <c r="D31533" s="50">
        <v>5361416700</v>
      </c>
      <c r="E31533" s="50" t="s">
        <v>39</v>
      </c>
      <c r="F31533" s="50">
        <v>9850518000</v>
      </c>
      <c r="G31533" s="50"/>
      <c r="H31533" s="50"/>
      <c r="I31533" s="50"/>
      <c r="J31533" s="50"/>
      <c r="K31533" s="50"/>
      <c r="L31533" s="50"/>
    </row>
    <row r="31534" spans="4:12" x14ac:dyDescent="0.25">
      <c r="D31534" s="50">
        <v>5361416900</v>
      </c>
      <c r="E31534" s="50" t="s">
        <v>39</v>
      </c>
      <c r="F31534" s="50">
        <v>9850718000</v>
      </c>
      <c r="G31534" s="50"/>
      <c r="H31534" s="50"/>
      <c r="I31534" s="50"/>
      <c r="J31534" s="50"/>
      <c r="K31534" s="50"/>
      <c r="L31534" s="50"/>
    </row>
    <row r="31535" spans="4:12" x14ac:dyDescent="0.25">
      <c r="D31535" s="50">
        <v>5361417100</v>
      </c>
      <c r="E31535" s="50" t="s">
        <v>39</v>
      </c>
      <c r="F31535" s="50">
        <v>9850518000</v>
      </c>
      <c r="G31535" s="50"/>
      <c r="H31535" s="50"/>
      <c r="I31535" s="50"/>
      <c r="J31535" s="50"/>
      <c r="K31535" s="50"/>
      <c r="L31535" s="50"/>
    </row>
    <row r="31536" spans="4:12" x14ac:dyDescent="0.25">
      <c r="D31536" s="50">
        <v>5361417200</v>
      </c>
      <c r="E31536" s="50" t="s">
        <v>39</v>
      </c>
      <c r="F31536" s="50">
        <v>9850518000</v>
      </c>
      <c r="G31536" s="50"/>
      <c r="H31536" s="50"/>
      <c r="I31536" s="50"/>
      <c r="J31536" s="50"/>
      <c r="K31536" s="50"/>
      <c r="L31536" s="50"/>
    </row>
    <row r="31537" spans="4:12" x14ac:dyDescent="0.25">
      <c r="D31537" s="50">
        <v>5361417400</v>
      </c>
      <c r="E31537" s="50" t="s">
        <v>39</v>
      </c>
      <c r="F31537" s="50">
        <v>9850718000</v>
      </c>
      <c r="G31537" s="50"/>
      <c r="H31537" s="50"/>
      <c r="I31537" s="50"/>
      <c r="J31537" s="50"/>
      <c r="K31537" s="50"/>
      <c r="L31537" s="50"/>
    </row>
    <row r="31538" spans="4:12" x14ac:dyDescent="0.25">
      <c r="D31538" s="50">
        <v>5361417600</v>
      </c>
      <c r="E31538" s="50" t="s">
        <v>39</v>
      </c>
      <c r="F31538" s="50">
        <v>9850518000</v>
      </c>
      <c r="G31538" s="50"/>
      <c r="H31538" s="50"/>
      <c r="I31538" s="50"/>
      <c r="J31538" s="50"/>
      <c r="K31538" s="50"/>
      <c r="L31538" s="50"/>
    </row>
    <row r="31539" spans="4:12" x14ac:dyDescent="0.25">
      <c r="D31539" s="50">
        <v>5361417700</v>
      </c>
      <c r="E31539" s="50" t="s">
        <v>39</v>
      </c>
      <c r="F31539" s="50">
        <v>9850518000</v>
      </c>
      <c r="G31539" s="50"/>
      <c r="H31539" s="50"/>
      <c r="I31539" s="50"/>
      <c r="J31539" s="50"/>
      <c r="K31539" s="50"/>
      <c r="L31539" s="50"/>
    </row>
    <row r="31540" spans="4:12" x14ac:dyDescent="0.25">
      <c r="D31540" s="50">
        <v>5361417900</v>
      </c>
      <c r="E31540" s="50" t="s">
        <v>39</v>
      </c>
      <c r="F31540" s="50">
        <v>9850718000</v>
      </c>
      <c r="G31540" s="50"/>
      <c r="H31540" s="50"/>
      <c r="I31540" s="50"/>
      <c r="J31540" s="50"/>
      <c r="K31540" s="50"/>
      <c r="L31540" s="50"/>
    </row>
    <row r="31541" spans="4:12" x14ac:dyDescent="0.25">
      <c r="D31541" s="50">
        <v>5361418100</v>
      </c>
      <c r="E31541" s="50" t="s">
        <v>39</v>
      </c>
      <c r="F31541" s="50">
        <v>9850518000</v>
      </c>
      <c r="G31541" s="50"/>
      <c r="H31541" s="50"/>
      <c r="I31541" s="50"/>
      <c r="J31541" s="50"/>
      <c r="K31541" s="50"/>
      <c r="L31541" s="50"/>
    </row>
    <row r="31542" spans="4:12" x14ac:dyDescent="0.25">
      <c r="D31542" s="50">
        <v>5361418200</v>
      </c>
      <c r="E31542" s="50" t="s">
        <v>39</v>
      </c>
      <c r="F31542" s="50">
        <v>9850518000</v>
      </c>
      <c r="G31542" s="50"/>
      <c r="H31542" s="50"/>
      <c r="I31542" s="50"/>
      <c r="J31542" s="50"/>
      <c r="K31542" s="50"/>
      <c r="L31542" s="50"/>
    </row>
    <row r="31543" spans="4:12" x14ac:dyDescent="0.25">
      <c r="D31543" s="50">
        <v>5361418400</v>
      </c>
      <c r="E31543" s="50" t="s">
        <v>39</v>
      </c>
      <c r="F31543" s="50">
        <v>9850718000</v>
      </c>
      <c r="G31543" s="50"/>
      <c r="H31543" s="50"/>
      <c r="I31543" s="50"/>
      <c r="J31543" s="50"/>
      <c r="K31543" s="50"/>
      <c r="L31543" s="50"/>
    </row>
    <row r="31544" spans="4:12" x14ac:dyDescent="0.25">
      <c r="D31544" s="50">
        <v>5361418600</v>
      </c>
      <c r="E31544" s="50" t="s">
        <v>39</v>
      </c>
      <c r="F31544" s="50">
        <v>9850520000</v>
      </c>
      <c r="G31544" s="50"/>
      <c r="H31544" s="50"/>
      <c r="I31544" s="50"/>
      <c r="J31544" s="50"/>
      <c r="K31544" s="50"/>
      <c r="L31544" s="50"/>
    </row>
    <row r="31545" spans="4:12" x14ac:dyDescent="0.25">
      <c r="D31545" s="50">
        <v>5361418700</v>
      </c>
      <c r="E31545" s="50" t="s">
        <v>39</v>
      </c>
      <c r="F31545" s="50">
        <v>9850520000</v>
      </c>
      <c r="G31545" s="50"/>
      <c r="H31545" s="50"/>
      <c r="I31545" s="50"/>
      <c r="J31545" s="50"/>
      <c r="K31545" s="50"/>
      <c r="L31545" s="50"/>
    </row>
    <row r="31546" spans="4:12" x14ac:dyDescent="0.25">
      <c r="D31546" s="50">
        <v>5361418900</v>
      </c>
      <c r="E31546" s="50" t="s">
        <v>39</v>
      </c>
      <c r="F31546" s="50">
        <v>9850720000</v>
      </c>
      <c r="G31546" s="50"/>
      <c r="H31546" s="50"/>
      <c r="I31546" s="50"/>
      <c r="J31546" s="50"/>
      <c r="K31546" s="50"/>
      <c r="L31546" s="50"/>
    </row>
    <row r="31547" spans="4:12" x14ac:dyDescent="0.25">
      <c r="D31547" s="50">
        <v>5361419100</v>
      </c>
      <c r="E31547" s="50" t="s">
        <v>39</v>
      </c>
      <c r="F31547" s="50">
        <v>9850520000</v>
      </c>
      <c r="G31547" s="50"/>
      <c r="H31547" s="50"/>
      <c r="I31547" s="50"/>
      <c r="J31547" s="50"/>
      <c r="K31547" s="50"/>
      <c r="L31547" s="50"/>
    </row>
    <row r="31548" spans="4:12" x14ac:dyDescent="0.25">
      <c r="D31548" s="50">
        <v>5361419200</v>
      </c>
      <c r="E31548" s="50" t="s">
        <v>39</v>
      </c>
      <c r="F31548" s="50">
        <v>9850520000</v>
      </c>
      <c r="G31548" s="50"/>
      <c r="H31548" s="50"/>
      <c r="I31548" s="50"/>
      <c r="J31548" s="50"/>
      <c r="K31548" s="50"/>
      <c r="L31548" s="50"/>
    </row>
    <row r="31549" spans="4:12" x14ac:dyDescent="0.25">
      <c r="D31549" s="50">
        <v>5361419400</v>
      </c>
      <c r="E31549" s="50" t="s">
        <v>39</v>
      </c>
      <c r="F31549" s="50">
        <v>9850720000</v>
      </c>
      <c r="G31549" s="50"/>
      <c r="H31549" s="50"/>
      <c r="I31549" s="50"/>
      <c r="J31549" s="50"/>
      <c r="K31549" s="50"/>
      <c r="L31549" s="50"/>
    </row>
    <row r="31550" spans="4:12" x14ac:dyDescent="0.25">
      <c r="D31550" s="50">
        <v>5361419600</v>
      </c>
      <c r="E31550" s="50" t="s">
        <v>39</v>
      </c>
      <c r="F31550" s="50">
        <v>9850520000</v>
      </c>
      <c r="G31550" s="50"/>
      <c r="H31550" s="50"/>
      <c r="I31550" s="50"/>
      <c r="J31550" s="50"/>
      <c r="K31550" s="50"/>
      <c r="L31550" s="50"/>
    </row>
    <row r="31551" spans="4:12" x14ac:dyDescent="0.25">
      <c r="D31551" s="50">
        <v>5361419700</v>
      </c>
      <c r="E31551" s="50" t="s">
        <v>39</v>
      </c>
      <c r="F31551" s="50">
        <v>9850520000</v>
      </c>
      <c r="G31551" s="50"/>
      <c r="H31551" s="50"/>
      <c r="I31551" s="50"/>
      <c r="J31551" s="50"/>
      <c r="K31551" s="50"/>
      <c r="L31551" s="50"/>
    </row>
    <row r="31552" spans="4:12" x14ac:dyDescent="0.25">
      <c r="D31552" s="50">
        <v>5361419900</v>
      </c>
      <c r="E31552" s="50" t="s">
        <v>39</v>
      </c>
      <c r="F31552" s="50">
        <v>9850720000</v>
      </c>
      <c r="G31552" s="50"/>
      <c r="H31552" s="50"/>
      <c r="I31552" s="50"/>
      <c r="J31552" s="50"/>
      <c r="K31552" s="50"/>
      <c r="L31552" s="50"/>
    </row>
    <row r="31553" spans="4:12" x14ac:dyDescent="0.25">
      <c r="D31553" s="50">
        <v>5361420100</v>
      </c>
      <c r="E31553" s="50" t="s">
        <v>39</v>
      </c>
      <c r="F31553" s="50">
        <v>9850520000</v>
      </c>
      <c r="G31553" s="50"/>
      <c r="H31553" s="50"/>
      <c r="I31553" s="50"/>
      <c r="J31553" s="50"/>
      <c r="K31553" s="50"/>
      <c r="L31553" s="50"/>
    </row>
    <row r="31554" spans="4:12" x14ac:dyDescent="0.25">
      <c r="D31554" s="50">
        <v>5361420200</v>
      </c>
      <c r="E31554" s="50" t="s">
        <v>39</v>
      </c>
      <c r="F31554" s="50">
        <v>9850520000</v>
      </c>
      <c r="G31554" s="50"/>
      <c r="H31554" s="50"/>
      <c r="I31554" s="50"/>
      <c r="J31554" s="50"/>
      <c r="K31554" s="50"/>
      <c r="L31554" s="50"/>
    </row>
    <row r="31555" spans="4:12" x14ac:dyDescent="0.25">
      <c r="D31555" s="50">
        <v>5361420400</v>
      </c>
      <c r="E31555" s="50" t="s">
        <v>39</v>
      </c>
      <c r="F31555" s="50">
        <v>9850720000</v>
      </c>
      <c r="G31555" s="50"/>
      <c r="H31555" s="50"/>
      <c r="I31555" s="50"/>
      <c r="J31555" s="50"/>
      <c r="K31555" s="50"/>
      <c r="L31555" s="50"/>
    </row>
    <row r="31556" spans="4:12" x14ac:dyDescent="0.25">
      <c r="D31556" s="50">
        <v>5361502100</v>
      </c>
      <c r="E31556" s="50" t="s">
        <v>39</v>
      </c>
      <c r="F31556" s="50">
        <v>9899999903</v>
      </c>
      <c r="G31556" s="50"/>
      <c r="H31556" s="50"/>
      <c r="I31556" s="50"/>
      <c r="J31556" s="50"/>
      <c r="K31556" s="50"/>
      <c r="L31556" s="50"/>
    </row>
    <row r="31557" spans="4:12" x14ac:dyDescent="0.25">
      <c r="D31557" s="50">
        <v>5361502200</v>
      </c>
      <c r="E31557" s="50" t="s">
        <v>39</v>
      </c>
      <c r="F31557" s="50">
        <v>9899999903</v>
      </c>
      <c r="G31557" s="50"/>
      <c r="H31557" s="50"/>
      <c r="I31557" s="50"/>
      <c r="J31557" s="50"/>
      <c r="K31557" s="50"/>
      <c r="L31557" s="50"/>
    </row>
    <row r="31558" spans="4:12" x14ac:dyDescent="0.25">
      <c r="D31558" s="50">
        <v>5361502400</v>
      </c>
      <c r="E31558" s="50" t="s">
        <v>39</v>
      </c>
      <c r="F31558" s="50">
        <v>9899999903</v>
      </c>
      <c r="G31558" s="50"/>
      <c r="H31558" s="50"/>
      <c r="I31558" s="50"/>
      <c r="J31558" s="50"/>
      <c r="K31558" s="50"/>
      <c r="L31558" s="50"/>
    </row>
    <row r="31559" spans="4:12" x14ac:dyDescent="0.25">
      <c r="D31559" s="50">
        <v>5361502600</v>
      </c>
      <c r="E31559" s="50" t="s">
        <v>39</v>
      </c>
      <c r="F31559" s="50">
        <v>9899999903</v>
      </c>
      <c r="G31559" s="50"/>
      <c r="H31559" s="50"/>
      <c r="I31559" s="50"/>
      <c r="J31559" s="50"/>
      <c r="K31559" s="50"/>
      <c r="L31559" s="50"/>
    </row>
    <row r="31560" spans="4:12" x14ac:dyDescent="0.25">
      <c r="D31560" s="50">
        <v>5361502700</v>
      </c>
      <c r="E31560" s="50" t="s">
        <v>39</v>
      </c>
      <c r="F31560" s="50">
        <v>9899999903</v>
      </c>
      <c r="G31560" s="50"/>
      <c r="H31560" s="50"/>
      <c r="I31560" s="50"/>
      <c r="J31560" s="50"/>
      <c r="K31560" s="50"/>
      <c r="L31560" s="50"/>
    </row>
    <row r="31561" spans="4:12" x14ac:dyDescent="0.25">
      <c r="D31561" s="50">
        <v>5361502900</v>
      </c>
      <c r="E31561" s="50" t="s">
        <v>39</v>
      </c>
      <c r="F31561" s="50">
        <v>9899999903</v>
      </c>
      <c r="G31561" s="50"/>
      <c r="H31561" s="50"/>
      <c r="I31561" s="50"/>
      <c r="J31561" s="50"/>
      <c r="K31561" s="50"/>
      <c r="L31561" s="50"/>
    </row>
    <row r="31562" spans="4:12" x14ac:dyDescent="0.25">
      <c r="D31562" s="50">
        <v>5361503100</v>
      </c>
      <c r="E31562" s="50" t="s">
        <v>39</v>
      </c>
      <c r="F31562" s="50">
        <v>9899999903</v>
      </c>
      <c r="G31562" s="50"/>
      <c r="H31562" s="50"/>
      <c r="I31562" s="50"/>
      <c r="J31562" s="50"/>
      <c r="K31562" s="50"/>
      <c r="L31562" s="50"/>
    </row>
    <row r="31563" spans="4:12" x14ac:dyDescent="0.25">
      <c r="D31563" s="50">
        <v>5361503200</v>
      </c>
      <c r="E31563" s="50" t="s">
        <v>39</v>
      </c>
      <c r="F31563" s="50">
        <v>9899999903</v>
      </c>
      <c r="G31563" s="50"/>
      <c r="H31563" s="50"/>
      <c r="I31563" s="50"/>
      <c r="J31563" s="50"/>
      <c r="K31563" s="50"/>
      <c r="L31563" s="50"/>
    </row>
    <row r="31564" spans="4:12" x14ac:dyDescent="0.25">
      <c r="D31564" s="50">
        <v>5361503400</v>
      </c>
      <c r="E31564" s="50" t="s">
        <v>39</v>
      </c>
      <c r="F31564" s="50">
        <v>9899999903</v>
      </c>
      <c r="G31564" s="50"/>
      <c r="H31564" s="50"/>
      <c r="I31564" s="50"/>
      <c r="J31564" s="50"/>
      <c r="K31564" s="50"/>
      <c r="L31564" s="50"/>
    </row>
    <row r="31565" spans="4:12" x14ac:dyDescent="0.25">
      <c r="D31565" s="50">
        <v>5361503600</v>
      </c>
      <c r="E31565" s="50" t="s">
        <v>39</v>
      </c>
      <c r="F31565" s="50">
        <v>9899999903</v>
      </c>
      <c r="G31565" s="50"/>
      <c r="H31565" s="50"/>
      <c r="I31565" s="50"/>
      <c r="J31565" s="50"/>
      <c r="K31565" s="50"/>
      <c r="L31565" s="50"/>
    </row>
    <row r="31566" spans="4:12" x14ac:dyDescent="0.25">
      <c r="D31566" s="50">
        <v>5361503700</v>
      </c>
      <c r="E31566" s="50" t="s">
        <v>39</v>
      </c>
      <c r="F31566" s="50">
        <v>9899999903</v>
      </c>
      <c r="G31566" s="50"/>
      <c r="H31566" s="50"/>
      <c r="I31566" s="50"/>
      <c r="J31566" s="50"/>
      <c r="K31566" s="50"/>
      <c r="L31566" s="50"/>
    </row>
    <row r="31567" spans="4:12" x14ac:dyDescent="0.25">
      <c r="D31567" s="50">
        <v>5361503900</v>
      </c>
      <c r="E31567" s="50" t="s">
        <v>39</v>
      </c>
      <c r="F31567" s="50">
        <v>9899999903</v>
      </c>
      <c r="G31567" s="50"/>
      <c r="H31567" s="50"/>
      <c r="I31567" s="50"/>
      <c r="J31567" s="50"/>
      <c r="K31567" s="50"/>
      <c r="L31567" s="50"/>
    </row>
    <row r="31568" spans="4:12" x14ac:dyDescent="0.25">
      <c r="D31568" s="50">
        <v>5361504100</v>
      </c>
      <c r="E31568" s="50" t="s">
        <v>39</v>
      </c>
      <c r="F31568" s="50">
        <v>9899999903</v>
      </c>
      <c r="G31568" s="50"/>
      <c r="H31568" s="50"/>
      <c r="I31568" s="50"/>
      <c r="J31568" s="50"/>
      <c r="K31568" s="50"/>
      <c r="L31568" s="50"/>
    </row>
    <row r="31569" spans="4:12" x14ac:dyDescent="0.25">
      <c r="D31569" s="50">
        <v>5361504200</v>
      </c>
      <c r="E31569" s="50" t="s">
        <v>39</v>
      </c>
      <c r="F31569" s="50">
        <v>9899999903</v>
      </c>
      <c r="G31569" s="50"/>
      <c r="H31569" s="50"/>
      <c r="I31569" s="50"/>
      <c r="J31569" s="50"/>
      <c r="K31569" s="50"/>
      <c r="L31569" s="50"/>
    </row>
    <row r="31570" spans="4:12" x14ac:dyDescent="0.25">
      <c r="D31570" s="50">
        <v>5361504400</v>
      </c>
      <c r="E31570" s="50" t="s">
        <v>39</v>
      </c>
      <c r="F31570" s="50">
        <v>9899999903</v>
      </c>
      <c r="G31570" s="50"/>
      <c r="H31570" s="50"/>
      <c r="I31570" s="50"/>
      <c r="J31570" s="50"/>
      <c r="K31570" s="50"/>
      <c r="L31570" s="50"/>
    </row>
    <row r="31571" spans="4:12" x14ac:dyDescent="0.25">
      <c r="D31571" s="50">
        <v>5361504600</v>
      </c>
      <c r="E31571" s="50" t="s">
        <v>39</v>
      </c>
      <c r="F31571" s="50">
        <v>9899999903</v>
      </c>
      <c r="G31571" s="50"/>
      <c r="H31571" s="50"/>
      <c r="I31571" s="50"/>
      <c r="J31571" s="50"/>
      <c r="K31571" s="50"/>
      <c r="L31571" s="50"/>
    </row>
    <row r="31572" spans="4:12" x14ac:dyDescent="0.25">
      <c r="D31572" s="50">
        <v>5361504700</v>
      </c>
      <c r="E31572" s="50" t="s">
        <v>39</v>
      </c>
      <c r="F31572" s="50">
        <v>9899999903</v>
      </c>
      <c r="G31572" s="50"/>
      <c r="H31572" s="50"/>
      <c r="I31572" s="50"/>
      <c r="J31572" s="50"/>
      <c r="K31572" s="50"/>
      <c r="L31572" s="50"/>
    </row>
    <row r="31573" spans="4:12" x14ac:dyDescent="0.25">
      <c r="D31573" s="50">
        <v>5361504900</v>
      </c>
      <c r="E31573" s="50" t="s">
        <v>39</v>
      </c>
      <c r="F31573" s="50">
        <v>9899999903</v>
      </c>
      <c r="G31573" s="50"/>
      <c r="H31573" s="50"/>
      <c r="I31573" s="50"/>
      <c r="J31573" s="50"/>
      <c r="K31573" s="50"/>
      <c r="L31573" s="50"/>
    </row>
    <row r="31574" spans="4:12" x14ac:dyDescent="0.25">
      <c r="D31574" s="50">
        <v>5361505100</v>
      </c>
      <c r="E31574" s="50" t="s">
        <v>39</v>
      </c>
      <c r="F31574" s="50">
        <v>9899999903</v>
      </c>
      <c r="G31574" s="50"/>
      <c r="H31574" s="50"/>
      <c r="I31574" s="50"/>
      <c r="J31574" s="50"/>
      <c r="K31574" s="50"/>
      <c r="L31574" s="50"/>
    </row>
    <row r="31575" spans="4:12" x14ac:dyDescent="0.25">
      <c r="D31575" s="50">
        <v>5361505200</v>
      </c>
      <c r="E31575" s="50" t="s">
        <v>39</v>
      </c>
      <c r="F31575" s="50">
        <v>9899999903</v>
      </c>
      <c r="G31575" s="50"/>
      <c r="H31575" s="50"/>
      <c r="I31575" s="50"/>
      <c r="J31575" s="50"/>
      <c r="K31575" s="50"/>
      <c r="L31575" s="50"/>
    </row>
    <row r="31576" spans="4:12" x14ac:dyDescent="0.25">
      <c r="D31576" s="50">
        <v>5361505400</v>
      </c>
      <c r="E31576" s="50" t="s">
        <v>39</v>
      </c>
      <c r="F31576" s="50">
        <v>9899999903</v>
      </c>
      <c r="G31576" s="50"/>
      <c r="H31576" s="50"/>
      <c r="I31576" s="50"/>
      <c r="J31576" s="50"/>
      <c r="K31576" s="50"/>
      <c r="L31576" s="50"/>
    </row>
    <row r="31577" spans="4:12" x14ac:dyDescent="0.25">
      <c r="D31577" s="50">
        <v>5361505600</v>
      </c>
      <c r="E31577" s="50" t="s">
        <v>39</v>
      </c>
      <c r="F31577" s="50">
        <v>9899999903</v>
      </c>
      <c r="G31577" s="50"/>
      <c r="H31577" s="50"/>
      <c r="I31577" s="50"/>
      <c r="J31577" s="50"/>
      <c r="K31577" s="50"/>
      <c r="L31577" s="50"/>
    </row>
    <row r="31578" spans="4:12" x14ac:dyDescent="0.25">
      <c r="D31578" s="50">
        <v>5361505700</v>
      </c>
      <c r="E31578" s="50" t="s">
        <v>39</v>
      </c>
      <c r="F31578" s="50">
        <v>9899999903</v>
      </c>
      <c r="G31578" s="50"/>
      <c r="H31578" s="50"/>
      <c r="I31578" s="50"/>
      <c r="J31578" s="50"/>
      <c r="K31578" s="50"/>
      <c r="L31578" s="50"/>
    </row>
    <row r="31579" spans="4:12" x14ac:dyDescent="0.25">
      <c r="D31579" s="50">
        <v>5361505900</v>
      </c>
      <c r="E31579" s="50" t="s">
        <v>39</v>
      </c>
      <c r="F31579" s="50">
        <v>9899999903</v>
      </c>
      <c r="G31579" s="50"/>
      <c r="H31579" s="50"/>
      <c r="I31579" s="50"/>
      <c r="J31579" s="50"/>
      <c r="K31579" s="50"/>
      <c r="L31579" s="50"/>
    </row>
    <row r="31580" spans="4:12" x14ac:dyDescent="0.25">
      <c r="D31580" s="50">
        <v>5361506100</v>
      </c>
      <c r="E31580" s="50" t="s">
        <v>39</v>
      </c>
      <c r="F31580" s="50">
        <v>9839006000</v>
      </c>
      <c r="G31580" s="50"/>
      <c r="H31580" s="50"/>
      <c r="I31580" s="50"/>
      <c r="J31580" s="50"/>
      <c r="K31580" s="50"/>
      <c r="L31580" s="50"/>
    </row>
    <row r="31581" spans="4:12" x14ac:dyDescent="0.25">
      <c r="D31581" s="50">
        <v>5361506200</v>
      </c>
      <c r="E31581" s="50" t="s">
        <v>39</v>
      </c>
      <c r="F31581" s="50">
        <v>9839006000</v>
      </c>
      <c r="G31581" s="50"/>
      <c r="H31581" s="50"/>
      <c r="I31581" s="50"/>
      <c r="J31581" s="50"/>
      <c r="K31581" s="50"/>
      <c r="L31581" s="50"/>
    </row>
    <row r="31582" spans="4:12" x14ac:dyDescent="0.25">
      <c r="D31582" s="50">
        <v>5361506400</v>
      </c>
      <c r="E31582" s="50" t="s">
        <v>39</v>
      </c>
      <c r="F31582" s="50">
        <v>9850306000</v>
      </c>
      <c r="G31582" s="50"/>
      <c r="H31582" s="50"/>
      <c r="I31582" s="50"/>
      <c r="J31582" s="50"/>
      <c r="K31582" s="50"/>
      <c r="L31582" s="50"/>
    </row>
    <row r="31583" spans="4:12" x14ac:dyDescent="0.25">
      <c r="D31583" s="50">
        <v>5361506600</v>
      </c>
      <c r="E31583" s="50" t="s">
        <v>39</v>
      </c>
      <c r="F31583" s="50">
        <v>9839008000</v>
      </c>
      <c r="G31583" s="50"/>
      <c r="H31583" s="50"/>
      <c r="I31583" s="50"/>
      <c r="J31583" s="50"/>
      <c r="K31583" s="50"/>
      <c r="L31583" s="50"/>
    </row>
    <row r="31584" spans="4:12" x14ac:dyDescent="0.25">
      <c r="D31584" s="50">
        <v>5361506700</v>
      </c>
      <c r="E31584" s="50" t="s">
        <v>39</v>
      </c>
      <c r="F31584" s="50">
        <v>9850308000</v>
      </c>
      <c r="G31584" s="50"/>
      <c r="H31584" s="50"/>
      <c r="I31584" s="50"/>
      <c r="J31584" s="50"/>
      <c r="K31584" s="50"/>
      <c r="L31584" s="50"/>
    </row>
    <row r="31585" spans="4:12" x14ac:dyDescent="0.25">
      <c r="D31585" s="50">
        <v>5361506900</v>
      </c>
      <c r="E31585" s="50" t="s">
        <v>39</v>
      </c>
      <c r="F31585" s="50">
        <v>9850308000</v>
      </c>
      <c r="G31585" s="50"/>
      <c r="H31585" s="50"/>
      <c r="I31585" s="50"/>
      <c r="J31585" s="50"/>
      <c r="K31585" s="50"/>
      <c r="L31585" s="50"/>
    </row>
    <row r="31586" spans="4:12" x14ac:dyDescent="0.25">
      <c r="D31586" s="50">
        <v>5361507100</v>
      </c>
      <c r="E31586" s="50" t="s">
        <v>39</v>
      </c>
      <c r="F31586" s="50">
        <v>9839008000</v>
      </c>
      <c r="G31586" s="50"/>
      <c r="H31586" s="50"/>
      <c r="I31586" s="50"/>
      <c r="J31586" s="50"/>
      <c r="K31586" s="50"/>
      <c r="L31586" s="50"/>
    </row>
    <row r="31587" spans="4:12" x14ac:dyDescent="0.25">
      <c r="D31587" s="50">
        <v>5361507200</v>
      </c>
      <c r="E31587" s="50" t="s">
        <v>39</v>
      </c>
      <c r="F31587" s="50">
        <v>9839008000</v>
      </c>
      <c r="G31587" s="50"/>
      <c r="H31587" s="50"/>
      <c r="I31587" s="50"/>
      <c r="J31587" s="50"/>
      <c r="K31587" s="50"/>
      <c r="L31587" s="50"/>
    </row>
    <row r="31588" spans="4:12" x14ac:dyDescent="0.25">
      <c r="D31588" s="50">
        <v>5361507400</v>
      </c>
      <c r="E31588" s="50" t="s">
        <v>39</v>
      </c>
      <c r="F31588" s="50">
        <v>9850308000</v>
      </c>
      <c r="G31588" s="50"/>
      <c r="H31588" s="50"/>
      <c r="I31588" s="50"/>
      <c r="J31588" s="50"/>
      <c r="K31588" s="50"/>
      <c r="L31588" s="50"/>
    </row>
    <row r="31589" spans="4:12" x14ac:dyDescent="0.25">
      <c r="D31589" s="50">
        <v>5361507600</v>
      </c>
      <c r="E31589" s="50" t="s">
        <v>39</v>
      </c>
      <c r="F31589" s="50">
        <v>9839008000</v>
      </c>
      <c r="G31589" s="50"/>
      <c r="H31589" s="50"/>
      <c r="I31589" s="50"/>
      <c r="J31589" s="50"/>
      <c r="K31589" s="50"/>
      <c r="L31589" s="50"/>
    </row>
    <row r="31590" spans="4:12" x14ac:dyDescent="0.25">
      <c r="D31590" s="50">
        <v>5361507700</v>
      </c>
      <c r="E31590" s="50" t="s">
        <v>39</v>
      </c>
      <c r="F31590" s="50">
        <v>9839008000</v>
      </c>
      <c r="G31590" s="50"/>
      <c r="H31590" s="50"/>
      <c r="I31590" s="50"/>
      <c r="J31590" s="50"/>
      <c r="K31590" s="50"/>
      <c r="L31590" s="50"/>
    </row>
    <row r="31591" spans="4:12" x14ac:dyDescent="0.25">
      <c r="D31591" s="50">
        <v>5361507900</v>
      </c>
      <c r="E31591" s="50" t="s">
        <v>39</v>
      </c>
      <c r="F31591" s="50">
        <v>9850308000</v>
      </c>
      <c r="G31591" s="50"/>
      <c r="H31591" s="50"/>
      <c r="I31591" s="50"/>
      <c r="J31591" s="50"/>
      <c r="K31591" s="50"/>
      <c r="L31591" s="50"/>
    </row>
    <row r="31592" spans="4:12" x14ac:dyDescent="0.25">
      <c r="D31592" s="50">
        <v>5361508100</v>
      </c>
      <c r="E31592" s="50" t="s">
        <v>39</v>
      </c>
      <c r="F31592" s="50">
        <v>9839008000</v>
      </c>
      <c r="G31592" s="50"/>
      <c r="H31592" s="50"/>
      <c r="I31592" s="50"/>
      <c r="J31592" s="50"/>
      <c r="K31592" s="50"/>
      <c r="L31592" s="50"/>
    </row>
    <row r="31593" spans="4:12" x14ac:dyDescent="0.25">
      <c r="D31593" s="50">
        <v>5361508200</v>
      </c>
      <c r="E31593" s="50" t="s">
        <v>39</v>
      </c>
      <c r="F31593" s="50">
        <v>9839008000</v>
      </c>
      <c r="G31593" s="50"/>
      <c r="H31593" s="50"/>
      <c r="I31593" s="50"/>
      <c r="J31593" s="50"/>
      <c r="K31593" s="50"/>
      <c r="L31593" s="50"/>
    </row>
    <row r="31594" spans="4:12" x14ac:dyDescent="0.25">
      <c r="D31594" s="50">
        <v>5361508400</v>
      </c>
      <c r="E31594" s="50" t="s">
        <v>39</v>
      </c>
      <c r="F31594" s="50">
        <v>9850308000</v>
      </c>
      <c r="G31594" s="50"/>
      <c r="H31594" s="50"/>
      <c r="I31594" s="50"/>
      <c r="J31594" s="50"/>
      <c r="K31594" s="50"/>
      <c r="L31594" s="50"/>
    </row>
    <row r="31595" spans="4:12" x14ac:dyDescent="0.25">
      <c r="D31595" s="50">
        <v>5361508600</v>
      </c>
      <c r="E31595" s="50" t="s">
        <v>39</v>
      </c>
      <c r="F31595" s="50">
        <v>9839010000</v>
      </c>
      <c r="G31595" s="50"/>
      <c r="H31595" s="50"/>
      <c r="I31595" s="50"/>
      <c r="J31595" s="50"/>
      <c r="K31595" s="50"/>
      <c r="L31595" s="50"/>
    </row>
    <row r="31596" spans="4:12" x14ac:dyDescent="0.25">
      <c r="D31596" s="50">
        <v>5361508700</v>
      </c>
      <c r="E31596" s="50" t="s">
        <v>39</v>
      </c>
      <c r="F31596" s="50">
        <v>9839010000</v>
      </c>
      <c r="G31596" s="50"/>
      <c r="H31596" s="50"/>
      <c r="I31596" s="50"/>
      <c r="J31596" s="50"/>
      <c r="K31596" s="50"/>
      <c r="L31596" s="50"/>
    </row>
    <row r="31597" spans="4:12" x14ac:dyDescent="0.25">
      <c r="D31597" s="50">
        <v>5361508900</v>
      </c>
      <c r="E31597" s="50" t="s">
        <v>39</v>
      </c>
      <c r="F31597" s="50">
        <v>9850310000</v>
      </c>
      <c r="G31597" s="50"/>
      <c r="H31597" s="50"/>
      <c r="I31597" s="50"/>
      <c r="J31597" s="50"/>
      <c r="K31597" s="50"/>
      <c r="L31597" s="50"/>
    </row>
    <row r="31598" spans="4:12" x14ac:dyDescent="0.25">
      <c r="D31598" s="50">
        <v>5361509100</v>
      </c>
      <c r="E31598" s="50" t="s">
        <v>39</v>
      </c>
      <c r="F31598" s="50">
        <v>9839010000</v>
      </c>
      <c r="G31598" s="50"/>
      <c r="H31598" s="50"/>
      <c r="I31598" s="50"/>
      <c r="J31598" s="50"/>
      <c r="K31598" s="50"/>
      <c r="L31598" s="50"/>
    </row>
    <row r="31599" spans="4:12" x14ac:dyDescent="0.25">
      <c r="D31599" s="50">
        <v>5361509200</v>
      </c>
      <c r="E31599" s="50" t="s">
        <v>39</v>
      </c>
      <c r="F31599" s="50">
        <v>9839010000</v>
      </c>
      <c r="G31599" s="50"/>
      <c r="H31599" s="50"/>
      <c r="I31599" s="50"/>
      <c r="J31599" s="50"/>
      <c r="K31599" s="50"/>
      <c r="L31599" s="50"/>
    </row>
    <row r="31600" spans="4:12" x14ac:dyDescent="0.25">
      <c r="D31600" s="50">
        <v>5361509400</v>
      </c>
      <c r="E31600" s="50" t="s">
        <v>39</v>
      </c>
      <c r="F31600" s="50">
        <v>9850310000</v>
      </c>
      <c r="G31600" s="50"/>
      <c r="H31600" s="50"/>
      <c r="I31600" s="50"/>
      <c r="J31600" s="50"/>
      <c r="K31600" s="50"/>
      <c r="L31600" s="50"/>
    </row>
    <row r="31601" spans="4:12" x14ac:dyDescent="0.25">
      <c r="D31601" s="50">
        <v>5361509600</v>
      </c>
      <c r="E31601" s="50" t="s">
        <v>39</v>
      </c>
      <c r="F31601" s="50">
        <v>9839010000</v>
      </c>
      <c r="G31601" s="50"/>
      <c r="H31601" s="50"/>
      <c r="I31601" s="50"/>
      <c r="J31601" s="50"/>
      <c r="K31601" s="50"/>
      <c r="L31601" s="50"/>
    </row>
    <row r="31602" spans="4:12" x14ac:dyDescent="0.25">
      <c r="D31602" s="50">
        <v>5361509700</v>
      </c>
      <c r="E31602" s="50" t="s">
        <v>39</v>
      </c>
      <c r="F31602" s="50">
        <v>9839010000</v>
      </c>
      <c r="G31602" s="50"/>
      <c r="H31602" s="50"/>
      <c r="I31602" s="50"/>
      <c r="J31602" s="50"/>
      <c r="K31602" s="50"/>
      <c r="L31602" s="50"/>
    </row>
    <row r="31603" spans="4:12" x14ac:dyDescent="0.25">
      <c r="D31603" s="50">
        <v>5361509900</v>
      </c>
      <c r="E31603" s="50" t="s">
        <v>39</v>
      </c>
      <c r="F31603" s="50">
        <v>9850310000</v>
      </c>
      <c r="G31603" s="50"/>
      <c r="H31603" s="50"/>
      <c r="I31603" s="50"/>
      <c r="J31603" s="50"/>
      <c r="K31603" s="50"/>
      <c r="L31603" s="50"/>
    </row>
    <row r="31604" spans="4:12" x14ac:dyDescent="0.25">
      <c r="D31604" s="50">
        <v>5361510100</v>
      </c>
      <c r="E31604" s="50" t="s">
        <v>39</v>
      </c>
      <c r="F31604" s="50">
        <v>9839010000</v>
      </c>
      <c r="G31604" s="50"/>
      <c r="H31604" s="50"/>
      <c r="I31604" s="50"/>
      <c r="J31604" s="50"/>
      <c r="K31604" s="50"/>
      <c r="L31604" s="50"/>
    </row>
    <row r="31605" spans="4:12" x14ac:dyDescent="0.25">
      <c r="D31605" s="50">
        <v>5361510200</v>
      </c>
      <c r="E31605" s="50" t="s">
        <v>39</v>
      </c>
      <c r="F31605" s="50">
        <v>9839010000</v>
      </c>
      <c r="G31605" s="50"/>
      <c r="H31605" s="50"/>
      <c r="I31605" s="50"/>
      <c r="J31605" s="50"/>
      <c r="K31605" s="50"/>
      <c r="L31605" s="50"/>
    </row>
    <row r="31606" spans="4:12" x14ac:dyDescent="0.25">
      <c r="D31606" s="50">
        <v>5361510400</v>
      </c>
      <c r="E31606" s="50" t="s">
        <v>39</v>
      </c>
      <c r="F31606" s="50">
        <v>9850310000</v>
      </c>
      <c r="G31606" s="50"/>
      <c r="H31606" s="50"/>
      <c r="I31606" s="50"/>
      <c r="J31606" s="50"/>
      <c r="K31606" s="50"/>
      <c r="L31606" s="50"/>
    </row>
    <row r="31607" spans="4:12" x14ac:dyDescent="0.25">
      <c r="D31607" s="50">
        <v>5361510600</v>
      </c>
      <c r="E31607" s="50" t="s">
        <v>39</v>
      </c>
      <c r="F31607" s="50">
        <v>9839012000</v>
      </c>
      <c r="G31607" s="50"/>
      <c r="H31607" s="50"/>
      <c r="I31607" s="50"/>
      <c r="J31607" s="50"/>
      <c r="K31607" s="50"/>
      <c r="L31607" s="50"/>
    </row>
    <row r="31608" spans="4:12" x14ac:dyDescent="0.25">
      <c r="D31608" s="50">
        <v>5361510700</v>
      </c>
      <c r="E31608" s="50" t="s">
        <v>39</v>
      </c>
      <c r="F31608" s="50">
        <v>9839012000</v>
      </c>
      <c r="G31608" s="50"/>
      <c r="H31608" s="50"/>
      <c r="I31608" s="50"/>
      <c r="J31608" s="50"/>
      <c r="K31608" s="50"/>
      <c r="L31608" s="50"/>
    </row>
    <row r="31609" spans="4:12" x14ac:dyDescent="0.25">
      <c r="D31609" s="50">
        <v>5361510900</v>
      </c>
      <c r="E31609" s="50" t="s">
        <v>39</v>
      </c>
      <c r="F31609" s="50">
        <v>9850312000</v>
      </c>
      <c r="G31609" s="50"/>
      <c r="H31609" s="50"/>
      <c r="I31609" s="50"/>
      <c r="J31609" s="50"/>
      <c r="K31609" s="50"/>
      <c r="L31609" s="50"/>
    </row>
    <row r="31610" spans="4:12" x14ac:dyDescent="0.25">
      <c r="D31610" s="50">
        <v>5361511100</v>
      </c>
      <c r="E31610" s="50" t="s">
        <v>39</v>
      </c>
      <c r="F31610" s="50">
        <v>9839012000</v>
      </c>
      <c r="G31610" s="50"/>
      <c r="H31610" s="50"/>
      <c r="I31610" s="50"/>
      <c r="J31610" s="50"/>
      <c r="K31610" s="50"/>
      <c r="L31610" s="50"/>
    </row>
    <row r="31611" spans="4:12" x14ac:dyDescent="0.25">
      <c r="D31611" s="50">
        <v>5361511200</v>
      </c>
      <c r="E31611" s="50" t="s">
        <v>39</v>
      </c>
      <c r="F31611" s="50">
        <v>9839012000</v>
      </c>
      <c r="G31611" s="50"/>
      <c r="H31611" s="50"/>
      <c r="I31611" s="50"/>
      <c r="J31611" s="50"/>
      <c r="K31611" s="50"/>
      <c r="L31611" s="50"/>
    </row>
    <row r="31612" spans="4:12" x14ac:dyDescent="0.25">
      <c r="D31612" s="50">
        <v>5361511400</v>
      </c>
      <c r="E31612" s="50" t="s">
        <v>39</v>
      </c>
      <c r="F31612" s="50">
        <v>9850312000</v>
      </c>
      <c r="G31612" s="50"/>
      <c r="H31612" s="50"/>
      <c r="I31612" s="50"/>
      <c r="J31612" s="50"/>
      <c r="K31612" s="50"/>
      <c r="L31612" s="50"/>
    </row>
    <row r="31613" spans="4:12" x14ac:dyDescent="0.25">
      <c r="D31613" s="50">
        <v>5361511600</v>
      </c>
      <c r="E31613" s="50" t="s">
        <v>39</v>
      </c>
      <c r="F31613" s="50">
        <v>9839012000</v>
      </c>
      <c r="G31613" s="50"/>
      <c r="H31613" s="50"/>
      <c r="I31613" s="50"/>
      <c r="J31613" s="50"/>
      <c r="K31613" s="50"/>
      <c r="L31613" s="50"/>
    </row>
    <row r="31614" spans="4:12" x14ac:dyDescent="0.25">
      <c r="D31614" s="50">
        <v>5361511700</v>
      </c>
      <c r="E31614" s="50" t="s">
        <v>39</v>
      </c>
      <c r="F31614" s="50">
        <v>9839012000</v>
      </c>
      <c r="G31614" s="50"/>
      <c r="H31614" s="50"/>
      <c r="I31614" s="50"/>
      <c r="J31614" s="50"/>
      <c r="K31614" s="50"/>
      <c r="L31614" s="50"/>
    </row>
    <row r="31615" spans="4:12" x14ac:dyDescent="0.25">
      <c r="D31615" s="50">
        <v>5361511900</v>
      </c>
      <c r="E31615" s="50" t="s">
        <v>39</v>
      </c>
      <c r="F31615" s="50">
        <v>9850312000</v>
      </c>
      <c r="G31615" s="50"/>
      <c r="H31615" s="50"/>
      <c r="I31615" s="50"/>
      <c r="J31615" s="50"/>
      <c r="K31615" s="50"/>
      <c r="L31615" s="50"/>
    </row>
    <row r="31616" spans="4:12" x14ac:dyDescent="0.25">
      <c r="D31616" s="50">
        <v>5361512100</v>
      </c>
      <c r="E31616" s="50" t="s">
        <v>39</v>
      </c>
      <c r="F31616" s="50">
        <v>9839012000</v>
      </c>
      <c r="G31616" s="50"/>
      <c r="H31616" s="50"/>
      <c r="I31616" s="50"/>
      <c r="J31616" s="50"/>
      <c r="K31616" s="50"/>
      <c r="L31616" s="50"/>
    </row>
    <row r="31617" spans="4:12" x14ac:dyDescent="0.25">
      <c r="D31617" s="50">
        <v>5361512200</v>
      </c>
      <c r="E31617" s="50" t="s">
        <v>39</v>
      </c>
      <c r="F31617" s="50">
        <v>9839012000</v>
      </c>
      <c r="G31617" s="50"/>
      <c r="H31617" s="50"/>
      <c r="I31617" s="50"/>
      <c r="J31617" s="50"/>
      <c r="K31617" s="50"/>
      <c r="L31617" s="50"/>
    </row>
    <row r="31618" spans="4:12" x14ac:dyDescent="0.25">
      <c r="D31618" s="50">
        <v>5361512400</v>
      </c>
      <c r="E31618" s="50" t="s">
        <v>39</v>
      </c>
      <c r="F31618" s="50">
        <v>9850312000</v>
      </c>
      <c r="G31618" s="50"/>
      <c r="H31618" s="50"/>
      <c r="I31618" s="50"/>
      <c r="J31618" s="50"/>
      <c r="K31618" s="50"/>
      <c r="L31618" s="50"/>
    </row>
    <row r="31619" spans="4:12" x14ac:dyDescent="0.25">
      <c r="D31619" s="50">
        <v>5361602100</v>
      </c>
      <c r="E31619" s="50" t="s">
        <v>39</v>
      </c>
      <c r="F31619" s="50">
        <v>9899999903</v>
      </c>
      <c r="G31619" s="50"/>
      <c r="H31619" s="50"/>
      <c r="I31619" s="50"/>
      <c r="J31619" s="50"/>
      <c r="K31619" s="50"/>
      <c r="L31619" s="50"/>
    </row>
    <row r="31620" spans="4:12" x14ac:dyDescent="0.25">
      <c r="D31620" s="50">
        <v>5361602200</v>
      </c>
      <c r="E31620" s="50" t="s">
        <v>39</v>
      </c>
      <c r="F31620" s="50">
        <v>9899999903</v>
      </c>
      <c r="G31620" s="50"/>
      <c r="H31620" s="50"/>
      <c r="I31620" s="50"/>
      <c r="J31620" s="50"/>
      <c r="K31620" s="50"/>
      <c r="L31620" s="50"/>
    </row>
    <row r="31621" spans="4:12" x14ac:dyDescent="0.25">
      <c r="D31621" s="50">
        <v>5361602400</v>
      </c>
      <c r="E31621" s="50" t="s">
        <v>39</v>
      </c>
      <c r="F31621" s="50">
        <v>9899999903</v>
      </c>
      <c r="G31621" s="50"/>
      <c r="H31621" s="50"/>
      <c r="I31621" s="50"/>
      <c r="J31621" s="50"/>
      <c r="K31621" s="50"/>
      <c r="L31621" s="50"/>
    </row>
    <row r="31622" spans="4:12" x14ac:dyDescent="0.25">
      <c r="D31622" s="50">
        <v>5361602600</v>
      </c>
      <c r="E31622" s="50" t="s">
        <v>39</v>
      </c>
      <c r="F31622" s="50">
        <v>9899999903</v>
      </c>
      <c r="G31622" s="50"/>
      <c r="H31622" s="50"/>
      <c r="I31622" s="50"/>
      <c r="J31622" s="50"/>
      <c r="K31622" s="50"/>
      <c r="L31622" s="50"/>
    </row>
    <row r="31623" spans="4:12" x14ac:dyDescent="0.25">
      <c r="D31623" s="50">
        <v>5361602700</v>
      </c>
      <c r="E31623" s="50" t="s">
        <v>39</v>
      </c>
      <c r="F31623" s="50">
        <v>9899999903</v>
      </c>
      <c r="G31623" s="50"/>
      <c r="H31623" s="50"/>
      <c r="I31623" s="50"/>
      <c r="J31623" s="50"/>
      <c r="K31623" s="50"/>
      <c r="L31623" s="50"/>
    </row>
    <row r="31624" spans="4:12" x14ac:dyDescent="0.25">
      <c r="D31624" s="50">
        <v>5361602900</v>
      </c>
      <c r="E31624" s="50" t="s">
        <v>39</v>
      </c>
      <c r="F31624" s="50">
        <v>9899999903</v>
      </c>
      <c r="G31624" s="50"/>
      <c r="H31624" s="50"/>
      <c r="I31624" s="50"/>
      <c r="J31624" s="50"/>
      <c r="K31624" s="50"/>
      <c r="L31624" s="50"/>
    </row>
    <row r="31625" spans="4:12" x14ac:dyDescent="0.25">
      <c r="D31625" s="50">
        <v>5361603100</v>
      </c>
      <c r="E31625" s="50" t="s">
        <v>39</v>
      </c>
      <c r="F31625" s="50">
        <v>9899999903</v>
      </c>
      <c r="G31625" s="50"/>
      <c r="H31625" s="50"/>
      <c r="I31625" s="50"/>
      <c r="J31625" s="50"/>
      <c r="K31625" s="50"/>
      <c r="L31625" s="50"/>
    </row>
    <row r="31626" spans="4:12" x14ac:dyDescent="0.25">
      <c r="D31626" s="50">
        <v>5361603200</v>
      </c>
      <c r="E31626" s="50" t="s">
        <v>39</v>
      </c>
      <c r="F31626" s="50">
        <v>9899999903</v>
      </c>
      <c r="G31626" s="50"/>
      <c r="H31626" s="50"/>
      <c r="I31626" s="50"/>
      <c r="J31626" s="50"/>
      <c r="K31626" s="50"/>
      <c r="L31626" s="50"/>
    </row>
    <row r="31627" spans="4:12" x14ac:dyDescent="0.25">
      <c r="D31627" s="50">
        <v>5361603400</v>
      </c>
      <c r="E31627" s="50" t="s">
        <v>39</v>
      </c>
      <c r="F31627" s="50">
        <v>9899999903</v>
      </c>
      <c r="G31627" s="50"/>
      <c r="H31627" s="50"/>
      <c r="I31627" s="50"/>
      <c r="J31627" s="50"/>
      <c r="K31627" s="50"/>
      <c r="L31627" s="50"/>
    </row>
    <row r="31628" spans="4:12" x14ac:dyDescent="0.25">
      <c r="D31628" s="50">
        <v>5361603600</v>
      </c>
      <c r="E31628" s="50" t="s">
        <v>39</v>
      </c>
      <c r="F31628" s="50">
        <v>9899999903</v>
      </c>
      <c r="G31628" s="50"/>
      <c r="H31628" s="50"/>
      <c r="I31628" s="50"/>
      <c r="J31628" s="50"/>
      <c r="K31628" s="50"/>
      <c r="L31628" s="50"/>
    </row>
    <row r="31629" spans="4:12" x14ac:dyDescent="0.25">
      <c r="D31629" s="50">
        <v>5361603700</v>
      </c>
      <c r="E31629" s="50" t="s">
        <v>39</v>
      </c>
      <c r="F31629" s="50">
        <v>9899999903</v>
      </c>
      <c r="G31629" s="50"/>
      <c r="H31629" s="50"/>
      <c r="I31629" s="50"/>
      <c r="J31629" s="50"/>
      <c r="K31629" s="50"/>
      <c r="L31629" s="50"/>
    </row>
    <row r="31630" spans="4:12" x14ac:dyDescent="0.25">
      <c r="D31630" s="50">
        <v>5361603900</v>
      </c>
      <c r="E31630" s="50" t="s">
        <v>39</v>
      </c>
      <c r="F31630" s="50">
        <v>9899999903</v>
      </c>
      <c r="G31630" s="50"/>
      <c r="H31630" s="50"/>
      <c r="I31630" s="50"/>
      <c r="J31630" s="50"/>
      <c r="K31630" s="50"/>
      <c r="L31630" s="50"/>
    </row>
    <row r="31631" spans="4:12" x14ac:dyDescent="0.25">
      <c r="D31631" s="50">
        <v>5361604100</v>
      </c>
      <c r="E31631" s="50" t="s">
        <v>39</v>
      </c>
      <c r="F31631" s="50">
        <v>9899999903</v>
      </c>
      <c r="G31631" s="50"/>
      <c r="H31631" s="50"/>
      <c r="I31631" s="50"/>
      <c r="J31631" s="50"/>
      <c r="K31631" s="50"/>
      <c r="L31631" s="50"/>
    </row>
    <row r="31632" spans="4:12" x14ac:dyDescent="0.25">
      <c r="D31632" s="50">
        <v>5361604200</v>
      </c>
      <c r="E31632" s="50" t="s">
        <v>39</v>
      </c>
      <c r="F31632" s="50">
        <v>9899999903</v>
      </c>
      <c r="G31632" s="50"/>
      <c r="H31632" s="50"/>
      <c r="I31632" s="50"/>
      <c r="J31632" s="50"/>
      <c r="K31632" s="50"/>
      <c r="L31632" s="50"/>
    </row>
    <row r="31633" spans="4:12" x14ac:dyDescent="0.25">
      <c r="D31633" s="50">
        <v>5361604400</v>
      </c>
      <c r="E31633" s="50" t="s">
        <v>39</v>
      </c>
      <c r="F31633" s="50">
        <v>9899999903</v>
      </c>
      <c r="G31633" s="50"/>
      <c r="H31633" s="50"/>
      <c r="I31633" s="50"/>
      <c r="J31633" s="50"/>
      <c r="K31633" s="50"/>
      <c r="L31633" s="50"/>
    </row>
    <row r="31634" spans="4:12" x14ac:dyDescent="0.25">
      <c r="D31634" s="50">
        <v>5361604600</v>
      </c>
      <c r="E31634" s="50" t="s">
        <v>39</v>
      </c>
      <c r="F31634" s="50">
        <v>9899999903</v>
      </c>
      <c r="G31634" s="50"/>
      <c r="H31634" s="50"/>
      <c r="I31634" s="50"/>
      <c r="J31634" s="50"/>
      <c r="K31634" s="50"/>
      <c r="L31634" s="50"/>
    </row>
    <row r="31635" spans="4:12" x14ac:dyDescent="0.25">
      <c r="D31635" s="50">
        <v>5361604700</v>
      </c>
      <c r="E31635" s="50" t="s">
        <v>39</v>
      </c>
      <c r="F31635" s="50">
        <v>9899999903</v>
      </c>
      <c r="G31635" s="50"/>
      <c r="H31635" s="50"/>
      <c r="I31635" s="50"/>
      <c r="J31635" s="50"/>
      <c r="K31635" s="50"/>
      <c r="L31635" s="50"/>
    </row>
    <row r="31636" spans="4:12" x14ac:dyDescent="0.25">
      <c r="D31636" s="50">
        <v>5361604900</v>
      </c>
      <c r="E31636" s="50" t="s">
        <v>39</v>
      </c>
      <c r="F31636" s="50">
        <v>9899999903</v>
      </c>
      <c r="G31636" s="50"/>
      <c r="H31636" s="50"/>
      <c r="I31636" s="50"/>
      <c r="J31636" s="50"/>
      <c r="K31636" s="50"/>
      <c r="L31636" s="50"/>
    </row>
    <row r="31637" spans="4:12" x14ac:dyDescent="0.25">
      <c r="D31637" s="50">
        <v>5361605100</v>
      </c>
      <c r="E31637" s="50" t="s">
        <v>39</v>
      </c>
      <c r="F31637" s="50">
        <v>9899999903</v>
      </c>
      <c r="G31637" s="50"/>
      <c r="H31637" s="50"/>
      <c r="I31637" s="50"/>
      <c r="J31637" s="50"/>
      <c r="K31637" s="50"/>
      <c r="L31637" s="50"/>
    </row>
    <row r="31638" spans="4:12" x14ac:dyDescent="0.25">
      <c r="D31638" s="50">
        <v>5361605200</v>
      </c>
      <c r="E31638" s="50" t="s">
        <v>39</v>
      </c>
      <c r="F31638" s="50">
        <v>9899999903</v>
      </c>
      <c r="G31638" s="50"/>
      <c r="H31638" s="50"/>
      <c r="I31638" s="50"/>
      <c r="J31638" s="50"/>
      <c r="K31638" s="50"/>
      <c r="L31638" s="50"/>
    </row>
    <row r="31639" spans="4:12" x14ac:dyDescent="0.25">
      <c r="D31639" s="50">
        <v>5361605400</v>
      </c>
      <c r="E31639" s="50" t="s">
        <v>39</v>
      </c>
      <c r="F31639" s="50">
        <v>9899999903</v>
      </c>
      <c r="G31639" s="50"/>
      <c r="H31639" s="50"/>
      <c r="I31639" s="50"/>
      <c r="J31639" s="50"/>
      <c r="K31639" s="50"/>
      <c r="L31639" s="50"/>
    </row>
    <row r="31640" spans="4:12" x14ac:dyDescent="0.25">
      <c r="D31640" s="50">
        <v>5361605600</v>
      </c>
      <c r="E31640" s="50" t="s">
        <v>39</v>
      </c>
      <c r="F31640" s="50">
        <v>9899999903</v>
      </c>
      <c r="G31640" s="50"/>
      <c r="H31640" s="50"/>
      <c r="I31640" s="50"/>
      <c r="J31640" s="50"/>
      <c r="K31640" s="50"/>
      <c r="L31640" s="50"/>
    </row>
    <row r="31641" spans="4:12" x14ac:dyDescent="0.25">
      <c r="D31641" s="50">
        <v>5361605700</v>
      </c>
      <c r="E31641" s="50" t="s">
        <v>39</v>
      </c>
      <c r="F31641" s="50">
        <v>9899999903</v>
      </c>
      <c r="G31641" s="50"/>
      <c r="H31641" s="50"/>
      <c r="I31641" s="50"/>
      <c r="J31641" s="50"/>
      <c r="K31641" s="50"/>
      <c r="L31641" s="50"/>
    </row>
    <row r="31642" spans="4:12" x14ac:dyDescent="0.25">
      <c r="D31642" s="50">
        <v>5361605900</v>
      </c>
      <c r="E31642" s="50" t="s">
        <v>39</v>
      </c>
      <c r="F31642" s="50">
        <v>9899999903</v>
      </c>
      <c r="G31642" s="50"/>
      <c r="H31642" s="50"/>
      <c r="I31642" s="50"/>
      <c r="J31642" s="50"/>
      <c r="K31642" s="50"/>
      <c r="L31642" s="50"/>
    </row>
    <row r="31643" spans="4:12" x14ac:dyDescent="0.25">
      <c r="D31643" s="50">
        <v>5361606100</v>
      </c>
      <c r="E31643" s="50" t="s">
        <v>39</v>
      </c>
      <c r="F31643" s="50">
        <v>9839006000</v>
      </c>
      <c r="G31643" s="50"/>
      <c r="H31643" s="50"/>
      <c r="I31643" s="50"/>
      <c r="J31643" s="50"/>
      <c r="K31643" s="50"/>
      <c r="L31643" s="50"/>
    </row>
    <row r="31644" spans="4:12" x14ac:dyDescent="0.25">
      <c r="D31644" s="50">
        <v>5361606200</v>
      </c>
      <c r="E31644" s="50" t="s">
        <v>39</v>
      </c>
      <c r="F31644" s="50">
        <v>9839006000</v>
      </c>
      <c r="G31644" s="50"/>
      <c r="H31644" s="50"/>
      <c r="I31644" s="50"/>
      <c r="J31644" s="50"/>
      <c r="K31644" s="50"/>
      <c r="L31644" s="50"/>
    </row>
    <row r="31645" spans="4:12" x14ac:dyDescent="0.25">
      <c r="D31645" s="50">
        <v>5361606400</v>
      </c>
      <c r="E31645" s="50" t="s">
        <v>39</v>
      </c>
      <c r="F31645" s="50">
        <v>9850306000</v>
      </c>
      <c r="G31645" s="50"/>
      <c r="H31645" s="50"/>
      <c r="I31645" s="50"/>
      <c r="J31645" s="50"/>
      <c r="K31645" s="50"/>
      <c r="L31645" s="50"/>
    </row>
    <row r="31646" spans="4:12" x14ac:dyDescent="0.25">
      <c r="D31646" s="50">
        <v>5361606600</v>
      </c>
      <c r="E31646" s="50" t="s">
        <v>39</v>
      </c>
      <c r="F31646" s="50">
        <v>9839008000</v>
      </c>
      <c r="G31646" s="50"/>
      <c r="H31646" s="50"/>
      <c r="I31646" s="50"/>
      <c r="J31646" s="50"/>
      <c r="K31646" s="50"/>
      <c r="L31646" s="50"/>
    </row>
    <row r="31647" spans="4:12" x14ac:dyDescent="0.25">
      <c r="D31647" s="50">
        <v>5361606700</v>
      </c>
      <c r="E31647" s="50" t="s">
        <v>39</v>
      </c>
      <c r="F31647" s="50">
        <v>9850308000</v>
      </c>
      <c r="G31647" s="50"/>
      <c r="H31647" s="50"/>
      <c r="I31647" s="50"/>
      <c r="J31647" s="50"/>
      <c r="K31647" s="50"/>
      <c r="L31647" s="50"/>
    </row>
    <row r="31648" spans="4:12" x14ac:dyDescent="0.25">
      <c r="D31648" s="50">
        <v>5361606900</v>
      </c>
      <c r="E31648" s="50" t="s">
        <v>39</v>
      </c>
      <c r="F31648" s="50">
        <v>9850308000</v>
      </c>
      <c r="G31648" s="50"/>
      <c r="H31648" s="50"/>
      <c r="I31648" s="50"/>
      <c r="J31648" s="50"/>
      <c r="K31648" s="50"/>
      <c r="L31648" s="50"/>
    </row>
    <row r="31649" spans="4:12" x14ac:dyDescent="0.25">
      <c r="D31649" s="50">
        <v>5361607100</v>
      </c>
      <c r="E31649" s="50" t="s">
        <v>39</v>
      </c>
      <c r="F31649" s="50">
        <v>9839008000</v>
      </c>
      <c r="G31649" s="50"/>
      <c r="H31649" s="50"/>
      <c r="I31649" s="50"/>
      <c r="J31649" s="50"/>
      <c r="K31649" s="50"/>
      <c r="L31649" s="50"/>
    </row>
    <row r="31650" spans="4:12" x14ac:dyDescent="0.25">
      <c r="D31650" s="50">
        <v>5361607200</v>
      </c>
      <c r="E31650" s="50" t="s">
        <v>39</v>
      </c>
      <c r="F31650" s="50">
        <v>9839008000</v>
      </c>
      <c r="G31650" s="50"/>
      <c r="H31650" s="50"/>
      <c r="I31650" s="50"/>
      <c r="J31650" s="50"/>
      <c r="K31650" s="50"/>
      <c r="L31650" s="50"/>
    </row>
    <row r="31651" spans="4:12" x14ac:dyDescent="0.25">
      <c r="D31651" s="50">
        <v>5361607400</v>
      </c>
      <c r="E31651" s="50" t="s">
        <v>39</v>
      </c>
      <c r="F31651" s="50">
        <v>9850308000</v>
      </c>
      <c r="G31651" s="50"/>
      <c r="H31651" s="50"/>
      <c r="I31651" s="50"/>
      <c r="J31651" s="50"/>
      <c r="K31651" s="50"/>
      <c r="L31651" s="50"/>
    </row>
    <row r="31652" spans="4:12" x14ac:dyDescent="0.25">
      <c r="D31652" s="50">
        <v>5361607600</v>
      </c>
      <c r="E31652" s="50" t="s">
        <v>39</v>
      </c>
      <c r="F31652" s="50">
        <v>9839008000</v>
      </c>
      <c r="G31652" s="50"/>
      <c r="H31652" s="50"/>
      <c r="I31652" s="50"/>
      <c r="J31652" s="50"/>
      <c r="K31652" s="50"/>
      <c r="L31652" s="50"/>
    </row>
    <row r="31653" spans="4:12" x14ac:dyDescent="0.25">
      <c r="D31653" s="50">
        <v>5361607700</v>
      </c>
      <c r="E31653" s="50" t="s">
        <v>39</v>
      </c>
      <c r="F31653" s="50">
        <v>9839008000</v>
      </c>
      <c r="G31653" s="50"/>
      <c r="H31653" s="50"/>
      <c r="I31653" s="50"/>
      <c r="J31653" s="50"/>
      <c r="K31653" s="50"/>
      <c r="L31653" s="50"/>
    </row>
    <row r="31654" spans="4:12" x14ac:dyDescent="0.25">
      <c r="D31654" s="50">
        <v>5361607900</v>
      </c>
      <c r="E31654" s="50" t="s">
        <v>39</v>
      </c>
      <c r="F31654" s="50">
        <v>9850308000</v>
      </c>
      <c r="G31654" s="50"/>
      <c r="H31654" s="50"/>
      <c r="I31654" s="50"/>
      <c r="J31654" s="50"/>
      <c r="K31654" s="50"/>
      <c r="L31654" s="50"/>
    </row>
    <row r="31655" spans="4:12" x14ac:dyDescent="0.25">
      <c r="D31655" s="50">
        <v>5361608100</v>
      </c>
      <c r="E31655" s="50" t="s">
        <v>39</v>
      </c>
      <c r="F31655" s="50">
        <v>9839008000</v>
      </c>
      <c r="G31655" s="50"/>
      <c r="H31655" s="50"/>
      <c r="I31655" s="50"/>
      <c r="J31655" s="50"/>
      <c r="K31655" s="50"/>
      <c r="L31655" s="50"/>
    </row>
    <row r="31656" spans="4:12" x14ac:dyDescent="0.25">
      <c r="D31656" s="50">
        <v>5361608200</v>
      </c>
      <c r="E31656" s="50" t="s">
        <v>39</v>
      </c>
      <c r="F31656" s="50">
        <v>9839008000</v>
      </c>
      <c r="G31656" s="50"/>
      <c r="H31656" s="50"/>
      <c r="I31656" s="50"/>
      <c r="J31656" s="50"/>
      <c r="K31656" s="50"/>
      <c r="L31656" s="50"/>
    </row>
    <row r="31657" spans="4:12" x14ac:dyDescent="0.25">
      <c r="D31657" s="50">
        <v>5361608400</v>
      </c>
      <c r="E31657" s="50" t="s">
        <v>39</v>
      </c>
      <c r="F31657" s="50">
        <v>9850308000</v>
      </c>
      <c r="G31657" s="50"/>
      <c r="H31657" s="50"/>
      <c r="I31657" s="50"/>
      <c r="J31657" s="50"/>
      <c r="K31657" s="50"/>
      <c r="L31657" s="50"/>
    </row>
    <row r="31658" spans="4:12" x14ac:dyDescent="0.25">
      <c r="D31658" s="50">
        <v>5361608600</v>
      </c>
      <c r="E31658" s="50" t="s">
        <v>39</v>
      </c>
      <c r="F31658" s="50">
        <v>9839010000</v>
      </c>
      <c r="G31658" s="50"/>
      <c r="H31658" s="50"/>
      <c r="I31658" s="50"/>
      <c r="J31658" s="50"/>
      <c r="K31658" s="50"/>
      <c r="L31658" s="50"/>
    </row>
    <row r="31659" spans="4:12" x14ac:dyDescent="0.25">
      <c r="D31659" s="50">
        <v>5361608700</v>
      </c>
      <c r="E31659" s="50" t="s">
        <v>39</v>
      </c>
      <c r="F31659" s="50">
        <v>9839010000</v>
      </c>
      <c r="G31659" s="50"/>
      <c r="H31659" s="50"/>
      <c r="I31659" s="50"/>
      <c r="J31659" s="50"/>
      <c r="K31659" s="50"/>
      <c r="L31659" s="50"/>
    </row>
    <row r="31660" spans="4:12" x14ac:dyDescent="0.25">
      <c r="D31660" s="50">
        <v>5361608900</v>
      </c>
      <c r="E31660" s="50" t="s">
        <v>39</v>
      </c>
      <c r="F31660" s="50">
        <v>9850310000</v>
      </c>
      <c r="G31660" s="50"/>
      <c r="H31660" s="50"/>
      <c r="I31660" s="50"/>
      <c r="J31660" s="50"/>
      <c r="K31660" s="50"/>
      <c r="L31660" s="50"/>
    </row>
    <row r="31661" spans="4:12" x14ac:dyDescent="0.25">
      <c r="D31661" s="50">
        <v>5361609100</v>
      </c>
      <c r="E31661" s="50" t="s">
        <v>39</v>
      </c>
      <c r="F31661" s="50">
        <v>9839010000</v>
      </c>
      <c r="G31661" s="50"/>
      <c r="H31661" s="50"/>
      <c r="I31661" s="50"/>
      <c r="J31661" s="50"/>
      <c r="K31661" s="50"/>
      <c r="L31661" s="50"/>
    </row>
    <row r="31662" spans="4:12" x14ac:dyDescent="0.25">
      <c r="D31662" s="50">
        <v>5361609200</v>
      </c>
      <c r="E31662" s="50" t="s">
        <v>39</v>
      </c>
      <c r="F31662" s="50">
        <v>9839010000</v>
      </c>
      <c r="G31662" s="50"/>
      <c r="H31662" s="50"/>
      <c r="I31662" s="50"/>
      <c r="J31662" s="50"/>
      <c r="K31662" s="50"/>
      <c r="L31662" s="50"/>
    </row>
    <row r="31663" spans="4:12" x14ac:dyDescent="0.25">
      <c r="D31663" s="50">
        <v>5361609400</v>
      </c>
      <c r="E31663" s="50" t="s">
        <v>39</v>
      </c>
      <c r="F31663" s="50">
        <v>9850310000</v>
      </c>
      <c r="G31663" s="50"/>
      <c r="H31663" s="50"/>
      <c r="I31663" s="50"/>
      <c r="J31663" s="50"/>
      <c r="K31663" s="50"/>
      <c r="L31663" s="50"/>
    </row>
    <row r="31664" spans="4:12" x14ac:dyDescent="0.25">
      <c r="D31664" s="50">
        <v>5361609600</v>
      </c>
      <c r="E31664" s="50" t="s">
        <v>39</v>
      </c>
      <c r="F31664" s="50">
        <v>9839010000</v>
      </c>
      <c r="G31664" s="50"/>
      <c r="H31664" s="50"/>
      <c r="I31664" s="50"/>
      <c r="J31664" s="50"/>
      <c r="K31664" s="50"/>
      <c r="L31664" s="50"/>
    </row>
    <row r="31665" spans="4:12" x14ac:dyDescent="0.25">
      <c r="D31665" s="50">
        <v>5361609700</v>
      </c>
      <c r="E31665" s="50" t="s">
        <v>39</v>
      </c>
      <c r="F31665" s="50">
        <v>9839010000</v>
      </c>
      <c r="G31665" s="50"/>
      <c r="H31665" s="50"/>
      <c r="I31665" s="50"/>
      <c r="J31665" s="50"/>
      <c r="K31665" s="50"/>
      <c r="L31665" s="50"/>
    </row>
    <row r="31666" spans="4:12" x14ac:dyDescent="0.25">
      <c r="D31666" s="50">
        <v>5361609900</v>
      </c>
      <c r="E31666" s="50" t="s">
        <v>39</v>
      </c>
      <c r="F31666" s="50">
        <v>9850310000</v>
      </c>
      <c r="G31666" s="50"/>
      <c r="H31666" s="50"/>
      <c r="I31666" s="50"/>
      <c r="J31666" s="50"/>
      <c r="K31666" s="50"/>
      <c r="L31666" s="50"/>
    </row>
    <row r="31667" spans="4:12" x14ac:dyDescent="0.25">
      <c r="D31667" s="50">
        <v>5361610100</v>
      </c>
      <c r="E31667" s="50" t="s">
        <v>39</v>
      </c>
      <c r="F31667" s="50">
        <v>9839010000</v>
      </c>
      <c r="G31667" s="50"/>
      <c r="H31667" s="50"/>
      <c r="I31667" s="50"/>
      <c r="J31667" s="50"/>
      <c r="K31667" s="50"/>
      <c r="L31667" s="50"/>
    </row>
    <row r="31668" spans="4:12" x14ac:dyDescent="0.25">
      <c r="D31668" s="50">
        <v>5361610200</v>
      </c>
      <c r="E31668" s="50" t="s">
        <v>39</v>
      </c>
      <c r="F31668" s="50">
        <v>9839010000</v>
      </c>
      <c r="G31668" s="50"/>
      <c r="H31668" s="50"/>
      <c r="I31668" s="50"/>
      <c r="J31668" s="50"/>
      <c r="K31668" s="50"/>
      <c r="L31668" s="50"/>
    </row>
    <row r="31669" spans="4:12" x14ac:dyDescent="0.25">
      <c r="D31669" s="50">
        <v>5361610400</v>
      </c>
      <c r="E31669" s="50" t="s">
        <v>39</v>
      </c>
      <c r="F31669" s="50">
        <v>9850310000</v>
      </c>
      <c r="G31669" s="50"/>
      <c r="H31669" s="50"/>
      <c r="I31669" s="50"/>
      <c r="J31669" s="50"/>
      <c r="K31669" s="50"/>
      <c r="L31669" s="50"/>
    </row>
    <row r="31670" spans="4:12" x14ac:dyDescent="0.25">
      <c r="D31670" s="50">
        <v>5361610600</v>
      </c>
      <c r="E31670" s="50" t="s">
        <v>39</v>
      </c>
      <c r="F31670" s="50">
        <v>9839012000</v>
      </c>
      <c r="G31670" s="50"/>
      <c r="H31670" s="50"/>
      <c r="I31670" s="50"/>
      <c r="J31670" s="50"/>
      <c r="K31670" s="50"/>
      <c r="L31670" s="50"/>
    </row>
    <row r="31671" spans="4:12" x14ac:dyDescent="0.25">
      <c r="D31671" s="50">
        <v>5361610700</v>
      </c>
      <c r="E31671" s="50" t="s">
        <v>39</v>
      </c>
      <c r="F31671" s="50">
        <v>9839012000</v>
      </c>
      <c r="G31671" s="50"/>
      <c r="H31671" s="50"/>
      <c r="I31671" s="50"/>
      <c r="J31671" s="50"/>
      <c r="K31671" s="50"/>
      <c r="L31671" s="50"/>
    </row>
    <row r="31672" spans="4:12" x14ac:dyDescent="0.25">
      <c r="D31672" s="50">
        <v>5361610900</v>
      </c>
      <c r="E31672" s="50" t="s">
        <v>39</v>
      </c>
      <c r="F31672" s="50">
        <v>9850312000</v>
      </c>
      <c r="G31672" s="50"/>
      <c r="H31672" s="50"/>
      <c r="I31672" s="50"/>
      <c r="J31672" s="50"/>
      <c r="K31672" s="50"/>
      <c r="L31672" s="50"/>
    </row>
    <row r="31673" spans="4:12" x14ac:dyDescent="0.25">
      <c r="D31673" s="50">
        <v>5361611100</v>
      </c>
      <c r="E31673" s="50" t="s">
        <v>39</v>
      </c>
      <c r="F31673" s="50">
        <v>9839012000</v>
      </c>
      <c r="G31673" s="50"/>
      <c r="H31673" s="50"/>
      <c r="I31673" s="50"/>
      <c r="J31673" s="50"/>
      <c r="K31673" s="50"/>
      <c r="L31673" s="50"/>
    </row>
    <row r="31674" spans="4:12" x14ac:dyDescent="0.25">
      <c r="D31674" s="50">
        <v>5361611200</v>
      </c>
      <c r="E31674" s="50" t="s">
        <v>39</v>
      </c>
      <c r="F31674" s="50">
        <v>9839012000</v>
      </c>
      <c r="G31674" s="50"/>
      <c r="H31674" s="50"/>
      <c r="I31674" s="50"/>
      <c r="J31674" s="50"/>
      <c r="K31674" s="50"/>
      <c r="L31674" s="50"/>
    </row>
    <row r="31675" spans="4:12" x14ac:dyDescent="0.25">
      <c r="D31675" s="50">
        <v>5361611400</v>
      </c>
      <c r="E31675" s="50" t="s">
        <v>39</v>
      </c>
      <c r="F31675" s="50">
        <v>9850312000</v>
      </c>
      <c r="G31675" s="50"/>
      <c r="H31675" s="50"/>
      <c r="I31675" s="50"/>
      <c r="J31675" s="50"/>
      <c r="K31675" s="50"/>
      <c r="L31675" s="50"/>
    </row>
    <row r="31676" spans="4:12" x14ac:dyDescent="0.25">
      <c r="D31676" s="50">
        <v>5361611600</v>
      </c>
      <c r="E31676" s="50" t="s">
        <v>39</v>
      </c>
      <c r="F31676" s="50">
        <v>9839012000</v>
      </c>
      <c r="G31676" s="50"/>
      <c r="H31676" s="50"/>
      <c r="I31676" s="50"/>
      <c r="J31676" s="50"/>
      <c r="K31676" s="50"/>
      <c r="L31676" s="50"/>
    </row>
    <row r="31677" spans="4:12" x14ac:dyDescent="0.25">
      <c r="D31677" s="50">
        <v>5361611700</v>
      </c>
      <c r="E31677" s="50" t="s">
        <v>39</v>
      </c>
      <c r="F31677" s="50">
        <v>9839012000</v>
      </c>
      <c r="G31677" s="50"/>
      <c r="H31677" s="50"/>
      <c r="I31677" s="50"/>
      <c r="J31677" s="50"/>
      <c r="K31677" s="50"/>
      <c r="L31677" s="50"/>
    </row>
    <row r="31678" spans="4:12" x14ac:dyDescent="0.25">
      <c r="D31678" s="50">
        <v>5361611900</v>
      </c>
      <c r="E31678" s="50" t="s">
        <v>39</v>
      </c>
      <c r="F31678" s="50">
        <v>9850312000</v>
      </c>
      <c r="G31678" s="50"/>
      <c r="H31678" s="50"/>
      <c r="I31678" s="50"/>
      <c r="J31678" s="50"/>
      <c r="K31678" s="50"/>
      <c r="L31678" s="50"/>
    </row>
    <row r="31679" spans="4:12" x14ac:dyDescent="0.25">
      <c r="D31679" s="50">
        <v>5361612100</v>
      </c>
      <c r="E31679" s="50" t="s">
        <v>39</v>
      </c>
      <c r="F31679" s="50">
        <v>9839012000</v>
      </c>
      <c r="G31679" s="50"/>
      <c r="H31679" s="50"/>
      <c r="I31679" s="50"/>
      <c r="J31679" s="50"/>
      <c r="K31679" s="50"/>
      <c r="L31679" s="50"/>
    </row>
    <row r="31680" spans="4:12" x14ac:dyDescent="0.25">
      <c r="D31680" s="50">
        <v>5361612200</v>
      </c>
      <c r="E31680" s="50" t="s">
        <v>39</v>
      </c>
      <c r="F31680" s="50">
        <v>9839012000</v>
      </c>
      <c r="G31680" s="50"/>
      <c r="H31680" s="50"/>
      <c r="I31680" s="50"/>
      <c r="J31680" s="50"/>
      <c r="K31680" s="50"/>
      <c r="L31680" s="50"/>
    </row>
    <row r="31681" spans="4:12" x14ac:dyDescent="0.25">
      <c r="D31681" s="50">
        <v>5361612400</v>
      </c>
      <c r="E31681" s="50" t="s">
        <v>39</v>
      </c>
      <c r="F31681" s="50">
        <v>9850312000</v>
      </c>
      <c r="G31681" s="50"/>
      <c r="H31681" s="50"/>
      <c r="I31681" s="50"/>
      <c r="J31681" s="50"/>
      <c r="K31681" s="50"/>
      <c r="L31681" s="50"/>
    </row>
    <row r="31682" spans="4:12" x14ac:dyDescent="0.25">
      <c r="D31682" s="50">
        <v>5361612600</v>
      </c>
      <c r="E31682" s="50" t="s">
        <v>39</v>
      </c>
      <c r="F31682" s="50">
        <v>9839014000</v>
      </c>
      <c r="G31682" s="50"/>
      <c r="H31682" s="50"/>
      <c r="I31682" s="50"/>
      <c r="J31682" s="50"/>
      <c r="K31682" s="50"/>
      <c r="L31682" s="50"/>
    </row>
    <row r="31683" spans="4:12" x14ac:dyDescent="0.25">
      <c r="D31683" s="50">
        <v>5361612700</v>
      </c>
      <c r="E31683" s="50" t="s">
        <v>39</v>
      </c>
      <c r="F31683" s="50">
        <v>9839014000</v>
      </c>
      <c r="G31683" s="50"/>
      <c r="H31683" s="50"/>
      <c r="I31683" s="50"/>
      <c r="J31683" s="50"/>
      <c r="K31683" s="50"/>
      <c r="L31683" s="50"/>
    </row>
    <row r="31684" spans="4:12" x14ac:dyDescent="0.25">
      <c r="D31684" s="50">
        <v>5361612900</v>
      </c>
      <c r="E31684" s="50" t="s">
        <v>39</v>
      </c>
      <c r="F31684" s="50">
        <v>9850314000</v>
      </c>
      <c r="G31684" s="50"/>
      <c r="H31684" s="50"/>
      <c r="I31684" s="50"/>
      <c r="J31684" s="50"/>
      <c r="K31684" s="50"/>
      <c r="L31684" s="50"/>
    </row>
    <row r="31685" spans="4:12" x14ac:dyDescent="0.25">
      <c r="D31685" s="50">
        <v>5361613100</v>
      </c>
      <c r="E31685" s="50" t="s">
        <v>39</v>
      </c>
      <c r="F31685" s="50">
        <v>9839014000</v>
      </c>
      <c r="G31685" s="50"/>
      <c r="H31685" s="50"/>
      <c r="I31685" s="50"/>
      <c r="J31685" s="50"/>
      <c r="K31685" s="50"/>
      <c r="L31685" s="50"/>
    </row>
    <row r="31686" spans="4:12" x14ac:dyDescent="0.25">
      <c r="D31686" s="50">
        <v>5361613200</v>
      </c>
      <c r="E31686" s="50" t="s">
        <v>39</v>
      </c>
      <c r="F31686" s="50">
        <v>9839014000</v>
      </c>
      <c r="G31686" s="50"/>
      <c r="H31686" s="50"/>
      <c r="I31686" s="50"/>
      <c r="J31686" s="50"/>
      <c r="K31686" s="50"/>
      <c r="L31686" s="50"/>
    </row>
    <row r="31687" spans="4:12" x14ac:dyDescent="0.25">
      <c r="D31687" s="50">
        <v>5361613400</v>
      </c>
      <c r="E31687" s="50" t="s">
        <v>39</v>
      </c>
      <c r="F31687" s="50">
        <v>9850314000</v>
      </c>
      <c r="G31687" s="50"/>
      <c r="H31687" s="50"/>
      <c r="I31687" s="50"/>
      <c r="J31687" s="50"/>
      <c r="K31687" s="50"/>
      <c r="L31687" s="50"/>
    </row>
    <row r="31688" spans="4:12" x14ac:dyDescent="0.25">
      <c r="D31688" s="50">
        <v>5361613600</v>
      </c>
      <c r="E31688" s="50" t="s">
        <v>39</v>
      </c>
      <c r="F31688" s="50">
        <v>9839014000</v>
      </c>
      <c r="G31688" s="50"/>
      <c r="H31688" s="50"/>
      <c r="I31688" s="50"/>
      <c r="J31688" s="50"/>
      <c r="K31688" s="50"/>
      <c r="L31688" s="50"/>
    </row>
    <row r="31689" spans="4:12" x14ac:dyDescent="0.25">
      <c r="D31689" s="50">
        <v>5361613700</v>
      </c>
      <c r="E31689" s="50" t="s">
        <v>39</v>
      </c>
      <c r="F31689" s="50">
        <v>9839014000</v>
      </c>
      <c r="G31689" s="50"/>
      <c r="H31689" s="50"/>
      <c r="I31689" s="50"/>
      <c r="J31689" s="50"/>
      <c r="K31689" s="50"/>
      <c r="L31689" s="50"/>
    </row>
    <row r="31690" spans="4:12" x14ac:dyDescent="0.25">
      <c r="D31690" s="50">
        <v>5361613900</v>
      </c>
      <c r="E31690" s="50" t="s">
        <v>39</v>
      </c>
      <c r="F31690" s="50">
        <v>9850314000</v>
      </c>
      <c r="G31690" s="50"/>
      <c r="H31690" s="50"/>
      <c r="I31690" s="50"/>
      <c r="J31690" s="50"/>
      <c r="K31690" s="50"/>
      <c r="L31690" s="50"/>
    </row>
    <row r="31691" spans="4:12" x14ac:dyDescent="0.25">
      <c r="D31691" s="50">
        <v>5361614100</v>
      </c>
      <c r="E31691" s="50" t="s">
        <v>39</v>
      </c>
      <c r="F31691" s="50">
        <v>9839014000</v>
      </c>
      <c r="G31691" s="50"/>
      <c r="H31691" s="50"/>
      <c r="I31691" s="50"/>
      <c r="J31691" s="50"/>
      <c r="K31691" s="50"/>
      <c r="L31691" s="50"/>
    </row>
    <row r="31692" spans="4:12" x14ac:dyDescent="0.25">
      <c r="D31692" s="50">
        <v>5361614200</v>
      </c>
      <c r="E31692" s="50" t="s">
        <v>39</v>
      </c>
      <c r="F31692" s="50">
        <v>9839014000</v>
      </c>
      <c r="G31692" s="50"/>
      <c r="H31692" s="50"/>
      <c r="I31692" s="50"/>
      <c r="J31692" s="50"/>
      <c r="K31692" s="50"/>
      <c r="L31692" s="50"/>
    </row>
    <row r="31693" spans="4:12" x14ac:dyDescent="0.25">
      <c r="D31693" s="50">
        <v>5361614400</v>
      </c>
      <c r="E31693" s="50" t="s">
        <v>39</v>
      </c>
      <c r="F31693" s="50">
        <v>9850314000</v>
      </c>
      <c r="G31693" s="50"/>
      <c r="H31693" s="50"/>
      <c r="I31693" s="50"/>
      <c r="J31693" s="50"/>
      <c r="K31693" s="50"/>
      <c r="L31693" s="50"/>
    </row>
    <row r="31694" spans="4:12" x14ac:dyDescent="0.25">
      <c r="D31694" s="50">
        <v>5361614600</v>
      </c>
      <c r="E31694" s="50" t="s">
        <v>39</v>
      </c>
      <c r="F31694" s="50">
        <v>9839016000</v>
      </c>
      <c r="G31694" s="50"/>
      <c r="H31694" s="50"/>
      <c r="I31694" s="50"/>
      <c r="J31694" s="50"/>
      <c r="K31694" s="50"/>
      <c r="L31694" s="50"/>
    </row>
    <row r="31695" spans="4:12" x14ac:dyDescent="0.25">
      <c r="D31695" s="50">
        <v>5361614700</v>
      </c>
      <c r="E31695" s="50" t="s">
        <v>39</v>
      </c>
      <c r="F31695" s="50">
        <v>9839016000</v>
      </c>
      <c r="G31695" s="50"/>
      <c r="H31695" s="50"/>
      <c r="I31695" s="50"/>
      <c r="J31695" s="50"/>
      <c r="K31695" s="50"/>
      <c r="L31695" s="50"/>
    </row>
    <row r="31696" spans="4:12" x14ac:dyDescent="0.25">
      <c r="D31696" s="50">
        <v>5361614900</v>
      </c>
      <c r="E31696" s="50" t="s">
        <v>39</v>
      </c>
      <c r="F31696" s="50">
        <v>9850316000</v>
      </c>
      <c r="G31696" s="50"/>
      <c r="H31696" s="50"/>
      <c r="I31696" s="50"/>
      <c r="J31696" s="50"/>
      <c r="K31696" s="50"/>
      <c r="L31696" s="50"/>
    </row>
    <row r="31697" spans="4:12" x14ac:dyDescent="0.25">
      <c r="D31697" s="50">
        <v>5361615100</v>
      </c>
      <c r="E31697" s="50" t="s">
        <v>39</v>
      </c>
      <c r="F31697" s="50">
        <v>9839016000</v>
      </c>
      <c r="G31697" s="50"/>
      <c r="H31697" s="50"/>
      <c r="I31697" s="50"/>
      <c r="J31697" s="50"/>
      <c r="K31697" s="50"/>
      <c r="L31697" s="50"/>
    </row>
    <row r="31698" spans="4:12" x14ac:dyDescent="0.25">
      <c r="D31698" s="50">
        <v>5361615200</v>
      </c>
      <c r="E31698" s="50" t="s">
        <v>39</v>
      </c>
      <c r="F31698" s="50">
        <v>9839016000</v>
      </c>
      <c r="G31698" s="50"/>
      <c r="H31698" s="50"/>
      <c r="I31698" s="50"/>
      <c r="J31698" s="50"/>
      <c r="K31698" s="50"/>
      <c r="L31698" s="50"/>
    </row>
    <row r="31699" spans="4:12" x14ac:dyDescent="0.25">
      <c r="D31699" s="50">
        <v>5361615400</v>
      </c>
      <c r="E31699" s="50" t="s">
        <v>39</v>
      </c>
      <c r="F31699" s="50">
        <v>9850316000</v>
      </c>
      <c r="G31699" s="50"/>
      <c r="H31699" s="50"/>
      <c r="I31699" s="50"/>
      <c r="J31699" s="50"/>
      <c r="K31699" s="50"/>
      <c r="L31699" s="50"/>
    </row>
    <row r="31700" spans="4:12" x14ac:dyDescent="0.25">
      <c r="D31700" s="50">
        <v>5361615600</v>
      </c>
      <c r="E31700" s="50" t="s">
        <v>39</v>
      </c>
      <c r="F31700" s="50">
        <v>9839016000</v>
      </c>
      <c r="G31700" s="50"/>
      <c r="H31700" s="50"/>
      <c r="I31700" s="50"/>
      <c r="J31700" s="50"/>
      <c r="K31700" s="50"/>
      <c r="L31700" s="50"/>
    </row>
    <row r="31701" spans="4:12" x14ac:dyDescent="0.25">
      <c r="D31701" s="50">
        <v>5361615700</v>
      </c>
      <c r="E31701" s="50" t="s">
        <v>39</v>
      </c>
      <c r="F31701" s="50">
        <v>9839016000</v>
      </c>
      <c r="G31701" s="50"/>
      <c r="H31701" s="50"/>
      <c r="I31701" s="50"/>
      <c r="J31701" s="50"/>
      <c r="K31701" s="50"/>
      <c r="L31701" s="50"/>
    </row>
    <row r="31702" spans="4:12" x14ac:dyDescent="0.25">
      <c r="D31702" s="50">
        <v>5361615900</v>
      </c>
      <c r="E31702" s="50" t="s">
        <v>39</v>
      </c>
      <c r="F31702" s="50">
        <v>9850316000</v>
      </c>
      <c r="G31702" s="50"/>
      <c r="H31702" s="50"/>
      <c r="I31702" s="50"/>
      <c r="J31702" s="50"/>
      <c r="K31702" s="50"/>
      <c r="L31702" s="50"/>
    </row>
    <row r="31703" spans="4:12" x14ac:dyDescent="0.25">
      <c r="D31703" s="50">
        <v>5361616100</v>
      </c>
      <c r="E31703" s="50" t="s">
        <v>39</v>
      </c>
      <c r="F31703" s="50">
        <v>9839016000</v>
      </c>
      <c r="G31703" s="50"/>
      <c r="H31703" s="50"/>
      <c r="I31703" s="50"/>
      <c r="J31703" s="50"/>
      <c r="K31703" s="50"/>
      <c r="L31703" s="50"/>
    </row>
    <row r="31704" spans="4:12" x14ac:dyDescent="0.25">
      <c r="D31704" s="50">
        <v>5361616200</v>
      </c>
      <c r="E31704" s="50" t="s">
        <v>39</v>
      </c>
      <c r="F31704" s="50">
        <v>9839016000</v>
      </c>
      <c r="G31704" s="50"/>
      <c r="H31704" s="50"/>
      <c r="I31704" s="50"/>
      <c r="J31704" s="50"/>
      <c r="K31704" s="50"/>
      <c r="L31704" s="50"/>
    </row>
    <row r="31705" spans="4:12" x14ac:dyDescent="0.25">
      <c r="D31705" s="50">
        <v>5361616400</v>
      </c>
      <c r="E31705" s="50" t="s">
        <v>39</v>
      </c>
      <c r="F31705" s="50">
        <v>9850316000</v>
      </c>
      <c r="G31705" s="50"/>
      <c r="H31705" s="50"/>
      <c r="I31705" s="50"/>
      <c r="J31705" s="50"/>
      <c r="K31705" s="50"/>
      <c r="L31705" s="50"/>
    </row>
    <row r="31706" spans="4:12" x14ac:dyDescent="0.25">
      <c r="D31706" s="50">
        <v>5361616600</v>
      </c>
      <c r="E31706" s="50" t="s">
        <v>39</v>
      </c>
      <c r="F31706" s="50">
        <v>9839018000</v>
      </c>
      <c r="G31706" s="50"/>
      <c r="H31706" s="50"/>
      <c r="I31706" s="50"/>
      <c r="J31706" s="50"/>
      <c r="K31706" s="50"/>
      <c r="L31706" s="50"/>
    </row>
    <row r="31707" spans="4:12" x14ac:dyDescent="0.25">
      <c r="D31707" s="50">
        <v>5361616700</v>
      </c>
      <c r="E31707" s="50" t="s">
        <v>39</v>
      </c>
      <c r="F31707" s="50">
        <v>9839018000</v>
      </c>
      <c r="G31707" s="50"/>
      <c r="H31707" s="50"/>
      <c r="I31707" s="50"/>
      <c r="J31707" s="50"/>
      <c r="K31707" s="50"/>
      <c r="L31707" s="50"/>
    </row>
    <row r="31708" spans="4:12" x14ac:dyDescent="0.25">
      <c r="D31708" s="50">
        <v>5361616900</v>
      </c>
      <c r="E31708" s="50" t="s">
        <v>39</v>
      </c>
      <c r="F31708" s="50">
        <v>9850318000</v>
      </c>
      <c r="G31708" s="50"/>
      <c r="H31708" s="50"/>
      <c r="I31708" s="50"/>
      <c r="J31708" s="50"/>
      <c r="K31708" s="50"/>
      <c r="L31708" s="50"/>
    </row>
    <row r="31709" spans="4:12" x14ac:dyDescent="0.25">
      <c r="D31709" s="50">
        <v>5361617100</v>
      </c>
      <c r="E31709" s="50" t="s">
        <v>39</v>
      </c>
      <c r="F31709" s="50">
        <v>9839018000</v>
      </c>
      <c r="G31709" s="50"/>
      <c r="H31709" s="50"/>
      <c r="I31709" s="50"/>
      <c r="J31709" s="50"/>
      <c r="K31709" s="50"/>
      <c r="L31709" s="50"/>
    </row>
    <row r="31710" spans="4:12" x14ac:dyDescent="0.25">
      <c r="D31710" s="50">
        <v>5361617200</v>
      </c>
      <c r="E31710" s="50" t="s">
        <v>39</v>
      </c>
      <c r="F31710" s="50">
        <v>9839018000</v>
      </c>
      <c r="G31710" s="50"/>
      <c r="H31710" s="50"/>
      <c r="I31710" s="50"/>
      <c r="J31710" s="50"/>
      <c r="K31710" s="50"/>
      <c r="L31710" s="50"/>
    </row>
    <row r="31711" spans="4:12" x14ac:dyDescent="0.25">
      <c r="D31711" s="50">
        <v>5361617400</v>
      </c>
      <c r="E31711" s="50" t="s">
        <v>39</v>
      </c>
      <c r="F31711" s="50">
        <v>9850318000</v>
      </c>
      <c r="G31711" s="50"/>
      <c r="H31711" s="50"/>
      <c r="I31711" s="50"/>
      <c r="J31711" s="50"/>
      <c r="K31711" s="50"/>
      <c r="L31711" s="50"/>
    </row>
    <row r="31712" spans="4:12" x14ac:dyDescent="0.25">
      <c r="D31712" s="50">
        <v>5361617600</v>
      </c>
      <c r="E31712" s="50" t="s">
        <v>39</v>
      </c>
      <c r="F31712" s="50">
        <v>9839018000</v>
      </c>
      <c r="G31712" s="50"/>
      <c r="H31712" s="50"/>
      <c r="I31712" s="50"/>
      <c r="J31712" s="50"/>
      <c r="K31712" s="50"/>
      <c r="L31712" s="50"/>
    </row>
    <row r="31713" spans="4:12" x14ac:dyDescent="0.25">
      <c r="D31713" s="50">
        <v>5361617700</v>
      </c>
      <c r="E31713" s="50" t="s">
        <v>39</v>
      </c>
      <c r="F31713" s="50">
        <v>9839018000</v>
      </c>
      <c r="G31713" s="50"/>
      <c r="H31713" s="50"/>
      <c r="I31713" s="50"/>
      <c r="J31713" s="50"/>
      <c r="K31713" s="50"/>
      <c r="L31713" s="50"/>
    </row>
    <row r="31714" spans="4:12" x14ac:dyDescent="0.25">
      <c r="D31714" s="50">
        <v>5361617900</v>
      </c>
      <c r="E31714" s="50" t="s">
        <v>39</v>
      </c>
      <c r="F31714" s="50">
        <v>9850318000</v>
      </c>
      <c r="G31714" s="50"/>
      <c r="H31714" s="50"/>
      <c r="I31714" s="50"/>
      <c r="J31714" s="50"/>
      <c r="K31714" s="50"/>
      <c r="L31714" s="50"/>
    </row>
    <row r="31715" spans="4:12" x14ac:dyDescent="0.25">
      <c r="D31715" s="50">
        <v>5361618100</v>
      </c>
      <c r="E31715" s="50" t="s">
        <v>39</v>
      </c>
      <c r="F31715" s="50">
        <v>9839018000</v>
      </c>
      <c r="G31715" s="50"/>
      <c r="H31715" s="50"/>
      <c r="I31715" s="50"/>
      <c r="J31715" s="50"/>
      <c r="K31715" s="50"/>
      <c r="L31715" s="50"/>
    </row>
    <row r="31716" spans="4:12" x14ac:dyDescent="0.25">
      <c r="D31716" s="50">
        <v>5361618200</v>
      </c>
      <c r="E31716" s="50" t="s">
        <v>39</v>
      </c>
      <c r="F31716" s="50">
        <v>9839018000</v>
      </c>
      <c r="G31716" s="50"/>
      <c r="H31716" s="50"/>
      <c r="I31716" s="50"/>
      <c r="J31716" s="50"/>
      <c r="K31716" s="50"/>
      <c r="L31716" s="50"/>
    </row>
    <row r="31717" spans="4:12" x14ac:dyDescent="0.25">
      <c r="D31717" s="50">
        <v>5361618400</v>
      </c>
      <c r="E31717" s="50" t="s">
        <v>39</v>
      </c>
      <c r="F31717" s="50">
        <v>9850318000</v>
      </c>
      <c r="G31717" s="50"/>
      <c r="H31717" s="50"/>
      <c r="I31717" s="50"/>
      <c r="J31717" s="50"/>
      <c r="K31717" s="50"/>
      <c r="L31717" s="50"/>
    </row>
    <row r="31718" spans="4:12" x14ac:dyDescent="0.25">
      <c r="D31718" s="50">
        <v>5361618600</v>
      </c>
      <c r="E31718" s="50" t="s">
        <v>39</v>
      </c>
      <c r="F31718" s="50">
        <v>9839020000</v>
      </c>
      <c r="G31718" s="50"/>
      <c r="H31718" s="50"/>
      <c r="I31718" s="50"/>
      <c r="J31718" s="50"/>
      <c r="K31718" s="50"/>
      <c r="L31718" s="50"/>
    </row>
    <row r="31719" spans="4:12" x14ac:dyDescent="0.25">
      <c r="D31719" s="50">
        <v>5361618700</v>
      </c>
      <c r="E31719" s="50" t="s">
        <v>39</v>
      </c>
      <c r="F31719" s="50">
        <v>9839020000</v>
      </c>
      <c r="G31719" s="50"/>
      <c r="H31719" s="50"/>
      <c r="I31719" s="50"/>
      <c r="J31719" s="50"/>
      <c r="K31719" s="50"/>
      <c r="L31719" s="50"/>
    </row>
    <row r="31720" spans="4:12" x14ac:dyDescent="0.25">
      <c r="D31720" s="50">
        <v>5361618900</v>
      </c>
      <c r="E31720" s="50" t="s">
        <v>39</v>
      </c>
      <c r="F31720" s="50">
        <v>9850320000</v>
      </c>
      <c r="G31720" s="50"/>
      <c r="H31720" s="50"/>
      <c r="I31720" s="50"/>
      <c r="J31720" s="50"/>
      <c r="K31720" s="50"/>
      <c r="L31720" s="50"/>
    </row>
    <row r="31721" spans="4:12" x14ac:dyDescent="0.25">
      <c r="D31721" s="50">
        <v>5361619100</v>
      </c>
      <c r="E31721" s="50" t="s">
        <v>39</v>
      </c>
      <c r="F31721" s="50">
        <v>9839020000</v>
      </c>
      <c r="G31721" s="50"/>
      <c r="H31721" s="50"/>
      <c r="I31721" s="50"/>
      <c r="J31721" s="50"/>
      <c r="K31721" s="50"/>
      <c r="L31721" s="50"/>
    </row>
    <row r="31722" spans="4:12" x14ac:dyDescent="0.25">
      <c r="D31722" s="50">
        <v>5361619200</v>
      </c>
      <c r="E31722" s="50" t="s">
        <v>39</v>
      </c>
      <c r="F31722" s="50">
        <v>9839020000</v>
      </c>
      <c r="G31722" s="50"/>
      <c r="H31722" s="50"/>
      <c r="I31722" s="50"/>
      <c r="J31722" s="50"/>
      <c r="K31722" s="50"/>
      <c r="L31722" s="50"/>
    </row>
    <row r="31723" spans="4:12" x14ac:dyDescent="0.25">
      <c r="D31723" s="50">
        <v>5361619400</v>
      </c>
      <c r="E31723" s="50" t="s">
        <v>39</v>
      </c>
      <c r="F31723" s="50">
        <v>9850320000</v>
      </c>
      <c r="G31723" s="50"/>
      <c r="H31723" s="50"/>
      <c r="I31723" s="50"/>
      <c r="J31723" s="50"/>
      <c r="K31723" s="50"/>
      <c r="L31723" s="50"/>
    </row>
    <row r="31724" spans="4:12" x14ac:dyDescent="0.25">
      <c r="D31724" s="50">
        <v>5361619600</v>
      </c>
      <c r="E31724" s="50" t="s">
        <v>39</v>
      </c>
      <c r="F31724" s="50">
        <v>9839020000</v>
      </c>
      <c r="G31724" s="50"/>
      <c r="H31724" s="50"/>
      <c r="I31724" s="50"/>
      <c r="J31724" s="50"/>
      <c r="K31724" s="50"/>
      <c r="L31724" s="50"/>
    </row>
    <row r="31725" spans="4:12" x14ac:dyDescent="0.25">
      <c r="D31725" s="50">
        <v>5361619700</v>
      </c>
      <c r="E31725" s="50" t="s">
        <v>39</v>
      </c>
      <c r="F31725" s="50">
        <v>9839020000</v>
      </c>
      <c r="G31725" s="50"/>
      <c r="H31725" s="50"/>
      <c r="I31725" s="50"/>
      <c r="J31725" s="50"/>
      <c r="K31725" s="50"/>
      <c r="L31725" s="50"/>
    </row>
    <row r="31726" spans="4:12" x14ac:dyDescent="0.25">
      <c r="D31726" s="50">
        <v>5361619900</v>
      </c>
      <c r="E31726" s="50" t="s">
        <v>39</v>
      </c>
      <c r="F31726" s="50">
        <v>9850320000</v>
      </c>
      <c r="G31726" s="50"/>
      <c r="H31726" s="50"/>
      <c r="I31726" s="50"/>
      <c r="J31726" s="50"/>
      <c r="K31726" s="50"/>
      <c r="L31726" s="50"/>
    </row>
    <row r="31727" spans="4:12" x14ac:dyDescent="0.25">
      <c r="D31727" s="50">
        <v>5361620100</v>
      </c>
      <c r="E31727" s="50" t="s">
        <v>39</v>
      </c>
      <c r="F31727" s="50">
        <v>9839020000</v>
      </c>
      <c r="G31727" s="50"/>
      <c r="H31727" s="50"/>
      <c r="I31727" s="50"/>
      <c r="J31727" s="50"/>
      <c r="K31727" s="50"/>
      <c r="L31727" s="50"/>
    </row>
    <row r="31728" spans="4:12" x14ac:dyDescent="0.25">
      <c r="D31728" s="50">
        <v>5361620200</v>
      </c>
      <c r="E31728" s="50" t="s">
        <v>39</v>
      </c>
      <c r="F31728" s="50">
        <v>9839020000</v>
      </c>
      <c r="G31728" s="50"/>
      <c r="H31728" s="50"/>
      <c r="I31728" s="50"/>
      <c r="J31728" s="50"/>
      <c r="K31728" s="50"/>
      <c r="L31728" s="50"/>
    </row>
    <row r="31729" spans="4:12" x14ac:dyDescent="0.25">
      <c r="D31729" s="50">
        <v>5361620400</v>
      </c>
      <c r="E31729" s="50" t="s">
        <v>39</v>
      </c>
      <c r="F31729" s="50">
        <v>9850320000</v>
      </c>
      <c r="G31729" s="50"/>
      <c r="H31729" s="50"/>
      <c r="I31729" s="50"/>
      <c r="J31729" s="50"/>
      <c r="K31729" s="50"/>
      <c r="L31729" s="50"/>
    </row>
    <row r="31730" spans="4:12" x14ac:dyDescent="0.25">
      <c r="D31730" s="50">
        <v>5361702100</v>
      </c>
      <c r="E31730" s="50" t="s">
        <v>39</v>
      </c>
      <c r="F31730" s="50">
        <v>9899999903</v>
      </c>
      <c r="G31730" s="50"/>
      <c r="H31730" s="50"/>
      <c r="I31730" s="50"/>
      <c r="J31730" s="50"/>
      <c r="K31730" s="50"/>
      <c r="L31730" s="50"/>
    </row>
    <row r="31731" spans="4:12" x14ac:dyDescent="0.25">
      <c r="D31731" s="50">
        <v>5361702200</v>
      </c>
      <c r="E31731" s="50" t="s">
        <v>39</v>
      </c>
      <c r="F31731" s="50">
        <v>9899999903</v>
      </c>
      <c r="G31731" s="50"/>
      <c r="H31731" s="50"/>
      <c r="I31731" s="50"/>
      <c r="J31731" s="50"/>
      <c r="K31731" s="50"/>
      <c r="L31731" s="50"/>
    </row>
    <row r="31732" spans="4:12" x14ac:dyDescent="0.25">
      <c r="D31732" s="50">
        <v>5361702400</v>
      </c>
      <c r="E31732" s="50" t="s">
        <v>39</v>
      </c>
      <c r="F31732" s="50">
        <v>9899999903</v>
      </c>
      <c r="G31732" s="50"/>
      <c r="H31732" s="50"/>
      <c r="I31732" s="50"/>
      <c r="J31732" s="50"/>
      <c r="K31732" s="50"/>
      <c r="L31732" s="50"/>
    </row>
    <row r="31733" spans="4:12" x14ac:dyDescent="0.25">
      <c r="D31733" s="50">
        <v>5361702600</v>
      </c>
      <c r="E31733" s="50" t="s">
        <v>39</v>
      </c>
      <c r="F31733" s="50">
        <v>9899999903</v>
      </c>
      <c r="G31733" s="50"/>
      <c r="H31733" s="50"/>
      <c r="I31733" s="50"/>
      <c r="J31733" s="50"/>
      <c r="K31733" s="50"/>
      <c r="L31733" s="50"/>
    </row>
    <row r="31734" spans="4:12" x14ac:dyDescent="0.25">
      <c r="D31734" s="50">
        <v>5361702700</v>
      </c>
      <c r="E31734" s="50" t="s">
        <v>39</v>
      </c>
      <c r="F31734" s="50">
        <v>9899999903</v>
      </c>
      <c r="G31734" s="50"/>
      <c r="H31734" s="50"/>
      <c r="I31734" s="50"/>
      <c r="J31734" s="50"/>
      <c r="K31734" s="50"/>
      <c r="L31734" s="50"/>
    </row>
    <row r="31735" spans="4:12" x14ac:dyDescent="0.25">
      <c r="D31735" s="50">
        <v>5361702900</v>
      </c>
      <c r="E31735" s="50" t="s">
        <v>39</v>
      </c>
      <c r="F31735" s="50">
        <v>9899999903</v>
      </c>
      <c r="G31735" s="50"/>
      <c r="H31735" s="50"/>
      <c r="I31735" s="50"/>
      <c r="J31735" s="50"/>
      <c r="K31735" s="50"/>
      <c r="L31735" s="50"/>
    </row>
    <row r="31736" spans="4:12" x14ac:dyDescent="0.25">
      <c r="D31736" s="50">
        <v>5361703100</v>
      </c>
      <c r="E31736" s="50" t="s">
        <v>39</v>
      </c>
      <c r="F31736" s="50">
        <v>9899999903</v>
      </c>
      <c r="G31736" s="50"/>
      <c r="H31736" s="50"/>
      <c r="I31736" s="50"/>
      <c r="J31736" s="50"/>
      <c r="K31736" s="50"/>
      <c r="L31736" s="50"/>
    </row>
    <row r="31737" spans="4:12" x14ac:dyDescent="0.25">
      <c r="D31737" s="50">
        <v>5361703200</v>
      </c>
      <c r="E31737" s="50" t="s">
        <v>39</v>
      </c>
      <c r="F31737" s="50">
        <v>9899999903</v>
      </c>
      <c r="G31737" s="50"/>
      <c r="H31737" s="50"/>
      <c r="I31737" s="50"/>
      <c r="J31737" s="50"/>
      <c r="K31737" s="50"/>
      <c r="L31737" s="50"/>
    </row>
    <row r="31738" spans="4:12" x14ac:dyDescent="0.25">
      <c r="D31738" s="50">
        <v>5361703400</v>
      </c>
      <c r="E31738" s="50" t="s">
        <v>39</v>
      </c>
      <c r="F31738" s="50">
        <v>9899999903</v>
      </c>
      <c r="G31738" s="50"/>
      <c r="H31738" s="50"/>
      <c r="I31738" s="50"/>
      <c r="J31738" s="50"/>
      <c r="K31738" s="50"/>
      <c r="L31738" s="50"/>
    </row>
    <row r="31739" spans="4:12" x14ac:dyDescent="0.25">
      <c r="D31739" s="50">
        <v>5361703600</v>
      </c>
      <c r="E31739" s="50" t="s">
        <v>39</v>
      </c>
      <c r="F31739" s="50">
        <v>9899999903</v>
      </c>
      <c r="G31739" s="50"/>
      <c r="H31739" s="50"/>
      <c r="I31739" s="50"/>
      <c r="J31739" s="50"/>
      <c r="K31739" s="50"/>
      <c r="L31739" s="50"/>
    </row>
    <row r="31740" spans="4:12" x14ac:dyDescent="0.25">
      <c r="D31740" s="50">
        <v>5361703700</v>
      </c>
      <c r="E31740" s="50" t="s">
        <v>39</v>
      </c>
      <c r="F31740" s="50">
        <v>9899999903</v>
      </c>
      <c r="G31740" s="50"/>
      <c r="H31740" s="50"/>
      <c r="I31740" s="50"/>
      <c r="J31740" s="50"/>
      <c r="K31740" s="50"/>
      <c r="L31740" s="50"/>
    </row>
    <row r="31741" spans="4:12" x14ac:dyDescent="0.25">
      <c r="D31741" s="50">
        <v>5361703900</v>
      </c>
      <c r="E31741" s="50" t="s">
        <v>39</v>
      </c>
      <c r="F31741" s="50">
        <v>9899999903</v>
      </c>
      <c r="G31741" s="50"/>
      <c r="H31741" s="50"/>
      <c r="I31741" s="50"/>
      <c r="J31741" s="50"/>
      <c r="K31741" s="50"/>
      <c r="L31741" s="50"/>
    </row>
    <row r="31742" spans="4:12" x14ac:dyDescent="0.25">
      <c r="D31742" s="50">
        <v>5361704100</v>
      </c>
      <c r="E31742" s="50" t="s">
        <v>39</v>
      </c>
      <c r="F31742" s="50">
        <v>9899999903</v>
      </c>
      <c r="G31742" s="50"/>
      <c r="H31742" s="50"/>
      <c r="I31742" s="50"/>
      <c r="J31742" s="50"/>
      <c r="K31742" s="50"/>
      <c r="L31742" s="50"/>
    </row>
    <row r="31743" spans="4:12" x14ac:dyDescent="0.25">
      <c r="D31743" s="50">
        <v>5361704200</v>
      </c>
      <c r="E31743" s="50" t="s">
        <v>39</v>
      </c>
      <c r="F31743" s="50">
        <v>9899999903</v>
      </c>
      <c r="G31743" s="50"/>
      <c r="H31743" s="50"/>
      <c r="I31743" s="50"/>
      <c r="J31743" s="50"/>
      <c r="K31743" s="50"/>
      <c r="L31743" s="50"/>
    </row>
    <row r="31744" spans="4:12" x14ac:dyDescent="0.25">
      <c r="D31744" s="50">
        <v>5361704400</v>
      </c>
      <c r="E31744" s="50" t="s">
        <v>39</v>
      </c>
      <c r="F31744" s="50">
        <v>9899999903</v>
      </c>
      <c r="G31744" s="50"/>
      <c r="H31744" s="50"/>
      <c r="I31744" s="50"/>
      <c r="J31744" s="50"/>
      <c r="K31744" s="50"/>
      <c r="L31744" s="50"/>
    </row>
    <row r="31745" spans="4:12" x14ac:dyDescent="0.25">
      <c r="D31745" s="50">
        <v>5361704600</v>
      </c>
      <c r="E31745" s="50" t="s">
        <v>39</v>
      </c>
      <c r="F31745" s="50">
        <v>9899999903</v>
      </c>
      <c r="G31745" s="50"/>
      <c r="H31745" s="50"/>
      <c r="I31745" s="50"/>
      <c r="J31745" s="50"/>
      <c r="K31745" s="50"/>
      <c r="L31745" s="50"/>
    </row>
    <row r="31746" spans="4:12" x14ac:dyDescent="0.25">
      <c r="D31746" s="50">
        <v>5361704700</v>
      </c>
      <c r="E31746" s="50" t="s">
        <v>39</v>
      </c>
      <c r="F31746" s="50">
        <v>9899999903</v>
      </c>
      <c r="G31746" s="50"/>
      <c r="H31746" s="50"/>
      <c r="I31746" s="50"/>
      <c r="J31746" s="50"/>
      <c r="K31746" s="50"/>
      <c r="L31746" s="50"/>
    </row>
    <row r="31747" spans="4:12" x14ac:dyDescent="0.25">
      <c r="D31747" s="50">
        <v>5361704900</v>
      </c>
      <c r="E31747" s="50" t="s">
        <v>39</v>
      </c>
      <c r="F31747" s="50">
        <v>9899999903</v>
      </c>
      <c r="G31747" s="50"/>
      <c r="H31747" s="50"/>
      <c r="I31747" s="50"/>
      <c r="J31747" s="50"/>
      <c r="K31747" s="50"/>
      <c r="L31747" s="50"/>
    </row>
    <row r="31748" spans="4:12" x14ac:dyDescent="0.25">
      <c r="D31748" s="50">
        <v>5361705100</v>
      </c>
      <c r="E31748" s="50" t="s">
        <v>39</v>
      </c>
      <c r="F31748" s="50">
        <v>9899999903</v>
      </c>
      <c r="G31748" s="50"/>
      <c r="H31748" s="50"/>
      <c r="I31748" s="50"/>
      <c r="J31748" s="50"/>
      <c r="K31748" s="50"/>
      <c r="L31748" s="50"/>
    </row>
    <row r="31749" spans="4:12" x14ac:dyDescent="0.25">
      <c r="D31749" s="50">
        <v>5361705200</v>
      </c>
      <c r="E31749" s="50" t="s">
        <v>39</v>
      </c>
      <c r="F31749" s="50">
        <v>9899999903</v>
      </c>
      <c r="G31749" s="50"/>
      <c r="H31749" s="50"/>
      <c r="I31749" s="50"/>
      <c r="J31749" s="50"/>
      <c r="K31749" s="50"/>
      <c r="L31749" s="50"/>
    </row>
    <row r="31750" spans="4:12" x14ac:dyDescent="0.25">
      <c r="D31750" s="50">
        <v>5361705400</v>
      </c>
      <c r="E31750" s="50" t="s">
        <v>39</v>
      </c>
      <c r="F31750" s="50">
        <v>9899999903</v>
      </c>
      <c r="G31750" s="50"/>
      <c r="H31750" s="50"/>
      <c r="I31750" s="50"/>
      <c r="J31750" s="50"/>
      <c r="K31750" s="50"/>
      <c r="L31750" s="50"/>
    </row>
    <row r="31751" spans="4:12" x14ac:dyDescent="0.25">
      <c r="D31751" s="50">
        <v>5361705600</v>
      </c>
      <c r="E31751" s="50" t="s">
        <v>39</v>
      </c>
      <c r="F31751" s="50">
        <v>9899999903</v>
      </c>
      <c r="G31751" s="50"/>
      <c r="H31751" s="50"/>
      <c r="I31751" s="50"/>
      <c r="J31751" s="50"/>
      <c r="K31751" s="50"/>
      <c r="L31751" s="50"/>
    </row>
    <row r="31752" spans="4:12" x14ac:dyDescent="0.25">
      <c r="D31752" s="50">
        <v>5361705700</v>
      </c>
      <c r="E31752" s="50" t="s">
        <v>39</v>
      </c>
      <c r="F31752" s="50">
        <v>9899999903</v>
      </c>
      <c r="G31752" s="50"/>
      <c r="H31752" s="50"/>
      <c r="I31752" s="50"/>
      <c r="J31752" s="50"/>
      <c r="K31752" s="50"/>
      <c r="L31752" s="50"/>
    </row>
    <row r="31753" spans="4:12" x14ac:dyDescent="0.25">
      <c r="D31753" s="50">
        <v>5361705900</v>
      </c>
      <c r="E31753" s="50" t="s">
        <v>39</v>
      </c>
      <c r="F31753" s="50">
        <v>9899999903</v>
      </c>
      <c r="G31753" s="50"/>
      <c r="H31753" s="50"/>
      <c r="I31753" s="50"/>
      <c r="J31753" s="50"/>
      <c r="K31753" s="50"/>
      <c r="L31753" s="50"/>
    </row>
    <row r="31754" spans="4:12" x14ac:dyDescent="0.25">
      <c r="D31754" s="50">
        <v>5361706100</v>
      </c>
      <c r="E31754" s="50" t="s">
        <v>39</v>
      </c>
      <c r="F31754" s="50">
        <v>9850506000</v>
      </c>
      <c r="G31754" s="50"/>
      <c r="H31754" s="50"/>
      <c r="I31754" s="50"/>
      <c r="J31754" s="50"/>
      <c r="K31754" s="50"/>
      <c r="L31754" s="50"/>
    </row>
    <row r="31755" spans="4:12" x14ac:dyDescent="0.25">
      <c r="D31755" s="50">
        <v>5361706200</v>
      </c>
      <c r="E31755" s="50" t="s">
        <v>39</v>
      </c>
      <c r="F31755" s="50">
        <v>9850506000</v>
      </c>
      <c r="G31755" s="50"/>
      <c r="H31755" s="50"/>
      <c r="I31755" s="50"/>
      <c r="J31755" s="50"/>
      <c r="K31755" s="50"/>
      <c r="L31755" s="50"/>
    </row>
    <row r="31756" spans="4:12" x14ac:dyDescent="0.25">
      <c r="D31756" s="50">
        <v>5361706400</v>
      </c>
      <c r="E31756" s="50" t="s">
        <v>39</v>
      </c>
      <c r="F31756" s="50">
        <v>9850706000</v>
      </c>
      <c r="G31756" s="50"/>
      <c r="H31756" s="50"/>
      <c r="I31756" s="50"/>
      <c r="J31756" s="50"/>
      <c r="K31756" s="50"/>
      <c r="L31756" s="50"/>
    </row>
    <row r="31757" spans="4:12" x14ac:dyDescent="0.25">
      <c r="D31757" s="50">
        <v>5361706600</v>
      </c>
      <c r="E31757" s="50" t="s">
        <v>39</v>
      </c>
      <c r="F31757" s="50">
        <v>9850508000</v>
      </c>
      <c r="G31757" s="50"/>
      <c r="H31757" s="50"/>
      <c r="I31757" s="50"/>
      <c r="J31757" s="50"/>
      <c r="K31757" s="50"/>
      <c r="L31757" s="50"/>
    </row>
    <row r="31758" spans="4:12" x14ac:dyDescent="0.25">
      <c r="D31758" s="50">
        <v>5361706700</v>
      </c>
      <c r="E31758" s="50" t="s">
        <v>39</v>
      </c>
      <c r="F31758" s="50">
        <v>9850708000</v>
      </c>
      <c r="G31758" s="50"/>
      <c r="H31758" s="50"/>
      <c r="I31758" s="50"/>
      <c r="J31758" s="50"/>
      <c r="K31758" s="50"/>
      <c r="L31758" s="50"/>
    </row>
    <row r="31759" spans="4:12" x14ac:dyDescent="0.25">
      <c r="D31759" s="50">
        <v>5361706900</v>
      </c>
      <c r="E31759" s="50" t="s">
        <v>39</v>
      </c>
      <c r="F31759" s="50">
        <v>9850708000</v>
      </c>
      <c r="G31759" s="50"/>
      <c r="H31759" s="50"/>
      <c r="I31759" s="50"/>
      <c r="J31759" s="50"/>
      <c r="K31759" s="50"/>
      <c r="L31759" s="50"/>
    </row>
    <row r="31760" spans="4:12" x14ac:dyDescent="0.25">
      <c r="D31760" s="50">
        <v>5361707100</v>
      </c>
      <c r="E31760" s="50" t="s">
        <v>39</v>
      </c>
      <c r="F31760" s="50">
        <v>9850508000</v>
      </c>
      <c r="G31760" s="50"/>
      <c r="H31760" s="50"/>
      <c r="I31760" s="50"/>
      <c r="J31760" s="50"/>
      <c r="K31760" s="50"/>
      <c r="L31760" s="50"/>
    </row>
    <row r="31761" spans="4:12" x14ac:dyDescent="0.25">
      <c r="D31761" s="50">
        <v>5361707200</v>
      </c>
      <c r="E31761" s="50" t="s">
        <v>39</v>
      </c>
      <c r="F31761" s="50">
        <v>9850508000</v>
      </c>
      <c r="G31761" s="50"/>
      <c r="H31761" s="50"/>
      <c r="I31761" s="50"/>
      <c r="J31761" s="50"/>
      <c r="K31761" s="50"/>
      <c r="L31761" s="50"/>
    </row>
    <row r="31762" spans="4:12" x14ac:dyDescent="0.25">
      <c r="D31762" s="50">
        <v>5361707400</v>
      </c>
      <c r="E31762" s="50" t="s">
        <v>39</v>
      </c>
      <c r="F31762" s="50">
        <v>9850708000</v>
      </c>
      <c r="G31762" s="50"/>
      <c r="H31762" s="50"/>
      <c r="I31762" s="50"/>
      <c r="J31762" s="50"/>
      <c r="K31762" s="50"/>
      <c r="L31762" s="50"/>
    </row>
    <row r="31763" spans="4:12" x14ac:dyDescent="0.25">
      <c r="D31763" s="50">
        <v>5361707600</v>
      </c>
      <c r="E31763" s="50" t="s">
        <v>39</v>
      </c>
      <c r="F31763" s="50">
        <v>9850508000</v>
      </c>
      <c r="G31763" s="50"/>
      <c r="H31763" s="50"/>
      <c r="I31763" s="50"/>
      <c r="J31763" s="50"/>
      <c r="K31763" s="50"/>
      <c r="L31763" s="50"/>
    </row>
    <row r="31764" spans="4:12" x14ac:dyDescent="0.25">
      <c r="D31764" s="50">
        <v>5361707700</v>
      </c>
      <c r="E31764" s="50" t="s">
        <v>39</v>
      </c>
      <c r="F31764" s="50">
        <v>9850508000</v>
      </c>
      <c r="G31764" s="50"/>
      <c r="H31764" s="50"/>
      <c r="I31764" s="50"/>
      <c r="J31764" s="50"/>
      <c r="K31764" s="50"/>
      <c r="L31764" s="50"/>
    </row>
    <row r="31765" spans="4:12" x14ac:dyDescent="0.25">
      <c r="D31765" s="50">
        <v>5361707900</v>
      </c>
      <c r="E31765" s="50" t="s">
        <v>39</v>
      </c>
      <c r="F31765" s="50">
        <v>9850708000</v>
      </c>
      <c r="G31765" s="50"/>
      <c r="H31765" s="50"/>
      <c r="I31765" s="50"/>
      <c r="J31765" s="50"/>
      <c r="K31765" s="50"/>
      <c r="L31765" s="50"/>
    </row>
    <row r="31766" spans="4:12" x14ac:dyDescent="0.25">
      <c r="D31766" s="50">
        <v>5361708100</v>
      </c>
      <c r="E31766" s="50" t="s">
        <v>39</v>
      </c>
      <c r="F31766" s="50">
        <v>9850508000</v>
      </c>
      <c r="G31766" s="50"/>
      <c r="H31766" s="50"/>
      <c r="I31766" s="50"/>
      <c r="J31766" s="50"/>
      <c r="K31766" s="50"/>
      <c r="L31766" s="50"/>
    </row>
    <row r="31767" spans="4:12" x14ac:dyDescent="0.25">
      <c r="D31767" s="50">
        <v>5361708200</v>
      </c>
      <c r="E31767" s="50" t="s">
        <v>39</v>
      </c>
      <c r="F31767" s="50">
        <v>9850508000</v>
      </c>
      <c r="G31767" s="50"/>
      <c r="H31767" s="50"/>
      <c r="I31767" s="50"/>
      <c r="J31767" s="50"/>
      <c r="K31767" s="50"/>
      <c r="L31767" s="50"/>
    </row>
    <row r="31768" spans="4:12" x14ac:dyDescent="0.25">
      <c r="D31768" s="50">
        <v>5361708400</v>
      </c>
      <c r="E31768" s="50" t="s">
        <v>39</v>
      </c>
      <c r="F31768" s="50">
        <v>9850708000</v>
      </c>
      <c r="G31768" s="50"/>
      <c r="H31768" s="50"/>
      <c r="I31768" s="50"/>
      <c r="J31768" s="50"/>
      <c r="K31768" s="50"/>
      <c r="L31768" s="50"/>
    </row>
    <row r="31769" spans="4:12" x14ac:dyDescent="0.25">
      <c r="D31769" s="50">
        <v>5361708600</v>
      </c>
      <c r="E31769" s="50" t="s">
        <v>39</v>
      </c>
      <c r="F31769" s="50">
        <v>9850510000</v>
      </c>
      <c r="G31769" s="50"/>
      <c r="H31769" s="50"/>
      <c r="I31769" s="50"/>
      <c r="J31769" s="50"/>
      <c r="K31769" s="50"/>
      <c r="L31769" s="50"/>
    </row>
    <row r="31770" spans="4:12" x14ac:dyDescent="0.25">
      <c r="D31770" s="50">
        <v>5361708700</v>
      </c>
      <c r="E31770" s="50" t="s">
        <v>39</v>
      </c>
      <c r="F31770" s="50">
        <v>9850510000</v>
      </c>
      <c r="G31770" s="50"/>
      <c r="H31770" s="50"/>
      <c r="I31770" s="50"/>
      <c r="J31770" s="50"/>
      <c r="K31770" s="50"/>
      <c r="L31770" s="50"/>
    </row>
    <row r="31771" spans="4:12" x14ac:dyDescent="0.25">
      <c r="D31771" s="50">
        <v>5361708900</v>
      </c>
      <c r="E31771" s="50" t="s">
        <v>39</v>
      </c>
      <c r="F31771" s="50">
        <v>9850710000</v>
      </c>
      <c r="G31771" s="50"/>
      <c r="H31771" s="50"/>
      <c r="I31771" s="50"/>
      <c r="J31771" s="50"/>
      <c r="K31771" s="50"/>
      <c r="L31771" s="50"/>
    </row>
    <row r="31772" spans="4:12" x14ac:dyDescent="0.25">
      <c r="D31772" s="50">
        <v>5361709100</v>
      </c>
      <c r="E31772" s="50" t="s">
        <v>39</v>
      </c>
      <c r="F31772" s="50">
        <v>9850510000</v>
      </c>
      <c r="G31772" s="50"/>
      <c r="H31772" s="50"/>
      <c r="I31772" s="50"/>
      <c r="J31772" s="50"/>
      <c r="K31772" s="50"/>
      <c r="L31772" s="50"/>
    </row>
    <row r="31773" spans="4:12" x14ac:dyDescent="0.25">
      <c r="D31773" s="50">
        <v>5361709200</v>
      </c>
      <c r="E31773" s="50" t="s">
        <v>39</v>
      </c>
      <c r="F31773" s="50">
        <v>9850510000</v>
      </c>
      <c r="G31773" s="50"/>
      <c r="H31773" s="50"/>
      <c r="I31773" s="50"/>
      <c r="J31773" s="50"/>
      <c r="K31773" s="50"/>
      <c r="L31773" s="50"/>
    </row>
    <row r="31774" spans="4:12" x14ac:dyDescent="0.25">
      <c r="D31774" s="50">
        <v>5361709400</v>
      </c>
      <c r="E31774" s="50" t="s">
        <v>39</v>
      </c>
      <c r="F31774" s="50">
        <v>9850710000</v>
      </c>
      <c r="G31774" s="50"/>
      <c r="H31774" s="50"/>
      <c r="I31774" s="50"/>
      <c r="J31774" s="50"/>
      <c r="K31774" s="50"/>
      <c r="L31774" s="50"/>
    </row>
    <row r="31775" spans="4:12" x14ac:dyDescent="0.25">
      <c r="D31775" s="50">
        <v>5361709600</v>
      </c>
      <c r="E31775" s="50" t="s">
        <v>39</v>
      </c>
      <c r="F31775" s="50">
        <v>9850510000</v>
      </c>
      <c r="G31775" s="50"/>
      <c r="H31775" s="50"/>
      <c r="I31775" s="50"/>
      <c r="J31775" s="50"/>
      <c r="K31775" s="50"/>
      <c r="L31775" s="50"/>
    </row>
    <row r="31776" spans="4:12" x14ac:dyDescent="0.25">
      <c r="D31776" s="50">
        <v>5361709700</v>
      </c>
      <c r="E31776" s="50" t="s">
        <v>39</v>
      </c>
      <c r="F31776" s="50">
        <v>9850510000</v>
      </c>
      <c r="G31776" s="50"/>
      <c r="H31776" s="50"/>
      <c r="I31776" s="50"/>
      <c r="J31776" s="50"/>
      <c r="K31776" s="50"/>
      <c r="L31776" s="50"/>
    </row>
    <row r="31777" spans="4:12" x14ac:dyDescent="0.25">
      <c r="D31777" s="50">
        <v>5361709900</v>
      </c>
      <c r="E31777" s="50" t="s">
        <v>39</v>
      </c>
      <c r="F31777" s="50">
        <v>9850710000</v>
      </c>
      <c r="G31777" s="50"/>
      <c r="H31777" s="50"/>
      <c r="I31777" s="50"/>
      <c r="J31777" s="50"/>
      <c r="K31777" s="50"/>
      <c r="L31777" s="50"/>
    </row>
    <row r="31778" spans="4:12" x14ac:dyDescent="0.25">
      <c r="D31778" s="50">
        <v>5361710100</v>
      </c>
      <c r="E31778" s="50" t="s">
        <v>39</v>
      </c>
      <c r="F31778" s="50">
        <v>9850510000</v>
      </c>
      <c r="G31778" s="50"/>
      <c r="H31778" s="50"/>
      <c r="I31778" s="50"/>
      <c r="J31778" s="50"/>
      <c r="K31778" s="50"/>
      <c r="L31778" s="50"/>
    </row>
    <row r="31779" spans="4:12" x14ac:dyDescent="0.25">
      <c r="D31779" s="50">
        <v>5361710200</v>
      </c>
      <c r="E31779" s="50" t="s">
        <v>39</v>
      </c>
      <c r="F31779" s="50">
        <v>9850510000</v>
      </c>
      <c r="G31779" s="50"/>
      <c r="H31779" s="50"/>
      <c r="I31779" s="50"/>
      <c r="J31779" s="50"/>
      <c r="K31779" s="50"/>
      <c r="L31779" s="50"/>
    </row>
    <row r="31780" spans="4:12" x14ac:dyDescent="0.25">
      <c r="D31780" s="50">
        <v>5361710400</v>
      </c>
      <c r="E31780" s="50" t="s">
        <v>39</v>
      </c>
      <c r="F31780" s="50">
        <v>9850710000</v>
      </c>
      <c r="G31780" s="50"/>
      <c r="H31780" s="50"/>
      <c r="I31780" s="50"/>
      <c r="J31780" s="50"/>
      <c r="K31780" s="50"/>
      <c r="L31780" s="50"/>
    </row>
    <row r="31781" spans="4:12" x14ac:dyDescent="0.25">
      <c r="D31781" s="50">
        <v>5361710600</v>
      </c>
      <c r="E31781" s="50" t="s">
        <v>39</v>
      </c>
      <c r="F31781" s="50">
        <v>9850512000</v>
      </c>
      <c r="G31781" s="50"/>
      <c r="H31781" s="50"/>
      <c r="I31781" s="50"/>
      <c r="J31781" s="50"/>
      <c r="K31781" s="50"/>
      <c r="L31781" s="50"/>
    </row>
    <row r="31782" spans="4:12" x14ac:dyDescent="0.25">
      <c r="D31782" s="50">
        <v>5361710700</v>
      </c>
      <c r="E31782" s="50" t="s">
        <v>39</v>
      </c>
      <c r="F31782" s="50">
        <v>9850512000</v>
      </c>
      <c r="G31782" s="50"/>
      <c r="H31782" s="50"/>
      <c r="I31782" s="50"/>
      <c r="J31782" s="50"/>
      <c r="K31782" s="50"/>
      <c r="L31782" s="50"/>
    </row>
    <row r="31783" spans="4:12" x14ac:dyDescent="0.25">
      <c r="D31783" s="50">
        <v>5361710900</v>
      </c>
      <c r="E31783" s="50" t="s">
        <v>39</v>
      </c>
      <c r="F31783" s="50">
        <v>9850712000</v>
      </c>
      <c r="G31783" s="50"/>
      <c r="H31783" s="50"/>
      <c r="I31783" s="50"/>
      <c r="J31783" s="50"/>
      <c r="K31783" s="50"/>
      <c r="L31783" s="50"/>
    </row>
    <row r="31784" spans="4:12" x14ac:dyDescent="0.25">
      <c r="D31784" s="50">
        <v>5361711100</v>
      </c>
      <c r="E31784" s="50" t="s">
        <v>39</v>
      </c>
      <c r="F31784" s="50">
        <v>9850512000</v>
      </c>
      <c r="G31784" s="50"/>
      <c r="H31784" s="50"/>
      <c r="I31784" s="50"/>
      <c r="J31784" s="50"/>
      <c r="K31784" s="50"/>
      <c r="L31784" s="50"/>
    </row>
    <row r="31785" spans="4:12" x14ac:dyDescent="0.25">
      <c r="D31785" s="50">
        <v>5361711200</v>
      </c>
      <c r="E31785" s="50" t="s">
        <v>39</v>
      </c>
      <c r="F31785" s="50">
        <v>9850512000</v>
      </c>
      <c r="G31785" s="50"/>
      <c r="H31785" s="50"/>
      <c r="I31785" s="50"/>
      <c r="J31785" s="50"/>
      <c r="K31785" s="50"/>
      <c r="L31785" s="50"/>
    </row>
    <row r="31786" spans="4:12" x14ac:dyDescent="0.25">
      <c r="D31786" s="50">
        <v>5361711400</v>
      </c>
      <c r="E31786" s="50" t="s">
        <v>39</v>
      </c>
      <c r="F31786" s="50">
        <v>9850712000</v>
      </c>
      <c r="G31786" s="50"/>
      <c r="H31786" s="50"/>
      <c r="I31786" s="50"/>
      <c r="J31786" s="50"/>
      <c r="K31786" s="50"/>
      <c r="L31786" s="50"/>
    </row>
    <row r="31787" spans="4:12" x14ac:dyDescent="0.25">
      <c r="D31787" s="50">
        <v>5361711600</v>
      </c>
      <c r="E31787" s="50" t="s">
        <v>39</v>
      </c>
      <c r="F31787" s="50">
        <v>9850512000</v>
      </c>
      <c r="G31787" s="50"/>
      <c r="H31787" s="50"/>
      <c r="I31787" s="50"/>
      <c r="J31787" s="50"/>
      <c r="K31787" s="50"/>
      <c r="L31787" s="50"/>
    </row>
    <row r="31788" spans="4:12" x14ac:dyDescent="0.25">
      <c r="D31788" s="50">
        <v>5361711700</v>
      </c>
      <c r="E31788" s="50" t="s">
        <v>39</v>
      </c>
      <c r="F31788" s="50">
        <v>9850512000</v>
      </c>
      <c r="G31788" s="50"/>
      <c r="H31788" s="50"/>
      <c r="I31788" s="50"/>
      <c r="J31788" s="50"/>
      <c r="K31788" s="50"/>
      <c r="L31788" s="50"/>
    </row>
    <row r="31789" spans="4:12" x14ac:dyDescent="0.25">
      <c r="D31789" s="50">
        <v>5361711900</v>
      </c>
      <c r="E31789" s="50" t="s">
        <v>39</v>
      </c>
      <c r="F31789" s="50">
        <v>9850712000</v>
      </c>
      <c r="G31789" s="50"/>
      <c r="H31789" s="50"/>
      <c r="I31789" s="50"/>
      <c r="J31789" s="50"/>
      <c r="K31789" s="50"/>
      <c r="L31789" s="50"/>
    </row>
    <row r="31790" spans="4:12" x14ac:dyDescent="0.25">
      <c r="D31790" s="50">
        <v>5361712100</v>
      </c>
      <c r="E31790" s="50" t="s">
        <v>39</v>
      </c>
      <c r="F31790" s="50">
        <v>9850512000</v>
      </c>
      <c r="G31790" s="50"/>
      <c r="H31790" s="50"/>
      <c r="I31790" s="50"/>
      <c r="J31790" s="50"/>
      <c r="K31790" s="50"/>
      <c r="L31790" s="50"/>
    </row>
    <row r="31791" spans="4:12" x14ac:dyDescent="0.25">
      <c r="D31791" s="50">
        <v>5361712200</v>
      </c>
      <c r="E31791" s="50" t="s">
        <v>39</v>
      </c>
      <c r="F31791" s="50">
        <v>9850512000</v>
      </c>
      <c r="G31791" s="50"/>
      <c r="H31791" s="50"/>
      <c r="I31791" s="50"/>
      <c r="J31791" s="50"/>
      <c r="K31791" s="50"/>
      <c r="L31791" s="50"/>
    </row>
    <row r="31792" spans="4:12" x14ac:dyDescent="0.25">
      <c r="D31792" s="50">
        <v>5361712400</v>
      </c>
      <c r="E31792" s="50" t="s">
        <v>39</v>
      </c>
      <c r="F31792" s="50">
        <v>9850712000</v>
      </c>
      <c r="G31792" s="50"/>
      <c r="H31792" s="50"/>
      <c r="I31792" s="50"/>
      <c r="J31792" s="50"/>
      <c r="K31792" s="50"/>
      <c r="L31792" s="50"/>
    </row>
    <row r="31793" spans="4:12" x14ac:dyDescent="0.25">
      <c r="D31793" s="50">
        <v>5361802100</v>
      </c>
      <c r="E31793" s="50" t="s">
        <v>39</v>
      </c>
      <c r="F31793" s="50">
        <v>9899999903</v>
      </c>
      <c r="G31793" s="50"/>
      <c r="H31793" s="50"/>
      <c r="I31793" s="50"/>
      <c r="J31793" s="50"/>
      <c r="K31793" s="50"/>
      <c r="L31793" s="50"/>
    </row>
    <row r="31794" spans="4:12" x14ac:dyDescent="0.25">
      <c r="D31794" s="50">
        <v>5361802200</v>
      </c>
      <c r="E31794" s="50" t="s">
        <v>39</v>
      </c>
      <c r="F31794" s="50">
        <v>9899999903</v>
      </c>
      <c r="G31794" s="50"/>
      <c r="H31794" s="50"/>
      <c r="I31794" s="50"/>
      <c r="J31794" s="50"/>
      <c r="K31794" s="50"/>
      <c r="L31794" s="50"/>
    </row>
    <row r="31795" spans="4:12" x14ac:dyDescent="0.25">
      <c r="D31795" s="50">
        <v>5361802400</v>
      </c>
      <c r="E31795" s="50" t="s">
        <v>39</v>
      </c>
      <c r="F31795" s="50">
        <v>9899999903</v>
      </c>
      <c r="G31795" s="50"/>
      <c r="H31795" s="50"/>
      <c r="I31795" s="50"/>
      <c r="J31795" s="50"/>
      <c r="K31795" s="50"/>
      <c r="L31795" s="50"/>
    </row>
    <row r="31796" spans="4:12" x14ac:dyDescent="0.25">
      <c r="D31796" s="50">
        <v>5361802600</v>
      </c>
      <c r="E31796" s="50" t="s">
        <v>39</v>
      </c>
      <c r="F31796" s="50">
        <v>9899999903</v>
      </c>
      <c r="G31796" s="50"/>
      <c r="H31796" s="50"/>
      <c r="I31796" s="50"/>
      <c r="J31796" s="50"/>
      <c r="K31796" s="50"/>
      <c r="L31796" s="50"/>
    </row>
    <row r="31797" spans="4:12" x14ac:dyDescent="0.25">
      <c r="D31797" s="50">
        <v>5361802700</v>
      </c>
      <c r="E31797" s="50" t="s">
        <v>39</v>
      </c>
      <c r="F31797" s="50">
        <v>9899999903</v>
      </c>
      <c r="G31797" s="50"/>
      <c r="H31797" s="50"/>
      <c r="I31797" s="50"/>
      <c r="J31797" s="50"/>
      <c r="K31797" s="50"/>
      <c r="L31797" s="50"/>
    </row>
    <row r="31798" spans="4:12" x14ac:dyDescent="0.25">
      <c r="D31798" s="50">
        <v>5361802900</v>
      </c>
      <c r="E31798" s="50" t="s">
        <v>39</v>
      </c>
      <c r="F31798" s="50">
        <v>9899999903</v>
      </c>
      <c r="G31798" s="50"/>
      <c r="H31798" s="50"/>
      <c r="I31798" s="50"/>
      <c r="J31798" s="50"/>
      <c r="K31798" s="50"/>
      <c r="L31798" s="50"/>
    </row>
    <row r="31799" spans="4:12" x14ac:dyDescent="0.25">
      <c r="D31799" s="50">
        <v>5361803100</v>
      </c>
      <c r="E31799" s="50" t="s">
        <v>39</v>
      </c>
      <c r="F31799" s="50">
        <v>9899999903</v>
      </c>
      <c r="G31799" s="50"/>
      <c r="H31799" s="50"/>
      <c r="I31799" s="50"/>
      <c r="J31799" s="50"/>
      <c r="K31799" s="50"/>
      <c r="L31799" s="50"/>
    </row>
    <row r="31800" spans="4:12" x14ac:dyDescent="0.25">
      <c r="D31800" s="50">
        <v>5361803200</v>
      </c>
      <c r="E31800" s="50" t="s">
        <v>39</v>
      </c>
      <c r="F31800" s="50">
        <v>9899999903</v>
      </c>
      <c r="G31800" s="50"/>
      <c r="H31800" s="50"/>
      <c r="I31800" s="50"/>
      <c r="J31800" s="50"/>
      <c r="K31800" s="50"/>
      <c r="L31800" s="50"/>
    </row>
    <row r="31801" spans="4:12" x14ac:dyDescent="0.25">
      <c r="D31801" s="50">
        <v>5361803400</v>
      </c>
      <c r="E31801" s="50" t="s">
        <v>39</v>
      </c>
      <c r="F31801" s="50">
        <v>9899999903</v>
      </c>
      <c r="G31801" s="50"/>
      <c r="H31801" s="50"/>
      <c r="I31801" s="50"/>
      <c r="J31801" s="50"/>
      <c r="K31801" s="50"/>
      <c r="L31801" s="50"/>
    </row>
    <row r="31802" spans="4:12" x14ac:dyDescent="0.25">
      <c r="D31802" s="50">
        <v>5361803600</v>
      </c>
      <c r="E31802" s="50" t="s">
        <v>39</v>
      </c>
      <c r="F31802" s="50">
        <v>9899999903</v>
      </c>
      <c r="G31802" s="50"/>
      <c r="H31802" s="50"/>
      <c r="I31802" s="50"/>
      <c r="J31802" s="50"/>
      <c r="K31802" s="50"/>
      <c r="L31802" s="50"/>
    </row>
    <row r="31803" spans="4:12" x14ac:dyDescent="0.25">
      <c r="D31803" s="50">
        <v>5361803700</v>
      </c>
      <c r="E31803" s="50" t="s">
        <v>39</v>
      </c>
      <c r="F31803" s="50">
        <v>9899999903</v>
      </c>
      <c r="G31803" s="50"/>
      <c r="H31803" s="50"/>
      <c r="I31803" s="50"/>
      <c r="J31803" s="50"/>
      <c r="K31803" s="50"/>
      <c r="L31803" s="50"/>
    </row>
    <row r="31804" spans="4:12" x14ac:dyDescent="0.25">
      <c r="D31804" s="50">
        <v>5361803900</v>
      </c>
      <c r="E31804" s="50" t="s">
        <v>39</v>
      </c>
      <c r="F31804" s="50">
        <v>9899999903</v>
      </c>
      <c r="G31804" s="50"/>
      <c r="H31804" s="50"/>
      <c r="I31804" s="50"/>
      <c r="J31804" s="50"/>
      <c r="K31804" s="50"/>
      <c r="L31804" s="50"/>
    </row>
    <row r="31805" spans="4:12" x14ac:dyDescent="0.25">
      <c r="D31805" s="50">
        <v>5361804100</v>
      </c>
      <c r="E31805" s="50" t="s">
        <v>39</v>
      </c>
      <c r="F31805" s="50">
        <v>9899999903</v>
      </c>
      <c r="G31805" s="50"/>
      <c r="H31805" s="50"/>
      <c r="I31805" s="50"/>
      <c r="J31805" s="50"/>
      <c r="K31805" s="50"/>
      <c r="L31805" s="50"/>
    </row>
    <row r="31806" spans="4:12" x14ac:dyDescent="0.25">
      <c r="D31806" s="50">
        <v>5361804200</v>
      </c>
      <c r="E31806" s="50" t="s">
        <v>39</v>
      </c>
      <c r="F31806" s="50">
        <v>9899999903</v>
      </c>
      <c r="G31806" s="50"/>
      <c r="H31806" s="50"/>
      <c r="I31806" s="50"/>
      <c r="J31806" s="50"/>
      <c r="K31806" s="50"/>
      <c r="L31806" s="50"/>
    </row>
    <row r="31807" spans="4:12" x14ac:dyDescent="0.25">
      <c r="D31807" s="50">
        <v>5361804400</v>
      </c>
      <c r="E31807" s="50" t="s">
        <v>39</v>
      </c>
      <c r="F31807" s="50">
        <v>9899999903</v>
      </c>
      <c r="G31807" s="50"/>
      <c r="H31807" s="50"/>
      <c r="I31807" s="50"/>
      <c r="J31807" s="50"/>
      <c r="K31807" s="50"/>
      <c r="L31807" s="50"/>
    </row>
    <row r="31808" spans="4:12" x14ac:dyDescent="0.25">
      <c r="D31808" s="50">
        <v>5361804600</v>
      </c>
      <c r="E31808" s="50" t="s">
        <v>39</v>
      </c>
      <c r="F31808" s="50">
        <v>9899999903</v>
      </c>
      <c r="G31808" s="50"/>
      <c r="H31808" s="50"/>
      <c r="I31808" s="50"/>
      <c r="J31808" s="50"/>
      <c r="K31808" s="50"/>
      <c r="L31808" s="50"/>
    </row>
    <row r="31809" spans="4:12" x14ac:dyDescent="0.25">
      <c r="D31809" s="50">
        <v>5361804700</v>
      </c>
      <c r="E31809" s="50" t="s">
        <v>39</v>
      </c>
      <c r="F31809" s="50">
        <v>9899999903</v>
      </c>
      <c r="G31809" s="50"/>
      <c r="H31809" s="50"/>
      <c r="I31809" s="50"/>
      <c r="J31809" s="50"/>
      <c r="K31809" s="50"/>
      <c r="L31809" s="50"/>
    </row>
    <row r="31810" spans="4:12" x14ac:dyDescent="0.25">
      <c r="D31810" s="50">
        <v>5361804900</v>
      </c>
      <c r="E31810" s="50" t="s">
        <v>39</v>
      </c>
      <c r="F31810" s="50">
        <v>9899999903</v>
      </c>
      <c r="G31810" s="50"/>
      <c r="H31810" s="50"/>
      <c r="I31810" s="50"/>
      <c r="J31810" s="50"/>
      <c r="K31810" s="50"/>
      <c r="L31810" s="50"/>
    </row>
    <row r="31811" spans="4:12" x14ac:dyDescent="0.25">
      <c r="D31811" s="50">
        <v>5361805100</v>
      </c>
      <c r="E31811" s="50" t="s">
        <v>39</v>
      </c>
      <c r="F31811" s="50">
        <v>9899999903</v>
      </c>
      <c r="G31811" s="50"/>
      <c r="H31811" s="50"/>
      <c r="I31811" s="50"/>
      <c r="J31811" s="50"/>
      <c r="K31811" s="50"/>
      <c r="L31811" s="50"/>
    </row>
    <row r="31812" spans="4:12" x14ac:dyDescent="0.25">
      <c r="D31812" s="50">
        <v>5361805200</v>
      </c>
      <c r="E31812" s="50" t="s">
        <v>39</v>
      </c>
      <c r="F31812" s="50">
        <v>9899999903</v>
      </c>
      <c r="G31812" s="50"/>
      <c r="H31812" s="50"/>
      <c r="I31812" s="50"/>
      <c r="J31812" s="50"/>
      <c r="K31812" s="50"/>
      <c r="L31812" s="50"/>
    </row>
    <row r="31813" spans="4:12" x14ac:dyDescent="0.25">
      <c r="D31813" s="50">
        <v>5361805400</v>
      </c>
      <c r="E31813" s="50" t="s">
        <v>39</v>
      </c>
      <c r="F31813" s="50">
        <v>9899999903</v>
      </c>
      <c r="G31813" s="50"/>
      <c r="H31813" s="50"/>
      <c r="I31813" s="50"/>
      <c r="J31813" s="50"/>
      <c r="K31813" s="50"/>
      <c r="L31813" s="50"/>
    </row>
    <row r="31814" spans="4:12" x14ac:dyDescent="0.25">
      <c r="D31814" s="50">
        <v>5361805600</v>
      </c>
      <c r="E31814" s="50" t="s">
        <v>39</v>
      </c>
      <c r="F31814" s="50">
        <v>9899999903</v>
      </c>
      <c r="G31814" s="50"/>
      <c r="H31814" s="50"/>
      <c r="I31814" s="50"/>
      <c r="J31814" s="50"/>
      <c r="K31814" s="50"/>
      <c r="L31814" s="50"/>
    </row>
    <row r="31815" spans="4:12" x14ac:dyDescent="0.25">
      <c r="D31815" s="50">
        <v>5361805700</v>
      </c>
      <c r="E31815" s="50" t="s">
        <v>39</v>
      </c>
      <c r="F31815" s="50">
        <v>9899999903</v>
      </c>
      <c r="G31815" s="50"/>
      <c r="H31815" s="50"/>
      <c r="I31815" s="50"/>
      <c r="J31815" s="50"/>
      <c r="K31815" s="50"/>
      <c r="L31815" s="50"/>
    </row>
    <row r="31816" spans="4:12" x14ac:dyDescent="0.25">
      <c r="D31816" s="50">
        <v>5361805900</v>
      </c>
      <c r="E31816" s="50" t="s">
        <v>39</v>
      </c>
      <c r="F31816" s="50">
        <v>9899999903</v>
      </c>
      <c r="G31816" s="50"/>
      <c r="H31816" s="50"/>
      <c r="I31816" s="50"/>
      <c r="J31816" s="50"/>
      <c r="K31816" s="50"/>
      <c r="L31816" s="50"/>
    </row>
    <row r="31817" spans="4:12" x14ac:dyDescent="0.25">
      <c r="D31817" s="50">
        <v>5361806100</v>
      </c>
      <c r="E31817" s="50" t="s">
        <v>39</v>
      </c>
      <c r="F31817" s="50">
        <v>9850506000</v>
      </c>
      <c r="G31817" s="50"/>
      <c r="H31817" s="50"/>
      <c r="I31817" s="50"/>
      <c r="J31817" s="50"/>
      <c r="K31817" s="50"/>
      <c r="L31817" s="50"/>
    </row>
    <row r="31818" spans="4:12" x14ac:dyDescent="0.25">
      <c r="D31818" s="50">
        <v>5361806200</v>
      </c>
      <c r="E31818" s="50" t="s">
        <v>39</v>
      </c>
      <c r="F31818" s="50">
        <v>9850506000</v>
      </c>
      <c r="G31818" s="50"/>
      <c r="H31818" s="50"/>
      <c r="I31818" s="50"/>
      <c r="J31818" s="50"/>
      <c r="K31818" s="50"/>
      <c r="L31818" s="50"/>
    </row>
    <row r="31819" spans="4:12" x14ac:dyDescent="0.25">
      <c r="D31819" s="50">
        <v>5361806400</v>
      </c>
      <c r="E31819" s="50" t="s">
        <v>39</v>
      </c>
      <c r="F31819" s="50">
        <v>9850706000</v>
      </c>
      <c r="G31819" s="50"/>
      <c r="H31819" s="50"/>
      <c r="I31819" s="50"/>
      <c r="J31819" s="50"/>
      <c r="K31819" s="50"/>
      <c r="L31819" s="50"/>
    </row>
    <row r="31820" spans="4:12" x14ac:dyDescent="0.25">
      <c r="D31820" s="50">
        <v>5361806600</v>
      </c>
      <c r="E31820" s="50" t="s">
        <v>39</v>
      </c>
      <c r="F31820" s="50">
        <v>9850508000</v>
      </c>
      <c r="G31820" s="50"/>
      <c r="H31820" s="50"/>
      <c r="I31820" s="50"/>
      <c r="J31820" s="50"/>
      <c r="K31820" s="50"/>
      <c r="L31820" s="50"/>
    </row>
    <row r="31821" spans="4:12" x14ac:dyDescent="0.25">
      <c r="D31821" s="50">
        <v>5361806700</v>
      </c>
      <c r="E31821" s="50" t="s">
        <v>39</v>
      </c>
      <c r="F31821" s="50">
        <v>9850708000</v>
      </c>
      <c r="G31821" s="50"/>
      <c r="H31821" s="50"/>
      <c r="I31821" s="50"/>
      <c r="J31821" s="50"/>
      <c r="K31821" s="50"/>
      <c r="L31821" s="50"/>
    </row>
    <row r="31822" spans="4:12" x14ac:dyDescent="0.25">
      <c r="D31822" s="50">
        <v>5361806900</v>
      </c>
      <c r="E31822" s="50" t="s">
        <v>39</v>
      </c>
      <c r="F31822" s="50">
        <v>9850708000</v>
      </c>
      <c r="G31822" s="50"/>
      <c r="H31822" s="50"/>
      <c r="I31822" s="50"/>
      <c r="J31822" s="50"/>
      <c r="K31822" s="50"/>
      <c r="L31822" s="50"/>
    </row>
    <row r="31823" spans="4:12" x14ac:dyDescent="0.25">
      <c r="D31823" s="50">
        <v>5361807100</v>
      </c>
      <c r="E31823" s="50" t="s">
        <v>39</v>
      </c>
      <c r="F31823" s="50">
        <v>9850508000</v>
      </c>
      <c r="G31823" s="50"/>
      <c r="H31823" s="50"/>
      <c r="I31823" s="50"/>
      <c r="J31823" s="50"/>
      <c r="K31823" s="50"/>
      <c r="L31823" s="50"/>
    </row>
    <row r="31824" spans="4:12" x14ac:dyDescent="0.25">
      <c r="D31824" s="50">
        <v>5361807200</v>
      </c>
      <c r="E31824" s="50" t="s">
        <v>39</v>
      </c>
      <c r="F31824" s="50">
        <v>9850508000</v>
      </c>
      <c r="G31824" s="50"/>
      <c r="H31824" s="50"/>
      <c r="I31824" s="50"/>
      <c r="J31824" s="50"/>
      <c r="K31824" s="50"/>
      <c r="L31824" s="50"/>
    </row>
    <row r="31825" spans="4:12" x14ac:dyDescent="0.25">
      <c r="D31825" s="50">
        <v>5361807400</v>
      </c>
      <c r="E31825" s="50" t="s">
        <v>39</v>
      </c>
      <c r="F31825" s="50">
        <v>9850708000</v>
      </c>
      <c r="G31825" s="50"/>
      <c r="H31825" s="50"/>
      <c r="I31825" s="50"/>
      <c r="J31825" s="50"/>
      <c r="K31825" s="50"/>
      <c r="L31825" s="50"/>
    </row>
    <row r="31826" spans="4:12" x14ac:dyDescent="0.25">
      <c r="D31826" s="50">
        <v>5361807600</v>
      </c>
      <c r="E31826" s="50" t="s">
        <v>39</v>
      </c>
      <c r="F31826" s="50">
        <v>9850508000</v>
      </c>
      <c r="G31826" s="50"/>
      <c r="H31826" s="50"/>
      <c r="I31826" s="50"/>
      <c r="J31826" s="50"/>
      <c r="K31826" s="50"/>
      <c r="L31826" s="50"/>
    </row>
    <row r="31827" spans="4:12" x14ac:dyDescent="0.25">
      <c r="D31827" s="50">
        <v>5361807700</v>
      </c>
      <c r="E31827" s="50" t="s">
        <v>39</v>
      </c>
      <c r="F31827" s="50">
        <v>9850508000</v>
      </c>
      <c r="G31827" s="50"/>
      <c r="H31827" s="50"/>
      <c r="I31827" s="50"/>
      <c r="J31827" s="50"/>
      <c r="K31827" s="50"/>
      <c r="L31827" s="50"/>
    </row>
    <row r="31828" spans="4:12" x14ac:dyDescent="0.25">
      <c r="D31828" s="50">
        <v>5361807900</v>
      </c>
      <c r="E31828" s="50" t="s">
        <v>39</v>
      </c>
      <c r="F31828" s="50">
        <v>9850708000</v>
      </c>
      <c r="G31828" s="50"/>
      <c r="H31828" s="50"/>
      <c r="I31828" s="50"/>
      <c r="J31828" s="50"/>
      <c r="K31828" s="50"/>
      <c r="L31828" s="50"/>
    </row>
    <row r="31829" spans="4:12" x14ac:dyDescent="0.25">
      <c r="D31829" s="50">
        <v>5361808100</v>
      </c>
      <c r="E31829" s="50" t="s">
        <v>39</v>
      </c>
      <c r="F31829" s="50">
        <v>9850508000</v>
      </c>
      <c r="G31829" s="50"/>
      <c r="H31829" s="50"/>
      <c r="I31829" s="50"/>
      <c r="J31829" s="50"/>
      <c r="K31829" s="50"/>
      <c r="L31829" s="50"/>
    </row>
    <row r="31830" spans="4:12" x14ac:dyDescent="0.25">
      <c r="D31830" s="50">
        <v>5361808200</v>
      </c>
      <c r="E31830" s="50" t="s">
        <v>39</v>
      </c>
      <c r="F31830" s="50">
        <v>9850508000</v>
      </c>
      <c r="G31830" s="50"/>
      <c r="H31830" s="50"/>
      <c r="I31830" s="50"/>
      <c r="J31830" s="50"/>
      <c r="K31830" s="50"/>
      <c r="L31830" s="50"/>
    </row>
    <row r="31831" spans="4:12" x14ac:dyDescent="0.25">
      <c r="D31831" s="50">
        <v>5361808400</v>
      </c>
      <c r="E31831" s="50" t="s">
        <v>39</v>
      </c>
      <c r="F31831" s="50">
        <v>9850708000</v>
      </c>
      <c r="G31831" s="50"/>
      <c r="H31831" s="50"/>
      <c r="I31831" s="50"/>
      <c r="J31831" s="50"/>
      <c r="K31831" s="50"/>
      <c r="L31831" s="50"/>
    </row>
    <row r="31832" spans="4:12" x14ac:dyDescent="0.25">
      <c r="D31832" s="50">
        <v>5361808600</v>
      </c>
      <c r="E31832" s="50" t="s">
        <v>39</v>
      </c>
      <c r="F31832" s="50">
        <v>9850510000</v>
      </c>
      <c r="G31832" s="50"/>
      <c r="H31832" s="50"/>
      <c r="I31832" s="50"/>
      <c r="J31832" s="50"/>
      <c r="K31832" s="50"/>
      <c r="L31832" s="50"/>
    </row>
    <row r="31833" spans="4:12" x14ac:dyDescent="0.25">
      <c r="D31833" s="50">
        <v>5361808700</v>
      </c>
      <c r="E31833" s="50" t="s">
        <v>39</v>
      </c>
      <c r="F31833" s="50">
        <v>9850510000</v>
      </c>
      <c r="G31833" s="50"/>
      <c r="H31833" s="50"/>
      <c r="I31833" s="50"/>
      <c r="J31833" s="50"/>
      <c r="K31833" s="50"/>
      <c r="L31833" s="50"/>
    </row>
    <row r="31834" spans="4:12" x14ac:dyDescent="0.25">
      <c r="D31834" s="50">
        <v>5361808900</v>
      </c>
      <c r="E31834" s="50" t="s">
        <v>39</v>
      </c>
      <c r="F31834" s="50">
        <v>9850710000</v>
      </c>
      <c r="G31834" s="50"/>
      <c r="H31834" s="50"/>
      <c r="I31834" s="50"/>
      <c r="J31834" s="50"/>
      <c r="K31834" s="50"/>
      <c r="L31834" s="50"/>
    </row>
    <row r="31835" spans="4:12" x14ac:dyDescent="0.25">
      <c r="D31835" s="50">
        <v>5361809100</v>
      </c>
      <c r="E31835" s="50" t="s">
        <v>39</v>
      </c>
      <c r="F31835" s="50">
        <v>9850510000</v>
      </c>
      <c r="G31835" s="50"/>
      <c r="H31835" s="50"/>
      <c r="I31835" s="50"/>
      <c r="J31835" s="50"/>
      <c r="K31835" s="50"/>
      <c r="L31835" s="50"/>
    </row>
    <row r="31836" spans="4:12" x14ac:dyDescent="0.25">
      <c r="D31836" s="50">
        <v>5361809200</v>
      </c>
      <c r="E31836" s="50" t="s">
        <v>39</v>
      </c>
      <c r="F31836" s="50">
        <v>9850510000</v>
      </c>
      <c r="G31836" s="50"/>
      <c r="H31836" s="50"/>
      <c r="I31836" s="50"/>
      <c r="J31836" s="50"/>
      <c r="K31836" s="50"/>
      <c r="L31836" s="50"/>
    </row>
    <row r="31837" spans="4:12" x14ac:dyDescent="0.25">
      <c r="D31837" s="50">
        <v>5361809400</v>
      </c>
      <c r="E31837" s="50" t="s">
        <v>39</v>
      </c>
      <c r="F31837" s="50">
        <v>9850710000</v>
      </c>
      <c r="G31837" s="50"/>
      <c r="H31837" s="50"/>
      <c r="I31837" s="50"/>
      <c r="J31837" s="50"/>
      <c r="K31837" s="50"/>
      <c r="L31837" s="50"/>
    </row>
    <row r="31838" spans="4:12" x14ac:dyDescent="0.25">
      <c r="D31838" s="50">
        <v>5361809600</v>
      </c>
      <c r="E31838" s="50" t="s">
        <v>39</v>
      </c>
      <c r="F31838" s="50">
        <v>9850510000</v>
      </c>
      <c r="G31838" s="50"/>
      <c r="H31838" s="50"/>
      <c r="I31838" s="50"/>
      <c r="J31838" s="50"/>
      <c r="K31838" s="50"/>
      <c r="L31838" s="50"/>
    </row>
    <row r="31839" spans="4:12" x14ac:dyDescent="0.25">
      <c r="D31839" s="50">
        <v>5361809700</v>
      </c>
      <c r="E31839" s="50" t="s">
        <v>39</v>
      </c>
      <c r="F31839" s="50">
        <v>9850510000</v>
      </c>
      <c r="G31839" s="50"/>
      <c r="H31839" s="50"/>
      <c r="I31839" s="50"/>
      <c r="J31839" s="50"/>
      <c r="K31839" s="50"/>
      <c r="L31839" s="50"/>
    </row>
    <row r="31840" spans="4:12" x14ac:dyDescent="0.25">
      <c r="D31840" s="50">
        <v>5361809900</v>
      </c>
      <c r="E31840" s="50" t="s">
        <v>39</v>
      </c>
      <c r="F31840" s="50">
        <v>9850710000</v>
      </c>
      <c r="G31840" s="50"/>
      <c r="H31840" s="50"/>
      <c r="I31840" s="50"/>
      <c r="J31840" s="50"/>
      <c r="K31840" s="50"/>
      <c r="L31840" s="50"/>
    </row>
    <row r="31841" spans="4:12" x14ac:dyDescent="0.25">
      <c r="D31841" s="50">
        <v>5361810100</v>
      </c>
      <c r="E31841" s="50" t="s">
        <v>39</v>
      </c>
      <c r="F31841" s="50">
        <v>9850510000</v>
      </c>
      <c r="G31841" s="50"/>
      <c r="H31841" s="50"/>
      <c r="I31841" s="50"/>
      <c r="J31841" s="50"/>
      <c r="K31841" s="50"/>
      <c r="L31841" s="50"/>
    </row>
    <row r="31842" spans="4:12" x14ac:dyDescent="0.25">
      <c r="D31842" s="50">
        <v>5361810200</v>
      </c>
      <c r="E31842" s="50" t="s">
        <v>39</v>
      </c>
      <c r="F31842" s="50">
        <v>9850510000</v>
      </c>
      <c r="G31842" s="50"/>
      <c r="H31842" s="50"/>
      <c r="I31842" s="50"/>
      <c r="J31842" s="50"/>
      <c r="K31842" s="50"/>
      <c r="L31842" s="50"/>
    </row>
    <row r="31843" spans="4:12" x14ac:dyDescent="0.25">
      <c r="D31843" s="50">
        <v>5361810400</v>
      </c>
      <c r="E31843" s="50" t="s">
        <v>39</v>
      </c>
      <c r="F31843" s="50">
        <v>9850710000</v>
      </c>
      <c r="G31843" s="50"/>
      <c r="H31843" s="50"/>
      <c r="I31843" s="50"/>
      <c r="J31843" s="50"/>
      <c r="K31843" s="50"/>
      <c r="L31843" s="50"/>
    </row>
    <row r="31844" spans="4:12" x14ac:dyDescent="0.25">
      <c r="D31844" s="50">
        <v>5361810600</v>
      </c>
      <c r="E31844" s="50" t="s">
        <v>39</v>
      </c>
      <c r="F31844" s="50">
        <v>9850512000</v>
      </c>
      <c r="G31844" s="50"/>
      <c r="H31844" s="50"/>
      <c r="I31844" s="50"/>
      <c r="J31844" s="50"/>
      <c r="K31844" s="50"/>
      <c r="L31844" s="50"/>
    </row>
    <row r="31845" spans="4:12" x14ac:dyDescent="0.25">
      <c r="D31845" s="50">
        <v>5361810700</v>
      </c>
      <c r="E31845" s="50" t="s">
        <v>39</v>
      </c>
      <c r="F31845" s="50">
        <v>9850512000</v>
      </c>
      <c r="G31845" s="50"/>
      <c r="H31845" s="50"/>
      <c r="I31845" s="50"/>
      <c r="J31845" s="50"/>
      <c r="K31845" s="50"/>
      <c r="L31845" s="50"/>
    </row>
    <row r="31846" spans="4:12" x14ac:dyDescent="0.25">
      <c r="D31846" s="50">
        <v>5361810900</v>
      </c>
      <c r="E31846" s="50" t="s">
        <v>39</v>
      </c>
      <c r="F31846" s="50">
        <v>9850712000</v>
      </c>
      <c r="G31846" s="50"/>
      <c r="H31846" s="50"/>
      <c r="I31846" s="50"/>
      <c r="J31846" s="50"/>
      <c r="K31846" s="50"/>
      <c r="L31846" s="50"/>
    </row>
    <row r="31847" spans="4:12" x14ac:dyDescent="0.25">
      <c r="D31847" s="50">
        <v>5361811100</v>
      </c>
      <c r="E31847" s="50" t="s">
        <v>39</v>
      </c>
      <c r="F31847" s="50">
        <v>9850512000</v>
      </c>
      <c r="G31847" s="50"/>
      <c r="H31847" s="50"/>
      <c r="I31847" s="50"/>
      <c r="J31847" s="50"/>
      <c r="K31847" s="50"/>
      <c r="L31847" s="50"/>
    </row>
    <row r="31848" spans="4:12" x14ac:dyDescent="0.25">
      <c r="D31848" s="50">
        <v>5361811200</v>
      </c>
      <c r="E31848" s="50" t="s">
        <v>39</v>
      </c>
      <c r="F31848" s="50">
        <v>9850512000</v>
      </c>
      <c r="G31848" s="50"/>
      <c r="H31848" s="50"/>
      <c r="I31848" s="50"/>
      <c r="J31848" s="50"/>
      <c r="K31848" s="50"/>
      <c r="L31848" s="50"/>
    </row>
    <row r="31849" spans="4:12" x14ac:dyDescent="0.25">
      <c r="D31849" s="50">
        <v>5361811400</v>
      </c>
      <c r="E31849" s="50" t="s">
        <v>39</v>
      </c>
      <c r="F31849" s="50">
        <v>9850712000</v>
      </c>
      <c r="G31849" s="50"/>
      <c r="H31849" s="50"/>
      <c r="I31849" s="50"/>
      <c r="J31849" s="50"/>
      <c r="K31849" s="50"/>
      <c r="L31849" s="50"/>
    </row>
    <row r="31850" spans="4:12" x14ac:dyDescent="0.25">
      <c r="D31850" s="50">
        <v>5361811600</v>
      </c>
      <c r="E31850" s="50" t="s">
        <v>39</v>
      </c>
      <c r="F31850" s="50">
        <v>9850512000</v>
      </c>
      <c r="G31850" s="50"/>
      <c r="H31850" s="50"/>
      <c r="I31850" s="50"/>
      <c r="J31850" s="50"/>
      <c r="K31850" s="50"/>
      <c r="L31850" s="50"/>
    </row>
    <row r="31851" spans="4:12" x14ac:dyDescent="0.25">
      <c r="D31851" s="50">
        <v>5361811700</v>
      </c>
      <c r="E31851" s="50" t="s">
        <v>39</v>
      </c>
      <c r="F31851" s="50">
        <v>9850512000</v>
      </c>
      <c r="G31851" s="50"/>
      <c r="H31851" s="50"/>
      <c r="I31851" s="50"/>
      <c r="J31851" s="50"/>
      <c r="K31851" s="50"/>
      <c r="L31851" s="50"/>
    </row>
    <row r="31852" spans="4:12" x14ac:dyDescent="0.25">
      <c r="D31852" s="50">
        <v>5361811900</v>
      </c>
      <c r="E31852" s="50" t="s">
        <v>39</v>
      </c>
      <c r="F31852" s="50">
        <v>9850712000</v>
      </c>
      <c r="G31852" s="50"/>
      <c r="H31852" s="50"/>
      <c r="I31852" s="50"/>
      <c r="J31852" s="50"/>
      <c r="K31852" s="50"/>
      <c r="L31852" s="50"/>
    </row>
    <row r="31853" spans="4:12" x14ac:dyDescent="0.25">
      <c r="D31853" s="50">
        <v>5361812100</v>
      </c>
      <c r="E31853" s="50" t="s">
        <v>39</v>
      </c>
      <c r="F31853" s="50">
        <v>9850512000</v>
      </c>
      <c r="G31853" s="50"/>
      <c r="H31853" s="50"/>
      <c r="I31853" s="50"/>
      <c r="J31853" s="50"/>
      <c r="K31853" s="50"/>
      <c r="L31853" s="50"/>
    </row>
    <row r="31854" spans="4:12" x14ac:dyDescent="0.25">
      <c r="D31854" s="50">
        <v>5361812200</v>
      </c>
      <c r="E31854" s="50" t="s">
        <v>39</v>
      </c>
      <c r="F31854" s="50">
        <v>9850512000</v>
      </c>
      <c r="G31854" s="50"/>
      <c r="H31854" s="50"/>
      <c r="I31854" s="50"/>
      <c r="J31854" s="50"/>
      <c r="K31854" s="50"/>
      <c r="L31854" s="50"/>
    </row>
    <row r="31855" spans="4:12" x14ac:dyDescent="0.25">
      <c r="D31855" s="50">
        <v>5361812400</v>
      </c>
      <c r="E31855" s="50" t="s">
        <v>39</v>
      </c>
      <c r="F31855" s="50">
        <v>9850712000</v>
      </c>
      <c r="G31855" s="50"/>
      <c r="H31855" s="50"/>
      <c r="I31855" s="50"/>
      <c r="J31855" s="50"/>
      <c r="K31855" s="50"/>
      <c r="L31855" s="50"/>
    </row>
    <row r="31856" spans="4:12" x14ac:dyDescent="0.25">
      <c r="D31856" s="50">
        <v>5361812600</v>
      </c>
      <c r="E31856" s="50" t="s">
        <v>39</v>
      </c>
      <c r="F31856" s="50">
        <v>9850514000</v>
      </c>
      <c r="G31856" s="50"/>
      <c r="H31856" s="50"/>
      <c r="I31856" s="50"/>
      <c r="J31856" s="50"/>
      <c r="K31856" s="50"/>
      <c r="L31856" s="50"/>
    </row>
    <row r="31857" spans="4:12" x14ac:dyDescent="0.25">
      <c r="D31857" s="50">
        <v>5361812700</v>
      </c>
      <c r="E31857" s="50" t="s">
        <v>39</v>
      </c>
      <c r="F31857" s="50">
        <v>9850514000</v>
      </c>
      <c r="G31857" s="50"/>
      <c r="H31857" s="50"/>
      <c r="I31857" s="50"/>
      <c r="J31857" s="50"/>
      <c r="K31857" s="50"/>
      <c r="L31857" s="50"/>
    </row>
    <row r="31858" spans="4:12" x14ac:dyDescent="0.25">
      <c r="D31858" s="50">
        <v>5361812900</v>
      </c>
      <c r="E31858" s="50" t="s">
        <v>39</v>
      </c>
      <c r="F31858" s="50">
        <v>9850714000</v>
      </c>
      <c r="G31858" s="50"/>
      <c r="H31858" s="50"/>
      <c r="I31858" s="50"/>
      <c r="J31858" s="50"/>
      <c r="K31858" s="50"/>
      <c r="L31858" s="50"/>
    </row>
    <row r="31859" spans="4:12" x14ac:dyDescent="0.25">
      <c r="D31859" s="50">
        <v>5361813100</v>
      </c>
      <c r="E31859" s="50" t="s">
        <v>39</v>
      </c>
      <c r="F31859" s="50">
        <v>9850514000</v>
      </c>
      <c r="G31859" s="50"/>
      <c r="H31859" s="50"/>
      <c r="I31859" s="50"/>
      <c r="J31859" s="50"/>
      <c r="K31859" s="50"/>
      <c r="L31859" s="50"/>
    </row>
    <row r="31860" spans="4:12" x14ac:dyDescent="0.25">
      <c r="D31860" s="50">
        <v>5361813200</v>
      </c>
      <c r="E31860" s="50" t="s">
        <v>39</v>
      </c>
      <c r="F31860" s="50">
        <v>9850514000</v>
      </c>
      <c r="G31860" s="50"/>
      <c r="H31860" s="50"/>
      <c r="I31860" s="50"/>
      <c r="J31860" s="50"/>
      <c r="K31860" s="50"/>
      <c r="L31860" s="50"/>
    </row>
    <row r="31861" spans="4:12" x14ac:dyDescent="0.25">
      <c r="D31861" s="50">
        <v>5361813400</v>
      </c>
      <c r="E31861" s="50" t="s">
        <v>39</v>
      </c>
      <c r="F31861" s="50">
        <v>9850714000</v>
      </c>
      <c r="G31861" s="50"/>
      <c r="H31861" s="50"/>
      <c r="I31861" s="50"/>
      <c r="J31861" s="50"/>
      <c r="K31861" s="50"/>
      <c r="L31861" s="50"/>
    </row>
    <row r="31862" spans="4:12" x14ac:dyDescent="0.25">
      <c r="D31862" s="50">
        <v>5361813600</v>
      </c>
      <c r="E31862" s="50" t="s">
        <v>39</v>
      </c>
      <c r="F31862" s="50">
        <v>9850514000</v>
      </c>
      <c r="G31862" s="50"/>
      <c r="H31862" s="50"/>
      <c r="I31862" s="50"/>
      <c r="J31862" s="50"/>
      <c r="K31862" s="50"/>
      <c r="L31862" s="50"/>
    </row>
    <row r="31863" spans="4:12" x14ac:dyDescent="0.25">
      <c r="D31863" s="50">
        <v>5361813700</v>
      </c>
      <c r="E31863" s="50" t="s">
        <v>39</v>
      </c>
      <c r="F31863" s="50">
        <v>9850514000</v>
      </c>
      <c r="G31863" s="50"/>
      <c r="H31863" s="50"/>
      <c r="I31863" s="50"/>
      <c r="J31863" s="50"/>
      <c r="K31863" s="50"/>
      <c r="L31863" s="50"/>
    </row>
    <row r="31864" spans="4:12" x14ac:dyDescent="0.25">
      <c r="D31864" s="50">
        <v>5361813900</v>
      </c>
      <c r="E31864" s="50" t="s">
        <v>39</v>
      </c>
      <c r="F31864" s="50">
        <v>9850714000</v>
      </c>
      <c r="G31864" s="50"/>
      <c r="H31864" s="50"/>
      <c r="I31864" s="50"/>
      <c r="J31864" s="50"/>
      <c r="K31864" s="50"/>
      <c r="L31864" s="50"/>
    </row>
    <row r="31865" spans="4:12" x14ac:dyDescent="0.25">
      <c r="D31865" s="50">
        <v>5361814100</v>
      </c>
      <c r="E31865" s="50" t="s">
        <v>39</v>
      </c>
      <c r="F31865" s="50">
        <v>9850514000</v>
      </c>
      <c r="G31865" s="50"/>
      <c r="H31865" s="50"/>
      <c r="I31865" s="50"/>
      <c r="J31865" s="50"/>
      <c r="K31865" s="50"/>
      <c r="L31865" s="50"/>
    </row>
    <row r="31866" spans="4:12" x14ac:dyDescent="0.25">
      <c r="D31866" s="50">
        <v>5361814200</v>
      </c>
      <c r="E31866" s="50" t="s">
        <v>39</v>
      </c>
      <c r="F31866" s="50">
        <v>9850514000</v>
      </c>
      <c r="G31866" s="50"/>
      <c r="H31866" s="50"/>
      <c r="I31866" s="50"/>
      <c r="J31866" s="50"/>
      <c r="K31866" s="50"/>
      <c r="L31866" s="50"/>
    </row>
    <row r="31867" spans="4:12" x14ac:dyDescent="0.25">
      <c r="D31867" s="50">
        <v>5361814400</v>
      </c>
      <c r="E31867" s="50" t="s">
        <v>39</v>
      </c>
      <c r="F31867" s="50">
        <v>9850714000</v>
      </c>
      <c r="G31867" s="50"/>
      <c r="H31867" s="50"/>
      <c r="I31867" s="50"/>
      <c r="J31867" s="50"/>
      <c r="K31867" s="50"/>
      <c r="L31867" s="50"/>
    </row>
    <row r="31868" spans="4:12" x14ac:dyDescent="0.25">
      <c r="D31868" s="50">
        <v>5361814600</v>
      </c>
      <c r="E31868" s="50" t="s">
        <v>39</v>
      </c>
      <c r="F31868" s="50">
        <v>9850516000</v>
      </c>
      <c r="G31868" s="50"/>
      <c r="H31868" s="50"/>
      <c r="I31868" s="50"/>
      <c r="J31868" s="50"/>
      <c r="K31868" s="50"/>
      <c r="L31868" s="50"/>
    </row>
    <row r="31869" spans="4:12" x14ac:dyDescent="0.25">
      <c r="D31869" s="50">
        <v>5361814700</v>
      </c>
      <c r="E31869" s="50" t="s">
        <v>39</v>
      </c>
      <c r="F31869" s="50">
        <v>9850516000</v>
      </c>
      <c r="G31869" s="50"/>
      <c r="H31869" s="50"/>
      <c r="I31869" s="50"/>
      <c r="J31869" s="50"/>
      <c r="K31869" s="50"/>
      <c r="L31869" s="50"/>
    </row>
    <row r="31870" spans="4:12" x14ac:dyDescent="0.25">
      <c r="D31870" s="50">
        <v>5361814900</v>
      </c>
      <c r="E31870" s="50" t="s">
        <v>39</v>
      </c>
      <c r="F31870" s="50">
        <v>9850716000</v>
      </c>
      <c r="G31870" s="50"/>
      <c r="H31870" s="50"/>
      <c r="I31870" s="50"/>
      <c r="J31870" s="50"/>
      <c r="K31870" s="50"/>
      <c r="L31870" s="50"/>
    </row>
    <row r="31871" spans="4:12" x14ac:dyDescent="0.25">
      <c r="D31871" s="50">
        <v>5361815100</v>
      </c>
      <c r="E31871" s="50" t="s">
        <v>39</v>
      </c>
      <c r="F31871" s="50">
        <v>9850516000</v>
      </c>
      <c r="G31871" s="50"/>
      <c r="H31871" s="50"/>
      <c r="I31871" s="50"/>
      <c r="J31871" s="50"/>
      <c r="K31871" s="50"/>
      <c r="L31871" s="50"/>
    </row>
    <row r="31872" spans="4:12" x14ac:dyDescent="0.25">
      <c r="D31872" s="50">
        <v>5361815200</v>
      </c>
      <c r="E31872" s="50" t="s">
        <v>39</v>
      </c>
      <c r="F31872" s="50">
        <v>9850516000</v>
      </c>
      <c r="G31872" s="50"/>
      <c r="H31872" s="50"/>
      <c r="I31872" s="50"/>
      <c r="J31872" s="50"/>
      <c r="K31872" s="50"/>
      <c r="L31872" s="50"/>
    </row>
    <row r="31873" spans="4:12" x14ac:dyDescent="0.25">
      <c r="D31873" s="50">
        <v>5361815400</v>
      </c>
      <c r="E31873" s="50" t="s">
        <v>39</v>
      </c>
      <c r="F31873" s="50">
        <v>9850716000</v>
      </c>
      <c r="G31873" s="50"/>
      <c r="H31873" s="50"/>
      <c r="I31873" s="50"/>
      <c r="J31873" s="50"/>
      <c r="K31873" s="50"/>
      <c r="L31873" s="50"/>
    </row>
    <row r="31874" spans="4:12" x14ac:dyDescent="0.25">
      <c r="D31874" s="50">
        <v>5361815600</v>
      </c>
      <c r="E31874" s="50" t="s">
        <v>39</v>
      </c>
      <c r="F31874" s="50">
        <v>9850516000</v>
      </c>
      <c r="G31874" s="50"/>
      <c r="H31874" s="50"/>
      <c r="I31874" s="50"/>
      <c r="J31874" s="50"/>
      <c r="K31874" s="50"/>
      <c r="L31874" s="50"/>
    </row>
    <row r="31875" spans="4:12" x14ac:dyDescent="0.25">
      <c r="D31875" s="50">
        <v>5361815700</v>
      </c>
      <c r="E31875" s="50" t="s">
        <v>39</v>
      </c>
      <c r="F31875" s="50">
        <v>9850516000</v>
      </c>
      <c r="G31875" s="50"/>
      <c r="H31875" s="50"/>
      <c r="I31875" s="50"/>
      <c r="J31875" s="50"/>
      <c r="K31875" s="50"/>
      <c r="L31875" s="50"/>
    </row>
    <row r="31876" spans="4:12" x14ac:dyDescent="0.25">
      <c r="D31876" s="50">
        <v>5361815900</v>
      </c>
      <c r="E31876" s="50" t="s">
        <v>39</v>
      </c>
      <c r="F31876" s="50">
        <v>9850716000</v>
      </c>
      <c r="G31876" s="50"/>
      <c r="H31876" s="50"/>
      <c r="I31876" s="50"/>
      <c r="J31876" s="50"/>
      <c r="K31876" s="50"/>
      <c r="L31876" s="50"/>
    </row>
    <row r="31877" spans="4:12" x14ac:dyDescent="0.25">
      <c r="D31877" s="50">
        <v>5361816100</v>
      </c>
      <c r="E31877" s="50" t="s">
        <v>39</v>
      </c>
      <c r="F31877" s="50">
        <v>9850516000</v>
      </c>
      <c r="G31877" s="50"/>
      <c r="H31877" s="50"/>
      <c r="I31877" s="50"/>
      <c r="J31877" s="50"/>
      <c r="K31877" s="50"/>
      <c r="L31877" s="50"/>
    </row>
    <row r="31878" spans="4:12" x14ac:dyDescent="0.25">
      <c r="D31878" s="50">
        <v>5361816200</v>
      </c>
      <c r="E31878" s="50" t="s">
        <v>39</v>
      </c>
      <c r="F31878" s="50">
        <v>9850516000</v>
      </c>
      <c r="G31878" s="50"/>
      <c r="H31878" s="50"/>
      <c r="I31878" s="50"/>
      <c r="J31878" s="50"/>
      <c r="K31878" s="50"/>
      <c r="L31878" s="50"/>
    </row>
    <row r="31879" spans="4:12" x14ac:dyDescent="0.25">
      <c r="D31879" s="50">
        <v>5361816400</v>
      </c>
      <c r="E31879" s="50" t="s">
        <v>39</v>
      </c>
      <c r="F31879" s="50">
        <v>9850716000</v>
      </c>
      <c r="G31879" s="50"/>
      <c r="H31879" s="50"/>
      <c r="I31879" s="50"/>
      <c r="J31879" s="50"/>
      <c r="K31879" s="50"/>
      <c r="L31879" s="50"/>
    </row>
    <row r="31880" spans="4:12" x14ac:dyDescent="0.25">
      <c r="D31880" s="50">
        <v>5361816600</v>
      </c>
      <c r="E31880" s="50" t="s">
        <v>39</v>
      </c>
      <c r="F31880" s="50">
        <v>9850518000</v>
      </c>
      <c r="G31880" s="50"/>
      <c r="H31880" s="50"/>
      <c r="I31880" s="50"/>
      <c r="J31880" s="50"/>
      <c r="K31880" s="50"/>
      <c r="L31880" s="50"/>
    </row>
    <row r="31881" spans="4:12" x14ac:dyDescent="0.25">
      <c r="D31881" s="50">
        <v>5361816700</v>
      </c>
      <c r="E31881" s="50" t="s">
        <v>39</v>
      </c>
      <c r="F31881" s="50">
        <v>9850518000</v>
      </c>
      <c r="G31881" s="50"/>
      <c r="H31881" s="50"/>
      <c r="I31881" s="50"/>
      <c r="J31881" s="50"/>
      <c r="K31881" s="50"/>
      <c r="L31881" s="50"/>
    </row>
    <row r="31882" spans="4:12" x14ac:dyDescent="0.25">
      <c r="D31882" s="50">
        <v>5361816900</v>
      </c>
      <c r="E31882" s="50" t="s">
        <v>39</v>
      </c>
      <c r="F31882" s="50">
        <v>9850718000</v>
      </c>
      <c r="G31882" s="50"/>
      <c r="H31882" s="50"/>
      <c r="I31882" s="50"/>
      <c r="J31882" s="50"/>
      <c r="K31882" s="50"/>
      <c r="L31882" s="50"/>
    </row>
    <row r="31883" spans="4:12" x14ac:dyDescent="0.25">
      <c r="D31883" s="50">
        <v>5361817100</v>
      </c>
      <c r="E31883" s="50" t="s">
        <v>39</v>
      </c>
      <c r="F31883" s="50">
        <v>9850518000</v>
      </c>
      <c r="G31883" s="50"/>
      <c r="H31883" s="50"/>
      <c r="I31883" s="50"/>
      <c r="J31883" s="50"/>
      <c r="K31883" s="50"/>
      <c r="L31883" s="50"/>
    </row>
    <row r="31884" spans="4:12" x14ac:dyDescent="0.25">
      <c r="D31884" s="50">
        <v>5361817200</v>
      </c>
      <c r="E31884" s="50" t="s">
        <v>39</v>
      </c>
      <c r="F31884" s="50">
        <v>9850518000</v>
      </c>
      <c r="G31884" s="50"/>
      <c r="H31884" s="50"/>
      <c r="I31884" s="50"/>
      <c r="J31884" s="50"/>
      <c r="K31884" s="50"/>
      <c r="L31884" s="50"/>
    </row>
    <row r="31885" spans="4:12" x14ac:dyDescent="0.25">
      <c r="D31885" s="50">
        <v>5361817400</v>
      </c>
      <c r="E31885" s="50" t="s">
        <v>39</v>
      </c>
      <c r="F31885" s="50">
        <v>9850718000</v>
      </c>
      <c r="G31885" s="50"/>
      <c r="H31885" s="50"/>
      <c r="I31885" s="50"/>
      <c r="J31885" s="50"/>
      <c r="K31885" s="50"/>
      <c r="L31885" s="50"/>
    </row>
    <row r="31886" spans="4:12" x14ac:dyDescent="0.25">
      <c r="D31886" s="50">
        <v>5361817600</v>
      </c>
      <c r="E31886" s="50" t="s">
        <v>39</v>
      </c>
      <c r="F31886" s="50">
        <v>9850518000</v>
      </c>
      <c r="G31886" s="50"/>
      <c r="H31886" s="50"/>
      <c r="I31886" s="50"/>
      <c r="J31886" s="50"/>
      <c r="K31886" s="50"/>
      <c r="L31886" s="50"/>
    </row>
    <row r="31887" spans="4:12" x14ac:dyDescent="0.25">
      <c r="D31887" s="50">
        <v>5361817700</v>
      </c>
      <c r="E31887" s="50" t="s">
        <v>39</v>
      </c>
      <c r="F31887" s="50">
        <v>9850518000</v>
      </c>
      <c r="G31887" s="50"/>
      <c r="H31887" s="50"/>
      <c r="I31887" s="50"/>
      <c r="J31887" s="50"/>
      <c r="K31887" s="50"/>
      <c r="L31887" s="50"/>
    </row>
    <row r="31888" spans="4:12" x14ac:dyDescent="0.25">
      <c r="D31888" s="50">
        <v>5361817900</v>
      </c>
      <c r="E31888" s="50" t="s">
        <v>39</v>
      </c>
      <c r="F31888" s="50">
        <v>9850718000</v>
      </c>
      <c r="G31888" s="50"/>
      <c r="H31888" s="50"/>
      <c r="I31888" s="50"/>
      <c r="J31888" s="50"/>
      <c r="K31888" s="50"/>
      <c r="L31888" s="50"/>
    </row>
    <row r="31889" spans="4:12" x14ac:dyDescent="0.25">
      <c r="D31889" s="50">
        <v>5361818100</v>
      </c>
      <c r="E31889" s="50" t="s">
        <v>39</v>
      </c>
      <c r="F31889" s="50">
        <v>9850518000</v>
      </c>
      <c r="G31889" s="50"/>
      <c r="H31889" s="50"/>
      <c r="I31889" s="50"/>
      <c r="J31889" s="50"/>
      <c r="K31889" s="50"/>
      <c r="L31889" s="50"/>
    </row>
    <row r="31890" spans="4:12" x14ac:dyDescent="0.25">
      <c r="D31890" s="50">
        <v>5361818200</v>
      </c>
      <c r="E31890" s="50" t="s">
        <v>39</v>
      </c>
      <c r="F31890" s="50">
        <v>9850518000</v>
      </c>
      <c r="G31890" s="50"/>
      <c r="H31890" s="50"/>
      <c r="I31890" s="50"/>
      <c r="J31890" s="50"/>
      <c r="K31890" s="50"/>
      <c r="L31890" s="50"/>
    </row>
    <row r="31891" spans="4:12" x14ac:dyDescent="0.25">
      <c r="D31891" s="50">
        <v>5361818400</v>
      </c>
      <c r="E31891" s="50" t="s">
        <v>39</v>
      </c>
      <c r="F31891" s="50">
        <v>9850718000</v>
      </c>
      <c r="G31891" s="50"/>
      <c r="H31891" s="50"/>
      <c r="I31891" s="50"/>
      <c r="J31891" s="50"/>
      <c r="K31891" s="50"/>
      <c r="L31891" s="50"/>
    </row>
    <row r="31892" spans="4:12" x14ac:dyDescent="0.25">
      <c r="D31892" s="50">
        <v>5361818600</v>
      </c>
      <c r="E31892" s="50" t="s">
        <v>39</v>
      </c>
      <c r="F31892" s="50">
        <v>9850520000</v>
      </c>
      <c r="G31892" s="50"/>
      <c r="H31892" s="50"/>
      <c r="I31892" s="50"/>
      <c r="J31892" s="50"/>
      <c r="K31892" s="50"/>
      <c r="L31892" s="50"/>
    </row>
    <row r="31893" spans="4:12" x14ac:dyDescent="0.25">
      <c r="D31893" s="50">
        <v>5361818700</v>
      </c>
      <c r="E31893" s="50" t="s">
        <v>39</v>
      </c>
      <c r="F31893" s="50">
        <v>9850520000</v>
      </c>
      <c r="G31893" s="50"/>
      <c r="H31893" s="50"/>
      <c r="I31893" s="50"/>
      <c r="J31893" s="50"/>
      <c r="K31893" s="50"/>
      <c r="L31893" s="50"/>
    </row>
    <row r="31894" spans="4:12" x14ac:dyDescent="0.25">
      <c r="D31894" s="50">
        <v>5361818900</v>
      </c>
      <c r="E31894" s="50" t="s">
        <v>39</v>
      </c>
      <c r="F31894" s="50">
        <v>9850720000</v>
      </c>
      <c r="G31894" s="50"/>
      <c r="H31894" s="50"/>
      <c r="I31894" s="50"/>
      <c r="J31894" s="50"/>
      <c r="K31894" s="50"/>
      <c r="L31894" s="50"/>
    </row>
    <row r="31895" spans="4:12" x14ac:dyDescent="0.25">
      <c r="D31895" s="50">
        <v>5361819100</v>
      </c>
      <c r="E31895" s="50" t="s">
        <v>39</v>
      </c>
      <c r="F31895" s="50">
        <v>9850520000</v>
      </c>
      <c r="G31895" s="50"/>
      <c r="H31895" s="50"/>
      <c r="I31895" s="50"/>
      <c r="J31895" s="50"/>
      <c r="K31895" s="50"/>
      <c r="L31895" s="50"/>
    </row>
    <row r="31896" spans="4:12" x14ac:dyDescent="0.25">
      <c r="D31896" s="50">
        <v>5361819200</v>
      </c>
      <c r="E31896" s="50" t="s">
        <v>39</v>
      </c>
      <c r="F31896" s="50">
        <v>9850520000</v>
      </c>
      <c r="G31896" s="50"/>
      <c r="H31896" s="50"/>
      <c r="I31896" s="50"/>
      <c r="J31896" s="50"/>
      <c r="K31896" s="50"/>
      <c r="L31896" s="50"/>
    </row>
    <row r="31897" spans="4:12" x14ac:dyDescent="0.25">
      <c r="D31897" s="50">
        <v>5361819400</v>
      </c>
      <c r="E31897" s="50" t="s">
        <v>39</v>
      </c>
      <c r="F31897" s="50">
        <v>9850720000</v>
      </c>
      <c r="G31897" s="50"/>
      <c r="H31897" s="50"/>
      <c r="I31897" s="50"/>
      <c r="J31897" s="50"/>
      <c r="K31897" s="50"/>
      <c r="L31897" s="50"/>
    </row>
    <row r="31898" spans="4:12" x14ac:dyDescent="0.25">
      <c r="D31898" s="50">
        <v>5361819600</v>
      </c>
      <c r="E31898" s="50" t="s">
        <v>39</v>
      </c>
      <c r="F31898" s="50">
        <v>9850520000</v>
      </c>
      <c r="G31898" s="50"/>
      <c r="H31898" s="50"/>
      <c r="I31898" s="50"/>
      <c r="J31898" s="50"/>
      <c r="K31898" s="50"/>
      <c r="L31898" s="50"/>
    </row>
    <row r="31899" spans="4:12" x14ac:dyDescent="0.25">
      <c r="D31899" s="50">
        <v>5361819700</v>
      </c>
      <c r="E31899" s="50" t="s">
        <v>39</v>
      </c>
      <c r="F31899" s="50">
        <v>9850520000</v>
      </c>
      <c r="G31899" s="50"/>
      <c r="H31899" s="50"/>
      <c r="I31899" s="50"/>
      <c r="J31899" s="50"/>
      <c r="K31899" s="50"/>
      <c r="L31899" s="50"/>
    </row>
    <row r="31900" spans="4:12" x14ac:dyDescent="0.25">
      <c r="D31900" s="50">
        <v>5361819900</v>
      </c>
      <c r="E31900" s="50" t="s">
        <v>39</v>
      </c>
      <c r="F31900" s="50">
        <v>9850720000</v>
      </c>
      <c r="G31900" s="50"/>
      <c r="H31900" s="50"/>
      <c r="I31900" s="50"/>
      <c r="J31900" s="50"/>
      <c r="K31900" s="50"/>
      <c r="L31900" s="50"/>
    </row>
    <row r="31901" spans="4:12" x14ac:dyDescent="0.25">
      <c r="D31901" s="50">
        <v>5361820100</v>
      </c>
      <c r="E31901" s="50" t="s">
        <v>39</v>
      </c>
      <c r="F31901" s="50">
        <v>9850520000</v>
      </c>
      <c r="G31901" s="50"/>
      <c r="H31901" s="50"/>
      <c r="I31901" s="50"/>
      <c r="J31901" s="50"/>
      <c r="K31901" s="50"/>
      <c r="L31901" s="50"/>
    </row>
    <row r="31902" spans="4:12" x14ac:dyDescent="0.25">
      <c r="D31902" s="50">
        <v>5361820200</v>
      </c>
      <c r="E31902" s="50" t="s">
        <v>39</v>
      </c>
      <c r="F31902" s="50">
        <v>9850520000</v>
      </c>
      <c r="G31902" s="50"/>
      <c r="H31902" s="50"/>
      <c r="I31902" s="50"/>
      <c r="J31902" s="50"/>
      <c r="K31902" s="50"/>
      <c r="L31902" s="50"/>
    </row>
    <row r="31903" spans="4:12" x14ac:dyDescent="0.25">
      <c r="D31903" s="50">
        <v>5361820400</v>
      </c>
      <c r="E31903" s="50" t="s">
        <v>39</v>
      </c>
      <c r="F31903" s="50">
        <v>9850720000</v>
      </c>
      <c r="G31903" s="50"/>
      <c r="H31903" s="50"/>
      <c r="I31903" s="50"/>
      <c r="J31903" s="50"/>
      <c r="K31903" s="50"/>
      <c r="L31903" s="50"/>
    </row>
    <row r="31904" spans="4:12" x14ac:dyDescent="0.25">
      <c r="D31904" s="50">
        <v>5361905100</v>
      </c>
      <c r="E31904" s="50" t="s">
        <v>39</v>
      </c>
      <c r="F31904" s="50">
        <v>9899999903</v>
      </c>
      <c r="G31904" s="50"/>
      <c r="H31904" s="50"/>
      <c r="I31904" s="50"/>
      <c r="J31904" s="50"/>
      <c r="K31904" s="50"/>
      <c r="L31904" s="50"/>
    </row>
    <row r="31905" spans="4:12" x14ac:dyDescent="0.25">
      <c r="D31905" s="50">
        <v>5361905600</v>
      </c>
      <c r="E31905" s="50" t="s">
        <v>39</v>
      </c>
      <c r="F31905" s="50">
        <v>9899999903</v>
      </c>
      <c r="G31905" s="50"/>
      <c r="H31905" s="50"/>
      <c r="I31905" s="50"/>
      <c r="J31905" s="50"/>
      <c r="K31905" s="50"/>
      <c r="L31905" s="50"/>
    </row>
    <row r="31906" spans="4:12" x14ac:dyDescent="0.25">
      <c r="D31906" s="50">
        <v>5361906100</v>
      </c>
      <c r="E31906" s="50" t="s">
        <v>39</v>
      </c>
      <c r="F31906" s="50">
        <v>9839006000</v>
      </c>
      <c r="G31906" s="50"/>
      <c r="H31906" s="50"/>
      <c r="I31906" s="50"/>
      <c r="J31906" s="50"/>
      <c r="K31906" s="50"/>
      <c r="L31906" s="50"/>
    </row>
    <row r="31907" spans="4:12" x14ac:dyDescent="0.25">
      <c r="D31907" s="50">
        <v>5361906600</v>
      </c>
      <c r="E31907" s="50" t="s">
        <v>39</v>
      </c>
      <c r="F31907" s="50">
        <v>9839008000</v>
      </c>
      <c r="G31907" s="50"/>
      <c r="H31907" s="50"/>
      <c r="I31907" s="50"/>
      <c r="J31907" s="50"/>
      <c r="K31907" s="50"/>
      <c r="L31907" s="50"/>
    </row>
    <row r="31908" spans="4:12" x14ac:dyDescent="0.25">
      <c r="D31908" s="50">
        <v>5361907100</v>
      </c>
      <c r="E31908" s="50" t="s">
        <v>39</v>
      </c>
      <c r="F31908" s="50">
        <v>9839008000</v>
      </c>
      <c r="G31908" s="50"/>
      <c r="H31908" s="50"/>
      <c r="I31908" s="50"/>
      <c r="J31908" s="50"/>
      <c r="K31908" s="50"/>
      <c r="L31908" s="50"/>
    </row>
    <row r="31909" spans="4:12" x14ac:dyDescent="0.25">
      <c r="D31909" s="50">
        <v>5361907600</v>
      </c>
      <c r="E31909" s="50" t="s">
        <v>39</v>
      </c>
      <c r="F31909" s="50">
        <v>9839008000</v>
      </c>
      <c r="G31909" s="50"/>
      <c r="H31909" s="50"/>
      <c r="I31909" s="50"/>
      <c r="J31909" s="50"/>
      <c r="K31909" s="50"/>
      <c r="L31909" s="50"/>
    </row>
    <row r="31910" spans="4:12" x14ac:dyDescent="0.25">
      <c r="D31910" s="50">
        <v>5361908100</v>
      </c>
      <c r="E31910" s="50" t="s">
        <v>39</v>
      </c>
      <c r="F31910" s="50">
        <v>9839008000</v>
      </c>
      <c r="G31910" s="50"/>
      <c r="H31910" s="50"/>
      <c r="I31910" s="50"/>
      <c r="J31910" s="50"/>
      <c r="K31910" s="50"/>
      <c r="L31910" s="50"/>
    </row>
    <row r="31911" spans="4:12" x14ac:dyDescent="0.25">
      <c r="D31911" s="50">
        <v>5361908600</v>
      </c>
      <c r="E31911" s="50" t="s">
        <v>39</v>
      </c>
      <c r="F31911" s="50">
        <v>9839010000</v>
      </c>
      <c r="G31911" s="50"/>
      <c r="H31911" s="50"/>
      <c r="I31911" s="50"/>
      <c r="J31911" s="50"/>
      <c r="K31911" s="50"/>
      <c r="L31911" s="50"/>
    </row>
    <row r="31912" spans="4:12" x14ac:dyDescent="0.25">
      <c r="D31912" s="50">
        <v>5361909100</v>
      </c>
      <c r="E31912" s="50" t="s">
        <v>39</v>
      </c>
      <c r="F31912" s="50">
        <v>9839010000</v>
      </c>
      <c r="G31912" s="50"/>
      <c r="H31912" s="50"/>
      <c r="I31912" s="50"/>
      <c r="J31912" s="50"/>
      <c r="K31912" s="50"/>
      <c r="L31912" s="50"/>
    </row>
    <row r="31913" spans="4:12" x14ac:dyDescent="0.25">
      <c r="D31913" s="50">
        <v>5361909600</v>
      </c>
      <c r="E31913" s="50" t="s">
        <v>39</v>
      </c>
      <c r="F31913" s="50">
        <v>9839010000</v>
      </c>
      <c r="G31913" s="50"/>
      <c r="H31913" s="50"/>
      <c r="I31913" s="50"/>
      <c r="J31913" s="50"/>
      <c r="K31913" s="50"/>
      <c r="L31913" s="50"/>
    </row>
    <row r="31914" spans="4:12" x14ac:dyDescent="0.25">
      <c r="D31914" s="50">
        <v>5361910100</v>
      </c>
      <c r="E31914" s="50" t="s">
        <v>39</v>
      </c>
      <c r="F31914" s="50">
        <v>9839010000</v>
      </c>
      <c r="G31914" s="50"/>
      <c r="H31914" s="50"/>
      <c r="I31914" s="50"/>
      <c r="J31914" s="50"/>
      <c r="K31914" s="50"/>
      <c r="L31914" s="50"/>
    </row>
    <row r="31915" spans="4:12" x14ac:dyDescent="0.25">
      <c r="D31915" s="50">
        <v>5361910600</v>
      </c>
      <c r="E31915" s="50" t="s">
        <v>39</v>
      </c>
      <c r="F31915" s="50">
        <v>9839012000</v>
      </c>
      <c r="G31915" s="50"/>
      <c r="H31915" s="50"/>
      <c r="I31915" s="50"/>
      <c r="J31915" s="50"/>
      <c r="K31915" s="50"/>
      <c r="L31915" s="50"/>
    </row>
    <row r="31916" spans="4:12" x14ac:dyDescent="0.25">
      <c r="D31916" s="50">
        <v>5361911100</v>
      </c>
      <c r="E31916" s="50" t="s">
        <v>39</v>
      </c>
      <c r="F31916" s="50">
        <v>9839012000</v>
      </c>
      <c r="G31916" s="50"/>
      <c r="H31916" s="50"/>
      <c r="I31916" s="50"/>
      <c r="J31916" s="50"/>
      <c r="K31916" s="50"/>
      <c r="L31916" s="50"/>
    </row>
    <row r="31917" spans="4:12" x14ac:dyDescent="0.25">
      <c r="D31917" s="50">
        <v>5361911600</v>
      </c>
      <c r="E31917" s="50" t="s">
        <v>39</v>
      </c>
      <c r="F31917" s="50">
        <v>9839012000</v>
      </c>
      <c r="G31917" s="50"/>
      <c r="H31917" s="50"/>
      <c r="I31917" s="50"/>
      <c r="J31917" s="50"/>
      <c r="K31917" s="50"/>
      <c r="L31917" s="50"/>
    </row>
    <row r="31918" spans="4:12" x14ac:dyDescent="0.25">
      <c r="D31918" s="50">
        <v>5361912100</v>
      </c>
      <c r="E31918" s="50" t="s">
        <v>39</v>
      </c>
      <c r="F31918" s="50">
        <v>9839012000</v>
      </c>
      <c r="G31918" s="50"/>
      <c r="H31918" s="50"/>
      <c r="I31918" s="50"/>
      <c r="J31918" s="50"/>
      <c r="K31918" s="50"/>
      <c r="L31918" s="50"/>
    </row>
    <row r="31919" spans="4:12" x14ac:dyDescent="0.25">
      <c r="D31919" s="50">
        <v>5362005100</v>
      </c>
      <c r="E31919" s="50" t="s">
        <v>39</v>
      </c>
      <c r="F31919" s="50">
        <v>9899999903</v>
      </c>
      <c r="G31919" s="50"/>
      <c r="H31919" s="50"/>
      <c r="I31919" s="50"/>
      <c r="J31919" s="50"/>
      <c r="K31919" s="50"/>
      <c r="L31919" s="50"/>
    </row>
    <row r="31920" spans="4:12" x14ac:dyDescent="0.25">
      <c r="D31920" s="50">
        <v>5362005600</v>
      </c>
      <c r="E31920" s="50" t="s">
        <v>39</v>
      </c>
      <c r="F31920" s="50">
        <v>9899999903</v>
      </c>
      <c r="G31920" s="50"/>
      <c r="H31920" s="50"/>
      <c r="I31920" s="50"/>
      <c r="J31920" s="50"/>
      <c r="K31920" s="50"/>
      <c r="L31920" s="50"/>
    </row>
    <row r="31921" spans="4:12" x14ac:dyDescent="0.25">
      <c r="D31921" s="50">
        <v>5362006100</v>
      </c>
      <c r="E31921" s="50" t="s">
        <v>39</v>
      </c>
      <c r="F31921" s="50">
        <v>9839006000</v>
      </c>
      <c r="G31921" s="50"/>
      <c r="H31921" s="50"/>
      <c r="I31921" s="50"/>
      <c r="J31921" s="50"/>
      <c r="K31921" s="50"/>
      <c r="L31921" s="50"/>
    </row>
    <row r="31922" spans="4:12" x14ac:dyDescent="0.25">
      <c r="D31922" s="50">
        <v>5362006600</v>
      </c>
      <c r="E31922" s="50" t="s">
        <v>39</v>
      </c>
      <c r="F31922" s="50">
        <v>9839008000</v>
      </c>
      <c r="G31922" s="50"/>
      <c r="H31922" s="50"/>
      <c r="I31922" s="50"/>
      <c r="J31922" s="50"/>
      <c r="K31922" s="50"/>
      <c r="L31922" s="50"/>
    </row>
    <row r="31923" spans="4:12" x14ac:dyDescent="0.25">
      <c r="D31923" s="50">
        <v>5362007100</v>
      </c>
      <c r="E31923" s="50" t="s">
        <v>39</v>
      </c>
      <c r="F31923" s="50">
        <v>9839008000</v>
      </c>
      <c r="G31923" s="50"/>
      <c r="H31923" s="50"/>
      <c r="I31923" s="50"/>
      <c r="J31923" s="50"/>
      <c r="K31923" s="50"/>
      <c r="L31923" s="50"/>
    </row>
    <row r="31924" spans="4:12" x14ac:dyDescent="0.25">
      <c r="D31924" s="50">
        <v>5362007600</v>
      </c>
      <c r="E31924" s="50" t="s">
        <v>39</v>
      </c>
      <c r="F31924" s="50">
        <v>9839008000</v>
      </c>
      <c r="G31924" s="50"/>
      <c r="H31924" s="50"/>
      <c r="I31924" s="50"/>
      <c r="J31924" s="50"/>
      <c r="K31924" s="50"/>
      <c r="L31924" s="50"/>
    </row>
    <row r="31925" spans="4:12" x14ac:dyDescent="0.25">
      <c r="D31925" s="50">
        <v>5362008100</v>
      </c>
      <c r="E31925" s="50" t="s">
        <v>39</v>
      </c>
      <c r="F31925" s="50">
        <v>9839008000</v>
      </c>
      <c r="G31925" s="50"/>
      <c r="H31925" s="50"/>
      <c r="I31925" s="50"/>
      <c r="J31925" s="50"/>
      <c r="K31925" s="50"/>
      <c r="L31925" s="50"/>
    </row>
    <row r="31926" spans="4:12" x14ac:dyDescent="0.25">
      <c r="D31926" s="50">
        <v>5362008600</v>
      </c>
      <c r="E31926" s="50" t="s">
        <v>39</v>
      </c>
      <c r="F31926" s="50">
        <v>9839010000</v>
      </c>
      <c r="G31926" s="50"/>
      <c r="H31926" s="50"/>
      <c r="I31926" s="50"/>
      <c r="J31926" s="50"/>
      <c r="K31926" s="50"/>
      <c r="L31926" s="50"/>
    </row>
    <row r="31927" spans="4:12" x14ac:dyDescent="0.25">
      <c r="D31927" s="50">
        <v>5362009100</v>
      </c>
      <c r="E31927" s="50" t="s">
        <v>39</v>
      </c>
      <c r="F31927" s="50">
        <v>9839010000</v>
      </c>
      <c r="G31927" s="50"/>
      <c r="H31927" s="50"/>
      <c r="I31927" s="50"/>
      <c r="J31927" s="50"/>
      <c r="K31927" s="50"/>
      <c r="L31927" s="50"/>
    </row>
    <row r="31928" spans="4:12" x14ac:dyDescent="0.25">
      <c r="D31928" s="50">
        <v>5362009600</v>
      </c>
      <c r="E31928" s="50" t="s">
        <v>39</v>
      </c>
      <c r="F31928" s="50">
        <v>9839010000</v>
      </c>
      <c r="G31928" s="50"/>
      <c r="H31928" s="50"/>
      <c r="I31928" s="50"/>
      <c r="J31928" s="50"/>
      <c r="K31928" s="50"/>
      <c r="L31928" s="50"/>
    </row>
    <row r="31929" spans="4:12" x14ac:dyDescent="0.25">
      <c r="D31929" s="50">
        <v>5362010100</v>
      </c>
      <c r="E31929" s="50" t="s">
        <v>39</v>
      </c>
      <c r="F31929" s="50">
        <v>9839010000</v>
      </c>
      <c r="G31929" s="50"/>
      <c r="H31929" s="50"/>
      <c r="I31929" s="50"/>
      <c r="J31929" s="50"/>
      <c r="K31929" s="50"/>
      <c r="L31929" s="50"/>
    </row>
    <row r="31930" spans="4:12" x14ac:dyDescent="0.25">
      <c r="D31930" s="50">
        <v>5362010600</v>
      </c>
      <c r="E31930" s="50" t="s">
        <v>39</v>
      </c>
      <c r="F31930" s="50">
        <v>9839012000</v>
      </c>
      <c r="G31930" s="50"/>
      <c r="H31930" s="50"/>
      <c r="I31930" s="50"/>
      <c r="J31930" s="50"/>
      <c r="K31930" s="50"/>
      <c r="L31930" s="50"/>
    </row>
    <row r="31931" spans="4:12" x14ac:dyDescent="0.25">
      <c r="D31931" s="50">
        <v>5362011100</v>
      </c>
      <c r="E31931" s="50" t="s">
        <v>39</v>
      </c>
      <c r="F31931" s="50">
        <v>9839012000</v>
      </c>
      <c r="G31931" s="50"/>
      <c r="H31931" s="50"/>
      <c r="I31931" s="50"/>
      <c r="J31931" s="50"/>
      <c r="K31931" s="50"/>
      <c r="L31931" s="50"/>
    </row>
    <row r="31932" spans="4:12" x14ac:dyDescent="0.25">
      <c r="D31932" s="50">
        <v>5362011600</v>
      </c>
      <c r="E31932" s="50" t="s">
        <v>39</v>
      </c>
      <c r="F31932" s="50">
        <v>9839012000</v>
      </c>
      <c r="G31932" s="50"/>
      <c r="H31932" s="50"/>
      <c r="I31932" s="50"/>
      <c r="J31932" s="50"/>
      <c r="K31932" s="50"/>
      <c r="L31932" s="50"/>
    </row>
    <row r="31933" spans="4:12" x14ac:dyDescent="0.25">
      <c r="D31933" s="50">
        <v>5362012100</v>
      </c>
      <c r="E31933" s="50" t="s">
        <v>39</v>
      </c>
      <c r="F31933" s="50">
        <v>9839012000</v>
      </c>
      <c r="G31933" s="50"/>
      <c r="H31933" s="50"/>
      <c r="I31933" s="50"/>
      <c r="J31933" s="50"/>
      <c r="K31933" s="50"/>
      <c r="L31933" s="50"/>
    </row>
    <row r="31934" spans="4:12" x14ac:dyDescent="0.25">
      <c r="D31934" s="50">
        <v>5362012600</v>
      </c>
      <c r="E31934" s="50" t="s">
        <v>39</v>
      </c>
      <c r="F31934" s="50">
        <v>9839014000</v>
      </c>
      <c r="G31934" s="50"/>
      <c r="H31934" s="50"/>
      <c r="I31934" s="50"/>
      <c r="J31934" s="50"/>
      <c r="K31934" s="50"/>
      <c r="L31934" s="50"/>
    </row>
    <row r="31935" spans="4:12" x14ac:dyDescent="0.25">
      <c r="D31935" s="50">
        <v>5362013100</v>
      </c>
      <c r="E31935" s="50" t="s">
        <v>39</v>
      </c>
      <c r="F31935" s="50">
        <v>9839014000</v>
      </c>
      <c r="G31935" s="50"/>
      <c r="H31935" s="50"/>
      <c r="I31935" s="50"/>
      <c r="J31935" s="50"/>
      <c r="K31935" s="50"/>
      <c r="L31935" s="50"/>
    </row>
    <row r="31936" spans="4:12" x14ac:dyDescent="0.25">
      <c r="D31936" s="50">
        <v>5362013600</v>
      </c>
      <c r="E31936" s="50" t="s">
        <v>39</v>
      </c>
      <c r="F31936" s="50">
        <v>9839014000</v>
      </c>
      <c r="G31936" s="50"/>
      <c r="H31936" s="50"/>
      <c r="I31936" s="50"/>
      <c r="J31936" s="50"/>
      <c r="K31936" s="50"/>
      <c r="L31936" s="50"/>
    </row>
    <row r="31937" spans="4:12" x14ac:dyDescent="0.25">
      <c r="D31937" s="50">
        <v>5362014100</v>
      </c>
      <c r="E31937" s="50" t="s">
        <v>39</v>
      </c>
      <c r="F31937" s="50">
        <v>9839014000</v>
      </c>
      <c r="G31937" s="50"/>
      <c r="H31937" s="50"/>
      <c r="I31937" s="50"/>
      <c r="J31937" s="50"/>
      <c r="K31937" s="50"/>
      <c r="L31937" s="50"/>
    </row>
    <row r="31938" spans="4:12" x14ac:dyDescent="0.25">
      <c r="D31938" s="50">
        <v>5362014600</v>
      </c>
      <c r="E31938" s="50" t="s">
        <v>39</v>
      </c>
      <c r="F31938" s="50">
        <v>9839016000</v>
      </c>
      <c r="G31938" s="50"/>
      <c r="H31938" s="50"/>
      <c r="I31938" s="50"/>
      <c r="J31938" s="50"/>
      <c r="K31938" s="50"/>
      <c r="L31938" s="50"/>
    </row>
    <row r="31939" spans="4:12" x14ac:dyDescent="0.25">
      <c r="D31939" s="50">
        <v>5362015100</v>
      </c>
      <c r="E31939" s="50" t="s">
        <v>39</v>
      </c>
      <c r="F31939" s="50">
        <v>9839016000</v>
      </c>
      <c r="G31939" s="50"/>
      <c r="H31939" s="50"/>
      <c r="I31939" s="50"/>
      <c r="J31939" s="50"/>
      <c r="K31939" s="50"/>
      <c r="L31939" s="50"/>
    </row>
    <row r="31940" spans="4:12" x14ac:dyDescent="0.25">
      <c r="D31940" s="50">
        <v>5362015600</v>
      </c>
      <c r="E31940" s="50" t="s">
        <v>39</v>
      </c>
      <c r="F31940" s="50">
        <v>9839016000</v>
      </c>
      <c r="G31940" s="50"/>
      <c r="H31940" s="50"/>
      <c r="I31940" s="50"/>
      <c r="J31940" s="50"/>
      <c r="K31940" s="50"/>
      <c r="L31940" s="50"/>
    </row>
    <row r="31941" spans="4:12" x14ac:dyDescent="0.25">
      <c r="D31941" s="50">
        <v>5362016100</v>
      </c>
      <c r="E31941" s="50" t="s">
        <v>39</v>
      </c>
      <c r="F31941" s="50">
        <v>9839016000</v>
      </c>
      <c r="G31941" s="50"/>
      <c r="H31941" s="50"/>
      <c r="I31941" s="50"/>
      <c r="J31941" s="50"/>
      <c r="K31941" s="50"/>
      <c r="L31941" s="50"/>
    </row>
    <row r="31942" spans="4:12" x14ac:dyDescent="0.25">
      <c r="D31942" s="50">
        <v>5362016600</v>
      </c>
      <c r="E31942" s="50" t="s">
        <v>39</v>
      </c>
      <c r="F31942" s="50">
        <v>9839018000</v>
      </c>
      <c r="G31942" s="50"/>
      <c r="H31942" s="50"/>
      <c r="I31942" s="50"/>
      <c r="J31942" s="50"/>
      <c r="K31942" s="50"/>
      <c r="L31942" s="50"/>
    </row>
    <row r="31943" spans="4:12" x14ac:dyDescent="0.25">
      <c r="D31943" s="50">
        <v>5362017100</v>
      </c>
      <c r="E31943" s="50" t="s">
        <v>39</v>
      </c>
      <c r="F31943" s="50">
        <v>9839018000</v>
      </c>
      <c r="G31943" s="50"/>
      <c r="H31943" s="50"/>
      <c r="I31943" s="50"/>
      <c r="J31943" s="50"/>
      <c r="K31943" s="50"/>
      <c r="L31943" s="50"/>
    </row>
    <row r="31944" spans="4:12" x14ac:dyDescent="0.25">
      <c r="D31944" s="50">
        <v>5362017600</v>
      </c>
      <c r="E31944" s="50" t="s">
        <v>39</v>
      </c>
      <c r="F31944" s="50">
        <v>9839018000</v>
      </c>
      <c r="G31944" s="50"/>
      <c r="H31944" s="50"/>
      <c r="I31944" s="50"/>
      <c r="J31944" s="50"/>
      <c r="K31944" s="50"/>
      <c r="L31944" s="50"/>
    </row>
    <row r="31945" spans="4:12" x14ac:dyDescent="0.25">
      <c r="D31945" s="50">
        <v>5362018100</v>
      </c>
      <c r="E31945" s="50" t="s">
        <v>39</v>
      </c>
      <c r="F31945" s="50">
        <v>9839018000</v>
      </c>
      <c r="G31945" s="50"/>
      <c r="H31945" s="50"/>
      <c r="I31945" s="50"/>
      <c r="J31945" s="50"/>
      <c r="K31945" s="50"/>
      <c r="L31945" s="50"/>
    </row>
    <row r="31946" spans="4:12" x14ac:dyDescent="0.25">
      <c r="D31946" s="50">
        <v>5362018600</v>
      </c>
      <c r="E31946" s="50" t="s">
        <v>39</v>
      </c>
      <c r="F31946" s="50">
        <v>9839020000</v>
      </c>
      <c r="G31946" s="50"/>
      <c r="H31946" s="50"/>
      <c r="I31946" s="50"/>
      <c r="J31946" s="50"/>
      <c r="K31946" s="50"/>
      <c r="L31946" s="50"/>
    </row>
    <row r="31947" spans="4:12" x14ac:dyDescent="0.25">
      <c r="D31947" s="50">
        <v>5362019100</v>
      </c>
      <c r="E31947" s="50" t="s">
        <v>39</v>
      </c>
      <c r="F31947" s="50">
        <v>9839020000</v>
      </c>
      <c r="G31947" s="50"/>
      <c r="H31947" s="50"/>
      <c r="I31947" s="50"/>
      <c r="J31947" s="50"/>
      <c r="K31947" s="50"/>
      <c r="L31947" s="50"/>
    </row>
    <row r="31948" spans="4:12" x14ac:dyDescent="0.25">
      <c r="D31948" s="50">
        <v>5362019600</v>
      </c>
      <c r="E31948" s="50" t="s">
        <v>39</v>
      </c>
      <c r="F31948" s="50">
        <v>9839020000</v>
      </c>
      <c r="G31948" s="50"/>
      <c r="H31948" s="50"/>
      <c r="I31948" s="50"/>
      <c r="J31948" s="50"/>
      <c r="K31948" s="50"/>
      <c r="L31948" s="50"/>
    </row>
    <row r="31949" spans="4:12" x14ac:dyDescent="0.25">
      <c r="D31949" s="50">
        <v>5362020100</v>
      </c>
      <c r="E31949" s="50" t="s">
        <v>39</v>
      </c>
      <c r="F31949" s="50">
        <v>9839020000</v>
      </c>
      <c r="G31949" s="50"/>
      <c r="H31949" s="50"/>
      <c r="I31949" s="50"/>
      <c r="J31949" s="50"/>
      <c r="K31949" s="50"/>
      <c r="L31949" s="50"/>
    </row>
    <row r="31950" spans="4:12" x14ac:dyDescent="0.25">
      <c r="D31950" s="50">
        <v>5362105100</v>
      </c>
      <c r="E31950" s="50" t="s">
        <v>39</v>
      </c>
      <c r="F31950" s="50">
        <v>9899999903</v>
      </c>
      <c r="G31950" s="50"/>
      <c r="H31950" s="50"/>
      <c r="I31950" s="50"/>
      <c r="J31950" s="50"/>
      <c r="K31950" s="50"/>
      <c r="L31950" s="50"/>
    </row>
    <row r="31951" spans="4:12" x14ac:dyDescent="0.25">
      <c r="D31951" s="50">
        <v>5362105600</v>
      </c>
      <c r="E31951" s="50" t="s">
        <v>39</v>
      </c>
      <c r="F31951" s="50">
        <v>9899999903</v>
      </c>
      <c r="G31951" s="50"/>
      <c r="H31951" s="50"/>
      <c r="I31951" s="50"/>
      <c r="J31951" s="50"/>
      <c r="K31951" s="50"/>
      <c r="L31951" s="50"/>
    </row>
    <row r="31952" spans="4:12" x14ac:dyDescent="0.25">
      <c r="D31952" s="50">
        <v>5362106100</v>
      </c>
      <c r="E31952" s="50" t="s">
        <v>39</v>
      </c>
      <c r="F31952" s="50">
        <v>9850506000</v>
      </c>
      <c r="G31952" s="50"/>
      <c r="H31952" s="50"/>
      <c r="I31952" s="50"/>
      <c r="J31952" s="50"/>
      <c r="K31952" s="50"/>
      <c r="L31952" s="50"/>
    </row>
    <row r="31953" spans="4:12" x14ac:dyDescent="0.25">
      <c r="D31953" s="50">
        <v>5362106600</v>
      </c>
      <c r="E31953" s="50" t="s">
        <v>39</v>
      </c>
      <c r="F31953" s="50">
        <v>9850508000</v>
      </c>
      <c r="G31953" s="50"/>
      <c r="H31953" s="50"/>
      <c r="I31953" s="50"/>
      <c r="J31953" s="50"/>
      <c r="K31953" s="50"/>
      <c r="L31953" s="50"/>
    </row>
    <row r="31954" spans="4:12" x14ac:dyDescent="0.25">
      <c r="D31954" s="50">
        <v>5362107100</v>
      </c>
      <c r="E31954" s="50" t="s">
        <v>39</v>
      </c>
      <c r="F31954" s="50">
        <v>9850508000</v>
      </c>
      <c r="G31954" s="50"/>
      <c r="H31954" s="50"/>
      <c r="I31954" s="50"/>
      <c r="J31954" s="50"/>
      <c r="K31954" s="50"/>
      <c r="L31954" s="50"/>
    </row>
    <row r="31955" spans="4:12" x14ac:dyDescent="0.25">
      <c r="D31955" s="50">
        <v>5362107600</v>
      </c>
      <c r="E31955" s="50" t="s">
        <v>39</v>
      </c>
      <c r="F31955" s="50">
        <v>9850508000</v>
      </c>
      <c r="G31955" s="50"/>
      <c r="H31955" s="50"/>
      <c r="I31955" s="50"/>
      <c r="J31955" s="50"/>
      <c r="K31955" s="50"/>
      <c r="L31955" s="50"/>
    </row>
    <row r="31956" spans="4:12" x14ac:dyDescent="0.25">
      <c r="D31956" s="50">
        <v>5362108100</v>
      </c>
      <c r="E31956" s="50" t="s">
        <v>39</v>
      </c>
      <c r="F31956" s="50">
        <v>9850508000</v>
      </c>
      <c r="G31956" s="50"/>
      <c r="H31956" s="50"/>
      <c r="I31956" s="50"/>
      <c r="J31956" s="50"/>
      <c r="K31956" s="50"/>
      <c r="L31956" s="50"/>
    </row>
    <row r="31957" spans="4:12" x14ac:dyDescent="0.25">
      <c r="D31957" s="50">
        <v>5362108600</v>
      </c>
      <c r="E31957" s="50" t="s">
        <v>39</v>
      </c>
      <c r="F31957" s="50">
        <v>9850510000</v>
      </c>
      <c r="G31957" s="50"/>
      <c r="H31957" s="50"/>
      <c r="I31957" s="50"/>
      <c r="J31957" s="50"/>
      <c r="K31957" s="50"/>
      <c r="L31957" s="50"/>
    </row>
    <row r="31958" spans="4:12" x14ac:dyDescent="0.25">
      <c r="D31958" s="50">
        <v>5362109100</v>
      </c>
      <c r="E31958" s="50" t="s">
        <v>39</v>
      </c>
      <c r="F31958" s="50">
        <v>9850510000</v>
      </c>
      <c r="G31958" s="50"/>
      <c r="H31958" s="50"/>
      <c r="I31958" s="50"/>
      <c r="J31958" s="50"/>
      <c r="K31958" s="50"/>
      <c r="L31958" s="50"/>
    </row>
    <row r="31959" spans="4:12" x14ac:dyDescent="0.25">
      <c r="D31959" s="50">
        <v>5362109600</v>
      </c>
      <c r="E31959" s="50" t="s">
        <v>39</v>
      </c>
      <c r="F31959" s="50">
        <v>9850510000</v>
      </c>
      <c r="G31959" s="50"/>
      <c r="H31959" s="50"/>
      <c r="I31959" s="50"/>
      <c r="J31959" s="50"/>
      <c r="K31959" s="50"/>
      <c r="L31959" s="50"/>
    </row>
    <row r="31960" spans="4:12" x14ac:dyDescent="0.25">
      <c r="D31960" s="50">
        <v>5362110100</v>
      </c>
      <c r="E31960" s="50" t="s">
        <v>39</v>
      </c>
      <c r="F31960" s="50">
        <v>9850510000</v>
      </c>
      <c r="G31960" s="50"/>
      <c r="H31960" s="50"/>
      <c r="I31960" s="50"/>
      <c r="J31960" s="50"/>
      <c r="K31960" s="50"/>
      <c r="L31960" s="50"/>
    </row>
    <row r="31961" spans="4:12" x14ac:dyDescent="0.25">
      <c r="D31961" s="50">
        <v>5362110600</v>
      </c>
      <c r="E31961" s="50" t="s">
        <v>39</v>
      </c>
      <c r="F31961" s="50">
        <v>9850512000</v>
      </c>
      <c r="G31961" s="50"/>
      <c r="H31961" s="50"/>
      <c r="I31961" s="50"/>
      <c r="J31961" s="50"/>
      <c r="K31961" s="50"/>
      <c r="L31961" s="50"/>
    </row>
    <row r="31962" spans="4:12" x14ac:dyDescent="0.25">
      <c r="D31962" s="50">
        <v>5362111100</v>
      </c>
      <c r="E31962" s="50" t="s">
        <v>39</v>
      </c>
      <c r="F31962" s="50">
        <v>9850512000</v>
      </c>
      <c r="G31962" s="50"/>
      <c r="H31962" s="50"/>
      <c r="I31962" s="50"/>
      <c r="J31962" s="50"/>
      <c r="K31962" s="50"/>
      <c r="L31962" s="50"/>
    </row>
    <row r="31963" spans="4:12" x14ac:dyDescent="0.25">
      <c r="D31963" s="50">
        <v>5362111600</v>
      </c>
      <c r="E31963" s="50" t="s">
        <v>39</v>
      </c>
      <c r="F31963" s="50">
        <v>9850512000</v>
      </c>
      <c r="G31963" s="50"/>
      <c r="H31963" s="50"/>
      <c r="I31963" s="50"/>
      <c r="J31963" s="50"/>
      <c r="K31963" s="50"/>
      <c r="L31963" s="50"/>
    </row>
    <row r="31964" spans="4:12" x14ac:dyDescent="0.25">
      <c r="D31964" s="50">
        <v>5362112100</v>
      </c>
      <c r="E31964" s="50" t="s">
        <v>39</v>
      </c>
      <c r="F31964" s="50">
        <v>9850512000</v>
      </c>
      <c r="G31964" s="50"/>
      <c r="H31964" s="50"/>
      <c r="I31964" s="50"/>
      <c r="J31964" s="50"/>
      <c r="K31964" s="50"/>
      <c r="L31964" s="50"/>
    </row>
    <row r="31965" spans="4:12" x14ac:dyDescent="0.25">
      <c r="D31965" s="50">
        <v>5362205100</v>
      </c>
      <c r="E31965" s="50" t="s">
        <v>39</v>
      </c>
      <c r="F31965" s="50">
        <v>9899999903</v>
      </c>
      <c r="G31965" s="50"/>
      <c r="H31965" s="50"/>
      <c r="I31965" s="50"/>
      <c r="J31965" s="50"/>
      <c r="K31965" s="50"/>
      <c r="L31965" s="50"/>
    </row>
    <row r="31966" spans="4:12" x14ac:dyDescent="0.25">
      <c r="D31966" s="50">
        <v>5362205600</v>
      </c>
      <c r="E31966" s="50" t="s">
        <v>39</v>
      </c>
      <c r="F31966" s="50">
        <v>9899999903</v>
      </c>
      <c r="G31966" s="50"/>
      <c r="H31966" s="50"/>
      <c r="I31966" s="50"/>
      <c r="J31966" s="50"/>
      <c r="K31966" s="50"/>
      <c r="L31966" s="50"/>
    </row>
    <row r="31967" spans="4:12" x14ac:dyDescent="0.25">
      <c r="D31967" s="50">
        <v>5362206100</v>
      </c>
      <c r="E31967" s="50" t="s">
        <v>39</v>
      </c>
      <c r="F31967" s="50">
        <v>9850506000</v>
      </c>
      <c r="G31967" s="50"/>
      <c r="H31967" s="50"/>
      <c r="I31967" s="50"/>
      <c r="J31967" s="50"/>
      <c r="K31967" s="50"/>
      <c r="L31967" s="50"/>
    </row>
    <row r="31968" spans="4:12" x14ac:dyDescent="0.25">
      <c r="D31968" s="50">
        <v>5362206600</v>
      </c>
      <c r="E31968" s="50" t="s">
        <v>39</v>
      </c>
      <c r="F31968" s="50">
        <v>9850508000</v>
      </c>
      <c r="G31968" s="50"/>
      <c r="H31968" s="50"/>
      <c r="I31968" s="50"/>
      <c r="J31968" s="50"/>
      <c r="K31968" s="50"/>
      <c r="L31968" s="50"/>
    </row>
    <row r="31969" spans="4:12" x14ac:dyDescent="0.25">
      <c r="D31969" s="50">
        <v>5362207100</v>
      </c>
      <c r="E31969" s="50" t="s">
        <v>39</v>
      </c>
      <c r="F31969" s="50">
        <v>9850508000</v>
      </c>
      <c r="G31969" s="50"/>
      <c r="H31969" s="50"/>
      <c r="I31969" s="50"/>
      <c r="J31969" s="50"/>
      <c r="K31969" s="50"/>
      <c r="L31969" s="50"/>
    </row>
    <row r="31970" spans="4:12" x14ac:dyDescent="0.25">
      <c r="D31970" s="50">
        <v>5362207600</v>
      </c>
      <c r="E31970" s="50" t="s">
        <v>39</v>
      </c>
      <c r="F31970" s="50">
        <v>9850508000</v>
      </c>
      <c r="G31970" s="50"/>
      <c r="H31970" s="50"/>
      <c r="I31970" s="50"/>
      <c r="J31970" s="50"/>
      <c r="K31970" s="50"/>
      <c r="L31970" s="50"/>
    </row>
    <row r="31971" spans="4:12" x14ac:dyDescent="0.25">
      <c r="D31971" s="50">
        <v>5362208100</v>
      </c>
      <c r="E31971" s="50" t="s">
        <v>39</v>
      </c>
      <c r="F31971" s="50">
        <v>9850508000</v>
      </c>
      <c r="G31971" s="50"/>
      <c r="H31971" s="50"/>
      <c r="I31971" s="50"/>
      <c r="J31971" s="50"/>
      <c r="K31971" s="50"/>
      <c r="L31971" s="50"/>
    </row>
    <row r="31972" spans="4:12" x14ac:dyDescent="0.25">
      <c r="D31972" s="50">
        <v>5362208600</v>
      </c>
      <c r="E31972" s="50" t="s">
        <v>39</v>
      </c>
      <c r="F31972" s="50">
        <v>9850510000</v>
      </c>
      <c r="G31972" s="50"/>
      <c r="H31972" s="50"/>
      <c r="I31972" s="50"/>
      <c r="J31972" s="50"/>
      <c r="K31972" s="50"/>
      <c r="L31972" s="50"/>
    </row>
    <row r="31973" spans="4:12" x14ac:dyDescent="0.25">
      <c r="D31973" s="50">
        <v>5362209100</v>
      </c>
      <c r="E31973" s="50" t="s">
        <v>39</v>
      </c>
      <c r="F31973" s="50">
        <v>9850510000</v>
      </c>
      <c r="G31973" s="50"/>
      <c r="H31973" s="50"/>
      <c r="I31973" s="50"/>
      <c r="J31973" s="50"/>
      <c r="K31973" s="50"/>
      <c r="L31973" s="50"/>
    </row>
    <row r="31974" spans="4:12" x14ac:dyDescent="0.25">
      <c r="D31974" s="50">
        <v>5362209600</v>
      </c>
      <c r="E31974" s="50" t="s">
        <v>39</v>
      </c>
      <c r="F31974" s="50">
        <v>9850510000</v>
      </c>
      <c r="G31974" s="50"/>
      <c r="H31974" s="50"/>
      <c r="I31974" s="50"/>
      <c r="J31974" s="50"/>
      <c r="K31974" s="50"/>
      <c r="L31974" s="50"/>
    </row>
    <row r="31975" spans="4:12" x14ac:dyDescent="0.25">
      <c r="D31975" s="50">
        <v>5362210100</v>
      </c>
      <c r="E31975" s="50" t="s">
        <v>39</v>
      </c>
      <c r="F31975" s="50">
        <v>9850510000</v>
      </c>
      <c r="G31975" s="50"/>
      <c r="H31975" s="50"/>
      <c r="I31975" s="50"/>
      <c r="J31975" s="50"/>
      <c r="K31975" s="50"/>
      <c r="L31975" s="50"/>
    </row>
    <row r="31976" spans="4:12" x14ac:dyDescent="0.25">
      <c r="D31976" s="50">
        <v>5362210600</v>
      </c>
      <c r="E31976" s="50" t="s">
        <v>39</v>
      </c>
      <c r="F31976" s="50">
        <v>9850512000</v>
      </c>
      <c r="G31976" s="50"/>
      <c r="H31976" s="50"/>
      <c r="I31976" s="50"/>
      <c r="J31976" s="50"/>
      <c r="K31976" s="50"/>
      <c r="L31976" s="50"/>
    </row>
    <row r="31977" spans="4:12" x14ac:dyDescent="0.25">
      <c r="D31977" s="50">
        <v>5362211100</v>
      </c>
      <c r="E31977" s="50" t="s">
        <v>39</v>
      </c>
      <c r="F31977" s="50">
        <v>9850512000</v>
      </c>
      <c r="G31977" s="50"/>
      <c r="H31977" s="50"/>
      <c r="I31977" s="50"/>
      <c r="J31977" s="50"/>
      <c r="K31977" s="50"/>
      <c r="L31977" s="50"/>
    </row>
    <row r="31978" spans="4:12" x14ac:dyDescent="0.25">
      <c r="D31978" s="50">
        <v>5362211600</v>
      </c>
      <c r="E31978" s="50" t="s">
        <v>39</v>
      </c>
      <c r="F31978" s="50">
        <v>9850512000</v>
      </c>
      <c r="G31978" s="50"/>
      <c r="H31978" s="50"/>
      <c r="I31978" s="50"/>
      <c r="J31978" s="50"/>
      <c r="K31978" s="50"/>
      <c r="L31978" s="50"/>
    </row>
    <row r="31979" spans="4:12" x14ac:dyDescent="0.25">
      <c r="D31979" s="50">
        <v>5362212100</v>
      </c>
      <c r="E31979" s="50" t="s">
        <v>39</v>
      </c>
      <c r="F31979" s="50">
        <v>9850512000</v>
      </c>
      <c r="G31979" s="50"/>
      <c r="H31979" s="50"/>
      <c r="I31979" s="50"/>
      <c r="J31979" s="50"/>
      <c r="K31979" s="50"/>
      <c r="L31979" s="50"/>
    </row>
    <row r="31980" spans="4:12" x14ac:dyDescent="0.25">
      <c r="D31980" s="50">
        <v>5362212600</v>
      </c>
      <c r="E31980" s="50" t="s">
        <v>39</v>
      </c>
      <c r="F31980" s="50">
        <v>9850514000</v>
      </c>
      <c r="G31980" s="50"/>
      <c r="H31980" s="50"/>
      <c r="I31980" s="50"/>
      <c r="J31980" s="50"/>
      <c r="K31980" s="50"/>
      <c r="L31980" s="50"/>
    </row>
    <row r="31981" spans="4:12" x14ac:dyDescent="0.25">
      <c r="D31981" s="50">
        <v>5362213100</v>
      </c>
      <c r="E31981" s="50" t="s">
        <v>39</v>
      </c>
      <c r="F31981" s="50">
        <v>9850514000</v>
      </c>
      <c r="G31981" s="50"/>
      <c r="H31981" s="50"/>
      <c r="I31981" s="50"/>
      <c r="J31981" s="50"/>
      <c r="K31981" s="50"/>
      <c r="L31981" s="50"/>
    </row>
    <row r="31982" spans="4:12" x14ac:dyDescent="0.25">
      <c r="D31982" s="50">
        <v>5362213600</v>
      </c>
      <c r="E31982" s="50" t="s">
        <v>39</v>
      </c>
      <c r="F31982" s="50">
        <v>9850514000</v>
      </c>
      <c r="G31982" s="50"/>
      <c r="H31982" s="50"/>
      <c r="I31982" s="50"/>
      <c r="J31982" s="50"/>
      <c r="K31982" s="50"/>
      <c r="L31982" s="50"/>
    </row>
    <row r="31983" spans="4:12" x14ac:dyDescent="0.25">
      <c r="D31983" s="50">
        <v>5362214100</v>
      </c>
      <c r="E31983" s="50" t="s">
        <v>39</v>
      </c>
      <c r="F31983" s="50">
        <v>9850514000</v>
      </c>
      <c r="G31983" s="50"/>
      <c r="H31983" s="50"/>
      <c r="I31983" s="50"/>
      <c r="J31983" s="50"/>
      <c r="K31983" s="50"/>
      <c r="L31983" s="50"/>
    </row>
    <row r="31984" spans="4:12" x14ac:dyDescent="0.25">
      <c r="D31984" s="50">
        <v>5362214600</v>
      </c>
      <c r="E31984" s="50" t="s">
        <v>39</v>
      </c>
      <c r="F31984" s="50">
        <v>9850516000</v>
      </c>
      <c r="G31984" s="50"/>
      <c r="H31984" s="50"/>
      <c r="I31984" s="50"/>
      <c r="J31984" s="50"/>
      <c r="K31984" s="50"/>
      <c r="L31984" s="50"/>
    </row>
    <row r="31985" spans="4:12" x14ac:dyDescent="0.25">
      <c r="D31985" s="50">
        <v>5362215100</v>
      </c>
      <c r="E31985" s="50" t="s">
        <v>39</v>
      </c>
      <c r="F31985" s="50">
        <v>9850516000</v>
      </c>
      <c r="G31985" s="50"/>
      <c r="H31985" s="50"/>
      <c r="I31985" s="50"/>
      <c r="J31985" s="50"/>
      <c r="K31985" s="50"/>
      <c r="L31985" s="50"/>
    </row>
    <row r="31986" spans="4:12" x14ac:dyDescent="0.25">
      <c r="D31986" s="50">
        <v>5362215600</v>
      </c>
      <c r="E31986" s="50" t="s">
        <v>39</v>
      </c>
      <c r="F31986" s="50">
        <v>9850516000</v>
      </c>
      <c r="G31986" s="50"/>
      <c r="H31986" s="50"/>
      <c r="I31986" s="50"/>
      <c r="J31986" s="50"/>
      <c r="K31986" s="50"/>
      <c r="L31986" s="50"/>
    </row>
    <row r="31987" spans="4:12" x14ac:dyDescent="0.25">
      <c r="D31987" s="50">
        <v>5362216100</v>
      </c>
      <c r="E31987" s="50" t="s">
        <v>39</v>
      </c>
      <c r="F31987" s="50">
        <v>9850516000</v>
      </c>
      <c r="G31987" s="50"/>
      <c r="H31987" s="50"/>
      <c r="I31987" s="50"/>
      <c r="J31987" s="50"/>
      <c r="K31987" s="50"/>
      <c r="L31987" s="50"/>
    </row>
    <row r="31988" spans="4:12" x14ac:dyDescent="0.25">
      <c r="D31988" s="50">
        <v>5362216600</v>
      </c>
      <c r="E31988" s="50" t="s">
        <v>39</v>
      </c>
      <c r="F31988" s="50">
        <v>9850518000</v>
      </c>
      <c r="G31988" s="50"/>
      <c r="H31988" s="50"/>
      <c r="I31988" s="50"/>
      <c r="J31988" s="50"/>
      <c r="K31988" s="50"/>
      <c r="L31988" s="50"/>
    </row>
    <row r="31989" spans="4:12" x14ac:dyDescent="0.25">
      <c r="D31989" s="50">
        <v>5362217100</v>
      </c>
      <c r="E31989" s="50" t="s">
        <v>39</v>
      </c>
      <c r="F31989" s="50">
        <v>9850518000</v>
      </c>
      <c r="G31989" s="50"/>
      <c r="H31989" s="50"/>
      <c r="I31989" s="50"/>
      <c r="J31989" s="50"/>
      <c r="K31989" s="50"/>
      <c r="L31989" s="50"/>
    </row>
    <row r="31990" spans="4:12" x14ac:dyDescent="0.25">
      <c r="D31990" s="50">
        <v>5362217600</v>
      </c>
      <c r="E31990" s="50" t="s">
        <v>39</v>
      </c>
      <c r="F31990" s="50">
        <v>9850518000</v>
      </c>
      <c r="G31990" s="50"/>
      <c r="H31990" s="50"/>
      <c r="I31990" s="50"/>
      <c r="J31990" s="50"/>
      <c r="K31990" s="50"/>
      <c r="L31990" s="50"/>
    </row>
    <row r="31991" spans="4:12" x14ac:dyDescent="0.25">
      <c r="D31991" s="50">
        <v>5362218100</v>
      </c>
      <c r="E31991" s="50" t="s">
        <v>39</v>
      </c>
      <c r="F31991" s="50">
        <v>9850518000</v>
      </c>
      <c r="G31991" s="50"/>
      <c r="H31991" s="50"/>
      <c r="I31991" s="50"/>
      <c r="J31991" s="50"/>
      <c r="K31991" s="50"/>
      <c r="L31991" s="50"/>
    </row>
    <row r="31992" spans="4:12" x14ac:dyDescent="0.25">
      <c r="D31992" s="50">
        <v>5362218600</v>
      </c>
      <c r="E31992" s="50" t="s">
        <v>39</v>
      </c>
      <c r="F31992" s="50">
        <v>9850520000</v>
      </c>
      <c r="G31992" s="50"/>
      <c r="H31992" s="50"/>
      <c r="I31992" s="50"/>
      <c r="J31992" s="50"/>
      <c r="K31992" s="50"/>
      <c r="L31992" s="50"/>
    </row>
    <row r="31993" spans="4:12" x14ac:dyDescent="0.25">
      <c r="D31993" s="50">
        <v>5362219100</v>
      </c>
      <c r="E31993" s="50" t="s">
        <v>39</v>
      </c>
      <c r="F31993" s="50">
        <v>9850520000</v>
      </c>
      <c r="G31993" s="50"/>
      <c r="H31993" s="50"/>
      <c r="I31993" s="50"/>
      <c r="J31993" s="50"/>
      <c r="K31993" s="50"/>
      <c r="L31993" s="50"/>
    </row>
    <row r="31994" spans="4:12" x14ac:dyDescent="0.25">
      <c r="D31994" s="50">
        <v>5362219600</v>
      </c>
      <c r="E31994" s="50" t="s">
        <v>39</v>
      </c>
      <c r="F31994" s="50">
        <v>9850520000</v>
      </c>
      <c r="G31994" s="50"/>
      <c r="H31994" s="50"/>
      <c r="I31994" s="50"/>
      <c r="J31994" s="50"/>
      <c r="K31994" s="50"/>
      <c r="L31994" s="50"/>
    </row>
    <row r="31995" spans="4:12" x14ac:dyDescent="0.25">
      <c r="D31995" s="50">
        <v>5362220100</v>
      </c>
      <c r="E31995" s="50" t="s">
        <v>39</v>
      </c>
      <c r="F31995" s="50">
        <v>9850520000</v>
      </c>
      <c r="G31995" s="50"/>
      <c r="H31995" s="50"/>
      <c r="I31995" s="50"/>
      <c r="J31995" s="50"/>
      <c r="K31995" s="50"/>
      <c r="L31995" s="50"/>
    </row>
    <row r="31996" spans="4:12" x14ac:dyDescent="0.25">
      <c r="D31996" s="50">
        <v>5362305100</v>
      </c>
      <c r="E31996" s="50" t="s">
        <v>39</v>
      </c>
      <c r="F31996" s="50">
        <v>9899999903</v>
      </c>
      <c r="G31996" s="50"/>
      <c r="H31996" s="50"/>
      <c r="I31996" s="50"/>
      <c r="J31996" s="50"/>
      <c r="K31996" s="50"/>
      <c r="L31996" s="50"/>
    </row>
    <row r="31997" spans="4:12" x14ac:dyDescent="0.25">
      <c r="D31997" s="50">
        <v>5362305600</v>
      </c>
      <c r="E31997" s="50" t="s">
        <v>39</v>
      </c>
      <c r="F31997" s="50">
        <v>9899999903</v>
      </c>
      <c r="G31997" s="50"/>
      <c r="H31997" s="50"/>
      <c r="I31997" s="50"/>
      <c r="J31997" s="50"/>
      <c r="K31997" s="50"/>
      <c r="L31997" s="50"/>
    </row>
    <row r="31998" spans="4:12" x14ac:dyDescent="0.25">
      <c r="D31998" s="50">
        <v>5362306100</v>
      </c>
      <c r="E31998" s="50" t="s">
        <v>39</v>
      </c>
      <c r="F31998" s="50">
        <v>9839006000</v>
      </c>
      <c r="G31998" s="50"/>
      <c r="H31998" s="50"/>
      <c r="I31998" s="50"/>
      <c r="J31998" s="50"/>
      <c r="K31998" s="50"/>
      <c r="L31998" s="50"/>
    </row>
    <row r="31999" spans="4:12" x14ac:dyDescent="0.25">
      <c r="D31999" s="50">
        <v>5362306600</v>
      </c>
      <c r="E31999" s="50" t="s">
        <v>39</v>
      </c>
      <c r="F31999" s="50">
        <v>9839008000</v>
      </c>
      <c r="G31999" s="50"/>
      <c r="H31999" s="50"/>
      <c r="I31999" s="50"/>
      <c r="J31999" s="50"/>
      <c r="K31999" s="50"/>
      <c r="L31999" s="50"/>
    </row>
    <row r="32000" spans="4:12" x14ac:dyDescent="0.25">
      <c r="D32000" s="50">
        <v>5362307100</v>
      </c>
      <c r="E32000" s="50" t="s">
        <v>39</v>
      </c>
      <c r="F32000" s="50">
        <v>9839008000</v>
      </c>
      <c r="G32000" s="50"/>
      <c r="H32000" s="50"/>
      <c r="I32000" s="50"/>
      <c r="J32000" s="50"/>
      <c r="K32000" s="50"/>
      <c r="L32000" s="50"/>
    </row>
    <row r="32001" spans="4:12" x14ac:dyDescent="0.25">
      <c r="D32001" s="50">
        <v>5362307600</v>
      </c>
      <c r="E32001" s="50" t="s">
        <v>39</v>
      </c>
      <c r="F32001" s="50">
        <v>9839008000</v>
      </c>
      <c r="G32001" s="50"/>
      <c r="H32001" s="50"/>
      <c r="I32001" s="50"/>
      <c r="J32001" s="50"/>
      <c r="K32001" s="50"/>
      <c r="L32001" s="50"/>
    </row>
    <row r="32002" spans="4:12" x14ac:dyDescent="0.25">
      <c r="D32002" s="50">
        <v>5362308100</v>
      </c>
      <c r="E32002" s="50" t="s">
        <v>39</v>
      </c>
      <c r="F32002" s="50">
        <v>9839008000</v>
      </c>
      <c r="G32002" s="50"/>
      <c r="H32002" s="50"/>
      <c r="I32002" s="50"/>
      <c r="J32002" s="50"/>
      <c r="K32002" s="50"/>
      <c r="L32002" s="50"/>
    </row>
    <row r="32003" spans="4:12" x14ac:dyDescent="0.25">
      <c r="D32003" s="50">
        <v>5362308600</v>
      </c>
      <c r="E32003" s="50" t="s">
        <v>39</v>
      </c>
      <c r="F32003" s="50">
        <v>9839010000</v>
      </c>
      <c r="G32003" s="50"/>
      <c r="H32003" s="50"/>
      <c r="I32003" s="50"/>
      <c r="J32003" s="50"/>
      <c r="K32003" s="50"/>
      <c r="L32003" s="50"/>
    </row>
    <row r="32004" spans="4:12" x14ac:dyDescent="0.25">
      <c r="D32004" s="50">
        <v>5362309100</v>
      </c>
      <c r="E32004" s="50" t="s">
        <v>39</v>
      </c>
      <c r="F32004" s="50">
        <v>9839010000</v>
      </c>
      <c r="G32004" s="50"/>
      <c r="H32004" s="50"/>
      <c r="I32004" s="50"/>
      <c r="J32004" s="50"/>
      <c r="K32004" s="50"/>
      <c r="L32004" s="50"/>
    </row>
    <row r="32005" spans="4:12" x14ac:dyDescent="0.25">
      <c r="D32005" s="50">
        <v>5362309600</v>
      </c>
      <c r="E32005" s="50" t="s">
        <v>39</v>
      </c>
      <c r="F32005" s="50">
        <v>9839010000</v>
      </c>
      <c r="G32005" s="50"/>
      <c r="H32005" s="50"/>
      <c r="I32005" s="50"/>
      <c r="J32005" s="50"/>
      <c r="K32005" s="50"/>
      <c r="L32005" s="50"/>
    </row>
    <row r="32006" spans="4:12" x14ac:dyDescent="0.25">
      <c r="D32006" s="50">
        <v>5362310100</v>
      </c>
      <c r="E32006" s="50" t="s">
        <v>39</v>
      </c>
      <c r="F32006" s="50">
        <v>9839010000</v>
      </c>
      <c r="G32006" s="50"/>
      <c r="H32006" s="50"/>
      <c r="I32006" s="50"/>
      <c r="J32006" s="50"/>
      <c r="K32006" s="50"/>
      <c r="L32006" s="50"/>
    </row>
    <row r="32007" spans="4:12" x14ac:dyDescent="0.25">
      <c r="D32007" s="50">
        <v>5362310600</v>
      </c>
      <c r="E32007" s="50" t="s">
        <v>39</v>
      </c>
      <c r="F32007" s="50">
        <v>9839012000</v>
      </c>
      <c r="G32007" s="50"/>
      <c r="H32007" s="50"/>
      <c r="I32007" s="50"/>
      <c r="J32007" s="50"/>
      <c r="K32007" s="50"/>
      <c r="L32007" s="50"/>
    </row>
    <row r="32008" spans="4:12" x14ac:dyDescent="0.25">
      <c r="D32008" s="50">
        <v>5362311100</v>
      </c>
      <c r="E32008" s="50" t="s">
        <v>39</v>
      </c>
      <c r="F32008" s="50">
        <v>9839012000</v>
      </c>
      <c r="G32008" s="50"/>
      <c r="H32008" s="50"/>
      <c r="I32008" s="50"/>
      <c r="J32008" s="50"/>
      <c r="K32008" s="50"/>
      <c r="L32008" s="50"/>
    </row>
    <row r="32009" spans="4:12" x14ac:dyDescent="0.25">
      <c r="D32009" s="50">
        <v>5362311600</v>
      </c>
      <c r="E32009" s="50" t="s">
        <v>39</v>
      </c>
      <c r="F32009" s="50">
        <v>9839012000</v>
      </c>
      <c r="G32009" s="50"/>
      <c r="H32009" s="50"/>
      <c r="I32009" s="50"/>
      <c r="J32009" s="50"/>
      <c r="K32009" s="50"/>
      <c r="L32009" s="50"/>
    </row>
    <row r="32010" spans="4:12" x14ac:dyDescent="0.25">
      <c r="D32010" s="50">
        <v>5362312100</v>
      </c>
      <c r="E32010" s="50" t="s">
        <v>39</v>
      </c>
      <c r="F32010" s="50">
        <v>9839012000</v>
      </c>
      <c r="G32010" s="50"/>
      <c r="H32010" s="50"/>
      <c r="I32010" s="50"/>
      <c r="J32010" s="50"/>
      <c r="K32010" s="50"/>
      <c r="L32010" s="50"/>
    </row>
    <row r="32011" spans="4:12" x14ac:dyDescent="0.25">
      <c r="D32011" s="50">
        <v>5362405100</v>
      </c>
      <c r="E32011" s="50" t="s">
        <v>39</v>
      </c>
      <c r="F32011" s="50">
        <v>9899999903</v>
      </c>
      <c r="G32011" s="50"/>
      <c r="H32011" s="50"/>
      <c r="I32011" s="50"/>
      <c r="J32011" s="50"/>
      <c r="K32011" s="50"/>
      <c r="L32011" s="50"/>
    </row>
    <row r="32012" spans="4:12" x14ac:dyDescent="0.25">
      <c r="D32012" s="50">
        <v>5362405600</v>
      </c>
      <c r="E32012" s="50" t="s">
        <v>39</v>
      </c>
      <c r="F32012" s="50">
        <v>9899999903</v>
      </c>
      <c r="G32012" s="50"/>
      <c r="H32012" s="50"/>
      <c r="I32012" s="50"/>
      <c r="J32012" s="50"/>
      <c r="K32012" s="50"/>
      <c r="L32012" s="50"/>
    </row>
    <row r="32013" spans="4:12" x14ac:dyDescent="0.25">
      <c r="D32013" s="50">
        <v>5362406100</v>
      </c>
      <c r="E32013" s="50" t="s">
        <v>39</v>
      </c>
      <c r="F32013" s="50">
        <v>9839006000</v>
      </c>
      <c r="G32013" s="50"/>
      <c r="H32013" s="50"/>
      <c r="I32013" s="50"/>
      <c r="J32013" s="50"/>
      <c r="K32013" s="50"/>
      <c r="L32013" s="50"/>
    </row>
    <row r="32014" spans="4:12" x14ac:dyDescent="0.25">
      <c r="D32014" s="50">
        <v>5362406600</v>
      </c>
      <c r="E32014" s="50" t="s">
        <v>39</v>
      </c>
      <c r="F32014" s="50">
        <v>9839008000</v>
      </c>
      <c r="G32014" s="50"/>
      <c r="H32014" s="50"/>
      <c r="I32014" s="50"/>
      <c r="J32014" s="50"/>
      <c r="K32014" s="50"/>
      <c r="L32014" s="50"/>
    </row>
    <row r="32015" spans="4:12" x14ac:dyDescent="0.25">
      <c r="D32015" s="50">
        <v>5362407100</v>
      </c>
      <c r="E32015" s="50" t="s">
        <v>39</v>
      </c>
      <c r="F32015" s="50">
        <v>9839008000</v>
      </c>
      <c r="G32015" s="50"/>
      <c r="H32015" s="50"/>
      <c r="I32015" s="50"/>
      <c r="J32015" s="50"/>
      <c r="K32015" s="50"/>
      <c r="L32015" s="50"/>
    </row>
    <row r="32016" spans="4:12" x14ac:dyDescent="0.25">
      <c r="D32016" s="50">
        <v>5362407600</v>
      </c>
      <c r="E32016" s="50" t="s">
        <v>39</v>
      </c>
      <c r="F32016" s="50">
        <v>9839008000</v>
      </c>
      <c r="G32016" s="50"/>
      <c r="H32016" s="50"/>
      <c r="I32016" s="50"/>
      <c r="J32016" s="50"/>
      <c r="K32016" s="50"/>
      <c r="L32016" s="50"/>
    </row>
    <row r="32017" spans="4:12" x14ac:dyDescent="0.25">
      <c r="D32017" s="50">
        <v>5362408100</v>
      </c>
      <c r="E32017" s="50" t="s">
        <v>39</v>
      </c>
      <c r="F32017" s="50">
        <v>9839008000</v>
      </c>
      <c r="G32017" s="50"/>
      <c r="H32017" s="50"/>
      <c r="I32017" s="50"/>
      <c r="J32017" s="50"/>
      <c r="K32017" s="50"/>
      <c r="L32017" s="50"/>
    </row>
    <row r="32018" spans="4:12" x14ac:dyDescent="0.25">
      <c r="D32018" s="50">
        <v>5362408600</v>
      </c>
      <c r="E32018" s="50" t="s">
        <v>39</v>
      </c>
      <c r="F32018" s="50">
        <v>9839010000</v>
      </c>
      <c r="G32018" s="50"/>
      <c r="H32018" s="50"/>
      <c r="I32018" s="50"/>
      <c r="J32018" s="50"/>
      <c r="K32018" s="50"/>
      <c r="L32018" s="50"/>
    </row>
    <row r="32019" spans="4:12" x14ac:dyDescent="0.25">
      <c r="D32019" s="50">
        <v>5362409100</v>
      </c>
      <c r="E32019" s="50" t="s">
        <v>39</v>
      </c>
      <c r="F32019" s="50">
        <v>9839010000</v>
      </c>
      <c r="G32019" s="50"/>
      <c r="H32019" s="50"/>
      <c r="I32019" s="50"/>
      <c r="J32019" s="50"/>
      <c r="K32019" s="50"/>
      <c r="L32019" s="50"/>
    </row>
    <row r="32020" spans="4:12" x14ac:dyDescent="0.25">
      <c r="D32020" s="50">
        <v>5362409600</v>
      </c>
      <c r="E32020" s="50" t="s">
        <v>39</v>
      </c>
      <c r="F32020" s="50">
        <v>9839010000</v>
      </c>
      <c r="G32020" s="50"/>
      <c r="H32020" s="50"/>
      <c r="I32020" s="50"/>
      <c r="J32020" s="50"/>
      <c r="K32020" s="50"/>
      <c r="L32020" s="50"/>
    </row>
    <row r="32021" spans="4:12" x14ac:dyDescent="0.25">
      <c r="D32021" s="50">
        <v>5362410100</v>
      </c>
      <c r="E32021" s="50" t="s">
        <v>39</v>
      </c>
      <c r="F32021" s="50">
        <v>9839010000</v>
      </c>
      <c r="G32021" s="50"/>
      <c r="H32021" s="50"/>
      <c r="I32021" s="50"/>
      <c r="J32021" s="50"/>
      <c r="K32021" s="50"/>
      <c r="L32021" s="50"/>
    </row>
    <row r="32022" spans="4:12" x14ac:dyDescent="0.25">
      <c r="D32022" s="50">
        <v>5362410600</v>
      </c>
      <c r="E32022" s="50" t="s">
        <v>39</v>
      </c>
      <c r="F32022" s="50">
        <v>9839012000</v>
      </c>
      <c r="G32022" s="50"/>
      <c r="H32022" s="50"/>
      <c r="I32022" s="50"/>
      <c r="J32022" s="50"/>
      <c r="K32022" s="50"/>
      <c r="L32022" s="50"/>
    </row>
    <row r="32023" spans="4:12" x14ac:dyDescent="0.25">
      <c r="D32023" s="50">
        <v>5362411100</v>
      </c>
      <c r="E32023" s="50" t="s">
        <v>39</v>
      </c>
      <c r="F32023" s="50">
        <v>9839012000</v>
      </c>
      <c r="G32023" s="50"/>
      <c r="H32023" s="50"/>
      <c r="I32023" s="50"/>
      <c r="J32023" s="50"/>
      <c r="K32023" s="50"/>
      <c r="L32023" s="50"/>
    </row>
    <row r="32024" spans="4:12" x14ac:dyDescent="0.25">
      <c r="D32024" s="50">
        <v>5362411600</v>
      </c>
      <c r="E32024" s="50" t="s">
        <v>39</v>
      </c>
      <c r="F32024" s="50">
        <v>9839012000</v>
      </c>
      <c r="G32024" s="50"/>
      <c r="H32024" s="50"/>
      <c r="I32024" s="50"/>
      <c r="J32024" s="50"/>
      <c r="K32024" s="50"/>
      <c r="L32024" s="50"/>
    </row>
    <row r="32025" spans="4:12" x14ac:dyDescent="0.25">
      <c r="D32025" s="50">
        <v>5362412100</v>
      </c>
      <c r="E32025" s="50" t="s">
        <v>39</v>
      </c>
      <c r="F32025" s="50">
        <v>9839012000</v>
      </c>
      <c r="G32025" s="50"/>
      <c r="H32025" s="50"/>
      <c r="I32025" s="50"/>
      <c r="J32025" s="50"/>
      <c r="K32025" s="50"/>
      <c r="L32025" s="50"/>
    </row>
    <row r="32026" spans="4:12" x14ac:dyDescent="0.25">
      <c r="D32026" s="50">
        <v>5362412600</v>
      </c>
      <c r="E32026" s="50" t="s">
        <v>39</v>
      </c>
      <c r="F32026" s="50">
        <v>9839014000</v>
      </c>
      <c r="G32026" s="50"/>
      <c r="H32026" s="50"/>
      <c r="I32026" s="50"/>
      <c r="J32026" s="50"/>
      <c r="K32026" s="50"/>
      <c r="L32026" s="50"/>
    </row>
    <row r="32027" spans="4:12" x14ac:dyDescent="0.25">
      <c r="D32027" s="50">
        <v>5362413100</v>
      </c>
      <c r="E32027" s="50" t="s">
        <v>39</v>
      </c>
      <c r="F32027" s="50">
        <v>9839014000</v>
      </c>
      <c r="G32027" s="50"/>
      <c r="H32027" s="50"/>
      <c r="I32027" s="50"/>
      <c r="J32027" s="50"/>
      <c r="K32027" s="50"/>
      <c r="L32027" s="50"/>
    </row>
    <row r="32028" spans="4:12" x14ac:dyDescent="0.25">
      <c r="D32028" s="50">
        <v>5362413600</v>
      </c>
      <c r="E32028" s="50" t="s">
        <v>39</v>
      </c>
      <c r="F32028" s="50">
        <v>9839014000</v>
      </c>
      <c r="G32028" s="50"/>
      <c r="H32028" s="50"/>
      <c r="I32028" s="50"/>
      <c r="J32028" s="50"/>
      <c r="K32028" s="50"/>
      <c r="L32028" s="50"/>
    </row>
    <row r="32029" spans="4:12" x14ac:dyDescent="0.25">
      <c r="D32029" s="50">
        <v>5362414100</v>
      </c>
      <c r="E32029" s="50" t="s">
        <v>39</v>
      </c>
      <c r="F32029" s="50">
        <v>9839014000</v>
      </c>
      <c r="G32029" s="50"/>
      <c r="H32029" s="50"/>
      <c r="I32029" s="50"/>
      <c r="J32029" s="50"/>
      <c r="K32029" s="50"/>
      <c r="L32029" s="50"/>
    </row>
    <row r="32030" spans="4:12" x14ac:dyDescent="0.25">
      <c r="D32030" s="50">
        <v>5362414600</v>
      </c>
      <c r="E32030" s="50" t="s">
        <v>39</v>
      </c>
      <c r="F32030" s="50">
        <v>9839016000</v>
      </c>
      <c r="G32030" s="50"/>
      <c r="H32030" s="50"/>
      <c r="I32030" s="50"/>
      <c r="J32030" s="50"/>
      <c r="K32030" s="50"/>
      <c r="L32030" s="50"/>
    </row>
    <row r="32031" spans="4:12" x14ac:dyDescent="0.25">
      <c r="D32031" s="50">
        <v>5362415100</v>
      </c>
      <c r="E32031" s="50" t="s">
        <v>39</v>
      </c>
      <c r="F32031" s="50">
        <v>9839016000</v>
      </c>
      <c r="G32031" s="50"/>
      <c r="H32031" s="50"/>
      <c r="I32031" s="50"/>
      <c r="J32031" s="50"/>
      <c r="K32031" s="50"/>
      <c r="L32031" s="50"/>
    </row>
    <row r="32032" spans="4:12" x14ac:dyDescent="0.25">
      <c r="D32032" s="50">
        <v>5362415600</v>
      </c>
      <c r="E32032" s="50" t="s">
        <v>39</v>
      </c>
      <c r="F32032" s="50">
        <v>9839016000</v>
      </c>
      <c r="G32032" s="50"/>
      <c r="H32032" s="50"/>
      <c r="I32032" s="50"/>
      <c r="J32032" s="50"/>
      <c r="K32032" s="50"/>
      <c r="L32032" s="50"/>
    </row>
    <row r="32033" spans="4:12" x14ac:dyDescent="0.25">
      <c r="D32033" s="50">
        <v>5362416100</v>
      </c>
      <c r="E32033" s="50" t="s">
        <v>39</v>
      </c>
      <c r="F32033" s="50">
        <v>9839016000</v>
      </c>
      <c r="G32033" s="50"/>
      <c r="H32033" s="50"/>
      <c r="I32033" s="50"/>
      <c r="J32033" s="50"/>
      <c r="K32033" s="50"/>
      <c r="L32033" s="50"/>
    </row>
    <row r="32034" spans="4:12" x14ac:dyDescent="0.25">
      <c r="D32034" s="50">
        <v>5362416600</v>
      </c>
      <c r="E32034" s="50" t="s">
        <v>39</v>
      </c>
      <c r="F32034" s="50">
        <v>9839018000</v>
      </c>
      <c r="G32034" s="50"/>
      <c r="H32034" s="50"/>
      <c r="I32034" s="50"/>
      <c r="J32034" s="50"/>
      <c r="K32034" s="50"/>
      <c r="L32034" s="50"/>
    </row>
    <row r="32035" spans="4:12" x14ac:dyDescent="0.25">
      <c r="D32035" s="50">
        <v>5362417100</v>
      </c>
      <c r="E32035" s="50" t="s">
        <v>39</v>
      </c>
      <c r="F32035" s="50">
        <v>9839018000</v>
      </c>
      <c r="G32035" s="50"/>
      <c r="H32035" s="50"/>
      <c r="I32035" s="50"/>
      <c r="J32035" s="50"/>
      <c r="K32035" s="50"/>
      <c r="L32035" s="50"/>
    </row>
    <row r="32036" spans="4:12" x14ac:dyDescent="0.25">
      <c r="D32036" s="50">
        <v>5362417600</v>
      </c>
      <c r="E32036" s="50" t="s">
        <v>39</v>
      </c>
      <c r="F32036" s="50">
        <v>9839018000</v>
      </c>
      <c r="G32036" s="50"/>
      <c r="H32036" s="50"/>
      <c r="I32036" s="50"/>
      <c r="J32036" s="50"/>
      <c r="K32036" s="50"/>
      <c r="L32036" s="50"/>
    </row>
    <row r="32037" spans="4:12" x14ac:dyDescent="0.25">
      <c r="D32037" s="50">
        <v>5362418100</v>
      </c>
      <c r="E32037" s="50" t="s">
        <v>39</v>
      </c>
      <c r="F32037" s="50">
        <v>9839018000</v>
      </c>
      <c r="G32037" s="50"/>
      <c r="H32037" s="50"/>
      <c r="I32037" s="50"/>
      <c r="J32037" s="50"/>
      <c r="K32037" s="50"/>
      <c r="L32037" s="50"/>
    </row>
    <row r="32038" spans="4:12" x14ac:dyDescent="0.25">
      <c r="D32038" s="50">
        <v>5362418600</v>
      </c>
      <c r="E32038" s="50" t="s">
        <v>39</v>
      </c>
      <c r="F32038" s="50">
        <v>9839020000</v>
      </c>
      <c r="G32038" s="50"/>
      <c r="H32038" s="50"/>
      <c r="I32038" s="50"/>
      <c r="J32038" s="50"/>
      <c r="K32038" s="50"/>
      <c r="L32038" s="50"/>
    </row>
    <row r="32039" spans="4:12" x14ac:dyDescent="0.25">
      <c r="D32039" s="50">
        <v>5362419100</v>
      </c>
      <c r="E32039" s="50" t="s">
        <v>39</v>
      </c>
      <c r="F32039" s="50">
        <v>9839020000</v>
      </c>
      <c r="G32039" s="50"/>
      <c r="H32039" s="50"/>
      <c r="I32039" s="50"/>
      <c r="J32039" s="50"/>
      <c r="K32039" s="50"/>
      <c r="L32039" s="50"/>
    </row>
    <row r="32040" spans="4:12" x14ac:dyDescent="0.25">
      <c r="D32040" s="50">
        <v>5362419600</v>
      </c>
      <c r="E32040" s="50" t="s">
        <v>39</v>
      </c>
      <c r="F32040" s="50">
        <v>9839020000</v>
      </c>
      <c r="G32040" s="50"/>
      <c r="H32040" s="50"/>
      <c r="I32040" s="50"/>
      <c r="J32040" s="50"/>
      <c r="K32040" s="50"/>
      <c r="L32040" s="50"/>
    </row>
    <row r="32041" spans="4:12" x14ac:dyDescent="0.25">
      <c r="D32041" s="50">
        <v>5362420100</v>
      </c>
      <c r="E32041" s="50" t="s">
        <v>39</v>
      </c>
      <c r="F32041" s="50">
        <v>9839020000</v>
      </c>
      <c r="G32041" s="50"/>
      <c r="H32041" s="50"/>
      <c r="I32041" s="50"/>
      <c r="J32041" s="50"/>
      <c r="K32041" s="50"/>
      <c r="L32041" s="50"/>
    </row>
    <row r="32042" spans="4:12" x14ac:dyDescent="0.25">
      <c r="D32042" s="50">
        <v>5362505100</v>
      </c>
      <c r="E32042" s="50" t="s">
        <v>39</v>
      </c>
      <c r="F32042" s="50">
        <v>9899999903</v>
      </c>
      <c r="G32042" s="50"/>
      <c r="H32042" s="50"/>
      <c r="I32042" s="50"/>
      <c r="J32042" s="50"/>
      <c r="K32042" s="50"/>
      <c r="L32042" s="50"/>
    </row>
    <row r="32043" spans="4:12" x14ac:dyDescent="0.25">
      <c r="D32043" s="50">
        <v>5362505600</v>
      </c>
      <c r="E32043" s="50" t="s">
        <v>39</v>
      </c>
      <c r="F32043" s="50">
        <v>9899999903</v>
      </c>
      <c r="G32043" s="50"/>
      <c r="H32043" s="50"/>
      <c r="I32043" s="50"/>
      <c r="J32043" s="50"/>
      <c r="K32043" s="50"/>
      <c r="L32043" s="50"/>
    </row>
    <row r="32044" spans="4:12" x14ac:dyDescent="0.25">
      <c r="D32044" s="50">
        <v>5362506100</v>
      </c>
      <c r="E32044" s="50" t="s">
        <v>39</v>
      </c>
      <c r="F32044" s="50">
        <v>9850506000</v>
      </c>
      <c r="G32044" s="50"/>
      <c r="H32044" s="50"/>
      <c r="I32044" s="50"/>
      <c r="J32044" s="50"/>
      <c r="K32044" s="50"/>
      <c r="L32044" s="50"/>
    </row>
    <row r="32045" spans="4:12" x14ac:dyDescent="0.25">
      <c r="D32045" s="50">
        <v>5362506600</v>
      </c>
      <c r="E32045" s="50" t="s">
        <v>39</v>
      </c>
      <c r="F32045" s="50">
        <v>9850508000</v>
      </c>
      <c r="G32045" s="50"/>
      <c r="H32045" s="50"/>
      <c r="I32045" s="50"/>
      <c r="J32045" s="50"/>
      <c r="K32045" s="50"/>
      <c r="L32045" s="50"/>
    </row>
    <row r="32046" spans="4:12" x14ac:dyDescent="0.25">
      <c r="D32046" s="50">
        <v>5362507100</v>
      </c>
      <c r="E32046" s="50" t="s">
        <v>39</v>
      </c>
      <c r="F32046" s="50">
        <v>9850508000</v>
      </c>
      <c r="G32046" s="50"/>
      <c r="H32046" s="50"/>
      <c r="I32046" s="50"/>
      <c r="J32046" s="50"/>
      <c r="K32046" s="50"/>
      <c r="L32046" s="50"/>
    </row>
    <row r="32047" spans="4:12" x14ac:dyDescent="0.25">
      <c r="D32047" s="50">
        <v>5362507600</v>
      </c>
      <c r="E32047" s="50" t="s">
        <v>39</v>
      </c>
      <c r="F32047" s="50">
        <v>9850508000</v>
      </c>
      <c r="G32047" s="50"/>
      <c r="H32047" s="50"/>
      <c r="I32047" s="50"/>
      <c r="J32047" s="50"/>
      <c r="K32047" s="50"/>
      <c r="L32047" s="50"/>
    </row>
    <row r="32048" spans="4:12" x14ac:dyDescent="0.25">
      <c r="D32048" s="50">
        <v>5362508100</v>
      </c>
      <c r="E32048" s="50" t="s">
        <v>39</v>
      </c>
      <c r="F32048" s="50">
        <v>9850508000</v>
      </c>
      <c r="G32048" s="50"/>
      <c r="H32048" s="50"/>
      <c r="I32048" s="50"/>
      <c r="J32048" s="50"/>
      <c r="K32048" s="50"/>
      <c r="L32048" s="50"/>
    </row>
    <row r="32049" spans="4:12" x14ac:dyDescent="0.25">
      <c r="D32049" s="50">
        <v>5362508600</v>
      </c>
      <c r="E32049" s="50" t="s">
        <v>39</v>
      </c>
      <c r="F32049" s="50">
        <v>9850510000</v>
      </c>
      <c r="G32049" s="50"/>
      <c r="H32049" s="50"/>
      <c r="I32049" s="50"/>
      <c r="J32049" s="50"/>
      <c r="K32049" s="50"/>
      <c r="L32049" s="50"/>
    </row>
    <row r="32050" spans="4:12" x14ac:dyDescent="0.25">
      <c r="D32050" s="50">
        <v>5362509100</v>
      </c>
      <c r="E32050" s="50" t="s">
        <v>39</v>
      </c>
      <c r="F32050" s="50">
        <v>9850510000</v>
      </c>
      <c r="G32050" s="50"/>
      <c r="H32050" s="50"/>
      <c r="I32050" s="50"/>
      <c r="J32050" s="50"/>
      <c r="K32050" s="50"/>
      <c r="L32050" s="50"/>
    </row>
    <row r="32051" spans="4:12" x14ac:dyDescent="0.25">
      <c r="D32051" s="50">
        <v>5362509600</v>
      </c>
      <c r="E32051" s="50" t="s">
        <v>39</v>
      </c>
      <c r="F32051" s="50">
        <v>9850510000</v>
      </c>
      <c r="G32051" s="50"/>
      <c r="H32051" s="50"/>
      <c r="I32051" s="50"/>
      <c r="J32051" s="50"/>
      <c r="K32051" s="50"/>
      <c r="L32051" s="50"/>
    </row>
    <row r="32052" spans="4:12" x14ac:dyDescent="0.25">
      <c r="D32052" s="50">
        <v>5362510100</v>
      </c>
      <c r="E32052" s="50" t="s">
        <v>39</v>
      </c>
      <c r="F32052" s="50">
        <v>9850510000</v>
      </c>
      <c r="G32052" s="50"/>
      <c r="H32052" s="50"/>
      <c r="I32052" s="50"/>
      <c r="J32052" s="50"/>
      <c r="K32052" s="50"/>
      <c r="L32052" s="50"/>
    </row>
    <row r="32053" spans="4:12" x14ac:dyDescent="0.25">
      <c r="D32053" s="50">
        <v>5362510600</v>
      </c>
      <c r="E32053" s="50" t="s">
        <v>39</v>
      </c>
      <c r="F32053" s="50">
        <v>9850512000</v>
      </c>
      <c r="G32053" s="50"/>
      <c r="H32053" s="50"/>
      <c r="I32053" s="50"/>
      <c r="J32053" s="50"/>
      <c r="K32053" s="50"/>
      <c r="L32053" s="50"/>
    </row>
    <row r="32054" spans="4:12" x14ac:dyDescent="0.25">
      <c r="D32054" s="50">
        <v>5362511100</v>
      </c>
      <c r="E32054" s="50" t="s">
        <v>39</v>
      </c>
      <c r="F32054" s="50">
        <v>9850512000</v>
      </c>
      <c r="G32054" s="50"/>
      <c r="H32054" s="50"/>
      <c r="I32054" s="50"/>
      <c r="J32054" s="50"/>
      <c r="K32054" s="50"/>
      <c r="L32054" s="50"/>
    </row>
    <row r="32055" spans="4:12" x14ac:dyDescent="0.25">
      <c r="D32055" s="50">
        <v>5362511600</v>
      </c>
      <c r="E32055" s="50" t="s">
        <v>39</v>
      </c>
      <c r="F32055" s="50">
        <v>9850512000</v>
      </c>
      <c r="G32055" s="50"/>
      <c r="H32055" s="50"/>
      <c r="I32055" s="50"/>
      <c r="J32055" s="50"/>
      <c r="K32055" s="50"/>
      <c r="L32055" s="50"/>
    </row>
    <row r="32056" spans="4:12" x14ac:dyDescent="0.25">
      <c r="D32056" s="50">
        <v>5362512100</v>
      </c>
      <c r="E32056" s="50" t="s">
        <v>39</v>
      </c>
      <c r="F32056" s="50">
        <v>9850512000</v>
      </c>
      <c r="G32056" s="50"/>
      <c r="H32056" s="50"/>
      <c r="I32056" s="50"/>
      <c r="J32056" s="50"/>
      <c r="K32056" s="50"/>
      <c r="L32056" s="50"/>
    </row>
    <row r="32057" spans="4:12" x14ac:dyDescent="0.25">
      <c r="D32057" s="50">
        <v>5362605100</v>
      </c>
      <c r="E32057" s="50" t="s">
        <v>39</v>
      </c>
      <c r="F32057" s="50">
        <v>9899999903</v>
      </c>
      <c r="G32057" s="50"/>
      <c r="H32057" s="50"/>
      <c r="I32057" s="50"/>
      <c r="J32057" s="50"/>
      <c r="K32057" s="50"/>
      <c r="L32057" s="50"/>
    </row>
    <row r="32058" spans="4:12" x14ac:dyDescent="0.25">
      <c r="D32058" s="50">
        <v>5362605600</v>
      </c>
      <c r="E32058" s="50" t="s">
        <v>39</v>
      </c>
      <c r="F32058" s="50">
        <v>9899999903</v>
      </c>
      <c r="G32058" s="50"/>
      <c r="H32058" s="50"/>
      <c r="I32058" s="50"/>
      <c r="J32058" s="50"/>
      <c r="K32058" s="50"/>
      <c r="L32058" s="50"/>
    </row>
    <row r="32059" spans="4:12" x14ac:dyDescent="0.25">
      <c r="D32059" s="50">
        <v>5362606100</v>
      </c>
      <c r="E32059" s="50" t="s">
        <v>39</v>
      </c>
      <c r="F32059" s="50">
        <v>9850508000</v>
      </c>
      <c r="G32059" s="50"/>
      <c r="H32059" s="50"/>
      <c r="I32059" s="50"/>
      <c r="J32059" s="50"/>
      <c r="K32059" s="50"/>
      <c r="L32059" s="50"/>
    </row>
    <row r="32060" spans="4:12" x14ac:dyDescent="0.25">
      <c r="D32060" s="50">
        <v>5362606600</v>
      </c>
      <c r="E32060" s="50" t="s">
        <v>39</v>
      </c>
      <c r="F32060" s="50">
        <v>9850508000</v>
      </c>
      <c r="G32060" s="50"/>
      <c r="H32060" s="50"/>
      <c r="I32060" s="50"/>
      <c r="J32060" s="50"/>
      <c r="K32060" s="50"/>
      <c r="L32060" s="50"/>
    </row>
    <row r="32061" spans="4:12" x14ac:dyDescent="0.25">
      <c r="D32061" s="50">
        <v>5362607100</v>
      </c>
      <c r="E32061" s="50" t="s">
        <v>39</v>
      </c>
      <c r="F32061" s="50">
        <v>9850508000</v>
      </c>
      <c r="G32061" s="50"/>
      <c r="H32061" s="50"/>
      <c r="I32061" s="50"/>
      <c r="J32061" s="50"/>
      <c r="K32061" s="50"/>
      <c r="L32061" s="50"/>
    </row>
    <row r="32062" spans="4:12" x14ac:dyDescent="0.25">
      <c r="D32062" s="50">
        <v>5362607600</v>
      </c>
      <c r="E32062" s="50" t="s">
        <v>39</v>
      </c>
      <c r="F32062" s="50">
        <v>9850508000</v>
      </c>
      <c r="G32062" s="50"/>
      <c r="H32062" s="50"/>
      <c r="I32062" s="50"/>
      <c r="J32062" s="50"/>
      <c r="K32062" s="50"/>
      <c r="L32062" s="50"/>
    </row>
    <row r="32063" spans="4:12" x14ac:dyDescent="0.25">
      <c r="D32063" s="50">
        <v>5362608100</v>
      </c>
      <c r="E32063" s="50" t="s">
        <v>39</v>
      </c>
      <c r="F32063" s="50">
        <v>9850508000</v>
      </c>
      <c r="G32063" s="50"/>
      <c r="H32063" s="50"/>
      <c r="I32063" s="50"/>
      <c r="J32063" s="50"/>
      <c r="K32063" s="50"/>
      <c r="L32063" s="50"/>
    </row>
    <row r="32064" spans="4:12" x14ac:dyDescent="0.25">
      <c r="D32064" s="50">
        <v>5362608600</v>
      </c>
      <c r="E32064" s="50" t="s">
        <v>39</v>
      </c>
      <c r="F32064" s="50">
        <v>9850510000</v>
      </c>
      <c r="G32064" s="50"/>
      <c r="H32064" s="50"/>
      <c r="I32064" s="50"/>
      <c r="J32064" s="50"/>
      <c r="K32064" s="50"/>
      <c r="L32064" s="50"/>
    </row>
    <row r="32065" spans="4:12" x14ac:dyDescent="0.25">
      <c r="D32065" s="50">
        <v>5362609100</v>
      </c>
      <c r="E32065" s="50" t="s">
        <v>39</v>
      </c>
      <c r="F32065" s="50">
        <v>9850510000</v>
      </c>
      <c r="G32065" s="50"/>
      <c r="H32065" s="50"/>
      <c r="I32065" s="50"/>
      <c r="J32065" s="50"/>
      <c r="K32065" s="50"/>
      <c r="L32065" s="50"/>
    </row>
    <row r="32066" spans="4:12" x14ac:dyDescent="0.25">
      <c r="D32066" s="50">
        <v>5362609600</v>
      </c>
      <c r="E32066" s="50" t="s">
        <v>39</v>
      </c>
      <c r="F32066" s="50">
        <v>9850510000</v>
      </c>
      <c r="G32066" s="50"/>
      <c r="H32066" s="50"/>
      <c r="I32066" s="50"/>
      <c r="J32066" s="50"/>
      <c r="K32066" s="50"/>
      <c r="L32066" s="50"/>
    </row>
    <row r="32067" spans="4:12" x14ac:dyDescent="0.25">
      <c r="D32067" s="50">
        <v>5362610100</v>
      </c>
      <c r="E32067" s="50" t="s">
        <v>39</v>
      </c>
      <c r="F32067" s="50">
        <v>9850510000</v>
      </c>
      <c r="G32067" s="50"/>
      <c r="H32067" s="50"/>
      <c r="I32067" s="50"/>
      <c r="J32067" s="50"/>
      <c r="K32067" s="50"/>
      <c r="L32067" s="50"/>
    </row>
    <row r="32068" spans="4:12" x14ac:dyDescent="0.25">
      <c r="D32068" s="50">
        <v>5362610600</v>
      </c>
      <c r="E32068" s="50" t="s">
        <v>39</v>
      </c>
      <c r="F32068" s="50">
        <v>9850512000</v>
      </c>
      <c r="G32068" s="50"/>
      <c r="H32068" s="50"/>
      <c r="I32068" s="50"/>
      <c r="J32068" s="50"/>
      <c r="K32068" s="50"/>
      <c r="L32068" s="50"/>
    </row>
    <row r="32069" spans="4:12" x14ac:dyDescent="0.25">
      <c r="D32069" s="50">
        <v>5362611100</v>
      </c>
      <c r="E32069" s="50" t="s">
        <v>39</v>
      </c>
      <c r="F32069" s="50">
        <v>9850512000</v>
      </c>
      <c r="G32069" s="50"/>
      <c r="H32069" s="50"/>
      <c r="I32069" s="50"/>
      <c r="J32069" s="50"/>
      <c r="K32069" s="50"/>
      <c r="L32069" s="50"/>
    </row>
    <row r="32070" spans="4:12" x14ac:dyDescent="0.25">
      <c r="D32070" s="50">
        <v>5362611600</v>
      </c>
      <c r="E32070" s="50" t="s">
        <v>39</v>
      </c>
      <c r="F32070" s="50">
        <v>9850512000</v>
      </c>
      <c r="G32070" s="50"/>
      <c r="H32070" s="50"/>
      <c r="I32070" s="50"/>
      <c r="J32070" s="50"/>
      <c r="K32070" s="50"/>
      <c r="L32070" s="50"/>
    </row>
    <row r="32071" spans="4:12" x14ac:dyDescent="0.25">
      <c r="D32071" s="50">
        <v>5362612100</v>
      </c>
      <c r="E32071" s="50" t="s">
        <v>39</v>
      </c>
      <c r="F32071" s="50">
        <v>9850512000</v>
      </c>
      <c r="G32071" s="50"/>
      <c r="H32071" s="50"/>
      <c r="I32071" s="50"/>
      <c r="J32071" s="50"/>
      <c r="K32071" s="50"/>
      <c r="L32071" s="50"/>
    </row>
    <row r="32072" spans="4:12" x14ac:dyDescent="0.25">
      <c r="D32072" s="50">
        <v>5362612600</v>
      </c>
      <c r="E32072" s="50" t="s">
        <v>39</v>
      </c>
      <c r="F32072" s="50">
        <v>9850514000</v>
      </c>
      <c r="G32072" s="50"/>
      <c r="H32072" s="50"/>
      <c r="I32072" s="50"/>
      <c r="J32072" s="50"/>
      <c r="K32072" s="50"/>
      <c r="L32072" s="50"/>
    </row>
    <row r="32073" spans="4:12" x14ac:dyDescent="0.25">
      <c r="D32073" s="50">
        <v>5362613100</v>
      </c>
      <c r="E32073" s="50" t="s">
        <v>39</v>
      </c>
      <c r="F32073" s="50">
        <v>9850514000</v>
      </c>
      <c r="G32073" s="50"/>
      <c r="H32073" s="50"/>
      <c r="I32073" s="50"/>
      <c r="J32073" s="50"/>
      <c r="K32073" s="50"/>
      <c r="L32073" s="50"/>
    </row>
    <row r="32074" spans="4:12" x14ac:dyDescent="0.25">
      <c r="D32074" s="50">
        <v>5362613600</v>
      </c>
      <c r="E32074" s="50" t="s">
        <v>39</v>
      </c>
      <c r="F32074" s="50">
        <v>9850514000</v>
      </c>
      <c r="G32074" s="50"/>
      <c r="H32074" s="50"/>
      <c r="I32074" s="50"/>
      <c r="J32074" s="50"/>
      <c r="K32074" s="50"/>
      <c r="L32074" s="50"/>
    </row>
    <row r="32075" spans="4:12" x14ac:dyDescent="0.25">
      <c r="D32075" s="50">
        <v>5362614100</v>
      </c>
      <c r="E32075" s="50" t="s">
        <v>39</v>
      </c>
      <c r="F32075" s="50">
        <v>9850514000</v>
      </c>
      <c r="G32075" s="50"/>
      <c r="H32075" s="50"/>
      <c r="I32075" s="50"/>
      <c r="J32075" s="50"/>
      <c r="K32075" s="50"/>
      <c r="L32075" s="50"/>
    </row>
    <row r="32076" spans="4:12" x14ac:dyDescent="0.25">
      <c r="D32076" s="50">
        <v>5362614600</v>
      </c>
      <c r="E32076" s="50" t="s">
        <v>39</v>
      </c>
      <c r="F32076" s="50">
        <v>9850516000</v>
      </c>
      <c r="G32076" s="50"/>
      <c r="H32076" s="50"/>
      <c r="I32076" s="50"/>
      <c r="J32076" s="50"/>
      <c r="K32076" s="50"/>
      <c r="L32076" s="50"/>
    </row>
    <row r="32077" spans="4:12" x14ac:dyDescent="0.25">
      <c r="D32077" s="50">
        <v>5362615100</v>
      </c>
      <c r="E32077" s="50" t="s">
        <v>39</v>
      </c>
      <c r="F32077" s="50">
        <v>9850516000</v>
      </c>
      <c r="G32077" s="50"/>
      <c r="H32077" s="50"/>
      <c r="I32077" s="50"/>
      <c r="J32077" s="50"/>
      <c r="K32077" s="50"/>
      <c r="L32077" s="50"/>
    </row>
    <row r="32078" spans="4:12" x14ac:dyDescent="0.25">
      <c r="D32078" s="50">
        <v>5362615600</v>
      </c>
      <c r="E32078" s="50" t="s">
        <v>39</v>
      </c>
      <c r="F32078" s="50">
        <v>9850516000</v>
      </c>
      <c r="G32078" s="50"/>
      <c r="H32078" s="50"/>
      <c r="I32078" s="50"/>
      <c r="J32078" s="50"/>
      <c r="K32078" s="50"/>
      <c r="L32078" s="50"/>
    </row>
    <row r="32079" spans="4:12" x14ac:dyDescent="0.25">
      <c r="D32079" s="50">
        <v>5362616100</v>
      </c>
      <c r="E32079" s="50" t="s">
        <v>39</v>
      </c>
      <c r="F32079" s="50">
        <v>9850516000</v>
      </c>
      <c r="G32079" s="50"/>
      <c r="H32079" s="50"/>
      <c r="I32079" s="50"/>
      <c r="J32079" s="50"/>
      <c r="K32079" s="50"/>
      <c r="L32079" s="50"/>
    </row>
    <row r="32080" spans="4:12" x14ac:dyDescent="0.25">
      <c r="D32080" s="50">
        <v>5362616600</v>
      </c>
      <c r="E32080" s="50" t="s">
        <v>39</v>
      </c>
      <c r="F32080" s="50">
        <v>9850518000</v>
      </c>
      <c r="G32080" s="50"/>
      <c r="H32080" s="50"/>
      <c r="I32080" s="50"/>
      <c r="J32080" s="50"/>
      <c r="K32080" s="50"/>
      <c r="L32080" s="50"/>
    </row>
    <row r="32081" spans="4:12" x14ac:dyDescent="0.25">
      <c r="D32081" s="50">
        <v>5362617100</v>
      </c>
      <c r="E32081" s="50" t="s">
        <v>39</v>
      </c>
      <c r="F32081" s="50">
        <v>9850518000</v>
      </c>
      <c r="G32081" s="50"/>
      <c r="H32081" s="50"/>
      <c r="I32081" s="50"/>
      <c r="J32081" s="50"/>
      <c r="K32081" s="50"/>
      <c r="L32081" s="50"/>
    </row>
    <row r="32082" spans="4:12" x14ac:dyDescent="0.25">
      <c r="D32082" s="50">
        <v>5362617600</v>
      </c>
      <c r="E32082" s="50" t="s">
        <v>39</v>
      </c>
      <c r="F32082" s="50">
        <v>9850518000</v>
      </c>
      <c r="G32082" s="50"/>
      <c r="H32082" s="50"/>
      <c r="I32082" s="50"/>
      <c r="J32082" s="50"/>
      <c r="K32082" s="50"/>
      <c r="L32082" s="50"/>
    </row>
    <row r="32083" spans="4:12" x14ac:dyDescent="0.25">
      <c r="D32083" s="50">
        <v>5362618100</v>
      </c>
      <c r="E32083" s="50" t="s">
        <v>39</v>
      </c>
      <c r="F32083" s="50">
        <v>9850518000</v>
      </c>
      <c r="G32083" s="50"/>
      <c r="H32083" s="50"/>
      <c r="I32083" s="50"/>
      <c r="J32083" s="50"/>
      <c r="K32083" s="50"/>
      <c r="L32083" s="50"/>
    </row>
    <row r="32084" spans="4:12" x14ac:dyDescent="0.25">
      <c r="D32084" s="50">
        <v>5362618600</v>
      </c>
      <c r="E32084" s="50" t="s">
        <v>39</v>
      </c>
      <c r="F32084" s="50">
        <v>9850520000</v>
      </c>
      <c r="G32084" s="50"/>
      <c r="H32084" s="50"/>
      <c r="I32084" s="50"/>
      <c r="J32084" s="50"/>
      <c r="K32084" s="50"/>
      <c r="L32084" s="50"/>
    </row>
    <row r="32085" spans="4:12" x14ac:dyDescent="0.25">
      <c r="D32085" s="50">
        <v>5362619100</v>
      </c>
      <c r="E32085" s="50" t="s">
        <v>39</v>
      </c>
      <c r="F32085" s="50">
        <v>9850520000</v>
      </c>
      <c r="G32085" s="50"/>
      <c r="H32085" s="50"/>
      <c r="I32085" s="50"/>
      <c r="J32085" s="50"/>
      <c r="K32085" s="50"/>
      <c r="L32085" s="50"/>
    </row>
    <row r="32086" spans="4:12" x14ac:dyDescent="0.25">
      <c r="D32086" s="50">
        <v>5362619600</v>
      </c>
      <c r="E32086" s="50" t="s">
        <v>39</v>
      </c>
      <c r="F32086" s="50">
        <v>9850520000</v>
      </c>
      <c r="G32086" s="50"/>
      <c r="H32086" s="50"/>
      <c r="I32086" s="50"/>
      <c r="J32086" s="50"/>
      <c r="K32086" s="50"/>
      <c r="L32086" s="50"/>
    </row>
    <row r="32087" spans="4:12" x14ac:dyDescent="0.25">
      <c r="D32087" s="50">
        <v>5362620100</v>
      </c>
      <c r="E32087" s="50" t="s">
        <v>39</v>
      </c>
      <c r="F32087" s="50">
        <v>9850520000</v>
      </c>
      <c r="G32087" s="50"/>
      <c r="H32087" s="50"/>
      <c r="I32087" s="50"/>
      <c r="J32087" s="50"/>
      <c r="K32087" s="50"/>
      <c r="L32087" s="50"/>
    </row>
    <row r="32088" spans="4:12" x14ac:dyDescent="0.25">
      <c r="D32088" s="50">
        <v>5362705100</v>
      </c>
      <c r="E32088" s="50" t="s">
        <v>39</v>
      </c>
      <c r="F32088" s="50">
        <v>9899999903</v>
      </c>
      <c r="G32088" s="50"/>
      <c r="H32088" s="50"/>
      <c r="I32088" s="50"/>
      <c r="J32088" s="50"/>
      <c r="K32088" s="50"/>
      <c r="L32088" s="50"/>
    </row>
    <row r="32089" spans="4:12" x14ac:dyDescent="0.25">
      <c r="D32089" s="50">
        <v>5362705600</v>
      </c>
      <c r="E32089" s="50" t="s">
        <v>39</v>
      </c>
      <c r="F32089" s="50">
        <v>9899999903</v>
      </c>
      <c r="G32089" s="50"/>
      <c r="H32089" s="50"/>
      <c r="I32089" s="50"/>
      <c r="J32089" s="50"/>
      <c r="K32089" s="50"/>
      <c r="L32089" s="50"/>
    </row>
    <row r="32090" spans="4:12" x14ac:dyDescent="0.25">
      <c r="D32090" s="50">
        <v>5362706100</v>
      </c>
      <c r="E32090" s="50" t="s">
        <v>39</v>
      </c>
      <c r="F32090" s="50">
        <v>9850506000</v>
      </c>
      <c r="G32090" s="50"/>
      <c r="H32090" s="50"/>
      <c r="I32090" s="50"/>
      <c r="J32090" s="50"/>
      <c r="K32090" s="50"/>
      <c r="L32090" s="50"/>
    </row>
    <row r="32091" spans="4:12" x14ac:dyDescent="0.25">
      <c r="D32091" s="50">
        <v>5362706600</v>
      </c>
      <c r="E32091" s="50" t="s">
        <v>39</v>
      </c>
      <c r="F32091" s="50">
        <v>9850508000</v>
      </c>
      <c r="G32091" s="50"/>
      <c r="H32091" s="50"/>
      <c r="I32091" s="50"/>
      <c r="J32091" s="50"/>
      <c r="K32091" s="50"/>
      <c r="L32091" s="50"/>
    </row>
    <row r="32092" spans="4:12" x14ac:dyDescent="0.25">
      <c r="D32092" s="50">
        <v>5362707100</v>
      </c>
      <c r="E32092" s="50" t="s">
        <v>39</v>
      </c>
      <c r="F32092" s="50">
        <v>9850508000</v>
      </c>
      <c r="G32092" s="50"/>
      <c r="H32092" s="50"/>
      <c r="I32092" s="50"/>
      <c r="J32092" s="50"/>
      <c r="K32092" s="50"/>
      <c r="L32092" s="50"/>
    </row>
    <row r="32093" spans="4:12" x14ac:dyDescent="0.25">
      <c r="D32093" s="50">
        <v>5362707600</v>
      </c>
      <c r="E32093" s="50" t="s">
        <v>39</v>
      </c>
      <c r="F32093" s="50">
        <v>9850508000</v>
      </c>
      <c r="G32093" s="50"/>
      <c r="H32093" s="50"/>
      <c r="I32093" s="50"/>
      <c r="J32093" s="50"/>
      <c r="K32093" s="50"/>
      <c r="L32093" s="50"/>
    </row>
    <row r="32094" spans="4:12" x14ac:dyDescent="0.25">
      <c r="D32094" s="50">
        <v>5362708100</v>
      </c>
      <c r="E32094" s="50" t="s">
        <v>39</v>
      </c>
      <c r="F32094" s="50">
        <v>9850508000</v>
      </c>
      <c r="G32094" s="50"/>
      <c r="H32094" s="50"/>
      <c r="I32094" s="50"/>
      <c r="J32094" s="50"/>
      <c r="K32094" s="50"/>
      <c r="L32094" s="50"/>
    </row>
    <row r="32095" spans="4:12" x14ac:dyDescent="0.25">
      <c r="D32095" s="50">
        <v>5362708600</v>
      </c>
      <c r="E32095" s="50" t="s">
        <v>39</v>
      </c>
      <c r="F32095" s="50">
        <v>9850510000</v>
      </c>
      <c r="G32095" s="50"/>
      <c r="H32095" s="50"/>
      <c r="I32095" s="50"/>
      <c r="J32095" s="50"/>
      <c r="K32095" s="50"/>
      <c r="L32095" s="50"/>
    </row>
    <row r="32096" spans="4:12" x14ac:dyDescent="0.25">
      <c r="D32096" s="50">
        <v>5362709100</v>
      </c>
      <c r="E32096" s="50" t="s">
        <v>39</v>
      </c>
      <c r="F32096" s="50">
        <v>9850510000</v>
      </c>
      <c r="G32096" s="50"/>
      <c r="H32096" s="50"/>
      <c r="I32096" s="50"/>
      <c r="J32096" s="50"/>
      <c r="K32096" s="50"/>
      <c r="L32096" s="50"/>
    </row>
    <row r="32097" spans="4:12" x14ac:dyDescent="0.25">
      <c r="D32097" s="50">
        <v>5362709600</v>
      </c>
      <c r="E32097" s="50" t="s">
        <v>39</v>
      </c>
      <c r="F32097" s="50">
        <v>9850510000</v>
      </c>
      <c r="G32097" s="50"/>
      <c r="H32097" s="50"/>
      <c r="I32097" s="50"/>
      <c r="J32097" s="50"/>
      <c r="K32097" s="50"/>
      <c r="L32097" s="50"/>
    </row>
    <row r="32098" spans="4:12" x14ac:dyDescent="0.25">
      <c r="D32098" s="50">
        <v>5362710100</v>
      </c>
      <c r="E32098" s="50" t="s">
        <v>39</v>
      </c>
      <c r="F32098" s="50">
        <v>9850510000</v>
      </c>
      <c r="G32098" s="50"/>
      <c r="H32098" s="50"/>
      <c r="I32098" s="50"/>
      <c r="J32098" s="50"/>
      <c r="K32098" s="50"/>
      <c r="L32098" s="50"/>
    </row>
    <row r="32099" spans="4:12" x14ac:dyDescent="0.25">
      <c r="D32099" s="50">
        <v>5362710600</v>
      </c>
      <c r="E32099" s="50" t="s">
        <v>39</v>
      </c>
      <c r="F32099" s="50">
        <v>9850512000</v>
      </c>
      <c r="G32099" s="50"/>
      <c r="H32099" s="50"/>
      <c r="I32099" s="50"/>
      <c r="J32099" s="50"/>
      <c r="K32099" s="50"/>
      <c r="L32099" s="50"/>
    </row>
    <row r="32100" spans="4:12" x14ac:dyDescent="0.25">
      <c r="D32100" s="50">
        <v>5362711100</v>
      </c>
      <c r="E32100" s="50" t="s">
        <v>39</v>
      </c>
      <c r="F32100" s="50">
        <v>9850512000</v>
      </c>
      <c r="G32100" s="50"/>
      <c r="H32100" s="50"/>
      <c r="I32100" s="50"/>
      <c r="J32100" s="50"/>
      <c r="K32100" s="50"/>
      <c r="L32100" s="50"/>
    </row>
    <row r="32101" spans="4:12" x14ac:dyDescent="0.25">
      <c r="D32101" s="50">
        <v>5362711600</v>
      </c>
      <c r="E32101" s="50" t="s">
        <v>39</v>
      </c>
      <c r="F32101" s="50">
        <v>9850512000</v>
      </c>
      <c r="G32101" s="50"/>
      <c r="H32101" s="50"/>
      <c r="I32101" s="50"/>
      <c r="J32101" s="50"/>
      <c r="K32101" s="50"/>
      <c r="L32101" s="50"/>
    </row>
    <row r="32102" spans="4:12" x14ac:dyDescent="0.25">
      <c r="D32102" s="50">
        <v>5362712100</v>
      </c>
      <c r="E32102" s="50" t="s">
        <v>39</v>
      </c>
      <c r="F32102" s="50">
        <v>9850512000</v>
      </c>
      <c r="G32102" s="50"/>
      <c r="H32102" s="50"/>
      <c r="I32102" s="50"/>
      <c r="J32102" s="50"/>
      <c r="K32102" s="50"/>
      <c r="L32102" s="50"/>
    </row>
    <row r="32103" spans="4:12" x14ac:dyDescent="0.25">
      <c r="D32103" s="50">
        <v>5362805100</v>
      </c>
      <c r="E32103" s="50" t="s">
        <v>39</v>
      </c>
      <c r="F32103" s="50">
        <v>9899999903</v>
      </c>
      <c r="G32103" s="50"/>
      <c r="H32103" s="50"/>
      <c r="I32103" s="50"/>
      <c r="J32103" s="50"/>
      <c r="K32103" s="50"/>
      <c r="L32103" s="50"/>
    </row>
    <row r="32104" spans="4:12" x14ac:dyDescent="0.25">
      <c r="D32104" s="50">
        <v>5362805600</v>
      </c>
      <c r="E32104" s="50" t="s">
        <v>39</v>
      </c>
      <c r="F32104" s="50">
        <v>9899999903</v>
      </c>
      <c r="G32104" s="50"/>
      <c r="H32104" s="50"/>
      <c r="I32104" s="50"/>
      <c r="J32104" s="50"/>
      <c r="K32104" s="50"/>
      <c r="L32104" s="50"/>
    </row>
    <row r="32105" spans="4:12" x14ac:dyDescent="0.25">
      <c r="D32105" s="50">
        <v>5362806100</v>
      </c>
      <c r="E32105" s="50" t="s">
        <v>39</v>
      </c>
      <c r="F32105" s="50">
        <v>9850506000</v>
      </c>
      <c r="G32105" s="50"/>
      <c r="H32105" s="50"/>
      <c r="I32105" s="50"/>
      <c r="J32105" s="50"/>
      <c r="K32105" s="50"/>
      <c r="L32105" s="50"/>
    </row>
    <row r="32106" spans="4:12" x14ac:dyDescent="0.25">
      <c r="D32106" s="50">
        <v>5362806600</v>
      </c>
      <c r="E32106" s="50" t="s">
        <v>39</v>
      </c>
      <c r="F32106" s="50">
        <v>9850508000</v>
      </c>
      <c r="G32106" s="50"/>
      <c r="H32106" s="50"/>
      <c r="I32106" s="50"/>
      <c r="J32106" s="50"/>
      <c r="K32106" s="50"/>
      <c r="L32106" s="50"/>
    </row>
    <row r="32107" spans="4:12" x14ac:dyDescent="0.25">
      <c r="D32107" s="50">
        <v>5362807100</v>
      </c>
      <c r="E32107" s="50" t="s">
        <v>39</v>
      </c>
      <c r="F32107" s="50">
        <v>9850508000</v>
      </c>
      <c r="G32107" s="50"/>
      <c r="H32107" s="50"/>
      <c r="I32107" s="50"/>
      <c r="J32107" s="50"/>
      <c r="K32107" s="50"/>
      <c r="L32107" s="50"/>
    </row>
    <row r="32108" spans="4:12" x14ac:dyDescent="0.25">
      <c r="D32108" s="50">
        <v>5362807600</v>
      </c>
      <c r="E32108" s="50" t="s">
        <v>39</v>
      </c>
      <c r="F32108" s="50">
        <v>9850508000</v>
      </c>
      <c r="G32108" s="50"/>
      <c r="H32108" s="50"/>
      <c r="I32108" s="50"/>
      <c r="J32108" s="50"/>
      <c r="K32108" s="50"/>
      <c r="L32108" s="50"/>
    </row>
    <row r="32109" spans="4:12" x14ac:dyDescent="0.25">
      <c r="D32109" s="50">
        <v>5362808100</v>
      </c>
      <c r="E32109" s="50" t="s">
        <v>39</v>
      </c>
      <c r="F32109" s="50">
        <v>9850508000</v>
      </c>
      <c r="G32109" s="50"/>
      <c r="H32109" s="50"/>
      <c r="I32109" s="50"/>
      <c r="J32109" s="50"/>
      <c r="K32109" s="50"/>
      <c r="L32109" s="50"/>
    </row>
    <row r="32110" spans="4:12" x14ac:dyDescent="0.25">
      <c r="D32110" s="50">
        <v>5362808600</v>
      </c>
      <c r="E32110" s="50" t="s">
        <v>39</v>
      </c>
      <c r="F32110" s="50">
        <v>9850510000</v>
      </c>
      <c r="G32110" s="50"/>
      <c r="H32110" s="50"/>
      <c r="I32110" s="50"/>
      <c r="J32110" s="50"/>
      <c r="K32110" s="50"/>
      <c r="L32110" s="50"/>
    </row>
    <row r="32111" spans="4:12" x14ac:dyDescent="0.25">
      <c r="D32111" s="50">
        <v>5362809100</v>
      </c>
      <c r="E32111" s="50" t="s">
        <v>39</v>
      </c>
      <c r="F32111" s="50">
        <v>9850510000</v>
      </c>
      <c r="G32111" s="50"/>
      <c r="H32111" s="50"/>
      <c r="I32111" s="50"/>
      <c r="J32111" s="50"/>
      <c r="K32111" s="50"/>
      <c r="L32111" s="50"/>
    </row>
    <row r="32112" spans="4:12" x14ac:dyDescent="0.25">
      <c r="D32112" s="50">
        <v>5362809600</v>
      </c>
      <c r="E32112" s="50" t="s">
        <v>39</v>
      </c>
      <c r="F32112" s="50">
        <v>9850510000</v>
      </c>
      <c r="G32112" s="50"/>
      <c r="H32112" s="50"/>
      <c r="I32112" s="50"/>
      <c r="J32112" s="50"/>
      <c r="K32112" s="50"/>
      <c r="L32112" s="50"/>
    </row>
    <row r="32113" spans="4:12" x14ac:dyDescent="0.25">
      <c r="D32113" s="50">
        <v>5362810100</v>
      </c>
      <c r="E32113" s="50" t="s">
        <v>39</v>
      </c>
      <c r="F32113" s="50">
        <v>9850510000</v>
      </c>
      <c r="G32113" s="50"/>
      <c r="H32113" s="50"/>
      <c r="I32113" s="50"/>
      <c r="J32113" s="50"/>
      <c r="K32113" s="50"/>
      <c r="L32113" s="50"/>
    </row>
    <row r="32114" spans="4:12" x14ac:dyDescent="0.25">
      <c r="D32114" s="50">
        <v>5362810600</v>
      </c>
      <c r="E32114" s="50" t="s">
        <v>39</v>
      </c>
      <c r="F32114" s="50">
        <v>9850512000</v>
      </c>
      <c r="G32114" s="50"/>
      <c r="H32114" s="50"/>
      <c r="I32114" s="50"/>
      <c r="J32114" s="50"/>
      <c r="K32114" s="50"/>
      <c r="L32114" s="50"/>
    </row>
    <row r="32115" spans="4:12" x14ac:dyDescent="0.25">
      <c r="D32115" s="50">
        <v>5362811100</v>
      </c>
      <c r="E32115" s="50" t="s">
        <v>39</v>
      </c>
      <c r="F32115" s="50">
        <v>9850512000</v>
      </c>
      <c r="G32115" s="50"/>
      <c r="H32115" s="50"/>
      <c r="I32115" s="50"/>
      <c r="J32115" s="50"/>
      <c r="K32115" s="50"/>
      <c r="L32115" s="50"/>
    </row>
    <row r="32116" spans="4:12" x14ac:dyDescent="0.25">
      <c r="D32116" s="50">
        <v>5362811600</v>
      </c>
      <c r="E32116" s="50" t="s">
        <v>39</v>
      </c>
      <c r="F32116" s="50">
        <v>9850512000</v>
      </c>
      <c r="G32116" s="50"/>
      <c r="H32116" s="50"/>
      <c r="I32116" s="50"/>
      <c r="J32116" s="50"/>
      <c r="K32116" s="50"/>
      <c r="L32116" s="50"/>
    </row>
    <row r="32117" spans="4:12" x14ac:dyDescent="0.25">
      <c r="D32117" s="50">
        <v>5362812100</v>
      </c>
      <c r="E32117" s="50" t="s">
        <v>39</v>
      </c>
      <c r="F32117" s="50">
        <v>9850512000</v>
      </c>
      <c r="G32117" s="50"/>
      <c r="H32117" s="50"/>
      <c r="I32117" s="50"/>
      <c r="J32117" s="50"/>
      <c r="K32117" s="50"/>
      <c r="L32117" s="50"/>
    </row>
    <row r="32118" spans="4:12" x14ac:dyDescent="0.25">
      <c r="D32118" s="50">
        <v>5362812600</v>
      </c>
      <c r="E32118" s="50" t="s">
        <v>39</v>
      </c>
      <c r="F32118" s="50">
        <v>9850514000</v>
      </c>
      <c r="G32118" s="50"/>
      <c r="H32118" s="50"/>
      <c r="I32118" s="50"/>
      <c r="J32118" s="50"/>
      <c r="K32118" s="50"/>
      <c r="L32118" s="50"/>
    </row>
    <row r="32119" spans="4:12" x14ac:dyDescent="0.25">
      <c r="D32119" s="50">
        <v>5362813100</v>
      </c>
      <c r="E32119" s="50" t="s">
        <v>39</v>
      </c>
      <c r="F32119" s="50">
        <v>9850514000</v>
      </c>
      <c r="G32119" s="50"/>
      <c r="H32119" s="50"/>
      <c r="I32119" s="50"/>
      <c r="J32119" s="50"/>
      <c r="K32119" s="50"/>
      <c r="L32119" s="50"/>
    </row>
    <row r="32120" spans="4:12" x14ac:dyDescent="0.25">
      <c r="D32120" s="50">
        <v>5362813600</v>
      </c>
      <c r="E32120" s="50" t="s">
        <v>39</v>
      </c>
      <c r="F32120" s="50">
        <v>9850514000</v>
      </c>
      <c r="G32120" s="50"/>
      <c r="H32120" s="50"/>
      <c r="I32120" s="50"/>
      <c r="J32120" s="50"/>
      <c r="K32120" s="50"/>
      <c r="L32120" s="50"/>
    </row>
    <row r="32121" spans="4:12" x14ac:dyDescent="0.25">
      <c r="D32121" s="50">
        <v>5362814100</v>
      </c>
      <c r="E32121" s="50" t="s">
        <v>39</v>
      </c>
      <c r="F32121" s="50">
        <v>9850514000</v>
      </c>
      <c r="G32121" s="50"/>
      <c r="H32121" s="50"/>
      <c r="I32121" s="50"/>
      <c r="J32121" s="50"/>
      <c r="K32121" s="50"/>
      <c r="L32121" s="50"/>
    </row>
    <row r="32122" spans="4:12" x14ac:dyDescent="0.25">
      <c r="D32122" s="50">
        <v>5362814600</v>
      </c>
      <c r="E32122" s="50" t="s">
        <v>39</v>
      </c>
      <c r="F32122" s="50">
        <v>9850516000</v>
      </c>
      <c r="G32122" s="50"/>
      <c r="H32122" s="50"/>
      <c r="I32122" s="50"/>
      <c r="J32122" s="50"/>
      <c r="K32122" s="50"/>
      <c r="L32122" s="50"/>
    </row>
    <row r="32123" spans="4:12" x14ac:dyDescent="0.25">
      <c r="D32123" s="50">
        <v>5362815100</v>
      </c>
      <c r="E32123" s="50" t="s">
        <v>39</v>
      </c>
      <c r="F32123" s="50">
        <v>9850516000</v>
      </c>
      <c r="G32123" s="50"/>
      <c r="H32123" s="50"/>
      <c r="I32123" s="50"/>
      <c r="J32123" s="50"/>
      <c r="K32123" s="50"/>
      <c r="L32123" s="50"/>
    </row>
    <row r="32124" spans="4:12" x14ac:dyDescent="0.25">
      <c r="D32124" s="50">
        <v>5362815600</v>
      </c>
      <c r="E32124" s="50" t="s">
        <v>39</v>
      </c>
      <c r="F32124" s="50">
        <v>9850516000</v>
      </c>
      <c r="G32124" s="50"/>
      <c r="H32124" s="50"/>
      <c r="I32124" s="50"/>
      <c r="J32124" s="50"/>
      <c r="K32124" s="50"/>
      <c r="L32124" s="50"/>
    </row>
    <row r="32125" spans="4:12" x14ac:dyDescent="0.25">
      <c r="D32125" s="50">
        <v>5362816100</v>
      </c>
      <c r="E32125" s="50" t="s">
        <v>39</v>
      </c>
      <c r="F32125" s="50">
        <v>9850516000</v>
      </c>
      <c r="G32125" s="50"/>
      <c r="H32125" s="50"/>
      <c r="I32125" s="50"/>
      <c r="J32125" s="50"/>
      <c r="K32125" s="50"/>
      <c r="L32125" s="50"/>
    </row>
    <row r="32126" spans="4:12" x14ac:dyDescent="0.25">
      <c r="D32126" s="50">
        <v>5362816600</v>
      </c>
      <c r="E32126" s="50" t="s">
        <v>39</v>
      </c>
      <c r="F32126" s="50">
        <v>9850518000</v>
      </c>
      <c r="G32126" s="50"/>
      <c r="H32126" s="50"/>
      <c r="I32126" s="50"/>
      <c r="J32126" s="50"/>
      <c r="K32126" s="50"/>
      <c r="L32126" s="50"/>
    </row>
    <row r="32127" spans="4:12" x14ac:dyDescent="0.25">
      <c r="D32127" s="50">
        <v>5362817100</v>
      </c>
      <c r="E32127" s="50" t="s">
        <v>39</v>
      </c>
      <c r="F32127" s="50">
        <v>9850518000</v>
      </c>
      <c r="G32127" s="50"/>
      <c r="H32127" s="50"/>
      <c r="I32127" s="50"/>
      <c r="J32127" s="50"/>
      <c r="K32127" s="50"/>
      <c r="L32127" s="50"/>
    </row>
    <row r="32128" spans="4:12" x14ac:dyDescent="0.25">
      <c r="D32128" s="50">
        <v>5362817600</v>
      </c>
      <c r="E32128" s="50" t="s">
        <v>39</v>
      </c>
      <c r="F32128" s="50">
        <v>9850518000</v>
      </c>
      <c r="G32128" s="50"/>
      <c r="H32128" s="50"/>
      <c r="I32128" s="50"/>
      <c r="J32128" s="50"/>
      <c r="K32128" s="50"/>
      <c r="L32128" s="50"/>
    </row>
    <row r="32129" spans="4:12" x14ac:dyDescent="0.25">
      <c r="D32129" s="50">
        <v>5362818100</v>
      </c>
      <c r="E32129" s="50" t="s">
        <v>39</v>
      </c>
      <c r="F32129" s="50">
        <v>9850518000</v>
      </c>
      <c r="G32129" s="50"/>
      <c r="H32129" s="50"/>
      <c r="I32129" s="50"/>
      <c r="J32129" s="50"/>
      <c r="K32129" s="50"/>
      <c r="L32129" s="50"/>
    </row>
    <row r="32130" spans="4:12" x14ac:dyDescent="0.25">
      <c r="D32130" s="50">
        <v>5362818600</v>
      </c>
      <c r="E32130" s="50" t="s">
        <v>39</v>
      </c>
      <c r="F32130" s="50">
        <v>9850520000</v>
      </c>
      <c r="G32130" s="50"/>
      <c r="H32130" s="50"/>
      <c r="I32130" s="50"/>
      <c r="J32130" s="50"/>
      <c r="K32130" s="50"/>
      <c r="L32130" s="50"/>
    </row>
    <row r="32131" spans="4:12" x14ac:dyDescent="0.25">
      <c r="D32131" s="50">
        <v>5362819100</v>
      </c>
      <c r="E32131" s="50" t="s">
        <v>39</v>
      </c>
      <c r="F32131" s="50">
        <v>9850520000</v>
      </c>
      <c r="G32131" s="50"/>
      <c r="H32131" s="50"/>
      <c r="I32131" s="50"/>
      <c r="J32131" s="50"/>
      <c r="K32131" s="50"/>
      <c r="L32131" s="50"/>
    </row>
    <row r="32132" spans="4:12" x14ac:dyDescent="0.25">
      <c r="D32132" s="50">
        <v>5362819600</v>
      </c>
      <c r="E32132" s="50" t="s">
        <v>39</v>
      </c>
      <c r="F32132" s="50">
        <v>9850520000</v>
      </c>
      <c r="G32132" s="50"/>
      <c r="H32132" s="50"/>
      <c r="I32132" s="50"/>
      <c r="J32132" s="50"/>
      <c r="K32132" s="50"/>
      <c r="L32132" s="50"/>
    </row>
    <row r="32133" spans="4:12" x14ac:dyDescent="0.25">
      <c r="D32133" s="50">
        <v>5362820100</v>
      </c>
      <c r="E32133" s="50" t="s">
        <v>39</v>
      </c>
      <c r="F32133" s="50">
        <v>9850520000</v>
      </c>
      <c r="G32133" s="50"/>
      <c r="H32133" s="50"/>
      <c r="I32133" s="50"/>
      <c r="J32133" s="50"/>
      <c r="K32133" s="50"/>
      <c r="L32133" s="50"/>
    </row>
    <row r="32134" spans="4:12" x14ac:dyDescent="0.25">
      <c r="D32134" s="50">
        <v>5362902300</v>
      </c>
      <c r="E32134" s="50" t="s">
        <v>39</v>
      </c>
      <c r="F32134" s="50">
        <v>9899999903</v>
      </c>
      <c r="G32134" s="50"/>
      <c r="H32134" s="50"/>
      <c r="I32134" s="50"/>
      <c r="J32134" s="50"/>
      <c r="K32134" s="50"/>
      <c r="L32134" s="50"/>
    </row>
    <row r="32135" spans="4:12" x14ac:dyDescent="0.25">
      <c r="D32135" s="50">
        <v>5362902800</v>
      </c>
      <c r="E32135" s="50" t="s">
        <v>39</v>
      </c>
      <c r="F32135" s="50">
        <v>9899999903</v>
      </c>
      <c r="G32135" s="50"/>
      <c r="H32135" s="50"/>
      <c r="I32135" s="50"/>
      <c r="J32135" s="50"/>
      <c r="K32135" s="50"/>
      <c r="L32135" s="50"/>
    </row>
    <row r="32136" spans="4:12" x14ac:dyDescent="0.25">
      <c r="D32136" s="50">
        <v>5362903300</v>
      </c>
      <c r="E32136" s="50" t="s">
        <v>39</v>
      </c>
      <c r="F32136" s="50">
        <v>9899999903</v>
      </c>
      <c r="G32136" s="50"/>
      <c r="H32136" s="50"/>
      <c r="I32136" s="50"/>
      <c r="J32136" s="50"/>
      <c r="K32136" s="50"/>
      <c r="L32136" s="50"/>
    </row>
    <row r="32137" spans="4:12" x14ac:dyDescent="0.25">
      <c r="D32137" s="50">
        <v>5362903800</v>
      </c>
      <c r="E32137" s="50" t="s">
        <v>39</v>
      </c>
      <c r="F32137" s="50">
        <v>9899999903</v>
      </c>
      <c r="G32137" s="50"/>
      <c r="H32137" s="50"/>
      <c r="I32137" s="50"/>
      <c r="J32137" s="50"/>
      <c r="K32137" s="50"/>
      <c r="L32137" s="50"/>
    </row>
    <row r="32138" spans="4:12" x14ac:dyDescent="0.25">
      <c r="D32138" s="50">
        <v>5362904300</v>
      </c>
      <c r="E32138" s="50" t="s">
        <v>39</v>
      </c>
      <c r="F32138" s="50">
        <v>9899999903</v>
      </c>
      <c r="G32138" s="50"/>
      <c r="H32138" s="50"/>
      <c r="I32138" s="50"/>
      <c r="J32138" s="50"/>
      <c r="K32138" s="50"/>
      <c r="L32138" s="50"/>
    </row>
    <row r="32139" spans="4:12" x14ac:dyDescent="0.25">
      <c r="D32139" s="50">
        <v>5362904800</v>
      </c>
      <c r="E32139" s="50" t="s">
        <v>39</v>
      </c>
      <c r="F32139" s="50">
        <v>9899999903</v>
      </c>
      <c r="G32139" s="50"/>
      <c r="H32139" s="50"/>
      <c r="I32139" s="50"/>
      <c r="J32139" s="50"/>
      <c r="K32139" s="50"/>
      <c r="L32139" s="50"/>
    </row>
    <row r="32140" spans="4:12" x14ac:dyDescent="0.25">
      <c r="D32140" s="50">
        <v>5362905300</v>
      </c>
      <c r="E32140" s="50" t="s">
        <v>39</v>
      </c>
      <c r="F32140" s="50">
        <v>9850305000</v>
      </c>
      <c r="G32140" s="50"/>
      <c r="H32140" s="50"/>
      <c r="I32140" s="50"/>
      <c r="J32140" s="50"/>
      <c r="K32140" s="50"/>
      <c r="L32140" s="50"/>
    </row>
    <row r="32141" spans="4:12" x14ac:dyDescent="0.25">
      <c r="D32141" s="50">
        <v>5362905800</v>
      </c>
      <c r="E32141" s="50" t="s">
        <v>39</v>
      </c>
      <c r="F32141" s="50">
        <v>9850306000</v>
      </c>
      <c r="G32141" s="50"/>
      <c r="H32141" s="50"/>
      <c r="I32141" s="50"/>
      <c r="J32141" s="50"/>
      <c r="K32141" s="50"/>
      <c r="L32141" s="50"/>
    </row>
    <row r="32142" spans="4:12" x14ac:dyDescent="0.25">
      <c r="D32142" s="50">
        <v>5362906300</v>
      </c>
      <c r="E32142" s="50" t="s">
        <v>39</v>
      </c>
      <c r="F32142" s="50">
        <v>9850306000</v>
      </c>
      <c r="G32142" s="50"/>
      <c r="H32142" s="50"/>
      <c r="I32142" s="50"/>
      <c r="J32142" s="50"/>
      <c r="K32142" s="50"/>
      <c r="L32142" s="50"/>
    </row>
    <row r="32143" spans="4:12" x14ac:dyDescent="0.25">
      <c r="D32143" s="50">
        <v>5362906800</v>
      </c>
      <c r="E32143" s="50" t="s">
        <v>39</v>
      </c>
      <c r="F32143" s="50">
        <v>9850308000</v>
      </c>
      <c r="G32143" s="50"/>
      <c r="H32143" s="50"/>
      <c r="I32143" s="50"/>
      <c r="J32143" s="50"/>
      <c r="K32143" s="50"/>
      <c r="L32143" s="50"/>
    </row>
    <row r="32144" spans="4:12" x14ac:dyDescent="0.25">
      <c r="D32144" s="50">
        <v>5362907300</v>
      </c>
      <c r="E32144" s="50" t="s">
        <v>39</v>
      </c>
      <c r="F32144" s="50">
        <v>9850308000</v>
      </c>
      <c r="G32144" s="50"/>
      <c r="H32144" s="50"/>
      <c r="I32144" s="50"/>
      <c r="J32144" s="50"/>
      <c r="K32144" s="50"/>
      <c r="L32144" s="50"/>
    </row>
    <row r="32145" spans="4:12" x14ac:dyDescent="0.25">
      <c r="D32145" s="50">
        <v>5362907800</v>
      </c>
      <c r="E32145" s="50" t="s">
        <v>39</v>
      </c>
      <c r="F32145" s="50">
        <v>9850308000</v>
      </c>
      <c r="G32145" s="50"/>
      <c r="H32145" s="50"/>
      <c r="I32145" s="50"/>
      <c r="J32145" s="50"/>
      <c r="K32145" s="50"/>
      <c r="L32145" s="50"/>
    </row>
    <row r="32146" spans="4:12" x14ac:dyDescent="0.25">
      <c r="D32146" s="50">
        <v>5362908300</v>
      </c>
      <c r="E32146" s="50" t="s">
        <v>39</v>
      </c>
      <c r="F32146" s="50">
        <v>9850308000</v>
      </c>
      <c r="G32146" s="50"/>
      <c r="H32146" s="50"/>
      <c r="I32146" s="50"/>
      <c r="J32146" s="50"/>
      <c r="K32146" s="50"/>
      <c r="L32146" s="50"/>
    </row>
    <row r="32147" spans="4:12" x14ac:dyDescent="0.25">
      <c r="D32147" s="50">
        <v>5362908800</v>
      </c>
      <c r="E32147" s="50" t="s">
        <v>39</v>
      </c>
      <c r="F32147" s="50">
        <v>9850310000</v>
      </c>
      <c r="G32147" s="50"/>
      <c r="H32147" s="50"/>
      <c r="I32147" s="50"/>
      <c r="J32147" s="50"/>
      <c r="K32147" s="50"/>
      <c r="L32147" s="50"/>
    </row>
    <row r="32148" spans="4:12" x14ac:dyDescent="0.25">
      <c r="D32148" s="50">
        <v>5362909300</v>
      </c>
      <c r="E32148" s="50" t="s">
        <v>39</v>
      </c>
      <c r="F32148" s="50">
        <v>9850310000</v>
      </c>
      <c r="G32148" s="50"/>
      <c r="H32148" s="50"/>
      <c r="I32148" s="50"/>
      <c r="J32148" s="50"/>
      <c r="K32148" s="50"/>
      <c r="L32148" s="50"/>
    </row>
    <row r="32149" spans="4:12" x14ac:dyDescent="0.25">
      <c r="D32149" s="50">
        <v>5362909800</v>
      </c>
      <c r="E32149" s="50" t="s">
        <v>39</v>
      </c>
      <c r="F32149" s="50">
        <v>9850310000</v>
      </c>
      <c r="G32149" s="50"/>
      <c r="H32149" s="50"/>
      <c r="I32149" s="50"/>
      <c r="J32149" s="50"/>
      <c r="K32149" s="50"/>
      <c r="L32149" s="50"/>
    </row>
    <row r="32150" spans="4:12" x14ac:dyDescent="0.25">
      <c r="D32150" s="50">
        <v>5362910300</v>
      </c>
      <c r="E32150" s="50" t="s">
        <v>39</v>
      </c>
      <c r="F32150" s="50">
        <v>9850310000</v>
      </c>
      <c r="G32150" s="50"/>
      <c r="H32150" s="50"/>
      <c r="I32150" s="50"/>
      <c r="J32150" s="50"/>
      <c r="K32150" s="50"/>
      <c r="L32150" s="50"/>
    </row>
    <row r="32151" spans="4:12" x14ac:dyDescent="0.25">
      <c r="D32151" s="50">
        <v>5362910800</v>
      </c>
      <c r="E32151" s="50" t="s">
        <v>39</v>
      </c>
      <c r="F32151" s="50">
        <v>9850312000</v>
      </c>
      <c r="G32151" s="50"/>
      <c r="H32151" s="50"/>
      <c r="I32151" s="50"/>
      <c r="J32151" s="50"/>
      <c r="K32151" s="50"/>
      <c r="L32151" s="50"/>
    </row>
    <row r="32152" spans="4:12" x14ac:dyDescent="0.25">
      <c r="D32152" s="50">
        <v>5362911300</v>
      </c>
      <c r="E32152" s="50" t="s">
        <v>39</v>
      </c>
      <c r="F32152" s="50">
        <v>9850312000</v>
      </c>
      <c r="G32152" s="50"/>
      <c r="H32152" s="50"/>
      <c r="I32152" s="50"/>
      <c r="J32152" s="50"/>
      <c r="K32152" s="50"/>
      <c r="L32152" s="50"/>
    </row>
    <row r="32153" spans="4:12" x14ac:dyDescent="0.25">
      <c r="D32153" s="50">
        <v>5362911800</v>
      </c>
      <c r="E32153" s="50" t="s">
        <v>39</v>
      </c>
      <c r="F32153" s="50">
        <v>9850312000</v>
      </c>
      <c r="G32153" s="50"/>
      <c r="H32153" s="50"/>
      <c r="I32153" s="50"/>
      <c r="J32153" s="50"/>
      <c r="K32153" s="50"/>
      <c r="L32153" s="50"/>
    </row>
    <row r="32154" spans="4:12" x14ac:dyDescent="0.25">
      <c r="D32154" s="50">
        <v>5362912300</v>
      </c>
      <c r="E32154" s="50" t="s">
        <v>39</v>
      </c>
      <c r="F32154" s="50">
        <v>9850312000</v>
      </c>
      <c r="G32154" s="50"/>
      <c r="H32154" s="50"/>
      <c r="I32154" s="50"/>
      <c r="J32154" s="50"/>
      <c r="K32154" s="50"/>
      <c r="L32154" s="50"/>
    </row>
    <row r="32155" spans="4:12" x14ac:dyDescent="0.25">
      <c r="D32155" s="50">
        <v>5363002300</v>
      </c>
      <c r="E32155" s="50" t="s">
        <v>39</v>
      </c>
      <c r="F32155" s="50">
        <v>9899999903</v>
      </c>
      <c r="G32155" s="50"/>
      <c r="H32155" s="50"/>
      <c r="I32155" s="50"/>
      <c r="J32155" s="50"/>
      <c r="K32155" s="50"/>
      <c r="L32155" s="50"/>
    </row>
    <row r="32156" spans="4:12" x14ac:dyDescent="0.25">
      <c r="D32156" s="50">
        <v>5363002800</v>
      </c>
      <c r="E32156" s="50" t="s">
        <v>39</v>
      </c>
      <c r="F32156" s="50">
        <v>9899999903</v>
      </c>
      <c r="G32156" s="50"/>
      <c r="H32156" s="50"/>
      <c r="I32156" s="50"/>
      <c r="J32156" s="50"/>
      <c r="K32156" s="50"/>
      <c r="L32156" s="50"/>
    </row>
    <row r="32157" spans="4:12" x14ac:dyDescent="0.25">
      <c r="D32157" s="50">
        <v>5363003300</v>
      </c>
      <c r="E32157" s="50" t="s">
        <v>39</v>
      </c>
      <c r="F32157" s="50">
        <v>9899999903</v>
      </c>
      <c r="G32157" s="50"/>
      <c r="H32157" s="50"/>
      <c r="I32157" s="50"/>
      <c r="J32157" s="50"/>
      <c r="K32157" s="50"/>
      <c r="L32157" s="50"/>
    </row>
    <row r="32158" spans="4:12" x14ac:dyDescent="0.25">
      <c r="D32158" s="50">
        <v>5363003800</v>
      </c>
      <c r="E32158" s="50" t="s">
        <v>39</v>
      </c>
      <c r="F32158" s="50">
        <v>9899999903</v>
      </c>
      <c r="G32158" s="50"/>
      <c r="H32158" s="50"/>
      <c r="I32158" s="50"/>
      <c r="J32158" s="50"/>
      <c r="K32158" s="50"/>
      <c r="L32158" s="50"/>
    </row>
    <row r="32159" spans="4:12" x14ac:dyDescent="0.25">
      <c r="D32159" s="50">
        <v>5363004300</v>
      </c>
      <c r="E32159" s="50" t="s">
        <v>39</v>
      </c>
      <c r="F32159" s="50">
        <v>9899999903</v>
      </c>
      <c r="G32159" s="50"/>
      <c r="H32159" s="50"/>
      <c r="I32159" s="50"/>
      <c r="J32159" s="50"/>
      <c r="K32159" s="50"/>
      <c r="L32159" s="50"/>
    </row>
    <row r="32160" spans="4:12" x14ac:dyDescent="0.25">
      <c r="D32160" s="50">
        <v>5363004800</v>
      </c>
      <c r="E32160" s="50" t="s">
        <v>39</v>
      </c>
      <c r="F32160" s="50">
        <v>9899999903</v>
      </c>
      <c r="G32160" s="50"/>
      <c r="H32160" s="50"/>
      <c r="I32160" s="50"/>
      <c r="J32160" s="50"/>
      <c r="K32160" s="50"/>
      <c r="L32160" s="50"/>
    </row>
    <row r="32161" spans="4:12" x14ac:dyDescent="0.25">
      <c r="D32161" s="50">
        <v>5363005300</v>
      </c>
      <c r="E32161" s="50" t="s">
        <v>39</v>
      </c>
      <c r="F32161" s="50">
        <v>9850305000</v>
      </c>
      <c r="G32161" s="50"/>
      <c r="H32161" s="50"/>
      <c r="I32161" s="50"/>
      <c r="J32161" s="50"/>
      <c r="K32161" s="50"/>
      <c r="L32161" s="50"/>
    </row>
    <row r="32162" spans="4:12" x14ac:dyDescent="0.25">
      <c r="D32162" s="50">
        <v>5363005800</v>
      </c>
      <c r="E32162" s="50" t="s">
        <v>39</v>
      </c>
      <c r="F32162" s="50">
        <v>9850306000</v>
      </c>
      <c r="G32162" s="50"/>
      <c r="H32162" s="50"/>
      <c r="I32162" s="50"/>
      <c r="J32162" s="50"/>
      <c r="K32162" s="50"/>
      <c r="L32162" s="50"/>
    </row>
    <row r="32163" spans="4:12" x14ac:dyDescent="0.25">
      <c r="D32163" s="50">
        <v>5363006300</v>
      </c>
      <c r="E32163" s="50" t="s">
        <v>39</v>
      </c>
      <c r="F32163" s="50">
        <v>9850306000</v>
      </c>
      <c r="G32163" s="50"/>
      <c r="H32163" s="50"/>
      <c r="I32163" s="50"/>
      <c r="J32163" s="50"/>
      <c r="K32163" s="50"/>
      <c r="L32163" s="50"/>
    </row>
    <row r="32164" spans="4:12" x14ac:dyDescent="0.25">
      <c r="D32164" s="50">
        <v>5363006800</v>
      </c>
      <c r="E32164" s="50" t="s">
        <v>39</v>
      </c>
      <c r="F32164" s="50">
        <v>9850308000</v>
      </c>
      <c r="G32164" s="50"/>
      <c r="H32164" s="50"/>
      <c r="I32164" s="50"/>
      <c r="J32164" s="50"/>
      <c r="K32164" s="50"/>
      <c r="L32164" s="50"/>
    </row>
    <row r="32165" spans="4:12" x14ac:dyDescent="0.25">
      <c r="D32165" s="50">
        <v>5363007300</v>
      </c>
      <c r="E32165" s="50" t="s">
        <v>39</v>
      </c>
      <c r="F32165" s="50">
        <v>9850308000</v>
      </c>
      <c r="G32165" s="50"/>
      <c r="H32165" s="50"/>
      <c r="I32165" s="50"/>
      <c r="J32165" s="50"/>
      <c r="K32165" s="50"/>
      <c r="L32165" s="50"/>
    </row>
    <row r="32166" spans="4:12" x14ac:dyDescent="0.25">
      <c r="D32166" s="50">
        <v>5363007800</v>
      </c>
      <c r="E32166" s="50" t="s">
        <v>39</v>
      </c>
      <c r="F32166" s="50">
        <v>9850308000</v>
      </c>
      <c r="G32166" s="50"/>
      <c r="H32166" s="50"/>
      <c r="I32166" s="50"/>
      <c r="J32166" s="50"/>
      <c r="K32166" s="50"/>
      <c r="L32166" s="50"/>
    </row>
    <row r="32167" spans="4:12" x14ac:dyDescent="0.25">
      <c r="D32167" s="50">
        <v>5363008300</v>
      </c>
      <c r="E32167" s="50" t="s">
        <v>39</v>
      </c>
      <c r="F32167" s="50">
        <v>9850308000</v>
      </c>
      <c r="G32167" s="50"/>
      <c r="H32167" s="50"/>
      <c r="I32167" s="50"/>
      <c r="J32167" s="50"/>
      <c r="K32167" s="50"/>
      <c r="L32167" s="50"/>
    </row>
    <row r="32168" spans="4:12" x14ac:dyDescent="0.25">
      <c r="D32168" s="50">
        <v>5363008800</v>
      </c>
      <c r="E32168" s="50" t="s">
        <v>39</v>
      </c>
      <c r="F32168" s="50">
        <v>9850310000</v>
      </c>
      <c r="G32168" s="50"/>
      <c r="H32168" s="50"/>
      <c r="I32168" s="50"/>
      <c r="J32168" s="50"/>
      <c r="K32168" s="50"/>
      <c r="L32168" s="50"/>
    </row>
    <row r="32169" spans="4:12" x14ac:dyDescent="0.25">
      <c r="D32169" s="50">
        <v>5363009300</v>
      </c>
      <c r="E32169" s="50" t="s">
        <v>39</v>
      </c>
      <c r="F32169" s="50">
        <v>9850310000</v>
      </c>
      <c r="G32169" s="50"/>
      <c r="H32169" s="50"/>
      <c r="I32169" s="50"/>
      <c r="J32169" s="50"/>
      <c r="K32169" s="50"/>
      <c r="L32169" s="50"/>
    </row>
    <row r="32170" spans="4:12" x14ac:dyDescent="0.25">
      <c r="D32170" s="50">
        <v>5363009800</v>
      </c>
      <c r="E32170" s="50" t="s">
        <v>39</v>
      </c>
      <c r="F32170" s="50">
        <v>9850310000</v>
      </c>
      <c r="G32170" s="50"/>
      <c r="H32170" s="50"/>
      <c r="I32170" s="50"/>
      <c r="J32170" s="50"/>
      <c r="K32170" s="50"/>
      <c r="L32170" s="50"/>
    </row>
    <row r="32171" spans="4:12" x14ac:dyDescent="0.25">
      <c r="D32171" s="50">
        <v>5363010300</v>
      </c>
      <c r="E32171" s="50" t="s">
        <v>39</v>
      </c>
      <c r="F32171" s="50">
        <v>9850310000</v>
      </c>
      <c r="G32171" s="50"/>
      <c r="H32171" s="50"/>
      <c r="I32171" s="50"/>
      <c r="J32171" s="50"/>
      <c r="K32171" s="50"/>
      <c r="L32171" s="50"/>
    </row>
    <row r="32172" spans="4:12" x14ac:dyDescent="0.25">
      <c r="D32172" s="50">
        <v>5363010800</v>
      </c>
      <c r="E32172" s="50" t="s">
        <v>39</v>
      </c>
      <c r="F32172" s="50">
        <v>9850312000</v>
      </c>
      <c r="G32172" s="50"/>
      <c r="H32172" s="50"/>
      <c r="I32172" s="50"/>
      <c r="J32172" s="50"/>
      <c r="K32172" s="50"/>
      <c r="L32172" s="50"/>
    </row>
    <row r="32173" spans="4:12" x14ac:dyDescent="0.25">
      <c r="D32173" s="50">
        <v>5363011300</v>
      </c>
      <c r="E32173" s="50" t="s">
        <v>39</v>
      </c>
      <c r="F32173" s="50">
        <v>9850312000</v>
      </c>
      <c r="G32173" s="50"/>
      <c r="H32173" s="50"/>
      <c r="I32173" s="50"/>
      <c r="J32173" s="50"/>
      <c r="K32173" s="50"/>
      <c r="L32173" s="50"/>
    </row>
    <row r="32174" spans="4:12" x14ac:dyDescent="0.25">
      <c r="D32174" s="50">
        <v>5363011800</v>
      </c>
      <c r="E32174" s="50" t="s">
        <v>39</v>
      </c>
      <c r="F32174" s="50">
        <v>9850312000</v>
      </c>
      <c r="G32174" s="50"/>
      <c r="H32174" s="50"/>
      <c r="I32174" s="50"/>
      <c r="J32174" s="50"/>
      <c r="K32174" s="50"/>
      <c r="L32174" s="50"/>
    </row>
    <row r="32175" spans="4:12" x14ac:dyDescent="0.25">
      <c r="D32175" s="50">
        <v>5363012300</v>
      </c>
      <c r="E32175" s="50" t="s">
        <v>39</v>
      </c>
      <c r="F32175" s="50">
        <v>9850312000</v>
      </c>
      <c r="G32175" s="50"/>
      <c r="H32175" s="50"/>
      <c r="I32175" s="50"/>
      <c r="J32175" s="50"/>
      <c r="K32175" s="50"/>
      <c r="L32175" s="50"/>
    </row>
    <row r="32176" spans="4:12" x14ac:dyDescent="0.25">
      <c r="D32176" s="50">
        <v>5363012800</v>
      </c>
      <c r="E32176" s="50" t="s">
        <v>39</v>
      </c>
      <c r="F32176" s="50">
        <v>9850314000</v>
      </c>
      <c r="G32176" s="50"/>
      <c r="H32176" s="50"/>
      <c r="I32176" s="50"/>
      <c r="J32176" s="50"/>
      <c r="K32176" s="50"/>
      <c r="L32176" s="50"/>
    </row>
    <row r="32177" spans="4:12" x14ac:dyDescent="0.25">
      <c r="D32177" s="50">
        <v>5363013300</v>
      </c>
      <c r="E32177" s="50" t="s">
        <v>39</v>
      </c>
      <c r="F32177" s="50">
        <v>9850314000</v>
      </c>
      <c r="G32177" s="50"/>
      <c r="H32177" s="50"/>
      <c r="I32177" s="50"/>
      <c r="J32177" s="50"/>
      <c r="K32177" s="50"/>
      <c r="L32177" s="50"/>
    </row>
    <row r="32178" spans="4:12" x14ac:dyDescent="0.25">
      <c r="D32178" s="50">
        <v>5363013800</v>
      </c>
      <c r="E32178" s="50" t="s">
        <v>39</v>
      </c>
      <c r="F32178" s="50">
        <v>9850314000</v>
      </c>
      <c r="G32178" s="50"/>
      <c r="H32178" s="50"/>
      <c r="I32178" s="50"/>
      <c r="J32178" s="50"/>
      <c r="K32178" s="50"/>
      <c r="L32178" s="50"/>
    </row>
    <row r="32179" spans="4:12" x14ac:dyDescent="0.25">
      <c r="D32179" s="50">
        <v>5363014300</v>
      </c>
      <c r="E32179" s="50" t="s">
        <v>39</v>
      </c>
      <c r="F32179" s="50">
        <v>9850314000</v>
      </c>
      <c r="G32179" s="50"/>
      <c r="H32179" s="50"/>
      <c r="I32179" s="50"/>
      <c r="J32179" s="50"/>
      <c r="K32179" s="50"/>
      <c r="L32179" s="50"/>
    </row>
    <row r="32180" spans="4:12" x14ac:dyDescent="0.25">
      <c r="D32180" s="50">
        <v>5363014800</v>
      </c>
      <c r="E32180" s="50" t="s">
        <v>39</v>
      </c>
      <c r="F32180" s="50">
        <v>9850316000</v>
      </c>
      <c r="G32180" s="50"/>
      <c r="H32180" s="50"/>
      <c r="I32180" s="50"/>
      <c r="J32180" s="50"/>
      <c r="K32180" s="50"/>
      <c r="L32180" s="50"/>
    </row>
    <row r="32181" spans="4:12" x14ac:dyDescent="0.25">
      <c r="D32181" s="50">
        <v>5363015300</v>
      </c>
      <c r="E32181" s="50" t="s">
        <v>39</v>
      </c>
      <c r="F32181" s="50">
        <v>9850316000</v>
      </c>
      <c r="G32181" s="50"/>
      <c r="H32181" s="50"/>
      <c r="I32181" s="50"/>
      <c r="J32181" s="50"/>
      <c r="K32181" s="50"/>
      <c r="L32181" s="50"/>
    </row>
    <row r="32182" spans="4:12" x14ac:dyDescent="0.25">
      <c r="D32182" s="50">
        <v>5363015800</v>
      </c>
      <c r="E32182" s="50" t="s">
        <v>39</v>
      </c>
      <c r="F32182" s="50">
        <v>9850316000</v>
      </c>
      <c r="G32182" s="50"/>
      <c r="H32182" s="50"/>
      <c r="I32182" s="50"/>
      <c r="J32182" s="50"/>
      <c r="K32182" s="50"/>
      <c r="L32182" s="50"/>
    </row>
    <row r="32183" spans="4:12" x14ac:dyDescent="0.25">
      <c r="D32183" s="50">
        <v>5363016300</v>
      </c>
      <c r="E32183" s="50" t="s">
        <v>39</v>
      </c>
      <c r="F32183" s="50">
        <v>9850316000</v>
      </c>
      <c r="G32183" s="50"/>
      <c r="H32183" s="50"/>
      <c r="I32183" s="50"/>
      <c r="J32183" s="50"/>
      <c r="K32183" s="50"/>
      <c r="L32183" s="50"/>
    </row>
    <row r="32184" spans="4:12" x14ac:dyDescent="0.25">
      <c r="D32184" s="50">
        <v>5363016800</v>
      </c>
      <c r="E32184" s="50" t="s">
        <v>39</v>
      </c>
      <c r="F32184" s="50">
        <v>9850318000</v>
      </c>
      <c r="G32184" s="50"/>
      <c r="H32184" s="50"/>
      <c r="I32184" s="50"/>
      <c r="J32184" s="50"/>
      <c r="K32184" s="50"/>
      <c r="L32184" s="50"/>
    </row>
    <row r="32185" spans="4:12" x14ac:dyDescent="0.25">
      <c r="D32185" s="50">
        <v>5363017300</v>
      </c>
      <c r="E32185" s="50" t="s">
        <v>39</v>
      </c>
      <c r="F32185" s="50">
        <v>9850318000</v>
      </c>
      <c r="G32185" s="50"/>
      <c r="H32185" s="50"/>
      <c r="I32185" s="50"/>
      <c r="J32185" s="50"/>
      <c r="K32185" s="50"/>
      <c r="L32185" s="50"/>
    </row>
    <row r="32186" spans="4:12" x14ac:dyDescent="0.25">
      <c r="D32186" s="50">
        <v>5363017800</v>
      </c>
      <c r="E32186" s="50" t="s">
        <v>39</v>
      </c>
      <c r="F32186" s="50">
        <v>9850318000</v>
      </c>
      <c r="G32186" s="50"/>
      <c r="H32186" s="50"/>
      <c r="I32186" s="50"/>
      <c r="J32186" s="50"/>
      <c r="K32186" s="50"/>
      <c r="L32186" s="50"/>
    </row>
    <row r="32187" spans="4:12" x14ac:dyDescent="0.25">
      <c r="D32187" s="50">
        <v>5363018300</v>
      </c>
      <c r="E32187" s="50" t="s">
        <v>39</v>
      </c>
      <c r="F32187" s="50">
        <v>9850318000</v>
      </c>
      <c r="G32187" s="50"/>
      <c r="H32187" s="50"/>
      <c r="I32187" s="50"/>
      <c r="J32187" s="50"/>
      <c r="K32187" s="50"/>
      <c r="L32187" s="50"/>
    </row>
    <row r="32188" spans="4:12" x14ac:dyDescent="0.25">
      <c r="D32188" s="50">
        <v>5363018800</v>
      </c>
      <c r="E32188" s="50" t="s">
        <v>39</v>
      </c>
      <c r="F32188" s="50">
        <v>9850320000</v>
      </c>
      <c r="G32188" s="50"/>
      <c r="H32188" s="50"/>
      <c r="I32188" s="50"/>
      <c r="J32188" s="50"/>
      <c r="K32188" s="50"/>
      <c r="L32188" s="50"/>
    </row>
    <row r="32189" spans="4:12" x14ac:dyDescent="0.25">
      <c r="D32189" s="50">
        <v>5363019300</v>
      </c>
      <c r="E32189" s="50" t="s">
        <v>39</v>
      </c>
      <c r="F32189" s="50">
        <v>9850320000</v>
      </c>
      <c r="G32189" s="50"/>
      <c r="H32189" s="50"/>
      <c r="I32189" s="50"/>
      <c r="J32189" s="50"/>
      <c r="K32189" s="50"/>
      <c r="L32189" s="50"/>
    </row>
    <row r="32190" spans="4:12" x14ac:dyDescent="0.25">
      <c r="D32190" s="50">
        <v>5363019800</v>
      </c>
      <c r="E32190" s="50" t="s">
        <v>39</v>
      </c>
      <c r="F32190" s="50">
        <v>9850320000</v>
      </c>
      <c r="G32190" s="50"/>
      <c r="H32190" s="50"/>
      <c r="I32190" s="50"/>
      <c r="J32190" s="50"/>
      <c r="K32190" s="50"/>
      <c r="L32190" s="50"/>
    </row>
    <row r="32191" spans="4:12" x14ac:dyDescent="0.25">
      <c r="D32191" s="50">
        <v>5363020300</v>
      </c>
      <c r="E32191" s="50" t="s">
        <v>39</v>
      </c>
      <c r="F32191" s="50">
        <v>9850320000</v>
      </c>
      <c r="G32191" s="50"/>
      <c r="H32191" s="50"/>
      <c r="I32191" s="50"/>
      <c r="J32191" s="50"/>
      <c r="K32191" s="50"/>
      <c r="L32191" s="50"/>
    </row>
    <row r="32192" spans="4:12" x14ac:dyDescent="0.25">
      <c r="D32192" s="50">
        <v>5363102300</v>
      </c>
      <c r="E32192" s="50" t="s">
        <v>39</v>
      </c>
      <c r="F32192" s="50">
        <v>9899999903</v>
      </c>
      <c r="G32192" s="50"/>
      <c r="H32192" s="50"/>
      <c r="I32192" s="50"/>
      <c r="J32192" s="50"/>
      <c r="K32192" s="50"/>
      <c r="L32192" s="50"/>
    </row>
    <row r="32193" spans="4:12" x14ac:dyDescent="0.25">
      <c r="D32193" s="50">
        <v>5363102800</v>
      </c>
      <c r="E32193" s="50" t="s">
        <v>39</v>
      </c>
      <c r="F32193" s="50">
        <v>9899999903</v>
      </c>
      <c r="G32193" s="50"/>
      <c r="H32193" s="50"/>
      <c r="I32193" s="50"/>
      <c r="J32193" s="50"/>
      <c r="K32193" s="50"/>
      <c r="L32193" s="50"/>
    </row>
    <row r="32194" spans="4:12" x14ac:dyDescent="0.25">
      <c r="D32194" s="50">
        <v>5363103300</v>
      </c>
      <c r="E32194" s="50" t="s">
        <v>39</v>
      </c>
      <c r="F32194" s="50">
        <v>9899999903</v>
      </c>
      <c r="G32194" s="50"/>
      <c r="H32194" s="50"/>
      <c r="I32194" s="50"/>
      <c r="J32194" s="50"/>
      <c r="K32194" s="50"/>
      <c r="L32194" s="50"/>
    </row>
    <row r="32195" spans="4:12" x14ac:dyDescent="0.25">
      <c r="D32195" s="50">
        <v>5363103800</v>
      </c>
      <c r="E32195" s="50" t="s">
        <v>39</v>
      </c>
      <c r="F32195" s="50">
        <v>9899999903</v>
      </c>
      <c r="G32195" s="50"/>
      <c r="H32195" s="50"/>
      <c r="I32195" s="50"/>
      <c r="J32195" s="50"/>
      <c r="K32195" s="50"/>
      <c r="L32195" s="50"/>
    </row>
    <row r="32196" spans="4:12" x14ac:dyDescent="0.25">
      <c r="D32196" s="50">
        <v>5363104300</v>
      </c>
      <c r="E32196" s="50" t="s">
        <v>39</v>
      </c>
      <c r="F32196" s="50">
        <v>9899999903</v>
      </c>
      <c r="G32196" s="50"/>
      <c r="H32196" s="50"/>
      <c r="I32196" s="50"/>
      <c r="J32196" s="50"/>
      <c r="K32196" s="50"/>
      <c r="L32196" s="50"/>
    </row>
    <row r="32197" spans="4:12" x14ac:dyDescent="0.25">
      <c r="D32197" s="50">
        <v>5363104800</v>
      </c>
      <c r="E32197" s="50" t="s">
        <v>39</v>
      </c>
      <c r="F32197" s="50">
        <v>9899999903</v>
      </c>
      <c r="G32197" s="50"/>
      <c r="H32197" s="50"/>
      <c r="I32197" s="50"/>
      <c r="J32197" s="50"/>
      <c r="K32197" s="50"/>
      <c r="L32197" s="50"/>
    </row>
    <row r="32198" spans="4:12" x14ac:dyDescent="0.25">
      <c r="D32198" s="50">
        <v>5363105300</v>
      </c>
      <c r="E32198" s="50" t="s">
        <v>39</v>
      </c>
      <c r="F32198" s="50">
        <v>9850705000</v>
      </c>
      <c r="G32198" s="50"/>
      <c r="H32198" s="50"/>
      <c r="I32198" s="50"/>
      <c r="J32198" s="50"/>
      <c r="K32198" s="50"/>
      <c r="L32198" s="50"/>
    </row>
    <row r="32199" spans="4:12" x14ac:dyDescent="0.25">
      <c r="D32199" s="50">
        <v>5363105800</v>
      </c>
      <c r="E32199" s="50" t="s">
        <v>39</v>
      </c>
      <c r="F32199" s="50">
        <v>9850706000</v>
      </c>
      <c r="G32199" s="50"/>
      <c r="H32199" s="50"/>
      <c r="I32199" s="50"/>
      <c r="J32199" s="50"/>
      <c r="K32199" s="50"/>
      <c r="L32199" s="50"/>
    </row>
    <row r="32200" spans="4:12" x14ac:dyDescent="0.25">
      <c r="D32200" s="50">
        <v>5363106300</v>
      </c>
      <c r="E32200" s="50" t="s">
        <v>39</v>
      </c>
      <c r="F32200" s="50">
        <v>9850706000</v>
      </c>
      <c r="G32200" s="50"/>
      <c r="H32200" s="50"/>
      <c r="I32200" s="50"/>
      <c r="J32200" s="50"/>
      <c r="K32200" s="50"/>
      <c r="L32200" s="50"/>
    </row>
    <row r="32201" spans="4:12" x14ac:dyDescent="0.25">
      <c r="D32201" s="50">
        <v>5363106800</v>
      </c>
      <c r="E32201" s="50" t="s">
        <v>39</v>
      </c>
      <c r="F32201" s="50">
        <v>9850708000</v>
      </c>
      <c r="G32201" s="50"/>
      <c r="H32201" s="50"/>
      <c r="I32201" s="50"/>
      <c r="J32201" s="50"/>
      <c r="K32201" s="50"/>
      <c r="L32201" s="50"/>
    </row>
    <row r="32202" spans="4:12" x14ac:dyDescent="0.25">
      <c r="D32202" s="50">
        <v>5363107300</v>
      </c>
      <c r="E32202" s="50" t="s">
        <v>39</v>
      </c>
      <c r="F32202" s="50">
        <v>9850708000</v>
      </c>
      <c r="G32202" s="50"/>
      <c r="H32202" s="50"/>
      <c r="I32202" s="50"/>
      <c r="J32202" s="50"/>
      <c r="K32202" s="50"/>
      <c r="L32202" s="50"/>
    </row>
    <row r="32203" spans="4:12" x14ac:dyDescent="0.25">
      <c r="D32203" s="50">
        <v>5363107800</v>
      </c>
      <c r="E32203" s="50" t="s">
        <v>39</v>
      </c>
      <c r="F32203" s="50">
        <v>9850708000</v>
      </c>
      <c r="G32203" s="50"/>
      <c r="H32203" s="50"/>
      <c r="I32203" s="50"/>
      <c r="J32203" s="50"/>
      <c r="K32203" s="50"/>
      <c r="L32203" s="50"/>
    </row>
    <row r="32204" spans="4:12" x14ac:dyDescent="0.25">
      <c r="D32204" s="50">
        <v>5363108300</v>
      </c>
      <c r="E32204" s="50" t="s">
        <v>39</v>
      </c>
      <c r="F32204" s="50">
        <v>9850708000</v>
      </c>
      <c r="G32204" s="50"/>
      <c r="H32204" s="50"/>
      <c r="I32204" s="50"/>
      <c r="J32204" s="50"/>
      <c r="K32204" s="50"/>
      <c r="L32204" s="50"/>
    </row>
    <row r="32205" spans="4:12" x14ac:dyDescent="0.25">
      <c r="D32205" s="50">
        <v>5363108800</v>
      </c>
      <c r="E32205" s="50" t="s">
        <v>39</v>
      </c>
      <c r="F32205" s="50">
        <v>9850710000</v>
      </c>
      <c r="G32205" s="50"/>
      <c r="H32205" s="50"/>
      <c r="I32205" s="50"/>
      <c r="J32205" s="50"/>
      <c r="K32205" s="50"/>
      <c r="L32205" s="50"/>
    </row>
    <row r="32206" spans="4:12" x14ac:dyDescent="0.25">
      <c r="D32206" s="50">
        <v>5363109300</v>
      </c>
      <c r="E32206" s="50" t="s">
        <v>39</v>
      </c>
      <c r="F32206" s="50">
        <v>9850710000</v>
      </c>
      <c r="G32206" s="50"/>
      <c r="H32206" s="50"/>
      <c r="I32206" s="50"/>
      <c r="J32206" s="50"/>
      <c r="K32206" s="50"/>
      <c r="L32206" s="50"/>
    </row>
    <row r="32207" spans="4:12" x14ac:dyDescent="0.25">
      <c r="D32207" s="50">
        <v>5363109800</v>
      </c>
      <c r="E32207" s="50" t="s">
        <v>39</v>
      </c>
      <c r="F32207" s="50">
        <v>9850710000</v>
      </c>
      <c r="G32207" s="50"/>
      <c r="H32207" s="50"/>
      <c r="I32207" s="50"/>
      <c r="J32207" s="50"/>
      <c r="K32207" s="50"/>
      <c r="L32207" s="50"/>
    </row>
    <row r="32208" spans="4:12" x14ac:dyDescent="0.25">
      <c r="D32208" s="50">
        <v>5363110300</v>
      </c>
      <c r="E32208" s="50" t="s">
        <v>39</v>
      </c>
      <c r="F32208" s="50">
        <v>9850710000</v>
      </c>
      <c r="G32208" s="50"/>
      <c r="H32208" s="50"/>
      <c r="I32208" s="50"/>
      <c r="J32208" s="50"/>
      <c r="K32208" s="50"/>
      <c r="L32208" s="50"/>
    </row>
    <row r="32209" spans="4:12" x14ac:dyDescent="0.25">
      <c r="D32209" s="50">
        <v>5363110800</v>
      </c>
      <c r="E32209" s="50" t="s">
        <v>39</v>
      </c>
      <c r="F32209" s="50">
        <v>9850712000</v>
      </c>
      <c r="G32209" s="50"/>
      <c r="H32209" s="50"/>
      <c r="I32209" s="50"/>
      <c r="J32209" s="50"/>
      <c r="K32209" s="50"/>
      <c r="L32209" s="50"/>
    </row>
    <row r="32210" spans="4:12" x14ac:dyDescent="0.25">
      <c r="D32210" s="50">
        <v>5363111300</v>
      </c>
      <c r="E32210" s="50" t="s">
        <v>39</v>
      </c>
      <c r="F32210" s="50">
        <v>9850712000</v>
      </c>
      <c r="G32210" s="50"/>
      <c r="H32210" s="50"/>
      <c r="I32210" s="50"/>
      <c r="J32210" s="50"/>
      <c r="K32210" s="50"/>
      <c r="L32210" s="50"/>
    </row>
    <row r="32211" spans="4:12" x14ac:dyDescent="0.25">
      <c r="D32211" s="50">
        <v>5363111800</v>
      </c>
      <c r="E32211" s="50" t="s">
        <v>39</v>
      </c>
      <c r="F32211" s="50">
        <v>9850712000</v>
      </c>
      <c r="G32211" s="50"/>
      <c r="H32211" s="50"/>
      <c r="I32211" s="50"/>
      <c r="J32211" s="50"/>
      <c r="K32211" s="50"/>
      <c r="L32211" s="50"/>
    </row>
    <row r="32212" spans="4:12" x14ac:dyDescent="0.25">
      <c r="D32212" s="50">
        <v>5363112300</v>
      </c>
      <c r="E32212" s="50" t="s">
        <v>39</v>
      </c>
      <c r="F32212" s="50">
        <v>9850712000</v>
      </c>
      <c r="G32212" s="50"/>
      <c r="H32212" s="50"/>
      <c r="I32212" s="50"/>
      <c r="J32212" s="50"/>
      <c r="K32212" s="50"/>
      <c r="L32212" s="50"/>
    </row>
    <row r="32213" spans="4:12" x14ac:dyDescent="0.25">
      <c r="D32213" s="50">
        <v>5363202300</v>
      </c>
      <c r="E32213" s="50" t="s">
        <v>39</v>
      </c>
      <c r="F32213" s="50">
        <v>9899999903</v>
      </c>
      <c r="G32213" s="50"/>
      <c r="H32213" s="50"/>
      <c r="I32213" s="50"/>
      <c r="J32213" s="50"/>
      <c r="K32213" s="50"/>
      <c r="L32213" s="50"/>
    </row>
    <row r="32214" spans="4:12" x14ac:dyDescent="0.25">
      <c r="D32214" s="50">
        <v>5363202800</v>
      </c>
      <c r="E32214" s="50" t="s">
        <v>39</v>
      </c>
      <c r="F32214" s="50">
        <v>9899999903</v>
      </c>
      <c r="G32214" s="50"/>
      <c r="H32214" s="50"/>
      <c r="I32214" s="50"/>
      <c r="J32214" s="50"/>
      <c r="K32214" s="50"/>
      <c r="L32214" s="50"/>
    </row>
    <row r="32215" spans="4:12" x14ac:dyDescent="0.25">
      <c r="D32215" s="50">
        <v>5363203300</v>
      </c>
      <c r="E32215" s="50" t="s">
        <v>39</v>
      </c>
      <c r="F32215" s="50">
        <v>9899999903</v>
      </c>
      <c r="G32215" s="50"/>
      <c r="H32215" s="50"/>
      <c r="I32215" s="50"/>
      <c r="J32215" s="50"/>
      <c r="K32215" s="50"/>
      <c r="L32215" s="50"/>
    </row>
    <row r="32216" spans="4:12" x14ac:dyDescent="0.25">
      <c r="D32216" s="50">
        <v>5363203800</v>
      </c>
      <c r="E32216" s="50" t="s">
        <v>39</v>
      </c>
      <c r="F32216" s="50">
        <v>9899999903</v>
      </c>
      <c r="G32216" s="50"/>
      <c r="H32216" s="50"/>
      <c r="I32216" s="50"/>
      <c r="J32216" s="50"/>
      <c r="K32216" s="50"/>
      <c r="L32216" s="50"/>
    </row>
    <row r="32217" spans="4:12" x14ac:dyDescent="0.25">
      <c r="D32217" s="50">
        <v>5363204300</v>
      </c>
      <c r="E32217" s="50" t="s">
        <v>39</v>
      </c>
      <c r="F32217" s="50">
        <v>9899999903</v>
      </c>
      <c r="G32217" s="50"/>
      <c r="H32217" s="50"/>
      <c r="I32217" s="50"/>
      <c r="J32217" s="50"/>
      <c r="K32217" s="50"/>
      <c r="L32217" s="50"/>
    </row>
    <row r="32218" spans="4:12" x14ac:dyDescent="0.25">
      <c r="D32218" s="50">
        <v>5363204800</v>
      </c>
      <c r="E32218" s="50" t="s">
        <v>39</v>
      </c>
      <c r="F32218" s="50">
        <v>9899999903</v>
      </c>
      <c r="G32218" s="50"/>
      <c r="H32218" s="50"/>
      <c r="I32218" s="50"/>
      <c r="J32218" s="50"/>
      <c r="K32218" s="50"/>
      <c r="L32218" s="50"/>
    </row>
    <row r="32219" spans="4:12" x14ac:dyDescent="0.25">
      <c r="D32219" s="50">
        <v>5363205300</v>
      </c>
      <c r="E32219" s="50" t="s">
        <v>39</v>
      </c>
      <c r="F32219" s="50">
        <v>9850705000</v>
      </c>
      <c r="G32219" s="50"/>
      <c r="H32219" s="50"/>
      <c r="I32219" s="50"/>
      <c r="J32219" s="50"/>
      <c r="K32219" s="50"/>
      <c r="L32219" s="50"/>
    </row>
    <row r="32220" spans="4:12" x14ac:dyDescent="0.25">
      <c r="D32220" s="50">
        <v>5363205800</v>
      </c>
      <c r="E32220" s="50" t="s">
        <v>39</v>
      </c>
      <c r="F32220" s="50">
        <v>9850706000</v>
      </c>
      <c r="G32220" s="50"/>
      <c r="H32220" s="50"/>
      <c r="I32220" s="50"/>
      <c r="J32220" s="50"/>
      <c r="K32220" s="50"/>
      <c r="L32220" s="50"/>
    </row>
    <row r="32221" spans="4:12" x14ac:dyDescent="0.25">
      <c r="D32221" s="50">
        <v>5363206300</v>
      </c>
      <c r="E32221" s="50" t="s">
        <v>39</v>
      </c>
      <c r="F32221" s="50">
        <v>9850706000</v>
      </c>
      <c r="G32221" s="50"/>
      <c r="H32221" s="50"/>
      <c r="I32221" s="50"/>
      <c r="J32221" s="50"/>
      <c r="K32221" s="50"/>
      <c r="L32221" s="50"/>
    </row>
    <row r="32222" spans="4:12" x14ac:dyDescent="0.25">
      <c r="D32222" s="50">
        <v>5363206800</v>
      </c>
      <c r="E32222" s="50" t="s">
        <v>39</v>
      </c>
      <c r="F32222" s="50">
        <v>9850708000</v>
      </c>
      <c r="G32222" s="50"/>
      <c r="H32222" s="50"/>
      <c r="I32222" s="50"/>
      <c r="J32222" s="50"/>
      <c r="K32222" s="50"/>
      <c r="L32222" s="50"/>
    </row>
    <row r="32223" spans="4:12" x14ac:dyDescent="0.25">
      <c r="D32223" s="50">
        <v>5363207300</v>
      </c>
      <c r="E32223" s="50" t="s">
        <v>39</v>
      </c>
      <c r="F32223" s="50">
        <v>9850708000</v>
      </c>
      <c r="G32223" s="50"/>
      <c r="H32223" s="50"/>
      <c r="I32223" s="50"/>
      <c r="J32223" s="50"/>
      <c r="K32223" s="50"/>
      <c r="L32223" s="50"/>
    </row>
    <row r="32224" spans="4:12" x14ac:dyDescent="0.25">
      <c r="D32224" s="50">
        <v>5363207800</v>
      </c>
      <c r="E32224" s="50" t="s">
        <v>39</v>
      </c>
      <c r="F32224" s="50">
        <v>9850708000</v>
      </c>
      <c r="G32224" s="50"/>
      <c r="H32224" s="50"/>
      <c r="I32224" s="50"/>
      <c r="J32224" s="50"/>
      <c r="K32224" s="50"/>
      <c r="L32224" s="50"/>
    </row>
    <row r="32225" spans="4:12" x14ac:dyDescent="0.25">
      <c r="D32225" s="50">
        <v>5363208300</v>
      </c>
      <c r="E32225" s="50" t="s">
        <v>39</v>
      </c>
      <c r="F32225" s="50">
        <v>9850708000</v>
      </c>
      <c r="G32225" s="50"/>
      <c r="H32225" s="50"/>
      <c r="I32225" s="50"/>
      <c r="J32225" s="50"/>
      <c r="K32225" s="50"/>
      <c r="L32225" s="50"/>
    </row>
    <row r="32226" spans="4:12" x14ac:dyDescent="0.25">
      <c r="D32226" s="50">
        <v>5363208800</v>
      </c>
      <c r="E32226" s="50" t="s">
        <v>39</v>
      </c>
      <c r="F32226" s="50">
        <v>9850710000</v>
      </c>
      <c r="G32226" s="50"/>
      <c r="H32226" s="50"/>
      <c r="I32226" s="50"/>
      <c r="J32226" s="50"/>
      <c r="K32226" s="50"/>
      <c r="L32226" s="50"/>
    </row>
    <row r="32227" spans="4:12" x14ac:dyDescent="0.25">
      <c r="D32227" s="50">
        <v>5363209300</v>
      </c>
      <c r="E32227" s="50" t="s">
        <v>39</v>
      </c>
      <c r="F32227" s="50">
        <v>9850710000</v>
      </c>
      <c r="G32227" s="50"/>
      <c r="H32227" s="50"/>
      <c r="I32227" s="50"/>
      <c r="J32227" s="50"/>
      <c r="K32227" s="50"/>
      <c r="L32227" s="50"/>
    </row>
    <row r="32228" spans="4:12" x14ac:dyDescent="0.25">
      <c r="D32228" s="50">
        <v>5363209800</v>
      </c>
      <c r="E32228" s="50" t="s">
        <v>39</v>
      </c>
      <c r="F32228" s="50">
        <v>9850710000</v>
      </c>
      <c r="G32228" s="50"/>
      <c r="H32228" s="50"/>
      <c r="I32228" s="50"/>
      <c r="J32228" s="50"/>
      <c r="K32228" s="50"/>
      <c r="L32228" s="50"/>
    </row>
    <row r="32229" spans="4:12" x14ac:dyDescent="0.25">
      <c r="D32229" s="50">
        <v>5363210300</v>
      </c>
      <c r="E32229" s="50" t="s">
        <v>39</v>
      </c>
      <c r="F32229" s="50">
        <v>9850710000</v>
      </c>
      <c r="G32229" s="50"/>
      <c r="H32229" s="50"/>
      <c r="I32229" s="50"/>
      <c r="J32229" s="50"/>
      <c r="K32229" s="50"/>
      <c r="L32229" s="50"/>
    </row>
    <row r="32230" spans="4:12" x14ac:dyDescent="0.25">
      <c r="D32230" s="50">
        <v>5363210800</v>
      </c>
      <c r="E32230" s="50" t="s">
        <v>39</v>
      </c>
      <c r="F32230" s="50">
        <v>9850712000</v>
      </c>
      <c r="G32230" s="50"/>
      <c r="H32230" s="50"/>
      <c r="I32230" s="50"/>
      <c r="J32230" s="50"/>
      <c r="K32230" s="50"/>
      <c r="L32230" s="50"/>
    </row>
    <row r="32231" spans="4:12" x14ac:dyDescent="0.25">
      <c r="D32231" s="50">
        <v>5363211300</v>
      </c>
      <c r="E32231" s="50" t="s">
        <v>39</v>
      </c>
      <c r="F32231" s="50">
        <v>9850712000</v>
      </c>
      <c r="G32231" s="50"/>
      <c r="H32231" s="50"/>
      <c r="I32231" s="50"/>
      <c r="J32231" s="50"/>
      <c r="K32231" s="50"/>
      <c r="L32231" s="50"/>
    </row>
    <row r="32232" spans="4:12" x14ac:dyDescent="0.25">
      <c r="D32232" s="50">
        <v>5363211800</v>
      </c>
      <c r="E32232" s="50" t="s">
        <v>39</v>
      </c>
      <c r="F32232" s="50">
        <v>9850712000</v>
      </c>
      <c r="G32232" s="50"/>
      <c r="H32232" s="50"/>
      <c r="I32232" s="50"/>
      <c r="J32232" s="50"/>
      <c r="K32232" s="50"/>
      <c r="L32232" s="50"/>
    </row>
    <row r="32233" spans="4:12" x14ac:dyDescent="0.25">
      <c r="D32233" s="50">
        <v>5363212300</v>
      </c>
      <c r="E32233" s="50" t="s">
        <v>39</v>
      </c>
      <c r="F32233" s="50">
        <v>9850712000</v>
      </c>
      <c r="G32233" s="50"/>
      <c r="H32233" s="50"/>
      <c r="I32233" s="50"/>
      <c r="J32233" s="50"/>
      <c r="K32233" s="50"/>
      <c r="L32233" s="50"/>
    </row>
    <row r="32234" spans="4:12" x14ac:dyDescent="0.25">
      <c r="D32234" s="50">
        <v>5363212800</v>
      </c>
      <c r="E32234" s="50" t="s">
        <v>39</v>
      </c>
      <c r="F32234" s="50">
        <v>9850714000</v>
      </c>
      <c r="G32234" s="50"/>
      <c r="H32234" s="50"/>
      <c r="I32234" s="50"/>
      <c r="J32234" s="50"/>
      <c r="K32234" s="50"/>
      <c r="L32234" s="50"/>
    </row>
    <row r="32235" spans="4:12" x14ac:dyDescent="0.25">
      <c r="D32235" s="50">
        <v>5363213300</v>
      </c>
      <c r="E32235" s="50" t="s">
        <v>39</v>
      </c>
      <c r="F32235" s="50">
        <v>9850714000</v>
      </c>
      <c r="G32235" s="50"/>
      <c r="H32235" s="50"/>
      <c r="I32235" s="50"/>
      <c r="J32235" s="50"/>
      <c r="K32235" s="50"/>
      <c r="L32235" s="50"/>
    </row>
    <row r="32236" spans="4:12" x14ac:dyDescent="0.25">
      <c r="D32236" s="50">
        <v>5363213800</v>
      </c>
      <c r="E32236" s="50" t="s">
        <v>39</v>
      </c>
      <c r="F32236" s="50">
        <v>9850714000</v>
      </c>
      <c r="G32236" s="50"/>
      <c r="H32236" s="50"/>
      <c r="I32236" s="50"/>
      <c r="J32236" s="50"/>
      <c r="K32236" s="50"/>
      <c r="L32236" s="50"/>
    </row>
    <row r="32237" spans="4:12" x14ac:dyDescent="0.25">
      <c r="D32237" s="50">
        <v>5363214300</v>
      </c>
      <c r="E32237" s="50" t="s">
        <v>39</v>
      </c>
      <c r="F32237" s="50">
        <v>9850714000</v>
      </c>
      <c r="G32237" s="50"/>
      <c r="H32237" s="50"/>
      <c r="I32237" s="50"/>
      <c r="J32237" s="50"/>
      <c r="K32237" s="50"/>
      <c r="L32237" s="50"/>
    </row>
    <row r="32238" spans="4:12" x14ac:dyDescent="0.25">
      <c r="D32238" s="50">
        <v>5363214800</v>
      </c>
      <c r="E32238" s="50" t="s">
        <v>39</v>
      </c>
      <c r="F32238" s="50">
        <v>9850716000</v>
      </c>
      <c r="G32238" s="50"/>
      <c r="H32238" s="50"/>
      <c r="I32238" s="50"/>
      <c r="J32238" s="50"/>
      <c r="K32238" s="50"/>
      <c r="L32238" s="50"/>
    </row>
    <row r="32239" spans="4:12" x14ac:dyDescent="0.25">
      <c r="D32239" s="50">
        <v>5363215300</v>
      </c>
      <c r="E32239" s="50" t="s">
        <v>39</v>
      </c>
      <c r="F32239" s="50">
        <v>9850716000</v>
      </c>
      <c r="G32239" s="50"/>
      <c r="H32239" s="50"/>
      <c r="I32239" s="50"/>
      <c r="J32239" s="50"/>
      <c r="K32239" s="50"/>
      <c r="L32239" s="50"/>
    </row>
    <row r="32240" spans="4:12" x14ac:dyDescent="0.25">
      <c r="D32240" s="50">
        <v>5363215800</v>
      </c>
      <c r="E32240" s="50" t="s">
        <v>39</v>
      </c>
      <c r="F32240" s="50">
        <v>9850716000</v>
      </c>
      <c r="G32240" s="50"/>
      <c r="H32240" s="50"/>
      <c r="I32240" s="50"/>
      <c r="J32240" s="50"/>
      <c r="K32240" s="50"/>
      <c r="L32240" s="50"/>
    </row>
    <row r="32241" spans="4:12" x14ac:dyDescent="0.25">
      <c r="D32241" s="50">
        <v>5363216300</v>
      </c>
      <c r="E32241" s="50" t="s">
        <v>39</v>
      </c>
      <c r="F32241" s="50">
        <v>9850716000</v>
      </c>
      <c r="G32241" s="50"/>
      <c r="H32241" s="50"/>
      <c r="I32241" s="50"/>
      <c r="J32241" s="50"/>
      <c r="K32241" s="50"/>
      <c r="L32241" s="50"/>
    </row>
    <row r="32242" spans="4:12" x14ac:dyDescent="0.25">
      <c r="D32242" s="50">
        <v>5363216800</v>
      </c>
      <c r="E32242" s="50" t="s">
        <v>39</v>
      </c>
      <c r="F32242" s="50">
        <v>9850718000</v>
      </c>
      <c r="G32242" s="50"/>
      <c r="H32242" s="50"/>
      <c r="I32242" s="50"/>
      <c r="J32242" s="50"/>
      <c r="K32242" s="50"/>
      <c r="L32242" s="50"/>
    </row>
    <row r="32243" spans="4:12" x14ac:dyDescent="0.25">
      <c r="D32243" s="50">
        <v>5363217300</v>
      </c>
      <c r="E32243" s="50" t="s">
        <v>39</v>
      </c>
      <c r="F32243" s="50">
        <v>9850718000</v>
      </c>
      <c r="G32243" s="50"/>
      <c r="H32243" s="50"/>
      <c r="I32243" s="50"/>
      <c r="J32243" s="50"/>
      <c r="K32243" s="50"/>
      <c r="L32243" s="50"/>
    </row>
    <row r="32244" spans="4:12" x14ac:dyDescent="0.25">
      <c r="D32244" s="50">
        <v>5363217800</v>
      </c>
      <c r="E32244" s="50" t="s">
        <v>39</v>
      </c>
      <c r="F32244" s="50">
        <v>9850718000</v>
      </c>
      <c r="G32244" s="50"/>
      <c r="H32244" s="50"/>
      <c r="I32244" s="50"/>
      <c r="J32244" s="50"/>
      <c r="K32244" s="50"/>
      <c r="L32244" s="50"/>
    </row>
    <row r="32245" spans="4:12" x14ac:dyDescent="0.25">
      <c r="D32245" s="50">
        <v>5363218300</v>
      </c>
      <c r="E32245" s="50" t="s">
        <v>39</v>
      </c>
      <c r="F32245" s="50">
        <v>9850718000</v>
      </c>
      <c r="G32245" s="50"/>
      <c r="H32245" s="50"/>
      <c r="I32245" s="50"/>
      <c r="J32245" s="50"/>
      <c r="K32245" s="50"/>
      <c r="L32245" s="50"/>
    </row>
    <row r="32246" spans="4:12" x14ac:dyDescent="0.25">
      <c r="D32246" s="50">
        <v>5363218800</v>
      </c>
      <c r="E32246" s="50" t="s">
        <v>39</v>
      </c>
      <c r="F32246" s="50">
        <v>9850720000</v>
      </c>
      <c r="G32246" s="50"/>
      <c r="H32246" s="50"/>
      <c r="I32246" s="50"/>
      <c r="J32246" s="50"/>
      <c r="K32246" s="50"/>
      <c r="L32246" s="50"/>
    </row>
    <row r="32247" spans="4:12" x14ac:dyDescent="0.25">
      <c r="D32247" s="50">
        <v>5363219300</v>
      </c>
      <c r="E32247" s="50" t="s">
        <v>39</v>
      </c>
      <c r="F32247" s="50">
        <v>9850720000</v>
      </c>
      <c r="G32247" s="50"/>
      <c r="H32247" s="50"/>
      <c r="I32247" s="50"/>
      <c r="J32247" s="50"/>
      <c r="K32247" s="50"/>
      <c r="L32247" s="50"/>
    </row>
    <row r="32248" spans="4:12" x14ac:dyDescent="0.25">
      <c r="D32248" s="50">
        <v>5363219800</v>
      </c>
      <c r="E32248" s="50" t="s">
        <v>39</v>
      </c>
      <c r="F32248" s="50">
        <v>9850720000</v>
      </c>
      <c r="G32248" s="50"/>
      <c r="H32248" s="50"/>
      <c r="I32248" s="50"/>
      <c r="J32248" s="50"/>
      <c r="K32248" s="50"/>
      <c r="L32248" s="50"/>
    </row>
    <row r="32249" spans="4:12" x14ac:dyDescent="0.25">
      <c r="D32249" s="50">
        <v>5363220300</v>
      </c>
      <c r="E32249" s="50" t="s">
        <v>39</v>
      </c>
      <c r="F32249" s="50">
        <v>9850720000</v>
      </c>
      <c r="G32249" s="50"/>
      <c r="H32249" s="50"/>
      <c r="I32249" s="50"/>
      <c r="J32249" s="50"/>
      <c r="K32249" s="50"/>
      <c r="L32249" s="50"/>
    </row>
    <row r="32250" spans="4:12" x14ac:dyDescent="0.25">
      <c r="D32250" s="50">
        <v>5363302300</v>
      </c>
      <c r="E32250" s="50" t="s">
        <v>39</v>
      </c>
      <c r="F32250" s="50">
        <v>9899999903</v>
      </c>
      <c r="G32250" s="50"/>
      <c r="H32250" s="50"/>
      <c r="I32250" s="50"/>
      <c r="J32250" s="50"/>
      <c r="K32250" s="50"/>
      <c r="L32250" s="50"/>
    </row>
    <row r="32251" spans="4:12" x14ac:dyDescent="0.25">
      <c r="D32251" s="50">
        <v>5363302800</v>
      </c>
      <c r="E32251" s="50" t="s">
        <v>39</v>
      </c>
      <c r="F32251" s="50">
        <v>9899999903</v>
      </c>
      <c r="G32251" s="50"/>
      <c r="H32251" s="50"/>
      <c r="I32251" s="50"/>
      <c r="J32251" s="50"/>
      <c r="K32251" s="50"/>
      <c r="L32251" s="50"/>
    </row>
    <row r="32252" spans="4:12" x14ac:dyDescent="0.25">
      <c r="D32252" s="50">
        <v>5363303300</v>
      </c>
      <c r="E32252" s="50" t="s">
        <v>39</v>
      </c>
      <c r="F32252" s="50">
        <v>9899999903</v>
      </c>
      <c r="G32252" s="50"/>
      <c r="H32252" s="50"/>
      <c r="I32252" s="50"/>
      <c r="J32252" s="50"/>
      <c r="K32252" s="50"/>
      <c r="L32252" s="50"/>
    </row>
    <row r="32253" spans="4:12" x14ac:dyDescent="0.25">
      <c r="D32253" s="50">
        <v>5363303800</v>
      </c>
      <c r="E32253" s="50" t="s">
        <v>39</v>
      </c>
      <c r="F32253" s="50">
        <v>9899999903</v>
      </c>
      <c r="G32253" s="50"/>
      <c r="H32253" s="50"/>
      <c r="I32253" s="50"/>
      <c r="J32253" s="50"/>
      <c r="K32253" s="50"/>
      <c r="L32253" s="50"/>
    </row>
    <row r="32254" spans="4:12" x14ac:dyDescent="0.25">
      <c r="D32254" s="50">
        <v>5363304300</v>
      </c>
      <c r="E32254" s="50" t="s">
        <v>39</v>
      </c>
      <c r="F32254" s="50">
        <v>9899999903</v>
      </c>
      <c r="G32254" s="50"/>
      <c r="H32254" s="50"/>
      <c r="I32254" s="50"/>
      <c r="J32254" s="50"/>
      <c r="K32254" s="50"/>
      <c r="L32254" s="50"/>
    </row>
    <row r="32255" spans="4:12" x14ac:dyDescent="0.25">
      <c r="D32255" s="50">
        <v>5363304800</v>
      </c>
      <c r="E32255" s="50" t="s">
        <v>39</v>
      </c>
      <c r="F32255" s="50">
        <v>9899999903</v>
      </c>
      <c r="G32255" s="50"/>
      <c r="H32255" s="50"/>
      <c r="I32255" s="50"/>
      <c r="J32255" s="50"/>
      <c r="K32255" s="50"/>
      <c r="L32255" s="50"/>
    </row>
    <row r="32256" spans="4:12" x14ac:dyDescent="0.25">
      <c r="D32256" s="50">
        <v>5363305300</v>
      </c>
      <c r="E32256" s="50" t="s">
        <v>39</v>
      </c>
      <c r="F32256" s="50">
        <v>9850305000</v>
      </c>
      <c r="G32256" s="50"/>
      <c r="H32256" s="50"/>
      <c r="I32256" s="50"/>
      <c r="J32256" s="50"/>
      <c r="K32256" s="50"/>
      <c r="L32256" s="50"/>
    </row>
    <row r="32257" spans="4:12" x14ac:dyDescent="0.25">
      <c r="D32257" s="50">
        <v>5363305800</v>
      </c>
      <c r="E32257" s="50" t="s">
        <v>39</v>
      </c>
      <c r="F32257" s="50">
        <v>9850306000</v>
      </c>
      <c r="G32257" s="50"/>
      <c r="H32257" s="50"/>
      <c r="I32257" s="50"/>
      <c r="J32257" s="50"/>
      <c r="K32257" s="50"/>
      <c r="L32257" s="50"/>
    </row>
    <row r="32258" spans="4:12" x14ac:dyDescent="0.25">
      <c r="D32258" s="50">
        <v>5363306300</v>
      </c>
      <c r="E32258" s="50" t="s">
        <v>39</v>
      </c>
      <c r="F32258" s="50">
        <v>9850306000</v>
      </c>
      <c r="G32258" s="50"/>
      <c r="H32258" s="50"/>
      <c r="I32258" s="50"/>
      <c r="J32258" s="50"/>
      <c r="K32258" s="50"/>
      <c r="L32258" s="50"/>
    </row>
    <row r="32259" spans="4:12" x14ac:dyDescent="0.25">
      <c r="D32259" s="50">
        <v>5363306800</v>
      </c>
      <c r="E32259" s="50" t="s">
        <v>39</v>
      </c>
      <c r="F32259" s="50">
        <v>9850308000</v>
      </c>
      <c r="G32259" s="50"/>
      <c r="H32259" s="50"/>
      <c r="I32259" s="50"/>
      <c r="J32259" s="50"/>
      <c r="K32259" s="50"/>
      <c r="L32259" s="50"/>
    </row>
    <row r="32260" spans="4:12" x14ac:dyDescent="0.25">
      <c r="D32260" s="50">
        <v>5363307300</v>
      </c>
      <c r="E32260" s="50" t="s">
        <v>39</v>
      </c>
      <c r="F32260" s="50">
        <v>9850308000</v>
      </c>
      <c r="G32260" s="50"/>
      <c r="H32260" s="50"/>
      <c r="I32260" s="50"/>
      <c r="J32260" s="50"/>
      <c r="K32260" s="50"/>
      <c r="L32260" s="50"/>
    </row>
    <row r="32261" spans="4:12" x14ac:dyDescent="0.25">
      <c r="D32261" s="50">
        <v>5363307800</v>
      </c>
      <c r="E32261" s="50" t="s">
        <v>39</v>
      </c>
      <c r="F32261" s="50">
        <v>9850308000</v>
      </c>
      <c r="G32261" s="50"/>
      <c r="H32261" s="50"/>
      <c r="I32261" s="50"/>
      <c r="J32261" s="50"/>
      <c r="K32261" s="50"/>
      <c r="L32261" s="50"/>
    </row>
    <row r="32262" spans="4:12" x14ac:dyDescent="0.25">
      <c r="D32262" s="50">
        <v>5363308300</v>
      </c>
      <c r="E32262" s="50" t="s">
        <v>39</v>
      </c>
      <c r="F32262" s="50">
        <v>9850308000</v>
      </c>
      <c r="G32262" s="50"/>
      <c r="H32262" s="50"/>
      <c r="I32262" s="50"/>
      <c r="J32262" s="50"/>
      <c r="K32262" s="50"/>
      <c r="L32262" s="50"/>
    </row>
    <row r="32263" spans="4:12" x14ac:dyDescent="0.25">
      <c r="D32263" s="50">
        <v>5363308800</v>
      </c>
      <c r="E32263" s="50" t="s">
        <v>39</v>
      </c>
      <c r="F32263" s="50">
        <v>9850310000</v>
      </c>
      <c r="G32263" s="50"/>
      <c r="H32263" s="50"/>
      <c r="I32263" s="50"/>
      <c r="J32263" s="50"/>
      <c r="K32263" s="50"/>
      <c r="L32263" s="50"/>
    </row>
    <row r="32264" spans="4:12" x14ac:dyDescent="0.25">
      <c r="D32264" s="50">
        <v>5363309300</v>
      </c>
      <c r="E32264" s="50" t="s">
        <v>39</v>
      </c>
      <c r="F32264" s="50">
        <v>9850310000</v>
      </c>
      <c r="G32264" s="50"/>
      <c r="H32264" s="50"/>
      <c r="I32264" s="50"/>
      <c r="J32264" s="50"/>
      <c r="K32264" s="50"/>
      <c r="L32264" s="50"/>
    </row>
    <row r="32265" spans="4:12" x14ac:dyDescent="0.25">
      <c r="D32265" s="50">
        <v>5363309800</v>
      </c>
      <c r="E32265" s="50" t="s">
        <v>39</v>
      </c>
      <c r="F32265" s="50">
        <v>9850310000</v>
      </c>
      <c r="G32265" s="50"/>
      <c r="H32265" s="50"/>
      <c r="I32265" s="50"/>
      <c r="J32265" s="50"/>
      <c r="K32265" s="50"/>
      <c r="L32265" s="50"/>
    </row>
    <row r="32266" spans="4:12" x14ac:dyDescent="0.25">
      <c r="D32266" s="50">
        <v>5363310300</v>
      </c>
      <c r="E32266" s="50" t="s">
        <v>39</v>
      </c>
      <c r="F32266" s="50">
        <v>9850310000</v>
      </c>
      <c r="G32266" s="50"/>
      <c r="H32266" s="50"/>
      <c r="I32266" s="50"/>
      <c r="J32266" s="50"/>
      <c r="K32266" s="50"/>
      <c r="L32266" s="50"/>
    </row>
    <row r="32267" spans="4:12" x14ac:dyDescent="0.25">
      <c r="D32267" s="50">
        <v>5363310800</v>
      </c>
      <c r="E32267" s="50" t="s">
        <v>39</v>
      </c>
      <c r="F32267" s="50">
        <v>9850312000</v>
      </c>
      <c r="G32267" s="50"/>
      <c r="H32267" s="50"/>
      <c r="I32267" s="50"/>
      <c r="J32267" s="50"/>
      <c r="K32267" s="50"/>
      <c r="L32267" s="50"/>
    </row>
    <row r="32268" spans="4:12" x14ac:dyDescent="0.25">
      <c r="D32268" s="50">
        <v>5363311300</v>
      </c>
      <c r="E32268" s="50" t="s">
        <v>39</v>
      </c>
      <c r="F32268" s="50">
        <v>9850312000</v>
      </c>
      <c r="G32268" s="50"/>
      <c r="H32268" s="50"/>
      <c r="I32268" s="50"/>
      <c r="J32268" s="50"/>
      <c r="K32268" s="50"/>
      <c r="L32268" s="50"/>
    </row>
    <row r="32269" spans="4:12" x14ac:dyDescent="0.25">
      <c r="D32269" s="50">
        <v>5363311800</v>
      </c>
      <c r="E32269" s="50" t="s">
        <v>39</v>
      </c>
      <c r="F32269" s="50">
        <v>9850312000</v>
      </c>
      <c r="G32269" s="50"/>
      <c r="H32269" s="50"/>
      <c r="I32269" s="50"/>
      <c r="J32269" s="50"/>
      <c r="K32269" s="50"/>
      <c r="L32269" s="50"/>
    </row>
    <row r="32270" spans="4:12" x14ac:dyDescent="0.25">
      <c r="D32270" s="50">
        <v>5363312300</v>
      </c>
      <c r="E32270" s="50" t="s">
        <v>39</v>
      </c>
      <c r="F32270" s="50">
        <v>9850312000</v>
      </c>
      <c r="G32270" s="50"/>
      <c r="H32270" s="50"/>
      <c r="I32270" s="50"/>
      <c r="J32270" s="50"/>
      <c r="K32270" s="50"/>
      <c r="L32270" s="50"/>
    </row>
    <row r="32271" spans="4:12" x14ac:dyDescent="0.25">
      <c r="D32271" s="50">
        <v>5363402300</v>
      </c>
      <c r="E32271" s="50" t="s">
        <v>39</v>
      </c>
      <c r="F32271" s="50">
        <v>9899999903</v>
      </c>
      <c r="G32271" s="50"/>
      <c r="H32271" s="50"/>
      <c r="I32271" s="50"/>
      <c r="J32271" s="50"/>
      <c r="K32271" s="50"/>
      <c r="L32271" s="50"/>
    </row>
    <row r="32272" spans="4:12" x14ac:dyDescent="0.25">
      <c r="D32272" s="50">
        <v>5363402800</v>
      </c>
      <c r="E32272" s="50" t="s">
        <v>39</v>
      </c>
      <c r="F32272" s="50">
        <v>9899999903</v>
      </c>
      <c r="G32272" s="50"/>
      <c r="H32272" s="50"/>
      <c r="I32272" s="50"/>
      <c r="J32272" s="50"/>
      <c r="K32272" s="50"/>
      <c r="L32272" s="50"/>
    </row>
    <row r="32273" spans="4:12" x14ac:dyDescent="0.25">
      <c r="D32273" s="50">
        <v>5363403300</v>
      </c>
      <c r="E32273" s="50" t="s">
        <v>39</v>
      </c>
      <c r="F32273" s="50">
        <v>9899999903</v>
      </c>
      <c r="G32273" s="50"/>
      <c r="H32273" s="50"/>
      <c r="I32273" s="50"/>
      <c r="J32273" s="50"/>
      <c r="K32273" s="50"/>
      <c r="L32273" s="50"/>
    </row>
    <row r="32274" spans="4:12" x14ac:dyDescent="0.25">
      <c r="D32274" s="50">
        <v>5363403800</v>
      </c>
      <c r="E32274" s="50" t="s">
        <v>39</v>
      </c>
      <c r="F32274" s="50">
        <v>9899999903</v>
      </c>
      <c r="G32274" s="50"/>
      <c r="H32274" s="50"/>
      <c r="I32274" s="50"/>
      <c r="J32274" s="50"/>
      <c r="K32274" s="50"/>
      <c r="L32274" s="50"/>
    </row>
    <row r="32275" spans="4:12" x14ac:dyDescent="0.25">
      <c r="D32275" s="50">
        <v>5363404300</v>
      </c>
      <c r="E32275" s="50" t="s">
        <v>39</v>
      </c>
      <c r="F32275" s="50">
        <v>9899999903</v>
      </c>
      <c r="G32275" s="50"/>
      <c r="H32275" s="50"/>
      <c r="I32275" s="50"/>
      <c r="J32275" s="50"/>
      <c r="K32275" s="50"/>
      <c r="L32275" s="50"/>
    </row>
    <row r="32276" spans="4:12" x14ac:dyDescent="0.25">
      <c r="D32276" s="50">
        <v>5363404800</v>
      </c>
      <c r="E32276" s="50" t="s">
        <v>39</v>
      </c>
      <c r="F32276" s="50">
        <v>9899999903</v>
      </c>
      <c r="G32276" s="50"/>
      <c r="H32276" s="50"/>
      <c r="I32276" s="50"/>
      <c r="J32276" s="50"/>
      <c r="K32276" s="50"/>
      <c r="L32276" s="50"/>
    </row>
    <row r="32277" spans="4:12" x14ac:dyDescent="0.25">
      <c r="D32277" s="50">
        <v>5363405300</v>
      </c>
      <c r="E32277" s="50" t="s">
        <v>39</v>
      </c>
      <c r="F32277" s="50">
        <v>9850305000</v>
      </c>
      <c r="G32277" s="50"/>
      <c r="H32277" s="50"/>
      <c r="I32277" s="50"/>
      <c r="J32277" s="50"/>
      <c r="K32277" s="50"/>
      <c r="L32277" s="50"/>
    </row>
    <row r="32278" spans="4:12" x14ac:dyDescent="0.25">
      <c r="D32278" s="50">
        <v>5363405800</v>
      </c>
      <c r="E32278" s="50" t="s">
        <v>39</v>
      </c>
      <c r="F32278" s="50">
        <v>9850306000</v>
      </c>
      <c r="G32278" s="50"/>
      <c r="H32278" s="50"/>
      <c r="I32278" s="50"/>
      <c r="J32278" s="50"/>
      <c r="K32278" s="50"/>
      <c r="L32278" s="50"/>
    </row>
    <row r="32279" spans="4:12" x14ac:dyDescent="0.25">
      <c r="D32279" s="50">
        <v>5363406300</v>
      </c>
      <c r="E32279" s="50" t="s">
        <v>39</v>
      </c>
      <c r="F32279" s="50">
        <v>9850306000</v>
      </c>
      <c r="G32279" s="50"/>
      <c r="H32279" s="50"/>
      <c r="I32279" s="50"/>
      <c r="J32279" s="50"/>
      <c r="K32279" s="50"/>
      <c r="L32279" s="50"/>
    </row>
    <row r="32280" spans="4:12" x14ac:dyDescent="0.25">
      <c r="D32280" s="50">
        <v>5363406800</v>
      </c>
      <c r="E32280" s="50" t="s">
        <v>39</v>
      </c>
      <c r="F32280" s="50">
        <v>9850308000</v>
      </c>
      <c r="G32280" s="50"/>
      <c r="H32280" s="50"/>
      <c r="I32280" s="50"/>
      <c r="J32280" s="50"/>
      <c r="K32280" s="50"/>
      <c r="L32280" s="50"/>
    </row>
    <row r="32281" spans="4:12" x14ac:dyDescent="0.25">
      <c r="D32281" s="50">
        <v>5363407300</v>
      </c>
      <c r="E32281" s="50" t="s">
        <v>39</v>
      </c>
      <c r="F32281" s="50">
        <v>9850308000</v>
      </c>
      <c r="G32281" s="50"/>
      <c r="H32281" s="50"/>
      <c r="I32281" s="50"/>
      <c r="J32281" s="50"/>
      <c r="K32281" s="50"/>
      <c r="L32281" s="50"/>
    </row>
    <row r="32282" spans="4:12" x14ac:dyDescent="0.25">
      <c r="D32282" s="50">
        <v>5363407800</v>
      </c>
      <c r="E32282" s="50" t="s">
        <v>39</v>
      </c>
      <c r="F32282" s="50">
        <v>9850308000</v>
      </c>
      <c r="G32282" s="50"/>
      <c r="H32282" s="50"/>
      <c r="I32282" s="50"/>
      <c r="J32282" s="50"/>
      <c r="K32282" s="50"/>
      <c r="L32282" s="50"/>
    </row>
    <row r="32283" spans="4:12" x14ac:dyDescent="0.25">
      <c r="D32283" s="50">
        <v>5363408300</v>
      </c>
      <c r="E32283" s="50" t="s">
        <v>39</v>
      </c>
      <c r="F32283" s="50">
        <v>9850308000</v>
      </c>
      <c r="G32283" s="50"/>
      <c r="H32283" s="50"/>
      <c r="I32283" s="50"/>
      <c r="J32283" s="50"/>
      <c r="K32283" s="50"/>
      <c r="L32283" s="50"/>
    </row>
    <row r="32284" spans="4:12" x14ac:dyDescent="0.25">
      <c r="D32284" s="50">
        <v>5363408800</v>
      </c>
      <c r="E32284" s="50" t="s">
        <v>39</v>
      </c>
      <c r="F32284" s="50">
        <v>9850310000</v>
      </c>
      <c r="G32284" s="50"/>
      <c r="H32284" s="50"/>
      <c r="I32284" s="50"/>
      <c r="J32284" s="50"/>
      <c r="K32284" s="50"/>
      <c r="L32284" s="50"/>
    </row>
    <row r="32285" spans="4:12" x14ac:dyDescent="0.25">
      <c r="D32285" s="50">
        <v>5363409300</v>
      </c>
      <c r="E32285" s="50" t="s">
        <v>39</v>
      </c>
      <c r="F32285" s="50">
        <v>9850310000</v>
      </c>
      <c r="G32285" s="50"/>
      <c r="H32285" s="50"/>
      <c r="I32285" s="50"/>
      <c r="J32285" s="50"/>
      <c r="K32285" s="50"/>
      <c r="L32285" s="50"/>
    </row>
    <row r="32286" spans="4:12" x14ac:dyDescent="0.25">
      <c r="D32286" s="50">
        <v>5363409800</v>
      </c>
      <c r="E32286" s="50" t="s">
        <v>39</v>
      </c>
      <c r="F32286" s="50">
        <v>9850310000</v>
      </c>
      <c r="G32286" s="50"/>
      <c r="H32286" s="50"/>
      <c r="I32286" s="50"/>
      <c r="J32286" s="50"/>
      <c r="K32286" s="50"/>
      <c r="L32286" s="50"/>
    </row>
    <row r="32287" spans="4:12" x14ac:dyDescent="0.25">
      <c r="D32287" s="50">
        <v>5363410300</v>
      </c>
      <c r="E32287" s="50" t="s">
        <v>39</v>
      </c>
      <c r="F32287" s="50">
        <v>9850310000</v>
      </c>
      <c r="G32287" s="50"/>
      <c r="H32287" s="50"/>
      <c r="I32287" s="50"/>
      <c r="J32287" s="50"/>
      <c r="K32287" s="50"/>
      <c r="L32287" s="50"/>
    </row>
    <row r="32288" spans="4:12" x14ac:dyDescent="0.25">
      <c r="D32288" s="50">
        <v>5363410800</v>
      </c>
      <c r="E32288" s="50" t="s">
        <v>39</v>
      </c>
      <c r="F32288" s="50">
        <v>9850312000</v>
      </c>
      <c r="G32288" s="50"/>
      <c r="H32288" s="50"/>
      <c r="I32288" s="50"/>
      <c r="J32288" s="50"/>
      <c r="K32288" s="50"/>
      <c r="L32288" s="50"/>
    </row>
    <row r="32289" spans="4:12" x14ac:dyDescent="0.25">
      <c r="D32289" s="50">
        <v>5363411300</v>
      </c>
      <c r="E32289" s="50" t="s">
        <v>39</v>
      </c>
      <c r="F32289" s="50">
        <v>9850312000</v>
      </c>
      <c r="G32289" s="50"/>
      <c r="H32289" s="50"/>
      <c r="I32289" s="50"/>
      <c r="J32289" s="50"/>
      <c r="K32289" s="50"/>
      <c r="L32289" s="50"/>
    </row>
    <row r="32290" spans="4:12" x14ac:dyDescent="0.25">
      <c r="D32290" s="50">
        <v>5363411800</v>
      </c>
      <c r="E32290" s="50" t="s">
        <v>39</v>
      </c>
      <c r="F32290" s="50">
        <v>9850312000</v>
      </c>
      <c r="G32290" s="50"/>
      <c r="H32290" s="50"/>
      <c r="I32290" s="50"/>
      <c r="J32290" s="50"/>
      <c r="K32290" s="50"/>
      <c r="L32290" s="50"/>
    </row>
    <row r="32291" spans="4:12" x14ac:dyDescent="0.25">
      <c r="D32291" s="50">
        <v>5363412300</v>
      </c>
      <c r="E32291" s="50" t="s">
        <v>39</v>
      </c>
      <c r="F32291" s="50">
        <v>9850312000</v>
      </c>
      <c r="G32291" s="50"/>
      <c r="H32291" s="50"/>
      <c r="I32291" s="50"/>
      <c r="J32291" s="50"/>
      <c r="K32291" s="50"/>
      <c r="L32291" s="50"/>
    </row>
    <row r="32292" spans="4:12" x14ac:dyDescent="0.25">
      <c r="D32292" s="50">
        <v>5363412800</v>
      </c>
      <c r="E32292" s="50" t="s">
        <v>39</v>
      </c>
      <c r="F32292" s="50">
        <v>9850314000</v>
      </c>
      <c r="G32292" s="50"/>
      <c r="H32292" s="50"/>
      <c r="I32292" s="50"/>
      <c r="J32292" s="50"/>
      <c r="K32292" s="50"/>
      <c r="L32292" s="50"/>
    </row>
    <row r="32293" spans="4:12" x14ac:dyDescent="0.25">
      <c r="D32293" s="50">
        <v>5363413300</v>
      </c>
      <c r="E32293" s="50" t="s">
        <v>39</v>
      </c>
      <c r="F32293" s="50">
        <v>9850314000</v>
      </c>
      <c r="G32293" s="50"/>
      <c r="H32293" s="50"/>
      <c r="I32293" s="50"/>
      <c r="J32293" s="50"/>
      <c r="K32293" s="50"/>
      <c r="L32293" s="50"/>
    </row>
    <row r="32294" spans="4:12" x14ac:dyDescent="0.25">
      <c r="D32294" s="50">
        <v>5363413800</v>
      </c>
      <c r="E32294" s="50" t="s">
        <v>39</v>
      </c>
      <c r="F32294" s="50">
        <v>9850314000</v>
      </c>
      <c r="G32294" s="50"/>
      <c r="H32294" s="50"/>
      <c r="I32294" s="50"/>
      <c r="J32294" s="50"/>
      <c r="K32294" s="50"/>
      <c r="L32294" s="50"/>
    </row>
    <row r="32295" spans="4:12" x14ac:dyDescent="0.25">
      <c r="D32295" s="50">
        <v>5363414300</v>
      </c>
      <c r="E32295" s="50" t="s">
        <v>39</v>
      </c>
      <c r="F32295" s="50">
        <v>9850314000</v>
      </c>
      <c r="G32295" s="50"/>
      <c r="H32295" s="50"/>
      <c r="I32295" s="50"/>
      <c r="J32295" s="50"/>
      <c r="K32295" s="50"/>
      <c r="L32295" s="50"/>
    </row>
    <row r="32296" spans="4:12" x14ac:dyDescent="0.25">
      <c r="D32296" s="50">
        <v>5363414800</v>
      </c>
      <c r="E32296" s="50" t="s">
        <v>39</v>
      </c>
      <c r="F32296" s="50">
        <v>9850316000</v>
      </c>
      <c r="G32296" s="50"/>
      <c r="H32296" s="50"/>
      <c r="I32296" s="50"/>
      <c r="J32296" s="50"/>
      <c r="K32296" s="50"/>
      <c r="L32296" s="50"/>
    </row>
    <row r="32297" spans="4:12" x14ac:dyDescent="0.25">
      <c r="D32297" s="50">
        <v>5363415300</v>
      </c>
      <c r="E32297" s="50" t="s">
        <v>39</v>
      </c>
      <c r="F32297" s="50">
        <v>9850316000</v>
      </c>
      <c r="G32297" s="50"/>
      <c r="H32297" s="50"/>
      <c r="I32297" s="50"/>
      <c r="J32297" s="50"/>
      <c r="K32297" s="50"/>
      <c r="L32297" s="50"/>
    </row>
    <row r="32298" spans="4:12" x14ac:dyDescent="0.25">
      <c r="D32298" s="50">
        <v>5363415800</v>
      </c>
      <c r="E32298" s="50" t="s">
        <v>39</v>
      </c>
      <c r="F32298" s="50">
        <v>9850316000</v>
      </c>
      <c r="G32298" s="50"/>
      <c r="H32298" s="50"/>
      <c r="I32298" s="50"/>
      <c r="J32298" s="50"/>
      <c r="K32298" s="50"/>
      <c r="L32298" s="50"/>
    </row>
    <row r="32299" spans="4:12" x14ac:dyDescent="0.25">
      <c r="D32299" s="50">
        <v>5363416300</v>
      </c>
      <c r="E32299" s="50" t="s">
        <v>39</v>
      </c>
      <c r="F32299" s="50">
        <v>9850316000</v>
      </c>
      <c r="G32299" s="50"/>
      <c r="H32299" s="50"/>
      <c r="I32299" s="50"/>
      <c r="J32299" s="50"/>
      <c r="K32299" s="50"/>
      <c r="L32299" s="50"/>
    </row>
    <row r="32300" spans="4:12" x14ac:dyDescent="0.25">
      <c r="D32300" s="50">
        <v>5363416800</v>
      </c>
      <c r="E32300" s="50" t="s">
        <v>39</v>
      </c>
      <c r="F32300" s="50">
        <v>9850318000</v>
      </c>
      <c r="G32300" s="50"/>
      <c r="H32300" s="50"/>
      <c r="I32300" s="50"/>
      <c r="J32300" s="50"/>
      <c r="K32300" s="50"/>
      <c r="L32300" s="50"/>
    </row>
    <row r="32301" spans="4:12" x14ac:dyDescent="0.25">
      <c r="D32301" s="50">
        <v>5363417300</v>
      </c>
      <c r="E32301" s="50" t="s">
        <v>39</v>
      </c>
      <c r="F32301" s="50">
        <v>9850318000</v>
      </c>
      <c r="G32301" s="50"/>
      <c r="H32301" s="50"/>
      <c r="I32301" s="50"/>
      <c r="J32301" s="50"/>
      <c r="K32301" s="50"/>
      <c r="L32301" s="50"/>
    </row>
    <row r="32302" spans="4:12" x14ac:dyDescent="0.25">
      <c r="D32302" s="50">
        <v>5363417800</v>
      </c>
      <c r="E32302" s="50" t="s">
        <v>39</v>
      </c>
      <c r="F32302" s="50">
        <v>9850318000</v>
      </c>
      <c r="G32302" s="50"/>
      <c r="H32302" s="50"/>
      <c r="I32302" s="50"/>
      <c r="J32302" s="50"/>
      <c r="K32302" s="50"/>
      <c r="L32302" s="50"/>
    </row>
    <row r="32303" spans="4:12" x14ac:dyDescent="0.25">
      <c r="D32303" s="50">
        <v>5363418300</v>
      </c>
      <c r="E32303" s="50" t="s">
        <v>39</v>
      </c>
      <c r="F32303" s="50">
        <v>9850318000</v>
      </c>
      <c r="G32303" s="50"/>
      <c r="H32303" s="50"/>
      <c r="I32303" s="50"/>
      <c r="J32303" s="50"/>
      <c r="K32303" s="50"/>
      <c r="L32303" s="50"/>
    </row>
    <row r="32304" spans="4:12" x14ac:dyDescent="0.25">
      <c r="D32304" s="50">
        <v>5363418800</v>
      </c>
      <c r="E32304" s="50" t="s">
        <v>39</v>
      </c>
      <c r="F32304" s="50">
        <v>9850320000</v>
      </c>
      <c r="G32304" s="50"/>
      <c r="H32304" s="50"/>
      <c r="I32304" s="50"/>
      <c r="J32304" s="50"/>
      <c r="K32304" s="50"/>
      <c r="L32304" s="50"/>
    </row>
    <row r="32305" spans="4:12" x14ac:dyDescent="0.25">
      <c r="D32305" s="50">
        <v>5363419300</v>
      </c>
      <c r="E32305" s="50" t="s">
        <v>39</v>
      </c>
      <c r="F32305" s="50">
        <v>9850320000</v>
      </c>
      <c r="G32305" s="50"/>
      <c r="H32305" s="50"/>
      <c r="I32305" s="50"/>
      <c r="J32305" s="50"/>
      <c r="K32305" s="50"/>
      <c r="L32305" s="50"/>
    </row>
    <row r="32306" spans="4:12" x14ac:dyDescent="0.25">
      <c r="D32306" s="50">
        <v>5363419800</v>
      </c>
      <c r="E32306" s="50" t="s">
        <v>39</v>
      </c>
      <c r="F32306" s="50">
        <v>9850320000</v>
      </c>
      <c r="G32306" s="50"/>
      <c r="H32306" s="50"/>
      <c r="I32306" s="50"/>
      <c r="J32306" s="50"/>
      <c r="K32306" s="50"/>
      <c r="L32306" s="50"/>
    </row>
    <row r="32307" spans="4:12" x14ac:dyDescent="0.25">
      <c r="D32307" s="50">
        <v>5363420300</v>
      </c>
      <c r="E32307" s="50" t="s">
        <v>39</v>
      </c>
      <c r="F32307" s="50">
        <v>9850320000</v>
      </c>
      <c r="G32307" s="50"/>
      <c r="H32307" s="50"/>
      <c r="I32307" s="50"/>
      <c r="J32307" s="50"/>
      <c r="K32307" s="50"/>
      <c r="L32307" s="50"/>
    </row>
    <row r="32308" spans="4:12" x14ac:dyDescent="0.25">
      <c r="D32308" s="50">
        <v>5363502300</v>
      </c>
      <c r="E32308" s="50" t="s">
        <v>39</v>
      </c>
      <c r="F32308" s="50">
        <v>9899999903</v>
      </c>
      <c r="G32308" s="50"/>
      <c r="H32308" s="50"/>
      <c r="I32308" s="50"/>
      <c r="J32308" s="50"/>
      <c r="K32308" s="50"/>
      <c r="L32308" s="50"/>
    </row>
    <row r="32309" spans="4:12" x14ac:dyDescent="0.25">
      <c r="D32309" s="50">
        <v>5363502800</v>
      </c>
      <c r="E32309" s="50" t="s">
        <v>39</v>
      </c>
      <c r="F32309" s="50">
        <v>9899999903</v>
      </c>
      <c r="G32309" s="50"/>
      <c r="H32309" s="50"/>
      <c r="I32309" s="50"/>
      <c r="J32309" s="50"/>
      <c r="K32309" s="50"/>
      <c r="L32309" s="50"/>
    </row>
    <row r="32310" spans="4:12" x14ac:dyDescent="0.25">
      <c r="D32310" s="50">
        <v>5363503300</v>
      </c>
      <c r="E32310" s="50" t="s">
        <v>39</v>
      </c>
      <c r="F32310" s="50">
        <v>9899999903</v>
      </c>
      <c r="G32310" s="50"/>
      <c r="H32310" s="50"/>
      <c r="I32310" s="50"/>
      <c r="J32310" s="50"/>
      <c r="K32310" s="50"/>
      <c r="L32310" s="50"/>
    </row>
    <row r="32311" spans="4:12" x14ac:dyDescent="0.25">
      <c r="D32311" s="50">
        <v>5363503800</v>
      </c>
      <c r="E32311" s="50" t="s">
        <v>39</v>
      </c>
      <c r="F32311" s="50">
        <v>9899999903</v>
      </c>
      <c r="G32311" s="50"/>
      <c r="H32311" s="50"/>
      <c r="I32311" s="50"/>
      <c r="J32311" s="50"/>
      <c r="K32311" s="50"/>
      <c r="L32311" s="50"/>
    </row>
    <row r="32312" spans="4:12" x14ac:dyDescent="0.25">
      <c r="D32312" s="50">
        <v>5363504300</v>
      </c>
      <c r="E32312" s="50" t="s">
        <v>39</v>
      </c>
      <c r="F32312" s="50">
        <v>9899999903</v>
      </c>
      <c r="G32312" s="50"/>
      <c r="H32312" s="50"/>
      <c r="I32312" s="50"/>
      <c r="J32312" s="50"/>
      <c r="K32312" s="50"/>
      <c r="L32312" s="50"/>
    </row>
    <row r="32313" spans="4:12" x14ac:dyDescent="0.25">
      <c r="D32313" s="50">
        <v>5363504800</v>
      </c>
      <c r="E32313" s="50" t="s">
        <v>39</v>
      </c>
      <c r="F32313" s="50">
        <v>9899999903</v>
      </c>
      <c r="G32313" s="50"/>
      <c r="H32313" s="50"/>
      <c r="I32313" s="50"/>
      <c r="J32313" s="50"/>
      <c r="K32313" s="50"/>
      <c r="L32313" s="50"/>
    </row>
    <row r="32314" spans="4:12" x14ac:dyDescent="0.25">
      <c r="D32314" s="50">
        <v>5363505300</v>
      </c>
      <c r="E32314" s="50" t="s">
        <v>39</v>
      </c>
      <c r="F32314" s="50">
        <v>9850705000</v>
      </c>
      <c r="G32314" s="50"/>
      <c r="H32314" s="50"/>
      <c r="I32314" s="50"/>
      <c r="J32314" s="50"/>
      <c r="K32314" s="50"/>
      <c r="L32314" s="50"/>
    </row>
    <row r="32315" spans="4:12" x14ac:dyDescent="0.25">
      <c r="D32315" s="50">
        <v>5363505800</v>
      </c>
      <c r="E32315" s="50" t="s">
        <v>39</v>
      </c>
      <c r="F32315" s="50">
        <v>9850706000</v>
      </c>
      <c r="G32315" s="50"/>
      <c r="H32315" s="50"/>
      <c r="I32315" s="50"/>
      <c r="J32315" s="50"/>
      <c r="K32315" s="50"/>
      <c r="L32315" s="50"/>
    </row>
    <row r="32316" spans="4:12" x14ac:dyDescent="0.25">
      <c r="D32316" s="50">
        <v>5363506300</v>
      </c>
      <c r="E32316" s="50" t="s">
        <v>39</v>
      </c>
      <c r="F32316" s="50">
        <v>9850706000</v>
      </c>
      <c r="G32316" s="50"/>
      <c r="H32316" s="50"/>
      <c r="I32316" s="50"/>
      <c r="J32316" s="50"/>
      <c r="K32316" s="50"/>
      <c r="L32316" s="50"/>
    </row>
    <row r="32317" spans="4:12" x14ac:dyDescent="0.25">
      <c r="D32317" s="50">
        <v>5363506800</v>
      </c>
      <c r="E32317" s="50" t="s">
        <v>39</v>
      </c>
      <c r="F32317" s="50">
        <v>9850708000</v>
      </c>
      <c r="G32317" s="50"/>
      <c r="H32317" s="50"/>
      <c r="I32317" s="50"/>
      <c r="J32317" s="50"/>
      <c r="K32317" s="50"/>
      <c r="L32317" s="50"/>
    </row>
    <row r="32318" spans="4:12" x14ac:dyDescent="0.25">
      <c r="D32318" s="50">
        <v>5363507300</v>
      </c>
      <c r="E32318" s="50" t="s">
        <v>39</v>
      </c>
      <c r="F32318" s="50">
        <v>9850708000</v>
      </c>
      <c r="G32318" s="50"/>
      <c r="H32318" s="50"/>
      <c r="I32318" s="50"/>
      <c r="J32318" s="50"/>
      <c r="K32318" s="50"/>
      <c r="L32318" s="50"/>
    </row>
    <row r="32319" spans="4:12" x14ac:dyDescent="0.25">
      <c r="D32319" s="50">
        <v>5363507800</v>
      </c>
      <c r="E32319" s="50" t="s">
        <v>39</v>
      </c>
      <c r="F32319" s="50">
        <v>9850708000</v>
      </c>
      <c r="G32319" s="50"/>
      <c r="H32319" s="50"/>
      <c r="I32319" s="50"/>
      <c r="J32319" s="50"/>
      <c r="K32319" s="50"/>
      <c r="L32319" s="50"/>
    </row>
    <row r="32320" spans="4:12" x14ac:dyDescent="0.25">
      <c r="D32320" s="50">
        <v>5363508300</v>
      </c>
      <c r="E32320" s="50" t="s">
        <v>39</v>
      </c>
      <c r="F32320" s="50">
        <v>9850708000</v>
      </c>
      <c r="G32320" s="50"/>
      <c r="H32320" s="50"/>
      <c r="I32320" s="50"/>
      <c r="J32320" s="50"/>
      <c r="K32320" s="50"/>
      <c r="L32320" s="50"/>
    </row>
    <row r="32321" spans="4:12" x14ac:dyDescent="0.25">
      <c r="D32321" s="50">
        <v>5363508800</v>
      </c>
      <c r="E32321" s="50" t="s">
        <v>39</v>
      </c>
      <c r="F32321" s="50">
        <v>9850710000</v>
      </c>
      <c r="G32321" s="50"/>
      <c r="H32321" s="50"/>
      <c r="I32321" s="50"/>
      <c r="J32321" s="50"/>
      <c r="K32321" s="50"/>
      <c r="L32321" s="50"/>
    </row>
    <row r="32322" spans="4:12" x14ac:dyDescent="0.25">
      <c r="D32322" s="50">
        <v>5363509300</v>
      </c>
      <c r="E32322" s="50" t="s">
        <v>39</v>
      </c>
      <c r="F32322" s="50">
        <v>9850710000</v>
      </c>
      <c r="G32322" s="50"/>
      <c r="H32322" s="50"/>
      <c r="I32322" s="50"/>
      <c r="J32322" s="50"/>
      <c r="K32322" s="50"/>
      <c r="L32322" s="50"/>
    </row>
    <row r="32323" spans="4:12" x14ac:dyDescent="0.25">
      <c r="D32323" s="50">
        <v>5363509800</v>
      </c>
      <c r="E32323" s="50" t="s">
        <v>39</v>
      </c>
      <c r="F32323" s="50">
        <v>9850710000</v>
      </c>
      <c r="G32323" s="50"/>
      <c r="H32323" s="50"/>
      <c r="I32323" s="50"/>
      <c r="J32323" s="50"/>
      <c r="K32323" s="50"/>
      <c r="L32323" s="50"/>
    </row>
    <row r="32324" spans="4:12" x14ac:dyDescent="0.25">
      <c r="D32324" s="50">
        <v>5363510300</v>
      </c>
      <c r="E32324" s="50" t="s">
        <v>39</v>
      </c>
      <c r="F32324" s="50">
        <v>9850710000</v>
      </c>
      <c r="G32324" s="50"/>
      <c r="H32324" s="50"/>
      <c r="I32324" s="50"/>
      <c r="J32324" s="50"/>
      <c r="K32324" s="50"/>
      <c r="L32324" s="50"/>
    </row>
    <row r="32325" spans="4:12" x14ac:dyDescent="0.25">
      <c r="D32325" s="50">
        <v>5363510800</v>
      </c>
      <c r="E32325" s="50" t="s">
        <v>39</v>
      </c>
      <c r="F32325" s="50">
        <v>9850712000</v>
      </c>
      <c r="G32325" s="50"/>
      <c r="H32325" s="50"/>
      <c r="I32325" s="50"/>
      <c r="J32325" s="50"/>
      <c r="K32325" s="50"/>
      <c r="L32325" s="50"/>
    </row>
    <row r="32326" spans="4:12" x14ac:dyDescent="0.25">
      <c r="D32326" s="50">
        <v>5363511300</v>
      </c>
      <c r="E32326" s="50" t="s">
        <v>39</v>
      </c>
      <c r="F32326" s="50">
        <v>9850712000</v>
      </c>
      <c r="G32326" s="50"/>
      <c r="H32326" s="50"/>
      <c r="I32326" s="50"/>
      <c r="J32326" s="50"/>
      <c r="K32326" s="50"/>
      <c r="L32326" s="50"/>
    </row>
    <row r="32327" spans="4:12" x14ac:dyDescent="0.25">
      <c r="D32327" s="50">
        <v>5363511800</v>
      </c>
      <c r="E32327" s="50" t="s">
        <v>39</v>
      </c>
      <c r="F32327" s="50">
        <v>9850712000</v>
      </c>
      <c r="G32327" s="50"/>
      <c r="H32327" s="50"/>
      <c r="I32327" s="50"/>
      <c r="J32327" s="50"/>
      <c r="K32327" s="50"/>
      <c r="L32327" s="50"/>
    </row>
    <row r="32328" spans="4:12" x14ac:dyDescent="0.25">
      <c r="D32328" s="50">
        <v>5363512300</v>
      </c>
      <c r="E32328" s="50" t="s">
        <v>39</v>
      </c>
      <c r="F32328" s="50">
        <v>9850712000</v>
      </c>
      <c r="G32328" s="50"/>
      <c r="H32328" s="50"/>
      <c r="I32328" s="50"/>
      <c r="J32328" s="50"/>
      <c r="K32328" s="50"/>
      <c r="L32328" s="50"/>
    </row>
    <row r="32329" spans="4:12" x14ac:dyDescent="0.25">
      <c r="D32329" s="50">
        <v>5363602300</v>
      </c>
      <c r="E32329" s="50" t="s">
        <v>39</v>
      </c>
      <c r="F32329" s="50">
        <v>9899999903</v>
      </c>
      <c r="G32329" s="50"/>
      <c r="H32329" s="50"/>
      <c r="I32329" s="50"/>
      <c r="J32329" s="50"/>
      <c r="K32329" s="50"/>
      <c r="L32329" s="50"/>
    </row>
    <row r="32330" spans="4:12" x14ac:dyDescent="0.25">
      <c r="D32330" s="50">
        <v>5363602800</v>
      </c>
      <c r="E32330" s="50" t="s">
        <v>39</v>
      </c>
      <c r="F32330" s="50">
        <v>9899999903</v>
      </c>
      <c r="G32330" s="50"/>
      <c r="H32330" s="50"/>
      <c r="I32330" s="50"/>
      <c r="J32330" s="50"/>
      <c r="K32330" s="50"/>
      <c r="L32330" s="50"/>
    </row>
    <row r="32331" spans="4:12" x14ac:dyDescent="0.25">
      <c r="D32331" s="50">
        <v>5363603300</v>
      </c>
      <c r="E32331" s="50" t="s">
        <v>39</v>
      </c>
      <c r="F32331" s="50">
        <v>9899999903</v>
      </c>
      <c r="G32331" s="50"/>
      <c r="H32331" s="50"/>
      <c r="I32331" s="50"/>
      <c r="J32331" s="50"/>
      <c r="K32331" s="50"/>
      <c r="L32331" s="50"/>
    </row>
    <row r="32332" spans="4:12" x14ac:dyDescent="0.25">
      <c r="D32332" s="50">
        <v>5363603800</v>
      </c>
      <c r="E32332" s="50" t="s">
        <v>39</v>
      </c>
      <c r="F32332" s="50">
        <v>9899999903</v>
      </c>
      <c r="G32332" s="50"/>
      <c r="H32332" s="50"/>
      <c r="I32332" s="50"/>
      <c r="J32332" s="50"/>
      <c r="K32332" s="50"/>
      <c r="L32332" s="50"/>
    </row>
    <row r="32333" spans="4:12" x14ac:dyDescent="0.25">
      <c r="D32333" s="50">
        <v>5363604300</v>
      </c>
      <c r="E32333" s="50" t="s">
        <v>39</v>
      </c>
      <c r="F32333" s="50">
        <v>9899999903</v>
      </c>
      <c r="G32333" s="50"/>
      <c r="H32333" s="50"/>
      <c r="I32333" s="50"/>
      <c r="J32333" s="50"/>
      <c r="K32333" s="50"/>
      <c r="L32333" s="50"/>
    </row>
    <row r="32334" spans="4:12" x14ac:dyDescent="0.25">
      <c r="D32334" s="50">
        <v>5363604800</v>
      </c>
      <c r="E32334" s="50" t="s">
        <v>39</v>
      </c>
      <c r="F32334" s="50">
        <v>9899999903</v>
      </c>
      <c r="G32334" s="50"/>
      <c r="H32334" s="50"/>
      <c r="I32334" s="50"/>
      <c r="J32334" s="50"/>
      <c r="K32334" s="50"/>
      <c r="L32334" s="50"/>
    </row>
    <row r="32335" spans="4:12" x14ac:dyDescent="0.25">
      <c r="D32335" s="50">
        <v>5363605300</v>
      </c>
      <c r="E32335" s="50" t="s">
        <v>39</v>
      </c>
      <c r="F32335" s="50">
        <v>9850705000</v>
      </c>
      <c r="G32335" s="50"/>
      <c r="H32335" s="50"/>
      <c r="I32335" s="50"/>
      <c r="J32335" s="50"/>
      <c r="K32335" s="50"/>
      <c r="L32335" s="50"/>
    </row>
    <row r="32336" spans="4:12" x14ac:dyDescent="0.25">
      <c r="D32336" s="50">
        <v>5363605800</v>
      </c>
      <c r="E32336" s="50" t="s">
        <v>39</v>
      </c>
      <c r="F32336" s="50">
        <v>9850706000</v>
      </c>
      <c r="G32336" s="50"/>
      <c r="H32336" s="50"/>
      <c r="I32336" s="50"/>
      <c r="J32336" s="50"/>
      <c r="K32336" s="50"/>
      <c r="L32336" s="50"/>
    </row>
    <row r="32337" spans="4:12" x14ac:dyDescent="0.25">
      <c r="D32337" s="50">
        <v>5363606300</v>
      </c>
      <c r="E32337" s="50" t="s">
        <v>39</v>
      </c>
      <c r="F32337" s="50">
        <v>9850706000</v>
      </c>
      <c r="G32337" s="50"/>
      <c r="H32337" s="50"/>
      <c r="I32337" s="50"/>
      <c r="J32337" s="50"/>
      <c r="K32337" s="50"/>
      <c r="L32337" s="50"/>
    </row>
    <row r="32338" spans="4:12" x14ac:dyDescent="0.25">
      <c r="D32338" s="50">
        <v>5363606800</v>
      </c>
      <c r="E32338" s="50" t="s">
        <v>39</v>
      </c>
      <c r="F32338" s="50">
        <v>9850708000</v>
      </c>
      <c r="G32338" s="50"/>
      <c r="H32338" s="50"/>
      <c r="I32338" s="50"/>
      <c r="J32338" s="50"/>
      <c r="K32338" s="50"/>
      <c r="L32338" s="50"/>
    </row>
    <row r="32339" spans="4:12" x14ac:dyDescent="0.25">
      <c r="D32339" s="50">
        <v>5363607300</v>
      </c>
      <c r="E32339" s="50" t="s">
        <v>39</v>
      </c>
      <c r="F32339" s="50">
        <v>9850708000</v>
      </c>
      <c r="G32339" s="50"/>
      <c r="H32339" s="50"/>
      <c r="I32339" s="50"/>
      <c r="J32339" s="50"/>
      <c r="K32339" s="50"/>
      <c r="L32339" s="50"/>
    </row>
    <row r="32340" spans="4:12" x14ac:dyDescent="0.25">
      <c r="D32340" s="50">
        <v>5363607800</v>
      </c>
      <c r="E32340" s="50" t="s">
        <v>39</v>
      </c>
      <c r="F32340" s="50">
        <v>9850708000</v>
      </c>
      <c r="G32340" s="50"/>
      <c r="H32340" s="50"/>
      <c r="I32340" s="50"/>
      <c r="J32340" s="50"/>
      <c r="K32340" s="50"/>
      <c r="L32340" s="50"/>
    </row>
    <row r="32341" spans="4:12" x14ac:dyDescent="0.25">
      <c r="D32341" s="50">
        <v>5363608300</v>
      </c>
      <c r="E32341" s="50" t="s">
        <v>39</v>
      </c>
      <c r="F32341" s="50">
        <v>9850708000</v>
      </c>
      <c r="G32341" s="50"/>
      <c r="H32341" s="50"/>
      <c r="I32341" s="50"/>
      <c r="J32341" s="50"/>
      <c r="K32341" s="50"/>
      <c r="L32341" s="50"/>
    </row>
    <row r="32342" spans="4:12" x14ac:dyDescent="0.25">
      <c r="D32342" s="50">
        <v>5363608800</v>
      </c>
      <c r="E32342" s="50" t="s">
        <v>39</v>
      </c>
      <c r="F32342" s="50">
        <v>9850710000</v>
      </c>
      <c r="G32342" s="50"/>
      <c r="H32342" s="50"/>
      <c r="I32342" s="50"/>
      <c r="J32342" s="50"/>
      <c r="K32342" s="50"/>
      <c r="L32342" s="50"/>
    </row>
    <row r="32343" spans="4:12" x14ac:dyDescent="0.25">
      <c r="D32343" s="50">
        <v>5363609300</v>
      </c>
      <c r="E32343" s="50" t="s">
        <v>39</v>
      </c>
      <c r="F32343" s="50">
        <v>9850710000</v>
      </c>
      <c r="G32343" s="50"/>
      <c r="H32343" s="50"/>
      <c r="I32343" s="50"/>
      <c r="J32343" s="50"/>
      <c r="K32343" s="50"/>
      <c r="L32343" s="50"/>
    </row>
    <row r="32344" spans="4:12" x14ac:dyDescent="0.25">
      <c r="D32344" s="50">
        <v>5363609800</v>
      </c>
      <c r="E32344" s="50" t="s">
        <v>39</v>
      </c>
      <c r="F32344" s="50">
        <v>9850710000</v>
      </c>
      <c r="G32344" s="50"/>
      <c r="H32344" s="50"/>
      <c r="I32344" s="50"/>
      <c r="J32344" s="50"/>
      <c r="K32344" s="50"/>
      <c r="L32344" s="50"/>
    </row>
    <row r="32345" spans="4:12" x14ac:dyDescent="0.25">
      <c r="D32345" s="50">
        <v>5363610300</v>
      </c>
      <c r="E32345" s="50" t="s">
        <v>39</v>
      </c>
      <c r="F32345" s="50">
        <v>9850710000</v>
      </c>
      <c r="G32345" s="50"/>
      <c r="H32345" s="50"/>
      <c r="I32345" s="50"/>
      <c r="J32345" s="50"/>
      <c r="K32345" s="50"/>
      <c r="L32345" s="50"/>
    </row>
    <row r="32346" spans="4:12" x14ac:dyDescent="0.25">
      <c r="D32346" s="50">
        <v>5363610800</v>
      </c>
      <c r="E32346" s="50" t="s">
        <v>39</v>
      </c>
      <c r="F32346" s="50">
        <v>9850712000</v>
      </c>
      <c r="G32346" s="50"/>
      <c r="H32346" s="50"/>
      <c r="I32346" s="50"/>
      <c r="J32346" s="50"/>
      <c r="K32346" s="50"/>
      <c r="L32346" s="50"/>
    </row>
    <row r="32347" spans="4:12" x14ac:dyDescent="0.25">
      <c r="D32347" s="50">
        <v>5363611300</v>
      </c>
      <c r="E32347" s="50" t="s">
        <v>39</v>
      </c>
      <c r="F32347" s="50">
        <v>9850712000</v>
      </c>
      <c r="G32347" s="50"/>
      <c r="H32347" s="50"/>
      <c r="I32347" s="50"/>
      <c r="J32347" s="50"/>
      <c r="K32347" s="50"/>
      <c r="L32347" s="50"/>
    </row>
    <row r="32348" spans="4:12" x14ac:dyDescent="0.25">
      <c r="D32348" s="50">
        <v>5363611800</v>
      </c>
      <c r="E32348" s="50" t="s">
        <v>39</v>
      </c>
      <c r="F32348" s="50">
        <v>9850712000</v>
      </c>
      <c r="G32348" s="50"/>
      <c r="H32348" s="50"/>
      <c r="I32348" s="50"/>
      <c r="J32348" s="50"/>
      <c r="K32348" s="50"/>
      <c r="L32348" s="50"/>
    </row>
    <row r="32349" spans="4:12" x14ac:dyDescent="0.25">
      <c r="D32349" s="50">
        <v>5363612300</v>
      </c>
      <c r="E32349" s="50" t="s">
        <v>39</v>
      </c>
      <c r="F32349" s="50">
        <v>9850712000</v>
      </c>
      <c r="G32349" s="50"/>
      <c r="H32349" s="50"/>
      <c r="I32349" s="50"/>
      <c r="J32349" s="50"/>
      <c r="K32349" s="50"/>
      <c r="L32349" s="50"/>
    </row>
    <row r="32350" spans="4:12" x14ac:dyDescent="0.25">
      <c r="D32350" s="50">
        <v>5363612800</v>
      </c>
      <c r="E32350" s="50" t="s">
        <v>39</v>
      </c>
      <c r="F32350" s="50">
        <v>9850714000</v>
      </c>
      <c r="G32350" s="50"/>
      <c r="H32350" s="50"/>
      <c r="I32350" s="50"/>
      <c r="J32350" s="50"/>
      <c r="K32350" s="50"/>
      <c r="L32350" s="50"/>
    </row>
    <row r="32351" spans="4:12" x14ac:dyDescent="0.25">
      <c r="D32351" s="50">
        <v>5363613300</v>
      </c>
      <c r="E32351" s="50" t="s">
        <v>39</v>
      </c>
      <c r="F32351" s="50">
        <v>9850714000</v>
      </c>
      <c r="G32351" s="50"/>
      <c r="H32351" s="50"/>
      <c r="I32351" s="50"/>
      <c r="J32351" s="50"/>
      <c r="K32351" s="50"/>
      <c r="L32351" s="50"/>
    </row>
    <row r="32352" spans="4:12" x14ac:dyDescent="0.25">
      <c r="D32352" s="50">
        <v>5363613800</v>
      </c>
      <c r="E32352" s="50" t="s">
        <v>39</v>
      </c>
      <c r="F32352" s="50">
        <v>9850714000</v>
      </c>
      <c r="G32352" s="50"/>
      <c r="H32352" s="50"/>
      <c r="I32352" s="50"/>
      <c r="J32352" s="50"/>
      <c r="K32352" s="50"/>
      <c r="L32352" s="50"/>
    </row>
    <row r="32353" spans="4:12" x14ac:dyDescent="0.25">
      <c r="D32353" s="50">
        <v>5363614300</v>
      </c>
      <c r="E32353" s="50" t="s">
        <v>39</v>
      </c>
      <c r="F32353" s="50">
        <v>9850714000</v>
      </c>
      <c r="G32353" s="50"/>
      <c r="H32353" s="50"/>
      <c r="I32353" s="50"/>
      <c r="J32353" s="50"/>
      <c r="K32353" s="50"/>
      <c r="L32353" s="50"/>
    </row>
    <row r="32354" spans="4:12" x14ac:dyDescent="0.25">
      <c r="D32354" s="50">
        <v>5363614800</v>
      </c>
      <c r="E32354" s="50" t="s">
        <v>39</v>
      </c>
      <c r="F32354" s="50">
        <v>9850716000</v>
      </c>
      <c r="G32354" s="50"/>
      <c r="H32354" s="50"/>
      <c r="I32354" s="50"/>
      <c r="J32354" s="50"/>
      <c r="K32354" s="50"/>
      <c r="L32354" s="50"/>
    </row>
    <row r="32355" spans="4:12" x14ac:dyDescent="0.25">
      <c r="D32355" s="50">
        <v>5363615300</v>
      </c>
      <c r="E32355" s="50" t="s">
        <v>39</v>
      </c>
      <c r="F32355" s="50">
        <v>9850716000</v>
      </c>
      <c r="G32355" s="50"/>
      <c r="H32355" s="50"/>
      <c r="I32355" s="50"/>
      <c r="J32355" s="50"/>
      <c r="K32355" s="50"/>
      <c r="L32355" s="50"/>
    </row>
    <row r="32356" spans="4:12" x14ac:dyDescent="0.25">
      <c r="D32356" s="50">
        <v>5363615800</v>
      </c>
      <c r="E32356" s="50" t="s">
        <v>39</v>
      </c>
      <c r="F32356" s="50">
        <v>9850716000</v>
      </c>
      <c r="G32356" s="50"/>
      <c r="H32356" s="50"/>
      <c r="I32356" s="50"/>
      <c r="J32356" s="50"/>
      <c r="K32356" s="50"/>
      <c r="L32356" s="50"/>
    </row>
    <row r="32357" spans="4:12" x14ac:dyDescent="0.25">
      <c r="D32357" s="50">
        <v>5363616300</v>
      </c>
      <c r="E32357" s="50" t="s">
        <v>39</v>
      </c>
      <c r="F32357" s="50">
        <v>9850716000</v>
      </c>
      <c r="G32357" s="50"/>
      <c r="H32357" s="50"/>
      <c r="I32357" s="50"/>
      <c r="J32357" s="50"/>
      <c r="K32357" s="50"/>
      <c r="L32357" s="50"/>
    </row>
    <row r="32358" spans="4:12" x14ac:dyDescent="0.25">
      <c r="D32358" s="50">
        <v>5363616800</v>
      </c>
      <c r="E32358" s="50" t="s">
        <v>39</v>
      </c>
      <c r="F32358" s="50">
        <v>9850718000</v>
      </c>
      <c r="G32358" s="50"/>
      <c r="H32358" s="50"/>
      <c r="I32358" s="50"/>
      <c r="J32358" s="50"/>
      <c r="K32358" s="50"/>
      <c r="L32358" s="50"/>
    </row>
    <row r="32359" spans="4:12" x14ac:dyDescent="0.25">
      <c r="D32359" s="50">
        <v>5363617300</v>
      </c>
      <c r="E32359" s="50" t="s">
        <v>39</v>
      </c>
      <c r="F32359" s="50">
        <v>9850718000</v>
      </c>
      <c r="G32359" s="50"/>
      <c r="H32359" s="50"/>
      <c r="I32359" s="50"/>
      <c r="J32359" s="50"/>
      <c r="K32359" s="50"/>
      <c r="L32359" s="50"/>
    </row>
    <row r="32360" spans="4:12" x14ac:dyDescent="0.25">
      <c r="D32360" s="50">
        <v>5363617800</v>
      </c>
      <c r="E32360" s="50" t="s">
        <v>39</v>
      </c>
      <c r="F32360" s="50">
        <v>9850718000</v>
      </c>
      <c r="G32360" s="50"/>
      <c r="H32360" s="50"/>
      <c r="I32360" s="50"/>
      <c r="J32360" s="50"/>
      <c r="K32360" s="50"/>
      <c r="L32360" s="50"/>
    </row>
    <row r="32361" spans="4:12" x14ac:dyDescent="0.25">
      <c r="D32361" s="50">
        <v>5363618300</v>
      </c>
      <c r="E32361" s="50" t="s">
        <v>39</v>
      </c>
      <c r="F32361" s="50">
        <v>9850718000</v>
      </c>
      <c r="G32361" s="50"/>
      <c r="H32361" s="50"/>
      <c r="I32361" s="50"/>
      <c r="J32361" s="50"/>
      <c r="K32361" s="50"/>
      <c r="L32361" s="50"/>
    </row>
    <row r="32362" spans="4:12" x14ac:dyDescent="0.25">
      <c r="D32362" s="50">
        <v>5363618800</v>
      </c>
      <c r="E32362" s="50" t="s">
        <v>39</v>
      </c>
      <c r="F32362" s="50">
        <v>9850720000</v>
      </c>
      <c r="G32362" s="50"/>
      <c r="H32362" s="50"/>
      <c r="I32362" s="50"/>
      <c r="J32362" s="50"/>
      <c r="K32362" s="50"/>
      <c r="L32362" s="50"/>
    </row>
    <row r="32363" spans="4:12" x14ac:dyDescent="0.25">
      <c r="D32363" s="50">
        <v>5363619300</v>
      </c>
      <c r="E32363" s="50" t="s">
        <v>39</v>
      </c>
      <c r="F32363" s="50">
        <v>9850720000</v>
      </c>
      <c r="G32363" s="50"/>
      <c r="H32363" s="50"/>
      <c r="I32363" s="50"/>
      <c r="J32363" s="50"/>
      <c r="K32363" s="50"/>
      <c r="L32363" s="50"/>
    </row>
    <row r="32364" spans="4:12" x14ac:dyDescent="0.25">
      <c r="D32364" s="50">
        <v>5363619800</v>
      </c>
      <c r="E32364" s="50" t="s">
        <v>39</v>
      </c>
      <c r="F32364" s="50">
        <v>9850720000</v>
      </c>
      <c r="G32364" s="50"/>
      <c r="H32364" s="50"/>
      <c r="I32364" s="50"/>
      <c r="J32364" s="50"/>
      <c r="K32364" s="50"/>
      <c r="L32364" s="50"/>
    </row>
    <row r="32365" spans="4:12" x14ac:dyDescent="0.25">
      <c r="D32365" s="50">
        <v>5363620300</v>
      </c>
      <c r="E32365" s="50" t="s">
        <v>39</v>
      </c>
      <c r="F32365" s="50">
        <v>9850720000</v>
      </c>
      <c r="G32365" s="50"/>
      <c r="H32365" s="50"/>
      <c r="I32365" s="50"/>
      <c r="J32365" s="50"/>
      <c r="K32365" s="50"/>
      <c r="L32365" s="50"/>
    </row>
    <row r="32366" spans="4:12" x14ac:dyDescent="0.25">
      <c r="D32366" s="50">
        <v>5363702300</v>
      </c>
      <c r="E32366" s="50" t="s">
        <v>39</v>
      </c>
      <c r="F32366" s="50">
        <v>9899999903</v>
      </c>
      <c r="G32366" s="50"/>
      <c r="H32366" s="50"/>
      <c r="I32366" s="50"/>
      <c r="J32366" s="50"/>
      <c r="K32366" s="50"/>
      <c r="L32366" s="50"/>
    </row>
    <row r="32367" spans="4:12" x14ac:dyDescent="0.25">
      <c r="D32367" s="50">
        <v>5363702800</v>
      </c>
      <c r="E32367" s="50" t="s">
        <v>39</v>
      </c>
      <c r="F32367" s="50">
        <v>9899999903</v>
      </c>
      <c r="G32367" s="50"/>
      <c r="H32367" s="50"/>
      <c r="I32367" s="50"/>
      <c r="J32367" s="50"/>
      <c r="K32367" s="50"/>
      <c r="L32367" s="50"/>
    </row>
    <row r="32368" spans="4:12" x14ac:dyDescent="0.25">
      <c r="D32368" s="50">
        <v>5363703300</v>
      </c>
      <c r="E32368" s="50" t="s">
        <v>39</v>
      </c>
      <c r="F32368" s="50">
        <v>9899999903</v>
      </c>
      <c r="G32368" s="50"/>
      <c r="H32368" s="50"/>
      <c r="I32368" s="50"/>
      <c r="J32368" s="50"/>
      <c r="K32368" s="50"/>
      <c r="L32368" s="50"/>
    </row>
    <row r="32369" spans="4:12" x14ac:dyDescent="0.25">
      <c r="D32369" s="50">
        <v>5363703800</v>
      </c>
      <c r="E32369" s="50" t="s">
        <v>39</v>
      </c>
      <c r="F32369" s="50">
        <v>9899999903</v>
      </c>
      <c r="G32369" s="50"/>
      <c r="H32369" s="50"/>
      <c r="I32369" s="50"/>
      <c r="J32369" s="50"/>
      <c r="K32369" s="50"/>
      <c r="L32369" s="50"/>
    </row>
    <row r="32370" spans="4:12" x14ac:dyDescent="0.25">
      <c r="D32370" s="50">
        <v>5363704300</v>
      </c>
      <c r="E32370" s="50" t="s">
        <v>39</v>
      </c>
      <c r="F32370" s="50">
        <v>9899999903</v>
      </c>
      <c r="G32370" s="50"/>
      <c r="H32370" s="50"/>
      <c r="I32370" s="50"/>
      <c r="J32370" s="50"/>
      <c r="K32370" s="50"/>
      <c r="L32370" s="50"/>
    </row>
    <row r="32371" spans="4:12" x14ac:dyDescent="0.25">
      <c r="D32371" s="50">
        <v>5363704800</v>
      </c>
      <c r="E32371" s="50" t="s">
        <v>39</v>
      </c>
      <c r="F32371" s="50">
        <v>9899999903</v>
      </c>
      <c r="G32371" s="50"/>
      <c r="H32371" s="50"/>
      <c r="I32371" s="50"/>
      <c r="J32371" s="50"/>
      <c r="K32371" s="50"/>
      <c r="L32371" s="50"/>
    </row>
    <row r="32372" spans="4:12" x14ac:dyDescent="0.25">
      <c r="D32372" s="50">
        <v>5363705300</v>
      </c>
      <c r="E32372" s="50" t="s">
        <v>39</v>
      </c>
      <c r="F32372" s="50">
        <v>9850705000</v>
      </c>
      <c r="G32372" s="50"/>
      <c r="H32372" s="50"/>
      <c r="I32372" s="50"/>
      <c r="J32372" s="50"/>
      <c r="K32372" s="50"/>
      <c r="L32372" s="50"/>
    </row>
    <row r="32373" spans="4:12" x14ac:dyDescent="0.25">
      <c r="D32373" s="50">
        <v>5363705800</v>
      </c>
      <c r="E32373" s="50" t="s">
        <v>39</v>
      </c>
      <c r="F32373" s="50">
        <v>9850706000</v>
      </c>
      <c r="G32373" s="50"/>
      <c r="H32373" s="50"/>
      <c r="I32373" s="50"/>
      <c r="J32373" s="50"/>
      <c r="K32373" s="50"/>
      <c r="L32373" s="50"/>
    </row>
    <row r="32374" spans="4:12" x14ac:dyDescent="0.25">
      <c r="D32374" s="50">
        <v>5363706300</v>
      </c>
      <c r="E32374" s="50" t="s">
        <v>39</v>
      </c>
      <c r="F32374" s="50">
        <v>9850706000</v>
      </c>
      <c r="G32374" s="50"/>
      <c r="H32374" s="50"/>
      <c r="I32374" s="50"/>
      <c r="J32374" s="50"/>
      <c r="K32374" s="50"/>
      <c r="L32374" s="50"/>
    </row>
    <row r="32375" spans="4:12" x14ac:dyDescent="0.25">
      <c r="D32375" s="50">
        <v>5363706800</v>
      </c>
      <c r="E32375" s="50" t="s">
        <v>39</v>
      </c>
      <c r="F32375" s="50">
        <v>9850708000</v>
      </c>
      <c r="G32375" s="50"/>
      <c r="H32375" s="50"/>
      <c r="I32375" s="50"/>
      <c r="J32375" s="50"/>
      <c r="K32375" s="50"/>
      <c r="L32375" s="50"/>
    </row>
    <row r="32376" spans="4:12" x14ac:dyDescent="0.25">
      <c r="D32376" s="50">
        <v>5363707300</v>
      </c>
      <c r="E32376" s="50" t="s">
        <v>39</v>
      </c>
      <c r="F32376" s="50">
        <v>9850708000</v>
      </c>
      <c r="G32376" s="50"/>
      <c r="H32376" s="50"/>
      <c r="I32376" s="50"/>
      <c r="J32376" s="50"/>
      <c r="K32376" s="50"/>
      <c r="L32376" s="50"/>
    </row>
    <row r="32377" spans="4:12" x14ac:dyDescent="0.25">
      <c r="D32377" s="50">
        <v>5363707800</v>
      </c>
      <c r="E32377" s="50" t="s">
        <v>39</v>
      </c>
      <c r="F32377" s="50">
        <v>9850708000</v>
      </c>
      <c r="G32377" s="50"/>
      <c r="H32377" s="50"/>
      <c r="I32377" s="50"/>
      <c r="J32377" s="50"/>
      <c r="K32377" s="50"/>
      <c r="L32377" s="50"/>
    </row>
    <row r="32378" spans="4:12" x14ac:dyDescent="0.25">
      <c r="D32378" s="50">
        <v>5363708300</v>
      </c>
      <c r="E32378" s="50" t="s">
        <v>39</v>
      </c>
      <c r="F32378" s="50">
        <v>9850708000</v>
      </c>
      <c r="G32378" s="50"/>
      <c r="H32378" s="50"/>
      <c r="I32378" s="50"/>
      <c r="J32378" s="50"/>
      <c r="K32378" s="50"/>
      <c r="L32378" s="50"/>
    </row>
    <row r="32379" spans="4:12" x14ac:dyDescent="0.25">
      <c r="D32379" s="50">
        <v>5363708800</v>
      </c>
      <c r="E32379" s="50" t="s">
        <v>39</v>
      </c>
      <c r="F32379" s="50">
        <v>9850710000</v>
      </c>
      <c r="G32379" s="50"/>
      <c r="H32379" s="50"/>
      <c r="I32379" s="50"/>
      <c r="J32379" s="50"/>
      <c r="K32379" s="50"/>
      <c r="L32379" s="50"/>
    </row>
    <row r="32380" spans="4:12" x14ac:dyDescent="0.25">
      <c r="D32380" s="50">
        <v>5363709300</v>
      </c>
      <c r="E32380" s="50" t="s">
        <v>39</v>
      </c>
      <c r="F32380" s="50">
        <v>9850710000</v>
      </c>
      <c r="G32380" s="50"/>
      <c r="H32380" s="50"/>
      <c r="I32380" s="50"/>
      <c r="J32380" s="50"/>
      <c r="K32380" s="50"/>
      <c r="L32380" s="50"/>
    </row>
    <row r="32381" spans="4:12" x14ac:dyDescent="0.25">
      <c r="D32381" s="50">
        <v>5363709800</v>
      </c>
      <c r="E32381" s="50" t="s">
        <v>39</v>
      </c>
      <c r="F32381" s="50">
        <v>9850710000</v>
      </c>
      <c r="G32381" s="50"/>
      <c r="H32381" s="50"/>
      <c r="I32381" s="50"/>
      <c r="J32381" s="50"/>
      <c r="K32381" s="50"/>
      <c r="L32381" s="50"/>
    </row>
    <row r="32382" spans="4:12" x14ac:dyDescent="0.25">
      <c r="D32382" s="50">
        <v>5363710300</v>
      </c>
      <c r="E32382" s="50" t="s">
        <v>39</v>
      </c>
      <c r="F32382" s="50">
        <v>9850710000</v>
      </c>
      <c r="G32382" s="50"/>
      <c r="H32382" s="50"/>
      <c r="I32382" s="50"/>
      <c r="J32382" s="50"/>
      <c r="K32382" s="50"/>
      <c r="L32382" s="50"/>
    </row>
    <row r="32383" spans="4:12" x14ac:dyDescent="0.25">
      <c r="D32383" s="50">
        <v>5363710800</v>
      </c>
      <c r="E32383" s="50" t="s">
        <v>39</v>
      </c>
      <c r="F32383" s="50">
        <v>9850712000</v>
      </c>
      <c r="G32383" s="50"/>
      <c r="H32383" s="50"/>
      <c r="I32383" s="50"/>
      <c r="J32383" s="50"/>
      <c r="K32383" s="50"/>
      <c r="L32383" s="50"/>
    </row>
    <row r="32384" spans="4:12" x14ac:dyDescent="0.25">
      <c r="D32384" s="50">
        <v>5363711300</v>
      </c>
      <c r="E32384" s="50" t="s">
        <v>39</v>
      </c>
      <c r="F32384" s="50">
        <v>9850712000</v>
      </c>
      <c r="G32384" s="50"/>
      <c r="H32384" s="50"/>
      <c r="I32384" s="50"/>
      <c r="J32384" s="50"/>
      <c r="K32384" s="50"/>
      <c r="L32384" s="50"/>
    </row>
    <row r="32385" spans="4:12" x14ac:dyDescent="0.25">
      <c r="D32385" s="50">
        <v>5363711800</v>
      </c>
      <c r="E32385" s="50" t="s">
        <v>39</v>
      </c>
      <c r="F32385" s="50">
        <v>9850712000</v>
      </c>
      <c r="G32385" s="50"/>
      <c r="H32385" s="50"/>
      <c r="I32385" s="50"/>
      <c r="J32385" s="50"/>
      <c r="K32385" s="50"/>
      <c r="L32385" s="50"/>
    </row>
    <row r="32386" spans="4:12" x14ac:dyDescent="0.25">
      <c r="D32386" s="50">
        <v>5363712300</v>
      </c>
      <c r="E32386" s="50" t="s">
        <v>39</v>
      </c>
      <c r="F32386" s="50">
        <v>9850712000</v>
      </c>
      <c r="G32386" s="50"/>
      <c r="H32386" s="50"/>
      <c r="I32386" s="50"/>
      <c r="J32386" s="50"/>
      <c r="K32386" s="50"/>
      <c r="L32386" s="50"/>
    </row>
    <row r="32387" spans="4:12" x14ac:dyDescent="0.25">
      <c r="D32387" s="50">
        <v>5363802300</v>
      </c>
      <c r="E32387" s="50" t="s">
        <v>39</v>
      </c>
      <c r="F32387" s="50">
        <v>9899999903</v>
      </c>
      <c r="G32387" s="50"/>
      <c r="H32387" s="50"/>
      <c r="I32387" s="50"/>
      <c r="J32387" s="50"/>
      <c r="K32387" s="50"/>
      <c r="L32387" s="50"/>
    </row>
    <row r="32388" spans="4:12" x14ac:dyDescent="0.25">
      <c r="D32388" s="50">
        <v>5363802800</v>
      </c>
      <c r="E32388" s="50" t="s">
        <v>39</v>
      </c>
      <c r="F32388" s="50">
        <v>9899999903</v>
      </c>
      <c r="G32388" s="50"/>
      <c r="H32388" s="50"/>
      <c r="I32388" s="50"/>
      <c r="J32388" s="50"/>
      <c r="K32388" s="50"/>
      <c r="L32388" s="50"/>
    </row>
    <row r="32389" spans="4:12" x14ac:dyDescent="0.25">
      <c r="D32389" s="50">
        <v>5363803300</v>
      </c>
      <c r="E32389" s="50" t="s">
        <v>39</v>
      </c>
      <c r="F32389" s="50">
        <v>9899999903</v>
      </c>
      <c r="G32389" s="50"/>
      <c r="H32389" s="50"/>
      <c r="I32389" s="50"/>
      <c r="J32389" s="50"/>
      <c r="K32389" s="50"/>
      <c r="L32389" s="50"/>
    </row>
    <row r="32390" spans="4:12" x14ac:dyDescent="0.25">
      <c r="D32390" s="50">
        <v>5363803800</v>
      </c>
      <c r="E32390" s="50" t="s">
        <v>39</v>
      </c>
      <c r="F32390" s="50">
        <v>9899999903</v>
      </c>
      <c r="G32390" s="50"/>
      <c r="H32390" s="50"/>
      <c r="I32390" s="50"/>
      <c r="J32390" s="50"/>
      <c r="K32390" s="50"/>
      <c r="L32390" s="50"/>
    </row>
    <row r="32391" spans="4:12" x14ac:dyDescent="0.25">
      <c r="D32391" s="50">
        <v>5363804300</v>
      </c>
      <c r="E32391" s="50" t="s">
        <v>39</v>
      </c>
      <c r="F32391" s="50">
        <v>9899999903</v>
      </c>
      <c r="G32391" s="50"/>
      <c r="H32391" s="50"/>
      <c r="I32391" s="50"/>
      <c r="J32391" s="50"/>
      <c r="K32391" s="50"/>
      <c r="L32391" s="50"/>
    </row>
    <row r="32392" spans="4:12" x14ac:dyDescent="0.25">
      <c r="D32392" s="50">
        <v>5363804800</v>
      </c>
      <c r="E32392" s="50" t="s">
        <v>39</v>
      </c>
      <c r="F32392" s="50">
        <v>9899999903</v>
      </c>
      <c r="G32392" s="50"/>
      <c r="H32392" s="50"/>
      <c r="I32392" s="50"/>
      <c r="J32392" s="50"/>
      <c r="K32392" s="50"/>
      <c r="L32392" s="50"/>
    </row>
    <row r="32393" spans="4:12" x14ac:dyDescent="0.25">
      <c r="D32393" s="50">
        <v>5363805300</v>
      </c>
      <c r="E32393" s="50" t="s">
        <v>39</v>
      </c>
      <c r="F32393" s="50">
        <v>9850705000</v>
      </c>
      <c r="G32393" s="50"/>
      <c r="H32393" s="50"/>
      <c r="I32393" s="50"/>
      <c r="J32393" s="50"/>
      <c r="K32393" s="50"/>
      <c r="L32393" s="50"/>
    </row>
    <row r="32394" spans="4:12" x14ac:dyDescent="0.25">
      <c r="D32394" s="50">
        <v>5363805800</v>
      </c>
      <c r="E32394" s="50" t="s">
        <v>39</v>
      </c>
      <c r="F32394" s="50">
        <v>9850706000</v>
      </c>
      <c r="G32394" s="50"/>
      <c r="H32394" s="50"/>
      <c r="I32394" s="50"/>
      <c r="J32394" s="50"/>
      <c r="K32394" s="50"/>
      <c r="L32394" s="50"/>
    </row>
    <row r="32395" spans="4:12" x14ac:dyDescent="0.25">
      <c r="D32395" s="50">
        <v>5363806300</v>
      </c>
      <c r="E32395" s="50" t="s">
        <v>39</v>
      </c>
      <c r="F32395" s="50">
        <v>9850706000</v>
      </c>
      <c r="G32395" s="50"/>
      <c r="H32395" s="50"/>
      <c r="I32395" s="50"/>
      <c r="J32395" s="50"/>
      <c r="K32395" s="50"/>
      <c r="L32395" s="50"/>
    </row>
    <row r="32396" spans="4:12" x14ac:dyDescent="0.25">
      <c r="D32396" s="50">
        <v>5363806800</v>
      </c>
      <c r="E32396" s="50" t="s">
        <v>39</v>
      </c>
      <c r="F32396" s="50">
        <v>9850708000</v>
      </c>
      <c r="G32396" s="50"/>
      <c r="H32396" s="50"/>
      <c r="I32396" s="50"/>
      <c r="J32396" s="50"/>
      <c r="K32396" s="50"/>
      <c r="L32396" s="50"/>
    </row>
    <row r="32397" spans="4:12" x14ac:dyDescent="0.25">
      <c r="D32397" s="50">
        <v>5363807300</v>
      </c>
      <c r="E32397" s="50" t="s">
        <v>39</v>
      </c>
      <c r="F32397" s="50">
        <v>9850708000</v>
      </c>
      <c r="G32397" s="50"/>
      <c r="H32397" s="50"/>
      <c r="I32397" s="50"/>
      <c r="J32397" s="50"/>
      <c r="K32397" s="50"/>
      <c r="L32397" s="50"/>
    </row>
    <row r="32398" spans="4:12" x14ac:dyDescent="0.25">
      <c r="D32398" s="50">
        <v>5363807800</v>
      </c>
      <c r="E32398" s="50" t="s">
        <v>39</v>
      </c>
      <c r="F32398" s="50">
        <v>9850708000</v>
      </c>
      <c r="G32398" s="50"/>
      <c r="H32398" s="50"/>
      <c r="I32398" s="50"/>
      <c r="J32398" s="50"/>
      <c r="K32398" s="50"/>
      <c r="L32398" s="50"/>
    </row>
    <row r="32399" spans="4:12" x14ac:dyDescent="0.25">
      <c r="D32399" s="50">
        <v>5363808300</v>
      </c>
      <c r="E32399" s="50" t="s">
        <v>39</v>
      </c>
      <c r="F32399" s="50">
        <v>9850708000</v>
      </c>
      <c r="G32399" s="50"/>
      <c r="H32399" s="50"/>
      <c r="I32399" s="50"/>
      <c r="J32399" s="50"/>
      <c r="K32399" s="50"/>
      <c r="L32399" s="50"/>
    </row>
    <row r="32400" spans="4:12" x14ac:dyDescent="0.25">
      <c r="D32400" s="50">
        <v>5363808800</v>
      </c>
      <c r="E32400" s="50" t="s">
        <v>39</v>
      </c>
      <c r="F32400" s="50">
        <v>9850710000</v>
      </c>
      <c r="G32400" s="50"/>
      <c r="H32400" s="50"/>
      <c r="I32400" s="50"/>
      <c r="J32400" s="50"/>
      <c r="K32400" s="50"/>
      <c r="L32400" s="50"/>
    </row>
    <row r="32401" spans="4:12" x14ac:dyDescent="0.25">
      <c r="D32401" s="50">
        <v>5363809300</v>
      </c>
      <c r="E32401" s="50" t="s">
        <v>39</v>
      </c>
      <c r="F32401" s="50">
        <v>9850710000</v>
      </c>
      <c r="G32401" s="50"/>
      <c r="H32401" s="50"/>
      <c r="I32401" s="50"/>
      <c r="J32401" s="50"/>
      <c r="K32401" s="50"/>
      <c r="L32401" s="50"/>
    </row>
    <row r="32402" spans="4:12" x14ac:dyDescent="0.25">
      <c r="D32402" s="50">
        <v>5363809800</v>
      </c>
      <c r="E32402" s="50" t="s">
        <v>39</v>
      </c>
      <c r="F32402" s="50">
        <v>9850710000</v>
      </c>
      <c r="G32402" s="50"/>
      <c r="H32402" s="50"/>
      <c r="I32402" s="50"/>
      <c r="J32402" s="50"/>
      <c r="K32402" s="50"/>
      <c r="L32402" s="50"/>
    </row>
    <row r="32403" spans="4:12" x14ac:dyDescent="0.25">
      <c r="D32403" s="50">
        <v>5363810300</v>
      </c>
      <c r="E32403" s="50" t="s">
        <v>39</v>
      </c>
      <c r="F32403" s="50">
        <v>9850710000</v>
      </c>
      <c r="G32403" s="50"/>
      <c r="H32403" s="50"/>
      <c r="I32403" s="50"/>
      <c r="J32403" s="50"/>
      <c r="K32403" s="50"/>
      <c r="L32403" s="50"/>
    </row>
    <row r="32404" spans="4:12" x14ac:dyDescent="0.25">
      <c r="D32404" s="50">
        <v>5363810800</v>
      </c>
      <c r="E32404" s="50" t="s">
        <v>39</v>
      </c>
      <c r="F32404" s="50">
        <v>9850712000</v>
      </c>
      <c r="G32404" s="50"/>
      <c r="H32404" s="50"/>
      <c r="I32404" s="50"/>
      <c r="J32404" s="50"/>
      <c r="K32404" s="50"/>
      <c r="L32404" s="50"/>
    </row>
    <row r="32405" spans="4:12" x14ac:dyDescent="0.25">
      <c r="D32405" s="50">
        <v>5363811300</v>
      </c>
      <c r="E32405" s="50" t="s">
        <v>39</v>
      </c>
      <c r="F32405" s="50">
        <v>9850712000</v>
      </c>
      <c r="G32405" s="50"/>
      <c r="H32405" s="50"/>
      <c r="I32405" s="50"/>
      <c r="J32405" s="50"/>
      <c r="K32405" s="50"/>
      <c r="L32405" s="50"/>
    </row>
    <row r="32406" spans="4:12" x14ac:dyDescent="0.25">
      <c r="D32406" s="50">
        <v>5363811800</v>
      </c>
      <c r="E32406" s="50" t="s">
        <v>39</v>
      </c>
      <c r="F32406" s="50">
        <v>9850712000</v>
      </c>
      <c r="G32406" s="50"/>
      <c r="H32406" s="50"/>
      <c r="I32406" s="50"/>
      <c r="J32406" s="50"/>
      <c r="K32406" s="50"/>
      <c r="L32406" s="50"/>
    </row>
    <row r="32407" spans="4:12" x14ac:dyDescent="0.25">
      <c r="D32407" s="50">
        <v>5363812300</v>
      </c>
      <c r="E32407" s="50" t="s">
        <v>39</v>
      </c>
      <c r="F32407" s="50">
        <v>9850712000</v>
      </c>
      <c r="G32407" s="50"/>
      <c r="H32407" s="50"/>
      <c r="I32407" s="50"/>
      <c r="J32407" s="50"/>
      <c r="K32407" s="50"/>
      <c r="L32407" s="50"/>
    </row>
    <row r="32408" spans="4:12" x14ac:dyDescent="0.25">
      <c r="D32408" s="50">
        <v>5363812800</v>
      </c>
      <c r="E32408" s="50" t="s">
        <v>39</v>
      </c>
      <c r="F32408" s="50">
        <v>9850714000</v>
      </c>
      <c r="G32408" s="50"/>
      <c r="H32408" s="50"/>
      <c r="I32408" s="50"/>
      <c r="J32408" s="50"/>
      <c r="K32408" s="50"/>
      <c r="L32408" s="50"/>
    </row>
    <row r="32409" spans="4:12" x14ac:dyDescent="0.25">
      <c r="D32409" s="50">
        <v>5363813300</v>
      </c>
      <c r="E32409" s="50" t="s">
        <v>39</v>
      </c>
      <c r="F32409" s="50">
        <v>9850714000</v>
      </c>
      <c r="G32409" s="50"/>
      <c r="H32409" s="50"/>
      <c r="I32409" s="50"/>
      <c r="J32409" s="50"/>
      <c r="K32409" s="50"/>
      <c r="L32409" s="50"/>
    </row>
    <row r="32410" spans="4:12" x14ac:dyDescent="0.25">
      <c r="D32410" s="50">
        <v>5363813800</v>
      </c>
      <c r="E32410" s="50" t="s">
        <v>39</v>
      </c>
      <c r="F32410" s="50">
        <v>9850714000</v>
      </c>
      <c r="G32410" s="50"/>
      <c r="H32410" s="50"/>
      <c r="I32410" s="50"/>
      <c r="J32410" s="50"/>
      <c r="K32410" s="50"/>
      <c r="L32410" s="50"/>
    </row>
    <row r="32411" spans="4:12" x14ac:dyDescent="0.25">
      <c r="D32411" s="50">
        <v>5363814300</v>
      </c>
      <c r="E32411" s="50" t="s">
        <v>39</v>
      </c>
      <c r="F32411" s="50">
        <v>9850714000</v>
      </c>
      <c r="G32411" s="50"/>
      <c r="H32411" s="50"/>
      <c r="I32411" s="50"/>
      <c r="J32411" s="50"/>
      <c r="K32411" s="50"/>
      <c r="L32411" s="50"/>
    </row>
    <row r="32412" spans="4:12" x14ac:dyDescent="0.25">
      <c r="D32412" s="50">
        <v>5363814800</v>
      </c>
      <c r="E32412" s="50" t="s">
        <v>39</v>
      </c>
      <c r="F32412" s="50">
        <v>9850716000</v>
      </c>
      <c r="G32412" s="50"/>
      <c r="H32412" s="50"/>
      <c r="I32412" s="50"/>
      <c r="J32412" s="50"/>
      <c r="K32412" s="50"/>
      <c r="L32412" s="50"/>
    </row>
    <row r="32413" spans="4:12" x14ac:dyDescent="0.25">
      <c r="D32413" s="50">
        <v>5363815300</v>
      </c>
      <c r="E32413" s="50" t="s">
        <v>39</v>
      </c>
      <c r="F32413" s="50">
        <v>9850716000</v>
      </c>
      <c r="G32413" s="50"/>
      <c r="H32413" s="50"/>
      <c r="I32413" s="50"/>
      <c r="J32413" s="50"/>
      <c r="K32413" s="50"/>
      <c r="L32413" s="50"/>
    </row>
    <row r="32414" spans="4:12" x14ac:dyDescent="0.25">
      <c r="D32414" s="50">
        <v>5363815800</v>
      </c>
      <c r="E32414" s="50" t="s">
        <v>39</v>
      </c>
      <c r="F32414" s="50">
        <v>9850716000</v>
      </c>
      <c r="G32414" s="50"/>
      <c r="H32414" s="50"/>
      <c r="I32414" s="50"/>
      <c r="J32414" s="50"/>
      <c r="K32414" s="50"/>
      <c r="L32414" s="50"/>
    </row>
    <row r="32415" spans="4:12" x14ac:dyDescent="0.25">
      <c r="D32415" s="50">
        <v>5363816300</v>
      </c>
      <c r="E32415" s="50" t="s">
        <v>39</v>
      </c>
      <c r="F32415" s="50">
        <v>9850716000</v>
      </c>
      <c r="G32415" s="50"/>
      <c r="H32415" s="50"/>
      <c r="I32415" s="50"/>
      <c r="J32415" s="50"/>
      <c r="K32415" s="50"/>
      <c r="L32415" s="50"/>
    </row>
    <row r="32416" spans="4:12" x14ac:dyDescent="0.25">
      <c r="D32416" s="50">
        <v>5363816800</v>
      </c>
      <c r="E32416" s="50" t="s">
        <v>39</v>
      </c>
      <c r="F32416" s="50">
        <v>9850718000</v>
      </c>
      <c r="G32416" s="50"/>
      <c r="H32416" s="50"/>
      <c r="I32416" s="50"/>
      <c r="J32416" s="50"/>
      <c r="K32416" s="50"/>
      <c r="L32416" s="50"/>
    </row>
    <row r="32417" spans="4:12" x14ac:dyDescent="0.25">
      <c r="D32417" s="50">
        <v>5363817300</v>
      </c>
      <c r="E32417" s="50" t="s">
        <v>39</v>
      </c>
      <c r="F32417" s="50">
        <v>9850718000</v>
      </c>
      <c r="G32417" s="50"/>
      <c r="H32417" s="50"/>
      <c r="I32417" s="50"/>
      <c r="J32417" s="50"/>
      <c r="K32417" s="50"/>
      <c r="L32417" s="50"/>
    </row>
    <row r="32418" spans="4:12" x14ac:dyDescent="0.25">
      <c r="D32418" s="50">
        <v>5363817800</v>
      </c>
      <c r="E32418" s="50" t="s">
        <v>39</v>
      </c>
      <c r="F32418" s="50">
        <v>9850718000</v>
      </c>
      <c r="G32418" s="50"/>
      <c r="H32418" s="50"/>
      <c r="I32418" s="50"/>
      <c r="J32418" s="50"/>
      <c r="K32418" s="50"/>
      <c r="L32418" s="50"/>
    </row>
    <row r="32419" spans="4:12" x14ac:dyDescent="0.25">
      <c r="D32419" s="50">
        <v>5363818300</v>
      </c>
      <c r="E32419" s="50" t="s">
        <v>39</v>
      </c>
      <c r="F32419" s="50">
        <v>9850718000</v>
      </c>
      <c r="G32419" s="50"/>
      <c r="H32419" s="50"/>
      <c r="I32419" s="50"/>
      <c r="J32419" s="50"/>
      <c r="K32419" s="50"/>
      <c r="L32419" s="50"/>
    </row>
    <row r="32420" spans="4:12" x14ac:dyDescent="0.25">
      <c r="D32420" s="50">
        <v>5363818800</v>
      </c>
      <c r="E32420" s="50" t="s">
        <v>39</v>
      </c>
      <c r="F32420" s="50">
        <v>9850720000</v>
      </c>
      <c r="G32420" s="50"/>
      <c r="H32420" s="50"/>
      <c r="I32420" s="50"/>
      <c r="J32420" s="50"/>
      <c r="K32420" s="50"/>
      <c r="L32420" s="50"/>
    </row>
    <row r="32421" spans="4:12" x14ac:dyDescent="0.25">
      <c r="D32421" s="50">
        <v>5363819300</v>
      </c>
      <c r="E32421" s="50" t="s">
        <v>39</v>
      </c>
      <c r="F32421" s="50">
        <v>9850720000</v>
      </c>
      <c r="G32421" s="50"/>
      <c r="H32421" s="50"/>
      <c r="I32421" s="50"/>
      <c r="J32421" s="50"/>
      <c r="K32421" s="50"/>
      <c r="L32421" s="50"/>
    </row>
    <row r="32422" spans="4:12" x14ac:dyDescent="0.25">
      <c r="D32422" s="50">
        <v>5363819800</v>
      </c>
      <c r="E32422" s="50" t="s">
        <v>39</v>
      </c>
      <c r="F32422" s="50">
        <v>9850720000</v>
      </c>
      <c r="G32422" s="50"/>
      <c r="H32422" s="50"/>
      <c r="I32422" s="50"/>
      <c r="J32422" s="50"/>
      <c r="K32422" s="50"/>
      <c r="L32422" s="50"/>
    </row>
    <row r="32423" spans="4:12" x14ac:dyDescent="0.25">
      <c r="D32423" s="50">
        <v>5363820300</v>
      </c>
      <c r="E32423" s="50" t="s">
        <v>39</v>
      </c>
      <c r="F32423" s="50">
        <v>9850720000</v>
      </c>
      <c r="G32423" s="50"/>
      <c r="H32423" s="50"/>
      <c r="I32423" s="50"/>
      <c r="J32423" s="50"/>
      <c r="K32423" s="50"/>
      <c r="L32423" s="50"/>
    </row>
    <row r="32424" spans="4:12" x14ac:dyDescent="0.25">
      <c r="D32424" s="50">
        <v>5363906100</v>
      </c>
      <c r="E32424" s="50" t="s">
        <v>39</v>
      </c>
      <c r="F32424" s="50">
        <v>9814106000</v>
      </c>
      <c r="G32424" s="50"/>
      <c r="H32424" s="50"/>
      <c r="I32424" s="50"/>
      <c r="J32424" s="50"/>
      <c r="K32424" s="50"/>
      <c r="L32424" s="50"/>
    </row>
    <row r="32425" spans="4:12" x14ac:dyDescent="0.25">
      <c r="D32425" s="50">
        <v>5363906400</v>
      </c>
      <c r="E32425" s="50" t="s">
        <v>39</v>
      </c>
      <c r="F32425" s="50">
        <v>9814706000</v>
      </c>
      <c r="G32425" s="50"/>
      <c r="H32425" s="50"/>
      <c r="I32425" s="50"/>
      <c r="J32425" s="50"/>
      <c r="K32425" s="50"/>
      <c r="L32425" s="50"/>
    </row>
    <row r="32426" spans="4:12" x14ac:dyDescent="0.25">
      <c r="D32426" s="50">
        <v>5363908100</v>
      </c>
      <c r="E32426" s="50" t="s">
        <v>39</v>
      </c>
      <c r="F32426" s="50">
        <v>9814108000</v>
      </c>
      <c r="G32426" s="50"/>
      <c r="H32426" s="50"/>
      <c r="I32426" s="50"/>
      <c r="J32426" s="50"/>
      <c r="K32426" s="50"/>
      <c r="L32426" s="50"/>
    </row>
    <row r="32427" spans="4:12" x14ac:dyDescent="0.25">
      <c r="D32427" s="50">
        <v>5363908400</v>
      </c>
      <c r="E32427" s="50" t="s">
        <v>39</v>
      </c>
      <c r="F32427" s="50">
        <v>9814708000</v>
      </c>
      <c r="G32427" s="50"/>
      <c r="H32427" s="50"/>
      <c r="I32427" s="50"/>
      <c r="J32427" s="50"/>
      <c r="K32427" s="50"/>
      <c r="L32427" s="50"/>
    </row>
    <row r="32428" spans="4:12" x14ac:dyDescent="0.25">
      <c r="D32428" s="50">
        <v>5363910100</v>
      </c>
      <c r="E32428" s="50" t="s">
        <v>39</v>
      </c>
      <c r="F32428" s="50">
        <v>9814110000</v>
      </c>
      <c r="G32428" s="50"/>
      <c r="H32428" s="50"/>
      <c r="I32428" s="50"/>
      <c r="J32428" s="50"/>
      <c r="K32428" s="50"/>
      <c r="L32428" s="50"/>
    </row>
    <row r="32429" spans="4:12" x14ac:dyDescent="0.25">
      <c r="D32429" s="50">
        <v>5363910400</v>
      </c>
      <c r="E32429" s="50" t="s">
        <v>39</v>
      </c>
      <c r="F32429" s="50">
        <v>9814710000</v>
      </c>
      <c r="G32429" s="50"/>
      <c r="H32429" s="50"/>
      <c r="I32429" s="50"/>
      <c r="J32429" s="50"/>
      <c r="K32429" s="50"/>
      <c r="L32429" s="50"/>
    </row>
    <row r="32430" spans="4:12" x14ac:dyDescent="0.25">
      <c r="D32430" s="50">
        <v>5363912100</v>
      </c>
      <c r="E32430" s="50" t="s">
        <v>39</v>
      </c>
      <c r="F32430" s="50">
        <v>9814112000</v>
      </c>
      <c r="G32430" s="50"/>
      <c r="H32430" s="50"/>
      <c r="I32430" s="50"/>
      <c r="J32430" s="50"/>
      <c r="K32430" s="50"/>
      <c r="L32430" s="50"/>
    </row>
    <row r="32431" spans="4:12" x14ac:dyDescent="0.25">
      <c r="D32431" s="50">
        <v>5363912200</v>
      </c>
      <c r="E32431" s="50" t="s">
        <v>39</v>
      </c>
      <c r="F32431" s="50">
        <v>9814612000</v>
      </c>
      <c r="G32431" s="50"/>
      <c r="H32431" s="50"/>
      <c r="I32431" s="50"/>
      <c r="J32431" s="50"/>
      <c r="K32431" s="50"/>
      <c r="L32431" s="50"/>
    </row>
    <row r="32432" spans="4:12" x14ac:dyDescent="0.25">
      <c r="D32432" s="50">
        <v>5363912400</v>
      </c>
      <c r="E32432" s="50" t="s">
        <v>39</v>
      </c>
      <c r="F32432" s="50">
        <v>9814712000</v>
      </c>
      <c r="G32432" s="50"/>
      <c r="H32432" s="50"/>
      <c r="I32432" s="50"/>
      <c r="J32432" s="50"/>
      <c r="K32432" s="50"/>
      <c r="L32432" s="50"/>
    </row>
    <row r="32433" spans="4:12" x14ac:dyDescent="0.25">
      <c r="D32433" s="50">
        <v>5363916100</v>
      </c>
      <c r="E32433" s="50" t="s">
        <v>39</v>
      </c>
      <c r="F32433" s="50">
        <v>9814116000</v>
      </c>
      <c r="G32433" s="50"/>
      <c r="H32433" s="50"/>
      <c r="I32433" s="50"/>
      <c r="J32433" s="50"/>
      <c r="K32433" s="50"/>
      <c r="L32433" s="50"/>
    </row>
    <row r="32434" spans="4:12" x14ac:dyDescent="0.25">
      <c r="D32434" s="50">
        <v>5363916200</v>
      </c>
      <c r="E32434" s="50" t="s">
        <v>39</v>
      </c>
      <c r="F32434" s="50">
        <v>9814616000</v>
      </c>
      <c r="G32434" s="50"/>
      <c r="H32434" s="50"/>
      <c r="I32434" s="50"/>
      <c r="J32434" s="50"/>
      <c r="K32434" s="50"/>
      <c r="L32434" s="50"/>
    </row>
    <row r="32435" spans="4:12" x14ac:dyDescent="0.25">
      <c r="D32435" s="50">
        <v>5363916400</v>
      </c>
      <c r="E32435" s="50" t="s">
        <v>39</v>
      </c>
      <c r="F32435" s="50">
        <v>9814716000</v>
      </c>
      <c r="G32435" s="50"/>
      <c r="H32435" s="50"/>
      <c r="I32435" s="50"/>
      <c r="J32435" s="50"/>
      <c r="K32435" s="50"/>
      <c r="L32435" s="50"/>
    </row>
    <row r="32436" spans="4:12" x14ac:dyDescent="0.25">
      <c r="D32436" s="50">
        <v>5363920100</v>
      </c>
      <c r="E32436" s="50" t="s">
        <v>39</v>
      </c>
      <c r="F32436" s="50">
        <v>9814120000</v>
      </c>
      <c r="G32436" s="50"/>
      <c r="H32436" s="50"/>
      <c r="I32436" s="50"/>
      <c r="J32436" s="50"/>
      <c r="K32436" s="50"/>
      <c r="L32436" s="50"/>
    </row>
    <row r="32437" spans="4:12" x14ac:dyDescent="0.25">
      <c r="D32437" s="50">
        <v>5363920200</v>
      </c>
      <c r="E32437" s="50" t="s">
        <v>39</v>
      </c>
      <c r="F32437" s="50">
        <v>9814620000</v>
      </c>
      <c r="G32437" s="50"/>
      <c r="H32437" s="50"/>
      <c r="I32437" s="50"/>
      <c r="J32437" s="50"/>
      <c r="K32437" s="50"/>
      <c r="L32437" s="50"/>
    </row>
    <row r="32438" spans="4:12" x14ac:dyDescent="0.25">
      <c r="D32438" s="50">
        <v>5363920400</v>
      </c>
      <c r="E32438" s="50" t="s">
        <v>39</v>
      </c>
      <c r="F32438" s="50">
        <v>9814720000</v>
      </c>
      <c r="G32438" s="50"/>
      <c r="H32438" s="50"/>
      <c r="I32438" s="50"/>
      <c r="J32438" s="50"/>
      <c r="K32438" s="50"/>
      <c r="L32438" s="50"/>
    </row>
    <row r="32439" spans="4:12" x14ac:dyDescent="0.25">
      <c r="D32439" s="50">
        <v>5364206202</v>
      </c>
      <c r="E32439" s="50" t="s">
        <v>39</v>
      </c>
      <c r="F32439" s="50">
        <v>9820606000</v>
      </c>
      <c r="G32439" s="50">
        <v>9820506000</v>
      </c>
      <c r="H32439" s="50"/>
      <c r="I32439" s="50"/>
      <c r="J32439" s="50"/>
      <c r="K32439" s="50"/>
      <c r="L32439" s="50"/>
    </row>
    <row r="32440" spans="4:12" x14ac:dyDescent="0.25">
      <c r="D32440" s="50">
        <v>5364206210</v>
      </c>
      <c r="E32440" s="50" t="s">
        <v>39</v>
      </c>
      <c r="F32440" s="50">
        <v>9820606000</v>
      </c>
      <c r="G32440" s="50">
        <v>9820506000</v>
      </c>
      <c r="H32440" s="50"/>
      <c r="I32440" s="50"/>
      <c r="J32440" s="50"/>
      <c r="K32440" s="50"/>
      <c r="L32440" s="50"/>
    </row>
    <row r="32441" spans="4:12" x14ac:dyDescent="0.25">
      <c r="D32441" s="50">
        <v>5364206215</v>
      </c>
      <c r="E32441" s="50" t="s">
        <v>39</v>
      </c>
      <c r="F32441" s="50">
        <v>9820606000</v>
      </c>
      <c r="G32441" s="50">
        <v>9820506000</v>
      </c>
      <c r="H32441" s="50"/>
      <c r="I32441" s="50"/>
      <c r="J32441" s="50"/>
      <c r="K32441" s="50"/>
      <c r="L32441" s="50"/>
    </row>
    <row r="32442" spans="4:12" x14ac:dyDescent="0.25">
      <c r="D32442" s="50">
        <v>5364208202</v>
      </c>
      <c r="E32442" s="50" t="s">
        <v>39</v>
      </c>
      <c r="F32442" s="50">
        <v>9820608000</v>
      </c>
      <c r="G32442" s="50">
        <v>9820508000</v>
      </c>
      <c r="H32442" s="50"/>
      <c r="I32442" s="50"/>
      <c r="J32442" s="50"/>
      <c r="K32442" s="50"/>
      <c r="L32442" s="50"/>
    </row>
    <row r="32443" spans="4:12" x14ac:dyDescent="0.25">
      <c r="D32443" s="50">
        <v>5364208210</v>
      </c>
      <c r="E32443" s="50" t="s">
        <v>39</v>
      </c>
      <c r="F32443" s="50">
        <v>9820608000</v>
      </c>
      <c r="G32443" s="50">
        <v>9820508000</v>
      </c>
      <c r="H32443" s="50"/>
      <c r="I32443" s="50"/>
      <c r="J32443" s="50"/>
      <c r="K32443" s="50"/>
      <c r="L32443" s="50"/>
    </row>
    <row r="32444" spans="4:12" x14ac:dyDescent="0.25">
      <c r="D32444" s="50">
        <v>5364208215</v>
      </c>
      <c r="E32444" s="50" t="s">
        <v>39</v>
      </c>
      <c r="F32444" s="50">
        <v>9820608000</v>
      </c>
      <c r="G32444" s="50">
        <v>9820508000</v>
      </c>
      <c r="H32444" s="50"/>
      <c r="I32444" s="50"/>
      <c r="J32444" s="50"/>
      <c r="K32444" s="50"/>
      <c r="L32444" s="50"/>
    </row>
    <row r="32445" spans="4:12" x14ac:dyDescent="0.25">
      <c r="D32445" s="50">
        <v>5364208220</v>
      </c>
      <c r="E32445" s="50" t="s">
        <v>39</v>
      </c>
      <c r="F32445" s="50">
        <v>9820608000</v>
      </c>
      <c r="G32445" s="50">
        <v>9820508000</v>
      </c>
      <c r="H32445" s="50"/>
      <c r="I32445" s="50"/>
      <c r="J32445" s="50"/>
      <c r="K32445" s="50"/>
      <c r="L32445" s="50"/>
    </row>
    <row r="32446" spans="4:12" x14ac:dyDescent="0.25">
      <c r="D32446" s="50">
        <v>5364210202</v>
      </c>
      <c r="E32446" s="50" t="s">
        <v>39</v>
      </c>
      <c r="F32446" s="50">
        <v>9820610000</v>
      </c>
      <c r="G32446" s="50">
        <v>9820510000</v>
      </c>
      <c r="H32446" s="50"/>
      <c r="I32446" s="50"/>
      <c r="J32446" s="50"/>
      <c r="K32446" s="50"/>
      <c r="L32446" s="50"/>
    </row>
    <row r="32447" spans="4:12" x14ac:dyDescent="0.25">
      <c r="D32447" s="50">
        <v>5364210210</v>
      </c>
      <c r="E32447" s="50" t="s">
        <v>39</v>
      </c>
      <c r="F32447" s="50">
        <v>9820610000</v>
      </c>
      <c r="G32447" s="50">
        <v>9820510000</v>
      </c>
      <c r="H32447" s="50"/>
      <c r="I32447" s="50"/>
      <c r="J32447" s="50"/>
      <c r="K32447" s="50"/>
      <c r="L32447" s="50"/>
    </row>
    <row r="32448" spans="4:12" x14ac:dyDescent="0.25">
      <c r="D32448" s="50">
        <v>5364210215</v>
      </c>
      <c r="E32448" s="50" t="s">
        <v>39</v>
      </c>
      <c r="F32448" s="50">
        <v>9820610000</v>
      </c>
      <c r="G32448" s="50">
        <v>9820510000</v>
      </c>
      <c r="H32448" s="50"/>
      <c r="I32448" s="50"/>
      <c r="J32448" s="50"/>
      <c r="K32448" s="50"/>
      <c r="L32448" s="50"/>
    </row>
    <row r="32449" spans="4:12" x14ac:dyDescent="0.25">
      <c r="D32449" s="50">
        <v>5364210216</v>
      </c>
      <c r="E32449" s="50" t="s">
        <v>39</v>
      </c>
      <c r="F32449" s="50">
        <v>9820610000</v>
      </c>
      <c r="G32449" s="50">
        <v>9820510000</v>
      </c>
      <c r="H32449" s="50"/>
      <c r="I32449" s="50"/>
      <c r="J32449" s="50"/>
      <c r="K32449" s="50"/>
      <c r="L32449" s="50"/>
    </row>
    <row r="32450" spans="4:12" x14ac:dyDescent="0.25">
      <c r="D32450" s="50">
        <v>5364210220</v>
      </c>
      <c r="E32450" s="50" t="s">
        <v>39</v>
      </c>
      <c r="F32450" s="50">
        <v>9820610000</v>
      </c>
      <c r="G32450" s="50">
        <v>9820510000</v>
      </c>
      <c r="H32450" s="50"/>
      <c r="I32450" s="50"/>
      <c r="J32450" s="50"/>
      <c r="K32450" s="50"/>
      <c r="L32450" s="50"/>
    </row>
    <row r="32451" spans="4:12" x14ac:dyDescent="0.25">
      <c r="D32451" s="50">
        <v>5364212202</v>
      </c>
      <c r="E32451" s="50" t="s">
        <v>39</v>
      </c>
      <c r="F32451" s="50">
        <v>9820612000</v>
      </c>
      <c r="G32451" s="50">
        <v>9820512000</v>
      </c>
      <c r="H32451" s="50"/>
      <c r="I32451" s="50"/>
      <c r="J32451" s="50"/>
      <c r="K32451" s="50"/>
      <c r="L32451" s="50"/>
    </row>
    <row r="32452" spans="4:12" x14ac:dyDescent="0.25">
      <c r="D32452" s="50">
        <v>5364212210</v>
      </c>
      <c r="E32452" s="50" t="s">
        <v>39</v>
      </c>
      <c r="F32452" s="50">
        <v>9820612000</v>
      </c>
      <c r="G32452" s="50">
        <v>9820512000</v>
      </c>
      <c r="H32452" s="50"/>
      <c r="I32452" s="50"/>
      <c r="J32452" s="50"/>
      <c r="K32452" s="50"/>
      <c r="L32452" s="50"/>
    </row>
    <row r="32453" spans="4:12" x14ac:dyDescent="0.25">
      <c r="D32453" s="50">
        <v>5364212215</v>
      </c>
      <c r="E32453" s="50" t="s">
        <v>39</v>
      </c>
      <c r="F32453" s="50">
        <v>9820612000</v>
      </c>
      <c r="G32453" s="50">
        <v>9820512000</v>
      </c>
      <c r="H32453" s="50"/>
      <c r="I32453" s="50"/>
      <c r="J32453" s="50"/>
      <c r="K32453" s="50"/>
      <c r="L32453" s="50"/>
    </row>
    <row r="32454" spans="4:12" x14ac:dyDescent="0.25">
      <c r="D32454" s="50">
        <v>5364212216</v>
      </c>
      <c r="E32454" s="50" t="s">
        <v>39</v>
      </c>
      <c r="F32454" s="50">
        <v>9820612000</v>
      </c>
      <c r="G32454" s="50">
        <v>9820512000</v>
      </c>
      <c r="H32454" s="50"/>
      <c r="I32454" s="50"/>
      <c r="J32454" s="50"/>
      <c r="K32454" s="50"/>
      <c r="L32454" s="50"/>
    </row>
    <row r="32455" spans="4:12" x14ac:dyDescent="0.25">
      <c r="D32455" s="50">
        <v>5364212220</v>
      </c>
      <c r="E32455" s="50" t="s">
        <v>39</v>
      </c>
      <c r="F32455" s="50">
        <v>9820612000</v>
      </c>
      <c r="G32455" s="50">
        <v>9820512000</v>
      </c>
      <c r="H32455" s="50"/>
      <c r="I32455" s="50"/>
      <c r="J32455" s="50"/>
      <c r="K32455" s="50"/>
      <c r="L32455" s="50"/>
    </row>
    <row r="32456" spans="4:12" x14ac:dyDescent="0.25">
      <c r="D32456" s="50">
        <v>5364212230</v>
      </c>
      <c r="E32456" s="50" t="s">
        <v>39</v>
      </c>
      <c r="F32456" s="50">
        <v>9820612000</v>
      </c>
      <c r="G32456" s="50">
        <v>9820512000</v>
      </c>
      <c r="H32456" s="50"/>
      <c r="I32456" s="50"/>
      <c r="J32456" s="50"/>
      <c r="K32456" s="50"/>
      <c r="L32456" s="50"/>
    </row>
    <row r="32457" spans="4:12" x14ac:dyDescent="0.25">
      <c r="D32457" s="50">
        <v>5364214202</v>
      </c>
      <c r="E32457" s="50" t="s">
        <v>39</v>
      </c>
      <c r="F32457" s="50">
        <v>9820614000</v>
      </c>
      <c r="G32457" s="50">
        <v>9820514000</v>
      </c>
      <c r="H32457" s="50"/>
      <c r="I32457" s="50"/>
      <c r="J32457" s="50"/>
      <c r="K32457" s="50"/>
      <c r="L32457" s="50"/>
    </row>
    <row r="32458" spans="4:12" x14ac:dyDescent="0.25">
      <c r="D32458" s="50">
        <v>5364214210</v>
      </c>
      <c r="E32458" s="50" t="s">
        <v>39</v>
      </c>
      <c r="F32458" s="50">
        <v>9820614000</v>
      </c>
      <c r="G32458" s="50">
        <v>9820514000</v>
      </c>
      <c r="H32458" s="50"/>
      <c r="I32458" s="50"/>
      <c r="J32458" s="50"/>
      <c r="K32458" s="50"/>
      <c r="L32458" s="50"/>
    </row>
    <row r="32459" spans="4:12" x14ac:dyDescent="0.25">
      <c r="D32459" s="50">
        <v>5364214215</v>
      </c>
      <c r="E32459" s="50" t="s">
        <v>39</v>
      </c>
      <c r="F32459" s="50">
        <v>9820614000</v>
      </c>
      <c r="G32459" s="50">
        <v>9820514000</v>
      </c>
      <c r="H32459" s="50"/>
      <c r="I32459" s="50"/>
      <c r="J32459" s="50"/>
      <c r="K32459" s="50"/>
      <c r="L32459" s="50"/>
    </row>
    <row r="32460" spans="4:12" x14ac:dyDescent="0.25">
      <c r="D32460" s="50">
        <v>5364214216</v>
      </c>
      <c r="E32460" s="50" t="s">
        <v>39</v>
      </c>
      <c r="F32460" s="50">
        <v>9820614000</v>
      </c>
      <c r="G32460" s="50">
        <v>9820514000</v>
      </c>
      <c r="H32460" s="50"/>
      <c r="I32460" s="50"/>
      <c r="J32460" s="50"/>
      <c r="K32460" s="50"/>
      <c r="L32460" s="50"/>
    </row>
    <row r="32461" spans="4:12" x14ac:dyDescent="0.25">
      <c r="D32461" s="50">
        <v>5364214220</v>
      </c>
      <c r="E32461" s="50" t="s">
        <v>39</v>
      </c>
      <c r="F32461" s="50">
        <v>9820614000</v>
      </c>
      <c r="G32461" s="50">
        <v>9820514000</v>
      </c>
      <c r="H32461" s="50"/>
      <c r="I32461" s="50"/>
      <c r="J32461" s="50"/>
      <c r="K32461" s="50"/>
      <c r="L32461" s="50"/>
    </row>
    <row r="32462" spans="4:12" x14ac:dyDescent="0.25">
      <c r="D32462" s="50">
        <v>5364214230</v>
      </c>
      <c r="E32462" s="50" t="s">
        <v>39</v>
      </c>
      <c r="F32462" s="50">
        <v>9820614000</v>
      </c>
      <c r="G32462" s="50">
        <v>9820514000</v>
      </c>
      <c r="H32462" s="50"/>
      <c r="I32462" s="50"/>
      <c r="J32462" s="50"/>
      <c r="K32462" s="50"/>
      <c r="L32462" s="50"/>
    </row>
    <row r="32463" spans="4:12" x14ac:dyDescent="0.25">
      <c r="D32463" s="50">
        <v>5364216202</v>
      </c>
      <c r="E32463" s="50" t="s">
        <v>39</v>
      </c>
      <c r="F32463" s="50">
        <v>9820616000</v>
      </c>
      <c r="G32463" s="50">
        <v>9820516000</v>
      </c>
      <c r="H32463" s="50"/>
      <c r="I32463" s="50"/>
      <c r="J32463" s="50"/>
      <c r="K32463" s="50"/>
      <c r="L32463" s="50"/>
    </row>
    <row r="32464" spans="4:12" x14ac:dyDescent="0.25">
      <c r="D32464" s="50">
        <v>5364216210</v>
      </c>
      <c r="E32464" s="50" t="s">
        <v>39</v>
      </c>
      <c r="F32464" s="50">
        <v>9820616000</v>
      </c>
      <c r="G32464" s="50">
        <v>9820516000</v>
      </c>
      <c r="H32464" s="50"/>
      <c r="I32464" s="50"/>
      <c r="J32464" s="50"/>
      <c r="K32464" s="50"/>
      <c r="L32464" s="50"/>
    </row>
    <row r="32465" spans="4:12" x14ac:dyDescent="0.25">
      <c r="D32465" s="50">
        <v>5364216215</v>
      </c>
      <c r="E32465" s="50" t="s">
        <v>39</v>
      </c>
      <c r="F32465" s="50">
        <v>9820616000</v>
      </c>
      <c r="G32465" s="50">
        <v>9820516000</v>
      </c>
      <c r="H32465" s="50"/>
      <c r="I32465" s="50"/>
      <c r="J32465" s="50"/>
      <c r="K32465" s="50"/>
      <c r="L32465" s="50"/>
    </row>
    <row r="32466" spans="4:12" x14ac:dyDescent="0.25">
      <c r="D32466" s="50">
        <v>5364216216</v>
      </c>
      <c r="E32466" s="50" t="s">
        <v>39</v>
      </c>
      <c r="F32466" s="50">
        <v>9820616000</v>
      </c>
      <c r="G32466" s="50">
        <v>9820516000</v>
      </c>
      <c r="H32466" s="50"/>
      <c r="I32466" s="50"/>
      <c r="J32466" s="50"/>
      <c r="K32466" s="50"/>
      <c r="L32466" s="50"/>
    </row>
    <row r="32467" spans="4:12" x14ac:dyDescent="0.25">
      <c r="D32467" s="50">
        <v>5364216220</v>
      </c>
      <c r="E32467" s="50" t="s">
        <v>39</v>
      </c>
      <c r="F32467" s="50">
        <v>9820616000</v>
      </c>
      <c r="G32467" s="50">
        <v>9820516000</v>
      </c>
      <c r="H32467" s="50"/>
      <c r="I32467" s="50"/>
      <c r="J32467" s="50"/>
      <c r="K32467" s="50"/>
      <c r="L32467" s="50"/>
    </row>
    <row r="32468" spans="4:12" x14ac:dyDescent="0.25">
      <c r="D32468" s="50">
        <v>5364216230</v>
      </c>
      <c r="E32468" s="50" t="s">
        <v>39</v>
      </c>
      <c r="F32468" s="50">
        <v>9820616000</v>
      </c>
      <c r="G32468" s="50">
        <v>9820516000</v>
      </c>
      <c r="H32468" s="50"/>
      <c r="I32468" s="50"/>
      <c r="J32468" s="50"/>
      <c r="K32468" s="50"/>
      <c r="L32468" s="50"/>
    </row>
    <row r="32469" spans="4:12" x14ac:dyDescent="0.25">
      <c r="D32469" s="50">
        <v>5364216240</v>
      </c>
      <c r="E32469" s="50" t="s">
        <v>39</v>
      </c>
      <c r="F32469" s="50">
        <v>9820616000</v>
      </c>
      <c r="G32469" s="50">
        <v>9820516000</v>
      </c>
      <c r="H32469" s="50"/>
      <c r="I32469" s="50"/>
      <c r="J32469" s="50"/>
      <c r="K32469" s="50"/>
      <c r="L32469" s="50"/>
    </row>
    <row r="32470" spans="4:12" x14ac:dyDescent="0.25">
      <c r="D32470" s="50">
        <v>5364218202</v>
      </c>
      <c r="E32470" s="50" t="s">
        <v>39</v>
      </c>
      <c r="F32470" s="50">
        <v>9820618000</v>
      </c>
      <c r="G32470" s="50">
        <v>9820518000</v>
      </c>
      <c r="H32470" s="50"/>
      <c r="I32470" s="50"/>
      <c r="J32470" s="50"/>
      <c r="K32470" s="50"/>
      <c r="L32470" s="50"/>
    </row>
    <row r="32471" spans="4:12" x14ac:dyDescent="0.25">
      <c r="D32471" s="50">
        <v>5364218210</v>
      </c>
      <c r="E32471" s="50" t="s">
        <v>39</v>
      </c>
      <c r="F32471" s="50">
        <v>9820618000</v>
      </c>
      <c r="G32471" s="50">
        <v>9820518000</v>
      </c>
      <c r="H32471" s="50"/>
      <c r="I32471" s="50"/>
      <c r="J32471" s="50"/>
      <c r="K32471" s="50"/>
      <c r="L32471" s="50"/>
    </row>
    <row r="32472" spans="4:12" x14ac:dyDescent="0.25">
      <c r="D32472" s="50">
        <v>5364218215</v>
      </c>
      <c r="E32472" s="50" t="s">
        <v>39</v>
      </c>
      <c r="F32472" s="50">
        <v>9820618000</v>
      </c>
      <c r="G32472" s="50">
        <v>9820518000</v>
      </c>
      <c r="H32472" s="50"/>
      <c r="I32472" s="50"/>
      <c r="J32472" s="50"/>
      <c r="K32472" s="50"/>
      <c r="L32472" s="50"/>
    </row>
    <row r="32473" spans="4:12" x14ac:dyDescent="0.25">
      <c r="D32473" s="50">
        <v>5364218216</v>
      </c>
      <c r="E32473" s="50" t="s">
        <v>39</v>
      </c>
      <c r="F32473" s="50">
        <v>9820618000</v>
      </c>
      <c r="G32473" s="50">
        <v>9820518000</v>
      </c>
      <c r="H32473" s="50"/>
      <c r="I32473" s="50"/>
      <c r="J32473" s="50"/>
      <c r="K32473" s="50"/>
      <c r="L32473" s="50"/>
    </row>
    <row r="32474" spans="4:12" x14ac:dyDescent="0.25">
      <c r="D32474" s="50">
        <v>5364218220</v>
      </c>
      <c r="E32474" s="50" t="s">
        <v>39</v>
      </c>
      <c r="F32474" s="50">
        <v>9820618000</v>
      </c>
      <c r="G32474" s="50">
        <v>9820518000</v>
      </c>
      <c r="H32474" s="50"/>
      <c r="I32474" s="50"/>
      <c r="J32474" s="50"/>
      <c r="K32474" s="50"/>
      <c r="L32474" s="50"/>
    </row>
    <row r="32475" spans="4:12" x14ac:dyDescent="0.25">
      <c r="D32475" s="50">
        <v>5364218230</v>
      </c>
      <c r="E32475" s="50" t="s">
        <v>39</v>
      </c>
      <c r="F32475" s="50">
        <v>9820618000</v>
      </c>
      <c r="G32475" s="50">
        <v>9820518000</v>
      </c>
      <c r="H32475" s="50"/>
      <c r="I32475" s="50"/>
      <c r="J32475" s="50"/>
      <c r="K32475" s="50"/>
      <c r="L32475" s="50"/>
    </row>
    <row r="32476" spans="4:12" x14ac:dyDescent="0.25">
      <c r="D32476" s="50">
        <v>5364218240</v>
      </c>
      <c r="E32476" s="50" t="s">
        <v>39</v>
      </c>
      <c r="F32476" s="50">
        <v>9820618000</v>
      </c>
      <c r="G32476" s="50">
        <v>9820518000</v>
      </c>
      <c r="H32476" s="50"/>
      <c r="I32476" s="50"/>
      <c r="J32476" s="50"/>
      <c r="K32476" s="50"/>
      <c r="L32476" s="50"/>
    </row>
    <row r="32477" spans="4:12" x14ac:dyDescent="0.25">
      <c r="D32477" s="50">
        <v>5364220202</v>
      </c>
      <c r="E32477" s="50" t="s">
        <v>39</v>
      </c>
      <c r="F32477" s="50">
        <v>9820620000</v>
      </c>
      <c r="G32477" s="50">
        <v>9820520000</v>
      </c>
      <c r="H32477" s="50"/>
      <c r="I32477" s="50"/>
      <c r="J32477" s="50"/>
      <c r="K32477" s="50"/>
      <c r="L32477" s="50"/>
    </row>
    <row r="32478" spans="4:12" x14ac:dyDescent="0.25">
      <c r="D32478" s="50">
        <v>5364220210</v>
      </c>
      <c r="E32478" s="50" t="s">
        <v>39</v>
      </c>
      <c r="F32478" s="50">
        <v>9820620000</v>
      </c>
      <c r="G32478" s="50">
        <v>9820520000</v>
      </c>
      <c r="H32478" s="50"/>
      <c r="I32478" s="50"/>
      <c r="J32478" s="50"/>
      <c r="K32478" s="50"/>
      <c r="L32478" s="50"/>
    </row>
    <row r="32479" spans="4:12" x14ac:dyDescent="0.25">
      <c r="D32479" s="50">
        <v>5364220215</v>
      </c>
      <c r="E32479" s="50" t="s">
        <v>39</v>
      </c>
      <c r="F32479" s="50">
        <v>9820620000</v>
      </c>
      <c r="G32479" s="50">
        <v>9820520000</v>
      </c>
      <c r="H32479" s="50"/>
      <c r="I32479" s="50"/>
      <c r="J32479" s="50"/>
      <c r="K32479" s="50"/>
      <c r="L32479" s="50"/>
    </row>
    <row r="32480" spans="4:12" x14ac:dyDescent="0.25">
      <c r="D32480" s="50">
        <v>5364220216</v>
      </c>
      <c r="E32480" s="50" t="s">
        <v>39</v>
      </c>
      <c r="F32480" s="50">
        <v>9820620000</v>
      </c>
      <c r="G32480" s="50">
        <v>9820520000</v>
      </c>
      <c r="H32480" s="50"/>
      <c r="I32480" s="50"/>
      <c r="J32480" s="50"/>
      <c r="K32480" s="50"/>
      <c r="L32480" s="50"/>
    </row>
    <row r="32481" spans="4:12" x14ac:dyDescent="0.25">
      <c r="D32481" s="50">
        <v>5364220220</v>
      </c>
      <c r="E32481" s="50" t="s">
        <v>39</v>
      </c>
      <c r="F32481" s="50">
        <v>9820620000</v>
      </c>
      <c r="G32481" s="50">
        <v>9820520000</v>
      </c>
      <c r="H32481" s="50"/>
      <c r="I32481" s="50"/>
      <c r="J32481" s="50"/>
      <c r="K32481" s="50"/>
      <c r="L32481" s="50"/>
    </row>
    <row r="32482" spans="4:12" x14ac:dyDescent="0.25">
      <c r="D32482" s="50">
        <v>5364220230</v>
      </c>
      <c r="E32482" s="50" t="s">
        <v>39</v>
      </c>
      <c r="F32482" s="50">
        <v>9820620000</v>
      </c>
      <c r="G32482" s="50">
        <v>9820520000</v>
      </c>
      <c r="H32482" s="50"/>
      <c r="I32482" s="50"/>
      <c r="J32482" s="50"/>
      <c r="K32482" s="50"/>
      <c r="L32482" s="50"/>
    </row>
    <row r="32483" spans="4:12" x14ac:dyDescent="0.25">
      <c r="D32483" s="50">
        <v>5364220240</v>
      </c>
      <c r="E32483" s="50" t="s">
        <v>39</v>
      </c>
      <c r="F32483" s="50">
        <v>9820620000</v>
      </c>
      <c r="G32483" s="50">
        <v>9820520000</v>
      </c>
      <c r="H32483" s="50"/>
      <c r="I32483" s="50"/>
      <c r="J32483" s="50"/>
      <c r="K32483" s="50"/>
      <c r="L32483" s="50"/>
    </row>
    <row r="32484" spans="4:12" x14ac:dyDescent="0.25">
      <c r="D32484" s="50">
        <v>5366004000</v>
      </c>
      <c r="E32484" s="50" t="s">
        <v>39</v>
      </c>
      <c r="F32484" s="50">
        <v>9822704000</v>
      </c>
      <c r="G32484" s="50"/>
      <c r="H32484" s="50"/>
      <c r="I32484" s="50"/>
      <c r="J32484" s="50"/>
      <c r="K32484" s="50"/>
      <c r="L32484" s="50"/>
    </row>
    <row r="32485" spans="4:12" x14ac:dyDescent="0.25">
      <c r="D32485" s="50">
        <v>5366006000</v>
      </c>
      <c r="E32485" s="50" t="s">
        <v>39</v>
      </c>
      <c r="F32485" s="50">
        <v>9822706000</v>
      </c>
      <c r="G32485" s="50"/>
      <c r="H32485" s="50"/>
      <c r="I32485" s="50"/>
      <c r="J32485" s="50"/>
      <c r="K32485" s="50"/>
      <c r="L32485" s="50"/>
    </row>
    <row r="32486" spans="4:12" x14ac:dyDescent="0.25">
      <c r="D32486" s="50">
        <v>5366008000</v>
      </c>
      <c r="E32486" s="50" t="s">
        <v>39</v>
      </c>
      <c r="F32486" s="50">
        <v>9822708000</v>
      </c>
      <c r="G32486" s="50"/>
      <c r="H32486" s="50"/>
      <c r="I32486" s="50"/>
      <c r="J32486" s="50"/>
      <c r="K32486" s="50"/>
      <c r="L32486" s="50"/>
    </row>
    <row r="32487" spans="4:12" x14ac:dyDescent="0.25">
      <c r="D32487" s="50">
        <v>5366010000</v>
      </c>
      <c r="E32487" s="50" t="s">
        <v>39</v>
      </c>
      <c r="F32487" s="50">
        <v>9822710000</v>
      </c>
      <c r="G32487" s="50"/>
      <c r="H32487" s="50"/>
      <c r="I32487" s="50"/>
      <c r="J32487" s="50"/>
      <c r="K32487" s="50"/>
      <c r="L32487" s="50"/>
    </row>
    <row r="32488" spans="4:12" x14ac:dyDescent="0.25">
      <c r="D32488" s="50">
        <v>5366012000</v>
      </c>
      <c r="E32488" s="50" t="s">
        <v>39</v>
      </c>
      <c r="F32488" s="50">
        <v>9822712000</v>
      </c>
      <c r="G32488" s="50"/>
      <c r="H32488" s="50"/>
      <c r="I32488" s="50"/>
      <c r="J32488" s="50"/>
      <c r="K32488" s="50"/>
      <c r="L32488" s="50"/>
    </row>
    <row r="32489" spans="4:12" x14ac:dyDescent="0.25">
      <c r="D32489" s="50">
        <v>5366016000</v>
      </c>
      <c r="E32489" s="50" t="s">
        <v>39</v>
      </c>
      <c r="F32489" s="50">
        <v>9822716000</v>
      </c>
      <c r="G32489" s="50"/>
      <c r="H32489" s="50"/>
      <c r="I32489" s="50"/>
      <c r="J32489" s="50"/>
      <c r="K32489" s="50"/>
      <c r="L32489" s="50"/>
    </row>
    <row r="32490" spans="4:12" x14ac:dyDescent="0.25">
      <c r="D32490" s="50">
        <v>5366106000</v>
      </c>
      <c r="E32490" s="50" t="s">
        <v>39</v>
      </c>
      <c r="F32490" s="50">
        <v>9822706000</v>
      </c>
      <c r="G32490" s="50"/>
      <c r="H32490" s="50"/>
      <c r="I32490" s="50"/>
      <c r="J32490" s="50"/>
      <c r="K32490" s="50"/>
      <c r="L32490" s="50"/>
    </row>
    <row r="32491" spans="4:12" x14ac:dyDescent="0.25">
      <c r="D32491" s="50">
        <v>5366108000</v>
      </c>
      <c r="E32491" s="50" t="s">
        <v>39</v>
      </c>
      <c r="F32491" s="50">
        <v>9822708000</v>
      </c>
      <c r="G32491" s="50"/>
      <c r="H32491" s="50"/>
      <c r="I32491" s="50"/>
      <c r="J32491" s="50"/>
      <c r="K32491" s="50"/>
      <c r="L32491" s="50"/>
    </row>
    <row r="32492" spans="4:12" x14ac:dyDescent="0.25">
      <c r="D32492" s="50">
        <v>5366110000</v>
      </c>
      <c r="E32492" s="50" t="s">
        <v>39</v>
      </c>
      <c r="F32492" s="50">
        <v>9822710000</v>
      </c>
      <c r="G32492" s="50"/>
      <c r="H32492" s="50"/>
      <c r="I32492" s="50"/>
      <c r="J32492" s="50"/>
      <c r="K32492" s="50"/>
      <c r="L32492" s="50"/>
    </row>
    <row r="32493" spans="4:12" x14ac:dyDescent="0.25">
      <c r="D32493" s="50">
        <v>5366112000</v>
      </c>
      <c r="E32493" s="50" t="s">
        <v>39</v>
      </c>
      <c r="F32493" s="50">
        <v>9822712000</v>
      </c>
      <c r="G32493" s="50"/>
      <c r="H32493" s="50"/>
      <c r="I32493" s="50"/>
      <c r="J32493" s="50"/>
      <c r="K32493" s="50"/>
      <c r="L32493" s="50"/>
    </row>
    <row r="32494" spans="4:12" x14ac:dyDescent="0.25">
      <c r="D32494" s="50">
        <v>5366116000</v>
      </c>
      <c r="E32494" s="50" t="s">
        <v>39</v>
      </c>
      <c r="F32494" s="50">
        <v>9822716000</v>
      </c>
      <c r="G32494" s="50"/>
      <c r="H32494" s="50"/>
      <c r="I32494" s="50"/>
      <c r="J32494" s="50"/>
      <c r="K32494" s="50"/>
      <c r="L32494" s="50"/>
    </row>
    <row r="32495" spans="4:12" x14ac:dyDescent="0.25">
      <c r="D32495" s="50">
        <v>5366204000</v>
      </c>
      <c r="E32495" s="50" t="s">
        <v>39</v>
      </c>
      <c r="F32495" s="50">
        <v>9822704000</v>
      </c>
      <c r="G32495" s="50"/>
      <c r="H32495" s="50"/>
      <c r="I32495" s="50"/>
      <c r="J32495" s="50"/>
      <c r="K32495" s="50"/>
      <c r="L32495" s="50"/>
    </row>
    <row r="32496" spans="4:12" x14ac:dyDescent="0.25">
      <c r="D32496" s="50">
        <v>5366206000</v>
      </c>
      <c r="E32496" s="50" t="s">
        <v>39</v>
      </c>
      <c r="F32496" s="50">
        <v>9822706000</v>
      </c>
      <c r="G32496" s="50"/>
      <c r="H32496" s="50"/>
      <c r="I32496" s="50"/>
      <c r="J32496" s="50"/>
      <c r="K32496" s="50"/>
      <c r="L32496" s="50"/>
    </row>
    <row r="32497" spans="4:12" x14ac:dyDescent="0.25">
      <c r="D32497" s="50">
        <v>5366208000</v>
      </c>
      <c r="E32497" s="50" t="s">
        <v>39</v>
      </c>
      <c r="F32497" s="50">
        <v>9822708000</v>
      </c>
      <c r="G32497" s="50"/>
      <c r="H32497" s="50"/>
      <c r="I32497" s="50"/>
      <c r="J32497" s="50"/>
      <c r="K32497" s="50"/>
      <c r="L32497" s="50"/>
    </row>
    <row r="32498" spans="4:12" x14ac:dyDescent="0.25">
      <c r="D32498" s="50">
        <v>5366210000</v>
      </c>
      <c r="E32498" s="50" t="s">
        <v>39</v>
      </c>
      <c r="F32498" s="50">
        <v>9822710000</v>
      </c>
      <c r="G32498" s="50"/>
      <c r="H32498" s="50"/>
      <c r="I32498" s="50"/>
      <c r="J32498" s="50"/>
      <c r="K32498" s="50"/>
      <c r="L32498" s="50"/>
    </row>
    <row r="32499" spans="4:12" x14ac:dyDescent="0.25">
      <c r="D32499" s="50">
        <v>5366212000</v>
      </c>
      <c r="E32499" s="50" t="s">
        <v>39</v>
      </c>
      <c r="F32499" s="50">
        <v>9822712000</v>
      </c>
      <c r="G32499" s="50"/>
      <c r="H32499" s="50"/>
      <c r="I32499" s="50"/>
      <c r="J32499" s="50"/>
      <c r="K32499" s="50"/>
      <c r="L32499" s="50"/>
    </row>
    <row r="32500" spans="4:12" x14ac:dyDescent="0.25">
      <c r="D32500" s="50">
        <v>5366216000</v>
      </c>
      <c r="E32500" s="50" t="s">
        <v>39</v>
      </c>
      <c r="F32500" s="50">
        <v>9822716000</v>
      </c>
      <c r="G32500" s="50"/>
      <c r="H32500" s="50"/>
      <c r="I32500" s="50"/>
      <c r="J32500" s="50"/>
      <c r="K32500" s="50"/>
      <c r="L32500" s="50"/>
    </row>
    <row r="32501" spans="4:12" x14ac:dyDescent="0.25">
      <c r="D32501" s="50">
        <v>5366306000</v>
      </c>
      <c r="E32501" s="50" t="s">
        <v>39</v>
      </c>
      <c r="F32501" s="50">
        <v>9822706000</v>
      </c>
      <c r="G32501" s="50"/>
      <c r="H32501" s="50"/>
      <c r="I32501" s="50"/>
      <c r="J32501" s="50"/>
      <c r="K32501" s="50"/>
      <c r="L32501" s="50"/>
    </row>
    <row r="32502" spans="4:12" x14ac:dyDescent="0.25">
      <c r="D32502" s="50">
        <v>5366308000</v>
      </c>
      <c r="E32502" s="50" t="s">
        <v>39</v>
      </c>
      <c r="F32502" s="50">
        <v>9822708000</v>
      </c>
      <c r="G32502" s="50"/>
      <c r="H32502" s="50"/>
      <c r="I32502" s="50"/>
      <c r="J32502" s="50"/>
      <c r="K32502" s="50"/>
      <c r="L32502" s="50"/>
    </row>
    <row r="32503" spans="4:12" x14ac:dyDescent="0.25">
      <c r="D32503" s="50">
        <v>5366310000</v>
      </c>
      <c r="E32503" s="50" t="s">
        <v>39</v>
      </c>
      <c r="F32503" s="50">
        <v>9822710000</v>
      </c>
      <c r="G32503" s="50"/>
      <c r="H32503" s="50"/>
      <c r="I32503" s="50"/>
      <c r="J32503" s="50"/>
      <c r="K32503" s="50"/>
      <c r="L32503" s="50"/>
    </row>
    <row r="32504" spans="4:12" x14ac:dyDescent="0.25">
      <c r="D32504" s="50">
        <v>5366312000</v>
      </c>
      <c r="E32504" s="50" t="s">
        <v>39</v>
      </c>
      <c r="F32504" s="50">
        <v>9822712000</v>
      </c>
      <c r="G32504" s="50"/>
      <c r="H32504" s="50"/>
      <c r="I32504" s="50"/>
      <c r="J32504" s="50"/>
      <c r="K32504" s="50"/>
      <c r="L32504" s="50"/>
    </row>
    <row r="32505" spans="4:12" x14ac:dyDescent="0.25">
      <c r="D32505" s="50">
        <v>5366316000</v>
      </c>
      <c r="E32505" s="50" t="s">
        <v>39</v>
      </c>
      <c r="F32505" s="50">
        <v>9822716000</v>
      </c>
      <c r="G32505" s="50"/>
      <c r="H32505" s="50"/>
      <c r="I32505" s="50"/>
      <c r="J32505" s="50"/>
      <c r="K32505" s="50"/>
      <c r="L32505" s="50"/>
    </row>
    <row r="32506" spans="4:12" x14ac:dyDescent="0.25">
      <c r="D32506" s="50">
        <v>5366404000</v>
      </c>
      <c r="E32506" s="50" t="s">
        <v>39</v>
      </c>
      <c r="F32506" s="50">
        <v>9822804000</v>
      </c>
      <c r="G32506" s="50"/>
      <c r="H32506" s="50"/>
      <c r="I32506" s="50"/>
      <c r="J32506" s="50"/>
      <c r="K32506" s="50"/>
      <c r="L32506" s="50"/>
    </row>
    <row r="32507" spans="4:12" x14ac:dyDescent="0.25">
      <c r="D32507" s="50">
        <v>5366406000</v>
      </c>
      <c r="E32507" s="50" t="s">
        <v>39</v>
      </c>
      <c r="F32507" s="50">
        <v>9822806000</v>
      </c>
      <c r="G32507" s="50"/>
      <c r="H32507" s="50"/>
      <c r="I32507" s="50"/>
      <c r="J32507" s="50"/>
      <c r="K32507" s="50"/>
      <c r="L32507" s="50"/>
    </row>
    <row r="32508" spans="4:12" x14ac:dyDescent="0.25">
      <c r="D32508" s="50">
        <v>5366408000</v>
      </c>
      <c r="E32508" s="50" t="s">
        <v>39</v>
      </c>
      <c r="F32508" s="50">
        <v>9822808000</v>
      </c>
      <c r="G32508" s="50"/>
      <c r="H32508" s="50"/>
      <c r="I32508" s="50"/>
      <c r="J32508" s="50"/>
      <c r="K32508" s="50"/>
      <c r="L32508" s="50"/>
    </row>
    <row r="32509" spans="4:12" x14ac:dyDescent="0.25">
      <c r="D32509" s="50">
        <v>5366410000</v>
      </c>
      <c r="E32509" s="50" t="s">
        <v>39</v>
      </c>
      <c r="F32509" s="50">
        <v>9822810000</v>
      </c>
      <c r="G32509" s="50"/>
      <c r="H32509" s="50"/>
      <c r="I32509" s="50"/>
      <c r="J32509" s="50"/>
      <c r="K32509" s="50"/>
      <c r="L32509" s="50"/>
    </row>
    <row r="32510" spans="4:12" x14ac:dyDescent="0.25">
      <c r="D32510" s="50">
        <v>5366412000</v>
      </c>
      <c r="E32510" s="50" t="s">
        <v>39</v>
      </c>
      <c r="F32510" s="50">
        <v>9822812000</v>
      </c>
      <c r="G32510" s="50"/>
      <c r="H32510" s="50"/>
      <c r="I32510" s="50"/>
      <c r="J32510" s="50"/>
      <c r="K32510" s="50"/>
      <c r="L32510" s="50"/>
    </row>
    <row r="32511" spans="4:12" x14ac:dyDescent="0.25">
      <c r="D32511" s="50">
        <v>5366416000</v>
      </c>
      <c r="E32511" s="50" t="s">
        <v>39</v>
      </c>
      <c r="F32511" s="50">
        <v>9822816000</v>
      </c>
      <c r="G32511" s="50"/>
      <c r="H32511" s="50"/>
      <c r="I32511" s="50"/>
      <c r="J32511" s="50"/>
      <c r="K32511" s="50"/>
      <c r="L32511" s="50"/>
    </row>
    <row r="32512" spans="4:12" x14ac:dyDescent="0.25">
      <c r="D32512" s="50">
        <v>5366506000</v>
      </c>
      <c r="E32512" s="50" t="s">
        <v>39</v>
      </c>
      <c r="F32512" s="50">
        <v>9822806000</v>
      </c>
      <c r="G32512" s="50"/>
      <c r="H32512" s="50"/>
      <c r="I32512" s="50"/>
      <c r="J32512" s="50"/>
      <c r="K32512" s="50"/>
      <c r="L32512" s="50"/>
    </row>
    <row r="32513" spans="4:12" x14ac:dyDescent="0.25">
      <c r="D32513" s="50">
        <v>5366508000</v>
      </c>
      <c r="E32513" s="50" t="s">
        <v>39</v>
      </c>
      <c r="F32513" s="50">
        <v>9822808000</v>
      </c>
      <c r="G32513" s="50"/>
      <c r="H32513" s="50"/>
      <c r="I32513" s="50"/>
      <c r="J32513" s="50"/>
      <c r="K32513" s="50"/>
      <c r="L32513" s="50"/>
    </row>
    <row r="32514" spans="4:12" x14ac:dyDescent="0.25">
      <c r="D32514" s="50">
        <v>5366510000</v>
      </c>
      <c r="E32514" s="50" t="s">
        <v>39</v>
      </c>
      <c r="F32514" s="50">
        <v>9822810000</v>
      </c>
      <c r="G32514" s="50"/>
      <c r="H32514" s="50"/>
      <c r="I32514" s="50"/>
      <c r="J32514" s="50"/>
      <c r="K32514" s="50"/>
      <c r="L32514" s="50"/>
    </row>
    <row r="32515" spans="4:12" x14ac:dyDescent="0.25">
      <c r="D32515" s="50">
        <v>5366512000</v>
      </c>
      <c r="E32515" s="50" t="s">
        <v>39</v>
      </c>
      <c r="F32515" s="50">
        <v>9822812000</v>
      </c>
      <c r="G32515" s="50"/>
      <c r="H32515" s="50"/>
      <c r="I32515" s="50"/>
      <c r="J32515" s="50"/>
      <c r="K32515" s="50"/>
      <c r="L32515" s="50"/>
    </row>
    <row r="32516" spans="4:12" x14ac:dyDescent="0.25">
      <c r="D32516" s="50">
        <v>5366516000</v>
      </c>
      <c r="E32516" s="50" t="s">
        <v>39</v>
      </c>
      <c r="F32516" s="50">
        <v>9822816000</v>
      </c>
      <c r="G32516" s="50"/>
      <c r="H32516" s="50"/>
      <c r="I32516" s="50"/>
      <c r="J32516" s="50"/>
      <c r="K32516" s="50"/>
      <c r="L32516" s="50"/>
    </row>
    <row r="32517" spans="4:12" x14ac:dyDescent="0.25">
      <c r="D32517" s="50">
        <v>5366604000</v>
      </c>
      <c r="E32517" s="50" t="s">
        <v>39</v>
      </c>
      <c r="F32517" s="50">
        <v>9822804000</v>
      </c>
      <c r="G32517" s="50"/>
      <c r="H32517" s="50"/>
      <c r="I32517" s="50"/>
      <c r="J32517" s="50"/>
      <c r="K32517" s="50"/>
      <c r="L32517" s="50"/>
    </row>
    <row r="32518" spans="4:12" x14ac:dyDescent="0.25">
      <c r="D32518" s="50">
        <v>5366606000</v>
      </c>
      <c r="E32518" s="50" t="s">
        <v>39</v>
      </c>
      <c r="F32518" s="50">
        <v>9822806000</v>
      </c>
      <c r="G32518" s="50"/>
      <c r="H32518" s="50"/>
      <c r="I32518" s="50"/>
      <c r="J32518" s="50"/>
      <c r="K32518" s="50"/>
      <c r="L32518" s="50"/>
    </row>
    <row r="32519" spans="4:12" x14ac:dyDescent="0.25">
      <c r="D32519" s="50">
        <v>5366608000</v>
      </c>
      <c r="E32519" s="50" t="s">
        <v>39</v>
      </c>
      <c r="F32519" s="50">
        <v>9822808000</v>
      </c>
      <c r="G32519" s="50"/>
      <c r="H32519" s="50"/>
      <c r="I32519" s="50"/>
      <c r="J32519" s="50"/>
      <c r="K32519" s="50"/>
      <c r="L32519" s="50"/>
    </row>
    <row r="32520" spans="4:12" x14ac:dyDescent="0.25">
      <c r="D32520" s="50">
        <v>5366610000</v>
      </c>
      <c r="E32520" s="50" t="s">
        <v>39</v>
      </c>
      <c r="F32520" s="50">
        <v>9822810000</v>
      </c>
      <c r="G32520" s="50"/>
      <c r="H32520" s="50"/>
      <c r="I32520" s="50"/>
      <c r="J32520" s="50"/>
      <c r="K32520" s="50"/>
      <c r="L32520" s="50"/>
    </row>
    <row r="32521" spans="4:12" x14ac:dyDescent="0.25">
      <c r="D32521" s="50">
        <v>5366612000</v>
      </c>
      <c r="E32521" s="50" t="s">
        <v>39</v>
      </c>
      <c r="F32521" s="50">
        <v>9822812000</v>
      </c>
      <c r="G32521" s="50"/>
      <c r="H32521" s="50"/>
      <c r="I32521" s="50"/>
      <c r="J32521" s="50"/>
      <c r="K32521" s="50"/>
      <c r="L32521" s="50"/>
    </row>
    <row r="32522" spans="4:12" x14ac:dyDescent="0.25">
      <c r="D32522" s="50">
        <v>5366616000</v>
      </c>
      <c r="E32522" s="50" t="s">
        <v>39</v>
      </c>
      <c r="F32522" s="50">
        <v>9822816000</v>
      </c>
      <c r="G32522" s="50"/>
      <c r="H32522" s="50"/>
      <c r="I32522" s="50"/>
      <c r="J32522" s="50"/>
      <c r="K32522" s="50"/>
      <c r="L32522" s="50"/>
    </row>
    <row r="32523" spans="4:12" x14ac:dyDescent="0.25">
      <c r="D32523" s="50">
        <v>5366706000</v>
      </c>
      <c r="E32523" s="50" t="s">
        <v>39</v>
      </c>
      <c r="F32523" s="50">
        <v>9822806000</v>
      </c>
      <c r="G32523" s="50"/>
      <c r="H32523" s="50"/>
      <c r="I32523" s="50"/>
      <c r="J32523" s="50"/>
      <c r="K32523" s="50"/>
      <c r="L32523" s="50"/>
    </row>
    <row r="32524" spans="4:12" x14ac:dyDescent="0.25">
      <c r="D32524" s="50">
        <v>5366708000</v>
      </c>
      <c r="E32524" s="50" t="s">
        <v>39</v>
      </c>
      <c r="F32524" s="50">
        <v>9822808000</v>
      </c>
      <c r="G32524" s="50"/>
      <c r="H32524" s="50"/>
      <c r="I32524" s="50"/>
      <c r="J32524" s="50"/>
      <c r="K32524" s="50"/>
      <c r="L32524" s="50"/>
    </row>
    <row r="32525" spans="4:12" x14ac:dyDescent="0.25">
      <c r="D32525" s="50">
        <v>5366710000</v>
      </c>
      <c r="E32525" s="50" t="s">
        <v>39</v>
      </c>
      <c r="F32525" s="50">
        <v>9822810000</v>
      </c>
      <c r="G32525" s="50"/>
      <c r="H32525" s="50"/>
      <c r="I32525" s="50"/>
      <c r="J32525" s="50"/>
      <c r="K32525" s="50"/>
      <c r="L32525" s="50"/>
    </row>
    <row r="32526" spans="4:12" x14ac:dyDescent="0.25">
      <c r="D32526" s="50">
        <v>5366712000</v>
      </c>
      <c r="E32526" s="50" t="s">
        <v>39</v>
      </c>
      <c r="F32526" s="50">
        <v>9822812000</v>
      </c>
      <c r="G32526" s="50"/>
      <c r="H32526" s="50"/>
      <c r="I32526" s="50"/>
      <c r="J32526" s="50"/>
      <c r="K32526" s="50"/>
      <c r="L32526" s="50"/>
    </row>
    <row r="32527" spans="4:12" x14ac:dyDescent="0.25">
      <c r="D32527" s="50">
        <v>5366716000</v>
      </c>
      <c r="E32527" s="50" t="s">
        <v>39</v>
      </c>
      <c r="F32527" s="50">
        <v>9822816000</v>
      </c>
      <c r="G32527" s="50"/>
      <c r="H32527" s="50"/>
      <c r="I32527" s="50"/>
      <c r="J32527" s="50"/>
      <c r="K32527" s="50"/>
      <c r="L32527" s="50"/>
    </row>
    <row r="32528" spans="4:12" x14ac:dyDescent="0.25">
      <c r="D32528" s="50">
        <v>5370002200</v>
      </c>
      <c r="E32528" s="50" t="s">
        <v>39</v>
      </c>
      <c r="F32528" s="50">
        <v>9899999903</v>
      </c>
      <c r="G32528" s="50"/>
      <c r="H32528" s="50"/>
      <c r="I32528" s="50"/>
      <c r="J32528" s="50"/>
      <c r="K32528" s="50"/>
      <c r="L32528" s="50"/>
    </row>
    <row r="32529" spans="4:12" x14ac:dyDescent="0.25">
      <c r="D32529" s="50">
        <v>5370003200</v>
      </c>
      <c r="E32529" s="50" t="s">
        <v>39</v>
      </c>
      <c r="F32529" s="50">
        <v>9899999903</v>
      </c>
      <c r="G32529" s="50"/>
      <c r="H32529" s="50"/>
      <c r="I32529" s="50"/>
      <c r="J32529" s="50"/>
      <c r="K32529" s="50"/>
      <c r="L32529" s="50"/>
    </row>
    <row r="32530" spans="4:12" x14ac:dyDescent="0.25">
      <c r="D32530" s="50">
        <v>5370004200</v>
      </c>
      <c r="E32530" s="50" t="s">
        <v>39</v>
      </c>
      <c r="F32530" s="50">
        <v>9899999903</v>
      </c>
      <c r="G32530" s="50"/>
      <c r="H32530" s="50"/>
      <c r="I32530" s="50"/>
      <c r="J32530" s="50"/>
      <c r="K32530" s="50"/>
      <c r="L32530" s="50"/>
    </row>
    <row r="32531" spans="4:12" x14ac:dyDescent="0.25">
      <c r="D32531" s="50">
        <v>5370005100</v>
      </c>
      <c r="E32531" s="50" t="s">
        <v>39</v>
      </c>
      <c r="F32531" s="50">
        <v>9899999903</v>
      </c>
      <c r="G32531" s="50"/>
      <c r="H32531" s="50"/>
      <c r="I32531" s="50"/>
      <c r="J32531" s="50"/>
      <c r="K32531" s="50"/>
      <c r="L32531" s="50"/>
    </row>
    <row r="32532" spans="4:12" x14ac:dyDescent="0.25">
      <c r="D32532" s="50">
        <v>5370005200</v>
      </c>
      <c r="E32532" s="50" t="s">
        <v>39</v>
      </c>
      <c r="F32532" s="50">
        <v>9899999903</v>
      </c>
      <c r="G32532" s="50"/>
      <c r="H32532" s="50"/>
      <c r="I32532" s="50"/>
      <c r="J32532" s="50"/>
      <c r="K32532" s="50"/>
      <c r="L32532" s="50"/>
    </row>
    <row r="32533" spans="4:12" x14ac:dyDescent="0.25">
      <c r="D32533" s="50">
        <v>5370006100</v>
      </c>
      <c r="E32533" s="50" t="s">
        <v>39</v>
      </c>
      <c r="F32533" s="50">
        <v>9839006000</v>
      </c>
      <c r="G32533" s="50"/>
      <c r="H32533" s="50"/>
      <c r="I32533" s="50"/>
      <c r="J32533" s="50"/>
      <c r="K32533" s="50"/>
      <c r="L32533" s="50"/>
    </row>
    <row r="32534" spans="4:12" x14ac:dyDescent="0.25">
      <c r="D32534" s="50">
        <v>5370006200</v>
      </c>
      <c r="E32534" s="50" t="s">
        <v>39</v>
      </c>
      <c r="F32534" s="50">
        <v>9839006000</v>
      </c>
      <c r="G32534" s="50"/>
      <c r="H32534" s="50"/>
      <c r="I32534" s="50"/>
      <c r="J32534" s="50"/>
      <c r="K32534" s="50"/>
      <c r="L32534" s="50"/>
    </row>
    <row r="32535" spans="4:12" x14ac:dyDescent="0.25">
      <c r="D32535" s="50">
        <v>5370008100</v>
      </c>
      <c r="E32535" s="50" t="s">
        <v>39</v>
      </c>
      <c r="F32535" s="50">
        <v>9839008000</v>
      </c>
      <c r="G32535" s="50"/>
      <c r="H32535" s="50"/>
      <c r="I32535" s="50"/>
      <c r="J32535" s="50"/>
      <c r="K32535" s="50"/>
      <c r="L32535" s="50"/>
    </row>
    <row r="32536" spans="4:12" x14ac:dyDescent="0.25">
      <c r="D32536" s="50">
        <v>5370008200</v>
      </c>
      <c r="E32536" s="50" t="s">
        <v>39</v>
      </c>
      <c r="F32536" s="50">
        <v>9839008000</v>
      </c>
      <c r="G32536" s="50"/>
      <c r="H32536" s="50"/>
      <c r="I32536" s="50"/>
      <c r="J32536" s="50"/>
      <c r="K32536" s="50"/>
      <c r="L32536" s="50"/>
    </row>
    <row r="32537" spans="4:12" x14ac:dyDescent="0.25">
      <c r="D32537" s="50">
        <v>5370010100</v>
      </c>
      <c r="E32537" s="50" t="s">
        <v>39</v>
      </c>
      <c r="F32537" s="50">
        <v>9839010000</v>
      </c>
      <c r="G32537" s="50"/>
      <c r="H32537" s="50"/>
      <c r="I32537" s="50"/>
      <c r="J32537" s="50"/>
      <c r="K32537" s="50"/>
      <c r="L32537" s="50"/>
    </row>
    <row r="32538" spans="4:12" x14ac:dyDescent="0.25">
      <c r="D32538" s="50">
        <v>5370010200</v>
      </c>
      <c r="E32538" s="50" t="s">
        <v>39</v>
      </c>
      <c r="F32538" s="50">
        <v>9839010000</v>
      </c>
      <c r="G32538" s="50"/>
      <c r="H32538" s="50"/>
      <c r="I32538" s="50"/>
      <c r="J32538" s="50"/>
      <c r="K32538" s="50"/>
      <c r="L32538" s="50"/>
    </row>
    <row r="32539" spans="4:12" x14ac:dyDescent="0.25">
      <c r="D32539" s="50">
        <v>5370012100</v>
      </c>
      <c r="E32539" s="50" t="s">
        <v>39</v>
      </c>
      <c r="F32539" s="50">
        <v>9839012000</v>
      </c>
      <c r="G32539" s="50"/>
      <c r="H32539" s="50"/>
      <c r="I32539" s="50"/>
      <c r="J32539" s="50"/>
      <c r="K32539" s="50"/>
      <c r="L32539" s="50"/>
    </row>
    <row r="32540" spans="4:12" x14ac:dyDescent="0.25">
      <c r="D32540" s="50">
        <v>5370012200</v>
      </c>
      <c r="E32540" s="50" t="s">
        <v>39</v>
      </c>
      <c r="F32540" s="50">
        <v>9839012000</v>
      </c>
      <c r="G32540" s="50"/>
      <c r="H32540" s="50"/>
      <c r="I32540" s="50"/>
      <c r="J32540" s="50"/>
      <c r="K32540" s="50"/>
      <c r="L32540" s="50"/>
    </row>
    <row r="32541" spans="4:12" x14ac:dyDescent="0.25">
      <c r="D32541" s="50">
        <v>5370102200</v>
      </c>
      <c r="E32541" s="50" t="s">
        <v>39</v>
      </c>
      <c r="F32541" s="50">
        <v>9899999903</v>
      </c>
      <c r="G32541" s="50"/>
      <c r="H32541" s="50"/>
      <c r="I32541" s="50"/>
      <c r="J32541" s="50"/>
      <c r="K32541" s="50"/>
      <c r="L32541" s="50"/>
    </row>
    <row r="32542" spans="4:12" x14ac:dyDescent="0.25">
      <c r="D32542" s="50">
        <v>5370103200</v>
      </c>
      <c r="E32542" s="50" t="s">
        <v>39</v>
      </c>
      <c r="F32542" s="50">
        <v>9899999903</v>
      </c>
      <c r="G32542" s="50"/>
      <c r="H32542" s="50"/>
      <c r="I32542" s="50"/>
      <c r="J32542" s="50"/>
      <c r="K32542" s="50"/>
      <c r="L32542" s="50"/>
    </row>
    <row r="32543" spans="4:12" x14ac:dyDescent="0.25">
      <c r="D32543" s="50">
        <v>5370104200</v>
      </c>
      <c r="E32543" s="50" t="s">
        <v>39</v>
      </c>
      <c r="F32543" s="50">
        <v>9899999903</v>
      </c>
      <c r="G32543" s="50"/>
      <c r="H32543" s="50"/>
      <c r="I32543" s="50"/>
      <c r="J32543" s="50"/>
      <c r="K32543" s="50"/>
      <c r="L32543" s="50"/>
    </row>
    <row r="32544" spans="4:12" x14ac:dyDescent="0.25">
      <c r="D32544" s="50">
        <v>5370105100</v>
      </c>
      <c r="E32544" s="50" t="s">
        <v>39</v>
      </c>
      <c r="F32544" s="50">
        <v>9899999903</v>
      </c>
      <c r="G32544" s="50"/>
      <c r="H32544" s="50"/>
      <c r="I32544" s="50"/>
      <c r="J32544" s="50"/>
      <c r="K32544" s="50"/>
      <c r="L32544" s="50"/>
    </row>
    <row r="32545" spans="4:12" x14ac:dyDescent="0.25">
      <c r="D32545" s="50">
        <v>5370105200</v>
      </c>
      <c r="E32545" s="50" t="s">
        <v>39</v>
      </c>
      <c r="F32545" s="50">
        <v>9899999903</v>
      </c>
      <c r="G32545" s="50"/>
      <c r="H32545" s="50"/>
      <c r="I32545" s="50"/>
      <c r="J32545" s="50"/>
      <c r="K32545" s="50"/>
      <c r="L32545" s="50"/>
    </row>
    <row r="32546" spans="4:12" x14ac:dyDescent="0.25">
      <c r="D32546" s="50">
        <v>5370106100</v>
      </c>
      <c r="E32546" s="50" t="s">
        <v>39</v>
      </c>
      <c r="F32546" s="50">
        <v>9839006000</v>
      </c>
      <c r="G32546" s="50"/>
      <c r="H32546" s="50"/>
      <c r="I32546" s="50"/>
      <c r="J32546" s="50"/>
      <c r="K32546" s="50"/>
      <c r="L32546" s="50"/>
    </row>
    <row r="32547" spans="4:12" x14ac:dyDescent="0.25">
      <c r="D32547" s="50">
        <v>5370106200</v>
      </c>
      <c r="E32547" s="50" t="s">
        <v>39</v>
      </c>
      <c r="F32547" s="50">
        <v>9839006000</v>
      </c>
      <c r="G32547" s="50"/>
      <c r="H32547" s="50"/>
      <c r="I32547" s="50"/>
      <c r="J32547" s="50"/>
      <c r="K32547" s="50"/>
      <c r="L32547" s="50"/>
    </row>
    <row r="32548" spans="4:12" x14ac:dyDescent="0.25">
      <c r="D32548" s="50">
        <v>5370108100</v>
      </c>
      <c r="E32548" s="50" t="s">
        <v>39</v>
      </c>
      <c r="F32548" s="50">
        <v>9839008000</v>
      </c>
      <c r="G32548" s="50"/>
      <c r="H32548" s="50"/>
      <c r="I32548" s="50"/>
      <c r="J32548" s="50"/>
      <c r="K32548" s="50"/>
      <c r="L32548" s="50"/>
    </row>
    <row r="32549" spans="4:12" x14ac:dyDescent="0.25">
      <c r="D32549" s="50">
        <v>5370108200</v>
      </c>
      <c r="E32549" s="50" t="s">
        <v>39</v>
      </c>
      <c r="F32549" s="50">
        <v>9839008000</v>
      </c>
      <c r="G32549" s="50"/>
      <c r="H32549" s="50"/>
      <c r="I32549" s="50"/>
      <c r="J32549" s="50"/>
      <c r="K32549" s="50"/>
      <c r="L32549" s="50"/>
    </row>
    <row r="32550" spans="4:12" x14ac:dyDescent="0.25">
      <c r="D32550" s="50">
        <v>5370110100</v>
      </c>
      <c r="E32550" s="50" t="s">
        <v>39</v>
      </c>
      <c r="F32550" s="50">
        <v>9839010000</v>
      </c>
      <c r="G32550" s="50"/>
      <c r="H32550" s="50"/>
      <c r="I32550" s="50"/>
      <c r="J32550" s="50"/>
      <c r="K32550" s="50"/>
      <c r="L32550" s="50"/>
    </row>
    <row r="32551" spans="4:12" x14ac:dyDescent="0.25">
      <c r="D32551" s="50">
        <v>5370110200</v>
      </c>
      <c r="E32551" s="50" t="s">
        <v>39</v>
      </c>
      <c r="F32551" s="50">
        <v>9839010000</v>
      </c>
      <c r="G32551" s="50"/>
      <c r="H32551" s="50"/>
      <c r="I32551" s="50"/>
      <c r="J32551" s="50"/>
      <c r="K32551" s="50"/>
      <c r="L32551" s="50"/>
    </row>
    <row r="32552" spans="4:12" x14ac:dyDescent="0.25">
      <c r="D32552" s="50">
        <v>5370112100</v>
      </c>
      <c r="E32552" s="50" t="s">
        <v>39</v>
      </c>
      <c r="F32552" s="50">
        <v>9839012000</v>
      </c>
      <c r="G32552" s="50"/>
      <c r="H32552" s="50"/>
      <c r="I32552" s="50"/>
      <c r="J32552" s="50"/>
      <c r="K32552" s="50"/>
      <c r="L32552" s="50"/>
    </row>
    <row r="32553" spans="4:12" x14ac:dyDescent="0.25">
      <c r="D32553" s="50">
        <v>5370112200</v>
      </c>
      <c r="E32553" s="50" t="s">
        <v>39</v>
      </c>
      <c r="F32553" s="50">
        <v>9839012000</v>
      </c>
      <c r="G32553" s="50"/>
      <c r="H32553" s="50"/>
      <c r="I32553" s="50"/>
      <c r="J32553" s="50"/>
      <c r="K32553" s="50"/>
      <c r="L32553" s="50"/>
    </row>
    <row r="32554" spans="4:12" x14ac:dyDescent="0.25">
      <c r="D32554" s="50">
        <v>5370114100</v>
      </c>
      <c r="E32554" s="50" t="s">
        <v>39</v>
      </c>
      <c r="F32554" s="50">
        <v>9839014000</v>
      </c>
      <c r="G32554" s="50"/>
      <c r="H32554" s="50"/>
      <c r="I32554" s="50"/>
      <c r="J32554" s="50"/>
      <c r="K32554" s="50"/>
      <c r="L32554" s="50"/>
    </row>
    <row r="32555" spans="4:12" x14ac:dyDescent="0.25">
      <c r="D32555" s="50">
        <v>5370114200</v>
      </c>
      <c r="E32555" s="50" t="s">
        <v>39</v>
      </c>
      <c r="F32555" s="50">
        <v>9839014000</v>
      </c>
      <c r="G32555" s="50"/>
      <c r="H32555" s="50"/>
      <c r="I32555" s="50"/>
      <c r="J32555" s="50"/>
      <c r="K32555" s="50"/>
      <c r="L32555" s="50"/>
    </row>
    <row r="32556" spans="4:12" x14ac:dyDescent="0.25">
      <c r="D32556" s="50">
        <v>5370116100</v>
      </c>
      <c r="E32556" s="50" t="s">
        <v>39</v>
      </c>
      <c r="F32556" s="50">
        <v>9839016000</v>
      </c>
      <c r="G32556" s="50"/>
      <c r="H32556" s="50"/>
      <c r="I32556" s="50"/>
      <c r="J32556" s="50"/>
      <c r="K32556" s="50"/>
      <c r="L32556" s="50"/>
    </row>
    <row r="32557" spans="4:12" x14ac:dyDescent="0.25">
      <c r="D32557" s="50">
        <v>5370116200</v>
      </c>
      <c r="E32557" s="50" t="s">
        <v>39</v>
      </c>
      <c r="F32557" s="50">
        <v>9839016000</v>
      </c>
      <c r="G32557" s="50"/>
      <c r="H32557" s="50"/>
      <c r="I32557" s="50"/>
      <c r="J32557" s="50"/>
      <c r="K32557" s="50"/>
      <c r="L32557" s="50"/>
    </row>
    <row r="32558" spans="4:12" x14ac:dyDescent="0.25">
      <c r="D32558" s="50">
        <v>5370118100</v>
      </c>
      <c r="E32558" s="50" t="s">
        <v>39</v>
      </c>
      <c r="F32558" s="50">
        <v>9839018000</v>
      </c>
      <c r="G32558" s="50"/>
      <c r="H32558" s="50"/>
      <c r="I32558" s="50"/>
      <c r="J32558" s="50"/>
      <c r="K32558" s="50"/>
      <c r="L32558" s="50"/>
    </row>
    <row r="32559" spans="4:12" x14ac:dyDescent="0.25">
      <c r="D32559" s="50">
        <v>5370118200</v>
      </c>
      <c r="E32559" s="50" t="s">
        <v>39</v>
      </c>
      <c r="F32559" s="50">
        <v>9839018000</v>
      </c>
      <c r="G32559" s="50"/>
      <c r="H32559" s="50"/>
      <c r="I32559" s="50"/>
      <c r="J32559" s="50"/>
      <c r="K32559" s="50"/>
      <c r="L32559" s="50"/>
    </row>
    <row r="32560" spans="4:12" x14ac:dyDescent="0.25">
      <c r="D32560" s="50">
        <v>5370120100</v>
      </c>
      <c r="E32560" s="50" t="s">
        <v>39</v>
      </c>
      <c r="F32560" s="50">
        <v>9839020000</v>
      </c>
      <c r="G32560" s="50"/>
      <c r="H32560" s="50"/>
      <c r="I32560" s="50"/>
      <c r="J32560" s="50"/>
      <c r="K32560" s="50"/>
      <c r="L32560" s="50"/>
    </row>
    <row r="32561" spans="4:12" x14ac:dyDescent="0.25">
      <c r="D32561" s="50">
        <v>5370120200</v>
      </c>
      <c r="E32561" s="50" t="s">
        <v>39</v>
      </c>
      <c r="F32561" s="50">
        <v>9839020000</v>
      </c>
      <c r="G32561" s="50"/>
      <c r="H32561" s="50"/>
      <c r="I32561" s="50"/>
      <c r="J32561" s="50"/>
      <c r="K32561" s="50"/>
      <c r="L32561" s="50"/>
    </row>
    <row r="32562" spans="4:12" x14ac:dyDescent="0.25">
      <c r="D32562" s="50">
        <v>5370202200</v>
      </c>
      <c r="E32562" s="50" t="s">
        <v>39</v>
      </c>
      <c r="F32562" s="50">
        <v>9899999903</v>
      </c>
      <c r="G32562" s="50"/>
      <c r="H32562" s="50"/>
      <c r="I32562" s="50"/>
      <c r="J32562" s="50"/>
      <c r="K32562" s="50"/>
      <c r="L32562" s="50"/>
    </row>
    <row r="32563" spans="4:12" x14ac:dyDescent="0.25">
      <c r="D32563" s="50">
        <v>5370203200</v>
      </c>
      <c r="E32563" s="50" t="s">
        <v>39</v>
      </c>
      <c r="F32563" s="50">
        <v>9899999903</v>
      </c>
      <c r="G32563" s="50"/>
      <c r="H32563" s="50"/>
      <c r="I32563" s="50"/>
      <c r="J32563" s="50"/>
      <c r="K32563" s="50"/>
      <c r="L32563" s="50"/>
    </row>
    <row r="32564" spans="4:12" x14ac:dyDescent="0.25">
      <c r="D32564" s="50">
        <v>5370204200</v>
      </c>
      <c r="E32564" s="50" t="s">
        <v>39</v>
      </c>
      <c r="F32564" s="50">
        <v>9899999903</v>
      </c>
      <c r="G32564" s="50"/>
      <c r="H32564" s="50"/>
      <c r="I32564" s="50"/>
      <c r="J32564" s="50"/>
      <c r="K32564" s="50"/>
      <c r="L32564" s="50"/>
    </row>
    <row r="32565" spans="4:12" x14ac:dyDescent="0.25">
      <c r="D32565" s="50">
        <v>5370205100</v>
      </c>
      <c r="E32565" s="50" t="s">
        <v>39</v>
      </c>
      <c r="F32565" s="50">
        <v>9899999903</v>
      </c>
      <c r="G32565" s="50"/>
      <c r="H32565" s="50"/>
      <c r="I32565" s="50"/>
      <c r="J32565" s="50"/>
      <c r="K32565" s="50"/>
      <c r="L32565" s="50"/>
    </row>
    <row r="32566" spans="4:12" x14ac:dyDescent="0.25">
      <c r="D32566" s="50">
        <v>5370205200</v>
      </c>
      <c r="E32566" s="50" t="s">
        <v>39</v>
      </c>
      <c r="F32566" s="50">
        <v>9899999903</v>
      </c>
      <c r="G32566" s="50"/>
      <c r="H32566" s="50"/>
      <c r="I32566" s="50"/>
      <c r="J32566" s="50"/>
      <c r="K32566" s="50"/>
      <c r="L32566" s="50"/>
    </row>
    <row r="32567" spans="4:12" x14ac:dyDescent="0.25">
      <c r="D32567" s="50">
        <v>5370206100</v>
      </c>
      <c r="E32567" s="50" t="s">
        <v>39</v>
      </c>
      <c r="F32567" s="50">
        <v>9850506000</v>
      </c>
      <c r="G32567" s="50"/>
      <c r="H32567" s="50"/>
      <c r="I32567" s="50"/>
      <c r="J32567" s="50"/>
      <c r="K32567" s="50"/>
      <c r="L32567" s="50"/>
    </row>
    <row r="32568" spans="4:12" x14ac:dyDescent="0.25">
      <c r="D32568" s="50">
        <v>5370206200</v>
      </c>
      <c r="E32568" s="50" t="s">
        <v>39</v>
      </c>
      <c r="F32568" s="50">
        <v>9850506000</v>
      </c>
      <c r="G32568" s="50"/>
      <c r="H32568" s="50"/>
      <c r="I32568" s="50"/>
      <c r="J32568" s="50"/>
      <c r="K32568" s="50"/>
      <c r="L32568" s="50"/>
    </row>
    <row r="32569" spans="4:12" x14ac:dyDescent="0.25">
      <c r="D32569" s="50">
        <v>5370208100</v>
      </c>
      <c r="E32569" s="50" t="s">
        <v>39</v>
      </c>
      <c r="F32569" s="50">
        <v>9850508000</v>
      </c>
      <c r="G32569" s="50"/>
      <c r="H32569" s="50"/>
      <c r="I32569" s="50"/>
      <c r="J32569" s="50"/>
      <c r="K32569" s="50"/>
      <c r="L32569" s="50"/>
    </row>
    <row r="32570" spans="4:12" x14ac:dyDescent="0.25">
      <c r="D32570" s="50">
        <v>5370208200</v>
      </c>
      <c r="E32570" s="50" t="s">
        <v>39</v>
      </c>
      <c r="F32570" s="50">
        <v>9850508000</v>
      </c>
      <c r="G32570" s="50"/>
      <c r="H32570" s="50"/>
      <c r="I32570" s="50"/>
      <c r="J32570" s="50"/>
      <c r="K32570" s="50"/>
      <c r="L32570" s="50"/>
    </row>
    <row r="32571" spans="4:12" x14ac:dyDescent="0.25">
      <c r="D32571" s="50">
        <v>5370210100</v>
      </c>
      <c r="E32571" s="50" t="s">
        <v>39</v>
      </c>
      <c r="F32571" s="50">
        <v>9850510000</v>
      </c>
      <c r="G32571" s="50"/>
      <c r="H32571" s="50"/>
      <c r="I32571" s="50"/>
      <c r="J32571" s="50"/>
      <c r="K32571" s="50"/>
      <c r="L32571" s="50"/>
    </row>
    <row r="32572" spans="4:12" x14ac:dyDescent="0.25">
      <c r="D32572" s="50">
        <v>5370210200</v>
      </c>
      <c r="E32572" s="50" t="s">
        <v>39</v>
      </c>
      <c r="F32572" s="50">
        <v>9850510000</v>
      </c>
      <c r="G32572" s="50"/>
      <c r="H32572" s="50"/>
      <c r="I32572" s="50"/>
      <c r="J32572" s="50"/>
      <c r="K32572" s="50"/>
      <c r="L32572" s="50"/>
    </row>
    <row r="32573" spans="4:12" x14ac:dyDescent="0.25">
      <c r="D32573" s="50">
        <v>5370212100</v>
      </c>
      <c r="E32573" s="50" t="s">
        <v>39</v>
      </c>
      <c r="F32573" s="50">
        <v>9850512000</v>
      </c>
      <c r="G32573" s="50"/>
      <c r="H32573" s="50"/>
      <c r="I32573" s="50"/>
      <c r="J32573" s="50"/>
      <c r="K32573" s="50"/>
      <c r="L32573" s="50"/>
    </row>
    <row r="32574" spans="4:12" x14ac:dyDescent="0.25">
      <c r="D32574" s="50">
        <v>5370212200</v>
      </c>
      <c r="E32574" s="50" t="s">
        <v>39</v>
      </c>
      <c r="F32574" s="50">
        <v>9850512000</v>
      </c>
      <c r="G32574" s="50"/>
      <c r="H32574" s="50"/>
      <c r="I32574" s="50"/>
      <c r="J32574" s="50"/>
      <c r="K32574" s="50"/>
      <c r="L32574" s="50"/>
    </row>
    <row r="32575" spans="4:12" x14ac:dyDescent="0.25">
      <c r="D32575" s="50">
        <v>5370302200</v>
      </c>
      <c r="E32575" s="50" t="s">
        <v>39</v>
      </c>
      <c r="F32575" s="50">
        <v>9899999903</v>
      </c>
      <c r="G32575" s="50"/>
      <c r="H32575" s="50"/>
      <c r="I32575" s="50"/>
      <c r="J32575" s="50"/>
      <c r="K32575" s="50"/>
      <c r="L32575" s="50"/>
    </row>
    <row r="32576" spans="4:12" x14ac:dyDescent="0.25">
      <c r="D32576" s="50">
        <v>5370303200</v>
      </c>
      <c r="E32576" s="50" t="s">
        <v>39</v>
      </c>
      <c r="F32576" s="50">
        <v>9899999903</v>
      </c>
      <c r="G32576" s="50"/>
      <c r="H32576" s="50"/>
      <c r="I32576" s="50"/>
      <c r="J32576" s="50"/>
      <c r="K32576" s="50"/>
      <c r="L32576" s="50"/>
    </row>
    <row r="32577" spans="4:12" x14ac:dyDescent="0.25">
      <c r="D32577" s="50">
        <v>5370304200</v>
      </c>
      <c r="E32577" s="50" t="s">
        <v>39</v>
      </c>
      <c r="F32577" s="50">
        <v>9899999903</v>
      </c>
      <c r="G32577" s="50"/>
      <c r="H32577" s="50"/>
      <c r="I32577" s="50"/>
      <c r="J32577" s="50"/>
      <c r="K32577" s="50"/>
      <c r="L32577" s="50"/>
    </row>
    <row r="32578" spans="4:12" x14ac:dyDescent="0.25">
      <c r="D32578" s="50">
        <v>5370305100</v>
      </c>
      <c r="E32578" s="50" t="s">
        <v>39</v>
      </c>
      <c r="F32578" s="50">
        <v>9899999903</v>
      </c>
      <c r="G32578" s="50"/>
      <c r="H32578" s="50"/>
      <c r="I32578" s="50"/>
      <c r="J32578" s="50"/>
      <c r="K32578" s="50"/>
      <c r="L32578" s="50"/>
    </row>
    <row r="32579" spans="4:12" x14ac:dyDescent="0.25">
      <c r="D32579" s="50">
        <v>5370305200</v>
      </c>
      <c r="E32579" s="50" t="s">
        <v>39</v>
      </c>
      <c r="F32579" s="50">
        <v>9899999903</v>
      </c>
      <c r="G32579" s="50"/>
      <c r="H32579" s="50"/>
      <c r="I32579" s="50"/>
      <c r="J32579" s="50"/>
      <c r="K32579" s="50"/>
      <c r="L32579" s="50"/>
    </row>
    <row r="32580" spans="4:12" x14ac:dyDescent="0.25">
      <c r="D32580" s="50">
        <v>5370306100</v>
      </c>
      <c r="E32580" s="50" t="s">
        <v>39</v>
      </c>
      <c r="F32580" s="50">
        <v>9850506000</v>
      </c>
      <c r="G32580" s="50"/>
      <c r="H32580" s="50"/>
      <c r="I32580" s="50"/>
      <c r="J32580" s="50"/>
      <c r="K32580" s="50"/>
      <c r="L32580" s="50"/>
    </row>
    <row r="32581" spans="4:12" x14ac:dyDescent="0.25">
      <c r="D32581" s="50">
        <v>5370306200</v>
      </c>
      <c r="E32581" s="50" t="s">
        <v>39</v>
      </c>
      <c r="F32581" s="50">
        <v>9850506000</v>
      </c>
      <c r="G32581" s="50"/>
      <c r="H32581" s="50"/>
      <c r="I32581" s="50"/>
      <c r="J32581" s="50"/>
      <c r="K32581" s="50"/>
      <c r="L32581" s="50"/>
    </row>
    <row r="32582" spans="4:12" x14ac:dyDescent="0.25">
      <c r="D32582" s="50">
        <v>5370308100</v>
      </c>
      <c r="E32582" s="50" t="s">
        <v>39</v>
      </c>
      <c r="F32582" s="50">
        <v>9850508000</v>
      </c>
      <c r="G32582" s="50"/>
      <c r="H32582" s="50"/>
      <c r="I32582" s="50"/>
      <c r="J32582" s="50"/>
      <c r="K32582" s="50"/>
      <c r="L32582" s="50"/>
    </row>
    <row r="32583" spans="4:12" x14ac:dyDescent="0.25">
      <c r="D32583" s="50">
        <v>5370308200</v>
      </c>
      <c r="E32583" s="50" t="s">
        <v>39</v>
      </c>
      <c r="F32583" s="50">
        <v>9850508000</v>
      </c>
      <c r="G32583" s="50"/>
      <c r="H32583" s="50"/>
      <c r="I32583" s="50"/>
      <c r="J32583" s="50"/>
      <c r="K32583" s="50"/>
      <c r="L32583" s="50"/>
    </row>
    <row r="32584" spans="4:12" x14ac:dyDescent="0.25">
      <c r="D32584" s="50">
        <v>5370310100</v>
      </c>
      <c r="E32584" s="50" t="s">
        <v>39</v>
      </c>
      <c r="F32584" s="50">
        <v>9850510000</v>
      </c>
      <c r="G32584" s="50"/>
      <c r="H32584" s="50"/>
      <c r="I32584" s="50"/>
      <c r="J32584" s="50"/>
      <c r="K32584" s="50"/>
      <c r="L32584" s="50"/>
    </row>
    <row r="32585" spans="4:12" x14ac:dyDescent="0.25">
      <c r="D32585" s="50">
        <v>5370310200</v>
      </c>
      <c r="E32585" s="50" t="s">
        <v>39</v>
      </c>
      <c r="F32585" s="50">
        <v>9850510000</v>
      </c>
      <c r="G32585" s="50"/>
      <c r="H32585" s="50"/>
      <c r="I32585" s="50"/>
      <c r="J32585" s="50"/>
      <c r="K32585" s="50"/>
      <c r="L32585" s="50"/>
    </row>
    <row r="32586" spans="4:12" x14ac:dyDescent="0.25">
      <c r="D32586" s="50">
        <v>5370312100</v>
      </c>
      <c r="E32586" s="50" t="s">
        <v>39</v>
      </c>
      <c r="F32586" s="50">
        <v>9850512000</v>
      </c>
      <c r="G32586" s="50"/>
      <c r="H32586" s="50"/>
      <c r="I32586" s="50"/>
      <c r="J32586" s="50"/>
      <c r="K32586" s="50"/>
      <c r="L32586" s="50"/>
    </row>
    <row r="32587" spans="4:12" x14ac:dyDescent="0.25">
      <c r="D32587" s="50">
        <v>5370312200</v>
      </c>
      <c r="E32587" s="50" t="s">
        <v>39</v>
      </c>
      <c r="F32587" s="50">
        <v>9850512000</v>
      </c>
      <c r="G32587" s="50"/>
      <c r="H32587" s="50"/>
      <c r="I32587" s="50"/>
      <c r="J32587" s="50"/>
      <c r="K32587" s="50"/>
      <c r="L32587" s="50"/>
    </row>
    <row r="32588" spans="4:12" x14ac:dyDescent="0.25">
      <c r="D32588" s="50">
        <v>5370314100</v>
      </c>
      <c r="E32588" s="50" t="s">
        <v>39</v>
      </c>
      <c r="F32588" s="50">
        <v>9850514000</v>
      </c>
      <c r="G32588" s="50"/>
      <c r="H32588" s="50"/>
      <c r="I32588" s="50"/>
      <c r="J32588" s="50"/>
      <c r="K32588" s="50"/>
      <c r="L32588" s="50"/>
    </row>
    <row r="32589" spans="4:12" x14ac:dyDescent="0.25">
      <c r="D32589" s="50">
        <v>5370314200</v>
      </c>
      <c r="E32589" s="50" t="s">
        <v>39</v>
      </c>
      <c r="F32589" s="50">
        <v>9850514000</v>
      </c>
      <c r="G32589" s="50"/>
      <c r="H32589" s="50"/>
      <c r="I32589" s="50"/>
      <c r="J32589" s="50"/>
      <c r="K32589" s="50"/>
      <c r="L32589" s="50"/>
    </row>
    <row r="32590" spans="4:12" x14ac:dyDescent="0.25">
      <c r="D32590" s="50">
        <v>5370316100</v>
      </c>
      <c r="E32590" s="50" t="s">
        <v>39</v>
      </c>
      <c r="F32590" s="50">
        <v>9850516000</v>
      </c>
      <c r="G32590" s="50"/>
      <c r="H32590" s="50"/>
      <c r="I32590" s="50"/>
      <c r="J32590" s="50"/>
      <c r="K32590" s="50"/>
      <c r="L32590" s="50"/>
    </row>
    <row r="32591" spans="4:12" x14ac:dyDescent="0.25">
      <c r="D32591" s="50">
        <v>5370316200</v>
      </c>
      <c r="E32591" s="50" t="s">
        <v>39</v>
      </c>
      <c r="F32591" s="50">
        <v>9850516000</v>
      </c>
      <c r="G32591" s="50"/>
      <c r="H32591" s="50"/>
      <c r="I32591" s="50"/>
      <c r="J32591" s="50"/>
      <c r="K32591" s="50"/>
      <c r="L32591" s="50"/>
    </row>
    <row r="32592" spans="4:12" x14ac:dyDescent="0.25">
      <c r="D32592" s="50">
        <v>5370318100</v>
      </c>
      <c r="E32592" s="50" t="s">
        <v>39</v>
      </c>
      <c r="F32592" s="50">
        <v>9850518000</v>
      </c>
      <c r="G32592" s="50"/>
      <c r="H32592" s="50"/>
      <c r="I32592" s="50"/>
      <c r="J32592" s="50"/>
      <c r="K32592" s="50"/>
      <c r="L32592" s="50"/>
    </row>
    <row r="32593" spans="4:12" x14ac:dyDescent="0.25">
      <c r="D32593" s="50">
        <v>5370318200</v>
      </c>
      <c r="E32593" s="50" t="s">
        <v>39</v>
      </c>
      <c r="F32593" s="50">
        <v>9850518000</v>
      </c>
      <c r="G32593" s="50"/>
      <c r="H32593" s="50"/>
      <c r="I32593" s="50"/>
      <c r="J32593" s="50"/>
      <c r="K32593" s="50"/>
      <c r="L32593" s="50"/>
    </row>
    <row r="32594" spans="4:12" x14ac:dyDescent="0.25">
      <c r="D32594" s="50">
        <v>5370320100</v>
      </c>
      <c r="E32594" s="50" t="s">
        <v>39</v>
      </c>
      <c r="F32594" s="50">
        <v>9850520000</v>
      </c>
      <c r="G32594" s="50"/>
      <c r="H32594" s="50"/>
      <c r="I32594" s="50"/>
      <c r="J32594" s="50"/>
      <c r="K32594" s="50"/>
      <c r="L32594" s="50"/>
    </row>
    <row r="32595" spans="4:12" x14ac:dyDescent="0.25">
      <c r="D32595" s="50">
        <v>5370320200</v>
      </c>
      <c r="E32595" s="50" t="s">
        <v>39</v>
      </c>
      <c r="F32595" s="50">
        <v>9850520000</v>
      </c>
      <c r="G32595" s="50"/>
      <c r="H32595" s="50"/>
      <c r="I32595" s="50"/>
      <c r="J32595" s="50"/>
      <c r="K32595" s="50"/>
      <c r="L32595" s="50"/>
    </row>
    <row r="32596" spans="4:12" x14ac:dyDescent="0.25">
      <c r="D32596" s="50">
        <v>5370402200</v>
      </c>
      <c r="E32596" s="50" t="s">
        <v>39</v>
      </c>
      <c r="F32596" s="50">
        <v>9899999903</v>
      </c>
      <c r="G32596" s="50"/>
      <c r="H32596" s="50"/>
      <c r="I32596" s="50"/>
      <c r="J32596" s="50"/>
      <c r="K32596" s="50"/>
      <c r="L32596" s="50"/>
    </row>
    <row r="32597" spans="4:12" x14ac:dyDescent="0.25">
      <c r="D32597" s="50">
        <v>5370403200</v>
      </c>
      <c r="E32597" s="50" t="s">
        <v>39</v>
      </c>
      <c r="F32597" s="50">
        <v>9899999903</v>
      </c>
      <c r="G32597" s="50"/>
      <c r="H32597" s="50"/>
      <c r="I32597" s="50"/>
      <c r="J32597" s="50"/>
      <c r="K32597" s="50"/>
      <c r="L32597" s="50"/>
    </row>
    <row r="32598" spans="4:12" x14ac:dyDescent="0.25">
      <c r="D32598" s="50">
        <v>5370404200</v>
      </c>
      <c r="E32598" s="50" t="s">
        <v>39</v>
      </c>
      <c r="F32598" s="50">
        <v>9899999903</v>
      </c>
      <c r="G32598" s="50"/>
      <c r="H32598" s="50"/>
      <c r="I32598" s="50"/>
      <c r="J32598" s="50"/>
      <c r="K32598" s="50"/>
      <c r="L32598" s="50"/>
    </row>
    <row r="32599" spans="4:12" x14ac:dyDescent="0.25">
      <c r="D32599" s="50">
        <v>5370405100</v>
      </c>
      <c r="E32599" s="50" t="s">
        <v>39</v>
      </c>
      <c r="F32599" s="50">
        <v>9899999903</v>
      </c>
      <c r="G32599" s="50"/>
      <c r="H32599" s="50"/>
      <c r="I32599" s="50"/>
      <c r="J32599" s="50"/>
      <c r="K32599" s="50"/>
      <c r="L32599" s="50"/>
    </row>
    <row r="32600" spans="4:12" x14ac:dyDescent="0.25">
      <c r="D32600" s="50">
        <v>5370405200</v>
      </c>
      <c r="E32600" s="50" t="s">
        <v>39</v>
      </c>
      <c r="F32600" s="50">
        <v>9899999903</v>
      </c>
      <c r="G32600" s="50"/>
      <c r="H32600" s="50"/>
      <c r="I32600" s="50"/>
      <c r="J32600" s="50"/>
      <c r="K32600" s="50"/>
      <c r="L32600" s="50"/>
    </row>
    <row r="32601" spans="4:12" x14ac:dyDescent="0.25">
      <c r="D32601" s="50">
        <v>5370406100</v>
      </c>
      <c r="E32601" s="50" t="s">
        <v>39</v>
      </c>
      <c r="F32601" s="50">
        <v>9839006000</v>
      </c>
      <c r="G32601" s="50"/>
      <c r="H32601" s="50"/>
      <c r="I32601" s="50"/>
      <c r="J32601" s="50"/>
      <c r="K32601" s="50"/>
      <c r="L32601" s="50"/>
    </row>
    <row r="32602" spans="4:12" x14ac:dyDescent="0.25">
      <c r="D32602" s="50">
        <v>5370406200</v>
      </c>
      <c r="E32602" s="50" t="s">
        <v>39</v>
      </c>
      <c r="F32602" s="50">
        <v>9839006000</v>
      </c>
      <c r="G32602" s="50"/>
      <c r="H32602" s="50"/>
      <c r="I32602" s="50"/>
      <c r="J32602" s="50"/>
      <c r="K32602" s="50"/>
      <c r="L32602" s="50"/>
    </row>
    <row r="32603" spans="4:12" x14ac:dyDescent="0.25">
      <c r="D32603" s="50">
        <v>5370408100</v>
      </c>
      <c r="E32603" s="50" t="s">
        <v>39</v>
      </c>
      <c r="F32603" s="50">
        <v>9839008000</v>
      </c>
      <c r="G32603" s="50"/>
      <c r="H32603" s="50"/>
      <c r="I32603" s="50"/>
      <c r="J32603" s="50"/>
      <c r="K32603" s="50"/>
      <c r="L32603" s="50"/>
    </row>
    <row r="32604" spans="4:12" x14ac:dyDescent="0.25">
      <c r="D32604" s="50">
        <v>5370408200</v>
      </c>
      <c r="E32604" s="50" t="s">
        <v>39</v>
      </c>
      <c r="F32604" s="50">
        <v>9839008000</v>
      </c>
      <c r="G32604" s="50"/>
      <c r="H32604" s="50"/>
      <c r="I32604" s="50"/>
      <c r="J32604" s="50"/>
      <c r="K32604" s="50"/>
      <c r="L32604" s="50"/>
    </row>
    <row r="32605" spans="4:12" x14ac:dyDescent="0.25">
      <c r="D32605" s="50">
        <v>5370410100</v>
      </c>
      <c r="E32605" s="50" t="s">
        <v>39</v>
      </c>
      <c r="F32605" s="50">
        <v>9839010000</v>
      </c>
      <c r="G32605" s="50"/>
      <c r="H32605" s="50"/>
      <c r="I32605" s="50"/>
      <c r="J32605" s="50"/>
      <c r="K32605" s="50"/>
      <c r="L32605" s="50"/>
    </row>
    <row r="32606" spans="4:12" x14ac:dyDescent="0.25">
      <c r="D32606" s="50">
        <v>5370410200</v>
      </c>
      <c r="E32606" s="50" t="s">
        <v>39</v>
      </c>
      <c r="F32606" s="50">
        <v>9839010000</v>
      </c>
      <c r="G32606" s="50"/>
      <c r="H32606" s="50"/>
      <c r="I32606" s="50"/>
      <c r="J32606" s="50"/>
      <c r="K32606" s="50"/>
      <c r="L32606" s="50"/>
    </row>
    <row r="32607" spans="4:12" x14ac:dyDescent="0.25">
      <c r="D32607" s="50">
        <v>5370412100</v>
      </c>
      <c r="E32607" s="50" t="s">
        <v>39</v>
      </c>
      <c r="F32607" s="50">
        <v>9839012000</v>
      </c>
      <c r="G32607" s="50"/>
      <c r="H32607" s="50"/>
      <c r="I32607" s="50"/>
      <c r="J32607" s="50"/>
      <c r="K32607" s="50"/>
      <c r="L32607" s="50"/>
    </row>
    <row r="32608" spans="4:12" x14ac:dyDescent="0.25">
      <c r="D32608" s="50">
        <v>5370412200</v>
      </c>
      <c r="E32608" s="50" t="s">
        <v>39</v>
      </c>
      <c r="F32608" s="50">
        <v>9839012000</v>
      </c>
      <c r="G32608" s="50"/>
      <c r="H32608" s="50"/>
      <c r="I32608" s="50"/>
      <c r="J32608" s="50"/>
      <c r="K32608" s="50"/>
      <c r="L32608" s="50"/>
    </row>
    <row r="32609" spans="4:12" x14ac:dyDescent="0.25">
      <c r="D32609" s="50">
        <v>5370502200</v>
      </c>
      <c r="E32609" s="50" t="s">
        <v>39</v>
      </c>
      <c r="F32609" s="50">
        <v>9899999903</v>
      </c>
      <c r="G32609" s="50"/>
      <c r="H32609" s="50"/>
      <c r="I32609" s="50"/>
      <c r="J32609" s="50"/>
      <c r="K32609" s="50"/>
      <c r="L32609" s="50"/>
    </row>
    <row r="32610" spans="4:12" x14ac:dyDescent="0.25">
      <c r="D32610" s="50">
        <v>5370503200</v>
      </c>
      <c r="E32610" s="50" t="s">
        <v>39</v>
      </c>
      <c r="F32610" s="50">
        <v>9899999903</v>
      </c>
      <c r="G32610" s="50"/>
      <c r="H32610" s="50"/>
      <c r="I32610" s="50"/>
      <c r="J32610" s="50"/>
      <c r="K32610" s="50"/>
      <c r="L32610" s="50"/>
    </row>
    <row r="32611" spans="4:12" x14ac:dyDescent="0.25">
      <c r="D32611" s="50">
        <v>5370504200</v>
      </c>
      <c r="E32611" s="50" t="s">
        <v>39</v>
      </c>
      <c r="F32611" s="50">
        <v>9899999903</v>
      </c>
      <c r="G32611" s="50"/>
      <c r="H32611" s="50"/>
      <c r="I32611" s="50"/>
      <c r="J32611" s="50"/>
      <c r="K32611" s="50"/>
      <c r="L32611" s="50"/>
    </row>
    <row r="32612" spans="4:12" x14ac:dyDescent="0.25">
      <c r="D32612" s="50">
        <v>5370505100</v>
      </c>
      <c r="E32612" s="50" t="s">
        <v>39</v>
      </c>
      <c r="F32612" s="50">
        <v>9899999903</v>
      </c>
      <c r="G32612" s="50"/>
      <c r="H32612" s="50"/>
      <c r="I32612" s="50"/>
      <c r="J32612" s="50"/>
      <c r="K32612" s="50"/>
      <c r="L32612" s="50"/>
    </row>
    <row r="32613" spans="4:12" x14ac:dyDescent="0.25">
      <c r="D32613" s="50">
        <v>5370505200</v>
      </c>
      <c r="E32613" s="50" t="s">
        <v>39</v>
      </c>
      <c r="F32613" s="50">
        <v>9899999903</v>
      </c>
      <c r="G32613" s="50"/>
      <c r="H32613" s="50"/>
      <c r="I32613" s="50"/>
      <c r="J32613" s="50"/>
      <c r="K32613" s="50"/>
      <c r="L32613" s="50"/>
    </row>
    <row r="32614" spans="4:12" x14ac:dyDescent="0.25">
      <c r="D32614" s="50">
        <v>5370506100</v>
      </c>
      <c r="E32614" s="50" t="s">
        <v>39</v>
      </c>
      <c r="F32614" s="50">
        <v>9839006000</v>
      </c>
      <c r="G32614" s="50"/>
      <c r="H32614" s="50"/>
      <c r="I32614" s="50"/>
      <c r="J32614" s="50"/>
      <c r="K32614" s="50"/>
      <c r="L32614" s="50"/>
    </row>
    <row r="32615" spans="4:12" x14ac:dyDescent="0.25">
      <c r="D32615" s="50">
        <v>5370506200</v>
      </c>
      <c r="E32615" s="50" t="s">
        <v>39</v>
      </c>
      <c r="F32615" s="50">
        <v>9839006000</v>
      </c>
      <c r="G32615" s="50"/>
      <c r="H32615" s="50"/>
      <c r="I32615" s="50"/>
      <c r="J32615" s="50"/>
      <c r="K32615" s="50"/>
      <c r="L32615" s="50"/>
    </row>
    <row r="32616" spans="4:12" x14ac:dyDescent="0.25">
      <c r="D32616" s="50">
        <v>5370508100</v>
      </c>
      <c r="E32616" s="50" t="s">
        <v>39</v>
      </c>
      <c r="F32616" s="50">
        <v>9839008000</v>
      </c>
      <c r="G32616" s="50"/>
      <c r="H32616" s="50"/>
      <c r="I32616" s="50"/>
      <c r="J32616" s="50"/>
      <c r="K32616" s="50"/>
      <c r="L32616" s="50"/>
    </row>
    <row r="32617" spans="4:12" x14ac:dyDescent="0.25">
      <c r="D32617" s="50">
        <v>5370508200</v>
      </c>
      <c r="E32617" s="50" t="s">
        <v>39</v>
      </c>
      <c r="F32617" s="50">
        <v>9839008000</v>
      </c>
      <c r="G32617" s="50"/>
      <c r="H32617" s="50"/>
      <c r="I32617" s="50"/>
      <c r="J32617" s="50"/>
      <c r="K32617" s="50"/>
      <c r="L32617" s="50"/>
    </row>
    <row r="32618" spans="4:12" x14ac:dyDescent="0.25">
      <c r="D32618" s="50">
        <v>5370510100</v>
      </c>
      <c r="E32618" s="50" t="s">
        <v>39</v>
      </c>
      <c r="F32618" s="50">
        <v>9839010000</v>
      </c>
      <c r="G32618" s="50"/>
      <c r="H32618" s="50"/>
      <c r="I32618" s="50"/>
      <c r="J32618" s="50"/>
      <c r="K32618" s="50"/>
      <c r="L32618" s="50"/>
    </row>
    <row r="32619" spans="4:12" x14ac:dyDescent="0.25">
      <c r="D32619" s="50">
        <v>5370510200</v>
      </c>
      <c r="E32619" s="50" t="s">
        <v>39</v>
      </c>
      <c r="F32619" s="50">
        <v>9839010000</v>
      </c>
      <c r="G32619" s="50"/>
      <c r="H32619" s="50"/>
      <c r="I32619" s="50"/>
      <c r="J32619" s="50"/>
      <c r="K32619" s="50"/>
      <c r="L32619" s="50"/>
    </row>
    <row r="32620" spans="4:12" x14ac:dyDescent="0.25">
      <c r="D32620" s="50">
        <v>5370512100</v>
      </c>
      <c r="E32620" s="50" t="s">
        <v>39</v>
      </c>
      <c r="F32620" s="50">
        <v>9839012000</v>
      </c>
      <c r="G32620" s="50"/>
      <c r="H32620" s="50"/>
      <c r="I32620" s="50"/>
      <c r="J32620" s="50"/>
      <c r="K32620" s="50"/>
      <c r="L32620" s="50"/>
    </row>
    <row r="32621" spans="4:12" x14ac:dyDescent="0.25">
      <c r="D32621" s="50">
        <v>5370512200</v>
      </c>
      <c r="E32621" s="50" t="s">
        <v>39</v>
      </c>
      <c r="F32621" s="50">
        <v>9839012000</v>
      </c>
      <c r="G32621" s="50"/>
      <c r="H32621" s="50"/>
      <c r="I32621" s="50"/>
      <c r="J32621" s="50"/>
      <c r="K32621" s="50"/>
      <c r="L32621" s="50"/>
    </row>
    <row r="32622" spans="4:12" x14ac:dyDescent="0.25">
      <c r="D32622" s="50">
        <v>5370514100</v>
      </c>
      <c r="E32622" s="50" t="s">
        <v>39</v>
      </c>
      <c r="F32622" s="50">
        <v>9839014000</v>
      </c>
      <c r="G32622" s="50"/>
      <c r="H32622" s="50"/>
      <c r="I32622" s="50"/>
      <c r="J32622" s="50"/>
      <c r="K32622" s="50"/>
      <c r="L32622" s="50"/>
    </row>
    <row r="32623" spans="4:12" x14ac:dyDescent="0.25">
      <c r="D32623" s="50">
        <v>5370514200</v>
      </c>
      <c r="E32623" s="50" t="s">
        <v>39</v>
      </c>
      <c r="F32623" s="50">
        <v>9839014000</v>
      </c>
      <c r="G32623" s="50"/>
      <c r="H32623" s="50"/>
      <c r="I32623" s="50"/>
      <c r="J32623" s="50"/>
      <c r="K32623" s="50"/>
      <c r="L32623" s="50"/>
    </row>
    <row r="32624" spans="4:12" x14ac:dyDescent="0.25">
      <c r="D32624" s="50">
        <v>5370516100</v>
      </c>
      <c r="E32624" s="50" t="s">
        <v>39</v>
      </c>
      <c r="F32624" s="50">
        <v>9839016000</v>
      </c>
      <c r="G32624" s="50"/>
      <c r="H32624" s="50"/>
      <c r="I32624" s="50"/>
      <c r="J32624" s="50"/>
      <c r="K32624" s="50"/>
      <c r="L32624" s="50"/>
    </row>
    <row r="32625" spans="4:12" x14ac:dyDescent="0.25">
      <c r="D32625" s="50">
        <v>5370516200</v>
      </c>
      <c r="E32625" s="50" t="s">
        <v>39</v>
      </c>
      <c r="F32625" s="50">
        <v>9839016000</v>
      </c>
      <c r="G32625" s="50"/>
      <c r="H32625" s="50"/>
      <c r="I32625" s="50"/>
      <c r="J32625" s="50"/>
      <c r="K32625" s="50"/>
      <c r="L32625" s="50"/>
    </row>
    <row r="32626" spans="4:12" x14ac:dyDescent="0.25">
      <c r="D32626" s="50">
        <v>5370518100</v>
      </c>
      <c r="E32626" s="50" t="s">
        <v>39</v>
      </c>
      <c r="F32626" s="50">
        <v>9839018000</v>
      </c>
      <c r="G32626" s="50"/>
      <c r="H32626" s="50"/>
      <c r="I32626" s="50"/>
      <c r="J32626" s="50"/>
      <c r="K32626" s="50"/>
      <c r="L32626" s="50"/>
    </row>
    <row r="32627" spans="4:12" x14ac:dyDescent="0.25">
      <c r="D32627" s="50">
        <v>5370518200</v>
      </c>
      <c r="E32627" s="50" t="s">
        <v>39</v>
      </c>
      <c r="F32627" s="50">
        <v>9839018000</v>
      </c>
      <c r="G32627" s="50"/>
      <c r="H32627" s="50"/>
      <c r="I32627" s="50"/>
      <c r="J32627" s="50"/>
      <c r="K32627" s="50"/>
      <c r="L32627" s="50"/>
    </row>
    <row r="32628" spans="4:12" x14ac:dyDescent="0.25">
      <c r="D32628" s="50">
        <v>5370520100</v>
      </c>
      <c r="E32628" s="50" t="s">
        <v>39</v>
      </c>
      <c r="F32628" s="50">
        <v>9839020000</v>
      </c>
      <c r="G32628" s="50"/>
      <c r="H32628" s="50"/>
      <c r="I32628" s="50"/>
      <c r="J32628" s="50"/>
      <c r="K32628" s="50"/>
      <c r="L32628" s="50"/>
    </row>
    <row r="32629" spans="4:12" x14ac:dyDescent="0.25">
      <c r="D32629" s="50">
        <v>5370520200</v>
      </c>
      <c r="E32629" s="50" t="s">
        <v>39</v>
      </c>
      <c r="F32629" s="50">
        <v>9839020000</v>
      </c>
      <c r="G32629" s="50"/>
      <c r="H32629" s="50"/>
      <c r="I32629" s="50"/>
      <c r="J32629" s="50"/>
      <c r="K32629" s="50"/>
      <c r="L32629" s="50"/>
    </row>
    <row r="32630" spans="4:12" x14ac:dyDescent="0.25">
      <c r="D32630" s="50">
        <v>5370602200</v>
      </c>
      <c r="E32630" s="50" t="s">
        <v>39</v>
      </c>
      <c r="F32630" s="50">
        <v>9899999903</v>
      </c>
      <c r="G32630" s="50"/>
      <c r="H32630" s="50"/>
      <c r="I32630" s="50"/>
      <c r="J32630" s="50"/>
      <c r="K32630" s="50"/>
      <c r="L32630" s="50"/>
    </row>
    <row r="32631" spans="4:12" x14ac:dyDescent="0.25">
      <c r="D32631" s="50">
        <v>5370603200</v>
      </c>
      <c r="E32631" s="50" t="s">
        <v>39</v>
      </c>
      <c r="F32631" s="50">
        <v>9899999903</v>
      </c>
      <c r="G32631" s="50"/>
      <c r="H32631" s="50"/>
      <c r="I32631" s="50"/>
      <c r="J32631" s="50"/>
      <c r="K32631" s="50"/>
      <c r="L32631" s="50"/>
    </row>
    <row r="32632" spans="4:12" x14ac:dyDescent="0.25">
      <c r="D32632" s="50">
        <v>5370604200</v>
      </c>
      <c r="E32632" s="50" t="s">
        <v>39</v>
      </c>
      <c r="F32632" s="50">
        <v>9899999903</v>
      </c>
      <c r="G32632" s="50"/>
      <c r="H32632" s="50"/>
      <c r="I32632" s="50"/>
      <c r="J32632" s="50"/>
      <c r="K32632" s="50"/>
      <c r="L32632" s="50"/>
    </row>
    <row r="32633" spans="4:12" x14ac:dyDescent="0.25">
      <c r="D32633" s="50">
        <v>5370605100</v>
      </c>
      <c r="E32633" s="50" t="s">
        <v>39</v>
      </c>
      <c r="F32633" s="50">
        <v>9899999903</v>
      </c>
      <c r="G32633" s="50"/>
      <c r="H32633" s="50"/>
      <c r="I32633" s="50"/>
      <c r="J32633" s="50"/>
      <c r="K32633" s="50"/>
      <c r="L32633" s="50"/>
    </row>
    <row r="32634" spans="4:12" x14ac:dyDescent="0.25">
      <c r="D32634" s="50">
        <v>5370605200</v>
      </c>
      <c r="E32634" s="50" t="s">
        <v>39</v>
      </c>
      <c r="F32634" s="50">
        <v>9899999903</v>
      </c>
      <c r="G32634" s="50"/>
      <c r="H32634" s="50"/>
      <c r="I32634" s="50"/>
      <c r="J32634" s="50"/>
      <c r="K32634" s="50"/>
      <c r="L32634" s="50"/>
    </row>
    <row r="32635" spans="4:12" x14ac:dyDescent="0.25">
      <c r="D32635" s="50">
        <v>5370606100</v>
      </c>
      <c r="E32635" s="50" t="s">
        <v>39</v>
      </c>
      <c r="F32635" s="50">
        <v>9850506000</v>
      </c>
      <c r="G32635" s="50"/>
      <c r="H32635" s="50"/>
      <c r="I32635" s="50"/>
      <c r="J32635" s="50"/>
      <c r="K32635" s="50"/>
      <c r="L32635" s="50"/>
    </row>
    <row r="32636" spans="4:12" x14ac:dyDescent="0.25">
      <c r="D32636" s="50">
        <v>5370606200</v>
      </c>
      <c r="E32636" s="50" t="s">
        <v>39</v>
      </c>
      <c r="F32636" s="50">
        <v>9850506000</v>
      </c>
      <c r="G32636" s="50"/>
      <c r="H32636" s="50"/>
      <c r="I32636" s="50"/>
      <c r="J32636" s="50"/>
      <c r="K32636" s="50"/>
      <c r="L32636" s="50"/>
    </row>
    <row r="32637" spans="4:12" x14ac:dyDescent="0.25">
      <c r="D32637" s="50">
        <v>5370608100</v>
      </c>
      <c r="E32637" s="50" t="s">
        <v>39</v>
      </c>
      <c r="F32637" s="50">
        <v>9850508000</v>
      </c>
      <c r="G32637" s="50"/>
      <c r="H32637" s="50"/>
      <c r="I32637" s="50"/>
      <c r="J32637" s="50"/>
      <c r="K32637" s="50"/>
      <c r="L32637" s="50"/>
    </row>
    <row r="32638" spans="4:12" x14ac:dyDescent="0.25">
      <c r="D32638" s="50">
        <v>5370608200</v>
      </c>
      <c r="E32638" s="50" t="s">
        <v>39</v>
      </c>
      <c r="F32638" s="50">
        <v>9850508000</v>
      </c>
      <c r="G32638" s="50"/>
      <c r="H32638" s="50"/>
      <c r="I32638" s="50"/>
      <c r="J32638" s="50"/>
      <c r="K32638" s="50"/>
      <c r="L32638" s="50"/>
    </row>
    <row r="32639" spans="4:12" x14ac:dyDescent="0.25">
      <c r="D32639" s="50">
        <v>5370610100</v>
      </c>
      <c r="E32639" s="50" t="s">
        <v>39</v>
      </c>
      <c r="F32639" s="50">
        <v>9850510000</v>
      </c>
      <c r="G32639" s="50"/>
      <c r="H32639" s="50"/>
      <c r="I32639" s="50"/>
      <c r="J32639" s="50"/>
      <c r="K32639" s="50"/>
      <c r="L32639" s="50"/>
    </row>
    <row r="32640" spans="4:12" x14ac:dyDescent="0.25">
      <c r="D32640" s="50">
        <v>5370610200</v>
      </c>
      <c r="E32640" s="50" t="s">
        <v>39</v>
      </c>
      <c r="F32640" s="50">
        <v>9850510000</v>
      </c>
      <c r="G32640" s="50"/>
      <c r="H32640" s="50"/>
      <c r="I32640" s="50"/>
      <c r="J32640" s="50"/>
      <c r="K32640" s="50"/>
      <c r="L32640" s="50"/>
    </row>
    <row r="32641" spans="4:12" x14ac:dyDescent="0.25">
      <c r="D32641" s="50">
        <v>5370612100</v>
      </c>
      <c r="E32641" s="50" t="s">
        <v>39</v>
      </c>
      <c r="F32641" s="50">
        <v>9850512000</v>
      </c>
      <c r="G32641" s="50"/>
      <c r="H32641" s="50"/>
      <c r="I32641" s="50"/>
      <c r="J32641" s="50"/>
      <c r="K32641" s="50"/>
      <c r="L32641" s="50"/>
    </row>
    <row r="32642" spans="4:12" x14ac:dyDescent="0.25">
      <c r="D32642" s="50">
        <v>5370612200</v>
      </c>
      <c r="E32642" s="50" t="s">
        <v>39</v>
      </c>
      <c r="F32642" s="50">
        <v>9850512000</v>
      </c>
      <c r="G32642" s="50"/>
      <c r="H32642" s="50"/>
      <c r="I32642" s="50"/>
      <c r="J32642" s="50"/>
      <c r="K32642" s="50"/>
      <c r="L32642" s="50"/>
    </row>
    <row r="32643" spans="4:12" x14ac:dyDescent="0.25">
      <c r="D32643" s="50">
        <v>5370702200</v>
      </c>
      <c r="E32643" s="50" t="s">
        <v>39</v>
      </c>
      <c r="F32643" s="50">
        <v>9899999903</v>
      </c>
      <c r="G32643" s="50"/>
      <c r="H32643" s="50"/>
      <c r="I32643" s="50"/>
      <c r="J32643" s="50"/>
      <c r="K32643" s="50"/>
      <c r="L32643" s="50"/>
    </row>
    <row r="32644" spans="4:12" x14ac:dyDescent="0.25">
      <c r="D32644" s="50">
        <v>5370703200</v>
      </c>
      <c r="E32644" s="50" t="s">
        <v>39</v>
      </c>
      <c r="F32644" s="50">
        <v>9899999903</v>
      </c>
      <c r="G32644" s="50"/>
      <c r="H32644" s="50"/>
      <c r="I32644" s="50"/>
      <c r="J32644" s="50"/>
      <c r="K32644" s="50"/>
      <c r="L32644" s="50"/>
    </row>
    <row r="32645" spans="4:12" x14ac:dyDescent="0.25">
      <c r="D32645" s="50">
        <v>5370704200</v>
      </c>
      <c r="E32645" s="50" t="s">
        <v>39</v>
      </c>
      <c r="F32645" s="50">
        <v>9899999903</v>
      </c>
      <c r="G32645" s="50"/>
      <c r="H32645" s="50"/>
      <c r="I32645" s="50"/>
      <c r="J32645" s="50"/>
      <c r="K32645" s="50"/>
      <c r="L32645" s="50"/>
    </row>
    <row r="32646" spans="4:12" x14ac:dyDescent="0.25">
      <c r="D32646" s="50">
        <v>5370705100</v>
      </c>
      <c r="E32646" s="50" t="s">
        <v>39</v>
      </c>
      <c r="F32646" s="50">
        <v>9899999903</v>
      </c>
      <c r="G32646" s="50"/>
      <c r="H32646" s="50"/>
      <c r="I32646" s="50"/>
      <c r="J32646" s="50"/>
      <c r="K32646" s="50"/>
      <c r="L32646" s="50"/>
    </row>
    <row r="32647" spans="4:12" x14ac:dyDescent="0.25">
      <c r="D32647" s="50">
        <v>5370705200</v>
      </c>
      <c r="E32647" s="50" t="s">
        <v>39</v>
      </c>
      <c r="F32647" s="50">
        <v>9899999903</v>
      </c>
      <c r="G32647" s="50"/>
      <c r="H32647" s="50"/>
      <c r="I32647" s="50"/>
      <c r="J32647" s="50"/>
      <c r="K32647" s="50"/>
      <c r="L32647" s="50"/>
    </row>
    <row r="32648" spans="4:12" x14ac:dyDescent="0.25">
      <c r="D32648" s="50">
        <v>5370706100</v>
      </c>
      <c r="E32648" s="50" t="s">
        <v>39</v>
      </c>
      <c r="F32648" s="50">
        <v>9850506000</v>
      </c>
      <c r="G32648" s="50"/>
      <c r="H32648" s="50"/>
      <c r="I32648" s="50"/>
      <c r="J32648" s="50"/>
      <c r="K32648" s="50"/>
      <c r="L32648" s="50"/>
    </row>
    <row r="32649" spans="4:12" x14ac:dyDescent="0.25">
      <c r="D32649" s="50">
        <v>5370706200</v>
      </c>
      <c r="E32649" s="50" t="s">
        <v>39</v>
      </c>
      <c r="F32649" s="50">
        <v>9850506000</v>
      </c>
      <c r="G32649" s="50"/>
      <c r="H32649" s="50"/>
      <c r="I32649" s="50"/>
      <c r="J32649" s="50"/>
      <c r="K32649" s="50"/>
      <c r="L32649" s="50"/>
    </row>
    <row r="32650" spans="4:12" x14ac:dyDescent="0.25">
      <c r="D32650" s="50">
        <v>5370708100</v>
      </c>
      <c r="E32650" s="50" t="s">
        <v>39</v>
      </c>
      <c r="F32650" s="50">
        <v>9850508000</v>
      </c>
      <c r="G32650" s="50"/>
      <c r="H32650" s="50"/>
      <c r="I32650" s="50"/>
      <c r="J32650" s="50"/>
      <c r="K32650" s="50"/>
      <c r="L32650" s="50"/>
    </row>
    <row r="32651" spans="4:12" x14ac:dyDescent="0.25">
      <c r="D32651" s="50">
        <v>5370708200</v>
      </c>
      <c r="E32651" s="50" t="s">
        <v>39</v>
      </c>
      <c r="F32651" s="50">
        <v>9850508000</v>
      </c>
      <c r="G32651" s="50"/>
      <c r="H32651" s="50"/>
      <c r="I32651" s="50"/>
      <c r="J32651" s="50"/>
      <c r="K32651" s="50"/>
      <c r="L32651" s="50"/>
    </row>
    <row r="32652" spans="4:12" x14ac:dyDescent="0.25">
      <c r="D32652" s="50">
        <v>5370710100</v>
      </c>
      <c r="E32652" s="50" t="s">
        <v>39</v>
      </c>
      <c r="F32652" s="50">
        <v>9850510000</v>
      </c>
      <c r="G32652" s="50"/>
      <c r="H32652" s="50"/>
      <c r="I32652" s="50"/>
      <c r="J32652" s="50"/>
      <c r="K32652" s="50"/>
      <c r="L32652" s="50"/>
    </row>
    <row r="32653" spans="4:12" x14ac:dyDescent="0.25">
      <c r="D32653" s="50">
        <v>5370710200</v>
      </c>
      <c r="E32653" s="50" t="s">
        <v>39</v>
      </c>
      <c r="F32653" s="50">
        <v>9850510000</v>
      </c>
      <c r="G32653" s="50"/>
      <c r="H32653" s="50"/>
      <c r="I32653" s="50"/>
      <c r="J32653" s="50"/>
      <c r="K32653" s="50"/>
      <c r="L32653" s="50"/>
    </row>
    <row r="32654" spans="4:12" x14ac:dyDescent="0.25">
      <c r="D32654" s="50">
        <v>5370712100</v>
      </c>
      <c r="E32654" s="50" t="s">
        <v>39</v>
      </c>
      <c r="F32654" s="50">
        <v>9850512000</v>
      </c>
      <c r="G32654" s="50"/>
      <c r="H32654" s="50"/>
      <c r="I32654" s="50"/>
      <c r="J32654" s="50"/>
      <c r="K32654" s="50"/>
      <c r="L32654" s="50"/>
    </row>
    <row r="32655" spans="4:12" x14ac:dyDescent="0.25">
      <c r="D32655" s="50">
        <v>5370712200</v>
      </c>
      <c r="E32655" s="50" t="s">
        <v>39</v>
      </c>
      <c r="F32655" s="50">
        <v>9850512000</v>
      </c>
      <c r="G32655" s="50"/>
      <c r="H32655" s="50"/>
      <c r="I32655" s="50"/>
      <c r="J32655" s="50"/>
      <c r="K32655" s="50"/>
      <c r="L32655" s="50"/>
    </row>
    <row r="32656" spans="4:12" x14ac:dyDescent="0.25">
      <c r="D32656" s="50">
        <v>5370714100</v>
      </c>
      <c r="E32656" s="50" t="s">
        <v>39</v>
      </c>
      <c r="F32656" s="50">
        <v>9850514000</v>
      </c>
      <c r="G32656" s="50"/>
      <c r="H32656" s="50"/>
      <c r="I32656" s="50"/>
      <c r="J32656" s="50"/>
      <c r="K32656" s="50"/>
      <c r="L32656" s="50"/>
    </row>
    <row r="32657" spans="4:12" x14ac:dyDescent="0.25">
      <c r="D32657" s="50">
        <v>5370714200</v>
      </c>
      <c r="E32657" s="50" t="s">
        <v>39</v>
      </c>
      <c r="F32657" s="50">
        <v>9850514000</v>
      </c>
      <c r="G32657" s="50"/>
      <c r="H32657" s="50"/>
      <c r="I32657" s="50"/>
      <c r="J32657" s="50"/>
      <c r="K32657" s="50"/>
      <c r="L32657" s="50"/>
    </row>
    <row r="32658" spans="4:12" x14ac:dyDescent="0.25">
      <c r="D32658" s="50">
        <v>5370716100</v>
      </c>
      <c r="E32658" s="50" t="s">
        <v>39</v>
      </c>
      <c r="F32658" s="50">
        <v>9850516000</v>
      </c>
      <c r="G32658" s="50"/>
      <c r="H32658" s="50"/>
      <c r="I32658" s="50"/>
      <c r="J32658" s="50"/>
      <c r="K32658" s="50"/>
      <c r="L32658" s="50"/>
    </row>
    <row r="32659" spans="4:12" x14ac:dyDescent="0.25">
      <c r="D32659" s="50">
        <v>5370716200</v>
      </c>
      <c r="E32659" s="50" t="s">
        <v>39</v>
      </c>
      <c r="F32659" s="50">
        <v>9850516000</v>
      </c>
      <c r="G32659" s="50"/>
      <c r="H32659" s="50"/>
      <c r="I32659" s="50"/>
      <c r="J32659" s="50"/>
      <c r="K32659" s="50"/>
      <c r="L32659" s="50"/>
    </row>
    <row r="32660" spans="4:12" x14ac:dyDescent="0.25">
      <c r="D32660" s="50">
        <v>5370718100</v>
      </c>
      <c r="E32660" s="50" t="s">
        <v>39</v>
      </c>
      <c r="F32660" s="50">
        <v>9850518000</v>
      </c>
      <c r="G32660" s="50"/>
      <c r="H32660" s="50"/>
      <c r="I32660" s="50"/>
      <c r="J32660" s="50"/>
      <c r="K32660" s="50"/>
      <c r="L32660" s="50"/>
    </row>
    <row r="32661" spans="4:12" x14ac:dyDescent="0.25">
      <c r="D32661" s="50">
        <v>5370718200</v>
      </c>
      <c r="E32661" s="50" t="s">
        <v>39</v>
      </c>
      <c r="F32661" s="50">
        <v>9850518000</v>
      </c>
      <c r="G32661" s="50"/>
      <c r="H32661" s="50"/>
      <c r="I32661" s="50"/>
      <c r="J32661" s="50"/>
      <c r="K32661" s="50"/>
      <c r="L32661" s="50"/>
    </row>
    <row r="32662" spans="4:12" x14ac:dyDescent="0.25">
      <c r="D32662" s="50">
        <v>5370720100</v>
      </c>
      <c r="E32662" s="50" t="s">
        <v>39</v>
      </c>
      <c r="F32662" s="50">
        <v>9850520000</v>
      </c>
      <c r="G32662" s="50"/>
      <c r="H32662" s="50"/>
      <c r="I32662" s="50"/>
      <c r="J32662" s="50"/>
      <c r="K32662" s="50"/>
      <c r="L32662" s="50"/>
    </row>
    <row r="32663" spans="4:12" x14ac:dyDescent="0.25">
      <c r="D32663" s="50">
        <v>5370720200</v>
      </c>
      <c r="E32663" s="50" t="s">
        <v>39</v>
      </c>
      <c r="F32663" s="50">
        <v>9850520000</v>
      </c>
      <c r="G32663" s="50"/>
      <c r="H32663" s="50"/>
      <c r="I32663" s="50"/>
      <c r="J32663" s="50"/>
      <c r="K32663" s="50"/>
      <c r="L32663" s="50"/>
    </row>
    <row r="32664" spans="4:12" x14ac:dyDescent="0.25">
      <c r="D32664" s="50">
        <v>5370802103</v>
      </c>
      <c r="E32664" s="50" t="s">
        <v>39</v>
      </c>
      <c r="F32664" s="50">
        <v>9899999903</v>
      </c>
      <c r="G32664" s="50"/>
      <c r="H32664" s="50"/>
      <c r="I32664" s="50"/>
      <c r="J32664" s="50"/>
      <c r="K32664" s="50"/>
      <c r="L32664" s="50"/>
    </row>
    <row r="32665" spans="4:12" x14ac:dyDescent="0.25">
      <c r="D32665" s="50">
        <v>5370802105</v>
      </c>
      <c r="E32665" s="50" t="s">
        <v>39</v>
      </c>
      <c r="F32665" s="50">
        <v>9899999903</v>
      </c>
      <c r="G32665" s="50"/>
      <c r="H32665" s="50"/>
      <c r="I32665" s="50"/>
      <c r="J32665" s="50"/>
      <c r="K32665" s="50"/>
      <c r="L32665" s="50"/>
    </row>
    <row r="32666" spans="4:12" x14ac:dyDescent="0.25">
      <c r="D32666" s="50">
        <v>5370802203</v>
      </c>
      <c r="E32666" s="50" t="s">
        <v>39</v>
      </c>
      <c r="F32666" s="50">
        <v>9899999903</v>
      </c>
      <c r="G32666" s="50"/>
      <c r="H32666" s="50"/>
      <c r="I32666" s="50"/>
      <c r="J32666" s="50"/>
      <c r="K32666" s="50"/>
      <c r="L32666" s="50"/>
    </row>
    <row r="32667" spans="4:12" x14ac:dyDescent="0.25">
      <c r="D32667" s="50">
        <v>5370802205</v>
      </c>
      <c r="E32667" s="50" t="s">
        <v>39</v>
      </c>
      <c r="F32667" s="50">
        <v>9899999903</v>
      </c>
      <c r="G32667" s="50"/>
      <c r="H32667" s="50"/>
      <c r="I32667" s="50"/>
      <c r="J32667" s="50"/>
      <c r="K32667" s="50"/>
      <c r="L32667" s="50"/>
    </row>
    <row r="32668" spans="4:12" x14ac:dyDescent="0.25">
      <c r="D32668" s="50">
        <v>5370802403</v>
      </c>
      <c r="E32668" s="50" t="s">
        <v>39</v>
      </c>
      <c r="F32668" s="50">
        <v>9899999903</v>
      </c>
      <c r="G32668" s="50"/>
      <c r="H32668" s="50"/>
      <c r="I32668" s="50"/>
      <c r="J32668" s="50"/>
      <c r="K32668" s="50"/>
      <c r="L32668" s="50"/>
    </row>
    <row r="32669" spans="4:12" x14ac:dyDescent="0.25">
      <c r="D32669" s="50">
        <v>5370802405</v>
      </c>
      <c r="E32669" s="50" t="s">
        <v>39</v>
      </c>
      <c r="F32669" s="50">
        <v>9899999903</v>
      </c>
      <c r="G32669" s="50"/>
      <c r="H32669" s="50"/>
      <c r="I32669" s="50"/>
      <c r="J32669" s="50"/>
      <c r="K32669" s="50"/>
      <c r="L32669" s="50"/>
    </row>
    <row r="32670" spans="4:12" x14ac:dyDescent="0.25">
      <c r="D32670" s="50">
        <v>5370803103</v>
      </c>
      <c r="E32670" s="50" t="s">
        <v>39</v>
      </c>
      <c r="F32670" s="50">
        <v>9899999903</v>
      </c>
      <c r="G32670" s="50"/>
      <c r="H32670" s="50"/>
      <c r="I32670" s="50"/>
      <c r="J32670" s="50"/>
      <c r="K32670" s="50"/>
      <c r="L32670" s="50"/>
    </row>
    <row r="32671" spans="4:12" x14ac:dyDescent="0.25">
      <c r="D32671" s="50">
        <v>5370803105</v>
      </c>
      <c r="E32671" s="50" t="s">
        <v>39</v>
      </c>
      <c r="F32671" s="50">
        <v>9899999903</v>
      </c>
      <c r="G32671" s="50"/>
      <c r="H32671" s="50"/>
      <c r="I32671" s="50"/>
      <c r="J32671" s="50"/>
      <c r="K32671" s="50"/>
      <c r="L32671" s="50"/>
    </row>
    <row r="32672" spans="4:12" x14ac:dyDescent="0.25">
      <c r="D32672" s="50">
        <v>5370803110</v>
      </c>
      <c r="E32672" s="50" t="s">
        <v>39</v>
      </c>
      <c r="F32672" s="50">
        <v>9899999903</v>
      </c>
      <c r="G32672" s="50"/>
      <c r="H32672" s="50"/>
      <c r="I32672" s="50"/>
      <c r="J32672" s="50"/>
      <c r="K32672" s="50"/>
      <c r="L32672" s="50"/>
    </row>
    <row r="32673" spans="4:12" x14ac:dyDescent="0.25">
      <c r="D32673" s="50">
        <v>5370803203</v>
      </c>
      <c r="E32673" s="50" t="s">
        <v>39</v>
      </c>
      <c r="F32673" s="50">
        <v>9899999903</v>
      </c>
      <c r="G32673" s="50"/>
      <c r="H32673" s="50"/>
      <c r="I32673" s="50"/>
      <c r="J32673" s="50"/>
      <c r="K32673" s="50"/>
      <c r="L32673" s="50"/>
    </row>
    <row r="32674" spans="4:12" x14ac:dyDescent="0.25">
      <c r="D32674" s="50">
        <v>5370803205</v>
      </c>
      <c r="E32674" s="50" t="s">
        <v>39</v>
      </c>
      <c r="F32674" s="50">
        <v>9899999903</v>
      </c>
      <c r="G32674" s="50"/>
      <c r="H32674" s="50"/>
      <c r="I32674" s="50"/>
      <c r="J32674" s="50"/>
      <c r="K32674" s="50"/>
      <c r="L32674" s="50"/>
    </row>
    <row r="32675" spans="4:12" x14ac:dyDescent="0.25">
      <c r="D32675" s="50">
        <v>5370803210</v>
      </c>
      <c r="E32675" s="50" t="s">
        <v>39</v>
      </c>
      <c r="F32675" s="50">
        <v>9899999903</v>
      </c>
      <c r="G32675" s="50"/>
      <c r="H32675" s="50"/>
      <c r="I32675" s="50"/>
      <c r="J32675" s="50"/>
      <c r="K32675" s="50"/>
      <c r="L32675" s="50"/>
    </row>
    <row r="32676" spans="4:12" x14ac:dyDescent="0.25">
      <c r="D32676" s="50">
        <v>5370803403</v>
      </c>
      <c r="E32676" s="50" t="s">
        <v>39</v>
      </c>
      <c r="F32676" s="50">
        <v>9899999903</v>
      </c>
      <c r="G32676" s="50"/>
      <c r="H32676" s="50"/>
      <c r="I32676" s="50"/>
      <c r="J32676" s="50"/>
      <c r="K32676" s="50"/>
      <c r="L32676" s="50"/>
    </row>
    <row r="32677" spans="4:12" x14ac:dyDescent="0.25">
      <c r="D32677" s="50">
        <v>5370803405</v>
      </c>
      <c r="E32677" s="50" t="s">
        <v>39</v>
      </c>
      <c r="F32677" s="50">
        <v>9899999903</v>
      </c>
      <c r="G32677" s="50"/>
      <c r="H32677" s="50"/>
      <c r="I32677" s="50"/>
      <c r="J32677" s="50"/>
      <c r="K32677" s="50"/>
      <c r="L32677" s="50"/>
    </row>
    <row r="32678" spans="4:12" x14ac:dyDescent="0.25">
      <c r="D32678" s="50">
        <v>5370803410</v>
      </c>
      <c r="E32678" s="50" t="s">
        <v>39</v>
      </c>
      <c r="F32678" s="50">
        <v>9899999903</v>
      </c>
      <c r="G32678" s="50"/>
      <c r="H32678" s="50"/>
      <c r="I32678" s="50"/>
      <c r="J32678" s="50"/>
      <c r="K32678" s="50"/>
      <c r="L32678" s="50"/>
    </row>
    <row r="32679" spans="4:12" x14ac:dyDescent="0.25">
      <c r="D32679" s="50">
        <v>5370804103</v>
      </c>
      <c r="E32679" s="50" t="s">
        <v>39</v>
      </c>
      <c r="F32679" s="50">
        <v>9899999903</v>
      </c>
      <c r="G32679" s="50"/>
      <c r="H32679" s="50"/>
      <c r="I32679" s="50"/>
      <c r="J32679" s="50"/>
      <c r="K32679" s="50"/>
      <c r="L32679" s="50"/>
    </row>
    <row r="32680" spans="4:12" x14ac:dyDescent="0.25">
      <c r="D32680" s="50">
        <v>5370804105</v>
      </c>
      <c r="E32680" s="50" t="s">
        <v>39</v>
      </c>
      <c r="F32680" s="50">
        <v>9899999903</v>
      </c>
      <c r="G32680" s="50"/>
      <c r="H32680" s="50"/>
      <c r="I32680" s="50"/>
      <c r="J32680" s="50"/>
      <c r="K32680" s="50"/>
      <c r="L32680" s="50"/>
    </row>
    <row r="32681" spans="4:12" x14ac:dyDescent="0.25">
      <c r="D32681" s="50">
        <v>5370804110</v>
      </c>
      <c r="E32681" s="50" t="s">
        <v>39</v>
      </c>
      <c r="F32681" s="50">
        <v>9899999903</v>
      </c>
      <c r="G32681" s="50"/>
      <c r="H32681" s="50"/>
      <c r="I32681" s="50"/>
      <c r="J32681" s="50"/>
      <c r="K32681" s="50"/>
      <c r="L32681" s="50"/>
    </row>
    <row r="32682" spans="4:12" x14ac:dyDescent="0.25">
      <c r="D32682" s="50">
        <v>5370804203</v>
      </c>
      <c r="E32682" s="50" t="s">
        <v>39</v>
      </c>
      <c r="F32682" s="50">
        <v>9899999903</v>
      </c>
      <c r="G32682" s="50"/>
      <c r="H32682" s="50"/>
      <c r="I32682" s="50"/>
      <c r="J32682" s="50"/>
      <c r="K32682" s="50"/>
      <c r="L32682" s="50"/>
    </row>
    <row r="32683" spans="4:12" x14ac:dyDescent="0.25">
      <c r="D32683" s="50">
        <v>5370804205</v>
      </c>
      <c r="E32683" s="50" t="s">
        <v>39</v>
      </c>
      <c r="F32683" s="50">
        <v>9899999903</v>
      </c>
      <c r="G32683" s="50"/>
      <c r="H32683" s="50"/>
      <c r="I32683" s="50"/>
      <c r="J32683" s="50"/>
      <c r="K32683" s="50"/>
      <c r="L32683" s="50"/>
    </row>
    <row r="32684" spans="4:12" x14ac:dyDescent="0.25">
      <c r="D32684" s="50">
        <v>5370804210</v>
      </c>
      <c r="E32684" s="50" t="s">
        <v>39</v>
      </c>
      <c r="F32684" s="50">
        <v>9899999903</v>
      </c>
      <c r="G32684" s="50"/>
      <c r="H32684" s="50"/>
      <c r="I32684" s="50"/>
      <c r="J32684" s="50"/>
      <c r="K32684" s="50"/>
      <c r="L32684" s="50"/>
    </row>
    <row r="32685" spans="4:12" x14ac:dyDescent="0.25">
      <c r="D32685" s="50">
        <v>5370804403</v>
      </c>
      <c r="E32685" s="50" t="s">
        <v>39</v>
      </c>
      <c r="F32685" s="50">
        <v>9899999903</v>
      </c>
      <c r="G32685" s="50"/>
      <c r="H32685" s="50"/>
      <c r="I32685" s="50"/>
      <c r="J32685" s="50"/>
      <c r="K32685" s="50"/>
      <c r="L32685" s="50"/>
    </row>
    <row r="32686" spans="4:12" x14ac:dyDescent="0.25">
      <c r="D32686" s="50">
        <v>5370804405</v>
      </c>
      <c r="E32686" s="50" t="s">
        <v>39</v>
      </c>
      <c r="F32686" s="50">
        <v>9899999903</v>
      </c>
      <c r="G32686" s="50"/>
      <c r="H32686" s="50"/>
      <c r="I32686" s="50"/>
      <c r="J32686" s="50"/>
      <c r="K32686" s="50"/>
      <c r="L32686" s="50"/>
    </row>
    <row r="32687" spans="4:12" x14ac:dyDescent="0.25">
      <c r="D32687" s="50">
        <v>5370804410</v>
      </c>
      <c r="E32687" s="50" t="s">
        <v>39</v>
      </c>
      <c r="F32687" s="50">
        <v>9899999903</v>
      </c>
      <c r="G32687" s="50"/>
      <c r="H32687" s="50"/>
      <c r="I32687" s="50"/>
      <c r="J32687" s="50"/>
      <c r="K32687" s="50"/>
      <c r="L32687" s="50"/>
    </row>
    <row r="32688" spans="4:12" x14ac:dyDescent="0.25">
      <c r="D32688" s="50">
        <v>5370805103</v>
      </c>
      <c r="E32688" s="50" t="s">
        <v>39</v>
      </c>
      <c r="F32688" s="50">
        <v>9899999903</v>
      </c>
      <c r="G32688" s="50"/>
      <c r="H32688" s="50"/>
      <c r="I32688" s="50"/>
      <c r="J32688" s="50"/>
      <c r="K32688" s="50"/>
      <c r="L32688" s="50"/>
    </row>
    <row r="32689" spans="4:12" x14ac:dyDescent="0.25">
      <c r="D32689" s="50">
        <v>5370805105</v>
      </c>
      <c r="E32689" s="50" t="s">
        <v>39</v>
      </c>
      <c r="F32689" s="50">
        <v>9899999903</v>
      </c>
      <c r="G32689" s="50"/>
      <c r="H32689" s="50"/>
      <c r="I32689" s="50"/>
      <c r="J32689" s="50"/>
      <c r="K32689" s="50"/>
      <c r="L32689" s="50"/>
    </row>
    <row r="32690" spans="4:12" x14ac:dyDescent="0.25">
      <c r="D32690" s="50">
        <v>5370805110</v>
      </c>
      <c r="E32690" s="50" t="s">
        <v>39</v>
      </c>
      <c r="F32690" s="50">
        <v>9899999903</v>
      </c>
      <c r="G32690" s="50"/>
      <c r="H32690" s="50"/>
      <c r="I32690" s="50"/>
      <c r="J32690" s="50"/>
      <c r="K32690" s="50"/>
      <c r="L32690" s="50"/>
    </row>
    <row r="32691" spans="4:12" x14ac:dyDescent="0.25">
      <c r="D32691" s="50">
        <v>5370805203</v>
      </c>
      <c r="E32691" s="50" t="s">
        <v>39</v>
      </c>
      <c r="F32691" s="50">
        <v>9899999903</v>
      </c>
      <c r="G32691" s="50"/>
      <c r="H32691" s="50"/>
      <c r="I32691" s="50"/>
      <c r="J32691" s="50"/>
      <c r="K32691" s="50"/>
      <c r="L32691" s="50"/>
    </row>
    <row r="32692" spans="4:12" x14ac:dyDescent="0.25">
      <c r="D32692" s="50">
        <v>5370805205</v>
      </c>
      <c r="E32692" s="50" t="s">
        <v>39</v>
      </c>
      <c r="F32692" s="50">
        <v>9899999903</v>
      </c>
      <c r="G32692" s="50"/>
      <c r="H32692" s="50"/>
      <c r="I32692" s="50"/>
      <c r="J32692" s="50"/>
      <c r="K32692" s="50"/>
      <c r="L32692" s="50"/>
    </row>
    <row r="32693" spans="4:12" x14ac:dyDescent="0.25">
      <c r="D32693" s="50">
        <v>5370805210</v>
      </c>
      <c r="E32693" s="50" t="s">
        <v>39</v>
      </c>
      <c r="F32693" s="50">
        <v>9899999903</v>
      </c>
      <c r="G32693" s="50"/>
      <c r="H32693" s="50"/>
      <c r="I32693" s="50"/>
      <c r="J32693" s="50"/>
      <c r="K32693" s="50"/>
      <c r="L32693" s="50"/>
    </row>
    <row r="32694" spans="4:12" x14ac:dyDescent="0.25">
      <c r="D32694" s="50">
        <v>5370805403</v>
      </c>
      <c r="E32694" s="50" t="s">
        <v>39</v>
      </c>
      <c r="F32694" s="50">
        <v>9899999903</v>
      </c>
      <c r="G32694" s="50"/>
      <c r="H32694" s="50"/>
      <c r="I32694" s="50"/>
      <c r="J32694" s="50"/>
      <c r="K32694" s="50"/>
      <c r="L32694" s="50"/>
    </row>
    <row r="32695" spans="4:12" x14ac:dyDescent="0.25">
      <c r="D32695" s="50">
        <v>5370805405</v>
      </c>
      <c r="E32695" s="50" t="s">
        <v>39</v>
      </c>
      <c r="F32695" s="50">
        <v>9899999903</v>
      </c>
      <c r="G32695" s="50"/>
      <c r="H32695" s="50"/>
      <c r="I32695" s="50"/>
      <c r="J32695" s="50"/>
      <c r="K32695" s="50"/>
      <c r="L32695" s="50"/>
    </row>
    <row r="32696" spans="4:12" x14ac:dyDescent="0.25">
      <c r="D32696" s="50">
        <v>5370805410</v>
      </c>
      <c r="E32696" s="50" t="s">
        <v>39</v>
      </c>
      <c r="F32696" s="50">
        <v>9899999903</v>
      </c>
      <c r="G32696" s="50"/>
      <c r="H32696" s="50"/>
      <c r="I32696" s="50"/>
      <c r="J32696" s="50"/>
      <c r="K32696" s="50"/>
      <c r="L32696" s="50"/>
    </row>
    <row r="32697" spans="4:12" x14ac:dyDescent="0.25">
      <c r="D32697" s="50">
        <v>5370806103</v>
      </c>
      <c r="E32697" s="50" t="s">
        <v>39</v>
      </c>
      <c r="F32697" s="50">
        <v>9809506000</v>
      </c>
      <c r="G32697" s="50"/>
      <c r="H32697" s="50"/>
      <c r="I32697" s="50"/>
      <c r="J32697" s="50"/>
      <c r="K32697" s="50"/>
      <c r="L32697" s="50"/>
    </row>
    <row r="32698" spans="4:12" x14ac:dyDescent="0.25">
      <c r="D32698" s="50">
        <v>5370806105</v>
      </c>
      <c r="E32698" s="50" t="s">
        <v>39</v>
      </c>
      <c r="F32698" s="50">
        <v>9809506000</v>
      </c>
      <c r="G32698" s="50"/>
      <c r="H32698" s="50"/>
      <c r="I32698" s="50"/>
      <c r="J32698" s="50"/>
      <c r="K32698" s="50"/>
      <c r="L32698" s="50"/>
    </row>
    <row r="32699" spans="4:12" x14ac:dyDescent="0.25">
      <c r="D32699" s="50">
        <v>5370806110</v>
      </c>
      <c r="E32699" s="50" t="s">
        <v>39</v>
      </c>
      <c r="F32699" s="50">
        <v>9809506000</v>
      </c>
      <c r="G32699" s="50"/>
      <c r="H32699" s="50"/>
      <c r="I32699" s="50"/>
      <c r="J32699" s="50"/>
      <c r="K32699" s="50"/>
      <c r="L32699" s="50"/>
    </row>
    <row r="32700" spans="4:12" x14ac:dyDescent="0.25">
      <c r="D32700" s="50">
        <v>5370806115</v>
      </c>
      <c r="E32700" s="50" t="s">
        <v>39</v>
      </c>
      <c r="F32700" s="50">
        <v>9809506000</v>
      </c>
      <c r="G32700" s="50"/>
      <c r="H32700" s="50"/>
      <c r="I32700" s="50"/>
      <c r="J32700" s="50"/>
      <c r="K32700" s="50"/>
      <c r="L32700" s="50"/>
    </row>
    <row r="32701" spans="4:12" x14ac:dyDescent="0.25">
      <c r="D32701" s="50">
        <v>5370806203</v>
      </c>
      <c r="E32701" s="50" t="s">
        <v>39</v>
      </c>
      <c r="F32701" s="50">
        <v>9809506000</v>
      </c>
      <c r="G32701" s="50"/>
      <c r="H32701" s="50"/>
      <c r="I32701" s="50"/>
      <c r="J32701" s="50"/>
      <c r="K32701" s="50"/>
      <c r="L32701" s="50"/>
    </row>
    <row r="32702" spans="4:12" x14ac:dyDescent="0.25">
      <c r="D32702" s="50">
        <v>5370806205</v>
      </c>
      <c r="E32702" s="50" t="s">
        <v>39</v>
      </c>
      <c r="F32702" s="50">
        <v>9809506000</v>
      </c>
      <c r="G32702" s="50"/>
      <c r="H32702" s="50"/>
      <c r="I32702" s="50"/>
      <c r="J32702" s="50"/>
      <c r="K32702" s="50"/>
      <c r="L32702" s="50"/>
    </row>
    <row r="32703" spans="4:12" x14ac:dyDescent="0.25">
      <c r="D32703" s="50">
        <v>5370806210</v>
      </c>
      <c r="E32703" s="50" t="s">
        <v>39</v>
      </c>
      <c r="F32703" s="50">
        <v>9809506000</v>
      </c>
      <c r="G32703" s="50"/>
      <c r="H32703" s="50"/>
      <c r="I32703" s="50"/>
      <c r="J32703" s="50"/>
      <c r="K32703" s="50"/>
      <c r="L32703" s="50"/>
    </row>
    <row r="32704" spans="4:12" x14ac:dyDescent="0.25">
      <c r="D32704" s="50">
        <v>5370806215</v>
      </c>
      <c r="E32704" s="50" t="s">
        <v>39</v>
      </c>
      <c r="F32704" s="50">
        <v>9809506000</v>
      </c>
      <c r="G32704" s="50"/>
      <c r="H32704" s="50"/>
      <c r="I32704" s="50"/>
      <c r="J32704" s="50"/>
      <c r="K32704" s="50"/>
      <c r="L32704" s="50"/>
    </row>
    <row r="32705" spans="4:12" x14ac:dyDescent="0.25">
      <c r="D32705" s="50">
        <v>5370806403</v>
      </c>
      <c r="E32705" s="50" t="s">
        <v>39</v>
      </c>
      <c r="F32705" s="50">
        <v>9809606000</v>
      </c>
      <c r="G32705" s="50"/>
      <c r="H32705" s="50"/>
      <c r="I32705" s="50"/>
      <c r="J32705" s="50"/>
      <c r="K32705" s="50"/>
      <c r="L32705" s="50"/>
    </row>
    <row r="32706" spans="4:12" x14ac:dyDescent="0.25">
      <c r="D32706" s="50">
        <v>5370806405</v>
      </c>
      <c r="E32706" s="50" t="s">
        <v>39</v>
      </c>
      <c r="F32706" s="50">
        <v>9809606000</v>
      </c>
      <c r="G32706" s="50"/>
      <c r="H32706" s="50"/>
      <c r="I32706" s="50"/>
      <c r="J32706" s="50"/>
      <c r="K32706" s="50"/>
      <c r="L32706" s="50"/>
    </row>
    <row r="32707" spans="4:12" x14ac:dyDescent="0.25">
      <c r="D32707" s="50">
        <v>5370806410</v>
      </c>
      <c r="E32707" s="50" t="s">
        <v>39</v>
      </c>
      <c r="F32707" s="50">
        <v>9809606000</v>
      </c>
      <c r="G32707" s="50"/>
      <c r="H32707" s="50"/>
      <c r="I32707" s="50"/>
      <c r="J32707" s="50"/>
      <c r="K32707" s="50"/>
      <c r="L32707" s="50"/>
    </row>
    <row r="32708" spans="4:12" x14ac:dyDescent="0.25">
      <c r="D32708" s="50">
        <v>5370806415</v>
      </c>
      <c r="E32708" s="50" t="s">
        <v>39</v>
      </c>
      <c r="F32708" s="50">
        <v>9809606000</v>
      </c>
      <c r="G32708" s="50"/>
      <c r="H32708" s="50"/>
      <c r="I32708" s="50"/>
      <c r="J32708" s="50"/>
      <c r="K32708" s="50"/>
      <c r="L32708" s="50"/>
    </row>
    <row r="32709" spans="4:12" x14ac:dyDescent="0.25">
      <c r="D32709" s="50">
        <v>5370808103</v>
      </c>
      <c r="E32709" s="50" t="s">
        <v>39</v>
      </c>
      <c r="F32709" s="50">
        <v>9809508000</v>
      </c>
      <c r="G32709" s="50"/>
      <c r="H32709" s="50"/>
      <c r="I32709" s="50"/>
      <c r="J32709" s="50"/>
      <c r="K32709" s="50"/>
      <c r="L32709" s="50"/>
    </row>
    <row r="32710" spans="4:12" x14ac:dyDescent="0.25">
      <c r="D32710" s="50">
        <v>5370808105</v>
      </c>
      <c r="E32710" s="50" t="s">
        <v>39</v>
      </c>
      <c r="F32710" s="50">
        <v>9809508000</v>
      </c>
      <c r="G32710" s="50"/>
      <c r="H32710" s="50"/>
      <c r="I32710" s="50"/>
      <c r="J32710" s="50"/>
      <c r="K32710" s="50"/>
      <c r="L32710" s="50"/>
    </row>
    <row r="32711" spans="4:12" x14ac:dyDescent="0.25">
      <c r="D32711" s="50">
        <v>5370808110</v>
      </c>
      <c r="E32711" s="50" t="s">
        <v>39</v>
      </c>
      <c r="F32711" s="50">
        <v>9809508000</v>
      </c>
      <c r="G32711" s="50"/>
      <c r="H32711" s="50"/>
      <c r="I32711" s="50"/>
      <c r="J32711" s="50"/>
      <c r="K32711" s="50"/>
      <c r="L32711" s="50"/>
    </row>
    <row r="32712" spans="4:12" x14ac:dyDescent="0.25">
      <c r="D32712" s="50">
        <v>5370808115</v>
      </c>
      <c r="E32712" s="50" t="s">
        <v>39</v>
      </c>
      <c r="F32712" s="50">
        <v>9809508000</v>
      </c>
      <c r="G32712" s="50"/>
      <c r="H32712" s="50"/>
      <c r="I32712" s="50"/>
      <c r="J32712" s="50"/>
      <c r="K32712" s="50"/>
      <c r="L32712" s="50"/>
    </row>
    <row r="32713" spans="4:12" x14ac:dyDescent="0.25">
      <c r="D32713" s="50">
        <v>5370808120</v>
      </c>
      <c r="E32713" s="50" t="s">
        <v>39</v>
      </c>
      <c r="F32713" s="50">
        <v>9809508000</v>
      </c>
      <c r="G32713" s="50"/>
      <c r="H32713" s="50"/>
      <c r="I32713" s="50"/>
      <c r="J32713" s="50"/>
      <c r="K32713" s="50"/>
      <c r="L32713" s="50"/>
    </row>
    <row r="32714" spans="4:12" x14ac:dyDescent="0.25">
      <c r="D32714" s="50">
        <v>5370808203</v>
      </c>
      <c r="E32714" s="50" t="s">
        <v>39</v>
      </c>
      <c r="F32714" s="50">
        <v>9809508000</v>
      </c>
      <c r="G32714" s="50"/>
      <c r="H32714" s="50"/>
      <c r="I32714" s="50"/>
      <c r="J32714" s="50"/>
      <c r="K32714" s="50"/>
      <c r="L32714" s="50"/>
    </row>
    <row r="32715" spans="4:12" x14ac:dyDescent="0.25">
      <c r="D32715" s="50">
        <v>5370808205</v>
      </c>
      <c r="E32715" s="50" t="s">
        <v>39</v>
      </c>
      <c r="F32715" s="50">
        <v>9809508000</v>
      </c>
      <c r="G32715" s="50"/>
      <c r="H32715" s="50"/>
      <c r="I32715" s="50"/>
      <c r="J32715" s="50"/>
      <c r="K32715" s="50"/>
      <c r="L32715" s="50"/>
    </row>
    <row r="32716" spans="4:12" x14ac:dyDescent="0.25">
      <c r="D32716" s="50">
        <v>5370808210</v>
      </c>
      <c r="E32716" s="50" t="s">
        <v>39</v>
      </c>
      <c r="F32716" s="50">
        <v>9809508000</v>
      </c>
      <c r="G32716" s="50"/>
      <c r="H32716" s="50"/>
      <c r="I32716" s="50"/>
      <c r="J32716" s="50"/>
      <c r="K32716" s="50"/>
      <c r="L32716" s="50"/>
    </row>
    <row r="32717" spans="4:12" x14ac:dyDescent="0.25">
      <c r="D32717" s="50">
        <v>5370808215</v>
      </c>
      <c r="E32717" s="50" t="s">
        <v>39</v>
      </c>
      <c r="F32717" s="50">
        <v>9809508000</v>
      </c>
      <c r="G32717" s="50"/>
      <c r="H32717" s="50"/>
      <c r="I32717" s="50"/>
      <c r="J32717" s="50"/>
      <c r="K32717" s="50"/>
      <c r="L32717" s="50"/>
    </row>
    <row r="32718" spans="4:12" x14ac:dyDescent="0.25">
      <c r="D32718" s="50">
        <v>5370808220</v>
      </c>
      <c r="E32718" s="50" t="s">
        <v>39</v>
      </c>
      <c r="F32718" s="50">
        <v>9809508000</v>
      </c>
      <c r="G32718" s="50"/>
      <c r="H32718" s="50"/>
      <c r="I32718" s="50"/>
      <c r="J32718" s="50"/>
      <c r="K32718" s="50"/>
      <c r="L32718" s="50"/>
    </row>
    <row r="32719" spans="4:12" x14ac:dyDescent="0.25">
      <c r="D32719" s="50">
        <v>5370808403</v>
      </c>
      <c r="E32719" s="50" t="s">
        <v>39</v>
      </c>
      <c r="F32719" s="50">
        <v>9809608000</v>
      </c>
      <c r="G32719" s="50"/>
      <c r="H32719" s="50"/>
      <c r="I32719" s="50"/>
      <c r="J32719" s="50"/>
      <c r="K32719" s="50"/>
      <c r="L32719" s="50"/>
    </row>
    <row r="32720" spans="4:12" x14ac:dyDescent="0.25">
      <c r="D32720" s="50">
        <v>5370808405</v>
      </c>
      <c r="E32720" s="50" t="s">
        <v>39</v>
      </c>
      <c r="F32720" s="50">
        <v>9809608000</v>
      </c>
      <c r="G32720" s="50"/>
      <c r="H32720" s="50"/>
      <c r="I32720" s="50"/>
      <c r="J32720" s="50"/>
      <c r="K32720" s="50"/>
      <c r="L32720" s="50"/>
    </row>
    <row r="32721" spans="4:12" x14ac:dyDescent="0.25">
      <c r="D32721" s="50">
        <v>5370808410</v>
      </c>
      <c r="E32721" s="50" t="s">
        <v>39</v>
      </c>
      <c r="F32721" s="50">
        <v>9809608000</v>
      </c>
      <c r="G32721" s="50"/>
      <c r="H32721" s="50"/>
      <c r="I32721" s="50"/>
      <c r="J32721" s="50"/>
      <c r="K32721" s="50"/>
      <c r="L32721" s="50"/>
    </row>
    <row r="32722" spans="4:12" x14ac:dyDescent="0.25">
      <c r="D32722" s="50">
        <v>5370808415</v>
      </c>
      <c r="E32722" s="50" t="s">
        <v>39</v>
      </c>
      <c r="F32722" s="50">
        <v>9809608000</v>
      </c>
      <c r="G32722" s="50"/>
      <c r="H32722" s="50"/>
      <c r="I32722" s="50"/>
      <c r="J32722" s="50"/>
      <c r="K32722" s="50"/>
      <c r="L32722" s="50"/>
    </row>
    <row r="32723" spans="4:12" x14ac:dyDescent="0.25">
      <c r="D32723" s="50">
        <v>5370808420</v>
      </c>
      <c r="E32723" s="50" t="s">
        <v>39</v>
      </c>
      <c r="F32723" s="50">
        <v>9809608000</v>
      </c>
      <c r="G32723" s="50"/>
      <c r="H32723" s="50"/>
      <c r="I32723" s="50"/>
      <c r="J32723" s="50"/>
      <c r="K32723" s="50"/>
      <c r="L32723" s="50"/>
    </row>
    <row r="32724" spans="4:12" x14ac:dyDescent="0.25">
      <c r="D32724" s="50">
        <v>5370810103</v>
      </c>
      <c r="E32724" s="50" t="s">
        <v>39</v>
      </c>
      <c r="F32724" s="50">
        <v>9809510000</v>
      </c>
      <c r="G32724" s="50"/>
      <c r="H32724" s="50"/>
      <c r="I32724" s="50"/>
      <c r="J32724" s="50"/>
      <c r="K32724" s="50"/>
      <c r="L32724" s="50"/>
    </row>
    <row r="32725" spans="4:12" x14ac:dyDescent="0.25">
      <c r="D32725" s="50">
        <v>5370810105</v>
      </c>
      <c r="E32725" s="50" t="s">
        <v>39</v>
      </c>
      <c r="F32725" s="50">
        <v>9809510000</v>
      </c>
      <c r="G32725" s="50"/>
      <c r="H32725" s="50"/>
      <c r="I32725" s="50"/>
      <c r="J32725" s="50"/>
      <c r="K32725" s="50"/>
      <c r="L32725" s="50"/>
    </row>
    <row r="32726" spans="4:12" x14ac:dyDescent="0.25">
      <c r="D32726" s="50">
        <v>5370810110</v>
      </c>
      <c r="E32726" s="50" t="s">
        <v>39</v>
      </c>
      <c r="F32726" s="50">
        <v>9809510000</v>
      </c>
      <c r="G32726" s="50"/>
      <c r="H32726" s="50"/>
      <c r="I32726" s="50"/>
      <c r="J32726" s="50"/>
      <c r="K32726" s="50"/>
      <c r="L32726" s="50"/>
    </row>
    <row r="32727" spans="4:12" x14ac:dyDescent="0.25">
      <c r="D32727" s="50">
        <v>5370810115</v>
      </c>
      <c r="E32727" s="50" t="s">
        <v>39</v>
      </c>
      <c r="F32727" s="50">
        <v>9809510000</v>
      </c>
      <c r="G32727" s="50"/>
      <c r="H32727" s="50"/>
      <c r="I32727" s="50"/>
      <c r="J32727" s="50"/>
      <c r="K32727" s="50"/>
      <c r="L32727" s="50"/>
    </row>
    <row r="32728" spans="4:12" x14ac:dyDescent="0.25">
      <c r="D32728" s="50">
        <v>5370810120</v>
      </c>
      <c r="E32728" s="50" t="s">
        <v>39</v>
      </c>
      <c r="F32728" s="50">
        <v>9809510000</v>
      </c>
      <c r="G32728" s="50"/>
      <c r="H32728" s="50"/>
      <c r="I32728" s="50"/>
      <c r="J32728" s="50"/>
      <c r="K32728" s="50"/>
      <c r="L32728" s="50"/>
    </row>
    <row r="32729" spans="4:12" x14ac:dyDescent="0.25">
      <c r="D32729" s="50">
        <v>5370810130</v>
      </c>
      <c r="E32729" s="50" t="s">
        <v>39</v>
      </c>
      <c r="F32729" s="50">
        <v>9809510000</v>
      </c>
      <c r="G32729" s="50"/>
      <c r="H32729" s="50"/>
      <c r="I32729" s="50"/>
      <c r="J32729" s="50"/>
      <c r="K32729" s="50"/>
      <c r="L32729" s="50"/>
    </row>
    <row r="32730" spans="4:12" x14ac:dyDescent="0.25">
      <c r="D32730" s="50">
        <v>5370810203</v>
      </c>
      <c r="E32730" s="50" t="s">
        <v>39</v>
      </c>
      <c r="F32730" s="50">
        <v>9809510000</v>
      </c>
      <c r="G32730" s="50"/>
      <c r="H32730" s="50"/>
      <c r="I32730" s="50"/>
      <c r="J32730" s="50"/>
      <c r="K32730" s="50"/>
      <c r="L32730" s="50"/>
    </row>
    <row r="32731" spans="4:12" x14ac:dyDescent="0.25">
      <c r="D32731" s="50">
        <v>5370810205</v>
      </c>
      <c r="E32731" s="50" t="s">
        <v>39</v>
      </c>
      <c r="F32731" s="50">
        <v>9809510000</v>
      </c>
      <c r="G32731" s="50"/>
      <c r="H32731" s="50"/>
      <c r="I32731" s="50"/>
      <c r="J32731" s="50"/>
      <c r="K32731" s="50"/>
      <c r="L32731" s="50"/>
    </row>
    <row r="32732" spans="4:12" x14ac:dyDescent="0.25">
      <c r="D32732" s="50">
        <v>5370810210</v>
      </c>
      <c r="E32732" s="50" t="s">
        <v>39</v>
      </c>
      <c r="F32732" s="50">
        <v>9809510000</v>
      </c>
      <c r="G32732" s="50"/>
      <c r="H32732" s="50"/>
      <c r="I32732" s="50"/>
      <c r="J32732" s="50"/>
      <c r="K32732" s="50"/>
      <c r="L32732" s="50"/>
    </row>
    <row r="32733" spans="4:12" x14ac:dyDescent="0.25">
      <c r="D32733" s="50">
        <v>5370810215</v>
      </c>
      <c r="E32733" s="50" t="s">
        <v>39</v>
      </c>
      <c r="F32733" s="50">
        <v>9809510000</v>
      </c>
      <c r="G32733" s="50"/>
      <c r="H32733" s="50"/>
      <c r="I32733" s="50"/>
      <c r="J32733" s="50"/>
      <c r="K32733" s="50"/>
      <c r="L32733" s="50"/>
    </row>
    <row r="32734" spans="4:12" x14ac:dyDescent="0.25">
      <c r="D32734" s="50">
        <v>5370810220</v>
      </c>
      <c r="E32734" s="50" t="s">
        <v>39</v>
      </c>
      <c r="F32734" s="50">
        <v>9809510000</v>
      </c>
      <c r="G32734" s="50"/>
      <c r="H32734" s="50"/>
      <c r="I32734" s="50"/>
      <c r="J32734" s="50"/>
      <c r="K32734" s="50"/>
      <c r="L32734" s="50"/>
    </row>
    <row r="32735" spans="4:12" x14ac:dyDescent="0.25">
      <c r="D32735" s="50">
        <v>5370810230</v>
      </c>
      <c r="E32735" s="50" t="s">
        <v>39</v>
      </c>
      <c r="F32735" s="50">
        <v>9809510000</v>
      </c>
      <c r="G32735" s="50"/>
      <c r="H32735" s="50"/>
      <c r="I32735" s="50"/>
      <c r="J32735" s="50"/>
      <c r="K32735" s="50"/>
      <c r="L32735" s="50"/>
    </row>
    <row r="32736" spans="4:12" x14ac:dyDescent="0.25">
      <c r="D32736" s="50">
        <v>5370810403</v>
      </c>
      <c r="E32736" s="50" t="s">
        <v>39</v>
      </c>
      <c r="F32736" s="50">
        <v>9809610000</v>
      </c>
      <c r="G32736" s="50"/>
      <c r="H32736" s="50"/>
      <c r="I32736" s="50"/>
      <c r="J32736" s="50"/>
      <c r="K32736" s="50"/>
      <c r="L32736" s="50"/>
    </row>
    <row r="32737" spans="4:12" x14ac:dyDescent="0.25">
      <c r="D32737" s="50">
        <v>5370810405</v>
      </c>
      <c r="E32737" s="50" t="s">
        <v>39</v>
      </c>
      <c r="F32737" s="50">
        <v>9809610000</v>
      </c>
      <c r="G32737" s="50"/>
      <c r="H32737" s="50"/>
      <c r="I32737" s="50"/>
      <c r="J32737" s="50"/>
      <c r="K32737" s="50"/>
      <c r="L32737" s="50"/>
    </row>
    <row r="32738" spans="4:12" x14ac:dyDescent="0.25">
      <c r="D32738" s="50">
        <v>5370810410</v>
      </c>
      <c r="E32738" s="50" t="s">
        <v>39</v>
      </c>
      <c r="F32738" s="50">
        <v>9809610000</v>
      </c>
      <c r="G32738" s="50"/>
      <c r="H32738" s="50"/>
      <c r="I32738" s="50"/>
      <c r="J32738" s="50"/>
      <c r="K32738" s="50"/>
      <c r="L32738" s="50"/>
    </row>
    <row r="32739" spans="4:12" x14ac:dyDescent="0.25">
      <c r="D32739" s="50">
        <v>5370810415</v>
      </c>
      <c r="E32739" s="50" t="s">
        <v>39</v>
      </c>
      <c r="F32739" s="50">
        <v>9809610000</v>
      </c>
      <c r="G32739" s="50"/>
      <c r="H32739" s="50"/>
      <c r="I32739" s="50"/>
      <c r="J32739" s="50"/>
      <c r="K32739" s="50"/>
      <c r="L32739" s="50"/>
    </row>
    <row r="32740" spans="4:12" x14ac:dyDescent="0.25">
      <c r="D32740" s="50">
        <v>5370810420</v>
      </c>
      <c r="E32740" s="50" t="s">
        <v>39</v>
      </c>
      <c r="F32740" s="50">
        <v>9809610000</v>
      </c>
      <c r="G32740" s="50"/>
      <c r="H32740" s="50"/>
      <c r="I32740" s="50"/>
      <c r="J32740" s="50"/>
      <c r="K32740" s="50"/>
      <c r="L32740" s="50"/>
    </row>
    <row r="32741" spans="4:12" x14ac:dyDescent="0.25">
      <c r="D32741" s="50">
        <v>5370810430</v>
      </c>
      <c r="E32741" s="50" t="s">
        <v>39</v>
      </c>
      <c r="F32741" s="50">
        <v>9809610000</v>
      </c>
      <c r="G32741" s="50"/>
      <c r="H32741" s="50"/>
      <c r="I32741" s="50"/>
      <c r="J32741" s="50"/>
      <c r="K32741" s="50"/>
      <c r="L32741" s="50"/>
    </row>
    <row r="32742" spans="4:12" x14ac:dyDescent="0.25">
      <c r="D32742" s="50">
        <v>5370812103</v>
      </c>
      <c r="E32742" s="50" t="s">
        <v>39</v>
      </c>
      <c r="F32742" s="50">
        <v>9809512000</v>
      </c>
      <c r="G32742" s="50"/>
      <c r="H32742" s="50"/>
      <c r="I32742" s="50"/>
      <c r="J32742" s="50"/>
      <c r="K32742" s="50"/>
      <c r="L32742" s="50"/>
    </row>
    <row r="32743" spans="4:12" x14ac:dyDescent="0.25">
      <c r="D32743" s="50">
        <v>5370812105</v>
      </c>
      <c r="E32743" s="50" t="s">
        <v>39</v>
      </c>
      <c r="F32743" s="50">
        <v>9809512000</v>
      </c>
      <c r="G32743" s="50"/>
      <c r="H32743" s="50"/>
      <c r="I32743" s="50"/>
      <c r="J32743" s="50"/>
      <c r="K32743" s="50"/>
      <c r="L32743" s="50"/>
    </row>
    <row r="32744" spans="4:12" x14ac:dyDescent="0.25">
      <c r="D32744" s="50">
        <v>5370812110</v>
      </c>
      <c r="E32744" s="50" t="s">
        <v>39</v>
      </c>
      <c r="F32744" s="50">
        <v>9809512000</v>
      </c>
      <c r="G32744" s="50"/>
      <c r="H32744" s="50"/>
      <c r="I32744" s="50"/>
      <c r="J32744" s="50"/>
      <c r="K32744" s="50"/>
      <c r="L32744" s="50"/>
    </row>
    <row r="32745" spans="4:12" x14ac:dyDescent="0.25">
      <c r="D32745" s="50">
        <v>5370812115</v>
      </c>
      <c r="E32745" s="50" t="s">
        <v>39</v>
      </c>
      <c r="F32745" s="50">
        <v>9809512000</v>
      </c>
      <c r="G32745" s="50"/>
      <c r="H32745" s="50"/>
      <c r="I32745" s="50"/>
      <c r="J32745" s="50"/>
      <c r="K32745" s="50"/>
      <c r="L32745" s="50"/>
    </row>
    <row r="32746" spans="4:12" x14ac:dyDescent="0.25">
      <c r="D32746" s="50">
        <v>5370812120</v>
      </c>
      <c r="E32746" s="50" t="s">
        <v>39</v>
      </c>
      <c r="F32746" s="50">
        <v>9809512000</v>
      </c>
      <c r="G32746" s="50"/>
      <c r="H32746" s="50"/>
      <c r="I32746" s="50"/>
      <c r="J32746" s="50"/>
      <c r="K32746" s="50"/>
      <c r="L32746" s="50"/>
    </row>
    <row r="32747" spans="4:12" x14ac:dyDescent="0.25">
      <c r="D32747" s="50">
        <v>5370812130</v>
      </c>
      <c r="E32747" s="50" t="s">
        <v>39</v>
      </c>
      <c r="F32747" s="50">
        <v>9809512000</v>
      </c>
      <c r="G32747" s="50"/>
      <c r="H32747" s="50"/>
      <c r="I32747" s="50"/>
      <c r="J32747" s="50"/>
      <c r="K32747" s="50"/>
      <c r="L32747" s="50"/>
    </row>
    <row r="32748" spans="4:12" x14ac:dyDescent="0.25">
      <c r="D32748" s="50">
        <v>5370812140</v>
      </c>
      <c r="E32748" s="50" t="s">
        <v>39</v>
      </c>
      <c r="F32748" s="50">
        <v>9809512000</v>
      </c>
      <c r="G32748" s="50"/>
      <c r="H32748" s="50"/>
      <c r="I32748" s="50"/>
      <c r="J32748" s="50"/>
      <c r="K32748" s="50"/>
      <c r="L32748" s="50"/>
    </row>
    <row r="32749" spans="4:12" x14ac:dyDescent="0.25">
      <c r="D32749" s="50">
        <v>5370812203</v>
      </c>
      <c r="E32749" s="50" t="s">
        <v>39</v>
      </c>
      <c r="F32749" s="50">
        <v>9809512000</v>
      </c>
      <c r="G32749" s="50"/>
      <c r="H32749" s="50"/>
      <c r="I32749" s="50"/>
      <c r="J32749" s="50"/>
      <c r="K32749" s="50"/>
      <c r="L32749" s="50"/>
    </row>
    <row r="32750" spans="4:12" x14ac:dyDescent="0.25">
      <c r="D32750" s="50">
        <v>5370812205</v>
      </c>
      <c r="E32750" s="50" t="s">
        <v>39</v>
      </c>
      <c r="F32750" s="50">
        <v>9809512000</v>
      </c>
      <c r="G32750" s="50"/>
      <c r="H32750" s="50"/>
      <c r="I32750" s="50"/>
      <c r="J32750" s="50"/>
      <c r="K32750" s="50"/>
      <c r="L32750" s="50"/>
    </row>
    <row r="32751" spans="4:12" x14ac:dyDescent="0.25">
      <c r="D32751" s="50">
        <v>5370812210</v>
      </c>
      <c r="E32751" s="50" t="s">
        <v>39</v>
      </c>
      <c r="F32751" s="50">
        <v>9809512000</v>
      </c>
      <c r="G32751" s="50"/>
      <c r="H32751" s="50"/>
      <c r="I32751" s="50"/>
      <c r="J32751" s="50"/>
      <c r="K32751" s="50"/>
      <c r="L32751" s="50"/>
    </row>
    <row r="32752" spans="4:12" x14ac:dyDescent="0.25">
      <c r="D32752" s="50">
        <v>5370812215</v>
      </c>
      <c r="E32752" s="50" t="s">
        <v>39</v>
      </c>
      <c r="F32752" s="50">
        <v>9809512000</v>
      </c>
      <c r="G32752" s="50"/>
      <c r="H32752" s="50"/>
      <c r="I32752" s="50"/>
      <c r="J32752" s="50"/>
      <c r="K32752" s="50"/>
      <c r="L32752" s="50"/>
    </row>
    <row r="32753" spans="4:12" x14ac:dyDescent="0.25">
      <c r="D32753" s="50">
        <v>5370812220</v>
      </c>
      <c r="E32753" s="50" t="s">
        <v>39</v>
      </c>
      <c r="F32753" s="50">
        <v>9809512000</v>
      </c>
      <c r="G32753" s="50"/>
      <c r="H32753" s="50"/>
      <c r="I32753" s="50"/>
      <c r="J32753" s="50"/>
      <c r="K32753" s="50"/>
      <c r="L32753" s="50"/>
    </row>
    <row r="32754" spans="4:12" x14ac:dyDescent="0.25">
      <c r="D32754" s="50">
        <v>5370812230</v>
      </c>
      <c r="E32754" s="50" t="s">
        <v>39</v>
      </c>
      <c r="F32754" s="50">
        <v>9809512000</v>
      </c>
      <c r="G32754" s="50"/>
      <c r="H32754" s="50"/>
      <c r="I32754" s="50"/>
      <c r="J32754" s="50"/>
      <c r="K32754" s="50"/>
      <c r="L32754" s="50"/>
    </row>
    <row r="32755" spans="4:12" x14ac:dyDescent="0.25">
      <c r="D32755" s="50">
        <v>5370812240</v>
      </c>
      <c r="E32755" s="50" t="s">
        <v>39</v>
      </c>
      <c r="F32755" s="50">
        <v>9809512000</v>
      </c>
      <c r="G32755" s="50"/>
      <c r="H32755" s="50"/>
      <c r="I32755" s="50"/>
      <c r="J32755" s="50"/>
      <c r="K32755" s="50"/>
      <c r="L32755" s="50"/>
    </row>
    <row r="32756" spans="4:12" x14ac:dyDescent="0.25">
      <c r="D32756" s="50">
        <v>5370812403</v>
      </c>
      <c r="E32756" s="50" t="s">
        <v>39</v>
      </c>
      <c r="F32756" s="50">
        <v>9809612000</v>
      </c>
      <c r="G32756" s="50"/>
      <c r="H32756" s="50"/>
      <c r="I32756" s="50"/>
      <c r="J32756" s="50"/>
      <c r="K32756" s="50"/>
      <c r="L32756" s="50"/>
    </row>
    <row r="32757" spans="4:12" x14ac:dyDescent="0.25">
      <c r="D32757" s="50">
        <v>5370812405</v>
      </c>
      <c r="E32757" s="50" t="s">
        <v>39</v>
      </c>
      <c r="F32757" s="50">
        <v>9809612000</v>
      </c>
      <c r="G32757" s="50"/>
      <c r="H32757" s="50"/>
      <c r="I32757" s="50"/>
      <c r="J32757" s="50"/>
      <c r="K32757" s="50"/>
      <c r="L32757" s="50"/>
    </row>
    <row r="32758" spans="4:12" x14ac:dyDescent="0.25">
      <c r="D32758" s="50">
        <v>5370812410</v>
      </c>
      <c r="E32758" s="50" t="s">
        <v>39</v>
      </c>
      <c r="F32758" s="50">
        <v>9809612000</v>
      </c>
      <c r="G32758" s="50"/>
      <c r="H32758" s="50"/>
      <c r="I32758" s="50"/>
      <c r="J32758" s="50"/>
      <c r="K32758" s="50"/>
      <c r="L32758" s="50"/>
    </row>
    <row r="32759" spans="4:12" x14ac:dyDescent="0.25">
      <c r="D32759" s="50">
        <v>5370812415</v>
      </c>
      <c r="E32759" s="50" t="s">
        <v>39</v>
      </c>
      <c r="F32759" s="50">
        <v>9809612000</v>
      </c>
      <c r="G32759" s="50"/>
      <c r="H32759" s="50"/>
      <c r="I32759" s="50"/>
      <c r="J32759" s="50"/>
      <c r="K32759" s="50"/>
      <c r="L32759" s="50"/>
    </row>
    <row r="32760" spans="4:12" x14ac:dyDescent="0.25">
      <c r="D32760" s="50">
        <v>5370812420</v>
      </c>
      <c r="E32760" s="50" t="s">
        <v>39</v>
      </c>
      <c r="F32760" s="50">
        <v>9809612000</v>
      </c>
      <c r="G32760" s="50"/>
      <c r="H32760" s="50"/>
      <c r="I32760" s="50"/>
      <c r="J32760" s="50"/>
      <c r="K32760" s="50"/>
      <c r="L32760" s="50"/>
    </row>
    <row r="32761" spans="4:12" x14ac:dyDescent="0.25">
      <c r="D32761" s="50">
        <v>5370812430</v>
      </c>
      <c r="E32761" s="50" t="s">
        <v>39</v>
      </c>
      <c r="F32761" s="50">
        <v>9809612000</v>
      </c>
      <c r="G32761" s="50"/>
      <c r="H32761" s="50"/>
      <c r="I32761" s="50"/>
      <c r="J32761" s="50"/>
      <c r="K32761" s="50"/>
      <c r="L32761" s="50"/>
    </row>
    <row r="32762" spans="4:12" x14ac:dyDescent="0.25">
      <c r="D32762" s="50">
        <v>5370812440</v>
      </c>
      <c r="E32762" s="50" t="s">
        <v>39</v>
      </c>
      <c r="F32762" s="50">
        <v>9809612000</v>
      </c>
      <c r="G32762" s="50"/>
      <c r="H32762" s="50"/>
      <c r="I32762" s="50"/>
      <c r="J32762" s="50"/>
      <c r="K32762" s="50"/>
      <c r="L32762" s="50"/>
    </row>
    <row r="32763" spans="4:12" x14ac:dyDescent="0.25">
      <c r="D32763" s="50">
        <v>5370902103</v>
      </c>
      <c r="E32763" s="50" t="s">
        <v>39</v>
      </c>
      <c r="F32763" s="50">
        <v>9899999903</v>
      </c>
      <c r="G32763" s="50"/>
      <c r="H32763" s="50"/>
      <c r="I32763" s="50"/>
      <c r="J32763" s="50"/>
      <c r="K32763" s="50"/>
      <c r="L32763" s="50"/>
    </row>
    <row r="32764" spans="4:12" x14ac:dyDescent="0.25">
      <c r="D32764" s="50">
        <v>5370902105</v>
      </c>
      <c r="E32764" s="50" t="s">
        <v>39</v>
      </c>
      <c r="F32764" s="50">
        <v>9899999903</v>
      </c>
      <c r="G32764" s="50"/>
      <c r="H32764" s="50"/>
      <c r="I32764" s="50"/>
      <c r="J32764" s="50"/>
      <c r="K32764" s="50"/>
      <c r="L32764" s="50"/>
    </row>
    <row r="32765" spans="4:12" x14ac:dyDescent="0.25">
      <c r="D32765" s="50">
        <v>5370902203</v>
      </c>
      <c r="E32765" s="50" t="s">
        <v>39</v>
      </c>
      <c r="F32765" s="50">
        <v>9899999903</v>
      </c>
      <c r="G32765" s="50"/>
      <c r="H32765" s="50"/>
      <c r="I32765" s="50"/>
      <c r="J32765" s="50"/>
      <c r="K32765" s="50"/>
      <c r="L32765" s="50"/>
    </row>
    <row r="32766" spans="4:12" x14ac:dyDescent="0.25">
      <c r="D32766" s="50">
        <v>5370902205</v>
      </c>
      <c r="E32766" s="50" t="s">
        <v>39</v>
      </c>
      <c r="F32766" s="50">
        <v>9899999903</v>
      </c>
      <c r="G32766" s="50"/>
      <c r="H32766" s="50"/>
      <c r="I32766" s="50"/>
      <c r="J32766" s="50"/>
      <c r="K32766" s="50"/>
      <c r="L32766" s="50"/>
    </row>
    <row r="32767" spans="4:12" x14ac:dyDescent="0.25">
      <c r="D32767" s="50">
        <v>5370902403</v>
      </c>
      <c r="E32767" s="50" t="s">
        <v>39</v>
      </c>
      <c r="F32767" s="50">
        <v>9899999903</v>
      </c>
      <c r="G32767" s="50"/>
      <c r="H32767" s="50"/>
      <c r="I32767" s="50"/>
      <c r="J32767" s="50"/>
      <c r="K32767" s="50"/>
      <c r="L32767" s="50"/>
    </row>
    <row r="32768" spans="4:12" x14ac:dyDescent="0.25">
      <c r="D32768" s="50">
        <v>5370902405</v>
      </c>
      <c r="E32768" s="50" t="s">
        <v>39</v>
      </c>
      <c r="F32768" s="50">
        <v>9899999903</v>
      </c>
      <c r="G32768" s="50"/>
      <c r="H32768" s="50"/>
      <c r="I32768" s="50"/>
      <c r="J32768" s="50"/>
      <c r="K32768" s="50"/>
      <c r="L32768" s="50"/>
    </row>
    <row r="32769" spans="4:12" x14ac:dyDescent="0.25">
      <c r="D32769" s="50">
        <v>5370903103</v>
      </c>
      <c r="E32769" s="50" t="s">
        <v>39</v>
      </c>
      <c r="F32769" s="50">
        <v>9899999903</v>
      </c>
      <c r="G32769" s="50"/>
      <c r="H32769" s="50"/>
      <c r="I32769" s="50"/>
      <c r="J32769" s="50"/>
      <c r="K32769" s="50"/>
      <c r="L32769" s="50"/>
    </row>
    <row r="32770" spans="4:12" x14ac:dyDescent="0.25">
      <c r="D32770" s="50">
        <v>5370903105</v>
      </c>
      <c r="E32770" s="50" t="s">
        <v>39</v>
      </c>
      <c r="F32770" s="50">
        <v>9899999903</v>
      </c>
      <c r="G32770" s="50"/>
      <c r="H32770" s="50"/>
      <c r="I32770" s="50"/>
      <c r="J32770" s="50"/>
      <c r="K32770" s="50"/>
      <c r="L32770" s="50"/>
    </row>
    <row r="32771" spans="4:12" x14ac:dyDescent="0.25">
      <c r="D32771" s="50">
        <v>5370903110</v>
      </c>
      <c r="E32771" s="50" t="s">
        <v>39</v>
      </c>
      <c r="F32771" s="50">
        <v>9899999903</v>
      </c>
      <c r="G32771" s="50"/>
      <c r="H32771" s="50"/>
      <c r="I32771" s="50"/>
      <c r="J32771" s="50"/>
      <c r="K32771" s="50"/>
      <c r="L32771" s="50"/>
    </row>
    <row r="32772" spans="4:12" x14ac:dyDescent="0.25">
      <c r="D32772" s="50">
        <v>5370903203</v>
      </c>
      <c r="E32772" s="50" t="s">
        <v>39</v>
      </c>
      <c r="F32772" s="50">
        <v>9899999903</v>
      </c>
      <c r="G32772" s="50"/>
      <c r="H32772" s="50"/>
      <c r="I32772" s="50"/>
      <c r="J32772" s="50"/>
      <c r="K32772" s="50"/>
      <c r="L32772" s="50"/>
    </row>
    <row r="32773" spans="4:12" x14ac:dyDescent="0.25">
      <c r="D32773" s="50">
        <v>5370903205</v>
      </c>
      <c r="E32773" s="50" t="s">
        <v>39</v>
      </c>
      <c r="F32773" s="50">
        <v>9899999903</v>
      </c>
      <c r="G32773" s="50"/>
      <c r="H32773" s="50"/>
      <c r="I32773" s="50"/>
      <c r="J32773" s="50"/>
      <c r="K32773" s="50"/>
      <c r="L32773" s="50"/>
    </row>
    <row r="32774" spans="4:12" x14ac:dyDescent="0.25">
      <c r="D32774" s="50">
        <v>5370903210</v>
      </c>
      <c r="E32774" s="50" t="s">
        <v>39</v>
      </c>
      <c r="F32774" s="50">
        <v>9899999903</v>
      </c>
      <c r="G32774" s="50"/>
      <c r="H32774" s="50"/>
      <c r="I32774" s="50"/>
      <c r="J32774" s="50"/>
      <c r="K32774" s="50"/>
      <c r="L32774" s="50"/>
    </row>
    <row r="32775" spans="4:12" x14ac:dyDescent="0.25">
      <c r="D32775" s="50">
        <v>5370903403</v>
      </c>
      <c r="E32775" s="50" t="s">
        <v>39</v>
      </c>
      <c r="F32775" s="50">
        <v>9899999903</v>
      </c>
      <c r="G32775" s="50"/>
      <c r="H32775" s="50"/>
      <c r="I32775" s="50"/>
      <c r="J32775" s="50"/>
      <c r="K32775" s="50"/>
      <c r="L32775" s="50"/>
    </row>
    <row r="32776" spans="4:12" x14ac:dyDescent="0.25">
      <c r="D32776" s="50">
        <v>5370903405</v>
      </c>
      <c r="E32776" s="50" t="s">
        <v>39</v>
      </c>
      <c r="F32776" s="50">
        <v>9899999903</v>
      </c>
      <c r="G32776" s="50"/>
      <c r="H32776" s="50"/>
      <c r="I32776" s="50"/>
      <c r="J32776" s="50"/>
      <c r="K32776" s="50"/>
      <c r="L32776" s="50"/>
    </row>
    <row r="32777" spans="4:12" x14ac:dyDescent="0.25">
      <c r="D32777" s="50">
        <v>5370903410</v>
      </c>
      <c r="E32777" s="50" t="s">
        <v>39</v>
      </c>
      <c r="F32777" s="50">
        <v>9899999903</v>
      </c>
      <c r="G32777" s="50"/>
      <c r="H32777" s="50"/>
      <c r="I32777" s="50"/>
      <c r="J32777" s="50"/>
      <c r="K32777" s="50"/>
      <c r="L32777" s="50"/>
    </row>
    <row r="32778" spans="4:12" x14ac:dyDescent="0.25">
      <c r="D32778" s="50">
        <v>5370904103</v>
      </c>
      <c r="E32778" s="50" t="s">
        <v>39</v>
      </c>
      <c r="F32778" s="50">
        <v>9899999903</v>
      </c>
      <c r="G32778" s="50"/>
      <c r="H32778" s="50"/>
      <c r="I32778" s="50"/>
      <c r="J32778" s="50"/>
      <c r="K32778" s="50"/>
      <c r="L32778" s="50"/>
    </row>
    <row r="32779" spans="4:12" x14ac:dyDescent="0.25">
      <c r="D32779" s="50">
        <v>5370904105</v>
      </c>
      <c r="E32779" s="50" t="s">
        <v>39</v>
      </c>
      <c r="F32779" s="50">
        <v>9899999903</v>
      </c>
      <c r="G32779" s="50"/>
      <c r="H32779" s="50"/>
      <c r="I32779" s="50"/>
      <c r="J32779" s="50"/>
      <c r="K32779" s="50"/>
      <c r="L32779" s="50"/>
    </row>
    <row r="32780" spans="4:12" x14ac:dyDescent="0.25">
      <c r="D32780" s="50">
        <v>5370904110</v>
      </c>
      <c r="E32780" s="50" t="s">
        <v>39</v>
      </c>
      <c r="F32780" s="50">
        <v>9899999903</v>
      </c>
      <c r="G32780" s="50"/>
      <c r="H32780" s="50"/>
      <c r="I32780" s="50"/>
      <c r="J32780" s="50"/>
      <c r="K32780" s="50"/>
      <c r="L32780" s="50"/>
    </row>
    <row r="32781" spans="4:12" x14ac:dyDescent="0.25">
      <c r="D32781" s="50">
        <v>5370904203</v>
      </c>
      <c r="E32781" s="50" t="s">
        <v>39</v>
      </c>
      <c r="F32781" s="50">
        <v>9899999903</v>
      </c>
      <c r="G32781" s="50"/>
      <c r="H32781" s="50"/>
      <c r="I32781" s="50"/>
      <c r="J32781" s="50"/>
      <c r="K32781" s="50"/>
      <c r="L32781" s="50"/>
    </row>
    <row r="32782" spans="4:12" x14ac:dyDescent="0.25">
      <c r="D32782" s="50">
        <v>5370904205</v>
      </c>
      <c r="E32782" s="50" t="s">
        <v>39</v>
      </c>
      <c r="F32782" s="50">
        <v>9899999903</v>
      </c>
      <c r="G32782" s="50"/>
      <c r="H32782" s="50"/>
      <c r="I32782" s="50"/>
      <c r="J32782" s="50"/>
      <c r="K32782" s="50"/>
      <c r="L32782" s="50"/>
    </row>
    <row r="32783" spans="4:12" x14ac:dyDescent="0.25">
      <c r="D32783" s="50">
        <v>5370904210</v>
      </c>
      <c r="E32783" s="50" t="s">
        <v>39</v>
      </c>
      <c r="F32783" s="50">
        <v>9899999903</v>
      </c>
      <c r="G32783" s="50"/>
      <c r="H32783" s="50"/>
      <c r="I32783" s="50"/>
      <c r="J32783" s="50"/>
      <c r="K32783" s="50"/>
      <c r="L32783" s="50"/>
    </row>
    <row r="32784" spans="4:12" x14ac:dyDescent="0.25">
      <c r="D32784" s="50">
        <v>5370904403</v>
      </c>
      <c r="E32784" s="50" t="s">
        <v>39</v>
      </c>
      <c r="F32784" s="50">
        <v>9899999903</v>
      </c>
      <c r="G32784" s="50"/>
      <c r="H32784" s="50"/>
      <c r="I32784" s="50"/>
      <c r="J32784" s="50"/>
      <c r="K32784" s="50"/>
      <c r="L32784" s="50"/>
    </row>
    <row r="32785" spans="4:12" x14ac:dyDescent="0.25">
      <c r="D32785" s="50">
        <v>5370904405</v>
      </c>
      <c r="E32785" s="50" t="s">
        <v>39</v>
      </c>
      <c r="F32785" s="50">
        <v>9899999903</v>
      </c>
      <c r="G32785" s="50"/>
      <c r="H32785" s="50"/>
      <c r="I32785" s="50"/>
      <c r="J32785" s="50"/>
      <c r="K32785" s="50"/>
      <c r="L32785" s="50"/>
    </row>
    <row r="32786" spans="4:12" x14ac:dyDescent="0.25">
      <c r="D32786" s="50">
        <v>5370904410</v>
      </c>
      <c r="E32786" s="50" t="s">
        <v>39</v>
      </c>
      <c r="F32786" s="50">
        <v>9899999903</v>
      </c>
      <c r="G32786" s="50"/>
      <c r="H32786" s="50"/>
      <c r="I32786" s="50"/>
      <c r="J32786" s="50"/>
      <c r="K32786" s="50"/>
      <c r="L32786" s="50"/>
    </row>
    <row r="32787" spans="4:12" x14ac:dyDescent="0.25">
      <c r="D32787" s="50">
        <v>5370905103</v>
      </c>
      <c r="E32787" s="50" t="s">
        <v>39</v>
      </c>
      <c r="F32787" s="50">
        <v>9899999903</v>
      </c>
      <c r="G32787" s="50"/>
      <c r="H32787" s="50"/>
      <c r="I32787" s="50"/>
      <c r="J32787" s="50"/>
      <c r="K32787" s="50"/>
      <c r="L32787" s="50"/>
    </row>
    <row r="32788" spans="4:12" x14ac:dyDescent="0.25">
      <c r="D32788" s="50">
        <v>5370905105</v>
      </c>
      <c r="E32788" s="50" t="s">
        <v>39</v>
      </c>
      <c r="F32788" s="50">
        <v>9899999903</v>
      </c>
      <c r="G32788" s="50"/>
      <c r="H32788" s="50"/>
      <c r="I32788" s="50"/>
      <c r="J32788" s="50"/>
      <c r="K32788" s="50"/>
      <c r="L32788" s="50"/>
    </row>
    <row r="32789" spans="4:12" x14ac:dyDescent="0.25">
      <c r="D32789" s="50">
        <v>5370905110</v>
      </c>
      <c r="E32789" s="50" t="s">
        <v>39</v>
      </c>
      <c r="F32789" s="50">
        <v>9899999903</v>
      </c>
      <c r="G32789" s="50"/>
      <c r="H32789" s="50"/>
      <c r="I32789" s="50"/>
      <c r="J32789" s="50"/>
      <c r="K32789" s="50"/>
      <c r="L32789" s="50"/>
    </row>
    <row r="32790" spans="4:12" x14ac:dyDescent="0.25">
      <c r="D32790" s="50">
        <v>5370905203</v>
      </c>
      <c r="E32790" s="50" t="s">
        <v>39</v>
      </c>
      <c r="F32790" s="50">
        <v>9899999903</v>
      </c>
      <c r="G32790" s="50"/>
      <c r="H32790" s="50"/>
      <c r="I32790" s="50"/>
      <c r="J32790" s="50"/>
      <c r="K32790" s="50"/>
      <c r="L32790" s="50"/>
    </row>
    <row r="32791" spans="4:12" x14ac:dyDescent="0.25">
      <c r="D32791" s="50">
        <v>5370905205</v>
      </c>
      <c r="E32791" s="50" t="s">
        <v>39</v>
      </c>
      <c r="F32791" s="50">
        <v>9899999903</v>
      </c>
      <c r="G32791" s="50"/>
      <c r="H32791" s="50"/>
      <c r="I32791" s="50"/>
      <c r="J32791" s="50"/>
      <c r="K32791" s="50"/>
      <c r="L32791" s="50"/>
    </row>
    <row r="32792" spans="4:12" x14ac:dyDescent="0.25">
      <c r="D32792" s="50">
        <v>5370905210</v>
      </c>
      <c r="E32792" s="50" t="s">
        <v>39</v>
      </c>
      <c r="F32792" s="50">
        <v>9899999903</v>
      </c>
      <c r="G32792" s="50"/>
      <c r="H32792" s="50"/>
      <c r="I32792" s="50"/>
      <c r="J32792" s="50"/>
      <c r="K32792" s="50"/>
      <c r="L32792" s="50"/>
    </row>
    <row r="32793" spans="4:12" x14ac:dyDescent="0.25">
      <c r="D32793" s="50">
        <v>5370905403</v>
      </c>
      <c r="E32793" s="50" t="s">
        <v>39</v>
      </c>
      <c r="F32793" s="50">
        <v>9899999903</v>
      </c>
      <c r="G32793" s="50"/>
      <c r="H32793" s="50"/>
      <c r="I32793" s="50"/>
      <c r="J32793" s="50"/>
      <c r="K32793" s="50"/>
      <c r="L32793" s="50"/>
    </row>
    <row r="32794" spans="4:12" x14ac:dyDescent="0.25">
      <c r="D32794" s="50">
        <v>5370905405</v>
      </c>
      <c r="E32794" s="50" t="s">
        <v>39</v>
      </c>
      <c r="F32794" s="50">
        <v>9899999903</v>
      </c>
      <c r="G32794" s="50"/>
      <c r="H32794" s="50"/>
      <c r="I32794" s="50"/>
      <c r="J32794" s="50"/>
      <c r="K32794" s="50"/>
      <c r="L32794" s="50"/>
    </row>
    <row r="32795" spans="4:12" x14ac:dyDescent="0.25">
      <c r="D32795" s="50">
        <v>5370905410</v>
      </c>
      <c r="E32795" s="50" t="s">
        <v>39</v>
      </c>
      <c r="F32795" s="50">
        <v>9899999903</v>
      </c>
      <c r="G32795" s="50"/>
      <c r="H32795" s="50"/>
      <c r="I32795" s="50"/>
      <c r="J32795" s="50"/>
      <c r="K32795" s="50"/>
      <c r="L32795" s="50"/>
    </row>
    <row r="32796" spans="4:12" x14ac:dyDescent="0.25">
      <c r="D32796" s="50">
        <v>5370906103</v>
      </c>
      <c r="E32796" s="50" t="s">
        <v>39</v>
      </c>
      <c r="F32796" s="50">
        <v>9809506000</v>
      </c>
      <c r="G32796" s="50"/>
      <c r="H32796" s="50"/>
      <c r="I32796" s="50"/>
      <c r="J32796" s="50"/>
      <c r="K32796" s="50"/>
      <c r="L32796" s="50"/>
    </row>
    <row r="32797" spans="4:12" x14ac:dyDescent="0.25">
      <c r="D32797" s="50">
        <v>5370906105</v>
      </c>
      <c r="E32797" s="50" t="s">
        <v>39</v>
      </c>
      <c r="F32797" s="50">
        <v>9809506000</v>
      </c>
      <c r="G32797" s="50"/>
      <c r="H32797" s="50"/>
      <c r="I32797" s="50"/>
      <c r="J32797" s="50"/>
      <c r="K32797" s="50"/>
      <c r="L32797" s="50"/>
    </row>
    <row r="32798" spans="4:12" x14ac:dyDescent="0.25">
      <c r="D32798" s="50">
        <v>5370906110</v>
      </c>
      <c r="E32798" s="50" t="s">
        <v>39</v>
      </c>
      <c r="F32798" s="50">
        <v>9809506000</v>
      </c>
      <c r="G32798" s="50"/>
      <c r="H32798" s="50"/>
      <c r="I32798" s="50"/>
      <c r="J32798" s="50"/>
      <c r="K32798" s="50"/>
      <c r="L32798" s="50"/>
    </row>
    <row r="32799" spans="4:12" x14ac:dyDescent="0.25">
      <c r="D32799" s="50">
        <v>5370906115</v>
      </c>
      <c r="E32799" s="50" t="s">
        <v>39</v>
      </c>
      <c r="F32799" s="50">
        <v>9809506000</v>
      </c>
      <c r="G32799" s="50"/>
      <c r="H32799" s="50"/>
      <c r="I32799" s="50"/>
      <c r="J32799" s="50"/>
      <c r="K32799" s="50"/>
      <c r="L32799" s="50"/>
    </row>
    <row r="32800" spans="4:12" x14ac:dyDescent="0.25">
      <c r="D32800" s="50">
        <v>5370906203</v>
      </c>
      <c r="E32800" s="50" t="s">
        <v>39</v>
      </c>
      <c r="F32800" s="50">
        <v>9809506000</v>
      </c>
      <c r="G32800" s="50"/>
      <c r="H32800" s="50"/>
      <c r="I32800" s="50"/>
      <c r="J32800" s="50"/>
      <c r="K32800" s="50"/>
      <c r="L32800" s="50"/>
    </row>
    <row r="32801" spans="4:12" x14ac:dyDescent="0.25">
      <c r="D32801" s="50">
        <v>5370906205</v>
      </c>
      <c r="E32801" s="50" t="s">
        <v>39</v>
      </c>
      <c r="F32801" s="50">
        <v>9809506000</v>
      </c>
      <c r="G32801" s="50"/>
      <c r="H32801" s="50"/>
      <c r="I32801" s="50"/>
      <c r="J32801" s="50"/>
      <c r="K32801" s="50"/>
      <c r="L32801" s="50"/>
    </row>
    <row r="32802" spans="4:12" x14ac:dyDescent="0.25">
      <c r="D32802" s="50">
        <v>5370906210</v>
      </c>
      <c r="E32802" s="50" t="s">
        <v>39</v>
      </c>
      <c r="F32802" s="50">
        <v>9809506000</v>
      </c>
      <c r="G32802" s="50"/>
      <c r="H32802" s="50"/>
      <c r="I32802" s="50"/>
      <c r="J32802" s="50"/>
      <c r="K32802" s="50"/>
      <c r="L32802" s="50"/>
    </row>
    <row r="32803" spans="4:12" x14ac:dyDescent="0.25">
      <c r="D32803" s="50">
        <v>5370906215</v>
      </c>
      <c r="E32803" s="50" t="s">
        <v>39</v>
      </c>
      <c r="F32803" s="50">
        <v>9809506000</v>
      </c>
      <c r="G32803" s="50"/>
      <c r="H32803" s="50"/>
      <c r="I32803" s="50"/>
      <c r="J32803" s="50"/>
      <c r="K32803" s="50"/>
      <c r="L32803" s="50"/>
    </row>
    <row r="32804" spans="4:12" x14ac:dyDescent="0.25">
      <c r="D32804" s="50">
        <v>5370906403</v>
      </c>
      <c r="E32804" s="50" t="s">
        <v>39</v>
      </c>
      <c r="F32804" s="50">
        <v>9809606000</v>
      </c>
      <c r="G32804" s="50"/>
      <c r="H32804" s="50"/>
      <c r="I32804" s="50"/>
      <c r="J32804" s="50"/>
      <c r="K32804" s="50"/>
      <c r="L32804" s="50"/>
    </row>
    <row r="32805" spans="4:12" x14ac:dyDescent="0.25">
      <c r="D32805" s="50">
        <v>5370906405</v>
      </c>
      <c r="E32805" s="50" t="s">
        <v>39</v>
      </c>
      <c r="F32805" s="50">
        <v>9809606000</v>
      </c>
      <c r="G32805" s="50"/>
      <c r="H32805" s="50"/>
      <c r="I32805" s="50"/>
      <c r="J32805" s="50"/>
      <c r="K32805" s="50"/>
      <c r="L32805" s="50"/>
    </row>
    <row r="32806" spans="4:12" x14ac:dyDescent="0.25">
      <c r="D32806" s="50">
        <v>5370906410</v>
      </c>
      <c r="E32806" s="50" t="s">
        <v>39</v>
      </c>
      <c r="F32806" s="50">
        <v>9809606000</v>
      </c>
      <c r="G32806" s="50"/>
      <c r="H32806" s="50"/>
      <c r="I32806" s="50"/>
      <c r="J32806" s="50"/>
      <c r="K32806" s="50"/>
      <c r="L32806" s="50"/>
    </row>
    <row r="32807" spans="4:12" x14ac:dyDescent="0.25">
      <c r="D32807" s="50">
        <v>5370906415</v>
      </c>
      <c r="E32807" s="50" t="s">
        <v>39</v>
      </c>
      <c r="F32807" s="50">
        <v>9809606000</v>
      </c>
      <c r="G32807" s="50"/>
      <c r="H32807" s="50"/>
      <c r="I32807" s="50"/>
      <c r="J32807" s="50"/>
      <c r="K32807" s="50"/>
      <c r="L32807" s="50"/>
    </row>
    <row r="32808" spans="4:12" x14ac:dyDescent="0.25">
      <c r="D32808" s="50">
        <v>5370908103</v>
      </c>
      <c r="E32808" s="50" t="s">
        <v>39</v>
      </c>
      <c r="F32808" s="50">
        <v>9809508000</v>
      </c>
      <c r="G32808" s="50"/>
      <c r="H32808" s="50"/>
      <c r="I32808" s="50"/>
      <c r="J32808" s="50"/>
      <c r="K32808" s="50"/>
      <c r="L32808" s="50"/>
    </row>
    <row r="32809" spans="4:12" x14ac:dyDescent="0.25">
      <c r="D32809" s="50">
        <v>5370908105</v>
      </c>
      <c r="E32809" s="50" t="s">
        <v>39</v>
      </c>
      <c r="F32809" s="50">
        <v>9809508000</v>
      </c>
      <c r="G32809" s="50"/>
      <c r="H32809" s="50"/>
      <c r="I32809" s="50"/>
      <c r="J32809" s="50"/>
      <c r="K32809" s="50"/>
      <c r="L32809" s="50"/>
    </row>
    <row r="32810" spans="4:12" x14ac:dyDescent="0.25">
      <c r="D32810" s="50">
        <v>5370908110</v>
      </c>
      <c r="E32810" s="50" t="s">
        <v>39</v>
      </c>
      <c r="F32810" s="50">
        <v>9809508000</v>
      </c>
      <c r="G32810" s="50"/>
      <c r="H32810" s="50"/>
      <c r="I32810" s="50"/>
      <c r="J32810" s="50"/>
      <c r="K32810" s="50"/>
      <c r="L32810" s="50"/>
    </row>
    <row r="32811" spans="4:12" x14ac:dyDescent="0.25">
      <c r="D32811" s="50">
        <v>5370908115</v>
      </c>
      <c r="E32811" s="50" t="s">
        <v>39</v>
      </c>
      <c r="F32811" s="50">
        <v>9809508000</v>
      </c>
      <c r="G32811" s="50"/>
      <c r="H32811" s="50"/>
      <c r="I32811" s="50"/>
      <c r="J32811" s="50"/>
      <c r="K32811" s="50"/>
      <c r="L32811" s="50"/>
    </row>
    <row r="32812" spans="4:12" x14ac:dyDescent="0.25">
      <c r="D32812" s="50">
        <v>5370908120</v>
      </c>
      <c r="E32812" s="50" t="s">
        <v>39</v>
      </c>
      <c r="F32812" s="50">
        <v>9809508000</v>
      </c>
      <c r="G32812" s="50"/>
      <c r="H32812" s="50"/>
      <c r="I32812" s="50"/>
      <c r="J32812" s="50"/>
      <c r="K32812" s="50"/>
      <c r="L32812" s="50"/>
    </row>
    <row r="32813" spans="4:12" x14ac:dyDescent="0.25">
      <c r="D32813" s="50">
        <v>5370908203</v>
      </c>
      <c r="E32813" s="50" t="s">
        <v>39</v>
      </c>
      <c r="F32813" s="50">
        <v>9809508000</v>
      </c>
      <c r="G32813" s="50"/>
      <c r="H32813" s="50"/>
      <c r="I32813" s="50"/>
      <c r="J32813" s="50"/>
      <c r="K32813" s="50"/>
      <c r="L32813" s="50"/>
    </row>
    <row r="32814" spans="4:12" x14ac:dyDescent="0.25">
      <c r="D32814" s="50">
        <v>5370908205</v>
      </c>
      <c r="E32814" s="50" t="s">
        <v>39</v>
      </c>
      <c r="F32814" s="50">
        <v>9809508000</v>
      </c>
      <c r="G32814" s="50"/>
      <c r="H32814" s="50"/>
      <c r="I32814" s="50"/>
      <c r="J32814" s="50"/>
      <c r="K32814" s="50"/>
      <c r="L32814" s="50"/>
    </row>
    <row r="32815" spans="4:12" x14ac:dyDescent="0.25">
      <c r="D32815" s="50">
        <v>5370908210</v>
      </c>
      <c r="E32815" s="50" t="s">
        <v>39</v>
      </c>
      <c r="F32815" s="50">
        <v>9809508000</v>
      </c>
      <c r="G32815" s="50"/>
      <c r="H32815" s="50"/>
      <c r="I32815" s="50"/>
      <c r="J32815" s="50"/>
      <c r="K32815" s="50"/>
      <c r="L32815" s="50"/>
    </row>
    <row r="32816" spans="4:12" x14ac:dyDescent="0.25">
      <c r="D32816" s="50">
        <v>5370908215</v>
      </c>
      <c r="E32816" s="50" t="s">
        <v>39</v>
      </c>
      <c r="F32816" s="50">
        <v>9809508000</v>
      </c>
      <c r="G32816" s="50"/>
      <c r="H32816" s="50"/>
      <c r="I32816" s="50"/>
      <c r="J32816" s="50"/>
      <c r="K32816" s="50"/>
      <c r="L32816" s="50"/>
    </row>
    <row r="32817" spans="4:12" x14ac:dyDescent="0.25">
      <c r="D32817" s="50">
        <v>5370908220</v>
      </c>
      <c r="E32817" s="50" t="s">
        <v>39</v>
      </c>
      <c r="F32817" s="50">
        <v>9809508000</v>
      </c>
      <c r="G32817" s="50"/>
      <c r="H32817" s="50"/>
      <c r="I32817" s="50"/>
      <c r="J32817" s="50"/>
      <c r="K32817" s="50"/>
      <c r="L32817" s="50"/>
    </row>
    <row r="32818" spans="4:12" x14ac:dyDescent="0.25">
      <c r="D32818" s="50">
        <v>5370908403</v>
      </c>
      <c r="E32818" s="50" t="s">
        <v>39</v>
      </c>
      <c r="F32818" s="50">
        <v>9809608000</v>
      </c>
      <c r="G32818" s="50"/>
      <c r="H32818" s="50"/>
      <c r="I32818" s="50"/>
      <c r="J32818" s="50"/>
      <c r="K32818" s="50"/>
      <c r="L32818" s="50"/>
    </row>
    <row r="32819" spans="4:12" x14ac:dyDescent="0.25">
      <c r="D32819" s="50">
        <v>5370908405</v>
      </c>
      <c r="E32819" s="50" t="s">
        <v>39</v>
      </c>
      <c r="F32819" s="50">
        <v>9809608000</v>
      </c>
      <c r="G32819" s="50"/>
      <c r="H32819" s="50"/>
      <c r="I32819" s="50"/>
      <c r="J32819" s="50"/>
      <c r="K32819" s="50"/>
      <c r="L32819" s="50"/>
    </row>
    <row r="32820" spans="4:12" x14ac:dyDescent="0.25">
      <c r="D32820" s="50">
        <v>5370908410</v>
      </c>
      <c r="E32820" s="50" t="s">
        <v>39</v>
      </c>
      <c r="F32820" s="50">
        <v>9809608000</v>
      </c>
      <c r="G32820" s="50"/>
      <c r="H32820" s="50"/>
      <c r="I32820" s="50"/>
      <c r="J32820" s="50"/>
      <c r="K32820" s="50"/>
      <c r="L32820" s="50"/>
    </row>
    <row r="32821" spans="4:12" x14ac:dyDescent="0.25">
      <c r="D32821" s="50">
        <v>5370908415</v>
      </c>
      <c r="E32821" s="50" t="s">
        <v>39</v>
      </c>
      <c r="F32821" s="50">
        <v>9809608000</v>
      </c>
      <c r="G32821" s="50"/>
      <c r="H32821" s="50"/>
      <c r="I32821" s="50"/>
      <c r="J32821" s="50"/>
      <c r="K32821" s="50"/>
      <c r="L32821" s="50"/>
    </row>
    <row r="32822" spans="4:12" x14ac:dyDescent="0.25">
      <c r="D32822" s="50">
        <v>5370908420</v>
      </c>
      <c r="E32822" s="50" t="s">
        <v>39</v>
      </c>
      <c r="F32822" s="50">
        <v>9809608000</v>
      </c>
      <c r="G32822" s="50"/>
      <c r="H32822" s="50"/>
      <c r="I32822" s="50"/>
      <c r="J32822" s="50"/>
      <c r="K32822" s="50"/>
      <c r="L32822" s="50"/>
    </row>
    <row r="32823" spans="4:12" x14ac:dyDescent="0.25">
      <c r="D32823" s="50">
        <v>5370910103</v>
      </c>
      <c r="E32823" s="50" t="s">
        <v>39</v>
      </c>
      <c r="F32823" s="50">
        <v>9809510000</v>
      </c>
      <c r="G32823" s="50"/>
      <c r="H32823" s="50"/>
      <c r="I32823" s="50"/>
      <c r="J32823" s="50"/>
      <c r="K32823" s="50"/>
      <c r="L32823" s="50"/>
    </row>
    <row r="32824" spans="4:12" x14ac:dyDescent="0.25">
      <c r="D32824" s="50">
        <v>5370910105</v>
      </c>
      <c r="E32824" s="50" t="s">
        <v>39</v>
      </c>
      <c r="F32824" s="50">
        <v>9809510000</v>
      </c>
      <c r="G32824" s="50"/>
      <c r="H32824" s="50"/>
      <c r="I32824" s="50"/>
      <c r="J32824" s="50"/>
      <c r="K32824" s="50"/>
      <c r="L32824" s="50"/>
    </row>
    <row r="32825" spans="4:12" x14ac:dyDescent="0.25">
      <c r="D32825" s="50">
        <v>5370910110</v>
      </c>
      <c r="E32825" s="50" t="s">
        <v>39</v>
      </c>
      <c r="F32825" s="50">
        <v>9809510000</v>
      </c>
      <c r="G32825" s="50"/>
      <c r="H32825" s="50"/>
      <c r="I32825" s="50"/>
      <c r="J32825" s="50"/>
      <c r="K32825" s="50"/>
      <c r="L32825" s="50"/>
    </row>
    <row r="32826" spans="4:12" x14ac:dyDescent="0.25">
      <c r="D32826" s="50">
        <v>5370910115</v>
      </c>
      <c r="E32826" s="50" t="s">
        <v>39</v>
      </c>
      <c r="F32826" s="50">
        <v>9809510000</v>
      </c>
      <c r="G32826" s="50"/>
      <c r="H32826" s="50"/>
      <c r="I32826" s="50"/>
      <c r="J32826" s="50"/>
      <c r="K32826" s="50"/>
      <c r="L32826" s="50"/>
    </row>
    <row r="32827" spans="4:12" x14ac:dyDescent="0.25">
      <c r="D32827" s="50">
        <v>5370910120</v>
      </c>
      <c r="E32827" s="50" t="s">
        <v>39</v>
      </c>
      <c r="F32827" s="50">
        <v>9809510000</v>
      </c>
      <c r="G32827" s="50"/>
      <c r="H32827" s="50"/>
      <c r="I32827" s="50"/>
      <c r="J32827" s="50"/>
      <c r="K32827" s="50"/>
      <c r="L32827" s="50"/>
    </row>
    <row r="32828" spans="4:12" x14ac:dyDescent="0.25">
      <c r="D32828" s="50">
        <v>5370910130</v>
      </c>
      <c r="E32828" s="50" t="s">
        <v>39</v>
      </c>
      <c r="F32828" s="50">
        <v>9809510000</v>
      </c>
      <c r="G32828" s="50"/>
      <c r="H32828" s="50"/>
      <c r="I32828" s="50"/>
      <c r="J32828" s="50"/>
      <c r="K32828" s="50"/>
      <c r="L32828" s="50"/>
    </row>
    <row r="32829" spans="4:12" x14ac:dyDescent="0.25">
      <c r="D32829" s="50">
        <v>5370910203</v>
      </c>
      <c r="E32829" s="50" t="s">
        <v>39</v>
      </c>
      <c r="F32829" s="50">
        <v>9809510000</v>
      </c>
      <c r="G32829" s="50"/>
      <c r="H32829" s="50"/>
      <c r="I32829" s="50"/>
      <c r="J32829" s="50"/>
      <c r="K32829" s="50"/>
      <c r="L32829" s="50"/>
    </row>
    <row r="32830" spans="4:12" x14ac:dyDescent="0.25">
      <c r="D32830" s="50">
        <v>5370910205</v>
      </c>
      <c r="E32830" s="50" t="s">
        <v>39</v>
      </c>
      <c r="F32830" s="50">
        <v>9809510000</v>
      </c>
      <c r="G32830" s="50"/>
      <c r="H32830" s="50"/>
      <c r="I32830" s="50"/>
      <c r="J32830" s="50"/>
      <c r="K32830" s="50"/>
      <c r="L32830" s="50"/>
    </row>
    <row r="32831" spans="4:12" x14ac:dyDescent="0.25">
      <c r="D32831" s="50">
        <v>5370910210</v>
      </c>
      <c r="E32831" s="50" t="s">
        <v>39</v>
      </c>
      <c r="F32831" s="50">
        <v>9809510000</v>
      </c>
      <c r="G32831" s="50"/>
      <c r="H32831" s="50"/>
      <c r="I32831" s="50"/>
      <c r="J32831" s="50"/>
      <c r="K32831" s="50"/>
      <c r="L32831" s="50"/>
    </row>
    <row r="32832" spans="4:12" x14ac:dyDescent="0.25">
      <c r="D32832" s="50">
        <v>5370910215</v>
      </c>
      <c r="E32832" s="50" t="s">
        <v>39</v>
      </c>
      <c r="F32832" s="50">
        <v>9809510000</v>
      </c>
      <c r="G32832" s="50"/>
      <c r="H32832" s="50"/>
      <c r="I32832" s="50"/>
      <c r="J32832" s="50"/>
      <c r="K32832" s="50"/>
      <c r="L32832" s="50"/>
    </row>
    <row r="32833" spans="4:12" x14ac:dyDescent="0.25">
      <c r="D32833" s="50">
        <v>5370910220</v>
      </c>
      <c r="E32833" s="50" t="s">
        <v>39</v>
      </c>
      <c r="F32833" s="50">
        <v>9809510000</v>
      </c>
      <c r="G32833" s="50"/>
      <c r="H32833" s="50"/>
      <c r="I32833" s="50"/>
      <c r="J32833" s="50"/>
      <c r="K32833" s="50"/>
      <c r="L32833" s="50"/>
    </row>
    <row r="32834" spans="4:12" x14ac:dyDescent="0.25">
      <c r="D32834" s="50">
        <v>5370910230</v>
      </c>
      <c r="E32834" s="50" t="s">
        <v>39</v>
      </c>
      <c r="F32834" s="50">
        <v>9809510000</v>
      </c>
      <c r="G32834" s="50"/>
      <c r="H32834" s="50"/>
      <c r="I32834" s="50"/>
      <c r="J32834" s="50"/>
      <c r="K32834" s="50"/>
      <c r="L32834" s="50"/>
    </row>
    <row r="32835" spans="4:12" x14ac:dyDescent="0.25">
      <c r="D32835" s="50">
        <v>5370910403</v>
      </c>
      <c r="E32835" s="50" t="s">
        <v>39</v>
      </c>
      <c r="F32835" s="50">
        <v>9809610000</v>
      </c>
      <c r="G32835" s="50"/>
      <c r="H32835" s="50"/>
      <c r="I32835" s="50"/>
      <c r="J32835" s="50"/>
      <c r="K32835" s="50"/>
      <c r="L32835" s="50"/>
    </row>
    <row r="32836" spans="4:12" x14ac:dyDescent="0.25">
      <c r="D32836" s="50">
        <v>5370910405</v>
      </c>
      <c r="E32836" s="50" t="s">
        <v>39</v>
      </c>
      <c r="F32836" s="50">
        <v>9809610000</v>
      </c>
      <c r="G32836" s="50"/>
      <c r="H32836" s="50"/>
      <c r="I32836" s="50"/>
      <c r="J32836" s="50"/>
      <c r="K32836" s="50"/>
      <c r="L32836" s="50"/>
    </row>
    <row r="32837" spans="4:12" x14ac:dyDescent="0.25">
      <c r="D32837" s="50">
        <v>5370910410</v>
      </c>
      <c r="E32837" s="50" t="s">
        <v>39</v>
      </c>
      <c r="F32837" s="50">
        <v>9809610000</v>
      </c>
      <c r="G32837" s="50"/>
      <c r="H32837" s="50"/>
      <c r="I32837" s="50"/>
      <c r="J32837" s="50"/>
      <c r="K32837" s="50"/>
      <c r="L32837" s="50"/>
    </row>
    <row r="32838" spans="4:12" x14ac:dyDescent="0.25">
      <c r="D32838" s="50">
        <v>5370910415</v>
      </c>
      <c r="E32838" s="50" t="s">
        <v>39</v>
      </c>
      <c r="F32838" s="50">
        <v>9809610000</v>
      </c>
      <c r="G32838" s="50"/>
      <c r="H32838" s="50"/>
      <c r="I32838" s="50"/>
      <c r="J32838" s="50"/>
      <c r="K32838" s="50"/>
      <c r="L32838" s="50"/>
    </row>
    <row r="32839" spans="4:12" x14ac:dyDescent="0.25">
      <c r="D32839" s="50">
        <v>5370910420</v>
      </c>
      <c r="E32839" s="50" t="s">
        <v>39</v>
      </c>
      <c r="F32839" s="50">
        <v>9809610000</v>
      </c>
      <c r="G32839" s="50"/>
      <c r="H32839" s="50"/>
      <c r="I32839" s="50"/>
      <c r="J32839" s="50"/>
      <c r="K32839" s="50"/>
      <c r="L32839" s="50"/>
    </row>
    <row r="32840" spans="4:12" x14ac:dyDescent="0.25">
      <c r="D32840" s="50">
        <v>5370910430</v>
      </c>
      <c r="E32840" s="50" t="s">
        <v>39</v>
      </c>
      <c r="F32840" s="50">
        <v>9809610000</v>
      </c>
      <c r="G32840" s="50"/>
      <c r="H32840" s="50"/>
      <c r="I32840" s="50"/>
      <c r="J32840" s="50"/>
      <c r="K32840" s="50"/>
      <c r="L32840" s="50"/>
    </row>
    <row r="32841" spans="4:12" x14ac:dyDescent="0.25">
      <c r="D32841" s="50">
        <v>5370912103</v>
      </c>
      <c r="E32841" s="50" t="s">
        <v>39</v>
      </c>
      <c r="F32841" s="50">
        <v>9809512000</v>
      </c>
      <c r="G32841" s="50"/>
      <c r="H32841" s="50"/>
      <c r="I32841" s="50"/>
      <c r="J32841" s="50"/>
      <c r="K32841" s="50"/>
      <c r="L32841" s="50"/>
    </row>
    <row r="32842" spans="4:12" x14ac:dyDescent="0.25">
      <c r="D32842" s="50">
        <v>5370912105</v>
      </c>
      <c r="E32842" s="50" t="s">
        <v>39</v>
      </c>
      <c r="F32842" s="50">
        <v>9809512000</v>
      </c>
      <c r="G32842" s="50"/>
      <c r="H32842" s="50"/>
      <c r="I32842" s="50"/>
      <c r="J32842" s="50"/>
      <c r="K32842" s="50"/>
      <c r="L32842" s="50"/>
    </row>
    <row r="32843" spans="4:12" x14ac:dyDescent="0.25">
      <c r="D32843" s="50">
        <v>5370912110</v>
      </c>
      <c r="E32843" s="50" t="s">
        <v>39</v>
      </c>
      <c r="F32843" s="50">
        <v>9809512000</v>
      </c>
      <c r="G32843" s="50"/>
      <c r="H32843" s="50"/>
      <c r="I32843" s="50"/>
      <c r="J32843" s="50"/>
      <c r="K32843" s="50"/>
      <c r="L32843" s="50"/>
    </row>
    <row r="32844" spans="4:12" x14ac:dyDescent="0.25">
      <c r="D32844" s="50">
        <v>5370912115</v>
      </c>
      <c r="E32844" s="50" t="s">
        <v>39</v>
      </c>
      <c r="F32844" s="50">
        <v>9809512000</v>
      </c>
      <c r="G32844" s="50"/>
      <c r="H32844" s="50"/>
      <c r="I32844" s="50"/>
      <c r="J32844" s="50"/>
      <c r="K32844" s="50"/>
      <c r="L32844" s="50"/>
    </row>
    <row r="32845" spans="4:12" x14ac:dyDescent="0.25">
      <c r="D32845" s="50">
        <v>5370912120</v>
      </c>
      <c r="E32845" s="50" t="s">
        <v>39</v>
      </c>
      <c r="F32845" s="50">
        <v>9809512000</v>
      </c>
      <c r="G32845" s="50"/>
      <c r="H32845" s="50"/>
      <c r="I32845" s="50"/>
      <c r="J32845" s="50"/>
      <c r="K32845" s="50"/>
      <c r="L32845" s="50"/>
    </row>
    <row r="32846" spans="4:12" x14ac:dyDescent="0.25">
      <c r="D32846" s="50">
        <v>5370912130</v>
      </c>
      <c r="E32846" s="50" t="s">
        <v>39</v>
      </c>
      <c r="F32846" s="50">
        <v>9809512000</v>
      </c>
      <c r="G32846" s="50"/>
      <c r="H32846" s="50"/>
      <c r="I32846" s="50"/>
      <c r="J32846" s="50"/>
      <c r="K32846" s="50"/>
      <c r="L32846" s="50"/>
    </row>
    <row r="32847" spans="4:12" x14ac:dyDescent="0.25">
      <c r="D32847" s="50">
        <v>5370912140</v>
      </c>
      <c r="E32847" s="50" t="s">
        <v>39</v>
      </c>
      <c r="F32847" s="50">
        <v>9809512000</v>
      </c>
      <c r="G32847" s="50"/>
      <c r="H32847" s="50"/>
      <c r="I32847" s="50"/>
      <c r="J32847" s="50"/>
      <c r="K32847" s="50"/>
      <c r="L32847" s="50"/>
    </row>
    <row r="32848" spans="4:12" x14ac:dyDescent="0.25">
      <c r="D32848" s="50">
        <v>5370912203</v>
      </c>
      <c r="E32848" s="50" t="s">
        <v>39</v>
      </c>
      <c r="F32848" s="50">
        <v>9809512000</v>
      </c>
      <c r="G32848" s="50"/>
      <c r="H32848" s="50"/>
      <c r="I32848" s="50"/>
      <c r="J32848" s="50"/>
      <c r="K32848" s="50"/>
      <c r="L32848" s="50"/>
    </row>
    <row r="32849" spans="4:12" x14ac:dyDescent="0.25">
      <c r="D32849" s="50">
        <v>5370912205</v>
      </c>
      <c r="E32849" s="50" t="s">
        <v>39</v>
      </c>
      <c r="F32849" s="50">
        <v>9809512000</v>
      </c>
      <c r="G32849" s="50"/>
      <c r="H32849" s="50"/>
      <c r="I32849" s="50"/>
      <c r="J32849" s="50"/>
      <c r="K32849" s="50"/>
      <c r="L32849" s="50"/>
    </row>
    <row r="32850" spans="4:12" x14ac:dyDescent="0.25">
      <c r="D32850" s="50">
        <v>5370912210</v>
      </c>
      <c r="E32850" s="50" t="s">
        <v>39</v>
      </c>
      <c r="F32850" s="50">
        <v>9809512000</v>
      </c>
      <c r="G32850" s="50"/>
      <c r="H32850" s="50"/>
      <c r="I32850" s="50"/>
      <c r="J32850" s="50"/>
      <c r="K32850" s="50"/>
      <c r="L32850" s="50"/>
    </row>
    <row r="32851" spans="4:12" x14ac:dyDescent="0.25">
      <c r="D32851" s="50">
        <v>5370912215</v>
      </c>
      <c r="E32851" s="50" t="s">
        <v>39</v>
      </c>
      <c r="F32851" s="50">
        <v>9809512000</v>
      </c>
      <c r="G32851" s="50"/>
      <c r="H32851" s="50"/>
      <c r="I32851" s="50"/>
      <c r="J32851" s="50"/>
      <c r="K32851" s="50"/>
      <c r="L32851" s="50"/>
    </row>
    <row r="32852" spans="4:12" x14ac:dyDescent="0.25">
      <c r="D32852" s="50">
        <v>5370912220</v>
      </c>
      <c r="E32852" s="50" t="s">
        <v>39</v>
      </c>
      <c r="F32852" s="50">
        <v>9809512000</v>
      </c>
      <c r="G32852" s="50"/>
      <c r="H32852" s="50"/>
      <c r="I32852" s="50"/>
      <c r="J32852" s="50"/>
      <c r="K32852" s="50"/>
      <c r="L32852" s="50"/>
    </row>
    <row r="32853" spans="4:12" x14ac:dyDescent="0.25">
      <c r="D32853" s="50">
        <v>5370912230</v>
      </c>
      <c r="E32853" s="50" t="s">
        <v>39</v>
      </c>
      <c r="F32853" s="50">
        <v>9809512000</v>
      </c>
      <c r="G32853" s="50"/>
      <c r="H32853" s="50"/>
      <c r="I32853" s="50"/>
      <c r="J32853" s="50"/>
      <c r="K32853" s="50"/>
      <c r="L32853" s="50"/>
    </row>
    <row r="32854" spans="4:12" x14ac:dyDescent="0.25">
      <c r="D32854" s="50">
        <v>5370912240</v>
      </c>
      <c r="E32854" s="50" t="s">
        <v>39</v>
      </c>
      <c r="F32854" s="50">
        <v>9809512000</v>
      </c>
      <c r="G32854" s="50"/>
      <c r="H32854" s="50"/>
      <c r="I32854" s="50"/>
      <c r="J32854" s="50"/>
      <c r="K32854" s="50"/>
      <c r="L32854" s="50"/>
    </row>
    <row r="32855" spans="4:12" x14ac:dyDescent="0.25">
      <c r="D32855" s="50">
        <v>5370912403</v>
      </c>
      <c r="E32855" s="50" t="s">
        <v>39</v>
      </c>
      <c r="F32855" s="50">
        <v>9809612000</v>
      </c>
      <c r="G32855" s="50"/>
      <c r="H32855" s="50"/>
      <c r="I32855" s="50"/>
      <c r="J32855" s="50"/>
      <c r="K32855" s="50"/>
      <c r="L32855" s="50"/>
    </row>
    <row r="32856" spans="4:12" x14ac:dyDescent="0.25">
      <c r="D32856" s="50">
        <v>5370912405</v>
      </c>
      <c r="E32856" s="50" t="s">
        <v>39</v>
      </c>
      <c r="F32856" s="50">
        <v>9809612000</v>
      </c>
      <c r="G32856" s="50"/>
      <c r="H32856" s="50"/>
      <c r="I32856" s="50"/>
      <c r="J32856" s="50"/>
      <c r="K32856" s="50"/>
      <c r="L32856" s="50"/>
    </row>
    <row r="32857" spans="4:12" x14ac:dyDescent="0.25">
      <c r="D32857" s="50">
        <v>5370912410</v>
      </c>
      <c r="E32857" s="50" t="s">
        <v>39</v>
      </c>
      <c r="F32857" s="50">
        <v>9809612000</v>
      </c>
      <c r="G32857" s="50"/>
      <c r="H32857" s="50"/>
      <c r="I32857" s="50"/>
      <c r="J32857" s="50"/>
      <c r="K32857" s="50"/>
      <c r="L32857" s="50"/>
    </row>
    <row r="32858" spans="4:12" x14ac:dyDescent="0.25">
      <c r="D32858" s="50">
        <v>5370912415</v>
      </c>
      <c r="E32858" s="50" t="s">
        <v>39</v>
      </c>
      <c r="F32858" s="50">
        <v>9809612000</v>
      </c>
      <c r="G32858" s="50"/>
      <c r="H32858" s="50"/>
      <c r="I32858" s="50"/>
      <c r="J32858" s="50"/>
      <c r="K32858" s="50"/>
      <c r="L32858" s="50"/>
    </row>
    <row r="32859" spans="4:12" x14ac:dyDescent="0.25">
      <c r="D32859" s="50">
        <v>5370912420</v>
      </c>
      <c r="E32859" s="50" t="s">
        <v>39</v>
      </c>
      <c r="F32859" s="50">
        <v>9809612000</v>
      </c>
      <c r="G32859" s="50"/>
      <c r="H32859" s="50"/>
      <c r="I32859" s="50"/>
      <c r="J32859" s="50"/>
      <c r="K32859" s="50"/>
      <c r="L32859" s="50"/>
    </row>
    <row r="32860" spans="4:12" x14ac:dyDescent="0.25">
      <c r="D32860" s="50">
        <v>5370912430</v>
      </c>
      <c r="E32860" s="50" t="s">
        <v>39</v>
      </c>
      <c r="F32860" s="50">
        <v>9809612000</v>
      </c>
      <c r="G32860" s="50"/>
      <c r="H32860" s="50"/>
      <c r="I32860" s="50"/>
      <c r="J32860" s="50"/>
      <c r="K32860" s="50"/>
      <c r="L32860" s="50"/>
    </row>
    <row r="32861" spans="4:12" x14ac:dyDescent="0.25">
      <c r="D32861" s="50">
        <v>5370912440</v>
      </c>
      <c r="E32861" s="50" t="s">
        <v>39</v>
      </c>
      <c r="F32861" s="50">
        <v>9809612000</v>
      </c>
      <c r="G32861" s="50"/>
      <c r="H32861" s="50"/>
      <c r="I32861" s="50"/>
      <c r="J32861" s="50"/>
      <c r="K32861" s="50"/>
      <c r="L32861" s="50"/>
    </row>
    <row r="32862" spans="4:12" x14ac:dyDescent="0.25">
      <c r="D32862" s="50">
        <v>5370916103</v>
      </c>
      <c r="E32862" s="50" t="s">
        <v>39</v>
      </c>
      <c r="F32862" s="50">
        <v>9809516000</v>
      </c>
      <c r="G32862" s="50"/>
      <c r="H32862" s="50"/>
      <c r="I32862" s="50"/>
      <c r="J32862" s="50"/>
      <c r="K32862" s="50"/>
      <c r="L32862" s="50"/>
    </row>
    <row r="32863" spans="4:12" x14ac:dyDescent="0.25">
      <c r="D32863" s="50">
        <v>5370916105</v>
      </c>
      <c r="E32863" s="50" t="s">
        <v>39</v>
      </c>
      <c r="F32863" s="50">
        <v>9809516000</v>
      </c>
      <c r="G32863" s="50"/>
      <c r="H32863" s="50"/>
      <c r="I32863" s="50"/>
      <c r="J32863" s="50"/>
      <c r="K32863" s="50"/>
      <c r="L32863" s="50"/>
    </row>
    <row r="32864" spans="4:12" x14ac:dyDescent="0.25">
      <c r="D32864" s="50">
        <v>5370916110</v>
      </c>
      <c r="E32864" s="50" t="s">
        <v>39</v>
      </c>
      <c r="F32864" s="50">
        <v>9809516000</v>
      </c>
      <c r="G32864" s="50"/>
      <c r="H32864" s="50"/>
      <c r="I32864" s="50"/>
      <c r="J32864" s="50"/>
      <c r="K32864" s="50"/>
      <c r="L32864" s="50"/>
    </row>
    <row r="32865" spans="4:12" x14ac:dyDescent="0.25">
      <c r="D32865" s="50">
        <v>5370916115</v>
      </c>
      <c r="E32865" s="50" t="s">
        <v>39</v>
      </c>
      <c r="F32865" s="50">
        <v>9809516000</v>
      </c>
      <c r="G32865" s="50"/>
      <c r="H32865" s="50"/>
      <c r="I32865" s="50"/>
      <c r="J32865" s="50"/>
      <c r="K32865" s="50"/>
      <c r="L32865" s="50"/>
    </row>
    <row r="32866" spans="4:12" x14ac:dyDescent="0.25">
      <c r="D32866" s="50">
        <v>5370916120</v>
      </c>
      <c r="E32866" s="50" t="s">
        <v>39</v>
      </c>
      <c r="F32866" s="50">
        <v>9809516000</v>
      </c>
      <c r="G32866" s="50"/>
      <c r="H32866" s="50"/>
      <c r="I32866" s="50"/>
      <c r="J32866" s="50"/>
      <c r="K32866" s="50"/>
      <c r="L32866" s="50"/>
    </row>
    <row r="32867" spans="4:12" x14ac:dyDescent="0.25">
      <c r="D32867" s="50">
        <v>5370916130</v>
      </c>
      <c r="E32867" s="50" t="s">
        <v>39</v>
      </c>
      <c r="F32867" s="50">
        <v>9809516000</v>
      </c>
      <c r="G32867" s="50"/>
      <c r="H32867" s="50"/>
      <c r="I32867" s="50"/>
      <c r="J32867" s="50"/>
      <c r="K32867" s="50"/>
      <c r="L32867" s="50"/>
    </row>
    <row r="32868" spans="4:12" x14ac:dyDescent="0.25">
      <c r="D32868" s="50">
        <v>5370916140</v>
      </c>
      <c r="E32868" s="50" t="s">
        <v>39</v>
      </c>
      <c r="F32868" s="50">
        <v>9809516000</v>
      </c>
      <c r="G32868" s="50"/>
      <c r="H32868" s="50"/>
      <c r="I32868" s="50"/>
      <c r="J32868" s="50"/>
      <c r="K32868" s="50"/>
      <c r="L32868" s="50"/>
    </row>
    <row r="32869" spans="4:12" x14ac:dyDescent="0.25">
      <c r="D32869" s="50">
        <v>5370916203</v>
      </c>
      <c r="E32869" s="50" t="s">
        <v>39</v>
      </c>
      <c r="F32869" s="50">
        <v>9809516000</v>
      </c>
      <c r="G32869" s="50"/>
      <c r="H32869" s="50"/>
      <c r="I32869" s="50"/>
      <c r="J32869" s="50"/>
      <c r="K32869" s="50"/>
      <c r="L32869" s="50"/>
    </row>
    <row r="32870" spans="4:12" x14ac:dyDescent="0.25">
      <c r="D32870" s="50">
        <v>5370916205</v>
      </c>
      <c r="E32870" s="50" t="s">
        <v>39</v>
      </c>
      <c r="F32870" s="50">
        <v>9809516000</v>
      </c>
      <c r="G32870" s="50"/>
      <c r="H32870" s="50"/>
      <c r="I32870" s="50"/>
      <c r="J32870" s="50"/>
      <c r="K32870" s="50"/>
      <c r="L32870" s="50"/>
    </row>
    <row r="32871" spans="4:12" x14ac:dyDescent="0.25">
      <c r="D32871" s="50">
        <v>5370916210</v>
      </c>
      <c r="E32871" s="50" t="s">
        <v>39</v>
      </c>
      <c r="F32871" s="50">
        <v>9809516000</v>
      </c>
      <c r="G32871" s="50"/>
      <c r="H32871" s="50"/>
      <c r="I32871" s="50"/>
      <c r="J32871" s="50"/>
      <c r="K32871" s="50"/>
      <c r="L32871" s="50"/>
    </row>
    <row r="32872" spans="4:12" x14ac:dyDescent="0.25">
      <c r="D32872" s="50">
        <v>5370916215</v>
      </c>
      <c r="E32872" s="50" t="s">
        <v>39</v>
      </c>
      <c r="F32872" s="50">
        <v>9809516000</v>
      </c>
      <c r="G32872" s="50"/>
      <c r="H32872" s="50"/>
      <c r="I32872" s="50"/>
      <c r="J32872" s="50"/>
      <c r="K32872" s="50"/>
      <c r="L32872" s="50"/>
    </row>
    <row r="32873" spans="4:12" x14ac:dyDescent="0.25">
      <c r="D32873" s="50">
        <v>5370916220</v>
      </c>
      <c r="E32873" s="50" t="s">
        <v>39</v>
      </c>
      <c r="F32873" s="50">
        <v>9809516000</v>
      </c>
      <c r="G32873" s="50"/>
      <c r="H32873" s="50"/>
      <c r="I32873" s="50"/>
      <c r="J32873" s="50"/>
      <c r="K32873" s="50"/>
      <c r="L32873" s="50"/>
    </row>
    <row r="32874" spans="4:12" x14ac:dyDescent="0.25">
      <c r="D32874" s="50">
        <v>5370916230</v>
      </c>
      <c r="E32874" s="50" t="s">
        <v>39</v>
      </c>
      <c r="F32874" s="50">
        <v>9809516000</v>
      </c>
      <c r="G32874" s="50"/>
      <c r="H32874" s="50"/>
      <c r="I32874" s="50"/>
      <c r="J32874" s="50"/>
      <c r="K32874" s="50"/>
      <c r="L32874" s="50"/>
    </row>
    <row r="32875" spans="4:12" x14ac:dyDescent="0.25">
      <c r="D32875" s="50">
        <v>5370916240</v>
      </c>
      <c r="E32875" s="50" t="s">
        <v>39</v>
      </c>
      <c r="F32875" s="50">
        <v>9809516000</v>
      </c>
      <c r="G32875" s="50"/>
      <c r="H32875" s="50"/>
      <c r="I32875" s="50"/>
      <c r="J32875" s="50"/>
      <c r="K32875" s="50"/>
      <c r="L32875" s="50"/>
    </row>
    <row r="32876" spans="4:12" x14ac:dyDescent="0.25">
      <c r="D32876" s="50">
        <v>5370916403</v>
      </c>
      <c r="E32876" s="50" t="s">
        <v>39</v>
      </c>
      <c r="F32876" s="50">
        <v>9809616000</v>
      </c>
      <c r="G32876" s="50"/>
      <c r="H32876" s="50"/>
      <c r="I32876" s="50"/>
      <c r="J32876" s="50"/>
      <c r="K32876" s="50"/>
      <c r="L32876" s="50"/>
    </row>
    <row r="32877" spans="4:12" x14ac:dyDescent="0.25">
      <c r="D32877" s="50">
        <v>5370916405</v>
      </c>
      <c r="E32877" s="50" t="s">
        <v>39</v>
      </c>
      <c r="F32877" s="50">
        <v>9809616000</v>
      </c>
      <c r="G32877" s="50"/>
      <c r="H32877" s="50"/>
      <c r="I32877" s="50"/>
      <c r="J32877" s="50"/>
      <c r="K32877" s="50"/>
      <c r="L32877" s="50"/>
    </row>
    <row r="32878" spans="4:12" x14ac:dyDescent="0.25">
      <c r="D32878" s="50">
        <v>5370916410</v>
      </c>
      <c r="E32878" s="50" t="s">
        <v>39</v>
      </c>
      <c r="F32878" s="50">
        <v>9809616000</v>
      </c>
      <c r="G32878" s="50"/>
      <c r="H32878" s="50"/>
      <c r="I32878" s="50"/>
      <c r="J32878" s="50"/>
      <c r="K32878" s="50"/>
      <c r="L32878" s="50"/>
    </row>
    <row r="32879" spans="4:12" x14ac:dyDescent="0.25">
      <c r="D32879" s="50">
        <v>5370916415</v>
      </c>
      <c r="E32879" s="50" t="s">
        <v>39</v>
      </c>
      <c r="F32879" s="50">
        <v>9809616000</v>
      </c>
      <c r="G32879" s="50"/>
      <c r="H32879" s="50"/>
      <c r="I32879" s="50"/>
      <c r="J32879" s="50"/>
      <c r="K32879" s="50"/>
      <c r="L32879" s="50"/>
    </row>
    <row r="32880" spans="4:12" x14ac:dyDescent="0.25">
      <c r="D32880" s="50">
        <v>5370916420</v>
      </c>
      <c r="E32880" s="50" t="s">
        <v>39</v>
      </c>
      <c r="F32880" s="50">
        <v>9809616000</v>
      </c>
      <c r="G32880" s="50"/>
      <c r="H32880" s="50"/>
      <c r="I32880" s="50"/>
      <c r="J32880" s="50"/>
      <c r="K32880" s="50"/>
      <c r="L32880" s="50"/>
    </row>
    <row r="32881" spans="4:12" x14ac:dyDescent="0.25">
      <c r="D32881" s="50">
        <v>5370916430</v>
      </c>
      <c r="E32881" s="50" t="s">
        <v>39</v>
      </c>
      <c r="F32881" s="50">
        <v>9809616000</v>
      </c>
      <c r="G32881" s="50"/>
      <c r="H32881" s="50"/>
      <c r="I32881" s="50"/>
      <c r="J32881" s="50"/>
      <c r="K32881" s="50"/>
      <c r="L32881" s="50"/>
    </row>
    <row r="32882" spans="4:12" x14ac:dyDescent="0.25">
      <c r="D32882" s="50">
        <v>5370916440</v>
      </c>
      <c r="E32882" s="50" t="s">
        <v>39</v>
      </c>
      <c r="F32882" s="50">
        <v>9809616000</v>
      </c>
      <c r="G32882" s="50"/>
      <c r="H32882" s="50"/>
      <c r="I32882" s="50"/>
      <c r="J32882" s="50"/>
      <c r="K32882" s="50"/>
      <c r="L32882" s="50"/>
    </row>
    <row r="32883" spans="4:12" x14ac:dyDescent="0.25">
      <c r="D32883" s="50">
        <v>5370920105</v>
      </c>
      <c r="E32883" s="50" t="s">
        <v>39</v>
      </c>
      <c r="F32883" s="50">
        <v>9809520000</v>
      </c>
      <c r="G32883" s="50"/>
      <c r="H32883" s="50"/>
      <c r="I32883" s="50"/>
      <c r="J32883" s="50"/>
      <c r="K32883" s="50"/>
      <c r="L32883" s="50"/>
    </row>
    <row r="32884" spans="4:12" x14ac:dyDescent="0.25">
      <c r="D32884" s="50">
        <v>5370920110</v>
      </c>
      <c r="E32884" s="50" t="s">
        <v>39</v>
      </c>
      <c r="F32884" s="50">
        <v>9809520000</v>
      </c>
      <c r="G32884" s="50"/>
      <c r="H32884" s="50"/>
      <c r="I32884" s="50"/>
      <c r="J32884" s="50"/>
      <c r="K32884" s="50"/>
      <c r="L32884" s="50"/>
    </row>
    <row r="32885" spans="4:12" x14ac:dyDescent="0.25">
      <c r="D32885" s="50">
        <v>5370920115</v>
      </c>
      <c r="E32885" s="50" t="s">
        <v>39</v>
      </c>
      <c r="F32885" s="50">
        <v>9809520000</v>
      </c>
      <c r="G32885" s="50"/>
      <c r="H32885" s="50"/>
      <c r="I32885" s="50"/>
      <c r="J32885" s="50"/>
      <c r="K32885" s="50"/>
      <c r="L32885" s="50"/>
    </row>
    <row r="32886" spans="4:12" x14ac:dyDescent="0.25">
      <c r="D32886" s="50">
        <v>5370920120</v>
      </c>
      <c r="E32886" s="50" t="s">
        <v>39</v>
      </c>
      <c r="F32886" s="50">
        <v>9809520000</v>
      </c>
      <c r="G32886" s="50"/>
      <c r="H32886" s="50"/>
      <c r="I32886" s="50"/>
      <c r="J32886" s="50"/>
      <c r="K32886" s="50"/>
      <c r="L32886" s="50"/>
    </row>
    <row r="32887" spans="4:12" x14ac:dyDescent="0.25">
      <c r="D32887" s="50">
        <v>5370920130</v>
      </c>
      <c r="E32887" s="50" t="s">
        <v>39</v>
      </c>
      <c r="F32887" s="50">
        <v>9809520000</v>
      </c>
      <c r="G32887" s="50"/>
      <c r="H32887" s="50"/>
      <c r="I32887" s="50"/>
      <c r="J32887" s="50"/>
      <c r="K32887" s="50"/>
      <c r="L32887" s="50"/>
    </row>
    <row r="32888" spans="4:12" x14ac:dyDescent="0.25">
      <c r="D32888" s="50">
        <v>5370920140</v>
      </c>
      <c r="E32888" s="50" t="s">
        <v>39</v>
      </c>
      <c r="F32888" s="50">
        <v>9809520000</v>
      </c>
      <c r="G32888" s="50"/>
      <c r="H32888" s="50"/>
      <c r="I32888" s="50"/>
      <c r="J32888" s="50"/>
      <c r="K32888" s="50"/>
      <c r="L32888" s="50"/>
    </row>
    <row r="32889" spans="4:12" x14ac:dyDescent="0.25">
      <c r="D32889" s="50">
        <v>5370920205</v>
      </c>
      <c r="E32889" s="50" t="s">
        <v>39</v>
      </c>
      <c r="F32889" s="50">
        <v>9809520000</v>
      </c>
      <c r="G32889" s="50"/>
      <c r="H32889" s="50"/>
      <c r="I32889" s="50"/>
      <c r="J32889" s="50"/>
      <c r="K32889" s="50"/>
      <c r="L32889" s="50"/>
    </row>
    <row r="32890" spans="4:12" x14ac:dyDescent="0.25">
      <c r="D32890" s="50">
        <v>5370920210</v>
      </c>
      <c r="E32890" s="50" t="s">
        <v>39</v>
      </c>
      <c r="F32890" s="50">
        <v>9809520000</v>
      </c>
      <c r="G32890" s="50"/>
      <c r="H32890" s="50"/>
      <c r="I32890" s="50"/>
      <c r="J32890" s="50"/>
      <c r="K32890" s="50"/>
      <c r="L32890" s="50"/>
    </row>
    <row r="32891" spans="4:12" x14ac:dyDescent="0.25">
      <c r="D32891" s="50">
        <v>5370920215</v>
      </c>
      <c r="E32891" s="50" t="s">
        <v>39</v>
      </c>
      <c r="F32891" s="50">
        <v>9809520000</v>
      </c>
      <c r="G32891" s="50"/>
      <c r="H32891" s="50"/>
      <c r="I32891" s="50"/>
      <c r="J32891" s="50"/>
      <c r="K32891" s="50"/>
      <c r="L32891" s="50"/>
    </row>
    <row r="32892" spans="4:12" x14ac:dyDescent="0.25">
      <c r="D32892" s="50">
        <v>5370920220</v>
      </c>
      <c r="E32892" s="50" t="s">
        <v>39</v>
      </c>
      <c r="F32892" s="50">
        <v>9809520000</v>
      </c>
      <c r="G32892" s="50"/>
      <c r="H32892" s="50"/>
      <c r="I32892" s="50"/>
      <c r="J32892" s="50"/>
      <c r="K32892" s="50"/>
      <c r="L32892" s="50"/>
    </row>
    <row r="32893" spans="4:12" x14ac:dyDescent="0.25">
      <c r="D32893" s="50">
        <v>5370920230</v>
      </c>
      <c r="E32893" s="50" t="s">
        <v>39</v>
      </c>
      <c r="F32893" s="50">
        <v>9809520000</v>
      </c>
      <c r="G32893" s="50"/>
      <c r="H32893" s="50"/>
      <c r="I32893" s="50"/>
      <c r="J32893" s="50"/>
      <c r="K32893" s="50"/>
      <c r="L32893" s="50"/>
    </row>
    <row r="32894" spans="4:12" x14ac:dyDescent="0.25">
      <c r="D32894" s="50">
        <v>5370920240</v>
      </c>
      <c r="E32894" s="50" t="s">
        <v>39</v>
      </c>
      <c r="F32894" s="50">
        <v>9809520000</v>
      </c>
      <c r="G32894" s="50"/>
      <c r="H32894" s="50"/>
      <c r="I32894" s="50"/>
      <c r="J32894" s="50"/>
      <c r="K32894" s="50"/>
      <c r="L32894" s="50"/>
    </row>
    <row r="32895" spans="4:12" x14ac:dyDescent="0.25">
      <c r="D32895" s="50">
        <v>5370920405</v>
      </c>
      <c r="E32895" s="50" t="s">
        <v>39</v>
      </c>
      <c r="F32895" s="50">
        <v>9809620000</v>
      </c>
      <c r="G32895" s="50"/>
      <c r="H32895" s="50"/>
      <c r="I32895" s="50"/>
      <c r="J32895" s="50"/>
      <c r="K32895" s="50"/>
      <c r="L32895" s="50"/>
    </row>
    <row r="32896" spans="4:12" x14ac:dyDescent="0.25">
      <c r="D32896" s="50">
        <v>5370920410</v>
      </c>
      <c r="E32896" s="50" t="s">
        <v>39</v>
      </c>
      <c r="F32896" s="50">
        <v>9809620000</v>
      </c>
      <c r="G32896" s="50"/>
      <c r="H32896" s="50"/>
      <c r="I32896" s="50"/>
      <c r="J32896" s="50"/>
      <c r="K32896" s="50"/>
      <c r="L32896" s="50"/>
    </row>
    <row r="32897" spans="4:12" x14ac:dyDescent="0.25">
      <c r="D32897" s="50">
        <v>5370920415</v>
      </c>
      <c r="E32897" s="50" t="s">
        <v>39</v>
      </c>
      <c r="F32897" s="50">
        <v>9809620000</v>
      </c>
      <c r="G32897" s="50"/>
      <c r="H32897" s="50"/>
      <c r="I32897" s="50"/>
      <c r="J32897" s="50"/>
      <c r="K32897" s="50"/>
      <c r="L32897" s="50"/>
    </row>
    <row r="32898" spans="4:12" x14ac:dyDescent="0.25">
      <c r="D32898" s="50">
        <v>5370920420</v>
      </c>
      <c r="E32898" s="50" t="s">
        <v>39</v>
      </c>
      <c r="F32898" s="50">
        <v>9809620000</v>
      </c>
      <c r="G32898" s="50"/>
      <c r="H32898" s="50"/>
      <c r="I32898" s="50"/>
      <c r="J32898" s="50"/>
      <c r="K32898" s="50"/>
      <c r="L32898" s="50"/>
    </row>
    <row r="32899" spans="4:12" x14ac:dyDescent="0.25">
      <c r="D32899" s="50">
        <v>5370920430</v>
      </c>
      <c r="E32899" s="50" t="s">
        <v>39</v>
      </c>
      <c r="F32899" s="50">
        <v>9809620000</v>
      </c>
      <c r="G32899" s="50"/>
      <c r="H32899" s="50"/>
      <c r="I32899" s="50"/>
      <c r="J32899" s="50"/>
      <c r="K32899" s="50"/>
      <c r="L32899" s="50"/>
    </row>
    <row r="32900" spans="4:12" x14ac:dyDescent="0.25">
      <c r="D32900" s="50">
        <v>5370920440</v>
      </c>
      <c r="E32900" s="50" t="s">
        <v>39</v>
      </c>
      <c r="F32900" s="50">
        <v>9809620000</v>
      </c>
      <c r="G32900" s="50"/>
      <c r="H32900" s="50"/>
      <c r="I32900" s="50"/>
      <c r="J32900" s="50"/>
      <c r="K32900" s="50"/>
      <c r="L32900" s="50"/>
    </row>
    <row r="32901" spans="4:12" x14ac:dyDescent="0.25">
      <c r="D32901" s="50">
        <v>5371002103</v>
      </c>
      <c r="E32901" s="50" t="s">
        <v>39</v>
      </c>
      <c r="F32901" s="50">
        <v>9899999903</v>
      </c>
      <c r="G32901" s="50"/>
      <c r="H32901" s="50"/>
      <c r="I32901" s="50"/>
      <c r="J32901" s="50"/>
      <c r="K32901" s="50"/>
      <c r="L32901" s="50"/>
    </row>
    <row r="32902" spans="4:12" x14ac:dyDescent="0.25">
      <c r="D32902" s="50">
        <v>5371002105</v>
      </c>
      <c r="E32902" s="50" t="s">
        <v>39</v>
      </c>
      <c r="F32902" s="50">
        <v>9899999903</v>
      </c>
      <c r="G32902" s="50"/>
      <c r="H32902" s="50"/>
      <c r="I32902" s="50"/>
      <c r="J32902" s="50"/>
      <c r="K32902" s="50"/>
      <c r="L32902" s="50"/>
    </row>
    <row r="32903" spans="4:12" x14ac:dyDescent="0.25">
      <c r="D32903" s="50">
        <v>5371002203</v>
      </c>
      <c r="E32903" s="50" t="s">
        <v>39</v>
      </c>
      <c r="F32903" s="50">
        <v>9899999903</v>
      </c>
      <c r="G32903" s="50"/>
      <c r="H32903" s="50"/>
      <c r="I32903" s="50"/>
      <c r="J32903" s="50"/>
      <c r="K32903" s="50"/>
      <c r="L32903" s="50"/>
    </row>
    <row r="32904" spans="4:12" x14ac:dyDescent="0.25">
      <c r="D32904" s="50">
        <v>5371002205</v>
      </c>
      <c r="E32904" s="50" t="s">
        <v>39</v>
      </c>
      <c r="F32904" s="50">
        <v>9899999903</v>
      </c>
      <c r="G32904" s="50"/>
      <c r="H32904" s="50"/>
      <c r="I32904" s="50"/>
      <c r="J32904" s="50"/>
      <c r="K32904" s="50"/>
      <c r="L32904" s="50"/>
    </row>
    <row r="32905" spans="4:12" x14ac:dyDescent="0.25">
      <c r="D32905" s="50">
        <v>5371002403</v>
      </c>
      <c r="E32905" s="50" t="s">
        <v>39</v>
      </c>
      <c r="F32905" s="50">
        <v>9899999903</v>
      </c>
      <c r="G32905" s="50"/>
      <c r="H32905" s="50"/>
      <c r="I32905" s="50"/>
      <c r="J32905" s="50"/>
      <c r="K32905" s="50"/>
      <c r="L32905" s="50"/>
    </row>
    <row r="32906" spans="4:12" x14ac:dyDescent="0.25">
      <c r="D32906" s="50">
        <v>5371002405</v>
      </c>
      <c r="E32906" s="50" t="s">
        <v>39</v>
      </c>
      <c r="F32906" s="50">
        <v>9899999903</v>
      </c>
      <c r="G32906" s="50"/>
      <c r="H32906" s="50"/>
      <c r="I32906" s="50"/>
      <c r="J32906" s="50"/>
      <c r="K32906" s="50"/>
      <c r="L32906" s="50"/>
    </row>
    <row r="32907" spans="4:12" x14ac:dyDescent="0.25">
      <c r="D32907" s="50">
        <v>5371003103</v>
      </c>
      <c r="E32907" s="50" t="s">
        <v>39</v>
      </c>
      <c r="F32907" s="50">
        <v>9899999903</v>
      </c>
      <c r="G32907" s="50"/>
      <c r="H32907" s="50"/>
      <c r="I32907" s="50"/>
      <c r="J32907" s="50"/>
      <c r="K32907" s="50"/>
      <c r="L32907" s="50"/>
    </row>
    <row r="32908" spans="4:12" x14ac:dyDescent="0.25">
      <c r="D32908" s="50">
        <v>5371003105</v>
      </c>
      <c r="E32908" s="50" t="s">
        <v>39</v>
      </c>
      <c r="F32908" s="50">
        <v>9899999903</v>
      </c>
      <c r="G32908" s="50"/>
      <c r="H32908" s="50"/>
      <c r="I32908" s="50"/>
      <c r="J32908" s="50"/>
      <c r="K32908" s="50"/>
      <c r="L32908" s="50"/>
    </row>
    <row r="32909" spans="4:12" x14ac:dyDescent="0.25">
      <c r="D32909" s="50">
        <v>5371003110</v>
      </c>
      <c r="E32909" s="50" t="s">
        <v>39</v>
      </c>
      <c r="F32909" s="50">
        <v>9899999903</v>
      </c>
      <c r="G32909" s="50"/>
      <c r="H32909" s="50"/>
      <c r="I32909" s="50"/>
      <c r="J32909" s="50"/>
      <c r="K32909" s="50"/>
      <c r="L32909" s="50"/>
    </row>
    <row r="32910" spans="4:12" x14ac:dyDescent="0.25">
      <c r="D32910" s="50">
        <v>5371003203</v>
      </c>
      <c r="E32910" s="50" t="s">
        <v>39</v>
      </c>
      <c r="F32910" s="50">
        <v>9899999903</v>
      </c>
      <c r="G32910" s="50"/>
      <c r="H32910" s="50"/>
      <c r="I32910" s="50"/>
      <c r="J32910" s="50"/>
      <c r="K32910" s="50"/>
      <c r="L32910" s="50"/>
    </row>
    <row r="32911" spans="4:12" x14ac:dyDescent="0.25">
      <c r="D32911" s="50">
        <v>5371003205</v>
      </c>
      <c r="E32911" s="50" t="s">
        <v>39</v>
      </c>
      <c r="F32911" s="50">
        <v>9899999903</v>
      </c>
      <c r="G32911" s="50"/>
      <c r="H32911" s="50"/>
      <c r="I32911" s="50"/>
      <c r="J32911" s="50"/>
      <c r="K32911" s="50"/>
      <c r="L32911" s="50"/>
    </row>
    <row r="32912" spans="4:12" x14ac:dyDescent="0.25">
      <c r="D32912" s="50">
        <v>5371003210</v>
      </c>
      <c r="E32912" s="50" t="s">
        <v>39</v>
      </c>
      <c r="F32912" s="50">
        <v>9899999903</v>
      </c>
      <c r="G32912" s="50"/>
      <c r="H32912" s="50"/>
      <c r="I32912" s="50"/>
      <c r="J32912" s="50"/>
      <c r="K32912" s="50"/>
      <c r="L32912" s="50"/>
    </row>
    <row r="32913" spans="4:12" x14ac:dyDescent="0.25">
      <c r="D32913" s="50">
        <v>5371003403</v>
      </c>
      <c r="E32913" s="50" t="s">
        <v>39</v>
      </c>
      <c r="F32913" s="50">
        <v>9899999903</v>
      </c>
      <c r="G32913" s="50"/>
      <c r="H32913" s="50"/>
      <c r="I32913" s="50"/>
      <c r="J32913" s="50"/>
      <c r="K32913" s="50"/>
      <c r="L32913" s="50"/>
    </row>
    <row r="32914" spans="4:12" x14ac:dyDescent="0.25">
      <c r="D32914" s="50">
        <v>5371003405</v>
      </c>
      <c r="E32914" s="50" t="s">
        <v>39</v>
      </c>
      <c r="F32914" s="50">
        <v>9899999903</v>
      </c>
      <c r="G32914" s="50"/>
      <c r="H32914" s="50"/>
      <c r="I32914" s="50"/>
      <c r="J32914" s="50"/>
      <c r="K32914" s="50"/>
      <c r="L32914" s="50"/>
    </row>
    <row r="32915" spans="4:12" x14ac:dyDescent="0.25">
      <c r="D32915" s="50">
        <v>5371003410</v>
      </c>
      <c r="E32915" s="50" t="s">
        <v>39</v>
      </c>
      <c r="F32915" s="50">
        <v>9899999903</v>
      </c>
      <c r="G32915" s="50"/>
      <c r="H32915" s="50"/>
      <c r="I32915" s="50"/>
      <c r="J32915" s="50"/>
      <c r="K32915" s="50"/>
      <c r="L32915" s="50"/>
    </row>
    <row r="32916" spans="4:12" x14ac:dyDescent="0.25">
      <c r="D32916" s="50">
        <v>5371004103</v>
      </c>
      <c r="E32916" s="50" t="s">
        <v>39</v>
      </c>
      <c r="F32916" s="50">
        <v>9899999903</v>
      </c>
      <c r="G32916" s="50"/>
      <c r="H32916" s="50"/>
      <c r="I32916" s="50"/>
      <c r="J32916" s="50"/>
      <c r="K32916" s="50"/>
      <c r="L32916" s="50"/>
    </row>
    <row r="32917" spans="4:12" x14ac:dyDescent="0.25">
      <c r="D32917" s="50">
        <v>5371004105</v>
      </c>
      <c r="E32917" s="50" t="s">
        <v>39</v>
      </c>
      <c r="F32917" s="50">
        <v>9899999903</v>
      </c>
      <c r="G32917" s="50"/>
      <c r="H32917" s="50"/>
      <c r="I32917" s="50"/>
      <c r="J32917" s="50"/>
      <c r="K32917" s="50"/>
      <c r="L32917" s="50"/>
    </row>
    <row r="32918" spans="4:12" x14ac:dyDescent="0.25">
      <c r="D32918" s="50">
        <v>5371004110</v>
      </c>
      <c r="E32918" s="50" t="s">
        <v>39</v>
      </c>
      <c r="F32918" s="50">
        <v>9899999903</v>
      </c>
      <c r="G32918" s="50"/>
      <c r="H32918" s="50"/>
      <c r="I32918" s="50"/>
      <c r="J32918" s="50"/>
      <c r="K32918" s="50"/>
      <c r="L32918" s="50"/>
    </row>
    <row r="32919" spans="4:12" x14ac:dyDescent="0.25">
      <c r="D32919" s="50">
        <v>5371004203</v>
      </c>
      <c r="E32919" s="50" t="s">
        <v>39</v>
      </c>
      <c r="F32919" s="50">
        <v>9899999903</v>
      </c>
      <c r="G32919" s="50"/>
      <c r="H32919" s="50"/>
      <c r="I32919" s="50"/>
      <c r="J32919" s="50"/>
      <c r="K32919" s="50"/>
      <c r="L32919" s="50"/>
    </row>
    <row r="32920" spans="4:12" x14ac:dyDescent="0.25">
      <c r="D32920" s="50">
        <v>5371004205</v>
      </c>
      <c r="E32920" s="50" t="s">
        <v>39</v>
      </c>
      <c r="F32920" s="50">
        <v>9899999903</v>
      </c>
      <c r="G32920" s="50"/>
      <c r="H32920" s="50"/>
      <c r="I32920" s="50"/>
      <c r="J32920" s="50"/>
      <c r="K32920" s="50"/>
      <c r="L32920" s="50"/>
    </row>
    <row r="32921" spans="4:12" x14ac:dyDescent="0.25">
      <c r="D32921" s="50">
        <v>5371004210</v>
      </c>
      <c r="E32921" s="50" t="s">
        <v>39</v>
      </c>
      <c r="F32921" s="50">
        <v>9899999903</v>
      </c>
      <c r="G32921" s="50"/>
      <c r="H32921" s="50"/>
      <c r="I32921" s="50"/>
      <c r="J32921" s="50"/>
      <c r="K32921" s="50"/>
      <c r="L32921" s="50"/>
    </row>
    <row r="32922" spans="4:12" x14ac:dyDescent="0.25">
      <c r="D32922" s="50">
        <v>5371004403</v>
      </c>
      <c r="E32922" s="50" t="s">
        <v>39</v>
      </c>
      <c r="F32922" s="50">
        <v>9899999903</v>
      </c>
      <c r="G32922" s="50"/>
      <c r="H32922" s="50"/>
      <c r="I32922" s="50"/>
      <c r="J32922" s="50"/>
      <c r="K32922" s="50"/>
      <c r="L32922" s="50"/>
    </row>
    <row r="32923" spans="4:12" x14ac:dyDescent="0.25">
      <c r="D32923" s="50">
        <v>5371004405</v>
      </c>
      <c r="E32923" s="50" t="s">
        <v>39</v>
      </c>
      <c r="F32923" s="50">
        <v>9899999903</v>
      </c>
      <c r="G32923" s="50"/>
      <c r="H32923" s="50"/>
      <c r="I32923" s="50"/>
      <c r="J32923" s="50"/>
      <c r="K32923" s="50"/>
      <c r="L32923" s="50"/>
    </row>
    <row r="32924" spans="4:12" x14ac:dyDescent="0.25">
      <c r="D32924" s="50">
        <v>5371004410</v>
      </c>
      <c r="E32924" s="50" t="s">
        <v>39</v>
      </c>
      <c r="F32924" s="50">
        <v>9899999903</v>
      </c>
      <c r="G32924" s="50"/>
      <c r="H32924" s="50"/>
      <c r="I32924" s="50"/>
      <c r="J32924" s="50"/>
      <c r="K32924" s="50"/>
      <c r="L32924" s="50"/>
    </row>
    <row r="32925" spans="4:12" x14ac:dyDescent="0.25">
      <c r="D32925" s="50">
        <v>5371005103</v>
      </c>
      <c r="E32925" s="50" t="s">
        <v>39</v>
      </c>
      <c r="F32925" s="50">
        <v>9899999903</v>
      </c>
      <c r="G32925" s="50"/>
      <c r="H32925" s="50"/>
      <c r="I32925" s="50"/>
      <c r="J32925" s="50"/>
      <c r="K32925" s="50"/>
      <c r="L32925" s="50"/>
    </row>
    <row r="32926" spans="4:12" x14ac:dyDescent="0.25">
      <c r="D32926" s="50">
        <v>5371005105</v>
      </c>
      <c r="E32926" s="50" t="s">
        <v>39</v>
      </c>
      <c r="F32926" s="50">
        <v>9899999903</v>
      </c>
      <c r="G32926" s="50"/>
      <c r="H32926" s="50"/>
      <c r="I32926" s="50"/>
      <c r="J32926" s="50"/>
      <c r="K32926" s="50"/>
      <c r="L32926" s="50"/>
    </row>
    <row r="32927" spans="4:12" x14ac:dyDescent="0.25">
      <c r="D32927" s="50">
        <v>5371005110</v>
      </c>
      <c r="E32927" s="50" t="s">
        <v>39</v>
      </c>
      <c r="F32927" s="50">
        <v>9899999903</v>
      </c>
      <c r="G32927" s="50"/>
      <c r="H32927" s="50"/>
      <c r="I32927" s="50"/>
      <c r="J32927" s="50"/>
      <c r="K32927" s="50"/>
      <c r="L32927" s="50"/>
    </row>
    <row r="32928" spans="4:12" x14ac:dyDescent="0.25">
      <c r="D32928" s="50">
        <v>5371005203</v>
      </c>
      <c r="E32928" s="50" t="s">
        <v>39</v>
      </c>
      <c r="F32928" s="50">
        <v>9899999903</v>
      </c>
      <c r="G32928" s="50"/>
      <c r="H32928" s="50"/>
      <c r="I32928" s="50"/>
      <c r="J32928" s="50"/>
      <c r="K32928" s="50"/>
      <c r="L32928" s="50"/>
    </row>
    <row r="32929" spans="4:12" x14ac:dyDescent="0.25">
      <c r="D32929" s="50">
        <v>5371005205</v>
      </c>
      <c r="E32929" s="50" t="s">
        <v>39</v>
      </c>
      <c r="F32929" s="50">
        <v>9899999903</v>
      </c>
      <c r="G32929" s="50"/>
      <c r="H32929" s="50"/>
      <c r="I32929" s="50"/>
      <c r="J32929" s="50"/>
      <c r="K32929" s="50"/>
      <c r="L32929" s="50"/>
    </row>
    <row r="32930" spans="4:12" x14ac:dyDescent="0.25">
      <c r="D32930" s="50">
        <v>5371005210</v>
      </c>
      <c r="E32930" s="50" t="s">
        <v>39</v>
      </c>
      <c r="F32930" s="50">
        <v>9899999903</v>
      </c>
      <c r="G32930" s="50"/>
      <c r="H32930" s="50"/>
      <c r="I32930" s="50"/>
      <c r="J32930" s="50"/>
      <c r="K32930" s="50"/>
      <c r="L32930" s="50"/>
    </row>
    <row r="32931" spans="4:12" x14ac:dyDescent="0.25">
      <c r="D32931" s="50">
        <v>5371005403</v>
      </c>
      <c r="E32931" s="50" t="s">
        <v>39</v>
      </c>
      <c r="F32931" s="50">
        <v>9899999903</v>
      </c>
      <c r="G32931" s="50"/>
      <c r="H32931" s="50"/>
      <c r="I32931" s="50"/>
      <c r="J32931" s="50"/>
      <c r="K32931" s="50"/>
      <c r="L32931" s="50"/>
    </row>
    <row r="32932" spans="4:12" x14ac:dyDescent="0.25">
      <c r="D32932" s="50">
        <v>5371005405</v>
      </c>
      <c r="E32932" s="50" t="s">
        <v>39</v>
      </c>
      <c r="F32932" s="50">
        <v>9899999903</v>
      </c>
      <c r="G32932" s="50"/>
      <c r="H32932" s="50"/>
      <c r="I32932" s="50"/>
      <c r="J32932" s="50"/>
      <c r="K32932" s="50"/>
      <c r="L32932" s="50"/>
    </row>
    <row r="32933" spans="4:12" x14ac:dyDescent="0.25">
      <c r="D32933" s="50">
        <v>5371005410</v>
      </c>
      <c r="E32933" s="50" t="s">
        <v>39</v>
      </c>
      <c r="F32933" s="50">
        <v>9899999903</v>
      </c>
      <c r="G32933" s="50"/>
      <c r="H32933" s="50"/>
      <c r="I32933" s="50"/>
      <c r="J32933" s="50"/>
      <c r="K32933" s="50"/>
      <c r="L32933" s="50"/>
    </row>
    <row r="32934" spans="4:12" x14ac:dyDescent="0.25">
      <c r="D32934" s="50">
        <v>5371006103</v>
      </c>
      <c r="E32934" s="50" t="s">
        <v>39</v>
      </c>
      <c r="F32934" s="50">
        <v>9809706000</v>
      </c>
      <c r="G32934" s="50"/>
      <c r="H32934" s="50"/>
      <c r="I32934" s="50"/>
      <c r="J32934" s="50"/>
      <c r="K32934" s="50"/>
      <c r="L32934" s="50"/>
    </row>
    <row r="32935" spans="4:12" x14ac:dyDescent="0.25">
      <c r="D32935" s="50">
        <v>5371006105</v>
      </c>
      <c r="E32935" s="50" t="s">
        <v>39</v>
      </c>
      <c r="F32935" s="50">
        <v>9809706000</v>
      </c>
      <c r="G32935" s="50"/>
      <c r="H32935" s="50"/>
      <c r="I32935" s="50"/>
      <c r="J32935" s="50"/>
      <c r="K32935" s="50"/>
      <c r="L32935" s="50"/>
    </row>
    <row r="32936" spans="4:12" x14ac:dyDescent="0.25">
      <c r="D32936" s="50">
        <v>5371006110</v>
      </c>
      <c r="E32936" s="50" t="s">
        <v>39</v>
      </c>
      <c r="F32936" s="50">
        <v>9809706000</v>
      </c>
      <c r="G32936" s="50"/>
      <c r="H32936" s="50"/>
      <c r="I32936" s="50"/>
      <c r="J32936" s="50"/>
      <c r="K32936" s="50"/>
      <c r="L32936" s="50"/>
    </row>
    <row r="32937" spans="4:12" x14ac:dyDescent="0.25">
      <c r="D32937" s="50">
        <v>5371006115</v>
      </c>
      <c r="E32937" s="50" t="s">
        <v>39</v>
      </c>
      <c r="F32937" s="50">
        <v>9809706000</v>
      </c>
      <c r="G32937" s="50"/>
      <c r="H32937" s="50"/>
      <c r="I32937" s="50"/>
      <c r="J32937" s="50"/>
      <c r="K32937" s="50"/>
      <c r="L32937" s="50"/>
    </row>
    <row r="32938" spans="4:12" x14ac:dyDescent="0.25">
      <c r="D32938" s="50">
        <v>5371006203</v>
      </c>
      <c r="E32938" s="50" t="s">
        <v>39</v>
      </c>
      <c r="F32938" s="50">
        <v>9809706000</v>
      </c>
      <c r="G32938" s="50"/>
      <c r="H32938" s="50"/>
      <c r="I32938" s="50"/>
      <c r="J32938" s="50"/>
      <c r="K32938" s="50"/>
      <c r="L32938" s="50"/>
    </row>
    <row r="32939" spans="4:12" x14ac:dyDescent="0.25">
      <c r="D32939" s="50">
        <v>5371006205</v>
      </c>
      <c r="E32939" s="50" t="s">
        <v>39</v>
      </c>
      <c r="F32939" s="50">
        <v>9809706000</v>
      </c>
      <c r="G32939" s="50"/>
      <c r="H32939" s="50"/>
      <c r="I32939" s="50"/>
      <c r="J32939" s="50"/>
      <c r="K32939" s="50"/>
      <c r="L32939" s="50"/>
    </row>
    <row r="32940" spans="4:12" x14ac:dyDescent="0.25">
      <c r="D32940" s="50">
        <v>5371006210</v>
      </c>
      <c r="E32940" s="50" t="s">
        <v>39</v>
      </c>
      <c r="F32940" s="50">
        <v>9809706000</v>
      </c>
      <c r="G32940" s="50"/>
      <c r="H32940" s="50"/>
      <c r="I32940" s="50"/>
      <c r="J32940" s="50"/>
      <c r="K32940" s="50"/>
      <c r="L32940" s="50"/>
    </row>
    <row r="32941" spans="4:12" x14ac:dyDescent="0.25">
      <c r="D32941" s="50">
        <v>5371006215</v>
      </c>
      <c r="E32941" s="50" t="s">
        <v>39</v>
      </c>
      <c r="F32941" s="50">
        <v>9809706000</v>
      </c>
      <c r="G32941" s="50"/>
      <c r="H32941" s="50"/>
      <c r="I32941" s="50"/>
      <c r="J32941" s="50"/>
      <c r="K32941" s="50"/>
      <c r="L32941" s="50"/>
    </row>
    <row r="32942" spans="4:12" x14ac:dyDescent="0.25">
      <c r="D32942" s="50">
        <v>5371006403</v>
      </c>
      <c r="E32942" s="50" t="s">
        <v>39</v>
      </c>
      <c r="F32942" s="50">
        <v>9809806000</v>
      </c>
      <c r="G32942" s="50"/>
      <c r="H32942" s="50"/>
      <c r="I32942" s="50"/>
      <c r="J32942" s="50"/>
      <c r="K32942" s="50"/>
      <c r="L32942" s="50"/>
    </row>
    <row r="32943" spans="4:12" x14ac:dyDescent="0.25">
      <c r="D32943" s="50">
        <v>5371006405</v>
      </c>
      <c r="E32943" s="50" t="s">
        <v>39</v>
      </c>
      <c r="F32943" s="50">
        <v>9809806000</v>
      </c>
      <c r="G32943" s="50"/>
      <c r="H32943" s="50"/>
      <c r="I32943" s="50"/>
      <c r="J32943" s="50"/>
      <c r="K32943" s="50"/>
      <c r="L32943" s="50"/>
    </row>
    <row r="32944" spans="4:12" x14ac:dyDescent="0.25">
      <c r="D32944" s="50">
        <v>5371006410</v>
      </c>
      <c r="E32944" s="50" t="s">
        <v>39</v>
      </c>
      <c r="F32944" s="50">
        <v>9809806000</v>
      </c>
      <c r="G32944" s="50"/>
      <c r="H32944" s="50"/>
      <c r="I32944" s="50"/>
      <c r="J32944" s="50"/>
      <c r="K32944" s="50"/>
      <c r="L32944" s="50"/>
    </row>
    <row r="32945" spans="4:12" x14ac:dyDescent="0.25">
      <c r="D32945" s="50">
        <v>5371006415</v>
      </c>
      <c r="E32945" s="50" t="s">
        <v>39</v>
      </c>
      <c r="F32945" s="50">
        <v>9809806000</v>
      </c>
      <c r="G32945" s="50"/>
      <c r="H32945" s="50"/>
      <c r="I32945" s="50"/>
      <c r="J32945" s="50"/>
      <c r="K32945" s="50"/>
      <c r="L32945" s="50"/>
    </row>
    <row r="32946" spans="4:12" x14ac:dyDescent="0.25">
      <c r="D32946" s="50">
        <v>5371008103</v>
      </c>
      <c r="E32946" s="50" t="s">
        <v>39</v>
      </c>
      <c r="F32946" s="50">
        <v>9809708000</v>
      </c>
      <c r="G32946" s="50"/>
      <c r="H32946" s="50"/>
      <c r="I32946" s="50"/>
      <c r="J32946" s="50"/>
      <c r="K32946" s="50"/>
      <c r="L32946" s="50"/>
    </row>
    <row r="32947" spans="4:12" x14ac:dyDescent="0.25">
      <c r="D32947" s="50">
        <v>5371008105</v>
      </c>
      <c r="E32947" s="50" t="s">
        <v>39</v>
      </c>
      <c r="F32947" s="50">
        <v>9809708000</v>
      </c>
      <c r="G32947" s="50"/>
      <c r="H32947" s="50"/>
      <c r="I32947" s="50"/>
      <c r="J32947" s="50"/>
      <c r="K32947" s="50"/>
      <c r="L32947" s="50"/>
    </row>
    <row r="32948" spans="4:12" x14ac:dyDescent="0.25">
      <c r="D32948" s="50">
        <v>5371008110</v>
      </c>
      <c r="E32948" s="50" t="s">
        <v>39</v>
      </c>
      <c r="F32948" s="50">
        <v>9809708000</v>
      </c>
      <c r="G32948" s="50"/>
      <c r="H32948" s="50"/>
      <c r="I32948" s="50"/>
      <c r="J32948" s="50"/>
      <c r="K32948" s="50"/>
      <c r="L32948" s="50"/>
    </row>
    <row r="32949" spans="4:12" x14ac:dyDescent="0.25">
      <c r="D32949" s="50">
        <v>5371008115</v>
      </c>
      <c r="E32949" s="50" t="s">
        <v>39</v>
      </c>
      <c r="F32949" s="50">
        <v>9809708000</v>
      </c>
      <c r="G32949" s="50"/>
      <c r="H32949" s="50"/>
      <c r="I32949" s="50"/>
      <c r="J32949" s="50"/>
      <c r="K32949" s="50"/>
      <c r="L32949" s="50"/>
    </row>
    <row r="32950" spans="4:12" x14ac:dyDescent="0.25">
      <c r="D32950" s="50">
        <v>5371008120</v>
      </c>
      <c r="E32950" s="50" t="s">
        <v>39</v>
      </c>
      <c r="F32950" s="50">
        <v>9809708000</v>
      </c>
      <c r="G32950" s="50"/>
      <c r="H32950" s="50"/>
      <c r="I32950" s="50"/>
      <c r="J32950" s="50"/>
      <c r="K32950" s="50"/>
      <c r="L32950" s="50"/>
    </row>
    <row r="32951" spans="4:12" x14ac:dyDescent="0.25">
      <c r="D32951" s="50">
        <v>5371008203</v>
      </c>
      <c r="E32951" s="50" t="s">
        <v>39</v>
      </c>
      <c r="F32951" s="50">
        <v>9809708000</v>
      </c>
      <c r="G32951" s="50"/>
      <c r="H32951" s="50"/>
      <c r="I32951" s="50"/>
      <c r="J32951" s="50"/>
      <c r="K32951" s="50"/>
      <c r="L32951" s="50"/>
    </row>
    <row r="32952" spans="4:12" x14ac:dyDescent="0.25">
      <c r="D32952" s="50">
        <v>5371008205</v>
      </c>
      <c r="E32952" s="50" t="s">
        <v>39</v>
      </c>
      <c r="F32952" s="50">
        <v>9809708000</v>
      </c>
      <c r="G32952" s="50"/>
      <c r="H32952" s="50"/>
      <c r="I32952" s="50"/>
      <c r="J32952" s="50"/>
      <c r="K32952" s="50"/>
      <c r="L32952" s="50"/>
    </row>
    <row r="32953" spans="4:12" x14ac:dyDescent="0.25">
      <c r="D32953" s="50">
        <v>5371008210</v>
      </c>
      <c r="E32953" s="50" t="s">
        <v>39</v>
      </c>
      <c r="F32953" s="50">
        <v>9809708000</v>
      </c>
      <c r="G32953" s="50"/>
      <c r="H32953" s="50"/>
      <c r="I32953" s="50"/>
      <c r="J32953" s="50"/>
      <c r="K32953" s="50"/>
      <c r="L32953" s="50"/>
    </row>
    <row r="32954" spans="4:12" x14ac:dyDescent="0.25">
      <c r="D32954" s="50">
        <v>5371008215</v>
      </c>
      <c r="E32954" s="50" t="s">
        <v>39</v>
      </c>
      <c r="F32954" s="50">
        <v>9809708000</v>
      </c>
      <c r="G32954" s="50"/>
      <c r="H32954" s="50"/>
      <c r="I32954" s="50"/>
      <c r="J32954" s="50"/>
      <c r="K32954" s="50"/>
      <c r="L32954" s="50"/>
    </row>
    <row r="32955" spans="4:12" x14ac:dyDescent="0.25">
      <c r="D32955" s="50">
        <v>5371008220</v>
      </c>
      <c r="E32955" s="50" t="s">
        <v>39</v>
      </c>
      <c r="F32955" s="50">
        <v>9809708000</v>
      </c>
      <c r="G32955" s="50"/>
      <c r="H32955" s="50"/>
      <c r="I32955" s="50"/>
      <c r="J32955" s="50"/>
      <c r="K32955" s="50"/>
      <c r="L32955" s="50"/>
    </row>
    <row r="32956" spans="4:12" x14ac:dyDescent="0.25">
      <c r="D32956" s="50">
        <v>5371008403</v>
      </c>
      <c r="E32956" s="50" t="s">
        <v>39</v>
      </c>
      <c r="F32956" s="50">
        <v>9809808000</v>
      </c>
      <c r="G32956" s="50"/>
      <c r="H32956" s="50"/>
      <c r="I32956" s="50"/>
      <c r="J32956" s="50"/>
      <c r="K32956" s="50"/>
      <c r="L32956" s="50"/>
    </row>
    <row r="32957" spans="4:12" x14ac:dyDescent="0.25">
      <c r="D32957" s="50">
        <v>5371008405</v>
      </c>
      <c r="E32957" s="50" t="s">
        <v>39</v>
      </c>
      <c r="F32957" s="50">
        <v>9809808000</v>
      </c>
      <c r="G32957" s="50"/>
      <c r="H32957" s="50"/>
      <c r="I32957" s="50"/>
      <c r="J32957" s="50"/>
      <c r="K32957" s="50"/>
      <c r="L32957" s="50"/>
    </row>
    <row r="32958" spans="4:12" x14ac:dyDescent="0.25">
      <c r="D32958" s="50">
        <v>5371008410</v>
      </c>
      <c r="E32958" s="50" t="s">
        <v>39</v>
      </c>
      <c r="F32958" s="50">
        <v>9809808000</v>
      </c>
      <c r="G32958" s="50"/>
      <c r="H32958" s="50"/>
      <c r="I32958" s="50"/>
      <c r="J32958" s="50"/>
      <c r="K32958" s="50"/>
      <c r="L32958" s="50"/>
    </row>
    <row r="32959" spans="4:12" x14ac:dyDescent="0.25">
      <c r="D32959" s="50">
        <v>5371008415</v>
      </c>
      <c r="E32959" s="50" t="s">
        <v>39</v>
      </c>
      <c r="F32959" s="50">
        <v>9809808000</v>
      </c>
      <c r="G32959" s="50"/>
      <c r="H32959" s="50"/>
      <c r="I32959" s="50"/>
      <c r="J32959" s="50"/>
      <c r="K32959" s="50"/>
      <c r="L32959" s="50"/>
    </row>
    <row r="32960" spans="4:12" x14ac:dyDescent="0.25">
      <c r="D32960" s="50">
        <v>5371008420</v>
      </c>
      <c r="E32960" s="50" t="s">
        <v>39</v>
      </c>
      <c r="F32960" s="50">
        <v>9809808000</v>
      </c>
      <c r="G32960" s="50"/>
      <c r="H32960" s="50"/>
      <c r="I32960" s="50"/>
      <c r="J32960" s="50"/>
      <c r="K32960" s="50"/>
      <c r="L32960" s="50"/>
    </row>
    <row r="32961" spans="4:12" x14ac:dyDescent="0.25">
      <c r="D32961" s="50">
        <v>5371010103</v>
      </c>
      <c r="E32961" s="50" t="s">
        <v>39</v>
      </c>
      <c r="F32961" s="50">
        <v>9809710000</v>
      </c>
      <c r="G32961" s="50"/>
      <c r="H32961" s="50"/>
      <c r="I32961" s="50"/>
      <c r="J32961" s="50"/>
      <c r="K32961" s="50"/>
      <c r="L32961" s="50"/>
    </row>
    <row r="32962" spans="4:12" x14ac:dyDescent="0.25">
      <c r="D32962" s="50">
        <v>5371010105</v>
      </c>
      <c r="E32962" s="50" t="s">
        <v>39</v>
      </c>
      <c r="F32962" s="50">
        <v>9809710000</v>
      </c>
      <c r="G32962" s="50"/>
      <c r="H32962" s="50"/>
      <c r="I32962" s="50"/>
      <c r="J32962" s="50"/>
      <c r="K32962" s="50"/>
      <c r="L32962" s="50"/>
    </row>
    <row r="32963" spans="4:12" x14ac:dyDescent="0.25">
      <c r="D32963" s="50">
        <v>5371010110</v>
      </c>
      <c r="E32963" s="50" t="s">
        <v>39</v>
      </c>
      <c r="F32963" s="50">
        <v>9809710000</v>
      </c>
      <c r="G32963" s="50"/>
      <c r="H32963" s="50"/>
      <c r="I32963" s="50"/>
      <c r="J32963" s="50"/>
      <c r="K32963" s="50"/>
      <c r="L32963" s="50"/>
    </row>
    <row r="32964" spans="4:12" x14ac:dyDescent="0.25">
      <c r="D32964" s="50">
        <v>5371010115</v>
      </c>
      <c r="E32964" s="50" t="s">
        <v>39</v>
      </c>
      <c r="F32964" s="50">
        <v>9809710000</v>
      </c>
      <c r="G32964" s="50"/>
      <c r="H32964" s="50"/>
      <c r="I32964" s="50"/>
      <c r="J32964" s="50"/>
      <c r="K32964" s="50"/>
      <c r="L32964" s="50"/>
    </row>
    <row r="32965" spans="4:12" x14ac:dyDescent="0.25">
      <c r="D32965" s="50">
        <v>5371010120</v>
      </c>
      <c r="E32965" s="50" t="s">
        <v>39</v>
      </c>
      <c r="F32965" s="50">
        <v>9809710000</v>
      </c>
      <c r="G32965" s="50"/>
      <c r="H32965" s="50"/>
      <c r="I32965" s="50"/>
      <c r="J32965" s="50"/>
      <c r="K32965" s="50"/>
      <c r="L32965" s="50"/>
    </row>
    <row r="32966" spans="4:12" x14ac:dyDescent="0.25">
      <c r="D32966" s="50">
        <v>5371010130</v>
      </c>
      <c r="E32966" s="50" t="s">
        <v>39</v>
      </c>
      <c r="F32966" s="50">
        <v>9809710000</v>
      </c>
      <c r="G32966" s="50"/>
      <c r="H32966" s="50"/>
      <c r="I32966" s="50"/>
      <c r="J32966" s="50"/>
      <c r="K32966" s="50"/>
      <c r="L32966" s="50"/>
    </row>
    <row r="32967" spans="4:12" x14ac:dyDescent="0.25">
      <c r="D32967" s="50">
        <v>5371010203</v>
      </c>
      <c r="E32967" s="50" t="s">
        <v>39</v>
      </c>
      <c r="F32967" s="50">
        <v>9809710000</v>
      </c>
      <c r="G32967" s="50"/>
      <c r="H32967" s="50"/>
      <c r="I32967" s="50"/>
      <c r="J32967" s="50"/>
      <c r="K32967" s="50"/>
      <c r="L32967" s="50"/>
    </row>
    <row r="32968" spans="4:12" x14ac:dyDescent="0.25">
      <c r="D32968" s="50">
        <v>5371010205</v>
      </c>
      <c r="E32968" s="50" t="s">
        <v>39</v>
      </c>
      <c r="F32968" s="50">
        <v>9809710000</v>
      </c>
      <c r="G32968" s="50"/>
      <c r="H32968" s="50"/>
      <c r="I32968" s="50"/>
      <c r="J32968" s="50"/>
      <c r="K32968" s="50"/>
      <c r="L32968" s="50"/>
    </row>
    <row r="32969" spans="4:12" x14ac:dyDescent="0.25">
      <c r="D32969" s="50">
        <v>5371010210</v>
      </c>
      <c r="E32969" s="50" t="s">
        <v>39</v>
      </c>
      <c r="F32969" s="50">
        <v>9809710000</v>
      </c>
      <c r="G32969" s="50"/>
      <c r="H32969" s="50"/>
      <c r="I32969" s="50"/>
      <c r="J32969" s="50"/>
      <c r="K32969" s="50"/>
      <c r="L32969" s="50"/>
    </row>
    <row r="32970" spans="4:12" x14ac:dyDescent="0.25">
      <c r="D32970" s="50">
        <v>5371010215</v>
      </c>
      <c r="E32970" s="50" t="s">
        <v>39</v>
      </c>
      <c r="F32970" s="50">
        <v>9809710000</v>
      </c>
      <c r="G32970" s="50"/>
      <c r="H32970" s="50"/>
      <c r="I32970" s="50"/>
      <c r="J32970" s="50"/>
      <c r="K32970" s="50"/>
      <c r="L32970" s="50"/>
    </row>
    <row r="32971" spans="4:12" x14ac:dyDescent="0.25">
      <c r="D32971" s="50">
        <v>5371010220</v>
      </c>
      <c r="E32971" s="50" t="s">
        <v>39</v>
      </c>
      <c r="F32971" s="50">
        <v>9809710000</v>
      </c>
      <c r="G32971" s="50"/>
      <c r="H32971" s="50"/>
      <c r="I32971" s="50"/>
      <c r="J32971" s="50"/>
      <c r="K32971" s="50"/>
      <c r="L32971" s="50"/>
    </row>
    <row r="32972" spans="4:12" x14ac:dyDescent="0.25">
      <c r="D32972" s="50">
        <v>5371010230</v>
      </c>
      <c r="E32972" s="50" t="s">
        <v>39</v>
      </c>
      <c r="F32972" s="50">
        <v>9809710000</v>
      </c>
      <c r="G32972" s="50"/>
      <c r="H32972" s="50"/>
      <c r="I32972" s="50"/>
      <c r="J32972" s="50"/>
      <c r="K32972" s="50"/>
      <c r="L32972" s="50"/>
    </row>
    <row r="32973" spans="4:12" x14ac:dyDescent="0.25">
      <c r="D32973" s="50">
        <v>5371010403</v>
      </c>
      <c r="E32973" s="50" t="s">
        <v>39</v>
      </c>
      <c r="F32973" s="50">
        <v>9809810000</v>
      </c>
      <c r="G32973" s="50"/>
      <c r="H32973" s="50"/>
      <c r="I32973" s="50"/>
      <c r="J32973" s="50"/>
      <c r="K32973" s="50"/>
      <c r="L32973" s="50"/>
    </row>
    <row r="32974" spans="4:12" x14ac:dyDescent="0.25">
      <c r="D32974" s="50">
        <v>5371010405</v>
      </c>
      <c r="E32974" s="50" t="s">
        <v>39</v>
      </c>
      <c r="F32974" s="50">
        <v>9809810000</v>
      </c>
      <c r="G32974" s="50"/>
      <c r="H32974" s="50"/>
      <c r="I32974" s="50"/>
      <c r="J32974" s="50"/>
      <c r="K32974" s="50"/>
      <c r="L32974" s="50"/>
    </row>
    <row r="32975" spans="4:12" x14ac:dyDescent="0.25">
      <c r="D32975" s="50">
        <v>5371010410</v>
      </c>
      <c r="E32975" s="50" t="s">
        <v>39</v>
      </c>
      <c r="F32975" s="50">
        <v>9809810000</v>
      </c>
      <c r="G32975" s="50"/>
      <c r="H32975" s="50"/>
      <c r="I32975" s="50"/>
      <c r="J32975" s="50"/>
      <c r="K32975" s="50"/>
      <c r="L32975" s="50"/>
    </row>
    <row r="32976" spans="4:12" x14ac:dyDescent="0.25">
      <c r="D32976" s="50">
        <v>5371010415</v>
      </c>
      <c r="E32976" s="50" t="s">
        <v>39</v>
      </c>
      <c r="F32976" s="50">
        <v>9809810000</v>
      </c>
      <c r="G32976" s="50"/>
      <c r="H32976" s="50"/>
      <c r="I32976" s="50"/>
      <c r="J32976" s="50"/>
      <c r="K32976" s="50"/>
      <c r="L32976" s="50"/>
    </row>
    <row r="32977" spans="4:12" x14ac:dyDescent="0.25">
      <c r="D32977" s="50">
        <v>5371010420</v>
      </c>
      <c r="E32977" s="50" t="s">
        <v>39</v>
      </c>
      <c r="F32977" s="50">
        <v>9809810000</v>
      </c>
      <c r="G32977" s="50"/>
      <c r="H32977" s="50"/>
      <c r="I32977" s="50"/>
      <c r="J32977" s="50"/>
      <c r="K32977" s="50"/>
      <c r="L32977" s="50"/>
    </row>
    <row r="32978" spans="4:12" x14ac:dyDescent="0.25">
      <c r="D32978" s="50">
        <v>5371010430</v>
      </c>
      <c r="E32978" s="50" t="s">
        <v>39</v>
      </c>
      <c r="F32978" s="50">
        <v>9809810000</v>
      </c>
      <c r="G32978" s="50"/>
      <c r="H32978" s="50"/>
      <c r="I32978" s="50"/>
      <c r="J32978" s="50"/>
      <c r="K32978" s="50"/>
      <c r="L32978" s="50"/>
    </row>
    <row r="32979" spans="4:12" x14ac:dyDescent="0.25">
      <c r="D32979" s="50">
        <v>5371012103</v>
      </c>
      <c r="E32979" s="50" t="s">
        <v>39</v>
      </c>
      <c r="F32979" s="50">
        <v>9809712000</v>
      </c>
      <c r="G32979" s="50"/>
      <c r="H32979" s="50"/>
      <c r="I32979" s="50"/>
      <c r="J32979" s="50"/>
      <c r="K32979" s="50"/>
      <c r="L32979" s="50"/>
    </row>
    <row r="32980" spans="4:12" x14ac:dyDescent="0.25">
      <c r="D32980" s="50">
        <v>5371012105</v>
      </c>
      <c r="E32980" s="50" t="s">
        <v>39</v>
      </c>
      <c r="F32980" s="50">
        <v>9809712000</v>
      </c>
      <c r="G32980" s="50"/>
      <c r="H32980" s="50"/>
      <c r="I32980" s="50"/>
      <c r="J32980" s="50"/>
      <c r="K32980" s="50"/>
      <c r="L32980" s="50"/>
    </row>
    <row r="32981" spans="4:12" x14ac:dyDescent="0.25">
      <c r="D32981" s="50">
        <v>5371012110</v>
      </c>
      <c r="E32981" s="50" t="s">
        <v>39</v>
      </c>
      <c r="F32981" s="50">
        <v>9809712000</v>
      </c>
      <c r="G32981" s="50"/>
      <c r="H32981" s="50"/>
      <c r="I32981" s="50"/>
      <c r="J32981" s="50"/>
      <c r="K32981" s="50"/>
      <c r="L32981" s="50"/>
    </row>
    <row r="32982" spans="4:12" x14ac:dyDescent="0.25">
      <c r="D32982" s="50">
        <v>5371012115</v>
      </c>
      <c r="E32982" s="50" t="s">
        <v>39</v>
      </c>
      <c r="F32982" s="50">
        <v>9809712000</v>
      </c>
      <c r="G32982" s="50"/>
      <c r="H32982" s="50"/>
      <c r="I32982" s="50"/>
      <c r="J32982" s="50"/>
      <c r="K32982" s="50"/>
      <c r="L32982" s="50"/>
    </row>
    <row r="32983" spans="4:12" x14ac:dyDescent="0.25">
      <c r="D32983" s="50">
        <v>5371012120</v>
      </c>
      <c r="E32983" s="50" t="s">
        <v>39</v>
      </c>
      <c r="F32983" s="50">
        <v>9809712000</v>
      </c>
      <c r="G32983" s="50"/>
      <c r="H32983" s="50"/>
      <c r="I32983" s="50"/>
      <c r="J32983" s="50"/>
      <c r="K32983" s="50"/>
      <c r="L32983" s="50"/>
    </row>
    <row r="32984" spans="4:12" x14ac:dyDescent="0.25">
      <c r="D32984" s="50">
        <v>5371012130</v>
      </c>
      <c r="E32984" s="50" t="s">
        <v>39</v>
      </c>
      <c r="F32984" s="50">
        <v>9809712000</v>
      </c>
      <c r="G32984" s="50"/>
      <c r="H32984" s="50"/>
      <c r="I32984" s="50"/>
      <c r="J32984" s="50"/>
      <c r="K32984" s="50"/>
      <c r="L32984" s="50"/>
    </row>
    <row r="32985" spans="4:12" x14ac:dyDescent="0.25">
      <c r="D32985" s="50">
        <v>5371012140</v>
      </c>
      <c r="E32985" s="50" t="s">
        <v>39</v>
      </c>
      <c r="F32985" s="50">
        <v>9809712000</v>
      </c>
      <c r="G32985" s="50"/>
      <c r="H32985" s="50"/>
      <c r="I32985" s="50"/>
      <c r="J32985" s="50"/>
      <c r="K32985" s="50"/>
      <c r="L32985" s="50"/>
    </row>
    <row r="32986" spans="4:12" x14ac:dyDescent="0.25">
      <c r="D32986" s="50">
        <v>5371012203</v>
      </c>
      <c r="E32986" s="50" t="s">
        <v>39</v>
      </c>
      <c r="F32986" s="50">
        <v>9809712000</v>
      </c>
      <c r="G32986" s="50"/>
      <c r="H32986" s="50"/>
      <c r="I32986" s="50"/>
      <c r="J32986" s="50"/>
      <c r="K32986" s="50"/>
      <c r="L32986" s="50"/>
    </row>
    <row r="32987" spans="4:12" x14ac:dyDescent="0.25">
      <c r="D32987" s="50">
        <v>5371012205</v>
      </c>
      <c r="E32987" s="50" t="s">
        <v>39</v>
      </c>
      <c r="F32987" s="50">
        <v>9809712000</v>
      </c>
      <c r="G32987" s="50"/>
      <c r="H32987" s="50"/>
      <c r="I32987" s="50"/>
      <c r="J32987" s="50"/>
      <c r="K32987" s="50"/>
      <c r="L32987" s="50"/>
    </row>
    <row r="32988" spans="4:12" x14ac:dyDescent="0.25">
      <c r="D32988" s="50">
        <v>5371012210</v>
      </c>
      <c r="E32988" s="50" t="s">
        <v>39</v>
      </c>
      <c r="F32988" s="50">
        <v>9809712000</v>
      </c>
      <c r="G32988" s="50"/>
      <c r="H32988" s="50"/>
      <c r="I32988" s="50"/>
      <c r="J32988" s="50"/>
      <c r="K32988" s="50"/>
      <c r="L32988" s="50"/>
    </row>
    <row r="32989" spans="4:12" x14ac:dyDescent="0.25">
      <c r="D32989" s="50">
        <v>5371012215</v>
      </c>
      <c r="E32989" s="50" t="s">
        <v>39</v>
      </c>
      <c r="F32989" s="50">
        <v>9809712000</v>
      </c>
      <c r="G32989" s="50"/>
      <c r="H32989" s="50"/>
      <c r="I32989" s="50"/>
      <c r="J32989" s="50"/>
      <c r="K32989" s="50"/>
      <c r="L32989" s="50"/>
    </row>
    <row r="32990" spans="4:12" x14ac:dyDescent="0.25">
      <c r="D32990" s="50">
        <v>5371012220</v>
      </c>
      <c r="E32990" s="50" t="s">
        <v>39</v>
      </c>
      <c r="F32990" s="50">
        <v>9809712000</v>
      </c>
      <c r="G32990" s="50"/>
      <c r="H32990" s="50"/>
      <c r="I32990" s="50"/>
      <c r="J32990" s="50"/>
      <c r="K32990" s="50"/>
      <c r="L32990" s="50"/>
    </row>
    <row r="32991" spans="4:12" x14ac:dyDescent="0.25">
      <c r="D32991" s="50">
        <v>5371012230</v>
      </c>
      <c r="E32991" s="50" t="s">
        <v>39</v>
      </c>
      <c r="F32991" s="50">
        <v>9809712000</v>
      </c>
      <c r="G32991" s="50"/>
      <c r="H32991" s="50"/>
      <c r="I32991" s="50"/>
      <c r="J32991" s="50"/>
      <c r="K32991" s="50"/>
      <c r="L32991" s="50"/>
    </row>
    <row r="32992" spans="4:12" x14ac:dyDescent="0.25">
      <c r="D32992" s="50">
        <v>5371012240</v>
      </c>
      <c r="E32992" s="50" t="s">
        <v>39</v>
      </c>
      <c r="F32992" s="50">
        <v>9809712000</v>
      </c>
      <c r="G32992" s="50"/>
      <c r="H32992" s="50"/>
      <c r="I32992" s="50"/>
      <c r="J32992" s="50"/>
      <c r="K32992" s="50"/>
      <c r="L32992" s="50"/>
    </row>
    <row r="32993" spans="4:12" x14ac:dyDescent="0.25">
      <c r="D32993" s="50">
        <v>5371012403</v>
      </c>
      <c r="E32993" s="50" t="s">
        <v>39</v>
      </c>
      <c r="F32993" s="50">
        <v>9809812000</v>
      </c>
      <c r="G32993" s="50"/>
      <c r="H32993" s="50"/>
      <c r="I32993" s="50"/>
      <c r="J32993" s="50"/>
      <c r="K32993" s="50"/>
      <c r="L32993" s="50"/>
    </row>
    <row r="32994" spans="4:12" x14ac:dyDescent="0.25">
      <c r="D32994" s="50">
        <v>5371012405</v>
      </c>
      <c r="E32994" s="50" t="s">
        <v>39</v>
      </c>
      <c r="F32994" s="50">
        <v>9809812000</v>
      </c>
      <c r="G32994" s="50"/>
      <c r="H32994" s="50"/>
      <c r="I32994" s="50"/>
      <c r="J32994" s="50"/>
      <c r="K32994" s="50"/>
      <c r="L32994" s="50"/>
    </row>
    <row r="32995" spans="4:12" x14ac:dyDescent="0.25">
      <c r="D32995" s="50">
        <v>5371012410</v>
      </c>
      <c r="E32995" s="50" t="s">
        <v>39</v>
      </c>
      <c r="F32995" s="50">
        <v>9809812000</v>
      </c>
      <c r="G32995" s="50"/>
      <c r="H32995" s="50"/>
      <c r="I32995" s="50"/>
      <c r="J32995" s="50"/>
      <c r="K32995" s="50"/>
      <c r="L32995" s="50"/>
    </row>
    <row r="32996" spans="4:12" x14ac:dyDescent="0.25">
      <c r="D32996" s="50">
        <v>5371012415</v>
      </c>
      <c r="E32996" s="50" t="s">
        <v>39</v>
      </c>
      <c r="F32996" s="50">
        <v>9809812000</v>
      </c>
      <c r="G32996" s="50"/>
      <c r="H32996" s="50"/>
      <c r="I32996" s="50"/>
      <c r="J32996" s="50"/>
      <c r="K32996" s="50"/>
      <c r="L32996" s="50"/>
    </row>
    <row r="32997" spans="4:12" x14ac:dyDescent="0.25">
      <c r="D32997" s="50">
        <v>5371012420</v>
      </c>
      <c r="E32997" s="50" t="s">
        <v>39</v>
      </c>
      <c r="F32997" s="50">
        <v>9809812000</v>
      </c>
      <c r="G32997" s="50"/>
      <c r="H32997" s="50"/>
      <c r="I32997" s="50"/>
      <c r="J32997" s="50"/>
      <c r="K32997" s="50"/>
      <c r="L32997" s="50"/>
    </row>
    <row r="32998" spans="4:12" x14ac:dyDescent="0.25">
      <c r="D32998" s="50">
        <v>5371012430</v>
      </c>
      <c r="E32998" s="50" t="s">
        <v>39</v>
      </c>
      <c r="F32998" s="50">
        <v>9809812000</v>
      </c>
      <c r="G32998" s="50"/>
      <c r="H32998" s="50"/>
      <c r="I32998" s="50"/>
      <c r="J32998" s="50"/>
      <c r="K32998" s="50"/>
      <c r="L32998" s="50"/>
    </row>
    <row r="32999" spans="4:12" x14ac:dyDescent="0.25">
      <c r="D32999" s="50">
        <v>5371012440</v>
      </c>
      <c r="E32999" s="50" t="s">
        <v>39</v>
      </c>
      <c r="F32999" s="50">
        <v>9809812000</v>
      </c>
      <c r="G32999" s="50"/>
      <c r="H32999" s="50"/>
      <c r="I32999" s="50"/>
      <c r="J32999" s="50"/>
      <c r="K32999" s="50"/>
      <c r="L32999" s="50"/>
    </row>
    <row r="33000" spans="4:12" x14ac:dyDescent="0.25">
      <c r="D33000" s="50">
        <v>5371102103</v>
      </c>
      <c r="E33000" s="50" t="s">
        <v>39</v>
      </c>
      <c r="F33000" s="50">
        <v>9899999903</v>
      </c>
      <c r="G33000" s="50"/>
      <c r="H33000" s="50"/>
      <c r="I33000" s="50"/>
      <c r="J33000" s="50"/>
      <c r="K33000" s="50"/>
      <c r="L33000" s="50"/>
    </row>
    <row r="33001" spans="4:12" x14ac:dyDescent="0.25">
      <c r="D33001" s="50">
        <v>5371102105</v>
      </c>
      <c r="E33001" s="50" t="s">
        <v>39</v>
      </c>
      <c r="F33001" s="50">
        <v>9899999903</v>
      </c>
      <c r="G33001" s="50"/>
      <c r="H33001" s="50"/>
      <c r="I33001" s="50"/>
      <c r="J33001" s="50"/>
      <c r="K33001" s="50"/>
      <c r="L33001" s="50"/>
    </row>
    <row r="33002" spans="4:12" x14ac:dyDescent="0.25">
      <c r="D33002" s="50">
        <v>5371102203</v>
      </c>
      <c r="E33002" s="50" t="s">
        <v>39</v>
      </c>
      <c r="F33002" s="50">
        <v>9899999903</v>
      </c>
      <c r="G33002" s="50"/>
      <c r="H33002" s="50"/>
      <c r="I33002" s="50"/>
      <c r="J33002" s="50"/>
      <c r="K33002" s="50"/>
      <c r="L33002" s="50"/>
    </row>
    <row r="33003" spans="4:12" x14ac:dyDescent="0.25">
      <c r="D33003" s="50">
        <v>5371102205</v>
      </c>
      <c r="E33003" s="50" t="s">
        <v>39</v>
      </c>
      <c r="F33003" s="50">
        <v>9899999903</v>
      </c>
      <c r="G33003" s="50"/>
      <c r="H33003" s="50"/>
      <c r="I33003" s="50"/>
      <c r="J33003" s="50"/>
      <c r="K33003" s="50"/>
      <c r="L33003" s="50"/>
    </row>
    <row r="33004" spans="4:12" x14ac:dyDescent="0.25">
      <c r="D33004" s="50">
        <v>5371102403</v>
      </c>
      <c r="E33004" s="50" t="s">
        <v>39</v>
      </c>
      <c r="F33004" s="50">
        <v>9899999903</v>
      </c>
      <c r="G33004" s="50"/>
      <c r="H33004" s="50"/>
      <c r="I33004" s="50"/>
      <c r="J33004" s="50"/>
      <c r="K33004" s="50"/>
      <c r="L33004" s="50"/>
    </row>
    <row r="33005" spans="4:12" x14ac:dyDescent="0.25">
      <c r="D33005" s="50">
        <v>5371102405</v>
      </c>
      <c r="E33005" s="50" t="s">
        <v>39</v>
      </c>
      <c r="F33005" s="50">
        <v>9899999903</v>
      </c>
      <c r="G33005" s="50"/>
      <c r="H33005" s="50"/>
      <c r="I33005" s="50"/>
      <c r="J33005" s="50"/>
      <c r="K33005" s="50"/>
      <c r="L33005" s="50"/>
    </row>
    <row r="33006" spans="4:12" x14ac:dyDescent="0.25">
      <c r="D33006" s="50">
        <v>5371103103</v>
      </c>
      <c r="E33006" s="50" t="s">
        <v>39</v>
      </c>
      <c r="F33006" s="50">
        <v>9899999903</v>
      </c>
      <c r="G33006" s="50"/>
      <c r="H33006" s="50"/>
      <c r="I33006" s="50"/>
      <c r="J33006" s="50"/>
      <c r="K33006" s="50"/>
      <c r="L33006" s="50"/>
    </row>
    <row r="33007" spans="4:12" x14ac:dyDescent="0.25">
      <c r="D33007" s="50">
        <v>5371103105</v>
      </c>
      <c r="E33007" s="50" t="s">
        <v>39</v>
      </c>
      <c r="F33007" s="50">
        <v>9899999903</v>
      </c>
      <c r="G33007" s="50"/>
      <c r="H33007" s="50"/>
      <c r="I33007" s="50"/>
      <c r="J33007" s="50"/>
      <c r="K33007" s="50"/>
      <c r="L33007" s="50"/>
    </row>
    <row r="33008" spans="4:12" x14ac:dyDescent="0.25">
      <c r="D33008" s="50">
        <v>5371103110</v>
      </c>
      <c r="E33008" s="50" t="s">
        <v>39</v>
      </c>
      <c r="F33008" s="50">
        <v>9899999903</v>
      </c>
      <c r="G33008" s="50"/>
      <c r="H33008" s="50"/>
      <c r="I33008" s="50"/>
      <c r="J33008" s="50"/>
      <c r="K33008" s="50"/>
      <c r="L33008" s="50"/>
    </row>
    <row r="33009" spans="4:12" x14ac:dyDescent="0.25">
      <c r="D33009" s="50">
        <v>5371103203</v>
      </c>
      <c r="E33009" s="50" t="s">
        <v>39</v>
      </c>
      <c r="F33009" s="50">
        <v>9899999903</v>
      </c>
      <c r="G33009" s="50"/>
      <c r="H33009" s="50"/>
      <c r="I33009" s="50"/>
      <c r="J33009" s="50"/>
      <c r="K33009" s="50"/>
      <c r="L33009" s="50"/>
    </row>
    <row r="33010" spans="4:12" x14ac:dyDescent="0.25">
      <c r="D33010" s="50">
        <v>5371103205</v>
      </c>
      <c r="E33010" s="50" t="s">
        <v>39</v>
      </c>
      <c r="F33010" s="50">
        <v>9899999903</v>
      </c>
      <c r="G33010" s="50"/>
      <c r="H33010" s="50"/>
      <c r="I33010" s="50"/>
      <c r="J33010" s="50"/>
      <c r="K33010" s="50"/>
      <c r="L33010" s="50"/>
    </row>
    <row r="33011" spans="4:12" x14ac:dyDescent="0.25">
      <c r="D33011" s="50">
        <v>5371103210</v>
      </c>
      <c r="E33011" s="50" t="s">
        <v>39</v>
      </c>
      <c r="F33011" s="50">
        <v>9899999903</v>
      </c>
      <c r="G33011" s="50"/>
      <c r="H33011" s="50"/>
      <c r="I33011" s="50"/>
      <c r="J33011" s="50"/>
      <c r="K33011" s="50"/>
      <c r="L33011" s="50"/>
    </row>
    <row r="33012" spans="4:12" x14ac:dyDescent="0.25">
      <c r="D33012" s="50">
        <v>5371103403</v>
      </c>
      <c r="E33012" s="50" t="s">
        <v>39</v>
      </c>
      <c r="F33012" s="50">
        <v>9899999903</v>
      </c>
      <c r="G33012" s="50"/>
      <c r="H33012" s="50"/>
      <c r="I33012" s="50"/>
      <c r="J33012" s="50"/>
      <c r="K33012" s="50"/>
      <c r="L33012" s="50"/>
    </row>
    <row r="33013" spans="4:12" x14ac:dyDescent="0.25">
      <c r="D33013" s="50">
        <v>5371103405</v>
      </c>
      <c r="E33013" s="50" t="s">
        <v>39</v>
      </c>
      <c r="F33013" s="50">
        <v>9899999903</v>
      </c>
      <c r="G33013" s="50"/>
      <c r="H33013" s="50"/>
      <c r="I33013" s="50"/>
      <c r="J33013" s="50"/>
      <c r="K33013" s="50"/>
      <c r="L33013" s="50"/>
    </row>
    <row r="33014" spans="4:12" x14ac:dyDescent="0.25">
      <c r="D33014" s="50">
        <v>5371103410</v>
      </c>
      <c r="E33014" s="50" t="s">
        <v>39</v>
      </c>
      <c r="F33014" s="50">
        <v>9899999903</v>
      </c>
      <c r="G33014" s="50"/>
      <c r="H33014" s="50"/>
      <c r="I33014" s="50"/>
      <c r="J33014" s="50"/>
      <c r="K33014" s="50"/>
      <c r="L33014" s="50"/>
    </row>
    <row r="33015" spans="4:12" x14ac:dyDescent="0.25">
      <c r="D33015" s="50">
        <v>5371104103</v>
      </c>
      <c r="E33015" s="50" t="s">
        <v>39</v>
      </c>
      <c r="F33015" s="50">
        <v>9899999903</v>
      </c>
      <c r="G33015" s="50"/>
      <c r="H33015" s="50"/>
      <c r="I33015" s="50"/>
      <c r="J33015" s="50"/>
      <c r="K33015" s="50"/>
      <c r="L33015" s="50"/>
    </row>
    <row r="33016" spans="4:12" x14ac:dyDescent="0.25">
      <c r="D33016" s="50">
        <v>5371104105</v>
      </c>
      <c r="E33016" s="50" t="s">
        <v>39</v>
      </c>
      <c r="F33016" s="50">
        <v>9899999903</v>
      </c>
      <c r="G33016" s="50"/>
      <c r="H33016" s="50"/>
      <c r="I33016" s="50"/>
      <c r="J33016" s="50"/>
      <c r="K33016" s="50"/>
      <c r="L33016" s="50"/>
    </row>
    <row r="33017" spans="4:12" x14ac:dyDescent="0.25">
      <c r="D33017" s="50">
        <v>5371104110</v>
      </c>
      <c r="E33017" s="50" t="s">
        <v>39</v>
      </c>
      <c r="F33017" s="50">
        <v>9899999903</v>
      </c>
      <c r="G33017" s="50"/>
      <c r="H33017" s="50"/>
      <c r="I33017" s="50"/>
      <c r="J33017" s="50"/>
      <c r="K33017" s="50"/>
      <c r="L33017" s="50"/>
    </row>
    <row r="33018" spans="4:12" x14ac:dyDescent="0.25">
      <c r="D33018" s="50">
        <v>5371104203</v>
      </c>
      <c r="E33018" s="50" t="s">
        <v>39</v>
      </c>
      <c r="F33018" s="50">
        <v>9899999903</v>
      </c>
      <c r="G33018" s="50"/>
      <c r="H33018" s="50"/>
      <c r="I33018" s="50"/>
      <c r="J33018" s="50"/>
      <c r="K33018" s="50"/>
      <c r="L33018" s="50"/>
    </row>
    <row r="33019" spans="4:12" x14ac:dyDescent="0.25">
      <c r="D33019" s="50">
        <v>5371104205</v>
      </c>
      <c r="E33019" s="50" t="s">
        <v>39</v>
      </c>
      <c r="F33019" s="50">
        <v>9899999903</v>
      </c>
      <c r="G33019" s="50"/>
      <c r="H33019" s="50"/>
      <c r="I33019" s="50"/>
      <c r="J33019" s="50"/>
      <c r="K33019" s="50"/>
      <c r="L33019" s="50"/>
    </row>
    <row r="33020" spans="4:12" x14ac:dyDescent="0.25">
      <c r="D33020" s="50">
        <v>5371104210</v>
      </c>
      <c r="E33020" s="50" t="s">
        <v>39</v>
      </c>
      <c r="F33020" s="50">
        <v>9899999903</v>
      </c>
      <c r="G33020" s="50"/>
      <c r="H33020" s="50"/>
      <c r="I33020" s="50"/>
      <c r="J33020" s="50"/>
      <c r="K33020" s="50"/>
      <c r="L33020" s="50"/>
    </row>
    <row r="33021" spans="4:12" x14ac:dyDescent="0.25">
      <c r="D33021" s="50">
        <v>5371104403</v>
      </c>
      <c r="E33021" s="50" t="s">
        <v>39</v>
      </c>
      <c r="F33021" s="50">
        <v>9899999903</v>
      </c>
      <c r="G33021" s="50"/>
      <c r="H33021" s="50"/>
      <c r="I33021" s="50"/>
      <c r="J33021" s="50"/>
      <c r="K33021" s="50"/>
      <c r="L33021" s="50"/>
    </row>
    <row r="33022" spans="4:12" x14ac:dyDescent="0.25">
      <c r="D33022" s="50">
        <v>5371104405</v>
      </c>
      <c r="E33022" s="50" t="s">
        <v>39</v>
      </c>
      <c r="F33022" s="50">
        <v>9899999903</v>
      </c>
      <c r="G33022" s="50"/>
      <c r="H33022" s="50"/>
      <c r="I33022" s="50"/>
      <c r="J33022" s="50"/>
      <c r="K33022" s="50"/>
      <c r="L33022" s="50"/>
    </row>
    <row r="33023" spans="4:12" x14ac:dyDescent="0.25">
      <c r="D33023" s="50">
        <v>5371104410</v>
      </c>
      <c r="E33023" s="50" t="s">
        <v>39</v>
      </c>
      <c r="F33023" s="50">
        <v>9899999903</v>
      </c>
      <c r="G33023" s="50"/>
      <c r="H33023" s="50"/>
      <c r="I33023" s="50"/>
      <c r="J33023" s="50"/>
      <c r="K33023" s="50"/>
      <c r="L33023" s="50"/>
    </row>
    <row r="33024" spans="4:12" x14ac:dyDescent="0.25">
      <c r="D33024" s="50">
        <v>5371105103</v>
      </c>
      <c r="E33024" s="50" t="s">
        <v>39</v>
      </c>
      <c r="F33024" s="50">
        <v>9899999903</v>
      </c>
      <c r="G33024" s="50"/>
      <c r="H33024" s="50"/>
      <c r="I33024" s="50"/>
      <c r="J33024" s="50"/>
      <c r="K33024" s="50"/>
      <c r="L33024" s="50"/>
    </row>
    <row r="33025" spans="4:12" x14ac:dyDescent="0.25">
      <c r="D33025" s="50">
        <v>5371105105</v>
      </c>
      <c r="E33025" s="50" t="s">
        <v>39</v>
      </c>
      <c r="F33025" s="50">
        <v>9899999903</v>
      </c>
      <c r="G33025" s="50"/>
      <c r="H33025" s="50"/>
      <c r="I33025" s="50"/>
      <c r="J33025" s="50"/>
      <c r="K33025" s="50"/>
      <c r="L33025" s="50"/>
    </row>
    <row r="33026" spans="4:12" x14ac:dyDescent="0.25">
      <c r="D33026" s="50">
        <v>5371105110</v>
      </c>
      <c r="E33026" s="50" t="s">
        <v>39</v>
      </c>
      <c r="F33026" s="50">
        <v>9899999903</v>
      </c>
      <c r="G33026" s="50"/>
      <c r="H33026" s="50"/>
      <c r="I33026" s="50"/>
      <c r="J33026" s="50"/>
      <c r="K33026" s="50"/>
      <c r="L33026" s="50"/>
    </row>
    <row r="33027" spans="4:12" x14ac:dyDescent="0.25">
      <c r="D33027" s="50">
        <v>5371105203</v>
      </c>
      <c r="E33027" s="50" t="s">
        <v>39</v>
      </c>
      <c r="F33027" s="50">
        <v>9899999903</v>
      </c>
      <c r="G33027" s="50"/>
      <c r="H33027" s="50"/>
      <c r="I33027" s="50"/>
      <c r="J33027" s="50"/>
      <c r="K33027" s="50"/>
      <c r="L33027" s="50"/>
    </row>
    <row r="33028" spans="4:12" x14ac:dyDescent="0.25">
      <c r="D33028" s="50">
        <v>5371105205</v>
      </c>
      <c r="E33028" s="50" t="s">
        <v>39</v>
      </c>
      <c r="F33028" s="50">
        <v>9899999903</v>
      </c>
      <c r="G33028" s="50"/>
      <c r="H33028" s="50"/>
      <c r="I33028" s="50"/>
      <c r="J33028" s="50"/>
      <c r="K33028" s="50"/>
      <c r="L33028" s="50"/>
    </row>
    <row r="33029" spans="4:12" x14ac:dyDescent="0.25">
      <c r="D33029" s="50">
        <v>5371105210</v>
      </c>
      <c r="E33029" s="50" t="s">
        <v>39</v>
      </c>
      <c r="F33029" s="50">
        <v>9899999903</v>
      </c>
      <c r="G33029" s="50"/>
      <c r="H33029" s="50"/>
      <c r="I33029" s="50"/>
      <c r="J33029" s="50"/>
      <c r="K33029" s="50"/>
      <c r="L33029" s="50"/>
    </row>
    <row r="33030" spans="4:12" x14ac:dyDescent="0.25">
      <c r="D33030" s="50">
        <v>5371105403</v>
      </c>
      <c r="E33030" s="50" t="s">
        <v>39</v>
      </c>
      <c r="F33030" s="50">
        <v>9899999903</v>
      </c>
      <c r="G33030" s="50"/>
      <c r="H33030" s="50"/>
      <c r="I33030" s="50"/>
      <c r="J33030" s="50"/>
      <c r="K33030" s="50"/>
      <c r="L33030" s="50"/>
    </row>
    <row r="33031" spans="4:12" x14ac:dyDescent="0.25">
      <c r="D33031" s="50">
        <v>5371105405</v>
      </c>
      <c r="E33031" s="50" t="s">
        <v>39</v>
      </c>
      <c r="F33031" s="50">
        <v>9899999903</v>
      </c>
      <c r="G33031" s="50"/>
      <c r="H33031" s="50"/>
      <c r="I33031" s="50"/>
      <c r="J33031" s="50"/>
      <c r="K33031" s="50"/>
      <c r="L33031" s="50"/>
    </row>
    <row r="33032" spans="4:12" x14ac:dyDescent="0.25">
      <c r="D33032" s="50">
        <v>5371105410</v>
      </c>
      <c r="E33032" s="50" t="s">
        <v>39</v>
      </c>
      <c r="F33032" s="50">
        <v>9899999903</v>
      </c>
      <c r="G33032" s="50"/>
      <c r="H33032" s="50"/>
      <c r="I33032" s="50"/>
      <c r="J33032" s="50"/>
      <c r="K33032" s="50"/>
      <c r="L33032" s="50"/>
    </row>
    <row r="33033" spans="4:12" x14ac:dyDescent="0.25">
      <c r="D33033" s="50">
        <v>5371106103</v>
      </c>
      <c r="E33033" s="50" t="s">
        <v>39</v>
      </c>
      <c r="F33033" s="50">
        <v>9809706000</v>
      </c>
      <c r="G33033" s="50"/>
      <c r="H33033" s="50"/>
      <c r="I33033" s="50"/>
      <c r="J33033" s="50"/>
      <c r="K33033" s="50"/>
      <c r="L33033" s="50"/>
    </row>
    <row r="33034" spans="4:12" x14ac:dyDescent="0.25">
      <c r="D33034" s="50">
        <v>5371106105</v>
      </c>
      <c r="E33034" s="50" t="s">
        <v>39</v>
      </c>
      <c r="F33034" s="50">
        <v>9809706000</v>
      </c>
      <c r="G33034" s="50"/>
      <c r="H33034" s="50"/>
      <c r="I33034" s="50"/>
      <c r="J33034" s="50"/>
      <c r="K33034" s="50"/>
      <c r="L33034" s="50"/>
    </row>
    <row r="33035" spans="4:12" x14ac:dyDescent="0.25">
      <c r="D33035" s="50">
        <v>5371106110</v>
      </c>
      <c r="E33035" s="50" t="s">
        <v>39</v>
      </c>
      <c r="F33035" s="50">
        <v>9809706000</v>
      </c>
      <c r="G33035" s="50"/>
      <c r="H33035" s="50"/>
      <c r="I33035" s="50"/>
      <c r="J33035" s="50"/>
      <c r="K33035" s="50"/>
      <c r="L33035" s="50"/>
    </row>
    <row r="33036" spans="4:12" x14ac:dyDescent="0.25">
      <c r="D33036" s="50">
        <v>5371106115</v>
      </c>
      <c r="E33036" s="50" t="s">
        <v>39</v>
      </c>
      <c r="F33036" s="50">
        <v>9809706000</v>
      </c>
      <c r="G33036" s="50"/>
      <c r="H33036" s="50"/>
      <c r="I33036" s="50"/>
      <c r="J33036" s="50"/>
      <c r="K33036" s="50"/>
      <c r="L33036" s="50"/>
    </row>
    <row r="33037" spans="4:12" x14ac:dyDescent="0.25">
      <c r="D33037" s="50">
        <v>5371106203</v>
      </c>
      <c r="E33037" s="50" t="s">
        <v>39</v>
      </c>
      <c r="F33037" s="50">
        <v>9809706000</v>
      </c>
      <c r="G33037" s="50"/>
      <c r="H33037" s="50"/>
      <c r="I33037" s="50"/>
      <c r="J33037" s="50"/>
      <c r="K33037" s="50"/>
      <c r="L33037" s="50"/>
    </row>
    <row r="33038" spans="4:12" x14ac:dyDescent="0.25">
      <c r="D33038" s="50">
        <v>5371106205</v>
      </c>
      <c r="E33038" s="50" t="s">
        <v>39</v>
      </c>
      <c r="F33038" s="50">
        <v>9809706000</v>
      </c>
      <c r="G33038" s="50"/>
      <c r="H33038" s="50"/>
      <c r="I33038" s="50"/>
      <c r="J33038" s="50"/>
      <c r="K33038" s="50"/>
      <c r="L33038" s="50"/>
    </row>
    <row r="33039" spans="4:12" x14ac:dyDescent="0.25">
      <c r="D33039" s="50">
        <v>5371106210</v>
      </c>
      <c r="E33039" s="50" t="s">
        <v>39</v>
      </c>
      <c r="F33039" s="50">
        <v>9809706000</v>
      </c>
      <c r="G33039" s="50"/>
      <c r="H33039" s="50"/>
      <c r="I33039" s="50"/>
      <c r="J33039" s="50"/>
      <c r="K33039" s="50"/>
      <c r="L33039" s="50"/>
    </row>
    <row r="33040" spans="4:12" x14ac:dyDescent="0.25">
      <c r="D33040" s="50">
        <v>5371106215</v>
      </c>
      <c r="E33040" s="50" t="s">
        <v>39</v>
      </c>
      <c r="F33040" s="50">
        <v>9809706000</v>
      </c>
      <c r="G33040" s="50"/>
      <c r="H33040" s="50"/>
      <c r="I33040" s="50"/>
      <c r="J33040" s="50"/>
      <c r="K33040" s="50"/>
      <c r="L33040" s="50"/>
    </row>
    <row r="33041" spans="4:13" x14ac:dyDescent="0.25">
      <c r="D33041" s="50">
        <v>5371106403</v>
      </c>
      <c r="E33041" s="50" t="s">
        <v>39</v>
      </c>
      <c r="F33041" s="50">
        <v>9809806000</v>
      </c>
      <c r="G33041" s="50"/>
      <c r="H33041" s="50"/>
      <c r="I33041" s="50"/>
      <c r="J33041" s="50"/>
      <c r="K33041" s="50"/>
      <c r="L33041" s="50"/>
    </row>
    <row r="33042" spans="4:13" x14ac:dyDescent="0.25">
      <c r="D33042" s="50">
        <v>5371106405</v>
      </c>
      <c r="E33042" s="50" t="s">
        <v>39</v>
      </c>
      <c r="F33042" s="50">
        <v>9809806000</v>
      </c>
      <c r="G33042" s="50"/>
      <c r="H33042" s="50"/>
      <c r="I33042" s="50"/>
      <c r="J33042" s="50"/>
      <c r="K33042" s="50"/>
      <c r="L33042" s="50"/>
    </row>
    <row r="33043" spans="4:13" x14ac:dyDescent="0.25">
      <c r="D33043" s="50">
        <v>5371106410</v>
      </c>
      <c r="E33043" s="50" t="s">
        <v>39</v>
      </c>
      <c r="F33043" s="50">
        <v>9809806000</v>
      </c>
      <c r="G33043" s="50"/>
      <c r="H33043" s="50"/>
      <c r="I33043" s="50"/>
      <c r="J33043" s="50"/>
      <c r="K33043" s="50"/>
      <c r="L33043" s="50"/>
    </row>
    <row r="33044" spans="4:13" x14ac:dyDescent="0.25">
      <c r="D33044" s="50">
        <v>5371106415</v>
      </c>
      <c r="E33044" s="50" t="s">
        <v>39</v>
      </c>
      <c r="F33044" s="50">
        <v>9809806000</v>
      </c>
      <c r="G33044" s="50"/>
      <c r="H33044" s="50"/>
      <c r="I33044" s="50"/>
      <c r="J33044" s="50"/>
      <c r="K33044" s="50"/>
      <c r="L33044" s="50"/>
    </row>
    <row r="33045" spans="4:13" x14ac:dyDescent="0.25">
      <c r="D33045" s="50">
        <v>5371108103</v>
      </c>
      <c r="E33045" s="50" t="s">
        <v>39</v>
      </c>
      <c r="F33045" s="50">
        <v>9809708000</v>
      </c>
      <c r="G33045" s="50"/>
      <c r="H33045" s="50"/>
      <c r="I33045" s="50"/>
      <c r="J33045" s="50"/>
      <c r="K33045" s="50"/>
      <c r="L33045" s="50"/>
      <c r="M33045" t="s">
        <v>3541</v>
      </c>
    </row>
    <row r="33046" spans="4:13" x14ac:dyDescent="0.25">
      <c r="D33046" s="50">
        <v>5371108105</v>
      </c>
      <c r="E33046" s="50" t="s">
        <v>39</v>
      </c>
      <c r="F33046" s="50">
        <v>9809708000</v>
      </c>
      <c r="G33046" s="50"/>
      <c r="H33046" s="50"/>
      <c r="I33046" s="50"/>
      <c r="J33046" s="50"/>
      <c r="K33046" s="50"/>
      <c r="L33046" s="50"/>
      <c r="M33046" t="s">
        <v>3541</v>
      </c>
    </row>
    <row r="33047" spans="4:13" x14ac:dyDescent="0.25">
      <c r="D33047" s="50">
        <v>5371108110</v>
      </c>
      <c r="E33047" s="50" t="s">
        <v>39</v>
      </c>
      <c r="F33047" s="50">
        <v>9809708000</v>
      </c>
      <c r="G33047" s="50"/>
      <c r="H33047" s="50"/>
      <c r="I33047" s="50"/>
      <c r="J33047" s="50"/>
      <c r="K33047" s="50"/>
      <c r="L33047" s="50"/>
      <c r="M33047" t="s">
        <v>3541</v>
      </c>
    </row>
    <row r="33048" spans="4:13" x14ac:dyDescent="0.25">
      <c r="D33048" s="50">
        <v>5371108115</v>
      </c>
      <c r="E33048" s="50" t="s">
        <v>39</v>
      </c>
      <c r="F33048" s="50">
        <v>9809708000</v>
      </c>
      <c r="G33048" s="50"/>
      <c r="H33048" s="50"/>
      <c r="I33048" s="50"/>
      <c r="J33048" s="50"/>
      <c r="K33048" s="50"/>
      <c r="L33048" s="50"/>
      <c r="M33048" t="s">
        <v>3541</v>
      </c>
    </row>
    <row r="33049" spans="4:13" x14ac:dyDescent="0.25">
      <c r="D33049" s="50">
        <v>5371108120</v>
      </c>
      <c r="E33049" s="50" t="s">
        <v>39</v>
      </c>
      <c r="F33049" s="50">
        <v>9809708000</v>
      </c>
      <c r="G33049" s="50"/>
      <c r="H33049" s="50"/>
      <c r="I33049" s="50"/>
      <c r="J33049" s="50"/>
      <c r="K33049" s="50"/>
      <c r="L33049" s="50"/>
      <c r="M33049" t="s">
        <v>3541</v>
      </c>
    </row>
    <row r="33050" spans="4:13" x14ac:dyDescent="0.25">
      <c r="D33050" s="50">
        <v>5371108203</v>
      </c>
      <c r="E33050" s="50" t="s">
        <v>39</v>
      </c>
      <c r="F33050" s="50">
        <v>9809708000</v>
      </c>
      <c r="G33050" s="50"/>
      <c r="H33050" s="50"/>
      <c r="I33050" s="50"/>
      <c r="J33050" s="50"/>
      <c r="K33050" s="50"/>
      <c r="L33050" s="50"/>
      <c r="M33050" t="s">
        <v>3541</v>
      </c>
    </row>
    <row r="33051" spans="4:13" x14ac:dyDescent="0.25">
      <c r="D33051" s="50">
        <v>5371108205</v>
      </c>
      <c r="E33051" s="50" t="s">
        <v>39</v>
      </c>
      <c r="F33051" s="50">
        <v>9809708000</v>
      </c>
      <c r="G33051" s="50"/>
      <c r="H33051" s="50"/>
      <c r="I33051" s="50"/>
      <c r="J33051" s="50"/>
      <c r="K33051" s="50"/>
      <c r="L33051" s="50"/>
      <c r="M33051" t="s">
        <v>3541</v>
      </c>
    </row>
    <row r="33052" spans="4:13" x14ac:dyDescent="0.25">
      <c r="D33052" s="50">
        <v>5371108210</v>
      </c>
      <c r="E33052" s="50" t="s">
        <v>39</v>
      </c>
      <c r="F33052" s="50">
        <v>9809708000</v>
      </c>
      <c r="G33052" s="50"/>
      <c r="H33052" s="50"/>
      <c r="I33052" s="50"/>
      <c r="J33052" s="50"/>
      <c r="K33052" s="50"/>
      <c r="L33052" s="50"/>
      <c r="M33052" t="s">
        <v>3541</v>
      </c>
    </row>
    <row r="33053" spans="4:13" x14ac:dyDescent="0.25">
      <c r="D33053" s="50">
        <v>5371108215</v>
      </c>
      <c r="E33053" s="50" t="s">
        <v>39</v>
      </c>
      <c r="F33053" s="50">
        <v>9809708000</v>
      </c>
      <c r="G33053" s="50"/>
      <c r="H33053" s="50"/>
      <c r="I33053" s="50"/>
      <c r="J33053" s="50"/>
      <c r="K33053" s="50"/>
      <c r="L33053" s="50"/>
      <c r="M33053" t="s">
        <v>3541</v>
      </c>
    </row>
    <row r="33054" spans="4:13" x14ac:dyDescent="0.25">
      <c r="D33054" s="50">
        <v>5371108220</v>
      </c>
      <c r="E33054" s="50" t="s">
        <v>39</v>
      </c>
      <c r="F33054" s="50">
        <v>9809708000</v>
      </c>
      <c r="G33054" s="50"/>
      <c r="H33054" s="50"/>
      <c r="I33054" s="50"/>
      <c r="J33054" s="50"/>
      <c r="K33054" s="50"/>
      <c r="L33054" s="50"/>
      <c r="M33054" t="s">
        <v>3541</v>
      </c>
    </row>
    <row r="33055" spans="4:13" x14ac:dyDescent="0.25">
      <c r="D33055" s="50">
        <v>5371108403</v>
      </c>
      <c r="E33055" s="50" t="s">
        <v>39</v>
      </c>
      <c r="F33055" s="50">
        <v>9809808000</v>
      </c>
      <c r="G33055" s="50"/>
      <c r="H33055" s="50"/>
      <c r="I33055" s="50"/>
      <c r="J33055" s="50"/>
      <c r="K33055" s="50"/>
      <c r="L33055" s="50"/>
      <c r="M33055" t="s">
        <v>3541</v>
      </c>
    </row>
    <row r="33056" spans="4:13" x14ac:dyDescent="0.25">
      <c r="D33056" s="50">
        <v>5371108405</v>
      </c>
      <c r="E33056" s="50" t="s">
        <v>39</v>
      </c>
      <c r="F33056" s="50">
        <v>9809808000</v>
      </c>
      <c r="G33056" s="50"/>
      <c r="H33056" s="50"/>
      <c r="I33056" s="50"/>
      <c r="J33056" s="50"/>
      <c r="K33056" s="50"/>
      <c r="L33056" s="50"/>
      <c r="M33056" t="s">
        <v>3541</v>
      </c>
    </row>
    <row r="33057" spans="4:13" x14ac:dyDescent="0.25">
      <c r="D33057" s="50">
        <v>5371108410</v>
      </c>
      <c r="E33057" s="50" t="s">
        <v>39</v>
      </c>
      <c r="F33057" s="50">
        <v>9809808000</v>
      </c>
      <c r="G33057" s="50"/>
      <c r="H33057" s="50"/>
      <c r="I33057" s="50"/>
      <c r="J33057" s="50"/>
      <c r="K33057" s="50"/>
      <c r="L33057" s="50"/>
      <c r="M33057" t="s">
        <v>3541</v>
      </c>
    </row>
    <row r="33058" spans="4:13" x14ac:dyDescent="0.25">
      <c r="D33058" s="50">
        <v>5371108415</v>
      </c>
      <c r="E33058" s="50" t="s">
        <v>39</v>
      </c>
      <c r="F33058" s="50">
        <v>9809808000</v>
      </c>
      <c r="G33058" s="50"/>
      <c r="H33058" s="50"/>
      <c r="I33058" s="50"/>
      <c r="J33058" s="50"/>
      <c r="K33058" s="50"/>
      <c r="L33058" s="50"/>
      <c r="M33058" t="s">
        <v>3541</v>
      </c>
    </row>
    <row r="33059" spans="4:13" x14ac:dyDescent="0.25">
      <c r="D33059" s="50">
        <v>5371108420</v>
      </c>
      <c r="E33059" s="50" t="s">
        <v>39</v>
      </c>
      <c r="F33059" s="50">
        <v>9809808000</v>
      </c>
      <c r="G33059" s="50"/>
      <c r="H33059" s="50"/>
      <c r="I33059" s="50"/>
      <c r="J33059" s="50"/>
      <c r="K33059" s="50"/>
      <c r="L33059" s="50"/>
      <c r="M33059" t="s">
        <v>3541</v>
      </c>
    </row>
    <row r="33060" spans="4:13" x14ac:dyDescent="0.25">
      <c r="D33060" s="50">
        <v>5371110103</v>
      </c>
      <c r="E33060" s="50" t="s">
        <v>39</v>
      </c>
      <c r="F33060" s="50">
        <v>9809710000</v>
      </c>
      <c r="G33060" s="50"/>
      <c r="H33060" s="50"/>
      <c r="I33060" s="50"/>
      <c r="J33060" s="50"/>
      <c r="K33060" s="50"/>
      <c r="L33060" s="50"/>
      <c r="M33060" t="s">
        <v>3541</v>
      </c>
    </row>
    <row r="33061" spans="4:13" x14ac:dyDescent="0.25">
      <c r="D33061" s="50">
        <v>5371110105</v>
      </c>
      <c r="E33061" s="50" t="s">
        <v>39</v>
      </c>
      <c r="F33061" s="50">
        <v>9809710000</v>
      </c>
      <c r="G33061" s="50"/>
      <c r="H33061" s="50"/>
      <c r="I33061" s="50"/>
      <c r="J33061" s="50"/>
      <c r="K33061" s="50"/>
      <c r="L33061" s="50"/>
      <c r="M33061" t="s">
        <v>3541</v>
      </c>
    </row>
    <row r="33062" spans="4:13" x14ac:dyDescent="0.25">
      <c r="D33062" s="50">
        <v>5371110110</v>
      </c>
      <c r="E33062" s="50" t="s">
        <v>39</v>
      </c>
      <c r="F33062" s="50">
        <v>9809710000</v>
      </c>
      <c r="G33062" s="50"/>
      <c r="H33062" s="50"/>
      <c r="I33062" s="50"/>
      <c r="J33062" s="50"/>
      <c r="K33062" s="50"/>
      <c r="L33062" s="50"/>
      <c r="M33062" t="s">
        <v>3541</v>
      </c>
    </row>
    <row r="33063" spans="4:13" x14ac:dyDescent="0.25">
      <c r="D33063" s="50">
        <v>5371110115</v>
      </c>
      <c r="E33063" s="50" t="s">
        <v>39</v>
      </c>
      <c r="F33063" s="50">
        <v>9809710000</v>
      </c>
      <c r="G33063" s="50"/>
      <c r="H33063" s="50"/>
      <c r="I33063" s="50"/>
      <c r="J33063" s="50"/>
      <c r="K33063" s="50"/>
      <c r="L33063" s="50"/>
      <c r="M33063" t="s">
        <v>3541</v>
      </c>
    </row>
    <row r="33064" spans="4:13" x14ac:dyDescent="0.25">
      <c r="D33064" s="50">
        <v>5371110120</v>
      </c>
      <c r="E33064" s="50" t="s">
        <v>39</v>
      </c>
      <c r="F33064" s="50">
        <v>9809710000</v>
      </c>
      <c r="G33064" s="50"/>
      <c r="H33064" s="50"/>
      <c r="I33064" s="50"/>
      <c r="J33064" s="50"/>
      <c r="K33064" s="50"/>
      <c r="L33064" s="50"/>
      <c r="M33064" t="s">
        <v>3541</v>
      </c>
    </row>
    <row r="33065" spans="4:13" x14ac:dyDescent="0.25">
      <c r="D33065" s="50">
        <v>5371110130</v>
      </c>
      <c r="E33065" s="50" t="s">
        <v>39</v>
      </c>
      <c r="F33065" s="50">
        <v>9809710000</v>
      </c>
      <c r="G33065" s="50"/>
      <c r="H33065" s="50"/>
      <c r="I33065" s="50"/>
      <c r="J33065" s="50"/>
      <c r="K33065" s="50"/>
      <c r="L33065" s="50"/>
      <c r="M33065" t="s">
        <v>3541</v>
      </c>
    </row>
    <row r="33066" spans="4:13" x14ac:dyDescent="0.25">
      <c r="D33066" s="50">
        <v>5371110203</v>
      </c>
      <c r="E33066" s="50" t="s">
        <v>39</v>
      </c>
      <c r="F33066" s="50">
        <v>9809710000</v>
      </c>
      <c r="G33066" s="50"/>
      <c r="H33066" s="50"/>
      <c r="I33066" s="50"/>
      <c r="J33066" s="50"/>
      <c r="K33066" s="50"/>
      <c r="L33066" s="50"/>
      <c r="M33066" t="s">
        <v>3541</v>
      </c>
    </row>
    <row r="33067" spans="4:13" x14ac:dyDescent="0.25">
      <c r="D33067" s="50">
        <v>5371110205</v>
      </c>
      <c r="E33067" s="50" t="s">
        <v>39</v>
      </c>
      <c r="F33067" s="50">
        <v>9809710000</v>
      </c>
      <c r="G33067" s="50"/>
      <c r="H33067" s="50"/>
      <c r="I33067" s="50"/>
      <c r="J33067" s="50"/>
      <c r="K33067" s="50"/>
      <c r="L33067" s="50"/>
      <c r="M33067" t="s">
        <v>3541</v>
      </c>
    </row>
    <row r="33068" spans="4:13" x14ac:dyDescent="0.25">
      <c r="D33068" s="50">
        <v>5371110210</v>
      </c>
      <c r="E33068" s="50" t="s">
        <v>39</v>
      </c>
      <c r="F33068" s="50">
        <v>9809710000</v>
      </c>
      <c r="G33068" s="50"/>
      <c r="H33068" s="50"/>
      <c r="I33068" s="50"/>
      <c r="J33068" s="50"/>
      <c r="K33068" s="50"/>
      <c r="L33068" s="50"/>
      <c r="M33068" t="s">
        <v>3541</v>
      </c>
    </row>
    <row r="33069" spans="4:13" x14ac:dyDescent="0.25">
      <c r="D33069" s="50">
        <v>5371110215</v>
      </c>
      <c r="E33069" s="50" t="s">
        <v>39</v>
      </c>
      <c r="F33069" s="50">
        <v>9809710000</v>
      </c>
      <c r="G33069" s="50"/>
      <c r="H33069" s="50"/>
      <c r="I33069" s="50"/>
      <c r="J33069" s="50"/>
      <c r="K33069" s="50"/>
      <c r="L33069" s="50"/>
      <c r="M33069" t="s">
        <v>3541</v>
      </c>
    </row>
    <row r="33070" spans="4:13" x14ac:dyDescent="0.25">
      <c r="D33070" s="50">
        <v>5371110220</v>
      </c>
      <c r="E33070" s="50" t="s">
        <v>39</v>
      </c>
      <c r="F33070" s="50">
        <v>9809710000</v>
      </c>
      <c r="G33070" s="50"/>
      <c r="H33070" s="50"/>
      <c r="I33070" s="50"/>
      <c r="J33070" s="50"/>
      <c r="K33070" s="50"/>
      <c r="L33070" s="50"/>
      <c r="M33070" t="s">
        <v>3541</v>
      </c>
    </row>
    <row r="33071" spans="4:13" x14ac:dyDescent="0.25">
      <c r="D33071" s="50">
        <v>5371110230</v>
      </c>
      <c r="E33071" s="50" t="s">
        <v>39</v>
      </c>
      <c r="F33071" s="50">
        <v>9809710000</v>
      </c>
      <c r="G33071" s="50"/>
      <c r="H33071" s="50"/>
      <c r="I33071" s="50"/>
      <c r="J33071" s="50"/>
      <c r="K33071" s="50"/>
      <c r="L33071" s="50"/>
      <c r="M33071" t="s">
        <v>3541</v>
      </c>
    </row>
    <row r="33072" spans="4:13" x14ac:dyDescent="0.25">
      <c r="D33072" s="50">
        <v>5371110403</v>
      </c>
      <c r="E33072" s="50" t="s">
        <v>39</v>
      </c>
      <c r="F33072" s="50">
        <v>9809810000</v>
      </c>
      <c r="G33072" s="50"/>
      <c r="H33072" s="50"/>
      <c r="I33072" s="50"/>
      <c r="J33072" s="50"/>
      <c r="K33072" s="50"/>
      <c r="L33072" s="50"/>
      <c r="M33072" t="s">
        <v>3541</v>
      </c>
    </row>
    <row r="33073" spans="4:13" x14ac:dyDescent="0.25">
      <c r="D33073" s="50">
        <v>5371110405</v>
      </c>
      <c r="E33073" s="50" t="s">
        <v>39</v>
      </c>
      <c r="F33073" s="50">
        <v>9809810000</v>
      </c>
      <c r="G33073" s="50"/>
      <c r="H33073" s="50"/>
      <c r="I33073" s="50"/>
      <c r="J33073" s="50"/>
      <c r="K33073" s="50"/>
      <c r="L33073" s="50"/>
      <c r="M33073" t="s">
        <v>3541</v>
      </c>
    </row>
    <row r="33074" spans="4:13" x14ac:dyDescent="0.25">
      <c r="D33074" s="50">
        <v>5371110410</v>
      </c>
      <c r="E33074" s="50" t="s">
        <v>39</v>
      </c>
      <c r="F33074" s="50">
        <v>9809810000</v>
      </c>
      <c r="G33074" s="50"/>
      <c r="H33074" s="50"/>
      <c r="I33074" s="50"/>
      <c r="J33074" s="50"/>
      <c r="K33074" s="50"/>
      <c r="L33074" s="50"/>
      <c r="M33074" t="s">
        <v>3541</v>
      </c>
    </row>
    <row r="33075" spans="4:13" x14ac:dyDescent="0.25">
      <c r="D33075" s="50">
        <v>5371110415</v>
      </c>
      <c r="E33075" s="50" t="s">
        <v>39</v>
      </c>
      <c r="F33075" s="50">
        <v>9809810000</v>
      </c>
      <c r="G33075" s="50"/>
      <c r="H33075" s="50"/>
      <c r="I33075" s="50"/>
      <c r="J33075" s="50"/>
      <c r="K33075" s="50"/>
      <c r="L33075" s="50"/>
      <c r="M33075" t="s">
        <v>3541</v>
      </c>
    </row>
    <row r="33076" spans="4:13" x14ac:dyDescent="0.25">
      <c r="D33076" s="50">
        <v>5371110420</v>
      </c>
      <c r="E33076" s="50" t="s">
        <v>39</v>
      </c>
      <c r="F33076" s="50">
        <v>9809810000</v>
      </c>
      <c r="G33076" s="50"/>
      <c r="H33076" s="50"/>
      <c r="I33076" s="50"/>
      <c r="J33076" s="50"/>
      <c r="K33076" s="50"/>
      <c r="L33076" s="50"/>
      <c r="M33076" t="s">
        <v>3541</v>
      </c>
    </row>
    <row r="33077" spans="4:13" x14ac:dyDescent="0.25">
      <c r="D33077" s="50">
        <v>5371110430</v>
      </c>
      <c r="E33077" s="50" t="s">
        <v>39</v>
      </c>
      <c r="F33077" s="50">
        <v>9809810000</v>
      </c>
      <c r="G33077" s="50"/>
      <c r="H33077" s="50"/>
      <c r="I33077" s="50"/>
      <c r="J33077" s="50"/>
      <c r="K33077" s="50"/>
      <c r="L33077" s="50"/>
      <c r="M33077" t="s">
        <v>3541</v>
      </c>
    </row>
    <row r="33078" spans="4:13" x14ac:dyDescent="0.25">
      <c r="D33078" s="50">
        <v>5371112103</v>
      </c>
      <c r="E33078" s="50" t="s">
        <v>39</v>
      </c>
      <c r="F33078" s="50">
        <v>9809712000</v>
      </c>
      <c r="G33078" s="50"/>
      <c r="H33078" s="50"/>
      <c r="I33078" s="50"/>
      <c r="J33078" s="50"/>
      <c r="K33078" s="50"/>
      <c r="L33078" s="50"/>
      <c r="M33078" t="s">
        <v>3541</v>
      </c>
    </row>
    <row r="33079" spans="4:13" x14ac:dyDescent="0.25">
      <c r="D33079" s="50">
        <v>5371112105</v>
      </c>
      <c r="E33079" s="50" t="s">
        <v>39</v>
      </c>
      <c r="F33079" s="50">
        <v>9809712000</v>
      </c>
      <c r="G33079" s="50"/>
      <c r="H33079" s="50"/>
      <c r="I33079" s="50"/>
      <c r="J33079" s="50"/>
      <c r="K33079" s="50"/>
      <c r="L33079" s="50"/>
      <c r="M33079" t="s">
        <v>3541</v>
      </c>
    </row>
    <row r="33080" spans="4:13" x14ac:dyDescent="0.25">
      <c r="D33080" s="50">
        <v>5371112110</v>
      </c>
      <c r="E33080" s="50" t="s">
        <v>39</v>
      </c>
      <c r="F33080" s="50">
        <v>9809712000</v>
      </c>
      <c r="G33080" s="50"/>
      <c r="H33080" s="50"/>
      <c r="I33080" s="50"/>
      <c r="J33080" s="50"/>
      <c r="K33080" s="50"/>
      <c r="L33080" s="50"/>
      <c r="M33080" t="s">
        <v>3541</v>
      </c>
    </row>
    <row r="33081" spans="4:13" x14ac:dyDescent="0.25">
      <c r="D33081" s="50">
        <v>5371112115</v>
      </c>
      <c r="E33081" s="50" t="s">
        <v>39</v>
      </c>
      <c r="F33081" s="50">
        <v>9809712000</v>
      </c>
      <c r="G33081" s="50"/>
      <c r="H33081" s="50"/>
      <c r="I33081" s="50"/>
      <c r="J33081" s="50"/>
      <c r="K33081" s="50"/>
      <c r="L33081" s="50"/>
      <c r="M33081" t="s">
        <v>3541</v>
      </c>
    </row>
    <row r="33082" spans="4:13" x14ac:dyDescent="0.25">
      <c r="D33082" s="50">
        <v>5371112120</v>
      </c>
      <c r="E33082" s="50" t="s">
        <v>39</v>
      </c>
      <c r="F33082" s="50">
        <v>9809712000</v>
      </c>
      <c r="G33082" s="50"/>
      <c r="H33082" s="50"/>
      <c r="I33082" s="50"/>
      <c r="J33082" s="50"/>
      <c r="K33082" s="50"/>
      <c r="L33082" s="50"/>
      <c r="M33082" t="s">
        <v>3541</v>
      </c>
    </row>
    <row r="33083" spans="4:13" x14ac:dyDescent="0.25">
      <c r="D33083" s="50">
        <v>5371112130</v>
      </c>
      <c r="E33083" s="50" t="s">
        <v>39</v>
      </c>
      <c r="F33083" s="50">
        <v>9809712000</v>
      </c>
      <c r="G33083" s="50"/>
      <c r="H33083" s="50"/>
      <c r="I33083" s="50"/>
      <c r="J33083" s="50"/>
      <c r="K33083" s="50"/>
      <c r="L33083" s="50"/>
      <c r="M33083" t="s">
        <v>3541</v>
      </c>
    </row>
    <row r="33084" spans="4:13" x14ac:dyDescent="0.25">
      <c r="D33084" s="50">
        <v>5371112140</v>
      </c>
      <c r="E33084" s="50" t="s">
        <v>39</v>
      </c>
      <c r="F33084" s="50">
        <v>9809712000</v>
      </c>
      <c r="G33084" s="50"/>
      <c r="H33084" s="50"/>
      <c r="I33084" s="50"/>
      <c r="J33084" s="50"/>
      <c r="K33084" s="50"/>
      <c r="L33084" s="50"/>
      <c r="M33084" t="s">
        <v>3541</v>
      </c>
    </row>
    <row r="33085" spans="4:13" x14ac:dyDescent="0.25">
      <c r="D33085" s="50">
        <v>5371112203</v>
      </c>
      <c r="E33085" s="50" t="s">
        <v>39</v>
      </c>
      <c r="F33085" s="50">
        <v>9809712000</v>
      </c>
      <c r="G33085" s="50"/>
      <c r="H33085" s="50"/>
      <c r="I33085" s="50"/>
      <c r="J33085" s="50"/>
      <c r="K33085" s="50"/>
      <c r="L33085" s="50"/>
      <c r="M33085" t="s">
        <v>3541</v>
      </c>
    </row>
    <row r="33086" spans="4:13" x14ac:dyDescent="0.25">
      <c r="D33086" s="50">
        <v>5371112205</v>
      </c>
      <c r="E33086" s="50" t="s">
        <v>39</v>
      </c>
      <c r="F33086" s="50">
        <v>9809712000</v>
      </c>
      <c r="G33086" s="50"/>
      <c r="H33086" s="50"/>
      <c r="I33086" s="50"/>
      <c r="J33086" s="50"/>
      <c r="K33086" s="50"/>
      <c r="L33086" s="50"/>
      <c r="M33086" t="s">
        <v>3541</v>
      </c>
    </row>
    <row r="33087" spans="4:13" x14ac:dyDescent="0.25">
      <c r="D33087" s="50">
        <v>5371112210</v>
      </c>
      <c r="E33087" s="50" t="s">
        <v>39</v>
      </c>
      <c r="F33087" s="50">
        <v>9809712000</v>
      </c>
      <c r="G33087" s="50"/>
      <c r="H33087" s="50"/>
      <c r="I33087" s="50"/>
      <c r="J33087" s="50"/>
      <c r="K33087" s="50"/>
      <c r="L33087" s="50"/>
      <c r="M33087" t="s">
        <v>3541</v>
      </c>
    </row>
    <row r="33088" spans="4:13" x14ac:dyDescent="0.25">
      <c r="D33088" s="50">
        <v>5371112215</v>
      </c>
      <c r="E33088" s="50" t="s">
        <v>39</v>
      </c>
      <c r="F33088" s="50">
        <v>9809712000</v>
      </c>
      <c r="G33088" s="50"/>
      <c r="H33088" s="50"/>
      <c r="I33088" s="50"/>
      <c r="J33088" s="50"/>
      <c r="K33088" s="50"/>
      <c r="L33088" s="50"/>
      <c r="M33088" t="s">
        <v>3541</v>
      </c>
    </row>
    <row r="33089" spans="4:13" x14ac:dyDescent="0.25">
      <c r="D33089" s="50">
        <v>5371112220</v>
      </c>
      <c r="E33089" s="50" t="s">
        <v>39</v>
      </c>
      <c r="F33089" s="50">
        <v>9809712000</v>
      </c>
      <c r="G33089" s="50"/>
      <c r="H33089" s="50"/>
      <c r="I33089" s="50"/>
      <c r="J33089" s="50"/>
      <c r="K33089" s="50"/>
      <c r="L33089" s="50"/>
      <c r="M33089" t="s">
        <v>3541</v>
      </c>
    </row>
    <row r="33090" spans="4:13" x14ac:dyDescent="0.25">
      <c r="D33090" s="50">
        <v>5371112230</v>
      </c>
      <c r="E33090" s="50" t="s">
        <v>39</v>
      </c>
      <c r="F33090" s="50">
        <v>9809712000</v>
      </c>
      <c r="G33090" s="50"/>
      <c r="H33090" s="50"/>
      <c r="I33090" s="50"/>
      <c r="J33090" s="50"/>
      <c r="K33090" s="50"/>
      <c r="L33090" s="50"/>
      <c r="M33090" t="s">
        <v>3541</v>
      </c>
    </row>
    <row r="33091" spans="4:13" x14ac:dyDescent="0.25">
      <c r="D33091" s="50">
        <v>5371112240</v>
      </c>
      <c r="E33091" s="50" t="s">
        <v>39</v>
      </c>
      <c r="F33091" s="50">
        <v>9809712000</v>
      </c>
      <c r="G33091" s="50"/>
      <c r="H33091" s="50"/>
      <c r="I33091" s="50"/>
      <c r="J33091" s="50"/>
      <c r="K33091" s="50"/>
      <c r="L33091" s="50"/>
      <c r="M33091" t="s">
        <v>3541</v>
      </c>
    </row>
    <row r="33092" spans="4:13" x14ac:dyDescent="0.25">
      <c r="D33092" s="50">
        <v>5371112403</v>
      </c>
      <c r="E33092" s="50" t="s">
        <v>39</v>
      </c>
      <c r="F33092" s="50">
        <v>9809812000</v>
      </c>
      <c r="G33092" s="50"/>
      <c r="H33092" s="50"/>
      <c r="I33092" s="50"/>
      <c r="J33092" s="50"/>
      <c r="K33092" s="50"/>
      <c r="L33092" s="50"/>
      <c r="M33092" t="s">
        <v>3541</v>
      </c>
    </row>
    <row r="33093" spans="4:13" x14ac:dyDescent="0.25">
      <c r="D33093" s="50">
        <v>5371112405</v>
      </c>
      <c r="E33093" s="50" t="s">
        <v>39</v>
      </c>
      <c r="F33093" s="50">
        <v>9809812000</v>
      </c>
      <c r="G33093" s="50"/>
      <c r="H33093" s="50"/>
      <c r="I33093" s="50"/>
      <c r="J33093" s="50"/>
      <c r="K33093" s="50"/>
      <c r="L33093" s="50"/>
      <c r="M33093" t="s">
        <v>3541</v>
      </c>
    </row>
    <row r="33094" spans="4:13" x14ac:dyDescent="0.25">
      <c r="D33094" s="50">
        <v>5371112410</v>
      </c>
      <c r="E33094" s="50" t="s">
        <v>39</v>
      </c>
      <c r="F33094" s="50">
        <v>9809812000</v>
      </c>
      <c r="G33094" s="50"/>
      <c r="H33094" s="50"/>
      <c r="I33094" s="50"/>
      <c r="J33094" s="50"/>
      <c r="K33094" s="50"/>
      <c r="L33094" s="50"/>
      <c r="M33094" t="s">
        <v>3541</v>
      </c>
    </row>
    <row r="33095" spans="4:13" x14ac:dyDescent="0.25">
      <c r="D33095" s="50">
        <v>5371112415</v>
      </c>
      <c r="E33095" s="50" t="s">
        <v>39</v>
      </c>
      <c r="F33095" s="50">
        <v>9809812000</v>
      </c>
      <c r="G33095" s="50"/>
      <c r="H33095" s="50"/>
      <c r="I33095" s="50"/>
      <c r="J33095" s="50"/>
      <c r="K33095" s="50"/>
      <c r="L33095" s="50"/>
      <c r="M33095" t="s">
        <v>3541</v>
      </c>
    </row>
    <row r="33096" spans="4:13" x14ac:dyDescent="0.25">
      <c r="D33096" s="50">
        <v>5371112420</v>
      </c>
      <c r="E33096" s="50" t="s">
        <v>39</v>
      </c>
      <c r="F33096" s="50">
        <v>9809812000</v>
      </c>
      <c r="G33096" s="50"/>
      <c r="H33096" s="50"/>
      <c r="I33096" s="50"/>
      <c r="J33096" s="50"/>
      <c r="K33096" s="50"/>
      <c r="L33096" s="50"/>
      <c r="M33096" t="s">
        <v>3541</v>
      </c>
    </row>
    <row r="33097" spans="4:13" x14ac:dyDescent="0.25">
      <c r="D33097" s="50">
        <v>5371112430</v>
      </c>
      <c r="E33097" s="50" t="s">
        <v>39</v>
      </c>
      <c r="F33097" s="50">
        <v>9809812000</v>
      </c>
      <c r="G33097" s="50"/>
      <c r="H33097" s="50"/>
      <c r="I33097" s="50"/>
      <c r="J33097" s="50"/>
      <c r="K33097" s="50"/>
      <c r="L33097" s="50"/>
      <c r="M33097" t="s">
        <v>3541</v>
      </c>
    </row>
    <row r="33098" spans="4:13" x14ac:dyDescent="0.25">
      <c r="D33098" s="50">
        <v>5371112440</v>
      </c>
      <c r="E33098" s="50" t="s">
        <v>39</v>
      </c>
      <c r="F33098" s="50">
        <v>9809812000</v>
      </c>
      <c r="G33098" s="50"/>
      <c r="H33098" s="50"/>
      <c r="I33098" s="50"/>
      <c r="J33098" s="50"/>
      <c r="K33098" s="50"/>
      <c r="L33098" s="50"/>
      <c r="M33098" t="s">
        <v>3541</v>
      </c>
    </row>
    <row r="33099" spans="4:13" x14ac:dyDescent="0.25">
      <c r="D33099" s="50">
        <v>5371116103</v>
      </c>
      <c r="E33099" s="50" t="s">
        <v>39</v>
      </c>
      <c r="F33099" s="50">
        <v>9809716000</v>
      </c>
      <c r="G33099" s="50"/>
      <c r="H33099" s="50"/>
      <c r="I33099" s="50"/>
      <c r="J33099" s="50"/>
      <c r="K33099" s="50"/>
      <c r="L33099" s="50"/>
      <c r="M33099" t="s">
        <v>3541</v>
      </c>
    </row>
    <row r="33100" spans="4:13" x14ac:dyDescent="0.25">
      <c r="D33100" s="50">
        <v>5371116105</v>
      </c>
      <c r="E33100" s="50" t="s">
        <v>39</v>
      </c>
      <c r="F33100" s="50">
        <v>9809716000</v>
      </c>
      <c r="G33100" s="50"/>
      <c r="H33100" s="50"/>
      <c r="I33100" s="50"/>
      <c r="J33100" s="50"/>
      <c r="K33100" s="50"/>
      <c r="L33100" s="50"/>
      <c r="M33100" t="s">
        <v>3541</v>
      </c>
    </row>
    <row r="33101" spans="4:13" x14ac:dyDescent="0.25">
      <c r="D33101" s="50">
        <v>5371116110</v>
      </c>
      <c r="E33101" s="50" t="s">
        <v>39</v>
      </c>
      <c r="F33101" s="50">
        <v>9809716000</v>
      </c>
      <c r="G33101" s="50"/>
      <c r="H33101" s="50"/>
      <c r="I33101" s="50"/>
      <c r="J33101" s="50"/>
      <c r="K33101" s="50"/>
      <c r="L33101" s="50"/>
      <c r="M33101" t="s">
        <v>3541</v>
      </c>
    </row>
    <row r="33102" spans="4:13" x14ac:dyDescent="0.25">
      <c r="D33102" s="50">
        <v>5371116115</v>
      </c>
      <c r="E33102" s="50" t="s">
        <v>39</v>
      </c>
      <c r="F33102" s="50">
        <v>9809716000</v>
      </c>
      <c r="G33102" s="50"/>
      <c r="H33102" s="50"/>
      <c r="I33102" s="50"/>
      <c r="J33102" s="50"/>
      <c r="K33102" s="50"/>
      <c r="L33102" s="50"/>
      <c r="M33102" t="s">
        <v>3541</v>
      </c>
    </row>
    <row r="33103" spans="4:13" x14ac:dyDescent="0.25">
      <c r="D33103" s="50">
        <v>5371116120</v>
      </c>
      <c r="E33103" s="50" t="s">
        <v>39</v>
      </c>
      <c r="F33103" s="50">
        <v>9809716000</v>
      </c>
      <c r="G33103" s="50"/>
      <c r="H33103" s="50"/>
      <c r="I33103" s="50"/>
      <c r="J33103" s="50"/>
      <c r="K33103" s="50"/>
      <c r="L33103" s="50"/>
      <c r="M33103" t="s">
        <v>3541</v>
      </c>
    </row>
    <row r="33104" spans="4:13" x14ac:dyDescent="0.25">
      <c r="D33104" s="50">
        <v>5371116130</v>
      </c>
      <c r="E33104" s="50" t="s">
        <v>39</v>
      </c>
      <c r="F33104" s="50">
        <v>9809716000</v>
      </c>
      <c r="G33104" s="50"/>
      <c r="H33104" s="50"/>
      <c r="I33104" s="50"/>
      <c r="J33104" s="50"/>
      <c r="K33104" s="50"/>
      <c r="L33104" s="50"/>
      <c r="M33104" t="s">
        <v>3541</v>
      </c>
    </row>
    <row r="33105" spans="4:13" x14ac:dyDescent="0.25">
      <c r="D33105" s="50">
        <v>5371116140</v>
      </c>
      <c r="E33105" s="50" t="s">
        <v>39</v>
      </c>
      <c r="F33105" s="50">
        <v>9809716000</v>
      </c>
      <c r="G33105" s="50"/>
      <c r="H33105" s="50"/>
      <c r="I33105" s="50"/>
      <c r="J33105" s="50"/>
      <c r="K33105" s="50"/>
      <c r="L33105" s="50"/>
      <c r="M33105" t="s">
        <v>3541</v>
      </c>
    </row>
    <row r="33106" spans="4:13" x14ac:dyDescent="0.25">
      <c r="D33106" s="50">
        <v>5371116203</v>
      </c>
      <c r="E33106" s="50" t="s">
        <v>39</v>
      </c>
      <c r="F33106" s="50">
        <v>9809716000</v>
      </c>
      <c r="G33106" s="50"/>
      <c r="H33106" s="50"/>
      <c r="I33106" s="50"/>
      <c r="J33106" s="50"/>
      <c r="K33106" s="50"/>
      <c r="L33106" s="50"/>
      <c r="M33106" t="s">
        <v>3541</v>
      </c>
    </row>
    <row r="33107" spans="4:13" x14ac:dyDescent="0.25">
      <c r="D33107" s="50">
        <v>5371116205</v>
      </c>
      <c r="E33107" s="50" t="s">
        <v>39</v>
      </c>
      <c r="F33107" s="50">
        <v>9809716000</v>
      </c>
      <c r="G33107" s="50"/>
      <c r="H33107" s="50"/>
      <c r="I33107" s="50"/>
      <c r="J33107" s="50"/>
      <c r="K33107" s="50"/>
      <c r="L33107" s="50"/>
      <c r="M33107" t="s">
        <v>3541</v>
      </c>
    </row>
    <row r="33108" spans="4:13" x14ac:dyDescent="0.25">
      <c r="D33108" s="50">
        <v>5371116210</v>
      </c>
      <c r="E33108" s="50" t="s">
        <v>39</v>
      </c>
      <c r="F33108" s="50">
        <v>9809716000</v>
      </c>
      <c r="G33108" s="50"/>
      <c r="H33108" s="50"/>
      <c r="I33108" s="50"/>
      <c r="J33108" s="50"/>
      <c r="K33108" s="50"/>
      <c r="L33108" s="50"/>
      <c r="M33108" t="s">
        <v>3541</v>
      </c>
    </row>
    <row r="33109" spans="4:13" x14ac:dyDescent="0.25">
      <c r="D33109" s="50">
        <v>5371116215</v>
      </c>
      <c r="E33109" s="50" t="s">
        <v>39</v>
      </c>
      <c r="F33109" s="50">
        <v>9809716000</v>
      </c>
      <c r="G33109" s="50"/>
      <c r="H33109" s="50"/>
      <c r="I33109" s="50"/>
      <c r="J33109" s="50"/>
      <c r="K33109" s="50"/>
      <c r="L33109" s="50"/>
      <c r="M33109" t="s">
        <v>3541</v>
      </c>
    </row>
    <row r="33110" spans="4:13" x14ac:dyDescent="0.25">
      <c r="D33110" s="50">
        <v>5371116220</v>
      </c>
      <c r="E33110" s="50" t="s">
        <v>39</v>
      </c>
      <c r="F33110" s="50">
        <v>9809716000</v>
      </c>
      <c r="G33110" s="50"/>
      <c r="H33110" s="50"/>
      <c r="I33110" s="50"/>
      <c r="J33110" s="50"/>
      <c r="K33110" s="50"/>
      <c r="L33110" s="50"/>
      <c r="M33110" t="s">
        <v>3541</v>
      </c>
    </row>
    <row r="33111" spans="4:13" x14ac:dyDescent="0.25">
      <c r="D33111" s="50">
        <v>5371116230</v>
      </c>
      <c r="E33111" s="50" t="s">
        <v>39</v>
      </c>
      <c r="F33111" s="50">
        <v>9809716000</v>
      </c>
      <c r="G33111" s="50"/>
      <c r="H33111" s="50"/>
      <c r="I33111" s="50"/>
      <c r="J33111" s="50"/>
      <c r="K33111" s="50"/>
      <c r="L33111" s="50"/>
      <c r="M33111" t="s">
        <v>3541</v>
      </c>
    </row>
    <row r="33112" spans="4:13" x14ac:dyDescent="0.25">
      <c r="D33112" s="50">
        <v>5371116240</v>
      </c>
      <c r="E33112" s="50" t="s">
        <v>39</v>
      </c>
      <c r="F33112" s="50">
        <v>9809716000</v>
      </c>
      <c r="G33112" s="50"/>
      <c r="H33112" s="50"/>
      <c r="I33112" s="50"/>
      <c r="J33112" s="50"/>
      <c r="K33112" s="50"/>
      <c r="L33112" s="50"/>
      <c r="M33112" t="s">
        <v>3541</v>
      </c>
    </row>
    <row r="33113" spans="4:13" x14ac:dyDescent="0.25">
      <c r="D33113" s="50">
        <v>5371116403</v>
      </c>
      <c r="E33113" s="50" t="s">
        <v>39</v>
      </c>
      <c r="F33113" s="50">
        <v>9809816000</v>
      </c>
      <c r="G33113" s="50"/>
      <c r="H33113" s="50"/>
      <c r="I33113" s="50"/>
      <c r="J33113" s="50"/>
      <c r="K33113" s="50"/>
      <c r="L33113" s="50"/>
      <c r="M33113" t="s">
        <v>3541</v>
      </c>
    </row>
    <row r="33114" spans="4:13" x14ac:dyDescent="0.25">
      <c r="D33114" s="50">
        <v>5371116405</v>
      </c>
      <c r="E33114" s="50" t="s">
        <v>39</v>
      </c>
      <c r="F33114" s="50">
        <v>9809816000</v>
      </c>
      <c r="G33114" s="50"/>
      <c r="H33114" s="50"/>
      <c r="I33114" s="50"/>
      <c r="J33114" s="50"/>
      <c r="K33114" s="50"/>
      <c r="L33114" s="50"/>
      <c r="M33114" t="s">
        <v>3541</v>
      </c>
    </row>
    <row r="33115" spans="4:13" x14ac:dyDescent="0.25">
      <c r="D33115" s="50">
        <v>5371116410</v>
      </c>
      <c r="E33115" s="50" t="s">
        <v>39</v>
      </c>
      <c r="F33115" s="50">
        <v>9809816000</v>
      </c>
      <c r="G33115" s="50"/>
      <c r="H33115" s="50"/>
      <c r="I33115" s="50"/>
      <c r="J33115" s="50"/>
      <c r="K33115" s="50"/>
      <c r="L33115" s="50"/>
      <c r="M33115" t="s">
        <v>3541</v>
      </c>
    </row>
    <row r="33116" spans="4:13" x14ac:dyDescent="0.25">
      <c r="D33116" s="50">
        <v>5371116415</v>
      </c>
      <c r="E33116" s="50" t="s">
        <v>39</v>
      </c>
      <c r="F33116" s="50">
        <v>9809816000</v>
      </c>
      <c r="G33116" s="50"/>
      <c r="H33116" s="50"/>
      <c r="I33116" s="50"/>
      <c r="J33116" s="50"/>
      <c r="K33116" s="50"/>
      <c r="L33116" s="50"/>
      <c r="M33116" t="s">
        <v>3541</v>
      </c>
    </row>
    <row r="33117" spans="4:13" x14ac:dyDescent="0.25">
      <c r="D33117" s="50">
        <v>5371116420</v>
      </c>
      <c r="E33117" s="50" t="s">
        <v>39</v>
      </c>
      <c r="F33117" s="50">
        <v>9809816000</v>
      </c>
      <c r="G33117" s="50"/>
      <c r="H33117" s="50"/>
      <c r="I33117" s="50"/>
      <c r="J33117" s="50"/>
      <c r="K33117" s="50"/>
      <c r="L33117" s="50"/>
      <c r="M33117" t="s">
        <v>3541</v>
      </c>
    </row>
    <row r="33118" spans="4:13" x14ac:dyDescent="0.25">
      <c r="D33118" s="50">
        <v>5371116430</v>
      </c>
      <c r="E33118" s="50" t="s">
        <v>39</v>
      </c>
      <c r="F33118" s="50">
        <v>9809816000</v>
      </c>
      <c r="G33118" s="50"/>
      <c r="H33118" s="50"/>
      <c r="I33118" s="50"/>
      <c r="J33118" s="50"/>
      <c r="K33118" s="50"/>
      <c r="L33118" s="50"/>
      <c r="M33118" t="s">
        <v>3541</v>
      </c>
    </row>
    <row r="33119" spans="4:13" x14ac:dyDescent="0.25">
      <c r="D33119" s="50">
        <v>5371116440</v>
      </c>
      <c r="E33119" s="50" t="s">
        <v>39</v>
      </c>
      <c r="F33119" s="50">
        <v>9809816000</v>
      </c>
      <c r="G33119" s="50"/>
      <c r="H33119" s="50"/>
      <c r="I33119" s="50"/>
      <c r="J33119" s="50"/>
      <c r="K33119" s="50"/>
      <c r="L33119" s="50"/>
      <c r="M33119" t="s">
        <v>3541</v>
      </c>
    </row>
    <row r="33120" spans="4:13" x14ac:dyDescent="0.25">
      <c r="D33120" s="50">
        <v>5371120105</v>
      </c>
      <c r="E33120" s="50" t="s">
        <v>39</v>
      </c>
      <c r="F33120" s="50">
        <v>9809720000</v>
      </c>
      <c r="G33120" s="50"/>
      <c r="H33120" s="50"/>
      <c r="I33120" s="50"/>
      <c r="J33120" s="50"/>
      <c r="K33120" s="50"/>
      <c r="L33120" s="50"/>
      <c r="M33120" t="s">
        <v>3541</v>
      </c>
    </row>
    <row r="33121" spans="4:13" x14ac:dyDescent="0.25">
      <c r="D33121" s="50">
        <v>5371120110</v>
      </c>
      <c r="E33121" s="50" t="s">
        <v>39</v>
      </c>
      <c r="F33121" s="50">
        <v>9809720000</v>
      </c>
      <c r="G33121" s="50"/>
      <c r="H33121" s="50"/>
      <c r="I33121" s="50"/>
      <c r="J33121" s="50"/>
      <c r="K33121" s="50"/>
      <c r="L33121" s="50"/>
      <c r="M33121" t="s">
        <v>3541</v>
      </c>
    </row>
    <row r="33122" spans="4:13" x14ac:dyDescent="0.25">
      <c r="D33122" s="50">
        <v>5371120115</v>
      </c>
      <c r="E33122" s="50" t="s">
        <v>39</v>
      </c>
      <c r="F33122" s="50">
        <v>9809720000</v>
      </c>
      <c r="G33122" s="50"/>
      <c r="H33122" s="50"/>
      <c r="I33122" s="50"/>
      <c r="J33122" s="50"/>
      <c r="K33122" s="50"/>
      <c r="L33122" s="50"/>
      <c r="M33122" t="s">
        <v>3541</v>
      </c>
    </row>
    <row r="33123" spans="4:13" x14ac:dyDescent="0.25">
      <c r="D33123" s="50">
        <v>5371120120</v>
      </c>
      <c r="E33123" s="50" t="s">
        <v>39</v>
      </c>
      <c r="F33123" s="50">
        <v>9809720000</v>
      </c>
      <c r="G33123" s="50"/>
      <c r="H33123" s="50"/>
      <c r="I33123" s="50"/>
      <c r="J33123" s="50"/>
      <c r="K33123" s="50"/>
      <c r="L33123" s="50"/>
      <c r="M33123" t="s">
        <v>3541</v>
      </c>
    </row>
    <row r="33124" spans="4:13" x14ac:dyDescent="0.25">
      <c r="D33124" s="50">
        <v>5371120130</v>
      </c>
      <c r="E33124" s="50" t="s">
        <v>39</v>
      </c>
      <c r="F33124" s="50">
        <v>9809720000</v>
      </c>
      <c r="G33124" s="50"/>
      <c r="H33124" s="50"/>
      <c r="I33124" s="50"/>
      <c r="J33124" s="50"/>
      <c r="K33124" s="50"/>
      <c r="L33124" s="50"/>
      <c r="M33124" t="s">
        <v>3541</v>
      </c>
    </row>
    <row r="33125" spans="4:13" x14ac:dyDescent="0.25">
      <c r="D33125" s="50">
        <v>5371120140</v>
      </c>
      <c r="E33125" s="50" t="s">
        <v>39</v>
      </c>
      <c r="F33125" s="50">
        <v>9809720000</v>
      </c>
      <c r="G33125" s="50"/>
      <c r="H33125" s="50"/>
      <c r="I33125" s="50"/>
      <c r="J33125" s="50"/>
      <c r="K33125" s="50"/>
      <c r="L33125" s="50"/>
      <c r="M33125" t="s">
        <v>3541</v>
      </c>
    </row>
    <row r="33126" spans="4:13" x14ac:dyDescent="0.25">
      <c r="D33126" s="50">
        <v>5371120205</v>
      </c>
      <c r="E33126" s="50" t="s">
        <v>39</v>
      </c>
      <c r="F33126" s="50">
        <v>9809720000</v>
      </c>
      <c r="G33126" s="50"/>
      <c r="H33126" s="50"/>
      <c r="I33126" s="50"/>
      <c r="J33126" s="50"/>
      <c r="K33126" s="50"/>
      <c r="L33126" s="50"/>
      <c r="M33126" t="s">
        <v>3541</v>
      </c>
    </row>
    <row r="33127" spans="4:13" x14ac:dyDescent="0.25">
      <c r="D33127" s="50">
        <v>5371120210</v>
      </c>
      <c r="E33127" s="50" t="s">
        <v>39</v>
      </c>
      <c r="F33127" s="50">
        <v>9809720000</v>
      </c>
      <c r="G33127" s="50"/>
      <c r="H33127" s="50"/>
      <c r="I33127" s="50"/>
      <c r="J33127" s="50"/>
      <c r="K33127" s="50"/>
      <c r="L33127" s="50"/>
      <c r="M33127" t="s">
        <v>3541</v>
      </c>
    </row>
    <row r="33128" spans="4:13" x14ac:dyDescent="0.25">
      <c r="D33128" s="50">
        <v>5371120215</v>
      </c>
      <c r="E33128" s="50" t="s">
        <v>39</v>
      </c>
      <c r="F33128" s="50">
        <v>9809720000</v>
      </c>
      <c r="G33128" s="50"/>
      <c r="H33128" s="50"/>
      <c r="I33128" s="50"/>
      <c r="J33128" s="50"/>
      <c r="K33128" s="50"/>
      <c r="L33128" s="50"/>
      <c r="M33128" t="s">
        <v>3541</v>
      </c>
    </row>
    <row r="33129" spans="4:13" x14ac:dyDescent="0.25">
      <c r="D33129" s="50">
        <v>5371120220</v>
      </c>
      <c r="E33129" s="50" t="s">
        <v>39</v>
      </c>
      <c r="F33129" s="50">
        <v>9809720000</v>
      </c>
      <c r="G33129" s="50"/>
      <c r="H33129" s="50"/>
      <c r="I33129" s="50"/>
      <c r="J33129" s="50"/>
      <c r="K33129" s="50"/>
      <c r="L33129" s="50"/>
      <c r="M33129" t="s">
        <v>3541</v>
      </c>
    </row>
    <row r="33130" spans="4:13" x14ac:dyDescent="0.25">
      <c r="D33130" s="50">
        <v>5371120230</v>
      </c>
      <c r="E33130" s="50" t="s">
        <v>39</v>
      </c>
      <c r="F33130" s="50">
        <v>9809720000</v>
      </c>
      <c r="G33130" s="50"/>
      <c r="H33130" s="50"/>
      <c r="I33130" s="50"/>
      <c r="J33130" s="50"/>
      <c r="K33130" s="50"/>
      <c r="L33130" s="50"/>
      <c r="M33130" t="s">
        <v>3541</v>
      </c>
    </row>
    <row r="33131" spans="4:13" x14ac:dyDescent="0.25">
      <c r="D33131" s="50">
        <v>5371120240</v>
      </c>
      <c r="E33131" s="50" t="s">
        <v>39</v>
      </c>
      <c r="F33131" s="50">
        <v>9809720000</v>
      </c>
      <c r="G33131" s="50"/>
      <c r="H33131" s="50"/>
      <c r="I33131" s="50"/>
      <c r="J33131" s="50"/>
      <c r="K33131" s="50"/>
      <c r="L33131" s="50"/>
      <c r="M33131" t="s">
        <v>3541</v>
      </c>
    </row>
    <row r="33132" spans="4:13" x14ac:dyDescent="0.25">
      <c r="D33132" s="50">
        <v>5371120405</v>
      </c>
      <c r="E33132" s="50" t="s">
        <v>39</v>
      </c>
      <c r="F33132" s="50">
        <v>9809820000</v>
      </c>
      <c r="G33132" s="50"/>
      <c r="H33132" s="50"/>
      <c r="I33132" s="50"/>
      <c r="J33132" s="50"/>
      <c r="K33132" s="50"/>
      <c r="L33132" s="50"/>
      <c r="M33132" t="s">
        <v>3541</v>
      </c>
    </row>
    <row r="33133" spans="4:13" x14ac:dyDescent="0.25">
      <c r="D33133" s="50">
        <v>5371120410</v>
      </c>
      <c r="E33133" s="50" t="s">
        <v>39</v>
      </c>
      <c r="F33133" s="50">
        <v>9809820000</v>
      </c>
      <c r="G33133" s="50"/>
      <c r="H33133" s="50"/>
      <c r="I33133" s="50"/>
      <c r="J33133" s="50"/>
      <c r="K33133" s="50"/>
      <c r="L33133" s="50"/>
      <c r="M33133" t="s">
        <v>3541</v>
      </c>
    </row>
    <row r="33134" spans="4:13" x14ac:dyDescent="0.25">
      <c r="D33134" s="50">
        <v>5371120415</v>
      </c>
      <c r="E33134" s="50" t="s">
        <v>39</v>
      </c>
      <c r="F33134" s="50">
        <v>9809820000</v>
      </c>
      <c r="G33134" s="50"/>
      <c r="H33134" s="50"/>
      <c r="I33134" s="50"/>
      <c r="J33134" s="50"/>
      <c r="K33134" s="50"/>
      <c r="L33134" s="50"/>
      <c r="M33134" t="s">
        <v>3541</v>
      </c>
    </row>
    <row r="33135" spans="4:13" x14ac:dyDescent="0.25">
      <c r="D33135" s="50">
        <v>5371120420</v>
      </c>
      <c r="E33135" s="50" t="s">
        <v>39</v>
      </c>
      <c r="F33135" s="50">
        <v>9809820000</v>
      </c>
      <c r="G33135" s="50"/>
      <c r="H33135" s="50"/>
      <c r="I33135" s="50"/>
      <c r="J33135" s="50"/>
      <c r="K33135" s="50"/>
      <c r="L33135" s="50"/>
      <c r="M33135" t="s">
        <v>3541</v>
      </c>
    </row>
    <row r="33136" spans="4:13" x14ac:dyDescent="0.25">
      <c r="D33136" s="50">
        <v>5371120430</v>
      </c>
      <c r="E33136" s="50" t="s">
        <v>39</v>
      </c>
      <c r="F33136" s="50">
        <v>9809820000</v>
      </c>
      <c r="G33136" s="50"/>
      <c r="H33136" s="50"/>
      <c r="I33136" s="50"/>
      <c r="J33136" s="50"/>
      <c r="K33136" s="50"/>
      <c r="L33136" s="50"/>
      <c r="M33136" t="s">
        <v>3541</v>
      </c>
    </row>
    <row r="33137" spans="4:13" x14ac:dyDescent="0.25">
      <c r="D33137" s="50">
        <v>5371120440</v>
      </c>
      <c r="E33137" s="50" t="s">
        <v>39</v>
      </c>
      <c r="F33137" s="50">
        <v>9809820000</v>
      </c>
      <c r="G33137" s="50"/>
      <c r="H33137" s="50"/>
      <c r="I33137" s="50"/>
      <c r="J33137" s="50"/>
      <c r="K33137" s="50"/>
      <c r="L33137" s="50"/>
      <c r="M33137" t="s">
        <v>3541</v>
      </c>
    </row>
    <row r="33138" spans="4:13" x14ac:dyDescent="0.25">
      <c r="D33138" s="50">
        <v>5371206103</v>
      </c>
      <c r="E33138" s="50" t="s">
        <v>39</v>
      </c>
      <c r="F33138" s="50">
        <v>9809506000</v>
      </c>
      <c r="G33138" s="50"/>
      <c r="H33138" s="50"/>
      <c r="I33138" s="50"/>
      <c r="J33138" s="50"/>
      <c r="K33138" s="50"/>
      <c r="L33138" s="50"/>
      <c r="M33138" t="s">
        <v>3541</v>
      </c>
    </row>
    <row r="33139" spans="4:13" x14ac:dyDescent="0.25">
      <c r="D33139" s="50">
        <v>5371206105</v>
      </c>
      <c r="E33139" s="50" t="s">
        <v>39</v>
      </c>
      <c r="F33139" s="50">
        <v>9809506000</v>
      </c>
      <c r="G33139" s="50"/>
      <c r="H33139" s="50"/>
      <c r="I33139" s="50"/>
      <c r="J33139" s="50"/>
      <c r="K33139" s="50"/>
      <c r="L33139" s="50"/>
      <c r="M33139" t="s">
        <v>3541</v>
      </c>
    </row>
    <row r="33140" spans="4:13" x14ac:dyDescent="0.25">
      <c r="D33140" s="50">
        <v>5371206110</v>
      </c>
      <c r="E33140" s="50" t="s">
        <v>39</v>
      </c>
      <c r="F33140" s="50">
        <v>9809506000</v>
      </c>
      <c r="G33140" s="50"/>
      <c r="H33140" s="50"/>
      <c r="I33140" s="50"/>
      <c r="J33140" s="50"/>
      <c r="K33140" s="50"/>
      <c r="L33140" s="50"/>
      <c r="M33140" t="s">
        <v>3541</v>
      </c>
    </row>
    <row r="33141" spans="4:13" x14ac:dyDescent="0.25">
      <c r="D33141" s="50">
        <v>5371206115</v>
      </c>
      <c r="E33141" s="50" t="s">
        <v>39</v>
      </c>
      <c r="F33141" s="50">
        <v>9809506000</v>
      </c>
      <c r="G33141" s="50"/>
      <c r="H33141" s="50"/>
      <c r="I33141" s="50"/>
      <c r="J33141" s="50"/>
      <c r="K33141" s="50"/>
      <c r="L33141" s="50"/>
      <c r="M33141" t="s">
        <v>3541</v>
      </c>
    </row>
    <row r="33142" spans="4:13" x14ac:dyDescent="0.25">
      <c r="D33142" s="50">
        <v>5371206203</v>
      </c>
      <c r="E33142" s="50" t="s">
        <v>39</v>
      </c>
      <c r="F33142" s="50">
        <v>9809506000</v>
      </c>
      <c r="G33142" s="50"/>
      <c r="H33142" s="50"/>
      <c r="I33142" s="50"/>
      <c r="J33142" s="50"/>
      <c r="K33142" s="50"/>
      <c r="L33142" s="50"/>
      <c r="M33142" t="s">
        <v>3541</v>
      </c>
    </row>
    <row r="33143" spans="4:13" x14ac:dyDescent="0.25">
      <c r="D33143" s="50">
        <v>5371206205</v>
      </c>
      <c r="E33143" s="50" t="s">
        <v>39</v>
      </c>
      <c r="F33143" s="50">
        <v>9809506000</v>
      </c>
      <c r="G33143" s="50"/>
      <c r="H33143" s="50"/>
      <c r="I33143" s="50"/>
      <c r="J33143" s="50"/>
      <c r="K33143" s="50"/>
      <c r="L33143" s="50"/>
      <c r="M33143" t="s">
        <v>3541</v>
      </c>
    </row>
    <row r="33144" spans="4:13" x14ac:dyDescent="0.25">
      <c r="D33144" s="50">
        <v>5371206210</v>
      </c>
      <c r="E33144" s="50" t="s">
        <v>39</v>
      </c>
      <c r="F33144" s="50">
        <v>9809506000</v>
      </c>
      <c r="G33144" s="50"/>
      <c r="H33144" s="50"/>
      <c r="I33144" s="50"/>
      <c r="J33144" s="50"/>
      <c r="K33144" s="50"/>
      <c r="L33144" s="50"/>
      <c r="M33144" t="s">
        <v>3541</v>
      </c>
    </row>
    <row r="33145" spans="4:13" x14ac:dyDescent="0.25">
      <c r="D33145" s="50">
        <v>5371206215</v>
      </c>
      <c r="E33145" s="50" t="s">
        <v>39</v>
      </c>
      <c r="F33145" s="50">
        <v>9809506000</v>
      </c>
      <c r="G33145" s="50"/>
      <c r="H33145" s="50"/>
      <c r="I33145" s="50"/>
      <c r="J33145" s="50"/>
      <c r="K33145" s="50"/>
      <c r="L33145" s="50"/>
      <c r="M33145" t="s">
        <v>3541</v>
      </c>
    </row>
    <row r="33146" spans="4:13" x14ac:dyDescent="0.25">
      <c r="D33146" s="50">
        <v>5371206403</v>
      </c>
      <c r="E33146" s="50" t="s">
        <v>39</v>
      </c>
      <c r="F33146" s="50">
        <v>9809606000</v>
      </c>
      <c r="G33146" s="50"/>
      <c r="H33146" s="50"/>
      <c r="I33146" s="50"/>
      <c r="J33146" s="50"/>
      <c r="K33146" s="50"/>
      <c r="L33146" s="50"/>
      <c r="M33146" t="s">
        <v>3541</v>
      </c>
    </row>
    <row r="33147" spans="4:13" x14ac:dyDescent="0.25">
      <c r="D33147" s="50">
        <v>5371206405</v>
      </c>
      <c r="E33147" s="50" t="s">
        <v>39</v>
      </c>
      <c r="F33147" s="50">
        <v>9809606000</v>
      </c>
      <c r="G33147" s="50"/>
      <c r="H33147" s="50"/>
      <c r="I33147" s="50"/>
      <c r="J33147" s="50"/>
      <c r="K33147" s="50"/>
      <c r="L33147" s="50"/>
      <c r="M33147" t="s">
        <v>3541</v>
      </c>
    </row>
    <row r="33148" spans="4:13" x14ac:dyDescent="0.25">
      <c r="D33148" s="50">
        <v>5371206410</v>
      </c>
      <c r="E33148" s="50" t="s">
        <v>39</v>
      </c>
      <c r="F33148" s="50">
        <v>9809606000</v>
      </c>
      <c r="G33148" s="50"/>
      <c r="H33148" s="50"/>
      <c r="I33148" s="50"/>
      <c r="J33148" s="50"/>
      <c r="K33148" s="50"/>
      <c r="L33148" s="50"/>
      <c r="M33148" t="s">
        <v>3541</v>
      </c>
    </row>
    <row r="33149" spans="4:13" x14ac:dyDescent="0.25">
      <c r="D33149" s="50">
        <v>5371206415</v>
      </c>
      <c r="E33149" s="50" t="s">
        <v>39</v>
      </c>
      <c r="F33149" s="50">
        <v>9809606000</v>
      </c>
      <c r="G33149" s="50"/>
      <c r="H33149" s="50"/>
      <c r="I33149" s="50"/>
      <c r="J33149" s="50"/>
      <c r="K33149" s="50"/>
      <c r="L33149" s="50"/>
      <c r="M33149" t="s">
        <v>3541</v>
      </c>
    </row>
    <row r="33150" spans="4:13" x14ac:dyDescent="0.25">
      <c r="D33150" s="50">
        <v>5371208103</v>
      </c>
      <c r="E33150" s="50" t="s">
        <v>39</v>
      </c>
      <c r="F33150" s="50">
        <v>9809508000</v>
      </c>
      <c r="G33150" s="50"/>
      <c r="H33150" s="50"/>
      <c r="I33150" s="50"/>
      <c r="J33150" s="50"/>
      <c r="K33150" s="50"/>
      <c r="L33150" s="50"/>
      <c r="M33150" t="s">
        <v>3541</v>
      </c>
    </row>
    <row r="33151" spans="4:13" x14ac:dyDescent="0.25">
      <c r="D33151" s="50">
        <v>5371208105</v>
      </c>
      <c r="E33151" s="50" t="s">
        <v>39</v>
      </c>
      <c r="F33151" s="50">
        <v>9809508000</v>
      </c>
      <c r="G33151" s="50"/>
      <c r="H33151" s="50"/>
      <c r="I33151" s="50"/>
      <c r="J33151" s="50"/>
      <c r="K33151" s="50"/>
      <c r="L33151" s="50"/>
      <c r="M33151" t="s">
        <v>3541</v>
      </c>
    </row>
    <row r="33152" spans="4:13" x14ac:dyDescent="0.25">
      <c r="D33152" s="50">
        <v>5371208110</v>
      </c>
      <c r="E33152" s="50" t="s">
        <v>39</v>
      </c>
      <c r="F33152" s="50">
        <v>9809508000</v>
      </c>
      <c r="G33152" s="50"/>
      <c r="H33152" s="50"/>
      <c r="I33152" s="50"/>
      <c r="J33152" s="50"/>
      <c r="K33152" s="50"/>
      <c r="L33152" s="50"/>
      <c r="M33152" t="s">
        <v>3541</v>
      </c>
    </row>
    <row r="33153" spans="4:13" x14ac:dyDescent="0.25">
      <c r="D33153" s="50">
        <v>5371208115</v>
      </c>
      <c r="E33153" s="50" t="s">
        <v>39</v>
      </c>
      <c r="F33153" s="50">
        <v>9809508000</v>
      </c>
      <c r="G33153" s="50"/>
      <c r="H33153" s="50"/>
      <c r="I33153" s="50"/>
      <c r="J33153" s="50"/>
      <c r="K33153" s="50"/>
      <c r="L33153" s="50"/>
      <c r="M33153" t="s">
        <v>3541</v>
      </c>
    </row>
    <row r="33154" spans="4:13" x14ac:dyDescent="0.25">
      <c r="D33154" s="50">
        <v>5371208120</v>
      </c>
      <c r="E33154" s="50" t="s">
        <v>39</v>
      </c>
      <c r="F33154" s="50">
        <v>9809508000</v>
      </c>
      <c r="G33154" s="50"/>
      <c r="H33154" s="50"/>
      <c r="I33154" s="50"/>
      <c r="J33154" s="50"/>
      <c r="K33154" s="50"/>
      <c r="L33154" s="50"/>
      <c r="M33154" t="s">
        <v>3541</v>
      </c>
    </row>
    <row r="33155" spans="4:13" x14ac:dyDescent="0.25">
      <c r="D33155" s="50">
        <v>5371208203</v>
      </c>
      <c r="E33155" s="50" t="s">
        <v>39</v>
      </c>
      <c r="F33155" s="50">
        <v>9809508000</v>
      </c>
      <c r="G33155" s="50"/>
      <c r="H33155" s="50"/>
      <c r="I33155" s="50"/>
      <c r="J33155" s="50"/>
      <c r="K33155" s="50"/>
      <c r="L33155" s="50"/>
      <c r="M33155" t="s">
        <v>3541</v>
      </c>
    </row>
    <row r="33156" spans="4:13" x14ac:dyDescent="0.25">
      <c r="D33156" s="50">
        <v>5371208205</v>
      </c>
      <c r="E33156" s="50" t="s">
        <v>39</v>
      </c>
      <c r="F33156" s="50">
        <v>9809508000</v>
      </c>
      <c r="G33156" s="50"/>
      <c r="H33156" s="50"/>
      <c r="I33156" s="50"/>
      <c r="J33156" s="50"/>
      <c r="K33156" s="50"/>
      <c r="L33156" s="50"/>
      <c r="M33156" t="s">
        <v>3541</v>
      </c>
    </row>
    <row r="33157" spans="4:13" x14ac:dyDescent="0.25">
      <c r="D33157" s="50">
        <v>5371208210</v>
      </c>
      <c r="E33157" s="50" t="s">
        <v>39</v>
      </c>
      <c r="F33157" s="50">
        <v>9809508000</v>
      </c>
      <c r="G33157" s="50"/>
      <c r="H33157" s="50"/>
      <c r="I33157" s="50"/>
      <c r="J33157" s="50"/>
      <c r="K33157" s="50"/>
      <c r="L33157" s="50"/>
      <c r="M33157" t="s">
        <v>3541</v>
      </c>
    </row>
    <row r="33158" spans="4:13" x14ac:dyDescent="0.25">
      <c r="D33158" s="50">
        <v>5371208215</v>
      </c>
      <c r="E33158" s="50" t="s">
        <v>39</v>
      </c>
      <c r="F33158" s="50">
        <v>9809508000</v>
      </c>
      <c r="G33158" s="50"/>
      <c r="H33158" s="50"/>
      <c r="I33158" s="50"/>
      <c r="J33158" s="50"/>
      <c r="K33158" s="50"/>
      <c r="L33158" s="50"/>
      <c r="M33158" t="s">
        <v>3541</v>
      </c>
    </row>
    <row r="33159" spans="4:13" x14ac:dyDescent="0.25">
      <c r="D33159" s="50">
        <v>5371208220</v>
      </c>
      <c r="E33159" s="50" t="s">
        <v>39</v>
      </c>
      <c r="F33159" s="50">
        <v>9809508000</v>
      </c>
      <c r="G33159" s="50"/>
      <c r="H33159" s="50"/>
      <c r="I33159" s="50"/>
      <c r="J33159" s="50"/>
      <c r="K33159" s="50"/>
      <c r="L33159" s="50"/>
      <c r="M33159" t="s">
        <v>3541</v>
      </c>
    </row>
    <row r="33160" spans="4:13" x14ac:dyDescent="0.25">
      <c r="D33160" s="50">
        <v>5371208403</v>
      </c>
      <c r="E33160" s="50" t="s">
        <v>39</v>
      </c>
      <c r="F33160" s="50">
        <v>9809608000</v>
      </c>
      <c r="G33160" s="50"/>
      <c r="H33160" s="50"/>
      <c r="I33160" s="50"/>
      <c r="J33160" s="50"/>
      <c r="K33160" s="50"/>
      <c r="L33160" s="50"/>
      <c r="M33160" t="s">
        <v>3541</v>
      </c>
    </row>
    <row r="33161" spans="4:13" x14ac:dyDescent="0.25">
      <c r="D33161" s="50">
        <v>5371208405</v>
      </c>
      <c r="E33161" s="50" t="s">
        <v>39</v>
      </c>
      <c r="F33161" s="50">
        <v>9809608000</v>
      </c>
      <c r="G33161" s="50"/>
      <c r="H33161" s="50"/>
      <c r="I33161" s="50"/>
      <c r="J33161" s="50"/>
      <c r="K33161" s="50"/>
      <c r="L33161" s="50"/>
      <c r="M33161" t="s">
        <v>3541</v>
      </c>
    </row>
    <row r="33162" spans="4:13" x14ac:dyDescent="0.25">
      <c r="D33162" s="50">
        <v>5371208410</v>
      </c>
      <c r="E33162" s="50" t="s">
        <v>39</v>
      </c>
      <c r="F33162" s="50">
        <v>9809608000</v>
      </c>
      <c r="G33162" s="50"/>
      <c r="H33162" s="50"/>
      <c r="I33162" s="50"/>
      <c r="J33162" s="50"/>
      <c r="K33162" s="50"/>
      <c r="L33162" s="50"/>
      <c r="M33162" t="s">
        <v>3541</v>
      </c>
    </row>
    <row r="33163" spans="4:13" x14ac:dyDescent="0.25">
      <c r="D33163" s="50">
        <v>5371208415</v>
      </c>
      <c r="E33163" s="50" t="s">
        <v>39</v>
      </c>
      <c r="F33163" s="50">
        <v>9809608000</v>
      </c>
      <c r="G33163" s="50"/>
      <c r="H33163" s="50"/>
      <c r="I33163" s="50"/>
      <c r="J33163" s="50"/>
      <c r="K33163" s="50"/>
      <c r="L33163" s="50"/>
      <c r="M33163" t="s">
        <v>3541</v>
      </c>
    </row>
    <row r="33164" spans="4:13" x14ac:dyDescent="0.25">
      <c r="D33164" s="50">
        <v>5371208420</v>
      </c>
      <c r="E33164" s="50" t="s">
        <v>39</v>
      </c>
      <c r="F33164" s="50">
        <v>9809608000</v>
      </c>
      <c r="G33164" s="50"/>
      <c r="H33164" s="50"/>
      <c r="I33164" s="50"/>
      <c r="J33164" s="50"/>
      <c r="K33164" s="50"/>
      <c r="L33164" s="50"/>
      <c r="M33164" t="s">
        <v>3541</v>
      </c>
    </row>
    <row r="33165" spans="4:13" x14ac:dyDescent="0.25">
      <c r="D33165" s="50">
        <v>5371210103</v>
      </c>
      <c r="E33165" s="50" t="s">
        <v>39</v>
      </c>
      <c r="F33165" s="50">
        <v>9809510000</v>
      </c>
      <c r="G33165" s="50"/>
      <c r="H33165" s="50"/>
      <c r="I33165" s="50"/>
      <c r="J33165" s="50"/>
      <c r="K33165" s="50"/>
      <c r="L33165" s="50"/>
      <c r="M33165" t="s">
        <v>3541</v>
      </c>
    </row>
    <row r="33166" spans="4:13" x14ac:dyDescent="0.25">
      <c r="D33166" s="50">
        <v>5371210105</v>
      </c>
      <c r="E33166" s="50" t="s">
        <v>39</v>
      </c>
      <c r="F33166" s="50">
        <v>9809510000</v>
      </c>
      <c r="G33166" s="50"/>
      <c r="H33166" s="50"/>
      <c r="I33166" s="50"/>
      <c r="J33166" s="50"/>
      <c r="K33166" s="50"/>
      <c r="L33166" s="50"/>
      <c r="M33166" t="s">
        <v>3541</v>
      </c>
    </row>
    <row r="33167" spans="4:13" x14ac:dyDescent="0.25">
      <c r="D33167" s="50">
        <v>5371210110</v>
      </c>
      <c r="E33167" s="50" t="s">
        <v>39</v>
      </c>
      <c r="F33167" s="50">
        <v>9809510000</v>
      </c>
      <c r="G33167" s="50"/>
      <c r="H33167" s="50"/>
      <c r="I33167" s="50"/>
      <c r="J33167" s="50"/>
      <c r="K33167" s="50"/>
      <c r="L33167" s="50"/>
      <c r="M33167" t="s">
        <v>3541</v>
      </c>
    </row>
    <row r="33168" spans="4:13" x14ac:dyDescent="0.25">
      <c r="D33168" s="50">
        <v>5371210115</v>
      </c>
      <c r="E33168" s="50" t="s">
        <v>39</v>
      </c>
      <c r="F33168" s="50">
        <v>9809510000</v>
      </c>
      <c r="G33168" s="50"/>
      <c r="H33168" s="50"/>
      <c r="I33168" s="50"/>
      <c r="J33168" s="50"/>
      <c r="K33168" s="50"/>
      <c r="L33168" s="50"/>
      <c r="M33168" t="s">
        <v>3541</v>
      </c>
    </row>
    <row r="33169" spans="4:13" x14ac:dyDescent="0.25">
      <c r="D33169" s="50">
        <v>5371210120</v>
      </c>
      <c r="E33169" s="50" t="s">
        <v>39</v>
      </c>
      <c r="F33169" s="50">
        <v>9809510000</v>
      </c>
      <c r="G33169" s="50"/>
      <c r="H33169" s="50"/>
      <c r="I33169" s="50"/>
      <c r="J33169" s="50"/>
      <c r="K33169" s="50"/>
      <c r="L33169" s="50"/>
      <c r="M33169" t="s">
        <v>3541</v>
      </c>
    </row>
    <row r="33170" spans="4:13" x14ac:dyDescent="0.25">
      <c r="D33170" s="50">
        <v>5371210130</v>
      </c>
      <c r="E33170" s="50" t="s">
        <v>39</v>
      </c>
      <c r="F33170" s="50">
        <v>9809510000</v>
      </c>
      <c r="G33170" s="50"/>
      <c r="H33170" s="50"/>
      <c r="I33170" s="50"/>
      <c r="J33170" s="50"/>
      <c r="K33170" s="50"/>
      <c r="L33170" s="50"/>
      <c r="M33170" t="s">
        <v>3541</v>
      </c>
    </row>
    <row r="33171" spans="4:13" x14ac:dyDescent="0.25">
      <c r="D33171" s="50">
        <v>5371210203</v>
      </c>
      <c r="E33171" s="50" t="s">
        <v>39</v>
      </c>
      <c r="F33171" s="50">
        <v>9809510000</v>
      </c>
      <c r="G33171" s="50"/>
      <c r="H33171" s="50"/>
      <c r="I33171" s="50"/>
      <c r="J33171" s="50"/>
      <c r="K33171" s="50"/>
      <c r="L33171" s="50"/>
      <c r="M33171" t="s">
        <v>3541</v>
      </c>
    </row>
    <row r="33172" spans="4:13" x14ac:dyDescent="0.25">
      <c r="D33172" s="50">
        <v>5371210205</v>
      </c>
      <c r="E33172" s="50" t="s">
        <v>39</v>
      </c>
      <c r="F33172" s="50">
        <v>9809510000</v>
      </c>
      <c r="G33172" s="50"/>
      <c r="H33172" s="50"/>
      <c r="I33172" s="50"/>
      <c r="J33172" s="50"/>
      <c r="K33172" s="50"/>
      <c r="L33172" s="50"/>
      <c r="M33172" t="s">
        <v>3541</v>
      </c>
    </row>
    <row r="33173" spans="4:13" x14ac:dyDescent="0.25">
      <c r="D33173" s="50">
        <v>5371210210</v>
      </c>
      <c r="E33173" s="50" t="s">
        <v>39</v>
      </c>
      <c r="F33173" s="50">
        <v>9809510000</v>
      </c>
      <c r="G33173" s="50"/>
      <c r="H33173" s="50"/>
      <c r="I33173" s="50"/>
      <c r="J33173" s="50"/>
      <c r="K33173" s="50"/>
      <c r="L33173" s="50"/>
      <c r="M33173" t="s">
        <v>3541</v>
      </c>
    </row>
    <row r="33174" spans="4:13" x14ac:dyDescent="0.25">
      <c r="D33174" s="50">
        <v>5371210215</v>
      </c>
      <c r="E33174" s="50" t="s">
        <v>39</v>
      </c>
      <c r="F33174" s="50">
        <v>9809510000</v>
      </c>
      <c r="G33174" s="50"/>
      <c r="H33174" s="50"/>
      <c r="I33174" s="50"/>
      <c r="J33174" s="50"/>
      <c r="K33174" s="50"/>
      <c r="L33174" s="50"/>
      <c r="M33174" t="s">
        <v>3541</v>
      </c>
    </row>
    <row r="33175" spans="4:13" x14ac:dyDescent="0.25">
      <c r="D33175" s="50">
        <v>5371210220</v>
      </c>
      <c r="E33175" s="50" t="s">
        <v>39</v>
      </c>
      <c r="F33175" s="50">
        <v>9809510000</v>
      </c>
      <c r="G33175" s="50"/>
      <c r="H33175" s="50"/>
      <c r="I33175" s="50"/>
      <c r="J33175" s="50"/>
      <c r="K33175" s="50"/>
      <c r="L33175" s="50"/>
      <c r="M33175" t="s">
        <v>3541</v>
      </c>
    </row>
    <row r="33176" spans="4:13" x14ac:dyDescent="0.25">
      <c r="D33176" s="50">
        <v>5371210230</v>
      </c>
      <c r="E33176" s="50" t="s">
        <v>39</v>
      </c>
      <c r="F33176" s="50">
        <v>9809510000</v>
      </c>
      <c r="G33176" s="50"/>
      <c r="H33176" s="50"/>
      <c r="I33176" s="50"/>
      <c r="J33176" s="50"/>
      <c r="K33176" s="50"/>
      <c r="L33176" s="50"/>
      <c r="M33176" t="s">
        <v>3541</v>
      </c>
    </row>
    <row r="33177" spans="4:13" x14ac:dyDescent="0.25">
      <c r="D33177" s="50">
        <v>5371210403</v>
      </c>
      <c r="E33177" s="50" t="s">
        <v>39</v>
      </c>
      <c r="F33177" s="50">
        <v>9809610000</v>
      </c>
      <c r="G33177" s="50"/>
      <c r="H33177" s="50"/>
      <c r="I33177" s="50"/>
      <c r="J33177" s="50"/>
      <c r="K33177" s="50"/>
      <c r="L33177" s="50"/>
      <c r="M33177" t="s">
        <v>3541</v>
      </c>
    </row>
    <row r="33178" spans="4:13" x14ac:dyDescent="0.25">
      <c r="D33178" s="50">
        <v>5371210405</v>
      </c>
      <c r="E33178" s="50" t="s">
        <v>39</v>
      </c>
      <c r="F33178" s="50">
        <v>9809610000</v>
      </c>
      <c r="G33178" s="50"/>
      <c r="H33178" s="50"/>
      <c r="I33178" s="50"/>
      <c r="J33178" s="50"/>
      <c r="K33178" s="50"/>
      <c r="L33178" s="50"/>
      <c r="M33178" t="s">
        <v>3541</v>
      </c>
    </row>
    <row r="33179" spans="4:13" x14ac:dyDescent="0.25">
      <c r="D33179" s="50">
        <v>5371210410</v>
      </c>
      <c r="E33179" s="50" t="s">
        <v>39</v>
      </c>
      <c r="F33179" s="50">
        <v>9809610000</v>
      </c>
      <c r="G33179" s="50"/>
      <c r="H33179" s="50"/>
      <c r="I33179" s="50"/>
      <c r="J33179" s="50"/>
      <c r="K33179" s="50"/>
      <c r="L33179" s="50"/>
      <c r="M33179" t="s">
        <v>3541</v>
      </c>
    </row>
    <row r="33180" spans="4:13" x14ac:dyDescent="0.25">
      <c r="D33180" s="50">
        <v>5371210415</v>
      </c>
      <c r="E33180" s="50" t="s">
        <v>39</v>
      </c>
      <c r="F33180" s="50">
        <v>9809610000</v>
      </c>
      <c r="G33180" s="50"/>
      <c r="H33180" s="50"/>
      <c r="I33180" s="50"/>
      <c r="J33180" s="50"/>
      <c r="K33180" s="50"/>
      <c r="L33180" s="50"/>
      <c r="M33180" t="s">
        <v>3541</v>
      </c>
    </row>
    <row r="33181" spans="4:13" x14ac:dyDescent="0.25">
      <c r="D33181" s="50">
        <v>5371210420</v>
      </c>
      <c r="E33181" s="50" t="s">
        <v>39</v>
      </c>
      <c r="F33181" s="50">
        <v>9809610000</v>
      </c>
      <c r="G33181" s="50"/>
      <c r="H33181" s="50"/>
      <c r="I33181" s="50"/>
      <c r="J33181" s="50"/>
      <c r="K33181" s="50"/>
      <c r="L33181" s="50"/>
      <c r="M33181" t="s">
        <v>3541</v>
      </c>
    </row>
    <row r="33182" spans="4:13" x14ac:dyDescent="0.25">
      <c r="D33182" s="50">
        <v>5371210430</v>
      </c>
      <c r="E33182" s="50" t="s">
        <v>39</v>
      </c>
      <c r="F33182" s="50">
        <v>9809610000</v>
      </c>
      <c r="G33182" s="50"/>
      <c r="H33182" s="50"/>
      <c r="I33182" s="50"/>
      <c r="J33182" s="50"/>
      <c r="K33182" s="50"/>
      <c r="L33182" s="50"/>
      <c r="M33182" t="s">
        <v>3541</v>
      </c>
    </row>
    <row r="33183" spans="4:13" x14ac:dyDescent="0.25">
      <c r="D33183" s="50">
        <v>5371212103</v>
      </c>
      <c r="E33183" s="50" t="s">
        <v>39</v>
      </c>
      <c r="F33183" s="50">
        <v>9809512000</v>
      </c>
      <c r="G33183" s="50"/>
      <c r="H33183" s="50"/>
      <c r="I33183" s="50"/>
      <c r="J33183" s="50"/>
      <c r="K33183" s="50"/>
      <c r="L33183" s="50"/>
      <c r="M33183" t="s">
        <v>3541</v>
      </c>
    </row>
    <row r="33184" spans="4:13" x14ac:dyDescent="0.25">
      <c r="D33184" s="50">
        <v>5371212105</v>
      </c>
      <c r="E33184" s="50" t="s">
        <v>39</v>
      </c>
      <c r="F33184" s="50">
        <v>9809512000</v>
      </c>
      <c r="G33184" s="50"/>
      <c r="H33184" s="50"/>
      <c r="I33184" s="50"/>
      <c r="J33184" s="50"/>
      <c r="K33184" s="50"/>
      <c r="L33184" s="50"/>
      <c r="M33184" t="s">
        <v>3541</v>
      </c>
    </row>
    <row r="33185" spans="4:13" x14ac:dyDescent="0.25">
      <c r="D33185" s="50">
        <v>5371212110</v>
      </c>
      <c r="E33185" s="50" t="s">
        <v>39</v>
      </c>
      <c r="F33185" s="50">
        <v>9809512000</v>
      </c>
      <c r="G33185" s="50"/>
      <c r="H33185" s="50"/>
      <c r="I33185" s="50"/>
      <c r="J33185" s="50"/>
      <c r="K33185" s="50"/>
      <c r="L33185" s="50"/>
      <c r="M33185" t="s">
        <v>3541</v>
      </c>
    </row>
    <row r="33186" spans="4:13" x14ac:dyDescent="0.25">
      <c r="D33186" s="50">
        <v>5371212115</v>
      </c>
      <c r="E33186" s="50" t="s">
        <v>39</v>
      </c>
      <c r="F33186" s="50">
        <v>9809512000</v>
      </c>
      <c r="G33186" s="50"/>
      <c r="H33186" s="50"/>
      <c r="I33186" s="50"/>
      <c r="J33186" s="50"/>
      <c r="K33186" s="50"/>
      <c r="L33186" s="50"/>
      <c r="M33186" t="s">
        <v>3541</v>
      </c>
    </row>
    <row r="33187" spans="4:13" x14ac:dyDescent="0.25">
      <c r="D33187" s="50">
        <v>5371212120</v>
      </c>
      <c r="E33187" s="50" t="s">
        <v>39</v>
      </c>
      <c r="F33187" s="50">
        <v>9809512000</v>
      </c>
      <c r="G33187" s="50"/>
      <c r="H33187" s="50"/>
      <c r="I33187" s="50"/>
      <c r="J33187" s="50"/>
      <c r="K33187" s="50"/>
      <c r="L33187" s="50"/>
      <c r="M33187" t="s">
        <v>3541</v>
      </c>
    </row>
    <row r="33188" spans="4:13" x14ac:dyDescent="0.25">
      <c r="D33188" s="50">
        <v>5371212130</v>
      </c>
      <c r="E33188" s="50" t="s">
        <v>39</v>
      </c>
      <c r="F33188" s="50">
        <v>9809512000</v>
      </c>
      <c r="G33188" s="50"/>
      <c r="H33188" s="50"/>
      <c r="I33188" s="50"/>
      <c r="J33188" s="50"/>
      <c r="K33188" s="50"/>
      <c r="L33188" s="50"/>
      <c r="M33188" t="s">
        <v>3541</v>
      </c>
    </row>
    <row r="33189" spans="4:13" x14ac:dyDescent="0.25">
      <c r="D33189" s="50">
        <v>5371212140</v>
      </c>
      <c r="E33189" s="50" t="s">
        <v>39</v>
      </c>
      <c r="F33189" s="50">
        <v>9809512000</v>
      </c>
      <c r="G33189" s="50"/>
      <c r="H33189" s="50"/>
      <c r="I33189" s="50"/>
      <c r="J33189" s="50"/>
      <c r="K33189" s="50"/>
      <c r="L33189" s="50"/>
      <c r="M33189" t="s">
        <v>3541</v>
      </c>
    </row>
    <row r="33190" spans="4:13" x14ac:dyDescent="0.25">
      <c r="D33190" s="50">
        <v>5371212203</v>
      </c>
      <c r="E33190" s="50" t="s">
        <v>39</v>
      </c>
      <c r="F33190" s="50">
        <v>9809512000</v>
      </c>
      <c r="G33190" s="50"/>
      <c r="H33190" s="50"/>
      <c r="I33190" s="50"/>
      <c r="J33190" s="50"/>
      <c r="K33190" s="50"/>
      <c r="L33190" s="50"/>
      <c r="M33190" t="s">
        <v>3541</v>
      </c>
    </row>
    <row r="33191" spans="4:13" x14ac:dyDescent="0.25">
      <c r="D33191" s="50">
        <v>5371212205</v>
      </c>
      <c r="E33191" s="50" t="s">
        <v>39</v>
      </c>
      <c r="F33191" s="50">
        <v>9809512000</v>
      </c>
      <c r="G33191" s="50"/>
      <c r="H33191" s="50"/>
      <c r="I33191" s="50"/>
      <c r="J33191" s="50"/>
      <c r="K33191" s="50"/>
      <c r="L33191" s="50"/>
      <c r="M33191" t="s">
        <v>3541</v>
      </c>
    </row>
    <row r="33192" spans="4:13" x14ac:dyDescent="0.25">
      <c r="D33192" s="50">
        <v>5371212210</v>
      </c>
      <c r="E33192" s="50" t="s">
        <v>39</v>
      </c>
      <c r="F33192" s="50">
        <v>9809512000</v>
      </c>
      <c r="G33192" s="50"/>
      <c r="H33192" s="50"/>
      <c r="I33192" s="50"/>
      <c r="J33192" s="50"/>
      <c r="K33192" s="50"/>
      <c r="L33192" s="50"/>
      <c r="M33192" t="s">
        <v>3541</v>
      </c>
    </row>
    <row r="33193" spans="4:13" x14ac:dyDescent="0.25">
      <c r="D33193" s="50">
        <v>5371212215</v>
      </c>
      <c r="E33193" s="50" t="s">
        <v>39</v>
      </c>
      <c r="F33193" s="50">
        <v>9809512000</v>
      </c>
      <c r="G33193" s="50"/>
      <c r="H33193" s="50"/>
      <c r="I33193" s="50"/>
      <c r="J33193" s="50"/>
      <c r="K33193" s="50"/>
      <c r="L33193" s="50"/>
      <c r="M33193" t="s">
        <v>3541</v>
      </c>
    </row>
    <row r="33194" spans="4:13" x14ac:dyDescent="0.25">
      <c r="D33194" s="50">
        <v>5371212220</v>
      </c>
      <c r="E33194" s="50" t="s">
        <v>39</v>
      </c>
      <c r="F33194" s="50">
        <v>9809512000</v>
      </c>
      <c r="G33194" s="50"/>
      <c r="H33194" s="50"/>
      <c r="I33194" s="50"/>
      <c r="J33194" s="50"/>
      <c r="K33194" s="50"/>
      <c r="L33194" s="50"/>
      <c r="M33194" t="s">
        <v>3541</v>
      </c>
    </row>
    <row r="33195" spans="4:13" x14ac:dyDescent="0.25">
      <c r="D33195" s="50">
        <v>5371212230</v>
      </c>
      <c r="E33195" s="50" t="s">
        <v>39</v>
      </c>
      <c r="F33195" s="50">
        <v>9809512000</v>
      </c>
      <c r="G33195" s="50"/>
      <c r="H33195" s="50"/>
      <c r="I33195" s="50"/>
      <c r="J33195" s="50"/>
      <c r="K33195" s="50"/>
      <c r="L33195" s="50"/>
      <c r="M33195" t="s">
        <v>3541</v>
      </c>
    </row>
    <row r="33196" spans="4:13" x14ac:dyDescent="0.25">
      <c r="D33196" s="50">
        <v>5371212240</v>
      </c>
      <c r="E33196" s="50" t="s">
        <v>39</v>
      </c>
      <c r="F33196" s="50">
        <v>9809512000</v>
      </c>
      <c r="G33196" s="50"/>
      <c r="H33196" s="50"/>
      <c r="I33196" s="50"/>
      <c r="J33196" s="50"/>
      <c r="K33196" s="50"/>
      <c r="L33196" s="50"/>
      <c r="M33196" t="s">
        <v>3541</v>
      </c>
    </row>
    <row r="33197" spans="4:13" x14ac:dyDescent="0.25">
      <c r="D33197" s="50">
        <v>5371212403</v>
      </c>
      <c r="E33197" s="50" t="s">
        <v>39</v>
      </c>
      <c r="F33197" s="50">
        <v>9809612000</v>
      </c>
      <c r="G33197" s="50"/>
      <c r="H33197" s="50"/>
      <c r="I33197" s="50"/>
      <c r="J33197" s="50"/>
      <c r="K33197" s="50"/>
      <c r="L33197" s="50"/>
      <c r="M33197" t="s">
        <v>3541</v>
      </c>
    </row>
    <row r="33198" spans="4:13" x14ac:dyDescent="0.25">
      <c r="D33198" s="50">
        <v>5371212405</v>
      </c>
      <c r="E33198" s="50" t="s">
        <v>39</v>
      </c>
      <c r="F33198" s="50">
        <v>9809612000</v>
      </c>
      <c r="G33198" s="50"/>
      <c r="H33198" s="50"/>
      <c r="I33198" s="50"/>
      <c r="J33198" s="50"/>
      <c r="K33198" s="50"/>
      <c r="L33198" s="50"/>
      <c r="M33198" t="s">
        <v>3541</v>
      </c>
    </row>
    <row r="33199" spans="4:13" x14ac:dyDescent="0.25">
      <c r="D33199" s="50">
        <v>5371212410</v>
      </c>
      <c r="E33199" s="50" t="s">
        <v>39</v>
      </c>
      <c r="F33199" s="50">
        <v>9809612000</v>
      </c>
      <c r="G33199" s="50"/>
      <c r="H33199" s="50"/>
      <c r="I33199" s="50"/>
      <c r="J33199" s="50"/>
      <c r="K33199" s="50"/>
      <c r="L33199" s="50"/>
      <c r="M33199" t="s">
        <v>3541</v>
      </c>
    </row>
    <row r="33200" spans="4:13" x14ac:dyDescent="0.25">
      <c r="D33200" s="50">
        <v>5371212415</v>
      </c>
      <c r="E33200" s="50" t="s">
        <v>39</v>
      </c>
      <c r="F33200" s="50">
        <v>9809612000</v>
      </c>
      <c r="G33200" s="50"/>
      <c r="H33200" s="50"/>
      <c r="I33200" s="50"/>
      <c r="J33200" s="50"/>
      <c r="K33200" s="50"/>
      <c r="L33200" s="50"/>
      <c r="M33200" t="s">
        <v>3541</v>
      </c>
    </row>
    <row r="33201" spans="4:13" x14ac:dyDescent="0.25">
      <c r="D33201" s="50">
        <v>5371212420</v>
      </c>
      <c r="E33201" s="50" t="s">
        <v>39</v>
      </c>
      <c r="F33201" s="50">
        <v>9809612000</v>
      </c>
      <c r="G33201" s="50"/>
      <c r="H33201" s="50"/>
      <c r="I33201" s="50"/>
      <c r="J33201" s="50"/>
      <c r="K33201" s="50"/>
      <c r="L33201" s="50"/>
      <c r="M33201" t="s">
        <v>3541</v>
      </c>
    </row>
    <row r="33202" spans="4:13" x14ac:dyDescent="0.25">
      <c r="D33202" s="50">
        <v>5371212430</v>
      </c>
      <c r="E33202" s="50" t="s">
        <v>39</v>
      </c>
      <c r="F33202" s="50">
        <v>9809612000</v>
      </c>
      <c r="G33202" s="50"/>
      <c r="H33202" s="50"/>
      <c r="I33202" s="50"/>
      <c r="J33202" s="50"/>
      <c r="K33202" s="50"/>
      <c r="L33202" s="50"/>
      <c r="M33202" t="s">
        <v>3541</v>
      </c>
    </row>
    <row r="33203" spans="4:13" x14ac:dyDescent="0.25">
      <c r="D33203" s="50">
        <v>5371212440</v>
      </c>
      <c r="E33203" s="50" t="s">
        <v>39</v>
      </c>
      <c r="F33203" s="50">
        <v>9809612000</v>
      </c>
      <c r="G33203" s="50"/>
      <c r="H33203" s="50"/>
      <c r="I33203" s="50"/>
      <c r="J33203" s="50"/>
      <c r="K33203" s="50"/>
      <c r="L33203" s="50"/>
      <c r="M33203" t="s">
        <v>3541</v>
      </c>
    </row>
    <row r="33204" spans="4:13" x14ac:dyDescent="0.25">
      <c r="D33204" s="50">
        <v>5371306103</v>
      </c>
      <c r="E33204" s="50" t="s">
        <v>39</v>
      </c>
      <c r="F33204" s="50">
        <v>9809506000</v>
      </c>
      <c r="G33204" s="50"/>
      <c r="H33204" s="50"/>
      <c r="I33204" s="50"/>
      <c r="J33204" s="50"/>
      <c r="K33204" s="50"/>
      <c r="L33204" s="50"/>
      <c r="M33204" t="s">
        <v>3541</v>
      </c>
    </row>
    <row r="33205" spans="4:13" x14ac:dyDescent="0.25">
      <c r="D33205" s="50">
        <v>5371306105</v>
      </c>
      <c r="E33205" s="50" t="s">
        <v>39</v>
      </c>
      <c r="F33205" s="50">
        <v>9809506000</v>
      </c>
      <c r="G33205" s="50"/>
      <c r="H33205" s="50"/>
      <c r="I33205" s="50"/>
      <c r="J33205" s="50"/>
      <c r="K33205" s="50"/>
      <c r="L33205" s="50"/>
      <c r="M33205" t="s">
        <v>3541</v>
      </c>
    </row>
    <row r="33206" spans="4:13" x14ac:dyDescent="0.25">
      <c r="D33206" s="50">
        <v>5371306110</v>
      </c>
      <c r="E33206" s="50" t="s">
        <v>39</v>
      </c>
      <c r="F33206" s="50">
        <v>9809506000</v>
      </c>
      <c r="G33206" s="50"/>
      <c r="H33206" s="50"/>
      <c r="I33206" s="50"/>
      <c r="J33206" s="50"/>
      <c r="K33206" s="50"/>
      <c r="L33206" s="50"/>
      <c r="M33206" t="s">
        <v>3541</v>
      </c>
    </row>
    <row r="33207" spans="4:13" x14ac:dyDescent="0.25">
      <c r="D33207" s="50">
        <v>5371306115</v>
      </c>
      <c r="E33207" s="50" t="s">
        <v>39</v>
      </c>
      <c r="F33207" s="50">
        <v>9809506000</v>
      </c>
      <c r="G33207" s="50"/>
      <c r="H33207" s="50"/>
      <c r="I33207" s="50"/>
      <c r="J33207" s="50"/>
      <c r="K33207" s="50"/>
      <c r="L33207" s="50"/>
      <c r="M33207" t="s">
        <v>3541</v>
      </c>
    </row>
    <row r="33208" spans="4:13" x14ac:dyDescent="0.25">
      <c r="D33208" s="50">
        <v>5371306203</v>
      </c>
      <c r="E33208" s="50" t="s">
        <v>39</v>
      </c>
      <c r="F33208" s="50">
        <v>9809506000</v>
      </c>
      <c r="G33208" s="50"/>
      <c r="H33208" s="50"/>
      <c r="I33208" s="50"/>
      <c r="J33208" s="50"/>
      <c r="K33208" s="50"/>
      <c r="L33208" s="50"/>
      <c r="M33208" t="s">
        <v>3541</v>
      </c>
    </row>
    <row r="33209" spans="4:13" x14ac:dyDescent="0.25">
      <c r="D33209" s="50">
        <v>5371306205</v>
      </c>
      <c r="E33209" s="50" t="s">
        <v>39</v>
      </c>
      <c r="F33209" s="50">
        <v>9809506000</v>
      </c>
      <c r="G33209" s="50"/>
      <c r="H33209" s="50"/>
      <c r="I33209" s="50"/>
      <c r="J33209" s="50"/>
      <c r="K33209" s="50"/>
      <c r="L33209" s="50"/>
      <c r="M33209" t="s">
        <v>3541</v>
      </c>
    </row>
    <row r="33210" spans="4:13" x14ac:dyDescent="0.25">
      <c r="D33210" s="50">
        <v>5371306210</v>
      </c>
      <c r="E33210" s="50" t="s">
        <v>39</v>
      </c>
      <c r="F33210" s="50">
        <v>9809506000</v>
      </c>
      <c r="G33210" s="50"/>
      <c r="H33210" s="50"/>
      <c r="I33210" s="50"/>
      <c r="J33210" s="50"/>
      <c r="K33210" s="50"/>
      <c r="L33210" s="50"/>
      <c r="M33210" t="s">
        <v>3541</v>
      </c>
    </row>
    <row r="33211" spans="4:13" x14ac:dyDescent="0.25">
      <c r="D33211" s="50">
        <v>5371306215</v>
      </c>
      <c r="E33211" s="50" t="s">
        <v>39</v>
      </c>
      <c r="F33211" s="50">
        <v>9809506000</v>
      </c>
      <c r="G33211" s="50"/>
      <c r="H33211" s="50"/>
      <c r="I33211" s="50"/>
      <c r="J33211" s="50"/>
      <c r="K33211" s="50"/>
      <c r="L33211" s="50"/>
      <c r="M33211" t="s">
        <v>3541</v>
      </c>
    </row>
    <row r="33212" spans="4:13" x14ac:dyDescent="0.25">
      <c r="D33212" s="50">
        <v>5371306403</v>
      </c>
      <c r="E33212" s="50" t="s">
        <v>39</v>
      </c>
      <c r="F33212" s="50">
        <v>9809606000</v>
      </c>
      <c r="G33212" s="50"/>
      <c r="H33212" s="50"/>
      <c r="I33212" s="50"/>
      <c r="J33212" s="50"/>
      <c r="K33212" s="50"/>
      <c r="L33212" s="50"/>
      <c r="M33212" t="s">
        <v>3541</v>
      </c>
    </row>
    <row r="33213" spans="4:13" x14ac:dyDescent="0.25">
      <c r="D33213" s="50">
        <v>5371306405</v>
      </c>
      <c r="E33213" s="50" t="s">
        <v>39</v>
      </c>
      <c r="F33213" s="50">
        <v>9809606000</v>
      </c>
      <c r="G33213" s="50"/>
      <c r="H33213" s="50"/>
      <c r="I33213" s="50"/>
      <c r="J33213" s="50"/>
      <c r="K33213" s="50"/>
      <c r="L33213" s="50"/>
      <c r="M33213" t="s">
        <v>3541</v>
      </c>
    </row>
    <row r="33214" spans="4:13" x14ac:dyDescent="0.25">
      <c r="D33214" s="50">
        <v>5371306410</v>
      </c>
      <c r="E33214" s="50" t="s">
        <v>39</v>
      </c>
      <c r="F33214" s="50">
        <v>9809606000</v>
      </c>
      <c r="G33214" s="50"/>
      <c r="H33214" s="50"/>
      <c r="I33214" s="50"/>
      <c r="J33214" s="50"/>
      <c r="K33214" s="50"/>
      <c r="L33214" s="50"/>
      <c r="M33214" t="s">
        <v>3541</v>
      </c>
    </row>
    <row r="33215" spans="4:13" x14ac:dyDescent="0.25">
      <c r="D33215" s="50">
        <v>5371306415</v>
      </c>
      <c r="E33215" s="50" t="s">
        <v>39</v>
      </c>
      <c r="F33215" s="50">
        <v>9809606000</v>
      </c>
      <c r="G33215" s="50"/>
      <c r="H33215" s="50"/>
      <c r="I33215" s="50"/>
      <c r="J33215" s="50"/>
      <c r="K33215" s="50"/>
      <c r="L33215" s="50"/>
      <c r="M33215" t="s">
        <v>3541</v>
      </c>
    </row>
    <row r="33216" spans="4:13" x14ac:dyDescent="0.25">
      <c r="D33216" s="50">
        <v>5371308103</v>
      </c>
      <c r="E33216" s="50" t="s">
        <v>39</v>
      </c>
      <c r="F33216" s="50">
        <v>9809508000</v>
      </c>
      <c r="G33216" s="50"/>
      <c r="H33216" s="50"/>
      <c r="I33216" s="50"/>
      <c r="J33216" s="50"/>
      <c r="K33216" s="50"/>
      <c r="L33216" s="50"/>
      <c r="M33216" t="s">
        <v>3541</v>
      </c>
    </row>
    <row r="33217" spans="4:13" x14ac:dyDescent="0.25">
      <c r="D33217" s="50">
        <v>5371308105</v>
      </c>
      <c r="E33217" s="50" t="s">
        <v>39</v>
      </c>
      <c r="F33217" s="50">
        <v>9809508000</v>
      </c>
      <c r="G33217" s="50"/>
      <c r="H33217" s="50"/>
      <c r="I33217" s="50"/>
      <c r="J33217" s="50"/>
      <c r="K33217" s="50"/>
      <c r="L33217" s="50"/>
      <c r="M33217" t="s">
        <v>3541</v>
      </c>
    </row>
    <row r="33218" spans="4:13" x14ac:dyDescent="0.25">
      <c r="D33218" s="50">
        <v>5371308110</v>
      </c>
      <c r="E33218" s="50" t="s">
        <v>39</v>
      </c>
      <c r="F33218" s="50">
        <v>9809508000</v>
      </c>
      <c r="G33218" s="50"/>
      <c r="H33218" s="50"/>
      <c r="I33218" s="50"/>
      <c r="J33218" s="50"/>
      <c r="K33218" s="50"/>
      <c r="L33218" s="50"/>
      <c r="M33218" t="s">
        <v>3541</v>
      </c>
    </row>
    <row r="33219" spans="4:13" x14ac:dyDescent="0.25">
      <c r="D33219" s="50">
        <v>5371308115</v>
      </c>
      <c r="E33219" s="50" t="s">
        <v>39</v>
      </c>
      <c r="F33219" s="50">
        <v>9809508000</v>
      </c>
      <c r="G33219" s="50"/>
      <c r="H33219" s="50"/>
      <c r="I33219" s="50"/>
      <c r="J33219" s="50"/>
      <c r="K33219" s="50"/>
      <c r="L33219" s="50"/>
      <c r="M33219" t="s">
        <v>3541</v>
      </c>
    </row>
    <row r="33220" spans="4:13" x14ac:dyDescent="0.25">
      <c r="D33220" s="50">
        <v>5371308120</v>
      </c>
      <c r="E33220" s="50" t="s">
        <v>39</v>
      </c>
      <c r="F33220" s="50">
        <v>9809508000</v>
      </c>
      <c r="G33220" s="50"/>
      <c r="H33220" s="50"/>
      <c r="I33220" s="50"/>
      <c r="J33220" s="50"/>
      <c r="K33220" s="50"/>
      <c r="L33220" s="50"/>
      <c r="M33220" t="s">
        <v>3541</v>
      </c>
    </row>
    <row r="33221" spans="4:13" x14ac:dyDescent="0.25">
      <c r="D33221" s="50">
        <v>5371308203</v>
      </c>
      <c r="E33221" s="50" t="s">
        <v>39</v>
      </c>
      <c r="F33221" s="50">
        <v>9809508000</v>
      </c>
      <c r="G33221" s="50"/>
      <c r="H33221" s="50"/>
      <c r="I33221" s="50"/>
      <c r="J33221" s="50"/>
      <c r="K33221" s="50"/>
      <c r="L33221" s="50"/>
      <c r="M33221" t="s">
        <v>3541</v>
      </c>
    </row>
    <row r="33222" spans="4:13" x14ac:dyDescent="0.25">
      <c r="D33222" s="50">
        <v>5371308205</v>
      </c>
      <c r="E33222" s="50" t="s">
        <v>39</v>
      </c>
      <c r="F33222" s="50">
        <v>9809508000</v>
      </c>
      <c r="G33222" s="50"/>
      <c r="H33222" s="50"/>
      <c r="I33222" s="50"/>
      <c r="J33222" s="50"/>
      <c r="K33222" s="50"/>
      <c r="L33222" s="50"/>
      <c r="M33222" t="s">
        <v>3541</v>
      </c>
    </row>
    <row r="33223" spans="4:13" x14ac:dyDescent="0.25">
      <c r="D33223" s="50">
        <v>5371308210</v>
      </c>
      <c r="E33223" s="50" t="s">
        <v>39</v>
      </c>
      <c r="F33223" s="50">
        <v>9809508000</v>
      </c>
      <c r="G33223" s="50"/>
      <c r="H33223" s="50"/>
      <c r="I33223" s="50"/>
      <c r="J33223" s="50"/>
      <c r="K33223" s="50"/>
      <c r="L33223" s="50"/>
      <c r="M33223" t="s">
        <v>3541</v>
      </c>
    </row>
    <row r="33224" spans="4:13" x14ac:dyDescent="0.25">
      <c r="D33224" s="50">
        <v>5371308215</v>
      </c>
      <c r="E33224" s="50" t="s">
        <v>39</v>
      </c>
      <c r="F33224" s="50">
        <v>9809508000</v>
      </c>
      <c r="G33224" s="50"/>
      <c r="H33224" s="50"/>
      <c r="I33224" s="50"/>
      <c r="J33224" s="50"/>
      <c r="K33224" s="50"/>
      <c r="L33224" s="50"/>
      <c r="M33224" t="s">
        <v>3541</v>
      </c>
    </row>
    <row r="33225" spans="4:13" x14ac:dyDescent="0.25">
      <c r="D33225" s="50">
        <v>5371308220</v>
      </c>
      <c r="E33225" s="50" t="s">
        <v>39</v>
      </c>
      <c r="F33225" s="50">
        <v>9809508000</v>
      </c>
      <c r="G33225" s="50"/>
      <c r="H33225" s="50"/>
      <c r="I33225" s="50"/>
      <c r="J33225" s="50"/>
      <c r="K33225" s="50"/>
      <c r="L33225" s="50"/>
      <c r="M33225" t="s">
        <v>3541</v>
      </c>
    </row>
    <row r="33226" spans="4:13" x14ac:dyDescent="0.25">
      <c r="D33226" s="50">
        <v>5371308403</v>
      </c>
      <c r="E33226" s="50" t="s">
        <v>39</v>
      </c>
      <c r="F33226" s="50">
        <v>9809608000</v>
      </c>
      <c r="G33226" s="50"/>
      <c r="H33226" s="50"/>
      <c r="I33226" s="50"/>
      <c r="J33226" s="50"/>
      <c r="K33226" s="50"/>
      <c r="L33226" s="50"/>
      <c r="M33226" t="s">
        <v>3541</v>
      </c>
    </row>
    <row r="33227" spans="4:13" x14ac:dyDescent="0.25">
      <c r="D33227" s="50">
        <v>5371308405</v>
      </c>
      <c r="E33227" s="50" t="s">
        <v>39</v>
      </c>
      <c r="F33227" s="50">
        <v>9809608000</v>
      </c>
      <c r="G33227" s="50"/>
      <c r="H33227" s="50"/>
      <c r="I33227" s="50"/>
      <c r="J33227" s="50"/>
      <c r="K33227" s="50"/>
      <c r="L33227" s="50"/>
      <c r="M33227" t="s">
        <v>3541</v>
      </c>
    </row>
    <row r="33228" spans="4:13" x14ac:dyDescent="0.25">
      <c r="D33228" s="50">
        <v>5371308410</v>
      </c>
      <c r="E33228" s="50" t="s">
        <v>39</v>
      </c>
      <c r="F33228" s="50">
        <v>9809608000</v>
      </c>
      <c r="G33228" s="50"/>
      <c r="H33228" s="50"/>
      <c r="I33228" s="50"/>
      <c r="J33228" s="50"/>
      <c r="K33228" s="50"/>
      <c r="L33228" s="50"/>
      <c r="M33228" t="s">
        <v>3541</v>
      </c>
    </row>
    <row r="33229" spans="4:13" x14ac:dyDescent="0.25">
      <c r="D33229" s="50">
        <v>5371308415</v>
      </c>
      <c r="E33229" s="50" t="s">
        <v>39</v>
      </c>
      <c r="F33229" s="50">
        <v>9809608000</v>
      </c>
      <c r="G33229" s="50"/>
      <c r="H33229" s="50"/>
      <c r="I33229" s="50"/>
      <c r="J33229" s="50"/>
      <c r="K33229" s="50"/>
      <c r="L33229" s="50"/>
      <c r="M33229" t="s">
        <v>3541</v>
      </c>
    </row>
    <row r="33230" spans="4:13" x14ac:dyDescent="0.25">
      <c r="D33230" s="50">
        <v>5371308420</v>
      </c>
      <c r="E33230" s="50" t="s">
        <v>39</v>
      </c>
      <c r="F33230" s="50">
        <v>9809608000</v>
      </c>
      <c r="G33230" s="50"/>
      <c r="H33230" s="50"/>
      <c r="I33230" s="50"/>
      <c r="J33230" s="50"/>
      <c r="K33230" s="50"/>
      <c r="L33230" s="50"/>
      <c r="M33230" t="s">
        <v>3541</v>
      </c>
    </row>
    <row r="33231" spans="4:13" x14ac:dyDescent="0.25">
      <c r="D33231" s="50">
        <v>5371310103</v>
      </c>
      <c r="E33231" s="50" t="s">
        <v>39</v>
      </c>
      <c r="F33231" s="50">
        <v>9809510000</v>
      </c>
      <c r="G33231" s="50"/>
      <c r="H33231" s="50"/>
      <c r="I33231" s="50"/>
      <c r="J33231" s="50"/>
      <c r="K33231" s="50"/>
      <c r="L33231" s="50"/>
      <c r="M33231" t="s">
        <v>3541</v>
      </c>
    </row>
    <row r="33232" spans="4:13" x14ac:dyDescent="0.25">
      <c r="D33232" s="50">
        <v>5371310105</v>
      </c>
      <c r="E33232" s="50" t="s">
        <v>39</v>
      </c>
      <c r="F33232" s="50">
        <v>9809510000</v>
      </c>
      <c r="G33232" s="50"/>
      <c r="H33232" s="50"/>
      <c r="I33232" s="50"/>
      <c r="J33232" s="50"/>
      <c r="K33232" s="50"/>
      <c r="L33232" s="50"/>
      <c r="M33232" t="s">
        <v>3541</v>
      </c>
    </row>
    <row r="33233" spans="4:13" x14ac:dyDescent="0.25">
      <c r="D33233" s="50">
        <v>5371310110</v>
      </c>
      <c r="E33233" s="50" t="s">
        <v>39</v>
      </c>
      <c r="F33233" s="50">
        <v>9809510000</v>
      </c>
      <c r="G33233" s="50"/>
      <c r="H33233" s="50"/>
      <c r="I33233" s="50"/>
      <c r="J33233" s="50"/>
      <c r="K33233" s="50"/>
      <c r="L33233" s="50"/>
      <c r="M33233" t="s">
        <v>3541</v>
      </c>
    </row>
    <row r="33234" spans="4:13" x14ac:dyDescent="0.25">
      <c r="D33234" s="50">
        <v>5371310115</v>
      </c>
      <c r="E33234" s="50" t="s">
        <v>39</v>
      </c>
      <c r="F33234" s="50">
        <v>9809510000</v>
      </c>
      <c r="G33234" s="50"/>
      <c r="H33234" s="50"/>
      <c r="I33234" s="50"/>
      <c r="J33234" s="50"/>
      <c r="K33234" s="50"/>
      <c r="L33234" s="50"/>
      <c r="M33234" t="s">
        <v>3541</v>
      </c>
    </row>
    <row r="33235" spans="4:13" x14ac:dyDescent="0.25">
      <c r="D33235" s="50">
        <v>5371310120</v>
      </c>
      <c r="E33235" s="50" t="s">
        <v>39</v>
      </c>
      <c r="F33235" s="50">
        <v>9809510000</v>
      </c>
      <c r="G33235" s="50"/>
      <c r="H33235" s="50"/>
      <c r="I33235" s="50"/>
      <c r="J33235" s="50"/>
      <c r="K33235" s="50"/>
      <c r="L33235" s="50"/>
      <c r="M33235" t="s">
        <v>3541</v>
      </c>
    </row>
    <row r="33236" spans="4:13" x14ac:dyDescent="0.25">
      <c r="D33236" s="50">
        <v>5371310130</v>
      </c>
      <c r="E33236" s="50" t="s">
        <v>39</v>
      </c>
      <c r="F33236" s="50">
        <v>9809510000</v>
      </c>
      <c r="G33236" s="50"/>
      <c r="H33236" s="50"/>
      <c r="I33236" s="50"/>
      <c r="J33236" s="50"/>
      <c r="K33236" s="50"/>
      <c r="L33236" s="50"/>
      <c r="M33236" t="s">
        <v>3541</v>
      </c>
    </row>
    <row r="33237" spans="4:13" x14ac:dyDescent="0.25">
      <c r="D33237" s="50">
        <v>5371310203</v>
      </c>
      <c r="E33237" s="50" t="s">
        <v>39</v>
      </c>
      <c r="F33237" s="50">
        <v>9809510000</v>
      </c>
      <c r="G33237" s="50"/>
      <c r="H33237" s="50"/>
      <c r="I33237" s="50"/>
      <c r="J33237" s="50"/>
      <c r="K33237" s="50"/>
      <c r="L33237" s="50"/>
      <c r="M33237" t="s">
        <v>3541</v>
      </c>
    </row>
    <row r="33238" spans="4:13" x14ac:dyDescent="0.25">
      <c r="D33238" s="50">
        <v>5371310205</v>
      </c>
      <c r="E33238" s="50" t="s">
        <v>39</v>
      </c>
      <c r="F33238" s="50">
        <v>9809510000</v>
      </c>
      <c r="G33238" s="50"/>
      <c r="H33238" s="50"/>
      <c r="I33238" s="50"/>
      <c r="J33238" s="50"/>
      <c r="K33238" s="50"/>
      <c r="L33238" s="50"/>
      <c r="M33238" t="s">
        <v>3541</v>
      </c>
    </row>
    <row r="33239" spans="4:13" x14ac:dyDescent="0.25">
      <c r="D33239" s="50">
        <v>5371310210</v>
      </c>
      <c r="E33239" s="50" t="s">
        <v>39</v>
      </c>
      <c r="F33239" s="50">
        <v>9809510000</v>
      </c>
      <c r="G33239" s="50"/>
      <c r="H33239" s="50"/>
      <c r="I33239" s="50"/>
      <c r="J33239" s="50"/>
      <c r="K33239" s="50"/>
      <c r="L33239" s="50"/>
      <c r="M33239" t="s">
        <v>3541</v>
      </c>
    </row>
    <row r="33240" spans="4:13" x14ac:dyDescent="0.25">
      <c r="D33240" s="50">
        <v>5371310215</v>
      </c>
      <c r="E33240" s="50" t="s">
        <v>39</v>
      </c>
      <c r="F33240" s="50">
        <v>9809510000</v>
      </c>
      <c r="G33240" s="50"/>
      <c r="H33240" s="50"/>
      <c r="I33240" s="50"/>
      <c r="J33240" s="50"/>
      <c r="K33240" s="50"/>
      <c r="L33240" s="50"/>
      <c r="M33240" t="s">
        <v>3541</v>
      </c>
    </row>
    <row r="33241" spans="4:13" x14ac:dyDescent="0.25">
      <c r="D33241" s="50">
        <v>5371310220</v>
      </c>
      <c r="E33241" s="50" t="s">
        <v>39</v>
      </c>
      <c r="F33241" s="50">
        <v>9809510000</v>
      </c>
      <c r="G33241" s="50"/>
      <c r="H33241" s="50"/>
      <c r="I33241" s="50"/>
      <c r="J33241" s="50"/>
      <c r="K33241" s="50"/>
      <c r="L33241" s="50"/>
      <c r="M33241" t="s">
        <v>3541</v>
      </c>
    </row>
    <row r="33242" spans="4:13" x14ac:dyDescent="0.25">
      <c r="D33242" s="50">
        <v>5371310230</v>
      </c>
      <c r="E33242" s="50" t="s">
        <v>39</v>
      </c>
      <c r="F33242" s="50">
        <v>9809510000</v>
      </c>
      <c r="G33242" s="50"/>
      <c r="H33242" s="50"/>
      <c r="I33242" s="50"/>
      <c r="J33242" s="50"/>
      <c r="K33242" s="50"/>
      <c r="L33242" s="50"/>
      <c r="M33242" t="s">
        <v>3541</v>
      </c>
    </row>
    <row r="33243" spans="4:13" x14ac:dyDescent="0.25">
      <c r="D33243" s="50">
        <v>5371310403</v>
      </c>
      <c r="E33243" s="50" t="s">
        <v>39</v>
      </c>
      <c r="F33243" s="50">
        <v>9809610000</v>
      </c>
      <c r="G33243" s="50"/>
      <c r="H33243" s="50"/>
      <c r="I33243" s="50"/>
      <c r="J33243" s="50"/>
      <c r="K33243" s="50"/>
      <c r="L33243" s="50"/>
      <c r="M33243" t="s">
        <v>3541</v>
      </c>
    </row>
    <row r="33244" spans="4:13" x14ac:dyDescent="0.25">
      <c r="D33244" s="50">
        <v>5371310405</v>
      </c>
      <c r="E33244" s="50" t="s">
        <v>39</v>
      </c>
      <c r="F33244" s="50">
        <v>9809610000</v>
      </c>
      <c r="G33244" s="50"/>
      <c r="H33244" s="50"/>
      <c r="I33244" s="50"/>
      <c r="J33244" s="50"/>
      <c r="K33244" s="50"/>
      <c r="L33244" s="50"/>
      <c r="M33244" t="s">
        <v>3541</v>
      </c>
    </row>
    <row r="33245" spans="4:13" x14ac:dyDescent="0.25">
      <c r="D33245" s="50">
        <v>5371310410</v>
      </c>
      <c r="E33245" s="50" t="s">
        <v>39</v>
      </c>
      <c r="F33245" s="50">
        <v>9809610000</v>
      </c>
      <c r="G33245" s="50"/>
      <c r="H33245" s="50"/>
      <c r="I33245" s="50"/>
      <c r="J33245" s="50"/>
      <c r="K33245" s="50"/>
      <c r="L33245" s="50"/>
      <c r="M33245" t="s">
        <v>3541</v>
      </c>
    </row>
    <row r="33246" spans="4:13" x14ac:dyDescent="0.25">
      <c r="D33246" s="50">
        <v>5371310415</v>
      </c>
      <c r="E33246" s="50" t="s">
        <v>39</v>
      </c>
      <c r="F33246" s="50">
        <v>9809610000</v>
      </c>
      <c r="G33246" s="50"/>
      <c r="H33246" s="50"/>
      <c r="I33246" s="50"/>
      <c r="J33246" s="50"/>
      <c r="K33246" s="50"/>
      <c r="L33246" s="50"/>
      <c r="M33246" t="s">
        <v>3541</v>
      </c>
    </row>
    <row r="33247" spans="4:13" x14ac:dyDescent="0.25">
      <c r="D33247" s="50">
        <v>5371310420</v>
      </c>
      <c r="E33247" s="50" t="s">
        <v>39</v>
      </c>
      <c r="F33247" s="50">
        <v>9809610000</v>
      </c>
      <c r="G33247" s="50"/>
      <c r="H33247" s="50"/>
      <c r="I33247" s="50"/>
      <c r="J33247" s="50"/>
      <c r="K33247" s="50"/>
      <c r="L33247" s="50"/>
      <c r="M33247" t="s">
        <v>3541</v>
      </c>
    </row>
    <row r="33248" spans="4:13" x14ac:dyDescent="0.25">
      <c r="D33248" s="50">
        <v>5371310430</v>
      </c>
      <c r="E33248" s="50" t="s">
        <v>39</v>
      </c>
      <c r="F33248" s="50">
        <v>9809610000</v>
      </c>
      <c r="G33248" s="50"/>
      <c r="H33248" s="50"/>
      <c r="I33248" s="50"/>
      <c r="J33248" s="50"/>
      <c r="K33248" s="50"/>
      <c r="L33248" s="50"/>
      <c r="M33248" t="s">
        <v>3541</v>
      </c>
    </row>
    <row r="33249" spans="4:13" x14ac:dyDescent="0.25">
      <c r="D33249" s="50">
        <v>5371312103</v>
      </c>
      <c r="E33249" s="50" t="s">
        <v>39</v>
      </c>
      <c r="F33249" s="50">
        <v>9809512000</v>
      </c>
      <c r="G33249" s="50"/>
      <c r="H33249" s="50"/>
      <c r="I33249" s="50"/>
      <c r="J33249" s="50"/>
      <c r="K33249" s="50"/>
      <c r="L33249" s="50"/>
      <c r="M33249" t="s">
        <v>3541</v>
      </c>
    </row>
    <row r="33250" spans="4:13" x14ac:dyDescent="0.25">
      <c r="D33250" s="50">
        <v>5371312105</v>
      </c>
      <c r="E33250" s="50" t="s">
        <v>39</v>
      </c>
      <c r="F33250" s="50">
        <v>9809512000</v>
      </c>
      <c r="G33250" s="50"/>
      <c r="H33250" s="50"/>
      <c r="I33250" s="50"/>
      <c r="J33250" s="50"/>
      <c r="K33250" s="50"/>
      <c r="L33250" s="50"/>
      <c r="M33250" t="s">
        <v>3541</v>
      </c>
    </row>
    <row r="33251" spans="4:13" x14ac:dyDescent="0.25">
      <c r="D33251" s="50">
        <v>5371312110</v>
      </c>
      <c r="E33251" s="50" t="s">
        <v>39</v>
      </c>
      <c r="F33251" s="50">
        <v>9809512000</v>
      </c>
      <c r="G33251" s="50"/>
      <c r="H33251" s="50"/>
      <c r="I33251" s="50"/>
      <c r="J33251" s="50"/>
      <c r="K33251" s="50"/>
      <c r="L33251" s="50"/>
      <c r="M33251" t="s">
        <v>3541</v>
      </c>
    </row>
    <row r="33252" spans="4:13" x14ac:dyDescent="0.25">
      <c r="D33252" s="50">
        <v>5371312115</v>
      </c>
      <c r="E33252" s="50" t="s">
        <v>39</v>
      </c>
      <c r="F33252" s="50">
        <v>9809512000</v>
      </c>
      <c r="G33252" s="50"/>
      <c r="H33252" s="50"/>
      <c r="I33252" s="50"/>
      <c r="J33252" s="50"/>
      <c r="K33252" s="50"/>
      <c r="L33252" s="50"/>
      <c r="M33252" t="s">
        <v>3541</v>
      </c>
    </row>
    <row r="33253" spans="4:13" x14ac:dyDescent="0.25">
      <c r="D33253" s="50">
        <v>5371312120</v>
      </c>
      <c r="E33253" s="50" t="s">
        <v>39</v>
      </c>
      <c r="F33253" s="50">
        <v>9809512000</v>
      </c>
      <c r="G33253" s="50"/>
      <c r="H33253" s="50"/>
      <c r="I33253" s="50"/>
      <c r="J33253" s="50"/>
      <c r="K33253" s="50"/>
      <c r="L33253" s="50"/>
      <c r="M33253" t="s">
        <v>3541</v>
      </c>
    </row>
    <row r="33254" spans="4:13" x14ac:dyDescent="0.25">
      <c r="D33254" s="50">
        <v>5371312130</v>
      </c>
      <c r="E33254" s="50" t="s">
        <v>39</v>
      </c>
      <c r="F33254" s="50">
        <v>9809512000</v>
      </c>
      <c r="G33254" s="50"/>
      <c r="H33254" s="50"/>
      <c r="I33254" s="50"/>
      <c r="J33254" s="50"/>
      <c r="K33254" s="50"/>
      <c r="L33254" s="50"/>
      <c r="M33254" t="s">
        <v>3541</v>
      </c>
    </row>
    <row r="33255" spans="4:13" x14ac:dyDescent="0.25">
      <c r="D33255" s="50">
        <v>5371312140</v>
      </c>
      <c r="E33255" s="50" t="s">
        <v>39</v>
      </c>
      <c r="F33255" s="50">
        <v>9809512000</v>
      </c>
      <c r="G33255" s="50"/>
      <c r="H33255" s="50"/>
      <c r="I33255" s="50"/>
      <c r="J33255" s="50"/>
      <c r="K33255" s="50"/>
      <c r="L33255" s="50"/>
      <c r="M33255" t="s">
        <v>3541</v>
      </c>
    </row>
    <row r="33256" spans="4:13" x14ac:dyDescent="0.25">
      <c r="D33256" s="50">
        <v>5371312203</v>
      </c>
      <c r="E33256" s="50" t="s">
        <v>39</v>
      </c>
      <c r="F33256" s="50">
        <v>9809512000</v>
      </c>
      <c r="G33256" s="50"/>
      <c r="H33256" s="50"/>
      <c r="I33256" s="50"/>
      <c r="J33256" s="50"/>
      <c r="K33256" s="50"/>
      <c r="L33256" s="50"/>
      <c r="M33256" t="s">
        <v>3541</v>
      </c>
    </row>
    <row r="33257" spans="4:13" x14ac:dyDescent="0.25">
      <c r="D33257" s="50">
        <v>5371312205</v>
      </c>
      <c r="E33257" s="50" t="s">
        <v>39</v>
      </c>
      <c r="F33257" s="50">
        <v>9809512000</v>
      </c>
      <c r="G33257" s="50"/>
      <c r="H33257" s="50"/>
      <c r="I33257" s="50"/>
      <c r="J33257" s="50"/>
      <c r="K33257" s="50"/>
      <c r="L33257" s="50"/>
      <c r="M33257" t="s">
        <v>3541</v>
      </c>
    </row>
    <row r="33258" spans="4:13" x14ac:dyDescent="0.25">
      <c r="D33258" s="50">
        <v>5371312210</v>
      </c>
      <c r="E33258" s="50" t="s">
        <v>39</v>
      </c>
      <c r="F33258" s="50">
        <v>9809512000</v>
      </c>
      <c r="G33258" s="50"/>
      <c r="H33258" s="50"/>
      <c r="I33258" s="50"/>
      <c r="J33258" s="50"/>
      <c r="K33258" s="50"/>
      <c r="L33258" s="50"/>
      <c r="M33258" t="s">
        <v>3541</v>
      </c>
    </row>
    <row r="33259" spans="4:13" x14ac:dyDescent="0.25">
      <c r="D33259" s="50">
        <v>5371312215</v>
      </c>
      <c r="E33259" s="50" t="s">
        <v>39</v>
      </c>
      <c r="F33259" s="50">
        <v>9809512000</v>
      </c>
      <c r="G33259" s="50"/>
      <c r="H33259" s="50"/>
      <c r="I33259" s="50"/>
      <c r="J33259" s="50"/>
      <c r="K33259" s="50"/>
      <c r="L33259" s="50"/>
      <c r="M33259" t="s">
        <v>3541</v>
      </c>
    </row>
    <row r="33260" spans="4:13" x14ac:dyDescent="0.25">
      <c r="D33260" s="50">
        <v>5371312220</v>
      </c>
      <c r="E33260" s="50" t="s">
        <v>39</v>
      </c>
      <c r="F33260" s="50">
        <v>9809512000</v>
      </c>
      <c r="G33260" s="50"/>
      <c r="H33260" s="50"/>
      <c r="I33260" s="50"/>
      <c r="J33260" s="50"/>
      <c r="K33260" s="50"/>
      <c r="L33260" s="50"/>
      <c r="M33260" t="s">
        <v>3541</v>
      </c>
    </row>
    <row r="33261" spans="4:13" x14ac:dyDescent="0.25">
      <c r="D33261" s="50">
        <v>5371312230</v>
      </c>
      <c r="E33261" s="50" t="s">
        <v>39</v>
      </c>
      <c r="F33261" s="50">
        <v>9809512000</v>
      </c>
      <c r="G33261" s="50"/>
      <c r="H33261" s="50"/>
      <c r="I33261" s="50"/>
      <c r="J33261" s="50"/>
      <c r="K33261" s="50"/>
      <c r="L33261" s="50"/>
      <c r="M33261" t="s">
        <v>3541</v>
      </c>
    </row>
    <row r="33262" spans="4:13" x14ac:dyDescent="0.25">
      <c r="D33262" s="50">
        <v>5371312240</v>
      </c>
      <c r="E33262" s="50" t="s">
        <v>39</v>
      </c>
      <c r="F33262" s="50">
        <v>9809512000</v>
      </c>
      <c r="G33262" s="50"/>
      <c r="H33262" s="50"/>
      <c r="I33262" s="50"/>
      <c r="J33262" s="50"/>
      <c r="K33262" s="50"/>
      <c r="L33262" s="50"/>
      <c r="M33262" t="s">
        <v>3541</v>
      </c>
    </row>
    <row r="33263" spans="4:13" x14ac:dyDescent="0.25">
      <c r="D33263" s="50">
        <v>5371312403</v>
      </c>
      <c r="E33263" s="50" t="s">
        <v>39</v>
      </c>
      <c r="F33263" s="50">
        <v>9809612000</v>
      </c>
      <c r="G33263" s="50"/>
      <c r="H33263" s="50"/>
      <c r="I33263" s="50"/>
      <c r="J33263" s="50"/>
      <c r="K33263" s="50"/>
      <c r="L33263" s="50"/>
      <c r="M33263" t="s">
        <v>3541</v>
      </c>
    </row>
    <row r="33264" spans="4:13" x14ac:dyDescent="0.25">
      <c r="D33264" s="50">
        <v>5371312405</v>
      </c>
      <c r="E33264" s="50" t="s">
        <v>39</v>
      </c>
      <c r="F33264" s="50">
        <v>9809612000</v>
      </c>
      <c r="G33264" s="50"/>
      <c r="H33264" s="50"/>
      <c r="I33264" s="50"/>
      <c r="J33264" s="50"/>
      <c r="K33264" s="50"/>
      <c r="L33264" s="50"/>
      <c r="M33264" t="s">
        <v>3541</v>
      </c>
    </row>
    <row r="33265" spans="4:13" x14ac:dyDescent="0.25">
      <c r="D33265" s="50">
        <v>5371312410</v>
      </c>
      <c r="E33265" s="50" t="s">
        <v>39</v>
      </c>
      <c r="F33265" s="50">
        <v>9809612000</v>
      </c>
      <c r="G33265" s="50"/>
      <c r="H33265" s="50"/>
      <c r="I33265" s="50"/>
      <c r="J33265" s="50"/>
      <c r="K33265" s="50"/>
      <c r="L33265" s="50"/>
      <c r="M33265" t="s">
        <v>3541</v>
      </c>
    </row>
    <row r="33266" spans="4:13" x14ac:dyDescent="0.25">
      <c r="D33266" s="50">
        <v>5371312415</v>
      </c>
      <c r="E33266" s="50" t="s">
        <v>39</v>
      </c>
      <c r="F33266" s="50">
        <v>9809612000</v>
      </c>
      <c r="G33266" s="50"/>
      <c r="H33266" s="50"/>
      <c r="I33266" s="50"/>
      <c r="J33266" s="50"/>
      <c r="K33266" s="50"/>
      <c r="L33266" s="50"/>
      <c r="M33266" t="s">
        <v>3541</v>
      </c>
    </row>
    <row r="33267" spans="4:13" x14ac:dyDescent="0.25">
      <c r="D33267" s="50">
        <v>5371312420</v>
      </c>
      <c r="E33267" s="50" t="s">
        <v>39</v>
      </c>
      <c r="F33267" s="50">
        <v>9809612000</v>
      </c>
      <c r="G33267" s="50"/>
      <c r="H33267" s="50"/>
      <c r="I33267" s="50"/>
      <c r="J33267" s="50"/>
      <c r="K33267" s="50"/>
      <c r="L33267" s="50"/>
      <c r="M33267" t="s">
        <v>3541</v>
      </c>
    </row>
    <row r="33268" spans="4:13" x14ac:dyDescent="0.25">
      <c r="D33268" s="50">
        <v>5371312430</v>
      </c>
      <c r="E33268" s="50" t="s">
        <v>39</v>
      </c>
      <c r="F33268" s="50">
        <v>9809612000</v>
      </c>
      <c r="G33268" s="50"/>
      <c r="H33268" s="50"/>
      <c r="I33268" s="50"/>
      <c r="J33268" s="50"/>
      <c r="K33268" s="50"/>
      <c r="L33268" s="50"/>
      <c r="M33268" t="s">
        <v>3541</v>
      </c>
    </row>
    <row r="33269" spans="4:13" x14ac:dyDescent="0.25">
      <c r="D33269" s="50">
        <v>5371312440</v>
      </c>
      <c r="E33269" s="50" t="s">
        <v>39</v>
      </c>
      <c r="F33269" s="50">
        <v>9809612000</v>
      </c>
      <c r="G33269" s="50"/>
      <c r="H33269" s="50"/>
      <c r="I33269" s="50"/>
      <c r="J33269" s="50"/>
      <c r="K33269" s="50"/>
      <c r="L33269" s="50"/>
      <c r="M33269" t="s">
        <v>3541</v>
      </c>
    </row>
    <row r="33270" spans="4:13" x14ac:dyDescent="0.25">
      <c r="D33270" s="50">
        <v>5371316103</v>
      </c>
      <c r="E33270" s="50" t="s">
        <v>39</v>
      </c>
      <c r="F33270" s="50">
        <v>9809516000</v>
      </c>
      <c r="G33270" s="50"/>
      <c r="H33270" s="50"/>
      <c r="I33270" s="50"/>
      <c r="J33270" s="50"/>
      <c r="K33270" s="50"/>
      <c r="L33270" s="50"/>
      <c r="M33270" t="s">
        <v>3541</v>
      </c>
    </row>
    <row r="33271" spans="4:13" x14ac:dyDescent="0.25">
      <c r="D33271" s="50">
        <v>5371316105</v>
      </c>
      <c r="E33271" s="50" t="s">
        <v>39</v>
      </c>
      <c r="F33271" s="50">
        <v>9809516000</v>
      </c>
      <c r="G33271" s="50"/>
      <c r="H33271" s="50"/>
      <c r="I33271" s="50"/>
      <c r="J33271" s="50"/>
      <c r="K33271" s="50"/>
      <c r="L33271" s="50"/>
      <c r="M33271" t="s">
        <v>3541</v>
      </c>
    </row>
    <row r="33272" spans="4:13" x14ac:dyDescent="0.25">
      <c r="D33272" s="50">
        <v>5371316110</v>
      </c>
      <c r="E33272" s="50" t="s">
        <v>39</v>
      </c>
      <c r="F33272" s="50">
        <v>9809516000</v>
      </c>
      <c r="G33272" s="50"/>
      <c r="H33272" s="50"/>
      <c r="I33272" s="50"/>
      <c r="J33272" s="50"/>
      <c r="K33272" s="50"/>
      <c r="L33272" s="50"/>
      <c r="M33272" t="s">
        <v>3541</v>
      </c>
    </row>
    <row r="33273" spans="4:13" x14ac:dyDescent="0.25">
      <c r="D33273" s="50">
        <v>5371316115</v>
      </c>
      <c r="E33273" s="50" t="s">
        <v>39</v>
      </c>
      <c r="F33273" s="50">
        <v>9809516000</v>
      </c>
      <c r="G33273" s="50"/>
      <c r="H33273" s="50"/>
      <c r="I33273" s="50"/>
      <c r="J33273" s="50"/>
      <c r="K33273" s="50"/>
      <c r="L33273" s="50"/>
      <c r="M33273" t="s">
        <v>3541</v>
      </c>
    </row>
    <row r="33274" spans="4:13" x14ac:dyDescent="0.25">
      <c r="D33274" s="50">
        <v>5371316120</v>
      </c>
      <c r="E33274" s="50" t="s">
        <v>39</v>
      </c>
      <c r="F33274" s="50">
        <v>9809516000</v>
      </c>
      <c r="G33274" s="50"/>
      <c r="H33274" s="50"/>
      <c r="I33274" s="50"/>
      <c r="J33274" s="50"/>
      <c r="K33274" s="50"/>
      <c r="L33274" s="50"/>
      <c r="M33274" t="s">
        <v>3541</v>
      </c>
    </row>
    <row r="33275" spans="4:13" x14ac:dyDescent="0.25">
      <c r="D33275" s="50">
        <v>5371316130</v>
      </c>
      <c r="E33275" s="50" t="s">
        <v>39</v>
      </c>
      <c r="F33275" s="50">
        <v>9809516000</v>
      </c>
      <c r="G33275" s="50"/>
      <c r="H33275" s="50"/>
      <c r="I33275" s="50"/>
      <c r="J33275" s="50"/>
      <c r="K33275" s="50"/>
      <c r="L33275" s="50"/>
      <c r="M33275" t="s">
        <v>3541</v>
      </c>
    </row>
    <row r="33276" spans="4:13" x14ac:dyDescent="0.25">
      <c r="D33276" s="50">
        <v>5371316140</v>
      </c>
      <c r="E33276" s="50" t="s">
        <v>39</v>
      </c>
      <c r="F33276" s="50">
        <v>9809516000</v>
      </c>
      <c r="G33276" s="50"/>
      <c r="H33276" s="50"/>
      <c r="I33276" s="50"/>
      <c r="J33276" s="50"/>
      <c r="K33276" s="50"/>
      <c r="L33276" s="50"/>
      <c r="M33276" t="s">
        <v>3541</v>
      </c>
    </row>
    <row r="33277" spans="4:13" x14ac:dyDescent="0.25">
      <c r="D33277" s="50">
        <v>5371316203</v>
      </c>
      <c r="E33277" s="50" t="s">
        <v>39</v>
      </c>
      <c r="F33277" s="50">
        <v>9809516000</v>
      </c>
      <c r="G33277" s="50"/>
      <c r="H33277" s="50"/>
      <c r="I33277" s="50"/>
      <c r="J33277" s="50"/>
      <c r="K33277" s="50"/>
      <c r="L33277" s="50"/>
      <c r="M33277" t="s">
        <v>3541</v>
      </c>
    </row>
    <row r="33278" spans="4:13" x14ac:dyDescent="0.25">
      <c r="D33278" s="50">
        <v>5371316205</v>
      </c>
      <c r="E33278" s="50" t="s">
        <v>39</v>
      </c>
      <c r="F33278" s="50">
        <v>9809516000</v>
      </c>
      <c r="G33278" s="50"/>
      <c r="H33278" s="50"/>
      <c r="I33278" s="50"/>
      <c r="J33278" s="50"/>
      <c r="K33278" s="50"/>
      <c r="L33278" s="50"/>
      <c r="M33278" t="s">
        <v>3541</v>
      </c>
    </row>
    <row r="33279" spans="4:13" x14ac:dyDescent="0.25">
      <c r="D33279" s="50">
        <v>5371316210</v>
      </c>
      <c r="E33279" s="50" t="s">
        <v>39</v>
      </c>
      <c r="F33279" s="50">
        <v>9809516000</v>
      </c>
      <c r="G33279" s="50"/>
      <c r="H33279" s="50"/>
      <c r="I33279" s="50"/>
      <c r="J33279" s="50"/>
      <c r="K33279" s="50"/>
      <c r="L33279" s="50"/>
      <c r="M33279" t="s">
        <v>3541</v>
      </c>
    </row>
    <row r="33280" spans="4:13" x14ac:dyDescent="0.25">
      <c r="D33280" s="50">
        <v>5371316215</v>
      </c>
      <c r="E33280" s="50" t="s">
        <v>39</v>
      </c>
      <c r="F33280" s="50">
        <v>9809516000</v>
      </c>
      <c r="G33280" s="50"/>
      <c r="H33280" s="50"/>
      <c r="I33280" s="50"/>
      <c r="J33280" s="50"/>
      <c r="K33280" s="50"/>
      <c r="L33280" s="50"/>
      <c r="M33280" t="s">
        <v>3541</v>
      </c>
    </row>
    <row r="33281" spans="4:13" x14ac:dyDescent="0.25">
      <c r="D33281" s="50">
        <v>5371316220</v>
      </c>
      <c r="E33281" s="50" t="s">
        <v>39</v>
      </c>
      <c r="F33281" s="50">
        <v>9809516000</v>
      </c>
      <c r="G33281" s="50"/>
      <c r="H33281" s="50"/>
      <c r="I33281" s="50"/>
      <c r="J33281" s="50"/>
      <c r="K33281" s="50"/>
      <c r="L33281" s="50"/>
      <c r="M33281" t="s">
        <v>3541</v>
      </c>
    </row>
    <row r="33282" spans="4:13" x14ac:dyDescent="0.25">
      <c r="D33282" s="50">
        <v>5371316230</v>
      </c>
      <c r="E33282" s="50" t="s">
        <v>39</v>
      </c>
      <c r="F33282" s="50">
        <v>9809516000</v>
      </c>
      <c r="G33282" s="50"/>
      <c r="H33282" s="50"/>
      <c r="I33282" s="50"/>
      <c r="J33282" s="50"/>
      <c r="K33282" s="50"/>
      <c r="L33282" s="50"/>
      <c r="M33282" t="s">
        <v>3541</v>
      </c>
    </row>
    <row r="33283" spans="4:13" x14ac:dyDescent="0.25">
      <c r="D33283" s="50">
        <v>5371316240</v>
      </c>
      <c r="E33283" s="50" t="s">
        <v>39</v>
      </c>
      <c r="F33283" s="50">
        <v>9809516000</v>
      </c>
      <c r="G33283" s="50"/>
      <c r="H33283" s="50"/>
      <c r="I33283" s="50"/>
      <c r="J33283" s="50"/>
      <c r="K33283" s="50"/>
      <c r="L33283" s="50"/>
      <c r="M33283" t="s">
        <v>3541</v>
      </c>
    </row>
    <row r="33284" spans="4:13" x14ac:dyDescent="0.25">
      <c r="D33284" s="50">
        <v>5371316403</v>
      </c>
      <c r="E33284" s="50" t="s">
        <v>39</v>
      </c>
      <c r="F33284" s="50">
        <v>9809616000</v>
      </c>
      <c r="G33284" s="50"/>
      <c r="H33284" s="50"/>
      <c r="I33284" s="50"/>
      <c r="J33284" s="50"/>
      <c r="K33284" s="50"/>
      <c r="L33284" s="50"/>
      <c r="M33284" t="s">
        <v>3541</v>
      </c>
    </row>
    <row r="33285" spans="4:13" x14ac:dyDescent="0.25">
      <c r="D33285" s="50">
        <v>5371316405</v>
      </c>
      <c r="E33285" s="50" t="s">
        <v>39</v>
      </c>
      <c r="F33285" s="50">
        <v>9809616000</v>
      </c>
      <c r="G33285" s="50"/>
      <c r="H33285" s="50"/>
      <c r="I33285" s="50"/>
      <c r="J33285" s="50"/>
      <c r="K33285" s="50"/>
      <c r="L33285" s="50"/>
      <c r="M33285" t="s">
        <v>3541</v>
      </c>
    </row>
    <row r="33286" spans="4:13" x14ac:dyDescent="0.25">
      <c r="D33286" s="50">
        <v>5371316410</v>
      </c>
      <c r="E33286" s="50" t="s">
        <v>39</v>
      </c>
      <c r="F33286" s="50">
        <v>9809616000</v>
      </c>
      <c r="G33286" s="50"/>
      <c r="H33286" s="50"/>
      <c r="I33286" s="50"/>
      <c r="J33286" s="50"/>
      <c r="K33286" s="50"/>
      <c r="L33286" s="50"/>
      <c r="M33286" t="s">
        <v>3541</v>
      </c>
    </row>
    <row r="33287" spans="4:13" x14ac:dyDescent="0.25">
      <c r="D33287" s="50">
        <v>5371316415</v>
      </c>
      <c r="E33287" s="50" t="s">
        <v>39</v>
      </c>
      <c r="F33287" s="50">
        <v>9809616000</v>
      </c>
      <c r="G33287" s="50"/>
      <c r="H33287" s="50"/>
      <c r="I33287" s="50"/>
      <c r="J33287" s="50"/>
      <c r="K33287" s="50"/>
      <c r="L33287" s="50"/>
      <c r="M33287" t="s">
        <v>3541</v>
      </c>
    </row>
    <row r="33288" spans="4:13" x14ac:dyDescent="0.25">
      <c r="D33288" s="50">
        <v>5371316420</v>
      </c>
      <c r="E33288" s="50" t="s">
        <v>39</v>
      </c>
      <c r="F33288" s="50">
        <v>9809616000</v>
      </c>
      <c r="G33288" s="50"/>
      <c r="H33288" s="50"/>
      <c r="I33288" s="50"/>
      <c r="J33288" s="50"/>
      <c r="K33288" s="50"/>
      <c r="L33288" s="50"/>
      <c r="M33288" t="s">
        <v>3541</v>
      </c>
    </row>
    <row r="33289" spans="4:13" x14ac:dyDescent="0.25">
      <c r="D33289" s="50">
        <v>5371316430</v>
      </c>
      <c r="E33289" s="50" t="s">
        <v>39</v>
      </c>
      <c r="F33289" s="50">
        <v>9809616000</v>
      </c>
      <c r="G33289" s="50"/>
      <c r="H33289" s="50"/>
      <c r="I33289" s="50"/>
      <c r="J33289" s="50"/>
      <c r="K33289" s="50"/>
      <c r="L33289" s="50"/>
      <c r="M33289" t="s">
        <v>3541</v>
      </c>
    </row>
    <row r="33290" spans="4:13" x14ac:dyDescent="0.25">
      <c r="D33290" s="50">
        <v>5371316440</v>
      </c>
      <c r="E33290" s="50" t="s">
        <v>39</v>
      </c>
      <c r="F33290" s="50">
        <v>9809616000</v>
      </c>
      <c r="G33290" s="50"/>
      <c r="H33290" s="50"/>
      <c r="I33290" s="50"/>
      <c r="J33290" s="50"/>
      <c r="K33290" s="50"/>
      <c r="L33290" s="50"/>
      <c r="M33290" t="s">
        <v>3541</v>
      </c>
    </row>
    <row r="33291" spans="4:13" x14ac:dyDescent="0.25">
      <c r="D33291" s="50">
        <v>5371320105</v>
      </c>
      <c r="E33291" s="50" t="s">
        <v>39</v>
      </c>
      <c r="F33291" s="50">
        <v>9809520000</v>
      </c>
      <c r="G33291" s="50"/>
      <c r="H33291" s="50"/>
      <c r="I33291" s="50"/>
      <c r="J33291" s="50"/>
      <c r="K33291" s="50"/>
      <c r="L33291" s="50"/>
      <c r="M33291" t="s">
        <v>3541</v>
      </c>
    </row>
    <row r="33292" spans="4:13" x14ac:dyDescent="0.25">
      <c r="D33292" s="50">
        <v>5371320110</v>
      </c>
      <c r="E33292" s="50" t="s">
        <v>39</v>
      </c>
      <c r="F33292" s="50">
        <v>9809520000</v>
      </c>
      <c r="G33292" s="50"/>
      <c r="H33292" s="50"/>
      <c r="I33292" s="50"/>
      <c r="J33292" s="50"/>
      <c r="K33292" s="50"/>
      <c r="L33292" s="50"/>
      <c r="M33292" t="s">
        <v>3541</v>
      </c>
    </row>
    <row r="33293" spans="4:13" x14ac:dyDescent="0.25">
      <c r="D33293" s="50">
        <v>5371320115</v>
      </c>
      <c r="E33293" s="50" t="s">
        <v>39</v>
      </c>
      <c r="F33293" s="50">
        <v>9809520000</v>
      </c>
      <c r="G33293" s="50"/>
      <c r="H33293" s="50"/>
      <c r="I33293" s="50"/>
      <c r="J33293" s="50"/>
      <c r="K33293" s="50"/>
      <c r="L33293" s="50"/>
      <c r="M33293" t="s">
        <v>3541</v>
      </c>
    </row>
    <row r="33294" spans="4:13" x14ac:dyDescent="0.25">
      <c r="D33294" s="50">
        <v>5371320120</v>
      </c>
      <c r="E33294" s="50" t="s">
        <v>39</v>
      </c>
      <c r="F33294" s="50">
        <v>9809520000</v>
      </c>
      <c r="G33294" s="50"/>
      <c r="H33294" s="50"/>
      <c r="I33294" s="50"/>
      <c r="J33294" s="50"/>
      <c r="K33294" s="50"/>
      <c r="L33294" s="50"/>
      <c r="M33294" t="s">
        <v>3541</v>
      </c>
    </row>
    <row r="33295" spans="4:13" x14ac:dyDescent="0.25">
      <c r="D33295" s="50">
        <v>5371320130</v>
      </c>
      <c r="E33295" s="50" t="s">
        <v>39</v>
      </c>
      <c r="F33295" s="50">
        <v>9809520000</v>
      </c>
      <c r="G33295" s="50"/>
      <c r="H33295" s="50"/>
      <c r="I33295" s="50"/>
      <c r="J33295" s="50"/>
      <c r="K33295" s="50"/>
      <c r="L33295" s="50"/>
      <c r="M33295" t="s">
        <v>3541</v>
      </c>
    </row>
    <row r="33296" spans="4:13" x14ac:dyDescent="0.25">
      <c r="D33296" s="50">
        <v>5371320140</v>
      </c>
      <c r="E33296" s="50" t="s">
        <v>39</v>
      </c>
      <c r="F33296" s="50">
        <v>9809520000</v>
      </c>
      <c r="G33296" s="50"/>
      <c r="H33296" s="50"/>
      <c r="I33296" s="50"/>
      <c r="J33296" s="50"/>
      <c r="K33296" s="50"/>
      <c r="L33296" s="50"/>
      <c r="M33296" t="s">
        <v>3541</v>
      </c>
    </row>
    <row r="33297" spans="4:13" x14ac:dyDescent="0.25">
      <c r="D33297" s="50">
        <v>5371320205</v>
      </c>
      <c r="E33297" s="50" t="s">
        <v>39</v>
      </c>
      <c r="F33297" s="50">
        <v>9809520000</v>
      </c>
      <c r="G33297" s="50"/>
      <c r="H33297" s="50"/>
      <c r="I33297" s="50"/>
      <c r="J33297" s="50"/>
      <c r="K33297" s="50"/>
      <c r="L33297" s="50"/>
      <c r="M33297" t="s">
        <v>3541</v>
      </c>
    </row>
    <row r="33298" spans="4:13" x14ac:dyDescent="0.25">
      <c r="D33298" s="50">
        <v>5371320210</v>
      </c>
      <c r="E33298" s="50" t="s">
        <v>39</v>
      </c>
      <c r="F33298" s="50">
        <v>9809520000</v>
      </c>
      <c r="G33298" s="50"/>
      <c r="H33298" s="50"/>
      <c r="I33298" s="50"/>
      <c r="J33298" s="50"/>
      <c r="K33298" s="50"/>
      <c r="L33298" s="50"/>
      <c r="M33298" t="s">
        <v>3541</v>
      </c>
    </row>
    <row r="33299" spans="4:13" x14ac:dyDescent="0.25">
      <c r="D33299" s="50">
        <v>5371320215</v>
      </c>
      <c r="E33299" s="50" t="s">
        <v>39</v>
      </c>
      <c r="F33299" s="50">
        <v>9809520000</v>
      </c>
      <c r="G33299" s="50"/>
      <c r="H33299" s="50"/>
      <c r="I33299" s="50"/>
      <c r="J33299" s="50"/>
      <c r="K33299" s="50"/>
      <c r="L33299" s="50"/>
      <c r="M33299" t="s">
        <v>3541</v>
      </c>
    </row>
    <row r="33300" spans="4:13" x14ac:dyDescent="0.25">
      <c r="D33300" s="50">
        <v>5371320220</v>
      </c>
      <c r="E33300" s="50" t="s">
        <v>39</v>
      </c>
      <c r="F33300" s="50">
        <v>9809520000</v>
      </c>
      <c r="G33300" s="50"/>
      <c r="H33300" s="50"/>
      <c r="I33300" s="50"/>
      <c r="J33300" s="50"/>
      <c r="K33300" s="50"/>
      <c r="L33300" s="50"/>
      <c r="M33300" t="s">
        <v>3541</v>
      </c>
    </row>
    <row r="33301" spans="4:13" x14ac:dyDescent="0.25">
      <c r="D33301" s="50">
        <v>5371320230</v>
      </c>
      <c r="E33301" s="50" t="s">
        <v>39</v>
      </c>
      <c r="F33301" s="50">
        <v>9809520000</v>
      </c>
      <c r="G33301" s="50"/>
      <c r="H33301" s="50"/>
      <c r="I33301" s="50"/>
      <c r="J33301" s="50"/>
      <c r="K33301" s="50"/>
      <c r="L33301" s="50"/>
      <c r="M33301" t="s">
        <v>3541</v>
      </c>
    </row>
    <row r="33302" spans="4:13" x14ac:dyDescent="0.25">
      <c r="D33302" s="50">
        <v>5371320240</v>
      </c>
      <c r="E33302" s="50" t="s">
        <v>39</v>
      </c>
      <c r="F33302" s="50">
        <v>9809520000</v>
      </c>
      <c r="G33302" s="50"/>
      <c r="H33302" s="50"/>
      <c r="I33302" s="50"/>
      <c r="J33302" s="50"/>
      <c r="K33302" s="50"/>
      <c r="L33302" s="50"/>
      <c r="M33302" t="s">
        <v>3541</v>
      </c>
    </row>
    <row r="33303" spans="4:13" x14ac:dyDescent="0.25">
      <c r="D33303" s="50">
        <v>5371320405</v>
      </c>
      <c r="E33303" s="50" t="s">
        <v>39</v>
      </c>
      <c r="F33303" s="50">
        <v>9809620000</v>
      </c>
      <c r="G33303" s="50"/>
      <c r="H33303" s="50"/>
      <c r="I33303" s="50"/>
      <c r="J33303" s="50"/>
      <c r="K33303" s="50"/>
      <c r="L33303" s="50"/>
      <c r="M33303" t="s">
        <v>3541</v>
      </c>
    </row>
    <row r="33304" spans="4:13" x14ac:dyDescent="0.25">
      <c r="D33304" s="50">
        <v>5371320410</v>
      </c>
      <c r="E33304" s="50" t="s">
        <v>39</v>
      </c>
      <c r="F33304" s="50">
        <v>9809620000</v>
      </c>
      <c r="G33304" s="50"/>
      <c r="H33304" s="50"/>
      <c r="I33304" s="50"/>
      <c r="J33304" s="50"/>
      <c r="K33304" s="50"/>
      <c r="L33304" s="50"/>
      <c r="M33304" t="s">
        <v>3541</v>
      </c>
    </row>
    <row r="33305" spans="4:13" x14ac:dyDescent="0.25">
      <c r="D33305" s="50">
        <v>5371320415</v>
      </c>
      <c r="E33305" s="50" t="s">
        <v>39</v>
      </c>
      <c r="F33305" s="50">
        <v>9809620000</v>
      </c>
      <c r="G33305" s="50"/>
      <c r="H33305" s="50"/>
      <c r="I33305" s="50"/>
      <c r="J33305" s="50"/>
      <c r="K33305" s="50"/>
      <c r="L33305" s="50"/>
      <c r="M33305" t="s">
        <v>3541</v>
      </c>
    </row>
    <row r="33306" spans="4:13" x14ac:dyDescent="0.25">
      <c r="D33306" s="50">
        <v>5371320420</v>
      </c>
      <c r="E33306" s="50" t="s">
        <v>39</v>
      </c>
      <c r="F33306" s="50">
        <v>9809620000</v>
      </c>
      <c r="G33306" s="50"/>
      <c r="H33306" s="50"/>
      <c r="I33306" s="50"/>
      <c r="J33306" s="50"/>
      <c r="K33306" s="50"/>
      <c r="L33306" s="50"/>
      <c r="M33306" t="s">
        <v>3541</v>
      </c>
    </row>
    <row r="33307" spans="4:13" x14ac:dyDescent="0.25">
      <c r="D33307" s="50">
        <v>5371320430</v>
      </c>
      <c r="E33307" s="50" t="s">
        <v>39</v>
      </c>
      <c r="F33307" s="50">
        <v>9809620000</v>
      </c>
      <c r="G33307" s="50"/>
      <c r="H33307" s="50"/>
      <c r="I33307" s="50"/>
      <c r="J33307" s="50"/>
      <c r="K33307" s="50"/>
      <c r="L33307" s="50"/>
      <c r="M33307" t="s">
        <v>3541</v>
      </c>
    </row>
    <row r="33308" spans="4:13" x14ac:dyDescent="0.25">
      <c r="D33308" s="50">
        <v>5371320440</v>
      </c>
      <c r="E33308" s="50" t="s">
        <v>39</v>
      </c>
      <c r="F33308" s="50">
        <v>9809620000</v>
      </c>
      <c r="G33308" s="50"/>
      <c r="H33308" s="50"/>
      <c r="I33308" s="50"/>
      <c r="J33308" s="50"/>
      <c r="K33308" s="50"/>
      <c r="L33308" s="50"/>
      <c r="M33308" t="s">
        <v>3541</v>
      </c>
    </row>
    <row r="33309" spans="4:13" x14ac:dyDescent="0.25">
      <c r="D33309" s="50">
        <v>5371406103</v>
      </c>
      <c r="E33309" s="50" t="s">
        <v>39</v>
      </c>
      <c r="F33309" s="50">
        <v>9809706000</v>
      </c>
      <c r="G33309" s="50"/>
      <c r="H33309" s="50"/>
      <c r="I33309" s="50"/>
      <c r="J33309" s="50"/>
      <c r="K33309" s="50"/>
      <c r="L33309" s="50"/>
      <c r="M33309" t="s">
        <v>3541</v>
      </c>
    </row>
    <row r="33310" spans="4:13" x14ac:dyDescent="0.25">
      <c r="D33310" s="50">
        <v>5371406105</v>
      </c>
      <c r="E33310" s="50" t="s">
        <v>39</v>
      </c>
      <c r="F33310" s="50">
        <v>9809706000</v>
      </c>
      <c r="G33310" s="50"/>
      <c r="H33310" s="50"/>
      <c r="I33310" s="50"/>
      <c r="J33310" s="50"/>
      <c r="K33310" s="50"/>
      <c r="L33310" s="50"/>
      <c r="M33310" t="s">
        <v>3541</v>
      </c>
    </row>
    <row r="33311" spans="4:13" x14ac:dyDescent="0.25">
      <c r="D33311" s="50">
        <v>5371406110</v>
      </c>
      <c r="E33311" s="50" t="s">
        <v>39</v>
      </c>
      <c r="F33311" s="50">
        <v>9809706000</v>
      </c>
      <c r="G33311" s="50"/>
      <c r="H33311" s="50"/>
      <c r="I33311" s="50"/>
      <c r="J33311" s="50"/>
      <c r="K33311" s="50"/>
      <c r="L33311" s="50"/>
      <c r="M33311" t="s">
        <v>3541</v>
      </c>
    </row>
    <row r="33312" spans="4:13" x14ac:dyDescent="0.25">
      <c r="D33312" s="50">
        <v>5371406115</v>
      </c>
      <c r="E33312" s="50" t="s">
        <v>39</v>
      </c>
      <c r="F33312" s="50">
        <v>9809706000</v>
      </c>
      <c r="G33312" s="50"/>
      <c r="H33312" s="50"/>
      <c r="I33312" s="50"/>
      <c r="J33312" s="50"/>
      <c r="K33312" s="50"/>
      <c r="L33312" s="50"/>
      <c r="M33312" t="s">
        <v>3541</v>
      </c>
    </row>
    <row r="33313" spans="4:13" x14ac:dyDescent="0.25">
      <c r="D33313" s="50">
        <v>5371406203</v>
      </c>
      <c r="E33313" s="50" t="s">
        <v>39</v>
      </c>
      <c r="F33313" s="50">
        <v>9809706000</v>
      </c>
      <c r="G33313" s="50"/>
      <c r="H33313" s="50"/>
      <c r="I33313" s="50"/>
      <c r="J33313" s="50"/>
      <c r="K33313" s="50"/>
      <c r="L33313" s="50"/>
      <c r="M33313" t="s">
        <v>3541</v>
      </c>
    </row>
    <row r="33314" spans="4:13" x14ac:dyDescent="0.25">
      <c r="D33314" s="50">
        <v>5371406205</v>
      </c>
      <c r="E33314" s="50" t="s">
        <v>39</v>
      </c>
      <c r="F33314" s="50">
        <v>9809706000</v>
      </c>
      <c r="G33314" s="50"/>
      <c r="H33314" s="50"/>
      <c r="I33314" s="50"/>
      <c r="J33314" s="50"/>
      <c r="K33314" s="50"/>
      <c r="L33314" s="50"/>
      <c r="M33314" t="s">
        <v>3541</v>
      </c>
    </row>
    <row r="33315" spans="4:13" x14ac:dyDescent="0.25">
      <c r="D33315" s="50">
        <v>5371406210</v>
      </c>
      <c r="E33315" s="50" t="s">
        <v>39</v>
      </c>
      <c r="F33315" s="50">
        <v>9809706000</v>
      </c>
      <c r="G33315" s="50"/>
      <c r="H33315" s="50"/>
      <c r="I33315" s="50"/>
      <c r="J33315" s="50"/>
      <c r="K33315" s="50"/>
      <c r="L33315" s="50"/>
      <c r="M33315" t="s">
        <v>3541</v>
      </c>
    </row>
    <row r="33316" spans="4:13" x14ac:dyDescent="0.25">
      <c r="D33316" s="50">
        <v>5371406215</v>
      </c>
      <c r="E33316" s="50" t="s">
        <v>39</v>
      </c>
      <c r="F33316" s="50">
        <v>9809706000</v>
      </c>
      <c r="G33316" s="50"/>
      <c r="H33316" s="50"/>
      <c r="I33316" s="50"/>
      <c r="J33316" s="50"/>
      <c r="K33316" s="50"/>
      <c r="L33316" s="50"/>
      <c r="M33316" t="s">
        <v>3541</v>
      </c>
    </row>
    <row r="33317" spans="4:13" x14ac:dyDescent="0.25">
      <c r="D33317" s="50">
        <v>5371406403</v>
      </c>
      <c r="E33317" s="50" t="s">
        <v>39</v>
      </c>
      <c r="F33317" s="50">
        <v>9809806000</v>
      </c>
      <c r="G33317" s="50"/>
      <c r="H33317" s="50"/>
      <c r="I33317" s="50"/>
      <c r="J33317" s="50"/>
      <c r="K33317" s="50"/>
      <c r="L33317" s="50"/>
      <c r="M33317" t="s">
        <v>3541</v>
      </c>
    </row>
    <row r="33318" spans="4:13" x14ac:dyDescent="0.25">
      <c r="D33318" s="50">
        <v>5371406405</v>
      </c>
      <c r="E33318" s="50" t="s">
        <v>39</v>
      </c>
      <c r="F33318" s="50">
        <v>9809806000</v>
      </c>
      <c r="G33318" s="50"/>
      <c r="H33318" s="50"/>
      <c r="I33318" s="50"/>
      <c r="J33318" s="50"/>
      <c r="K33318" s="50"/>
      <c r="L33318" s="50"/>
      <c r="M33318" t="s">
        <v>3541</v>
      </c>
    </row>
    <row r="33319" spans="4:13" x14ac:dyDescent="0.25">
      <c r="D33319" s="50">
        <v>5371406410</v>
      </c>
      <c r="E33319" s="50" t="s">
        <v>39</v>
      </c>
      <c r="F33319" s="50">
        <v>9809806000</v>
      </c>
      <c r="G33319" s="50"/>
      <c r="H33319" s="50"/>
      <c r="I33319" s="50"/>
      <c r="J33319" s="50"/>
      <c r="K33319" s="50"/>
      <c r="L33319" s="50"/>
      <c r="M33319" t="s">
        <v>3541</v>
      </c>
    </row>
    <row r="33320" spans="4:13" x14ac:dyDescent="0.25">
      <c r="D33320" s="50">
        <v>5371406415</v>
      </c>
      <c r="E33320" s="50" t="s">
        <v>39</v>
      </c>
      <c r="F33320" s="50">
        <v>9809806000</v>
      </c>
      <c r="G33320" s="50"/>
      <c r="H33320" s="50"/>
      <c r="I33320" s="50"/>
      <c r="J33320" s="50"/>
      <c r="K33320" s="50"/>
      <c r="L33320" s="50"/>
      <c r="M33320" t="s">
        <v>3541</v>
      </c>
    </row>
    <row r="33321" spans="4:13" x14ac:dyDescent="0.25">
      <c r="D33321" s="50">
        <v>5371408103</v>
      </c>
      <c r="E33321" s="50" t="s">
        <v>39</v>
      </c>
      <c r="F33321" s="50">
        <v>9809708000</v>
      </c>
      <c r="G33321" s="50"/>
      <c r="H33321" s="50"/>
      <c r="I33321" s="50"/>
      <c r="J33321" s="50"/>
      <c r="K33321" s="50"/>
      <c r="L33321" s="50"/>
      <c r="M33321" t="s">
        <v>3541</v>
      </c>
    </row>
    <row r="33322" spans="4:13" x14ac:dyDescent="0.25">
      <c r="D33322" s="50">
        <v>5371408105</v>
      </c>
      <c r="E33322" s="50" t="s">
        <v>39</v>
      </c>
      <c r="F33322" s="50">
        <v>9809708000</v>
      </c>
      <c r="G33322" s="50"/>
      <c r="H33322" s="50"/>
      <c r="I33322" s="50"/>
      <c r="J33322" s="50"/>
      <c r="K33322" s="50"/>
      <c r="L33322" s="50"/>
      <c r="M33322" t="s">
        <v>3541</v>
      </c>
    </row>
    <row r="33323" spans="4:13" x14ac:dyDescent="0.25">
      <c r="D33323" s="50">
        <v>5371408110</v>
      </c>
      <c r="E33323" s="50" t="s">
        <v>39</v>
      </c>
      <c r="F33323" s="50">
        <v>9809708000</v>
      </c>
      <c r="G33323" s="50"/>
      <c r="H33323" s="50"/>
      <c r="I33323" s="50"/>
      <c r="J33323" s="50"/>
      <c r="K33323" s="50"/>
      <c r="L33323" s="50"/>
      <c r="M33323" t="s">
        <v>3541</v>
      </c>
    </row>
    <row r="33324" spans="4:13" x14ac:dyDescent="0.25">
      <c r="D33324" s="50">
        <v>5371408115</v>
      </c>
      <c r="E33324" s="50" t="s">
        <v>39</v>
      </c>
      <c r="F33324" s="50">
        <v>9809708000</v>
      </c>
      <c r="G33324" s="50"/>
      <c r="H33324" s="50"/>
      <c r="I33324" s="50"/>
      <c r="J33324" s="50"/>
      <c r="K33324" s="50"/>
      <c r="L33324" s="50"/>
      <c r="M33324" t="s">
        <v>3541</v>
      </c>
    </row>
    <row r="33325" spans="4:13" x14ac:dyDescent="0.25">
      <c r="D33325" s="50">
        <v>5371408120</v>
      </c>
      <c r="E33325" s="50" t="s">
        <v>39</v>
      </c>
      <c r="F33325" s="50">
        <v>9809708000</v>
      </c>
      <c r="G33325" s="50"/>
      <c r="H33325" s="50"/>
      <c r="I33325" s="50"/>
      <c r="J33325" s="50"/>
      <c r="K33325" s="50"/>
      <c r="L33325" s="50"/>
      <c r="M33325" t="s">
        <v>3541</v>
      </c>
    </row>
    <row r="33326" spans="4:13" x14ac:dyDescent="0.25">
      <c r="D33326" s="50">
        <v>5371408203</v>
      </c>
      <c r="E33326" s="50" t="s">
        <v>39</v>
      </c>
      <c r="F33326" s="50">
        <v>9809708000</v>
      </c>
      <c r="G33326" s="50"/>
      <c r="H33326" s="50"/>
      <c r="I33326" s="50"/>
      <c r="J33326" s="50"/>
      <c r="K33326" s="50"/>
      <c r="L33326" s="50"/>
      <c r="M33326" t="s">
        <v>3541</v>
      </c>
    </row>
    <row r="33327" spans="4:13" x14ac:dyDescent="0.25">
      <c r="D33327" s="50">
        <v>5371408205</v>
      </c>
      <c r="E33327" s="50" t="s">
        <v>39</v>
      </c>
      <c r="F33327" s="50">
        <v>9809708000</v>
      </c>
      <c r="G33327" s="50"/>
      <c r="H33327" s="50"/>
      <c r="I33327" s="50"/>
      <c r="J33327" s="50"/>
      <c r="K33327" s="50"/>
      <c r="L33327" s="50"/>
      <c r="M33327" t="s">
        <v>3541</v>
      </c>
    </row>
    <row r="33328" spans="4:13" x14ac:dyDescent="0.25">
      <c r="D33328" s="50">
        <v>5371408210</v>
      </c>
      <c r="E33328" s="50" t="s">
        <v>39</v>
      </c>
      <c r="F33328" s="50">
        <v>9809708000</v>
      </c>
      <c r="G33328" s="50"/>
      <c r="H33328" s="50"/>
      <c r="I33328" s="50"/>
      <c r="J33328" s="50"/>
      <c r="K33328" s="50"/>
      <c r="L33328" s="50"/>
      <c r="M33328" t="s">
        <v>3541</v>
      </c>
    </row>
    <row r="33329" spans="4:13" x14ac:dyDescent="0.25">
      <c r="D33329" s="50">
        <v>5371408215</v>
      </c>
      <c r="E33329" s="50" t="s">
        <v>39</v>
      </c>
      <c r="F33329" s="50">
        <v>9809708000</v>
      </c>
      <c r="G33329" s="50"/>
      <c r="H33329" s="50"/>
      <c r="I33329" s="50"/>
      <c r="J33329" s="50"/>
      <c r="K33329" s="50"/>
      <c r="L33329" s="50"/>
      <c r="M33329" t="s">
        <v>3541</v>
      </c>
    </row>
    <row r="33330" spans="4:13" x14ac:dyDescent="0.25">
      <c r="D33330" s="50">
        <v>5371408220</v>
      </c>
      <c r="E33330" s="50" t="s">
        <v>39</v>
      </c>
      <c r="F33330" s="50">
        <v>9809708000</v>
      </c>
      <c r="G33330" s="50"/>
      <c r="H33330" s="50"/>
      <c r="I33330" s="50"/>
      <c r="J33330" s="50"/>
      <c r="K33330" s="50"/>
      <c r="L33330" s="50"/>
      <c r="M33330" t="s">
        <v>3541</v>
      </c>
    </row>
    <row r="33331" spans="4:13" x14ac:dyDescent="0.25">
      <c r="D33331" s="50">
        <v>5371408403</v>
      </c>
      <c r="E33331" s="50" t="s">
        <v>39</v>
      </c>
      <c r="F33331" s="50">
        <v>9809808000</v>
      </c>
      <c r="G33331" s="50"/>
      <c r="H33331" s="50"/>
      <c r="I33331" s="50"/>
      <c r="J33331" s="50"/>
      <c r="K33331" s="50"/>
      <c r="L33331" s="50"/>
      <c r="M33331" t="s">
        <v>3541</v>
      </c>
    </row>
    <row r="33332" spans="4:13" x14ac:dyDescent="0.25">
      <c r="D33332" s="50">
        <v>5371408405</v>
      </c>
      <c r="E33332" s="50" t="s">
        <v>39</v>
      </c>
      <c r="F33332" s="50">
        <v>9809808000</v>
      </c>
      <c r="G33332" s="50"/>
      <c r="H33332" s="50"/>
      <c r="I33332" s="50"/>
      <c r="J33332" s="50"/>
      <c r="K33332" s="50"/>
      <c r="L33332" s="50"/>
      <c r="M33332" t="s">
        <v>3541</v>
      </c>
    </row>
    <row r="33333" spans="4:13" x14ac:dyDescent="0.25">
      <c r="D33333" s="50">
        <v>5371408410</v>
      </c>
      <c r="E33333" s="50" t="s">
        <v>39</v>
      </c>
      <c r="F33333" s="50">
        <v>9809808000</v>
      </c>
      <c r="G33333" s="50"/>
      <c r="H33333" s="50"/>
      <c r="I33333" s="50"/>
      <c r="J33333" s="50"/>
      <c r="K33333" s="50"/>
      <c r="L33333" s="50"/>
      <c r="M33333" t="s">
        <v>3541</v>
      </c>
    </row>
    <row r="33334" spans="4:13" x14ac:dyDescent="0.25">
      <c r="D33334" s="50">
        <v>5371408415</v>
      </c>
      <c r="E33334" s="50" t="s">
        <v>39</v>
      </c>
      <c r="F33334" s="50">
        <v>9809808000</v>
      </c>
      <c r="G33334" s="50"/>
      <c r="H33334" s="50"/>
      <c r="I33334" s="50"/>
      <c r="J33334" s="50"/>
      <c r="K33334" s="50"/>
      <c r="L33334" s="50"/>
      <c r="M33334" t="s">
        <v>3541</v>
      </c>
    </row>
    <row r="33335" spans="4:13" x14ac:dyDescent="0.25">
      <c r="D33335" s="50">
        <v>5371408420</v>
      </c>
      <c r="E33335" s="50" t="s">
        <v>39</v>
      </c>
      <c r="F33335" s="50">
        <v>9809808000</v>
      </c>
      <c r="G33335" s="50"/>
      <c r="H33335" s="50"/>
      <c r="I33335" s="50"/>
      <c r="J33335" s="50"/>
      <c r="K33335" s="50"/>
      <c r="L33335" s="50"/>
      <c r="M33335" t="s">
        <v>3541</v>
      </c>
    </row>
    <row r="33336" spans="4:13" x14ac:dyDescent="0.25">
      <c r="D33336" s="50">
        <v>5371410103</v>
      </c>
      <c r="E33336" s="50" t="s">
        <v>39</v>
      </c>
      <c r="F33336" s="50">
        <v>9809710000</v>
      </c>
      <c r="G33336" s="50"/>
      <c r="H33336" s="50"/>
      <c r="I33336" s="50"/>
      <c r="J33336" s="50"/>
      <c r="K33336" s="50"/>
      <c r="L33336" s="50"/>
      <c r="M33336" t="s">
        <v>3541</v>
      </c>
    </row>
    <row r="33337" spans="4:13" x14ac:dyDescent="0.25">
      <c r="D33337" s="50">
        <v>5371410105</v>
      </c>
      <c r="E33337" s="50" t="s">
        <v>39</v>
      </c>
      <c r="F33337" s="50">
        <v>9809710000</v>
      </c>
      <c r="G33337" s="50"/>
      <c r="H33337" s="50"/>
      <c r="I33337" s="50"/>
      <c r="J33337" s="50"/>
      <c r="K33337" s="50"/>
      <c r="L33337" s="50"/>
      <c r="M33337" t="s">
        <v>3541</v>
      </c>
    </row>
    <row r="33338" spans="4:13" x14ac:dyDescent="0.25">
      <c r="D33338" s="50">
        <v>5371410110</v>
      </c>
      <c r="E33338" s="50" t="s">
        <v>39</v>
      </c>
      <c r="F33338" s="50">
        <v>9809710000</v>
      </c>
      <c r="G33338" s="50"/>
      <c r="H33338" s="50"/>
      <c r="I33338" s="50"/>
      <c r="J33338" s="50"/>
      <c r="K33338" s="50"/>
      <c r="L33338" s="50"/>
      <c r="M33338" t="s">
        <v>3541</v>
      </c>
    </row>
    <row r="33339" spans="4:13" x14ac:dyDescent="0.25">
      <c r="D33339" s="50">
        <v>5371410115</v>
      </c>
      <c r="E33339" s="50" t="s">
        <v>39</v>
      </c>
      <c r="F33339" s="50">
        <v>9809710000</v>
      </c>
      <c r="G33339" s="50"/>
      <c r="H33339" s="50"/>
      <c r="I33339" s="50"/>
      <c r="J33339" s="50"/>
      <c r="K33339" s="50"/>
      <c r="L33339" s="50"/>
      <c r="M33339" t="s">
        <v>3541</v>
      </c>
    </row>
    <row r="33340" spans="4:13" x14ac:dyDescent="0.25">
      <c r="D33340" s="50">
        <v>5371410120</v>
      </c>
      <c r="E33340" s="50" t="s">
        <v>39</v>
      </c>
      <c r="F33340" s="50">
        <v>9809710000</v>
      </c>
      <c r="G33340" s="50"/>
      <c r="H33340" s="50"/>
      <c r="I33340" s="50"/>
      <c r="J33340" s="50"/>
      <c r="K33340" s="50"/>
      <c r="L33340" s="50"/>
      <c r="M33340" t="s">
        <v>3541</v>
      </c>
    </row>
    <row r="33341" spans="4:13" x14ac:dyDescent="0.25">
      <c r="D33341" s="50">
        <v>5371410130</v>
      </c>
      <c r="E33341" s="50" t="s">
        <v>39</v>
      </c>
      <c r="F33341" s="50">
        <v>9809710000</v>
      </c>
      <c r="G33341" s="50"/>
      <c r="H33341" s="50"/>
      <c r="I33341" s="50"/>
      <c r="J33341" s="50"/>
      <c r="K33341" s="50"/>
      <c r="L33341" s="50"/>
      <c r="M33341" t="s">
        <v>3541</v>
      </c>
    </row>
    <row r="33342" spans="4:13" x14ac:dyDescent="0.25">
      <c r="D33342" s="50">
        <v>5371410203</v>
      </c>
      <c r="E33342" s="50" t="s">
        <v>39</v>
      </c>
      <c r="F33342" s="50">
        <v>9809710000</v>
      </c>
      <c r="G33342" s="50"/>
      <c r="H33342" s="50"/>
      <c r="I33342" s="50"/>
      <c r="J33342" s="50"/>
      <c r="K33342" s="50"/>
      <c r="L33342" s="50"/>
      <c r="M33342" t="s">
        <v>3541</v>
      </c>
    </row>
    <row r="33343" spans="4:13" x14ac:dyDescent="0.25">
      <c r="D33343" s="50">
        <v>5371410205</v>
      </c>
      <c r="E33343" s="50" t="s">
        <v>39</v>
      </c>
      <c r="F33343" s="50">
        <v>9809710000</v>
      </c>
      <c r="G33343" s="50"/>
      <c r="H33343" s="50"/>
      <c r="I33343" s="50"/>
      <c r="J33343" s="50"/>
      <c r="K33343" s="50"/>
      <c r="L33343" s="50"/>
      <c r="M33343" t="s">
        <v>3541</v>
      </c>
    </row>
    <row r="33344" spans="4:13" x14ac:dyDescent="0.25">
      <c r="D33344" s="50">
        <v>5371410210</v>
      </c>
      <c r="E33344" s="50" t="s">
        <v>39</v>
      </c>
      <c r="F33344" s="50">
        <v>9809710000</v>
      </c>
      <c r="G33344" s="50"/>
      <c r="H33344" s="50"/>
      <c r="I33344" s="50"/>
      <c r="J33344" s="50"/>
      <c r="K33344" s="50"/>
      <c r="L33344" s="50"/>
      <c r="M33344" t="s">
        <v>3541</v>
      </c>
    </row>
    <row r="33345" spans="4:13" x14ac:dyDescent="0.25">
      <c r="D33345" s="50">
        <v>5371410215</v>
      </c>
      <c r="E33345" s="50" t="s">
        <v>39</v>
      </c>
      <c r="F33345" s="50">
        <v>9809710000</v>
      </c>
      <c r="G33345" s="50"/>
      <c r="H33345" s="50"/>
      <c r="I33345" s="50"/>
      <c r="J33345" s="50"/>
      <c r="K33345" s="50"/>
      <c r="L33345" s="50"/>
      <c r="M33345" t="s">
        <v>3541</v>
      </c>
    </row>
    <row r="33346" spans="4:13" x14ac:dyDescent="0.25">
      <c r="D33346" s="50">
        <v>5371410220</v>
      </c>
      <c r="E33346" s="50" t="s">
        <v>39</v>
      </c>
      <c r="F33346" s="50">
        <v>9809710000</v>
      </c>
      <c r="G33346" s="50"/>
      <c r="H33346" s="50"/>
      <c r="I33346" s="50"/>
      <c r="J33346" s="50"/>
      <c r="K33346" s="50"/>
      <c r="L33346" s="50"/>
      <c r="M33346" t="s">
        <v>3541</v>
      </c>
    </row>
    <row r="33347" spans="4:13" x14ac:dyDescent="0.25">
      <c r="D33347" s="50">
        <v>5371410230</v>
      </c>
      <c r="E33347" s="50" t="s">
        <v>39</v>
      </c>
      <c r="F33347" s="50">
        <v>9809710000</v>
      </c>
      <c r="G33347" s="50"/>
      <c r="H33347" s="50"/>
      <c r="I33347" s="50"/>
      <c r="J33347" s="50"/>
      <c r="K33347" s="50"/>
      <c r="L33347" s="50"/>
      <c r="M33347" t="s">
        <v>3541</v>
      </c>
    </row>
    <row r="33348" spans="4:13" x14ac:dyDescent="0.25">
      <c r="D33348" s="50">
        <v>5371410403</v>
      </c>
      <c r="E33348" s="50" t="s">
        <v>39</v>
      </c>
      <c r="F33348" s="50">
        <v>9809810000</v>
      </c>
      <c r="G33348" s="50"/>
      <c r="H33348" s="50"/>
      <c r="I33348" s="50"/>
      <c r="J33348" s="50"/>
      <c r="K33348" s="50"/>
      <c r="L33348" s="50"/>
      <c r="M33348" t="s">
        <v>3541</v>
      </c>
    </row>
    <row r="33349" spans="4:13" x14ac:dyDescent="0.25">
      <c r="D33349" s="50">
        <v>5371410405</v>
      </c>
      <c r="E33349" s="50" t="s">
        <v>39</v>
      </c>
      <c r="F33349" s="50">
        <v>9809810000</v>
      </c>
      <c r="G33349" s="50"/>
      <c r="H33349" s="50"/>
      <c r="I33349" s="50"/>
      <c r="J33349" s="50"/>
      <c r="K33349" s="50"/>
      <c r="L33349" s="50"/>
      <c r="M33349" t="s">
        <v>3541</v>
      </c>
    </row>
    <row r="33350" spans="4:13" x14ac:dyDescent="0.25">
      <c r="D33350" s="50">
        <v>5371410410</v>
      </c>
      <c r="E33350" s="50" t="s">
        <v>39</v>
      </c>
      <c r="F33350" s="50">
        <v>9809810000</v>
      </c>
      <c r="G33350" s="50"/>
      <c r="H33350" s="50"/>
      <c r="I33350" s="50"/>
      <c r="J33350" s="50"/>
      <c r="K33350" s="50"/>
      <c r="L33350" s="50"/>
      <c r="M33350" t="s">
        <v>3541</v>
      </c>
    </row>
    <row r="33351" spans="4:13" x14ac:dyDescent="0.25">
      <c r="D33351" s="50">
        <v>5371410415</v>
      </c>
      <c r="E33351" s="50" t="s">
        <v>39</v>
      </c>
      <c r="F33351" s="50">
        <v>9809810000</v>
      </c>
      <c r="G33351" s="50"/>
      <c r="H33351" s="50"/>
      <c r="I33351" s="50"/>
      <c r="J33351" s="50"/>
      <c r="K33351" s="50"/>
      <c r="L33351" s="50"/>
      <c r="M33351" t="s">
        <v>3541</v>
      </c>
    </row>
    <row r="33352" spans="4:13" x14ac:dyDescent="0.25">
      <c r="D33352" s="50">
        <v>5371410420</v>
      </c>
      <c r="E33352" s="50" t="s">
        <v>39</v>
      </c>
      <c r="F33352" s="50">
        <v>9809810000</v>
      </c>
      <c r="G33352" s="50"/>
      <c r="H33352" s="50"/>
      <c r="I33352" s="50"/>
      <c r="J33352" s="50"/>
      <c r="K33352" s="50"/>
      <c r="L33352" s="50"/>
      <c r="M33352" t="s">
        <v>3541</v>
      </c>
    </row>
    <row r="33353" spans="4:13" x14ac:dyDescent="0.25">
      <c r="D33353" s="50">
        <v>5371410430</v>
      </c>
      <c r="E33353" s="50" t="s">
        <v>39</v>
      </c>
      <c r="F33353" s="50">
        <v>9809810000</v>
      </c>
      <c r="G33353" s="50"/>
      <c r="H33353" s="50"/>
      <c r="I33353" s="50"/>
      <c r="J33353" s="50"/>
      <c r="K33353" s="50"/>
      <c r="L33353" s="50"/>
      <c r="M33353" t="s">
        <v>3541</v>
      </c>
    </row>
    <row r="33354" spans="4:13" x14ac:dyDescent="0.25">
      <c r="D33354" s="50">
        <v>5371412103</v>
      </c>
      <c r="E33354" s="50" t="s">
        <v>39</v>
      </c>
      <c r="F33354" s="50">
        <v>9809712000</v>
      </c>
      <c r="G33354" s="50"/>
      <c r="H33354" s="50"/>
      <c r="I33354" s="50"/>
      <c r="J33354" s="50"/>
      <c r="K33354" s="50"/>
      <c r="L33354" s="50"/>
      <c r="M33354" t="s">
        <v>3541</v>
      </c>
    </row>
    <row r="33355" spans="4:13" x14ac:dyDescent="0.25">
      <c r="D33355" s="50">
        <v>5371412105</v>
      </c>
      <c r="E33355" s="50" t="s">
        <v>39</v>
      </c>
      <c r="F33355" s="50">
        <v>9809712000</v>
      </c>
      <c r="G33355" s="50"/>
      <c r="H33355" s="50"/>
      <c r="I33355" s="50"/>
      <c r="J33355" s="50"/>
      <c r="K33355" s="50"/>
      <c r="L33355" s="50"/>
      <c r="M33355" t="s">
        <v>3541</v>
      </c>
    </row>
    <row r="33356" spans="4:13" x14ac:dyDescent="0.25">
      <c r="D33356" s="50">
        <v>5371412110</v>
      </c>
      <c r="E33356" s="50" t="s">
        <v>39</v>
      </c>
      <c r="F33356" s="50">
        <v>9809712000</v>
      </c>
      <c r="G33356" s="50"/>
      <c r="H33356" s="50"/>
      <c r="I33356" s="50"/>
      <c r="J33356" s="50"/>
      <c r="K33356" s="50"/>
      <c r="L33356" s="50"/>
      <c r="M33356" t="s">
        <v>3541</v>
      </c>
    </row>
    <row r="33357" spans="4:13" x14ac:dyDescent="0.25">
      <c r="D33357" s="50">
        <v>5371412115</v>
      </c>
      <c r="E33357" s="50" t="s">
        <v>39</v>
      </c>
      <c r="F33357" s="50">
        <v>9809712000</v>
      </c>
      <c r="G33357" s="50"/>
      <c r="H33357" s="50"/>
      <c r="I33357" s="50"/>
      <c r="J33357" s="50"/>
      <c r="K33357" s="50"/>
      <c r="L33357" s="50"/>
      <c r="M33357" t="s">
        <v>3541</v>
      </c>
    </row>
    <row r="33358" spans="4:13" x14ac:dyDescent="0.25">
      <c r="D33358" s="50">
        <v>5371412120</v>
      </c>
      <c r="E33358" s="50" t="s">
        <v>39</v>
      </c>
      <c r="F33358" s="50">
        <v>9809712000</v>
      </c>
      <c r="G33358" s="50"/>
      <c r="H33358" s="50"/>
      <c r="I33358" s="50"/>
      <c r="J33358" s="50"/>
      <c r="K33358" s="50"/>
      <c r="L33358" s="50"/>
      <c r="M33358" t="s">
        <v>3541</v>
      </c>
    </row>
    <row r="33359" spans="4:13" x14ac:dyDescent="0.25">
      <c r="D33359" s="50">
        <v>5371412130</v>
      </c>
      <c r="E33359" s="50" t="s">
        <v>39</v>
      </c>
      <c r="F33359" s="50">
        <v>9809712000</v>
      </c>
      <c r="G33359" s="50"/>
      <c r="H33359" s="50"/>
      <c r="I33359" s="50"/>
      <c r="J33359" s="50"/>
      <c r="K33359" s="50"/>
      <c r="L33359" s="50"/>
      <c r="M33359" t="s">
        <v>3541</v>
      </c>
    </row>
    <row r="33360" spans="4:13" x14ac:dyDescent="0.25">
      <c r="D33360" s="50">
        <v>5371412140</v>
      </c>
      <c r="E33360" s="50" t="s">
        <v>39</v>
      </c>
      <c r="F33360" s="50">
        <v>9809712000</v>
      </c>
      <c r="G33360" s="50"/>
      <c r="H33360" s="50"/>
      <c r="I33360" s="50"/>
      <c r="J33360" s="50"/>
      <c r="K33360" s="50"/>
      <c r="L33360" s="50"/>
      <c r="M33360" t="s">
        <v>3541</v>
      </c>
    </row>
    <row r="33361" spans="4:13" x14ac:dyDescent="0.25">
      <c r="D33361" s="50">
        <v>5371412203</v>
      </c>
      <c r="E33361" s="50" t="s">
        <v>39</v>
      </c>
      <c r="F33361" s="50">
        <v>9809712000</v>
      </c>
      <c r="G33361" s="50"/>
      <c r="H33361" s="50"/>
      <c r="I33361" s="50"/>
      <c r="J33361" s="50"/>
      <c r="K33361" s="50"/>
      <c r="L33361" s="50"/>
      <c r="M33361" t="s">
        <v>3541</v>
      </c>
    </row>
    <row r="33362" spans="4:13" x14ac:dyDescent="0.25">
      <c r="D33362" s="50">
        <v>5371412205</v>
      </c>
      <c r="E33362" s="50" t="s">
        <v>39</v>
      </c>
      <c r="F33362" s="50">
        <v>9809712000</v>
      </c>
      <c r="G33362" s="50"/>
      <c r="H33362" s="50"/>
      <c r="I33362" s="50"/>
      <c r="J33362" s="50"/>
      <c r="K33362" s="50"/>
      <c r="L33362" s="50"/>
      <c r="M33362" t="s">
        <v>3541</v>
      </c>
    </row>
    <row r="33363" spans="4:13" x14ac:dyDescent="0.25">
      <c r="D33363" s="50">
        <v>5371412210</v>
      </c>
      <c r="E33363" s="50" t="s">
        <v>39</v>
      </c>
      <c r="F33363" s="50">
        <v>9809712000</v>
      </c>
      <c r="G33363" s="50"/>
      <c r="H33363" s="50"/>
      <c r="I33363" s="50"/>
      <c r="J33363" s="50"/>
      <c r="K33363" s="50"/>
      <c r="L33363" s="50"/>
      <c r="M33363" t="s">
        <v>3541</v>
      </c>
    </row>
    <row r="33364" spans="4:13" x14ac:dyDescent="0.25">
      <c r="D33364" s="50">
        <v>5371412215</v>
      </c>
      <c r="E33364" s="50" t="s">
        <v>39</v>
      </c>
      <c r="F33364" s="50">
        <v>9809712000</v>
      </c>
      <c r="G33364" s="50"/>
      <c r="H33364" s="50"/>
      <c r="I33364" s="50"/>
      <c r="J33364" s="50"/>
      <c r="K33364" s="50"/>
      <c r="L33364" s="50"/>
      <c r="M33364" t="s">
        <v>3541</v>
      </c>
    </row>
    <row r="33365" spans="4:13" x14ac:dyDescent="0.25">
      <c r="D33365" s="50">
        <v>5371412220</v>
      </c>
      <c r="E33365" s="50" t="s">
        <v>39</v>
      </c>
      <c r="F33365" s="50">
        <v>9809712000</v>
      </c>
      <c r="G33365" s="50"/>
      <c r="H33365" s="50"/>
      <c r="I33365" s="50"/>
      <c r="J33365" s="50"/>
      <c r="K33365" s="50"/>
      <c r="L33365" s="50"/>
      <c r="M33365" t="s">
        <v>3541</v>
      </c>
    </row>
    <row r="33366" spans="4:13" x14ac:dyDescent="0.25">
      <c r="D33366" s="50">
        <v>5371412230</v>
      </c>
      <c r="E33366" s="50" t="s">
        <v>39</v>
      </c>
      <c r="F33366" s="50">
        <v>9809712000</v>
      </c>
      <c r="G33366" s="50"/>
      <c r="H33366" s="50"/>
      <c r="I33366" s="50"/>
      <c r="J33366" s="50"/>
      <c r="K33366" s="50"/>
      <c r="L33366" s="50"/>
      <c r="M33366" t="s">
        <v>3541</v>
      </c>
    </row>
    <row r="33367" spans="4:13" x14ac:dyDescent="0.25">
      <c r="D33367" s="50">
        <v>5371412240</v>
      </c>
      <c r="E33367" s="50" t="s">
        <v>39</v>
      </c>
      <c r="F33367" s="50">
        <v>9809712000</v>
      </c>
      <c r="G33367" s="50"/>
      <c r="H33367" s="50"/>
      <c r="I33367" s="50"/>
      <c r="J33367" s="50"/>
      <c r="K33367" s="50"/>
      <c r="L33367" s="50"/>
      <c r="M33367" t="s">
        <v>3541</v>
      </c>
    </row>
    <row r="33368" spans="4:13" x14ac:dyDescent="0.25">
      <c r="D33368" s="50">
        <v>5371412403</v>
      </c>
      <c r="E33368" s="50" t="s">
        <v>39</v>
      </c>
      <c r="F33368" s="50">
        <v>9809812000</v>
      </c>
      <c r="G33368" s="50"/>
      <c r="H33368" s="50"/>
      <c r="I33368" s="50"/>
      <c r="J33368" s="50"/>
      <c r="K33368" s="50"/>
      <c r="L33368" s="50"/>
      <c r="M33368" t="s">
        <v>3541</v>
      </c>
    </row>
    <row r="33369" spans="4:13" x14ac:dyDescent="0.25">
      <c r="D33369" s="50">
        <v>5371412405</v>
      </c>
      <c r="E33369" s="50" t="s">
        <v>39</v>
      </c>
      <c r="F33369" s="50">
        <v>9809812000</v>
      </c>
      <c r="G33369" s="50"/>
      <c r="H33369" s="50"/>
      <c r="I33369" s="50"/>
      <c r="J33369" s="50"/>
      <c r="K33369" s="50"/>
      <c r="L33369" s="50"/>
      <c r="M33369" t="s">
        <v>3541</v>
      </c>
    </row>
    <row r="33370" spans="4:13" x14ac:dyDescent="0.25">
      <c r="D33370" s="50">
        <v>5371412410</v>
      </c>
      <c r="E33370" s="50" t="s">
        <v>39</v>
      </c>
      <c r="F33370" s="50">
        <v>9809812000</v>
      </c>
      <c r="G33370" s="50"/>
      <c r="H33370" s="50"/>
      <c r="I33370" s="50"/>
      <c r="J33370" s="50"/>
      <c r="K33370" s="50"/>
      <c r="L33370" s="50"/>
      <c r="M33370" t="s">
        <v>3541</v>
      </c>
    </row>
    <row r="33371" spans="4:13" x14ac:dyDescent="0.25">
      <c r="D33371" s="50">
        <v>5371412415</v>
      </c>
      <c r="E33371" s="50" t="s">
        <v>39</v>
      </c>
      <c r="F33371" s="50">
        <v>9809812000</v>
      </c>
      <c r="G33371" s="50"/>
      <c r="H33371" s="50"/>
      <c r="I33371" s="50"/>
      <c r="J33371" s="50"/>
      <c r="K33371" s="50"/>
      <c r="L33371" s="50"/>
      <c r="M33371" t="s">
        <v>3541</v>
      </c>
    </row>
    <row r="33372" spans="4:13" x14ac:dyDescent="0.25">
      <c r="D33372" s="50">
        <v>5371412420</v>
      </c>
      <c r="E33372" s="50" t="s">
        <v>39</v>
      </c>
      <c r="F33372" s="50">
        <v>9809812000</v>
      </c>
      <c r="G33372" s="50"/>
      <c r="H33372" s="50"/>
      <c r="I33372" s="50"/>
      <c r="J33372" s="50"/>
      <c r="K33372" s="50"/>
      <c r="L33372" s="50"/>
      <c r="M33372" t="s">
        <v>3541</v>
      </c>
    </row>
    <row r="33373" spans="4:13" x14ac:dyDescent="0.25">
      <c r="D33373" s="50">
        <v>5371412430</v>
      </c>
      <c r="E33373" s="50" t="s">
        <v>39</v>
      </c>
      <c r="F33373" s="50">
        <v>9809812000</v>
      </c>
      <c r="G33373" s="50"/>
      <c r="H33373" s="50"/>
      <c r="I33373" s="50"/>
      <c r="J33373" s="50"/>
      <c r="K33373" s="50"/>
      <c r="L33373" s="50"/>
      <c r="M33373" t="s">
        <v>3541</v>
      </c>
    </row>
    <row r="33374" spans="4:13" x14ac:dyDescent="0.25">
      <c r="D33374" s="50">
        <v>5371412440</v>
      </c>
      <c r="E33374" s="50" t="s">
        <v>39</v>
      </c>
      <c r="F33374" s="50">
        <v>9809812000</v>
      </c>
      <c r="G33374" s="50"/>
      <c r="H33374" s="50"/>
      <c r="I33374" s="50"/>
      <c r="J33374" s="50"/>
      <c r="K33374" s="50"/>
      <c r="L33374" s="50"/>
      <c r="M33374" t="s">
        <v>3541</v>
      </c>
    </row>
    <row r="33375" spans="4:13" x14ac:dyDescent="0.25">
      <c r="D33375" s="50">
        <v>5371506103</v>
      </c>
      <c r="E33375" s="50" t="s">
        <v>39</v>
      </c>
      <c r="F33375" s="50">
        <v>9809706000</v>
      </c>
      <c r="G33375" s="50"/>
      <c r="H33375" s="50"/>
      <c r="I33375" s="50"/>
      <c r="J33375" s="50"/>
      <c r="K33375" s="50"/>
      <c r="L33375" s="50"/>
      <c r="M33375" t="s">
        <v>3541</v>
      </c>
    </row>
    <row r="33376" spans="4:13" x14ac:dyDescent="0.25">
      <c r="D33376" s="50">
        <v>5371506105</v>
      </c>
      <c r="E33376" s="50" t="s">
        <v>39</v>
      </c>
      <c r="F33376" s="50">
        <v>9809706000</v>
      </c>
      <c r="G33376" s="50"/>
      <c r="H33376" s="50"/>
      <c r="I33376" s="50"/>
      <c r="J33376" s="50"/>
      <c r="K33376" s="50"/>
      <c r="L33376" s="50"/>
      <c r="M33376" t="s">
        <v>3541</v>
      </c>
    </row>
    <row r="33377" spans="4:13" x14ac:dyDescent="0.25">
      <c r="D33377" s="50">
        <v>5371506110</v>
      </c>
      <c r="E33377" s="50" t="s">
        <v>39</v>
      </c>
      <c r="F33377" s="50">
        <v>9809706000</v>
      </c>
      <c r="G33377" s="50"/>
      <c r="H33377" s="50"/>
      <c r="I33377" s="50"/>
      <c r="J33377" s="50"/>
      <c r="K33377" s="50"/>
      <c r="L33377" s="50"/>
      <c r="M33377" t="s">
        <v>3541</v>
      </c>
    </row>
    <row r="33378" spans="4:13" x14ac:dyDescent="0.25">
      <c r="D33378" s="50">
        <v>5371506115</v>
      </c>
      <c r="E33378" s="50" t="s">
        <v>39</v>
      </c>
      <c r="F33378" s="50">
        <v>9809706000</v>
      </c>
      <c r="G33378" s="50"/>
      <c r="H33378" s="50"/>
      <c r="I33378" s="50"/>
      <c r="J33378" s="50"/>
      <c r="K33378" s="50"/>
      <c r="L33378" s="50"/>
      <c r="M33378" t="s">
        <v>3541</v>
      </c>
    </row>
    <row r="33379" spans="4:13" x14ac:dyDescent="0.25">
      <c r="D33379" s="50">
        <v>5371506203</v>
      </c>
      <c r="E33379" s="50" t="s">
        <v>39</v>
      </c>
      <c r="F33379" s="50">
        <v>9809706000</v>
      </c>
      <c r="G33379" s="50"/>
      <c r="H33379" s="50"/>
      <c r="I33379" s="50"/>
      <c r="J33379" s="50"/>
      <c r="K33379" s="50"/>
      <c r="L33379" s="50"/>
      <c r="M33379" t="s">
        <v>3541</v>
      </c>
    </row>
    <row r="33380" spans="4:13" x14ac:dyDescent="0.25">
      <c r="D33380" s="50">
        <v>5371506205</v>
      </c>
      <c r="E33380" s="50" t="s">
        <v>39</v>
      </c>
      <c r="F33380" s="50">
        <v>9809706000</v>
      </c>
      <c r="G33380" s="50"/>
      <c r="H33380" s="50"/>
      <c r="I33380" s="50"/>
      <c r="J33380" s="50"/>
      <c r="K33380" s="50"/>
      <c r="L33380" s="50"/>
      <c r="M33380" t="s">
        <v>3541</v>
      </c>
    </row>
    <row r="33381" spans="4:13" x14ac:dyDescent="0.25">
      <c r="D33381" s="50">
        <v>5371506210</v>
      </c>
      <c r="E33381" s="50" t="s">
        <v>39</v>
      </c>
      <c r="F33381" s="50">
        <v>9809706000</v>
      </c>
      <c r="G33381" s="50"/>
      <c r="H33381" s="50"/>
      <c r="I33381" s="50"/>
      <c r="J33381" s="50"/>
      <c r="K33381" s="50"/>
      <c r="L33381" s="50"/>
      <c r="M33381" t="s">
        <v>3541</v>
      </c>
    </row>
    <row r="33382" spans="4:13" x14ac:dyDescent="0.25">
      <c r="D33382" s="50">
        <v>5371506215</v>
      </c>
      <c r="E33382" s="50" t="s">
        <v>39</v>
      </c>
      <c r="F33382" s="50">
        <v>9809706000</v>
      </c>
      <c r="G33382" s="50"/>
      <c r="H33382" s="50"/>
      <c r="I33382" s="50"/>
      <c r="J33382" s="50"/>
      <c r="K33382" s="50"/>
      <c r="L33382" s="50"/>
      <c r="M33382" t="s">
        <v>3541</v>
      </c>
    </row>
    <row r="33383" spans="4:13" x14ac:dyDescent="0.25">
      <c r="D33383" s="50">
        <v>5371506403</v>
      </c>
      <c r="E33383" s="50" t="s">
        <v>39</v>
      </c>
      <c r="F33383" s="50">
        <v>9809806000</v>
      </c>
      <c r="G33383" s="50"/>
      <c r="H33383" s="50"/>
      <c r="I33383" s="50"/>
      <c r="J33383" s="50"/>
      <c r="K33383" s="50"/>
      <c r="L33383" s="50"/>
      <c r="M33383" t="s">
        <v>3541</v>
      </c>
    </row>
    <row r="33384" spans="4:13" x14ac:dyDescent="0.25">
      <c r="D33384" s="50">
        <v>5371506405</v>
      </c>
      <c r="E33384" s="50" t="s">
        <v>39</v>
      </c>
      <c r="F33384" s="50">
        <v>9809806000</v>
      </c>
      <c r="G33384" s="50"/>
      <c r="H33384" s="50"/>
      <c r="I33384" s="50"/>
      <c r="J33384" s="50"/>
      <c r="K33384" s="50"/>
      <c r="L33384" s="50"/>
      <c r="M33384" t="s">
        <v>3541</v>
      </c>
    </row>
    <row r="33385" spans="4:13" x14ac:dyDescent="0.25">
      <c r="D33385" s="50">
        <v>5371506410</v>
      </c>
      <c r="E33385" s="50" t="s">
        <v>39</v>
      </c>
      <c r="F33385" s="50">
        <v>9809806000</v>
      </c>
      <c r="G33385" s="50"/>
      <c r="H33385" s="50"/>
      <c r="I33385" s="50"/>
      <c r="J33385" s="50"/>
      <c r="K33385" s="50"/>
      <c r="L33385" s="50"/>
      <c r="M33385" t="s">
        <v>3541</v>
      </c>
    </row>
    <row r="33386" spans="4:13" x14ac:dyDescent="0.25">
      <c r="D33386" s="50">
        <v>5371506415</v>
      </c>
      <c r="E33386" s="50" t="s">
        <v>39</v>
      </c>
      <c r="F33386" s="50">
        <v>9809806000</v>
      </c>
      <c r="G33386" s="50"/>
      <c r="H33386" s="50"/>
      <c r="I33386" s="50"/>
      <c r="J33386" s="50"/>
      <c r="K33386" s="50"/>
      <c r="L33386" s="50"/>
      <c r="M33386" t="s">
        <v>3541</v>
      </c>
    </row>
    <row r="33387" spans="4:13" x14ac:dyDescent="0.25">
      <c r="D33387" s="50">
        <v>5371508103</v>
      </c>
      <c r="E33387" s="50" t="s">
        <v>39</v>
      </c>
      <c r="F33387" s="50">
        <v>9809708000</v>
      </c>
      <c r="G33387" s="50"/>
      <c r="H33387" s="50"/>
      <c r="I33387" s="50"/>
      <c r="J33387" s="50"/>
      <c r="K33387" s="50"/>
      <c r="L33387" s="50"/>
      <c r="M33387" t="s">
        <v>3541</v>
      </c>
    </row>
    <row r="33388" spans="4:13" x14ac:dyDescent="0.25">
      <c r="D33388" s="50">
        <v>5371508105</v>
      </c>
      <c r="E33388" s="50" t="s">
        <v>39</v>
      </c>
      <c r="F33388" s="50">
        <v>9809708000</v>
      </c>
      <c r="G33388" s="50"/>
      <c r="H33388" s="50"/>
      <c r="I33388" s="50"/>
      <c r="J33388" s="50"/>
      <c r="K33388" s="50"/>
      <c r="L33388" s="50"/>
      <c r="M33388" t="s">
        <v>3541</v>
      </c>
    </row>
    <row r="33389" spans="4:13" x14ac:dyDescent="0.25">
      <c r="D33389" s="50">
        <v>5371508110</v>
      </c>
      <c r="E33389" s="50" t="s">
        <v>39</v>
      </c>
      <c r="F33389" s="50">
        <v>9809708000</v>
      </c>
      <c r="G33389" s="50"/>
      <c r="H33389" s="50"/>
      <c r="I33389" s="50"/>
      <c r="J33389" s="50"/>
      <c r="K33389" s="50"/>
      <c r="L33389" s="50"/>
      <c r="M33389" t="s">
        <v>3541</v>
      </c>
    </row>
    <row r="33390" spans="4:13" x14ac:dyDescent="0.25">
      <c r="D33390" s="50">
        <v>5371508115</v>
      </c>
      <c r="E33390" s="50" t="s">
        <v>39</v>
      </c>
      <c r="F33390" s="50">
        <v>9809708000</v>
      </c>
      <c r="G33390" s="50"/>
      <c r="H33390" s="50"/>
      <c r="I33390" s="50"/>
      <c r="J33390" s="50"/>
      <c r="K33390" s="50"/>
      <c r="L33390" s="50"/>
      <c r="M33390" t="s">
        <v>3541</v>
      </c>
    </row>
    <row r="33391" spans="4:13" x14ac:dyDescent="0.25">
      <c r="D33391" s="50">
        <v>5371508120</v>
      </c>
      <c r="E33391" s="50" t="s">
        <v>39</v>
      </c>
      <c r="F33391" s="50">
        <v>9809708000</v>
      </c>
      <c r="G33391" s="50"/>
      <c r="H33391" s="50"/>
      <c r="I33391" s="50"/>
      <c r="J33391" s="50"/>
      <c r="K33391" s="50"/>
      <c r="L33391" s="50"/>
      <c r="M33391" t="s">
        <v>3541</v>
      </c>
    </row>
    <row r="33392" spans="4:13" x14ac:dyDescent="0.25">
      <c r="D33392" s="50">
        <v>5371508203</v>
      </c>
      <c r="E33392" s="50" t="s">
        <v>39</v>
      </c>
      <c r="F33392" s="50">
        <v>9809708000</v>
      </c>
      <c r="G33392" s="50"/>
      <c r="H33392" s="50"/>
      <c r="I33392" s="50"/>
      <c r="J33392" s="50"/>
      <c r="K33392" s="50"/>
      <c r="L33392" s="50"/>
      <c r="M33392" t="s">
        <v>3541</v>
      </c>
    </row>
    <row r="33393" spans="4:13" x14ac:dyDescent="0.25">
      <c r="D33393" s="50">
        <v>5371508205</v>
      </c>
      <c r="E33393" s="50" t="s">
        <v>39</v>
      </c>
      <c r="F33393" s="50">
        <v>9809708000</v>
      </c>
      <c r="G33393" s="50"/>
      <c r="H33393" s="50"/>
      <c r="I33393" s="50"/>
      <c r="J33393" s="50"/>
      <c r="K33393" s="50"/>
      <c r="L33393" s="50"/>
      <c r="M33393" t="s">
        <v>3541</v>
      </c>
    </row>
    <row r="33394" spans="4:13" x14ac:dyDescent="0.25">
      <c r="D33394" s="50">
        <v>5371508210</v>
      </c>
      <c r="E33394" s="50" t="s">
        <v>39</v>
      </c>
      <c r="F33394" s="50">
        <v>9809708000</v>
      </c>
      <c r="G33394" s="50"/>
      <c r="H33394" s="50"/>
      <c r="I33394" s="50"/>
      <c r="J33394" s="50"/>
      <c r="K33394" s="50"/>
      <c r="L33394" s="50"/>
      <c r="M33394" t="s">
        <v>3541</v>
      </c>
    </row>
    <row r="33395" spans="4:13" x14ac:dyDescent="0.25">
      <c r="D33395" s="50">
        <v>5371508215</v>
      </c>
      <c r="E33395" s="50" t="s">
        <v>39</v>
      </c>
      <c r="F33395" s="50">
        <v>9809708000</v>
      </c>
      <c r="G33395" s="50"/>
      <c r="H33395" s="50"/>
      <c r="I33395" s="50"/>
      <c r="J33395" s="50"/>
      <c r="K33395" s="50"/>
      <c r="L33395" s="50"/>
      <c r="M33395" t="s">
        <v>3541</v>
      </c>
    </row>
    <row r="33396" spans="4:13" x14ac:dyDescent="0.25">
      <c r="D33396" s="50">
        <v>5371508220</v>
      </c>
      <c r="E33396" s="50" t="s">
        <v>39</v>
      </c>
      <c r="F33396" s="50">
        <v>9809708000</v>
      </c>
      <c r="G33396" s="50"/>
      <c r="H33396" s="50"/>
      <c r="I33396" s="50"/>
      <c r="J33396" s="50"/>
      <c r="K33396" s="50"/>
      <c r="L33396" s="50"/>
      <c r="M33396" t="s">
        <v>3541</v>
      </c>
    </row>
    <row r="33397" spans="4:13" x14ac:dyDescent="0.25">
      <c r="D33397" s="50">
        <v>5371508403</v>
      </c>
      <c r="E33397" s="50" t="s">
        <v>39</v>
      </c>
      <c r="F33397" s="50">
        <v>9809808000</v>
      </c>
      <c r="G33397" s="50"/>
      <c r="H33397" s="50"/>
      <c r="I33397" s="50"/>
      <c r="J33397" s="50"/>
      <c r="K33397" s="50"/>
      <c r="L33397" s="50"/>
      <c r="M33397" t="s">
        <v>3541</v>
      </c>
    </row>
    <row r="33398" spans="4:13" x14ac:dyDescent="0.25">
      <c r="D33398" s="50">
        <v>5371508405</v>
      </c>
      <c r="E33398" s="50" t="s">
        <v>39</v>
      </c>
      <c r="F33398" s="50">
        <v>9809808000</v>
      </c>
      <c r="G33398" s="50"/>
      <c r="H33398" s="50"/>
      <c r="I33398" s="50"/>
      <c r="J33398" s="50"/>
      <c r="K33398" s="50"/>
      <c r="L33398" s="50"/>
      <c r="M33398" t="s">
        <v>3541</v>
      </c>
    </row>
    <row r="33399" spans="4:13" x14ac:dyDescent="0.25">
      <c r="D33399" s="50">
        <v>5371508410</v>
      </c>
      <c r="E33399" s="50" t="s">
        <v>39</v>
      </c>
      <c r="F33399" s="50">
        <v>9809808000</v>
      </c>
      <c r="G33399" s="50"/>
      <c r="H33399" s="50"/>
      <c r="I33399" s="50"/>
      <c r="J33399" s="50"/>
      <c r="K33399" s="50"/>
      <c r="L33399" s="50"/>
      <c r="M33399" t="s">
        <v>3541</v>
      </c>
    </row>
    <row r="33400" spans="4:13" x14ac:dyDescent="0.25">
      <c r="D33400" s="50">
        <v>5371508415</v>
      </c>
      <c r="E33400" s="50" t="s">
        <v>39</v>
      </c>
      <c r="F33400" s="50">
        <v>9809808000</v>
      </c>
      <c r="G33400" s="50"/>
      <c r="H33400" s="50"/>
      <c r="I33400" s="50"/>
      <c r="J33400" s="50"/>
      <c r="K33400" s="50"/>
      <c r="L33400" s="50"/>
      <c r="M33400" t="s">
        <v>3541</v>
      </c>
    </row>
    <row r="33401" spans="4:13" x14ac:dyDescent="0.25">
      <c r="D33401" s="50">
        <v>5371508420</v>
      </c>
      <c r="E33401" s="50" t="s">
        <v>39</v>
      </c>
      <c r="F33401" s="50">
        <v>9809808000</v>
      </c>
      <c r="G33401" s="50"/>
      <c r="H33401" s="50"/>
      <c r="I33401" s="50"/>
      <c r="J33401" s="50"/>
      <c r="K33401" s="50"/>
      <c r="L33401" s="50"/>
      <c r="M33401" t="s">
        <v>3541</v>
      </c>
    </row>
    <row r="33402" spans="4:13" x14ac:dyDescent="0.25">
      <c r="D33402" s="50">
        <v>5371510103</v>
      </c>
      <c r="E33402" s="50" t="s">
        <v>39</v>
      </c>
      <c r="F33402" s="50">
        <v>9809710000</v>
      </c>
      <c r="G33402" s="50"/>
      <c r="H33402" s="50"/>
      <c r="I33402" s="50"/>
      <c r="J33402" s="50"/>
      <c r="K33402" s="50"/>
      <c r="L33402" s="50"/>
      <c r="M33402" t="s">
        <v>3541</v>
      </c>
    </row>
    <row r="33403" spans="4:13" x14ac:dyDescent="0.25">
      <c r="D33403" s="50">
        <v>5371510105</v>
      </c>
      <c r="E33403" s="50" t="s">
        <v>39</v>
      </c>
      <c r="F33403" s="50">
        <v>9809710000</v>
      </c>
      <c r="G33403" s="50"/>
      <c r="H33403" s="50"/>
      <c r="I33403" s="50"/>
      <c r="J33403" s="50"/>
      <c r="K33403" s="50"/>
      <c r="L33403" s="50"/>
      <c r="M33403" t="s">
        <v>3541</v>
      </c>
    </row>
    <row r="33404" spans="4:13" x14ac:dyDescent="0.25">
      <c r="D33404" s="50">
        <v>5371510110</v>
      </c>
      <c r="E33404" s="50" t="s">
        <v>39</v>
      </c>
      <c r="F33404" s="50">
        <v>9809710000</v>
      </c>
      <c r="G33404" s="50"/>
      <c r="H33404" s="50"/>
      <c r="I33404" s="50"/>
      <c r="J33404" s="50"/>
      <c r="K33404" s="50"/>
      <c r="L33404" s="50"/>
      <c r="M33404" t="s">
        <v>3541</v>
      </c>
    </row>
    <row r="33405" spans="4:13" x14ac:dyDescent="0.25">
      <c r="D33405" s="50">
        <v>5371510115</v>
      </c>
      <c r="E33405" s="50" t="s">
        <v>39</v>
      </c>
      <c r="F33405" s="50">
        <v>9809710000</v>
      </c>
      <c r="G33405" s="50"/>
      <c r="H33405" s="50"/>
      <c r="I33405" s="50"/>
      <c r="J33405" s="50"/>
      <c r="K33405" s="50"/>
      <c r="L33405" s="50"/>
      <c r="M33405" t="s">
        <v>3541</v>
      </c>
    </row>
    <row r="33406" spans="4:13" x14ac:dyDescent="0.25">
      <c r="D33406" s="50">
        <v>5371510120</v>
      </c>
      <c r="E33406" s="50" t="s">
        <v>39</v>
      </c>
      <c r="F33406" s="50">
        <v>9809710000</v>
      </c>
      <c r="G33406" s="50"/>
      <c r="H33406" s="50"/>
      <c r="I33406" s="50"/>
      <c r="J33406" s="50"/>
      <c r="K33406" s="50"/>
      <c r="L33406" s="50"/>
      <c r="M33406" t="s">
        <v>3541</v>
      </c>
    </row>
    <row r="33407" spans="4:13" x14ac:dyDescent="0.25">
      <c r="D33407" s="50">
        <v>5371510130</v>
      </c>
      <c r="E33407" s="50" t="s">
        <v>39</v>
      </c>
      <c r="F33407" s="50">
        <v>9809710000</v>
      </c>
      <c r="G33407" s="50"/>
      <c r="H33407" s="50"/>
      <c r="I33407" s="50"/>
      <c r="J33407" s="50"/>
      <c r="K33407" s="50"/>
      <c r="L33407" s="50"/>
      <c r="M33407" t="s">
        <v>3541</v>
      </c>
    </row>
    <row r="33408" spans="4:13" x14ac:dyDescent="0.25">
      <c r="D33408" s="50">
        <v>5371510203</v>
      </c>
      <c r="E33408" s="50" t="s">
        <v>39</v>
      </c>
      <c r="F33408" s="50">
        <v>9809710000</v>
      </c>
      <c r="G33408" s="50"/>
      <c r="H33408" s="50"/>
      <c r="I33408" s="50"/>
      <c r="J33408" s="50"/>
      <c r="K33408" s="50"/>
      <c r="L33408" s="50"/>
      <c r="M33408" t="s">
        <v>3541</v>
      </c>
    </row>
    <row r="33409" spans="4:13" x14ac:dyDescent="0.25">
      <c r="D33409" s="50">
        <v>5371510205</v>
      </c>
      <c r="E33409" s="50" t="s">
        <v>39</v>
      </c>
      <c r="F33409" s="50">
        <v>9809710000</v>
      </c>
      <c r="G33409" s="50"/>
      <c r="H33409" s="50"/>
      <c r="I33409" s="50"/>
      <c r="J33409" s="50"/>
      <c r="K33409" s="50"/>
      <c r="L33409" s="50"/>
      <c r="M33409" t="s">
        <v>3541</v>
      </c>
    </row>
    <row r="33410" spans="4:13" x14ac:dyDescent="0.25">
      <c r="D33410" s="50">
        <v>5371510210</v>
      </c>
      <c r="E33410" s="50" t="s">
        <v>39</v>
      </c>
      <c r="F33410" s="50">
        <v>9809710000</v>
      </c>
      <c r="G33410" s="50"/>
      <c r="H33410" s="50"/>
      <c r="I33410" s="50"/>
      <c r="J33410" s="50"/>
      <c r="K33410" s="50"/>
      <c r="L33410" s="50"/>
      <c r="M33410" t="s">
        <v>3541</v>
      </c>
    </row>
    <row r="33411" spans="4:13" x14ac:dyDescent="0.25">
      <c r="D33411" s="50">
        <v>5371510215</v>
      </c>
      <c r="E33411" s="50" t="s">
        <v>39</v>
      </c>
      <c r="F33411" s="50">
        <v>9809710000</v>
      </c>
      <c r="G33411" s="50"/>
      <c r="H33411" s="50"/>
      <c r="I33411" s="50"/>
      <c r="J33411" s="50"/>
      <c r="K33411" s="50"/>
      <c r="L33411" s="50"/>
      <c r="M33411" t="s">
        <v>3541</v>
      </c>
    </row>
    <row r="33412" spans="4:13" x14ac:dyDescent="0.25">
      <c r="D33412" s="50">
        <v>5371510220</v>
      </c>
      <c r="E33412" s="50" t="s">
        <v>39</v>
      </c>
      <c r="F33412" s="50">
        <v>9809710000</v>
      </c>
      <c r="G33412" s="50"/>
      <c r="H33412" s="50"/>
      <c r="I33412" s="50"/>
      <c r="J33412" s="50"/>
      <c r="K33412" s="50"/>
      <c r="L33412" s="50"/>
      <c r="M33412" t="s">
        <v>3541</v>
      </c>
    </row>
    <row r="33413" spans="4:13" x14ac:dyDescent="0.25">
      <c r="D33413" s="50">
        <v>5371510230</v>
      </c>
      <c r="E33413" s="50" t="s">
        <v>39</v>
      </c>
      <c r="F33413" s="50">
        <v>9809710000</v>
      </c>
      <c r="G33413" s="50"/>
      <c r="H33413" s="50"/>
      <c r="I33413" s="50"/>
      <c r="J33413" s="50"/>
      <c r="K33413" s="50"/>
      <c r="L33413" s="50"/>
      <c r="M33413" t="s">
        <v>3541</v>
      </c>
    </row>
    <row r="33414" spans="4:13" x14ac:dyDescent="0.25">
      <c r="D33414" s="50">
        <v>5371510403</v>
      </c>
      <c r="E33414" s="50" t="s">
        <v>39</v>
      </c>
      <c r="F33414" s="50">
        <v>9809810000</v>
      </c>
      <c r="G33414" s="50"/>
      <c r="H33414" s="50"/>
      <c r="I33414" s="50"/>
      <c r="J33414" s="50"/>
      <c r="K33414" s="50"/>
      <c r="L33414" s="50"/>
      <c r="M33414" t="s">
        <v>3541</v>
      </c>
    </row>
    <row r="33415" spans="4:13" x14ac:dyDescent="0.25">
      <c r="D33415" s="50">
        <v>5371510405</v>
      </c>
      <c r="E33415" s="50" t="s">
        <v>39</v>
      </c>
      <c r="F33415" s="50">
        <v>9809810000</v>
      </c>
      <c r="G33415" s="50"/>
      <c r="H33415" s="50"/>
      <c r="I33415" s="50"/>
      <c r="J33415" s="50"/>
      <c r="K33415" s="50"/>
      <c r="L33415" s="50"/>
      <c r="M33415" t="s">
        <v>3541</v>
      </c>
    </row>
    <row r="33416" spans="4:13" x14ac:dyDescent="0.25">
      <c r="D33416" s="50">
        <v>5371510410</v>
      </c>
      <c r="E33416" s="50" t="s">
        <v>39</v>
      </c>
      <c r="F33416" s="50">
        <v>9809810000</v>
      </c>
      <c r="G33416" s="50"/>
      <c r="H33416" s="50"/>
      <c r="I33416" s="50"/>
      <c r="J33416" s="50"/>
      <c r="K33416" s="50"/>
      <c r="L33416" s="50"/>
      <c r="M33416" t="s">
        <v>3541</v>
      </c>
    </row>
    <row r="33417" spans="4:13" x14ac:dyDescent="0.25">
      <c r="D33417" s="50">
        <v>5371510415</v>
      </c>
      <c r="E33417" s="50" t="s">
        <v>39</v>
      </c>
      <c r="F33417" s="50">
        <v>9809810000</v>
      </c>
      <c r="G33417" s="50"/>
      <c r="H33417" s="50"/>
      <c r="I33417" s="50"/>
      <c r="J33417" s="50"/>
      <c r="K33417" s="50"/>
      <c r="L33417" s="50"/>
      <c r="M33417" t="s">
        <v>3541</v>
      </c>
    </row>
    <row r="33418" spans="4:13" x14ac:dyDescent="0.25">
      <c r="D33418" s="50">
        <v>5371510420</v>
      </c>
      <c r="E33418" s="50" t="s">
        <v>39</v>
      </c>
      <c r="F33418" s="50">
        <v>9809810000</v>
      </c>
      <c r="G33418" s="50"/>
      <c r="H33418" s="50"/>
      <c r="I33418" s="50"/>
      <c r="J33418" s="50"/>
      <c r="K33418" s="50"/>
      <c r="L33418" s="50"/>
      <c r="M33418" t="s">
        <v>3541</v>
      </c>
    </row>
    <row r="33419" spans="4:13" x14ac:dyDescent="0.25">
      <c r="D33419" s="50">
        <v>5371510430</v>
      </c>
      <c r="E33419" s="50" t="s">
        <v>39</v>
      </c>
      <c r="F33419" s="50">
        <v>9809810000</v>
      </c>
      <c r="G33419" s="50"/>
      <c r="H33419" s="50"/>
      <c r="I33419" s="50"/>
      <c r="J33419" s="50"/>
      <c r="K33419" s="50"/>
      <c r="L33419" s="50"/>
      <c r="M33419" t="s">
        <v>3541</v>
      </c>
    </row>
    <row r="33420" spans="4:13" x14ac:dyDescent="0.25">
      <c r="D33420" s="50">
        <v>5371512103</v>
      </c>
      <c r="E33420" s="50" t="s">
        <v>39</v>
      </c>
      <c r="F33420" s="50">
        <v>9809712000</v>
      </c>
      <c r="G33420" s="50"/>
      <c r="H33420" s="50"/>
      <c r="I33420" s="50"/>
      <c r="J33420" s="50"/>
      <c r="K33420" s="50"/>
      <c r="L33420" s="50"/>
      <c r="M33420" t="s">
        <v>3541</v>
      </c>
    </row>
    <row r="33421" spans="4:13" x14ac:dyDescent="0.25">
      <c r="D33421" s="50">
        <v>5371512105</v>
      </c>
      <c r="E33421" s="50" t="s">
        <v>39</v>
      </c>
      <c r="F33421" s="50">
        <v>9809712000</v>
      </c>
      <c r="G33421" s="50"/>
      <c r="H33421" s="50"/>
      <c r="I33421" s="50"/>
      <c r="J33421" s="50"/>
      <c r="K33421" s="50"/>
      <c r="L33421" s="50"/>
      <c r="M33421" t="s">
        <v>3541</v>
      </c>
    </row>
    <row r="33422" spans="4:13" x14ac:dyDescent="0.25">
      <c r="D33422" s="50">
        <v>5371512110</v>
      </c>
      <c r="E33422" s="50" t="s">
        <v>39</v>
      </c>
      <c r="F33422" s="50">
        <v>9809712000</v>
      </c>
      <c r="G33422" s="50"/>
      <c r="H33422" s="50"/>
      <c r="I33422" s="50"/>
      <c r="J33422" s="50"/>
      <c r="K33422" s="50"/>
      <c r="L33422" s="50"/>
      <c r="M33422" t="s">
        <v>3541</v>
      </c>
    </row>
    <row r="33423" spans="4:13" x14ac:dyDescent="0.25">
      <c r="D33423" s="50">
        <v>5371512115</v>
      </c>
      <c r="E33423" s="50" t="s">
        <v>39</v>
      </c>
      <c r="F33423" s="50">
        <v>9809712000</v>
      </c>
      <c r="G33423" s="50"/>
      <c r="H33423" s="50"/>
      <c r="I33423" s="50"/>
      <c r="J33423" s="50"/>
      <c r="K33423" s="50"/>
      <c r="L33423" s="50"/>
      <c r="M33423" t="s">
        <v>3541</v>
      </c>
    </row>
    <row r="33424" spans="4:13" x14ac:dyDescent="0.25">
      <c r="D33424" s="50">
        <v>5371512120</v>
      </c>
      <c r="E33424" s="50" t="s">
        <v>39</v>
      </c>
      <c r="F33424" s="50">
        <v>9809712000</v>
      </c>
      <c r="G33424" s="50"/>
      <c r="H33424" s="50"/>
      <c r="I33424" s="50"/>
      <c r="J33424" s="50"/>
      <c r="K33424" s="50"/>
      <c r="L33424" s="50"/>
      <c r="M33424" t="s">
        <v>3541</v>
      </c>
    </row>
    <row r="33425" spans="4:13" x14ac:dyDescent="0.25">
      <c r="D33425" s="50">
        <v>5371512130</v>
      </c>
      <c r="E33425" s="50" t="s">
        <v>39</v>
      </c>
      <c r="F33425" s="50">
        <v>9809712000</v>
      </c>
      <c r="G33425" s="50"/>
      <c r="H33425" s="50"/>
      <c r="I33425" s="50"/>
      <c r="J33425" s="50"/>
      <c r="K33425" s="50"/>
      <c r="L33425" s="50"/>
      <c r="M33425" t="s">
        <v>3541</v>
      </c>
    </row>
    <row r="33426" spans="4:13" x14ac:dyDescent="0.25">
      <c r="D33426" s="50">
        <v>5371512140</v>
      </c>
      <c r="E33426" s="50" t="s">
        <v>39</v>
      </c>
      <c r="F33426" s="50">
        <v>9809712000</v>
      </c>
      <c r="G33426" s="50"/>
      <c r="H33426" s="50"/>
      <c r="I33426" s="50"/>
      <c r="J33426" s="50"/>
      <c r="K33426" s="50"/>
      <c r="L33426" s="50"/>
      <c r="M33426" t="s">
        <v>3541</v>
      </c>
    </row>
    <row r="33427" spans="4:13" x14ac:dyDescent="0.25">
      <c r="D33427" s="50">
        <v>5371512203</v>
      </c>
      <c r="E33427" s="50" t="s">
        <v>39</v>
      </c>
      <c r="F33427" s="50">
        <v>9809712000</v>
      </c>
      <c r="G33427" s="50"/>
      <c r="H33427" s="50"/>
      <c r="I33427" s="50"/>
      <c r="J33427" s="50"/>
      <c r="K33427" s="50"/>
      <c r="L33427" s="50"/>
      <c r="M33427" t="s">
        <v>3541</v>
      </c>
    </row>
    <row r="33428" spans="4:13" x14ac:dyDescent="0.25">
      <c r="D33428" s="50">
        <v>5371512205</v>
      </c>
      <c r="E33428" s="50" t="s">
        <v>39</v>
      </c>
      <c r="F33428" s="50">
        <v>9809712000</v>
      </c>
      <c r="G33428" s="50"/>
      <c r="H33428" s="50"/>
      <c r="I33428" s="50"/>
      <c r="J33428" s="50"/>
      <c r="K33428" s="50"/>
      <c r="L33428" s="50"/>
      <c r="M33428" t="s">
        <v>3541</v>
      </c>
    </row>
    <row r="33429" spans="4:13" x14ac:dyDescent="0.25">
      <c r="D33429" s="50">
        <v>5371512210</v>
      </c>
      <c r="E33429" s="50" t="s">
        <v>39</v>
      </c>
      <c r="F33429" s="50">
        <v>9809712000</v>
      </c>
      <c r="G33429" s="50"/>
      <c r="H33429" s="50"/>
      <c r="I33429" s="50"/>
      <c r="J33429" s="50"/>
      <c r="K33429" s="50"/>
      <c r="L33429" s="50"/>
      <c r="M33429" t="s">
        <v>3541</v>
      </c>
    </row>
    <row r="33430" spans="4:13" x14ac:dyDescent="0.25">
      <c r="D33430" s="50">
        <v>5371512215</v>
      </c>
      <c r="E33430" s="50" t="s">
        <v>39</v>
      </c>
      <c r="F33430" s="50">
        <v>9809712000</v>
      </c>
      <c r="G33430" s="50"/>
      <c r="H33430" s="50"/>
      <c r="I33430" s="50"/>
      <c r="J33430" s="50"/>
      <c r="K33430" s="50"/>
      <c r="L33430" s="50"/>
      <c r="M33430" t="s">
        <v>3541</v>
      </c>
    </row>
    <row r="33431" spans="4:13" x14ac:dyDescent="0.25">
      <c r="D33431" s="50">
        <v>5371512220</v>
      </c>
      <c r="E33431" s="50" t="s">
        <v>39</v>
      </c>
      <c r="F33431" s="50">
        <v>9809712000</v>
      </c>
      <c r="G33431" s="50"/>
      <c r="H33431" s="50"/>
      <c r="I33431" s="50"/>
      <c r="J33431" s="50"/>
      <c r="K33431" s="50"/>
      <c r="L33431" s="50"/>
      <c r="M33431" t="s">
        <v>3541</v>
      </c>
    </row>
    <row r="33432" spans="4:13" x14ac:dyDescent="0.25">
      <c r="D33432" s="50">
        <v>5371512230</v>
      </c>
      <c r="E33432" s="50" t="s">
        <v>39</v>
      </c>
      <c r="F33432" s="50">
        <v>9809712000</v>
      </c>
      <c r="G33432" s="50"/>
      <c r="H33432" s="50"/>
      <c r="I33432" s="50"/>
      <c r="J33432" s="50"/>
      <c r="K33432" s="50"/>
      <c r="L33432" s="50"/>
      <c r="M33432" t="s">
        <v>3541</v>
      </c>
    </row>
    <row r="33433" spans="4:13" x14ac:dyDescent="0.25">
      <c r="D33433" s="50">
        <v>5371512240</v>
      </c>
      <c r="E33433" s="50" t="s">
        <v>39</v>
      </c>
      <c r="F33433" s="50">
        <v>9809712000</v>
      </c>
      <c r="G33433" s="50"/>
      <c r="H33433" s="50"/>
      <c r="I33433" s="50"/>
      <c r="J33433" s="50"/>
      <c r="K33433" s="50"/>
      <c r="L33433" s="50"/>
      <c r="M33433" t="s">
        <v>3541</v>
      </c>
    </row>
    <row r="33434" spans="4:13" x14ac:dyDescent="0.25">
      <c r="D33434" s="50">
        <v>5371512403</v>
      </c>
      <c r="E33434" s="50" t="s">
        <v>39</v>
      </c>
      <c r="F33434" s="50">
        <v>9809812000</v>
      </c>
      <c r="G33434" s="50"/>
      <c r="H33434" s="50"/>
      <c r="I33434" s="50"/>
      <c r="J33434" s="50"/>
      <c r="K33434" s="50"/>
      <c r="L33434" s="50"/>
      <c r="M33434" t="s">
        <v>3541</v>
      </c>
    </row>
    <row r="33435" spans="4:13" x14ac:dyDescent="0.25">
      <c r="D33435" s="50">
        <v>5371512405</v>
      </c>
      <c r="E33435" s="50" t="s">
        <v>39</v>
      </c>
      <c r="F33435" s="50">
        <v>9809812000</v>
      </c>
      <c r="G33435" s="50"/>
      <c r="H33435" s="50"/>
      <c r="I33435" s="50"/>
      <c r="J33435" s="50"/>
      <c r="K33435" s="50"/>
      <c r="L33435" s="50"/>
      <c r="M33435" t="s">
        <v>3541</v>
      </c>
    </row>
    <row r="33436" spans="4:13" x14ac:dyDescent="0.25">
      <c r="D33436" s="50">
        <v>5371512410</v>
      </c>
      <c r="E33436" s="50" t="s">
        <v>39</v>
      </c>
      <c r="F33436" s="50">
        <v>9809812000</v>
      </c>
      <c r="G33436" s="50"/>
      <c r="H33436" s="50"/>
      <c r="I33436" s="50"/>
      <c r="J33436" s="50"/>
      <c r="K33436" s="50"/>
      <c r="L33436" s="50"/>
      <c r="M33436" t="s">
        <v>3541</v>
      </c>
    </row>
    <row r="33437" spans="4:13" x14ac:dyDescent="0.25">
      <c r="D33437" s="50">
        <v>5371512415</v>
      </c>
      <c r="E33437" s="50" t="s">
        <v>39</v>
      </c>
      <c r="F33437" s="50">
        <v>9809812000</v>
      </c>
      <c r="G33437" s="50"/>
      <c r="H33437" s="50"/>
      <c r="I33437" s="50"/>
      <c r="J33437" s="50"/>
      <c r="K33437" s="50"/>
      <c r="L33437" s="50"/>
      <c r="M33437" t="s">
        <v>3541</v>
      </c>
    </row>
    <row r="33438" spans="4:13" x14ac:dyDescent="0.25">
      <c r="D33438" s="50">
        <v>5371512420</v>
      </c>
      <c r="E33438" s="50" t="s">
        <v>39</v>
      </c>
      <c r="F33438" s="50">
        <v>9809812000</v>
      </c>
      <c r="G33438" s="50"/>
      <c r="H33438" s="50"/>
      <c r="I33438" s="50"/>
      <c r="J33438" s="50"/>
      <c r="K33438" s="50"/>
      <c r="L33438" s="50"/>
      <c r="M33438" t="s">
        <v>3541</v>
      </c>
    </row>
    <row r="33439" spans="4:13" x14ac:dyDescent="0.25">
      <c r="D33439" s="50">
        <v>5371512430</v>
      </c>
      <c r="E33439" s="50" t="s">
        <v>39</v>
      </c>
      <c r="F33439" s="50">
        <v>9809812000</v>
      </c>
      <c r="G33439" s="50"/>
      <c r="H33439" s="50"/>
      <c r="I33439" s="50"/>
      <c r="J33439" s="50"/>
      <c r="K33439" s="50"/>
      <c r="L33439" s="50"/>
      <c r="M33439" t="s">
        <v>3541</v>
      </c>
    </row>
    <row r="33440" spans="4:13" x14ac:dyDescent="0.25">
      <c r="D33440" s="50">
        <v>5371512440</v>
      </c>
      <c r="E33440" s="50" t="s">
        <v>39</v>
      </c>
      <c r="F33440" s="50">
        <v>9809812000</v>
      </c>
      <c r="G33440" s="50"/>
      <c r="H33440" s="50"/>
      <c r="I33440" s="50"/>
      <c r="J33440" s="50"/>
      <c r="K33440" s="50"/>
      <c r="L33440" s="50"/>
      <c r="M33440" t="s">
        <v>3541</v>
      </c>
    </row>
    <row r="33441" spans="4:13" x14ac:dyDescent="0.25">
      <c r="D33441" s="50">
        <v>5371516103</v>
      </c>
      <c r="E33441" s="50" t="s">
        <v>39</v>
      </c>
      <c r="F33441" s="50">
        <v>9809716000</v>
      </c>
      <c r="G33441" s="50"/>
      <c r="H33441" s="50"/>
      <c r="I33441" s="50"/>
      <c r="J33441" s="50"/>
      <c r="K33441" s="50"/>
      <c r="L33441" s="50"/>
      <c r="M33441" t="s">
        <v>3541</v>
      </c>
    </row>
    <row r="33442" spans="4:13" x14ac:dyDescent="0.25">
      <c r="D33442" s="50">
        <v>5371516105</v>
      </c>
      <c r="E33442" s="50" t="s">
        <v>39</v>
      </c>
      <c r="F33442" s="50">
        <v>9809716000</v>
      </c>
      <c r="G33442" s="50"/>
      <c r="H33442" s="50"/>
      <c r="I33442" s="50"/>
      <c r="J33442" s="50"/>
      <c r="K33442" s="50"/>
      <c r="L33442" s="50"/>
      <c r="M33442" t="s">
        <v>3541</v>
      </c>
    </row>
    <row r="33443" spans="4:13" x14ac:dyDescent="0.25">
      <c r="D33443" s="50">
        <v>5371516110</v>
      </c>
      <c r="E33443" s="50" t="s">
        <v>39</v>
      </c>
      <c r="F33443" s="50">
        <v>9809716000</v>
      </c>
      <c r="G33443" s="50"/>
      <c r="H33443" s="50"/>
      <c r="I33443" s="50"/>
      <c r="J33443" s="50"/>
      <c r="K33443" s="50"/>
      <c r="L33443" s="50"/>
      <c r="M33443" t="s">
        <v>3541</v>
      </c>
    </row>
    <row r="33444" spans="4:13" x14ac:dyDescent="0.25">
      <c r="D33444" s="50">
        <v>5371516115</v>
      </c>
      <c r="E33444" s="50" t="s">
        <v>39</v>
      </c>
      <c r="F33444" s="50">
        <v>9809716000</v>
      </c>
      <c r="G33444" s="50"/>
      <c r="H33444" s="50"/>
      <c r="I33444" s="50"/>
      <c r="J33444" s="50"/>
      <c r="K33444" s="50"/>
      <c r="L33444" s="50"/>
      <c r="M33444" t="s">
        <v>3541</v>
      </c>
    </row>
    <row r="33445" spans="4:13" x14ac:dyDescent="0.25">
      <c r="D33445" s="50">
        <v>5371516120</v>
      </c>
      <c r="E33445" s="50" t="s">
        <v>39</v>
      </c>
      <c r="F33445" s="50">
        <v>9809716000</v>
      </c>
      <c r="G33445" s="50"/>
      <c r="H33445" s="50"/>
      <c r="I33445" s="50"/>
      <c r="J33445" s="50"/>
      <c r="K33445" s="50"/>
      <c r="L33445" s="50"/>
      <c r="M33445" t="s">
        <v>3541</v>
      </c>
    </row>
    <row r="33446" spans="4:13" x14ac:dyDescent="0.25">
      <c r="D33446" s="50">
        <v>5371516130</v>
      </c>
      <c r="E33446" s="50" t="s">
        <v>39</v>
      </c>
      <c r="F33446" s="50">
        <v>9809716000</v>
      </c>
      <c r="G33446" s="50"/>
      <c r="H33446" s="50"/>
      <c r="I33446" s="50"/>
      <c r="J33446" s="50"/>
      <c r="K33446" s="50"/>
      <c r="L33446" s="50"/>
      <c r="M33446" t="s">
        <v>3541</v>
      </c>
    </row>
    <row r="33447" spans="4:13" x14ac:dyDescent="0.25">
      <c r="D33447" s="50">
        <v>5371516140</v>
      </c>
      <c r="E33447" s="50" t="s">
        <v>39</v>
      </c>
      <c r="F33447" s="50">
        <v>9809716000</v>
      </c>
      <c r="G33447" s="50"/>
      <c r="H33447" s="50"/>
      <c r="I33447" s="50"/>
      <c r="J33447" s="50"/>
      <c r="K33447" s="50"/>
      <c r="L33447" s="50"/>
      <c r="M33447" t="s">
        <v>3541</v>
      </c>
    </row>
    <row r="33448" spans="4:13" x14ac:dyDescent="0.25">
      <c r="D33448" s="50">
        <v>5371516203</v>
      </c>
      <c r="E33448" s="50" t="s">
        <v>39</v>
      </c>
      <c r="F33448" s="50">
        <v>9809716000</v>
      </c>
      <c r="G33448" s="50"/>
      <c r="H33448" s="50"/>
      <c r="I33448" s="50"/>
      <c r="J33448" s="50"/>
      <c r="K33448" s="50"/>
      <c r="L33448" s="50"/>
      <c r="M33448" t="s">
        <v>3541</v>
      </c>
    </row>
    <row r="33449" spans="4:13" x14ac:dyDescent="0.25">
      <c r="D33449" s="50">
        <v>5371516205</v>
      </c>
      <c r="E33449" s="50" t="s">
        <v>39</v>
      </c>
      <c r="F33449" s="50">
        <v>9809716000</v>
      </c>
      <c r="G33449" s="50"/>
      <c r="H33449" s="50"/>
      <c r="I33449" s="50"/>
      <c r="J33449" s="50"/>
      <c r="K33449" s="50"/>
      <c r="L33449" s="50"/>
      <c r="M33449" t="s">
        <v>3541</v>
      </c>
    </row>
    <row r="33450" spans="4:13" x14ac:dyDescent="0.25">
      <c r="D33450" s="50">
        <v>5371516210</v>
      </c>
      <c r="E33450" s="50" t="s">
        <v>39</v>
      </c>
      <c r="F33450" s="50">
        <v>9809716000</v>
      </c>
      <c r="G33450" s="50"/>
      <c r="H33450" s="50"/>
      <c r="I33450" s="50"/>
      <c r="J33450" s="50"/>
      <c r="K33450" s="50"/>
      <c r="L33450" s="50"/>
      <c r="M33450" t="s">
        <v>3541</v>
      </c>
    </row>
    <row r="33451" spans="4:13" x14ac:dyDescent="0.25">
      <c r="D33451" s="50">
        <v>5371516215</v>
      </c>
      <c r="E33451" s="50" t="s">
        <v>39</v>
      </c>
      <c r="F33451" s="50">
        <v>9809716000</v>
      </c>
      <c r="G33451" s="50"/>
      <c r="H33451" s="50"/>
      <c r="I33451" s="50"/>
      <c r="J33451" s="50"/>
      <c r="K33451" s="50"/>
      <c r="L33451" s="50"/>
      <c r="M33451" t="s">
        <v>3541</v>
      </c>
    </row>
    <row r="33452" spans="4:13" x14ac:dyDescent="0.25">
      <c r="D33452" s="50">
        <v>5371516220</v>
      </c>
      <c r="E33452" s="50" t="s">
        <v>39</v>
      </c>
      <c r="F33452" s="50">
        <v>9809716000</v>
      </c>
      <c r="G33452" s="50"/>
      <c r="H33452" s="50"/>
      <c r="I33452" s="50"/>
      <c r="J33452" s="50"/>
      <c r="K33452" s="50"/>
      <c r="L33452" s="50"/>
      <c r="M33452" t="s">
        <v>3541</v>
      </c>
    </row>
    <row r="33453" spans="4:13" x14ac:dyDescent="0.25">
      <c r="D33453" s="50">
        <v>5371516230</v>
      </c>
      <c r="E33453" s="50" t="s">
        <v>39</v>
      </c>
      <c r="F33453" s="50">
        <v>9809716000</v>
      </c>
      <c r="G33453" s="50"/>
      <c r="H33453" s="50"/>
      <c r="I33453" s="50"/>
      <c r="J33453" s="50"/>
      <c r="K33453" s="50"/>
      <c r="L33453" s="50"/>
      <c r="M33453" t="s">
        <v>3541</v>
      </c>
    </row>
    <row r="33454" spans="4:13" x14ac:dyDescent="0.25">
      <c r="D33454" s="50">
        <v>5371516240</v>
      </c>
      <c r="E33454" s="50" t="s">
        <v>39</v>
      </c>
      <c r="F33454" s="50">
        <v>9809716000</v>
      </c>
      <c r="G33454" s="50"/>
      <c r="H33454" s="50"/>
      <c r="I33454" s="50"/>
      <c r="J33454" s="50"/>
      <c r="K33454" s="50"/>
      <c r="L33454" s="50"/>
      <c r="M33454" t="s">
        <v>3541</v>
      </c>
    </row>
    <row r="33455" spans="4:13" x14ac:dyDescent="0.25">
      <c r="D33455" s="50">
        <v>5371516403</v>
      </c>
      <c r="E33455" s="50" t="s">
        <v>39</v>
      </c>
      <c r="F33455" s="50">
        <v>9809816000</v>
      </c>
      <c r="G33455" s="50"/>
      <c r="H33455" s="50"/>
      <c r="I33455" s="50"/>
      <c r="J33455" s="50"/>
      <c r="K33455" s="50"/>
      <c r="L33455" s="50"/>
      <c r="M33455" t="s">
        <v>3541</v>
      </c>
    </row>
    <row r="33456" spans="4:13" x14ac:dyDescent="0.25">
      <c r="D33456" s="50">
        <v>5371516405</v>
      </c>
      <c r="E33456" s="50" t="s">
        <v>39</v>
      </c>
      <c r="F33456" s="50">
        <v>9809816000</v>
      </c>
      <c r="G33456" s="50"/>
      <c r="H33456" s="50"/>
      <c r="I33456" s="50"/>
      <c r="J33456" s="50"/>
      <c r="K33456" s="50"/>
      <c r="L33456" s="50"/>
      <c r="M33456" t="s">
        <v>3541</v>
      </c>
    </row>
    <row r="33457" spans="4:13" x14ac:dyDescent="0.25">
      <c r="D33457" s="50">
        <v>5371516410</v>
      </c>
      <c r="E33457" s="50" t="s">
        <v>39</v>
      </c>
      <c r="F33457" s="50">
        <v>9809816000</v>
      </c>
      <c r="G33457" s="50"/>
      <c r="H33457" s="50"/>
      <c r="I33457" s="50"/>
      <c r="J33457" s="50"/>
      <c r="K33457" s="50"/>
      <c r="L33457" s="50"/>
      <c r="M33457" t="s">
        <v>3541</v>
      </c>
    </row>
    <row r="33458" spans="4:13" x14ac:dyDescent="0.25">
      <c r="D33458" s="50">
        <v>5371516415</v>
      </c>
      <c r="E33458" s="50" t="s">
        <v>39</v>
      </c>
      <c r="F33458" s="50">
        <v>9809816000</v>
      </c>
      <c r="G33458" s="50"/>
      <c r="H33458" s="50"/>
      <c r="I33458" s="50"/>
      <c r="J33458" s="50"/>
      <c r="K33458" s="50"/>
      <c r="L33458" s="50"/>
      <c r="M33458" t="s">
        <v>3541</v>
      </c>
    </row>
    <row r="33459" spans="4:13" x14ac:dyDescent="0.25">
      <c r="D33459" s="50">
        <v>5371516420</v>
      </c>
      <c r="E33459" s="50" t="s">
        <v>39</v>
      </c>
      <c r="F33459" s="50">
        <v>9809816000</v>
      </c>
      <c r="G33459" s="50"/>
      <c r="H33459" s="50"/>
      <c r="I33459" s="50"/>
      <c r="J33459" s="50"/>
      <c r="K33459" s="50"/>
      <c r="L33459" s="50"/>
      <c r="M33459" t="s">
        <v>3541</v>
      </c>
    </row>
    <row r="33460" spans="4:13" x14ac:dyDescent="0.25">
      <c r="D33460" s="50">
        <v>5371516430</v>
      </c>
      <c r="E33460" s="50" t="s">
        <v>39</v>
      </c>
      <c r="F33460" s="50">
        <v>9809816000</v>
      </c>
      <c r="G33460" s="50"/>
      <c r="H33460" s="50"/>
      <c r="I33460" s="50"/>
      <c r="J33460" s="50"/>
      <c r="K33460" s="50"/>
      <c r="L33460" s="50"/>
      <c r="M33460" t="s">
        <v>3541</v>
      </c>
    </row>
    <row r="33461" spans="4:13" x14ac:dyDescent="0.25">
      <c r="D33461" s="50">
        <v>5371516440</v>
      </c>
      <c r="E33461" s="50" t="s">
        <v>39</v>
      </c>
      <c r="F33461" s="50">
        <v>9809816000</v>
      </c>
      <c r="G33461" s="50"/>
      <c r="H33461" s="50"/>
      <c r="I33461" s="50"/>
      <c r="J33461" s="50"/>
      <c r="K33461" s="50"/>
      <c r="L33461" s="50"/>
      <c r="M33461" t="s">
        <v>3541</v>
      </c>
    </row>
    <row r="33462" spans="4:13" x14ac:dyDescent="0.25">
      <c r="D33462" s="50">
        <v>5371520105</v>
      </c>
      <c r="E33462" s="50" t="s">
        <v>39</v>
      </c>
      <c r="F33462" s="50">
        <v>9809720000</v>
      </c>
      <c r="G33462" s="50"/>
      <c r="H33462" s="50"/>
      <c r="I33462" s="50"/>
      <c r="J33462" s="50"/>
      <c r="K33462" s="50"/>
      <c r="L33462" s="50"/>
      <c r="M33462" t="s">
        <v>3541</v>
      </c>
    </row>
    <row r="33463" spans="4:13" x14ac:dyDescent="0.25">
      <c r="D33463" s="50">
        <v>5371520110</v>
      </c>
      <c r="E33463" s="50" t="s">
        <v>39</v>
      </c>
      <c r="F33463" s="50">
        <v>9809720000</v>
      </c>
      <c r="G33463" s="50"/>
      <c r="H33463" s="50"/>
      <c r="I33463" s="50"/>
      <c r="J33463" s="50"/>
      <c r="K33463" s="50"/>
      <c r="L33463" s="50"/>
      <c r="M33463" t="s">
        <v>3541</v>
      </c>
    </row>
    <row r="33464" spans="4:13" x14ac:dyDescent="0.25">
      <c r="D33464" s="50">
        <v>5371520115</v>
      </c>
      <c r="E33464" s="50" t="s">
        <v>39</v>
      </c>
      <c r="F33464" s="50">
        <v>9809720000</v>
      </c>
      <c r="G33464" s="50"/>
      <c r="H33464" s="50"/>
      <c r="I33464" s="50"/>
      <c r="J33464" s="50"/>
      <c r="K33464" s="50"/>
      <c r="L33464" s="50"/>
      <c r="M33464" t="s">
        <v>3541</v>
      </c>
    </row>
    <row r="33465" spans="4:13" x14ac:dyDescent="0.25">
      <c r="D33465" s="50">
        <v>5371520120</v>
      </c>
      <c r="E33465" s="50" t="s">
        <v>39</v>
      </c>
      <c r="F33465" s="50">
        <v>9809720000</v>
      </c>
      <c r="G33465" s="50"/>
      <c r="H33465" s="50"/>
      <c r="I33465" s="50"/>
      <c r="J33465" s="50"/>
      <c r="K33465" s="50"/>
      <c r="L33465" s="50"/>
      <c r="M33465" t="s">
        <v>3541</v>
      </c>
    </row>
    <row r="33466" spans="4:13" x14ac:dyDescent="0.25">
      <c r="D33466" s="50">
        <v>5371520130</v>
      </c>
      <c r="E33466" s="50" t="s">
        <v>39</v>
      </c>
      <c r="F33466" s="50">
        <v>9809720000</v>
      </c>
      <c r="G33466" s="50"/>
      <c r="H33466" s="50"/>
      <c r="I33466" s="50"/>
      <c r="J33466" s="50"/>
      <c r="K33466" s="50"/>
      <c r="L33466" s="50"/>
      <c r="M33466" t="s">
        <v>3541</v>
      </c>
    </row>
    <row r="33467" spans="4:13" x14ac:dyDescent="0.25">
      <c r="D33467" s="50">
        <v>5371520140</v>
      </c>
      <c r="E33467" s="50" t="s">
        <v>39</v>
      </c>
      <c r="F33467" s="50">
        <v>9809720000</v>
      </c>
      <c r="G33467" s="50"/>
      <c r="H33467" s="50"/>
      <c r="I33467" s="50"/>
      <c r="J33467" s="50"/>
      <c r="K33467" s="50"/>
      <c r="L33467" s="50"/>
      <c r="M33467" t="s">
        <v>3541</v>
      </c>
    </row>
    <row r="33468" spans="4:13" x14ac:dyDescent="0.25">
      <c r="D33468" s="50">
        <v>5371520205</v>
      </c>
      <c r="E33468" s="50" t="s">
        <v>39</v>
      </c>
      <c r="F33468" s="50">
        <v>9809720000</v>
      </c>
      <c r="G33468" s="50"/>
      <c r="H33468" s="50"/>
      <c r="I33468" s="50"/>
      <c r="J33468" s="50"/>
      <c r="K33468" s="50"/>
      <c r="L33468" s="50"/>
      <c r="M33468" t="s">
        <v>3541</v>
      </c>
    </row>
    <row r="33469" spans="4:13" x14ac:dyDescent="0.25">
      <c r="D33469" s="50">
        <v>5371520210</v>
      </c>
      <c r="E33469" s="50" t="s">
        <v>39</v>
      </c>
      <c r="F33469" s="50">
        <v>9809720000</v>
      </c>
      <c r="G33469" s="50"/>
      <c r="H33469" s="50"/>
      <c r="I33469" s="50"/>
      <c r="J33469" s="50"/>
      <c r="K33469" s="50"/>
      <c r="L33469" s="50"/>
      <c r="M33469" t="s">
        <v>3541</v>
      </c>
    </row>
    <row r="33470" spans="4:13" x14ac:dyDescent="0.25">
      <c r="D33470" s="50">
        <v>5371520215</v>
      </c>
      <c r="E33470" s="50" t="s">
        <v>39</v>
      </c>
      <c r="F33470" s="50">
        <v>9809720000</v>
      </c>
      <c r="G33470" s="50"/>
      <c r="H33470" s="50"/>
      <c r="I33470" s="50"/>
      <c r="J33470" s="50"/>
      <c r="K33470" s="50"/>
      <c r="L33470" s="50"/>
      <c r="M33470" t="s">
        <v>3541</v>
      </c>
    </row>
    <row r="33471" spans="4:13" x14ac:dyDescent="0.25">
      <c r="D33471" s="50">
        <v>5371520220</v>
      </c>
      <c r="E33471" s="50" t="s">
        <v>39</v>
      </c>
      <c r="F33471" s="50">
        <v>9809720000</v>
      </c>
      <c r="G33471" s="50"/>
      <c r="H33471" s="50"/>
      <c r="I33471" s="50"/>
      <c r="J33471" s="50"/>
      <c r="K33471" s="50"/>
      <c r="L33471" s="50"/>
      <c r="M33471" t="s">
        <v>3541</v>
      </c>
    </row>
    <row r="33472" spans="4:13" x14ac:dyDescent="0.25">
      <c r="D33472" s="50">
        <v>5371520230</v>
      </c>
      <c r="E33472" s="50" t="s">
        <v>39</v>
      </c>
      <c r="F33472" s="50">
        <v>9809720000</v>
      </c>
      <c r="G33472" s="50"/>
      <c r="H33472" s="50"/>
      <c r="I33472" s="50"/>
      <c r="J33472" s="50"/>
      <c r="K33472" s="50"/>
      <c r="L33472" s="50"/>
      <c r="M33472" t="s">
        <v>3541</v>
      </c>
    </row>
    <row r="33473" spans="4:13" x14ac:dyDescent="0.25">
      <c r="D33473" s="50">
        <v>5371520240</v>
      </c>
      <c r="E33473" s="50" t="s">
        <v>39</v>
      </c>
      <c r="F33473" s="50">
        <v>9809720000</v>
      </c>
      <c r="G33473" s="50"/>
      <c r="H33473" s="50"/>
      <c r="I33473" s="50"/>
      <c r="J33473" s="50"/>
      <c r="K33473" s="50"/>
      <c r="L33473" s="50"/>
      <c r="M33473" t="s">
        <v>3541</v>
      </c>
    </row>
    <row r="33474" spans="4:13" x14ac:dyDescent="0.25">
      <c r="D33474" s="50">
        <v>5371520405</v>
      </c>
      <c r="E33474" s="50" t="s">
        <v>39</v>
      </c>
      <c r="F33474" s="50">
        <v>9809820000</v>
      </c>
      <c r="G33474" s="50"/>
      <c r="H33474" s="50"/>
      <c r="I33474" s="50"/>
      <c r="J33474" s="50"/>
      <c r="K33474" s="50"/>
      <c r="L33474" s="50"/>
      <c r="M33474" t="s">
        <v>3541</v>
      </c>
    </row>
    <row r="33475" spans="4:13" x14ac:dyDescent="0.25">
      <c r="D33475" s="50">
        <v>5371520410</v>
      </c>
      <c r="E33475" s="50" t="s">
        <v>39</v>
      </c>
      <c r="F33475" s="50">
        <v>9809820000</v>
      </c>
      <c r="G33475" s="50"/>
      <c r="H33475" s="50"/>
      <c r="I33475" s="50"/>
      <c r="J33475" s="50"/>
      <c r="K33475" s="50"/>
      <c r="L33475" s="50"/>
      <c r="M33475" t="s">
        <v>3541</v>
      </c>
    </row>
    <row r="33476" spans="4:13" x14ac:dyDescent="0.25">
      <c r="D33476" s="50">
        <v>5371520415</v>
      </c>
      <c r="E33476" s="50" t="s">
        <v>39</v>
      </c>
      <c r="F33476" s="50">
        <v>9809820000</v>
      </c>
      <c r="G33476" s="50"/>
      <c r="H33476" s="50"/>
      <c r="I33476" s="50"/>
      <c r="J33476" s="50"/>
      <c r="K33476" s="50"/>
      <c r="L33476" s="50"/>
      <c r="M33476" t="s">
        <v>3541</v>
      </c>
    </row>
    <row r="33477" spans="4:13" x14ac:dyDescent="0.25">
      <c r="D33477" s="50">
        <v>5371520420</v>
      </c>
      <c r="E33477" s="50" t="s">
        <v>39</v>
      </c>
      <c r="F33477" s="50">
        <v>9809820000</v>
      </c>
      <c r="G33477" s="50"/>
      <c r="H33477" s="50"/>
      <c r="I33477" s="50"/>
      <c r="J33477" s="50"/>
      <c r="K33477" s="50"/>
      <c r="L33477" s="50"/>
      <c r="M33477" t="s">
        <v>3541</v>
      </c>
    </row>
    <row r="33478" spans="4:13" x14ac:dyDescent="0.25">
      <c r="D33478" s="50">
        <v>5371520430</v>
      </c>
      <c r="E33478" s="50" t="s">
        <v>39</v>
      </c>
      <c r="F33478" s="50">
        <v>9809820000</v>
      </c>
      <c r="G33478" s="50"/>
      <c r="H33478" s="50"/>
      <c r="I33478" s="50"/>
      <c r="J33478" s="50"/>
      <c r="K33478" s="50"/>
      <c r="L33478" s="50"/>
      <c r="M33478" t="s">
        <v>3541</v>
      </c>
    </row>
    <row r="33479" spans="4:13" x14ac:dyDescent="0.25">
      <c r="D33479" s="50">
        <v>5371520440</v>
      </c>
      <c r="E33479" s="50" t="s">
        <v>39</v>
      </c>
      <c r="F33479" s="50">
        <v>9809820000</v>
      </c>
      <c r="G33479" s="50"/>
      <c r="H33479" s="50"/>
      <c r="I33479" s="50"/>
      <c r="J33479" s="50"/>
      <c r="K33479" s="50"/>
      <c r="L33479" s="50"/>
      <c r="M33479" t="s">
        <v>3541</v>
      </c>
    </row>
    <row r="33480" spans="4:13" x14ac:dyDescent="0.25">
      <c r="D33480" s="50">
        <v>5400003100</v>
      </c>
      <c r="E33480" s="50" t="s">
        <v>39</v>
      </c>
      <c r="F33480" s="50">
        <v>9831604000</v>
      </c>
      <c r="G33480" s="50">
        <v>9832404000</v>
      </c>
      <c r="H33480" s="50"/>
      <c r="I33480" s="50"/>
      <c r="J33480" s="50"/>
      <c r="K33480" s="50"/>
      <c r="L33480" s="50"/>
      <c r="M33480" t="s">
        <v>3541</v>
      </c>
    </row>
    <row r="33481" spans="4:13" x14ac:dyDescent="0.25">
      <c r="D33481" s="50">
        <v>5400004100</v>
      </c>
      <c r="E33481" s="50" t="s">
        <v>39</v>
      </c>
      <c r="F33481" s="50">
        <v>9831604000</v>
      </c>
      <c r="G33481" s="50">
        <v>9832404000</v>
      </c>
      <c r="H33481" s="50"/>
      <c r="I33481" s="50"/>
      <c r="J33481" s="50"/>
      <c r="K33481" s="50"/>
      <c r="L33481" s="50"/>
      <c r="M33481" t="s">
        <v>3541</v>
      </c>
    </row>
    <row r="33482" spans="4:13" x14ac:dyDescent="0.25">
      <c r="D33482" s="50">
        <v>5400005100</v>
      </c>
      <c r="E33482" s="50" t="s">
        <v>39</v>
      </c>
      <c r="F33482" s="50">
        <v>9831606000</v>
      </c>
      <c r="G33482" s="50">
        <v>9832406000</v>
      </c>
      <c r="H33482" s="50"/>
      <c r="I33482" s="50"/>
      <c r="J33482" s="50"/>
      <c r="K33482" s="50"/>
      <c r="L33482" s="50"/>
      <c r="M33482" t="s">
        <v>3541</v>
      </c>
    </row>
    <row r="33483" spans="4:13" x14ac:dyDescent="0.25">
      <c r="D33483" s="50">
        <v>5400006100</v>
      </c>
      <c r="E33483" s="50" t="s">
        <v>39</v>
      </c>
      <c r="F33483" s="50">
        <v>9831606000</v>
      </c>
      <c r="G33483" s="50">
        <v>9832406000</v>
      </c>
      <c r="H33483" s="50"/>
      <c r="I33483" s="50"/>
      <c r="J33483" s="50"/>
      <c r="K33483" s="50"/>
      <c r="L33483" s="50"/>
      <c r="M33483" t="s">
        <v>3541</v>
      </c>
    </row>
    <row r="33484" spans="4:13" x14ac:dyDescent="0.25">
      <c r="D33484" s="50">
        <v>5400008100</v>
      </c>
      <c r="E33484" s="50" t="s">
        <v>39</v>
      </c>
      <c r="F33484" s="50">
        <v>9831608000</v>
      </c>
      <c r="G33484" s="50">
        <v>9832408000</v>
      </c>
      <c r="H33484" s="50"/>
      <c r="I33484" s="50"/>
      <c r="J33484" s="50"/>
      <c r="K33484" s="50"/>
      <c r="L33484" s="50"/>
      <c r="M33484" t="s">
        <v>3541</v>
      </c>
    </row>
    <row r="33485" spans="4:13" x14ac:dyDescent="0.25">
      <c r="D33485" s="50">
        <v>5400010100</v>
      </c>
      <c r="E33485" s="50" t="s">
        <v>39</v>
      </c>
      <c r="F33485" s="50">
        <v>9831610000</v>
      </c>
      <c r="G33485" s="50">
        <v>9832410000</v>
      </c>
      <c r="H33485" s="50"/>
      <c r="I33485" s="50"/>
      <c r="J33485" s="50"/>
      <c r="K33485" s="50"/>
      <c r="L33485" s="50"/>
      <c r="M33485" t="s">
        <v>3541</v>
      </c>
    </row>
    <row r="33486" spans="4:13" x14ac:dyDescent="0.25">
      <c r="D33486" s="50">
        <v>5400012100</v>
      </c>
      <c r="E33486" s="50" t="s">
        <v>39</v>
      </c>
      <c r="F33486" s="50">
        <v>9831612000</v>
      </c>
      <c r="G33486" s="50">
        <v>9832412000</v>
      </c>
      <c r="H33486" s="50"/>
      <c r="I33486" s="50"/>
      <c r="J33486" s="50"/>
      <c r="K33486" s="50"/>
      <c r="L33486" s="50"/>
      <c r="M33486" t="s">
        <v>3541</v>
      </c>
    </row>
    <row r="33487" spans="4:13" x14ac:dyDescent="0.25">
      <c r="D33487" s="50">
        <v>5400016100</v>
      </c>
      <c r="E33487" s="50" t="s">
        <v>39</v>
      </c>
      <c r="F33487" s="50">
        <v>9831616000</v>
      </c>
      <c r="G33487" s="50">
        <v>9832416000</v>
      </c>
      <c r="H33487" s="50"/>
      <c r="I33487" s="50"/>
      <c r="J33487" s="50"/>
      <c r="K33487" s="50"/>
      <c r="L33487" s="50"/>
      <c r="M33487" t="s">
        <v>3541</v>
      </c>
    </row>
    <row r="33488" spans="4:13" x14ac:dyDescent="0.25">
      <c r="D33488" s="50">
        <v>5400020100</v>
      </c>
      <c r="E33488" s="50" t="s">
        <v>39</v>
      </c>
      <c r="F33488" s="50">
        <v>9831620000</v>
      </c>
      <c r="G33488" s="50">
        <v>9832420000</v>
      </c>
      <c r="H33488" s="50"/>
      <c r="I33488" s="50"/>
      <c r="J33488" s="50"/>
      <c r="K33488" s="50"/>
      <c r="L33488" s="50"/>
      <c r="M33488" t="s">
        <v>3541</v>
      </c>
    </row>
    <row r="33489" spans="4:13" x14ac:dyDescent="0.25">
      <c r="D33489" s="50">
        <v>5401503200</v>
      </c>
      <c r="E33489" s="50" t="s">
        <v>39</v>
      </c>
      <c r="F33489" s="50">
        <v>9832404000</v>
      </c>
      <c r="G33489" s="50">
        <v>9831604000</v>
      </c>
      <c r="H33489" s="50"/>
      <c r="I33489" s="50"/>
      <c r="J33489" s="50"/>
      <c r="K33489" s="50"/>
      <c r="L33489" s="50"/>
      <c r="M33489" t="s">
        <v>3541</v>
      </c>
    </row>
    <row r="33490" spans="4:13" x14ac:dyDescent="0.25">
      <c r="D33490" s="50">
        <v>5401503400</v>
      </c>
      <c r="E33490" s="50" t="s">
        <v>39</v>
      </c>
      <c r="F33490" s="50">
        <v>9832404000</v>
      </c>
      <c r="G33490" s="50">
        <v>9831604000</v>
      </c>
      <c r="H33490" s="50"/>
      <c r="I33490" s="50"/>
      <c r="J33490" s="50"/>
      <c r="K33490" s="50"/>
      <c r="L33490" s="50"/>
      <c r="M33490" t="s">
        <v>3541</v>
      </c>
    </row>
    <row r="33491" spans="4:13" x14ac:dyDescent="0.25">
      <c r="D33491" s="50">
        <v>5401504200</v>
      </c>
      <c r="E33491" s="50" t="s">
        <v>39</v>
      </c>
      <c r="F33491" s="50">
        <v>9832404000</v>
      </c>
      <c r="G33491" s="50">
        <v>9831604000</v>
      </c>
      <c r="H33491" s="50"/>
      <c r="I33491" s="50"/>
      <c r="J33491" s="50"/>
      <c r="K33491" s="50"/>
      <c r="L33491" s="50"/>
      <c r="M33491" t="s">
        <v>3541</v>
      </c>
    </row>
    <row r="33492" spans="4:13" x14ac:dyDescent="0.25">
      <c r="D33492" s="50">
        <v>5401504400</v>
      </c>
      <c r="E33492" s="50" t="s">
        <v>39</v>
      </c>
      <c r="F33492" s="50">
        <v>9832404000</v>
      </c>
      <c r="G33492" s="50">
        <v>9831604000</v>
      </c>
      <c r="H33492" s="50"/>
      <c r="I33492" s="50"/>
      <c r="J33492" s="50"/>
      <c r="K33492" s="50"/>
      <c r="L33492" s="50"/>
      <c r="M33492" t="s">
        <v>3541</v>
      </c>
    </row>
    <row r="33493" spans="4:13" x14ac:dyDescent="0.25">
      <c r="D33493" s="50">
        <v>5401505200</v>
      </c>
      <c r="E33493" s="50" t="s">
        <v>39</v>
      </c>
      <c r="F33493" s="50">
        <v>9832406000</v>
      </c>
      <c r="G33493" s="50">
        <v>9831606000</v>
      </c>
      <c r="H33493" s="50"/>
      <c r="I33493" s="50"/>
      <c r="J33493" s="50"/>
      <c r="K33493" s="50"/>
      <c r="L33493" s="50"/>
      <c r="M33493" t="s">
        <v>3541</v>
      </c>
    </row>
    <row r="33494" spans="4:13" x14ac:dyDescent="0.25">
      <c r="D33494" s="50">
        <v>5401505400</v>
      </c>
      <c r="E33494" s="50" t="s">
        <v>39</v>
      </c>
      <c r="F33494" s="50">
        <v>9832406000</v>
      </c>
      <c r="G33494" s="50">
        <v>9831606000</v>
      </c>
      <c r="H33494" s="50"/>
      <c r="I33494" s="50"/>
      <c r="J33494" s="50"/>
      <c r="K33494" s="50"/>
      <c r="L33494" s="50"/>
      <c r="M33494" t="s">
        <v>3541</v>
      </c>
    </row>
    <row r="33495" spans="4:13" x14ac:dyDescent="0.25">
      <c r="D33495" s="50">
        <v>5401506200</v>
      </c>
      <c r="E33495" s="50" t="s">
        <v>39</v>
      </c>
      <c r="F33495" s="50">
        <v>9832406000</v>
      </c>
      <c r="G33495" s="50">
        <v>9831606000</v>
      </c>
      <c r="H33495" s="50"/>
      <c r="I33495" s="50"/>
      <c r="J33495" s="50"/>
      <c r="K33495" s="50"/>
      <c r="L33495" s="50"/>
      <c r="M33495" t="s">
        <v>3541</v>
      </c>
    </row>
    <row r="33496" spans="4:13" x14ac:dyDescent="0.25">
      <c r="D33496" s="50">
        <v>5401506400</v>
      </c>
      <c r="E33496" s="50" t="s">
        <v>39</v>
      </c>
      <c r="F33496" s="50">
        <v>9832406000</v>
      </c>
      <c r="G33496" s="50">
        <v>9831606000</v>
      </c>
      <c r="H33496" s="50"/>
      <c r="I33496" s="50"/>
      <c r="J33496" s="50"/>
      <c r="K33496" s="50"/>
      <c r="L33496" s="50"/>
      <c r="M33496" t="s">
        <v>3541</v>
      </c>
    </row>
    <row r="33497" spans="4:13" x14ac:dyDescent="0.25">
      <c r="D33497" s="50">
        <v>5401508200</v>
      </c>
      <c r="E33497" s="50" t="s">
        <v>39</v>
      </c>
      <c r="F33497" s="50">
        <v>9832408000</v>
      </c>
      <c r="G33497" s="50">
        <v>9831608000</v>
      </c>
      <c r="H33497" s="50"/>
      <c r="I33497" s="50"/>
      <c r="J33497" s="50"/>
      <c r="K33497" s="50"/>
      <c r="L33497" s="50"/>
      <c r="M33497" t="s">
        <v>3541</v>
      </c>
    </row>
    <row r="33498" spans="4:13" x14ac:dyDescent="0.25">
      <c r="D33498" s="50">
        <v>5401508400</v>
      </c>
      <c r="E33498" s="50" t="s">
        <v>39</v>
      </c>
      <c r="F33498" s="50">
        <v>9832408000</v>
      </c>
      <c r="G33498" s="50">
        <v>9831608000</v>
      </c>
      <c r="H33498" s="50"/>
      <c r="I33498" s="50"/>
      <c r="J33498" s="50"/>
      <c r="K33498" s="50"/>
      <c r="L33498" s="50"/>
      <c r="M33498" t="s">
        <v>3541</v>
      </c>
    </row>
    <row r="33499" spans="4:13" x14ac:dyDescent="0.25">
      <c r="D33499" s="50">
        <v>5401510200</v>
      </c>
      <c r="E33499" s="50" t="s">
        <v>39</v>
      </c>
      <c r="F33499" s="50">
        <v>9832410000</v>
      </c>
      <c r="G33499" s="50">
        <v>9831610000</v>
      </c>
      <c r="H33499" s="50"/>
      <c r="I33499" s="50"/>
      <c r="J33499" s="50"/>
      <c r="K33499" s="50"/>
      <c r="L33499" s="50"/>
      <c r="M33499" t="s">
        <v>3541</v>
      </c>
    </row>
    <row r="33500" spans="4:13" x14ac:dyDescent="0.25">
      <c r="D33500" s="50">
        <v>5401510400</v>
      </c>
      <c r="E33500" s="50" t="s">
        <v>39</v>
      </c>
      <c r="F33500" s="50">
        <v>9832410000</v>
      </c>
      <c r="G33500" s="50">
        <v>9831610000</v>
      </c>
      <c r="H33500" s="50"/>
      <c r="I33500" s="50"/>
      <c r="J33500" s="50"/>
      <c r="K33500" s="50"/>
      <c r="L33500" s="50"/>
      <c r="M33500" t="s">
        <v>3541</v>
      </c>
    </row>
    <row r="33501" spans="4:13" x14ac:dyDescent="0.25">
      <c r="D33501" s="50">
        <v>5401512200</v>
      </c>
      <c r="E33501" s="50" t="s">
        <v>39</v>
      </c>
      <c r="F33501" s="50">
        <v>9832412000</v>
      </c>
      <c r="G33501" s="50">
        <v>9831612000</v>
      </c>
      <c r="H33501" s="50"/>
      <c r="I33501" s="50"/>
      <c r="J33501" s="50"/>
      <c r="K33501" s="50"/>
      <c r="L33501" s="50"/>
      <c r="M33501" t="s">
        <v>3541</v>
      </c>
    </row>
    <row r="33502" spans="4:13" x14ac:dyDescent="0.25">
      <c r="D33502" s="50">
        <v>5401512400</v>
      </c>
      <c r="E33502" s="50" t="s">
        <v>39</v>
      </c>
      <c r="F33502" s="50">
        <v>9832412000</v>
      </c>
      <c r="G33502" s="50">
        <v>9831612000</v>
      </c>
      <c r="H33502" s="50"/>
      <c r="I33502" s="50"/>
      <c r="J33502" s="50"/>
      <c r="K33502" s="50"/>
      <c r="L33502" s="50"/>
      <c r="M33502" t="s">
        <v>3541</v>
      </c>
    </row>
    <row r="33503" spans="4:13" x14ac:dyDescent="0.25">
      <c r="D33503" s="50">
        <v>5401516200</v>
      </c>
      <c r="E33503" s="50" t="s">
        <v>39</v>
      </c>
      <c r="F33503" s="50">
        <v>9832416000</v>
      </c>
      <c r="G33503" s="50">
        <v>9831616000</v>
      </c>
      <c r="H33503" s="50"/>
      <c r="I33503" s="50"/>
      <c r="J33503" s="50"/>
      <c r="K33503" s="50"/>
      <c r="L33503" s="50"/>
      <c r="M33503" t="s">
        <v>3541</v>
      </c>
    </row>
    <row r="33504" spans="4:13" x14ac:dyDescent="0.25">
      <c r="D33504" s="50">
        <v>5401516400</v>
      </c>
      <c r="E33504" s="50" t="s">
        <v>39</v>
      </c>
      <c r="F33504" s="50">
        <v>9832416000</v>
      </c>
      <c r="G33504" s="50">
        <v>9831616000</v>
      </c>
      <c r="H33504" s="50"/>
      <c r="I33504" s="50"/>
      <c r="J33504" s="50"/>
      <c r="K33504" s="50"/>
      <c r="L33504" s="50"/>
      <c r="M33504" t="s">
        <v>3541</v>
      </c>
    </row>
    <row r="33505" spans="4:13" x14ac:dyDescent="0.25">
      <c r="D33505" s="50">
        <v>5401520200</v>
      </c>
      <c r="E33505" s="50" t="s">
        <v>39</v>
      </c>
      <c r="F33505" s="50">
        <v>9832420000</v>
      </c>
      <c r="G33505" s="50">
        <v>9831620000</v>
      </c>
      <c r="H33505" s="50"/>
      <c r="I33505" s="50"/>
      <c r="J33505" s="50"/>
      <c r="K33505" s="50"/>
      <c r="L33505" s="50"/>
      <c r="M33505" t="s">
        <v>3541</v>
      </c>
    </row>
    <row r="33506" spans="4:13" x14ac:dyDescent="0.25">
      <c r="D33506" s="50">
        <v>5401520400</v>
      </c>
      <c r="E33506" s="50" t="s">
        <v>39</v>
      </c>
      <c r="F33506" s="50">
        <v>9832420000</v>
      </c>
      <c r="G33506" s="50">
        <v>9831620000</v>
      </c>
      <c r="H33506" s="50"/>
      <c r="I33506" s="50"/>
      <c r="J33506" s="50"/>
      <c r="K33506" s="50"/>
      <c r="L33506" s="50"/>
      <c r="M33506" t="s">
        <v>3541</v>
      </c>
    </row>
    <row r="33507" spans="4:13" x14ac:dyDescent="0.25">
      <c r="D33507" s="50">
        <v>5405303001</v>
      </c>
      <c r="E33507" s="50" t="s">
        <v>39</v>
      </c>
      <c r="F33507" s="50">
        <v>9899999903</v>
      </c>
      <c r="G33507" s="50"/>
      <c r="H33507" s="50"/>
      <c r="I33507" s="50"/>
      <c r="J33507" s="50"/>
      <c r="K33507" s="50"/>
      <c r="L33507" s="50"/>
      <c r="M33507" t="s">
        <v>3541</v>
      </c>
    </row>
    <row r="33508" spans="4:13" x14ac:dyDescent="0.25">
      <c r="D33508" s="50">
        <v>5405303003</v>
      </c>
      <c r="E33508" s="50" t="s">
        <v>39</v>
      </c>
      <c r="F33508" s="50">
        <v>9899999903</v>
      </c>
      <c r="G33508" s="50"/>
      <c r="H33508" s="50"/>
      <c r="I33508" s="50"/>
      <c r="J33508" s="50"/>
      <c r="K33508" s="50"/>
      <c r="L33508" s="50"/>
      <c r="M33508" t="s">
        <v>3541</v>
      </c>
    </row>
    <row r="33509" spans="4:13" x14ac:dyDescent="0.25">
      <c r="D33509" s="50">
        <v>5405303005</v>
      </c>
      <c r="E33509" s="50" t="s">
        <v>39</v>
      </c>
      <c r="F33509" s="50">
        <v>9899999903</v>
      </c>
      <c r="G33509" s="50"/>
      <c r="H33509" s="50"/>
      <c r="I33509" s="50"/>
      <c r="J33509" s="50"/>
      <c r="K33509" s="50"/>
      <c r="L33509" s="50"/>
      <c r="M33509" t="s">
        <v>3541</v>
      </c>
    </row>
    <row r="33510" spans="4:13" x14ac:dyDescent="0.25">
      <c r="D33510" s="50">
        <v>5405303010</v>
      </c>
      <c r="E33510" s="50" t="s">
        <v>39</v>
      </c>
      <c r="F33510" s="50">
        <v>9899999903</v>
      </c>
      <c r="G33510" s="50"/>
      <c r="H33510" s="50"/>
      <c r="I33510" s="50"/>
      <c r="J33510" s="50"/>
      <c r="K33510" s="50"/>
      <c r="L33510" s="50"/>
      <c r="M33510" t="s">
        <v>3541</v>
      </c>
    </row>
    <row r="33511" spans="4:13" x14ac:dyDescent="0.25">
      <c r="D33511" s="50">
        <v>5405304001</v>
      </c>
      <c r="E33511" s="50" t="s">
        <v>39</v>
      </c>
      <c r="F33511" s="50">
        <v>9899999903</v>
      </c>
      <c r="G33511" s="50"/>
      <c r="H33511" s="50"/>
      <c r="I33511" s="50"/>
      <c r="J33511" s="50"/>
      <c r="K33511" s="50"/>
      <c r="L33511" s="50"/>
      <c r="M33511" t="s">
        <v>3541</v>
      </c>
    </row>
    <row r="33512" spans="4:13" x14ac:dyDescent="0.25">
      <c r="D33512" s="50">
        <v>5405304003</v>
      </c>
      <c r="E33512" s="50" t="s">
        <v>39</v>
      </c>
      <c r="F33512" s="50">
        <v>9899999903</v>
      </c>
      <c r="G33512" s="50"/>
      <c r="H33512" s="50"/>
      <c r="I33512" s="50"/>
      <c r="J33512" s="50"/>
      <c r="K33512" s="50"/>
      <c r="L33512" s="50"/>
      <c r="M33512" t="s">
        <v>3541</v>
      </c>
    </row>
    <row r="33513" spans="4:13" x14ac:dyDescent="0.25">
      <c r="D33513" s="50">
        <v>5405304005</v>
      </c>
      <c r="E33513" s="50" t="s">
        <v>39</v>
      </c>
      <c r="F33513" s="50">
        <v>9899999903</v>
      </c>
      <c r="G33513" s="50"/>
      <c r="H33513" s="50"/>
      <c r="I33513" s="50"/>
      <c r="J33513" s="50"/>
      <c r="K33513" s="50"/>
      <c r="L33513" s="50"/>
      <c r="M33513" t="s">
        <v>3541</v>
      </c>
    </row>
    <row r="33514" spans="4:13" x14ac:dyDescent="0.25">
      <c r="D33514" s="50">
        <v>5405304010</v>
      </c>
      <c r="E33514" s="50" t="s">
        <v>39</v>
      </c>
      <c r="F33514" s="50">
        <v>9899999903</v>
      </c>
      <c r="G33514" s="50"/>
      <c r="H33514" s="50"/>
      <c r="I33514" s="50"/>
      <c r="J33514" s="50"/>
      <c r="K33514" s="50"/>
      <c r="L33514" s="50"/>
      <c r="M33514" t="s">
        <v>3541</v>
      </c>
    </row>
    <row r="33515" spans="4:13" x14ac:dyDescent="0.25">
      <c r="D33515" s="50">
        <v>5405305001</v>
      </c>
      <c r="E33515" s="50" t="s">
        <v>39</v>
      </c>
      <c r="F33515" s="50">
        <v>9899999903</v>
      </c>
      <c r="G33515" s="50"/>
      <c r="H33515" s="50"/>
      <c r="I33515" s="50"/>
      <c r="J33515" s="50"/>
      <c r="K33515" s="50"/>
      <c r="L33515" s="50"/>
      <c r="M33515" t="s">
        <v>3541</v>
      </c>
    </row>
    <row r="33516" spans="4:13" x14ac:dyDescent="0.25">
      <c r="D33516" s="50">
        <v>5405305003</v>
      </c>
      <c r="E33516" s="50" t="s">
        <v>39</v>
      </c>
      <c r="F33516" s="50">
        <v>9899999903</v>
      </c>
      <c r="G33516" s="50"/>
      <c r="H33516" s="50"/>
      <c r="I33516" s="50"/>
      <c r="J33516" s="50"/>
      <c r="K33516" s="50"/>
      <c r="L33516" s="50"/>
      <c r="M33516" t="s">
        <v>3541</v>
      </c>
    </row>
    <row r="33517" spans="4:13" x14ac:dyDescent="0.25">
      <c r="D33517" s="50">
        <v>5405305005</v>
      </c>
      <c r="E33517" s="50" t="s">
        <v>39</v>
      </c>
      <c r="F33517" s="50">
        <v>9899999903</v>
      </c>
      <c r="G33517" s="50"/>
      <c r="H33517" s="50"/>
      <c r="I33517" s="50"/>
      <c r="J33517" s="50"/>
      <c r="K33517" s="50"/>
      <c r="L33517" s="50"/>
      <c r="M33517" t="s">
        <v>3541</v>
      </c>
    </row>
    <row r="33518" spans="4:13" x14ac:dyDescent="0.25">
      <c r="D33518" s="50">
        <v>5405305010</v>
      </c>
      <c r="E33518" s="50" t="s">
        <v>39</v>
      </c>
      <c r="F33518" s="50">
        <v>9899999903</v>
      </c>
      <c r="G33518" s="50"/>
      <c r="H33518" s="50"/>
      <c r="I33518" s="50"/>
      <c r="J33518" s="50"/>
      <c r="K33518" s="50"/>
      <c r="L33518" s="50"/>
      <c r="M33518" t="s">
        <v>3541</v>
      </c>
    </row>
    <row r="33519" spans="4:13" x14ac:dyDescent="0.25">
      <c r="D33519" s="50">
        <v>5405306001</v>
      </c>
      <c r="E33519" s="50" t="s">
        <v>39</v>
      </c>
      <c r="F33519" s="50">
        <v>9899999903</v>
      </c>
      <c r="G33519" s="50"/>
      <c r="H33519" s="50"/>
      <c r="I33519" s="50"/>
      <c r="J33519" s="50"/>
      <c r="K33519" s="50"/>
      <c r="L33519" s="50"/>
      <c r="M33519" t="s">
        <v>3541</v>
      </c>
    </row>
    <row r="33520" spans="4:13" x14ac:dyDescent="0.25">
      <c r="D33520" s="50">
        <v>5405306003</v>
      </c>
      <c r="E33520" s="50" t="s">
        <v>39</v>
      </c>
      <c r="F33520" s="50">
        <v>9899999903</v>
      </c>
      <c r="G33520" s="50"/>
      <c r="H33520" s="50"/>
      <c r="I33520" s="50"/>
      <c r="J33520" s="50"/>
      <c r="K33520" s="50"/>
      <c r="L33520" s="50"/>
      <c r="M33520" t="s">
        <v>3541</v>
      </c>
    </row>
    <row r="33521" spans="4:13" x14ac:dyDescent="0.25">
      <c r="D33521" s="50">
        <v>5405306005</v>
      </c>
      <c r="E33521" s="50" t="s">
        <v>39</v>
      </c>
      <c r="F33521" s="50">
        <v>9899999903</v>
      </c>
      <c r="G33521" s="50"/>
      <c r="H33521" s="50"/>
      <c r="I33521" s="50"/>
      <c r="J33521" s="50"/>
      <c r="K33521" s="50"/>
      <c r="L33521" s="50"/>
      <c r="M33521" t="s">
        <v>3541</v>
      </c>
    </row>
    <row r="33522" spans="4:13" x14ac:dyDescent="0.25">
      <c r="D33522" s="50">
        <v>5405306010</v>
      </c>
      <c r="E33522" s="50" t="s">
        <v>39</v>
      </c>
      <c r="F33522" s="50">
        <v>9899999903</v>
      </c>
      <c r="G33522" s="50"/>
      <c r="H33522" s="50"/>
      <c r="I33522" s="50"/>
      <c r="J33522" s="50"/>
      <c r="K33522" s="50"/>
      <c r="L33522" s="50"/>
      <c r="M33522" t="s">
        <v>3541</v>
      </c>
    </row>
    <row r="33523" spans="4:13" x14ac:dyDescent="0.25">
      <c r="D33523" s="50">
        <v>5405306015</v>
      </c>
      <c r="E33523" s="50" t="s">
        <v>39</v>
      </c>
      <c r="F33523" s="50">
        <v>9899999903</v>
      </c>
      <c r="G33523" s="50"/>
      <c r="H33523" s="50"/>
      <c r="I33523" s="50"/>
      <c r="J33523" s="50"/>
      <c r="K33523" s="50"/>
      <c r="L33523" s="50"/>
      <c r="M33523" t="s">
        <v>3541</v>
      </c>
    </row>
    <row r="33524" spans="4:13" x14ac:dyDescent="0.25">
      <c r="D33524" s="50">
        <v>5405306020</v>
      </c>
      <c r="E33524" s="50" t="s">
        <v>39</v>
      </c>
      <c r="F33524" s="50">
        <v>9899999903</v>
      </c>
      <c r="G33524" s="50"/>
      <c r="H33524" s="50"/>
      <c r="I33524" s="50"/>
      <c r="J33524" s="50"/>
      <c r="K33524" s="50"/>
      <c r="L33524" s="50"/>
      <c r="M33524" t="s">
        <v>3541</v>
      </c>
    </row>
    <row r="33525" spans="4:13" x14ac:dyDescent="0.25">
      <c r="D33525" s="50">
        <v>5405308001</v>
      </c>
      <c r="E33525" s="50" t="s">
        <v>39</v>
      </c>
      <c r="F33525" s="50">
        <v>9804908000</v>
      </c>
      <c r="G33525" s="50">
        <v>9806608000</v>
      </c>
      <c r="H33525" s="50"/>
      <c r="I33525" s="50"/>
      <c r="J33525" s="50"/>
      <c r="K33525" s="50"/>
      <c r="L33525" s="50"/>
      <c r="M33525" t="s">
        <v>3541</v>
      </c>
    </row>
    <row r="33526" spans="4:13" x14ac:dyDescent="0.25">
      <c r="D33526" s="50">
        <v>5405308003</v>
      </c>
      <c r="E33526" s="50" t="s">
        <v>39</v>
      </c>
      <c r="F33526" s="50">
        <v>9804908000</v>
      </c>
      <c r="G33526" s="50">
        <v>9806608000</v>
      </c>
      <c r="H33526" s="50"/>
      <c r="I33526" s="50"/>
      <c r="J33526" s="50"/>
      <c r="K33526" s="50"/>
      <c r="L33526" s="50"/>
      <c r="M33526" t="s">
        <v>3541</v>
      </c>
    </row>
    <row r="33527" spans="4:13" x14ac:dyDescent="0.25">
      <c r="D33527" s="50">
        <v>5405308005</v>
      </c>
      <c r="E33527" s="50" t="s">
        <v>39</v>
      </c>
      <c r="F33527" s="50">
        <v>9804908000</v>
      </c>
      <c r="G33527" s="50">
        <v>9806608000</v>
      </c>
      <c r="H33527" s="50"/>
      <c r="I33527" s="50"/>
      <c r="J33527" s="50"/>
      <c r="K33527" s="50"/>
      <c r="L33527" s="50"/>
      <c r="M33527" t="s">
        <v>3541</v>
      </c>
    </row>
    <row r="33528" spans="4:13" x14ac:dyDescent="0.25">
      <c r="D33528" s="50">
        <v>5405308010</v>
      </c>
      <c r="E33528" s="50" t="s">
        <v>39</v>
      </c>
      <c r="F33528" s="50">
        <v>9804908000</v>
      </c>
      <c r="G33528" s="50">
        <v>9806608000</v>
      </c>
      <c r="H33528" s="50"/>
      <c r="I33528" s="50"/>
      <c r="J33528" s="50"/>
      <c r="K33528" s="50"/>
      <c r="L33528" s="50"/>
      <c r="M33528" t="s">
        <v>3541</v>
      </c>
    </row>
    <row r="33529" spans="4:13" x14ac:dyDescent="0.25">
      <c r="D33529" s="50">
        <v>5405308015</v>
      </c>
      <c r="E33529" s="50" t="s">
        <v>39</v>
      </c>
      <c r="F33529" s="50">
        <v>9804908000</v>
      </c>
      <c r="G33529" s="50">
        <v>9806608000</v>
      </c>
      <c r="H33529" s="50"/>
      <c r="I33529" s="50"/>
      <c r="J33529" s="50"/>
      <c r="K33529" s="50"/>
      <c r="L33529" s="50"/>
      <c r="M33529" t="s">
        <v>3541</v>
      </c>
    </row>
    <row r="33530" spans="4:13" x14ac:dyDescent="0.25">
      <c r="D33530" s="50">
        <v>5405308016</v>
      </c>
      <c r="E33530" s="50" t="s">
        <v>39</v>
      </c>
      <c r="F33530" s="50">
        <v>9804908000</v>
      </c>
      <c r="G33530" s="50">
        <v>9806608000</v>
      </c>
      <c r="H33530" s="50"/>
      <c r="I33530" s="50"/>
      <c r="J33530" s="50"/>
      <c r="K33530" s="50"/>
      <c r="L33530" s="50"/>
      <c r="M33530" t="s">
        <v>3541</v>
      </c>
    </row>
    <row r="33531" spans="4:13" x14ac:dyDescent="0.25">
      <c r="D33531" s="50">
        <v>5405308020</v>
      </c>
      <c r="E33531" s="50" t="s">
        <v>39</v>
      </c>
      <c r="F33531" s="50">
        <v>9804908000</v>
      </c>
      <c r="G33531" s="50">
        <v>9806608000</v>
      </c>
      <c r="H33531" s="50"/>
      <c r="I33531" s="50"/>
      <c r="J33531" s="50"/>
      <c r="K33531" s="50"/>
      <c r="L33531" s="50"/>
      <c r="M33531" t="s">
        <v>3541</v>
      </c>
    </row>
    <row r="33532" spans="4:13" x14ac:dyDescent="0.25">
      <c r="D33532" s="50">
        <v>5405310001</v>
      </c>
      <c r="E33532" s="50" t="s">
        <v>39</v>
      </c>
      <c r="F33532" s="50">
        <v>9804910000</v>
      </c>
      <c r="G33532" s="50">
        <v>9806610000</v>
      </c>
      <c r="H33532" s="50"/>
      <c r="I33532" s="50"/>
      <c r="J33532" s="50"/>
      <c r="K33532" s="50"/>
      <c r="L33532" s="50"/>
      <c r="M33532" t="s">
        <v>3541</v>
      </c>
    </row>
    <row r="33533" spans="4:13" x14ac:dyDescent="0.25">
      <c r="D33533" s="50">
        <v>5405310003</v>
      </c>
      <c r="E33533" s="50" t="s">
        <v>39</v>
      </c>
      <c r="F33533" s="50">
        <v>9804910000</v>
      </c>
      <c r="G33533" s="50">
        <v>9806610000</v>
      </c>
      <c r="H33533" s="50"/>
      <c r="I33533" s="50"/>
      <c r="J33533" s="50"/>
      <c r="K33533" s="50"/>
      <c r="L33533" s="50"/>
      <c r="M33533" t="s">
        <v>3541</v>
      </c>
    </row>
    <row r="33534" spans="4:13" x14ac:dyDescent="0.25">
      <c r="D33534" s="50">
        <v>5405310005</v>
      </c>
      <c r="E33534" s="50" t="s">
        <v>39</v>
      </c>
      <c r="F33534" s="50">
        <v>9804910000</v>
      </c>
      <c r="G33534" s="50">
        <v>9806610000</v>
      </c>
      <c r="H33534" s="50"/>
      <c r="I33534" s="50"/>
      <c r="J33534" s="50"/>
      <c r="K33534" s="50"/>
      <c r="L33534" s="50"/>
      <c r="M33534" t="s">
        <v>3541</v>
      </c>
    </row>
    <row r="33535" spans="4:13" x14ac:dyDescent="0.25">
      <c r="D33535" s="50">
        <v>5405310010</v>
      </c>
      <c r="E33535" s="50" t="s">
        <v>39</v>
      </c>
      <c r="F33535" s="50">
        <v>9804910000</v>
      </c>
      <c r="G33535" s="50">
        <v>9806610000</v>
      </c>
      <c r="H33535" s="50"/>
      <c r="I33535" s="50"/>
      <c r="J33535" s="50"/>
      <c r="K33535" s="50"/>
      <c r="L33535" s="50"/>
      <c r="M33535" t="s">
        <v>3541</v>
      </c>
    </row>
    <row r="33536" spans="4:13" x14ac:dyDescent="0.25">
      <c r="D33536" s="50">
        <v>5405310015</v>
      </c>
      <c r="E33536" s="50" t="s">
        <v>39</v>
      </c>
      <c r="F33536" s="50">
        <v>9804910000</v>
      </c>
      <c r="G33536" s="50">
        <v>9806610000</v>
      </c>
      <c r="H33536" s="50"/>
      <c r="I33536" s="50"/>
      <c r="J33536" s="50"/>
      <c r="K33536" s="50"/>
      <c r="L33536" s="50"/>
      <c r="M33536" t="s">
        <v>3541</v>
      </c>
    </row>
    <row r="33537" spans="4:13" x14ac:dyDescent="0.25">
      <c r="D33537" s="50">
        <v>5405310016</v>
      </c>
      <c r="E33537" s="50" t="s">
        <v>39</v>
      </c>
      <c r="F33537" s="50">
        <v>9804910000</v>
      </c>
      <c r="G33537" s="50">
        <v>9806610000</v>
      </c>
      <c r="H33537" s="50"/>
      <c r="I33537" s="50"/>
      <c r="J33537" s="50"/>
      <c r="K33537" s="50"/>
      <c r="L33537" s="50"/>
      <c r="M33537" t="s">
        <v>3541</v>
      </c>
    </row>
    <row r="33538" spans="4:13" x14ac:dyDescent="0.25">
      <c r="D33538" s="50">
        <v>5405310020</v>
      </c>
      <c r="E33538" s="50" t="s">
        <v>39</v>
      </c>
      <c r="F33538" s="50">
        <v>9804910000</v>
      </c>
      <c r="G33538" s="50">
        <v>9806610000</v>
      </c>
      <c r="H33538" s="50"/>
      <c r="I33538" s="50"/>
      <c r="J33538" s="50"/>
      <c r="K33538" s="50"/>
      <c r="L33538" s="50"/>
      <c r="M33538" t="s">
        <v>3541</v>
      </c>
    </row>
    <row r="33539" spans="4:13" x14ac:dyDescent="0.25">
      <c r="D33539" s="50">
        <v>5405312001</v>
      </c>
      <c r="E33539" s="50" t="s">
        <v>39</v>
      </c>
      <c r="F33539" s="50">
        <v>9804912000</v>
      </c>
      <c r="G33539" s="50">
        <v>9806612000</v>
      </c>
      <c r="H33539" s="50"/>
      <c r="I33539" s="50"/>
      <c r="J33539" s="50"/>
      <c r="K33539" s="50"/>
      <c r="L33539" s="50"/>
      <c r="M33539" t="s">
        <v>3541</v>
      </c>
    </row>
    <row r="33540" spans="4:13" x14ac:dyDescent="0.25">
      <c r="D33540" s="50">
        <v>5405312003</v>
      </c>
      <c r="E33540" s="50" t="s">
        <v>39</v>
      </c>
      <c r="F33540" s="50">
        <v>9804912000</v>
      </c>
      <c r="G33540" s="50">
        <v>9806612000</v>
      </c>
      <c r="H33540" s="50"/>
      <c r="I33540" s="50"/>
      <c r="J33540" s="50"/>
      <c r="K33540" s="50"/>
      <c r="L33540" s="50"/>
      <c r="M33540" t="s">
        <v>3541</v>
      </c>
    </row>
    <row r="33541" spans="4:13" x14ac:dyDescent="0.25">
      <c r="D33541" s="50">
        <v>5405312005</v>
      </c>
      <c r="E33541" s="50" t="s">
        <v>39</v>
      </c>
      <c r="F33541" s="50">
        <v>9804912000</v>
      </c>
      <c r="G33541" s="50">
        <v>9806612000</v>
      </c>
      <c r="H33541" s="50"/>
      <c r="I33541" s="50"/>
      <c r="J33541" s="50"/>
      <c r="K33541" s="50"/>
      <c r="L33541" s="50"/>
      <c r="M33541" t="s">
        <v>3541</v>
      </c>
    </row>
    <row r="33542" spans="4:13" x14ac:dyDescent="0.25">
      <c r="D33542" s="50">
        <v>5405312010</v>
      </c>
      <c r="E33542" s="50" t="s">
        <v>39</v>
      </c>
      <c r="F33542" s="50">
        <v>9804912000</v>
      </c>
      <c r="G33542" s="50">
        <v>9806612000</v>
      </c>
      <c r="H33542" s="50"/>
      <c r="I33542" s="50"/>
      <c r="J33542" s="50"/>
      <c r="K33542" s="50"/>
      <c r="L33542" s="50"/>
      <c r="M33542" t="s">
        <v>3541</v>
      </c>
    </row>
    <row r="33543" spans="4:13" x14ac:dyDescent="0.25">
      <c r="D33543" s="50">
        <v>5405312015</v>
      </c>
      <c r="E33543" s="50" t="s">
        <v>39</v>
      </c>
      <c r="F33543" s="50">
        <v>9804912000</v>
      </c>
      <c r="G33543" s="50">
        <v>9806612000</v>
      </c>
      <c r="H33543" s="50"/>
      <c r="I33543" s="50"/>
      <c r="J33543" s="50"/>
      <c r="K33543" s="50"/>
      <c r="L33543" s="50"/>
      <c r="M33543" t="s">
        <v>3541</v>
      </c>
    </row>
    <row r="33544" spans="4:13" x14ac:dyDescent="0.25">
      <c r="D33544" s="50">
        <v>5405312016</v>
      </c>
      <c r="E33544" s="50" t="s">
        <v>39</v>
      </c>
      <c r="F33544" s="50">
        <v>9804912000</v>
      </c>
      <c r="G33544" s="50">
        <v>9806612000</v>
      </c>
      <c r="H33544" s="50"/>
      <c r="I33544" s="50"/>
      <c r="J33544" s="50"/>
      <c r="K33544" s="50"/>
      <c r="L33544" s="50"/>
      <c r="M33544" t="s">
        <v>3541</v>
      </c>
    </row>
    <row r="33545" spans="4:13" x14ac:dyDescent="0.25">
      <c r="D33545" s="50">
        <v>5405312020</v>
      </c>
      <c r="E33545" s="50" t="s">
        <v>39</v>
      </c>
      <c r="F33545" s="50">
        <v>9804912000</v>
      </c>
      <c r="G33545" s="50">
        <v>9806612000</v>
      </c>
      <c r="H33545" s="50"/>
      <c r="I33545" s="50"/>
      <c r="J33545" s="50"/>
      <c r="K33545" s="50"/>
      <c r="L33545" s="50"/>
      <c r="M33545" t="s">
        <v>3541</v>
      </c>
    </row>
    <row r="33546" spans="4:13" x14ac:dyDescent="0.25">
      <c r="D33546" s="50">
        <v>5405312030</v>
      </c>
      <c r="E33546" s="50" t="s">
        <v>39</v>
      </c>
      <c r="F33546" s="50">
        <v>9804912000</v>
      </c>
      <c r="G33546" s="50">
        <v>9806612000</v>
      </c>
      <c r="H33546" s="50"/>
      <c r="I33546" s="50"/>
      <c r="J33546" s="50"/>
      <c r="K33546" s="50"/>
      <c r="L33546" s="50"/>
      <c r="M33546" t="s">
        <v>3541</v>
      </c>
    </row>
    <row r="33547" spans="4:13" x14ac:dyDescent="0.25">
      <c r="D33547" s="50">
        <v>5405316001</v>
      </c>
      <c r="E33547" s="50" t="s">
        <v>39</v>
      </c>
      <c r="F33547" s="50">
        <v>9804916000</v>
      </c>
      <c r="G33547" s="50">
        <v>9806616000</v>
      </c>
      <c r="H33547" s="50"/>
      <c r="I33547" s="50"/>
      <c r="J33547" s="50"/>
      <c r="K33547" s="50"/>
      <c r="L33547" s="50"/>
      <c r="M33547" t="s">
        <v>3541</v>
      </c>
    </row>
    <row r="33548" spans="4:13" x14ac:dyDescent="0.25">
      <c r="D33548" s="50">
        <v>5405316003</v>
      </c>
      <c r="E33548" s="50" t="s">
        <v>39</v>
      </c>
      <c r="F33548" s="50">
        <v>9804916000</v>
      </c>
      <c r="G33548" s="50">
        <v>9806616000</v>
      </c>
      <c r="H33548" s="50"/>
      <c r="I33548" s="50"/>
      <c r="J33548" s="50"/>
      <c r="K33548" s="50"/>
      <c r="L33548" s="50"/>
      <c r="M33548" t="s">
        <v>3541</v>
      </c>
    </row>
    <row r="33549" spans="4:13" x14ac:dyDescent="0.25">
      <c r="D33549" s="50">
        <v>5405316005</v>
      </c>
      <c r="E33549" s="50" t="s">
        <v>39</v>
      </c>
      <c r="F33549" s="50">
        <v>9804916000</v>
      </c>
      <c r="G33549" s="50">
        <v>9806616000</v>
      </c>
      <c r="H33549" s="50"/>
      <c r="I33549" s="50"/>
      <c r="J33549" s="50"/>
      <c r="K33549" s="50"/>
      <c r="L33549" s="50"/>
      <c r="M33549" t="s">
        <v>3541</v>
      </c>
    </row>
    <row r="33550" spans="4:13" x14ac:dyDescent="0.25">
      <c r="D33550" s="50">
        <v>5405316010</v>
      </c>
      <c r="E33550" s="50" t="s">
        <v>39</v>
      </c>
      <c r="F33550" s="50">
        <v>9804916000</v>
      </c>
      <c r="G33550" s="50">
        <v>9806616000</v>
      </c>
      <c r="H33550" s="50"/>
      <c r="I33550" s="50"/>
      <c r="J33550" s="50"/>
      <c r="K33550" s="50"/>
      <c r="L33550" s="50"/>
      <c r="M33550" t="s">
        <v>3541</v>
      </c>
    </row>
    <row r="33551" spans="4:13" x14ac:dyDescent="0.25">
      <c r="D33551" s="50">
        <v>5405316015</v>
      </c>
      <c r="E33551" s="50" t="s">
        <v>39</v>
      </c>
      <c r="F33551" s="50">
        <v>9804916000</v>
      </c>
      <c r="G33551" s="50">
        <v>9806616000</v>
      </c>
      <c r="H33551" s="50"/>
      <c r="I33551" s="50"/>
      <c r="J33551" s="50"/>
      <c r="K33551" s="50"/>
      <c r="L33551" s="50"/>
      <c r="M33551" t="s">
        <v>3541</v>
      </c>
    </row>
    <row r="33552" spans="4:13" x14ac:dyDescent="0.25">
      <c r="D33552" s="50">
        <v>5405316016</v>
      </c>
      <c r="E33552" s="50" t="s">
        <v>39</v>
      </c>
      <c r="F33552" s="50">
        <v>9804916000</v>
      </c>
      <c r="G33552" s="50">
        <v>9806616000</v>
      </c>
      <c r="H33552" s="50"/>
      <c r="I33552" s="50"/>
      <c r="J33552" s="50"/>
      <c r="K33552" s="50"/>
      <c r="L33552" s="50"/>
      <c r="M33552" t="s">
        <v>3541</v>
      </c>
    </row>
    <row r="33553" spans="4:13" x14ac:dyDescent="0.25">
      <c r="D33553" s="50">
        <v>5405316020</v>
      </c>
      <c r="E33553" s="50" t="s">
        <v>39</v>
      </c>
      <c r="F33553" s="50">
        <v>9804916000</v>
      </c>
      <c r="G33553" s="50">
        <v>9806616000</v>
      </c>
      <c r="H33553" s="50"/>
      <c r="I33553" s="50"/>
      <c r="J33553" s="50"/>
      <c r="K33553" s="50"/>
      <c r="L33553" s="50"/>
      <c r="M33553" t="s">
        <v>3541</v>
      </c>
    </row>
    <row r="33554" spans="4:13" x14ac:dyDescent="0.25">
      <c r="D33554" s="50">
        <v>5405316030</v>
      </c>
      <c r="E33554" s="50" t="s">
        <v>39</v>
      </c>
      <c r="F33554" s="50">
        <v>9804916000</v>
      </c>
      <c r="G33554" s="50">
        <v>9806616000</v>
      </c>
      <c r="H33554" s="50"/>
      <c r="I33554" s="50"/>
      <c r="J33554" s="50"/>
      <c r="K33554" s="50"/>
      <c r="L33554" s="50"/>
      <c r="M33554" t="s">
        <v>3541</v>
      </c>
    </row>
    <row r="33555" spans="4:13" x14ac:dyDescent="0.25">
      <c r="D33555" s="50">
        <v>5405316040</v>
      </c>
      <c r="E33555" s="50" t="s">
        <v>39</v>
      </c>
      <c r="F33555" s="50">
        <v>9804916000</v>
      </c>
      <c r="G33555" s="50">
        <v>9806616000</v>
      </c>
      <c r="H33555" s="50"/>
      <c r="I33555" s="50"/>
      <c r="J33555" s="50"/>
      <c r="K33555" s="50"/>
      <c r="L33555" s="50"/>
      <c r="M33555" t="s">
        <v>3541</v>
      </c>
    </row>
    <row r="33556" spans="4:13" x14ac:dyDescent="0.25">
      <c r="D33556" s="50">
        <v>5405320001</v>
      </c>
      <c r="E33556" s="50" t="s">
        <v>39</v>
      </c>
      <c r="F33556" s="50">
        <v>9804920000</v>
      </c>
      <c r="G33556" s="50">
        <v>9806620000</v>
      </c>
      <c r="H33556" s="50"/>
      <c r="I33556" s="50"/>
      <c r="J33556" s="50"/>
      <c r="K33556" s="50"/>
      <c r="L33556" s="50"/>
      <c r="M33556" t="s">
        <v>3541</v>
      </c>
    </row>
    <row r="33557" spans="4:13" x14ac:dyDescent="0.25">
      <c r="D33557" s="50">
        <v>5405320103</v>
      </c>
      <c r="E33557" s="50" t="s">
        <v>39</v>
      </c>
      <c r="F33557" s="50">
        <v>9804920000</v>
      </c>
      <c r="G33557" s="50">
        <v>9806620000</v>
      </c>
      <c r="H33557" s="50"/>
      <c r="I33557" s="50"/>
      <c r="J33557" s="50"/>
      <c r="K33557" s="50"/>
      <c r="L33557" s="50"/>
      <c r="M33557" t="s">
        <v>3541</v>
      </c>
    </row>
    <row r="33558" spans="4:13" x14ac:dyDescent="0.25">
      <c r="D33558" s="50">
        <v>5405320205</v>
      </c>
      <c r="E33558" s="50" t="s">
        <v>39</v>
      </c>
      <c r="F33558" s="50">
        <v>9804920000</v>
      </c>
      <c r="G33558" s="50">
        <v>9806620000</v>
      </c>
      <c r="H33558" s="50"/>
      <c r="I33558" s="50"/>
      <c r="J33558" s="50"/>
      <c r="K33558" s="50"/>
      <c r="L33558" s="50"/>
      <c r="M33558" t="s">
        <v>3541</v>
      </c>
    </row>
    <row r="33559" spans="4:13" x14ac:dyDescent="0.25">
      <c r="D33559" s="50">
        <v>5405320310</v>
      </c>
      <c r="E33559" s="50" t="s">
        <v>39</v>
      </c>
      <c r="F33559" s="50">
        <v>9804920000</v>
      </c>
      <c r="G33559" s="50">
        <v>9806620000</v>
      </c>
      <c r="H33559" s="50"/>
      <c r="I33559" s="50"/>
      <c r="J33559" s="50"/>
      <c r="K33559" s="50"/>
      <c r="L33559" s="50"/>
      <c r="M33559" t="s">
        <v>3541</v>
      </c>
    </row>
    <row r="33560" spans="4:13" x14ac:dyDescent="0.25">
      <c r="D33560" s="50">
        <v>5405320415</v>
      </c>
      <c r="E33560" s="50" t="s">
        <v>39</v>
      </c>
      <c r="F33560" s="50">
        <v>9804920000</v>
      </c>
      <c r="G33560" s="50">
        <v>9806620000</v>
      </c>
      <c r="H33560" s="50"/>
      <c r="I33560" s="50"/>
      <c r="J33560" s="50"/>
      <c r="K33560" s="50"/>
      <c r="L33560" s="50"/>
      <c r="M33560" t="s">
        <v>3541</v>
      </c>
    </row>
    <row r="33561" spans="4:13" x14ac:dyDescent="0.25">
      <c r="D33561" s="50">
        <v>5405320516</v>
      </c>
      <c r="E33561" s="50" t="s">
        <v>39</v>
      </c>
      <c r="F33561" s="50">
        <v>9804920000</v>
      </c>
      <c r="G33561" s="50">
        <v>9806620000</v>
      </c>
      <c r="H33561" s="50"/>
      <c r="I33561" s="50"/>
      <c r="J33561" s="50"/>
      <c r="K33561" s="50"/>
      <c r="L33561" s="50"/>
      <c r="M33561" t="s">
        <v>3541</v>
      </c>
    </row>
    <row r="33562" spans="4:13" x14ac:dyDescent="0.25">
      <c r="D33562" s="50">
        <v>5405320620</v>
      </c>
      <c r="E33562" s="50" t="s">
        <v>39</v>
      </c>
      <c r="F33562" s="50">
        <v>9804920000</v>
      </c>
      <c r="G33562" s="50">
        <v>9806620000</v>
      </c>
      <c r="H33562" s="50"/>
      <c r="I33562" s="50"/>
      <c r="J33562" s="50"/>
      <c r="K33562" s="50"/>
      <c r="L33562" s="50"/>
      <c r="M33562" t="s">
        <v>3541</v>
      </c>
    </row>
    <row r="33563" spans="4:13" x14ac:dyDescent="0.25">
      <c r="D33563" s="50">
        <v>5405320730</v>
      </c>
      <c r="E33563" s="50" t="s">
        <v>39</v>
      </c>
      <c r="F33563" s="50">
        <v>9804920000</v>
      </c>
      <c r="G33563" s="50">
        <v>9806620000</v>
      </c>
      <c r="H33563" s="50"/>
      <c r="I33563" s="50"/>
      <c r="J33563" s="50"/>
      <c r="K33563" s="50"/>
      <c r="L33563" s="50"/>
      <c r="M33563" t="s">
        <v>3541</v>
      </c>
    </row>
    <row r="33564" spans="4:13" x14ac:dyDescent="0.25">
      <c r="D33564" s="50">
        <v>5405320840</v>
      </c>
      <c r="E33564" s="50" t="s">
        <v>39</v>
      </c>
      <c r="F33564" s="50">
        <v>9804920000</v>
      </c>
      <c r="G33564" s="50">
        <v>9806620000</v>
      </c>
      <c r="H33564" s="50"/>
      <c r="I33564" s="50"/>
      <c r="J33564" s="50"/>
      <c r="K33564" s="50"/>
      <c r="L33564" s="50"/>
      <c r="M33564" t="s">
        <v>3541</v>
      </c>
    </row>
    <row r="33565" spans="4:13" x14ac:dyDescent="0.25">
      <c r="D33565" s="50">
        <v>5405403001</v>
      </c>
      <c r="E33565" s="50" t="s">
        <v>39</v>
      </c>
      <c r="F33565" s="50">
        <v>9899999903</v>
      </c>
      <c r="G33565" s="50"/>
      <c r="H33565" s="50"/>
      <c r="I33565" s="50"/>
      <c r="J33565" s="50"/>
      <c r="K33565" s="50"/>
      <c r="L33565" s="50"/>
      <c r="M33565" t="s">
        <v>3541</v>
      </c>
    </row>
    <row r="33566" spans="4:13" x14ac:dyDescent="0.25">
      <c r="D33566" s="50">
        <v>5405403003</v>
      </c>
      <c r="E33566" s="50" t="s">
        <v>39</v>
      </c>
      <c r="F33566" s="50">
        <v>9899999903</v>
      </c>
      <c r="G33566" s="50"/>
      <c r="H33566" s="50"/>
      <c r="I33566" s="50"/>
      <c r="J33566" s="50"/>
      <c r="K33566" s="50"/>
      <c r="L33566" s="50"/>
      <c r="M33566" t="s">
        <v>3541</v>
      </c>
    </row>
    <row r="33567" spans="4:13" x14ac:dyDescent="0.25">
      <c r="D33567" s="50">
        <v>5405403005</v>
      </c>
      <c r="E33567" s="50" t="s">
        <v>39</v>
      </c>
      <c r="F33567" s="50">
        <v>9899999903</v>
      </c>
      <c r="G33567" s="50"/>
      <c r="H33567" s="50"/>
      <c r="I33567" s="50"/>
      <c r="J33567" s="50"/>
      <c r="K33567" s="50"/>
      <c r="L33567" s="50"/>
      <c r="M33567" t="s">
        <v>3541</v>
      </c>
    </row>
    <row r="33568" spans="4:13" x14ac:dyDescent="0.25">
      <c r="D33568" s="50">
        <v>5405403010</v>
      </c>
      <c r="E33568" s="50" t="s">
        <v>39</v>
      </c>
      <c r="F33568" s="50">
        <v>9899999903</v>
      </c>
      <c r="G33568" s="50"/>
      <c r="H33568" s="50"/>
      <c r="I33568" s="50"/>
      <c r="J33568" s="50"/>
      <c r="K33568" s="50"/>
      <c r="L33568" s="50"/>
      <c r="M33568" t="s">
        <v>3541</v>
      </c>
    </row>
    <row r="33569" spans="4:13" x14ac:dyDescent="0.25">
      <c r="D33569" s="50">
        <v>5405404001</v>
      </c>
      <c r="E33569" s="50" t="s">
        <v>39</v>
      </c>
      <c r="F33569" s="50">
        <v>9899999903</v>
      </c>
      <c r="G33569" s="50"/>
      <c r="H33569" s="50"/>
      <c r="I33569" s="50"/>
      <c r="J33569" s="50"/>
      <c r="K33569" s="50"/>
      <c r="L33569" s="50"/>
      <c r="M33569" t="s">
        <v>3541</v>
      </c>
    </row>
    <row r="33570" spans="4:13" x14ac:dyDescent="0.25">
      <c r="D33570" s="50">
        <v>5405404003</v>
      </c>
      <c r="E33570" s="50" t="s">
        <v>39</v>
      </c>
      <c r="F33570" s="50">
        <v>9899999903</v>
      </c>
      <c r="G33570" s="50"/>
      <c r="H33570" s="50"/>
      <c r="I33570" s="50"/>
      <c r="J33570" s="50"/>
      <c r="K33570" s="50"/>
      <c r="L33570" s="50"/>
      <c r="M33570" t="s">
        <v>3541</v>
      </c>
    </row>
    <row r="33571" spans="4:13" x14ac:dyDescent="0.25">
      <c r="D33571" s="50">
        <v>5405404005</v>
      </c>
      <c r="E33571" s="50" t="s">
        <v>39</v>
      </c>
      <c r="F33571" s="50">
        <v>9899999903</v>
      </c>
      <c r="G33571" s="50"/>
      <c r="H33571" s="50"/>
      <c r="I33571" s="50"/>
      <c r="J33571" s="50"/>
      <c r="K33571" s="50"/>
      <c r="L33571" s="50"/>
      <c r="M33571" t="s">
        <v>3541</v>
      </c>
    </row>
    <row r="33572" spans="4:13" x14ac:dyDescent="0.25">
      <c r="D33572" s="50">
        <v>5405404010</v>
      </c>
      <c r="E33572" s="50" t="s">
        <v>39</v>
      </c>
      <c r="F33572" s="50">
        <v>9899999903</v>
      </c>
      <c r="G33572" s="50"/>
      <c r="H33572" s="50"/>
      <c r="I33572" s="50"/>
      <c r="J33572" s="50"/>
      <c r="K33572" s="50"/>
      <c r="L33572" s="50"/>
      <c r="M33572" t="s">
        <v>3541</v>
      </c>
    </row>
    <row r="33573" spans="4:13" x14ac:dyDescent="0.25">
      <c r="D33573" s="50">
        <v>5405405001</v>
      </c>
      <c r="E33573" s="50" t="s">
        <v>39</v>
      </c>
      <c r="F33573" s="50">
        <v>9899999903</v>
      </c>
      <c r="G33573" s="50"/>
      <c r="H33573" s="50"/>
      <c r="I33573" s="50"/>
      <c r="J33573" s="50"/>
      <c r="K33573" s="50"/>
      <c r="L33573" s="50"/>
      <c r="M33573" t="s">
        <v>3541</v>
      </c>
    </row>
    <row r="33574" spans="4:13" x14ac:dyDescent="0.25">
      <c r="D33574" s="50">
        <v>5405405003</v>
      </c>
      <c r="E33574" s="50" t="s">
        <v>39</v>
      </c>
      <c r="F33574" s="50">
        <v>9899999903</v>
      </c>
      <c r="G33574" s="50"/>
      <c r="H33574" s="50"/>
      <c r="I33574" s="50"/>
      <c r="J33574" s="50"/>
      <c r="K33574" s="50"/>
      <c r="L33574" s="50"/>
      <c r="M33574" t="s">
        <v>3541</v>
      </c>
    </row>
    <row r="33575" spans="4:13" x14ac:dyDescent="0.25">
      <c r="D33575" s="50">
        <v>5405405005</v>
      </c>
      <c r="E33575" s="50" t="s">
        <v>39</v>
      </c>
      <c r="F33575" s="50">
        <v>9899999903</v>
      </c>
      <c r="G33575" s="50"/>
      <c r="H33575" s="50"/>
      <c r="I33575" s="50"/>
      <c r="J33575" s="50"/>
      <c r="K33575" s="50"/>
      <c r="L33575" s="50"/>
      <c r="M33575" t="s">
        <v>3541</v>
      </c>
    </row>
    <row r="33576" spans="4:13" x14ac:dyDescent="0.25">
      <c r="D33576" s="50">
        <v>5405405010</v>
      </c>
      <c r="E33576" s="50" t="s">
        <v>39</v>
      </c>
      <c r="F33576" s="50">
        <v>9899999903</v>
      </c>
      <c r="G33576" s="50"/>
      <c r="H33576" s="50"/>
      <c r="I33576" s="50"/>
      <c r="J33576" s="50"/>
      <c r="K33576" s="50"/>
      <c r="L33576" s="50"/>
      <c r="M33576" t="s">
        <v>3541</v>
      </c>
    </row>
    <row r="33577" spans="4:13" x14ac:dyDescent="0.25">
      <c r="D33577" s="50">
        <v>5405406001</v>
      </c>
      <c r="E33577" s="50" t="s">
        <v>39</v>
      </c>
      <c r="F33577" s="50">
        <v>9899999903</v>
      </c>
      <c r="G33577" s="50"/>
      <c r="H33577" s="50"/>
      <c r="I33577" s="50"/>
      <c r="J33577" s="50"/>
      <c r="K33577" s="50"/>
      <c r="L33577" s="50"/>
      <c r="M33577" t="s">
        <v>3541</v>
      </c>
    </row>
    <row r="33578" spans="4:13" x14ac:dyDescent="0.25">
      <c r="D33578" s="50">
        <v>5405406003</v>
      </c>
      <c r="E33578" s="50" t="s">
        <v>39</v>
      </c>
      <c r="F33578" s="50">
        <v>9899999903</v>
      </c>
      <c r="G33578" s="50"/>
      <c r="H33578" s="50"/>
      <c r="I33578" s="50"/>
      <c r="J33578" s="50"/>
      <c r="K33578" s="50"/>
      <c r="L33578" s="50"/>
      <c r="M33578" t="s">
        <v>3541</v>
      </c>
    </row>
    <row r="33579" spans="4:13" x14ac:dyDescent="0.25">
      <c r="D33579" s="50">
        <v>5405406005</v>
      </c>
      <c r="E33579" s="50" t="s">
        <v>39</v>
      </c>
      <c r="F33579" s="50">
        <v>9899999903</v>
      </c>
      <c r="G33579" s="50"/>
      <c r="H33579" s="50"/>
      <c r="I33579" s="50"/>
      <c r="J33579" s="50"/>
      <c r="K33579" s="50"/>
      <c r="L33579" s="50"/>
      <c r="M33579" t="s">
        <v>3541</v>
      </c>
    </row>
    <row r="33580" spans="4:13" x14ac:dyDescent="0.25">
      <c r="D33580" s="50">
        <v>5405406010</v>
      </c>
      <c r="E33580" s="50" t="s">
        <v>39</v>
      </c>
      <c r="F33580" s="50">
        <v>9899999903</v>
      </c>
      <c r="G33580" s="50"/>
      <c r="H33580" s="50"/>
      <c r="I33580" s="50"/>
      <c r="J33580" s="50"/>
      <c r="K33580" s="50"/>
      <c r="L33580" s="50"/>
      <c r="M33580" t="s">
        <v>3541</v>
      </c>
    </row>
    <row r="33581" spans="4:13" x14ac:dyDescent="0.25">
      <c r="D33581" s="50">
        <v>5405406015</v>
      </c>
      <c r="E33581" s="50" t="s">
        <v>39</v>
      </c>
      <c r="F33581" s="50">
        <v>9899999903</v>
      </c>
      <c r="G33581" s="50"/>
      <c r="H33581" s="50"/>
      <c r="I33581" s="50"/>
      <c r="J33581" s="50"/>
      <c r="K33581" s="50"/>
      <c r="L33581" s="50"/>
      <c r="M33581" t="s">
        <v>3541</v>
      </c>
    </row>
    <row r="33582" spans="4:13" x14ac:dyDescent="0.25">
      <c r="D33582" s="50">
        <v>5405406020</v>
      </c>
      <c r="E33582" s="50" t="s">
        <v>39</v>
      </c>
      <c r="F33582" s="50">
        <v>9899999903</v>
      </c>
      <c r="G33582" s="50"/>
      <c r="H33582" s="50"/>
      <c r="I33582" s="50"/>
      <c r="J33582" s="50"/>
      <c r="K33582" s="50"/>
      <c r="L33582" s="50"/>
      <c r="M33582" t="s">
        <v>3541</v>
      </c>
    </row>
    <row r="33583" spans="4:13" x14ac:dyDescent="0.25">
      <c r="D33583" s="50">
        <v>5405408001</v>
      </c>
      <c r="E33583" s="50" t="s">
        <v>39</v>
      </c>
      <c r="F33583" s="50">
        <v>9804908000</v>
      </c>
      <c r="G33583" s="50">
        <v>9806608000</v>
      </c>
      <c r="H33583" s="50"/>
      <c r="I33583" s="50"/>
      <c r="J33583" s="50"/>
      <c r="K33583" s="50"/>
      <c r="L33583" s="50"/>
      <c r="M33583" t="s">
        <v>3541</v>
      </c>
    </row>
    <row r="33584" spans="4:13" x14ac:dyDescent="0.25">
      <c r="D33584" s="50">
        <v>5405408003</v>
      </c>
      <c r="E33584" s="50" t="s">
        <v>39</v>
      </c>
      <c r="F33584" s="50">
        <v>9804908000</v>
      </c>
      <c r="G33584" s="50">
        <v>9806608000</v>
      </c>
      <c r="H33584" s="50"/>
      <c r="I33584" s="50"/>
      <c r="J33584" s="50"/>
      <c r="K33584" s="50"/>
      <c r="L33584" s="50"/>
      <c r="M33584" t="s">
        <v>3541</v>
      </c>
    </row>
    <row r="33585" spans="4:13" x14ac:dyDescent="0.25">
      <c r="D33585" s="50">
        <v>5405408005</v>
      </c>
      <c r="E33585" s="50" t="s">
        <v>39</v>
      </c>
      <c r="F33585" s="50">
        <v>9804908000</v>
      </c>
      <c r="G33585" s="50">
        <v>9806608000</v>
      </c>
      <c r="H33585" s="50"/>
      <c r="I33585" s="50"/>
      <c r="J33585" s="50"/>
      <c r="K33585" s="50"/>
      <c r="L33585" s="50"/>
      <c r="M33585" t="s">
        <v>3541</v>
      </c>
    </row>
    <row r="33586" spans="4:13" x14ac:dyDescent="0.25">
      <c r="D33586" s="50">
        <v>5405408010</v>
      </c>
      <c r="E33586" s="50" t="s">
        <v>39</v>
      </c>
      <c r="F33586" s="50">
        <v>9804908000</v>
      </c>
      <c r="G33586" s="50">
        <v>9806608000</v>
      </c>
      <c r="H33586" s="50"/>
      <c r="I33586" s="50"/>
      <c r="J33586" s="50"/>
      <c r="K33586" s="50"/>
      <c r="L33586" s="50"/>
      <c r="M33586" t="s">
        <v>3541</v>
      </c>
    </row>
    <row r="33587" spans="4:13" x14ac:dyDescent="0.25">
      <c r="D33587" s="50">
        <v>5405408015</v>
      </c>
      <c r="E33587" s="50" t="s">
        <v>39</v>
      </c>
      <c r="F33587" s="50">
        <v>9804908000</v>
      </c>
      <c r="G33587" s="50">
        <v>9806608000</v>
      </c>
      <c r="H33587" s="50"/>
      <c r="I33587" s="50"/>
      <c r="J33587" s="50"/>
      <c r="K33587" s="50"/>
      <c r="L33587" s="50"/>
      <c r="M33587" t="s">
        <v>3541</v>
      </c>
    </row>
    <row r="33588" spans="4:13" x14ac:dyDescent="0.25">
      <c r="D33588" s="50">
        <v>5405408016</v>
      </c>
      <c r="E33588" s="50" t="s">
        <v>39</v>
      </c>
      <c r="F33588" s="50">
        <v>9804908000</v>
      </c>
      <c r="G33588" s="50">
        <v>9806608000</v>
      </c>
      <c r="H33588" s="50"/>
      <c r="I33588" s="50"/>
      <c r="J33588" s="50"/>
      <c r="K33588" s="50"/>
      <c r="L33588" s="50"/>
      <c r="M33588" t="s">
        <v>3541</v>
      </c>
    </row>
    <row r="33589" spans="4:13" x14ac:dyDescent="0.25">
      <c r="D33589" s="50">
        <v>5405408020</v>
      </c>
      <c r="E33589" s="50" t="s">
        <v>39</v>
      </c>
      <c r="F33589" s="50">
        <v>9804908000</v>
      </c>
      <c r="G33589" s="50">
        <v>9806608000</v>
      </c>
      <c r="H33589" s="50"/>
      <c r="I33589" s="50"/>
      <c r="J33589" s="50"/>
      <c r="K33589" s="50"/>
      <c r="L33589" s="50"/>
      <c r="M33589" t="s">
        <v>3541</v>
      </c>
    </row>
    <row r="33590" spans="4:13" x14ac:dyDescent="0.25">
      <c r="D33590" s="50">
        <v>5405410001</v>
      </c>
      <c r="E33590" s="50" t="s">
        <v>39</v>
      </c>
      <c r="F33590" s="50">
        <v>9804910000</v>
      </c>
      <c r="G33590" s="50">
        <v>9806610000</v>
      </c>
      <c r="H33590" s="50"/>
      <c r="I33590" s="50"/>
      <c r="J33590" s="50"/>
      <c r="K33590" s="50"/>
      <c r="L33590" s="50"/>
      <c r="M33590" t="s">
        <v>3541</v>
      </c>
    </row>
    <row r="33591" spans="4:13" x14ac:dyDescent="0.25">
      <c r="D33591" s="50">
        <v>5405410003</v>
      </c>
      <c r="E33591" s="50" t="s">
        <v>39</v>
      </c>
      <c r="F33591" s="50">
        <v>9804910000</v>
      </c>
      <c r="G33591" s="50">
        <v>9806610000</v>
      </c>
      <c r="H33591" s="50"/>
      <c r="I33591" s="50"/>
      <c r="J33591" s="50"/>
      <c r="K33591" s="50"/>
      <c r="L33591" s="50"/>
      <c r="M33591" t="s">
        <v>3541</v>
      </c>
    </row>
    <row r="33592" spans="4:13" x14ac:dyDescent="0.25">
      <c r="D33592" s="50">
        <v>5405410005</v>
      </c>
      <c r="E33592" s="50" t="s">
        <v>39</v>
      </c>
      <c r="F33592" s="50">
        <v>9804910000</v>
      </c>
      <c r="G33592" s="50">
        <v>9806610000</v>
      </c>
      <c r="H33592" s="50"/>
      <c r="I33592" s="50"/>
      <c r="J33592" s="50"/>
      <c r="K33592" s="50"/>
      <c r="L33592" s="50"/>
      <c r="M33592" t="s">
        <v>3541</v>
      </c>
    </row>
    <row r="33593" spans="4:13" x14ac:dyDescent="0.25">
      <c r="D33593" s="50">
        <v>5405410010</v>
      </c>
      <c r="E33593" s="50" t="s">
        <v>39</v>
      </c>
      <c r="F33593" s="50">
        <v>9804910000</v>
      </c>
      <c r="G33593" s="50">
        <v>9806610000</v>
      </c>
      <c r="H33593" s="50"/>
      <c r="I33593" s="50"/>
      <c r="J33593" s="50"/>
      <c r="K33593" s="50"/>
      <c r="L33593" s="50"/>
      <c r="M33593" t="s">
        <v>3541</v>
      </c>
    </row>
    <row r="33594" spans="4:13" x14ac:dyDescent="0.25">
      <c r="D33594" s="50">
        <v>5405410015</v>
      </c>
      <c r="E33594" s="50" t="s">
        <v>39</v>
      </c>
      <c r="F33594" s="50">
        <v>9804910000</v>
      </c>
      <c r="G33594" s="50">
        <v>9806610000</v>
      </c>
      <c r="H33594" s="50"/>
      <c r="I33594" s="50"/>
      <c r="J33594" s="50"/>
      <c r="K33594" s="50"/>
      <c r="L33594" s="50"/>
      <c r="M33594" t="s">
        <v>3541</v>
      </c>
    </row>
    <row r="33595" spans="4:13" x14ac:dyDescent="0.25">
      <c r="D33595" s="50">
        <v>5405410016</v>
      </c>
      <c r="E33595" s="50" t="s">
        <v>39</v>
      </c>
      <c r="F33595" s="50">
        <v>9804910000</v>
      </c>
      <c r="G33595" s="50">
        <v>9806610000</v>
      </c>
      <c r="H33595" s="50"/>
      <c r="I33595" s="50"/>
      <c r="J33595" s="50"/>
      <c r="K33595" s="50"/>
      <c r="L33595" s="50"/>
      <c r="M33595" t="s">
        <v>3541</v>
      </c>
    </row>
    <row r="33596" spans="4:13" x14ac:dyDescent="0.25">
      <c r="D33596" s="50">
        <v>5405410020</v>
      </c>
      <c r="E33596" s="50" t="s">
        <v>39</v>
      </c>
      <c r="F33596" s="50">
        <v>9804910000</v>
      </c>
      <c r="G33596" s="50">
        <v>9806610000</v>
      </c>
      <c r="H33596" s="50"/>
      <c r="I33596" s="50"/>
      <c r="J33596" s="50"/>
      <c r="K33596" s="50"/>
      <c r="L33596" s="50"/>
      <c r="M33596" t="s">
        <v>3541</v>
      </c>
    </row>
    <row r="33597" spans="4:13" x14ac:dyDescent="0.25">
      <c r="D33597" s="50">
        <v>5405412001</v>
      </c>
      <c r="E33597" s="50" t="s">
        <v>39</v>
      </c>
      <c r="F33597" s="50">
        <v>9804912000</v>
      </c>
      <c r="G33597" s="50">
        <v>9806612000</v>
      </c>
      <c r="H33597" s="50"/>
      <c r="I33597" s="50"/>
      <c r="J33597" s="50"/>
      <c r="K33597" s="50"/>
      <c r="L33597" s="50"/>
      <c r="M33597" t="s">
        <v>3541</v>
      </c>
    </row>
    <row r="33598" spans="4:13" x14ac:dyDescent="0.25">
      <c r="D33598" s="50">
        <v>5405412003</v>
      </c>
      <c r="E33598" s="50" t="s">
        <v>39</v>
      </c>
      <c r="F33598" s="50">
        <v>9804912000</v>
      </c>
      <c r="G33598" s="50">
        <v>9806612000</v>
      </c>
      <c r="H33598" s="50"/>
      <c r="I33598" s="50"/>
      <c r="J33598" s="50"/>
      <c r="K33598" s="50"/>
      <c r="L33598" s="50"/>
      <c r="M33598" t="s">
        <v>3541</v>
      </c>
    </row>
    <row r="33599" spans="4:13" x14ac:dyDescent="0.25">
      <c r="D33599" s="50">
        <v>5405412005</v>
      </c>
      <c r="E33599" s="50" t="s">
        <v>39</v>
      </c>
      <c r="F33599" s="50">
        <v>9804912000</v>
      </c>
      <c r="G33599" s="50">
        <v>9806612000</v>
      </c>
      <c r="H33599" s="50"/>
      <c r="I33599" s="50"/>
      <c r="J33599" s="50"/>
      <c r="K33599" s="50"/>
      <c r="L33599" s="50"/>
      <c r="M33599" t="s">
        <v>3541</v>
      </c>
    </row>
    <row r="33600" spans="4:13" x14ac:dyDescent="0.25">
      <c r="D33600" s="50">
        <v>5405412010</v>
      </c>
      <c r="E33600" s="50" t="s">
        <v>39</v>
      </c>
      <c r="F33600" s="50">
        <v>9804912000</v>
      </c>
      <c r="G33600" s="50">
        <v>9806612000</v>
      </c>
      <c r="H33600" s="50"/>
      <c r="I33600" s="50"/>
      <c r="J33600" s="50"/>
      <c r="K33600" s="50"/>
      <c r="L33600" s="50"/>
      <c r="M33600" t="s">
        <v>3541</v>
      </c>
    </row>
    <row r="33601" spans="4:13" x14ac:dyDescent="0.25">
      <c r="D33601" s="50">
        <v>5405412015</v>
      </c>
      <c r="E33601" s="50" t="s">
        <v>39</v>
      </c>
      <c r="F33601" s="50">
        <v>9804912000</v>
      </c>
      <c r="G33601" s="50">
        <v>9806612000</v>
      </c>
      <c r="H33601" s="50"/>
      <c r="I33601" s="50"/>
      <c r="J33601" s="50"/>
      <c r="K33601" s="50"/>
      <c r="L33601" s="50"/>
      <c r="M33601" t="s">
        <v>3541</v>
      </c>
    </row>
    <row r="33602" spans="4:13" x14ac:dyDescent="0.25">
      <c r="D33602" s="50">
        <v>5405412016</v>
      </c>
      <c r="E33602" s="50" t="s">
        <v>39</v>
      </c>
      <c r="F33602" s="50">
        <v>9804912000</v>
      </c>
      <c r="G33602" s="50">
        <v>9806612000</v>
      </c>
      <c r="H33602" s="50"/>
      <c r="I33602" s="50"/>
      <c r="J33602" s="50"/>
      <c r="K33602" s="50"/>
      <c r="L33602" s="50"/>
      <c r="M33602" t="s">
        <v>3541</v>
      </c>
    </row>
    <row r="33603" spans="4:13" x14ac:dyDescent="0.25">
      <c r="D33603" s="50">
        <v>5405412020</v>
      </c>
      <c r="E33603" s="50" t="s">
        <v>39</v>
      </c>
      <c r="F33603" s="50">
        <v>9804912000</v>
      </c>
      <c r="G33603" s="50">
        <v>9806612000</v>
      </c>
      <c r="H33603" s="50"/>
      <c r="I33603" s="50"/>
      <c r="J33603" s="50"/>
      <c r="K33603" s="50"/>
      <c r="L33603" s="50"/>
      <c r="M33603" t="s">
        <v>3541</v>
      </c>
    </row>
    <row r="33604" spans="4:13" x14ac:dyDescent="0.25">
      <c r="D33604" s="50">
        <v>5405412030</v>
      </c>
      <c r="E33604" s="50" t="s">
        <v>39</v>
      </c>
      <c r="F33604" s="50">
        <v>9804912000</v>
      </c>
      <c r="G33604" s="50">
        <v>9806612000</v>
      </c>
      <c r="H33604" s="50"/>
      <c r="I33604" s="50"/>
      <c r="J33604" s="50"/>
      <c r="K33604" s="50"/>
      <c r="L33604" s="50"/>
      <c r="M33604" t="s">
        <v>3541</v>
      </c>
    </row>
    <row r="33605" spans="4:13" x14ac:dyDescent="0.25">
      <c r="D33605" s="50">
        <v>5405416001</v>
      </c>
      <c r="E33605" s="50" t="s">
        <v>39</v>
      </c>
      <c r="F33605" s="50">
        <v>9804916000</v>
      </c>
      <c r="G33605" s="50">
        <v>9806616000</v>
      </c>
      <c r="H33605" s="50"/>
      <c r="I33605" s="50"/>
      <c r="J33605" s="50"/>
      <c r="K33605" s="50"/>
      <c r="L33605" s="50"/>
      <c r="M33605" t="s">
        <v>3541</v>
      </c>
    </row>
    <row r="33606" spans="4:13" x14ac:dyDescent="0.25">
      <c r="D33606" s="50">
        <v>5405416003</v>
      </c>
      <c r="E33606" s="50" t="s">
        <v>39</v>
      </c>
      <c r="F33606" s="50">
        <v>9804916000</v>
      </c>
      <c r="G33606" s="50">
        <v>9806616000</v>
      </c>
      <c r="H33606" s="50"/>
      <c r="I33606" s="50"/>
      <c r="J33606" s="50"/>
      <c r="K33606" s="50"/>
      <c r="L33606" s="50"/>
      <c r="M33606" t="s">
        <v>3541</v>
      </c>
    </row>
    <row r="33607" spans="4:13" x14ac:dyDescent="0.25">
      <c r="D33607" s="50">
        <v>5405416005</v>
      </c>
      <c r="E33607" s="50" t="s">
        <v>39</v>
      </c>
      <c r="F33607" s="50">
        <v>9804916000</v>
      </c>
      <c r="G33607" s="50">
        <v>9806616000</v>
      </c>
      <c r="H33607" s="50"/>
      <c r="I33607" s="50"/>
      <c r="J33607" s="50"/>
      <c r="K33607" s="50"/>
      <c r="L33607" s="50"/>
      <c r="M33607" t="s">
        <v>3541</v>
      </c>
    </row>
    <row r="33608" spans="4:13" x14ac:dyDescent="0.25">
      <c r="D33608" s="50">
        <v>5405416010</v>
      </c>
      <c r="E33608" s="50" t="s">
        <v>39</v>
      </c>
      <c r="F33608" s="50">
        <v>9804916000</v>
      </c>
      <c r="G33608" s="50">
        <v>9806616000</v>
      </c>
      <c r="H33608" s="50"/>
      <c r="I33608" s="50"/>
      <c r="J33608" s="50"/>
      <c r="K33608" s="50"/>
      <c r="L33608" s="50"/>
      <c r="M33608" t="s">
        <v>3541</v>
      </c>
    </row>
    <row r="33609" spans="4:13" x14ac:dyDescent="0.25">
      <c r="D33609" s="50">
        <v>5405416015</v>
      </c>
      <c r="E33609" s="50" t="s">
        <v>39</v>
      </c>
      <c r="F33609" s="50">
        <v>9804916000</v>
      </c>
      <c r="G33609" s="50">
        <v>9806616000</v>
      </c>
      <c r="H33609" s="50"/>
      <c r="I33609" s="50"/>
      <c r="J33609" s="50"/>
      <c r="K33609" s="50"/>
      <c r="L33609" s="50"/>
      <c r="M33609" t="s">
        <v>3541</v>
      </c>
    </row>
    <row r="33610" spans="4:13" x14ac:dyDescent="0.25">
      <c r="D33610" s="50">
        <v>5405416016</v>
      </c>
      <c r="E33610" s="50" t="s">
        <v>39</v>
      </c>
      <c r="F33610" s="50">
        <v>9804916000</v>
      </c>
      <c r="G33610" s="50">
        <v>9806616000</v>
      </c>
      <c r="H33610" s="50"/>
      <c r="I33610" s="50"/>
      <c r="J33610" s="50"/>
      <c r="K33610" s="50"/>
      <c r="L33610" s="50"/>
      <c r="M33610" t="s">
        <v>3541</v>
      </c>
    </row>
    <row r="33611" spans="4:13" x14ac:dyDescent="0.25">
      <c r="D33611" s="50">
        <v>5405416020</v>
      </c>
      <c r="E33611" s="50" t="s">
        <v>39</v>
      </c>
      <c r="F33611" s="50">
        <v>9804916000</v>
      </c>
      <c r="G33611" s="50">
        <v>9806616000</v>
      </c>
      <c r="H33611" s="50"/>
      <c r="I33611" s="50"/>
      <c r="J33611" s="50"/>
      <c r="K33611" s="50"/>
      <c r="L33611" s="50"/>
      <c r="M33611" t="s">
        <v>3541</v>
      </c>
    </row>
    <row r="33612" spans="4:13" x14ac:dyDescent="0.25">
      <c r="D33612" s="50">
        <v>5405416030</v>
      </c>
      <c r="E33612" s="50" t="s">
        <v>39</v>
      </c>
      <c r="F33612" s="50">
        <v>9804916000</v>
      </c>
      <c r="G33612" s="50">
        <v>9806616000</v>
      </c>
      <c r="H33612" s="50"/>
      <c r="I33612" s="50"/>
      <c r="J33612" s="50"/>
      <c r="K33612" s="50"/>
      <c r="L33612" s="50"/>
      <c r="M33612" t="s">
        <v>3541</v>
      </c>
    </row>
    <row r="33613" spans="4:13" x14ac:dyDescent="0.25">
      <c r="D33613" s="50">
        <v>5405416040</v>
      </c>
      <c r="E33613" s="50" t="s">
        <v>39</v>
      </c>
      <c r="F33613" s="50">
        <v>9804916000</v>
      </c>
      <c r="G33613" s="50">
        <v>9806616000</v>
      </c>
      <c r="H33613" s="50"/>
      <c r="I33613" s="50"/>
      <c r="J33613" s="50"/>
      <c r="K33613" s="50"/>
      <c r="L33613" s="50"/>
      <c r="M33613" t="s">
        <v>3541</v>
      </c>
    </row>
    <row r="33614" spans="4:13" x14ac:dyDescent="0.25">
      <c r="D33614" s="50">
        <v>5405420001</v>
      </c>
      <c r="E33614" s="50" t="s">
        <v>39</v>
      </c>
      <c r="F33614" s="50">
        <v>9804920000</v>
      </c>
      <c r="G33614" s="50">
        <v>9806620000</v>
      </c>
      <c r="H33614" s="50"/>
      <c r="I33614" s="50"/>
      <c r="J33614" s="50"/>
      <c r="K33614" s="50"/>
      <c r="L33614" s="50"/>
      <c r="M33614" t="s">
        <v>3541</v>
      </c>
    </row>
    <row r="33615" spans="4:13" x14ac:dyDescent="0.25">
      <c r="D33615" s="50">
        <v>5405420003</v>
      </c>
      <c r="E33615" s="50" t="s">
        <v>39</v>
      </c>
      <c r="F33615" s="50">
        <v>9804920000</v>
      </c>
      <c r="G33615" s="50">
        <v>9806620000</v>
      </c>
      <c r="H33615" s="50"/>
      <c r="I33615" s="50"/>
      <c r="J33615" s="50"/>
      <c r="K33615" s="50"/>
      <c r="L33615" s="50"/>
      <c r="M33615" t="s">
        <v>3541</v>
      </c>
    </row>
    <row r="33616" spans="4:13" x14ac:dyDescent="0.25">
      <c r="D33616" s="50">
        <v>5405420005</v>
      </c>
      <c r="E33616" s="50" t="s">
        <v>39</v>
      </c>
      <c r="F33616" s="50">
        <v>9804920000</v>
      </c>
      <c r="G33616" s="50">
        <v>9806620000</v>
      </c>
      <c r="H33616" s="50"/>
      <c r="I33616" s="50"/>
      <c r="J33616" s="50"/>
      <c r="K33616" s="50"/>
      <c r="L33616" s="50"/>
      <c r="M33616" t="s">
        <v>3541</v>
      </c>
    </row>
    <row r="33617" spans="4:13" x14ac:dyDescent="0.25">
      <c r="D33617" s="50">
        <v>5405420010</v>
      </c>
      <c r="E33617" s="50" t="s">
        <v>39</v>
      </c>
      <c r="F33617" s="50">
        <v>9804920000</v>
      </c>
      <c r="G33617" s="50">
        <v>9806620000</v>
      </c>
      <c r="H33617" s="50"/>
      <c r="I33617" s="50"/>
      <c r="J33617" s="50"/>
      <c r="K33617" s="50"/>
      <c r="L33617" s="50"/>
      <c r="M33617" t="s">
        <v>3541</v>
      </c>
    </row>
    <row r="33618" spans="4:13" x14ac:dyDescent="0.25">
      <c r="D33618" s="50">
        <v>5405420015</v>
      </c>
      <c r="E33618" s="50" t="s">
        <v>39</v>
      </c>
      <c r="F33618" s="50">
        <v>9804920000</v>
      </c>
      <c r="G33618" s="50">
        <v>9806620000</v>
      </c>
      <c r="H33618" s="50"/>
      <c r="I33618" s="50"/>
      <c r="J33618" s="50"/>
      <c r="K33618" s="50"/>
      <c r="L33618" s="50"/>
      <c r="M33618" t="s">
        <v>3541</v>
      </c>
    </row>
    <row r="33619" spans="4:13" x14ac:dyDescent="0.25">
      <c r="D33619" s="50">
        <v>5405420016</v>
      </c>
      <c r="E33619" s="50" t="s">
        <v>39</v>
      </c>
      <c r="F33619" s="50">
        <v>9804920000</v>
      </c>
      <c r="G33619" s="50">
        <v>9806620000</v>
      </c>
      <c r="H33619" s="50"/>
      <c r="I33619" s="50"/>
      <c r="J33619" s="50"/>
      <c r="K33619" s="50"/>
      <c r="L33619" s="50"/>
      <c r="M33619" t="s">
        <v>3541</v>
      </c>
    </row>
    <row r="33620" spans="4:13" x14ac:dyDescent="0.25">
      <c r="D33620" s="50">
        <v>5405420020</v>
      </c>
      <c r="E33620" s="50" t="s">
        <v>39</v>
      </c>
      <c r="F33620" s="50">
        <v>9804920000</v>
      </c>
      <c r="G33620" s="50">
        <v>9806620000</v>
      </c>
      <c r="H33620" s="50"/>
      <c r="I33620" s="50"/>
      <c r="J33620" s="50"/>
      <c r="K33620" s="50"/>
      <c r="L33620" s="50"/>
      <c r="M33620" t="s">
        <v>3541</v>
      </c>
    </row>
    <row r="33621" spans="4:13" x14ac:dyDescent="0.25">
      <c r="D33621" s="50">
        <v>5405420030</v>
      </c>
      <c r="E33621" s="50" t="s">
        <v>39</v>
      </c>
      <c r="F33621" s="50">
        <v>9804920000</v>
      </c>
      <c r="G33621" s="50">
        <v>9806620000</v>
      </c>
      <c r="H33621" s="50"/>
      <c r="I33621" s="50"/>
      <c r="J33621" s="50"/>
      <c r="K33621" s="50"/>
      <c r="L33621" s="50"/>
      <c r="M33621" t="s">
        <v>3541</v>
      </c>
    </row>
    <row r="33622" spans="4:13" x14ac:dyDescent="0.25">
      <c r="D33622" s="50">
        <v>5405420040</v>
      </c>
      <c r="E33622" s="50" t="s">
        <v>39</v>
      </c>
      <c r="F33622" s="50">
        <v>9804920000</v>
      </c>
      <c r="G33622" s="50">
        <v>9806620000</v>
      </c>
      <c r="H33622" s="50"/>
      <c r="I33622" s="50"/>
      <c r="J33622" s="50"/>
      <c r="K33622" s="50"/>
      <c r="L33622" s="50"/>
      <c r="M33622" t="s">
        <v>3541</v>
      </c>
    </row>
    <row r="33623" spans="4:13" x14ac:dyDescent="0.25">
      <c r="D33623" s="36">
        <v>5405903100</v>
      </c>
      <c r="E33623" s="36" t="s">
        <v>39</v>
      </c>
      <c r="F33623" s="36">
        <v>9899999903</v>
      </c>
      <c r="G33623" s="36">
        <v>9899999903</v>
      </c>
      <c r="H33623" s="36"/>
      <c r="I33623" s="36"/>
      <c r="J33623" s="36"/>
      <c r="K33623" s="36"/>
      <c r="L33623" s="36"/>
      <c r="M33623" t="s">
        <v>3541</v>
      </c>
    </row>
    <row r="33624" spans="4:13" x14ac:dyDescent="0.25">
      <c r="D33624" s="108">
        <v>5405903100</v>
      </c>
      <c r="E33624" s="108" t="s">
        <v>39</v>
      </c>
      <c r="F33624" s="108">
        <v>9899999903</v>
      </c>
      <c r="G33624" s="108">
        <v>9899999903</v>
      </c>
      <c r="H33624" s="50"/>
      <c r="I33624" s="50" t="s">
        <v>3541</v>
      </c>
      <c r="J33624" s="50" t="s">
        <v>3541</v>
      </c>
      <c r="K33624" s="50" t="s">
        <v>3541</v>
      </c>
      <c r="L33624" s="50" t="s">
        <v>3541</v>
      </c>
      <c r="M33624" t="s">
        <v>3541</v>
      </c>
    </row>
    <row r="33625" spans="4:13" x14ac:dyDescent="0.25">
      <c r="D33625" s="36">
        <v>5405903200</v>
      </c>
      <c r="E33625" s="36" t="s">
        <v>39</v>
      </c>
      <c r="F33625" s="36">
        <v>9899999903</v>
      </c>
      <c r="G33625" s="36">
        <v>9899999903</v>
      </c>
      <c r="H33625" s="36"/>
      <c r="I33625" s="36"/>
      <c r="J33625" s="36"/>
      <c r="K33625" s="36"/>
      <c r="L33625" s="36"/>
      <c r="M33625" t="s">
        <v>3541</v>
      </c>
    </row>
    <row r="33626" spans="4:13" x14ac:dyDescent="0.25">
      <c r="D33626" s="108">
        <v>5405903200</v>
      </c>
      <c r="E33626" s="108" t="s">
        <v>39</v>
      </c>
      <c r="F33626" s="108">
        <v>9899999903</v>
      </c>
      <c r="G33626" s="108">
        <v>9899999903</v>
      </c>
      <c r="H33626" s="50"/>
      <c r="I33626" s="50" t="s">
        <v>3541</v>
      </c>
      <c r="J33626" s="50" t="s">
        <v>3541</v>
      </c>
      <c r="K33626" s="50" t="s">
        <v>3541</v>
      </c>
      <c r="L33626" s="50" t="s">
        <v>3541</v>
      </c>
      <c r="M33626" t="s">
        <v>3541</v>
      </c>
    </row>
    <row r="33627" spans="4:13" x14ac:dyDescent="0.25">
      <c r="D33627" s="36">
        <v>5405904100</v>
      </c>
      <c r="E33627" s="36" t="s">
        <v>39</v>
      </c>
      <c r="F33627" s="36">
        <v>9899999903</v>
      </c>
      <c r="G33627" s="36">
        <v>9899999903</v>
      </c>
      <c r="H33627" s="36"/>
      <c r="I33627" s="36"/>
      <c r="J33627" s="36"/>
      <c r="K33627" s="36"/>
      <c r="L33627" s="36"/>
      <c r="M33627" t="s">
        <v>3541</v>
      </c>
    </row>
    <row r="33628" spans="4:13" x14ac:dyDescent="0.25">
      <c r="D33628" s="108">
        <v>5405904100</v>
      </c>
      <c r="E33628" s="108" t="s">
        <v>39</v>
      </c>
      <c r="F33628" s="108">
        <v>9899999903</v>
      </c>
      <c r="G33628" s="108">
        <v>9899999903</v>
      </c>
      <c r="H33628" s="50"/>
      <c r="I33628" s="50" t="s">
        <v>3541</v>
      </c>
      <c r="J33628" s="50" t="s">
        <v>3541</v>
      </c>
      <c r="K33628" s="50" t="s">
        <v>3541</v>
      </c>
      <c r="L33628" s="50" t="s">
        <v>3541</v>
      </c>
      <c r="M33628" t="s">
        <v>3541</v>
      </c>
    </row>
    <row r="33629" spans="4:13" x14ac:dyDescent="0.25">
      <c r="D33629" s="36">
        <v>5405904200</v>
      </c>
      <c r="E33629" s="36" t="s">
        <v>39</v>
      </c>
      <c r="F33629" s="36">
        <v>9899999903</v>
      </c>
      <c r="G33629" s="36">
        <v>9899999903</v>
      </c>
      <c r="H33629" s="36"/>
      <c r="I33629" s="36"/>
      <c r="J33629" s="36"/>
      <c r="K33629" s="36"/>
      <c r="L33629" s="36"/>
      <c r="M33629" t="s">
        <v>3541</v>
      </c>
    </row>
    <row r="33630" spans="4:13" x14ac:dyDescent="0.25">
      <c r="D33630" s="108">
        <v>5405904200</v>
      </c>
      <c r="E33630" s="108" t="s">
        <v>39</v>
      </c>
      <c r="F33630" s="108">
        <v>9899999903</v>
      </c>
      <c r="G33630" s="108">
        <v>9899999903</v>
      </c>
      <c r="H33630" s="50"/>
      <c r="I33630" s="50" t="s">
        <v>3541</v>
      </c>
      <c r="J33630" s="50" t="s">
        <v>3541</v>
      </c>
      <c r="K33630" s="50" t="s">
        <v>3541</v>
      </c>
      <c r="L33630" s="50" t="s">
        <v>3541</v>
      </c>
      <c r="M33630" t="s">
        <v>3541</v>
      </c>
    </row>
    <row r="33631" spans="4:13" x14ac:dyDescent="0.25">
      <c r="D33631" s="36">
        <v>5405905100</v>
      </c>
      <c r="E33631" s="36" t="s">
        <v>39</v>
      </c>
      <c r="F33631" s="36">
        <v>9899999903</v>
      </c>
      <c r="G33631" s="36">
        <v>9899999903</v>
      </c>
      <c r="H33631" s="36"/>
      <c r="I33631" s="36"/>
      <c r="J33631" s="36"/>
      <c r="K33631" s="36"/>
      <c r="L33631" s="36"/>
      <c r="M33631" t="s">
        <v>3541</v>
      </c>
    </row>
    <row r="33632" spans="4:13" x14ac:dyDescent="0.25">
      <c r="D33632" s="108">
        <v>5405905100</v>
      </c>
      <c r="E33632" s="108" t="s">
        <v>39</v>
      </c>
      <c r="F33632" s="108">
        <v>9899999903</v>
      </c>
      <c r="G33632" s="108">
        <v>9899999903</v>
      </c>
      <c r="H33632" s="50"/>
      <c r="I33632" s="50" t="s">
        <v>3541</v>
      </c>
      <c r="J33632" s="50" t="s">
        <v>3541</v>
      </c>
      <c r="K33632" s="50" t="s">
        <v>3541</v>
      </c>
      <c r="L33632" s="50" t="s">
        <v>3541</v>
      </c>
      <c r="M33632" t="s">
        <v>3541</v>
      </c>
    </row>
    <row r="33633" spans="4:13" x14ac:dyDescent="0.25">
      <c r="D33633" s="36">
        <v>5405905200</v>
      </c>
      <c r="E33633" s="36" t="s">
        <v>39</v>
      </c>
      <c r="F33633" s="36">
        <v>9899999903</v>
      </c>
      <c r="G33633" s="36">
        <v>9899999903</v>
      </c>
      <c r="H33633" s="36"/>
      <c r="I33633" s="36"/>
      <c r="J33633" s="36"/>
      <c r="K33633" s="36"/>
      <c r="L33633" s="36"/>
      <c r="M33633" t="s">
        <v>3541</v>
      </c>
    </row>
    <row r="33634" spans="4:13" x14ac:dyDescent="0.25">
      <c r="D33634" s="108">
        <v>5405905200</v>
      </c>
      <c r="E33634" s="108" t="s">
        <v>39</v>
      </c>
      <c r="F33634" s="108">
        <v>9899999903</v>
      </c>
      <c r="G33634" s="108">
        <v>9899999903</v>
      </c>
      <c r="H33634" s="50"/>
      <c r="I33634" s="50" t="s">
        <v>3541</v>
      </c>
      <c r="J33634" s="50" t="s">
        <v>3541</v>
      </c>
      <c r="K33634" s="50" t="s">
        <v>3541</v>
      </c>
      <c r="L33634" s="50" t="s">
        <v>3541</v>
      </c>
      <c r="M33634" t="s">
        <v>3541</v>
      </c>
    </row>
    <row r="33635" spans="4:13" x14ac:dyDescent="0.25">
      <c r="D33635" s="36">
        <v>5405906100</v>
      </c>
      <c r="E33635" s="36" t="s">
        <v>39</v>
      </c>
      <c r="F33635" s="36">
        <v>9899999903</v>
      </c>
      <c r="G33635" s="36">
        <v>9899999903</v>
      </c>
      <c r="H33635" s="36"/>
      <c r="I33635" s="36"/>
      <c r="J33635" s="36"/>
      <c r="K33635" s="36"/>
      <c r="L33635" s="36"/>
      <c r="M33635" t="s">
        <v>3541</v>
      </c>
    </row>
    <row r="33636" spans="4:13" x14ac:dyDescent="0.25">
      <c r="D33636" s="108">
        <v>5405906100</v>
      </c>
      <c r="E33636" s="108" t="s">
        <v>39</v>
      </c>
      <c r="F33636" s="108">
        <v>9899999903</v>
      </c>
      <c r="G33636" s="108">
        <v>9899999903</v>
      </c>
      <c r="H33636" s="50"/>
      <c r="I33636" s="50" t="s">
        <v>3541</v>
      </c>
      <c r="J33636" s="50" t="s">
        <v>3541</v>
      </c>
      <c r="K33636" s="50" t="s">
        <v>3541</v>
      </c>
      <c r="L33636" s="50" t="s">
        <v>3541</v>
      </c>
      <c r="M33636" t="s">
        <v>3541</v>
      </c>
    </row>
    <row r="33637" spans="4:13" x14ac:dyDescent="0.25">
      <c r="D33637" s="36">
        <v>5405906200</v>
      </c>
      <c r="E33637" s="36" t="s">
        <v>39</v>
      </c>
      <c r="F33637" s="36">
        <v>9899999903</v>
      </c>
      <c r="G33637" s="36">
        <v>9899999903</v>
      </c>
      <c r="H33637" s="36"/>
      <c r="I33637" s="36"/>
      <c r="J33637" s="36"/>
      <c r="K33637" s="36"/>
      <c r="L33637" s="36"/>
      <c r="M33637" t="s">
        <v>3541</v>
      </c>
    </row>
    <row r="33638" spans="4:13" x14ac:dyDescent="0.25">
      <c r="D33638" s="108">
        <v>5405906200</v>
      </c>
      <c r="E33638" s="108" t="s">
        <v>39</v>
      </c>
      <c r="F33638" s="108">
        <v>9899999903</v>
      </c>
      <c r="G33638" s="108">
        <v>9899999903</v>
      </c>
      <c r="H33638" s="50"/>
      <c r="I33638" s="50" t="s">
        <v>3541</v>
      </c>
      <c r="J33638" s="50" t="s">
        <v>3541</v>
      </c>
      <c r="K33638" s="50" t="s">
        <v>3541</v>
      </c>
      <c r="L33638" s="50" t="s">
        <v>3541</v>
      </c>
      <c r="M33638" t="s">
        <v>3541</v>
      </c>
    </row>
    <row r="33639" spans="4:13" x14ac:dyDescent="0.25">
      <c r="D33639" s="36">
        <v>5405908100</v>
      </c>
      <c r="E33639" s="36" t="s">
        <v>39</v>
      </c>
      <c r="F33639" s="36">
        <v>9899999903</v>
      </c>
      <c r="G33639" s="36">
        <v>9899999903</v>
      </c>
      <c r="H33639" s="36"/>
      <c r="I33639" s="36"/>
      <c r="J33639" s="36"/>
      <c r="K33639" s="36"/>
      <c r="L33639" s="36"/>
      <c r="M33639" t="s">
        <v>3541</v>
      </c>
    </row>
    <row r="33640" spans="4:13" x14ac:dyDescent="0.25">
      <c r="D33640" s="108">
        <v>5405908100</v>
      </c>
      <c r="E33640" s="108" t="s">
        <v>39</v>
      </c>
      <c r="F33640" s="108">
        <v>9899999903</v>
      </c>
      <c r="G33640" s="108">
        <v>9899999903</v>
      </c>
      <c r="H33640" s="50"/>
      <c r="I33640" s="50" t="s">
        <v>3541</v>
      </c>
      <c r="J33640" s="50" t="s">
        <v>3541</v>
      </c>
      <c r="K33640" s="50" t="s">
        <v>3541</v>
      </c>
      <c r="L33640" s="50" t="s">
        <v>3541</v>
      </c>
      <c r="M33640" t="s">
        <v>3541</v>
      </c>
    </row>
    <row r="33641" spans="4:13" x14ac:dyDescent="0.25">
      <c r="D33641" s="36">
        <v>5405908200</v>
      </c>
      <c r="E33641" s="36" t="s">
        <v>39</v>
      </c>
      <c r="F33641" s="36">
        <v>9899999903</v>
      </c>
      <c r="G33641" s="36">
        <v>9821408000</v>
      </c>
      <c r="H33641" s="36"/>
      <c r="I33641" s="36"/>
      <c r="J33641" s="36"/>
      <c r="K33641" s="36"/>
      <c r="L33641" s="36"/>
      <c r="M33641" t="s">
        <v>3541</v>
      </c>
    </row>
    <row r="33642" spans="4:13" x14ac:dyDescent="0.25">
      <c r="D33642" s="108">
        <v>5405908200</v>
      </c>
      <c r="E33642" s="108" t="s">
        <v>39</v>
      </c>
      <c r="F33642" s="108">
        <v>9899999903</v>
      </c>
      <c r="G33642" s="108">
        <v>9821408000</v>
      </c>
      <c r="H33642" s="50"/>
      <c r="I33642" s="50" t="s">
        <v>3541</v>
      </c>
      <c r="J33642" s="50" t="s">
        <v>3541</v>
      </c>
      <c r="K33642" s="50" t="s">
        <v>3541</v>
      </c>
      <c r="L33642" s="50" t="s">
        <v>3541</v>
      </c>
      <c r="M33642" t="s">
        <v>3541</v>
      </c>
    </row>
    <row r="33643" spans="4:13" x14ac:dyDescent="0.25">
      <c r="D33643" s="36">
        <v>5405910100</v>
      </c>
      <c r="E33643" s="36" t="s">
        <v>39</v>
      </c>
      <c r="F33643" s="36">
        <v>9821410000</v>
      </c>
      <c r="G33643" s="36">
        <v>9821510000</v>
      </c>
      <c r="H33643" s="36"/>
      <c r="I33643" s="36"/>
      <c r="J33643" s="36"/>
      <c r="K33643" s="36"/>
      <c r="L33643" s="36"/>
      <c r="M33643" t="s">
        <v>3541</v>
      </c>
    </row>
    <row r="33644" spans="4:13" x14ac:dyDescent="0.25">
      <c r="D33644" s="108">
        <v>5405910100</v>
      </c>
      <c r="E33644" s="108" t="s">
        <v>39</v>
      </c>
      <c r="F33644" s="108">
        <v>9821410000</v>
      </c>
      <c r="G33644" s="108">
        <v>9821510000</v>
      </c>
      <c r="H33644" s="50"/>
      <c r="I33644" s="50" t="s">
        <v>3541</v>
      </c>
      <c r="J33644" s="50" t="s">
        <v>3541</v>
      </c>
      <c r="K33644" s="50" t="s">
        <v>3541</v>
      </c>
      <c r="L33644" s="50" t="s">
        <v>3541</v>
      </c>
      <c r="M33644" t="s">
        <v>3541</v>
      </c>
    </row>
    <row r="33645" spans="4:13" x14ac:dyDescent="0.25">
      <c r="D33645" s="36">
        <v>5405910200</v>
      </c>
      <c r="E33645" s="36" t="s">
        <v>39</v>
      </c>
      <c r="F33645" s="36">
        <v>9821510000</v>
      </c>
      <c r="G33645" s="36">
        <v>9821410000</v>
      </c>
      <c r="H33645" s="36"/>
      <c r="I33645" s="36"/>
      <c r="J33645" s="36"/>
      <c r="K33645" s="36"/>
      <c r="L33645" s="36"/>
      <c r="M33645" t="s">
        <v>3541</v>
      </c>
    </row>
    <row r="33646" spans="4:13" x14ac:dyDescent="0.25">
      <c r="D33646" s="108">
        <v>5405910200</v>
      </c>
      <c r="E33646" s="108" t="s">
        <v>39</v>
      </c>
      <c r="F33646" s="108">
        <v>9821510000</v>
      </c>
      <c r="G33646" s="108">
        <v>9821410000</v>
      </c>
      <c r="H33646" s="50"/>
      <c r="I33646" s="50" t="s">
        <v>3541</v>
      </c>
      <c r="J33646" s="50" t="s">
        <v>3541</v>
      </c>
      <c r="K33646" s="50" t="s">
        <v>3541</v>
      </c>
      <c r="L33646" s="50" t="s">
        <v>3541</v>
      </c>
      <c r="M33646" t="s">
        <v>3541</v>
      </c>
    </row>
    <row r="33647" spans="4:13" x14ac:dyDescent="0.25">
      <c r="D33647" s="36">
        <v>5405912100</v>
      </c>
      <c r="E33647" s="36" t="s">
        <v>39</v>
      </c>
      <c r="F33647" s="36">
        <v>9821412000</v>
      </c>
      <c r="G33647" s="36">
        <v>9821512000</v>
      </c>
      <c r="H33647" s="36"/>
      <c r="I33647" s="36"/>
      <c r="J33647" s="36"/>
      <c r="K33647" s="36"/>
      <c r="L33647" s="36"/>
      <c r="M33647" t="s">
        <v>3541</v>
      </c>
    </row>
    <row r="33648" spans="4:13" x14ac:dyDescent="0.25">
      <c r="D33648" s="108">
        <v>5405912100</v>
      </c>
      <c r="E33648" s="108" t="s">
        <v>39</v>
      </c>
      <c r="F33648" s="108">
        <v>9821412000</v>
      </c>
      <c r="G33648" s="108">
        <v>9821512000</v>
      </c>
      <c r="H33648" s="50"/>
      <c r="I33648" s="50" t="s">
        <v>3541</v>
      </c>
      <c r="J33648" s="50" t="s">
        <v>3541</v>
      </c>
      <c r="K33648" s="50" t="s">
        <v>3541</v>
      </c>
      <c r="L33648" s="50" t="s">
        <v>3541</v>
      </c>
      <c r="M33648" t="s">
        <v>3541</v>
      </c>
    </row>
    <row r="33649" spans="4:13" x14ac:dyDescent="0.25">
      <c r="D33649" s="36">
        <v>5405912200</v>
      </c>
      <c r="E33649" s="36" t="s">
        <v>39</v>
      </c>
      <c r="F33649" s="36">
        <v>9821512000</v>
      </c>
      <c r="G33649" s="36">
        <v>9821412000</v>
      </c>
      <c r="H33649" s="36"/>
      <c r="I33649" s="36"/>
      <c r="J33649" s="36"/>
      <c r="K33649" s="36"/>
      <c r="L33649" s="36"/>
      <c r="M33649" t="s">
        <v>3541</v>
      </c>
    </row>
    <row r="33650" spans="4:13" x14ac:dyDescent="0.25">
      <c r="D33650" s="108">
        <v>5405912200</v>
      </c>
      <c r="E33650" s="108" t="s">
        <v>39</v>
      </c>
      <c r="F33650" s="108">
        <v>9821512000</v>
      </c>
      <c r="G33650" s="108">
        <v>9821412000</v>
      </c>
      <c r="H33650" s="50"/>
      <c r="I33650" s="50" t="s">
        <v>3541</v>
      </c>
      <c r="J33650" s="50" t="s">
        <v>3541</v>
      </c>
      <c r="K33650" s="50" t="s">
        <v>3541</v>
      </c>
      <c r="L33650" s="50" t="s">
        <v>3541</v>
      </c>
      <c r="M33650" t="s">
        <v>3541</v>
      </c>
    </row>
    <row r="33651" spans="4:13" x14ac:dyDescent="0.25">
      <c r="D33651" s="36">
        <v>5405916100</v>
      </c>
      <c r="E33651" s="36" t="s">
        <v>39</v>
      </c>
      <c r="F33651" s="36">
        <v>9821416000</v>
      </c>
      <c r="G33651" s="36">
        <v>9821516000</v>
      </c>
      <c r="H33651" s="36"/>
      <c r="I33651" s="36"/>
      <c r="J33651" s="36"/>
      <c r="K33651" s="36"/>
      <c r="L33651" s="36"/>
      <c r="M33651" t="s">
        <v>3541</v>
      </c>
    </row>
    <row r="33652" spans="4:13" x14ac:dyDescent="0.25">
      <c r="D33652" s="108">
        <v>5405916100</v>
      </c>
      <c r="E33652" s="108" t="s">
        <v>39</v>
      </c>
      <c r="F33652" s="108">
        <v>9821416000</v>
      </c>
      <c r="G33652" s="108">
        <v>9821516000</v>
      </c>
      <c r="H33652" s="50"/>
      <c r="I33652" s="50" t="s">
        <v>3541</v>
      </c>
      <c r="J33652" s="50" t="s">
        <v>3541</v>
      </c>
      <c r="K33652" s="50" t="s">
        <v>3541</v>
      </c>
      <c r="L33652" s="50" t="s">
        <v>3541</v>
      </c>
      <c r="M33652" t="s">
        <v>3541</v>
      </c>
    </row>
    <row r="33653" spans="4:13" x14ac:dyDescent="0.25">
      <c r="D33653" s="36">
        <v>5405916200</v>
      </c>
      <c r="E33653" s="36" t="s">
        <v>39</v>
      </c>
      <c r="F33653" s="36">
        <v>9821516000</v>
      </c>
      <c r="G33653" s="36">
        <v>9821416000</v>
      </c>
      <c r="H33653" s="36"/>
      <c r="I33653" s="36"/>
      <c r="J33653" s="36"/>
      <c r="K33653" s="36"/>
      <c r="L33653" s="36"/>
      <c r="M33653" t="s">
        <v>3541</v>
      </c>
    </row>
    <row r="33654" spans="4:13" x14ac:dyDescent="0.25">
      <c r="D33654" s="108">
        <v>5405916200</v>
      </c>
      <c r="E33654" s="108" t="s">
        <v>39</v>
      </c>
      <c r="F33654" s="108">
        <v>9821516000</v>
      </c>
      <c r="G33654" s="108">
        <v>9821416000</v>
      </c>
      <c r="H33654" s="50"/>
      <c r="I33654" s="50" t="s">
        <v>3541</v>
      </c>
      <c r="J33654" s="50" t="s">
        <v>3541</v>
      </c>
      <c r="K33654" s="50" t="s">
        <v>3541</v>
      </c>
      <c r="L33654" s="50" t="s">
        <v>3541</v>
      </c>
      <c r="M33654" t="s">
        <v>3541</v>
      </c>
    </row>
    <row r="33655" spans="4:13" x14ac:dyDescent="0.25">
      <c r="D33655" s="36">
        <v>5405920100</v>
      </c>
      <c r="E33655" s="36" t="s">
        <v>39</v>
      </c>
      <c r="F33655" s="36">
        <v>9821420000</v>
      </c>
      <c r="G33655" s="36">
        <v>9821520000</v>
      </c>
      <c r="H33655" s="36"/>
      <c r="I33655" s="36"/>
      <c r="J33655" s="36"/>
      <c r="K33655" s="36"/>
      <c r="L33655" s="36"/>
      <c r="M33655" t="s">
        <v>3541</v>
      </c>
    </row>
    <row r="33656" spans="4:13" x14ac:dyDescent="0.25">
      <c r="D33656" s="108">
        <v>5405920100</v>
      </c>
      <c r="E33656" s="108" t="s">
        <v>39</v>
      </c>
      <c r="F33656" s="108">
        <v>9821420000</v>
      </c>
      <c r="G33656" s="108">
        <v>9821520000</v>
      </c>
      <c r="H33656" s="50"/>
      <c r="I33656" s="50" t="s">
        <v>3541</v>
      </c>
      <c r="J33656" s="50" t="s">
        <v>3541</v>
      </c>
      <c r="K33656" s="50" t="s">
        <v>3541</v>
      </c>
      <c r="L33656" s="50" t="s">
        <v>3541</v>
      </c>
      <c r="M33656" t="s">
        <v>3541</v>
      </c>
    </row>
    <row r="33657" spans="4:13" x14ac:dyDescent="0.25">
      <c r="D33657" s="36">
        <v>5405920200</v>
      </c>
      <c r="E33657" s="36" t="s">
        <v>39</v>
      </c>
      <c r="F33657" s="36">
        <v>9821520000</v>
      </c>
      <c r="G33657" s="36">
        <v>9821420000</v>
      </c>
      <c r="H33657" s="36"/>
      <c r="I33657" s="36"/>
      <c r="J33657" s="36"/>
      <c r="K33657" s="36"/>
      <c r="L33657" s="36"/>
      <c r="M33657" t="s">
        <v>3541</v>
      </c>
    </row>
    <row r="33658" spans="4:13" x14ac:dyDescent="0.25">
      <c r="D33658" s="108">
        <v>5405920200</v>
      </c>
      <c r="E33658" s="108" t="s">
        <v>39</v>
      </c>
      <c r="F33658" s="108">
        <v>9821520000</v>
      </c>
      <c r="G33658" s="108">
        <v>9821420000</v>
      </c>
      <c r="H33658" s="50"/>
      <c r="I33658" s="50" t="s">
        <v>3541</v>
      </c>
      <c r="J33658" s="50" t="s">
        <v>3541</v>
      </c>
      <c r="K33658" s="50" t="s">
        <v>3541</v>
      </c>
      <c r="L33658" s="50" t="s">
        <v>3541</v>
      </c>
      <c r="M33658" t="s">
        <v>3541</v>
      </c>
    </row>
    <row r="33659" spans="4:13" x14ac:dyDescent="0.25">
      <c r="D33659" s="50">
        <v>5406303001</v>
      </c>
      <c r="E33659" s="50" t="s">
        <v>39</v>
      </c>
      <c r="F33659" s="50">
        <v>9899999903</v>
      </c>
      <c r="G33659" s="50"/>
      <c r="H33659" s="50"/>
      <c r="I33659" s="50"/>
      <c r="J33659" s="50"/>
      <c r="K33659" s="50"/>
      <c r="L33659" s="50"/>
      <c r="M33659" t="s">
        <v>3541</v>
      </c>
    </row>
    <row r="33660" spans="4:13" x14ac:dyDescent="0.25">
      <c r="D33660" s="50">
        <v>5406303003</v>
      </c>
      <c r="E33660" s="50" t="s">
        <v>39</v>
      </c>
      <c r="F33660" s="50">
        <v>9899999903</v>
      </c>
      <c r="G33660" s="50"/>
      <c r="H33660" s="50"/>
      <c r="I33660" s="50"/>
      <c r="J33660" s="50"/>
      <c r="K33660" s="50"/>
      <c r="L33660" s="50"/>
      <c r="M33660" t="s">
        <v>3541</v>
      </c>
    </row>
    <row r="33661" spans="4:13" x14ac:dyDescent="0.25">
      <c r="D33661" s="50">
        <v>5406303005</v>
      </c>
      <c r="E33661" s="50" t="s">
        <v>39</v>
      </c>
      <c r="F33661" s="50">
        <v>9899999903</v>
      </c>
      <c r="G33661" s="50"/>
      <c r="H33661" s="50"/>
      <c r="I33661" s="50"/>
      <c r="J33661" s="50"/>
      <c r="K33661" s="50"/>
      <c r="L33661" s="50"/>
      <c r="M33661" t="s">
        <v>3541</v>
      </c>
    </row>
    <row r="33662" spans="4:13" x14ac:dyDescent="0.25">
      <c r="D33662" s="50">
        <v>5406303010</v>
      </c>
      <c r="E33662" s="50" t="s">
        <v>39</v>
      </c>
      <c r="F33662" s="50">
        <v>9899999903</v>
      </c>
      <c r="G33662" s="50"/>
      <c r="H33662" s="50"/>
      <c r="I33662" s="50"/>
      <c r="J33662" s="50"/>
      <c r="K33662" s="50"/>
      <c r="L33662" s="50"/>
      <c r="M33662" t="s">
        <v>3541</v>
      </c>
    </row>
    <row r="33663" spans="4:13" x14ac:dyDescent="0.25">
      <c r="D33663" s="50">
        <v>5406304001</v>
      </c>
      <c r="E33663" s="50" t="s">
        <v>39</v>
      </c>
      <c r="F33663" s="50">
        <v>9899999903</v>
      </c>
      <c r="G33663" s="50"/>
      <c r="H33663" s="50"/>
      <c r="I33663" s="50"/>
      <c r="J33663" s="50"/>
      <c r="K33663" s="50"/>
      <c r="L33663" s="50"/>
      <c r="M33663" t="s">
        <v>3541</v>
      </c>
    </row>
    <row r="33664" spans="4:13" x14ac:dyDescent="0.25">
      <c r="D33664" s="50">
        <v>5406304003</v>
      </c>
      <c r="E33664" s="50" t="s">
        <v>39</v>
      </c>
      <c r="F33664" s="50">
        <v>9899999903</v>
      </c>
      <c r="G33664" s="50"/>
      <c r="H33664" s="50"/>
      <c r="I33664" s="50"/>
      <c r="J33664" s="50"/>
      <c r="K33664" s="50"/>
      <c r="L33664" s="50"/>
      <c r="M33664" t="s">
        <v>3541</v>
      </c>
    </row>
    <row r="33665" spans="4:13" x14ac:dyDescent="0.25">
      <c r="D33665" s="50">
        <v>5406304005</v>
      </c>
      <c r="E33665" s="50" t="s">
        <v>39</v>
      </c>
      <c r="F33665" s="50">
        <v>9899999903</v>
      </c>
      <c r="G33665" s="50"/>
      <c r="H33665" s="50"/>
      <c r="I33665" s="50"/>
      <c r="J33665" s="50"/>
      <c r="K33665" s="50"/>
      <c r="L33665" s="50"/>
      <c r="M33665" t="s">
        <v>3541</v>
      </c>
    </row>
    <row r="33666" spans="4:13" x14ac:dyDescent="0.25">
      <c r="D33666" s="50">
        <v>5406304010</v>
      </c>
      <c r="E33666" s="50" t="s">
        <v>39</v>
      </c>
      <c r="F33666" s="50">
        <v>9899999903</v>
      </c>
      <c r="G33666" s="50"/>
      <c r="H33666" s="50"/>
      <c r="I33666" s="50"/>
      <c r="J33666" s="50"/>
      <c r="K33666" s="50"/>
      <c r="L33666" s="50"/>
      <c r="M33666" t="s">
        <v>3541</v>
      </c>
    </row>
    <row r="33667" spans="4:13" x14ac:dyDescent="0.25">
      <c r="D33667" s="50">
        <v>5406305001</v>
      </c>
      <c r="E33667" s="50" t="s">
        <v>39</v>
      </c>
      <c r="F33667" s="50">
        <v>9899999903</v>
      </c>
      <c r="G33667" s="50"/>
      <c r="H33667" s="50"/>
      <c r="I33667" s="50"/>
      <c r="J33667" s="50"/>
      <c r="K33667" s="50"/>
      <c r="L33667" s="50"/>
      <c r="M33667" t="s">
        <v>3541</v>
      </c>
    </row>
    <row r="33668" spans="4:13" x14ac:dyDescent="0.25">
      <c r="D33668" s="50">
        <v>5406305003</v>
      </c>
      <c r="E33668" s="50" t="s">
        <v>39</v>
      </c>
      <c r="F33668" s="50">
        <v>9899999903</v>
      </c>
      <c r="G33668" s="50"/>
      <c r="H33668" s="50"/>
      <c r="I33668" s="50"/>
      <c r="J33668" s="50"/>
      <c r="K33668" s="50"/>
      <c r="L33668" s="50"/>
      <c r="M33668" t="s">
        <v>3541</v>
      </c>
    </row>
    <row r="33669" spans="4:13" x14ac:dyDescent="0.25">
      <c r="D33669" s="50">
        <v>5406305005</v>
      </c>
      <c r="E33669" s="50" t="s">
        <v>39</v>
      </c>
      <c r="F33669" s="50">
        <v>9899999903</v>
      </c>
      <c r="G33669" s="50"/>
      <c r="H33669" s="50"/>
      <c r="I33669" s="50"/>
      <c r="J33669" s="50"/>
      <c r="K33669" s="50"/>
      <c r="L33669" s="50"/>
      <c r="M33669" t="s">
        <v>3541</v>
      </c>
    </row>
    <row r="33670" spans="4:13" x14ac:dyDescent="0.25">
      <c r="D33670" s="50">
        <v>5406305010</v>
      </c>
      <c r="E33670" s="50" t="s">
        <v>39</v>
      </c>
      <c r="F33670" s="50">
        <v>9899999903</v>
      </c>
      <c r="G33670" s="50"/>
      <c r="H33670" s="50"/>
      <c r="I33670" s="50"/>
      <c r="J33670" s="50"/>
      <c r="K33670" s="50"/>
      <c r="L33670" s="50"/>
      <c r="M33670" t="s">
        <v>3541</v>
      </c>
    </row>
    <row r="33671" spans="4:13" x14ac:dyDescent="0.25">
      <c r="D33671" s="50">
        <v>5406306001</v>
      </c>
      <c r="E33671" s="50" t="s">
        <v>39</v>
      </c>
      <c r="F33671" s="50">
        <v>9899999903</v>
      </c>
      <c r="G33671" s="50"/>
      <c r="H33671" s="50"/>
      <c r="I33671" s="50"/>
      <c r="J33671" s="50"/>
      <c r="K33671" s="50"/>
      <c r="L33671" s="50"/>
      <c r="M33671" t="s">
        <v>3541</v>
      </c>
    </row>
    <row r="33672" spans="4:13" x14ac:dyDescent="0.25">
      <c r="D33672" s="50">
        <v>5406306003</v>
      </c>
      <c r="E33672" s="50" t="s">
        <v>39</v>
      </c>
      <c r="F33672" s="50">
        <v>9899999903</v>
      </c>
      <c r="G33672" s="50"/>
      <c r="H33672" s="50"/>
      <c r="I33672" s="50"/>
      <c r="J33672" s="50"/>
      <c r="K33672" s="50"/>
      <c r="L33672" s="50"/>
      <c r="M33672" t="s">
        <v>3541</v>
      </c>
    </row>
    <row r="33673" spans="4:13" x14ac:dyDescent="0.25">
      <c r="D33673" s="50">
        <v>5406306005</v>
      </c>
      <c r="E33673" s="50" t="s">
        <v>39</v>
      </c>
      <c r="F33673" s="50">
        <v>9899999903</v>
      </c>
      <c r="G33673" s="50"/>
      <c r="H33673" s="50"/>
      <c r="I33673" s="50"/>
      <c r="J33673" s="50"/>
      <c r="K33673" s="50"/>
      <c r="L33673" s="50"/>
      <c r="M33673" t="s">
        <v>3541</v>
      </c>
    </row>
    <row r="33674" spans="4:13" x14ac:dyDescent="0.25">
      <c r="D33674" s="50">
        <v>5406306010</v>
      </c>
      <c r="E33674" s="50" t="s">
        <v>39</v>
      </c>
      <c r="F33674" s="50">
        <v>9899999903</v>
      </c>
      <c r="G33674" s="50"/>
      <c r="H33674" s="50"/>
      <c r="I33674" s="50"/>
      <c r="J33674" s="50"/>
      <c r="K33674" s="50"/>
      <c r="L33674" s="50"/>
      <c r="M33674" t="s">
        <v>3541</v>
      </c>
    </row>
    <row r="33675" spans="4:13" x14ac:dyDescent="0.25">
      <c r="D33675" s="50">
        <v>5406306015</v>
      </c>
      <c r="E33675" s="50" t="s">
        <v>39</v>
      </c>
      <c r="F33675" s="50">
        <v>9899999903</v>
      </c>
      <c r="G33675" s="50"/>
      <c r="H33675" s="50"/>
      <c r="I33675" s="50"/>
      <c r="J33675" s="50"/>
      <c r="K33675" s="50"/>
      <c r="L33675" s="50"/>
      <c r="M33675" t="s">
        <v>3541</v>
      </c>
    </row>
    <row r="33676" spans="4:13" x14ac:dyDescent="0.25">
      <c r="D33676" s="50">
        <v>5406306020</v>
      </c>
      <c r="E33676" s="50" t="s">
        <v>39</v>
      </c>
      <c r="F33676" s="50">
        <v>9899999903</v>
      </c>
      <c r="G33676" s="50"/>
      <c r="H33676" s="50"/>
      <c r="I33676" s="50"/>
      <c r="J33676" s="50"/>
      <c r="K33676" s="50"/>
      <c r="L33676" s="50"/>
      <c r="M33676" t="s">
        <v>3541</v>
      </c>
    </row>
    <row r="33677" spans="4:13" x14ac:dyDescent="0.25">
      <c r="D33677" s="50">
        <v>5406308001</v>
      </c>
      <c r="E33677" s="50" t="s">
        <v>39</v>
      </c>
      <c r="F33677" s="50">
        <v>9804908000</v>
      </c>
      <c r="G33677" s="50">
        <v>9806608000</v>
      </c>
      <c r="H33677" s="50"/>
      <c r="I33677" s="50"/>
      <c r="J33677" s="50"/>
      <c r="K33677" s="50"/>
      <c r="L33677" s="50"/>
      <c r="M33677" t="s">
        <v>3541</v>
      </c>
    </row>
    <row r="33678" spans="4:13" x14ac:dyDescent="0.25">
      <c r="D33678" s="50">
        <v>5406308003</v>
      </c>
      <c r="E33678" s="50" t="s">
        <v>39</v>
      </c>
      <c r="F33678" s="50">
        <v>9804908000</v>
      </c>
      <c r="G33678" s="50">
        <v>9806608000</v>
      </c>
      <c r="H33678" s="50"/>
      <c r="I33678" s="50"/>
      <c r="J33678" s="50"/>
      <c r="K33678" s="50"/>
      <c r="L33678" s="50"/>
      <c r="M33678" t="s">
        <v>3541</v>
      </c>
    </row>
    <row r="33679" spans="4:13" x14ac:dyDescent="0.25">
      <c r="D33679" s="50">
        <v>5406308005</v>
      </c>
      <c r="E33679" s="50" t="s">
        <v>39</v>
      </c>
      <c r="F33679" s="50">
        <v>9804908000</v>
      </c>
      <c r="G33679" s="50">
        <v>9806608000</v>
      </c>
      <c r="H33679" s="50"/>
      <c r="I33679" s="50"/>
      <c r="J33679" s="50"/>
      <c r="K33679" s="50"/>
      <c r="L33679" s="50"/>
      <c r="M33679" t="s">
        <v>3541</v>
      </c>
    </row>
    <row r="33680" spans="4:13" x14ac:dyDescent="0.25">
      <c r="D33680" s="50">
        <v>5406308010</v>
      </c>
      <c r="E33680" s="50" t="s">
        <v>39</v>
      </c>
      <c r="F33680" s="50">
        <v>9804908000</v>
      </c>
      <c r="G33680" s="50">
        <v>9806608000</v>
      </c>
      <c r="H33680" s="50"/>
      <c r="I33680" s="50"/>
      <c r="J33680" s="50"/>
      <c r="K33680" s="50"/>
      <c r="L33680" s="50"/>
      <c r="M33680" t="s">
        <v>3541</v>
      </c>
    </row>
    <row r="33681" spans="4:13" x14ac:dyDescent="0.25">
      <c r="D33681" s="50">
        <v>5406308015</v>
      </c>
      <c r="E33681" s="50" t="s">
        <v>39</v>
      </c>
      <c r="F33681" s="50">
        <v>9804908000</v>
      </c>
      <c r="G33681" s="50">
        <v>9806608000</v>
      </c>
      <c r="H33681" s="50"/>
      <c r="I33681" s="50"/>
      <c r="J33681" s="50"/>
      <c r="K33681" s="50"/>
      <c r="L33681" s="50"/>
      <c r="M33681" t="s">
        <v>3541</v>
      </c>
    </row>
    <row r="33682" spans="4:13" x14ac:dyDescent="0.25">
      <c r="D33682" s="50">
        <v>5406308016</v>
      </c>
      <c r="E33682" s="50" t="s">
        <v>39</v>
      </c>
      <c r="F33682" s="50">
        <v>9804908000</v>
      </c>
      <c r="G33682" s="50">
        <v>9806608000</v>
      </c>
      <c r="H33682" s="50"/>
      <c r="I33682" s="50"/>
      <c r="J33682" s="50"/>
      <c r="K33682" s="50"/>
      <c r="L33682" s="50"/>
      <c r="M33682" t="s">
        <v>3541</v>
      </c>
    </row>
    <row r="33683" spans="4:13" x14ac:dyDescent="0.25">
      <c r="D33683" s="50">
        <v>5406308020</v>
      </c>
      <c r="E33683" s="50" t="s">
        <v>39</v>
      </c>
      <c r="F33683" s="50">
        <v>9804908000</v>
      </c>
      <c r="G33683" s="50">
        <v>9806608000</v>
      </c>
      <c r="H33683" s="50"/>
      <c r="I33683" s="50"/>
      <c r="J33683" s="50"/>
      <c r="K33683" s="50"/>
      <c r="L33683" s="50"/>
      <c r="M33683" t="s">
        <v>3541</v>
      </c>
    </row>
    <row r="33684" spans="4:13" x14ac:dyDescent="0.25">
      <c r="D33684" s="50">
        <v>5406310001</v>
      </c>
      <c r="E33684" s="50" t="s">
        <v>39</v>
      </c>
      <c r="F33684" s="50">
        <v>9804910000</v>
      </c>
      <c r="G33684" s="50">
        <v>9806610000</v>
      </c>
      <c r="H33684" s="50"/>
      <c r="I33684" s="50"/>
      <c r="J33684" s="50"/>
      <c r="K33684" s="50"/>
      <c r="L33684" s="50"/>
      <c r="M33684" t="s">
        <v>3541</v>
      </c>
    </row>
    <row r="33685" spans="4:13" x14ac:dyDescent="0.25">
      <c r="D33685" s="50">
        <v>5406310003</v>
      </c>
      <c r="E33685" s="50" t="s">
        <v>39</v>
      </c>
      <c r="F33685" s="50">
        <v>9804910000</v>
      </c>
      <c r="G33685" s="50">
        <v>9806610000</v>
      </c>
      <c r="H33685" s="50"/>
      <c r="I33685" s="50"/>
      <c r="J33685" s="50"/>
      <c r="K33685" s="50"/>
      <c r="L33685" s="50"/>
      <c r="M33685" t="s">
        <v>3541</v>
      </c>
    </row>
    <row r="33686" spans="4:13" x14ac:dyDescent="0.25">
      <c r="D33686" s="50">
        <v>5406310005</v>
      </c>
      <c r="E33686" s="50" t="s">
        <v>39</v>
      </c>
      <c r="F33686" s="50">
        <v>9804910000</v>
      </c>
      <c r="G33686" s="50">
        <v>9806610000</v>
      </c>
      <c r="H33686" s="50"/>
      <c r="I33686" s="50"/>
      <c r="J33686" s="50"/>
      <c r="K33686" s="50"/>
      <c r="L33686" s="50"/>
      <c r="M33686" t="s">
        <v>3541</v>
      </c>
    </row>
    <row r="33687" spans="4:13" x14ac:dyDescent="0.25">
      <c r="D33687" s="50">
        <v>5406310010</v>
      </c>
      <c r="E33687" s="50" t="s">
        <v>39</v>
      </c>
      <c r="F33687" s="50">
        <v>9804910000</v>
      </c>
      <c r="G33687" s="50">
        <v>9806610000</v>
      </c>
      <c r="H33687" s="50"/>
      <c r="I33687" s="50"/>
      <c r="J33687" s="50"/>
      <c r="K33687" s="50"/>
      <c r="L33687" s="50"/>
      <c r="M33687" t="s">
        <v>3541</v>
      </c>
    </row>
    <row r="33688" spans="4:13" x14ac:dyDescent="0.25">
      <c r="D33688" s="50">
        <v>5406310015</v>
      </c>
      <c r="E33688" s="50" t="s">
        <v>39</v>
      </c>
      <c r="F33688" s="50">
        <v>9804910000</v>
      </c>
      <c r="G33688" s="50">
        <v>9806610000</v>
      </c>
      <c r="H33688" s="50"/>
      <c r="I33688" s="50"/>
      <c r="J33688" s="50"/>
      <c r="K33688" s="50"/>
      <c r="L33688" s="50"/>
      <c r="M33688" t="s">
        <v>3541</v>
      </c>
    </row>
    <row r="33689" spans="4:13" x14ac:dyDescent="0.25">
      <c r="D33689" s="50">
        <v>5406310016</v>
      </c>
      <c r="E33689" s="50" t="s">
        <v>39</v>
      </c>
      <c r="F33689" s="50">
        <v>9804910000</v>
      </c>
      <c r="G33689" s="50">
        <v>9806610000</v>
      </c>
      <c r="H33689" s="50"/>
      <c r="I33689" s="50"/>
      <c r="J33689" s="50"/>
      <c r="K33689" s="50"/>
      <c r="L33689" s="50"/>
      <c r="M33689" t="s">
        <v>3541</v>
      </c>
    </row>
    <row r="33690" spans="4:13" x14ac:dyDescent="0.25">
      <c r="D33690" s="50">
        <v>5406310020</v>
      </c>
      <c r="E33690" s="50" t="s">
        <v>39</v>
      </c>
      <c r="F33690" s="50">
        <v>9804910000</v>
      </c>
      <c r="G33690" s="50">
        <v>9806610000</v>
      </c>
      <c r="H33690" s="50"/>
      <c r="I33690" s="50"/>
      <c r="J33690" s="50"/>
      <c r="K33690" s="50"/>
      <c r="L33690" s="50"/>
      <c r="M33690" t="s">
        <v>3541</v>
      </c>
    </row>
    <row r="33691" spans="4:13" x14ac:dyDescent="0.25">
      <c r="D33691" s="50">
        <v>5406312001</v>
      </c>
      <c r="E33691" s="50" t="s">
        <v>39</v>
      </c>
      <c r="F33691" s="50">
        <v>9804912000</v>
      </c>
      <c r="G33691" s="50">
        <v>9806612000</v>
      </c>
      <c r="H33691" s="50"/>
      <c r="I33691" s="50"/>
      <c r="J33691" s="50"/>
      <c r="K33691" s="50"/>
      <c r="L33691" s="50"/>
      <c r="M33691" t="s">
        <v>3541</v>
      </c>
    </row>
    <row r="33692" spans="4:13" x14ac:dyDescent="0.25">
      <c r="D33692" s="50">
        <v>5406312003</v>
      </c>
      <c r="E33692" s="50" t="s">
        <v>39</v>
      </c>
      <c r="F33692" s="50">
        <v>9804912000</v>
      </c>
      <c r="G33692" s="50">
        <v>9806612000</v>
      </c>
      <c r="H33692" s="50"/>
      <c r="I33692" s="50"/>
      <c r="J33692" s="50"/>
      <c r="K33692" s="50"/>
      <c r="L33692" s="50"/>
      <c r="M33692" t="s">
        <v>3541</v>
      </c>
    </row>
    <row r="33693" spans="4:13" x14ac:dyDescent="0.25">
      <c r="D33693" s="50">
        <v>5406312005</v>
      </c>
      <c r="E33693" s="50" t="s">
        <v>39</v>
      </c>
      <c r="F33693" s="50">
        <v>9804912000</v>
      </c>
      <c r="G33693" s="50">
        <v>9806612000</v>
      </c>
      <c r="H33693" s="50"/>
      <c r="I33693" s="50"/>
      <c r="J33693" s="50"/>
      <c r="K33693" s="50"/>
      <c r="L33693" s="50"/>
      <c r="M33693" t="s">
        <v>3541</v>
      </c>
    </row>
    <row r="33694" spans="4:13" x14ac:dyDescent="0.25">
      <c r="D33694" s="50">
        <v>5406312010</v>
      </c>
      <c r="E33694" s="50" t="s">
        <v>39</v>
      </c>
      <c r="F33694" s="50">
        <v>9804912000</v>
      </c>
      <c r="G33694" s="50">
        <v>9806612000</v>
      </c>
      <c r="H33694" s="50"/>
      <c r="I33694" s="50"/>
      <c r="J33694" s="50"/>
      <c r="K33694" s="50"/>
      <c r="L33694" s="50"/>
      <c r="M33694" t="s">
        <v>3541</v>
      </c>
    </row>
    <row r="33695" spans="4:13" x14ac:dyDescent="0.25">
      <c r="D33695" s="50">
        <v>5406312015</v>
      </c>
      <c r="E33695" s="50" t="s">
        <v>39</v>
      </c>
      <c r="F33695" s="50">
        <v>9804912000</v>
      </c>
      <c r="G33695" s="50">
        <v>9806612000</v>
      </c>
      <c r="H33695" s="50"/>
      <c r="I33695" s="50"/>
      <c r="J33695" s="50"/>
      <c r="K33695" s="50"/>
      <c r="L33695" s="50"/>
      <c r="M33695" t="s">
        <v>3541</v>
      </c>
    </row>
    <row r="33696" spans="4:13" x14ac:dyDescent="0.25">
      <c r="D33696" s="50">
        <v>5406312016</v>
      </c>
      <c r="E33696" s="50" t="s">
        <v>39</v>
      </c>
      <c r="F33696" s="50">
        <v>9804912000</v>
      </c>
      <c r="G33696" s="50">
        <v>9806612000</v>
      </c>
      <c r="H33696" s="50"/>
      <c r="I33696" s="50"/>
      <c r="J33696" s="50"/>
      <c r="K33696" s="50"/>
      <c r="L33696" s="50"/>
      <c r="M33696" t="s">
        <v>3541</v>
      </c>
    </row>
    <row r="33697" spans="4:13" x14ac:dyDescent="0.25">
      <c r="D33697" s="50">
        <v>5406312020</v>
      </c>
      <c r="E33697" s="50" t="s">
        <v>39</v>
      </c>
      <c r="F33697" s="50">
        <v>9804912000</v>
      </c>
      <c r="G33697" s="50">
        <v>9806612000</v>
      </c>
      <c r="H33697" s="50"/>
      <c r="I33697" s="50"/>
      <c r="J33697" s="50"/>
      <c r="K33697" s="50"/>
      <c r="L33697" s="50"/>
      <c r="M33697" t="s">
        <v>3541</v>
      </c>
    </row>
    <row r="33698" spans="4:13" x14ac:dyDescent="0.25">
      <c r="D33698" s="50">
        <v>5406312030</v>
      </c>
      <c r="E33698" s="50" t="s">
        <v>39</v>
      </c>
      <c r="F33698" s="50">
        <v>9804912000</v>
      </c>
      <c r="G33698" s="50">
        <v>9806612000</v>
      </c>
      <c r="H33698" s="50"/>
      <c r="I33698" s="50"/>
      <c r="J33698" s="50"/>
      <c r="K33698" s="50"/>
      <c r="L33698" s="50"/>
      <c r="M33698" t="s">
        <v>3541</v>
      </c>
    </row>
    <row r="33699" spans="4:13" x14ac:dyDescent="0.25">
      <c r="D33699" s="50">
        <v>5406316001</v>
      </c>
      <c r="E33699" s="50" t="s">
        <v>39</v>
      </c>
      <c r="F33699" s="50">
        <v>9804916000</v>
      </c>
      <c r="G33699" s="50">
        <v>9806616000</v>
      </c>
      <c r="H33699" s="50"/>
      <c r="I33699" s="50"/>
      <c r="J33699" s="50"/>
      <c r="K33699" s="50"/>
      <c r="L33699" s="50"/>
      <c r="M33699" t="s">
        <v>3541</v>
      </c>
    </row>
    <row r="33700" spans="4:13" x14ac:dyDescent="0.25">
      <c r="D33700" s="50">
        <v>5406316003</v>
      </c>
      <c r="E33700" s="50" t="s">
        <v>39</v>
      </c>
      <c r="F33700" s="50">
        <v>9804916000</v>
      </c>
      <c r="G33700" s="50">
        <v>9806616000</v>
      </c>
      <c r="H33700" s="50"/>
      <c r="I33700" s="50"/>
      <c r="J33700" s="50"/>
      <c r="K33700" s="50"/>
      <c r="L33700" s="50"/>
      <c r="M33700" t="s">
        <v>3541</v>
      </c>
    </row>
    <row r="33701" spans="4:13" x14ac:dyDescent="0.25">
      <c r="D33701" s="50">
        <v>5406316005</v>
      </c>
      <c r="E33701" s="50" t="s">
        <v>39</v>
      </c>
      <c r="F33701" s="50">
        <v>9804916000</v>
      </c>
      <c r="G33701" s="50">
        <v>9806616000</v>
      </c>
      <c r="H33701" s="50"/>
      <c r="I33701" s="50"/>
      <c r="J33701" s="50"/>
      <c r="K33701" s="50"/>
      <c r="L33701" s="50"/>
      <c r="M33701" t="s">
        <v>3541</v>
      </c>
    </row>
    <row r="33702" spans="4:13" x14ac:dyDescent="0.25">
      <c r="D33702" s="50">
        <v>5406316010</v>
      </c>
      <c r="E33702" s="50" t="s">
        <v>39</v>
      </c>
      <c r="F33702" s="50">
        <v>9804916000</v>
      </c>
      <c r="G33702" s="50">
        <v>9806616000</v>
      </c>
      <c r="H33702" s="50"/>
      <c r="I33702" s="50"/>
      <c r="J33702" s="50"/>
      <c r="K33702" s="50"/>
      <c r="L33702" s="50"/>
      <c r="M33702" t="s">
        <v>3541</v>
      </c>
    </row>
    <row r="33703" spans="4:13" x14ac:dyDescent="0.25">
      <c r="D33703" s="50">
        <v>5406316015</v>
      </c>
      <c r="E33703" s="50" t="s">
        <v>39</v>
      </c>
      <c r="F33703" s="50">
        <v>9804916000</v>
      </c>
      <c r="G33703" s="50">
        <v>9806616000</v>
      </c>
      <c r="H33703" s="50"/>
      <c r="I33703" s="50"/>
      <c r="J33703" s="50"/>
      <c r="K33703" s="50"/>
      <c r="L33703" s="50"/>
      <c r="M33703" t="s">
        <v>3541</v>
      </c>
    </row>
    <row r="33704" spans="4:13" x14ac:dyDescent="0.25">
      <c r="D33704" s="50">
        <v>5406316016</v>
      </c>
      <c r="E33704" s="50" t="s">
        <v>39</v>
      </c>
      <c r="F33704" s="50">
        <v>9804916000</v>
      </c>
      <c r="G33704" s="50">
        <v>9806616000</v>
      </c>
      <c r="H33704" s="50"/>
      <c r="I33704" s="50"/>
      <c r="J33704" s="50"/>
      <c r="K33704" s="50"/>
      <c r="L33704" s="50"/>
      <c r="M33704" t="s">
        <v>3541</v>
      </c>
    </row>
    <row r="33705" spans="4:13" x14ac:dyDescent="0.25">
      <c r="D33705" s="50">
        <v>5406316020</v>
      </c>
      <c r="E33705" s="50" t="s">
        <v>39</v>
      </c>
      <c r="F33705" s="50">
        <v>9804916000</v>
      </c>
      <c r="G33705" s="50">
        <v>9806616000</v>
      </c>
      <c r="H33705" s="50"/>
      <c r="I33705" s="50"/>
      <c r="J33705" s="50"/>
      <c r="K33705" s="50"/>
      <c r="L33705" s="50"/>
      <c r="M33705" t="s">
        <v>3541</v>
      </c>
    </row>
    <row r="33706" spans="4:13" x14ac:dyDescent="0.25">
      <c r="D33706" s="50">
        <v>5406316030</v>
      </c>
      <c r="E33706" s="50" t="s">
        <v>39</v>
      </c>
      <c r="F33706" s="50">
        <v>9804916000</v>
      </c>
      <c r="G33706" s="50">
        <v>9806616000</v>
      </c>
      <c r="H33706" s="50"/>
      <c r="I33706" s="50"/>
      <c r="J33706" s="50"/>
      <c r="K33706" s="50"/>
      <c r="L33706" s="50"/>
      <c r="M33706" t="s">
        <v>3541</v>
      </c>
    </row>
    <row r="33707" spans="4:13" x14ac:dyDescent="0.25">
      <c r="D33707" s="50">
        <v>5406316040</v>
      </c>
      <c r="E33707" s="50" t="s">
        <v>39</v>
      </c>
      <c r="F33707" s="50">
        <v>9804916000</v>
      </c>
      <c r="G33707" s="50">
        <v>9806616000</v>
      </c>
      <c r="H33707" s="50"/>
      <c r="I33707" s="50"/>
      <c r="J33707" s="50"/>
      <c r="K33707" s="50"/>
      <c r="L33707" s="50"/>
      <c r="M33707" t="s">
        <v>3541</v>
      </c>
    </row>
    <row r="33708" spans="4:13" x14ac:dyDescent="0.25">
      <c r="D33708" s="50">
        <v>5406320001</v>
      </c>
      <c r="E33708" s="50" t="s">
        <v>39</v>
      </c>
      <c r="F33708" s="50">
        <v>9804920000</v>
      </c>
      <c r="G33708" s="50">
        <v>9806620000</v>
      </c>
      <c r="H33708" s="50"/>
      <c r="I33708" s="50"/>
      <c r="J33708" s="50"/>
      <c r="K33708" s="50"/>
      <c r="L33708" s="50"/>
      <c r="M33708" t="s">
        <v>3541</v>
      </c>
    </row>
    <row r="33709" spans="4:13" x14ac:dyDescent="0.25">
      <c r="D33709" s="50">
        <v>5406320003</v>
      </c>
      <c r="E33709" s="50" t="s">
        <v>39</v>
      </c>
      <c r="F33709" s="50">
        <v>9804920000</v>
      </c>
      <c r="G33709" s="50">
        <v>9806620000</v>
      </c>
      <c r="H33709" s="50"/>
      <c r="I33709" s="50"/>
      <c r="J33709" s="50"/>
      <c r="K33709" s="50"/>
      <c r="L33709" s="50"/>
      <c r="M33709" t="s">
        <v>3541</v>
      </c>
    </row>
    <row r="33710" spans="4:13" x14ac:dyDescent="0.25">
      <c r="D33710" s="50">
        <v>5406320005</v>
      </c>
      <c r="E33710" s="50" t="s">
        <v>39</v>
      </c>
      <c r="F33710" s="50">
        <v>9804920000</v>
      </c>
      <c r="G33710" s="50">
        <v>9806620000</v>
      </c>
      <c r="H33710" s="50"/>
      <c r="I33710" s="50"/>
      <c r="J33710" s="50"/>
      <c r="K33710" s="50"/>
      <c r="L33710" s="50"/>
      <c r="M33710" t="s">
        <v>3541</v>
      </c>
    </row>
    <row r="33711" spans="4:13" x14ac:dyDescent="0.25">
      <c r="D33711" s="50">
        <v>5406320010</v>
      </c>
      <c r="E33711" s="50" t="s">
        <v>39</v>
      </c>
      <c r="F33711" s="50">
        <v>9804920000</v>
      </c>
      <c r="G33711" s="50">
        <v>9806620000</v>
      </c>
      <c r="H33711" s="50"/>
      <c r="I33711" s="50"/>
      <c r="J33711" s="50"/>
      <c r="K33711" s="50"/>
      <c r="L33711" s="50"/>
      <c r="M33711" t="s">
        <v>3541</v>
      </c>
    </row>
    <row r="33712" spans="4:13" x14ac:dyDescent="0.25">
      <c r="D33712" s="50">
        <v>5406320015</v>
      </c>
      <c r="E33712" s="50" t="s">
        <v>39</v>
      </c>
      <c r="F33712" s="50">
        <v>9804920000</v>
      </c>
      <c r="G33712" s="50">
        <v>9806620000</v>
      </c>
      <c r="H33712" s="50"/>
      <c r="I33712" s="50"/>
      <c r="J33712" s="50"/>
      <c r="K33712" s="50"/>
      <c r="L33712" s="50"/>
      <c r="M33712" t="s">
        <v>3541</v>
      </c>
    </row>
    <row r="33713" spans="4:13" x14ac:dyDescent="0.25">
      <c r="D33713" s="50">
        <v>5406320016</v>
      </c>
      <c r="E33713" s="50" t="s">
        <v>39</v>
      </c>
      <c r="F33713" s="50">
        <v>9804920000</v>
      </c>
      <c r="G33713" s="50">
        <v>9806620000</v>
      </c>
      <c r="H33713" s="50"/>
      <c r="I33713" s="50"/>
      <c r="J33713" s="50"/>
      <c r="K33713" s="50"/>
      <c r="L33713" s="50"/>
      <c r="M33713" t="s">
        <v>3541</v>
      </c>
    </row>
    <row r="33714" spans="4:13" x14ac:dyDescent="0.25">
      <c r="D33714" s="50">
        <v>5406320020</v>
      </c>
      <c r="E33714" s="50" t="s">
        <v>39</v>
      </c>
      <c r="F33714" s="50">
        <v>9804920000</v>
      </c>
      <c r="G33714" s="50">
        <v>9806620000</v>
      </c>
      <c r="H33714" s="50"/>
      <c r="I33714" s="50"/>
      <c r="J33714" s="50"/>
      <c r="K33714" s="50"/>
      <c r="L33714" s="50"/>
      <c r="M33714" t="s">
        <v>3541</v>
      </c>
    </row>
    <row r="33715" spans="4:13" x14ac:dyDescent="0.25">
      <c r="D33715" s="50">
        <v>5406320030</v>
      </c>
      <c r="E33715" s="50" t="s">
        <v>39</v>
      </c>
      <c r="F33715" s="50">
        <v>9804920000</v>
      </c>
      <c r="G33715" s="50">
        <v>9806620000</v>
      </c>
      <c r="H33715" s="50"/>
      <c r="I33715" s="50"/>
      <c r="J33715" s="50"/>
      <c r="K33715" s="50"/>
      <c r="L33715" s="50"/>
      <c r="M33715" t="s">
        <v>3541</v>
      </c>
    </row>
    <row r="33716" spans="4:13" x14ac:dyDescent="0.25">
      <c r="D33716" s="50">
        <v>5406320040</v>
      </c>
      <c r="E33716" s="50" t="s">
        <v>39</v>
      </c>
      <c r="F33716" s="50">
        <v>9804920000</v>
      </c>
      <c r="G33716" s="50">
        <v>9806620000</v>
      </c>
      <c r="H33716" s="50"/>
      <c r="I33716" s="50"/>
      <c r="J33716" s="50"/>
      <c r="K33716" s="50"/>
      <c r="L33716" s="50"/>
      <c r="M33716" t="s">
        <v>3541</v>
      </c>
    </row>
    <row r="33717" spans="4:13" x14ac:dyDescent="0.25">
      <c r="D33717" s="50">
        <v>5406403001</v>
      </c>
      <c r="E33717" s="50" t="s">
        <v>39</v>
      </c>
      <c r="F33717" s="50">
        <v>9899999903</v>
      </c>
      <c r="G33717" s="50"/>
      <c r="H33717" s="50"/>
      <c r="I33717" s="50"/>
      <c r="J33717" s="50"/>
      <c r="K33717" s="50"/>
      <c r="L33717" s="50"/>
      <c r="M33717" t="s">
        <v>3541</v>
      </c>
    </row>
    <row r="33718" spans="4:13" x14ac:dyDescent="0.25">
      <c r="D33718" s="50">
        <v>5406403003</v>
      </c>
      <c r="E33718" s="50" t="s">
        <v>39</v>
      </c>
      <c r="F33718" s="50">
        <v>9899999903</v>
      </c>
      <c r="G33718" s="50"/>
      <c r="H33718" s="50"/>
      <c r="I33718" s="50"/>
      <c r="J33718" s="50"/>
      <c r="K33718" s="50"/>
      <c r="L33718" s="50"/>
      <c r="M33718" t="s">
        <v>3541</v>
      </c>
    </row>
    <row r="33719" spans="4:13" x14ac:dyDescent="0.25">
      <c r="D33719" s="50">
        <v>5406403005</v>
      </c>
      <c r="E33719" s="50" t="s">
        <v>39</v>
      </c>
      <c r="F33719" s="50">
        <v>9899999903</v>
      </c>
      <c r="G33719" s="50"/>
      <c r="H33719" s="50"/>
      <c r="I33719" s="50"/>
      <c r="J33719" s="50"/>
      <c r="K33719" s="50"/>
      <c r="L33719" s="50"/>
      <c r="M33719" t="s">
        <v>3541</v>
      </c>
    </row>
    <row r="33720" spans="4:13" x14ac:dyDescent="0.25">
      <c r="D33720" s="50">
        <v>5406403010</v>
      </c>
      <c r="E33720" s="50" t="s">
        <v>39</v>
      </c>
      <c r="F33720" s="50">
        <v>9899999903</v>
      </c>
      <c r="G33720" s="50"/>
      <c r="H33720" s="50"/>
      <c r="I33720" s="50"/>
      <c r="J33720" s="50"/>
      <c r="K33720" s="50"/>
      <c r="L33720" s="50"/>
      <c r="M33720" t="s">
        <v>3541</v>
      </c>
    </row>
    <row r="33721" spans="4:13" x14ac:dyDescent="0.25">
      <c r="D33721" s="50">
        <v>5406404001</v>
      </c>
      <c r="E33721" s="50" t="s">
        <v>39</v>
      </c>
      <c r="F33721" s="50">
        <v>9899999903</v>
      </c>
      <c r="G33721" s="50"/>
      <c r="H33721" s="50"/>
      <c r="I33721" s="50"/>
      <c r="J33721" s="50"/>
      <c r="K33721" s="50"/>
      <c r="L33721" s="50"/>
      <c r="M33721" t="s">
        <v>3541</v>
      </c>
    </row>
    <row r="33722" spans="4:13" x14ac:dyDescent="0.25">
      <c r="D33722" s="50">
        <v>5406404003</v>
      </c>
      <c r="E33722" s="50" t="s">
        <v>39</v>
      </c>
      <c r="F33722" s="50">
        <v>9899999903</v>
      </c>
      <c r="G33722" s="50"/>
      <c r="H33722" s="50"/>
      <c r="I33722" s="50"/>
      <c r="J33722" s="50"/>
      <c r="K33722" s="50"/>
      <c r="L33722" s="50"/>
      <c r="M33722" t="s">
        <v>3541</v>
      </c>
    </row>
    <row r="33723" spans="4:13" x14ac:dyDescent="0.25">
      <c r="D33723" s="50">
        <v>5406404005</v>
      </c>
      <c r="E33723" s="50" t="s">
        <v>39</v>
      </c>
      <c r="F33723" s="50">
        <v>9899999903</v>
      </c>
      <c r="G33723" s="50"/>
      <c r="H33723" s="50"/>
      <c r="I33723" s="50"/>
      <c r="J33723" s="50"/>
      <c r="K33723" s="50"/>
      <c r="L33723" s="50"/>
      <c r="M33723" t="s">
        <v>3541</v>
      </c>
    </row>
    <row r="33724" spans="4:13" x14ac:dyDescent="0.25">
      <c r="D33724" s="50">
        <v>5406404010</v>
      </c>
      <c r="E33724" s="50" t="s">
        <v>39</v>
      </c>
      <c r="F33724" s="50">
        <v>9899999903</v>
      </c>
      <c r="G33724" s="50"/>
      <c r="H33724" s="50"/>
      <c r="I33724" s="50"/>
      <c r="J33724" s="50"/>
      <c r="K33724" s="50"/>
      <c r="L33724" s="50"/>
      <c r="M33724" t="s">
        <v>3541</v>
      </c>
    </row>
    <row r="33725" spans="4:13" x14ac:dyDescent="0.25">
      <c r="D33725" s="50">
        <v>5406405001</v>
      </c>
      <c r="E33725" s="50" t="s">
        <v>39</v>
      </c>
      <c r="F33725" s="50">
        <v>9899999903</v>
      </c>
      <c r="G33725" s="50"/>
      <c r="H33725" s="50"/>
      <c r="I33725" s="50"/>
      <c r="J33725" s="50"/>
      <c r="K33725" s="50"/>
      <c r="L33725" s="50"/>
      <c r="M33725" t="s">
        <v>3541</v>
      </c>
    </row>
    <row r="33726" spans="4:13" x14ac:dyDescent="0.25">
      <c r="D33726" s="50">
        <v>5406405003</v>
      </c>
      <c r="E33726" s="50" t="s">
        <v>39</v>
      </c>
      <c r="F33726" s="50">
        <v>9899999903</v>
      </c>
      <c r="G33726" s="50"/>
      <c r="H33726" s="50"/>
      <c r="I33726" s="50"/>
      <c r="J33726" s="50"/>
      <c r="K33726" s="50"/>
      <c r="L33726" s="50"/>
      <c r="M33726" t="s">
        <v>3541</v>
      </c>
    </row>
    <row r="33727" spans="4:13" x14ac:dyDescent="0.25">
      <c r="D33727" s="50">
        <v>5406405005</v>
      </c>
      <c r="E33727" s="50" t="s">
        <v>39</v>
      </c>
      <c r="F33727" s="50">
        <v>9899999903</v>
      </c>
      <c r="G33727" s="50"/>
      <c r="H33727" s="50"/>
      <c r="I33727" s="50"/>
      <c r="J33727" s="50"/>
      <c r="K33727" s="50"/>
      <c r="L33727" s="50"/>
      <c r="M33727" t="s">
        <v>3541</v>
      </c>
    </row>
    <row r="33728" spans="4:13" x14ac:dyDescent="0.25">
      <c r="D33728" s="50">
        <v>5406405010</v>
      </c>
      <c r="E33728" s="50" t="s">
        <v>39</v>
      </c>
      <c r="F33728" s="50">
        <v>9899999903</v>
      </c>
      <c r="G33728" s="50"/>
      <c r="H33728" s="50"/>
      <c r="I33728" s="50"/>
      <c r="J33728" s="50"/>
      <c r="K33728" s="50"/>
      <c r="L33728" s="50"/>
      <c r="M33728" t="s">
        <v>3541</v>
      </c>
    </row>
    <row r="33729" spans="4:13" x14ac:dyDescent="0.25">
      <c r="D33729" s="50">
        <v>5406406001</v>
      </c>
      <c r="E33729" s="50" t="s">
        <v>39</v>
      </c>
      <c r="F33729" s="50">
        <v>9899999903</v>
      </c>
      <c r="G33729" s="50"/>
      <c r="H33729" s="50"/>
      <c r="I33729" s="50"/>
      <c r="J33729" s="50"/>
      <c r="K33729" s="50"/>
      <c r="L33729" s="50"/>
      <c r="M33729" t="s">
        <v>3541</v>
      </c>
    </row>
    <row r="33730" spans="4:13" x14ac:dyDescent="0.25">
      <c r="D33730" s="50">
        <v>5406406003</v>
      </c>
      <c r="E33730" s="50" t="s">
        <v>39</v>
      </c>
      <c r="F33730" s="50">
        <v>9899999903</v>
      </c>
      <c r="G33730" s="50"/>
      <c r="H33730" s="50"/>
      <c r="I33730" s="50"/>
      <c r="J33730" s="50"/>
      <c r="K33730" s="50"/>
      <c r="L33730" s="50"/>
      <c r="M33730" t="s">
        <v>3541</v>
      </c>
    </row>
    <row r="33731" spans="4:13" x14ac:dyDescent="0.25">
      <c r="D33731" s="50">
        <v>5406406005</v>
      </c>
      <c r="E33731" s="50" t="s">
        <v>39</v>
      </c>
      <c r="F33731" s="50">
        <v>9899999903</v>
      </c>
      <c r="G33731" s="50"/>
      <c r="H33731" s="50"/>
      <c r="I33731" s="50"/>
      <c r="J33731" s="50"/>
      <c r="K33731" s="50"/>
      <c r="L33731" s="50"/>
      <c r="M33731" t="s">
        <v>3541</v>
      </c>
    </row>
    <row r="33732" spans="4:13" x14ac:dyDescent="0.25">
      <c r="D33732" s="50">
        <v>5406406010</v>
      </c>
      <c r="E33732" s="50" t="s">
        <v>39</v>
      </c>
      <c r="F33732" s="50">
        <v>9899999903</v>
      </c>
      <c r="G33732" s="50"/>
      <c r="H33732" s="50"/>
      <c r="I33732" s="50"/>
      <c r="J33732" s="50"/>
      <c r="K33732" s="50"/>
      <c r="L33732" s="50"/>
      <c r="M33732" t="s">
        <v>3541</v>
      </c>
    </row>
    <row r="33733" spans="4:13" x14ac:dyDescent="0.25">
      <c r="D33733" s="50">
        <v>5406406015</v>
      </c>
      <c r="E33733" s="50" t="s">
        <v>39</v>
      </c>
      <c r="F33733" s="50">
        <v>9899999903</v>
      </c>
      <c r="G33733" s="50"/>
      <c r="H33733" s="50"/>
      <c r="I33733" s="50"/>
      <c r="J33733" s="50"/>
      <c r="K33733" s="50"/>
      <c r="L33733" s="50"/>
      <c r="M33733" t="s">
        <v>3541</v>
      </c>
    </row>
    <row r="33734" spans="4:13" x14ac:dyDescent="0.25">
      <c r="D33734" s="50">
        <v>5406406020</v>
      </c>
      <c r="E33734" s="50" t="s">
        <v>39</v>
      </c>
      <c r="F33734" s="50">
        <v>9899999903</v>
      </c>
      <c r="G33734" s="50"/>
      <c r="H33734" s="50"/>
      <c r="I33734" s="50"/>
      <c r="J33734" s="50"/>
      <c r="K33734" s="50"/>
      <c r="L33734" s="50"/>
      <c r="M33734" t="s">
        <v>3541</v>
      </c>
    </row>
    <row r="33735" spans="4:13" x14ac:dyDescent="0.25">
      <c r="D33735" s="50">
        <v>5406408001</v>
      </c>
      <c r="E33735" s="50" t="s">
        <v>39</v>
      </c>
      <c r="F33735" s="50">
        <v>9804908000</v>
      </c>
      <c r="G33735" s="50">
        <v>9806608000</v>
      </c>
      <c r="H33735" s="50"/>
      <c r="I33735" s="50"/>
      <c r="J33735" s="50"/>
      <c r="K33735" s="50"/>
      <c r="L33735" s="50"/>
      <c r="M33735" t="s">
        <v>3541</v>
      </c>
    </row>
    <row r="33736" spans="4:13" x14ac:dyDescent="0.25">
      <c r="D33736" s="50">
        <v>5406408003</v>
      </c>
      <c r="E33736" s="50" t="s">
        <v>39</v>
      </c>
      <c r="F33736" s="50">
        <v>9804908000</v>
      </c>
      <c r="G33736" s="50">
        <v>9806608000</v>
      </c>
      <c r="H33736" s="50"/>
      <c r="I33736" s="50"/>
      <c r="J33736" s="50"/>
      <c r="K33736" s="50"/>
      <c r="L33736" s="50"/>
      <c r="M33736" t="s">
        <v>3541</v>
      </c>
    </row>
    <row r="33737" spans="4:13" x14ac:dyDescent="0.25">
      <c r="D33737" s="50">
        <v>5406408005</v>
      </c>
      <c r="E33737" s="50" t="s">
        <v>39</v>
      </c>
      <c r="F33737" s="50">
        <v>9804908000</v>
      </c>
      <c r="G33737" s="50">
        <v>9806608000</v>
      </c>
      <c r="H33737" s="50"/>
      <c r="I33737" s="50"/>
      <c r="J33737" s="50"/>
      <c r="K33737" s="50"/>
      <c r="L33737" s="50"/>
      <c r="M33737" t="s">
        <v>3541</v>
      </c>
    </row>
    <row r="33738" spans="4:13" x14ac:dyDescent="0.25">
      <c r="D33738" s="50">
        <v>5406408010</v>
      </c>
      <c r="E33738" s="50" t="s">
        <v>39</v>
      </c>
      <c r="F33738" s="50">
        <v>9804908000</v>
      </c>
      <c r="G33738" s="50">
        <v>9806608000</v>
      </c>
      <c r="H33738" s="50"/>
      <c r="I33738" s="50"/>
      <c r="J33738" s="50"/>
      <c r="K33738" s="50"/>
      <c r="L33738" s="50"/>
      <c r="M33738" t="s">
        <v>3541</v>
      </c>
    </row>
    <row r="33739" spans="4:13" x14ac:dyDescent="0.25">
      <c r="D33739" s="50">
        <v>5406408015</v>
      </c>
      <c r="E33739" s="50" t="s">
        <v>39</v>
      </c>
      <c r="F33739" s="50">
        <v>9804908000</v>
      </c>
      <c r="G33739" s="50">
        <v>9806608000</v>
      </c>
      <c r="H33739" s="50"/>
      <c r="I33739" s="50"/>
      <c r="J33739" s="50"/>
      <c r="K33739" s="50"/>
      <c r="L33739" s="50"/>
      <c r="M33739" t="s">
        <v>3541</v>
      </c>
    </row>
    <row r="33740" spans="4:13" x14ac:dyDescent="0.25">
      <c r="D33740" s="50">
        <v>5406408016</v>
      </c>
      <c r="E33740" s="50" t="s">
        <v>39</v>
      </c>
      <c r="F33740" s="50">
        <v>9804908000</v>
      </c>
      <c r="G33740" s="50">
        <v>9806608000</v>
      </c>
      <c r="H33740" s="50"/>
      <c r="I33740" s="50"/>
      <c r="J33740" s="50"/>
      <c r="K33740" s="50"/>
      <c r="L33740" s="50"/>
      <c r="M33740" t="s">
        <v>3541</v>
      </c>
    </row>
    <row r="33741" spans="4:13" x14ac:dyDescent="0.25">
      <c r="D33741" s="50">
        <v>5406408020</v>
      </c>
      <c r="E33741" s="50" t="s">
        <v>39</v>
      </c>
      <c r="F33741" s="50">
        <v>9804908000</v>
      </c>
      <c r="G33741" s="50">
        <v>9806608000</v>
      </c>
      <c r="H33741" s="50"/>
      <c r="I33741" s="50"/>
      <c r="J33741" s="50"/>
      <c r="K33741" s="50"/>
      <c r="L33741" s="50"/>
      <c r="M33741" t="s">
        <v>3541</v>
      </c>
    </row>
    <row r="33742" spans="4:13" x14ac:dyDescent="0.25">
      <c r="D33742" s="50">
        <v>5406410001</v>
      </c>
      <c r="E33742" s="50" t="s">
        <v>39</v>
      </c>
      <c r="F33742" s="50">
        <v>9804910000</v>
      </c>
      <c r="G33742" s="50">
        <v>9806610000</v>
      </c>
      <c r="H33742" s="50"/>
      <c r="I33742" s="50"/>
      <c r="J33742" s="50"/>
      <c r="K33742" s="50"/>
      <c r="L33742" s="50"/>
      <c r="M33742" t="s">
        <v>3541</v>
      </c>
    </row>
    <row r="33743" spans="4:13" x14ac:dyDescent="0.25">
      <c r="D33743" s="50">
        <v>5406410003</v>
      </c>
      <c r="E33743" s="50" t="s">
        <v>39</v>
      </c>
      <c r="F33743" s="50">
        <v>9804910000</v>
      </c>
      <c r="G33743" s="50">
        <v>9806610000</v>
      </c>
      <c r="H33743" s="50"/>
      <c r="I33743" s="50"/>
      <c r="J33743" s="50"/>
      <c r="K33743" s="50"/>
      <c r="L33743" s="50"/>
      <c r="M33743" t="s">
        <v>3541</v>
      </c>
    </row>
    <row r="33744" spans="4:13" x14ac:dyDescent="0.25">
      <c r="D33744" s="50">
        <v>5406410005</v>
      </c>
      <c r="E33744" s="50" t="s">
        <v>39</v>
      </c>
      <c r="F33744" s="50">
        <v>9804910000</v>
      </c>
      <c r="G33744" s="50">
        <v>9806610000</v>
      </c>
      <c r="H33744" s="50"/>
      <c r="I33744" s="50"/>
      <c r="J33744" s="50"/>
      <c r="K33744" s="50"/>
      <c r="L33744" s="50"/>
      <c r="M33744" t="s">
        <v>3541</v>
      </c>
    </row>
    <row r="33745" spans="4:13" x14ac:dyDescent="0.25">
      <c r="D33745" s="50">
        <v>5406410010</v>
      </c>
      <c r="E33745" s="50" t="s">
        <v>39</v>
      </c>
      <c r="F33745" s="50">
        <v>9804910000</v>
      </c>
      <c r="G33745" s="50">
        <v>9806610000</v>
      </c>
      <c r="H33745" s="50"/>
      <c r="I33745" s="50"/>
      <c r="J33745" s="50"/>
      <c r="K33745" s="50"/>
      <c r="L33745" s="50"/>
      <c r="M33745" t="s">
        <v>3541</v>
      </c>
    </row>
    <row r="33746" spans="4:13" x14ac:dyDescent="0.25">
      <c r="D33746" s="50">
        <v>5406410015</v>
      </c>
      <c r="E33746" s="50" t="s">
        <v>39</v>
      </c>
      <c r="F33746" s="50">
        <v>9804910000</v>
      </c>
      <c r="G33746" s="50">
        <v>9806610000</v>
      </c>
      <c r="H33746" s="50"/>
      <c r="I33746" s="50"/>
      <c r="J33746" s="50"/>
      <c r="K33746" s="50"/>
      <c r="L33746" s="50"/>
      <c r="M33746" t="s">
        <v>3541</v>
      </c>
    </row>
    <row r="33747" spans="4:13" x14ac:dyDescent="0.25">
      <c r="D33747" s="50">
        <v>5406410016</v>
      </c>
      <c r="E33747" s="50" t="s">
        <v>39</v>
      </c>
      <c r="F33747" s="50">
        <v>9804910000</v>
      </c>
      <c r="G33747" s="50">
        <v>9806610000</v>
      </c>
      <c r="H33747" s="50"/>
      <c r="I33747" s="50"/>
      <c r="J33747" s="50"/>
      <c r="K33747" s="50"/>
      <c r="L33747" s="50"/>
      <c r="M33747" t="s">
        <v>3541</v>
      </c>
    </row>
    <row r="33748" spans="4:13" x14ac:dyDescent="0.25">
      <c r="D33748" s="50">
        <v>5406410020</v>
      </c>
      <c r="E33748" s="50" t="s">
        <v>39</v>
      </c>
      <c r="F33748" s="50">
        <v>9804910000</v>
      </c>
      <c r="G33748" s="50">
        <v>9806610000</v>
      </c>
      <c r="H33748" s="50"/>
      <c r="I33748" s="50"/>
      <c r="J33748" s="50"/>
      <c r="K33748" s="50"/>
      <c r="L33748" s="50"/>
      <c r="M33748" t="s">
        <v>3541</v>
      </c>
    </row>
    <row r="33749" spans="4:13" x14ac:dyDescent="0.25">
      <c r="D33749" s="50">
        <v>5406412001</v>
      </c>
      <c r="E33749" s="50" t="s">
        <v>39</v>
      </c>
      <c r="F33749" s="50">
        <v>9804912000</v>
      </c>
      <c r="G33749" s="50">
        <v>9806612000</v>
      </c>
      <c r="H33749" s="50"/>
      <c r="I33749" s="50"/>
      <c r="J33749" s="50"/>
      <c r="K33749" s="50"/>
      <c r="L33749" s="50"/>
      <c r="M33749" t="s">
        <v>3541</v>
      </c>
    </row>
    <row r="33750" spans="4:13" x14ac:dyDescent="0.25">
      <c r="D33750" s="50">
        <v>5406412003</v>
      </c>
      <c r="E33750" s="50" t="s">
        <v>39</v>
      </c>
      <c r="F33750" s="50">
        <v>9804912000</v>
      </c>
      <c r="G33750" s="50">
        <v>9806612000</v>
      </c>
      <c r="H33750" s="50"/>
      <c r="I33750" s="50"/>
      <c r="J33750" s="50"/>
      <c r="K33750" s="50"/>
      <c r="L33750" s="50"/>
      <c r="M33750" t="s">
        <v>3541</v>
      </c>
    </row>
    <row r="33751" spans="4:13" x14ac:dyDescent="0.25">
      <c r="D33751" s="50">
        <v>5406412005</v>
      </c>
      <c r="E33751" s="50" t="s">
        <v>39</v>
      </c>
      <c r="F33751" s="50">
        <v>9804912000</v>
      </c>
      <c r="G33751" s="50">
        <v>9806612000</v>
      </c>
      <c r="H33751" s="50"/>
      <c r="I33751" s="50"/>
      <c r="J33751" s="50"/>
      <c r="K33751" s="50"/>
      <c r="L33751" s="50"/>
      <c r="M33751" t="s">
        <v>3541</v>
      </c>
    </row>
    <row r="33752" spans="4:13" x14ac:dyDescent="0.25">
      <c r="D33752" s="50">
        <v>5406412010</v>
      </c>
      <c r="E33752" s="50" t="s">
        <v>39</v>
      </c>
      <c r="F33752" s="50">
        <v>9804912000</v>
      </c>
      <c r="G33752" s="50">
        <v>9806612000</v>
      </c>
      <c r="H33752" s="50"/>
      <c r="I33752" s="50"/>
      <c r="J33752" s="50"/>
      <c r="K33752" s="50"/>
      <c r="L33752" s="50"/>
      <c r="M33752" t="s">
        <v>3541</v>
      </c>
    </row>
    <row r="33753" spans="4:13" x14ac:dyDescent="0.25">
      <c r="D33753" s="50">
        <v>5406412015</v>
      </c>
      <c r="E33753" s="50" t="s">
        <v>39</v>
      </c>
      <c r="F33753" s="50">
        <v>9804912000</v>
      </c>
      <c r="G33753" s="50">
        <v>9806612000</v>
      </c>
      <c r="H33753" s="50"/>
      <c r="I33753" s="50"/>
      <c r="J33753" s="50"/>
      <c r="K33753" s="50"/>
      <c r="L33753" s="50"/>
      <c r="M33753" t="s">
        <v>3541</v>
      </c>
    </row>
    <row r="33754" spans="4:13" x14ac:dyDescent="0.25">
      <c r="D33754" s="50">
        <v>5406412016</v>
      </c>
      <c r="E33754" s="50" t="s">
        <v>39</v>
      </c>
      <c r="F33754" s="50">
        <v>9804912000</v>
      </c>
      <c r="G33754" s="50">
        <v>9806612000</v>
      </c>
      <c r="H33754" s="50"/>
      <c r="I33754" s="50"/>
      <c r="J33754" s="50"/>
      <c r="K33754" s="50"/>
      <c r="L33754" s="50"/>
      <c r="M33754" t="s">
        <v>3541</v>
      </c>
    </row>
    <row r="33755" spans="4:13" x14ac:dyDescent="0.25">
      <c r="D33755" s="50">
        <v>5406412020</v>
      </c>
      <c r="E33755" s="50" t="s">
        <v>39</v>
      </c>
      <c r="F33755" s="50">
        <v>9804912000</v>
      </c>
      <c r="G33755" s="50">
        <v>9806612000</v>
      </c>
      <c r="H33755" s="50"/>
      <c r="I33755" s="50"/>
      <c r="J33755" s="50"/>
      <c r="K33755" s="50"/>
      <c r="L33755" s="50"/>
      <c r="M33755" t="s">
        <v>3541</v>
      </c>
    </row>
    <row r="33756" spans="4:13" x14ac:dyDescent="0.25">
      <c r="D33756" s="50">
        <v>5406412030</v>
      </c>
      <c r="E33756" s="50" t="s">
        <v>39</v>
      </c>
      <c r="F33756" s="50">
        <v>9804912000</v>
      </c>
      <c r="G33756" s="50">
        <v>9806612000</v>
      </c>
      <c r="H33756" s="50"/>
      <c r="I33756" s="50"/>
      <c r="J33756" s="50"/>
      <c r="K33756" s="50"/>
      <c r="L33756" s="50"/>
      <c r="M33756" t="s">
        <v>3541</v>
      </c>
    </row>
    <row r="33757" spans="4:13" x14ac:dyDescent="0.25">
      <c r="D33757" s="50">
        <v>5406416001</v>
      </c>
      <c r="E33757" s="50" t="s">
        <v>39</v>
      </c>
      <c r="F33757" s="50">
        <v>9804916000</v>
      </c>
      <c r="G33757" s="50">
        <v>9806616000</v>
      </c>
      <c r="H33757" s="50"/>
      <c r="I33757" s="50"/>
      <c r="J33757" s="50"/>
      <c r="K33757" s="50"/>
      <c r="L33757" s="50"/>
      <c r="M33757" t="s">
        <v>3541</v>
      </c>
    </row>
    <row r="33758" spans="4:13" x14ac:dyDescent="0.25">
      <c r="D33758" s="50">
        <v>5406416003</v>
      </c>
      <c r="E33758" s="50" t="s">
        <v>39</v>
      </c>
      <c r="F33758" s="50">
        <v>9804916000</v>
      </c>
      <c r="G33758" s="50">
        <v>9806616000</v>
      </c>
      <c r="H33758" s="50"/>
      <c r="I33758" s="50"/>
      <c r="J33758" s="50"/>
      <c r="K33758" s="50"/>
      <c r="L33758" s="50"/>
      <c r="M33758" t="s">
        <v>3541</v>
      </c>
    </row>
    <row r="33759" spans="4:13" x14ac:dyDescent="0.25">
      <c r="D33759" s="50">
        <v>5406416005</v>
      </c>
      <c r="E33759" s="50" t="s">
        <v>39</v>
      </c>
      <c r="F33759" s="50">
        <v>9804916000</v>
      </c>
      <c r="G33759" s="50">
        <v>9806616000</v>
      </c>
      <c r="H33759" s="50"/>
      <c r="I33759" s="50"/>
      <c r="J33759" s="50"/>
      <c r="K33759" s="50"/>
      <c r="L33759" s="50"/>
      <c r="M33759" t="s">
        <v>3541</v>
      </c>
    </row>
    <row r="33760" spans="4:13" x14ac:dyDescent="0.25">
      <c r="D33760" s="50">
        <v>5406416010</v>
      </c>
      <c r="E33760" s="50" t="s">
        <v>39</v>
      </c>
      <c r="F33760" s="50">
        <v>9804916000</v>
      </c>
      <c r="G33760" s="50">
        <v>9806616000</v>
      </c>
      <c r="H33760" s="50"/>
      <c r="I33760" s="50"/>
      <c r="J33760" s="50"/>
      <c r="K33760" s="50"/>
      <c r="L33760" s="50"/>
      <c r="M33760" t="s">
        <v>3541</v>
      </c>
    </row>
    <row r="33761" spans="4:13" x14ac:dyDescent="0.25">
      <c r="D33761" s="50">
        <v>5406416015</v>
      </c>
      <c r="E33761" s="50" t="s">
        <v>39</v>
      </c>
      <c r="F33761" s="50">
        <v>9804916000</v>
      </c>
      <c r="G33761" s="50">
        <v>9806616000</v>
      </c>
      <c r="H33761" s="50"/>
      <c r="I33761" s="50"/>
      <c r="J33761" s="50"/>
      <c r="K33761" s="50"/>
      <c r="L33761" s="50"/>
      <c r="M33761" t="s">
        <v>3541</v>
      </c>
    </row>
    <row r="33762" spans="4:13" x14ac:dyDescent="0.25">
      <c r="D33762" s="50">
        <v>5406416016</v>
      </c>
      <c r="E33762" s="50" t="s">
        <v>39</v>
      </c>
      <c r="F33762" s="50">
        <v>9804916000</v>
      </c>
      <c r="G33762" s="50">
        <v>9806616000</v>
      </c>
      <c r="H33762" s="50"/>
      <c r="I33762" s="50"/>
      <c r="J33762" s="50"/>
      <c r="K33762" s="50"/>
      <c r="L33762" s="50"/>
      <c r="M33762" t="s">
        <v>3541</v>
      </c>
    </row>
    <row r="33763" spans="4:13" x14ac:dyDescent="0.25">
      <c r="D33763" s="50">
        <v>5406416020</v>
      </c>
      <c r="E33763" s="50" t="s">
        <v>39</v>
      </c>
      <c r="F33763" s="50">
        <v>9804916000</v>
      </c>
      <c r="G33763" s="50">
        <v>9806616000</v>
      </c>
      <c r="H33763" s="50"/>
      <c r="I33763" s="50"/>
      <c r="J33763" s="50"/>
      <c r="K33763" s="50"/>
      <c r="L33763" s="50"/>
      <c r="M33763" t="s">
        <v>3541</v>
      </c>
    </row>
    <row r="33764" spans="4:13" x14ac:dyDescent="0.25">
      <c r="D33764" s="50">
        <v>5406416030</v>
      </c>
      <c r="E33764" s="50" t="s">
        <v>39</v>
      </c>
      <c r="F33764" s="50">
        <v>9804916000</v>
      </c>
      <c r="G33764" s="50">
        <v>9806616000</v>
      </c>
      <c r="H33764" s="50"/>
      <c r="I33764" s="50"/>
      <c r="J33764" s="50"/>
      <c r="K33764" s="50"/>
      <c r="L33764" s="50"/>
      <c r="M33764" t="s">
        <v>3541</v>
      </c>
    </row>
    <row r="33765" spans="4:13" x14ac:dyDescent="0.25">
      <c r="D33765" s="50">
        <v>5406416040</v>
      </c>
      <c r="E33765" s="50" t="s">
        <v>39</v>
      </c>
      <c r="F33765" s="50">
        <v>9804916000</v>
      </c>
      <c r="G33765" s="50">
        <v>9806616000</v>
      </c>
      <c r="H33765" s="50"/>
      <c r="I33765" s="50"/>
      <c r="J33765" s="50"/>
      <c r="K33765" s="50"/>
      <c r="L33765" s="50"/>
      <c r="M33765" t="s">
        <v>3541</v>
      </c>
    </row>
    <row r="33766" spans="4:13" x14ac:dyDescent="0.25">
      <c r="D33766" s="50">
        <v>5406420001</v>
      </c>
      <c r="E33766" s="50" t="s">
        <v>39</v>
      </c>
      <c r="F33766" s="50">
        <v>9804920000</v>
      </c>
      <c r="G33766" s="50">
        <v>9806620000</v>
      </c>
      <c r="H33766" s="50"/>
      <c r="I33766" s="50"/>
      <c r="J33766" s="50"/>
      <c r="K33766" s="50"/>
      <c r="L33766" s="50"/>
      <c r="M33766" t="s">
        <v>3541</v>
      </c>
    </row>
    <row r="33767" spans="4:13" x14ac:dyDescent="0.25">
      <c r="D33767" s="50">
        <v>5406420003</v>
      </c>
      <c r="E33767" s="50" t="s">
        <v>39</v>
      </c>
      <c r="F33767" s="50">
        <v>9804920000</v>
      </c>
      <c r="G33767" s="50">
        <v>9806620000</v>
      </c>
      <c r="H33767" s="50"/>
      <c r="I33767" s="50"/>
      <c r="J33767" s="50"/>
      <c r="K33767" s="50"/>
      <c r="L33767" s="50"/>
      <c r="M33767" t="s">
        <v>3541</v>
      </c>
    </row>
    <row r="33768" spans="4:13" x14ac:dyDescent="0.25">
      <c r="D33768" s="50">
        <v>5406420005</v>
      </c>
      <c r="E33768" s="50" t="s">
        <v>39</v>
      </c>
      <c r="F33768" s="50">
        <v>9804920000</v>
      </c>
      <c r="G33768" s="50">
        <v>9806620000</v>
      </c>
      <c r="H33768" s="50"/>
      <c r="I33768" s="50"/>
      <c r="J33768" s="50"/>
      <c r="K33768" s="50"/>
      <c r="L33768" s="50"/>
      <c r="M33768" t="s">
        <v>3541</v>
      </c>
    </row>
    <row r="33769" spans="4:13" x14ac:dyDescent="0.25">
      <c r="D33769" s="50">
        <v>5406420010</v>
      </c>
      <c r="E33769" s="50" t="s">
        <v>39</v>
      </c>
      <c r="F33769" s="50">
        <v>9804920000</v>
      </c>
      <c r="G33769" s="50">
        <v>9806620000</v>
      </c>
      <c r="H33769" s="50"/>
      <c r="I33769" s="50"/>
      <c r="J33769" s="50"/>
      <c r="K33769" s="50"/>
      <c r="L33769" s="50"/>
      <c r="M33769" t="s">
        <v>3541</v>
      </c>
    </row>
    <row r="33770" spans="4:13" x14ac:dyDescent="0.25">
      <c r="D33770" s="50">
        <v>5406420015</v>
      </c>
      <c r="E33770" s="50" t="s">
        <v>39</v>
      </c>
      <c r="F33770" s="50">
        <v>9804920000</v>
      </c>
      <c r="G33770" s="50">
        <v>9806620000</v>
      </c>
      <c r="H33770" s="50"/>
      <c r="I33770" s="50"/>
      <c r="J33770" s="50"/>
      <c r="K33770" s="50"/>
      <c r="L33770" s="50"/>
      <c r="M33770" t="s">
        <v>3541</v>
      </c>
    </row>
    <row r="33771" spans="4:13" x14ac:dyDescent="0.25">
      <c r="D33771" s="50">
        <v>5406420016</v>
      </c>
      <c r="E33771" s="50" t="s">
        <v>39</v>
      </c>
      <c r="F33771" s="50">
        <v>9804920000</v>
      </c>
      <c r="G33771" s="50">
        <v>9806620000</v>
      </c>
      <c r="H33771" s="50"/>
      <c r="I33771" s="50"/>
      <c r="J33771" s="50"/>
      <c r="K33771" s="50"/>
      <c r="L33771" s="50"/>
      <c r="M33771" t="s">
        <v>3541</v>
      </c>
    </row>
    <row r="33772" spans="4:13" x14ac:dyDescent="0.25">
      <c r="D33772" s="50">
        <v>5406420020</v>
      </c>
      <c r="E33772" s="50" t="s">
        <v>39</v>
      </c>
      <c r="F33772" s="50">
        <v>9804920000</v>
      </c>
      <c r="G33772" s="50">
        <v>9806620000</v>
      </c>
      <c r="H33772" s="50"/>
      <c r="I33772" s="50"/>
      <c r="J33772" s="50"/>
      <c r="K33772" s="50"/>
      <c r="L33772" s="50"/>
      <c r="M33772" t="s">
        <v>3541</v>
      </c>
    </row>
    <row r="33773" spans="4:13" x14ac:dyDescent="0.25">
      <c r="D33773" s="50">
        <v>5406420030</v>
      </c>
      <c r="E33773" s="50" t="s">
        <v>39</v>
      </c>
      <c r="F33773" s="50">
        <v>9804920000</v>
      </c>
      <c r="G33773" s="50">
        <v>9806620000</v>
      </c>
      <c r="H33773" s="50"/>
      <c r="I33773" s="50"/>
      <c r="J33773" s="50"/>
      <c r="K33773" s="50"/>
      <c r="L33773" s="50"/>
      <c r="M33773" t="s">
        <v>3541</v>
      </c>
    </row>
    <row r="33774" spans="4:13" x14ac:dyDescent="0.25">
      <c r="D33774" s="50">
        <v>5406420040</v>
      </c>
      <c r="E33774" s="50" t="s">
        <v>39</v>
      </c>
      <c r="F33774" s="50">
        <v>9804920000</v>
      </c>
      <c r="G33774" s="50">
        <v>9806620000</v>
      </c>
      <c r="H33774" s="50"/>
      <c r="I33774" s="50"/>
      <c r="J33774" s="50"/>
      <c r="K33774" s="50"/>
      <c r="L33774" s="50"/>
      <c r="M33774" t="s">
        <v>3541</v>
      </c>
    </row>
    <row r="33775" spans="4:13" x14ac:dyDescent="0.25">
      <c r="D33775" s="50">
        <v>5406511000</v>
      </c>
      <c r="E33775" s="50" t="s">
        <v>39</v>
      </c>
      <c r="F33775" s="50">
        <v>9826812000</v>
      </c>
      <c r="G33775" s="50">
        <v>9826912000</v>
      </c>
      <c r="H33775" s="50"/>
      <c r="I33775" s="50"/>
      <c r="J33775" s="50"/>
      <c r="K33775" s="50"/>
      <c r="L33775" s="50"/>
      <c r="M33775" t="s">
        <v>3541</v>
      </c>
    </row>
    <row r="33776" spans="4:13" x14ac:dyDescent="0.25">
      <c r="D33776" s="50">
        <v>5406512500</v>
      </c>
      <c r="E33776" s="50" t="s">
        <v>39</v>
      </c>
      <c r="F33776" s="50">
        <v>9826820000</v>
      </c>
      <c r="G33776" s="50">
        <v>9826920000</v>
      </c>
      <c r="H33776" s="50"/>
      <c r="I33776" s="50"/>
      <c r="J33776" s="50"/>
      <c r="K33776" s="50"/>
      <c r="L33776" s="50"/>
      <c r="M33776" t="s">
        <v>3541</v>
      </c>
    </row>
    <row r="33777" spans="4:13" x14ac:dyDescent="0.25">
      <c r="D33777" s="50">
        <v>5406516000</v>
      </c>
      <c r="E33777" s="50" t="s">
        <v>39</v>
      </c>
      <c r="F33777" s="50">
        <v>9826820000</v>
      </c>
      <c r="G33777" s="50">
        <v>9826920000</v>
      </c>
      <c r="H33777" s="50"/>
      <c r="I33777" s="50"/>
      <c r="J33777" s="50"/>
      <c r="K33777" s="50"/>
      <c r="L33777" s="50"/>
      <c r="M33777" t="s">
        <v>3541</v>
      </c>
    </row>
    <row r="33778" spans="4:13" x14ac:dyDescent="0.25">
      <c r="D33778" s="50">
        <v>5406518000</v>
      </c>
      <c r="E33778" s="50" t="s">
        <v>39</v>
      </c>
      <c r="F33778" s="50">
        <v>9826820000</v>
      </c>
      <c r="G33778" s="50">
        <v>9826920000</v>
      </c>
      <c r="H33778" s="50"/>
      <c r="I33778" s="50"/>
      <c r="J33778" s="50"/>
      <c r="K33778" s="50"/>
      <c r="L33778" s="50"/>
      <c r="M33778" t="s">
        <v>3541</v>
      </c>
    </row>
    <row r="33779" spans="4:13" x14ac:dyDescent="0.25">
      <c r="D33779" s="50">
        <v>5406519000</v>
      </c>
      <c r="E33779" s="50" t="s">
        <v>39</v>
      </c>
      <c r="F33779" s="50">
        <v>9826820000</v>
      </c>
      <c r="G33779" s="50">
        <v>9826920000</v>
      </c>
      <c r="H33779" s="50"/>
      <c r="I33779" s="50"/>
      <c r="J33779" s="50"/>
      <c r="K33779" s="50"/>
      <c r="L33779" s="50"/>
      <c r="M33779" t="s">
        <v>3541</v>
      </c>
    </row>
    <row r="33780" spans="4:13" x14ac:dyDescent="0.25">
      <c r="D33780" s="50">
        <v>5406521000</v>
      </c>
      <c r="E33780" s="50" t="s">
        <v>39</v>
      </c>
      <c r="F33780" s="50">
        <v>9826830000</v>
      </c>
      <c r="G33780" s="50">
        <v>9826930000</v>
      </c>
      <c r="H33780" s="50"/>
      <c r="I33780" s="50"/>
      <c r="J33780" s="50"/>
      <c r="K33780" s="50"/>
      <c r="L33780" s="50"/>
      <c r="M33780" t="s">
        <v>3541</v>
      </c>
    </row>
    <row r="33781" spans="4:13" x14ac:dyDescent="0.25">
      <c r="D33781" s="50">
        <v>5406522000</v>
      </c>
      <c r="E33781" s="50" t="s">
        <v>39</v>
      </c>
      <c r="F33781" s="50">
        <v>9826830000</v>
      </c>
      <c r="G33781" s="50">
        <v>9826930000</v>
      </c>
      <c r="H33781" s="50"/>
      <c r="I33781" s="50"/>
      <c r="J33781" s="50"/>
      <c r="K33781" s="50"/>
      <c r="L33781" s="50"/>
      <c r="M33781" t="s">
        <v>3541</v>
      </c>
    </row>
    <row r="33782" spans="4:13" x14ac:dyDescent="0.25">
      <c r="D33782" s="50">
        <v>5406525000</v>
      </c>
      <c r="E33782" s="50" t="s">
        <v>39</v>
      </c>
      <c r="F33782" s="50">
        <v>9826830000</v>
      </c>
      <c r="G33782" s="50">
        <v>9826930000</v>
      </c>
      <c r="H33782" s="50"/>
      <c r="I33782" s="50"/>
      <c r="J33782" s="50"/>
      <c r="K33782" s="50"/>
      <c r="L33782" s="50"/>
      <c r="M33782" t="s">
        <v>3541</v>
      </c>
    </row>
    <row r="33783" spans="4:13" x14ac:dyDescent="0.25">
      <c r="D33783" s="50">
        <v>5406528000</v>
      </c>
      <c r="E33783" s="50" t="s">
        <v>39</v>
      </c>
      <c r="F33783" s="50">
        <v>9826830000</v>
      </c>
      <c r="G33783" s="50">
        <v>9826930000</v>
      </c>
      <c r="H33783" s="50"/>
      <c r="I33783" s="50"/>
      <c r="J33783" s="50"/>
      <c r="K33783" s="50"/>
      <c r="L33783" s="50"/>
      <c r="M33783" t="s">
        <v>3541</v>
      </c>
    </row>
    <row r="33784" spans="4:13" x14ac:dyDescent="0.25">
      <c r="D33784" s="50">
        <v>5406532000</v>
      </c>
      <c r="E33784" s="50" t="s">
        <v>39</v>
      </c>
      <c r="F33784" s="50">
        <v>9826840000</v>
      </c>
      <c r="G33784" s="50">
        <v>9826940000</v>
      </c>
      <c r="H33784" s="50"/>
      <c r="I33784" s="50"/>
      <c r="J33784" s="50"/>
      <c r="K33784" s="50"/>
      <c r="L33784" s="50"/>
      <c r="M33784" t="s">
        <v>3541</v>
      </c>
    </row>
    <row r="33785" spans="4:13" x14ac:dyDescent="0.25">
      <c r="D33785" s="50">
        <v>5406536000</v>
      </c>
      <c r="E33785" s="50" t="s">
        <v>39</v>
      </c>
      <c r="F33785" s="50">
        <v>9826840000</v>
      </c>
      <c r="G33785" s="50">
        <v>9826940000</v>
      </c>
      <c r="H33785" s="50"/>
      <c r="I33785" s="50"/>
      <c r="J33785" s="50"/>
      <c r="K33785" s="50"/>
      <c r="L33785" s="50"/>
      <c r="M33785" t="s">
        <v>3541</v>
      </c>
    </row>
    <row r="33786" spans="4:13" x14ac:dyDescent="0.25">
      <c r="D33786" s="50">
        <v>5406540000</v>
      </c>
      <c r="E33786" s="50" t="s">
        <v>39</v>
      </c>
      <c r="F33786" s="50">
        <v>9826840000</v>
      </c>
      <c r="G33786" s="50">
        <v>9826940000</v>
      </c>
      <c r="H33786" s="50"/>
      <c r="I33786" s="50"/>
      <c r="J33786" s="50"/>
      <c r="K33786" s="50"/>
      <c r="L33786" s="50"/>
      <c r="M33786" t="s">
        <v>3541</v>
      </c>
    </row>
    <row r="33787" spans="4:13" x14ac:dyDescent="0.25">
      <c r="D33787" s="108">
        <v>5407003100</v>
      </c>
      <c r="E33787" s="108" t="s">
        <v>39</v>
      </c>
      <c r="F33787" s="108">
        <v>9899999903</v>
      </c>
      <c r="G33787" s="108"/>
      <c r="H33787" s="50"/>
      <c r="I33787" s="50" t="s">
        <v>3541</v>
      </c>
      <c r="J33787" s="50" t="s">
        <v>3541</v>
      </c>
      <c r="K33787" s="50" t="s">
        <v>3541</v>
      </c>
      <c r="L33787" s="50" t="s">
        <v>3541</v>
      </c>
      <c r="M33787" t="s">
        <v>3541</v>
      </c>
    </row>
    <row r="33788" spans="4:13" x14ac:dyDescent="0.25">
      <c r="D33788" s="108">
        <v>5407003200</v>
      </c>
      <c r="E33788" s="108" t="s">
        <v>39</v>
      </c>
      <c r="F33788" s="108">
        <v>9899999903</v>
      </c>
      <c r="G33788" s="108"/>
      <c r="H33788" s="50"/>
      <c r="I33788" s="50" t="s">
        <v>3541</v>
      </c>
      <c r="J33788" s="50" t="s">
        <v>3541</v>
      </c>
      <c r="K33788" s="50" t="s">
        <v>3541</v>
      </c>
      <c r="L33788" s="50" t="s">
        <v>3541</v>
      </c>
      <c r="M33788" t="s">
        <v>3541</v>
      </c>
    </row>
    <row r="33789" spans="4:13" x14ac:dyDescent="0.25">
      <c r="D33789" s="108">
        <v>5407003400</v>
      </c>
      <c r="E33789" s="108" t="s">
        <v>39</v>
      </c>
      <c r="F33789" s="108">
        <v>9899999903</v>
      </c>
      <c r="G33789" s="108"/>
      <c r="H33789" s="50"/>
      <c r="I33789" s="50" t="s">
        <v>3541</v>
      </c>
      <c r="J33789" s="50" t="s">
        <v>3541</v>
      </c>
      <c r="K33789" s="50" t="s">
        <v>3541</v>
      </c>
      <c r="L33789" s="50" t="s">
        <v>3541</v>
      </c>
      <c r="M33789" t="s">
        <v>3541</v>
      </c>
    </row>
    <row r="33790" spans="4:13" x14ac:dyDescent="0.25">
      <c r="D33790" s="108">
        <v>5407004100</v>
      </c>
      <c r="E33790" s="108" t="s">
        <v>39</v>
      </c>
      <c r="F33790" s="108">
        <v>9899999903</v>
      </c>
      <c r="G33790" s="108"/>
      <c r="H33790" s="50"/>
      <c r="I33790" s="50" t="s">
        <v>3541</v>
      </c>
      <c r="J33790" s="50" t="s">
        <v>3541</v>
      </c>
      <c r="K33790" s="50" t="s">
        <v>3541</v>
      </c>
      <c r="L33790" s="50" t="s">
        <v>3541</v>
      </c>
      <c r="M33790" t="s">
        <v>3541</v>
      </c>
    </row>
    <row r="33791" spans="4:13" x14ac:dyDescent="0.25">
      <c r="D33791" s="108">
        <v>5407004200</v>
      </c>
      <c r="E33791" s="108" t="s">
        <v>39</v>
      </c>
      <c r="F33791" s="108">
        <v>9899999903</v>
      </c>
      <c r="G33791" s="108"/>
      <c r="H33791" s="50"/>
      <c r="I33791" s="50" t="s">
        <v>3541</v>
      </c>
      <c r="J33791" s="50" t="s">
        <v>3541</v>
      </c>
      <c r="K33791" s="50" t="s">
        <v>3541</v>
      </c>
      <c r="L33791" s="50" t="s">
        <v>3541</v>
      </c>
      <c r="M33791" t="s">
        <v>3541</v>
      </c>
    </row>
    <row r="33792" spans="4:13" x14ac:dyDescent="0.25">
      <c r="D33792" s="108">
        <v>5407004400</v>
      </c>
      <c r="E33792" s="108" t="s">
        <v>39</v>
      </c>
      <c r="F33792" s="108">
        <v>9899999903</v>
      </c>
      <c r="G33792" s="108"/>
      <c r="H33792" s="50"/>
      <c r="I33792" s="50" t="s">
        <v>3541</v>
      </c>
      <c r="J33792" s="50" t="s">
        <v>3541</v>
      </c>
      <c r="K33792" s="50" t="s">
        <v>3541</v>
      </c>
      <c r="L33792" s="50" t="s">
        <v>3541</v>
      </c>
      <c r="M33792" t="s">
        <v>3541</v>
      </c>
    </row>
    <row r="33793" spans="4:13" x14ac:dyDescent="0.25">
      <c r="D33793" s="108">
        <v>5407005100</v>
      </c>
      <c r="E33793" s="108" t="s">
        <v>39</v>
      </c>
      <c r="F33793" s="108">
        <v>9899999903</v>
      </c>
      <c r="G33793" s="108"/>
      <c r="H33793" s="50"/>
      <c r="I33793" s="50" t="s">
        <v>3541</v>
      </c>
      <c r="J33793" s="50" t="s">
        <v>3541</v>
      </c>
      <c r="K33793" s="50" t="s">
        <v>3541</v>
      </c>
      <c r="L33793" s="50" t="s">
        <v>3541</v>
      </c>
      <c r="M33793" t="s">
        <v>3541</v>
      </c>
    </row>
    <row r="33794" spans="4:13" x14ac:dyDescent="0.25">
      <c r="D33794" s="108">
        <v>5407005200</v>
      </c>
      <c r="E33794" s="108" t="s">
        <v>39</v>
      </c>
      <c r="F33794" s="108">
        <v>9899999903</v>
      </c>
      <c r="G33794" s="108"/>
      <c r="H33794" s="50"/>
      <c r="I33794" s="50" t="s">
        <v>3541</v>
      </c>
      <c r="J33794" s="50" t="s">
        <v>3541</v>
      </c>
      <c r="K33794" s="50" t="s">
        <v>3541</v>
      </c>
      <c r="L33794" s="50" t="s">
        <v>3541</v>
      </c>
      <c r="M33794" t="s">
        <v>3541</v>
      </c>
    </row>
    <row r="33795" spans="4:13" x14ac:dyDescent="0.25">
      <c r="D33795" s="108">
        <v>5407005400</v>
      </c>
      <c r="E33795" s="108" t="s">
        <v>39</v>
      </c>
      <c r="F33795" s="108">
        <v>9899999903</v>
      </c>
      <c r="G33795" s="108"/>
      <c r="H33795" s="50"/>
      <c r="I33795" s="50" t="s">
        <v>3541</v>
      </c>
      <c r="J33795" s="50" t="s">
        <v>3541</v>
      </c>
      <c r="K33795" s="50" t="s">
        <v>3541</v>
      </c>
      <c r="L33795" s="50" t="s">
        <v>3541</v>
      </c>
      <c r="M33795" t="s">
        <v>3541</v>
      </c>
    </row>
    <row r="33796" spans="4:13" x14ac:dyDescent="0.25">
      <c r="D33796" s="108">
        <v>5407006100</v>
      </c>
      <c r="E33796" s="108" t="s">
        <v>39</v>
      </c>
      <c r="F33796" s="108">
        <v>9899999903</v>
      </c>
      <c r="G33796" s="108"/>
      <c r="H33796" s="50"/>
      <c r="I33796" s="50" t="s">
        <v>3541</v>
      </c>
      <c r="J33796" s="50" t="s">
        <v>3541</v>
      </c>
      <c r="K33796" s="50" t="s">
        <v>3541</v>
      </c>
      <c r="L33796" s="50" t="s">
        <v>3541</v>
      </c>
      <c r="M33796" t="s">
        <v>3541</v>
      </c>
    </row>
    <row r="33797" spans="4:13" x14ac:dyDescent="0.25">
      <c r="D33797" s="108">
        <v>5407006200</v>
      </c>
      <c r="E33797" s="108" t="s">
        <v>39</v>
      </c>
      <c r="F33797" s="108">
        <v>9899999903</v>
      </c>
      <c r="G33797" s="108"/>
      <c r="H33797" s="50"/>
      <c r="I33797" s="50" t="s">
        <v>3541</v>
      </c>
      <c r="J33797" s="50" t="s">
        <v>3541</v>
      </c>
      <c r="K33797" s="50" t="s">
        <v>3541</v>
      </c>
      <c r="L33797" s="50" t="s">
        <v>3541</v>
      </c>
      <c r="M33797" t="s">
        <v>3541</v>
      </c>
    </row>
    <row r="33798" spans="4:13" x14ac:dyDescent="0.25">
      <c r="D33798" s="108">
        <v>5407006400</v>
      </c>
      <c r="E33798" s="108" t="s">
        <v>39</v>
      </c>
      <c r="F33798" s="108">
        <v>9899999903</v>
      </c>
      <c r="G33798" s="108"/>
      <c r="H33798" s="50"/>
      <c r="I33798" s="50" t="s">
        <v>3541</v>
      </c>
      <c r="J33798" s="50" t="s">
        <v>3541</v>
      </c>
      <c r="K33798" s="50" t="s">
        <v>3541</v>
      </c>
      <c r="L33798" s="50" t="s">
        <v>3541</v>
      </c>
      <c r="M33798" t="s">
        <v>3541</v>
      </c>
    </row>
    <row r="33799" spans="4:13" x14ac:dyDescent="0.25">
      <c r="D33799" s="108">
        <v>5407008100</v>
      </c>
      <c r="E33799" s="108" t="s">
        <v>39</v>
      </c>
      <c r="F33799" s="108">
        <v>9821408000</v>
      </c>
      <c r="G33799" s="108">
        <v>9821508000</v>
      </c>
      <c r="H33799" s="50"/>
      <c r="I33799" s="50" t="s">
        <v>3541</v>
      </c>
      <c r="J33799" s="50" t="s">
        <v>3541</v>
      </c>
      <c r="K33799" s="50" t="s">
        <v>3541</v>
      </c>
      <c r="L33799" s="50" t="s">
        <v>3541</v>
      </c>
      <c r="M33799" t="s">
        <v>3541</v>
      </c>
    </row>
    <row r="33800" spans="4:13" x14ac:dyDescent="0.25">
      <c r="D33800" s="108">
        <v>5407008200</v>
      </c>
      <c r="E33800" s="108" t="s">
        <v>39</v>
      </c>
      <c r="F33800" s="108">
        <v>9821508000</v>
      </c>
      <c r="G33800" s="108">
        <v>9821408000</v>
      </c>
      <c r="H33800" s="50"/>
      <c r="I33800" s="50" t="s">
        <v>3541</v>
      </c>
      <c r="J33800" s="50" t="s">
        <v>3541</v>
      </c>
      <c r="K33800" s="50" t="s">
        <v>3541</v>
      </c>
      <c r="L33800" s="50" t="s">
        <v>3541</v>
      </c>
      <c r="M33800" t="s">
        <v>3541</v>
      </c>
    </row>
    <row r="33801" spans="4:13" x14ac:dyDescent="0.25">
      <c r="D33801" s="108">
        <v>5407008400</v>
      </c>
      <c r="E33801" s="108" t="s">
        <v>39</v>
      </c>
      <c r="F33801" s="108">
        <v>9821508000</v>
      </c>
      <c r="G33801" s="108">
        <v>9821408000</v>
      </c>
      <c r="H33801" s="50"/>
      <c r="I33801" s="50" t="s">
        <v>3541</v>
      </c>
      <c r="J33801" s="50" t="s">
        <v>3541</v>
      </c>
      <c r="K33801" s="50" t="s">
        <v>3541</v>
      </c>
      <c r="L33801" s="50" t="s">
        <v>3541</v>
      </c>
      <c r="M33801" t="s">
        <v>3541</v>
      </c>
    </row>
    <row r="33802" spans="4:13" x14ac:dyDescent="0.25">
      <c r="D33802" s="108">
        <v>5407010100</v>
      </c>
      <c r="E33802" s="108" t="s">
        <v>39</v>
      </c>
      <c r="F33802" s="108">
        <v>9821410000</v>
      </c>
      <c r="G33802" s="108">
        <v>9821510000</v>
      </c>
      <c r="H33802" s="50"/>
      <c r="I33802" s="50" t="s">
        <v>3541</v>
      </c>
      <c r="J33802" s="50" t="s">
        <v>3541</v>
      </c>
      <c r="K33802" s="50" t="s">
        <v>3541</v>
      </c>
      <c r="L33802" s="50" t="s">
        <v>3541</v>
      </c>
      <c r="M33802" t="s">
        <v>3541</v>
      </c>
    </row>
    <row r="33803" spans="4:13" x14ac:dyDescent="0.25">
      <c r="D33803" s="108">
        <v>5407010200</v>
      </c>
      <c r="E33803" s="108" t="s">
        <v>39</v>
      </c>
      <c r="F33803" s="108">
        <v>9821510000</v>
      </c>
      <c r="G33803" s="108">
        <v>9821410000</v>
      </c>
      <c r="H33803" s="50"/>
      <c r="I33803" s="50" t="s">
        <v>3541</v>
      </c>
      <c r="J33803" s="50" t="s">
        <v>3541</v>
      </c>
      <c r="K33803" s="50" t="s">
        <v>3541</v>
      </c>
      <c r="L33803" s="50" t="s">
        <v>3541</v>
      </c>
      <c r="M33803" t="s">
        <v>3541</v>
      </c>
    </row>
    <row r="33804" spans="4:13" x14ac:dyDescent="0.25">
      <c r="D33804" s="108">
        <v>5407010400</v>
      </c>
      <c r="E33804" s="108" t="s">
        <v>39</v>
      </c>
      <c r="F33804" s="108">
        <v>9821510000</v>
      </c>
      <c r="G33804" s="108">
        <v>9821410000</v>
      </c>
      <c r="H33804" s="50"/>
      <c r="I33804" s="50" t="s">
        <v>3541</v>
      </c>
      <c r="J33804" s="50" t="s">
        <v>3541</v>
      </c>
      <c r="K33804" s="50" t="s">
        <v>3541</v>
      </c>
      <c r="L33804" s="50" t="s">
        <v>3541</v>
      </c>
      <c r="M33804" t="s">
        <v>3541</v>
      </c>
    </row>
    <row r="33805" spans="4:13" x14ac:dyDescent="0.25">
      <c r="D33805" s="108">
        <v>5407012100</v>
      </c>
      <c r="E33805" s="108" t="s">
        <v>39</v>
      </c>
      <c r="F33805" s="108">
        <v>9821412000</v>
      </c>
      <c r="G33805" s="108">
        <v>9821512000</v>
      </c>
      <c r="H33805" s="50"/>
      <c r="I33805" s="50" t="s">
        <v>3541</v>
      </c>
      <c r="J33805" s="50" t="s">
        <v>3541</v>
      </c>
      <c r="K33805" s="50" t="s">
        <v>3541</v>
      </c>
      <c r="L33805" s="50" t="s">
        <v>3541</v>
      </c>
      <c r="M33805" t="s">
        <v>3541</v>
      </c>
    </row>
    <row r="33806" spans="4:13" x14ac:dyDescent="0.25">
      <c r="D33806" s="108">
        <v>5407012200</v>
      </c>
      <c r="E33806" s="108" t="s">
        <v>39</v>
      </c>
      <c r="F33806" s="108">
        <v>9821512000</v>
      </c>
      <c r="G33806" s="108">
        <v>9821412000</v>
      </c>
      <c r="H33806" s="50"/>
      <c r="I33806" s="50" t="s">
        <v>3541</v>
      </c>
      <c r="J33806" s="50" t="s">
        <v>3541</v>
      </c>
      <c r="K33806" s="50" t="s">
        <v>3541</v>
      </c>
      <c r="L33806" s="50" t="s">
        <v>3541</v>
      </c>
      <c r="M33806" t="s">
        <v>3541</v>
      </c>
    </row>
    <row r="33807" spans="4:13" x14ac:dyDescent="0.25">
      <c r="D33807" s="108">
        <v>5407012400</v>
      </c>
      <c r="E33807" s="108" t="s">
        <v>39</v>
      </c>
      <c r="F33807" s="108">
        <v>9821512000</v>
      </c>
      <c r="G33807" s="108">
        <v>9821412000</v>
      </c>
      <c r="H33807" s="50"/>
      <c r="I33807" s="50" t="s">
        <v>3541</v>
      </c>
      <c r="J33807" s="50" t="s">
        <v>3541</v>
      </c>
      <c r="K33807" s="50" t="s">
        <v>3541</v>
      </c>
      <c r="L33807" s="50" t="s">
        <v>3541</v>
      </c>
      <c r="M33807" t="s">
        <v>3541</v>
      </c>
    </row>
    <row r="33808" spans="4:13" x14ac:dyDescent="0.25">
      <c r="D33808" s="108">
        <v>5407016100</v>
      </c>
      <c r="E33808" s="108" t="s">
        <v>39</v>
      </c>
      <c r="F33808" s="108">
        <v>9821416000</v>
      </c>
      <c r="G33808" s="108">
        <v>9821516000</v>
      </c>
      <c r="H33808" s="50"/>
      <c r="I33808" s="50" t="s">
        <v>3541</v>
      </c>
      <c r="J33808" s="50" t="s">
        <v>3541</v>
      </c>
      <c r="K33808" s="50" t="s">
        <v>3541</v>
      </c>
      <c r="L33808" s="50" t="s">
        <v>3541</v>
      </c>
      <c r="M33808" t="s">
        <v>3541</v>
      </c>
    </row>
    <row r="33809" spans="4:13" x14ac:dyDescent="0.25">
      <c r="D33809" s="108">
        <v>5407016200</v>
      </c>
      <c r="E33809" s="108" t="s">
        <v>39</v>
      </c>
      <c r="F33809" s="108">
        <v>9821516000</v>
      </c>
      <c r="G33809" s="108">
        <v>9821416000</v>
      </c>
      <c r="H33809" s="50"/>
      <c r="I33809" s="50" t="s">
        <v>3541</v>
      </c>
      <c r="J33809" s="50" t="s">
        <v>3541</v>
      </c>
      <c r="K33809" s="50" t="s">
        <v>3541</v>
      </c>
      <c r="L33809" s="50" t="s">
        <v>3541</v>
      </c>
      <c r="M33809" t="s">
        <v>3541</v>
      </c>
    </row>
    <row r="33810" spans="4:13" x14ac:dyDescent="0.25">
      <c r="D33810" s="108">
        <v>5407016400</v>
      </c>
      <c r="E33810" s="108" t="s">
        <v>39</v>
      </c>
      <c r="F33810" s="108">
        <v>9821516000</v>
      </c>
      <c r="G33810" s="108">
        <v>9821416000</v>
      </c>
      <c r="H33810" s="50"/>
      <c r="I33810" s="50" t="s">
        <v>3541</v>
      </c>
      <c r="J33810" s="50" t="s">
        <v>3541</v>
      </c>
      <c r="K33810" s="50" t="s">
        <v>3541</v>
      </c>
      <c r="L33810" s="50" t="s">
        <v>3541</v>
      </c>
      <c r="M33810" t="s">
        <v>3541</v>
      </c>
    </row>
    <row r="33811" spans="4:13" x14ac:dyDescent="0.25">
      <c r="D33811" s="108">
        <v>5407020100</v>
      </c>
      <c r="E33811" s="108" t="s">
        <v>39</v>
      </c>
      <c r="F33811" s="108">
        <v>9821420000</v>
      </c>
      <c r="G33811" s="108">
        <v>9821520000</v>
      </c>
      <c r="H33811" s="50"/>
      <c r="I33811" s="50" t="s">
        <v>3541</v>
      </c>
      <c r="J33811" s="50" t="s">
        <v>3541</v>
      </c>
      <c r="K33811" s="50" t="s">
        <v>3541</v>
      </c>
      <c r="L33811" s="50" t="s">
        <v>3541</v>
      </c>
      <c r="M33811" t="s">
        <v>3541</v>
      </c>
    </row>
    <row r="33812" spans="4:13" x14ac:dyDescent="0.25">
      <c r="D33812" s="108">
        <v>5407020200</v>
      </c>
      <c r="E33812" s="108" t="s">
        <v>39</v>
      </c>
      <c r="F33812" s="108">
        <v>9821520000</v>
      </c>
      <c r="G33812" s="108">
        <v>9821420000</v>
      </c>
      <c r="H33812" s="50"/>
      <c r="I33812" s="50" t="s">
        <v>3541</v>
      </c>
      <c r="J33812" s="50" t="s">
        <v>3541</v>
      </c>
      <c r="K33812" s="50" t="s">
        <v>3541</v>
      </c>
      <c r="L33812" s="50" t="s">
        <v>3541</v>
      </c>
      <c r="M33812" t="s">
        <v>3541</v>
      </c>
    </row>
    <row r="33813" spans="4:13" x14ac:dyDescent="0.25">
      <c r="D33813" s="108">
        <v>5407020400</v>
      </c>
      <c r="E33813" s="108" t="s">
        <v>39</v>
      </c>
      <c r="F33813" s="108">
        <v>9821520000</v>
      </c>
      <c r="G33813" s="108">
        <v>9821420000</v>
      </c>
      <c r="H33813" s="50"/>
      <c r="I33813" s="50" t="s">
        <v>3541</v>
      </c>
      <c r="J33813" s="50" t="s">
        <v>3541</v>
      </c>
      <c r="K33813" s="50" t="s">
        <v>3541</v>
      </c>
      <c r="L33813" s="50" t="s">
        <v>3541</v>
      </c>
      <c r="M33813" t="s">
        <v>3541</v>
      </c>
    </row>
    <row r="33814" spans="4:13" x14ac:dyDescent="0.25">
      <c r="D33814" s="108">
        <v>5407103100</v>
      </c>
      <c r="E33814" s="108" t="s">
        <v>39</v>
      </c>
      <c r="F33814" s="108">
        <v>9899999903</v>
      </c>
      <c r="G33814" s="108"/>
      <c r="H33814" s="50"/>
      <c r="I33814" s="50" t="s">
        <v>3541</v>
      </c>
      <c r="J33814" s="50" t="s">
        <v>3541</v>
      </c>
      <c r="K33814" s="50" t="s">
        <v>3541</v>
      </c>
      <c r="L33814" s="50" t="s">
        <v>3541</v>
      </c>
      <c r="M33814" t="s">
        <v>3541</v>
      </c>
    </row>
    <row r="33815" spans="4:13" x14ac:dyDescent="0.25">
      <c r="D33815" s="108">
        <v>5407103200</v>
      </c>
      <c r="E33815" s="108" t="s">
        <v>39</v>
      </c>
      <c r="F33815" s="108">
        <v>9899999903</v>
      </c>
      <c r="G33815" s="108"/>
      <c r="H33815" s="50"/>
      <c r="I33815" s="50" t="s">
        <v>3541</v>
      </c>
      <c r="J33815" s="50" t="s">
        <v>3541</v>
      </c>
      <c r="K33815" s="50" t="s">
        <v>3541</v>
      </c>
      <c r="L33815" s="50" t="s">
        <v>3541</v>
      </c>
      <c r="M33815" t="s">
        <v>3541</v>
      </c>
    </row>
    <row r="33816" spans="4:13" x14ac:dyDescent="0.25">
      <c r="D33816" s="108">
        <v>5407103400</v>
      </c>
      <c r="E33816" s="108" t="s">
        <v>39</v>
      </c>
      <c r="F33816" s="108">
        <v>9899999903</v>
      </c>
      <c r="G33816" s="108"/>
      <c r="H33816" s="50"/>
      <c r="I33816" s="50" t="s">
        <v>3541</v>
      </c>
      <c r="J33816" s="50" t="s">
        <v>3541</v>
      </c>
      <c r="K33816" s="50" t="s">
        <v>3541</v>
      </c>
      <c r="L33816" s="50" t="s">
        <v>3541</v>
      </c>
      <c r="M33816" t="s">
        <v>3541</v>
      </c>
    </row>
    <row r="33817" spans="4:13" x14ac:dyDescent="0.25">
      <c r="D33817" s="108">
        <v>5407104100</v>
      </c>
      <c r="E33817" s="108" t="s">
        <v>39</v>
      </c>
      <c r="F33817" s="108">
        <v>9899999903</v>
      </c>
      <c r="G33817" s="108"/>
      <c r="H33817" s="50"/>
      <c r="I33817" s="50" t="s">
        <v>3541</v>
      </c>
      <c r="J33817" s="50" t="s">
        <v>3541</v>
      </c>
      <c r="K33817" s="50" t="s">
        <v>3541</v>
      </c>
      <c r="L33817" s="50" t="s">
        <v>3541</v>
      </c>
      <c r="M33817" t="s">
        <v>3541</v>
      </c>
    </row>
    <row r="33818" spans="4:13" x14ac:dyDescent="0.25">
      <c r="D33818" s="108">
        <v>5407104200</v>
      </c>
      <c r="E33818" s="108" t="s">
        <v>39</v>
      </c>
      <c r="F33818" s="108">
        <v>9899999903</v>
      </c>
      <c r="G33818" s="108"/>
      <c r="H33818" s="50"/>
      <c r="I33818" s="50" t="s">
        <v>3541</v>
      </c>
      <c r="J33818" s="50" t="s">
        <v>3541</v>
      </c>
      <c r="K33818" s="50" t="s">
        <v>3541</v>
      </c>
      <c r="L33818" s="50" t="s">
        <v>3541</v>
      </c>
      <c r="M33818" t="s">
        <v>3541</v>
      </c>
    </row>
    <row r="33819" spans="4:13" x14ac:dyDescent="0.25">
      <c r="D33819" s="108">
        <v>5407104400</v>
      </c>
      <c r="E33819" s="108" t="s">
        <v>39</v>
      </c>
      <c r="F33819" s="108">
        <v>9899999903</v>
      </c>
      <c r="G33819" s="108"/>
      <c r="H33819" s="50"/>
      <c r="I33819" s="50" t="s">
        <v>3541</v>
      </c>
      <c r="J33819" s="50" t="s">
        <v>3541</v>
      </c>
      <c r="K33819" s="50" t="s">
        <v>3541</v>
      </c>
      <c r="L33819" s="50" t="s">
        <v>3541</v>
      </c>
      <c r="M33819" t="s">
        <v>3541</v>
      </c>
    </row>
    <row r="33820" spans="4:13" x14ac:dyDescent="0.25">
      <c r="D33820" s="108">
        <v>5407105100</v>
      </c>
      <c r="E33820" s="108" t="s">
        <v>39</v>
      </c>
      <c r="F33820" s="108">
        <v>9899999903</v>
      </c>
      <c r="G33820" s="108"/>
      <c r="H33820" s="50"/>
      <c r="I33820" s="50" t="s">
        <v>3541</v>
      </c>
      <c r="J33820" s="50" t="s">
        <v>3541</v>
      </c>
      <c r="K33820" s="50" t="s">
        <v>3541</v>
      </c>
      <c r="L33820" s="50" t="s">
        <v>3541</v>
      </c>
      <c r="M33820" t="s">
        <v>3541</v>
      </c>
    </row>
    <row r="33821" spans="4:13" x14ac:dyDescent="0.25">
      <c r="D33821" s="108">
        <v>5407105200</v>
      </c>
      <c r="E33821" s="108" t="s">
        <v>39</v>
      </c>
      <c r="F33821" s="108">
        <v>9899999903</v>
      </c>
      <c r="G33821" s="108"/>
      <c r="H33821" s="50"/>
      <c r="I33821" s="50" t="s">
        <v>3541</v>
      </c>
      <c r="J33821" s="50" t="s">
        <v>3541</v>
      </c>
      <c r="K33821" s="50" t="s">
        <v>3541</v>
      </c>
      <c r="L33821" s="50" t="s">
        <v>3541</v>
      </c>
      <c r="M33821" t="s">
        <v>3541</v>
      </c>
    </row>
    <row r="33822" spans="4:13" x14ac:dyDescent="0.25">
      <c r="D33822" s="108">
        <v>5407105400</v>
      </c>
      <c r="E33822" s="108" t="s">
        <v>39</v>
      </c>
      <c r="F33822" s="108">
        <v>9899999903</v>
      </c>
      <c r="G33822" s="108"/>
      <c r="H33822" s="50"/>
      <c r="I33822" s="50" t="s">
        <v>3541</v>
      </c>
      <c r="J33822" s="50" t="s">
        <v>3541</v>
      </c>
      <c r="K33822" s="50" t="s">
        <v>3541</v>
      </c>
      <c r="L33822" s="50" t="s">
        <v>3541</v>
      </c>
      <c r="M33822" t="s">
        <v>3541</v>
      </c>
    </row>
    <row r="33823" spans="4:13" x14ac:dyDescent="0.25">
      <c r="D33823" s="108">
        <v>5407106100</v>
      </c>
      <c r="E33823" s="108" t="s">
        <v>39</v>
      </c>
      <c r="F33823" s="108">
        <v>9899999903</v>
      </c>
      <c r="G33823" s="108"/>
      <c r="H33823" s="50"/>
      <c r="I33823" s="50" t="s">
        <v>3541</v>
      </c>
      <c r="J33823" s="50" t="s">
        <v>3541</v>
      </c>
      <c r="K33823" s="50" t="s">
        <v>3541</v>
      </c>
      <c r="L33823" s="50" t="s">
        <v>3541</v>
      </c>
      <c r="M33823" t="s">
        <v>3541</v>
      </c>
    </row>
    <row r="33824" spans="4:13" x14ac:dyDescent="0.25">
      <c r="D33824" s="108">
        <v>5407106200</v>
      </c>
      <c r="E33824" s="108" t="s">
        <v>39</v>
      </c>
      <c r="F33824" s="108">
        <v>9899999903</v>
      </c>
      <c r="G33824" s="108"/>
      <c r="H33824" s="50"/>
      <c r="I33824" s="50" t="s">
        <v>3541</v>
      </c>
      <c r="J33824" s="50" t="s">
        <v>3541</v>
      </c>
      <c r="K33824" s="50" t="s">
        <v>3541</v>
      </c>
      <c r="L33824" s="50" t="s">
        <v>3541</v>
      </c>
      <c r="M33824" t="s">
        <v>3541</v>
      </c>
    </row>
    <row r="33825" spans="4:13" x14ac:dyDescent="0.25">
      <c r="D33825" s="108">
        <v>5407106400</v>
      </c>
      <c r="E33825" s="108" t="s">
        <v>39</v>
      </c>
      <c r="F33825" s="108">
        <v>9899999903</v>
      </c>
      <c r="G33825" s="108"/>
      <c r="H33825" s="50"/>
      <c r="I33825" s="50" t="s">
        <v>3541</v>
      </c>
      <c r="J33825" s="50" t="s">
        <v>3541</v>
      </c>
      <c r="K33825" s="50" t="s">
        <v>3541</v>
      </c>
      <c r="L33825" s="50" t="s">
        <v>3541</v>
      </c>
      <c r="M33825" t="s">
        <v>3541</v>
      </c>
    </row>
    <row r="33826" spans="4:13" x14ac:dyDescent="0.25">
      <c r="D33826" s="108">
        <v>5407108100</v>
      </c>
      <c r="E33826" s="108" t="s">
        <v>39</v>
      </c>
      <c r="F33826" s="108">
        <v>9821408000</v>
      </c>
      <c r="G33826" s="108">
        <v>9821508000</v>
      </c>
      <c r="H33826" s="50"/>
      <c r="I33826" s="50" t="s">
        <v>3541</v>
      </c>
      <c r="J33826" s="50" t="s">
        <v>3541</v>
      </c>
      <c r="K33826" s="50" t="s">
        <v>3541</v>
      </c>
      <c r="L33826" s="50" t="s">
        <v>3541</v>
      </c>
      <c r="M33826" t="s">
        <v>3541</v>
      </c>
    </row>
    <row r="33827" spans="4:13" x14ac:dyDescent="0.25">
      <c r="D33827" s="108">
        <v>5407108200</v>
      </c>
      <c r="E33827" s="108" t="s">
        <v>39</v>
      </c>
      <c r="F33827" s="108">
        <v>9821408000</v>
      </c>
      <c r="G33827" s="108">
        <v>9821508000</v>
      </c>
      <c r="H33827" s="50"/>
      <c r="I33827" s="50" t="s">
        <v>3541</v>
      </c>
      <c r="J33827" s="50" t="s">
        <v>3541</v>
      </c>
      <c r="K33827" s="50" t="s">
        <v>3541</v>
      </c>
      <c r="L33827" s="50" t="s">
        <v>3541</v>
      </c>
      <c r="M33827" t="s">
        <v>3541</v>
      </c>
    </row>
    <row r="33828" spans="4:13" x14ac:dyDescent="0.25">
      <c r="D33828" s="108">
        <v>5407108400</v>
      </c>
      <c r="E33828" s="108" t="s">
        <v>39</v>
      </c>
      <c r="F33828" s="108">
        <v>9821508000</v>
      </c>
      <c r="G33828" s="108">
        <v>9821408000</v>
      </c>
      <c r="H33828" s="50"/>
      <c r="I33828" s="50" t="s">
        <v>3541</v>
      </c>
      <c r="J33828" s="50" t="s">
        <v>3541</v>
      </c>
      <c r="K33828" s="50" t="s">
        <v>3541</v>
      </c>
      <c r="L33828" s="50" t="s">
        <v>3541</v>
      </c>
      <c r="M33828" t="s">
        <v>3541</v>
      </c>
    </row>
    <row r="33829" spans="4:13" x14ac:dyDescent="0.25">
      <c r="D33829" s="108">
        <v>5407110100</v>
      </c>
      <c r="E33829" s="108" t="s">
        <v>39</v>
      </c>
      <c r="F33829" s="108">
        <v>9821410000</v>
      </c>
      <c r="G33829" s="108">
        <v>9821510000</v>
      </c>
      <c r="H33829" s="50"/>
      <c r="I33829" s="50" t="s">
        <v>3541</v>
      </c>
      <c r="J33829" s="50" t="s">
        <v>3541</v>
      </c>
      <c r="K33829" s="50" t="s">
        <v>3541</v>
      </c>
      <c r="L33829" s="50" t="s">
        <v>3541</v>
      </c>
      <c r="M33829" t="s">
        <v>3541</v>
      </c>
    </row>
    <row r="33830" spans="4:13" x14ac:dyDescent="0.25">
      <c r="D33830" s="108">
        <v>5407110200</v>
      </c>
      <c r="E33830" s="108" t="s">
        <v>39</v>
      </c>
      <c r="F33830" s="108">
        <v>9821410000</v>
      </c>
      <c r="G33830" s="108">
        <v>9821510000</v>
      </c>
      <c r="H33830" s="50"/>
      <c r="I33830" s="50" t="s">
        <v>3541</v>
      </c>
      <c r="J33830" s="50" t="s">
        <v>3541</v>
      </c>
      <c r="K33830" s="50" t="s">
        <v>3541</v>
      </c>
      <c r="L33830" s="50" t="s">
        <v>3541</v>
      </c>
      <c r="M33830" t="s">
        <v>3541</v>
      </c>
    </row>
    <row r="33831" spans="4:13" x14ac:dyDescent="0.25">
      <c r="D33831" s="108">
        <v>5407110400</v>
      </c>
      <c r="E33831" s="108" t="s">
        <v>39</v>
      </c>
      <c r="F33831" s="108">
        <v>9821510000</v>
      </c>
      <c r="G33831" s="108">
        <v>9821410000</v>
      </c>
      <c r="H33831" s="50"/>
      <c r="I33831" s="50" t="s">
        <v>3541</v>
      </c>
      <c r="J33831" s="50" t="s">
        <v>3541</v>
      </c>
      <c r="K33831" s="50" t="s">
        <v>3541</v>
      </c>
      <c r="L33831" s="50" t="s">
        <v>3541</v>
      </c>
      <c r="M33831" t="s">
        <v>3541</v>
      </c>
    </row>
    <row r="33832" spans="4:13" x14ac:dyDescent="0.25">
      <c r="D33832" s="108">
        <v>5407112100</v>
      </c>
      <c r="E33832" s="108" t="s">
        <v>39</v>
      </c>
      <c r="F33832" s="108">
        <v>9821412000</v>
      </c>
      <c r="G33832" s="108">
        <v>9821512000</v>
      </c>
      <c r="H33832" s="50"/>
      <c r="I33832" s="50" t="s">
        <v>3541</v>
      </c>
      <c r="J33832" s="50" t="s">
        <v>3541</v>
      </c>
      <c r="K33832" s="50" t="s">
        <v>3541</v>
      </c>
      <c r="L33832" s="50" t="s">
        <v>3541</v>
      </c>
      <c r="M33832" t="s">
        <v>3541</v>
      </c>
    </row>
    <row r="33833" spans="4:13" x14ac:dyDescent="0.25">
      <c r="D33833" s="108">
        <v>5407112200</v>
      </c>
      <c r="E33833" s="108" t="s">
        <v>39</v>
      </c>
      <c r="F33833" s="108">
        <v>9821412000</v>
      </c>
      <c r="G33833" s="108">
        <v>9821512000</v>
      </c>
      <c r="H33833" s="50"/>
      <c r="I33833" s="50" t="s">
        <v>3541</v>
      </c>
      <c r="J33833" s="50" t="s">
        <v>3541</v>
      </c>
      <c r="K33833" s="50" t="s">
        <v>3541</v>
      </c>
      <c r="L33833" s="50" t="s">
        <v>3541</v>
      </c>
      <c r="M33833" t="s">
        <v>3541</v>
      </c>
    </row>
    <row r="33834" spans="4:13" x14ac:dyDescent="0.25">
      <c r="D33834" s="108">
        <v>5407112400</v>
      </c>
      <c r="E33834" s="108" t="s">
        <v>39</v>
      </c>
      <c r="F33834" s="108">
        <v>9821512000</v>
      </c>
      <c r="G33834" s="108">
        <v>9821412000</v>
      </c>
      <c r="H33834" s="50"/>
      <c r="I33834" s="50" t="s">
        <v>3541</v>
      </c>
      <c r="J33834" s="50" t="s">
        <v>3541</v>
      </c>
      <c r="K33834" s="50" t="s">
        <v>3541</v>
      </c>
      <c r="L33834" s="50" t="s">
        <v>3541</v>
      </c>
      <c r="M33834" t="s">
        <v>3541</v>
      </c>
    </row>
    <row r="33835" spans="4:13" x14ac:dyDescent="0.25">
      <c r="D33835" s="108">
        <v>5407116100</v>
      </c>
      <c r="E33835" s="108" t="s">
        <v>39</v>
      </c>
      <c r="F33835" s="108">
        <v>9821416000</v>
      </c>
      <c r="G33835" s="108">
        <v>9821516000</v>
      </c>
      <c r="H33835" s="50"/>
      <c r="I33835" s="50" t="s">
        <v>3541</v>
      </c>
      <c r="J33835" s="50" t="s">
        <v>3541</v>
      </c>
      <c r="K33835" s="50" t="s">
        <v>3541</v>
      </c>
      <c r="L33835" s="50" t="s">
        <v>3541</v>
      </c>
      <c r="M33835" t="s">
        <v>3541</v>
      </c>
    </row>
    <row r="33836" spans="4:13" x14ac:dyDescent="0.25">
      <c r="D33836" s="108">
        <v>5407116200</v>
      </c>
      <c r="E33836" s="108" t="s">
        <v>39</v>
      </c>
      <c r="F33836" s="108">
        <v>9821416000</v>
      </c>
      <c r="G33836" s="108">
        <v>9821516000</v>
      </c>
      <c r="H33836" s="50"/>
      <c r="I33836" s="50" t="s">
        <v>3541</v>
      </c>
      <c r="J33836" s="50" t="s">
        <v>3541</v>
      </c>
      <c r="K33836" s="50" t="s">
        <v>3541</v>
      </c>
      <c r="L33836" s="50" t="s">
        <v>3541</v>
      </c>
      <c r="M33836" t="s">
        <v>3541</v>
      </c>
    </row>
    <row r="33837" spans="4:13" x14ac:dyDescent="0.25">
      <c r="D33837" s="108">
        <v>5407116400</v>
      </c>
      <c r="E33837" s="108" t="s">
        <v>39</v>
      </c>
      <c r="F33837" s="108">
        <v>9821516000</v>
      </c>
      <c r="G33837" s="108">
        <v>9821416000</v>
      </c>
      <c r="H33837" s="50"/>
      <c r="I33837" s="50" t="s">
        <v>3541</v>
      </c>
      <c r="J33837" s="50" t="s">
        <v>3541</v>
      </c>
      <c r="K33837" s="50" t="s">
        <v>3541</v>
      </c>
      <c r="L33837" s="50" t="s">
        <v>3541</v>
      </c>
      <c r="M33837" t="s">
        <v>3541</v>
      </c>
    </row>
    <row r="33838" spans="4:13" x14ac:dyDescent="0.25">
      <c r="D33838" s="108">
        <v>5407120100</v>
      </c>
      <c r="E33838" s="108" t="s">
        <v>39</v>
      </c>
      <c r="F33838" s="108">
        <v>9821420000</v>
      </c>
      <c r="G33838" s="108">
        <v>9821520000</v>
      </c>
      <c r="H33838" s="50"/>
      <c r="I33838" s="50" t="s">
        <v>3541</v>
      </c>
      <c r="J33838" s="50" t="s">
        <v>3541</v>
      </c>
      <c r="K33838" s="50" t="s">
        <v>3541</v>
      </c>
      <c r="L33838" s="50" t="s">
        <v>3541</v>
      </c>
      <c r="M33838" t="s">
        <v>3541</v>
      </c>
    </row>
    <row r="33839" spans="4:13" x14ac:dyDescent="0.25">
      <c r="D33839" s="108">
        <v>5407120200</v>
      </c>
      <c r="E33839" s="108" t="s">
        <v>39</v>
      </c>
      <c r="F33839" s="108">
        <v>9821420000</v>
      </c>
      <c r="G33839" s="108">
        <v>9821520000</v>
      </c>
      <c r="H33839" s="50"/>
      <c r="I33839" s="50" t="s">
        <v>3541</v>
      </c>
      <c r="J33839" s="50" t="s">
        <v>3541</v>
      </c>
      <c r="K33839" s="50" t="s">
        <v>3541</v>
      </c>
      <c r="L33839" s="50" t="s">
        <v>3541</v>
      </c>
      <c r="M33839" t="s">
        <v>3541</v>
      </c>
    </row>
    <row r="33840" spans="4:13" x14ac:dyDescent="0.25">
      <c r="D33840" s="108">
        <v>5407120400</v>
      </c>
      <c r="E33840" s="108" t="s">
        <v>39</v>
      </c>
      <c r="F33840" s="108">
        <v>9821520000</v>
      </c>
      <c r="G33840" s="108">
        <v>9821420000</v>
      </c>
      <c r="H33840" s="50"/>
      <c r="I33840" s="50" t="s">
        <v>3541</v>
      </c>
      <c r="J33840" s="50" t="s">
        <v>3541</v>
      </c>
      <c r="K33840" s="50" t="s">
        <v>3541</v>
      </c>
      <c r="L33840" s="50" t="s">
        <v>3541</v>
      </c>
      <c r="M33840" t="s">
        <v>3541</v>
      </c>
    </row>
    <row r="33841" spans="4:13" x14ac:dyDescent="0.25">
      <c r="D33841" s="108">
        <v>5407203201</v>
      </c>
      <c r="E33841" s="108" t="s">
        <v>39</v>
      </c>
      <c r="F33841" s="108">
        <v>9899999903</v>
      </c>
      <c r="G33841" s="108"/>
      <c r="H33841" s="50"/>
      <c r="I33841" s="50" t="s">
        <v>3541</v>
      </c>
      <c r="J33841" s="50" t="s">
        <v>3541</v>
      </c>
      <c r="K33841" s="50" t="s">
        <v>3541</v>
      </c>
      <c r="L33841" s="50" t="s">
        <v>3541</v>
      </c>
      <c r="M33841" t="s">
        <v>3541</v>
      </c>
    </row>
    <row r="33842" spans="4:13" x14ac:dyDescent="0.25">
      <c r="D33842" s="108">
        <v>5407203203</v>
      </c>
      <c r="E33842" s="108" t="s">
        <v>39</v>
      </c>
      <c r="F33842" s="108">
        <v>9899999903</v>
      </c>
      <c r="G33842" s="108"/>
      <c r="H33842" s="50"/>
      <c r="I33842" s="50" t="s">
        <v>3541</v>
      </c>
      <c r="J33842" s="50" t="s">
        <v>3541</v>
      </c>
      <c r="K33842" s="50" t="s">
        <v>3541</v>
      </c>
      <c r="L33842" s="50" t="s">
        <v>3541</v>
      </c>
      <c r="M33842" t="s">
        <v>3541</v>
      </c>
    </row>
    <row r="33843" spans="4:13" x14ac:dyDescent="0.25">
      <c r="D33843" s="108">
        <v>5407203205</v>
      </c>
      <c r="E33843" s="108" t="s">
        <v>39</v>
      </c>
      <c r="F33843" s="108">
        <v>9899999903</v>
      </c>
      <c r="G33843" s="108"/>
      <c r="H33843" s="50"/>
      <c r="I33843" s="50" t="s">
        <v>3541</v>
      </c>
      <c r="J33843" s="50" t="s">
        <v>3541</v>
      </c>
      <c r="K33843" s="50" t="s">
        <v>3541</v>
      </c>
      <c r="L33843" s="50" t="s">
        <v>3541</v>
      </c>
      <c r="M33843" t="s">
        <v>3541</v>
      </c>
    </row>
    <row r="33844" spans="4:13" x14ac:dyDescent="0.25">
      <c r="D33844" s="108">
        <v>5407203210</v>
      </c>
      <c r="E33844" s="108" t="s">
        <v>39</v>
      </c>
      <c r="F33844" s="108">
        <v>9899999903</v>
      </c>
      <c r="G33844" s="108"/>
      <c r="H33844" s="50"/>
      <c r="I33844" s="50" t="s">
        <v>3541</v>
      </c>
      <c r="J33844" s="50" t="s">
        <v>3541</v>
      </c>
      <c r="K33844" s="50" t="s">
        <v>3541</v>
      </c>
      <c r="L33844" s="50" t="s">
        <v>3541</v>
      </c>
      <c r="M33844" t="s">
        <v>3541</v>
      </c>
    </row>
    <row r="33845" spans="4:13" x14ac:dyDescent="0.25">
      <c r="D33845" s="108">
        <v>5407203403</v>
      </c>
      <c r="E33845" s="108" t="s">
        <v>39</v>
      </c>
      <c r="F33845" s="108">
        <v>9899999903</v>
      </c>
      <c r="G33845" s="108"/>
      <c r="H33845" s="50"/>
      <c r="I33845" s="50" t="s">
        <v>3541</v>
      </c>
      <c r="J33845" s="50" t="s">
        <v>3541</v>
      </c>
      <c r="K33845" s="50" t="s">
        <v>3541</v>
      </c>
      <c r="L33845" s="50" t="s">
        <v>3541</v>
      </c>
      <c r="M33845" t="s">
        <v>3541</v>
      </c>
    </row>
    <row r="33846" spans="4:13" x14ac:dyDescent="0.25">
      <c r="D33846" s="108">
        <v>5407203405</v>
      </c>
      <c r="E33846" s="108" t="s">
        <v>39</v>
      </c>
      <c r="F33846" s="108">
        <v>9899999903</v>
      </c>
      <c r="G33846" s="108"/>
      <c r="H33846" s="50"/>
      <c r="I33846" s="50" t="s">
        <v>3541</v>
      </c>
      <c r="J33846" s="50" t="s">
        <v>3541</v>
      </c>
      <c r="K33846" s="50" t="s">
        <v>3541</v>
      </c>
      <c r="L33846" s="50" t="s">
        <v>3541</v>
      </c>
      <c r="M33846" t="s">
        <v>3541</v>
      </c>
    </row>
    <row r="33847" spans="4:13" x14ac:dyDescent="0.25">
      <c r="D33847" s="108">
        <v>5407203410</v>
      </c>
      <c r="E33847" s="108" t="s">
        <v>39</v>
      </c>
      <c r="F33847" s="108">
        <v>9899999903</v>
      </c>
      <c r="G33847" s="108"/>
      <c r="H33847" s="50"/>
      <c r="I33847" s="50" t="s">
        <v>3541</v>
      </c>
      <c r="J33847" s="50" t="s">
        <v>3541</v>
      </c>
      <c r="K33847" s="50" t="s">
        <v>3541</v>
      </c>
      <c r="L33847" s="50" t="s">
        <v>3541</v>
      </c>
      <c r="M33847" t="s">
        <v>3541</v>
      </c>
    </row>
    <row r="33848" spans="4:13" x14ac:dyDescent="0.25">
      <c r="D33848" s="108">
        <v>5407204201</v>
      </c>
      <c r="E33848" s="108" t="s">
        <v>39</v>
      </c>
      <c r="F33848" s="108">
        <v>9899999903</v>
      </c>
      <c r="G33848" s="108"/>
      <c r="H33848" s="50"/>
      <c r="I33848" s="50" t="s">
        <v>3541</v>
      </c>
      <c r="J33848" s="50" t="s">
        <v>3541</v>
      </c>
      <c r="K33848" s="50" t="s">
        <v>3541</v>
      </c>
      <c r="L33848" s="50" t="s">
        <v>3541</v>
      </c>
      <c r="M33848" t="s">
        <v>3541</v>
      </c>
    </row>
    <row r="33849" spans="4:13" x14ac:dyDescent="0.25">
      <c r="D33849" s="108">
        <v>5407204203</v>
      </c>
      <c r="E33849" s="108" t="s">
        <v>39</v>
      </c>
      <c r="F33849" s="108">
        <v>9899999903</v>
      </c>
      <c r="G33849" s="108"/>
      <c r="H33849" s="50"/>
      <c r="I33849" s="50" t="s">
        <v>3541</v>
      </c>
      <c r="J33849" s="50" t="s">
        <v>3541</v>
      </c>
      <c r="K33849" s="50" t="s">
        <v>3541</v>
      </c>
      <c r="L33849" s="50" t="s">
        <v>3541</v>
      </c>
      <c r="M33849" t="s">
        <v>3541</v>
      </c>
    </row>
    <row r="33850" spans="4:13" x14ac:dyDescent="0.25">
      <c r="D33850" s="108">
        <v>5407204205</v>
      </c>
      <c r="E33850" s="108" t="s">
        <v>39</v>
      </c>
      <c r="F33850" s="108">
        <v>9899999903</v>
      </c>
      <c r="G33850" s="108"/>
      <c r="H33850" s="50"/>
      <c r="I33850" s="50" t="s">
        <v>3541</v>
      </c>
      <c r="J33850" s="50" t="s">
        <v>3541</v>
      </c>
      <c r="K33850" s="50" t="s">
        <v>3541</v>
      </c>
      <c r="L33850" s="50" t="s">
        <v>3541</v>
      </c>
      <c r="M33850" t="s">
        <v>3541</v>
      </c>
    </row>
    <row r="33851" spans="4:13" x14ac:dyDescent="0.25">
      <c r="D33851" s="108">
        <v>5407204210</v>
      </c>
      <c r="E33851" s="108" t="s">
        <v>39</v>
      </c>
      <c r="F33851" s="108">
        <v>9899999903</v>
      </c>
      <c r="G33851" s="108"/>
      <c r="H33851" s="50"/>
      <c r="I33851" s="50" t="s">
        <v>3541</v>
      </c>
      <c r="J33851" s="50" t="s">
        <v>3541</v>
      </c>
      <c r="K33851" s="50" t="s">
        <v>3541</v>
      </c>
      <c r="L33851" s="50" t="s">
        <v>3541</v>
      </c>
      <c r="M33851" t="s">
        <v>3541</v>
      </c>
    </row>
    <row r="33852" spans="4:13" x14ac:dyDescent="0.25">
      <c r="D33852" s="108">
        <v>5407204403</v>
      </c>
      <c r="E33852" s="108" t="s">
        <v>39</v>
      </c>
      <c r="F33852" s="108">
        <v>9899999903</v>
      </c>
      <c r="G33852" s="108"/>
      <c r="H33852" s="50"/>
      <c r="I33852" s="50" t="s">
        <v>3541</v>
      </c>
      <c r="J33852" s="50" t="s">
        <v>3541</v>
      </c>
      <c r="K33852" s="50" t="s">
        <v>3541</v>
      </c>
      <c r="L33852" s="50" t="s">
        <v>3541</v>
      </c>
      <c r="M33852" t="s">
        <v>3541</v>
      </c>
    </row>
    <row r="33853" spans="4:13" x14ac:dyDescent="0.25">
      <c r="D33853" s="108">
        <v>5407204405</v>
      </c>
      <c r="E33853" s="108" t="s">
        <v>39</v>
      </c>
      <c r="F33853" s="108">
        <v>9899999903</v>
      </c>
      <c r="G33853" s="108"/>
      <c r="H33853" s="50"/>
      <c r="I33853" s="50" t="s">
        <v>3541</v>
      </c>
      <c r="J33853" s="50" t="s">
        <v>3541</v>
      </c>
      <c r="K33853" s="50" t="s">
        <v>3541</v>
      </c>
      <c r="L33853" s="50" t="s">
        <v>3541</v>
      </c>
      <c r="M33853" t="s">
        <v>3541</v>
      </c>
    </row>
    <row r="33854" spans="4:13" x14ac:dyDescent="0.25">
      <c r="D33854" s="108">
        <v>5407204410</v>
      </c>
      <c r="E33854" s="108" t="s">
        <v>39</v>
      </c>
      <c r="F33854" s="108">
        <v>9899999903</v>
      </c>
      <c r="G33854" s="108"/>
      <c r="H33854" s="50"/>
      <c r="I33854" s="50" t="s">
        <v>3541</v>
      </c>
      <c r="J33854" s="50" t="s">
        <v>3541</v>
      </c>
      <c r="K33854" s="50" t="s">
        <v>3541</v>
      </c>
      <c r="L33854" s="50" t="s">
        <v>3541</v>
      </c>
      <c r="M33854" t="s">
        <v>3541</v>
      </c>
    </row>
    <row r="33855" spans="4:13" x14ac:dyDescent="0.25">
      <c r="D33855" s="108">
        <v>5407205201</v>
      </c>
      <c r="E33855" s="108" t="s">
        <v>39</v>
      </c>
      <c r="F33855" s="108">
        <v>9899999903</v>
      </c>
      <c r="G33855" s="108"/>
      <c r="H33855" s="50"/>
      <c r="I33855" s="50" t="s">
        <v>3541</v>
      </c>
      <c r="J33855" s="50" t="s">
        <v>3541</v>
      </c>
      <c r="K33855" s="50" t="s">
        <v>3541</v>
      </c>
      <c r="L33855" s="50" t="s">
        <v>3541</v>
      </c>
      <c r="M33855" t="s">
        <v>3541</v>
      </c>
    </row>
    <row r="33856" spans="4:13" x14ac:dyDescent="0.25">
      <c r="D33856" s="108">
        <v>5407205203</v>
      </c>
      <c r="E33856" s="108" t="s">
        <v>39</v>
      </c>
      <c r="F33856" s="108">
        <v>9899999903</v>
      </c>
      <c r="G33856" s="108"/>
      <c r="H33856" s="50"/>
      <c r="I33856" s="50" t="s">
        <v>3541</v>
      </c>
      <c r="J33856" s="50" t="s">
        <v>3541</v>
      </c>
      <c r="K33856" s="50" t="s">
        <v>3541</v>
      </c>
      <c r="L33856" s="50" t="s">
        <v>3541</v>
      </c>
      <c r="M33856" t="s">
        <v>3541</v>
      </c>
    </row>
    <row r="33857" spans="4:13" x14ac:dyDescent="0.25">
      <c r="D33857" s="108">
        <v>5407205205</v>
      </c>
      <c r="E33857" s="108" t="s">
        <v>39</v>
      </c>
      <c r="F33857" s="108">
        <v>9899999903</v>
      </c>
      <c r="G33857" s="108"/>
      <c r="H33857" s="50"/>
      <c r="I33857" s="50" t="s">
        <v>3541</v>
      </c>
      <c r="J33857" s="50" t="s">
        <v>3541</v>
      </c>
      <c r="K33857" s="50" t="s">
        <v>3541</v>
      </c>
      <c r="L33857" s="50" t="s">
        <v>3541</v>
      </c>
      <c r="M33857" t="s">
        <v>3541</v>
      </c>
    </row>
    <row r="33858" spans="4:13" x14ac:dyDescent="0.25">
      <c r="D33858" s="108">
        <v>5407205210</v>
      </c>
      <c r="E33858" s="108" t="s">
        <v>39</v>
      </c>
      <c r="F33858" s="108">
        <v>9899999903</v>
      </c>
      <c r="G33858" s="108"/>
      <c r="H33858" s="50"/>
      <c r="I33858" s="50" t="s">
        <v>3541</v>
      </c>
      <c r="J33858" s="50" t="s">
        <v>3541</v>
      </c>
      <c r="K33858" s="50" t="s">
        <v>3541</v>
      </c>
      <c r="L33858" s="50" t="s">
        <v>3541</v>
      </c>
      <c r="M33858" t="s">
        <v>3541</v>
      </c>
    </row>
    <row r="33859" spans="4:13" x14ac:dyDescent="0.25">
      <c r="D33859" s="108">
        <v>5407205403</v>
      </c>
      <c r="E33859" s="108" t="s">
        <v>39</v>
      </c>
      <c r="F33859" s="108">
        <v>9899999903</v>
      </c>
      <c r="G33859" s="108"/>
      <c r="H33859" s="50"/>
      <c r="I33859" s="50" t="s">
        <v>3541</v>
      </c>
      <c r="J33859" s="50" t="s">
        <v>3541</v>
      </c>
      <c r="K33859" s="50" t="s">
        <v>3541</v>
      </c>
      <c r="L33859" s="50" t="s">
        <v>3541</v>
      </c>
      <c r="M33859" t="s">
        <v>3541</v>
      </c>
    </row>
    <row r="33860" spans="4:13" x14ac:dyDescent="0.25">
      <c r="D33860" s="108">
        <v>5407205405</v>
      </c>
      <c r="E33860" s="108" t="s">
        <v>39</v>
      </c>
      <c r="F33860" s="108">
        <v>9899999903</v>
      </c>
      <c r="G33860" s="108"/>
      <c r="H33860" s="50"/>
      <c r="I33860" s="50" t="s">
        <v>3541</v>
      </c>
      <c r="J33860" s="50" t="s">
        <v>3541</v>
      </c>
      <c r="K33860" s="50" t="s">
        <v>3541</v>
      </c>
      <c r="L33860" s="50" t="s">
        <v>3541</v>
      </c>
      <c r="M33860" t="s">
        <v>3541</v>
      </c>
    </row>
    <row r="33861" spans="4:13" x14ac:dyDescent="0.25">
      <c r="D33861" s="108">
        <v>5407205410</v>
      </c>
      <c r="E33861" s="108" t="s">
        <v>39</v>
      </c>
      <c r="F33861" s="108">
        <v>9899999903</v>
      </c>
      <c r="G33861" s="108"/>
      <c r="H33861" s="50"/>
      <c r="I33861" s="50" t="s">
        <v>3541</v>
      </c>
      <c r="J33861" s="50" t="s">
        <v>3541</v>
      </c>
      <c r="K33861" s="50" t="s">
        <v>3541</v>
      </c>
      <c r="L33861" s="50" t="s">
        <v>3541</v>
      </c>
      <c r="M33861" t="s">
        <v>3541</v>
      </c>
    </row>
    <row r="33862" spans="4:13" x14ac:dyDescent="0.25">
      <c r="D33862" s="108">
        <v>5407206201</v>
      </c>
      <c r="E33862" s="108" t="s">
        <v>39</v>
      </c>
      <c r="F33862" s="108">
        <v>9899999903</v>
      </c>
      <c r="G33862" s="108"/>
      <c r="H33862" s="50"/>
      <c r="I33862" s="50" t="s">
        <v>3541</v>
      </c>
      <c r="J33862" s="50" t="s">
        <v>3541</v>
      </c>
      <c r="K33862" s="50" t="s">
        <v>3541</v>
      </c>
      <c r="L33862" s="50" t="s">
        <v>3541</v>
      </c>
      <c r="M33862" t="s">
        <v>3541</v>
      </c>
    </row>
    <row r="33863" spans="4:13" x14ac:dyDescent="0.25">
      <c r="D33863" s="108">
        <v>5407206203</v>
      </c>
      <c r="E33863" s="108" t="s">
        <v>39</v>
      </c>
      <c r="F33863" s="108">
        <v>9899999903</v>
      </c>
      <c r="G33863" s="108"/>
      <c r="H33863" s="50"/>
      <c r="I33863" s="50" t="s">
        <v>3541</v>
      </c>
      <c r="J33863" s="50" t="s">
        <v>3541</v>
      </c>
      <c r="K33863" s="50" t="s">
        <v>3541</v>
      </c>
      <c r="L33863" s="50" t="s">
        <v>3541</v>
      </c>
      <c r="M33863" t="s">
        <v>3541</v>
      </c>
    </row>
    <row r="33864" spans="4:13" x14ac:dyDescent="0.25">
      <c r="D33864" s="108">
        <v>5407206205</v>
      </c>
      <c r="E33864" s="108" t="s">
        <v>39</v>
      </c>
      <c r="F33864" s="108">
        <v>9899999903</v>
      </c>
      <c r="G33864" s="108"/>
      <c r="H33864" s="50"/>
      <c r="I33864" s="50" t="s">
        <v>3541</v>
      </c>
      <c r="J33864" s="50" t="s">
        <v>3541</v>
      </c>
      <c r="K33864" s="50" t="s">
        <v>3541</v>
      </c>
      <c r="L33864" s="50" t="s">
        <v>3541</v>
      </c>
      <c r="M33864" t="s">
        <v>3541</v>
      </c>
    </row>
    <row r="33865" spans="4:13" x14ac:dyDescent="0.25">
      <c r="D33865" s="108">
        <v>5407206210</v>
      </c>
      <c r="E33865" s="108" t="s">
        <v>39</v>
      </c>
      <c r="F33865" s="108">
        <v>9899999903</v>
      </c>
      <c r="G33865" s="108"/>
      <c r="H33865" s="50"/>
      <c r="I33865" s="50" t="s">
        <v>3541</v>
      </c>
      <c r="J33865" s="50" t="s">
        <v>3541</v>
      </c>
      <c r="K33865" s="50" t="s">
        <v>3541</v>
      </c>
      <c r="L33865" s="50" t="s">
        <v>3541</v>
      </c>
      <c r="M33865" t="s">
        <v>3541</v>
      </c>
    </row>
    <row r="33866" spans="4:13" x14ac:dyDescent="0.25">
      <c r="D33866" s="108">
        <v>5407206215</v>
      </c>
      <c r="E33866" s="108" t="s">
        <v>39</v>
      </c>
      <c r="F33866" s="108">
        <v>9899999903</v>
      </c>
      <c r="G33866" s="108"/>
      <c r="H33866" s="50"/>
      <c r="I33866" s="50" t="s">
        <v>3541</v>
      </c>
      <c r="J33866" s="50" t="s">
        <v>3541</v>
      </c>
      <c r="K33866" s="50" t="s">
        <v>3541</v>
      </c>
      <c r="L33866" s="50" t="s">
        <v>3541</v>
      </c>
      <c r="M33866" t="s">
        <v>3541</v>
      </c>
    </row>
    <row r="33867" spans="4:13" x14ac:dyDescent="0.25">
      <c r="D33867" s="108">
        <v>5407206220</v>
      </c>
      <c r="E33867" s="108" t="s">
        <v>39</v>
      </c>
      <c r="F33867" s="108">
        <v>9899999903</v>
      </c>
      <c r="G33867" s="108"/>
      <c r="H33867" s="50"/>
      <c r="I33867" s="50" t="s">
        <v>3541</v>
      </c>
      <c r="J33867" s="50" t="s">
        <v>3541</v>
      </c>
      <c r="K33867" s="50" t="s">
        <v>3541</v>
      </c>
      <c r="L33867" s="50" t="s">
        <v>3541</v>
      </c>
      <c r="M33867" t="s">
        <v>3541</v>
      </c>
    </row>
    <row r="33868" spans="4:13" x14ac:dyDescent="0.25">
      <c r="D33868" s="108">
        <v>5407206403</v>
      </c>
      <c r="E33868" s="108" t="s">
        <v>39</v>
      </c>
      <c r="F33868" s="108">
        <v>9899999903</v>
      </c>
      <c r="G33868" s="108"/>
      <c r="H33868" s="50"/>
      <c r="I33868" s="50" t="s">
        <v>3541</v>
      </c>
      <c r="J33868" s="50" t="s">
        <v>3541</v>
      </c>
      <c r="K33868" s="50" t="s">
        <v>3541</v>
      </c>
      <c r="L33868" s="50" t="s">
        <v>3541</v>
      </c>
      <c r="M33868" t="s">
        <v>3541</v>
      </c>
    </row>
    <row r="33869" spans="4:13" x14ac:dyDescent="0.25">
      <c r="D33869" s="108">
        <v>5407206405</v>
      </c>
      <c r="E33869" s="108" t="s">
        <v>39</v>
      </c>
      <c r="F33869" s="108">
        <v>9899999903</v>
      </c>
      <c r="G33869" s="108"/>
      <c r="H33869" s="50"/>
      <c r="I33869" s="50" t="s">
        <v>3541</v>
      </c>
      <c r="J33869" s="50" t="s">
        <v>3541</v>
      </c>
      <c r="K33869" s="50" t="s">
        <v>3541</v>
      </c>
      <c r="L33869" s="50" t="s">
        <v>3541</v>
      </c>
      <c r="M33869" t="s">
        <v>3541</v>
      </c>
    </row>
    <row r="33870" spans="4:13" x14ac:dyDescent="0.25">
      <c r="D33870" s="108">
        <v>5407206410</v>
      </c>
      <c r="E33870" s="108" t="s">
        <v>39</v>
      </c>
      <c r="F33870" s="108">
        <v>9899999903</v>
      </c>
      <c r="G33870" s="108"/>
      <c r="H33870" s="50"/>
      <c r="I33870" s="50" t="s">
        <v>3541</v>
      </c>
      <c r="J33870" s="50" t="s">
        <v>3541</v>
      </c>
      <c r="K33870" s="50" t="s">
        <v>3541</v>
      </c>
      <c r="L33870" s="50" t="s">
        <v>3541</v>
      </c>
      <c r="M33870" t="s">
        <v>3541</v>
      </c>
    </row>
    <row r="33871" spans="4:13" x14ac:dyDescent="0.25">
      <c r="D33871" s="108">
        <v>5407206415</v>
      </c>
      <c r="E33871" s="108" t="s">
        <v>39</v>
      </c>
      <c r="F33871" s="108">
        <v>9899999903</v>
      </c>
      <c r="G33871" s="108"/>
      <c r="H33871" s="50"/>
      <c r="I33871" s="50" t="s">
        <v>3541</v>
      </c>
      <c r="J33871" s="50" t="s">
        <v>3541</v>
      </c>
      <c r="K33871" s="50" t="s">
        <v>3541</v>
      </c>
      <c r="L33871" s="50" t="s">
        <v>3541</v>
      </c>
      <c r="M33871" t="s">
        <v>3541</v>
      </c>
    </row>
    <row r="33872" spans="4:13" x14ac:dyDescent="0.25">
      <c r="D33872" s="108">
        <v>5407206420</v>
      </c>
      <c r="E33872" s="108" t="s">
        <v>39</v>
      </c>
      <c r="F33872" s="108">
        <v>9899999903</v>
      </c>
      <c r="G33872" s="108"/>
      <c r="H33872" s="50"/>
      <c r="I33872" s="50" t="s">
        <v>3541</v>
      </c>
      <c r="J33872" s="50" t="s">
        <v>3541</v>
      </c>
      <c r="K33872" s="50" t="s">
        <v>3541</v>
      </c>
      <c r="L33872" s="50" t="s">
        <v>3541</v>
      </c>
      <c r="M33872" t="s">
        <v>3541</v>
      </c>
    </row>
    <row r="33873" spans="4:13" x14ac:dyDescent="0.25">
      <c r="D33873" s="108">
        <v>5407208201</v>
      </c>
      <c r="E33873" s="108" t="s">
        <v>39</v>
      </c>
      <c r="F33873" s="108">
        <v>9804908000</v>
      </c>
      <c r="G33873" s="108">
        <v>9806608000</v>
      </c>
      <c r="H33873" s="50"/>
      <c r="I33873" s="50" t="s">
        <v>3541</v>
      </c>
      <c r="J33873" s="50" t="s">
        <v>3541</v>
      </c>
      <c r="K33873" s="50" t="s">
        <v>3541</v>
      </c>
      <c r="L33873" s="50" t="s">
        <v>3541</v>
      </c>
      <c r="M33873" t="s">
        <v>3541</v>
      </c>
    </row>
    <row r="33874" spans="4:13" x14ac:dyDescent="0.25">
      <c r="D33874" s="108">
        <v>5407208203</v>
      </c>
      <c r="E33874" s="108" t="s">
        <v>39</v>
      </c>
      <c r="F33874" s="108">
        <v>9804908000</v>
      </c>
      <c r="G33874" s="108">
        <v>9806608000</v>
      </c>
      <c r="H33874" s="50"/>
      <c r="I33874" s="50" t="s">
        <v>3541</v>
      </c>
      <c r="J33874" s="50" t="s">
        <v>3541</v>
      </c>
      <c r="K33874" s="50" t="s">
        <v>3541</v>
      </c>
      <c r="L33874" s="50" t="s">
        <v>3541</v>
      </c>
      <c r="M33874" t="s">
        <v>3541</v>
      </c>
    </row>
    <row r="33875" spans="4:13" x14ac:dyDescent="0.25">
      <c r="D33875" s="108">
        <v>5407208205</v>
      </c>
      <c r="E33875" s="108" t="s">
        <v>39</v>
      </c>
      <c r="F33875" s="108">
        <v>9804908000</v>
      </c>
      <c r="G33875" s="108">
        <v>9806608000</v>
      </c>
      <c r="H33875" s="50"/>
      <c r="I33875" s="50" t="s">
        <v>3541</v>
      </c>
      <c r="J33875" s="50" t="s">
        <v>3541</v>
      </c>
      <c r="K33875" s="50" t="s">
        <v>3541</v>
      </c>
      <c r="L33875" s="50" t="s">
        <v>3541</v>
      </c>
      <c r="M33875" t="s">
        <v>3541</v>
      </c>
    </row>
    <row r="33876" spans="4:13" x14ac:dyDescent="0.25">
      <c r="D33876" s="108">
        <v>5407208210</v>
      </c>
      <c r="E33876" s="108" t="s">
        <v>39</v>
      </c>
      <c r="F33876" s="108">
        <v>9804908000</v>
      </c>
      <c r="G33876" s="108">
        <v>9806608000</v>
      </c>
      <c r="H33876" s="50"/>
      <c r="I33876" s="50" t="s">
        <v>3541</v>
      </c>
      <c r="J33876" s="50" t="s">
        <v>3541</v>
      </c>
      <c r="K33876" s="50" t="s">
        <v>3541</v>
      </c>
      <c r="L33876" s="50" t="s">
        <v>3541</v>
      </c>
      <c r="M33876" t="s">
        <v>3541</v>
      </c>
    </row>
    <row r="33877" spans="4:13" x14ac:dyDescent="0.25">
      <c r="D33877" s="108">
        <v>5407208215</v>
      </c>
      <c r="E33877" s="108" t="s">
        <v>39</v>
      </c>
      <c r="F33877" s="108">
        <v>9804908000</v>
      </c>
      <c r="G33877" s="108">
        <v>9806608000</v>
      </c>
      <c r="H33877" s="50"/>
      <c r="I33877" s="50" t="s">
        <v>3541</v>
      </c>
      <c r="J33877" s="50" t="s">
        <v>3541</v>
      </c>
      <c r="K33877" s="50" t="s">
        <v>3541</v>
      </c>
      <c r="L33877" s="50" t="s">
        <v>3541</v>
      </c>
      <c r="M33877" t="s">
        <v>3541</v>
      </c>
    </row>
    <row r="33878" spans="4:13" x14ac:dyDescent="0.25">
      <c r="D33878" s="108">
        <v>5407208220</v>
      </c>
      <c r="E33878" s="108" t="s">
        <v>39</v>
      </c>
      <c r="F33878" s="108">
        <v>9804908000</v>
      </c>
      <c r="G33878" s="108">
        <v>9806608000</v>
      </c>
      <c r="H33878" s="50"/>
      <c r="I33878" s="50" t="s">
        <v>3541</v>
      </c>
      <c r="J33878" s="50" t="s">
        <v>3541</v>
      </c>
      <c r="K33878" s="50" t="s">
        <v>3541</v>
      </c>
      <c r="L33878" s="50" t="s">
        <v>3541</v>
      </c>
      <c r="M33878" t="s">
        <v>3541</v>
      </c>
    </row>
    <row r="33879" spans="4:13" x14ac:dyDescent="0.25">
      <c r="D33879" s="108">
        <v>5407208403</v>
      </c>
      <c r="E33879" s="108" t="s">
        <v>39</v>
      </c>
      <c r="F33879" s="108">
        <v>9804908000</v>
      </c>
      <c r="G33879" s="108">
        <v>9806608000</v>
      </c>
      <c r="H33879" s="50"/>
      <c r="I33879" s="50" t="s">
        <v>3541</v>
      </c>
      <c r="J33879" s="50" t="s">
        <v>3541</v>
      </c>
      <c r="K33879" s="50" t="s">
        <v>3541</v>
      </c>
      <c r="L33879" s="50" t="s">
        <v>3541</v>
      </c>
      <c r="M33879" t="s">
        <v>3541</v>
      </c>
    </row>
    <row r="33880" spans="4:13" x14ac:dyDescent="0.25">
      <c r="D33880" s="108">
        <v>5407208405</v>
      </c>
      <c r="E33880" s="108" t="s">
        <v>39</v>
      </c>
      <c r="F33880" s="108">
        <v>9804908000</v>
      </c>
      <c r="G33880" s="108">
        <v>9806608000</v>
      </c>
      <c r="H33880" s="50"/>
      <c r="I33880" s="50" t="s">
        <v>3541</v>
      </c>
      <c r="J33880" s="50" t="s">
        <v>3541</v>
      </c>
      <c r="K33880" s="50" t="s">
        <v>3541</v>
      </c>
      <c r="L33880" s="50" t="s">
        <v>3541</v>
      </c>
      <c r="M33880" t="s">
        <v>3541</v>
      </c>
    </row>
    <row r="33881" spans="4:13" x14ac:dyDescent="0.25">
      <c r="D33881" s="108">
        <v>5407208410</v>
      </c>
      <c r="E33881" s="108" t="s">
        <v>39</v>
      </c>
      <c r="F33881" s="108">
        <v>9804908000</v>
      </c>
      <c r="G33881" s="108">
        <v>9806608000</v>
      </c>
      <c r="H33881" s="50"/>
      <c r="I33881" s="50" t="s">
        <v>3541</v>
      </c>
      <c r="J33881" s="50" t="s">
        <v>3541</v>
      </c>
      <c r="K33881" s="50" t="s">
        <v>3541</v>
      </c>
      <c r="L33881" s="50" t="s">
        <v>3541</v>
      </c>
      <c r="M33881" t="s">
        <v>3541</v>
      </c>
    </row>
    <row r="33882" spans="4:13" x14ac:dyDescent="0.25">
      <c r="D33882" s="108">
        <v>5407208415</v>
      </c>
      <c r="E33882" s="108" t="s">
        <v>39</v>
      </c>
      <c r="F33882" s="108">
        <v>9804908000</v>
      </c>
      <c r="G33882" s="108">
        <v>9806608000</v>
      </c>
      <c r="H33882" s="50"/>
      <c r="I33882" s="50" t="s">
        <v>3541</v>
      </c>
      <c r="J33882" s="50" t="s">
        <v>3541</v>
      </c>
      <c r="K33882" s="50" t="s">
        <v>3541</v>
      </c>
      <c r="L33882" s="50" t="s">
        <v>3541</v>
      </c>
      <c r="M33882" t="s">
        <v>3541</v>
      </c>
    </row>
    <row r="33883" spans="4:13" x14ac:dyDescent="0.25">
      <c r="D33883" s="108">
        <v>5407208420</v>
      </c>
      <c r="E33883" s="108" t="s">
        <v>39</v>
      </c>
      <c r="F33883" s="108">
        <v>9804908000</v>
      </c>
      <c r="G33883" s="108">
        <v>9806608000</v>
      </c>
      <c r="H33883" s="50"/>
      <c r="I33883" s="50" t="s">
        <v>3541</v>
      </c>
      <c r="J33883" s="50" t="s">
        <v>3541</v>
      </c>
      <c r="K33883" s="50" t="s">
        <v>3541</v>
      </c>
      <c r="L33883" s="50" t="s">
        <v>3541</v>
      </c>
      <c r="M33883" t="s">
        <v>3541</v>
      </c>
    </row>
    <row r="33884" spans="4:13" x14ac:dyDescent="0.25">
      <c r="D33884" s="108">
        <v>5407210201</v>
      </c>
      <c r="E33884" s="108" t="s">
        <v>39</v>
      </c>
      <c r="F33884" s="108">
        <v>9804910000</v>
      </c>
      <c r="G33884" s="108">
        <v>9806610000</v>
      </c>
      <c r="H33884" s="50"/>
      <c r="I33884" s="50" t="s">
        <v>3541</v>
      </c>
      <c r="J33884" s="50" t="s">
        <v>3541</v>
      </c>
      <c r="K33884" s="50" t="s">
        <v>3541</v>
      </c>
      <c r="L33884" s="50" t="s">
        <v>3541</v>
      </c>
      <c r="M33884" t="s">
        <v>3541</v>
      </c>
    </row>
    <row r="33885" spans="4:13" x14ac:dyDescent="0.25">
      <c r="D33885" s="108">
        <v>5407210203</v>
      </c>
      <c r="E33885" s="108" t="s">
        <v>39</v>
      </c>
      <c r="F33885" s="108">
        <v>9804910000</v>
      </c>
      <c r="G33885" s="108">
        <v>9806610000</v>
      </c>
      <c r="H33885" s="50"/>
      <c r="I33885" s="50" t="s">
        <v>3541</v>
      </c>
      <c r="J33885" s="50" t="s">
        <v>3541</v>
      </c>
      <c r="K33885" s="50" t="s">
        <v>3541</v>
      </c>
      <c r="L33885" s="50" t="s">
        <v>3541</v>
      </c>
      <c r="M33885" t="s">
        <v>3541</v>
      </c>
    </row>
    <row r="33886" spans="4:13" x14ac:dyDescent="0.25">
      <c r="D33886" s="108">
        <v>5407210205</v>
      </c>
      <c r="E33886" s="108" t="s">
        <v>39</v>
      </c>
      <c r="F33886" s="108">
        <v>9804910000</v>
      </c>
      <c r="G33886" s="108">
        <v>9806610000</v>
      </c>
      <c r="H33886" s="50"/>
      <c r="I33886" s="50" t="s">
        <v>3541</v>
      </c>
      <c r="J33886" s="50" t="s">
        <v>3541</v>
      </c>
      <c r="K33886" s="50" t="s">
        <v>3541</v>
      </c>
      <c r="L33886" s="50" t="s">
        <v>3541</v>
      </c>
      <c r="M33886" t="s">
        <v>3541</v>
      </c>
    </row>
    <row r="33887" spans="4:13" x14ac:dyDescent="0.25">
      <c r="D33887" s="108">
        <v>5407210210</v>
      </c>
      <c r="E33887" s="108" t="s">
        <v>39</v>
      </c>
      <c r="F33887" s="108">
        <v>9804910000</v>
      </c>
      <c r="G33887" s="108">
        <v>9806610000</v>
      </c>
      <c r="H33887" s="50"/>
      <c r="I33887" s="50" t="s">
        <v>3541</v>
      </c>
      <c r="J33887" s="50" t="s">
        <v>3541</v>
      </c>
      <c r="K33887" s="50" t="s">
        <v>3541</v>
      </c>
      <c r="L33887" s="50" t="s">
        <v>3541</v>
      </c>
      <c r="M33887" t="s">
        <v>3541</v>
      </c>
    </row>
    <row r="33888" spans="4:13" x14ac:dyDescent="0.25">
      <c r="D33888" s="108">
        <v>5407210215</v>
      </c>
      <c r="E33888" s="108" t="s">
        <v>39</v>
      </c>
      <c r="F33888" s="108">
        <v>9804910000</v>
      </c>
      <c r="G33888" s="108">
        <v>9806610000</v>
      </c>
      <c r="H33888" s="50"/>
      <c r="I33888" s="50" t="s">
        <v>3541</v>
      </c>
      <c r="J33888" s="50" t="s">
        <v>3541</v>
      </c>
      <c r="K33888" s="50" t="s">
        <v>3541</v>
      </c>
      <c r="L33888" s="50" t="s">
        <v>3541</v>
      </c>
      <c r="M33888" t="s">
        <v>3541</v>
      </c>
    </row>
    <row r="33889" spans="4:13" x14ac:dyDescent="0.25">
      <c r="D33889" s="108">
        <v>5407210220</v>
      </c>
      <c r="E33889" s="108" t="s">
        <v>39</v>
      </c>
      <c r="F33889" s="108">
        <v>9804910000</v>
      </c>
      <c r="G33889" s="108">
        <v>9806610000</v>
      </c>
      <c r="H33889" s="50"/>
      <c r="I33889" s="50" t="s">
        <v>3541</v>
      </c>
      <c r="J33889" s="50" t="s">
        <v>3541</v>
      </c>
      <c r="K33889" s="50" t="s">
        <v>3541</v>
      </c>
      <c r="L33889" s="50" t="s">
        <v>3541</v>
      </c>
      <c r="M33889" t="s">
        <v>3541</v>
      </c>
    </row>
    <row r="33890" spans="4:13" x14ac:dyDescent="0.25">
      <c r="D33890" s="108">
        <v>5407210403</v>
      </c>
      <c r="E33890" s="108" t="s">
        <v>39</v>
      </c>
      <c r="F33890" s="108">
        <v>9804910000</v>
      </c>
      <c r="G33890" s="108">
        <v>9806610000</v>
      </c>
      <c r="H33890" s="50"/>
      <c r="I33890" s="50" t="s">
        <v>3541</v>
      </c>
      <c r="J33890" s="50" t="s">
        <v>3541</v>
      </c>
      <c r="K33890" s="50" t="s">
        <v>3541</v>
      </c>
      <c r="L33890" s="50" t="s">
        <v>3541</v>
      </c>
      <c r="M33890" t="s">
        <v>3541</v>
      </c>
    </row>
    <row r="33891" spans="4:13" x14ac:dyDescent="0.25">
      <c r="D33891" s="108">
        <v>5407210405</v>
      </c>
      <c r="E33891" s="108" t="s">
        <v>39</v>
      </c>
      <c r="F33891" s="108">
        <v>9804910000</v>
      </c>
      <c r="G33891" s="108">
        <v>9806610000</v>
      </c>
      <c r="H33891" s="50"/>
      <c r="I33891" s="50" t="s">
        <v>3541</v>
      </c>
      <c r="J33891" s="50" t="s">
        <v>3541</v>
      </c>
      <c r="K33891" s="50" t="s">
        <v>3541</v>
      </c>
      <c r="L33891" s="50" t="s">
        <v>3541</v>
      </c>
      <c r="M33891" t="s">
        <v>3541</v>
      </c>
    </row>
    <row r="33892" spans="4:13" x14ac:dyDescent="0.25">
      <c r="D33892" s="108">
        <v>5407210410</v>
      </c>
      <c r="E33892" s="108" t="s">
        <v>39</v>
      </c>
      <c r="F33892" s="108">
        <v>9804910000</v>
      </c>
      <c r="G33892" s="108">
        <v>9806610000</v>
      </c>
      <c r="H33892" s="50"/>
      <c r="I33892" s="50" t="s">
        <v>3541</v>
      </c>
      <c r="J33892" s="50" t="s">
        <v>3541</v>
      </c>
      <c r="K33892" s="50" t="s">
        <v>3541</v>
      </c>
      <c r="L33892" s="50" t="s">
        <v>3541</v>
      </c>
      <c r="M33892" t="s">
        <v>3541</v>
      </c>
    </row>
    <row r="33893" spans="4:13" x14ac:dyDescent="0.25">
      <c r="D33893" s="108">
        <v>5407210415</v>
      </c>
      <c r="E33893" s="108" t="s">
        <v>39</v>
      </c>
      <c r="F33893" s="108">
        <v>9804910000</v>
      </c>
      <c r="G33893" s="108">
        <v>9806610000</v>
      </c>
      <c r="H33893" s="50"/>
      <c r="I33893" s="50" t="s">
        <v>3541</v>
      </c>
      <c r="J33893" s="50" t="s">
        <v>3541</v>
      </c>
      <c r="K33893" s="50" t="s">
        <v>3541</v>
      </c>
      <c r="L33893" s="50" t="s">
        <v>3541</v>
      </c>
      <c r="M33893" t="s">
        <v>3541</v>
      </c>
    </row>
    <row r="33894" spans="4:13" x14ac:dyDescent="0.25">
      <c r="D33894" s="108">
        <v>5407210420</v>
      </c>
      <c r="E33894" s="108" t="s">
        <v>39</v>
      </c>
      <c r="F33894" s="108">
        <v>9804910000</v>
      </c>
      <c r="G33894" s="108">
        <v>9806610000</v>
      </c>
      <c r="H33894" s="50"/>
      <c r="I33894" s="50" t="s">
        <v>3541</v>
      </c>
      <c r="J33894" s="50" t="s">
        <v>3541</v>
      </c>
      <c r="K33894" s="50" t="s">
        <v>3541</v>
      </c>
      <c r="L33894" s="50" t="s">
        <v>3541</v>
      </c>
      <c r="M33894" t="s">
        <v>3541</v>
      </c>
    </row>
    <row r="33895" spans="4:13" x14ac:dyDescent="0.25">
      <c r="D33895" s="108">
        <v>5407212201</v>
      </c>
      <c r="E33895" s="108" t="s">
        <v>39</v>
      </c>
      <c r="F33895" s="108">
        <v>9804912000</v>
      </c>
      <c r="G33895" s="108">
        <v>9806612000</v>
      </c>
      <c r="H33895" s="50"/>
      <c r="I33895" s="50" t="s">
        <v>3541</v>
      </c>
      <c r="J33895" s="50" t="s">
        <v>3541</v>
      </c>
      <c r="K33895" s="50" t="s">
        <v>3541</v>
      </c>
      <c r="L33895" s="50" t="s">
        <v>3541</v>
      </c>
      <c r="M33895" t="s">
        <v>3541</v>
      </c>
    </row>
    <row r="33896" spans="4:13" x14ac:dyDescent="0.25">
      <c r="D33896" s="108">
        <v>5407212203</v>
      </c>
      <c r="E33896" s="108" t="s">
        <v>39</v>
      </c>
      <c r="F33896" s="108">
        <v>9804912000</v>
      </c>
      <c r="G33896" s="108">
        <v>9806612000</v>
      </c>
      <c r="H33896" s="50"/>
      <c r="I33896" s="50" t="s">
        <v>3541</v>
      </c>
      <c r="J33896" s="50" t="s">
        <v>3541</v>
      </c>
      <c r="K33896" s="50" t="s">
        <v>3541</v>
      </c>
      <c r="L33896" s="50" t="s">
        <v>3541</v>
      </c>
      <c r="M33896" t="s">
        <v>3541</v>
      </c>
    </row>
    <row r="33897" spans="4:13" x14ac:dyDescent="0.25">
      <c r="D33897" s="108">
        <v>5407212205</v>
      </c>
      <c r="E33897" s="108" t="s">
        <v>39</v>
      </c>
      <c r="F33897" s="108">
        <v>9804912000</v>
      </c>
      <c r="G33897" s="108">
        <v>9806612000</v>
      </c>
      <c r="H33897" s="50"/>
      <c r="I33897" s="50" t="s">
        <v>3541</v>
      </c>
      <c r="J33897" s="50" t="s">
        <v>3541</v>
      </c>
      <c r="K33897" s="50" t="s">
        <v>3541</v>
      </c>
      <c r="L33897" s="50" t="s">
        <v>3541</v>
      </c>
      <c r="M33897" t="s">
        <v>3541</v>
      </c>
    </row>
    <row r="33898" spans="4:13" x14ac:dyDescent="0.25">
      <c r="D33898" s="108">
        <v>5407212210</v>
      </c>
      <c r="E33898" s="108" t="s">
        <v>39</v>
      </c>
      <c r="F33898" s="108">
        <v>9804912000</v>
      </c>
      <c r="G33898" s="108">
        <v>9806612000</v>
      </c>
      <c r="H33898" s="50"/>
      <c r="I33898" s="50" t="s">
        <v>3541</v>
      </c>
      <c r="J33898" s="50" t="s">
        <v>3541</v>
      </c>
      <c r="K33898" s="50" t="s">
        <v>3541</v>
      </c>
      <c r="L33898" s="50" t="s">
        <v>3541</v>
      </c>
      <c r="M33898" t="s">
        <v>3541</v>
      </c>
    </row>
    <row r="33899" spans="4:13" x14ac:dyDescent="0.25">
      <c r="D33899" s="108">
        <v>5407212215</v>
      </c>
      <c r="E33899" s="108" t="s">
        <v>39</v>
      </c>
      <c r="F33899" s="108">
        <v>9804912000</v>
      </c>
      <c r="G33899" s="108">
        <v>9806612000</v>
      </c>
      <c r="H33899" s="50"/>
      <c r="I33899" s="50" t="s">
        <v>3541</v>
      </c>
      <c r="J33899" s="50" t="s">
        <v>3541</v>
      </c>
      <c r="K33899" s="50" t="s">
        <v>3541</v>
      </c>
      <c r="L33899" s="50" t="s">
        <v>3541</v>
      </c>
      <c r="M33899" t="s">
        <v>3541</v>
      </c>
    </row>
    <row r="33900" spans="4:13" x14ac:dyDescent="0.25">
      <c r="D33900" s="108">
        <v>5407212220</v>
      </c>
      <c r="E33900" s="108" t="s">
        <v>39</v>
      </c>
      <c r="F33900" s="108">
        <v>9804912000</v>
      </c>
      <c r="G33900" s="108">
        <v>9806612000</v>
      </c>
      <c r="H33900" s="50"/>
      <c r="I33900" s="50" t="s">
        <v>3541</v>
      </c>
      <c r="J33900" s="50" t="s">
        <v>3541</v>
      </c>
      <c r="K33900" s="50" t="s">
        <v>3541</v>
      </c>
      <c r="L33900" s="50" t="s">
        <v>3541</v>
      </c>
      <c r="M33900" t="s">
        <v>3541</v>
      </c>
    </row>
    <row r="33901" spans="4:13" x14ac:dyDescent="0.25">
      <c r="D33901" s="108">
        <v>5407212230</v>
      </c>
      <c r="E33901" s="108" t="s">
        <v>39</v>
      </c>
      <c r="F33901" s="108">
        <v>9804912000</v>
      </c>
      <c r="G33901" s="108">
        <v>9806612000</v>
      </c>
      <c r="H33901" s="50"/>
      <c r="I33901" s="50" t="s">
        <v>3541</v>
      </c>
      <c r="J33901" s="50" t="s">
        <v>3541</v>
      </c>
      <c r="K33901" s="50" t="s">
        <v>3541</v>
      </c>
      <c r="L33901" s="50" t="s">
        <v>3541</v>
      </c>
      <c r="M33901" t="s">
        <v>3541</v>
      </c>
    </row>
    <row r="33902" spans="4:13" x14ac:dyDescent="0.25">
      <c r="D33902" s="108">
        <v>5407212403</v>
      </c>
      <c r="E33902" s="108" t="s">
        <v>39</v>
      </c>
      <c r="F33902" s="108">
        <v>9804912000</v>
      </c>
      <c r="G33902" s="108">
        <v>9806612000</v>
      </c>
      <c r="H33902" s="50"/>
      <c r="I33902" s="50" t="s">
        <v>3541</v>
      </c>
      <c r="J33902" s="50" t="s">
        <v>3541</v>
      </c>
      <c r="K33902" s="50" t="s">
        <v>3541</v>
      </c>
      <c r="L33902" s="50" t="s">
        <v>3541</v>
      </c>
      <c r="M33902" t="s">
        <v>3541</v>
      </c>
    </row>
    <row r="33903" spans="4:13" x14ac:dyDescent="0.25">
      <c r="D33903" s="108">
        <v>5407212405</v>
      </c>
      <c r="E33903" s="108" t="s">
        <v>39</v>
      </c>
      <c r="F33903" s="108">
        <v>9804912000</v>
      </c>
      <c r="G33903" s="108"/>
      <c r="H33903" s="50"/>
      <c r="I33903" s="50" t="s">
        <v>3541</v>
      </c>
      <c r="J33903" s="50" t="s">
        <v>3541</v>
      </c>
      <c r="K33903" s="50" t="s">
        <v>3541</v>
      </c>
      <c r="L33903" s="50" t="s">
        <v>3541</v>
      </c>
      <c r="M33903" t="s">
        <v>3541</v>
      </c>
    </row>
    <row r="33904" spans="4:13" x14ac:dyDescent="0.25">
      <c r="D33904" s="108">
        <v>5407212410</v>
      </c>
      <c r="E33904" s="108" t="s">
        <v>39</v>
      </c>
      <c r="F33904" s="108">
        <v>9804912000</v>
      </c>
      <c r="G33904" s="108"/>
      <c r="H33904" s="50"/>
      <c r="I33904" s="50" t="s">
        <v>3541</v>
      </c>
      <c r="J33904" s="50" t="s">
        <v>3541</v>
      </c>
      <c r="K33904" s="50" t="s">
        <v>3541</v>
      </c>
      <c r="L33904" s="50" t="s">
        <v>3541</v>
      </c>
      <c r="M33904" t="s">
        <v>3541</v>
      </c>
    </row>
    <row r="33905" spans="4:13" x14ac:dyDescent="0.25">
      <c r="D33905" s="108">
        <v>5407212415</v>
      </c>
      <c r="E33905" s="108" t="s">
        <v>39</v>
      </c>
      <c r="F33905" s="108">
        <v>9804912000</v>
      </c>
      <c r="G33905" s="108"/>
      <c r="H33905" s="50"/>
      <c r="I33905" s="50" t="s">
        <v>3541</v>
      </c>
      <c r="J33905" s="50" t="s">
        <v>3541</v>
      </c>
      <c r="K33905" s="50" t="s">
        <v>3541</v>
      </c>
      <c r="L33905" s="50" t="s">
        <v>3541</v>
      </c>
      <c r="M33905" t="s">
        <v>3541</v>
      </c>
    </row>
    <row r="33906" spans="4:13" x14ac:dyDescent="0.25">
      <c r="D33906" s="108">
        <v>5407212420</v>
      </c>
      <c r="E33906" s="108" t="s">
        <v>39</v>
      </c>
      <c r="F33906" s="108">
        <v>9804912000</v>
      </c>
      <c r="G33906" s="108"/>
      <c r="H33906" s="50"/>
      <c r="I33906" s="50" t="s">
        <v>3541</v>
      </c>
      <c r="J33906" s="50" t="s">
        <v>3541</v>
      </c>
      <c r="K33906" s="50" t="s">
        <v>3541</v>
      </c>
      <c r="L33906" s="50" t="s">
        <v>3541</v>
      </c>
      <c r="M33906" t="s">
        <v>3541</v>
      </c>
    </row>
    <row r="33907" spans="4:13" x14ac:dyDescent="0.25">
      <c r="D33907" s="108">
        <v>5407212430</v>
      </c>
      <c r="E33907" s="108" t="s">
        <v>39</v>
      </c>
      <c r="F33907" s="108">
        <v>9804912000</v>
      </c>
      <c r="G33907" s="108"/>
      <c r="H33907" s="50"/>
      <c r="I33907" s="50" t="s">
        <v>3541</v>
      </c>
      <c r="J33907" s="50" t="s">
        <v>3541</v>
      </c>
      <c r="K33907" s="50" t="s">
        <v>3541</v>
      </c>
      <c r="L33907" s="50" t="s">
        <v>3541</v>
      </c>
      <c r="M33907" t="s">
        <v>3541</v>
      </c>
    </row>
    <row r="33908" spans="4:13" x14ac:dyDescent="0.25">
      <c r="D33908" s="108">
        <v>5407216201</v>
      </c>
      <c r="E33908" s="108" t="s">
        <v>39</v>
      </c>
      <c r="F33908" s="108">
        <v>9804916000</v>
      </c>
      <c r="G33908" s="108">
        <v>9806616000</v>
      </c>
      <c r="H33908" s="50"/>
      <c r="I33908" s="50" t="s">
        <v>3541</v>
      </c>
      <c r="J33908" s="50" t="s">
        <v>3541</v>
      </c>
      <c r="K33908" s="50" t="s">
        <v>3541</v>
      </c>
      <c r="L33908" s="50" t="s">
        <v>3541</v>
      </c>
      <c r="M33908" t="s">
        <v>3541</v>
      </c>
    </row>
    <row r="33909" spans="4:13" x14ac:dyDescent="0.25">
      <c r="D33909" s="108">
        <v>5407216203</v>
      </c>
      <c r="E33909" s="108" t="s">
        <v>39</v>
      </c>
      <c r="F33909" s="108">
        <v>9804916000</v>
      </c>
      <c r="G33909" s="108">
        <v>9806616000</v>
      </c>
      <c r="H33909" s="50"/>
      <c r="I33909" s="50" t="s">
        <v>3541</v>
      </c>
      <c r="J33909" s="50" t="s">
        <v>3541</v>
      </c>
      <c r="K33909" s="50" t="s">
        <v>3541</v>
      </c>
      <c r="L33909" s="50" t="s">
        <v>3541</v>
      </c>
      <c r="M33909" t="s">
        <v>3541</v>
      </c>
    </row>
    <row r="33910" spans="4:13" x14ac:dyDescent="0.25">
      <c r="D33910" s="108">
        <v>5407216205</v>
      </c>
      <c r="E33910" s="108" t="s">
        <v>39</v>
      </c>
      <c r="F33910" s="108">
        <v>9804916000</v>
      </c>
      <c r="G33910" s="108">
        <v>9806616000</v>
      </c>
      <c r="H33910" s="50"/>
      <c r="I33910" s="50" t="s">
        <v>3541</v>
      </c>
      <c r="J33910" s="50" t="s">
        <v>3541</v>
      </c>
      <c r="K33910" s="50" t="s">
        <v>3541</v>
      </c>
      <c r="L33910" s="50" t="s">
        <v>3541</v>
      </c>
      <c r="M33910" t="s">
        <v>3541</v>
      </c>
    </row>
    <row r="33911" spans="4:13" x14ac:dyDescent="0.25">
      <c r="D33911" s="108">
        <v>5407216210</v>
      </c>
      <c r="E33911" s="108" t="s">
        <v>39</v>
      </c>
      <c r="F33911" s="108">
        <v>9804916000</v>
      </c>
      <c r="G33911" s="108">
        <v>9806616000</v>
      </c>
      <c r="H33911" s="50"/>
      <c r="I33911" s="50" t="s">
        <v>3541</v>
      </c>
      <c r="J33911" s="50" t="s">
        <v>3541</v>
      </c>
      <c r="K33911" s="50" t="s">
        <v>3541</v>
      </c>
      <c r="L33911" s="50" t="s">
        <v>3541</v>
      </c>
      <c r="M33911" t="s">
        <v>3541</v>
      </c>
    </row>
    <row r="33912" spans="4:13" x14ac:dyDescent="0.25">
      <c r="D33912" s="108">
        <v>5407216215</v>
      </c>
      <c r="E33912" s="108" t="s">
        <v>39</v>
      </c>
      <c r="F33912" s="108">
        <v>9804916000</v>
      </c>
      <c r="G33912" s="108">
        <v>9806616000</v>
      </c>
      <c r="H33912" s="50"/>
      <c r="I33912" s="50" t="s">
        <v>3541</v>
      </c>
      <c r="J33912" s="50" t="s">
        <v>3541</v>
      </c>
      <c r="K33912" s="50" t="s">
        <v>3541</v>
      </c>
      <c r="L33912" s="50" t="s">
        <v>3541</v>
      </c>
      <c r="M33912" t="s">
        <v>3541</v>
      </c>
    </row>
    <row r="33913" spans="4:13" x14ac:dyDescent="0.25">
      <c r="D33913" s="108">
        <v>5407216220</v>
      </c>
      <c r="E33913" s="108" t="s">
        <v>39</v>
      </c>
      <c r="F33913" s="108">
        <v>9804916000</v>
      </c>
      <c r="G33913" s="108">
        <v>9806616000</v>
      </c>
      <c r="H33913" s="50"/>
      <c r="I33913" s="50" t="s">
        <v>3541</v>
      </c>
      <c r="J33913" s="50" t="s">
        <v>3541</v>
      </c>
      <c r="K33913" s="50" t="s">
        <v>3541</v>
      </c>
      <c r="L33913" s="50" t="s">
        <v>3541</v>
      </c>
      <c r="M33913" t="s">
        <v>3541</v>
      </c>
    </row>
    <row r="33914" spans="4:13" x14ac:dyDescent="0.25">
      <c r="D33914" s="108">
        <v>5407216230</v>
      </c>
      <c r="E33914" s="108" t="s">
        <v>39</v>
      </c>
      <c r="F33914" s="108">
        <v>9804916000</v>
      </c>
      <c r="G33914" s="108">
        <v>9806616000</v>
      </c>
      <c r="H33914" s="50"/>
      <c r="I33914" s="50" t="s">
        <v>3541</v>
      </c>
      <c r="J33914" s="50" t="s">
        <v>3541</v>
      </c>
      <c r="K33914" s="50" t="s">
        <v>3541</v>
      </c>
      <c r="L33914" s="50" t="s">
        <v>3541</v>
      </c>
      <c r="M33914" t="s">
        <v>3541</v>
      </c>
    </row>
    <row r="33915" spans="4:13" x14ac:dyDescent="0.25">
      <c r="D33915" s="108">
        <v>5407216240</v>
      </c>
      <c r="E33915" s="108" t="s">
        <v>39</v>
      </c>
      <c r="F33915" s="108">
        <v>9804916000</v>
      </c>
      <c r="G33915" s="108">
        <v>9806616000</v>
      </c>
      <c r="H33915" s="50"/>
      <c r="I33915" s="50" t="s">
        <v>3541</v>
      </c>
      <c r="J33915" s="50" t="s">
        <v>3541</v>
      </c>
      <c r="K33915" s="50" t="s">
        <v>3541</v>
      </c>
      <c r="L33915" s="50" t="s">
        <v>3541</v>
      </c>
      <c r="M33915" t="s">
        <v>3541</v>
      </c>
    </row>
    <row r="33916" spans="4:13" x14ac:dyDescent="0.25">
      <c r="D33916" s="108">
        <v>5407216403</v>
      </c>
      <c r="E33916" s="108" t="s">
        <v>39</v>
      </c>
      <c r="F33916" s="108">
        <v>9804916000</v>
      </c>
      <c r="G33916" s="108"/>
      <c r="H33916" s="50"/>
      <c r="I33916" s="50" t="s">
        <v>3541</v>
      </c>
      <c r="J33916" s="50" t="s">
        <v>3541</v>
      </c>
      <c r="K33916" s="50" t="s">
        <v>3541</v>
      </c>
      <c r="L33916" s="50" t="s">
        <v>3541</v>
      </c>
      <c r="M33916" t="s">
        <v>3541</v>
      </c>
    </row>
    <row r="33917" spans="4:13" x14ac:dyDescent="0.25">
      <c r="D33917" s="108">
        <v>5407216405</v>
      </c>
      <c r="E33917" s="108" t="s">
        <v>39</v>
      </c>
      <c r="F33917" s="108">
        <v>9804916000</v>
      </c>
      <c r="G33917" s="108"/>
      <c r="H33917" s="50"/>
      <c r="I33917" s="50" t="s">
        <v>3541</v>
      </c>
      <c r="J33917" s="50" t="s">
        <v>3541</v>
      </c>
      <c r="K33917" s="50" t="s">
        <v>3541</v>
      </c>
      <c r="L33917" s="50" t="s">
        <v>3541</v>
      </c>
      <c r="M33917" t="s">
        <v>3541</v>
      </c>
    </row>
    <row r="33918" spans="4:13" x14ac:dyDescent="0.25">
      <c r="D33918" s="108">
        <v>5407216410</v>
      </c>
      <c r="E33918" s="108" t="s">
        <v>39</v>
      </c>
      <c r="F33918" s="108">
        <v>9804916000</v>
      </c>
      <c r="G33918" s="108"/>
      <c r="H33918" s="50"/>
      <c r="I33918" s="50" t="s">
        <v>3541</v>
      </c>
      <c r="J33918" s="50" t="s">
        <v>3541</v>
      </c>
      <c r="K33918" s="50" t="s">
        <v>3541</v>
      </c>
      <c r="L33918" s="50" t="s">
        <v>3541</v>
      </c>
      <c r="M33918" t="s">
        <v>3541</v>
      </c>
    </row>
    <row r="33919" spans="4:13" x14ac:dyDescent="0.25">
      <c r="D33919" s="108">
        <v>5407216415</v>
      </c>
      <c r="E33919" s="108" t="s">
        <v>39</v>
      </c>
      <c r="F33919" s="108">
        <v>9804916000</v>
      </c>
      <c r="G33919" s="108"/>
      <c r="H33919" s="50"/>
      <c r="I33919" s="50" t="s">
        <v>3541</v>
      </c>
      <c r="J33919" s="50" t="s">
        <v>3541</v>
      </c>
      <c r="K33919" s="50" t="s">
        <v>3541</v>
      </c>
      <c r="L33919" s="50" t="s">
        <v>3541</v>
      </c>
      <c r="M33919" t="s">
        <v>3541</v>
      </c>
    </row>
    <row r="33920" spans="4:13" x14ac:dyDescent="0.25">
      <c r="D33920" s="108">
        <v>5407216420</v>
      </c>
      <c r="E33920" s="108" t="s">
        <v>39</v>
      </c>
      <c r="F33920" s="108">
        <v>9804916000</v>
      </c>
      <c r="G33920" s="108"/>
      <c r="H33920" s="50"/>
      <c r="I33920" s="50" t="s">
        <v>3541</v>
      </c>
      <c r="J33920" s="50" t="s">
        <v>3541</v>
      </c>
      <c r="K33920" s="50" t="s">
        <v>3541</v>
      </c>
      <c r="L33920" s="50" t="s">
        <v>3541</v>
      </c>
      <c r="M33920" t="s">
        <v>3541</v>
      </c>
    </row>
    <row r="33921" spans="4:13" x14ac:dyDescent="0.25">
      <c r="D33921" s="108">
        <v>5407216430</v>
      </c>
      <c r="E33921" s="108" t="s">
        <v>39</v>
      </c>
      <c r="F33921" s="108">
        <v>9804916000</v>
      </c>
      <c r="G33921" s="108"/>
      <c r="H33921" s="50"/>
      <c r="I33921" s="50" t="s">
        <v>3541</v>
      </c>
      <c r="J33921" s="50" t="s">
        <v>3541</v>
      </c>
      <c r="K33921" s="50" t="s">
        <v>3541</v>
      </c>
      <c r="L33921" s="50" t="s">
        <v>3541</v>
      </c>
      <c r="M33921" t="s">
        <v>3541</v>
      </c>
    </row>
    <row r="33922" spans="4:13" x14ac:dyDescent="0.25">
      <c r="D33922" s="108">
        <v>5407216440</v>
      </c>
      <c r="E33922" s="108" t="s">
        <v>39</v>
      </c>
      <c r="F33922" s="108">
        <v>9804916000</v>
      </c>
      <c r="G33922" s="108"/>
      <c r="H33922" s="50"/>
      <c r="I33922" s="50" t="s">
        <v>3541</v>
      </c>
      <c r="J33922" s="50" t="s">
        <v>3541</v>
      </c>
      <c r="K33922" s="50" t="s">
        <v>3541</v>
      </c>
      <c r="L33922" s="50" t="s">
        <v>3541</v>
      </c>
      <c r="M33922" t="s">
        <v>3541</v>
      </c>
    </row>
    <row r="33923" spans="4:13" x14ac:dyDescent="0.25">
      <c r="D33923" s="108">
        <v>5407220201</v>
      </c>
      <c r="E33923" s="108" t="s">
        <v>39</v>
      </c>
      <c r="F33923" s="108">
        <v>9804920000</v>
      </c>
      <c r="G33923" s="108">
        <v>9806620000</v>
      </c>
      <c r="H33923" s="50"/>
      <c r="I33923" s="50" t="s">
        <v>3541</v>
      </c>
      <c r="J33923" s="50" t="s">
        <v>3541</v>
      </c>
      <c r="K33923" s="50" t="s">
        <v>3541</v>
      </c>
      <c r="L33923" s="50" t="s">
        <v>3541</v>
      </c>
      <c r="M33923" t="s">
        <v>3541</v>
      </c>
    </row>
    <row r="33924" spans="4:13" x14ac:dyDescent="0.25">
      <c r="D33924" s="108">
        <v>5407220203</v>
      </c>
      <c r="E33924" s="108" t="s">
        <v>39</v>
      </c>
      <c r="F33924" s="108">
        <v>9804920000</v>
      </c>
      <c r="G33924" s="108">
        <v>9806620000</v>
      </c>
      <c r="H33924" s="50"/>
      <c r="I33924" s="50" t="s">
        <v>3541</v>
      </c>
      <c r="J33924" s="50" t="s">
        <v>3541</v>
      </c>
      <c r="K33924" s="50" t="s">
        <v>3541</v>
      </c>
      <c r="L33924" s="50" t="s">
        <v>3541</v>
      </c>
      <c r="M33924" t="s">
        <v>3541</v>
      </c>
    </row>
    <row r="33925" spans="4:13" x14ac:dyDescent="0.25">
      <c r="D33925" s="108">
        <v>5407220205</v>
      </c>
      <c r="E33925" s="108" t="s">
        <v>39</v>
      </c>
      <c r="F33925" s="108">
        <v>9804920000</v>
      </c>
      <c r="G33925" s="108">
        <v>9806620000</v>
      </c>
      <c r="H33925" s="50"/>
      <c r="I33925" s="50" t="s">
        <v>3541</v>
      </c>
      <c r="J33925" s="50" t="s">
        <v>3541</v>
      </c>
      <c r="K33925" s="50" t="s">
        <v>3541</v>
      </c>
      <c r="L33925" s="50" t="s">
        <v>3541</v>
      </c>
      <c r="M33925" t="s">
        <v>3541</v>
      </c>
    </row>
    <row r="33926" spans="4:13" x14ac:dyDescent="0.25">
      <c r="D33926" s="108">
        <v>5407220210</v>
      </c>
      <c r="E33926" s="108" t="s">
        <v>39</v>
      </c>
      <c r="F33926" s="108">
        <v>9804920000</v>
      </c>
      <c r="G33926" s="108">
        <v>9806620000</v>
      </c>
      <c r="H33926" s="50"/>
      <c r="I33926" s="50" t="s">
        <v>3541</v>
      </c>
      <c r="J33926" s="50" t="s">
        <v>3541</v>
      </c>
      <c r="K33926" s="50" t="s">
        <v>3541</v>
      </c>
      <c r="L33926" s="50" t="s">
        <v>3541</v>
      </c>
      <c r="M33926" t="s">
        <v>3541</v>
      </c>
    </row>
    <row r="33927" spans="4:13" x14ac:dyDescent="0.25">
      <c r="D33927" s="108">
        <v>5407220215</v>
      </c>
      <c r="E33927" s="108" t="s">
        <v>39</v>
      </c>
      <c r="F33927" s="108">
        <v>9804920000</v>
      </c>
      <c r="G33927" s="108">
        <v>9806620000</v>
      </c>
      <c r="H33927" s="50"/>
      <c r="I33927" s="50" t="s">
        <v>3541</v>
      </c>
      <c r="J33927" s="50" t="s">
        <v>3541</v>
      </c>
      <c r="K33927" s="50" t="s">
        <v>3541</v>
      </c>
      <c r="L33927" s="50" t="s">
        <v>3541</v>
      </c>
      <c r="M33927" t="s">
        <v>3541</v>
      </c>
    </row>
    <row r="33928" spans="4:13" x14ac:dyDescent="0.25">
      <c r="D33928" s="108">
        <v>5407220220</v>
      </c>
      <c r="E33928" s="108" t="s">
        <v>39</v>
      </c>
      <c r="F33928" s="108">
        <v>9804920000</v>
      </c>
      <c r="G33928" s="108">
        <v>9806620000</v>
      </c>
      <c r="H33928" s="50"/>
      <c r="I33928" s="50" t="s">
        <v>3541</v>
      </c>
      <c r="J33928" s="50" t="s">
        <v>3541</v>
      </c>
      <c r="K33928" s="50" t="s">
        <v>3541</v>
      </c>
      <c r="L33928" s="50" t="s">
        <v>3541</v>
      </c>
      <c r="M33928" t="s">
        <v>3541</v>
      </c>
    </row>
    <row r="33929" spans="4:13" x14ac:dyDescent="0.25">
      <c r="D33929" s="108">
        <v>5407220230</v>
      </c>
      <c r="E33929" s="108" t="s">
        <v>39</v>
      </c>
      <c r="F33929" s="108">
        <v>9804920000</v>
      </c>
      <c r="G33929" s="108">
        <v>9806620000</v>
      </c>
      <c r="H33929" s="50"/>
      <c r="I33929" s="50" t="s">
        <v>3541</v>
      </c>
      <c r="J33929" s="50" t="s">
        <v>3541</v>
      </c>
      <c r="K33929" s="50" t="s">
        <v>3541</v>
      </c>
      <c r="L33929" s="50" t="s">
        <v>3541</v>
      </c>
      <c r="M33929" t="s">
        <v>3541</v>
      </c>
    </row>
    <row r="33930" spans="4:13" x14ac:dyDescent="0.25">
      <c r="D33930" s="108">
        <v>5407220240</v>
      </c>
      <c r="E33930" s="108" t="s">
        <v>39</v>
      </c>
      <c r="F33930" s="108">
        <v>9804920000</v>
      </c>
      <c r="G33930" s="108">
        <v>9806620000</v>
      </c>
      <c r="H33930" s="50"/>
      <c r="I33930" s="50" t="s">
        <v>3541</v>
      </c>
      <c r="J33930" s="50" t="s">
        <v>3541</v>
      </c>
      <c r="K33930" s="50" t="s">
        <v>3541</v>
      </c>
      <c r="L33930" s="50" t="s">
        <v>3541</v>
      </c>
      <c r="M33930" t="s">
        <v>3541</v>
      </c>
    </row>
    <row r="33931" spans="4:13" x14ac:dyDescent="0.25">
      <c r="D33931" s="108">
        <v>5407220403</v>
      </c>
      <c r="E33931" s="108" t="s">
        <v>39</v>
      </c>
      <c r="F33931" s="108">
        <v>9804920000</v>
      </c>
      <c r="G33931" s="108"/>
      <c r="H33931" s="50"/>
      <c r="I33931" s="50" t="s">
        <v>3541</v>
      </c>
      <c r="J33931" s="50" t="s">
        <v>3541</v>
      </c>
      <c r="K33931" s="50" t="s">
        <v>3541</v>
      </c>
      <c r="L33931" s="50" t="s">
        <v>3541</v>
      </c>
      <c r="M33931" t="s">
        <v>3541</v>
      </c>
    </row>
    <row r="33932" spans="4:13" x14ac:dyDescent="0.25">
      <c r="D33932" s="108">
        <v>5407220405</v>
      </c>
      <c r="E33932" s="108" t="s">
        <v>39</v>
      </c>
      <c r="F33932" s="108">
        <v>9804920000</v>
      </c>
      <c r="G33932" s="108"/>
      <c r="H33932" s="50"/>
      <c r="I33932" s="50" t="s">
        <v>3541</v>
      </c>
      <c r="J33932" s="50" t="s">
        <v>3541</v>
      </c>
      <c r="K33932" s="50" t="s">
        <v>3541</v>
      </c>
      <c r="L33932" s="50" t="s">
        <v>3541</v>
      </c>
      <c r="M33932" t="s">
        <v>3541</v>
      </c>
    </row>
    <row r="33933" spans="4:13" x14ac:dyDescent="0.25">
      <c r="D33933" s="108">
        <v>5407220410</v>
      </c>
      <c r="E33933" s="108" t="s">
        <v>39</v>
      </c>
      <c r="F33933" s="108">
        <v>9804920000</v>
      </c>
      <c r="G33933" s="108"/>
      <c r="H33933" s="50"/>
      <c r="I33933" s="50" t="s">
        <v>3541</v>
      </c>
      <c r="J33933" s="50" t="s">
        <v>3541</v>
      </c>
      <c r="K33933" s="50" t="s">
        <v>3541</v>
      </c>
      <c r="L33933" s="50" t="s">
        <v>3541</v>
      </c>
      <c r="M33933" t="s">
        <v>3541</v>
      </c>
    </row>
    <row r="33934" spans="4:13" x14ac:dyDescent="0.25">
      <c r="D33934" s="108">
        <v>5407220415</v>
      </c>
      <c r="E33934" s="108" t="s">
        <v>39</v>
      </c>
      <c r="F33934" s="108">
        <v>9804920000</v>
      </c>
      <c r="G33934" s="108"/>
      <c r="H33934" s="50"/>
      <c r="I33934" s="50" t="s">
        <v>3541</v>
      </c>
      <c r="J33934" s="50" t="s">
        <v>3541</v>
      </c>
      <c r="K33934" s="50" t="s">
        <v>3541</v>
      </c>
      <c r="L33934" s="50" t="s">
        <v>3541</v>
      </c>
      <c r="M33934" t="s">
        <v>3541</v>
      </c>
    </row>
    <row r="33935" spans="4:13" x14ac:dyDescent="0.25">
      <c r="D33935" s="108">
        <v>5407220420</v>
      </c>
      <c r="E33935" s="108" t="s">
        <v>39</v>
      </c>
      <c r="F33935" s="108">
        <v>9804920000</v>
      </c>
      <c r="G33935" s="108"/>
      <c r="H33935" s="50"/>
      <c r="I33935" s="50" t="s">
        <v>3541</v>
      </c>
      <c r="J33935" s="50" t="s">
        <v>3541</v>
      </c>
      <c r="K33935" s="50" t="s">
        <v>3541</v>
      </c>
      <c r="L33935" s="50" t="s">
        <v>3541</v>
      </c>
      <c r="M33935" t="s">
        <v>3541</v>
      </c>
    </row>
    <row r="33936" spans="4:13" x14ac:dyDescent="0.25">
      <c r="D33936" s="108">
        <v>5407220430</v>
      </c>
      <c r="E33936" s="108" t="s">
        <v>39</v>
      </c>
      <c r="F33936" s="108">
        <v>9804920000</v>
      </c>
      <c r="G33936" s="108"/>
      <c r="H33936" s="50"/>
      <c r="I33936" s="50" t="s">
        <v>3541</v>
      </c>
      <c r="J33936" s="50" t="s">
        <v>3541</v>
      </c>
      <c r="K33936" s="50" t="s">
        <v>3541</v>
      </c>
      <c r="L33936" s="50" t="s">
        <v>3541</v>
      </c>
      <c r="M33936" t="s">
        <v>3541</v>
      </c>
    </row>
    <row r="33937" spans="4:13" x14ac:dyDescent="0.25">
      <c r="D33937" s="108">
        <v>5407220440</v>
      </c>
      <c r="E33937" s="108" t="s">
        <v>39</v>
      </c>
      <c r="F33937" s="108">
        <v>9804920000</v>
      </c>
      <c r="G33937" s="108"/>
      <c r="H33937" s="50"/>
      <c r="I33937" s="50" t="s">
        <v>3541</v>
      </c>
      <c r="J33937" s="50" t="s">
        <v>3541</v>
      </c>
      <c r="K33937" s="50" t="s">
        <v>3541</v>
      </c>
      <c r="L33937" s="50" t="s">
        <v>3541</v>
      </c>
      <c r="M33937" t="s">
        <v>3541</v>
      </c>
    </row>
    <row r="33938" spans="4:13" x14ac:dyDescent="0.25">
      <c r="D33938" s="108">
        <v>5407303115</v>
      </c>
      <c r="E33938" s="108" t="s">
        <v>39</v>
      </c>
      <c r="F33938" s="108">
        <v>9899999903</v>
      </c>
      <c r="G33938" s="108"/>
      <c r="H33938" s="50"/>
      <c r="I33938" s="50" t="s">
        <v>3541</v>
      </c>
      <c r="J33938" s="50" t="s">
        <v>3541</v>
      </c>
      <c r="K33938" s="50" t="s">
        <v>3541</v>
      </c>
      <c r="L33938" s="50" t="s">
        <v>3541</v>
      </c>
      <c r="M33938" t="s">
        <v>3541</v>
      </c>
    </row>
    <row r="33939" spans="4:13" x14ac:dyDescent="0.25">
      <c r="D33939" s="108">
        <v>5407304120</v>
      </c>
      <c r="E33939" s="108" t="s">
        <v>39</v>
      </c>
      <c r="F33939" s="108">
        <v>9899999903</v>
      </c>
      <c r="G33939" s="108"/>
      <c r="H33939" s="50"/>
      <c r="I33939" s="50" t="s">
        <v>3541</v>
      </c>
      <c r="J33939" s="50" t="s">
        <v>3541</v>
      </c>
      <c r="K33939" s="50" t="s">
        <v>3541</v>
      </c>
      <c r="L33939" s="50" t="s">
        <v>3541</v>
      </c>
      <c r="M33939" t="s">
        <v>3541</v>
      </c>
    </row>
    <row r="33940" spans="4:13" x14ac:dyDescent="0.25">
      <c r="D33940" s="108">
        <v>5407305125</v>
      </c>
      <c r="E33940" s="108" t="s">
        <v>39</v>
      </c>
      <c r="F33940" s="108">
        <v>9899999903</v>
      </c>
      <c r="G33940" s="108"/>
      <c r="H33940" s="50"/>
      <c r="I33940" s="50" t="s">
        <v>3541</v>
      </c>
      <c r="J33940" s="50" t="s">
        <v>3541</v>
      </c>
      <c r="K33940" s="50" t="s">
        <v>3541</v>
      </c>
      <c r="L33940" s="50" t="s">
        <v>3541</v>
      </c>
      <c r="M33940" t="s">
        <v>3541</v>
      </c>
    </row>
    <row r="33941" spans="4:13" x14ac:dyDescent="0.25">
      <c r="D33941" s="108">
        <v>5407306130</v>
      </c>
      <c r="E33941" s="108" t="s">
        <v>39</v>
      </c>
      <c r="F33941" s="108">
        <v>9899999903</v>
      </c>
      <c r="G33941" s="108"/>
      <c r="H33941" s="50"/>
      <c r="I33941" s="50" t="s">
        <v>3541</v>
      </c>
      <c r="J33941" s="50" t="s">
        <v>3541</v>
      </c>
      <c r="K33941" s="50" t="s">
        <v>3541</v>
      </c>
      <c r="L33941" s="50" t="s">
        <v>3541</v>
      </c>
      <c r="M33941" t="s">
        <v>3541</v>
      </c>
    </row>
    <row r="33942" spans="4:13" x14ac:dyDescent="0.25">
      <c r="D33942" s="108">
        <v>5407308140</v>
      </c>
      <c r="E33942" s="108" t="s">
        <v>39</v>
      </c>
      <c r="F33942" s="108">
        <v>9804408000</v>
      </c>
      <c r="G33942" s="108">
        <v>9806008000</v>
      </c>
      <c r="H33942" s="50"/>
      <c r="I33942" s="50" t="s">
        <v>3541</v>
      </c>
      <c r="J33942" s="50" t="s">
        <v>3541</v>
      </c>
      <c r="K33942" s="50" t="s">
        <v>3541</v>
      </c>
      <c r="L33942" s="50" t="s">
        <v>3541</v>
      </c>
      <c r="M33942" t="s">
        <v>3541</v>
      </c>
    </row>
    <row r="33943" spans="4:13" x14ac:dyDescent="0.25">
      <c r="D33943" s="108">
        <v>5407310150</v>
      </c>
      <c r="E33943" s="108" t="s">
        <v>39</v>
      </c>
      <c r="F33943" s="108">
        <v>9804410000</v>
      </c>
      <c r="G33943" s="108">
        <v>9806010000</v>
      </c>
      <c r="H33943" s="50"/>
      <c r="I33943" s="50" t="s">
        <v>3541</v>
      </c>
      <c r="J33943" s="50" t="s">
        <v>3541</v>
      </c>
      <c r="K33943" s="50" t="s">
        <v>3541</v>
      </c>
      <c r="L33943" s="50" t="s">
        <v>3541</v>
      </c>
      <c r="M33943" t="s">
        <v>3541</v>
      </c>
    </row>
    <row r="33944" spans="4:13" x14ac:dyDescent="0.25">
      <c r="D33944" s="108">
        <v>5407312160</v>
      </c>
      <c r="E33944" s="108" t="s">
        <v>39</v>
      </c>
      <c r="F33944" s="108">
        <v>9804412000</v>
      </c>
      <c r="G33944" s="108">
        <v>9806012000</v>
      </c>
      <c r="H33944" s="50"/>
      <c r="I33944" s="50" t="s">
        <v>3541</v>
      </c>
      <c r="J33944" s="50" t="s">
        <v>3541</v>
      </c>
      <c r="K33944" s="50" t="s">
        <v>3541</v>
      </c>
      <c r="L33944" s="50" t="s">
        <v>3541</v>
      </c>
      <c r="M33944" t="s">
        <v>3541</v>
      </c>
    </row>
    <row r="33945" spans="4:13" x14ac:dyDescent="0.25">
      <c r="D33945" s="108">
        <v>5407316180</v>
      </c>
      <c r="E33945" s="108" t="s">
        <v>39</v>
      </c>
      <c r="F33945" s="108">
        <v>9804416000</v>
      </c>
      <c r="G33945" s="108">
        <v>9806016000</v>
      </c>
      <c r="H33945" s="50"/>
      <c r="I33945" s="50" t="s">
        <v>3541</v>
      </c>
      <c r="J33945" s="50" t="s">
        <v>3541</v>
      </c>
      <c r="K33945" s="50" t="s">
        <v>3541</v>
      </c>
      <c r="L33945" s="50" t="s">
        <v>3541</v>
      </c>
      <c r="M33945" t="s">
        <v>3541</v>
      </c>
    </row>
    <row r="33946" spans="4:13" x14ac:dyDescent="0.25">
      <c r="D33946" s="108">
        <v>5407320110</v>
      </c>
      <c r="E33946" s="108" t="s">
        <v>39</v>
      </c>
      <c r="F33946" s="108">
        <v>9804420000</v>
      </c>
      <c r="G33946" s="108">
        <v>9806020000</v>
      </c>
      <c r="H33946" s="50"/>
      <c r="I33946" s="50" t="s">
        <v>3541</v>
      </c>
      <c r="J33946" s="50" t="s">
        <v>3541</v>
      </c>
      <c r="K33946" s="50" t="s">
        <v>3541</v>
      </c>
      <c r="L33946" s="50" t="s">
        <v>3541</v>
      </c>
      <c r="M33946" t="s">
        <v>3541</v>
      </c>
    </row>
    <row r="33947" spans="4:13" x14ac:dyDescent="0.25">
      <c r="D33947" s="108">
        <v>5407403115</v>
      </c>
      <c r="E33947" s="108" t="s">
        <v>39</v>
      </c>
      <c r="F33947" s="108">
        <v>9899999903</v>
      </c>
      <c r="G33947" s="108"/>
      <c r="H33947" s="50"/>
      <c r="I33947" s="50" t="s">
        <v>3541</v>
      </c>
      <c r="J33947" s="50" t="s">
        <v>3541</v>
      </c>
      <c r="K33947" s="50" t="s">
        <v>3541</v>
      </c>
      <c r="L33947" s="50" t="s">
        <v>3541</v>
      </c>
      <c r="M33947" t="s">
        <v>3541</v>
      </c>
    </row>
    <row r="33948" spans="4:13" x14ac:dyDescent="0.25">
      <c r="D33948" s="108">
        <v>5407403215</v>
      </c>
      <c r="E33948" s="108" t="s">
        <v>39</v>
      </c>
      <c r="F33948" s="108">
        <v>9899999903</v>
      </c>
      <c r="G33948" s="108"/>
      <c r="H33948" s="50"/>
      <c r="I33948" s="50" t="s">
        <v>3541</v>
      </c>
      <c r="J33948" s="50" t="s">
        <v>3541</v>
      </c>
      <c r="K33948" s="50" t="s">
        <v>3541</v>
      </c>
      <c r="L33948" s="50" t="s">
        <v>3541</v>
      </c>
      <c r="M33948" t="s">
        <v>3541</v>
      </c>
    </row>
    <row r="33949" spans="4:13" x14ac:dyDescent="0.25">
      <c r="D33949" s="108">
        <v>5407404120</v>
      </c>
      <c r="E33949" s="108" t="s">
        <v>39</v>
      </c>
      <c r="F33949" s="108">
        <v>9899999903</v>
      </c>
      <c r="G33949" s="108"/>
      <c r="H33949" s="50"/>
      <c r="I33949" s="50" t="s">
        <v>3541</v>
      </c>
      <c r="J33949" s="50" t="s">
        <v>3541</v>
      </c>
      <c r="K33949" s="50" t="s">
        <v>3541</v>
      </c>
      <c r="L33949" s="50" t="s">
        <v>3541</v>
      </c>
      <c r="M33949" t="s">
        <v>3541</v>
      </c>
    </row>
    <row r="33950" spans="4:13" x14ac:dyDescent="0.25">
      <c r="D33950" s="108">
        <v>5407404220</v>
      </c>
      <c r="E33950" s="108" t="s">
        <v>39</v>
      </c>
      <c r="F33950" s="108">
        <v>9899999903</v>
      </c>
      <c r="G33950" s="108"/>
      <c r="H33950" s="50"/>
      <c r="I33950" s="50" t="s">
        <v>3541</v>
      </c>
      <c r="J33950" s="50" t="s">
        <v>3541</v>
      </c>
      <c r="K33950" s="50" t="s">
        <v>3541</v>
      </c>
      <c r="L33950" s="50" t="s">
        <v>3541</v>
      </c>
      <c r="M33950" t="s">
        <v>3541</v>
      </c>
    </row>
    <row r="33951" spans="4:13" x14ac:dyDescent="0.25">
      <c r="D33951" s="108">
        <v>5407405125</v>
      </c>
      <c r="E33951" s="108" t="s">
        <v>39</v>
      </c>
      <c r="F33951" s="108">
        <v>9899999903</v>
      </c>
      <c r="G33951" s="108"/>
      <c r="H33951" s="50"/>
      <c r="I33951" s="50" t="s">
        <v>3541</v>
      </c>
      <c r="J33951" s="50" t="s">
        <v>3541</v>
      </c>
      <c r="K33951" s="50" t="s">
        <v>3541</v>
      </c>
      <c r="L33951" s="50" t="s">
        <v>3541</v>
      </c>
      <c r="M33951" t="s">
        <v>3541</v>
      </c>
    </row>
    <row r="33952" spans="4:13" x14ac:dyDescent="0.25">
      <c r="D33952" s="108">
        <v>5407405225</v>
      </c>
      <c r="E33952" s="108" t="s">
        <v>39</v>
      </c>
      <c r="F33952" s="108">
        <v>9899999903</v>
      </c>
      <c r="G33952" s="108"/>
      <c r="H33952" s="50"/>
      <c r="I33952" s="50" t="s">
        <v>3541</v>
      </c>
      <c r="J33952" s="50" t="s">
        <v>3541</v>
      </c>
      <c r="K33952" s="50" t="s">
        <v>3541</v>
      </c>
      <c r="L33952" s="50" t="s">
        <v>3541</v>
      </c>
      <c r="M33952" t="s">
        <v>3541</v>
      </c>
    </row>
    <row r="33953" spans="4:13" x14ac:dyDescent="0.25">
      <c r="D33953" s="108">
        <v>5407406130</v>
      </c>
      <c r="E33953" s="108" t="s">
        <v>39</v>
      </c>
      <c r="F33953" s="108">
        <v>9899999903</v>
      </c>
      <c r="G33953" s="108"/>
      <c r="H33953" s="50"/>
      <c r="I33953" s="50" t="s">
        <v>3541</v>
      </c>
      <c r="J33953" s="50" t="s">
        <v>3541</v>
      </c>
      <c r="K33953" s="50" t="s">
        <v>3541</v>
      </c>
      <c r="L33953" s="50" t="s">
        <v>3541</v>
      </c>
      <c r="M33953" t="s">
        <v>3541</v>
      </c>
    </row>
    <row r="33954" spans="4:13" x14ac:dyDescent="0.25">
      <c r="D33954" s="108">
        <v>5407406430</v>
      </c>
      <c r="E33954" s="108" t="s">
        <v>39</v>
      </c>
      <c r="F33954" s="108">
        <v>9899999903</v>
      </c>
      <c r="G33954" s="108"/>
      <c r="H33954" s="50"/>
      <c r="I33954" s="50" t="s">
        <v>3541</v>
      </c>
      <c r="J33954" s="50" t="s">
        <v>3541</v>
      </c>
      <c r="K33954" s="50" t="s">
        <v>3541</v>
      </c>
      <c r="L33954" s="50" t="s">
        <v>3541</v>
      </c>
      <c r="M33954" t="s">
        <v>3541</v>
      </c>
    </row>
    <row r="33955" spans="4:13" x14ac:dyDescent="0.25">
      <c r="D33955" s="108">
        <v>5407408140</v>
      </c>
      <c r="E33955" s="108" t="s">
        <v>39</v>
      </c>
      <c r="F33955" s="108">
        <v>9804408000</v>
      </c>
      <c r="G33955" s="108">
        <v>9806008000</v>
      </c>
      <c r="H33955" s="50"/>
      <c r="I33955" s="50" t="s">
        <v>3541</v>
      </c>
      <c r="J33955" s="50" t="s">
        <v>3541</v>
      </c>
      <c r="K33955" s="50" t="s">
        <v>3541</v>
      </c>
      <c r="L33955" s="50" t="s">
        <v>3541</v>
      </c>
      <c r="M33955" t="s">
        <v>3541</v>
      </c>
    </row>
    <row r="33956" spans="4:13" x14ac:dyDescent="0.25">
      <c r="D33956" s="108">
        <v>5407408440</v>
      </c>
      <c r="E33956" s="108" t="s">
        <v>39</v>
      </c>
      <c r="F33956" s="108">
        <v>9806008000</v>
      </c>
      <c r="G33956" s="108">
        <v>9804408000</v>
      </c>
      <c r="H33956" s="50"/>
      <c r="I33956" s="50" t="s">
        <v>3541</v>
      </c>
      <c r="J33956" s="50" t="s">
        <v>3541</v>
      </c>
      <c r="K33956" s="50" t="s">
        <v>3541</v>
      </c>
      <c r="L33956" s="50" t="s">
        <v>3541</v>
      </c>
      <c r="M33956" t="s">
        <v>3541</v>
      </c>
    </row>
    <row r="33957" spans="4:13" x14ac:dyDescent="0.25">
      <c r="D33957" s="108">
        <v>5407410150</v>
      </c>
      <c r="E33957" s="108" t="s">
        <v>39</v>
      </c>
      <c r="F33957" s="108">
        <v>9804410000</v>
      </c>
      <c r="G33957" s="108">
        <v>9806010000</v>
      </c>
      <c r="H33957" s="50"/>
      <c r="I33957" s="50" t="s">
        <v>3541</v>
      </c>
      <c r="J33957" s="50" t="s">
        <v>3541</v>
      </c>
      <c r="K33957" s="50" t="s">
        <v>3541</v>
      </c>
      <c r="L33957" s="50" t="s">
        <v>3541</v>
      </c>
      <c r="M33957" t="s">
        <v>3541</v>
      </c>
    </row>
    <row r="33958" spans="4:13" x14ac:dyDescent="0.25">
      <c r="D33958" s="108">
        <v>5407410450</v>
      </c>
      <c r="E33958" s="108" t="s">
        <v>39</v>
      </c>
      <c r="F33958" s="108">
        <v>9806010000</v>
      </c>
      <c r="G33958" s="108">
        <v>9804410000</v>
      </c>
      <c r="H33958" s="50"/>
      <c r="I33958" s="50" t="s">
        <v>3541</v>
      </c>
      <c r="J33958" s="50" t="s">
        <v>3541</v>
      </c>
      <c r="K33958" s="50" t="s">
        <v>3541</v>
      </c>
      <c r="L33958" s="50" t="s">
        <v>3541</v>
      </c>
      <c r="M33958" t="s">
        <v>3541</v>
      </c>
    </row>
    <row r="33959" spans="4:13" x14ac:dyDescent="0.25">
      <c r="D33959" s="108">
        <v>5407412160</v>
      </c>
      <c r="E33959" s="108" t="s">
        <v>39</v>
      </c>
      <c r="F33959" s="108">
        <v>9804412000</v>
      </c>
      <c r="G33959" s="108">
        <v>9806012000</v>
      </c>
      <c r="H33959" s="50"/>
      <c r="I33959" s="50" t="s">
        <v>3541</v>
      </c>
      <c r="J33959" s="50" t="s">
        <v>3541</v>
      </c>
      <c r="K33959" s="50" t="s">
        <v>3541</v>
      </c>
      <c r="L33959" s="50" t="s">
        <v>3541</v>
      </c>
      <c r="M33959" t="s">
        <v>3541</v>
      </c>
    </row>
    <row r="33960" spans="4:13" x14ac:dyDescent="0.25">
      <c r="D33960" s="108">
        <v>5407412460</v>
      </c>
      <c r="E33960" s="108" t="s">
        <v>39</v>
      </c>
      <c r="F33960" s="108">
        <v>9806012000</v>
      </c>
      <c r="G33960" s="108">
        <v>9804412000</v>
      </c>
      <c r="H33960" s="50"/>
      <c r="I33960" s="50" t="s">
        <v>3541</v>
      </c>
      <c r="J33960" s="50" t="s">
        <v>3541</v>
      </c>
      <c r="K33960" s="50" t="s">
        <v>3541</v>
      </c>
      <c r="L33960" s="50" t="s">
        <v>3541</v>
      </c>
      <c r="M33960" t="s">
        <v>3541</v>
      </c>
    </row>
    <row r="33961" spans="4:13" x14ac:dyDescent="0.25">
      <c r="D33961" s="108">
        <v>5407416180</v>
      </c>
      <c r="E33961" s="108" t="s">
        <v>39</v>
      </c>
      <c r="F33961" s="108">
        <v>9804416000</v>
      </c>
      <c r="G33961" s="108">
        <v>9806016000</v>
      </c>
      <c r="H33961" s="50"/>
      <c r="I33961" s="50" t="s">
        <v>3541</v>
      </c>
      <c r="J33961" s="50" t="s">
        <v>3541</v>
      </c>
      <c r="K33961" s="50" t="s">
        <v>3541</v>
      </c>
      <c r="L33961" s="50" t="s">
        <v>3541</v>
      </c>
      <c r="M33961" t="s">
        <v>3541</v>
      </c>
    </row>
    <row r="33962" spans="4:13" x14ac:dyDescent="0.25">
      <c r="D33962" s="108">
        <v>5407416480</v>
      </c>
      <c r="E33962" s="108" t="s">
        <v>39</v>
      </c>
      <c r="F33962" s="108">
        <v>9806016000</v>
      </c>
      <c r="G33962" s="108">
        <v>9804416000</v>
      </c>
      <c r="H33962" s="50"/>
      <c r="I33962" s="50" t="s">
        <v>3541</v>
      </c>
      <c r="J33962" s="50" t="s">
        <v>3541</v>
      </c>
      <c r="K33962" s="50" t="s">
        <v>3541</v>
      </c>
      <c r="L33962" s="50" t="s">
        <v>3541</v>
      </c>
      <c r="M33962" t="s">
        <v>3541</v>
      </c>
    </row>
    <row r="33963" spans="4:13" x14ac:dyDescent="0.25">
      <c r="D33963" s="108">
        <v>5407420110</v>
      </c>
      <c r="E33963" s="108" t="s">
        <v>39</v>
      </c>
      <c r="F33963" s="108">
        <v>9804420000</v>
      </c>
      <c r="G33963" s="108">
        <v>9806020000</v>
      </c>
      <c r="H33963" s="50"/>
      <c r="I33963" s="50" t="s">
        <v>3541</v>
      </c>
      <c r="J33963" s="50" t="s">
        <v>3541</v>
      </c>
      <c r="K33963" s="50" t="s">
        <v>3541</v>
      </c>
      <c r="L33963" s="50" t="s">
        <v>3541</v>
      </c>
      <c r="M33963" t="s">
        <v>3541</v>
      </c>
    </row>
    <row r="33964" spans="4:13" x14ac:dyDescent="0.25">
      <c r="D33964" s="108">
        <v>5407420410</v>
      </c>
      <c r="E33964" s="108" t="s">
        <v>39</v>
      </c>
      <c r="F33964" s="108">
        <v>9806020000</v>
      </c>
      <c r="G33964" s="108">
        <v>9804420000</v>
      </c>
      <c r="H33964" s="50"/>
      <c r="I33964" s="50" t="s">
        <v>3541</v>
      </c>
      <c r="J33964" s="50" t="s">
        <v>3541</v>
      </c>
      <c r="K33964" s="50" t="s">
        <v>3541</v>
      </c>
      <c r="L33964" s="50" t="s">
        <v>3541</v>
      </c>
      <c r="M33964" t="s">
        <v>3541</v>
      </c>
    </row>
    <row r="33965" spans="4:13" x14ac:dyDescent="0.25">
      <c r="D33965" s="108">
        <v>5407506200</v>
      </c>
      <c r="E33965" s="108" t="s">
        <v>39</v>
      </c>
      <c r="F33965" s="108">
        <v>9899999903</v>
      </c>
      <c r="G33965" s="108"/>
      <c r="H33965" s="50"/>
      <c r="I33965" s="50" t="s">
        <v>3541</v>
      </c>
      <c r="J33965" s="50" t="s">
        <v>3541</v>
      </c>
      <c r="K33965" s="50" t="s">
        <v>3541</v>
      </c>
      <c r="L33965" s="50" t="s">
        <v>3541</v>
      </c>
      <c r="M33965" t="s">
        <v>3541</v>
      </c>
    </row>
    <row r="33966" spans="4:13" x14ac:dyDescent="0.25">
      <c r="D33966" s="108">
        <v>5407506400</v>
      </c>
      <c r="E33966" s="108" t="s">
        <v>39</v>
      </c>
      <c r="F33966" s="108">
        <v>9899999903</v>
      </c>
      <c r="G33966" s="108"/>
      <c r="H33966" s="50"/>
      <c r="I33966" s="50" t="s">
        <v>3541</v>
      </c>
      <c r="J33966" s="50" t="s">
        <v>3541</v>
      </c>
      <c r="K33966" s="50" t="s">
        <v>3541</v>
      </c>
      <c r="L33966" s="50" t="s">
        <v>3541</v>
      </c>
      <c r="M33966" t="s">
        <v>3541</v>
      </c>
    </row>
    <row r="33967" spans="4:13" x14ac:dyDescent="0.25">
      <c r="D33967" s="108">
        <v>5407508200</v>
      </c>
      <c r="E33967" s="108" t="s">
        <v>39</v>
      </c>
      <c r="F33967" s="108">
        <v>9899999903</v>
      </c>
      <c r="G33967" s="108"/>
      <c r="H33967" s="50"/>
      <c r="I33967" s="50" t="s">
        <v>3541</v>
      </c>
      <c r="J33967" s="50" t="s">
        <v>3541</v>
      </c>
      <c r="K33967" s="50" t="s">
        <v>3541</v>
      </c>
      <c r="L33967" s="50" t="s">
        <v>3541</v>
      </c>
      <c r="M33967" t="s">
        <v>3541</v>
      </c>
    </row>
    <row r="33968" spans="4:13" x14ac:dyDescent="0.25">
      <c r="D33968" s="108">
        <v>5407508400</v>
      </c>
      <c r="E33968" s="108" t="s">
        <v>39</v>
      </c>
      <c r="F33968" s="108">
        <v>9899999903</v>
      </c>
      <c r="G33968" s="108"/>
      <c r="H33968" s="50"/>
      <c r="I33968" s="50" t="s">
        <v>3541</v>
      </c>
      <c r="J33968" s="50" t="s">
        <v>3541</v>
      </c>
      <c r="K33968" s="50" t="s">
        <v>3541</v>
      </c>
      <c r="L33968" s="50" t="s">
        <v>3541</v>
      </c>
      <c r="M33968" t="s">
        <v>3541</v>
      </c>
    </row>
    <row r="33969" spans="4:13" x14ac:dyDescent="0.25">
      <c r="D33969" s="108">
        <v>5407510200</v>
      </c>
      <c r="E33969" s="108" t="s">
        <v>39</v>
      </c>
      <c r="F33969" s="108">
        <v>9857510000</v>
      </c>
      <c r="G33969" s="108"/>
      <c r="H33969" s="50"/>
      <c r="I33969" s="50" t="s">
        <v>3541</v>
      </c>
      <c r="J33969" s="50" t="s">
        <v>3541</v>
      </c>
      <c r="K33969" s="50" t="s">
        <v>3541</v>
      </c>
      <c r="L33969" s="50" t="s">
        <v>3541</v>
      </c>
      <c r="M33969" t="s">
        <v>3541</v>
      </c>
    </row>
    <row r="33970" spans="4:13" x14ac:dyDescent="0.25">
      <c r="D33970" s="108">
        <v>5407510400</v>
      </c>
      <c r="E33970" s="108" t="s">
        <v>39</v>
      </c>
      <c r="F33970" s="108">
        <v>9857610000</v>
      </c>
      <c r="G33970" s="108"/>
      <c r="H33970" s="50"/>
      <c r="I33970" s="50" t="s">
        <v>3541</v>
      </c>
      <c r="J33970" s="50" t="s">
        <v>3541</v>
      </c>
      <c r="K33970" s="50" t="s">
        <v>3541</v>
      </c>
      <c r="L33970" s="50" t="s">
        <v>3541</v>
      </c>
      <c r="M33970" t="s">
        <v>3541</v>
      </c>
    </row>
    <row r="33971" spans="4:13" x14ac:dyDescent="0.25">
      <c r="D33971" s="108">
        <v>5407512200</v>
      </c>
      <c r="E33971" s="108" t="s">
        <v>39</v>
      </c>
      <c r="F33971" s="108">
        <v>9857512000</v>
      </c>
      <c r="G33971" s="108"/>
      <c r="H33971" s="50"/>
      <c r="I33971" s="50" t="s">
        <v>3541</v>
      </c>
      <c r="J33971" s="50" t="s">
        <v>3541</v>
      </c>
      <c r="K33971" s="50" t="s">
        <v>3541</v>
      </c>
      <c r="L33971" s="50" t="s">
        <v>3541</v>
      </c>
      <c r="M33971" t="s">
        <v>3541</v>
      </c>
    </row>
    <row r="33972" spans="4:13" x14ac:dyDescent="0.25">
      <c r="D33972" s="108">
        <v>5407512400</v>
      </c>
      <c r="E33972" s="108" t="s">
        <v>39</v>
      </c>
      <c r="F33972" s="108">
        <v>9857612000</v>
      </c>
      <c r="G33972" s="108"/>
      <c r="H33972" s="50"/>
      <c r="I33972" s="50" t="s">
        <v>3541</v>
      </c>
      <c r="J33972" s="50" t="s">
        <v>3541</v>
      </c>
      <c r="K33972" s="50" t="s">
        <v>3541</v>
      </c>
      <c r="L33972" s="50" t="s">
        <v>3541</v>
      </c>
      <c r="M33972" t="s">
        <v>3541</v>
      </c>
    </row>
    <row r="33973" spans="4:13" x14ac:dyDescent="0.25">
      <c r="D33973" s="108">
        <v>5407516200</v>
      </c>
      <c r="E33973" s="108" t="s">
        <v>39</v>
      </c>
      <c r="F33973" s="108">
        <v>9857516000</v>
      </c>
      <c r="G33973" s="108"/>
      <c r="H33973" s="50"/>
      <c r="I33973" s="50" t="s">
        <v>3541</v>
      </c>
      <c r="J33973" s="50" t="s">
        <v>3541</v>
      </c>
      <c r="K33973" s="50" t="s">
        <v>3541</v>
      </c>
      <c r="L33973" s="50" t="s">
        <v>3541</v>
      </c>
      <c r="M33973" t="s">
        <v>3541</v>
      </c>
    </row>
    <row r="33974" spans="4:13" x14ac:dyDescent="0.25">
      <c r="D33974" s="108">
        <v>5407516400</v>
      </c>
      <c r="E33974" s="108" t="s">
        <v>39</v>
      </c>
      <c r="F33974" s="108">
        <v>9857616000</v>
      </c>
      <c r="G33974" s="108"/>
      <c r="H33974" s="50"/>
      <c r="I33974" s="50" t="s">
        <v>3541</v>
      </c>
      <c r="J33974" s="50" t="s">
        <v>3541</v>
      </c>
      <c r="K33974" s="50" t="s">
        <v>3541</v>
      </c>
      <c r="L33974" s="50" t="s">
        <v>3541</v>
      </c>
      <c r="M33974" t="s">
        <v>3541</v>
      </c>
    </row>
    <row r="33975" spans="4:13" x14ac:dyDescent="0.25">
      <c r="D33975" s="108">
        <v>5407520200</v>
      </c>
      <c r="E33975" s="108" t="s">
        <v>39</v>
      </c>
      <c r="F33975" s="108">
        <v>9857520000</v>
      </c>
      <c r="G33975" s="108"/>
      <c r="H33975" s="50"/>
      <c r="I33975" s="50" t="s">
        <v>3541</v>
      </c>
      <c r="J33975" s="50" t="s">
        <v>3541</v>
      </c>
      <c r="K33975" s="50" t="s">
        <v>3541</v>
      </c>
      <c r="L33975" s="50" t="s">
        <v>3541</v>
      </c>
      <c r="M33975" t="s">
        <v>3541</v>
      </c>
    </row>
    <row r="33976" spans="4:13" x14ac:dyDescent="0.25">
      <c r="D33976" s="108">
        <v>5407520400</v>
      </c>
      <c r="E33976" s="108" t="s">
        <v>39</v>
      </c>
      <c r="F33976" s="108">
        <v>9857620000</v>
      </c>
      <c r="G33976" s="108"/>
      <c r="H33976" s="50"/>
      <c r="I33976" s="50" t="s">
        <v>3541</v>
      </c>
      <c r="J33976" s="50" t="s">
        <v>3541</v>
      </c>
      <c r="K33976" s="50" t="s">
        <v>3541</v>
      </c>
      <c r="L33976" s="50" t="s">
        <v>3541</v>
      </c>
      <c r="M33976" t="s">
        <v>3541</v>
      </c>
    </row>
    <row r="33977" spans="4:13" x14ac:dyDescent="0.25">
      <c r="D33977" s="108">
        <v>5407606200</v>
      </c>
      <c r="E33977" s="108" t="s">
        <v>39</v>
      </c>
      <c r="F33977" s="108">
        <v>9899999903</v>
      </c>
      <c r="G33977" s="108"/>
      <c r="H33977" s="50"/>
      <c r="I33977" s="50" t="s">
        <v>3541</v>
      </c>
      <c r="J33977" s="50" t="s">
        <v>3541</v>
      </c>
      <c r="K33977" s="50" t="s">
        <v>3541</v>
      </c>
      <c r="L33977" s="50" t="s">
        <v>3541</v>
      </c>
      <c r="M33977" t="s">
        <v>3541</v>
      </c>
    </row>
    <row r="33978" spans="4:13" x14ac:dyDescent="0.25">
      <c r="D33978" s="108">
        <v>5407606400</v>
      </c>
      <c r="E33978" s="108" t="s">
        <v>39</v>
      </c>
      <c r="F33978" s="108">
        <v>9899999903</v>
      </c>
      <c r="G33978" s="108"/>
      <c r="H33978" s="50"/>
      <c r="I33978" s="50" t="s">
        <v>3541</v>
      </c>
      <c r="J33978" s="50" t="s">
        <v>3541</v>
      </c>
      <c r="K33978" s="50" t="s">
        <v>3541</v>
      </c>
      <c r="L33978" s="50" t="s">
        <v>3541</v>
      </c>
      <c r="M33978" t="s">
        <v>3541</v>
      </c>
    </row>
    <row r="33979" spans="4:13" x14ac:dyDescent="0.25">
      <c r="D33979" s="108">
        <v>5407608200</v>
      </c>
      <c r="E33979" s="108" t="s">
        <v>39</v>
      </c>
      <c r="F33979" s="108">
        <v>9899999903</v>
      </c>
      <c r="G33979" s="108"/>
      <c r="H33979" s="50"/>
      <c r="I33979" s="50" t="s">
        <v>3541</v>
      </c>
      <c r="J33979" s="50" t="s">
        <v>3541</v>
      </c>
      <c r="K33979" s="50" t="s">
        <v>3541</v>
      </c>
      <c r="L33979" s="50" t="s">
        <v>3541</v>
      </c>
      <c r="M33979" t="s">
        <v>3541</v>
      </c>
    </row>
    <row r="33980" spans="4:13" x14ac:dyDescent="0.25">
      <c r="D33980" s="108">
        <v>5407608400</v>
      </c>
      <c r="E33980" s="108" t="s">
        <v>39</v>
      </c>
      <c r="F33980" s="108">
        <v>9857608000</v>
      </c>
      <c r="G33980" s="108"/>
      <c r="H33980" s="50"/>
      <c r="I33980" s="50" t="s">
        <v>3541</v>
      </c>
      <c r="J33980" s="50" t="s">
        <v>3541</v>
      </c>
      <c r="K33980" s="50" t="s">
        <v>3541</v>
      </c>
      <c r="L33980" s="50" t="s">
        <v>3541</v>
      </c>
      <c r="M33980" t="s">
        <v>3541</v>
      </c>
    </row>
    <row r="33981" spans="4:13" x14ac:dyDescent="0.25">
      <c r="D33981" s="108">
        <v>5407610200</v>
      </c>
      <c r="E33981" s="108" t="s">
        <v>39</v>
      </c>
      <c r="F33981" s="108">
        <v>9857510000</v>
      </c>
      <c r="G33981" s="108"/>
      <c r="H33981" s="50"/>
      <c r="I33981" s="50" t="s">
        <v>3541</v>
      </c>
      <c r="J33981" s="50" t="s">
        <v>3541</v>
      </c>
      <c r="K33981" s="50" t="s">
        <v>3541</v>
      </c>
      <c r="L33981" s="50" t="s">
        <v>3541</v>
      </c>
      <c r="M33981" t="s">
        <v>3541</v>
      </c>
    </row>
    <row r="33982" spans="4:13" x14ac:dyDescent="0.25">
      <c r="D33982" s="108">
        <v>5407610400</v>
      </c>
      <c r="E33982" s="108" t="s">
        <v>39</v>
      </c>
      <c r="F33982" s="108">
        <v>9857610000</v>
      </c>
      <c r="G33982" s="108"/>
      <c r="H33982" s="50"/>
      <c r="I33982" s="50" t="s">
        <v>3541</v>
      </c>
      <c r="J33982" s="50" t="s">
        <v>3541</v>
      </c>
      <c r="K33982" s="50" t="s">
        <v>3541</v>
      </c>
      <c r="L33982" s="50" t="s">
        <v>3541</v>
      </c>
      <c r="M33982" t="s">
        <v>3541</v>
      </c>
    </row>
    <row r="33983" spans="4:13" x14ac:dyDescent="0.25">
      <c r="D33983" s="108">
        <v>5407612200</v>
      </c>
      <c r="E33983" s="108" t="s">
        <v>39</v>
      </c>
      <c r="F33983" s="108">
        <v>9857512000</v>
      </c>
      <c r="G33983" s="108"/>
      <c r="H33983" s="50"/>
      <c r="I33983" s="50" t="s">
        <v>3541</v>
      </c>
      <c r="J33983" s="50" t="s">
        <v>3541</v>
      </c>
      <c r="K33983" s="50" t="s">
        <v>3541</v>
      </c>
      <c r="L33983" s="50" t="s">
        <v>3541</v>
      </c>
      <c r="M33983" t="s">
        <v>3541</v>
      </c>
    </row>
    <row r="33984" spans="4:13" x14ac:dyDescent="0.25">
      <c r="D33984" s="108">
        <v>5407612400</v>
      </c>
      <c r="E33984" s="108" t="s">
        <v>39</v>
      </c>
      <c r="F33984" s="108">
        <v>9857612000</v>
      </c>
      <c r="G33984" s="108"/>
      <c r="H33984" s="50"/>
      <c r="I33984" s="50" t="s">
        <v>3541</v>
      </c>
      <c r="J33984" s="50" t="s">
        <v>3541</v>
      </c>
      <c r="K33984" s="50" t="s">
        <v>3541</v>
      </c>
      <c r="L33984" s="50" t="s">
        <v>3541</v>
      </c>
      <c r="M33984" t="s">
        <v>3541</v>
      </c>
    </row>
    <row r="33985" spans="4:13" x14ac:dyDescent="0.25">
      <c r="D33985" s="108">
        <v>5407616200</v>
      </c>
      <c r="E33985" s="108" t="s">
        <v>39</v>
      </c>
      <c r="F33985" s="108">
        <v>9857516000</v>
      </c>
      <c r="G33985" s="108"/>
      <c r="H33985" s="50"/>
      <c r="I33985" s="50" t="s">
        <v>3541</v>
      </c>
      <c r="J33985" s="50" t="s">
        <v>3541</v>
      </c>
      <c r="K33985" s="50" t="s">
        <v>3541</v>
      </c>
      <c r="L33985" s="50" t="s">
        <v>3541</v>
      </c>
      <c r="M33985" t="s">
        <v>3541</v>
      </c>
    </row>
    <row r="33986" spans="4:13" x14ac:dyDescent="0.25">
      <c r="D33986" s="108">
        <v>5407616400</v>
      </c>
      <c r="E33986" s="108" t="s">
        <v>39</v>
      </c>
      <c r="F33986" s="108">
        <v>9857616000</v>
      </c>
      <c r="G33986" s="108"/>
      <c r="H33986" s="50"/>
      <c r="I33986" s="50" t="s">
        <v>3541</v>
      </c>
      <c r="J33986" s="50" t="s">
        <v>3541</v>
      </c>
      <c r="K33986" s="50" t="s">
        <v>3541</v>
      </c>
      <c r="L33986" s="50" t="s">
        <v>3541</v>
      </c>
      <c r="M33986" t="s">
        <v>3541</v>
      </c>
    </row>
    <row r="33987" spans="4:13" x14ac:dyDescent="0.25">
      <c r="D33987" s="108">
        <v>5407620200</v>
      </c>
      <c r="E33987" s="108" t="s">
        <v>39</v>
      </c>
      <c r="F33987" s="108">
        <v>9857520000</v>
      </c>
      <c r="G33987" s="108"/>
      <c r="H33987" s="50"/>
      <c r="I33987" s="50" t="s">
        <v>3541</v>
      </c>
      <c r="J33987" s="50" t="s">
        <v>3541</v>
      </c>
      <c r="K33987" s="50" t="s">
        <v>3541</v>
      </c>
      <c r="L33987" s="50" t="s">
        <v>3541</v>
      </c>
      <c r="M33987" t="s">
        <v>3541</v>
      </c>
    </row>
    <row r="33988" spans="4:13" x14ac:dyDescent="0.25">
      <c r="D33988" s="108">
        <v>5407620400</v>
      </c>
      <c r="E33988" s="108" t="s">
        <v>39</v>
      </c>
      <c r="F33988" s="108">
        <v>9857620000</v>
      </c>
      <c r="G33988" s="108"/>
      <c r="H33988" s="50"/>
      <c r="I33988" s="50" t="s">
        <v>3541</v>
      </c>
      <c r="J33988" s="50" t="s">
        <v>3541</v>
      </c>
      <c r="K33988" s="50" t="s">
        <v>3541</v>
      </c>
      <c r="L33988" s="50" t="s">
        <v>3541</v>
      </c>
      <c r="M33988" t="s">
        <v>3541</v>
      </c>
    </row>
    <row r="33989" spans="4:13" x14ac:dyDescent="0.25">
      <c r="D33989" s="108">
        <v>5407700400</v>
      </c>
      <c r="E33989" s="108" t="s">
        <v>39</v>
      </c>
      <c r="F33989" s="108">
        <v>9832404000</v>
      </c>
      <c r="G33989" s="108">
        <v>9831604000</v>
      </c>
      <c r="H33989" s="50"/>
      <c r="I33989" s="50" t="s">
        <v>3541</v>
      </c>
      <c r="J33989" s="50" t="s">
        <v>3541</v>
      </c>
      <c r="K33989" s="50" t="s">
        <v>3541</v>
      </c>
      <c r="L33989" s="50" t="s">
        <v>3541</v>
      </c>
      <c r="M33989" t="s">
        <v>3541</v>
      </c>
    </row>
    <row r="33990" spans="4:13" x14ac:dyDescent="0.25">
      <c r="D33990" s="108">
        <v>5407700500</v>
      </c>
      <c r="E33990" s="108" t="s">
        <v>39</v>
      </c>
      <c r="F33990" s="108">
        <v>9832406000</v>
      </c>
      <c r="G33990" s="108">
        <v>9831606000</v>
      </c>
      <c r="H33990" s="50"/>
      <c r="I33990" s="50" t="s">
        <v>3541</v>
      </c>
      <c r="J33990" s="50" t="s">
        <v>3541</v>
      </c>
      <c r="K33990" s="50" t="s">
        <v>3541</v>
      </c>
      <c r="L33990" s="50" t="s">
        <v>3541</v>
      </c>
      <c r="M33990" t="s">
        <v>3541</v>
      </c>
    </row>
    <row r="33991" spans="4:13" x14ac:dyDescent="0.25">
      <c r="D33991" s="108">
        <v>5407700600</v>
      </c>
      <c r="E33991" s="108" t="s">
        <v>39</v>
      </c>
      <c r="F33991" s="108">
        <v>9832406000</v>
      </c>
      <c r="G33991" s="108">
        <v>9831606000</v>
      </c>
      <c r="H33991" s="50"/>
      <c r="I33991" s="50" t="s">
        <v>3541</v>
      </c>
      <c r="J33991" s="50" t="s">
        <v>3541</v>
      </c>
      <c r="K33991" s="50" t="s">
        <v>3541</v>
      </c>
      <c r="L33991" s="50" t="s">
        <v>3541</v>
      </c>
      <c r="M33991" t="s">
        <v>3541</v>
      </c>
    </row>
    <row r="33992" spans="4:13" x14ac:dyDescent="0.25">
      <c r="D33992" s="108">
        <v>5407700800</v>
      </c>
      <c r="E33992" s="108" t="s">
        <v>39</v>
      </c>
      <c r="F33992" s="108">
        <v>9832408000</v>
      </c>
      <c r="G33992" s="108">
        <v>9831608000</v>
      </c>
      <c r="H33992" s="50"/>
      <c r="I33992" s="50" t="s">
        <v>3541</v>
      </c>
      <c r="J33992" s="50" t="s">
        <v>3541</v>
      </c>
      <c r="K33992" s="50" t="s">
        <v>3541</v>
      </c>
      <c r="L33992" s="50" t="s">
        <v>3541</v>
      </c>
      <c r="M33992" t="s">
        <v>3541</v>
      </c>
    </row>
    <row r="33993" spans="4:13" x14ac:dyDescent="0.25">
      <c r="D33993" s="108">
        <v>5407701000</v>
      </c>
      <c r="E33993" s="108" t="s">
        <v>39</v>
      </c>
      <c r="F33993" s="108">
        <v>9832410000</v>
      </c>
      <c r="G33993" s="108">
        <v>9831610000</v>
      </c>
      <c r="H33993" s="50"/>
      <c r="I33993" s="50" t="s">
        <v>3541</v>
      </c>
      <c r="J33993" s="50" t="s">
        <v>3541</v>
      </c>
      <c r="K33993" s="50" t="s">
        <v>3541</v>
      </c>
      <c r="L33993" s="50" t="s">
        <v>3541</v>
      </c>
      <c r="M33993" t="s">
        <v>3541</v>
      </c>
    </row>
    <row r="33994" spans="4:13" x14ac:dyDescent="0.25">
      <c r="D33994" s="108">
        <v>5407701200</v>
      </c>
      <c r="E33994" s="108" t="s">
        <v>39</v>
      </c>
      <c r="F33994" s="108">
        <v>9832412000</v>
      </c>
      <c r="G33994" s="108">
        <v>9831612000</v>
      </c>
      <c r="H33994" s="50"/>
      <c r="I33994" s="50" t="s">
        <v>3541</v>
      </c>
      <c r="J33994" s="50" t="s">
        <v>3541</v>
      </c>
      <c r="K33994" s="50" t="s">
        <v>3541</v>
      </c>
      <c r="L33994" s="50" t="s">
        <v>3541</v>
      </c>
      <c r="M33994" t="s">
        <v>3541</v>
      </c>
    </row>
    <row r="33995" spans="4:13" x14ac:dyDescent="0.25">
      <c r="D33995" s="108">
        <v>5407701600</v>
      </c>
      <c r="E33995" s="108" t="s">
        <v>39</v>
      </c>
      <c r="F33995" s="108">
        <v>9832416000</v>
      </c>
      <c r="G33995" s="108">
        <v>9831616000</v>
      </c>
      <c r="H33995" s="50"/>
      <c r="I33995" s="50" t="s">
        <v>3541</v>
      </c>
      <c r="J33995" s="50" t="s">
        <v>3541</v>
      </c>
      <c r="K33995" s="50" t="s">
        <v>3541</v>
      </c>
      <c r="L33995" s="50" t="s">
        <v>3541</v>
      </c>
      <c r="M33995" t="s">
        <v>3541</v>
      </c>
    </row>
    <row r="33996" spans="4:13" x14ac:dyDescent="0.25">
      <c r="D33996" s="108">
        <v>5407702000</v>
      </c>
      <c r="E33996" s="108" t="s">
        <v>39</v>
      </c>
      <c r="F33996" s="108">
        <v>9832420000</v>
      </c>
      <c r="G33996" s="108">
        <v>9831620000</v>
      </c>
      <c r="H33996" s="50"/>
      <c r="I33996" s="50" t="s">
        <v>3541</v>
      </c>
      <c r="J33996" s="50" t="s">
        <v>3541</v>
      </c>
      <c r="K33996" s="50" t="s">
        <v>3541</v>
      </c>
      <c r="L33996" s="50" t="s">
        <v>3541</v>
      </c>
      <c r="M33996" t="s">
        <v>3541</v>
      </c>
    </row>
    <row r="33997" spans="4:13" x14ac:dyDescent="0.25">
      <c r="D33997" s="36">
        <v>5470045400</v>
      </c>
      <c r="E33997" s="36" t="s">
        <v>39</v>
      </c>
      <c r="F33997" s="36">
        <v>9870108000</v>
      </c>
      <c r="G33997" s="36">
        <v>9870308000</v>
      </c>
      <c r="H33997" s="36"/>
      <c r="I33997" s="36"/>
      <c r="J33997" s="36"/>
      <c r="K33997" s="36"/>
      <c r="L33997" s="36"/>
      <c r="M33997" t="s">
        <v>3541</v>
      </c>
    </row>
    <row r="33998" spans="4:13" x14ac:dyDescent="0.25">
      <c r="D33998" s="108">
        <v>5470045400</v>
      </c>
      <c r="E33998" s="108" t="s">
        <v>39</v>
      </c>
      <c r="F33998" s="108">
        <v>9870108000</v>
      </c>
      <c r="G33998" s="108">
        <v>9870308000</v>
      </c>
      <c r="H33998" s="50"/>
      <c r="I33998" s="50" t="s">
        <v>3541</v>
      </c>
      <c r="J33998" s="50" t="s">
        <v>3541</v>
      </c>
      <c r="K33998" s="50" t="s">
        <v>3541</v>
      </c>
      <c r="L33998" s="50" t="s">
        <v>3541</v>
      </c>
      <c r="M33998" t="s">
        <v>3541</v>
      </c>
    </row>
    <row r="33999" spans="4:13" x14ac:dyDescent="0.25">
      <c r="D33999" s="36">
        <v>5470045500</v>
      </c>
      <c r="E33999" s="36" t="s">
        <v>39</v>
      </c>
      <c r="F33999" s="36">
        <v>9870108000</v>
      </c>
      <c r="G33999" s="36">
        <v>9870308000</v>
      </c>
      <c r="H33999" s="36"/>
      <c r="I33999" s="36"/>
      <c r="J33999" s="36"/>
      <c r="K33999" s="36"/>
      <c r="L33999" s="36"/>
      <c r="M33999" t="s">
        <v>3541</v>
      </c>
    </row>
    <row r="34000" spans="4:13" x14ac:dyDescent="0.25">
      <c r="D34000" s="108">
        <v>5470045500</v>
      </c>
      <c r="E34000" s="108" t="s">
        <v>39</v>
      </c>
      <c r="F34000" s="108">
        <v>9870108000</v>
      </c>
      <c r="G34000" s="108">
        <v>9870308000</v>
      </c>
      <c r="H34000" s="50"/>
      <c r="I34000" s="50" t="s">
        <v>3541</v>
      </c>
      <c r="J34000" s="50" t="s">
        <v>3541</v>
      </c>
      <c r="K34000" s="50" t="s">
        <v>3541</v>
      </c>
      <c r="L34000" s="50" t="s">
        <v>3541</v>
      </c>
      <c r="M34000" t="s">
        <v>3541</v>
      </c>
    </row>
    <row r="34001" spans="4:13" x14ac:dyDescent="0.25">
      <c r="D34001" s="36">
        <v>5470045600</v>
      </c>
      <c r="E34001" s="36" t="s">
        <v>39</v>
      </c>
      <c r="F34001" s="36">
        <v>9870108000</v>
      </c>
      <c r="G34001" s="36">
        <v>9870308000</v>
      </c>
      <c r="H34001" s="36"/>
      <c r="I34001" s="36"/>
      <c r="J34001" s="36"/>
      <c r="K34001" s="36"/>
      <c r="L34001" s="36"/>
      <c r="M34001" t="s">
        <v>3541</v>
      </c>
    </row>
    <row r="34002" spans="4:13" x14ac:dyDescent="0.25">
      <c r="D34002" s="108">
        <v>5470045600</v>
      </c>
      <c r="E34002" s="108" t="s">
        <v>39</v>
      </c>
      <c r="F34002" s="108">
        <v>9870108000</v>
      </c>
      <c r="G34002" s="108">
        <v>9870308000</v>
      </c>
      <c r="H34002" s="50"/>
      <c r="I34002" s="50" t="s">
        <v>3541</v>
      </c>
      <c r="J34002" s="50" t="s">
        <v>3541</v>
      </c>
      <c r="K34002" s="50" t="s">
        <v>3541</v>
      </c>
      <c r="L34002" s="50" t="s">
        <v>3541</v>
      </c>
      <c r="M34002" t="s">
        <v>3541</v>
      </c>
    </row>
    <row r="34003" spans="4:13" x14ac:dyDescent="0.25">
      <c r="D34003" s="36">
        <v>5470045700</v>
      </c>
      <c r="E34003" s="36" t="s">
        <v>39</v>
      </c>
      <c r="F34003" s="36">
        <v>9870108000</v>
      </c>
      <c r="G34003" s="36"/>
      <c r="H34003" s="36"/>
      <c r="I34003" s="36"/>
      <c r="J34003" s="36"/>
      <c r="K34003" s="36"/>
      <c r="L34003" s="36"/>
      <c r="M34003" t="s">
        <v>3541</v>
      </c>
    </row>
    <row r="34004" spans="4:13" x14ac:dyDescent="0.25">
      <c r="D34004" s="108">
        <v>5470045700</v>
      </c>
      <c r="E34004" s="108" t="s">
        <v>39</v>
      </c>
      <c r="F34004" s="108">
        <v>9899999903</v>
      </c>
      <c r="G34004" s="108"/>
      <c r="H34004" s="50"/>
      <c r="I34004" s="50" t="s">
        <v>3541</v>
      </c>
      <c r="J34004" s="50" t="s">
        <v>3541</v>
      </c>
      <c r="K34004" s="50" t="s">
        <v>3541</v>
      </c>
      <c r="L34004" s="50" t="s">
        <v>3541</v>
      </c>
      <c r="M34004" t="s">
        <v>3541</v>
      </c>
    </row>
    <row r="34005" spans="4:13" x14ac:dyDescent="0.25">
      <c r="D34005" s="36">
        <v>5470045800</v>
      </c>
      <c r="E34005" s="36" t="s">
        <v>39</v>
      </c>
      <c r="F34005" s="36">
        <v>9870108000</v>
      </c>
      <c r="G34005" s="36"/>
      <c r="H34005" s="36"/>
      <c r="I34005" s="36"/>
      <c r="J34005" s="36"/>
      <c r="K34005" s="36"/>
      <c r="L34005" s="36"/>
      <c r="M34005" t="s">
        <v>3541</v>
      </c>
    </row>
    <row r="34006" spans="4:13" x14ac:dyDescent="0.25">
      <c r="D34006" s="108">
        <v>5470045800</v>
      </c>
      <c r="E34006" s="108" t="s">
        <v>39</v>
      </c>
      <c r="F34006" s="108">
        <v>9899999903</v>
      </c>
      <c r="G34006" s="108"/>
      <c r="H34006" s="50"/>
      <c r="I34006" s="50" t="s">
        <v>3541</v>
      </c>
      <c r="J34006" s="50" t="s">
        <v>3541</v>
      </c>
      <c r="K34006" s="50" t="s">
        <v>3541</v>
      </c>
      <c r="L34006" s="50" t="s">
        <v>3541</v>
      </c>
      <c r="M34006" t="s">
        <v>3541</v>
      </c>
    </row>
    <row r="34007" spans="4:13" x14ac:dyDescent="0.25">
      <c r="D34007" s="36">
        <v>5470045900</v>
      </c>
      <c r="E34007" s="36" t="s">
        <v>39</v>
      </c>
      <c r="F34007" s="36">
        <v>9870108000</v>
      </c>
      <c r="G34007" s="36"/>
      <c r="H34007" s="36"/>
      <c r="I34007" s="36"/>
      <c r="J34007" s="36"/>
      <c r="K34007" s="36"/>
      <c r="L34007" s="36"/>
      <c r="M34007" t="s">
        <v>3541</v>
      </c>
    </row>
    <row r="34008" spans="4:13" x14ac:dyDescent="0.25">
      <c r="D34008" s="108">
        <v>5470045900</v>
      </c>
      <c r="E34008" s="108" t="s">
        <v>39</v>
      </c>
      <c r="F34008" s="108">
        <v>9899999903</v>
      </c>
      <c r="G34008" s="108"/>
      <c r="H34008" s="50"/>
      <c r="I34008" s="50" t="s">
        <v>3541</v>
      </c>
      <c r="J34008" s="50" t="s">
        <v>3541</v>
      </c>
      <c r="K34008" s="50" t="s">
        <v>3541</v>
      </c>
      <c r="L34008" s="50" t="s">
        <v>3541</v>
      </c>
      <c r="M34008" t="s">
        <v>3541</v>
      </c>
    </row>
    <row r="34009" spans="4:13" x14ac:dyDescent="0.25">
      <c r="D34009" s="36">
        <v>5470046000</v>
      </c>
      <c r="E34009" s="36" t="s">
        <v>39</v>
      </c>
      <c r="F34009" s="36">
        <v>9870108000</v>
      </c>
      <c r="G34009" s="36"/>
      <c r="H34009" s="36"/>
      <c r="I34009" s="36"/>
      <c r="J34009" s="36"/>
      <c r="K34009" s="36"/>
      <c r="L34009" s="36"/>
      <c r="M34009" t="s">
        <v>3541</v>
      </c>
    </row>
    <row r="34010" spans="4:13" x14ac:dyDescent="0.25">
      <c r="D34010" s="108">
        <v>5470046000</v>
      </c>
      <c r="E34010" s="108" t="s">
        <v>39</v>
      </c>
      <c r="F34010" s="108">
        <v>9899999903</v>
      </c>
      <c r="G34010" s="108"/>
      <c r="H34010" s="50"/>
      <c r="I34010" s="50" t="s">
        <v>3541</v>
      </c>
      <c r="J34010" s="50" t="s">
        <v>3541</v>
      </c>
      <c r="K34010" s="50" t="s">
        <v>3541</v>
      </c>
      <c r="L34010" s="50" t="s">
        <v>3541</v>
      </c>
      <c r="M34010" t="s">
        <v>3541</v>
      </c>
    </row>
    <row r="34011" spans="4:13" x14ac:dyDescent="0.25">
      <c r="D34011" s="36">
        <v>5470046100</v>
      </c>
      <c r="E34011" s="36" t="s">
        <v>39</v>
      </c>
      <c r="F34011" s="36">
        <v>9870108000</v>
      </c>
      <c r="G34011" s="36"/>
      <c r="H34011" s="36"/>
      <c r="I34011" s="36"/>
      <c r="J34011" s="36"/>
      <c r="K34011" s="36"/>
      <c r="L34011" s="36"/>
      <c r="M34011" t="s">
        <v>3541</v>
      </c>
    </row>
    <row r="34012" spans="4:13" x14ac:dyDescent="0.25">
      <c r="D34012" s="108">
        <v>5470046100</v>
      </c>
      <c r="E34012" s="108" t="s">
        <v>39</v>
      </c>
      <c r="F34012" s="108">
        <v>9899999903</v>
      </c>
      <c r="G34012" s="108"/>
      <c r="H34012" s="50"/>
      <c r="I34012" s="50" t="s">
        <v>3541</v>
      </c>
      <c r="J34012" s="50" t="s">
        <v>3541</v>
      </c>
      <c r="K34012" s="50" t="s">
        <v>3541</v>
      </c>
      <c r="L34012" s="50" t="s">
        <v>3541</v>
      </c>
      <c r="M34012" t="s">
        <v>3541</v>
      </c>
    </row>
    <row r="34013" spans="4:13" x14ac:dyDescent="0.25">
      <c r="D34013" s="36">
        <v>5470046200</v>
      </c>
      <c r="E34013" s="36" t="s">
        <v>39</v>
      </c>
      <c r="F34013" s="36">
        <v>9870108000</v>
      </c>
      <c r="G34013" s="36"/>
      <c r="H34013" s="36"/>
      <c r="I34013" s="36"/>
      <c r="J34013" s="36"/>
      <c r="K34013" s="36"/>
      <c r="L34013" s="36"/>
      <c r="M34013" t="s">
        <v>3541</v>
      </c>
    </row>
    <row r="34014" spans="4:13" x14ac:dyDescent="0.25">
      <c r="D34014" s="108">
        <v>5470046200</v>
      </c>
      <c r="E34014" s="108" t="s">
        <v>39</v>
      </c>
      <c r="F34014" s="108">
        <v>9899999903</v>
      </c>
      <c r="G34014" s="108"/>
      <c r="H34014" s="50"/>
      <c r="I34014" s="50" t="s">
        <v>3541</v>
      </c>
      <c r="J34014" s="50" t="s">
        <v>3541</v>
      </c>
      <c r="K34014" s="50" t="s">
        <v>3541</v>
      </c>
      <c r="L34014" s="50" t="s">
        <v>3541</v>
      </c>
      <c r="M34014" t="s">
        <v>3541</v>
      </c>
    </row>
    <row r="34015" spans="4:13" x14ac:dyDescent="0.25">
      <c r="D34015" s="36">
        <v>5470046300</v>
      </c>
      <c r="E34015" s="36" t="s">
        <v>39</v>
      </c>
      <c r="F34015" s="36">
        <v>9870108000</v>
      </c>
      <c r="G34015" s="36"/>
      <c r="H34015" s="36"/>
      <c r="I34015" s="36"/>
      <c r="J34015" s="36"/>
      <c r="K34015" s="36"/>
      <c r="L34015" s="36"/>
      <c r="M34015" t="s">
        <v>3541</v>
      </c>
    </row>
    <row r="34016" spans="4:13" x14ac:dyDescent="0.25">
      <c r="D34016" s="108">
        <v>5470046300</v>
      </c>
      <c r="E34016" s="108" t="s">
        <v>39</v>
      </c>
      <c r="F34016" s="108">
        <v>9899999903</v>
      </c>
      <c r="G34016" s="108"/>
      <c r="H34016" s="50"/>
      <c r="I34016" s="50" t="s">
        <v>3541</v>
      </c>
      <c r="J34016" s="50" t="s">
        <v>3541</v>
      </c>
      <c r="K34016" s="50" t="s">
        <v>3541</v>
      </c>
      <c r="L34016" s="50" t="s">
        <v>3541</v>
      </c>
      <c r="M34016" t="s">
        <v>3541</v>
      </c>
    </row>
    <row r="34017" spans="4:13" x14ac:dyDescent="0.25">
      <c r="D34017" s="36">
        <v>5470046400</v>
      </c>
      <c r="E34017" s="36" t="s">
        <v>39</v>
      </c>
      <c r="F34017" s="36">
        <v>9870108000</v>
      </c>
      <c r="G34017" s="36">
        <v>9870308000</v>
      </c>
      <c r="H34017" s="36"/>
      <c r="I34017" s="36"/>
      <c r="J34017" s="36"/>
      <c r="K34017" s="36"/>
      <c r="L34017" s="36"/>
      <c r="M34017" t="s">
        <v>3541</v>
      </c>
    </row>
    <row r="34018" spans="4:13" x14ac:dyDescent="0.25">
      <c r="D34018" s="108">
        <v>5470046400</v>
      </c>
      <c r="E34018" s="108" t="s">
        <v>39</v>
      </c>
      <c r="F34018" s="108">
        <v>9870108000</v>
      </c>
      <c r="G34018" s="108">
        <v>9870308000</v>
      </c>
      <c r="H34018" s="50"/>
      <c r="I34018" s="50" t="s">
        <v>3541</v>
      </c>
      <c r="J34018" s="50" t="s">
        <v>3541</v>
      </c>
      <c r="K34018" s="50" t="s">
        <v>3541</v>
      </c>
      <c r="L34018" s="50" t="s">
        <v>3541</v>
      </c>
      <c r="M34018" t="s">
        <v>3541</v>
      </c>
    </row>
    <row r="34019" spans="4:13" x14ac:dyDescent="0.25">
      <c r="D34019" s="36">
        <v>5470046500</v>
      </c>
      <c r="E34019" s="36" t="s">
        <v>39</v>
      </c>
      <c r="F34019" s="36">
        <v>9870108000</v>
      </c>
      <c r="G34019" s="36">
        <v>9870308000</v>
      </c>
      <c r="H34019" s="36"/>
      <c r="I34019" s="36"/>
      <c r="J34019" s="36"/>
      <c r="K34019" s="36"/>
      <c r="L34019" s="36"/>
      <c r="M34019" t="s">
        <v>3541</v>
      </c>
    </row>
    <row r="34020" spans="4:13" x14ac:dyDescent="0.25">
      <c r="D34020" s="108">
        <v>5470046500</v>
      </c>
      <c r="E34020" s="108" t="s">
        <v>39</v>
      </c>
      <c r="F34020" s="108">
        <v>9870108000</v>
      </c>
      <c r="G34020" s="108">
        <v>9870308000</v>
      </c>
      <c r="H34020" s="50"/>
      <c r="I34020" s="50" t="s">
        <v>3541</v>
      </c>
      <c r="J34020" s="50" t="s">
        <v>3541</v>
      </c>
      <c r="K34020" s="50" t="s">
        <v>3541</v>
      </c>
      <c r="L34020" s="50" t="s">
        <v>3541</v>
      </c>
      <c r="M34020" t="s">
        <v>3541</v>
      </c>
    </row>
    <row r="34021" spans="4:13" x14ac:dyDescent="0.25">
      <c r="D34021" s="36">
        <v>5470046600</v>
      </c>
      <c r="E34021" s="36" t="s">
        <v>39</v>
      </c>
      <c r="F34021" s="36">
        <v>9870108000</v>
      </c>
      <c r="G34021" s="36">
        <v>9870308000</v>
      </c>
      <c r="H34021" s="36"/>
      <c r="I34021" s="36"/>
      <c r="J34021" s="36"/>
      <c r="K34021" s="36"/>
      <c r="L34021" s="36"/>
      <c r="M34021" t="s">
        <v>3541</v>
      </c>
    </row>
    <row r="34022" spans="4:13" x14ac:dyDescent="0.25">
      <c r="D34022" s="108">
        <v>5470046600</v>
      </c>
      <c r="E34022" s="108" t="s">
        <v>39</v>
      </c>
      <c r="F34022" s="108">
        <v>9870108000</v>
      </c>
      <c r="G34022" s="108">
        <v>9870308000</v>
      </c>
      <c r="H34022" s="50"/>
      <c r="I34022" s="50" t="s">
        <v>3541</v>
      </c>
      <c r="J34022" s="50" t="s">
        <v>3541</v>
      </c>
      <c r="K34022" s="50" t="s">
        <v>3541</v>
      </c>
      <c r="L34022" s="50" t="s">
        <v>3541</v>
      </c>
      <c r="M34022" t="s">
        <v>3541</v>
      </c>
    </row>
    <row r="34023" spans="4:13" x14ac:dyDescent="0.25">
      <c r="D34023" s="36">
        <v>5470046700</v>
      </c>
      <c r="E34023" s="36" t="s">
        <v>39</v>
      </c>
      <c r="F34023" s="36">
        <v>9870108000</v>
      </c>
      <c r="G34023" s="36">
        <v>9870308000</v>
      </c>
      <c r="H34023" s="36"/>
      <c r="I34023" s="36"/>
      <c r="J34023" s="36"/>
      <c r="K34023" s="36"/>
      <c r="L34023" s="36"/>
      <c r="M34023" t="s">
        <v>3541</v>
      </c>
    </row>
    <row r="34024" spans="4:13" x14ac:dyDescent="0.25">
      <c r="D34024" s="108">
        <v>5470046700</v>
      </c>
      <c r="E34024" s="108" t="s">
        <v>39</v>
      </c>
      <c r="F34024" s="108">
        <v>9870108000</v>
      </c>
      <c r="G34024" s="108">
        <v>9870308000</v>
      </c>
      <c r="H34024" s="50"/>
      <c r="I34024" s="50" t="s">
        <v>3541</v>
      </c>
      <c r="J34024" s="50" t="s">
        <v>3541</v>
      </c>
      <c r="K34024" s="50" t="s">
        <v>3541</v>
      </c>
      <c r="L34024" s="50" t="s">
        <v>3541</v>
      </c>
      <c r="M34024" t="s">
        <v>3541</v>
      </c>
    </row>
    <row r="34025" spans="4:13" x14ac:dyDescent="0.25">
      <c r="D34025" s="36">
        <v>5470046800</v>
      </c>
      <c r="E34025" s="36" t="s">
        <v>39</v>
      </c>
      <c r="F34025" s="36">
        <v>9870108000</v>
      </c>
      <c r="G34025" s="36">
        <v>9870308000</v>
      </c>
      <c r="H34025" s="36"/>
      <c r="I34025" s="36"/>
      <c r="J34025" s="36"/>
      <c r="K34025" s="36"/>
      <c r="L34025" s="36"/>
      <c r="M34025" t="s">
        <v>3541</v>
      </c>
    </row>
    <row r="34026" spans="4:13" x14ac:dyDescent="0.25">
      <c r="D34026" s="108">
        <v>5470046800</v>
      </c>
      <c r="E34026" s="108" t="s">
        <v>39</v>
      </c>
      <c r="F34026" s="108">
        <v>9870108000</v>
      </c>
      <c r="G34026" s="108">
        <v>9870308000</v>
      </c>
      <c r="H34026" s="50"/>
      <c r="I34026" s="50" t="s">
        <v>3541</v>
      </c>
      <c r="J34026" s="50" t="s">
        <v>3541</v>
      </c>
      <c r="K34026" s="50" t="s">
        <v>3541</v>
      </c>
      <c r="L34026" s="50" t="s">
        <v>3541</v>
      </c>
      <c r="M34026" t="s">
        <v>3541</v>
      </c>
    </row>
    <row r="34027" spans="4:13" x14ac:dyDescent="0.25">
      <c r="D34027" s="36">
        <v>5470046900</v>
      </c>
      <c r="E34027" s="36" t="s">
        <v>39</v>
      </c>
      <c r="F34027" s="36">
        <v>9870108000</v>
      </c>
      <c r="G34027" s="36">
        <v>9870308000</v>
      </c>
      <c r="H34027" s="36"/>
      <c r="I34027" s="36"/>
      <c r="J34027" s="36"/>
      <c r="K34027" s="36"/>
      <c r="L34027" s="36"/>
      <c r="M34027" t="s">
        <v>3541</v>
      </c>
    </row>
    <row r="34028" spans="4:13" x14ac:dyDescent="0.25">
      <c r="D34028" s="108">
        <v>5470046900</v>
      </c>
      <c r="E34028" s="108" t="s">
        <v>39</v>
      </c>
      <c r="F34028" s="108">
        <v>9870108000</v>
      </c>
      <c r="G34028" s="108">
        <v>9870308000</v>
      </c>
      <c r="H34028" s="50"/>
      <c r="I34028" s="50" t="s">
        <v>3541</v>
      </c>
      <c r="J34028" s="50" t="s">
        <v>3541</v>
      </c>
      <c r="K34028" s="50" t="s">
        <v>3541</v>
      </c>
      <c r="L34028" s="50" t="s">
        <v>3541</v>
      </c>
      <c r="M34028" t="s">
        <v>3541</v>
      </c>
    </row>
    <row r="34029" spans="4:13" x14ac:dyDescent="0.25">
      <c r="D34029" s="36">
        <v>5470047000</v>
      </c>
      <c r="E34029" s="36" t="s">
        <v>39</v>
      </c>
      <c r="F34029" s="36">
        <v>9870108000</v>
      </c>
      <c r="G34029" s="36">
        <v>9870308000</v>
      </c>
      <c r="H34029" s="36"/>
      <c r="I34029" s="36"/>
      <c r="J34029" s="36"/>
      <c r="K34029" s="36"/>
      <c r="L34029" s="36"/>
      <c r="M34029" t="s">
        <v>3541</v>
      </c>
    </row>
    <row r="34030" spans="4:13" x14ac:dyDescent="0.25">
      <c r="D34030" s="108">
        <v>5470047000</v>
      </c>
      <c r="E34030" s="108" t="s">
        <v>39</v>
      </c>
      <c r="F34030" s="108">
        <v>9870108000</v>
      </c>
      <c r="G34030" s="108">
        <v>9870308000</v>
      </c>
      <c r="H34030" s="50"/>
      <c r="I34030" s="50" t="s">
        <v>3541</v>
      </c>
      <c r="J34030" s="50" t="s">
        <v>3541</v>
      </c>
      <c r="K34030" s="50" t="s">
        <v>3541</v>
      </c>
      <c r="L34030" s="50" t="s">
        <v>3541</v>
      </c>
      <c r="M34030" t="s">
        <v>3541</v>
      </c>
    </row>
    <row r="34031" spans="4:13" x14ac:dyDescent="0.25">
      <c r="D34031" s="36">
        <v>5470047100</v>
      </c>
      <c r="E34031" s="36" t="s">
        <v>39</v>
      </c>
      <c r="F34031" s="36">
        <v>9870108000</v>
      </c>
      <c r="G34031" s="36">
        <v>9870308000</v>
      </c>
      <c r="H34031" s="36"/>
      <c r="I34031" s="36"/>
      <c r="J34031" s="36"/>
      <c r="K34031" s="36"/>
      <c r="L34031" s="36"/>
      <c r="M34031" t="s">
        <v>3541</v>
      </c>
    </row>
    <row r="34032" spans="4:13" x14ac:dyDescent="0.25">
      <c r="D34032" s="108">
        <v>5470047100</v>
      </c>
      <c r="E34032" s="108" t="s">
        <v>39</v>
      </c>
      <c r="F34032" s="108">
        <v>9870108000</v>
      </c>
      <c r="G34032" s="108">
        <v>9870308000</v>
      </c>
      <c r="H34032" s="50"/>
      <c r="I34032" s="50" t="s">
        <v>3541</v>
      </c>
      <c r="J34032" s="50" t="s">
        <v>3541</v>
      </c>
      <c r="K34032" s="50" t="s">
        <v>3541</v>
      </c>
      <c r="L34032" s="50" t="s">
        <v>3541</v>
      </c>
      <c r="M34032" t="s">
        <v>3541</v>
      </c>
    </row>
    <row r="34033" spans="4:13" x14ac:dyDescent="0.25">
      <c r="D34033" s="36">
        <v>5470047200</v>
      </c>
      <c r="E34033" s="36" t="s">
        <v>39</v>
      </c>
      <c r="F34033" s="36">
        <v>9870108000</v>
      </c>
      <c r="G34033" s="36">
        <v>9870308000</v>
      </c>
      <c r="H34033" s="36"/>
      <c r="I34033" s="36"/>
      <c r="J34033" s="36"/>
      <c r="K34033" s="36"/>
      <c r="L34033" s="36"/>
      <c r="M34033" t="s">
        <v>3541</v>
      </c>
    </row>
    <row r="34034" spans="4:13" x14ac:dyDescent="0.25">
      <c r="D34034" s="108">
        <v>5470047200</v>
      </c>
      <c r="E34034" s="108" t="s">
        <v>39</v>
      </c>
      <c r="F34034" s="108">
        <v>9870108000</v>
      </c>
      <c r="G34034" s="108">
        <v>9870308000</v>
      </c>
      <c r="H34034" s="50"/>
      <c r="I34034" s="50" t="s">
        <v>3541</v>
      </c>
      <c r="J34034" s="50" t="s">
        <v>3541</v>
      </c>
      <c r="K34034" s="50" t="s">
        <v>3541</v>
      </c>
      <c r="L34034" s="50" t="s">
        <v>3541</v>
      </c>
      <c r="M34034" t="s">
        <v>3541</v>
      </c>
    </row>
    <row r="34035" spans="4:13" x14ac:dyDescent="0.25">
      <c r="D34035" s="36">
        <v>5470047300</v>
      </c>
      <c r="E34035" s="36" t="s">
        <v>39</v>
      </c>
      <c r="F34035" s="36">
        <v>9870108000</v>
      </c>
      <c r="G34035" s="36">
        <v>9870308000</v>
      </c>
      <c r="H34035" s="36"/>
      <c r="I34035" s="36"/>
      <c r="J34035" s="36"/>
      <c r="K34035" s="36"/>
      <c r="L34035" s="36"/>
      <c r="M34035" t="s">
        <v>3541</v>
      </c>
    </row>
    <row r="34036" spans="4:13" x14ac:dyDescent="0.25">
      <c r="D34036" s="108">
        <v>5470047300</v>
      </c>
      <c r="E34036" s="108" t="s">
        <v>39</v>
      </c>
      <c r="F34036" s="108">
        <v>9870108000</v>
      </c>
      <c r="G34036" s="108">
        <v>9870308000</v>
      </c>
      <c r="H34036" s="50"/>
      <c r="I34036" s="50" t="s">
        <v>3541</v>
      </c>
      <c r="J34036" s="50" t="s">
        <v>3541</v>
      </c>
      <c r="K34036" s="50" t="s">
        <v>3541</v>
      </c>
      <c r="L34036" s="50" t="s">
        <v>3541</v>
      </c>
      <c r="M34036" t="s">
        <v>3541</v>
      </c>
    </row>
    <row r="34037" spans="4:13" x14ac:dyDescent="0.25">
      <c r="D34037" s="36">
        <v>5470047400</v>
      </c>
      <c r="E34037" s="36" t="s">
        <v>39</v>
      </c>
      <c r="F34037" s="36">
        <v>9870108000</v>
      </c>
      <c r="G34037" s="36">
        <v>9870308000</v>
      </c>
      <c r="H34037" s="36"/>
      <c r="I34037" s="36"/>
      <c r="J34037" s="36"/>
      <c r="K34037" s="36"/>
      <c r="L34037" s="36"/>
      <c r="M34037" t="s">
        <v>3541</v>
      </c>
    </row>
    <row r="34038" spans="4:13" x14ac:dyDescent="0.25">
      <c r="D34038" s="108">
        <v>5470047400</v>
      </c>
      <c r="E34038" s="108" t="s">
        <v>39</v>
      </c>
      <c r="F34038" s="108">
        <v>9870108000</v>
      </c>
      <c r="G34038" s="108">
        <v>9870308000</v>
      </c>
      <c r="H34038" s="50"/>
      <c r="I34038" s="50" t="s">
        <v>3541</v>
      </c>
      <c r="J34038" s="50" t="s">
        <v>3541</v>
      </c>
      <c r="K34038" s="50" t="s">
        <v>3541</v>
      </c>
      <c r="L34038" s="50" t="s">
        <v>3541</v>
      </c>
      <c r="M34038" t="s">
        <v>3541</v>
      </c>
    </row>
    <row r="34039" spans="4:13" x14ac:dyDescent="0.25">
      <c r="D34039" s="36">
        <v>5470047500</v>
      </c>
      <c r="E34039" s="36" t="s">
        <v>39</v>
      </c>
      <c r="F34039" s="36">
        <v>9870108000</v>
      </c>
      <c r="G34039" s="36">
        <v>9870308000</v>
      </c>
      <c r="H34039" s="36"/>
      <c r="I34039" s="36"/>
      <c r="J34039" s="36"/>
      <c r="K34039" s="36"/>
      <c r="L34039" s="36"/>
      <c r="M34039" t="s">
        <v>3541</v>
      </c>
    </row>
    <row r="34040" spans="4:13" x14ac:dyDescent="0.25">
      <c r="D34040" s="108">
        <v>5470047500</v>
      </c>
      <c r="E34040" s="108" t="s">
        <v>39</v>
      </c>
      <c r="F34040" s="108">
        <v>9870108000</v>
      </c>
      <c r="G34040" s="108">
        <v>9870308000</v>
      </c>
      <c r="H34040" s="50"/>
      <c r="I34040" s="50" t="s">
        <v>3541</v>
      </c>
      <c r="J34040" s="50" t="s">
        <v>3541</v>
      </c>
      <c r="K34040" s="50" t="s">
        <v>3541</v>
      </c>
      <c r="L34040" s="50" t="s">
        <v>3541</v>
      </c>
      <c r="M34040" t="s">
        <v>3541</v>
      </c>
    </row>
    <row r="34041" spans="4:13" x14ac:dyDescent="0.25">
      <c r="D34041" s="36">
        <v>5470047600</v>
      </c>
      <c r="E34041" s="36" t="s">
        <v>39</v>
      </c>
      <c r="F34041" s="36">
        <v>9870108000</v>
      </c>
      <c r="G34041" s="36">
        <v>9870308000</v>
      </c>
      <c r="H34041" s="36"/>
      <c r="I34041" s="36"/>
      <c r="J34041" s="36"/>
      <c r="K34041" s="36"/>
      <c r="L34041" s="36"/>
      <c r="M34041" t="s">
        <v>3541</v>
      </c>
    </row>
    <row r="34042" spans="4:13" x14ac:dyDescent="0.25">
      <c r="D34042" s="108">
        <v>5470047600</v>
      </c>
      <c r="E34042" s="108" t="s">
        <v>39</v>
      </c>
      <c r="F34042" s="108">
        <v>9870108000</v>
      </c>
      <c r="G34042" s="108">
        <v>9870308000</v>
      </c>
      <c r="H34042" s="50"/>
      <c r="I34042" s="50" t="s">
        <v>3541</v>
      </c>
      <c r="J34042" s="50" t="s">
        <v>3541</v>
      </c>
      <c r="K34042" s="50" t="s">
        <v>3541</v>
      </c>
      <c r="L34042" s="50" t="s">
        <v>3541</v>
      </c>
      <c r="M34042" t="s">
        <v>3541</v>
      </c>
    </row>
    <row r="34043" spans="4:13" x14ac:dyDescent="0.25">
      <c r="D34043" s="36">
        <v>5470047700</v>
      </c>
      <c r="E34043" s="36" t="s">
        <v>39</v>
      </c>
      <c r="F34043" s="36">
        <v>9870108000</v>
      </c>
      <c r="G34043" s="36">
        <v>9870308000</v>
      </c>
      <c r="H34043" s="36"/>
      <c r="I34043" s="36"/>
      <c r="J34043" s="36"/>
      <c r="K34043" s="36"/>
      <c r="L34043" s="36"/>
      <c r="M34043" t="s">
        <v>3541</v>
      </c>
    </row>
    <row r="34044" spans="4:13" x14ac:dyDescent="0.25">
      <c r="D34044" s="108">
        <v>5470047700</v>
      </c>
      <c r="E34044" s="108" t="s">
        <v>39</v>
      </c>
      <c r="F34044" s="108">
        <v>9870108000</v>
      </c>
      <c r="G34044" s="108">
        <v>9870308000</v>
      </c>
      <c r="H34044" s="50"/>
      <c r="I34044" s="50" t="s">
        <v>3541</v>
      </c>
      <c r="J34044" s="50" t="s">
        <v>3541</v>
      </c>
      <c r="K34044" s="50" t="s">
        <v>3541</v>
      </c>
      <c r="L34044" s="50" t="s">
        <v>3541</v>
      </c>
      <c r="M34044" t="s">
        <v>3541</v>
      </c>
    </row>
    <row r="34045" spans="4:13" x14ac:dyDescent="0.25">
      <c r="D34045" s="36">
        <v>5470047800</v>
      </c>
      <c r="E34045" s="36" t="s">
        <v>39</v>
      </c>
      <c r="F34045" s="36">
        <v>9870108000</v>
      </c>
      <c r="G34045" s="36">
        <v>9870308000</v>
      </c>
      <c r="H34045" s="36"/>
      <c r="I34045" s="36"/>
      <c r="J34045" s="36"/>
      <c r="K34045" s="36"/>
      <c r="L34045" s="36"/>
      <c r="M34045" t="s">
        <v>3541</v>
      </c>
    </row>
    <row r="34046" spans="4:13" x14ac:dyDescent="0.25">
      <c r="D34046" s="108">
        <v>5470047800</v>
      </c>
      <c r="E34046" s="108" t="s">
        <v>39</v>
      </c>
      <c r="F34046" s="108">
        <v>9870108000</v>
      </c>
      <c r="G34046" s="108">
        <v>9870308000</v>
      </c>
      <c r="H34046" s="50"/>
      <c r="I34046" s="50" t="s">
        <v>3541</v>
      </c>
      <c r="J34046" s="50" t="s">
        <v>3541</v>
      </c>
      <c r="K34046" s="50" t="s">
        <v>3541</v>
      </c>
      <c r="L34046" s="50" t="s">
        <v>3541</v>
      </c>
      <c r="M34046" t="s">
        <v>3541</v>
      </c>
    </row>
    <row r="34047" spans="4:13" x14ac:dyDescent="0.25">
      <c r="D34047" s="36">
        <v>5470047900</v>
      </c>
      <c r="E34047" s="36" t="s">
        <v>39</v>
      </c>
      <c r="F34047" s="36">
        <v>9870108000</v>
      </c>
      <c r="G34047" s="36">
        <v>9870308000</v>
      </c>
      <c r="H34047" s="36"/>
      <c r="I34047" s="36"/>
      <c r="J34047" s="36"/>
      <c r="K34047" s="36"/>
      <c r="L34047" s="36"/>
      <c r="M34047" t="s">
        <v>3541</v>
      </c>
    </row>
    <row r="34048" spans="4:13" x14ac:dyDescent="0.25">
      <c r="D34048" s="108">
        <v>5470047900</v>
      </c>
      <c r="E34048" s="108" t="s">
        <v>39</v>
      </c>
      <c r="F34048" s="108">
        <v>9870108000</v>
      </c>
      <c r="G34048" s="108">
        <v>9870308000</v>
      </c>
      <c r="H34048" s="50"/>
      <c r="I34048" s="50" t="s">
        <v>3541</v>
      </c>
      <c r="J34048" s="50" t="s">
        <v>3541</v>
      </c>
      <c r="K34048" s="50" t="s">
        <v>3541</v>
      </c>
      <c r="L34048" s="50" t="s">
        <v>3541</v>
      </c>
      <c r="M34048" t="s">
        <v>3541</v>
      </c>
    </row>
    <row r="34049" spans="4:13" x14ac:dyDescent="0.25">
      <c r="D34049" s="36">
        <v>5470048000</v>
      </c>
      <c r="E34049" s="36" t="s">
        <v>39</v>
      </c>
      <c r="F34049" s="36">
        <v>9870108000</v>
      </c>
      <c r="G34049" s="36">
        <v>9870308000</v>
      </c>
      <c r="H34049" s="36"/>
      <c r="I34049" s="36"/>
      <c r="J34049" s="36"/>
      <c r="K34049" s="36"/>
      <c r="L34049" s="36"/>
      <c r="M34049" t="s">
        <v>3541</v>
      </c>
    </row>
    <row r="34050" spans="4:13" x14ac:dyDescent="0.25">
      <c r="D34050" s="108">
        <v>5470048000</v>
      </c>
      <c r="E34050" s="108" t="s">
        <v>39</v>
      </c>
      <c r="F34050" s="108">
        <v>9870108000</v>
      </c>
      <c r="G34050" s="108">
        <v>9870308000</v>
      </c>
      <c r="H34050" s="50"/>
      <c r="I34050" s="50" t="s">
        <v>3541</v>
      </c>
      <c r="J34050" s="50" t="s">
        <v>3541</v>
      </c>
      <c r="K34050" s="50" t="s">
        <v>3541</v>
      </c>
      <c r="L34050" s="50" t="s">
        <v>3541</v>
      </c>
      <c r="M34050" t="s">
        <v>3541</v>
      </c>
    </row>
    <row r="34051" spans="4:13" x14ac:dyDescent="0.25">
      <c r="D34051" s="36">
        <v>5470050700</v>
      </c>
      <c r="E34051" s="36" t="s">
        <v>39</v>
      </c>
      <c r="F34051" s="36">
        <v>9870110000</v>
      </c>
      <c r="G34051" s="36">
        <v>9870310000</v>
      </c>
      <c r="H34051" s="36"/>
      <c r="I34051" s="36"/>
      <c r="J34051" s="36"/>
      <c r="K34051" s="36"/>
      <c r="L34051" s="36"/>
      <c r="M34051" t="s">
        <v>3541</v>
      </c>
    </row>
    <row r="34052" spans="4:13" x14ac:dyDescent="0.25">
      <c r="D34052" s="108">
        <v>5470050700</v>
      </c>
      <c r="E34052" s="108" t="s">
        <v>39</v>
      </c>
      <c r="F34052" s="108">
        <v>9870110000</v>
      </c>
      <c r="G34052" s="108">
        <v>9870310000</v>
      </c>
      <c r="H34052" s="50"/>
      <c r="I34052" s="50" t="s">
        <v>3541</v>
      </c>
      <c r="J34052" s="50" t="s">
        <v>3541</v>
      </c>
      <c r="K34052" s="50" t="s">
        <v>3541</v>
      </c>
      <c r="L34052" s="50" t="s">
        <v>3541</v>
      </c>
      <c r="M34052" t="s">
        <v>3541</v>
      </c>
    </row>
    <row r="34053" spans="4:13" x14ac:dyDescent="0.25">
      <c r="D34053" s="36">
        <v>5470050800</v>
      </c>
      <c r="E34053" s="36" t="s">
        <v>39</v>
      </c>
      <c r="F34053" s="36">
        <v>9870110000</v>
      </c>
      <c r="G34053" s="36">
        <v>9870310000</v>
      </c>
      <c r="H34053" s="36"/>
      <c r="I34053" s="36"/>
      <c r="J34053" s="36"/>
      <c r="K34053" s="36"/>
      <c r="L34053" s="36"/>
      <c r="M34053" t="s">
        <v>3541</v>
      </c>
    </row>
    <row r="34054" spans="4:13" x14ac:dyDescent="0.25">
      <c r="D34054" s="108">
        <v>5470050800</v>
      </c>
      <c r="E34054" s="108" t="s">
        <v>39</v>
      </c>
      <c r="F34054" s="108">
        <v>9870110000</v>
      </c>
      <c r="G34054" s="108">
        <v>9870310000</v>
      </c>
      <c r="H34054" s="50"/>
      <c r="I34054" s="50" t="s">
        <v>3541</v>
      </c>
      <c r="J34054" s="50" t="s">
        <v>3541</v>
      </c>
      <c r="K34054" s="50" t="s">
        <v>3541</v>
      </c>
      <c r="L34054" s="50" t="s">
        <v>3541</v>
      </c>
      <c r="M34054" t="s">
        <v>3541</v>
      </c>
    </row>
    <row r="34055" spans="4:13" x14ac:dyDescent="0.25">
      <c r="D34055" s="36">
        <v>5470050900</v>
      </c>
      <c r="E34055" s="36" t="s">
        <v>39</v>
      </c>
      <c r="F34055" s="36">
        <v>9870110000</v>
      </c>
      <c r="G34055" s="36">
        <v>9870310000</v>
      </c>
      <c r="H34055" s="36"/>
      <c r="I34055" s="36"/>
      <c r="J34055" s="36"/>
      <c r="K34055" s="36"/>
      <c r="L34055" s="36"/>
      <c r="M34055" t="s">
        <v>3541</v>
      </c>
    </row>
    <row r="34056" spans="4:13" x14ac:dyDescent="0.25">
      <c r="D34056" s="108">
        <v>5470050900</v>
      </c>
      <c r="E34056" s="108" t="s">
        <v>39</v>
      </c>
      <c r="F34056" s="108">
        <v>9870110000</v>
      </c>
      <c r="G34056" s="108">
        <v>9870310000</v>
      </c>
      <c r="H34056" s="50"/>
      <c r="I34056" s="50" t="s">
        <v>3541</v>
      </c>
      <c r="J34056" s="50" t="s">
        <v>3541</v>
      </c>
      <c r="K34056" s="50" t="s">
        <v>3541</v>
      </c>
      <c r="L34056" s="50" t="s">
        <v>3541</v>
      </c>
      <c r="M34056" t="s">
        <v>3541</v>
      </c>
    </row>
    <row r="34057" spans="4:13" x14ac:dyDescent="0.25">
      <c r="D34057" s="36">
        <v>5470051000</v>
      </c>
      <c r="E34057" s="36" t="s">
        <v>39</v>
      </c>
      <c r="F34057" s="36">
        <v>9870110000</v>
      </c>
      <c r="G34057" s="36">
        <v>9870310000</v>
      </c>
      <c r="H34057" s="36"/>
      <c r="I34057" s="36"/>
      <c r="J34057" s="36"/>
      <c r="K34057" s="36"/>
      <c r="L34057" s="36"/>
      <c r="M34057" t="s">
        <v>3541</v>
      </c>
    </row>
    <row r="34058" spans="4:13" x14ac:dyDescent="0.25">
      <c r="D34058" s="108">
        <v>5470051000</v>
      </c>
      <c r="E34058" s="108" t="s">
        <v>39</v>
      </c>
      <c r="F34058" s="108">
        <v>9870110000</v>
      </c>
      <c r="G34058" s="108">
        <v>9870310000</v>
      </c>
      <c r="H34058" s="50"/>
      <c r="I34058" s="50" t="s">
        <v>3541</v>
      </c>
      <c r="J34058" s="50" t="s">
        <v>3541</v>
      </c>
      <c r="K34058" s="50" t="s">
        <v>3541</v>
      </c>
      <c r="L34058" s="50" t="s">
        <v>3541</v>
      </c>
      <c r="M34058" t="s">
        <v>3541</v>
      </c>
    </row>
    <row r="34059" spans="4:13" x14ac:dyDescent="0.25">
      <c r="D34059" s="36">
        <v>5470051100</v>
      </c>
      <c r="E34059" s="36" t="s">
        <v>39</v>
      </c>
      <c r="F34059" s="36">
        <v>9870110000</v>
      </c>
      <c r="G34059" s="36">
        <v>9870310000</v>
      </c>
      <c r="H34059" s="36"/>
      <c r="I34059" s="36"/>
      <c r="J34059" s="36"/>
      <c r="K34059" s="36"/>
      <c r="L34059" s="36"/>
      <c r="M34059" t="s">
        <v>3541</v>
      </c>
    </row>
    <row r="34060" spans="4:13" x14ac:dyDescent="0.25">
      <c r="D34060" s="108">
        <v>5470051100</v>
      </c>
      <c r="E34060" s="108" t="s">
        <v>39</v>
      </c>
      <c r="F34060" s="108">
        <v>9870110000</v>
      </c>
      <c r="G34060" s="108">
        <v>9870310000</v>
      </c>
      <c r="H34060" s="50"/>
      <c r="I34060" s="50" t="s">
        <v>3541</v>
      </c>
      <c r="J34060" s="50" t="s">
        <v>3541</v>
      </c>
      <c r="K34060" s="50" t="s">
        <v>3541</v>
      </c>
      <c r="L34060" s="50" t="s">
        <v>3541</v>
      </c>
      <c r="M34060" t="s">
        <v>3541</v>
      </c>
    </row>
    <row r="34061" spans="4:13" x14ac:dyDescent="0.25">
      <c r="D34061" s="36">
        <v>5470051200</v>
      </c>
      <c r="E34061" s="36" t="s">
        <v>39</v>
      </c>
      <c r="F34061" s="36">
        <v>9870110000</v>
      </c>
      <c r="G34061" s="36">
        <v>9870310000</v>
      </c>
      <c r="H34061" s="36"/>
      <c r="I34061" s="36"/>
      <c r="J34061" s="36"/>
      <c r="K34061" s="36"/>
      <c r="L34061" s="36"/>
      <c r="M34061" t="s">
        <v>3541</v>
      </c>
    </row>
    <row r="34062" spans="4:13" x14ac:dyDescent="0.25">
      <c r="D34062" s="108">
        <v>5470051200</v>
      </c>
      <c r="E34062" s="108" t="s">
        <v>39</v>
      </c>
      <c r="F34062" s="108">
        <v>9870110000</v>
      </c>
      <c r="G34062" s="108">
        <v>9870310000</v>
      </c>
      <c r="H34062" s="50"/>
      <c r="I34062" s="50" t="s">
        <v>3541</v>
      </c>
      <c r="J34062" s="50" t="s">
        <v>3541</v>
      </c>
      <c r="K34062" s="50" t="s">
        <v>3541</v>
      </c>
      <c r="L34062" s="50" t="s">
        <v>3541</v>
      </c>
      <c r="M34062" t="s">
        <v>3541</v>
      </c>
    </row>
    <row r="34063" spans="4:13" x14ac:dyDescent="0.25">
      <c r="D34063" s="36">
        <v>5470051300</v>
      </c>
      <c r="E34063" s="36" t="s">
        <v>39</v>
      </c>
      <c r="F34063" s="36">
        <v>9870110000</v>
      </c>
      <c r="G34063" s="36">
        <v>9870310000</v>
      </c>
      <c r="H34063" s="36"/>
      <c r="I34063" s="36"/>
      <c r="J34063" s="36"/>
      <c r="K34063" s="36"/>
      <c r="L34063" s="36"/>
      <c r="M34063" t="s">
        <v>3541</v>
      </c>
    </row>
    <row r="34064" spans="4:13" x14ac:dyDescent="0.25">
      <c r="D34064" s="108">
        <v>5470051300</v>
      </c>
      <c r="E34064" s="108" t="s">
        <v>39</v>
      </c>
      <c r="F34064" s="108">
        <v>9870110000</v>
      </c>
      <c r="G34064" s="108">
        <v>9870310000</v>
      </c>
      <c r="H34064" s="50"/>
      <c r="I34064" s="50" t="s">
        <v>3541</v>
      </c>
      <c r="J34064" s="50" t="s">
        <v>3541</v>
      </c>
      <c r="K34064" s="50" t="s">
        <v>3541</v>
      </c>
      <c r="L34064" s="50" t="s">
        <v>3541</v>
      </c>
      <c r="M34064" t="s">
        <v>3541</v>
      </c>
    </row>
    <row r="34065" spans="4:13" x14ac:dyDescent="0.25">
      <c r="D34065" s="36">
        <v>5470051400</v>
      </c>
      <c r="E34065" s="36" t="s">
        <v>39</v>
      </c>
      <c r="F34065" s="36">
        <v>9870110000</v>
      </c>
      <c r="G34065" s="36">
        <v>9870310000</v>
      </c>
      <c r="H34065" s="36"/>
      <c r="I34065" s="36"/>
      <c r="J34065" s="36"/>
      <c r="K34065" s="36"/>
      <c r="L34065" s="36"/>
      <c r="M34065" t="s">
        <v>3541</v>
      </c>
    </row>
    <row r="34066" spans="4:13" x14ac:dyDescent="0.25">
      <c r="D34066" s="108">
        <v>5470051400</v>
      </c>
      <c r="E34066" s="108" t="s">
        <v>39</v>
      </c>
      <c r="F34066" s="108">
        <v>9870110000</v>
      </c>
      <c r="G34066" s="108">
        <v>9870310000</v>
      </c>
      <c r="H34066" s="50"/>
      <c r="I34066" s="50" t="s">
        <v>3541</v>
      </c>
      <c r="J34066" s="50" t="s">
        <v>3541</v>
      </c>
      <c r="K34066" s="50" t="s">
        <v>3541</v>
      </c>
      <c r="L34066" s="50" t="s">
        <v>3541</v>
      </c>
      <c r="M34066" t="s">
        <v>3541</v>
      </c>
    </row>
    <row r="34067" spans="4:13" x14ac:dyDescent="0.25">
      <c r="D34067" s="36">
        <v>5470051500</v>
      </c>
      <c r="E34067" s="36" t="s">
        <v>39</v>
      </c>
      <c r="F34067" s="36">
        <v>9870110000</v>
      </c>
      <c r="G34067" s="36">
        <v>9870310000</v>
      </c>
      <c r="H34067" s="36"/>
      <c r="I34067" s="36"/>
      <c r="J34067" s="36"/>
      <c r="K34067" s="36"/>
      <c r="L34067" s="36"/>
      <c r="M34067" t="s">
        <v>3541</v>
      </c>
    </row>
    <row r="34068" spans="4:13" x14ac:dyDescent="0.25">
      <c r="D34068" s="108">
        <v>5470051500</v>
      </c>
      <c r="E34068" s="108" t="s">
        <v>39</v>
      </c>
      <c r="F34068" s="108">
        <v>9870110000</v>
      </c>
      <c r="G34068" s="108">
        <v>9870310000</v>
      </c>
      <c r="H34068" s="50"/>
      <c r="I34068" s="50" t="s">
        <v>3541</v>
      </c>
      <c r="J34068" s="50" t="s">
        <v>3541</v>
      </c>
      <c r="K34068" s="50" t="s">
        <v>3541</v>
      </c>
      <c r="L34068" s="50" t="s">
        <v>3541</v>
      </c>
      <c r="M34068" t="s">
        <v>3541</v>
      </c>
    </row>
    <row r="34069" spans="4:13" x14ac:dyDescent="0.25">
      <c r="D34069" s="36">
        <v>5470051600</v>
      </c>
      <c r="E34069" s="36" t="s">
        <v>39</v>
      </c>
      <c r="F34069" s="36">
        <v>9870110000</v>
      </c>
      <c r="G34069" s="36">
        <v>9870310000</v>
      </c>
      <c r="H34069" s="36"/>
      <c r="I34069" s="36"/>
      <c r="J34069" s="36"/>
      <c r="K34069" s="36"/>
      <c r="L34069" s="36"/>
      <c r="M34069" t="s">
        <v>3541</v>
      </c>
    </row>
    <row r="34070" spans="4:13" x14ac:dyDescent="0.25">
      <c r="D34070" s="108">
        <v>5470051600</v>
      </c>
      <c r="E34070" s="108" t="s">
        <v>39</v>
      </c>
      <c r="F34070" s="108">
        <v>9870110000</v>
      </c>
      <c r="G34070" s="108">
        <v>9870310000</v>
      </c>
      <c r="H34070" s="50"/>
      <c r="I34070" s="50" t="s">
        <v>3541</v>
      </c>
      <c r="J34070" s="50" t="s">
        <v>3541</v>
      </c>
      <c r="K34070" s="50" t="s">
        <v>3541</v>
      </c>
      <c r="L34070" s="50" t="s">
        <v>3541</v>
      </c>
      <c r="M34070" t="s">
        <v>3541</v>
      </c>
    </row>
    <row r="34071" spans="4:13" x14ac:dyDescent="0.25">
      <c r="D34071" s="36">
        <v>5470051700</v>
      </c>
      <c r="E34071" s="36" t="s">
        <v>39</v>
      </c>
      <c r="F34071" s="36">
        <v>9870110000</v>
      </c>
      <c r="G34071" s="36">
        <v>9870310000</v>
      </c>
      <c r="H34071" s="36"/>
      <c r="I34071" s="36"/>
      <c r="J34071" s="36"/>
      <c r="K34071" s="36"/>
      <c r="L34071" s="36"/>
      <c r="M34071" t="s">
        <v>3541</v>
      </c>
    </row>
    <row r="34072" spans="4:13" x14ac:dyDescent="0.25">
      <c r="D34072" s="108">
        <v>5470051700</v>
      </c>
      <c r="E34072" s="108" t="s">
        <v>39</v>
      </c>
      <c r="F34072" s="108">
        <v>9870110000</v>
      </c>
      <c r="G34072" s="108">
        <v>9870310000</v>
      </c>
      <c r="H34072" s="50"/>
      <c r="I34072" s="50" t="s">
        <v>3541</v>
      </c>
      <c r="J34072" s="50" t="s">
        <v>3541</v>
      </c>
      <c r="K34072" s="50" t="s">
        <v>3541</v>
      </c>
      <c r="L34072" s="50" t="s">
        <v>3541</v>
      </c>
      <c r="M34072" t="s">
        <v>3541</v>
      </c>
    </row>
    <row r="34073" spans="4:13" x14ac:dyDescent="0.25">
      <c r="D34073" s="36">
        <v>5470051800</v>
      </c>
      <c r="E34073" s="36" t="s">
        <v>39</v>
      </c>
      <c r="F34073" s="36">
        <v>9870110000</v>
      </c>
      <c r="G34073" s="36">
        <v>9870310000</v>
      </c>
      <c r="H34073" s="36"/>
      <c r="I34073" s="36"/>
      <c r="J34073" s="36"/>
      <c r="K34073" s="36"/>
      <c r="L34073" s="36"/>
      <c r="M34073" t="s">
        <v>3541</v>
      </c>
    </row>
    <row r="34074" spans="4:13" x14ac:dyDescent="0.25">
      <c r="D34074" s="108">
        <v>5470051800</v>
      </c>
      <c r="E34074" s="108" t="s">
        <v>39</v>
      </c>
      <c r="F34074" s="108">
        <v>9870110000</v>
      </c>
      <c r="G34074" s="108">
        <v>9870310000</v>
      </c>
      <c r="H34074" s="50"/>
      <c r="I34074" s="50" t="s">
        <v>3541</v>
      </c>
      <c r="J34074" s="50" t="s">
        <v>3541</v>
      </c>
      <c r="K34074" s="50" t="s">
        <v>3541</v>
      </c>
      <c r="L34074" s="50" t="s">
        <v>3541</v>
      </c>
      <c r="M34074" t="s">
        <v>3541</v>
      </c>
    </row>
    <row r="34075" spans="4:13" x14ac:dyDescent="0.25">
      <c r="D34075" s="36">
        <v>5470051900</v>
      </c>
      <c r="E34075" s="36" t="s">
        <v>39</v>
      </c>
      <c r="F34075" s="36">
        <v>9870110000</v>
      </c>
      <c r="G34075" s="36">
        <v>9870310000</v>
      </c>
      <c r="H34075" s="36"/>
      <c r="I34075" s="36"/>
      <c r="J34075" s="36"/>
      <c r="K34075" s="36"/>
      <c r="L34075" s="36"/>
      <c r="M34075" t="s">
        <v>3541</v>
      </c>
    </row>
    <row r="34076" spans="4:13" x14ac:dyDescent="0.25">
      <c r="D34076" s="108">
        <v>5470051900</v>
      </c>
      <c r="E34076" s="108" t="s">
        <v>39</v>
      </c>
      <c r="F34076" s="108">
        <v>9870110000</v>
      </c>
      <c r="G34076" s="108">
        <v>9870310000</v>
      </c>
      <c r="H34076" s="50"/>
      <c r="I34076" s="50" t="s">
        <v>3541</v>
      </c>
      <c r="J34076" s="50" t="s">
        <v>3541</v>
      </c>
      <c r="K34076" s="50" t="s">
        <v>3541</v>
      </c>
      <c r="L34076" s="50" t="s">
        <v>3541</v>
      </c>
      <c r="M34076" t="s">
        <v>3541</v>
      </c>
    </row>
    <row r="34077" spans="4:13" x14ac:dyDescent="0.25">
      <c r="D34077" s="36">
        <v>5470052000</v>
      </c>
      <c r="E34077" s="36" t="s">
        <v>39</v>
      </c>
      <c r="F34077" s="36">
        <v>9870110000</v>
      </c>
      <c r="G34077" s="36">
        <v>9870310000</v>
      </c>
      <c r="H34077" s="36"/>
      <c r="I34077" s="36"/>
      <c r="J34077" s="36"/>
      <c r="K34077" s="36"/>
      <c r="L34077" s="36"/>
      <c r="M34077" t="s">
        <v>3541</v>
      </c>
    </row>
    <row r="34078" spans="4:13" x14ac:dyDescent="0.25">
      <c r="D34078" s="108">
        <v>5470052000</v>
      </c>
      <c r="E34078" s="108" t="s">
        <v>39</v>
      </c>
      <c r="F34078" s="108">
        <v>9870110000</v>
      </c>
      <c r="G34078" s="108">
        <v>9870310000</v>
      </c>
      <c r="H34078" s="50"/>
      <c r="I34078" s="50" t="s">
        <v>3541</v>
      </c>
      <c r="J34078" s="50" t="s">
        <v>3541</v>
      </c>
      <c r="K34078" s="50" t="s">
        <v>3541</v>
      </c>
      <c r="L34078" s="50" t="s">
        <v>3541</v>
      </c>
      <c r="M34078" t="s">
        <v>3541</v>
      </c>
    </row>
    <row r="34079" spans="4:13" x14ac:dyDescent="0.25">
      <c r="D34079" s="36">
        <v>5470052100</v>
      </c>
      <c r="E34079" s="36" t="s">
        <v>39</v>
      </c>
      <c r="F34079" s="36">
        <v>9870110000</v>
      </c>
      <c r="G34079" s="36">
        <v>9870310000</v>
      </c>
      <c r="H34079" s="36"/>
      <c r="I34079" s="36"/>
      <c r="J34079" s="36"/>
      <c r="K34079" s="36"/>
      <c r="L34079" s="36"/>
      <c r="M34079" t="s">
        <v>3541</v>
      </c>
    </row>
    <row r="34080" spans="4:13" x14ac:dyDescent="0.25">
      <c r="D34080" s="108">
        <v>5470052100</v>
      </c>
      <c r="E34080" s="108" t="s">
        <v>39</v>
      </c>
      <c r="F34080" s="108">
        <v>9870110000</v>
      </c>
      <c r="G34080" s="108">
        <v>9870310000</v>
      </c>
      <c r="H34080" s="50"/>
      <c r="I34080" s="50" t="s">
        <v>3541</v>
      </c>
      <c r="J34080" s="50" t="s">
        <v>3541</v>
      </c>
      <c r="K34080" s="50" t="s">
        <v>3541</v>
      </c>
      <c r="L34080" s="50" t="s">
        <v>3541</v>
      </c>
      <c r="M34080" t="s">
        <v>3541</v>
      </c>
    </row>
    <row r="34081" spans="4:13" x14ac:dyDescent="0.25">
      <c r="D34081" s="36">
        <v>5470052200</v>
      </c>
      <c r="E34081" s="36" t="s">
        <v>39</v>
      </c>
      <c r="F34081" s="36">
        <v>9870110000</v>
      </c>
      <c r="G34081" s="36">
        <v>9870310000</v>
      </c>
      <c r="H34081" s="36"/>
      <c r="I34081" s="36"/>
      <c r="J34081" s="36"/>
      <c r="K34081" s="36"/>
      <c r="L34081" s="36"/>
      <c r="M34081" t="s">
        <v>3541</v>
      </c>
    </row>
    <row r="34082" spans="4:13" x14ac:dyDescent="0.25">
      <c r="D34082" s="108">
        <v>5470052200</v>
      </c>
      <c r="E34082" s="108" t="s">
        <v>39</v>
      </c>
      <c r="F34082" s="108">
        <v>9870110000</v>
      </c>
      <c r="G34082" s="108">
        <v>9870310000</v>
      </c>
      <c r="H34082" s="50"/>
      <c r="I34082" s="50" t="s">
        <v>3541</v>
      </c>
      <c r="J34082" s="50" t="s">
        <v>3541</v>
      </c>
      <c r="K34082" s="50" t="s">
        <v>3541</v>
      </c>
      <c r="L34082" s="50" t="s">
        <v>3541</v>
      </c>
      <c r="M34082" t="s">
        <v>3541</v>
      </c>
    </row>
    <row r="34083" spans="4:13" x14ac:dyDescent="0.25">
      <c r="D34083" s="36">
        <v>5470052300</v>
      </c>
      <c r="E34083" s="36" t="s">
        <v>39</v>
      </c>
      <c r="F34083" s="36">
        <v>9870110000</v>
      </c>
      <c r="G34083" s="36">
        <v>9870310000</v>
      </c>
      <c r="H34083" s="36"/>
      <c r="I34083" s="36"/>
      <c r="J34083" s="36"/>
      <c r="K34083" s="36"/>
      <c r="L34083" s="36"/>
      <c r="M34083" t="s">
        <v>3541</v>
      </c>
    </row>
    <row r="34084" spans="4:13" x14ac:dyDescent="0.25">
      <c r="D34084" s="108">
        <v>5470052300</v>
      </c>
      <c r="E34084" s="108" t="s">
        <v>39</v>
      </c>
      <c r="F34084" s="108">
        <v>9870110000</v>
      </c>
      <c r="G34084" s="108">
        <v>9870310000</v>
      </c>
      <c r="H34084" s="50"/>
      <c r="I34084" s="50" t="s">
        <v>3541</v>
      </c>
      <c r="J34084" s="50" t="s">
        <v>3541</v>
      </c>
      <c r="K34084" s="50" t="s">
        <v>3541</v>
      </c>
      <c r="L34084" s="50" t="s">
        <v>3541</v>
      </c>
      <c r="M34084" t="s">
        <v>3541</v>
      </c>
    </row>
    <row r="34085" spans="4:13" x14ac:dyDescent="0.25">
      <c r="D34085" s="36">
        <v>5470052400</v>
      </c>
      <c r="E34085" s="36" t="s">
        <v>39</v>
      </c>
      <c r="F34085" s="36">
        <v>9870110000</v>
      </c>
      <c r="G34085" s="36">
        <v>9870310000</v>
      </c>
      <c r="H34085" s="36"/>
      <c r="I34085" s="36"/>
      <c r="J34085" s="36"/>
      <c r="K34085" s="36"/>
      <c r="L34085" s="36"/>
      <c r="M34085" t="s">
        <v>3541</v>
      </c>
    </row>
    <row r="34086" spans="4:13" x14ac:dyDescent="0.25">
      <c r="D34086" s="108">
        <v>5470052400</v>
      </c>
      <c r="E34086" s="108" t="s">
        <v>39</v>
      </c>
      <c r="F34086" s="108">
        <v>9870110000</v>
      </c>
      <c r="G34086" s="108">
        <v>9870310000</v>
      </c>
      <c r="H34086" s="50"/>
      <c r="I34086" s="50" t="s">
        <v>3541</v>
      </c>
      <c r="J34086" s="50" t="s">
        <v>3541</v>
      </c>
      <c r="K34086" s="50" t="s">
        <v>3541</v>
      </c>
      <c r="L34086" s="50" t="s">
        <v>3541</v>
      </c>
      <c r="M34086" t="s">
        <v>3541</v>
      </c>
    </row>
    <row r="34087" spans="4:13" x14ac:dyDescent="0.25">
      <c r="D34087" s="36">
        <v>5470052500</v>
      </c>
      <c r="E34087" s="36" t="s">
        <v>39</v>
      </c>
      <c r="F34087" s="36">
        <v>9870110000</v>
      </c>
      <c r="G34087" s="36">
        <v>9870310000</v>
      </c>
      <c r="H34087" s="36"/>
      <c r="I34087" s="36"/>
      <c r="J34087" s="36"/>
      <c r="K34087" s="36"/>
      <c r="L34087" s="36"/>
      <c r="M34087" t="s">
        <v>3541</v>
      </c>
    </row>
    <row r="34088" spans="4:13" x14ac:dyDescent="0.25">
      <c r="D34088" s="108">
        <v>5470052500</v>
      </c>
      <c r="E34088" s="108" t="s">
        <v>39</v>
      </c>
      <c r="F34088" s="108">
        <v>9870110000</v>
      </c>
      <c r="G34088" s="108">
        <v>9870310000</v>
      </c>
      <c r="H34088" s="50"/>
      <c r="I34088" s="50" t="s">
        <v>3541</v>
      </c>
      <c r="J34088" s="50" t="s">
        <v>3541</v>
      </c>
      <c r="K34088" s="50" t="s">
        <v>3541</v>
      </c>
      <c r="L34088" s="50" t="s">
        <v>3541</v>
      </c>
      <c r="M34088" t="s">
        <v>3541</v>
      </c>
    </row>
    <row r="34089" spans="4:13" x14ac:dyDescent="0.25">
      <c r="D34089" s="36">
        <v>5470052600</v>
      </c>
      <c r="E34089" s="36" t="s">
        <v>39</v>
      </c>
      <c r="F34089" s="36">
        <v>9870110000</v>
      </c>
      <c r="G34089" s="36">
        <v>9870310000</v>
      </c>
      <c r="H34089" s="36"/>
      <c r="I34089" s="36"/>
      <c r="J34089" s="36"/>
      <c r="K34089" s="36"/>
      <c r="L34089" s="36"/>
      <c r="M34089" t="s">
        <v>3541</v>
      </c>
    </row>
    <row r="34090" spans="4:13" x14ac:dyDescent="0.25">
      <c r="D34090" s="108">
        <v>5470052600</v>
      </c>
      <c r="E34090" s="108" t="s">
        <v>39</v>
      </c>
      <c r="F34090" s="108">
        <v>9870110000</v>
      </c>
      <c r="G34090" s="108">
        <v>9870310000</v>
      </c>
      <c r="H34090" s="50"/>
      <c r="I34090" s="50" t="s">
        <v>3541</v>
      </c>
      <c r="J34090" s="50" t="s">
        <v>3541</v>
      </c>
      <c r="K34090" s="50" t="s">
        <v>3541</v>
      </c>
      <c r="L34090" s="50" t="s">
        <v>3541</v>
      </c>
      <c r="M34090" t="s">
        <v>3541</v>
      </c>
    </row>
    <row r="34091" spans="4:13" x14ac:dyDescent="0.25">
      <c r="D34091" s="36">
        <v>5470052700</v>
      </c>
      <c r="E34091" s="36" t="s">
        <v>39</v>
      </c>
      <c r="F34091" s="36">
        <v>9870110000</v>
      </c>
      <c r="G34091" s="36">
        <v>9870310000</v>
      </c>
      <c r="H34091" s="36"/>
      <c r="I34091" s="36"/>
      <c r="J34091" s="36"/>
      <c r="K34091" s="36"/>
      <c r="L34091" s="36"/>
      <c r="M34091" t="s">
        <v>3541</v>
      </c>
    </row>
    <row r="34092" spans="4:13" x14ac:dyDescent="0.25">
      <c r="D34092" s="108">
        <v>5470052700</v>
      </c>
      <c r="E34092" s="108" t="s">
        <v>39</v>
      </c>
      <c r="F34092" s="108">
        <v>9870110000</v>
      </c>
      <c r="G34092" s="108">
        <v>9870310000</v>
      </c>
      <c r="H34092" s="50"/>
      <c r="I34092" s="50" t="s">
        <v>3541</v>
      </c>
      <c r="J34092" s="50" t="s">
        <v>3541</v>
      </c>
      <c r="K34092" s="50" t="s">
        <v>3541</v>
      </c>
      <c r="L34092" s="50" t="s">
        <v>3541</v>
      </c>
      <c r="M34092" t="s">
        <v>3541</v>
      </c>
    </row>
    <row r="34093" spans="4:13" x14ac:dyDescent="0.25">
      <c r="D34093" s="36">
        <v>5470052800</v>
      </c>
      <c r="E34093" s="36" t="s">
        <v>39</v>
      </c>
      <c r="F34093" s="36">
        <v>9870110000</v>
      </c>
      <c r="G34093" s="36">
        <v>9870310000</v>
      </c>
      <c r="H34093" s="36"/>
      <c r="I34093" s="36"/>
      <c r="J34093" s="36"/>
      <c r="K34093" s="36"/>
      <c r="L34093" s="36"/>
      <c r="M34093" t="s">
        <v>3541</v>
      </c>
    </row>
    <row r="34094" spans="4:13" x14ac:dyDescent="0.25">
      <c r="D34094" s="108">
        <v>5470052800</v>
      </c>
      <c r="E34094" s="108" t="s">
        <v>39</v>
      </c>
      <c r="F34094" s="108">
        <v>9870110000</v>
      </c>
      <c r="G34094" s="108">
        <v>9870310000</v>
      </c>
      <c r="H34094" s="50"/>
      <c r="I34094" s="50" t="s">
        <v>3541</v>
      </c>
      <c r="J34094" s="50" t="s">
        <v>3541</v>
      </c>
      <c r="K34094" s="50" t="s">
        <v>3541</v>
      </c>
      <c r="L34094" s="50" t="s">
        <v>3541</v>
      </c>
      <c r="M34094" t="s">
        <v>3541</v>
      </c>
    </row>
    <row r="34095" spans="4:13" x14ac:dyDescent="0.25">
      <c r="D34095" s="36">
        <v>5470052900</v>
      </c>
      <c r="E34095" s="36" t="s">
        <v>39</v>
      </c>
      <c r="F34095" s="36">
        <v>9870110000</v>
      </c>
      <c r="G34095" s="36">
        <v>9870310000</v>
      </c>
      <c r="H34095" s="36"/>
      <c r="I34095" s="36"/>
      <c r="J34095" s="36"/>
      <c r="K34095" s="36"/>
      <c r="L34095" s="36"/>
      <c r="M34095" t="s">
        <v>3541</v>
      </c>
    </row>
    <row r="34096" spans="4:13" x14ac:dyDescent="0.25">
      <c r="D34096" s="108">
        <v>5470052900</v>
      </c>
      <c r="E34096" s="108" t="s">
        <v>39</v>
      </c>
      <c r="F34096" s="108">
        <v>9870110000</v>
      </c>
      <c r="G34096" s="108">
        <v>9870310000</v>
      </c>
      <c r="H34096" s="50"/>
      <c r="I34096" s="50" t="s">
        <v>3541</v>
      </c>
      <c r="J34096" s="50" t="s">
        <v>3541</v>
      </c>
      <c r="K34096" s="50" t="s">
        <v>3541</v>
      </c>
      <c r="L34096" s="50" t="s">
        <v>3541</v>
      </c>
      <c r="M34096" t="s">
        <v>3541</v>
      </c>
    </row>
    <row r="34097" spans="4:13" x14ac:dyDescent="0.25">
      <c r="D34097" s="36">
        <v>5470053000</v>
      </c>
      <c r="E34097" s="36" t="s">
        <v>39</v>
      </c>
      <c r="F34097" s="36">
        <v>9870110000</v>
      </c>
      <c r="G34097" s="36">
        <v>9870310000</v>
      </c>
      <c r="H34097" s="36"/>
      <c r="I34097" s="36"/>
      <c r="J34097" s="36"/>
      <c r="K34097" s="36"/>
      <c r="L34097" s="36"/>
      <c r="M34097" t="s">
        <v>3541</v>
      </c>
    </row>
    <row r="34098" spans="4:13" x14ac:dyDescent="0.25">
      <c r="D34098" s="108">
        <v>5470053000</v>
      </c>
      <c r="E34098" s="108" t="s">
        <v>39</v>
      </c>
      <c r="F34098" s="108">
        <v>9870110000</v>
      </c>
      <c r="G34098" s="108">
        <v>9870310000</v>
      </c>
      <c r="H34098" s="50"/>
      <c r="I34098" s="50" t="s">
        <v>3541</v>
      </c>
      <c r="J34098" s="50" t="s">
        <v>3541</v>
      </c>
      <c r="K34098" s="50" t="s">
        <v>3541</v>
      </c>
      <c r="L34098" s="50" t="s">
        <v>3541</v>
      </c>
      <c r="M34098" t="s">
        <v>3541</v>
      </c>
    </row>
    <row r="34099" spans="4:13" x14ac:dyDescent="0.25">
      <c r="D34099" s="36">
        <v>5470055800</v>
      </c>
      <c r="E34099" s="36" t="s">
        <v>39</v>
      </c>
      <c r="F34099" s="36">
        <v>9870112500</v>
      </c>
      <c r="G34099" s="36">
        <v>9870312500</v>
      </c>
      <c r="H34099" s="36"/>
      <c r="I34099" s="36"/>
      <c r="J34099" s="36"/>
      <c r="K34099" s="36"/>
      <c r="L34099" s="36"/>
      <c r="M34099" t="s">
        <v>3541</v>
      </c>
    </row>
    <row r="34100" spans="4:13" x14ac:dyDescent="0.25">
      <c r="D34100" s="108">
        <v>5470055800</v>
      </c>
      <c r="E34100" s="108" t="s">
        <v>39</v>
      </c>
      <c r="F34100" s="108">
        <v>9870112500</v>
      </c>
      <c r="G34100" s="108">
        <v>9870312500</v>
      </c>
      <c r="H34100" s="50"/>
      <c r="I34100" s="50" t="s">
        <v>3541</v>
      </c>
      <c r="J34100" s="50" t="s">
        <v>3541</v>
      </c>
      <c r="K34100" s="50" t="s">
        <v>3541</v>
      </c>
      <c r="L34100" s="50" t="s">
        <v>3541</v>
      </c>
      <c r="M34100" t="s">
        <v>3541</v>
      </c>
    </row>
    <row r="34101" spans="4:13" x14ac:dyDescent="0.25">
      <c r="D34101" s="36">
        <v>5470055900</v>
      </c>
      <c r="E34101" s="36" t="s">
        <v>39</v>
      </c>
      <c r="F34101" s="36">
        <v>9870112500</v>
      </c>
      <c r="G34101" s="36">
        <v>9870312500</v>
      </c>
      <c r="H34101" s="36"/>
      <c r="I34101" s="36"/>
      <c r="J34101" s="36"/>
      <c r="K34101" s="36"/>
      <c r="L34101" s="36"/>
      <c r="M34101" t="s">
        <v>3541</v>
      </c>
    </row>
    <row r="34102" spans="4:13" x14ac:dyDescent="0.25">
      <c r="D34102" s="108">
        <v>5470055900</v>
      </c>
      <c r="E34102" s="108" t="s">
        <v>39</v>
      </c>
      <c r="F34102" s="108">
        <v>9870112500</v>
      </c>
      <c r="G34102" s="108">
        <v>9870312500</v>
      </c>
      <c r="H34102" s="50"/>
      <c r="I34102" s="50" t="s">
        <v>3541</v>
      </c>
      <c r="J34102" s="50" t="s">
        <v>3541</v>
      </c>
      <c r="K34102" s="50" t="s">
        <v>3541</v>
      </c>
      <c r="L34102" s="50" t="s">
        <v>3541</v>
      </c>
      <c r="M34102" t="s">
        <v>3541</v>
      </c>
    </row>
    <row r="34103" spans="4:13" x14ac:dyDescent="0.25">
      <c r="D34103" s="36">
        <v>5470056000</v>
      </c>
      <c r="E34103" s="36" t="s">
        <v>39</v>
      </c>
      <c r="F34103" s="36">
        <v>9870112500</v>
      </c>
      <c r="G34103" s="36">
        <v>9870312500</v>
      </c>
      <c r="H34103" s="36"/>
      <c r="I34103" s="36"/>
      <c r="J34103" s="36"/>
      <c r="K34103" s="36"/>
      <c r="L34103" s="36"/>
      <c r="M34103" t="s">
        <v>3541</v>
      </c>
    </row>
    <row r="34104" spans="4:13" x14ac:dyDescent="0.25">
      <c r="D34104" s="108">
        <v>5470056000</v>
      </c>
      <c r="E34104" s="108" t="s">
        <v>39</v>
      </c>
      <c r="F34104" s="108">
        <v>9870112500</v>
      </c>
      <c r="G34104" s="108">
        <v>9870312500</v>
      </c>
      <c r="H34104" s="50"/>
      <c r="I34104" s="50" t="s">
        <v>3541</v>
      </c>
      <c r="J34104" s="50" t="s">
        <v>3541</v>
      </c>
      <c r="K34104" s="50" t="s">
        <v>3541</v>
      </c>
      <c r="L34104" s="50" t="s">
        <v>3541</v>
      </c>
      <c r="M34104" t="s">
        <v>3541</v>
      </c>
    </row>
    <row r="34105" spans="4:13" x14ac:dyDescent="0.25">
      <c r="D34105" s="36">
        <v>5470056100</v>
      </c>
      <c r="E34105" s="36" t="s">
        <v>39</v>
      </c>
      <c r="F34105" s="36">
        <v>9870112500</v>
      </c>
      <c r="G34105" s="36">
        <v>9870312500</v>
      </c>
      <c r="H34105" s="36"/>
      <c r="I34105" s="36"/>
      <c r="J34105" s="36"/>
      <c r="K34105" s="36"/>
      <c r="L34105" s="36"/>
      <c r="M34105" t="s">
        <v>3541</v>
      </c>
    </row>
    <row r="34106" spans="4:13" x14ac:dyDescent="0.25">
      <c r="D34106" s="108">
        <v>5470056100</v>
      </c>
      <c r="E34106" s="108" t="s">
        <v>39</v>
      </c>
      <c r="F34106" s="108">
        <v>9870112500</v>
      </c>
      <c r="G34106" s="108">
        <v>9870312500</v>
      </c>
      <c r="H34106" s="50"/>
      <c r="I34106" s="50" t="s">
        <v>3541</v>
      </c>
      <c r="J34106" s="50" t="s">
        <v>3541</v>
      </c>
      <c r="K34106" s="50" t="s">
        <v>3541</v>
      </c>
      <c r="L34106" s="50" t="s">
        <v>3541</v>
      </c>
      <c r="M34106" t="s">
        <v>3541</v>
      </c>
    </row>
    <row r="34107" spans="4:13" x14ac:dyDescent="0.25">
      <c r="D34107" s="36">
        <v>5470056200</v>
      </c>
      <c r="E34107" s="36" t="s">
        <v>39</v>
      </c>
      <c r="F34107" s="36">
        <v>9870112500</v>
      </c>
      <c r="G34107" s="36">
        <v>9870312500</v>
      </c>
      <c r="H34107" s="36"/>
      <c r="I34107" s="36"/>
      <c r="J34107" s="36"/>
      <c r="K34107" s="36"/>
      <c r="L34107" s="36"/>
      <c r="M34107" t="s">
        <v>3541</v>
      </c>
    </row>
    <row r="34108" spans="4:13" x14ac:dyDescent="0.25">
      <c r="D34108" s="108">
        <v>5470056200</v>
      </c>
      <c r="E34108" s="108" t="s">
        <v>39</v>
      </c>
      <c r="F34108" s="108">
        <v>9870112500</v>
      </c>
      <c r="G34108" s="108">
        <v>9870312500</v>
      </c>
      <c r="H34108" s="50"/>
      <c r="I34108" s="50" t="s">
        <v>3541</v>
      </c>
      <c r="J34108" s="50" t="s">
        <v>3541</v>
      </c>
      <c r="K34108" s="50" t="s">
        <v>3541</v>
      </c>
      <c r="L34108" s="50" t="s">
        <v>3541</v>
      </c>
      <c r="M34108" t="s">
        <v>3541</v>
      </c>
    </row>
    <row r="34109" spans="4:13" x14ac:dyDescent="0.25">
      <c r="D34109" s="36">
        <v>5470056300</v>
      </c>
      <c r="E34109" s="36" t="s">
        <v>39</v>
      </c>
      <c r="F34109" s="36">
        <v>9870112500</v>
      </c>
      <c r="G34109" s="36">
        <v>9870312500</v>
      </c>
      <c r="H34109" s="36"/>
      <c r="I34109" s="36"/>
      <c r="J34109" s="36"/>
      <c r="K34109" s="36"/>
      <c r="L34109" s="36"/>
      <c r="M34109" t="s">
        <v>3541</v>
      </c>
    </row>
    <row r="34110" spans="4:13" x14ac:dyDescent="0.25">
      <c r="D34110" s="108">
        <v>5470056300</v>
      </c>
      <c r="E34110" s="108" t="s">
        <v>39</v>
      </c>
      <c r="F34110" s="108">
        <v>9870112500</v>
      </c>
      <c r="G34110" s="108">
        <v>9870312500</v>
      </c>
      <c r="H34110" s="50"/>
      <c r="I34110" s="50" t="s">
        <v>3541</v>
      </c>
      <c r="J34110" s="50" t="s">
        <v>3541</v>
      </c>
      <c r="K34110" s="50" t="s">
        <v>3541</v>
      </c>
      <c r="L34110" s="50" t="s">
        <v>3541</v>
      </c>
      <c r="M34110" t="s">
        <v>3541</v>
      </c>
    </row>
    <row r="34111" spans="4:13" x14ac:dyDescent="0.25">
      <c r="D34111" s="36">
        <v>5470056400</v>
      </c>
      <c r="E34111" s="36" t="s">
        <v>39</v>
      </c>
      <c r="F34111" s="36">
        <v>9870112500</v>
      </c>
      <c r="G34111" s="36">
        <v>9870312500</v>
      </c>
      <c r="H34111" s="36"/>
      <c r="I34111" s="36"/>
      <c r="J34111" s="36"/>
      <c r="K34111" s="36"/>
      <c r="L34111" s="36"/>
      <c r="M34111" t="s">
        <v>3541</v>
      </c>
    </row>
    <row r="34112" spans="4:13" x14ac:dyDescent="0.25">
      <c r="D34112" s="108">
        <v>5470056400</v>
      </c>
      <c r="E34112" s="108" t="s">
        <v>39</v>
      </c>
      <c r="F34112" s="108">
        <v>9870112500</v>
      </c>
      <c r="G34112" s="108">
        <v>9870312500</v>
      </c>
      <c r="H34112" s="50"/>
      <c r="I34112" s="50" t="s">
        <v>3541</v>
      </c>
      <c r="J34112" s="50" t="s">
        <v>3541</v>
      </c>
      <c r="K34112" s="50" t="s">
        <v>3541</v>
      </c>
      <c r="L34112" s="50" t="s">
        <v>3541</v>
      </c>
      <c r="M34112" t="s">
        <v>3541</v>
      </c>
    </row>
    <row r="34113" spans="4:13" x14ac:dyDescent="0.25">
      <c r="D34113" s="36">
        <v>5470056500</v>
      </c>
      <c r="E34113" s="36" t="s">
        <v>39</v>
      </c>
      <c r="F34113" s="36">
        <v>9870112500</v>
      </c>
      <c r="G34113" s="36">
        <v>9870312500</v>
      </c>
      <c r="H34113" s="36"/>
      <c r="I34113" s="36"/>
      <c r="J34113" s="36"/>
      <c r="K34113" s="36"/>
      <c r="L34113" s="36"/>
      <c r="M34113" t="s">
        <v>3541</v>
      </c>
    </row>
    <row r="34114" spans="4:13" x14ac:dyDescent="0.25">
      <c r="D34114" s="108">
        <v>5470056500</v>
      </c>
      <c r="E34114" s="108" t="s">
        <v>39</v>
      </c>
      <c r="F34114" s="108">
        <v>9870112500</v>
      </c>
      <c r="G34114" s="108">
        <v>9870312500</v>
      </c>
      <c r="H34114" s="50"/>
      <c r="I34114" s="50" t="s">
        <v>3541</v>
      </c>
      <c r="J34114" s="50" t="s">
        <v>3541</v>
      </c>
      <c r="K34114" s="50" t="s">
        <v>3541</v>
      </c>
      <c r="L34114" s="50" t="s">
        <v>3541</v>
      </c>
      <c r="M34114" t="s">
        <v>3541</v>
      </c>
    </row>
    <row r="34115" spans="4:13" x14ac:dyDescent="0.25">
      <c r="D34115" s="36">
        <v>5470056600</v>
      </c>
      <c r="E34115" s="36" t="s">
        <v>39</v>
      </c>
      <c r="F34115" s="36">
        <v>9870112500</v>
      </c>
      <c r="G34115" s="36">
        <v>9870312500</v>
      </c>
      <c r="H34115" s="36"/>
      <c r="I34115" s="36"/>
      <c r="J34115" s="36"/>
      <c r="K34115" s="36"/>
      <c r="L34115" s="36"/>
      <c r="M34115" t="s">
        <v>3541</v>
      </c>
    </row>
    <row r="34116" spans="4:13" x14ac:dyDescent="0.25">
      <c r="D34116" s="108">
        <v>5470056600</v>
      </c>
      <c r="E34116" s="108" t="s">
        <v>39</v>
      </c>
      <c r="F34116" s="108">
        <v>9870112500</v>
      </c>
      <c r="G34116" s="108">
        <v>9870312500</v>
      </c>
      <c r="H34116" s="50"/>
      <c r="I34116" s="50" t="s">
        <v>3541</v>
      </c>
      <c r="J34116" s="50" t="s">
        <v>3541</v>
      </c>
      <c r="K34116" s="50" t="s">
        <v>3541</v>
      </c>
      <c r="L34116" s="50" t="s">
        <v>3541</v>
      </c>
      <c r="M34116" t="s">
        <v>3541</v>
      </c>
    </row>
    <row r="34117" spans="4:13" x14ac:dyDescent="0.25">
      <c r="D34117" s="36">
        <v>5470056700</v>
      </c>
      <c r="E34117" s="36" t="s">
        <v>39</v>
      </c>
      <c r="F34117" s="36">
        <v>9870112500</v>
      </c>
      <c r="G34117" s="36">
        <v>9870312500</v>
      </c>
      <c r="H34117" s="36"/>
      <c r="I34117" s="36"/>
      <c r="J34117" s="36"/>
      <c r="K34117" s="36"/>
      <c r="L34117" s="36"/>
      <c r="M34117" t="s">
        <v>3541</v>
      </c>
    </row>
    <row r="34118" spans="4:13" x14ac:dyDescent="0.25">
      <c r="D34118" s="108">
        <v>5470056700</v>
      </c>
      <c r="E34118" s="108" t="s">
        <v>39</v>
      </c>
      <c r="F34118" s="108">
        <v>9870112500</v>
      </c>
      <c r="G34118" s="108">
        <v>9870312500</v>
      </c>
      <c r="H34118" s="50"/>
      <c r="I34118" s="50" t="s">
        <v>3541</v>
      </c>
      <c r="J34118" s="50" t="s">
        <v>3541</v>
      </c>
      <c r="K34118" s="50" t="s">
        <v>3541</v>
      </c>
      <c r="L34118" s="50" t="s">
        <v>3541</v>
      </c>
      <c r="M34118" t="s">
        <v>3541</v>
      </c>
    </row>
    <row r="34119" spans="4:13" x14ac:dyDescent="0.25">
      <c r="D34119" s="36">
        <v>5470056800</v>
      </c>
      <c r="E34119" s="36" t="s">
        <v>39</v>
      </c>
      <c r="F34119" s="36">
        <v>9870112500</v>
      </c>
      <c r="G34119" s="36">
        <v>9870312500</v>
      </c>
      <c r="H34119" s="36"/>
      <c r="I34119" s="36"/>
      <c r="J34119" s="36"/>
      <c r="K34119" s="36"/>
      <c r="L34119" s="36"/>
      <c r="M34119" t="s">
        <v>3541</v>
      </c>
    </row>
    <row r="34120" spans="4:13" x14ac:dyDescent="0.25">
      <c r="D34120" s="108">
        <v>5470056800</v>
      </c>
      <c r="E34120" s="108" t="s">
        <v>39</v>
      </c>
      <c r="F34120" s="108">
        <v>9870112500</v>
      </c>
      <c r="G34120" s="108">
        <v>9870312500</v>
      </c>
      <c r="H34120" s="50"/>
      <c r="I34120" s="50" t="s">
        <v>3541</v>
      </c>
      <c r="J34120" s="50" t="s">
        <v>3541</v>
      </c>
      <c r="K34120" s="50" t="s">
        <v>3541</v>
      </c>
      <c r="L34120" s="50" t="s">
        <v>3541</v>
      </c>
      <c r="M34120" t="s">
        <v>3541</v>
      </c>
    </row>
    <row r="34121" spans="4:13" x14ac:dyDescent="0.25">
      <c r="D34121" s="36">
        <v>5470056900</v>
      </c>
      <c r="E34121" s="36" t="s">
        <v>39</v>
      </c>
      <c r="F34121" s="36">
        <v>9870112500</v>
      </c>
      <c r="G34121" s="36">
        <v>9870312500</v>
      </c>
      <c r="H34121" s="36"/>
      <c r="I34121" s="36"/>
      <c r="J34121" s="36"/>
      <c r="K34121" s="36"/>
      <c r="L34121" s="36"/>
      <c r="M34121" t="s">
        <v>3541</v>
      </c>
    </row>
    <row r="34122" spans="4:13" x14ac:dyDescent="0.25">
      <c r="D34122" s="108">
        <v>5470056900</v>
      </c>
      <c r="E34122" s="108" t="s">
        <v>39</v>
      </c>
      <c r="F34122" s="108">
        <v>9870112500</v>
      </c>
      <c r="G34122" s="108">
        <v>9870312500</v>
      </c>
      <c r="H34122" s="50"/>
      <c r="I34122" s="50" t="s">
        <v>3541</v>
      </c>
      <c r="J34122" s="50" t="s">
        <v>3541</v>
      </c>
      <c r="K34122" s="50" t="s">
        <v>3541</v>
      </c>
      <c r="L34122" s="50" t="s">
        <v>3541</v>
      </c>
      <c r="M34122" t="s">
        <v>3541</v>
      </c>
    </row>
    <row r="34123" spans="4:13" x14ac:dyDescent="0.25">
      <c r="D34123" s="36">
        <v>5470057000</v>
      </c>
      <c r="E34123" s="36" t="s">
        <v>39</v>
      </c>
      <c r="F34123" s="36">
        <v>9870112500</v>
      </c>
      <c r="G34123" s="36">
        <v>9870312500</v>
      </c>
      <c r="H34123" s="36"/>
      <c r="I34123" s="36"/>
      <c r="J34123" s="36"/>
      <c r="K34123" s="36"/>
      <c r="L34123" s="36"/>
      <c r="M34123" t="s">
        <v>3541</v>
      </c>
    </row>
    <row r="34124" spans="4:13" x14ac:dyDescent="0.25">
      <c r="D34124" s="108">
        <v>5470057000</v>
      </c>
      <c r="E34124" s="108" t="s">
        <v>39</v>
      </c>
      <c r="F34124" s="108">
        <v>9870112500</v>
      </c>
      <c r="G34124" s="108">
        <v>9870312500</v>
      </c>
      <c r="H34124" s="50"/>
      <c r="I34124" s="50" t="s">
        <v>3541</v>
      </c>
      <c r="J34124" s="50" t="s">
        <v>3541</v>
      </c>
      <c r="K34124" s="50" t="s">
        <v>3541</v>
      </c>
      <c r="L34124" s="50" t="s">
        <v>3541</v>
      </c>
      <c r="M34124" t="s">
        <v>3541</v>
      </c>
    </row>
    <row r="34125" spans="4:13" x14ac:dyDescent="0.25">
      <c r="D34125" s="36">
        <v>5470057100</v>
      </c>
      <c r="E34125" s="36" t="s">
        <v>39</v>
      </c>
      <c r="F34125" s="36">
        <v>9870112500</v>
      </c>
      <c r="G34125" s="36">
        <v>9870312500</v>
      </c>
      <c r="H34125" s="36"/>
      <c r="I34125" s="36"/>
      <c r="J34125" s="36"/>
      <c r="K34125" s="36"/>
      <c r="L34125" s="36"/>
      <c r="M34125" t="s">
        <v>3541</v>
      </c>
    </row>
    <row r="34126" spans="4:13" x14ac:dyDescent="0.25">
      <c r="D34126" s="108">
        <v>5470057100</v>
      </c>
      <c r="E34126" s="108" t="s">
        <v>39</v>
      </c>
      <c r="F34126" s="108">
        <v>9870112500</v>
      </c>
      <c r="G34126" s="108">
        <v>9870312500</v>
      </c>
      <c r="H34126" s="50"/>
      <c r="I34126" s="50" t="s">
        <v>3541</v>
      </c>
      <c r="J34126" s="50" t="s">
        <v>3541</v>
      </c>
      <c r="K34126" s="50" t="s">
        <v>3541</v>
      </c>
      <c r="L34126" s="50" t="s">
        <v>3541</v>
      </c>
      <c r="M34126" t="s">
        <v>3541</v>
      </c>
    </row>
    <row r="34127" spans="4:13" x14ac:dyDescent="0.25">
      <c r="D34127" s="36">
        <v>5470057200</v>
      </c>
      <c r="E34127" s="36" t="s">
        <v>39</v>
      </c>
      <c r="F34127" s="36">
        <v>9870112500</v>
      </c>
      <c r="G34127" s="36">
        <v>9870312500</v>
      </c>
      <c r="H34127" s="36"/>
      <c r="I34127" s="36"/>
      <c r="J34127" s="36"/>
      <c r="K34127" s="36"/>
      <c r="L34127" s="36"/>
      <c r="M34127" t="s">
        <v>3541</v>
      </c>
    </row>
    <row r="34128" spans="4:13" x14ac:dyDescent="0.25">
      <c r="D34128" s="108">
        <v>5470057200</v>
      </c>
      <c r="E34128" s="108" t="s">
        <v>39</v>
      </c>
      <c r="F34128" s="108">
        <v>9870112500</v>
      </c>
      <c r="G34128" s="108">
        <v>9870312500</v>
      </c>
      <c r="H34128" s="50"/>
      <c r="I34128" s="50" t="s">
        <v>3541</v>
      </c>
      <c r="J34128" s="50" t="s">
        <v>3541</v>
      </c>
      <c r="K34128" s="50" t="s">
        <v>3541</v>
      </c>
      <c r="L34128" s="50" t="s">
        <v>3541</v>
      </c>
      <c r="M34128" t="s">
        <v>3541</v>
      </c>
    </row>
    <row r="34129" spans="4:13" x14ac:dyDescent="0.25">
      <c r="D34129" s="36">
        <v>5470057300</v>
      </c>
      <c r="E34129" s="36" t="s">
        <v>39</v>
      </c>
      <c r="F34129" s="36">
        <v>9870112500</v>
      </c>
      <c r="G34129" s="36">
        <v>9870312500</v>
      </c>
      <c r="H34129" s="36"/>
      <c r="I34129" s="36"/>
      <c r="J34129" s="36"/>
      <c r="K34129" s="36"/>
      <c r="L34129" s="36"/>
      <c r="M34129" t="s">
        <v>3541</v>
      </c>
    </row>
    <row r="34130" spans="4:13" x14ac:dyDescent="0.25">
      <c r="D34130" s="108">
        <v>5470057300</v>
      </c>
      <c r="E34130" s="108" t="s">
        <v>39</v>
      </c>
      <c r="F34130" s="108">
        <v>9870112500</v>
      </c>
      <c r="G34130" s="108">
        <v>9870312500</v>
      </c>
      <c r="H34130" s="50"/>
      <c r="I34130" s="50" t="s">
        <v>3541</v>
      </c>
      <c r="J34130" s="50" t="s">
        <v>3541</v>
      </c>
      <c r="K34130" s="50" t="s">
        <v>3541</v>
      </c>
      <c r="L34130" s="50" t="s">
        <v>3541</v>
      </c>
      <c r="M34130" t="s">
        <v>3541</v>
      </c>
    </row>
    <row r="34131" spans="4:13" x14ac:dyDescent="0.25">
      <c r="D34131" s="36">
        <v>5470057400</v>
      </c>
      <c r="E34131" s="36" t="s">
        <v>39</v>
      </c>
      <c r="F34131" s="36">
        <v>9870112500</v>
      </c>
      <c r="G34131" s="36">
        <v>9870312500</v>
      </c>
      <c r="H34131" s="36"/>
      <c r="I34131" s="36"/>
      <c r="J34131" s="36"/>
      <c r="K34131" s="36"/>
      <c r="L34131" s="36"/>
      <c r="M34131" t="s">
        <v>3541</v>
      </c>
    </row>
    <row r="34132" spans="4:13" x14ac:dyDescent="0.25">
      <c r="D34132" s="108">
        <v>5470057400</v>
      </c>
      <c r="E34132" s="108" t="s">
        <v>39</v>
      </c>
      <c r="F34132" s="108">
        <v>9870112500</v>
      </c>
      <c r="G34132" s="108">
        <v>9870312500</v>
      </c>
      <c r="H34132" s="50"/>
      <c r="I34132" s="50" t="s">
        <v>3541</v>
      </c>
      <c r="J34132" s="50" t="s">
        <v>3541</v>
      </c>
      <c r="K34132" s="50" t="s">
        <v>3541</v>
      </c>
      <c r="L34132" s="50" t="s">
        <v>3541</v>
      </c>
      <c r="M34132" t="s">
        <v>3541</v>
      </c>
    </row>
    <row r="34133" spans="4:13" x14ac:dyDescent="0.25">
      <c r="D34133" s="36">
        <v>5470057500</v>
      </c>
      <c r="E34133" s="36" t="s">
        <v>39</v>
      </c>
      <c r="F34133" s="36">
        <v>9870112500</v>
      </c>
      <c r="G34133" s="36">
        <v>9870312500</v>
      </c>
      <c r="H34133" s="36"/>
      <c r="I34133" s="36"/>
      <c r="J34133" s="36"/>
      <c r="K34133" s="36"/>
      <c r="L34133" s="36"/>
      <c r="M34133" t="s">
        <v>3541</v>
      </c>
    </row>
    <row r="34134" spans="4:13" x14ac:dyDescent="0.25">
      <c r="D34134" s="108">
        <v>5470057500</v>
      </c>
      <c r="E34134" s="108" t="s">
        <v>39</v>
      </c>
      <c r="F34134" s="108">
        <v>9870112500</v>
      </c>
      <c r="G34134" s="108">
        <v>9870312500</v>
      </c>
      <c r="H34134" s="50"/>
      <c r="I34134" s="50" t="s">
        <v>3541</v>
      </c>
      <c r="J34134" s="50" t="s">
        <v>3541</v>
      </c>
      <c r="K34134" s="50" t="s">
        <v>3541</v>
      </c>
      <c r="L34134" s="50" t="s">
        <v>3541</v>
      </c>
      <c r="M34134" t="s">
        <v>3541</v>
      </c>
    </row>
    <row r="34135" spans="4:13" x14ac:dyDescent="0.25">
      <c r="D34135" s="36">
        <v>5470057600</v>
      </c>
      <c r="E34135" s="36" t="s">
        <v>39</v>
      </c>
      <c r="F34135" s="36">
        <v>9870112500</v>
      </c>
      <c r="G34135" s="36">
        <v>9870312500</v>
      </c>
      <c r="H34135" s="36"/>
      <c r="I34135" s="36"/>
      <c r="J34135" s="36"/>
      <c r="K34135" s="36"/>
      <c r="L34135" s="36"/>
      <c r="M34135" t="s">
        <v>3541</v>
      </c>
    </row>
    <row r="34136" spans="4:13" x14ac:dyDescent="0.25">
      <c r="D34136" s="108">
        <v>5470057600</v>
      </c>
      <c r="E34136" s="108" t="s">
        <v>39</v>
      </c>
      <c r="F34136" s="108">
        <v>9870112500</v>
      </c>
      <c r="G34136" s="108">
        <v>9870312500</v>
      </c>
      <c r="H34136" s="50"/>
      <c r="I34136" s="50" t="s">
        <v>3541</v>
      </c>
      <c r="J34136" s="50" t="s">
        <v>3541</v>
      </c>
      <c r="K34136" s="50" t="s">
        <v>3541</v>
      </c>
      <c r="L34136" s="50" t="s">
        <v>3541</v>
      </c>
      <c r="M34136" t="s">
        <v>3541</v>
      </c>
    </row>
    <row r="34137" spans="4:13" x14ac:dyDescent="0.25">
      <c r="D34137" s="36">
        <v>5470057700</v>
      </c>
      <c r="E34137" s="36" t="s">
        <v>39</v>
      </c>
      <c r="F34137" s="36">
        <v>9870112500</v>
      </c>
      <c r="G34137" s="36">
        <v>9870312500</v>
      </c>
      <c r="H34137" s="36"/>
      <c r="I34137" s="36"/>
      <c r="J34137" s="36"/>
      <c r="K34137" s="36"/>
      <c r="L34137" s="36"/>
      <c r="M34137" t="s">
        <v>3541</v>
      </c>
    </row>
    <row r="34138" spans="4:13" x14ac:dyDescent="0.25">
      <c r="D34138" s="108">
        <v>5470057700</v>
      </c>
      <c r="E34138" s="108" t="s">
        <v>39</v>
      </c>
      <c r="F34138" s="108">
        <v>9870112500</v>
      </c>
      <c r="G34138" s="108">
        <v>9870312500</v>
      </c>
      <c r="H34138" s="50"/>
      <c r="I34138" s="50" t="s">
        <v>3541</v>
      </c>
      <c r="J34138" s="50" t="s">
        <v>3541</v>
      </c>
      <c r="K34138" s="50" t="s">
        <v>3541</v>
      </c>
      <c r="L34138" s="50" t="s">
        <v>3541</v>
      </c>
      <c r="M34138" t="s">
        <v>3541</v>
      </c>
    </row>
    <row r="34139" spans="4:13" x14ac:dyDescent="0.25">
      <c r="D34139" s="36">
        <v>5470057800</v>
      </c>
      <c r="E34139" s="36" t="s">
        <v>39</v>
      </c>
      <c r="F34139" s="36">
        <v>9870112500</v>
      </c>
      <c r="G34139" s="36">
        <v>9870312500</v>
      </c>
      <c r="H34139" s="36"/>
      <c r="I34139" s="36"/>
      <c r="J34139" s="36"/>
      <c r="K34139" s="36"/>
      <c r="L34139" s="36"/>
      <c r="M34139" t="s">
        <v>3541</v>
      </c>
    </row>
    <row r="34140" spans="4:13" x14ac:dyDescent="0.25">
      <c r="D34140" s="108">
        <v>5470057800</v>
      </c>
      <c r="E34140" s="108" t="s">
        <v>39</v>
      </c>
      <c r="F34140" s="108">
        <v>9870112500</v>
      </c>
      <c r="G34140" s="108">
        <v>9870312500</v>
      </c>
      <c r="H34140" s="50"/>
      <c r="I34140" s="50" t="s">
        <v>3541</v>
      </c>
      <c r="J34140" s="50" t="s">
        <v>3541</v>
      </c>
      <c r="K34140" s="50" t="s">
        <v>3541</v>
      </c>
      <c r="L34140" s="50" t="s">
        <v>3541</v>
      </c>
      <c r="M34140" t="s">
        <v>3541</v>
      </c>
    </row>
    <row r="34141" spans="4:13" x14ac:dyDescent="0.25">
      <c r="D34141" s="36">
        <v>5470057900</v>
      </c>
      <c r="E34141" s="36" t="s">
        <v>39</v>
      </c>
      <c r="F34141" s="36">
        <v>9870112500</v>
      </c>
      <c r="G34141" s="36">
        <v>9870312500</v>
      </c>
      <c r="H34141" s="36"/>
      <c r="I34141" s="36"/>
      <c r="J34141" s="36"/>
      <c r="K34141" s="36"/>
      <c r="L34141" s="36"/>
      <c r="M34141" t="s">
        <v>3541</v>
      </c>
    </row>
    <row r="34142" spans="4:13" x14ac:dyDescent="0.25">
      <c r="D34142" s="108">
        <v>5470057900</v>
      </c>
      <c r="E34142" s="108" t="s">
        <v>39</v>
      </c>
      <c r="F34142" s="108">
        <v>9870112500</v>
      </c>
      <c r="G34142" s="108">
        <v>9870312500</v>
      </c>
      <c r="H34142" s="50"/>
      <c r="I34142" s="50" t="s">
        <v>3541</v>
      </c>
      <c r="J34142" s="50" t="s">
        <v>3541</v>
      </c>
      <c r="K34142" s="50" t="s">
        <v>3541</v>
      </c>
      <c r="L34142" s="50" t="s">
        <v>3541</v>
      </c>
      <c r="M34142" t="s">
        <v>3541</v>
      </c>
    </row>
    <row r="34143" spans="4:13" x14ac:dyDescent="0.25">
      <c r="D34143" s="36">
        <v>5470058000</v>
      </c>
      <c r="E34143" s="36" t="s">
        <v>39</v>
      </c>
      <c r="F34143" s="36">
        <v>9870112500</v>
      </c>
      <c r="G34143" s="36">
        <v>9870312500</v>
      </c>
      <c r="H34143" s="36"/>
      <c r="I34143" s="36"/>
      <c r="J34143" s="36"/>
      <c r="K34143" s="36"/>
      <c r="L34143" s="36"/>
      <c r="M34143" t="s">
        <v>3541</v>
      </c>
    </row>
    <row r="34144" spans="4:13" x14ac:dyDescent="0.25">
      <c r="D34144" s="108">
        <v>5470058000</v>
      </c>
      <c r="E34144" s="108" t="s">
        <v>39</v>
      </c>
      <c r="F34144" s="108">
        <v>9870112500</v>
      </c>
      <c r="G34144" s="108">
        <v>9870312500</v>
      </c>
      <c r="H34144" s="50"/>
      <c r="I34144" s="50" t="s">
        <v>3541</v>
      </c>
      <c r="J34144" s="50" t="s">
        <v>3541</v>
      </c>
      <c r="K34144" s="50" t="s">
        <v>3541</v>
      </c>
      <c r="L34144" s="50" t="s">
        <v>3541</v>
      </c>
      <c r="M34144" t="s">
        <v>3541</v>
      </c>
    </row>
    <row r="34145" spans="4:13" x14ac:dyDescent="0.25">
      <c r="D34145" s="36">
        <v>5470066200</v>
      </c>
      <c r="E34145" s="36" t="s">
        <v>39</v>
      </c>
      <c r="F34145" s="36">
        <v>9870116000</v>
      </c>
      <c r="G34145" s="36">
        <v>9870316000</v>
      </c>
      <c r="H34145" s="36"/>
      <c r="I34145" s="36"/>
      <c r="J34145" s="36"/>
      <c r="K34145" s="36"/>
      <c r="L34145" s="36"/>
      <c r="M34145" t="s">
        <v>3541</v>
      </c>
    </row>
    <row r="34146" spans="4:13" x14ac:dyDescent="0.25">
      <c r="D34146" s="108">
        <v>5470066200</v>
      </c>
      <c r="E34146" s="108" t="s">
        <v>39</v>
      </c>
      <c r="F34146" s="108">
        <v>9870116000</v>
      </c>
      <c r="G34146" s="108">
        <v>9870316000</v>
      </c>
      <c r="H34146" s="50"/>
      <c r="I34146" s="50" t="s">
        <v>3541</v>
      </c>
      <c r="J34146" s="50" t="s">
        <v>3541</v>
      </c>
      <c r="K34146" s="50" t="s">
        <v>3541</v>
      </c>
      <c r="L34146" s="50" t="s">
        <v>3541</v>
      </c>
      <c r="M34146" t="s">
        <v>3541</v>
      </c>
    </row>
    <row r="34147" spans="4:13" x14ac:dyDescent="0.25">
      <c r="D34147" s="36">
        <v>5470066400</v>
      </c>
      <c r="E34147" s="36" t="s">
        <v>39</v>
      </c>
      <c r="F34147" s="36">
        <v>9870116000</v>
      </c>
      <c r="G34147" s="36">
        <v>9870316000</v>
      </c>
      <c r="H34147" s="36"/>
      <c r="I34147" s="36"/>
      <c r="J34147" s="36"/>
      <c r="K34147" s="36"/>
      <c r="L34147" s="36"/>
      <c r="M34147" t="s">
        <v>3541</v>
      </c>
    </row>
    <row r="34148" spans="4:13" x14ac:dyDescent="0.25">
      <c r="D34148" s="108">
        <v>5470066400</v>
      </c>
      <c r="E34148" s="108" t="s">
        <v>39</v>
      </c>
      <c r="F34148" s="108">
        <v>9870116000</v>
      </c>
      <c r="G34148" s="108">
        <v>9870316000</v>
      </c>
      <c r="H34148" s="50"/>
      <c r="I34148" s="50" t="s">
        <v>3541</v>
      </c>
      <c r="J34148" s="50" t="s">
        <v>3541</v>
      </c>
      <c r="K34148" s="50" t="s">
        <v>3541</v>
      </c>
      <c r="L34148" s="50" t="s">
        <v>3541</v>
      </c>
      <c r="M34148" t="s">
        <v>3541</v>
      </c>
    </row>
    <row r="34149" spans="4:13" x14ac:dyDescent="0.25">
      <c r="D34149" s="36">
        <v>5470066700</v>
      </c>
      <c r="E34149" s="36" t="s">
        <v>39</v>
      </c>
      <c r="F34149" s="36">
        <v>9870116000</v>
      </c>
      <c r="G34149" s="36">
        <v>9870316000</v>
      </c>
      <c r="H34149" s="36"/>
      <c r="I34149" s="36"/>
      <c r="J34149" s="36"/>
      <c r="K34149" s="36"/>
      <c r="L34149" s="36"/>
      <c r="M34149" t="s">
        <v>3541</v>
      </c>
    </row>
    <row r="34150" spans="4:13" x14ac:dyDescent="0.25">
      <c r="D34150" s="108">
        <v>5470066700</v>
      </c>
      <c r="E34150" s="108" t="s">
        <v>39</v>
      </c>
      <c r="F34150" s="108">
        <v>9870116000</v>
      </c>
      <c r="G34150" s="108">
        <v>9870316000</v>
      </c>
      <c r="H34150" s="50"/>
      <c r="I34150" s="50" t="s">
        <v>3541</v>
      </c>
      <c r="J34150" s="50" t="s">
        <v>3541</v>
      </c>
      <c r="K34150" s="50" t="s">
        <v>3541</v>
      </c>
      <c r="L34150" s="50" t="s">
        <v>3541</v>
      </c>
      <c r="M34150" t="s">
        <v>3541</v>
      </c>
    </row>
    <row r="34151" spans="4:13" x14ac:dyDescent="0.25">
      <c r="D34151" s="36">
        <v>5470066800</v>
      </c>
      <c r="E34151" s="36" t="s">
        <v>39</v>
      </c>
      <c r="F34151" s="36">
        <v>9870116000</v>
      </c>
      <c r="G34151" s="36">
        <v>9870316000</v>
      </c>
      <c r="H34151" s="36"/>
      <c r="I34151" s="36"/>
      <c r="J34151" s="36"/>
      <c r="K34151" s="36"/>
      <c r="L34151" s="36"/>
      <c r="M34151" t="s">
        <v>3541</v>
      </c>
    </row>
    <row r="34152" spans="4:13" x14ac:dyDescent="0.25">
      <c r="D34152" s="108">
        <v>5470066800</v>
      </c>
      <c r="E34152" s="108" t="s">
        <v>39</v>
      </c>
      <c r="F34152" s="108">
        <v>9870116000</v>
      </c>
      <c r="G34152" s="108">
        <v>9870316000</v>
      </c>
      <c r="H34152" s="50"/>
      <c r="I34152" s="50" t="s">
        <v>3541</v>
      </c>
      <c r="J34152" s="50" t="s">
        <v>3541</v>
      </c>
      <c r="K34152" s="50" t="s">
        <v>3541</v>
      </c>
      <c r="L34152" s="50" t="s">
        <v>3541</v>
      </c>
      <c r="M34152" t="s">
        <v>3541</v>
      </c>
    </row>
    <row r="34153" spans="4:13" x14ac:dyDescent="0.25">
      <c r="D34153" s="36">
        <v>5470067200</v>
      </c>
      <c r="E34153" s="36" t="s">
        <v>39</v>
      </c>
      <c r="F34153" s="36">
        <v>9870116000</v>
      </c>
      <c r="G34153" s="36">
        <v>9870316000</v>
      </c>
      <c r="H34153" s="36"/>
      <c r="I34153" s="36"/>
      <c r="J34153" s="36"/>
      <c r="K34153" s="36"/>
      <c r="L34153" s="36"/>
      <c r="M34153" t="s">
        <v>3541</v>
      </c>
    </row>
    <row r="34154" spans="4:13" x14ac:dyDescent="0.25">
      <c r="D34154" s="108">
        <v>5470067200</v>
      </c>
      <c r="E34154" s="108" t="s">
        <v>39</v>
      </c>
      <c r="F34154" s="108">
        <v>9870116000</v>
      </c>
      <c r="G34154" s="108">
        <v>9870316000</v>
      </c>
      <c r="H34154" s="50"/>
      <c r="I34154" s="50" t="s">
        <v>3541</v>
      </c>
      <c r="J34154" s="50" t="s">
        <v>3541</v>
      </c>
      <c r="K34154" s="50" t="s">
        <v>3541</v>
      </c>
      <c r="L34154" s="50" t="s">
        <v>3541</v>
      </c>
      <c r="M34154" t="s">
        <v>3541</v>
      </c>
    </row>
    <row r="34155" spans="4:13" x14ac:dyDescent="0.25">
      <c r="D34155" s="36">
        <v>5470067300</v>
      </c>
      <c r="E34155" s="36" t="s">
        <v>39</v>
      </c>
      <c r="F34155" s="36">
        <v>9870116000</v>
      </c>
      <c r="G34155" s="36">
        <v>9870316000</v>
      </c>
      <c r="H34155" s="36"/>
      <c r="I34155" s="36"/>
      <c r="J34155" s="36"/>
      <c r="K34155" s="36"/>
      <c r="L34155" s="36"/>
      <c r="M34155" t="s">
        <v>3541</v>
      </c>
    </row>
    <row r="34156" spans="4:13" x14ac:dyDescent="0.25">
      <c r="D34156" s="108">
        <v>5470067300</v>
      </c>
      <c r="E34156" s="108" t="s">
        <v>39</v>
      </c>
      <c r="F34156" s="108">
        <v>9870116000</v>
      </c>
      <c r="G34156" s="108">
        <v>9870316000</v>
      </c>
      <c r="H34156" s="50"/>
      <c r="I34156" s="50" t="s">
        <v>3541</v>
      </c>
      <c r="J34156" s="50" t="s">
        <v>3541</v>
      </c>
      <c r="K34156" s="50" t="s">
        <v>3541</v>
      </c>
      <c r="L34156" s="50" t="s">
        <v>3541</v>
      </c>
      <c r="M34156" t="s">
        <v>3541</v>
      </c>
    </row>
    <row r="34157" spans="4:13" x14ac:dyDescent="0.25">
      <c r="D34157" s="36">
        <v>5470067400</v>
      </c>
      <c r="E34157" s="36" t="s">
        <v>39</v>
      </c>
      <c r="F34157" s="36">
        <v>9870116000</v>
      </c>
      <c r="G34157" s="36">
        <v>9870316000</v>
      </c>
      <c r="H34157" s="36"/>
      <c r="I34157" s="36"/>
      <c r="J34157" s="36"/>
      <c r="K34157" s="36"/>
      <c r="L34157" s="36"/>
      <c r="M34157" t="s">
        <v>3541</v>
      </c>
    </row>
    <row r="34158" spans="4:13" x14ac:dyDescent="0.25">
      <c r="D34158" s="108">
        <v>5470067400</v>
      </c>
      <c r="E34158" s="108" t="s">
        <v>39</v>
      </c>
      <c r="F34158" s="108">
        <v>9870116000</v>
      </c>
      <c r="G34158" s="108">
        <v>9870316000</v>
      </c>
      <c r="H34158" s="50"/>
      <c r="I34158" s="50" t="s">
        <v>3541</v>
      </c>
      <c r="J34158" s="50" t="s">
        <v>3541</v>
      </c>
      <c r="K34158" s="50" t="s">
        <v>3541</v>
      </c>
      <c r="L34158" s="50" t="s">
        <v>3541</v>
      </c>
      <c r="M34158" t="s">
        <v>3541</v>
      </c>
    </row>
    <row r="34159" spans="4:13" x14ac:dyDescent="0.25">
      <c r="D34159" s="36">
        <v>5470067600</v>
      </c>
      <c r="E34159" s="36" t="s">
        <v>39</v>
      </c>
      <c r="F34159" s="36">
        <v>9870116000</v>
      </c>
      <c r="G34159" s="36">
        <v>9870316000</v>
      </c>
      <c r="H34159" s="36"/>
      <c r="I34159" s="36"/>
      <c r="J34159" s="36"/>
      <c r="K34159" s="36"/>
      <c r="L34159" s="36"/>
      <c r="M34159" t="s">
        <v>3541</v>
      </c>
    </row>
    <row r="34160" spans="4:13" x14ac:dyDescent="0.25">
      <c r="D34160" s="108">
        <v>5470067600</v>
      </c>
      <c r="E34160" s="108" t="s">
        <v>39</v>
      </c>
      <c r="F34160" s="108">
        <v>9870116000</v>
      </c>
      <c r="G34160" s="108">
        <v>9870316000</v>
      </c>
      <c r="H34160" s="50"/>
      <c r="I34160" s="50" t="s">
        <v>3541</v>
      </c>
      <c r="J34160" s="50" t="s">
        <v>3541</v>
      </c>
      <c r="K34160" s="50" t="s">
        <v>3541</v>
      </c>
      <c r="L34160" s="50" t="s">
        <v>3541</v>
      </c>
      <c r="M34160" t="s">
        <v>3541</v>
      </c>
    </row>
    <row r="34161" spans="4:13" x14ac:dyDescent="0.25">
      <c r="D34161" s="36">
        <v>5470071700</v>
      </c>
      <c r="E34161" s="36" t="s">
        <v>39</v>
      </c>
      <c r="F34161" s="36">
        <v>9870120000</v>
      </c>
      <c r="G34161" s="36">
        <v>9870320000</v>
      </c>
      <c r="H34161" s="36"/>
      <c r="I34161" s="36"/>
      <c r="J34161" s="36"/>
      <c r="K34161" s="36"/>
      <c r="L34161" s="36"/>
      <c r="M34161" t="s">
        <v>3541</v>
      </c>
    </row>
    <row r="34162" spans="4:13" x14ac:dyDescent="0.25">
      <c r="D34162" s="108">
        <v>5470071700</v>
      </c>
      <c r="E34162" s="108" t="s">
        <v>39</v>
      </c>
      <c r="F34162" s="108">
        <v>9870120000</v>
      </c>
      <c r="G34162" s="108">
        <v>9870320000</v>
      </c>
      <c r="H34162" s="50"/>
      <c r="I34162" s="50" t="s">
        <v>3541</v>
      </c>
      <c r="J34162" s="50" t="s">
        <v>3541</v>
      </c>
      <c r="K34162" s="50" t="s">
        <v>3541</v>
      </c>
      <c r="L34162" s="50" t="s">
        <v>3541</v>
      </c>
      <c r="M34162" t="s">
        <v>3541</v>
      </c>
    </row>
    <row r="34163" spans="4:13" x14ac:dyDescent="0.25">
      <c r="D34163" s="36">
        <v>5470071800</v>
      </c>
      <c r="E34163" s="36" t="s">
        <v>39</v>
      </c>
      <c r="F34163" s="36">
        <v>9870120000</v>
      </c>
      <c r="G34163" s="36">
        <v>9870320000</v>
      </c>
      <c r="H34163" s="36"/>
      <c r="I34163" s="36"/>
      <c r="J34163" s="36"/>
      <c r="K34163" s="36"/>
      <c r="L34163" s="36"/>
      <c r="M34163" t="s">
        <v>3541</v>
      </c>
    </row>
    <row r="34164" spans="4:13" x14ac:dyDescent="0.25">
      <c r="D34164" s="108">
        <v>5470071800</v>
      </c>
      <c r="E34164" s="108" t="s">
        <v>39</v>
      </c>
      <c r="F34164" s="108">
        <v>9870120000</v>
      </c>
      <c r="G34164" s="108">
        <v>9870320000</v>
      </c>
      <c r="H34164" s="50"/>
      <c r="I34164" s="50" t="s">
        <v>3541</v>
      </c>
      <c r="J34164" s="50" t="s">
        <v>3541</v>
      </c>
      <c r="K34164" s="50" t="s">
        <v>3541</v>
      </c>
      <c r="L34164" s="50" t="s">
        <v>3541</v>
      </c>
      <c r="M34164" t="s">
        <v>3541</v>
      </c>
    </row>
    <row r="34165" spans="4:13" x14ac:dyDescent="0.25">
      <c r="D34165" s="36">
        <v>5470072200</v>
      </c>
      <c r="E34165" s="36" t="s">
        <v>39</v>
      </c>
      <c r="F34165" s="36">
        <v>9870120000</v>
      </c>
      <c r="G34165" s="36">
        <v>9870320000</v>
      </c>
      <c r="H34165" s="36"/>
      <c r="I34165" s="36"/>
      <c r="J34165" s="36"/>
      <c r="K34165" s="36"/>
      <c r="L34165" s="36"/>
      <c r="M34165" t="s">
        <v>3541</v>
      </c>
    </row>
    <row r="34166" spans="4:13" x14ac:dyDescent="0.25">
      <c r="D34166" s="108">
        <v>5470072200</v>
      </c>
      <c r="E34166" s="108" t="s">
        <v>39</v>
      </c>
      <c r="F34166" s="108">
        <v>9870120000</v>
      </c>
      <c r="G34166" s="108">
        <v>9870320000</v>
      </c>
      <c r="H34166" s="50"/>
      <c r="I34166" s="50" t="s">
        <v>3541</v>
      </c>
      <c r="J34166" s="50" t="s">
        <v>3541</v>
      </c>
      <c r="K34166" s="50" t="s">
        <v>3541</v>
      </c>
      <c r="L34166" s="50" t="s">
        <v>3541</v>
      </c>
      <c r="M34166" t="s">
        <v>3541</v>
      </c>
    </row>
    <row r="34167" spans="4:13" x14ac:dyDescent="0.25">
      <c r="D34167" s="36">
        <v>5470072300</v>
      </c>
      <c r="E34167" s="36" t="s">
        <v>39</v>
      </c>
      <c r="F34167" s="36">
        <v>9870120000</v>
      </c>
      <c r="G34167" s="36">
        <v>9870320000</v>
      </c>
      <c r="H34167" s="36"/>
      <c r="I34167" s="36"/>
      <c r="J34167" s="36"/>
      <c r="K34167" s="36"/>
      <c r="L34167" s="36"/>
      <c r="M34167" t="s">
        <v>3541</v>
      </c>
    </row>
    <row r="34168" spans="4:13" x14ac:dyDescent="0.25">
      <c r="D34168" s="108">
        <v>5470072300</v>
      </c>
      <c r="E34168" s="108" t="s">
        <v>39</v>
      </c>
      <c r="F34168" s="108">
        <v>9870120000</v>
      </c>
      <c r="G34168" s="108">
        <v>9870320000</v>
      </c>
      <c r="H34168" s="50"/>
      <c r="I34168" s="50" t="s">
        <v>3541</v>
      </c>
      <c r="J34168" s="50" t="s">
        <v>3541</v>
      </c>
      <c r="K34168" s="50" t="s">
        <v>3541</v>
      </c>
      <c r="L34168" s="50" t="s">
        <v>3541</v>
      </c>
      <c r="M34168" t="s">
        <v>3541</v>
      </c>
    </row>
    <row r="34169" spans="4:13" x14ac:dyDescent="0.25">
      <c r="D34169" s="36">
        <v>5470072400</v>
      </c>
      <c r="E34169" s="36" t="s">
        <v>39</v>
      </c>
      <c r="F34169" s="36">
        <v>9870120000</v>
      </c>
      <c r="G34169" s="36">
        <v>9870320000</v>
      </c>
      <c r="H34169" s="36"/>
      <c r="I34169" s="36"/>
      <c r="J34169" s="36"/>
      <c r="K34169" s="36"/>
      <c r="L34169" s="36"/>
      <c r="M34169" t="s">
        <v>3541</v>
      </c>
    </row>
    <row r="34170" spans="4:13" x14ac:dyDescent="0.25">
      <c r="D34170" s="108">
        <v>5470072400</v>
      </c>
      <c r="E34170" s="108" t="s">
        <v>39</v>
      </c>
      <c r="F34170" s="108">
        <v>9870120000</v>
      </c>
      <c r="G34170" s="108">
        <v>9870320000</v>
      </c>
      <c r="H34170" s="50"/>
      <c r="I34170" s="50" t="s">
        <v>3541</v>
      </c>
      <c r="J34170" s="50" t="s">
        <v>3541</v>
      </c>
      <c r="K34170" s="50" t="s">
        <v>3541</v>
      </c>
      <c r="L34170" s="50" t="s">
        <v>3541</v>
      </c>
      <c r="M34170" t="s">
        <v>3541</v>
      </c>
    </row>
    <row r="34171" spans="4:13" x14ac:dyDescent="0.25">
      <c r="D34171" s="36">
        <v>5470072600</v>
      </c>
      <c r="E34171" s="36" t="s">
        <v>39</v>
      </c>
      <c r="F34171" s="36">
        <v>9870120000</v>
      </c>
      <c r="G34171" s="36">
        <v>9870320000</v>
      </c>
      <c r="H34171" s="36"/>
      <c r="I34171" s="36"/>
      <c r="J34171" s="36"/>
      <c r="K34171" s="36"/>
      <c r="L34171" s="36"/>
      <c r="M34171" t="s">
        <v>3541</v>
      </c>
    </row>
    <row r="34172" spans="4:13" x14ac:dyDescent="0.25">
      <c r="D34172" s="108">
        <v>5470072600</v>
      </c>
      <c r="E34172" s="108" t="s">
        <v>39</v>
      </c>
      <c r="F34172" s="108">
        <v>9870120000</v>
      </c>
      <c r="G34172" s="108">
        <v>9870320000</v>
      </c>
      <c r="H34172" s="50"/>
      <c r="I34172" s="50" t="s">
        <v>3541</v>
      </c>
      <c r="J34172" s="50" t="s">
        <v>3541</v>
      </c>
      <c r="K34172" s="50" t="s">
        <v>3541</v>
      </c>
      <c r="L34172" s="50" t="s">
        <v>3541</v>
      </c>
      <c r="M34172" t="s">
        <v>3541</v>
      </c>
    </row>
    <row r="34173" spans="4:13" x14ac:dyDescent="0.25">
      <c r="D34173" s="36">
        <v>5470110200</v>
      </c>
      <c r="E34173" s="36" t="s">
        <v>39</v>
      </c>
      <c r="F34173" s="36">
        <v>9899999903</v>
      </c>
      <c r="G34173" s="36"/>
      <c r="H34173" s="36"/>
      <c r="I34173" s="36"/>
      <c r="J34173" s="36"/>
      <c r="K34173" s="36"/>
      <c r="L34173" s="36"/>
      <c r="M34173" t="s">
        <v>3541</v>
      </c>
    </row>
    <row r="34174" spans="4:13" x14ac:dyDescent="0.25">
      <c r="D34174" s="108">
        <v>5470110200</v>
      </c>
      <c r="E34174" s="108" t="s">
        <v>39</v>
      </c>
      <c r="F34174" s="108">
        <v>9899999903</v>
      </c>
      <c r="G34174" s="108"/>
      <c r="H34174" s="50"/>
      <c r="I34174" s="50" t="s">
        <v>3541</v>
      </c>
      <c r="J34174" s="50" t="s">
        <v>3541</v>
      </c>
      <c r="K34174" s="50" t="s">
        <v>3541</v>
      </c>
      <c r="L34174" s="50" t="s">
        <v>3541</v>
      </c>
      <c r="M34174" t="s">
        <v>3541</v>
      </c>
    </row>
    <row r="34175" spans="4:13" x14ac:dyDescent="0.25">
      <c r="D34175" s="36">
        <v>5470110300</v>
      </c>
      <c r="E34175" s="36" t="s">
        <v>39</v>
      </c>
      <c r="F34175" s="36">
        <v>9899999903</v>
      </c>
      <c r="G34175" s="36"/>
      <c r="H34175" s="36"/>
      <c r="I34175" s="36"/>
      <c r="J34175" s="36"/>
      <c r="K34175" s="36"/>
      <c r="L34175" s="36"/>
      <c r="M34175" t="s">
        <v>3541</v>
      </c>
    </row>
    <row r="34176" spans="4:13" x14ac:dyDescent="0.25">
      <c r="D34176" s="108">
        <v>5470110300</v>
      </c>
      <c r="E34176" s="108" t="s">
        <v>39</v>
      </c>
      <c r="F34176" s="108">
        <v>9899999903</v>
      </c>
      <c r="G34176" s="108"/>
      <c r="H34176" s="50"/>
      <c r="I34176" s="50" t="s">
        <v>3541</v>
      </c>
      <c r="J34176" s="50" t="s">
        <v>3541</v>
      </c>
      <c r="K34176" s="50" t="s">
        <v>3541</v>
      </c>
      <c r="L34176" s="50" t="s">
        <v>3541</v>
      </c>
      <c r="M34176" t="s">
        <v>3541</v>
      </c>
    </row>
    <row r="34177" spans="4:13" x14ac:dyDescent="0.25">
      <c r="D34177" s="36">
        <v>5470110400</v>
      </c>
      <c r="E34177" s="36" t="s">
        <v>39</v>
      </c>
      <c r="F34177" s="36">
        <v>9899999903</v>
      </c>
      <c r="G34177" s="36"/>
      <c r="H34177" s="36"/>
      <c r="I34177" s="36"/>
      <c r="J34177" s="36"/>
      <c r="K34177" s="36"/>
      <c r="L34177" s="36"/>
      <c r="M34177" t="s">
        <v>3541</v>
      </c>
    </row>
    <row r="34178" spans="4:13" x14ac:dyDescent="0.25">
      <c r="D34178" s="108">
        <v>5470110400</v>
      </c>
      <c r="E34178" s="108" t="s">
        <v>39</v>
      </c>
      <c r="F34178" s="108">
        <v>9899999903</v>
      </c>
      <c r="G34178" s="108"/>
      <c r="H34178" s="50"/>
      <c r="I34178" s="50" t="s">
        <v>3541</v>
      </c>
      <c r="J34178" s="50" t="s">
        <v>3541</v>
      </c>
      <c r="K34178" s="50" t="s">
        <v>3541</v>
      </c>
      <c r="L34178" s="50" t="s">
        <v>3541</v>
      </c>
      <c r="M34178" t="s">
        <v>3541</v>
      </c>
    </row>
    <row r="34179" spans="4:13" x14ac:dyDescent="0.25">
      <c r="D34179" s="36">
        <v>5470110500</v>
      </c>
      <c r="E34179" s="36" t="s">
        <v>39</v>
      </c>
      <c r="F34179" s="36">
        <v>9899999903</v>
      </c>
      <c r="G34179" s="36"/>
      <c r="H34179" s="36"/>
      <c r="I34179" s="36"/>
      <c r="J34179" s="36"/>
      <c r="K34179" s="36"/>
      <c r="L34179" s="36"/>
      <c r="M34179" t="s">
        <v>3541</v>
      </c>
    </row>
    <row r="34180" spans="4:13" x14ac:dyDescent="0.25">
      <c r="D34180" s="108">
        <v>5470110500</v>
      </c>
      <c r="E34180" s="108" t="s">
        <v>39</v>
      </c>
      <c r="F34180" s="108">
        <v>9899999903</v>
      </c>
      <c r="G34180" s="108"/>
      <c r="H34180" s="50"/>
      <c r="I34180" s="50" t="s">
        <v>3541</v>
      </c>
      <c r="J34180" s="50" t="s">
        <v>3541</v>
      </c>
      <c r="K34180" s="50" t="s">
        <v>3541</v>
      </c>
      <c r="L34180" s="50" t="s">
        <v>3541</v>
      </c>
      <c r="M34180" t="s">
        <v>3541</v>
      </c>
    </row>
    <row r="34181" spans="4:13" x14ac:dyDescent="0.25">
      <c r="D34181" s="36">
        <v>5470110600</v>
      </c>
      <c r="E34181" s="36" t="s">
        <v>39</v>
      </c>
      <c r="F34181" s="36">
        <v>9899999903</v>
      </c>
      <c r="G34181" s="36"/>
      <c r="H34181" s="36"/>
      <c r="I34181" s="36"/>
      <c r="J34181" s="36"/>
      <c r="K34181" s="36"/>
      <c r="L34181" s="36"/>
      <c r="M34181" t="s">
        <v>3541</v>
      </c>
    </row>
    <row r="34182" spans="4:13" x14ac:dyDescent="0.25">
      <c r="D34182" s="108">
        <v>5470110600</v>
      </c>
      <c r="E34182" s="108" t="s">
        <v>39</v>
      </c>
      <c r="F34182" s="108">
        <v>9899999903</v>
      </c>
      <c r="G34182" s="108"/>
      <c r="H34182" s="50"/>
      <c r="I34182" s="50" t="s">
        <v>3541</v>
      </c>
      <c r="J34182" s="50" t="s">
        <v>3541</v>
      </c>
      <c r="K34182" s="50" t="s">
        <v>3541</v>
      </c>
      <c r="L34182" s="50" t="s">
        <v>3541</v>
      </c>
      <c r="M34182" t="s">
        <v>3541</v>
      </c>
    </row>
    <row r="34183" spans="4:13" x14ac:dyDescent="0.25">
      <c r="D34183" s="36">
        <v>5470110700</v>
      </c>
      <c r="E34183" s="36" t="s">
        <v>39</v>
      </c>
      <c r="F34183" s="36">
        <v>9899999903</v>
      </c>
      <c r="G34183" s="36"/>
      <c r="H34183" s="36"/>
      <c r="I34183" s="36"/>
      <c r="J34183" s="36"/>
      <c r="K34183" s="36"/>
      <c r="L34183" s="36"/>
      <c r="M34183" t="s">
        <v>3541</v>
      </c>
    </row>
    <row r="34184" spans="4:13" x14ac:dyDescent="0.25">
      <c r="D34184" s="108">
        <v>5470110700</v>
      </c>
      <c r="E34184" s="108" t="s">
        <v>39</v>
      </c>
      <c r="F34184" s="108">
        <v>9899999903</v>
      </c>
      <c r="G34184" s="108"/>
      <c r="H34184" s="50"/>
      <c r="I34184" s="50" t="s">
        <v>3541</v>
      </c>
      <c r="J34184" s="50" t="s">
        <v>3541</v>
      </c>
      <c r="K34184" s="50" t="s">
        <v>3541</v>
      </c>
      <c r="L34184" s="50" t="s">
        <v>3541</v>
      </c>
      <c r="M34184" t="s">
        <v>3541</v>
      </c>
    </row>
    <row r="34185" spans="4:13" x14ac:dyDescent="0.25">
      <c r="D34185" s="36">
        <v>5470110800</v>
      </c>
      <c r="E34185" s="36" t="s">
        <v>39</v>
      </c>
      <c r="F34185" s="36">
        <v>9899999903</v>
      </c>
      <c r="G34185" s="36"/>
      <c r="H34185" s="36"/>
      <c r="I34185" s="36"/>
      <c r="J34185" s="36"/>
      <c r="K34185" s="36"/>
      <c r="L34185" s="36"/>
      <c r="M34185" t="s">
        <v>3541</v>
      </c>
    </row>
    <row r="34186" spans="4:13" x14ac:dyDescent="0.25">
      <c r="D34186" s="108">
        <v>5470110800</v>
      </c>
      <c r="E34186" s="108" t="s">
        <v>39</v>
      </c>
      <c r="F34186" s="108">
        <v>9899999903</v>
      </c>
      <c r="G34186" s="108"/>
      <c r="H34186" s="50"/>
      <c r="I34186" s="50" t="s">
        <v>3541</v>
      </c>
      <c r="J34186" s="50" t="s">
        <v>3541</v>
      </c>
      <c r="K34186" s="50" t="s">
        <v>3541</v>
      </c>
      <c r="L34186" s="50" t="s">
        <v>3541</v>
      </c>
      <c r="M34186" t="s">
        <v>3541</v>
      </c>
    </row>
    <row r="34187" spans="4:13" x14ac:dyDescent="0.25">
      <c r="D34187" s="36">
        <v>5470110900</v>
      </c>
      <c r="E34187" s="36" t="s">
        <v>39</v>
      </c>
      <c r="F34187" s="36">
        <v>9899999903</v>
      </c>
      <c r="G34187" s="36"/>
      <c r="H34187" s="36"/>
      <c r="I34187" s="36"/>
      <c r="J34187" s="36"/>
      <c r="K34187" s="36"/>
      <c r="L34187" s="36"/>
      <c r="M34187" t="s">
        <v>3541</v>
      </c>
    </row>
    <row r="34188" spans="4:13" x14ac:dyDescent="0.25">
      <c r="D34188" s="108">
        <v>5470110900</v>
      </c>
      <c r="E34188" s="108" t="s">
        <v>39</v>
      </c>
      <c r="F34188" s="108">
        <v>9899999903</v>
      </c>
      <c r="G34188" s="108"/>
      <c r="H34188" s="50"/>
      <c r="I34188" s="50" t="s">
        <v>3541</v>
      </c>
      <c r="J34188" s="50" t="s">
        <v>3541</v>
      </c>
      <c r="K34188" s="50" t="s">
        <v>3541</v>
      </c>
      <c r="L34188" s="50" t="s">
        <v>3541</v>
      </c>
      <c r="M34188" t="s">
        <v>3541</v>
      </c>
    </row>
    <row r="34189" spans="4:13" x14ac:dyDescent="0.25">
      <c r="D34189" s="36">
        <v>5470111000</v>
      </c>
      <c r="E34189" s="36" t="s">
        <v>39</v>
      </c>
      <c r="F34189" s="36">
        <v>9899999903</v>
      </c>
      <c r="G34189" s="36"/>
      <c r="H34189" s="36"/>
      <c r="I34189" s="36"/>
      <c r="J34189" s="36"/>
      <c r="K34189" s="36"/>
      <c r="L34189" s="36"/>
      <c r="M34189" t="s">
        <v>3541</v>
      </c>
    </row>
    <row r="34190" spans="4:13" x14ac:dyDescent="0.25">
      <c r="D34190" s="108">
        <v>5470111000</v>
      </c>
      <c r="E34190" s="108" t="s">
        <v>39</v>
      </c>
      <c r="F34190" s="108">
        <v>9899999903</v>
      </c>
      <c r="G34190" s="108"/>
      <c r="H34190" s="50"/>
      <c r="I34190" s="50" t="s">
        <v>3541</v>
      </c>
      <c r="J34190" s="50" t="s">
        <v>3541</v>
      </c>
      <c r="K34190" s="50" t="s">
        <v>3541</v>
      </c>
      <c r="L34190" s="50" t="s">
        <v>3541</v>
      </c>
      <c r="M34190" t="s">
        <v>3541</v>
      </c>
    </row>
    <row r="34191" spans="4:13" x14ac:dyDescent="0.25">
      <c r="D34191" s="36">
        <v>5470111100</v>
      </c>
      <c r="E34191" s="36" t="s">
        <v>39</v>
      </c>
      <c r="F34191" s="36">
        <v>9899999903</v>
      </c>
      <c r="G34191" s="36"/>
      <c r="H34191" s="36"/>
      <c r="I34191" s="36"/>
      <c r="J34191" s="36"/>
      <c r="K34191" s="36"/>
      <c r="L34191" s="36"/>
      <c r="M34191" t="s">
        <v>3541</v>
      </c>
    </row>
    <row r="34192" spans="4:13" x14ac:dyDescent="0.25">
      <c r="D34192" s="108">
        <v>5470111100</v>
      </c>
      <c r="E34192" s="108" t="s">
        <v>39</v>
      </c>
      <c r="F34192" s="108">
        <v>9899999903</v>
      </c>
      <c r="G34192" s="108"/>
      <c r="H34192" s="50"/>
      <c r="I34192" s="50" t="s">
        <v>3541</v>
      </c>
      <c r="J34192" s="50" t="s">
        <v>3541</v>
      </c>
      <c r="K34192" s="50" t="s">
        <v>3541</v>
      </c>
      <c r="L34192" s="50" t="s">
        <v>3541</v>
      </c>
      <c r="M34192" t="s">
        <v>3541</v>
      </c>
    </row>
    <row r="34193" spans="4:13" x14ac:dyDescent="0.25">
      <c r="D34193" s="36">
        <v>5470111200</v>
      </c>
      <c r="E34193" s="36" t="s">
        <v>39</v>
      </c>
      <c r="F34193" s="36">
        <v>9899999903</v>
      </c>
      <c r="G34193" s="36"/>
      <c r="H34193" s="36"/>
      <c r="I34193" s="36"/>
      <c r="J34193" s="36"/>
      <c r="K34193" s="36"/>
      <c r="L34193" s="36"/>
      <c r="M34193" t="s">
        <v>3541</v>
      </c>
    </row>
    <row r="34194" spans="4:13" x14ac:dyDescent="0.25">
      <c r="D34194" s="108">
        <v>5470111200</v>
      </c>
      <c r="E34194" s="108" t="s">
        <v>39</v>
      </c>
      <c r="F34194" s="108">
        <v>9899999903</v>
      </c>
      <c r="G34194" s="108"/>
      <c r="H34194" s="50"/>
      <c r="I34194" s="50" t="s">
        <v>3541</v>
      </c>
      <c r="J34194" s="50" t="s">
        <v>3541</v>
      </c>
      <c r="K34194" s="50" t="s">
        <v>3541</v>
      </c>
      <c r="L34194" s="50" t="s">
        <v>3541</v>
      </c>
      <c r="M34194" t="s">
        <v>3541</v>
      </c>
    </row>
    <row r="34195" spans="4:13" x14ac:dyDescent="0.25">
      <c r="D34195" s="36">
        <v>5470111300</v>
      </c>
      <c r="E34195" s="36" t="s">
        <v>39</v>
      </c>
      <c r="F34195" s="36">
        <v>9899999903</v>
      </c>
      <c r="G34195" s="36"/>
      <c r="H34195" s="36"/>
      <c r="I34195" s="36"/>
      <c r="J34195" s="36"/>
      <c r="K34195" s="36"/>
      <c r="L34195" s="36"/>
      <c r="M34195" t="s">
        <v>3541</v>
      </c>
    </row>
    <row r="34196" spans="4:13" x14ac:dyDescent="0.25">
      <c r="D34196" s="108">
        <v>5470111300</v>
      </c>
      <c r="E34196" s="108" t="s">
        <v>39</v>
      </c>
      <c r="F34196" s="108">
        <v>9899999903</v>
      </c>
      <c r="G34196" s="108"/>
      <c r="H34196" s="50"/>
      <c r="I34196" s="50" t="s">
        <v>3541</v>
      </c>
      <c r="J34196" s="50" t="s">
        <v>3541</v>
      </c>
      <c r="K34196" s="50" t="s">
        <v>3541</v>
      </c>
      <c r="L34196" s="50" t="s">
        <v>3541</v>
      </c>
      <c r="M34196" t="s">
        <v>3541</v>
      </c>
    </row>
    <row r="34197" spans="4:13" x14ac:dyDescent="0.25">
      <c r="D34197" s="36">
        <v>5470111400</v>
      </c>
      <c r="E34197" s="36" t="s">
        <v>39</v>
      </c>
      <c r="F34197" s="36">
        <v>9899999903</v>
      </c>
      <c r="G34197" s="36"/>
      <c r="H34197" s="36"/>
      <c r="I34197" s="36"/>
      <c r="J34197" s="36"/>
      <c r="K34197" s="36"/>
      <c r="L34197" s="36"/>
      <c r="M34197" t="s">
        <v>3541</v>
      </c>
    </row>
    <row r="34198" spans="4:13" x14ac:dyDescent="0.25">
      <c r="D34198" s="108">
        <v>5470111400</v>
      </c>
      <c r="E34198" s="108" t="s">
        <v>39</v>
      </c>
      <c r="F34198" s="108">
        <v>9899999903</v>
      </c>
      <c r="G34198" s="108"/>
      <c r="H34198" s="50"/>
      <c r="I34198" s="50" t="s">
        <v>3541</v>
      </c>
      <c r="J34198" s="50" t="s">
        <v>3541</v>
      </c>
      <c r="K34198" s="50" t="s">
        <v>3541</v>
      </c>
      <c r="L34198" s="50" t="s">
        <v>3541</v>
      </c>
      <c r="M34198" t="s">
        <v>3541</v>
      </c>
    </row>
    <row r="34199" spans="4:13" x14ac:dyDescent="0.25">
      <c r="D34199" s="36">
        <v>5470111500</v>
      </c>
      <c r="E34199" s="36" t="s">
        <v>39</v>
      </c>
      <c r="F34199" s="36">
        <v>9899999903</v>
      </c>
      <c r="G34199" s="36"/>
      <c r="H34199" s="36"/>
      <c r="I34199" s="36"/>
      <c r="J34199" s="36"/>
      <c r="K34199" s="36"/>
      <c r="L34199" s="36"/>
      <c r="M34199" t="s">
        <v>3541</v>
      </c>
    </row>
    <row r="34200" spans="4:13" x14ac:dyDescent="0.25">
      <c r="D34200" s="108">
        <v>5470111500</v>
      </c>
      <c r="E34200" s="108" t="s">
        <v>39</v>
      </c>
      <c r="F34200" s="108">
        <v>9899999903</v>
      </c>
      <c r="G34200" s="108"/>
      <c r="H34200" s="50"/>
      <c r="I34200" s="50" t="s">
        <v>3541</v>
      </c>
      <c r="J34200" s="50" t="s">
        <v>3541</v>
      </c>
      <c r="K34200" s="50" t="s">
        <v>3541</v>
      </c>
      <c r="L34200" s="50" t="s">
        <v>3541</v>
      </c>
      <c r="M34200" t="s">
        <v>3541</v>
      </c>
    </row>
    <row r="34201" spans="4:13" x14ac:dyDescent="0.25">
      <c r="D34201" s="36">
        <v>5470111600</v>
      </c>
      <c r="E34201" s="36" t="s">
        <v>39</v>
      </c>
      <c r="F34201" s="36">
        <v>9899999903</v>
      </c>
      <c r="G34201" s="36"/>
      <c r="H34201" s="36"/>
      <c r="I34201" s="36"/>
      <c r="J34201" s="36"/>
      <c r="K34201" s="36"/>
      <c r="L34201" s="36"/>
      <c r="M34201" t="s">
        <v>3541</v>
      </c>
    </row>
    <row r="34202" spans="4:13" x14ac:dyDescent="0.25">
      <c r="D34202" s="108">
        <v>5470111600</v>
      </c>
      <c r="E34202" s="108" t="s">
        <v>39</v>
      </c>
      <c r="F34202" s="108">
        <v>9899999903</v>
      </c>
      <c r="G34202" s="108"/>
      <c r="H34202" s="50"/>
      <c r="I34202" s="50" t="s">
        <v>3541</v>
      </c>
      <c r="J34202" s="50" t="s">
        <v>3541</v>
      </c>
      <c r="K34202" s="50" t="s">
        <v>3541</v>
      </c>
      <c r="L34202" s="50" t="s">
        <v>3541</v>
      </c>
      <c r="M34202" t="s">
        <v>3541</v>
      </c>
    </row>
    <row r="34203" spans="4:13" x14ac:dyDescent="0.25">
      <c r="D34203" s="36">
        <v>5470111700</v>
      </c>
      <c r="E34203" s="36" t="s">
        <v>39</v>
      </c>
      <c r="F34203" s="36">
        <v>9899999903</v>
      </c>
      <c r="G34203" s="36"/>
      <c r="H34203" s="36"/>
      <c r="I34203" s="36"/>
      <c r="J34203" s="36"/>
      <c r="K34203" s="36"/>
      <c r="L34203" s="36"/>
      <c r="M34203" t="s">
        <v>3541</v>
      </c>
    </row>
    <row r="34204" spans="4:13" x14ac:dyDescent="0.25">
      <c r="D34204" s="108">
        <v>5470111700</v>
      </c>
      <c r="E34204" s="108" t="s">
        <v>39</v>
      </c>
      <c r="F34204" s="108">
        <v>9899999903</v>
      </c>
      <c r="G34204" s="108"/>
      <c r="H34204" s="50"/>
      <c r="I34204" s="50" t="s">
        <v>3541</v>
      </c>
      <c r="J34204" s="50" t="s">
        <v>3541</v>
      </c>
      <c r="K34204" s="50" t="s">
        <v>3541</v>
      </c>
      <c r="L34204" s="50" t="s">
        <v>3541</v>
      </c>
      <c r="M34204" t="s">
        <v>3541</v>
      </c>
    </row>
    <row r="34205" spans="4:13" x14ac:dyDescent="0.25">
      <c r="D34205" s="36">
        <v>5470111800</v>
      </c>
      <c r="E34205" s="36" t="s">
        <v>39</v>
      </c>
      <c r="F34205" s="36">
        <v>9899999903</v>
      </c>
      <c r="G34205" s="36"/>
      <c r="H34205" s="36"/>
      <c r="I34205" s="36"/>
      <c r="J34205" s="36"/>
      <c r="K34205" s="36"/>
      <c r="L34205" s="36"/>
      <c r="M34205" t="s">
        <v>3541</v>
      </c>
    </row>
    <row r="34206" spans="4:13" x14ac:dyDescent="0.25">
      <c r="D34206" s="108">
        <v>5470111800</v>
      </c>
      <c r="E34206" s="108" t="s">
        <v>39</v>
      </c>
      <c r="F34206" s="108">
        <v>9899999903</v>
      </c>
      <c r="G34206" s="108"/>
      <c r="H34206" s="50"/>
      <c r="I34206" s="50" t="s">
        <v>3541</v>
      </c>
      <c r="J34206" s="50" t="s">
        <v>3541</v>
      </c>
      <c r="K34206" s="50" t="s">
        <v>3541</v>
      </c>
      <c r="L34206" s="50" t="s">
        <v>3541</v>
      </c>
      <c r="M34206" t="s">
        <v>3541</v>
      </c>
    </row>
    <row r="34207" spans="4:13" x14ac:dyDescent="0.25">
      <c r="D34207" s="36">
        <v>5470111900</v>
      </c>
      <c r="E34207" s="36" t="s">
        <v>39</v>
      </c>
      <c r="F34207" s="36">
        <v>9899999903</v>
      </c>
      <c r="G34207" s="36"/>
      <c r="H34207" s="36"/>
      <c r="I34207" s="36"/>
      <c r="J34207" s="36"/>
      <c r="K34207" s="36"/>
      <c r="L34207" s="36"/>
      <c r="M34207" t="s">
        <v>3541</v>
      </c>
    </row>
    <row r="34208" spans="4:13" x14ac:dyDescent="0.25">
      <c r="D34208" s="108">
        <v>5470111900</v>
      </c>
      <c r="E34208" s="108" t="s">
        <v>39</v>
      </c>
      <c r="F34208" s="108">
        <v>9899999903</v>
      </c>
      <c r="G34208" s="108"/>
      <c r="H34208" s="50"/>
      <c r="I34208" s="50" t="s">
        <v>3541</v>
      </c>
      <c r="J34208" s="50" t="s">
        <v>3541</v>
      </c>
      <c r="K34208" s="50" t="s">
        <v>3541</v>
      </c>
      <c r="L34208" s="50" t="s">
        <v>3541</v>
      </c>
      <c r="M34208" t="s">
        <v>3541</v>
      </c>
    </row>
    <row r="34209" spans="4:13" x14ac:dyDescent="0.25">
      <c r="D34209" s="36">
        <v>5470112000</v>
      </c>
      <c r="E34209" s="36" t="s">
        <v>39</v>
      </c>
      <c r="F34209" s="36">
        <v>9899999903</v>
      </c>
      <c r="G34209" s="36"/>
      <c r="H34209" s="36"/>
      <c r="I34209" s="36"/>
      <c r="J34209" s="36"/>
      <c r="K34209" s="36"/>
      <c r="L34209" s="36"/>
      <c r="M34209" t="s">
        <v>3541</v>
      </c>
    </row>
    <row r="34210" spans="4:13" x14ac:dyDescent="0.25">
      <c r="D34210" s="108">
        <v>5470112000</v>
      </c>
      <c r="E34210" s="108" t="s">
        <v>39</v>
      </c>
      <c r="F34210" s="108">
        <v>9899999903</v>
      </c>
      <c r="G34210" s="108"/>
      <c r="H34210" s="50"/>
      <c r="I34210" s="50" t="s">
        <v>3541</v>
      </c>
      <c r="J34210" s="50" t="s">
        <v>3541</v>
      </c>
      <c r="K34210" s="50" t="s">
        <v>3541</v>
      </c>
      <c r="L34210" s="50" t="s">
        <v>3541</v>
      </c>
      <c r="M34210" t="s">
        <v>3541</v>
      </c>
    </row>
    <row r="34211" spans="4:13" x14ac:dyDescent="0.25">
      <c r="D34211" s="36">
        <v>5470112100</v>
      </c>
      <c r="E34211" s="36" t="s">
        <v>39</v>
      </c>
      <c r="F34211" s="36">
        <v>9899999903</v>
      </c>
      <c r="G34211" s="36"/>
      <c r="H34211" s="36"/>
      <c r="I34211" s="36"/>
      <c r="J34211" s="36"/>
      <c r="K34211" s="36"/>
      <c r="L34211" s="36"/>
      <c r="M34211" t="s">
        <v>3541</v>
      </c>
    </row>
    <row r="34212" spans="4:13" x14ac:dyDescent="0.25">
      <c r="D34212" s="108">
        <v>5470112100</v>
      </c>
      <c r="E34212" s="108" t="s">
        <v>39</v>
      </c>
      <c r="F34212" s="108">
        <v>9899999903</v>
      </c>
      <c r="G34212" s="108"/>
      <c r="H34212" s="50"/>
      <c r="I34212" s="50" t="s">
        <v>3541</v>
      </c>
      <c r="J34212" s="50" t="s">
        <v>3541</v>
      </c>
      <c r="K34212" s="50" t="s">
        <v>3541</v>
      </c>
      <c r="L34212" s="50" t="s">
        <v>3541</v>
      </c>
      <c r="M34212" t="s">
        <v>3541</v>
      </c>
    </row>
    <row r="34213" spans="4:13" x14ac:dyDescent="0.25">
      <c r="D34213" s="36">
        <v>5470112200</v>
      </c>
      <c r="E34213" s="36" t="s">
        <v>39</v>
      </c>
      <c r="F34213" s="36">
        <v>9899999903</v>
      </c>
      <c r="G34213" s="36"/>
      <c r="H34213" s="36"/>
      <c r="I34213" s="36"/>
      <c r="J34213" s="36"/>
      <c r="K34213" s="36"/>
      <c r="L34213" s="36"/>
      <c r="M34213" t="s">
        <v>3541</v>
      </c>
    </row>
    <row r="34214" spans="4:13" x14ac:dyDescent="0.25">
      <c r="D34214" s="108">
        <v>5470112200</v>
      </c>
      <c r="E34214" s="108" t="s">
        <v>39</v>
      </c>
      <c r="F34214" s="108">
        <v>9899999903</v>
      </c>
      <c r="G34214" s="108"/>
      <c r="H34214" s="50"/>
      <c r="I34214" s="50" t="s">
        <v>3541</v>
      </c>
      <c r="J34214" s="50" t="s">
        <v>3541</v>
      </c>
      <c r="K34214" s="50" t="s">
        <v>3541</v>
      </c>
      <c r="L34214" s="50" t="s">
        <v>3541</v>
      </c>
      <c r="M34214" t="s">
        <v>3541</v>
      </c>
    </row>
    <row r="34215" spans="4:13" x14ac:dyDescent="0.25">
      <c r="D34215" s="36">
        <v>5470112300</v>
      </c>
      <c r="E34215" s="36" t="s">
        <v>39</v>
      </c>
      <c r="F34215" s="36">
        <v>9870001500</v>
      </c>
      <c r="G34215" s="36"/>
      <c r="H34215" s="36"/>
      <c r="I34215" s="36"/>
      <c r="J34215" s="36"/>
      <c r="K34215" s="36"/>
      <c r="L34215" s="36"/>
      <c r="M34215" t="s">
        <v>3541</v>
      </c>
    </row>
    <row r="34216" spans="4:13" x14ac:dyDescent="0.25">
      <c r="D34216" s="108">
        <v>5470112300</v>
      </c>
      <c r="E34216" s="108" t="s">
        <v>39</v>
      </c>
      <c r="F34216" s="108">
        <v>9870001500</v>
      </c>
      <c r="G34216" s="108"/>
      <c r="H34216" s="50"/>
      <c r="I34216" s="50" t="s">
        <v>3541</v>
      </c>
      <c r="J34216" s="50" t="s">
        <v>3541</v>
      </c>
      <c r="K34216" s="50" t="s">
        <v>3541</v>
      </c>
      <c r="L34216" s="50" t="s">
        <v>3541</v>
      </c>
      <c r="M34216" t="s">
        <v>3541</v>
      </c>
    </row>
    <row r="34217" spans="4:13" x14ac:dyDescent="0.25">
      <c r="D34217" s="36">
        <v>5470112400</v>
      </c>
      <c r="E34217" s="36" t="s">
        <v>39</v>
      </c>
      <c r="F34217" s="36">
        <v>9870001500</v>
      </c>
      <c r="G34217" s="36"/>
      <c r="H34217" s="36"/>
      <c r="I34217" s="36"/>
      <c r="J34217" s="36"/>
      <c r="K34217" s="36"/>
      <c r="L34217" s="36"/>
      <c r="M34217" t="s">
        <v>3541</v>
      </c>
    </row>
    <row r="34218" spans="4:13" x14ac:dyDescent="0.25">
      <c r="D34218" s="108">
        <v>5470112400</v>
      </c>
      <c r="E34218" s="108" t="s">
        <v>39</v>
      </c>
      <c r="F34218" s="108">
        <v>9870001500</v>
      </c>
      <c r="G34218" s="108"/>
      <c r="H34218" s="50"/>
      <c r="I34218" s="50" t="s">
        <v>3541</v>
      </c>
      <c r="J34218" s="50" t="s">
        <v>3541</v>
      </c>
      <c r="K34218" s="50" t="s">
        <v>3541</v>
      </c>
      <c r="L34218" s="50" t="s">
        <v>3541</v>
      </c>
      <c r="M34218" t="s">
        <v>3541</v>
      </c>
    </row>
    <row r="34219" spans="4:13" x14ac:dyDescent="0.25">
      <c r="D34219" s="36">
        <v>5470112500</v>
      </c>
      <c r="E34219" s="36" t="s">
        <v>39</v>
      </c>
      <c r="F34219" s="36">
        <v>9870001500</v>
      </c>
      <c r="G34219" s="36"/>
      <c r="H34219" s="36"/>
      <c r="I34219" s="36"/>
      <c r="J34219" s="36"/>
      <c r="K34219" s="36"/>
      <c r="L34219" s="36"/>
      <c r="M34219" t="s">
        <v>3541</v>
      </c>
    </row>
    <row r="34220" spans="4:13" x14ac:dyDescent="0.25">
      <c r="D34220" s="108">
        <v>5470112500</v>
      </c>
      <c r="E34220" s="108" t="s">
        <v>39</v>
      </c>
      <c r="F34220" s="108">
        <v>9870001500</v>
      </c>
      <c r="G34220" s="108"/>
      <c r="H34220" s="50"/>
      <c r="I34220" s="50" t="s">
        <v>3541</v>
      </c>
      <c r="J34220" s="50" t="s">
        <v>3541</v>
      </c>
      <c r="K34220" s="50" t="s">
        <v>3541</v>
      </c>
      <c r="L34220" s="50" t="s">
        <v>3541</v>
      </c>
      <c r="M34220" t="s">
        <v>3541</v>
      </c>
    </row>
    <row r="34221" spans="4:13" x14ac:dyDescent="0.25">
      <c r="D34221" s="36">
        <v>5470112600</v>
      </c>
      <c r="E34221" s="36" t="s">
        <v>39</v>
      </c>
      <c r="F34221" s="36">
        <v>9870001500</v>
      </c>
      <c r="G34221" s="36"/>
      <c r="H34221" s="36"/>
      <c r="I34221" s="36"/>
      <c r="J34221" s="36"/>
      <c r="K34221" s="36"/>
      <c r="L34221" s="36"/>
      <c r="M34221" t="s">
        <v>3541</v>
      </c>
    </row>
    <row r="34222" spans="4:13" x14ac:dyDescent="0.25">
      <c r="D34222" s="108">
        <v>5470112600</v>
      </c>
      <c r="E34222" s="108" t="s">
        <v>39</v>
      </c>
      <c r="F34222" s="108">
        <v>9870001500</v>
      </c>
      <c r="G34222" s="108"/>
      <c r="H34222" s="50"/>
      <c r="I34222" s="50" t="s">
        <v>3541</v>
      </c>
      <c r="J34222" s="50" t="s">
        <v>3541</v>
      </c>
      <c r="K34222" s="50" t="s">
        <v>3541</v>
      </c>
      <c r="L34222" s="50" t="s">
        <v>3541</v>
      </c>
      <c r="M34222" t="s">
        <v>3541</v>
      </c>
    </row>
    <row r="34223" spans="4:13" x14ac:dyDescent="0.25">
      <c r="D34223" s="36">
        <v>5470112700</v>
      </c>
      <c r="E34223" s="36" t="s">
        <v>39</v>
      </c>
      <c r="F34223" s="36">
        <v>9870001500</v>
      </c>
      <c r="G34223" s="36"/>
      <c r="H34223" s="36"/>
      <c r="I34223" s="36"/>
      <c r="J34223" s="36"/>
      <c r="K34223" s="36"/>
      <c r="L34223" s="36"/>
      <c r="M34223" t="s">
        <v>3541</v>
      </c>
    </row>
    <row r="34224" spans="4:13" x14ac:dyDescent="0.25">
      <c r="D34224" s="108">
        <v>5470112700</v>
      </c>
      <c r="E34224" s="108" t="s">
        <v>39</v>
      </c>
      <c r="F34224" s="108">
        <v>9870001500</v>
      </c>
      <c r="G34224" s="108"/>
      <c r="H34224" s="50"/>
      <c r="I34224" s="50" t="s">
        <v>3541</v>
      </c>
      <c r="J34224" s="50" t="s">
        <v>3541</v>
      </c>
      <c r="K34224" s="50" t="s">
        <v>3541</v>
      </c>
      <c r="L34224" s="50" t="s">
        <v>3541</v>
      </c>
      <c r="M34224" t="s">
        <v>3541</v>
      </c>
    </row>
    <row r="34225" spans="4:13" x14ac:dyDescent="0.25">
      <c r="D34225" s="36">
        <v>5470112800</v>
      </c>
      <c r="E34225" s="36" t="s">
        <v>39</v>
      </c>
      <c r="F34225" s="36">
        <v>9870001500</v>
      </c>
      <c r="G34225" s="36"/>
      <c r="H34225" s="36"/>
      <c r="I34225" s="36"/>
      <c r="J34225" s="36"/>
      <c r="K34225" s="36"/>
      <c r="L34225" s="36"/>
      <c r="M34225" t="s">
        <v>3541</v>
      </c>
    </row>
    <row r="34226" spans="4:13" x14ac:dyDescent="0.25">
      <c r="D34226" s="108">
        <v>5470112800</v>
      </c>
      <c r="E34226" s="108" t="s">
        <v>39</v>
      </c>
      <c r="F34226" s="108">
        <v>9870001500</v>
      </c>
      <c r="G34226" s="108"/>
      <c r="H34226" s="50"/>
      <c r="I34226" s="50" t="s">
        <v>3541</v>
      </c>
      <c r="J34226" s="50" t="s">
        <v>3541</v>
      </c>
      <c r="K34226" s="50" t="s">
        <v>3541</v>
      </c>
      <c r="L34226" s="50" t="s">
        <v>3541</v>
      </c>
      <c r="M34226" t="s">
        <v>3541</v>
      </c>
    </row>
    <row r="34227" spans="4:13" x14ac:dyDescent="0.25">
      <c r="D34227" s="36">
        <v>5470112900</v>
      </c>
      <c r="E34227" s="36" t="s">
        <v>39</v>
      </c>
      <c r="F34227" s="36">
        <v>9870001500</v>
      </c>
      <c r="G34227" s="36"/>
      <c r="H34227" s="36"/>
      <c r="I34227" s="36"/>
      <c r="J34227" s="36"/>
      <c r="K34227" s="36"/>
      <c r="L34227" s="36"/>
      <c r="M34227" t="s">
        <v>3541</v>
      </c>
    </row>
    <row r="34228" spans="4:13" x14ac:dyDescent="0.25">
      <c r="D34228" s="108">
        <v>5470112900</v>
      </c>
      <c r="E34228" s="108" t="s">
        <v>39</v>
      </c>
      <c r="F34228" s="108">
        <v>9870001500</v>
      </c>
      <c r="G34228" s="108"/>
      <c r="H34228" s="50"/>
      <c r="I34228" s="50" t="s">
        <v>3541</v>
      </c>
      <c r="J34228" s="50" t="s">
        <v>3541</v>
      </c>
      <c r="K34228" s="50" t="s">
        <v>3541</v>
      </c>
      <c r="L34228" s="50" t="s">
        <v>3541</v>
      </c>
      <c r="M34228" t="s">
        <v>3541</v>
      </c>
    </row>
    <row r="34229" spans="4:13" x14ac:dyDescent="0.25">
      <c r="D34229" s="36">
        <v>5470113000</v>
      </c>
      <c r="E34229" s="36" t="s">
        <v>39</v>
      </c>
      <c r="F34229" s="36">
        <v>9870001500</v>
      </c>
      <c r="G34229" s="36"/>
      <c r="H34229" s="36"/>
      <c r="I34229" s="36"/>
      <c r="J34229" s="36"/>
      <c r="K34229" s="36"/>
      <c r="L34229" s="36"/>
      <c r="M34229" t="s">
        <v>3541</v>
      </c>
    </row>
    <row r="34230" spans="4:13" x14ac:dyDescent="0.25">
      <c r="D34230" s="108">
        <v>5470113000</v>
      </c>
      <c r="E34230" s="108" t="s">
        <v>39</v>
      </c>
      <c r="F34230" s="108">
        <v>9870001500</v>
      </c>
      <c r="G34230" s="108"/>
      <c r="H34230" s="50"/>
      <c r="I34230" s="50" t="s">
        <v>3541</v>
      </c>
      <c r="J34230" s="50" t="s">
        <v>3541</v>
      </c>
      <c r="K34230" s="50" t="s">
        <v>3541</v>
      </c>
      <c r="L34230" s="50" t="s">
        <v>3541</v>
      </c>
      <c r="M34230" t="s">
        <v>3541</v>
      </c>
    </row>
    <row r="34231" spans="4:13" x14ac:dyDescent="0.25">
      <c r="D34231" s="36">
        <v>5470115200</v>
      </c>
      <c r="E34231" s="36" t="s">
        <v>39</v>
      </c>
      <c r="F34231" s="36">
        <v>9899999903</v>
      </c>
      <c r="G34231" s="36"/>
      <c r="H34231" s="36"/>
      <c r="I34231" s="36"/>
      <c r="J34231" s="36"/>
      <c r="K34231" s="36"/>
      <c r="L34231" s="36"/>
      <c r="M34231" t="s">
        <v>3541</v>
      </c>
    </row>
    <row r="34232" spans="4:13" x14ac:dyDescent="0.25">
      <c r="D34232" s="108">
        <v>5470115200</v>
      </c>
      <c r="E34232" s="108" t="s">
        <v>39</v>
      </c>
      <c r="F34232" s="108">
        <v>9899999903</v>
      </c>
      <c r="G34232" s="108"/>
      <c r="H34232" s="50"/>
      <c r="I34232" s="50" t="s">
        <v>3541</v>
      </c>
      <c r="J34232" s="50" t="s">
        <v>3541</v>
      </c>
      <c r="K34232" s="50" t="s">
        <v>3541</v>
      </c>
      <c r="L34232" s="50" t="s">
        <v>3541</v>
      </c>
      <c r="M34232" t="s">
        <v>3541</v>
      </c>
    </row>
    <row r="34233" spans="4:13" x14ac:dyDescent="0.25">
      <c r="D34233" s="36">
        <v>5470115300</v>
      </c>
      <c r="E34233" s="36" t="s">
        <v>39</v>
      </c>
      <c r="F34233" s="36">
        <v>9899999903</v>
      </c>
      <c r="G34233" s="36"/>
      <c r="H34233" s="36"/>
      <c r="I34233" s="36"/>
      <c r="J34233" s="36"/>
      <c r="K34233" s="36"/>
      <c r="L34233" s="36"/>
      <c r="M34233" t="s">
        <v>3541</v>
      </c>
    </row>
    <row r="34234" spans="4:13" x14ac:dyDescent="0.25">
      <c r="D34234" s="108">
        <v>5470115300</v>
      </c>
      <c r="E34234" s="108" t="s">
        <v>39</v>
      </c>
      <c r="F34234" s="108">
        <v>9899999903</v>
      </c>
      <c r="G34234" s="108"/>
      <c r="H34234" s="50"/>
      <c r="I34234" s="50" t="s">
        <v>3541</v>
      </c>
      <c r="J34234" s="50" t="s">
        <v>3541</v>
      </c>
      <c r="K34234" s="50" t="s">
        <v>3541</v>
      </c>
      <c r="L34234" s="50" t="s">
        <v>3541</v>
      </c>
      <c r="M34234" t="s">
        <v>3541</v>
      </c>
    </row>
    <row r="34235" spans="4:13" x14ac:dyDescent="0.25">
      <c r="D34235" s="36">
        <v>5470115400</v>
      </c>
      <c r="E34235" s="36" t="s">
        <v>39</v>
      </c>
      <c r="F34235" s="36">
        <v>9899999903</v>
      </c>
      <c r="G34235" s="36"/>
      <c r="H34235" s="36"/>
      <c r="I34235" s="36"/>
      <c r="J34235" s="36"/>
      <c r="K34235" s="36"/>
      <c r="L34235" s="36"/>
      <c r="M34235" t="s">
        <v>3541</v>
      </c>
    </row>
    <row r="34236" spans="4:13" x14ac:dyDescent="0.25">
      <c r="D34236" s="108">
        <v>5470115400</v>
      </c>
      <c r="E34236" s="108" t="s">
        <v>39</v>
      </c>
      <c r="F34236" s="108">
        <v>9899999903</v>
      </c>
      <c r="G34236" s="108"/>
      <c r="H34236" s="50"/>
      <c r="I34236" s="50" t="s">
        <v>3541</v>
      </c>
      <c r="J34236" s="50" t="s">
        <v>3541</v>
      </c>
      <c r="K34236" s="50" t="s">
        <v>3541</v>
      </c>
      <c r="L34236" s="50" t="s">
        <v>3541</v>
      </c>
      <c r="M34236" t="s">
        <v>3541</v>
      </c>
    </row>
    <row r="34237" spans="4:13" x14ac:dyDescent="0.25">
      <c r="D34237" s="36">
        <v>5470115500</v>
      </c>
      <c r="E34237" s="36" t="s">
        <v>39</v>
      </c>
      <c r="F34237" s="36">
        <v>9899999903</v>
      </c>
      <c r="G34237" s="36"/>
      <c r="H34237" s="36"/>
      <c r="I34237" s="36"/>
      <c r="J34237" s="36"/>
      <c r="K34237" s="36"/>
      <c r="L34237" s="36"/>
      <c r="M34237" t="s">
        <v>3541</v>
      </c>
    </row>
    <row r="34238" spans="4:13" x14ac:dyDescent="0.25">
      <c r="D34238" s="108">
        <v>5470115500</v>
      </c>
      <c r="E34238" s="108" t="s">
        <v>39</v>
      </c>
      <c r="F34238" s="108">
        <v>9899999903</v>
      </c>
      <c r="G34238" s="108"/>
      <c r="H34238" s="50"/>
      <c r="I34238" s="50" t="s">
        <v>3541</v>
      </c>
      <c r="J34238" s="50" t="s">
        <v>3541</v>
      </c>
      <c r="K34238" s="50" t="s">
        <v>3541</v>
      </c>
      <c r="L34238" s="50" t="s">
        <v>3541</v>
      </c>
      <c r="M34238" t="s">
        <v>3541</v>
      </c>
    </row>
    <row r="34239" spans="4:13" x14ac:dyDescent="0.25">
      <c r="D34239" s="36">
        <v>5470115600</v>
      </c>
      <c r="E34239" s="36" t="s">
        <v>39</v>
      </c>
      <c r="F34239" s="36">
        <v>9899999903</v>
      </c>
      <c r="G34239" s="36"/>
      <c r="H34239" s="36"/>
      <c r="I34239" s="36"/>
      <c r="J34239" s="36"/>
      <c r="K34239" s="36"/>
      <c r="L34239" s="36"/>
      <c r="M34239" t="s">
        <v>3541</v>
      </c>
    </row>
    <row r="34240" spans="4:13" x14ac:dyDescent="0.25">
      <c r="D34240" s="108">
        <v>5470115600</v>
      </c>
      <c r="E34240" s="108" t="s">
        <v>39</v>
      </c>
      <c r="F34240" s="108">
        <v>9899999903</v>
      </c>
      <c r="G34240" s="108"/>
      <c r="H34240" s="50"/>
      <c r="I34240" s="50" t="s">
        <v>3541</v>
      </c>
      <c r="J34240" s="50" t="s">
        <v>3541</v>
      </c>
      <c r="K34240" s="50" t="s">
        <v>3541</v>
      </c>
      <c r="L34240" s="50" t="s">
        <v>3541</v>
      </c>
      <c r="M34240" t="s">
        <v>3541</v>
      </c>
    </row>
    <row r="34241" spans="4:13" x14ac:dyDescent="0.25">
      <c r="D34241" s="36">
        <v>5470115700</v>
      </c>
      <c r="E34241" s="36" t="s">
        <v>39</v>
      </c>
      <c r="F34241" s="36">
        <v>9899999903</v>
      </c>
      <c r="G34241" s="36"/>
      <c r="H34241" s="36"/>
      <c r="I34241" s="36"/>
      <c r="J34241" s="36"/>
      <c r="K34241" s="36"/>
      <c r="L34241" s="36"/>
      <c r="M34241" t="s">
        <v>3541</v>
      </c>
    </row>
    <row r="34242" spans="4:13" x14ac:dyDescent="0.25">
      <c r="D34242" s="108">
        <v>5470115700</v>
      </c>
      <c r="E34242" s="108" t="s">
        <v>39</v>
      </c>
      <c r="F34242" s="108">
        <v>9899999903</v>
      </c>
      <c r="G34242" s="108"/>
      <c r="H34242" s="50"/>
      <c r="I34242" s="50" t="s">
        <v>3541</v>
      </c>
      <c r="J34242" s="50" t="s">
        <v>3541</v>
      </c>
      <c r="K34242" s="50" t="s">
        <v>3541</v>
      </c>
      <c r="L34242" s="50" t="s">
        <v>3541</v>
      </c>
      <c r="M34242" t="s">
        <v>3541</v>
      </c>
    </row>
    <row r="34243" spans="4:13" x14ac:dyDescent="0.25">
      <c r="D34243" s="36">
        <v>5470115800</v>
      </c>
      <c r="E34243" s="36" t="s">
        <v>39</v>
      </c>
      <c r="F34243" s="36">
        <v>9899999903</v>
      </c>
      <c r="G34243" s="36"/>
      <c r="H34243" s="36"/>
      <c r="I34243" s="36"/>
      <c r="J34243" s="36"/>
      <c r="K34243" s="36"/>
      <c r="L34243" s="36"/>
      <c r="M34243" t="s">
        <v>3541</v>
      </c>
    </row>
    <row r="34244" spans="4:13" x14ac:dyDescent="0.25">
      <c r="D34244" s="108">
        <v>5470115800</v>
      </c>
      <c r="E34244" s="108" t="s">
        <v>39</v>
      </c>
      <c r="F34244" s="108">
        <v>9899999903</v>
      </c>
      <c r="G34244" s="108"/>
      <c r="H34244" s="50"/>
      <c r="I34244" s="50" t="s">
        <v>3541</v>
      </c>
      <c r="J34244" s="50" t="s">
        <v>3541</v>
      </c>
      <c r="K34244" s="50" t="s">
        <v>3541</v>
      </c>
      <c r="L34244" s="50" t="s">
        <v>3541</v>
      </c>
      <c r="M34244" t="s">
        <v>3541</v>
      </c>
    </row>
    <row r="34245" spans="4:13" x14ac:dyDescent="0.25">
      <c r="D34245" s="36">
        <v>5470115900</v>
      </c>
      <c r="E34245" s="36" t="s">
        <v>39</v>
      </c>
      <c r="F34245" s="36">
        <v>9899999903</v>
      </c>
      <c r="G34245" s="36"/>
      <c r="H34245" s="36"/>
      <c r="I34245" s="36"/>
      <c r="J34245" s="36"/>
      <c r="K34245" s="36"/>
      <c r="L34245" s="36"/>
      <c r="M34245" t="s">
        <v>3541</v>
      </c>
    </row>
    <row r="34246" spans="4:13" x14ac:dyDescent="0.25">
      <c r="D34246" s="108">
        <v>5470115900</v>
      </c>
      <c r="E34246" s="108" t="s">
        <v>39</v>
      </c>
      <c r="F34246" s="108">
        <v>9899999903</v>
      </c>
      <c r="G34246" s="108"/>
      <c r="H34246" s="50"/>
      <c r="I34246" s="50" t="s">
        <v>3541</v>
      </c>
      <c r="J34246" s="50" t="s">
        <v>3541</v>
      </c>
      <c r="K34246" s="50" t="s">
        <v>3541</v>
      </c>
      <c r="L34246" s="50" t="s">
        <v>3541</v>
      </c>
      <c r="M34246" t="s">
        <v>3541</v>
      </c>
    </row>
    <row r="34247" spans="4:13" x14ac:dyDescent="0.25">
      <c r="D34247" s="36">
        <v>5470116000</v>
      </c>
      <c r="E34247" s="36" t="s">
        <v>39</v>
      </c>
      <c r="F34247" s="36">
        <v>9899999903</v>
      </c>
      <c r="G34247" s="36"/>
      <c r="H34247" s="36"/>
      <c r="I34247" s="36"/>
      <c r="J34247" s="36"/>
      <c r="K34247" s="36"/>
      <c r="L34247" s="36"/>
      <c r="M34247" t="s">
        <v>3541</v>
      </c>
    </row>
    <row r="34248" spans="4:13" x14ac:dyDescent="0.25">
      <c r="D34248" s="108">
        <v>5470116000</v>
      </c>
      <c r="E34248" s="108" t="s">
        <v>39</v>
      </c>
      <c r="F34248" s="108">
        <v>9899999903</v>
      </c>
      <c r="G34248" s="108"/>
      <c r="H34248" s="50"/>
      <c r="I34248" s="50" t="s">
        <v>3541</v>
      </c>
      <c r="J34248" s="50" t="s">
        <v>3541</v>
      </c>
      <c r="K34248" s="50" t="s">
        <v>3541</v>
      </c>
      <c r="L34248" s="50" t="s">
        <v>3541</v>
      </c>
      <c r="M34248" t="s">
        <v>3541</v>
      </c>
    </row>
    <row r="34249" spans="4:13" x14ac:dyDescent="0.25">
      <c r="D34249" s="36">
        <v>5470116100</v>
      </c>
      <c r="E34249" s="36" t="s">
        <v>39</v>
      </c>
      <c r="F34249" s="36">
        <v>9899999903</v>
      </c>
      <c r="G34249" s="36"/>
      <c r="H34249" s="36"/>
      <c r="I34249" s="36"/>
      <c r="J34249" s="36"/>
      <c r="K34249" s="36"/>
      <c r="L34249" s="36"/>
      <c r="M34249" t="s">
        <v>3541</v>
      </c>
    </row>
    <row r="34250" spans="4:13" x14ac:dyDescent="0.25">
      <c r="D34250" s="108">
        <v>5470116100</v>
      </c>
      <c r="E34250" s="108" t="s">
        <v>39</v>
      </c>
      <c r="F34250" s="108">
        <v>9899999903</v>
      </c>
      <c r="G34250" s="108"/>
      <c r="H34250" s="50"/>
      <c r="I34250" s="50" t="s">
        <v>3541</v>
      </c>
      <c r="J34250" s="50" t="s">
        <v>3541</v>
      </c>
      <c r="K34250" s="50" t="s">
        <v>3541</v>
      </c>
      <c r="L34250" s="50" t="s">
        <v>3541</v>
      </c>
      <c r="M34250" t="s">
        <v>3541</v>
      </c>
    </row>
    <row r="34251" spans="4:13" x14ac:dyDescent="0.25">
      <c r="D34251" s="36">
        <v>5470116200</v>
      </c>
      <c r="E34251" s="36" t="s">
        <v>39</v>
      </c>
      <c r="F34251" s="36">
        <v>9899999903</v>
      </c>
      <c r="G34251" s="36"/>
      <c r="H34251" s="36"/>
      <c r="I34251" s="36"/>
      <c r="J34251" s="36"/>
      <c r="K34251" s="36"/>
      <c r="L34251" s="36"/>
      <c r="M34251" t="s">
        <v>3541</v>
      </c>
    </row>
    <row r="34252" spans="4:13" x14ac:dyDescent="0.25">
      <c r="D34252" s="108">
        <v>5470116200</v>
      </c>
      <c r="E34252" s="108" t="s">
        <v>39</v>
      </c>
      <c r="F34252" s="108">
        <v>9899999903</v>
      </c>
      <c r="G34252" s="108"/>
      <c r="H34252" s="50"/>
      <c r="I34252" s="50" t="s">
        <v>3541</v>
      </c>
      <c r="J34252" s="50" t="s">
        <v>3541</v>
      </c>
      <c r="K34252" s="50" t="s">
        <v>3541</v>
      </c>
      <c r="L34252" s="50" t="s">
        <v>3541</v>
      </c>
      <c r="M34252" t="s">
        <v>3541</v>
      </c>
    </row>
    <row r="34253" spans="4:13" x14ac:dyDescent="0.25">
      <c r="D34253" s="36">
        <v>5470116300</v>
      </c>
      <c r="E34253" s="36" t="s">
        <v>39</v>
      </c>
      <c r="F34253" s="36">
        <v>9899999903</v>
      </c>
      <c r="G34253" s="36"/>
      <c r="H34253" s="36"/>
      <c r="I34253" s="36"/>
      <c r="J34253" s="36"/>
      <c r="K34253" s="36"/>
      <c r="L34253" s="36"/>
      <c r="M34253" t="s">
        <v>3541</v>
      </c>
    </row>
    <row r="34254" spans="4:13" x14ac:dyDescent="0.25">
      <c r="D34254" s="108">
        <v>5470116300</v>
      </c>
      <c r="E34254" s="108" t="s">
        <v>39</v>
      </c>
      <c r="F34254" s="108">
        <v>9899999903</v>
      </c>
      <c r="G34254" s="108"/>
      <c r="H34254" s="50"/>
      <c r="I34254" s="50" t="s">
        <v>3541</v>
      </c>
      <c r="J34254" s="50" t="s">
        <v>3541</v>
      </c>
      <c r="K34254" s="50" t="s">
        <v>3541</v>
      </c>
      <c r="L34254" s="50" t="s">
        <v>3541</v>
      </c>
      <c r="M34254" t="s">
        <v>3541</v>
      </c>
    </row>
    <row r="34255" spans="4:13" x14ac:dyDescent="0.25">
      <c r="D34255" s="36">
        <v>5470116400</v>
      </c>
      <c r="E34255" s="36" t="s">
        <v>39</v>
      </c>
      <c r="F34255" s="36">
        <v>9899999903</v>
      </c>
      <c r="G34255" s="36"/>
      <c r="H34255" s="36"/>
      <c r="I34255" s="36"/>
      <c r="J34255" s="36"/>
      <c r="K34255" s="36"/>
      <c r="L34255" s="36"/>
      <c r="M34255" t="s">
        <v>3541</v>
      </c>
    </row>
    <row r="34256" spans="4:13" x14ac:dyDescent="0.25">
      <c r="D34256" s="108">
        <v>5470116400</v>
      </c>
      <c r="E34256" s="108" t="s">
        <v>39</v>
      </c>
      <c r="F34256" s="108">
        <v>9899999903</v>
      </c>
      <c r="G34256" s="108"/>
      <c r="H34256" s="50"/>
      <c r="I34256" s="50" t="s">
        <v>3541</v>
      </c>
      <c r="J34256" s="50" t="s">
        <v>3541</v>
      </c>
      <c r="K34256" s="50" t="s">
        <v>3541</v>
      </c>
      <c r="L34256" s="50" t="s">
        <v>3541</v>
      </c>
      <c r="M34256" t="s">
        <v>3541</v>
      </c>
    </row>
    <row r="34257" spans="4:13" x14ac:dyDescent="0.25">
      <c r="D34257" s="36">
        <v>5470116500</v>
      </c>
      <c r="E34257" s="36" t="s">
        <v>39</v>
      </c>
      <c r="F34257" s="36">
        <v>9899999903</v>
      </c>
      <c r="G34257" s="36"/>
      <c r="H34257" s="36"/>
      <c r="I34257" s="36"/>
      <c r="J34257" s="36"/>
      <c r="K34257" s="36"/>
      <c r="L34257" s="36"/>
      <c r="M34257" t="s">
        <v>3541</v>
      </c>
    </row>
    <row r="34258" spans="4:13" x14ac:dyDescent="0.25">
      <c r="D34258" s="108">
        <v>5470116500</v>
      </c>
      <c r="E34258" s="108" t="s">
        <v>39</v>
      </c>
      <c r="F34258" s="108">
        <v>9899999903</v>
      </c>
      <c r="G34258" s="108"/>
      <c r="H34258" s="50"/>
      <c r="I34258" s="50" t="s">
        <v>3541</v>
      </c>
      <c r="J34258" s="50" t="s">
        <v>3541</v>
      </c>
      <c r="K34258" s="50" t="s">
        <v>3541</v>
      </c>
      <c r="L34258" s="50" t="s">
        <v>3541</v>
      </c>
      <c r="M34258" t="s">
        <v>3541</v>
      </c>
    </row>
    <row r="34259" spans="4:13" x14ac:dyDescent="0.25">
      <c r="D34259" s="36">
        <v>5470116600</v>
      </c>
      <c r="E34259" s="36" t="s">
        <v>39</v>
      </c>
      <c r="F34259" s="36">
        <v>9899999903</v>
      </c>
      <c r="G34259" s="36"/>
      <c r="H34259" s="36"/>
      <c r="I34259" s="36"/>
      <c r="J34259" s="36"/>
      <c r="K34259" s="36"/>
      <c r="L34259" s="36"/>
      <c r="M34259" t="s">
        <v>3541</v>
      </c>
    </row>
    <row r="34260" spans="4:13" x14ac:dyDescent="0.25">
      <c r="D34260" s="108">
        <v>5470116600</v>
      </c>
      <c r="E34260" s="108" t="s">
        <v>39</v>
      </c>
      <c r="F34260" s="108">
        <v>9899999903</v>
      </c>
      <c r="G34260" s="108"/>
      <c r="H34260" s="50"/>
      <c r="I34260" s="50" t="s">
        <v>3541</v>
      </c>
      <c r="J34260" s="50" t="s">
        <v>3541</v>
      </c>
      <c r="K34260" s="50" t="s">
        <v>3541</v>
      </c>
      <c r="L34260" s="50" t="s">
        <v>3541</v>
      </c>
      <c r="M34260" t="s">
        <v>3541</v>
      </c>
    </row>
    <row r="34261" spans="4:13" x14ac:dyDescent="0.25">
      <c r="D34261" s="36">
        <v>5470116700</v>
      </c>
      <c r="E34261" s="36" t="s">
        <v>39</v>
      </c>
      <c r="F34261" s="36">
        <v>9899999903</v>
      </c>
      <c r="G34261" s="36"/>
      <c r="H34261" s="36"/>
      <c r="I34261" s="36"/>
      <c r="J34261" s="36"/>
      <c r="K34261" s="36"/>
      <c r="L34261" s="36"/>
      <c r="M34261" t="s">
        <v>3541</v>
      </c>
    </row>
    <row r="34262" spans="4:13" x14ac:dyDescent="0.25">
      <c r="D34262" s="108">
        <v>5470116700</v>
      </c>
      <c r="E34262" s="108" t="s">
        <v>39</v>
      </c>
      <c r="F34262" s="108">
        <v>9899999903</v>
      </c>
      <c r="G34262" s="108"/>
      <c r="H34262" s="50"/>
      <c r="I34262" s="50" t="s">
        <v>3541</v>
      </c>
      <c r="J34262" s="50" t="s">
        <v>3541</v>
      </c>
      <c r="K34262" s="50" t="s">
        <v>3541</v>
      </c>
      <c r="L34262" s="50" t="s">
        <v>3541</v>
      </c>
      <c r="M34262" t="s">
        <v>3541</v>
      </c>
    </row>
    <row r="34263" spans="4:13" x14ac:dyDescent="0.25">
      <c r="D34263" s="36">
        <v>5470116800</v>
      </c>
      <c r="E34263" s="36" t="s">
        <v>39</v>
      </c>
      <c r="F34263" s="36">
        <v>9899999903</v>
      </c>
      <c r="G34263" s="36"/>
      <c r="H34263" s="36"/>
      <c r="I34263" s="36"/>
      <c r="J34263" s="36"/>
      <c r="K34263" s="36"/>
      <c r="L34263" s="36"/>
      <c r="M34263" t="s">
        <v>3541</v>
      </c>
    </row>
    <row r="34264" spans="4:13" x14ac:dyDescent="0.25">
      <c r="D34264" s="108">
        <v>5470116800</v>
      </c>
      <c r="E34264" s="108" t="s">
        <v>39</v>
      </c>
      <c r="F34264" s="108">
        <v>9899999903</v>
      </c>
      <c r="G34264" s="108"/>
      <c r="H34264" s="50"/>
      <c r="I34264" s="50" t="s">
        <v>3541</v>
      </c>
      <c r="J34264" s="50" t="s">
        <v>3541</v>
      </c>
      <c r="K34264" s="50" t="s">
        <v>3541</v>
      </c>
      <c r="L34264" s="50" t="s">
        <v>3541</v>
      </c>
      <c r="M34264" t="s">
        <v>3541</v>
      </c>
    </row>
    <row r="34265" spans="4:13" x14ac:dyDescent="0.25">
      <c r="D34265" s="36">
        <v>5470116900</v>
      </c>
      <c r="E34265" s="36" t="s">
        <v>39</v>
      </c>
      <c r="F34265" s="36">
        <v>9899999903</v>
      </c>
      <c r="G34265" s="36"/>
      <c r="H34265" s="36"/>
      <c r="I34265" s="36"/>
      <c r="J34265" s="36"/>
      <c r="K34265" s="36"/>
      <c r="L34265" s="36"/>
      <c r="M34265" t="s">
        <v>3541</v>
      </c>
    </row>
    <row r="34266" spans="4:13" x14ac:dyDescent="0.25">
      <c r="D34266" s="108">
        <v>5470116900</v>
      </c>
      <c r="E34266" s="108" t="s">
        <v>39</v>
      </c>
      <c r="F34266" s="108">
        <v>9899999903</v>
      </c>
      <c r="G34266" s="108"/>
      <c r="H34266" s="50"/>
      <c r="I34266" s="50" t="s">
        <v>3541</v>
      </c>
      <c r="J34266" s="50" t="s">
        <v>3541</v>
      </c>
      <c r="K34266" s="50" t="s">
        <v>3541</v>
      </c>
      <c r="L34266" s="50" t="s">
        <v>3541</v>
      </c>
      <c r="M34266" t="s">
        <v>3541</v>
      </c>
    </row>
    <row r="34267" spans="4:13" x14ac:dyDescent="0.25">
      <c r="D34267" s="36">
        <v>5470117000</v>
      </c>
      <c r="E34267" s="36" t="s">
        <v>39</v>
      </c>
      <c r="F34267" s="36">
        <v>9899999903</v>
      </c>
      <c r="G34267" s="36"/>
      <c r="H34267" s="36"/>
      <c r="I34267" s="36"/>
      <c r="J34267" s="36"/>
      <c r="K34267" s="36"/>
      <c r="L34267" s="36"/>
      <c r="M34267" t="s">
        <v>3541</v>
      </c>
    </row>
    <row r="34268" spans="4:13" x14ac:dyDescent="0.25">
      <c r="D34268" s="108">
        <v>5470117000</v>
      </c>
      <c r="E34268" s="108" t="s">
        <v>39</v>
      </c>
      <c r="F34268" s="108">
        <v>9899999903</v>
      </c>
      <c r="G34268" s="108"/>
      <c r="H34268" s="50"/>
      <c r="I34268" s="50" t="s">
        <v>3541</v>
      </c>
      <c r="J34268" s="50" t="s">
        <v>3541</v>
      </c>
      <c r="K34268" s="50" t="s">
        <v>3541</v>
      </c>
      <c r="L34268" s="50" t="s">
        <v>3541</v>
      </c>
      <c r="M34268" t="s">
        <v>3541</v>
      </c>
    </row>
    <row r="34269" spans="4:13" x14ac:dyDescent="0.25">
      <c r="D34269" s="36">
        <v>5470117100</v>
      </c>
      <c r="E34269" s="36" t="s">
        <v>39</v>
      </c>
      <c r="F34269" s="36">
        <v>9870002000</v>
      </c>
      <c r="G34269" s="36"/>
      <c r="H34269" s="36"/>
      <c r="I34269" s="36"/>
      <c r="J34269" s="36"/>
      <c r="K34269" s="36"/>
      <c r="L34269" s="36"/>
      <c r="M34269" t="s">
        <v>3541</v>
      </c>
    </row>
    <row r="34270" spans="4:13" x14ac:dyDescent="0.25">
      <c r="D34270" s="108">
        <v>5470117100</v>
      </c>
      <c r="E34270" s="108" t="s">
        <v>39</v>
      </c>
      <c r="F34270" s="108">
        <v>9870002000</v>
      </c>
      <c r="G34270" s="108"/>
      <c r="H34270" s="50"/>
      <c r="I34270" s="50" t="s">
        <v>3541</v>
      </c>
      <c r="J34270" s="50" t="s">
        <v>3541</v>
      </c>
      <c r="K34270" s="50" t="s">
        <v>3541</v>
      </c>
      <c r="L34270" s="50" t="s">
        <v>3541</v>
      </c>
      <c r="M34270" t="s">
        <v>3541</v>
      </c>
    </row>
    <row r="34271" spans="4:13" x14ac:dyDescent="0.25">
      <c r="D34271" s="36">
        <v>5470117200</v>
      </c>
      <c r="E34271" s="36" t="s">
        <v>39</v>
      </c>
      <c r="F34271" s="36">
        <v>9870002000</v>
      </c>
      <c r="G34271" s="36"/>
      <c r="H34271" s="36"/>
      <c r="I34271" s="36"/>
      <c r="J34271" s="36"/>
      <c r="K34271" s="36"/>
      <c r="L34271" s="36"/>
      <c r="M34271" t="s">
        <v>3541</v>
      </c>
    </row>
    <row r="34272" spans="4:13" x14ac:dyDescent="0.25">
      <c r="D34272" s="108">
        <v>5470117200</v>
      </c>
      <c r="E34272" s="108" t="s">
        <v>39</v>
      </c>
      <c r="F34272" s="108">
        <v>9870002000</v>
      </c>
      <c r="G34272" s="108"/>
      <c r="H34272" s="50"/>
      <c r="I34272" s="50" t="s">
        <v>3541</v>
      </c>
      <c r="J34272" s="50" t="s">
        <v>3541</v>
      </c>
      <c r="K34272" s="50" t="s">
        <v>3541</v>
      </c>
      <c r="L34272" s="50" t="s">
        <v>3541</v>
      </c>
      <c r="M34272" t="s">
        <v>3541</v>
      </c>
    </row>
    <row r="34273" spans="4:13" x14ac:dyDescent="0.25">
      <c r="D34273" s="36">
        <v>5470117300</v>
      </c>
      <c r="E34273" s="36" t="s">
        <v>39</v>
      </c>
      <c r="F34273" s="36">
        <v>9870002000</v>
      </c>
      <c r="G34273" s="36"/>
      <c r="H34273" s="36"/>
      <c r="I34273" s="36"/>
      <c r="J34273" s="36"/>
      <c r="K34273" s="36"/>
      <c r="L34273" s="36"/>
      <c r="M34273" t="s">
        <v>3541</v>
      </c>
    </row>
    <row r="34274" spans="4:13" x14ac:dyDescent="0.25">
      <c r="D34274" s="108">
        <v>5470117300</v>
      </c>
      <c r="E34274" s="108" t="s">
        <v>39</v>
      </c>
      <c r="F34274" s="108">
        <v>9870002000</v>
      </c>
      <c r="G34274" s="108"/>
      <c r="H34274" s="50"/>
      <c r="I34274" s="50" t="s">
        <v>3541</v>
      </c>
      <c r="J34274" s="50" t="s">
        <v>3541</v>
      </c>
      <c r="K34274" s="50" t="s">
        <v>3541</v>
      </c>
      <c r="L34274" s="50" t="s">
        <v>3541</v>
      </c>
      <c r="M34274" t="s">
        <v>3541</v>
      </c>
    </row>
    <row r="34275" spans="4:13" x14ac:dyDescent="0.25">
      <c r="D34275" s="36">
        <v>5470117400</v>
      </c>
      <c r="E34275" s="36" t="s">
        <v>39</v>
      </c>
      <c r="F34275" s="36">
        <v>9870002000</v>
      </c>
      <c r="G34275" s="36"/>
      <c r="H34275" s="36"/>
      <c r="I34275" s="36"/>
      <c r="J34275" s="36"/>
      <c r="K34275" s="36"/>
      <c r="L34275" s="36"/>
      <c r="M34275" t="s">
        <v>3541</v>
      </c>
    </row>
    <row r="34276" spans="4:13" x14ac:dyDescent="0.25">
      <c r="D34276" s="108">
        <v>5470117400</v>
      </c>
      <c r="E34276" s="108" t="s">
        <v>39</v>
      </c>
      <c r="F34276" s="108">
        <v>9870002000</v>
      </c>
      <c r="G34276" s="108"/>
      <c r="H34276" s="50"/>
      <c r="I34276" s="50" t="s">
        <v>3541</v>
      </c>
      <c r="J34276" s="50" t="s">
        <v>3541</v>
      </c>
      <c r="K34276" s="50" t="s">
        <v>3541</v>
      </c>
      <c r="L34276" s="50" t="s">
        <v>3541</v>
      </c>
      <c r="M34276" t="s">
        <v>3541</v>
      </c>
    </row>
    <row r="34277" spans="4:13" x14ac:dyDescent="0.25">
      <c r="D34277" s="36">
        <v>5470117500</v>
      </c>
      <c r="E34277" s="36" t="s">
        <v>39</v>
      </c>
      <c r="F34277" s="36">
        <v>9870002000</v>
      </c>
      <c r="G34277" s="36"/>
      <c r="H34277" s="36"/>
      <c r="I34277" s="36"/>
      <c r="J34277" s="36"/>
      <c r="K34277" s="36"/>
      <c r="L34277" s="36"/>
      <c r="M34277" t="s">
        <v>3541</v>
      </c>
    </row>
    <row r="34278" spans="4:13" x14ac:dyDescent="0.25">
      <c r="D34278" s="108">
        <v>5470117500</v>
      </c>
      <c r="E34278" s="108" t="s">
        <v>39</v>
      </c>
      <c r="F34278" s="108">
        <v>9870002000</v>
      </c>
      <c r="G34278" s="108"/>
      <c r="H34278" s="50"/>
      <c r="I34278" s="50" t="s">
        <v>3541</v>
      </c>
      <c r="J34278" s="50" t="s">
        <v>3541</v>
      </c>
      <c r="K34278" s="50" t="s">
        <v>3541</v>
      </c>
      <c r="L34278" s="50" t="s">
        <v>3541</v>
      </c>
      <c r="M34278" t="s">
        <v>3541</v>
      </c>
    </row>
    <row r="34279" spans="4:13" x14ac:dyDescent="0.25">
      <c r="D34279" s="36">
        <v>5470117600</v>
      </c>
      <c r="E34279" s="36" t="s">
        <v>39</v>
      </c>
      <c r="F34279" s="36">
        <v>9870002000</v>
      </c>
      <c r="G34279" s="36"/>
      <c r="H34279" s="36"/>
      <c r="I34279" s="36"/>
      <c r="J34279" s="36"/>
      <c r="K34279" s="36"/>
      <c r="L34279" s="36"/>
      <c r="M34279" t="s">
        <v>3541</v>
      </c>
    </row>
    <row r="34280" spans="4:13" x14ac:dyDescent="0.25">
      <c r="D34280" s="108">
        <v>5470117600</v>
      </c>
      <c r="E34280" s="108" t="s">
        <v>39</v>
      </c>
      <c r="F34280" s="108">
        <v>9870002000</v>
      </c>
      <c r="G34280" s="108"/>
      <c r="H34280" s="50"/>
      <c r="I34280" s="50" t="s">
        <v>3541</v>
      </c>
      <c r="J34280" s="50" t="s">
        <v>3541</v>
      </c>
      <c r="K34280" s="50" t="s">
        <v>3541</v>
      </c>
      <c r="L34280" s="50" t="s">
        <v>3541</v>
      </c>
      <c r="M34280" t="s">
        <v>3541</v>
      </c>
    </row>
    <row r="34281" spans="4:13" x14ac:dyDescent="0.25">
      <c r="D34281" s="36">
        <v>5470117700</v>
      </c>
      <c r="E34281" s="36" t="s">
        <v>39</v>
      </c>
      <c r="F34281" s="36">
        <v>9870002000</v>
      </c>
      <c r="G34281" s="36"/>
      <c r="H34281" s="36"/>
      <c r="I34281" s="36"/>
      <c r="J34281" s="36"/>
      <c r="K34281" s="36"/>
      <c r="L34281" s="36"/>
      <c r="M34281" t="s">
        <v>3541</v>
      </c>
    </row>
    <row r="34282" spans="4:13" x14ac:dyDescent="0.25">
      <c r="D34282" s="108">
        <v>5470117700</v>
      </c>
      <c r="E34282" s="108" t="s">
        <v>39</v>
      </c>
      <c r="F34282" s="108">
        <v>9870002000</v>
      </c>
      <c r="G34282" s="108"/>
      <c r="H34282" s="50"/>
      <c r="I34282" s="50" t="s">
        <v>3541</v>
      </c>
      <c r="J34282" s="50" t="s">
        <v>3541</v>
      </c>
      <c r="K34282" s="50" t="s">
        <v>3541</v>
      </c>
      <c r="L34282" s="50" t="s">
        <v>3541</v>
      </c>
      <c r="M34282" t="s">
        <v>3541</v>
      </c>
    </row>
    <row r="34283" spans="4:13" x14ac:dyDescent="0.25">
      <c r="D34283" s="36">
        <v>5470117800</v>
      </c>
      <c r="E34283" s="36" t="s">
        <v>39</v>
      </c>
      <c r="F34283" s="36">
        <v>9870002000</v>
      </c>
      <c r="G34283" s="36"/>
      <c r="H34283" s="36"/>
      <c r="I34283" s="36"/>
      <c r="J34283" s="36"/>
      <c r="K34283" s="36"/>
      <c r="L34283" s="36"/>
      <c r="M34283" t="s">
        <v>3541</v>
      </c>
    </row>
    <row r="34284" spans="4:13" x14ac:dyDescent="0.25">
      <c r="D34284" s="108">
        <v>5470117800</v>
      </c>
      <c r="E34284" s="108" t="s">
        <v>39</v>
      </c>
      <c r="F34284" s="108">
        <v>9870002000</v>
      </c>
      <c r="G34284" s="108"/>
      <c r="H34284" s="50"/>
      <c r="I34284" s="50" t="s">
        <v>3541</v>
      </c>
      <c r="J34284" s="50" t="s">
        <v>3541</v>
      </c>
      <c r="K34284" s="50" t="s">
        <v>3541</v>
      </c>
      <c r="L34284" s="50" t="s">
        <v>3541</v>
      </c>
      <c r="M34284" t="s">
        <v>3541</v>
      </c>
    </row>
    <row r="34285" spans="4:13" x14ac:dyDescent="0.25">
      <c r="D34285" s="36">
        <v>5470117900</v>
      </c>
      <c r="E34285" s="36" t="s">
        <v>39</v>
      </c>
      <c r="F34285" s="36">
        <v>9870002000</v>
      </c>
      <c r="G34285" s="36"/>
      <c r="H34285" s="36"/>
      <c r="I34285" s="36"/>
      <c r="J34285" s="36"/>
      <c r="K34285" s="36"/>
      <c r="L34285" s="36"/>
      <c r="M34285" t="s">
        <v>3541</v>
      </c>
    </row>
    <row r="34286" spans="4:13" x14ac:dyDescent="0.25">
      <c r="D34286" s="108">
        <v>5470117900</v>
      </c>
      <c r="E34286" s="108" t="s">
        <v>39</v>
      </c>
      <c r="F34286" s="108">
        <v>9870002000</v>
      </c>
      <c r="G34286" s="108"/>
      <c r="H34286" s="50"/>
      <c r="I34286" s="50" t="s">
        <v>3541</v>
      </c>
      <c r="J34286" s="50" t="s">
        <v>3541</v>
      </c>
      <c r="K34286" s="50" t="s">
        <v>3541</v>
      </c>
      <c r="L34286" s="50" t="s">
        <v>3541</v>
      </c>
      <c r="M34286" t="s">
        <v>3541</v>
      </c>
    </row>
    <row r="34287" spans="4:13" x14ac:dyDescent="0.25">
      <c r="D34287" s="36">
        <v>5470118000</v>
      </c>
      <c r="E34287" s="36" t="s">
        <v>39</v>
      </c>
      <c r="F34287" s="36">
        <v>9870002000</v>
      </c>
      <c r="G34287" s="36"/>
      <c r="H34287" s="36"/>
      <c r="I34287" s="36"/>
      <c r="J34287" s="36"/>
      <c r="K34287" s="36"/>
      <c r="L34287" s="36"/>
      <c r="M34287" t="s">
        <v>3541</v>
      </c>
    </row>
    <row r="34288" spans="4:13" x14ac:dyDescent="0.25">
      <c r="D34288" s="108">
        <v>5470118000</v>
      </c>
      <c r="E34288" s="108" t="s">
        <v>39</v>
      </c>
      <c r="F34288" s="108">
        <v>9870002000</v>
      </c>
      <c r="G34288" s="108"/>
      <c r="H34288" s="50"/>
      <c r="I34288" s="50" t="s">
        <v>3541</v>
      </c>
      <c r="J34288" s="50" t="s">
        <v>3541</v>
      </c>
      <c r="K34288" s="50" t="s">
        <v>3541</v>
      </c>
      <c r="L34288" s="50" t="s">
        <v>3541</v>
      </c>
      <c r="M34288" t="s">
        <v>3541</v>
      </c>
    </row>
    <row r="34289" spans="4:13" x14ac:dyDescent="0.25">
      <c r="D34289" s="36">
        <v>5470120200</v>
      </c>
      <c r="E34289" s="36" t="s">
        <v>39</v>
      </c>
      <c r="F34289" s="36">
        <v>9899999903</v>
      </c>
      <c r="G34289" s="36"/>
      <c r="H34289" s="36"/>
      <c r="I34289" s="36"/>
      <c r="J34289" s="36"/>
      <c r="K34289" s="36"/>
      <c r="L34289" s="36"/>
      <c r="M34289" t="s">
        <v>3541</v>
      </c>
    </row>
    <row r="34290" spans="4:13" x14ac:dyDescent="0.25">
      <c r="D34290" s="108">
        <v>5470120200</v>
      </c>
      <c r="E34290" s="108" t="s">
        <v>39</v>
      </c>
      <c r="F34290" s="108">
        <v>9899999903</v>
      </c>
      <c r="G34290" s="108"/>
      <c r="H34290" s="50"/>
      <c r="I34290" s="50" t="s">
        <v>3541</v>
      </c>
      <c r="J34290" s="50" t="s">
        <v>3541</v>
      </c>
      <c r="K34290" s="50" t="s">
        <v>3541</v>
      </c>
      <c r="L34290" s="50" t="s">
        <v>3541</v>
      </c>
      <c r="M34290" t="s">
        <v>3541</v>
      </c>
    </row>
    <row r="34291" spans="4:13" x14ac:dyDescent="0.25">
      <c r="D34291" s="36">
        <v>5470120300</v>
      </c>
      <c r="E34291" s="36" t="s">
        <v>39</v>
      </c>
      <c r="F34291" s="36">
        <v>9899999903</v>
      </c>
      <c r="G34291" s="36"/>
      <c r="H34291" s="36"/>
      <c r="I34291" s="36"/>
      <c r="J34291" s="36"/>
      <c r="K34291" s="36"/>
      <c r="L34291" s="36"/>
      <c r="M34291" t="s">
        <v>3541</v>
      </c>
    </row>
    <row r="34292" spans="4:13" x14ac:dyDescent="0.25">
      <c r="D34292" s="108">
        <v>5470120300</v>
      </c>
      <c r="E34292" s="108" t="s">
        <v>39</v>
      </c>
      <c r="F34292" s="108">
        <v>9899999903</v>
      </c>
      <c r="G34292" s="108"/>
      <c r="H34292" s="50"/>
      <c r="I34292" s="50" t="s">
        <v>3541</v>
      </c>
      <c r="J34292" s="50" t="s">
        <v>3541</v>
      </c>
      <c r="K34292" s="50" t="s">
        <v>3541</v>
      </c>
      <c r="L34292" s="50" t="s">
        <v>3541</v>
      </c>
      <c r="M34292" t="s">
        <v>3541</v>
      </c>
    </row>
    <row r="34293" spans="4:13" x14ac:dyDescent="0.25">
      <c r="D34293" s="36">
        <v>5470120400</v>
      </c>
      <c r="E34293" s="36" t="s">
        <v>39</v>
      </c>
      <c r="F34293" s="36">
        <v>9899999903</v>
      </c>
      <c r="G34293" s="36"/>
      <c r="H34293" s="36"/>
      <c r="I34293" s="36"/>
      <c r="J34293" s="36"/>
      <c r="K34293" s="36"/>
      <c r="L34293" s="36"/>
      <c r="M34293" t="s">
        <v>3541</v>
      </c>
    </row>
    <row r="34294" spans="4:13" x14ac:dyDescent="0.25">
      <c r="D34294" s="108">
        <v>5470120400</v>
      </c>
      <c r="E34294" s="108" t="s">
        <v>39</v>
      </c>
      <c r="F34294" s="108">
        <v>9899999903</v>
      </c>
      <c r="G34294" s="108"/>
      <c r="H34294" s="50"/>
      <c r="I34294" s="50" t="s">
        <v>3541</v>
      </c>
      <c r="J34294" s="50" t="s">
        <v>3541</v>
      </c>
      <c r="K34294" s="50" t="s">
        <v>3541</v>
      </c>
      <c r="L34294" s="50" t="s">
        <v>3541</v>
      </c>
      <c r="M34294" t="s">
        <v>3541</v>
      </c>
    </row>
    <row r="34295" spans="4:13" x14ac:dyDescent="0.25">
      <c r="D34295" s="36">
        <v>5470120500</v>
      </c>
      <c r="E34295" s="36" t="s">
        <v>39</v>
      </c>
      <c r="F34295" s="36">
        <v>9899999903</v>
      </c>
      <c r="G34295" s="36"/>
      <c r="H34295" s="36"/>
      <c r="I34295" s="36"/>
      <c r="J34295" s="36"/>
      <c r="K34295" s="36"/>
      <c r="L34295" s="36"/>
      <c r="M34295" t="s">
        <v>3541</v>
      </c>
    </row>
    <row r="34296" spans="4:13" x14ac:dyDescent="0.25">
      <c r="D34296" s="108">
        <v>5470120500</v>
      </c>
      <c r="E34296" s="108" t="s">
        <v>39</v>
      </c>
      <c r="F34296" s="108">
        <v>9899999903</v>
      </c>
      <c r="G34296" s="108"/>
      <c r="H34296" s="50"/>
      <c r="I34296" s="50" t="s">
        <v>3541</v>
      </c>
      <c r="J34296" s="50" t="s">
        <v>3541</v>
      </c>
      <c r="K34296" s="50" t="s">
        <v>3541</v>
      </c>
      <c r="L34296" s="50" t="s">
        <v>3541</v>
      </c>
      <c r="M34296" t="s">
        <v>3541</v>
      </c>
    </row>
    <row r="34297" spans="4:13" x14ac:dyDescent="0.25">
      <c r="D34297" s="36">
        <v>5470120600</v>
      </c>
      <c r="E34297" s="36" t="s">
        <v>39</v>
      </c>
      <c r="F34297" s="36">
        <v>9899999903</v>
      </c>
      <c r="G34297" s="36"/>
      <c r="H34297" s="36"/>
      <c r="I34297" s="36"/>
      <c r="J34297" s="36"/>
      <c r="K34297" s="36"/>
      <c r="L34297" s="36"/>
      <c r="M34297" t="s">
        <v>3541</v>
      </c>
    </row>
    <row r="34298" spans="4:13" x14ac:dyDescent="0.25">
      <c r="D34298" s="108">
        <v>5470120600</v>
      </c>
      <c r="E34298" s="108" t="s">
        <v>39</v>
      </c>
      <c r="F34298" s="108">
        <v>9899999903</v>
      </c>
      <c r="G34298" s="108"/>
      <c r="H34298" s="50"/>
      <c r="I34298" s="50" t="s">
        <v>3541</v>
      </c>
      <c r="J34298" s="50" t="s">
        <v>3541</v>
      </c>
      <c r="K34298" s="50" t="s">
        <v>3541</v>
      </c>
      <c r="L34298" s="50" t="s">
        <v>3541</v>
      </c>
      <c r="M34298" t="s">
        <v>3541</v>
      </c>
    </row>
    <row r="34299" spans="4:13" x14ac:dyDescent="0.25">
      <c r="D34299" s="36">
        <v>5470120700</v>
      </c>
      <c r="E34299" s="36" t="s">
        <v>39</v>
      </c>
      <c r="F34299" s="36">
        <v>9899999903</v>
      </c>
      <c r="G34299" s="36"/>
      <c r="H34299" s="36"/>
      <c r="I34299" s="36"/>
      <c r="J34299" s="36"/>
      <c r="K34299" s="36"/>
      <c r="L34299" s="36"/>
      <c r="M34299" t="s">
        <v>3541</v>
      </c>
    </row>
    <row r="34300" spans="4:13" x14ac:dyDescent="0.25">
      <c r="D34300" s="108">
        <v>5470120700</v>
      </c>
      <c r="E34300" s="108" t="s">
        <v>39</v>
      </c>
      <c r="F34300" s="108">
        <v>9899999903</v>
      </c>
      <c r="G34300" s="108"/>
      <c r="H34300" s="50"/>
      <c r="I34300" s="50" t="s">
        <v>3541</v>
      </c>
      <c r="J34300" s="50" t="s">
        <v>3541</v>
      </c>
      <c r="K34300" s="50" t="s">
        <v>3541</v>
      </c>
      <c r="L34300" s="50" t="s">
        <v>3541</v>
      </c>
      <c r="M34300" t="s">
        <v>3541</v>
      </c>
    </row>
    <row r="34301" spans="4:13" x14ac:dyDescent="0.25">
      <c r="D34301" s="36">
        <v>5470120800</v>
      </c>
      <c r="E34301" s="36" t="s">
        <v>39</v>
      </c>
      <c r="F34301" s="36">
        <v>9899999903</v>
      </c>
      <c r="G34301" s="36"/>
      <c r="H34301" s="36"/>
      <c r="I34301" s="36"/>
      <c r="J34301" s="36"/>
      <c r="K34301" s="36"/>
      <c r="L34301" s="36"/>
      <c r="M34301" t="s">
        <v>3541</v>
      </c>
    </row>
    <row r="34302" spans="4:13" x14ac:dyDescent="0.25">
      <c r="D34302" s="108">
        <v>5470120800</v>
      </c>
      <c r="E34302" s="108" t="s">
        <v>39</v>
      </c>
      <c r="F34302" s="108">
        <v>9899999903</v>
      </c>
      <c r="G34302" s="108"/>
      <c r="H34302" s="50"/>
      <c r="I34302" s="50" t="s">
        <v>3541</v>
      </c>
      <c r="J34302" s="50" t="s">
        <v>3541</v>
      </c>
      <c r="K34302" s="50" t="s">
        <v>3541</v>
      </c>
      <c r="L34302" s="50" t="s">
        <v>3541</v>
      </c>
      <c r="M34302" t="s">
        <v>3541</v>
      </c>
    </row>
    <row r="34303" spans="4:13" x14ac:dyDescent="0.25">
      <c r="D34303" s="36">
        <v>5470120900</v>
      </c>
      <c r="E34303" s="36" t="s">
        <v>39</v>
      </c>
      <c r="F34303" s="36">
        <v>9899999903</v>
      </c>
      <c r="G34303" s="36"/>
      <c r="H34303" s="36"/>
      <c r="I34303" s="36"/>
      <c r="J34303" s="36"/>
      <c r="K34303" s="36"/>
      <c r="L34303" s="36"/>
      <c r="M34303" t="s">
        <v>3541</v>
      </c>
    </row>
    <row r="34304" spans="4:13" x14ac:dyDescent="0.25">
      <c r="D34304" s="108">
        <v>5470120900</v>
      </c>
      <c r="E34304" s="108" t="s">
        <v>39</v>
      </c>
      <c r="F34304" s="108">
        <v>9899999903</v>
      </c>
      <c r="G34304" s="108"/>
      <c r="H34304" s="50"/>
      <c r="I34304" s="50" t="s">
        <v>3541</v>
      </c>
      <c r="J34304" s="50" t="s">
        <v>3541</v>
      </c>
      <c r="K34304" s="50" t="s">
        <v>3541</v>
      </c>
      <c r="L34304" s="50" t="s">
        <v>3541</v>
      </c>
      <c r="M34304" t="s">
        <v>3541</v>
      </c>
    </row>
    <row r="34305" spans="4:13" x14ac:dyDescent="0.25">
      <c r="D34305" s="36">
        <v>5470121000</v>
      </c>
      <c r="E34305" s="36" t="s">
        <v>39</v>
      </c>
      <c r="F34305" s="36">
        <v>9899999903</v>
      </c>
      <c r="G34305" s="36"/>
      <c r="H34305" s="36"/>
      <c r="I34305" s="36"/>
      <c r="J34305" s="36"/>
      <c r="K34305" s="36"/>
      <c r="L34305" s="36"/>
      <c r="M34305" t="s">
        <v>3541</v>
      </c>
    </row>
    <row r="34306" spans="4:13" x14ac:dyDescent="0.25">
      <c r="D34306" s="108">
        <v>5470121000</v>
      </c>
      <c r="E34306" s="108" t="s">
        <v>39</v>
      </c>
      <c r="F34306" s="108">
        <v>9899999903</v>
      </c>
      <c r="G34306" s="108"/>
      <c r="H34306" s="50"/>
      <c r="I34306" s="50" t="s">
        <v>3541</v>
      </c>
      <c r="J34306" s="50" t="s">
        <v>3541</v>
      </c>
      <c r="K34306" s="50" t="s">
        <v>3541</v>
      </c>
      <c r="L34306" s="50" t="s">
        <v>3541</v>
      </c>
      <c r="M34306" t="s">
        <v>3541</v>
      </c>
    </row>
    <row r="34307" spans="4:13" x14ac:dyDescent="0.25">
      <c r="D34307" s="36">
        <v>5470121100</v>
      </c>
      <c r="E34307" s="36" t="s">
        <v>39</v>
      </c>
      <c r="F34307" s="36">
        <v>9899999903</v>
      </c>
      <c r="G34307" s="36"/>
      <c r="H34307" s="36"/>
      <c r="I34307" s="36"/>
      <c r="J34307" s="36"/>
      <c r="K34307" s="36"/>
      <c r="L34307" s="36"/>
      <c r="M34307" t="s">
        <v>3541</v>
      </c>
    </row>
    <row r="34308" spans="4:13" x14ac:dyDescent="0.25">
      <c r="D34308" s="108">
        <v>5470121100</v>
      </c>
      <c r="E34308" s="108" t="s">
        <v>39</v>
      </c>
      <c r="F34308" s="108">
        <v>9899999903</v>
      </c>
      <c r="G34308" s="108"/>
      <c r="H34308" s="50"/>
      <c r="I34308" s="50" t="s">
        <v>3541</v>
      </c>
      <c r="J34308" s="50" t="s">
        <v>3541</v>
      </c>
      <c r="K34308" s="50" t="s">
        <v>3541</v>
      </c>
      <c r="L34308" s="50" t="s">
        <v>3541</v>
      </c>
      <c r="M34308" t="s">
        <v>3541</v>
      </c>
    </row>
    <row r="34309" spans="4:13" x14ac:dyDescent="0.25">
      <c r="D34309" s="36">
        <v>5470121200</v>
      </c>
      <c r="E34309" s="36" t="s">
        <v>39</v>
      </c>
      <c r="F34309" s="36">
        <v>9899999903</v>
      </c>
      <c r="G34309" s="36"/>
      <c r="H34309" s="36"/>
      <c r="I34309" s="36"/>
      <c r="J34309" s="36"/>
      <c r="K34309" s="36"/>
      <c r="L34309" s="36"/>
      <c r="M34309" t="s">
        <v>3541</v>
      </c>
    </row>
    <row r="34310" spans="4:13" x14ac:dyDescent="0.25">
      <c r="D34310" s="108">
        <v>5470121200</v>
      </c>
      <c r="E34310" s="108" t="s">
        <v>39</v>
      </c>
      <c r="F34310" s="108">
        <v>9899999903</v>
      </c>
      <c r="G34310" s="108"/>
      <c r="H34310" s="50"/>
      <c r="I34310" s="50" t="s">
        <v>3541</v>
      </c>
      <c r="J34310" s="50" t="s">
        <v>3541</v>
      </c>
      <c r="K34310" s="50" t="s">
        <v>3541</v>
      </c>
      <c r="L34310" s="50" t="s">
        <v>3541</v>
      </c>
      <c r="M34310" t="s">
        <v>3541</v>
      </c>
    </row>
    <row r="34311" spans="4:13" x14ac:dyDescent="0.25">
      <c r="D34311" s="36">
        <v>5470121300</v>
      </c>
      <c r="E34311" s="36" t="s">
        <v>39</v>
      </c>
      <c r="F34311" s="36">
        <v>9899999903</v>
      </c>
      <c r="G34311" s="36"/>
      <c r="H34311" s="36"/>
      <c r="I34311" s="36"/>
      <c r="J34311" s="36"/>
      <c r="K34311" s="36"/>
      <c r="L34311" s="36"/>
      <c r="M34311" t="s">
        <v>3541</v>
      </c>
    </row>
    <row r="34312" spans="4:13" x14ac:dyDescent="0.25">
      <c r="D34312" s="108">
        <v>5470121300</v>
      </c>
      <c r="E34312" s="108" t="s">
        <v>39</v>
      </c>
      <c r="F34312" s="108">
        <v>9899999903</v>
      </c>
      <c r="G34312" s="108"/>
      <c r="H34312" s="50"/>
      <c r="I34312" s="50" t="s">
        <v>3541</v>
      </c>
      <c r="J34312" s="50" t="s">
        <v>3541</v>
      </c>
      <c r="K34312" s="50" t="s">
        <v>3541</v>
      </c>
      <c r="L34312" s="50" t="s">
        <v>3541</v>
      </c>
      <c r="M34312" t="s">
        <v>3541</v>
      </c>
    </row>
    <row r="34313" spans="4:13" x14ac:dyDescent="0.25">
      <c r="D34313" s="36">
        <v>5470121400</v>
      </c>
      <c r="E34313" s="36" t="s">
        <v>39</v>
      </c>
      <c r="F34313" s="36">
        <v>9899999903</v>
      </c>
      <c r="G34313" s="36"/>
      <c r="H34313" s="36"/>
      <c r="I34313" s="36"/>
      <c r="J34313" s="36"/>
      <c r="K34313" s="36"/>
      <c r="L34313" s="36"/>
      <c r="M34313" t="s">
        <v>3541</v>
      </c>
    </row>
    <row r="34314" spans="4:13" x14ac:dyDescent="0.25">
      <c r="D34314" s="108">
        <v>5470121400</v>
      </c>
      <c r="E34314" s="108" t="s">
        <v>39</v>
      </c>
      <c r="F34314" s="108">
        <v>9899999903</v>
      </c>
      <c r="G34314" s="108"/>
      <c r="H34314" s="50"/>
      <c r="I34314" s="50" t="s">
        <v>3541</v>
      </c>
      <c r="J34314" s="50" t="s">
        <v>3541</v>
      </c>
      <c r="K34314" s="50" t="s">
        <v>3541</v>
      </c>
      <c r="L34314" s="50" t="s">
        <v>3541</v>
      </c>
      <c r="M34314" t="s">
        <v>3541</v>
      </c>
    </row>
    <row r="34315" spans="4:13" x14ac:dyDescent="0.25">
      <c r="D34315" s="36">
        <v>5470121500</v>
      </c>
      <c r="E34315" s="36" t="s">
        <v>39</v>
      </c>
      <c r="F34315" s="36">
        <v>9870002500</v>
      </c>
      <c r="G34315" s="36"/>
      <c r="H34315" s="36"/>
      <c r="I34315" s="36"/>
      <c r="J34315" s="36"/>
      <c r="K34315" s="36"/>
      <c r="L34315" s="36"/>
      <c r="M34315" t="s">
        <v>3541</v>
      </c>
    </row>
    <row r="34316" spans="4:13" x14ac:dyDescent="0.25">
      <c r="D34316" s="108">
        <v>5470121500</v>
      </c>
      <c r="E34316" s="108" t="s">
        <v>39</v>
      </c>
      <c r="F34316" s="108">
        <v>9870002500</v>
      </c>
      <c r="G34316" s="108"/>
      <c r="H34316" s="50"/>
      <c r="I34316" s="50" t="s">
        <v>3541</v>
      </c>
      <c r="J34316" s="50" t="s">
        <v>3541</v>
      </c>
      <c r="K34316" s="50" t="s">
        <v>3541</v>
      </c>
      <c r="L34316" s="50" t="s">
        <v>3541</v>
      </c>
      <c r="M34316" t="s">
        <v>3541</v>
      </c>
    </row>
    <row r="34317" spans="4:13" x14ac:dyDescent="0.25">
      <c r="D34317" s="36">
        <v>5470121600</v>
      </c>
      <c r="E34317" s="36" t="s">
        <v>39</v>
      </c>
      <c r="F34317" s="36">
        <v>9870002500</v>
      </c>
      <c r="G34317" s="36"/>
      <c r="H34317" s="36"/>
      <c r="I34317" s="36"/>
      <c r="J34317" s="36"/>
      <c r="K34317" s="36"/>
      <c r="L34317" s="36"/>
      <c r="M34317" t="s">
        <v>3541</v>
      </c>
    </row>
    <row r="34318" spans="4:13" x14ac:dyDescent="0.25">
      <c r="D34318" s="108">
        <v>5470121600</v>
      </c>
      <c r="E34318" s="108" t="s">
        <v>39</v>
      </c>
      <c r="F34318" s="108">
        <v>9870002500</v>
      </c>
      <c r="G34318" s="108"/>
      <c r="H34318" s="50"/>
      <c r="I34318" s="50" t="s">
        <v>3541</v>
      </c>
      <c r="J34318" s="50" t="s">
        <v>3541</v>
      </c>
      <c r="K34318" s="50" t="s">
        <v>3541</v>
      </c>
      <c r="L34318" s="50" t="s">
        <v>3541</v>
      </c>
      <c r="M34318" t="s">
        <v>3541</v>
      </c>
    </row>
    <row r="34319" spans="4:13" x14ac:dyDescent="0.25">
      <c r="D34319" s="36">
        <v>5470121700</v>
      </c>
      <c r="E34319" s="36" t="s">
        <v>39</v>
      </c>
      <c r="F34319" s="36">
        <v>9870002500</v>
      </c>
      <c r="G34319" s="36"/>
      <c r="H34319" s="36"/>
      <c r="I34319" s="36"/>
      <c r="J34319" s="36"/>
      <c r="K34319" s="36"/>
      <c r="L34319" s="36"/>
      <c r="M34319" t="s">
        <v>3541</v>
      </c>
    </row>
    <row r="34320" spans="4:13" x14ac:dyDescent="0.25">
      <c r="D34320" s="108">
        <v>5470121700</v>
      </c>
      <c r="E34320" s="108" t="s">
        <v>39</v>
      </c>
      <c r="F34320" s="108">
        <v>9870002500</v>
      </c>
      <c r="G34320" s="108"/>
      <c r="H34320" s="50"/>
      <c r="I34320" s="50" t="s">
        <v>3541</v>
      </c>
      <c r="J34320" s="50" t="s">
        <v>3541</v>
      </c>
      <c r="K34320" s="50" t="s">
        <v>3541</v>
      </c>
      <c r="L34320" s="50" t="s">
        <v>3541</v>
      </c>
      <c r="M34320" t="s">
        <v>3541</v>
      </c>
    </row>
    <row r="34321" spans="4:13" x14ac:dyDescent="0.25">
      <c r="D34321" s="36">
        <v>5470121800</v>
      </c>
      <c r="E34321" s="36" t="s">
        <v>39</v>
      </c>
      <c r="F34321" s="36">
        <v>9870002500</v>
      </c>
      <c r="G34321" s="36"/>
      <c r="H34321" s="36"/>
      <c r="I34321" s="36"/>
      <c r="J34321" s="36"/>
      <c r="K34321" s="36"/>
      <c r="L34321" s="36"/>
      <c r="M34321" t="s">
        <v>3541</v>
      </c>
    </row>
    <row r="34322" spans="4:13" x14ac:dyDescent="0.25">
      <c r="D34322" s="108">
        <v>5470121800</v>
      </c>
      <c r="E34322" s="108" t="s">
        <v>39</v>
      </c>
      <c r="F34322" s="108">
        <v>9870002500</v>
      </c>
      <c r="G34322" s="108"/>
      <c r="H34322" s="50"/>
      <c r="I34322" s="50" t="s">
        <v>3541</v>
      </c>
      <c r="J34322" s="50" t="s">
        <v>3541</v>
      </c>
      <c r="K34322" s="50" t="s">
        <v>3541</v>
      </c>
      <c r="L34322" s="50" t="s">
        <v>3541</v>
      </c>
      <c r="M34322" t="s">
        <v>3541</v>
      </c>
    </row>
    <row r="34323" spans="4:13" x14ac:dyDescent="0.25">
      <c r="D34323" s="36">
        <v>5470121900</v>
      </c>
      <c r="E34323" s="36" t="s">
        <v>39</v>
      </c>
      <c r="F34323" s="36">
        <v>9870002500</v>
      </c>
      <c r="G34323" s="36"/>
      <c r="H34323" s="36"/>
      <c r="I34323" s="36"/>
      <c r="J34323" s="36"/>
      <c r="K34323" s="36"/>
      <c r="L34323" s="36"/>
      <c r="M34323" t="s">
        <v>3541</v>
      </c>
    </row>
    <row r="34324" spans="4:13" x14ac:dyDescent="0.25">
      <c r="D34324" s="108">
        <v>5470121900</v>
      </c>
      <c r="E34324" s="108" t="s">
        <v>39</v>
      </c>
      <c r="F34324" s="108">
        <v>9870002500</v>
      </c>
      <c r="G34324" s="108"/>
      <c r="H34324" s="50"/>
      <c r="I34324" s="50" t="s">
        <v>3541</v>
      </c>
      <c r="J34324" s="50" t="s">
        <v>3541</v>
      </c>
      <c r="K34324" s="50" t="s">
        <v>3541</v>
      </c>
      <c r="L34324" s="50" t="s">
        <v>3541</v>
      </c>
      <c r="M34324" t="s">
        <v>3541</v>
      </c>
    </row>
    <row r="34325" spans="4:13" x14ac:dyDescent="0.25">
      <c r="D34325" s="36">
        <v>5470122000</v>
      </c>
      <c r="E34325" s="36" t="s">
        <v>39</v>
      </c>
      <c r="F34325" s="36">
        <v>9870002500</v>
      </c>
      <c r="G34325" s="36"/>
      <c r="H34325" s="36"/>
      <c r="I34325" s="36"/>
      <c r="J34325" s="36"/>
      <c r="K34325" s="36"/>
      <c r="L34325" s="36"/>
      <c r="M34325" t="s">
        <v>3541</v>
      </c>
    </row>
    <row r="34326" spans="4:13" x14ac:dyDescent="0.25">
      <c r="D34326" s="108">
        <v>5470122000</v>
      </c>
      <c r="E34326" s="108" t="s">
        <v>39</v>
      </c>
      <c r="F34326" s="108">
        <v>9870002500</v>
      </c>
      <c r="G34326" s="108"/>
      <c r="H34326" s="50"/>
      <c r="I34326" s="50" t="s">
        <v>3541</v>
      </c>
      <c r="J34326" s="50" t="s">
        <v>3541</v>
      </c>
      <c r="K34326" s="50" t="s">
        <v>3541</v>
      </c>
      <c r="L34326" s="50" t="s">
        <v>3541</v>
      </c>
      <c r="M34326" t="s">
        <v>3541</v>
      </c>
    </row>
    <row r="34327" spans="4:13" x14ac:dyDescent="0.25">
      <c r="D34327" s="36">
        <v>5470122100</v>
      </c>
      <c r="E34327" s="36" t="s">
        <v>39</v>
      </c>
      <c r="F34327" s="36">
        <v>9870002500</v>
      </c>
      <c r="G34327" s="36"/>
      <c r="H34327" s="36"/>
      <c r="I34327" s="36"/>
      <c r="J34327" s="36"/>
      <c r="K34327" s="36"/>
      <c r="L34327" s="36"/>
      <c r="M34327" t="s">
        <v>3541</v>
      </c>
    </row>
    <row r="34328" spans="4:13" x14ac:dyDescent="0.25">
      <c r="D34328" s="108">
        <v>5470122100</v>
      </c>
      <c r="E34328" s="108" t="s">
        <v>39</v>
      </c>
      <c r="F34328" s="108">
        <v>9870002500</v>
      </c>
      <c r="G34328" s="108"/>
      <c r="H34328" s="50"/>
      <c r="I34328" s="50" t="s">
        <v>3541</v>
      </c>
      <c r="J34328" s="50" t="s">
        <v>3541</v>
      </c>
      <c r="K34328" s="50" t="s">
        <v>3541</v>
      </c>
      <c r="L34328" s="50" t="s">
        <v>3541</v>
      </c>
      <c r="M34328" t="s">
        <v>3541</v>
      </c>
    </row>
    <row r="34329" spans="4:13" x14ac:dyDescent="0.25">
      <c r="D34329" s="36">
        <v>5470122200</v>
      </c>
      <c r="E34329" s="36" t="s">
        <v>39</v>
      </c>
      <c r="F34329" s="36">
        <v>9870002500</v>
      </c>
      <c r="G34329" s="36"/>
      <c r="H34329" s="36"/>
      <c r="I34329" s="36"/>
      <c r="J34329" s="36"/>
      <c r="K34329" s="36"/>
      <c r="L34329" s="36"/>
      <c r="M34329" t="s">
        <v>3541</v>
      </c>
    </row>
    <row r="34330" spans="4:13" x14ac:dyDescent="0.25">
      <c r="D34330" s="108">
        <v>5470122200</v>
      </c>
      <c r="E34330" s="108" t="s">
        <v>39</v>
      </c>
      <c r="F34330" s="108">
        <v>9870002500</v>
      </c>
      <c r="G34330" s="108"/>
      <c r="H34330" s="50"/>
      <c r="I34330" s="50" t="s">
        <v>3541</v>
      </c>
      <c r="J34330" s="50" t="s">
        <v>3541</v>
      </c>
      <c r="K34330" s="50" t="s">
        <v>3541</v>
      </c>
      <c r="L34330" s="50" t="s">
        <v>3541</v>
      </c>
      <c r="M34330" t="s">
        <v>3541</v>
      </c>
    </row>
    <row r="34331" spans="4:13" x14ac:dyDescent="0.25">
      <c r="D34331" s="36">
        <v>5470122300</v>
      </c>
      <c r="E34331" s="36" t="s">
        <v>39</v>
      </c>
      <c r="F34331" s="36">
        <v>9870002500</v>
      </c>
      <c r="G34331" s="36"/>
      <c r="H34331" s="36"/>
      <c r="I34331" s="36"/>
      <c r="J34331" s="36"/>
      <c r="K34331" s="36"/>
      <c r="L34331" s="36"/>
      <c r="M34331" t="s">
        <v>3541</v>
      </c>
    </row>
    <row r="34332" spans="4:13" x14ac:dyDescent="0.25">
      <c r="D34332" s="108">
        <v>5470122300</v>
      </c>
      <c r="E34332" s="108" t="s">
        <v>39</v>
      </c>
      <c r="F34332" s="108">
        <v>9870002500</v>
      </c>
      <c r="G34332" s="108"/>
      <c r="H34332" s="50"/>
      <c r="I34332" s="50" t="s">
        <v>3541</v>
      </c>
      <c r="J34332" s="50" t="s">
        <v>3541</v>
      </c>
      <c r="K34332" s="50" t="s">
        <v>3541</v>
      </c>
      <c r="L34332" s="50" t="s">
        <v>3541</v>
      </c>
      <c r="M34332" t="s">
        <v>3541</v>
      </c>
    </row>
    <row r="34333" spans="4:13" x14ac:dyDescent="0.25">
      <c r="D34333" s="36">
        <v>5470122400</v>
      </c>
      <c r="E34333" s="36" t="s">
        <v>39</v>
      </c>
      <c r="F34333" s="36">
        <v>9870002500</v>
      </c>
      <c r="G34333" s="36"/>
      <c r="H34333" s="36"/>
      <c r="I34333" s="36"/>
      <c r="J34333" s="36"/>
      <c r="K34333" s="36"/>
      <c r="L34333" s="36"/>
      <c r="M34333" t="s">
        <v>3541</v>
      </c>
    </row>
    <row r="34334" spans="4:13" x14ac:dyDescent="0.25">
      <c r="D34334" s="108">
        <v>5470122400</v>
      </c>
      <c r="E34334" s="108" t="s">
        <v>39</v>
      </c>
      <c r="F34334" s="108">
        <v>9870002500</v>
      </c>
      <c r="G34334" s="108"/>
      <c r="H34334" s="50"/>
      <c r="I34334" s="50" t="s">
        <v>3541</v>
      </c>
      <c r="J34334" s="50" t="s">
        <v>3541</v>
      </c>
      <c r="K34334" s="50" t="s">
        <v>3541</v>
      </c>
      <c r="L34334" s="50" t="s">
        <v>3541</v>
      </c>
      <c r="M34334" t="s">
        <v>3541</v>
      </c>
    </row>
    <row r="34335" spans="4:13" x14ac:dyDescent="0.25">
      <c r="D34335" s="36">
        <v>5470122500</v>
      </c>
      <c r="E34335" s="36" t="s">
        <v>39</v>
      </c>
      <c r="F34335" s="36">
        <v>9870002500</v>
      </c>
      <c r="G34335" s="36"/>
      <c r="H34335" s="36"/>
      <c r="I34335" s="36"/>
      <c r="J34335" s="36"/>
      <c r="K34335" s="36"/>
      <c r="L34335" s="36"/>
      <c r="M34335" t="s">
        <v>3541</v>
      </c>
    </row>
    <row r="34336" spans="4:13" x14ac:dyDescent="0.25">
      <c r="D34336" s="108">
        <v>5470122500</v>
      </c>
      <c r="E34336" s="108" t="s">
        <v>39</v>
      </c>
      <c r="F34336" s="108">
        <v>9870002500</v>
      </c>
      <c r="G34336" s="108"/>
      <c r="H34336" s="50"/>
      <c r="I34336" s="50" t="s">
        <v>3541</v>
      </c>
      <c r="J34336" s="50" t="s">
        <v>3541</v>
      </c>
      <c r="K34336" s="50" t="s">
        <v>3541</v>
      </c>
      <c r="L34336" s="50" t="s">
        <v>3541</v>
      </c>
      <c r="M34336" t="s">
        <v>3541</v>
      </c>
    </row>
    <row r="34337" spans="4:13" x14ac:dyDescent="0.25">
      <c r="D34337" s="36">
        <v>5470122600</v>
      </c>
      <c r="E34337" s="36" t="s">
        <v>39</v>
      </c>
      <c r="F34337" s="36">
        <v>9870002500</v>
      </c>
      <c r="G34337" s="36"/>
      <c r="H34337" s="36"/>
      <c r="I34337" s="36"/>
      <c r="J34337" s="36"/>
      <c r="K34337" s="36"/>
      <c r="L34337" s="36"/>
      <c r="M34337" t="s">
        <v>3541</v>
      </c>
    </row>
    <row r="34338" spans="4:13" x14ac:dyDescent="0.25">
      <c r="D34338" s="108">
        <v>5470122600</v>
      </c>
      <c r="E34338" s="108" t="s">
        <v>39</v>
      </c>
      <c r="F34338" s="108">
        <v>9870002500</v>
      </c>
      <c r="G34338" s="108"/>
      <c r="H34338" s="50"/>
      <c r="I34338" s="50" t="s">
        <v>3541</v>
      </c>
      <c r="J34338" s="50" t="s">
        <v>3541</v>
      </c>
      <c r="K34338" s="50" t="s">
        <v>3541</v>
      </c>
      <c r="L34338" s="50" t="s">
        <v>3541</v>
      </c>
      <c r="M34338" t="s">
        <v>3541</v>
      </c>
    </row>
    <row r="34339" spans="4:13" x14ac:dyDescent="0.25">
      <c r="D34339" s="36">
        <v>5470122700</v>
      </c>
      <c r="E34339" s="36" t="s">
        <v>39</v>
      </c>
      <c r="F34339" s="36">
        <v>9870002500</v>
      </c>
      <c r="G34339" s="36"/>
      <c r="H34339" s="36"/>
      <c r="I34339" s="36"/>
      <c r="J34339" s="36"/>
      <c r="K34339" s="36"/>
      <c r="L34339" s="36"/>
      <c r="M34339" t="s">
        <v>3541</v>
      </c>
    </row>
    <row r="34340" spans="4:13" x14ac:dyDescent="0.25">
      <c r="D34340" s="108">
        <v>5470122700</v>
      </c>
      <c r="E34340" s="108" t="s">
        <v>39</v>
      </c>
      <c r="F34340" s="108">
        <v>9870002500</v>
      </c>
      <c r="G34340" s="108"/>
      <c r="H34340" s="50"/>
      <c r="I34340" s="50" t="s">
        <v>3541</v>
      </c>
      <c r="J34340" s="50" t="s">
        <v>3541</v>
      </c>
      <c r="K34340" s="50" t="s">
        <v>3541</v>
      </c>
      <c r="L34340" s="50" t="s">
        <v>3541</v>
      </c>
      <c r="M34340" t="s">
        <v>3541</v>
      </c>
    </row>
    <row r="34341" spans="4:13" x14ac:dyDescent="0.25">
      <c r="D34341" s="36">
        <v>5470122800</v>
      </c>
      <c r="E34341" s="36" t="s">
        <v>39</v>
      </c>
      <c r="F34341" s="36">
        <v>9870002500</v>
      </c>
      <c r="G34341" s="36"/>
      <c r="H34341" s="36"/>
      <c r="I34341" s="36"/>
      <c r="J34341" s="36"/>
      <c r="K34341" s="36"/>
      <c r="L34341" s="36"/>
      <c r="M34341" t="s">
        <v>3541</v>
      </c>
    </row>
    <row r="34342" spans="4:13" x14ac:dyDescent="0.25">
      <c r="D34342" s="108">
        <v>5470122800</v>
      </c>
      <c r="E34342" s="108" t="s">
        <v>39</v>
      </c>
      <c r="F34342" s="108">
        <v>9870002500</v>
      </c>
      <c r="G34342" s="108"/>
      <c r="H34342" s="50"/>
      <c r="I34342" s="50" t="s">
        <v>3541</v>
      </c>
      <c r="J34342" s="50" t="s">
        <v>3541</v>
      </c>
      <c r="K34342" s="50" t="s">
        <v>3541</v>
      </c>
      <c r="L34342" s="50" t="s">
        <v>3541</v>
      </c>
      <c r="M34342" t="s">
        <v>3541</v>
      </c>
    </row>
    <row r="34343" spans="4:13" x14ac:dyDescent="0.25">
      <c r="D34343" s="36">
        <v>5470122900</v>
      </c>
      <c r="E34343" s="36" t="s">
        <v>39</v>
      </c>
      <c r="F34343" s="36">
        <v>9870002500</v>
      </c>
      <c r="G34343" s="36"/>
      <c r="H34343" s="36"/>
      <c r="I34343" s="36"/>
      <c r="J34343" s="36"/>
      <c r="K34343" s="36"/>
      <c r="L34343" s="36"/>
      <c r="M34343" t="s">
        <v>3541</v>
      </c>
    </row>
    <row r="34344" spans="4:13" x14ac:dyDescent="0.25">
      <c r="D34344" s="108">
        <v>5470122900</v>
      </c>
      <c r="E34344" s="108" t="s">
        <v>39</v>
      </c>
      <c r="F34344" s="108">
        <v>9870002500</v>
      </c>
      <c r="G34344" s="108"/>
      <c r="H34344" s="50"/>
      <c r="I34344" s="50" t="s">
        <v>3541</v>
      </c>
      <c r="J34344" s="50" t="s">
        <v>3541</v>
      </c>
      <c r="K34344" s="50" t="s">
        <v>3541</v>
      </c>
      <c r="L34344" s="50" t="s">
        <v>3541</v>
      </c>
      <c r="M34344" t="s">
        <v>3541</v>
      </c>
    </row>
    <row r="34345" spans="4:13" x14ac:dyDescent="0.25">
      <c r="D34345" s="36">
        <v>5470123000</v>
      </c>
      <c r="E34345" s="36" t="s">
        <v>39</v>
      </c>
      <c r="F34345" s="36">
        <v>9870002500</v>
      </c>
      <c r="G34345" s="36"/>
      <c r="H34345" s="36"/>
      <c r="I34345" s="36"/>
      <c r="J34345" s="36"/>
      <c r="K34345" s="36"/>
      <c r="L34345" s="36"/>
      <c r="M34345" t="s">
        <v>3541</v>
      </c>
    </row>
    <row r="34346" spans="4:13" x14ac:dyDescent="0.25">
      <c r="D34346" s="108">
        <v>5470123000</v>
      </c>
      <c r="E34346" s="108" t="s">
        <v>39</v>
      </c>
      <c r="F34346" s="108">
        <v>9870002500</v>
      </c>
      <c r="G34346" s="108"/>
      <c r="H34346" s="50"/>
      <c r="I34346" s="50" t="s">
        <v>3541</v>
      </c>
      <c r="J34346" s="50" t="s">
        <v>3541</v>
      </c>
      <c r="K34346" s="50" t="s">
        <v>3541</v>
      </c>
      <c r="L34346" s="50" t="s">
        <v>3541</v>
      </c>
      <c r="M34346" t="s">
        <v>3541</v>
      </c>
    </row>
    <row r="34347" spans="4:13" x14ac:dyDescent="0.25">
      <c r="D34347" s="36">
        <v>5470125200</v>
      </c>
      <c r="E34347" s="36" t="s">
        <v>39</v>
      </c>
      <c r="F34347" s="36">
        <v>9899999903</v>
      </c>
      <c r="G34347" s="36"/>
      <c r="H34347" s="36"/>
      <c r="I34347" s="36"/>
      <c r="J34347" s="36"/>
      <c r="K34347" s="36"/>
      <c r="L34347" s="36"/>
      <c r="M34347" t="s">
        <v>3541</v>
      </c>
    </row>
    <row r="34348" spans="4:13" x14ac:dyDescent="0.25">
      <c r="D34348" s="108">
        <v>5470125200</v>
      </c>
      <c r="E34348" s="108" t="s">
        <v>39</v>
      </c>
      <c r="F34348" s="108">
        <v>9899999903</v>
      </c>
      <c r="G34348" s="108"/>
      <c r="H34348" s="50"/>
      <c r="I34348" s="50" t="s">
        <v>3541</v>
      </c>
      <c r="J34348" s="50" t="s">
        <v>3541</v>
      </c>
      <c r="K34348" s="50" t="s">
        <v>3541</v>
      </c>
      <c r="L34348" s="50" t="s">
        <v>3541</v>
      </c>
      <c r="M34348" t="s">
        <v>3541</v>
      </c>
    </row>
    <row r="34349" spans="4:13" x14ac:dyDescent="0.25">
      <c r="D34349" s="36">
        <v>5470125300</v>
      </c>
      <c r="E34349" s="36" t="s">
        <v>39</v>
      </c>
      <c r="F34349" s="36">
        <v>9899999903</v>
      </c>
      <c r="G34349" s="36"/>
      <c r="H34349" s="36"/>
      <c r="I34349" s="36"/>
      <c r="J34349" s="36"/>
      <c r="K34349" s="36"/>
      <c r="L34349" s="36"/>
      <c r="M34349" t="s">
        <v>3541</v>
      </c>
    </row>
    <row r="34350" spans="4:13" x14ac:dyDescent="0.25">
      <c r="D34350" s="108">
        <v>5470125300</v>
      </c>
      <c r="E34350" s="108" t="s">
        <v>39</v>
      </c>
      <c r="F34350" s="108">
        <v>9899999903</v>
      </c>
      <c r="G34350" s="108"/>
      <c r="H34350" s="50"/>
      <c r="I34350" s="50" t="s">
        <v>3541</v>
      </c>
      <c r="J34350" s="50" t="s">
        <v>3541</v>
      </c>
      <c r="K34350" s="50" t="s">
        <v>3541</v>
      </c>
      <c r="L34350" s="50" t="s">
        <v>3541</v>
      </c>
      <c r="M34350" t="s">
        <v>3541</v>
      </c>
    </row>
    <row r="34351" spans="4:13" x14ac:dyDescent="0.25">
      <c r="D34351" s="36">
        <v>5470125400</v>
      </c>
      <c r="E34351" s="36" t="s">
        <v>39</v>
      </c>
      <c r="F34351" s="36">
        <v>9899999903</v>
      </c>
      <c r="G34351" s="36"/>
      <c r="H34351" s="36"/>
      <c r="I34351" s="36"/>
      <c r="J34351" s="36"/>
      <c r="K34351" s="36"/>
      <c r="L34351" s="36"/>
      <c r="M34351" t="s">
        <v>3541</v>
      </c>
    </row>
    <row r="34352" spans="4:13" x14ac:dyDescent="0.25">
      <c r="D34352" s="108">
        <v>5470125400</v>
      </c>
      <c r="E34352" s="108" t="s">
        <v>39</v>
      </c>
      <c r="F34352" s="108">
        <v>9899999903</v>
      </c>
      <c r="G34352" s="108"/>
      <c r="H34352" s="50"/>
      <c r="I34352" s="50" t="s">
        <v>3541</v>
      </c>
      <c r="J34352" s="50" t="s">
        <v>3541</v>
      </c>
      <c r="K34352" s="50" t="s">
        <v>3541</v>
      </c>
      <c r="L34352" s="50" t="s">
        <v>3541</v>
      </c>
      <c r="M34352" t="s">
        <v>3541</v>
      </c>
    </row>
    <row r="34353" spans="4:13" x14ac:dyDescent="0.25">
      <c r="D34353" s="36">
        <v>5470125500</v>
      </c>
      <c r="E34353" s="36" t="s">
        <v>39</v>
      </c>
      <c r="F34353" s="36">
        <v>9899999903</v>
      </c>
      <c r="G34353" s="36"/>
      <c r="H34353" s="36"/>
      <c r="I34353" s="36"/>
      <c r="J34353" s="36"/>
      <c r="K34353" s="36"/>
      <c r="L34353" s="36"/>
      <c r="M34353" t="s">
        <v>3541</v>
      </c>
    </row>
    <row r="34354" spans="4:13" x14ac:dyDescent="0.25">
      <c r="D34354" s="108">
        <v>5470125500</v>
      </c>
      <c r="E34354" s="108" t="s">
        <v>39</v>
      </c>
      <c r="F34354" s="108">
        <v>9899999903</v>
      </c>
      <c r="G34354" s="108"/>
      <c r="H34354" s="50"/>
      <c r="I34354" s="50" t="s">
        <v>3541</v>
      </c>
      <c r="J34354" s="50" t="s">
        <v>3541</v>
      </c>
      <c r="K34354" s="50" t="s">
        <v>3541</v>
      </c>
      <c r="L34354" s="50" t="s">
        <v>3541</v>
      </c>
      <c r="M34354" t="s">
        <v>3541</v>
      </c>
    </row>
    <row r="34355" spans="4:13" x14ac:dyDescent="0.25">
      <c r="D34355" s="36">
        <v>5470125600</v>
      </c>
      <c r="E34355" s="36" t="s">
        <v>39</v>
      </c>
      <c r="F34355" s="36">
        <v>9899999903</v>
      </c>
      <c r="G34355" s="36"/>
      <c r="H34355" s="36"/>
      <c r="I34355" s="36"/>
      <c r="J34355" s="36"/>
      <c r="K34355" s="36"/>
      <c r="L34355" s="36"/>
      <c r="M34355" t="s">
        <v>3541</v>
      </c>
    </row>
    <row r="34356" spans="4:13" x14ac:dyDescent="0.25">
      <c r="D34356" s="108">
        <v>5470125600</v>
      </c>
      <c r="E34356" s="108" t="s">
        <v>39</v>
      </c>
      <c r="F34356" s="108">
        <v>9899999903</v>
      </c>
      <c r="G34356" s="108"/>
      <c r="H34356" s="50"/>
      <c r="I34356" s="50" t="s">
        <v>3541</v>
      </c>
      <c r="J34356" s="50" t="s">
        <v>3541</v>
      </c>
      <c r="K34356" s="50" t="s">
        <v>3541</v>
      </c>
      <c r="L34356" s="50" t="s">
        <v>3541</v>
      </c>
      <c r="M34356" t="s">
        <v>3541</v>
      </c>
    </row>
    <row r="34357" spans="4:13" x14ac:dyDescent="0.25">
      <c r="D34357" s="36">
        <v>5470125700</v>
      </c>
      <c r="E34357" s="36" t="s">
        <v>39</v>
      </c>
      <c r="F34357" s="36">
        <v>9899999903</v>
      </c>
      <c r="G34357" s="36"/>
      <c r="H34357" s="36"/>
      <c r="I34357" s="36"/>
      <c r="J34357" s="36"/>
      <c r="K34357" s="36"/>
      <c r="L34357" s="36"/>
      <c r="M34357" t="s">
        <v>3541</v>
      </c>
    </row>
    <row r="34358" spans="4:13" x14ac:dyDescent="0.25">
      <c r="D34358" s="108">
        <v>5470125700</v>
      </c>
      <c r="E34358" s="108" t="s">
        <v>39</v>
      </c>
      <c r="F34358" s="108">
        <v>9899999903</v>
      </c>
      <c r="G34358" s="108"/>
      <c r="H34358" s="50"/>
      <c r="I34358" s="50" t="s">
        <v>3541</v>
      </c>
      <c r="J34358" s="50" t="s">
        <v>3541</v>
      </c>
      <c r="K34358" s="50" t="s">
        <v>3541</v>
      </c>
      <c r="L34358" s="50" t="s">
        <v>3541</v>
      </c>
      <c r="M34358" t="s">
        <v>3541</v>
      </c>
    </row>
    <row r="34359" spans="4:13" x14ac:dyDescent="0.25">
      <c r="D34359" s="36">
        <v>5470125800</v>
      </c>
      <c r="E34359" s="36" t="s">
        <v>39</v>
      </c>
      <c r="F34359" s="36">
        <v>9899999903</v>
      </c>
      <c r="G34359" s="36"/>
      <c r="H34359" s="36"/>
      <c r="I34359" s="36"/>
      <c r="J34359" s="36"/>
      <c r="K34359" s="36"/>
      <c r="L34359" s="36"/>
      <c r="M34359" t="s">
        <v>3541</v>
      </c>
    </row>
    <row r="34360" spans="4:13" x14ac:dyDescent="0.25">
      <c r="D34360" s="108">
        <v>5470125800</v>
      </c>
      <c r="E34360" s="108" t="s">
        <v>39</v>
      </c>
      <c r="F34360" s="108">
        <v>9899999903</v>
      </c>
      <c r="G34360" s="108"/>
      <c r="H34360" s="50"/>
      <c r="I34360" s="50" t="s">
        <v>3541</v>
      </c>
      <c r="J34360" s="50" t="s">
        <v>3541</v>
      </c>
      <c r="K34360" s="50" t="s">
        <v>3541</v>
      </c>
      <c r="L34360" s="50" t="s">
        <v>3541</v>
      </c>
      <c r="M34360" t="s">
        <v>3541</v>
      </c>
    </row>
    <row r="34361" spans="4:13" x14ac:dyDescent="0.25">
      <c r="D34361" s="36">
        <v>5470125900</v>
      </c>
      <c r="E34361" s="36" t="s">
        <v>39</v>
      </c>
      <c r="F34361" s="36">
        <v>9899999903</v>
      </c>
      <c r="G34361" s="36"/>
      <c r="H34361" s="36"/>
      <c r="I34361" s="36"/>
      <c r="J34361" s="36"/>
      <c r="K34361" s="36"/>
      <c r="L34361" s="36"/>
      <c r="M34361" t="s">
        <v>3541</v>
      </c>
    </row>
    <row r="34362" spans="4:13" x14ac:dyDescent="0.25">
      <c r="D34362" s="108">
        <v>5470125900</v>
      </c>
      <c r="E34362" s="108" t="s">
        <v>39</v>
      </c>
      <c r="F34362" s="108">
        <v>9899999903</v>
      </c>
      <c r="G34362" s="108"/>
      <c r="H34362" s="50"/>
      <c r="I34362" s="50" t="s">
        <v>3541</v>
      </c>
      <c r="J34362" s="50" t="s">
        <v>3541</v>
      </c>
      <c r="K34362" s="50" t="s">
        <v>3541</v>
      </c>
      <c r="L34362" s="50" t="s">
        <v>3541</v>
      </c>
      <c r="M34362" t="s">
        <v>3541</v>
      </c>
    </row>
    <row r="34363" spans="4:13" x14ac:dyDescent="0.25">
      <c r="D34363" s="36">
        <v>5470126000</v>
      </c>
      <c r="E34363" s="36" t="s">
        <v>39</v>
      </c>
      <c r="F34363" s="36">
        <v>9899999903</v>
      </c>
      <c r="G34363" s="36"/>
      <c r="H34363" s="36"/>
      <c r="I34363" s="36"/>
      <c r="J34363" s="36"/>
      <c r="K34363" s="36"/>
      <c r="L34363" s="36"/>
      <c r="M34363" t="s">
        <v>3541</v>
      </c>
    </row>
    <row r="34364" spans="4:13" x14ac:dyDescent="0.25">
      <c r="D34364" s="108">
        <v>5470126000</v>
      </c>
      <c r="E34364" s="108" t="s">
        <v>39</v>
      </c>
      <c r="F34364" s="108">
        <v>9899999903</v>
      </c>
      <c r="G34364" s="108"/>
      <c r="H34364" s="50"/>
      <c r="I34364" s="50" t="s">
        <v>3541</v>
      </c>
      <c r="J34364" s="50" t="s">
        <v>3541</v>
      </c>
      <c r="K34364" s="50" t="s">
        <v>3541</v>
      </c>
      <c r="L34364" s="50" t="s">
        <v>3541</v>
      </c>
      <c r="M34364" t="s">
        <v>3541</v>
      </c>
    </row>
    <row r="34365" spans="4:13" x14ac:dyDescent="0.25">
      <c r="D34365" s="36">
        <v>5470126100</v>
      </c>
      <c r="E34365" s="36" t="s">
        <v>39</v>
      </c>
      <c r="F34365" s="36">
        <v>9870003000</v>
      </c>
      <c r="G34365" s="36"/>
      <c r="H34365" s="36"/>
      <c r="I34365" s="36"/>
      <c r="J34365" s="36"/>
      <c r="K34365" s="36"/>
      <c r="L34365" s="36"/>
      <c r="M34365" t="s">
        <v>3541</v>
      </c>
    </row>
    <row r="34366" spans="4:13" x14ac:dyDescent="0.25">
      <c r="D34366" s="108">
        <v>5470126100</v>
      </c>
      <c r="E34366" s="108" t="s">
        <v>39</v>
      </c>
      <c r="F34366" s="108">
        <v>9870003000</v>
      </c>
      <c r="G34366" s="108"/>
      <c r="H34366" s="50"/>
      <c r="I34366" s="50" t="s">
        <v>3541</v>
      </c>
      <c r="J34366" s="50" t="s">
        <v>3541</v>
      </c>
      <c r="K34366" s="50" t="s">
        <v>3541</v>
      </c>
      <c r="L34366" s="50" t="s">
        <v>3541</v>
      </c>
      <c r="M34366" t="s">
        <v>3541</v>
      </c>
    </row>
    <row r="34367" spans="4:13" x14ac:dyDescent="0.25">
      <c r="D34367" s="36">
        <v>5470126200</v>
      </c>
      <c r="E34367" s="36" t="s">
        <v>39</v>
      </c>
      <c r="F34367" s="36">
        <v>9870003000</v>
      </c>
      <c r="G34367" s="36"/>
      <c r="H34367" s="36"/>
      <c r="I34367" s="36"/>
      <c r="J34367" s="36"/>
      <c r="K34367" s="36"/>
      <c r="L34367" s="36"/>
      <c r="M34367" t="s">
        <v>3541</v>
      </c>
    </row>
    <row r="34368" spans="4:13" x14ac:dyDescent="0.25">
      <c r="D34368" s="108">
        <v>5470126200</v>
      </c>
      <c r="E34368" s="108" t="s">
        <v>39</v>
      </c>
      <c r="F34368" s="108">
        <v>9870003000</v>
      </c>
      <c r="G34368" s="108"/>
      <c r="H34368" s="50"/>
      <c r="I34368" s="50" t="s">
        <v>3541</v>
      </c>
      <c r="J34368" s="50" t="s">
        <v>3541</v>
      </c>
      <c r="K34368" s="50" t="s">
        <v>3541</v>
      </c>
      <c r="L34368" s="50" t="s">
        <v>3541</v>
      </c>
      <c r="M34368" t="s">
        <v>3541</v>
      </c>
    </row>
    <row r="34369" spans="4:13" x14ac:dyDescent="0.25">
      <c r="D34369" s="36">
        <v>5470126300</v>
      </c>
      <c r="E34369" s="36" t="s">
        <v>39</v>
      </c>
      <c r="F34369" s="36">
        <v>9870003000</v>
      </c>
      <c r="G34369" s="36"/>
      <c r="H34369" s="36"/>
      <c r="I34369" s="36"/>
      <c r="J34369" s="36"/>
      <c r="K34369" s="36"/>
      <c r="L34369" s="36"/>
      <c r="M34369" t="s">
        <v>3541</v>
      </c>
    </row>
    <row r="34370" spans="4:13" x14ac:dyDescent="0.25">
      <c r="D34370" s="108">
        <v>5470126300</v>
      </c>
      <c r="E34370" s="108" t="s">
        <v>39</v>
      </c>
      <c r="F34370" s="108">
        <v>9870003000</v>
      </c>
      <c r="G34370" s="108"/>
      <c r="H34370" s="50"/>
      <c r="I34370" s="50" t="s">
        <v>3541</v>
      </c>
      <c r="J34370" s="50" t="s">
        <v>3541</v>
      </c>
      <c r="K34370" s="50" t="s">
        <v>3541</v>
      </c>
      <c r="L34370" s="50" t="s">
        <v>3541</v>
      </c>
      <c r="M34370" t="s">
        <v>3541</v>
      </c>
    </row>
    <row r="34371" spans="4:13" x14ac:dyDescent="0.25">
      <c r="D34371" s="36">
        <v>5470126400</v>
      </c>
      <c r="E34371" s="36" t="s">
        <v>39</v>
      </c>
      <c r="F34371" s="36">
        <v>9870003000</v>
      </c>
      <c r="G34371" s="36"/>
      <c r="H34371" s="36"/>
      <c r="I34371" s="36"/>
      <c r="J34371" s="36"/>
      <c r="K34371" s="36"/>
      <c r="L34371" s="36"/>
      <c r="M34371" t="s">
        <v>3541</v>
      </c>
    </row>
    <row r="34372" spans="4:13" x14ac:dyDescent="0.25">
      <c r="D34372" s="108">
        <v>5470126400</v>
      </c>
      <c r="E34372" s="108" t="s">
        <v>39</v>
      </c>
      <c r="F34372" s="108">
        <v>9870003000</v>
      </c>
      <c r="G34372" s="108"/>
      <c r="H34372" s="50"/>
      <c r="I34372" s="50" t="s">
        <v>3541</v>
      </c>
      <c r="J34372" s="50" t="s">
        <v>3541</v>
      </c>
      <c r="K34372" s="50" t="s">
        <v>3541</v>
      </c>
      <c r="L34372" s="50" t="s">
        <v>3541</v>
      </c>
      <c r="M34372" t="s">
        <v>3541</v>
      </c>
    </row>
    <row r="34373" spans="4:13" x14ac:dyDescent="0.25">
      <c r="D34373" s="36">
        <v>5470126500</v>
      </c>
      <c r="E34373" s="36" t="s">
        <v>39</v>
      </c>
      <c r="F34373" s="36">
        <v>9870003000</v>
      </c>
      <c r="G34373" s="36"/>
      <c r="H34373" s="36"/>
      <c r="I34373" s="36"/>
      <c r="J34373" s="36"/>
      <c r="K34373" s="36"/>
      <c r="L34373" s="36"/>
      <c r="M34373" t="s">
        <v>3541</v>
      </c>
    </row>
    <row r="34374" spans="4:13" x14ac:dyDescent="0.25">
      <c r="D34374" s="108">
        <v>5470126500</v>
      </c>
      <c r="E34374" s="108" t="s">
        <v>39</v>
      </c>
      <c r="F34374" s="108">
        <v>9870003000</v>
      </c>
      <c r="G34374" s="108"/>
      <c r="H34374" s="50"/>
      <c r="I34374" s="50" t="s">
        <v>3541</v>
      </c>
      <c r="J34374" s="50" t="s">
        <v>3541</v>
      </c>
      <c r="K34374" s="50" t="s">
        <v>3541</v>
      </c>
      <c r="L34374" s="50" t="s">
        <v>3541</v>
      </c>
      <c r="M34374" t="s">
        <v>3541</v>
      </c>
    </row>
    <row r="34375" spans="4:13" x14ac:dyDescent="0.25">
      <c r="D34375" s="36">
        <v>5470126600</v>
      </c>
      <c r="E34375" s="36" t="s">
        <v>39</v>
      </c>
      <c r="F34375" s="36">
        <v>9870003000</v>
      </c>
      <c r="G34375" s="36"/>
      <c r="H34375" s="36"/>
      <c r="I34375" s="36"/>
      <c r="J34375" s="36"/>
      <c r="K34375" s="36"/>
      <c r="L34375" s="36"/>
      <c r="M34375" t="s">
        <v>3541</v>
      </c>
    </row>
    <row r="34376" spans="4:13" x14ac:dyDescent="0.25">
      <c r="D34376" s="108">
        <v>5470126600</v>
      </c>
      <c r="E34376" s="108" t="s">
        <v>39</v>
      </c>
      <c r="F34376" s="108">
        <v>9870003000</v>
      </c>
      <c r="G34376" s="108"/>
      <c r="H34376" s="50"/>
      <c r="I34376" s="50" t="s">
        <v>3541</v>
      </c>
      <c r="J34376" s="50" t="s">
        <v>3541</v>
      </c>
      <c r="K34376" s="50" t="s">
        <v>3541</v>
      </c>
      <c r="L34376" s="50" t="s">
        <v>3541</v>
      </c>
      <c r="M34376" t="s">
        <v>3541</v>
      </c>
    </row>
    <row r="34377" spans="4:13" x14ac:dyDescent="0.25">
      <c r="D34377" s="36">
        <v>5470126700</v>
      </c>
      <c r="E34377" s="36" t="s">
        <v>39</v>
      </c>
      <c r="F34377" s="36">
        <v>9870003000</v>
      </c>
      <c r="G34377" s="36"/>
      <c r="H34377" s="36"/>
      <c r="I34377" s="36"/>
      <c r="J34377" s="36"/>
      <c r="K34377" s="36"/>
      <c r="L34377" s="36"/>
      <c r="M34377" t="s">
        <v>3541</v>
      </c>
    </row>
    <row r="34378" spans="4:13" x14ac:dyDescent="0.25">
      <c r="D34378" s="108">
        <v>5470126700</v>
      </c>
      <c r="E34378" s="108" t="s">
        <v>39</v>
      </c>
      <c r="F34378" s="108">
        <v>9870003000</v>
      </c>
      <c r="G34378" s="108"/>
      <c r="H34378" s="50"/>
      <c r="I34378" s="50" t="s">
        <v>3541</v>
      </c>
      <c r="J34378" s="50" t="s">
        <v>3541</v>
      </c>
      <c r="K34378" s="50" t="s">
        <v>3541</v>
      </c>
      <c r="L34378" s="50" t="s">
        <v>3541</v>
      </c>
      <c r="M34378" t="s">
        <v>3541</v>
      </c>
    </row>
    <row r="34379" spans="4:13" x14ac:dyDescent="0.25">
      <c r="D34379" s="36">
        <v>5470126800</v>
      </c>
      <c r="E34379" s="36" t="s">
        <v>39</v>
      </c>
      <c r="F34379" s="36">
        <v>9870003000</v>
      </c>
      <c r="G34379" s="36"/>
      <c r="H34379" s="36"/>
      <c r="I34379" s="36"/>
      <c r="J34379" s="36"/>
      <c r="K34379" s="36"/>
      <c r="L34379" s="36"/>
      <c r="M34379" t="s">
        <v>3541</v>
      </c>
    </row>
    <row r="34380" spans="4:13" x14ac:dyDescent="0.25">
      <c r="D34380" s="108">
        <v>5470126800</v>
      </c>
      <c r="E34380" s="108" t="s">
        <v>39</v>
      </c>
      <c r="F34380" s="108">
        <v>9870003000</v>
      </c>
      <c r="G34380" s="108"/>
      <c r="H34380" s="50"/>
      <c r="I34380" s="50" t="s">
        <v>3541</v>
      </c>
      <c r="J34380" s="50" t="s">
        <v>3541</v>
      </c>
      <c r="K34380" s="50" t="s">
        <v>3541</v>
      </c>
      <c r="L34380" s="50" t="s">
        <v>3541</v>
      </c>
      <c r="M34380" t="s">
        <v>3541</v>
      </c>
    </row>
    <row r="34381" spans="4:13" x14ac:dyDescent="0.25">
      <c r="D34381" s="36">
        <v>5470126900</v>
      </c>
      <c r="E34381" s="36" t="s">
        <v>39</v>
      </c>
      <c r="F34381" s="36">
        <v>9870003000</v>
      </c>
      <c r="G34381" s="36"/>
      <c r="H34381" s="36"/>
      <c r="I34381" s="36"/>
      <c r="J34381" s="36"/>
      <c r="K34381" s="36"/>
      <c r="L34381" s="36"/>
      <c r="M34381" t="s">
        <v>3541</v>
      </c>
    </row>
    <row r="34382" spans="4:13" x14ac:dyDescent="0.25">
      <c r="D34382" s="108">
        <v>5470126900</v>
      </c>
      <c r="E34382" s="108" t="s">
        <v>39</v>
      </c>
      <c r="F34382" s="108">
        <v>9870003000</v>
      </c>
      <c r="G34382" s="108"/>
      <c r="H34382" s="50"/>
      <c r="I34382" s="50" t="s">
        <v>3541</v>
      </c>
      <c r="J34382" s="50" t="s">
        <v>3541</v>
      </c>
      <c r="K34382" s="50" t="s">
        <v>3541</v>
      </c>
      <c r="L34382" s="50" t="s">
        <v>3541</v>
      </c>
      <c r="M34382" t="s">
        <v>3541</v>
      </c>
    </row>
    <row r="34383" spans="4:13" x14ac:dyDescent="0.25">
      <c r="D34383" s="36">
        <v>5470127000</v>
      </c>
      <c r="E34383" s="36" t="s">
        <v>39</v>
      </c>
      <c r="F34383" s="36">
        <v>9870003000</v>
      </c>
      <c r="G34383" s="36"/>
      <c r="H34383" s="36"/>
      <c r="I34383" s="36"/>
      <c r="J34383" s="36"/>
      <c r="K34383" s="36"/>
      <c r="L34383" s="36"/>
      <c r="M34383" t="s">
        <v>3541</v>
      </c>
    </row>
    <row r="34384" spans="4:13" x14ac:dyDescent="0.25">
      <c r="D34384" s="108">
        <v>5470127000</v>
      </c>
      <c r="E34384" s="108" t="s">
        <v>39</v>
      </c>
      <c r="F34384" s="108">
        <v>9870003000</v>
      </c>
      <c r="G34384" s="108"/>
      <c r="H34384" s="50"/>
      <c r="I34384" s="50" t="s">
        <v>3541</v>
      </c>
      <c r="J34384" s="50" t="s">
        <v>3541</v>
      </c>
      <c r="K34384" s="50" t="s">
        <v>3541</v>
      </c>
      <c r="L34384" s="50" t="s">
        <v>3541</v>
      </c>
      <c r="M34384" t="s">
        <v>3541</v>
      </c>
    </row>
    <row r="34385" spans="4:13" x14ac:dyDescent="0.25">
      <c r="D34385" s="36">
        <v>5470127100</v>
      </c>
      <c r="E34385" s="36" t="s">
        <v>39</v>
      </c>
      <c r="F34385" s="36">
        <v>9870003000</v>
      </c>
      <c r="G34385" s="36"/>
      <c r="H34385" s="36"/>
      <c r="I34385" s="36"/>
      <c r="J34385" s="36"/>
      <c r="K34385" s="36"/>
      <c r="L34385" s="36"/>
      <c r="M34385" t="s">
        <v>3541</v>
      </c>
    </row>
    <row r="34386" spans="4:13" x14ac:dyDescent="0.25">
      <c r="D34386" s="108">
        <v>5470127100</v>
      </c>
      <c r="E34386" s="108" t="s">
        <v>39</v>
      </c>
      <c r="F34386" s="108">
        <v>9870003000</v>
      </c>
      <c r="G34386" s="108"/>
      <c r="H34386" s="50"/>
      <c r="I34386" s="50" t="s">
        <v>3541</v>
      </c>
      <c r="J34386" s="50" t="s">
        <v>3541</v>
      </c>
      <c r="K34386" s="50" t="s">
        <v>3541</v>
      </c>
      <c r="L34386" s="50" t="s">
        <v>3541</v>
      </c>
      <c r="M34386" t="s">
        <v>3541</v>
      </c>
    </row>
    <row r="34387" spans="4:13" x14ac:dyDescent="0.25">
      <c r="D34387" s="36">
        <v>5470127200</v>
      </c>
      <c r="E34387" s="36" t="s">
        <v>39</v>
      </c>
      <c r="F34387" s="36">
        <v>9870003000</v>
      </c>
      <c r="G34387" s="36">
        <v>9870203000</v>
      </c>
      <c r="H34387" s="36"/>
      <c r="I34387" s="36"/>
      <c r="J34387" s="36"/>
      <c r="K34387" s="36"/>
      <c r="L34387" s="36"/>
      <c r="M34387" t="s">
        <v>3541</v>
      </c>
    </row>
    <row r="34388" spans="4:13" x14ac:dyDescent="0.25">
      <c r="D34388" s="108">
        <v>5470127200</v>
      </c>
      <c r="E34388" s="108" t="s">
        <v>39</v>
      </c>
      <c r="F34388" s="108">
        <v>9870003000</v>
      </c>
      <c r="G34388" s="108">
        <v>9870203000</v>
      </c>
      <c r="H34388" s="50"/>
      <c r="I34388" s="50" t="s">
        <v>3541</v>
      </c>
      <c r="J34388" s="50" t="s">
        <v>3541</v>
      </c>
      <c r="K34388" s="50" t="s">
        <v>3541</v>
      </c>
      <c r="L34388" s="50" t="s">
        <v>3541</v>
      </c>
      <c r="M34388" t="s">
        <v>3541</v>
      </c>
    </row>
    <row r="34389" spans="4:13" x14ac:dyDescent="0.25">
      <c r="D34389" s="36">
        <v>5470127300</v>
      </c>
      <c r="E34389" s="36" t="s">
        <v>39</v>
      </c>
      <c r="F34389" s="36">
        <v>9870003000</v>
      </c>
      <c r="G34389" s="36">
        <v>9870203000</v>
      </c>
      <c r="H34389" s="36"/>
      <c r="I34389" s="36"/>
      <c r="J34389" s="36"/>
      <c r="K34389" s="36"/>
      <c r="L34389" s="36"/>
      <c r="M34389" t="s">
        <v>3541</v>
      </c>
    </row>
    <row r="34390" spans="4:13" x14ac:dyDescent="0.25">
      <c r="D34390" s="108">
        <v>5470127300</v>
      </c>
      <c r="E34390" s="108" t="s">
        <v>39</v>
      </c>
      <c r="F34390" s="108">
        <v>9870003000</v>
      </c>
      <c r="G34390" s="108">
        <v>9870203000</v>
      </c>
      <c r="H34390" s="50"/>
      <c r="I34390" s="50" t="s">
        <v>3541</v>
      </c>
      <c r="J34390" s="50" t="s">
        <v>3541</v>
      </c>
      <c r="K34390" s="50" t="s">
        <v>3541</v>
      </c>
      <c r="L34390" s="50" t="s">
        <v>3541</v>
      </c>
      <c r="M34390" t="s">
        <v>3541</v>
      </c>
    </row>
    <row r="34391" spans="4:13" x14ac:dyDescent="0.25">
      <c r="D34391" s="36">
        <v>5470127400</v>
      </c>
      <c r="E34391" s="36" t="s">
        <v>39</v>
      </c>
      <c r="F34391" s="36">
        <v>9870003000</v>
      </c>
      <c r="G34391" s="36">
        <v>9870203000</v>
      </c>
      <c r="H34391" s="36"/>
      <c r="I34391" s="36"/>
      <c r="J34391" s="36"/>
      <c r="K34391" s="36"/>
      <c r="L34391" s="36"/>
      <c r="M34391" t="s">
        <v>3541</v>
      </c>
    </row>
    <row r="34392" spans="4:13" x14ac:dyDescent="0.25">
      <c r="D34392" s="108">
        <v>5470127400</v>
      </c>
      <c r="E34392" s="108" t="s">
        <v>39</v>
      </c>
      <c r="F34392" s="108">
        <v>9870003000</v>
      </c>
      <c r="G34392" s="108">
        <v>9870203000</v>
      </c>
      <c r="H34392" s="50"/>
      <c r="I34392" s="50" t="s">
        <v>3541</v>
      </c>
      <c r="J34392" s="50" t="s">
        <v>3541</v>
      </c>
      <c r="K34392" s="50" t="s">
        <v>3541</v>
      </c>
      <c r="L34392" s="50" t="s">
        <v>3541</v>
      </c>
      <c r="M34392" t="s">
        <v>3541</v>
      </c>
    </row>
    <row r="34393" spans="4:13" x14ac:dyDescent="0.25">
      <c r="D34393" s="36">
        <v>5470127500</v>
      </c>
      <c r="E34393" s="36" t="s">
        <v>39</v>
      </c>
      <c r="F34393" s="36">
        <v>9870003000</v>
      </c>
      <c r="G34393" s="36">
        <v>9870203000</v>
      </c>
      <c r="H34393" s="36"/>
      <c r="I34393" s="36"/>
      <c r="J34393" s="36"/>
      <c r="K34393" s="36"/>
      <c r="L34393" s="36"/>
      <c r="M34393" t="s">
        <v>3541</v>
      </c>
    </row>
    <row r="34394" spans="4:13" x14ac:dyDescent="0.25">
      <c r="D34394" s="108">
        <v>5470127500</v>
      </c>
      <c r="E34394" s="108" t="s">
        <v>39</v>
      </c>
      <c r="F34394" s="108">
        <v>9870003000</v>
      </c>
      <c r="G34394" s="108">
        <v>9870203000</v>
      </c>
      <c r="H34394" s="50"/>
      <c r="I34394" s="50" t="s">
        <v>3541</v>
      </c>
      <c r="J34394" s="50" t="s">
        <v>3541</v>
      </c>
      <c r="K34394" s="50" t="s">
        <v>3541</v>
      </c>
      <c r="L34394" s="50" t="s">
        <v>3541</v>
      </c>
      <c r="M34394" t="s">
        <v>3541</v>
      </c>
    </row>
    <row r="34395" spans="4:13" x14ac:dyDescent="0.25">
      <c r="D34395" s="36">
        <v>5470127600</v>
      </c>
      <c r="E34395" s="36" t="s">
        <v>39</v>
      </c>
      <c r="F34395" s="36">
        <v>9870003000</v>
      </c>
      <c r="G34395" s="36">
        <v>9870203000</v>
      </c>
      <c r="H34395" s="36"/>
      <c r="I34395" s="36"/>
      <c r="J34395" s="36"/>
      <c r="K34395" s="36"/>
      <c r="L34395" s="36"/>
      <c r="M34395" t="s">
        <v>3541</v>
      </c>
    </row>
    <row r="34396" spans="4:13" x14ac:dyDescent="0.25">
      <c r="D34396" s="108">
        <v>5470127600</v>
      </c>
      <c r="E34396" s="108" t="s">
        <v>39</v>
      </c>
      <c r="F34396" s="108">
        <v>9870003000</v>
      </c>
      <c r="G34396" s="108">
        <v>9870203000</v>
      </c>
      <c r="H34396" s="50"/>
      <c r="I34396" s="50" t="s">
        <v>3541</v>
      </c>
      <c r="J34396" s="50" t="s">
        <v>3541</v>
      </c>
      <c r="K34396" s="50" t="s">
        <v>3541</v>
      </c>
      <c r="L34396" s="50" t="s">
        <v>3541</v>
      </c>
      <c r="M34396" t="s">
        <v>3541</v>
      </c>
    </row>
    <row r="34397" spans="4:13" x14ac:dyDescent="0.25">
      <c r="D34397" s="36">
        <v>5470127700</v>
      </c>
      <c r="E34397" s="36" t="s">
        <v>39</v>
      </c>
      <c r="F34397" s="36">
        <v>9870003000</v>
      </c>
      <c r="G34397" s="36">
        <v>9870203000</v>
      </c>
      <c r="H34397" s="36"/>
      <c r="I34397" s="36"/>
      <c r="J34397" s="36"/>
      <c r="K34397" s="36"/>
      <c r="L34397" s="36"/>
      <c r="M34397" t="s">
        <v>3541</v>
      </c>
    </row>
    <row r="34398" spans="4:13" x14ac:dyDescent="0.25">
      <c r="D34398" s="108">
        <v>5470127700</v>
      </c>
      <c r="E34398" s="108" t="s">
        <v>39</v>
      </c>
      <c r="F34398" s="108">
        <v>9870003000</v>
      </c>
      <c r="G34398" s="108">
        <v>9870203000</v>
      </c>
      <c r="H34398" s="50"/>
      <c r="I34398" s="50" t="s">
        <v>3541</v>
      </c>
      <c r="J34398" s="50" t="s">
        <v>3541</v>
      </c>
      <c r="K34398" s="50" t="s">
        <v>3541</v>
      </c>
      <c r="L34398" s="50" t="s">
        <v>3541</v>
      </c>
      <c r="M34398" t="s">
        <v>3541</v>
      </c>
    </row>
    <row r="34399" spans="4:13" x14ac:dyDescent="0.25">
      <c r="D34399" s="36">
        <v>5470127800</v>
      </c>
      <c r="E34399" s="36" t="s">
        <v>39</v>
      </c>
      <c r="F34399" s="36">
        <v>9870003000</v>
      </c>
      <c r="G34399" s="36">
        <v>9870203000</v>
      </c>
      <c r="H34399" s="36"/>
      <c r="I34399" s="36"/>
      <c r="J34399" s="36"/>
      <c r="K34399" s="36"/>
      <c r="L34399" s="36"/>
      <c r="M34399" t="s">
        <v>3541</v>
      </c>
    </row>
    <row r="34400" spans="4:13" x14ac:dyDescent="0.25">
      <c r="D34400" s="108">
        <v>5470127800</v>
      </c>
      <c r="E34400" s="108" t="s">
        <v>39</v>
      </c>
      <c r="F34400" s="108">
        <v>9870003000</v>
      </c>
      <c r="G34400" s="108">
        <v>9870203000</v>
      </c>
      <c r="H34400" s="50"/>
      <c r="I34400" s="50" t="s">
        <v>3541</v>
      </c>
      <c r="J34400" s="50" t="s">
        <v>3541</v>
      </c>
      <c r="K34400" s="50" t="s">
        <v>3541</v>
      </c>
      <c r="L34400" s="50" t="s">
        <v>3541</v>
      </c>
      <c r="M34400" t="s">
        <v>3541</v>
      </c>
    </row>
    <row r="34401" spans="4:13" x14ac:dyDescent="0.25">
      <c r="D34401" s="36">
        <v>5470127900</v>
      </c>
      <c r="E34401" s="36" t="s">
        <v>39</v>
      </c>
      <c r="F34401" s="36">
        <v>9870003000</v>
      </c>
      <c r="G34401" s="36">
        <v>9870203000</v>
      </c>
      <c r="H34401" s="36"/>
      <c r="I34401" s="36"/>
      <c r="J34401" s="36"/>
      <c r="K34401" s="36"/>
      <c r="L34401" s="36"/>
      <c r="M34401" t="s">
        <v>3541</v>
      </c>
    </row>
    <row r="34402" spans="4:13" x14ac:dyDescent="0.25">
      <c r="D34402" s="108">
        <v>5470127900</v>
      </c>
      <c r="E34402" s="108" t="s">
        <v>39</v>
      </c>
      <c r="F34402" s="108">
        <v>9870003000</v>
      </c>
      <c r="G34402" s="108">
        <v>9870203000</v>
      </c>
      <c r="H34402" s="50"/>
      <c r="I34402" s="50" t="s">
        <v>3541</v>
      </c>
      <c r="J34402" s="50" t="s">
        <v>3541</v>
      </c>
      <c r="K34402" s="50" t="s">
        <v>3541</v>
      </c>
      <c r="L34402" s="50" t="s">
        <v>3541</v>
      </c>
      <c r="M34402" t="s">
        <v>3541</v>
      </c>
    </row>
    <row r="34403" spans="4:13" x14ac:dyDescent="0.25">
      <c r="D34403" s="36">
        <v>5470128000</v>
      </c>
      <c r="E34403" s="36" t="s">
        <v>39</v>
      </c>
      <c r="F34403" s="36">
        <v>9870003000</v>
      </c>
      <c r="G34403" s="36">
        <v>9870203000</v>
      </c>
      <c r="H34403" s="36"/>
      <c r="I34403" s="36"/>
      <c r="J34403" s="36"/>
      <c r="K34403" s="36"/>
      <c r="L34403" s="36"/>
      <c r="M34403" t="s">
        <v>3541</v>
      </c>
    </row>
    <row r="34404" spans="4:13" x14ac:dyDescent="0.25">
      <c r="D34404" s="108">
        <v>5470128000</v>
      </c>
      <c r="E34404" s="108" t="s">
        <v>39</v>
      </c>
      <c r="F34404" s="108">
        <v>9870003000</v>
      </c>
      <c r="G34404" s="108">
        <v>9870203000</v>
      </c>
      <c r="H34404" s="50"/>
      <c r="I34404" s="50" t="s">
        <v>3541</v>
      </c>
      <c r="J34404" s="50" t="s">
        <v>3541</v>
      </c>
      <c r="K34404" s="50" t="s">
        <v>3541</v>
      </c>
      <c r="L34404" s="50" t="s">
        <v>3541</v>
      </c>
      <c r="M34404" t="s">
        <v>3541</v>
      </c>
    </row>
    <row r="34405" spans="4:13" x14ac:dyDescent="0.25">
      <c r="D34405" s="36">
        <v>5470130200</v>
      </c>
      <c r="E34405" s="36" t="s">
        <v>39</v>
      </c>
      <c r="F34405" s="36">
        <v>9899999903</v>
      </c>
      <c r="G34405" s="36"/>
      <c r="H34405" s="36"/>
      <c r="I34405" s="36"/>
      <c r="J34405" s="36"/>
      <c r="K34405" s="36"/>
      <c r="L34405" s="36"/>
      <c r="M34405" t="s">
        <v>3541</v>
      </c>
    </row>
    <row r="34406" spans="4:13" x14ac:dyDescent="0.25">
      <c r="D34406" s="108">
        <v>5470130200</v>
      </c>
      <c r="E34406" s="108" t="s">
        <v>39</v>
      </c>
      <c r="F34406" s="108">
        <v>9899999903</v>
      </c>
      <c r="G34406" s="108"/>
      <c r="H34406" s="50"/>
      <c r="I34406" s="50" t="s">
        <v>3541</v>
      </c>
      <c r="J34406" s="50" t="s">
        <v>3541</v>
      </c>
      <c r="K34406" s="50" t="s">
        <v>3541</v>
      </c>
      <c r="L34406" s="50" t="s">
        <v>3541</v>
      </c>
      <c r="M34406" t="s">
        <v>3541</v>
      </c>
    </row>
    <row r="34407" spans="4:13" x14ac:dyDescent="0.25">
      <c r="D34407" s="36">
        <v>5470130300</v>
      </c>
      <c r="E34407" s="36" t="s">
        <v>39</v>
      </c>
      <c r="F34407" s="36">
        <v>9899999903</v>
      </c>
      <c r="G34407" s="36"/>
      <c r="H34407" s="36"/>
      <c r="I34407" s="36"/>
      <c r="J34407" s="36"/>
      <c r="K34407" s="36"/>
      <c r="L34407" s="36"/>
      <c r="M34407" t="s">
        <v>3541</v>
      </c>
    </row>
    <row r="34408" spans="4:13" x14ac:dyDescent="0.25">
      <c r="D34408" s="108">
        <v>5470130300</v>
      </c>
      <c r="E34408" s="108" t="s">
        <v>39</v>
      </c>
      <c r="F34408" s="108">
        <v>9899999903</v>
      </c>
      <c r="G34408" s="108"/>
      <c r="H34408" s="50"/>
      <c r="I34408" s="50" t="s">
        <v>3541</v>
      </c>
      <c r="J34408" s="50" t="s">
        <v>3541</v>
      </c>
      <c r="K34408" s="50" t="s">
        <v>3541</v>
      </c>
      <c r="L34408" s="50" t="s">
        <v>3541</v>
      </c>
      <c r="M34408" t="s">
        <v>3541</v>
      </c>
    </row>
    <row r="34409" spans="4:13" x14ac:dyDescent="0.25">
      <c r="D34409" s="36">
        <v>5470130400</v>
      </c>
      <c r="E34409" s="36" t="s">
        <v>39</v>
      </c>
      <c r="F34409" s="36">
        <v>9899999903</v>
      </c>
      <c r="G34409" s="36"/>
      <c r="H34409" s="36"/>
      <c r="I34409" s="36"/>
      <c r="J34409" s="36"/>
      <c r="K34409" s="36"/>
      <c r="L34409" s="36"/>
      <c r="M34409" t="s">
        <v>3541</v>
      </c>
    </row>
    <row r="34410" spans="4:13" x14ac:dyDescent="0.25">
      <c r="D34410" s="108">
        <v>5470130400</v>
      </c>
      <c r="E34410" s="108" t="s">
        <v>39</v>
      </c>
      <c r="F34410" s="108">
        <v>9899999903</v>
      </c>
      <c r="G34410" s="108"/>
      <c r="H34410" s="50"/>
      <c r="I34410" s="50" t="s">
        <v>3541</v>
      </c>
      <c r="J34410" s="50" t="s">
        <v>3541</v>
      </c>
      <c r="K34410" s="50" t="s">
        <v>3541</v>
      </c>
      <c r="L34410" s="50" t="s">
        <v>3541</v>
      </c>
      <c r="M34410" t="s">
        <v>3541</v>
      </c>
    </row>
    <row r="34411" spans="4:13" x14ac:dyDescent="0.25">
      <c r="D34411" s="36">
        <v>5470130500</v>
      </c>
      <c r="E34411" s="36" t="s">
        <v>39</v>
      </c>
      <c r="F34411" s="36">
        <v>9899999903</v>
      </c>
      <c r="G34411" s="36"/>
      <c r="H34411" s="36"/>
      <c r="I34411" s="36"/>
      <c r="J34411" s="36"/>
      <c r="K34411" s="36"/>
      <c r="L34411" s="36"/>
      <c r="M34411" t="s">
        <v>3541</v>
      </c>
    </row>
    <row r="34412" spans="4:13" x14ac:dyDescent="0.25">
      <c r="D34412" s="108">
        <v>5470130500</v>
      </c>
      <c r="E34412" s="108" t="s">
        <v>39</v>
      </c>
      <c r="F34412" s="108">
        <v>9899999903</v>
      </c>
      <c r="G34412" s="108"/>
      <c r="H34412" s="50"/>
      <c r="I34412" s="50" t="s">
        <v>3541</v>
      </c>
      <c r="J34412" s="50" t="s">
        <v>3541</v>
      </c>
      <c r="K34412" s="50" t="s">
        <v>3541</v>
      </c>
      <c r="L34412" s="50" t="s">
        <v>3541</v>
      </c>
      <c r="M34412" t="s">
        <v>3541</v>
      </c>
    </row>
    <row r="34413" spans="4:13" x14ac:dyDescent="0.25">
      <c r="D34413" s="36">
        <v>5470130600</v>
      </c>
      <c r="E34413" s="36" t="s">
        <v>39</v>
      </c>
      <c r="F34413" s="36">
        <v>9899999903</v>
      </c>
      <c r="G34413" s="36"/>
      <c r="H34413" s="36"/>
      <c r="I34413" s="36"/>
      <c r="J34413" s="36"/>
      <c r="K34413" s="36"/>
      <c r="L34413" s="36"/>
      <c r="M34413" t="s">
        <v>3541</v>
      </c>
    </row>
    <row r="34414" spans="4:13" x14ac:dyDescent="0.25">
      <c r="D34414" s="108">
        <v>5470130600</v>
      </c>
      <c r="E34414" s="108" t="s">
        <v>39</v>
      </c>
      <c r="F34414" s="108">
        <v>9899999903</v>
      </c>
      <c r="G34414" s="108"/>
      <c r="H34414" s="50"/>
      <c r="I34414" s="50" t="s">
        <v>3541</v>
      </c>
      <c r="J34414" s="50" t="s">
        <v>3541</v>
      </c>
      <c r="K34414" s="50" t="s">
        <v>3541</v>
      </c>
      <c r="L34414" s="50" t="s">
        <v>3541</v>
      </c>
      <c r="M34414" t="s">
        <v>3541</v>
      </c>
    </row>
    <row r="34415" spans="4:13" x14ac:dyDescent="0.25">
      <c r="D34415" s="36">
        <v>5470130700</v>
      </c>
      <c r="E34415" s="36" t="s">
        <v>39</v>
      </c>
      <c r="F34415" s="36">
        <v>9899999903</v>
      </c>
      <c r="G34415" s="36"/>
      <c r="H34415" s="36"/>
      <c r="I34415" s="36"/>
      <c r="J34415" s="36"/>
      <c r="K34415" s="36"/>
      <c r="L34415" s="36"/>
      <c r="M34415" t="s">
        <v>3541</v>
      </c>
    </row>
    <row r="34416" spans="4:13" x14ac:dyDescent="0.25">
      <c r="D34416" s="108">
        <v>5470130700</v>
      </c>
      <c r="E34416" s="108" t="s">
        <v>39</v>
      </c>
      <c r="F34416" s="108">
        <v>9899999903</v>
      </c>
      <c r="G34416" s="108"/>
      <c r="H34416" s="50"/>
      <c r="I34416" s="50" t="s">
        <v>3541</v>
      </c>
      <c r="J34416" s="50" t="s">
        <v>3541</v>
      </c>
      <c r="K34416" s="50" t="s">
        <v>3541</v>
      </c>
      <c r="L34416" s="50" t="s">
        <v>3541</v>
      </c>
      <c r="M34416" t="s">
        <v>3541</v>
      </c>
    </row>
    <row r="34417" spans="4:13" x14ac:dyDescent="0.25">
      <c r="D34417" s="36">
        <v>5470130800</v>
      </c>
      <c r="E34417" s="36" t="s">
        <v>39</v>
      </c>
      <c r="F34417" s="36">
        <v>9899999903</v>
      </c>
      <c r="G34417" s="36"/>
      <c r="H34417" s="36"/>
      <c r="I34417" s="36"/>
      <c r="J34417" s="36"/>
      <c r="K34417" s="36"/>
      <c r="L34417" s="36"/>
      <c r="M34417" t="s">
        <v>3541</v>
      </c>
    </row>
    <row r="34418" spans="4:13" x14ac:dyDescent="0.25">
      <c r="D34418" s="108">
        <v>5470130800</v>
      </c>
      <c r="E34418" s="108" t="s">
        <v>39</v>
      </c>
      <c r="F34418" s="108">
        <v>9899999903</v>
      </c>
      <c r="G34418" s="108"/>
      <c r="H34418" s="50"/>
      <c r="I34418" s="50" t="s">
        <v>3541</v>
      </c>
      <c r="J34418" s="50" t="s">
        <v>3541</v>
      </c>
      <c r="K34418" s="50" t="s">
        <v>3541</v>
      </c>
      <c r="L34418" s="50" t="s">
        <v>3541</v>
      </c>
      <c r="M34418" t="s">
        <v>3541</v>
      </c>
    </row>
    <row r="34419" spans="4:13" x14ac:dyDescent="0.25">
      <c r="D34419" s="36">
        <v>5470130900</v>
      </c>
      <c r="E34419" s="36" t="s">
        <v>39</v>
      </c>
      <c r="F34419" s="36">
        <v>9870004000</v>
      </c>
      <c r="G34419" s="36"/>
      <c r="H34419" s="36"/>
      <c r="I34419" s="36"/>
      <c r="J34419" s="36"/>
      <c r="K34419" s="36"/>
      <c r="L34419" s="36"/>
      <c r="M34419" t="s">
        <v>3541</v>
      </c>
    </row>
    <row r="34420" spans="4:13" x14ac:dyDescent="0.25">
      <c r="D34420" s="108">
        <v>5470130900</v>
      </c>
      <c r="E34420" s="108" t="s">
        <v>39</v>
      </c>
      <c r="F34420" s="108">
        <v>9870004000</v>
      </c>
      <c r="G34420" s="108"/>
      <c r="H34420" s="50"/>
      <c r="I34420" s="50" t="s">
        <v>3541</v>
      </c>
      <c r="J34420" s="50" t="s">
        <v>3541</v>
      </c>
      <c r="K34420" s="50" t="s">
        <v>3541</v>
      </c>
      <c r="L34420" s="50" t="s">
        <v>3541</v>
      </c>
      <c r="M34420" t="s">
        <v>3541</v>
      </c>
    </row>
    <row r="34421" spans="4:13" x14ac:dyDescent="0.25">
      <c r="D34421" s="36">
        <v>5470131000</v>
      </c>
      <c r="E34421" s="36" t="s">
        <v>39</v>
      </c>
      <c r="F34421" s="36">
        <v>9870004000</v>
      </c>
      <c r="G34421" s="36"/>
      <c r="H34421" s="36"/>
      <c r="I34421" s="36"/>
      <c r="J34421" s="36"/>
      <c r="K34421" s="36"/>
      <c r="L34421" s="36"/>
      <c r="M34421" t="s">
        <v>3541</v>
      </c>
    </row>
    <row r="34422" spans="4:13" x14ac:dyDescent="0.25">
      <c r="D34422" s="108">
        <v>5470131000</v>
      </c>
      <c r="E34422" s="108" t="s">
        <v>39</v>
      </c>
      <c r="F34422" s="108">
        <v>9870004000</v>
      </c>
      <c r="G34422" s="108"/>
      <c r="H34422" s="50"/>
      <c r="I34422" s="50" t="s">
        <v>3541</v>
      </c>
      <c r="J34422" s="50" t="s">
        <v>3541</v>
      </c>
      <c r="K34422" s="50" t="s">
        <v>3541</v>
      </c>
      <c r="L34422" s="50" t="s">
        <v>3541</v>
      </c>
      <c r="M34422" t="s">
        <v>3541</v>
      </c>
    </row>
    <row r="34423" spans="4:13" x14ac:dyDescent="0.25">
      <c r="D34423" s="36">
        <v>5470131100</v>
      </c>
      <c r="E34423" s="36" t="s">
        <v>39</v>
      </c>
      <c r="F34423" s="36">
        <v>9870004000</v>
      </c>
      <c r="G34423" s="36"/>
      <c r="H34423" s="36"/>
      <c r="I34423" s="36"/>
      <c r="J34423" s="36"/>
      <c r="K34423" s="36"/>
      <c r="L34423" s="36"/>
      <c r="M34423" t="s">
        <v>3541</v>
      </c>
    </row>
    <row r="34424" spans="4:13" x14ac:dyDescent="0.25">
      <c r="D34424" s="108">
        <v>5470131100</v>
      </c>
      <c r="E34424" s="108" t="s">
        <v>39</v>
      </c>
      <c r="F34424" s="108">
        <v>9870004000</v>
      </c>
      <c r="G34424" s="108"/>
      <c r="H34424" s="50"/>
      <c r="I34424" s="50" t="s">
        <v>3541</v>
      </c>
      <c r="J34424" s="50" t="s">
        <v>3541</v>
      </c>
      <c r="K34424" s="50" t="s">
        <v>3541</v>
      </c>
      <c r="L34424" s="50" t="s">
        <v>3541</v>
      </c>
      <c r="M34424" t="s">
        <v>3541</v>
      </c>
    </row>
    <row r="34425" spans="4:13" x14ac:dyDescent="0.25">
      <c r="D34425" s="36">
        <v>5470131200</v>
      </c>
      <c r="E34425" s="36" t="s">
        <v>39</v>
      </c>
      <c r="F34425" s="36">
        <v>9870004000</v>
      </c>
      <c r="G34425" s="36"/>
      <c r="H34425" s="36"/>
      <c r="I34425" s="36"/>
      <c r="J34425" s="36"/>
      <c r="K34425" s="36"/>
      <c r="L34425" s="36"/>
      <c r="M34425" t="s">
        <v>3541</v>
      </c>
    </row>
    <row r="34426" spans="4:13" x14ac:dyDescent="0.25">
      <c r="D34426" s="108">
        <v>5470131200</v>
      </c>
      <c r="E34426" s="108" t="s">
        <v>39</v>
      </c>
      <c r="F34426" s="108">
        <v>9870004000</v>
      </c>
      <c r="G34426" s="108"/>
      <c r="H34426" s="50"/>
      <c r="I34426" s="50" t="s">
        <v>3541</v>
      </c>
      <c r="J34426" s="50" t="s">
        <v>3541</v>
      </c>
      <c r="K34426" s="50" t="s">
        <v>3541</v>
      </c>
      <c r="L34426" s="50" t="s">
        <v>3541</v>
      </c>
      <c r="M34426" t="s">
        <v>3541</v>
      </c>
    </row>
    <row r="34427" spans="4:13" x14ac:dyDescent="0.25">
      <c r="D34427" s="36">
        <v>5470131300</v>
      </c>
      <c r="E34427" s="36" t="s">
        <v>39</v>
      </c>
      <c r="F34427" s="36">
        <v>9870004000</v>
      </c>
      <c r="G34427" s="36"/>
      <c r="H34427" s="36"/>
      <c r="I34427" s="36"/>
      <c r="J34427" s="36"/>
      <c r="K34427" s="36"/>
      <c r="L34427" s="36"/>
      <c r="M34427" t="s">
        <v>3541</v>
      </c>
    </row>
    <row r="34428" spans="4:13" x14ac:dyDescent="0.25">
      <c r="D34428" s="108">
        <v>5470131300</v>
      </c>
      <c r="E34428" s="108" t="s">
        <v>39</v>
      </c>
      <c r="F34428" s="108">
        <v>9870004000</v>
      </c>
      <c r="G34428" s="108"/>
      <c r="H34428" s="50"/>
      <c r="I34428" s="50" t="s">
        <v>3541</v>
      </c>
      <c r="J34428" s="50" t="s">
        <v>3541</v>
      </c>
      <c r="K34428" s="50" t="s">
        <v>3541</v>
      </c>
      <c r="L34428" s="50" t="s">
        <v>3541</v>
      </c>
      <c r="M34428" t="s">
        <v>3541</v>
      </c>
    </row>
    <row r="34429" spans="4:13" x14ac:dyDescent="0.25">
      <c r="D34429" s="36">
        <v>5470131400</v>
      </c>
      <c r="E34429" s="36" t="s">
        <v>39</v>
      </c>
      <c r="F34429" s="36">
        <v>9870004000</v>
      </c>
      <c r="G34429" s="36"/>
      <c r="H34429" s="36"/>
      <c r="I34429" s="36"/>
      <c r="J34429" s="36"/>
      <c r="K34429" s="36"/>
      <c r="L34429" s="36"/>
      <c r="M34429" t="s">
        <v>3541</v>
      </c>
    </row>
    <row r="34430" spans="4:13" x14ac:dyDescent="0.25">
      <c r="D34430" s="108">
        <v>5470131400</v>
      </c>
      <c r="E34430" s="108" t="s">
        <v>39</v>
      </c>
      <c r="F34430" s="108">
        <v>9870004000</v>
      </c>
      <c r="G34430" s="108"/>
      <c r="H34430" s="50"/>
      <c r="I34430" s="50" t="s">
        <v>3541</v>
      </c>
      <c r="J34430" s="50" t="s">
        <v>3541</v>
      </c>
      <c r="K34430" s="50" t="s">
        <v>3541</v>
      </c>
      <c r="L34430" s="50" t="s">
        <v>3541</v>
      </c>
      <c r="M34430" t="s">
        <v>3541</v>
      </c>
    </row>
    <row r="34431" spans="4:13" x14ac:dyDescent="0.25">
      <c r="D34431" s="36">
        <v>5470131500</v>
      </c>
      <c r="E34431" s="36" t="s">
        <v>39</v>
      </c>
      <c r="F34431" s="36">
        <v>9870004000</v>
      </c>
      <c r="G34431" s="36"/>
      <c r="H34431" s="36"/>
      <c r="I34431" s="36"/>
      <c r="J34431" s="36"/>
      <c r="K34431" s="36"/>
      <c r="L34431" s="36"/>
      <c r="M34431" t="s">
        <v>3541</v>
      </c>
    </row>
    <row r="34432" spans="4:13" x14ac:dyDescent="0.25">
      <c r="D34432" s="108">
        <v>5470131500</v>
      </c>
      <c r="E34432" s="108" t="s">
        <v>39</v>
      </c>
      <c r="F34432" s="108">
        <v>9870004000</v>
      </c>
      <c r="G34432" s="108"/>
      <c r="H34432" s="50"/>
      <c r="I34432" s="50" t="s">
        <v>3541</v>
      </c>
      <c r="J34432" s="50" t="s">
        <v>3541</v>
      </c>
      <c r="K34432" s="50" t="s">
        <v>3541</v>
      </c>
      <c r="L34432" s="50" t="s">
        <v>3541</v>
      </c>
      <c r="M34432" t="s">
        <v>3541</v>
      </c>
    </row>
    <row r="34433" spans="4:13" x14ac:dyDescent="0.25">
      <c r="D34433" s="36">
        <v>5470131600</v>
      </c>
      <c r="E34433" s="36" t="s">
        <v>39</v>
      </c>
      <c r="F34433" s="36">
        <v>9870004000</v>
      </c>
      <c r="G34433" s="36"/>
      <c r="H34433" s="36"/>
      <c r="I34433" s="36"/>
      <c r="J34433" s="36"/>
      <c r="K34433" s="36"/>
      <c r="L34433" s="36"/>
      <c r="M34433" t="s">
        <v>3541</v>
      </c>
    </row>
    <row r="34434" spans="4:13" x14ac:dyDescent="0.25">
      <c r="D34434" s="108">
        <v>5470131600</v>
      </c>
      <c r="E34434" s="108" t="s">
        <v>39</v>
      </c>
      <c r="F34434" s="108">
        <v>9870004000</v>
      </c>
      <c r="G34434" s="108"/>
      <c r="H34434" s="50"/>
      <c r="I34434" s="50" t="s">
        <v>3541</v>
      </c>
      <c r="J34434" s="50" t="s">
        <v>3541</v>
      </c>
      <c r="K34434" s="50" t="s">
        <v>3541</v>
      </c>
      <c r="L34434" s="50" t="s">
        <v>3541</v>
      </c>
      <c r="M34434" t="s">
        <v>3541</v>
      </c>
    </row>
    <row r="34435" spans="4:13" x14ac:dyDescent="0.25">
      <c r="D34435" s="36">
        <v>5470131700</v>
      </c>
      <c r="E34435" s="36" t="s">
        <v>39</v>
      </c>
      <c r="F34435" s="36">
        <v>9870004000</v>
      </c>
      <c r="G34435" s="36"/>
      <c r="H34435" s="36"/>
      <c r="I34435" s="36"/>
      <c r="J34435" s="36"/>
      <c r="K34435" s="36"/>
      <c r="L34435" s="36"/>
      <c r="M34435" t="s">
        <v>3541</v>
      </c>
    </row>
    <row r="34436" spans="4:13" x14ac:dyDescent="0.25">
      <c r="D34436" s="108">
        <v>5470131700</v>
      </c>
      <c r="E34436" s="108" t="s">
        <v>39</v>
      </c>
      <c r="F34436" s="108">
        <v>9870004000</v>
      </c>
      <c r="G34436" s="108"/>
      <c r="H34436" s="50"/>
      <c r="I34436" s="50" t="s">
        <v>3541</v>
      </c>
      <c r="J34436" s="50" t="s">
        <v>3541</v>
      </c>
      <c r="K34436" s="50" t="s">
        <v>3541</v>
      </c>
      <c r="L34436" s="50" t="s">
        <v>3541</v>
      </c>
      <c r="M34436" t="s">
        <v>3541</v>
      </c>
    </row>
    <row r="34437" spans="4:13" x14ac:dyDescent="0.25">
      <c r="D34437" s="36">
        <v>5470131800</v>
      </c>
      <c r="E34437" s="36" t="s">
        <v>39</v>
      </c>
      <c r="F34437" s="36">
        <v>9870004000</v>
      </c>
      <c r="G34437" s="36"/>
      <c r="H34437" s="36"/>
      <c r="I34437" s="36"/>
      <c r="J34437" s="36"/>
      <c r="K34437" s="36"/>
      <c r="L34437" s="36"/>
      <c r="M34437" t="s">
        <v>3541</v>
      </c>
    </row>
    <row r="34438" spans="4:13" x14ac:dyDescent="0.25">
      <c r="D34438" s="108">
        <v>5470131800</v>
      </c>
      <c r="E34438" s="108" t="s">
        <v>39</v>
      </c>
      <c r="F34438" s="108">
        <v>9870004000</v>
      </c>
      <c r="G34438" s="108"/>
      <c r="H34438" s="50"/>
      <c r="I34438" s="50" t="s">
        <v>3541</v>
      </c>
      <c r="J34438" s="50" t="s">
        <v>3541</v>
      </c>
      <c r="K34438" s="50" t="s">
        <v>3541</v>
      </c>
      <c r="L34438" s="50" t="s">
        <v>3541</v>
      </c>
      <c r="M34438" t="s">
        <v>3541</v>
      </c>
    </row>
    <row r="34439" spans="4:13" x14ac:dyDescent="0.25">
      <c r="D34439" s="36">
        <v>5470131900</v>
      </c>
      <c r="E34439" s="36" t="s">
        <v>39</v>
      </c>
      <c r="F34439" s="36">
        <v>9870004000</v>
      </c>
      <c r="G34439" s="36"/>
      <c r="H34439" s="36"/>
      <c r="I34439" s="36"/>
      <c r="J34439" s="36"/>
      <c r="K34439" s="36"/>
      <c r="L34439" s="36"/>
      <c r="M34439" t="s">
        <v>3541</v>
      </c>
    </row>
    <row r="34440" spans="4:13" x14ac:dyDescent="0.25">
      <c r="D34440" s="108">
        <v>5470131900</v>
      </c>
      <c r="E34440" s="108" t="s">
        <v>39</v>
      </c>
      <c r="F34440" s="108">
        <v>9870004000</v>
      </c>
      <c r="G34440" s="108"/>
      <c r="H34440" s="50"/>
      <c r="I34440" s="50" t="s">
        <v>3541</v>
      </c>
      <c r="J34440" s="50" t="s">
        <v>3541</v>
      </c>
      <c r="K34440" s="50" t="s">
        <v>3541</v>
      </c>
      <c r="L34440" s="50" t="s">
        <v>3541</v>
      </c>
      <c r="M34440" t="s">
        <v>3541</v>
      </c>
    </row>
    <row r="34441" spans="4:13" x14ac:dyDescent="0.25">
      <c r="D34441" s="36">
        <v>5470132000</v>
      </c>
      <c r="E34441" s="36" t="s">
        <v>39</v>
      </c>
      <c r="F34441" s="36">
        <v>9870004000</v>
      </c>
      <c r="G34441" s="36"/>
      <c r="H34441" s="36"/>
      <c r="I34441" s="36"/>
      <c r="J34441" s="36"/>
      <c r="K34441" s="36"/>
      <c r="L34441" s="36"/>
      <c r="M34441" t="s">
        <v>3541</v>
      </c>
    </row>
    <row r="34442" spans="4:13" x14ac:dyDescent="0.25">
      <c r="D34442" s="108">
        <v>5470132000</v>
      </c>
      <c r="E34442" s="108" t="s">
        <v>39</v>
      </c>
      <c r="F34442" s="108">
        <v>9870004000</v>
      </c>
      <c r="G34442" s="108"/>
      <c r="H34442" s="50"/>
      <c r="I34442" s="50" t="s">
        <v>3541</v>
      </c>
      <c r="J34442" s="50" t="s">
        <v>3541</v>
      </c>
      <c r="K34442" s="50" t="s">
        <v>3541</v>
      </c>
      <c r="L34442" s="50" t="s">
        <v>3541</v>
      </c>
      <c r="M34442" t="s">
        <v>3541</v>
      </c>
    </row>
    <row r="34443" spans="4:13" x14ac:dyDescent="0.25">
      <c r="D34443" s="36">
        <v>5470132100</v>
      </c>
      <c r="E34443" s="36" t="s">
        <v>39</v>
      </c>
      <c r="F34443" s="36">
        <v>9870004000</v>
      </c>
      <c r="G34443" s="36">
        <v>9870204000</v>
      </c>
      <c r="H34443" s="36"/>
      <c r="I34443" s="36"/>
      <c r="J34443" s="36"/>
      <c r="K34443" s="36"/>
      <c r="L34443" s="36"/>
      <c r="M34443" t="s">
        <v>3541</v>
      </c>
    </row>
    <row r="34444" spans="4:13" x14ac:dyDescent="0.25">
      <c r="D34444" s="108">
        <v>5470132100</v>
      </c>
      <c r="E34444" s="108" t="s">
        <v>39</v>
      </c>
      <c r="F34444" s="108">
        <v>9870004000</v>
      </c>
      <c r="G34444" s="108">
        <v>9870204000</v>
      </c>
      <c r="H34444" s="50"/>
      <c r="I34444" s="50" t="s">
        <v>3541</v>
      </c>
      <c r="J34444" s="50" t="s">
        <v>3541</v>
      </c>
      <c r="K34444" s="50" t="s">
        <v>3541</v>
      </c>
      <c r="L34444" s="50" t="s">
        <v>3541</v>
      </c>
      <c r="M34444" t="s">
        <v>3541</v>
      </c>
    </row>
    <row r="34445" spans="4:13" x14ac:dyDescent="0.25">
      <c r="D34445" s="36">
        <v>5470132200</v>
      </c>
      <c r="E34445" s="36" t="s">
        <v>39</v>
      </c>
      <c r="F34445" s="36">
        <v>9870004000</v>
      </c>
      <c r="G34445" s="36">
        <v>9870204000</v>
      </c>
      <c r="H34445" s="36"/>
      <c r="I34445" s="36"/>
      <c r="J34445" s="36"/>
      <c r="K34445" s="36"/>
      <c r="L34445" s="36"/>
      <c r="M34445" t="s">
        <v>3541</v>
      </c>
    </row>
    <row r="34446" spans="4:13" x14ac:dyDescent="0.25">
      <c r="D34446" s="108">
        <v>5470132200</v>
      </c>
      <c r="E34446" s="108" t="s">
        <v>39</v>
      </c>
      <c r="F34446" s="108">
        <v>9870004000</v>
      </c>
      <c r="G34446" s="108">
        <v>9870204000</v>
      </c>
      <c r="H34446" s="50"/>
      <c r="I34446" s="50" t="s">
        <v>3541</v>
      </c>
      <c r="J34446" s="50" t="s">
        <v>3541</v>
      </c>
      <c r="K34446" s="50" t="s">
        <v>3541</v>
      </c>
      <c r="L34446" s="50" t="s">
        <v>3541</v>
      </c>
      <c r="M34446" t="s">
        <v>3541</v>
      </c>
    </row>
    <row r="34447" spans="4:13" x14ac:dyDescent="0.25">
      <c r="D34447" s="36">
        <v>5470132300</v>
      </c>
      <c r="E34447" s="36" t="s">
        <v>39</v>
      </c>
      <c r="F34447" s="36">
        <v>9870004000</v>
      </c>
      <c r="G34447" s="36">
        <v>9870204000</v>
      </c>
      <c r="H34447" s="36"/>
      <c r="I34447" s="36"/>
      <c r="J34447" s="36"/>
      <c r="K34447" s="36"/>
      <c r="L34447" s="36"/>
      <c r="M34447" t="s">
        <v>3541</v>
      </c>
    </row>
    <row r="34448" spans="4:13" x14ac:dyDescent="0.25">
      <c r="D34448" s="108">
        <v>5470132300</v>
      </c>
      <c r="E34448" s="108" t="s">
        <v>39</v>
      </c>
      <c r="F34448" s="108">
        <v>9870004000</v>
      </c>
      <c r="G34448" s="108">
        <v>9870204000</v>
      </c>
      <c r="H34448" s="50"/>
      <c r="I34448" s="50" t="s">
        <v>3541</v>
      </c>
      <c r="J34448" s="50" t="s">
        <v>3541</v>
      </c>
      <c r="K34448" s="50" t="s">
        <v>3541</v>
      </c>
      <c r="L34448" s="50" t="s">
        <v>3541</v>
      </c>
      <c r="M34448" t="s">
        <v>3541</v>
      </c>
    </row>
    <row r="34449" spans="4:13" x14ac:dyDescent="0.25">
      <c r="D34449" s="36">
        <v>5470132400</v>
      </c>
      <c r="E34449" s="36" t="s">
        <v>39</v>
      </c>
      <c r="F34449" s="36">
        <v>9870004000</v>
      </c>
      <c r="G34449" s="36">
        <v>9870204000</v>
      </c>
      <c r="H34449" s="36"/>
      <c r="I34449" s="36"/>
      <c r="J34449" s="36"/>
      <c r="K34449" s="36"/>
      <c r="L34449" s="36"/>
      <c r="M34449" t="s">
        <v>3541</v>
      </c>
    </row>
    <row r="34450" spans="4:13" x14ac:dyDescent="0.25">
      <c r="D34450" s="108">
        <v>5470132400</v>
      </c>
      <c r="E34450" s="108" t="s">
        <v>39</v>
      </c>
      <c r="F34450" s="108">
        <v>9870004000</v>
      </c>
      <c r="G34450" s="108">
        <v>9870204000</v>
      </c>
      <c r="H34450" s="50"/>
      <c r="I34450" s="50" t="s">
        <v>3541</v>
      </c>
      <c r="J34450" s="50" t="s">
        <v>3541</v>
      </c>
      <c r="K34450" s="50" t="s">
        <v>3541</v>
      </c>
      <c r="L34450" s="50" t="s">
        <v>3541</v>
      </c>
      <c r="M34450" t="s">
        <v>3541</v>
      </c>
    </row>
    <row r="34451" spans="4:13" x14ac:dyDescent="0.25">
      <c r="D34451" s="36">
        <v>5470132500</v>
      </c>
      <c r="E34451" s="36" t="s">
        <v>39</v>
      </c>
      <c r="F34451" s="36">
        <v>9870004000</v>
      </c>
      <c r="G34451" s="36">
        <v>9870204000</v>
      </c>
      <c r="H34451" s="36"/>
      <c r="I34451" s="36"/>
      <c r="J34451" s="36"/>
      <c r="K34451" s="36"/>
      <c r="L34451" s="36"/>
      <c r="M34451" t="s">
        <v>3541</v>
      </c>
    </row>
    <row r="34452" spans="4:13" x14ac:dyDescent="0.25">
      <c r="D34452" s="108">
        <v>5470132500</v>
      </c>
      <c r="E34452" s="108" t="s">
        <v>39</v>
      </c>
      <c r="F34452" s="108">
        <v>9870004000</v>
      </c>
      <c r="G34452" s="108">
        <v>9870204000</v>
      </c>
      <c r="H34452" s="50"/>
      <c r="I34452" s="50" t="s">
        <v>3541</v>
      </c>
      <c r="J34452" s="50" t="s">
        <v>3541</v>
      </c>
      <c r="K34452" s="50" t="s">
        <v>3541</v>
      </c>
      <c r="L34452" s="50" t="s">
        <v>3541</v>
      </c>
      <c r="M34452" t="s">
        <v>3541</v>
      </c>
    </row>
    <row r="34453" spans="4:13" x14ac:dyDescent="0.25">
      <c r="D34453" s="36">
        <v>5470132600</v>
      </c>
      <c r="E34453" s="36" t="s">
        <v>39</v>
      </c>
      <c r="F34453" s="36">
        <v>9870004000</v>
      </c>
      <c r="G34453" s="36">
        <v>9870204000</v>
      </c>
      <c r="H34453" s="36"/>
      <c r="I34453" s="36"/>
      <c r="J34453" s="36"/>
      <c r="K34453" s="36"/>
      <c r="L34453" s="36"/>
      <c r="M34453" t="s">
        <v>3541</v>
      </c>
    </row>
    <row r="34454" spans="4:13" x14ac:dyDescent="0.25">
      <c r="D34454" s="108">
        <v>5470132600</v>
      </c>
      <c r="E34454" s="108" t="s">
        <v>39</v>
      </c>
      <c r="F34454" s="108">
        <v>9870004000</v>
      </c>
      <c r="G34454" s="108">
        <v>9870204000</v>
      </c>
      <c r="H34454" s="50"/>
      <c r="I34454" s="50" t="s">
        <v>3541</v>
      </c>
      <c r="J34454" s="50" t="s">
        <v>3541</v>
      </c>
      <c r="K34454" s="50" t="s">
        <v>3541</v>
      </c>
      <c r="L34454" s="50" t="s">
        <v>3541</v>
      </c>
      <c r="M34454" t="s">
        <v>3541</v>
      </c>
    </row>
    <row r="34455" spans="4:13" x14ac:dyDescent="0.25">
      <c r="D34455" s="36">
        <v>5470132700</v>
      </c>
      <c r="E34455" s="36" t="s">
        <v>39</v>
      </c>
      <c r="F34455" s="36">
        <v>9870004000</v>
      </c>
      <c r="G34455" s="36">
        <v>9870204000</v>
      </c>
      <c r="H34455" s="36"/>
      <c r="I34455" s="36"/>
      <c r="J34455" s="36"/>
      <c r="K34455" s="36"/>
      <c r="L34455" s="36"/>
      <c r="M34455" t="s">
        <v>3541</v>
      </c>
    </row>
    <row r="34456" spans="4:13" x14ac:dyDescent="0.25">
      <c r="D34456" s="108">
        <v>5470132700</v>
      </c>
      <c r="E34456" s="108" t="s">
        <v>39</v>
      </c>
      <c r="F34456" s="108">
        <v>9870004000</v>
      </c>
      <c r="G34456" s="108">
        <v>9870204000</v>
      </c>
      <c r="H34456" s="50"/>
      <c r="I34456" s="50" t="s">
        <v>3541</v>
      </c>
      <c r="J34456" s="50" t="s">
        <v>3541</v>
      </c>
      <c r="K34456" s="50" t="s">
        <v>3541</v>
      </c>
      <c r="L34456" s="50" t="s">
        <v>3541</v>
      </c>
      <c r="M34456" t="s">
        <v>3541</v>
      </c>
    </row>
    <row r="34457" spans="4:13" x14ac:dyDescent="0.25">
      <c r="D34457" s="36">
        <v>5470132800</v>
      </c>
      <c r="E34457" s="36" t="s">
        <v>39</v>
      </c>
      <c r="F34457" s="36">
        <v>9870004000</v>
      </c>
      <c r="G34457" s="36">
        <v>9870204000</v>
      </c>
      <c r="H34457" s="36"/>
      <c r="I34457" s="36"/>
      <c r="J34457" s="36"/>
      <c r="K34457" s="36"/>
      <c r="L34457" s="36"/>
      <c r="M34457" t="s">
        <v>3541</v>
      </c>
    </row>
    <row r="34458" spans="4:13" x14ac:dyDescent="0.25">
      <c r="D34458" s="108">
        <v>5470132800</v>
      </c>
      <c r="E34458" s="108" t="s">
        <v>39</v>
      </c>
      <c r="F34458" s="108">
        <v>9870004000</v>
      </c>
      <c r="G34458" s="108">
        <v>9870204000</v>
      </c>
      <c r="H34458" s="50"/>
      <c r="I34458" s="50" t="s">
        <v>3541</v>
      </c>
      <c r="J34458" s="50" t="s">
        <v>3541</v>
      </c>
      <c r="K34458" s="50" t="s">
        <v>3541</v>
      </c>
      <c r="L34458" s="50" t="s">
        <v>3541</v>
      </c>
      <c r="M34458" t="s">
        <v>3541</v>
      </c>
    </row>
    <row r="34459" spans="4:13" x14ac:dyDescent="0.25">
      <c r="D34459" s="36">
        <v>5470132900</v>
      </c>
      <c r="E34459" s="36" t="s">
        <v>39</v>
      </c>
      <c r="F34459" s="36">
        <v>9870004000</v>
      </c>
      <c r="G34459" s="36">
        <v>9870204000</v>
      </c>
      <c r="H34459" s="36"/>
      <c r="I34459" s="36"/>
      <c r="J34459" s="36"/>
      <c r="K34459" s="36"/>
      <c r="L34459" s="36"/>
      <c r="M34459" t="s">
        <v>3541</v>
      </c>
    </row>
    <row r="34460" spans="4:13" x14ac:dyDescent="0.25">
      <c r="D34460" s="108">
        <v>5470132900</v>
      </c>
      <c r="E34460" s="108" t="s">
        <v>39</v>
      </c>
      <c r="F34460" s="108">
        <v>9870004000</v>
      </c>
      <c r="G34460" s="108">
        <v>9870204000</v>
      </c>
      <c r="H34460" s="50"/>
      <c r="I34460" s="50" t="s">
        <v>3541</v>
      </c>
      <c r="J34460" s="50" t="s">
        <v>3541</v>
      </c>
      <c r="K34460" s="50" t="s">
        <v>3541</v>
      </c>
      <c r="L34460" s="50" t="s">
        <v>3541</v>
      </c>
      <c r="M34460" t="s">
        <v>3541</v>
      </c>
    </row>
    <row r="34461" spans="4:13" x14ac:dyDescent="0.25">
      <c r="D34461" s="36">
        <v>5470133000</v>
      </c>
      <c r="E34461" s="36" t="s">
        <v>39</v>
      </c>
      <c r="F34461" s="36">
        <v>9870004000</v>
      </c>
      <c r="G34461" s="36">
        <v>9870204000</v>
      </c>
      <c r="H34461" s="36"/>
      <c r="I34461" s="36"/>
      <c r="J34461" s="36"/>
      <c r="K34461" s="36"/>
      <c r="L34461" s="36"/>
      <c r="M34461" t="s">
        <v>3541</v>
      </c>
    </row>
    <row r="34462" spans="4:13" x14ac:dyDescent="0.25">
      <c r="D34462" s="108">
        <v>5470133000</v>
      </c>
      <c r="E34462" s="108" t="s">
        <v>39</v>
      </c>
      <c r="F34462" s="108">
        <v>9870004000</v>
      </c>
      <c r="G34462" s="108">
        <v>9870204000</v>
      </c>
      <c r="H34462" s="50"/>
      <c r="I34462" s="50" t="s">
        <v>3541</v>
      </c>
      <c r="J34462" s="50" t="s">
        <v>3541</v>
      </c>
      <c r="K34462" s="50" t="s">
        <v>3541</v>
      </c>
      <c r="L34462" s="50" t="s">
        <v>3541</v>
      </c>
      <c r="M34462" t="s">
        <v>3541</v>
      </c>
    </row>
    <row r="34463" spans="4:13" x14ac:dyDescent="0.25">
      <c r="D34463" s="108">
        <v>5470135200</v>
      </c>
      <c r="E34463" s="108" t="s">
        <v>39</v>
      </c>
      <c r="F34463" s="108">
        <v>9870005000</v>
      </c>
      <c r="G34463" s="108"/>
      <c r="H34463" s="50"/>
      <c r="I34463" s="50" t="s">
        <v>3541</v>
      </c>
      <c r="J34463" s="50" t="s">
        <v>3541</v>
      </c>
      <c r="K34463" s="50" t="s">
        <v>3541</v>
      </c>
      <c r="L34463" s="50" t="s">
        <v>3541</v>
      </c>
      <c r="M34463" t="s">
        <v>3541</v>
      </c>
    </row>
    <row r="34464" spans="4:13" x14ac:dyDescent="0.25">
      <c r="D34464" s="36">
        <v>5470135300</v>
      </c>
      <c r="E34464" s="36" t="s">
        <v>39</v>
      </c>
      <c r="F34464" s="36">
        <v>9870005000</v>
      </c>
      <c r="G34464" s="36"/>
      <c r="H34464" s="36"/>
      <c r="I34464" s="36"/>
      <c r="J34464" s="36"/>
      <c r="K34464" s="36"/>
      <c r="L34464" s="36"/>
      <c r="M34464" t="s">
        <v>3541</v>
      </c>
    </row>
    <row r="34465" spans="4:13" x14ac:dyDescent="0.25">
      <c r="D34465" s="108">
        <v>5470135300</v>
      </c>
      <c r="E34465" s="108" t="s">
        <v>39</v>
      </c>
      <c r="F34465" s="108">
        <v>9870005000</v>
      </c>
      <c r="G34465" s="108"/>
      <c r="H34465" s="50"/>
      <c r="I34465" s="50" t="s">
        <v>3541</v>
      </c>
      <c r="J34465" s="50" t="s">
        <v>3541</v>
      </c>
      <c r="K34465" s="50" t="s">
        <v>3541</v>
      </c>
      <c r="L34465" s="50" t="s">
        <v>3541</v>
      </c>
      <c r="M34465" t="s">
        <v>3541</v>
      </c>
    </row>
    <row r="34466" spans="4:13" x14ac:dyDescent="0.25">
      <c r="D34466" s="36">
        <v>5470135400</v>
      </c>
      <c r="E34466" s="36" t="s">
        <v>39</v>
      </c>
      <c r="F34466" s="36">
        <v>9870005000</v>
      </c>
      <c r="G34466" s="36"/>
      <c r="H34466" s="36"/>
      <c r="I34466" s="36"/>
      <c r="J34466" s="36"/>
      <c r="K34466" s="36"/>
      <c r="L34466" s="36"/>
      <c r="M34466" t="s">
        <v>3541</v>
      </c>
    </row>
    <row r="34467" spans="4:13" x14ac:dyDescent="0.25">
      <c r="D34467" s="108">
        <v>5470135400</v>
      </c>
      <c r="E34467" s="108" t="s">
        <v>39</v>
      </c>
      <c r="F34467" s="108">
        <v>9870005000</v>
      </c>
      <c r="G34467" s="108"/>
      <c r="H34467" s="50"/>
      <c r="I34467" s="50" t="s">
        <v>3541</v>
      </c>
      <c r="J34467" s="50" t="s">
        <v>3541</v>
      </c>
      <c r="K34467" s="50" t="s">
        <v>3541</v>
      </c>
      <c r="L34467" s="50" t="s">
        <v>3541</v>
      </c>
      <c r="M34467" t="s">
        <v>3541</v>
      </c>
    </row>
    <row r="34468" spans="4:13" x14ac:dyDescent="0.25">
      <c r="D34468" s="36">
        <v>5470135500</v>
      </c>
      <c r="E34468" s="36" t="s">
        <v>39</v>
      </c>
      <c r="F34468" s="36">
        <v>9870005000</v>
      </c>
      <c r="G34468" s="36"/>
      <c r="H34468" s="36"/>
      <c r="I34468" s="36"/>
      <c r="J34468" s="36"/>
      <c r="K34468" s="36"/>
      <c r="L34468" s="36"/>
      <c r="M34468" t="s">
        <v>3541</v>
      </c>
    </row>
    <row r="34469" spans="4:13" x14ac:dyDescent="0.25">
      <c r="D34469" s="108">
        <v>5470135500</v>
      </c>
      <c r="E34469" s="108" t="s">
        <v>39</v>
      </c>
      <c r="F34469" s="108">
        <v>9870005000</v>
      </c>
      <c r="G34469" s="108"/>
      <c r="H34469" s="50"/>
      <c r="I34469" s="50" t="s">
        <v>3541</v>
      </c>
      <c r="J34469" s="50" t="s">
        <v>3541</v>
      </c>
      <c r="K34469" s="50" t="s">
        <v>3541</v>
      </c>
      <c r="L34469" s="50" t="s">
        <v>3541</v>
      </c>
      <c r="M34469" t="s">
        <v>3541</v>
      </c>
    </row>
    <row r="34470" spans="4:13" x14ac:dyDescent="0.25">
      <c r="D34470" s="36">
        <v>5470135600</v>
      </c>
      <c r="E34470" s="36" t="s">
        <v>39</v>
      </c>
      <c r="F34470" s="36">
        <v>9870005000</v>
      </c>
      <c r="G34470" s="36"/>
      <c r="H34470" s="36"/>
      <c r="I34470" s="36"/>
      <c r="J34470" s="36"/>
      <c r="K34470" s="36"/>
      <c r="L34470" s="36"/>
      <c r="M34470" t="s">
        <v>3541</v>
      </c>
    </row>
    <row r="34471" spans="4:13" x14ac:dyDescent="0.25">
      <c r="D34471" s="108">
        <v>5470135600</v>
      </c>
      <c r="E34471" s="108" t="s">
        <v>39</v>
      </c>
      <c r="F34471" s="108">
        <v>9870005000</v>
      </c>
      <c r="G34471" s="108"/>
      <c r="H34471" s="50"/>
      <c r="I34471" s="50" t="s">
        <v>3541</v>
      </c>
      <c r="J34471" s="50" t="s">
        <v>3541</v>
      </c>
      <c r="K34471" s="50" t="s">
        <v>3541</v>
      </c>
      <c r="L34471" s="50" t="s">
        <v>3541</v>
      </c>
      <c r="M34471" t="s">
        <v>3541</v>
      </c>
    </row>
    <row r="34472" spans="4:13" x14ac:dyDescent="0.25">
      <c r="D34472" s="36">
        <v>5470135700</v>
      </c>
      <c r="E34472" s="36" t="s">
        <v>39</v>
      </c>
      <c r="F34472" s="36">
        <v>9870005000</v>
      </c>
      <c r="G34472" s="36"/>
      <c r="H34472" s="36"/>
      <c r="I34472" s="36"/>
      <c r="J34472" s="36"/>
      <c r="K34472" s="36"/>
      <c r="L34472" s="36"/>
      <c r="M34472" t="s">
        <v>3541</v>
      </c>
    </row>
    <row r="34473" spans="4:13" x14ac:dyDescent="0.25">
      <c r="D34473" s="108">
        <v>5470135700</v>
      </c>
      <c r="E34473" s="108" t="s">
        <v>39</v>
      </c>
      <c r="F34473" s="108">
        <v>9870005000</v>
      </c>
      <c r="G34473" s="108"/>
      <c r="H34473" s="50"/>
      <c r="I34473" s="50" t="s">
        <v>3541</v>
      </c>
      <c r="J34473" s="50" t="s">
        <v>3541</v>
      </c>
      <c r="K34473" s="50" t="s">
        <v>3541</v>
      </c>
      <c r="L34473" s="50" t="s">
        <v>3541</v>
      </c>
      <c r="M34473" t="s">
        <v>3541</v>
      </c>
    </row>
    <row r="34474" spans="4:13" x14ac:dyDescent="0.25">
      <c r="D34474" s="36">
        <v>5470135800</v>
      </c>
      <c r="E34474" s="36" t="s">
        <v>39</v>
      </c>
      <c r="F34474" s="36">
        <v>9870005000</v>
      </c>
      <c r="G34474" s="36"/>
      <c r="H34474" s="36"/>
      <c r="I34474" s="36"/>
      <c r="J34474" s="36"/>
      <c r="K34474" s="36"/>
      <c r="L34474" s="36"/>
      <c r="M34474" t="s">
        <v>3541</v>
      </c>
    </row>
    <row r="34475" spans="4:13" x14ac:dyDescent="0.25">
      <c r="D34475" s="108">
        <v>5470135800</v>
      </c>
      <c r="E34475" s="108" t="s">
        <v>39</v>
      </c>
      <c r="F34475" s="108">
        <v>9870005000</v>
      </c>
      <c r="G34475" s="108"/>
      <c r="H34475" s="50"/>
      <c r="I34475" s="50" t="s">
        <v>3541</v>
      </c>
      <c r="J34475" s="50" t="s">
        <v>3541</v>
      </c>
      <c r="K34475" s="50" t="s">
        <v>3541</v>
      </c>
      <c r="L34475" s="50" t="s">
        <v>3541</v>
      </c>
      <c r="M34475" t="s">
        <v>3541</v>
      </c>
    </row>
    <row r="34476" spans="4:13" x14ac:dyDescent="0.25">
      <c r="D34476" s="36">
        <v>5470135900</v>
      </c>
      <c r="E34476" s="36" t="s">
        <v>39</v>
      </c>
      <c r="F34476" s="36">
        <v>9870005000</v>
      </c>
      <c r="G34476" s="36"/>
      <c r="H34476" s="36"/>
      <c r="I34476" s="36"/>
      <c r="J34476" s="36"/>
      <c r="K34476" s="36"/>
      <c r="L34476" s="36"/>
      <c r="M34476" t="s">
        <v>3541</v>
      </c>
    </row>
    <row r="34477" spans="4:13" x14ac:dyDescent="0.25">
      <c r="D34477" s="108">
        <v>5470135900</v>
      </c>
      <c r="E34477" s="108" t="s">
        <v>39</v>
      </c>
      <c r="F34477" s="108">
        <v>9870005000</v>
      </c>
      <c r="G34477" s="108"/>
      <c r="H34477" s="50"/>
      <c r="I34477" s="50" t="s">
        <v>3541</v>
      </c>
      <c r="J34477" s="50" t="s">
        <v>3541</v>
      </c>
      <c r="K34477" s="50" t="s">
        <v>3541</v>
      </c>
      <c r="L34477" s="50" t="s">
        <v>3541</v>
      </c>
      <c r="M34477" t="s">
        <v>3541</v>
      </c>
    </row>
    <row r="34478" spans="4:13" x14ac:dyDescent="0.25">
      <c r="D34478" s="36">
        <v>5470136000</v>
      </c>
      <c r="E34478" s="36" t="s">
        <v>39</v>
      </c>
      <c r="F34478" s="36">
        <v>9870005000</v>
      </c>
      <c r="G34478" s="36"/>
      <c r="H34478" s="36"/>
      <c r="I34478" s="36"/>
      <c r="J34478" s="36"/>
      <c r="K34478" s="36"/>
      <c r="L34478" s="36"/>
      <c r="M34478" t="s">
        <v>3541</v>
      </c>
    </row>
    <row r="34479" spans="4:13" x14ac:dyDescent="0.25">
      <c r="D34479" s="108">
        <v>5470136000</v>
      </c>
      <c r="E34479" s="108" t="s">
        <v>39</v>
      </c>
      <c r="F34479" s="108">
        <v>9870005000</v>
      </c>
      <c r="G34479" s="108"/>
      <c r="H34479" s="50"/>
      <c r="I34479" s="50" t="s">
        <v>3541</v>
      </c>
      <c r="J34479" s="50" t="s">
        <v>3541</v>
      </c>
      <c r="K34479" s="50" t="s">
        <v>3541</v>
      </c>
      <c r="L34479" s="50" t="s">
        <v>3541</v>
      </c>
      <c r="M34479" t="s">
        <v>3541</v>
      </c>
    </row>
    <row r="34480" spans="4:13" x14ac:dyDescent="0.25">
      <c r="D34480" s="36">
        <v>5470136100</v>
      </c>
      <c r="E34480" s="36" t="s">
        <v>39</v>
      </c>
      <c r="F34480" s="36">
        <v>9870005000</v>
      </c>
      <c r="G34480" s="36"/>
      <c r="H34480" s="36"/>
      <c r="I34480" s="36"/>
      <c r="J34480" s="36"/>
      <c r="K34480" s="36"/>
      <c r="L34480" s="36"/>
      <c r="M34480" t="s">
        <v>3541</v>
      </c>
    </row>
    <row r="34481" spans="4:13" x14ac:dyDescent="0.25">
      <c r="D34481" s="108">
        <v>5470136100</v>
      </c>
      <c r="E34481" s="108" t="s">
        <v>39</v>
      </c>
      <c r="F34481" s="108">
        <v>9870005000</v>
      </c>
      <c r="G34481" s="108"/>
      <c r="H34481" s="50"/>
      <c r="I34481" s="50" t="s">
        <v>3541</v>
      </c>
      <c r="J34481" s="50" t="s">
        <v>3541</v>
      </c>
      <c r="K34481" s="50" t="s">
        <v>3541</v>
      </c>
      <c r="L34481" s="50" t="s">
        <v>3541</v>
      </c>
      <c r="M34481" t="s">
        <v>3541</v>
      </c>
    </row>
    <row r="34482" spans="4:13" x14ac:dyDescent="0.25">
      <c r="D34482" s="36">
        <v>5470136200</v>
      </c>
      <c r="E34482" s="36" t="s">
        <v>39</v>
      </c>
      <c r="F34482" s="36">
        <v>9870005000</v>
      </c>
      <c r="G34482" s="36"/>
      <c r="H34482" s="36"/>
      <c r="I34482" s="36"/>
      <c r="J34482" s="36"/>
      <c r="K34482" s="36"/>
      <c r="L34482" s="36"/>
      <c r="M34482" t="s">
        <v>3541</v>
      </c>
    </row>
    <row r="34483" spans="4:13" x14ac:dyDescent="0.25">
      <c r="D34483" s="108">
        <v>5470136200</v>
      </c>
      <c r="E34483" s="108" t="s">
        <v>39</v>
      </c>
      <c r="F34483" s="108">
        <v>9870005000</v>
      </c>
      <c r="G34483" s="108"/>
      <c r="H34483" s="50"/>
      <c r="I34483" s="50" t="s">
        <v>3541</v>
      </c>
      <c r="J34483" s="50" t="s">
        <v>3541</v>
      </c>
      <c r="K34483" s="50" t="s">
        <v>3541</v>
      </c>
      <c r="L34483" s="50" t="s">
        <v>3541</v>
      </c>
      <c r="M34483" t="s">
        <v>3541</v>
      </c>
    </row>
    <row r="34484" spans="4:13" x14ac:dyDescent="0.25">
      <c r="D34484" s="36">
        <v>5470136300</v>
      </c>
      <c r="E34484" s="36" t="s">
        <v>39</v>
      </c>
      <c r="F34484" s="36">
        <v>9870005000</v>
      </c>
      <c r="G34484" s="36"/>
      <c r="H34484" s="36"/>
      <c r="I34484" s="36"/>
      <c r="J34484" s="36"/>
      <c r="K34484" s="36"/>
      <c r="L34484" s="36"/>
      <c r="M34484" t="s">
        <v>3541</v>
      </c>
    </row>
    <row r="34485" spans="4:13" x14ac:dyDescent="0.25">
      <c r="D34485" s="108">
        <v>5470136300</v>
      </c>
      <c r="E34485" s="108" t="s">
        <v>39</v>
      </c>
      <c r="F34485" s="108">
        <v>9870005000</v>
      </c>
      <c r="G34485" s="108"/>
      <c r="H34485" s="50"/>
      <c r="I34485" s="50" t="s">
        <v>3541</v>
      </c>
      <c r="J34485" s="50" t="s">
        <v>3541</v>
      </c>
      <c r="K34485" s="50" t="s">
        <v>3541</v>
      </c>
      <c r="L34485" s="50" t="s">
        <v>3541</v>
      </c>
      <c r="M34485" t="s">
        <v>3541</v>
      </c>
    </row>
    <row r="34486" spans="4:13" x14ac:dyDescent="0.25">
      <c r="D34486" s="36">
        <v>5470136400</v>
      </c>
      <c r="E34486" s="36" t="s">
        <v>39</v>
      </c>
      <c r="F34486" s="36">
        <v>9870005000</v>
      </c>
      <c r="G34486" s="36"/>
      <c r="H34486" s="36"/>
      <c r="I34486" s="36"/>
      <c r="J34486" s="36"/>
      <c r="K34486" s="36"/>
      <c r="L34486" s="36"/>
      <c r="M34486" t="s">
        <v>3541</v>
      </c>
    </row>
    <row r="34487" spans="4:13" x14ac:dyDescent="0.25">
      <c r="D34487" s="108">
        <v>5470136400</v>
      </c>
      <c r="E34487" s="108" t="s">
        <v>39</v>
      </c>
      <c r="F34487" s="108">
        <v>9870005000</v>
      </c>
      <c r="G34487" s="108"/>
      <c r="H34487" s="50"/>
      <c r="I34487" s="50" t="s">
        <v>3541</v>
      </c>
      <c r="J34487" s="50" t="s">
        <v>3541</v>
      </c>
      <c r="K34487" s="50" t="s">
        <v>3541</v>
      </c>
      <c r="L34487" s="50" t="s">
        <v>3541</v>
      </c>
      <c r="M34487" t="s">
        <v>3541</v>
      </c>
    </row>
    <row r="34488" spans="4:13" x14ac:dyDescent="0.25">
      <c r="D34488" s="36">
        <v>5470136500</v>
      </c>
      <c r="E34488" s="36" t="s">
        <v>39</v>
      </c>
      <c r="F34488" s="36">
        <v>9870005000</v>
      </c>
      <c r="G34488" s="36">
        <v>9870205000</v>
      </c>
      <c r="H34488" s="36"/>
      <c r="I34488" s="36"/>
      <c r="J34488" s="36"/>
      <c r="K34488" s="36"/>
      <c r="L34488" s="36"/>
      <c r="M34488" t="s">
        <v>3541</v>
      </c>
    </row>
    <row r="34489" spans="4:13" x14ac:dyDescent="0.25">
      <c r="D34489" s="108">
        <v>5470136500</v>
      </c>
      <c r="E34489" s="108" t="s">
        <v>39</v>
      </c>
      <c r="F34489" s="108">
        <v>9870005000</v>
      </c>
      <c r="G34489" s="108">
        <v>9870205000</v>
      </c>
      <c r="H34489" s="50"/>
      <c r="I34489" s="50" t="s">
        <v>3541</v>
      </c>
      <c r="J34489" s="50" t="s">
        <v>3541</v>
      </c>
      <c r="K34489" s="50" t="s">
        <v>3541</v>
      </c>
      <c r="L34489" s="50" t="s">
        <v>3541</v>
      </c>
      <c r="M34489" t="s">
        <v>3541</v>
      </c>
    </row>
    <row r="34490" spans="4:13" x14ac:dyDescent="0.25">
      <c r="D34490" s="36">
        <v>5470136600</v>
      </c>
      <c r="E34490" s="36" t="s">
        <v>39</v>
      </c>
      <c r="F34490" s="36">
        <v>9870005000</v>
      </c>
      <c r="G34490" s="36">
        <v>9870205000</v>
      </c>
      <c r="H34490" s="36"/>
      <c r="I34490" s="36"/>
      <c r="J34490" s="36"/>
      <c r="K34490" s="36"/>
      <c r="L34490" s="36"/>
      <c r="M34490" t="s">
        <v>3541</v>
      </c>
    </row>
    <row r="34491" spans="4:13" x14ac:dyDescent="0.25">
      <c r="D34491" s="108">
        <v>5470136600</v>
      </c>
      <c r="E34491" s="108" t="s">
        <v>39</v>
      </c>
      <c r="F34491" s="108">
        <v>9870005000</v>
      </c>
      <c r="G34491" s="108">
        <v>9870205000</v>
      </c>
      <c r="H34491" s="50"/>
      <c r="I34491" s="50" t="s">
        <v>3541</v>
      </c>
      <c r="J34491" s="50" t="s">
        <v>3541</v>
      </c>
      <c r="K34491" s="50" t="s">
        <v>3541</v>
      </c>
      <c r="L34491" s="50" t="s">
        <v>3541</v>
      </c>
      <c r="M34491" t="s">
        <v>3541</v>
      </c>
    </row>
    <row r="34492" spans="4:13" x14ac:dyDescent="0.25">
      <c r="D34492" s="36">
        <v>5470136700</v>
      </c>
      <c r="E34492" s="36" t="s">
        <v>39</v>
      </c>
      <c r="F34492" s="36">
        <v>9870005000</v>
      </c>
      <c r="G34492" s="36">
        <v>9870205000</v>
      </c>
      <c r="H34492" s="36"/>
      <c r="I34492" s="36"/>
      <c r="J34492" s="36"/>
      <c r="K34492" s="36"/>
      <c r="L34492" s="36"/>
      <c r="M34492" t="s">
        <v>3541</v>
      </c>
    </row>
    <row r="34493" spans="4:13" x14ac:dyDescent="0.25">
      <c r="D34493" s="108">
        <v>5470136700</v>
      </c>
      <c r="E34493" s="108" t="s">
        <v>39</v>
      </c>
      <c r="F34493" s="108">
        <v>9870005000</v>
      </c>
      <c r="G34493" s="108">
        <v>9870205000</v>
      </c>
      <c r="H34493" s="50"/>
      <c r="I34493" s="50" t="s">
        <v>3541</v>
      </c>
      <c r="J34493" s="50" t="s">
        <v>3541</v>
      </c>
      <c r="K34493" s="50" t="s">
        <v>3541</v>
      </c>
      <c r="L34493" s="50" t="s">
        <v>3541</v>
      </c>
      <c r="M34493" t="s">
        <v>3541</v>
      </c>
    </row>
    <row r="34494" spans="4:13" x14ac:dyDescent="0.25">
      <c r="D34494" s="36">
        <v>5470136800</v>
      </c>
      <c r="E34494" s="36" t="s">
        <v>39</v>
      </c>
      <c r="F34494" s="36">
        <v>9870005000</v>
      </c>
      <c r="G34494" s="36">
        <v>9870205000</v>
      </c>
      <c r="H34494" s="36"/>
      <c r="I34494" s="36"/>
      <c r="J34494" s="36"/>
      <c r="K34494" s="36"/>
      <c r="L34494" s="36"/>
      <c r="M34494" t="s">
        <v>3541</v>
      </c>
    </row>
    <row r="34495" spans="4:13" x14ac:dyDescent="0.25">
      <c r="D34495" s="108">
        <v>5470136800</v>
      </c>
      <c r="E34495" s="108" t="s">
        <v>39</v>
      </c>
      <c r="F34495" s="108">
        <v>9870005000</v>
      </c>
      <c r="G34495" s="108">
        <v>9870205000</v>
      </c>
      <c r="H34495" s="50"/>
      <c r="I34495" s="50" t="s">
        <v>3541</v>
      </c>
      <c r="J34495" s="50" t="s">
        <v>3541</v>
      </c>
      <c r="K34495" s="50" t="s">
        <v>3541</v>
      </c>
      <c r="L34495" s="50" t="s">
        <v>3541</v>
      </c>
      <c r="M34495" t="s">
        <v>3541</v>
      </c>
    </row>
    <row r="34496" spans="4:13" x14ac:dyDescent="0.25">
      <c r="D34496" s="36">
        <v>5470136900</v>
      </c>
      <c r="E34496" s="36" t="s">
        <v>39</v>
      </c>
      <c r="F34496" s="36">
        <v>9870005000</v>
      </c>
      <c r="G34496" s="36">
        <v>9870205000</v>
      </c>
      <c r="H34496" s="36"/>
      <c r="I34496" s="36"/>
      <c r="J34496" s="36"/>
      <c r="K34496" s="36"/>
      <c r="L34496" s="36"/>
      <c r="M34496" t="s">
        <v>3541</v>
      </c>
    </row>
    <row r="34497" spans="4:13" x14ac:dyDescent="0.25">
      <c r="D34497" s="108">
        <v>5470136900</v>
      </c>
      <c r="E34497" s="108" t="s">
        <v>39</v>
      </c>
      <c r="F34497" s="108">
        <v>9870005000</v>
      </c>
      <c r="G34497" s="108">
        <v>9870205000</v>
      </c>
      <c r="H34497" s="50"/>
      <c r="I34497" s="50" t="s">
        <v>3541</v>
      </c>
      <c r="J34497" s="50" t="s">
        <v>3541</v>
      </c>
      <c r="K34497" s="50" t="s">
        <v>3541</v>
      </c>
      <c r="L34497" s="50" t="s">
        <v>3541</v>
      </c>
      <c r="M34497" t="s">
        <v>3541</v>
      </c>
    </row>
    <row r="34498" spans="4:13" x14ac:dyDescent="0.25">
      <c r="D34498" s="36">
        <v>5470137000</v>
      </c>
      <c r="E34498" s="36" t="s">
        <v>39</v>
      </c>
      <c r="F34498" s="36">
        <v>9870005000</v>
      </c>
      <c r="G34498" s="36">
        <v>9870205000</v>
      </c>
      <c r="H34498" s="36"/>
      <c r="I34498" s="36"/>
      <c r="J34498" s="36"/>
      <c r="K34498" s="36"/>
      <c r="L34498" s="36"/>
      <c r="M34498" t="s">
        <v>3541</v>
      </c>
    </row>
    <row r="34499" spans="4:13" x14ac:dyDescent="0.25">
      <c r="D34499" s="108">
        <v>5470137000</v>
      </c>
      <c r="E34499" s="108" t="s">
        <v>39</v>
      </c>
      <c r="F34499" s="108">
        <v>9870005000</v>
      </c>
      <c r="G34499" s="108">
        <v>9870205000</v>
      </c>
      <c r="H34499" s="50"/>
      <c r="I34499" s="50" t="s">
        <v>3541</v>
      </c>
      <c r="J34499" s="50" t="s">
        <v>3541</v>
      </c>
      <c r="K34499" s="50" t="s">
        <v>3541</v>
      </c>
      <c r="L34499" s="50" t="s">
        <v>3541</v>
      </c>
      <c r="M34499" t="s">
        <v>3541</v>
      </c>
    </row>
    <row r="34500" spans="4:13" x14ac:dyDescent="0.25">
      <c r="D34500" s="36">
        <v>5470137100</v>
      </c>
      <c r="E34500" s="36" t="s">
        <v>39</v>
      </c>
      <c r="F34500" s="36">
        <v>9870005000</v>
      </c>
      <c r="G34500" s="36">
        <v>9870205000</v>
      </c>
      <c r="H34500" s="36"/>
      <c r="I34500" s="36"/>
      <c r="J34500" s="36"/>
      <c r="K34500" s="36"/>
      <c r="L34500" s="36"/>
      <c r="M34500" t="s">
        <v>3541</v>
      </c>
    </row>
    <row r="34501" spans="4:13" x14ac:dyDescent="0.25">
      <c r="D34501" s="108">
        <v>5470137100</v>
      </c>
      <c r="E34501" s="108" t="s">
        <v>39</v>
      </c>
      <c r="F34501" s="108">
        <v>9870005000</v>
      </c>
      <c r="G34501" s="108">
        <v>9870205000</v>
      </c>
      <c r="H34501" s="50"/>
      <c r="I34501" s="50" t="s">
        <v>3541</v>
      </c>
      <c r="J34501" s="50" t="s">
        <v>3541</v>
      </c>
      <c r="K34501" s="50" t="s">
        <v>3541</v>
      </c>
      <c r="L34501" s="50" t="s">
        <v>3541</v>
      </c>
      <c r="M34501" t="s">
        <v>3541</v>
      </c>
    </row>
    <row r="34502" spans="4:13" x14ac:dyDescent="0.25">
      <c r="D34502" s="36">
        <v>5470137200</v>
      </c>
      <c r="E34502" s="36" t="s">
        <v>39</v>
      </c>
      <c r="F34502" s="36">
        <v>9870005000</v>
      </c>
      <c r="G34502" s="36">
        <v>9870205000</v>
      </c>
      <c r="H34502" s="36"/>
      <c r="I34502" s="36"/>
      <c r="J34502" s="36"/>
      <c r="K34502" s="36"/>
      <c r="L34502" s="36"/>
      <c r="M34502" t="s">
        <v>3541</v>
      </c>
    </row>
    <row r="34503" spans="4:13" x14ac:dyDescent="0.25">
      <c r="D34503" s="108">
        <v>5470137200</v>
      </c>
      <c r="E34503" s="108" t="s">
        <v>39</v>
      </c>
      <c r="F34503" s="108">
        <v>9870005000</v>
      </c>
      <c r="G34503" s="108">
        <v>9870205000</v>
      </c>
      <c r="H34503" s="50"/>
      <c r="I34503" s="50" t="s">
        <v>3541</v>
      </c>
      <c r="J34503" s="50" t="s">
        <v>3541</v>
      </c>
      <c r="K34503" s="50" t="s">
        <v>3541</v>
      </c>
      <c r="L34503" s="50" t="s">
        <v>3541</v>
      </c>
      <c r="M34503" t="s">
        <v>3541</v>
      </c>
    </row>
    <row r="34504" spans="4:13" x14ac:dyDescent="0.25">
      <c r="D34504" s="36">
        <v>5470137300</v>
      </c>
      <c r="E34504" s="36" t="s">
        <v>39</v>
      </c>
      <c r="F34504" s="36">
        <v>9870005000</v>
      </c>
      <c r="G34504" s="36">
        <v>9870205000</v>
      </c>
      <c r="H34504" s="36"/>
      <c r="I34504" s="36"/>
      <c r="J34504" s="36"/>
      <c r="K34504" s="36"/>
      <c r="L34504" s="36"/>
      <c r="M34504" t="s">
        <v>3541</v>
      </c>
    </row>
    <row r="34505" spans="4:13" x14ac:dyDescent="0.25">
      <c r="D34505" s="108">
        <v>5470137300</v>
      </c>
      <c r="E34505" s="108" t="s">
        <v>39</v>
      </c>
      <c r="F34505" s="108">
        <v>9870005000</v>
      </c>
      <c r="G34505" s="108">
        <v>9870205000</v>
      </c>
      <c r="H34505" s="50"/>
      <c r="I34505" s="50" t="s">
        <v>3541</v>
      </c>
      <c r="J34505" s="50" t="s">
        <v>3541</v>
      </c>
      <c r="K34505" s="50" t="s">
        <v>3541</v>
      </c>
      <c r="L34505" s="50" t="s">
        <v>3541</v>
      </c>
      <c r="M34505" t="s">
        <v>3541</v>
      </c>
    </row>
    <row r="34506" spans="4:13" x14ac:dyDescent="0.25">
      <c r="D34506" s="36">
        <v>5470137400</v>
      </c>
      <c r="E34506" s="36" t="s">
        <v>39</v>
      </c>
      <c r="F34506" s="36">
        <v>9870005000</v>
      </c>
      <c r="G34506" s="36">
        <v>9870205000</v>
      </c>
      <c r="H34506" s="36"/>
      <c r="I34506" s="36"/>
      <c r="J34506" s="36"/>
      <c r="K34506" s="36"/>
      <c r="L34506" s="36"/>
      <c r="M34506" t="s">
        <v>3541</v>
      </c>
    </row>
    <row r="34507" spans="4:13" x14ac:dyDescent="0.25">
      <c r="D34507" s="108">
        <v>5470137400</v>
      </c>
      <c r="E34507" s="108" t="s">
        <v>39</v>
      </c>
      <c r="F34507" s="108">
        <v>9870005000</v>
      </c>
      <c r="G34507" s="108">
        <v>9870205000</v>
      </c>
      <c r="H34507" s="50"/>
      <c r="I34507" s="50" t="s">
        <v>3541</v>
      </c>
      <c r="J34507" s="50" t="s">
        <v>3541</v>
      </c>
      <c r="K34507" s="50" t="s">
        <v>3541</v>
      </c>
      <c r="L34507" s="50" t="s">
        <v>3541</v>
      </c>
      <c r="M34507" t="s">
        <v>3541</v>
      </c>
    </row>
    <row r="34508" spans="4:13" x14ac:dyDescent="0.25">
      <c r="D34508" s="36">
        <v>5470137500</v>
      </c>
      <c r="E34508" s="36" t="s">
        <v>39</v>
      </c>
      <c r="F34508" s="36">
        <v>9870005000</v>
      </c>
      <c r="G34508" s="36">
        <v>9870205000</v>
      </c>
      <c r="H34508" s="36"/>
      <c r="I34508" s="36"/>
      <c r="J34508" s="36"/>
      <c r="K34508" s="36"/>
      <c r="L34508" s="36"/>
      <c r="M34508" t="s">
        <v>3541</v>
      </c>
    </row>
    <row r="34509" spans="4:13" x14ac:dyDescent="0.25">
      <c r="D34509" s="108">
        <v>5470137500</v>
      </c>
      <c r="E34509" s="108" t="s">
        <v>39</v>
      </c>
      <c r="F34509" s="108">
        <v>9870005000</v>
      </c>
      <c r="G34509" s="108">
        <v>9870205000</v>
      </c>
      <c r="H34509" s="50"/>
      <c r="I34509" s="50" t="s">
        <v>3541</v>
      </c>
      <c r="J34509" s="50" t="s">
        <v>3541</v>
      </c>
      <c r="K34509" s="50" t="s">
        <v>3541</v>
      </c>
      <c r="L34509" s="50" t="s">
        <v>3541</v>
      </c>
      <c r="M34509" t="s">
        <v>3541</v>
      </c>
    </row>
    <row r="34510" spans="4:13" x14ac:dyDescent="0.25">
      <c r="D34510" s="36">
        <v>5470137600</v>
      </c>
      <c r="E34510" s="36" t="s">
        <v>39</v>
      </c>
      <c r="F34510" s="36">
        <v>9870005000</v>
      </c>
      <c r="G34510" s="36">
        <v>9870205000</v>
      </c>
      <c r="H34510" s="36"/>
      <c r="I34510" s="36"/>
      <c r="J34510" s="36"/>
      <c r="K34510" s="36"/>
      <c r="L34510" s="36"/>
      <c r="M34510" t="s">
        <v>3541</v>
      </c>
    </row>
    <row r="34511" spans="4:13" x14ac:dyDescent="0.25">
      <c r="D34511" s="108">
        <v>5470137600</v>
      </c>
      <c r="E34511" s="108" t="s">
        <v>39</v>
      </c>
      <c r="F34511" s="108">
        <v>9870005000</v>
      </c>
      <c r="G34511" s="108">
        <v>9870205000</v>
      </c>
      <c r="H34511" s="50"/>
      <c r="I34511" s="50" t="s">
        <v>3541</v>
      </c>
      <c r="J34511" s="50" t="s">
        <v>3541</v>
      </c>
      <c r="K34511" s="50" t="s">
        <v>3541</v>
      </c>
      <c r="L34511" s="50" t="s">
        <v>3541</v>
      </c>
      <c r="M34511" t="s">
        <v>3541</v>
      </c>
    </row>
    <row r="34512" spans="4:13" x14ac:dyDescent="0.25">
      <c r="D34512" s="36">
        <v>5470137700</v>
      </c>
      <c r="E34512" s="36" t="s">
        <v>39</v>
      </c>
      <c r="F34512" s="36">
        <v>9870005000</v>
      </c>
      <c r="G34512" s="36">
        <v>9870205000</v>
      </c>
      <c r="H34512" s="36"/>
      <c r="I34512" s="36"/>
      <c r="J34512" s="36"/>
      <c r="K34512" s="36"/>
      <c r="L34512" s="36"/>
      <c r="M34512" t="s">
        <v>3541</v>
      </c>
    </row>
    <row r="34513" spans="4:13" x14ac:dyDescent="0.25">
      <c r="D34513" s="108">
        <v>5470137700</v>
      </c>
      <c r="E34513" s="108" t="s">
        <v>39</v>
      </c>
      <c r="F34513" s="108">
        <v>9870005000</v>
      </c>
      <c r="G34513" s="108">
        <v>9870205000</v>
      </c>
      <c r="H34513" s="50"/>
      <c r="I34513" s="50" t="s">
        <v>3541</v>
      </c>
      <c r="J34513" s="50" t="s">
        <v>3541</v>
      </c>
      <c r="K34513" s="50" t="s">
        <v>3541</v>
      </c>
      <c r="L34513" s="50" t="s">
        <v>3541</v>
      </c>
      <c r="M34513" t="s">
        <v>3541</v>
      </c>
    </row>
    <row r="34514" spans="4:13" x14ac:dyDescent="0.25">
      <c r="D34514" s="36">
        <v>5470137800</v>
      </c>
      <c r="E34514" s="36" t="s">
        <v>39</v>
      </c>
      <c r="F34514" s="36">
        <v>9870005000</v>
      </c>
      <c r="G34514" s="36">
        <v>9870205000</v>
      </c>
      <c r="H34514" s="36"/>
      <c r="I34514" s="36"/>
      <c r="J34514" s="36"/>
      <c r="K34514" s="36"/>
      <c r="L34514" s="36"/>
      <c r="M34514" t="s">
        <v>3541</v>
      </c>
    </row>
    <row r="34515" spans="4:13" x14ac:dyDescent="0.25">
      <c r="D34515" s="108">
        <v>5470137800</v>
      </c>
      <c r="E34515" s="108" t="s">
        <v>39</v>
      </c>
      <c r="F34515" s="108">
        <v>9870005000</v>
      </c>
      <c r="G34515" s="108">
        <v>9870205000</v>
      </c>
      <c r="H34515" s="50"/>
      <c r="I34515" s="50" t="s">
        <v>3541</v>
      </c>
      <c r="J34515" s="50" t="s">
        <v>3541</v>
      </c>
      <c r="K34515" s="50" t="s">
        <v>3541</v>
      </c>
      <c r="L34515" s="50" t="s">
        <v>3541</v>
      </c>
      <c r="M34515" t="s">
        <v>3541</v>
      </c>
    </row>
    <row r="34516" spans="4:13" x14ac:dyDescent="0.25">
      <c r="D34516" s="36">
        <v>5470137900</v>
      </c>
      <c r="E34516" s="36" t="s">
        <v>39</v>
      </c>
      <c r="F34516" s="36">
        <v>9870005000</v>
      </c>
      <c r="G34516" s="36">
        <v>9870205000</v>
      </c>
      <c r="H34516" s="36"/>
      <c r="I34516" s="36"/>
      <c r="J34516" s="36"/>
      <c r="K34516" s="36"/>
      <c r="L34516" s="36"/>
      <c r="M34516" t="s">
        <v>3541</v>
      </c>
    </row>
    <row r="34517" spans="4:13" x14ac:dyDescent="0.25">
      <c r="D34517" s="108">
        <v>5470137900</v>
      </c>
      <c r="E34517" s="108" t="s">
        <v>39</v>
      </c>
      <c r="F34517" s="108">
        <v>9870005000</v>
      </c>
      <c r="G34517" s="108">
        <v>9870205000</v>
      </c>
      <c r="H34517" s="50"/>
      <c r="I34517" s="50" t="s">
        <v>3541</v>
      </c>
      <c r="J34517" s="50" t="s">
        <v>3541</v>
      </c>
      <c r="K34517" s="50" t="s">
        <v>3541</v>
      </c>
      <c r="L34517" s="50" t="s">
        <v>3541</v>
      </c>
      <c r="M34517" t="s">
        <v>3541</v>
      </c>
    </row>
    <row r="34518" spans="4:13" x14ac:dyDescent="0.25">
      <c r="D34518" s="36">
        <v>5470138000</v>
      </c>
      <c r="E34518" s="36" t="s">
        <v>39</v>
      </c>
      <c r="F34518" s="36">
        <v>9870005000</v>
      </c>
      <c r="G34518" s="36">
        <v>9870205000</v>
      </c>
      <c r="H34518" s="36"/>
      <c r="I34518" s="36"/>
      <c r="J34518" s="36"/>
      <c r="K34518" s="36"/>
      <c r="L34518" s="36"/>
      <c r="M34518" t="s">
        <v>3541</v>
      </c>
    </row>
    <row r="34519" spans="4:13" x14ac:dyDescent="0.25">
      <c r="D34519" s="108">
        <v>5470138000</v>
      </c>
      <c r="E34519" s="108" t="s">
        <v>39</v>
      </c>
      <c r="F34519" s="108">
        <v>9870005000</v>
      </c>
      <c r="G34519" s="108">
        <v>9870205000</v>
      </c>
      <c r="H34519" s="50"/>
      <c r="I34519" s="50" t="s">
        <v>3541</v>
      </c>
      <c r="J34519" s="50" t="s">
        <v>3541</v>
      </c>
      <c r="K34519" s="50" t="s">
        <v>3541</v>
      </c>
      <c r="L34519" s="50" t="s">
        <v>3541</v>
      </c>
      <c r="M34519" t="s">
        <v>3541</v>
      </c>
    </row>
    <row r="34520" spans="4:13" x14ac:dyDescent="0.25">
      <c r="D34520" s="36">
        <v>5470140400</v>
      </c>
      <c r="E34520" s="36" t="s">
        <v>39</v>
      </c>
      <c r="F34520" s="36">
        <v>9870006300</v>
      </c>
      <c r="G34520" s="36">
        <v>9870206300</v>
      </c>
      <c r="H34520" s="36"/>
      <c r="I34520" s="36"/>
      <c r="J34520" s="36"/>
      <c r="K34520" s="36"/>
      <c r="L34520" s="36"/>
      <c r="M34520" t="s">
        <v>3541</v>
      </c>
    </row>
    <row r="34521" spans="4:13" x14ac:dyDescent="0.25">
      <c r="D34521" s="108">
        <v>5470140400</v>
      </c>
      <c r="E34521" s="108" t="s">
        <v>39</v>
      </c>
      <c r="F34521" s="108">
        <v>9870006300</v>
      </c>
      <c r="G34521" s="108">
        <v>9870206300</v>
      </c>
      <c r="H34521" s="50"/>
      <c r="I34521" s="50" t="s">
        <v>3541</v>
      </c>
      <c r="J34521" s="50" t="s">
        <v>3541</v>
      </c>
      <c r="K34521" s="50" t="s">
        <v>3541</v>
      </c>
      <c r="L34521" s="50" t="s">
        <v>3541</v>
      </c>
      <c r="M34521" t="s">
        <v>3541</v>
      </c>
    </row>
    <row r="34522" spans="4:13" x14ac:dyDescent="0.25">
      <c r="D34522" s="36">
        <v>5470140500</v>
      </c>
      <c r="E34522" s="36" t="s">
        <v>39</v>
      </c>
      <c r="F34522" s="36">
        <v>9870006300</v>
      </c>
      <c r="G34522" s="36">
        <v>9870206300</v>
      </c>
      <c r="H34522" s="36"/>
      <c r="I34522" s="36"/>
      <c r="J34522" s="36"/>
      <c r="K34522" s="36"/>
      <c r="L34522" s="36"/>
      <c r="M34522" t="s">
        <v>3541</v>
      </c>
    </row>
    <row r="34523" spans="4:13" x14ac:dyDescent="0.25">
      <c r="D34523" s="108">
        <v>5470140500</v>
      </c>
      <c r="E34523" s="108" t="s">
        <v>39</v>
      </c>
      <c r="F34523" s="108">
        <v>9870006300</v>
      </c>
      <c r="G34523" s="108">
        <v>9870206300</v>
      </c>
      <c r="H34523" s="50"/>
      <c r="I34523" s="50" t="s">
        <v>3541</v>
      </c>
      <c r="J34523" s="50" t="s">
        <v>3541</v>
      </c>
      <c r="K34523" s="50" t="s">
        <v>3541</v>
      </c>
      <c r="L34523" s="50" t="s">
        <v>3541</v>
      </c>
      <c r="M34523" t="s">
        <v>3541</v>
      </c>
    </row>
    <row r="34524" spans="4:13" x14ac:dyDescent="0.25">
      <c r="D34524" s="36">
        <v>5470140600</v>
      </c>
      <c r="E34524" s="36" t="s">
        <v>39</v>
      </c>
      <c r="F34524" s="36">
        <v>9870006300</v>
      </c>
      <c r="G34524" s="36"/>
      <c r="H34524" s="36"/>
      <c r="I34524" s="36"/>
      <c r="J34524" s="36"/>
      <c r="K34524" s="36"/>
      <c r="L34524" s="36"/>
      <c r="M34524" t="s">
        <v>3541</v>
      </c>
    </row>
    <row r="34525" spans="4:13" x14ac:dyDescent="0.25">
      <c r="D34525" s="108">
        <v>5470140600</v>
      </c>
      <c r="E34525" s="108" t="s">
        <v>39</v>
      </c>
      <c r="F34525" s="108">
        <v>9870006300</v>
      </c>
      <c r="G34525" s="108"/>
      <c r="H34525" s="50"/>
      <c r="I34525" s="50" t="s">
        <v>3541</v>
      </c>
      <c r="J34525" s="50" t="s">
        <v>3541</v>
      </c>
      <c r="K34525" s="50" t="s">
        <v>3541</v>
      </c>
      <c r="L34525" s="50" t="s">
        <v>3541</v>
      </c>
      <c r="M34525" t="s">
        <v>3541</v>
      </c>
    </row>
    <row r="34526" spans="4:13" x14ac:dyDescent="0.25">
      <c r="D34526" s="36">
        <v>5470140700</v>
      </c>
      <c r="E34526" s="36" t="s">
        <v>39</v>
      </c>
      <c r="F34526" s="36">
        <v>9870006300</v>
      </c>
      <c r="G34526" s="36"/>
      <c r="H34526" s="36"/>
      <c r="I34526" s="36"/>
      <c r="J34526" s="36"/>
      <c r="K34526" s="36"/>
      <c r="L34526" s="36"/>
      <c r="M34526" t="s">
        <v>3541</v>
      </c>
    </row>
    <row r="34527" spans="4:13" x14ac:dyDescent="0.25">
      <c r="D34527" s="108">
        <v>5470140700</v>
      </c>
      <c r="E34527" s="108" t="s">
        <v>39</v>
      </c>
      <c r="F34527" s="108">
        <v>9870006300</v>
      </c>
      <c r="G34527" s="108"/>
      <c r="H34527" s="50"/>
      <c r="I34527" s="50" t="s">
        <v>3541</v>
      </c>
      <c r="J34527" s="50" t="s">
        <v>3541</v>
      </c>
      <c r="K34527" s="50" t="s">
        <v>3541</v>
      </c>
      <c r="L34527" s="50" t="s">
        <v>3541</v>
      </c>
      <c r="M34527" t="s">
        <v>3541</v>
      </c>
    </row>
    <row r="34528" spans="4:13" x14ac:dyDescent="0.25">
      <c r="D34528" s="36">
        <v>5470140800</v>
      </c>
      <c r="E34528" s="36" t="s">
        <v>39</v>
      </c>
      <c r="F34528" s="36">
        <v>9870006300</v>
      </c>
      <c r="G34528" s="36"/>
      <c r="H34528" s="36"/>
      <c r="I34528" s="36"/>
      <c r="J34528" s="36"/>
      <c r="K34528" s="36"/>
      <c r="L34528" s="36"/>
      <c r="M34528" t="s">
        <v>3541</v>
      </c>
    </row>
    <row r="34529" spans="4:13" x14ac:dyDescent="0.25">
      <c r="D34529" s="108">
        <v>5470140800</v>
      </c>
      <c r="E34529" s="108" t="s">
        <v>39</v>
      </c>
      <c r="F34529" s="108">
        <v>9870006300</v>
      </c>
      <c r="G34529" s="108"/>
      <c r="H34529" s="50"/>
      <c r="I34529" s="50" t="s">
        <v>3541</v>
      </c>
      <c r="J34529" s="50" t="s">
        <v>3541</v>
      </c>
      <c r="K34529" s="50" t="s">
        <v>3541</v>
      </c>
      <c r="L34529" s="50" t="s">
        <v>3541</v>
      </c>
      <c r="M34529" t="s">
        <v>3541</v>
      </c>
    </row>
    <row r="34530" spans="4:13" x14ac:dyDescent="0.25">
      <c r="D34530" s="36">
        <v>5470140900</v>
      </c>
      <c r="E34530" s="36" t="s">
        <v>39</v>
      </c>
      <c r="F34530" s="36">
        <v>9870006300</v>
      </c>
      <c r="G34530" s="36">
        <v>9870206300</v>
      </c>
      <c r="H34530" s="36"/>
      <c r="I34530" s="36"/>
      <c r="J34530" s="36"/>
      <c r="K34530" s="36"/>
      <c r="L34530" s="36"/>
      <c r="M34530" t="s">
        <v>3541</v>
      </c>
    </row>
    <row r="34531" spans="4:13" x14ac:dyDescent="0.25">
      <c r="D34531" s="108">
        <v>5470140900</v>
      </c>
      <c r="E34531" s="108" t="s">
        <v>39</v>
      </c>
      <c r="F34531" s="108">
        <v>9870006300</v>
      </c>
      <c r="G34531" s="108">
        <v>9870206300</v>
      </c>
      <c r="H34531" s="50"/>
      <c r="I34531" s="50" t="s">
        <v>3541</v>
      </c>
      <c r="J34531" s="50" t="s">
        <v>3541</v>
      </c>
      <c r="K34531" s="50" t="s">
        <v>3541</v>
      </c>
      <c r="L34531" s="50" t="s">
        <v>3541</v>
      </c>
      <c r="M34531" t="s">
        <v>3541</v>
      </c>
    </row>
    <row r="34532" spans="4:13" x14ac:dyDescent="0.25">
      <c r="D34532" s="36">
        <v>5470141000</v>
      </c>
      <c r="E34532" s="36" t="s">
        <v>39</v>
      </c>
      <c r="F34532" s="36">
        <v>9870006300</v>
      </c>
      <c r="G34532" s="36">
        <v>9870206300</v>
      </c>
      <c r="H34532" s="36"/>
      <c r="I34532" s="36"/>
      <c r="J34532" s="36"/>
      <c r="K34532" s="36"/>
      <c r="L34532" s="36"/>
      <c r="M34532" t="s">
        <v>3541</v>
      </c>
    </row>
    <row r="34533" spans="4:13" x14ac:dyDescent="0.25">
      <c r="D34533" s="108">
        <v>5470141000</v>
      </c>
      <c r="E34533" s="108" t="s">
        <v>39</v>
      </c>
      <c r="F34533" s="108">
        <v>9870006300</v>
      </c>
      <c r="G34533" s="108">
        <v>9870206300</v>
      </c>
      <c r="H34533" s="50"/>
      <c r="I34533" s="50" t="s">
        <v>3541</v>
      </c>
      <c r="J34533" s="50" t="s">
        <v>3541</v>
      </c>
      <c r="K34533" s="50" t="s">
        <v>3541</v>
      </c>
      <c r="L34533" s="50" t="s">
        <v>3541</v>
      </c>
      <c r="M34533" t="s">
        <v>3541</v>
      </c>
    </row>
    <row r="34534" spans="4:13" x14ac:dyDescent="0.25">
      <c r="D34534" s="36">
        <v>5470141100</v>
      </c>
      <c r="E34534" s="36" t="s">
        <v>39</v>
      </c>
      <c r="F34534" s="36">
        <v>9870006300</v>
      </c>
      <c r="G34534" s="36">
        <v>9870206300</v>
      </c>
      <c r="H34534" s="36"/>
      <c r="I34534" s="36"/>
      <c r="J34534" s="36"/>
      <c r="K34534" s="36"/>
      <c r="L34534" s="36"/>
      <c r="M34534" t="s">
        <v>3541</v>
      </c>
    </row>
    <row r="34535" spans="4:13" x14ac:dyDescent="0.25">
      <c r="D34535" s="108">
        <v>5470141100</v>
      </c>
      <c r="E34535" s="108" t="s">
        <v>39</v>
      </c>
      <c r="F34535" s="108">
        <v>9870006300</v>
      </c>
      <c r="G34535" s="108">
        <v>9870206300</v>
      </c>
      <c r="H34535" s="50"/>
      <c r="I34535" s="50" t="s">
        <v>3541</v>
      </c>
      <c r="J34535" s="50" t="s">
        <v>3541</v>
      </c>
      <c r="K34535" s="50" t="s">
        <v>3541</v>
      </c>
      <c r="L34535" s="50" t="s">
        <v>3541</v>
      </c>
      <c r="M34535" t="s">
        <v>3541</v>
      </c>
    </row>
    <row r="34536" spans="4:13" x14ac:dyDescent="0.25">
      <c r="D34536" s="36">
        <v>5470141200</v>
      </c>
      <c r="E34536" s="36" t="s">
        <v>39</v>
      </c>
      <c r="F34536" s="36">
        <v>9870006300</v>
      </c>
      <c r="G34536" s="36">
        <v>9870206300</v>
      </c>
      <c r="H34536" s="36"/>
      <c r="I34536" s="36"/>
      <c r="J34536" s="36"/>
      <c r="K34536" s="36"/>
      <c r="L34536" s="36"/>
      <c r="M34536" t="s">
        <v>3541</v>
      </c>
    </row>
    <row r="34537" spans="4:13" x14ac:dyDescent="0.25">
      <c r="D34537" s="108">
        <v>5470141200</v>
      </c>
      <c r="E34537" s="108" t="s">
        <v>39</v>
      </c>
      <c r="F34537" s="108">
        <v>9870006300</v>
      </c>
      <c r="G34537" s="108">
        <v>9870206300</v>
      </c>
      <c r="H34537" s="50"/>
      <c r="I34537" s="50" t="s">
        <v>3541</v>
      </c>
      <c r="J34537" s="50" t="s">
        <v>3541</v>
      </c>
      <c r="K34537" s="50" t="s">
        <v>3541</v>
      </c>
      <c r="L34537" s="50" t="s">
        <v>3541</v>
      </c>
      <c r="M34537" t="s">
        <v>3541</v>
      </c>
    </row>
    <row r="34538" spans="4:13" x14ac:dyDescent="0.25">
      <c r="D34538" s="36">
        <v>5470141300</v>
      </c>
      <c r="E34538" s="36" t="s">
        <v>39</v>
      </c>
      <c r="F34538" s="36">
        <v>9870006300</v>
      </c>
      <c r="G34538" s="36">
        <v>9870206300</v>
      </c>
      <c r="H34538" s="36"/>
      <c r="I34538" s="36"/>
      <c r="J34538" s="36"/>
      <c r="K34538" s="36"/>
      <c r="L34538" s="36"/>
      <c r="M34538" t="s">
        <v>3541</v>
      </c>
    </row>
    <row r="34539" spans="4:13" x14ac:dyDescent="0.25">
      <c r="D34539" s="108">
        <v>5470141300</v>
      </c>
      <c r="E34539" s="108" t="s">
        <v>39</v>
      </c>
      <c r="F34539" s="108">
        <v>9870006300</v>
      </c>
      <c r="G34539" s="108">
        <v>9870206300</v>
      </c>
      <c r="H34539" s="50"/>
      <c r="I34539" s="50" t="s">
        <v>3541</v>
      </c>
      <c r="J34539" s="50" t="s">
        <v>3541</v>
      </c>
      <c r="K34539" s="50" t="s">
        <v>3541</v>
      </c>
      <c r="L34539" s="50" t="s">
        <v>3541</v>
      </c>
      <c r="M34539" t="s">
        <v>3541</v>
      </c>
    </row>
    <row r="34540" spans="4:13" x14ac:dyDescent="0.25">
      <c r="D34540" s="36">
        <v>5470141400</v>
      </c>
      <c r="E34540" s="36" t="s">
        <v>39</v>
      </c>
      <c r="F34540" s="36">
        <v>9870006300</v>
      </c>
      <c r="G34540" s="36">
        <v>9870206300</v>
      </c>
      <c r="H34540" s="36"/>
      <c r="I34540" s="36"/>
      <c r="J34540" s="36"/>
      <c r="K34540" s="36"/>
      <c r="L34540" s="36"/>
      <c r="M34540" t="s">
        <v>3541</v>
      </c>
    </row>
    <row r="34541" spans="4:13" x14ac:dyDescent="0.25">
      <c r="D34541" s="108">
        <v>5470141400</v>
      </c>
      <c r="E34541" s="108" t="s">
        <v>39</v>
      </c>
      <c r="F34541" s="108">
        <v>9870006300</v>
      </c>
      <c r="G34541" s="108">
        <v>9870206300</v>
      </c>
      <c r="H34541" s="50"/>
      <c r="I34541" s="50" t="s">
        <v>3541</v>
      </c>
      <c r="J34541" s="50" t="s">
        <v>3541</v>
      </c>
      <c r="K34541" s="50" t="s">
        <v>3541</v>
      </c>
      <c r="L34541" s="50" t="s">
        <v>3541</v>
      </c>
      <c r="M34541" t="s">
        <v>3541</v>
      </c>
    </row>
    <row r="34542" spans="4:13" x14ac:dyDescent="0.25">
      <c r="D34542" s="36">
        <v>5470141500</v>
      </c>
      <c r="E34542" s="36" t="s">
        <v>39</v>
      </c>
      <c r="F34542" s="36">
        <v>9870006300</v>
      </c>
      <c r="G34542" s="36">
        <v>9870206300</v>
      </c>
      <c r="H34542" s="36"/>
      <c r="I34542" s="36"/>
      <c r="J34542" s="36"/>
      <c r="K34542" s="36"/>
      <c r="L34542" s="36"/>
      <c r="M34542" t="s">
        <v>3541</v>
      </c>
    </row>
    <row r="34543" spans="4:13" x14ac:dyDescent="0.25">
      <c r="D34543" s="108">
        <v>5470141500</v>
      </c>
      <c r="E34543" s="108" t="s">
        <v>39</v>
      </c>
      <c r="F34543" s="108">
        <v>9870006300</v>
      </c>
      <c r="G34543" s="108">
        <v>9870206300</v>
      </c>
      <c r="H34543" s="50"/>
      <c r="I34543" s="50" t="s">
        <v>3541</v>
      </c>
      <c r="J34543" s="50" t="s">
        <v>3541</v>
      </c>
      <c r="K34543" s="50" t="s">
        <v>3541</v>
      </c>
      <c r="L34543" s="50" t="s">
        <v>3541</v>
      </c>
      <c r="M34543" t="s">
        <v>3541</v>
      </c>
    </row>
    <row r="34544" spans="4:13" x14ac:dyDescent="0.25">
      <c r="D34544" s="36">
        <v>5470141600</v>
      </c>
      <c r="E34544" s="36" t="s">
        <v>39</v>
      </c>
      <c r="F34544" s="36">
        <v>9870006300</v>
      </c>
      <c r="G34544" s="36">
        <v>9870206300</v>
      </c>
      <c r="H34544" s="36"/>
      <c r="I34544" s="36"/>
      <c r="J34544" s="36"/>
      <c r="K34544" s="36"/>
      <c r="L34544" s="36"/>
      <c r="M34544" t="s">
        <v>3541</v>
      </c>
    </row>
    <row r="34545" spans="4:13" x14ac:dyDescent="0.25">
      <c r="D34545" s="108">
        <v>5470141600</v>
      </c>
      <c r="E34545" s="108" t="s">
        <v>39</v>
      </c>
      <c r="F34545" s="108">
        <v>9870006300</v>
      </c>
      <c r="G34545" s="108">
        <v>9870206300</v>
      </c>
      <c r="H34545" s="50"/>
      <c r="I34545" s="50" t="s">
        <v>3541</v>
      </c>
      <c r="J34545" s="50" t="s">
        <v>3541</v>
      </c>
      <c r="K34545" s="50" t="s">
        <v>3541</v>
      </c>
      <c r="L34545" s="50" t="s">
        <v>3541</v>
      </c>
      <c r="M34545" t="s">
        <v>3541</v>
      </c>
    </row>
    <row r="34546" spans="4:13" x14ac:dyDescent="0.25">
      <c r="D34546" s="36">
        <v>5470141700</v>
      </c>
      <c r="E34546" s="36" t="s">
        <v>39</v>
      </c>
      <c r="F34546" s="36">
        <v>9870006300</v>
      </c>
      <c r="G34546" s="36">
        <v>9870206300</v>
      </c>
      <c r="H34546" s="36"/>
      <c r="I34546" s="36"/>
      <c r="J34546" s="36"/>
      <c r="K34546" s="36"/>
      <c r="L34546" s="36"/>
      <c r="M34546" t="s">
        <v>3541</v>
      </c>
    </row>
    <row r="34547" spans="4:13" x14ac:dyDescent="0.25">
      <c r="D34547" s="108">
        <v>5470141700</v>
      </c>
      <c r="E34547" s="108" t="s">
        <v>39</v>
      </c>
      <c r="F34547" s="108">
        <v>9870006300</v>
      </c>
      <c r="G34547" s="108">
        <v>9870206300</v>
      </c>
      <c r="H34547" s="50"/>
      <c r="I34547" s="50" t="s">
        <v>3541</v>
      </c>
      <c r="J34547" s="50" t="s">
        <v>3541</v>
      </c>
      <c r="K34547" s="50" t="s">
        <v>3541</v>
      </c>
      <c r="L34547" s="50" t="s">
        <v>3541</v>
      </c>
      <c r="M34547" t="s">
        <v>3541</v>
      </c>
    </row>
    <row r="34548" spans="4:13" x14ac:dyDescent="0.25">
      <c r="D34548" s="36">
        <v>5470141800</v>
      </c>
      <c r="E34548" s="36" t="s">
        <v>39</v>
      </c>
      <c r="F34548" s="36">
        <v>9870006300</v>
      </c>
      <c r="G34548" s="36">
        <v>9870206300</v>
      </c>
      <c r="H34548" s="36"/>
      <c r="I34548" s="36"/>
      <c r="J34548" s="36"/>
      <c r="K34548" s="36"/>
      <c r="L34548" s="36"/>
      <c r="M34548" t="s">
        <v>3541</v>
      </c>
    </row>
    <row r="34549" spans="4:13" x14ac:dyDescent="0.25">
      <c r="D34549" s="108">
        <v>5470141800</v>
      </c>
      <c r="E34549" s="108" t="s">
        <v>39</v>
      </c>
      <c r="F34549" s="108">
        <v>9870006300</v>
      </c>
      <c r="G34549" s="108">
        <v>9870206300</v>
      </c>
      <c r="H34549" s="50"/>
      <c r="I34549" s="50" t="s">
        <v>3541</v>
      </c>
      <c r="J34549" s="50" t="s">
        <v>3541</v>
      </c>
      <c r="K34549" s="50" t="s">
        <v>3541</v>
      </c>
      <c r="L34549" s="50" t="s">
        <v>3541</v>
      </c>
      <c r="M34549" t="s">
        <v>3541</v>
      </c>
    </row>
    <row r="34550" spans="4:13" x14ac:dyDescent="0.25">
      <c r="D34550" s="36">
        <v>5470141900</v>
      </c>
      <c r="E34550" s="36" t="s">
        <v>39</v>
      </c>
      <c r="F34550" s="36">
        <v>9870006300</v>
      </c>
      <c r="G34550" s="36">
        <v>9870206300</v>
      </c>
      <c r="H34550" s="36"/>
      <c r="I34550" s="36"/>
      <c r="J34550" s="36"/>
      <c r="K34550" s="36"/>
      <c r="L34550" s="36"/>
      <c r="M34550" t="s">
        <v>3541</v>
      </c>
    </row>
    <row r="34551" spans="4:13" x14ac:dyDescent="0.25">
      <c r="D34551" s="108">
        <v>5470141900</v>
      </c>
      <c r="E34551" s="108" t="s">
        <v>39</v>
      </c>
      <c r="F34551" s="108">
        <v>9870006300</v>
      </c>
      <c r="G34551" s="108">
        <v>9870206300</v>
      </c>
      <c r="H34551" s="50"/>
      <c r="I34551" s="50" t="s">
        <v>3541</v>
      </c>
      <c r="J34551" s="50" t="s">
        <v>3541</v>
      </c>
      <c r="K34551" s="50" t="s">
        <v>3541</v>
      </c>
      <c r="L34551" s="50" t="s">
        <v>3541</v>
      </c>
      <c r="M34551" t="s">
        <v>3541</v>
      </c>
    </row>
    <row r="34552" spans="4:13" x14ac:dyDescent="0.25">
      <c r="D34552" s="36">
        <v>5470142000</v>
      </c>
      <c r="E34552" s="36" t="s">
        <v>39</v>
      </c>
      <c r="F34552" s="36">
        <v>9870006300</v>
      </c>
      <c r="G34552" s="36">
        <v>9870206300</v>
      </c>
      <c r="H34552" s="36"/>
      <c r="I34552" s="36"/>
      <c r="J34552" s="36"/>
      <c r="K34552" s="36"/>
      <c r="L34552" s="36"/>
      <c r="M34552" t="s">
        <v>3541</v>
      </c>
    </row>
    <row r="34553" spans="4:13" x14ac:dyDescent="0.25">
      <c r="D34553" s="108">
        <v>5470142000</v>
      </c>
      <c r="E34553" s="108" t="s">
        <v>39</v>
      </c>
      <c r="F34553" s="108">
        <v>9870006300</v>
      </c>
      <c r="G34553" s="108">
        <v>9870206300</v>
      </c>
      <c r="H34553" s="50"/>
      <c r="I34553" s="50" t="s">
        <v>3541</v>
      </c>
      <c r="J34553" s="50" t="s">
        <v>3541</v>
      </c>
      <c r="K34553" s="50" t="s">
        <v>3541</v>
      </c>
      <c r="L34553" s="50" t="s">
        <v>3541</v>
      </c>
      <c r="M34553" t="s">
        <v>3541</v>
      </c>
    </row>
    <row r="34554" spans="4:13" x14ac:dyDescent="0.25">
      <c r="D34554" s="36">
        <v>5470142100</v>
      </c>
      <c r="E34554" s="36" t="s">
        <v>39</v>
      </c>
      <c r="F34554" s="36">
        <v>9870006300</v>
      </c>
      <c r="G34554" s="36">
        <v>9870206300</v>
      </c>
      <c r="H34554" s="36"/>
      <c r="I34554" s="36"/>
      <c r="J34554" s="36"/>
      <c r="K34554" s="36"/>
      <c r="L34554" s="36"/>
      <c r="M34554" t="s">
        <v>3541</v>
      </c>
    </row>
    <row r="34555" spans="4:13" x14ac:dyDescent="0.25">
      <c r="D34555" s="108">
        <v>5470142100</v>
      </c>
      <c r="E34555" s="108" t="s">
        <v>39</v>
      </c>
      <c r="F34555" s="108">
        <v>9870006300</v>
      </c>
      <c r="G34555" s="108">
        <v>9870206300</v>
      </c>
      <c r="H34555" s="50"/>
      <c r="I34555" s="50" t="s">
        <v>3541</v>
      </c>
      <c r="J34555" s="50" t="s">
        <v>3541</v>
      </c>
      <c r="K34555" s="50" t="s">
        <v>3541</v>
      </c>
      <c r="L34555" s="50" t="s">
        <v>3541</v>
      </c>
      <c r="M34555" t="s">
        <v>3541</v>
      </c>
    </row>
    <row r="34556" spans="4:13" x14ac:dyDescent="0.25">
      <c r="D34556" s="36">
        <v>5470142200</v>
      </c>
      <c r="E34556" s="36" t="s">
        <v>39</v>
      </c>
      <c r="F34556" s="36">
        <v>9870006300</v>
      </c>
      <c r="G34556" s="36">
        <v>9870206300</v>
      </c>
      <c r="H34556" s="36"/>
      <c r="I34556" s="36"/>
      <c r="J34556" s="36"/>
      <c r="K34556" s="36"/>
      <c r="L34556" s="36"/>
      <c r="M34556" t="s">
        <v>3541</v>
      </c>
    </row>
    <row r="34557" spans="4:13" x14ac:dyDescent="0.25">
      <c r="D34557" s="108">
        <v>5470142200</v>
      </c>
      <c r="E34557" s="108" t="s">
        <v>39</v>
      </c>
      <c r="F34557" s="108">
        <v>9870006300</v>
      </c>
      <c r="G34557" s="108">
        <v>9870206300</v>
      </c>
      <c r="H34557" s="50"/>
      <c r="I34557" s="50" t="s">
        <v>3541</v>
      </c>
      <c r="J34557" s="50" t="s">
        <v>3541</v>
      </c>
      <c r="K34557" s="50" t="s">
        <v>3541</v>
      </c>
      <c r="L34557" s="50" t="s">
        <v>3541</v>
      </c>
      <c r="M34557" t="s">
        <v>3541</v>
      </c>
    </row>
    <row r="34558" spans="4:13" x14ac:dyDescent="0.25">
      <c r="D34558" s="36">
        <v>5470142300</v>
      </c>
      <c r="E34558" s="36" t="s">
        <v>39</v>
      </c>
      <c r="F34558" s="36">
        <v>9870006300</v>
      </c>
      <c r="G34558" s="36">
        <v>9870206300</v>
      </c>
      <c r="H34558" s="36"/>
      <c r="I34558" s="36"/>
      <c r="J34558" s="36"/>
      <c r="K34558" s="36"/>
      <c r="L34558" s="36"/>
      <c r="M34558" t="s">
        <v>3541</v>
      </c>
    </row>
    <row r="34559" spans="4:13" x14ac:dyDescent="0.25">
      <c r="D34559" s="108">
        <v>5470142300</v>
      </c>
      <c r="E34559" s="108" t="s">
        <v>39</v>
      </c>
      <c r="F34559" s="108">
        <v>9870006300</v>
      </c>
      <c r="G34559" s="108">
        <v>9870206300</v>
      </c>
      <c r="H34559" s="50"/>
      <c r="I34559" s="50" t="s">
        <v>3541</v>
      </c>
      <c r="J34559" s="50" t="s">
        <v>3541</v>
      </c>
      <c r="K34559" s="50" t="s">
        <v>3541</v>
      </c>
      <c r="L34559" s="50" t="s">
        <v>3541</v>
      </c>
      <c r="M34559" t="s">
        <v>3541</v>
      </c>
    </row>
    <row r="34560" spans="4:13" x14ac:dyDescent="0.25">
      <c r="D34560" s="36">
        <v>5470142400</v>
      </c>
      <c r="E34560" s="36" t="s">
        <v>39</v>
      </c>
      <c r="F34560" s="36">
        <v>9870006300</v>
      </c>
      <c r="G34560" s="36">
        <v>9870206300</v>
      </c>
      <c r="H34560" s="36"/>
      <c r="I34560" s="36"/>
      <c r="J34560" s="36"/>
      <c r="K34560" s="36"/>
      <c r="L34560" s="36"/>
      <c r="M34560" t="s">
        <v>3541</v>
      </c>
    </row>
    <row r="34561" spans="4:13" x14ac:dyDescent="0.25">
      <c r="D34561" s="108">
        <v>5470142400</v>
      </c>
      <c r="E34561" s="108" t="s">
        <v>39</v>
      </c>
      <c r="F34561" s="108">
        <v>9870006300</v>
      </c>
      <c r="G34561" s="108">
        <v>9870206300</v>
      </c>
      <c r="H34561" s="50"/>
      <c r="I34561" s="50" t="s">
        <v>3541</v>
      </c>
      <c r="J34561" s="50" t="s">
        <v>3541</v>
      </c>
      <c r="K34561" s="50" t="s">
        <v>3541</v>
      </c>
      <c r="L34561" s="50" t="s">
        <v>3541</v>
      </c>
      <c r="M34561" t="s">
        <v>3541</v>
      </c>
    </row>
    <row r="34562" spans="4:13" x14ac:dyDescent="0.25">
      <c r="D34562" s="36">
        <v>5470142500</v>
      </c>
      <c r="E34562" s="36" t="s">
        <v>39</v>
      </c>
      <c r="F34562" s="36">
        <v>9870006300</v>
      </c>
      <c r="G34562" s="36">
        <v>9870206300</v>
      </c>
      <c r="H34562" s="36"/>
      <c r="I34562" s="36"/>
      <c r="J34562" s="36"/>
      <c r="K34562" s="36"/>
      <c r="L34562" s="36"/>
      <c r="M34562" t="s">
        <v>3541</v>
      </c>
    </row>
    <row r="34563" spans="4:13" x14ac:dyDescent="0.25">
      <c r="D34563" s="108">
        <v>5470142500</v>
      </c>
      <c r="E34563" s="108" t="s">
        <v>39</v>
      </c>
      <c r="F34563" s="108">
        <v>9870006300</v>
      </c>
      <c r="G34563" s="108">
        <v>9870206300</v>
      </c>
      <c r="H34563" s="50"/>
      <c r="I34563" s="50" t="s">
        <v>3541</v>
      </c>
      <c r="J34563" s="50" t="s">
        <v>3541</v>
      </c>
      <c r="K34563" s="50" t="s">
        <v>3541</v>
      </c>
      <c r="L34563" s="50" t="s">
        <v>3541</v>
      </c>
      <c r="M34563" t="s">
        <v>3541</v>
      </c>
    </row>
    <row r="34564" spans="4:13" x14ac:dyDescent="0.25">
      <c r="D34564" s="36">
        <v>5470142600</v>
      </c>
      <c r="E34564" s="36" t="s">
        <v>39</v>
      </c>
      <c r="F34564" s="36">
        <v>9870006300</v>
      </c>
      <c r="G34564" s="36">
        <v>9870206300</v>
      </c>
      <c r="H34564" s="36"/>
      <c r="I34564" s="36"/>
      <c r="J34564" s="36"/>
      <c r="K34564" s="36"/>
      <c r="L34564" s="36"/>
      <c r="M34564" t="s">
        <v>3541</v>
      </c>
    </row>
    <row r="34565" spans="4:13" x14ac:dyDescent="0.25">
      <c r="D34565" s="108">
        <v>5470142600</v>
      </c>
      <c r="E34565" s="108" t="s">
        <v>39</v>
      </c>
      <c r="F34565" s="108">
        <v>9870006300</v>
      </c>
      <c r="G34565" s="108">
        <v>9870206300</v>
      </c>
      <c r="H34565" s="50"/>
      <c r="I34565" s="50" t="s">
        <v>3541</v>
      </c>
      <c r="J34565" s="50" t="s">
        <v>3541</v>
      </c>
      <c r="K34565" s="50" t="s">
        <v>3541</v>
      </c>
      <c r="L34565" s="50" t="s">
        <v>3541</v>
      </c>
      <c r="M34565" t="s">
        <v>3541</v>
      </c>
    </row>
    <row r="34566" spans="4:13" x14ac:dyDescent="0.25">
      <c r="D34566" s="36">
        <v>5470142700</v>
      </c>
      <c r="E34566" s="36" t="s">
        <v>39</v>
      </c>
      <c r="F34566" s="36">
        <v>9870006300</v>
      </c>
      <c r="G34566" s="36">
        <v>9870206300</v>
      </c>
      <c r="H34566" s="36"/>
      <c r="I34566" s="36"/>
      <c r="J34566" s="36"/>
      <c r="K34566" s="36"/>
      <c r="L34566" s="36"/>
      <c r="M34566" t="s">
        <v>3541</v>
      </c>
    </row>
    <row r="34567" spans="4:13" x14ac:dyDescent="0.25">
      <c r="D34567" s="108">
        <v>5470142700</v>
      </c>
      <c r="E34567" s="108" t="s">
        <v>39</v>
      </c>
      <c r="F34567" s="108">
        <v>9870006300</v>
      </c>
      <c r="G34567" s="108">
        <v>9870206300</v>
      </c>
      <c r="H34567" s="50"/>
      <c r="I34567" s="50" t="s">
        <v>3541</v>
      </c>
      <c r="J34567" s="50" t="s">
        <v>3541</v>
      </c>
      <c r="K34567" s="50" t="s">
        <v>3541</v>
      </c>
      <c r="L34567" s="50" t="s">
        <v>3541</v>
      </c>
      <c r="M34567" t="s">
        <v>3541</v>
      </c>
    </row>
    <row r="34568" spans="4:13" x14ac:dyDescent="0.25">
      <c r="D34568" s="36">
        <v>5470142800</v>
      </c>
      <c r="E34568" s="36" t="s">
        <v>39</v>
      </c>
      <c r="F34568" s="36">
        <v>9870006300</v>
      </c>
      <c r="G34568" s="36">
        <v>9870206300</v>
      </c>
      <c r="H34568" s="36"/>
      <c r="I34568" s="36"/>
      <c r="J34568" s="36"/>
      <c r="K34568" s="36"/>
      <c r="L34568" s="36"/>
      <c r="M34568" t="s">
        <v>3541</v>
      </c>
    </row>
    <row r="34569" spans="4:13" x14ac:dyDescent="0.25">
      <c r="D34569" s="108">
        <v>5470142800</v>
      </c>
      <c r="E34569" s="108" t="s">
        <v>39</v>
      </c>
      <c r="F34569" s="108">
        <v>9870006300</v>
      </c>
      <c r="G34569" s="108">
        <v>9870206300</v>
      </c>
      <c r="H34569" s="50"/>
      <c r="I34569" s="50" t="s">
        <v>3541</v>
      </c>
      <c r="J34569" s="50" t="s">
        <v>3541</v>
      </c>
      <c r="K34569" s="50" t="s">
        <v>3541</v>
      </c>
      <c r="L34569" s="50" t="s">
        <v>3541</v>
      </c>
      <c r="M34569" t="s">
        <v>3541</v>
      </c>
    </row>
    <row r="34570" spans="4:13" x14ac:dyDescent="0.25">
      <c r="D34570" s="36">
        <v>5470142900</v>
      </c>
      <c r="E34570" s="36" t="s">
        <v>39</v>
      </c>
      <c r="F34570" s="36">
        <v>9870006300</v>
      </c>
      <c r="G34570" s="36">
        <v>9870206300</v>
      </c>
      <c r="H34570" s="36"/>
      <c r="I34570" s="36"/>
      <c r="J34570" s="36"/>
      <c r="K34570" s="36"/>
      <c r="L34570" s="36"/>
      <c r="M34570" t="s">
        <v>3541</v>
      </c>
    </row>
    <row r="34571" spans="4:13" x14ac:dyDescent="0.25">
      <c r="D34571" s="108">
        <v>5470142900</v>
      </c>
      <c r="E34571" s="108" t="s">
        <v>39</v>
      </c>
      <c r="F34571" s="108">
        <v>9870006300</v>
      </c>
      <c r="G34571" s="108">
        <v>9870206300</v>
      </c>
      <c r="H34571" s="50"/>
      <c r="I34571" s="50" t="s">
        <v>3541</v>
      </c>
      <c r="J34571" s="50" t="s">
        <v>3541</v>
      </c>
      <c r="K34571" s="50" t="s">
        <v>3541</v>
      </c>
      <c r="L34571" s="50" t="s">
        <v>3541</v>
      </c>
      <c r="M34571" t="s">
        <v>3541</v>
      </c>
    </row>
    <row r="34572" spans="4:13" x14ac:dyDescent="0.25">
      <c r="D34572" s="36">
        <v>5470143000</v>
      </c>
      <c r="E34572" s="36" t="s">
        <v>39</v>
      </c>
      <c r="F34572" s="36">
        <v>9870006300</v>
      </c>
      <c r="G34572" s="36">
        <v>9870206300</v>
      </c>
      <c r="H34572" s="36"/>
      <c r="I34572" s="36"/>
      <c r="J34572" s="36"/>
      <c r="K34572" s="36"/>
      <c r="L34572" s="36"/>
      <c r="M34572" t="s">
        <v>3541</v>
      </c>
    </row>
    <row r="34573" spans="4:13" x14ac:dyDescent="0.25">
      <c r="D34573" s="108">
        <v>5470143000</v>
      </c>
      <c r="E34573" s="108" t="s">
        <v>39</v>
      </c>
      <c r="F34573" s="108">
        <v>9870006300</v>
      </c>
      <c r="G34573" s="108">
        <v>9870206300</v>
      </c>
      <c r="H34573" s="50"/>
      <c r="I34573" s="50" t="s">
        <v>3541</v>
      </c>
      <c r="J34573" s="50" t="s">
        <v>3541</v>
      </c>
      <c r="K34573" s="50" t="s">
        <v>3541</v>
      </c>
      <c r="L34573" s="50" t="s">
        <v>3541</v>
      </c>
      <c r="M34573" t="s">
        <v>3541</v>
      </c>
    </row>
    <row r="34574" spans="4:13" x14ac:dyDescent="0.25">
      <c r="D34574" s="36">
        <v>5470145400</v>
      </c>
      <c r="E34574" s="36" t="s">
        <v>39</v>
      </c>
      <c r="F34574" s="36">
        <v>9870008000</v>
      </c>
      <c r="G34574" s="36">
        <v>9870208000</v>
      </c>
      <c r="H34574" s="36"/>
      <c r="I34574" s="36"/>
      <c r="J34574" s="36"/>
      <c r="K34574" s="36"/>
      <c r="L34574" s="36"/>
      <c r="M34574" t="s">
        <v>3541</v>
      </c>
    </row>
    <row r="34575" spans="4:13" x14ac:dyDescent="0.25">
      <c r="D34575" s="108">
        <v>5470145400</v>
      </c>
      <c r="E34575" s="108" t="s">
        <v>39</v>
      </c>
      <c r="F34575" s="108">
        <v>9870008000</v>
      </c>
      <c r="G34575" s="108">
        <v>9870208000</v>
      </c>
      <c r="H34575" s="50"/>
      <c r="I34575" s="50" t="s">
        <v>3541</v>
      </c>
      <c r="J34575" s="50" t="s">
        <v>3541</v>
      </c>
      <c r="K34575" s="50" t="s">
        <v>3541</v>
      </c>
      <c r="L34575" s="50" t="s">
        <v>3541</v>
      </c>
      <c r="M34575" t="s">
        <v>3541</v>
      </c>
    </row>
    <row r="34576" spans="4:13" x14ac:dyDescent="0.25">
      <c r="D34576" s="36">
        <v>5470145500</v>
      </c>
      <c r="E34576" s="36" t="s">
        <v>39</v>
      </c>
      <c r="F34576" s="36">
        <v>9870008000</v>
      </c>
      <c r="G34576" s="36">
        <v>9870208000</v>
      </c>
      <c r="H34576" s="36"/>
      <c r="I34576" s="36"/>
      <c r="J34576" s="36"/>
      <c r="K34576" s="36"/>
      <c r="L34576" s="36"/>
      <c r="M34576" t="s">
        <v>3541</v>
      </c>
    </row>
    <row r="34577" spans="4:13" x14ac:dyDescent="0.25">
      <c r="D34577" s="108">
        <v>5470145500</v>
      </c>
      <c r="E34577" s="108" t="s">
        <v>39</v>
      </c>
      <c r="F34577" s="108">
        <v>9870008000</v>
      </c>
      <c r="G34577" s="108">
        <v>9870208000</v>
      </c>
      <c r="H34577" s="50"/>
      <c r="I34577" s="50" t="s">
        <v>3541</v>
      </c>
      <c r="J34577" s="50" t="s">
        <v>3541</v>
      </c>
      <c r="K34577" s="50" t="s">
        <v>3541</v>
      </c>
      <c r="L34577" s="50" t="s">
        <v>3541</v>
      </c>
      <c r="M34577" t="s">
        <v>3541</v>
      </c>
    </row>
    <row r="34578" spans="4:13" x14ac:dyDescent="0.25">
      <c r="D34578" s="36">
        <v>5470145600</v>
      </c>
      <c r="E34578" s="36" t="s">
        <v>39</v>
      </c>
      <c r="F34578" s="36">
        <v>9870008000</v>
      </c>
      <c r="G34578" s="36">
        <v>9870208000</v>
      </c>
      <c r="H34578" s="36"/>
      <c r="I34578" s="36"/>
      <c r="J34578" s="36"/>
      <c r="K34578" s="36"/>
      <c r="L34578" s="36"/>
      <c r="M34578" t="s">
        <v>3541</v>
      </c>
    </row>
    <row r="34579" spans="4:13" x14ac:dyDescent="0.25">
      <c r="D34579" s="108">
        <v>5470145600</v>
      </c>
      <c r="E34579" s="108" t="s">
        <v>39</v>
      </c>
      <c r="F34579" s="108">
        <v>9870008000</v>
      </c>
      <c r="G34579" s="108">
        <v>9870208000</v>
      </c>
      <c r="H34579" s="50"/>
      <c r="I34579" s="50" t="s">
        <v>3541</v>
      </c>
      <c r="J34579" s="50" t="s">
        <v>3541</v>
      </c>
      <c r="K34579" s="50" t="s">
        <v>3541</v>
      </c>
      <c r="L34579" s="50" t="s">
        <v>3541</v>
      </c>
      <c r="M34579" t="s">
        <v>3541</v>
      </c>
    </row>
    <row r="34580" spans="4:13" x14ac:dyDescent="0.25">
      <c r="D34580" s="36">
        <v>5470145700</v>
      </c>
      <c r="E34580" s="36" t="s">
        <v>39</v>
      </c>
      <c r="F34580" s="36">
        <v>9870008000</v>
      </c>
      <c r="G34580" s="36">
        <v>9870208000</v>
      </c>
      <c r="H34580" s="36"/>
      <c r="I34580" s="36"/>
      <c r="J34580" s="36"/>
      <c r="K34580" s="36"/>
      <c r="L34580" s="36"/>
      <c r="M34580" t="s">
        <v>3541</v>
      </c>
    </row>
    <row r="34581" spans="4:13" x14ac:dyDescent="0.25">
      <c r="D34581" s="108">
        <v>5470145700</v>
      </c>
      <c r="E34581" s="108" t="s">
        <v>39</v>
      </c>
      <c r="F34581" s="108">
        <v>9870008000</v>
      </c>
      <c r="G34581" s="108">
        <v>9870208000</v>
      </c>
      <c r="H34581" s="50"/>
      <c r="I34581" s="50" t="s">
        <v>3541</v>
      </c>
      <c r="J34581" s="50" t="s">
        <v>3541</v>
      </c>
      <c r="K34581" s="50" t="s">
        <v>3541</v>
      </c>
      <c r="L34581" s="50" t="s">
        <v>3541</v>
      </c>
      <c r="M34581" t="s">
        <v>3541</v>
      </c>
    </row>
    <row r="34582" spans="4:13" x14ac:dyDescent="0.25">
      <c r="D34582" s="36">
        <v>5470145800</v>
      </c>
      <c r="E34582" s="36" t="s">
        <v>39</v>
      </c>
      <c r="F34582" s="36">
        <v>9870008000</v>
      </c>
      <c r="G34582" s="36">
        <v>9870208000</v>
      </c>
      <c r="H34582" s="36"/>
      <c r="I34582" s="36"/>
      <c r="J34582" s="36"/>
      <c r="K34582" s="36"/>
      <c r="L34582" s="36"/>
      <c r="M34582" t="s">
        <v>3541</v>
      </c>
    </row>
    <row r="34583" spans="4:13" x14ac:dyDescent="0.25">
      <c r="D34583" s="108">
        <v>5470145800</v>
      </c>
      <c r="E34583" s="108" t="s">
        <v>39</v>
      </c>
      <c r="F34583" s="108">
        <v>9870008000</v>
      </c>
      <c r="G34583" s="108">
        <v>9870208000</v>
      </c>
      <c r="H34583" s="50"/>
      <c r="I34583" s="50" t="s">
        <v>3541</v>
      </c>
      <c r="J34583" s="50" t="s">
        <v>3541</v>
      </c>
      <c r="K34583" s="50" t="s">
        <v>3541</v>
      </c>
      <c r="L34583" s="50" t="s">
        <v>3541</v>
      </c>
      <c r="M34583" t="s">
        <v>3541</v>
      </c>
    </row>
    <row r="34584" spans="4:13" x14ac:dyDescent="0.25">
      <c r="D34584" s="36">
        <v>5470145900</v>
      </c>
      <c r="E34584" s="36" t="s">
        <v>39</v>
      </c>
      <c r="F34584" s="36">
        <v>9870008000</v>
      </c>
      <c r="G34584" s="36">
        <v>9870208000</v>
      </c>
      <c r="H34584" s="36"/>
      <c r="I34584" s="36"/>
      <c r="J34584" s="36"/>
      <c r="K34584" s="36"/>
      <c r="L34584" s="36"/>
      <c r="M34584" t="s">
        <v>3541</v>
      </c>
    </row>
    <row r="34585" spans="4:13" x14ac:dyDescent="0.25">
      <c r="D34585" s="108">
        <v>5470145900</v>
      </c>
      <c r="E34585" s="108" t="s">
        <v>39</v>
      </c>
      <c r="F34585" s="108">
        <v>9870008000</v>
      </c>
      <c r="G34585" s="108">
        <v>9870208000</v>
      </c>
      <c r="H34585" s="50"/>
      <c r="I34585" s="50" t="s">
        <v>3541</v>
      </c>
      <c r="J34585" s="50" t="s">
        <v>3541</v>
      </c>
      <c r="K34585" s="50" t="s">
        <v>3541</v>
      </c>
      <c r="L34585" s="50" t="s">
        <v>3541</v>
      </c>
      <c r="M34585" t="s">
        <v>3541</v>
      </c>
    </row>
    <row r="34586" spans="4:13" x14ac:dyDescent="0.25">
      <c r="D34586" s="36">
        <v>5470146000</v>
      </c>
      <c r="E34586" s="36" t="s">
        <v>39</v>
      </c>
      <c r="F34586" s="36">
        <v>9870008000</v>
      </c>
      <c r="G34586" s="36">
        <v>9870208000</v>
      </c>
      <c r="H34586" s="36"/>
      <c r="I34586" s="36"/>
      <c r="J34586" s="36"/>
      <c r="K34586" s="36"/>
      <c r="L34586" s="36"/>
      <c r="M34586" t="s">
        <v>3541</v>
      </c>
    </row>
    <row r="34587" spans="4:13" x14ac:dyDescent="0.25">
      <c r="D34587" s="108">
        <v>5470146000</v>
      </c>
      <c r="E34587" s="108" t="s">
        <v>39</v>
      </c>
      <c r="F34587" s="108">
        <v>9870008000</v>
      </c>
      <c r="G34587" s="108">
        <v>9870208000</v>
      </c>
      <c r="H34587" s="50"/>
      <c r="I34587" s="50" t="s">
        <v>3541</v>
      </c>
      <c r="J34587" s="50" t="s">
        <v>3541</v>
      </c>
      <c r="K34587" s="50" t="s">
        <v>3541</v>
      </c>
      <c r="L34587" s="50" t="s">
        <v>3541</v>
      </c>
      <c r="M34587" t="s">
        <v>3541</v>
      </c>
    </row>
    <row r="34588" spans="4:13" x14ac:dyDescent="0.25">
      <c r="D34588" s="36">
        <v>5470146100</v>
      </c>
      <c r="E34588" s="36" t="s">
        <v>39</v>
      </c>
      <c r="F34588" s="36">
        <v>9870008000</v>
      </c>
      <c r="G34588" s="36">
        <v>9870208000</v>
      </c>
      <c r="H34588" s="36"/>
      <c r="I34588" s="36"/>
      <c r="J34588" s="36"/>
      <c r="K34588" s="36"/>
      <c r="L34588" s="36"/>
      <c r="M34588" t="s">
        <v>3541</v>
      </c>
    </row>
    <row r="34589" spans="4:13" x14ac:dyDescent="0.25">
      <c r="D34589" s="108">
        <v>5470146100</v>
      </c>
      <c r="E34589" s="108" t="s">
        <v>39</v>
      </c>
      <c r="F34589" s="108">
        <v>9870008000</v>
      </c>
      <c r="G34589" s="108">
        <v>9870208000</v>
      </c>
      <c r="H34589" s="50"/>
      <c r="I34589" s="50" t="s">
        <v>3541</v>
      </c>
      <c r="J34589" s="50" t="s">
        <v>3541</v>
      </c>
      <c r="K34589" s="50" t="s">
        <v>3541</v>
      </c>
      <c r="L34589" s="50" t="s">
        <v>3541</v>
      </c>
      <c r="M34589" t="s">
        <v>3541</v>
      </c>
    </row>
    <row r="34590" spans="4:13" x14ac:dyDescent="0.25">
      <c r="D34590" s="36">
        <v>5470146200</v>
      </c>
      <c r="E34590" s="36" t="s">
        <v>39</v>
      </c>
      <c r="F34590" s="36">
        <v>9870008000</v>
      </c>
      <c r="G34590" s="36">
        <v>9870208000</v>
      </c>
      <c r="H34590" s="36"/>
      <c r="I34590" s="36"/>
      <c r="J34590" s="36"/>
      <c r="K34590" s="36"/>
      <c r="L34590" s="36"/>
      <c r="M34590" t="s">
        <v>3541</v>
      </c>
    </row>
    <row r="34591" spans="4:13" x14ac:dyDescent="0.25">
      <c r="D34591" s="108">
        <v>5470146200</v>
      </c>
      <c r="E34591" s="108" t="s">
        <v>39</v>
      </c>
      <c r="F34591" s="108">
        <v>9870008000</v>
      </c>
      <c r="G34591" s="108">
        <v>9870208000</v>
      </c>
      <c r="H34591" s="50"/>
      <c r="I34591" s="50" t="s">
        <v>3541</v>
      </c>
      <c r="J34591" s="50" t="s">
        <v>3541</v>
      </c>
      <c r="K34591" s="50" t="s">
        <v>3541</v>
      </c>
      <c r="L34591" s="50" t="s">
        <v>3541</v>
      </c>
      <c r="M34591" t="s">
        <v>3541</v>
      </c>
    </row>
    <row r="34592" spans="4:13" x14ac:dyDescent="0.25">
      <c r="D34592" s="36">
        <v>5470146300</v>
      </c>
      <c r="E34592" s="36" t="s">
        <v>39</v>
      </c>
      <c r="F34592" s="36">
        <v>9870008000</v>
      </c>
      <c r="G34592" s="36">
        <v>9870208000</v>
      </c>
      <c r="H34592" s="36"/>
      <c r="I34592" s="36"/>
      <c r="J34592" s="36"/>
      <c r="K34592" s="36"/>
      <c r="L34592" s="36"/>
      <c r="M34592" t="s">
        <v>3541</v>
      </c>
    </row>
    <row r="34593" spans="4:13" x14ac:dyDescent="0.25">
      <c r="D34593" s="108">
        <v>5470146300</v>
      </c>
      <c r="E34593" s="108" t="s">
        <v>39</v>
      </c>
      <c r="F34593" s="108">
        <v>9870008000</v>
      </c>
      <c r="G34593" s="108">
        <v>9870208000</v>
      </c>
      <c r="H34593" s="50"/>
      <c r="I34593" s="50" t="s">
        <v>3541</v>
      </c>
      <c r="J34593" s="50" t="s">
        <v>3541</v>
      </c>
      <c r="K34593" s="50" t="s">
        <v>3541</v>
      </c>
      <c r="L34593" s="50" t="s">
        <v>3541</v>
      </c>
      <c r="M34593" t="s">
        <v>3541</v>
      </c>
    </row>
    <row r="34594" spans="4:13" x14ac:dyDescent="0.25">
      <c r="D34594" s="36">
        <v>5470146400</v>
      </c>
      <c r="E34594" s="36" t="s">
        <v>39</v>
      </c>
      <c r="F34594" s="36">
        <v>9870008000</v>
      </c>
      <c r="G34594" s="36">
        <v>9870208000</v>
      </c>
      <c r="H34594" s="36"/>
      <c r="I34594" s="36"/>
      <c r="J34594" s="36"/>
      <c r="K34594" s="36"/>
      <c r="L34594" s="36"/>
      <c r="M34594" t="s">
        <v>3541</v>
      </c>
    </row>
    <row r="34595" spans="4:13" x14ac:dyDescent="0.25">
      <c r="D34595" s="108">
        <v>5470146400</v>
      </c>
      <c r="E34595" s="108" t="s">
        <v>39</v>
      </c>
      <c r="F34595" s="108">
        <v>9870008000</v>
      </c>
      <c r="G34595" s="108">
        <v>9870208000</v>
      </c>
      <c r="H34595" s="50"/>
      <c r="I34595" s="50" t="s">
        <v>3541</v>
      </c>
      <c r="J34595" s="50" t="s">
        <v>3541</v>
      </c>
      <c r="K34595" s="50" t="s">
        <v>3541</v>
      </c>
      <c r="L34595" s="50" t="s">
        <v>3541</v>
      </c>
      <c r="M34595" t="s">
        <v>3541</v>
      </c>
    </row>
    <row r="34596" spans="4:13" x14ac:dyDescent="0.25">
      <c r="D34596" s="36">
        <v>5470146500</v>
      </c>
      <c r="E34596" s="36" t="s">
        <v>39</v>
      </c>
      <c r="F34596" s="36">
        <v>9870008000</v>
      </c>
      <c r="G34596" s="36">
        <v>9870208000</v>
      </c>
      <c r="H34596" s="36"/>
      <c r="I34596" s="36"/>
      <c r="J34596" s="36"/>
      <c r="K34596" s="36"/>
      <c r="L34596" s="36"/>
      <c r="M34596" t="s">
        <v>3541</v>
      </c>
    </row>
    <row r="34597" spans="4:13" x14ac:dyDescent="0.25">
      <c r="D34597" s="108">
        <v>5470146500</v>
      </c>
      <c r="E34597" s="108" t="s">
        <v>39</v>
      </c>
      <c r="F34597" s="108">
        <v>9870008000</v>
      </c>
      <c r="G34597" s="108">
        <v>9870208000</v>
      </c>
      <c r="H34597" s="50"/>
      <c r="I34597" s="50" t="s">
        <v>3541</v>
      </c>
      <c r="J34597" s="50" t="s">
        <v>3541</v>
      </c>
      <c r="K34597" s="50" t="s">
        <v>3541</v>
      </c>
      <c r="L34597" s="50" t="s">
        <v>3541</v>
      </c>
      <c r="M34597" t="s">
        <v>3541</v>
      </c>
    </row>
    <row r="34598" spans="4:13" x14ac:dyDescent="0.25">
      <c r="D34598" s="36">
        <v>5470146600</v>
      </c>
      <c r="E34598" s="36" t="s">
        <v>39</v>
      </c>
      <c r="F34598" s="36">
        <v>9870008000</v>
      </c>
      <c r="G34598" s="36">
        <v>9870208000</v>
      </c>
      <c r="H34598" s="36"/>
      <c r="I34598" s="36"/>
      <c r="J34598" s="36"/>
      <c r="K34598" s="36"/>
      <c r="L34598" s="36"/>
      <c r="M34598" t="s">
        <v>3541</v>
      </c>
    </row>
    <row r="34599" spans="4:13" x14ac:dyDescent="0.25">
      <c r="D34599" s="108">
        <v>5470146600</v>
      </c>
      <c r="E34599" s="108" t="s">
        <v>39</v>
      </c>
      <c r="F34599" s="108">
        <v>9870008000</v>
      </c>
      <c r="G34599" s="108">
        <v>9870208000</v>
      </c>
      <c r="H34599" s="50"/>
      <c r="I34599" s="50" t="s">
        <v>3541</v>
      </c>
      <c r="J34599" s="50" t="s">
        <v>3541</v>
      </c>
      <c r="K34599" s="50" t="s">
        <v>3541</v>
      </c>
      <c r="L34599" s="50" t="s">
        <v>3541</v>
      </c>
      <c r="M34599" t="s">
        <v>3541</v>
      </c>
    </row>
    <row r="34600" spans="4:13" x14ac:dyDescent="0.25">
      <c r="D34600" s="36">
        <v>5470146700</v>
      </c>
      <c r="E34600" s="36" t="s">
        <v>39</v>
      </c>
      <c r="F34600" s="36">
        <v>9870008000</v>
      </c>
      <c r="G34600" s="36">
        <v>9870208000</v>
      </c>
      <c r="H34600" s="36"/>
      <c r="I34600" s="36"/>
      <c r="J34600" s="36"/>
      <c r="K34600" s="36"/>
      <c r="L34600" s="36"/>
      <c r="M34600" t="s">
        <v>3541</v>
      </c>
    </row>
    <row r="34601" spans="4:13" x14ac:dyDescent="0.25">
      <c r="D34601" s="108">
        <v>5470146700</v>
      </c>
      <c r="E34601" s="108" t="s">
        <v>39</v>
      </c>
      <c r="F34601" s="108">
        <v>9870008000</v>
      </c>
      <c r="G34601" s="108">
        <v>9870208000</v>
      </c>
      <c r="H34601" s="50"/>
      <c r="I34601" s="50" t="s">
        <v>3541</v>
      </c>
      <c r="J34601" s="50" t="s">
        <v>3541</v>
      </c>
      <c r="K34601" s="50" t="s">
        <v>3541</v>
      </c>
      <c r="L34601" s="50" t="s">
        <v>3541</v>
      </c>
      <c r="M34601" t="s">
        <v>3541</v>
      </c>
    </row>
    <row r="34602" spans="4:13" x14ac:dyDescent="0.25">
      <c r="D34602" s="36">
        <v>5470146800</v>
      </c>
      <c r="E34602" s="36" t="s">
        <v>39</v>
      </c>
      <c r="F34602" s="36">
        <v>9870008000</v>
      </c>
      <c r="G34602" s="36">
        <v>9870208000</v>
      </c>
      <c r="H34602" s="36"/>
      <c r="I34602" s="36"/>
      <c r="J34602" s="36"/>
      <c r="K34602" s="36"/>
      <c r="L34602" s="36"/>
      <c r="M34602" t="s">
        <v>3541</v>
      </c>
    </row>
    <row r="34603" spans="4:13" x14ac:dyDescent="0.25">
      <c r="D34603" s="108">
        <v>5470146800</v>
      </c>
      <c r="E34603" s="108" t="s">
        <v>39</v>
      </c>
      <c r="F34603" s="108">
        <v>9870008000</v>
      </c>
      <c r="G34603" s="108">
        <v>9870208000</v>
      </c>
      <c r="H34603" s="50"/>
      <c r="I34603" s="50" t="s">
        <v>3541</v>
      </c>
      <c r="J34603" s="50" t="s">
        <v>3541</v>
      </c>
      <c r="K34603" s="50" t="s">
        <v>3541</v>
      </c>
      <c r="L34603" s="50" t="s">
        <v>3541</v>
      </c>
      <c r="M34603" t="s">
        <v>3541</v>
      </c>
    </row>
    <row r="34604" spans="4:13" x14ac:dyDescent="0.25">
      <c r="D34604" s="36">
        <v>5470146900</v>
      </c>
      <c r="E34604" s="36" t="s">
        <v>39</v>
      </c>
      <c r="F34604" s="36">
        <v>9870008000</v>
      </c>
      <c r="G34604" s="36">
        <v>9870208000</v>
      </c>
      <c r="H34604" s="36"/>
      <c r="I34604" s="36"/>
      <c r="J34604" s="36"/>
      <c r="K34604" s="36"/>
      <c r="L34604" s="36"/>
      <c r="M34604" t="s">
        <v>3541</v>
      </c>
    </row>
    <row r="34605" spans="4:13" x14ac:dyDescent="0.25">
      <c r="D34605" s="108">
        <v>5470146900</v>
      </c>
      <c r="E34605" s="108" t="s">
        <v>39</v>
      </c>
      <c r="F34605" s="108">
        <v>9870008000</v>
      </c>
      <c r="G34605" s="108">
        <v>9870208000</v>
      </c>
      <c r="H34605" s="50"/>
      <c r="I34605" s="50" t="s">
        <v>3541</v>
      </c>
      <c r="J34605" s="50" t="s">
        <v>3541</v>
      </c>
      <c r="K34605" s="50" t="s">
        <v>3541</v>
      </c>
      <c r="L34605" s="50" t="s">
        <v>3541</v>
      </c>
      <c r="M34605" t="s">
        <v>3541</v>
      </c>
    </row>
    <row r="34606" spans="4:13" x14ac:dyDescent="0.25">
      <c r="D34606" s="36">
        <v>5470147000</v>
      </c>
      <c r="E34606" s="36" t="s">
        <v>39</v>
      </c>
      <c r="F34606" s="36">
        <v>9870008000</v>
      </c>
      <c r="G34606" s="36">
        <v>9870208000</v>
      </c>
      <c r="H34606" s="36"/>
      <c r="I34606" s="36"/>
      <c r="J34606" s="36"/>
      <c r="K34606" s="36"/>
      <c r="L34606" s="36"/>
      <c r="M34606" t="s">
        <v>3541</v>
      </c>
    </row>
    <row r="34607" spans="4:13" x14ac:dyDescent="0.25">
      <c r="D34607" s="108">
        <v>5470147000</v>
      </c>
      <c r="E34607" s="108" t="s">
        <v>39</v>
      </c>
      <c r="F34607" s="108">
        <v>9870008000</v>
      </c>
      <c r="G34607" s="108">
        <v>9870208000</v>
      </c>
      <c r="H34607" s="50"/>
      <c r="I34607" s="50" t="s">
        <v>3541</v>
      </c>
      <c r="J34607" s="50" t="s">
        <v>3541</v>
      </c>
      <c r="K34607" s="50" t="s">
        <v>3541</v>
      </c>
      <c r="L34607" s="50" t="s">
        <v>3541</v>
      </c>
      <c r="M34607" t="s">
        <v>3541</v>
      </c>
    </row>
    <row r="34608" spans="4:13" x14ac:dyDescent="0.25">
      <c r="D34608" s="36">
        <v>5470147100</v>
      </c>
      <c r="E34608" s="36" t="s">
        <v>39</v>
      </c>
      <c r="F34608" s="36">
        <v>9870008000</v>
      </c>
      <c r="G34608" s="36">
        <v>9870208000</v>
      </c>
      <c r="H34608" s="36"/>
      <c r="I34608" s="36"/>
      <c r="J34608" s="36"/>
      <c r="K34608" s="36"/>
      <c r="L34608" s="36"/>
      <c r="M34608" t="s">
        <v>3541</v>
      </c>
    </row>
    <row r="34609" spans="4:13" x14ac:dyDescent="0.25">
      <c r="D34609" s="108">
        <v>5470147100</v>
      </c>
      <c r="E34609" s="108" t="s">
        <v>39</v>
      </c>
      <c r="F34609" s="108">
        <v>9870008000</v>
      </c>
      <c r="G34609" s="108">
        <v>9870208000</v>
      </c>
      <c r="H34609" s="50"/>
      <c r="I34609" s="50" t="s">
        <v>3541</v>
      </c>
      <c r="J34609" s="50" t="s">
        <v>3541</v>
      </c>
      <c r="K34609" s="50" t="s">
        <v>3541</v>
      </c>
      <c r="L34609" s="50" t="s">
        <v>3541</v>
      </c>
      <c r="M34609" t="s">
        <v>3541</v>
      </c>
    </row>
    <row r="34610" spans="4:13" x14ac:dyDescent="0.25">
      <c r="D34610" s="36">
        <v>5470147200</v>
      </c>
      <c r="E34610" s="36" t="s">
        <v>39</v>
      </c>
      <c r="F34610" s="36">
        <v>9870008000</v>
      </c>
      <c r="G34610" s="36">
        <v>9870208000</v>
      </c>
      <c r="H34610" s="36"/>
      <c r="I34610" s="36"/>
      <c r="J34610" s="36"/>
      <c r="K34610" s="36"/>
      <c r="L34610" s="36"/>
      <c r="M34610" t="s">
        <v>3541</v>
      </c>
    </row>
    <row r="34611" spans="4:13" x14ac:dyDescent="0.25">
      <c r="D34611" s="108">
        <v>5470147200</v>
      </c>
      <c r="E34611" s="108" t="s">
        <v>39</v>
      </c>
      <c r="F34611" s="108">
        <v>9870008000</v>
      </c>
      <c r="G34611" s="108">
        <v>9870208000</v>
      </c>
      <c r="H34611" s="50"/>
      <c r="I34611" s="50" t="s">
        <v>3541</v>
      </c>
      <c r="J34611" s="50" t="s">
        <v>3541</v>
      </c>
      <c r="K34611" s="50" t="s">
        <v>3541</v>
      </c>
      <c r="L34611" s="50" t="s">
        <v>3541</v>
      </c>
      <c r="M34611" t="s">
        <v>3541</v>
      </c>
    </row>
    <row r="34612" spans="4:13" x14ac:dyDescent="0.25">
      <c r="D34612" s="36">
        <v>5470147300</v>
      </c>
      <c r="E34612" s="36" t="s">
        <v>39</v>
      </c>
      <c r="F34612" s="36">
        <v>9870008000</v>
      </c>
      <c r="G34612" s="36">
        <v>9870208000</v>
      </c>
      <c r="H34612" s="36"/>
      <c r="I34612" s="36"/>
      <c r="J34612" s="36"/>
      <c r="K34612" s="36"/>
      <c r="L34612" s="36"/>
      <c r="M34612" t="s">
        <v>3541</v>
      </c>
    </row>
    <row r="34613" spans="4:13" x14ac:dyDescent="0.25">
      <c r="D34613" s="108">
        <v>5470147300</v>
      </c>
      <c r="E34613" s="108" t="s">
        <v>39</v>
      </c>
      <c r="F34613" s="108">
        <v>9870008000</v>
      </c>
      <c r="G34613" s="108">
        <v>9870208000</v>
      </c>
      <c r="H34613" s="50"/>
      <c r="I34613" s="50" t="s">
        <v>3541</v>
      </c>
      <c r="J34613" s="50" t="s">
        <v>3541</v>
      </c>
      <c r="K34613" s="50" t="s">
        <v>3541</v>
      </c>
      <c r="L34613" s="50" t="s">
        <v>3541</v>
      </c>
      <c r="M34613" t="s">
        <v>3541</v>
      </c>
    </row>
    <row r="34614" spans="4:13" x14ac:dyDescent="0.25">
      <c r="D34614" s="36">
        <v>5470147400</v>
      </c>
      <c r="E34614" s="36" t="s">
        <v>39</v>
      </c>
      <c r="F34614" s="36">
        <v>9870008000</v>
      </c>
      <c r="G34614" s="36">
        <v>9870208000</v>
      </c>
      <c r="H34614" s="36"/>
      <c r="I34614" s="36"/>
      <c r="J34614" s="36"/>
      <c r="K34614" s="36"/>
      <c r="L34614" s="36"/>
      <c r="M34614" t="s">
        <v>3541</v>
      </c>
    </row>
    <row r="34615" spans="4:13" x14ac:dyDescent="0.25">
      <c r="D34615" s="108">
        <v>5470147400</v>
      </c>
      <c r="E34615" s="108" t="s">
        <v>39</v>
      </c>
      <c r="F34615" s="108">
        <v>9870008000</v>
      </c>
      <c r="G34615" s="108">
        <v>9870208000</v>
      </c>
      <c r="H34615" s="50"/>
      <c r="I34615" s="50" t="s">
        <v>3541</v>
      </c>
      <c r="J34615" s="50" t="s">
        <v>3541</v>
      </c>
      <c r="K34615" s="50" t="s">
        <v>3541</v>
      </c>
      <c r="L34615" s="50" t="s">
        <v>3541</v>
      </c>
      <c r="M34615" t="s">
        <v>3541</v>
      </c>
    </row>
    <row r="34616" spans="4:13" x14ac:dyDescent="0.25">
      <c r="D34616" s="36">
        <v>5470147500</v>
      </c>
      <c r="E34616" s="36" t="s">
        <v>39</v>
      </c>
      <c r="F34616" s="36">
        <v>9870008000</v>
      </c>
      <c r="G34616" s="36">
        <v>9870208000</v>
      </c>
      <c r="H34616" s="36"/>
      <c r="I34616" s="36"/>
      <c r="J34616" s="36"/>
      <c r="K34616" s="36"/>
      <c r="L34616" s="36"/>
      <c r="M34616" t="s">
        <v>3541</v>
      </c>
    </row>
    <row r="34617" spans="4:13" x14ac:dyDescent="0.25">
      <c r="D34617" s="108">
        <v>5470147500</v>
      </c>
      <c r="E34617" s="108" t="s">
        <v>39</v>
      </c>
      <c r="F34617" s="108">
        <v>9870008000</v>
      </c>
      <c r="G34617" s="108">
        <v>9870208000</v>
      </c>
      <c r="H34617" s="50"/>
      <c r="I34617" s="50" t="s">
        <v>3541</v>
      </c>
      <c r="J34617" s="50" t="s">
        <v>3541</v>
      </c>
      <c r="K34617" s="50" t="s">
        <v>3541</v>
      </c>
      <c r="L34617" s="50" t="s">
        <v>3541</v>
      </c>
      <c r="M34617" t="s">
        <v>3541</v>
      </c>
    </row>
    <row r="34618" spans="4:13" x14ac:dyDescent="0.25">
      <c r="D34618" s="36">
        <v>5470147600</v>
      </c>
      <c r="E34618" s="36" t="s">
        <v>39</v>
      </c>
      <c r="F34618" s="36">
        <v>9870008000</v>
      </c>
      <c r="G34618" s="36">
        <v>9870208000</v>
      </c>
      <c r="H34618" s="36"/>
      <c r="I34618" s="36"/>
      <c r="J34618" s="36"/>
      <c r="K34618" s="36"/>
      <c r="L34618" s="36"/>
      <c r="M34618" t="s">
        <v>3541</v>
      </c>
    </row>
    <row r="34619" spans="4:13" x14ac:dyDescent="0.25">
      <c r="D34619" s="108">
        <v>5470147600</v>
      </c>
      <c r="E34619" s="108" t="s">
        <v>39</v>
      </c>
      <c r="F34619" s="108">
        <v>9870008000</v>
      </c>
      <c r="G34619" s="108">
        <v>9870208000</v>
      </c>
      <c r="H34619" s="50"/>
      <c r="I34619" s="50" t="s">
        <v>3541</v>
      </c>
      <c r="J34619" s="50" t="s">
        <v>3541</v>
      </c>
      <c r="K34619" s="50" t="s">
        <v>3541</v>
      </c>
      <c r="L34619" s="50" t="s">
        <v>3541</v>
      </c>
      <c r="M34619" t="s">
        <v>3541</v>
      </c>
    </row>
    <row r="34620" spans="4:13" x14ac:dyDescent="0.25">
      <c r="D34620" s="36">
        <v>5470147700</v>
      </c>
      <c r="E34620" s="36" t="s">
        <v>39</v>
      </c>
      <c r="F34620" s="36">
        <v>9870008000</v>
      </c>
      <c r="G34620" s="36">
        <v>9870208000</v>
      </c>
      <c r="H34620" s="36"/>
      <c r="I34620" s="36"/>
      <c r="J34620" s="36"/>
      <c r="K34620" s="36"/>
      <c r="L34620" s="36"/>
      <c r="M34620" t="s">
        <v>3541</v>
      </c>
    </row>
    <row r="34621" spans="4:13" x14ac:dyDescent="0.25">
      <c r="D34621" s="108">
        <v>5470147700</v>
      </c>
      <c r="E34621" s="108" t="s">
        <v>39</v>
      </c>
      <c r="F34621" s="108">
        <v>9870008000</v>
      </c>
      <c r="G34621" s="108">
        <v>9870208000</v>
      </c>
      <c r="H34621" s="50"/>
      <c r="I34621" s="50" t="s">
        <v>3541</v>
      </c>
      <c r="J34621" s="50" t="s">
        <v>3541</v>
      </c>
      <c r="K34621" s="50" t="s">
        <v>3541</v>
      </c>
      <c r="L34621" s="50" t="s">
        <v>3541</v>
      </c>
      <c r="M34621" t="s">
        <v>3541</v>
      </c>
    </row>
    <row r="34622" spans="4:13" x14ac:dyDescent="0.25">
      <c r="D34622" s="36">
        <v>5470147800</v>
      </c>
      <c r="E34622" s="36" t="s">
        <v>39</v>
      </c>
      <c r="F34622" s="36">
        <v>9870008000</v>
      </c>
      <c r="G34622" s="36">
        <v>9870208000</v>
      </c>
      <c r="H34622" s="36"/>
      <c r="I34622" s="36"/>
      <c r="J34622" s="36"/>
      <c r="K34622" s="36"/>
      <c r="L34622" s="36"/>
      <c r="M34622" t="s">
        <v>3541</v>
      </c>
    </row>
    <row r="34623" spans="4:13" x14ac:dyDescent="0.25">
      <c r="D34623" s="108">
        <v>5470147800</v>
      </c>
      <c r="E34623" s="108" t="s">
        <v>39</v>
      </c>
      <c r="F34623" s="108">
        <v>9870008000</v>
      </c>
      <c r="G34623" s="108">
        <v>9870208000</v>
      </c>
      <c r="H34623" s="50"/>
      <c r="I34623" s="50" t="s">
        <v>3541</v>
      </c>
      <c r="J34623" s="50" t="s">
        <v>3541</v>
      </c>
      <c r="K34623" s="50" t="s">
        <v>3541</v>
      </c>
      <c r="L34623" s="50" t="s">
        <v>3541</v>
      </c>
      <c r="M34623" t="s">
        <v>3541</v>
      </c>
    </row>
    <row r="34624" spans="4:13" x14ac:dyDescent="0.25">
      <c r="D34624" s="36">
        <v>5470147900</v>
      </c>
      <c r="E34624" s="36" t="s">
        <v>39</v>
      </c>
      <c r="F34624" s="36">
        <v>9870008000</v>
      </c>
      <c r="G34624" s="36">
        <v>9870208000</v>
      </c>
      <c r="H34624" s="36"/>
      <c r="I34624" s="36"/>
      <c r="J34624" s="36"/>
      <c r="K34624" s="36"/>
      <c r="L34624" s="36"/>
      <c r="M34624" t="s">
        <v>3541</v>
      </c>
    </row>
    <row r="34625" spans="4:13" x14ac:dyDescent="0.25">
      <c r="D34625" s="108">
        <v>5470147900</v>
      </c>
      <c r="E34625" s="108" t="s">
        <v>39</v>
      </c>
      <c r="F34625" s="108">
        <v>9870008000</v>
      </c>
      <c r="G34625" s="108">
        <v>9870208000</v>
      </c>
      <c r="H34625" s="50"/>
      <c r="I34625" s="50" t="s">
        <v>3541</v>
      </c>
      <c r="J34625" s="50" t="s">
        <v>3541</v>
      </c>
      <c r="K34625" s="50" t="s">
        <v>3541</v>
      </c>
      <c r="L34625" s="50" t="s">
        <v>3541</v>
      </c>
      <c r="M34625" t="s">
        <v>3541</v>
      </c>
    </row>
    <row r="34626" spans="4:13" x14ac:dyDescent="0.25">
      <c r="D34626" s="36">
        <v>5470148000</v>
      </c>
      <c r="E34626" s="36" t="s">
        <v>39</v>
      </c>
      <c r="F34626" s="36">
        <v>9870008000</v>
      </c>
      <c r="G34626" s="36">
        <v>9870208000</v>
      </c>
      <c r="H34626" s="36"/>
      <c r="I34626" s="36"/>
      <c r="J34626" s="36"/>
      <c r="K34626" s="36"/>
      <c r="L34626" s="36"/>
      <c r="M34626" t="s">
        <v>3541</v>
      </c>
    </row>
    <row r="34627" spans="4:13" x14ac:dyDescent="0.25">
      <c r="D34627" s="108">
        <v>5470148000</v>
      </c>
      <c r="E34627" s="108" t="s">
        <v>39</v>
      </c>
      <c r="F34627" s="108">
        <v>9870008000</v>
      </c>
      <c r="G34627" s="108">
        <v>9870208000</v>
      </c>
      <c r="H34627" s="50"/>
      <c r="I34627" s="50" t="s">
        <v>3541</v>
      </c>
      <c r="J34627" s="50" t="s">
        <v>3541</v>
      </c>
      <c r="K34627" s="50" t="s">
        <v>3541</v>
      </c>
      <c r="L34627" s="50" t="s">
        <v>3541</v>
      </c>
      <c r="M34627" t="s">
        <v>3541</v>
      </c>
    </row>
    <row r="34628" spans="4:13" x14ac:dyDescent="0.25">
      <c r="D34628" s="36">
        <v>5470150700</v>
      </c>
      <c r="E34628" s="36" t="s">
        <v>39</v>
      </c>
      <c r="F34628" s="36">
        <v>9870010000</v>
      </c>
      <c r="G34628" s="36">
        <v>9870210000</v>
      </c>
      <c r="H34628" s="36"/>
      <c r="I34628" s="36"/>
      <c r="J34628" s="36"/>
      <c r="K34628" s="36"/>
      <c r="L34628" s="36"/>
      <c r="M34628" t="s">
        <v>3541</v>
      </c>
    </row>
    <row r="34629" spans="4:13" x14ac:dyDescent="0.25">
      <c r="D34629" s="108">
        <v>5470150700</v>
      </c>
      <c r="E34629" s="108" t="s">
        <v>39</v>
      </c>
      <c r="F34629" s="108">
        <v>9870010000</v>
      </c>
      <c r="G34629" s="108">
        <v>9870210000</v>
      </c>
      <c r="H34629" s="50"/>
      <c r="I34629" s="50" t="s">
        <v>3541</v>
      </c>
      <c r="J34629" s="50" t="s">
        <v>3541</v>
      </c>
      <c r="K34629" s="50" t="s">
        <v>3541</v>
      </c>
      <c r="L34629" s="50" t="s">
        <v>3541</v>
      </c>
      <c r="M34629" t="s">
        <v>3541</v>
      </c>
    </row>
    <row r="34630" spans="4:13" x14ac:dyDescent="0.25">
      <c r="D34630" s="36">
        <v>5470150800</v>
      </c>
      <c r="E34630" s="36" t="s">
        <v>39</v>
      </c>
      <c r="F34630" s="36">
        <v>9870010000</v>
      </c>
      <c r="G34630" s="36">
        <v>9870210000</v>
      </c>
      <c r="H34630" s="36"/>
      <c r="I34630" s="36"/>
      <c r="J34630" s="36"/>
      <c r="K34630" s="36"/>
      <c r="L34630" s="36"/>
      <c r="M34630" t="s">
        <v>3541</v>
      </c>
    </row>
    <row r="34631" spans="4:13" x14ac:dyDescent="0.25">
      <c r="D34631" s="108">
        <v>5470150800</v>
      </c>
      <c r="E34631" s="108" t="s">
        <v>39</v>
      </c>
      <c r="F34631" s="108">
        <v>9870010000</v>
      </c>
      <c r="G34631" s="108">
        <v>9870210000</v>
      </c>
      <c r="H34631" s="50"/>
      <c r="I34631" s="50" t="s">
        <v>3541</v>
      </c>
      <c r="J34631" s="50" t="s">
        <v>3541</v>
      </c>
      <c r="K34631" s="50" t="s">
        <v>3541</v>
      </c>
      <c r="L34631" s="50" t="s">
        <v>3541</v>
      </c>
      <c r="M34631" t="s">
        <v>3541</v>
      </c>
    </row>
    <row r="34632" spans="4:13" x14ac:dyDescent="0.25">
      <c r="D34632" s="36">
        <v>5470150900</v>
      </c>
      <c r="E34632" s="36" t="s">
        <v>39</v>
      </c>
      <c r="F34632" s="36">
        <v>9870010000</v>
      </c>
      <c r="G34632" s="36">
        <v>9870210000</v>
      </c>
      <c r="H34632" s="36"/>
      <c r="I34632" s="36"/>
      <c r="J34632" s="36"/>
      <c r="K34632" s="36"/>
      <c r="L34632" s="36"/>
      <c r="M34632" t="s">
        <v>3541</v>
      </c>
    </row>
    <row r="34633" spans="4:13" x14ac:dyDescent="0.25">
      <c r="D34633" s="108">
        <v>5470150900</v>
      </c>
      <c r="E34633" s="108" t="s">
        <v>39</v>
      </c>
      <c r="F34633" s="108">
        <v>9870010000</v>
      </c>
      <c r="G34633" s="108">
        <v>9870210000</v>
      </c>
      <c r="H34633" s="50"/>
      <c r="I34633" s="50" t="s">
        <v>3541</v>
      </c>
      <c r="J34633" s="50" t="s">
        <v>3541</v>
      </c>
      <c r="K34633" s="50" t="s">
        <v>3541</v>
      </c>
      <c r="L34633" s="50" t="s">
        <v>3541</v>
      </c>
      <c r="M34633" t="s">
        <v>3541</v>
      </c>
    </row>
    <row r="34634" spans="4:13" x14ac:dyDescent="0.25">
      <c r="D34634" s="36">
        <v>5470151000</v>
      </c>
      <c r="E34634" s="36" t="s">
        <v>39</v>
      </c>
      <c r="F34634" s="36">
        <v>9870010000</v>
      </c>
      <c r="G34634" s="36">
        <v>9870210000</v>
      </c>
      <c r="H34634" s="36"/>
      <c r="I34634" s="36"/>
      <c r="J34634" s="36"/>
      <c r="K34634" s="36"/>
      <c r="L34634" s="36"/>
      <c r="M34634" t="s">
        <v>3541</v>
      </c>
    </row>
    <row r="34635" spans="4:13" x14ac:dyDescent="0.25">
      <c r="D34635" s="108">
        <v>5470151000</v>
      </c>
      <c r="E34635" s="108" t="s">
        <v>39</v>
      </c>
      <c r="F34635" s="108">
        <v>9870010000</v>
      </c>
      <c r="G34635" s="108">
        <v>9870210000</v>
      </c>
      <c r="H34635" s="50"/>
      <c r="I34635" s="50" t="s">
        <v>3541</v>
      </c>
      <c r="J34635" s="50" t="s">
        <v>3541</v>
      </c>
      <c r="K34635" s="50" t="s">
        <v>3541</v>
      </c>
      <c r="L34635" s="50" t="s">
        <v>3541</v>
      </c>
      <c r="M34635" t="s">
        <v>3541</v>
      </c>
    </row>
    <row r="34636" spans="4:13" x14ac:dyDescent="0.25">
      <c r="D34636" s="36">
        <v>5470151100</v>
      </c>
      <c r="E34636" s="36" t="s">
        <v>39</v>
      </c>
      <c r="F34636" s="36">
        <v>9870010000</v>
      </c>
      <c r="G34636" s="36">
        <v>9870210000</v>
      </c>
      <c r="H34636" s="36"/>
      <c r="I34636" s="36"/>
      <c r="J34636" s="36"/>
      <c r="K34636" s="36"/>
      <c r="L34636" s="36"/>
      <c r="M34636" t="s">
        <v>3541</v>
      </c>
    </row>
    <row r="34637" spans="4:13" x14ac:dyDescent="0.25">
      <c r="D34637" s="108">
        <v>5470151100</v>
      </c>
      <c r="E34637" s="108" t="s">
        <v>39</v>
      </c>
      <c r="F34637" s="108">
        <v>9870010000</v>
      </c>
      <c r="G34637" s="108">
        <v>9870210000</v>
      </c>
      <c r="H34637" s="50"/>
      <c r="I34637" s="50" t="s">
        <v>3541</v>
      </c>
      <c r="J34637" s="50" t="s">
        <v>3541</v>
      </c>
      <c r="K34637" s="50" t="s">
        <v>3541</v>
      </c>
      <c r="L34637" s="50" t="s">
        <v>3541</v>
      </c>
      <c r="M34637" t="s">
        <v>3541</v>
      </c>
    </row>
    <row r="34638" spans="4:13" x14ac:dyDescent="0.25">
      <c r="D34638" s="36">
        <v>5470151200</v>
      </c>
      <c r="E34638" s="36" t="s">
        <v>39</v>
      </c>
      <c r="F34638" s="36">
        <v>9870010000</v>
      </c>
      <c r="G34638" s="36">
        <v>9870210000</v>
      </c>
      <c r="H34638" s="36"/>
      <c r="I34638" s="36"/>
      <c r="J34638" s="36"/>
      <c r="K34638" s="36"/>
      <c r="L34638" s="36"/>
      <c r="M34638" t="s">
        <v>3541</v>
      </c>
    </row>
    <row r="34639" spans="4:13" x14ac:dyDescent="0.25">
      <c r="D34639" s="108">
        <v>5470151200</v>
      </c>
      <c r="E34639" s="108" t="s">
        <v>39</v>
      </c>
      <c r="F34639" s="108">
        <v>9870010000</v>
      </c>
      <c r="G34639" s="108">
        <v>9870210000</v>
      </c>
      <c r="H34639" s="50"/>
      <c r="I34639" s="50" t="s">
        <v>3541</v>
      </c>
      <c r="J34639" s="50" t="s">
        <v>3541</v>
      </c>
      <c r="K34639" s="50" t="s">
        <v>3541</v>
      </c>
      <c r="L34639" s="50" t="s">
        <v>3541</v>
      </c>
      <c r="M34639" t="s">
        <v>3541</v>
      </c>
    </row>
    <row r="34640" spans="4:13" x14ac:dyDescent="0.25">
      <c r="D34640" s="36">
        <v>5470151300</v>
      </c>
      <c r="E34640" s="36" t="s">
        <v>39</v>
      </c>
      <c r="F34640" s="36">
        <v>9870010000</v>
      </c>
      <c r="G34640" s="36">
        <v>9870210000</v>
      </c>
      <c r="H34640" s="36"/>
      <c r="I34640" s="36"/>
      <c r="J34640" s="36"/>
      <c r="K34640" s="36"/>
      <c r="L34640" s="36"/>
      <c r="M34640" t="s">
        <v>3541</v>
      </c>
    </row>
    <row r="34641" spans="4:13" x14ac:dyDescent="0.25">
      <c r="D34641" s="108">
        <v>5470151300</v>
      </c>
      <c r="E34641" s="108" t="s">
        <v>39</v>
      </c>
      <c r="F34641" s="108">
        <v>9870010000</v>
      </c>
      <c r="G34641" s="108">
        <v>9870210000</v>
      </c>
      <c r="H34641" s="50"/>
      <c r="I34641" s="50" t="s">
        <v>3541</v>
      </c>
      <c r="J34641" s="50" t="s">
        <v>3541</v>
      </c>
      <c r="K34641" s="50" t="s">
        <v>3541</v>
      </c>
      <c r="L34641" s="50" t="s">
        <v>3541</v>
      </c>
      <c r="M34641" t="s">
        <v>3541</v>
      </c>
    </row>
    <row r="34642" spans="4:13" x14ac:dyDescent="0.25">
      <c r="D34642" s="36">
        <v>5470151400</v>
      </c>
      <c r="E34642" s="36" t="s">
        <v>39</v>
      </c>
      <c r="F34642" s="36">
        <v>9870010000</v>
      </c>
      <c r="G34642" s="36">
        <v>9870210000</v>
      </c>
      <c r="H34642" s="36"/>
      <c r="I34642" s="36"/>
      <c r="J34642" s="36"/>
      <c r="K34642" s="36"/>
      <c r="L34642" s="36"/>
      <c r="M34642" t="s">
        <v>3541</v>
      </c>
    </row>
    <row r="34643" spans="4:13" x14ac:dyDescent="0.25">
      <c r="D34643" s="108">
        <v>5470151400</v>
      </c>
      <c r="E34643" s="108" t="s">
        <v>39</v>
      </c>
      <c r="F34643" s="108">
        <v>9870010000</v>
      </c>
      <c r="G34643" s="108">
        <v>9870210000</v>
      </c>
      <c r="H34643" s="50"/>
      <c r="I34643" s="50" t="s">
        <v>3541</v>
      </c>
      <c r="J34643" s="50" t="s">
        <v>3541</v>
      </c>
      <c r="K34643" s="50" t="s">
        <v>3541</v>
      </c>
      <c r="L34643" s="50" t="s">
        <v>3541</v>
      </c>
      <c r="M34643" t="s">
        <v>3541</v>
      </c>
    </row>
    <row r="34644" spans="4:13" x14ac:dyDescent="0.25">
      <c r="D34644" s="36">
        <v>5470151500</v>
      </c>
      <c r="E34644" s="36" t="s">
        <v>39</v>
      </c>
      <c r="F34644" s="36">
        <v>9870010000</v>
      </c>
      <c r="G34644" s="36">
        <v>9870210000</v>
      </c>
      <c r="H34644" s="36"/>
      <c r="I34644" s="36"/>
      <c r="J34644" s="36"/>
      <c r="K34644" s="36"/>
      <c r="L34644" s="36"/>
      <c r="M34644" t="s">
        <v>3541</v>
      </c>
    </row>
    <row r="34645" spans="4:13" x14ac:dyDescent="0.25">
      <c r="D34645" s="108">
        <v>5470151500</v>
      </c>
      <c r="E34645" s="108" t="s">
        <v>39</v>
      </c>
      <c r="F34645" s="108">
        <v>9870010000</v>
      </c>
      <c r="G34645" s="108">
        <v>9870210000</v>
      </c>
      <c r="H34645" s="50"/>
      <c r="I34645" s="50" t="s">
        <v>3541</v>
      </c>
      <c r="J34645" s="50" t="s">
        <v>3541</v>
      </c>
      <c r="K34645" s="50" t="s">
        <v>3541</v>
      </c>
      <c r="L34645" s="50" t="s">
        <v>3541</v>
      </c>
      <c r="M34645" t="s">
        <v>3541</v>
      </c>
    </row>
    <row r="34646" spans="4:13" x14ac:dyDescent="0.25">
      <c r="D34646" s="36">
        <v>5470151600</v>
      </c>
      <c r="E34646" s="36" t="s">
        <v>39</v>
      </c>
      <c r="F34646" s="36">
        <v>9870010000</v>
      </c>
      <c r="G34646" s="36">
        <v>9870210000</v>
      </c>
      <c r="H34646" s="36"/>
      <c r="I34646" s="36"/>
      <c r="J34646" s="36"/>
      <c r="K34646" s="36"/>
      <c r="L34646" s="36"/>
      <c r="M34646" t="s">
        <v>3541</v>
      </c>
    </row>
    <row r="34647" spans="4:13" x14ac:dyDescent="0.25">
      <c r="D34647" s="108">
        <v>5470151600</v>
      </c>
      <c r="E34647" s="108" t="s">
        <v>39</v>
      </c>
      <c r="F34647" s="108">
        <v>9870010000</v>
      </c>
      <c r="G34647" s="108">
        <v>9870210000</v>
      </c>
      <c r="H34647" s="50"/>
      <c r="I34647" s="50" t="s">
        <v>3541</v>
      </c>
      <c r="J34647" s="50" t="s">
        <v>3541</v>
      </c>
      <c r="K34647" s="50" t="s">
        <v>3541</v>
      </c>
      <c r="L34647" s="50" t="s">
        <v>3541</v>
      </c>
      <c r="M34647" t="s">
        <v>3541</v>
      </c>
    </row>
    <row r="34648" spans="4:13" x14ac:dyDescent="0.25">
      <c r="D34648" s="36">
        <v>5470151700</v>
      </c>
      <c r="E34648" s="36" t="s">
        <v>39</v>
      </c>
      <c r="F34648" s="36">
        <v>9870010000</v>
      </c>
      <c r="G34648" s="36">
        <v>9870210000</v>
      </c>
      <c r="H34648" s="36"/>
      <c r="I34648" s="36"/>
      <c r="J34648" s="36"/>
      <c r="K34648" s="36"/>
      <c r="L34648" s="36"/>
      <c r="M34648" t="s">
        <v>3541</v>
      </c>
    </row>
    <row r="34649" spans="4:13" x14ac:dyDescent="0.25">
      <c r="D34649" s="108">
        <v>5470151700</v>
      </c>
      <c r="E34649" s="108" t="s">
        <v>39</v>
      </c>
      <c r="F34649" s="108">
        <v>9870010000</v>
      </c>
      <c r="G34649" s="108">
        <v>9870210000</v>
      </c>
      <c r="H34649" s="50"/>
      <c r="I34649" s="50" t="s">
        <v>3541</v>
      </c>
      <c r="J34649" s="50" t="s">
        <v>3541</v>
      </c>
      <c r="K34649" s="50" t="s">
        <v>3541</v>
      </c>
      <c r="L34649" s="50" t="s">
        <v>3541</v>
      </c>
      <c r="M34649" t="s">
        <v>3541</v>
      </c>
    </row>
    <row r="34650" spans="4:13" x14ac:dyDescent="0.25">
      <c r="D34650" s="36">
        <v>5470151800</v>
      </c>
      <c r="E34650" s="36" t="s">
        <v>39</v>
      </c>
      <c r="F34650" s="36">
        <v>9870010000</v>
      </c>
      <c r="G34650" s="36">
        <v>9870210000</v>
      </c>
      <c r="H34650" s="36"/>
      <c r="I34650" s="36"/>
      <c r="J34650" s="36"/>
      <c r="K34650" s="36"/>
      <c r="L34650" s="36"/>
      <c r="M34650" t="s">
        <v>3541</v>
      </c>
    </row>
    <row r="34651" spans="4:13" x14ac:dyDescent="0.25">
      <c r="D34651" s="108">
        <v>5470151800</v>
      </c>
      <c r="E34651" s="108" t="s">
        <v>39</v>
      </c>
      <c r="F34651" s="108">
        <v>9870010000</v>
      </c>
      <c r="G34651" s="108">
        <v>9870210000</v>
      </c>
      <c r="H34651" s="50"/>
      <c r="I34651" s="50" t="s">
        <v>3541</v>
      </c>
      <c r="J34651" s="50" t="s">
        <v>3541</v>
      </c>
      <c r="K34651" s="50" t="s">
        <v>3541</v>
      </c>
      <c r="L34651" s="50" t="s">
        <v>3541</v>
      </c>
      <c r="M34651" t="s">
        <v>3541</v>
      </c>
    </row>
    <row r="34652" spans="4:13" x14ac:dyDescent="0.25">
      <c r="D34652" s="36">
        <v>5470151900</v>
      </c>
      <c r="E34652" s="36" t="s">
        <v>39</v>
      </c>
      <c r="F34652" s="36">
        <v>9870010000</v>
      </c>
      <c r="G34652" s="36">
        <v>9870210000</v>
      </c>
      <c r="H34652" s="36"/>
      <c r="I34652" s="36"/>
      <c r="J34652" s="36"/>
      <c r="K34652" s="36"/>
      <c r="L34652" s="36"/>
      <c r="M34652" t="s">
        <v>3541</v>
      </c>
    </row>
    <row r="34653" spans="4:13" x14ac:dyDescent="0.25">
      <c r="D34653" s="108">
        <v>5470151900</v>
      </c>
      <c r="E34653" s="108" t="s">
        <v>39</v>
      </c>
      <c r="F34653" s="108">
        <v>9870010000</v>
      </c>
      <c r="G34653" s="108">
        <v>9870210000</v>
      </c>
      <c r="H34653" s="50"/>
      <c r="I34653" s="50" t="s">
        <v>3541</v>
      </c>
      <c r="J34653" s="50" t="s">
        <v>3541</v>
      </c>
      <c r="K34653" s="50" t="s">
        <v>3541</v>
      </c>
      <c r="L34653" s="50" t="s">
        <v>3541</v>
      </c>
      <c r="M34653" t="s">
        <v>3541</v>
      </c>
    </row>
    <row r="34654" spans="4:13" x14ac:dyDescent="0.25">
      <c r="D34654" s="36">
        <v>5470152000</v>
      </c>
      <c r="E34654" s="36" t="s">
        <v>39</v>
      </c>
      <c r="F34654" s="36">
        <v>9870010000</v>
      </c>
      <c r="G34654" s="36">
        <v>9870210000</v>
      </c>
      <c r="H34654" s="36"/>
      <c r="I34654" s="36"/>
      <c r="J34654" s="36"/>
      <c r="K34654" s="36"/>
      <c r="L34654" s="36"/>
      <c r="M34654" t="s">
        <v>3541</v>
      </c>
    </row>
    <row r="34655" spans="4:13" x14ac:dyDescent="0.25">
      <c r="D34655" s="108">
        <v>5470152000</v>
      </c>
      <c r="E34655" s="108" t="s">
        <v>39</v>
      </c>
      <c r="F34655" s="108">
        <v>9870010000</v>
      </c>
      <c r="G34655" s="108">
        <v>9870210000</v>
      </c>
      <c r="H34655" s="50"/>
      <c r="I34655" s="50" t="s">
        <v>3541</v>
      </c>
      <c r="J34655" s="50" t="s">
        <v>3541</v>
      </c>
      <c r="K34655" s="50" t="s">
        <v>3541</v>
      </c>
      <c r="L34655" s="50" t="s">
        <v>3541</v>
      </c>
      <c r="M34655" t="s">
        <v>3541</v>
      </c>
    </row>
    <row r="34656" spans="4:13" x14ac:dyDescent="0.25">
      <c r="D34656" s="36">
        <v>5470152100</v>
      </c>
      <c r="E34656" s="36" t="s">
        <v>39</v>
      </c>
      <c r="F34656" s="36">
        <v>9870010000</v>
      </c>
      <c r="G34656" s="36">
        <v>9870210000</v>
      </c>
      <c r="H34656" s="36"/>
      <c r="I34656" s="36"/>
      <c r="J34656" s="36"/>
      <c r="K34656" s="36"/>
      <c r="L34656" s="36"/>
      <c r="M34656" t="s">
        <v>3541</v>
      </c>
    </row>
    <row r="34657" spans="4:13" x14ac:dyDescent="0.25">
      <c r="D34657" s="108">
        <v>5470152100</v>
      </c>
      <c r="E34657" s="108" t="s">
        <v>39</v>
      </c>
      <c r="F34657" s="108">
        <v>9870010000</v>
      </c>
      <c r="G34657" s="108">
        <v>9870210000</v>
      </c>
      <c r="H34657" s="50"/>
      <c r="I34657" s="50" t="s">
        <v>3541</v>
      </c>
      <c r="J34657" s="50" t="s">
        <v>3541</v>
      </c>
      <c r="K34657" s="50" t="s">
        <v>3541</v>
      </c>
      <c r="L34657" s="50" t="s">
        <v>3541</v>
      </c>
      <c r="M34657" t="s">
        <v>3541</v>
      </c>
    </row>
    <row r="34658" spans="4:13" x14ac:dyDescent="0.25">
      <c r="D34658" s="36">
        <v>5470152200</v>
      </c>
      <c r="E34658" s="36" t="s">
        <v>39</v>
      </c>
      <c r="F34658" s="36">
        <v>9870010000</v>
      </c>
      <c r="G34658" s="36">
        <v>9870210000</v>
      </c>
      <c r="H34658" s="36"/>
      <c r="I34658" s="36"/>
      <c r="J34658" s="36"/>
      <c r="K34658" s="36"/>
      <c r="L34658" s="36"/>
      <c r="M34658" t="s">
        <v>3541</v>
      </c>
    </row>
    <row r="34659" spans="4:13" x14ac:dyDescent="0.25">
      <c r="D34659" s="108">
        <v>5470152200</v>
      </c>
      <c r="E34659" s="108" t="s">
        <v>39</v>
      </c>
      <c r="F34659" s="108">
        <v>9870010000</v>
      </c>
      <c r="G34659" s="108">
        <v>9870210000</v>
      </c>
      <c r="H34659" s="50"/>
      <c r="I34659" s="50" t="s">
        <v>3541</v>
      </c>
      <c r="J34659" s="50" t="s">
        <v>3541</v>
      </c>
      <c r="K34659" s="50" t="s">
        <v>3541</v>
      </c>
      <c r="L34659" s="50" t="s">
        <v>3541</v>
      </c>
      <c r="M34659" t="s">
        <v>3541</v>
      </c>
    </row>
    <row r="34660" spans="4:13" x14ac:dyDescent="0.25">
      <c r="D34660" s="36">
        <v>5470152300</v>
      </c>
      <c r="E34660" s="36" t="s">
        <v>39</v>
      </c>
      <c r="F34660" s="36">
        <v>9870010000</v>
      </c>
      <c r="G34660" s="36">
        <v>9870210000</v>
      </c>
      <c r="H34660" s="36"/>
      <c r="I34660" s="36"/>
      <c r="J34660" s="36"/>
      <c r="K34660" s="36"/>
      <c r="L34660" s="36"/>
      <c r="M34660" t="s">
        <v>3541</v>
      </c>
    </row>
    <row r="34661" spans="4:13" x14ac:dyDescent="0.25">
      <c r="D34661" s="108">
        <v>5470152300</v>
      </c>
      <c r="E34661" s="108" t="s">
        <v>39</v>
      </c>
      <c r="F34661" s="108">
        <v>9870010000</v>
      </c>
      <c r="G34661" s="108">
        <v>9870210000</v>
      </c>
      <c r="H34661" s="50"/>
      <c r="I34661" s="50" t="s">
        <v>3541</v>
      </c>
      <c r="J34661" s="50" t="s">
        <v>3541</v>
      </c>
      <c r="K34661" s="50" t="s">
        <v>3541</v>
      </c>
      <c r="L34661" s="50" t="s">
        <v>3541</v>
      </c>
      <c r="M34661" t="s">
        <v>3541</v>
      </c>
    </row>
    <row r="34662" spans="4:13" x14ac:dyDescent="0.25">
      <c r="D34662" s="36">
        <v>5470152400</v>
      </c>
      <c r="E34662" s="36" t="s">
        <v>39</v>
      </c>
      <c r="F34662" s="36">
        <v>9870010000</v>
      </c>
      <c r="G34662" s="36">
        <v>9870210000</v>
      </c>
      <c r="H34662" s="36"/>
      <c r="I34662" s="36"/>
      <c r="J34662" s="36"/>
      <c r="K34662" s="36"/>
      <c r="L34662" s="36"/>
      <c r="M34662" t="s">
        <v>3541</v>
      </c>
    </row>
    <row r="34663" spans="4:13" x14ac:dyDescent="0.25">
      <c r="D34663" s="108">
        <v>5470152400</v>
      </c>
      <c r="E34663" s="108" t="s">
        <v>39</v>
      </c>
      <c r="F34663" s="108">
        <v>9870010000</v>
      </c>
      <c r="G34663" s="108">
        <v>9870210000</v>
      </c>
      <c r="H34663" s="50"/>
      <c r="I34663" s="50" t="s">
        <v>3541</v>
      </c>
      <c r="J34663" s="50" t="s">
        <v>3541</v>
      </c>
      <c r="K34663" s="50" t="s">
        <v>3541</v>
      </c>
      <c r="L34663" s="50" t="s">
        <v>3541</v>
      </c>
      <c r="M34663" t="s">
        <v>3541</v>
      </c>
    </row>
    <row r="34664" spans="4:13" x14ac:dyDescent="0.25">
      <c r="D34664" s="36">
        <v>5470152500</v>
      </c>
      <c r="E34664" s="36" t="s">
        <v>39</v>
      </c>
      <c r="F34664" s="36">
        <v>9870010000</v>
      </c>
      <c r="G34664" s="36">
        <v>9870210000</v>
      </c>
      <c r="H34664" s="36"/>
      <c r="I34664" s="36"/>
      <c r="J34664" s="36"/>
      <c r="K34664" s="36"/>
      <c r="L34664" s="36"/>
      <c r="M34664" t="s">
        <v>3541</v>
      </c>
    </row>
    <row r="34665" spans="4:13" x14ac:dyDescent="0.25">
      <c r="D34665" s="108">
        <v>5470152500</v>
      </c>
      <c r="E34665" s="108" t="s">
        <v>39</v>
      </c>
      <c r="F34665" s="108">
        <v>9870010000</v>
      </c>
      <c r="G34665" s="108">
        <v>9870210000</v>
      </c>
      <c r="H34665" s="50"/>
      <c r="I34665" s="50" t="s">
        <v>3541</v>
      </c>
      <c r="J34665" s="50" t="s">
        <v>3541</v>
      </c>
      <c r="K34665" s="50" t="s">
        <v>3541</v>
      </c>
      <c r="L34665" s="50" t="s">
        <v>3541</v>
      </c>
      <c r="M34665" t="s">
        <v>3541</v>
      </c>
    </row>
    <row r="34666" spans="4:13" x14ac:dyDescent="0.25">
      <c r="D34666" s="36">
        <v>5470152600</v>
      </c>
      <c r="E34666" s="36" t="s">
        <v>39</v>
      </c>
      <c r="F34666" s="36">
        <v>9870010000</v>
      </c>
      <c r="G34666" s="36">
        <v>9870210000</v>
      </c>
      <c r="H34666" s="36"/>
      <c r="I34666" s="36"/>
      <c r="J34666" s="36"/>
      <c r="K34666" s="36"/>
      <c r="L34666" s="36"/>
      <c r="M34666" t="s">
        <v>3541</v>
      </c>
    </row>
    <row r="34667" spans="4:13" x14ac:dyDescent="0.25">
      <c r="D34667" s="108">
        <v>5470152600</v>
      </c>
      <c r="E34667" s="108" t="s">
        <v>39</v>
      </c>
      <c r="F34667" s="108">
        <v>9870010000</v>
      </c>
      <c r="G34667" s="108">
        <v>9870210000</v>
      </c>
      <c r="H34667" s="50"/>
      <c r="I34667" s="50" t="s">
        <v>3541</v>
      </c>
      <c r="J34667" s="50" t="s">
        <v>3541</v>
      </c>
      <c r="K34667" s="50" t="s">
        <v>3541</v>
      </c>
      <c r="L34667" s="50" t="s">
        <v>3541</v>
      </c>
      <c r="M34667" t="s">
        <v>3541</v>
      </c>
    </row>
    <row r="34668" spans="4:13" x14ac:dyDescent="0.25">
      <c r="D34668" s="36">
        <v>5470152700</v>
      </c>
      <c r="E34668" s="36" t="s">
        <v>39</v>
      </c>
      <c r="F34668" s="36">
        <v>9870010000</v>
      </c>
      <c r="G34668" s="36">
        <v>9870210000</v>
      </c>
      <c r="H34668" s="36"/>
      <c r="I34668" s="36"/>
      <c r="J34668" s="36"/>
      <c r="K34668" s="36"/>
      <c r="L34668" s="36"/>
      <c r="M34668" t="s">
        <v>3541</v>
      </c>
    </row>
    <row r="34669" spans="4:13" x14ac:dyDescent="0.25">
      <c r="D34669" s="108">
        <v>5470152700</v>
      </c>
      <c r="E34669" s="108" t="s">
        <v>39</v>
      </c>
      <c r="F34669" s="108">
        <v>9870010000</v>
      </c>
      <c r="G34669" s="108">
        <v>9870210000</v>
      </c>
      <c r="H34669" s="50"/>
      <c r="I34669" s="50" t="s">
        <v>3541</v>
      </c>
      <c r="J34669" s="50" t="s">
        <v>3541</v>
      </c>
      <c r="K34669" s="50" t="s">
        <v>3541</v>
      </c>
      <c r="L34669" s="50" t="s">
        <v>3541</v>
      </c>
      <c r="M34669" t="s">
        <v>3541</v>
      </c>
    </row>
    <row r="34670" spans="4:13" x14ac:dyDescent="0.25">
      <c r="D34670" s="36">
        <v>5470152800</v>
      </c>
      <c r="E34670" s="36" t="s">
        <v>39</v>
      </c>
      <c r="F34670" s="36">
        <v>9870010000</v>
      </c>
      <c r="G34670" s="36">
        <v>9870210000</v>
      </c>
      <c r="H34670" s="36"/>
      <c r="I34670" s="36"/>
      <c r="J34670" s="36"/>
      <c r="K34670" s="36"/>
      <c r="L34670" s="36"/>
      <c r="M34670" t="s">
        <v>3541</v>
      </c>
    </row>
    <row r="34671" spans="4:13" x14ac:dyDescent="0.25">
      <c r="D34671" s="108">
        <v>5470152800</v>
      </c>
      <c r="E34671" s="108" t="s">
        <v>39</v>
      </c>
      <c r="F34671" s="108">
        <v>9870010000</v>
      </c>
      <c r="G34671" s="108">
        <v>9870210000</v>
      </c>
      <c r="H34671" s="50"/>
      <c r="I34671" s="50" t="s">
        <v>3541</v>
      </c>
      <c r="J34671" s="50" t="s">
        <v>3541</v>
      </c>
      <c r="K34671" s="50" t="s">
        <v>3541</v>
      </c>
      <c r="L34671" s="50" t="s">
        <v>3541</v>
      </c>
      <c r="M34671" t="s">
        <v>3541</v>
      </c>
    </row>
    <row r="34672" spans="4:13" x14ac:dyDescent="0.25">
      <c r="D34672" s="36">
        <v>5470152900</v>
      </c>
      <c r="E34672" s="36" t="s">
        <v>39</v>
      </c>
      <c r="F34672" s="36">
        <v>9870010000</v>
      </c>
      <c r="G34672" s="36">
        <v>9870210000</v>
      </c>
      <c r="H34672" s="36"/>
      <c r="I34672" s="36"/>
      <c r="J34672" s="36"/>
      <c r="K34672" s="36"/>
      <c r="L34672" s="36"/>
      <c r="M34672" t="s">
        <v>3541</v>
      </c>
    </row>
    <row r="34673" spans="4:13" x14ac:dyDescent="0.25">
      <c r="D34673" s="108">
        <v>5470152900</v>
      </c>
      <c r="E34673" s="108" t="s">
        <v>39</v>
      </c>
      <c r="F34673" s="108">
        <v>9870010000</v>
      </c>
      <c r="G34673" s="108">
        <v>9870210000</v>
      </c>
      <c r="H34673" s="50"/>
      <c r="I34673" s="50" t="s">
        <v>3541</v>
      </c>
      <c r="J34673" s="50" t="s">
        <v>3541</v>
      </c>
      <c r="K34673" s="50" t="s">
        <v>3541</v>
      </c>
      <c r="L34673" s="50" t="s">
        <v>3541</v>
      </c>
      <c r="M34673" t="s">
        <v>3541</v>
      </c>
    </row>
    <row r="34674" spans="4:13" x14ac:dyDescent="0.25">
      <c r="D34674" s="36">
        <v>5470153000</v>
      </c>
      <c r="E34674" s="36" t="s">
        <v>39</v>
      </c>
      <c r="F34674" s="36">
        <v>9870010000</v>
      </c>
      <c r="G34674" s="36">
        <v>9870210000</v>
      </c>
      <c r="H34674" s="36"/>
      <c r="I34674" s="36"/>
      <c r="J34674" s="36"/>
      <c r="K34674" s="36"/>
      <c r="L34674" s="36"/>
      <c r="M34674" t="s">
        <v>3541</v>
      </c>
    </row>
    <row r="34675" spans="4:13" x14ac:dyDescent="0.25">
      <c r="D34675" s="108">
        <v>5470153000</v>
      </c>
      <c r="E34675" s="108" t="s">
        <v>39</v>
      </c>
      <c r="F34675" s="108">
        <v>9870010000</v>
      </c>
      <c r="G34675" s="108">
        <v>9870210000</v>
      </c>
      <c r="H34675" s="50"/>
      <c r="I34675" s="50" t="s">
        <v>3541</v>
      </c>
      <c r="J34675" s="50" t="s">
        <v>3541</v>
      </c>
      <c r="K34675" s="50" t="s">
        <v>3541</v>
      </c>
      <c r="L34675" s="50" t="s">
        <v>3541</v>
      </c>
      <c r="M34675" t="s">
        <v>3541</v>
      </c>
    </row>
    <row r="34676" spans="4:13" x14ac:dyDescent="0.25">
      <c r="D34676" s="36">
        <v>5470155800</v>
      </c>
      <c r="E34676" s="36" t="s">
        <v>39</v>
      </c>
      <c r="F34676" s="36">
        <v>9870012500</v>
      </c>
      <c r="G34676" s="36">
        <v>9870212500</v>
      </c>
      <c r="H34676" s="36"/>
      <c r="I34676" s="36"/>
      <c r="J34676" s="36"/>
      <c r="K34676" s="36"/>
      <c r="L34676" s="36"/>
      <c r="M34676" t="s">
        <v>3541</v>
      </c>
    </row>
    <row r="34677" spans="4:13" x14ac:dyDescent="0.25">
      <c r="D34677" s="108">
        <v>5470155800</v>
      </c>
      <c r="E34677" s="108" t="s">
        <v>39</v>
      </c>
      <c r="F34677" s="108">
        <v>9870012500</v>
      </c>
      <c r="G34677" s="108">
        <v>9870212500</v>
      </c>
      <c r="H34677" s="50"/>
      <c r="I34677" s="50" t="s">
        <v>3541</v>
      </c>
      <c r="J34677" s="50" t="s">
        <v>3541</v>
      </c>
      <c r="K34677" s="50" t="s">
        <v>3541</v>
      </c>
      <c r="L34677" s="50" t="s">
        <v>3541</v>
      </c>
      <c r="M34677" t="s">
        <v>3541</v>
      </c>
    </row>
    <row r="34678" spans="4:13" x14ac:dyDescent="0.25">
      <c r="D34678" s="36">
        <v>5470155900</v>
      </c>
      <c r="E34678" s="36" t="s">
        <v>39</v>
      </c>
      <c r="F34678" s="36">
        <v>9870012500</v>
      </c>
      <c r="G34678" s="36">
        <v>9870212500</v>
      </c>
      <c r="H34678" s="36"/>
      <c r="I34678" s="36"/>
      <c r="J34678" s="36"/>
      <c r="K34678" s="36"/>
      <c r="L34678" s="36"/>
      <c r="M34678" t="s">
        <v>3541</v>
      </c>
    </row>
    <row r="34679" spans="4:13" x14ac:dyDescent="0.25">
      <c r="D34679" s="108">
        <v>5470155900</v>
      </c>
      <c r="E34679" s="108" t="s">
        <v>39</v>
      </c>
      <c r="F34679" s="108">
        <v>9870012500</v>
      </c>
      <c r="G34679" s="108">
        <v>9870212500</v>
      </c>
      <c r="H34679" s="50"/>
      <c r="I34679" s="50" t="s">
        <v>3541</v>
      </c>
      <c r="J34679" s="50" t="s">
        <v>3541</v>
      </c>
      <c r="K34679" s="50" t="s">
        <v>3541</v>
      </c>
      <c r="L34679" s="50" t="s">
        <v>3541</v>
      </c>
      <c r="M34679" t="s">
        <v>3541</v>
      </c>
    </row>
    <row r="34680" spans="4:13" x14ac:dyDescent="0.25">
      <c r="D34680" s="36">
        <v>5470156000</v>
      </c>
      <c r="E34680" s="36" t="s">
        <v>39</v>
      </c>
      <c r="F34680" s="36">
        <v>9870012500</v>
      </c>
      <c r="G34680" s="36">
        <v>9870212500</v>
      </c>
      <c r="H34680" s="36"/>
      <c r="I34680" s="36"/>
      <c r="J34680" s="36"/>
      <c r="K34680" s="36"/>
      <c r="L34680" s="36"/>
      <c r="M34680" t="s">
        <v>3541</v>
      </c>
    </row>
    <row r="34681" spans="4:13" x14ac:dyDescent="0.25">
      <c r="D34681" s="108">
        <v>5470156000</v>
      </c>
      <c r="E34681" s="108" t="s">
        <v>39</v>
      </c>
      <c r="F34681" s="108">
        <v>9870012500</v>
      </c>
      <c r="G34681" s="108">
        <v>9870212500</v>
      </c>
      <c r="H34681" s="50"/>
      <c r="I34681" s="50" t="s">
        <v>3541</v>
      </c>
      <c r="J34681" s="50" t="s">
        <v>3541</v>
      </c>
      <c r="K34681" s="50" t="s">
        <v>3541</v>
      </c>
      <c r="L34681" s="50" t="s">
        <v>3541</v>
      </c>
      <c r="M34681" t="s">
        <v>3541</v>
      </c>
    </row>
    <row r="34682" spans="4:13" x14ac:dyDescent="0.25">
      <c r="D34682" s="36">
        <v>5470156100</v>
      </c>
      <c r="E34682" s="36" t="s">
        <v>39</v>
      </c>
      <c r="F34682" s="36">
        <v>9870012500</v>
      </c>
      <c r="G34682" s="36">
        <v>9870212500</v>
      </c>
      <c r="H34682" s="36"/>
      <c r="I34682" s="36"/>
      <c r="J34682" s="36"/>
      <c r="K34682" s="36"/>
      <c r="L34682" s="36"/>
      <c r="M34682" t="s">
        <v>3541</v>
      </c>
    </row>
    <row r="34683" spans="4:13" x14ac:dyDescent="0.25">
      <c r="D34683" s="108">
        <v>5470156100</v>
      </c>
      <c r="E34683" s="108" t="s">
        <v>39</v>
      </c>
      <c r="F34683" s="108">
        <v>9870012500</v>
      </c>
      <c r="G34683" s="108">
        <v>9870212500</v>
      </c>
      <c r="H34683" s="50"/>
      <c r="I34683" s="50" t="s">
        <v>3541</v>
      </c>
      <c r="J34683" s="50" t="s">
        <v>3541</v>
      </c>
      <c r="K34683" s="50" t="s">
        <v>3541</v>
      </c>
      <c r="L34683" s="50" t="s">
        <v>3541</v>
      </c>
      <c r="M34683" t="s">
        <v>3541</v>
      </c>
    </row>
    <row r="34684" spans="4:13" x14ac:dyDescent="0.25">
      <c r="D34684" s="36">
        <v>5470156200</v>
      </c>
      <c r="E34684" s="36" t="s">
        <v>39</v>
      </c>
      <c r="F34684" s="36">
        <v>9870012500</v>
      </c>
      <c r="G34684" s="36">
        <v>9870212500</v>
      </c>
      <c r="H34684" s="36"/>
      <c r="I34684" s="36"/>
      <c r="J34684" s="36"/>
      <c r="K34684" s="36"/>
      <c r="L34684" s="36"/>
      <c r="M34684" t="s">
        <v>3541</v>
      </c>
    </row>
    <row r="34685" spans="4:13" x14ac:dyDescent="0.25">
      <c r="D34685" s="108">
        <v>5470156200</v>
      </c>
      <c r="E34685" s="108" t="s">
        <v>39</v>
      </c>
      <c r="F34685" s="108">
        <v>9870012500</v>
      </c>
      <c r="G34685" s="108">
        <v>9870212500</v>
      </c>
      <c r="H34685" s="50"/>
      <c r="I34685" s="50" t="s">
        <v>3541</v>
      </c>
      <c r="J34685" s="50" t="s">
        <v>3541</v>
      </c>
      <c r="K34685" s="50" t="s">
        <v>3541</v>
      </c>
      <c r="L34685" s="50" t="s">
        <v>3541</v>
      </c>
      <c r="M34685" t="s">
        <v>3541</v>
      </c>
    </row>
    <row r="34686" spans="4:13" x14ac:dyDescent="0.25">
      <c r="D34686" s="36">
        <v>5470156300</v>
      </c>
      <c r="E34686" s="36" t="s">
        <v>39</v>
      </c>
      <c r="F34686" s="36">
        <v>9870012500</v>
      </c>
      <c r="G34686" s="36">
        <v>9870212500</v>
      </c>
      <c r="H34686" s="36"/>
      <c r="I34686" s="36"/>
      <c r="J34686" s="36"/>
      <c r="K34686" s="36"/>
      <c r="L34686" s="36"/>
      <c r="M34686" t="s">
        <v>3541</v>
      </c>
    </row>
    <row r="34687" spans="4:13" x14ac:dyDescent="0.25">
      <c r="D34687" s="108">
        <v>5470156300</v>
      </c>
      <c r="E34687" s="108" t="s">
        <v>39</v>
      </c>
      <c r="F34687" s="108">
        <v>9870012500</v>
      </c>
      <c r="G34687" s="108">
        <v>9870212500</v>
      </c>
      <c r="H34687" s="50"/>
      <c r="I34687" s="50" t="s">
        <v>3541</v>
      </c>
      <c r="J34687" s="50" t="s">
        <v>3541</v>
      </c>
      <c r="K34687" s="50" t="s">
        <v>3541</v>
      </c>
      <c r="L34687" s="50" t="s">
        <v>3541</v>
      </c>
      <c r="M34687" t="s">
        <v>3541</v>
      </c>
    </row>
    <row r="34688" spans="4:13" x14ac:dyDescent="0.25">
      <c r="D34688" s="36">
        <v>5470156400</v>
      </c>
      <c r="E34688" s="36" t="s">
        <v>39</v>
      </c>
      <c r="F34688" s="36">
        <v>9870012500</v>
      </c>
      <c r="G34688" s="36">
        <v>9870212500</v>
      </c>
      <c r="H34688" s="36"/>
      <c r="I34688" s="36"/>
      <c r="J34688" s="36"/>
      <c r="K34688" s="36"/>
      <c r="L34688" s="36"/>
      <c r="M34688" t="s">
        <v>3541</v>
      </c>
    </row>
    <row r="34689" spans="4:13" x14ac:dyDescent="0.25">
      <c r="D34689" s="108">
        <v>5470156400</v>
      </c>
      <c r="E34689" s="108" t="s">
        <v>39</v>
      </c>
      <c r="F34689" s="108">
        <v>9870012500</v>
      </c>
      <c r="G34689" s="108">
        <v>9870212500</v>
      </c>
      <c r="H34689" s="50"/>
      <c r="I34689" s="50" t="s">
        <v>3541</v>
      </c>
      <c r="J34689" s="50" t="s">
        <v>3541</v>
      </c>
      <c r="K34689" s="50" t="s">
        <v>3541</v>
      </c>
      <c r="L34689" s="50" t="s">
        <v>3541</v>
      </c>
      <c r="M34689" t="s">
        <v>3541</v>
      </c>
    </row>
    <row r="34690" spans="4:13" x14ac:dyDescent="0.25">
      <c r="D34690" s="36">
        <v>5470156500</v>
      </c>
      <c r="E34690" s="36" t="s">
        <v>39</v>
      </c>
      <c r="F34690" s="36">
        <v>9870012500</v>
      </c>
      <c r="G34690" s="36">
        <v>9870212500</v>
      </c>
      <c r="H34690" s="36"/>
      <c r="I34690" s="36"/>
      <c r="J34690" s="36"/>
      <c r="K34690" s="36"/>
      <c r="L34690" s="36"/>
      <c r="M34690" t="s">
        <v>3541</v>
      </c>
    </row>
    <row r="34691" spans="4:13" x14ac:dyDescent="0.25">
      <c r="D34691" s="108">
        <v>5470156500</v>
      </c>
      <c r="E34691" s="108" t="s">
        <v>39</v>
      </c>
      <c r="F34691" s="108">
        <v>9870012500</v>
      </c>
      <c r="G34691" s="108">
        <v>9870212500</v>
      </c>
      <c r="H34691" s="50"/>
      <c r="I34691" s="50" t="s">
        <v>3541</v>
      </c>
      <c r="J34691" s="50" t="s">
        <v>3541</v>
      </c>
      <c r="K34691" s="50" t="s">
        <v>3541</v>
      </c>
      <c r="L34691" s="50" t="s">
        <v>3541</v>
      </c>
      <c r="M34691" t="s">
        <v>3541</v>
      </c>
    </row>
    <row r="34692" spans="4:13" x14ac:dyDescent="0.25">
      <c r="D34692" s="36">
        <v>5470156600</v>
      </c>
      <c r="E34692" s="36" t="s">
        <v>39</v>
      </c>
      <c r="F34692" s="36">
        <v>9870012500</v>
      </c>
      <c r="G34692" s="36">
        <v>9870212500</v>
      </c>
      <c r="H34692" s="36"/>
      <c r="I34692" s="36"/>
      <c r="J34692" s="36"/>
      <c r="K34692" s="36"/>
      <c r="L34692" s="36"/>
      <c r="M34692" t="s">
        <v>3541</v>
      </c>
    </row>
    <row r="34693" spans="4:13" x14ac:dyDescent="0.25">
      <c r="D34693" s="108">
        <v>5470156600</v>
      </c>
      <c r="E34693" s="108" t="s">
        <v>39</v>
      </c>
      <c r="F34693" s="108">
        <v>9870012500</v>
      </c>
      <c r="G34693" s="108">
        <v>9870212500</v>
      </c>
      <c r="H34693" s="50"/>
      <c r="I34693" s="50" t="s">
        <v>3541</v>
      </c>
      <c r="J34693" s="50" t="s">
        <v>3541</v>
      </c>
      <c r="K34693" s="50" t="s">
        <v>3541</v>
      </c>
      <c r="L34693" s="50" t="s">
        <v>3541</v>
      </c>
      <c r="M34693" t="s">
        <v>3541</v>
      </c>
    </row>
    <row r="34694" spans="4:13" x14ac:dyDescent="0.25">
      <c r="D34694" s="36">
        <v>5470156700</v>
      </c>
      <c r="E34694" s="36" t="s">
        <v>39</v>
      </c>
      <c r="F34694" s="36">
        <v>9870012500</v>
      </c>
      <c r="G34694" s="36">
        <v>9870212500</v>
      </c>
      <c r="H34694" s="36"/>
      <c r="I34694" s="36"/>
      <c r="J34694" s="36"/>
      <c r="K34694" s="36"/>
      <c r="L34694" s="36"/>
      <c r="M34694" t="s">
        <v>3541</v>
      </c>
    </row>
    <row r="34695" spans="4:13" x14ac:dyDescent="0.25">
      <c r="D34695" s="108">
        <v>5470156700</v>
      </c>
      <c r="E34695" s="108" t="s">
        <v>39</v>
      </c>
      <c r="F34695" s="108">
        <v>9870012500</v>
      </c>
      <c r="G34695" s="108">
        <v>9870212500</v>
      </c>
      <c r="H34695" s="50"/>
      <c r="I34695" s="50" t="s">
        <v>3541</v>
      </c>
      <c r="J34695" s="50" t="s">
        <v>3541</v>
      </c>
      <c r="K34695" s="50" t="s">
        <v>3541</v>
      </c>
      <c r="L34695" s="50" t="s">
        <v>3541</v>
      </c>
      <c r="M34695" t="s">
        <v>3541</v>
      </c>
    </row>
    <row r="34696" spans="4:13" x14ac:dyDescent="0.25">
      <c r="D34696" s="36">
        <v>5470156800</v>
      </c>
      <c r="E34696" s="36" t="s">
        <v>39</v>
      </c>
      <c r="F34696" s="36">
        <v>9870012500</v>
      </c>
      <c r="G34696" s="36">
        <v>9870212500</v>
      </c>
      <c r="H34696" s="36"/>
      <c r="I34696" s="36"/>
      <c r="J34696" s="36"/>
      <c r="K34696" s="36"/>
      <c r="L34696" s="36"/>
      <c r="M34696" t="s">
        <v>3541</v>
      </c>
    </row>
    <row r="34697" spans="4:13" x14ac:dyDescent="0.25">
      <c r="D34697" s="108">
        <v>5470156800</v>
      </c>
      <c r="E34697" s="108" t="s">
        <v>39</v>
      </c>
      <c r="F34697" s="108">
        <v>9870012500</v>
      </c>
      <c r="G34697" s="108">
        <v>9870212500</v>
      </c>
      <c r="H34697" s="50"/>
      <c r="I34697" s="50" t="s">
        <v>3541</v>
      </c>
      <c r="J34697" s="50" t="s">
        <v>3541</v>
      </c>
      <c r="K34697" s="50" t="s">
        <v>3541</v>
      </c>
      <c r="L34697" s="50" t="s">
        <v>3541</v>
      </c>
      <c r="M34697" t="s">
        <v>3541</v>
      </c>
    </row>
    <row r="34698" spans="4:13" x14ac:dyDescent="0.25">
      <c r="D34698" s="36">
        <v>5470156900</v>
      </c>
      <c r="E34698" s="36" t="s">
        <v>39</v>
      </c>
      <c r="F34698" s="36">
        <v>9870012500</v>
      </c>
      <c r="G34698" s="36">
        <v>9870212500</v>
      </c>
      <c r="H34698" s="36"/>
      <c r="I34698" s="36"/>
      <c r="J34698" s="36"/>
      <c r="K34698" s="36"/>
      <c r="L34698" s="36"/>
      <c r="M34698" t="s">
        <v>3541</v>
      </c>
    </row>
    <row r="34699" spans="4:13" x14ac:dyDescent="0.25">
      <c r="D34699" s="108">
        <v>5470156900</v>
      </c>
      <c r="E34699" s="108" t="s">
        <v>39</v>
      </c>
      <c r="F34699" s="108">
        <v>9870012500</v>
      </c>
      <c r="G34699" s="108">
        <v>9870212500</v>
      </c>
      <c r="H34699" s="50"/>
      <c r="I34699" s="50" t="s">
        <v>3541</v>
      </c>
      <c r="J34699" s="50" t="s">
        <v>3541</v>
      </c>
      <c r="K34699" s="50" t="s">
        <v>3541</v>
      </c>
      <c r="L34699" s="50" t="s">
        <v>3541</v>
      </c>
      <c r="M34699" t="s">
        <v>3541</v>
      </c>
    </row>
    <row r="34700" spans="4:13" x14ac:dyDescent="0.25">
      <c r="D34700" s="36">
        <v>5470157000</v>
      </c>
      <c r="E34700" s="36" t="s">
        <v>39</v>
      </c>
      <c r="F34700" s="36">
        <v>9870012500</v>
      </c>
      <c r="G34700" s="36">
        <v>9870212500</v>
      </c>
      <c r="H34700" s="36"/>
      <c r="I34700" s="36"/>
      <c r="J34700" s="36"/>
      <c r="K34700" s="36"/>
      <c r="L34700" s="36"/>
      <c r="M34700" t="s">
        <v>3541</v>
      </c>
    </row>
    <row r="34701" spans="4:13" x14ac:dyDescent="0.25">
      <c r="D34701" s="108">
        <v>5470157000</v>
      </c>
      <c r="E34701" s="108" t="s">
        <v>39</v>
      </c>
      <c r="F34701" s="108">
        <v>9870012500</v>
      </c>
      <c r="G34701" s="108">
        <v>9870212500</v>
      </c>
      <c r="H34701" s="50"/>
      <c r="I34701" s="50" t="s">
        <v>3541</v>
      </c>
      <c r="J34701" s="50" t="s">
        <v>3541</v>
      </c>
      <c r="K34701" s="50" t="s">
        <v>3541</v>
      </c>
      <c r="L34701" s="50" t="s">
        <v>3541</v>
      </c>
      <c r="M34701" t="s">
        <v>3541</v>
      </c>
    </row>
    <row r="34702" spans="4:13" x14ac:dyDescent="0.25">
      <c r="D34702" s="36">
        <v>5470157100</v>
      </c>
      <c r="E34702" s="36" t="s">
        <v>39</v>
      </c>
      <c r="F34702" s="36">
        <v>9870012500</v>
      </c>
      <c r="G34702" s="36">
        <v>9870212500</v>
      </c>
      <c r="H34702" s="36"/>
      <c r="I34702" s="36"/>
      <c r="J34702" s="36"/>
      <c r="K34702" s="36"/>
      <c r="L34702" s="36"/>
      <c r="M34702" t="s">
        <v>3541</v>
      </c>
    </row>
    <row r="34703" spans="4:13" x14ac:dyDescent="0.25">
      <c r="D34703" s="108">
        <v>5470157100</v>
      </c>
      <c r="E34703" s="108" t="s">
        <v>39</v>
      </c>
      <c r="F34703" s="108">
        <v>9870012500</v>
      </c>
      <c r="G34703" s="108">
        <v>9870212500</v>
      </c>
      <c r="H34703" s="50"/>
      <c r="I34703" s="50" t="s">
        <v>3541</v>
      </c>
      <c r="J34703" s="50" t="s">
        <v>3541</v>
      </c>
      <c r="K34703" s="50" t="s">
        <v>3541</v>
      </c>
      <c r="L34703" s="50" t="s">
        <v>3541</v>
      </c>
      <c r="M34703" t="s">
        <v>3541</v>
      </c>
    </row>
    <row r="34704" spans="4:13" x14ac:dyDescent="0.25">
      <c r="D34704" s="36">
        <v>5470157200</v>
      </c>
      <c r="E34704" s="36" t="s">
        <v>39</v>
      </c>
      <c r="F34704" s="36">
        <v>9870012500</v>
      </c>
      <c r="G34704" s="36">
        <v>9870212500</v>
      </c>
      <c r="H34704" s="36"/>
      <c r="I34704" s="36"/>
      <c r="J34704" s="36"/>
      <c r="K34704" s="36"/>
      <c r="L34704" s="36"/>
      <c r="M34704" t="s">
        <v>3541</v>
      </c>
    </row>
    <row r="34705" spans="4:13" x14ac:dyDescent="0.25">
      <c r="D34705" s="108">
        <v>5470157200</v>
      </c>
      <c r="E34705" s="108" t="s">
        <v>39</v>
      </c>
      <c r="F34705" s="108">
        <v>9870012500</v>
      </c>
      <c r="G34705" s="108">
        <v>9870212500</v>
      </c>
      <c r="H34705" s="50"/>
      <c r="I34705" s="50" t="s">
        <v>3541</v>
      </c>
      <c r="J34705" s="50" t="s">
        <v>3541</v>
      </c>
      <c r="K34705" s="50" t="s">
        <v>3541</v>
      </c>
      <c r="L34705" s="50" t="s">
        <v>3541</v>
      </c>
      <c r="M34705" t="s">
        <v>3541</v>
      </c>
    </row>
    <row r="34706" spans="4:13" x14ac:dyDescent="0.25">
      <c r="D34706" s="36">
        <v>5470157300</v>
      </c>
      <c r="E34706" s="36" t="s">
        <v>39</v>
      </c>
      <c r="F34706" s="36">
        <v>9870012500</v>
      </c>
      <c r="G34706" s="36">
        <v>9870212500</v>
      </c>
      <c r="H34706" s="36"/>
      <c r="I34706" s="36"/>
      <c r="J34706" s="36"/>
      <c r="K34706" s="36"/>
      <c r="L34706" s="36"/>
      <c r="M34706" t="s">
        <v>3541</v>
      </c>
    </row>
    <row r="34707" spans="4:13" x14ac:dyDescent="0.25">
      <c r="D34707" s="108">
        <v>5470157300</v>
      </c>
      <c r="E34707" s="108" t="s">
        <v>39</v>
      </c>
      <c r="F34707" s="108">
        <v>9870012500</v>
      </c>
      <c r="G34707" s="108">
        <v>9870212500</v>
      </c>
      <c r="H34707" s="50"/>
      <c r="I34707" s="50" t="s">
        <v>3541</v>
      </c>
      <c r="J34707" s="50" t="s">
        <v>3541</v>
      </c>
      <c r="K34707" s="50" t="s">
        <v>3541</v>
      </c>
      <c r="L34707" s="50" t="s">
        <v>3541</v>
      </c>
      <c r="M34707" t="s">
        <v>3541</v>
      </c>
    </row>
    <row r="34708" spans="4:13" x14ac:dyDescent="0.25">
      <c r="D34708" s="36">
        <v>5470157400</v>
      </c>
      <c r="E34708" s="36" t="s">
        <v>39</v>
      </c>
      <c r="F34708" s="36">
        <v>9870012500</v>
      </c>
      <c r="G34708" s="36">
        <v>9870212500</v>
      </c>
      <c r="H34708" s="36"/>
      <c r="I34708" s="36"/>
      <c r="J34708" s="36"/>
      <c r="K34708" s="36"/>
      <c r="L34708" s="36"/>
      <c r="M34708" t="s">
        <v>3541</v>
      </c>
    </row>
    <row r="34709" spans="4:13" x14ac:dyDescent="0.25">
      <c r="D34709" s="108">
        <v>5470157400</v>
      </c>
      <c r="E34709" s="108" t="s">
        <v>39</v>
      </c>
      <c r="F34709" s="108">
        <v>9870012500</v>
      </c>
      <c r="G34709" s="108">
        <v>9870212500</v>
      </c>
      <c r="H34709" s="50"/>
      <c r="I34709" s="50" t="s">
        <v>3541</v>
      </c>
      <c r="J34709" s="50" t="s">
        <v>3541</v>
      </c>
      <c r="K34709" s="50" t="s">
        <v>3541</v>
      </c>
      <c r="L34709" s="50" t="s">
        <v>3541</v>
      </c>
      <c r="M34709" t="s">
        <v>3541</v>
      </c>
    </row>
    <row r="34710" spans="4:13" x14ac:dyDescent="0.25">
      <c r="D34710" s="36">
        <v>5470157500</v>
      </c>
      <c r="E34710" s="36" t="s">
        <v>39</v>
      </c>
      <c r="F34710" s="36">
        <v>9870012500</v>
      </c>
      <c r="G34710" s="36">
        <v>9870212500</v>
      </c>
      <c r="H34710" s="36"/>
      <c r="I34710" s="36"/>
      <c r="J34710" s="36"/>
      <c r="K34710" s="36"/>
      <c r="L34710" s="36"/>
      <c r="M34710" t="s">
        <v>3541</v>
      </c>
    </row>
    <row r="34711" spans="4:13" x14ac:dyDescent="0.25">
      <c r="D34711" s="108">
        <v>5470157500</v>
      </c>
      <c r="E34711" s="108" t="s">
        <v>39</v>
      </c>
      <c r="F34711" s="108">
        <v>9870012500</v>
      </c>
      <c r="G34711" s="108">
        <v>9870212500</v>
      </c>
      <c r="H34711" s="50"/>
      <c r="I34711" s="50" t="s">
        <v>3541</v>
      </c>
      <c r="J34711" s="50" t="s">
        <v>3541</v>
      </c>
      <c r="K34711" s="50" t="s">
        <v>3541</v>
      </c>
      <c r="L34711" s="50" t="s">
        <v>3541</v>
      </c>
      <c r="M34711" t="s">
        <v>3541</v>
      </c>
    </row>
    <row r="34712" spans="4:13" x14ac:dyDescent="0.25">
      <c r="D34712" s="36">
        <v>5470157600</v>
      </c>
      <c r="E34712" s="36" t="s">
        <v>39</v>
      </c>
      <c r="F34712" s="36">
        <v>9870012500</v>
      </c>
      <c r="G34712" s="36">
        <v>9870212500</v>
      </c>
      <c r="H34712" s="36"/>
      <c r="I34712" s="36"/>
      <c r="J34712" s="36"/>
      <c r="K34712" s="36"/>
      <c r="L34712" s="36"/>
      <c r="M34712" t="s">
        <v>3541</v>
      </c>
    </row>
    <row r="34713" spans="4:13" x14ac:dyDescent="0.25">
      <c r="D34713" s="108">
        <v>5470157600</v>
      </c>
      <c r="E34713" s="108" t="s">
        <v>39</v>
      </c>
      <c r="F34713" s="108">
        <v>9870012500</v>
      </c>
      <c r="G34713" s="108">
        <v>9870212500</v>
      </c>
      <c r="H34713" s="50"/>
      <c r="I34713" s="50" t="s">
        <v>3541</v>
      </c>
      <c r="J34713" s="50" t="s">
        <v>3541</v>
      </c>
      <c r="K34713" s="50" t="s">
        <v>3541</v>
      </c>
      <c r="L34713" s="50" t="s">
        <v>3541</v>
      </c>
      <c r="M34713" t="s">
        <v>3541</v>
      </c>
    </row>
    <row r="34714" spans="4:13" x14ac:dyDescent="0.25">
      <c r="D34714" s="36">
        <v>5470157700</v>
      </c>
      <c r="E34714" s="36" t="s">
        <v>39</v>
      </c>
      <c r="F34714" s="36">
        <v>9870012500</v>
      </c>
      <c r="G34714" s="36">
        <v>9870212500</v>
      </c>
      <c r="H34714" s="36"/>
      <c r="I34714" s="36"/>
      <c r="J34714" s="36"/>
      <c r="K34714" s="36"/>
      <c r="L34714" s="36"/>
      <c r="M34714" t="s">
        <v>3541</v>
      </c>
    </row>
    <row r="34715" spans="4:13" x14ac:dyDescent="0.25">
      <c r="D34715" s="108">
        <v>5470157700</v>
      </c>
      <c r="E34715" s="108" t="s">
        <v>39</v>
      </c>
      <c r="F34715" s="108">
        <v>9870012500</v>
      </c>
      <c r="G34715" s="108">
        <v>9870212500</v>
      </c>
      <c r="H34715" s="50"/>
      <c r="I34715" s="50" t="s">
        <v>3541</v>
      </c>
      <c r="J34715" s="50" t="s">
        <v>3541</v>
      </c>
      <c r="K34715" s="50" t="s">
        <v>3541</v>
      </c>
      <c r="L34715" s="50" t="s">
        <v>3541</v>
      </c>
      <c r="M34715" t="s">
        <v>3541</v>
      </c>
    </row>
    <row r="34716" spans="4:13" x14ac:dyDescent="0.25">
      <c r="D34716" s="36">
        <v>5470157800</v>
      </c>
      <c r="E34716" s="36" t="s">
        <v>39</v>
      </c>
      <c r="F34716" s="36">
        <v>9870012500</v>
      </c>
      <c r="G34716" s="36">
        <v>9870212500</v>
      </c>
      <c r="H34716" s="36"/>
      <c r="I34716" s="36"/>
      <c r="J34716" s="36"/>
      <c r="K34716" s="36"/>
      <c r="L34716" s="36"/>
      <c r="M34716" t="s">
        <v>3541</v>
      </c>
    </row>
    <row r="34717" spans="4:13" x14ac:dyDescent="0.25">
      <c r="D34717" s="108">
        <v>5470157800</v>
      </c>
      <c r="E34717" s="108" t="s">
        <v>39</v>
      </c>
      <c r="F34717" s="108">
        <v>9870012500</v>
      </c>
      <c r="G34717" s="108">
        <v>9870212500</v>
      </c>
      <c r="H34717" s="50"/>
      <c r="I34717" s="50" t="s">
        <v>3541</v>
      </c>
      <c r="J34717" s="50" t="s">
        <v>3541</v>
      </c>
      <c r="K34717" s="50" t="s">
        <v>3541</v>
      </c>
      <c r="L34717" s="50" t="s">
        <v>3541</v>
      </c>
      <c r="M34717" t="s">
        <v>3541</v>
      </c>
    </row>
    <row r="34718" spans="4:13" x14ac:dyDescent="0.25">
      <c r="D34718" s="36">
        <v>5470157900</v>
      </c>
      <c r="E34718" s="36" t="s">
        <v>39</v>
      </c>
      <c r="F34718" s="36">
        <v>9870012500</v>
      </c>
      <c r="G34718" s="36">
        <v>9870212500</v>
      </c>
      <c r="H34718" s="36"/>
      <c r="I34718" s="36"/>
      <c r="J34718" s="36"/>
      <c r="K34718" s="36"/>
      <c r="L34718" s="36"/>
      <c r="M34718" t="s">
        <v>3541</v>
      </c>
    </row>
    <row r="34719" spans="4:13" x14ac:dyDescent="0.25">
      <c r="D34719" s="108">
        <v>5470157900</v>
      </c>
      <c r="E34719" s="108" t="s">
        <v>39</v>
      </c>
      <c r="F34719" s="108">
        <v>9870012500</v>
      </c>
      <c r="G34719" s="108">
        <v>9870212500</v>
      </c>
      <c r="H34719" s="50"/>
      <c r="I34719" s="50" t="s">
        <v>3541</v>
      </c>
      <c r="J34719" s="50" t="s">
        <v>3541</v>
      </c>
      <c r="K34719" s="50" t="s">
        <v>3541</v>
      </c>
      <c r="L34719" s="50" t="s">
        <v>3541</v>
      </c>
      <c r="M34719" t="s">
        <v>3541</v>
      </c>
    </row>
    <row r="34720" spans="4:13" x14ac:dyDescent="0.25">
      <c r="D34720" s="36">
        <v>5470158000</v>
      </c>
      <c r="E34720" s="36" t="s">
        <v>39</v>
      </c>
      <c r="F34720" s="36">
        <v>9870012500</v>
      </c>
      <c r="G34720" s="36">
        <v>9870212500</v>
      </c>
      <c r="H34720" s="36"/>
      <c r="I34720" s="36"/>
      <c r="J34720" s="36"/>
      <c r="K34720" s="36"/>
      <c r="L34720" s="36"/>
      <c r="M34720" t="s">
        <v>3541</v>
      </c>
    </row>
    <row r="34721" spans="4:13" x14ac:dyDescent="0.25">
      <c r="D34721" s="108">
        <v>5470158000</v>
      </c>
      <c r="E34721" s="108" t="s">
        <v>39</v>
      </c>
      <c r="F34721" s="108">
        <v>9870012500</v>
      </c>
      <c r="G34721" s="108">
        <v>9870212500</v>
      </c>
      <c r="H34721" s="50"/>
      <c r="I34721" s="50" t="s">
        <v>3541</v>
      </c>
      <c r="J34721" s="50" t="s">
        <v>3541</v>
      </c>
      <c r="K34721" s="50" t="s">
        <v>3541</v>
      </c>
      <c r="L34721" s="50" t="s">
        <v>3541</v>
      </c>
      <c r="M34721" t="s">
        <v>3541</v>
      </c>
    </row>
    <row r="34722" spans="4:13" x14ac:dyDescent="0.25">
      <c r="D34722" s="36">
        <v>5470166200</v>
      </c>
      <c r="E34722" s="36" t="s">
        <v>39</v>
      </c>
      <c r="F34722" s="36">
        <v>9870016000</v>
      </c>
      <c r="G34722" s="36">
        <v>9870216000</v>
      </c>
      <c r="H34722" s="36"/>
      <c r="I34722" s="36"/>
      <c r="J34722" s="36"/>
      <c r="K34722" s="36"/>
      <c r="L34722" s="36"/>
      <c r="M34722" t="s">
        <v>3541</v>
      </c>
    </row>
    <row r="34723" spans="4:13" x14ac:dyDescent="0.25">
      <c r="D34723" s="108">
        <v>5470166200</v>
      </c>
      <c r="E34723" s="108" t="s">
        <v>39</v>
      </c>
      <c r="F34723" s="108">
        <v>9870016000</v>
      </c>
      <c r="G34723" s="108">
        <v>9870216000</v>
      </c>
      <c r="H34723" s="50"/>
      <c r="I34723" s="50" t="s">
        <v>3541</v>
      </c>
      <c r="J34723" s="50" t="s">
        <v>3541</v>
      </c>
      <c r="K34723" s="50" t="s">
        <v>3541</v>
      </c>
      <c r="L34723" s="50" t="s">
        <v>3541</v>
      </c>
      <c r="M34723" t="s">
        <v>3541</v>
      </c>
    </row>
    <row r="34724" spans="4:13" x14ac:dyDescent="0.25">
      <c r="D34724" s="36">
        <v>5470166400</v>
      </c>
      <c r="E34724" s="36" t="s">
        <v>39</v>
      </c>
      <c r="F34724" s="36">
        <v>9870016000</v>
      </c>
      <c r="G34724" s="36">
        <v>9870216000</v>
      </c>
      <c r="H34724" s="36"/>
      <c r="I34724" s="36"/>
      <c r="J34724" s="36"/>
      <c r="K34724" s="36"/>
      <c r="L34724" s="36"/>
      <c r="M34724" t="s">
        <v>3541</v>
      </c>
    </row>
    <row r="34725" spans="4:13" x14ac:dyDescent="0.25">
      <c r="D34725" s="108">
        <v>5470166400</v>
      </c>
      <c r="E34725" s="108" t="s">
        <v>39</v>
      </c>
      <c r="F34725" s="108">
        <v>9870016000</v>
      </c>
      <c r="G34725" s="108">
        <v>9870216000</v>
      </c>
      <c r="H34725" s="50"/>
      <c r="I34725" s="50" t="s">
        <v>3541</v>
      </c>
      <c r="J34725" s="50" t="s">
        <v>3541</v>
      </c>
      <c r="K34725" s="50" t="s">
        <v>3541</v>
      </c>
      <c r="L34725" s="50" t="s">
        <v>3541</v>
      </c>
      <c r="M34725" t="s">
        <v>3541</v>
      </c>
    </row>
    <row r="34726" spans="4:13" x14ac:dyDescent="0.25">
      <c r="D34726" s="36">
        <v>5470166700</v>
      </c>
      <c r="E34726" s="36" t="s">
        <v>39</v>
      </c>
      <c r="F34726" s="36">
        <v>9870016000</v>
      </c>
      <c r="G34726" s="36">
        <v>9870216000</v>
      </c>
      <c r="H34726" s="36"/>
      <c r="I34726" s="36"/>
      <c r="J34726" s="36"/>
      <c r="K34726" s="36"/>
      <c r="L34726" s="36"/>
      <c r="M34726" t="s">
        <v>3541</v>
      </c>
    </row>
    <row r="34727" spans="4:13" x14ac:dyDescent="0.25">
      <c r="D34727" s="108">
        <v>5470166700</v>
      </c>
      <c r="E34727" s="108" t="s">
        <v>39</v>
      </c>
      <c r="F34727" s="108">
        <v>9870016000</v>
      </c>
      <c r="G34727" s="108">
        <v>9870216000</v>
      </c>
      <c r="H34727" s="50"/>
      <c r="I34727" s="50" t="s">
        <v>3541</v>
      </c>
      <c r="J34727" s="50" t="s">
        <v>3541</v>
      </c>
      <c r="K34727" s="50" t="s">
        <v>3541</v>
      </c>
      <c r="L34727" s="50" t="s">
        <v>3541</v>
      </c>
      <c r="M34727" t="s">
        <v>3541</v>
      </c>
    </row>
    <row r="34728" spans="4:13" x14ac:dyDescent="0.25">
      <c r="D34728" s="36">
        <v>5470166800</v>
      </c>
      <c r="E34728" s="36" t="s">
        <v>39</v>
      </c>
      <c r="F34728" s="36">
        <v>9870016000</v>
      </c>
      <c r="G34728" s="36">
        <v>9870216000</v>
      </c>
      <c r="H34728" s="36"/>
      <c r="I34728" s="36"/>
      <c r="J34728" s="36"/>
      <c r="K34728" s="36"/>
      <c r="L34728" s="36"/>
      <c r="M34728" t="s">
        <v>3541</v>
      </c>
    </row>
    <row r="34729" spans="4:13" x14ac:dyDescent="0.25">
      <c r="D34729" s="108">
        <v>5470166800</v>
      </c>
      <c r="E34729" s="108" t="s">
        <v>39</v>
      </c>
      <c r="F34729" s="108">
        <v>9870016000</v>
      </c>
      <c r="G34729" s="108">
        <v>9870216000</v>
      </c>
      <c r="H34729" s="50"/>
      <c r="I34729" s="50" t="s">
        <v>3541</v>
      </c>
      <c r="J34729" s="50" t="s">
        <v>3541</v>
      </c>
      <c r="K34729" s="50" t="s">
        <v>3541</v>
      </c>
      <c r="L34729" s="50" t="s">
        <v>3541</v>
      </c>
      <c r="M34729" t="s">
        <v>3541</v>
      </c>
    </row>
    <row r="34730" spans="4:13" x14ac:dyDescent="0.25">
      <c r="D34730" s="36">
        <v>5470167200</v>
      </c>
      <c r="E34730" s="36" t="s">
        <v>39</v>
      </c>
      <c r="F34730" s="36">
        <v>9870016000</v>
      </c>
      <c r="G34730" s="36">
        <v>9870216000</v>
      </c>
      <c r="H34730" s="36"/>
      <c r="I34730" s="36"/>
      <c r="J34730" s="36"/>
      <c r="K34730" s="36"/>
      <c r="L34730" s="36"/>
      <c r="M34730" t="s">
        <v>3541</v>
      </c>
    </row>
    <row r="34731" spans="4:13" x14ac:dyDescent="0.25">
      <c r="D34731" s="108">
        <v>5470167200</v>
      </c>
      <c r="E34731" s="108" t="s">
        <v>39</v>
      </c>
      <c r="F34731" s="108">
        <v>9870016000</v>
      </c>
      <c r="G34731" s="108">
        <v>9870216000</v>
      </c>
      <c r="H34731" s="50"/>
      <c r="I34731" s="50" t="s">
        <v>3541</v>
      </c>
      <c r="J34731" s="50" t="s">
        <v>3541</v>
      </c>
      <c r="K34731" s="50" t="s">
        <v>3541</v>
      </c>
      <c r="L34731" s="50" t="s">
        <v>3541</v>
      </c>
      <c r="M34731" t="s">
        <v>3541</v>
      </c>
    </row>
    <row r="34732" spans="4:13" x14ac:dyDescent="0.25">
      <c r="D34732" s="36">
        <v>5470167300</v>
      </c>
      <c r="E34732" s="36" t="s">
        <v>39</v>
      </c>
      <c r="F34732" s="36">
        <v>9870016000</v>
      </c>
      <c r="G34732" s="36">
        <v>9870216000</v>
      </c>
      <c r="H34732" s="36"/>
      <c r="I34732" s="36"/>
      <c r="J34732" s="36"/>
      <c r="K34732" s="36"/>
      <c r="L34732" s="36"/>
      <c r="M34732" t="s">
        <v>3541</v>
      </c>
    </row>
    <row r="34733" spans="4:13" x14ac:dyDescent="0.25">
      <c r="D34733" s="108">
        <v>5470167300</v>
      </c>
      <c r="E34733" s="108" t="s">
        <v>39</v>
      </c>
      <c r="F34733" s="108">
        <v>9870016000</v>
      </c>
      <c r="G34733" s="108">
        <v>9870216000</v>
      </c>
      <c r="H34733" s="50"/>
      <c r="I34733" s="50" t="s">
        <v>3541</v>
      </c>
      <c r="J34733" s="50" t="s">
        <v>3541</v>
      </c>
      <c r="K34733" s="50" t="s">
        <v>3541</v>
      </c>
      <c r="L34733" s="50" t="s">
        <v>3541</v>
      </c>
      <c r="M34733" t="s">
        <v>3541</v>
      </c>
    </row>
    <row r="34734" spans="4:13" x14ac:dyDescent="0.25">
      <c r="D34734" s="36">
        <v>5470167400</v>
      </c>
      <c r="E34734" s="36" t="s">
        <v>39</v>
      </c>
      <c r="F34734" s="36">
        <v>9870016000</v>
      </c>
      <c r="G34734" s="36">
        <v>9870216000</v>
      </c>
      <c r="H34734" s="36"/>
      <c r="I34734" s="36"/>
      <c r="J34734" s="36"/>
      <c r="K34734" s="36"/>
      <c r="L34734" s="36"/>
      <c r="M34734" t="s">
        <v>3541</v>
      </c>
    </row>
    <row r="34735" spans="4:13" x14ac:dyDescent="0.25">
      <c r="D34735" s="108">
        <v>5470167400</v>
      </c>
      <c r="E34735" s="108" t="s">
        <v>39</v>
      </c>
      <c r="F34735" s="108">
        <v>9870016000</v>
      </c>
      <c r="G34735" s="108">
        <v>9870216000</v>
      </c>
      <c r="H34735" s="50"/>
      <c r="I34735" s="50" t="s">
        <v>3541</v>
      </c>
      <c r="J34735" s="50" t="s">
        <v>3541</v>
      </c>
      <c r="K34735" s="50" t="s">
        <v>3541</v>
      </c>
      <c r="L34735" s="50" t="s">
        <v>3541</v>
      </c>
      <c r="M34735" t="s">
        <v>3541</v>
      </c>
    </row>
    <row r="34736" spans="4:13" x14ac:dyDescent="0.25">
      <c r="D34736" s="36">
        <v>5470167600</v>
      </c>
      <c r="E34736" s="36" t="s">
        <v>39</v>
      </c>
      <c r="F34736" s="36">
        <v>9870016000</v>
      </c>
      <c r="G34736" s="36">
        <v>9870216000</v>
      </c>
      <c r="H34736" s="36"/>
      <c r="I34736" s="36"/>
      <c r="J34736" s="36"/>
      <c r="K34736" s="36"/>
      <c r="L34736" s="36"/>
      <c r="M34736" t="s">
        <v>3541</v>
      </c>
    </row>
    <row r="34737" spans="4:13" x14ac:dyDescent="0.25">
      <c r="D34737" s="108">
        <v>5470167600</v>
      </c>
      <c r="E34737" s="108" t="s">
        <v>39</v>
      </c>
      <c r="F34737" s="108">
        <v>9870016000</v>
      </c>
      <c r="G34737" s="108">
        <v>9870216000</v>
      </c>
      <c r="H34737" s="50"/>
      <c r="I34737" s="50" t="s">
        <v>3541</v>
      </c>
      <c r="J34737" s="50" t="s">
        <v>3541</v>
      </c>
      <c r="K34737" s="50" t="s">
        <v>3541</v>
      </c>
      <c r="L34737" s="50" t="s">
        <v>3541</v>
      </c>
      <c r="M34737" t="s">
        <v>3541</v>
      </c>
    </row>
    <row r="34738" spans="4:13" x14ac:dyDescent="0.25">
      <c r="D34738" s="36">
        <v>5470171700</v>
      </c>
      <c r="E34738" s="36" t="s">
        <v>39</v>
      </c>
      <c r="F34738" s="36">
        <v>9870020000</v>
      </c>
      <c r="G34738" s="36">
        <v>9870220000</v>
      </c>
      <c r="H34738" s="36"/>
      <c r="I34738" s="36"/>
      <c r="J34738" s="36"/>
      <c r="K34738" s="36"/>
      <c r="L34738" s="36"/>
      <c r="M34738" t="s">
        <v>3541</v>
      </c>
    </row>
    <row r="34739" spans="4:13" x14ac:dyDescent="0.25">
      <c r="D34739" s="108">
        <v>5470171700</v>
      </c>
      <c r="E34739" s="108" t="s">
        <v>39</v>
      </c>
      <c r="F34739" s="108">
        <v>9870020000</v>
      </c>
      <c r="G34739" s="108">
        <v>9870220000</v>
      </c>
      <c r="H34739" s="50"/>
      <c r="I34739" s="50" t="s">
        <v>3541</v>
      </c>
      <c r="J34739" s="50" t="s">
        <v>3541</v>
      </c>
      <c r="K34739" s="50" t="s">
        <v>3541</v>
      </c>
      <c r="L34739" s="50" t="s">
        <v>3541</v>
      </c>
      <c r="M34739" t="s">
        <v>3541</v>
      </c>
    </row>
    <row r="34740" spans="4:13" x14ac:dyDescent="0.25">
      <c r="D34740" s="36">
        <v>5470171800</v>
      </c>
      <c r="E34740" s="36" t="s">
        <v>39</v>
      </c>
      <c r="F34740" s="36">
        <v>9870020000</v>
      </c>
      <c r="G34740" s="36">
        <v>9870220000</v>
      </c>
      <c r="H34740" s="36"/>
      <c r="I34740" s="36"/>
      <c r="J34740" s="36"/>
      <c r="K34740" s="36"/>
      <c r="L34740" s="36"/>
      <c r="M34740" t="s">
        <v>3541</v>
      </c>
    </row>
    <row r="34741" spans="4:13" x14ac:dyDescent="0.25">
      <c r="D34741" s="108">
        <v>5470171800</v>
      </c>
      <c r="E34741" s="108" t="s">
        <v>39</v>
      </c>
      <c r="F34741" s="108">
        <v>9870020000</v>
      </c>
      <c r="G34741" s="108">
        <v>9870220000</v>
      </c>
      <c r="H34741" s="50"/>
      <c r="I34741" s="50" t="s">
        <v>3541</v>
      </c>
      <c r="J34741" s="50" t="s">
        <v>3541</v>
      </c>
      <c r="K34741" s="50" t="s">
        <v>3541</v>
      </c>
      <c r="L34741" s="50" t="s">
        <v>3541</v>
      </c>
      <c r="M34741" t="s">
        <v>3541</v>
      </c>
    </row>
    <row r="34742" spans="4:13" x14ac:dyDescent="0.25">
      <c r="D34742" s="36">
        <v>5470172200</v>
      </c>
      <c r="E34742" s="36" t="s">
        <v>39</v>
      </c>
      <c r="F34742" s="36">
        <v>9870020000</v>
      </c>
      <c r="G34742" s="36">
        <v>9870220000</v>
      </c>
      <c r="H34742" s="36"/>
      <c r="I34742" s="36"/>
      <c r="J34742" s="36"/>
      <c r="K34742" s="36"/>
      <c r="L34742" s="36"/>
      <c r="M34742" t="s">
        <v>3541</v>
      </c>
    </row>
    <row r="34743" spans="4:13" x14ac:dyDescent="0.25">
      <c r="D34743" s="108">
        <v>5470172200</v>
      </c>
      <c r="E34743" s="108" t="s">
        <v>39</v>
      </c>
      <c r="F34743" s="108">
        <v>9870020000</v>
      </c>
      <c r="G34743" s="108">
        <v>9870220000</v>
      </c>
      <c r="H34743" s="50"/>
      <c r="I34743" s="50" t="s">
        <v>3541</v>
      </c>
      <c r="J34743" s="50" t="s">
        <v>3541</v>
      </c>
      <c r="K34743" s="50" t="s">
        <v>3541</v>
      </c>
      <c r="L34743" s="50" t="s">
        <v>3541</v>
      </c>
      <c r="M34743" t="s">
        <v>3541</v>
      </c>
    </row>
    <row r="34744" spans="4:13" x14ac:dyDescent="0.25">
      <c r="D34744" s="36">
        <v>5470172300</v>
      </c>
      <c r="E34744" s="36" t="s">
        <v>39</v>
      </c>
      <c r="F34744" s="36">
        <v>9870020000</v>
      </c>
      <c r="G34744" s="36">
        <v>9870220000</v>
      </c>
      <c r="H34744" s="36"/>
      <c r="I34744" s="36"/>
      <c r="J34744" s="36"/>
      <c r="K34744" s="36"/>
      <c r="L34744" s="36"/>
      <c r="M34744" t="s">
        <v>3541</v>
      </c>
    </row>
    <row r="34745" spans="4:13" x14ac:dyDescent="0.25">
      <c r="D34745" s="108">
        <v>5470172300</v>
      </c>
      <c r="E34745" s="108" t="s">
        <v>39</v>
      </c>
      <c r="F34745" s="108">
        <v>9870020000</v>
      </c>
      <c r="G34745" s="108">
        <v>9870220000</v>
      </c>
      <c r="H34745" s="50"/>
      <c r="I34745" s="50" t="s">
        <v>3541</v>
      </c>
      <c r="J34745" s="50" t="s">
        <v>3541</v>
      </c>
      <c r="K34745" s="50" t="s">
        <v>3541</v>
      </c>
      <c r="L34745" s="50" t="s">
        <v>3541</v>
      </c>
      <c r="M34745" t="s">
        <v>3541</v>
      </c>
    </row>
    <row r="34746" spans="4:13" x14ac:dyDescent="0.25">
      <c r="D34746" s="36">
        <v>5470172400</v>
      </c>
      <c r="E34746" s="36" t="s">
        <v>39</v>
      </c>
      <c r="F34746" s="36">
        <v>9870020000</v>
      </c>
      <c r="G34746" s="36">
        <v>9870220000</v>
      </c>
      <c r="H34746" s="36"/>
      <c r="I34746" s="36"/>
      <c r="J34746" s="36"/>
      <c r="K34746" s="36"/>
      <c r="L34746" s="36"/>
      <c r="M34746" t="s">
        <v>3541</v>
      </c>
    </row>
    <row r="34747" spans="4:13" x14ac:dyDescent="0.25">
      <c r="D34747" s="108">
        <v>5470172400</v>
      </c>
      <c r="E34747" s="108" t="s">
        <v>39</v>
      </c>
      <c r="F34747" s="108">
        <v>9870020000</v>
      </c>
      <c r="G34747" s="108">
        <v>9870220000</v>
      </c>
      <c r="H34747" s="50"/>
      <c r="I34747" s="50" t="s">
        <v>3541</v>
      </c>
      <c r="J34747" s="50" t="s">
        <v>3541</v>
      </c>
      <c r="K34747" s="50" t="s">
        <v>3541</v>
      </c>
      <c r="L34747" s="50" t="s">
        <v>3541</v>
      </c>
      <c r="M34747" t="s">
        <v>3541</v>
      </c>
    </row>
    <row r="34748" spans="4:13" x14ac:dyDescent="0.25">
      <c r="D34748" s="36">
        <v>5470172600</v>
      </c>
      <c r="E34748" s="36" t="s">
        <v>39</v>
      </c>
      <c r="F34748" s="36">
        <v>9870020000</v>
      </c>
      <c r="G34748" s="36">
        <v>9870220000</v>
      </c>
      <c r="H34748" s="36"/>
      <c r="I34748" s="36"/>
      <c r="J34748" s="36"/>
      <c r="K34748" s="36"/>
      <c r="L34748" s="36"/>
      <c r="M34748" t="s">
        <v>3541</v>
      </c>
    </row>
    <row r="34749" spans="4:13" x14ac:dyDescent="0.25">
      <c r="D34749" s="108">
        <v>5470172600</v>
      </c>
      <c r="E34749" s="108" t="s">
        <v>39</v>
      </c>
      <c r="F34749" s="108">
        <v>9870020000</v>
      </c>
      <c r="G34749" s="108">
        <v>9870220000</v>
      </c>
      <c r="H34749" s="50"/>
      <c r="I34749" s="50" t="s">
        <v>3541</v>
      </c>
      <c r="J34749" s="50" t="s">
        <v>3541</v>
      </c>
      <c r="K34749" s="50" t="s">
        <v>3541</v>
      </c>
      <c r="L34749" s="50" t="s">
        <v>3541</v>
      </c>
      <c r="M34749" t="s">
        <v>3541</v>
      </c>
    </row>
    <row r="34750" spans="4:13" x14ac:dyDescent="0.25">
      <c r="D34750" s="50">
        <v>7100000200</v>
      </c>
      <c r="E34750" s="50" t="s">
        <v>39</v>
      </c>
      <c r="F34750" s="50" t="s">
        <v>48</v>
      </c>
      <c r="G34750" s="50" t="s">
        <v>49</v>
      </c>
      <c r="H34750" s="50"/>
      <c r="I34750" s="50"/>
      <c r="J34750" s="50"/>
      <c r="K34750" s="50"/>
      <c r="L34750" s="50"/>
      <c r="M34750" t="s">
        <v>3541</v>
      </c>
    </row>
    <row r="34751" spans="4:13" x14ac:dyDescent="0.25">
      <c r="D34751" s="50">
        <v>7100000400</v>
      </c>
      <c r="E34751" s="50" t="s">
        <v>39</v>
      </c>
      <c r="F34751" s="50" t="s">
        <v>48</v>
      </c>
      <c r="G34751" s="50" t="s">
        <v>49</v>
      </c>
      <c r="H34751" s="50"/>
      <c r="I34751" s="50"/>
      <c r="J34751" s="50"/>
      <c r="K34751" s="50"/>
      <c r="L34751" s="50"/>
      <c r="M34751" t="s">
        <v>3541</v>
      </c>
    </row>
    <row r="34752" spans="4:13" x14ac:dyDescent="0.25">
      <c r="D34752" s="50">
        <v>7100000600</v>
      </c>
      <c r="E34752" s="50" t="s">
        <v>39</v>
      </c>
      <c r="F34752" s="50" t="s">
        <v>48</v>
      </c>
      <c r="G34752" s="50" t="s">
        <v>49</v>
      </c>
      <c r="H34752" s="50"/>
      <c r="I34752" s="50"/>
      <c r="J34752" s="50"/>
      <c r="K34752" s="50"/>
      <c r="L34752" s="50"/>
      <c r="M34752" t="s">
        <v>3541</v>
      </c>
    </row>
    <row r="34753" spans="4:13" x14ac:dyDescent="0.25">
      <c r="D34753" s="50">
        <v>7100030214</v>
      </c>
      <c r="E34753" s="50" t="s">
        <v>39</v>
      </c>
      <c r="F34753" s="50" t="s">
        <v>48</v>
      </c>
      <c r="G34753" s="50" t="s">
        <v>49</v>
      </c>
      <c r="H34753" s="50"/>
      <c r="I34753" s="50"/>
      <c r="J34753" s="50"/>
      <c r="K34753" s="50"/>
      <c r="L34753" s="50"/>
      <c r="M34753" t="s">
        <v>3541</v>
      </c>
    </row>
    <row r="34754" spans="4:13" x14ac:dyDescent="0.25">
      <c r="D34754" s="50">
        <v>7100030414</v>
      </c>
      <c r="E34754" s="50" t="s">
        <v>39</v>
      </c>
      <c r="F34754" s="50" t="s">
        <v>48</v>
      </c>
      <c r="G34754" s="50" t="s">
        <v>49</v>
      </c>
      <c r="H34754" s="50"/>
      <c r="I34754" s="50"/>
      <c r="J34754" s="50"/>
      <c r="K34754" s="50"/>
      <c r="L34754" s="50"/>
      <c r="M34754" t="s">
        <v>3541</v>
      </c>
    </row>
    <row r="34755" spans="4:13" x14ac:dyDescent="0.25">
      <c r="D34755" s="50">
        <v>7100030429</v>
      </c>
      <c r="E34755" s="50" t="s">
        <v>39</v>
      </c>
      <c r="F34755" s="50" t="s">
        <v>48</v>
      </c>
      <c r="G34755" s="50" t="s">
        <v>49</v>
      </c>
      <c r="H34755" s="50"/>
      <c r="I34755" s="50"/>
      <c r="J34755" s="50"/>
      <c r="K34755" s="50"/>
      <c r="L34755" s="50"/>
      <c r="M34755" t="s">
        <v>3541</v>
      </c>
    </row>
    <row r="34756" spans="4:13" x14ac:dyDescent="0.25">
      <c r="D34756" s="50">
        <v>7100030614</v>
      </c>
      <c r="E34756" s="50" t="s">
        <v>39</v>
      </c>
      <c r="F34756" s="50" t="s">
        <v>48</v>
      </c>
      <c r="G34756" s="50" t="s">
        <v>49</v>
      </c>
      <c r="H34756" s="50"/>
      <c r="I34756" s="50"/>
      <c r="J34756" s="50"/>
      <c r="K34756" s="50"/>
      <c r="L34756" s="50"/>
      <c r="M34756" t="s">
        <v>3541</v>
      </c>
    </row>
    <row r="34757" spans="4:13" x14ac:dyDescent="0.25">
      <c r="D34757" s="50">
        <v>7100030629</v>
      </c>
      <c r="E34757" s="50" t="s">
        <v>39</v>
      </c>
      <c r="F34757" s="50" t="s">
        <v>48</v>
      </c>
      <c r="G34757" s="50" t="s">
        <v>49</v>
      </c>
      <c r="H34757" s="50"/>
      <c r="I34757" s="50"/>
      <c r="J34757" s="50"/>
      <c r="K34757" s="50"/>
      <c r="L34757" s="50"/>
      <c r="M34757" t="s">
        <v>3541</v>
      </c>
    </row>
    <row r="34758" spans="4:13" x14ac:dyDescent="0.25">
      <c r="D34758" s="50">
        <v>7100031414</v>
      </c>
      <c r="E34758" s="50" t="s">
        <v>39</v>
      </c>
      <c r="F34758" s="50" t="s">
        <v>48</v>
      </c>
      <c r="G34758" s="50" t="s">
        <v>49</v>
      </c>
      <c r="H34758" s="50"/>
      <c r="I34758" s="50"/>
      <c r="J34758" s="50"/>
      <c r="K34758" s="50"/>
      <c r="L34758" s="50"/>
      <c r="M34758" t="s">
        <v>3541</v>
      </c>
    </row>
    <row r="34759" spans="4:13" x14ac:dyDescent="0.25">
      <c r="D34759" s="50">
        <v>7100031429</v>
      </c>
      <c r="E34759" s="50" t="s">
        <v>39</v>
      </c>
      <c r="F34759" s="50" t="s">
        <v>48</v>
      </c>
      <c r="G34759" s="50" t="s">
        <v>49</v>
      </c>
      <c r="H34759" s="50"/>
      <c r="I34759" s="50"/>
      <c r="J34759" s="50"/>
      <c r="K34759" s="50"/>
      <c r="L34759" s="50"/>
      <c r="M34759" t="s">
        <v>3541</v>
      </c>
    </row>
    <row r="34760" spans="4:13" x14ac:dyDescent="0.25">
      <c r="D34760" s="50">
        <v>7100031614</v>
      </c>
      <c r="E34760" s="50" t="s">
        <v>39</v>
      </c>
      <c r="F34760" s="50" t="s">
        <v>48</v>
      </c>
      <c r="G34760" s="50" t="s">
        <v>49</v>
      </c>
      <c r="H34760" s="50"/>
      <c r="I34760" s="50"/>
      <c r="J34760" s="50"/>
      <c r="K34760" s="50"/>
      <c r="L34760" s="50"/>
      <c r="M34760" t="s">
        <v>3541</v>
      </c>
    </row>
    <row r="34761" spans="4:13" x14ac:dyDescent="0.25">
      <c r="D34761" s="50">
        <v>7100031629</v>
      </c>
      <c r="E34761" s="50" t="s">
        <v>39</v>
      </c>
      <c r="F34761" s="50" t="s">
        <v>48</v>
      </c>
      <c r="G34761" s="50" t="s">
        <v>49</v>
      </c>
      <c r="H34761" s="50"/>
      <c r="I34761" s="50"/>
      <c r="J34761" s="50"/>
      <c r="K34761" s="50"/>
      <c r="L34761" s="50"/>
      <c r="M34761" t="s">
        <v>3541</v>
      </c>
    </row>
    <row r="34762" spans="4:13" x14ac:dyDescent="0.25">
      <c r="D34762" s="50">
        <v>7100031814</v>
      </c>
      <c r="E34762" s="50" t="s">
        <v>39</v>
      </c>
      <c r="F34762" s="50" t="s">
        <v>48</v>
      </c>
      <c r="G34762" s="50" t="s">
        <v>49</v>
      </c>
      <c r="H34762" s="50"/>
      <c r="I34762" s="50"/>
      <c r="J34762" s="50"/>
      <c r="K34762" s="50"/>
      <c r="L34762" s="50"/>
      <c r="M34762" t="s">
        <v>3541</v>
      </c>
    </row>
    <row r="34763" spans="4:13" x14ac:dyDescent="0.25">
      <c r="D34763" s="50">
        <v>7100031829</v>
      </c>
      <c r="E34763" s="50" t="s">
        <v>39</v>
      </c>
      <c r="F34763" s="50" t="s">
        <v>48</v>
      </c>
      <c r="G34763" s="50" t="s">
        <v>49</v>
      </c>
      <c r="H34763" s="50"/>
      <c r="I34763" s="50"/>
      <c r="J34763" s="50"/>
      <c r="K34763" s="50"/>
      <c r="L34763" s="50"/>
      <c r="M34763" t="s">
        <v>3541</v>
      </c>
    </row>
    <row r="34764" spans="4:13" x14ac:dyDescent="0.25">
      <c r="D34764" s="50">
        <v>7100100200</v>
      </c>
      <c r="E34764" s="50" t="s">
        <v>39</v>
      </c>
      <c r="F34764" s="50" t="s">
        <v>48</v>
      </c>
      <c r="G34764" s="50" t="s">
        <v>49</v>
      </c>
      <c r="H34764" s="50"/>
      <c r="I34764" s="50"/>
      <c r="J34764" s="50"/>
      <c r="K34764" s="50"/>
      <c r="L34764" s="50"/>
      <c r="M34764" t="s">
        <v>3541</v>
      </c>
    </row>
    <row r="34765" spans="4:13" x14ac:dyDescent="0.25">
      <c r="D34765" s="50">
        <v>7100100400</v>
      </c>
      <c r="E34765" s="50" t="s">
        <v>39</v>
      </c>
      <c r="F34765" s="50" t="s">
        <v>48</v>
      </c>
      <c r="G34765" s="50" t="s">
        <v>49</v>
      </c>
      <c r="H34765" s="50"/>
      <c r="I34765" s="50"/>
      <c r="J34765" s="50"/>
      <c r="K34765" s="50"/>
      <c r="L34765" s="50"/>
      <c r="M34765" t="s">
        <v>3541</v>
      </c>
    </row>
    <row r="34766" spans="4:13" x14ac:dyDescent="0.25">
      <c r="D34766" s="50">
        <v>7100100600</v>
      </c>
      <c r="E34766" s="50" t="s">
        <v>39</v>
      </c>
      <c r="F34766" s="50" t="s">
        <v>48</v>
      </c>
      <c r="G34766" s="50" t="s">
        <v>49</v>
      </c>
      <c r="H34766" s="50"/>
      <c r="I34766" s="50"/>
      <c r="J34766" s="50"/>
      <c r="K34766" s="50"/>
      <c r="L34766" s="50"/>
      <c r="M34766" t="s">
        <v>3541</v>
      </c>
    </row>
    <row r="34767" spans="4:13" x14ac:dyDescent="0.25">
      <c r="D34767" s="50">
        <v>7100130214</v>
      </c>
      <c r="E34767" s="50" t="s">
        <v>39</v>
      </c>
      <c r="F34767" s="50" t="s">
        <v>48</v>
      </c>
      <c r="G34767" s="50" t="s">
        <v>49</v>
      </c>
      <c r="H34767" s="50"/>
      <c r="I34767" s="50"/>
      <c r="J34767" s="50"/>
      <c r="K34767" s="50"/>
      <c r="L34767" s="50"/>
      <c r="M34767" t="s">
        <v>3541</v>
      </c>
    </row>
    <row r="34768" spans="4:13" x14ac:dyDescent="0.25">
      <c r="D34768" s="50">
        <v>7100130414</v>
      </c>
      <c r="E34768" s="50" t="s">
        <v>39</v>
      </c>
      <c r="F34768" s="50" t="s">
        <v>48</v>
      </c>
      <c r="G34768" s="50" t="s">
        <v>49</v>
      </c>
      <c r="H34768" s="50"/>
      <c r="I34768" s="50"/>
      <c r="J34768" s="50"/>
      <c r="K34768" s="50"/>
      <c r="L34768" s="50"/>
      <c r="M34768" t="s">
        <v>3541</v>
      </c>
    </row>
    <row r="34769" spans="4:13" x14ac:dyDescent="0.25">
      <c r="D34769" s="50">
        <v>7100130429</v>
      </c>
      <c r="E34769" s="50" t="s">
        <v>39</v>
      </c>
      <c r="F34769" s="50" t="s">
        <v>48</v>
      </c>
      <c r="G34769" s="50" t="s">
        <v>49</v>
      </c>
      <c r="H34769" s="50"/>
      <c r="I34769" s="50"/>
      <c r="J34769" s="50"/>
      <c r="K34769" s="50"/>
      <c r="L34769" s="50"/>
      <c r="M34769" t="s">
        <v>3541</v>
      </c>
    </row>
    <row r="34770" spans="4:13" x14ac:dyDescent="0.25">
      <c r="D34770" s="50">
        <v>7100130614</v>
      </c>
      <c r="E34770" s="50" t="s">
        <v>39</v>
      </c>
      <c r="F34770" s="50" t="s">
        <v>48</v>
      </c>
      <c r="G34770" s="50" t="s">
        <v>49</v>
      </c>
      <c r="H34770" s="50"/>
      <c r="I34770" s="50"/>
      <c r="J34770" s="50"/>
      <c r="K34770" s="50"/>
      <c r="L34770" s="50"/>
      <c r="M34770" t="s">
        <v>3541</v>
      </c>
    </row>
    <row r="34771" spans="4:13" x14ac:dyDescent="0.25">
      <c r="D34771" s="50">
        <v>7100130629</v>
      </c>
      <c r="E34771" s="50" t="s">
        <v>39</v>
      </c>
      <c r="F34771" s="50" t="s">
        <v>48</v>
      </c>
      <c r="G34771" s="50" t="s">
        <v>49</v>
      </c>
      <c r="H34771" s="50"/>
      <c r="I34771" s="50"/>
      <c r="J34771" s="50"/>
      <c r="K34771" s="50"/>
      <c r="L34771" s="50"/>
      <c r="M34771" t="s">
        <v>3541</v>
      </c>
    </row>
    <row r="34772" spans="4:13" x14ac:dyDescent="0.25">
      <c r="D34772" s="50">
        <v>7100231614</v>
      </c>
      <c r="E34772" s="50" t="s">
        <v>39</v>
      </c>
      <c r="F34772" s="50" t="s">
        <v>48</v>
      </c>
      <c r="G34772" s="50" t="s">
        <v>49</v>
      </c>
      <c r="H34772" s="50"/>
      <c r="I34772" s="50"/>
      <c r="J34772" s="50"/>
      <c r="K34772" s="50"/>
      <c r="L34772" s="50"/>
      <c r="M34772" t="s">
        <v>3541</v>
      </c>
    </row>
    <row r="34773" spans="4:13" x14ac:dyDescent="0.25">
      <c r="D34773" s="50">
        <v>7100231629</v>
      </c>
      <c r="E34773" s="50" t="s">
        <v>39</v>
      </c>
      <c r="F34773" s="50" t="s">
        <v>48</v>
      </c>
      <c r="G34773" s="50" t="s">
        <v>49</v>
      </c>
      <c r="H34773" s="50"/>
      <c r="I34773" s="50"/>
      <c r="J34773" s="50"/>
      <c r="K34773" s="50"/>
      <c r="L34773" s="50"/>
      <c r="M34773" t="s">
        <v>3541</v>
      </c>
    </row>
    <row r="34774" spans="4:13" x14ac:dyDescent="0.25">
      <c r="D34774" s="50">
        <v>7100231814</v>
      </c>
      <c r="E34774" s="50" t="s">
        <v>39</v>
      </c>
      <c r="F34774" s="50" t="s">
        <v>48</v>
      </c>
      <c r="G34774" s="50" t="s">
        <v>49</v>
      </c>
      <c r="H34774" s="50"/>
      <c r="I34774" s="50"/>
      <c r="J34774" s="50"/>
      <c r="K34774" s="50"/>
      <c r="L34774" s="50"/>
      <c r="M34774" t="s">
        <v>3541</v>
      </c>
    </row>
    <row r="34775" spans="4:13" x14ac:dyDescent="0.25">
      <c r="D34775" s="50">
        <v>7100231829</v>
      </c>
      <c r="E34775" s="50" t="s">
        <v>39</v>
      </c>
      <c r="F34775" s="50" t="s">
        <v>48</v>
      </c>
      <c r="G34775" s="50" t="s">
        <v>49</v>
      </c>
      <c r="H34775" s="50"/>
      <c r="I34775" s="50"/>
      <c r="J34775" s="50"/>
      <c r="K34775" s="50"/>
      <c r="L34775" s="50"/>
      <c r="M34775" t="s">
        <v>3541</v>
      </c>
    </row>
    <row r="34776" spans="4:13" x14ac:dyDescent="0.25">
      <c r="D34776" s="50">
        <v>7100322800</v>
      </c>
      <c r="E34776" s="50" t="s">
        <v>39</v>
      </c>
      <c r="F34776" s="50" t="s">
        <v>48</v>
      </c>
      <c r="G34776" s="50" t="s">
        <v>49</v>
      </c>
      <c r="H34776" s="50"/>
      <c r="I34776" s="50"/>
      <c r="J34776" s="50"/>
      <c r="K34776" s="50"/>
      <c r="L34776" s="50"/>
      <c r="M34776" t="s">
        <v>3541</v>
      </c>
    </row>
    <row r="34777" spans="4:13" x14ac:dyDescent="0.25">
      <c r="D34777" s="50">
        <v>7100323000</v>
      </c>
      <c r="E34777" s="50" t="s">
        <v>39</v>
      </c>
      <c r="F34777" s="50" t="s">
        <v>48</v>
      </c>
      <c r="G34777" s="50" t="s">
        <v>49</v>
      </c>
      <c r="H34777" s="50"/>
      <c r="I34777" s="50"/>
      <c r="J34777" s="50"/>
      <c r="K34777" s="50"/>
      <c r="L34777" s="50"/>
      <c r="M34777" t="s">
        <v>3541</v>
      </c>
    </row>
    <row r="34778" spans="4:13" x14ac:dyDescent="0.25">
      <c r="D34778" s="50">
        <v>7100332814</v>
      </c>
      <c r="E34778" s="50" t="s">
        <v>39</v>
      </c>
      <c r="F34778" s="50" t="s">
        <v>48</v>
      </c>
      <c r="G34778" s="50" t="s">
        <v>49</v>
      </c>
      <c r="H34778" s="50"/>
      <c r="I34778" s="50"/>
      <c r="J34778" s="50"/>
      <c r="K34778" s="50"/>
      <c r="L34778" s="50"/>
      <c r="M34778" t="s">
        <v>3541</v>
      </c>
    </row>
    <row r="34779" spans="4:13" x14ac:dyDescent="0.25">
      <c r="D34779" s="50">
        <v>7100332829</v>
      </c>
      <c r="E34779" s="50" t="s">
        <v>39</v>
      </c>
      <c r="F34779" s="50" t="s">
        <v>48</v>
      </c>
      <c r="G34779" s="50" t="s">
        <v>49</v>
      </c>
      <c r="H34779" s="50"/>
      <c r="I34779" s="50"/>
      <c r="J34779" s="50"/>
      <c r="K34779" s="50"/>
      <c r="L34779" s="50"/>
      <c r="M34779" t="s">
        <v>3541</v>
      </c>
    </row>
    <row r="34780" spans="4:13" x14ac:dyDescent="0.25">
      <c r="D34780" s="50">
        <v>7100333014</v>
      </c>
      <c r="E34780" s="50" t="s">
        <v>39</v>
      </c>
      <c r="F34780" s="50" t="s">
        <v>48</v>
      </c>
      <c r="G34780" s="50" t="s">
        <v>49</v>
      </c>
      <c r="H34780" s="50"/>
      <c r="I34780" s="50"/>
      <c r="J34780" s="50"/>
      <c r="K34780" s="50"/>
      <c r="L34780" s="50"/>
      <c r="M34780" t="s">
        <v>3541</v>
      </c>
    </row>
    <row r="34781" spans="4:13" x14ac:dyDescent="0.25">
      <c r="D34781" s="50">
        <v>7100333029</v>
      </c>
      <c r="E34781" s="50" t="s">
        <v>39</v>
      </c>
      <c r="F34781" s="50" t="s">
        <v>48</v>
      </c>
      <c r="G34781" s="50" t="s">
        <v>49</v>
      </c>
      <c r="H34781" s="50"/>
      <c r="I34781" s="50"/>
      <c r="J34781" s="50"/>
      <c r="K34781" s="50"/>
      <c r="L34781" s="50"/>
      <c r="M34781" t="s">
        <v>3541</v>
      </c>
    </row>
    <row r="34782" spans="4:13" x14ac:dyDescent="0.25">
      <c r="D34782" s="50">
        <v>7100523200</v>
      </c>
      <c r="E34782" s="50" t="s">
        <v>39</v>
      </c>
      <c r="F34782" s="50" t="s">
        <v>48</v>
      </c>
      <c r="G34782" s="50" t="s">
        <v>49</v>
      </c>
      <c r="H34782" s="50"/>
      <c r="I34782" s="50"/>
      <c r="J34782" s="50"/>
      <c r="K34782" s="50"/>
      <c r="L34782" s="50"/>
      <c r="M34782" t="s">
        <v>3541</v>
      </c>
    </row>
    <row r="34783" spans="4:13" x14ac:dyDescent="0.25">
      <c r="D34783" s="50">
        <v>7100533214</v>
      </c>
      <c r="E34783" s="50" t="s">
        <v>39</v>
      </c>
      <c r="F34783" s="50" t="s">
        <v>48</v>
      </c>
      <c r="G34783" s="50" t="s">
        <v>49</v>
      </c>
      <c r="H34783" s="50"/>
      <c r="I34783" s="50"/>
      <c r="J34783" s="50"/>
      <c r="K34783" s="50"/>
      <c r="L34783" s="50"/>
      <c r="M34783" t="s">
        <v>3541</v>
      </c>
    </row>
    <row r="34784" spans="4:13" x14ac:dyDescent="0.25">
      <c r="D34784" s="50">
        <v>7100533229</v>
      </c>
      <c r="E34784" s="50" t="s">
        <v>39</v>
      </c>
      <c r="F34784" s="50" t="s">
        <v>48</v>
      </c>
      <c r="G34784" s="50" t="s">
        <v>49</v>
      </c>
      <c r="H34784" s="50"/>
      <c r="I34784" s="50"/>
      <c r="J34784" s="50"/>
      <c r="K34784" s="50"/>
      <c r="L34784" s="50"/>
      <c r="M34784" t="s">
        <v>3541</v>
      </c>
    </row>
    <row r="34785" spans="4:13" x14ac:dyDescent="0.25">
      <c r="D34785" s="50">
        <v>7100700200</v>
      </c>
      <c r="E34785" s="50" t="s">
        <v>39</v>
      </c>
      <c r="F34785" s="50" t="s">
        <v>48</v>
      </c>
      <c r="G34785" s="50" t="s">
        <v>49</v>
      </c>
      <c r="H34785" s="50"/>
      <c r="I34785" s="50"/>
      <c r="J34785" s="50"/>
      <c r="K34785" s="50"/>
      <c r="L34785" s="50"/>
      <c r="M34785" t="s">
        <v>3541</v>
      </c>
    </row>
    <row r="34786" spans="4:13" x14ac:dyDescent="0.25">
      <c r="D34786" s="50">
        <v>7100700400</v>
      </c>
      <c r="E34786" s="50" t="s">
        <v>39</v>
      </c>
      <c r="F34786" s="50" t="s">
        <v>48</v>
      </c>
      <c r="G34786" s="50" t="s">
        <v>49</v>
      </c>
      <c r="H34786" s="50"/>
      <c r="I34786" s="50"/>
      <c r="J34786" s="50"/>
      <c r="K34786" s="50"/>
      <c r="L34786" s="50"/>
      <c r="M34786" t="s">
        <v>3541</v>
      </c>
    </row>
    <row r="34787" spans="4:13" x14ac:dyDescent="0.25">
      <c r="D34787" s="50">
        <v>7100721400</v>
      </c>
      <c r="E34787" s="50" t="s">
        <v>39</v>
      </c>
      <c r="F34787" s="50" t="s">
        <v>48</v>
      </c>
      <c r="G34787" s="50" t="s">
        <v>49</v>
      </c>
      <c r="H34787" s="50"/>
      <c r="I34787" s="50"/>
      <c r="J34787" s="50"/>
      <c r="K34787" s="50"/>
      <c r="L34787" s="50"/>
      <c r="M34787" t="s">
        <v>3541</v>
      </c>
    </row>
    <row r="34788" spans="4:13" x14ac:dyDescent="0.25">
      <c r="D34788" s="50">
        <v>7100721600</v>
      </c>
      <c r="E34788" s="50" t="s">
        <v>39</v>
      </c>
      <c r="F34788" s="50" t="s">
        <v>48</v>
      </c>
      <c r="G34788" s="50" t="s">
        <v>49</v>
      </c>
      <c r="H34788" s="50"/>
      <c r="I34788" s="50"/>
      <c r="J34788" s="50"/>
      <c r="K34788" s="50"/>
      <c r="L34788" s="50"/>
      <c r="M34788" t="s">
        <v>3541</v>
      </c>
    </row>
    <row r="34789" spans="4:13" x14ac:dyDescent="0.25">
      <c r="D34789" s="50">
        <v>7100730214</v>
      </c>
      <c r="E34789" s="50" t="s">
        <v>39</v>
      </c>
      <c r="F34789" s="50" t="s">
        <v>48</v>
      </c>
      <c r="G34789" s="50" t="s">
        <v>49</v>
      </c>
      <c r="H34789" s="50"/>
      <c r="I34789" s="50"/>
      <c r="J34789" s="50"/>
      <c r="K34789" s="50"/>
      <c r="L34789" s="50"/>
      <c r="M34789" t="s">
        <v>3541</v>
      </c>
    </row>
    <row r="34790" spans="4:13" x14ac:dyDescent="0.25">
      <c r="D34790" s="50">
        <v>7100730414</v>
      </c>
      <c r="E34790" s="50" t="s">
        <v>39</v>
      </c>
      <c r="F34790" s="50" t="s">
        <v>48</v>
      </c>
      <c r="G34790" s="50" t="s">
        <v>49</v>
      </c>
      <c r="H34790" s="50"/>
      <c r="I34790" s="50"/>
      <c r="J34790" s="50"/>
      <c r="K34790" s="50"/>
      <c r="L34790" s="50"/>
      <c r="M34790" t="s">
        <v>3541</v>
      </c>
    </row>
    <row r="34791" spans="4:13" x14ac:dyDescent="0.25">
      <c r="D34791" s="50">
        <v>7100730429</v>
      </c>
      <c r="E34791" s="50" t="s">
        <v>39</v>
      </c>
      <c r="F34791" s="50" t="s">
        <v>48</v>
      </c>
      <c r="G34791" s="50" t="s">
        <v>49</v>
      </c>
      <c r="H34791" s="50"/>
      <c r="I34791" s="50"/>
      <c r="J34791" s="50"/>
      <c r="K34791" s="50"/>
      <c r="L34791" s="50"/>
      <c r="M34791" t="s">
        <v>3541</v>
      </c>
    </row>
    <row r="34792" spans="4:13" x14ac:dyDescent="0.25">
      <c r="D34792" s="50">
        <v>7100731414</v>
      </c>
      <c r="E34792" s="50" t="s">
        <v>39</v>
      </c>
      <c r="F34792" s="50" t="s">
        <v>48</v>
      </c>
      <c r="G34792" s="50" t="s">
        <v>49</v>
      </c>
      <c r="H34792" s="50"/>
      <c r="I34792" s="50"/>
      <c r="J34792" s="50"/>
      <c r="K34792" s="50"/>
      <c r="L34792" s="50"/>
      <c r="M34792" t="s">
        <v>3541</v>
      </c>
    </row>
    <row r="34793" spans="4:13" x14ac:dyDescent="0.25">
      <c r="D34793" s="50">
        <v>7100731429</v>
      </c>
      <c r="E34793" s="50" t="s">
        <v>39</v>
      </c>
      <c r="F34793" s="50" t="s">
        <v>48</v>
      </c>
      <c r="G34793" s="50" t="s">
        <v>49</v>
      </c>
      <c r="H34793" s="50"/>
      <c r="I34793" s="50"/>
      <c r="J34793" s="50"/>
      <c r="K34793" s="50"/>
      <c r="L34793" s="50"/>
      <c r="M34793" t="s">
        <v>3541</v>
      </c>
    </row>
    <row r="34794" spans="4:13" x14ac:dyDescent="0.25">
      <c r="D34794" s="50">
        <v>7100731614</v>
      </c>
      <c r="E34794" s="50" t="s">
        <v>39</v>
      </c>
      <c r="F34794" s="50" t="s">
        <v>48</v>
      </c>
      <c r="G34794" s="50" t="s">
        <v>49</v>
      </c>
      <c r="H34794" s="50"/>
      <c r="I34794" s="50"/>
      <c r="J34794" s="50"/>
      <c r="K34794" s="50"/>
      <c r="L34794" s="50"/>
      <c r="M34794" t="s">
        <v>3541</v>
      </c>
    </row>
    <row r="34795" spans="4:13" x14ac:dyDescent="0.25">
      <c r="D34795" s="50">
        <v>7100731629</v>
      </c>
      <c r="E34795" s="50" t="s">
        <v>39</v>
      </c>
      <c r="F34795" s="50" t="s">
        <v>48</v>
      </c>
      <c r="G34795" s="50" t="s">
        <v>49</v>
      </c>
      <c r="H34795" s="50"/>
      <c r="I34795" s="50"/>
      <c r="J34795" s="50"/>
      <c r="K34795" s="50"/>
      <c r="L34795" s="50"/>
      <c r="M34795" t="s">
        <v>3541</v>
      </c>
    </row>
    <row r="34796" spans="4:13" x14ac:dyDescent="0.25">
      <c r="D34796" s="50">
        <v>7100800200</v>
      </c>
      <c r="E34796" s="50" t="s">
        <v>39</v>
      </c>
      <c r="F34796" s="50" t="s">
        <v>48</v>
      </c>
      <c r="G34796" s="50" t="s">
        <v>49</v>
      </c>
      <c r="H34796" s="50"/>
      <c r="I34796" s="50"/>
      <c r="J34796" s="50"/>
      <c r="K34796" s="50"/>
      <c r="L34796" s="50"/>
      <c r="M34796" t="s">
        <v>3541</v>
      </c>
    </row>
    <row r="34797" spans="4:13" x14ac:dyDescent="0.25">
      <c r="D34797" s="50">
        <v>7100800400</v>
      </c>
      <c r="E34797" s="50" t="s">
        <v>39</v>
      </c>
      <c r="F34797" s="50" t="s">
        <v>48</v>
      </c>
      <c r="G34797" s="50" t="s">
        <v>49</v>
      </c>
      <c r="H34797" s="50"/>
      <c r="I34797" s="50"/>
      <c r="J34797" s="50"/>
      <c r="K34797" s="50"/>
      <c r="L34797" s="50"/>
      <c r="M34797" t="s">
        <v>3541</v>
      </c>
    </row>
    <row r="34798" spans="4:13" x14ac:dyDescent="0.25">
      <c r="D34798" s="50">
        <v>7100830214</v>
      </c>
      <c r="E34798" s="50" t="s">
        <v>39</v>
      </c>
      <c r="F34798" s="50" t="s">
        <v>48</v>
      </c>
      <c r="G34798" s="50" t="s">
        <v>49</v>
      </c>
      <c r="H34798" s="50"/>
      <c r="I34798" s="50"/>
      <c r="J34798" s="50"/>
      <c r="K34798" s="50"/>
      <c r="L34798" s="50"/>
      <c r="M34798" t="s">
        <v>3541</v>
      </c>
    </row>
    <row r="34799" spans="4:13" x14ac:dyDescent="0.25">
      <c r="D34799" s="50">
        <v>7100830414</v>
      </c>
      <c r="E34799" s="50" t="s">
        <v>39</v>
      </c>
      <c r="F34799" s="50" t="s">
        <v>48</v>
      </c>
      <c r="G34799" s="50" t="s">
        <v>49</v>
      </c>
      <c r="H34799" s="50"/>
      <c r="I34799" s="50"/>
      <c r="J34799" s="50"/>
      <c r="K34799" s="50"/>
      <c r="L34799" s="50"/>
      <c r="M34799" t="s">
        <v>3541</v>
      </c>
    </row>
    <row r="34800" spans="4:13" x14ac:dyDescent="0.25">
      <c r="D34800" s="50">
        <v>7100830429</v>
      </c>
      <c r="E34800" s="50" t="s">
        <v>39</v>
      </c>
      <c r="F34800" s="50" t="s">
        <v>48</v>
      </c>
      <c r="G34800" s="50" t="s">
        <v>49</v>
      </c>
      <c r="H34800" s="50"/>
      <c r="I34800" s="50"/>
      <c r="J34800" s="50"/>
      <c r="K34800" s="50"/>
      <c r="L34800" s="50"/>
      <c r="M34800" t="s">
        <v>3541</v>
      </c>
    </row>
    <row r="34801" spans="4:13" x14ac:dyDescent="0.25">
      <c r="D34801" s="50">
        <v>7100900600</v>
      </c>
      <c r="E34801" s="50" t="s">
        <v>39</v>
      </c>
      <c r="F34801" s="50" t="s">
        <v>48</v>
      </c>
      <c r="G34801" s="50" t="s">
        <v>49</v>
      </c>
      <c r="H34801" s="50"/>
      <c r="I34801" s="50"/>
      <c r="J34801" s="50"/>
      <c r="K34801" s="50"/>
      <c r="L34801" s="50"/>
      <c r="M34801" t="s">
        <v>3541</v>
      </c>
    </row>
    <row r="34802" spans="4:13" x14ac:dyDescent="0.25">
      <c r="D34802" s="50">
        <v>7100921800</v>
      </c>
      <c r="E34802" s="50" t="s">
        <v>39</v>
      </c>
      <c r="F34802" s="50" t="s">
        <v>48</v>
      </c>
      <c r="G34802" s="50" t="s">
        <v>49</v>
      </c>
      <c r="H34802" s="50"/>
      <c r="I34802" s="50"/>
      <c r="J34802" s="50"/>
      <c r="K34802" s="50"/>
      <c r="L34802" s="50"/>
      <c r="M34802" t="s">
        <v>3541</v>
      </c>
    </row>
    <row r="34803" spans="4:13" x14ac:dyDescent="0.25">
      <c r="D34803" s="50">
        <v>7100930614</v>
      </c>
      <c r="E34803" s="50" t="s">
        <v>39</v>
      </c>
      <c r="F34803" s="50" t="s">
        <v>48</v>
      </c>
      <c r="G34803" s="50" t="s">
        <v>49</v>
      </c>
      <c r="H34803" s="50"/>
      <c r="I34803" s="50"/>
      <c r="J34803" s="50"/>
      <c r="K34803" s="50"/>
      <c r="L34803" s="50"/>
      <c r="M34803" t="s">
        <v>3541</v>
      </c>
    </row>
    <row r="34804" spans="4:13" x14ac:dyDescent="0.25">
      <c r="D34804" s="50">
        <v>7100930629</v>
      </c>
      <c r="E34804" s="50" t="s">
        <v>39</v>
      </c>
      <c r="F34804" s="50" t="s">
        <v>48</v>
      </c>
      <c r="G34804" s="50" t="s">
        <v>49</v>
      </c>
      <c r="H34804" s="50"/>
      <c r="I34804" s="50"/>
      <c r="J34804" s="50"/>
      <c r="K34804" s="50"/>
      <c r="L34804" s="50"/>
      <c r="M34804" t="s">
        <v>3541</v>
      </c>
    </row>
    <row r="34805" spans="4:13" x14ac:dyDescent="0.25">
      <c r="D34805" s="50">
        <v>7100931814</v>
      </c>
      <c r="E34805" s="50" t="s">
        <v>39</v>
      </c>
      <c r="F34805" s="50" t="s">
        <v>48</v>
      </c>
      <c r="G34805" s="50" t="s">
        <v>49</v>
      </c>
      <c r="H34805" s="50"/>
      <c r="I34805" s="50"/>
      <c r="J34805" s="50"/>
      <c r="K34805" s="50"/>
      <c r="L34805" s="50"/>
      <c r="M34805" t="s">
        <v>3541</v>
      </c>
    </row>
    <row r="34806" spans="4:13" x14ac:dyDescent="0.25">
      <c r="D34806" s="50">
        <v>7100931829</v>
      </c>
      <c r="E34806" s="50" t="s">
        <v>39</v>
      </c>
      <c r="F34806" s="50" t="s">
        <v>48</v>
      </c>
      <c r="G34806" s="50" t="s">
        <v>49</v>
      </c>
      <c r="H34806" s="50"/>
      <c r="I34806" s="50"/>
      <c r="J34806" s="50"/>
      <c r="K34806" s="50"/>
      <c r="L34806" s="50"/>
      <c r="M34806" t="s">
        <v>3541</v>
      </c>
    </row>
    <row r="34807" spans="4:13" x14ac:dyDescent="0.25">
      <c r="D34807" s="50">
        <v>7101200600</v>
      </c>
      <c r="E34807" s="50" t="s">
        <v>39</v>
      </c>
      <c r="F34807" s="50" t="s">
        <v>48</v>
      </c>
      <c r="G34807" s="50" t="s">
        <v>49</v>
      </c>
      <c r="H34807" s="50"/>
      <c r="I34807" s="50"/>
      <c r="J34807" s="50"/>
      <c r="K34807" s="50"/>
      <c r="L34807" s="50"/>
      <c r="M34807" t="s">
        <v>3541</v>
      </c>
    </row>
    <row r="34808" spans="4:13" x14ac:dyDescent="0.25">
      <c r="D34808" s="50">
        <v>7101230614</v>
      </c>
      <c r="E34808" s="50" t="s">
        <v>39</v>
      </c>
      <c r="F34808" s="50" t="s">
        <v>48</v>
      </c>
      <c r="G34808" s="50" t="s">
        <v>49</v>
      </c>
      <c r="H34808" s="50"/>
      <c r="I34808" s="50"/>
      <c r="J34808" s="50"/>
      <c r="K34808" s="50"/>
      <c r="L34808" s="50"/>
      <c r="M34808" t="s">
        <v>3541</v>
      </c>
    </row>
    <row r="34809" spans="4:13" x14ac:dyDescent="0.25">
      <c r="D34809" s="50">
        <v>7101230629</v>
      </c>
      <c r="E34809" s="50" t="s">
        <v>39</v>
      </c>
      <c r="F34809" s="50" t="s">
        <v>48</v>
      </c>
      <c r="G34809" s="50" t="s">
        <v>49</v>
      </c>
      <c r="H34809" s="50"/>
      <c r="I34809" s="50"/>
      <c r="J34809" s="50"/>
      <c r="K34809" s="50"/>
      <c r="L34809" s="50"/>
      <c r="M34809" t="s">
        <v>3541</v>
      </c>
    </row>
    <row r="34810" spans="4:13" x14ac:dyDescent="0.25">
      <c r="D34810" s="50">
        <v>7101732814</v>
      </c>
      <c r="E34810" s="50" t="s">
        <v>39</v>
      </c>
      <c r="F34810" s="50" t="s">
        <v>48</v>
      </c>
      <c r="G34810" s="50" t="s">
        <v>49</v>
      </c>
      <c r="H34810" s="50"/>
      <c r="I34810" s="50"/>
      <c r="J34810" s="50"/>
      <c r="K34810" s="50"/>
      <c r="L34810" s="50"/>
      <c r="M34810" t="s">
        <v>3541</v>
      </c>
    </row>
    <row r="34811" spans="4:13" x14ac:dyDescent="0.25">
      <c r="D34811" s="50">
        <v>7101732829</v>
      </c>
      <c r="E34811" s="50" t="s">
        <v>39</v>
      </c>
      <c r="F34811" s="50" t="s">
        <v>48</v>
      </c>
      <c r="G34811" s="50" t="s">
        <v>49</v>
      </c>
      <c r="H34811" s="50"/>
      <c r="I34811" s="50"/>
      <c r="J34811" s="50"/>
      <c r="K34811" s="50"/>
      <c r="L34811" s="50"/>
      <c r="M34811" t="s">
        <v>3541</v>
      </c>
    </row>
    <row r="34812" spans="4:13" x14ac:dyDescent="0.25">
      <c r="D34812" s="50">
        <v>7101733014</v>
      </c>
      <c r="E34812" s="50" t="s">
        <v>39</v>
      </c>
      <c r="F34812" s="50" t="s">
        <v>48</v>
      </c>
      <c r="G34812" s="50" t="s">
        <v>49</v>
      </c>
      <c r="H34812" s="50"/>
      <c r="I34812" s="50"/>
      <c r="J34812" s="50"/>
      <c r="K34812" s="50"/>
      <c r="L34812" s="50"/>
      <c r="M34812" t="s">
        <v>3541</v>
      </c>
    </row>
    <row r="34813" spans="4:13" x14ac:dyDescent="0.25">
      <c r="D34813" s="50">
        <v>7101733029</v>
      </c>
      <c r="E34813" s="50" t="s">
        <v>39</v>
      </c>
      <c r="F34813" s="50" t="s">
        <v>48</v>
      </c>
      <c r="G34813" s="50" t="s">
        <v>49</v>
      </c>
      <c r="H34813" s="50"/>
      <c r="I34813" s="50"/>
      <c r="J34813" s="50"/>
      <c r="K34813" s="50"/>
      <c r="L34813" s="50"/>
      <c r="M34813" t="s">
        <v>3541</v>
      </c>
    </row>
    <row r="34814" spans="4:13" x14ac:dyDescent="0.25">
      <c r="D34814" s="50">
        <v>7101733214</v>
      </c>
      <c r="E34814" s="50" t="s">
        <v>39</v>
      </c>
      <c r="F34814" s="50" t="s">
        <v>48</v>
      </c>
      <c r="G34814" s="50" t="s">
        <v>49</v>
      </c>
      <c r="H34814" s="50"/>
      <c r="I34814" s="50"/>
      <c r="J34814" s="50"/>
      <c r="K34814" s="50"/>
      <c r="L34814" s="50"/>
      <c r="M34814" t="s">
        <v>3541</v>
      </c>
    </row>
    <row r="34815" spans="4:13" x14ac:dyDescent="0.25">
      <c r="D34815" s="50">
        <v>7101733229</v>
      </c>
      <c r="E34815" s="50" t="s">
        <v>39</v>
      </c>
      <c r="F34815" s="50" t="s">
        <v>48</v>
      </c>
      <c r="G34815" s="50" t="s">
        <v>49</v>
      </c>
      <c r="H34815" s="50"/>
      <c r="I34815" s="50"/>
      <c r="J34815" s="50"/>
      <c r="K34815" s="50"/>
      <c r="L34815" s="50"/>
      <c r="M34815" t="s">
        <v>3541</v>
      </c>
    </row>
    <row r="34816" spans="4:13" x14ac:dyDescent="0.25">
      <c r="D34816" s="50">
        <v>7102700400</v>
      </c>
      <c r="E34816" s="50" t="s">
        <v>39</v>
      </c>
      <c r="F34816" s="50" t="s">
        <v>48</v>
      </c>
      <c r="G34816" s="50" t="s">
        <v>49</v>
      </c>
      <c r="H34816" s="50"/>
      <c r="I34816" s="50"/>
      <c r="J34816" s="50"/>
      <c r="K34816" s="50"/>
      <c r="L34816" s="50"/>
      <c r="M34816" t="s">
        <v>3541</v>
      </c>
    </row>
    <row r="34817" spans="4:13" x14ac:dyDescent="0.25">
      <c r="D34817" s="50">
        <v>7102700600</v>
      </c>
      <c r="E34817" s="50" t="s">
        <v>39</v>
      </c>
      <c r="F34817" s="50" t="s">
        <v>48</v>
      </c>
      <c r="G34817" s="50" t="s">
        <v>49</v>
      </c>
      <c r="H34817" s="50"/>
      <c r="I34817" s="50"/>
      <c r="J34817" s="50"/>
      <c r="K34817" s="50"/>
      <c r="L34817" s="50"/>
      <c r="M34817" t="s">
        <v>3541</v>
      </c>
    </row>
    <row r="34818" spans="4:13" x14ac:dyDescent="0.25">
      <c r="D34818" s="50">
        <v>7102730414</v>
      </c>
      <c r="E34818" s="50" t="s">
        <v>39</v>
      </c>
      <c r="F34818" s="50" t="s">
        <v>48</v>
      </c>
      <c r="G34818" s="50" t="s">
        <v>49</v>
      </c>
      <c r="H34818" s="50"/>
      <c r="I34818" s="50"/>
      <c r="J34818" s="50"/>
      <c r="K34818" s="50"/>
      <c r="L34818" s="50"/>
      <c r="M34818" t="s">
        <v>3541</v>
      </c>
    </row>
    <row r="34819" spans="4:13" x14ac:dyDescent="0.25">
      <c r="D34819" s="50">
        <v>7102730614</v>
      </c>
      <c r="E34819" s="50" t="s">
        <v>39</v>
      </c>
      <c r="F34819" s="50" t="s">
        <v>48</v>
      </c>
      <c r="G34819" s="50" t="s">
        <v>49</v>
      </c>
      <c r="H34819" s="50"/>
      <c r="I34819" s="50"/>
      <c r="J34819" s="50"/>
      <c r="K34819" s="50"/>
      <c r="L34819" s="50"/>
      <c r="M34819" t="s">
        <v>3541</v>
      </c>
    </row>
    <row r="34820" spans="4:13" x14ac:dyDescent="0.25">
      <c r="D34820" s="50">
        <v>7102731814</v>
      </c>
      <c r="E34820" s="50" t="s">
        <v>39</v>
      </c>
      <c r="F34820" s="50" t="s">
        <v>48</v>
      </c>
      <c r="G34820" s="50" t="s">
        <v>49</v>
      </c>
      <c r="H34820" s="50"/>
      <c r="I34820" s="50"/>
      <c r="J34820" s="50"/>
      <c r="K34820" s="50"/>
      <c r="L34820" s="50"/>
      <c r="M34820" t="s">
        <v>3541</v>
      </c>
    </row>
    <row r="34821" spans="4:13" x14ac:dyDescent="0.25">
      <c r="D34821" s="50">
        <v>7102731829</v>
      </c>
      <c r="E34821" s="50" t="s">
        <v>39</v>
      </c>
      <c r="F34821" s="50" t="s">
        <v>48</v>
      </c>
      <c r="G34821" s="50" t="s">
        <v>49</v>
      </c>
      <c r="H34821" s="50"/>
      <c r="I34821" s="50"/>
      <c r="J34821" s="50"/>
      <c r="K34821" s="50"/>
      <c r="L34821" s="50"/>
      <c r="M34821" t="s">
        <v>3541</v>
      </c>
    </row>
    <row r="34822" spans="4:13" x14ac:dyDescent="0.25">
      <c r="D34822" s="50">
        <v>7102800400</v>
      </c>
      <c r="E34822" s="50" t="s">
        <v>39</v>
      </c>
      <c r="F34822" s="50" t="s">
        <v>48</v>
      </c>
      <c r="G34822" s="50" t="s">
        <v>49</v>
      </c>
      <c r="H34822" s="50"/>
      <c r="I34822" s="50"/>
      <c r="J34822" s="50"/>
      <c r="K34822" s="50"/>
      <c r="L34822" s="50"/>
      <c r="M34822" t="s">
        <v>3541</v>
      </c>
    </row>
    <row r="34823" spans="4:13" x14ac:dyDescent="0.25">
      <c r="D34823" s="50">
        <v>7102800600</v>
      </c>
      <c r="E34823" s="50" t="s">
        <v>39</v>
      </c>
      <c r="F34823" s="50" t="s">
        <v>48</v>
      </c>
      <c r="G34823" s="50" t="s">
        <v>49</v>
      </c>
      <c r="H34823" s="50"/>
      <c r="I34823" s="50"/>
      <c r="J34823" s="50"/>
      <c r="K34823" s="50"/>
      <c r="L34823" s="50"/>
      <c r="M34823" t="s">
        <v>3541</v>
      </c>
    </row>
    <row r="34824" spans="4:13" x14ac:dyDescent="0.25">
      <c r="D34824" s="50">
        <v>7102830414</v>
      </c>
      <c r="E34824" s="50" t="s">
        <v>39</v>
      </c>
      <c r="F34824" s="50" t="s">
        <v>48</v>
      </c>
      <c r="G34824" s="50" t="s">
        <v>49</v>
      </c>
      <c r="H34824" s="50"/>
      <c r="I34824" s="50"/>
      <c r="J34824" s="50"/>
      <c r="K34824" s="50"/>
      <c r="L34824" s="50"/>
      <c r="M34824" t="s">
        <v>3541</v>
      </c>
    </row>
    <row r="34825" spans="4:13" x14ac:dyDescent="0.25">
      <c r="D34825" s="50">
        <v>7102830614</v>
      </c>
      <c r="E34825" s="50" t="s">
        <v>39</v>
      </c>
      <c r="F34825" s="50" t="s">
        <v>48</v>
      </c>
      <c r="G34825" s="50" t="s">
        <v>49</v>
      </c>
      <c r="H34825" s="50"/>
      <c r="I34825" s="50"/>
      <c r="J34825" s="50"/>
      <c r="K34825" s="50"/>
      <c r="L34825" s="50"/>
      <c r="M34825" t="s">
        <v>3541</v>
      </c>
    </row>
    <row r="34826" spans="4:13" x14ac:dyDescent="0.25">
      <c r="D34826" s="50">
        <v>7102900200</v>
      </c>
      <c r="E34826" s="50" t="s">
        <v>39</v>
      </c>
      <c r="F34826" s="50" t="s">
        <v>48</v>
      </c>
      <c r="G34826" s="50" t="s">
        <v>49</v>
      </c>
      <c r="H34826" s="50"/>
      <c r="I34826" s="50"/>
      <c r="J34826" s="50"/>
      <c r="K34826" s="50"/>
      <c r="L34826" s="50"/>
      <c r="M34826" t="s">
        <v>3541</v>
      </c>
    </row>
    <row r="34827" spans="4:13" x14ac:dyDescent="0.25">
      <c r="D34827" s="50">
        <v>7102930214</v>
      </c>
      <c r="E34827" s="50" t="s">
        <v>39</v>
      </c>
      <c r="F34827" s="50" t="s">
        <v>48</v>
      </c>
      <c r="G34827" s="50" t="s">
        <v>49</v>
      </c>
      <c r="H34827" s="50"/>
      <c r="I34827" s="50"/>
      <c r="J34827" s="50"/>
      <c r="K34827" s="50"/>
      <c r="L34827" s="50"/>
      <c r="M34827" t="s">
        <v>3541</v>
      </c>
    </row>
    <row r="34828" spans="4:13" x14ac:dyDescent="0.25">
      <c r="D34828" s="50">
        <v>7103400200</v>
      </c>
      <c r="E34828" s="50" t="s">
        <v>39</v>
      </c>
      <c r="F34828" s="50" t="s">
        <v>48</v>
      </c>
      <c r="G34828" s="50" t="s">
        <v>49</v>
      </c>
      <c r="H34828" s="50"/>
      <c r="I34828" s="50"/>
      <c r="J34828" s="50"/>
      <c r="K34828" s="50"/>
      <c r="L34828" s="50"/>
      <c r="M34828" t="s">
        <v>3541</v>
      </c>
    </row>
    <row r="34829" spans="4:13" x14ac:dyDescent="0.25">
      <c r="D34829" s="50">
        <v>7103430214</v>
      </c>
      <c r="E34829" s="50" t="s">
        <v>39</v>
      </c>
      <c r="F34829" s="50" t="s">
        <v>48</v>
      </c>
      <c r="G34829" s="50" t="s">
        <v>49</v>
      </c>
      <c r="H34829" s="50"/>
      <c r="I34829" s="50"/>
      <c r="J34829" s="50"/>
      <c r="K34829" s="50"/>
      <c r="L34829" s="50"/>
      <c r="M34829" t="s">
        <v>3541</v>
      </c>
    </row>
    <row r="34830" spans="4:13" x14ac:dyDescent="0.25">
      <c r="D34830" s="50">
        <v>7103431414</v>
      </c>
      <c r="E34830" s="50" t="s">
        <v>39</v>
      </c>
      <c r="F34830" s="50" t="s">
        <v>48</v>
      </c>
      <c r="G34830" s="50" t="s">
        <v>49</v>
      </c>
      <c r="H34830" s="50"/>
      <c r="I34830" s="50"/>
      <c r="J34830" s="50"/>
      <c r="K34830" s="50"/>
      <c r="L34830" s="50"/>
      <c r="M34830" t="s">
        <v>3541</v>
      </c>
    </row>
    <row r="34831" spans="4:13" x14ac:dyDescent="0.25">
      <c r="D34831" s="50">
        <v>7103431429</v>
      </c>
      <c r="E34831" s="50" t="s">
        <v>39</v>
      </c>
      <c r="F34831" s="50" t="s">
        <v>48</v>
      </c>
      <c r="G34831" s="50" t="s">
        <v>49</v>
      </c>
      <c r="H34831" s="50"/>
      <c r="I34831" s="50"/>
      <c r="J34831" s="50"/>
      <c r="K34831" s="50"/>
      <c r="L34831" s="50"/>
      <c r="M34831" t="s">
        <v>3541</v>
      </c>
    </row>
    <row r="34832" spans="4:13" x14ac:dyDescent="0.25">
      <c r="D34832" s="50">
        <v>7103431614</v>
      </c>
      <c r="E34832" s="50" t="s">
        <v>39</v>
      </c>
      <c r="F34832" s="50" t="s">
        <v>48</v>
      </c>
      <c r="G34832" s="50" t="s">
        <v>49</v>
      </c>
      <c r="H34832" s="50"/>
      <c r="I34832" s="50"/>
      <c r="J34832" s="50"/>
      <c r="K34832" s="50"/>
      <c r="L34832" s="50"/>
      <c r="M34832" t="s">
        <v>3541</v>
      </c>
    </row>
    <row r="34833" spans="4:13" x14ac:dyDescent="0.25">
      <c r="D34833" s="50">
        <v>7103431629</v>
      </c>
      <c r="E34833" s="50" t="s">
        <v>39</v>
      </c>
      <c r="F34833" s="50" t="s">
        <v>48</v>
      </c>
      <c r="G34833" s="50" t="s">
        <v>49</v>
      </c>
      <c r="H34833" s="50"/>
      <c r="I34833" s="50"/>
      <c r="J34833" s="50"/>
      <c r="K34833" s="50"/>
      <c r="L34833" s="50"/>
      <c r="M34833" t="s">
        <v>3541</v>
      </c>
    </row>
    <row r="34834" spans="4:13" x14ac:dyDescent="0.25">
      <c r="D34834" s="50">
        <v>7103502000</v>
      </c>
      <c r="E34834" s="50" t="s">
        <v>39</v>
      </c>
      <c r="F34834" s="50" t="s">
        <v>48</v>
      </c>
      <c r="G34834" s="50" t="s">
        <v>49</v>
      </c>
      <c r="H34834" s="50"/>
      <c r="I34834" s="50"/>
      <c r="J34834" s="50"/>
      <c r="K34834" s="50"/>
      <c r="L34834" s="50"/>
      <c r="M34834" t="s">
        <v>3541</v>
      </c>
    </row>
    <row r="34835" spans="4:13" x14ac:dyDescent="0.25">
      <c r="D34835" s="50">
        <v>7103502200</v>
      </c>
      <c r="E34835" s="50" t="s">
        <v>39</v>
      </c>
      <c r="F34835" s="50" t="s">
        <v>48</v>
      </c>
      <c r="G34835" s="50" t="s">
        <v>49</v>
      </c>
      <c r="H34835" s="50"/>
      <c r="I34835" s="50"/>
      <c r="J34835" s="50"/>
      <c r="K34835" s="50"/>
      <c r="L34835" s="50"/>
      <c r="M34835" t="s">
        <v>3541</v>
      </c>
    </row>
    <row r="34836" spans="4:13" x14ac:dyDescent="0.25">
      <c r="D34836" s="50">
        <v>7103502400</v>
      </c>
      <c r="E34836" s="50" t="s">
        <v>39</v>
      </c>
      <c r="F34836" s="50" t="s">
        <v>48</v>
      </c>
      <c r="G34836" s="50" t="s">
        <v>49</v>
      </c>
      <c r="H34836" s="50"/>
      <c r="I34836" s="50"/>
      <c r="J34836" s="50"/>
      <c r="K34836" s="50"/>
      <c r="L34836" s="50"/>
      <c r="M34836" t="s">
        <v>3541</v>
      </c>
    </row>
    <row r="34837" spans="4:13" x14ac:dyDescent="0.25">
      <c r="D34837" s="50">
        <v>7103523600</v>
      </c>
      <c r="E34837" s="50" t="s">
        <v>39</v>
      </c>
      <c r="F34837" s="50" t="s">
        <v>48</v>
      </c>
      <c r="G34837" s="50" t="s">
        <v>49</v>
      </c>
      <c r="H34837" s="50"/>
      <c r="I34837" s="50"/>
      <c r="J34837" s="50"/>
      <c r="K34837" s="50"/>
      <c r="L34837" s="50"/>
      <c r="M34837" t="s">
        <v>3541</v>
      </c>
    </row>
    <row r="34838" spans="4:13" x14ac:dyDescent="0.25">
      <c r="D34838" s="50">
        <v>7103523800</v>
      </c>
      <c r="E34838" s="50" t="s">
        <v>39</v>
      </c>
      <c r="F34838" s="50" t="s">
        <v>48</v>
      </c>
      <c r="G34838" s="50" t="s">
        <v>49</v>
      </c>
      <c r="H34838" s="50"/>
      <c r="I34838" s="50"/>
      <c r="J34838" s="50"/>
      <c r="K34838" s="50"/>
      <c r="L34838" s="50"/>
      <c r="M34838" t="s">
        <v>3541</v>
      </c>
    </row>
    <row r="34839" spans="4:13" x14ac:dyDescent="0.25">
      <c r="D34839" s="50">
        <v>7103524000</v>
      </c>
      <c r="E34839" s="50" t="s">
        <v>39</v>
      </c>
      <c r="F34839" s="50" t="s">
        <v>48</v>
      </c>
      <c r="G34839" s="50" t="s">
        <v>49</v>
      </c>
      <c r="H34839" s="50"/>
      <c r="I34839" s="50"/>
      <c r="J34839" s="50"/>
      <c r="K34839" s="50"/>
      <c r="L34839" s="50"/>
      <c r="M34839" t="s">
        <v>3541</v>
      </c>
    </row>
    <row r="34840" spans="4:13" x14ac:dyDescent="0.25">
      <c r="D34840" s="50">
        <v>7103532014</v>
      </c>
      <c r="E34840" s="50" t="s">
        <v>39</v>
      </c>
      <c r="F34840" s="50" t="s">
        <v>48</v>
      </c>
      <c r="G34840" s="50" t="s">
        <v>49</v>
      </c>
      <c r="H34840" s="50"/>
      <c r="I34840" s="50"/>
      <c r="J34840" s="50"/>
      <c r="K34840" s="50"/>
      <c r="L34840" s="50"/>
      <c r="M34840" t="s">
        <v>3541</v>
      </c>
    </row>
    <row r="34841" spans="4:13" x14ac:dyDescent="0.25">
      <c r="D34841" s="50">
        <v>7103532029</v>
      </c>
      <c r="E34841" s="50" t="s">
        <v>39</v>
      </c>
      <c r="F34841" s="50" t="s">
        <v>48</v>
      </c>
      <c r="G34841" s="50" t="s">
        <v>49</v>
      </c>
      <c r="H34841" s="50"/>
      <c r="I34841" s="50"/>
      <c r="J34841" s="50"/>
      <c r="K34841" s="50"/>
      <c r="L34841" s="50"/>
      <c r="M34841" t="s">
        <v>3541</v>
      </c>
    </row>
    <row r="34842" spans="4:13" x14ac:dyDescent="0.25">
      <c r="D34842" s="50">
        <v>7103532214</v>
      </c>
      <c r="E34842" s="50" t="s">
        <v>39</v>
      </c>
      <c r="F34842" s="50" t="s">
        <v>48</v>
      </c>
      <c r="G34842" s="50" t="s">
        <v>49</v>
      </c>
      <c r="H34842" s="50"/>
      <c r="I34842" s="50"/>
      <c r="J34842" s="50"/>
      <c r="K34842" s="50"/>
      <c r="L34842" s="50"/>
      <c r="M34842" t="s">
        <v>3541</v>
      </c>
    </row>
    <row r="34843" spans="4:13" x14ac:dyDescent="0.25">
      <c r="D34843" s="50">
        <v>7103532229</v>
      </c>
      <c r="E34843" s="50" t="s">
        <v>39</v>
      </c>
      <c r="F34843" s="50" t="s">
        <v>48</v>
      </c>
      <c r="G34843" s="50" t="s">
        <v>49</v>
      </c>
      <c r="H34843" s="50"/>
      <c r="I34843" s="50"/>
      <c r="J34843" s="50"/>
      <c r="K34843" s="50"/>
      <c r="L34843" s="50"/>
      <c r="M34843" t="s">
        <v>3541</v>
      </c>
    </row>
    <row r="34844" spans="4:13" x14ac:dyDescent="0.25">
      <c r="D34844" s="50">
        <v>7103532414</v>
      </c>
      <c r="E34844" s="50" t="s">
        <v>39</v>
      </c>
      <c r="F34844" s="50" t="s">
        <v>48</v>
      </c>
      <c r="G34844" s="50" t="s">
        <v>49</v>
      </c>
      <c r="H34844" s="50"/>
      <c r="I34844" s="50"/>
      <c r="J34844" s="50"/>
      <c r="K34844" s="50"/>
      <c r="L34844" s="50"/>
      <c r="M34844" t="s">
        <v>3541</v>
      </c>
    </row>
    <row r="34845" spans="4:13" x14ac:dyDescent="0.25">
      <c r="D34845" s="50">
        <v>7103532429</v>
      </c>
      <c r="E34845" s="50" t="s">
        <v>39</v>
      </c>
      <c r="F34845" s="50" t="s">
        <v>48</v>
      </c>
      <c r="G34845" s="50" t="s">
        <v>49</v>
      </c>
      <c r="H34845" s="50"/>
      <c r="I34845" s="50"/>
      <c r="J34845" s="50"/>
      <c r="K34845" s="50"/>
      <c r="L34845" s="50"/>
      <c r="M34845" t="s">
        <v>3541</v>
      </c>
    </row>
    <row r="34846" spans="4:13" x14ac:dyDescent="0.25">
      <c r="D34846" s="50">
        <v>7103533614</v>
      </c>
      <c r="E34846" s="50" t="s">
        <v>39</v>
      </c>
      <c r="F34846" s="50" t="s">
        <v>48</v>
      </c>
      <c r="G34846" s="50" t="s">
        <v>49</v>
      </c>
      <c r="H34846" s="50"/>
      <c r="I34846" s="50"/>
      <c r="J34846" s="50"/>
      <c r="K34846" s="50"/>
      <c r="L34846" s="50"/>
      <c r="M34846" t="s">
        <v>3541</v>
      </c>
    </row>
    <row r="34847" spans="4:13" x14ac:dyDescent="0.25">
      <c r="D34847" s="50">
        <v>7103533629</v>
      </c>
      <c r="E34847" s="50" t="s">
        <v>39</v>
      </c>
      <c r="F34847" s="50" t="s">
        <v>48</v>
      </c>
      <c r="G34847" s="50" t="s">
        <v>49</v>
      </c>
      <c r="H34847" s="50"/>
      <c r="I34847" s="50"/>
      <c r="J34847" s="50"/>
      <c r="K34847" s="50"/>
      <c r="L34847" s="50"/>
      <c r="M34847" t="s">
        <v>3541</v>
      </c>
    </row>
    <row r="34848" spans="4:13" x14ac:dyDescent="0.25">
      <c r="D34848" s="50">
        <v>7103533814</v>
      </c>
      <c r="E34848" s="50" t="s">
        <v>39</v>
      </c>
      <c r="F34848" s="50" t="s">
        <v>48</v>
      </c>
      <c r="G34848" s="50" t="s">
        <v>49</v>
      </c>
      <c r="H34848" s="50"/>
      <c r="I34848" s="50"/>
      <c r="J34848" s="50"/>
      <c r="K34848" s="50"/>
      <c r="L34848" s="50"/>
      <c r="M34848" t="s">
        <v>3541</v>
      </c>
    </row>
    <row r="34849" spans="4:13" x14ac:dyDescent="0.25">
      <c r="D34849" s="50">
        <v>7103533829</v>
      </c>
      <c r="E34849" s="50" t="s">
        <v>39</v>
      </c>
      <c r="F34849" s="50" t="s">
        <v>48</v>
      </c>
      <c r="G34849" s="50" t="s">
        <v>49</v>
      </c>
      <c r="H34849" s="50"/>
      <c r="I34849" s="50"/>
      <c r="J34849" s="50"/>
      <c r="K34849" s="50"/>
      <c r="L34849" s="50"/>
      <c r="M34849" t="s">
        <v>3541</v>
      </c>
    </row>
    <row r="34850" spans="4:13" x14ac:dyDescent="0.25">
      <c r="D34850" s="50">
        <v>7103534014</v>
      </c>
      <c r="E34850" s="50" t="s">
        <v>39</v>
      </c>
      <c r="F34850" s="50" t="s">
        <v>48</v>
      </c>
      <c r="G34850" s="50" t="s">
        <v>49</v>
      </c>
      <c r="H34850" s="50"/>
      <c r="I34850" s="50"/>
      <c r="J34850" s="50"/>
      <c r="K34850" s="50"/>
      <c r="L34850" s="50"/>
      <c r="M34850" t="s">
        <v>3541</v>
      </c>
    </row>
    <row r="34851" spans="4:13" x14ac:dyDescent="0.25">
      <c r="D34851" s="50">
        <v>7103534029</v>
      </c>
      <c r="E34851" s="50" t="s">
        <v>39</v>
      </c>
      <c r="F34851" s="50" t="s">
        <v>48</v>
      </c>
      <c r="G34851" s="50" t="s">
        <v>49</v>
      </c>
      <c r="H34851" s="50"/>
      <c r="I34851" s="50"/>
      <c r="J34851" s="50"/>
      <c r="K34851" s="50"/>
      <c r="L34851" s="50"/>
      <c r="M34851" t="s">
        <v>3541</v>
      </c>
    </row>
    <row r="34852" spans="4:13" x14ac:dyDescent="0.25">
      <c r="D34852" s="50">
        <v>7103602000</v>
      </c>
      <c r="E34852" s="50" t="s">
        <v>39</v>
      </c>
      <c r="F34852" s="50" t="s">
        <v>48</v>
      </c>
      <c r="G34852" s="50" t="s">
        <v>49</v>
      </c>
      <c r="H34852" s="50"/>
      <c r="I34852" s="50"/>
      <c r="J34852" s="50"/>
      <c r="K34852" s="50"/>
      <c r="L34852" s="50"/>
      <c r="M34852" t="s">
        <v>3541</v>
      </c>
    </row>
    <row r="34853" spans="4:13" x14ac:dyDescent="0.25">
      <c r="D34853" s="50">
        <v>7103602200</v>
      </c>
      <c r="E34853" s="50" t="s">
        <v>39</v>
      </c>
      <c r="F34853" s="50" t="s">
        <v>48</v>
      </c>
      <c r="G34853" s="50" t="s">
        <v>49</v>
      </c>
      <c r="H34853" s="50"/>
      <c r="I34853" s="50"/>
      <c r="J34853" s="50"/>
      <c r="K34853" s="50"/>
      <c r="L34853" s="50"/>
      <c r="M34853" t="s">
        <v>3541</v>
      </c>
    </row>
    <row r="34854" spans="4:13" x14ac:dyDescent="0.25">
      <c r="D34854" s="50">
        <v>7103602400</v>
      </c>
      <c r="E34854" s="50" t="s">
        <v>39</v>
      </c>
      <c r="F34854" s="50" t="s">
        <v>48</v>
      </c>
      <c r="G34854" s="50" t="s">
        <v>49</v>
      </c>
      <c r="H34854" s="50"/>
      <c r="I34854" s="50"/>
      <c r="J34854" s="50"/>
      <c r="K34854" s="50"/>
      <c r="L34854" s="50"/>
      <c r="M34854" t="s">
        <v>3541</v>
      </c>
    </row>
    <row r="34855" spans="4:13" x14ac:dyDescent="0.25">
      <c r="D34855" s="50">
        <v>7103623600</v>
      </c>
      <c r="E34855" s="50" t="s">
        <v>39</v>
      </c>
      <c r="F34855" s="50" t="s">
        <v>48</v>
      </c>
      <c r="G34855" s="50" t="s">
        <v>49</v>
      </c>
      <c r="H34855" s="50"/>
      <c r="I34855" s="50"/>
      <c r="J34855" s="50"/>
      <c r="K34855" s="50"/>
      <c r="L34855" s="50"/>
      <c r="M34855" t="s">
        <v>3541</v>
      </c>
    </row>
    <row r="34856" spans="4:13" x14ac:dyDescent="0.25">
      <c r="D34856" s="50">
        <v>7103623800</v>
      </c>
      <c r="E34856" s="50" t="s">
        <v>39</v>
      </c>
      <c r="F34856" s="50" t="s">
        <v>48</v>
      </c>
      <c r="G34856" s="50" t="s">
        <v>49</v>
      </c>
      <c r="H34856" s="50"/>
      <c r="I34856" s="50"/>
      <c r="J34856" s="50"/>
      <c r="K34856" s="50"/>
      <c r="L34856" s="50"/>
      <c r="M34856" t="s">
        <v>3541</v>
      </c>
    </row>
    <row r="34857" spans="4:13" x14ac:dyDescent="0.25">
      <c r="D34857" s="50">
        <v>7103624000</v>
      </c>
      <c r="E34857" s="50" t="s">
        <v>39</v>
      </c>
      <c r="F34857" s="50" t="s">
        <v>48</v>
      </c>
      <c r="G34857" s="50" t="s">
        <v>49</v>
      </c>
      <c r="H34857" s="50"/>
      <c r="I34857" s="50"/>
      <c r="J34857" s="50"/>
      <c r="K34857" s="50"/>
      <c r="L34857" s="50"/>
      <c r="M34857" t="s">
        <v>3541</v>
      </c>
    </row>
    <row r="34858" spans="4:13" x14ac:dyDescent="0.25">
      <c r="D34858" s="50">
        <v>7103632014</v>
      </c>
      <c r="E34858" s="50" t="s">
        <v>39</v>
      </c>
      <c r="F34858" s="50" t="s">
        <v>48</v>
      </c>
      <c r="G34858" s="50" t="s">
        <v>49</v>
      </c>
      <c r="H34858" s="50"/>
      <c r="I34858" s="50"/>
      <c r="J34858" s="50"/>
      <c r="K34858" s="50"/>
      <c r="L34858" s="50"/>
      <c r="M34858" t="s">
        <v>3541</v>
      </c>
    </row>
    <row r="34859" spans="4:13" x14ac:dyDescent="0.25">
      <c r="D34859" s="50">
        <v>7103632029</v>
      </c>
      <c r="E34859" s="50" t="s">
        <v>39</v>
      </c>
      <c r="F34859" s="50" t="s">
        <v>48</v>
      </c>
      <c r="G34859" s="50" t="s">
        <v>49</v>
      </c>
      <c r="H34859" s="50"/>
      <c r="I34859" s="50"/>
      <c r="J34859" s="50"/>
      <c r="K34859" s="50"/>
      <c r="L34859" s="50"/>
      <c r="M34859" t="s">
        <v>3541</v>
      </c>
    </row>
    <row r="34860" spans="4:13" x14ac:dyDescent="0.25">
      <c r="D34860" s="50">
        <v>7103632214</v>
      </c>
      <c r="E34860" s="50" t="s">
        <v>39</v>
      </c>
      <c r="F34860" s="50" t="s">
        <v>48</v>
      </c>
      <c r="G34860" s="50" t="s">
        <v>49</v>
      </c>
      <c r="H34860" s="50"/>
      <c r="I34860" s="50"/>
      <c r="J34860" s="50"/>
      <c r="K34860" s="50"/>
      <c r="L34860" s="50"/>
      <c r="M34860" t="s">
        <v>3541</v>
      </c>
    </row>
    <row r="34861" spans="4:13" x14ac:dyDescent="0.25">
      <c r="D34861" s="50">
        <v>7103632229</v>
      </c>
      <c r="E34861" s="50" t="s">
        <v>39</v>
      </c>
      <c r="F34861" s="50" t="s">
        <v>48</v>
      </c>
      <c r="G34861" s="50" t="s">
        <v>49</v>
      </c>
      <c r="H34861" s="50"/>
      <c r="I34861" s="50"/>
      <c r="J34861" s="50"/>
      <c r="K34861" s="50"/>
      <c r="L34861" s="50"/>
      <c r="M34861" t="s">
        <v>3541</v>
      </c>
    </row>
    <row r="34862" spans="4:13" x14ac:dyDescent="0.25">
      <c r="D34862" s="50">
        <v>7103632414</v>
      </c>
      <c r="E34862" s="50" t="s">
        <v>39</v>
      </c>
      <c r="F34862" s="50" t="s">
        <v>48</v>
      </c>
      <c r="G34862" s="50" t="s">
        <v>49</v>
      </c>
      <c r="H34862" s="50"/>
      <c r="I34862" s="50"/>
      <c r="J34862" s="50"/>
      <c r="K34862" s="50"/>
      <c r="L34862" s="50"/>
      <c r="M34862" t="s">
        <v>3541</v>
      </c>
    </row>
    <row r="34863" spans="4:13" x14ac:dyDescent="0.25">
      <c r="D34863" s="50">
        <v>7103632429</v>
      </c>
      <c r="E34863" s="50" t="s">
        <v>39</v>
      </c>
      <c r="F34863" s="50" t="s">
        <v>48</v>
      </c>
      <c r="G34863" s="50" t="s">
        <v>49</v>
      </c>
      <c r="H34863" s="50"/>
      <c r="I34863" s="50"/>
      <c r="J34863" s="50"/>
      <c r="K34863" s="50"/>
      <c r="L34863" s="50"/>
      <c r="M34863" t="s">
        <v>3541</v>
      </c>
    </row>
    <row r="34864" spans="4:13" x14ac:dyDescent="0.25">
      <c r="D34864" s="50">
        <v>7103633614</v>
      </c>
      <c r="E34864" s="50" t="s">
        <v>39</v>
      </c>
      <c r="F34864" s="50" t="s">
        <v>48</v>
      </c>
      <c r="G34864" s="50" t="s">
        <v>49</v>
      </c>
      <c r="H34864" s="50"/>
      <c r="I34864" s="50"/>
      <c r="J34864" s="50"/>
      <c r="K34864" s="50"/>
      <c r="L34864" s="50"/>
      <c r="M34864" t="s">
        <v>3541</v>
      </c>
    </row>
    <row r="34865" spans="4:13" x14ac:dyDescent="0.25">
      <c r="D34865" s="50">
        <v>7103633629</v>
      </c>
      <c r="E34865" s="50" t="s">
        <v>39</v>
      </c>
      <c r="F34865" s="50" t="s">
        <v>48</v>
      </c>
      <c r="G34865" s="50" t="s">
        <v>49</v>
      </c>
      <c r="H34865" s="50"/>
      <c r="I34865" s="50"/>
      <c r="J34865" s="50"/>
      <c r="K34865" s="50"/>
      <c r="L34865" s="50"/>
      <c r="M34865" t="s">
        <v>3541</v>
      </c>
    </row>
    <row r="34866" spans="4:13" x14ac:dyDescent="0.25">
      <c r="D34866" s="50">
        <v>7103633814</v>
      </c>
      <c r="E34866" s="50" t="s">
        <v>39</v>
      </c>
      <c r="F34866" s="50" t="s">
        <v>48</v>
      </c>
      <c r="G34866" s="50" t="s">
        <v>49</v>
      </c>
      <c r="H34866" s="50"/>
      <c r="I34866" s="50"/>
      <c r="J34866" s="50"/>
      <c r="K34866" s="50"/>
      <c r="L34866" s="50"/>
      <c r="M34866" t="s">
        <v>3541</v>
      </c>
    </row>
    <row r="34867" spans="4:13" x14ac:dyDescent="0.25">
      <c r="D34867" s="50">
        <v>7103633829</v>
      </c>
      <c r="E34867" s="50" t="s">
        <v>39</v>
      </c>
      <c r="F34867" s="50" t="s">
        <v>48</v>
      </c>
      <c r="G34867" s="50" t="s">
        <v>49</v>
      </c>
      <c r="H34867" s="50"/>
      <c r="I34867" s="50"/>
      <c r="J34867" s="50"/>
      <c r="K34867" s="50"/>
      <c r="L34867" s="50"/>
      <c r="M34867" t="s">
        <v>3541</v>
      </c>
    </row>
    <row r="34868" spans="4:13" x14ac:dyDescent="0.25">
      <c r="D34868" s="50">
        <v>7103634014</v>
      </c>
      <c r="E34868" s="50" t="s">
        <v>39</v>
      </c>
      <c r="F34868" s="50" t="s">
        <v>48</v>
      </c>
      <c r="G34868" s="50" t="s">
        <v>49</v>
      </c>
      <c r="H34868" s="50"/>
      <c r="I34868" s="50"/>
      <c r="J34868" s="50"/>
      <c r="K34868" s="50"/>
      <c r="L34868" s="50"/>
      <c r="M34868" t="s">
        <v>3541</v>
      </c>
    </row>
    <row r="34869" spans="4:13" x14ac:dyDescent="0.25">
      <c r="D34869" s="50">
        <v>7103634029</v>
      </c>
      <c r="E34869" s="50" t="s">
        <v>39</v>
      </c>
      <c r="F34869" s="50" t="s">
        <v>48</v>
      </c>
      <c r="G34869" s="50" t="s">
        <v>49</v>
      </c>
      <c r="H34869" s="50"/>
      <c r="I34869" s="50"/>
      <c r="J34869" s="50"/>
      <c r="K34869" s="50"/>
      <c r="L34869" s="50"/>
      <c r="M34869" t="s">
        <v>3541</v>
      </c>
    </row>
    <row r="34870" spans="4:13" x14ac:dyDescent="0.25">
      <c r="D34870" s="50">
        <v>7103700200</v>
      </c>
      <c r="E34870" s="50" t="s">
        <v>39</v>
      </c>
      <c r="F34870" s="50" t="s">
        <v>53</v>
      </c>
      <c r="G34870" s="50"/>
      <c r="H34870" s="50"/>
      <c r="I34870" s="50"/>
      <c r="J34870" s="50"/>
      <c r="K34870" s="50"/>
      <c r="L34870" s="50"/>
      <c r="M34870" t="s">
        <v>3541</v>
      </c>
    </row>
    <row r="34871" spans="4:13" x14ac:dyDescent="0.25">
      <c r="D34871" s="50">
        <v>7103700400</v>
      </c>
      <c r="E34871" s="50" t="s">
        <v>39</v>
      </c>
      <c r="F34871" s="50" t="s">
        <v>53</v>
      </c>
      <c r="G34871" s="50"/>
      <c r="H34871" s="50"/>
      <c r="I34871" s="50"/>
      <c r="J34871" s="50"/>
      <c r="K34871" s="50"/>
      <c r="L34871" s="50"/>
      <c r="M34871" t="s">
        <v>3541</v>
      </c>
    </row>
    <row r="34872" spans="4:13" x14ac:dyDescent="0.25">
      <c r="D34872" s="50">
        <v>7103730214</v>
      </c>
      <c r="E34872" s="50" t="s">
        <v>39</v>
      </c>
      <c r="F34872" s="50" t="s">
        <v>53</v>
      </c>
      <c r="G34872" s="50"/>
      <c r="H34872" s="50"/>
      <c r="I34872" s="50"/>
      <c r="J34872" s="50"/>
      <c r="K34872" s="50"/>
      <c r="L34872" s="50"/>
      <c r="M34872" t="s">
        <v>3541</v>
      </c>
    </row>
    <row r="34873" spans="4:13" x14ac:dyDescent="0.25">
      <c r="D34873" s="50">
        <v>7103730414</v>
      </c>
      <c r="E34873" s="50" t="s">
        <v>39</v>
      </c>
      <c r="F34873" s="50" t="s">
        <v>53</v>
      </c>
      <c r="G34873" s="50"/>
      <c r="H34873" s="50"/>
      <c r="I34873" s="50"/>
      <c r="J34873" s="50"/>
      <c r="K34873" s="50"/>
      <c r="L34873" s="50"/>
      <c r="M34873" t="s">
        <v>3541</v>
      </c>
    </row>
    <row r="34874" spans="4:13" x14ac:dyDescent="0.25">
      <c r="D34874" s="50">
        <v>7106210100</v>
      </c>
      <c r="E34874" s="50" t="s">
        <v>39</v>
      </c>
      <c r="F34874" s="50" t="s">
        <v>44</v>
      </c>
      <c r="G34874" s="50" t="s">
        <v>45</v>
      </c>
      <c r="H34874" s="50"/>
      <c r="I34874" s="50"/>
      <c r="J34874" s="50"/>
      <c r="K34874" s="50"/>
      <c r="L34874" s="50"/>
      <c r="M34874" t="s">
        <v>3541</v>
      </c>
    </row>
    <row r="34875" spans="4:13" x14ac:dyDescent="0.25">
      <c r="D34875" s="50">
        <v>7106210700</v>
      </c>
      <c r="E34875" s="50" t="s">
        <v>39</v>
      </c>
      <c r="F34875" s="50" t="s">
        <v>44</v>
      </c>
      <c r="G34875" s="50" t="s">
        <v>45</v>
      </c>
      <c r="H34875" s="50"/>
      <c r="I34875" s="50"/>
      <c r="J34875" s="50"/>
      <c r="K34875" s="50"/>
      <c r="L34875" s="50"/>
      <c r="M34875" t="s">
        <v>3541</v>
      </c>
    </row>
    <row r="34876" spans="4:13" x14ac:dyDescent="0.25">
      <c r="D34876" s="50">
        <v>7110880500</v>
      </c>
      <c r="E34876" s="50" t="s">
        <v>39</v>
      </c>
      <c r="F34876" s="50" t="s">
        <v>48</v>
      </c>
      <c r="G34876" s="50" t="s">
        <v>49</v>
      </c>
      <c r="H34876" s="50"/>
      <c r="I34876" s="50"/>
      <c r="J34876" s="50"/>
      <c r="K34876" s="50"/>
      <c r="L34876" s="50"/>
      <c r="M34876" t="s">
        <v>3541</v>
      </c>
    </row>
    <row r="34877" spans="4:13" x14ac:dyDescent="0.25">
      <c r="D34877" s="50">
        <v>7112005300</v>
      </c>
      <c r="E34877" s="50" t="s">
        <v>39</v>
      </c>
      <c r="F34877" s="50" t="s">
        <v>50</v>
      </c>
      <c r="G34877" s="50" t="s">
        <v>51</v>
      </c>
      <c r="H34877" s="50"/>
      <c r="I34877" s="50"/>
      <c r="J34877" s="50"/>
      <c r="K34877" s="50"/>
      <c r="L34877" s="50"/>
      <c r="M34877" t="s">
        <v>3541</v>
      </c>
    </row>
    <row r="34878" spans="4:13" x14ac:dyDescent="0.25">
      <c r="D34878" s="50">
        <v>7112010300</v>
      </c>
      <c r="E34878" s="50" t="s">
        <v>39</v>
      </c>
      <c r="F34878" s="50" t="s">
        <v>44</v>
      </c>
      <c r="G34878" s="50" t="s">
        <v>45</v>
      </c>
      <c r="H34878" s="50"/>
      <c r="I34878" s="50"/>
      <c r="J34878" s="50"/>
      <c r="K34878" s="50"/>
      <c r="L34878" s="50"/>
      <c r="M34878" t="s">
        <v>3541</v>
      </c>
    </row>
    <row r="34879" spans="4:13" x14ac:dyDescent="0.25">
      <c r="D34879" s="50">
        <v>7112010500</v>
      </c>
      <c r="E34879" s="50" t="s">
        <v>39</v>
      </c>
      <c r="F34879" s="50" t="s">
        <v>44</v>
      </c>
      <c r="G34879" s="50" t="s">
        <v>45</v>
      </c>
      <c r="H34879" s="50"/>
      <c r="I34879" s="50"/>
      <c r="J34879" s="50"/>
      <c r="K34879" s="50"/>
      <c r="L34879" s="50"/>
      <c r="M34879" t="s">
        <v>3541</v>
      </c>
    </row>
    <row r="34880" spans="4:13" x14ac:dyDescent="0.25">
      <c r="D34880" s="50">
        <v>7112030300</v>
      </c>
      <c r="E34880" s="50" t="s">
        <v>39</v>
      </c>
      <c r="F34880" s="50" t="s">
        <v>48</v>
      </c>
      <c r="G34880" s="50" t="s">
        <v>49</v>
      </c>
      <c r="H34880" s="50"/>
      <c r="I34880" s="50"/>
      <c r="J34880" s="50"/>
      <c r="K34880" s="50"/>
      <c r="L34880" s="50"/>
      <c r="M34880" t="s">
        <v>3541</v>
      </c>
    </row>
    <row r="34881" spans="4:13" x14ac:dyDescent="0.25">
      <c r="D34881" s="50">
        <v>7112040500</v>
      </c>
      <c r="E34881" s="50" t="s">
        <v>39</v>
      </c>
      <c r="F34881" s="50" t="s">
        <v>48</v>
      </c>
      <c r="G34881" s="50" t="s">
        <v>49</v>
      </c>
      <c r="H34881" s="50"/>
      <c r="I34881" s="50"/>
      <c r="J34881" s="50"/>
      <c r="K34881" s="50"/>
      <c r="L34881" s="50"/>
      <c r="M34881" t="s">
        <v>3541</v>
      </c>
    </row>
    <row r="34882" spans="4:13" x14ac:dyDescent="0.25">
      <c r="D34882" s="50">
        <v>7112090300</v>
      </c>
      <c r="E34882" s="50" t="s">
        <v>39</v>
      </c>
      <c r="F34882" s="50" t="s">
        <v>48</v>
      </c>
      <c r="G34882" s="50" t="s">
        <v>49</v>
      </c>
      <c r="H34882" s="50"/>
      <c r="I34882" s="50"/>
      <c r="J34882" s="50"/>
      <c r="K34882" s="50"/>
      <c r="L34882" s="50"/>
      <c r="M34882" t="s">
        <v>3541</v>
      </c>
    </row>
    <row r="34883" spans="4:13" x14ac:dyDescent="0.25">
      <c r="D34883" s="50">
        <v>7112150100</v>
      </c>
      <c r="E34883" s="50" t="s">
        <v>39</v>
      </c>
      <c r="F34883" s="50" t="s">
        <v>48</v>
      </c>
      <c r="G34883" s="50" t="s">
        <v>49</v>
      </c>
      <c r="H34883" s="50"/>
      <c r="I34883" s="50"/>
      <c r="J34883" s="50"/>
      <c r="K34883" s="50"/>
      <c r="L34883" s="50"/>
      <c r="M34883" t="s">
        <v>3541</v>
      </c>
    </row>
    <row r="34884" spans="4:13" x14ac:dyDescent="0.25">
      <c r="D34884" s="50">
        <v>7112180100</v>
      </c>
      <c r="E34884" s="50" t="s">
        <v>39</v>
      </c>
      <c r="F34884" s="50" t="s">
        <v>48</v>
      </c>
      <c r="G34884" s="50" t="s">
        <v>49</v>
      </c>
      <c r="H34884" s="50"/>
      <c r="I34884" s="50"/>
      <c r="J34884" s="50"/>
      <c r="K34884" s="50"/>
      <c r="L34884" s="50"/>
      <c r="M34884" t="s">
        <v>3541</v>
      </c>
    </row>
    <row r="34885" spans="4:13" x14ac:dyDescent="0.25">
      <c r="D34885" s="50">
        <v>7112410100</v>
      </c>
      <c r="E34885" s="50" t="s">
        <v>39</v>
      </c>
      <c r="F34885" s="50" t="s">
        <v>44</v>
      </c>
      <c r="G34885" s="50" t="s">
        <v>45</v>
      </c>
      <c r="H34885" s="50"/>
      <c r="I34885" s="50"/>
      <c r="J34885" s="50"/>
      <c r="K34885" s="50"/>
      <c r="L34885" s="50"/>
      <c r="M34885" t="s">
        <v>3541</v>
      </c>
    </row>
    <row r="34886" spans="4:13" x14ac:dyDescent="0.25">
      <c r="D34886" s="50">
        <v>7112410300</v>
      </c>
      <c r="E34886" s="50" t="s">
        <v>39</v>
      </c>
      <c r="F34886" s="50" t="s">
        <v>44</v>
      </c>
      <c r="G34886" s="50" t="s">
        <v>45</v>
      </c>
      <c r="H34886" s="50"/>
      <c r="I34886" s="50"/>
      <c r="J34886" s="50"/>
      <c r="K34886" s="50"/>
      <c r="L34886" s="50"/>
      <c r="M34886" t="s">
        <v>3541</v>
      </c>
    </row>
    <row r="34887" spans="4:13" x14ac:dyDescent="0.25">
      <c r="D34887" s="50">
        <v>7112410500</v>
      </c>
      <c r="E34887" s="50" t="s">
        <v>39</v>
      </c>
      <c r="F34887" s="50" t="s">
        <v>44</v>
      </c>
      <c r="G34887" s="50" t="s">
        <v>45</v>
      </c>
      <c r="H34887" s="50"/>
      <c r="I34887" s="50"/>
      <c r="J34887" s="50"/>
      <c r="K34887" s="50"/>
      <c r="L34887" s="50"/>
      <c r="M34887" t="s">
        <v>3541</v>
      </c>
    </row>
    <row r="34888" spans="4:13" x14ac:dyDescent="0.25">
      <c r="D34888" s="50">
        <v>7112425000</v>
      </c>
      <c r="E34888" s="50" t="s">
        <v>39</v>
      </c>
      <c r="F34888" s="50" t="s">
        <v>48</v>
      </c>
      <c r="G34888" s="50" t="s">
        <v>49</v>
      </c>
      <c r="H34888" s="50"/>
      <c r="I34888" s="50"/>
      <c r="J34888" s="50"/>
      <c r="K34888" s="50"/>
      <c r="L34888" s="50"/>
      <c r="M34888" t="s">
        <v>3541</v>
      </c>
    </row>
    <row r="34889" spans="4:13" x14ac:dyDescent="0.25">
      <c r="D34889" s="50">
        <v>7112425200</v>
      </c>
      <c r="E34889" s="50" t="s">
        <v>39</v>
      </c>
      <c r="F34889" s="50" t="s">
        <v>48</v>
      </c>
      <c r="G34889" s="50" t="s">
        <v>49</v>
      </c>
      <c r="H34889" s="50"/>
      <c r="I34889" s="50"/>
      <c r="J34889" s="50"/>
      <c r="K34889" s="50"/>
      <c r="L34889" s="50"/>
      <c r="M34889" t="s">
        <v>3541</v>
      </c>
    </row>
    <row r="34890" spans="4:13" x14ac:dyDescent="0.25">
      <c r="D34890" s="50">
        <v>7112445000</v>
      </c>
      <c r="E34890" s="50" t="s">
        <v>39</v>
      </c>
      <c r="F34890" s="50" t="s">
        <v>48</v>
      </c>
      <c r="G34890" s="50" t="s">
        <v>49</v>
      </c>
      <c r="H34890" s="50"/>
      <c r="I34890" s="50"/>
      <c r="J34890" s="50"/>
      <c r="K34890" s="50"/>
      <c r="L34890" s="50"/>
      <c r="M34890" t="s">
        <v>3541</v>
      </c>
    </row>
    <row r="34891" spans="4:13" x14ac:dyDescent="0.25">
      <c r="D34891" s="50">
        <v>7112445200</v>
      </c>
      <c r="E34891" s="50" t="s">
        <v>39</v>
      </c>
      <c r="F34891" s="50" t="s">
        <v>48</v>
      </c>
      <c r="G34891" s="50" t="s">
        <v>49</v>
      </c>
      <c r="H34891" s="50"/>
      <c r="I34891" s="50"/>
      <c r="J34891" s="50"/>
      <c r="K34891" s="50"/>
      <c r="L34891" s="50"/>
      <c r="M34891" t="s">
        <v>3541</v>
      </c>
    </row>
    <row r="34892" spans="4:13" x14ac:dyDescent="0.25">
      <c r="D34892" s="50">
        <v>7112485000</v>
      </c>
      <c r="E34892" s="50" t="s">
        <v>39</v>
      </c>
      <c r="F34892" s="50" t="s">
        <v>48</v>
      </c>
      <c r="G34892" s="50" t="s">
        <v>49</v>
      </c>
      <c r="H34892" s="50"/>
      <c r="I34892" s="50"/>
      <c r="J34892" s="50"/>
      <c r="K34892" s="50"/>
      <c r="L34892" s="50"/>
      <c r="M34892" t="s">
        <v>3541</v>
      </c>
    </row>
    <row r="34893" spans="4:13" x14ac:dyDescent="0.25">
      <c r="D34893" s="50">
        <v>7112516300</v>
      </c>
      <c r="E34893" s="50" t="s">
        <v>39</v>
      </c>
      <c r="F34893" s="50" t="s">
        <v>44</v>
      </c>
      <c r="G34893" s="50" t="s">
        <v>45</v>
      </c>
      <c r="H34893" s="50"/>
      <c r="I34893" s="50"/>
      <c r="J34893" s="50"/>
      <c r="K34893" s="50"/>
      <c r="L34893" s="50"/>
      <c r="M34893" t="s">
        <v>3541</v>
      </c>
    </row>
    <row r="34894" spans="4:13" x14ac:dyDescent="0.25">
      <c r="D34894" s="50">
        <v>7112710001</v>
      </c>
      <c r="E34894" s="50" t="s">
        <v>39</v>
      </c>
      <c r="F34894" s="50" t="s">
        <v>44</v>
      </c>
      <c r="G34894" s="50" t="s">
        <v>45</v>
      </c>
      <c r="H34894" s="50"/>
      <c r="I34894" s="50"/>
      <c r="J34894" s="50"/>
      <c r="K34894" s="50"/>
      <c r="L34894" s="50"/>
      <c r="M34894" t="s">
        <v>3541</v>
      </c>
    </row>
    <row r="34895" spans="4:13" x14ac:dyDescent="0.25">
      <c r="D34895" s="50">
        <v>7112710101</v>
      </c>
      <c r="E34895" s="50" t="s">
        <v>39</v>
      </c>
      <c r="F34895" s="50" t="s">
        <v>44</v>
      </c>
      <c r="G34895" s="50" t="s">
        <v>45</v>
      </c>
      <c r="H34895" s="50"/>
      <c r="I34895" s="50"/>
      <c r="J34895" s="50"/>
      <c r="K34895" s="50"/>
      <c r="L34895" s="50"/>
      <c r="M34895" t="s">
        <v>3541</v>
      </c>
    </row>
    <row r="34896" spans="4:13" x14ac:dyDescent="0.25">
      <c r="D34896" s="50">
        <v>7112710201</v>
      </c>
      <c r="E34896" s="50" t="s">
        <v>39</v>
      </c>
      <c r="F34896" s="50" t="s">
        <v>44</v>
      </c>
      <c r="G34896" s="50" t="s">
        <v>45</v>
      </c>
      <c r="H34896" s="50"/>
      <c r="I34896" s="50"/>
      <c r="J34896" s="50"/>
      <c r="K34896" s="50"/>
      <c r="L34896" s="50"/>
      <c r="M34896" t="s">
        <v>3541</v>
      </c>
    </row>
    <row r="34897" spans="4:13" x14ac:dyDescent="0.25">
      <c r="D34897" s="50">
        <v>7112720001</v>
      </c>
      <c r="E34897" s="50" t="s">
        <v>39</v>
      </c>
      <c r="F34897" s="50" t="s">
        <v>44</v>
      </c>
      <c r="G34897" s="50" t="s">
        <v>45</v>
      </c>
      <c r="H34897" s="50"/>
      <c r="I34897" s="50"/>
      <c r="J34897" s="50"/>
      <c r="K34897" s="50"/>
      <c r="L34897" s="50"/>
      <c r="M34897" t="s">
        <v>3541</v>
      </c>
    </row>
    <row r="34898" spans="4:13" x14ac:dyDescent="0.25">
      <c r="D34898" s="50">
        <v>7112720101</v>
      </c>
      <c r="E34898" s="50" t="s">
        <v>39</v>
      </c>
      <c r="F34898" s="50" t="s">
        <v>44</v>
      </c>
      <c r="G34898" s="50" t="s">
        <v>45</v>
      </c>
      <c r="H34898" s="50"/>
      <c r="I34898" s="50"/>
      <c r="J34898" s="50"/>
      <c r="K34898" s="50"/>
      <c r="L34898" s="50"/>
      <c r="M34898" t="s">
        <v>3541</v>
      </c>
    </row>
    <row r="34899" spans="4:13" x14ac:dyDescent="0.25">
      <c r="D34899" s="50">
        <v>7112720201</v>
      </c>
      <c r="E34899" s="50" t="s">
        <v>39</v>
      </c>
      <c r="F34899" s="50" t="s">
        <v>44</v>
      </c>
      <c r="G34899" s="50" t="s">
        <v>45</v>
      </c>
      <c r="H34899" s="50"/>
      <c r="I34899" s="50"/>
      <c r="J34899" s="50"/>
      <c r="K34899" s="50"/>
      <c r="L34899" s="50"/>
      <c r="M34899" t="s">
        <v>3541</v>
      </c>
    </row>
    <row r="34900" spans="4:13" x14ac:dyDescent="0.25">
      <c r="D34900" s="50">
        <v>7112810001</v>
      </c>
      <c r="E34900" s="50" t="s">
        <v>39</v>
      </c>
      <c r="F34900" s="50" t="s">
        <v>44</v>
      </c>
      <c r="G34900" s="50" t="s">
        <v>45</v>
      </c>
      <c r="H34900" s="50"/>
      <c r="I34900" s="50"/>
      <c r="J34900" s="50"/>
      <c r="K34900" s="50"/>
      <c r="L34900" s="50"/>
      <c r="M34900" t="s">
        <v>3541</v>
      </c>
    </row>
    <row r="34901" spans="4:13" x14ac:dyDescent="0.25">
      <c r="D34901" s="50">
        <v>7112810101</v>
      </c>
      <c r="E34901" s="50" t="s">
        <v>39</v>
      </c>
      <c r="F34901" s="50" t="s">
        <v>44</v>
      </c>
      <c r="G34901" s="50" t="s">
        <v>45</v>
      </c>
      <c r="H34901" s="50"/>
      <c r="I34901" s="50"/>
      <c r="J34901" s="50"/>
      <c r="K34901" s="50"/>
      <c r="L34901" s="50"/>
      <c r="M34901" t="s">
        <v>3541</v>
      </c>
    </row>
    <row r="34902" spans="4:13" x14ac:dyDescent="0.25">
      <c r="D34902" s="50">
        <v>7112810201</v>
      </c>
      <c r="E34902" s="50" t="s">
        <v>39</v>
      </c>
      <c r="F34902" s="50" t="s">
        <v>44</v>
      </c>
      <c r="G34902" s="50" t="s">
        <v>45</v>
      </c>
      <c r="H34902" s="50"/>
      <c r="I34902" s="50"/>
      <c r="J34902" s="50"/>
      <c r="K34902" s="50"/>
      <c r="L34902" s="50"/>
      <c r="M34902" t="s">
        <v>3541</v>
      </c>
    </row>
    <row r="34903" spans="4:13" x14ac:dyDescent="0.25">
      <c r="D34903" s="50">
        <v>7112810301</v>
      </c>
      <c r="E34903" s="50" t="s">
        <v>39</v>
      </c>
      <c r="F34903" s="50" t="s">
        <v>44</v>
      </c>
      <c r="G34903" s="50" t="s">
        <v>45</v>
      </c>
      <c r="H34903" s="50"/>
      <c r="I34903" s="50"/>
      <c r="J34903" s="50"/>
      <c r="K34903" s="50"/>
      <c r="L34903" s="50"/>
      <c r="M34903" t="s">
        <v>3541</v>
      </c>
    </row>
    <row r="34904" spans="4:13" x14ac:dyDescent="0.25">
      <c r="D34904" s="50">
        <v>7112810401</v>
      </c>
      <c r="E34904" s="50" t="s">
        <v>39</v>
      </c>
      <c r="F34904" s="50" t="s">
        <v>44</v>
      </c>
      <c r="G34904" s="50" t="s">
        <v>45</v>
      </c>
      <c r="H34904" s="50"/>
      <c r="I34904" s="50"/>
      <c r="J34904" s="50"/>
      <c r="K34904" s="50"/>
      <c r="L34904" s="50"/>
      <c r="M34904" t="s">
        <v>3541</v>
      </c>
    </row>
    <row r="34905" spans="4:13" x14ac:dyDescent="0.25">
      <c r="D34905" s="50">
        <v>7112810501</v>
      </c>
      <c r="E34905" s="50" t="s">
        <v>39</v>
      </c>
      <c r="F34905" s="50" t="s">
        <v>44</v>
      </c>
      <c r="G34905" s="50" t="s">
        <v>45</v>
      </c>
      <c r="H34905" s="50"/>
      <c r="I34905" s="50"/>
      <c r="J34905" s="50"/>
      <c r="K34905" s="50"/>
      <c r="L34905" s="50"/>
      <c r="M34905" t="s">
        <v>3541</v>
      </c>
    </row>
    <row r="34906" spans="4:13" x14ac:dyDescent="0.25">
      <c r="D34906" s="50">
        <v>7113000200</v>
      </c>
      <c r="E34906" s="50" t="s">
        <v>39</v>
      </c>
      <c r="F34906" s="50" t="s">
        <v>50</v>
      </c>
      <c r="G34906" s="50" t="s">
        <v>51</v>
      </c>
      <c r="H34906" s="50"/>
      <c r="I34906" s="50"/>
      <c r="J34906" s="50"/>
      <c r="K34906" s="50"/>
      <c r="L34906" s="50"/>
      <c r="M34906" t="s">
        <v>3541</v>
      </c>
    </row>
    <row r="34907" spans="4:13" x14ac:dyDescent="0.25">
      <c r="D34907" s="50">
        <v>7113000400</v>
      </c>
      <c r="E34907" s="50" t="s">
        <v>39</v>
      </c>
      <c r="F34907" s="50" t="s">
        <v>50</v>
      </c>
      <c r="G34907" s="50" t="s">
        <v>51</v>
      </c>
      <c r="H34907" s="50"/>
      <c r="I34907" s="50"/>
      <c r="J34907" s="50"/>
      <c r="K34907" s="50"/>
      <c r="L34907" s="50"/>
      <c r="M34907" t="s">
        <v>3541</v>
      </c>
    </row>
    <row r="34908" spans="4:13" x14ac:dyDescent="0.25">
      <c r="D34908" s="50">
        <v>7113000600</v>
      </c>
      <c r="E34908" s="50" t="s">
        <v>39</v>
      </c>
      <c r="F34908" s="50" t="s">
        <v>50</v>
      </c>
      <c r="G34908" s="50" t="s">
        <v>51</v>
      </c>
      <c r="H34908" s="50"/>
      <c r="I34908" s="50"/>
      <c r="J34908" s="50"/>
      <c r="K34908" s="50"/>
      <c r="L34908" s="50"/>
      <c r="M34908" t="s">
        <v>3541</v>
      </c>
    </row>
    <row r="34909" spans="4:13" x14ac:dyDescent="0.25">
      <c r="D34909" s="50">
        <v>7113011200</v>
      </c>
      <c r="E34909" s="50" t="s">
        <v>39</v>
      </c>
      <c r="F34909" s="50" t="s">
        <v>44</v>
      </c>
      <c r="G34909" s="50" t="s">
        <v>45</v>
      </c>
      <c r="H34909" s="50"/>
      <c r="I34909" s="50"/>
      <c r="J34909" s="50"/>
      <c r="K34909" s="50"/>
      <c r="L34909" s="50"/>
      <c r="M34909" t="s">
        <v>3541</v>
      </c>
    </row>
    <row r="34910" spans="4:13" x14ac:dyDescent="0.25">
      <c r="D34910" s="50">
        <v>7113153000</v>
      </c>
      <c r="E34910" s="50" t="s">
        <v>39</v>
      </c>
      <c r="F34910" s="50" t="s">
        <v>48</v>
      </c>
      <c r="G34910" s="50" t="s">
        <v>49</v>
      </c>
      <c r="H34910" s="50"/>
      <c r="I34910" s="50"/>
      <c r="J34910" s="50"/>
      <c r="K34910" s="50"/>
      <c r="L34910" s="50"/>
      <c r="M34910" t="s">
        <v>3541</v>
      </c>
    </row>
    <row r="34911" spans="4:13" x14ac:dyDescent="0.25">
      <c r="D34911" s="50">
        <v>7113153200</v>
      </c>
      <c r="E34911" s="50" t="s">
        <v>39</v>
      </c>
      <c r="F34911" s="50" t="s">
        <v>48</v>
      </c>
      <c r="G34911" s="50" t="s">
        <v>49</v>
      </c>
      <c r="H34911" s="50"/>
      <c r="I34911" s="50"/>
      <c r="J34911" s="50"/>
      <c r="K34911" s="50"/>
      <c r="L34911" s="50"/>
      <c r="M34911" t="s">
        <v>3541</v>
      </c>
    </row>
    <row r="34912" spans="4:13" x14ac:dyDescent="0.25">
      <c r="D34912" s="50">
        <v>7113193000</v>
      </c>
      <c r="E34912" s="50" t="s">
        <v>39</v>
      </c>
      <c r="F34912" s="50" t="s">
        <v>48</v>
      </c>
      <c r="G34912" s="50" t="s">
        <v>49</v>
      </c>
      <c r="H34912" s="50"/>
      <c r="I34912" s="50"/>
      <c r="J34912" s="50"/>
      <c r="K34912" s="50"/>
      <c r="L34912" s="50"/>
      <c r="M34912" t="s">
        <v>3541</v>
      </c>
    </row>
    <row r="34913" spans="4:13" x14ac:dyDescent="0.25">
      <c r="D34913" s="50">
        <v>7113193200</v>
      </c>
      <c r="E34913" s="50" t="s">
        <v>39</v>
      </c>
      <c r="F34913" s="50" t="s">
        <v>48</v>
      </c>
      <c r="G34913" s="50" t="s">
        <v>49</v>
      </c>
      <c r="H34913" s="50"/>
      <c r="I34913" s="50"/>
      <c r="J34913" s="50"/>
      <c r="K34913" s="50"/>
      <c r="L34913" s="50"/>
      <c r="M34913" t="s">
        <v>3541</v>
      </c>
    </row>
    <row r="34914" spans="4:13" x14ac:dyDescent="0.25">
      <c r="D34914" s="50">
        <v>7113193400</v>
      </c>
      <c r="E34914" s="50" t="s">
        <v>39</v>
      </c>
      <c r="F34914" s="50" t="s">
        <v>48</v>
      </c>
      <c r="G34914" s="50" t="s">
        <v>49</v>
      </c>
      <c r="H34914" s="50"/>
      <c r="I34914" s="50"/>
      <c r="J34914" s="50"/>
      <c r="K34914" s="50"/>
      <c r="L34914" s="50"/>
      <c r="M34914" t="s">
        <v>3541</v>
      </c>
    </row>
    <row r="34915" spans="4:13" x14ac:dyDescent="0.25">
      <c r="D34915" s="50">
        <v>7113411200</v>
      </c>
      <c r="E34915" s="50" t="s">
        <v>39</v>
      </c>
      <c r="F34915" s="50" t="s">
        <v>44</v>
      </c>
      <c r="G34915" s="50" t="s">
        <v>45</v>
      </c>
      <c r="H34915" s="50"/>
      <c r="I34915" s="50"/>
      <c r="J34915" s="50"/>
      <c r="K34915" s="50"/>
      <c r="L34915" s="50"/>
      <c r="M34915" t="s">
        <v>3541</v>
      </c>
    </row>
    <row r="34916" spans="4:13" x14ac:dyDescent="0.25">
      <c r="D34916" s="50">
        <v>7114011600</v>
      </c>
      <c r="E34916" s="50" t="s">
        <v>39</v>
      </c>
      <c r="F34916" s="50" t="s">
        <v>44</v>
      </c>
      <c r="G34916" s="50" t="s">
        <v>45</v>
      </c>
      <c r="H34916" s="50"/>
      <c r="I34916" s="50"/>
      <c r="J34916" s="50"/>
      <c r="K34916" s="50"/>
      <c r="L34916" s="50"/>
      <c r="M34916" t="s">
        <v>3541</v>
      </c>
    </row>
    <row r="34917" spans="4:13" x14ac:dyDescent="0.25">
      <c r="D34917" s="50">
        <v>7114040700</v>
      </c>
      <c r="E34917" s="50" t="s">
        <v>39</v>
      </c>
      <c r="F34917" s="50" t="s">
        <v>48</v>
      </c>
      <c r="G34917" s="50" t="s">
        <v>49</v>
      </c>
      <c r="H34917" s="50"/>
      <c r="I34917" s="50"/>
      <c r="J34917" s="50"/>
      <c r="K34917" s="50"/>
      <c r="L34917" s="50"/>
      <c r="M34917" t="s">
        <v>3541</v>
      </c>
    </row>
    <row r="34918" spans="4:13" x14ac:dyDescent="0.25">
      <c r="D34918" s="50">
        <v>7114080100</v>
      </c>
      <c r="E34918" s="50" t="s">
        <v>39</v>
      </c>
      <c r="F34918" s="50" t="s">
        <v>48</v>
      </c>
      <c r="G34918" s="50" t="s">
        <v>49</v>
      </c>
      <c r="H34918" s="50"/>
      <c r="I34918" s="50"/>
      <c r="J34918" s="50"/>
      <c r="K34918" s="50"/>
      <c r="L34918" s="50"/>
      <c r="M34918" t="s">
        <v>3541</v>
      </c>
    </row>
    <row r="34919" spans="4:13" x14ac:dyDescent="0.25">
      <c r="D34919" s="50">
        <v>7114415000</v>
      </c>
      <c r="E34919" s="50" t="s">
        <v>39</v>
      </c>
      <c r="F34919" s="50" t="s">
        <v>44</v>
      </c>
      <c r="G34919" s="50" t="s">
        <v>45</v>
      </c>
      <c r="H34919" s="50"/>
      <c r="I34919" s="50"/>
      <c r="J34919" s="50"/>
      <c r="K34919" s="50"/>
      <c r="L34919" s="50"/>
      <c r="M34919" t="s">
        <v>3541</v>
      </c>
    </row>
    <row r="34920" spans="4:13" x14ac:dyDescent="0.25">
      <c r="D34920" s="50">
        <v>7115480100</v>
      </c>
      <c r="E34920" s="50" t="s">
        <v>39</v>
      </c>
      <c r="F34920" s="50" t="s">
        <v>53</v>
      </c>
      <c r="G34920" s="50"/>
      <c r="H34920" s="50"/>
      <c r="I34920" s="50"/>
      <c r="J34920" s="50"/>
      <c r="K34920" s="50"/>
      <c r="L34920" s="50"/>
      <c r="M34920" t="s">
        <v>3541</v>
      </c>
    </row>
    <row r="34921" spans="4:13" x14ac:dyDescent="0.25">
      <c r="D34921" s="50">
        <v>7116007800</v>
      </c>
      <c r="E34921" s="50" t="s">
        <v>39</v>
      </c>
      <c r="F34921" s="50" t="s">
        <v>50</v>
      </c>
      <c r="G34921" s="50" t="s">
        <v>51</v>
      </c>
      <c r="H34921" s="50"/>
      <c r="I34921" s="50"/>
      <c r="J34921" s="50"/>
      <c r="K34921" s="50"/>
      <c r="L34921" s="50"/>
      <c r="M34921" t="s">
        <v>3541</v>
      </c>
    </row>
    <row r="34922" spans="4:13" x14ac:dyDescent="0.25">
      <c r="D34922" s="50">
        <v>7116041200</v>
      </c>
      <c r="E34922" s="50" t="s">
        <v>39</v>
      </c>
      <c r="F34922" s="50" t="s">
        <v>48</v>
      </c>
      <c r="G34922" s="50" t="s">
        <v>49</v>
      </c>
      <c r="H34922" s="50"/>
      <c r="I34922" s="50"/>
      <c r="J34922" s="50"/>
      <c r="K34922" s="50"/>
      <c r="L34922" s="50"/>
      <c r="M34922" t="s">
        <v>3541</v>
      </c>
    </row>
    <row r="34923" spans="4:13" x14ac:dyDescent="0.25">
      <c r="D34923" s="50">
        <v>7116043000</v>
      </c>
      <c r="E34923" s="50" t="s">
        <v>39</v>
      </c>
      <c r="F34923" s="50" t="s">
        <v>48</v>
      </c>
      <c r="G34923" s="50" t="s">
        <v>49</v>
      </c>
      <c r="H34923" s="50"/>
      <c r="I34923" s="50"/>
      <c r="J34923" s="50"/>
      <c r="K34923" s="50"/>
      <c r="L34923" s="50"/>
      <c r="M34923" t="s">
        <v>3541</v>
      </c>
    </row>
    <row r="34924" spans="4:13" x14ac:dyDescent="0.25">
      <c r="D34924" s="50">
        <v>7116045000</v>
      </c>
      <c r="E34924" s="50" t="s">
        <v>39</v>
      </c>
      <c r="F34924" s="50" t="s">
        <v>48</v>
      </c>
      <c r="G34924" s="50" t="s">
        <v>49</v>
      </c>
      <c r="H34924" s="50"/>
      <c r="I34924" s="50"/>
      <c r="J34924" s="50"/>
      <c r="K34924" s="50"/>
      <c r="L34924" s="50"/>
      <c r="M34924" t="s">
        <v>3541</v>
      </c>
    </row>
    <row r="34925" spans="4:13" x14ac:dyDescent="0.25">
      <c r="D34925" s="50">
        <v>7116052000</v>
      </c>
      <c r="E34925" s="50" t="s">
        <v>39</v>
      </c>
      <c r="F34925" s="50" t="s">
        <v>48</v>
      </c>
      <c r="G34925" s="50" t="s">
        <v>49</v>
      </c>
      <c r="H34925" s="50"/>
      <c r="I34925" s="50"/>
      <c r="J34925" s="50"/>
      <c r="K34925" s="50"/>
      <c r="L34925" s="50"/>
      <c r="M34925" t="s">
        <v>3541</v>
      </c>
    </row>
    <row r="34926" spans="4:13" x14ac:dyDescent="0.25">
      <c r="D34926" s="50">
        <v>7116052200</v>
      </c>
      <c r="E34926" s="50" t="s">
        <v>39</v>
      </c>
      <c r="F34926" s="50" t="s">
        <v>48</v>
      </c>
      <c r="G34926" s="50" t="s">
        <v>49</v>
      </c>
      <c r="H34926" s="50"/>
      <c r="I34926" s="50"/>
      <c r="J34926" s="50"/>
      <c r="K34926" s="50"/>
      <c r="L34926" s="50"/>
      <c r="M34926" t="s">
        <v>3541</v>
      </c>
    </row>
    <row r="34927" spans="4:13" x14ac:dyDescent="0.25">
      <c r="D34927" s="50">
        <v>7116055000</v>
      </c>
      <c r="E34927" s="50" t="s">
        <v>39</v>
      </c>
      <c r="F34927" s="50" t="s">
        <v>48</v>
      </c>
      <c r="G34927" s="50" t="s">
        <v>49</v>
      </c>
      <c r="H34927" s="50"/>
      <c r="I34927" s="50"/>
      <c r="J34927" s="50"/>
      <c r="K34927" s="50"/>
      <c r="L34927" s="50"/>
      <c r="M34927" t="s">
        <v>3541</v>
      </c>
    </row>
    <row r="34928" spans="4:13" x14ac:dyDescent="0.25">
      <c r="D34928" s="50">
        <v>7116090900</v>
      </c>
      <c r="E34928" s="50" t="s">
        <v>39</v>
      </c>
      <c r="F34928" s="50" t="s">
        <v>48</v>
      </c>
      <c r="G34928" s="50" t="s">
        <v>49</v>
      </c>
      <c r="H34928" s="50"/>
      <c r="I34928" s="50"/>
      <c r="J34928" s="50"/>
      <c r="K34928" s="50"/>
      <c r="L34928" s="50"/>
      <c r="M34928" t="s">
        <v>3541</v>
      </c>
    </row>
    <row r="34929" spans="4:13" x14ac:dyDescent="0.25">
      <c r="D34929" s="50">
        <v>7116132100</v>
      </c>
      <c r="E34929" s="50" t="s">
        <v>39</v>
      </c>
      <c r="F34929" s="50" t="s">
        <v>48</v>
      </c>
      <c r="G34929" s="50" t="s">
        <v>49</v>
      </c>
      <c r="H34929" s="50"/>
      <c r="I34929" s="50"/>
      <c r="J34929" s="50"/>
      <c r="K34929" s="50"/>
      <c r="L34929" s="50"/>
      <c r="M34929" t="s">
        <v>3541</v>
      </c>
    </row>
    <row r="34930" spans="4:13" x14ac:dyDescent="0.25">
      <c r="D34930" s="50">
        <v>7116313400</v>
      </c>
      <c r="E34930" s="50" t="s">
        <v>39</v>
      </c>
      <c r="F34930" s="50" t="s">
        <v>48</v>
      </c>
      <c r="G34930" s="50" t="s">
        <v>49</v>
      </c>
      <c r="H34930" s="50"/>
      <c r="I34930" s="50"/>
      <c r="J34930" s="50"/>
      <c r="K34930" s="50"/>
      <c r="L34930" s="50"/>
      <c r="M34930" t="s">
        <v>3541</v>
      </c>
    </row>
    <row r="34931" spans="4:13" x14ac:dyDescent="0.25">
      <c r="D34931" s="50">
        <v>7116524400</v>
      </c>
      <c r="E34931" s="50" t="s">
        <v>39</v>
      </c>
      <c r="F34931" s="50" t="s">
        <v>48</v>
      </c>
      <c r="G34931" s="50" t="s">
        <v>49</v>
      </c>
      <c r="H34931" s="50"/>
      <c r="I34931" s="50"/>
      <c r="J34931" s="50"/>
      <c r="K34931" s="50"/>
      <c r="L34931" s="50"/>
      <c r="M34931" t="s">
        <v>3541</v>
      </c>
    </row>
    <row r="34932" spans="4:13" x14ac:dyDescent="0.25">
      <c r="D34932" s="50">
        <v>7116620001</v>
      </c>
      <c r="E34932" s="50" t="s">
        <v>39</v>
      </c>
      <c r="F34932" s="50" t="s">
        <v>44</v>
      </c>
      <c r="G34932" s="50" t="s">
        <v>45</v>
      </c>
      <c r="H34932" s="50"/>
      <c r="I34932" s="50"/>
      <c r="J34932" s="50"/>
      <c r="K34932" s="50"/>
      <c r="L34932" s="50"/>
      <c r="M34932" t="s">
        <v>3541</v>
      </c>
    </row>
    <row r="34933" spans="4:13" x14ac:dyDescent="0.25">
      <c r="D34933" s="50">
        <v>7116620101</v>
      </c>
      <c r="E34933" s="50" t="s">
        <v>39</v>
      </c>
      <c r="F34933" s="50" t="s">
        <v>44</v>
      </c>
      <c r="G34933" s="50" t="s">
        <v>45</v>
      </c>
      <c r="H34933" s="50"/>
      <c r="I34933" s="50"/>
      <c r="J34933" s="50"/>
      <c r="K34933" s="50"/>
      <c r="L34933" s="50"/>
      <c r="M34933" t="s">
        <v>3541</v>
      </c>
    </row>
    <row r="34934" spans="4:13" x14ac:dyDescent="0.25">
      <c r="D34934" s="50">
        <v>7116620201</v>
      </c>
      <c r="E34934" s="50" t="s">
        <v>39</v>
      </c>
      <c r="F34934" s="50" t="s">
        <v>44</v>
      </c>
      <c r="G34934" s="50" t="s">
        <v>45</v>
      </c>
      <c r="H34934" s="50"/>
      <c r="I34934" s="50"/>
      <c r="J34934" s="50"/>
      <c r="K34934" s="50"/>
      <c r="L34934" s="50"/>
      <c r="M34934" t="s">
        <v>3541</v>
      </c>
    </row>
    <row r="34935" spans="4:13" x14ac:dyDescent="0.25">
      <c r="D34935" s="50">
        <v>7116620301</v>
      </c>
      <c r="E34935" s="50" t="s">
        <v>39</v>
      </c>
      <c r="F34935" s="50" t="s">
        <v>44</v>
      </c>
      <c r="G34935" s="50" t="s">
        <v>45</v>
      </c>
      <c r="H34935" s="50"/>
      <c r="I34935" s="50"/>
      <c r="J34935" s="50"/>
      <c r="K34935" s="50"/>
      <c r="L34935" s="50"/>
      <c r="M34935" t="s">
        <v>3541</v>
      </c>
    </row>
    <row r="34936" spans="4:13" x14ac:dyDescent="0.25">
      <c r="D34936" s="50">
        <v>7117020001</v>
      </c>
      <c r="E34936" s="50" t="s">
        <v>39</v>
      </c>
      <c r="F34936" s="50" t="s">
        <v>46</v>
      </c>
      <c r="G34936" s="50" t="s">
        <v>47</v>
      </c>
      <c r="H34936" s="50"/>
      <c r="I34936" s="50"/>
      <c r="J34936" s="50"/>
      <c r="K34936" s="50"/>
      <c r="L34936" s="50"/>
      <c r="M34936" t="s">
        <v>3541</v>
      </c>
    </row>
    <row r="34937" spans="4:13" x14ac:dyDescent="0.25">
      <c r="D34937" s="50">
        <v>7117020101</v>
      </c>
      <c r="E34937" s="50" t="s">
        <v>39</v>
      </c>
      <c r="F34937" s="50" t="s">
        <v>46</v>
      </c>
      <c r="G34937" s="50" t="s">
        <v>47</v>
      </c>
      <c r="H34937" s="50"/>
      <c r="I34937" s="50"/>
      <c r="J34937" s="50"/>
      <c r="K34937" s="50"/>
      <c r="L34937" s="50"/>
      <c r="M34937" t="s">
        <v>3541</v>
      </c>
    </row>
    <row r="34938" spans="4:13" x14ac:dyDescent="0.25">
      <c r="D34938" s="50">
        <v>7117020201</v>
      </c>
      <c r="E34938" s="50" t="s">
        <v>39</v>
      </c>
      <c r="F34938" s="50" t="s">
        <v>46</v>
      </c>
      <c r="G34938" s="50" t="s">
        <v>47</v>
      </c>
      <c r="H34938" s="50"/>
      <c r="I34938" s="50"/>
      <c r="J34938" s="50"/>
      <c r="K34938" s="50"/>
      <c r="L34938" s="50"/>
      <c r="M34938" t="s">
        <v>3541</v>
      </c>
    </row>
    <row r="34939" spans="4:13" x14ac:dyDescent="0.25">
      <c r="D34939" s="50">
        <v>7117020301</v>
      </c>
      <c r="E34939" s="50" t="s">
        <v>39</v>
      </c>
      <c r="F34939" s="50" t="s">
        <v>46</v>
      </c>
      <c r="G34939" s="50" t="s">
        <v>47</v>
      </c>
      <c r="H34939" s="50"/>
      <c r="I34939" s="50"/>
      <c r="J34939" s="50"/>
      <c r="K34939" s="50"/>
      <c r="L34939" s="50"/>
      <c r="M34939" t="s">
        <v>3541</v>
      </c>
    </row>
    <row r="34940" spans="4:13" x14ac:dyDescent="0.25">
      <c r="D34940" s="50">
        <v>7117020401</v>
      </c>
      <c r="E34940" s="50" t="s">
        <v>39</v>
      </c>
      <c r="F34940" s="50" t="s">
        <v>46</v>
      </c>
      <c r="G34940" s="50" t="s">
        <v>47</v>
      </c>
      <c r="H34940" s="50"/>
      <c r="I34940" s="50"/>
      <c r="J34940" s="50"/>
      <c r="K34940" s="50"/>
      <c r="L34940" s="50"/>
      <c r="M34940" t="s">
        <v>3541</v>
      </c>
    </row>
    <row r="34941" spans="4:13" x14ac:dyDescent="0.25">
      <c r="D34941" s="50">
        <v>7117020501</v>
      </c>
      <c r="E34941" s="50" t="s">
        <v>39</v>
      </c>
      <c r="F34941" s="50" t="s">
        <v>46</v>
      </c>
      <c r="G34941" s="50" t="s">
        <v>47</v>
      </c>
      <c r="H34941" s="50"/>
      <c r="I34941" s="50"/>
      <c r="J34941" s="50"/>
      <c r="K34941" s="50"/>
      <c r="L34941" s="50"/>
      <c r="M34941" t="s">
        <v>3541</v>
      </c>
    </row>
    <row r="34942" spans="4:13" x14ac:dyDescent="0.25">
      <c r="D34942" s="50">
        <v>7117020601</v>
      </c>
      <c r="E34942" s="50" t="s">
        <v>39</v>
      </c>
      <c r="F34942" s="50" t="s">
        <v>46</v>
      </c>
      <c r="G34942" s="50" t="s">
        <v>47</v>
      </c>
      <c r="H34942" s="50"/>
      <c r="I34942" s="50"/>
      <c r="J34942" s="50"/>
      <c r="K34942" s="50"/>
      <c r="L34942" s="50"/>
      <c r="M34942" t="s">
        <v>3541</v>
      </c>
    </row>
    <row r="34943" spans="4:13" x14ac:dyDescent="0.25">
      <c r="D34943" s="50">
        <v>7117020701</v>
      </c>
      <c r="E34943" s="50" t="s">
        <v>39</v>
      </c>
      <c r="F34943" s="50" t="s">
        <v>46</v>
      </c>
      <c r="G34943" s="50" t="s">
        <v>47</v>
      </c>
      <c r="H34943" s="50"/>
      <c r="I34943" s="50"/>
      <c r="J34943" s="50"/>
      <c r="K34943" s="50"/>
      <c r="L34943" s="50"/>
      <c r="M34943" t="s">
        <v>3541</v>
      </c>
    </row>
    <row r="34944" spans="4:13" x14ac:dyDescent="0.25">
      <c r="D34944" s="50">
        <v>7117120001</v>
      </c>
      <c r="E34944" s="50" t="s">
        <v>39</v>
      </c>
      <c r="F34944" s="50" t="s">
        <v>44</v>
      </c>
      <c r="G34944" s="50" t="s">
        <v>45</v>
      </c>
      <c r="H34944" s="50"/>
      <c r="I34944" s="50"/>
      <c r="J34944" s="50"/>
      <c r="K34944" s="50"/>
      <c r="L34944" s="50"/>
      <c r="M34944" t="s">
        <v>3541</v>
      </c>
    </row>
    <row r="34945" spans="4:13" x14ac:dyDescent="0.25">
      <c r="D34945" s="50">
        <v>7117120101</v>
      </c>
      <c r="E34945" s="50" t="s">
        <v>39</v>
      </c>
      <c r="F34945" s="50" t="s">
        <v>44</v>
      </c>
      <c r="G34945" s="50" t="s">
        <v>45</v>
      </c>
      <c r="H34945" s="50"/>
      <c r="I34945" s="50"/>
      <c r="J34945" s="50"/>
      <c r="K34945" s="50"/>
      <c r="L34945" s="50"/>
      <c r="M34945" t="s">
        <v>3541</v>
      </c>
    </row>
    <row r="34946" spans="4:13" x14ac:dyDescent="0.25">
      <c r="D34946" s="50">
        <v>7117120201</v>
      </c>
      <c r="E34946" s="50" t="s">
        <v>39</v>
      </c>
      <c r="F34946" s="50" t="s">
        <v>44</v>
      </c>
      <c r="G34946" s="50" t="s">
        <v>45</v>
      </c>
      <c r="H34946" s="50"/>
      <c r="I34946" s="50"/>
      <c r="J34946" s="50"/>
      <c r="K34946" s="50"/>
      <c r="L34946" s="50"/>
      <c r="M34946" t="s">
        <v>3541</v>
      </c>
    </row>
    <row r="34947" spans="4:13" x14ac:dyDescent="0.25">
      <c r="D34947" s="50">
        <v>7117120301</v>
      </c>
      <c r="E34947" s="50" t="s">
        <v>39</v>
      </c>
      <c r="F34947" s="50" t="s">
        <v>44</v>
      </c>
      <c r="G34947" s="50" t="s">
        <v>45</v>
      </c>
      <c r="H34947" s="50"/>
      <c r="I34947" s="50"/>
      <c r="J34947" s="50"/>
      <c r="K34947" s="50"/>
      <c r="L34947" s="50"/>
      <c r="M34947" t="s">
        <v>3541</v>
      </c>
    </row>
    <row r="34948" spans="4:13" x14ac:dyDescent="0.25">
      <c r="D34948" s="50">
        <v>7117120401</v>
      </c>
      <c r="E34948" s="50" t="s">
        <v>39</v>
      </c>
      <c r="F34948" s="50" t="s">
        <v>44</v>
      </c>
      <c r="G34948" s="50" t="s">
        <v>45</v>
      </c>
      <c r="H34948" s="50"/>
      <c r="I34948" s="50"/>
      <c r="J34948" s="50"/>
      <c r="K34948" s="50"/>
      <c r="L34948" s="50"/>
      <c r="M34948" t="s">
        <v>3541</v>
      </c>
    </row>
    <row r="34949" spans="4:13" x14ac:dyDescent="0.25">
      <c r="D34949" s="50">
        <v>7117120501</v>
      </c>
      <c r="E34949" s="50" t="s">
        <v>39</v>
      </c>
      <c r="F34949" s="50" t="s">
        <v>44</v>
      </c>
      <c r="G34949" s="50" t="s">
        <v>45</v>
      </c>
      <c r="H34949" s="50"/>
      <c r="I34949" s="50"/>
      <c r="J34949" s="50"/>
      <c r="K34949" s="50"/>
      <c r="L34949" s="50"/>
      <c r="M34949" t="s">
        <v>3541</v>
      </c>
    </row>
    <row r="34950" spans="4:13" x14ac:dyDescent="0.25">
      <c r="D34950" s="50">
        <v>7117130001</v>
      </c>
      <c r="E34950" s="50" t="s">
        <v>39</v>
      </c>
      <c r="F34950" s="50" t="s">
        <v>44</v>
      </c>
      <c r="G34950" s="50" t="s">
        <v>45</v>
      </c>
      <c r="H34950" s="50"/>
      <c r="I34950" s="50"/>
      <c r="J34950" s="50"/>
      <c r="K34950" s="50"/>
      <c r="L34950" s="50"/>
      <c r="M34950" t="s">
        <v>3541</v>
      </c>
    </row>
    <row r="34951" spans="4:13" x14ac:dyDescent="0.25">
      <c r="D34951" s="50">
        <v>7117130101</v>
      </c>
      <c r="E34951" s="50" t="s">
        <v>39</v>
      </c>
      <c r="F34951" s="50" t="s">
        <v>44</v>
      </c>
      <c r="G34951" s="50" t="s">
        <v>45</v>
      </c>
      <c r="H34951" s="50"/>
      <c r="I34951" s="50"/>
      <c r="J34951" s="50"/>
      <c r="K34951" s="50"/>
      <c r="L34951" s="50"/>
      <c r="M34951" t="s">
        <v>3541</v>
      </c>
    </row>
    <row r="34952" spans="4:13" x14ac:dyDescent="0.25">
      <c r="D34952" s="50">
        <v>7117210001</v>
      </c>
      <c r="E34952" s="50" t="s">
        <v>39</v>
      </c>
      <c r="F34952" s="50" t="s">
        <v>46</v>
      </c>
      <c r="G34952" s="50" t="s">
        <v>47</v>
      </c>
      <c r="H34952" s="50"/>
      <c r="I34952" s="50"/>
      <c r="J34952" s="50"/>
      <c r="K34952" s="50"/>
      <c r="L34952" s="50"/>
      <c r="M34952" t="s">
        <v>3541</v>
      </c>
    </row>
    <row r="34953" spans="4:13" x14ac:dyDescent="0.25">
      <c r="D34953" s="50">
        <v>7117210101</v>
      </c>
      <c r="E34953" s="50" t="s">
        <v>39</v>
      </c>
      <c r="F34953" s="50" t="s">
        <v>46</v>
      </c>
      <c r="G34953" s="50" t="s">
        <v>47</v>
      </c>
      <c r="H34953" s="50"/>
      <c r="I34953" s="50"/>
      <c r="J34953" s="50"/>
      <c r="K34953" s="50"/>
      <c r="L34953" s="50"/>
      <c r="M34953" t="s">
        <v>3541</v>
      </c>
    </row>
    <row r="34954" spans="4:13" x14ac:dyDescent="0.25">
      <c r="D34954" s="50">
        <v>7117210201</v>
      </c>
      <c r="E34954" s="50" t="s">
        <v>39</v>
      </c>
      <c r="F34954" s="50" t="s">
        <v>46</v>
      </c>
      <c r="G34954" s="50" t="s">
        <v>47</v>
      </c>
      <c r="H34954" s="50"/>
      <c r="I34954" s="50"/>
      <c r="J34954" s="50"/>
      <c r="K34954" s="50"/>
      <c r="L34954" s="50"/>
      <c r="M34954" t="s">
        <v>3541</v>
      </c>
    </row>
    <row r="34955" spans="4:13" x14ac:dyDescent="0.25">
      <c r="D34955" s="50">
        <v>7117210301</v>
      </c>
      <c r="E34955" s="50" t="s">
        <v>39</v>
      </c>
      <c r="F34955" s="50" t="s">
        <v>46</v>
      </c>
      <c r="G34955" s="50" t="s">
        <v>47</v>
      </c>
      <c r="H34955" s="50"/>
      <c r="I34955" s="50"/>
      <c r="J34955" s="50"/>
      <c r="K34955" s="50"/>
      <c r="L34955" s="50"/>
      <c r="M34955" t="s">
        <v>3541</v>
      </c>
    </row>
    <row r="34956" spans="4:13" x14ac:dyDescent="0.25">
      <c r="D34956" s="50">
        <v>7117210401</v>
      </c>
      <c r="E34956" s="50" t="s">
        <v>39</v>
      </c>
      <c r="F34956" s="50" t="s">
        <v>46</v>
      </c>
      <c r="G34956" s="50" t="s">
        <v>47</v>
      </c>
      <c r="H34956" s="50"/>
      <c r="I34956" s="50"/>
      <c r="J34956" s="50"/>
      <c r="K34956" s="50"/>
      <c r="L34956" s="50"/>
      <c r="M34956" t="s">
        <v>3541</v>
      </c>
    </row>
    <row r="34957" spans="4:13" x14ac:dyDescent="0.25">
      <c r="D34957" s="50">
        <v>7117210501</v>
      </c>
      <c r="E34957" s="50" t="s">
        <v>39</v>
      </c>
      <c r="F34957" s="50" t="s">
        <v>46</v>
      </c>
      <c r="G34957" s="50" t="s">
        <v>47</v>
      </c>
      <c r="H34957" s="50"/>
      <c r="I34957" s="50"/>
      <c r="J34957" s="50"/>
      <c r="K34957" s="50"/>
      <c r="L34957" s="50"/>
      <c r="M34957" t="s">
        <v>3541</v>
      </c>
    </row>
    <row r="34958" spans="4:13" x14ac:dyDescent="0.25">
      <c r="D34958" s="50">
        <v>7117210601</v>
      </c>
      <c r="E34958" s="50" t="s">
        <v>39</v>
      </c>
      <c r="F34958" s="50" t="s">
        <v>46</v>
      </c>
      <c r="G34958" s="50" t="s">
        <v>47</v>
      </c>
      <c r="H34958" s="50"/>
      <c r="I34958" s="50"/>
      <c r="J34958" s="50"/>
      <c r="K34958" s="50"/>
      <c r="L34958" s="50"/>
      <c r="M34958" t="s">
        <v>3541</v>
      </c>
    </row>
    <row r="34959" spans="4:13" x14ac:dyDescent="0.25">
      <c r="D34959" s="50">
        <v>7117320001</v>
      </c>
      <c r="E34959" s="50" t="s">
        <v>39</v>
      </c>
      <c r="F34959" s="50" t="s">
        <v>44</v>
      </c>
      <c r="G34959" s="50" t="s">
        <v>45</v>
      </c>
      <c r="H34959" s="50"/>
      <c r="I34959" s="50"/>
      <c r="J34959" s="50"/>
      <c r="K34959" s="50"/>
      <c r="L34959" s="50"/>
      <c r="M34959" t="s">
        <v>3541</v>
      </c>
    </row>
    <row r="34960" spans="4:13" x14ac:dyDescent="0.25">
      <c r="D34960" s="50">
        <v>7117320101</v>
      </c>
      <c r="E34960" s="50" t="s">
        <v>39</v>
      </c>
      <c r="F34960" s="50" t="s">
        <v>44</v>
      </c>
      <c r="G34960" s="50" t="s">
        <v>45</v>
      </c>
      <c r="H34960" s="50"/>
      <c r="I34960" s="50"/>
      <c r="J34960" s="50"/>
      <c r="K34960" s="50"/>
      <c r="L34960" s="50"/>
      <c r="M34960" t="s">
        <v>3541</v>
      </c>
    </row>
    <row r="34961" spans="4:13" x14ac:dyDescent="0.25">
      <c r="D34961" s="50">
        <v>7117320201</v>
      </c>
      <c r="E34961" s="50" t="s">
        <v>39</v>
      </c>
      <c r="F34961" s="50" t="s">
        <v>46</v>
      </c>
      <c r="G34961" s="50" t="s">
        <v>47</v>
      </c>
      <c r="H34961" s="50"/>
      <c r="I34961" s="50"/>
      <c r="J34961" s="50"/>
      <c r="K34961" s="50"/>
      <c r="L34961" s="50"/>
      <c r="M34961" t="s">
        <v>3541</v>
      </c>
    </row>
    <row r="34962" spans="4:13" x14ac:dyDescent="0.25">
      <c r="D34962" s="50">
        <v>7117320301</v>
      </c>
      <c r="E34962" s="50" t="s">
        <v>39</v>
      </c>
      <c r="F34962" s="50" t="s">
        <v>44</v>
      </c>
      <c r="G34962" s="50" t="s">
        <v>45</v>
      </c>
      <c r="H34962" s="50"/>
      <c r="I34962" s="50"/>
      <c r="J34962" s="50"/>
      <c r="K34962" s="50"/>
      <c r="L34962" s="50"/>
      <c r="M34962" t="s">
        <v>3541</v>
      </c>
    </row>
    <row r="34963" spans="4:13" x14ac:dyDescent="0.25">
      <c r="D34963" s="50">
        <v>7117320401</v>
      </c>
      <c r="E34963" s="50" t="s">
        <v>39</v>
      </c>
      <c r="F34963" s="50" t="s">
        <v>44</v>
      </c>
      <c r="G34963" s="50" t="s">
        <v>45</v>
      </c>
      <c r="H34963" s="50"/>
      <c r="I34963" s="50"/>
      <c r="J34963" s="50"/>
      <c r="K34963" s="50"/>
      <c r="L34963" s="50"/>
      <c r="M34963" t="s">
        <v>3541</v>
      </c>
    </row>
    <row r="34964" spans="4:13" x14ac:dyDescent="0.25">
      <c r="D34964" s="50">
        <v>7117320501</v>
      </c>
      <c r="E34964" s="50" t="s">
        <v>39</v>
      </c>
      <c r="F34964" s="50" t="s">
        <v>46</v>
      </c>
      <c r="G34964" s="50" t="s">
        <v>47</v>
      </c>
      <c r="H34964" s="50"/>
      <c r="I34964" s="50"/>
      <c r="J34964" s="50"/>
      <c r="K34964" s="50"/>
      <c r="L34964" s="50"/>
      <c r="M34964" t="s">
        <v>3541</v>
      </c>
    </row>
    <row r="34965" spans="4:13" x14ac:dyDescent="0.25">
      <c r="D34965" s="50">
        <v>7117320601</v>
      </c>
      <c r="E34965" s="50" t="s">
        <v>39</v>
      </c>
      <c r="F34965" s="50" t="s">
        <v>44</v>
      </c>
      <c r="G34965" s="50" t="s">
        <v>45</v>
      </c>
      <c r="H34965" s="50"/>
      <c r="I34965" s="50"/>
      <c r="J34965" s="50"/>
      <c r="K34965" s="50"/>
      <c r="L34965" s="50"/>
      <c r="M34965" t="s">
        <v>3541</v>
      </c>
    </row>
    <row r="34966" spans="4:13" x14ac:dyDescent="0.25">
      <c r="D34966" s="50">
        <v>7117320701</v>
      </c>
      <c r="E34966" s="50" t="s">
        <v>39</v>
      </c>
      <c r="F34966" s="50" t="s">
        <v>44</v>
      </c>
      <c r="G34966" s="50" t="s">
        <v>45</v>
      </c>
      <c r="H34966" s="50"/>
      <c r="I34966" s="50"/>
      <c r="J34966" s="50"/>
      <c r="K34966" s="50"/>
      <c r="L34966" s="50"/>
      <c r="M34966" t="s">
        <v>3541</v>
      </c>
    </row>
    <row r="34967" spans="4:13" x14ac:dyDescent="0.25">
      <c r="D34967" s="50">
        <v>7117320801</v>
      </c>
      <c r="E34967" s="50" t="s">
        <v>39</v>
      </c>
      <c r="F34967" s="50" t="s">
        <v>46</v>
      </c>
      <c r="G34967" s="50" t="s">
        <v>47</v>
      </c>
      <c r="H34967" s="50"/>
      <c r="I34967" s="50"/>
      <c r="J34967" s="50"/>
      <c r="K34967" s="50"/>
      <c r="L34967" s="50"/>
      <c r="M34967" t="s">
        <v>3541</v>
      </c>
    </row>
    <row r="34968" spans="4:13" x14ac:dyDescent="0.25">
      <c r="D34968" s="50">
        <v>7117320901</v>
      </c>
      <c r="E34968" s="50" t="s">
        <v>39</v>
      </c>
      <c r="F34968" s="50" t="s">
        <v>46</v>
      </c>
      <c r="G34968" s="50" t="s">
        <v>47</v>
      </c>
      <c r="H34968" s="50"/>
      <c r="I34968" s="50"/>
      <c r="J34968" s="50"/>
      <c r="K34968" s="50"/>
      <c r="L34968" s="50"/>
      <c r="M34968" t="s">
        <v>3541</v>
      </c>
    </row>
    <row r="34969" spans="4:13" x14ac:dyDescent="0.25">
      <c r="D34969" s="50">
        <v>7117650001</v>
      </c>
      <c r="E34969" s="50" t="s">
        <v>39</v>
      </c>
      <c r="F34969" s="50" t="s">
        <v>50</v>
      </c>
      <c r="G34969" s="50" t="s">
        <v>51</v>
      </c>
      <c r="H34969" s="50"/>
      <c r="I34969" s="50"/>
      <c r="J34969" s="50"/>
      <c r="K34969" s="50"/>
      <c r="L34969" s="50"/>
      <c r="M34969" t="s">
        <v>3541</v>
      </c>
    </row>
    <row r="34970" spans="4:13" x14ac:dyDescent="0.25">
      <c r="D34970" s="50">
        <v>7117720001</v>
      </c>
      <c r="E34970" s="50" t="s">
        <v>39</v>
      </c>
      <c r="F34970" s="50" t="s">
        <v>44</v>
      </c>
      <c r="G34970" s="50" t="s">
        <v>45</v>
      </c>
      <c r="H34970" s="50"/>
      <c r="I34970" s="50"/>
      <c r="J34970" s="50"/>
      <c r="K34970" s="50"/>
      <c r="L34970" s="50"/>
      <c r="M34970" t="s">
        <v>3541</v>
      </c>
    </row>
    <row r="34971" spans="4:13" x14ac:dyDescent="0.25">
      <c r="D34971" s="50">
        <v>7117720101</v>
      </c>
      <c r="E34971" s="50" t="s">
        <v>39</v>
      </c>
      <c r="F34971" s="50" t="s">
        <v>44</v>
      </c>
      <c r="G34971" s="50" t="s">
        <v>45</v>
      </c>
      <c r="H34971" s="50"/>
      <c r="I34971" s="50"/>
      <c r="J34971" s="50"/>
      <c r="K34971" s="50"/>
      <c r="L34971" s="50"/>
      <c r="M34971" t="s">
        <v>3541</v>
      </c>
    </row>
    <row r="34972" spans="4:13" x14ac:dyDescent="0.25">
      <c r="D34972" s="50">
        <v>7117720201</v>
      </c>
      <c r="E34972" s="50" t="s">
        <v>39</v>
      </c>
      <c r="F34972" s="50" t="s">
        <v>44</v>
      </c>
      <c r="G34972" s="50" t="s">
        <v>45</v>
      </c>
      <c r="H34972" s="50"/>
      <c r="I34972" s="50"/>
      <c r="J34972" s="50"/>
      <c r="K34972" s="50"/>
      <c r="L34972" s="50"/>
      <c r="M34972" t="s">
        <v>3541</v>
      </c>
    </row>
    <row r="34973" spans="4:13" x14ac:dyDescent="0.25">
      <c r="D34973" s="50">
        <v>7117720301</v>
      </c>
      <c r="E34973" s="50" t="s">
        <v>39</v>
      </c>
      <c r="F34973" s="50" t="s">
        <v>44</v>
      </c>
      <c r="G34973" s="50" t="s">
        <v>45</v>
      </c>
      <c r="H34973" s="50"/>
      <c r="I34973" s="50"/>
      <c r="J34973" s="50"/>
      <c r="K34973" s="50"/>
      <c r="L34973" s="50"/>
      <c r="M34973" t="s">
        <v>3541</v>
      </c>
    </row>
    <row r="34974" spans="4:13" x14ac:dyDescent="0.25">
      <c r="D34974" s="50">
        <v>7117720401</v>
      </c>
      <c r="E34974" s="50" t="s">
        <v>39</v>
      </c>
      <c r="F34974" s="50" t="s">
        <v>44</v>
      </c>
      <c r="G34974" s="50" t="s">
        <v>45</v>
      </c>
      <c r="H34974" s="50"/>
      <c r="I34974" s="50"/>
      <c r="J34974" s="50"/>
      <c r="K34974" s="50"/>
      <c r="L34974" s="50"/>
      <c r="M34974" t="s">
        <v>3541</v>
      </c>
    </row>
    <row r="34975" spans="4:13" x14ac:dyDescent="0.25">
      <c r="D34975" s="50">
        <v>7117720501</v>
      </c>
      <c r="E34975" s="50" t="s">
        <v>39</v>
      </c>
      <c r="F34975" s="50" t="s">
        <v>44</v>
      </c>
      <c r="G34975" s="50" t="s">
        <v>45</v>
      </c>
      <c r="H34975" s="50"/>
      <c r="I34975" s="50"/>
      <c r="J34975" s="50"/>
      <c r="K34975" s="50"/>
      <c r="L34975" s="50"/>
      <c r="M34975" t="s">
        <v>3541</v>
      </c>
    </row>
    <row r="34976" spans="4:13" x14ac:dyDescent="0.25">
      <c r="D34976" s="50">
        <v>7117720601</v>
      </c>
      <c r="E34976" s="50" t="s">
        <v>39</v>
      </c>
      <c r="F34976" s="50" t="s">
        <v>44</v>
      </c>
      <c r="G34976" s="50" t="s">
        <v>45</v>
      </c>
      <c r="H34976" s="50"/>
      <c r="I34976" s="50"/>
      <c r="J34976" s="50"/>
      <c r="K34976" s="50"/>
      <c r="L34976" s="50"/>
      <c r="M34976" t="s">
        <v>3541</v>
      </c>
    </row>
    <row r="34977" spans="4:13" x14ac:dyDescent="0.25">
      <c r="D34977" s="50">
        <v>7117720701</v>
      </c>
      <c r="E34977" s="50" t="s">
        <v>39</v>
      </c>
      <c r="F34977" s="50" t="s">
        <v>44</v>
      </c>
      <c r="G34977" s="50" t="s">
        <v>45</v>
      </c>
      <c r="H34977" s="50"/>
      <c r="I34977" s="50"/>
      <c r="J34977" s="50"/>
      <c r="K34977" s="50"/>
      <c r="L34977" s="50"/>
      <c r="M34977" t="s">
        <v>3541</v>
      </c>
    </row>
    <row r="34978" spans="4:13" x14ac:dyDescent="0.25">
      <c r="D34978" s="50">
        <v>7117720801</v>
      </c>
      <c r="E34978" s="50" t="s">
        <v>39</v>
      </c>
      <c r="F34978" s="50" t="s">
        <v>44</v>
      </c>
      <c r="G34978" s="50" t="s">
        <v>45</v>
      </c>
      <c r="H34978" s="50"/>
      <c r="I34978" s="50"/>
      <c r="J34978" s="50"/>
      <c r="K34978" s="50"/>
      <c r="L34978" s="50"/>
      <c r="M34978" t="s">
        <v>3541</v>
      </c>
    </row>
    <row r="34979" spans="4:13" x14ac:dyDescent="0.25">
      <c r="D34979" s="50">
        <v>7117730001</v>
      </c>
      <c r="E34979" s="50" t="s">
        <v>39</v>
      </c>
      <c r="F34979" s="50" t="s">
        <v>44</v>
      </c>
      <c r="G34979" s="50" t="s">
        <v>45</v>
      </c>
      <c r="H34979" s="50"/>
      <c r="I34979" s="50"/>
      <c r="J34979" s="50"/>
      <c r="K34979" s="50"/>
      <c r="L34979" s="50"/>
      <c r="M34979" t="s">
        <v>3541</v>
      </c>
    </row>
    <row r="34980" spans="4:13" x14ac:dyDescent="0.25">
      <c r="D34980" s="50">
        <v>7117730101</v>
      </c>
      <c r="E34980" s="50" t="s">
        <v>39</v>
      </c>
      <c r="F34980" s="50" t="s">
        <v>44</v>
      </c>
      <c r="G34980" s="50" t="s">
        <v>45</v>
      </c>
      <c r="H34980" s="50"/>
      <c r="I34980" s="50"/>
      <c r="J34980" s="50"/>
      <c r="K34980" s="50"/>
      <c r="L34980" s="50"/>
      <c r="M34980" t="s">
        <v>3541</v>
      </c>
    </row>
    <row r="34981" spans="4:13" x14ac:dyDescent="0.25">
      <c r="D34981" s="50">
        <v>7117730201</v>
      </c>
      <c r="E34981" s="50" t="s">
        <v>39</v>
      </c>
      <c r="F34981" s="50" t="s">
        <v>44</v>
      </c>
      <c r="G34981" s="50" t="s">
        <v>45</v>
      </c>
      <c r="H34981" s="50"/>
      <c r="I34981" s="50"/>
      <c r="J34981" s="50"/>
      <c r="K34981" s="50"/>
      <c r="L34981" s="50"/>
      <c r="M34981" t="s">
        <v>3541</v>
      </c>
    </row>
    <row r="34982" spans="4:13" x14ac:dyDescent="0.25">
      <c r="D34982" s="50">
        <v>7117730301</v>
      </c>
      <c r="E34982" s="50" t="s">
        <v>39</v>
      </c>
      <c r="F34982" s="50" t="s">
        <v>44</v>
      </c>
      <c r="G34982" s="50" t="s">
        <v>45</v>
      </c>
      <c r="H34982" s="50"/>
      <c r="I34982" s="50"/>
      <c r="J34982" s="50"/>
      <c r="K34982" s="50"/>
      <c r="L34982" s="50"/>
      <c r="M34982" t="s">
        <v>3541</v>
      </c>
    </row>
    <row r="34983" spans="4:13" x14ac:dyDescent="0.25">
      <c r="D34983" s="50">
        <v>7117850001</v>
      </c>
      <c r="E34983" s="50" t="s">
        <v>39</v>
      </c>
      <c r="F34983" s="50" t="s">
        <v>50</v>
      </c>
      <c r="G34983" s="50" t="s">
        <v>51</v>
      </c>
      <c r="H34983" s="50"/>
      <c r="I34983" s="50"/>
      <c r="J34983" s="50"/>
      <c r="K34983" s="50"/>
      <c r="L34983" s="50"/>
      <c r="M34983" t="s">
        <v>3541</v>
      </c>
    </row>
    <row r="34984" spans="4:13" x14ac:dyDescent="0.25">
      <c r="D34984" s="50">
        <v>7117910001</v>
      </c>
      <c r="E34984" s="50" t="s">
        <v>39</v>
      </c>
      <c r="F34984" s="50" t="s">
        <v>54</v>
      </c>
      <c r="G34984" s="50"/>
      <c r="H34984" s="50"/>
      <c r="I34984" s="50"/>
      <c r="J34984" s="50"/>
      <c r="K34984" s="50"/>
      <c r="L34984" s="50"/>
      <c r="M34984" t="s">
        <v>3541</v>
      </c>
    </row>
    <row r="34985" spans="4:13" x14ac:dyDescent="0.25">
      <c r="D34985" s="50">
        <v>7117910101</v>
      </c>
      <c r="E34985" s="50" t="s">
        <v>39</v>
      </c>
      <c r="F34985" s="50" t="s">
        <v>54</v>
      </c>
      <c r="G34985" s="50"/>
      <c r="H34985" s="50"/>
      <c r="I34985" s="50"/>
      <c r="J34985" s="50"/>
      <c r="K34985" s="50"/>
      <c r="L34985" s="50"/>
      <c r="M34985" t="s">
        <v>3541</v>
      </c>
    </row>
    <row r="34986" spans="4:13" x14ac:dyDescent="0.25">
      <c r="D34986" s="50">
        <v>7117910201</v>
      </c>
      <c r="E34986" s="50" t="s">
        <v>39</v>
      </c>
      <c r="F34986" s="50" t="s">
        <v>54</v>
      </c>
      <c r="G34986" s="50"/>
      <c r="H34986" s="50"/>
      <c r="I34986" s="50"/>
      <c r="J34986" s="50"/>
      <c r="K34986" s="50"/>
      <c r="L34986" s="50"/>
      <c r="M34986" t="s">
        <v>3541</v>
      </c>
    </row>
    <row r="34987" spans="4:13" x14ac:dyDescent="0.25">
      <c r="D34987" s="50">
        <v>7117910301</v>
      </c>
      <c r="E34987" s="50" t="s">
        <v>39</v>
      </c>
      <c r="F34987" s="50" t="s">
        <v>54</v>
      </c>
      <c r="G34987" s="50"/>
      <c r="H34987" s="50"/>
      <c r="I34987" s="50"/>
      <c r="J34987" s="50"/>
      <c r="K34987" s="50"/>
      <c r="L34987" s="50"/>
      <c r="M34987" t="s">
        <v>3541</v>
      </c>
    </row>
    <row r="34988" spans="4:13" x14ac:dyDescent="0.25">
      <c r="D34988" s="50">
        <v>7117920001</v>
      </c>
      <c r="E34988" s="50" t="s">
        <v>39</v>
      </c>
      <c r="F34988" s="50" t="s">
        <v>54</v>
      </c>
      <c r="G34988" s="50"/>
      <c r="H34988" s="50"/>
      <c r="I34988" s="50"/>
      <c r="J34988" s="50"/>
      <c r="K34988" s="50"/>
      <c r="L34988" s="50"/>
      <c r="M34988" t="s">
        <v>3541</v>
      </c>
    </row>
    <row r="34989" spans="4:13" x14ac:dyDescent="0.25">
      <c r="D34989" s="50">
        <v>7117920101</v>
      </c>
      <c r="E34989" s="50" t="s">
        <v>39</v>
      </c>
      <c r="F34989" s="50" t="s">
        <v>54</v>
      </c>
      <c r="G34989" s="50"/>
      <c r="H34989" s="50"/>
      <c r="I34989" s="50"/>
      <c r="J34989" s="50"/>
      <c r="K34989" s="50"/>
      <c r="L34989" s="50"/>
      <c r="M34989" t="s">
        <v>3541</v>
      </c>
    </row>
    <row r="34990" spans="4:13" x14ac:dyDescent="0.25">
      <c r="D34990" s="50">
        <v>7118020001</v>
      </c>
      <c r="E34990" s="50" t="s">
        <v>39</v>
      </c>
      <c r="F34990" s="50" t="s">
        <v>44</v>
      </c>
      <c r="G34990" s="50" t="s">
        <v>45</v>
      </c>
      <c r="H34990" s="50"/>
      <c r="I34990" s="50"/>
      <c r="J34990" s="50"/>
      <c r="K34990" s="50"/>
      <c r="L34990" s="50"/>
      <c r="M34990" t="s">
        <v>3541</v>
      </c>
    </row>
    <row r="34991" spans="4:13" x14ac:dyDescent="0.25">
      <c r="D34991" s="50">
        <v>7118020101</v>
      </c>
      <c r="E34991" s="50" t="s">
        <v>39</v>
      </c>
      <c r="F34991" s="50" t="s">
        <v>44</v>
      </c>
      <c r="G34991" s="50" t="s">
        <v>45</v>
      </c>
      <c r="H34991" s="50"/>
      <c r="I34991" s="50"/>
      <c r="J34991" s="50"/>
      <c r="K34991" s="50"/>
      <c r="L34991" s="50"/>
      <c r="M34991" t="s">
        <v>3541</v>
      </c>
    </row>
    <row r="34992" spans="4:13" x14ac:dyDescent="0.25">
      <c r="D34992" s="50">
        <v>7118020201</v>
      </c>
      <c r="E34992" s="50" t="s">
        <v>39</v>
      </c>
      <c r="F34992" s="50" t="s">
        <v>44</v>
      </c>
      <c r="G34992" s="50" t="s">
        <v>45</v>
      </c>
      <c r="H34992" s="50"/>
      <c r="I34992" s="50"/>
      <c r="J34992" s="50"/>
      <c r="K34992" s="50"/>
      <c r="L34992" s="50"/>
      <c r="M34992" t="s">
        <v>3541</v>
      </c>
    </row>
    <row r="34993" spans="4:13" x14ac:dyDescent="0.25">
      <c r="D34993" s="50">
        <v>7118120001</v>
      </c>
      <c r="E34993" s="50" t="s">
        <v>39</v>
      </c>
      <c r="F34993" s="50" t="s">
        <v>46</v>
      </c>
      <c r="G34993" s="50" t="s">
        <v>47</v>
      </c>
      <c r="H34993" s="50"/>
      <c r="I34993" s="50"/>
      <c r="J34993" s="50"/>
      <c r="K34993" s="50"/>
      <c r="L34993" s="50"/>
      <c r="M34993" t="s">
        <v>3541</v>
      </c>
    </row>
    <row r="34994" spans="4:13" x14ac:dyDescent="0.25">
      <c r="D34994" s="50">
        <v>7118120101</v>
      </c>
      <c r="E34994" s="50" t="s">
        <v>39</v>
      </c>
      <c r="F34994" s="50" t="s">
        <v>46</v>
      </c>
      <c r="G34994" s="50" t="s">
        <v>47</v>
      </c>
      <c r="H34994" s="50"/>
      <c r="I34994" s="50"/>
      <c r="J34994" s="50"/>
      <c r="K34994" s="50"/>
      <c r="L34994" s="50"/>
      <c r="M34994" t="s">
        <v>3541</v>
      </c>
    </row>
    <row r="34995" spans="4:13" x14ac:dyDescent="0.25">
      <c r="D34995" s="50">
        <v>7118120201</v>
      </c>
      <c r="E34995" s="50" t="s">
        <v>39</v>
      </c>
      <c r="F34995" s="50" t="s">
        <v>46</v>
      </c>
      <c r="G34995" s="50" t="s">
        <v>47</v>
      </c>
      <c r="H34995" s="50"/>
      <c r="I34995" s="50"/>
      <c r="J34995" s="50"/>
      <c r="K34995" s="50"/>
      <c r="L34995" s="50"/>
      <c r="M34995" t="s">
        <v>3541</v>
      </c>
    </row>
    <row r="34996" spans="4:13" x14ac:dyDescent="0.25">
      <c r="D34996" s="50">
        <v>7118210001</v>
      </c>
      <c r="E34996" s="50" t="s">
        <v>39</v>
      </c>
      <c r="F34996" s="50" t="s">
        <v>44</v>
      </c>
      <c r="G34996" s="50" t="s">
        <v>45</v>
      </c>
      <c r="H34996" s="50"/>
      <c r="I34996" s="50"/>
      <c r="J34996" s="50"/>
      <c r="K34996" s="50"/>
      <c r="L34996" s="50"/>
      <c r="M34996" t="s">
        <v>3541</v>
      </c>
    </row>
    <row r="34997" spans="4:13" x14ac:dyDescent="0.25">
      <c r="D34997" s="50">
        <v>7118210101</v>
      </c>
      <c r="E34997" s="50" t="s">
        <v>39</v>
      </c>
      <c r="F34997" s="50" t="s">
        <v>44</v>
      </c>
      <c r="G34997" s="50" t="s">
        <v>45</v>
      </c>
      <c r="H34997" s="50"/>
      <c r="I34997" s="50"/>
      <c r="J34997" s="50"/>
      <c r="K34997" s="50"/>
      <c r="L34997" s="50"/>
      <c r="M34997" t="s">
        <v>3541</v>
      </c>
    </row>
    <row r="34998" spans="4:13" x14ac:dyDescent="0.25">
      <c r="D34998" s="50">
        <v>7118210201</v>
      </c>
      <c r="E34998" s="50" t="s">
        <v>39</v>
      </c>
      <c r="F34998" s="50" t="s">
        <v>44</v>
      </c>
      <c r="G34998" s="50" t="s">
        <v>45</v>
      </c>
      <c r="H34998" s="50"/>
      <c r="I34998" s="50"/>
      <c r="J34998" s="50"/>
      <c r="K34998" s="50"/>
      <c r="L34998" s="50"/>
      <c r="M34998" t="s">
        <v>3541</v>
      </c>
    </row>
    <row r="34999" spans="4:13" x14ac:dyDescent="0.25">
      <c r="D34999" s="50">
        <v>7118210301</v>
      </c>
      <c r="E34999" s="50" t="s">
        <v>39</v>
      </c>
      <c r="F34999" s="50" t="s">
        <v>44</v>
      </c>
      <c r="G34999" s="50" t="s">
        <v>45</v>
      </c>
      <c r="H34999" s="50"/>
      <c r="I34999" s="50"/>
      <c r="J34999" s="50"/>
      <c r="K34999" s="50"/>
      <c r="L34999" s="50"/>
      <c r="M34999" t="s">
        <v>3541</v>
      </c>
    </row>
    <row r="35000" spans="4:13" x14ac:dyDescent="0.25">
      <c r="D35000" s="50">
        <v>7118210401</v>
      </c>
      <c r="E35000" s="50" t="s">
        <v>39</v>
      </c>
      <c r="F35000" s="50" t="s">
        <v>44</v>
      </c>
      <c r="G35000" s="50" t="s">
        <v>45</v>
      </c>
      <c r="H35000" s="50"/>
      <c r="I35000" s="50"/>
      <c r="J35000" s="50"/>
      <c r="K35000" s="50"/>
      <c r="L35000" s="50"/>
      <c r="M35000" t="s">
        <v>3541</v>
      </c>
    </row>
    <row r="35001" spans="4:13" x14ac:dyDescent="0.25">
      <c r="D35001" s="50">
        <v>7118210501</v>
      </c>
      <c r="E35001" s="50" t="s">
        <v>39</v>
      </c>
      <c r="F35001" s="50" t="s">
        <v>44</v>
      </c>
      <c r="G35001" s="50" t="s">
        <v>45</v>
      </c>
      <c r="H35001" s="50"/>
      <c r="I35001" s="50"/>
      <c r="J35001" s="50"/>
      <c r="K35001" s="50"/>
      <c r="L35001" s="50"/>
      <c r="M35001" t="s">
        <v>3541</v>
      </c>
    </row>
    <row r="35002" spans="4:13" x14ac:dyDescent="0.25">
      <c r="D35002" s="50">
        <v>7118220601</v>
      </c>
      <c r="E35002" s="50" t="s">
        <v>39</v>
      </c>
      <c r="F35002" s="50" t="s">
        <v>44</v>
      </c>
      <c r="G35002" s="50" t="s">
        <v>45</v>
      </c>
      <c r="H35002" s="50"/>
      <c r="I35002" s="50"/>
      <c r="J35002" s="50"/>
      <c r="K35002" s="50"/>
      <c r="L35002" s="50"/>
      <c r="M35002" t="s">
        <v>3541</v>
      </c>
    </row>
    <row r="35003" spans="4:13" x14ac:dyDescent="0.25">
      <c r="D35003" s="50">
        <v>7118310001</v>
      </c>
      <c r="E35003" s="50" t="s">
        <v>39</v>
      </c>
      <c r="F35003" s="50" t="s">
        <v>46</v>
      </c>
      <c r="G35003" s="50" t="s">
        <v>47</v>
      </c>
      <c r="H35003" s="50"/>
      <c r="I35003" s="50"/>
      <c r="J35003" s="50"/>
      <c r="K35003" s="50"/>
      <c r="L35003" s="50"/>
      <c r="M35003" t="s">
        <v>3541</v>
      </c>
    </row>
    <row r="35004" spans="4:13" x14ac:dyDescent="0.25">
      <c r="D35004" s="50">
        <v>7118310101</v>
      </c>
      <c r="E35004" s="50" t="s">
        <v>39</v>
      </c>
      <c r="F35004" s="50" t="s">
        <v>46</v>
      </c>
      <c r="G35004" s="50" t="s">
        <v>47</v>
      </c>
      <c r="H35004" s="50"/>
      <c r="I35004" s="50"/>
      <c r="J35004" s="50"/>
      <c r="K35004" s="50"/>
      <c r="L35004" s="50"/>
      <c r="M35004" t="s">
        <v>3541</v>
      </c>
    </row>
    <row r="35005" spans="4:13" x14ac:dyDescent="0.25">
      <c r="D35005" s="50">
        <v>7118310201</v>
      </c>
      <c r="E35005" s="50" t="s">
        <v>39</v>
      </c>
      <c r="F35005" s="50" t="s">
        <v>46</v>
      </c>
      <c r="G35005" s="50" t="s">
        <v>47</v>
      </c>
      <c r="H35005" s="50"/>
      <c r="I35005" s="50"/>
      <c r="J35005" s="50"/>
      <c r="K35005" s="50"/>
      <c r="L35005" s="50"/>
      <c r="M35005" t="s">
        <v>3541</v>
      </c>
    </row>
    <row r="35006" spans="4:13" x14ac:dyDescent="0.25">
      <c r="D35006" s="50">
        <v>7118310301</v>
      </c>
      <c r="E35006" s="50" t="s">
        <v>39</v>
      </c>
      <c r="F35006" s="50" t="s">
        <v>46</v>
      </c>
      <c r="G35006" s="50" t="s">
        <v>47</v>
      </c>
      <c r="H35006" s="50"/>
      <c r="I35006" s="50"/>
      <c r="J35006" s="50"/>
      <c r="K35006" s="50"/>
      <c r="L35006" s="50"/>
      <c r="M35006" t="s">
        <v>3541</v>
      </c>
    </row>
    <row r="35007" spans="4:13" x14ac:dyDescent="0.25">
      <c r="D35007" s="50">
        <v>7118310401</v>
      </c>
      <c r="E35007" s="50" t="s">
        <v>39</v>
      </c>
      <c r="F35007" s="50" t="s">
        <v>46</v>
      </c>
      <c r="G35007" s="50" t="s">
        <v>47</v>
      </c>
      <c r="H35007" s="50"/>
      <c r="I35007" s="50"/>
      <c r="J35007" s="50"/>
      <c r="K35007" s="50"/>
      <c r="L35007" s="50"/>
      <c r="M35007" t="s">
        <v>3541</v>
      </c>
    </row>
    <row r="35008" spans="4:13" x14ac:dyDescent="0.25">
      <c r="D35008" s="50">
        <v>7118410001</v>
      </c>
      <c r="E35008" s="50" t="s">
        <v>39</v>
      </c>
      <c r="F35008" s="50" t="s">
        <v>44</v>
      </c>
      <c r="G35008" s="50" t="s">
        <v>45</v>
      </c>
      <c r="H35008" s="50"/>
      <c r="I35008" s="50"/>
      <c r="J35008" s="50"/>
      <c r="K35008" s="50"/>
      <c r="L35008" s="50"/>
      <c r="M35008" t="s">
        <v>3541</v>
      </c>
    </row>
    <row r="35009" spans="4:13" x14ac:dyDescent="0.25">
      <c r="D35009" s="50">
        <v>7118410101</v>
      </c>
      <c r="E35009" s="50" t="s">
        <v>39</v>
      </c>
      <c r="F35009" s="50" t="s">
        <v>44</v>
      </c>
      <c r="G35009" s="50" t="s">
        <v>45</v>
      </c>
      <c r="H35009" s="50"/>
      <c r="I35009" s="50"/>
      <c r="J35009" s="50"/>
      <c r="K35009" s="50"/>
      <c r="L35009" s="50"/>
      <c r="M35009" t="s">
        <v>3541</v>
      </c>
    </row>
    <row r="35010" spans="4:13" x14ac:dyDescent="0.25">
      <c r="D35010" s="50">
        <v>7118410201</v>
      </c>
      <c r="E35010" s="50" t="s">
        <v>39</v>
      </c>
      <c r="F35010" s="50" t="s">
        <v>44</v>
      </c>
      <c r="G35010" s="50" t="s">
        <v>45</v>
      </c>
      <c r="H35010" s="50"/>
      <c r="I35010" s="50"/>
      <c r="J35010" s="50"/>
      <c r="K35010" s="50"/>
      <c r="L35010" s="50"/>
      <c r="M35010" t="s">
        <v>3541</v>
      </c>
    </row>
    <row r="35011" spans="4:13" x14ac:dyDescent="0.25">
      <c r="D35011" s="50">
        <v>7118410301</v>
      </c>
      <c r="E35011" s="50" t="s">
        <v>39</v>
      </c>
      <c r="F35011" s="50" t="s">
        <v>44</v>
      </c>
      <c r="G35011" s="50" t="s">
        <v>45</v>
      </c>
      <c r="H35011" s="50"/>
      <c r="I35011" s="50"/>
      <c r="J35011" s="50"/>
      <c r="K35011" s="50"/>
      <c r="L35011" s="50"/>
      <c r="M35011" t="s">
        <v>3541</v>
      </c>
    </row>
    <row r="35012" spans="4:13" x14ac:dyDescent="0.25">
      <c r="D35012" s="50">
        <v>7118410401</v>
      </c>
      <c r="E35012" s="50" t="s">
        <v>39</v>
      </c>
      <c r="F35012" s="50" t="s">
        <v>44</v>
      </c>
      <c r="G35012" s="50" t="s">
        <v>45</v>
      </c>
      <c r="H35012" s="50"/>
      <c r="I35012" s="50"/>
      <c r="J35012" s="50"/>
      <c r="K35012" s="50"/>
      <c r="L35012" s="50"/>
      <c r="M35012" t="s">
        <v>3541</v>
      </c>
    </row>
    <row r="35013" spans="4:13" x14ac:dyDescent="0.25">
      <c r="D35013" s="50">
        <v>7118410501</v>
      </c>
      <c r="E35013" s="50" t="s">
        <v>39</v>
      </c>
      <c r="F35013" s="50" t="s">
        <v>44</v>
      </c>
      <c r="G35013" s="50" t="s">
        <v>45</v>
      </c>
      <c r="H35013" s="50"/>
      <c r="I35013" s="50"/>
      <c r="J35013" s="50"/>
      <c r="K35013" s="50"/>
      <c r="L35013" s="50"/>
      <c r="M35013" t="s">
        <v>3541</v>
      </c>
    </row>
    <row r="35014" spans="4:13" x14ac:dyDescent="0.25">
      <c r="D35014" s="50">
        <v>7118420001</v>
      </c>
      <c r="E35014" s="50" t="s">
        <v>39</v>
      </c>
      <c r="F35014" s="50" t="s">
        <v>44</v>
      </c>
      <c r="G35014" s="50" t="s">
        <v>45</v>
      </c>
      <c r="H35014" s="50"/>
      <c r="I35014" s="50"/>
      <c r="J35014" s="50"/>
      <c r="K35014" s="50"/>
      <c r="L35014" s="50"/>
      <c r="M35014" t="s">
        <v>3541</v>
      </c>
    </row>
    <row r="35015" spans="4:13" x14ac:dyDescent="0.25">
      <c r="D35015" s="50">
        <v>7118420101</v>
      </c>
      <c r="E35015" s="50" t="s">
        <v>39</v>
      </c>
      <c r="F35015" s="50" t="s">
        <v>44</v>
      </c>
      <c r="G35015" s="50" t="s">
        <v>45</v>
      </c>
      <c r="H35015" s="50"/>
      <c r="I35015" s="50"/>
      <c r="J35015" s="50"/>
      <c r="K35015" s="50"/>
      <c r="L35015" s="50"/>
      <c r="M35015" t="s">
        <v>3541</v>
      </c>
    </row>
    <row r="35016" spans="4:13" x14ac:dyDescent="0.25">
      <c r="D35016" s="50">
        <v>7118420201</v>
      </c>
      <c r="E35016" s="50" t="s">
        <v>39</v>
      </c>
      <c r="F35016" s="50" t="s">
        <v>44</v>
      </c>
      <c r="G35016" s="50" t="s">
        <v>45</v>
      </c>
      <c r="H35016" s="50"/>
      <c r="I35016" s="50"/>
      <c r="J35016" s="50"/>
      <c r="K35016" s="50"/>
      <c r="L35016" s="50"/>
      <c r="M35016" t="s">
        <v>3541</v>
      </c>
    </row>
    <row r="35017" spans="4:13" x14ac:dyDescent="0.25">
      <c r="D35017" s="50">
        <v>7118420301</v>
      </c>
      <c r="E35017" s="50" t="s">
        <v>39</v>
      </c>
      <c r="F35017" s="50" t="s">
        <v>44</v>
      </c>
      <c r="G35017" s="50" t="s">
        <v>45</v>
      </c>
      <c r="H35017" s="50"/>
      <c r="I35017" s="50"/>
      <c r="J35017" s="50"/>
      <c r="K35017" s="50"/>
      <c r="L35017" s="50"/>
      <c r="M35017" t="s">
        <v>3541</v>
      </c>
    </row>
    <row r="35018" spans="4:13" x14ac:dyDescent="0.25">
      <c r="D35018" s="50">
        <v>7118520001</v>
      </c>
      <c r="E35018" s="50" t="s">
        <v>39</v>
      </c>
      <c r="F35018" s="50" t="s">
        <v>46</v>
      </c>
      <c r="G35018" s="50" t="s">
        <v>47</v>
      </c>
      <c r="H35018" s="50"/>
      <c r="I35018" s="50"/>
      <c r="J35018" s="50"/>
      <c r="K35018" s="50"/>
      <c r="L35018" s="50"/>
      <c r="M35018" t="s">
        <v>3541</v>
      </c>
    </row>
    <row r="35019" spans="4:13" x14ac:dyDescent="0.25">
      <c r="D35019" s="50">
        <v>7118520101</v>
      </c>
      <c r="E35019" s="50" t="s">
        <v>39</v>
      </c>
      <c r="F35019" s="50" t="s">
        <v>46</v>
      </c>
      <c r="G35019" s="50" t="s">
        <v>47</v>
      </c>
      <c r="H35019" s="50"/>
      <c r="I35019" s="50"/>
      <c r="J35019" s="50"/>
      <c r="K35019" s="50"/>
      <c r="L35019" s="50"/>
      <c r="M35019" t="s">
        <v>3541</v>
      </c>
    </row>
    <row r="35020" spans="4:13" x14ac:dyDescent="0.25">
      <c r="D35020" s="50">
        <v>7118520201</v>
      </c>
      <c r="E35020" s="50" t="s">
        <v>39</v>
      </c>
      <c r="F35020" s="50" t="s">
        <v>46</v>
      </c>
      <c r="G35020" s="50" t="s">
        <v>47</v>
      </c>
      <c r="H35020" s="50"/>
      <c r="I35020" s="50"/>
      <c r="J35020" s="50"/>
      <c r="K35020" s="50"/>
      <c r="L35020" s="50"/>
      <c r="M35020" t="s">
        <v>3541</v>
      </c>
    </row>
    <row r="35021" spans="4:13" x14ac:dyDescent="0.25">
      <c r="D35021" s="50">
        <v>7118520301</v>
      </c>
      <c r="E35021" s="50" t="s">
        <v>39</v>
      </c>
      <c r="F35021" s="50" t="s">
        <v>46</v>
      </c>
      <c r="G35021" s="50" t="s">
        <v>47</v>
      </c>
      <c r="H35021" s="50"/>
      <c r="I35021" s="50"/>
      <c r="J35021" s="50"/>
      <c r="K35021" s="50"/>
      <c r="L35021" s="50"/>
      <c r="M35021" t="s">
        <v>3541</v>
      </c>
    </row>
    <row r="35022" spans="4:13" x14ac:dyDescent="0.25">
      <c r="D35022" s="50">
        <v>7118520401</v>
      </c>
      <c r="E35022" s="50" t="s">
        <v>39</v>
      </c>
      <c r="F35022" s="50" t="s">
        <v>46</v>
      </c>
      <c r="G35022" s="50" t="s">
        <v>47</v>
      </c>
      <c r="H35022" s="50"/>
      <c r="I35022" s="50"/>
      <c r="J35022" s="50"/>
      <c r="K35022" s="50"/>
      <c r="L35022" s="50"/>
      <c r="M35022" t="s">
        <v>3541</v>
      </c>
    </row>
    <row r="35023" spans="4:13" x14ac:dyDescent="0.25">
      <c r="D35023" s="50">
        <v>7118620001</v>
      </c>
      <c r="E35023" s="50" t="s">
        <v>39</v>
      </c>
      <c r="F35023" s="50" t="s">
        <v>44</v>
      </c>
      <c r="G35023" s="50" t="s">
        <v>45</v>
      </c>
      <c r="H35023" s="50"/>
      <c r="I35023" s="50"/>
      <c r="J35023" s="50"/>
      <c r="K35023" s="50"/>
      <c r="L35023" s="50"/>
      <c r="M35023" t="s">
        <v>3541</v>
      </c>
    </row>
    <row r="35024" spans="4:13" x14ac:dyDescent="0.25">
      <c r="D35024" s="50">
        <v>7118620101</v>
      </c>
      <c r="E35024" s="50" t="s">
        <v>39</v>
      </c>
      <c r="F35024" s="50" t="s">
        <v>44</v>
      </c>
      <c r="G35024" s="50" t="s">
        <v>45</v>
      </c>
      <c r="H35024" s="50"/>
      <c r="I35024" s="50"/>
      <c r="J35024" s="50"/>
      <c r="K35024" s="50"/>
      <c r="L35024" s="50"/>
      <c r="M35024" t="s">
        <v>3541</v>
      </c>
    </row>
    <row r="35025" spans="4:13" x14ac:dyDescent="0.25">
      <c r="D35025" s="50">
        <v>7118620201</v>
      </c>
      <c r="E35025" s="50" t="s">
        <v>39</v>
      </c>
      <c r="F35025" s="50" t="s">
        <v>44</v>
      </c>
      <c r="G35025" s="50" t="s">
        <v>45</v>
      </c>
      <c r="H35025" s="50"/>
      <c r="I35025" s="50"/>
      <c r="J35025" s="50"/>
      <c r="K35025" s="50"/>
      <c r="L35025" s="50"/>
      <c r="M35025" t="s">
        <v>3541</v>
      </c>
    </row>
    <row r="35026" spans="4:13" x14ac:dyDescent="0.25">
      <c r="D35026" s="50">
        <v>7118710001</v>
      </c>
      <c r="E35026" s="50" t="s">
        <v>39</v>
      </c>
      <c r="F35026" s="50" t="s">
        <v>52</v>
      </c>
      <c r="G35026" s="50"/>
      <c r="H35026" s="50"/>
      <c r="I35026" s="50"/>
      <c r="J35026" s="50"/>
      <c r="K35026" s="50"/>
      <c r="L35026" s="50"/>
      <c r="M35026" t="s">
        <v>3541</v>
      </c>
    </row>
    <row r="35027" spans="4:13" x14ac:dyDescent="0.25">
      <c r="D35027" s="50">
        <v>7118710101</v>
      </c>
      <c r="E35027" s="50" t="s">
        <v>39</v>
      </c>
      <c r="F35027" s="50" t="s">
        <v>52</v>
      </c>
      <c r="G35027" s="50"/>
      <c r="H35027" s="50"/>
      <c r="I35027" s="50"/>
      <c r="J35027" s="50"/>
      <c r="K35027" s="50"/>
      <c r="L35027" s="50"/>
      <c r="M35027" t="s">
        <v>3541</v>
      </c>
    </row>
    <row r="35028" spans="4:13" x14ac:dyDescent="0.25">
      <c r="D35028" s="50">
        <v>7118810001</v>
      </c>
      <c r="E35028" s="50" t="s">
        <v>39</v>
      </c>
      <c r="F35028" s="50" t="s">
        <v>46</v>
      </c>
      <c r="G35028" s="50" t="s">
        <v>47</v>
      </c>
      <c r="H35028" s="50"/>
      <c r="I35028" s="50"/>
      <c r="J35028" s="50"/>
      <c r="K35028" s="50"/>
      <c r="L35028" s="50"/>
      <c r="M35028" t="s">
        <v>3541</v>
      </c>
    </row>
    <row r="35029" spans="4:13" x14ac:dyDescent="0.25">
      <c r="D35029" s="50">
        <v>7118810101</v>
      </c>
      <c r="E35029" s="50" t="s">
        <v>39</v>
      </c>
      <c r="F35029" s="50" t="s">
        <v>46</v>
      </c>
      <c r="G35029" s="50" t="s">
        <v>47</v>
      </c>
      <c r="H35029" s="50"/>
      <c r="I35029" s="50"/>
      <c r="J35029" s="50"/>
      <c r="K35029" s="50"/>
      <c r="L35029" s="50"/>
      <c r="M35029" t="s">
        <v>3541</v>
      </c>
    </row>
    <row r="35030" spans="4:13" x14ac:dyDescent="0.25">
      <c r="D35030" s="50">
        <v>7118810201</v>
      </c>
      <c r="E35030" s="50" t="s">
        <v>39</v>
      </c>
      <c r="F35030" s="50" t="s">
        <v>46</v>
      </c>
      <c r="G35030" s="50" t="s">
        <v>47</v>
      </c>
      <c r="H35030" s="50"/>
      <c r="I35030" s="50"/>
      <c r="J35030" s="50"/>
      <c r="K35030" s="50"/>
      <c r="L35030" s="50"/>
      <c r="M35030" t="s">
        <v>3541</v>
      </c>
    </row>
    <row r="35031" spans="4:13" x14ac:dyDescent="0.25">
      <c r="D35031" s="50">
        <v>7118810301</v>
      </c>
      <c r="E35031" s="50" t="s">
        <v>39</v>
      </c>
      <c r="F35031" s="50" t="s">
        <v>46</v>
      </c>
      <c r="G35031" s="50" t="s">
        <v>47</v>
      </c>
      <c r="H35031" s="50"/>
      <c r="I35031" s="50"/>
      <c r="J35031" s="50"/>
      <c r="K35031" s="50"/>
      <c r="L35031" s="50"/>
      <c r="M35031" t="s">
        <v>3541</v>
      </c>
    </row>
    <row r="35032" spans="4:13" x14ac:dyDescent="0.25">
      <c r="D35032" s="50">
        <v>7118810401</v>
      </c>
      <c r="E35032" s="50" t="s">
        <v>39</v>
      </c>
      <c r="F35032" s="50" t="s">
        <v>46</v>
      </c>
      <c r="G35032" s="50" t="s">
        <v>47</v>
      </c>
      <c r="H35032" s="50"/>
      <c r="I35032" s="50"/>
      <c r="J35032" s="50"/>
      <c r="K35032" s="50"/>
      <c r="L35032" s="50"/>
      <c r="M35032" t="s">
        <v>3541</v>
      </c>
    </row>
    <row r="35033" spans="4:13" x14ac:dyDescent="0.25">
      <c r="D35033" s="50">
        <v>7118830001</v>
      </c>
      <c r="E35033" s="50" t="s">
        <v>39</v>
      </c>
      <c r="F35033" s="50" t="s">
        <v>46</v>
      </c>
      <c r="G35033" s="50" t="s">
        <v>47</v>
      </c>
      <c r="H35033" s="50"/>
      <c r="I35033" s="50"/>
      <c r="J35033" s="50"/>
      <c r="K35033" s="50"/>
      <c r="L35033" s="50"/>
      <c r="M35033" t="s">
        <v>3541</v>
      </c>
    </row>
    <row r="35034" spans="4:13" x14ac:dyDescent="0.25">
      <c r="D35034" s="50">
        <v>7118920001</v>
      </c>
      <c r="E35034" s="50" t="s">
        <v>39</v>
      </c>
      <c r="F35034" s="50" t="s">
        <v>44</v>
      </c>
      <c r="G35034" s="50" t="s">
        <v>45</v>
      </c>
      <c r="H35034" s="50"/>
      <c r="I35034" s="50"/>
      <c r="J35034" s="50"/>
      <c r="K35034" s="50"/>
      <c r="L35034" s="50"/>
      <c r="M35034" t="s">
        <v>3541</v>
      </c>
    </row>
    <row r="35035" spans="4:13" x14ac:dyDescent="0.25">
      <c r="D35035" s="50">
        <v>7118920101</v>
      </c>
      <c r="E35035" s="50" t="s">
        <v>39</v>
      </c>
      <c r="F35035" s="50" t="s">
        <v>44</v>
      </c>
      <c r="G35035" s="50" t="s">
        <v>45</v>
      </c>
      <c r="H35035" s="50"/>
      <c r="I35035" s="50"/>
      <c r="J35035" s="50"/>
      <c r="K35035" s="50"/>
      <c r="L35035" s="50"/>
      <c r="M35035" t="s">
        <v>3541</v>
      </c>
    </row>
    <row r="35036" spans="4:13" x14ac:dyDescent="0.25">
      <c r="D35036" s="50">
        <v>7118920201</v>
      </c>
      <c r="E35036" s="50" t="s">
        <v>39</v>
      </c>
      <c r="F35036" s="50" t="s">
        <v>44</v>
      </c>
      <c r="G35036" s="50" t="s">
        <v>45</v>
      </c>
      <c r="H35036" s="50"/>
      <c r="I35036" s="50"/>
      <c r="J35036" s="50"/>
      <c r="K35036" s="50"/>
      <c r="L35036" s="50"/>
      <c r="M35036" t="s">
        <v>3541</v>
      </c>
    </row>
    <row r="35037" spans="4:13" x14ac:dyDescent="0.25">
      <c r="D35037" s="50">
        <v>7118920301</v>
      </c>
      <c r="E35037" s="50" t="s">
        <v>39</v>
      </c>
      <c r="F35037" s="50" t="s">
        <v>44</v>
      </c>
      <c r="G35037" s="50" t="s">
        <v>45</v>
      </c>
      <c r="H35037" s="50"/>
      <c r="I35037" s="50"/>
      <c r="J35037" s="50"/>
      <c r="K35037" s="50"/>
      <c r="L35037" s="50"/>
      <c r="M35037" t="s">
        <v>3541</v>
      </c>
    </row>
    <row r="35038" spans="4:13" x14ac:dyDescent="0.25">
      <c r="D35038" s="50">
        <v>7118920401</v>
      </c>
      <c r="E35038" s="50" t="s">
        <v>39</v>
      </c>
      <c r="F35038" s="50" t="s">
        <v>44</v>
      </c>
      <c r="G35038" s="50" t="s">
        <v>45</v>
      </c>
      <c r="H35038" s="50"/>
      <c r="I35038" s="50"/>
      <c r="J35038" s="50"/>
      <c r="K35038" s="50"/>
      <c r="L35038" s="50"/>
      <c r="M35038" t="s">
        <v>3541</v>
      </c>
    </row>
    <row r="35039" spans="4:13" x14ac:dyDescent="0.25">
      <c r="D35039" s="50">
        <v>7118920501</v>
      </c>
      <c r="E35039" s="50" t="s">
        <v>39</v>
      </c>
      <c r="F35039" s="50" t="s">
        <v>44</v>
      </c>
      <c r="G35039" s="50" t="s">
        <v>45</v>
      </c>
      <c r="H35039" s="50"/>
      <c r="I35039" s="50"/>
      <c r="J35039" s="50"/>
      <c r="K35039" s="50"/>
      <c r="L35039" s="50"/>
      <c r="M35039" t="s">
        <v>3541</v>
      </c>
    </row>
    <row r="35040" spans="4:13" x14ac:dyDescent="0.25">
      <c r="D35040" s="50">
        <v>7118920601</v>
      </c>
      <c r="E35040" s="50" t="s">
        <v>39</v>
      </c>
      <c r="F35040" s="50" t="s">
        <v>44</v>
      </c>
      <c r="G35040" s="50" t="s">
        <v>45</v>
      </c>
      <c r="H35040" s="50"/>
      <c r="I35040" s="50"/>
      <c r="J35040" s="50"/>
      <c r="K35040" s="50"/>
      <c r="L35040" s="50"/>
      <c r="M35040" t="s">
        <v>3541</v>
      </c>
    </row>
    <row r="35041" spans="4:13" x14ac:dyDescent="0.25">
      <c r="D35041" s="50">
        <v>7118920701</v>
      </c>
      <c r="E35041" s="50" t="s">
        <v>39</v>
      </c>
      <c r="F35041" s="50" t="s">
        <v>44</v>
      </c>
      <c r="G35041" s="50" t="s">
        <v>45</v>
      </c>
      <c r="H35041" s="50"/>
      <c r="I35041" s="50"/>
      <c r="J35041" s="50"/>
      <c r="K35041" s="50"/>
      <c r="L35041" s="50"/>
      <c r="M35041" t="s">
        <v>3541</v>
      </c>
    </row>
    <row r="35042" spans="4:13" x14ac:dyDescent="0.25">
      <c r="D35042" s="50">
        <v>7118950001</v>
      </c>
      <c r="E35042" s="50" t="s">
        <v>39</v>
      </c>
      <c r="F35042" s="50" t="s">
        <v>50</v>
      </c>
      <c r="G35042" s="50" t="s">
        <v>51</v>
      </c>
      <c r="H35042" s="50"/>
      <c r="I35042" s="50"/>
      <c r="J35042" s="50"/>
      <c r="K35042" s="50"/>
      <c r="L35042" s="50"/>
      <c r="M35042" t="s">
        <v>3541</v>
      </c>
    </row>
    <row r="35043" spans="4:13" x14ac:dyDescent="0.25">
      <c r="D35043" s="50">
        <v>7118950101</v>
      </c>
      <c r="E35043" s="50" t="s">
        <v>39</v>
      </c>
      <c r="F35043" s="50" t="s">
        <v>50</v>
      </c>
      <c r="G35043" s="50" t="s">
        <v>51</v>
      </c>
      <c r="H35043" s="50"/>
      <c r="I35043" s="50"/>
      <c r="J35043" s="50"/>
      <c r="K35043" s="50"/>
      <c r="L35043" s="50"/>
      <c r="M35043" t="s">
        <v>3541</v>
      </c>
    </row>
    <row r="35044" spans="4:13" x14ac:dyDescent="0.25">
      <c r="D35044" s="50">
        <v>7118950201</v>
      </c>
      <c r="E35044" s="50" t="s">
        <v>39</v>
      </c>
      <c r="F35044" s="50" t="s">
        <v>50</v>
      </c>
      <c r="G35044" s="50" t="s">
        <v>51</v>
      </c>
      <c r="H35044" s="50"/>
      <c r="I35044" s="50"/>
      <c r="J35044" s="50"/>
      <c r="K35044" s="50"/>
      <c r="L35044" s="50"/>
      <c r="M35044" t="s">
        <v>3541</v>
      </c>
    </row>
    <row r="35045" spans="4:13" x14ac:dyDescent="0.25">
      <c r="D35045" s="50">
        <v>7118950301</v>
      </c>
      <c r="E35045" s="50" t="s">
        <v>39</v>
      </c>
      <c r="F35045" s="50" t="s">
        <v>50</v>
      </c>
      <c r="G35045" s="50" t="s">
        <v>51</v>
      </c>
      <c r="H35045" s="50"/>
      <c r="I35045" s="50"/>
      <c r="J35045" s="50"/>
      <c r="K35045" s="50"/>
      <c r="L35045" s="50"/>
      <c r="M35045" t="s">
        <v>3541</v>
      </c>
    </row>
    <row r="35046" spans="4:13" x14ac:dyDescent="0.25">
      <c r="D35046" s="50">
        <v>7118950401</v>
      </c>
      <c r="E35046" s="50" t="s">
        <v>39</v>
      </c>
      <c r="F35046" s="50" t="s">
        <v>50</v>
      </c>
      <c r="G35046" s="50" t="s">
        <v>51</v>
      </c>
      <c r="H35046" s="50"/>
      <c r="I35046" s="50"/>
      <c r="J35046" s="50"/>
      <c r="K35046" s="50"/>
      <c r="L35046" s="50"/>
      <c r="M35046" t="s">
        <v>3541</v>
      </c>
    </row>
    <row r="35047" spans="4:13" x14ac:dyDescent="0.25">
      <c r="D35047" s="50">
        <v>7118950501</v>
      </c>
      <c r="E35047" s="50" t="s">
        <v>39</v>
      </c>
      <c r="F35047" s="50" t="s">
        <v>50</v>
      </c>
      <c r="G35047" s="50" t="s">
        <v>51</v>
      </c>
      <c r="H35047" s="50"/>
      <c r="I35047" s="50"/>
      <c r="J35047" s="50"/>
      <c r="K35047" s="50"/>
      <c r="L35047" s="50"/>
      <c r="M35047" t="s">
        <v>3541</v>
      </c>
    </row>
    <row r="35048" spans="4:13" x14ac:dyDescent="0.25">
      <c r="D35048" s="50">
        <v>7118950601</v>
      </c>
      <c r="E35048" s="50" t="s">
        <v>39</v>
      </c>
      <c r="F35048" s="50" t="s">
        <v>50</v>
      </c>
      <c r="G35048" s="50" t="s">
        <v>51</v>
      </c>
      <c r="H35048" s="50"/>
      <c r="I35048" s="50"/>
      <c r="J35048" s="50"/>
      <c r="K35048" s="50"/>
      <c r="L35048" s="50"/>
      <c r="M35048" t="s">
        <v>3541</v>
      </c>
    </row>
    <row r="35049" spans="4:13" x14ac:dyDescent="0.25">
      <c r="D35049" s="50">
        <v>7119120001</v>
      </c>
      <c r="E35049" s="50" t="s">
        <v>39</v>
      </c>
      <c r="F35049" s="50" t="s">
        <v>44</v>
      </c>
      <c r="G35049" s="50" t="s">
        <v>45</v>
      </c>
      <c r="H35049" s="50"/>
      <c r="I35049" s="50"/>
      <c r="J35049" s="50"/>
      <c r="K35049" s="50"/>
      <c r="L35049" s="50"/>
      <c r="M35049" t="s">
        <v>3541</v>
      </c>
    </row>
    <row r="35050" spans="4:13" x14ac:dyDescent="0.25">
      <c r="D35050" s="50">
        <v>7119120101</v>
      </c>
      <c r="E35050" s="50" t="s">
        <v>39</v>
      </c>
      <c r="F35050" s="50" t="s">
        <v>44</v>
      </c>
      <c r="G35050" s="50" t="s">
        <v>45</v>
      </c>
      <c r="H35050" s="50"/>
      <c r="I35050" s="50"/>
      <c r="J35050" s="50"/>
      <c r="K35050" s="50"/>
      <c r="L35050" s="50"/>
      <c r="M35050" t="s">
        <v>3541</v>
      </c>
    </row>
    <row r="35051" spans="4:13" x14ac:dyDescent="0.25">
      <c r="D35051" s="50">
        <v>7119120201</v>
      </c>
      <c r="E35051" s="50" t="s">
        <v>39</v>
      </c>
      <c r="F35051" s="50" t="s">
        <v>44</v>
      </c>
      <c r="G35051" s="50" t="s">
        <v>45</v>
      </c>
      <c r="H35051" s="50"/>
      <c r="I35051" s="50"/>
      <c r="J35051" s="50"/>
      <c r="K35051" s="50"/>
      <c r="L35051" s="50"/>
      <c r="M35051" t="s">
        <v>3541</v>
      </c>
    </row>
    <row r="35052" spans="4:13" x14ac:dyDescent="0.25">
      <c r="D35052" s="50">
        <v>7119120301</v>
      </c>
      <c r="E35052" s="50" t="s">
        <v>39</v>
      </c>
      <c r="F35052" s="50" t="s">
        <v>44</v>
      </c>
      <c r="G35052" s="50" t="s">
        <v>45</v>
      </c>
      <c r="H35052" s="50"/>
      <c r="I35052" s="50"/>
      <c r="J35052" s="50"/>
      <c r="K35052" s="50"/>
      <c r="L35052" s="50"/>
      <c r="M35052" t="s">
        <v>3541</v>
      </c>
    </row>
    <row r="35053" spans="4:13" x14ac:dyDescent="0.25">
      <c r="D35053" s="50">
        <v>7119120401</v>
      </c>
      <c r="E35053" s="50" t="s">
        <v>39</v>
      </c>
      <c r="F35053" s="50" t="s">
        <v>44</v>
      </c>
      <c r="G35053" s="50" t="s">
        <v>45</v>
      </c>
      <c r="H35053" s="50"/>
      <c r="I35053" s="50"/>
      <c r="J35053" s="50"/>
      <c r="K35053" s="50"/>
      <c r="L35053" s="50"/>
      <c r="M35053" t="s">
        <v>3541</v>
      </c>
    </row>
    <row r="35054" spans="4:13" x14ac:dyDescent="0.25">
      <c r="D35054" s="50">
        <v>7119120501</v>
      </c>
      <c r="E35054" s="50" t="s">
        <v>39</v>
      </c>
      <c r="F35054" s="50" t="s">
        <v>44</v>
      </c>
      <c r="G35054" s="50" t="s">
        <v>45</v>
      </c>
      <c r="H35054" s="50"/>
      <c r="I35054" s="50"/>
      <c r="J35054" s="50"/>
      <c r="K35054" s="50"/>
      <c r="L35054" s="50"/>
      <c r="M35054" t="s">
        <v>3541</v>
      </c>
    </row>
    <row r="35055" spans="4:13" x14ac:dyDescent="0.25">
      <c r="D35055" s="50">
        <v>7119120601</v>
      </c>
      <c r="E35055" s="50" t="s">
        <v>39</v>
      </c>
      <c r="F35055" s="50" t="s">
        <v>44</v>
      </c>
      <c r="G35055" s="50" t="s">
        <v>45</v>
      </c>
      <c r="H35055" s="50"/>
      <c r="I35055" s="50"/>
      <c r="J35055" s="50"/>
      <c r="K35055" s="50"/>
      <c r="L35055" s="50"/>
      <c r="M35055" t="s">
        <v>3541</v>
      </c>
    </row>
    <row r="35056" spans="4:13" x14ac:dyDescent="0.25">
      <c r="D35056" s="50">
        <v>7119120701</v>
      </c>
      <c r="E35056" s="50" t="s">
        <v>39</v>
      </c>
      <c r="F35056" s="50" t="s">
        <v>44</v>
      </c>
      <c r="G35056" s="50" t="s">
        <v>45</v>
      </c>
      <c r="H35056" s="50"/>
      <c r="I35056" s="50"/>
      <c r="J35056" s="50"/>
      <c r="K35056" s="50"/>
      <c r="L35056" s="50"/>
      <c r="M35056" t="s">
        <v>3541</v>
      </c>
    </row>
    <row r="35057" spans="4:13" x14ac:dyDescent="0.25">
      <c r="D35057" s="50">
        <v>7119120801</v>
      </c>
      <c r="E35057" s="50" t="s">
        <v>39</v>
      </c>
      <c r="F35057" s="50" t="s">
        <v>44</v>
      </c>
      <c r="G35057" s="50" t="s">
        <v>45</v>
      </c>
      <c r="H35057" s="50"/>
      <c r="I35057" s="50"/>
      <c r="J35057" s="50"/>
      <c r="K35057" s="50"/>
      <c r="L35057" s="50"/>
      <c r="M35057" t="s">
        <v>3541</v>
      </c>
    </row>
    <row r="35058" spans="4:13" x14ac:dyDescent="0.25">
      <c r="D35058" s="50">
        <v>7119120901</v>
      </c>
      <c r="E35058" s="50" t="s">
        <v>39</v>
      </c>
      <c r="F35058" s="50" t="s">
        <v>44</v>
      </c>
      <c r="G35058" s="50" t="s">
        <v>45</v>
      </c>
      <c r="H35058" s="50"/>
      <c r="I35058" s="50"/>
      <c r="J35058" s="50"/>
      <c r="K35058" s="50"/>
      <c r="L35058" s="50"/>
      <c r="M35058" t="s">
        <v>3541</v>
      </c>
    </row>
    <row r="35059" spans="4:13" x14ac:dyDescent="0.25">
      <c r="D35059" s="50">
        <v>7119130001</v>
      </c>
      <c r="E35059" s="50" t="s">
        <v>39</v>
      </c>
      <c r="F35059" s="50" t="s">
        <v>44</v>
      </c>
      <c r="G35059" s="50" t="s">
        <v>45</v>
      </c>
      <c r="H35059" s="50"/>
      <c r="I35059" s="50"/>
      <c r="J35059" s="50"/>
      <c r="K35059" s="50"/>
      <c r="L35059" s="50"/>
      <c r="M35059" t="s">
        <v>3541</v>
      </c>
    </row>
    <row r="35060" spans="4:13" x14ac:dyDescent="0.25">
      <c r="D35060" s="50">
        <v>7140025800</v>
      </c>
      <c r="E35060" s="50" t="s">
        <v>39</v>
      </c>
      <c r="F35060" s="50" t="s">
        <v>48</v>
      </c>
      <c r="G35060" s="50" t="s">
        <v>49</v>
      </c>
      <c r="H35060" s="50"/>
      <c r="I35060" s="50"/>
      <c r="J35060" s="50"/>
      <c r="K35060" s="50"/>
      <c r="L35060" s="50"/>
      <c r="M35060" t="s">
        <v>3541</v>
      </c>
    </row>
    <row r="35061" spans="4:13" x14ac:dyDescent="0.25">
      <c r="D35061" s="50">
        <v>7140026000</v>
      </c>
      <c r="E35061" s="50" t="s">
        <v>39</v>
      </c>
      <c r="F35061" s="50" t="s">
        <v>48</v>
      </c>
      <c r="G35061" s="50" t="s">
        <v>49</v>
      </c>
      <c r="H35061" s="50"/>
      <c r="I35061" s="50"/>
      <c r="J35061" s="50"/>
      <c r="K35061" s="50"/>
      <c r="L35061" s="50"/>
      <c r="M35061" t="s">
        <v>3541</v>
      </c>
    </row>
    <row r="35062" spans="4:13" x14ac:dyDescent="0.25">
      <c r="D35062" s="50">
        <v>7140026200</v>
      </c>
      <c r="E35062" s="50" t="s">
        <v>39</v>
      </c>
      <c r="F35062" s="50" t="s">
        <v>48</v>
      </c>
      <c r="G35062" s="50" t="s">
        <v>49</v>
      </c>
      <c r="H35062" s="50"/>
      <c r="I35062" s="50"/>
      <c r="J35062" s="50"/>
      <c r="K35062" s="50"/>
      <c r="L35062" s="50"/>
      <c r="M35062" t="s">
        <v>3541</v>
      </c>
    </row>
    <row r="35063" spans="4:13" x14ac:dyDescent="0.25">
      <c r="D35063" s="50">
        <v>7140035800</v>
      </c>
      <c r="E35063" s="50" t="s">
        <v>39</v>
      </c>
      <c r="F35063" s="50" t="s">
        <v>48</v>
      </c>
      <c r="G35063" s="50" t="s">
        <v>49</v>
      </c>
      <c r="H35063" s="50"/>
      <c r="I35063" s="50"/>
      <c r="J35063" s="50"/>
      <c r="K35063" s="50"/>
      <c r="L35063" s="50"/>
      <c r="M35063" t="s">
        <v>3541</v>
      </c>
    </row>
    <row r="35064" spans="4:13" x14ac:dyDescent="0.25">
      <c r="D35064" s="50">
        <v>7140036200</v>
      </c>
      <c r="E35064" s="50" t="s">
        <v>39</v>
      </c>
      <c r="F35064" s="50" t="s">
        <v>48</v>
      </c>
      <c r="G35064" s="50" t="s">
        <v>49</v>
      </c>
      <c r="H35064" s="50"/>
      <c r="I35064" s="50"/>
      <c r="J35064" s="50"/>
      <c r="K35064" s="50"/>
      <c r="L35064" s="50"/>
      <c r="M35064" t="s">
        <v>3541</v>
      </c>
    </row>
    <row r="35065" spans="4:13" x14ac:dyDescent="0.25">
      <c r="D35065" s="50">
        <v>7140038800</v>
      </c>
      <c r="E35065" s="50" t="s">
        <v>39</v>
      </c>
      <c r="F35065" s="50" t="s">
        <v>48</v>
      </c>
      <c r="G35065" s="50" t="s">
        <v>49</v>
      </c>
      <c r="H35065" s="50"/>
      <c r="I35065" s="50"/>
      <c r="J35065" s="50"/>
      <c r="K35065" s="50"/>
      <c r="L35065" s="50"/>
      <c r="M35065" t="s">
        <v>3541</v>
      </c>
    </row>
    <row r="35066" spans="4:13" x14ac:dyDescent="0.25">
      <c r="D35066" s="50">
        <v>7140116200</v>
      </c>
      <c r="E35066" s="50" t="s">
        <v>39</v>
      </c>
      <c r="F35066" s="50" t="s">
        <v>48</v>
      </c>
      <c r="G35066" s="50" t="s">
        <v>49</v>
      </c>
      <c r="H35066" s="50"/>
      <c r="I35066" s="50"/>
      <c r="J35066" s="50"/>
      <c r="K35066" s="50"/>
      <c r="L35066" s="50"/>
      <c r="M35066" t="s">
        <v>3541</v>
      </c>
    </row>
    <row r="35067" spans="4:13" x14ac:dyDescent="0.25">
      <c r="D35067" s="50">
        <v>7140116300</v>
      </c>
      <c r="E35067" s="50" t="s">
        <v>39</v>
      </c>
      <c r="F35067" s="50" t="s">
        <v>48</v>
      </c>
      <c r="G35067" s="50" t="s">
        <v>49</v>
      </c>
      <c r="H35067" s="50"/>
      <c r="I35067" s="50"/>
      <c r="J35067" s="50"/>
      <c r="K35067" s="50"/>
      <c r="L35067" s="50"/>
      <c r="M35067" t="s">
        <v>3541</v>
      </c>
    </row>
    <row r="35068" spans="4:13" x14ac:dyDescent="0.25">
      <c r="D35068" s="50">
        <v>7140116400</v>
      </c>
      <c r="E35068" s="50" t="s">
        <v>39</v>
      </c>
      <c r="F35068" s="50" t="s">
        <v>48</v>
      </c>
      <c r="G35068" s="50" t="s">
        <v>49</v>
      </c>
      <c r="H35068" s="50"/>
      <c r="I35068" s="50"/>
      <c r="J35068" s="50"/>
      <c r="K35068" s="50"/>
      <c r="L35068" s="50"/>
      <c r="M35068" t="s">
        <v>3541</v>
      </c>
    </row>
    <row r="35069" spans="4:13" x14ac:dyDescent="0.25">
      <c r="D35069" s="50">
        <v>7140117100</v>
      </c>
      <c r="E35069" s="50" t="s">
        <v>39</v>
      </c>
      <c r="F35069" s="50" t="s">
        <v>48</v>
      </c>
      <c r="G35069" s="50" t="s">
        <v>49</v>
      </c>
      <c r="H35069" s="50"/>
      <c r="I35069" s="50"/>
      <c r="J35069" s="50"/>
      <c r="K35069" s="50"/>
      <c r="L35069" s="50"/>
      <c r="M35069" t="s">
        <v>3541</v>
      </c>
    </row>
    <row r="35070" spans="4:13" x14ac:dyDescent="0.25">
      <c r="D35070" s="50">
        <v>7140117200</v>
      </c>
      <c r="E35070" s="50" t="s">
        <v>39</v>
      </c>
      <c r="F35070" s="50" t="s">
        <v>48</v>
      </c>
      <c r="G35070" s="50" t="s">
        <v>49</v>
      </c>
      <c r="H35070" s="50"/>
      <c r="I35070" s="50"/>
      <c r="J35070" s="50"/>
      <c r="K35070" s="50"/>
      <c r="L35070" s="50"/>
      <c r="M35070" t="s">
        <v>3541</v>
      </c>
    </row>
    <row r="35071" spans="4:13" x14ac:dyDescent="0.25">
      <c r="D35071" s="50">
        <v>7140117300</v>
      </c>
      <c r="E35071" s="50" t="s">
        <v>39</v>
      </c>
      <c r="F35071" s="50" t="s">
        <v>48</v>
      </c>
      <c r="G35071" s="50" t="s">
        <v>49</v>
      </c>
      <c r="H35071" s="50"/>
      <c r="I35071" s="50"/>
      <c r="J35071" s="50"/>
      <c r="K35071" s="50"/>
      <c r="L35071" s="50"/>
      <c r="M35071" t="s">
        <v>3541</v>
      </c>
    </row>
    <row r="35072" spans="4:13" x14ac:dyDescent="0.25">
      <c r="D35072" s="50">
        <v>7140118000</v>
      </c>
      <c r="E35072" s="50" t="s">
        <v>39</v>
      </c>
      <c r="F35072" s="50" t="s">
        <v>48</v>
      </c>
      <c r="G35072" s="50" t="s">
        <v>49</v>
      </c>
      <c r="H35072" s="50"/>
      <c r="I35072" s="50"/>
      <c r="J35072" s="50"/>
      <c r="K35072" s="50"/>
      <c r="L35072" s="50"/>
      <c r="M35072" t="s">
        <v>3541</v>
      </c>
    </row>
    <row r="35073" spans="4:13" x14ac:dyDescent="0.25">
      <c r="D35073" s="50">
        <v>7140120200</v>
      </c>
      <c r="E35073" s="50" t="s">
        <v>39</v>
      </c>
      <c r="F35073" s="50" t="s">
        <v>48</v>
      </c>
      <c r="G35073" s="50" t="s">
        <v>49</v>
      </c>
      <c r="H35073" s="50"/>
      <c r="I35073" s="50"/>
      <c r="J35073" s="50"/>
      <c r="K35073" s="50"/>
      <c r="L35073" s="50"/>
      <c r="M35073" t="s">
        <v>3541</v>
      </c>
    </row>
    <row r="35074" spans="4:13" x14ac:dyDescent="0.25">
      <c r="D35074" s="50">
        <v>7140120300</v>
      </c>
      <c r="E35074" s="50" t="s">
        <v>39</v>
      </c>
      <c r="F35074" s="50" t="s">
        <v>48</v>
      </c>
      <c r="G35074" s="50" t="s">
        <v>49</v>
      </c>
      <c r="H35074" s="50"/>
      <c r="I35074" s="50"/>
      <c r="J35074" s="50"/>
      <c r="K35074" s="50"/>
      <c r="L35074" s="50"/>
      <c r="M35074" t="s">
        <v>3541</v>
      </c>
    </row>
    <row r="35075" spans="4:13" x14ac:dyDescent="0.25">
      <c r="D35075" s="50">
        <v>7140121200</v>
      </c>
      <c r="E35075" s="50" t="s">
        <v>39</v>
      </c>
      <c r="F35075" s="50" t="s">
        <v>48</v>
      </c>
      <c r="G35075" s="50" t="s">
        <v>49</v>
      </c>
      <c r="H35075" s="50"/>
      <c r="I35075" s="50"/>
      <c r="J35075" s="50"/>
      <c r="K35075" s="50"/>
      <c r="L35075" s="50"/>
      <c r="M35075" t="s">
        <v>3541</v>
      </c>
    </row>
    <row r="35076" spans="4:13" x14ac:dyDescent="0.25">
      <c r="D35076" s="50">
        <v>7140125200</v>
      </c>
      <c r="E35076" s="50" t="s">
        <v>39</v>
      </c>
      <c r="F35076" s="50" t="s">
        <v>48</v>
      </c>
      <c r="G35076" s="50" t="s">
        <v>49</v>
      </c>
      <c r="H35076" s="50"/>
      <c r="I35076" s="50"/>
      <c r="J35076" s="50"/>
      <c r="K35076" s="50"/>
      <c r="L35076" s="50"/>
      <c r="M35076" t="s">
        <v>3541</v>
      </c>
    </row>
    <row r="35077" spans="4:13" x14ac:dyDescent="0.25">
      <c r="D35077" s="50">
        <v>7140125300</v>
      </c>
      <c r="E35077" s="50" t="s">
        <v>39</v>
      </c>
      <c r="F35077" s="50" t="s">
        <v>48</v>
      </c>
      <c r="G35077" s="50" t="s">
        <v>49</v>
      </c>
      <c r="H35077" s="50"/>
      <c r="I35077" s="50"/>
      <c r="J35077" s="50"/>
      <c r="K35077" s="50"/>
      <c r="L35077" s="50"/>
      <c r="M35077" t="s">
        <v>3541</v>
      </c>
    </row>
    <row r="35078" spans="4:13" x14ac:dyDescent="0.25">
      <c r="D35078" s="50">
        <v>7140125400</v>
      </c>
      <c r="E35078" s="50" t="s">
        <v>39</v>
      </c>
      <c r="F35078" s="50" t="s">
        <v>48</v>
      </c>
      <c r="G35078" s="50" t="s">
        <v>49</v>
      </c>
      <c r="H35078" s="50"/>
      <c r="I35078" s="50"/>
      <c r="J35078" s="50"/>
      <c r="K35078" s="50"/>
      <c r="L35078" s="50"/>
      <c r="M35078" t="s">
        <v>3541</v>
      </c>
    </row>
    <row r="35079" spans="4:13" x14ac:dyDescent="0.25">
      <c r="D35079" s="50">
        <v>7140130200</v>
      </c>
      <c r="E35079" s="50" t="s">
        <v>39</v>
      </c>
      <c r="F35079" s="50" t="s">
        <v>48</v>
      </c>
      <c r="G35079" s="50" t="s">
        <v>49</v>
      </c>
      <c r="H35079" s="50"/>
      <c r="I35079" s="50"/>
      <c r="J35079" s="50"/>
      <c r="K35079" s="50"/>
      <c r="L35079" s="50"/>
      <c r="M35079" t="s">
        <v>3541</v>
      </c>
    </row>
    <row r="35080" spans="4:13" x14ac:dyDescent="0.25">
      <c r="D35080" s="50">
        <v>7140131200</v>
      </c>
      <c r="E35080" s="50" t="s">
        <v>39</v>
      </c>
      <c r="F35080" s="50" t="s">
        <v>48</v>
      </c>
      <c r="G35080" s="50" t="s">
        <v>49</v>
      </c>
      <c r="H35080" s="50"/>
      <c r="I35080" s="50"/>
      <c r="J35080" s="50"/>
      <c r="K35080" s="50"/>
      <c r="L35080" s="50"/>
      <c r="M35080" t="s">
        <v>3541</v>
      </c>
    </row>
    <row r="35081" spans="4:13" x14ac:dyDescent="0.25">
      <c r="D35081" s="50">
        <v>7140134200</v>
      </c>
      <c r="E35081" s="50" t="s">
        <v>39</v>
      </c>
      <c r="F35081" s="50" t="s">
        <v>48</v>
      </c>
      <c r="G35081" s="50" t="s">
        <v>49</v>
      </c>
      <c r="H35081" s="50"/>
      <c r="I35081" s="50"/>
      <c r="J35081" s="50"/>
      <c r="K35081" s="50"/>
      <c r="L35081" s="50"/>
      <c r="M35081" t="s">
        <v>3541</v>
      </c>
    </row>
    <row r="35082" spans="4:13" x14ac:dyDescent="0.25">
      <c r="D35082" s="50">
        <v>7140134300</v>
      </c>
      <c r="E35082" s="50" t="s">
        <v>39</v>
      </c>
      <c r="F35082" s="50" t="s">
        <v>48</v>
      </c>
      <c r="G35082" s="50" t="s">
        <v>49</v>
      </c>
      <c r="H35082" s="50"/>
      <c r="I35082" s="50"/>
      <c r="J35082" s="50"/>
      <c r="K35082" s="50"/>
      <c r="L35082" s="50"/>
      <c r="M35082" t="s">
        <v>3541</v>
      </c>
    </row>
    <row r="35083" spans="4:13" x14ac:dyDescent="0.25">
      <c r="D35083" s="50">
        <v>7140138000</v>
      </c>
      <c r="E35083" s="50" t="s">
        <v>39</v>
      </c>
      <c r="F35083" s="50" t="s">
        <v>48</v>
      </c>
      <c r="G35083" s="50" t="s">
        <v>49</v>
      </c>
      <c r="H35083" s="50"/>
      <c r="I35083" s="50"/>
      <c r="J35083" s="50"/>
      <c r="K35083" s="50"/>
      <c r="L35083" s="50"/>
      <c r="M35083" t="s">
        <v>3541</v>
      </c>
    </row>
    <row r="35084" spans="4:13" x14ac:dyDescent="0.25">
      <c r="D35084" s="50">
        <v>7140138100</v>
      </c>
      <c r="E35084" s="50" t="s">
        <v>39</v>
      </c>
      <c r="F35084" s="50" t="s">
        <v>48</v>
      </c>
      <c r="G35084" s="50" t="s">
        <v>49</v>
      </c>
      <c r="H35084" s="50"/>
      <c r="I35084" s="50"/>
      <c r="J35084" s="50"/>
      <c r="K35084" s="50"/>
      <c r="L35084" s="50"/>
      <c r="M35084" t="s">
        <v>3541</v>
      </c>
    </row>
    <row r="35085" spans="4:13" x14ac:dyDescent="0.25">
      <c r="D35085" s="50">
        <v>7140224200</v>
      </c>
      <c r="E35085" s="50" t="s">
        <v>39</v>
      </c>
      <c r="F35085" s="50" t="s">
        <v>48</v>
      </c>
      <c r="G35085" s="50" t="s">
        <v>49</v>
      </c>
      <c r="H35085" s="50"/>
      <c r="I35085" s="50"/>
      <c r="J35085" s="50"/>
      <c r="K35085" s="50"/>
      <c r="L35085" s="50"/>
      <c r="M35085" t="s">
        <v>3541</v>
      </c>
    </row>
    <row r="35086" spans="4:13" x14ac:dyDescent="0.25">
      <c r="D35086" s="50">
        <v>7140224300</v>
      </c>
      <c r="E35086" s="50" t="s">
        <v>39</v>
      </c>
      <c r="F35086" s="50" t="s">
        <v>48</v>
      </c>
      <c r="G35086" s="50" t="s">
        <v>49</v>
      </c>
      <c r="H35086" s="50"/>
      <c r="I35086" s="50"/>
      <c r="J35086" s="50"/>
      <c r="K35086" s="50"/>
      <c r="L35086" s="50"/>
      <c r="M35086" t="s">
        <v>3541</v>
      </c>
    </row>
    <row r="35087" spans="4:13" x14ac:dyDescent="0.25">
      <c r="D35087" s="50">
        <v>7140226000</v>
      </c>
      <c r="E35087" s="50" t="s">
        <v>39</v>
      </c>
      <c r="F35087" s="50" t="s">
        <v>48</v>
      </c>
      <c r="G35087" s="50" t="s">
        <v>49</v>
      </c>
      <c r="H35087" s="50"/>
      <c r="I35087" s="50"/>
      <c r="J35087" s="50"/>
      <c r="K35087" s="50"/>
      <c r="L35087" s="50"/>
      <c r="M35087" t="s">
        <v>3541</v>
      </c>
    </row>
    <row r="35088" spans="4:13" x14ac:dyDescent="0.25">
      <c r="D35088" s="50">
        <v>7140232600</v>
      </c>
      <c r="E35088" s="50" t="s">
        <v>39</v>
      </c>
      <c r="F35088" s="50" t="s">
        <v>48</v>
      </c>
      <c r="G35088" s="50" t="s">
        <v>49</v>
      </c>
      <c r="H35088" s="50"/>
      <c r="I35088" s="50"/>
      <c r="J35088" s="50"/>
      <c r="K35088" s="50"/>
      <c r="L35088" s="50"/>
      <c r="M35088" t="s">
        <v>3541</v>
      </c>
    </row>
    <row r="35089" spans="4:13" x14ac:dyDescent="0.25">
      <c r="D35089" s="50">
        <v>7140234200</v>
      </c>
      <c r="E35089" s="50" t="s">
        <v>39</v>
      </c>
      <c r="F35089" s="50" t="s">
        <v>48</v>
      </c>
      <c r="G35089" s="50" t="s">
        <v>49</v>
      </c>
      <c r="H35089" s="50"/>
      <c r="I35089" s="50"/>
      <c r="J35089" s="50"/>
      <c r="K35089" s="50"/>
      <c r="L35089" s="50"/>
      <c r="M35089" t="s">
        <v>3541</v>
      </c>
    </row>
    <row r="35090" spans="4:13" x14ac:dyDescent="0.25">
      <c r="D35090" s="50">
        <v>7140310200</v>
      </c>
      <c r="E35090" s="50" t="s">
        <v>39</v>
      </c>
      <c r="F35090" s="50" t="s">
        <v>48</v>
      </c>
      <c r="G35090" s="50" t="s">
        <v>49</v>
      </c>
      <c r="H35090" s="50"/>
      <c r="I35090" s="50"/>
      <c r="J35090" s="50"/>
      <c r="K35090" s="50"/>
      <c r="L35090" s="50"/>
      <c r="M35090" t="s">
        <v>3541</v>
      </c>
    </row>
    <row r="35091" spans="4:13" x14ac:dyDescent="0.25">
      <c r="D35091" s="50">
        <v>7140310300</v>
      </c>
      <c r="E35091" s="50" t="s">
        <v>39</v>
      </c>
      <c r="F35091" s="50" t="s">
        <v>48</v>
      </c>
      <c r="G35091" s="50" t="s">
        <v>49</v>
      </c>
      <c r="H35091" s="50"/>
      <c r="I35091" s="50"/>
      <c r="J35091" s="50"/>
      <c r="K35091" s="50"/>
      <c r="L35091" s="50"/>
      <c r="M35091" t="s">
        <v>3541</v>
      </c>
    </row>
    <row r="35092" spans="4:13" x14ac:dyDescent="0.25">
      <c r="D35092" s="50">
        <v>7140320200</v>
      </c>
      <c r="E35092" s="50" t="s">
        <v>39</v>
      </c>
      <c r="F35092" s="50" t="s">
        <v>48</v>
      </c>
      <c r="G35092" s="50" t="s">
        <v>49</v>
      </c>
      <c r="H35092" s="50"/>
      <c r="I35092" s="50"/>
      <c r="J35092" s="50"/>
      <c r="K35092" s="50"/>
      <c r="L35092" s="50"/>
      <c r="M35092" t="s">
        <v>3541</v>
      </c>
    </row>
    <row r="35093" spans="4:13" x14ac:dyDescent="0.25">
      <c r="D35093" s="50">
        <v>7140320300</v>
      </c>
      <c r="E35093" s="50" t="s">
        <v>39</v>
      </c>
      <c r="F35093" s="50" t="s">
        <v>48</v>
      </c>
      <c r="G35093" s="50" t="s">
        <v>49</v>
      </c>
      <c r="H35093" s="50"/>
      <c r="I35093" s="50"/>
      <c r="J35093" s="50"/>
      <c r="K35093" s="50"/>
      <c r="L35093" s="50"/>
      <c r="M35093" t="s">
        <v>3541</v>
      </c>
    </row>
    <row r="35094" spans="4:13" x14ac:dyDescent="0.25">
      <c r="D35094" s="50">
        <v>7140320400</v>
      </c>
      <c r="E35094" s="50" t="s">
        <v>39</v>
      </c>
      <c r="F35094" s="50" t="s">
        <v>48</v>
      </c>
      <c r="G35094" s="50" t="s">
        <v>49</v>
      </c>
      <c r="H35094" s="50"/>
      <c r="I35094" s="50"/>
      <c r="J35094" s="50"/>
      <c r="K35094" s="50"/>
      <c r="L35094" s="50"/>
      <c r="M35094" t="s">
        <v>3541</v>
      </c>
    </row>
    <row r="35095" spans="4:13" x14ac:dyDescent="0.25">
      <c r="D35095" s="50">
        <v>7140320500</v>
      </c>
      <c r="E35095" s="50" t="s">
        <v>39</v>
      </c>
      <c r="F35095" s="50" t="s">
        <v>48</v>
      </c>
      <c r="G35095" s="50" t="s">
        <v>49</v>
      </c>
      <c r="H35095" s="50"/>
      <c r="I35095" s="50"/>
      <c r="J35095" s="50"/>
      <c r="K35095" s="50"/>
      <c r="L35095" s="50"/>
      <c r="M35095" t="s">
        <v>3541</v>
      </c>
    </row>
    <row r="35096" spans="4:13" x14ac:dyDescent="0.25">
      <c r="D35096" s="50">
        <v>7140324800</v>
      </c>
      <c r="E35096" s="50" t="s">
        <v>39</v>
      </c>
      <c r="F35096" s="50" t="s">
        <v>48</v>
      </c>
      <c r="G35096" s="50" t="s">
        <v>49</v>
      </c>
      <c r="H35096" s="50"/>
      <c r="I35096" s="50"/>
      <c r="J35096" s="50"/>
      <c r="K35096" s="50"/>
      <c r="L35096" s="50"/>
      <c r="M35096" t="s">
        <v>3541</v>
      </c>
    </row>
    <row r="35097" spans="4:13" x14ac:dyDescent="0.25">
      <c r="D35097" s="50">
        <v>7140324900</v>
      </c>
      <c r="E35097" s="50" t="s">
        <v>39</v>
      </c>
      <c r="F35097" s="50" t="s">
        <v>48</v>
      </c>
      <c r="G35097" s="50" t="s">
        <v>49</v>
      </c>
      <c r="H35097" s="50"/>
      <c r="I35097" s="50"/>
      <c r="J35097" s="50"/>
      <c r="K35097" s="50"/>
      <c r="L35097" s="50"/>
      <c r="M35097" t="s">
        <v>3541</v>
      </c>
    </row>
    <row r="35098" spans="4:13" x14ac:dyDescent="0.25">
      <c r="D35098" s="50">
        <v>7140329300</v>
      </c>
      <c r="E35098" s="50" t="s">
        <v>39</v>
      </c>
      <c r="F35098" s="50" t="s">
        <v>48</v>
      </c>
      <c r="G35098" s="50" t="s">
        <v>49</v>
      </c>
      <c r="H35098" s="50"/>
      <c r="I35098" s="50"/>
      <c r="J35098" s="50"/>
      <c r="K35098" s="50"/>
      <c r="L35098" s="50"/>
      <c r="M35098" t="s">
        <v>3541</v>
      </c>
    </row>
    <row r="35099" spans="4:13" x14ac:dyDescent="0.25">
      <c r="D35099" s="50">
        <v>7140329400</v>
      </c>
      <c r="E35099" s="50" t="s">
        <v>39</v>
      </c>
      <c r="F35099" s="50" t="s">
        <v>48</v>
      </c>
      <c r="G35099" s="50" t="s">
        <v>49</v>
      </c>
      <c r="H35099" s="50"/>
      <c r="I35099" s="50"/>
      <c r="J35099" s="50"/>
      <c r="K35099" s="50"/>
      <c r="L35099" s="50"/>
      <c r="M35099" t="s">
        <v>3541</v>
      </c>
    </row>
    <row r="35100" spans="4:13" x14ac:dyDescent="0.25">
      <c r="D35100" s="50">
        <v>7140330200</v>
      </c>
      <c r="E35100" s="50" t="s">
        <v>39</v>
      </c>
      <c r="F35100" s="50" t="s">
        <v>48</v>
      </c>
      <c r="G35100" s="50" t="s">
        <v>49</v>
      </c>
      <c r="H35100" s="50"/>
      <c r="I35100" s="50"/>
      <c r="J35100" s="50"/>
      <c r="K35100" s="50"/>
      <c r="L35100" s="50"/>
      <c r="M35100" t="s">
        <v>3541</v>
      </c>
    </row>
    <row r="35101" spans="4:13" x14ac:dyDescent="0.25">
      <c r="D35101" s="50">
        <v>7140330300</v>
      </c>
      <c r="E35101" s="50" t="s">
        <v>39</v>
      </c>
      <c r="F35101" s="50" t="s">
        <v>48</v>
      </c>
      <c r="G35101" s="50" t="s">
        <v>49</v>
      </c>
      <c r="H35101" s="50"/>
      <c r="I35101" s="50"/>
      <c r="J35101" s="50"/>
      <c r="K35101" s="50"/>
      <c r="L35101" s="50"/>
      <c r="M35101" t="s">
        <v>3541</v>
      </c>
    </row>
    <row r="35102" spans="4:13" x14ac:dyDescent="0.25">
      <c r="D35102" s="50">
        <v>7140330400</v>
      </c>
      <c r="E35102" s="50" t="s">
        <v>39</v>
      </c>
      <c r="F35102" s="50" t="s">
        <v>48</v>
      </c>
      <c r="G35102" s="50" t="s">
        <v>49</v>
      </c>
      <c r="H35102" s="50"/>
      <c r="I35102" s="50"/>
      <c r="J35102" s="50"/>
      <c r="K35102" s="50"/>
      <c r="L35102" s="50"/>
      <c r="M35102" t="s">
        <v>3541</v>
      </c>
    </row>
    <row r="35103" spans="4:13" x14ac:dyDescent="0.25">
      <c r="D35103" s="50">
        <v>7140330500</v>
      </c>
      <c r="E35103" s="50" t="s">
        <v>39</v>
      </c>
      <c r="F35103" s="50" t="s">
        <v>48</v>
      </c>
      <c r="G35103" s="50" t="s">
        <v>49</v>
      </c>
      <c r="H35103" s="50"/>
      <c r="I35103" s="50"/>
      <c r="J35103" s="50"/>
      <c r="K35103" s="50"/>
      <c r="L35103" s="50"/>
      <c r="M35103" t="s">
        <v>3541</v>
      </c>
    </row>
    <row r="35104" spans="4:13" x14ac:dyDescent="0.25">
      <c r="D35104" s="50">
        <v>7140330600</v>
      </c>
      <c r="E35104" s="50" t="s">
        <v>39</v>
      </c>
      <c r="F35104" s="50" t="s">
        <v>48</v>
      </c>
      <c r="G35104" s="50" t="s">
        <v>49</v>
      </c>
      <c r="H35104" s="50"/>
      <c r="I35104" s="50"/>
      <c r="J35104" s="50"/>
      <c r="K35104" s="50"/>
      <c r="L35104" s="50"/>
      <c r="M35104" t="s">
        <v>3541</v>
      </c>
    </row>
    <row r="35105" spans="4:13" x14ac:dyDescent="0.25">
      <c r="D35105" s="50">
        <v>7140330700</v>
      </c>
      <c r="E35105" s="50" t="s">
        <v>39</v>
      </c>
      <c r="F35105" s="50" t="s">
        <v>48</v>
      </c>
      <c r="G35105" s="50" t="s">
        <v>49</v>
      </c>
      <c r="H35105" s="50"/>
      <c r="I35105" s="50"/>
      <c r="J35105" s="50"/>
      <c r="K35105" s="50"/>
      <c r="L35105" s="50"/>
      <c r="M35105" t="s">
        <v>3541</v>
      </c>
    </row>
    <row r="35106" spans="4:13" x14ac:dyDescent="0.25">
      <c r="D35106" s="50">
        <v>7140334400</v>
      </c>
      <c r="E35106" s="50" t="s">
        <v>39</v>
      </c>
      <c r="F35106" s="50" t="s">
        <v>48</v>
      </c>
      <c r="G35106" s="50" t="s">
        <v>49</v>
      </c>
      <c r="H35106" s="50"/>
      <c r="I35106" s="50"/>
      <c r="J35106" s="50"/>
      <c r="K35106" s="50"/>
      <c r="L35106" s="50"/>
      <c r="M35106" t="s">
        <v>3541</v>
      </c>
    </row>
    <row r="35107" spans="4:13" x14ac:dyDescent="0.25">
      <c r="D35107" s="50">
        <v>7140337500</v>
      </c>
      <c r="E35107" s="50" t="s">
        <v>39</v>
      </c>
      <c r="F35107" s="50" t="s">
        <v>48</v>
      </c>
      <c r="G35107" s="50" t="s">
        <v>49</v>
      </c>
      <c r="H35107" s="50"/>
      <c r="I35107" s="50"/>
      <c r="J35107" s="50"/>
      <c r="K35107" s="50"/>
      <c r="L35107" s="50"/>
      <c r="M35107" t="s">
        <v>3541</v>
      </c>
    </row>
    <row r="35108" spans="4:13" x14ac:dyDescent="0.25">
      <c r="D35108" s="50">
        <v>7140337600</v>
      </c>
      <c r="E35108" s="50" t="s">
        <v>39</v>
      </c>
      <c r="F35108" s="50" t="s">
        <v>48</v>
      </c>
      <c r="G35108" s="50" t="s">
        <v>49</v>
      </c>
      <c r="H35108" s="50"/>
      <c r="I35108" s="50"/>
      <c r="J35108" s="50"/>
      <c r="K35108" s="50"/>
      <c r="L35108" s="50"/>
      <c r="M35108" t="s">
        <v>3541</v>
      </c>
    </row>
    <row r="35109" spans="4:13" x14ac:dyDescent="0.25">
      <c r="D35109" s="50">
        <v>7140427200</v>
      </c>
      <c r="E35109" s="50" t="s">
        <v>39</v>
      </c>
      <c r="F35109" s="50" t="s">
        <v>48</v>
      </c>
      <c r="G35109" s="50" t="s">
        <v>49</v>
      </c>
      <c r="H35109" s="50"/>
      <c r="I35109" s="50"/>
      <c r="J35109" s="50"/>
      <c r="K35109" s="50"/>
      <c r="L35109" s="50"/>
      <c r="M35109" t="s">
        <v>3541</v>
      </c>
    </row>
    <row r="35110" spans="4:13" x14ac:dyDescent="0.25">
      <c r="D35110" s="50">
        <v>7140520200</v>
      </c>
      <c r="E35110" s="50" t="s">
        <v>39</v>
      </c>
      <c r="F35110" s="50" t="s">
        <v>48</v>
      </c>
      <c r="G35110" s="50" t="s">
        <v>49</v>
      </c>
      <c r="H35110" s="50"/>
      <c r="I35110" s="50"/>
      <c r="J35110" s="50"/>
      <c r="K35110" s="50"/>
      <c r="L35110" s="50"/>
      <c r="M35110" t="s">
        <v>3541</v>
      </c>
    </row>
    <row r="35111" spans="4:13" x14ac:dyDescent="0.25">
      <c r="D35111" s="50">
        <v>7140523200</v>
      </c>
      <c r="E35111" s="50" t="s">
        <v>39</v>
      </c>
      <c r="F35111" s="50" t="s">
        <v>48</v>
      </c>
      <c r="G35111" s="50" t="s">
        <v>49</v>
      </c>
      <c r="H35111" s="50"/>
      <c r="I35111" s="50"/>
      <c r="J35111" s="50"/>
      <c r="K35111" s="50"/>
      <c r="L35111" s="50"/>
      <c r="M35111" t="s">
        <v>3541</v>
      </c>
    </row>
    <row r="35112" spans="4:13" x14ac:dyDescent="0.25">
      <c r="D35112" s="50">
        <v>7140523300</v>
      </c>
      <c r="E35112" s="50" t="s">
        <v>39</v>
      </c>
      <c r="F35112" s="50" t="s">
        <v>48</v>
      </c>
      <c r="G35112" s="50" t="s">
        <v>49</v>
      </c>
      <c r="H35112" s="50"/>
      <c r="I35112" s="50"/>
      <c r="J35112" s="50"/>
      <c r="K35112" s="50"/>
      <c r="L35112" s="50"/>
      <c r="M35112" t="s">
        <v>3541</v>
      </c>
    </row>
    <row r="35113" spans="4:13" x14ac:dyDescent="0.25">
      <c r="D35113" s="50">
        <v>7140525200</v>
      </c>
      <c r="E35113" s="50" t="s">
        <v>39</v>
      </c>
      <c r="F35113" s="50" t="s">
        <v>48</v>
      </c>
      <c r="G35113" s="50" t="s">
        <v>49</v>
      </c>
      <c r="H35113" s="50"/>
      <c r="I35113" s="50"/>
      <c r="J35113" s="50"/>
      <c r="K35113" s="50"/>
      <c r="L35113" s="50"/>
      <c r="M35113" t="s">
        <v>3541</v>
      </c>
    </row>
    <row r="35114" spans="4:13" x14ac:dyDescent="0.25">
      <c r="D35114" s="50">
        <v>7140525300</v>
      </c>
      <c r="E35114" s="50" t="s">
        <v>39</v>
      </c>
      <c r="F35114" s="50" t="s">
        <v>48</v>
      </c>
      <c r="G35114" s="50" t="s">
        <v>49</v>
      </c>
      <c r="H35114" s="50"/>
      <c r="I35114" s="50"/>
      <c r="J35114" s="50"/>
      <c r="K35114" s="50"/>
      <c r="L35114" s="50"/>
      <c r="M35114" t="s">
        <v>3541</v>
      </c>
    </row>
    <row r="35115" spans="4:13" x14ac:dyDescent="0.25">
      <c r="D35115" s="50">
        <v>7140534200</v>
      </c>
      <c r="E35115" s="50" t="s">
        <v>39</v>
      </c>
      <c r="F35115" s="50" t="s">
        <v>48</v>
      </c>
      <c r="G35115" s="50" t="s">
        <v>49</v>
      </c>
      <c r="H35115" s="50"/>
      <c r="I35115" s="50"/>
      <c r="J35115" s="50"/>
      <c r="K35115" s="50"/>
      <c r="L35115" s="50"/>
      <c r="M35115" t="s">
        <v>3541</v>
      </c>
    </row>
    <row r="35116" spans="4:13" x14ac:dyDescent="0.25">
      <c r="D35116" s="50">
        <v>7140535100</v>
      </c>
      <c r="E35116" s="50" t="s">
        <v>39</v>
      </c>
      <c r="F35116" s="50" t="s">
        <v>48</v>
      </c>
      <c r="G35116" s="50" t="s">
        <v>49</v>
      </c>
      <c r="H35116" s="50"/>
      <c r="I35116" s="50"/>
      <c r="J35116" s="50"/>
      <c r="K35116" s="50"/>
      <c r="L35116" s="50"/>
      <c r="M35116" t="s">
        <v>3541</v>
      </c>
    </row>
    <row r="35117" spans="4:13" x14ac:dyDescent="0.25">
      <c r="D35117" s="50">
        <v>7140536100</v>
      </c>
      <c r="E35117" s="50" t="s">
        <v>39</v>
      </c>
      <c r="F35117" s="50" t="s">
        <v>48</v>
      </c>
      <c r="G35117" s="50" t="s">
        <v>49</v>
      </c>
      <c r="H35117" s="50"/>
      <c r="I35117" s="50"/>
      <c r="J35117" s="50"/>
      <c r="K35117" s="50"/>
      <c r="L35117" s="50"/>
      <c r="M35117" t="s">
        <v>3541</v>
      </c>
    </row>
    <row r="35118" spans="4:13" x14ac:dyDescent="0.25">
      <c r="D35118" s="50">
        <v>7140538200</v>
      </c>
      <c r="E35118" s="50" t="s">
        <v>39</v>
      </c>
      <c r="F35118" s="50" t="s">
        <v>48</v>
      </c>
      <c r="G35118" s="50" t="s">
        <v>49</v>
      </c>
      <c r="H35118" s="50"/>
      <c r="I35118" s="50"/>
      <c r="J35118" s="50"/>
      <c r="K35118" s="50"/>
      <c r="L35118" s="50"/>
      <c r="M35118" t="s">
        <v>3541</v>
      </c>
    </row>
    <row r="35119" spans="4:13" x14ac:dyDescent="0.25">
      <c r="D35119" s="50">
        <v>7140538300</v>
      </c>
      <c r="E35119" s="50" t="s">
        <v>39</v>
      </c>
      <c r="F35119" s="50" t="s">
        <v>48</v>
      </c>
      <c r="G35119" s="50" t="s">
        <v>49</v>
      </c>
      <c r="H35119" s="50"/>
      <c r="I35119" s="50"/>
      <c r="J35119" s="50"/>
      <c r="K35119" s="50"/>
      <c r="L35119" s="50"/>
      <c r="M35119" t="s">
        <v>3541</v>
      </c>
    </row>
    <row r="35120" spans="4:13" x14ac:dyDescent="0.25">
      <c r="D35120" s="50">
        <v>7140610000</v>
      </c>
      <c r="E35120" s="50" t="s">
        <v>39</v>
      </c>
      <c r="F35120" s="50" t="s">
        <v>48</v>
      </c>
      <c r="G35120" s="50" t="s">
        <v>49</v>
      </c>
      <c r="H35120" s="50"/>
      <c r="I35120" s="50"/>
      <c r="J35120" s="50"/>
      <c r="K35120" s="50"/>
      <c r="L35120" s="50"/>
      <c r="M35120" t="s">
        <v>3541</v>
      </c>
    </row>
    <row r="35121" spans="4:13" x14ac:dyDescent="0.25">
      <c r="D35121" s="50">
        <v>7140610100</v>
      </c>
      <c r="E35121" s="50" t="s">
        <v>39</v>
      </c>
      <c r="F35121" s="50" t="s">
        <v>48</v>
      </c>
      <c r="G35121" s="50" t="s">
        <v>49</v>
      </c>
      <c r="H35121" s="50"/>
      <c r="I35121" s="50"/>
      <c r="J35121" s="50"/>
      <c r="K35121" s="50"/>
      <c r="L35121" s="50"/>
      <c r="M35121" t="s">
        <v>3541</v>
      </c>
    </row>
    <row r="35122" spans="4:13" x14ac:dyDescent="0.25">
      <c r="D35122" s="50">
        <v>7140610200</v>
      </c>
      <c r="E35122" s="50" t="s">
        <v>39</v>
      </c>
      <c r="F35122" s="50" t="s">
        <v>48</v>
      </c>
      <c r="G35122" s="50" t="s">
        <v>49</v>
      </c>
      <c r="H35122" s="50"/>
      <c r="I35122" s="50"/>
      <c r="J35122" s="50"/>
      <c r="K35122" s="50"/>
      <c r="L35122" s="50"/>
      <c r="M35122" t="s">
        <v>3541</v>
      </c>
    </row>
    <row r="35123" spans="4:13" x14ac:dyDescent="0.25">
      <c r="D35123" s="50">
        <v>7140610300</v>
      </c>
      <c r="E35123" s="50" t="s">
        <v>39</v>
      </c>
      <c r="F35123" s="50" t="s">
        <v>48</v>
      </c>
      <c r="G35123" s="50" t="s">
        <v>49</v>
      </c>
      <c r="H35123" s="50"/>
      <c r="I35123" s="50"/>
      <c r="J35123" s="50"/>
      <c r="K35123" s="50"/>
      <c r="L35123" s="50"/>
      <c r="M35123" t="s">
        <v>3541</v>
      </c>
    </row>
    <row r="35124" spans="4:13" x14ac:dyDescent="0.25">
      <c r="D35124" s="50">
        <v>7140610400</v>
      </c>
      <c r="E35124" s="50" t="s">
        <v>39</v>
      </c>
      <c r="F35124" s="50" t="s">
        <v>48</v>
      </c>
      <c r="G35124" s="50" t="s">
        <v>49</v>
      </c>
      <c r="H35124" s="50"/>
      <c r="I35124" s="50"/>
      <c r="J35124" s="50"/>
      <c r="K35124" s="50"/>
      <c r="L35124" s="50"/>
      <c r="M35124" t="s">
        <v>3541</v>
      </c>
    </row>
    <row r="35125" spans="4:13" x14ac:dyDescent="0.25">
      <c r="D35125" s="50">
        <v>7140610500</v>
      </c>
      <c r="E35125" s="50" t="s">
        <v>39</v>
      </c>
      <c r="F35125" s="50" t="s">
        <v>48</v>
      </c>
      <c r="G35125" s="50" t="s">
        <v>49</v>
      </c>
      <c r="H35125" s="50"/>
      <c r="I35125" s="50"/>
      <c r="J35125" s="50"/>
      <c r="K35125" s="50"/>
      <c r="L35125" s="50"/>
      <c r="M35125" t="s">
        <v>3541</v>
      </c>
    </row>
    <row r="35126" spans="4:13" x14ac:dyDescent="0.25">
      <c r="D35126" s="50">
        <v>7140610600</v>
      </c>
      <c r="E35126" s="50" t="s">
        <v>39</v>
      </c>
      <c r="F35126" s="50" t="s">
        <v>48</v>
      </c>
      <c r="G35126" s="50" t="s">
        <v>49</v>
      </c>
      <c r="H35126" s="50"/>
      <c r="I35126" s="50"/>
      <c r="J35126" s="50"/>
      <c r="K35126" s="50"/>
      <c r="L35126" s="50"/>
      <c r="M35126" t="s">
        <v>3541</v>
      </c>
    </row>
    <row r="35127" spans="4:13" x14ac:dyDescent="0.25">
      <c r="D35127" s="50">
        <v>7140610700</v>
      </c>
      <c r="E35127" s="50" t="s">
        <v>39</v>
      </c>
      <c r="F35127" s="50" t="s">
        <v>48</v>
      </c>
      <c r="G35127" s="50" t="s">
        <v>49</v>
      </c>
      <c r="H35127" s="50"/>
      <c r="I35127" s="50"/>
      <c r="J35127" s="50"/>
      <c r="K35127" s="50"/>
      <c r="L35127" s="50"/>
      <c r="M35127" t="s">
        <v>3541</v>
      </c>
    </row>
    <row r="35128" spans="4:13" x14ac:dyDescent="0.25">
      <c r="D35128" s="50">
        <v>7140620000</v>
      </c>
      <c r="E35128" s="50" t="s">
        <v>39</v>
      </c>
      <c r="F35128" s="50" t="s">
        <v>48</v>
      </c>
      <c r="G35128" s="50" t="s">
        <v>49</v>
      </c>
      <c r="H35128" s="50"/>
      <c r="I35128" s="50"/>
      <c r="J35128" s="50"/>
      <c r="K35128" s="50"/>
      <c r="L35128" s="50"/>
      <c r="M35128" t="s">
        <v>3541</v>
      </c>
    </row>
    <row r="35129" spans="4:13" x14ac:dyDescent="0.25">
      <c r="D35129" s="50">
        <v>7140620100</v>
      </c>
      <c r="E35129" s="50" t="s">
        <v>39</v>
      </c>
      <c r="F35129" s="50" t="s">
        <v>48</v>
      </c>
      <c r="G35129" s="50" t="s">
        <v>49</v>
      </c>
      <c r="H35129" s="50"/>
      <c r="I35129" s="50"/>
      <c r="J35129" s="50"/>
      <c r="K35129" s="50"/>
      <c r="L35129" s="50"/>
      <c r="M35129" t="s">
        <v>3541</v>
      </c>
    </row>
    <row r="35130" spans="4:13" x14ac:dyDescent="0.25">
      <c r="D35130" s="50">
        <v>7140640000</v>
      </c>
      <c r="E35130" s="50" t="s">
        <v>39</v>
      </c>
      <c r="F35130" s="50" t="s">
        <v>48</v>
      </c>
      <c r="G35130" s="50" t="s">
        <v>49</v>
      </c>
      <c r="H35130" s="50"/>
      <c r="I35130" s="50"/>
      <c r="J35130" s="50"/>
      <c r="K35130" s="50"/>
      <c r="L35130" s="50"/>
      <c r="M35130" t="s">
        <v>3541</v>
      </c>
    </row>
    <row r="35131" spans="4:13" x14ac:dyDescent="0.25">
      <c r="D35131" s="50">
        <v>7140640100</v>
      </c>
      <c r="E35131" s="50" t="s">
        <v>39</v>
      </c>
      <c r="F35131" s="50" t="s">
        <v>48</v>
      </c>
      <c r="G35131" s="50" t="s">
        <v>49</v>
      </c>
      <c r="H35131" s="50"/>
      <c r="I35131" s="50"/>
      <c r="J35131" s="50"/>
      <c r="K35131" s="50"/>
      <c r="L35131" s="50"/>
      <c r="M35131" t="s">
        <v>3541</v>
      </c>
    </row>
    <row r="35132" spans="4:13" x14ac:dyDescent="0.25">
      <c r="D35132" s="50">
        <v>7140640200</v>
      </c>
      <c r="E35132" s="50" t="s">
        <v>39</v>
      </c>
      <c r="F35132" s="50" t="s">
        <v>48</v>
      </c>
      <c r="G35132" s="50" t="s">
        <v>49</v>
      </c>
      <c r="H35132" s="50"/>
      <c r="I35132" s="50"/>
      <c r="J35132" s="50"/>
      <c r="K35132" s="50"/>
      <c r="L35132" s="50"/>
      <c r="M35132" t="s">
        <v>3541</v>
      </c>
    </row>
    <row r="35133" spans="4:13" x14ac:dyDescent="0.25">
      <c r="D35133" s="50">
        <v>7140640300</v>
      </c>
      <c r="E35133" s="50" t="s">
        <v>39</v>
      </c>
      <c r="F35133" s="50" t="s">
        <v>48</v>
      </c>
      <c r="G35133" s="50" t="s">
        <v>49</v>
      </c>
      <c r="H35133" s="50"/>
      <c r="I35133" s="50"/>
      <c r="J35133" s="50"/>
      <c r="K35133" s="50"/>
      <c r="L35133" s="50"/>
      <c r="M35133" t="s">
        <v>3541</v>
      </c>
    </row>
    <row r="35134" spans="4:13" x14ac:dyDescent="0.25">
      <c r="D35134" s="50">
        <v>7140640400</v>
      </c>
      <c r="E35134" s="50" t="s">
        <v>39</v>
      </c>
      <c r="F35134" s="50" t="s">
        <v>48</v>
      </c>
      <c r="G35134" s="50" t="s">
        <v>49</v>
      </c>
      <c r="H35134" s="50"/>
      <c r="I35134" s="50"/>
      <c r="J35134" s="50"/>
      <c r="K35134" s="50"/>
      <c r="L35134" s="50"/>
      <c r="M35134" t="s">
        <v>3541</v>
      </c>
    </row>
    <row r="35135" spans="4:13" x14ac:dyDescent="0.25">
      <c r="D35135" s="50">
        <v>7140640500</v>
      </c>
      <c r="E35135" s="50" t="s">
        <v>39</v>
      </c>
      <c r="F35135" s="50" t="s">
        <v>48</v>
      </c>
      <c r="G35135" s="50" t="s">
        <v>49</v>
      </c>
      <c r="H35135" s="50"/>
      <c r="I35135" s="50"/>
      <c r="J35135" s="50"/>
      <c r="K35135" s="50"/>
      <c r="L35135" s="50"/>
      <c r="M35135" t="s">
        <v>3541</v>
      </c>
    </row>
    <row r="35136" spans="4:13" x14ac:dyDescent="0.25">
      <c r="D35136" s="50">
        <v>7140650000</v>
      </c>
      <c r="E35136" s="50" t="s">
        <v>39</v>
      </c>
      <c r="F35136" s="50" t="s">
        <v>48</v>
      </c>
      <c r="G35136" s="50" t="s">
        <v>49</v>
      </c>
      <c r="H35136" s="50"/>
      <c r="I35136" s="50"/>
      <c r="J35136" s="50"/>
      <c r="K35136" s="50"/>
      <c r="L35136" s="50"/>
      <c r="M35136" t="s">
        <v>3541</v>
      </c>
    </row>
    <row r="35137" spans="4:13" x14ac:dyDescent="0.25">
      <c r="D35137" s="50">
        <v>7140650100</v>
      </c>
      <c r="E35137" s="50" t="s">
        <v>39</v>
      </c>
      <c r="F35137" s="50" t="s">
        <v>48</v>
      </c>
      <c r="G35137" s="50" t="s">
        <v>49</v>
      </c>
      <c r="H35137" s="50"/>
      <c r="I35137" s="50"/>
      <c r="J35137" s="50"/>
      <c r="K35137" s="50"/>
      <c r="L35137" s="50"/>
      <c r="M35137" t="s">
        <v>3541</v>
      </c>
    </row>
    <row r="35138" spans="4:13" x14ac:dyDescent="0.25">
      <c r="D35138" s="50">
        <v>7140650200</v>
      </c>
      <c r="E35138" s="50" t="s">
        <v>39</v>
      </c>
      <c r="F35138" s="50" t="s">
        <v>48</v>
      </c>
      <c r="G35138" s="50" t="s">
        <v>49</v>
      </c>
      <c r="H35138" s="50"/>
      <c r="I35138" s="50"/>
      <c r="J35138" s="50"/>
      <c r="K35138" s="50"/>
      <c r="L35138" s="50"/>
      <c r="M35138" t="s">
        <v>3541</v>
      </c>
    </row>
    <row r="35139" spans="4:13" x14ac:dyDescent="0.25">
      <c r="D35139" s="50">
        <v>7140650300</v>
      </c>
      <c r="E35139" s="50" t="s">
        <v>39</v>
      </c>
      <c r="F35139" s="50" t="s">
        <v>48</v>
      </c>
      <c r="G35139" s="50" t="s">
        <v>49</v>
      </c>
      <c r="H35139" s="50"/>
      <c r="I35139" s="50"/>
      <c r="J35139" s="50"/>
      <c r="K35139" s="50"/>
      <c r="L35139" s="50"/>
      <c r="M35139" t="s">
        <v>3541</v>
      </c>
    </row>
    <row r="35140" spans="4:13" x14ac:dyDescent="0.25">
      <c r="D35140" s="50">
        <v>7140650400</v>
      </c>
      <c r="E35140" s="50" t="s">
        <v>39</v>
      </c>
      <c r="F35140" s="50" t="s">
        <v>48</v>
      </c>
      <c r="G35140" s="50" t="s">
        <v>49</v>
      </c>
      <c r="H35140" s="50"/>
      <c r="I35140" s="50"/>
      <c r="J35140" s="50"/>
      <c r="K35140" s="50"/>
      <c r="L35140" s="50"/>
      <c r="M35140" t="s">
        <v>3541</v>
      </c>
    </row>
    <row r="35141" spans="4:13" x14ac:dyDescent="0.25">
      <c r="D35141" s="50">
        <v>7140650500</v>
      </c>
      <c r="E35141" s="50" t="s">
        <v>39</v>
      </c>
      <c r="F35141" s="50" t="s">
        <v>48</v>
      </c>
      <c r="G35141" s="50" t="s">
        <v>49</v>
      </c>
      <c r="H35141" s="50"/>
      <c r="I35141" s="50"/>
      <c r="J35141" s="50"/>
      <c r="K35141" s="50"/>
      <c r="L35141" s="50"/>
      <c r="M35141" t="s">
        <v>3541</v>
      </c>
    </row>
    <row r="35142" spans="4:13" x14ac:dyDescent="0.25">
      <c r="D35142" s="50">
        <v>7140650600</v>
      </c>
      <c r="E35142" s="50" t="s">
        <v>39</v>
      </c>
      <c r="F35142" s="50" t="s">
        <v>48</v>
      </c>
      <c r="G35142" s="50" t="s">
        <v>49</v>
      </c>
      <c r="H35142" s="50"/>
      <c r="I35142" s="50"/>
      <c r="J35142" s="50"/>
      <c r="K35142" s="50"/>
      <c r="L35142" s="50"/>
      <c r="M35142" t="s">
        <v>3541</v>
      </c>
    </row>
    <row r="35143" spans="4:13" x14ac:dyDescent="0.25">
      <c r="D35143" s="50">
        <v>7140650700</v>
      </c>
      <c r="E35143" s="50" t="s">
        <v>39</v>
      </c>
      <c r="F35143" s="50" t="s">
        <v>48</v>
      </c>
      <c r="G35143" s="50" t="s">
        <v>49</v>
      </c>
      <c r="H35143" s="50"/>
      <c r="I35143" s="50"/>
      <c r="J35143" s="50"/>
      <c r="K35143" s="50"/>
      <c r="L35143" s="50"/>
      <c r="M35143" t="s">
        <v>3541</v>
      </c>
    </row>
    <row r="35144" spans="4:13" x14ac:dyDescent="0.25">
      <c r="D35144" s="50">
        <v>7140730000</v>
      </c>
      <c r="E35144" s="50" t="s">
        <v>39</v>
      </c>
      <c r="F35144" s="50" t="s">
        <v>48</v>
      </c>
      <c r="G35144" s="50" t="s">
        <v>49</v>
      </c>
      <c r="H35144" s="50"/>
      <c r="I35144" s="50"/>
      <c r="J35144" s="50"/>
      <c r="K35144" s="50"/>
      <c r="L35144" s="50"/>
      <c r="M35144" t="s">
        <v>3541</v>
      </c>
    </row>
    <row r="35145" spans="4:13" x14ac:dyDescent="0.25">
      <c r="D35145" s="50">
        <v>7140760000</v>
      </c>
      <c r="E35145" s="50" t="s">
        <v>39</v>
      </c>
      <c r="F35145" s="50" t="s">
        <v>48</v>
      </c>
      <c r="G35145" s="50" t="s">
        <v>49</v>
      </c>
      <c r="H35145" s="50"/>
      <c r="I35145" s="50"/>
      <c r="J35145" s="50"/>
      <c r="K35145" s="50"/>
      <c r="L35145" s="50"/>
      <c r="M35145" t="s">
        <v>3541</v>
      </c>
    </row>
    <row r="35146" spans="4:13" x14ac:dyDescent="0.25">
      <c r="D35146" s="50">
        <v>7140760100</v>
      </c>
      <c r="E35146" s="50" t="s">
        <v>39</v>
      </c>
      <c r="F35146" s="50" t="s">
        <v>48</v>
      </c>
      <c r="G35146" s="50" t="s">
        <v>49</v>
      </c>
      <c r="H35146" s="50"/>
      <c r="I35146" s="50"/>
      <c r="J35146" s="50"/>
      <c r="K35146" s="50"/>
      <c r="L35146" s="50"/>
      <c r="M35146" t="s">
        <v>3541</v>
      </c>
    </row>
    <row r="35147" spans="4:13" x14ac:dyDescent="0.25">
      <c r="D35147" s="50">
        <v>7140880000</v>
      </c>
      <c r="E35147" s="50" t="s">
        <v>39</v>
      </c>
      <c r="F35147" s="50" t="s">
        <v>48</v>
      </c>
      <c r="G35147" s="50" t="s">
        <v>49</v>
      </c>
      <c r="H35147" s="50"/>
      <c r="I35147" s="50"/>
      <c r="J35147" s="50"/>
      <c r="K35147" s="50"/>
      <c r="L35147" s="50"/>
      <c r="M35147" t="s">
        <v>3541</v>
      </c>
    </row>
    <row r="35148" spans="4:13" x14ac:dyDescent="0.25">
      <c r="D35148" s="50">
        <v>7140880100</v>
      </c>
      <c r="E35148" s="50" t="s">
        <v>39</v>
      </c>
      <c r="F35148" s="50" t="s">
        <v>48</v>
      </c>
      <c r="G35148" s="50" t="s">
        <v>49</v>
      </c>
      <c r="H35148" s="50"/>
      <c r="I35148" s="50"/>
      <c r="J35148" s="50"/>
      <c r="K35148" s="50"/>
      <c r="L35148" s="50"/>
      <c r="M35148" t="s">
        <v>3541</v>
      </c>
    </row>
    <row r="35149" spans="4:13" x14ac:dyDescent="0.25">
      <c r="D35149" s="50">
        <v>7140880200</v>
      </c>
      <c r="E35149" s="50" t="s">
        <v>39</v>
      </c>
      <c r="F35149" s="50" t="s">
        <v>48</v>
      </c>
      <c r="G35149" s="50" t="s">
        <v>49</v>
      </c>
      <c r="H35149" s="50"/>
      <c r="I35149" s="50"/>
      <c r="J35149" s="50"/>
      <c r="K35149" s="50"/>
      <c r="L35149" s="50"/>
      <c r="M35149" t="s">
        <v>3541</v>
      </c>
    </row>
    <row r="35150" spans="4:13" x14ac:dyDescent="0.25">
      <c r="D35150" s="50">
        <v>7140880300</v>
      </c>
      <c r="E35150" s="50" t="s">
        <v>39</v>
      </c>
      <c r="F35150" s="50" t="s">
        <v>48</v>
      </c>
      <c r="G35150" s="50" t="s">
        <v>49</v>
      </c>
      <c r="H35150" s="50"/>
      <c r="I35150" s="50"/>
      <c r="J35150" s="50"/>
      <c r="K35150" s="50"/>
      <c r="L35150" s="50"/>
      <c r="M35150" t="s">
        <v>3541</v>
      </c>
    </row>
    <row r="35151" spans="4:13" x14ac:dyDescent="0.25">
      <c r="D35151" s="50">
        <v>7140880400</v>
      </c>
      <c r="E35151" s="50" t="s">
        <v>39</v>
      </c>
      <c r="F35151" s="50" t="s">
        <v>48</v>
      </c>
      <c r="G35151" s="50" t="s">
        <v>49</v>
      </c>
      <c r="H35151" s="50"/>
      <c r="I35151" s="50"/>
      <c r="J35151" s="50"/>
      <c r="K35151" s="50"/>
      <c r="L35151" s="50"/>
      <c r="M35151" t="s">
        <v>3541</v>
      </c>
    </row>
    <row r="35152" spans="4:13" x14ac:dyDescent="0.25">
      <c r="D35152" s="50">
        <v>7140880500</v>
      </c>
      <c r="E35152" s="50" t="s">
        <v>39</v>
      </c>
      <c r="F35152" s="50" t="s">
        <v>48</v>
      </c>
      <c r="G35152" s="50" t="s">
        <v>49</v>
      </c>
      <c r="H35152" s="50"/>
      <c r="I35152" s="50"/>
      <c r="J35152" s="50"/>
      <c r="K35152" s="50"/>
      <c r="L35152" s="50"/>
      <c r="M35152" t="s">
        <v>3541</v>
      </c>
    </row>
    <row r="35153" spans="4:13" x14ac:dyDescent="0.25">
      <c r="D35153" s="50">
        <v>7140880600</v>
      </c>
      <c r="E35153" s="50" t="s">
        <v>39</v>
      </c>
      <c r="F35153" s="50" t="s">
        <v>48</v>
      </c>
      <c r="G35153" s="50" t="s">
        <v>49</v>
      </c>
      <c r="H35153" s="50"/>
      <c r="I35153" s="50"/>
      <c r="J35153" s="50"/>
      <c r="K35153" s="50"/>
      <c r="L35153" s="50"/>
      <c r="M35153" t="s">
        <v>3541</v>
      </c>
    </row>
    <row r="35154" spans="4:13" x14ac:dyDescent="0.25">
      <c r="D35154" s="50">
        <v>7140880700</v>
      </c>
      <c r="E35154" s="50" t="s">
        <v>39</v>
      </c>
      <c r="F35154" s="50" t="s">
        <v>48</v>
      </c>
      <c r="G35154" s="50" t="s">
        <v>49</v>
      </c>
      <c r="H35154" s="50"/>
      <c r="I35154" s="50"/>
      <c r="J35154" s="50"/>
      <c r="K35154" s="50"/>
      <c r="L35154" s="50"/>
      <c r="M35154" t="s">
        <v>3541</v>
      </c>
    </row>
    <row r="35155" spans="4:13" x14ac:dyDescent="0.25">
      <c r="D35155" s="50">
        <v>7140970000</v>
      </c>
      <c r="E35155" s="50" t="s">
        <v>39</v>
      </c>
      <c r="F35155" s="50" t="s">
        <v>48</v>
      </c>
      <c r="G35155" s="50" t="s">
        <v>49</v>
      </c>
      <c r="H35155" s="50"/>
      <c r="I35155" s="50"/>
      <c r="J35155" s="50"/>
      <c r="K35155" s="50"/>
      <c r="L35155" s="50"/>
      <c r="M35155" t="s">
        <v>3541</v>
      </c>
    </row>
    <row r="35156" spans="4:13" x14ac:dyDescent="0.25">
      <c r="D35156" s="50">
        <v>7140970100</v>
      </c>
      <c r="E35156" s="50" t="s">
        <v>39</v>
      </c>
      <c r="F35156" s="50" t="s">
        <v>48</v>
      </c>
      <c r="G35156" s="50" t="s">
        <v>49</v>
      </c>
      <c r="H35156" s="50"/>
      <c r="I35156" s="50"/>
      <c r="J35156" s="50"/>
      <c r="K35156" s="50"/>
      <c r="L35156" s="50"/>
      <c r="M35156" t="s">
        <v>3541</v>
      </c>
    </row>
    <row r="35157" spans="4:13" x14ac:dyDescent="0.25">
      <c r="D35157" s="50">
        <v>7140970200</v>
      </c>
      <c r="E35157" s="50" t="s">
        <v>39</v>
      </c>
      <c r="F35157" s="50" t="s">
        <v>48</v>
      </c>
      <c r="G35157" s="50" t="s">
        <v>49</v>
      </c>
      <c r="H35157" s="50"/>
      <c r="I35157" s="50"/>
      <c r="J35157" s="50"/>
      <c r="K35157" s="50"/>
      <c r="L35157" s="50"/>
      <c r="M35157" t="s">
        <v>3541</v>
      </c>
    </row>
    <row r="35158" spans="4:13" x14ac:dyDescent="0.25">
      <c r="D35158" s="50">
        <v>7141020000</v>
      </c>
      <c r="E35158" s="50" t="s">
        <v>39</v>
      </c>
      <c r="F35158" s="50" t="s">
        <v>48</v>
      </c>
      <c r="G35158" s="50" t="s">
        <v>49</v>
      </c>
      <c r="H35158" s="50"/>
      <c r="I35158" s="50"/>
      <c r="J35158" s="50"/>
      <c r="K35158" s="50"/>
      <c r="L35158" s="50"/>
      <c r="M35158" t="s">
        <v>3541</v>
      </c>
    </row>
    <row r="35159" spans="4:13" x14ac:dyDescent="0.25">
      <c r="D35159" s="50">
        <v>7141020100</v>
      </c>
      <c r="E35159" s="50" t="s">
        <v>39</v>
      </c>
      <c r="F35159" s="50" t="s">
        <v>48</v>
      </c>
      <c r="G35159" s="50" t="s">
        <v>49</v>
      </c>
      <c r="H35159" s="50"/>
      <c r="I35159" s="50"/>
      <c r="J35159" s="50"/>
      <c r="K35159" s="50"/>
      <c r="L35159" s="50"/>
      <c r="M35159" t="s">
        <v>3541</v>
      </c>
    </row>
    <row r="35160" spans="4:13" x14ac:dyDescent="0.25">
      <c r="D35160" s="50">
        <v>7141020200</v>
      </c>
      <c r="E35160" s="50" t="s">
        <v>39</v>
      </c>
      <c r="F35160" s="50" t="s">
        <v>48</v>
      </c>
      <c r="G35160" s="50" t="s">
        <v>49</v>
      </c>
      <c r="H35160" s="50"/>
      <c r="I35160" s="50"/>
      <c r="J35160" s="50"/>
      <c r="K35160" s="50"/>
      <c r="L35160" s="50"/>
      <c r="M35160" t="s">
        <v>3541</v>
      </c>
    </row>
    <row r="35161" spans="4:13" x14ac:dyDescent="0.25">
      <c r="D35161" s="50">
        <v>7141040000</v>
      </c>
      <c r="E35161" s="50" t="s">
        <v>39</v>
      </c>
      <c r="F35161" s="50" t="s">
        <v>48</v>
      </c>
      <c r="G35161" s="50" t="s">
        <v>49</v>
      </c>
      <c r="H35161" s="50"/>
      <c r="I35161" s="50"/>
      <c r="J35161" s="50"/>
      <c r="K35161" s="50"/>
      <c r="L35161" s="50"/>
      <c r="M35161" t="s">
        <v>3541</v>
      </c>
    </row>
    <row r="35162" spans="4:13" x14ac:dyDescent="0.25">
      <c r="D35162" s="50">
        <v>7141040100</v>
      </c>
      <c r="E35162" s="50" t="s">
        <v>39</v>
      </c>
      <c r="F35162" s="50" t="s">
        <v>48</v>
      </c>
      <c r="G35162" s="50" t="s">
        <v>49</v>
      </c>
      <c r="H35162" s="50"/>
      <c r="I35162" s="50"/>
      <c r="J35162" s="50"/>
      <c r="K35162" s="50"/>
      <c r="L35162" s="50"/>
      <c r="M35162" t="s">
        <v>3541</v>
      </c>
    </row>
    <row r="35163" spans="4:13" x14ac:dyDescent="0.25">
      <c r="D35163" s="50">
        <v>7141040200</v>
      </c>
      <c r="E35163" s="50" t="s">
        <v>39</v>
      </c>
      <c r="F35163" s="50" t="s">
        <v>48</v>
      </c>
      <c r="G35163" s="50" t="s">
        <v>49</v>
      </c>
      <c r="H35163" s="50"/>
      <c r="I35163" s="50"/>
      <c r="J35163" s="50"/>
      <c r="K35163" s="50"/>
      <c r="L35163" s="50"/>
      <c r="M35163" t="s">
        <v>3541</v>
      </c>
    </row>
    <row r="35164" spans="4:13" x14ac:dyDescent="0.25">
      <c r="D35164" s="50">
        <v>7141040300</v>
      </c>
      <c r="E35164" s="50" t="s">
        <v>39</v>
      </c>
      <c r="F35164" s="50" t="s">
        <v>48</v>
      </c>
      <c r="G35164" s="50" t="s">
        <v>49</v>
      </c>
      <c r="H35164" s="50"/>
      <c r="I35164" s="50"/>
      <c r="J35164" s="50"/>
      <c r="K35164" s="50"/>
      <c r="L35164" s="50"/>
      <c r="M35164" t="s">
        <v>3541</v>
      </c>
    </row>
    <row r="35165" spans="4:13" x14ac:dyDescent="0.25">
      <c r="D35165" s="50">
        <v>7141040400</v>
      </c>
      <c r="E35165" s="50" t="s">
        <v>39</v>
      </c>
      <c r="F35165" s="50" t="s">
        <v>48</v>
      </c>
      <c r="G35165" s="50" t="s">
        <v>49</v>
      </c>
      <c r="H35165" s="50"/>
      <c r="I35165" s="50"/>
      <c r="J35165" s="50"/>
      <c r="K35165" s="50"/>
      <c r="L35165" s="50"/>
      <c r="M35165" t="s">
        <v>3541</v>
      </c>
    </row>
    <row r="35166" spans="4:13" x14ac:dyDescent="0.25">
      <c r="D35166" s="50">
        <v>7141040500</v>
      </c>
      <c r="E35166" s="50" t="s">
        <v>39</v>
      </c>
      <c r="F35166" s="50" t="s">
        <v>48</v>
      </c>
      <c r="G35166" s="50" t="s">
        <v>49</v>
      </c>
      <c r="H35166" s="50"/>
      <c r="I35166" s="50"/>
      <c r="J35166" s="50"/>
      <c r="K35166" s="50"/>
      <c r="L35166" s="50"/>
      <c r="M35166" t="s">
        <v>3541</v>
      </c>
    </row>
    <row r="35167" spans="4:13" x14ac:dyDescent="0.25">
      <c r="D35167" s="50">
        <v>7141040600</v>
      </c>
      <c r="E35167" s="50" t="s">
        <v>39</v>
      </c>
      <c r="F35167" s="50" t="s">
        <v>48</v>
      </c>
      <c r="G35167" s="50" t="s">
        <v>49</v>
      </c>
      <c r="H35167" s="50"/>
      <c r="I35167" s="50"/>
      <c r="J35167" s="50"/>
      <c r="K35167" s="50"/>
      <c r="L35167" s="50"/>
      <c r="M35167" t="s">
        <v>3541</v>
      </c>
    </row>
    <row r="35168" spans="4:13" x14ac:dyDescent="0.25">
      <c r="D35168" s="50">
        <v>7141040700</v>
      </c>
      <c r="E35168" s="50" t="s">
        <v>39</v>
      </c>
      <c r="F35168" s="50" t="s">
        <v>48</v>
      </c>
      <c r="G35168" s="50" t="s">
        <v>49</v>
      </c>
      <c r="H35168" s="50"/>
      <c r="I35168" s="50"/>
      <c r="J35168" s="50"/>
      <c r="K35168" s="50"/>
      <c r="L35168" s="50"/>
      <c r="M35168" t="s">
        <v>3541</v>
      </c>
    </row>
    <row r="35169" spans="4:13" x14ac:dyDescent="0.25">
      <c r="D35169" s="50">
        <v>7141050000</v>
      </c>
      <c r="E35169" s="50" t="s">
        <v>39</v>
      </c>
      <c r="F35169" s="50" t="s">
        <v>48</v>
      </c>
      <c r="G35169" s="50" t="s">
        <v>49</v>
      </c>
      <c r="H35169" s="50"/>
      <c r="I35169" s="50"/>
      <c r="J35169" s="50"/>
      <c r="K35169" s="50"/>
      <c r="L35169" s="50"/>
      <c r="M35169" t="s">
        <v>3541</v>
      </c>
    </row>
    <row r="35170" spans="4:13" x14ac:dyDescent="0.25">
      <c r="D35170" s="50">
        <v>7141050100</v>
      </c>
      <c r="E35170" s="50" t="s">
        <v>39</v>
      </c>
      <c r="F35170" s="50" t="s">
        <v>48</v>
      </c>
      <c r="G35170" s="50" t="s">
        <v>49</v>
      </c>
      <c r="H35170" s="50"/>
      <c r="I35170" s="50"/>
      <c r="J35170" s="50"/>
      <c r="K35170" s="50"/>
      <c r="L35170" s="50"/>
      <c r="M35170" t="s">
        <v>3541</v>
      </c>
    </row>
    <row r="35171" spans="4:13" x14ac:dyDescent="0.25">
      <c r="D35171" s="50">
        <v>7141050200</v>
      </c>
      <c r="E35171" s="50" t="s">
        <v>39</v>
      </c>
      <c r="F35171" s="50" t="s">
        <v>48</v>
      </c>
      <c r="G35171" s="50" t="s">
        <v>49</v>
      </c>
      <c r="H35171" s="50"/>
      <c r="I35171" s="50"/>
      <c r="J35171" s="50"/>
      <c r="K35171" s="50"/>
      <c r="L35171" s="50"/>
      <c r="M35171" t="s">
        <v>3541</v>
      </c>
    </row>
    <row r="35172" spans="4:13" x14ac:dyDescent="0.25">
      <c r="D35172" s="50">
        <v>7141050300</v>
      </c>
      <c r="E35172" s="50" t="s">
        <v>39</v>
      </c>
      <c r="F35172" s="50" t="s">
        <v>48</v>
      </c>
      <c r="G35172" s="50" t="s">
        <v>49</v>
      </c>
      <c r="H35172" s="50"/>
      <c r="I35172" s="50"/>
      <c r="J35172" s="50"/>
      <c r="K35172" s="50"/>
      <c r="L35172" s="50"/>
      <c r="M35172" t="s">
        <v>3541</v>
      </c>
    </row>
    <row r="35173" spans="4:13" x14ac:dyDescent="0.25">
      <c r="D35173" s="50">
        <v>7141050400</v>
      </c>
      <c r="E35173" s="50" t="s">
        <v>39</v>
      </c>
      <c r="F35173" s="50" t="s">
        <v>48</v>
      </c>
      <c r="G35173" s="50" t="s">
        <v>49</v>
      </c>
      <c r="H35173" s="50"/>
      <c r="I35173" s="50"/>
      <c r="J35173" s="50"/>
      <c r="K35173" s="50"/>
      <c r="L35173" s="50"/>
      <c r="M35173" t="s">
        <v>3541</v>
      </c>
    </row>
    <row r="35174" spans="4:13" x14ac:dyDescent="0.25">
      <c r="D35174" s="50">
        <v>7141050500</v>
      </c>
      <c r="E35174" s="50" t="s">
        <v>39</v>
      </c>
      <c r="F35174" s="50" t="s">
        <v>48</v>
      </c>
      <c r="G35174" s="50" t="s">
        <v>49</v>
      </c>
      <c r="H35174" s="50"/>
      <c r="I35174" s="50"/>
      <c r="J35174" s="50"/>
      <c r="K35174" s="50"/>
      <c r="L35174" s="50"/>
      <c r="M35174" t="s">
        <v>3541</v>
      </c>
    </row>
    <row r="35175" spans="4:13" x14ac:dyDescent="0.25">
      <c r="D35175" s="50">
        <v>7141050600</v>
      </c>
      <c r="E35175" s="50" t="s">
        <v>39</v>
      </c>
      <c r="F35175" s="50" t="s">
        <v>48</v>
      </c>
      <c r="G35175" s="50" t="s">
        <v>49</v>
      </c>
      <c r="H35175" s="50"/>
      <c r="I35175" s="50"/>
      <c r="J35175" s="50"/>
      <c r="K35175" s="50"/>
      <c r="L35175" s="50"/>
      <c r="M35175" t="s">
        <v>3541</v>
      </c>
    </row>
    <row r="35176" spans="4:13" x14ac:dyDescent="0.25">
      <c r="D35176" s="50">
        <v>7141050700</v>
      </c>
      <c r="E35176" s="50" t="s">
        <v>39</v>
      </c>
      <c r="F35176" s="50" t="s">
        <v>48</v>
      </c>
      <c r="G35176" s="50" t="s">
        <v>49</v>
      </c>
      <c r="H35176" s="50"/>
      <c r="I35176" s="50"/>
      <c r="J35176" s="50"/>
      <c r="K35176" s="50"/>
      <c r="L35176" s="50"/>
      <c r="M35176" t="s">
        <v>3541</v>
      </c>
    </row>
    <row r="35177" spans="4:13" x14ac:dyDescent="0.25">
      <c r="D35177" s="50">
        <v>7141120000</v>
      </c>
      <c r="E35177" s="50" t="s">
        <v>39</v>
      </c>
      <c r="F35177" s="50" t="s">
        <v>48</v>
      </c>
      <c r="G35177" s="50" t="s">
        <v>49</v>
      </c>
      <c r="H35177" s="50"/>
      <c r="I35177" s="50"/>
      <c r="J35177" s="50"/>
      <c r="K35177" s="50"/>
      <c r="L35177" s="50"/>
      <c r="M35177" t="s">
        <v>3541</v>
      </c>
    </row>
    <row r="35178" spans="4:13" x14ac:dyDescent="0.25">
      <c r="D35178" s="50">
        <v>7141120100</v>
      </c>
      <c r="E35178" s="50" t="s">
        <v>39</v>
      </c>
      <c r="F35178" s="50" t="s">
        <v>48</v>
      </c>
      <c r="G35178" s="50" t="s">
        <v>49</v>
      </c>
      <c r="H35178" s="50"/>
      <c r="I35178" s="50"/>
      <c r="J35178" s="50"/>
      <c r="K35178" s="50"/>
      <c r="L35178" s="50"/>
      <c r="M35178" t="s">
        <v>3541</v>
      </c>
    </row>
    <row r="35179" spans="4:13" x14ac:dyDescent="0.25">
      <c r="D35179" s="50">
        <v>7141120200</v>
      </c>
      <c r="E35179" s="50" t="s">
        <v>39</v>
      </c>
      <c r="F35179" s="50" t="s">
        <v>48</v>
      </c>
      <c r="G35179" s="50" t="s">
        <v>49</v>
      </c>
      <c r="H35179" s="50"/>
      <c r="I35179" s="50"/>
      <c r="J35179" s="50"/>
      <c r="K35179" s="50"/>
      <c r="L35179" s="50"/>
      <c r="M35179" t="s">
        <v>3541</v>
      </c>
    </row>
    <row r="35180" spans="4:13" x14ac:dyDescent="0.25">
      <c r="D35180" s="50">
        <v>7141250000</v>
      </c>
      <c r="E35180" s="50" t="s">
        <v>39</v>
      </c>
      <c r="F35180" s="50" t="s">
        <v>48</v>
      </c>
      <c r="G35180" s="50" t="s">
        <v>49</v>
      </c>
      <c r="H35180" s="50"/>
      <c r="I35180" s="50"/>
      <c r="J35180" s="50"/>
      <c r="K35180" s="50"/>
      <c r="L35180" s="50"/>
      <c r="M35180" t="s">
        <v>3541</v>
      </c>
    </row>
    <row r="35181" spans="4:13" x14ac:dyDescent="0.25">
      <c r="D35181" s="50">
        <v>7141250100</v>
      </c>
      <c r="E35181" s="50" t="s">
        <v>39</v>
      </c>
      <c r="F35181" s="50" t="s">
        <v>48</v>
      </c>
      <c r="G35181" s="50" t="s">
        <v>49</v>
      </c>
      <c r="H35181" s="50"/>
      <c r="I35181" s="50"/>
      <c r="J35181" s="50"/>
      <c r="K35181" s="50"/>
      <c r="L35181" s="50"/>
      <c r="M35181" t="s">
        <v>3541</v>
      </c>
    </row>
    <row r="35182" spans="4:13" x14ac:dyDescent="0.25">
      <c r="D35182" s="50">
        <v>7141250200</v>
      </c>
      <c r="E35182" s="50" t="s">
        <v>39</v>
      </c>
      <c r="F35182" s="50" t="s">
        <v>48</v>
      </c>
      <c r="G35182" s="50" t="s">
        <v>49</v>
      </c>
      <c r="H35182" s="50"/>
      <c r="I35182" s="50"/>
      <c r="J35182" s="50"/>
      <c r="K35182" s="50"/>
      <c r="L35182" s="50"/>
      <c r="M35182" t="s">
        <v>3541</v>
      </c>
    </row>
    <row r="35183" spans="4:13" x14ac:dyDescent="0.25">
      <c r="D35183" s="50">
        <v>7141250300</v>
      </c>
      <c r="E35183" s="50" t="s">
        <v>39</v>
      </c>
      <c r="F35183" s="50" t="s">
        <v>48</v>
      </c>
      <c r="G35183" s="50" t="s">
        <v>49</v>
      </c>
      <c r="H35183" s="50"/>
      <c r="I35183" s="50"/>
      <c r="J35183" s="50"/>
      <c r="K35183" s="50"/>
      <c r="L35183" s="50"/>
      <c r="M35183" t="s">
        <v>3541</v>
      </c>
    </row>
    <row r="35184" spans="4:13" x14ac:dyDescent="0.25">
      <c r="D35184" s="50">
        <v>7141330000</v>
      </c>
      <c r="E35184" s="50" t="s">
        <v>39</v>
      </c>
      <c r="F35184" s="50" t="s">
        <v>48</v>
      </c>
      <c r="G35184" s="50" t="s">
        <v>49</v>
      </c>
      <c r="H35184" s="50"/>
      <c r="I35184" s="50"/>
      <c r="J35184" s="50"/>
      <c r="K35184" s="50"/>
      <c r="L35184" s="50"/>
      <c r="M35184" t="s">
        <v>3541</v>
      </c>
    </row>
    <row r="35185" spans="4:13" x14ac:dyDescent="0.25">
      <c r="D35185" s="50">
        <v>7141330100</v>
      </c>
      <c r="E35185" s="50" t="s">
        <v>39</v>
      </c>
      <c r="F35185" s="50" t="s">
        <v>48</v>
      </c>
      <c r="G35185" s="50" t="s">
        <v>49</v>
      </c>
      <c r="H35185" s="50"/>
      <c r="I35185" s="50"/>
      <c r="J35185" s="50"/>
      <c r="K35185" s="50"/>
      <c r="L35185" s="50"/>
      <c r="M35185" t="s">
        <v>3541</v>
      </c>
    </row>
    <row r="35186" spans="4:13" x14ac:dyDescent="0.25">
      <c r="D35186" s="50">
        <v>7141330200</v>
      </c>
      <c r="E35186" s="50" t="s">
        <v>39</v>
      </c>
      <c r="F35186" s="50" t="s">
        <v>48</v>
      </c>
      <c r="G35186" s="50" t="s">
        <v>49</v>
      </c>
      <c r="H35186" s="50"/>
      <c r="I35186" s="50"/>
      <c r="J35186" s="50"/>
      <c r="K35186" s="50"/>
      <c r="L35186" s="50"/>
      <c r="M35186" t="s">
        <v>3541</v>
      </c>
    </row>
    <row r="35187" spans="4:13" x14ac:dyDescent="0.25">
      <c r="D35187" s="50">
        <v>7141330300</v>
      </c>
      <c r="E35187" s="50" t="s">
        <v>39</v>
      </c>
      <c r="F35187" s="50" t="s">
        <v>48</v>
      </c>
      <c r="G35187" s="50" t="s">
        <v>49</v>
      </c>
      <c r="H35187" s="50"/>
      <c r="I35187" s="50"/>
      <c r="J35187" s="50"/>
      <c r="K35187" s="50"/>
      <c r="L35187" s="50"/>
      <c r="M35187" t="s">
        <v>3541</v>
      </c>
    </row>
    <row r="35188" spans="4:13" x14ac:dyDescent="0.25">
      <c r="D35188" s="50">
        <v>7141330400</v>
      </c>
      <c r="E35188" s="50" t="s">
        <v>39</v>
      </c>
      <c r="F35188" s="50" t="s">
        <v>48</v>
      </c>
      <c r="G35188" s="50" t="s">
        <v>49</v>
      </c>
      <c r="H35188" s="50"/>
      <c r="I35188" s="50"/>
      <c r="J35188" s="50"/>
      <c r="K35188" s="50"/>
      <c r="L35188" s="50"/>
      <c r="M35188" t="s">
        <v>3541</v>
      </c>
    </row>
    <row r="35189" spans="4:13" x14ac:dyDescent="0.25">
      <c r="D35189" s="50">
        <v>7141330500</v>
      </c>
      <c r="E35189" s="50" t="s">
        <v>39</v>
      </c>
      <c r="F35189" s="50" t="s">
        <v>48</v>
      </c>
      <c r="G35189" s="50" t="s">
        <v>49</v>
      </c>
      <c r="H35189" s="50"/>
      <c r="I35189" s="50"/>
      <c r="J35189" s="50"/>
      <c r="K35189" s="50"/>
      <c r="L35189" s="50"/>
      <c r="M35189" t="s">
        <v>3541</v>
      </c>
    </row>
    <row r="35190" spans="4:13" x14ac:dyDescent="0.25">
      <c r="D35190" s="50">
        <v>7141330600</v>
      </c>
      <c r="E35190" s="50" t="s">
        <v>39</v>
      </c>
      <c r="F35190" s="50" t="s">
        <v>48</v>
      </c>
      <c r="G35190" s="50" t="s">
        <v>49</v>
      </c>
      <c r="H35190" s="50"/>
      <c r="I35190" s="50"/>
      <c r="J35190" s="50"/>
      <c r="K35190" s="50"/>
      <c r="L35190" s="50"/>
      <c r="M35190" t="s">
        <v>3541</v>
      </c>
    </row>
    <row r="35191" spans="4:13" x14ac:dyDescent="0.25">
      <c r="D35191" s="50">
        <v>7141360000</v>
      </c>
      <c r="E35191" s="50" t="s">
        <v>39</v>
      </c>
      <c r="F35191" s="50" t="s">
        <v>48</v>
      </c>
      <c r="G35191" s="50" t="s">
        <v>49</v>
      </c>
      <c r="H35191" s="50"/>
      <c r="I35191" s="50"/>
      <c r="J35191" s="50"/>
      <c r="K35191" s="50"/>
      <c r="L35191" s="50"/>
      <c r="M35191" t="s">
        <v>3541</v>
      </c>
    </row>
    <row r="35192" spans="4:13" x14ac:dyDescent="0.25">
      <c r="D35192" s="50">
        <v>7141360100</v>
      </c>
      <c r="E35192" s="50" t="s">
        <v>39</v>
      </c>
      <c r="F35192" s="50" t="s">
        <v>48</v>
      </c>
      <c r="G35192" s="50" t="s">
        <v>49</v>
      </c>
      <c r="H35192" s="50"/>
      <c r="I35192" s="50"/>
      <c r="J35192" s="50"/>
      <c r="K35192" s="50"/>
      <c r="L35192" s="50"/>
      <c r="M35192" t="s">
        <v>3541</v>
      </c>
    </row>
    <row r="35193" spans="4:13" x14ac:dyDescent="0.25">
      <c r="D35193" s="50">
        <v>7141360200</v>
      </c>
      <c r="E35193" s="50" t="s">
        <v>39</v>
      </c>
      <c r="F35193" s="50" t="s">
        <v>48</v>
      </c>
      <c r="G35193" s="50" t="s">
        <v>49</v>
      </c>
      <c r="H35193" s="50"/>
      <c r="I35193" s="50"/>
      <c r="J35193" s="50"/>
      <c r="K35193" s="50"/>
      <c r="L35193" s="50"/>
      <c r="M35193" t="s">
        <v>3541</v>
      </c>
    </row>
    <row r="35194" spans="4:13" x14ac:dyDescent="0.25">
      <c r="D35194" s="50">
        <v>7141360300</v>
      </c>
      <c r="E35194" s="50" t="s">
        <v>39</v>
      </c>
      <c r="F35194" s="50" t="s">
        <v>48</v>
      </c>
      <c r="G35194" s="50" t="s">
        <v>49</v>
      </c>
      <c r="H35194" s="50"/>
      <c r="I35194" s="50"/>
      <c r="J35194" s="50"/>
      <c r="K35194" s="50"/>
      <c r="L35194" s="50"/>
      <c r="M35194" t="s">
        <v>3541</v>
      </c>
    </row>
    <row r="35195" spans="4:13" x14ac:dyDescent="0.25">
      <c r="D35195" s="50">
        <v>7141360400</v>
      </c>
      <c r="E35195" s="50" t="s">
        <v>39</v>
      </c>
      <c r="F35195" s="50" t="s">
        <v>48</v>
      </c>
      <c r="G35195" s="50" t="s">
        <v>49</v>
      </c>
      <c r="H35195" s="50"/>
      <c r="I35195" s="50"/>
      <c r="J35195" s="50"/>
      <c r="K35195" s="50"/>
      <c r="L35195" s="50"/>
      <c r="M35195" t="s">
        <v>3541</v>
      </c>
    </row>
    <row r="35196" spans="4:13" x14ac:dyDescent="0.25">
      <c r="D35196" s="50">
        <v>7141360500</v>
      </c>
      <c r="E35196" s="50" t="s">
        <v>39</v>
      </c>
      <c r="F35196" s="50" t="s">
        <v>48</v>
      </c>
      <c r="G35196" s="50" t="s">
        <v>49</v>
      </c>
      <c r="H35196" s="50"/>
      <c r="I35196" s="50"/>
      <c r="J35196" s="50"/>
      <c r="K35196" s="50"/>
      <c r="L35196" s="50"/>
      <c r="M35196" t="s">
        <v>3541</v>
      </c>
    </row>
    <row r="35197" spans="4:13" x14ac:dyDescent="0.25">
      <c r="D35197" s="50">
        <v>7141360600</v>
      </c>
      <c r="E35197" s="50" t="s">
        <v>39</v>
      </c>
      <c r="F35197" s="50" t="s">
        <v>48</v>
      </c>
      <c r="G35197" s="50" t="s">
        <v>49</v>
      </c>
      <c r="H35197" s="50"/>
      <c r="I35197" s="50"/>
      <c r="J35197" s="50"/>
      <c r="K35197" s="50"/>
      <c r="L35197" s="50"/>
      <c r="M35197" t="s">
        <v>3541</v>
      </c>
    </row>
    <row r="35198" spans="4:13" x14ac:dyDescent="0.25">
      <c r="D35198" s="50">
        <v>7141360700</v>
      </c>
      <c r="E35198" s="50" t="s">
        <v>39</v>
      </c>
      <c r="F35198" s="50" t="s">
        <v>48</v>
      </c>
      <c r="G35198" s="50" t="s">
        <v>49</v>
      </c>
      <c r="H35198" s="50"/>
      <c r="I35198" s="50"/>
      <c r="J35198" s="50"/>
      <c r="K35198" s="50"/>
      <c r="L35198" s="50"/>
      <c r="M35198" t="s">
        <v>3541</v>
      </c>
    </row>
    <row r="35199" spans="4:13" x14ac:dyDescent="0.25">
      <c r="D35199" s="50">
        <v>7141360800</v>
      </c>
      <c r="E35199" s="50" t="s">
        <v>39</v>
      </c>
      <c r="F35199" s="50" t="s">
        <v>48</v>
      </c>
      <c r="G35199" s="50" t="s">
        <v>49</v>
      </c>
      <c r="H35199" s="50"/>
      <c r="I35199" s="50"/>
      <c r="J35199" s="50"/>
      <c r="K35199" s="50"/>
      <c r="L35199" s="50"/>
      <c r="M35199" t="s">
        <v>3541</v>
      </c>
    </row>
    <row r="35200" spans="4:13" x14ac:dyDescent="0.25">
      <c r="D35200" s="50">
        <v>7141360900</v>
      </c>
      <c r="E35200" s="50" t="s">
        <v>39</v>
      </c>
      <c r="F35200" s="50" t="s">
        <v>48</v>
      </c>
      <c r="G35200" s="50" t="s">
        <v>49</v>
      </c>
      <c r="H35200" s="50"/>
      <c r="I35200" s="50"/>
      <c r="J35200" s="50"/>
      <c r="K35200" s="50"/>
      <c r="L35200" s="50"/>
      <c r="M35200" t="s">
        <v>3541</v>
      </c>
    </row>
    <row r="35201" spans="4:13" x14ac:dyDescent="0.25">
      <c r="D35201" s="50">
        <v>7141361000</v>
      </c>
      <c r="E35201" s="50" t="s">
        <v>39</v>
      </c>
      <c r="F35201" s="50" t="s">
        <v>48</v>
      </c>
      <c r="G35201" s="50" t="s">
        <v>49</v>
      </c>
      <c r="H35201" s="50"/>
      <c r="I35201" s="50"/>
      <c r="J35201" s="50"/>
      <c r="K35201" s="50"/>
      <c r="L35201" s="50"/>
      <c r="M35201" t="s">
        <v>3541</v>
      </c>
    </row>
    <row r="35202" spans="4:13" x14ac:dyDescent="0.25">
      <c r="D35202" s="50">
        <v>7141460000</v>
      </c>
      <c r="E35202" s="50" t="s">
        <v>39</v>
      </c>
      <c r="F35202" s="50" t="s">
        <v>48</v>
      </c>
      <c r="G35202" s="50" t="s">
        <v>49</v>
      </c>
      <c r="H35202" s="50"/>
      <c r="I35202" s="50"/>
      <c r="J35202" s="50"/>
      <c r="K35202" s="50"/>
      <c r="L35202" s="50"/>
      <c r="M35202" t="s">
        <v>3541</v>
      </c>
    </row>
    <row r="35203" spans="4:13" x14ac:dyDescent="0.25">
      <c r="D35203" s="50">
        <v>7141460100</v>
      </c>
      <c r="E35203" s="50" t="s">
        <v>39</v>
      </c>
      <c r="F35203" s="50" t="s">
        <v>48</v>
      </c>
      <c r="G35203" s="50" t="s">
        <v>49</v>
      </c>
      <c r="H35203" s="50"/>
      <c r="I35203" s="50"/>
      <c r="J35203" s="50"/>
      <c r="K35203" s="50"/>
      <c r="L35203" s="50"/>
      <c r="M35203" t="s">
        <v>3541</v>
      </c>
    </row>
    <row r="35204" spans="4:13" x14ac:dyDescent="0.25">
      <c r="D35204" s="50">
        <v>7141500100</v>
      </c>
      <c r="E35204" s="50" t="s">
        <v>39</v>
      </c>
      <c r="F35204" s="50" t="s">
        <v>48</v>
      </c>
      <c r="G35204" s="50" t="s">
        <v>49</v>
      </c>
      <c r="H35204" s="50"/>
      <c r="I35204" s="50"/>
      <c r="J35204" s="50"/>
      <c r="K35204" s="50"/>
      <c r="L35204" s="50"/>
      <c r="M35204" t="s">
        <v>3541</v>
      </c>
    </row>
    <row r="35205" spans="4:13" x14ac:dyDescent="0.25">
      <c r="D35205" s="50">
        <v>7141500200</v>
      </c>
      <c r="E35205" s="50" t="s">
        <v>39</v>
      </c>
      <c r="F35205" s="50" t="s">
        <v>48</v>
      </c>
      <c r="G35205" s="50" t="s">
        <v>49</v>
      </c>
      <c r="H35205" s="50"/>
      <c r="I35205" s="50"/>
      <c r="J35205" s="50"/>
      <c r="K35205" s="50"/>
      <c r="L35205" s="50"/>
      <c r="M35205" t="s">
        <v>3541</v>
      </c>
    </row>
    <row r="35206" spans="4:13" x14ac:dyDescent="0.25">
      <c r="D35206" s="50">
        <v>7141500300</v>
      </c>
      <c r="E35206" s="50" t="s">
        <v>39</v>
      </c>
      <c r="F35206" s="50" t="s">
        <v>48</v>
      </c>
      <c r="G35206" s="50" t="s">
        <v>49</v>
      </c>
      <c r="H35206" s="50"/>
      <c r="I35206" s="50"/>
      <c r="J35206" s="50"/>
      <c r="K35206" s="50"/>
      <c r="L35206" s="50"/>
      <c r="M35206" t="s">
        <v>3541</v>
      </c>
    </row>
    <row r="35207" spans="4:13" x14ac:dyDescent="0.25">
      <c r="D35207" s="50">
        <v>7141500400</v>
      </c>
      <c r="E35207" s="50" t="s">
        <v>39</v>
      </c>
      <c r="F35207" s="50" t="s">
        <v>48</v>
      </c>
      <c r="G35207" s="50" t="s">
        <v>49</v>
      </c>
      <c r="H35207" s="50"/>
      <c r="I35207" s="50"/>
      <c r="J35207" s="50"/>
      <c r="K35207" s="50"/>
      <c r="L35207" s="50"/>
      <c r="M35207" t="s">
        <v>3541</v>
      </c>
    </row>
    <row r="35208" spans="4:13" x14ac:dyDescent="0.25">
      <c r="D35208" s="50">
        <v>7141500500</v>
      </c>
      <c r="E35208" s="50" t="s">
        <v>39</v>
      </c>
      <c r="F35208" s="50" t="s">
        <v>48</v>
      </c>
      <c r="G35208" s="50" t="s">
        <v>49</v>
      </c>
      <c r="H35208" s="50"/>
      <c r="I35208" s="50"/>
      <c r="J35208" s="50"/>
      <c r="K35208" s="50"/>
      <c r="L35208" s="50"/>
      <c r="M35208" t="s">
        <v>3541</v>
      </c>
    </row>
    <row r="35209" spans="4:13" x14ac:dyDescent="0.25">
      <c r="D35209" s="50">
        <v>7141500600</v>
      </c>
      <c r="E35209" s="50" t="s">
        <v>39</v>
      </c>
      <c r="F35209" s="50" t="s">
        <v>48</v>
      </c>
      <c r="G35209" s="50" t="s">
        <v>49</v>
      </c>
      <c r="H35209" s="50"/>
      <c r="I35209" s="50"/>
      <c r="J35209" s="50"/>
      <c r="K35209" s="50"/>
      <c r="L35209" s="50"/>
      <c r="M35209" t="s">
        <v>3541</v>
      </c>
    </row>
    <row r="35210" spans="4:13" x14ac:dyDescent="0.25">
      <c r="D35210" s="50">
        <v>7141820000</v>
      </c>
      <c r="E35210" s="50" t="s">
        <v>39</v>
      </c>
      <c r="F35210" s="50" t="s">
        <v>48</v>
      </c>
      <c r="G35210" s="50" t="s">
        <v>49</v>
      </c>
      <c r="H35210" s="50"/>
      <c r="I35210" s="50"/>
      <c r="J35210" s="50"/>
      <c r="K35210" s="50"/>
      <c r="L35210" s="50"/>
      <c r="M35210" t="s">
        <v>3541</v>
      </c>
    </row>
    <row r="35211" spans="4:13" x14ac:dyDescent="0.25">
      <c r="D35211" s="50">
        <v>7141820100</v>
      </c>
      <c r="E35211" s="50" t="s">
        <v>39</v>
      </c>
      <c r="F35211" s="50" t="s">
        <v>48</v>
      </c>
      <c r="G35211" s="50" t="s">
        <v>49</v>
      </c>
      <c r="H35211" s="50"/>
      <c r="I35211" s="50"/>
      <c r="J35211" s="50"/>
      <c r="K35211" s="50"/>
      <c r="L35211" s="50"/>
      <c r="M35211" t="s">
        <v>3541</v>
      </c>
    </row>
    <row r="35212" spans="4:13" x14ac:dyDescent="0.25">
      <c r="D35212" s="50">
        <v>7141820200</v>
      </c>
      <c r="E35212" s="50" t="s">
        <v>39</v>
      </c>
      <c r="F35212" s="50" t="s">
        <v>48</v>
      </c>
      <c r="G35212" s="50" t="s">
        <v>49</v>
      </c>
      <c r="H35212" s="50"/>
      <c r="I35212" s="50"/>
      <c r="J35212" s="50"/>
      <c r="K35212" s="50"/>
      <c r="L35212" s="50"/>
      <c r="M35212" t="s">
        <v>3541</v>
      </c>
    </row>
    <row r="35213" spans="4:13" x14ac:dyDescent="0.25">
      <c r="D35213" s="50">
        <v>7141820300</v>
      </c>
      <c r="E35213" s="50" t="s">
        <v>39</v>
      </c>
      <c r="F35213" s="50" t="s">
        <v>48</v>
      </c>
      <c r="G35213" s="50" t="s">
        <v>49</v>
      </c>
      <c r="H35213" s="50"/>
      <c r="I35213" s="50"/>
      <c r="J35213" s="50"/>
      <c r="K35213" s="50"/>
      <c r="L35213" s="50"/>
      <c r="M35213" t="s">
        <v>3541</v>
      </c>
    </row>
    <row r="35214" spans="4:13" x14ac:dyDescent="0.25">
      <c r="D35214" s="50">
        <v>7141820400</v>
      </c>
      <c r="E35214" s="50" t="s">
        <v>39</v>
      </c>
      <c r="F35214" s="50" t="s">
        <v>48</v>
      </c>
      <c r="G35214" s="50" t="s">
        <v>49</v>
      </c>
      <c r="H35214" s="50"/>
      <c r="I35214" s="50"/>
      <c r="J35214" s="50"/>
      <c r="K35214" s="50"/>
      <c r="L35214" s="50"/>
      <c r="M35214" t="s">
        <v>3541</v>
      </c>
    </row>
    <row r="35215" spans="4:13" x14ac:dyDescent="0.25">
      <c r="D35215" s="50">
        <v>7141820500</v>
      </c>
      <c r="E35215" s="50" t="s">
        <v>39</v>
      </c>
      <c r="F35215" s="50" t="s">
        <v>48</v>
      </c>
      <c r="G35215" s="50" t="s">
        <v>49</v>
      </c>
      <c r="H35215" s="50"/>
      <c r="I35215" s="50"/>
      <c r="J35215" s="50"/>
      <c r="K35215" s="50"/>
      <c r="L35215" s="50"/>
      <c r="M35215" t="s">
        <v>3541</v>
      </c>
    </row>
    <row r="35216" spans="4:13" x14ac:dyDescent="0.25">
      <c r="D35216" s="50">
        <v>7141820600</v>
      </c>
      <c r="E35216" s="50" t="s">
        <v>39</v>
      </c>
      <c r="F35216" s="50" t="s">
        <v>48</v>
      </c>
      <c r="G35216" s="50" t="s">
        <v>49</v>
      </c>
      <c r="H35216" s="50"/>
      <c r="I35216" s="50"/>
      <c r="J35216" s="50"/>
      <c r="K35216" s="50"/>
      <c r="L35216" s="50"/>
      <c r="M35216" t="s">
        <v>3541</v>
      </c>
    </row>
    <row r="35217" spans="4:13" x14ac:dyDescent="0.25">
      <c r="D35217" s="50">
        <v>7141820700</v>
      </c>
      <c r="E35217" s="50" t="s">
        <v>39</v>
      </c>
      <c r="F35217" s="50" t="s">
        <v>48</v>
      </c>
      <c r="G35217" s="50" t="s">
        <v>49</v>
      </c>
      <c r="H35217" s="50"/>
      <c r="I35217" s="50"/>
      <c r="J35217" s="50"/>
      <c r="K35217" s="50"/>
      <c r="L35217" s="50"/>
      <c r="M35217" t="s">
        <v>3541</v>
      </c>
    </row>
    <row r="35218" spans="4:13" x14ac:dyDescent="0.25">
      <c r="D35218" s="50">
        <v>7141820800</v>
      </c>
      <c r="E35218" s="50" t="s">
        <v>39</v>
      </c>
      <c r="F35218" s="50" t="s">
        <v>48</v>
      </c>
      <c r="G35218" s="50" t="s">
        <v>49</v>
      </c>
      <c r="H35218" s="50"/>
      <c r="I35218" s="50"/>
      <c r="J35218" s="50"/>
      <c r="K35218" s="50"/>
      <c r="L35218" s="50"/>
      <c r="M35218" t="s">
        <v>3541</v>
      </c>
    </row>
    <row r="35219" spans="4:13" x14ac:dyDescent="0.25">
      <c r="D35219" s="50">
        <v>7141820900</v>
      </c>
      <c r="E35219" s="50" t="s">
        <v>39</v>
      </c>
      <c r="F35219" s="50" t="s">
        <v>48</v>
      </c>
      <c r="G35219" s="50" t="s">
        <v>49</v>
      </c>
      <c r="H35219" s="50"/>
      <c r="I35219" s="50"/>
      <c r="J35219" s="50"/>
      <c r="K35219" s="50"/>
      <c r="L35219" s="50"/>
      <c r="M35219" t="s">
        <v>3541</v>
      </c>
    </row>
    <row r="35220" spans="4:13" x14ac:dyDescent="0.25">
      <c r="D35220" s="50">
        <v>7141910000</v>
      </c>
      <c r="E35220" s="50" t="s">
        <v>39</v>
      </c>
      <c r="F35220" s="50" t="s">
        <v>48</v>
      </c>
      <c r="G35220" s="50" t="s">
        <v>49</v>
      </c>
      <c r="H35220" s="50"/>
      <c r="I35220" s="50"/>
      <c r="J35220" s="50"/>
      <c r="K35220" s="50"/>
      <c r="L35220" s="50"/>
      <c r="M35220" t="s">
        <v>3541</v>
      </c>
    </row>
    <row r="35221" spans="4:13" x14ac:dyDescent="0.25">
      <c r="D35221" s="50">
        <v>7141910100</v>
      </c>
      <c r="E35221" s="50" t="s">
        <v>39</v>
      </c>
      <c r="F35221" s="50" t="s">
        <v>48</v>
      </c>
      <c r="G35221" s="50" t="s">
        <v>49</v>
      </c>
      <c r="H35221" s="50"/>
      <c r="I35221" s="50"/>
      <c r="J35221" s="50"/>
      <c r="K35221" s="50"/>
      <c r="L35221" s="50"/>
      <c r="M35221" t="s">
        <v>3541</v>
      </c>
    </row>
    <row r="35222" spans="4:13" x14ac:dyDescent="0.25">
      <c r="D35222" s="50">
        <v>7142010000</v>
      </c>
      <c r="E35222" s="50" t="s">
        <v>39</v>
      </c>
      <c r="F35222" s="50" t="s">
        <v>55</v>
      </c>
      <c r="G35222" s="50" t="s">
        <v>56</v>
      </c>
      <c r="H35222" s="50"/>
      <c r="I35222" s="50"/>
      <c r="J35222" s="50"/>
      <c r="K35222" s="50"/>
      <c r="L35222" s="50"/>
      <c r="M35222" t="s">
        <v>3541</v>
      </c>
    </row>
    <row r="35223" spans="4:13" x14ac:dyDescent="0.25">
      <c r="D35223" s="50">
        <v>7142010100</v>
      </c>
      <c r="E35223" s="50" t="s">
        <v>39</v>
      </c>
      <c r="F35223" s="50" t="s">
        <v>55</v>
      </c>
      <c r="G35223" s="50" t="s">
        <v>56</v>
      </c>
      <c r="H35223" s="50"/>
      <c r="I35223" s="50"/>
      <c r="J35223" s="50"/>
      <c r="K35223" s="50"/>
      <c r="L35223" s="50"/>
      <c r="M35223" t="s">
        <v>3541</v>
      </c>
    </row>
    <row r="35224" spans="4:13" x14ac:dyDescent="0.25">
      <c r="D35224" s="50">
        <v>7142010200</v>
      </c>
      <c r="E35224" s="50" t="s">
        <v>39</v>
      </c>
      <c r="F35224" s="50" t="s">
        <v>55</v>
      </c>
      <c r="G35224" s="50" t="s">
        <v>56</v>
      </c>
      <c r="H35224" s="50"/>
      <c r="I35224" s="50"/>
      <c r="J35224" s="50"/>
      <c r="K35224" s="50"/>
      <c r="L35224" s="50"/>
      <c r="M35224" t="s">
        <v>3541</v>
      </c>
    </row>
    <row r="35225" spans="4:13" x14ac:dyDescent="0.25">
      <c r="D35225" s="50">
        <v>7142010300</v>
      </c>
      <c r="E35225" s="50" t="s">
        <v>39</v>
      </c>
      <c r="F35225" s="50" t="s">
        <v>55</v>
      </c>
      <c r="G35225" s="50" t="s">
        <v>56</v>
      </c>
      <c r="H35225" s="50"/>
      <c r="I35225" s="50"/>
      <c r="J35225" s="50"/>
      <c r="K35225" s="50"/>
      <c r="L35225" s="50"/>
      <c r="M35225" t="s">
        <v>3541</v>
      </c>
    </row>
    <row r="35226" spans="4:13" x14ac:dyDescent="0.25">
      <c r="D35226" s="50">
        <v>7142020000</v>
      </c>
      <c r="E35226" s="50" t="s">
        <v>39</v>
      </c>
      <c r="F35226" s="50" t="s">
        <v>55</v>
      </c>
      <c r="G35226" s="50" t="s">
        <v>56</v>
      </c>
      <c r="H35226" s="50"/>
      <c r="I35226" s="50"/>
      <c r="J35226" s="50"/>
      <c r="K35226" s="50"/>
      <c r="L35226" s="50"/>
      <c r="M35226" t="s">
        <v>3541</v>
      </c>
    </row>
    <row r="35227" spans="4:13" x14ac:dyDescent="0.25">
      <c r="D35227" s="50">
        <v>7142120000</v>
      </c>
      <c r="E35227" s="50" t="s">
        <v>39</v>
      </c>
      <c r="F35227" s="50" t="s">
        <v>48</v>
      </c>
      <c r="G35227" s="50" t="s">
        <v>49</v>
      </c>
      <c r="H35227" s="50"/>
      <c r="I35227" s="50"/>
      <c r="J35227" s="50"/>
      <c r="K35227" s="50"/>
      <c r="L35227" s="50"/>
      <c r="M35227" t="s">
        <v>3541</v>
      </c>
    </row>
    <row r="35228" spans="4:13" x14ac:dyDescent="0.25">
      <c r="D35228" s="50">
        <v>7142120100</v>
      </c>
      <c r="E35228" s="50" t="s">
        <v>39</v>
      </c>
      <c r="F35228" s="50" t="s">
        <v>48</v>
      </c>
      <c r="G35228" s="50" t="s">
        <v>49</v>
      </c>
      <c r="H35228" s="50"/>
      <c r="I35228" s="50"/>
      <c r="J35228" s="50"/>
      <c r="K35228" s="50"/>
      <c r="L35228" s="50"/>
      <c r="M35228" t="s">
        <v>3541</v>
      </c>
    </row>
    <row r="35229" spans="4:13" x14ac:dyDescent="0.25">
      <c r="D35229" s="50">
        <v>7142220000</v>
      </c>
      <c r="E35229" s="50" t="s">
        <v>39</v>
      </c>
      <c r="F35229" s="50" t="s">
        <v>48</v>
      </c>
      <c r="G35229" s="50" t="s">
        <v>49</v>
      </c>
      <c r="H35229" s="50"/>
      <c r="I35229" s="50"/>
      <c r="J35229" s="50"/>
      <c r="K35229" s="50"/>
      <c r="L35229" s="50"/>
      <c r="M35229" t="s">
        <v>3541</v>
      </c>
    </row>
    <row r="35230" spans="4:13" x14ac:dyDescent="0.25">
      <c r="D35230" s="50">
        <v>7142220100</v>
      </c>
      <c r="E35230" s="50" t="s">
        <v>39</v>
      </c>
      <c r="F35230" s="50" t="s">
        <v>48</v>
      </c>
      <c r="G35230" s="50" t="s">
        <v>49</v>
      </c>
      <c r="H35230" s="50"/>
      <c r="I35230" s="50"/>
      <c r="J35230" s="50"/>
      <c r="K35230" s="50"/>
      <c r="L35230" s="50"/>
      <c r="M35230" t="s">
        <v>3541</v>
      </c>
    </row>
    <row r="35231" spans="4:13" x14ac:dyDescent="0.25">
      <c r="D35231" s="50">
        <v>7142220200</v>
      </c>
      <c r="E35231" s="50" t="s">
        <v>39</v>
      </c>
      <c r="F35231" s="50" t="s">
        <v>48</v>
      </c>
      <c r="G35231" s="50" t="s">
        <v>49</v>
      </c>
      <c r="H35231" s="50"/>
      <c r="I35231" s="50"/>
      <c r="J35231" s="50"/>
      <c r="K35231" s="50"/>
      <c r="L35231" s="50"/>
      <c r="M35231" t="s">
        <v>3541</v>
      </c>
    </row>
    <row r="35232" spans="4:13" x14ac:dyDescent="0.25">
      <c r="D35232" s="50">
        <v>7142220300</v>
      </c>
      <c r="E35232" s="50" t="s">
        <v>39</v>
      </c>
      <c r="F35232" s="50" t="s">
        <v>48</v>
      </c>
      <c r="G35232" s="50" t="s">
        <v>49</v>
      </c>
      <c r="H35232" s="50"/>
      <c r="I35232" s="50"/>
      <c r="J35232" s="50"/>
      <c r="K35232" s="50"/>
      <c r="L35232" s="50"/>
      <c r="M35232" t="s">
        <v>3541</v>
      </c>
    </row>
    <row r="35233" spans="4:13" x14ac:dyDescent="0.25">
      <c r="D35233" s="50">
        <v>7142220400</v>
      </c>
      <c r="E35233" s="50" t="s">
        <v>39</v>
      </c>
      <c r="F35233" s="50" t="s">
        <v>48</v>
      </c>
      <c r="G35233" s="50" t="s">
        <v>49</v>
      </c>
      <c r="H35233" s="50"/>
      <c r="I35233" s="50"/>
      <c r="J35233" s="50"/>
      <c r="K35233" s="50"/>
      <c r="L35233" s="50"/>
      <c r="M35233" t="s">
        <v>3541</v>
      </c>
    </row>
    <row r="35234" spans="4:13" x14ac:dyDescent="0.25">
      <c r="D35234" s="50">
        <v>7142220500</v>
      </c>
      <c r="E35234" s="50" t="s">
        <v>39</v>
      </c>
      <c r="F35234" s="50" t="s">
        <v>48</v>
      </c>
      <c r="G35234" s="50" t="s">
        <v>49</v>
      </c>
      <c r="H35234" s="50"/>
      <c r="I35234" s="50"/>
      <c r="J35234" s="50"/>
      <c r="K35234" s="50"/>
      <c r="L35234" s="50"/>
      <c r="M35234" t="s">
        <v>3541</v>
      </c>
    </row>
    <row r="35235" spans="4:13" x14ac:dyDescent="0.25">
      <c r="D35235" s="50">
        <v>7142220600</v>
      </c>
      <c r="E35235" s="50" t="s">
        <v>39</v>
      </c>
      <c r="F35235" s="50" t="s">
        <v>48</v>
      </c>
      <c r="G35235" s="50" t="s">
        <v>49</v>
      </c>
      <c r="H35235" s="50"/>
      <c r="I35235" s="50"/>
      <c r="J35235" s="50"/>
      <c r="K35235" s="50"/>
      <c r="L35235" s="50"/>
      <c r="M35235" t="s">
        <v>3541</v>
      </c>
    </row>
    <row r="35236" spans="4:13" x14ac:dyDescent="0.25">
      <c r="D35236" s="50">
        <v>7142240000</v>
      </c>
      <c r="E35236" s="50" t="s">
        <v>39</v>
      </c>
      <c r="F35236" s="50" t="s">
        <v>48</v>
      </c>
      <c r="G35236" s="50" t="s">
        <v>49</v>
      </c>
      <c r="H35236" s="50"/>
      <c r="I35236" s="50"/>
      <c r="J35236" s="50"/>
      <c r="K35236" s="50"/>
      <c r="L35236" s="50"/>
      <c r="M35236" t="s">
        <v>3541</v>
      </c>
    </row>
    <row r="35237" spans="4:13" x14ac:dyDescent="0.25">
      <c r="D35237" s="50">
        <v>7142240100</v>
      </c>
      <c r="E35237" s="50" t="s">
        <v>39</v>
      </c>
      <c r="F35237" s="50" t="s">
        <v>48</v>
      </c>
      <c r="G35237" s="50" t="s">
        <v>49</v>
      </c>
      <c r="H35237" s="50"/>
      <c r="I35237" s="50"/>
      <c r="J35237" s="50"/>
      <c r="K35237" s="50"/>
      <c r="L35237" s="50"/>
      <c r="M35237" t="s">
        <v>3541</v>
      </c>
    </row>
    <row r="35238" spans="4:13" x14ac:dyDescent="0.25">
      <c r="D35238" s="50">
        <v>7142340000</v>
      </c>
      <c r="E35238" s="50" t="s">
        <v>39</v>
      </c>
      <c r="F35238" s="50" t="s">
        <v>48</v>
      </c>
      <c r="G35238" s="50" t="s">
        <v>49</v>
      </c>
      <c r="H35238" s="50"/>
      <c r="I35238" s="50"/>
      <c r="J35238" s="50"/>
      <c r="K35238" s="50"/>
      <c r="L35238" s="50"/>
      <c r="M35238" t="s">
        <v>3541</v>
      </c>
    </row>
    <row r="35239" spans="4:13" x14ac:dyDescent="0.25">
      <c r="D35239" s="50">
        <v>7142340100</v>
      </c>
      <c r="E35239" s="50" t="s">
        <v>39</v>
      </c>
      <c r="F35239" s="50" t="s">
        <v>48</v>
      </c>
      <c r="G35239" s="50" t="s">
        <v>49</v>
      </c>
      <c r="H35239" s="50"/>
      <c r="I35239" s="50"/>
      <c r="J35239" s="50"/>
      <c r="K35239" s="50"/>
      <c r="L35239" s="50"/>
      <c r="M35239" t="s">
        <v>3541</v>
      </c>
    </row>
    <row r="35240" spans="4:13" x14ac:dyDescent="0.25">
      <c r="D35240" s="50">
        <v>7142400101</v>
      </c>
      <c r="E35240" s="50" t="s">
        <v>39</v>
      </c>
      <c r="F35240" s="50" t="s">
        <v>48</v>
      </c>
      <c r="G35240" s="50" t="s">
        <v>49</v>
      </c>
      <c r="H35240" s="50"/>
      <c r="I35240" s="50"/>
      <c r="J35240" s="50"/>
      <c r="K35240" s="50"/>
      <c r="L35240" s="50"/>
      <c r="M35240" t="s">
        <v>3541</v>
      </c>
    </row>
    <row r="35241" spans="4:13" x14ac:dyDescent="0.25">
      <c r="D35241" s="50">
        <v>7142400201</v>
      </c>
      <c r="E35241" s="50" t="s">
        <v>39</v>
      </c>
      <c r="F35241" s="50" t="s">
        <v>48</v>
      </c>
      <c r="G35241" s="50" t="s">
        <v>49</v>
      </c>
      <c r="H35241" s="50"/>
      <c r="I35241" s="50"/>
      <c r="J35241" s="50"/>
      <c r="K35241" s="50"/>
      <c r="L35241" s="50"/>
      <c r="M35241" t="s">
        <v>3541</v>
      </c>
    </row>
    <row r="35242" spans="4:13" x14ac:dyDescent="0.25">
      <c r="D35242" s="50">
        <v>7142400301</v>
      </c>
      <c r="E35242" s="50" t="s">
        <v>39</v>
      </c>
      <c r="F35242" s="50" t="s">
        <v>48</v>
      </c>
      <c r="G35242" s="50" t="s">
        <v>49</v>
      </c>
      <c r="H35242" s="50"/>
      <c r="I35242" s="50"/>
      <c r="J35242" s="50"/>
      <c r="K35242" s="50"/>
      <c r="L35242" s="50"/>
      <c r="M35242" t="s">
        <v>3541</v>
      </c>
    </row>
    <row r="35243" spans="4:13" x14ac:dyDescent="0.25">
      <c r="D35243" s="50">
        <v>7142400401</v>
      </c>
      <c r="E35243" s="50" t="s">
        <v>39</v>
      </c>
      <c r="F35243" s="50" t="s">
        <v>48</v>
      </c>
      <c r="G35243" s="50" t="s">
        <v>49</v>
      </c>
      <c r="H35243" s="50"/>
      <c r="I35243" s="50"/>
      <c r="J35243" s="50"/>
      <c r="K35243" s="50"/>
      <c r="L35243" s="50"/>
      <c r="M35243" t="s">
        <v>3541</v>
      </c>
    </row>
    <row r="35244" spans="4:13" x14ac:dyDescent="0.25">
      <c r="D35244" s="50">
        <v>7142400501</v>
      </c>
      <c r="E35244" s="50" t="s">
        <v>39</v>
      </c>
      <c r="F35244" s="50" t="s">
        <v>48</v>
      </c>
      <c r="G35244" s="50" t="s">
        <v>49</v>
      </c>
      <c r="H35244" s="50"/>
      <c r="I35244" s="50"/>
      <c r="J35244" s="50"/>
      <c r="K35244" s="50"/>
      <c r="L35244" s="50"/>
      <c r="M35244" t="s">
        <v>3541</v>
      </c>
    </row>
    <row r="35245" spans="4:13" x14ac:dyDescent="0.25">
      <c r="D35245" s="50">
        <v>7142400601</v>
      </c>
      <c r="E35245" s="50" t="s">
        <v>39</v>
      </c>
      <c r="F35245" s="50" t="s">
        <v>48</v>
      </c>
      <c r="G35245" s="50" t="s">
        <v>49</v>
      </c>
      <c r="H35245" s="50"/>
      <c r="I35245" s="50"/>
      <c r="J35245" s="50"/>
      <c r="K35245" s="50"/>
      <c r="L35245" s="50"/>
      <c r="M35245" t="s">
        <v>3541</v>
      </c>
    </row>
    <row r="35246" spans="4:13" x14ac:dyDescent="0.25">
      <c r="D35246" s="50">
        <v>7142400701</v>
      </c>
      <c r="E35246" s="50" t="s">
        <v>39</v>
      </c>
      <c r="F35246" s="50" t="s">
        <v>48</v>
      </c>
      <c r="G35246" s="50" t="s">
        <v>49</v>
      </c>
      <c r="H35246" s="50"/>
      <c r="I35246" s="50"/>
      <c r="J35246" s="50"/>
      <c r="K35246" s="50"/>
      <c r="L35246" s="50"/>
      <c r="M35246" t="s">
        <v>3541</v>
      </c>
    </row>
    <row r="35247" spans="4:13" x14ac:dyDescent="0.25">
      <c r="D35247" s="50">
        <v>7142400801</v>
      </c>
      <c r="E35247" s="50" t="s">
        <v>39</v>
      </c>
      <c r="F35247" s="50" t="s">
        <v>48</v>
      </c>
      <c r="G35247" s="50" t="s">
        <v>49</v>
      </c>
      <c r="H35247" s="50"/>
      <c r="I35247" s="50"/>
      <c r="J35247" s="50"/>
      <c r="K35247" s="50"/>
      <c r="L35247" s="50"/>
      <c r="M35247" t="s">
        <v>3541</v>
      </c>
    </row>
    <row r="35248" spans="4:13" x14ac:dyDescent="0.25">
      <c r="D35248" s="50">
        <v>7142400901</v>
      </c>
      <c r="E35248" s="50" t="s">
        <v>39</v>
      </c>
      <c r="F35248" s="50" t="s">
        <v>48</v>
      </c>
      <c r="G35248" s="50" t="s">
        <v>49</v>
      </c>
      <c r="H35248" s="50"/>
      <c r="I35248" s="50"/>
      <c r="J35248" s="50"/>
      <c r="K35248" s="50"/>
      <c r="L35248" s="50"/>
      <c r="M35248" t="s">
        <v>3541</v>
      </c>
    </row>
    <row r="35249" spans="4:13" x14ac:dyDescent="0.25">
      <c r="D35249" s="50">
        <v>7142401001</v>
      </c>
      <c r="E35249" s="50" t="s">
        <v>39</v>
      </c>
      <c r="F35249" s="50" t="s">
        <v>48</v>
      </c>
      <c r="G35249" s="50" t="s">
        <v>49</v>
      </c>
      <c r="H35249" s="50"/>
      <c r="I35249" s="50"/>
      <c r="J35249" s="50"/>
      <c r="K35249" s="50"/>
      <c r="L35249" s="50"/>
      <c r="M35249" t="s">
        <v>3541</v>
      </c>
    </row>
    <row r="35250" spans="4:13" x14ac:dyDescent="0.25">
      <c r="D35250" s="50">
        <v>7142401101</v>
      </c>
      <c r="E35250" s="50" t="s">
        <v>39</v>
      </c>
      <c r="F35250" s="50" t="s">
        <v>48</v>
      </c>
      <c r="G35250" s="50" t="s">
        <v>49</v>
      </c>
      <c r="H35250" s="50"/>
      <c r="I35250" s="50"/>
      <c r="J35250" s="50"/>
      <c r="K35250" s="50"/>
      <c r="L35250" s="50"/>
      <c r="M35250" t="s">
        <v>3541</v>
      </c>
    </row>
    <row r="35251" spans="4:13" x14ac:dyDescent="0.25">
      <c r="D35251" s="50">
        <v>7142401201</v>
      </c>
      <c r="E35251" s="50" t="s">
        <v>39</v>
      </c>
      <c r="F35251" s="50" t="s">
        <v>48</v>
      </c>
      <c r="G35251" s="50" t="s">
        <v>49</v>
      </c>
      <c r="H35251" s="50"/>
      <c r="I35251" s="50"/>
      <c r="J35251" s="50"/>
      <c r="K35251" s="50"/>
      <c r="L35251" s="50"/>
      <c r="M35251" t="s">
        <v>3541</v>
      </c>
    </row>
    <row r="35252" spans="4:13" x14ac:dyDescent="0.25">
      <c r="D35252" s="50">
        <v>7142401301</v>
      </c>
      <c r="E35252" s="50" t="s">
        <v>39</v>
      </c>
      <c r="F35252" s="50" t="s">
        <v>48</v>
      </c>
      <c r="G35252" s="50" t="s">
        <v>49</v>
      </c>
      <c r="H35252" s="50"/>
      <c r="I35252" s="50"/>
      <c r="J35252" s="50"/>
      <c r="K35252" s="50"/>
      <c r="L35252" s="50"/>
      <c r="M35252" t="s">
        <v>3541</v>
      </c>
    </row>
    <row r="35253" spans="4:13" x14ac:dyDescent="0.25">
      <c r="D35253" s="50">
        <v>7142401401</v>
      </c>
      <c r="E35253" s="50" t="s">
        <v>39</v>
      </c>
      <c r="F35253" s="50" t="s">
        <v>48</v>
      </c>
      <c r="G35253" s="50" t="s">
        <v>49</v>
      </c>
      <c r="H35253" s="50"/>
      <c r="I35253" s="50"/>
      <c r="J35253" s="50"/>
      <c r="K35253" s="50"/>
      <c r="L35253" s="50"/>
      <c r="M35253" t="s">
        <v>3541</v>
      </c>
    </row>
    <row r="35254" spans="4:13" x14ac:dyDescent="0.25">
      <c r="D35254" s="50">
        <v>7142401501</v>
      </c>
      <c r="E35254" s="50" t="s">
        <v>39</v>
      </c>
      <c r="F35254" s="50" t="s">
        <v>48</v>
      </c>
      <c r="G35254" s="50" t="s">
        <v>49</v>
      </c>
      <c r="H35254" s="50"/>
      <c r="I35254" s="50"/>
      <c r="J35254" s="50"/>
      <c r="K35254" s="50"/>
      <c r="L35254" s="50"/>
      <c r="M35254" t="s">
        <v>3541</v>
      </c>
    </row>
    <row r="35255" spans="4:13" x14ac:dyDescent="0.25">
      <c r="D35255" s="50">
        <v>7142401601</v>
      </c>
      <c r="E35255" s="50" t="s">
        <v>39</v>
      </c>
      <c r="F35255" s="50" t="s">
        <v>48</v>
      </c>
      <c r="G35255" s="50" t="s">
        <v>49</v>
      </c>
      <c r="H35255" s="50"/>
      <c r="I35255" s="50"/>
      <c r="J35255" s="50"/>
      <c r="K35255" s="50"/>
      <c r="L35255" s="50"/>
      <c r="M35255" t="s">
        <v>3541</v>
      </c>
    </row>
    <row r="35256" spans="4:13" x14ac:dyDescent="0.25">
      <c r="D35256" s="50">
        <v>7142401701</v>
      </c>
      <c r="E35256" s="50" t="s">
        <v>39</v>
      </c>
      <c r="F35256" s="50" t="s">
        <v>48</v>
      </c>
      <c r="G35256" s="50" t="s">
        <v>49</v>
      </c>
      <c r="H35256" s="50"/>
      <c r="I35256" s="50"/>
      <c r="J35256" s="50"/>
      <c r="K35256" s="50"/>
      <c r="L35256" s="50"/>
      <c r="M35256" t="s">
        <v>3541</v>
      </c>
    </row>
    <row r="35257" spans="4:13" x14ac:dyDescent="0.25">
      <c r="D35257" s="50">
        <v>7142401801</v>
      </c>
      <c r="E35257" s="50" t="s">
        <v>39</v>
      </c>
      <c r="F35257" s="50" t="s">
        <v>48</v>
      </c>
      <c r="G35257" s="50" t="s">
        <v>49</v>
      </c>
      <c r="H35257" s="50"/>
      <c r="I35257" s="50"/>
      <c r="J35257" s="50"/>
      <c r="K35257" s="50"/>
      <c r="L35257" s="50"/>
      <c r="M35257" t="s">
        <v>3541</v>
      </c>
    </row>
    <row r="35258" spans="4:13" x14ac:dyDescent="0.25">
      <c r="D35258" s="50">
        <v>7142401901</v>
      </c>
      <c r="E35258" s="50" t="s">
        <v>39</v>
      </c>
      <c r="F35258" s="50" t="s">
        <v>48</v>
      </c>
      <c r="G35258" s="50" t="s">
        <v>49</v>
      </c>
      <c r="H35258" s="50"/>
      <c r="I35258" s="50"/>
      <c r="J35258" s="50"/>
      <c r="K35258" s="50"/>
      <c r="L35258" s="50"/>
      <c r="M35258" t="s">
        <v>3541</v>
      </c>
    </row>
    <row r="35259" spans="4:13" x14ac:dyDescent="0.25">
      <c r="D35259" s="50">
        <v>7142480000</v>
      </c>
      <c r="E35259" s="50" t="s">
        <v>39</v>
      </c>
      <c r="F35259" s="50" t="s">
        <v>48</v>
      </c>
      <c r="G35259" s="50" t="s">
        <v>49</v>
      </c>
      <c r="H35259" s="50"/>
      <c r="I35259" s="50"/>
      <c r="J35259" s="50"/>
      <c r="K35259" s="50"/>
      <c r="L35259" s="50"/>
      <c r="M35259" t="s">
        <v>3541</v>
      </c>
    </row>
    <row r="35260" spans="4:13" x14ac:dyDescent="0.25">
      <c r="D35260" s="50">
        <v>7142480100</v>
      </c>
      <c r="E35260" s="50" t="s">
        <v>39</v>
      </c>
      <c r="F35260" s="50" t="s">
        <v>48</v>
      </c>
      <c r="G35260" s="50" t="s">
        <v>49</v>
      </c>
      <c r="H35260" s="50"/>
      <c r="I35260" s="50"/>
      <c r="J35260" s="50"/>
      <c r="K35260" s="50"/>
      <c r="L35260" s="50"/>
      <c r="M35260" t="s">
        <v>3541</v>
      </c>
    </row>
    <row r="35261" spans="4:13" x14ac:dyDescent="0.25">
      <c r="D35261" s="50">
        <v>7142480200</v>
      </c>
      <c r="E35261" s="50" t="s">
        <v>39</v>
      </c>
      <c r="F35261" s="50" t="s">
        <v>48</v>
      </c>
      <c r="G35261" s="50" t="s">
        <v>49</v>
      </c>
      <c r="H35261" s="50"/>
      <c r="I35261" s="50"/>
      <c r="J35261" s="50"/>
      <c r="K35261" s="50"/>
      <c r="L35261" s="50"/>
      <c r="M35261" t="s">
        <v>3541</v>
      </c>
    </row>
    <row r="35262" spans="4:13" x14ac:dyDescent="0.25">
      <c r="D35262" s="50">
        <v>7142480300</v>
      </c>
      <c r="E35262" s="50" t="s">
        <v>39</v>
      </c>
      <c r="F35262" s="50" t="s">
        <v>48</v>
      </c>
      <c r="G35262" s="50" t="s">
        <v>49</v>
      </c>
      <c r="H35262" s="50"/>
      <c r="I35262" s="50"/>
      <c r="J35262" s="50"/>
      <c r="K35262" s="50"/>
      <c r="L35262" s="50"/>
      <c r="M35262" t="s">
        <v>3541</v>
      </c>
    </row>
    <row r="35263" spans="4:13" x14ac:dyDescent="0.25">
      <c r="D35263" s="50">
        <v>7142480400</v>
      </c>
      <c r="E35263" s="50" t="s">
        <v>39</v>
      </c>
      <c r="F35263" s="50" t="s">
        <v>48</v>
      </c>
      <c r="G35263" s="50" t="s">
        <v>49</v>
      </c>
      <c r="H35263" s="50"/>
      <c r="I35263" s="50"/>
      <c r="J35263" s="50"/>
      <c r="K35263" s="50"/>
      <c r="L35263" s="50"/>
      <c r="M35263" t="s">
        <v>3541</v>
      </c>
    </row>
    <row r="35264" spans="4:13" x14ac:dyDescent="0.25">
      <c r="D35264" s="50">
        <v>7142480500</v>
      </c>
      <c r="E35264" s="50" t="s">
        <v>39</v>
      </c>
      <c r="F35264" s="50" t="s">
        <v>48</v>
      </c>
      <c r="G35264" s="50" t="s">
        <v>49</v>
      </c>
      <c r="H35264" s="50"/>
      <c r="I35264" s="50"/>
      <c r="J35264" s="50"/>
      <c r="K35264" s="50"/>
      <c r="L35264" s="50"/>
      <c r="M35264" t="s">
        <v>3541</v>
      </c>
    </row>
    <row r="35265" spans="4:13" x14ac:dyDescent="0.25">
      <c r="D35265" s="50">
        <v>7142480600</v>
      </c>
      <c r="E35265" s="50" t="s">
        <v>39</v>
      </c>
      <c r="F35265" s="50" t="s">
        <v>48</v>
      </c>
      <c r="G35265" s="50" t="s">
        <v>49</v>
      </c>
      <c r="H35265" s="50"/>
      <c r="I35265" s="50"/>
      <c r="J35265" s="50"/>
      <c r="K35265" s="50"/>
      <c r="L35265" s="50"/>
      <c r="M35265" t="s">
        <v>3541</v>
      </c>
    </row>
    <row r="35266" spans="4:13" x14ac:dyDescent="0.25">
      <c r="D35266" s="50">
        <v>7142480700</v>
      </c>
      <c r="E35266" s="50" t="s">
        <v>39</v>
      </c>
      <c r="F35266" s="50" t="s">
        <v>48</v>
      </c>
      <c r="G35266" s="50" t="s">
        <v>49</v>
      </c>
      <c r="H35266" s="50"/>
      <c r="I35266" s="50"/>
      <c r="J35266" s="50"/>
      <c r="K35266" s="50"/>
      <c r="L35266" s="50"/>
      <c r="M35266" t="s">
        <v>3541</v>
      </c>
    </row>
    <row r="35267" spans="4:13" x14ac:dyDescent="0.25">
      <c r="D35267" s="50">
        <v>7142480800</v>
      </c>
      <c r="E35267" s="50" t="s">
        <v>39</v>
      </c>
      <c r="F35267" s="50" t="s">
        <v>48</v>
      </c>
      <c r="G35267" s="50" t="s">
        <v>49</v>
      </c>
      <c r="H35267" s="50"/>
      <c r="I35267" s="50"/>
      <c r="J35267" s="50"/>
      <c r="K35267" s="50"/>
      <c r="L35267" s="50"/>
      <c r="M35267" t="s">
        <v>3541</v>
      </c>
    </row>
    <row r="35268" spans="4:13" x14ac:dyDescent="0.25">
      <c r="D35268" s="50">
        <v>7142480900</v>
      </c>
      <c r="E35268" s="50" t="s">
        <v>39</v>
      </c>
      <c r="F35268" s="50" t="s">
        <v>48</v>
      </c>
      <c r="G35268" s="50" t="s">
        <v>49</v>
      </c>
      <c r="H35268" s="50"/>
      <c r="I35268" s="50"/>
      <c r="J35268" s="50"/>
      <c r="K35268" s="50"/>
      <c r="L35268" s="50"/>
      <c r="M35268" t="s">
        <v>3541</v>
      </c>
    </row>
    <row r="35269" spans="4:13" x14ac:dyDescent="0.25">
      <c r="D35269" s="50">
        <v>7142481000</v>
      </c>
      <c r="E35269" s="50" t="s">
        <v>39</v>
      </c>
      <c r="F35269" s="50" t="s">
        <v>48</v>
      </c>
      <c r="G35269" s="50" t="s">
        <v>49</v>
      </c>
      <c r="H35269" s="50"/>
      <c r="I35269" s="50"/>
      <c r="J35269" s="50"/>
      <c r="K35269" s="50"/>
      <c r="L35269" s="50"/>
      <c r="M35269" t="s">
        <v>3541</v>
      </c>
    </row>
    <row r="35270" spans="4:13" x14ac:dyDescent="0.25">
      <c r="D35270" s="50">
        <v>7142481100</v>
      </c>
      <c r="E35270" s="50" t="s">
        <v>39</v>
      </c>
      <c r="F35270" s="50" t="s">
        <v>48</v>
      </c>
      <c r="G35270" s="50" t="s">
        <v>49</v>
      </c>
      <c r="H35270" s="50"/>
      <c r="I35270" s="50"/>
      <c r="J35270" s="50"/>
      <c r="K35270" s="50"/>
      <c r="L35270" s="50"/>
      <c r="M35270" t="s">
        <v>3541</v>
      </c>
    </row>
    <row r="35271" spans="4:13" x14ac:dyDescent="0.25">
      <c r="D35271" s="50">
        <v>7142481200</v>
      </c>
      <c r="E35271" s="50" t="s">
        <v>39</v>
      </c>
      <c r="F35271" s="50" t="s">
        <v>48</v>
      </c>
      <c r="G35271" s="50" t="s">
        <v>49</v>
      </c>
      <c r="H35271" s="50"/>
      <c r="I35271" s="50"/>
      <c r="J35271" s="50"/>
      <c r="K35271" s="50"/>
      <c r="L35271" s="50"/>
      <c r="M35271" t="s">
        <v>3541</v>
      </c>
    </row>
    <row r="35272" spans="4:13" x14ac:dyDescent="0.25">
      <c r="D35272" s="50">
        <v>7142481300</v>
      </c>
      <c r="E35272" s="50" t="s">
        <v>39</v>
      </c>
      <c r="F35272" s="50" t="s">
        <v>48</v>
      </c>
      <c r="G35272" s="50" t="s">
        <v>49</v>
      </c>
      <c r="H35272" s="50"/>
      <c r="I35272" s="50"/>
      <c r="J35272" s="50"/>
      <c r="K35272" s="50"/>
      <c r="L35272" s="50"/>
      <c r="M35272" t="s">
        <v>3541</v>
      </c>
    </row>
    <row r="35273" spans="4:13" x14ac:dyDescent="0.25">
      <c r="D35273" s="50">
        <v>7142490000</v>
      </c>
      <c r="E35273" s="50" t="s">
        <v>39</v>
      </c>
      <c r="F35273" s="50" t="s">
        <v>48</v>
      </c>
      <c r="G35273" s="50" t="s">
        <v>49</v>
      </c>
      <c r="H35273" s="50"/>
      <c r="I35273" s="50"/>
      <c r="J35273" s="50"/>
      <c r="K35273" s="50"/>
      <c r="L35273" s="50"/>
      <c r="M35273" t="s">
        <v>3541</v>
      </c>
    </row>
    <row r="35274" spans="4:13" x14ac:dyDescent="0.25">
      <c r="D35274" s="50">
        <v>7142490100</v>
      </c>
      <c r="E35274" s="50" t="s">
        <v>39</v>
      </c>
      <c r="F35274" s="50" t="s">
        <v>48</v>
      </c>
      <c r="G35274" s="50" t="s">
        <v>49</v>
      </c>
      <c r="H35274" s="50"/>
      <c r="I35274" s="50"/>
      <c r="J35274" s="50"/>
      <c r="K35274" s="50"/>
      <c r="L35274" s="50"/>
      <c r="M35274" t="s">
        <v>3541</v>
      </c>
    </row>
    <row r="35275" spans="4:13" x14ac:dyDescent="0.25">
      <c r="D35275" s="50">
        <v>7142490200</v>
      </c>
      <c r="E35275" s="50" t="s">
        <v>39</v>
      </c>
      <c r="F35275" s="50" t="s">
        <v>48</v>
      </c>
      <c r="G35275" s="50" t="s">
        <v>49</v>
      </c>
      <c r="H35275" s="50"/>
      <c r="I35275" s="50"/>
      <c r="J35275" s="50"/>
      <c r="K35275" s="50"/>
      <c r="L35275" s="50"/>
      <c r="M35275" t="s">
        <v>3541</v>
      </c>
    </row>
    <row r="35276" spans="4:13" x14ac:dyDescent="0.25">
      <c r="D35276" s="50">
        <v>7142490300</v>
      </c>
      <c r="E35276" s="50" t="s">
        <v>39</v>
      </c>
      <c r="F35276" s="50" t="s">
        <v>48</v>
      </c>
      <c r="G35276" s="50" t="s">
        <v>49</v>
      </c>
      <c r="H35276" s="50"/>
      <c r="I35276" s="50"/>
      <c r="J35276" s="50"/>
      <c r="K35276" s="50"/>
      <c r="L35276" s="50"/>
      <c r="M35276" t="s">
        <v>3541</v>
      </c>
    </row>
    <row r="35277" spans="4:13" x14ac:dyDescent="0.25">
      <c r="D35277" s="50">
        <v>7142490400</v>
      </c>
      <c r="E35277" s="50" t="s">
        <v>39</v>
      </c>
      <c r="F35277" s="50" t="s">
        <v>48</v>
      </c>
      <c r="G35277" s="50" t="s">
        <v>49</v>
      </c>
      <c r="H35277" s="50"/>
      <c r="I35277" s="50"/>
      <c r="J35277" s="50"/>
      <c r="K35277" s="50"/>
      <c r="L35277" s="50"/>
      <c r="M35277" t="s">
        <v>3541</v>
      </c>
    </row>
    <row r="35278" spans="4:13" x14ac:dyDescent="0.25">
      <c r="D35278" s="50">
        <v>7142490500</v>
      </c>
      <c r="E35278" s="50" t="s">
        <v>39</v>
      </c>
      <c r="F35278" s="50" t="s">
        <v>48</v>
      </c>
      <c r="G35278" s="50" t="s">
        <v>49</v>
      </c>
      <c r="H35278" s="50"/>
      <c r="I35278" s="50"/>
      <c r="J35278" s="50"/>
      <c r="K35278" s="50"/>
      <c r="L35278" s="50"/>
      <c r="M35278" t="s">
        <v>3541</v>
      </c>
    </row>
    <row r="35279" spans="4:13" x14ac:dyDescent="0.25">
      <c r="D35279" s="50">
        <v>7142490600</v>
      </c>
      <c r="E35279" s="50" t="s">
        <v>39</v>
      </c>
      <c r="F35279" s="50" t="s">
        <v>48</v>
      </c>
      <c r="G35279" s="50" t="s">
        <v>49</v>
      </c>
      <c r="H35279" s="50"/>
      <c r="I35279" s="50"/>
      <c r="J35279" s="50"/>
      <c r="K35279" s="50"/>
      <c r="L35279" s="50"/>
      <c r="M35279" t="s">
        <v>3541</v>
      </c>
    </row>
    <row r="35280" spans="4:13" x14ac:dyDescent="0.25">
      <c r="D35280" s="50">
        <v>7142490700</v>
      </c>
      <c r="E35280" s="50" t="s">
        <v>39</v>
      </c>
      <c r="F35280" s="50" t="s">
        <v>48</v>
      </c>
      <c r="G35280" s="50" t="s">
        <v>49</v>
      </c>
      <c r="H35280" s="50"/>
      <c r="I35280" s="50"/>
      <c r="J35280" s="50"/>
      <c r="K35280" s="50"/>
      <c r="L35280" s="50"/>
      <c r="M35280" t="s">
        <v>3541</v>
      </c>
    </row>
    <row r="35281" spans="4:13" x14ac:dyDescent="0.25">
      <c r="D35281" s="50">
        <v>7142490800</v>
      </c>
      <c r="E35281" s="50" t="s">
        <v>39</v>
      </c>
      <c r="F35281" s="50" t="s">
        <v>48</v>
      </c>
      <c r="G35281" s="50" t="s">
        <v>49</v>
      </c>
      <c r="H35281" s="50"/>
      <c r="I35281" s="50"/>
      <c r="J35281" s="50"/>
      <c r="K35281" s="50"/>
      <c r="L35281" s="50"/>
      <c r="M35281" t="s">
        <v>3541</v>
      </c>
    </row>
    <row r="35282" spans="4:13" x14ac:dyDescent="0.25">
      <c r="D35282" s="50">
        <v>7142490900</v>
      </c>
      <c r="E35282" s="50" t="s">
        <v>39</v>
      </c>
      <c r="F35282" s="50" t="s">
        <v>48</v>
      </c>
      <c r="G35282" s="50" t="s">
        <v>49</v>
      </c>
      <c r="H35282" s="50"/>
      <c r="I35282" s="50"/>
      <c r="J35282" s="50"/>
      <c r="K35282" s="50"/>
      <c r="L35282" s="50"/>
      <c r="M35282" t="s">
        <v>3541</v>
      </c>
    </row>
    <row r="35283" spans="4:13" x14ac:dyDescent="0.25">
      <c r="D35283" s="50">
        <v>7142491000</v>
      </c>
      <c r="E35283" s="50" t="s">
        <v>39</v>
      </c>
      <c r="F35283" s="50" t="s">
        <v>48</v>
      </c>
      <c r="G35283" s="50" t="s">
        <v>49</v>
      </c>
      <c r="H35283" s="50"/>
      <c r="I35283" s="50"/>
      <c r="J35283" s="50"/>
      <c r="K35283" s="50"/>
      <c r="L35283" s="50"/>
      <c r="M35283" t="s">
        <v>3541</v>
      </c>
    </row>
    <row r="35284" spans="4:13" x14ac:dyDescent="0.25">
      <c r="D35284" s="50">
        <v>7142491100</v>
      </c>
      <c r="E35284" s="50" t="s">
        <v>39</v>
      </c>
      <c r="F35284" s="50" t="s">
        <v>48</v>
      </c>
      <c r="G35284" s="50" t="s">
        <v>49</v>
      </c>
      <c r="H35284" s="50"/>
      <c r="I35284" s="50"/>
      <c r="J35284" s="50"/>
      <c r="K35284" s="50"/>
      <c r="L35284" s="50"/>
      <c r="M35284" t="s">
        <v>3541</v>
      </c>
    </row>
    <row r="35285" spans="4:13" x14ac:dyDescent="0.25">
      <c r="D35285" s="50">
        <v>7142491200</v>
      </c>
      <c r="E35285" s="50" t="s">
        <v>39</v>
      </c>
      <c r="F35285" s="50" t="s">
        <v>48</v>
      </c>
      <c r="G35285" s="50" t="s">
        <v>49</v>
      </c>
      <c r="H35285" s="50"/>
      <c r="I35285" s="50"/>
      <c r="J35285" s="50"/>
      <c r="K35285" s="50"/>
      <c r="L35285" s="50"/>
      <c r="M35285" t="s">
        <v>3541</v>
      </c>
    </row>
    <row r="35286" spans="4:13" x14ac:dyDescent="0.25">
      <c r="D35286" s="50">
        <v>7142491300</v>
      </c>
      <c r="E35286" s="50" t="s">
        <v>39</v>
      </c>
      <c r="F35286" s="50" t="s">
        <v>48</v>
      </c>
      <c r="G35286" s="50" t="s">
        <v>49</v>
      </c>
      <c r="H35286" s="50"/>
      <c r="I35286" s="50"/>
      <c r="J35286" s="50"/>
      <c r="K35286" s="50"/>
      <c r="L35286" s="50"/>
      <c r="M35286" t="s">
        <v>3541</v>
      </c>
    </row>
    <row r="35287" spans="4:13" x14ac:dyDescent="0.25">
      <c r="D35287" s="50">
        <v>7142491400</v>
      </c>
      <c r="E35287" s="50" t="s">
        <v>39</v>
      </c>
      <c r="F35287" s="50" t="s">
        <v>48</v>
      </c>
      <c r="G35287" s="50" t="s">
        <v>49</v>
      </c>
      <c r="H35287" s="50"/>
      <c r="I35287" s="50"/>
      <c r="J35287" s="50"/>
      <c r="K35287" s="50"/>
      <c r="L35287" s="50"/>
      <c r="M35287" t="s">
        <v>3541</v>
      </c>
    </row>
    <row r="35288" spans="4:13" x14ac:dyDescent="0.25">
      <c r="D35288" s="50">
        <v>7142491500</v>
      </c>
      <c r="E35288" s="50" t="s">
        <v>39</v>
      </c>
      <c r="F35288" s="50" t="s">
        <v>48</v>
      </c>
      <c r="G35288" s="50" t="s">
        <v>49</v>
      </c>
      <c r="H35288" s="50"/>
      <c r="I35288" s="50"/>
      <c r="J35288" s="50"/>
      <c r="K35288" s="50"/>
      <c r="L35288" s="50"/>
      <c r="M35288" t="s">
        <v>3541</v>
      </c>
    </row>
    <row r="35289" spans="4:13" x14ac:dyDescent="0.25">
      <c r="D35289" s="50">
        <v>7142491600</v>
      </c>
      <c r="E35289" s="50" t="s">
        <v>39</v>
      </c>
      <c r="F35289" s="50" t="s">
        <v>48</v>
      </c>
      <c r="G35289" s="50" t="s">
        <v>49</v>
      </c>
      <c r="H35289" s="50"/>
      <c r="I35289" s="50"/>
      <c r="J35289" s="50"/>
      <c r="K35289" s="50"/>
      <c r="L35289" s="50"/>
      <c r="M35289" t="s">
        <v>3541</v>
      </c>
    </row>
    <row r="35290" spans="4:13" x14ac:dyDescent="0.25">
      <c r="D35290" s="50">
        <v>7142491700</v>
      </c>
      <c r="E35290" s="50" t="s">
        <v>39</v>
      </c>
      <c r="F35290" s="50" t="s">
        <v>48</v>
      </c>
      <c r="G35290" s="50" t="s">
        <v>49</v>
      </c>
      <c r="H35290" s="50"/>
      <c r="I35290" s="50"/>
      <c r="J35290" s="50"/>
      <c r="K35290" s="50"/>
      <c r="L35290" s="50"/>
      <c r="M35290" t="s">
        <v>3541</v>
      </c>
    </row>
    <row r="35291" spans="4:13" x14ac:dyDescent="0.25">
      <c r="D35291" s="50">
        <v>7142510000</v>
      </c>
      <c r="E35291" s="50" t="s">
        <v>39</v>
      </c>
      <c r="F35291" s="50" t="s">
        <v>57</v>
      </c>
      <c r="G35291" s="50"/>
      <c r="H35291" s="50"/>
      <c r="I35291" s="50"/>
      <c r="J35291" s="50"/>
      <c r="K35291" s="50"/>
      <c r="L35291" s="50"/>
      <c r="M35291" t="s">
        <v>3541</v>
      </c>
    </row>
    <row r="35292" spans="4:13" x14ac:dyDescent="0.25">
      <c r="D35292" s="50">
        <v>7142610000</v>
      </c>
      <c r="E35292" s="50" t="s">
        <v>39</v>
      </c>
      <c r="F35292" s="50" t="s">
        <v>48</v>
      </c>
      <c r="G35292" s="50" t="s">
        <v>49</v>
      </c>
      <c r="H35292" s="50"/>
      <c r="I35292" s="50"/>
      <c r="J35292" s="50"/>
      <c r="K35292" s="50"/>
      <c r="L35292" s="50"/>
      <c r="M35292" t="s">
        <v>3541</v>
      </c>
    </row>
    <row r="35293" spans="4:13" x14ac:dyDescent="0.25">
      <c r="D35293" s="50">
        <v>7142610100</v>
      </c>
      <c r="E35293" s="50" t="s">
        <v>39</v>
      </c>
      <c r="F35293" s="50" t="s">
        <v>48</v>
      </c>
      <c r="G35293" s="50" t="s">
        <v>49</v>
      </c>
      <c r="H35293" s="50"/>
      <c r="I35293" s="50"/>
      <c r="J35293" s="50"/>
      <c r="K35293" s="50"/>
      <c r="L35293" s="50"/>
      <c r="M35293" t="s">
        <v>3541</v>
      </c>
    </row>
    <row r="35294" spans="4:13" x14ac:dyDescent="0.25">
      <c r="D35294" s="50">
        <v>7142610200</v>
      </c>
      <c r="E35294" s="50" t="s">
        <v>39</v>
      </c>
      <c r="F35294" s="50" t="s">
        <v>48</v>
      </c>
      <c r="G35294" s="50" t="s">
        <v>49</v>
      </c>
      <c r="H35294" s="50"/>
      <c r="I35294" s="50"/>
      <c r="J35294" s="50"/>
      <c r="K35294" s="50"/>
      <c r="L35294" s="50"/>
      <c r="M35294" t="s">
        <v>3541</v>
      </c>
    </row>
    <row r="35295" spans="4:13" x14ac:dyDescent="0.25">
      <c r="D35295" s="50">
        <v>7142610300</v>
      </c>
      <c r="E35295" s="50" t="s">
        <v>39</v>
      </c>
      <c r="F35295" s="50" t="s">
        <v>48</v>
      </c>
      <c r="G35295" s="50" t="s">
        <v>49</v>
      </c>
      <c r="H35295" s="50"/>
      <c r="I35295" s="50"/>
      <c r="J35295" s="50"/>
      <c r="K35295" s="50"/>
      <c r="L35295" s="50"/>
      <c r="M35295" t="s">
        <v>3541</v>
      </c>
    </row>
    <row r="35296" spans="4:13" x14ac:dyDescent="0.25">
      <c r="D35296" s="50">
        <v>7142610400</v>
      </c>
      <c r="E35296" s="50" t="s">
        <v>39</v>
      </c>
      <c r="F35296" s="50" t="s">
        <v>48</v>
      </c>
      <c r="G35296" s="50" t="s">
        <v>49</v>
      </c>
      <c r="H35296" s="50"/>
      <c r="I35296" s="50"/>
      <c r="J35296" s="50"/>
      <c r="K35296" s="50"/>
      <c r="L35296" s="50"/>
      <c r="M35296" t="s">
        <v>3541</v>
      </c>
    </row>
    <row r="35297" spans="4:13" x14ac:dyDescent="0.25">
      <c r="D35297" s="50">
        <v>7142610500</v>
      </c>
      <c r="E35297" s="50" t="s">
        <v>39</v>
      </c>
      <c r="F35297" s="50" t="s">
        <v>48</v>
      </c>
      <c r="G35297" s="50" t="s">
        <v>49</v>
      </c>
      <c r="H35297" s="50"/>
      <c r="I35297" s="50"/>
      <c r="J35297" s="50"/>
      <c r="K35297" s="50"/>
      <c r="L35297" s="50"/>
      <c r="M35297" t="s">
        <v>3541</v>
      </c>
    </row>
    <row r="35298" spans="4:13" x14ac:dyDescent="0.25">
      <c r="D35298" s="50">
        <v>7142610600</v>
      </c>
      <c r="E35298" s="50" t="s">
        <v>39</v>
      </c>
      <c r="F35298" s="50" t="s">
        <v>48</v>
      </c>
      <c r="G35298" s="50" t="s">
        <v>49</v>
      </c>
      <c r="H35298" s="50"/>
      <c r="I35298" s="50"/>
      <c r="J35298" s="50"/>
      <c r="K35298" s="50"/>
      <c r="L35298" s="50"/>
      <c r="M35298" t="s">
        <v>3541</v>
      </c>
    </row>
    <row r="35299" spans="4:13" x14ac:dyDescent="0.25">
      <c r="D35299" s="50">
        <v>7142610700</v>
      </c>
      <c r="E35299" s="50" t="s">
        <v>39</v>
      </c>
      <c r="F35299" s="50" t="s">
        <v>48</v>
      </c>
      <c r="G35299" s="50" t="s">
        <v>49</v>
      </c>
      <c r="H35299" s="50"/>
      <c r="I35299" s="50"/>
      <c r="J35299" s="50"/>
      <c r="K35299" s="50"/>
      <c r="L35299" s="50"/>
      <c r="M35299" t="s">
        <v>3541</v>
      </c>
    </row>
    <row r="35300" spans="4:13" x14ac:dyDescent="0.25">
      <c r="D35300" s="50">
        <v>7142720000</v>
      </c>
      <c r="E35300" s="50" t="s">
        <v>39</v>
      </c>
      <c r="F35300" s="50" t="s">
        <v>48</v>
      </c>
      <c r="G35300" s="50" t="s">
        <v>49</v>
      </c>
      <c r="H35300" s="50"/>
      <c r="I35300" s="50"/>
      <c r="J35300" s="50"/>
      <c r="K35300" s="50"/>
      <c r="L35300" s="50"/>
      <c r="M35300" t="s">
        <v>3541</v>
      </c>
    </row>
    <row r="35301" spans="4:13" x14ac:dyDescent="0.25">
      <c r="D35301" s="50">
        <v>7142840000</v>
      </c>
      <c r="E35301" s="50" t="s">
        <v>39</v>
      </c>
      <c r="F35301" s="50" t="s">
        <v>48</v>
      </c>
      <c r="G35301" s="50" t="s">
        <v>49</v>
      </c>
      <c r="H35301" s="50"/>
      <c r="I35301" s="50"/>
      <c r="J35301" s="50"/>
      <c r="K35301" s="50"/>
      <c r="L35301" s="50"/>
      <c r="M35301" t="s">
        <v>3541</v>
      </c>
    </row>
    <row r="35302" spans="4:13" x14ac:dyDescent="0.25">
      <c r="D35302" s="50">
        <v>7142840100</v>
      </c>
      <c r="E35302" s="50" t="s">
        <v>39</v>
      </c>
      <c r="F35302" s="50" t="s">
        <v>48</v>
      </c>
      <c r="G35302" s="50" t="s">
        <v>49</v>
      </c>
      <c r="H35302" s="50"/>
      <c r="I35302" s="50"/>
      <c r="J35302" s="50"/>
      <c r="K35302" s="50"/>
      <c r="L35302" s="50"/>
      <c r="M35302" t="s">
        <v>3541</v>
      </c>
    </row>
    <row r="35303" spans="4:13" x14ac:dyDescent="0.25">
      <c r="D35303" s="50">
        <v>7142920000</v>
      </c>
      <c r="E35303" s="50" t="s">
        <v>39</v>
      </c>
      <c r="F35303" s="50" t="s">
        <v>48</v>
      </c>
      <c r="G35303" s="50" t="s">
        <v>49</v>
      </c>
      <c r="H35303" s="50"/>
      <c r="I35303" s="50"/>
      <c r="J35303" s="50"/>
      <c r="K35303" s="50"/>
      <c r="L35303" s="50"/>
      <c r="M35303" t="s">
        <v>3541</v>
      </c>
    </row>
    <row r="35304" spans="4:13" x14ac:dyDescent="0.25">
      <c r="D35304" s="50">
        <v>7142920100</v>
      </c>
      <c r="E35304" s="50" t="s">
        <v>39</v>
      </c>
      <c r="F35304" s="50" t="s">
        <v>48</v>
      </c>
      <c r="G35304" s="50" t="s">
        <v>49</v>
      </c>
      <c r="H35304" s="50"/>
      <c r="I35304" s="50"/>
      <c r="J35304" s="50"/>
      <c r="K35304" s="50"/>
      <c r="L35304" s="50"/>
      <c r="M35304" t="s">
        <v>3541</v>
      </c>
    </row>
    <row r="35305" spans="4:13" x14ac:dyDescent="0.25">
      <c r="D35305" s="50">
        <v>7142920200</v>
      </c>
      <c r="E35305" s="50" t="s">
        <v>39</v>
      </c>
      <c r="F35305" s="50" t="s">
        <v>48</v>
      </c>
      <c r="G35305" s="50" t="s">
        <v>49</v>
      </c>
      <c r="H35305" s="50"/>
      <c r="I35305" s="50"/>
      <c r="J35305" s="50"/>
      <c r="K35305" s="50"/>
      <c r="L35305" s="50"/>
      <c r="M35305" t="s">
        <v>3541</v>
      </c>
    </row>
    <row r="35306" spans="4:13" x14ac:dyDescent="0.25">
      <c r="D35306" s="50">
        <v>7142970000</v>
      </c>
      <c r="E35306" s="50" t="s">
        <v>39</v>
      </c>
      <c r="F35306" s="50" t="s">
        <v>48</v>
      </c>
      <c r="G35306" s="50" t="s">
        <v>49</v>
      </c>
      <c r="H35306" s="50"/>
      <c r="I35306" s="50"/>
      <c r="J35306" s="50"/>
      <c r="K35306" s="50"/>
      <c r="L35306" s="50"/>
      <c r="M35306" t="s">
        <v>3541</v>
      </c>
    </row>
    <row r="35307" spans="4:13" x14ac:dyDescent="0.25">
      <c r="D35307" s="50">
        <v>7142970100</v>
      </c>
      <c r="E35307" s="50" t="s">
        <v>39</v>
      </c>
      <c r="F35307" s="50" t="s">
        <v>48</v>
      </c>
      <c r="G35307" s="50" t="s">
        <v>49</v>
      </c>
      <c r="H35307" s="50"/>
      <c r="I35307" s="50"/>
      <c r="J35307" s="50"/>
      <c r="K35307" s="50"/>
      <c r="L35307" s="50"/>
      <c r="M35307" t="s">
        <v>3541</v>
      </c>
    </row>
    <row r="35308" spans="4:13" x14ac:dyDescent="0.25">
      <c r="D35308" s="50">
        <v>7142970200</v>
      </c>
      <c r="E35308" s="50" t="s">
        <v>39</v>
      </c>
      <c r="F35308" s="50" t="s">
        <v>48</v>
      </c>
      <c r="G35308" s="50" t="s">
        <v>49</v>
      </c>
      <c r="H35308" s="50"/>
      <c r="I35308" s="50"/>
      <c r="J35308" s="50"/>
      <c r="K35308" s="50"/>
      <c r="L35308" s="50"/>
      <c r="M35308" t="s">
        <v>3541</v>
      </c>
    </row>
    <row r="35309" spans="4:13" x14ac:dyDescent="0.25">
      <c r="D35309" s="50">
        <v>7142970300</v>
      </c>
      <c r="E35309" s="50" t="s">
        <v>39</v>
      </c>
      <c r="F35309" s="50" t="s">
        <v>48</v>
      </c>
      <c r="G35309" s="50" t="s">
        <v>49</v>
      </c>
      <c r="H35309" s="50"/>
      <c r="I35309" s="50"/>
      <c r="J35309" s="50"/>
      <c r="K35309" s="50"/>
      <c r="L35309" s="50"/>
      <c r="M35309" t="s">
        <v>3541</v>
      </c>
    </row>
    <row r="35310" spans="4:13" x14ac:dyDescent="0.25">
      <c r="D35310" s="50">
        <v>7142970400</v>
      </c>
      <c r="E35310" s="50" t="s">
        <v>39</v>
      </c>
      <c r="F35310" s="50" t="s">
        <v>48</v>
      </c>
      <c r="G35310" s="50" t="s">
        <v>49</v>
      </c>
      <c r="H35310" s="50"/>
      <c r="I35310" s="50"/>
      <c r="J35310" s="50"/>
      <c r="K35310" s="50"/>
      <c r="L35310" s="50"/>
      <c r="M35310" t="s">
        <v>3541</v>
      </c>
    </row>
    <row r="35311" spans="4:13" x14ac:dyDescent="0.25">
      <c r="D35311" s="50">
        <v>7142970500</v>
      </c>
      <c r="E35311" s="50" t="s">
        <v>39</v>
      </c>
      <c r="F35311" s="50" t="s">
        <v>48</v>
      </c>
      <c r="G35311" s="50" t="s">
        <v>49</v>
      </c>
      <c r="H35311" s="50"/>
      <c r="I35311" s="50"/>
      <c r="J35311" s="50"/>
      <c r="K35311" s="50"/>
      <c r="L35311" s="50"/>
      <c r="M35311" t="s">
        <v>3541</v>
      </c>
    </row>
    <row r="35312" spans="4:13" x14ac:dyDescent="0.25">
      <c r="D35312" s="50">
        <v>7143040000</v>
      </c>
      <c r="E35312" s="50" t="s">
        <v>39</v>
      </c>
      <c r="F35312" s="50" t="s">
        <v>48</v>
      </c>
      <c r="G35312" s="50" t="s">
        <v>49</v>
      </c>
      <c r="H35312" s="50"/>
      <c r="I35312" s="50"/>
      <c r="J35312" s="50"/>
      <c r="K35312" s="50"/>
      <c r="L35312" s="50"/>
      <c r="M35312" t="s">
        <v>3541</v>
      </c>
    </row>
    <row r="35313" spans="4:13" x14ac:dyDescent="0.25">
      <c r="D35313" s="50">
        <v>7143040100</v>
      </c>
      <c r="E35313" s="50" t="s">
        <v>39</v>
      </c>
      <c r="F35313" s="50" t="s">
        <v>48</v>
      </c>
      <c r="G35313" s="50" t="s">
        <v>49</v>
      </c>
      <c r="H35313" s="50"/>
      <c r="I35313" s="50"/>
      <c r="J35313" s="50"/>
      <c r="K35313" s="50"/>
      <c r="L35313" s="50"/>
      <c r="M35313" t="s">
        <v>3541</v>
      </c>
    </row>
    <row r="35314" spans="4:13" x14ac:dyDescent="0.25">
      <c r="D35314" s="50">
        <v>7143040200</v>
      </c>
      <c r="E35314" s="50" t="s">
        <v>39</v>
      </c>
      <c r="F35314" s="50" t="s">
        <v>48</v>
      </c>
      <c r="G35314" s="50" t="s">
        <v>49</v>
      </c>
      <c r="H35314" s="50"/>
      <c r="I35314" s="50"/>
      <c r="J35314" s="50"/>
      <c r="K35314" s="50"/>
      <c r="L35314" s="50"/>
      <c r="M35314" t="s">
        <v>3541</v>
      </c>
    </row>
    <row r="35315" spans="4:13" x14ac:dyDescent="0.25">
      <c r="D35315" s="50">
        <v>7143040300</v>
      </c>
      <c r="E35315" s="50" t="s">
        <v>39</v>
      </c>
      <c r="F35315" s="50" t="s">
        <v>48</v>
      </c>
      <c r="G35315" s="50" t="s">
        <v>49</v>
      </c>
      <c r="H35315" s="50"/>
      <c r="I35315" s="50"/>
      <c r="J35315" s="50"/>
      <c r="K35315" s="50"/>
      <c r="L35315" s="50"/>
      <c r="M35315" t="s">
        <v>3541</v>
      </c>
    </row>
    <row r="35316" spans="4:13" x14ac:dyDescent="0.25">
      <c r="D35316" s="50">
        <v>7143040400</v>
      </c>
      <c r="E35316" s="50" t="s">
        <v>39</v>
      </c>
      <c r="F35316" s="50" t="s">
        <v>48</v>
      </c>
      <c r="G35316" s="50" t="s">
        <v>49</v>
      </c>
      <c r="H35316" s="50"/>
      <c r="I35316" s="50"/>
      <c r="J35316" s="50"/>
      <c r="K35316" s="50"/>
      <c r="L35316" s="50"/>
      <c r="M35316" t="s">
        <v>3541</v>
      </c>
    </row>
    <row r="35317" spans="4:13" x14ac:dyDescent="0.25">
      <c r="D35317" s="50">
        <v>7143040500</v>
      </c>
      <c r="E35317" s="50" t="s">
        <v>39</v>
      </c>
      <c r="F35317" s="50" t="s">
        <v>48</v>
      </c>
      <c r="G35317" s="50" t="s">
        <v>49</v>
      </c>
      <c r="H35317" s="50"/>
      <c r="I35317" s="50"/>
      <c r="J35317" s="50"/>
      <c r="K35317" s="50"/>
      <c r="L35317" s="50"/>
      <c r="M35317" t="s">
        <v>3541</v>
      </c>
    </row>
    <row r="35318" spans="4:13" x14ac:dyDescent="0.25">
      <c r="D35318" s="50">
        <v>7143040600</v>
      </c>
      <c r="E35318" s="50" t="s">
        <v>39</v>
      </c>
      <c r="F35318" s="50" t="s">
        <v>48</v>
      </c>
      <c r="G35318" s="50" t="s">
        <v>49</v>
      </c>
      <c r="H35318" s="50"/>
      <c r="I35318" s="50"/>
      <c r="J35318" s="50"/>
      <c r="K35318" s="50"/>
      <c r="L35318" s="50"/>
    </row>
    <row r="35319" spans="4:13" x14ac:dyDescent="0.25">
      <c r="D35319" s="50">
        <v>7143040700</v>
      </c>
      <c r="E35319" s="50" t="s">
        <v>39</v>
      </c>
      <c r="F35319" s="50" t="s">
        <v>48</v>
      </c>
      <c r="G35319" s="50" t="s">
        <v>49</v>
      </c>
      <c r="H35319" s="50"/>
      <c r="I35319" s="50"/>
      <c r="J35319" s="50"/>
      <c r="K35319" s="50"/>
      <c r="L35319" s="50"/>
    </row>
    <row r="35320" spans="4:13" x14ac:dyDescent="0.25">
      <c r="D35320" s="50">
        <v>7143040800</v>
      </c>
      <c r="E35320" s="50" t="s">
        <v>39</v>
      </c>
      <c r="F35320" s="50" t="s">
        <v>48</v>
      </c>
      <c r="G35320" s="50" t="s">
        <v>49</v>
      </c>
      <c r="H35320" s="50"/>
      <c r="I35320" s="50"/>
      <c r="J35320" s="50"/>
      <c r="K35320" s="50"/>
      <c r="L35320" s="50"/>
    </row>
    <row r="35321" spans="4:13" x14ac:dyDescent="0.25">
      <c r="D35321" s="50">
        <v>7143070000</v>
      </c>
      <c r="E35321" s="50" t="s">
        <v>39</v>
      </c>
      <c r="F35321" s="50" t="s">
        <v>48</v>
      </c>
      <c r="G35321" s="50" t="s">
        <v>49</v>
      </c>
      <c r="H35321" s="50"/>
      <c r="I35321" s="50"/>
      <c r="J35321" s="50"/>
      <c r="K35321" s="50"/>
      <c r="L35321" s="50"/>
    </row>
    <row r="35322" spans="4:13" x14ac:dyDescent="0.25">
      <c r="D35322" s="50">
        <v>7143070100</v>
      </c>
      <c r="E35322" s="50" t="s">
        <v>39</v>
      </c>
      <c r="F35322" s="50" t="s">
        <v>48</v>
      </c>
      <c r="G35322" s="50" t="s">
        <v>49</v>
      </c>
      <c r="H35322" s="50"/>
      <c r="I35322" s="50"/>
      <c r="J35322" s="50"/>
      <c r="K35322" s="50"/>
      <c r="L35322" s="50"/>
    </row>
    <row r="35323" spans="4:13" x14ac:dyDescent="0.25">
      <c r="D35323" s="50">
        <v>7143070200</v>
      </c>
      <c r="E35323" s="50" t="s">
        <v>39</v>
      </c>
      <c r="F35323" s="50" t="s">
        <v>48</v>
      </c>
      <c r="G35323" s="50" t="s">
        <v>49</v>
      </c>
      <c r="H35323" s="50"/>
      <c r="I35323" s="50"/>
      <c r="J35323" s="50"/>
      <c r="K35323" s="50"/>
      <c r="L35323" s="50"/>
    </row>
    <row r="35324" spans="4:13" x14ac:dyDescent="0.25">
      <c r="D35324" s="50">
        <v>7143070300</v>
      </c>
      <c r="E35324" s="50" t="s">
        <v>39</v>
      </c>
      <c r="F35324" s="50" t="s">
        <v>48</v>
      </c>
      <c r="G35324" s="50" t="s">
        <v>49</v>
      </c>
      <c r="H35324" s="50"/>
      <c r="I35324" s="50"/>
      <c r="J35324" s="50"/>
      <c r="K35324" s="50"/>
      <c r="L35324" s="50"/>
    </row>
    <row r="35325" spans="4:13" x14ac:dyDescent="0.25">
      <c r="D35325" s="50">
        <v>7143070400</v>
      </c>
      <c r="E35325" s="50" t="s">
        <v>39</v>
      </c>
      <c r="F35325" s="50" t="s">
        <v>48</v>
      </c>
      <c r="G35325" s="50" t="s">
        <v>49</v>
      </c>
      <c r="H35325" s="50"/>
      <c r="I35325" s="50"/>
      <c r="J35325" s="50"/>
      <c r="K35325" s="50"/>
      <c r="L35325" s="50"/>
    </row>
    <row r="35326" spans="4:13" x14ac:dyDescent="0.25">
      <c r="D35326" s="50">
        <v>5364106002</v>
      </c>
      <c r="E35326" s="50" t="s">
        <v>39</v>
      </c>
      <c r="F35326" s="50">
        <v>9825106000</v>
      </c>
      <c r="G35326" s="50"/>
      <c r="H35326" s="50" t="s">
        <v>3541</v>
      </c>
      <c r="I35326" s="50" t="s">
        <v>3541</v>
      </c>
      <c r="J35326" s="50" t="s">
        <v>3541</v>
      </c>
      <c r="K35326" s="50" t="s">
        <v>3541</v>
      </c>
      <c r="L35326" s="50" t="s">
        <v>3541</v>
      </c>
      <c r="M35326" t="s">
        <v>3541</v>
      </c>
    </row>
    <row r="35327" spans="4:13" x14ac:dyDescent="0.25">
      <c r="D35327" s="50">
        <v>5364106010</v>
      </c>
      <c r="E35327" s="50" t="s">
        <v>39</v>
      </c>
      <c r="F35327" s="50">
        <v>9825106000</v>
      </c>
      <c r="G35327" s="50"/>
      <c r="H35327" s="50" t="s">
        <v>3541</v>
      </c>
      <c r="I35327" s="50" t="s">
        <v>3541</v>
      </c>
      <c r="J35327" s="50" t="s">
        <v>3541</v>
      </c>
      <c r="K35327" s="50" t="s">
        <v>3541</v>
      </c>
      <c r="L35327" s="50" t="s">
        <v>3541</v>
      </c>
      <c r="M35327" t="s">
        <v>3541</v>
      </c>
    </row>
    <row r="35328" spans="4:13" x14ac:dyDescent="0.25">
      <c r="D35328" s="50">
        <v>5364106015</v>
      </c>
      <c r="E35328" s="50" t="s">
        <v>39</v>
      </c>
      <c r="F35328" s="50">
        <v>9825106000</v>
      </c>
      <c r="G35328" s="50"/>
      <c r="H35328" s="50" t="s">
        <v>3541</v>
      </c>
      <c r="I35328" s="50" t="s">
        <v>3541</v>
      </c>
      <c r="J35328" s="50" t="s">
        <v>3541</v>
      </c>
      <c r="K35328" s="50" t="s">
        <v>3541</v>
      </c>
      <c r="L35328" s="50" t="s">
        <v>3541</v>
      </c>
      <c r="M35328" t="s">
        <v>3541</v>
      </c>
    </row>
    <row r="35329" spans="4:13" x14ac:dyDescent="0.25">
      <c r="D35329" s="50">
        <v>5364108002</v>
      </c>
      <c r="E35329" s="50" t="s">
        <v>39</v>
      </c>
      <c r="F35329" s="50">
        <v>9825108000</v>
      </c>
      <c r="G35329" s="50"/>
      <c r="H35329" s="50" t="s">
        <v>3541</v>
      </c>
      <c r="I35329" s="50" t="s">
        <v>3541</v>
      </c>
      <c r="J35329" s="50" t="s">
        <v>3541</v>
      </c>
      <c r="K35329" s="50" t="s">
        <v>3541</v>
      </c>
      <c r="L35329" s="50" t="s">
        <v>3541</v>
      </c>
      <c r="M35329" t="s">
        <v>3541</v>
      </c>
    </row>
    <row r="35330" spans="4:13" x14ac:dyDescent="0.25">
      <c r="D35330" s="50">
        <v>5364108010</v>
      </c>
      <c r="E35330" s="50" t="s">
        <v>39</v>
      </c>
      <c r="F35330" s="50">
        <v>9825108000</v>
      </c>
      <c r="G35330" s="50"/>
      <c r="H35330" s="50" t="s">
        <v>3541</v>
      </c>
      <c r="I35330" s="50" t="s">
        <v>3541</v>
      </c>
      <c r="J35330" s="50" t="s">
        <v>3541</v>
      </c>
      <c r="K35330" s="50" t="s">
        <v>3541</v>
      </c>
      <c r="L35330" s="50" t="s">
        <v>3541</v>
      </c>
      <c r="M35330" t="s">
        <v>3541</v>
      </c>
    </row>
    <row r="35331" spans="4:13" x14ac:dyDescent="0.25">
      <c r="D35331" s="50">
        <v>5364108015</v>
      </c>
      <c r="E35331" s="50" t="s">
        <v>39</v>
      </c>
      <c r="F35331" s="50">
        <v>9825108000</v>
      </c>
      <c r="G35331" s="50"/>
      <c r="H35331" s="50" t="s">
        <v>3541</v>
      </c>
      <c r="I35331" s="50" t="s">
        <v>3541</v>
      </c>
      <c r="J35331" s="50" t="s">
        <v>3541</v>
      </c>
      <c r="K35331" s="50" t="s">
        <v>3541</v>
      </c>
      <c r="L35331" s="50" t="s">
        <v>3541</v>
      </c>
      <c r="M35331" t="s">
        <v>3541</v>
      </c>
    </row>
    <row r="35332" spans="4:13" x14ac:dyDescent="0.25">
      <c r="D35332" s="50">
        <v>5364108020</v>
      </c>
      <c r="E35332" s="50" t="s">
        <v>39</v>
      </c>
      <c r="F35332" s="50">
        <v>9825108000</v>
      </c>
      <c r="G35332" s="50"/>
      <c r="H35332" s="50" t="s">
        <v>3541</v>
      </c>
      <c r="I35332" s="50" t="s">
        <v>3541</v>
      </c>
      <c r="J35332" s="50" t="s">
        <v>3541</v>
      </c>
      <c r="K35332" s="50" t="s">
        <v>3541</v>
      </c>
      <c r="L35332" s="50" t="s">
        <v>3541</v>
      </c>
      <c r="M35332" t="s">
        <v>3541</v>
      </c>
    </row>
    <row r="35333" spans="4:13" x14ac:dyDescent="0.25">
      <c r="D35333" s="50">
        <v>5364110002</v>
      </c>
      <c r="E35333" s="50" t="s">
        <v>39</v>
      </c>
      <c r="F35333" s="50">
        <v>9825110000</v>
      </c>
      <c r="G35333" s="50"/>
      <c r="H35333" s="50" t="s">
        <v>3541</v>
      </c>
      <c r="I35333" s="50" t="s">
        <v>3541</v>
      </c>
      <c r="J35333" s="50" t="s">
        <v>3541</v>
      </c>
      <c r="K35333" s="50" t="s">
        <v>3541</v>
      </c>
      <c r="L35333" s="50" t="s">
        <v>3541</v>
      </c>
      <c r="M35333" t="s">
        <v>3541</v>
      </c>
    </row>
    <row r="35334" spans="4:13" x14ac:dyDescent="0.25">
      <c r="D35334" s="50">
        <v>5364110010</v>
      </c>
      <c r="E35334" s="50" t="s">
        <v>39</v>
      </c>
      <c r="F35334" s="50">
        <v>9825110000</v>
      </c>
      <c r="G35334" s="50"/>
      <c r="H35334" s="50" t="s">
        <v>3541</v>
      </c>
      <c r="I35334" s="50" t="s">
        <v>3541</v>
      </c>
      <c r="J35334" s="50" t="s">
        <v>3541</v>
      </c>
      <c r="K35334" s="50" t="s">
        <v>3541</v>
      </c>
      <c r="L35334" s="50" t="s">
        <v>3541</v>
      </c>
      <c r="M35334" t="s">
        <v>3541</v>
      </c>
    </row>
    <row r="35335" spans="4:13" x14ac:dyDescent="0.25">
      <c r="D35335" s="50">
        <v>5364110015</v>
      </c>
      <c r="E35335" s="50" t="s">
        <v>39</v>
      </c>
      <c r="F35335" s="50">
        <v>9825110000</v>
      </c>
      <c r="G35335" s="50"/>
      <c r="H35335" s="50" t="s">
        <v>3541</v>
      </c>
      <c r="I35335" s="50" t="s">
        <v>3541</v>
      </c>
      <c r="J35335" s="50" t="s">
        <v>3541</v>
      </c>
      <c r="K35335" s="50" t="s">
        <v>3541</v>
      </c>
      <c r="L35335" s="50" t="s">
        <v>3541</v>
      </c>
      <c r="M35335" t="s">
        <v>3541</v>
      </c>
    </row>
    <row r="35336" spans="4:13" x14ac:dyDescent="0.25">
      <c r="D35336" s="50">
        <v>5364110016</v>
      </c>
      <c r="E35336" s="50" t="s">
        <v>39</v>
      </c>
      <c r="F35336" s="50">
        <v>9825110000</v>
      </c>
      <c r="G35336" s="50"/>
      <c r="H35336" s="50" t="s">
        <v>3541</v>
      </c>
      <c r="I35336" s="50" t="s">
        <v>3541</v>
      </c>
      <c r="J35336" s="50" t="s">
        <v>3541</v>
      </c>
      <c r="K35336" s="50" t="s">
        <v>3541</v>
      </c>
      <c r="L35336" s="50" t="s">
        <v>3541</v>
      </c>
      <c r="M35336" t="s">
        <v>3541</v>
      </c>
    </row>
    <row r="35337" spans="4:13" x14ac:dyDescent="0.25">
      <c r="D35337" s="50">
        <v>5364110020</v>
      </c>
      <c r="E35337" s="50" t="s">
        <v>39</v>
      </c>
      <c r="F35337" s="50">
        <v>9825110000</v>
      </c>
      <c r="G35337" s="50"/>
      <c r="H35337" s="50" t="s">
        <v>3541</v>
      </c>
      <c r="I35337" s="50" t="s">
        <v>3541</v>
      </c>
      <c r="J35337" s="50" t="s">
        <v>3541</v>
      </c>
      <c r="K35337" s="50" t="s">
        <v>3541</v>
      </c>
      <c r="L35337" s="50" t="s">
        <v>3541</v>
      </c>
      <c r="M35337" t="s">
        <v>3541</v>
      </c>
    </row>
    <row r="35338" spans="4:13" x14ac:dyDescent="0.25">
      <c r="D35338" s="50">
        <v>5364112002</v>
      </c>
      <c r="E35338" s="50" t="s">
        <v>39</v>
      </c>
      <c r="F35338" s="50">
        <v>9825112000</v>
      </c>
      <c r="G35338" s="50"/>
      <c r="H35338" s="50" t="s">
        <v>3541</v>
      </c>
      <c r="I35338" s="50" t="s">
        <v>3541</v>
      </c>
      <c r="J35338" s="50" t="s">
        <v>3541</v>
      </c>
      <c r="K35338" s="50" t="s">
        <v>3541</v>
      </c>
      <c r="L35338" s="50" t="s">
        <v>3541</v>
      </c>
      <c r="M35338" t="s">
        <v>3541</v>
      </c>
    </row>
    <row r="35339" spans="4:13" x14ac:dyDescent="0.25">
      <c r="D35339" s="50">
        <v>5364112010</v>
      </c>
      <c r="E35339" s="50" t="s">
        <v>39</v>
      </c>
      <c r="F35339" s="50">
        <v>9825112000</v>
      </c>
      <c r="G35339" s="50"/>
      <c r="H35339" s="50" t="s">
        <v>3541</v>
      </c>
      <c r="I35339" s="50" t="s">
        <v>3541</v>
      </c>
      <c r="J35339" s="50" t="s">
        <v>3541</v>
      </c>
      <c r="K35339" s="50" t="s">
        <v>3541</v>
      </c>
      <c r="L35339" s="50" t="s">
        <v>3541</v>
      </c>
      <c r="M35339" t="s">
        <v>3541</v>
      </c>
    </row>
    <row r="35340" spans="4:13" x14ac:dyDescent="0.25">
      <c r="D35340" s="50">
        <v>5364112015</v>
      </c>
      <c r="E35340" s="50" t="s">
        <v>39</v>
      </c>
      <c r="F35340" s="50">
        <v>9825112000</v>
      </c>
      <c r="G35340" s="50"/>
      <c r="H35340" s="50" t="s">
        <v>3541</v>
      </c>
      <c r="I35340" s="50" t="s">
        <v>3541</v>
      </c>
      <c r="J35340" s="50" t="s">
        <v>3541</v>
      </c>
      <c r="K35340" s="50" t="s">
        <v>3541</v>
      </c>
      <c r="L35340" s="50" t="s">
        <v>3541</v>
      </c>
      <c r="M35340" t="s">
        <v>3541</v>
      </c>
    </row>
    <row r="35341" spans="4:13" x14ac:dyDescent="0.25">
      <c r="D35341" s="50">
        <v>5364112016</v>
      </c>
      <c r="E35341" s="50" t="s">
        <v>39</v>
      </c>
      <c r="F35341" s="50">
        <v>9825112000</v>
      </c>
      <c r="G35341" s="50"/>
      <c r="H35341" s="50" t="s">
        <v>3541</v>
      </c>
      <c r="I35341" s="50" t="s">
        <v>3541</v>
      </c>
      <c r="J35341" s="50" t="s">
        <v>3541</v>
      </c>
      <c r="K35341" s="50" t="s">
        <v>3541</v>
      </c>
      <c r="L35341" s="50" t="s">
        <v>3541</v>
      </c>
      <c r="M35341" t="s">
        <v>3541</v>
      </c>
    </row>
    <row r="35342" spans="4:13" x14ac:dyDescent="0.25">
      <c r="D35342" s="50">
        <v>5364112020</v>
      </c>
      <c r="E35342" s="50" t="s">
        <v>39</v>
      </c>
      <c r="F35342" s="50">
        <v>9825112000</v>
      </c>
      <c r="G35342" s="50"/>
      <c r="H35342" s="50" t="s">
        <v>3541</v>
      </c>
      <c r="I35342" s="50" t="s">
        <v>3541</v>
      </c>
      <c r="J35342" s="50" t="s">
        <v>3541</v>
      </c>
      <c r="K35342" s="50" t="s">
        <v>3541</v>
      </c>
      <c r="L35342" s="50" t="s">
        <v>3541</v>
      </c>
      <c r="M35342" t="s">
        <v>3541</v>
      </c>
    </row>
    <row r="35343" spans="4:13" x14ac:dyDescent="0.25">
      <c r="D35343" s="50">
        <v>5364112030</v>
      </c>
      <c r="E35343" s="50" t="s">
        <v>39</v>
      </c>
      <c r="F35343" s="50">
        <v>9825112000</v>
      </c>
      <c r="G35343" s="50"/>
      <c r="H35343" s="50" t="s">
        <v>3541</v>
      </c>
      <c r="I35343" s="50" t="s">
        <v>3541</v>
      </c>
      <c r="J35343" s="50" t="s">
        <v>3541</v>
      </c>
      <c r="K35343" s="50" t="s">
        <v>3541</v>
      </c>
      <c r="L35343" s="50" t="s">
        <v>3541</v>
      </c>
      <c r="M35343" t="s">
        <v>3541</v>
      </c>
    </row>
    <row r="35344" spans="4:13" x14ac:dyDescent="0.25">
      <c r="D35344" s="50">
        <v>5364114002</v>
      </c>
      <c r="E35344" s="50" t="s">
        <v>39</v>
      </c>
      <c r="F35344" s="50">
        <v>9825114000</v>
      </c>
      <c r="G35344" s="50"/>
      <c r="H35344" s="50" t="s">
        <v>3541</v>
      </c>
      <c r="I35344" s="50" t="s">
        <v>3541</v>
      </c>
      <c r="J35344" s="50" t="s">
        <v>3541</v>
      </c>
      <c r="K35344" s="50" t="s">
        <v>3541</v>
      </c>
      <c r="L35344" s="50" t="s">
        <v>3541</v>
      </c>
      <c r="M35344" t="s">
        <v>3541</v>
      </c>
    </row>
    <row r="35345" spans="4:13" x14ac:dyDescent="0.25">
      <c r="D35345" s="50">
        <v>5364114010</v>
      </c>
      <c r="E35345" s="50" t="s">
        <v>39</v>
      </c>
      <c r="F35345" s="50">
        <v>9825114000</v>
      </c>
      <c r="G35345" s="50"/>
      <c r="H35345" s="50" t="s">
        <v>3541</v>
      </c>
      <c r="I35345" s="50" t="s">
        <v>3541</v>
      </c>
      <c r="J35345" s="50" t="s">
        <v>3541</v>
      </c>
      <c r="K35345" s="50" t="s">
        <v>3541</v>
      </c>
      <c r="L35345" s="50" t="s">
        <v>3541</v>
      </c>
      <c r="M35345" t="s">
        <v>3541</v>
      </c>
    </row>
    <row r="35346" spans="4:13" x14ac:dyDescent="0.25">
      <c r="D35346" s="50">
        <v>5364114015</v>
      </c>
      <c r="E35346" s="50" t="s">
        <v>39</v>
      </c>
      <c r="F35346" s="50">
        <v>9825114000</v>
      </c>
      <c r="G35346" s="50"/>
      <c r="H35346" s="50" t="s">
        <v>3541</v>
      </c>
      <c r="I35346" s="50" t="s">
        <v>3541</v>
      </c>
      <c r="J35346" s="50" t="s">
        <v>3541</v>
      </c>
      <c r="K35346" s="50" t="s">
        <v>3541</v>
      </c>
      <c r="L35346" s="50" t="s">
        <v>3541</v>
      </c>
      <c r="M35346" t="s">
        <v>3541</v>
      </c>
    </row>
    <row r="35347" spans="4:13" x14ac:dyDescent="0.25">
      <c r="D35347" s="50">
        <v>5364114016</v>
      </c>
      <c r="E35347" s="50" t="s">
        <v>39</v>
      </c>
      <c r="F35347" s="50">
        <v>9825114000</v>
      </c>
      <c r="G35347" s="50"/>
      <c r="H35347" s="50" t="s">
        <v>3541</v>
      </c>
      <c r="I35347" s="50" t="s">
        <v>3541</v>
      </c>
      <c r="J35347" s="50" t="s">
        <v>3541</v>
      </c>
      <c r="K35347" s="50" t="s">
        <v>3541</v>
      </c>
      <c r="L35347" s="50" t="s">
        <v>3541</v>
      </c>
      <c r="M35347" t="s">
        <v>3541</v>
      </c>
    </row>
    <row r="35348" spans="4:13" x14ac:dyDescent="0.25">
      <c r="D35348" s="50">
        <v>5364114020</v>
      </c>
      <c r="E35348" s="50" t="s">
        <v>39</v>
      </c>
      <c r="F35348" s="50">
        <v>9825114000</v>
      </c>
      <c r="G35348" s="50"/>
      <c r="H35348" s="50" t="s">
        <v>3541</v>
      </c>
      <c r="I35348" s="50" t="s">
        <v>3541</v>
      </c>
      <c r="J35348" s="50" t="s">
        <v>3541</v>
      </c>
      <c r="K35348" s="50" t="s">
        <v>3541</v>
      </c>
      <c r="L35348" s="50" t="s">
        <v>3541</v>
      </c>
      <c r="M35348" t="s">
        <v>3541</v>
      </c>
    </row>
    <row r="35349" spans="4:13" x14ac:dyDescent="0.25">
      <c r="D35349" s="50">
        <v>5364114030</v>
      </c>
      <c r="E35349" s="50" t="s">
        <v>39</v>
      </c>
      <c r="F35349" s="50">
        <v>9825114000</v>
      </c>
      <c r="G35349" s="50"/>
      <c r="H35349" s="50" t="s">
        <v>3541</v>
      </c>
      <c r="I35349" s="50" t="s">
        <v>3541</v>
      </c>
      <c r="J35349" s="50" t="s">
        <v>3541</v>
      </c>
      <c r="K35349" s="50" t="s">
        <v>3541</v>
      </c>
      <c r="L35349" s="50" t="s">
        <v>3541</v>
      </c>
      <c r="M35349" t="s">
        <v>3541</v>
      </c>
    </row>
    <row r="35350" spans="4:13" x14ac:dyDescent="0.25">
      <c r="D35350" s="50">
        <v>5364116002</v>
      </c>
      <c r="E35350" s="50" t="s">
        <v>39</v>
      </c>
      <c r="F35350" s="50">
        <v>9825116000</v>
      </c>
      <c r="G35350" s="50"/>
      <c r="H35350" s="50" t="s">
        <v>3541</v>
      </c>
      <c r="I35350" s="50" t="s">
        <v>3541</v>
      </c>
      <c r="J35350" s="50" t="s">
        <v>3541</v>
      </c>
      <c r="K35350" s="50" t="s">
        <v>3541</v>
      </c>
      <c r="L35350" s="50" t="s">
        <v>3541</v>
      </c>
      <c r="M35350" t="s">
        <v>3541</v>
      </c>
    </row>
    <row r="35351" spans="4:13" x14ac:dyDescent="0.25">
      <c r="D35351" s="50">
        <v>5364116010</v>
      </c>
      <c r="E35351" s="50" t="s">
        <v>39</v>
      </c>
      <c r="F35351" s="50">
        <v>9825116000</v>
      </c>
      <c r="G35351" s="50"/>
      <c r="H35351" s="50" t="s">
        <v>3541</v>
      </c>
      <c r="I35351" s="50" t="s">
        <v>3541</v>
      </c>
      <c r="J35351" s="50" t="s">
        <v>3541</v>
      </c>
      <c r="K35351" s="50" t="s">
        <v>3541</v>
      </c>
      <c r="L35351" s="50" t="s">
        <v>3541</v>
      </c>
      <c r="M35351" t="s">
        <v>3541</v>
      </c>
    </row>
    <row r="35352" spans="4:13" x14ac:dyDescent="0.25">
      <c r="D35352" s="50">
        <v>5364116015</v>
      </c>
      <c r="E35352" s="50" t="s">
        <v>39</v>
      </c>
      <c r="F35352" s="50">
        <v>9825116000</v>
      </c>
      <c r="G35352" s="50"/>
      <c r="H35352" s="50" t="s">
        <v>3541</v>
      </c>
      <c r="I35352" s="50" t="s">
        <v>3541</v>
      </c>
      <c r="J35352" s="50" t="s">
        <v>3541</v>
      </c>
      <c r="K35352" s="50" t="s">
        <v>3541</v>
      </c>
      <c r="L35352" s="50" t="s">
        <v>3541</v>
      </c>
      <c r="M35352" t="s">
        <v>3541</v>
      </c>
    </row>
    <row r="35353" spans="4:13" x14ac:dyDescent="0.25">
      <c r="D35353" s="50">
        <v>5364116016</v>
      </c>
      <c r="E35353" s="50" t="s">
        <v>39</v>
      </c>
      <c r="F35353" s="50">
        <v>9825116000</v>
      </c>
      <c r="G35353" s="50"/>
      <c r="H35353" s="50" t="s">
        <v>3541</v>
      </c>
      <c r="I35353" s="50" t="s">
        <v>3541</v>
      </c>
      <c r="J35353" s="50" t="s">
        <v>3541</v>
      </c>
      <c r="K35353" s="50" t="s">
        <v>3541</v>
      </c>
      <c r="L35353" s="50" t="s">
        <v>3541</v>
      </c>
      <c r="M35353" t="s">
        <v>3541</v>
      </c>
    </row>
    <row r="35354" spans="4:13" x14ac:dyDescent="0.25">
      <c r="D35354" s="50">
        <v>5364116020</v>
      </c>
      <c r="E35354" s="50" t="s">
        <v>39</v>
      </c>
      <c r="F35354" s="50">
        <v>9825116000</v>
      </c>
      <c r="G35354" s="50"/>
      <c r="H35354" s="50" t="s">
        <v>3541</v>
      </c>
      <c r="I35354" s="50" t="s">
        <v>3541</v>
      </c>
      <c r="J35354" s="50" t="s">
        <v>3541</v>
      </c>
      <c r="K35354" s="50" t="s">
        <v>3541</v>
      </c>
      <c r="L35354" s="50" t="s">
        <v>3541</v>
      </c>
      <c r="M35354" t="s">
        <v>3541</v>
      </c>
    </row>
    <row r="35355" spans="4:13" x14ac:dyDescent="0.25">
      <c r="D35355" s="50">
        <v>5364116030</v>
      </c>
      <c r="E35355" s="50" t="s">
        <v>39</v>
      </c>
      <c r="F35355" s="50">
        <v>9825116000</v>
      </c>
      <c r="G35355" s="50"/>
      <c r="H35355" s="50" t="s">
        <v>3541</v>
      </c>
      <c r="I35355" s="50" t="s">
        <v>3541</v>
      </c>
      <c r="J35355" s="50" t="s">
        <v>3541</v>
      </c>
      <c r="K35355" s="50" t="s">
        <v>3541</v>
      </c>
      <c r="L35355" s="50" t="s">
        <v>3541</v>
      </c>
      <c r="M35355" t="s">
        <v>3541</v>
      </c>
    </row>
    <row r="35356" spans="4:13" x14ac:dyDescent="0.25">
      <c r="D35356" s="50">
        <v>5364116040</v>
      </c>
      <c r="E35356" s="50" t="s">
        <v>39</v>
      </c>
      <c r="F35356" s="50">
        <v>9825116000</v>
      </c>
      <c r="G35356" s="50"/>
      <c r="H35356" s="50" t="s">
        <v>3541</v>
      </c>
      <c r="I35356" s="50" t="s">
        <v>3541</v>
      </c>
      <c r="J35356" s="50" t="s">
        <v>3541</v>
      </c>
      <c r="K35356" s="50" t="s">
        <v>3541</v>
      </c>
      <c r="L35356" s="50" t="s">
        <v>3541</v>
      </c>
      <c r="M35356" t="s">
        <v>3541</v>
      </c>
    </row>
    <row r="35357" spans="4:13" x14ac:dyDescent="0.25">
      <c r="D35357" s="50">
        <v>5364118002</v>
      </c>
      <c r="E35357" s="50" t="s">
        <v>39</v>
      </c>
      <c r="F35357" s="50">
        <v>9825118000</v>
      </c>
      <c r="G35357" s="50"/>
      <c r="H35357" s="50" t="s">
        <v>3541</v>
      </c>
      <c r="I35357" s="50" t="s">
        <v>3541</v>
      </c>
      <c r="J35357" s="50" t="s">
        <v>3541</v>
      </c>
      <c r="K35357" s="50" t="s">
        <v>3541</v>
      </c>
      <c r="L35357" s="50" t="s">
        <v>3541</v>
      </c>
      <c r="M35357" t="s">
        <v>3541</v>
      </c>
    </row>
    <row r="35358" spans="4:13" x14ac:dyDescent="0.25">
      <c r="D35358" s="50">
        <v>5364118010</v>
      </c>
      <c r="E35358" s="50" t="s">
        <v>39</v>
      </c>
      <c r="F35358" s="50">
        <v>9825118000</v>
      </c>
      <c r="G35358" s="50"/>
      <c r="H35358" s="50" t="s">
        <v>3541</v>
      </c>
      <c r="I35358" s="50" t="s">
        <v>3541</v>
      </c>
      <c r="J35358" s="50" t="s">
        <v>3541</v>
      </c>
      <c r="K35358" s="50" t="s">
        <v>3541</v>
      </c>
      <c r="L35358" s="50" t="s">
        <v>3541</v>
      </c>
      <c r="M35358" t="s">
        <v>3541</v>
      </c>
    </row>
    <row r="35359" spans="4:13" x14ac:dyDescent="0.25">
      <c r="D35359" s="50">
        <v>5364118015</v>
      </c>
      <c r="E35359" s="50" t="s">
        <v>39</v>
      </c>
      <c r="F35359" s="50">
        <v>9825118000</v>
      </c>
      <c r="G35359" s="50"/>
      <c r="H35359" s="50" t="s">
        <v>3541</v>
      </c>
      <c r="I35359" s="50" t="s">
        <v>3541</v>
      </c>
      <c r="J35359" s="50" t="s">
        <v>3541</v>
      </c>
      <c r="K35359" s="50" t="s">
        <v>3541</v>
      </c>
      <c r="L35359" s="50" t="s">
        <v>3541</v>
      </c>
      <c r="M35359" t="s">
        <v>3541</v>
      </c>
    </row>
    <row r="35360" spans="4:13" x14ac:dyDescent="0.25">
      <c r="D35360" s="50">
        <v>5364118016</v>
      </c>
      <c r="E35360" s="50" t="s">
        <v>39</v>
      </c>
      <c r="F35360" s="50">
        <v>9825118000</v>
      </c>
      <c r="G35360" s="50"/>
      <c r="H35360" s="50" t="s">
        <v>3541</v>
      </c>
      <c r="I35360" s="50" t="s">
        <v>3541</v>
      </c>
      <c r="J35360" s="50" t="s">
        <v>3541</v>
      </c>
      <c r="K35360" s="50" t="s">
        <v>3541</v>
      </c>
      <c r="L35360" s="50" t="s">
        <v>3541</v>
      </c>
      <c r="M35360" t="s">
        <v>3541</v>
      </c>
    </row>
    <row r="35361" spans="4:13" x14ac:dyDescent="0.25">
      <c r="D35361" s="50">
        <v>5364118020</v>
      </c>
      <c r="E35361" s="50" t="s">
        <v>39</v>
      </c>
      <c r="F35361" s="50">
        <v>9825118000</v>
      </c>
      <c r="G35361" s="50"/>
      <c r="H35361" s="50" t="s">
        <v>3541</v>
      </c>
      <c r="I35361" s="50" t="s">
        <v>3541</v>
      </c>
      <c r="J35361" s="50" t="s">
        <v>3541</v>
      </c>
      <c r="K35361" s="50" t="s">
        <v>3541</v>
      </c>
      <c r="L35361" s="50" t="s">
        <v>3541</v>
      </c>
      <c r="M35361" t="s">
        <v>3541</v>
      </c>
    </row>
    <row r="35362" spans="4:13" x14ac:dyDescent="0.25">
      <c r="D35362" s="50">
        <v>5364118030</v>
      </c>
      <c r="E35362" s="50" t="s">
        <v>39</v>
      </c>
      <c r="F35362" s="50">
        <v>9825118000</v>
      </c>
      <c r="G35362" s="50"/>
      <c r="H35362" s="50" t="s">
        <v>3541</v>
      </c>
      <c r="I35362" s="50" t="s">
        <v>3541</v>
      </c>
      <c r="J35362" s="50" t="s">
        <v>3541</v>
      </c>
      <c r="K35362" s="50" t="s">
        <v>3541</v>
      </c>
      <c r="L35362" s="50" t="s">
        <v>3541</v>
      </c>
      <c r="M35362" t="s">
        <v>3541</v>
      </c>
    </row>
    <row r="35363" spans="4:13" x14ac:dyDescent="0.25">
      <c r="D35363" s="50">
        <v>5364118040</v>
      </c>
      <c r="E35363" s="50" t="s">
        <v>39</v>
      </c>
      <c r="F35363" s="50">
        <v>9825118000</v>
      </c>
      <c r="G35363" s="50"/>
      <c r="H35363" s="50" t="s">
        <v>3541</v>
      </c>
      <c r="I35363" s="50" t="s">
        <v>3541</v>
      </c>
      <c r="J35363" s="50" t="s">
        <v>3541</v>
      </c>
      <c r="K35363" s="50" t="s">
        <v>3541</v>
      </c>
      <c r="L35363" s="50" t="s">
        <v>3541</v>
      </c>
      <c r="M35363" t="s">
        <v>3541</v>
      </c>
    </row>
    <row r="35364" spans="4:13" x14ac:dyDescent="0.25">
      <c r="D35364" s="50">
        <v>5364120002</v>
      </c>
      <c r="E35364" s="50" t="s">
        <v>39</v>
      </c>
      <c r="F35364" s="50">
        <v>9825120000</v>
      </c>
      <c r="G35364" s="50"/>
      <c r="H35364" s="50" t="s">
        <v>3541</v>
      </c>
      <c r="I35364" s="50" t="s">
        <v>3541</v>
      </c>
      <c r="J35364" s="50" t="s">
        <v>3541</v>
      </c>
      <c r="K35364" s="50" t="s">
        <v>3541</v>
      </c>
      <c r="L35364" s="50" t="s">
        <v>3541</v>
      </c>
      <c r="M35364" t="s">
        <v>3541</v>
      </c>
    </row>
    <row r="35365" spans="4:13" x14ac:dyDescent="0.25">
      <c r="D35365" s="50">
        <v>5364120010</v>
      </c>
      <c r="E35365" s="50" t="s">
        <v>39</v>
      </c>
      <c r="F35365" s="50">
        <v>9825120000</v>
      </c>
      <c r="G35365" s="50"/>
      <c r="H35365" s="50" t="s">
        <v>3541</v>
      </c>
      <c r="I35365" s="50" t="s">
        <v>3541</v>
      </c>
      <c r="J35365" s="50" t="s">
        <v>3541</v>
      </c>
      <c r="K35365" s="50" t="s">
        <v>3541</v>
      </c>
      <c r="L35365" s="50" t="s">
        <v>3541</v>
      </c>
      <c r="M35365" t="s">
        <v>3541</v>
      </c>
    </row>
    <row r="35366" spans="4:13" x14ac:dyDescent="0.25">
      <c r="D35366" s="50">
        <v>5364120015</v>
      </c>
      <c r="E35366" s="50" t="s">
        <v>39</v>
      </c>
      <c r="F35366" s="50">
        <v>9825120000</v>
      </c>
      <c r="G35366" s="50"/>
      <c r="H35366" s="50" t="s">
        <v>3541</v>
      </c>
      <c r="I35366" s="50" t="s">
        <v>3541</v>
      </c>
      <c r="J35366" s="50" t="s">
        <v>3541</v>
      </c>
      <c r="K35366" s="50" t="s">
        <v>3541</v>
      </c>
      <c r="L35366" s="50" t="s">
        <v>3541</v>
      </c>
      <c r="M35366" t="s">
        <v>3541</v>
      </c>
    </row>
    <row r="35367" spans="4:13" x14ac:dyDescent="0.25">
      <c r="D35367" s="50">
        <v>5364120016</v>
      </c>
      <c r="E35367" s="50" t="s">
        <v>39</v>
      </c>
      <c r="F35367" s="50">
        <v>9825120000</v>
      </c>
      <c r="G35367" s="50"/>
      <c r="H35367" s="50" t="s">
        <v>3541</v>
      </c>
      <c r="I35367" s="50" t="s">
        <v>3541</v>
      </c>
      <c r="J35367" s="50" t="s">
        <v>3541</v>
      </c>
      <c r="K35367" s="50" t="s">
        <v>3541</v>
      </c>
      <c r="L35367" s="50" t="s">
        <v>3541</v>
      </c>
      <c r="M35367" t="s">
        <v>3541</v>
      </c>
    </row>
    <row r="35368" spans="4:13" x14ac:dyDescent="0.25">
      <c r="D35368" s="50">
        <v>5364120020</v>
      </c>
      <c r="E35368" s="50" t="s">
        <v>39</v>
      </c>
      <c r="F35368" s="50">
        <v>9825120000</v>
      </c>
      <c r="G35368" s="50"/>
      <c r="H35368" s="50" t="s">
        <v>3541</v>
      </c>
      <c r="I35368" s="50" t="s">
        <v>3541</v>
      </c>
      <c r="J35368" s="50" t="s">
        <v>3541</v>
      </c>
      <c r="K35368" s="50" t="s">
        <v>3541</v>
      </c>
      <c r="L35368" s="50" t="s">
        <v>3541</v>
      </c>
      <c r="M35368" t="s">
        <v>3541</v>
      </c>
    </row>
    <row r="35369" spans="4:13" x14ac:dyDescent="0.25">
      <c r="D35369" s="50">
        <v>5364120030</v>
      </c>
      <c r="E35369" s="50" t="s">
        <v>39</v>
      </c>
      <c r="F35369" s="50">
        <v>9825120000</v>
      </c>
      <c r="G35369" s="50"/>
      <c r="H35369" s="50" t="s">
        <v>3541</v>
      </c>
      <c r="I35369" s="50" t="s">
        <v>3541</v>
      </c>
      <c r="J35369" s="50" t="s">
        <v>3541</v>
      </c>
      <c r="K35369" s="50" t="s">
        <v>3541</v>
      </c>
      <c r="L35369" s="50" t="s">
        <v>3541</v>
      </c>
      <c r="M35369" t="s">
        <v>3541</v>
      </c>
    </row>
    <row r="35370" spans="4:13" x14ac:dyDescent="0.25">
      <c r="D35370" s="50">
        <v>5364120040</v>
      </c>
      <c r="E35370" s="50" t="s">
        <v>39</v>
      </c>
      <c r="F35370" s="50">
        <v>9825120000</v>
      </c>
      <c r="G35370" s="50"/>
      <c r="H35370" s="50" t="s">
        <v>3541</v>
      </c>
      <c r="I35370" s="50" t="s">
        <v>3541</v>
      </c>
      <c r="J35370" s="50" t="s">
        <v>3541</v>
      </c>
      <c r="K35370" s="50" t="s">
        <v>3541</v>
      </c>
      <c r="L35370" s="50" t="s">
        <v>3541</v>
      </c>
      <c r="M35370" t="s">
        <v>3541</v>
      </c>
    </row>
    <row r="35371" spans="4:13" x14ac:dyDescent="0.25">
      <c r="D35371" s="50">
        <v>5364306202</v>
      </c>
      <c r="E35371" s="50" t="s">
        <v>39</v>
      </c>
      <c r="F35371" s="50">
        <v>9820606000</v>
      </c>
      <c r="G35371" s="50">
        <v>9820506000</v>
      </c>
      <c r="H35371" s="50" t="s">
        <v>3541</v>
      </c>
      <c r="I35371" s="50" t="s">
        <v>3541</v>
      </c>
      <c r="J35371" s="50" t="s">
        <v>3541</v>
      </c>
      <c r="K35371" s="50" t="s">
        <v>3541</v>
      </c>
      <c r="L35371" s="50" t="s">
        <v>3541</v>
      </c>
      <c r="M35371" t="s">
        <v>3541</v>
      </c>
    </row>
    <row r="35372" spans="4:13" x14ac:dyDescent="0.25">
      <c r="D35372" s="50">
        <v>5364306210</v>
      </c>
      <c r="E35372" s="50" t="s">
        <v>39</v>
      </c>
      <c r="F35372" s="50">
        <v>9820606000</v>
      </c>
      <c r="G35372" s="50">
        <v>9820506000</v>
      </c>
      <c r="H35372" s="50" t="s">
        <v>3541</v>
      </c>
      <c r="I35372" s="50" t="s">
        <v>3541</v>
      </c>
      <c r="J35372" s="50" t="s">
        <v>3541</v>
      </c>
      <c r="K35372" s="50" t="s">
        <v>3541</v>
      </c>
      <c r="L35372" s="50" t="s">
        <v>3541</v>
      </c>
      <c r="M35372" t="s">
        <v>3541</v>
      </c>
    </row>
    <row r="35373" spans="4:13" x14ac:dyDescent="0.25">
      <c r="D35373" s="50">
        <v>5364306215</v>
      </c>
      <c r="E35373" s="50" t="s">
        <v>39</v>
      </c>
      <c r="F35373" s="50">
        <v>9820606000</v>
      </c>
      <c r="G35373" s="50">
        <v>9820506000</v>
      </c>
      <c r="H35373" s="50" t="s">
        <v>3541</v>
      </c>
      <c r="I35373" s="50" t="s">
        <v>3541</v>
      </c>
      <c r="J35373" s="50" t="s">
        <v>3541</v>
      </c>
      <c r="K35373" s="50" t="s">
        <v>3541</v>
      </c>
      <c r="L35373" s="50" t="s">
        <v>3541</v>
      </c>
      <c r="M35373" t="s">
        <v>3541</v>
      </c>
    </row>
    <row r="35374" spans="4:13" x14ac:dyDescent="0.25">
      <c r="D35374" s="50">
        <v>5364308202</v>
      </c>
      <c r="E35374" s="50" t="s">
        <v>39</v>
      </c>
      <c r="F35374" s="50">
        <v>9820608000</v>
      </c>
      <c r="G35374" s="50">
        <v>9820508000</v>
      </c>
      <c r="H35374" s="50" t="s">
        <v>3541</v>
      </c>
      <c r="I35374" s="50" t="s">
        <v>3541</v>
      </c>
      <c r="J35374" s="50" t="s">
        <v>3541</v>
      </c>
      <c r="K35374" s="50" t="s">
        <v>3541</v>
      </c>
      <c r="L35374" s="50" t="s">
        <v>3541</v>
      </c>
      <c r="M35374" t="s">
        <v>3541</v>
      </c>
    </row>
    <row r="35375" spans="4:13" x14ac:dyDescent="0.25">
      <c r="D35375" s="50">
        <v>5364308210</v>
      </c>
      <c r="E35375" s="50" t="s">
        <v>39</v>
      </c>
      <c r="F35375" s="50">
        <v>9820608000</v>
      </c>
      <c r="G35375" s="50">
        <v>9820508000</v>
      </c>
      <c r="H35375" s="50" t="s">
        <v>3541</v>
      </c>
      <c r="I35375" s="50" t="s">
        <v>3541</v>
      </c>
      <c r="J35375" s="50" t="s">
        <v>3541</v>
      </c>
      <c r="K35375" s="50" t="s">
        <v>3541</v>
      </c>
      <c r="L35375" s="50" t="s">
        <v>3541</v>
      </c>
      <c r="M35375" t="s">
        <v>3541</v>
      </c>
    </row>
    <row r="35376" spans="4:13" x14ac:dyDescent="0.25">
      <c r="D35376" s="50">
        <v>5364308215</v>
      </c>
      <c r="E35376" s="50" t="s">
        <v>39</v>
      </c>
      <c r="F35376" s="50">
        <v>9820608000</v>
      </c>
      <c r="G35376" s="50">
        <v>9820508000</v>
      </c>
      <c r="H35376" s="50" t="s">
        <v>3541</v>
      </c>
      <c r="I35376" s="50" t="s">
        <v>3541</v>
      </c>
      <c r="J35376" s="50" t="s">
        <v>3541</v>
      </c>
      <c r="K35376" s="50" t="s">
        <v>3541</v>
      </c>
      <c r="L35376" s="50" t="s">
        <v>3541</v>
      </c>
      <c r="M35376" t="s">
        <v>3541</v>
      </c>
    </row>
    <row r="35377" spans="4:13" x14ac:dyDescent="0.25">
      <c r="D35377" s="50">
        <v>5364308220</v>
      </c>
      <c r="E35377" s="50" t="s">
        <v>39</v>
      </c>
      <c r="F35377" s="50">
        <v>9820608000</v>
      </c>
      <c r="G35377" s="50">
        <v>9820508000</v>
      </c>
      <c r="H35377" s="50" t="s">
        <v>3541</v>
      </c>
      <c r="I35377" s="50" t="s">
        <v>3541</v>
      </c>
      <c r="J35377" s="50" t="s">
        <v>3541</v>
      </c>
      <c r="K35377" s="50" t="s">
        <v>3541</v>
      </c>
      <c r="L35377" s="50" t="s">
        <v>3541</v>
      </c>
      <c r="M35377" t="s">
        <v>3541</v>
      </c>
    </row>
    <row r="35378" spans="4:13" x14ac:dyDescent="0.25">
      <c r="D35378" s="50">
        <v>5364310202</v>
      </c>
      <c r="E35378" s="50" t="s">
        <v>39</v>
      </c>
      <c r="F35378" s="50">
        <v>9820610000</v>
      </c>
      <c r="G35378" s="50">
        <v>9820510000</v>
      </c>
      <c r="H35378" s="50" t="s">
        <v>3541</v>
      </c>
      <c r="I35378" s="50" t="s">
        <v>3541</v>
      </c>
      <c r="J35378" s="50" t="s">
        <v>3541</v>
      </c>
      <c r="K35378" s="50" t="s">
        <v>3541</v>
      </c>
      <c r="L35378" s="50" t="s">
        <v>3541</v>
      </c>
      <c r="M35378" t="s">
        <v>3541</v>
      </c>
    </row>
    <row r="35379" spans="4:13" x14ac:dyDescent="0.25">
      <c r="D35379" s="50">
        <v>5364310210</v>
      </c>
      <c r="E35379" s="50" t="s">
        <v>39</v>
      </c>
      <c r="F35379" s="50">
        <v>9820610000</v>
      </c>
      <c r="G35379" s="50">
        <v>9820510000</v>
      </c>
      <c r="H35379" s="50" t="s">
        <v>3541</v>
      </c>
      <c r="I35379" s="50" t="s">
        <v>3541</v>
      </c>
      <c r="J35379" s="50" t="s">
        <v>3541</v>
      </c>
      <c r="K35379" s="50" t="s">
        <v>3541</v>
      </c>
      <c r="L35379" s="50" t="s">
        <v>3541</v>
      </c>
      <c r="M35379" t="s">
        <v>3541</v>
      </c>
    </row>
    <row r="35380" spans="4:13" x14ac:dyDescent="0.25">
      <c r="D35380" s="50">
        <v>5364310215</v>
      </c>
      <c r="E35380" s="50" t="s">
        <v>39</v>
      </c>
      <c r="F35380" s="50">
        <v>9820610000</v>
      </c>
      <c r="G35380" s="50">
        <v>9820510000</v>
      </c>
      <c r="H35380" s="50" t="s">
        <v>3541</v>
      </c>
      <c r="I35380" s="50" t="s">
        <v>3541</v>
      </c>
      <c r="J35380" s="50" t="s">
        <v>3541</v>
      </c>
      <c r="K35380" s="50" t="s">
        <v>3541</v>
      </c>
      <c r="L35380" s="50" t="s">
        <v>3541</v>
      </c>
      <c r="M35380" t="s">
        <v>3541</v>
      </c>
    </row>
    <row r="35381" spans="4:13" x14ac:dyDescent="0.25">
      <c r="D35381" s="50">
        <v>5364310220</v>
      </c>
      <c r="E35381" s="50" t="s">
        <v>39</v>
      </c>
      <c r="F35381" s="50">
        <v>9820610000</v>
      </c>
      <c r="G35381" s="50">
        <v>9820510000</v>
      </c>
      <c r="H35381" s="50" t="s">
        <v>3541</v>
      </c>
      <c r="I35381" s="50" t="s">
        <v>3541</v>
      </c>
      <c r="J35381" s="50" t="s">
        <v>3541</v>
      </c>
      <c r="K35381" s="50" t="s">
        <v>3541</v>
      </c>
      <c r="L35381" s="50" t="s">
        <v>3541</v>
      </c>
      <c r="M35381" t="s">
        <v>3541</v>
      </c>
    </row>
    <row r="35382" spans="4:13" x14ac:dyDescent="0.25">
      <c r="D35382" s="50">
        <v>5364312202</v>
      </c>
      <c r="E35382" s="50" t="s">
        <v>39</v>
      </c>
      <c r="F35382" s="50">
        <v>9820612000</v>
      </c>
      <c r="G35382" s="50">
        <v>9820512000</v>
      </c>
      <c r="H35382" s="50" t="s">
        <v>3541</v>
      </c>
      <c r="I35382" s="50" t="s">
        <v>3541</v>
      </c>
      <c r="J35382" s="50" t="s">
        <v>3541</v>
      </c>
      <c r="K35382" s="50" t="s">
        <v>3541</v>
      </c>
      <c r="L35382" s="50" t="s">
        <v>3541</v>
      </c>
      <c r="M35382" t="s">
        <v>3541</v>
      </c>
    </row>
    <row r="35383" spans="4:13" x14ac:dyDescent="0.25">
      <c r="D35383" s="50">
        <v>5364312210</v>
      </c>
      <c r="E35383" s="50" t="s">
        <v>39</v>
      </c>
      <c r="F35383" s="50">
        <v>9820612000</v>
      </c>
      <c r="G35383" s="50">
        <v>9820512000</v>
      </c>
      <c r="H35383" s="50" t="s">
        <v>3541</v>
      </c>
      <c r="I35383" s="50" t="s">
        <v>3541</v>
      </c>
      <c r="J35383" s="50" t="s">
        <v>3541</v>
      </c>
      <c r="K35383" s="50" t="s">
        <v>3541</v>
      </c>
      <c r="L35383" s="50" t="s">
        <v>3541</v>
      </c>
      <c r="M35383" t="s">
        <v>3541</v>
      </c>
    </row>
    <row r="35384" spans="4:13" x14ac:dyDescent="0.25">
      <c r="D35384" s="50">
        <v>5364312215</v>
      </c>
      <c r="E35384" s="50" t="s">
        <v>39</v>
      </c>
      <c r="F35384" s="50">
        <v>9820612000</v>
      </c>
      <c r="G35384" s="50">
        <v>9820512000</v>
      </c>
      <c r="H35384" s="50" t="s">
        <v>3541</v>
      </c>
      <c r="I35384" s="50" t="s">
        <v>3541</v>
      </c>
      <c r="J35384" s="50" t="s">
        <v>3541</v>
      </c>
      <c r="K35384" s="50" t="s">
        <v>3541</v>
      </c>
      <c r="L35384" s="50" t="s">
        <v>3541</v>
      </c>
      <c r="M35384" t="s">
        <v>3541</v>
      </c>
    </row>
    <row r="35385" spans="4:13" x14ac:dyDescent="0.25">
      <c r="D35385" s="50">
        <v>5364312220</v>
      </c>
      <c r="E35385" s="50" t="s">
        <v>39</v>
      </c>
      <c r="F35385" s="50">
        <v>9820612000</v>
      </c>
      <c r="G35385" s="50">
        <v>9820512000</v>
      </c>
      <c r="H35385" s="50" t="s">
        <v>3541</v>
      </c>
      <c r="I35385" s="50" t="s">
        <v>3541</v>
      </c>
      <c r="J35385" s="50" t="s">
        <v>3541</v>
      </c>
      <c r="K35385" s="50" t="s">
        <v>3541</v>
      </c>
      <c r="L35385" s="50" t="s">
        <v>3541</v>
      </c>
      <c r="M35385" t="s">
        <v>3541</v>
      </c>
    </row>
    <row r="35386" spans="4:13" x14ac:dyDescent="0.25">
      <c r="D35386" s="50">
        <v>5364312230</v>
      </c>
      <c r="E35386" s="50" t="s">
        <v>39</v>
      </c>
      <c r="F35386" s="50">
        <v>9820612000</v>
      </c>
      <c r="G35386" s="50">
        <v>9820512000</v>
      </c>
      <c r="H35386" s="50" t="s">
        <v>3541</v>
      </c>
      <c r="I35386" s="50" t="s">
        <v>3541</v>
      </c>
      <c r="J35386" s="50" t="s">
        <v>3541</v>
      </c>
      <c r="K35386" s="50" t="s">
        <v>3541</v>
      </c>
      <c r="L35386" s="50" t="s">
        <v>3541</v>
      </c>
      <c r="M35386" t="s">
        <v>3541</v>
      </c>
    </row>
    <row r="35387" spans="4:13" x14ac:dyDescent="0.25">
      <c r="D35387" s="50">
        <v>5364314202</v>
      </c>
      <c r="E35387" s="50" t="s">
        <v>39</v>
      </c>
      <c r="F35387" s="50">
        <v>9820614000</v>
      </c>
      <c r="G35387" s="50">
        <v>9820514000</v>
      </c>
      <c r="H35387" s="50" t="s">
        <v>3541</v>
      </c>
      <c r="I35387" s="50" t="s">
        <v>3541</v>
      </c>
      <c r="J35387" s="50" t="s">
        <v>3541</v>
      </c>
      <c r="K35387" s="50" t="s">
        <v>3541</v>
      </c>
      <c r="L35387" s="50" t="s">
        <v>3541</v>
      </c>
      <c r="M35387" t="s">
        <v>3541</v>
      </c>
    </row>
    <row r="35388" spans="4:13" x14ac:dyDescent="0.25">
      <c r="D35388" s="50">
        <v>5364314210</v>
      </c>
      <c r="E35388" s="50" t="s">
        <v>39</v>
      </c>
      <c r="F35388" s="50">
        <v>9820614000</v>
      </c>
      <c r="G35388" s="50">
        <v>9820514000</v>
      </c>
      <c r="H35388" s="50" t="s">
        <v>3541</v>
      </c>
      <c r="I35388" s="50" t="s">
        <v>3541</v>
      </c>
      <c r="J35388" s="50" t="s">
        <v>3541</v>
      </c>
      <c r="K35388" s="50" t="s">
        <v>3541</v>
      </c>
      <c r="L35388" s="50" t="s">
        <v>3541</v>
      </c>
      <c r="M35388" t="s">
        <v>3541</v>
      </c>
    </row>
    <row r="35389" spans="4:13" x14ac:dyDescent="0.25">
      <c r="D35389" s="50">
        <v>5364314215</v>
      </c>
      <c r="E35389" s="50" t="s">
        <v>39</v>
      </c>
      <c r="F35389" s="50">
        <v>9820614000</v>
      </c>
      <c r="G35389" s="50">
        <v>9820514000</v>
      </c>
      <c r="H35389" s="50" t="s">
        <v>3541</v>
      </c>
      <c r="I35389" s="50" t="s">
        <v>3541</v>
      </c>
      <c r="J35389" s="50" t="s">
        <v>3541</v>
      </c>
      <c r="K35389" s="50" t="s">
        <v>3541</v>
      </c>
      <c r="L35389" s="50" t="s">
        <v>3541</v>
      </c>
      <c r="M35389" t="s">
        <v>3541</v>
      </c>
    </row>
    <row r="35390" spans="4:13" x14ac:dyDescent="0.25">
      <c r="D35390" s="50">
        <v>5364314220</v>
      </c>
      <c r="E35390" s="50" t="s">
        <v>39</v>
      </c>
      <c r="F35390" s="50">
        <v>9820614000</v>
      </c>
      <c r="G35390" s="50">
        <v>9820514000</v>
      </c>
      <c r="H35390" s="50" t="s">
        <v>3541</v>
      </c>
      <c r="I35390" s="50" t="s">
        <v>3541</v>
      </c>
      <c r="J35390" s="50" t="s">
        <v>3541</v>
      </c>
      <c r="K35390" s="50" t="s">
        <v>3541</v>
      </c>
      <c r="L35390" s="50" t="s">
        <v>3541</v>
      </c>
      <c r="M35390" t="s">
        <v>3541</v>
      </c>
    </row>
    <row r="35391" spans="4:13" x14ac:dyDescent="0.25">
      <c r="D35391" s="50">
        <v>5364314230</v>
      </c>
      <c r="E35391" s="50" t="s">
        <v>39</v>
      </c>
      <c r="F35391" s="50">
        <v>9820614000</v>
      </c>
      <c r="G35391" s="50">
        <v>9820514000</v>
      </c>
      <c r="H35391" s="50" t="s">
        <v>3541</v>
      </c>
      <c r="I35391" s="50" t="s">
        <v>3541</v>
      </c>
      <c r="J35391" s="50" t="s">
        <v>3541</v>
      </c>
      <c r="K35391" s="50" t="s">
        <v>3541</v>
      </c>
      <c r="L35391" s="50" t="s">
        <v>3541</v>
      </c>
      <c r="M35391" t="s">
        <v>3541</v>
      </c>
    </row>
    <row r="35392" spans="4:13" x14ac:dyDescent="0.25">
      <c r="D35392" s="50">
        <v>5364316202</v>
      </c>
      <c r="E35392" s="50" t="s">
        <v>39</v>
      </c>
      <c r="F35392" s="50">
        <v>9820616000</v>
      </c>
      <c r="G35392" s="50">
        <v>9820516000</v>
      </c>
      <c r="H35392" s="50" t="s">
        <v>3541</v>
      </c>
      <c r="I35392" s="50" t="s">
        <v>3541</v>
      </c>
      <c r="J35392" s="50" t="s">
        <v>3541</v>
      </c>
      <c r="K35392" s="50" t="s">
        <v>3541</v>
      </c>
      <c r="L35392" s="50" t="s">
        <v>3541</v>
      </c>
      <c r="M35392" t="s">
        <v>3541</v>
      </c>
    </row>
    <row r="35393" spans="4:13" x14ac:dyDescent="0.25">
      <c r="D35393" s="50">
        <v>5364316210</v>
      </c>
      <c r="E35393" s="50" t="s">
        <v>39</v>
      </c>
      <c r="F35393" s="50">
        <v>9820616000</v>
      </c>
      <c r="G35393" s="50">
        <v>9820516000</v>
      </c>
      <c r="H35393" s="50" t="s">
        <v>3541</v>
      </c>
      <c r="I35393" s="50" t="s">
        <v>3541</v>
      </c>
      <c r="J35393" s="50" t="s">
        <v>3541</v>
      </c>
      <c r="K35393" s="50" t="s">
        <v>3541</v>
      </c>
      <c r="L35393" s="50" t="s">
        <v>3541</v>
      </c>
      <c r="M35393" t="s">
        <v>3541</v>
      </c>
    </row>
    <row r="35394" spans="4:13" x14ac:dyDescent="0.25">
      <c r="D35394" s="50">
        <v>5364316215</v>
      </c>
      <c r="E35394" s="50" t="s">
        <v>39</v>
      </c>
      <c r="F35394" s="50">
        <v>9820616000</v>
      </c>
      <c r="G35394" s="50">
        <v>9820516000</v>
      </c>
      <c r="H35394" s="50" t="s">
        <v>3541</v>
      </c>
      <c r="I35394" s="50" t="s">
        <v>3541</v>
      </c>
      <c r="J35394" s="50" t="s">
        <v>3541</v>
      </c>
      <c r="K35394" s="50" t="s">
        <v>3541</v>
      </c>
      <c r="L35394" s="50" t="s">
        <v>3541</v>
      </c>
      <c r="M35394" t="s">
        <v>3541</v>
      </c>
    </row>
    <row r="35395" spans="4:13" x14ac:dyDescent="0.25">
      <c r="D35395" s="50">
        <v>5364316220</v>
      </c>
      <c r="E35395" s="50" t="s">
        <v>39</v>
      </c>
      <c r="F35395" s="50">
        <v>9820616000</v>
      </c>
      <c r="G35395" s="50">
        <v>9820516000</v>
      </c>
      <c r="H35395" s="50" t="s">
        <v>3541</v>
      </c>
      <c r="I35395" s="50" t="s">
        <v>3541</v>
      </c>
      <c r="J35395" s="50" t="s">
        <v>3541</v>
      </c>
      <c r="K35395" s="50" t="s">
        <v>3541</v>
      </c>
      <c r="L35395" s="50" t="s">
        <v>3541</v>
      </c>
      <c r="M35395" t="s">
        <v>3541</v>
      </c>
    </row>
    <row r="35396" spans="4:13" x14ac:dyDescent="0.25">
      <c r="D35396" s="50">
        <v>5364316230</v>
      </c>
      <c r="E35396" s="50" t="s">
        <v>39</v>
      </c>
      <c r="F35396" s="50">
        <v>9820616000</v>
      </c>
      <c r="G35396" s="50">
        <v>9820516000</v>
      </c>
      <c r="H35396" s="50" t="s">
        <v>3541</v>
      </c>
      <c r="I35396" s="50" t="s">
        <v>3541</v>
      </c>
      <c r="J35396" s="50" t="s">
        <v>3541</v>
      </c>
      <c r="K35396" s="50" t="s">
        <v>3541</v>
      </c>
      <c r="L35396" s="50" t="s">
        <v>3541</v>
      </c>
      <c r="M35396" t="s">
        <v>3541</v>
      </c>
    </row>
    <row r="35397" spans="4:13" x14ac:dyDescent="0.25">
      <c r="D35397" s="50">
        <v>5364316240</v>
      </c>
      <c r="E35397" s="50" t="s">
        <v>39</v>
      </c>
      <c r="F35397" s="50">
        <v>9820616000</v>
      </c>
      <c r="G35397" s="50">
        <v>9820516000</v>
      </c>
      <c r="H35397" s="50" t="s">
        <v>3541</v>
      </c>
      <c r="I35397" s="50" t="s">
        <v>3541</v>
      </c>
      <c r="J35397" s="50" t="s">
        <v>3541</v>
      </c>
      <c r="K35397" s="50" t="s">
        <v>3541</v>
      </c>
      <c r="L35397" s="50" t="s">
        <v>3541</v>
      </c>
      <c r="M35397" t="s">
        <v>3541</v>
      </c>
    </row>
    <row r="35398" spans="4:13" x14ac:dyDescent="0.25">
      <c r="D35398" s="50">
        <v>5364318202</v>
      </c>
      <c r="E35398" s="50" t="s">
        <v>39</v>
      </c>
      <c r="F35398" s="50">
        <v>9820618000</v>
      </c>
      <c r="G35398" s="50">
        <v>9820518000</v>
      </c>
      <c r="H35398" s="50" t="s">
        <v>3541</v>
      </c>
      <c r="I35398" s="50" t="s">
        <v>3541</v>
      </c>
      <c r="J35398" s="50" t="s">
        <v>3541</v>
      </c>
      <c r="K35398" s="50" t="s">
        <v>3541</v>
      </c>
      <c r="L35398" s="50" t="s">
        <v>3541</v>
      </c>
      <c r="M35398" t="s">
        <v>3541</v>
      </c>
    </row>
    <row r="35399" spans="4:13" x14ac:dyDescent="0.25">
      <c r="D35399" s="50">
        <v>5364318210</v>
      </c>
      <c r="E35399" s="50" t="s">
        <v>39</v>
      </c>
      <c r="F35399" s="50">
        <v>9820618000</v>
      </c>
      <c r="G35399" s="50">
        <v>9820518000</v>
      </c>
      <c r="H35399" s="50" t="s">
        <v>3541</v>
      </c>
      <c r="I35399" s="50" t="s">
        <v>3541</v>
      </c>
      <c r="J35399" s="50" t="s">
        <v>3541</v>
      </c>
      <c r="K35399" s="50" t="s">
        <v>3541</v>
      </c>
      <c r="L35399" s="50" t="s">
        <v>3541</v>
      </c>
      <c r="M35399" t="s">
        <v>3541</v>
      </c>
    </row>
    <row r="35400" spans="4:13" x14ac:dyDescent="0.25">
      <c r="D35400" s="50">
        <v>5364318215</v>
      </c>
      <c r="E35400" s="50" t="s">
        <v>39</v>
      </c>
      <c r="F35400" s="50">
        <v>9820618000</v>
      </c>
      <c r="G35400" s="50">
        <v>9820518000</v>
      </c>
      <c r="H35400" s="50" t="s">
        <v>3541</v>
      </c>
      <c r="I35400" s="50" t="s">
        <v>3541</v>
      </c>
      <c r="J35400" s="50" t="s">
        <v>3541</v>
      </c>
      <c r="K35400" s="50" t="s">
        <v>3541</v>
      </c>
      <c r="L35400" s="50" t="s">
        <v>3541</v>
      </c>
      <c r="M35400" t="s">
        <v>3541</v>
      </c>
    </row>
    <row r="35401" spans="4:13" x14ac:dyDescent="0.25">
      <c r="D35401" s="50">
        <v>5364318220</v>
      </c>
      <c r="E35401" s="50" t="s">
        <v>39</v>
      </c>
      <c r="F35401" s="50">
        <v>9820618000</v>
      </c>
      <c r="G35401" s="50">
        <v>9820518000</v>
      </c>
      <c r="H35401" s="50" t="s">
        <v>3541</v>
      </c>
      <c r="I35401" s="50" t="s">
        <v>3541</v>
      </c>
      <c r="J35401" s="50" t="s">
        <v>3541</v>
      </c>
      <c r="K35401" s="50" t="s">
        <v>3541</v>
      </c>
      <c r="L35401" s="50" t="s">
        <v>3541</v>
      </c>
      <c r="M35401" t="s">
        <v>3541</v>
      </c>
    </row>
    <row r="35402" spans="4:13" x14ac:dyDescent="0.25">
      <c r="D35402" s="50">
        <v>5364318230</v>
      </c>
      <c r="E35402" s="50" t="s">
        <v>39</v>
      </c>
      <c r="F35402" s="50">
        <v>9820618000</v>
      </c>
      <c r="G35402" s="50">
        <v>9820518000</v>
      </c>
      <c r="H35402" s="50" t="s">
        <v>3541</v>
      </c>
      <c r="I35402" s="50" t="s">
        <v>3541</v>
      </c>
      <c r="J35402" s="50" t="s">
        <v>3541</v>
      </c>
      <c r="K35402" s="50" t="s">
        <v>3541</v>
      </c>
      <c r="L35402" s="50" t="s">
        <v>3541</v>
      </c>
      <c r="M35402" t="s">
        <v>3541</v>
      </c>
    </row>
    <row r="35403" spans="4:13" x14ac:dyDescent="0.25">
      <c r="D35403" s="50">
        <v>5364318240</v>
      </c>
      <c r="E35403" s="50" t="s">
        <v>39</v>
      </c>
      <c r="F35403" s="50">
        <v>9820618000</v>
      </c>
      <c r="G35403" s="50">
        <v>9820518000</v>
      </c>
      <c r="H35403" s="50" t="s">
        <v>3541</v>
      </c>
      <c r="I35403" s="50" t="s">
        <v>3541</v>
      </c>
      <c r="J35403" s="50" t="s">
        <v>3541</v>
      </c>
      <c r="K35403" s="50" t="s">
        <v>3541</v>
      </c>
      <c r="L35403" s="50" t="s">
        <v>3541</v>
      </c>
      <c r="M35403" t="s">
        <v>3541</v>
      </c>
    </row>
    <row r="35404" spans="4:13" x14ac:dyDescent="0.25">
      <c r="D35404" s="50">
        <v>5364320040</v>
      </c>
      <c r="E35404" s="50" t="s">
        <v>39</v>
      </c>
      <c r="F35404" s="50">
        <v>9820620000</v>
      </c>
      <c r="G35404" s="50">
        <v>9820520000</v>
      </c>
      <c r="H35404" s="50" t="s">
        <v>3541</v>
      </c>
      <c r="I35404" s="50" t="s">
        <v>3541</v>
      </c>
      <c r="J35404" s="50" t="s">
        <v>3541</v>
      </c>
      <c r="K35404" s="50" t="s">
        <v>3541</v>
      </c>
      <c r="L35404" s="50" t="s">
        <v>3541</v>
      </c>
      <c r="M35404" t="s">
        <v>3541</v>
      </c>
    </row>
    <row r="35405" spans="4:13" x14ac:dyDescent="0.25">
      <c r="D35405" s="50">
        <v>5364320202</v>
      </c>
      <c r="E35405" s="50" t="s">
        <v>39</v>
      </c>
      <c r="F35405" s="50">
        <v>9820620000</v>
      </c>
      <c r="G35405" s="50">
        <v>9820520000</v>
      </c>
      <c r="H35405" s="50" t="s">
        <v>3541</v>
      </c>
      <c r="I35405" s="50" t="s">
        <v>3541</v>
      </c>
      <c r="J35405" s="50" t="s">
        <v>3541</v>
      </c>
      <c r="K35405" s="50" t="s">
        <v>3541</v>
      </c>
      <c r="L35405" s="50" t="s">
        <v>3541</v>
      </c>
      <c r="M35405" t="s">
        <v>3541</v>
      </c>
    </row>
    <row r="35406" spans="4:13" x14ac:dyDescent="0.25">
      <c r="D35406" s="50">
        <v>5364320210</v>
      </c>
      <c r="E35406" s="50" t="s">
        <v>39</v>
      </c>
      <c r="F35406" s="50">
        <v>9820620000</v>
      </c>
      <c r="G35406" s="50">
        <v>9820520000</v>
      </c>
      <c r="H35406" s="50" t="s">
        <v>3541</v>
      </c>
      <c r="I35406" s="50" t="s">
        <v>3541</v>
      </c>
      <c r="J35406" s="50" t="s">
        <v>3541</v>
      </c>
      <c r="K35406" s="50" t="s">
        <v>3541</v>
      </c>
      <c r="L35406" s="50" t="s">
        <v>3541</v>
      </c>
      <c r="M35406" t="s">
        <v>3541</v>
      </c>
    </row>
    <row r="35407" spans="4:13" x14ac:dyDescent="0.25">
      <c r="D35407" s="50">
        <v>5364320215</v>
      </c>
      <c r="E35407" s="50" t="s">
        <v>39</v>
      </c>
      <c r="F35407" s="50">
        <v>9820620000</v>
      </c>
      <c r="G35407" s="50">
        <v>9820520000</v>
      </c>
      <c r="H35407" s="50" t="s">
        <v>3541</v>
      </c>
      <c r="I35407" s="50" t="s">
        <v>3541</v>
      </c>
      <c r="J35407" s="50" t="s">
        <v>3541</v>
      </c>
      <c r="K35407" s="50" t="s">
        <v>3541</v>
      </c>
      <c r="L35407" s="50" t="s">
        <v>3541</v>
      </c>
      <c r="M35407" t="s">
        <v>3541</v>
      </c>
    </row>
    <row r="35408" spans="4:13" x14ac:dyDescent="0.25">
      <c r="D35408" s="50">
        <v>5364320220</v>
      </c>
      <c r="E35408" s="50" t="s">
        <v>39</v>
      </c>
      <c r="F35408" s="50">
        <v>9820620000</v>
      </c>
      <c r="G35408" s="50">
        <v>9820520000</v>
      </c>
      <c r="H35408" s="50" t="s">
        <v>3541</v>
      </c>
      <c r="I35408" s="50" t="s">
        <v>3541</v>
      </c>
      <c r="J35408" s="50" t="s">
        <v>3541</v>
      </c>
      <c r="K35408" s="50" t="s">
        <v>3541</v>
      </c>
      <c r="L35408" s="50" t="s">
        <v>3541</v>
      </c>
      <c r="M35408" t="s">
        <v>3541</v>
      </c>
    </row>
    <row r="35409" spans="4:13" x14ac:dyDescent="0.25">
      <c r="D35409" s="50">
        <v>5364320230</v>
      </c>
      <c r="E35409" s="50" t="s">
        <v>39</v>
      </c>
      <c r="F35409" s="50">
        <v>9820620000</v>
      </c>
      <c r="G35409" s="50">
        <v>9820520000</v>
      </c>
      <c r="H35409" s="50" t="s">
        <v>3541</v>
      </c>
      <c r="I35409" s="50" t="s">
        <v>3541</v>
      </c>
      <c r="J35409" s="50" t="s">
        <v>3541</v>
      </c>
      <c r="K35409" s="50" t="s">
        <v>3541</v>
      </c>
      <c r="L35409" s="50" t="s">
        <v>3541</v>
      </c>
      <c r="M35409" t="s">
        <v>3541</v>
      </c>
    </row>
    <row r="35410" spans="4:13" x14ac:dyDescent="0.25">
      <c r="D35410" s="50">
        <v>5364406002</v>
      </c>
      <c r="E35410" s="50" t="s">
        <v>39</v>
      </c>
      <c r="F35410" s="50">
        <v>9821006000</v>
      </c>
      <c r="G35410" s="50">
        <v>9820906000</v>
      </c>
      <c r="H35410" s="50" t="s">
        <v>3541</v>
      </c>
      <c r="I35410" s="50" t="s">
        <v>3541</v>
      </c>
      <c r="J35410" s="50" t="s">
        <v>3541</v>
      </c>
      <c r="K35410" s="50" t="s">
        <v>3541</v>
      </c>
      <c r="L35410" s="50" t="s">
        <v>3541</v>
      </c>
      <c r="M35410" t="s">
        <v>3541</v>
      </c>
    </row>
    <row r="35411" spans="4:13" x14ac:dyDescent="0.25">
      <c r="D35411" s="50">
        <v>5364406010</v>
      </c>
      <c r="E35411" s="50" t="s">
        <v>39</v>
      </c>
      <c r="F35411" s="50">
        <v>9821006000</v>
      </c>
      <c r="G35411" s="50">
        <v>9820906000</v>
      </c>
      <c r="H35411" s="50" t="s">
        <v>3541</v>
      </c>
      <c r="I35411" s="50" t="s">
        <v>3541</v>
      </c>
      <c r="J35411" s="50" t="s">
        <v>3541</v>
      </c>
      <c r="K35411" s="50" t="s">
        <v>3541</v>
      </c>
      <c r="L35411" s="50" t="s">
        <v>3541</v>
      </c>
      <c r="M35411" t="s">
        <v>3541</v>
      </c>
    </row>
    <row r="35412" spans="4:13" x14ac:dyDescent="0.25">
      <c r="D35412" s="50">
        <v>5364406015</v>
      </c>
      <c r="E35412" s="50" t="s">
        <v>39</v>
      </c>
      <c r="F35412" s="50">
        <v>9821006000</v>
      </c>
      <c r="G35412" s="50">
        <v>9820906000</v>
      </c>
      <c r="H35412" s="50" t="s">
        <v>3541</v>
      </c>
      <c r="I35412" s="50" t="s">
        <v>3541</v>
      </c>
      <c r="J35412" s="50" t="s">
        <v>3541</v>
      </c>
      <c r="K35412" s="50" t="s">
        <v>3541</v>
      </c>
      <c r="L35412" s="50" t="s">
        <v>3541</v>
      </c>
      <c r="M35412" t="s">
        <v>3541</v>
      </c>
    </row>
    <row r="35413" spans="4:13" x14ac:dyDescent="0.25">
      <c r="D35413" s="50">
        <v>5364408002</v>
      </c>
      <c r="E35413" s="50" t="s">
        <v>39</v>
      </c>
      <c r="F35413" s="50">
        <v>9821008000</v>
      </c>
      <c r="G35413" s="50">
        <v>9820908000</v>
      </c>
      <c r="H35413" s="50" t="s">
        <v>3541</v>
      </c>
      <c r="I35413" s="50" t="s">
        <v>3541</v>
      </c>
      <c r="J35413" s="50" t="s">
        <v>3541</v>
      </c>
      <c r="K35413" s="50" t="s">
        <v>3541</v>
      </c>
      <c r="L35413" s="50" t="s">
        <v>3541</v>
      </c>
      <c r="M35413" t="s">
        <v>3541</v>
      </c>
    </row>
    <row r="35414" spans="4:13" x14ac:dyDescent="0.25">
      <c r="D35414" s="50">
        <v>5364408010</v>
      </c>
      <c r="E35414" s="50" t="s">
        <v>39</v>
      </c>
      <c r="F35414" s="50">
        <v>9821008000</v>
      </c>
      <c r="G35414" s="50">
        <v>9820908000</v>
      </c>
      <c r="H35414" s="50" t="s">
        <v>3541</v>
      </c>
      <c r="I35414" s="50" t="s">
        <v>3541</v>
      </c>
      <c r="J35414" s="50" t="s">
        <v>3541</v>
      </c>
      <c r="K35414" s="50" t="s">
        <v>3541</v>
      </c>
      <c r="L35414" s="50" t="s">
        <v>3541</v>
      </c>
      <c r="M35414" t="s">
        <v>3541</v>
      </c>
    </row>
    <row r="35415" spans="4:13" x14ac:dyDescent="0.25">
      <c r="D35415" s="50">
        <v>5364408015</v>
      </c>
      <c r="E35415" s="50" t="s">
        <v>39</v>
      </c>
      <c r="F35415" s="50">
        <v>9821008000</v>
      </c>
      <c r="G35415" s="50">
        <v>9820908000</v>
      </c>
      <c r="H35415" s="50" t="s">
        <v>3541</v>
      </c>
      <c r="I35415" s="50" t="s">
        <v>3541</v>
      </c>
      <c r="J35415" s="50" t="s">
        <v>3541</v>
      </c>
      <c r="K35415" s="50" t="s">
        <v>3541</v>
      </c>
      <c r="L35415" s="50" t="s">
        <v>3541</v>
      </c>
      <c r="M35415" t="s">
        <v>3541</v>
      </c>
    </row>
    <row r="35416" spans="4:13" x14ac:dyDescent="0.25">
      <c r="D35416" s="50">
        <v>5364408020</v>
      </c>
      <c r="E35416" s="50" t="s">
        <v>39</v>
      </c>
      <c r="F35416" s="50">
        <v>9821008000</v>
      </c>
      <c r="G35416" s="50">
        <v>9820908000</v>
      </c>
      <c r="H35416" s="50" t="s">
        <v>3541</v>
      </c>
      <c r="I35416" s="50" t="s">
        <v>3541</v>
      </c>
      <c r="J35416" s="50" t="s">
        <v>3541</v>
      </c>
      <c r="K35416" s="50" t="s">
        <v>3541</v>
      </c>
      <c r="L35416" s="50" t="s">
        <v>3541</v>
      </c>
      <c r="M35416" t="s">
        <v>3541</v>
      </c>
    </row>
    <row r="35417" spans="4:13" x14ac:dyDescent="0.25">
      <c r="D35417" s="50">
        <v>5364410002</v>
      </c>
      <c r="E35417" s="50" t="s">
        <v>39</v>
      </c>
      <c r="F35417" s="50">
        <v>9821010000</v>
      </c>
      <c r="G35417" s="50">
        <v>9820910000</v>
      </c>
      <c r="H35417" s="50" t="s">
        <v>3541</v>
      </c>
      <c r="I35417" s="50" t="s">
        <v>3541</v>
      </c>
      <c r="J35417" s="50" t="s">
        <v>3541</v>
      </c>
      <c r="K35417" s="50" t="s">
        <v>3541</v>
      </c>
      <c r="L35417" s="50" t="s">
        <v>3541</v>
      </c>
      <c r="M35417" t="s">
        <v>3541</v>
      </c>
    </row>
    <row r="35418" spans="4:13" x14ac:dyDescent="0.25">
      <c r="D35418" s="50">
        <v>5364410010</v>
      </c>
      <c r="E35418" s="50" t="s">
        <v>39</v>
      </c>
      <c r="F35418" s="50">
        <v>9821010000</v>
      </c>
      <c r="G35418" s="50">
        <v>9820910000</v>
      </c>
      <c r="H35418" s="50" t="s">
        <v>3541</v>
      </c>
      <c r="I35418" s="50" t="s">
        <v>3541</v>
      </c>
      <c r="J35418" s="50" t="s">
        <v>3541</v>
      </c>
      <c r="K35418" s="50" t="s">
        <v>3541</v>
      </c>
      <c r="L35418" s="50" t="s">
        <v>3541</v>
      </c>
      <c r="M35418" t="s">
        <v>3541</v>
      </c>
    </row>
    <row r="35419" spans="4:13" x14ac:dyDescent="0.25">
      <c r="D35419" s="50">
        <v>5364410015</v>
      </c>
      <c r="E35419" s="50" t="s">
        <v>39</v>
      </c>
      <c r="F35419" s="50">
        <v>9821010000</v>
      </c>
      <c r="G35419" s="50">
        <v>9820910000</v>
      </c>
      <c r="H35419" s="50" t="s">
        <v>3541</v>
      </c>
      <c r="I35419" s="50" t="s">
        <v>3541</v>
      </c>
      <c r="J35419" s="50" t="s">
        <v>3541</v>
      </c>
      <c r="K35419" s="50" t="s">
        <v>3541</v>
      </c>
      <c r="L35419" s="50" t="s">
        <v>3541</v>
      </c>
      <c r="M35419" t="s">
        <v>3541</v>
      </c>
    </row>
    <row r="35420" spans="4:13" x14ac:dyDescent="0.25">
      <c r="D35420" s="50">
        <v>5364410020</v>
      </c>
      <c r="E35420" s="50" t="s">
        <v>39</v>
      </c>
      <c r="F35420" s="50">
        <v>9821010000</v>
      </c>
      <c r="G35420" s="50">
        <v>9820910000</v>
      </c>
      <c r="H35420" s="50" t="s">
        <v>3541</v>
      </c>
      <c r="I35420" s="50" t="s">
        <v>3541</v>
      </c>
      <c r="J35420" s="50" t="s">
        <v>3541</v>
      </c>
      <c r="K35420" s="50" t="s">
        <v>3541</v>
      </c>
      <c r="L35420" s="50" t="s">
        <v>3541</v>
      </c>
      <c r="M35420" t="s">
        <v>3541</v>
      </c>
    </row>
    <row r="35421" spans="4:13" x14ac:dyDescent="0.25">
      <c r="D35421" s="50">
        <v>5364412002</v>
      </c>
      <c r="E35421" s="50" t="s">
        <v>39</v>
      </c>
      <c r="F35421" s="50">
        <v>9821012000</v>
      </c>
      <c r="G35421" s="50">
        <v>9820912000</v>
      </c>
      <c r="H35421" s="50" t="s">
        <v>3541</v>
      </c>
      <c r="I35421" s="50" t="s">
        <v>3541</v>
      </c>
      <c r="J35421" s="50" t="s">
        <v>3541</v>
      </c>
      <c r="K35421" s="50" t="s">
        <v>3541</v>
      </c>
      <c r="L35421" s="50" t="s">
        <v>3541</v>
      </c>
      <c r="M35421" t="s">
        <v>3541</v>
      </c>
    </row>
    <row r="35422" spans="4:13" x14ac:dyDescent="0.25">
      <c r="D35422" s="50">
        <v>5364412010</v>
      </c>
      <c r="E35422" s="50" t="s">
        <v>39</v>
      </c>
      <c r="F35422" s="50">
        <v>9821012000</v>
      </c>
      <c r="G35422" s="50">
        <v>9820912000</v>
      </c>
      <c r="H35422" s="50" t="s">
        <v>3541</v>
      </c>
      <c r="I35422" s="50" t="s">
        <v>3541</v>
      </c>
      <c r="J35422" s="50" t="s">
        <v>3541</v>
      </c>
      <c r="K35422" s="50" t="s">
        <v>3541</v>
      </c>
      <c r="L35422" s="50" t="s">
        <v>3541</v>
      </c>
      <c r="M35422" t="s">
        <v>3541</v>
      </c>
    </row>
    <row r="35423" spans="4:13" x14ac:dyDescent="0.25">
      <c r="D35423" s="50">
        <v>5364412015</v>
      </c>
      <c r="E35423" s="50" t="s">
        <v>39</v>
      </c>
      <c r="F35423" s="50">
        <v>9821012000</v>
      </c>
      <c r="G35423" s="50">
        <v>9820912000</v>
      </c>
      <c r="H35423" s="50" t="s">
        <v>3541</v>
      </c>
      <c r="I35423" s="50" t="s">
        <v>3541</v>
      </c>
      <c r="J35423" s="50" t="s">
        <v>3541</v>
      </c>
      <c r="K35423" s="50" t="s">
        <v>3541</v>
      </c>
      <c r="L35423" s="50" t="s">
        <v>3541</v>
      </c>
      <c r="M35423" t="s">
        <v>3541</v>
      </c>
    </row>
    <row r="35424" spans="4:13" x14ac:dyDescent="0.25">
      <c r="D35424" s="50">
        <v>5364412020</v>
      </c>
      <c r="E35424" s="50" t="s">
        <v>39</v>
      </c>
      <c r="F35424" s="50">
        <v>9821012000</v>
      </c>
      <c r="G35424" s="50">
        <v>9820912000</v>
      </c>
      <c r="H35424" s="50" t="s">
        <v>3541</v>
      </c>
      <c r="I35424" s="50" t="s">
        <v>3541</v>
      </c>
      <c r="J35424" s="50" t="s">
        <v>3541</v>
      </c>
      <c r="K35424" s="50" t="s">
        <v>3541</v>
      </c>
      <c r="L35424" s="50" t="s">
        <v>3541</v>
      </c>
      <c r="M35424" t="s">
        <v>3541</v>
      </c>
    </row>
    <row r="35425" spans="4:13" x14ac:dyDescent="0.25">
      <c r="D35425" s="50">
        <v>5364412030</v>
      </c>
      <c r="E35425" s="50" t="s">
        <v>39</v>
      </c>
      <c r="F35425" s="50">
        <v>9821012000</v>
      </c>
      <c r="G35425" s="50">
        <v>9820912000</v>
      </c>
      <c r="H35425" s="50" t="s">
        <v>3541</v>
      </c>
      <c r="I35425" s="50" t="s">
        <v>3541</v>
      </c>
      <c r="J35425" s="50" t="s">
        <v>3541</v>
      </c>
      <c r="K35425" s="50" t="s">
        <v>3541</v>
      </c>
      <c r="L35425" s="50" t="s">
        <v>3541</v>
      </c>
      <c r="M35425" t="s">
        <v>3541</v>
      </c>
    </row>
    <row r="35426" spans="4:13" x14ac:dyDescent="0.25">
      <c r="D35426" s="50">
        <v>5364414002</v>
      </c>
      <c r="E35426" s="50" t="s">
        <v>39</v>
      </c>
      <c r="F35426" s="50">
        <v>9821014000</v>
      </c>
      <c r="G35426" s="50">
        <v>9820914000</v>
      </c>
      <c r="H35426" s="50" t="s">
        <v>3541</v>
      </c>
      <c r="I35426" s="50" t="s">
        <v>3541</v>
      </c>
      <c r="J35426" s="50" t="s">
        <v>3541</v>
      </c>
      <c r="K35426" s="50" t="s">
        <v>3541</v>
      </c>
      <c r="L35426" s="50" t="s">
        <v>3541</v>
      </c>
      <c r="M35426" t="s">
        <v>3541</v>
      </c>
    </row>
    <row r="35427" spans="4:13" x14ac:dyDescent="0.25">
      <c r="D35427" s="50">
        <v>5364414010</v>
      </c>
      <c r="E35427" s="50" t="s">
        <v>39</v>
      </c>
      <c r="F35427" s="50">
        <v>9821014000</v>
      </c>
      <c r="G35427" s="50">
        <v>9820914000</v>
      </c>
      <c r="H35427" s="50" t="s">
        <v>3541</v>
      </c>
      <c r="I35427" s="50" t="s">
        <v>3541</v>
      </c>
      <c r="J35427" s="50" t="s">
        <v>3541</v>
      </c>
      <c r="K35427" s="50" t="s">
        <v>3541</v>
      </c>
      <c r="L35427" s="50" t="s">
        <v>3541</v>
      </c>
      <c r="M35427" t="s">
        <v>3541</v>
      </c>
    </row>
    <row r="35428" spans="4:13" x14ac:dyDescent="0.25">
      <c r="D35428" s="50">
        <v>5364414015</v>
      </c>
      <c r="E35428" s="50" t="s">
        <v>39</v>
      </c>
      <c r="F35428" s="50">
        <v>9821014000</v>
      </c>
      <c r="G35428" s="50">
        <v>9820914000</v>
      </c>
      <c r="H35428" s="50" t="s">
        <v>3541</v>
      </c>
      <c r="I35428" s="50" t="s">
        <v>3541</v>
      </c>
      <c r="J35428" s="50" t="s">
        <v>3541</v>
      </c>
      <c r="K35428" s="50" t="s">
        <v>3541</v>
      </c>
      <c r="L35428" s="50" t="s">
        <v>3541</v>
      </c>
      <c r="M35428" t="s">
        <v>3541</v>
      </c>
    </row>
    <row r="35429" spans="4:13" x14ac:dyDescent="0.25">
      <c r="D35429" s="50">
        <v>5364414020</v>
      </c>
      <c r="E35429" s="50" t="s">
        <v>39</v>
      </c>
      <c r="F35429" s="50">
        <v>9821014000</v>
      </c>
      <c r="G35429" s="50">
        <v>9820914000</v>
      </c>
      <c r="H35429" s="50" t="s">
        <v>3541</v>
      </c>
      <c r="I35429" s="50" t="s">
        <v>3541</v>
      </c>
      <c r="J35429" s="50" t="s">
        <v>3541</v>
      </c>
      <c r="K35429" s="50" t="s">
        <v>3541</v>
      </c>
      <c r="L35429" s="50" t="s">
        <v>3541</v>
      </c>
      <c r="M35429" t="s">
        <v>3541</v>
      </c>
    </row>
    <row r="35430" spans="4:13" x14ac:dyDescent="0.25">
      <c r="D35430" s="50">
        <v>5364414030</v>
      </c>
      <c r="E35430" s="50" t="s">
        <v>39</v>
      </c>
      <c r="F35430" s="50">
        <v>9821014000</v>
      </c>
      <c r="G35430" s="50">
        <v>9820914000</v>
      </c>
      <c r="H35430" s="50" t="s">
        <v>3541</v>
      </c>
      <c r="I35430" s="50" t="s">
        <v>3541</v>
      </c>
      <c r="J35430" s="50" t="s">
        <v>3541</v>
      </c>
      <c r="K35430" s="50" t="s">
        <v>3541</v>
      </c>
      <c r="L35430" s="50" t="s">
        <v>3541</v>
      </c>
      <c r="M35430" t="s">
        <v>3541</v>
      </c>
    </row>
    <row r="35431" spans="4:13" x14ac:dyDescent="0.25">
      <c r="D35431" s="50">
        <v>5364416002</v>
      </c>
      <c r="E35431" s="50" t="s">
        <v>39</v>
      </c>
      <c r="F35431" s="50">
        <v>9821016000</v>
      </c>
      <c r="G35431" s="50">
        <v>9820916000</v>
      </c>
      <c r="H35431" s="50" t="s">
        <v>3541</v>
      </c>
      <c r="I35431" s="50" t="s">
        <v>3541</v>
      </c>
      <c r="J35431" s="50" t="s">
        <v>3541</v>
      </c>
      <c r="K35431" s="50" t="s">
        <v>3541</v>
      </c>
      <c r="L35431" s="50" t="s">
        <v>3541</v>
      </c>
      <c r="M35431" t="s">
        <v>3541</v>
      </c>
    </row>
    <row r="35432" spans="4:13" x14ac:dyDescent="0.25">
      <c r="D35432" s="50">
        <v>5364416010</v>
      </c>
      <c r="E35432" s="50" t="s">
        <v>39</v>
      </c>
      <c r="F35432" s="50">
        <v>9821016000</v>
      </c>
      <c r="G35432" s="50">
        <v>9820916000</v>
      </c>
      <c r="H35432" s="50" t="s">
        <v>3541</v>
      </c>
      <c r="I35432" s="50" t="s">
        <v>3541</v>
      </c>
      <c r="J35432" s="50" t="s">
        <v>3541</v>
      </c>
      <c r="K35432" s="50" t="s">
        <v>3541</v>
      </c>
      <c r="L35432" s="50" t="s">
        <v>3541</v>
      </c>
      <c r="M35432" t="s">
        <v>3541</v>
      </c>
    </row>
    <row r="35433" spans="4:13" x14ac:dyDescent="0.25">
      <c r="D35433" s="50">
        <v>5364416015</v>
      </c>
      <c r="E35433" s="50" t="s">
        <v>39</v>
      </c>
      <c r="F35433" s="50">
        <v>9821016000</v>
      </c>
      <c r="G35433" s="50">
        <v>9820916000</v>
      </c>
      <c r="H35433" s="50" t="s">
        <v>3541</v>
      </c>
      <c r="I35433" s="50" t="s">
        <v>3541</v>
      </c>
      <c r="J35433" s="50" t="s">
        <v>3541</v>
      </c>
      <c r="K35433" s="50" t="s">
        <v>3541</v>
      </c>
      <c r="L35433" s="50" t="s">
        <v>3541</v>
      </c>
      <c r="M35433" t="s">
        <v>3541</v>
      </c>
    </row>
    <row r="35434" spans="4:13" x14ac:dyDescent="0.25">
      <c r="D35434" s="50">
        <v>5364416020</v>
      </c>
      <c r="E35434" s="50" t="s">
        <v>39</v>
      </c>
      <c r="F35434" s="50">
        <v>9821016000</v>
      </c>
      <c r="G35434" s="50">
        <v>9820916000</v>
      </c>
      <c r="H35434" s="50" t="s">
        <v>3541</v>
      </c>
      <c r="I35434" s="50" t="s">
        <v>3541</v>
      </c>
      <c r="J35434" s="50" t="s">
        <v>3541</v>
      </c>
      <c r="K35434" s="50" t="s">
        <v>3541</v>
      </c>
      <c r="L35434" s="50" t="s">
        <v>3541</v>
      </c>
      <c r="M35434" t="s">
        <v>3541</v>
      </c>
    </row>
    <row r="35435" spans="4:13" x14ac:dyDescent="0.25">
      <c r="D35435" s="50">
        <v>5364416030</v>
      </c>
      <c r="E35435" s="50" t="s">
        <v>39</v>
      </c>
      <c r="F35435" s="50">
        <v>9821016000</v>
      </c>
      <c r="G35435" s="50">
        <v>9820916000</v>
      </c>
      <c r="H35435" s="50" t="s">
        <v>3541</v>
      </c>
      <c r="I35435" s="50" t="s">
        <v>3541</v>
      </c>
      <c r="J35435" s="50" t="s">
        <v>3541</v>
      </c>
      <c r="K35435" s="50" t="s">
        <v>3541</v>
      </c>
      <c r="L35435" s="50" t="s">
        <v>3541</v>
      </c>
      <c r="M35435" t="s">
        <v>3541</v>
      </c>
    </row>
    <row r="35436" spans="4:13" x14ac:dyDescent="0.25">
      <c r="D35436" s="50">
        <v>5364416040</v>
      </c>
      <c r="E35436" s="50" t="s">
        <v>39</v>
      </c>
      <c r="F35436" s="50">
        <v>9821016000</v>
      </c>
      <c r="G35436" s="50">
        <v>9820916000</v>
      </c>
      <c r="H35436" s="50" t="s">
        <v>3541</v>
      </c>
      <c r="I35436" s="50" t="s">
        <v>3541</v>
      </c>
      <c r="J35436" s="50" t="s">
        <v>3541</v>
      </c>
      <c r="K35436" s="50" t="s">
        <v>3541</v>
      </c>
      <c r="L35436" s="50" t="s">
        <v>3541</v>
      </c>
      <c r="M35436" t="s">
        <v>3541</v>
      </c>
    </row>
    <row r="35437" spans="4:13" x14ac:dyDescent="0.25">
      <c r="D35437" s="50">
        <v>5364418002</v>
      </c>
      <c r="E35437" s="50" t="s">
        <v>39</v>
      </c>
      <c r="F35437" s="50">
        <v>9821018000</v>
      </c>
      <c r="G35437" s="50">
        <v>9820918000</v>
      </c>
      <c r="H35437" s="50" t="s">
        <v>3541</v>
      </c>
      <c r="I35437" s="50" t="s">
        <v>3541</v>
      </c>
      <c r="J35437" s="50" t="s">
        <v>3541</v>
      </c>
      <c r="K35437" s="50" t="s">
        <v>3541</v>
      </c>
      <c r="L35437" s="50" t="s">
        <v>3541</v>
      </c>
      <c r="M35437" t="s">
        <v>3541</v>
      </c>
    </row>
    <row r="35438" spans="4:13" x14ac:dyDescent="0.25">
      <c r="D35438" s="50">
        <v>5364418010</v>
      </c>
      <c r="E35438" s="50" t="s">
        <v>39</v>
      </c>
      <c r="F35438" s="50">
        <v>9821018000</v>
      </c>
      <c r="G35438" s="50">
        <v>9820918000</v>
      </c>
      <c r="H35438" s="50" t="s">
        <v>3541</v>
      </c>
      <c r="I35438" s="50" t="s">
        <v>3541</v>
      </c>
      <c r="J35438" s="50" t="s">
        <v>3541</v>
      </c>
      <c r="K35438" s="50" t="s">
        <v>3541</v>
      </c>
      <c r="L35438" s="50" t="s">
        <v>3541</v>
      </c>
      <c r="M35438" t="s">
        <v>3541</v>
      </c>
    </row>
    <row r="35439" spans="4:13" x14ac:dyDescent="0.25">
      <c r="D35439" s="50">
        <v>5364418015</v>
      </c>
      <c r="E35439" s="50" t="s">
        <v>39</v>
      </c>
      <c r="F35439" s="50">
        <v>9821018000</v>
      </c>
      <c r="G35439" s="50">
        <v>9820918000</v>
      </c>
      <c r="H35439" s="50" t="s">
        <v>3541</v>
      </c>
      <c r="I35439" s="50" t="s">
        <v>3541</v>
      </c>
      <c r="J35439" s="50" t="s">
        <v>3541</v>
      </c>
      <c r="K35439" s="50" t="s">
        <v>3541</v>
      </c>
      <c r="L35439" s="50" t="s">
        <v>3541</v>
      </c>
      <c r="M35439" t="s">
        <v>3541</v>
      </c>
    </row>
    <row r="35440" spans="4:13" x14ac:dyDescent="0.25">
      <c r="D35440" s="50">
        <v>5364418020</v>
      </c>
      <c r="E35440" s="50" t="s">
        <v>39</v>
      </c>
      <c r="F35440" s="50">
        <v>9821018000</v>
      </c>
      <c r="G35440" s="50">
        <v>9820918000</v>
      </c>
      <c r="H35440" s="50" t="s">
        <v>3541</v>
      </c>
      <c r="I35440" s="50" t="s">
        <v>3541</v>
      </c>
      <c r="J35440" s="50" t="s">
        <v>3541</v>
      </c>
      <c r="K35440" s="50" t="s">
        <v>3541</v>
      </c>
      <c r="L35440" s="50" t="s">
        <v>3541</v>
      </c>
      <c r="M35440" t="s">
        <v>3541</v>
      </c>
    </row>
    <row r="35441" spans="4:13" x14ac:dyDescent="0.25">
      <c r="D35441" s="50">
        <v>5364418030</v>
      </c>
      <c r="E35441" s="50" t="s">
        <v>39</v>
      </c>
      <c r="F35441" s="50">
        <v>9821018000</v>
      </c>
      <c r="G35441" s="50">
        <v>9820918000</v>
      </c>
      <c r="H35441" s="50" t="s">
        <v>3541</v>
      </c>
      <c r="I35441" s="50" t="s">
        <v>3541</v>
      </c>
      <c r="J35441" s="50" t="s">
        <v>3541</v>
      </c>
      <c r="K35441" s="50" t="s">
        <v>3541</v>
      </c>
      <c r="L35441" s="50" t="s">
        <v>3541</v>
      </c>
      <c r="M35441" t="s">
        <v>3541</v>
      </c>
    </row>
    <row r="35442" spans="4:13" x14ac:dyDescent="0.25">
      <c r="D35442" s="50">
        <v>5364418040</v>
      </c>
      <c r="E35442" s="50" t="s">
        <v>39</v>
      </c>
      <c r="F35442" s="50">
        <v>9821018000</v>
      </c>
      <c r="G35442" s="50">
        <v>9820918000</v>
      </c>
      <c r="H35442" s="50" t="s">
        <v>3541</v>
      </c>
      <c r="I35442" s="50" t="s">
        <v>3541</v>
      </c>
      <c r="J35442" s="50" t="s">
        <v>3541</v>
      </c>
      <c r="K35442" s="50" t="s">
        <v>3541</v>
      </c>
      <c r="L35442" s="50" t="s">
        <v>3541</v>
      </c>
      <c r="M35442" t="s">
        <v>3541</v>
      </c>
    </row>
    <row r="35443" spans="4:13" x14ac:dyDescent="0.25">
      <c r="D35443" s="50">
        <v>5364420002</v>
      </c>
      <c r="E35443" s="50" t="s">
        <v>39</v>
      </c>
      <c r="F35443" s="50">
        <v>9821020000</v>
      </c>
      <c r="G35443" s="50">
        <v>9820920000</v>
      </c>
      <c r="H35443" s="50" t="s">
        <v>3541</v>
      </c>
      <c r="I35443" s="50" t="s">
        <v>3541</v>
      </c>
      <c r="J35443" s="50" t="s">
        <v>3541</v>
      </c>
      <c r="K35443" s="50" t="s">
        <v>3541</v>
      </c>
      <c r="L35443" s="50" t="s">
        <v>3541</v>
      </c>
      <c r="M35443" t="s">
        <v>3541</v>
      </c>
    </row>
    <row r="35444" spans="4:13" x14ac:dyDescent="0.25">
      <c r="D35444" s="50">
        <v>5364420010</v>
      </c>
      <c r="E35444" s="50" t="s">
        <v>39</v>
      </c>
      <c r="F35444" s="50">
        <v>9821020000</v>
      </c>
      <c r="G35444" s="50">
        <v>9820920000</v>
      </c>
      <c r="H35444" s="50" t="s">
        <v>3541</v>
      </c>
      <c r="I35444" s="50" t="s">
        <v>3541</v>
      </c>
      <c r="J35444" s="50" t="s">
        <v>3541</v>
      </c>
      <c r="K35444" s="50" t="s">
        <v>3541</v>
      </c>
      <c r="L35444" s="50" t="s">
        <v>3541</v>
      </c>
      <c r="M35444" t="s">
        <v>3541</v>
      </c>
    </row>
    <row r="35445" spans="4:13" x14ac:dyDescent="0.25">
      <c r="D35445" s="50">
        <v>5364420015</v>
      </c>
      <c r="E35445" s="50" t="s">
        <v>39</v>
      </c>
      <c r="F35445" s="50">
        <v>9821020000</v>
      </c>
      <c r="G35445" s="50">
        <v>9820920000</v>
      </c>
      <c r="H35445" s="50" t="s">
        <v>3541</v>
      </c>
      <c r="I35445" s="50" t="s">
        <v>3541</v>
      </c>
      <c r="J35445" s="50" t="s">
        <v>3541</v>
      </c>
      <c r="K35445" s="50" t="s">
        <v>3541</v>
      </c>
      <c r="L35445" s="50" t="s">
        <v>3541</v>
      </c>
      <c r="M35445" t="s">
        <v>3541</v>
      </c>
    </row>
    <row r="35446" spans="4:13" x14ac:dyDescent="0.25">
      <c r="D35446" s="50">
        <v>5364420020</v>
      </c>
      <c r="E35446" s="50" t="s">
        <v>39</v>
      </c>
      <c r="F35446" s="50">
        <v>9821020000</v>
      </c>
      <c r="G35446" s="50">
        <v>9820920000</v>
      </c>
      <c r="H35446" s="50" t="s">
        <v>3541</v>
      </c>
      <c r="I35446" s="50" t="s">
        <v>3541</v>
      </c>
      <c r="J35446" s="50" t="s">
        <v>3541</v>
      </c>
      <c r="K35446" s="50" t="s">
        <v>3541</v>
      </c>
      <c r="L35446" s="50" t="s">
        <v>3541</v>
      </c>
      <c r="M35446" t="s">
        <v>3541</v>
      </c>
    </row>
    <row r="35447" spans="4:13" x14ac:dyDescent="0.25">
      <c r="D35447" s="50">
        <v>5364420030</v>
      </c>
      <c r="E35447" s="50" t="s">
        <v>39</v>
      </c>
      <c r="F35447" s="50">
        <v>9821020000</v>
      </c>
      <c r="G35447" s="50">
        <v>9820920000</v>
      </c>
      <c r="H35447" s="50" t="s">
        <v>3541</v>
      </c>
      <c r="I35447" s="50" t="s">
        <v>3541</v>
      </c>
      <c r="J35447" s="50" t="s">
        <v>3541</v>
      </c>
      <c r="K35447" s="50" t="s">
        <v>3541</v>
      </c>
      <c r="L35447" s="50" t="s">
        <v>3541</v>
      </c>
      <c r="M35447" t="s">
        <v>3541</v>
      </c>
    </row>
    <row r="35448" spans="4:13" x14ac:dyDescent="0.25">
      <c r="D35448" s="50">
        <v>5364420040</v>
      </c>
      <c r="E35448" s="50" t="s">
        <v>39</v>
      </c>
      <c r="F35448" s="50">
        <v>9821020000</v>
      </c>
      <c r="G35448" s="50">
        <v>9820920000</v>
      </c>
      <c r="H35448" s="50" t="s">
        <v>3541</v>
      </c>
      <c r="I35448" s="50" t="s">
        <v>3541</v>
      </c>
      <c r="J35448" s="50" t="s">
        <v>3541</v>
      </c>
      <c r="K35448" s="50" t="s">
        <v>3541</v>
      </c>
      <c r="L35448" s="50" t="s">
        <v>3541</v>
      </c>
      <c r="M35448" t="s">
        <v>3541</v>
      </c>
    </row>
  </sheetData>
  <sheetProtection algorithmName="SHA-512" hashValue="KWZB4At+auoQU27W4/AXEAd/dIOdirv63kyrd4JeqK+QdbweTLsVFsE1WbOlUizi5vNe/lNfStEvrjrByk2tnQ==" saltValue="rLUtMluvGYgZH1QTyWX5eg==" spinCount="100000" sheet="1" autoFilter="0"/>
  <autoFilter ref="D2:L35325" xr:uid="{F78FD7BC-B144-4E23-964E-16D11A471A84}">
    <sortState xmlns:xlrd2="http://schemas.microsoft.com/office/spreadsheetml/2017/richdata2" ref="D3:L35325">
      <sortCondition ref="D2:D35325"/>
    </sortState>
  </autoFilter>
  <phoneticPr fontId="7" type="noConversion"/>
  <pageMargins left="0.7" right="0.7" top="0.78740157499999996" bottom="0.78740157499999996" header="0.3" footer="0.3"/>
  <pageSetup paperSize="9" orientation="portrait" r:id="rId1"/>
  <headerFooter>
    <oddFooter>&amp;L&amp;1#&amp;"Arial"&amp;7&amp;K000000Classification: Intern \ All employees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4C1B9-C437-4C16-B48E-C15314992D28}">
  <sheetPr codeName="Tabelle6">
    <tabColor theme="0" tint="-0.14999847407452621"/>
  </sheetPr>
  <dimension ref="B2:Q79"/>
  <sheetViews>
    <sheetView topLeftCell="F49" workbookViewId="0">
      <selection activeCell="E12" sqref="E12"/>
    </sheetView>
  </sheetViews>
  <sheetFormatPr baseColWidth="10" defaultRowHeight="15" x14ac:dyDescent="0.25"/>
  <cols>
    <col min="1" max="1" width="6.7109375" style="62" customWidth="1"/>
    <col min="2" max="2" width="15.5703125" style="62" bestFit="1" customWidth="1"/>
    <col min="3" max="3" width="26.42578125" style="62" customWidth="1"/>
    <col min="4" max="4" width="13.5703125" style="62" bestFit="1" customWidth="1"/>
    <col min="5" max="5" width="59.28515625" style="62" bestFit="1" customWidth="1"/>
    <col min="6" max="6" width="6.7109375" style="62" customWidth="1"/>
    <col min="7" max="7" width="15.5703125" style="62" bestFit="1" customWidth="1"/>
    <col min="8" max="8" width="30.85546875" style="62" bestFit="1" customWidth="1"/>
    <col min="9" max="9" width="13.5703125" style="62" bestFit="1" customWidth="1"/>
    <col min="10" max="10" width="59.28515625" style="62" bestFit="1" customWidth="1"/>
    <col min="11" max="11" width="6.7109375" style="62" customWidth="1"/>
    <col min="12" max="12" width="51.7109375" style="62" customWidth="1"/>
    <col min="13" max="16384" width="11.42578125" style="62"/>
  </cols>
  <sheetData>
    <row r="2" spans="2:17" ht="21" x14ac:dyDescent="0.35">
      <c r="B2" s="201" t="str">
        <f ca="1">Translation!E38&amp;" VHM BOHRER FREMD / Non-CERATIZIT Solid carbide drill"</f>
        <v>Nachschleifen VHM BOHRER FREMD / Non-CERATIZIT Solid carbide drill</v>
      </c>
      <c r="C2" s="201"/>
      <c r="D2" s="201"/>
      <c r="E2" s="201"/>
      <c r="F2" s="201"/>
      <c r="G2" s="201"/>
      <c r="H2" s="201"/>
      <c r="I2" s="201"/>
      <c r="J2" s="201"/>
    </row>
    <row r="4" spans="2:17" ht="15" customHeight="1" x14ac:dyDescent="0.3">
      <c r="B4" s="199" t="str">
        <f ca="1">Translation!E38&amp;" &lt;12xD"</f>
        <v>Nachschleifen &lt;12xD</v>
      </c>
      <c r="C4" s="199"/>
      <c r="D4" s="202"/>
      <c r="E4" s="202"/>
      <c r="G4" s="199" t="str">
        <f ca="1">Translation!E38&amp;" &lt;12xD "&amp;Translation!E39</f>
        <v>Nachschleifen &lt;12xD Beschichten</v>
      </c>
      <c r="H4" s="199"/>
      <c r="I4" s="202"/>
      <c r="J4" s="202"/>
    </row>
    <row r="5" spans="2:17" ht="15" customHeight="1" x14ac:dyDescent="0.3">
      <c r="B5" s="199"/>
      <c r="C5" s="199"/>
      <c r="D5" s="202"/>
      <c r="E5" s="202"/>
      <c r="G5" s="199"/>
      <c r="H5" s="199"/>
      <c r="I5" s="202"/>
      <c r="J5" s="202"/>
    </row>
    <row r="6" spans="2:17" ht="13.5" customHeight="1" x14ac:dyDescent="0.3">
      <c r="B6" s="199"/>
      <c r="C6" s="199"/>
      <c r="D6" s="202"/>
      <c r="E6" s="202"/>
      <c r="G6" s="199"/>
      <c r="H6" s="199"/>
      <c r="I6" s="202"/>
      <c r="J6" s="202"/>
    </row>
    <row r="7" spans="2:17" ht="59.25" customHeight="1" thickBot="1" x14ac:dyDescent="0.3">
      <c r="D7" s="63"/>
    </row>
    <row r="8" spans="2:17" x14ac:dyDescent="0.25">
      <c r="B8" s="72" t="str">
        <f ca="1">Translation!E31</f>
        <v>Artikelnummer</v>
      </c>
      <c r="C8" s="73" t="str">
        <f ca="1">Translation!E45</f>
        <v>Materialkurztext</v>
      </c>
      <c r="D8" s="73" t="str">
        <f ca="1">Translation!E42</f>
        <v>Rabattgruppe:</v>
      </c>
      <c r="E8" s="74" t="str">
        <f ca="1">Translation!E41</f>
        <v>Preis:*</v>
      </c>
      <c r="G8" s="72" t="str">
        <f ca="1">Translation!E31</f>
        <v>Artikelnummer</v>
      </c>
      <c r="H8" s="73" t="str">
        <f ca="1">Translation!E45</f>
        <v>Materialkurztext</v>
      </c>
      <c r="I8" s="73" t="str">
        <f ca="1">Translation!E42</f>
        <v>Rabattgruppe:</v>
      </c>
      <c r="J8" s="74" t="str">
        <f ca="1">Translation!E41</f>
        <v>Preis:*</v>
      </c>
      <c r="L8" s="203" t="str">
        <f ca="1">Translation!E40</f>
        <v>Wie Schleifen wir nach (Bezogen auf Standardschliff)</v>
      </c>
      <c r="M8" s="204" t="str">
        <f>Translation!J45</f>
        <v>Texto corto del material</v>
      </c>
      <c r="N8" s="204" t="str">
        <f>Translation!K45</f>
        <v>Krótki opis produktu</v>
      </c>
      <c r="O8" s="204" t="str">
        <f>Translation!L45</f>
        <v>Kratak tekst materiala</v>
      </c>
      <c r="P8" s="205" t="str">
        <f>Translation!M45</f>
        <v>Kratko besedilo materiala</v>
      </c>
      <c r="Q8" s="206" t="str">
        <f>Translation!N45</f>
        <v>Rövid terméknév</v>
      </c>
    </row>
    <row r="9" spans="2:17" x14ac:dyDescent="0.25">
      <c r="B9" s="64">
        <v>9885804000</v>
      </c>
      <c r="C9" s="65" t="s">
        <v>2198</v>
      </c>
      <c r="D9" s="66" t="s">
        <v>2199</v>
      </c>
      <c r="E9" s="67">
        <f>VLOOKUP(B9,'Nachschleif-Nr. - RegrindingNo.'!C$3:I2804,7,FALSE)</f>
        <v>14.57</v>
      </c>
      <c r="G9" s="64">
        <v>9885904000</v>
      </c>
      <c r="H9" s="65" t="s">
        <v>2200</v>
      </c>
      <c r="I9" s="66" t="s">
        <v>2199</v>
      </c>
      <c r="J9" s="67">
        <f>VLOOKUP(G9,'Nachschleif-Nr. - RegrindingNo.'!C$3:I2571,7,FALSE)</f>
        <v>20.54</v>
      </c>
      <c r="L9" s="207" t="s">
        <v>2261</v>
      </c>
      <c r="M9" s="208"/>
      <c r="N9" s="208"/>
      <c r="O9" s="208"/>
      <c r="P9" s="208"/>
      <c r="Q9" s="209"/>
    </row>
    <row r="10" spans="2:17" x14ac:dyDescent="0.25">
      <c r="B10" s="64">
        <v>9885806000</v>
      </c>
      <c r="C10" s="65" t="s">
        <v>2201</v>
      </c>
      <c r="D10" s="66" t="s">
        <v>2199</v>
      </c>
      <c r="E10" s="67">
        <f>VLOOKUP(B10,'Nachschleif-Nr. - RegrindingNo.'!C$3:I2805,7,FALSE)</f>
        <v>16.07</v>
      </c>
      <c r="G10" s="64">
        <v>9885906000</v>
      </c>
      <c r="H10" s="65" t="s">
        <v>2202</v>
      </c>
      <c r="I10" s="66" t="s">
        <v>2199</v>
      </c>
      <c r="J10" s="67">
        <f>VLOOKUP(G10,'Nachschleif-Nr. - RegrindingNo.'!C$3:I2572,7,FALSE)</f>
        <v>22.03</v>
      </c>
      <c r="L10" s="210"/>
      <c r="M10" s="208"/>
      <c r="N10" s="208"/>
      <c r="O10" s="208"/>
      <c r="P10" s="208"/>
      <c r="Q10" s="209"/>
    </row>
    <row r="11" spans="2:17" x14ac:dyDescent="0.25">
      <c r="B11" s="64">
        <v>9885808000</v>
      </c>
      <c r="C11" s="65" t="s">
        <v>2203</v>
      </c>
      <c r="D11" s="66" t="s">
        <v>2199</v>
      </c>
      <c r="E11" s="67">
        <f>VLOOKUP(B11,'Nachschleif-Nr. - RegrindingNo.'!C$3:I2806,7,FALSE)</f>
        <v>16.899999999999999</v>
      </c>
      <c r="G11" s="64">
        <v>9885908000</v>
      </c>
      <c r="H11" s="65" t="s">
        <v>2204</v>
      </c>
      <c r="I11" s="66" t="s">
        <v>2199</v>
      </c>
      <c r="J11" s="67">
        <f>VLOOKUP(G11,'Nachschleif-Nr. - RegrindingNo.'!C$3:I2573,7,FALSE)</f>
        <v>23.19</v>
      </c>
      <c r="L11" s="210"/>
      <c r="M11" s="208"/>
      <c r="N11" s="208"/>
      <c r="O11" s="208"/>
      <c r="P11" s="208"/>
      <c r="Q11" s="209"/>
    </row>
    <row r="12" spans="2:17" x14ac:dyDescent="0.25">
      <c r="B12" s="64">
        <v>9885810000</v>
      </c>
      <c r="C12" s="65" t="s">
        <v>2205</v>
      </c>
      <c r="D12" s="66" t="s">
        <v>2199</v>
      </c>
      <c r="E12" s="67">
        <f>VLOOKUP(B12,'Nachschleif-Nr. - RegrindingNo.'!C$3:I2807,7,FALSE)</f>
        <v>18.55</v>
      </c>
      <c r="G12" s="64">
        <v>9885910000</v>
      </c>
      <c r="H12" s="65" t="s">
        <v>2206</v>
      </c>
      <c r="I12" s="66" t="s">
        <v>2199</v>
      </c>
      <c r="J12" s="67">
        <f>VLOOKUP(G12,'Nachschleif-Nr. - RegrindingNo.'!C$3:I2574,7,FALSE)</f>
        <v>26.34</v>
      </c>
      <c r="L12" s="210"/>
      <c r="M12" s="208"/>
      <c r="N12" s="208"/>
      <c r="O12" s="208"/>
      <c r="P12" s="208"/>
      <c r="Q12" s="209"/>
    </row>
    <row r="13" spans="2:17" x14ac:dyDescent="0.25">
      <c r="B13" s="64">
        <v>9885812000</v>
      </c>
      <c r="C13" s="65" t="s">
        <v>2207</v>
      </c>
      <c r="D13" s="66" t="s">
        <v>2199</v>
      </c>
      <c r="E13" s="67">
        <f>VLOOKUP(B13,'Nachschleif-Nr. - RegrindingNo.'!C$3:I2808,7,FALSE)</f>
        <v>21.03</v>
      </c>
      <c r="G13" s="64">
        <v>9885912000</v>
      </c>
      <c r="H13" s="65" t="s">
        <v>2208</v>
      </c>
      <c r="I13" s="66" t="s">
        <v>2199</v>
      </c>
      <c r="J13" s="67">
        <f>VLOOKUP(G13,'Nachschleif-Nr. - RegrindingNo.'!C$3:I2575,7,FALSE)</f>
        <v>29.98</v>
      </c>
      <c r="L13" s="210"/>
      <c r="M13" s="208"/>
      <c r="N13" s="208"/>
      <c r="O13" s="208"/>
      <c r="P13" s="208"/>
      <c r="Q13" s="209"/>
    </row>
    <row r="14" spans="2:17" x14ac:dyDescent="0.25">
      <c r="B14" s="64">
        <v>9885814000</v>
      </c>
      <c r="C14" s="65" t="s">
        <v>2209</v>
      </c>
      <c r="D14" s="66" t="s">
        <v>2199</v>
      </c>
      <c r="E14" s="67">
        <f>VLOOKUP(B14,'Nachschleif-Nr. - RegrindingNo.'!C$3:I2809,7,FALSE)</f>
        <v>23.69</v>
      </c>
      <c r="G14" s="64">
        <v>9885914000</v>
      </c>
      <c r="H14" s="65" t="s">
        <v>2210</v>
      </c>
      <c r="I14" s="66" t="s">
        <v>2199</v>
      </c>
      <c r="J14" s="67">
        <f>VLOOKUP(G14,'Nachschleif-Nr. - RegrindingNo.'!C$3:I2576,7,FALSE)</f>
        <v>34.78</v>
      </c>
      <c r="L14" s="210"/>
      <c r="M14" s="208"/>
      <c r="N14" s="208"/>
      <c r="O14" s="208"/>
      <c r="P14" s="208"/>
      <c r="Q14" s="209"/>
    </row>
    <row r="15" spans="2:17" x14ac:dyDescent="0.25">
      <c r="B15" s="64">
        <v>9885816000</v>
      </c>
      <c r="C15" s="65" t="s">
        <v>2211</v>
      </c>
      <c r="D15" s="66" t="s">
        <v>2199</v>
      </c>
      <c r="E15" s="67">
        <f>VLOOKUP(B15,'Nachschleif-Nr. - RegrindingNo.'!C$3:I2810,7,FALSE)</f>
        <v>27.16</v>
      </c>
      <c r="G15" s="64">
        <v>9885916000</v>
      </c>
      <c r="H15" s="65" t="s">
        <v>2212</v>
      </c>
      <c r="I15" s="66" t="s">
        <v>2199</v>
      </c>
      <c r="J15" s="67">
        <f>VLOOKUP(G15,'Nachschleif-Nr. - RegrindingNo.'!C$3:I2577,7,FALSE)</f>
        <v>39.25</v>
      </c>
      <c r="L15" s="210"/>
      <c r="M15" s="208"/>
      <c r="N15" s="208"/>
      <c r="O15" s="208"/>
      <c r="P15" s="208"/>
      <c r="Q15" s="209"/>
    </row>
    <row r="16" spans="2:17" x14ac:dyDescent="0.25">
      <c r="B16" s="64">
        <v>9885820000</v>
      </c>
      <c r="C16" s="65" t="s">
        <v>2213</v>
      </c>
      <c r="D16" s="66" t="s">
        <v>2199</v>
      </c>
      <c r="E16" s="67">
        <f>VLOOKUP(B16,'Nachschleif-Nr. - RegrindingNo.'!C$3:I2811,7,FALSE)</f>
        <v>32.130000000000003</v>
      </c>
      <c r="G16" s="64">
        <v>9885920000</v>
      </c>
      <c r="H16" s="65" t="s">
        <v>2214</v>
      </c>
      <c r="I16" s="66" t="s">
        <v>2199</v>
      </c>
      <c r="J16" s="67">
        <f>VLOOKUP(G16,'Nachschleif-Nr. - RegrindingNo.'!C$3:I2578,7,FALSE)</f>
        <v>46.38</v>
      </c>
      <c r="L16" s="210"/>
      <c r="M16" s="208"/>
      <c r="N16" s="208"/>
      <c r="O16" s="208"/>
      <c r="P16" s="208"/>
      <c r="Q16" s="209"/>
    </row>
    <row r="17" spans="2:17" ht="15.75" thickBot="1" x14ac:dyDescent="0.3">
      <c r="B17" s="68">
        <v>9885825000</v>
      </c>
      <c r="C17" s="69" t="s">
        <v>2215</v>
      </c>
      <c r="D17" s="70" t="s">
        <v>2199</v>
      </c>
      <c r="E17" s="71">
        <f>VLOOKUP(B17,'Nachschleif-Nr. - RegrindingNo.'!C$3:I2812,7,FALSE)</f>
        <v>35.450000000000003</v>
      </c>
      <c r="G17" s="68">
        <v>9885925000</v>
      </c>
      <c r="H17" s="69" t="s">
        <v>2216</v>
      </c>
      <c r="I17" s="70" t="s">
        <v>2199</v>
      </c>
      <c r="J17" s="71">
        <f>VLOOKUP(G17,'Nachschleif-Nr. - RegrindingNo.'!C$3:I2579,7,FALSE)</f>
        <v>56.15</v>
      </c>
      <c r="L17" s="211"/>
      <c r="M17" s="212"/>
      <c r="N17" s="212"/>
      <c r="O17" s="212"/>
      <c r="P17" s="212"/>
      <c r="Q17" s="213"/>
    </row>
    <row r="18" spans="2:17" ht="39" customHeight="1" x14ac:dyDescent="0.25">
      <c r="D18" s="63"/>
    </row>
    <row r="19" spans="2:17" ht="21" x14ac:dyDescent="0.35">
      <c r="B19" s="201" t="str">
        <f ca="1">Translation!E38&amp;" VHM FRÄSER FREMD / Non-CERATIZIT Solid carbide milling cutter"</f>
        <v>Nachschleifen VHM FRÄSER FREMD / Non-CERATIZIT Solid carbide milling cutter</v>
      </c>
      <c r="C19" s="201"/>
      <c r="D19" s="201"/>
      <c r="E19" s="201"/>
      <c r="F19" s="201"/>
      <c r="G19" s="201"/>
      <c r="H19" s="201"/>
      <c r="I19" s="201"/>
      <c r="J19" s="201"/>
    </row>
    <row r="20" spans="2:17" x14ac:dyDescent="0.25">
      <c r="D20" s="63"/>
    </row>
    <row r="21" spans="2:17" ht="18.75" x14ac:dyDescent="0.3">
      <c r="B21" s="200" t="str">
        <f ca="1">Translation!E38&amp;" &lt;3xD "</f>
        <v xml:space="preserve">Nachschleifen &lt;3xD </v>
      </c>
      <c r="C21" s="200"/>
      <c r="D21" s="200"/>
      <c r="E21" s="200"/>
      <c r="G21" s="200" t="str">
        <f ca="1">Translation!E38&amp;" &lt;3xD "&amp;Translation!E39</f>
        <v>Nachschleifen &lt;3xD Beschichten</v>
      </c>
      <c r="H21" s="200"/>
      <c r="I21" s="200"/>
      <c r="J21" s="200"/>
    </row>
    <row r="22" spans="2:17" ht="60" customHeight="1" thickBot="1" x14ac:dyDescent="0.3">
      <c r="D22" s="63"/>
      <c r="I22" s="63"/>
    </row>
    <row r="23" spans="2:17" x14ac:dyDescent="0.25">
      <c r="B23" s="72" t="str">
        <f ca="1">Translation!E31</f>
        <v>Artikelnummer</v>
      </c>
      <c r="C23" s="73" t="str">
        <f ca="1">Translation!E45</f>
        <v>Materialkurztext</v>
      </c>
      <c r="D23" s="73" t="str">
        <f ca="1">Translation!E42</f>
        <v>Rabattgruppe:</v>
      </c>
      <c r="E23" s="74" t="str">
        <f ca="1">Translation!E41</f>
        <v>Preis:*</v>
      </c>
      <c r="G23" s="72" t="str">
        <f ca="1">Translation!E31</f>
        <v>Artikelnummer</v>
      </c>
      <c r="H23" s="73" t="str">
        <f ca="1">Translation!E45</f>
        <v>Materialkurztext</v>
      </c>
      <c r="I23" s="73" t="str">
        <f ca="1">Translation!E42</f>
        <v>Rabattgruppe:</v>
      </c>
      <c r="J23" s="74" t="str">
        <f ca="1">Translation!E41</f>
        <v>Preis:*</v>
      </c>
      <c r="L23" s="203" t="str">
        <f ca="1">Translation!E40</f>
        <v>Wie Schleifen wir nach (Bezogen auf Standardschliff)</v>
      </c>
      <c r="M23" s="204" t="str">
        <f>Translation!J60</f>
        <v xml:space="preserve">Las brocas se reafilarán de nuevo por completo en el filo de corte. Si la herramienta está muy desgastada en la faja-guía, se recortará la zona correspondiente y se procederá como se ha indicado anteriormente. </v>
      </c>
      <c r="N23" s="204" t="str">
        <f>Translation!K60</f>
        <v>Wiertła ostrzy się po stronie powierzchni skrawającej. W przypadku zbyt dużego zużycia na fazkach prowadzących, odpowiedni obszar zostaje odcięty i oszlifowany.</v>
      </c>
      <c r="O23" s="204" t="str">
        <f>Translation!L60</f>
        <v xml:space="preserve">Svrdla se potpuno bruse po reznom rubu. Ako je alat previše istrošen na vodećim utorima, odgovarajuće područje se odsijeca, a zatim postupite kao što je gore navedeno. </v>
      </c>
      <c r="P23" s="205" t="str">
        <f>Translation!M60</f>
        <v xml:space="preserve">Sveder na rezilu popolnoma na novo obrusimo. Če je orodje preveč pritrjeno v vodilni rezalni rob, ustrezno področje odrežite in se ravnajte po zgornjih navodilih. </v>
      </c>
      <c r="Q23" s="206" t="str">
        <f>Translation!N60</f>
        <v xml:space="preserve">A fúróknál teljesen újraélezzük az élet. Ha túl nagy a kopás a szerszám élszalagján, akkor levágjuk az adott részt, majd a fent leírtak szerint járunk el. </v>
      </c>
    </row>
    <row r="24" spans="2:17" x14ac:dyDescent="0.25">
      <c r="B24" s="64">
        <v>9885005000</v>
      </c>
      <c r="C24" s="65" t="s">
        <v>2217</v>
      </c>
      <c r="D24" s="66" t="s">
        <v>2199</v>
      </c>
      <c r="E24" s="67">
        <f>VLOOKUP(B24,'Nachschleif-Nr. - RegrindingNo.'!C$3:I2571,7,FALSE)</f>
        <v>19.71</v>
      </c>
      <c r="G24" s="64">
        <v>9885205000</v>
      </c>
      <c r="H24" s="65" t="s">
        <v>2228</v>
      </c>
      <c r="I24" s="66" t="s">
        <v>2199</v>
      </c>
      <c r="J24" s="67">
        <f>VLOOKUP(G24,'Nachschleif-Nr. - RegrindingNo.'!C$3:I2571,7,FALSE)</f>
        <v>22.72</v>
      </c>
      <c r="L24" s="214" t="s">
        <v>2262</v>
      </c>
      <c r="M24" s="208"/>
      <c r="N24" s="208"/>
      <c r="O24" s="208"/>
      <c r="P24" s="208"/>
      <c r="Q24" s="209"/>
    </row>
    <row r="25" spans="2:17" x14ac:dyDescent="0.25">
      <c r="B25" s="64">
        <v>9885006000</v>
      </c>
      <c r="C25" s="65" t="s">
        <v>2218</v>
      </c>
      <c r="D25" s="66" t="s">
        <v>2199</v>
      </c>
      <c r="E25" s="67">
        <f>VLOOKUP(B25,'Nachschleif-Nr. - RegrindingNo.'!C$3:I2572,7,FALSE)</f>
        <v>20.399999999999999</v>
      </c>
      <c r="G25" s="64">
        <v>9885206000</v>
      </c>
      <c r="H25" s="65" t="s">
        <v>2229</v>
      </c>
      <c r="I25" s="66" t="s">
        <v>2199</v>
      </c>
      <c r="J25" s="67">
        <f>VLOOKUP(G25,'Nachschleif-Nr. - RegrindingNo.'!C$3:I2572,7,FALSE)</f>
        <v>23.54</v>
      </c>
      <c r="L25" s="210"/>
      <c r="M25" s="208"/>
      <c r="N25" s="208"/>
      <c r="O25" s="208"/>
      <c r="P25" s="208"/>
      <c r="Q25" s="209"/>
    </row>
    <row r="26" spans="2:17" x14ac:dyDescent="0.25">
      <c r="B26" s="64">
        <v>9885008000</v>
      </c>
      <c r="C26" s="65" t="s">
        <v>2219</v>
      </c>
      <c r="D26" s="66" t="s">
        <v>2199</v>
      </c>
      <c r="E26" s="67">
        <f>VLOOKUP(B26,'Nachschleif-Nr. - RegrindingNo.'!C$3:I2573,7,FALSE)</f>
        <v>21.45</v>
      </c>
      <c r="G26" s="64">
        <v>9885208000</v>
      </c>
      <c r="H26" s="65" t="s">
        <v>2230</v>
      </c>
      <c r="I26" s="66" t="s">
        <v>2199</v>
      </c>
      <c r="J26" s="67">
        <f>VLOOKUP(G26,'Nachschleif-Nr. - RegrindingNo.'!C$3:I2573,7,FALSE)</f>
        <v>25.86</v>
      </c>
      <c r="L26" s="210"/>
      <c r="M26" s="208"/>
      <c r="N26" s="208"/>
      <c r="O26" s="208"/>
      <c r="P26" s="208"/>
      <c r="Q26" s="209"/>
    </row>
    <row r="27" spans="2:17" x14ac:dyDescent="0.25">
      <c r="B27" s="64">
        <v>9885010000</v>
      </c>
      <c r="C27" s="65" t="s">
        <v>2220</v>
      </c>
      <c r="D27" s="66" t="s">
        <v>2199</v>
      </c>
      <c r="E27" s="67">
        <f>VLOOKUP(B27,'Nachschleif-Nr. - RegrindingNo.'!C$3:I2574,7,FALSE)</f>
        <v>22.61</v>
      </c>
      <c r="G27" s="64">
        <v>9885210000</v>
      </c>
      <c r="H27" s="65" t="s">
        <v>2231</v>
      </c>
      <c r="I27" s="66" t="s">
        <v>2199</v>
      </c>
      <c r="J27" s="67">
        <f>VLOOKUP(G27,'Nachschleif-Nr. - RegrindingNo.'!C$3:I2574,7,FALSE)</f>
        <v>29.8</v>
      </c>
      <c r="L27" s="210"/>
      <c r="M27" s="208"/>
      <c r="N27" s="208"/>
      <c r="O27" s="208"/>
      <c r="P27" s="208"/>
      <c r="Q27" s="209"/>
    </row>
    <row r="28" spans="2:17" x14ac:dyDescent="0.25">
      <c r="B28" s="64">
        <v>9885012000</v>
      </c>
      <c r="C28" s="65" t="s">
        <v>2221</v>
      </c>
      <c r="D28" s="66" t="s">
        <v>2199</v>
      </c>
      <c r="E28" s="67">
        <f>VLOOKUP(B28,'Nachschleif-Nr. - RegrindingNo.'!C$3:I2575,7,FALSE)</f>
        <v>24.12</v>
      </c>
      <c r="G28" s="64">
        <v>9885212000</v>
      </c>
      <c r="H28" s="65" t="s">
        <v>2232</v>
      </c>
      <c r="I28" s="66" t="s">
        <v>2199</v>
      </c>
      <c r="J28" s="67">
        <f>VLOOKUP(G28,'Nachschleif-Nr. - RegrindingNo.'!C$3:I2575,7,FALSE)</f>
        <v>30.38</v>
      </c>
      <c r="L28" s="210"/>
      <c r="M28" s="208"/>
      <c r="N28" s="208"/>
      <c r="O28" s="208"/>
      <c r="P28" s="208"/>
      <c r="Q28" s="209"/>
    </row>
    <row r="29" spans="2:17" x14ac:dyDescent="0.25">
      <c r="B29" s="64">
        <v>9885014000</v>
      </c>
      <c r="C29" s="65" t="s">
        <v>2222</v>
      </c>
      <c r="D29" s="66" t="s">
        <v>2199</v>
      </c>
      <c r="E29" s="67">
        <f>VLOOKUP(B29,'Nachschleif-Nr. - RegrindingNo.'!C$3:I2576,7,FALSE)</f>
        <v>30.61</v>
      </c>
      <c r="G29" s="64">
        <v>9885214000</v>
      </c>
      <c r="H29" s="65" t="s">
        <v>2233</v>
      </c>
      <c r="I29" s="66" t="s">
        <v>2199</v>
      </c>
      <c r="J29" s="67">
        <f>VLOOKUP(G29,'Nachschleif-Nr. - RegrindingNo.'!C$3:I2576,7,FALSE)</f>
        <v>38.26</v>
      </c>
      <c r="L29" s="210"/>
      <c r="M29" s="208"/>
      <c r="N29" s="208"/>
      <c r="O29" s="208"/>
      <c r="P29" s="208"/>
      <c r="Q29" s="209"/>
    </row>
    <row r="30" spans="2:17" x14ac:dyDescent="0.25">
      <c r="B30" s="64">
        <v>9885016000</v>
      </c>
      <c r="C30" s="65" t="s">
        <v>2223</v>
      </c>
      <c r="D30" s="66" t="s">
        <v>2199</v>
      </c>
      <c r="E30" s="67">
        <f>VLOOKUP(B30,'Nachschleif-Nr. - RegrindingNo.'!C$3:I2577,7,FALSE)</f>
        <v>35.94</v>
      </c>
      <c r="G30" s="64">
        <v>9885216000</v>
      </c>
      <c r="H30" s="65" t="s">
        <v>2234</v>
      </c>
      <c r="I30" s="66" t="s">
        <v>2199</v>
      </c>
      <c r="J30" s="67">
        <f>VLOOKUP(G30,'Nachschleif-Nr. - RegrindingNo.'!C$3:I2577,7,FALSE)</f>
        <v>44.29</v>
      </c>
      <c r="L30" s="210"/>
      <c r="M30" s="208"/>
      <c r="N30" s="208"/>
      <c r="O30" s="208"/>
      <c r="P30" s="208"/>
      <c r="Q30" s="209"/>
    </row>
    <row r="31" spans="2:17" x14ac:dyDescent="0.25">
      <c r="B31" s="64">
        <v>9885018000</v>
      </c>
      <c r="C31" s="65" t="s">
        <v>2224</v>
      </c>
      <c r="D31" s="66" t="s">
        <v>2199</v>
      </c>
      <c r="E31" s="67">
        <f>VLOOKUP(B31,'Nachschleif-Nr. - RegrindingNo.'!C$3:I2578,7,FALSE)</f>
        <v>37.33</v>
      </c>
      <c r="G31" s="64">
        <v>9885218000</v>
      </c>
      <c r="H31" s="65" t="s">
        <v>2235</v>
      </c>
      <c r="I31" s="66" t="s">
        <v>2199</v>
      </c>
      <c r="J31" s="67">
        <f>VLOOKUP(G31,'Nachschleif-Nr. - RegrindingNo.'!C$3:I2578,7,FALSE)</f>
        <v>46.95</v>
      </c>
      <c r="L31" s="210"/>
      <c r="M31" s="208"/>
      <c r="N31" s="208"/>
      <c r="O31" s="208"/>
      <c r="P31" s="208"/>
      <c r="Q31" s="209"/>
    </row>
    <row r="32" spans="2:17" x14ac:dyDescent="0.25">
      <c r="B32" s="64">
        <v>9885020000</v>
      </c>
      <c r="C32" s="65" t="s">
        <v>2225</v>
      </c>
      <c r="D32" s="66" t="s">
        <v>2199</v>
      </c>
      <c r="E32" s="67">
        <f>VLOOKUP(B32,'Nachschleif-Nr. - RegrindingNo.'!C$3:I2579,7,FALSE)</f>
        <v>39.19</v>
      </c>
      <c r="G32" s="64">
        <v>9885220000</v>
      </c>
      <c r="H32" s="65" t="s">
        <v>2236</v>
      </c>
      <c r="I32" s="66" t="s">
        <v>2199</v>
      </c>
      <c r="J32" s="67">
        <f>VLOOKUP(G32,'Nachschleif-Nr. - RegrindingNo.'!C$3:I2579,7,FALSE)</f>
        <v>48.93</v>
      </c>
      <c r="L32" s="210"/>
      <c r="M32" s="208"/>
      <c r="N32" s="208"/>
      <c r="O32" s="208"/>
      <c r="P32" s="208"/>
      <c r="Q32" s="209"/>
    </row>
    <row r="33" spans="2:17" x14ac:dyDescent="0.25">
      <c r="B33" s="64">
        <v>9885025000</v>
      </c>
      <c r="C33" s="65" t="s">
        <v>2226</v>
      </c>
      <c r="D33" s="66" t="s">
        <v>2199</v>
      </c>
      <c r="E33" s="67">
        <f>VLOOKUP(B33,'Nachschleif-Nr. - RegrindingNo.'!C$3:I2580,7,FALSE)</f>
        <v>47.07</v>
      </c>
      <c r="G33" s="64">
        <v>9885225000</v>
      </c>
      <c r="H33" s="65" t="s">
        <v>2237</v>
      </c>
      <c r="I33" s="66" t="s">
        <v>2199</v>
      </c>
      <c r="J33" s="67">
        <f>VLOOKUP(G33,'Nachschleif-Nr. - RegrindingNo.'!C$3:I2580,7,FALSE)</f>
        <v>61.91</v>
      </c>
      <c r="L33" s="210"/>
      <c r="M33" s="208"/>
      <c r="N33" s="208"/>
      <c r="O33" s="208"/>
      <c r="P33" s="208"/>
      <c r="Q33" s="209"/>
    </row>
    <row r="34" spans="2:17" ht="15.75" thickBot="1" x14ac:dyDescent="0.3">
      <c r="B34" s="68">
        <v>9885032000</v>
      </c>
      <c r="C34" s="69" t="s">
        <v>2227</v>
      </c>
      <c r="D34" s="70" t="s">
        <v>2199</v>
      </c>
      <c r="E34" s="71">
        <f>VLOOKUP(B34,'Nachschleif-Nr. - RegrindingNo.'!C$3:I2581,7,FALSE)</f>
        <v>57.28</v>
      </c>
      <c r="G34" s="68">
        <v>9885232000</v>
      </c>
      <c r="H34" s="69" t="s">
        <v>2238</v>
      </c>
      <c r="I34" s="70" t="s">
        <v>2199</v>
      </c>
      <c r="J34" s="71">
        <f>VLOOKUP(G34,'Nachschleif-Nr. - RegrindingNo.'!C$3:I2581,7,FALSE)</f>
        <v>77.91</v>
      </c>
      <c r="L34" s="211"/>
      <c r="M34" s="212"/>
      <c r="N34" s="212"/>
      <c r="O34" s="212"/>
      <c r="P34" s="212"/>
      <c r="Q34" s="213"/>
    </row>
    <row r="35" spans="2:17" x14ac:dyDescent="0.25">
      <c r="D35" s="63"/>
    </row>
    <row r="36" spans="2:17" ht="18.75" x14ac:dyDescent="0.3">
      <c r="B36" s="200" t="str">
        <f ca="1">Translation!E38&amp;" &gt;3xD / "&amp;Translation!E37</f>
        <v>Nachschleifen &gt;3xD / Halsfreischliff</v>
      </c>
      <c r="C36" s="200"/>
      <c r="D36" s="200"/>
      <c r="E36" s="200"/>
      <c r="G36" s="200" t="str">
        <f ca="1">Translation!E38&amp;" &gt;3xD / "&amp;Translation!E37&amp;" "&amp;Translation!E39</f>
        <v>Nachschleifen &gt;3xD / Halsfreischliff Beschichten</v>
      </c>
      <c r="H36" s="200"/>
      <c r="I36" s="200"/>
      <c r="J36" s="200"/>
    </row>
    <row r="37" spans="2:17" ht="60" customHeight="1" thickBot="1" x14ac:dyDescent="0.3">
      <c r="D37" s="63"/>
    </row>
    <row r="38" spans="2:17" x14ac:dyDescent="0.25">
      <c r="B38" s="72" t="str">
        <f ca="1">Translation!E31</f>
        <v>Artikelnummer</v>
      </c>
      <c r="C38" s="73" t="str">
        <f ca="1">Translation!E45</f>
        <v>Materialkurztext</v>
      </c>
      <c r="D38" s="73" t="str">
        <f ca="1">Translation!E42</f>
        <v>Rabattgruppe:</v>
      </c>
      <c r="E38" s="74" t="str">
        <f ca="1">Translation!E41</f>
        <v>Preis:*</v>
      </c>
      <c r="G38" s="72" t="str">
        <f ca="1">Translation!E31</f>
        <v>Artikelnummer</v>
      </c>
      <c r="H38" s="73" t="str">
        <f ca="1">Translation!E45</f>
        <v>Materialkurztext</v>
      </c>
      <c r="I38" s="73" t="str">
        <f ca="1">Translation!E42</f>
        <v>Rabattgruppe:</v>
      </c>
      <c r="J38" s="74" t="str">
        <f ca="1">Translation!E41</f>
        <v>Preis:*</v>
      </c>
      <c r="L38" s="203" t="str">
        <f ca="1">Translation!E40</f>
        <v>Wie Schleifen wir nach (Bezogen auf Standardschliff)</v>
      </c>
      <c r="M38" s="204" t="str">
        <f>Translation!J75</f>
        <v xml:space="preserve">Las brocas se reafilarán de nuevo por completo en el filo de corte. Si la herramienta está muy desgastada en la faja-guía, se recortará la zona correspondiente y se procederá como se ha indicado anteriormente. </v>
      </c>
      <c r="N38" s="204" t="str">
        <f>Translation!K75</f>
        <v>Wiertła ostrzy się po stronie powierzchni skrawającej. W przypadku zbyt dużego zużycia na fazkach prowadzących, odpowiedni obszar zostaje odcięty i oszlifowany.</v>
      </c>
      <c r="O38" s="204" t="str">
        <f>Translation!L75</f>
        <v xml:space="preserve">Svrdla se potpuno bruse po reznom rubu. Ako je alat previše istrošen na vodećim utorima, odgovarajuće područje se odsijeca, a zatim postupite kao što je gore navedeno. </v>
      </c>
      <c r="P38" s="205" t="str">
        <f>Translation!M75</f>
        <v xml:space="preserve">Sveder na rezilu pobrusimo popolnoma na novo. Če je orodje preveč pritrjeno v vodilni rezalni rob, ustrezno področje odrežite in se ravnajte po zgornjih navodilih. </v>
      </c>
      <c r="Q38" s="206" t="str">
        <f>Translation!N75</f>
        <v xml:space="preserve">A fúróknál teljesen újraélezzük az élet. Ha túl nagy a kopás a szerszám élszalagján, akkor levágjuk az adott részt, majd a fent leírtak szerint járunk el. </v>
      </c>
    </row>
    <row r="39" spans="2:17" ht="15" customHeight="1" x14ac:dyDescent="0.25">
      <c r="B39" s="64">
        <v>9885105000</v>
      </c>
      <c r="C39" s="65" t="s">
        <v>2239</v>
      </c>
      <c r="D39" s="66" t="s">
        <v>2199</v>
      </c>
      <c r="E39" s="67">
        <f>VLOOKUP(B39,'Nachschleif-Nr. - RegrindingNo.'!C$3:I2571,7,FALSE)</f>
        <v>24.35</v>
      </c>
      <c r="G39" s="64">
        <v>9885305000</v>
      </c>
      <c r="H39" s="65" t="s">
        <v>2250</v>
      </c>
      <c r="I39" s="66" t="s">
        <v>2199</v>
      </c>
      <c r="J39" s="67">
        <f>VLOOKUP(G39,'Nachschleif-Nr. - RegrindingNo.'!C$3:I2586,7,FALSE)</f>
        <v>27.36</v>
      </c>
      <c r="L39" s="214" t="s">
        <v>2263</v>
      </c>
      <c r="M39" s="215"/>
      <c r="N39" s="215"/>
      <c r="O39" s="215"/>
      <c r="P39" s="215"/>
      <c r="Q39" s="216"/>
    </row>
    <row r="40" spans="2:17" x14ac:dyDescent="0.25">
      <c r="B40" s="64">
        <v>9885106000</v>
      </c>
      <c r="C40" s="65" t="s">
        <v>2240</v>
      </c>
      <c r="D40" s="66" t="s">
        <v>2199</v>
      </c>
      <c r="E40" s="67">
        <f>VLOOKUP(B40,'Nachschleif-Nr. - RegrindingNo.'!C$3:I2572,7,FALSE)</f>
        <v>25.04</v>
      </c>
      <c r="G40" s="64">
        <v>9885306000</v>
      </c>
      <c r="H40" s="65" t="s">
        <v>2251</v>
      </c>
      <c r="I40" s="66" t="s">
        <v>2199</v>
      </c>
      <c r="J40" s="67">
        <f>VLOOKUP(G40,'Nachschleif-Nr. - RegrindingNo.'!C$3:I2587,7,FALSE)</f>
        <v>28.18</v>
      </c>
      <c r="L40" s="214"/>
      <c r="M40" s="215"/>
      <c r="N40" s="215"/>
      <c r="O40" s="215"/>
      <c r="P40" s="215"/>
      <c r="Q40" s="216"/>
    </row>
    <row r="41" spans="2:17" x14ac:dyDescent="0.25">
      <c r="B41" s="64">
        <v>9885108000</v>
      </c>
      <c r="C41" s="65" t="s">
        <v>2241</v>
      </c>
      <c r="D41" s="66" t="s">
        <v>2199</v>
      </c>
      <c r="E41" s="67">
        <f>VLOOKUP(B41,'Nachschleif-Nr. - RegrindingNo.'!C$3:I2573,7,FALSE)</f>
        <v>26.09</v>
      </c>
      <c r="G41" s="64">
        <v>9885308000</v>
      </c>
      <c r="H41" s="65" t="s">
        <v>2252</v>
      </c>
      <c r="I41" s="66" t="s">
        <v>2199</v>
      </c>
      <c r="J41" s="67">
        <f>VLOOKUP(G41,'Nachschleif-Nr. - RegrindingNo.'!C$3:I2588,7,FALSE)</f>
        <v>30.49</v>
      </c>
      <c r="L41" s="214"/>
      <c r="M41" s="215"/>
      <c r="N41" s="215"/>
      <c r="O41" s="215"/>
      <c r="P41" s="215"/>
      <c r="Q41" s="216"/>
    </row>
    <row r="42" spans="2:17" x14ac:dyDescent="0.25">
      <c r="B42" s="64">
        <v>9885110000</v>
      </c>
      <c r="C42" s="65" t="s">
        <v>2242</v>
      </c>
      <c r="D42" s="66" t="s">
        <v>2199</v>
      </c>
      <c r="E42" s="67">
        <f>VLOOKUP(B42,'Nachschleif-Nr. - RegrindingNo.'!C$3:I2574,7,FALSE)</f>
        <v>27.24</v>
      </c>
      <c r="G42" s="64">
        <v>9885310000</v>
      </c>
      <c r="H42" s="65" t="s">
        <v>2253</v>
      </c>
      <c r="I42" s="66" t="s">
        <v>2199</v>
      </c>
      <c r="J42" s="67">
        <f>VLOOKUP(G42,'Nachschleif-Nr. - RegrindingNo.'!C$3:I2589,7,FALSE)</f>
        <v>34.44</v>
      </c>
      <c r="L42" s="214"/>
      <c r="M42" s="215"/>
      <c r="N42" s="215"/>
      <c r="O42" s="215"/>
      <c r="P42" s="215"/>
      <c r="Q42" s="216"/>
    </row>
    <row r="43" spans="2:17" x14ac:dyDescent="0.25">
      <c r="B43" s="64">
        <v>9885112000</v>
      </c>
      <c r="C43" s="65" t="s">
        <v>2243</v>
      </c>
      <c r="D43" s="66" t="s">
        <v>2199</v>
      </c>
      <c r="E43" s="67">
        <f>VLOOKUP(B43,'Nachschleif-Nr. - RegrindingNo.'!C$3:I2575,7,FALSE)</f>
        <v>28.75</v>
      </c>
      <c r="G43" s="64">
        <v>9885312000</v>
      </c>
      <c r="H43" s="65" t="s">
        <v>2254</v>
      </c>
      <c r="I43" s="66" t="s">
        <v>2199</v>
      </c>
      <c r="J43" s="67">
        <f>VLOOKUP(G43,'Nachschleif-Nr. - RegrindingNo.'!C$3:I2590,7,FALSE)</f>
        <v>35.020000000000003</v>
      </c>
      <c r="L43" s="214"/>
      <c r="M43" s="215"/>
      <c r="N43" s="215"/>
      <c r="O43" s="215"/>
      <c r="P43" s="215"/>
      <c r="Q43" s="216"/>
    </row>
    <row r="44" spans="2:17" x14ac:dyDescent="0.25">
      <c r="B44" s="64">
        <v>9885114000</v>
      </c>
      <c r="C44" s="65" t="s">
        <v>2244</v>
      </c>
      <c r="D44" s="66" t="s">
        <v>2199</v>
      </c>
      <c r="E44" s="67">
        <f>VLOOKUP(B44,'Nachschleif-Nr. - RegrindingNo.'!C$3:I2576,7,FALSE)</f>
        <v>37.56</v>
      </c>
      <c r="G44" s="64">
        <v>9885314000</v>
      </c>
      <c r="H44" s="65" t="s">
        <v>2255</v>
      </c>
      <c r="I44" s="66" t="s">
        <v>2199</v>
      </c>
      <c r="J44" s="67">
        <f>VLOOKUP(G44,'Nachschleif-Nr. - RegrindingNo.'!C$3:I2591,7,FALSE)</f>
        <v>43.13</v>
      </c>
      <c r="L44" s="214"/>
      <c r="M44" s="215"/>
      <c r="N44" s="215"/>
      <c r="O44" s="215"/>
      <c r="P44" s="215"/>
      <c r="Q44" s="216"/>
    </row>
    <row r="45" spans="2:17" x14ac:dyDescent="0.25">
      <c r="B45" s="64">
        <v>9885116000</v>
      </c>
      <c r="C45" s="65" t="s">
        <v>2245</v>
      </c>
      <c r="D45" s="66" t="s">
        <v>2199</v>
      </c>
      <c r="E45" s="67">
        <f>VLOOKUP(B45,'Nachschleif-Nr. - RegrindingNo.'!C$3:I2577,7,FALSE)</f>
        <v>42.89</v>
      </c>
      <c r="G45" s="64">
        <v>9885316000</v>
      </c>
      <c r="H45" s="65" t="s">
        <v>2256</v>
      </c>
      <c r="I45" s="66" t="s">
        <v>2199</v>
      </c>
      <c r="J45" s="67">
        <f>VLOOKUP(G45,'Nachschleif-Nr. - RegrindingNo.'!C$3:I2592,7,FALSE)</f>
        <v>51.24</v>
      </c>
      <c r="L45" s="214"/>
      <c r="M45" s="215"/>
      <c r="N45" s="215"/>
      <c r="O45" s="215"/>
      <c r="P45" s="215"/>
      <c r="Q45" s="216"/>
    </row>
    <row r="46" spans="2:17" x14ac:dyDescent="0.25">
      <c r="B46" s="64">
        <v>9885118000</v>
      </c>
      <c r="C46" s="65" t="s">
        <v>2246</v>
      </c>
      <c r="D46" s="66" t="s">
        <v>2199</v>
      </c>
      <c r="E46" s="67">
        <f>VLOOKUP(B46,'Nachschleif-Nr. - RegrindingNo.'!C$3:I2578,7,FALSE)</f>
        <v>44.29</v>
      </c>
      <c r="G46" s="64">
        <v>9885318000</v>
      </c>
      <c r="H46" s="65" t="s">
        <v>2257</v>
      </c>
      <c r="I46" s="66" t="s">
        <v>2199</v>
      </c>
      <c r="J46" s="67">
        <f>VLOOKUP(G46,'Nachschleif-Nr. - RegrindingNo.'!C$3:I2593,7,FALSE)</f>
        <v>53.91</v>
      </c>
      <c r="L46" s="214"/>
      <c r="M46" s="215"/>
      <c r="N46" s="215"/>
      <c r="O46" s="215"/>
      <c r="P46" s="215"/>
      <c r="Q46" s="216"/>
    </row>
    <row r="47" spans="2:17" x14ac:dyDescent="0.25">
      <c r="B47" s="64">
        <v>9885120000</v>
      </c>
      <c r="C47" s="65" t="s">
        <v>2247</v>
      </c>
      <c r="D47" s="66" t="s">
        <v>2199</v>
      </c>
      <c r="E47" s="67">
        <f>VLOOKUP(B47,'Nachschleif-Nr. - RegrindingNo.'!C$3:I2579,7,FALSE)</f>
        <v>46.15</v>
      </c>
      <c r="G47" s="64">
        <v>9885320000</v>
      </c>
      <c r="H47" s="65" t="s">
        <v>2258</v>
      </c>
      <c r="I47" s="66" t="s">
        <v>2199</v>
      </c>
      <c r="J47" s="67">
        <f>VLOOKUP(G47,'Nachschleif-Nr. - RegrindingNo.'!C$3:I2594,7,FALSE)</f>
        <v>55.88</v>
      </c>
      <c r="L47" s="214"/>
      <c r="M47" s="215"/>
      <c r="N47" s="215"/>
      <c r="O47" s="215"/>
      <c r="P47" s="215"/>
      <c r="Q47" s="216"/>
    </row>
    <row r="48" spans="2:17" x14ac:dyDescent="0.25">
      <c r="B48" s="64">
        <v>9885125000</v>
      </c>
      <c r="C48" s="65" t="s">
        <v>2248</v>
      </c>
      <c r="D48" s="66" t="s">
        <v>2199</v>
      </c>
      <c r="E48" s="67">
        <f>VLOOKUP(B48,'Nachschleif-Nr. - RegrindingNo.'!C$3:I2580,7,FALSE)</f>
        <v>60.99</v>
      </c>
      <c r="G48" s="64">
        <v>9885325000</v>
      </c>
      <c r="H48" s="65" t="s">
        <v>2259</v>
      </c>
      <c r="I48" s="66" t="s">
        <v>2199</v>
      </c>
      <c r="J48" s="67">
        <f>VLOOKUP(G48,'Nachschleif-Nr. - RegrindingNo.'!C$3:I2595,7,FALSE)</f>
        <v>73.5</v>
      </c>
      <c r="L48" s="214"/>
      <c r="M48" s="215"/>
      <c r="N48" s="215"/>
      <c r="O48" s="215"/>
      <c r="P48" s="215"/>
      <c r="Q48" s="216"/>
    </row>
    <row r="49" spans="2:17" ht="15.75" thickBot="1" x14ac:dyDescent="0.3">
      <c r="B49" s="68">
        <v>9885132000</v>
      </c>
      <c r="C49" s="69" t="s">
        <v>2249</v>
      </c>
      <c r="D49" s="70" t="s">
        <v>2199</v>
      </c>
      <c r="E49" s="71">
        <f>VLOOKUP(B49,'Nachschleif-Nr. - RegrindingNo.'!C$3:I2581,7,FALSE)</f>
        <v>71.19</v>
      </c>
      <c r="G49" s="68">
        <v>9885332000</v>
      </c>
      <c r="H49" s="69" t="s">
        <v>2260</v>
      </c>
      <c r="I49" s="70" t="s">
        <v>2199</v>
      </c>
      <c r="J49" s="71">
        <f>VLOOKUP(G49,'Nachschleif-Nr. - RegrindingNo.'!C$3:I2596,7,FALSE)</f>
        <v>88.35</v>
      </c>
      <c r="L49" s="217"/>
      <c r="M49" s="218"/>
      <c r="N49" s="218"/>
      <c r="O49" s="218"/>
      <c r="P49" s="218"/>
      <c r="Q49" s="219"/>
    </row>
    <row r="50" spans="2:17" x14ac:dyDescent="0.25">
      <c r="D50" s="63"/>
    </row>
    <row r="51" spans="2:17" ht="18.75" x14ac:dyDescent="0.3">
      <c r="B51" s="200" t="str">
        <f ca="1">Translation!E38&amp;" &lt;3xD "&amp;Translation!E52</f>
        <v xml:space="preserve">Nachschleifen &lt;3xD </v>
      </c>
      <c r="C51" s="200"/>
      <c r="D51" s="200"/>
      <c r="E51" s="200"/>
      <c r="G51" s="200" t="str">
        <f ca="1">Translation!E38&amp;" &lt;3xD "&amp;Translation!E39</f>
        <v>Nachschleifen &lt;3xD Beschichten</v>
      </c>
      <c r="H51" s="200"/>
      <c r="I51" s="200"/>
      <c r="J51" s="200"/>
    </row>
    <row r="52" spans="2:17" ht="60" customHeight="1" thickBot="1" x14ac:dyDescent="0.3">
      <c r="D52" s="63"/>
    </row>
    <row r="53" spans="2:17" x14ac:dyDescent="0.25">
      <c r="B53" s="72" t="str">
        <f ca="1">Translation!E31</f>
        <v>Artikelnummer</v>
      </c>
      <c r="C53" s="73" t="str">
        <f ca="1">Translation!E45</f>
        <v>Materialkurztext</v>
      </c>
      <c r="D53" s="73" t="str">
        <f ca="1">Translation!E42</f>
        <v>Rabattgruppe:</v>
      </c>
      <c r="E53" s="74" t="str">
        <f ca="1">Translation!E41</f>
        <v>Preis:*</v>
      </c>
      <c r="G53" s="72" t="str">
        <f ca="1">Translation!E31</f>
        <v>Artikelnummer</v>
      </c>
      <c r="H53" s="73" t="str">
        <f ca="1">Translation!E45</f>
        <v>Materialkurztext</v>
      </c>
      <c r="I53" s="73" t="str">
        <f ca="1">Translation!E42</f>
        <v>Rabattgruppe:</v>
      </c>
      <c r="J53" s="74" t="str">
        <f ca="1">Translation!E41</f>
        <v>Preis:*</v>
      </c>
      <c r="L53" s="203" t="str">
        <f ca="1">Translation!E40</f>
        <v>Wie Schleifen wir nach (Bezogen auf Standardschliff)</v>
      </c>
      <c r="M53" s="204" t="str">
        <f>Translation!J90</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N53" s="204" t="str">
        <f>Translation!K90</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O53" s="204" t="str">
        <f>Translation!L90</f>
        <v xml:space="preserve">Torusno glodalo brusi se na čeonoj strani i po radijusu. Ako su vrlo istrošeni u čeonom području, skraćuju se i ponovno bruse. Kod alata s brusnim vratom, brusi se i Ø vrata. </v>
      </c>
      <c r="P53" s="205" t="str">
        <f>Translation!M90</f>
        <v xml:space="preserve">Torusni rezkarji se ponovno brusijo le na čelu in na premeru. Če so na čelnem območju preveč obrabljeni, se skrajšajo in znova pobrusijo. Pri orodjih s prostim brušenjem vratu znova brusimo tudi premer vratu. Dovoljeno odstopanje polmera ± 0,05 mm </v>
      </c>
      <c r="Q53" s="206" t="str">
        <f>Translation!N90</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row>
    <row r="54" spans="2:17" x14ac:dyDescent="0.25">
      <c r="B54" s="64">
        <v>9885405000</v>
      </c>
      <c r="C54" s="65" t="s">
        <v>2217</v>
      </c>
      <c r="D54" s="66" t="s">
        <v>2199</v>
      </c>
      <c r="E54" s="67">
        <f>VLOOKUP(B54,'Nachschleif-Nr. - RegrindingNo.'!C$3:I2571,7,FALSE)</f>
        <v>28.98</v>
      </c>
      <c r="G54" s="64">
        <v>9885605000</v>
      </c>
      <c r="H54" s="65" t="s">
        <v>2228</v>
      </c>
      <c r="I54" s="66" t="s">
        <v>2199</v>
      </c>
      <c r="J54" s="67">
        <f>VLOOKUP(G54,'Nachschleif-Nr. - RegrindingNo.'!C$3:I2586,7,FALSE)</f>
        <v>29.68</v>
      </c>
      <c r="L54" s="214" t="s">
        <v>2264</v>
      </c>
      <c r="M54" s="208"/>
      <c r="N54" s="208"/>
      <c r="O54" s="208"/>
      <c r="P54" s="208"/>
      <c r="Q54" s="209"/>
    </row>
    <row r="55" spans="2:17" x14ac:dyDescent="0.25">
      <c r="B55" s="64">
        <v>9885406000</v>
      </c>
      <c r="C55" s="65" t="s">
        <v>2218</v>
      </c>
      <c r="D55" s="66" t="s">
        <v>2199</v>
      </c>
      <c r="E55" s="67">
        <f>VLOOKUP(B55,'Nachschleif-Nr. - RegrindingNo.'!C$3:I2572,7,FALSE)</f>
        <v>29.68</v>
      </c>
      <c r="G55" s="64">
        <v>9885606000</v>
      </c>
      <c r="H55" s="65" t="s">
        <v>2229</v>
      </c>
      <c r="I55" s="66" t="s">
        <v>2199</v>
      </c>
      <c r="J55" s="67">
        <f>VLOOKUP(G55,'Nachschleif-Nr. - RegrindingNo.'!C$3:I2587,7,FALSE)</f>
        <v>30.49</v>
      </c>
      <c r="L55" s="210"/>
      <c r="M55" s="208"/>
      <c r="N55" s="208"/>
      <c r="O55" s="208"/>
      <c r="P55" s="208"/>
      <c r="Q55" s="209"/>
    </row>
    <row r="56" spans="2:17" x14ac:dyDescent="0.25">
      <c r="B56" s="64">
        <v>9885408000</v>
      </c>
      <c r="C56" s="65" t="s">
        <v>2219</v>
      </c>
      <c r="D56" s="66" t="s">
        <v>2199</v>
      </c>
      <c r="E56" s="67">
        <f>VLOOKUP(B56,'Nachschleif-Nr. - RegrindingNo.'!C$3:I2573,7,FALSE)</f>
        <v>30.73</v>
      </c>
      <c r="G56" s="64">
        <v>9885608000</v>
      </c>
      <c r="H56" s="65" t="s">
        <v>2230</v>
      </c>
      <c r="I56" s="66" t="s">
        <v>2199</v>
      </c>
      <c r="J56" s="67">
        <f>VLOOKUP(G56,'Nachschleif-Nr. - RegrindingNo.'!C$3:I2588,7,FALSE)</f>
        <v>32.81</v>
      </c>
      <c r="L56" s="210"/>
      <c r="M56" s="208"/>
      <c r="N56" s="208"/>
      <c r="O56" s="208"/>
      <c r="P56" s="208"/>
      <c r="Q56" s="209"/>
    </row>
    <row r="57" spans="2:17" x14ac:dyDescent="0.25">
      <c r="B57" s="64">
        <v>9885410000</v>
      </c>
      <c r="C57" s="65" t="s">
        <v>2220</v>
      </c>
      <c r="D57" s="66" t="s">
        <v>2199</v>
      </c>
      <c r="E57" s="67">
        <f>VLOOKUP(B57,'Nachschleif-Nr. - RegrindingNo.'!C$3:I2574,7,FALSE)</f>
        <v>31.88</v>
      </c>
      <c r="G57" s="64">
        <v>9885610000</v>
      </c>
      <c r="H57" s="65" t="s">
        <v>2231</v>
      </c>
      <c r="I57" s="66" t="s">
        <v>2199</v>
      </c>
      <c r="J57" s="67">
        <f>VLOOKUP(G57,'Nachschleif-Nr. - RegrindingNo.'!C$3:I2589,7,FALSE)</f>
        <v>36.76</v>
      </c>
      <c r="L57" s="210"/>
      <c r="M57" s="208"/>
      <c r="N57" s="208"/>
      <c r="O57" s="208"/>
      <c r="P57" s="208"/>
      <c r="Q57" s="209"/>
    </row>
    <row r="58" spans="2:17" x14ac:dyDescent="0.25">
      <c r="B58" s="64">
        <v>9885412000</v>
      </c>
      <c r="C58" s="65" t="s">
        <v>2221</v>
      </c>
      <c r="D58" s="66" t="s">
        <v>2199</v>
      </c>
      <c r="E58" s="67">
        <f>VLOOKUP(B58,'Nachschleif-Nr. - RegrindingNo.'!C$3:I2575,7,FALSE)</f>
        <v>33.39</v>
      </c>
      <c r="G58" s="64">
        <v>9885612000</v>
      </c>
      <c r="H58" s="65" t="s">
        <v>2232</v>
      </c>
      <c r="I58" s="66" t="s">
        <v>2199</v>
      </c>
      <c r="J58" s="67">
        <f>VLOOKUP(G58,'Nachschleif-Nr. - RegrindingNo.'!C$3:I2590,7,FALSE)</f>
        <v>37.33</v>
      </c>
      <c r="L58" s="210"/>
      <c r="M58" s="208"/>
      <c r="N58" s="208"/>
      <c r="O58" s="208"/>
      <c r="P58" s="208"/>
      <c r="Q58" s="209"/>
    </row>
    <row r="59" spans="2:17" x14ac:dyDescent="0.25">
      <c r="B59" s="64">
        <v>9885414000</v>
      </c>
      <c r="C59" s="65" t="s">
        <v>2222</v>
      </c>
      <c r="D59" s="66" t="s">
        <v>2199</v>
      </c>
      <c r="E59" s="67">
        <f>VLOOKUP(B59,'Nachschleif-Nr. - RegrindingNo.'!C$3:I2576,7,FALSE)</f>
        <v>37.56</v>
      </c>
      <c r="G59" s="64">
        <v>9885614000</v>
      </c>
      <c r="H59" s="65" t="s">
        <v>2233</v>
      </c>
      <c r="I59" s="66" t="s">
        <v>2199</v>
      </c>
      <c r="J59" s="67">
        <f>VLOOKUP(G59,'Nachschleif-Nr. - RegrindingNo.'!C$3:I2591,7,FALSE)</f>
        <v>45.22</v>
      </c>
      <c r="L59" s="210"/>
      <c r="M59" s="208"/>
      <c r="N59" s="208"/>
      <c r="O59" s="208"/>
      <c r="P59" s="208"/>
      <c r="Q59" s="209"/>
    </row>
    <row r="60" spans="2:17" x14ac:dyDescent="0.25">
      <c r="B60" s="64">
        <v>9885416000</v>
      </c>
      <c r="C60" s="65" t="s">
        <v>2223</v>
      </c>
      <c r="D60" s="66" t="s">
        <v>2199</v>
      </c>
      <c r="E60" s="67">
        <f>VLOOKUP(B60,'Nachschleif-Nr. - RegrindingNo.'!C$3:I2577,7,FALSE)</f>
        <v>42.89</v>
      </c>
      <c r="G60" s="64">
        <v>9885616000</v>
      </c>
      <c r="H60" s="65" t="s">
        <v>2234</v>
      </c>
      <c r="I60" s="66" t="s">
        <v>2199</v>
      </c>
      <c r="J60" s="67">
        <f>VLOOKUP(G60,'Nachschleif-Nr. - RegrindingNo.'!C$3:I2592,7,FALSE)</f>
        <v>51.24</v>
      </c>
      <c r="L60" s="210"/>
      <c r="M60" s="208"/>
      <c r="N60" s="208"/>
      <c r="O60" s="208"/>
      <c r="P60" s="208"/>
      <c r="Q60" s="209"/>
    </row>
    <row r="61" spans="2:17" x14ac:dyDescent="0.25">
      <c r="B61" s="64">
        <v>9885418000</v>
      </c>
      <c r="C61" s="65" t="s">
        <v>2224</v>
      </c>
      <c r="D61" s="66" t="s">
        <v>2199</v>
      </c>
      <c r="E61" s="67">
        <f>VLOOKUP(B61,'Nachschleif-Nr. - RegrindingNo.'!C$3:I2578,7,FALSE)</f>
        <v>44.29</v>
      </c>
      <c r="G61" s="64">
        <v>9885618000</v>
      </c>
      <c r="H61" s="65" t="s">
        <v>2235</v>
      </c>
      <c r="I61" s="66" t="s">
        <v>2199</v>
      </c>
      <c r="J61" s="67">
        <f>VLOOKUP(G61,'Nachschleif-Nr. - RegrindingNo.'!C$3:I2593,7,FALSE)</f>
        <v>53.91</v>
      </c>
      <c r="L61" s="210"/>
      <c r="M61" s="208"/>
      <c r="N61" s="208"/>
      <c r="O61" s="208"/>
      <c r="P61" s="208"/>
      <c r="Q61" s="209"/>
    </row>
    <row r="62" spans="2:17" x14ac:dyDescent="0.25">
      <c r="B62" s="64">
        <v>9885420000</v>
      </c>
      <c r="C62" s="65" t="s">
        <v>2225</v>
      </c>
      <c r="D62" s="66" t="s">
        <v>2199</v>
      </c>
      <c r="E62" s="67">
        <f>VLOOKUP(B62,'Nachschleif-Nr. - RegrindingNo.'!C$3:I2579,7,FALSE)</f>
        <v>46.15</v>
      </c>
      <c r="G62" s="64">
        <v>9885620000</v>
      </c>
      <c r="H62" s="65" t="s">
        <v>2236</v>
      </c>
      <c r="I62" s="66" t="s">
        <v>2199</v>
      </c>
      <c r="J62" s="67">
        <f>VLOOKUP(G62,'Nachschleif-Nr. - RegrindingNo.'!C$3:I2594,7,FALSE)</f>
        <v>55.88</v>
      </c>
      <c r="L62" s="210"/>
      <c r="M62" s="208"/>
      <c r="N62" s="208"/>
      <c r="O62" s="208"/>
      <c r="P62" s="208"/>
      <c r="Q62" s="209"/>
    </row>
    <row r="63" spans="2:17" x14ac:dyDescent="0.25">
      <c r="B63" s="64">
        <v>9885425000</v>
      </c>
      <c r="C63" s="65" t="s">
        <v>2226</v>
      </c>
      <c r="D63" s="66" t="s">
        <v>2199</v>
      </c>
      <c r="E63" s="67">
        <f>VLOOKUP(B63,'Nachschleif-Nr. - RegrindingNo.'!C$3:I2580,7,FALSE)</f>
        <v>54.03</v>
      </c>
      <c r="G63" s="64">
        <v>9885625000</v>
      </c>
      <c r="H63" s="65" t="s">
        <v>2237</v>
      </c>
      <c r="I63" s="66" t="s">
        <v>2199</v>
      </c>
      <c r="J63" s="67">
        <f>VLOOKUP(G63,'Nachschleif-Nr. - RegrindingNo.'!C$3:I2595,7,FALSE)</f>
        <v>68.87</v>
      </c>
      <c r="L63" s="210"/>
      <c r="M63" s="208"/>
      <c r="N63" s="208"/>
      <c r="O63" s="208"/>
      <c r="P63" s="208"/>
      <c r="Q63" s="209"/>
    </row>
    <row r="64" spans="2:17" ht="15.75" thickBot="1" x14ac:dyDescent="0.3">
      <c r="B64" s="68">
        <v>9885432000</v>
      </c>
      <c r="C64" s="69" t="s">
        <v>2227</v>
      </c>
      <c r="D64" s="70" t="s">
        <v>2199</v>
      </c>
      <c r="E64" s="71">
        <f>VLOOKUP(B64,'Nachschleif-Nr. - RegrindingNo.'!C$3:I2581,7,FALSE)</f>
        <v>64.23</v>
      </c>
      <c r="G64" s="68">
        <v>9885632000</v>
      </c>
      <c r="H64" s="69" t="s">
        <v>2238</v>
      </c>
      <c r="I64" s="70" t="s">
        <v>2199</v>
      </c>
      <c r="J64" s="71">
        <f>VLOOKUP(G64,'Nachschleif-Nr. - RegrindingNo.'!C$3:I2596,7,FALSE)</f>
        <v>84.87</v>
      </c>
      <c r="L64" s="211"/>
      <c r="M64" s="212"/>
      <c r="N64" s="212"/>
      <c r="O64" s="212"/>
      <c r="P64" s="212"/>
      <c r="Q64" s="213"/>
    </row>
    <row r="65" spans="2:17" x14ac:dyDescent="0.25">
      <c r="D65" s="63"/>
    </row>
    <row r="66" spans="2:17" ht="18.75" x14ac:dyDescent="0.3">
      <c r="B66" s="200" t="str">
        <f ca="1">Translation!E38&amp;" &gt;3xD / "&amp;Translation!E37</f>
        <v>Nachschleifen &gt;3xD / Halsfreischliff</v>
      </c>
      <c r="C66" s="200"/>
      <c r="D66" s="200"/>
      <c r="E66" s="200"/>
      <c r="G66" s="200" t="str">
        <f ca="1">Translation!E38&amp;" &gt;3xD / "&amp;Translation!E37&amp;" "&amp;Translation!E39</f>
        <v>Nachschleifen &gt;3xD / Halsfreischliff Beschichten</v>
      </c>
      <c r="H66" s="200"/>
      <c r="I66" s="200"/>
      <c r="J66" s="200"/>
    </row>
    <row r="67" spans="2:17" ht="60" customHeight="1" thickBot="1" x14ac:dyDescent="0.3">
      <c r="H67" s="63"/>
      <c r="J67" s="63"/>
    </row>
    <row r="68" spans="2:17" x14ac:dyDescent="0.25">
      <c r="B68" s="72" t="str">
        <f ca="1">Translation!E31</f>
        <v>Artikelnummer</v>
      </c>
      <c r="C68" s="73" t="str">
        <f ca="1">Translation!E45</f>
        <v>Materialkurztext</v>
      </c>
      <c r="D68" s="73" t="str">
        <f ca="1">Translation!E42</f>
        <v>Rabattgruppe:</v>
      </c>
      <c r="E68" s="74" t="str">
        <f ca="1">Translation!E41</f>
        <v>Preis:*</v>
      </c>
      <c r="G68" s="72" t="str">
        <f ca="1">Translation!E31</f>
        <v>Artikelnummer</v>
      </c>
      <c r="H68" s="73" t="str">
        <f ca="1">Translation!E45</f>
        <v>Materialkurztext</v>
      </c>
      <c r="I68" s="73" t="str">
        <f ca="1">Translation!E42</f>
        <v>Rabattgruppe:</v>
      </c>
      <c r="J68" s="74" t="str">
        <f ca="1">Translation!E41</f>
        <v>Preis:*</v>
      </c>
      <c r="L68" s="203" t="str">
        <f ca="1">Translation!E40</f>
        <v>Wie Schleifen wir nach (Bezogen auf Standardschliff)</v>
      </c>
      <c r="M68" s="204" t="str">
        <f>Translation!J105</f>
        <v xml:space="preserve">Estas herramientas se reafilarán en el corte principal y recibirán, en caso necesario, su recubrimiento original. En caso de presentar un desgaste muy pronunciado en la faja-guía, se cortará y reafilará de nuevo. </v>
      </c>
      <c r="N68" s="204" t="str">
        <f>Translation!K105</f>
        <v xml:space="preserve">Narzędzia ostrzy się od strony krawędzi skrawającej oraz powleka (jeżeli pierwotnie były powlekane). Przy dużym zużyciu na fazce prowadzącej narzędzia skraca się odpowiednio a następnie ostrzy.  </v>
      </c>
      <c r="O68" s="204" t="str">
        <f>Translation!L105</f>
        <v xml:space="preserve">Ovi alati se dodatno bruse na glavnoj oštrici i, ako postoji, ponovno dobivaju svoju izvornu prevlaku. Kod jakog trošenja na vodećem utoru, alat se odgovarajuće skraćuje i tada ponovno oštri. </v>
      </c>
      <c r="P68" s="205" t="str">
        <f>Translation!M105</f>
        <v xml:space="preserve">Pri teh orodjih se servisno brusi glavno rezilo, če obstaja, se ga prevleče z njegovo originalno prevleko. Pri večji obrabi, na vodilnem rezalnem robu, orodja ustrezno skrajšamo in nato znova pobrusimo. </v>
      </c>
      <c r="Q68" s="206" t="str">
        <f>Translation!N105</f>
        <v xml:space="preserve">Ezeknél a szerszámoknál a főéleket élezzük újra, és amennyiben lehetséges, újra az eredeti bevonattal látjuk el. Az élszalag nagyobb kopása esetén a szerszámot a megfelelő módon lerövidítjük, és így élezzük újra. </v>
      </c>
    </row>
    <row r="69" spans="2:17" x14ac:dyDescent="0.25">
      <c r="B69" s="64">
        <v>9885505000</v>
      </c>
      <c r="C69" s="65" t="s">
        <v>2239</v>
      </c>
      <c r="D69" s="66" t="s">
        <v>2199</v>
      </c>
      <c r="E69" s="67">
        <f>VLOOKUP(B69,'Nachschleif-Nr. - RegrindingNo.'!C$3:I2571,7,FALSE)</f>
        <v>31.3</v>
      </c>
      <c r="G69" s="64">
        <v>9885705000</v>
      </c>
      <c r="H69" s="65" t="s">
        <v>2250</v>
      </c>
      <c r="I69" s="66" t="s">
        <v>2199</v>
      </c>
      <c r="J69" s="67">
        <f>VLOOKUP(G69,'Nachschleif-Nr. - RegrindingNo.'!C$3:I2586,7,FALSE)</f>
        <v>34.32</v>
      </c>
      <c r="L69" s="214" t="s">
        <v>2265</v>
      </c>
      <c r="M69" s="208"/>
      <c r="N69" s="208"/>
      <c r="O69" s="208"/>
      <c r="P69" s="208"/>
      <c r="Q69" s="209"/>
    </row>
    <row r="70" spans="2:17" x14ac:dyDescent="0.25">
      <c r="B70" s="64">
        <v>9885506000</v>
      </c>
      <c r="C70" s="65" t="s">
        <v>2240</v>
      </c>
      <c r="D70" s="66" t="s">
        <v>2199</v>
      </c>
      <c r="E70" s="67">
        <f>VLOOKUP(B70,'Nachschleif-Nr. - RegrindingNo.'!C$3:I2572,7,FALSE)</f>
        <v>32</v>
      </c>
      <c r="G70" s="64">
        <v>9885706000</v>
      </c>
      <c r="H70" s="65" t="s">
        <v>2251</v>
      </c>
      <c r="I70" s="66" t="s">
        <v>2199</v>
      </c>
      <c r="J70" s="67">
        <f>VLOOKUP(G70,'Nachschleif-Nr. - RegrindingNo.'!C$3:I2587,7,FALSE)</f>
        <v>35.130000000000003</v>
      </c>
      <c r="L70" s="210"/>
      <c r="M70" s="208"/>
      <c r="N70" s="208"/>
      <c r="O70" s="208"/>
      <c r="P70" s="208"/>
      <c r="Q70" s="209"/>
    </row>
    <row r="71" spans="2:17" x14ac:dyDescent="0.25">
      <c r="B71" s="64">
        <v>9885508000</v>
      </c>
      <c r="C71" s="65" t="s">
        <v>2241</v>
      </c>
      <c r="D71" s="66" t="s">
        <v>2199</v>
      </c>
      <c r="E71" s="67">
        <f>VLOOKUP(B71,'Nachschleif-Nr. - RegrindingNo.'!C$3:I2573,7,FALSE)</f>
        <v>33.04</v>
      </c>
      <c r="G71" s="64">
        <v>9885708000</v>
      </c>
      <c r="H71" s="65" t="s">
        <v>2252</v>
      </c>
      <c r="I71" s="66" t="s">
        <v>2199</v>
      </c>
      <c r="J71" s="67">
        <f>VLOOKUP(G71,'Nachschleif-Nr. - RegrindingNo.'!C$3:I2588,7,FALSE)</f>
        <v>37.450000000000003</v>
      </c>
      <c r="L71" s="210"/>
      <c r="M71" s="208"/>
      <c r="N71" s="208"/>
      <c r="O71" s="208"/>
      <c r="P71" s="208"/>
      <c r="Q71" s="209"/>
    </row>
    <row r="72" spans="2:17" x14ac:dyDescent="0.25">
      <c r="B72" s="64">
        <v>9885510000</v>
      </c>
      <c r="C72" s="65" t="s">
        <v>2242</v>
      </c>
      <c r="D72" s="66" t="s">
        <v>2199</v>
      </c>
      <c r="E72" s="67">
        <f>VLOOKUP(B72,'Nachschleif-Nr. - RegrindingNo.'!C$3:I2574,7,FALSE)</f>
        <v>34.21</v>
      </c>
      <c r="G72" s="64">
        <v>9885710000</v>
      </c>
      <c r="H72" s="65" t="s">
        <v>2253</v>
      </c>
      <c r="I72" s="66" t="s">
        <v>2199</v>
      </c>
      <c r="J72" s="67">
        <f>VLOOKUP(G72,'Nachschleif-Nr. - RegrindingNo.'!C$3:I2589,7,FALSE)</f>
        <v>41.39</v>
      </c>
      <c r="L72" s="210"/>
      <c r="M72" s="208"/>
      <c r="N72" s="208"/>
      <c r="O72" s="208"/>
      <c r="P72" s="208"/>
      <c r="Q72" s="209"/>
    </row>
    <row r="73" spans="2:17" x14ac:dyDescent="0.25">
      <c r="B73" s="64">
        <v>9885512000</v>
      </c>
      <c r="C73" s="65" t="s">
        <v>2243</v>
      </c>
      <c r="D73" s="66" t="s">
        <v>2199</v>
      </c>
      <c r="E73" s="67">
        <f>VLOOKUP(B73,'Nachschleif-Nr. - RegrindingNo.'!C$3:I2575,7,FALSE)</f>
        <v>38.03</v>
      </c>
      <c r="G73" s="64">
        <v>9885712000</v>
      </c>
      <c r="H73" s="65" t="s">
        <v>2254</v>
      </c>
      <c r="I73" s="66" t="s">
        <v>2199</v>
      </c>
      <c r="J73" s="67">
        <f>VLOOKUP(G73,'Nachschleif-Nr. - RegrindingNo.'!C$3:I2590,7,FALSE)</f>
        <v>41.97</v>
      </c>
      <c r="L73" s="210"/>
      <c r="M73" s="208"/>
      <c r="N73" s="208"/>
      <c r="O73" s="208"/>
      <c r="P73" s="208"/>
      <c r="Q73" s="209"/>
    </row>
    <row r="74" spans="2:17" x14ac:dyDescent="0.25">
      <c r="B74" s="64">
        <v>9885514000</v>
      </c>
      <c r="C74" s="65" t="s">
        <v>2244</v>
      </c>
      <c r="D74" s="66" t="s">
        <v>2199</v>
      </c>
      <c r="E74" s="67">
        <f>VLOOKUP(B74,'Nachschleif-Nr. - RegrindingNo.'!C$3:I2576,7,FALSE)</f>
        <v>44.52</v>
      </c>
      <c r="G74" s="64">
        <v>9885714000</v>
      </c>
      <c r="H74" s="65" t="s">
        <v>2255</v>
      </c>
      <c r="I74" s="66" t="s">
        <v>2199</v>
      </c>
      <c r="J74" s="67">
        <f>VLOOKUP(G74,'Nachschleif-Nr. - RegrindingNo.'!C$3:I2591,7,FALSE)</f>
        <v>50.09</v>
      </c>
      <c r="L74" s="210"/>
      <c r="M74" s="208"/>
      <c r="N74" s="208"/>
      <c r="O74" s="208"/>
      <c r="P74" s="208"/>
      <c r="Q74" s="209"/>
    </row>
    <row r="75" spans="2:17" x14ac:dyDescent="0.25">
      <c r="B75" s="64">
        <v>9885516000</v>
      </c>
      <c r="C75" s="65" t="s">
        <v>2245</v>
      </c>
      <c r="D75" s="66" t="s">
        <v>2199</v>
      </c>
      <c r="E75" s="67">
        <f>VLOOKUP(B75,'Nachschleif-Nr. - RegrindingNo.'!C$3:I2577,7,FALSE)</f>
        <v>49.86</v>
      </c>
      <c r="G75" s="64">
        <v>9885716000</v>
      </c>
      <c r="H75" s="65" t="s">
        <v>2256</v>
      </c>
      <c r="I75" s="66" t="s">
        <v>2199</v>
      </c>
      <c r="J75" s="67">
        <f>VLOOKUP(G75,'Nachschleif-Nr. - RegrindingNo.'!C$3:I2592,7,FALSE)</f>
        <v>58.2</v>
      </c>
      <c r="L75" s="210"/>
      <c r="M75" s="208"/>
      <c r="N75" s="208"/>
      <c r="O75" s="208"/>
      <c r="P75" s="208"/>
      <c r="Q75" s="209"/>
    </row>
    <row r="76" spans="2:17" x14ac:dyDescent="0.25">
      <c r="B76" s="64">
        <v>9885518000</v>
      </c>
      <c r="C76" s="65" t="s">
        <v>2246</v>
      </c>
      <c r="D76" s="66" t="s">
        <v>2199</v>
      </c>
      <c r="E76" s="67">
        <f>VLOOKUP(B76,'Nachschleif-Nr. - RegrindingNo.'!C$3:I2578,7,FALSE)</f>
        <v>51.24</v>
      </c>
      <c r="G76" s="64">
        <v>9885718000</v>
      </c>
      <c r="H76" s="65" t="s">
        <v>2257</v>
      </c>
      <c r="I76" s="66" t="s">
        <v>2199</v>
      </c>
      <c r="J76" s="67">
        <f>VLOOKUP(G76,'Nachschleif-Nr. - RegrindingNo.'!C$3:I2593,7,FALSE)</f>
        <v>60.87</v>
      </c>
      <c r="L76" s="210"/>
      <c r="M76" s="208"/>
      <c r="N76" s="208"/>
      <c r="O76" s="208"/>
      <c r="P76" s="208"/>
      <c r="Q76" s="209"/>
    </row>
    <row r="77" spans="2:17" x14ac:dyDescent="0.25">
      <c r="B77" s="64">
        <v>9885520000</v>
      </c>
      <c r="C77" s="65" t="s">
        <v>2247</v>
      </c>
      <c r="D77" s="66" t="s">
        <v>2199</v>
      </c>
      <c r="E77" s="67">
        <f>VLOOKUP(B77,'Nachschleif-Nr. - RegrindingNo.'!C$3:I2579,7,FALSE)</f>
        <v>53.1</v>
      </c>
      <c r="G77" s="64">
        <v>9885720000</v>
      </c>
      <c r="H77" s="65" t="s">
        <v>2258</v>
      </c>
      <c r="I77" s="66" t="s">
        <v>2199</v>
      </c>
      <c r="J77" s="67">
        <f>VLOOKUP(G77,'Nachschleif-Nr. - RegrindingNo.'!C$3:I2594,7,FALSE)</f>
        <v>62.85</v>
      </c>
      <c r="L77" s="210"/>
      <c r="M77" s="208"/>
      <c r="N77" s="208"/>
      <c r="O77" s="208"/>
      <c r="P77" s="208"/>
      <c r="Q77" s="209"/>
    </row>
    <row r="78" spans="2:17" x14ac:dyDescent="0.25">
      <c r="B78" s="64">
        <v>9885525000</v>
      </c>
      <c r="C78" s="65" t="s">
        <v>2248</v>
      </c>
      <c r="D78" s="66" t="s">
        <v>2199</v>
      </c>
      <c r="E78" s="67">
        <f>VLOOKUP(B78,'Nachschleif-Nr. - RegrindingNo.'!C$3:I2580,7,FALSE)</f>
        <v>67.94</v>
      </c>
      <c r="G78" s="64">
        <v>9885725000</v>
      </c>
      <c r="H78" s="65" t="s">
        <v>2259</v>
      </c>
      <c r="I78" s="66" t="s">
        <v>2199</v>
      </c>
      <c r="J78" s="67">
        <f>VLOOKUP(G78,'Nachschleif-Nr. - RegrindingNo.'!C$3:I2595,7,FALSE)</f>
        <v>80.47</v>
      </c>
      <c r="L78" s="210"/>
      <c r="M78" s="208"/>
      <c r="N78" s="208"/>
      <c r="O78" s="208"/>
      <c r="P78" s="208"/>
      <c r="Q78" s="209"/>
    </row>
    <row r="79" spans="2:17" ht="15.75" thickBot="1" x14ac:dyDescent="0.3">
      <c r="B79" s="68">
        <v>9885532000</v>
      </c>
      <c r="C79" s="69" t="s">
        <v>2249</v>
      </c>
      <c r="D79" s="70" t="s">
        <v>2199</v>
      </c>
      <c r="E79" s="71">
        <f>VLOOKUP(B79,'Nachschleif-Nr. - RegrindingNo.'!C$3:I2581,7,FALSE)</f>
        <v>78.14</v>
      </c>
      <c r="G79" s="68">
        <v>9885732000</v>
      </c>
      <c r="H79" s="69" t="s">
        <v>2260</v>
      </c>
      <c r="I79" s="70" t="s">
        <v>2199</v>
      </c>
      <c r="J79" s="71">
        <f>VLOOKUP(G79,'Nachschleif-Nr. - RegrindingNo.'!C$3:I2596,7,FALSE)</f>
        <v>95.3</v>
      </c>
      <c r="L79" s="211"/>
      <c r="M79" s="212"/>
      <c r="N79" s="212"/>
      <c r="O79" s="212"/>
      <c r="P79" s="212"/>
      <c r="Q79" s="213"/>
    </row>
  </sheetData>
  <sheetProtection algorithmName="SHA-512" hashValue="bK/WhUYtzhnRnaaS00o5iIB0jlsw5f/kc+nkITQyNW7Uut0B0loG88gTIFvWGv54r6pfyte5NfqJMGQ4vAb6eg==" saltValue="3q/VWzaSh1pHojxnqDHKMQ==" spinCount="100000" sheet="1" objects="1" scenarios="1"/>
  <mergeCells count="28">
    <mergeCell ref="L68:Q68"/>
    <mergeCell ref="L69:Q79"/>
    <mergeCell ref="L24:Q34"/>
    <mergeCell ref="L38:Q38"/>
    <mergeCell ref="L39:Q49"/>
    <mergeCell ref="L53:Q53"/>
    <mergeCell ref="L54:Q64"/>
    <mergeCell ref="D5:E5"/>
    <mergeCell ref="D6:E6"/>
    <mergeCell ref="L8:Q8"/>
    <mergeCell ref="L9:Q17"/>
    <mergeCell ref="L23:Q23"/>
    <mergeCell ref="B4:C6"/>
    <mergeCell ref="G4:H6"/>
    <mergeCell ref="B66:E66"/>
    <mergeCell ref="G66:J66"/>
    <mergeCell ref="B2:J2"/>
    <mergeCell ref="B19:J19"/>
    <mergeCell ref="B21:E21"/>
    <mergeCell ref="G21:J21"/>
    <mergeCell ref="B36:E36"/>
    <mergeCell ref="G36:J36"/>
    <mergeCell ref="I6:J6"/>
    <mergeCell ref="I5:J5"/>
    <mergeCell ref="I4:J4"/>
    <mergeCell ref="B51:E51"/>
    <mergeCell ref="G51:J51"/>
    <mergeCell ref="D4:E4"/>
  </mergeCells>
  <pageMargins left="0.7" right="0.7" top="0.78740157499999996" bottom="0.78740157499999996" header="0.3" footer="0.3"/>
  <pageSetup paperSize="9" orientation="portrait" horizontalDpi="4294967293" verticalDpi="0" r:id="rId1"/>
  <headerFooter>
    <oddFooter>&amp;L&amp;1#&amp;"Arial"&amp;7&amp;K000000Classification: Intern \ All employees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4ADC-A414-48FB-9148-FC2460DF9132}">
  <sheetPr codeName="Tabelle2">
    <tabColor rgb="FFFFC000"/>
  </sheetPr>
  <dimension ref="A1:V1551"/>
  <sheetViews>
    <sheetView topLeftCell="A370" workbookViewId="0"/>
  </sheetViews>
  <sheetFormatPr baseColWidth="10" defaultRowHeight="15" x14ac:dyDescent="0.25"/>
  <cols>
    <col min="1" max="1" width="5.42578125" bestFit="1" customWidth="1"/>
    <col min="2" max="2" width="5" bestFit="1" customWidth="1"/>
    <col min="3" max="3" width="16.85546875" style="1" bestFit="1" customWidth="1"/>
    <col min="4" max="4" width="22.7109375" style="1" customWidth="1"/>
    <col min="5" max="5" width="44.85546875" customWidth="1"/>
    <col min="6" max="6" width="65.28515625" customWidth="1"/>
    <col min="7" max="7" width="67.5703125" customWidth="1"/>
    <col min="8" max="8" width="63.28515625" customWidth="1"/>
    <col min="9" max="9" width="53.42578125" style="1" customWidth="1"/>
    <col min="10" max="10" width="56.28515625" customWidth="1"/>
    <col min="11" max="11" width="41" customWidth="1"/>
    <col min="12" max="12" width="56" customWidth="1"/>
    <col min="13" max="13" width="59.42578125" customWidth="1"/>
    <col min="14" max="14" width="51.85546875" customWidth="1"/>
    <col min="15" max="15" width="43.28515625" customWidth="1"/>
    <col min="16" max="16" width="45.140625" customWidth="1"/>
    <col min="17" max="17" width="45.5703125" customWidth="1"/>
    <col min="18" max="18" width="45.85546875" bestFit="1" customWidth="1"/>
    <col min="19" max="19" width="34.7109375" customWidth="1"/>
    <col min="20" max="20" width="23.28515625" customWidth="1"/>
  </cols>
  <sheetData>
    <row r="1" spans="3:9" ht="53.25" customHeight="1" x14ac:dyDescent="0.25">
      <c r="I1" s="128"/>
    </row>
    <row r="2" spans="3:9" ht="53.25" customHeight="1" x14ac:dyDescent="0.25">
      <c r="C2" s="221"/>
      <c r="D2" s="222"/>
      <c r="E2" s="102" t="str">
        <f ca="1">E21</f>
        <v>Sprache</v>
      </c>
      <c r="F2" s="52">
        <v>49</v>
      </c>
      <c r="G2" s="8"/>
      <c r="H2" s="5"/>
      <c r="I2" s="128"/>
    </row>
    <row r="3" spans="3:9" ht="24" customHeight="1" x14ac:dyDescent="0.25">
      <c r="C3" s="58"/>
      <c r="D3" s="58"/>
      <c r="E3" s="7"/>
      <c r="F3" s="52"/>
      <c r="G3" s="8"/>
      <c r="H3" s="5"/>
      <c r="I3" s="128"/>
    </row>
    <row r="4" spans="3:9" ht="24" customHeight="1" x14ac:dyDescent="0.25">
      <c r="C4" s="58"/>
      <c r="D4" s="58"/>
      <c r="E4" s="122" t="s">
        <v>2197</v>
      </c>
      <c r="F4" s="123">
        <v>49</v>
      </c>
      <c r="G4" s="124" t="s">
        <v>1913</v>
      </c>
      <c r="H4" s="122" t="s">
        <v>2197</v>
      </c>
    </row>
    <row r="5" spans="3:9" ht="24" customHeight="1" x14ac:dyDescent="0.25">
      <c r="C5" s="58"/>
      <c r="D5" s="58"/>
      <c r="E5" s="122" t="s">
        <v>2196</v>
      </c>
      <c r="F5" s="123">
        <v>50</v>
      </c>
      <c r="G5" s="124" t="s">
        <v>1914</v>
      </c>
      <c r="H5" s="122" t="s">
        <v>2196</v>
      </c>
      <c r="I5" s="128"/>
    </row>
    <row r="6" spans="3:9" ht="24" customHeight="1" x14ac:dyDescent="0.25">
      <c r="C6" s="58"/>
      <c r="D6" s="58"/>
      <c r="E6" s="122" t="s">
        <v>1971</v>
      </c>
      <c r="F6" s="123">
        <v>24</v>
      </c>
      <c r="G6" s="124" t="s">
        <v>1915</v>
      </c>
      <c r="H6" s="122" t="s">
        <v>1971</v>
      </c>
      <c r="I6" s="128"/>
    </row>
    <row r="7" spans="3:9" ht="24" customHeight="1" x14ac:dyDescent="0.25">
      <c r="C7" s="58"/>
      <c r="D7" s="58"/>
      <c r="E7" s="122" t="s">
        <v>1972</v>
      </c>
      <c r="F7" s="123">
        <v>45</v>
      </c>
      <c r="G7" s="124" t="s">
        <v>1916</v>
      </c>
      <c r="H7" s="122" t="s">
        <v>1972</v>
      </c>
      <c r="I7" s="128"/>
    </row>
    <row r="8" spans="3:9" ht="24" customHeight="1" x14ac:dyDescent="0.25">
      <c r="C8" s="58"/>
      <c r="D8" s="58"/>
      <c r="E8" s="122" t="s">
        <v>1973</v>
      </c>
      <c r="F8" s="123">
        <v>46</v>
      </c>
      <c r="G8" s="124" t="s">
        <v>1923</v>
      </c>
      <c r="H8" s="122" t="s">
        <v>1973</v>
      </c>
      <c r="I8" s="128"/>
    </row>
    <row r="9" spans="3:9" ht="24" customHeight="1" x14ac:dyDescent="0.25">
      <c r="C9" s="58"/>
      <c r="D9" s="58"/>
      <c r="E9" s="122" t="s">
        <v>1998</v>
      </c>
      <c r="F9" s="123">
        <v>47</v>
      </c>
      <c r="G9" s="124" t="s">
        <v>1917</v>
      </c>
      <c r="H9" s="122" t="s">
        <v>1998</v>
      </c>
      <c r="I9" s="128"/>
    </row>
    <row r="10" spans="3:9" ht="24" customHeight="1" x14ac:dyDescent="0.25">
      <c r="C10" s="58"/>
      <c r="D10" s="58"/>
      <c r="E10" s="122" t="s">
        <v>2024</v>
      </c>
      <c r="F10" s="123">
        <v>48</v>
      </c>
      <c r="G10" s="124" t="s">
        <v>1918</v>
      </c>
      <c r="H10" s="122" t="s">
        <v>2024</v>
      </c>
      <c r="I10" s="128"/>
    </row>
    <row r="11" spans="3:9" ht="24" customHeight="1" x14ac:dyDescent="0.25">
      <c r="C11" s="58"/>
      <c r="D11" s="58"/>
      <c r="E11" s="122" t="s">
        <v>2071</v>
      </c>
      <c r="F11" s="123">
        <v>25</v>
      </c>
      <c r="G11" s="124" t="s">
        <v>1919</v>
      </c>
      <c r="H11" s="122" t="s">
        <v>2051</v>
      </c>
      <c r="I11" s="128"/>
    </row>
    <row r="12" spans="3:9" ht="24" customHeight="1" x14ac:dyDescent="0.25">
      <c r="C12" s="58"/>
      <c r="D12" s="58"/>
      <c r="E12" s="122" t="s">
        <v>2051</v>
      </c>
      <c r="F12" s="123">
        <v>26</v>
      </c>
      <c r="G12" s="124" t="s">
        <v>1920</v>
      </c>
      <c r="H12" s="122" t="s">
        <v>2071</v>
      </c>
      <c r="I12" s="128"/>
    </row>
    <row r="13" spans="3:9" ht="24" customHeight="1" x14ac:dyDescent="0.25">
      <c r="C13" s="58"/>
      <c r="D13" s="58"/>
      <c r="E13" s="122" t="s">
        <v>2097</v>
      </c>
      <c r="F13" s="123">
        <v>27</v>
      </c>
      <c r="G13" s="124" t="s">
        <v>1921</v>
      </c>
      <c r="H13" s="122" t="s">
        <v>2097</v>
      </c>
      <c r="I13" s="128"/>
    </row>
    <row r="14" spans="3:9" ht="24" customHeight="1" x14ac:dyDescent="0.25">
      <c r="C14" s="58"/>
      <c r="D14" s="58"/>
      <c r="E14" s="122" t="s">
        <v>2122</v>
      </c>
      <c r="F14" s="123">
        <v>28</v>
      </c>
      <c r="G14" s="124" t="s">
        <v>1922</v>
      </c>
      <c r="H14" s="122" t="s">
        <v>2122</v>
      </c>
      <c r="I14" s="128"/>
    </row>
    <row r="15" spans="3:9" ht="24" customHeight="1" x14ac:dyDescent="0.25">
      <c r="C15" s="58"/>
      <c r="D15" s="58"/>
      <c r="E15" s="122" t="s">
        <v>2148</v>
      </c>
      <c r="F15" s="123">
        <v>29</v>
      </c>
      <c r="G15" s="124" t="s">
        <v>2194</v>
      </c>
      <c r="H15" s="122" t="s">
        <v>2148</v>
      </c>
      <c r="I15" s="128"/>
    </row>
    <row r="16" spans="3:9" ht="24" customHeight="1" x14ac:dyDescent="0.25">
      <c r="C16" s="58"/>
      <c r="D16" s="58"/>
      <c r="E16" s="122" t="s">
        <v>2172</v>
      </c>
      <c r="F16" s="123">
        <v>30</v>
      </c>
      <c r="G16" s="124" t="s">
        <v>2195</v>
      </c>
      <c r="H16" s="122" t="s">
        <v>2172</v>
      </c>
      <c r="I16" s="128"/>
    </row>
    <row r="17" spans="1:22" ht="24" customHeight="1" x14ac:dyDescent="0.25">
      <c r="C17" s="58"/>
      <c r="D17" s="58"/>
      <c r="E17" s="122" t="s">
        <v>3594</v>
      </c>
      <c r="F17" s="123">
        <v>31</v>
      </c>
      <c r="G17" s="124" t="s">
        <v>3592</v>
      </c>
      <c r="H17" s="122" t="s">
        <v>3594</v>
      </c>
      <c r="I17" s="128"/>
    </row>
    <row r="18" spans="1:22" ht="24" customHeight="1" x14ac:dyDescent="0.25">
      <c r="C18" s="58"/>
      <c r="D18" s="58"/>
      <c r="E18" s="122" t="s">
        <v>2384</v>
      </c>
      <c r="F18" s="123">
        <v>32</v>
      </c>
      <c r="G18" s="124" t="s">
        <v>3593</v>
      </c>
      <c r="H18" s="122" t="s">
        <v>2384</v>
      </c>
      <c r="I18" s="128"/>
    </row>
    <row r="19" spans="1:22" ht="141" customHeight="1" x14ac:dyDescent="0.25">
      <c r="E19" s="1"/>
      <c r="F19" s="59"/>
      <c r="G19" s="1"/>
      <c r="H19" s="1"/>
      <c r="I19" s="129"/>
    </row>
    <row r="20" spans="1:22" ht="28.5" x14ac:dyDescent="0.45">
      <c r="C20" s="220" t="str">
        <f ca="1">E24</f>
        <v>Text für Nachschleifanleitung</v>
      </c>
      <c r="D20" s="220"/>
      <c r="E20" s="220"/>
      <c r="F20" s="220"/>
      <c r="G20" s="220"/>
      <c r="H20" s="28"/>
      <c r="I20" s="220"/>
      <c r="J20" s="220"/>
      <c r="K20" s="220"/>
      <c r="L20" s="220"/>
      <c r="M20" s="220"/>
      <c r="N20" s="220"/>
      <c r="O20" s="220"/>
      <c r="P20" s="220"/>
      <c r="Q20" s="220"/>
      <c r="R20" s="220"/>
      <c r="S20" s="220"/>
      <c r="T20" s="220"/>
      <c r="U20" s="220"/>
      <c r="V20" s="220"/>
    </row>
    <row r="21" spans="1:22" ht="24.75" customHeight="1" x14ac:dyDescent="0.25">
      <c r="C21" s="100"/>
      <c r="D21" s="101"/>
      <c r="E21" s="99" t="str" cm="1">
        <f t="array" aca="1" ref="E21" ca="1">INDIRECT(A22&amp;B22)</f>
        <v>Sprache</v>
      </c>
      <c r="F21" s="55" t="s">
        <v>2197</v>
      </c>
      <c r="G21" s="55" t="s">
        <v>2196</v>
      </c>
      <c r="H21" s="55" t="s">
        <v>1971</v>
      </c>
      <c r="I21" s="55" t="s">
        <v>1972</v>
      </c>
      <c r="J21" s="55" t="s">
        <v>1973</v>
      </c>
      <c r="K21" s="60" t="s">
        <v>1998</v>
      </c>
      <c r="L21" s="55" t="s">
        <v>2024</v>
      </c>
      <c r="M21" s="55" t="s">
        <v>2051</v>
      </c>
      <c r="N21" s="55" t="s">
        <v>2071</v>
      </c>
      <c r="O21" s="55" t="s">
        <v>2097</v>
      </c>
      <c r="P21" s="55" t="s">
        <v>2122</v>
      </c>
      <c r="Q21" s="55" t="s">
        <v>2148</v>
      </c>
      <c r="R21" s="55" t="s">
        <v>2172</v>
      </c>
      <c r="S21" s="55" t="s">
        <v>3594</v>
      </c>
      <c r="T21" s="55" t="s">
        <v>2384</v>
      </c>
      <c r="U21" s="55"/>
      <c r="V21" s="55"/>
    </row>
    <row r="22" spans="1:22" x14ac:dyDescent="0.25">
      <c r="A22" s="57" t="str">
        <f>VLOOKUP($F$2,$F$4:$G$18,2,FALSE)</f>
        <v>F</v>
      </c>
      <c r="B22" s="57">
        <v>22</v>
      </c>
      <c r="C22" s="6"/>
      <c r="D22" s="6"/>
      <c r="E22" s="6" t="str" cm="1">
        <f t="array" aca="1" ref="E22" ca="1">INDIRECT(A22&amp;B22)</f>
        <v>Sprache</v>
      </c>
      <c r="F22" s="56" t="s">
        <v>13</v>
      </c>
      <c r="G22" s="56" t="s">
        <v>16</v>
      </c>
      <c r="H22" s="56" t="s">
        <v>1925</v>
      </c>
      <c r="I22" s="131" t="s">
        <v>1948</v>
      </c>
      <c r="J22" s="56" t="s">
        <v>1974</v>
      </c>
      <c r="K22" s="56" t="s">
        <v>1999</v>
      </c>
      <c r="L22" s="56" t="s">
        <v>2025</v>
      </c>
      <c r="M22" s="56" t="s">
        <v>2025</v>
      </c>
      <c r="N22" s="56" t="s">
        <v>2072</v>
      </c>
      <c r="O22" s="56" t="s">
        <v>2098</v>
      </c>
      <c r="P22" s="56" t="s">
        <v>2123</v>
      </c>
      <c r="Q22" s="56" t="s">
        <v>2149</v>
      </c>
      <c r="R22" s="56" t="s">
        <v>2173</v>
      </c>
      <c r="S22" s="56" t="s">
        <v>3607</v>
      </c>
      <c r="T22" s="56" t="s">
        <v>3607</v>
      </c>
      <c r="U22" s="56"/>
      <c r="V22" s="56"/>
    </row>
    <row r="23" spans="1:22" x14ac:dyDescent="0.25">
      <c r="A23" s="57" t="str">
        <f t="shared" ref="A23:A49" si="0">VLOOKUP($F$2,$F$4:$G$18,2,FALSE)</f>
        <v>F</v>
      </c>
      <c r="B23" s="57">
        <v>23</v>
      </c>
      <c r="C23"/>
      <c r="D23"/>
      <c r="E23" t="str" cm="1">
        <f t="array" aca="1" ref="E23" ca="1">INDIRECT(A23&amp;B23)</f>
        <v>Übersetzung</v>
      </c>
      <c r="F23" s="57" t="s">
        <v>3</v>
      </c>
      <c r="G23" s="57" t="s">
        <v>28</v>
      </c>
      <c r="H23" s="57" t="s">
        <v>1926</v>
      </c>
      <c r="I23" s="132" t="s">
        <v>1949</v>
      </c>
      <c r="J23" s="57" t="s">
        <v>1975</v>
      </c>
      <c r="K23" s="57" t="s">
        <v>2000</v>
      </c>
      <c r="L23" s="57" t="s">
        <v>2026</v>
      </c>
      <c r="M23" s="57" t="s">
        <v>2052</v>
      </c>
      <c r="N23" s="57" t="s">
        <v>2073</v>
      </c>
      <c r="O23" s="57" t="s">
        <v>2099</v>
      </c>
      <c r="P23" s="57" t="s">
        <v>2124</v>
      </c>
      <c r="Q23" s="57" t="s">
        <v>2150</v>
      </c>
      <c r="R23" s="57" t="s">
        <v>2174</v>
      </c>
      <c r="S23" s="57" t="s">
        <v>3608</v>
      </c>
      <c r="T23" s="57" t="s">
        <v>3608</v>
      </c>
      <c r="U23" s="57"/>
      <c r="V23" s="57"/>
    </row>
    <row r="24" spans="1:22" ht="13.5" customHeight="1" x14ac:dyDescent="0.25">
      <c r="A24" s="57" t="str">
        <f t="shared" si="0"/>
        <v>F</v>
      </c>
      <c r="B24" s="57">
        <v>24</v>
      </c>
      <c r="C24" s="6"/>
      <c r="D24" s="6"/>
      <c r="E24" s="6" t="str" cm="1">
        <f t="array" aca="1" ref="E24" ca="1">INDIRECT(A24&amp;B24)</f>
        <v>Text für Nachschleifanleitung</v>
      </c>
      <c r="F24" s="56" t="s">
        <v>11</v>
      </c>
      <c r="G24" s="56" t="s">
        <v>14</v>
      </c>
      <c r="H24" s="56" t="s">
        <v>1927</v>
      </c>
      <c r="I24" s="131" t="s">
        <v>1950</v>
      </c>
      <c r="J24" s="56" t="s">
        <v>1976</v>
      </c>
      <c r="K24" s="56" t="s">
        <v>2001</v>
      </c>
      <c r="L24" s="56" t="s">
        <v>2027</v>
      </c>
      <c r="M24" s="56" t="s">
        <v>2053</v>
      </c>
      <c r="N24" s="56" t="s">
        <v>2074</v>
      </c>
      <c r="O24" s="56" t="s">
        <v>2100</v>
      </c>
      <c r="P24" s="56" t="s">
        <v>2125</v>
      </c>
      <c r="Q24" s="56" t="s">
        <v>2151</v>
      </c>
      <c r="R24" s="56" t="s">
        <v>2175</v>
      </c>
      <c r="S24" s="56" t="s">
        <v>3609</v>
      </c>
      <c r="T24" s="56" t="s">
        <v>3609</v>
      </c>
      <c r="U24" s="56"/>
      <c r="V24" s="56"/>
    </row>
    <row r="25" spans="1:22" x14ac:dyDescent="0.25">
      <c r="A25" s="57" t="str">
        <f t="shared" si="0"/>
        <v>F</v>
      </c>
      <c r="B25" s="57">
        <v>25</v>
      </c>
      <c r="C25"/>
      <c r="D25"/>
      <c r="E25" t="str" cm="1">
        <f t="array" aca="1" ref="E25" ca="1">INDIRECT(A25&amp;B25)</f>
        <v>Deutsch</v>
      </c>
      <c r="F25" s="57" t="s">
        <v>8</v>
      </c>
      <c r="G25" s="57" t="s">
        <v>15</v>
      </c>
      <c r="H25" s="57" t="s">
        <v>1924</v>
      </c>
      <c r="I25" s="132" t="s">
        <v>1947</v>
      </c>
      <c r="J25" s="57" t="s">
        <v>1977</v>
      </c>
      <c r="K25" s="57" t="s">
        <v>2002</v>
      </c>
      <c r="L25" s="57" t="s">
        <v>2028</v>
      </c>
      <c r="M25" s="57" t="s">
        <v>2054</v>
      </c>
      <c r="N25" s="57" t="s">
        <v>2075</v>
      </c>
      <c r="O25" s="57" t="s">
        <v>2101</v>
      </c>
      <c r="P25" s="57" t="s">
        <v>2126</v>
      </c>
      <c r="Q25" s="57" t="s">
        <v>2152</v>
      </c>
      <c r="R25" s="57" t="s">
        <v>2176</v>
      </c>
      <c r="S25" s="57" t="s">
        <v>3610</v>
      </c>
      <c r="T25" s="57" t="s">
        <v>3610</v>
      </c>
      <c r="U25" s="57"/>
      <c r="V25" s="57"/>
    </row>
    <row r="26" spans="1:22" x14ac:dyDescent="0.25">
      <c r="A26" s="57" t="str">
        <f t="shared" si="0"/>
        <v>F</v>
      </c>
      <c r="B26" s="57">
        <v>26</v>
      </c>
      <c r="C26" s="6"/>
      <c r="D26" s="6"/>
      <c r="E26" s="6" t="str" cm="1">
        <f t="array" aca="1" ref="E26" ca="1">INDIRECT(A26&amp;B26)</f>
        <v>Englisch</v>
      </c>
      <c r="F26" s="56" t="s">
        <v>9</v>
      </c>
      <c r="G26" s="56" t="s">
        <v>12</v>
      </c>
      <c r="H26" s="56"/>
      <c r="I26" s="131"/>
      <c r="J26" s="56"/>
      <c r="K26" s="56"/>
      <c r="L26" s="56"/>
      <c r="M26" s="56"/>
      <c r="N26" s="56"/>
      <c r="O26" s="56"/>
      <c r="P26" s="56"/>
      <c r="Q26" s="56"/>
      <c r="R26" s="56"/>
      <c r="S26" s="56" t="s">
        <v>3611</v>
      </c>
      <c r="T26" s="56" t="s">
        <v>3611</v>
      </c>
      <c r="U26" s="56"/>
      <c r="V26" s="56"/>
    </row>
    <row r="27" spans="1:22" x14ac:dyDescent="0.25">
      <c r="A27" s="57" t="str">
        <f t="shared" si="0"/>
        <v>F</v>
      </c>
      <c r="B27" s="57">
        <v>27</v>
      </c>
      <c r="C27"/>
      <c r="D27"/>
      <c r="E27" t="str" cm="1">
        <f t="array" aca="1" ref="E27" ca="1">INDIRECT(A27&amp;B27)</f>
        <v>Landessprache</v>
      </c>
      <c r="F27" s="57" t="s">
        <v>32</v>
      </c>
      <c r="G27" s="57" t="s">
        <v>31</v>
      </c>
      <c r="H27" s="57" t="s">
        <v>1928</v>
      </c>
      <c r="I27" s="132" t="s">
        <v>1951</v>
      </c>
      <c r="J27" s="57" t="s">
        <v>1978</v>
      </c>
      <c r="K27" s="57" t="s">
        <v>2003</v>
      </c>
      <c r="L27" s="57" t="s">
        <v>2029</v>
      </c>
      <c r="M27" s="57" t="s">
        <v>2029</v>
      </c>
      <c r="N27" s="57" t="s">
        <v>2076</v>
      </c>
      <c r="O27" s="57" t="s">
        <v>2102</v>
      </c>
      <c r="P27" s="57" t="s">
        <v>2127</v>
      </c>
      <c r="Q27" s="57" t="s">
        <v>2149</v>
      </c>
      <c r="R27" s="57" t="s">
        <v>2177</v>
      </c>
      <c r="S27" s="57" t="s">
        <v>3612</v>
      </c>
      <c r="T27" s="57" t="s">
        <v>3612</v>
      </c>
      <c r="U27" s="57"/>
      <c r="V27" s="57"/>
    </row>
    <row r="28" spans="1:22" x14ac:dyDescent="0.25">
      <c r="A28" s="57" t="str">
        <f t="shared" si="0"/>
        <v>F</v>
      </c>
      <c r="B28" s="57">
        <v>28</v>
      </c>
      <c r="C28" s="6"/>
      <c r="D28" s="6"/>
      <c r="E28" s="6" t="str" cm="1">
        <f t="array" aca="1" ref="E28" ca="1">INDIRECT(A28&amp;B28)</f>
        <v>CERATIZIT ReStart</v>
      </c>
      <c r="F28" s="56" t="s">
        <v>38</v>
      </c>
      <c r="G28" s="56" t="s">
        <v>38</v>
      </c>
      <c r="H28" s="56" t="s">
        <v>38</v>
      </c>
      <c r="I28" s="131" t="s">
        <v>38</v>
      </c>
      <c r="J28" s="56" t="s">
        <v>38</v>
      </c>
      <c r="K28" s="56" t="s">
        <v>38</v>
      </c>
      <c r="L28" s="56" t="s">
        <v>2030</v>
      </c>
      <c r="M28" s="56" t="s">
        <v>2055</v>
      </c>
      <c r="N28" s="56" t="s">
        <v>38</v>
      </c>
      <c r="O28" s="56" t="s">
        <v>38</v>
      </c>
      <c r="P28" s="56" t="s">
        <v>38</v>
      </c>
      <c r="Q28" s="56" t="s">
        <v>38</v>
      </c>
      <c r="R28" s="56" t="s">
        <v>38</v>
      </c>
      <c r="S28" s="56" t="s">
        <v>38</v>
      </c>
      <c r="T28" s="56" t="s">
        <v>38</v>
      </c>
      <c r="U28" s="56"/>
      <c r="V28" s="56"/>
    </row>
    <row r="29" spans="1:22" x14ac:dyDescent="0.25">
      <c r="A29" s="57" t="str">
        <f t="shared" si="0"/>
        <v>F</v>
      </c>
      <c r="B29" s="57">
        <v>29</v>
      </c>
      <c r="C29"/>
      <c r="D29"/>
      <c r="E29" t="str" cm="1">
        <f t="array" aca="1" ref="E29" ca="1">INDIRECT(A29&amp;B29)</f>
        <v xml:space="preserve">Nachschleifnummer </v>
      </c>
      <c r="F29" s="57" t="s">
        <v>21</v>
      </c>
      <c r="G29" s="57" t="s">
        <v>22</v>
      </c>
      <c r="H29" s="57" t="s">
        <v>1929</v>
      </c>
      <c r="I29" s="132" t="s">
        <v>1952</v>
      </c>
      <c r="J29" s="57" t="s">
        <v>1979</v>
      </c>
      <c r="K29" s="57" t="s">
        <v>2004</v>
      </c>
      <c r="L29" s="57" t="s">
        <v>2031</v>
      </c>
      <c r="M29" s="57" t="s">
        <v>2056</v>
      </c>
      <c r="N29" s="57" t="s">
        <v>2077</v>
      </c>
      <c r="O29" s="57" t="s">
        <v>2103</v>
      </c>
      <c r="P29" s="57" t="s">
        <v>2128</v>
      </c>
      <c r="Q29" s="57" t="s">
        <v>2153</v>
      </c>
      <c r="R29" s="57" t="s">
        <v>2178</v>
      </c>
      <c r="S29" s="57" t="s">
        <v>3613</v>
      </c>
      <c r="T29" s="57" t="s">
        <v>3613</v>
      </c>
      <c r="U29" s="57"/>
      <c r="V29" s="57"/>
    </row>
    <row r="30" spans="1:22" x14ac:dyDescent="0.25">
      <c r="A30" s="57" t="str">
        <f t="shared" si="0"/>
        <v>F</v>
      </c>
      <c r="B30" s="57">
        <v>30</v>
      </c>
      <c r="C30" s="6"/>
      <c r="D30" s="6"/>
      <c r="E30" s="6" t="str" cm="1">
        <f t="array" aca="1" ref="E30" ca="1">INDIRECT(A30&amp;B30)</f>
        <v>Nachschleifnummer mit Hals</v>
      </c>
      <c r="F30" s="56" t="s">
        <v>4</v>
      </c>
      <c r="G30" s="56" t="s">
        <v>20</v>
      </c>
      <c r="H30" s="56" t="s">
        <v>1930</v>
      </c>
      <c r="I30" s="131" t="s">
        <v>1953</v>
      </c>
      <c r="J30" s="56" t="s">
        <v>1980</v>
      </c>
      <c r="K30" s="56" t="s">
        <v>2005</v>
      </c>
      <c r="L30" s="56" t="s">
        <v>2032</v>
      </c>
      <c r="M30" s="56" t="s">
        <v>2057</v>
      </c>
      <c r="N30" s="56" t="s">
        <v>2078</v>
      </c>
      <c r="O30" s="56" t="s">
        <v>2104</v>
      </c>
      <c r="P30" s="56" t="s">
        <v>2129</v>
      </c>
      <c r="Q30" s="56" t="s">
        <v>2154</v>
      </c>
      <c r="R30" s="56" t="s">
        <v>2179</v>
      </c>
      <c r="S30" s="56" t="s">
        <v>3614</v>
      </c>
      <c r="T30" s="56" t="s">
        <v>3614</v>
      </c>
      <c r="U30" s="56"/>
      <c r="V30" s="56"/>
    </row>
    <row r="31" spans="1:22" x14ac:dyDescent="0.25">
      <c r="A31" s="57" t="str">
        <f t="shared" si="0"/>
        <v>F</v>
      </c>
      <c r="B31" s="57">
        <v>31</v>
      </c>
      <c r="C31"/>
      <c r="D31"/>
      <c r="E31" t="str" cm="1">
        <f t="array" aca="1" ref="E31" ca="1">INDIRECT(A31&amp;B31)</f>
        <v>Artikelnummer</v>
      </c>
      <c r="F31" s="57" t="s">
        <v>5</v>
      </c>
      <c r="G31" s="57" t="s">
        <v>19</v>
      </c>
      <c r="H31" s="57" t="s">
        <v>5</v>
      </c>
      <c r="I31" s="132" t="s">
        <v>1954</v>
      </c>
      <c r="J31" s="57" t="s">
        <v>1981</v>
      </c>
      <c r="K31" s="57" t="s">
        <v>2006</v>
      </c>
      <c r="L31" s="57" t="s">
        <v>2033</v>
      </c>
      <c r="M31" s="57" t="s">
        <v>2058</v>
      </c>
      <c r="N31" s="57" t="s">
        <v>2079</v>
      </c>
      <c r="O31" s="57" t="s">
        <v>2105</v>
      </c>
      <c r="P31" s="57" t="s">
        <v>2130</v>
      </c>
      <c r="Q31" s="57" t="s">
        <v>5</v>
      </c>
      <c r="R31" s="57" t="s">
        <v>2180</v>
      </c>
      <c r="S31" s="57" t="s">
        <v>3615</v>
      </c>
      <c r="T31" s="57" t="s">
        <v>3615</v>
      </c>
      <c r="U31" s="57"/>
      <c r="V31" s="57"/>
    </row>
    <row r="32" spans="1:22" x14ac:dyDescent="0.25">
      <c r="A32" s="57" t="str">
        <f t="shared" si="0"/>
        <v>F</v>
      </c>
      <c r="B32" s="57">
        <v>32</v>
      </c>
      <c r="C32" s="6"/>
      <c r="D32" s="6"/>
      <c r="E32" s="6" t="str" cm="1">
        <f t="array" aca="1" ref="E32" ca="1">INDIRECT(A32&amp;B32)</f>
        <v>Bemerkung</v>
      </c>
      <c r="F32" s="56" t="s">
        <v>10</v>
      </c>
      <c r="G32" s="56" t="s">
        <v>27</v>
      </c>
      <c r="H32" s="56" t="s">
        <v>1931</v>
      </c>
      <c r="I32" s="131" t="s">
        <v>1955</v>
      </c>
      <c r="J32" s="56" t="s">
        <v>1982</v>
      </c>
      <c r="K32" s="56" t="s">
        <v>2007</v>
      </c>
      <c r="L32" s="56" t="s">
        <v>2034</v>
      </c>
      <c r="M32" s="56" t="s">
        <v>2034</v>
      </c>
      <c r="N32" s="56" t="s">
        <v>2080</v>
      </c>
      <c r="O32" s="56" t="s">
        <v>2106</v>
      </c>
      <c r="P32" s="56" t="s">
        <v>2131</v>
      </c>
      <c r="Q32" s="56" t="s">
        <v>2155</v>
      </c>
      <c r="R32" s="56" t="s">
        <v>2155</v>
      </c>
      <c r="S32" s="56" t="s">
        <v>3616</v>
      </c>
      <c r="T32" s="56" t="s">
        <v>3616</v>
      </c>
      <c r="U32" s="56"/>
      <c r="V32" s="56"/>
    </row>
    <row r="33" spans="1:22" x14ac:dyDescent="0.25">
      <c r="A33" s="57" t="str">
        <f t="shared" si="0"/>
        <v>F</v>
      </c>
      <c r="B33" s="57">
        <v>33</v>
      </c>
      <c r="C33"/>
      <c r="D33"/>
      <c r="E33" t="str" cm="1">
        <f t="array" aca="1" ref="E33" ca="1">INDIRECT(A33&amp;B33)</f>
        <v>Eingabe Artikelnummer</v>
      </c>
      <c r="F33" s="57" t="s">
        <v>7</v>
      </c>
      <c r="G33" s="57" t="s">
        <v>18</v>
      </c>
      <c r="H33" s="57" t="s">
        <v>1932</v>
      </c>
      <c r="I33" s="132" t="s">
        <v>1956</v>
      </c>
      <c r="J33" s="57" t="s">
        <v>1983</v>
      </c>
      <c r="K33" s="57" t="s">
        <v>2008</v>
      </c>
      <c r="L33" s="57" t="s">
        <v>2035</v>
      </c>
      <c r="M33" s="57" t="s">
        <v>2059</v>
      </c>
      <c r="N33" s="57" t="s">
        <v>2081</v>
      </c>
      <c r="O33" s="57" t="s">
        <v>2107</v>
      </c>
      <c r="P33" s="57" t="s">
        <v>2132</v>
      </c>
      <c r="Q33" s="57" t="s">
        <v>2156</v>
      </c>
      <c r="R33" s="57" t="s">
        <v>2181</v>
      </c>
      <c r="S33" s="57" t="s">
        <v>3617</v>
      </c>
      <c r="T33" s="57" t="s">
        <v>3617</v>
      </c>
      <c r="U33" s="57"/>
      <c r="V33" s="57"/>
    </row>
    <row r="34" spans="1:22" x14ac:dyDescent="0.25">
      <c r="A34" s="57" t="str">
        <f t="shared" si="0"/>
        <v>F</v>
      </c>
      <c r="B34" s="57">
        <v>34</v>
      </c>
      <c r="C34" s="6"/>
      <c r="D34" s="6"/>
      <c r="E34" s="6" t="str" cm="1">
        <f t="array" aca="1" ref="E34" ca="1">INDIRECT(A34&amp;B34)</f>
        <v>So schleifen wir nach</v>
      </c>
      <c r="F34" s="56" t="s">
        <v>6</v>
      </c>
      <c r="G34" s="56" t="s">
        <v>17</v>
      </c>
      <c r="H34" s="56" t="s">
        <v>1933</v>
      </c>
      <c r="I34" s="131" t="s">
        <v>1957</v>
      </c>
      <c r="J34" s="56" t="s">
        <v>1984</v>
      </c>
      <c r="K34" s="56" t="s">
        <v>2009</v>
      </c>
      <c r="L34" s="56" t="s">
        <v>2036</v>
      </c>
      <c r="M34" s="56" t="s">
        <v>2060</v>
      </c>
      <c r="N34" s="56" t="s">
        <v>2082</v>
      </c>
      <c r="O34" s="56" t="s">
        <v>2108</v>
      </c>
      <c r="P34" s="56" t="s">
        <v>2133</v>
      </c>
      <c r="Q34" s="56" t="s">
        <v>2157</v>
      </c>
      <c r="R34" s="56" t="s">
        <v>2182</v>
      </c>
      <c r="S34" s="56" t="s">
        <v>3618</v>
      </c>
      <c r="T34" s="56" t="s">
        <v>3618</v>
      </c>
      <c r="U34" s="56"/>
      <c r="V34" s="56"/>
    </row>
    <row r="35" spans="1:22" x14ac:dyDescent="0.25">
      <c r="A35" s="57" t="str">
        <f t="shared" si="0"/>
        <v>F</v>
      </c>
      <c r="B35" s="57">
        <v>35</v>
      </c>
      <c r="C35"/>
      <c r="D35"/>
      <c r="E35" t="str" cm="1">
        <f t="array" aca="1" ref="E35" ca="1">INDIRECT(A35&amp;B35)</f>
        <v>Empfohlen</v>
      </c>
      <c r="F35" s="57" t="s">
        <v>24</v>
      </c>
      <c r="G35" s="57" t="s">
        <v>23</v>
      </c>
      <c r="H35" s="57" t="s">
        <v>1934</v>
      </c>
      <c r="I35" s="132" t="s">
        <v>1958</v>
      </c>
      <c r="J35" s="57" t="s">
        <v>1985</v>
      </c>
      <c r="K35" s="57" t="s">
        <v>2010</v>
      </c>
      <c r="L35" s="57" t="s">
        <v>2037</v>
      </c>
      <c r="M35" s="57" t="s">
        <v>2061</v>
      </c>
      <c r="N35" s="57" t="s">
        <v>2083</v>
      </c>
      <c r="O35" s="57" t="s">
        <v>2109</v>
      </c>
      <c r="P35" s="57" t="s">
        <v>2134</v>
      </c>
      <c r="Q35" s="57" t="s">
        <v>2158</v>
      </c>
      <c r="R35" s="57" t="s">
        <v>2183</v>
      </c>
      <c r="S35" s="57" t="s">
        <v>3619</v>
      </c>
      <c r="T35" s="57" t="s">
        <v>3619</v>
      </c>
      <c r="U35" s="57"/>
      <c r="V35" s="57"/>
    </row>
    <row r="36" spans="1:22" x14ac:dyDescent="0.25">
      <c r="A36" s="57" t="str">
        <f t="shared" si="0"/>
        <v>F</v>
      </c>
      <c r="B36" s="57">
        <v>36</v>
      </c>
      <c r="C36" s="6"/>
      <c r="D36" s="6"/>
      <c r="E36" s="6" t="str" cm="1">
        <f t="array" aca="1" ref="E36" ca="1">INDIRECT(A36&amp;B36)</f>
        <v>Unwirtschaftlich</v>
      </c>
      <c r="F36" s="56" t="s">
        <v>25</v>
      </c>
      <c r="G36" s="56" t="s">
        <v>26</v>
      </c>
      <c r="H36" s="56" t="s">
        <v>1935</v>
      </c>
      <c r="I36" s="131" t="s">
        <v>1959</v>
      </c>
      <c r="J36" s="56" t="s">
        <v>1986</v>
      </c>
      <c r="K36" s="56" t="s">
        <v>2011</v>
      </c>
      <c r="L36" s="56" t="s">
        <v>2038</v>
      </c>
      <c r="M36" s="56" t="s">
        <v>2038</v>
      </c>
      <c r="N36" s="56" t="s">
        <v>2084</v>
      </c>
      <c r="O36" s="56" t="s">
        <v>2110</v>
      </c>
      <c r="P36" s="56" t="s">
        <v>2135</v>
      </c>
      <c r="Q36" s="56" t="s">
        <v>2159</v>
      </c>
      <c r="R36" s="56" t="s">
        <v>2184</v>
      </c>
      <c r="S36" s="56" t="s">
        <v>3620</v>
      </c>
      <c r="T36" s="56" t="s">
        <v>3620</v>
      </c>
      <c r="U36" s="56"/>
      <c r="V36" s="56"/>
    </row>
    <row r="37" spans="1:22" x14ac:dyDescent="0.25">
      <c r="A37" s="57" t="str">
        <f t="shared" si="0"/>
        <v>F</v>
      </c>
      <c r="B37" s="57">
        <v>37</v>
      </c>
      <c r="C37"/>
      <c r="D37"/>
      <c r="E37" t="str" cm="1">
        <f t="array" aca="1" ref="E37" ca="1">INDIRECT(A37&amp;B37)</f>
        <v>Halsfreischliff</v>
      </c>
      <c r="F37" s="57" t="s">
        <v>1859</v>
      </c>
      <c r="G37" s="57" t="s">
        <v>1860</v>
      </c>
      <c r="H37" s="57" t="s">
        <v>1936</v>
      </c>
      <c r="I37" s="132" t="s">
        <v>1960</v>
      </c>
      <c r="J37" s="57" t="s">
        <v>1987</v>
      </c>
      <c r="K37" s="57" t="s">
        <v>2012</v>
      </c>
      <c r="L37" s="57" t="s">
        <v>2039</v>
      </c>
      <c r="M37" s="57" t="s">
        <v>2062</v>
      </c>
      <c r="N37" s="57" t="s">
        <v>2085</v>
      </c>
      <c r="O37" s="57" t="s">
        <v>2111</v>
      </c>
      <c r="P37" s="57" t="s">
        <v>2136</v>
      </c>
      <c r="Q37" s="57" t="s">
        <v>2160</v>
      </c>
      <c r="R37" s="57" t="s">
        <v>2185</v>
      </c>
      <c r="S37" s="57" t="s">
        <v>3621</v>
      </c>
      <c r="T37" s="57" t="s">
        <v>3621</v>
      </c>
      <c r="U37" s="57"/>
      <c r="V37" s="57"/>
    </row>
    <row r="38" spans="1:22" x14ac:dyDescent="0.25">
      <c r="A38" s="57" t="str">
        <f t="shared" si="0"/>
        <v>F</v>
      </c>
      <c r="B38" s="57">
        <v>38</v>
      </c>
      <c r="C38" s="6"/>
      <c r="D38" s="6"/>
      <c r="E38" s="6" t="str" cm="1">
        <f t="array" aca="1" ref="E38" ca="1">INDIRECT(A38&amp;B38)</f>
        <v>Nachschleifen</v>
      </c>
      <c r="F38" s="56" t="s">
        <v>1861</v>
      </c>
      <c r="G38" s="56" t="s">
        <v>1863</v>
      </c>
      <c r="H38" s="56" t="s">
        <v>1937</v>
      </c>
      <c r="I38" s="131" t="s">
        <v>1961</v>
      </c>
      <c r="J38" s="56" t="s">
        <v>1988</v>
      </c>
      <c r="K38" s="56" t="s">
        <v>2013</v>
      </c>
      <c r="L38" s="56" t="s">
        <v>2040</v>
      </c>
      <c r="M38" s="56" t="s">
        <v>2040</v>
      </c>
      <c r="N38" s="56" t="s">
        <v>2086</v>
      </c>
      <c r="O38" s="56" t="s">
        <v>2112</v>
      </c>
      <c r="P38" s="56" t="s">
        <v>2137</v>
      </c>
      <c r="Q38" s="56" t="s">
        <v>2161</v>
      </c>
      <c r="R38" s="56" t="s">
        <v>2186</v>
      </c>
      <c r="S38" s="56" t="s">
        <v>3622</v>
      </c>
      <c r="T38" s="56" t="s">
        <v>3622</v>
      </c>
      <c r="U38" s="56"/>
      <c r="V38" s="56"/>
    </row>
    <row r="39" spans="1:22" x14ac:dyDescent="0.25">
      <c r="A39" s="57" t="str">
        <f t="shared" si="0"/>
        <v>F</v>
      </c>
      <c r="B39" s="57">
        <v>39</v>
      </c>
      <c r="C39"/>
      <c r="D39"/>
      <c r="E39" t="str" cm="1">
        <f t="array" aca="1" ref="E39" ca="1">INDIRECT(A39&amp;B39)</f>
        <v>Beschichten</v>
      </c>
      <c r="F39" s="57" t="s">
        <v>1864</v>
      </c>
      <c r="G39" s="57" t="s">
        <v>1865</v>
      </c>
      <c r="H39" s="57" t="s">
        <v>1865</v>
      </c>
      <c r="I39" s="132" t="s">
        <v>1962</v>
      </c>
      <c r="J39" s="57" t="s">
        <v>1989</v>
      </c>
      <c r="K39" s="57" t="s">
        <v>2014</v>
      </c>
      <c r="L39" s="57" t="s">
        <v>2041</v>
      </c>
      <c r="M39" s="57" t="s">
        <v>2063</v>
      </c>
      <c r="N39" s="57" t="s">
        <v>2087</v>
      </c>
      <c r="O39" s="57" t="s">
        <v>2113</v>
      </c>
      <c r="P39" s="57" t="s">
        <v>2138</v>
      </c>
      <c r="Q39" s="57" t="s">
        <v>2162</v>
      </c>
      <c r="R39" s="57" t="s">
        <v>2187</v>
      </c>
      <c r="S39" s="57" t="s">
        <v>3623</v>
      </c>
      <c r="T39" s="57" t="s">
        <v>3623</v>
      </c>
      <c r="U39" s="57"/>
      <c r="V39" s="57"/>
    </row>
    <row r="40" spans="1:22" x14ac:dyDescent="0.25">
      <c r="A40" s="57" t="str">
        <f t="shared" si="0"/>
        <v>F</v>
      </c>
      <c r="B40" s="57">
        <v>40</v>
      </c>
      <c r="C40" s="6"/>
      <c r="D40" s="6"/>
      <c r="E40" s="6" t="str" cm="1">
        <f t="array" aca="1" ref="E40" ca="1">INDIRECT(A40&amp;B40)</f>
        <v>Wie Schleifen wir nach (Bezogen auf Standardschliff)</v>
      </c>
      <c r="F40" s="56" t="s">
        <v>1873</v>
      </c>
      <c r="G40" s="56" t="s">
        <v>1874</v>
      </c>
      <c r="H40" s="56" t="s">
        <v>1938</v>
      </c>
      <c r="I40" s="131" t="s">
        <v>1963</v>
      </c>
      <c r="J40" s="56" t="s">
        <v>1990</v>
      </c>
      <c r="K40" s="56" t="s">
        <v>2015</v>
      </c>
      <c r="L40" s="56" t="s">
        <v>2042</v>
      </c>
      <c r="M40" s="56" t="s">
        <v>2064</v>
      </c>
      <c r="N40" s="56" t="s">
        <v>2088</v>
      </c>
      <c r="O40" s="56" t="s">
        <v>2114</v>
      </c>
      <c r="P40" s="56" t="s">
        <v>2139</v>
      </c>
      <c r="Q40" s="56" t="s">
        <v>2163</v>
      </c>
      <c r="R40" s="56" t="s">
        <v>2188</v>
      </c>
      <c r="S40" s="56" t="s">
        <v>3624</v>
      </c>
      <c r="T40" s="56" t="s">
        <v>3624</v>
      </c>
      <c r="U40" s="56"/>
      <c r="V40" s="56"/>
    </row>
    <row r="41" spans="1:22" x14ac:dyDescent="0.25">
      <c r="A41" s="57" t="str">
        <f t="shared" si="0"/>
        <v>F</v>
      </c>
      <c r="B41" s="57">
        <v>41</v>
      </c>
      <c r="C41"/>
      <c r="D41"/>
      <c r="E41" t="str" cm="1">
        <f t="array" aca="1" ref="E41" ca="1">INDIRECT(A41&amp;B41)</f>
        <v>Preis:*</v>
      </c>
      <c r="F41" s="57" t="s">
        <v>1911</v>
      </c>
      <c r="G41" s="57" t="s">
        <v>1912</v>
      </c>
      <c r="H41" s="57" t="s">
        <v>1939</v>
      </c>
      <c r="I41" s="132" t="s">
        <v>1964</v>
      </c>
      <c r="J41" s="57" t="s">
        <v>1991</v>
      </c>
      <c r="K41" s="57" t="s">
        <v>2016</v>
      </c>
      <c r="L41" s="57" t="s">
        <v>2043</v>
      </c>
      <c r="M41" s="57" t="s">
        <v>2065</v>
      </c>
      <c r="N41" s="57" t="s">
        <v>2089</v>
      </c>
      <c r="O41" s="57" t="s">
        <v>2115</v>
      </c>
      <c r="P41" s="57" t="s">
        <v>2140</v>
      </c>
      <c r="Q41" s="57" t="s">
        <v>2164</v>
      </c>
      <c r="R41" s="57" t="s">
        <v>2164</v>
      </c>
      <c r="S41" s="57" t="s">
        <v>3625</v>
      </c>
      <c r="T41" s="57" t="s">
        <v>3625</v>
      </c>
      <c r="U41" s="57"/>
      <c r="V41" s="57"/>
    </row>
    <row r="42" spans="1:22" x14ac:dyDescent="0.25">
      <c r="A42" s="57" t="str">
        <f t="shared" si="0"/>
        <v>F</v>
      </c>
      <c r="B42" s="57">
        <v>42</v>
      </c>
      <c r="C42" s="6"/>
      <c r="D42" s="6"/>
      <c r="E42" s="6" t="str" cm="1">
        <f t="array" aca="1" ref="E42" ca="1">INDIRECT(A42&amp;B42)</f>
        <v>Rabattgruppe:</v>
      </c>
      <c r="F42" s="56" t="s">
        <v>1899</v>
      </c>
      <c r="G42" s="56" t="s">
        <v>1900</v>
      </c>
      <c r="H42" s="56" t="s">
        <v>1940</v>
      </c>
      <c r="I42" s="131" t="s">
        <v>1965</v>
      </c>
      <c r="J42" s="56" t="s">
        <v>1992</v>
      </c>
      <c r="K42" s="56" t="s">
        <v>2017</v>
      </c>
      <c r="L42" s="56" t="s">
        <v>2044</v>
      </c>
      <c r="M42" s="56" t="s">
        <v>2066</v>
      </c>
      <c r="N42" s="56" t="s">
        <v>2090</v>
      </c>
      <c r="O42" s="56" t="s">
        <v>2116</v>
      </c>
      <c r="P42" s="56" t="s">
        <v>2141</v>
      </c>
      <c r="Q42" s="56" t="s">
        <v>2165</v>
      </c>
      <c r="R42" s="56" t="s">
        <v>2189</v>
      </c>
      <c r="S42" s="56" t="s">
        <v>3626</v>
      </c>
      <c r="T42" s="56" t="s">
        <v>3626</v>
      </c>
      <c r="U42" s="56"/>
      <c r="V42" s="56"/>
    </row>
    <row r="43" spans="1:22" x14ac:dyDescent="0.25">
      <c r="A43" s="57" t="str">
        <f t="shared" si="0"/>
        <v>F</v>
      </c>
      <c r="B43" s="57">
        <v>43</v>
      </c>
      <c r="C43"/>
      <c r="D43"/>
      <c r="E43" t="str" cm="1">
        <f t="array" aca="1" ref="E43" ca="1">INDIRECT(A43&amp;B43)</f>
        <v>Katalogcode WNT</v>
      </c>
      <c r="F43" s="57" t="s">
        <v>2</v>
      </c>
      <c r="G43" s="57" t="s">
        <v>1902</v>
      </c>
      <c r="H43" s="57" t="s">
        <v>1941</v>
      </c>
      <c r="I43" s="132" t="s">
        <v>1966</v>
      </c>
      <c r="J43" s="57" t="s">
        <v>1993</v>
      </c>
      <c r="K43" s="57" t="s">
        <v>2018</v>
      </c>
      <c r="L43" s="57" t="s">
        <v>2045</v>
      </c>
      <c r="M43" s="57" t="s">
        <v>2067</v>
      </c>
      <c r="N43" s="57" t="s">
        <v>2091</v>
      </c>
      <c r="O43" s="57" t="s">
        <v>2117</v>
      </c>
      <c r="P43" s="57" t="s">
        <v>2142</v>
      </c>
      <c r="Q43" s="57" t="s">
        <v>2166</v>
      </c>
      <c r="R43" s="57" t="s">
        <v>2190</v>
      </c>
      <c r="S43" s="57" t="s">
        <v>3627</v>
      </c>
      <c r="T43" s="57" t="s">
        <v>3627</v>
      </c>
      <c r="U43" s="57"/>
      <c r="V43" s="57"/>
    </row>
    <row r="44" spans="1:22" x14ac:dyDescent="0.25">
      <c r="A44" s="57" t="str">
        <f t="shared" si="0"/>
        <v>F</v>
      </c>
      <c r="B44" s="57">
        <v>44</v>
      </c>
      <c r="C44" s="6"/>
      <c r="D44" s="6"/>
      <c r="E44" s="6" t="str" cm="1">
        <f t="array" aca="1" ref="E44" ca="1">INDIRECT(A44&amp;B44)</f>
        <v>Material</v>
      </c>
      <c r="F44" s="56" t="s">
        <v>0</v>
      </c>
      <c r="G44" s="56" t="s">
        <v>1903</v>
      </c>
      <c r="H44" s="56" t="s">
        <v>1942</v>
      </c>
      <c r="I44" s="131" t="s">
        <v>1967</v>
      </c>
      <c r="J44" s="56" t="s">
        <v>0</v>
      </c>
      <c r="K44" s="56" t="s">
        <v>2019</v>
      </c>
      <c r="L44" s="56" t="s">
        <v>2046</v>
      </c>
      <c r="M44" s="56" t="s">
        <v>1903</v>
      </c>
      <c r="N44" s="56" t="s">
        <v>2092</v>
      </c>
      <c r="O44" s="56" t="s">
        <v>0</v>
      </c>
      <c r="P44" s="56" t="s">
        <v>2143</v>
      </c>
      <c r="Q44" s="56" t="s">
        <v>2167</v>
      </c>
      <c r="R44" s="56" t="s">
        <v>0</v>
      </c>
      <c r="S44" s="56" t="s">
        <v>3628</v>
      </c>
      <c r="T44" s="56" t="s">
        <v>3628</v>
      </c>
      <c r="U44" s="56"/>
      <c r="V44" s="56"/>
    </row>
    <row r="45" spans="1:22" x14ac:dyDescent="0.25">
      <c r="A45" s="57" t="str">
        <f t="shared" si="0"/>
        <v>F</v>
      </c>
      <c r="B45" s="57">
        <v>45</v>
      </c>
      <c r="C45"/>
      <c r="D45"/>
      <c r="E45" t="str" cm="1">
        <f t="array" aca="1" ref="E45" ca="1">INDIRECT(A45&amp;B45)</f>
        <v>Materialkurztext</v>
      </c>
      <c r="F45" s="57" t="s">
        <v>1</v>
      </c>
      <c r="G45" s="57" t="s">
        <v>1904</v>
      </c>
      <c r="H45" s="57" t="s">
        <v>1943</v>
      </c>
      <c r="I45" s="132" t="s">
        <v>1968</v>
      </c>
      <c r="J45" s="57" t="s">
        <v>1994</v>
      </c>
      <c r="K45" s="57" t="s">
        <v>2020</v>
      </c>
      <c r="L45" s="57" t="s">
        <v>2047</v>
      </c>
      <c r="M45" s="57" t="s">
        <v>2068</v>
      </c>
      <c r="N45" s="57" t="s">
        <v>2093</v>
      </c>
      <c r="O45" s="57" t="s">
        <v>2118</v>
      </c>
      <c r="P45" s="57" t="s">
        <v>2144</v>
      </c>
      <c r="Q45" s="57" t="s">
        <v>2168</v>
      </c>
      <c r="R45" s="57" t="s">
        <v>2191</v>
      </c>
      <c r="S45" s="57" t="s">
        <v>3629</v>
      </c>
      <c r="T45" s="57" t="s">
        <v>3629</v>
      </c>
      <c r="U45" s="57"/>
      <c r="V45" s="57"/>
    </row>
    <row r="46" spans="1:22" x14ac:dyDescent="0.25">
      <c r="A46" s="57" t="str">
        <f t="shared" si="0"/>
        <v>F</v>
      </c>
      <c r="B46" s="57">
        <v>46</v>
      </c>
      <c r="C46" s="6"/>
      <c r="D46" s="6"/>
      <c r="E46" s="6" t="str" cm="1">
        <f t="array" aca="1" ref="E46" ca="1">INDIRECT(A46&amp;B46)</f>
        <v>Vertriebstext Zeile 1 englisch</v>
      </c>
      <c r="F46" s="56" t="s">
        <v>59</v>
      </c>
      <c r="G46" s="56" t="s">
        <v>1905</v>
      </c>
      <c r="H46" s="56" t="s">
        <v>1944</v>
      </c>
      <c r="I46" s="131" t="s">
        <v>1969</v>
      </c>
      <c r="J46" s="56" t="s">
        <v>1995</v>
      </c>
      <c r="K46" s="56" t="s">
        <v>2021</v>
      </c>
      <c r="L46" s="56" t="s">
        <v>2048</v>
      </c>
      <c r="M46" s="56" t="s">
        <v>2069</v>
      </c>
      <c r="N46" s="56" t="s">
        <v>2094</v>
      </c>
      <c r="O46" s="56" t="s">
        <v>2119</v>
      </c>
      <c r="P46" s="56" t="s">
        <v>2145</v>
      </c>
      <c r="Q46" s="56" t="s">
        <v>2169</v>
      </c>
      <c r="R46" s="56" t="s">
        <v>2192</v>
      </c>
      <c r="S46" s="56" t="s">
        <v>3630</v>
      </c>
      <c r="T46" s="56" t="s">
        <v>3630</v>
      </c>
      <c r="U46" s="56"/>
      <c r="V46" s="56"/>
    </row>
    <row r="47" spans="1:22" x14ac:dyDescent="0.25">
      <c r="A47" s="57" t="str">
        <f t="shared" si="0"/>
        <v>F</v>
      </c>
      <c r="B47" s="57">
        <v>47</v>
      </c>
      <c r="C47"/>
      <c r="D47"/>
      <c r="E47" t="str" cm="1">
        <f t="array" aca="1" ref="E47" ca="1">INDIRECT(A47&amp;B47)</f>
        <v>Bereich</v>
      </c>
      <c r="F47" s="57" t="s">
        <v>1862</v>
      </c>
      <c r="G47" s="57" t="s">
        <v>1901</v>
      </c>
      <c r="H47" s="57" t="s">
        <v>1945</v>
      </c>
      <c r="I47" s="132" t="s">
        <v>1901</v>
      </c>
      <c r="J47" s="57" t="s">
        <v>1996</v>
      </c>
      <c r="K47" s="57" t="s">
        <v>2022</v>
      </c>
      <c r="L47" s="57" t="s">
        <v>2049</v>
      </c>
      <c r="M47" s="57" t="s">
        <v>2049</v>
      </c>
      <c r="N47" s="57" t="s">
        <v>2095</v>
      </c>
      <c r="O47" s="57" t="s">
        <v>2120</v>
      </c>
      <c r="P47" s="57" t="s">
        <v>2146</v>
      </c>
      <c r="Q47" s="57" t="s">
        <v>2170</v>
      </c>
      <c r="R47" s="57" t="s">
        <v>2170</v>
      </c>
      <c r="S47" s="57" t="s">
        <v>3631</v>
      </c>
      <c r="T47" s="57" t="s">
        <v>3631</v>
      </c>
      <c r="U47" s="57"/>
      <c r="V47" s="57"/>
    </row>
    <row r="48" spans="1:22" x14ac:dyDescent="0.25">
      <c r="A48" s="57" t="str">
        <f t="shared" si="0"/>
        <v>F</v>
      </c>
      <c r="B48" s="57">
        <v>48</v>
      </c>
      <c r="C48" s="6"/>
      <c r="D48" s="6"/>
      <c r="E48" s="6" t="str" cm="1">
        <f t="array" aca="1" ref="E48" ca="1">INDIRECT(A48&amp;B48)</f>
        <v>Bitte Eingabe überprüfen</v>
      </c>
      <c r="F48" s="56" t="s">
        <v>1906</v>
      </c>
      <c r="G48" s="56" t="s">
        <v>1907</v>
      </c>
      <c r="H48" s="56" t="s">
        <v>1946</v>
      </c>
      <c r="I48" s="131" t="s">
        <v>1970</v>
      </c>
      <c r="J48" s="56" t="s">
        <v>1997</v>
      </c>
      <c r="K48" s="56" t="s">
        <v>2023</v>
      </c>
      <c r="L48" s="56" t="s">
        <v>2050</v>
      </c>
      <c r="M48" s="56" t="s">
        <v>2070</v>
      </c>
      <c r="N48" s="56" t="s">
        <v>2096</v>
      </c>
      <c r="O48" s="56" t="s">
        <v>2121</v>
      </c>
      <c r="P48" s="56" t="s">
        <v>2147</v>
      </c>
      <c r="Q48" s="56" t="s">
        <v>2171</v>
      </c>
      <c r="R48" s="56" t="s">
        <v>2193</v>
      </c>
      <c r="S48" s="56" t="s">
        <v>3632</v>
      </c>
      <c r="T48" s="56" t="s">
        <v>3632</v>
      </c>
      <c r="U48" s="56"/>
      <c r="V48" s="56"/>
    </row>
    <row r="49" spans="1:22" x14ac:dyDescent="0.25">
      <c r="A49" s="57" t="str">
        <f t="shared" si="0"/>
        <v>F</v>
      </c>
      <c r="B49" s="57">
        <v>49</v>
      </c>
      <c r="C49"/>
      <c r="D49"/>
      <c r="E49" cm="1">
        <f t="array" aca="1" ref="E49" ca="1">INDIRECT(A49&amp;B49)</f>
        <v>0</v>
      </c>
      <c r="F49" s="57"/>
      <c r="G49" s="57"/>
      <c r="H49" s="57"/>
      <c r="I49" s="132"/>
      <c r="J49" s="57"/>
      <c r="K49" s="57"/>
      <c r="L49" s="57"/>
      <c r="M49" s="57"/>
      <c r="N49" s="57"/>
      <c r="O49" s="57"/>
      <c r="P49" s="57"/>
      <c r="Q49" s="57"/>
      <c r="R49" s="57"/>
      <c r="S49" s="57"/>
      <c r="T49" s="57"/>
      <c r="U49" s="57"/>
      <c r="V49" s="57"/>
    </row>
    <row r="50" spans="1:22" x14ac:dyDescent="0.25">
      <c r="C50" s="6"/>
      <c r="D50" s="6"/>
      <c r="E50" s="6"/>
      <c r="F50" s="56"/>
      <c r="G50" s="56"/>
      <c r="H50" s="56"/>
      <c r="I50" s="131"/>
      <c r="J50" s="56"/>
      <c r="K50" s="56"/>
      <c r="L50" s="56"/>
      <c r="M50" s="56"/>
      <c r="N50" s="56"/>
      <c r="O50" s="56"/>
      <c r="P50" s="56"/>
      <c r="Q50" s="56"/>
      <c r="R50" s="56"/>
      <c r="S50" s="56"/>
      <c r="T50" s="56"/>
      <c r="U50" s="56"/>
      <c r="V50" s="56"/>
    </row>
    <row r="51" spans="1:22" x14ac:dyDescent="0.25">
      <c r="C51"/>
      <c r="D51"/>
    </row>
    <row r="52" spans="1:22" ht="28.5" x14ac:dyDescent="0.45">
      <c r="C52" s="220" t="str">
        <f ca="1">E24</f>
        <v>Text für Nachschleifanleitung</v>
      </c>
      <c r="D52" s="220"/>
      <c r="E52" s="220"/>
      <c r="F52" s="220"/>
      <c r="G52" s="220"/>
      <c r="H52" s="28"/>
      <c r="I52" s="127"/>
      <c r="J52" s="28"/>
      <c r="K52" s="28"/>
      <c r="L52" s="28"/>
      <c r="M52" s="28"/>
      <c r="N52" s="28"/>
      <c r="O52" s="28"/>
      <c r="P52" s="28"/>
      <c r="Q52" s="28"/>
      <c r="R52" s="28"/>
      <c r="S52" s="28"/>
      <c r="T52" s="28"/>
      <c r="U52" s="28"/>
      <c r="V52" s="28"/>
    </row>
    <row r="53" spans="1:22" ht="15.95" customHeight="1" x14ac:dyDescent="0.25">
      <c r="C53"/>
      <c r="D53"/>
    </row>
    <row r="54" spans="1:22" ht="24.75" customHeight="1" x14ac:dyDescent="0.25">
      <c r="C54" s="120"/>
      <c r="D54" s="120"/>
      <c r="E54" s="120"/>
      <c r="F54" s="121">
        <v>1</v>
      </c>
      <c r="G54" s="121">
        <v>2</v>
      </c>
      <c r="H54" s="121">
        <v>3</v>
      </c>
      <c r="I54" s="121">
        <v>4</v>
      </c>
      <c r="J54" s="121">
        <v>5</v>
      </c>
      <c r="K54" s="121">
        <v>6</v>
      </c>
      <c r="L54" s="121">
        <v>7</v>
      </c>
      <c r="M54" s="121">
        <v>8</v>
      </c>
      <c r="N54" s="121">
        <v>9</v>
      </c>
      <c r="O54" s="121">
        <v>10</v>
      </c>
      <c r="P54" s="121">
        <v>11</v>
      </c>
      <c r="Q54" s="121">
        <v>12</v>
      </c>
      <c r="R54" s="121">
        <v>13</v>
      </c>
      <c r="S54" s="121">
        <v>14</v>
      </c>
      <c r="T54" s="121">
        <v>15</v>
      </c>
      <c r="U54" s="121">
        <v>16</v>
      </c>
      <c r="V54" s="121">
        <v>17</v>
      </c>
    </row>
    <row r="55" spans="1:22" ht="24.75" customHeight="1" x14ac:dyDescent="0.25">
      <c r="C55" s="120"/>
      <c r="D55" s="120"/>
      <c r="E55" s="120"/>
      <c r="F55" s="121" t="s">
        <v>2197</v>
      </c>
      <c r="G55" s="121" t="s">
        <v>2196</v>
      </c>
      <c r="H55" s="121" t="s">
        <v>1971</v>
      </c>
      <c r="I55" s="121" t="s">
        <v>1972</v>
      </c>
      <c r="J55" s="121" t="s">
        <v>1973</v>
      </c>
      <c r="K55" s="121" t="s">
        <v>1998</v>
      </c>
      <c r="L55" s="121" t="s">
        <v>2024</v>
      </c>
      <c r="M55" s="121" t="s">
        <v>2051</v>
      </c>
      <c r="N55" s="121" t="s">
        <v>2071</v>
      </c>
      <c r="O55" s="121" t="s">
        <v>2097</v>
      </c>
      <c r="P55" s="121" t="s">
        <v>2122</v>
      </c>
      <c r="Q55" s="121" t="s">
        <v>2148</v>
      </c>
      <c r="R55" s="121" t="s">
        <v>2172</v>
      </c>
      <c r="S55" s="121" t="s">
        <v>3594</v>
      </c>
      <c r="T55" s="121" t="s">
        <v>2384</v>
      </c>
      <c r="U55" s="121"/>
      <c r="V55" s="121"/>
    </row>
    <row r="56" spans="1:22" x14ac:dyDescent="0.25">
      <c r="C56" s="25" t="s">
        <v>1868</v>
      </c>
      <c r="D56" s="25"/>
      <c r="E56" s="26"/>
      <c r="F56" s="26"/>
      <c r="G56" s="26"/>
      <c r="H56" s="57"/>
      <c r="I56" s="132"/>
      <c r="J56" s="57"/>
      <c r="K56" s="57"/>
      <c r="L56" s="57"/>
      <c r="M56" s="57"/>
      <c r="N56" s="57"/>
      <c r="O56" s="57"/>
      <c r="P56" s="57"/>
      <c r="Q56" s="57"/>
      <c r="R56" s="57"/>
      <c r="S56" s="57"/>
      <c r="T56" s="57"/>
      <c r="U56" s="57"/>
      <c r="V56" s="57"/>
    </row>
    <row r="57" spans="1:22" ht="13.5" customHeight="1" x14ac:dyDescent="0.25">
      <c r="A57" s="57" t="str">
        <f>VLOOKUP($F$2,$F$4:$G$18,2,FALSE)</f>
        <v>F</v>
      </c>
      <c r="B57" s="57">
        <v>54</v>
      </c>
      <c r="C57" s="119">
        <v>98999</v>
      </c>
      <c r="D57" s="34"/>
      <c r="E57" s="57" t="str" cm="1">
        <f t="array" aca="1" ref="E57" ca="1">INDIRECT(A60&amp;B60)</f>
        <v>Nachschleifen Unwirtschaftlich</v>
      </c>
      <c r="F57" s="35" t="s">
        <v>1908</v>
      </c>
      <c r="G57" s="35" t="s">
        <v>1909</v>
      </c>
      <c r="H57" s="27"/>
      <c r="I57" s="132"/>
      <c r="J57" s="57"/>
      <c r="K57" s="57"/>
      <c r="L57" s="57"/>
      <c r="M57" s="57"/>
      <c r="N57" s="57"/>
      <c r="O57" s="57"/>
      <c r="P57" s="57"/>
      <c r="Q57" s="57"/>
      <c r="R57" s="57"/>
      <c r="S57" s="57"/>
      <c r="T57" s="57"/>
      <c r="U57" s="57"/>
      <c r="V57" s="57"/>
    </row>
    <row r="58" spans="1:22" s="6" customFormat="1" x14ac:dyDescent="0.25">
      <c r="A58" s="57" t="str">
        <f t="shared" ref="A58:A121" si="1">VLOOKUP($F$2,$F$4:$G$18,2,FALSE)</f>
        <v>F</v>
      </c>
      <c r="B58" s="57">
        <v>55</v>
      </c>
      <c r="C58" s="82">
        <f>Nachschleiftexte!B11</f>
        <v>98000</v>
      </c>
      <c r="D58" s="56" t="str">
        <f>IF(C58=[1]Sheet1!A2,"ok","falsch")</f>
        <v>ok</v>
      </c>
      <c r="E58" s="57" t="str" cm="1">
        <f t="array" aca="1" ref="E58" ca="1">INDIRECT(A61&amp;B61)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58" s="56" t="str">
        <f>Nachschleiftexte!C11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58" s="56" t="str">
        <f>Nachschleiftexte!D11</f>
        <v xml:space="preserve">Standard cutters are reground on the end and on the rake face. If the wear width is too large, the outside diameter is ground. If the end is severely worn, the tool will be cut-off and reground. For tools with reduced neck the neck diameter is reground. </v>
      </c>
      <c r="H58" s="56" t="str">
        <f>Nachschleiftexte!O11</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58" s="131" t="str">
        <f>Nachschleiftexte!G11</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58" s="56" t="str">
        <f>Nachschleiftexte!E11</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58" s="56" t="str">
        <f>Nachschleiftexte!J11</f>
        <v xml:space="preserve">Frezy standardowe są ostrzone od strony czoła i po powierzchni skrawającej. Jeżeli są one zbyt mocno zużyte, skraca się je i ostrzy na nowo. </v>
      </c>
      <c r="L58" s="56" t="str">
        <f>Nachschleiftexte!X11</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58" s="56" t="str">
        <f>Nachschleiftexte!Y11</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58" s="56" t="str">
        <f>Nachschleiftexte!K11</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58" s="56" t="str">
        <f>Nachschleiftexte!L11</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58" s="56" t="str">
        <f>Nachschleiftexte!F11</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58" s="56">
        <f>Nachschleiftexte!AD11</f>
        <v>0</v>
      </c>
      <c r="R58" s="56" t="str">
        <f>Nachschleiftexte!R11</f>
        <v xml:space="preserve">Standardfräsar blir omslipade på änden och spånytorna. Är förslitningen för stor, slipas ytterdiametern. Är änden alltför mycket sliten, kapas verktyget och slipas på nytt.  På verktyg med reducering på halsen slipas även halsens diameter. </v>
      </c>
      <c r="S58" s="56" t="str">
        <f>Nachschleiftexte!N11</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58" s="56" t="str">
        <f>Nachschleiftexte!AB11</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58" s="56"/>
      <c r="V58" s="56"/>
    </row>
    <row r="59" spans="1:22" x14ac:dyDescent="0.25">
      <c r="A59" s="57" t="str">
        <f t="shared" si="1"/>
        <v>F</v>
      </c>
      <c r="B59" s="57">
        <v>56</v>
      </c>
      <c r="C59" s="82">
        <f>Nachschleiftexte!B12</f>
        <v>98001</v>
      </c>
      <c r="D59" s="56" t="str">
        <f>IF(C59=[1]Sheet1!A3,"ok","falsch")</f>
        <v>ok</v>
      </c>
      <c r="E59" s="57" t="str" cm="1">
        <f t="array" aca="1" ref="E59" ca="1">INDIRECT(A62&amp;B62)</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v>
      </c>
      <c r="F59" s="56" t="str">
        <f>Nachschleiftexte!C12</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v>
      </c>
      <c r="G59" s="56" t="str">
        <f>Nachschleiftexte!D12</f>
        <v xml:space="preserve">The drill heads are completely reground on the cutting edges and recoated with the original coating. Depending on the wear drills can be reground up to two times, critical head length is  l / min. The drill head is marked accordingly. </v>
      </c>
      <c r="H59" s="56" t="str">
        <f>Nachschleiftexte!O12</f>
        <v xml:space="preserve">de boren worden aan de snijkant compleet opnieuw geslepen en voorzien van de originele coating. afhankelijk van de slijtage kan een boorkop maximaal 2 maal nageslepen worden, doorslaggevend is de boorkoplengte l / min. de boorkop wordt overeenkomstig gekenmerkt. </v>
      </c>
      <c r="I59" s="131" t="str">
        <f>Nachschleiftexte!G12</f>
        <v xml:space="preserve">Il tagliente delle punte viene completamente riaffilato. A seconda dell'usura una testina può essere riaffilata fino a due volte, è decisiva la lunghezza della testina l / min. Eseguita l'affilatura la testina viene contrassegnata. </v>
      </c>
      <c r="J59" s="56" t="str">
        <f>Nachschleiftexte!E12</f>
        <v xml:space="preserve">Las puntas de broca se reafilan en el filo de corte y se recubren con el recubrimiento original. Una punta de broca se puede reafilar hasta 2 veces en función al desgaste. La longitud de la punta de broca es un factor decisivo l / mín. La punta de broca se marca de la manera correspondiente. </v>
      </c>
      <c r="K59" s="56" t="str">
        <f>Nachschleiftexte!J12</f>
        <v xml:space="preserve">Głowice są ostrzone po stronie powierzchni skrawającej oraz powlekane. W zależności od zużycia głowica może być ostrzona dwukrotnie, wytyczną jest długość głowicy  l / min. Głowca zostaje odpowiednio oznaczona. </v>
      </c>
      <c r="L59" s="56" t="str">
        <f>Nachschleiftexte!X12</f>
        <v xml:space="preserve">Bušne glave se potpuno bruse po reznom rubu i obnavljaju se s izvornim premazom. Ovisno o trošenju, na bušnoj glavi su moguća do 2 dodatna brušenja, pri čemu je odlučujući faktor duljina bušne glave l / min. Bušna glava se označava na određen način. </v>
      </c>
      <c r="M59" s="56" t="str">
        <f>Nachschleiftexte!Y12</f>
        <v xml:space="preserve">Vrtalne glave pri rezilu znova popolnoma pobrusimo in prevlečemo z originalno prevleko. Glede na obrabo lahko vrtalno glavo ponovno brusimo do dvakrat, odvisno od dolžine vrtalne glave (l / najm.) Vrtalna glava je ustrezno označena. </v>
      </c>
      <c r="N59" s="56" t="str">
        <f>Nachschleiftexte!K12</f>
        <v xml:space="preserve">A fúrófejeket az élen teljesen újraélezzük és újra az eredeti bevonattal látjuk el. A kopás mértékétől függően egy fúrófejen maximum két alkalommal végezhető utánélezés, itt a fúrófej hossza (l / min) a mérvadó. A fúrófejeket a megfelelő módon jelöljük. </v>
      </c>
      <c r="O59" s="56" t="str">
        <f>Nachschleiftexte!L12</f>
        <v xml:space="preserve">Reascuţim complet şi prevedem cu acoperirea originală tăişele capurilor de burhiu. În funcţie de uzură, capul de burghiu poate fi reascuţit de maxim două ori, în acest caz fiind importantă lungimea (l, min) acestuia. Capurile de burghiu vor fi marcate corespunzător. </v>
      </c>
      <c r="P59" s="56" t="str">
        <f>Nachschleiftexte!F12</f>
        <v xml:space="preserve">Les têtes interchangeables sont réaffûtées complètement et revêtues conformément à l'original. Selon l'usure, une tête peut être réaffûtée jusqu'à deux fois, le respect de la longueur de la tête est primordial l / min. La tête est gravée. </v>
      </c>
      <c r="Q59" s="56">
        <f>Nachschleiftexte!AD12</f>
        <v>0</v>
      </c>
      <c r="R59" s="56" t="str">
        <f>Nachschleiftexte!R12</f>
        <v xml:space="preserve">Borrhuvud blir totalt omslipade och belagda med orginalbeläggningen. Beroende på förslitningen kan ett borrhuvud omslipas upp till två gånger, förutsatt att borrhuvudslängden inte blir mindre än l /. Borrhuvudet får en märkning. </v>
      </c>
      <c r="S59" s="56" t="str">
        <f>Nachschleiftexte!N12</f>
        <v xml:space="preserve">Břit vyvrtávacích hlav se kompletně znovu naostří a opatří se originálním povlakem. V závislosti na opotřebení lze jednu vyvrtávací hlavu ostřit až 2krát. Směrodatná je přitom délka vyvrtávací hlavy l / min. Vyvrtávací hlava se patřičně označí. </v>
      </c>
      <c r="T59" s="56" t="str">
        <f>Nachschleiftexte!AB12</f>
        <v xml:space="preserve">Brit vyvŕtavacích hláv sa kompletne znova naostrí a opatrí sa originálnym povlakom. V závislosti od opotrebenia je možné jednu vyvŕtavaciu hlavu ostriť až 2 krát. Smerodajná je pritom dĺžka vyvŕtavacej hlavy l / min. Vyvŕtavacia hlava sa patrične označí. </v>
      </c>
      <c r="U59" s="57"/>
      <c r="V59" s="57"/>
    </row>
    <row r="60" spans="1:22" s="6" customFormat="1" x14ac:dyDescent="0.25">
      <c r="A60" s="57" t="str">
        <f t="shared" si="1"/>
        <v>F</v>
      </c>
      <c r="B60" s="57">
        <v>57</v>
      </c>
      <c r="C60" s="82">
        <f>Nachschleiftexte!B13</f>
        <v>98002</v>
      </c>
      <c r="D60" s="56" t="str">
        <f>IF(C60=[1]Sheet1!A4,"ok","falsch")</f>
        <v>ok</v>
      </c>
      <c r="E60" s="57" t="str" cm="1">
        <f t="array" aca="1" ref="E60" ca="1">INDIRECT(A63&amp;B63)</f>
        <v xml:space="preserve">Die Bohrer werden an der Schneide komplett neu angeschliffen. Ist das Werkzeug an den Führungsfasen zu stark verschlissen, wird der entsprechende Bereich gekappt und danach wie oben angeführt verfahren. </v>
      </c>
      <c r="F60" s="56" t="str">
        <f>Nachschleiftexte!C13</f>
        <v xml:space="preserve">Die Bohrer werden an der Schneide komplett neu angeschliffen. Ist das Werkzeug an den Führungsfasen zu stark verschlissen, wird der entsprechende Bereich gekappt und danach wie oben angeführt verfahren. </v>
      </c>
      <c r="G60" s="56" t="str">
        <f>Nachschleiftexte!D13</f>
        <v xml:space="preserve">The drills are completely reground on the cutting edge. If the wear to the circular lands is excessive, the corresponding area is cut-off and then proceed as above. </v>
      </c>
      <c r="H60" s="56" t="str">
        <f>Nachschleiftexte!O13</f>
        <v xml:space="preserve">de boren worden aan de hoofdsnijkant compleet opnieuw geslepen. indien nodig worden de gereedschappen ingekort en daarna aan de snijkant compleet opnieuw geslepen. </v>
      </c>
      <c r="I60" s="131" t="str">
        <f>Nachschleiftexte!G13</f>
        <v xml:space="preserve">Il tagliente delle punte viene completamente riaffilato. Se l'utensile mostra un'eccessiva usura sui pattini di guida, viene eliminata la parte usurata, di seguito il procedimento è quanto descritto sopra. </v>
      </c>
      <c r="J60" s="56" t="str">
        <f>Nachschleiftexte!E13</f>
        <v xml:space="preserve">Las brocas se reafilarán de nuevo por completo en el filo de corte. Si la herramienta está muy desgastada en la faja-guía, se recortará la zona correspondiente y se procederá como se ha indicado anteriormente. </v>
      </c>
      <c r="K60" s="56" t="str">
        <f>Nachschleiftexte!J13</f>
        <v>Wiertła ostrzy się po stronie powierzchni skrawającej. W przypadku zbyt dużego zużycia na fazkach prowadzących, odpowiedni obszar zostaje odcięty i oszlifowany.</v>
      </c>
      <c r="L60" s="56" t="str">
        <f>Nachschleiftexte!X13</f>
        <v xml:space="preserve">Svrdla se potpuno bruse po reznom rubu. Ako je alat previše istrošen na vodećim utorima, odgovarajuće područje se odsijeca, a zatim postupite kao što je gore navedeno. </v>
      </c>
      <c r="M60" s="56" t="str">
        <f>Nachschleiftexte!Y13</f>
        <v xml:space="preserve">Sveder na rezilu popolnoma na novo obrusimo. Če je orodje preveč pritrjeno v vodilni rezalni rob, ustrezno področje odrežite in se ravnajte po zgornjih navodilih. </v>
      </c>
      <c r="N60" s="56" t="str">
        <f>Nachschleiftexte!K13</f>
        <v xml:space="preserve">A fúróknál teljesen újraélezzük az élet. Ha túl nagy a kopás a szerszám élszalagján, akkor levágjuk az adott részt, majd a fent leírtak szerint járunk el. </v>
      </c>
      <c r="O60" s="56" t="str">
        <f>Nachschleiftexte!L13</f>
        <v xml:space="preserve">Reascuţim complet tăişul burghielor. Dacă uzura faţetei este prea mare, atunci partea uzată este tăiată şi vom proceda conform celor scrise mai sus. </v>
      </c>
      <c r="P60" s="56" t="str">
        <f>Nachschleiftexte!F13</f>
        <v xml:space="preserve">Les forets sont réaffûtés sur l'ensemble de l'arête de coupe. Si l'outil est trop usé au niveau du chanfrein, la zone est tronçonnée et l'outil réaffûté. </v>
      </c>
      <c r="Q60" s="56">
        <f>Nachschleiftexte!AD13</f>
        <v>0</v>
      </c>
      <c r="R60" s="56" t="str">
        <f>Nachschleiftexte!R13</f>
        <v xml:space="preserve">Borren blir totalt omslipade på skären. Är verktyget starkt förslitet på styrfasen, så kapas området bort och slipas sedan som ovan. </v>
      </c>
      <c r="S60" s="56" t="str">
        <f>Nachschleiftexte!N13</f>
        <v xml:space="preserve">Břit vrtáků se kompletně znovu naostří. Je-li nástroj na vodicích fazetkách příliš opotřebený, pak se příslušná oblast odřízne a poté se postupuje dle popisu výše. </v>
      </c>
      <c r="T60" s="56" t="str">
        <f>Nachschleiftexte!AB13</f>
        <v xml:space="preserve">Brit vrtákov sa kompletne znova naostrí. Ak je nástroj na vodiacich fazetkách príliš opotrebený, potom sa príslušná oblasť odreže a potom sa postupuje podľa popisu vyššie. </v>
      </c>
      <c r="U60" s="56"/>
      <c r="V60" s="56"/>
    </row>
    <row r="61" spans="1:22" x14ac:dyDescent="0.25">
      <c r="A61" s="57" t="str">
        <f t="shared" si="1"/>
        <v>F</v>
      </c>
      <c r="B61" s="57">
        <v>58</v>
      </c>
      <c r="C61" s="82">
        <f>Nachschleiftexte!B14</f>
        <v>98003</v>
      </c>
      <c r="D61" s="56" t="str">
        <f>IF(C61=[1]Sheet1!A5,"ok","falsch")</f>
        <v>ok</v>
      </c>
      <c r="E61" s="57" t="str" cm="1">
        <f t="array" aca="1" ref="E61" ca="1">INDIRECT(A64&amp;B64)</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61" s="56" t="str">
        <f>Nachschleiftexte!C14</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61" s="56" t="str">
        <f>Nachschleiftexte!D14</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61" s="56" t="str">
        <f>Nachschleiftexte!O14</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61" s="131" t="str">
        <f>Nachschleiftexte!G14</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61" s="56" t="str">
        <f>Nachschleiftexte!E14</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61" s="56">
        <f>Nachschleiftexte!J14</f>
        <v>0</v>
      </c>
      <c r="L61" s="56" t="str">
        <f>Nachschleiftexte!X14</f>
        <v xml:space="preserve">Ovi alati se bruse čeono, na površini cijepanja i po obodu. Kod grubih ozubljenja obod se dodatno ne naoštruje. Ako je čeono područje prejako istrošeno, skratit će se alat i ponovno naoštriti. Kod alata s smanjenim vratom, brusi se i Ø vrata. </v>
      </c>
      <c r="M61" s="56" t="str">
        <f>Nachschleiftexte!Y14</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61" s="56" t="str">
        <f>Nachschleiftexte!K14</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61" s="56" t="str">
        <f>Nachschleiftexte!L14</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61" s="56" t="str">
        <f>Nachschleiftexte!F14</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61" s="56" t="str">
        <f>Nachschleiftexte!AD14</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61" s="56" t="str">
        <f>Nachschleiftexte!R14</f>
        <v xml:space="preserve">Dessa verktyg omslipas på ändplan, spännyta och diametern. Vid skrubbtandning sker ingen omslipning på diametern. Om änden är mycket nedsliten, kortas verktyget och slipas om. För verktyg med midja omslipas även midje-Ø. </v>
      </c>
      <c r="S61" s="56" t="str">
        <f>Nachschleiftexte!N14</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61" s="56" t="str">
        <f>Nachschleiftexte!AB14</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61" s="57"/>
      <c r="V61" s="57"/>
    </row>
    <row r="62" spans="1:22" s="6" customFormat="1" x14ac:dyDescent="0.25">
      <c r="A62" s="57" t="str">
        <f t="shared" si="1"/>
        <v>F</v>
      </c>
      <c r="B62" s="57">
        <v>59</v>
      </c>
      <c r="C62" s="82">
        <f>Nachschleiftexte!B15</f>
        <v>98004</v>
      </c>
      <c r="D62" s="56" t="str">
        <f>IF(C62=[1]Sheet1!A6,"ok","falsch")</f>
        <v>ok</v>
      </c>
      <c r="E62" s="57" t="str" cm="1">
        <f t="array" aca="1" ref="E62" ca="1">INDIRECT(A65&amp;B65)</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62" s="56" t="str">
        <f>Nachschleiftexte!C15</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62" s="56" t="str">
        <f>Nachschleiftexte!D15</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62" s="56" t="str">
        <f>Nachschleiftexte!O15</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62" s="131" t="str">
        <f>Nachschleiftexte!G15</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62" s="56" t="str">
        <f>Nachschleiftexte!E15</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62" s="56">
        <f>Nachschleiftexte!J15</f>
        <v>0</v>
      </c>
      <c r="L62" s="56" t="str">
        <f>Nachschleiftexte!X15</f>
        <v xml:space="preserve">Ovi alati se bruse čeono, na površini cijepanja i po obodu. Kod grubih ozubljenja obod se dodatno ne naoštruje. Ako je čeono područje prejako istrošeno, skratit će se alat i ponovno naoštriti. Kod alata s smanjenim vratom, brusi se i Ø vrata. </v>
      </c>
      <c r="M62" s="56" t="str">
        <f>Nachschleiftexte!Y15</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62" s="56" t="str">
        <f>Nachschleiftexte!K15</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62" s="56" t="str">
        <f>Nachschleiftexte!L15</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62" s="56" t="str">
        <f>Nachschleiftexte!F15</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62" s="56" t="str">
        <f>Nachschleiftexte!AD15</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62" s="56" t="str">
        <f>Nachschleiftexte!R15</f>
        <v xml:space="preserve">Dessa verktyg omslipas på ändplan, spännyta och diametern. Vid skrubbtandning sker ingen omslipning på diametern. Om änden är mycket nedsliten, kortas verktyget och slipas om. För verktyg med midja omslipas även midje-Ø. </v>
      </c>
      <c r="S62" s="56" t="str">
        <f>Nachschleiftexte!N15</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62" s="56" t="str">
        <f>Nachschleiftexte!AB15</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62" s="56"/>
      <c r="V62" s="56"/>
    </row>
    <row r="63" spans="1:22" x14ac:dyDescent="0.25">
      <c r="A63" s="57" t="str">
        <f t="shared" si="1"/>
        <v>F</v>
      </c>
      <c r="B63" s="57">
        <v>60</v>
      </c>
      <c r="C63" s="82">
        <f>Nachschleiftexte!B16</f>
        <v>98005</v>
      </c>
      <c r="D63" s="56" t="str">
        <f>IF(C63=[1]Sheet1!A7,"ok","falsch")</f>
        <v>ok</v>
      </c>
      <c r="E63" s="57" t="str" cm="1">
        <f t="array" aca="1" ref="E63" ca="1">INDIRECT(A66&amp;B66)</f>
        <v xml:space="preserve">Walzenstirnfräser werden an der Stirn, an der Spanfläche und am Umfang nachgeschliffen. Bei Schruppverzahnungen wird am Umfang nicht nachgeschliffen. </v>
      </c>
      <c r="F63" s="56" t="str">
        <f>Nachschleiftexte!C16</f>
        <v xml:space="preserve">Walzenstirnfräser werden an der Stirn, an der Spanfläche und am Umfang nachgeschliffen. Bei Schruppverzahnungen wird am Umfang nicht nachgeschliffen. </v>
      </c>
      <c r="G63" s="56" t="str">
        <f>Nachschleiftexte!D16</f>
        <v xml:space="preserve">Shell end mills are reground on the end, on the rake face and around the circumference. Roughing geometries are not reground around the circumference. </v>
      </c>
      <c r="H63" s="56" t="str">
        <f>Nachschleiftexte!O16</f>
        <v xml:space="preserve">Mantelkopfrezen worden kops, aan het spaanvlak en aan de omtrek nageslepen. bij gereedschap met ruw-vertanding wordt de omtrek niet nageslepen. </v>
      </c>
      <c r="I63" s="131" t="str">
        <f>Nachschleiftexte!G16</f>
        <v xml:space="preserve">Nelle frese cilindriche frontali viene riaffilata la parte frontale, l&amp;apos;angolo di spoglia superiore e il diametro esterno. I profili di sgrossatura non vengono riaffilati sul diametro esterno. </v>
      </c>
      <c r="J63" s="56" t="str">
        <f>Nachschleiftexte!E16</f>
        <v xml:space="preserve">Las fresas frontales sin mango se reafilan en el frente, en la cara de desprendimiento y en la periferia. En el caso de fresas con dentado de desbaste, la periferia no se reafila. </v>
      </c>
      <c r="K63" s="56">
        <f>Nachschleiftexte!J16</f>
        <v>0</v>
      </c>
      <c r="L63" s="56" t="str">
        <f>Nachschleiftexte!X16</f>
        <v xml:space="preserve">Valjkasto čeono glodalo se brusi čeono, na površini cijepanja i po obodu. Kod grubih ozubljenja obod se dodatno ne naoštruje. </v>
      </c>
      <c r="M63" s="56" t="str">
        <f>Nachschleiftexte!Y16</f>
        <v xml:space="preserve">Čelno-valjčne rezkarje znova obrusimo na čelu, na cepilni ploskvi in po premeru. Pri grobem ozobljenju po premeru ne obrusimo.  </v>
      </c>
      <c r="N63" s="56" t="str">
        <f>Nachschleiftexte!K16</f>
        <v xml:space="preserve">A homlok-palásmarókat a homlokrészen, a forgácsolófelületen és a paláston köszörüljük újra. Nagyolófogazat esetén a palástot nem köszörüljük újra. </v>
      </c>
      <c r="O63" s="56" t="str">
        <f>Nachschleiftexte!L16</f>
        <v xml:space="preserve">Frezele cilindro-frontale vor fi reascuțite pe partea frontală, fața de degajare și pe circumferință. La dantură de degroșare circumferința nu va fi reascuțită </v>
      </c>
      <c r="P63" s="56" t="str">
        <f>Nachschleiftexte!F16</f>
        <v>Les fraises deux tailles sont rectifiées en bout, dans les goujures et sur la périphérie. Pour les fraises d'ébauche, la périphérie n'est pas rectifiée. .</v>
      </c>
      <c r="Q63" s="56" t="str">
        <f>Nachschleiftexte!AD16</f>
        <v xml:space="preserve">Valsefræsere genopslibes på enden, på spånfladen, og på periferien. Ved grove fortandinger bliver periferien ikke genopslebet. </v>
      </c>
      <c r="R63" s="56" t="str">
        <f>Nachschleiftexte!R16</f>
        <v xml:space="preserve">Ändplanfräsar omslipas på ändplan, spännyta och diametern. Vid skrubbtandning sker ingen omslipning på diametern. </v>
      </c>
      <c r="S63" s="56" t="str">
        <f>Nachschleiftexte!N16</f>
        <v xml:space="preserve">Válcové čelní frézy se ostří na čele, na ploše čela a po obvodu. V případě hrubovacího ozubení se ostření po obvodu neprovádí. </v>
      </c>
      <c r="T63" s="56" t="str">
        <f>Nachschleiftexte!AB16</f>
        <v xml:space="preserve">Valcové čelné frézy sa ostria na čele, na ploche čela a po obvode. V prípade hrubovacieho ozubenia sa ostrenie po obvode nevykonáva. </v>
      </c>
      <c r="U63" s="57"/>
      <c r="V63" s="57"/>
    </row>
    <row r="64" spans="1:22" s="6" customFormat="1" x14ac:dyDescent="0.25">
      <c r="A64" s="57" t="str">
        <f t="shared" si="1"/>
        <v>F</v>
      </c>
      <c r="B64" s="57">
        <v>61</v>
      </c>
      <c r="C64" s="82">
        <f>Nachschleiftexte!B17</f>
        <v>98006</v>
      </c>
      <c r="D64" s="56" t="str">
        <f>IF(C64=[1]Sheet1!A8,"ok","falsch")</f>
        <v>ok</v>
      </c>
      <c r="E64" s="57" t="str" cm="1">
        <f t="array" aca="1" ref="E64" ca="1">INDIRECT(A67&amp;B67)</f>
        <v xml:space="preserve">Radiusfräser werden nur an der Stirn nachgeschliffen, denn durch Schleifen der Spanfläche würde der Schneiden-Ø und somit der Radius kleiner werden! Radiustoleranz ± 0,05 mm </v>
      </c>
      <c r="F64" s="56" t="str">
        <f>Nachschleiftexte!C17</f>
        <v xml:space="preserve">Radiusfräser werden nur an der Stirn nachgeschliffen, denn durch Schleifen der Spanfläche würde der Schneiden-Ø und somit der Radius kleiner werden! Radiustoleranz ± 0,05 mm </v>
      </c>
      <c r="G64" s="56" t="str">
        <f>Nachschleiftexte!D17</f>
        <v xml:space="preserve">Ball Nosed cutters are reground only on the end, because grinding the rake face of the cutting diameter would make the radius smaller! Radius tolerance ± 0,05 mm </v>
      </c>
      <c r="H64" s="56" t="str">
        <f>Nachschleiftexte!O17</f>
        <v xml:space="preserve">radiusfrezen worden alleen kops nageslepen, omdat door het slijpen van de spaanvlakken de snij-Ø en daarmee de radius kleiner wordt! radiustolerantie ± 0,05 mm </v>
      </c>
      <c r="I64" s="131" t="str">
        <f>Nachschleiftexte!G17</f>
        <v xml:space="preserve">Nelle frese a testa sferica viene riaffilata la parte frontale, perché la riaffilatura della spoglia superiore ridurrebbe il Ø del tagliente! Tolleranza sul raggio ± 0,05 mm </v>
      </c>
      <c r="J64" s="56" t="str">
        <f>Nachschleiftexte!E17</f>
        <v xml:space="preserve">Las fresas punta esférica se reafilan en la parte frontal, ya que mediante el reafilado de la superficie de desprendimiento se reduce el Ø de los filos de corte, y por lo tanto también el radio. Tolerancia del radio ± 0,05 mm </v>
      </c>
      <c r="K64" s="56" t="str">
        <f>Nachschleiftexte!J17</f>
        <v xml:space="preserve">Frezy kuliste ostrzy się tylko od strony czoła, ponieważ w wyniku ostrzenia powierzchni skrawającej, średnica ostrzy, a co za tym idzie i promień mogą się zmieniszyć! Tolerancja promienia krzywizny ± 0,05 mm </v>
      </c>
      <c r="L64" s="56" t="str">
        <f>Nachschleiftexte!X17</f>
        <v xml:space="preserve">Rezne radijuse naknadno brusimo samo na čelu, jer bi se brušenjem površine cijepanja smanjio promjer oštrice, a time i radijus! Tolerancija radijusa ± 0,05 mm </v>
      </c>
      <c r="M64" s="56" t="str">
        <f>Nachschleiftexte!Y17</f>
        <v xml:space="preserve">Radiusne rezkarje ponovno brusimo le na čelu, saj bi se z brušenjem cepilne ploskve zmanjšal premer rezila in tako tudi radij! Dovoljeno odstopanje polmera ± 0,05 mm </v>
      </c>
      <c r="N64" s="56" t="str">
        <f>Nachschleiftexte!K17</f>
        <v xml:space="preserve">Rádiuszmaróknál kizárólag a homlokrészt élezzük újra, mivel a forgácsolófelület élezése az élek átmérőjét és ezzel a rádiuszt is csökkentené! Rádiusztűrés: ± 0,05 mm </v>
      </c>
      <c r="O64" s="56" t="str">
        <f>Nachschleiftexte!L17</f>
        <v xml:space="preserve">Frezele sferice sunt rectificate numai pe partea de atac, deoarece ascuţirea suprafeţei de aşchiere reduc diametrul muchiilor şi astfel s-ar reduce şi raza! Toleranţă radius ± 0,05 mm </v>
      </c>
      <c r="P64" s="56" t="str">
        <f>Nachschleiftexte!F17</f>
        <v xml:space="preserve">Les fraises hémisphériques ne sont réaffûtées qu'en bout, car la retouche de la face de coupe réduirait la valeur du rayon de l'outil et son Ø! Tolérance du rayon ± 0,05 mm </v>
      </c>
      <c r="Q64" s="56">
        <f>Nachschleiftexte!AD17</f>
        <v>0</v>
      </c>
      <c r="R64" s="56" t="str">
        <f>Nachschleiftexte!R17</f>
        <v xml:space="preserve">Radiefräsar blir omslipade på änden, eftersom en slipning på spånytorna gör att skärdiametern och därmed radien minskas! Radietolerans ± 0,05 mm </v>
      </c>
      <c r="S64" s="56" t="str">
        <f>Nachschleiftexte!N17</f>
        <v xml:space="preserve">Rádiusové frézy se ostří pouze na čele, protože by se ostřením plochy čela zmenšil Ø břitu a tím i rádius! Tolerance rádiusu ± 0,05 mm </v>
      </c>
      <c r="T64" s="56" t="str">
        <f>Nachschleiftexte!AB17</f>
        <v xml:space="preserve">Rádiusové frézy sa ostria iba na čele, pretože by sa ostrením plochy čela zmenšil Ø britu a tým aj rádius! Tolerancia rádiusu ± 0,05 mm </v>
      </c>
      <c r="U64" s="56"/>
      <c r="V64" s="56"/>
    </row>
    <row r="65" spans="1:22" x14ac:dyDescent="0.25">
      <c r="A65" s="57" t="str">
        <f t="shared" si="1"/>
        <v>F</v>
      </c>
      <c r="B65" s="57">
        <v>62</v>
      </c>
      <c r="C65" s="82">
        <f>Nachschleiftexte!B18</f>
        <v>98007</v>
      </c>
      <c r="D65" s="56" t="str">
        <f>IF(C65=[1]Sheet1!A9,"ok","falsch")</f>
        <v>ok</v>
      </c>
      <c r="E65" s="57" t="str" cm="1">
        <f t="array" aca="1" ref="E65" ca="1">INDIRECT(A68&amp;B68)</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65" s="56" t="str">
        <f>Nachschleiftexte!C18</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65" s="56" t="str">
        <f>Nachschleiftexte!D18</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65" s="56" t="str">
        <f>Nachschleiftexte!O18</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65" s="131" t="str">
        <f>Nachschleiftexte!G18</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65" s="56" t="str">
        <f>Nachschleiftexte!E18</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65" s="56">
        <f>Nachschleiftexte!J18</f>
        <v>0</v>
      </c>
      <c r="L65" s="56" t="str">
        <f>Nachschleiftexte!X18</f>
        <v xml:space="preserve">Ovi alati se bruse čeono, na površini cijepanja i po obodu. Kod grubih ozubljenja obod se dodatno ne naoštruje. Ako je čeono područje prejako istrošeno, skratit će se alat i ponovno naoštriti. Kod alata s smanjenim vratom, brusi se i Ø vrata. </v>
      </c>
      <c r="M65" s="56" t="str">
        <f>Nachschleiftexte!Y18</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65" s="56" t="str">
        <f>Nachschleiftexte!K18</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65" s="56" t="str">
        <f>Nachschleiftexte!L18</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65" s="56" t="str">
        <f>Nachschleiftexte!F18</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65" s="56" t="str">
        <f>Nachschleiftexte!AD18</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65" s="56" t="str">
        <f>Nachschleiftexte!R18</f>
        <v xml:space="preserve">Dessa verktyg omslipas på ändplan, spännyta och diametern. Vid skrubbtandning sker ingen omslipning på diametern. Om änden är mycket nedsliten, kortas verktyget och slipas om. För verktyg med midja omslipas även midje-Ø. </v>
      </c>
      <c r="S65" s="56" t="str">
        <f>Nachschleiftexte!N18</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65" s="56" t="str">
        <f>Nachschleiftexte!AB18</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65" s="57"/>
      <c r="V65" s="57"/>
    </row>
    <row r="66" spans="1:22" s="6" customFormat="1" x14ac:dyDescent="0.25">
      <c r="A66" s="57" t="str">
        <f t="shared" si="1"/>
        <v>F</v>
      </c>
      <c r="B66" s="57">
        <v>63</v>
      </c>
      <c r="C66" s="82">
        <f>Nachschleiftexte!B19</f>
        <v>98008</v>
      </c>
      <c r="D66" s="56" t="str">
        <f>IF(C66=[1]Sheet1!A10,"ok","falsch")</f>
        <v>ok</v>
      </c>
      <c r="E66" s="57" t="str" cm="1">
        <f t="array" aca="1" ref="E66" ca="1">INDIRECT(A69&amp;B69)</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66" s="56" t="str">
        <f>Nachschleiftexte!C19</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66" s="56" t="str">
        <f>Nachschleiftexte!D19</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66" s="56" t="str">
        <f>Nachschleiftexte!O19</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66" s="131" t="str">
        <f>Nachschleiftexte!G19</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66" s="56" t="str">
        <f>Nachschleiftexte!E19</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66" s="56">
        <f>Nachschleiftexte!J19</f>
        <v>0</v>
      </c>
      <c r="L66" s="56" t="str">
        <f>Nachschleiftexte!X19</f>
        <v xml:space="preserve">Ovi alati se bruse čeono, na površini cijepanja i po obodu. Kod grubih ozubljenja obod se dodatno ne naoštruje. Ako je čeono područje prejako istrošeno, skratit će se alat i ponovno naoštriti. Kod alata s smanjenim vratom, brusi se i Ø vrata. </v>
      </c>
      <c r="M66" s="56" t="str">
        <f>Nachschleiftexte!Y19</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66" s="56" t="str">
        <f>Nachschleiftexte!K19</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66" s="56" t="str">
        <f>Nachschleiftexte!L19</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66" s="56" t="str">
        <f>Nachschleiftexte!F19</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66" s="56" t="str">
        <f>Nachschleiftexte!AD19</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66" s="56" t="str">
        <f>Nachschleiftexte!R19</f>
        <v xml:space="preserve">Dessa verktyg omslipas på ändplan, spännyta och diametern. Vid skrubbtandning sker ingen omslipning på diametern. Om änden är mycket nedsliten, kortas verktyget och slipas om. För verktyg med midja omslipas även midje-Ø. </v>
      </c>
      <c r="S66" s="56" t="str">
        <f>Nachschleiftexte!N19</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66" s="56" t="str">
        <f>Nachschleiftexte!AB19</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66" s="56"/>
      <c r="V66" s="56"/>
    </row>
    <row r="67" spans="1:22" x14ac:dyDescent="0.25">
      <c r="A67" s="57" t="str">
        <f t="shared" si="1"/>
        <v>F</v>
      </c>
      <c r="B67" s="57">
        <v>64</v>
      </c>
      <c r="C67" s="82">
        <f>Nachschleiftexte!B20</f>
        <v>98009</v>
      </c>
      <c r="D67" s="56" t="str">
        <f>IF(C67=[1]Sheet1!A11,"ok","falsch")</f>
        <v>ok</v>
      </c>
      <c r="E67" s="57" t="str" cm="1">
        <f t="array" aca="1" ref="E67" ca="1">INDIRECT(A70&amp;B70)</f>
        <v xml:space="preserve">Die Bohrer werden an der Schneide komplett neu angeschliffen. Ist das Werkzeug an den Führungsfasen zu stark verschlissen, wird der entsprechende Bereich gekappt und danach wie oben angeführt verfahren. </v>
      </c>
      <c r="F67" s="56" t="str">
        <f>Nachschleiftexte!C20</f>
        <v xml:space="preserve">Die Bohrer werden an der Schneide komplett neu angeschliffen. Ist das Werkzeug an den Führungsfasen zu stark verschlissen, wird der entsprechende Bereich gekappt und danach wie oben angeführt verfahren. </v>
      </c>
      <c r="G67" s="56" t="str">
        <f>Nachschleiftexte!D20</f>
        <v xml:space="preserve">The drills are completely reground on the cutting edge. If the wear to the circular lands is excessive, the corresponding area is cut-off and then proceed as above. </v>
      </c>
      <c r="H67" s="56" t="str">
        <f>Nachschleiftexte!O20</f>
        <v xml:space="preserve">de boren worden aan de hoofdsnijkant compleet opnieuw geslepen. indien nodig worden de gereedschappen ingekort en daarna aan de snijkant compleet opnieuw geslepen. </v>
      </c>
      <c r="I67" s="131" t="str">
        <f>Nachschleiftexte!G20</f>
        <v xml:space="preserve">Il tagliente delle punte viene completamente riaffilato. Se l'utensile mostra un'eccessiva usura sui pattini di guida, viene eliminata la parte usurata, di seguito il procedimento è quanto descritto sopra. </v>
      </c>
      <c r="J67" s="56" t="str">
        <f>Nachschleiftexte!E20</f>
        <v xml:space="preserve">Las brocas se reafilarán de nuevo por completo en el filo de corte. Si la herramienta está muy desgastada en la faja-guía, se recortará la zona correspondiente y se procederá como se ha indicado anteriormente. </v>
      </c>
      <c r="K67" s="56" t="str">
        <f>Nachschleiftexte!J20</f>
        <v>Wiertła ostrzy się po stronie powierzchni skrawającej. W przypadku zbyt dużego zużycia na fazkach prowadzących, odpowiedni obszar zostaje odcięty i oszlifowany.</v>
      </c>
      <c r="L67" s="56" t="str">
        <f>Nachschleiftexte!X20</f>
        <v xml:space="preserve">Svrdla se potpuno bruse po reznom rubu. Ako je alat previše istrošen na vodećim utorima, odgovarajuće područje se odsijeca, a zatim postupite kao što je gore navedeno. </v>
      </c>
      <c r="M67" s="56" t="str">
        <f>Nachschleiftexte!Y20</f>
        <v xml:space="preserve">Sveder na rezilu pobrusimo popolnoma na novo. Če je orodje preveč pritrjeno v vodilni rezalni rob, ustrezno področje odrežite in se ravnajte po zgornjih navodilih. </v>
      </c>
      <c r="N67" s="56" t="str">
        <f>Nachschleiftexte!K20</f>
        <v xml:space="preserve">A fúróknál teljesen újraélezzük az élet. Ha túl nagy a kopás a szerszám élszalagján, akkor levágjuk az adott részt, majd a fent leírtak szerint járunk el. </v>
      </c>
      <c r="O67" s="56" t="str">
        <f>Nachschleiftexte!L20</f>
        <v xml:space="preserve">Reascuţim complet tăişul burghielor. Dacă uzura faţetei este prea mare, atunci partea uzată este tăiată şi vom proceda conform celor scrise mai sus. </v>
      </c>
      <c r="P67" s="56" t="str">
        <f>Nachschleiftexte!F20</f>
        <v xml:space="preserve">Les forets sont réaffûtés sur l'ensemble de l'arête de coupe. Si l'outil est trop usé au niveau du chanfrein, la zone est tronçonnée et l'outil réaffûté. </v>
      </c>
      <c r="Q67" s="56">
        <f>Nachschleiftexte!AD20</f>
        <v>0</v>
      </c>
      <c r="R67" s="56" t="str">
        <f>Nachschleiftexte!R20</f>
        <v xml:space="preserve">Borren blir totalt omslipade på skären. Är verktyget starkt förslitet på styrfasen, så kapas området bort och slipas sedan som ovan. </v>
      </c>
      <c r="S67" s="56" t="str">
        <f>Nachschleiftexte!N20</f>
        <v xml:space="preserve">Břit vrtáků se kompletně znovu naostří. Je-li nástroj na vodicích fazetkách příliš opotřebený, pak se příslušná oblast odřízne a poté se postupuje dle popisu výše. </v>
      </c>
      <c r="T67" s="56" t="str">
        <f>Nachschleiftexte!AB20</f>
        <v xml:space="preserve">Brit vrtákov sa kompletne znova naostrí. Ak je nástroj na vodiacich fazetkách príliš opotrebený, potom sa príslušná oblasť odreže a potom sa postupuje podľa popisu vyššie. </v>
      </c>
      <c r="U67" s="57"/>
      <c r="V67" s="57"/>
    </row>
    <row r="68" spans="1:22" s="6" customFormat="1" x14ac:dyDescent="0.25">
      <c r="A68" s="57" t="str">
        <f t="shared" si="1"/>
        <v>F</v>
      </c>
      <c r="B68" s="57">
        <v>65</v>
      </c>
      <c r="C68" s="82">
        <f>Nachschleiftexte!B21</f>
        <v>98022</v>
      </c>
      <c r="D68" s="56" t="str">
        <f>IF(C68=[1]Sheet1!A12,"ok","falsch")</f>
        <v>falsch</v>
      </c>
      <c r="E68" s="57" t="str" cm="1">
        <f t="array" aca="1" ref="E68" ca="1">INDIRECT(A71&amp;B71)</f>
        <v xml:space="preserve">Die Bohrer werden an der Schneide komplett neu angeschliffen. Ist das Werkzeug an den Führungsfasen zu stark verschlissen, wird der entsprechende Bereich gekappt und danach wie oben angeführt verfahren. </v>
      </c>
      <c r="F68" s="56" t="str">
        <f>Nachschleiftexte!C21</f>
        <v xml:space="preserve">Die Bohrer werden an der Schneide komplett neu angeschliffen. Ist das Werkzeug an den Führungsfasen zu stark verschlissen, wird der entsprechende Bereich gekappt und danach wie oben angeführt verfahren. </v>
      </c>
      <c r="G68" s="56" t="str">
        <f>Nachschleiftexte!D21</f>
        <v xml:space="preserve">The drills are completely reground on the cutting edge. If the wear to the circular lands is excessive, the corresponding area is cut-off and then proceed as above. </v>
      </c>
      <c r="H68" s="56" t="str">
        <f>Nachschleiftexte!O21</f>
        <v xml:space="preserve">De boren worden aan de snijkant compleet opnieuw geslepen. Indien nodig worden de gereedschappen ingekort en daarna aan de snijkant compleet opnieuw geslepen. </v>
      </c>
      <c r="I68" s="131" t="str">
        <f>Nachschleiftexte!G21</f>
        <v xml:space="preserve">Il tagliente delle punte viene completamente riaffilato. Se l'utensile mostra un'eccessiva usura sui pattini di guida, viene eliminata la parte usurata, di seguito il procedimento è quanto descritto sopra. </v>
      </c>
      <c r="J68" s="56" t="str">
        <f>Nachschleiftexte!E21</f>
        <v xml:space="preserve">Las brocas se reafilarán de nuevo por completo en el filo de corte. Si la herramienta está muy desgastada en la faja-guía, se recortará la zona correspondiente y se procederá como se ha indicado anteriormente. </v>
      </c>
      <c r="K68" s="56" t="str">
        <f>Nachschleiftexte!J21</f>
        <v xml:space="preserve">Wiertła ostrzy się po stronie powierzchni skrawającej. </v>
      </c>
      <c r="L68" s="56" t="str">
        <f>Nachschleiftexte!X21</f>
        <v xml:space="preserve">Svrdla se potpuno bruse po reznom rubu. Ako je alat previše istrošen na vodećim utorima, odgovarajuće područje se odsijeca, a zatim postupite kao što je gore navedeno. </v>
      </c>
      <c r="M68" s="56" t="str">
        <f>Nachschleiftexte!Y21</f>
        <v xml:space="preserve">Sveder na rezilu pobrusimo popolnoma na novo. Če je orodje preveč pritrjeno v vodilni rezalni rob, ustrezno področje odrežite in se ravnajte po zgornjih navodilih. </v>
      </c>
      <c r="N68" s="56" t="str">
        <f>Nachschleiftexte!K21</f>
        <v xml:space="preserve">A fúróknál teljesen újraélezzük az élet. Ha túl nagy a kopás a szerszám élszalagján, akkor levágjuk az adott részt, majd a fent leírtak szerint járunk el. </v>
      </c>
      <c r="O68" s="56" t="str">
        <f>Nachschleiftexte!L21</f>
        <v xml:space="preserve">Reascuţim complet tăişul burghielor. Dacă uzura faţetei este prea mare, atunci partea uzată este tăiată şi vom proceda conform celor scrise mai sus. </v>
      </c>
      <c r="P68" s="56" t="str">
        <f>Nachschleiftexte!F21</f>
        <v xml:space="preserve">Les forets sont réaffûtés sur l'ensemble de l'arête de coupe. Si l'outil est trop usé au niveau du chanfrein, la zone est tronçonnée et l'outil réaffûté. </v>
      </c>
      <c r="Q68" s="56">
        <f>Nachschleiftexte!AD21</f>
        <v>0</v>
      </c>
      <c r="R68" s="56" t="str">
        <f>Nachschleiftexte!R21</f>
        <v xml:space="preserve">Borren blir totalt omslipade på skären. Är verktyget starkt förslitet på styrfasen, så kapas området bort och slipas sedan som ovan. </v>
      </c>
      <c r="S68" s="56">
        <f>Nachschleiftexte!N21</f>
        <v>0</v>
      </c>
      <c r="T68" s="56">
        <f>Nachschleiftexte!AB21</f>
        <v>0</v>
      </c>
      <c r="U68" s="56"/>
      <c r="V68" s="56"/>
    </row>
    <row r="69" spans="1:22" x14ac:dyDescent="0.25">
      <c r="A69" s="57" t="str">
        <f t="shared" si="1"/>
        <v>F</v>
      </c>
      <c r="B69" s="57">
        <v>66</v>
      </c>
      <c r="C69" s="82">
        <f>Nachschleiftexte!B22</f>
        <v>98023</v>
      </c>
      <c r="D69" s="56" t="str">
        <f>IF(C69=[1]Sheet1!A13,"ok","falsch")</f>
        <v>ok</v>
      </c>
      <c r="E69" s="57" t="str" cm="1">
        <f t="array" aca="1" ref="E69" ca="1">INDIRECT(A72&amp;B72)</f>
        <v xml:space="preserve">Die Bohrer werden an der Schneide komplett neu angeschliffen. Ist das Werkzeug an den Führungsfasen zu stark verschlissen, wird der entsprechende Bereich gekappt und danach wie oben angeführt verfahren. </v>
      </c>
      <c r="F69" s="56" t="str">
        <f>Nachschleiftexte!C22</f>
        <v xml:space="preserve">Die Bohrer werden an der Schneide komplett neu angeschliffen. Ist das Werkzeug an den Führungsfasen zu stark verschlissen, wird der entsprechende Bereich gekappt und danach wie oben angeführt verfahren. </v>
      </c>
      <c r="G69" s="56" t="str">
        <f>Nachschleiftexte!D22</f>
        <v xml:space="preserve">The drills are completely reground on the cutting edge. If the wear to the circular lands is excessive, the corresponding area is cut-off and then proceed as above. </v>
      </c>
      <c r="H69" s="56" t="str">
        <f>Nachschleiftexte!O22</f>
        <v xml:space="preserve">de boren worden aan de hoofdsnijkant compleet opnieuw geslepen. indien nodig worden de gereedschappen ingekort en daarna aan de snijkant compleet opnieuw geslepen. </v>
      </c>
      <c r="I69" s="131" t="str">
        <f>Nachschleiftexte!G22</f>
        <v xml:space="preserve">Il tagliente delle punte viene completamente riaffilato. Se l'utensile mostra un'eccessiva usura sui pattini di guida, viene eliminata la parte usurata, di seguito il procedimento è quanto descritto sopra. </v>
      </c>
      <c r="J69" s="56" t="str">
        <f>Nachschleiftexte!E22</f>
        <v xml:space="preserve">Las brocas se reafilarán de nuevo por completo en el filo de corte. Si la herramienta está muy desgastada en la faja-guía, se recortará la zona correspondiente y se procederá como se ha indicado anteriormente. </v>
      </c>
      <c r="K69" s="56" t="str">
        <f>Nachschleiftexte!J22</f>
        <v>Wiertła ostrzy się po stronie powierzchni skrawającej. W przypadku zbyt dużego zużycia na fazkach prowadzących, odpowiedni obszar zostaje odcięty i oszlifowany.</v>
      </c>
      <c r="L69" s="56" t="str">
        <f>Nachschleiftexte!X22</f>
        <v xml:space="preserve">Svrdla se potpuno bruse po reznom rubu. Ako je alat previše istrošen na vodećim utorima, odgovarajuće područje se odsijeca, a zatim postupite kao što je gore navedeno. </v>
      </c>
      <c r="M69" s="56" t="str">
        <f>Nachschleiftexte!Y22</f>
        <v xml:space="preserve">Sveder na rezilu pobrusimo popolnoma na novo. Če je orodje preveč pritrjeno v vodilni rezalni rob, ustrezno področje odrežite in se ravnajte po zgornjih navodilih. </v>
      </c>
      <c r="N69" s="56" t="str">
        <f>Nachschleiftexte!K22</f>
        <v xml:space="preserve">A fúróknál teljesen újraélezzük az élet. Ha túl nagy a kopás a szerszám élszalagján, akkor levágjuk az adott részt, majd a fent leírtak szerint járunk el. </v>
      </c>
      <c r="O69" s="56" t="str">
        <f>Nachschleiftexte!L22</f>
        <v xml:space="preserve">Reascuţim complet tăişul burghielor. Dacă uzura faţetei este prea mare, atunci partea uzată este tăiată şi vom proceda conform celor scrise mai sus. </v>
      </c>
      <c r="P69" s="56" t="str">
        <f>Nachschleiftexte!F22</f>
        <v xml:space="preserve">Les forets sont réaffûtés sur l'ensemble de l'arête de coupe. Si l'outil est trop usé au niveau du chanfrein, la zone est tronçonnée et l'outil réaffûté. </v>
      </c>
      <c r="Q69" s="56">
        <f>Nachschleiftexte!AD22</f>
        <v>0</v>
      </c>
      <c r="R69" s="56" t="str">
        <f>Nachschleiftexte!R22</f>
        <v xml:space="preserve">Borren blir totalt omslipade på skären. Är verktyget starkt förslitet på styrfasen, så kapas området bort och slipas sedan som ovan. </v>
      </c>
      <c r="S69" s="56" t="str">
        <f>Nachschleiftexte!N22</f>
        <v xml:space="preserve">Břit vrtáků se kompletně znovu naostří. Je-li nástroj na vodicích fazetkách příliš opotřebený, pak se příslušná oblast odřízne a poté se postupuje dle popisu výše. </v>
      </c>
      <c r="T69" s="56" t="str">
        <f>Nachschleiftexte!AB22</f>
        <v xml:space="preserve">Brit vrtákov sa kompletne znova naostrí. Ak je nástroj na vodiacich fazetkách príliš opotrebený, potom sa príslušná oblasť odreže a potom sa postupuje podľa popisu vyššie. </v>
      </c>
      <c r="U69" s="57"/>
      <c r="V69" s="57"/>
    </row>
    <row r="70" spans="1:22" s="6" customFormat="1" x14ac:dyDescent="0.25">
      <c r="A70" s="57" t="str">
        <f t="shared" si="1"/>
        <v>F</v>
      </c>
      <c r="B70" s="57">
        <v>67</v>
      </c>
      <c r="C70" s="82">
        <f>Nachschleiftexte!B23</f>
        <v>98025</v>
      </c>
      <c r="D70" s="56" t="str">
        <f>IF(C70=[1]Sheet1!A14,"ok","falsch")</f>
        <v>ok</v>
      </c>
      <c r="E70" s="57" t="str" cm="1">
        <f t="array" aca="1" ref="E70" ca="1">INDIRECT(A73&amp;B73)</f>
        <v xml:space="preserve">Diese Werkzeuge werden an der Hauptschneide und am Senkwinkel nachgeschliffen und beschichtet. </v>
      </c>
      <c r="F70" s="56" t="str">
        <f>Nachschleiftexte!C23</f>
        <v xml:space="preserve">Diese Werkzeuge werden an der Hauptschneide und am Senkwinkel nachgeschliffen und beschichtet. </v>
      </c>
      <c r="G70" s="56" t="str">
        <f>Nachschleiftexte!D23</f>
        <v xml:space="preserve">These tools are reground on the main cutting edge and the countersink angle and recoated. </v>
      </c>
      <c r="H70" s="56" t="str">
        <f>Nachschleiftexte!O23</f>
        <v xml:space="preserve">deze gereedschappen worden aan de hoofdsnijkant en aan de verzinkhoek nageslepen en gecoat </v>
      </c>
      <c r="I70" s="131" t="str">
        <f>Nachschleiftexte!G23</f>
        <v xml:space="preserve">In questi utensili vengono riaffilati e rivestiti il tagliente principale e l'angolo di svasatura. </v>
      </c>
      <c r="J70" s="56" t="str">
        <f>Nachschleiftexte!E23</f>
        <v xml:space="preserve">Estas herramientas se reafilan y recubren en el filo de corte principal y en el ángulo de avellanado. </v>
      </c>
      <c r="K70" s="56" t="str">
        <f>Nachschleiftexte!J23</f>
        <v xml:space="preserve">W narzędziach ostrzy się i powleka krawędź skrawającą oraz kąt zagłębienia.  </v>
      </c>
      <c r="L70" s="56" t="str">
        <f>Nachschleiftexte!X23</f>
        <v xml:space="preserve">Ovi alati se dodatno bruse i prevlače na glavnoj oštrici i na kutu upuštanja. </v>
      </c>
      <c r="M70" s="56" t="str">
        <f>Nachschleiftexte!Y23</f>
        <v xml:space="preserve">Ta orodja ponovno brusimo in prevlečemo na glavnem rezilu in na kotu grezila. </v>
      </c>
      <c r="N70" s="56" t="str">
        <f>Nachschleiftexte!K23</f>
        <v xml:space="preserve">Ezeknél a szerszámoknál a főéleket és a kúpszöget élezzük és bevonatoljuk újra. </v>
      </c>
      <c r="O70" s="56" t="str">
        <f>Nachschleiftexte!L23</f>
        <v xml:space="preserve">La aceste scule reascuţim şi acoperim din nou tăişele principale şi unghiul de atac. </v>
      </c>
      <c r="P70" s="56" t="str">
        <f>Nachschleiftexte!F23</f>
        <v xml:space="preserve">L'arête principale et de chanfreinage sont réaffûtées puis les outils sont revêtus. </v>
      </c>
      <c r="Q70" s="56">
        <f>Nachschleiftexte!AD23</f>
        <v>0</v>
      </c>
      <c r="R70" s="56" t="str">
        <f>Nachschleiftexte!R23</f>
        <v xml:space="preserve">Dessa verktyg blir omslipade på huvudskäret och försänkningsdelen </v>
      </c>
      <c r="S70" s="56" t="str">
        <f>Nachschleiftexte!N23</f>
        <v xml:space="preserve">Tyto nástroje se ostří a povlakují na hlavním břitu a na úhlu zahloubení. </v>
      </c>
      <c r="T70" s="56" t="str">
        <f>Nachschleiftexte!AB23</f>
        <v xml:space="preserve">Tieto nástroje sa ostria a povlakujú na hlavnom brite a na uhle zahĺbenia. </v>
      </c>
      <c r="U70" s="56"/>
      <c r="V70" s="56"/>
    </row>
    <row r="71" spans="1:22" x14ac:dyDescent="0.25">
      <c r="A71" s="57" t="str">
        <f t="shared" si="1"/>
        <v>F</v>
      </c>
      <c r="B71" s="57">
        <v>68</v>
      </c>
      <c r="C71" s="82">
        <f>Nachschleiftexte!B24</f>
        <v>98026</v>
      </c>
      <c r="D71" s="56" t="str">
        <f>IF(C71=[1]Sheet1!A15,"ok","falsch")</f>
        <v>ok</v>
      </c>
      <c r="E71" s="57" t="str" cm="1">
        <f t="array" aca="1" ref="E71" ca="1">INDIRECT(A74&amp;B74)</f>
        <v xml:space="preserve">Die Bohrer werden an der Schneide komplett neu angeschliffen. Ist das Werkzeug an den Führungsfasen zu stark verschlissen, wird der entsprechende Bereich gekappt und danach wie oben angeführt verfahren. </v>
      </c>
      <c r="F71" s="56" t="str">
        <f>Nachschleiftexte!C24</f>
        <v xml:space="preserve">Die Bohrer werden an der Schneide komplett neu angeschliffen. Ist das Werkzeug an den Führungsfasen zu stark verschlissen, wird der entsprechende Bereich gekappt und danach wie oben angeführt verfahren. </v>
      </c>
      <c r="G71" s="56" t="str">
        <f>Nachschleiftexte!D24</f>
        <v xml:space="preserve">The drills are completely reground on the cutting edge. If the wear to the circular lands is excessive, the corresponding area is cut-off and then proceed as above. </v>
      </c>
      <c r="H71" s="56" t="str">
        <f>Nachschleiftexte!O24</f>
        <v xml:space="preserve">de boren worden aan de hoofdsnijkant compleet opnieuw geslepen. indien nodig worden de gereedschappen ingekort en daarna aan de snijkant compleet opnieuw geslepen. </v>
      </c>
      <c r="I71" s="131" t="str">
        <f>Nachschleiftexte!G24</f>
        <v xml:space="preserve">Il tagliente delle punte viene completamente riaffilato. Se l'utensile mostra un'eccessiva usura sui pattini di guida, viene eliminata la parte usurata, di seguito il procedimento è quanto descritto sopra. </v>
      </c>
      <c r="J71" s="56" t="str">
        <f>Nachschleiftexte!E24</f>
        <v xml:space="preserve">Las brocas se reafilarán de nuevo por completo en el filo de corte. Si la herramienta está muy desgastada en la faja-guía, se recortará la zona correspondiente y se procederá como se ha indicado anteriormente. </v>
      </c>
      <c r="K71" s="56" t="str">
        <f>Nachschleiftexte!J24</f>
        <v>Wiertła ostrzy się po stronie powierzchni skrawającej. W przypadku zbyt dużego zużycia na fazkach prowadzących, odpowiedni obszar zostaje odcięty i oszlifowany.</v>
      </c>
      <c r="L71" s="56" t="str">
        <f>Nachschleiftexte!X24</f>
        <v xml:space="preserve">Svrdla se potpuno bruse po reznom rubu. Ako je alat previše istrošen na vodećim utorima, odgovarajuće područje se odsijeca, a zatim postupite kao što je gore navedeno. </v>
      </c>
      <c r="M71" s="56" t="str">
        <f>Nachschleiftexte!Y24</f>
        <v xml:space="preserve">Sveder na rezilu pobrusimo popolnoma na novo. Če je orodje preveč pritrjeno v vodilni rezalni rob, ustrezno področje odrežite in se ravnajte po zgornjih navodilih. </v>
      </c>
      <c r="N71" s="56" t="str">
        <f>Nachschleiftexte!K24</f>
        <v xml:space="preserve">A fúróknál teljesen újraélezzük az élet. Ha túl nagy a kopás a szerszám élszalagján, akkor levágjuk az adott részt, majd a fent leírtak szerint járunk el. </v>
      </c>
      <c r="O71" s="56" t="str">
        <f>Nachschleiftexte!L24</f>
        <v xml:space="preserve">Reascuţim complet tăişul burghielor. Dacă uzura faţetei este prea mare, atunci partea uzată este tăiată şi vom proceda conform celor scrise mai sus. </v>
      </c>
      <c r="P71" s="56" t="str">
        <f>Nachschleiftexte!F24</f>
        <v xml:space="preserve">Les forets sont réaffûtés sur l'ensemble de l'arête de coupe. Si l'outil est trop usé au niveau du chanfrein, la zone est tronçonnée et l'outil réaffûté. </v>
      </c>
      <c r="Q71" s="56">
        <f>Nachschleiftexte!AD24</f>
        <v>0</v>
      </c>
      <c r="R71" s="56" t="str">
        <f>Nachschleiftexte!R24</f>
        <v xml:space="preserve">Borren blir totalt omslipade på skären. Är verktyget starkt förslitet på styrfasen, så kapas området bort och slipas sedan som ovan. </v>
      </c>
      <c r="S71" s="56" t="str">
        <f>Nachschleiftexte!N24</f>
        <v xml:space="preserve">Břit vrtáků se kompletně znovu naostří. Je-li nástroj na vodicích fazetkách příliš opotřebený, pak se příslušná oblast odřízne a poté se postupuje dle popisu výše. </v>
      </c>
      <c r="T71" s="56" t="str">
        <f>Nachschleiftexte!AB24</f>
        <v xml:space="preserve">Brit vrtákov sa kompletne znova naostrí. Ak je nástroj na vodiacich fazetkách príliš opotrebený, potom sa príslušná oblasť odreže a potom sa postupuje podľa popisu vyššie. </v>
      </c>
      <c r="U71" s="57"/>
      <c r="V71" s="57"/>
    </row>
    <row r="72" spans="1:22" s="6" customFormat="1" x14ac:dyDescent="0.25">
      <c r="A72" s="57" t="str">
        <f t="shared" si="1"/>
        <v>F</v>
      </c>
      <c r="B72" s="57">
        <v>69</v>
      </c>
      <c r="C72" s="82">
        <f>Nachschleiftexte!B25</f>
        <v>98027</v>
      </c>
      <c r="D72" s="56" t="str">
        <f>IF(C72=[1]Sheet1!A16,"ok","falsch")</f>
        <v>ok</v>
      </c>
      <c r="E72" s="57" t="str" cm="1">
        <f t="array" aca="1" ref="E72" ca="1">INDIRECT(A75&amp;B75)</f>
        <v xml:space="preserve">Die Bohrer werden an der Schneide komplett neu angeschliffen. Ist das Werkzeug an den Führungsfasen zu stark verschlissen, wird der entsprechende Bereich gekappt und danach wie oben angeführt verfahren. </v>
      </c>
      <c r="F72" s="56" t="str">
        <f>Nachschleiftexte!C25</f>
        <v xml:space="preserve">Die Bohrer werden an der Schneide komplett neu angeschliffen. Ist das Werkzeug an den Führungsfasen zu stark verschlissen, wird der entsprechende Bereich gekappt und danach wie oben angeführt verfahren. </v>
      </c>
      <c r="G72" s="56" t="str">
        <f>Nachschleiftexte!D25</f>
        <v xml:space="preserve">The drills are completely reground on the cutting edge. If the wear to the circular lands is excessive, the corresponding area is cut-off and then proceed as above. </v>
      </c>
      <c r="H72" s="56" t="str">
        <f>Nachschleiftexte!O25</f>
        <v xml:space="preserve">de boren worden aan de hoofdsnijkant compleet opnieuw geslepen. indien nodig worden de gereedschappen ingekort en daarna aan de snijkant compleet opnieuw geslepen. </v>
      </c>
      <c r="I72" s="131" t="str">
        <f>Nachschleiftexte!G25</f>
        <v xml:space="preserve">Il tagliente delle punte viene completamente riaffilato. Se l'utensile mostra un'eccessiva usura sui pattini di guida, viene eliminata la parte usurata, di seguito il procedimento è quanto descritto sopra. </v>
      </c>
      <c r="J72" s="56" t="str">
        <f>Nachschleiftexte!E25</f>
        <v xml:space="preserve">Las brocas se reafilarán de nuevo por completo en el filo de corte. Si la herramienta está muy desgastada en la faja-guía, se recortará la zona correspondiente y se procederá como se ha indicado anteriormente. </v>
      </c>
      <c r="K72" s="56" t="str">
        <f>Nachschleiftexte!J25</f>
        <v>Wiertła ostrzy się po stronie powierzchni skrawającej. W przypadku zbyt dużego zużycia na fazkach prowadzących, odpowiedni obszar zostaje odcięty i oszlifowany.</v>
      </c>
      <c r="L72" s="56" t="str">
        <f>Nachschleiftexte!X25</f>
        <v xml:space="preserve">Svrdla se potpuno bruse po reznom rubu. Ako je alat previše istrošen na vodećim utorima, odgovarajuće područje se odsijeca, a zatim postupite kao što je gore navedeno. </v>
      </c>
      <c r="M72" s="56" t="str">
        <f>Nachschleiftexte!Y25</f>
        <v xml:space="preserve">Sveder na rezilu pobrusimo popolnoma na novo. Če je orodje preveč pritrjeno v vodilni rezalni rob, ustrezno področje odrežite in se ravnajte po zgornjih navodilih. </v>
      </c>
      <c r="N72" s="56" t="str">
        <f>Nachschleiftexte!K25</f>
        <v xml:space="preserve">A fúróknál teljesen újraélezzük az élet. Ha túl nagy a kopás a szerszám élszalagján, akkor levágjuk az adott részt, majd a fent leírtak szerint járunk el. </v>
      </c>
      <c r="O72" s="56" t="str">
        <f>Nachschleiftexte!L25</f>
        <v xml:space="preserve">Reascuţim complet tăişul burghielor. Dacă uzura faţetei este prea mare, atunci partea uzată este tăiată şi vom proceda conform celor scrise mai sus. </v>
      </c>
      <c r="P72" s="56" t="str">
        <f>Nachschleiftexte!F25</f>
        <v xml:space="preserve">Les forets sont réaffûtés sur l'ensemble de l'arête de coupe. Si l'outil est trop usé au niveau du chanfrein, la zone est tronçonnée et l'outil réaffûté. </v>
      </c>
      <c r="Q72" s="56">
        <f>Nachschleiftexte!AD25</f>
        <v>0</v>
      </c>
      <c r="R72" s="56" t="str">
        <f>Nachschleiftexte!R25</f>
        <v xml:space="preserve">Borren blir totalt omslipade på skären. Är verktyget starkt förslitet på styrfasen, så kapas området bort och slipas sedan som ovan. </v>
      </c>
      <c r="S72" s="56" t="str">
        <f>Nachschleiftexte!N25</f>
        <v xml:space="preserve">Břit vrtáků se kompletně znovu naostří. Je-li nástroj na vodicích fazetkách příliš opotřebený, pak se příslušná oblast odřízne a poté se postupuje dle popisu výše. </v>
      </c>
      <c r="T72" s="56" t="str">
        <f>Nachschleiftexte!AB25</f>
        <v xml:space="preserve">Brit vrtákov sa kompletne znova naostrí. Ak je nástroj na vodiacich fazetkách príliš opotrebený, potom sa príslušná oblasť odreže a potom sa postupuje podľa popisu vyššie. </v>
      </c>
      <c r="U72" s="56"/>
      <c r="V72" s="56"/>
    </row>
    <row r="73" spans="1:22" x14ac:dyDescent="0.25">
      <c r="A73" s="57" t="str">
        <f t="shared" si="1"/>
        <v>F</v>
      </c>
      <c r="B73" s="57">
        <v>70</v>
      </c>
      <c r="C73" s="82">
        <f>Nachschleiftexte!B26</f>
        <v>98028</v>
      </c>
      <c r="D73" s="56" t="str">
        <f>IF(C73=[1]Sheet1!A17,"ok","falsch")</f>
        <v>ok</v>
      </c>
      <c r="E73" s="57" t="str" cm="1">
        <f t="array" aca="1" ref="E73" ca="1">INDIRECT(A76&amp;B76)</f>
        <v xml:space="preserve">Die Bohrer werden an der Schneide komplett neu angeschliffen. Ist das Werkzeug an den Führungsfasen zu stark verschlissen, wird der entsprechende Bereich gekappt und danach wie oben angeführt verfahren. </v>
      </c>
      <c r="F73" s="56" t="str">
        <f>Nachschleiftexte!C26</f>
        <v xml:space="preserve">Die Bohrer werden an der Schneide komplett neu angeschliffen. Ist das Werkzeug an den Führungsfasen zu stark verschlissen, wird der entsprechende Bereich gekappt und danach wie oben angeführt verfahren. </v>
      </c>
      <c r="G73" s="56" t="str">
        <f>Nachschleiftexte!D26</f>
        <v xml:space="preserve">The drills are completely reground on the cutting edge. If the wear to the circular lands is excessive, the corresponding area is cut-off and then proceed as above. </v>
      </c>
      <c r="H73" s="56" t="str">
        <f>Nachschleiftexte!O26</f>
        <v xml:space="preserve">de boren worden aan de hoofdsnijkant compleet opnieuw geslepen. indien nodig worden de gereedschappen ingekort en daarna aan de snijkant compleet opnieuw geslepen. </v>
      </c>
      <c r="I73" s="131" t="str">
        <f>Nachschleiftexte!G26</f>
        <v xml:space="preserve">Il tagliente delle punte viene completamente riaffilato. Se l'utensile mostra un'eccessiva usura sui pattini di guida, viene eliminata la parte usurata, di seguito il procedimento è quanto descritto sopra. </v>
      </c>
      <c r="J73" s="56" t="str">
        <f>Nachschleiftexte!E26</f>
        <v xml:space="preserve">Las brocas se reafilarán de nuevo por completo en el filo de corte. Si la herramienta está muy desgastada en la faja-guía, se recortará la zona correspondiente y se procederá como se ha indicado anteriormente. </v>
      </c>
      <c r="K73" s="56" t="str">
        <f>Nachschleiftexte!J26</f>
        <v>Wiertła ostrzy się po stronie powierzchni skrawającej. W przypadku zbyt dużego zużycia na fazkach prowadzących, odpowiedni obszar zostaje odcięty i oszlifowany.</v>
      </c>
      <c r="L73" s="56" t="str">
        <f>Nachschleiftexte!X26</f>
        <v xml:space="preserve">Svrdla se potpuno bruse po reznom rubu. Ako je alat previše istrošen na vodećim utorima, odgovarajuće područje se odsijeca, a zatim postupite kao što je gore navedeno. </v>
      </c>
      <c r="M73" s="56" t="str">
        <f>Nachschleiftexte!Y26</f>
        <v xml:space="preserve">Sveder na rezilu pobrusimo popolnoma na novo. Če je orodje preveč pritrjeno v vodilni rezalni rob, ustrezno področje odrežite in se ravnajte po zgornjih navodilih. </v>
      </c>
      <c r="N73" s="56" t="str">
        <f>Nachschleiftexte!K26</f>
        <v xml:space="preserve">A fúróknál teljesen újraélezzük az élet. Ha túl nagy a kopás a szerszám élszalagján, akkor levágjuk az adott részt, majd a fent leírtak szerint járunk el. </v>
      </c>
      <c r="O73" s="56" t="str">
        <f>Nachschleiftexte!L26</f>
        <v xml:space="preserve">Reascuţim complet tăişul burghielor. Dacă uzura faţetei este prea mare, atunci partea uzată este tăiată şi vom proceda conform celor scrise mai sus. </v>
      </c>
      <c r="P73" s="56" t="str">
        <f>Nachschleiftexte!F26</f>
        <v xml:space="preserve">Les forets sont réaffûtés sur l'ensemble de l'arête de coupe. Si l'outil est trop usé au niveau du chanfrein, la zone est tronçonnée et l'outil réaffûté. </v>
      </c>
      <c r="Q73" s="56">
        <f>Nachschleiftexte!AD26</f>
        <v>0</v>
      </c>
      <c r="R73" s="56" t="str">
        <f>Nachschleiftexte!R26</f>
        <v xml:space="preserve">Borren blir totalt omslipade på skären. Är verktyget starkt förslitet på styrfasen, så kapas området bort och slipas sedan som ovan. </v>
      </c>
      <c r="S73" s="56" t="str">
        <f>Nachschleiftexte!N26</f>
        <v xml:space="preserve">Břit vrtáků se kompletně znovu naostří. Je-li nástroj na vodicích fazetkách příliš opotřebený, pak se příslušná oblast odřízne a poté se postupuje dle popisu výše. </v>
      </c>
      <c r="T73" s="56" t="str">
        <f>Nachschleiftexte!AB26</f>
        <v xml:space="preserve">Brit vrtákov sa kompletne znova naostrí. Ak je nástroj na vodiacich fazetkách príliš opotrebený, potom sa príslušná oblasť odreže a potom sa postupuje podľa popisu vyššie. </v>
      </c>
      <c r="U73" s="57"/>
      <c r="V73" s="57"/>
    </row>
    <row r="74" spans="1:22" s="6" customFormat="1" x14ac:dyDescent="0.25">
      <c r="A74" s="57" t="str">
        <f t="shared" si="1"/>
        <v>F</v>
      </c>
      <c r="B74" s="57">
        <v>71</v>
      </c>
      <c r="C74" s="82">
        <f>Nachschleiftexte!B27</f>
        <v>98029</v>
      </c>
      <c r="D74" s="56" t="str">
        <f>IF(C74=[1]Sheet1!A18,"ok","falsch")</f>
        <v>ok</v>
      </c>
      <c r="E74" s="57" t="str" cm="1">
        <f t="array" aca="1" ref="E74" ca="1">INDIRECT(A77&amp;B77)</f>
        <v xml:space="preserve">Die Bohrer werden an der Schneide komplett neu angeschliffen. Ist das Werkzeug an den Führungsfasen zu stark verschlissen, wird der entsprechende Bereich gekappt und danach wie oben angeführt verfahren. </v>
      </c>
      <c r="F74" s="56" t="str">
        <f>Nachschleiftexte!C27</f>
        <v xml:space="preserve">Die Bohrer werden an der Schneide komplett neu angeschliffen. Ist das Werkzeug an den Führungsfasen zu stark verschlissen, wird der entsprechende Bereich gekappt und danach wie oben angeführt verfahren. </v>
      </c>
      <c r="G74" s="56" t="str">
        <f>Nachschleiftexte!D27</f>
        <v xml:space="preserve">The drills are completely reground on the cutting edge. If the wear to the circular lands is excessive, the corresponding area is cut-off and then proceed as above. </v>
      </c>
      <c r="H74" s="56" t="str">
        <f>Nachschleiftexte!O27</f>
        <v xml:space="preserve">de boren worden aan de hoofdsnijkant compleet opnieuw geslepen. indien nodig worden de gereedschappen ingekort en daarna aan de snijkant compleet opnieuw geslepen. </v>
      </c>
      <c r="I74" s="131" t="str">
        <f>Nachschleiftexte!G27</f>
        <v xml:space="preserve">Il tagliente delle punte viene completamente riaffilato. Se l'utensile mostra un'eccessiva usura sui pattini di guida, viene eliminata la parte usurata, di seguito il procedimento è quanto descritto sopra. </v>
      </c>
      <c r="J74" s="56" t="str">
        <f>Nachschleiftexte!E27</f>
        <v xml:space="preserve">Las brocas se reafilarán de nuevo por completo en el filo de corte. Si la herramienta está muy desgastada en la faja-guía, se recortará la zona correspondiente y se procederá como se ha indicado anteriormente. </v>
      </c>
      <c r="K74" s="56" t="str">
        <f>Nachschleiftexte!J27</f>
        <v>Wiertła ostrzy się po stronie powierzchni skrawającej. W przypadku zbyt dużego zużycia na fazkach prowadzących, odpowiedni obszar zostaje odcięty i oszlifowany.</v>
      </c>
      <c r="L74" s="56" t="str">
        <f>Nachschleiftexte!X27</f>
        <v xml:space="preserve">Svrdla se potpuno bruse po reznom rubu. Ako je alat previše istrošen na vodećim utorima, odgovarajuće područje se odsijeca, a zatim postupite kao što je gore navedeno. </v>
      </c>
      <c r="M74" s="56" t="str">
        <f>Nachschleiftexte!Y27</f>
        <v xml:space="preserve">Sveder na rezilu pobrusimo popolnoma na novo. Če je orodje preveč pritrjeno v vodilni rezalni rob, ustrezno področje odrežite in se ravnajte po zgornjih navodilih. </v>
      </c>
      <c r="N74" s="56" t="str">
        <f>Nachschleiftexte!K27</f>
        <v xml:space="preserve">A fúróknál teljesen újraélezzük az élet. Ha túl nagy a kopás a szerszám élszalagján, akkor levágjuk az adott részt, majd a fent leírtak szerint járunk el. </v>
      </c>
      <c r="O74" s="56" t="str">
        <f>Nachschleiftexte!L27</f>
        <v xml:space="preserve">Reascuţim complet tăişul burghielor. Dacă uzura faţetei este prea mare, atunci partea uzată este tăiată şi vom proceda conform celor scrise mai sus. </v>
      </c>
      <c r="P74" s="56" t="str">
        <f>Nachschleiftexte!F27</f>
        <v xml:space="preserve">Les forets sont réaffûtés sur l'ensemble de l'arête de coupe. Si l'outil est trop usé au niveau du chanfrein, la zone est tronçonnée et l'outil réaffûté. </v>
      </c>
      <c r="Q74" s="56">
        <f>Nachschleiftexte!AD27</f>
        <v>0</v>
      </c>
      <c r="R74" s="56" t="str">
        <f>Nachschleiftexte!R27</f>
        <v xml:space="preserve">Borren blir totalt omslipade på skären. Är verktyget starkt förslitet på styrfasen, så kapas området bort och slipas sedan som ovan. </v>
      </c>
      <c r="S74" s="56" t="str">
        <f>Nachschleiftexte!N27</f>
        <v xml:space="preserve">Břit vrtáků se kompletně znovu naostří. Je-li nástroj na vodicích fazetkách příliš opotřebený, pak se příslušná oblast odřízne a poté se postupuje dle popisu výše. </v>
      </c>
      <c r="T74" s="56" t="str">
        <f>Nachschleiftexte!AB27</f>
        <v xml:space="preserve">Brit vrtákov sa kompletne znova naostrí. Ak je nástroj na vodiacich fazetkách príliš opotrebený, potom sa príslušná oblasť odreže a potom sa postupuje podľa popisu vyššie. </v>
      </c>
      <c r="U74" s="56"/>
      <c r="V74" s="56"/>
    </row>
    <row r="75" spans="1:22" x14ac:dyDescent="0.25">
      <c r="A75" s="57" t="str">
        <f t="shared" si="1"/>
        <v>F</v>
      </c>
      <c r="B75" s="57">
        <v>72</v>
      </c>
      <c r="C75" s="82">
        <f>Nachschleiftexte!B28</f>
        <v>98031</v>
      </c>
      <c r="D75" s="56" t="str">
        <f>IF(C75=[1]Sheet1!A19,"ok","falsch")</f>
        <v>ok</v>
      </c>
      <c r="E75" s="57" t="str" cm="1">
        <f t="array" aca="1" ref="E75" ca="1">INDIRECT(A78&amp;B78)</f>
        <v xml:space="preserve">Die Bohrer werden an der Schneide komplett neu angeschliffen. Ist das Werkzeug an den Führungsfasen zu stark verschlissen, wird der entsprechende Bereich gekappt und danach wie oben angeführt verfahren. </v>
      </c>
      <c r="F75" s="56" t="str">
        <f>Nachschleiftexte!C28</f>
        <v xml:space="preserve">Die Bohrer werden an der Schneide komplett neu angeschliffen. Ist das Werkzeug an den Führungsfasen zu stark verschlissen, wird der entsprechende Bereich gekappt und danach wie oben angeführt verfahren. </v>
      </c>
      <c r="G75" s="56" t="str">
        <f>Nachschleiftexte!D28</f>
        <v xml:space="preserve">The drills are completely reground on the cutting edge. If the wear to the circular lands is excessive, the corresponding area is cut-off and then proceed as above. </v>
      </c>
      <c r="H75" s="56" t="str">
        <f>Nachschleiftexte!O28</f>
        <v xml:space="preserve">de boren worden aan de hoofdsnijkant compleet opnieuw geslepen. indien nodig worden de gereedschappen ingekort en daarna aan de snijkant compleet opnieuw geslepen. </v>
      </c>
      <c r="I75" s="131" t="str">
        <f>Nachschleiftexte!G28</f>
        <v xml:space="preserve">Il tagliente delle punte viene completamente riaffilato. Se l'utensile mostra un'eccessiva usura sui pattini di guida, viene eliminata la parte usurata, di seguito il procedimento è quanto descritto sopra. </v>
      </c>
      <c r="J75" s="56" t="str">
        <f>Nachschleiftexte!E28</f>
        <v xml:space="preserve">Las brocas se reafilarán de nuevo por completo en el filo de corte. Si la herramienta está muy desgastada en la faja-guía, se recortará la zona correspondiente y se procederá como se ha indicado anteriormente. </v>
      </c>
      <c r="K75" s="56" t="str">
        <f>Nachschleiftexte!J28</f>
        <v>Wiertła ostrzy się po stronie powierzchni skrawającej. W przypadku zbyt dużego zużycia na fazkach prowadzących, odpowiedni obszar zostaje odcięty i oszlifowany.</v>
      </c>
      <c r="L75" s="56" t="str">
        <f>Nachschleiftexte!X28</f>
        <v xml:space="preserve">Svrdla se potpuno bruse po reznom rubu. Ako je alat previše istrošen na vodećim utorima, odgovarajuće područje se odsijeca, a zatim postupite kao što je gore navedeno. </v>
      </c>
      <c r="M75" s="56" t="str">
        <f>Nachschleiftexte!Y28</f>
        <v xml:space="preserve">Sveder na rezilu pobrusimo popolnoma na novo. Če je orodje preveč pritrjeno v vodilni rezalni rob, ustrezno področje odrežite in se ravnajte po zgornjih navodilih. </v>
      </c>
      <c r="N75" s="56" t="str">
        <f>Nachschleiftexte!K28</f>
        <v xml:space="preserve">A fúróknál teljesen újraélezzük az élet. Ha túl nagy a kopás a szerszám élszalagján, akkor levágjuk az adott részt, majd a fent leírtak szerint járunk el. </v>
      </c>
      <c r="O75" s="56" t="str">
        <f>Nachschleiftexte!L28</f>
        <v xml:space="preserve">Reascuţim complet tăişul burghielor. Dacă uzura faţetei este prea mare, atunci partea uzată este tăiată şi vom proceda conform celor scrise mai sus. </v>
      </c>
      <c r="P75" s="56" t="str">
        <f>Nachschleiftexte!F28</f>
        <v xml:space="preserve">Les forets sont réaffûtés sur l'ensemble de l'arête de coupe. Si l'outil est trop usé au niveau du chanfrein, la zone est tronçonnée et l'outil réaffûté. </v>
      </c>
      <c r="Q75" s="56">
        <f>Nachschleiftexte!AD28</f>
        <v>0</v>
      </c>
      <c r="R75" s="56" t="str">
        <f>Nachschleiftexte!R28</f>
        <v xml:space="preserve">Borren blir totalt omslipade på skären. Är verktyget starkt förslitet på styrfasen, så kapas området bort och slipas sedan som ovan. </v>
      </c>
      <c r="S75" s="56" t="str">
        <f>Nachschleiftexte!N28</f>
        <v xml:space="preserve">Břit vrtáků se kompletně znovu naostří. Je-li nástroj na vodicích fazetkách příliš opotřebený, pak se příslušná oblast odřízne a poté se postupuje dle popisu výše. </v>
      </c>
      <c r="T75" s="56" t="str">
        <f>Nachschleiftexte!AB28</f>
        <v xml:space="preserve">Brit vrtákov sa kompletne znova naostrí. Ak je nástroj na vodiacich fazetkách príliš opotrebený, potom sa príslušná oblasť odreže a potom sa postupuje podľa popisu vyššie. </v>
      </c>
      <c r="U75" s="57"/>
      <c r="V75" s="57"/>
    </row>
    <row r="76" spans="1:22" s="6" customFormat="1" x14ac:dyDescent="0.25">
      <c r="A76" s="57" t="str">
        <f t="shared" si="1"/>
        <v>F</v>
      </c>
      <c r="B76" s="57">
        <v>73</v>
      </c>
      <c r="C76" s="82">
        <f>Nachschleiftexte!B29</f>
        <v>98039</v>
      </c>
      <c r="D76" s="56" t="str">
        <f>IF(C76=[1]Sheet1!A20,"ok","falsch")</f>
        <v>ok</v>
      </c>
      <c r="E76" s="57" t="str" cm="1">
        <f t="array" aca="1" ref="E76" ca="1">INDIRECT(A79&amp;B79)</f>
        <v xml:space="preserve">Die Bohrer werden an der Schneide komplett neu angeschliffen. Ist das Werkzeug an den Führungsfasen zu stark verschlissen, wird der entsprechende Bereich gekappt und danach wie oben angeführt verfahren. </v>
      </c>
      <c r="F76" s="56" t="str">
        <f>Nachschleiftexte!C29</f>
        <v xml:space="preserve">Die Bohrer werden an der Schneide komplett neu angeschliffen. Ist das Werkzeug an den Führungsfasen zu stark verschlissen, wird der entsprechende Bereich gekappt und danach wie oben angeführt verfahren. </v>
      </c>
      <c r="G76" s="56" t="str">
        <f>Nachschleiftexte!D29</f>
        <v xml:space="preserve">The drills are completely reground on the cutting edge. If the wear to the circular lands is excessive, the corresponding area is cut-off and then proceed as above. </v>
      </c>
      <c r="H76" s="56" t="str">
        <f>Nachschleiftexte!O29</f>
        <v xml:space="preserve">de boren worden aan de hoofdsnijkant compleet opnieuw geslepen. indien nodig worden de gereedschappen ingekort en daarna aan de snijkant compleet opnieuw geslepen. </v>
      </c>
      <c r="I76" s="131" t="str">
        <f>Nachschleiftexte!G29</f>
        <v xml:space="preserve">Il tagliente delle punte viene completamente riaffilato. Se l'utensile mostra un'eccessiva usura sui pattini di guida, viene eliminata la parte usurata, di seguito il procedimento è quanto descritto sopra. </v>
      </c>
      <c r="J76" s="56" t="str">
        <f>Nachschleiftexte!E29</f>
        <v xml:space="preserve">Las brocas se reafilarán de nuevo por completo en el filo de corte. Si la herramienta está muy desgastada en la faja-guía, se recortará la zona correspondiente y se procederá como se ha indicado anteriormente. </v>
      </c>
      <c r="K76" s="56" t="str">
        <f>Nachschleiftexte!J29</f>
        <v>Wiertła ostrzy się po stronie powierzchni skrawającej. W przypadku zbyt dużego zużycia na fazkach prowadzących, odpowiedni obszar zostaje odcięty i oszlifowany.</v>
      </c>
      <c r="L76" s="56" t="str">
        <f>Nachschleiftexte!X29</f>
        <v xml:space="preserve">Svrdla se potpuno bruse po reznom rubu. Ako je alat previše istrošen na vodećim utorima, odgovarajuće područje se odsijeca, a zatim postupite kao što je gore navedeno. </v>
      </c>
      <c r="M76" s="56" t="str">
        <f>Nachschleiftexte!Y29</f>
        <v xml:space="preserve">Sveder na rezilu popolnoma na novo obrusimo. Če je orodje preveč pritrjeno v vodilni rezalni rob, ustrezno področje odrežite in se ravnajte po zgornjih navodilih. </v>
      </c>
      <c r="N76" s="56" t="str">
        <f>Nachschleiftexte!K29</f>
        <v xml:space="preserve">A fúróknál teljesen újraélezzük az élet. Ha túl nagy a kopás a szerszám élszalagján, akkor levágjuk az adott részt, majd a fent leírtak szerint járunk el. </v>
      </c>
      <c r="O76" s="56" t="str">
        <f>Nachschleiftexte!L29</f>
        <v xml:space="preserve">Reascuţim complet tăişul burghielor. Dacă uzura faţetei este prea mare, atunci partea uzată este tăiată şi vom proceda conform celor scrise mai sus. </v>
      </c>
      <c r="P76" s="56" t="str">
        <f>Nachschleiftexte!F29</f>
        <v xml:space="preserve">Les forets sont réaffûtés sur l'ensemble de l'arête de coupe. Si l'outil est trop usé au niveau du chanfrein, la zone est tronçonnée et l'outil réaffûté. </v>
      </c>
      <c r="Q76" s="56">
        <f>Nachschleiftexte!AD29</f>
        <v>0</v>
      </c>
      <c r="R76" s="56" t="str">
        <f>Nachschleiftexte!R29</f>
        <v xml:space="preserve">Borren blir totalt omslipade på skären. Är verktyget starkt förslitet på styrfasen, så kapas området bort och slipas sedan som ovan. </v>
      </c>
      <c r="S76" s="56" t="str">
        <f>Nachschleiftexte!N29</f>
        <v xml:space="preserve">Břit vrtáků se kompletně znovu naostří. Je-li nástroj na vodicích fazetkách příliš opotřebený, pak se příslušná oblast odřízne a poté se postupuje dle popisu výše. </v>
      </c>
      <c r="T76" s="56" t="str">
        <f>Nachschleiftexte!AB29</f>
        <v xml:space="preserve">Brit vrtákov sa kompletne znova naostrí. Ak je nástroj na vodiacich fazetkách príliš opotrebený, potom sa príslušná oblasť odreže a potom sa postupuje podľa popisu vyššie. </v>
      </c>
      <c r="U76" s="56"/>
      <c r="V76" s="56"/>
    </row>
    <row r="77" spans="1:22" x14ac:dyDescent="0.25">
      <c r="A77" s="57" t="str">
        <f t="shared" si="1"/>
        <v>F</v>
      </c>
      <c r="B77" s="57">
        <v>74</v>
      </c>
      <c r="C77" s="82">
        <f>Nachschleiftexte!B30</f>
        <v>98043</v>
      </c>
      <c r="D77" s="56" t="str">
        <f>IF(C77=[1]Sheet1!A21,"ok","falsch")</f>
        <v>ok</v>
      </c>
      <c r="E77" s="57" t="str" cm="1">
        <f t="array" aca="1" ref="E77" ca="1">INDIRECT(A80&amp;B80)</f>
        <v xml:space="preserve">Radiusfräser werden nur an der Stirn nachgeschliffen, denn durch Schleifen der Spanfläche würde der Schneiden-Ø und somit der Radius kleiner werden! Radiustoleranz ± 0,05 mm </v>
      </c>
      <c r="F77" s="56" t="str">
        <f>Nachschleiftexte!C30</f>
        <v xml:space="preserve">Radiusfräser werden nur an der Stirn nachgeschliffen, denn durch Schleifen der Spanfläche würde der Schneiden-Ø und somit der Radius kleiner werden! Radiustoleranz ± 0,05 mm </v>
      </c>
      <c r="G77" s="56" t="str">
        <f>Nachschleiftexte!D30</f>
        <v xml:space="preserve">Ball Nosed cutters are reground only on the end, because grinding the rake face of the cutting diameter would make the radius smaller! Radius tolerance ± 0,05 mm </v>
      </c>
      <c r="H77" s="56" t="str">
        <f>Nachschleiftexte!O30</f>
        <v xml:space="preserve">radiusfrezen worden alleen kops nageslepen, omdat door het slijpen van de spaanvlakken de snij-Ø en daarmee de radius kleiner wordt! radiustolerantie ± 0,05 mm </v>
      </c>
      <c r="I77" s="131" t="str">
        <f>Nachschleiftexte!G30</f>
        <v xml:space="preserve">Nelle frese a testa sferica viene riaffilata la parte frontale, perché la riaffilatura della spoglia superiore ridurrebbe il Ø del tagliente! Tolleranza sul raggio ± 0,05 mm </v>
      </c>
      <c r="J77" s="56" t="str">
        <f>Nachschleiftexte!E30</f>
        <v xml:space="preserve">Las fresas punta esférica se reafilan en la parte frontal, ya que mediante el reafilado de la superficie de desprendimiento se reduce el Ø de los filos de corte, y por lo tanto también el radio. Tolerancia del radio ± 0,05 mm </v>
      </c>
      <c r="K77" s="56" t="str">
        <f>Nachschleiftexte!J30</f>
        <v xml:space="preserve">Frezy kuliste ostrzy się tylko od strony czoła, ponieważ w wyniku ostrzenia powierzchni skrawającej, średnica ostrzy, a co za tym idzie i promień mogą się zmieniszyć! Tolerancja promienia krzywizny ± 0,05 mm </v>
      </c>
      <c r="L77" s="56" t="str">
        <f>Nachschleiftexte!X30</f>
        <v xml:space="preserve">Rezne radijuse naknadno brusimo samo na čelu, jer bi se brušenjem površine cijepanja smanjio promjer oštrice, a time i radijus! Tolerancija radijusa ± 0,05 mm </v>
      </c>
      <c r="M77" s="56" t="str">
        <f>Nachschleiftexte!Y30</f>
        <v xml:space="preserve">Radiusne rezkarje ponovno brusimo le na čelu, saj bi se z brušenjem cepilne ploskve zmanjšal premer rezila in tako tudi radij! Dovoljeno odstopanje polmera ± 0,05 mm </v>
      </c>
      <c r="N77" s="56" t="str">
        <f>Nachschleiftexte!K30</f>
        <v xml:space="preserve">Rádiuszmaróknál kizárólag a homlokrészt élezzük újra, mivel a forgácsolófelület élezése az élek átmérőjét és ezzel a rádiuszt is csökkentené! Rádiusztűrés: ± 0,05 mm </v>
      </c>
      <c r="O77" s="56" t="str">
        <f>Nachschleiftexte!L30</f>
        <v xml:space="preserve">Frezele sferice sunt rectificate numai pe partea de atac, deoarece ascuţirea suprafeţei de aşchiere reduc diametrul muchiilor şi astfel s-ar reduce şi raza! Toleranţă radius ± 0,05 mm </v>
      </c>
      <c r="P77" s="56" t="str">
        <f>Nachschleiftexte!F30</f>
        <v xml:space="preserve">Les fraises hémisphériques ne sont réaffûtées qu'en bout, car la retouche de la face de coupe réduirait la valeur du rayon de l'outil et son Ø! Tolérance du rayon ± 0,05 mm </v>
      </c>
      <c r="Q77" s="56">
        <f>Nachschleiftexte!AD30</f>
        <v>0</v>
      </c>
      <c r="R77" s="56" t="str">
        <f>Nachschleiftexte!R30</f>
        <v xml:space="preserve">Radiefräsar blir omslipade på änden, eftersom en slipning på spånytorna gör att skärdiametern och därmed radien minskas! Radietolerans ± 0,05 mm </v>
      </c>
      <c r="S77" s="56" t="str">
        <f>Nachschleiftexte!N30</f>
        <v xml:space="preserve">Rádiusové frézy se ostří pouze na čele, protože by se ostřením plochy čela zmenšil Ø břitu a tím i rádius! Tolerance rádiusu ± 0,05 mm </v>
      </c>
      <c r="T77" s="56" t="str">
        <f>Nachschleiftexte!AB30</f>
        <v xml:space="preserve">Rádiusové frézy sa ostria iba na čele, pretože by sa ostrením plochy čela zmenšil Ø britu a tým aj rádius! Tolerancia rádiusu ± 0,05 mm </v>
      </c>
      <c r="U77" s="57"/>
      <c r="V77" s="57"/>
    </row>
    <row r="78" spans="1:22" s="6" customFormat="1" x14ac:dyDescent="0.25">
      <c r="A78" s="57" t="str">
        <f t="shared" si="1"/>
        <v>F</v>
      </c>
      <c r="B78" s="57">
        <v>75</v>
      </c>
      <c r="C78" s="82">
        <f>Nachschleiftexte!B31</f>
        <v>98044</v>
      </c>
      <c r="D78" s="56" t="str">
        <f>IF(C78=[1]Sheet1!A22,"ok","falsch")</f>
        <v>ok</v>
      </c>
      <c r="E78" s="57" t="str" cm="1">
        <f t="array" aca="1" ref="E78" ca="1">INDIRECT(A81&amp;B81)</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78" s="56" t="str">
        <f>Nachschleiftexte!C31</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78" s="56" t="str">
        <f>Nachschleiftexte!D31</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78" s="56" t="str">
        <f>Nachschleiftexte!O31</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78" s="131" t="str">
        <f>Nachschleiftexte!G31</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78" s="56" t="str">
        <f>Nachschleiftexte!E31</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78" s="56" t="str">
        <f>Nachschleiftexte!J31</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78" s="56" t="str">
        <f>Nachschleiftexte!X31</f>
        <v xml:space="preserve">Radijusno glodalo brusi se na čeonoj strani, zatim se brušenjem stezne plohe smanjuje Ø oštrice, a time i radijus! Ako su vrlo istrošeni u čeonom području, skraćuju se i ponovno bruse. Kod alata s brusnim vratom, brusi se i Ø vrata. </v>
      </c>
      <c r="M78" s="56" t="str">
        <f>Nachschleiftexte!Y31</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78" s="56" t="str">
        <f>Nachschleiftexte!K31</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78" s="56" t="str">
        <f>Nachschleiftexte!L31</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78" s="56" t="str">
        <f>Nachschleiftexte!F31</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78" s="56">
        <f>Nachschleiftexte!AD31</f>
        <v>0</v>
      </c>
      <c r="R78" s="56" t="str">
        <f>Nachschleiftexte!R31</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78" s="56" t="str">
        <f>Nachschleiftexte!N31</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78" s="56" t="str">
        <f>Nachschleiftexte!AB31</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78" s="56"/>
      <c r="V78" s="56"/>
    </row>
    <row r="79" spans="1:22" x14ac:dyDescent="0.25">
      <c r="A79" s="57" t="str">
        <f t="shared" si="1"/>
        <v>F</v>
      </c>
      <c r="B79" s="57">
        <v>76</v>
      </c>
      <c r="C79" s="82">
        <f>Nachschleiftexte!B32</f>
        <v>98049</v>
      </c>
      <c r="D79" s="56" t="str">
        <f>IF(C79=[1]Sheet1!A23,"ok","falsch")</f>
        <v>ok</v>
      </c>
      <c r="E79" s="57" t="str" cm="1">
        <f t="array" aca="1" ref="E79" ca="1">INDIRECT(A82&amp;B82)</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79" s="56" t="str">
        <f>Nachschleiftexte!C32</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79" s="56" t="str">
        <f>Nachschleiftexte!D32</f>
        <v xml:space="preserve">These tools are reground on the end and on the rake face. If the wear width is too large, the outside diameter is ground. If the end is severely worn, the tool will be cut-off and reground. For tools with reduced neck the neck diameter is reground. Radius tolerance ± 0,05 mm </v>
      </c>
      <c r="H79" s="56" t="str">
        <f>Nachschleiftexte!O32</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radiustolerantie ± 0,05 mm </v>
      </c>
      <c r="I79" s="131" t="str">
        <f>Nachschleiftexte!G32</f>
        <v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Tolleranza sul raggio ± 0,05 mm </v>
      </c>
      <c r="J79" s="56" t="str">
        <f>Nachschleiftexte!E32</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79" s="56" t="str">
        <f>Nachschleiftexte!J32</f>
        <v xml:space="preserve">Te narzędzia są ostrzone od strony czoła i po powierzchni skrawającej. Jeżeli zużycie jest duże, ostrzy się średnicę zewnętrzną. Jeżeli są one zbyt mocno zużyte, skraca się je i ostrzy na nowo. Tolerancja promienia krzywizny ± 0,05 mm </v>
      </c>
      <c r="L79" s="56" t="str">
        <f>Nachschleiftexte!X32</f>
        <v xml:space="preserve">Ovi alati bruse se na čeonoj strani i na površini cjepanja. Ako je širina trošenja prevelika, brusi se vanjski promjer. Ako je čeono područje prejako istrošeno, skratit će se alat i ponovno naoštriti. Kod alata s brusnim vratom, brusi se i Ø vrata. Tolerancija radijusa ± 0,05 mm </v>
      </c>
      <c r="M79" s="56" t="str">
        <f>Nachschleiftexte!Y32</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Dovoljeno odstopanje polmera ± 0,05 mm </v>
      </c>
      <c r="N79" s="56" t="str">
        <f>Nachschleiftexte!K32</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79" s="56" t="str">
        <f>Nachschleiftexte!L32</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Toleranţă radius ± 0,05 mm </v>
      </c>
      <c r="P79" s="56" t="str">
        <f>Nachschleiftexte!F32</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79" s="56">
        <f>Nachschleiftexte!AD32</f>
        <v>0</v>
      </c>
      <c r="R79" s="56" t="str">
        <f>Nachschleiftexte!R32</f>
        <v xml:space="preserve">Dessa verktyg blir omslipade på änden och spånytorna. Är förslitningen för stor, slipas ytterdiametern. Är änden alltför mycket sliten, kapas verktyget och slipas på nytt. På verktyg med reducering på halsen slipas även halsens diameter. Radietolerans ± 0,05 mm </v>
      </c>
      <c r="S79" s="56" t="str">
        <f>Nachschleiftexte!N32</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Tolerance rádiusu ± 0,05 mm </v>
      </c>
      <c r="T79" s="56" t="str">
        <f>Nachschleiftexte!AB32</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Tolerancia rádiusu ± 0,05 mm </v>
      </c>
      <c r="U79" s="57"/>
      <c r="V79" s="57"/>
    </row>
    <row r="80" spans="1:22" s="6" customFormat="1" x14ac:dyDescent="0.25">
      <c r="A80" s="57" t="str">
        <f t="shared" si="1"/>
        <v>F</v>
      </c>
      <c r="B80" s="57">
        <v>77</v>
      </c>
      <c r="C80" s="82">
        <f>Nachschleiftexte!B33</f>
        <v>98050</v>
      </c>
      <c r="D80" s="56" t="str">
        <f>IF(C80=[1]Sheet1!A24,"ok","falsch")</f>
        <v>ok</v>
      </c>
      <c r="E80" s="57" t="str" cm="1">
        <f t="array" aca="1" ref="E80" ca="1">INDIRECT(A83&amp;B83)</f>
        <v xml:space="preserve">Die Bohrer werden an der Schneide komplett neu angeschliffen. Ist das Werkzeug an den Führungsfasen zu stark verschlissen, wird der entsprechende Bereich gekappt und danach wie oben angeführt verfahren. </v>
      </c>
      <c r="F80" s="56" t="str">
        <f>Nachschleiftexte!C33</f>
        <v xml:space="preserve">Die Bohrer werden an der Schneide komplett neu angeschliffen. Ist das Werkzeug an den Führungsfasen zu stark verschlissen, wird der entsprechende Bereich gekappt und danach wie oben angeführt verfahren. </v>
      </c>
      <c r="G80" s="56" t="str">
        <f>Nachschleiftexte!D33</f>
        <v xml:space="preserve">The drills are completely reground on the cutting edge. If the wear to the circular lands is excessive, the corresponding area is cut-off and then proceed as above. </v>
      </c>
      <c r="H80" s="56" t="str">
        <f>Nachschleiftexte!O33</f>
        <v xml:space="preserve">de boren worden aan de hoofdsnijkant compleet opnieuw geslepen. indien nodig worden de gereedschappen ingekort en daarna aan de snijkant compleet opnieuw geslepen. </v>
      </c>
      <c r="I80" s="131" t="str">
        <f>Nachschleiftexte!G33</f>
        <v xml:space="preserve">Il tagliente delle punte viene completamente riaffilato. Se l'utensile mostra un'eccessiva usura sui pattini di guida, viene eliminata la parte usurata, di seguito il procedimento è quanto descritto sopra. </v>
      </c>
      <c r="J80" s="56" t="str">
        <f>Nachschleiftexte!E33</f>
        <v xml:space="preserve">Las brocas se reafilarán de nuevo por completo en el filo de corte. Si la herramienta está muy desgastada en la faja-guía, se recortará la zona correspondiente y se procederá como se ha indicado anteriormente. </v>
      </c>
      <c r="K80" s="56" t="str">
        <f>Nachschleiftexte!J33</f>
        <v>Wiertła ostrzy się po stronie powierzchni skrawającej. W przypadku zbyt dużego zużycia na fazkach prowadzących, odpowiedni obszar zostaje odcięty i oszlifowany.</v>
      </c>
      <c r="L80" s="56" t="str">
        <f>Nachschleiftexte!X33</f>
        <v xml:space="preserve">Svrdla se potpuno bruse po reznom rubu. Ako je alat previše istrošen na vodećim utorima, odgovarajuće područje se odsijeca, a zatim postupite kao što je gore navedeno. </v>
      </c>
      <c r="M80" s="56" t="str">
        <f>Nachschleiftexte!Y33</f>
        <v xml:space="preserve">Sveder na rezilu pobrusimo popolnoma na novo. Če je orodje preveč pritrjeno v vodilni rezalni rob, ustrezno področje odrežite in se ravnajte po zgornjih navodilih. </v>
      </c>
      <c r="N80" s="56" t="str">
        <f>Nachschleiftexte!K33</f>
        <v xml:space="preserve">A fúróknál teljesen újraélezzük az élet. Ha túl nagy a kopás a szerszám élszalagján, akkor levágjuk az adott részt, majd a fent leírtak szerint járunk el. </v>
      </c>
      <c r="O80" s="56" t="str">
        <f>Nachschleiftexte!L33</f>
        <v xml:space="preserve">Reascuţim complet tăişul burghielor. Dacă uzura faţetei este prea mare, atunci partea uzată este tăiată şi vom proceda conform celor scrise mai sus. </v>
      </c>
      <c r="P80" s="56" t="str">
        <f>Nachschleiftexte!F33</f>
        <v xml:space="preserve">Les forets sont réaffûtés sur l'ensemble de l'arête de coupe. Si l'outil est trop usé au niveau du chanfrein, la zone est tronçonnée et l'outil réaffûté. </v>
      </c>
      <c r="Q80" s="56">
        <f>Nachschleiftexte!AD33</f>
        <v>0</v>
      </c>
      <c r="R80" s="56" t="str">
        <f>Nachschleiftexte!R33</f>
        <v xml:space="preserve">Borren blir totalt omslipade på skären. Är verktyget starkt förslitet på styrfasen, så kapas området bort och slipas sedan som ovan. </v>
      </c>
      <c r="S80" s="56" t="str">
        <f>Nachschleiftexte!N33</f>
        <v xml:space="preserve">Břit vrtáků se kompletně znovu naostří. Je-li nástroj na vodicích fazetkách příliš opotřebený, pak se příslušná oblast odřízne a poté se postupuje dle popisu výše. </v>
      </c>
      <c r="T80" s="56" t="str">
        <f>Nachschleiftexte!AB33</f>
        <v xml:space="preserve">Brit vrtákov sa kompletne znova naostrí. Ak je nástroj na vodiacich fazetkách príliš opotrebený, potom sa príslušná oblasť odreže a potom sa postupuje podľa popisu vyššie. </v>
      </c>
      <c r="U80" s="56"/>
      <c r="V80" s="56"/>
    </row>
    <row r="81" spans="1:22" x14ac:dyDescent="0.25">
      <c r="A81" s="57" t="str">
        <f t="shared" si="1"/>
        <v>F</v>
      </c>
      <c r="B81" s="57">
        <v>78</v>
      </c>
      <c r="C81" s="82">
        <f>Nachschleiftexte!B34</f>
        <v>98060</v>
      </c>
      <c r="D81" s="56" t="str">
        <f>IF(C81=[1]Sheet1!A25,"ok","falsch")</f>
        <v>ok</v>
      </c>
      <c r="E81" s="57" t="str" cm="1">
        <f t="array" aca="1" ref="E81" ca="1">INDIRECT(A84&amp;B84)</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81" s="56" t="str">
        <f>Nachschleiftexte!C34</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81" s="56" t="str">
        <f>Nachschleiftexte!D34</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81" s="56" t="str">
        <f>Nachschleiftexte!O34</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81" s="131" t="str">
        <f>Nachschleiftexte!G34</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81" s="56" t="str">
        <f>Nachschleiftexte!E34</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81" s="56" t="str">
        <f>Nachschleiftexte!J34</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81" s="56" t="str">
        <f>Nachschleiftexte!X34</f>
        <v xml:space="preserve">Radijusno glodalo brusi se na čeonoj strani, zatim se brušenjem stezne plohe smanjuje Ø oštrice, a time i radijus! Ako su vrlo istrošeni u čeonom području, skraćuju se i ponovno bruse. Kod alata s brusnim vratom, brusi se i Ø vrata. </v>
      </c>
      <c r="M81" s="56" t="str">
        <f>Nachschleiftexte!Y34</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81" s="56" t="str">
        <f>Nachschleiftexte!K34</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81" s="56" t="str">
        <f>Nachschleiftexte!L34</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81" s="56" t="str">
        <f>Nachschleiftexte!F34</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81" s="56">
        <f>Nachschleiftexte!AD34</f>
        <v>0</v>
      </c>
      <c r="R81" s="56" t="str">
        <f>Nachschleiftexte!R34</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81" s="56" t="str">
        <f>Nachschleiftexte!N34</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81" s="56" t="str">
        <f>Nachschleiftexte!AB34</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81" s="57"/>
      <c r="V81" s="57"/>
    </row>
    <row r="82" spans="1:22" s="6" customFormat="1" x14ac:dyDescent="0.25">
      <c r="A82" s="57" t="str">
        <f t="shared" si="1"/>
        <v>F</v>
      </c>
      <c r="B82" s="57">
        <v>79</v>
      </c>
      <c r="C82" s="82">
        <f>Nachschleiftexte!B35</f>
        <v>98067</v>
      </c>
      <c r="D82" s="56" t="str">
        <f>IF(C82=[1]Sheet1!A26,"ok","falsch")</f>
        <v>ok</v>
      </c>
      <c r="E82" s="57" t="str" cm="1">
        <f t="array" aca="1" ref="E82" ca="1">INDIRECT(A85&amp;B85)</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F82" s="56" t="str">
        <f>Nachschleiftexte!C35</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G82" s="56" t="str">
        <f>Nachschleiftexte!D35</f>
        <v xml:space="preserve">These tools are completely reground on the external Ø, end and waist as well as the reduced neck and then recoated. Depending on the amount of wear, the tool can be reground up to two times. Radius tolerance ± 0,03 mm </v>
      </c>
      <c r="H82" s="56" t="str">
        <f>Nachschleiftexte!O35</f>
        <v xml:space="preserve">deze gereedschappen worden aan de buiten-Ø, kop en spaanvlak alsmede de hals compleet nageslepen en weer gecoat afhankelijk van de slijtage kan tot 2 maal nageslepen worden. radiustolerantie ± 0,03 mm </v>
      </c>
      <c r="I82" s="131" t="str">
        <f>Nachschleiftexte!G35</f>
        <v xml:space="preserve">In questi utensili viene riaffilato il diametro esterno, la parte frontale, il fianco e il collarino di disimpegno, e nuovamente rivestiti. A seconda dell'usura è possibile eseguire la riaffilatura fino a due volte. Tolleranza sul raggio ± 0,03 mm </v>
      </c>
      <c r="J82" s="56" t="str">
        <f>Nachschleiftexte!E35</f>
        <v xml:space="preserve">Estas herramientas se reafilan y se recubren de nuevo por completo en el perfil de desbaste, en la parte frontal y en la cara de desprendimiento, así como en el destalonado del cuello. Se pueden reafilar hasta 2 veces en función al desgaste. Tolerancia del radio ± 0,03 mm </v>
      </c>
      <c r="K82" s="56" t="str">
        <f>Nachschleiftexte!J35</f>
        <v xml:space="preserve">Narzędzia te są ostrzone po średnicy zewnętrznej, od czoła i strony natarcia, nastepnie są powlekane. W zależności od zużycia, narzędzie może być ostrzone dwukrotnie. Tolerancja promienia krzywizny ± 0,03 mm </v>
      </c>
      <c r="L82" s="56" t="str">
        <f>Nachschleiftexte!X35</f>
        <v>Ovi alati bruse se u potpunosti na vanjskom Ø, čeono i frontalno, kao i po vratu te se ponovno prevlače. Ovisno o trošenju, moguća su do 2 dodatna brušenja.  </v>
      </c>
      <c r="M82" s="56" t="str">
        <f>Nachschleiftexte!Y35</f>
        <v>Ta orodja znova brusimo na čelu, na cepilni ploskvi in na zunanjem premeru. Če obstaja, ponovno obrusimo tudi premer vratu. Glede na obrabo ga je mogoče ponovno brusiti do dvakrat. Če je čelno območje preveč obrabljeno, orodje skrajšamo in znova pobrusimo. Dovoljeno odstopanje polmera ± 0,03 mm  </v>
      </c>
      <c r="N82" s="56" t="str">
        <f>Nachschleiftexte!K35</f>
        <v xml:space="preserve">Ezeknél a szerszámoknál a külső átmérőt, a homlokrészt és a dolgozórészt, valamint az aláköszörült nyakrészt élezzük és bevonatoljuk újra. A kopás mértékétől függően maximum 2 alkalommal végezhető utánélezés. Rádiusztűrés: ± 0,03 mm </v>
      </c>
      <c r="O82" s="56" t="str">
        <f>Nachschleiftexte!L35</f>
        <v xml:space="preserve">Aceste scule sunt reascuţite şi acoperite din nou pe partea de atac, suprafaţa de aşchiere şi diametrul exterior, respectiv gâtul rectificat. În funcţie de uzură, poate fi reascuţit maxim de 2 ori Toleranţă radius ± 0,03 mm </v>
      </c>
      <c r="P82" s="56" t="str">
        <f>Nachschleiftexte!F35</f>
        <v xml:space="preserve">Ces fraises sont complétement réaffûtées (En bout, sur la face de coupe, sur le Ø extérieur et de rétrecissement arrière), puis revêtues. Ces outils pourront être réaffûtés jusqu'à deux fois en fonction de leur degré d'usure. Tolérance du rayon ± 0,03 mm </v>
      </c>
      <c r="Q82" s="56">
        <f>Nachschleiftexte!AD35</f>
        <v>0</v>
      </c>
      <c r="R82" s="56" t="str">
        <f>Nachschleiftexte!R35</f>
        <v xml:space="preserve">Dessa verktyg blir totalt omslipande på ytterdiametern, änden och halsen och sedan belagd. Beroende på slitage kan dessa omslipas upp till två gånger. Radietolerans ± 0,03 mm </v>
      </c>
      <c r="S82" s="56" t="str">
        <f>Nachschleiftexte!N35</f>
        <v xml:space="preserve">Tyto nástroje se kompletně ostří na vnějším Ø, čele a čele z drážky, i na podbroušení krčku a opět se povlakují. V závislosti na opotřebení lze nástroje ostřit maximálně 2krát. Tolerance rádiusu ± 0,03 mm </v>
      </c>
      <c r="T82" s="56" t="str">
        <f>Nachschleiftexte!AB35</f>
        <v xml:space="preserve">Tieto nástroje sa kompletne ostria na vonkajšom Ø, čele a čele z drážky, aj na podbrúsení kŕčka a opäť sa povlakujú. V závislosti od opotrebenia je možné nástroje ostriť maximálne 2 krát. Tolerancia rádiusu ± 0,03 mm </v>
      </c>
      <c r="U82" s="56"/>
      <c r="V82" s="56"/>
    </row>
    <row r="83" spans="1:22" x14ac:dyDescent="0.25">
      <c r="A83" s="57" t="str">
        <f t="shared" si="1"/>
        <v>F</v>
      </c>
      <c r="B83" s="57">
        <v>80</v>
      </c>
      <c r="C83" s="82">
        <f>Nachschleiftexte!B36</f>
        <v>98068</v>
      </c>
      <c r="D83" s="56" t="str">
        <f>IF(C83=[1]Sheet1!A27,"ok","falsch")</f>
        <v>ok</v>
      </c>
      <c r="E83" s="57" t="str" cm="1">
        <f t="array" aca="1" ref="E83" ca="1">INDIRECT(A86&amp;B86)</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F83" s="56" t="str">
        <f>Nachschleiftexte!C36</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G83" s="56" t="str">
        <f>Nachschleiftexte!D36</f>
        <v xml:space="preserve">These tools are completely reground on the external Ø, end and waist as well as the reduced neck and then recoated. Depending on the amount of wear, the tool can be reground up to two times. Radius tolerance ± 0,03 mm </v>
      </c>
      <c r="H83" s="56" t="str">
        <f>Nachschleiftexte!O36</f>
        <v xml:space="preserve">deze gereedschappen worden aan de buiten-Ø, kop en spaanvlak alsmede de hals compleet nageslepen en weer gecoat afhankelijk van de slijtage kan tot 2 maal nageslepen worden. radiustolerantie ± 0,03 mm </v>
      </c>
      <c r="I83" s="131" t="str">
        <f>Nachschleiftexte!G36</f>
        <v xml:space="preserve">In questi utensili viene riaffilato il diametro esterno, la parte frontale, il fianco e il collarino di disimpegno, e nuovamente rivestiti. A seconda dell'usura è possibile eseguire la riaffilatura fino a due volte. Tolleranza sul raggio ± 0,03 mm </v>
      </c>
      <c r="J83" s="56" t="str">
        <f>Nachschleiftexte!E36</f>
        <v xml:space="preserve">Estas herramientas se reafilan y se recubren de nuevo por completo en el perfil de desbaste, en la parte frontal y en la cara de desprendimiento, así como en el destalonado del cuello. Se pueden reafilar hasta 2 veces en función al desgaste. Tolerancia del radio ± 0,03 mm </v>
      </c>
      <c r="K83" s="56" t="str">
        <f>Nachschleiftexte!J36</f>
        <v xml:space="preserve">Narzędzia te są ostrzone po średnicy zewnętrznej, od czoła i strony natarcia, nastepnie są powlekane. W zależności od zużycia, narzędzie może być ostrzone dwukrotnie. Tolerancja promienia krzywizny ± 0,03 mm </v>
      </c>
      <c r="L83" s="56" t="str">
        <f>Nachschleiftexte!X36</f>
        <v>Ovi alati bruse se u potpunosti na vanjskom Ø, čeono i frontalno, kao i po vratu te se ponovno prevlače. Ovisno o trošenju, moguća su do 2 dodatna brušenja.  </v>
      </c>
      <c r="M83" s="56" t="str">
        <f>Nachschleiftexte!Y36</f>
        <v>Ta orodja znova brusimo na čelu, na cepilni ploskvi in na zunanjem premeru. Če obstaja, ponovno obrusimo tudi premer vratu. Glede na obrabo ga je mogoče ponovno brusiti do dvakrat. Če je čelno območje preveč obrabljeno, orodje skrajšamo in znova pobrusimo. Dovoljeno odstopanje polmera ± 0,03 mm  </v>
      </c>
      <c r="N83" s="56" t="str">
        <f>Nachschleiftexte!K36</f>
        <v xml:space="preserve">Ezeknél a szerszámoknál a külső átmérőt, a homlokrészt és a dolgozórészt, valamint az aláköszörült nyakrészt élezzük és bevonatoljuk újra. A kopás mértékétől függően maximum 2 alkalommal végezhető utánélezés. Rádiusztűrés: ± 0,03 mm </v>
      </c>
      <c r="O83" s="56" t="str">
        <f>Nachschleiftexte!L36</f>
        <v xml:space="preserve">Aceste scule sunt reascuţite şi acoperite din nou pe partea de atac, suprafaţa de aşchiere şi diametrul exterior, respectiv gâtul rectificat. În funcţie de uzură, poate fi reascuţit maxim de 2 ori Toleranţă radius ± 0,03 mm </v>
      </c>
      <c r="P83" s="56" t="str">
        <f>Nachschleiftexte!F36</f>
        <v xml:space="preserve">Ces fraises sont complétement réaffûtées (En bout, sur la face de coupe, sur le Ø extérieur et de rétrecissement arrière), puis revêtues. Ces outils pourront être réaffûtés jusqu'à deux fois en fonction de leur degré d'usure. Tolérance du rayon ± 0,03 mm </v>
      </c>
      <c r="Q83" s="56">
        <f>Nachschleiftexte!AD36</f>
        <v>0</v>
      </c>
      <c r="R83" s="56" t="str">
        <f>Nachschleiftexte!R36</f>
        <v xml:space="preserve">Dessa verktyg blir totalt omslipande på ytterdiametern, änden och halsen och sedan belagd. Beroende på slitage kan dessa omslipas upp till två gånger. Radietolerans ± 0,03 mm </v>
      </c>
      <c r="S83" s="56" t="str">
        <f>Nachschleiftexte!N36</f>
        <v xml:space="preserve">Tyto nástroje se kompletně ostří na vnějším Ø, čele a čele z drážky, i na podbroušení krčku a opět se povlakují. V závislosti na opotřebení lze nástroje ostřit maximálně 2krát. Tolerance rádiusu ± 0,03 mm </v>
      </c>
      <c r="T83" s="56" t="str">
        <f>Nachschleiftexte!AB36</f>
        <v xml:space="preserve">Tieto nástroje sa kompletne ostria na vonkajšom Ø, čele a čele z drážky, aj na podbrúsení kŕčka a opäť sa povlakujú. V závislosti od opotrebenia je možné nástroje ostriť maximálne 2 krát. Tolerancia rádiusu ± 0,03 mm </v>
      </c>
      <c r="U83" s="57"/>
      <c r="V83" s="57"/>
    </row>
    <row r="84" spans="1:22" s="6" customFormat="1" x14ac:dyDescent="0.25">
      <c r="A84" s="57" t="str">
        <f t="shared" si="1"/>
        <v>F</v>
      </c>
      <c r="B84" s="57">
        <v>81</v>
      </c>
      <c r="C84" s="82">
        <f>Nachschleiftexte!B37</f>
        <v>98069</v>
      </c>
      <c r="D84" s="56" t="str">
        <f>IF(C84=[1]Sheet1!A28,"ok","falsch")</f>
        <v>ok</v>
      </c>
      <c r="E84" s="57" t="str" cm="1">
        <f t="array" aca="1" ref="E84" ca="1">INDIRECT(A87&amp;B87)</f>
        <v xml:space="preserve">Die Bohrer werden an der Schneide komplett neu angeschliffen. Ist das Werkzeug an den Führungsfasen zu stark verschlissen, wird der entsprechende Bereich gekappt und danach wie oben angeführt verfahren. </v>
      </c>
      <c r="F84" s="56" t="str">
        <f>Nachschleiftexte!C37</f>
        <v xml:space="preserve">Die Bohrer werden an der Schneide komplett neu angeschliffen. Ist das Werkzeug an den Führungsfasen zu stark verschlissen, wird der entsprechende Bereich gekappt und danach wie oben angeführt verfahren. </v>
      </c>
      <c r="G84" s="56" t="str">
        <f>Nachschleiftexte!D37</f>
        <v xml:space="preserve">The drills are completely reground on the cutting edge. If the wear to the circular lands is excessive, the corresponding area is cut-off and then proceed as above. </v>
      </c>
      <c r="H84" s="56" t="str">
        <f>Nachschleiftexte!O37</f>
        <v xml:space="preserve">de boren worden aan de hoofdsnijkant compleet opnieuw geslepen. indien nodig worden de gereedschappen ingekort en daarna aan de snijkant compleet opnieuw geslepen. </v>
      </c>
      <c r="I84" s="131" t="str">
        <f>Nachschleiftexte!G37</f>
        <v xml:space="preserve">Il tagliente delle punte viene completamente riaffilato. Se l'utensile mostra un'eccessiva usura sui pattini di guida, viene eliminata la parte usurata, di seguito il procedimento è quanto descritto sopra. </v>
      </c>
      <c r="J84" s="56" t="str">
        <f>Nachschleiftexte!E37</f>
        <v xml:space="preserve">Las brocas se reafilarán de nuevo por completo en el filo de corte. Si la herramienta está muy desgastada en la faja-guía, se recortará la zona correspondiente y se procederá como se ha indicado anteriormente. </v>
      </c>
      <c r="K84" s="56" t="str">
        <f>Nachschleiftexte!J37</f>
        <v>Wiertła ostrzy się po stronie powierzchni skrawającej. W przypadku zbyt dużego zużycia na fazkach prowadzących, odpowiedni obszar zostaje odcięty i oszlifowany.</v>
      </c>
      <c r="L84" s="56" t="str">
        <f>Nachschleiftexte!X37</f>
        <v xml:space="preserve">Svrdla se potpuno bruse po reznom rubu. Ako je alat previše istrošen na vodećim utorima, odgovarajuće područje se odsijeca, a zatim postupite kao što je gore navedeno. </v>
      </c>
      <c r="M84" s="56" t="str">
        <f>Nachschleiftexte!Y37</f>
        <v xml:space="preserve">Sveder na rezilu pobrusimo popolnoma na novo. Če je orodje preveč pritrjeno v vodilni rezalni rob, ustrezno področje odrežite in se ravnajte po zgornjih navodilih. </v>
      </c>
      <c r="N84" s="56" t="str">
        <f>Nachschleiftexte!K37</f>
        <v xml:space="preserve">A fúróknál teljesen újraélezzük az élet. Ha túl nagy a kopás a szerszám élszalagján, akkor levágjuk az adott részt, majd a fent leírtak szerint járunk el. </v>
      </c>
      <c r="O84" s="56" t="str">
        <f>Nachschleiftexte!L37</f>
        <v xml:space="preserve">Reascuţim complet tăişul burghielor. Dacă uzura faţetei este prea mare, atunci partea uzată este tăiată şi vom proceda conform celor scrise mai sus. </v>
      </c>
      <c r="P84" s="56" t="str">
        <f>Nachschleiftexte!F37</f>
        <v xml:space="preserve">Les forets sont réaffûtés sur l'ensemble de l'arête de coupe. Si l'outil est trop usé au niveau du chanfrein, la zone est tronçonnée et l'outil réaffûté. </v>
      </c>
      <c r="Q84" s="56">
        <f>Nachschleiftexte!AD37</f>
        <v>0</v>
      </c>
      <c r="R84" s="56" t="str">
        <f>Nachschleiftexte!R37</f>
        <v xml:space="preserve">Borren blir totalt omslipade på skären. Är verktyget starkt förslitet på styrfasen, så kapas området bort och slipas sedan som ovan. </v>
      </c>
      <c r="S84" s="56" t="str">
        <f>Nachschleiftexte!N37</f>
        <v xml:space="preserve">Břit vrtáků se kompletně znovu naostří. Je-li nástroj na vodicích fazetkách příliš opotřebený, pak se příslušná oblast odřízne a poté se postupuje dle popisu výše. </v>
      </c>
      <c r="T84" s="56" t="str">
        <f>Nachschleiftexte!AB37</f>
        <v xml:space="preserve">Brit vrtákov sa kompletne znova naostrí. Ak je nástroj na vodiacich fazetkách príliš opotrebený, potom sa príslušná oblasť odreže a potom sa postupuje podľa popisu vyššie. </v>
      </c>
      <c r="U84" s="56"/>
      <c r="V84" s="56"/>
    </row>
    <row r="85" spans="1:22" x14ac:dyDescent="0.25">
      <c r="A85" s="57" t="str">
        <f t="shared" si="1"/>
        <v>F</v>
      </c>
      <c r="B85" s="57">
        <v>82</v>
      </c>
      <c r="C85" s="82">
        <f>Nachschleiftexte!B38</f>
        <v>98070</v>
      </c>
      <c r="D85" s="56" t="str">
        <f>IF(C85=[1]Sheet1!A29,"ok","falsch")</f>
        <v>ok</v>
      </c>
      <c r="E85" s="57" t="str" cm="1">
        <f t="array" aca="1" ref="E85" ca="1">INDIRECT(A88&amp;B88)</f>
        <v xml:space="preserve">Bei geringem Verschleiß wird nur am Umfang nachgeschliffen. Sind die Freiwinkel zu sehr verschlissen, wird das Werkzeug komplett nachgeschliffen. </v>
      </c>
      <c r="F85" s="56" t="str">
        <f>Nachschleiftexte!C38</f>
        <v xml:space="preserve">Bei geringem Verschleiß wird nur am Umfang nachgeschliffen. Sind die Freiwinkel zu sehr verschlissen, wird das Werkzeug komplett nachgeschliffen. </v>
      </c>
      <c r="G85" s="56" t="str">
        <f>Nachschleiftexte!D38</f>
        <v xml:space="preserve">With low wear the tool is reground only on the periphery. If the clearance angle is too worn, the tool is completely reground. </v>
      </c>
      <c r="H85" s="56" t="str">
        <f>Nachschleiftexte!O38</f>
        <v xml:space="preserve">bij geringe slijtage wordt alleen de omtrek geslepen. indien de vrijloophoeken te veel versleten zijn, wordt het gereedschap compleet nageslepen. </v>
      </c>
      <c r="I85" s="131" t="str">
        <f>Nachschleiftexte!G38</f>
        <v xml:space="preserve">In caso di usura limitata viene riaffilata solo il profilo. Quando l'usura  è eccessiva l'utensile viene completamente riaffilato. </v>
      </c>
      <c r="J85" s="56" t="str">
        <f>Nachschleiftexte!E38</f>
        <v xml:space="preserve">Si el desgaste es reducido, solo se reafilará el perímetro. Si los ángulos de incidencia están muy desgastados, la herramienta se reafilará por completo. </v>
      </c>
      <c r="K85" s="56" t="str">
        <f>Nachschleiftexte!J38</f>
        <v xml:space="preserve">Przy małym zużyciu ostrzenie odbywa się tylko po obwodzie.  Jeżeli kąt przyłożenia jest zbyt zużyty, narzędzie ostrzy się całkowicie.  </v>
      </c>
      <c r="L85" s="56" t="str">
        <f>Nachschleiftexte!X38</f>
        <v xml:space="preserve">Kod manjeg trošenja brusi se samo po opsegu. Ako su kutovi zazora prejako istrošeni, alat se u potpunosti ponovno brusi. </v>
      </c>
      <c r="M85" s="56" t="str">
        <f>Nachschleiftexte!Y38</f>
        <v xml:space="preserve">Pri manjši obrabi se ponovno brusi le premer. Če so prosti koti preveč obrabljeni, znova brusimo celotno orodje. </v>
      </c>
      <c r="N85" s="56" t="str">
        <f>Nachschleiftexte!K38</f>
        <v xml:space="preserve">Kisebb mértékű kopás esetén csak a paláston történik utánélezés. Ha túl nagy a kopás a hátfelületeken, akkor teljesen utánélezzük a szerszámot. </v>
      </c>
      <c r="O85" s="56" t="str">
        <f>Nachschleiftexte!L38</f>
        <v xml:space="preserve">La uzuri mai mici reascuţire numai pe suprafaţa de degajare. Dacă uzura este prea mare pe suprafaţa de aşezare, atunci scula este complet reascuţită. </v>
      </c>
      <c r="P85" s="56" t="str">
        <f>Nachschleiftexte!F38</f>
        <v xml:space="preserve">Si l'outil est faiblement usé, il sera réaffûté uniquement en périphérie. Si l'usure en dépouille est trop importante, l'outil sera alors complétement réaffûté. </v>
      </c>
      <c r="Q85" s="56">
        <f>Nachschleiftexte!AD38</f>
        <v>0</v>
      </c>
      <c r="R85" s="56" t="str">
        <f>Nachschleiftexte!R38</f>
        <v xml:space="preserve">Vid litet slitage blir bara diametern omslipad. Är frivinkeln mycket sliten, blir verktyget totalt omslipat. </v>
      </c>
      <c r="S85" s="56" t="str">
        <f>Nachschleiftexte!N38</f>
        <v xml:space="preserve">V případě malého opotřebení se ostří pouze po obvodu. Jsou-li úhly hřbetu příliš opotřebené, pak se ostří kompletně celý nástroj. </v>
      </c>
      <c r="T85" s="56" t="str">
        <f>Nachschleiftexte!AB38</f>
        <v xml:space="preserve">V prípade malého opotrebenia sa ostrí iba po obvode. Ak sú uhly chrbtu príliš opotrebené, potom sa ostrí kompletne celý nástroj. </v>
      </c>
      <c r="U85" s="57"/>
      <c r="V85" s="57"/>
    </row>
    <row r="86" spans="1:22" s="6" customFormat="1" x14ac:dyDescent="0.25">
      <c r="A86" s="57" t="str">
        <f t="shared" si="1"/>
        <v>F</v>
      </c>
      <c r="B86" s="57">
        <v>83</v>
      </c>
      <c r="C86" s="82">
        <f>Nachschleiftexte!B39</f>
        <v>98071</v>
      </c>
      <c r="D86" s="56" t="str">
        <f>IF(C86=[1]Sheet1!A30,"ok","falsch")</f>
        <v>ok</v>
      </c>
      <c r="E86" s="57" t="str" cm="1">
        <f t="array" aca="1" ref="E86" ca="1">INDIRECT(A89&amp;B89)</f>
        <v xml:space="preserve">Bei geringem Verschleiß wird nur am Umfang nachgeschliffen. Sind die Freiwinkel zu sehr verschlissen, wird das Werkzeug komplett nachgeschliffen. </v>
      </c>
      <c r="F86" s="56" t="str">
        <f>Nachschleiftexte!C39</f>
        <v xml:space="preserve">Bei geringem Verschleiß wird nur am Umfang nachgeschliffen. Sind die Freiwinkel zu sehr verschlissen, wird das Werkzeug komplett nachgeschliffen. </v>
      </c>
      <c r="G86" s="56" t="str">
        <f>Nachschleiftexte!D39</f>
        <v xml:space="preserve">With low wear the tool is reground only on the periphery. If the clearance angle is too worn, the tool is completely reground. </v>
      </c>
      <c r="H86" s="56" t="str">
        <f>Nachschleiftexte!O39</f>
        <v xml:space="preserve">bij geringe slijtage wordt alleen de omtrek geslepen. indien de vrijloophoeken te veel versleten zijn, wordt het gereedschap compleet nageslepen. </v>
      </c>
      <c r="I86" s="131" t="str">
        <f>Nachschleiftexte!G39</f>
        <v xml:space="preserve">In caso di usura limitata viene riaffilata solo il profilo. Quando l'usura  è eccessiva l'utensile viene completamente riaffilato. </v>
      </c>
      <c r="J86" s="56" t="str">
        <f>Nachschleiftexte!E39</f>
        <v xml:space="preserve">Si el desgaste es reducido, solo se reafilará el perímetro. Si los ángulos de incidencia están muy desgastados, la herramienta se reafilará por completo. </v>
      </c>
      <c r="K86" s="56" t="str">
        <f>Nachschleiftexte!J39</f>
        <v xml:space="preserve">Przy małym zużyciu ostrzenie odbywa się tylko po obwodzie.  Jeżeli kąt przyłożenia jest zbyt zużyty, narzędzie ostrzy się całkowicie.  </v>
      </c>
      <c r="L86" s="56" t="str">
        <f>Nachschleiftexte!X39</f>
        <v xml:space="preserve">Kod manjeg trošenja brusi se samo po opsegu. Ako su kutovi zazora prejako istrošeni, alat se u potpunosti ponovno brusi. </v>
      </c>
      <c r="M86" s="56" t="str">
        <f>Nachschleiftexte!Y39</f>
        <v xml:space="preserve">Pri manjši obrabi se ponovno brusi le premer. Če so prosti koti preveč obrabljeni, znova brusimo celotno orodje. </v>
      </c>
      <c r="N86" s="56" t="str">
        <f>Nachschleiftexte!K39</f>
        <v xml:space="preserve">Kisebb mértékű kopás esetén csak a paláston történik utánélezés. Ha túl nagy a kopás a hátfelületeken, akkor teljesen utánélezzük a szerszámot. </v>
      </c>
      <c r="O86" s="56" t="str">
        <f>Nachschleiftexte!L39</f>
        <v xml:space="preserve">La uzuri mai mici reascuţire numai pe suprafaţa de degajare. Dacă uzura este prea mare pe suprafaţa de aşezare, atunci scula este complet reascuţită. </v>
      </c>
      <c r="P86" s="56" t="str">
        <f>Nachschleiftexte!F39</f>
        <v xml:space="preserve">Si l'outil est faiblement usé, il sera réaffûté uniquement en périphérie. Si l'usure en dépouille est trop importante, l'outil sera alors complétement réaffûté. </v>
      </c>
      <c r="Q86" s="56">
        <f>Nachschleiftexte!AD39</f>
        <v>0</v>
      </c>
      <c r="R86" s="56" t="str">
        <f>Nachschleiftexte!R39</f>
        <v xml:space="preserve">Vid litet slitage blir bara diametern omslipad. Är frivinkeln mycket sliten, blir verktyget totalt omslipat. </v>
      </c>
      <c r="S86" s="56" t="str">
        <f>Nachschleiftexte!N39</f>
        <v xml:space="preserve">V případě malého opotřebení se ostří pouze po obvodu. Jsou-li úhly hřbetu příliš opotřebené, pak se ostří kompletně celý nástroj. </v>
      </c>
      <c r="T86" s="56" t="str">
        <f>Nachschleiftexte!AB39</f>
        <v xml:space="preserve">V prípade malého opotrebenia sa ostrí iba po obvode. Ak sú uhly chrbtu príliš opotrebené, potom sa ostrí kompletne celý nástroj. </v>
      </c>
      <c r="U86" s="56"/>
      <c r="V86" s="56"/>
    </row>
    <row r="87" spans="1:22" x14ac:dyDescent="0.25">
      <c r="A87" s="57" t="str">
        <f t="shared" si="1"/>
        <v>F</v>
      </c>
      <c r="B87" s="57">
        <v>84</v>
      </c>
      <c r="C87" s="82">
        <f>Nachschleiftexte!B40</f>
        <v>98073</v>
      </c>
      <c r="D87" s="56" t="str">
        <f>IF(C87=[1]Sheet1!A31,"ok","falsch")</f>
        <v>ok</v>
      </c>
      <c r="E87" s="57" t="str" cm="1">
        <f t="array" aca="1" ref="E87" ca="1">INDIRECT(A90&amp;B90)</f>
        <v xml:space="preserve">Walzenstirnfräser werden an der Stirn, an der Spanfläche und am Umfang nachgeschliffen. Bei Schruppverzahnungen wird am Umfang nicht nachgeschliffen. </v>
      </c>
      <c r="F87" s="56" t="str">
        <f>Nachschleiftexte!C40</f>
        <v xml:space="preserve">Walzenstirnfräser werden an der Stirn, an der Spanfläche und am Umfang nachgeschliffen. Bei Schruppverzahnungen wird am Umfang nicht nachgeschliffen. </v>
      </c>
      <c r="G87" s="56" t="str">
        <f>Nachschleiftexte!D40</f>
        <v xml:space="preserve">Shell end mills are reground on the end, on the rake face and around the circumference. Roughing geometries are not reground around the circumference. </v>
      </c>
      <c r="H87" s="56" t="str">
        <f>Nachschleiftexte!O40</f>
        <v xml:space="preserve">Mantelkopfrezen worden kops, aan het spaanvlak en aan de omtrek nageslepen. bij gereedschap met ruw-vertanding wordt de omtrek niet nageslepen. </v>
      </c>
      <c r="I87" s="131" t="str">
        <f>Nachschleiftexte!G40</f>
        <v xml:space="preserve">Nelle frese cilindriche frontali viene riaffilata la parte frontale, l&amp;apos;angolo di spoglia superiore e il diametro esterno. I profili di sgrossatura non vengono riaffilati sul diametro esterno. </v>
      </c>
      <c r="J87" s="56" t="str">
        <f>Nachschleiftexte!E40</f>
        <v xml:space="preserve">Las fresas frontales sin mango se reafilan en el frente, en la cara de desprendimiento y en la periferia. En el caso de fresas con dentado de desbaste, la periferia no se reafila. </v>
      </c>
      <c r="K87" s="56">
        <f>Nachschleiftexte!J40</f>
        <v>0</v>
      </c>
      <c r="L87" s="56" t="str">
        <f>Nachschleiftexte!X40</f>
        <v xml:space="preserve">Valjkasto čeono glodalo se brusi čeono, na površini cijepanja i po obodu. Kod grubih ozubljenja obod se dodatno ne naoštruje. </v>
      </c>
      <c r="M87" s="56" t="str">
        <f>Nachschleiftexte!Y40</f>
        <v xml:space="preserve">Čelno-valjčne rezkarje znova obrusimo na čelu, na cepilni ploskvi in po premeru. Pri grobem ozobljenju po premeru ne obrusimo.  </v>
      </c>
      <c r="N87" s="56" t="str">
        <f>Nachschleiftexte!K40</f>
        <v xml:space="preserve">A homlok-palásmarókat a homlokrészen, a forgácsolófelületen és a paláston köszörüljük újra. Nagyolófogazat esetén a palástot nem köszörüljük újra. </v>
      </c>
      <c r="O87" s="56" t="str">
        <f>Nachschleiftexte!L40</f>
        <v xml:space="preserve">Frezele cilindro-frontale vor fi reascuțite pe partea frontală, fața de degajare și pe circumferință. La dantură de degroșare circumferința nu va fi reascuțită </v>
      </c>
      <c r="P87" s="56" t="str">
        <f>Nachschleiftexte!F40</f>
        <v>Les fraises deux tailles sont rectifiées en bout, dans les goujures et sur la périphérie. Pour les fraises d'ébauche, la périphérie n'est pas rectifiée. .</v>
      </c>
      <c r="Q87" s="56" t="str">
        <f>Nachschleiftexte!AD40</f>
        <v xml:space="preserve">Valsefræsere genopslibes på enden, på spånfladen, og på periferien. Ved grove fortandinger bliver periferien ikke genopslebet. </v>
      </c>
      <c r="R87" s="56" t="str">
        <f>Nachschleiftexte!R40</f>
        <v xml:space="preserve">Ändplanfräsar omslipas på ändplan, spännyta och diametern. Vid skrubbtandning sker ingen omslipning på diametern. </v>
      </c>
      <c r="S87" s="56" t="str">
        <f>Nachschleiftexte!N40</f>
        <v xml:space="preserve">Válcové čelní frézy se ostří na čele, na ploše čela a po obvodu. V případě hrubovacího ozubení se ostření po obvodu neprovádí. </v>
      </c>
      <c r="T87" s="56" t="str">
        <f>Nachschleiftexte!AB40</f>
        <v xml:space="preserve">Valcové čelné frézy sa ostria na čele, na ploche čela a po obvode. V prípade hrubovacieho ozubenia sa ostrenie po obvode nevykonáva. </v>
      </c>
      <c r="U87" s="57"/>
      <c r="V87" s="57"/>
    </row>
    <row r="88" spans="1:22" s="6" customFormat="1" x14ac:dyDescent="0.25">
      <c r="A88" s="57" t="str">
        <f t="shared" si="1"/>
        <v>F</v>
      </c>
      <c r="B88" s="57">
        <v>85</v>
      </c>
      <c r="C88" s="82">
        <f>Nachschleiftexte!B41</f>
        <v>98076</v>
      </c>
      <c r="D88" s="56" t="str">
        <f>IF(C88=[1]Sheet1!A32,"ok","falsch")</f>
        <v>ok</v>
      </c>
      <c r="E88" s="57" t="str" cm="1">
        <f t="array" aca="1" ref="E88" ca="1">INDIRECT(A91&amp;B91)</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88" s="56" t="str">
        <f>Nachschleiftexte!C41</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88" s="56" t="str">
        <f>Nachschleiftexte!D41</f>
        <v xml:space="preserve">These tools are reground on the end and on the rake face. If the wear width is too large, the outside diameter is ground. If the end is severely worn, the tool will be cut-off and reground. For tools with reduced neck the neck diameter is reground. </v>
      </c>
      <c r="H88" s="56" t="str">
        <f>Nachschleiftexte!O41</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88" s="131" t="str">
        <f>Nachschleiftexte!G41</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88" s="56" t="str">
        <f>Nachschleiftexte!E41</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88" s="56" t="str">
        <f>Nachschleiftexte!J41</f>
        <v xml:space="preserve">Te narzędzia są ostrzone od strony czoła i po powierzchni skrawającej. Jeżeli zużycie jest duże, ostrzy się średnicę zewnętrzną. Jeżeli są one zbyt mocno zużyte, skraca się je i ostrzy na nowo. </v>
      </c>
      <c r="L88" s="56" t="str">
        <f>Nachschleiftexte!X41</f>
        <v xml:space="preserve">Ovi alati bruse se na čeonoj strani i steznoj površini. Ako je širina trošenja prevelika, brusi se vanjski promjer. Ako je čeono područje prejako istrošeno, skratit će se alat i ponovno naoštriti. Kod alata s brusnim vratom, brusi se i Ø vrata. </v>
      </c>
      <c r="M88" s="56" t="str">
        <f>Nachschleiftexte!Y41</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88" s="56" t="str">
        <f>Nachschleiftexte!K41</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88" s="56" t="str">
        <f>Nachschleiftexte!L41</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88" s="56" t="str">
        <f>Nachschleiftexte!F41</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88" s="56">
        <f>Nachschleiftexte!AD41</f>
        <v>0</v>
      </c>
      <c r="R88" s="56" t="str">
        <f>Nachschleiftexte!R41</f>
        <v xml:space="preserve">Dessa verktyg blir omslipade på änden och på spånytorna. Är förslitningen för stor, slipas ytterdiametern. Är änden alltför mycket sliten, kapas verktyget och slipas på nytt.  På verktyg med reducerad hals omslipas även halsen. </v>
      </c>
      <c r="S88" s="56" t="str">
        <f>Nachschleiftexte!N41</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88" s="56" t="str">
        <f>Nachschleiftexte!AB41</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88" s="56"/>
      <c r="V88" s="56"/>
    </row>
    <row r="89" spans="1:22" x14ac:dyDescent="0.25">
      <c r="A89" s="57" t="str">
        <f t="shared" si="1"/>
        <v>F</v>
      </c>
      <c r="B89" s="57">
        <v>86</v>
      </c>
      <c r="C89" s="82">
        <f>Nachschleiftexte!B42</f>
        <v>98077</v>
      </c>
      <c r="D89" s="56" t="str">
        <f>IF(C89=[1]Sheet1!A33,"ok","falsch")</f>
        <v>ok</v>
      </c>
      <c r="E89" s="57" t="str" cm="1">
        <f t="array" aca="1" ref="E89" ca="1">INDIRECT(A92&amp;B92)</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89" s="56" t="str">
        <f>Nachschleiftexte!C42</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89" s="56" t="str">
        <f>Nachschleiftexte!D42</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89" s="56" t="str">
        <f>Nachschleiftexte!O42</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89" s="131" t="str">
        <f>Nachschleiftexte!G42</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89" s="56" t="str">
        <f>Nachschleiftexte!E42</f>
        <v xml:space="preserve">Fresas con radio de esquina y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89" s="56" t="str">
        <f>Nachschleiftexte!J42</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0,05 mm </v>
      </c>
      <c r="L89" s="56" t="str">
        <f>Nachschleiftexte!X42</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89" s="56" t="str">
        <f>Nachschleiftexte!Y42</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obrusimo. Pri orodjih s prostim brušenjem vratu znova brusimo tudi premer vratu. Dovoljeno odstopanje polmera ± 0,05 mm </v>
      </c>
      <c r="N89" s="56" t="str">
        <f>Nachschleiftexte!K42</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89" s="56" t="str">
        <f>Nachschleiftexte!L42</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89" s="56" t="str">
        <f>Nachschleiftexte!F42</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89" s="56">
        <f>Nachschleiftexte!AD42</f>
        <v>0</v>
      </c>
      <c r="R89" s="56" t="str">
        <f>Nachschleiftexte!R42</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89" s="56" t="str">
        <f>Nachschleiftexte!N42</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89" s="56" t="str">
        <f>Nachschleiftexte!AB42</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89" s="57"/>
      <c r="V89" s="57"/>
    </row>
    <row r="90" spans="1:22" s="6" customFormat="1" x14ac:dyDescent="0.25">
      <c r="A90" s="57" t="str">
        <f t="shared" si="1"/>
        <v>F</v>
      </c>
      <c r="B90" s="57">
        <v>87</v>
      </c>
      <c r="C90" s="82">
        <f>Nachschleiftexte!B43</f>
        <v>98078</v>
      </c>
      <c r="D90" s="56" t="str">
        <f>IF(C90=[1]Sheet1!A34,"ok","falsch")</f>
        <v>ok</v>
      </c>
      <c r="E90" s="57" t="str" cm="1">
        <f t="array" aca="1" ref="E90" ca="1">INDIRECT(A93&amp;B93)</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90" s="56" t="str">
        <f>Nachschleiftexte!C43</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90" s="56" t="str">
        <f>Nachschleiftexte!D43</f>
        <v xml:space="preserve">Torus cutters will be reground only on the end and the radius. If the end is severely worn, the tool will be cut-off and reground. For tools with reduced neck the neck diameter is reground. Radius tolerance ± 0,05 mm </v>
      </c>
      <c r="H90" s="56" t="str">
        <f>Nachschleiftexte!O43</f>
        <v xml:space="preserve">torusfrezen worden alleen kops en aan de radius nageslepen is de kop te veel versleten, dan wordt het gereedschap ingekort en opnieuw geslepen. bij gereedschappen met een vrijgeslepen hals wordt ook de hals-Ø nageslepen. radiustolerantie ± 0,05 mm </v>
      </c>
      <c r="I90" s="131" t="str">
        <f>Nachschleiftexte!G43</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90" s="56" t="str">
        <f>Nachschleiftexte!E43</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90" s="56" t="str">
        <f>Nachschleiftexte!J43</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90" s="56" t="str">
        <f>Nachschleiftexte!X43</f>
        <v xml:space="preserve">Torusno glodalo brusi se na čeonoj strani i po radijusu. Ako su vrlo istrošeni u čeonom području, skraćuju se i ponovno bruse. Kod alata s brusnim vratom, brusi se i Ø vrata. </v>
      </c>
      <c r="M90" s="56" t="str">
        <f>Nachschleiftexte!Y43</f>
        <v xml:space="preserve">Torusni rezkarji se ponovno brusijo le na čelu in na premeru. Če so na čelnem območju preveč obrabljeni, se skrajšajo in znova pobrusijo. Pri orodjih s prostim brušenjem vratu znova brusimo tudi premer vratu. Dovoljeno odstopanje polmera ± 0,05 mm </v>
      </c>
      <c r="N90" s="56" t="str">
        <f>Nachschleiftexte!K43</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90" s="56" t="str">
        <f>Nachschleiftexte!L43</f>
        <v xml:space="preserve">Frezele torice sunt reascuţite numai pe partea frontală şi rază. Dacă partea frontală este prea uzată, atunci scurtăm şi rectificăm scula. La sculele cu gât rectificat, rectificăm şi diametrul gâtului. Toleranţă radius ± 0,05 mm </v>
      </c>
      <c r="P90" s="56" t="str">
        <f>Nachschleiftexte!F43</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90" s="56">
        <f>Nachschleiftexte!AD43</f>
        <v>0</v>
      </c>
      <c r="R90" s="56" t="str">
        <f>Nachschleiftexte!R43</f>
        <v xml:space="preserve">Torusfräsar blir omslipade på änden och på radien. Är änden alltför mycket sliten, kapas verktyget och slipas på nytt. På verktyg med reducerad hals omslipas även halsen. Radietolerans ± 0,05 mm </v>
      </c>
      <c r="S90" s="56" t="str">
        <f>Nachschleiftexte!N43</f>
        <v xml:space="preserve">Toroidní frézy se standardně ostří na čele a na rádiusu. Jsou-li v oblasti čela příliš opotřebené, frézy se zkrátí a opět naostří. U nástrojů s podbroušením krčku se ostří i Ø krčku. Tolerance rádiusu ± 0,05 mm </v>
      </c>
      <c r="T90" s="56" t="str">
        <f>Nachschleiftexte!AB43</f>
        <v xml:space="preserve">Toroidné frézy sa štandardne ostria na čele a na rádiuse. Ak sú v oblasti čela príliš opotrebené, frézy sa skrátia a opäť naostria. U nástrojov s podbrúsením kŕčka sa ostrí aj Ø kŕčka. Tolerancia rádiusu ± 0,05 mm </v>
      </c>
      <c r="U90" s="56"/>
      <c r="V90" s="56"/>
    </row>
    <row r="91" spans="1:22" x14ac:dyDescent="0.25">
      <c r="A91" s="57" t="str">
        <f t="shared" si="1"/>
        <v>F</v>
      </c>
      <c r="B91" s="57">
        <v>88</v>
      </c>
      <c r="C91" s="82">
        <f>Nachschleiftexte!B44</f>
        <v>98079</v>
      </c>
      <c r="D91" s="56" t="str">
        <f>IF(C91=[1]Sheet1!A35,"ok","falsch")</f>
        <v>ok</v>
      </c>
      <c r="E91" s="57" t="str" cm="1">
        <f t="array" aca="1" ref="E91" ca="1">INDIRECT(A94&amp;B94)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91" s="56" t="str">
        <f>Nachschleiftexte!C44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91" s="56" t="str">
        <f>Nachschleiftexte!D44</f>
        <v xml:space="preserve">These tools are reground on the end and on the rake face. If the wear width is too large, the outside diameter is ground. If the end is severely worn, the tool will be cut-off and reground. For tools with reduced neck the neck diameter is reground. </v>
      </c>
      <c r="H91" s="56" t="str">
        <f>Nachschleiftexte!O44</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91" s="131" t="str">
        <f>Nachschleiftexte!G44</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91" s="56" t="str">
        <f>Nachschleiftexte!E44</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91" s="56" t="str">
        <f>Nachschleiftexte!J44</f>
        <v xml:space="preserve">Te narzędzia są ostrzone od strony czoła i po powierzchni skrawającej. Jeżeli zużycie jest duże, ostrzy się średnicę zewnętrzną. Jeżeli są one zbyt mocno zużyte, skraca się je i ostrzy na nowo. </v>
      </c>
      <c r="L91" s="56" t="str">
        <f>Nachschleiftexte!X44</f>
        <v xml:space="preserve">Ovi alati bruse se na čeonoj strani i steznoj površini. Ako je širina trošenja prevelika, brusi se vanjski promjer. Ako je čeono područje prejako istrošeno, skratit će se alat i ponovno naoštriti. Kod alata s brusnim vratom, brusi se i Ø vrata. </v>
      </c>
      <c r="M91" s="56" t="str">
        <f>Nachschleiftexte!Y44</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91" s="56" t="str">
        <f>Nachschleiftexte!K44</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91" s="56" t="str">
        <f>Nachschleiftexte!L44</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91" s="56" t="str">
        <f>Nachschleiftexte!F44</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91" s="56">
        <f>Nachschleiftexte!AD44</f>
        <v>0</v>
      </c>
      <c r="R91" s="56" t="str">
        <f>Nachschleiftexte!R44</f>
        <v xml:space="preserve">Dessa verktyg blir omslipade på änden och på spånytorna. Är förslitningen för stor, slipas ytterdiametern. Är änden alltför mycket sliten, kapas verktyget och slipas på nytt.  På verktyg med reducerad hals omslipas även halsen. </v>
      </c>
      <c r="S91" s="56" t="str">
        <f>Nachschleiftexte!N44</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91" s="56" t="str">
        <f>Nachschleiftexte!AB44</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91" s="57"/>
      <c r="V91" s="57"/>
    </row>
    <row r="92" spans="1:22" s="6" customFormat="1" x14ac:dyDescent="0.25">
      <c r="A92" s="57" t="str">
        <f t="shared" si="1"/>
        <v>F</v>
      </c>
      <c r="B92" s="57">
        <v>89</v>
      </c>
      <c r="C92" s="82">
        <f>Nachschleiftexte!B45</f>
        <v>98080</v>
      </c>
      <c r="D92" s="56" t="str">
        <f>IF(C92=[1]Sheet1!A36,"ok","falsch")</f>
        <v>ok</v>
      </c>
      <c r="E92" s="57" t="str" cm="1">
        <f t="array" aca="1" ref="E92" ca="1">INDIRECT(A95&amp;B95)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92" s="56" t="str">
        <f>Nachschleiftexte!C45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92" s="56" t="str">
        <f>Nachschleiftexte!D45</f>
        <v xml:space="preserve">These tools are reground on the end and on the rake face. If the wear width is too large, the outside diameter is ground. If the end is severely worn, the tool will be cut-off and reground. For tools with reduced neck the neck diameter is reground. </v>
      </c>
      <c r="H92" s="56" t="str">
        <f>Nachschleiftexte!O45</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92" s="131" t="str">
        <f>Nachschleiftexte!G45</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92" s="56" t="str">
        <f>Nachschleiftexte!E45</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92" s="56" t="str">
        <f>Nachschleiftexte!J45</f>
        <v xml:space="preserve">Te narzędzia są ostrzone od strony czoła i po powierzchni skrawającej. Jeżeli zużycie jest duże, ostrzy się średnicę zewnętrzną. Jeżeli są one zbyt mocno zużyte, skraca się je i ostrzy na nowo. </v>
      </c>
      <c r="L92" s="56" t="str">
        <f>Nachschleiftexte!X45</f>
        <v xml:space="preserve">Ovi alati bruse se na čeonoj strani i steznoj površini. Ako je širina trošenja prevelika, brusi se vanjski promjer. Ako je čeono područje prejako istrošeno, skratit će se alat i ponovno naoštriti. Kod alata s brusnim vratom, brusi se i Ø vrata. </v>
      </c>
      <c r="M92" s="56" t="str">
        <f>Nachschleiftexte!Y45</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92" s="56" t="str">
        <f>Nachschleiftexte!K45</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92" s="56" t="str">
        <f>Nachschleiftexte!L45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92" s="56" t="str">
        <f>Nachschleiftexte!F45</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92" s="56">
        <f>Nachschleiftexte!AD45</f>
        <v>0</v>
      </c>
      <c r="R92" s="56" t="str">
        <f>Nachschleiftexte!R45</f>
        <v xml:space="preserve">Dessa verktyg blir omslipade på änden och på spånytorna. Är förslitningen för stor, slipas ytterdiametern. Är änden alltför mycket sliten, kapas verktyget och slipas på nytt.  På verktyg med reducerad hals omslipas även halsen. </v>
      </c>
      <c r="S92" s="56" t="str">
        <f>Nachschleiftexte!N45</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92" s="56" t="str">
        <f>Nachschleiftexte!AB45</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92" s="56"/>
      <c r="V92" s="56"/>
    </row>
    <row r="93" spans="1:22" x14ac:dyDescent="0.25">
      <c r="A93" s="57" t="str">
        <f t="shared" si="1"/>
        <v>F</v>
      </c>
      <c r="B93" s="57">
        <v>90</v>
      </c>
      <c r="C93" s="82">
        <f>Nachschleiftexte!B46</f>
        <v>98081</v>
      </c>
      <c r="D93" s="56" t="str">
        <f>IF(C93=[1]Sheet1!A37,"ok","falsch")</f>
        <v>ok</v>
      </c>
      <c r="E93" s="57" t="str" cm="1">
        <f t="array" aca="1" ref="E93" ca="1">INDIRECT(A96&amp;B96)</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93" s="56" t="str">
        <f>Nachschleiftexte!C46</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93" s="56" t="str">
        <f>Nachschleiftexte!D46</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93" s="56" t="str">
        <f>Nachschleiftexte!O46</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93" s="131" t="str">
        <f>Nachschleiftexte!G46</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93" s="56" t="str">
        <f>Nachschleiftexte!E46</f>
        <v xml:space="preserve">Fresas con radio de esquina y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93" s="56" t="str">
        <f>Nachschleiftexte!J46</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0,05 mm </v>
      </c>
      <c r="L93" s="56" t="str">
        <f>Nachschleiftexte!X46</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93" s="56" t="str">
        <f>Nachschleiftexte!Y46</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obrusimo. Pri orodjih s prostim brušenjem vratu znova brusimo tudi premer vratu. Dovoljeno odstopanje polmera ± 0,05 mm </v>
      </c>
      <c r="N93" s="56" t="str">
        <f>Nachschleiftexte!K46</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93" s="56" t="str">
        <f>Nachschleiftexte!L46</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93" s="56" t="str">
        <f>Nachschleiftexte!F46</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93" s="56">
        <f>Nachschleiftexte!AD46</f>
        <v>0</v>
      </c>
      <c r="R93" s="56" t="str">
        <f>Nachschleiftexte!R46</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93" s="56" t="str">
        <f>Nachschleiftexte!N46</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93" s="56" t="str">
        <f>Nachschleiftexte!AB46</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93" s="57"/>
      <c r="V93" s="57"/>
    </row>
    <row r="94" spans="1:22" s="6" customFormat="1" x14ac:dyDescent="0.25">
      <c r="A94" s="57" t="str">
        <f t="shared" si="1"/>
        <v>F</v>
      </c>
      <c r="B94" s="57">
        <v>91</v>
      </c>
      <c r="C94" s="82">
        <f>Nachschleiftexte!B47</f>
        <v>98082</v>
      </c>
      <c r="D94" s="56" t="str">
        <f>IF(C94=[1]Sheet1!A38,"ok","falsch")</f>
        <v>ok</v>
      </c>
      <c r="E94" s="57" t="str" cm="1">
        <f t="array" aca="1" ref="E94" ca="1">INDIRECT(A97&amp;B97)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94" s="56" t="str">
        <f>Nachschleiftexte!C47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94" s="56" t="str">
        <f>Nachschleiftexte!D47</f>
        <v xml:space="preserve">Torus cutters will be reground only on the end and the radius. If the end is severely worn, the tool will be cut-off and reground. For tools with reduced neck the neck diameter is reground. Radius tolerance ± 0,05 mm </v>
      </c>
      <c r="H94" s="56" t="str">
        <f>Nachschleiftexte!O47</f>
        <v xml:space="preserve">torusfrezen worden alleen kops en aan de radius nageslepen is de kop te veel versleten, dan wordt het gereedschap ingekort en opnieuw geslepen. bij gereedschappen met een vrijgeslepen hals wordt ook de hals-Ø nageslepen. radiustolerantie ± 0,05 mm </v>
      </c>
      <c r="I94" s="131" t="str">
        <f>Nachschleiftexte!G47</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94" s="56" t="str">
        <f>Nachschleiftexte!E47</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94" s="56" t="str">
        <f>Nachschleiftexte!J47</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94" s="56" t="str">
        <f>Nachschleiftexte!X47</f>
        <v xml:space="preserve">Torusno glodalo brusi se na čeonoj strani i po radijusu. Ako su vrlo istrošeni u čeonom području, skraćuju se i ponovno bruse. Kod alata s brusnim vratom, brusi se i Ø vrata. </v>
      </c>
      <c r="M94" s="56" t="str">
        <f>Nachschleiftexte!Y47</f>
        <v xml:space="preserve">Torusni rezkarji se ponovno brusijo le na čelu in na premeru. Če so na čelnem območju preveč obrabljeni, se skrajšajo in znova pobrusijo. Pri orodjih s prostim brušenjem vratu znova brusimo tudi premer vratu. Dovoljeno odstopanje polmera ± 0,05 mm </v>
      </c>
      <c r="N94" s="56" t="str">
        <f>Nachschleiftexte!K47</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94" s="56" t="str">
        <f>Nachschleiftexte!L47</f>
        <v xml:space="preserve">Frezele torice sunt reascuţite numai pe partea frontală şi rază. Dacă partea frontală este prea uzată, atunci scurtăm şi rectificăm scula. La sculele cu gât rectificat, rectificăm şi diametrul gâtului. Toleranţă radius ± 0,05 mm </v>
      </c>
      <c r="P94" s="56" t="str">
        <f>Nachschleiftexte!F47</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94" s="56">
        <f>Nachschleiftexte!AD47</f>
        <v>0</v>
      </c>
      <c r="R94" s="56" t="str">
        <f>Nachschleiftexte!R47</f>
        <v xml:space="preserve">Torusfräsar blir omslipade på änden och på radien. Är änden alltför mycket sliten, kapas verktyget och slipas på nytt. På verktyg med reducerad hals omslipas även halsen. Radietolerans ± 0,05 mm </v>
      </c>
      <c r="S94" s="56" t="str">
        <f>Nachschleiftexte!N47</f>
        <v xml:space="preserve">Toroidní frézy se standardně ostří na čele a na rádiusu. Jsou-li v oblasti čela příliš opotřebené, frézy se zkrátí a opět naostří. U nástrojů s podbroušením krčku se ostří i Ø krčku. Tolerance rádiusu ± 0,05 mm </v>
      </c>
      <c r="T94" s="56" t="str">
        <f>Nachschleiftexte!AB47</f>
        <v xml:space="preserve">Toroidné frézy sa štandardne ostria na čele a na rádiuse. Ak sú v oblasti čela príliš opotrebené, frézy sa skrátia a opäť naostria. U nástrojov s podbrúsením kŕčka sa ostrí aj Ø kŕčka. Tolerancia rádiusu ± 0,05 mm </v>
      </c>
      <c r="U94" s="56"/>
      <c r="V94" s="56"/>
    </row>
    <row r="95" spans="1:22" x14ac:dyDescent="0.25">
      <c r="A95" s="57" t="str">
        <f t="shared" si="1"/>
        <v>F</v>
      </c>
      <c r="B95" s="57">
        <v>92</v>
      </c>
      <c r="C95" s="82">
        <f>Nachschleiftexte!B48</f>
        <v>98083</v>
      </c>
      <c r="D95" s="56" t="str">
        <f>IF(C95=[1]Sheet1!A39,"ok","falsch")</f>
        <v>ok</v>
      </c>
      <c r="E95" s="57" t="str" cm="1">
        <f t="array" aca="1" ref="E95" ca="1">INDIRECT(A98&amp;B98)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95" s="56" t="str">
        <f>Nachschleiftexte!C48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95" s="56" t="str">
        <f>Nachschleiftexte!D48</f>
        <v xml:space="preserve">These tools are reground on the end and on the rake face. If the wear width is too large, the outside diameter is ground. If the end is severely worn, the tool will be cut-off and reground. For tools with reduced neck the neck diameter is reground. </v>
      </c>
      <c r="H95" s="56" t="str">
        <f>Nachschleiftexte!O48</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95" s="131" t="str">
        <f>Nachschleiftexte!G48</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95" s="56" t="str">
        <f>Nachschleiftexte!E48</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95" s="56" t="str">
        <f>Nachschleiftexte!J48</f>
        <v xml:space="preserve">Te narzędzia są ostrzone od strony czoła i po powierzchni skrawającej. Jeżeli zużycie jest duże, ostrzy się średnicę zewnętrzną. Jeżeli są one zbyt mocno zużyte, skraca się je i ostrzy na nowo. </v>
      </c>
      <c r="L95" s="56" t="str">
        <f>Nachschleiftexte!X48</f>
        <v xml:space="preserve">Ovi alati bruse se na čeonoj strani i steznoj površini. Ako je širina trošenja prevelika, brusi se vanjski promjer. Ako je čeono područje prejako istrošeno, skratit će se alat i ponovno naoštriti. Kod alata s brusnim vratom, brusi se i Ø vrata. </v>
      </c>
      <c r="M95" s="56" t="str">
        <f>Nachschleiftexte!Y48</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95" s="56" t="str">
        <f>Nachschleiftexte!K48</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95" s="56" t="str">
        <f>Nachschleiftexte!L48</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95" s="56" t="str">
        <f>Nachschleiftexte!F48</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95" s="56">
        <f>Nachschleiftexte!AD48</f>
        <v>0</v>
      </c>
      <c r="R95" s="56" t="str">
        <f>Nachschleiftexte!R48</f>
        <v xml:space="preserve">Dessa verktyg blir omslipade på änden och på spånytorna. Är förslitningen för stor, slipas ytterdiametern. Är änden alltför mycket sliten, kapas verktyget och slipas på nytt.  På verktyg med reducerad hals omslipas även halsen. </v>
      </c>
      <c r="S95" s="56" t="str">
        <f>Nachschleiftexte!N48</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95" s="56" t="str">
        <f>Nachschleiftexte!AB48</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95" s="57"/>
      <c r="V95" s="57"/>
    </row>
    <row r="96" spans="1:22" s="6" customFormat="1" x14ac:dyDescent="0.25">
      <c r="A96" s="57" t="str">
        <f t="shared" si="1"/>
        <v>F</v>
      </c>
      <c r="B96" s="57">
        <v>93</v>
      </c>
      <c r="C96" s="82">
        <f>Nachschleiftexte!B49</f>
        <v>98084</v>
      </c>
      <c r="D96" s="56" t="str">
        <f>IF(C96=[1]Sheet1!A40,"ok","falsch")</f>
        <v>ok</v>
      </c>
      <c r="E96" s="57" t="str" cm="1">
        <f t="array" aca="1" ref="E96" ca="1">INDIRECT(A99&amp;B99)</f>
        <v xml:space="preserve">Scheibenfräser werden am Umfang nachgeschliffen! Ist der Verschleiß zu groß, wird zusätzlich die Spanfläche nachgeschliffen. </v>
      </c>
      <c r="F96" s="56" t="str">
        <f>Nachschleiftexte!C49</f>
        <v xml:space="preserve">Scheibenfräser werden am Umfang nachgeschliffen! Ist der Verschleiß zu groß, wird zusätzlich die Spanfläche nachgeschliffen. </v>
      </c>
      <c r="G96" s="56" t="str">
        <f>Nachschleiftexte!D49</f>
        <v xml:space="preserve">Side and face milling cutters are reground around the circumference! If the wear is too great, the rake face is also reground. </v>
      </c>
      <c r="H96" s="56" t="str">
        <f>Nachschleiftexte!O49</f>
        <v xml:space="preserve">schijffrezen worden aan de omtrek nageslepen. is de slijtage te groot, dan wordt ook het spaanvlak nageslepen. </v>
      </c>
      <c r="I96" s="131" t="str">
        <f>Nachschleiftexte!G49</f>
        <v xml:space="preserve">Le frese a disco vengono riaffilate sul diametro esterno. Quando l’usura è già eccessiva, viene riaffilata anche la spoglia superiore. </v>
      </c>
      <c r="J96" s="56" t="str">
        <f>Nachschleiftexte!E49</f>
        <v xml:space="preserve">Las fresas de disco de tres cortes se reafilan en la periferia. Si el desgaste es demasiado grande, la cara de desprendimiento también se reafilará. </v>
      </c>
      <c r="K96" s="56">
        <f>Nachschleiftexte!J49</f>
        <v>0</v>
      </c>
      <c r="L96" s="56" t="str">
        <f>Nachschleiftexte!X49</f>
        <v xml:space="preserve">Pločasta glodala bruse se po obodu! Ako je trošenje prejako, dodatno se brusi površina cijepanja. </v>
      </c>
      <c r="M96" s="56" t="str">
        <f>Nachschleiftexte!Y49</f>
        <v xml:space="preserve">Pri kolutnih rezkarjih znova obrusimo premer. Če je obraba prevelika, orodje dodatno znova obrusimo na cepilni ploskvi. </v>
      </c>
      <c r="N96" s="56" t="str">
        <f>Nachschleiftexte!K49</f>
        <v xml:space="preserve">Tárcsamaróknál a palástot köszörüljük újra! Ha túl nagy a kopás, akkor a forgácsolófelületet is újraköszörüljük. </v>
      </c>
      <c r="O96" s="56" t="str">
        <f>Nachschleiftexte!L49</f>
        <v xml:space="preserve">Frezele disc vor fi reascuţite pe circumferință! Dacă uzura este prea mare atunci faţa de aşezare va fi reascuţită deasemenea. </v>
      </c>
      <c r="P96" s="56" t="str">
        <f>Nachschleiftexte!F49</f>
        <v xml:space="preserve">Les fraises disque sont réaffûtées sur la périphérie ! Si l'usure est trop importante, la face de coupe est également réaffûtée. </v>
      </c>
      <c r="Q96" s="56" t="str">
        <f>Nachschleiftexte!AD49</f>
        <v xml:space="preserve">Skivefræsere bliver genopslebet på periferien! Hvis slitagen er for stor, bliver spånfladen også genopslebet. </v>
      </c>
      <c r="R96" s="56" t="str">
        <f>Nachschleiftexte!R49</f>
        <v xml:space="preserve">Skivfräsar omslipas på diametern! Om slitaget är för stort, slipas även spännytan om. </v>
      </c>
      <c r="S96" s="56" t="str">
        <f>Nachschleiftexte!N49</f>
        <v xml:space="preserve">Kotoučové frézy se ostří po obvodu! Je-li opotřebení přílišné, pak se dodatečně ostří i plocha čela. </v>
      </c>
      <c r="T96" s="56" t="str">
        <f>Nachschleiftexte!AB49</f>
        <v xml:space="preserve">Kotúčové frézy sa ostria po obvode! Ak je opotrebenie príliš veľké, potom sa dodatočne ostrí i plocha čela. </v>
      </c>
      <c r="U96" s="56"/>
      <c r="V96" s="56"/>
    </row>
    <row r="97" spans="1:22" x14ac:dyDescent="0.25">
      <c r="A97" s="57" t="str">
        <f t="shared" si="1"/>
        <v>F</v>
      </c>
      <c r="B97" s="57">
        <v>94</v>
      </c>
      <c r="C97" s="82">
        <f>Nachschleiftexte!B50</f>
        <v>98085</v>
      </c>
      <c r="D97" s="56" t="str">
        <f>IF(C97=[1]Sheet1!A41,"ok","falsch")</f>
        <v>ok</v>
      </c>
      <c r="E97" s="57" t="str" cm="1">
        <f t="array" aca="1" ref="E97" ca="1">INDIRECT(A100&amp;B100)</f>
        <v xml:space="preserve">Scheibenfräser werden am Umfang nachgeschliffen! Ist der Verschleiß zu groß, wird zusätzlich die Spanfläche nachgeschliffen. </v>
      </c>
      <c r="F97" s="56" t="str">
        <f>Nachschleiftexte!C50</f>
        <v xml:space="preserve">Scheibenfräser werden am Umfang nachgeschliffen! Ist der Verschleiß zu groß, wird zusätzlich die Spanfläche nachgeschliffen. </v>
      </c>
      <c r="G97" s="56" t="str">
        <f>Nachschleiftexte!D50</f>
        <v xml:space="preserve">Side and face milling cutters are reground around the circumference! If the wear is too great, the rake face is also reground. </v>
      </c>
      <c r="H97" s="56" t="str">
        <f>Nachschleiftexte!O50</f>
        <v xml:space="preserve">schijffrezen worden aan de omtrek nageslepen. is de slijtage te groot, dan wordt ook het spaanvlak nageslepen. </v>
      </c>
      <c r="I97" s="131" t="str">
        <f>Nachschleiftexte!G50</f>
        <v xml:space="preserve">Le frese a disco vengono riaffilate sul diametro esterno. Quando l’usura è già eccessiva, viene riaffilata anche la spoglia superiore. </v>
      </c>
      <c r="J97" s="56" t="str">
        <f>Nachschleiftexte!E50</f>
        <v xml:space="preserve">Las fresas de disco de tres cortes se reafilan en la periferia. Si el desgaste es demasiado grande, la cara de desprendimiento también se reafilará. </v>
      </c>
      <c r="K97" s="56">
        <f>Nachschleiftexte!J50</f>
        <v>0</v>
      </c>
      <c r="L97" s="56" t="str">
        <f>Nachschleiftexte!X50</f>
        <v xml:space="preserve">Pločasta glodala bruse se po obodu! Ako je trošenje prejako, dodatno se brusi površina cijepanja. </v>
      </c>
      <c r="M97" s="56" t="str">
        <f>Nachschleiftexte!Y50</f>
        <v xml:space="preserve">Pri kolutnih rezkarjih znova obrusimo premer. Če je obraba prevelika, orodje dodatno znova obrusimo na cepilni ploskvi. </v>
      </c>
      <c r="N97" s="56" t="str">
        <f>Nachschleiftexte!K50</f>
        <v xml:space="preserve">Tárcsamaróknál a palástot köszörüljük újra! Ha túl nagy a kopás, akkor a forgácsolófelületet is újraköszörüljük. </v>
      </c>
      <c r="O97" s="56" t="str">
        <f>Nachschleiftexte!L50</f>
        <v xml:space="preserve">Frezele disc vor fi reascuţite pe circumferință! Dacă uzura este prea mare atunci faţa de aşezare va fi reascuţită deasemenea. </v>
      </c>
      <c r="P97" s="56" t="str">
        <f>Nachschleiftexte!F50</f>
        <v xml:space="preserve">Les fraises disque sont réaffûtées sur la périphérie ! Si l'usure est trop importante, la face de coupe est également réaffûtée. </v>
      </c>
      <c r="Q97" s="56" t="str">
        <f>Nachschleiftexte!AD50</f>
        <v xml:space="preserve">Skivefræsere bliver genopslebet på periferien! Hvis slitagen er for stor, bliver spånfladen også genopslebet. </v>
      </c>
      <c r="R97" s="56" t="str">
        <f>Nachschleiftexte!R50</f>
        <v xml:space="preserve">Skivfräsar omslipas på diametern! Om slitaget är för stort, slipas även spännytan om. </v>
      </c>
      <c r="S97" s="56" t="str">
        <f>Nachschleiftexte!N50</f>
        <v xml:space="preserve">Kotoučové frézy se ostří po obvodu! Je-li opotřebení přílišné, pak se dodatečně ostří i plocha čela. </v>
      </c>
      <c r="T97" s="56" t="str">
        <f>Nachschleiftexte!AB50</f>
        <v xml:space="preserve">Kotúčové frézy sa ostria po obvode! Ak je opotrebenie príliš veľké, potom sa dodatočne ostrí i plocha čela. </v>
      </c>
      <c r="U97" s="57"/>
      <c r="V97" s="57"/>
    </row>
    <row r="98" spans="1:22" s="6" customFormat="1" x14ac:dyDescent="0.25">
      <c r="A98" s="57" t="str">
        <f t="shared" si="1"/>
        <v>F</v>
      </c>
      <c r="B98" s="57">
        <v>95</v>
      </c>
      <c r="C98" s="82">
        <f>Nachschleiftexte!B51</f>
        <v>98090</v>
      </c>
      <c r="D98" s="56" t="str">
        <f>IF(C98=[1]Sheet1!A42,"ok","falsch")</f>
        <v>falsch</v>
      </c>
      <c r="E98" s="57" t="str" cm="1">
        <f t="array" aca="1" ref="E98" ca="1">INDIRECT(A101&amp;B101)</f>
        <v xml:space="preserve">Scheibenfräser werden am Umfang nachgeschliffen! Ist der Verschleiß zu groß, wird zusätzlich die Spanfläche nachgeschliffen. </v>
      </c>
      <c r="F98" s="56" t="str">
        <f>Nachschleiftexte!C51</f>
        <v xml:space="preserve">Scheibenfräser werden am Umfang nachgeschliffen! Ist der Verschleiß zu groß, wird zusätzlich die Spanfläche nachgeschliffen. </v>
      </c>
      <c r="G98" s="56" t="str">
        <f>Nachschleiftexte!D51</f>
        <v xml:space="preserve">Side and face milling cutters are reground around the circumference! If the wear is too great, the rake face is also reground. </v>
      </c>
      <c r="H98" s="56" t="str">
        <f>Nachschleiftexte!O51</f>
        <v xml:space="preserve">schijffrezen worden aan de omtrek nageslepen. is de slijtage te groot, dan wordt ook het spaanvlak nageslepen. </v>
      </c>
      <c r="I98" s="131" t="str">
        <f>Nachschleiftexte!G51</f>
        <v xml:space="preserve">Le frese a disco vengono riaffilate sul diametro esterno. Quando l’usura è già eccessiva, viene riaffilata anche la spoglia superiore. </v>
      </c>
      <c r="J98" s="56" t="str">
        <f>Nachschleiftexte!E51</f>
        <v xml:space="preserve">Las fresas de disco de tres cortes se reafilan en la periferia. Si el desgaste es demasiado grande, la cara de desprendimiento también se reafilará. </v>
      </c>
      <c r="K98" s="56">
        <f>Nachschleiftexte!J51</f>
        <v>0</v>
      </c>
      <c r="L98" s="56" t="str">
        <f>Nachschleiftexte!X51</f>
        <v xml:space="preserve">Pločasta glodala bruse se po obodu! Ako je trošenje prejako, dodatno se brusi površina cijepanja. </v>
      </c>
      <c r="M98" s="56" t="str">
        <f>Nachschleiftexte!Y51</f>
        <v xml:space="preserve">Pri kolutnih rezkarjih znova obrusimo premer. Če je obraba prevelika, orodje dodatno znova obrusimo na cepilni ploskvi. </v>
      </c>
      <c r="N98" s="56" t="str">
        <f>Nachschleiftexte!K51</f>
        <v xml:space="preserve">Tárcsamaróknál a palástot köszörüljük újra! Ha túl nagy a kopás, akkor a forgácsolófelületet is újraköszörüljük. </v>
      </c>
      <c r="O98" s="56" t="str">
        <f>Nachschleiftexte!L51</f>
        <v xml:space="preserve">Frezele disc vor fi reascuţite pe circumferință! Dacă uzura este prea mare atunci faţa de aşezare va fi reascuţită deasemenea. </v>
      </c>
      <c r="P98" s="56" t="str">
        <f>Nachschleiftexte!F51</f>
        <v xml:space="preserve">Les fraises disque sont réaffûtées sur la périphérie ! Si l'usure est trop importante, la face de coupe est également réaffûtée. </v>
      </c>
      <c r="Q98" s="56" t="str">
        <f>Nachschleiftexte!AD51</f>
        <v xml:space="preserve">Skivefræsere bliver genopslebet på periferien! Hvis slitagen er for stor, bliver spånfladen også genopslebet. </v>
      </c>
      <c r="R98" s="56" t="str">
        <f>Nachschleiftexte!R51</f>
        <v xml:space="preserve">Skivfräsar omslipas på diametern! Om slitaget är för stort, slipas även spännytan om. </v>
      </c>
      <c r="S98" s="56" t="str">
        <f>Nachschleiftexte!N51</f>
        <v xml:space="preserve">Kotoučové frézy se ostří po obvodu! Je-li opotřebení přílišné, pak se dodatečně ostří i plocha čela. </v>
      </c>
      <c r="T98" s="56" t="str">
        <f>Nachschleiftexte!AB51</f>
        <v xml:space="preserve">Kotúčové frézy sa ostria po obvode! Ak je opotrebenie príliš veľké, potom sa dodatočne ostrí i plocha čela. </v>
      </c>
      <c r="U98" s="56"/>
      <c r="V98" s="56"/>
    </row>
    <row r="99" spans="1:22" x14ac:dyDescent="0.25">
      <c r="A99" s="57" t="str">
        <f t="shared" si="1"/>
        <v>F</v>
      </c>
      <c r="B99" s="57">
        <v>96</v>
      </c>
      <c r="C99" s="82">
        <f>Nachschleiftexte!B52</f>
        <v>98090</v>
      </c>
      <c r="D99" s="56" t="str">
        <f>IF(C99=[1]Sheet1!A43,"ok","falsch")</f>
        <v>falsch</v>
      </c>
      <c r="E99" s="57" t="str" cm="1">
        <f t="array" aca="1" ref="E99" ca="1">INDIRECT(A102&amp;B102)</f>
        <v xml:space="preserve">Scheibenfräser werden am Umfang nachgeschliffen! Ist der Verschleiß zu groß, wird zusätzlich die Spanfläche nachgeschliffen. </v>
      </c>
      <c r="F99" s="56" t="str">
        <f>Nachschleiftexte!C52</f>
        <v xml:space="preserve">Scheibenfräser werden am Umfang nachgeschliffen! Ist der Verschleiß zu groß, wird zusätzlich die Spanfläche nachgeschliffen. </v>
      </c>
      <c r="G99" s="56" t="str">
        <f>Nachschleiftexte!D52</f>
        <v xml:space="preserve">Side and face milling cutters are reground around the circumference! If the wear is too great, the rake face is also reground. </v>
      </c>
      <c r="H99" s="56" t="str">
        <f>Nachschleiftexte!O52</f>
        <v xml:space="preserve">schijffrezen worden aan de omtrek nageslepen. is de slijtage te groot, dan wordt ook het spaanvlak nageslepen. </v>
      </c>
      <c r="I99" s="131" t="str">
        <f>Nachschleiftexte!G52</f>
        <v xml:space="preserve">Le frese a disco vengono riaffilate sul diametro esterno. Quando l’usura è già eccessiva, viene riaffilata anche la spoglia superiore. </v>
      </c>
      <c r="J99" s="56" t="str">
        <f>Nachschleiftexte!E52</f>
        <v xml:space="preserve">Las fresas de disco de tres cortes se reafilan en la periferia. Si el desgaste es demasiado grande, la cara de desprendimiento también se reafilará. </v>
      </c>
      <c r="K99" s="56">
        <f>Nachschleiftexte!J52</f>
        <v>0</v>
      </c>
      <c r="L99" s="56" t="str">
        <f>Nachschleiftexte!X52</f>
        <v xml:space="preserve">Pločasta glodala bruse se po obodu! Ako je trošenje prejako, dodatno se brusi površina cijepanja. </v>
      </c>
      <c r="M99" s="56" t="str">
        <f>Nachschleiftexte!Y52</f>
        <v xml:space="preserve">Pri kolutnih rezkarjih znova obrusimo premer. Če je obraba prevelika, orodje dodatno znova obrusimo na cepilni ploskvi. </v>
      </c>
      <c r="N99" s="56" t="str">
        <f>Nachschleiftexte!K52</f>
        <v xml:space="preserve">Tárcsamaróknál a palástot köszörüljük újra! Ha túl nagy a kopás, akkor a forgácsolófelületet is újraköszörüljük. </v>
      </c>
      <c r="O99" s="56" t="str">
        <f>Nachschleiftexte!L52</f>
        <v xml:space="preserve">Frezele disc vor fi reascuţite pe circumferință! Dacă uzura este prea mare atunci faţa de aşezare va fi reascuţită deasemenea. </v>
      </c>
      <c r="P99" s="56" t="str">
        <f>Nachschleiftexte!F52</f>
        <v xml:space="preserve">Les fraises disque sont réaffûtées sur la périphérie ! Si l'usure est trop importante, la face de coupe est également réaffûtée. </v>
      </c>
      <c r="Q99" s="56" t="str">
        <f>Nachschleiftexte!AD52</f>
        <v xml:space="preserve">Skivefræsere bliver genopslebet på periferien! Hvis slitagen er for stor, bliver spånfladen også genopslebet. </v>
      </c>
      <c r="R99" s="56" t="str">
        <f>Nachschleiftexte!R52</f>
        <v xml:space="preserve">Skivfräsar omslipas på diametern! Om slitaget är för stort, slipas även spännytan om. </v>
      </c>
      <c r="S99" s="56" t="str">
        <f>Nachschleiftexte!N52</f>
        <v xml:space="preserve">Kotoučové frézy se ostří po obvodu! Je-li opotřebení přílišné, pak se dodatečně ostří i plocha čela. </v>
      </c>
      <c r="T99" s="56" t="str">
        <f>Nachschleiftexte!AB52</f>
        <v xml:space="preserve">Kotúčové frézy sa ostria po obvode! Ak je opotrebenie príliš veľké, potom sa dodatočne ostrí i plocha čela. </v>
      </c>
      <c r="U99" s="57"/>
      <c r="V99" s="57"/>
    </row>
    <row r="100" spans="1:22" s="6" customFormat="1" x14ac:dyDescent="0.25">
      <c r="A100" s="57" t="str">
        <f t="shared" si="1"/>
        <v>F</v>
      </c>
      <c r="B100" s="57">
        <v>97</v>
      </c>
      <c r="C100" s="82">
        <f>Nachschleiftexte!B53</f>
        <v>98091</v>
      </c>
      <c r="D100" s="56" t="str">
        <f>IF(C100=[1]Sheet1!A44,"ok","falsch")</f>
        <v>ok</v>
      </c>
      <c r="E100" s="57" t="str" cm="1">
        <f t="array" aca="1" ref="E100" ca="1">INDIRECT(A103&amp;B103)</f>
        <v xml:space="preserve">Scheibenfräser werden am Umfang nachgeschliffen! Ist der Verschleiß zu groß, wird zusätzlich die Spanfläche nachgeschliffen. </v>
      </c>
      <c r="F100" s="56" t="str">
        <f>Nachschleiftexte!C53</f>
        <v xml:space="preserve">Scheibenfräser werden am Umfang nachgeschliffen! Ist der Verschleiß zu groß, wird zusätzlich die Spanfläche nachgeschliffen. </v>
      </c>
      <c r="G100" s="56" t="str">
        <f>Nachschleiftexte!D53</f>
        <v xml:space="preserve">Side and face milling cutters are reground around the circumference! If the wear is too great, the rake face is also reground. </v>
      </c>
      <c r="H100" s="56" t="str">
        <f>Nachschleiftexte!O53</f>
        <v xml:space="preserve">schijffrezen worden aan de omtrek nageslepen. is de slijtage te groot, dan wordt ook het spaanvlak nageslepen. </v>
      </c>
      <c r="I100" s="131" t="str">
        <f>Nachschleiftexte!G53</f>
        <v xml:space="preserve">Le frese a disco vengono riaffilate sul diametro esterno. Quando l’usura è già eccessiva, viene riaffilata anche la spoglia superiore. </v>
      </c>
      <c r="J100" s="56" t="str">
        <f>Nachschleiftexte!E53</f>
        <v xml:space="preserve">Las fresas de disco de tres cortes se reafilan en la periferia. Si el desgaste es demasiado grande, la cara de desprendimiento también se reafilará. </v>
      </c>
      <c r="K100" s="56">
        <f>Nachschleiftexte!J53</f>
        <v>0</v>
      </c>
      <c r="L100" s="56" t="str">
        <f>Nachschleiftexte!X53</f>
        <v xml:space="preserve">Pločasta glodala bruse se po obodu! Ako je trošenje prejako, dodatno se brusi površina cijepanja. </v>
      </c>
      <c r="M100" s="56" t="str">
        <f>Nachschleiftexte!Y53</f>
        <v xml:space="preserve">Pri kolutnih rezkarjih znova obrusimo premer. Če je obraba prevelika, orodje dodatno znova obrusimo na cepilni ploskvi. </v>
      </c>
      <c r="N100" s="56" t="str">
        <f>Nachschleiftexte!K53</f>
        <v xml:space="preserve">Tárcsamaróknál a palástot köszörüljük újra! Ha túl nagy a kopás, akkor a forgácsolófelületet is újraköszörüljük. </v>
      </c>
      <c r="O100" s="56" t="str">
        <f>Nachschleiftexte!L53</f>
        <v xml:space="preserve">Frezele disc vor fi reascuţite pe circumferință! Dacă uzura este prea mare atunci faţa de aşezare va fi reascuţită deasemenea. </v>
      </c>
      <c r="P100" s="56" t="str">
        <f>Nachschleiftexte!F53</f>
        <v xml:space="preserve">Les fraises disque sont réaffûtées sur la périphérie ! Si l'usure est trop importante, la face de coupe est également réaffûtée. </v>
      </c>
      <c r="Q100" s="56" t="str">
        <f>Nachschleiftexte!AD53</f>
        <v xml:space="preserve">Skivefræsere bliver genopslebet på periferien! Hvis slitagen er for stor, bliver spånfladen også genopslebet. </v>
      </c>
      <c r="R100" s="56" t="str">
        <f>Nachschleiftexte!R53</f>
        <v xml:space="preserve">Skivfräsar omslipas på diametern! Om slitaget är för stort, slipas även spännytan om. </v>
      </c>
      <c r="S100" s="56" t="str">
        <f>Nachschleiftexte!N53</f>
        <v xml:space="preserve">Kotoučové frézy se ostří po obvodu! Je-li opotřebení přílišné, pak se dodatečně ostří i plocha čela. </v>
      </c>
      <c r="T100" s="56" t="str">
        <f>Nachschleiftexte!AB53</f>
        <v xml:space="preserve">Kotúčové frézy sa ostria po obvode! Ak je opotrebenie príliš veľké, potom sa dodatočne ostrí i plocha čela. </v>
      </c>
      <c r="U100" s="56"/>
      <c r="V100" s="56"/>
    </row>
    <row r="101" spans="1:22" x14ac:dyDescent="0.25">
      <c r="A101" s="57" t="str">
        <f t="shared" si="1"/>
        <v>F</v>
      </c>
      <c r="B101" s="57">
        <v>98</v>
      </c>
      <c r="C101" s="82">
        <f>Nachschleiftexte!B54</f>
        <v>98092</v>
      </c>
      <c r="D101" s="56" t="str">
        <f>IF(C101=[1]Sheet1!A45,"ok","falsch")</f>
        <v>ok</v>
      </c>
      <c r="E101" s="57" t="str" cm="1">
        <f t="array" aca="1" ref="E101" ca="1">INDIRECT(A104&amp;B104)</f>
        <v xml:space="preserve">Scheibenfräser werden am Umfang nachgeschliffen! Ist der Verschleiß zu groß, wird zusätzlich die Spanfläche nachgeschliffen. </v>
      </c>
      <c r="F101" s="56" t="str">
        <f>Nachschleiftexte!C54</f>
        <v xml:space="preserve">Scheibenfräser werden am Umfang nachgeschliffen! Ist der Verschleiß zu groß, wird zusätzlich die Spanfläche nachgeschliffen. </v>
      </c>
      <c r="G101" s="56" t="str">
        <f>Nachschleiftexte!D54</f>
        <v xml:space="preserve">Side and face milling cutters are reground around the circumference! If the wear is too great, the rake face is also reground. </v>
      </c>
      <c r="H101" s="56" t="str">
        <f>Nachschleiftexte!O54</f>
        <v xml:space="preserve">schijffrezen worden aan de omtrek nageslepen. is de slijtage te groot, dan wordt ook het spaanvlak nageslepen. </v>
      </c>
      <c r="I101" s="131" t="str">
        <f>Nachschleiftexte!G54</f>
        <v xml:space="preserve">Le frese a disco vengono riaffilate sul diametro esterno. Quando l’usura è già eccessiva, viene riaffilata anche la spoglia superiore. </v>
      </c>
      <c r="J101" s="56" t="str">
        <f>Nachschleiftexte!E54</f>
        <v xml:space="preserve">Las fresas de disco de tres cortes se reafilan en la periferia. Si el desgaste es demasiado grande, la cara de desprendimiento también se reafilará. </v>
      </c>
      <c r="K101" s="56">
        <f>Nachschleiftexte!J54</f>
        <v>0</v>
      </c>
      <c r="L101" s="56" t="str">
        <f>Nachschleiftexte!X54</f>
        <v xml:space="preserve">Pločasta glodala bruse se po obodu! Ako je trošenje prejako, dodatno se brusi površina cijepanja. </v>
      </c>
      <c r="M101" s="56" t="str">
        <f>Nachschleiftexte!Y54</f>
        <v xml:space="preserve">Pri kolutnih rezkarjih znova obrusimo premer. Če je obraba prevelika, orodje dodatno znova obrusimo na cepilni ploskvi. </v>
      </c>
      <c r="N101" s="56" t="str">
        <f>Nachschleiftexte!K54</f>
        <v xml:space="preserve">Tárcsamaróknál a palástot köszörüljük újra! Ha túl nagy a kopás, akkor a forgácsolófelületet is újraköszörüljük. </v>
      </c>
      <c r="O101" s="56" t="str">
        <f>Nachschleiftexte!L54</f>
        <v xml:space="preserve">Frezele disc vor fi reascuţite pe circumferință! Dacă uzura este prea mare atunci faţa de aşezare va fi reascuţită deasemenea. </v>
      </c>
      <c r="P101" s="56" t="str">
        <f>Nachschleiftexte!F54</f>
        <v xml:space="preserve">Les fraises disque sont réaffûtées sur la périphérie ! Si l'usure est trop importante, la face de coupe est également réaffûtée. </v>
      </c>
      <c r="Q101" s="56" t="str">
        <f>Nachschleiftexte!AD54</f>
        <v xml:space="preserve">Skivefræsere bliver genopslebet på periferien! Hvis slitagen er for stor, bliver spånfladen også genopslebet. </v>
      </c>
      <c r="R101" s="56" t="str">
        <f>Nachschleiftexte!R54</f>
        <v xml:space="preserve">Skivfräsar omslipas på diametern! Om slitaget är för stort, slipas även spännytan om. </v>
      </c>
      <c r="S101" s="56" t="str">
        <f>Nachschleiftexte!N54</f>
        <v xml:space="preserve">Kotoučové frézy se ostří po obvodu! Je-li opotřebení přílišné, pak se dodatečně ostří i plocha čela. </v>
      </c>
      <c r="T101" s="56" t="str">
        <f>Nachschleiftexte!AB54</f>
        <v xml:space="preserve">Kotúčové frézy sa ostria po obvode! Ak je opotrebenie príliš veľké, potom sa dodatočne ostrí i plocha čela. </v>
      </c>
      <c r="U101" s="57"/>
      <c r="V101" s="57"/>
    </row>
    <row r="102" spans="1:22" s="6" customFormat="1" x14ac:dyDescent="0.25">
      <c r="A102" s="57" t="str">
        <f t="shared" si="1"/>
        <v>F</v>
      </c>
      <c r="B102" s="57">
        <v>99</v>
      </c>
      <c r="C102" s="82">
        <f>Nachschleiftexte!B55</f>
        <v>98093</v>
      </c>
      <c r="D102" s="56" t="str">
        <f>IF(C102=[1]Sheet1!A46,"ok","falsch")</f>
        <v>ok</v>
      </c>
      <c r="E102" s="57" t="str" cm="1">
        <f t="array" aca="1" ref="E102" ca="1">INDIRECT(A105&amp;B105)</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und erhält eine neue Differentialschraube. </v>
      </c>
      <c r="F102" s="56" t="str">
        <f>Nachschleiftexte!C55</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und erhält eine neue Differentialschraube. </v>
      </c>
      <c r="G102" s="56" t="str">
        <f>Nachschleiftexte!D55</f>
        <v xml:space="preserve">The drill heads are completely reground on the cutting edge and recoated with the original coating. Depending on the amount of wear, the drill head can be reground up to two times; the drill head length l / min is the deciding factor. The drill head is marked accordingly and is given a new differential screw. </v>
      </c>
      <c r="H102" s="56" t="str">
        <f>Nachschleiftexte!O55</f>
        <v xml:space="preserve">De boorkoppen worden aan de snijkant compleet nageslepen en van de originele coating voorzien Afhankelijk van de slijtage kan een boorkop tot 2 keer nageslepen worden, doorslaggevend is de lengte van de boorkop l / min. De boorkop wordt gekenmerkt en krijgt een nieuwe differentiaalschroef. </v>
      </c>
      <c r="I102" s="131" t="str">
        <f>Nachschleiftexte!G55</f>
        <v xml:space="preserve">Il tagliente delle punte viene completamente riaffilato e rivestito come l’originale. A seconda dell’usura una testina può essere riaffilata fino a due volte, è decisiva la lunghezza della testina l / min. Eseguita l’affilatura la testina viene contrassegnata e dotata di una nuova vite differenziale. </v>
      </c>
      <c r="J102" s="56" t="str">
        <f>Nachschleiftexte!E55</f>
        <v xml:space="preserve">Las puntas de broca se reafilan en el filo de corte y se recubren con el recubrimiento original. Una punta de broca se puede reafilar hasta 2 veces en función al desgaste. La longitud de la punta de broca es un factor decisivo l / min. La punta de broca se marca de la manera correspondiente y es equipada con un nuevo tornillo diferencial. </v>
      </c>
      <c r="K102" s="56" t="str">
        <f>Nachschleiftexte!J55</f>
        <v xml:space="preserve">Głowice są ostrzone po stronie powierzchni skrawającej oraz powlekane. W zależności od zużycia głowica może być ostrzona dwukrotnie, wytyczną jest długość głowicy  l / min. Głowca zostaje odpowiednio oznaczona. </v>
      </c>
      <c r="L102" s="56" t="str">
        <f>Nachschleiftexte!X55</f>
        <v xml:space="preserve">Bušne glave se potpuno bruse po reznom rubu i obnavljaju se s izvornim premazom. Ovisno o trošenju, na bušnoj glavi su moguća do 2 dodatna brušenja, pri čemu je odlučujući faktor duljina bušne glave l  / min. Glava za bušenje označena je u skladu s tim i dobiva novi diferencijalni vijak. </v>
      </c>
      <c r="M102" s="56" t="str">
        <f>Nachschleiftexte!Y55</f>
        <v xml:space="preserve">Vrtalne glave pri rezilu znova popolnoma pobrusimo in prevlečemo z originalno prevleko. Glede na obrabo lahko vrtalno glavo ponovno brusimo do dvakrat, odvisno od dolžine vrtalne glave (l / najm.). Vrtalna glava je ustrezno označena in dobi nov diferencialni vijak. </v>
      </c>
      <c r="N102" s="56" t="str">
        <f>Nachschleiftexte!K55</f>
        <v xml:space="preserve">A fúrófejek élét teljesen újraélezzük és újra az eredeti bevonattal látjuk el. A kopás mértékétől függően egy fúrófejen maximum 2 alkalommal végezhető újraélezés. A döntő tényező a fúrófej hosszúsága: l / min. A fúrófejeket a megfelelő módon jelöljük és új differenciálcsavarral látjuk el. </v>
      </c>
      <c r="O102" s="56" t="str">
        <f>Nachschleiftexte!L55</f>
        <v xml:space="preserve">Capetele de alezare sunt reascuţite complet la tăiş şi este aplicată ulterior acoperirea originală. În funcţie de uzură, un cap de alezare poate fi reascuţit de până la 2 ori, esenţială este lungimea capului de alezare  /min. Capul de alezare este marcat corespunzător şi primeşte un nou şurub diferenţial. </v>
      </c>
      <c r="P102" s="56" t="str">
        <f>Nachschleiftexte!F55</f>
        <v xml:space="preserve">Les têtes de perçage sont entièrement rectifiées sur l’arête de coupe et recouvertes du revêtement d’origine. En fonction de l’usure, une tête de forage peut être rectifiée jusqu’à 2 fois, le facteur décisif étant la longueur de la tête de forage l / min. La tête de forage est identifiée en conséquence et est équipée d’une nouvelle vis différentielle. </v>
      </c>
      <c r="Q102" s="56">
        <f>Nachschleiftexte!AD55</f>
        <v>0</v>
      </c>
      <c r="R102" s="56" t="str">
        <f>Nachschleiftexte!R55</f>
        <v xml:space="preserve">Borrhuvudenas skär slipas om och beläggs med originalbeläggningen. Beroende på slitage kan ett borrhuvud slipas om upp till 2 gånger, här är borrhuvudets längd l / min avgörande. Borrhuvudet märks och får en ny differentialskruv. </v>
      </c>
      <c r="S102" s="56" t="str">
        <f>Nachschleiftexte!N55</f>
        <v xml:space="preserve">Břit vyvrtávacích hlav se kompletně znovu naostří a opatří se originálním povlakem. V závislosti na opotřebení lze jednu vyvrtávací hlavu ostřit až 2krát. Směrodatná je přitom délka vyvrtávací hlavy l / min. Vyvrtávací hlava se patřičně označí. </v>
      </c>
      <c r="T102" s="56" t="str">
        <f>Nachschleiftexte!AB55</f>
        <v xml:space="preserve">Brit vyvŕtavacích hláv sa kompletne znova naostrí a opatrí sa originálnym povlakom. V závislosti od opotrebenia je možné jednu vyvŕtavaciu hlavu ostriť až 2 krát. Smerodajná je pritom dĺžka vyvŕtavacej hlavy l / min. Vyvŕtavacia hlava sa patrične označí. </v>
      </c>
      <c r="U102" s="56"/>
      <c r="V102" s="56"/>
    </row>
    <row r="103" spans="1:22" x14ac:dyDescent="0.25">
      <c r="A103" s="57" t="str">
        <f t="shared" si="1"/>
        <v>F</v>
      </c>
      <c r="B103" s="57">
        <v>100</v>
      </c>
      <c r="C103" s="82">
        <f>Nachschleiftexte!B56</f>
        <v>98094</v>
      </c>
      <c r="D103" s="56" t="str">
        <f>IF(C103=[1]Sheet1!A47,"ok","falsch")</f>
        <v>ok</v>
      </c>
      <c r="E103" s="57" t="str" cm="1">
        <f t="array" aca="1" ref="E103" ca="1">INDIRECT(A106&amp;B106)</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F103" s="56" t="str">
        <f>Nachschleiftexte!C56</f>
        <v xml:space="preserve">Diese Werkzeuge werden an der Stirn, an der Spanflache und am Ausen-Ø nachgeschliffen. Je nach Verschleis kann bis zu 2 mal nachgeschliffen werden. Ist der Stirnbereich zu stark verschlissen, wird das Werkzeug gekürzt und neu angeschliffen. Bei Werkzeugen mit Halsfreischliff wird auch der Hals-Ø nachgeschliffen. Radiustoleranz ± 0,03 mm </v>
      </c>
      <c r="G103" s="56" t="str">
        <f>Nachschleiftexte!D56</f>
        <v xml:space="preserve">These tools are completely reground on the external Ø, end and waist as well as the reduced neck and then recoated. Depending on the amount of wear, the tool can be reground up to two times. Radius tolerance ± 0,03 mm </v>
      </c>
      <c r="H103" s="56" t="str">
        <f>Nachschleiftexte!O56</f>
        <v xml:space="preserve">deze gereedschappen worden aan de buiten-Ø, kop en spaanvlak alsmede de hals compleet nageslepen en weer gecoat afhankelijk van de slijtage kan tot 2 maal nageslepen worden. radiustolerantie ± 0,03 mm </v>
      </c>
      <c r="I103" s="131" t="str">
        <f>Nachschleiftexte!G56</f>
        <v xml:space="preserve">In questi utensili viene riaffilato il diametro esterno, la parte frontale, il fianco e il collarino di disimpegno, e nuovamente rivestiti. A seconda dell'usura è possibile eseguire la riaffilatura fino a due volte. Tolleranza sul raggio ± 0,03 mm </v>
      </c>
      <c r="J103" s="56" t="str">
        <f>Nachschleiftexte!E56</f>
        <v xml:space="preserve">Estas herramientas se reafilan y se recubren de nuevo por completo en el perfil de desbaste, en la parte frontal y en la cara de desprendimiento, así como en el destalonado del cuello. Se pueden reafilar hasta 2 veces en función al desgaste. Tolerancia del radio ± 0,03 mm </v>
      </c>
      <c r="K103" s="56" t="str">
        <f>Nachschleiftexte!J56</f>
        <v xml:space="preserve">Narzędzia te są ostrzone po średnicy zewnętrznej, od czoła i strony natarcia, nastepnie są powlekane. W zależności od zużycia, narzędzie może być ostrzone dwukrotnie. Tolerancja promienia krzywizny ± 0,03 mm </v>
      </c>
      <c r="L103" s="56" t="str">
        <f>Nachschleiftexte!X56</f>
        <v xml:space="preserve">Ovi su alati brušeni na čeonoj strani, površini cjepanja i vanjskom promjeru. Ovisno o trošenju, moguća su do 2 dodatna brušenja. Ako je čeono područje prejako istrošeno, skratit će se alat i ponovno naoštriti. Kod alata s brusnim vratom, brusi se i Ø vrata. Tolerancija radijusa ± 0,03 mm </v>
      </c>
      <c r="M103" s="56" t="str">
        <f>Nachschleiftexte!Y56</f>
        <v>Ta orodja znova brusimo na čelu, na cepilni ploskvi in na zunanjem premeru. Če obstaja, ponovno brusimo tudi premer vratu. Glede na obrabo ga je mogoče ponovno brusiti do dvakrat. Če je čelno območje preveč obrabljeno, orodje skrajšamo in znova pobrusimo. Dovoljeno odstopanje polmera ± 0,03 mm  </v>
      </c>
      <c r="N103" s="56" t="str">
        <f>Nachschleiftexte!K56</f>
        <v xml:space="preserve">Ezeknél a szerszámoknál a külső átmérőt, a homlokrészt és a dolgozórészt, valamint az aláköszörült nyakrészt élezzük és bevonatoljuk újra. A kopás mértékétől függően maximum 2 alkalommal végezhető utánélezés. Rádiusztűrés: ± 0,03 mm </v>
      </c>
      <c r="O103" s="56" t="str">
        <f>Nachschleiftexte!L56</f>
        <v xml:space="preserve">Aceste scule sunt reascuţite şi acoperite din nou pe partea de atac, suprafaţa de aşchiere şi diametrul exterior, respectiv gâtul rectificat. În funcţie de uzură, poate fi reascuţit maxim de 2 ori Toleranţă radius ± 0,03 mm </v>
      </c>
      <c r="P103" s="56" t="str">
        <f>Nachschleiftexte!F56</f>
        <v xml:space="preserve">Ces fraises sont complétement réaffûtées (En bout, sur la face de coupe, sur le Ø extérieur et de rétrecissement arrière), puis revêtues. Ces outils pourront être réaffûtés jusqu'à deux fois en fonction de leur degré d'usure. Tolérance du rayon ± 0,03 mm </v>
      </c>
      <c r="Q103" s="56">
        <f>Nachschleiftexte!AD56</f>
        <v>0</v>
      </c>
      <c r="R103" s="56" t="str">
        <f>Nachschleiftexte!R56</f>
        <v xml:space="preserve">Dessa verktyg blir totalt omslipande på ytterdiametern, änden och halsen och sedan belagd. Beroende på slitage kan dessa omslipas upp till två gånger. Radietolerans ± 0,03 mm </v>
      </c>
      <c r="S103" s="56" t="str">
        <f>Nachschleiftexte!N56</f>
        <v xml:space="preserve">Tyto nástroje se kompletně ostří na vnějším Ø, čele a čele z drážky, i na podbroušení krčku a opět se povlakují. V závislosti na opotřebení lze nástroje ostřit maximálně 2krát. Tolerance rádiusu ± 0,03 mm </v>
      </c>
      <c r="T103" s="56" t="str">
        <f>Nachschleiftexte!AB56</f>
        <v xml:space="preserve">Tieto nástroje sa kompletne ostria na vonkajšom Ø, čele a čele z drážky, aj na podbrúsení kŕčka a opäť sa povlakujú. V závislosti od opotrebenia je možné nástroje ostriť maximálne 2 krát. Tolerancia rádiusu ± 0,03 mm </v>
      </c>
      <c r="U103" s="57"/>
      <c r="V103" s="57"/>
    </row>
    <row r="104" spans="1:22" s="6" customFormat="1" x14ac:dyDescent="0.25">
      <c r="A104" s="57" t="str">
        <f t="shared" si="1"/>
        <v>F</v>
      </c>
      <c r="B104" s="57">
        <v>101</v>
      </c>
      <c r="C104" s="82">
        <f>Nachschleiftexte!B57</f>
        <v>98099</v>
      </c>
      <c r="D104" s="56" t="str">
        <f>IF(C104=[1]Sheet1!A48,"ok","falsch")</f>
        <v>ok</v>
      </c>
      <c r="E104" s="57" t="str" cm="1">
        <f t="array" aca="1" ref="E104" ca="1">INDIRECT(A107&amp;B107)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104" s="56" t="str">
        <f>Nachschleiftexte!C57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104" s="56" t="str">
        <f>Nachschleiftexte!D57</f>
        <v xml:space="preserve">Torus cutters will be reground only on the end and the radius. If the end is severely worn, the tool will be cut-off and reground. For tools with reduced neck the neck diameter is reground. Radius tolerance ± 0,05 mm </v>
      </c>
      <c r="H104" s="56" t="str">
        <f>Nachschleiftexte!O57</f>
        <v xml:space="preserve">torusfrezen worden alleen kops en aan de radius nageslepen is de kop te veel versleten, dan wordt het gereedschap ingekort en opnieuw geslepen. bij gereedschappen met een vrijgeslepen hals wordt ook de hals-Ø nageslepen. radiustolerantie ± 0,05 mm </v>
      </c>
      <c r="I104" s="131" t="str">
        <f>Nachschleiftexte!G57</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104" s="56" t="str">
        <f>Nachschleiftexte!E57</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104" s="56" t="str">
        <f>Nachschleiftexte!J57</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104" s="56" t="str">
        <f>Nachschleiftexte!X57</f>
        <v xml:space="preserve">Torusno glodalo brusi se na čeonoj strani i po radijusu. Ako su vrlo istrošeni u čeonom području, skraćuju se i ponovno bruse. Kod alata s brusnim vratom, brusi se i Ø vrata. </v>
      </c>
      <c r="M104" s="56" t="str">
        <f>Nachschleiftexte!Y57</f>
        <v xml:space="preserve">Torusni rezkarji se ponovno brusijo le na čelu in na premeru. Če so na čelnem območju preveč obrabljeni, se skrajšajo in znova pobrusijo. Pri orodjih s prostim brušenjem vratu znova brusimo tudi premer vratu. Dovoljeno odstopanje polmera ± 0,05 mm </v>
      </c>
      <c r="N104" s="56" t="str">
        <f>Nachschleiftexte!K57</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104" s="56" t="str">
        <f>Nachschleiftexte!L57</f>
        <v xml:space="preserve">Frezele torice sunt reascuţite numai pe partea frontală şi rază. Dacă partea frontală este prea uzată, atunci scurtăm şi rectificăm scula. La sculele cu gât rectificat, rectificăm şi diametrul gâtului. Toleranţă radius ± 0,05 mm </v>
      </c>
      <c r="P104" s="56" t="str">
        <f>Nachschleiftexte!F57</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104" s="56">
        <f>Nachschleiftexte!AD57</f>
        <v>0</v>
      </c>
      <c r="R104" s="56" t="str">
        <f>Nachschleiftexte!R57</f>
        <v xml:space="preserve">Torusfräsar blir omslipade på änden och på radien. Är änden alltför mycket sliten, kapas verktyget och slipas på nytt. På verktyg med reducerad hals omslipas även halsen. Radietolerans ± 0,05 mm </v>
      </c>
      <c r="S104" s="56" t="str">
        <f>Nachschleiftexte!N57</f>
        <v xml:space="preserve">Toroidní frézy se standardně ostří na čele a na rádiusu. Jsou-li v oblasti čela příliš opotřebené, frézy se zkrátí a opět naostří. U nástrojů s podbroušením krčku se ostří i Ø krčku. Tolerance rádiusu ± 0,05 mm </v>
      </c>
      <c r="T104" s="56" t="str">
        <f>Nachschleiftexte!AB57</f>
        <v xml:space="preserve">Toroidné frézy sa štandardne ostria na čele a na rádiuse. Ak sú v oblasti čela príliš opotrebené, frézy sa skrátia a opäť naostria. U nástrojov s podbrúsením kŕčka sa ostrí aj Ø kŕčka. Tolerancia rádiusu ± 0,05 mm </v>
      </c>
      <c r="U104" s="56"/>
      <c r="V104" s="56"/>
    </row>
    <row r="105" spans="1:22" x14ac:dyDescent="0.25">
      <c r="A105" s="57" t="str">
        <f t="shared" si="1"/>
        <v>F</v>
      </c>
      <c r="B105" s="57">
        <v>102</v>
      </c>
      <c r="C105" s="82">
        <f>Nachschleiftexte!B58</f>
        <v>98100</v>
      </c>
      <c r="D105" s="56" t="str">
        <f>IF(C105=[1]Sheet1!A49,"ok","falsch")</f>
        <v>ok</v>
      </c>
      <c r="E105" s="57" t="str" cm="1">
        <f t="array" aca="1" ref="E105" ca="1">INDIRECT(A108&amp;B108)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105" s="56" t="str">
        <f>Nachschleiftexte!C58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105" s="56" t="str">
        <f>Nachschleiftexte!D58</f>
        <v xml:space="preserve">These tools are reground on the main cutting edge and receive, if present, their original coating. With heavy wear to the guide land, the tools will be reduced accordingly and then reground. </v>
      </c>
      <c r="H105" s="56" t="str">
        <f>Nachschleiftexte!O58</f>
        <v xml:space="preserve">deze gereedschappen worden aan de hoofdsnijkant nageslepen en worden, indien aanwezig, voorzien van hun oorspronkelijke coating. indien nodig worden de gereedschappen ingekort en opnieuw geslepen. </v>
      </c>
      <c r="I105" s="131" t="str">
        <f>Nachschleiftexte!G58</f>
        <v xml:space="preserve">In questi utensili viene riaffilato il tagliente principale e, se previsto, vengono rivestiti originale. Nel caso di una sostanziale usura dei pattini di guida gli utensili vengono tagliati e riaffilati. </v>
      </c>
      <c r="J105" s="56" t="str">
        <f>Nachschleiftexte!E58</f>
        <v xml:space="preserve">Estas herramientas se reafilarán en el corte principal y recibirán, en caso necesario, su recubrimiento original. En caso de presentar un desgaste muy pronunciado en la faja-guía, se cortará y reafilará de nuevo. </v>
      </c>
      <c r="K105" s="56" t="str">
        <f>Nachschleiftexte!J58</f>
        <v xml:space="preserve">Narzędzia ostrzy się od strony krawędzi skrawającej oraz powleka (jeżeli pierwotnie były powlekane). Przy dużym zużyciu na fazce prowadzącej narzędzia skraca się odpowiednio a następnie ostrzy.  </v>
      </c>
      <c r="L105" s="56" t="str">
        <f>Nachschleiftexte!X58</f>
        <v xml:space="preserve">Ovi alati se dodatno bruse na glavnoj oštrici i, ako postoji, ponovno dobivaju svoju izvornu prevlaku. Kod jakog trošenja na vodećem utoru, alat se odgovarajuće skraćuje i tada ponovno oštri. </v>
      </c>
      <c r="M105" s="56" t="str">
        <f>Nachschleiftexte!Y58</f>
        <v xml:space="preserve">Pri teh orodjih se servisno brusi glavno rezilo, če obstaja, se ga prevleče z njegovo originalno prevleko. Pri večji obrabi, na vodilnem rezalnem robu, orodja ustrezno skrajšamo in nato znova pobrusimo. </v>
      </c>
      <c r="N105" s="56" t="str">
        <f>Nachschleiftexte!K58</f>
        <v xml:space="preserve">Ezeknél a szerszámoknál a főéleket élezzük újra, és amennyiben lehetséges, újra az eredeti bevonattal látjuk el. Az élszalag nagyobb kopása esetén a szerszámot a megfelelő módon lerövidítjük, és így élezzük újra. </v>
      </c>
      <c r="O105" s="56" t="str">
        <f>Nachschleiftexte!L58</f>
        <v xml:space="preserve">La aceste scule vor fi reascuţite tăişele principale şi dacă este posibil, din nou vor fi prevăzute cu acoperirea originală. La uzura exagerată a tăişului scula va fi scurtată în mod potrivit şi astfel va fi reascuţit. </v>
      </c>
      <c r="P105" s="56" t="str">
        <f>Nachschleiftexte!F58</f>
        <v xml:space="preserve">Les outils sont réaffûtés sur la coupe principale et revêtus si possible comme l'original. Pour des usures plus importantes sur les chanfreins, les outils sont raccourcis et réaffûtés. </v>
      </c>
      <c r="Q105" s="56">
        <f>Nachschleiftexte!AD58</f>
        <v>0</v>
      </c>
      <c r="R105" s="56" t="str">
        <f>Nachschleiftexte!R58</f>
        <v xml:space="preserve">Dessa verktyg blir omslipade på huvudskären och återfår, om dom har, den ursprungliga beläggningen igen. Vid större förslitning av styrfasen blir verktyget avkortat och sedan slipat på nytt. </v>
      </c>
      <c r="S105" s="56" t="str">
        <f>Nachschleiftexte!N58</f>
        <v xml:space="preserve">Tyto nástroje se ostří na hlavním břitu a opět se opatří původním povlakem (pokud jej měly). V případě většího opotřebení na vodicí fazetce se nástroje patřičně zkrátí a poté se opět znovu naostří. </v>
      </c>
      <c r="T105" s="56" t="str">
        <f>Nachschleiftexte!AB58</f>
        <v xml:space="preserve">Tieto nástroje sa ostria na hlavnom brite a opäť sa opatria pôvodným povlakom (pokiaľ ho mali). V prípade väčšieho opotrebenia na vodiacej fazetke sa nástroje patrične skrátia a potom sa opäť znova naostria. </v>
      </c>
      <c r="U105" s="57"/>
      <c r="V105" s="57"/>
    </row>
    <row r="106" spans="1:22" s="6" customFormat="1" x14ac:dyDescent="0.25">
      <c r="A106" s="57" t="str">
        <f t="shared" si="1"/>
        <v>F</v>
      </c>
      <c r="B106" s="57">
        <v>103</v>
      </c>
      <c r="C106" s="82">
        <f>Nachschleiftexte!B59</f>
        <v>98106</v>
      </c>
      <c r="D106" s="56" t="str">
        <f>IF(C106=[1]Sheet1!A50,"ok","falsch")</f>
        <v>ok</v>
      </c>
      <c r="E106" s="57" t="str" cm="1">
        <f t="array" aca="1" ref="E106" ca="1">INDIRECT(A109&amp;B109)</f>
        <v xml:space="preserve">Diese Werkzeuge werden an der Hauptschneide nachgeschliffen und erhalten, wenn vorhanden, ihre ursprüngliche Beschichtung wieder. Stufenbohrer werden zusätzlich noch am Senkwinkel nachgeschliffen. </v>
      </c>
      <c r="F106" s="56" t="str">
        <f>Nachschleiftexte!C59</f>
        <v xml:space="preserve">Diese Werkzeuge werden an der Hauptschneide nachgeschliffen und erhalten, wenn vorhanden, ihre ursprüngliche Beschichtung wieder. Stufenbohrer werden zusätzlich noch am Senkwinkel nachgeschliffen. </v>
      </c>
      <c r="G106" s="56" t="str">
        <f>Nachschleiftexte!D59</f>
        <v xml:space="preserve">These tools are reground on the main cutting edge and receive, if present, their original coating. Stepped drills are also reground on the countersink angle. </v>
      </c>
      <c r="H106" s="56" t="str">
        <f>Nachschleiftexte!O59</f>
        <v xml:space="preserve">deze gereedschappen worden aan de hoofdsnijkant nageslepen en worden, indien aanwezig, voorzien van hun oorspronkelijke coating. getrapte boren worden ook aan de verzinkhoek nageslepen. </v>
      </c>
      <c r="I106" s="131" t="str">
        <f>Nachschleiftexte!G59</f>
        <v xml:space="preserve">In questi utensili viene riaffilato il tagliente principale e, se previsto, vengono rivestiti. Nelle punte a gradino inoltre viene riaffilato l'angolo di svasatura. </v>
      </c>
      <c r="J106" s="56" t="str">
        <f>Nachschleiftexte!E59</f>
        <v xml:space="preserve">Estas herramientas se reafilarán en el corte principal y recibirán, en caso necesario, su recubrimiento original. Las brocas bidiametrales se reafilarán también en el ángulo de avellanado. </v>
      </c>
      <c r="K106" s="56" t="str">
        <f>Nachschleiftexte!J59</f>
        <v xml:space="preserve">Narzędzia ostrzy się po stronie krawędzi skrawającej oraz powleka (jeżeli pierwotnie były powlekane). Wiertła stopniowe ostrzy się także po kącie zagłębienia. </v>
      </c>
      <c r="L106" s="56" t="str">
        <f>Nachschleiftexte!X59</f>
        <v xml:space="preserve">Ovi alati se dodatno bruse na glavnoj oštrici i, ako postoji, ponovno dobivaju svoju izvornu prevlaku. Stupnjevita svrdla dodatno se bruse još na kutu upuštanja. </v>
      </c>
      <c r="M106" s="56" t="str">
        <f>Nachschleiftexte!Y59</f>
        <v xml:space="preserve">Pri teh orodjih se servisno brusi glavno rezilo, če obstaja, se ga prevleče z njegovo originalno prevleko. Stopenjski svedri se dodatno brusijo še na kotu grezila. </v>
      </c>
      <c r="N106" s="56" t="str">
        <f>Nachschleiftexte!K59</f>
        <v xml:space="preserve">Ezeknél a szerszámoknál a főéleket élezzük újra, és amennyiben lehetséges, újra az eredeti bevonattal látjuk el. A lépcsős fúróknál ezen kívül még a kúpszög utánélezését is elvégezzük. </v>
      </c>
      <c r="O106" s="56" t="str">
        <f>Nachschleiftexte!L59</f>
        <v xml:space="preserve">La aceste scule vor fi reascuţite tăişele principale şi dacă este posibil, din nou vor fi prevăzute cu acoperirea originală. În plus,la burghiele în trepte vom reascuţi şi unghiul la vârf. </v>
      </c>
      <c r="P106" s="56" t="str">
        <f>Nachschleiftexte!F59</f>
        <v xml:space="preserve">Les outils sont réaffûtés sur la coupe principale et revêtus si possible comme l'original. Les angles de chanfreinage des forets étagés sont également réaffûtés. </v>
      </c>
      <c r="Q106" s="56">
        <f>Nachschleiftexte!AD59</f>
        <v>0</v>
      </c>
      <c r="R106" s="56" t="str">
        <f>Nachschleiftexte!R59</f>
        <v xml:space="preserve">Dessa verktyg blir omslipade på huvudskären och återfår, om dom har, den ursprungliga beläggningen igen. Stegborr blir också omslipade på försänkningen </v>
      </c>
      <c r="S106" s="56" t="str">
        <f>Nachschleiftexte!N59</f>
        <v xml:space="preserve">Tyto nástroje se ostří na hlavním břitu a opět se opatří původním povlakem (pokud jej měly). Stupňovité vrtáky se dodatečně ostří i na úhlu zahloubení. </v>
      </c>
      <c r="T106" s="56" t="str">
        <f>Nachschleiftexte!AB59</f>
        <v xml:space="preserve">Tieto nástroje sa ostria na hlavnom brite a opäť sa opatria pôvodným povlakom (pokiaľ ho mali). Stupňovité vrtáky sa dodatočne ostria aj na uhle zahĺbenia. </v>
      </c>
      <c r="U106" s="56"/>
      <c r="V106" s="56"/>
    </row>
    <row r="107" spans="1:22" x14ac:dyDescent="0.25">
      <c r="A107" s="57" t="str">
        <f t="shared" si="1"/>
        <v>F</v>
      </c>
      <c r="B107" s="57">
        <v>104</v>
      </c>
      <c r="C107" s="82">
        <f>Nachschleiftexte!B60</f>
        <v>98110</v>
      </c>
      <c r="D107" s="56" t="str">
        <f>IF(C107=[1]Sheet1!A51,"ok","falsch")</f>
        <v>ok</v>
      </c>
      <c r="E107" s="57" t="str" cm="1">
        <f t="array" aca="1" ref="E107" ca="1">INDIRECT(A110&amp;B110)</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107" s="56" t="str">
        <f>Nachschleiftexte!C60</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107" s="56" t="str">
        <f>Nachschleiftexte!D60</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107" s="56" t="str">
        <f>Nachschleiftexte!O60</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107" s="131" t="str">
        <f>Nachschleiftexte!G60</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107" s="56" t="str">
        <f>Nachschleiftexte!E60</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107" s="56">
        <f>Nachschleiftexte!J60</f>
        <v>0</v>
      </c>
      <c r="L107" s="56" t="str">
        <f>Nachschleiftexte!X60</f>
        <v xml:space="preserve">Ovi alati se bruse čeono, na površini cijepanja i po obodu. Kod grubih ozubljenja obod se dodatno ne naoštruje. Ako je čeono područje prejako istrošeno, skratit će se alat i ponovno naoštriti. Kod alata s smanjenim vratom, brusi se i Ø vrata. </v>
      </c>
      <c r="M107" s="56" t="str">
        <f>Nachschleiftexte!Y60</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107" s="56" t="str">
        <f>Nachschleiftexte!K60</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107" s="56" t="str">
        <f>Nachschleiftexte!L60</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107" s="56" t="str">
        <f>Nachschleiftexte!F60</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107" s="56" t="str">
        <f>Nachschleiftexte!AD60</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107" s="56" t="str">
        <f>Nachschleiftexte!R60</f>
        <v xml:space="preserve">Dessa verktyg omslipas på ändplan, spännyta och diametern. Vid skrubbtandning sker ingen omslipning på diametern. Om änden är mycket nedsliten, kortas verktyget och slipas om. För verktyg med midja omslipas även midje-Ø. </v>
      </c>
      <c r="S107" s="56" t="str">
        <f>Nachschleiftexte!N60</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107" s="56" t="str">
        <f>Nachschleiftexte!AB60</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107" s="57"/>
      <c r="V107" s="57"/>
    </row>
    <row r="108" spans="1:22" s="6" customFormat="1" x14ac:dyDescent="0.25">
      <c r="A108" s="57" t="str">
        <f t="shared" si="1"/>
        <v>F</v>
      </c>
      <c r="B108" s="57">
        <v>105</v>
      </c>
      <c r="C108" s="82">
        <f>Nachschleiftexte!B61</f>
        <v>98111</v>
      </c>
      <c r="D108" s="56" t="str">
        <f>IF(C108=[1]Sheet1!A52,"ok","falsch")</f>
        <v>ok</v>
      </c>
      <c r="E108" s="57" t="str" cm="1">
        <f t="array" aca="1" ref="E108" ca="1">INDIRECT(A111&amp;B111)</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108" s="56" t="str">
        <f>Nachschleiftexte!C61</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108" s="56" t="str">
        <f>Nachschleiftexte!D61</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108" s="56" t="str">
        <f>Nachschleiftexte!O61</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108" s="131" t="str">
        <f>Nachschleiftexte!G61</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108" s="56" t="str">
        <f>Nachschleiftexte!E61</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108" s="56">
        <f>Nachschleiftexte!J61</f>
        <v>0</v>
      </c>
      <c r="L108" s="56" t="str">
        <f>Nachschleiftexte!X61</f>
        <v xml:space="preserve">Ovi alati se bruse čeono, na površini cijepanja i po obodu. Kod grubih ozubljenja obod se dodatno ne naoštruje. Ako je čeono područje prejako istrošeno, skratit će se alat i ponovno naoštriti. Kod alata s smanjenim vratom, brusi se i Ø vrata. </v>
      </c>
      <c r="M108" s="56" t="str">
        <f>Nachschleiftexte!Y61</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108" s="56" t="str">
        <f>Nachschleiftexte!K61</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108" s="56" t="str">
        <f>Nachschleiftexte!L61</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108" s="56" t="str">
        <f>Nachschleiftexte!F61</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108" s="56" t="str">
        <f>Nachschleiftexte!AD61</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108" s="56" t="str">
        <f>Nachschleiftexte!R61</f>
        <v xml:space="preserve">Dessa verktyg omslipas på ändplan, spännyta och diametern. Vid skrubbtandning sker ingen omslipning på diametern. Om änden är mycket nedsliten, kortas verktyget och slipas om. För verktyg med midja omslipas även midje-Ø. </v>
      </c>
      <c r="S108" s="56" t="str">
        <f>Nachschleiftexte!N61</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108" s="56" t="str">
        <f>Nachschleiftexte!AB61</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108" s="56"/>
      <c r="V108" s="56"/>
    </row>
    <row r="109" spans="1:22" x14ac:dyDescent="0.25">
      <c r="A109" s="57" t="str">
        <f t="shared" si="1"/>
        <v>F</v>
      </c>
      <c r="B109" s="57">
        <v>106</v>
      </c>
      <c r="C109" s="82">
        <f>Nachschleiftexte!B62</f>
        <v>98120</v>
      </c>
      <c r="D109" s="56" t="str">
        <f>IF(C109=[1]Sheet1!A53,"ok","falsch")</f>
        <v>ok</v>
      </c>
      <c r="E109" s="57" t="str" cm="1">
        <f t="array" aca="1" ref="E109" ca="1">INDIRECT(A112&amp;B112)</f>
        <v xml:space="preserve">Radiusfräser werden nur an der Stirn nachgeschliffen, denn durch Schleifen der Spanfläche würde der Schneiden-Ø und somit der Radius kleiner werden! Radiustoleranz ± 0,05 mm </v>
      </c>
      <c r="F109" s="56" t="str">
        <f>Nachschleiftexte!C62</f>
        <v xml:space="preserve">Radiusfräser werden nur an der Stirn nachgeschliffen, denn durch Schleifen der Spanfläche würde der Schneiden-Ø und somit der Radius kleiner werden! Radiustoleranz ± 0,05 mm </v>
      </c>
      <c r="G109" s="56" t="str">
        <f>Nachschleiftexte!D62</f>
        <v xml:space="preserve">Ball Nosed cutters are reground only on the end, because grinding the rake face of the cutting diameter would make the radius smaller! Radius tolerance ± 0,05 mm </v>
      </c>
      <c r="H109" s="56" t="str">
        <f>Nachschleiftexte!O62</f>
        <v xml:space="preserve">radiusfrezen worden alleen kops nageslepen, omdat door het slijpen van de spaanvlakken de snij-Ø en daarmee de radius kleiner wordt! radiustolerantie ± 0,05 mm </v>
      </c>
      <c r="I109" s="131" t="str">
        <f>Nachschleiftexte!G62</f>
        <v xml:space="preserve">Nelle frese a testa sferica viene riaffilata la parte frontale, perché la riaffilatura della spoglia superiore ridurrebbe il Ø del tagliente! Tolleranza sul raggio ± 0,05 mm </v>
      </c>
      <c r="J109" s="56" t="str">
        <f>Nachschleiftexte!E62</f>
        <v xml:space="preserve">Las fresas punta esférica se reafilan en la parte frontal, ya que mediante el reafilado de la superficie de desprendimiento se reduce el Ø de los filos de corte, y por lo tanto también el radio. Tolerancia del radio ± 0,05 mm </v>
      </c>
      <c r="K109" s="56" t="str">
        <f>Nachschleiftexte!J62</f>
        <v xml:space="preserve">Frezy kuliste ostrzy się tylko od strony czoła, ponieważ w wyniku ostrzenia powierzchni skrawającej, średnica ostrzy, a co za tym idzie i promień mogą się zmieniszyć! Tolerancja promienia krzywizny ± 0,05 mm </v>
      </c>
      <c r="L109" s="56" t="str">
        <f>Nachschleiftexte!X62</f>
        <v xml:space="preserve">Rezne radijuse naknadno brusimo samo na čelu, jer bi se brušenjem površine cijepanja smanjio promjer oštrice, a time i radijus! Tolerancija radijusa ± 0,05 mm </v>
      </c>
      <c r="M109" s="56" t="str">
        <f>Nachschleiftexte!Y62</f>
        <v xml:space="preserve">Radiusne rezkarje ponovno brusimo le na čelu, saj bi se z brušenjem cepilne ploskve zmanjšal premer rezila in tako tudi radij! Dovoljeno odstopanje polmera ± 0,05 mm </v>
      </c>
      <c r="N109" s="56" t="str">
        <f>Nachschleiftexte!K62</f>
        <v xml:space="preserve">Rádiuszmaróknál kizárólag a homlokrészt élezzük újra, mivel a forgácsolófelület élezése az élek átmérőjét és ezzel a rádiuszt is csökkentené! Rádiusztűrés: ± 0,05 mm </v>
      </c>
      <c r="O109" s="56" t="str">
        <f>Nachschleiftexte!L62</f>
        <v xml:space="preserve">Frezele sferice sunt rectificate numai pe partea de atac, deoarece ascuţirea suprafeţei de aşchiere reduc diametrul muchiilor şi astfel s-ar reduce şi raza! Toleranţă radius ± 0,05 mm </v>
      </c>
      <c r="P109" s="56" t="str">
        <f>Nachschleiftexte!F62</f>
        <v xml:space="preserve">Les fraises hémisphériques ne sont réaffûtées qu'en bout, car la retouche de la face de coupe réduirait la valeur du rayon de l'outil et son Ø! Tolérance du rayon ± 0,05 mm </v>
      </c>
      <c r="Q109" s="56">
        <f>Nachschleiftexte!AD62</f>
        <v>0</v>
      </c>
      <c r="R109" s="56" t="str">
        <f>Nachschleiftexte!R62</f>
        <v xml:space="preserve">Radiefräsar blir omslipade på änden, eftersom en slipning på spånytorna gör att skärdiametern och därmed radien minskas! Radietolerans ± 0,05 mm </v>
      </c>
      <c r="S109" s="56" t="str">
        <f>Nachschleiftexte!N62</f>
        <v xml:space="preserve">Rádiusové frézy se ostří pouze na čele, protože by se ostřením plochy čela zmenšil Ø břitu a tím i rádius! Tolerance rádiusu ± 0,05 mm </v>
      </c>
      <c r="T109" s="56" t="str">
        <f>Nachschleiftexte!AB62</f>
        <v xml:space="preserve">Rádiusové frézy sa ostria iba na čele, pretože by sa ostrením plochy čela zmenšil Ø britu a tým aj rádius! Tolerancia rádiusu ± 0,05 mm </v>
      </c>
      <c r="U109" s="57"/>
      <c r="V109" s="57"/>
    </row>
    <row r="110" spans="1:22" s="6" customFormat="1" x14ac:dyDescent="0.25">
      <c r="A110" s="57" t="str">
        <f t="shared" si="1"/>
        <v>F</v>
      </c>
      <c r="B110" s="57">
        <v>107</v>
      </c>
      <c r="C110" s="82">
        <f>Nachschleiftexte!B63</f>
        <v>98121</v>
      </c>
      <c r="D110" s="56" t="str">
        <f>IF(C110=[1]Sheet1!A54,"ok","falsch")</f>
        <v>ok</v>
      </c>
      <c r="E110" s="57" t="str" cm="1">
        <f t="array" aca="1" ref="E110" ca="1">INDIRECT(A113&amp;B113)</f>
        <v xml:space="preserve">Radiusfräser werden nur an der Stirn nachgeschliffen, denn durch Schleifen der Spanfläche würde der Schneiden-Ø und somit der Radius kleiner werden! Radiustoleranz ± 0,05 mm </v>
      </c>
      <c r="F110" s="56" t="str">
        <f>Nachschleiftexte!C63</f>
        <v xml:space="preserve">Radiusfräser werden nur an der Stirn nachgeschliffen, denn durch Schleifen der Spanfläche würde der Schneiden-Ø und somit der Radius kleiner werden! Radiustoleranz ± 0,05 mm </v>
      </c>
      <c r="G110" s="56" t="str">
        <f>Nachschleiftexte!D63</f>
        <v xml:space="preserve">Ball Nosed cutters are reground only on the end, because grinding the rake face of the cutting diameter would make the radius smaller! Radius tolerance ± 0,05 mm </v>
      </c>
      <c r="H110" s="56" t="str">
        <f>Nachschleiftexte!O63</f>
        <v xml:space="preserve">radiusfrezen worden alleen kops nageslepen, omdat door het slijpen van de spaanvlakken de snij-Ø en daarmee de radius kleiner wordt! radiustolerantie ± 0,05 mm </v>
      </c>
      <c r="I110" s="131" t="str">
        <f>Nachschleiftexte!G63</f>
        <v xml:space="preserve">Nelle frese a testa sferica viene riaffilata la parte frontale, perché la riaffilatura della spoglia superiore ridurrebbe il Ø del tagliente! Tolleranza sul raggio ± 0,05 mm </v>
      </c>
      <c r="J110" s="56" t="str">
        <f>Nachschleiftexte!E63</f>
        <v xml:space="preserve">Las fresas punta esférica se reafilan en la parte frontal, ya que mediante el reafilado de la superficie de desprendimiento se reduce el Ø de los filos de corte, y por lo tanto también el radio. Tolerancia del radio ± 0,05 mm </v>
      </c>
      <c r="K110" s="56" t="str">
        <f>Nachschleiftexte!J63</f>
        <v xml:space="preserve">Frezy kuliste ostrzy się tylko od strony czoła, ponieważ w wyniku ostrzenia powierzchni skrawającej, średnica ostrzy, a co za tym idzie i promień mogą się zmieniszyć! Tolerancja promienia krzywizny ± 0,05 mm </v>
      </c>
      <c r="L110" s="56" t="str">
        <f>Nachschleiftexte!X63</f>
        <v xml:space="preserve">Rezne radijuse naknadno brusimo samo na čelu, jer bi se brušenjem površine cijepanja smanjio promjer oštrice, a time i radijus! Tolerancija radijusa ± 0,05 mm </v>
      </c>
      <c r="M110" s="56" t="str">
        <f>Nachschleiftexte!Y63</f>
        <v xml:space="preserve">Radiusne rezkarje ponovno brusimo le na čelu, saj bi se z brušenjem cepilne ploskve zmanjšal premer rezila in tako tudi radij! Dovoljeno odstopanje polmera ± 0,05 mm </v>
      </c>
      <c r="N110" s="56" t="str">
        <f>Nachschleiftexte!K63</f>
        <v xml:space="preserve">Rádiuszmaróknál kizárólag a homlokrészt élezzük újra, mivel a forgácsolófelület élezése az élek átmérőjét és ezzel a rádiuszt is csökkentené! Rádiusztűrés: ± 0,05 mm </v>
      </c>
      <c r="O110" s="56" t="str">
        <f>Nachschleiftexte!L63</f>
        <v xml:space="preserve">Frezele sferice sunt rectificate numai pe partea de atac, deoarece ascuţirea suprafeţei de aşchiere reduc diametrul muchiilor şi astfel s-ar reduce şi raza! Toleranţă radius ± 0,05 mm </v>
      </c>
      <c r="P110" s="56" t="str">
        <f>Nachschleiftexte!F63</f>
        <v xml:space="preserve">Les fraises hémisphériques ne sont réaffûtées qu'en bout, car la retouche de la face de coupe réduirait la valeur du rayon de l'outil et son Ø! Tolérance du rayon ± 0,05 mm </v>
      </c>
      <c r="Q110" s="56">
        <f>Nachschleiftexte!AD63</f>
        <v>0</v>
      </c>
      <c r="R110" s="56" t="str">
        <f>Nachschleiftexte!R63</f>
        <v xml:space="preserve">Radiefräsar blir omslipade på änden, eftersom en slipning på spånytorna gör att skärdiametern och därmed radien minskas! Radietolerans ± 0,05 mm </v>
      </c>
      <c r="S110" s="56" t="str">
        <f>Nachschleiftexte!N63</f>
        <v xml:space="preserve">Rádiusové frézy se ostří pouze na čele, protože by se ostřením plochy čela zmenšil Ø břitu a tím i rádius! Tolerance rádiusu ± 0,05 mm </v>
      </c>
      <c r="T110" s="56" t="str">
        <f>Nachschleiftexte!AB63</f>
        <v xml:space="preserve">Rádiusové frézy sa ostria iba na čele, pretože by sa ostrením plochy čela zmenšil Ø britu a tým aj rádius! Tolerancia rádiusu ± 0,05 mm </v>
      </c>
      <c r="U110" s="56"/>
      <c r="V110" s="56"/>
    </row>
    <row r="111" spans="1:22" x14ac:dyDescent="0.25">
      <c r="A111" s="57" t="str">
        <f t="shared" si="1"/>
        <v>F</v>
      </c>
      <c r="B111" s="57">
        <v>108</v>
      </c>
      <c r="C111" s="82">
        <f>Nachschleiftexte!B64</f>
        <v>98130</v>
      </c>
      <c r="D111" s="56" t="str">
        <f>IF(C111=[1]Sheet1!A55,"ok","falsch")</f>
        <v>ok</v>
      </c>
      <c r="E111" s="57" t="str" cm="1">
        <f t="array" aca="1" ref="E111" ca="1">INDIRECT(A114&amp;B114)</f>
        <v xml:space="preserve">Diese Werkzeuge werden komplett nachgeschliffen. </v>
      </c>
      <c r="F111" s="56" t="str">
        <f>Nachschleiftexte!C64</f>
        <v xml:space="preserve">Diese Werkzeuge werden komplett nachgeschliffen. </v>
      </c>
      <c r="G111" s="56" t="str">
        <f>Nachschleiftexte!D64</f>
        <v xml:space="preserve">These tools are completely reground </v>
      </c>
      <c r="H111" s="56" t="str">
        <f>Nachschleiftexte!O64</f>
        <v xml:space="preserve">deze gereedschappen worden compleet nageslepen. </v>
      </c>
      <c r="I111" s="131" t="str">
        <f>Nachschleiftexte!G64</f>
        <v xml:space="preserve">Questi utensili vengono completamente riaffilati. </v>
      </c>
      <c r="J111" s="56" t="str">
        <f>Nachschleiftexte!E64</f>
        <v xml:space="preserve">Estas herramientas se reafilan por completo. </v>
      </c>
      <c r="K111" s="56" t="str">
        <f>Nachschleiftexte!J64</f>
        <v xml:space="preserve">Te narzędzia ostrzy się całkowicie. </v>
      </c>
      <c r="L111" s="56" t="str">
        <f>Nachschleiftexte!X64</f>
        <v xml:space="preserve">Alati se potpuno dodatno bruse. </v>
      </c>
      <c r="M111" s="56" t="str">
        <f>Nachschleiftexte!Y64</f>
        <v xml:space="preserve">Ta orodja popolnoma obnovimo. </v>
      </c>
      <c r="N111" s="56" t="str">
        <f>Nachschleiftexte!K64</f>
        <v xml:space="preserve">Ezeknél a szerszámoknál teljes utánélezést végzünk. </v>
      </c>
      <c r="O111" s="56" t="str">
        <f>Nachschleiftexte!L64</f>
        <v xml:space="preserve">La aceste scule vom efectua reascuţire completă. </v>
      </c>
      <c r="P111" s="56" t="str">
        <f>Nachschleiftexte!F64</f>
        <v xml:space="preserve">Ces outils sont complétement réaffûtés. </v>
      </c>
      <c r="Q111" s="56">
        <f>Nachschleiftexte!AD64</f>
        <v>0</v>
      </c>
      <c r="R111" s="56" t="str">
        <f>Nachschleiftexte!R64</f>
        <v xml:space="preserve">Dessa verktyg blir helt omslipade. </v>
      </c>
      <c r="S111" s="56" t="str">
        <f>Nachschleiftexte!N64</f>
        <v xml:space="preserve">Tyto nástroje se ostří kompletně. </v>
      </c>
      <c r="T111" s="56" t="str">
        <f>Nachschleiftexte!AB64</f>
        <v xml:space="preserve">Tieto nástroje sa ostria kompletne. </v>
      </c>
      <c r="U111" s="57"/>
      <c r="V111" s="57"/>
    </row>
    <row r="112" spans="1:22" s="6" customFormat="1" x14ac:dyDescent="0.25">
      <c r="A112" s="57" t="str">
        <f t="shared" si="1"/>
        <v>F</v>
      </c>
      <c r="B112" s="57">
        <v>109</v>
      </c>
      <c r="C112" s="82">
        <f>Nachschleiftexte!B65</f>
        <v>98132</v>
      </c>
      <c r="D112" s="56" t="str">
        <f>IF(C112=[1]Sheet1!A56,"ok","falsch")</f>
        <v>ok</v>
      </c>
      <c r="E112" s="57" t="str" cm="1">
        <f t="array" aca="1" ref="E112" ca="1">INDIRECT(A115&amp;B115)</f>
        <v xml:space="preserve">Die Bohrer werden an der Hauptschneide nachgeschliffen. Ist das Werkzeug an den Führungsfasen zu stark verschlissen, wird der entsprechende Bereich gekappt und danach wie oben angeführt verfahren. </v>
      </c>
      <c r="F112" s="56" t="str">
        <f>Nachschleiftexte!C65</f>
        <v xml:space="preserve">Die Bohrer werden an der Hauptschneide nachgeschliffen. Ist das Werkzeug an den Führungsfasen zu stark verschlissen, wird der entsprechende Bereich gekappt und danach wie oben angeführt verfahren. </v>
      </c>
      <c r="G112" s="56" t="str">
        <f>Nachschleiftexte!D65</f>
        <v xml:space="preserve">The drills are reground on the main cutting edge. If the wear to the circular lands is excessive, the corresponding area is cut-off and then proceed as above. </v>
      </c>
      <c r="H112" s="56" t="str">
        <f>Nachschleiftexte!O65</f>
        <v xml:space="preserve">de boren worden aan de hoofdsnijkant compleet opnieuw geslepen. indien nodig worden de gereedschappen ingekort en daarna aan de snijkant compleet opnieuw geslepen. </v>
      </c>
      <c r="I112" s="131" t="str">
        <f>Nachschleiftexte!G65</f>
        <v xml:space="preserve">Il tagliente delle punte viene completamente riaffilato. Se l'utensile mostra un'eccessiva usura sui pattini di guida, viene eliminata la parte usurata, di seguito il procedimento è quanto descritto sopra. </v>
      </c>
      <c r="J112" s="56" t="str">
        <f>Nachschleiftexte!E65</f>
        <v xml:space="preserve">Las brocas se reafilarán en el filo de corte principal. Si la herramienta está muy desgastada en la faja-guía, se recortará la zona correspondiente y se procederá como se ha indicado anteriormente. </v>
      </c>
      <c r="K112" s="56" t="str">
        <f>Nachschleiftexte!J65</f>
        <v>Wiertła ostrzy się po stronie powierzchni skrawającej. W przypadku zbyt dużego zużycia na fazkach prowadzących, odpowiedni obszar zostaje odcięty i oszlifowany.</v>
      </c>
      <c r="L112" s="56" t="str">
        <f>Nachschleiftexte!X65</f>
        <v xml:space="preserve">Svrdla dodatno se bruse na glavnoj oštrici. Ako je alat previše istrošen na vodećim utorima, odgovarajuće područje se odsijeca, a zatim postupite kao što je gore navedeno. </v>
      </c>
      <c r="M112" s="56" t="str">
        <f>Nachschleiftexte!Y65</f>
        <v xml:space="preserve">Svedre ponovno obrusimo na glavnem rezilu. Če je orodje preveč pritrjeno v vodilni rezalni rob, ustrezno področje odrežite in se ravnajte po zgornjih navodilih. </v>
      </c>
      <c r="N112" s="56" t="str">
        <f>Nachschleiftexte!K65</f>
        <v xml:space="preserve">A fúróknál teljesen újraélezzük az élet. Ha túl nagy a kopás a szerszám élszalagján, akkor levágjuk az adott részt, majd a fent leírtak szerint járunk el. </v>
      </c>
      <c r="O112" s="56" t="str">
        <f>Nachschleiftexte!L65</f>
        <v xml:space="preserve">Reascuţim complet tăişul burghielor. Dacă uzura faţetei este prea mare, atunci partea uzată este tăiată şi vom proceda conform celor scrise mai sus. </v>
      </c>
      <c r="P112" s="56" t="str">
        <f>Nachschleiftexte!F65</f>
        <v xml:space="preserve">Les forets sont réaffûtés sur l'ensemble de l'arête de coupe. Si l'outil est trop usé au niveau du chanfrein, la zone est tronçonnée et l'outil réaffûté. </v>
      </c>
      <c r="Q112" s="56">
        <f>Nachschleiftexte!AD65</f>
        <v>0</v>
      </c>
      <c r="R112" s="56" t="str">
        <f>Nachschleiftexte!R65</f>
        <v xml:space="preserve">Borret blir omslipat på huvudskäret. Är verktyget starkt förslitet på styrfasen, så kapas området bort och slipas sedan som ovan. </v>
      </c>
      <c r="S112" s="56" t="str">
        <f>Nachschleiftexte!N65</f>
        <v xml:space="preserve">Hlavní břit vrtáků se kompletně znovu naostří. Je-li nástroj na vodicích fazetkách příliš opotřebený, pak se příslušná oblast odřízne a poté se postupuje dle popisu výše. </v>
      </c>
      <c r="T112" s="56" t="str">
        <f>Nachschleiftexte!AB65</f>
        <v xml:space="preserve">Hlavný brit vrtákov sa kompletne znova naostrí. Ak je nástroj na vodiacich fazetkách príliš opotrebený, potom sa príslušná oblasť odreže a potom sa postupuje podľa popisu vyššie. </v>
      </c>
      <c r="U112" s="56"/>
      <c r="V112" s="56"/>
    </row>
    <row r="113" spans="1:22" x14ac:dyDescent="0.25">
      <c r="A113" s="57" t="str">
        <f t="shared" si="1"/>
        <v>F</v>
      </c>
      <c r="B113" s="57">
        <v>110</v>
      </c>
      <c r="C113" s="82">
        <f>Nachschleiftexte!B66</f>
        <v>98135</v>
      </c>
      <c r="D113" s="56" t="str">
        <f>IF(C113=[1]Sheet1!A57,"ok","falsch")</f>
        <v>ok</v>
      </c>
      <c r="E113" s="57" t="str" cm="1">
        <f t="array" aca="1" ref="E113" ca="1">INDIRECT(A116&amp;B116)</f>
        <v xml:space="preserve">Diese Werkzeuge werden an der Hauptschneide nachgeschliffen und erhalten, wenn vorhanden, ihre ursprüngliche Beschichtung wieder. </v>
      </c>
      <c r="F113" s="56" t="str">
        <f>Nachschleiftexte!C66</f>
        <v xml:space="preserve">Diese Werkzeuge werden an der Hauptschneide nachgeschliffen und erhalten, wenn vorhanden, ihre ursprüngliche Beschichtung wieder. </v>
      </c>
      <c r="G113" s="56" t="str">
        <f>Nachschleiftexte!D66</f>
        <v xml:space="preserve">These tools are reground on the main cutting edge and receive, if present, their original coating. </v>
      </c>
      <c r="H113" s="56" t="str">
        <f>Nachschleiftexte!O66</f>
        <v xml:space="preserve">deze gereedschappen worden aan de hoofdsnijkant nageslepen en worden, indien aanwezig, voorzien van hun oorspronkelijke coating. </v>
      </c>
      <c r="I113" s="131" t="str">
        <f>Nachschleiftexte!G66</f>
        <v xml:space="preserve">In questi utensili viene riaffilato il tagliente principale e, se previsto, vengono rivestiti originale. Nel caso di una sostanziale usura dei pattini di guida gli utensili vengono tagliati e riaffilati. </v>
      </c>
      <c r="J113" s="56" t="str">
        <f>Nachschleiftexte!E66</f>
        <v xml:space="preserve">Estas herramientas se reafilarán y recubrirán con su recubrimiento original, en caso de que lo lleve, en el filo principal </v>
      </c>
      <c r="K113" s="56" t="str">
        <f>Nachschleiftexte!J66</f>
        <v xml:space="preserve">Narzędzia ostrzy się po stronie krawędzi skrawającej oraz powleka (jeżeli pierwotnie były powlekane). </v>
      </c>
      <c r="L113" s="56" t="str">
        <f>Nachschleiftexte!X66</f>
        <v xml:space="preserve">Ovi alati se dodatno bruse na glavnoj oštrici i, ako postoji, ponovno dobivaju svoju izvornu prevlaku. </v>
      </c>
      <c r="M113" s="56" t="str">
        <f>Nachschleiftexte!Y66</f>
        <v xml:space="preserve">Pri teh orodjih se ponovno brusi glavno rezilo, če obstaja, se ga prevleče z njegovo originalno prevleko. </v>
      </c>
      <c r="N113" s="56" t="str">
        <f>Nachschleiftexte!K66</f>
        <v xml:space="preserve">Ezeknél a szerszámoknál a főéleket élezzük újra, és amennyiben lehetséges, újra az eredeti bevonattal látjuk el. </v>
      </c>
      <c r="O113" s="56" t="str">
        <f>Nachschleiftexte!L66</f>
        <v xml:space="preserve">La aceste scule vor fi reascuţite tăişele principale şi dacă este posibil, din nou vor fi prevăzute cu acoperirea originală. </v>
      </c>
      <c r="P113" s="56" t="str">
        <f>Nachschleiftexte!F66</f>
        <v xml:space="preserve">Ces outils sont réaffûtés sur la coupe principale et si besoin est, revêtus conformément à l'original. </v>
      </c>
      <c r="Q113" s="56">
        <f>Nachschleiftexte!AD66</f>
        <v>0</v>
      </c>
      <c r="R113" s="56" t="str">
        <f>Nachschleiftexte!R66</f>
        <v xml:space="preserve">Dessa verktyg blir omslipade på huvudskären och återfår, om dom har, den ursprungliga beläggningen igen. </v>
      </c>
      <c r="S113" s="56" t="str">
        <f>Nachschleiftexte!N66</f>
        <v xml:space="preserve">Tyto nástroje se ostří na hlavním břitu a opatří se původním povlakem (pokud jej měly). </v>
      </c>
      <c r="T113" s="56" t="str">
        <f>Nachschleiftexte!AB66</f>
        <v xml:space="preserve">Tieto nástroje sa ostria na hlavnom brite a opatria sa pôvodným povlakom (pokiaľ ho mali). </v>
      </c>
      <c r="U113" s="57"/>
      <c r="V113" s="57"/>
    </row>
    <row r="114" spans="1:22" s="6" customFormat="1" x14ac:dyDescent="0.25">
      <c r="A114" s="57" t="str">
        <f t="shared" si="1"/>
        <v>F</v>
      </c>
      <c r="B114" s="57">
        <v>111</v>
      </c>
      <c r="C114" s="82">
        <f>Nachschleiftexte!B67</f>
        <v>98138</v>
      </c>
      <c r="D114" s="56" t="str">
        <f>IF(C114=[1]Sheet1!A58,"ok","falsch")</f>
        <v>ok</v>
      </c>
      <c r="E114" s="57" t="str" cm="1">
        <f t="array" aca="1" ref="E114" ca="1">INDIRECT(A117&amp;B117)</f>
        <v xml:space="preserve">Diese Werkzeuge werden nur an der Spanfläche nachgeschliffen. </v>
      </c>
      <c r="F114" s="56" t="str">
        <f>Nachschleiftexte!C67</f>
        <v xml:space="preserve">Diese Werkzeuge werden nur an der Spanfläche nachgeschliffen. </v>
      </c>
      <c r="G114" s="56" t="str">
        <f>Nachschleiftexte!D67</f>
        <v xml:space="preserve">These tools are reground only on the rake face. </v>
      </c>
      <c r="H114" s="56" t="str">
        <f>Nachschleiftexte!O67</f>
        <v xml:space="preserve">deze gereedschappen worden alleen in het spaanvlak nageslepen. </v>
      </c>
      <c r="I114" s="131" t="str">
        <f>Nachschleiftexte!G67</f>
        <v xml:space="preserve">In questi utensili viene solo riaffialta la spoglia superiore. </v>
      </c>
      <c r="J114" s="56" t="str">
        <f>Nachschleiftexte!E67</f>
        <v xml:space="preserve">Estas herramientas se reafilan solo en la superficie de desprendimiento. </v>
      </c>
      <c r="K114" s="56" t="str">
        <f>Nachschleiftexte!J67</f>
        <v xml:space="preserve">Te narzędzia ostrzy się tylko na powierzchni skrawającej. </v>
      </c>
      <c r="L114" s="56" t="str">
        <f>Nachschleiftexte!X67</f>
        <v xml:space="preserve">Alati se bruse samo na steznoj površini. </v>
      </c>
      <c r="M114" s="56" t="str">
        <f>Nachschleiftexte!Y67</f>
        <v xml:space="preserve">Pri teh orodjih se ponovno brusi le cepilna ploskev. </v>
      </c>
      <c r="N114" s="56" t="str">
        <f>Nachschleiftexte!K67</f>
        <v xml:space="preserve">Ezeknél a szerszámoknál csak a homlokfelületet élezzük újra. </v>
      </c>
      <c r="O114" s="56" t="str">
        <f>Nachschleiftexte!L67</f>
        <v xml:space="preserve">La aceste scule vom efectua reascuţirea suprafeţei frontale. </v>
      </c>
      <c r="P114" s="56" t="str">
        <f>Nachschleiftexte!F67</f>
        <v xml:space="preserve">Ces outils ne sont réaffûtés que sur leurs faces de coupe. </v>
      </c>
      <c r="Q114" s="56">
        <f>Nachschleiftexte!AD67</f>
        <v>0</v>
      </c>
      <c r="R114" s="56" t="str">
        <f>Nachschleiftexte!R67</f>
        <v xml:space="preserve">Dessa verktyg blir omslipade på spånytorna. </v>
      </c>
      <c r="S114" s="56" t="str">
        <f>Nachschleiftexte!N67</f>
        <v xml:space="preserve">Tyto nástroje se ostří pouze na ploše čela. </v>
      </c>
      <c r="T114" s="56" t="str">
        <f>Nachschleiftexte!AB67</f>
        <v xml:space="preserve">Tieto nástroje sa ostria iba na ploche čela. </v>
      </c>
      <c r="U114" s="56"/>
      <c r="V114" s="56"/>
    </row>
    <row r="115" spans="1:22" x14ac:dyDescent="0.25">
      <c r="A115" s="57" t="str">
        <f t="shared" si="1"/>
        <v>F</v>
      </c>
      <c r="B115" s="57">
        <v>112</v>
      </c>
      <c r="C115" s="82">
        <f>Nachschleiftexte!B68</f>
        <v>98141</v>
      </c>
      <c r="D115" s="56" t="str">
        <f>IF(C115=[1]Sheet1!A59,"ok","falsch")</f>
        <v>ok</v>
      </c>
      <c r="E115" s="57" t="str" cm="1">
        <f t="array" aca="1" ref="E115" ca="1">INDIRECT(A118&amp;B118)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115" s="56" t="str">
        <f>Nachschleiftexte!C68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115" s="56" t="str">
        <f>Nachschleiftexte!D68</f>
        <v xml:space="preserve">Torus cutters will be reground only on the end and the radius. If the end is severely worn, the tool will be cut-off and reground. For tools with reduced neck the neck diameter is reground. Radius tolerance ± 0,05 mm </v>
      </c>
      <c r="H115" s="56" t="str">
        <f>Nachschleiftexte!O68</f>
        <v xml:space="preserve">torusfrezen worden alleen kops en aan de radius nageslepen is de kop te veel versleten, dan wordt het gereedschap ingekort en opnieuw geslepen. bij gereedschappen met een vrijgeslepen hals wordt ook de hals-Ø nageslepen. radiustolerantie ± 0,05 mm </v>
      </c>
      <c r="I115" s="131" t="str">
        <f>Nachschleiftexte!G68</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115" s="56" t="str">
        <f>Nachschleiftexte!E68</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115" s="56" t="str">
        <f>Nachschleiftexte!J68</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115" s="56" t="str">
        <f>Nachschleiftexte!X68</f>
        <v xml:space="preserve">Torusno glodalo brusi se na čeonoj strani i po radijusu. Ako su vrlo istrošeni u čeonom području, skraćuju se i ponovno bruse. Kod alata s brusnim vratom, brusi se i Ø vrata. </v>
      </c>
      <c r="M115" s="56" t="str">
        <f>Nachschleiftexte!Y68</f>
        <v xml:space="preserve">Torusni rezkarji se ponovno brusijo le na čelu in na premeru. Če so na čelnem območju preveč obrabljeni, se skrajšajo in znova pobrusijo. Pri orodjih s prostim brušenjem vratu znova brusimo tudi premer vratu. Dovoljeno odstopanje polmera ± 0,05 mm </v>
      </c>
      <c r="N115" s="56" t="str">
        <f>Nachschleiftexte!K68</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115" s="56" t="str">
        <f>Nachschleiftexte!L68</f>
        <v xml:space="preserve">Frezele torice sunt reascuţite numai pe partea frontală şi rază. Dacă partea frontală este prea uzată, atunci scurtăm şi rectificăm scula. La sculele cu gât rectificat, rectificăm şi diametrul gâtului. Toleranţă radius ± 0,05 mm </v>
      </c>
      <c r="P115" s="56" t="str">
        <f>Nachschleiftexte!F68</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115" s="56">
        <f>Nachschleiftexte!AD68</f>
        <v>0</v>
      </c>
      <c r="R115" s="56" t="str">
        <f>Nachschleiftexte!R68</f>
        <v xml:space="preserve">Torusfräsar blir omslipade på änden och på radien. Är änden alltför mycket sliten, kapas verktyget och slipas på nytt. På verktyg med reducerad hals omslipas även halsen. Radietolerans ± 0,05 mm </v>
      </c>
      <c r="S115" s="56" t="str">
        <f>Nachschleiftexte!N68</f>
        <v xml:space="preserve">Toroidní frézy se standardně ostří na čele a na rádiusu. Jsou-li v oblasti čela příliš opotřebené, frézy se zkrátí a opět naostří. U nástrojů s podbroušením krčku se ostří i Ø krčku. Tolerance rádiusu ± 0,05 mm </v>
      </c>
      <c r="T115" s="56" t="str">
        <f>Nachschleiftexte!AB68</f>
        <v xml:space="preserve">Toroidné frézy sa štandardne ostria na čele a na rádiuse. Ak sú v oblasti čela príliš opotrebené, frézy sa skrátia a opäť naostria. U nástrojov s podbrúsením kŕčka sa ostrí aj Ø kŕčka. Tolerancia rádiusu ± 0,05 mm </v>
      </c>
      <c r="U115" s="57"/>
      <c r="V115" s="57"/>
    </row>
    <row r="116" spans="1:22" s="6" customFormat="1" x14ac:dyDescent="0.25">
      <c r="A116" s="57" t="str">
        <f t="shared" si="1"/>
        <v>F</v>
      </c>
      <c r="B116" s="57">
        <v>113</v>
      </c>
      <c r="C116" s="82">
        <f>Nachschleiftexte!B69</f>
        <v>98144</v>
      </c>
      <c r="D116" s="56" t="str">
        <f>IF(C116=[1]Sheet1!A60,"ok","falsch")</f>
        <v>ok</v>
      </c>
      <c r="E116" s="57" t="str" cm="1">
        <f t="array" aca="1" ref="E116" ca="1">INDIRECT(A119&amp;B119)</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116" s="56" t="str">
        <f>Nachschleiftexte!C69</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116" s="56" t="str">
        <f>Nachschleiftexte!D69</f>
        <v xml:space="preserve">Fine-tooth cutters are reground only on the end and the rake face. If the wear width is too large, the outside diameter is ground. If the end is severely worn, the tool will be cut-off and reground. For tools with reduced neck the neck diameter is reground. </v>
      </c>
      <c r="H116" s="56" t="str">
        <f>Nachschleiftexte!O69</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116" s="131" t="str">
        <f>Nachschleiftexte!G69</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116" s="56" t="str">
        <f>Nachschleiftexte!E69</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116" s="56" t="str">
        <f>Nachschleiftexte!J69</f>
        <v xml:space="preserve"> Frezy trzpieniowe ostrzy się od strony czoła i na powierzchni skrawającej. Jeżeli zużycie jest duże, ostrzy się średnicę zewnętrzną. Jeżeli są one zbyt mocno zużyte, skraca się je i ostrzy na nowo. </v>
      </c>
      <c r="L116" s="56" t="str">
        <f>Nachschleiftexte!X69</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116" s="56" t="str">
        <f>Nachschleiftexte!Y69</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116" s="56" t="str">
        <f>Nachschleiftexte!K69</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16" s="56" t="str">
        <f>Nachschleiftexte!L69</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116" s="56" t="str">
        <f>Nachschleiftexte!F69</f>
        <v xml:space="preserve">Les fraises multi-dents de finition sont affûtées en bout et sur leurs faces de coupe. Si l'usure est trop importante, l'outil sera tronçonné et réaffûté. Pour les outils ayant un rétrecissement arrière, le Ø de celui-ci sera également rectifié. </v>
      </c>
      <c r="Q116" s="56">
        <f>Nachschleiftexte!AD69</f>
        <v>0</v>
      </c>
      <c r="R116" s="56" t="str">
        <f>Nachschleiftexte!R69</f>
        <v xml:space="preserve">Fintandad fräs blir omslipad på änden och på spånytorna. Är dock förslitningen för stor, slipas även ytterdiametern. Är änden alltför mycket sliten, kapas verktyget och slipas på nytt.  På verktyg med reducerad hals omslipas även halsen. </v>
      </c>
      <c r="S116" s="56" t="str">
        <f>Nachschleiftexte!N69</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116" s="56" t="str">
        <f>Nachschleiftexte!AB69</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116" s="56"/>
      <c r="V116" s="56"/>
    </row>
    <row r="117" spans="1:22" x14ac:dyDescent="0.25">
      <c r="A117" s="57" t="str">
        <f t="shared" si="1"/>
        <v>F</v>
      </c>
      <c r="B117" s="57">
        <v>114</v>
      </c>
      <c r="C117" s="82">
        <f>Nachschleiftexte!B70</f>
        <v>98146</v>
      </c>
      <c r="D117" s="56" t="str">
        <f>IF(C117=[1]Sheet1!A61,"ok","falsch")</f>
        <v>ok</v>
      </c>
      <c r="E117" s="57" t="str" cm="1">
        <f t="array" aca="1" ref="E117" ca="1">INDIRECT(A120&amp;B120)</f>
        <v xml:space="preserve">Diese Werkzeuge werden an der Stirn und an der Spanfläche nachgeschliffen. Ist die Verschleißbreite zu groß, wird der Außendurchmesser geschliffen. Ist der Stirnbereich zu stark verschlissen, wird das Werkzeug gekürzt und neu angeschliffen. Maximaler Rundlauf und maximale Verjüngung von 0,015 mm. </v>
      </c>
      <c r="F117" s="56" t="str">
        <f>Nachschleiftexte!C70</f>
        <v xml:space="preserve">Diese Werkzeuge werden an der Stirn und an der Spanfläche nachgeschliffen. Ist die Verschleißbreite zu groß, wird der Außendurchmesser geschliffen. Ist der Stirnbereich zu stark verschlissen, wird das Werkzeug gekürzt und neu angeschliffen. Maximaler Rundlauf und maximale Verjüngung von 0,015 mm. </v>
      </c>
      <c r="G117" s="56" t="str">
        <f>Nachschleiftexte!D70</f>
        <v xml:space="preserve">Torus cutters will be reground only on the end and the radius. If the end is severely worn, the tool will be cut-off and reground. For tools with reduced neck the neck diameter is reground. Radius tolerance ± 0,05 mm </v>
      </c>
      <c r="H117" s="56" t="str">
        <f>Nachschleiftexte!O70</f>
        <v xml:space="preserve">torusfrezen worden alleen kops en aan de radius nageslepen is de kop te veel versleten, dan wordt het gereedschap ingekort en opnieuw geslepen. bij gereedschappen met een vrijgeslepen hals wordt ook de hals-Ø nageslepen. radiustolerantie ± 0,05 mm </v>
      </c>
      <c r="I117" s="131" t="str">
        <f>Nachschleiftexte!G70</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117" s="56" t="str">
        <f>Nachschleiftexte!E70</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117" s="56" t="str">
        <f>Nachschleiftexte!J70</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117" s="56" t="str">
        <f>Nachschleiftexte!X70</f>
        <v xml:space="preserve">Torusno glodalo brusi se na čeonoj strani i po radijusu. Ako su vrlo istrošeni u čeonom području, skraćuju se i ponovno bruse. Kod alata s brusnim vratom, brusi se i Ø vrata. </v>
      </c>
      <c r="M117" s="56" t="str">
        <f>Nachschleiftexte!Y70</f>
        <v xml:space="preserve">Torusni rezkarji se ponovno brusijo le na čelu in na premeru. Če so na čelnem območju preveč obrabljeni, se skrajšajo in znova pobrusijo. Pri orodjih s prostim brušenjem vratu znova brusimo tudi premer vratu. Dovoljeno odstopanje polmera ± 0,05 mm </v>
      </c>
      <c r="N117" s="56" t="str">
        <f>Nachschleiftexte!K70</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117" s="56" t="str">
        <f>Nachschleiftexte!L70</f>
        <v xml:space="preserve">Frezele torice sunt reascuţite numai pe partea frontală şi rază. Dacă partea frontală este prea uzată, atunci scurtăm şi rectificăm scula. La sculele cu gât rectificat, rectificăm şi diametrul gâtului. Toleranţă radius ± 0,05 mm </v>
      </c>
      <c r="P117" s="56" t="str">
        <f>Nachschleiftexte!F70</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117" s="56">
        <f>Nachschleiftexte!AD70</f>
        <v>0</v>
      </c>
      <c r="R117" s="56" t="str">
        <f>Nachschleiftexte!R70</f>
        <v xml:space="preserve">Torusfräsar blir omslipade på änden och på radien. Är änden alltför mycket sliten, kapas verktyget och slipas på nytt. På verktyg med reducerad hals omslipas även halsen. Radietolerans ± 0,05 mm </v>
      </c>
      <c r="S117" s="56" t="str">
        <f>Nachschleiftexte!N70</f>
        <v xml:space="preserve">Toroidní frézy se standardně ostří na čele a na rádiusu. Jsou-li v oblasti čela příliš opotřebené, frézy se zkrátí a opět naostří. U nástrojů s podbroušením krčku se ostří i Ø krčku. Tolerance rádiusu ± 0,05 mm </v>
      </c>
      <c r="T117" s="56" t="str">
        <f>Nachschleiftexte!AB70</f>
        <v xml:space="preserve">Toroidné frézy sa štandardne ostria na čele a na rádiuse. Ak sú v oblasti čela príliš opotrebené, frézy sa skrátia a opäť naostria. U nástrojov s podbrúsením kŕčka sa ostrí aj Ø kŕčka. Tolerancia rádiusu ± 0,05 mm </v>
      </c>
      <c r="U117" s="57"/>
      <c r="V117" s="57"/>
    </row>
    <row r="118" spans="1:22" s="6" customFormat="1" x14ac:dyDescent="0.25">
      <c r="A118" s="57" t="str">
        <f t="shared" si="1"/>
        <v>F</v>
      </c>
      <c r="B118" s="57">
        <v>115</v>
      </c>
      <c r="C118" s="82">
        <f>Nachschleiftexte!B71</f>
        <v>98147</v>
      </c>
      <c r="D118" s="56" t="str">
        <f>IF(C118=[1]Sheet1!A62,"ok","falsch")</f>
        <v>ok</v>
      </c>
      <c r="E118" s="57" t="str" cm="1">
        <f t="array" aca="1" ref="E118" ca="1">INDIRECT(A121&amp;B121)</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118" s="56" t="str">
        <f>Nachschleiftexte!C71</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118" s="56" t="str">
        <f>Nachschleiftexte!D71</f>
        <v xml:space="preserve">Torus cutters will be reground only on the end and the radius. If the end is severely worn, the tool will be cut-off and reground. For tools with reduced neck the neck diameter is reground. Radius tolerance ± 0,05 mm </v>
      </c>
      <c r="H118" s="56" t="str">
        <f>Nachschleiftexte!O71</f>
        <v xml:space="preserve">torusfrezen worden alleen kops en aan de radius nageslepen is de kop te veel versleten, dan wordt het gereedschap ingekort en opnieuw geslepen. bij gereedschappen met een vrijgeslepen hals wordt ook de hals-Ø nageslepen. radiustolerantie ± 0,05 mm </v>
      </c>
      <c r="I118" s="131" t="str">
        <f>Nachschleiftexte!G71</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118" s="56" t="str">
        <f>Nachschleiftexte!E71</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118" s="56" t="str">
        <f>Nachschleiftexte!J71</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118" s="56" t="str">
        <f>Nachschleiftexte!X71</f>
        <v xml:space="preserve">Torusno glodalo brusi se na čeonoj strani i po radijusu. Ako su vrlo istrošeni u čeonom području, skraćuju se i ponovno bruse. Kod alata s brusnim vratom, brusi se i Ø vrata. </v>
      </c>
      <c r="M118" s="56" t="str">
        <f>Nachschleiftexte!Y71</f>
        <v xml:space="preserve">Torusni rezkarji se ponovno brusijo le na čelu in na premeru. Če so na čelnem območju preveč obrabljeni, se skrajšajo in znova pobrusijo. Pri orodjih s prostim brušenjem vratu znova brusimo tudi premer vratu. Dovoljeno odstopanje polmera ± 0,05 mm </v>
      </c>
      <c r="N118" s="56" t="str">
        <f>Nachschleiftexte!K71</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118" s="56" t="str">
        <f>Nachschleiftexte!L71</f>
        <v xml:space="preserve">Frezele torice sunt reascuţite numai pe partea frontală şi rază. Dacă partea frontală este prea uzată, atunci scurtăm şi rectificăm scula. La sculele cu gât rectificat, rectificăm şi diametrul gâtului. Toleranţă radius ± 0,05 mm </v>
      </c>
      <c r="P118" s="56" t="str">
        <f>Nachschleiftexte!F71</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118" s="56">
        <f>Nachschleiftexte!AD71</f>
        <v>0</v>
      </c>
      <c r="R118" s="56" t="str">
        <f>Nachschleiftexte!R71</f>
        <v xml:space="preserve">Torusfräsar blir omslipade på änden och på radien. Är änden alltför mycket sliten, kapas verktyget och slipas på nytt. På verktyg med reducerad hals omslipas även halsen. Radietolerans ± 0,05 mm </v>
      </c>
      <c r="S118" s="56" t="str">
        <f>Nachschleiftexte!N71</f>
        <v xml:space="preserve">Toroidní frézy se standardně ostří na čele a na rádiusu. Jsou-li v oblasti čela příliš opotřebené, frézy se zkrátí a opět naostří. U nástrojů s podbroušením krčku se ostří i Ø krčku. Tolerance rádiusu ± 0,05 mm </v>
      </c>
      <c r="T118" s="56" t="str">
        <f>Nachschleiftexte!AB71</f>
        <v xml:space="preserve">Toroidné frézy sa štandardne ostria na čele a na rádiuse. Ak sú v oblasti čela príliš opotrebené, frézy sa skrátia a opäť naostria. U nástrojov s podbrúsením kŕčka sa ostrí aj Ø kŕčka. Tolerancia rádiusu ± 0,05 mm </v>
      </c>
      <c r="U118" s="56"/>
      <c r="V118" s="56"/>
    </row>
    <row r="119" spans="1:22" x14ac:dyDescent="0.25">
      <c r="A119" s="57" t="str">
        <f t="shared" si="1"/>
        <v>F</v>
      </c>
      <c r="B119" s="57">
        <v>116</v>
      </c>
      <c r="C119" s="82">
        <f>Nachschleiftexte!B72</f>
        <v>98150</v>
      </c>
      <c r="D119" s="56" t="str">
        <f>IF(C119=[1]Sheet1!A63,"ok","falsch")</f>
        <v>ok</v>
      </c>
      <c r="E119" s="57" t="str" cm="1">
        <f t="array" aca="1" ref="E119" ca="1">INDIRECT(A122&amp;B122)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19" s="56" t="str">
        <f>Nachschleiftexte!C72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19" s="56" t="str">
        <f>Nachschleiftexte!D72</f>
        <v xml:space="preserve">Standard cutters are reground on the end and on the rake face. If the wear width is too large, the outside diameter is ground. If the end is severely worn, the tool will be cut-off and reground. For tools with reduced neck the neck diameter is reground. </v>
      </c>
      <c r="H119" s="56" t="str">
        <f>Nachschleiftexte!O72</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119" s="131" t="str">
        <f>Nachschleiftexte!G72</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19" s="56" t="str">
        <f>Nachschleiftexte!E72</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19" s="56" t="str">
        <f>Nachschleiftexte!J72</f>
        <v xml:space="preserve">Frezy standardowe są ostrzone od strony czoła i po powierzchni skrawającej. Jeżeli zużycie jest duże, ostrzy się średnicę zewnętrzną. Jeżeli są one zbyt mocno zużyte, skraca się je i ostrzy na nowo. </v>
      </c>
      <c r="L119" s="56" t="str">
        <f>Nachschleiftexte!X72</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19" s="56" t="str">
        <f>Nachschleiftexte!Y72</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19" s="56" t="str">
        <f>Nachschleiftexte!K72</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19" s="56" t="str">
        <f>Nachschleiftexte!L72</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19" s="56" t="str">
        <f>Nachschleiftexte!F72</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19" s="56">
        <f>Nachschleiftexte!AD72</f>
        <v>0</v>
      </c>
      <c r="R119" s="56" t="str">
        <f>Nachschleiftexte!R72</f>
        <v xml:space="preserve">Standardfräsar blir omslipade på änden och spånytorna. Är förslitningen för stor, slipas ytterdiametern. Är änden alltför mycket sliten, kapas verktyget och slipas på nytt.  På verktyg med reducering på halsen slipas även halsens diameter. </v>
      </c>
      <c r="S119" s="56" t="str">
        <f>Nachschleiftexte!N72</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119" s="56" t="str">
        <f>Nachschleiftexte!AB72</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119" s="57"/>
      <c r="V119" s="57"/>
    </row>
    <row r="120" spans="1:22" s="6" customFormat="1" x14ac:dyDescent="0.25">
      <c r="A120" s="57" t="str">
        <f t="shared" si="1"/>
        <v>F</v>
      </c>
      <c r="B120" s="57">
        <v>117</v>
      </c>
      <c r="C120" s="82">
        <f>Nachschleiftexte!B73</f>
        <v>98151</v>
      </c>
      <c r="D120" s="56" t="str">
        <f>IF(C120=[1]Sheet1!A64,"ok","falsch")</f>
        <v>ok</v>
      </c>
      <c r="E120" s="57" t="str" cm="1">
        <f t="array" aca="1" ref="E120" ca="1">INDIRECT(A123&amp;B123)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20" s="56" t="str">
        <f>Nachschleiftexte!C73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20" s="56" t="str">
        <f>Nachschleiftexte!D73</f>
        <v xml:space="preserve">Standard cutters are reground on the end and on the rake face. If the wear width is too large, the outside diameter is ground. If the end is severely worn, the tool will be cut-off and reground. For tools with reduced neck the neck diameter is reground. </v>
      </c>
      <c r="H120" s="56" t="str">
        <f>Nachschleiftexte!O73</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120" s="131" t="str">
        <f>Nachschleiftexte!G73</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20" s="56" t="str">
        <f>Nachschleiftexte!E73</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20" s="56" t="str">
        <f>Nachschleiftexte!J73</f>
        <v xml:space="preserve">Frezy standardowe są ostrzone od strony czoła i po powierzchni skrawającej. Jeżeli zużycie jest duże, ostrzy się średnicę zewnętrzną. Jeżeli są one zbyt mocno zużyte, skraca się je i ostrzy na nowo. </v>
      </c>
      <c r="L120" s="56" t="str">
        <f>Nachschleiftexte!X73</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20" s="56" t="str">
        <f>Nachschleiftexte!Y73</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20" s="56" t="str">
        <f>Nachschleiftexte!K73</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20" s="56" t="str">
        <f>Nachschleiftexte!L73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20" s="56" t="str">
        <f>Nachschleiftexte!F73</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20" s="56">
        <f>Nachschleiftexte!AD73</f>
        <v>0</v>
      </c>
      <c r="R120" s="56" t="str">
        <f>Nachschleiftexte!R73</f>
        <v xml:space="preserve">Standardfräsar blir omslipade på änden och spånytorna. Är förslitningen för stor, slipas ytterdiametern. Är änden alltför mycket sliten, kapas verktyget och slipas på nytt.  På verktyg med reducering på halsen slipas även halsens diameter. </v>
      </c>
      <c r="S120" s="56" t="str">
        <f>Nachschleiftexte!N73</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120" s="56" t="str">
        <f>Nachschleiftexte!AB73</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120" s="56"/>
      <c r="V120" s="56"/>
    </row>
    <row r="121" spans="1:22" x14ac:dyDescent="0.25">
      <c r="A121" s="57" t="str">
        <f t="shared" si="1"/>
        <v>F</v>
      </c>
      <c r="B121" s="57">
        <v>118</v>
      </c>
      <c r="C121" s="82">
        <f>Nachschleiftexte!B74</f>
        <v>98159</v>
      </c>
      <c r="D121" s="56" t="str">
        <f>IF(C121=[1]Sheet1!A65,"ok","falsch")</f>
        <v>ok</v>
      </c>
      <c r="E121" s="57" t="str" cm="1">
        <f t="array" aca="1" ref="E121" ca="1">INDIRECT(A124&amp;B124)</f>
        <v xml:space="preserve">Torusfräser werden nur an der Stirn und am Radius nachgeschliffen. Sind sie im Stirnbereich zu sehr verschlissen, werden sie gekürzt und neu angeschliffen. Bei Werkzeugen mit Halsfreischliff wird auch der Hals-Ø nachgeschliffen. Radiustoleranz ± 0,01 mm </v>
      </c>
      <c r="F121" s="56" t="str">
        <f>Nachschleiftexte!C74</f>
        <v xml:space="preserve">Torusfräser werden nur an der Stirn und am Radius nachgeschliffen. Sind sie im Stirnbereich zu sehr verschlissen, werden sie gekürzt und neu angeschliffen. Bei Werkzeugen mit Halsfreischliff wird auch der Hals-Ø nachgeschliffen. Radiustoleranz ± 0,01 mm </v>
      </c>
      <c r="G121" s="56" t="str">
        <f>Nachschleiftexte!D74</f>
        <v xml:space="preserve">Torus cutters are only reground on the end and radius. If the end is too severely worn, it is cut off and reground. For tools with reduced neck, the neck Ø will also be reground. Radius tolerance ± 0,01 mm </v>
      </c>
      <c r="H121" s="56" t="str">
        <f>Nachschleiftexte!O74</f>
        <v xml:space="preserve">torusfrezen worden alleen aan kops en aan de radius nageslepen. is de kop te veel versleten, dan wordt het gereedschap ingekort en opnieuw geslepen. bij gereedschappen met een vrijgeslepen hals wordt ook de hals-Ø nageslepen radiustolerantie ± 0,01 mm </v>
      </c>
      <c r="I121" s="131" t="str">
        <f>Nachschleiftexte!G74</f>
        <v xml:space="preserve">Anche nelle frese toriche viene riaffilata la parte frontale e il raggio. Se la parte frontale mostra un'eccessiva usura, l'utensile viene tagliato e riaffilato di nuovo. In utensili con collarino di disimpegno viene ridotto anche il Ø del collarino. Tolleranza sul raggio ± 0,01 mm </v>
      </c>
      <c r="J121" s="56" t="str">
        <f>Nachschleiftexte!E74</f>
        <v xml:space="preserve">Las fresas toroidales también se reafilan únicamente en la parte frontal y en el radio. Si están muy desgastadas en la parte frontal, se cortará y se reafilarán de nuevo. El diámetro del cuello en herramientas con destalonado del cuello también se reafilará. Tolerancia del radio ± 0,01 mm </v>
      </c>
      <c r="K121" s="56" t="str">
        <f>Nachschleiftexte!J74</f>
        <v xml:space="preserve">Frezy torusowe są ostrzone od strony czoła i po promieniu. Jeżeli są one zbyt mocno zużyte, skraca się je i ostrzy na nowo. W przypadku narzędzi z przewężeniem, równiez średnica przewężenia jest ostrzona. Tolerancja promienia krzywizny ± 0,01 mm </v>
      </c>
      <c r="L121" s="56" t="str">
        <f>Nachschleiftexte!X74</f>
        <v xml:space="preserve">Torusno glodalo brusi se na čeonoj strani i po radijusu. Ako su vrlo istrošeni u čeonom području, skraćuju se i ponovno bruse. Kod alata s brusnim vratom, brusi se i Ø vrata. Tolerancija radijusa ± 0,01 mm </v>
      </c>
      <c r="M121" s="56" t="str">
        <f>Nachschleiftexte!Y74</f>
        <v xml:space="preserve">Torusni rezkarji se ponovno brusijo le na čelu in na premeru. Če so na čelnem območju preveč obrabljeni, se skrajšajo in znova pobrusijo. Pri orodjih s prostim brušenjem vratu znova brusimo tudi premer vratu. Dovoljeno odstopanje polmera ± 0,01 mm </v>
      </c>
      <c r="N121" s="56" t="str">
        <f>Nachschleiftexte!K74</f>
        <v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v>
      </c>
      <c r="O121" s="56" t="str">
        <f>Nachschleiftexte!L74</f>
        <v xml:space="preserve">Frezele torice sunt la fel reascuţite numai pe partea frontală şi rază. Dacă partea de atac este prea uzată, atunci scurtăm şi rectificăm scula. La sculele cu gât rectificat, rectificăm şi diametrul gâtului. Toleranţă radius ± 0,01 mm </v>
      </c>
      <c r="P121" s="56" t="str">
        <f>Nachschleiftexte!F74</f>
        <v xml:space="preserve">Les fraises toriques sont affûtées en bout ainsi que sur les rayons. Si l'usure est trop importante, l'outil sera tronçonné et réaffûté. Pour les outils ayant un rétrecissement arrière, le Ø de celui-ci sera également rectifié. Tolérance du rayon ± 0,01 mm </v>
      </c>
      <c r="Q121" s="56">
        <f>Nachschleiftexte!AD74</f>
        <v>0</v>
      </c>
      <c r="R121" s="56" t="str">
        <f>Nachschleiftexte!R74</f>
        <v xml:space="preserve">Torusfräsar blir omslipade på änden och på radien. Är änden alltför mycket sliten, kapas verktyget och slipas på nytt. På verktyg med reducerad hals omslipas även halsen. Radietolerans ± 0,01 mm </v>
      </c>
      <c r="S121" s="56" t="str">
        <f>Nachschleiftexte!N74</f>
        <v xml:space="preserve">Toroidní frézy se ostří pouze na čele a na rádiusu. Jsou-li v oblasti čela příliš opotřebené, frézy se zkrátí a opět naostří. U nástrojů s podbroušením krčku se ostří i Ø krčku. Tolerance rádiusu ± 0,01 mm </v>
      </c>
      <c r="T121" s="56" t="str">
        <f>Nachschleiftexte!AB74</f>
        <v xml:space="preserve">Toroidné frézy sa ostria iba na čele a na rádiuse. Ak sú v oblasti čela príliš opotrebené, frézy sa skrátia a opäť naostria. U nástrojov s podbrúsením kŕčka sa ostrí aj Ø kŕčka. Tolerancia rádiusu ± 0,01 mm </v>
      </c>
      <c r="U121" s="57"/>
      <c r="V121" s="57"/>
    </row>
    <row r="122" spans="1:22" s="6" customFormat="1" x14ac:dyDescent="0.25">
      <c r="A122" s="57" t="str">
        <f t="shared" ref="A122:A185" si="2">VLOOKUP($F$2,$F$4:$G$18,2,FALSE)</f>
        <v>F</v>
      </c>
      <c r="B122" s="57">
        <v>119</v>
      </c>
      <c r="C122" s="82">
        <f>Nachschleiftexte!B75</f>
        <v>98160</v>
      </c>
      <c r="D122" s="56" t="str">
        <f>IF(C122=[1]Sheet1!A66,"ok","falsch")</f>
        <v>ok</v>
      </c>
      <c r="E122" s="57" t="str" cm="1">
        <f t="array" aca="1" ref="E122" ca="1">INDIRECT(A125&amp;B125)</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122" s="56" t="str">
        <f>Nachschleiftexte!C75</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122" s="56" t="str">
        <f>Nachschleiftexte!D75</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122" s="56" t="str">
        <f>Nachschleiftexte!O75</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122" s="131" t="str">
        <f>Nachschleiftexte!G75</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122" s="56" t="str">
        <f>Nachschleiftexte!E75</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122" s="56" t="str">
        <f>Nachschleiftexte!J75</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122" s="56" t="str">
        <f>Nachschleiftexte!X75</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122" s="56" t="str">
        <f>Nachschleiftexte!Y75</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122" s="56" t="str">
        <f>Nachschleiftexte!K75</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122" s="56" t="str">
        <f>Nachschleiftexte!L75</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122" s="56" t="str">
        <f>Nachschleiftexte!F75</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122" s="56">
        <f>Nachschleiftexte!AD75</f>
        <v>0</v>
      </c>
      <c r="R122" s="56" t="str">
        <f>Nachschleiftexte!R75</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122" s="56" t="str">
        <f>Nachschleiftexte!N75</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122" s="56" t="str">
        <f>Nachschleiftexte!AB75</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122" s="56"/>
      <c r="V122" s="56"/>
    </row>
    <row r="123" spans="1:22" x14ac:dyDescent="0.25">
      <c r="A123" s="57" t="str">
        <f t="shared" si="2"/>
        <v>F</v>
      </c>
      <c r="B123" s="57">
        <v>120</v>
      </c>
      <c r="C123" s="82">
        <f>Nachschleiftexte!B76</f>
        <v>98161</v>
      </c>
      <c r="D123" s="56" t="str">
        <f>IF(C123=[1]Sheet1!A67,"ok","falsch")</f>
        <v>ok</v>
      </c>
      <c r="E123" s="57" t="str" cm="1">
        <f t="array" aca="1" ref="E123" ca="1">INDIRECT(A126&amp;B126)</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123" s="56" t="str">
        <f>Nachschleiftexte!C76</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123" s="56" t="str">
        <f>Nachschleiftexte!D76</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123" s="56" t="str">
        <f>Nachschleiftexte!O76</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123" s="131" t="str">
        <f>Nachschleiftexte!G76</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123" s="56" t="str">
        <f>Nachschleiftexte!E76</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123" s="56" t="str">
        <f>Nachschleiftexte!J76</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123" s="56" t="str">
        <f>Nachschleiftexte!X76</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123" s="56" t="str">
        <f>Nachschleiftexte!Y76</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123" s="56" t="str">
        <f>Nachschleiftexte!K76</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123" s="56" t="str">
        <f>Nachschleiftexte!L76</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123" s="56" t="str">
        <f>Nachschleiftexte!F76</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123" s="56">
        <f>Nachschleiftexte!AD76</f>
        <v>0</v>
      </c>
      <c r="R123" s="56" t="str">
        <f>Nachschleiftexte!R76</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123" s="56" t="str">
        <f>Nachschleiftexte!N76</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123" s="56" t="str">
        <f>Nachschleiftexte!AB76</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123" s="57"/>
      <c r="V123" s="57"/>
    </row>
    <row r="124" spans="1:22" s="6" customFormat="1" x14ac:dyDescent="0.25">
      <c r="A124" s="57" t="str">
        <f t="shared" si="2"/>
        <v>F</v>
      </c>
      <c r="B124" s="57">
        <v>121</v>
      </c>
      <c r="C124" s="82">
        <f>Nachschleiftexte!B77</f>
        <v>98187</v>
      </c>
      <c r="D124" s="56" t="str">
        <f>IF(C124=[1]Sheet1!A68,"ok","falsch")</f>
        <v>ok</v>
      </c>
      <c r="E124" s="57" t="str" cm="1">
        <f t="array" aca="1" ref="E124" ca="1">INDIRECT(A127&amp;B127)</f>
        <v xml:space="preserve">Torusfräser werden nur an der Stirn und am Radius nachgeschliffen. Sind sie im Stirnbereich zu sehr verschlissen, werden sie gekürzt und neu angeschliffen. Bei Werkzeugen mit Halsfreischliff wird auch der Hals-Ø nachgeschliffen. </v>
      </c>
      <c r="F124" s="56" t="str">
        <f>Nachschleiftexte!C77</f>
        <v xml:space="preserve">Torusfräser werden nur an der Stirn und am Radius nachgeschliffen. Sind sie im Stirnbereich zu sehr verschlissen, werden sie gekürzt und neu angeschliffen. Bei Werkzeugen mit Halsfreischliff wird auch der Hals-Ø nachgeschliffen. </v>
      </c>
      <c r="G124" s="56" t="str">
        <f>Nachschleiftexte!D77</f>
        <v xml:space="preserve">Torus cutters will be reground only on the end and the radius. If the end is severely worn, the tool will be cut-off and reground. For tools with reduced neck the neck diameter is reground. </v>
      </c>
      <c r="H124" s="56" t="str">
        <f>Nachschleiftexte!O77</f>
        <v xml:space="preserve">torusfrezen worden alleen kops en aan de radius nageslepen. is de kop te veel versleten, dan wordt het gereedschap ingekort en opnieuw geslepen. bij gereedschappen met een vrijgeslepen hals wordt ook de hals-Ø nageslepen. </v>
      </c>
      <c r="I124" s="131" t="str">
        <f>Nachschleiftexte!G77</f>
        <v xml:space="preserve">Nelle frese toriche viene affilata la parte frontale e il raggio. Se la parte frontale mostra un'eccessiva usura, l'utensile viene tagliato e riaffilato di nuovo. In utensili con collarino di disimpegno viene ridotto anche il Ø del collarino. </v>
      </c>
      <c r="J124" s="56" t="str">
        <f>Nachschleiftexte!E77</f>
        <v xml:space="preserve">Las fresas toroidales también se reafilan únicamente en la parte frontal y en el radio. Si están muy desgastadas en la parte frontal, se cortará y se reafilarán de nuevo. El diámetro del cuello en herramientas con destalonado del cuello también se reafilará. </v>
      </c>
      <c r="K124" s="56" t="str">
        <f>Nachschleiftexte!J77</f>
        <v>Frezy torusowe są ostrzone od strony czoła i po promieniu.  Jeżeli są one zbyt mocno zużyte, skraca się je i ostrzy na nowo. W przypadku narzędzi z przewężeniem, równiez średnica przewężenia jest ostrzona.</v>
      </c>
      <c r="L124" s="56" t="str">
        <f>Nachschleiftexte!X77</f>
        <v xml:space="preserve">Torusno glodalo brusi se na čeonoj strani i po radijusu. Ako su vrlo istrošeni u čeonom području, skraćuju se i ponovno bruse. Kod alata s brusnim vratom, brusi se i Ø vrata. </v>
      </c>
      <c r="M124" s="56" t="str">
        <f>Nachschleiftexte!Y77</f>
        <v xml:space="preserve">Torusni rezkarji se ponovno brusijo le na čelu in na premeru. Če so na čelnem območju preveč obrabljeni, se skrajšajo in znova pobrusijo. Pri orodjih s prostim brušenjem vratu znova brusimo tudi premer vratu. </v>
      </c>
      <c r="N124" s="56" t="str">
        <f>Nachschleiftexte!K77</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v>
      </c>
      <c r="O124" s="56" t="str">
        <f>Nachschleiftexte!L77</f>
        <v xml:space="preserve">Frezele torice sunt reascuţite numai pe partea frontală şi rază. Dacă partea frontală este prea uzată, atunci scurtăm şi rectificăm scula. La sculele cu gât rectificat, rectificăm şi diametrul gâtului. </v>
      </c>
      <c r="P124" s="56" t="str">
        <f>Nachschleiftexte!F77</f>
        <v xml:space="preserve">Les fraises toriques sont affûtées en bout ainsi que sur les rayons. Si l'usure est trop importante, l'outil sera tronçonné et réaffûté. Pour les outils ayant un rétrecissement arrière, le Ø de celui-ci sera également rectifié. </v>
      </c>
      <c r="Q124" s="56">
        <f>Nachschleiftexte!AD77</f>
        <v>0</v>
      </c>
      <c r="R124" s="56" t="str">
        <f>Nachschleiftexte!R77</f>
        <v xml:space="preserve">Högmatningsfräsar blir omslipade på änden och på radien. Är änden alltför mycket sliten, kapas verktyget och slipas på nytt. På verktyg med reducerad hals omslipas även halsen. </v>
      </c>
      <c r="S124" s="56" t="str">
        <f>Nachschleiftexte!N77</f>
        <v xml:space="preserve">Toroidní frézy se ostří pouze na čele a na rádiusu. Jsou-li v oblasti čela příliš opotřebené, frézy se zkrátí a opět naostří. U nástrojů s podbroušením krčku se ostří i Ø krčku. </v>
      </c>
      <c r="T124" s="56" t="str">
        <f>Nachschleiftexte!AB77</f>
        <v xml:space="preserve">Toroidné frézy sa ostria iba na čele a na rádiuse. Ak sú v oblasti čela príliš opotrebené, frézy sa skrátia a opäť naostria. U nástrojov s podbrúsením kŕčka sa ostrí aj Ø kŕčka.  </v>
      </c>
      <c r="U124" s="56"/>
      <c r="V124" s="56"/>
    </row>
    <row r="125" spans="1:22" x14ac:dyDescent="0.25">
      <c r="A125" s="57" t="str">
        <f t="shared" si="2"/>
        <v>F</v>
      </c>
      <c r="B125" s="57">
        <v>122</v>
      </c>
      <c r="C125" s="82">
        <f>Nachschleiftexte!B78</f>
        <v>98188</v>
      </c>
      <c r="D125" s="56" t="str">
        <f>IF(C125=[1]Sheet1!A69,"ok","falsch")</f>
        <v>ok</v>
      </c>
      <c r="E125" s="57" t="str" cm="1">
        <f t="array" aca="1" ref="E125" ca="1">INDIRECT(A128&amp;B128)</f>
        <v xml:space="preserve">Fräser mit Eckenradius werden an der Stirn, der Spanfläche und am Radius nachgeschliffen. Ist die Verschleißbreite zu groß, wird der Außendurchmesser geschliffen. Ist der Stirnbereich zu stark verschlissen, wird das Werkzeug gekürzt und neu angeschliffen. Radiustoleranz ± 0,05 mm </v>
      </c>
      <c r="F125" s="56" t="str">
        <f>Nachschleiftexte!C78</f>
        <v xml:space="preserve">Fräser mit Eckenradius werden an der Stirn, der Spanfläche und am Radius nachgeschliffen. Ist die Verschleißbreite zu groß, wird der Außendurchmesser geschliffen. Ist der Stirnbereich zu stark verschlissen, wird das Werkzeug gekürzt und neu angeschliffen. Radiustoleranz ± 0,05 mm </v>
      </c>
      <c r="G125" s="56" t="str">
        <f>Nachschleiftexte!D78</f>
        <v xml:space="preserve">Cutters with corner radius will be reground on the end, the rake face and the radius. If the wear width is too large, the outside diameter is ground. If the end is severely worn, the tool will be cut-off and reground. Radius tolerance ± 0,05 mm </v>
      </c>
      <c r="H125" s="56" t="str">
        <f>Nachschleiftexte!O78</f>
        <v xml:space="preserve">frezen met hoekradius worden kops, in het spaanvlak en aan de radius nageslepen. is de slijtage te groot, dan wordt de buitendiameter geslepen. is de kop te veel versleten, dan wordt het gereedschap ingekort en opnieuw geslepen. radiustolerantie ± 0,05 mm </v>
      </c>
      <c r="I125" s="131" t="str">
        <f>Nachschleiftexte!G78</f>
        <v xml:space="preserve">Nelle frese con raggio di punta viene riaffilata la parte frontale, la spoglia superiore e il raggio.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125" s="56" t="str">
        <f>Nachschleiftexte!E78</f>
        <v xml:space="preserve">Las fresas con radio de esquina se reafilan en la parte frontal, en la superficie de desprendimiento y en el radio. Si el ancho de desgaste es demasiado pronunciado, se reafilará el diámetro exterior. Si la parte frontal está muy desgastada, se cortará la herramienta y se reafilará de nuevo. Tolerancia del radio ± 0,05 mm </v>
      </c>
      <c r="K125" s="56" t="str">
        <f>Nachschleiftexte!J78</f>
        <v xml:space="preserve">Frezy z kątem naroża ostrzy się od strony czoła, na powierzchni skrawającej i po promieniu. Jeżeli zużycie jest duże, ostrzy się średnicę zewnętrzną. Jeżeli są one zbyt mocno zużyte, skraca się je i ostrzy na nowo. Tolerancja promienia krzywizny ± 0,05 mm </v>
      </c>
      <c r="L125" s="56" t="str">
        <f>Nachschleiftexte!X78</f>
        <v xml:space="preserve">Glodala s radijusom kuta bruse se čeono, na površini cjepanja  i po radijusu. Ako je širina trošenja prevelika, brusi se vanjski promjer. Ako je čeono područje prejako istrošeno, skratit će se alat i ponovno naoštriti. Tolerancija radijusa ± 0,05 mm </v>
      </c>
      <c r="M125" s="56" t="str">
        <f>Nachschleiftexte!Y78</f>
        <v xml:space="preserve">Rezkarje z radijem rezalnega roba ponovno brusimo na čelu, na cepilni ploskvi in na premeru. Če je širina obrabe prevelika, brusimo zunanji premer. Če je čelno območje preveč obrabljeno, orodje skrajšamo in znova pobrusimo. Dovoljeno odstopanje polmera ± 0,05 mm </v>
      </c>
      <c r="N125" s="56" t="str">
        <f>Nachschleiftexte!K78</f>
        <v xml:space="preserve">Sarokrádiuszos maróknál a homlokrészt, a forgácsolófelületet és a rádiuszt élezzük újra. Ha túl nagy a kopás, akkor a külső átmérő utánköszörülését végezzük el. Ha túl nagy a homlokrész elhasználódása, akkor lerövidítjük és újraköszörüljük a szerszámot. Rádiusztűrés: ± 0,05 mm </v>
      </c>
      <c r="O125" s="56" t="str">
        <f>Nachschleiftexte!L78</f>
        <v xml:space="preserve">Reascuţire pe partea de atac, suprafaţa de aşchiere şi raza la frezele cu rază. Dacă uzura este prea mare, atunci efectuăm rectificarea diametrului exterior. Dacă partea de atac este prea uzată, atunci scurtăm şi rectificăm scula Toleranţă radius ± 0,05 mm </v>
      </c>
      <c r="P125" s="56" t="str">
        <f>Nachschleiftexte!F78</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125" s="56">
        <f>Nachschleiftexte!AD78</f>
        <v>0</v>
      </c>
      <c r="R125" s="56" t="str">
        <f>Nachschleiftexte!R78</f>
        <v xml:space="preserve">Fräsar med hörnradie blir omslipade på änden, spånytan och radien. Är förslitningen för stor, slipas ytterdiametern. Är änden alltför mycket sliten, kapas verktyget och slipas på nytt. Radietolerans ± 0,05 mm </v>
      </c>
      <c r="S125" s="56" t="str">
        <f>Nachschleiftexte!N78</f>
        <v xml:space="preserve">Frézy a rohovým rádiusem se ostří na čele, ploše čela a na rádiusu. Je-li šířka opotřebení příliš velká, pak se ostří vnější průměr. Je-li čelo příliš opotřebené, nástroj se zkrátí a znovu naostří. Tolerance rádiusu ± 0,05 mm </v>
      </c>
      <c r="T125" s="56" t="str">
        <f>Nachschleiftexte!AB78</f>
        <v xml:space="preserve">Frézy s rohovým rádiusom sa ostria na čele, ploche čela a na rádiuse. Ak je šírka opotrebenia príliš veľká, potom sa ostrí vonkajší priemer. Ak je čelo príliš opotrebené, nástroj sa skráti a znova naostrí. Tolerancia rádiusu ± 0,05 mm </v>
      </c>
      <c r="U125" s="57"/>
      <c r="V125" s="57"/>
    </row>
    <row r="126" spans="1:22" s="6" customFormat="1" x14ac:dyDescent="0.25">
      <c r="A126" s="57" t="str">
        <f t="shared" si="2"/>
        <v>F</v>
      </c>
      <c r="B126" s="57">
        <v>123</v>
      </c>
      <c r="C126" s="82">
        <f>Nachschleiftexte!B79</f>
        <v>98189</v>
      </c>
      <c r="D126" s="56" t="str">
        <f>IF(C126=[1]Sheet1!A70,"ok","falsch")</f>
        <v>ok</v>
      </c>
      <c r="E126" s="57" t="str" cm="1">
        <f t="array" aca="1" ref="E126" ca="1">INDIRECT(A129&amp;B129)</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26" s="56" t="str">
        <f>Nachschleiftexte!C79</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26" s="56" t="str">
        <f>Nachschleiftexte!D79</f>
        <v xml:space="preserve">These tools are reground on the end and on the rake face. If the wear width is too large, the outside diameter is ground. If the end is severely worn, the tool will be cut-off and reground. For tools with reduced neck the neck diameter is reground. </v>
      </c>
      <c r="H126" s="56" t="str">
        <f>Nachschleiftexte!O79</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26" s="131" t="str">
        <f>Nachschleiftexte!G79</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126" s="56" t="str">
        <f>Nachschleiftexte!E79</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26" s="56" t="str">
        <f>Nachschleiftexte!J79</f>
        <v xml:space="preserve">Frezy standardowe są ostrzone od strony czoła i po powierzchni skrawającej. Jeżeli zużycie jest duże, ostrzy się średnicę zewnętrzną. Jeżeli są one zbyt mocno zużyte, skraca się je i ostrzy na nowo. </v>
      </c>
      <c r="L126" s="56" t="str">
        <f>Nachschleiftexte!X79</f>
        <v xml:space="preserve">Ovi alati bruse se na čeonoj strani i steznoj površini. Ako je širina trošenja prevelika, brusi se vanjski promjer. Ako je čeono područje prejako istrošeno, skratit će se alat i ponovno naoštriti. Kod alata s brusnim vratom, brusi se i Ø vrata. </v>
      </c>
      <c r="M126" s="56" t="str">
        <f>Nachschleiftexte!Y79</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26" s="56" t="str">
        <f>Nachschleiftexte!K79</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26" s="56" t="str">
        <f>Nachschleiftexte!L79</f>
        <v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126" s="56" t="str">
        <f>Nachschleiftexte!F79</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26" s="56">
        <f>Nachschleiftexte!AD79</f>
        <v>0</v>
      </c>
      <c r="R126" s="56" t="str">
        <f>Nachschleiftexte!R79</f>
        <v xml:space="preserve">Dessa verktyg blir omslipade på änden och spånytorna. Är förslitningen för stor, slipas ytterdiametern. Är änden alltför mycket sliten, kapas verktyget och slipas på nytt.  På verktyg med reducering på halsen slipas även halsens diameter. </v>
      </c>
      <c r="S126" s="56" t="str">
        <f>Nachschleiftexte!N79</f>
        <v xml:space="preserve">Tyto nástoje se ostří na čele a na ploše čela. Je-li šířka opotřebení příliš velká, pak se ostří vnější průměr. Je-li čelo příliš opotřebené, nástroj se zkrátí a znovu naostří. U nástrojů s podbroušením krčku se ostří i Ø krčku. </v>
      </c>
      <c r="T126" s="56" t="str">
        <f>Nachschleiftexte!AB79</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26" s="56"/>
      <c r="V126" s="56"/>
    </row>
    <row r="127" spans="1:22" x14ac:dyDescent="0.25">
      <c r="A127" s="57" t="str">
        <f t="shared" si="2"/>
        <v>F</v>
      </c>
      <c r="B127" s="57">
        <v>124</v>
      </c>
      <c r="C127" s="82">
        <f>Nachschleiftexte!B80</f>
        <v>98190</v>
      </c>
      <c r="D127" s="56" t="str">
        <f>IF(C127=[1]Sheet1!A71,"ok","falsch")</f>
        <v>ok</v>
      </c>
      <c r="E127" s="57" t="str" cm="1">
        <f t="array" aca="1" ref="E127" ca="1">INDIRECT(A130&amp;B130)</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27" s="56" t="str">
        <f>Nachschleiftexte!C80</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27" s="56" t="str">
        <f>Nachschleiftexte!D80</f>
        <v xml:space="preserve">These tools are reground on the end and on the rake face. If the wear width is too large, the outside diameter is ground. If the end is severely worn, the tool will be cut-off and reground. For tools with reduced neck the neck diameter is reground. </v>
      </c>
      <c r="H127" s="56" t="str">
        <f>Nachschleiftexte!O80</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27" s="131" t="str">
        <f>Nachschleiftexte!G80</f>
        <v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v>
      </c>
      <c r="J127" s="56" t="str">
        <f>Nachschleiftexte!E80</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27" s="56" t="str">
        <f>Nachschleiftexte!J80</f>
        <v xml:space="preserve">Te narzędzia są ostrzone od strony czoła i po powierzchni skrawającej. Jeżeli zużycie jest duże, ostrzy się średnicę zewnętrzną. Jeżeli są one zbyt mocno zużyte, skraca się je i ostrzy na nowo. </v>
      </c>
      <c r="L127" s="56" t="str">
        <f>Nachschleiftexte!X80</f>
        <v xml:space="preserve">Ovi alati bruse se na čeonoj strani i steznoj površini. Ako je širina trošenja prevelika, brusi se vanjski promjer. Ako je čeono područje prejako istrošeno, skratit će se alat i ponovno naoštriti. Kod alata s brusnim vratom, brusi se i Ø vrata. </v>
      </c>
      <c r="M127" s="56" t="str">
        <f>Nachschleiftexte!Y80</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27" s="56" t="str">
        <f>Nachschleiftexte!K80</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27" s="56" t="str">
        <f>Nachschleiftexte!L80</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27" s="56" t="str">
        <f>Nachschleiftexte!F80</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27" s="56">
        <f>Nachschleiftexte!AD80</f>
        <v>0</v>
      </c>
      <c r="R127" s="56" t="str">
        <f>Nachschleiftexte!R80</f>
        <v xml:space="preserve">Dessa verktyg blir omslipade på änden och spånytorna. Är förslitningen för stor, slipas ytterdiametern. Är änden alltför mycket sliten, kapas verktyget och slipas på nytt.  På verktyg med reducering på halsen slipas även halsens diameter. </v>
      </c>
      <c r="S127" s="56" t="str">
        <f>Nachschleiftexte!N80</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127" s="56" t="str">
        <f>Nachschleiftexte!AB80</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27" s="57"/>
      <c r="V127" s="57"/>
    </row>
    <row r="128" spans="1:22" s="6" customFormat="1" x14ac:dyDescent="0.25">
      <c r="A128" s="57" t="str">
        <f t="shared" si="2"/>
        <v>F</v>
      </c>
      <c r="B128" s="57">
        <v>125</v>
      </c>
      <c r="C128" s="82">
        <f>Nachschleiftexte!B81</f>
        <v>98191</v>
      </c>
      <c r="D128" s="56" t="str">
        <f>IF(C128=[1]Sheet1!A72,"ok","falsch")</f>
        <v>ok</v>
      </c>
      <c r="E128" s="57" t="str" cm="1">
        <f t="array" aca="1" ref="E128" ca="1">INDIRECT(A131&amp;B131)</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128" s="56" t="str">
        <f>Nachschleiftexte!C81</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128" s="56" t="str">
        <f>Nachschleiftexte!D81</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128" s="56" t="str">
        <f>Nachschleiftexte!O81</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128" s="131" t="str">
        <f>Nachschleiftexte!G81</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128" s="56" t="str">
        <f>Nachschleiftexte!E81</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128" s="56" t="str">
        <f>Nachschleiftexte!J81</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128" s="56" t="str">
        <f>Nachschleiftexte!X81</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128" s="56" t="str">
        <f>Nachschleiftexte!Y81</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128" s="56" t="str">
        <f>Nachschleiftexte!K81</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128" s="56" t="str">
        <f>Nachschleiftexte!L81</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128" s="56" t="str">
        <f>Nachschleiftexte!F81</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128" s="56">
        <f>Nachschleiftexte!AD81</f>
        <v>0</v>
      </c>
      <c r="R128" s="56" t="str">
        <f>Nachschleiftexte!R81</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128" s="56" t="str">
        <f>Nachschleiftexte!N81</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128" s="56" t="str">
        <f>Nachschleiftexte!AB81</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128" s="56"/>
      <c r="V128" s="56"/>
    </row>
    <row r="129" spans="1:22" x14ac:dyDescent="0.25">
      <c r="A129" s="57" t="str">
        <f t="shared" si="2"/>
        <v>F</v>
      </c>
      <c r="B129" s="57">
        <v>126</v>
      </c>
      <c r="C129" s="82">
        <f>Nachschleiftexte!B82</f>
        <v>98192</v>
      </c>
      <c r="D129" s="56" t="str">
        <f>IF(C129=[1]Sheet1!A73,"ok","falsch")</f>
        <v>ok</v>
      </c>
      <c r="E129" s="57" t="str" cm="1">
        <f t="array" aca="1" ref="E129" ca="1">INDIRECT(A132&amp;B132)</f>
        <v xml:space="preserve">Radiusfräser werden nur an der Stirn nachgeschliffen, denn durch Schleifen der Spanfläche würde der Schneiden-Ø und somit der Radius kleiner werden! Torusfräser werden nur an der Stirn und am Radius nachgeschliffen. Ist der Stirnbereich zu stark verschlissen, wird das Werkzeug gekürzt und neu angeschliffen. Bei Werkzeugen mit Halsfreischliff wird auch der Hals-Ø nachgeschliffen. Radiustoleranz ± 0,05 mm </v>
      </c>
      <c r="F129" s="56" t="str">
        <f>Nachschleiftexte!C82</f>
        <v xml:space="preserve">Radiusfräser werden nur an der Stirn nachgeschliffen, denn durch Schleifen der Spanfläche würde der Schneiden-Ø und somit der Radius kleiner werden! Torusfräser werden nur an der Stirn und am Radius nachgeschliffen. Ist der Stirnbereich zu stark verschlissen, wird das Werkzeug gekürzt und neu angeschliffen. Bei Werkzeugen mit Halsfreischliff wird auch der Hals-Ø nachgeschliffen. Radiustoleranz ± 0,05 mm </v>
      </c>
      <c r="G129" s="56" t="str">
        <f>Nachschleiftexte!D82</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129" s="56" t="str">
        <f>Nachschleiftexte!O82</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129" s="131" t="str">
        <f>Nachschleiftexte!G82</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129" s="56" t="str">
        <f>Nachschleiftexte!E82</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129" s="56" t="str">
        <f>Nachschleiftexte!J82</f>
        <v xml:space="preserve">Frezy kuliste są ostrzone tylko od strony czoła, ponieważ podczas ostrzenia powierzchni mocującej zmniejsza się średnica ostrzy, a tym samym również promień Frezy torusowe są ostrzone od strony czoła i po promieniu. Jeżeli są one zbyt mocno zużyte, skraca się je i ostrzy na nowo. W przypadku narzędzi z przewężeniem, również średnica przewężenia jest ostrzona. Tolerancja promienia krzywizny ± 0,05 mm </v>
      </c>
      <c r="L129" s="56" t="str">
        <f>Nachschleiftexte!X82</f>
        <v xml:space="preserve">Radijusno glodalo brusi se na čeonoj strani, zatim se brušenjem površine cjepanja  smanjuje Ø oštrice, a time i radijus! Torusno glodalo brusi se na čeonoj strani i po radijusu. Ako je čeono područje prejako istrošeno, skratit će se alat i ponovno naoštriti. Kod alata s brusnim vratom, brusi se i Ø vrata. Tolerancija radijusa ± 0,05 mm </v>
      </c>
      <c r="M129" s="56" t="str">
        <f>Nachschleiftexte!Y82</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129" s="56" t="str">
        <f>Nachschleiftexte!K82</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129" s="56" t="str">
        <f>Nachschleiftexte!L82</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129" s="56" t="str">
        <f>Nachschleiftexte!F82</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129" s="56">
        <f>Nachschleiftexte!AD82</f>
        <v>0</v>
      </c>
      <c r="R129" s="56" t="str">
        <f>Nachschleiftexte!R82</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129" s="56" t="str">
        <f>Nachschleiftexte!N82</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129" s="56" t="str">
        <f>Nachschleiftexte!AB82</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129" s="57"/>
      <c r="V129" s="57"/>
    </row>
    <row r="130" spans="1:22" s="6" customFormat="1" x14ac:dyDescent="0.25">
      <c r="A130" s="57" t="str">
        <f t="shared" si="2"/>
        <v>F</v>
      </c>
      <c r="B130" s="57">
        <v>127</v>
      </c>
      <c r="C130" s="82">
        <f>Nachschleiftexte!B83</f>
        <v>98193</v>
      </c>
      <c r="D130" s="56" t="str">
        <f>IF(C130=[1]Sheet1!A74,"ok","falsch")</f>
        <v>ok</v>
      </c>
      <c r="E130" s="57" t="str" cm="1">
        <f t="array" aca="1" ref="E130" ca="1">INDIRECT(A133&amp;B133)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130" s="56" t="str">
        <f>Nachschleiftexte!C83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130" s="56" t="str">
        <f>Nachschleiftexte!D83</f>
        <v xml:space="preserve">These tools are reground on the end and on the rake face. If the wear width is too large, the outside diameter is ground. If the end is severely worn, the tool will be cut-off and reground. For tools with reduced neck the neck diameter is reground. Maximum run-out and maximum rejuvenation of 0.015 mm </v>
      </c>
      <c r="H130" s="56" t="str">
        <f>Nachschleiftexte!O83</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maximale rondloop en maximale verjonging van 0,015 mm </v>
      </c>
      <c r="I130" s="131" t="str">
        <f>Nachschleiftexte!G83</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Massima concentricità e massima conicità 0,015 mm </v>
      </c>
      <c r="J130" s="56" t="str">
        <f>Nachschleiftexte!E83</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Concentricidad máxima y reducción cónica máxima de 0,015 mm </v>
      </c>
      <c r="K130" s="56" t="str">
        <f>Nachschleiftexte!J83</f>
        <v xml:space="preserve">Frezy standardowe są ostrzone od strony czoła i po powierzchni skrawającej. Jeżeli zużycie jest duże, ostrzy się średnicę zewnętrzną. Jeżeli są one zbyt mocno zużyte, skraca się je i ostrzy na nowo. Maksymalne bicie promieniowe i maksymalnym zwężeniem 0,015 mm </v>
      </c>
      <c r="L130" s="56" t="str">
        <f>Nachschleiftexte!X83</f>
        <v xml:space="preserve">Ovi alati bruse se na čeonoj strani i steznoj površini. Ako je širina trošenja prevelika, brusi se vanjski promjer. Ako je čeono područje prejako istrošeno, skratit će se alat i ponovno naoštriti. Kod alata s brusnim vratom, brusi se i Ø vrata. Maksimalna koncentričnost i maksimalna konusnost od 0,015 mm </v>
      </c>
      <c r="M130" s="56" t="str">
        <f>Nachschleiftexte!Y83</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Največji krožni tek in največja zožitev 0,015 mm </v>
      </c>
      <c r="N130" s="56" t="str">
        <f>Nachschleiftexte!K83</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Maximális körfutás és maximum 0,015 mm elvékonyítás. </v>
      </c>
      <c r="O130" s="56" t="str">
        <f>Nachschleiftexte!L83</f>
        <v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v>
      </c>
      <c r="P130" s="56" t="str">
        <f>Nachschleiftexte!F83</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Concentricité et rafraîchissement maximaux de 0,015 mm </v>
      </c>
      <c r="Q130" s="56">
        <f>Nachschleiftexte!AD83</f>
        <v>0</v>
      </c>
      <c r="R130" s="56" t="str">
        <f>Nachschleiftexte!R83</f>
        <v xml:space="preserve">Dessa verktyg blir omslipade på änden och spånytorna. Är förslitningen för stor, slipas ytterdiametern. Är änden alltför mycket sliten, kapas verktyget och slipas på nytt. På verktyg med reducering på halsen slipas även halsens diameter. Maximal koncentricitet och en maximal avsmalning på 0,015 mm </v>
      </c>
      <c r="S130" s="56" t="str">
        <f>Nachschleiftexte!N83</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Maximální obvodová házivost a max. zúžení Ø ke stopce 0,015 mm </v>
      </c>
      <c r="T130" s="56" t="str">
        <f>Nachschleiftexte!AB83</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Maximálna obvodová hádzavosť a max. zúženie Ø ku stopke 0,015 mm. </v>
      </c>
      <c r="U130" s="56"/>
      <c r="V130" s="56"/>
    </row>
    <row r="131" spans="1:22" x14ac:dyDescent="0.25">
      <c r="A131" s="57" t="str">
        <f t="shared" si="2"/>
        <v>F</v>
      </c>
      <c r="B131" s="57">
        <v>128</v>
      </c>
      <c r="C131" s="82">
        <f>Nachschleiftexte!B84</f>
        <v>98194</v>
      </c>
      <c r="D131" s="56" t="str">
        <f>IF(C131=[1]Sheet1!A75,"ok","falsch")</f>
        <v>ok</v>
      </c>
      <c r="E131" s="57" t="str" cm="1">
        <f t="array" aca="1" ref="E131" ca="1">INDIRECT(A134&amp;B134)</f>
        <v xml:space="preserve">Eckenradiusfräser und Fräser mit abgesetztem Spanraum werden an der Stirn, der Spanfläche und am Radius bzw. dem Absatz nachgeschliffen. Ist der Stirnbereich zu stark verschlissen, wird das Werkzeug gekürzt und neu angeschliffen. Bei Werkzeugen mit Halsfreischliff wird auch der Hals-Ø nachgeschliffen. Radiustoleranz ± 0,01 mm </v>
      </c>
      <c r="F131" s="56" t="str">
        <f>Nachschleiftexte!C84</f>
        <v xml:space="preserve">Eckenradiusfräser und Fräser mit abgesetztem Spanraum werden an der Stirn, der Spanfläche und am Radius bzw. dem Absatz nachgeschliffen. Ist der Stirnbereich zu stark verschlissen, wird das Werkzeug gekürzt und neu angeschliffen. Bei Werkzeugen mit Halsfreischliff wird auch der Hals-Ø nachgeschliffen. Radiustoleranz ± 0,01 mm </v>
      </c>
      <c r="G131" s="56" t="str">
        <f>Nachschleiftexte!D84</f>
        <v xml:space="preserve">Corner radius milling cutters and milling cutters with graduated flute depth are reground on the end, rake face and radius or step. If the end is too severely worn, the end will be cut off and the tool reground. For tools with reduced neck, the neck Ø will also be reground. Radius tolerance ± 0,01 mm </v>
      </c>
      <c r="H131" s="56" t="str">
        <f>Nachschleiftexte!O84</f>
        <v xml:space="preserve">frezen met hoekradius en frezen met vergrote spaankamer worden kops, in het spaanvlak en aan de radius resp. spaankamer nageslepen. is de kop te veel versleten, dan wordt het gereedschap ingekort en opnieuw geslepen. bij gereedschappen met een vrijgeslepen hals wordt ook de hals-Ø nageslepen radiustolerantie ± 0,01 mm </v>
      </c>
      <c r="I131" s="131" t="str">
        <f>Nachschleiftexte!G84</f>
        <v xml:space="preserve">Nelle frese con raggio di punta e frese con rompitruciolo viene riaffilata la parte frontale, la spoglia superiore e il raggio dove previsto. Se la parte frontale mostra un'eccessiva usura, l'utensile viene tagliato e riaffilato di nuovo. In utensili con collarino di disimpegno viene ridotto anche il Ø del collarino. Tolleranza sul raggio ± 0,01 mm </v>
      </c>
      <c r="J131" s="56" t="str">
        <f>Nachschleiftexte!E84</f>
        <v xml:space="preserve">Las fresas con radio de esquina y las fresas con profundidad graduada del canal se reafilan en la parte frontal, en la superficie de desprendimiento y en el radio o escalón. Si la parte frontal está muy desgastada, se cortará la herramienta y se reafilará de nuevo. El Ø del cuello en herramientas con destalonado del cuello también se reafilará. Tolerancia del radio ± 0,01 mm </v>
      </c>
      <c r="K131" s="56" t="str">
        <f>Nachschleiftexte!J84</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0,01 mm </v>
      </c>
      <c r="L131" s="56" t="str">
        <f>Nachschleiftexte!X84</f>
        <v xml:space="preserve">Glodalo s radijusom kuta i glodalo s odvojenim prostorom za strugotine bruse se čeono, na steznoj površini i po radijusu odn. presjeku. Ako je čeono područje prejako istrošeno, skratit će se alat i ponovno naoštriti. Kod alata s brusnim vratom, brusi se i Ø vrata. Tolerancija radijusa ± 0,01 mm </v>
      </c>
      <c r="M131" s="56" t="str">
        <f>Nachschleiftexte!Y84</f>
        <v xml:space="preserve">Rezkar z radijem rezalnega roba in rezkar s posnetim prostorom za odrezke se ponovno brusita na čelu, na cepilni ploskvi in na premeru oz. peti. Če je čelno območje preveč obrabljeno, orodje skrajšamo in znova pobrusimo. Pri orodjih s prostim brušenjem vratu znova pobrusimo tudi premer vratu. Dovoljeno odstopanje polmera ± 0,01 mm </v>
      </c>
      <c r="N131" s="56" t="str">
        <f>Nachschleiftexte!K84</f>
        <v xml:space="preserve">Sarokrádiuszos maróknál és lépcsőzetesen csökkenő forgácsterű maróknál a homlokrészt, a forgácsolófelületet és a rádiuszt, valamint a lépcsős részt élezzük újra. Ha túl nagy a homlokrész elhasználódása, akkor lerövidítjük és újraköszörüljük a szerszámot. Aláköszörült nyakú szerszámoknál a nyakátmérőt is utánköszörüljük. Rádiusztűrés: ± 0,01 mm </v>
      </c>
      <c r="O131" s="56" t="str">
        <f>Nachschleiftexte!L84</f>
        <v xml:space="preserve">La frezele cu rază şi frezele cu canal de aşchii îngustabil treptat este reascuţită partea de atac, suprafaţa de aşchiere şi raza, respectiv este reascuţită porţiunea treptată. Dacă partea frontală este foarte uzată, scula va fi scurtată şi reascuţită. La sculele cu gât rectificat, rectificăm şi diametrul gâtului. Toleranţă radius ± 0,01 mm </v>
      </c>
      <c r="P131" s="56" t="str">
        <f>Nachschleiftexte!F84</f>
        <v xml:space="preserve">Ces fraises sont affûtées en bout, sur les rayons et la face de coupe. Si l'usure en bout est trop importante l'outil sera tronçonné et réaffûté. Pour les outils ayant un rétrecissement arrière, le Ø de celui-ci sera également rectifié. Tolérance du rayon ± 0,01 mm </v>
      </c>
      <c r="Q131" s="56">
        <f>Nachschleiftexte!AD84</f>
        <v>0</v>
      </c>
      <c r="R131" s="56" t="str">
        <f>Nachschleiftexte!R84</f>
        <v xml:space="preserve">Hörnradiefräsar och fräsar med urslipade spånrum blir omslipade på änden, spånytan och på respektive radie. Är änden alltför mycket sliten, kapas verktyget och slipas på nytt. På verktyg med reducerad hals omslipas även halsen. Radietolerans ± 0,01 mm </v>
      </c>
      <c r="S131" s="56" t="str">
        <f>Nachschleiftexte!N84</f>
        <v xml:space="preserve">Frézy s rohovým rádiusem a frézy s odsazenými drážkami pro odvádění třísek se ostří na čele, ploše čela a na rádiusu, popř. na odsazení. Je-li čelo příliš opotřebené, nástroj se zkrátí a znovu naostří. U nástrojů s podbroušením krčku se ostří i Ø krčku. Tolerance rádiusu ± 0,01 mm </v>
      </c>
      <c r="T131" s="56" t="str">
        <f>Nachschleiftexte!AB84</f>
        <v xml:space="preserve">Frézy s rohovým rádiusom a frézy s odsadenými drážkami pre odvádzanie triesok sa ostria na čele, ploche čela a na rádiuse, popr. na odsadení. Ak je čelo príliš opotrebené, nástroj sa skráti a znova naostrí. U nástrojov s podbrúsením kŕčka sa ostrí aj Ø kŕčka. Tolerancia rádiusu ± 0,01 mm </v>
      </c>
      <c r="U131" s="57"/>
      <c r="V131" s="57"/>
    </row>
    <row r="132" spans="1:22" s="6" customFormat="1" x14ac:dyDescent="0.25">
      <c r="A132" s="57" t="str">
        <f t="shared" si="2"/>
        <v>F</v>
      </c>
      <c r="B132" s="57">
        <v>129</v>
      </c>
      <c r="C132" s="82">
        <f>Nachschleiftexte!B85</f>
        <v>98195</v>
      </c>
      <c r="D132" s="56" t="str">
        <f>IF(C132=[1]Sheet1!A76,"ok","falsch")</f>
        <v>ok</v>
      </c>
      <c r="E132" s="57" t="str" cm="1">
        <f t="array" aca="1" ref="E132" ca="1">INDIRECT(A135&amp;B135)</f>
        <v xml:space="preserve">Eckenradiusfräser und Fräser mit abgesetztem Spanraum werden an der Stirn, der Spanfläche und am Radius bzw. dem Absatz nachgeschliffen. Ist der Stirnbereich zu stark verschlissen, wird das Werkzeug gekürzt und neu angeschliffen. Bei Werkzeugen mit Halsfreischliff wird auch der Hals-Ø nachgeschliffen. Radiustoleranz ± 0,01 mm </v>
      </c>
      <c r="F132" s="56" t="str">
        <f>Nachschleiftexte!C85</f>
        <v xml:space="preserve">Eckenradiusfräser und Fräser mit abgesetztem Spanraum werden an der Stirn, der Spanfläche und am Radius bzw. dem Absatz nachgeschliffen. Ist der Stirnbereich zu stark verschlissen, wird das Werkzeug gekürzt und neu angeschliffen. Bei Werkzeugen mit Halsfreischliff wird auch der Hals-Ø nachgeschliffen. Radiustoleranz ± 0,01 mm </v>
      </c>
      <c r="G132" s="56" t="str">
        <f>Nachschleiftexte!D85</f>
        <v xml:space="preserve">Corner radius milling cutters and milling cutters with graduated flute depth are reground on the end, rake face and radius or step. If the end is too severely worn, the end will be cut off and the tool reground. For tools with reduced neck, the neck Ø will also be reground. Radius tolerance ± 0,01 mm </v>
      </c>
      <c r="H132" s="56" t="str">
        <f>Nachschleiftexte!O85</f>
        <v xml:space="preserve">frezen met hoekradius en frezen met vergrote spaankamer worden kops, in het spaanvlak en aan de radius resp. spaankamer nageslepen. is de kop te veel versleten, dan wordt het gereedschap ingekort en opnieuw geslepen. bij gereedschappen met een vrijgeslepen hals wordt ook de hals-Ø nageslepen radiustolerantie ± 0,01 mm </v>
      </c>
      <c r="I132" s="131" t="str">
        <f>Nachschleiftexte!G85</f>
        <v xml:space="preserve">Nelle frese con raggio di punta e frese con rompitruciolo viene riaffilata la parte frontale, la spoglia superiore e il raggio dove previsto. Se la parte frontale mostra un'eccessiva usura, l'utensile viene tagliato e riaffilato di nuovo. In utensili con collarino di disimpegno viene ridotto anche il Ø del collarino. Tolleranza sul raggio ± 0,01 mm </v>
      </c>
      <c r="J132" s="56" t="str">
        <f>Nachschleiftexte!E85</f>
        <v xml:space="preserve">Las fresas con radio de esquina y las fresas con profundidad graduada del canal se reafilan en la parte frontal, en la superficie de desprendimiento y en el radio o escalón. Si la parte frontal está muy desgastada, se cortará la herramienta y se reafilará de nuevo. El Ø del cuello en herramientas con destalonado del cuello también se reafilará. Tolerancia del radio ± 0,01 mm </v>
      </c>
      <c r="K132" s="56" t="str">
        <f>Nachschleiftexte!J85</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0,01 mm </v>
      </c>
      <c r="L132" s="56" t="str">
        <f>Nachschleiftexte!X85</f>
        <v xml:space="preserve">Glodalo s radijusom kuta i glodalo s odvojenim prostorom za strugotine bruse se čeono, na steznoj površini i po radijusu odn. presjeku. Ako je čeono područje prejako istrošeno, skratit će se alat i ponovno naoštriti. Kod alata s brusnim vratom, brusi se i Ø vrata. Tolerancija radijusa ± 0,01 mm </v>
      </c>
      <c r="M132" s="56" t="str">
        <f>Nachschleiftexte!Y85</f>
        <v xml:space="preserve">Rezkar z radijem rezalnega roba in rezkar s posnetim prostorom za odrezke se ponovno brusita na čelu, na cepilni ploskvi in na premeru oz. peti. Če je čelno območje preveč obrabljeno, orodje skrajšamo in znova pobrusimo. Pri orodjih s prostim brušenjem vratu znova pobrusimo tudi premer vratu. Dovoljeno odstopanje polmera ± 0,01 mm </v>
      </c>
      <c r="N132" s="56" t="str">
        <f>Nachschleiftexte!K85</f>
        <v xml:space="preserve">Sarokrádiuszos maróknál és lépcsőzetesen csökkenő forgácsterű maróknál a homlokrészt, a forgácsolófelületet és a rádiuszt, valamint a lépcsős részt élezzük újra. Ha túl nagy a homlokrész elhasználódása, akkor lerövidítjük és újraköszörüljük a szerszámot. Aláköszörült nyakú szerszámoknál a nyakátmérőt is utánköszörüljük. Rádiusztűrés: ± 0,01 mm </v>
      </c>
      <c r="O132" s="56" t="str">
        <f>Nachschleiftexte!L85</f>
        <v xml:space="preserve">La frezele cu rază şi frezele cu canal de aşchii îngustabil treptat este reascuţită partea de atac, suprafaţa de aşchiere şi raza, respectiv este reascuţită porţiunea treptată. Dacă partea frontală este foarte uzată, scula va fi scurtată şi reascuţită. La sculele cu gât rectificat, rectificăm şi diametrul gâtului. Toleranţă radius ± 0,01 mm </v>
      </c>
      <c r="P132" s="56" t="str">
        <f>Nachschleiftexte!F85</f>
        <v xml:space="preserve">Ces fraises sont affûtées en bout, sur les rayons et la face de coupe. Si l'usure en bout est trop importante l'outil sera tronçonné et réaffûté. Pour les outils ayant un rétrecissement arrière, le Ø de celui-ci sera également rectifié. Tolérance du rayon ± 0,01 mm </v>
      </c>
      <c r="Q132" s="56">
        <f>Nachschleiftexte!AD85</f>
        <v>0</v>
      </c>
      <c r="R132" s="56" t="str">
        <f>Nachschleiftexte!R85</f>
        <v xml:space="preserve">Hörnradiefräsar och fräsar med urslipade spånrum blir omslipade på änden, spånytan och på respektive radie. Är änden alltför mycket sliten, kapas verktyget och slipas på nytt. På verktyg med reducerad hals omslipas även halsen. Radietolerans ± 0,01 mm </v>
      </c>
      <c r="S132" s="56" t="str">
        <f>Nachschleiftexte!N85</f>
        <v xml:space="preserve">Frézy s rohovým rádiusem a frézy s odsazenými drážkami pro odvádění třísek se ostří na čele, ploše čela a na rádiusu, popř. na odsazení. Je-li čelo příliš opotřebené, nástroj se zkrátí a znovu naostří. U nástrojů s podbroušením krčku se ostří i Ø krčku. Tolerance rádiusu ± 0,01 mm </v>
      </c>
      <c r="T132" s="56" t="str">
        <f>Nachschleiftexte!AB85</f>
        <v xml:space="preserve">Frézy s rohovým rádiusom a frézy s odsadenými drážkami pre odvádzanie triesok sa ostria na čele, ploche čela a na rádiuse, popr. na odsadení. Ak je čelo príliš opotrebené, nástroj sa skráti a znova naostrí. U nástrojov s podbrúsením kŕčka sa ostrí aj Ø kŕčka. Tolerancia rádiusu ± 0,01 mm </v>
      </c>
      <c r="U132" s="56"/>
      <c r="V132" s="56"/>
    </row>
    <row r="133" spans="1:22" x14ac:dyDescent="0.25">
      <c r="A133" s="57" t="str">
        <f t="shared" si="2"/>
        <v>F</v>
      </c>
      <c r="B133" s="57">
        <v>130</v>
      </c>
      <c r="C133" s="82">
        <f>Nachschleiftexte!B86</f>
        <v>98196</v>
      </c>
      <c r="D133" s="56" t="str">
        <f>IF(C133=[1]Sheet1!A77,"ok","falsch")</f>
        <v>ok</v>
      </c>
      <c r="E133" s="57" t="str" cm="1">
        <f t="array" aca="1" ref="E133" ca="1">INDIRECT(A136&amp;B136)</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0,01 mm </v>
      </c>
      <c r="F133" s="56" t="str">
        <f>Nachschleiftexte!C86</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0,01 mm </v>
      </c>
      <c r="G133" s="56" t="str">
        <f>Nachschleiftexte!D86</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0,01 mm </v>
      </c>
      <c r="H133" s="56" t="str">
        <f>Nachschleiftexte!O86</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0,01 mm </v>
      </c>
      <c r="I133" s="131" t="str">
        <f>Nachschleiftexte!G86</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0,01 mm </v>
      </c>
      <c r="J133" s="56" t="str">
        <f>Nachschleiftexte!E86</f>
        <v xml:space="preserve">Las fresas punta esférica se reafilan en la parte frontal, ya que mediante el reafilado de la superficie de desprendimiento se reduce el Ø de los filos de corte, y por lo tanto también el radio. Si están muy desgastadas en la parte frontal, se cortarán y se reafilarán de nuevo. El diámetro del cuello en herramientas con destalonado del cuello también se reafilará. Tolerancia del radio ± 0,01 mm </v>
      </c>
      <c r="K133" s="56" t="str">
        <f>Nachschleiftexte!J86</f>
        <v xml:space="preserve">Frezy kuliste są ostrzone tylko od strony czoła, ponieważ podczas ostrzenia powierzchni mocującej zmniejsza się średnica ostrzy, a tym samym również promień. Jeżeli są one zbyt mocno zużyte, skraca się je i ostrzy na nowo. W przypadku narzędzi z przewężeniem, również średnica przewężenia jest ostrzona. Tolerancja promienia krzywizny ± 0,01 mm </v>
      </c>
      <c r="L133" s="56" t="str">
        <f>Nachschleiftexte!X86</f>
        <v xml:space="preserve">Radijusno glodalo brusi se na čeonoj strani, zatim se brušenjem stezne plohe smanjuje Ø oštrice, a time i radijus! Ako je čeono područje prejako istrošeno, skratit će se alat i ponovno naoštriti. Kod alata s brusnim vratom, brusi se i Ø vrata. Tolerancija radijusa ± 0,01 mm </v>
      </c>
      <c r="M133" s="56" t="str">
        <f>Nachschleiftexte!Y86</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0,01 mm </v>
      </c>
      <c r="N133" s="56" t="str">
        <f>Nachschleiftexte!K86</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0,01 mm </v>
      </c>
      <c r="O133" s="56" t="str">
        <f>Nachschleiftexte!L86</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0,01 mm </v>
      </c>
      <c r="P133" s="56" t="str">
        <f>Nachschleiftexte!F86</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0,01 mm </v>
      </c>
      <c r="Q133" s="56">
        <f>Nachschleiftexte!AD86</f>
        <v>0</v>
      </c>
      <c r="R133" s="56" t="str">
        <f>Nachschleiftexte!R86</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0,01 mm </v>
      </c>
      <c r="S133" s="56" t="str">
        <f>Nachschleiftexte!N86</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0,01 mm </v>
      </c>
      <c r="T133" s="56" t="str">
        <f>Nachschleiftexte!AB86</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0,01 mm </v>
      </c>
      <c r="U133" s="57"/>
      <c r="V133" s="57"/>
    </row>
    <row r="134" spans="1:22" s="6" customFormat="1" x14ac:dyDescent="0.25">
      <c r="A134" s="57" t="str">
        <f t="shared" si="2"/>
        <v>F</v>
      </c>
      <c r="B134" s="57">
        <v>131</v>
      </c>
      <c r="C134" s="82">
        <f>Nachschleiftexte!B87</f>
        <v>98197</v>
      </c>
      <c r="D134" s="56" t="str">
        <f>IF(C134=[1]Sheet1!A78,"ok","falsch")</f>
        <v>ok</v>
      </c>
      <c r="E134" s="57" t="str" cm="1">
        <f t="array" aca="1" ref="E134" ca="1">INDIRECT(A137&amp;B137)</f>
        <v xml:space="preserve">Diese Werkzeuge werden an der Stirn, an der Spanfläche und am Außen-Ø nachgeschliffen. Ist die Verschleißbreite zu groß, wird das Werkzeug gekürzt und neu angeschliffen. Bei Werkzeugen mit Halsfreischliff wird der Hals-Ø nachgeschliffen. </v>
      </c>
      <c r="F134" s="56" t="str">
        <f>Nachschleiftexte!C87</f>
        <v xml:space="preserve">Diese Werkzeuge werden an der Stirn, an der Spanfläche und am Außen-Ø nachgeschliffen. Ist die Verschleißbreite zu groß, wird das Werkzeug gekürzt und neu angeschliffen. Bei Werkzeugen mit Halsfreischliff wird der Hals-Ø nachgeschliffen. </v>
      </c>
      <c r="G134" s="56" t="str">
        <f>Nachschleiftexte!D87</f>
        <v xml:space="preserve">These tools are reground on the end, on the rake face and the outside Ø. If the wear width is too large, the tool is cut-off and reground. For tools with reduced neck the neck Ø is reground. </v>
      </c>
      <c r="H134" s="56" t="str">
        <f>Nachschleiftexte!O87</f>
        <v xml:space="preserve">deze gereedschappen worden kops, in het spaanvlak en aan de buiten-Ø nageslepen. is de kop te veel versleten, dan wordt het gereedschap ingekort en opnieuw geslepen. bij gereedschappen met een vrijgeslepen hals wordt ook de hals-Ø nageslepen. </v>
      </c>
      <c r="I134" s="131" t="str">
        <f>Nachschleiftexte!G87</f>
        <v xml:space="preserve">In questi utensili viene riaffilata la parte frontale, la spoglia superiore e il diametro esterno. In caso di un'eccessiva usura viene riaffilato il diametro esterno. In utensili con collarino di disimpegno viene ridotto anche il Ø del collarino. </v>
      </c>
      <c r="J134" s="56" t="str">
        <f>Nachschleiftexte!E87</f>
        <v xml:space="preserve">Estas herramientas se reafilan en la parte frontal, en la superficie de desprendimiento y en el Ø exterior. Si el ancho de desgaste es demasiado pronunciado, se cortará la herramienta y se reafilará de nuevo. El Ø del cuello en herramientas con destalonado del cuello se reafilará. </v>
      </c>
      <c r="K134" s="56" t="str">
        <f>Nachschleiftexte!J87</f>
        <v xml:space="preserve">Narzędzia są ostrzone od strony czoła, na powierzchni skrawającej i po średnicy zewnętrznej. Jeżeli są one zbyt mocno zużyte, skraca się je i ostrzy na nowo. </v>
      </c>
      <c r="L134" s="56" t="str">
        <f>Nachschleiftexte!X87</f>
        <v xml:space="preserve">Alati se bruse čeono, na steznoj površini i po vanjskom promjeru. Ako je širina istrošenosti prevelika, alat se skraćuje i ponovno oštri. Kod alata s brusnim vratom, brusi se Ø vrata. </v>
      </c>
      <c r="M134" s="56" t="str">
        <f>Nachschleiftexte!Y87</f>
        <v xml:space="preserve">Ta orodja znova brusimo na čelu, na cepilni ploskvi in na zunanjem premeru. Če je širina obrabe prevelika, se orodje skrajša in znova pobrusi. Pri orodjih s prostim brušenjem vratu znova brusimo premer vratu. </v>
      </c>
      <c r="N134" s="56" t="str">
        <f>Nachschleiftexte!K87</f>
        <v xml:space="preserve">Ezeknél a szerszámoknál a homlokrészt, a forgácsolófelületet és a külső átmérőt élezzük újra. Ha túl nagy a kopás, akkor lerövidítjük és újraköszörüljük a szerszámot. A kopás mértékétől függően maximum 2 alkalommal végezhető utánélezés. </v>
      </c>
      <c r="O134" s="56" t="str">
        <f>Nachschleiftexte!L87</f>
        <v xml:space="preserve">Aceste scule sunt reascuţite pe partea de atac, suprafaţa de aşchiere şi diametrul exterior. Dacă partea de atac este prea uzată, atunci scurtăm şi rectificăm scula. În funcţie de măsura uzurii reascuţirea se poate efectua de maxim 2 ori. </v>
      </c>
      <c r="P134" s="56" t="str">
        <f>Nachschleiftexte!F87</f>
        <v xml:space="preserve">Ces fraises sont affûtées en bout, sur la face de coupe et sur le Ø extérieur. Pour les outils ayant un rétrecissement arrière, le Ø de celui-ci sera également rectifié. Si l'usure en bout est trop importante l'outil sera tronçonné et réaffûté. </v>
      </c>
      <c r="Q134" s="56">
        <f>Nachschleiftexte!AD87</f>
        <v>0</v>
      </c>
      <c r="R134" s="56" t="str">
        <f>Nachschleiftexte!R87</f>
        <v xml:space="preserve">Dessa verktyg blir omslipade på änden, på spånytorna och på ytterdiametern. Är änden alltför mycket sliten, kapas verktyget och slipas på nytt.  På verktyg med reducerad hals omslipas även halsen. </v>
      </c>
      <c r="S134" s="56" t="str">
        <f>Nachschleiftexte!N87</f>
        <v xml:space="preserve">Tyto nástroje se ostří na čele, na ploše čela a na vnějším Ø. Je-li šířka opotřebení příliš velká, nástroj se zkrátí a znovu naostří. U nástrojů s podbroušením krčku se ostří Ø krčku. </v>
      </c>
      <c r="T134" s="56" t="str">
        <f>Nachschleiftexte!AB87</f>
        <v xml:space="preserve">Tieto nástroje sa ostria na čele, na ploche čela a na vonkajšom Ø. Ak je šírka opotrebenia príliš veľká, nástroj sa skráti a znova naostrí. U nástrojov s podbrúsením kŕčka sa ostrí Ø kŕčka. </v>
      </c>
      <c r="U134" s="56"/>
      <c r="V134" s="56"/>
    </row>
    <row r="135" spans="1:22" x14ac:dyDescent="0.25">
      <c r="A135" s="57" t="str">
        <f t="shared" si="2"/>
        <v>F</v>
      </c>
      <c r="B135" s="57">
        <v>132</v>
      </c>
      <c r="C135" s="82">
        <f>Nachschleiftexte!B88</f>
        <v>98198</v>
      </c>
      <c r="D135" s="56" t="str">
        <f>IF(C135=[1]Sheet1!A79,"ok","falsch")</f>
        <v>ok</v>
      </c>
      <c r="E135" s="57" t="str" cm="1">
        <f t="array" aca="1" ref="E135" ca="1">INDIRECT(A138&amp;B138)</f>
        <v xml:space="preserve">Diese Werkzeuge werden an der Stirn, an der Spanfläche und am Außen-Ø nachgeschliffen. Ist die Verschleißbreite zu groß, wird das Werkzeug gekürzt und neu angeschliffen. Bei Werkzeugen mit Halsfreischliff wird der Hals-Ø nachgeschliffen. </v>
      </c>
      <c r="F135" s="56" t="str">
        <f>Nachschleiftexte!C88</f>
        <v xml:space="preserve">Diese Werkzeuge werden an der Stirn, an der Spanfläche und am Außen-Ø nachgeschliffen. Ist die Verschleißbreite zu groß, wird das Werkzeug gekürzt und neu angeschliffen. Bei Werkzeugen mit Halsfreischliff wird der Hals-Ø nachgeschliffen. </v>
      </c>
      <c r="G135" s="56" t="str">
        <f>Nachschleiftexte!D88</f>
        <v xml:space="preserve">These tools are reground on the end, on the rake face and the outside Ø. If the wear width is too large, the tool is cut-off and reground. For tools with reduced neck the neck Ø is reground. </v>
      </c>
      <c r="H135" s="56" t="str">
        <f>Nachschleiftexte!O88</f>
        <v xml:space="preserve">deze gereedschappen worden kops, in het spaanvlak en aan de buiten-Ø nageslepen. is de kop te veel versleten, dan wordt het gereedschap ingekort en opnieuw geslepen. bij gereedschappen met een vrijgeslepen hals wordt ook de hals-Ø nageslepen. </v>
      </c>
      <c r="I135" s="131" t="str">
        <f>Nachschleiftexte!G88</f>
        <v xml:space="preserve">In questi utensili viene riaffilata la parte frontale, la spoglia superiore e il diametro esterno. In caso di un'eccessiva usura viene riaffilato il diametro esterno. In utensili con collarino di disimpegno viene ridotto anche il Ø del collarino. </v>
      </c>
      <c r="J135" s="56" t="str">
        <f>Nachschleiftexte!E88</f>
        <v xml:space="preserve">Estas herramientas se reafilan en la parte frontal, en la superficie de desprendimiento y en el Ø exterior. Si el ancho de desgaste es demasiado pronunciado, se cortará la herramienta y se reafilará de nuevo. El Ø del cuello en herramientas con destalonado del cuello se reafilará. </v>
      </c>
      <c r="K135" s="56" t="str">
        <f>Nachschleiftexte!J88</f>
        <v xml:space="preserve">Narzędzia są ostrzone od strony czoła, na powierzchni skrawającej i po średnicy zewnętrznej. Jeżeli są one zbyt mocno zużyte, skraca się je i ostrzy na nowo. </v>
      </c>
      <c r="L135" s="56" t="str">
        <f>Nachschleiftexte!X88</f>
        <v xml:space="preserve">Alati se bruse čeono, na steznoj površini i po vanjskom promjeru. Ako je širina istrošenosti prevelika, alat se skraćuje i ponovno oštri. Kod alata s brusnim vratom, brusi se Ø vrata. </v>
      </c>
      <c r="M135" s="56" t="str">
        <f>Nachschleiftexte!Y88</f>
        <v xml:space="preserve">Ta orodja znova brusimo na čelu, na cepilni ploskvi in na zunanjem premeru. Če je širina obrabe prevelika, se orodje skrajša in znova pobrusi. Pri orodjih s prostim brušenjem vratu znova brusimo premer vratu. </v>
      </c>
      <c r="N135" s="56" t="str">
        <f>Nachschleiftexte!K88</f>
        <v xml:space="preserve">Ezeknél a szerszámoknál a homlokrészt, a forgácsolófelületet és a külső átmérőt élezzük újra. Ha túl nagy a kopás, akkor lerövidítjük és újraköszörüljük a szerszámot. A kopás mértékétől függően maximum 2 alkalommal végezhető utánélezés. </v>
      </c>
      <c r="O135" s="56" t="str">
        <f>Nachschleiftexte!L88</f>
        <v xml:space="preserve">Aceste scule sunt reascuţite pe partea de atac, suprafaţa de aşchiere şi diametrul exterior. Dacă partea de atac este prea uzată, atunci scurtăm şi rectificăm scula. În funcţie de măsura uzurii reascuţirea se poate efectua de maxim 2 ori. </v>
      </c>
      <c r="P135" s="56" t="str">
        <f>Nachschleiftexte!F88</f>
        <v xml:space="preserve">Ces fraises sont affûtées en bout, sur la face de coupe et sur le Ø extérieur. Pour les outils ayant un rétrecissement arrière, le Ø de celui-ci sera également rectifié. Si l'usure en bout est trop importante l'outil sera tronçonné et réaffûté. </v>
      </c>
      <c r="Q135" s="56">
        <f>Nachschleiftexte!AD88</f>
        <v>0</v>
      </c>
      <c r="R135" s="56" t="str">
        <f>Nachschleiftexte!R88</f>
        <v xml:space="preserve">Dessa verktyg blir omslipade på änden, på spånytorna och på ytterdiametern. Är änden alltför mycket sliten, kapas verktyget och slipas på nytt.  På verktyg med reducerad hals omslipas även halsen. </v>
      </c>
      <c r="S135" s="56" t="str">
        <f>Nachschleiftexte!N88</f>
        <v xml:space="preserve">Tyto nástroje se ostří na čele, na ploše čela a na vnějším Ø. Je-li šířka opotřebení příliš velká, nástroj se zkrátí a znovu naostří. U nástrojů s podbroušením krčku se ostří Ø krčku. </v>
      </c>
      <c r="T135" s="56" t="str">
        <f>Nachschleiftexte!AB88</f>
        <v xml:space="preserve">Tieto nástroje sa ostria na čele, na ploche čela a na vonkajšom Ø. Ak je šírka opotrebenia príliš veľká, nástroj sa skráti a znova naostrí. U nástrojov s podbrúsením kŕčka sa ostrí Ø kŕčka. </v>
      </c>
      <c r="U135" s="57"/>
      <c r="V135" s="57"/>
    </row>
    <row r="136" spans="1:22" s="6" customFormat="1" x14ac:dyDescent="0.25">
      <c r="A136" s="57" t="str">
        <f t="shared" si="2"/>
        <v>F</v>
      </c>
      <c r="B136" s="57">
        <v>133</v>
      </c>
      <c r="C136" s="82">
        <f>Nachschleiftexte!B89</f>
        <v>98199</v>
      </c>
      <c r="D136" s="56" t="str">
        <f>IF(C136=[1]Sheet1!A80,"ok","falsch")</f>
        <v>ok</v>
      </c>
      <c r="E136" s="57" t="str" cm="1">
        <f t="array" aca="1" ref="E136" ca="1">INDIRECT(A139&amp;B139)</f>
        <v xml:space="preserve">Diese Werkzeuge werden an der Stirn, an der Spanfläche und am Außen-Ø nachgeschliffen. Je nach Verschleiß kann bis zu 2 mal nachgeschliffen werden. Ist der Stirnbereich zu stark verschlissen, wird das Werkzeug gekürzt und neu angeschliffen. Bei Werkzeugen mit Halsfreischliff wird auch der Hals-Ø nachgeschliffen. Die Spanbrecher werden nachgesetzt. </v>
      </c>
      <c r="F136" s="56" t="str">
        <f>Nachschleiftexte!C89</f>
        <v xml:space="preserve">Diese Werkzeuge werden an der Stirn, an der Spanfläche und am Außen-Ø nachgeschliffen. Je nach Verschleiß kann bis zu 2 mal nachgeschliffen werden. Ist der Stirnbereich zu stark verschlissen, wird das Werkzeug gekürzt und neu angeschliffen. Bei Werkzeugen mit Halsfreischliff wird auch der Hals-Ø nachgeschliffen. Die Spanbrecher werden nachgesetzt. </v>
      </c>
      <c r="G136" s="56" t="str">
        <f>Nachschleiftexte!D89</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0,01 mm </v>
      </c>
      <c r="H136" s="56" t="str">
        <f>Nachschleiftexte!O89</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0,01 mm </v>
      </c>
      <c r="I136" s="131" t="str">
        <f>Nachschleiftexte!G89</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0,01 mm </v>
      </c>
      <c r="J136" s="56" t="str">
        <f>Nachschleiftexte!E89</f>
        <v xml:space="preserve">Las fresas punta esférica se reafilan en la parte frontal, ya que mediante el reafilado de la superficie de desprendimiento se reduce el Ø de los filos de corte, y por lo tanto también el radio. Si están muy desgastadas en la parte frontal, se cortarán y se reafilarán de nuevo. El diámetro del cuello en herramientas con destalonado del cuello también se reafilará. Tolerancia del radio ± 0,01 mm </v>
      </c>
      <c r="K136" s="56" t="str">
        <f>Nachschleiftexte!J89</f>
        <v xml:space="preserve">Frezy kuliste są ostrzone tylko od strony czoła, ponieważ podczas ostrzenia powierzchni mocującej zmniejsza się średnica ostrzy, a tym samym również promień. Jeżeli są one zbyt mocno zużyte, skraca się je i ostrzy na nowo. W przypadku narzędzi z przewężeniem, również średnica przewężenia jest ostrzona. Tolerancja promienia krzywizny ± 0,01 mm </v>
      </c>
      <c r="L136" s="56" t="str">
        <f>Nachschleiftexte!X89</f>
        <v xml:space="preserve">Alati se bruse čeono, na steznoj površini i po vanjskom promjeru. Ovisno o trošenju, moguća su do 2 dodatna brušenja. Ako je čeono područje prejako istrošeno, skratit će se alat i ponovno naoštriti. Kod alata s brusnim vratom, brusi se i Ø vrata. Drobilica strugotina se ponovno postavlja. </v>
      </c>
      <c r="M136" s="56" t="str">
        <f>Nachschleiftexte!Y89</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0,01 mm </v>
      </c>
      <c r="N136" s="56" t="str">
        <f>Nachschleiftexte!K89</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0,01 mm </v>
      </c>
      <c r="O136" s="56" t="str">
        <f>Nachschleiftexte!L89</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0,01 mm </v>
      </c>
      <c r="P136" s="56" t="str">
        <f>Nachschleiftexte!F89</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0,01 mm </v>
      </c>
      <c r="Q136" s="56">
        <f>Nachschleiftexte!AD89</f>
        <v>0</v>
      </c>
      <c r="R136" s="56" t="str">
        <f>Nachschleiftexte!R89</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0,01 mm </v>
      </c>
      <c r="S136" s="56" t="str">
        <f>Nachschleiftexte!N89</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0,01 mm </v>
      </c>
      <c r="T136" s="56" t="str">
        <f>Nachschleiftexte!AB89</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0,01 mm </v>
      </c>
      <c r="U136" s="56"/>
      <c r="V136" s="56"/>
    </row>
    <row r="137" spans="1:22" x14ac:dyDescent="0.25">
      <c r="A137" s="57" t="str">
        <f t="shared" si="2"/>
        <v>F</v>
      </c>
      <c r="B137" s="57">
        <v>134</v>
      </c>
      <c r="C137" s="82">
        <f>Nachschleiftexte!B90</f>
        <v>98200</v>
      </c>
      <c r="D137" s="56" t="str">
        <f>IF(C137=[1]Sheet1!A81,"ok","falsch")</f>
        <v>ok</v>
      </c>
      <c r="E137" s="57" t="str" cm="1">
        <f t="array" aca="1" ref="E137" ca="1">INDIRECT(A140&amp;B140)</f>
        <v xml:space="preserve">Viertelrund-Profilfräser und konische Gesenkfräser werden nur am Spanwinkel nachgeschliffen. Gravierfräser werden komplett geschliffen. </v>
      </c>
      <c r="F137" s="56" t="str">
        <f>Nachschleiftexte!C90</f>
        <v xml:space="preserve">Viertelrund-Profilfräser und konische Gesenkfräser werden nur am Spanwinkel nachgeschliffen. Gravierfräser werden komplett geschliffen. </v>
      </c>
      <c r="G137" s="56" t="str">
        <f>Nachschleiftexte!D90</f>
        <v xml:space="preserve">Quarter round profile cutters and tapered die cutters can be reground only on the rake angle. Engraving Cutters are completely reground </v>
      </c>
      <c r="H137" s="56" t="str">
        <f>Nachschleiftexte!O90</f>
        <v xml:space="preserve">kwartrond-profielfrezen en conische frezen worden alleen aan de spaanhoek nageslepen graveerfrezen worden compleet nageslepen </v>
      </c>
      <c r="I137" s="131" t="str">
        <f>Nachschleiftexte!G90</f>
        <v xml:space="preserve">Nelle frese per profili e frese coniche  viene riaffilato solo l'angolo di spoglia superiore. Le frese per incisione vengono completamente riaffilate. </v>
      </c>
      <c r="J137" s="56" t="str">
        <f>Nachschleiftexte!E90</f>
        <v xml:space="preserve">Las fresas de perfil de cuarto de círculo y las fresas de matricería cónicas solo se reafilarán en el ángulo de desprendimiento. Las fresas de matricería se reafilan por completo. </v>
      </c>
      <c r="K137" s="56" t="str">
        <f>Nachschleiftexte!J90</f>
        <v xml:space="preserve">W frezach kształtowych, ćwierć okrągłych oraz frezach do obróbki wykańczającej ostrzy się tylko kąt przyłożenia. Frezy do grawerowania są ostrzone całkowicie. </v>
      </c>
      <c r="L137" s="56" t="str">
        <f>Nachschleiftexte!X90</f>
        <v xml:space="preserve">Profilno glodalo s četvrt kruga i konusno glodalo za kalupe bruse se samo na kutu odvođenja strugotine. Gravirno glodalo se brusi u cijelosti. </v>
      </c>
      <c r="M137" s="56" t="str">
        <f>Nachschleiftexte!Y90</f>
        <v xml:space="preserve">Četrtkrožni profilni rezkar in konusni utopni rezkar ponovno brusimo le ob cepilnem kotu. Gravirni rezkarji se brusijo v celoti. </v>
      </c>
      <c r="N137" s="56" t="str">
        <f>Nachschleiftexte!K90</f>
        <v xml:space="preserve">Negyedköríves profilmaróknál és kúpos süllyesztékmaróknál kizárólag a homlokszöget élezzük újra. Gravírmaróknál teljes utánélezést végzünk. </v>
      </c>
      <c r="O137" s="56" t="str">
        <f>Nachschleiftexte!L90</f>
        <v xml:space="preserve">La frezele profilate sfert sferice şi frezele de zencuire conice reascuţim numai ungiul de degajare. Frezele de gravură sunt reascuţire complet. </v>
      </c>
      <c r="P137" s="56" t="str">
        <f>Nachschleiftexte!F90</f>
        <v xml:space="preserve">Les fraises de forme et à ébavurer sont affûtées sur leurs faces de coupe. Les fraises à graver sont complétement réaffûtées. </v>
      </c>
      <c r="Q137" s="56">
        <f>Nachschleiftexte!AD90</f>
        <v>0</v>
      </c>
      <c r="R137" s="56" t="str">
        <f>Nachschleiftexte!R90</f>
        <v xml:space="preserve">Hörnradie-Profilfräs och konisk fräs blir omslipade på spånytorna. Graverfräsen blir helt omslipad. </v>
      </c>
      <c r="S137" s="56" t="str">
        <f>Nachschleiftexte!N90</f>
        <v xml:space="preserve">Čtvrtkruhové profilové frézy a kónické frézy na zápustky se ostří pouze na úhlu čela. Gravírovací frézy se ostří kompletně. </v>
      </c>
      <c r="T137" s="56" t="str">
        <f>Nachschleiftexte!AB90</f>
        <v xml:space="preserve">Štvrťkruhové profilové frézy a kónické frézy na zápustky sa ostria iba na uhle čela. Gravírovacie frézy sa ostria kompletne. </v>
      </c>
      <c r="U137" s="57"/>
      <c r="V137" s="57"/>
    </row>
    <row r="138" spans="1:22" s="6" customFormat="1" x14ac:dyDescent="0.25">
      <c r="A138" s="57" t="str">
        <f t="shared" si="2"/>
        <v>F</v>
      </c>
      <c r="B138" s="57">
        <v>135</v>
      </c>
      <c r="C138" s="82">
        <f>Nachschleiftexte!B91</f>
        <v>98201</v>
      </c>
      <c r="D138" s="56" t="str">
        <f>IF(C138=[1]Sheet1!A82,"ok","falsch")</f>
        <v>ok</v>
      </c>
      <c r="E138" s="57" t="str" cm="1">
        <f t="array" aca="1" ref="E138" ca="1">INDIRECT(A141&amp;B141)</f>
        <v xml:space="preserve">Viertelrund-Profilfräser und konische Gesenkfräser werden nur am Spanwinkel nachgeschliffen. Gravierfräser werden komplett geschliffen. </v>
      </c>
      <c r="F138" s="56" t="str">
        <f>Nachschleiftexte!C91</f>
        <v xml:space="preserve">Viertelrund-Profilfräser und konische Gesenkfräser werden nur am Spanwinkel nachgeschliffen. Gravierfräser werden komplett geschliffen. </v>
      </c>
      <c r="G138" s="56" t="str">
        <f>Nachschleiftexte!D91</f>
        <v xml:space="preserve">Quarter round profile cutters and tapered die cutters can be reground only on the rake angle. Engraving Cutters are completely reground </v>
      </c>
      <c r="H138" s="56" t="str">
        <f>Nachschleiftexte!O91</f>
        <v xml:space="preserve">kwartrond-profielfrezen en conische frezen worden alleen aan de spaanhoek nageslepen graveerfrezen worden compleet nageslepen </v>
      </c>
      <c r="I138" s="131" t="str">
        <f>Nachschleiftexte!G91</f>
        <v xml:space="preserve">Nelle frese per profili e frese coniche  viene riaffilato solo l'angolo di spoglia superiore. Le frese per incisione vengono completamente riaffilate. </v>
      </c>
      <c r="J138" s="56" t="str">
        <f>Nachschleiftexte!E91</f>
        <v xml:space="preserve">Las fresas de perfil de cuarto de círculo y las fresas de matricería cónicas solo se reafilarán en el ángulo de desprendimiento. Las fresas de matricería se reafilan por completo. </v>
      </c>
      <c r="K138" s="56" t="str">
        <f>Nachschleiftexte!J91</f>
        <v xml:space="preserve">W frezach kształtowych, ćwierć okrągłych oraz frezach do obróbki wykańczającej ostrzy się tylko kąt przyłożenia. Frezy do grawerowania są ostrzone całkowicie. </v>
      </c>
      <c r="L138" s="56" t="str">
        <f>Nachschleiftexte!X91</f>
        <v xml:space="preserve">Profilno glodalo s četvrt kruga i konusno glodalo za kalupe bruse se samo na kutu odvođenja strugotine. Gravirno glodalo se brusi u cijelosti. </v>
      </c>
      <c r="M138" s="56" t="str">
        <f>Nachschleiftexte!Y91</f>
        <v xml:space="preserve">Četrtkrožni profilni rezkar in konusni utopni rezkar ponovno brusimo le ob cepilnem kotu. Gravirni rezkarji se brusijo v celoti. </v>
      </c>
      <c r="N138" s="56" t="str">
        <f>Nachschleiftexte!K91</f>
        <v xml:space="preserve">Negyedköríves profilmaróknál és kúpos süllyesztékmaróknál kizárólag a homlokszöget élezzük újra. Gravírmaróknál teljes utánélezést végzünk. </v>
      </c>
      <c r="O138" s="56" t="str">
        <f>Nachschleiftexte!L91</f>
        <v xml:space="preserve">La frezele profilate sfert sferice şi frezele de zencuire conice reascuţim numai ungiul de degajare. Frezele de gravură sunt reascuţire complet. </v>
      </c>
      <c r="P138" s="56" t="str">
        <f>Nachschleiftexte!F91</f>
        <v xml:space="preserve">Les fraises de forme et à ébavurer sont affûtées sur leurs faces de coupe. Les fraises à graver sont complétement réaffûtées. </v>
      </c>
      <c r="Q138" s="56">
        <f>Nachschleiftexte!AD91</f>
        <v>0</v>
      </c>
      <c r="R138" s="56" t="str">
        <f>Nachschleiftexte!R91</f>
        <v xml:space="preserve">Hörnradie-Profilfräs och konisk fräs blir omslipade på spånytorna. Graverfräsen blir helt omslipad. </v>
      </c>
      <c r="S138" s="56" t="str">
        <f>Nachschleiftexte!N91</f>
        <v xml:space="preserve">Čtvrtkruhové profilové frézy a kónické frézy na zápustky se ostří pouze na úhlu čela. Gravírovací frézy se ostří kompletně. </v>
      </c>
      <c r="T138" s="56" t="str">
        <f>Nachschleiftexte!AB91</f>
        <v xml:space="preserve">Štvrťkruhové profilové frézy a kónické frézy na zápustky sa ostria iba na uhle čela. Gravírovacie frézy sa ostria kompletne. </v>
      </c>
      <c r="U138" s="56"/>
      <c r="V138" s="56"/>
    </row>
    <row r="139" spans="1:22" x14ac:dyDescent="0.25">
      <c r="A139" s="57" t="str">
        <f t="shared" si="2"/>
        <v>F</v>
      </c>
      <c r="B139" s="57">
        <v>136</v>
      </c>
      <c r="C139" s="82">
        <f>Nachschleiftexte!B92</f>
        <v>98202</v>
      </c>
      <c r="D139" s="56" t="str">
        <f>IF(C139=[1]Sheet1!A83,"ok","falsch")</f>
        <v>ok</v>
      </c>
      <c r="E139" s="57" t="str" cm="1">
        <f t="array" aca="1" ref="E139" ca="1">INDIRECT(A142&amp;B142)</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139" s="56" t="str">
        <f>Nachschleiftexte!C92</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139" s="56" t="str">
        <f>Nachschleiftexte!D92</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139" s="56" t="str">
        <f>Nachschleiftexte!O92</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139" s="131" t="str">
        <f>Nachschleiftexte!G92</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139" s="56" t="str">
        <f>Nachschleiftexte!E92</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139" s="56" t="str">
        <f>Nachschleiftexte!J92</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139" s="56" t="str">
        <f>Nachschleiftexte!X92</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139" s="56" t="str">
        <f>Nachschleiftexte!Y92</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139" s="56" t="str">
        <f>Nachschleiftexte!K92</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139" s="56" t="str">
        <f>Nachschleiftexte!L92</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139" s="56" t="str">
        <f>Nachschleiftexte!F92</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139" s="56">
        <f>Nachschleiftexte!AD92</f>
        <v>0</v>
      </c>
      <c r="R139" s="56" t="str">
        <f>Nachschleiftexte!R92</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139" s="56" t="str">
        <f>Nachschleiftexte!N92</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139" s="56" t="str">
        <f>Nachschleiftexte!AB92</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139" s="57"/>
      <c r="V139" s="57"/>
    </row>
    <row r="140" spans="1:22" s="6" customFormat="1" x14ac:dyDescent="0.25">
      <c r="A140" s="57" t="str">
        <f t="shared" si="2"/>
        <v>F</v>
      </c>
      <c r="B140" s="57">
        <v>137</v>
      </c>
      <c r="C140" s="82">
        <f>Nachschleiftexte!B93</f>
        <v>98203</v>
      </c>
      <c r="D140" s="56" t="str">
        <f>IF(C140=[1]Sheet1!A84,"ok","falsch")</f>
        <v>ok</v>
      </c>
      <c r="E140" s="57" t="str" cm="1">
        <f t="array" aca="1" ref="E140" ca="1">INDIRECT(A143&amp;B143)</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40" s="56" t="str">
        <f>Nachschleiftexte!C93</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40" s="56" t="str">
        <f>Nachschleiftexte!D93</f>
        <v>These tools are completely reground on the external Ø, end and waist as well as the reduced neck and then recoated. Depending on the amount of wear, the tool can be reground up to two times. Everything apart from the chip breakers is ground down and then grinded anew.  </v>
      </c>
      <c r="H140" s="56" t="str">
        <f>Nachschleiftexte!O93</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40" s="131" t="str">
        <f>Nachschleiftexte!G93</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40" s="56" t="str">
        <f>Nachschleiftexte!E93</f>
        <v>Estas herramientas se reafilan completamente en la periferia, parte frontal y cuello, y se recubren de nuevo. Dependiendo del desgaste, se pueden reafilar hasta 2 veces. Se rectifica hasta los rompevirutas y luego se vuelve a reafilar.  </v>
      </c>
      <c r="K140" s="56">
        <f>Nachschleiftexte!J93</f>
        <v>0</v>
      </c>
      <c r="L140" s="56" t="str">
        <f>Nachschleiftexte!X93</f>
        <v>Ovi alati bruse se u potpunosti na vanjskom Ø, čeono i frontalno, kao i po vratu te se ponovno prevlače. Ovisno o trošenju, moguća su do 2 dodatna brušenja. Drobilica strugotina se uklanja i na kraju se ponovno brusi.  </v>
      </c>
      <c r="M140" s="56" t="str">
        <f>Nachschleiftexte!Y93</f>
        <v>Ta orodja znova obrusimo in prevlečemo na zunanjem premeru, čelu in frontalno ter pri vratu. Glede na obrabo ga je mogoče znova obrusiti do dvakrat. Brusimo do lomilca odrezkov in nato obrusimo na novo.  </v>
      </c>
      <c r="N140" s="56" t="str">
        <f>Nachschleiftexte!K93</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40" s="56" t="str">
        <f>Nachschleiftexte!L93</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40" s="56" t="str">
        <f>Nachschleiftexte!F93</f>
        <v>Ces outils sont entièrement réaffûtés et revêtus (goujures, pointe de l'outil, dégagement). Selon l'usure, ils peuvent être réaffûtés jusqu'à 2 fois. Les brise-copeaux sont eux aussi réaffûté.  </v>
      </c>
      <c r="Q140" s="56" t="str">
        <f>Nachschleiftexte!AD93</f>
        <v>Disse værktøjer bliver genopslebet helt på udvendig-Ø, ende og bryst samt halsfrislibning og belagt igen. Alt efter slitage kan der genopslibes op til 2 gange. Der bliver slebet ned til spånbryderne og derefter slebet på ny.  </v>
      </c>
      <c r="R140" s="56" t="str">
        <f>Nachschleiftexte!R93</f>
        <v>Dessa verktyg omslipas komplett och får ny beläggning på ytter-Ø, ändplan och bröst, samt på den långa midjan. Beroende på slitage kan omslipning ske upp till 2 gånger. Slipningen sker ned till spånbrytaren och därefter sker omslipning.  </v>
      </c>
      <c r="S140" s="56" t="str">
        <f>Nachschleiftexte!N93</f>
        <v>Tyto nástroje se kompletně ostří na vnějším Ø, na čele a boku, i na podbroušení krčku a opět se povlakují. V závislosti na opotřebení lze ostření provádět až 2krát. Obrousí se až po lamač třísky a následně se naostří.  </v>
      </c>
      <c r="T140" s="56" t="str">
        <f>Nachschleiftexte!AB93</f>
        <v>Tieto nástroje sa kompletne ostria na vonkajšom Ø, na čele a boku, i na podbrúsení krčku a opäť sa povlakujú V závislosti od opotrebenia je možné ostrenie vykonávať až 2 krát. Obrúsi sa až po lámač triesky a nasledovne sa naostrí.  </v>
      </c>
      <c r="U140" s="56"/>
      <c r="V140" s="56"/>
    </row>
    <row r="141" spans="1:22" x14ac:dyDescent="0.25">
      <c r="A141" s="57" t="str">
        <f t="shared" si="2"/>
        <v>F</v>
      </c>
      <c r="B141" s="57">
        <v>138</v>
      </c>
      <c r="C141" s="82">
        <f>Nachschleiftexte!B94</f>
        <v>98204</v>
      </c>
      <c r="D141" s="56" t="str">
        <f>IF(C141=[1]Sheet1!A85,"ok","falsch")</f>
        <v>ok</v>
      </c>
      <c r="E141" s="57" t="str" cm="1">
        <f t="array" aca="1" ref="E141" ca="1">INDIRECT(A144&amp;B144)</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41" s="56" t="str">
        <f>Nachschleiftexte!C94</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41" s="56" t="str">
        <f>Nachschleiftexte!D94</f>
        <v>These tools are completely reground on the external Ø, end and waist as well as the reduced neck and then recoated. Depending on the amount of wear, the tool can be reground up to two times. Everything apart from the chip breakers is ground down and then grinded anew.  </v>
      </c>
      <c r="H141" s="56" t="str">
        <f>Nachschleiftexte!O94</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41" s="131" t="str">
        <f>Nachschleiftexte!G94</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41" s="56" t="str">
        <f>Nachschleiftexte!E94</f>
        <v>Estas herramientas se reafilan completamente en la periferia, parte frontal y cuello, y se recubren de nuevo. Dependiendo del desgaste, se pueden reafilar hasta 2 veces. Se rectifica hasta los rompevirutas y luego se vuelve a reafilar.  </v>
      </c>
      <c r="K141" s="56">
        <f>Nachschleiftexte!J94</f>
        <v>0</v>
      </c>
      <c r="L141" s="56" t="str">
        <f>Nachschleiftexte!X94</f>
        <v>Ovi alati bruse se u potpunosti na vanjskom Ø, čeono i frontalno, kao i po vratu te se ponovno prevlače. Ovisno o trošenju, moguća su do 2 dodatna brušenja. Drobilica strugotina se uklanja i na kraju se ponovno brusi.  </v>
      </c>
      <c r="M141" s="56" t="str">
        <f>Nachschleiftexte!Y94</f>
        <v>Ta orodja znova obrusimo in prevlečemo na zunanjem premeru, čelu in frontalno ter pri vratu. Glede na obrabo ga je mogoče znova obrusiti do dvakrat. Brusimo do lomilca odrezkov in nato obrusimo na novo.  </v>
      </c>
      <c r="N141" s="56" t="str">
        <f>Nachschleiftexte!K94</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41" s="56" t="str">
        <f>Nachschleiftexte!L94</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41" s="56" t="str">
        <f>Nachschleiftexte!F94</f>
        <v>Ces outils sont entièrement réaffûtés et revêtus (goujures, pointe de l'outil, dégagement). Selon l'usure, ils peuvent être réaffûtés jusqu'à 2 fois. Les brise-copeaux sont eux aussi réaffûté.  </v>
      </c>
      <c r="Q141" s="56" t="str">
        <f>Nachschleiftexte!AD94</f>
        <v>Disse værktøjer bliver genopslebet helt på udvendig-Ø, ende og bryst samt halsfrislibning og belagt igen. Alt efter slitage kan der genopslibes op til 2 gange. Der bliver slebet ned til spånbryderne og derefter slebet på ny.  </v>
      </c>
      <c r="R141" s="56" t="str">
        <f>Nachschleiftexte!R94</f>
        <v>Dessa verktyg omslipas komplett och får ny beläggning på ytter-Ø, ändplan och bröst, samt på den långa midjan. Beroende på slitage kan omslipning ske upp till 2 gånger. Slipningen sker ned till spånbrytaren och därefter sker omslipning.  </v>
      </c>
      <c r="S141" s="56" t="str">
        <f>Nachschleiftexte!N94</f>
        <v>Tyto nástroje se kompletně ostří na vnějším Ø, na čele a boku, i na podbroušení krčku a opět se povlakují. V závislosti na opotřebení lze ostření provádět až 2krát. Obrousí se až po lamač třísky a následně se naostří.  </v>
      </c>
      <c r="T141" s="56" t="str">
        <f>Nachschleiftexte!AB94</f>
        <v>Tieto nástroje sa kompletne ostria na vonkajšom Ø, na čele a boku, i na podbrúsení krčku a opäť sa povlakujú V závislosti od opotrebenia je možné ostrenie vykonávať až 2 krát. Obrúsi sa až po lámač triesky a nasledovne sa naostrí.  </v>
      </c>
      <c r="U141" s="57"/>
      <c r="V141" s="57"/>
    </row>
    <row r="142" spans="1:22" s="6" customFormat="1" x14ac:dyDescent="0.25">
      <c r="A142" s="57" t="str">
        <f t="shared" si="2"/>
        <v>F</v>
      </c>
      <c r="B142" s="57">
        <v>139</v>
      </c>
      <c r="C142" s="82">
        <f>Nachschleiftexte!B95</f>
        <v>98205</v>
      </c>
      <c r="D142" s="56" t="str">
        <f>IF(C142=[1]Sheet1!A86,"ok","falsch")</f>
        <v>ok</v>
      </c>
      <c r="E142" s="57" t="str" cm="1">
        <f t="array" aca="1" ref="E142" ca="1">INDIRECT(A145&amp;B145)</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42" s="56" t="str">
        <f>Nachschleiftexte!C95</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42" s="56" t="str">
        <f>Nachschleiftexte!D95</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42" s="56" t="str">
        <f>Nachschleiftexte!O95</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42" s="131" t="str">
        <f>Nachschleiftexte!G95</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42" s="56" t="str">
        <f>Nachschleiftexte!E95</f>
        <v>Estas herramientas se reafilan completamente en la periferia, parte frontal y cuello, y se recubren de nuevo. Dependiendo del desgaste, se pueden reafilar hasta 2 veces. Se rectifica hasta los rompevirutas y luego se vuelve a reafilar. Tolerancia del radio ± 0,05 mm  </v>
      </c>
      <c r="K142" s="56">
        <f>Nachschleiftexte!J95</f>
        <v>0</v>
      </c>
      <c r="L142" s="56" t="str">
        <f>Nachschleiftexte!X95</f>
        <v>Ovi alati bruse se u potpunosti na vanjskom Ø, čeono i frontalno, kao i po vratu te se ponovno prevlače. Ovisno o trošenju, moguća su do 2 dodatna brušenja. Drobilica strugotina se uklanja i na kraju se ponovno brusi. Tolerancija radijusa ± 0,05 mm  </v>
      </c>
      <c r="M142" s="56" t="str">
        <f>Nachschleiftexte!Y95</f>
        <v>Ta orodja znova obrusimo in prevlečemo po zunanjem premeru, čelu in frontalno ter pri vratu. Glede na obrabo ga je mogoče znova obrusiti do dvakrat. Brusimo do lomilca odrezkov in nato obrusimo na novo. Dovoljeno odstopanje polmera ±0,05 mm  </v>
      </c>
      <c r="N142" s="56" t="str">
        <f>Nachschleiftexte!K95</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42" s="56" t="str">
        <f>Nachschleiftexte!L95</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42" s="56" t="str">
        <f>Nachschleiftexte!F95</f>
        <v>Ces outils sont entièrement réaffûtés et revêtus (goujures, pointe de l'outil, dégagement). Selon l'usure, ils peuvent être réaffûtés jusqu'à 2 fois. Les brise-copeaux sont eux aussi réaffûté.  Tolérance de rayon ± 0,05 mm . </v>
      </c>
      <c r="Q142" s="56" t="str">
        <f>Nachschleiftexte!AD95</f>
        <v>Disse værktøjer bliver genopslebet helt på udvendig-Ø, ende og bryst samt halsfrislibning og belagt igen. Alt efter slitage kan der genopslibes op til 2 gange. Der bliver slebet ned til spånbryderne og derefter slebet på ny Radiustolerance ± 0,05 mm  </v>
      </c>
      <c r="R142" s="56" t="str">
        <f>Nachschleiftexte!R95</f>
        <v>Dessa verktyg omslipas komplett och får ny beläggning på ytter-Ø, ändplan och bröst, samt på den långa midjan. Beroende på slitage kan omslipning ske upp till 2 gånger. Slipningen sker ned till spånbrytaren och därefter sker omslipning. Radietolerans ± 0,05 mm  </v>
      </c>
      <c r="S142" s="56" t="str">
        <f>Nachschleiftexte!N95</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42" s="56" t="str">
        <f>Nachschleiftexte!AB95</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42" s="56"/>
      <c r="V142" s="56"/>
    </row>
    <row r="143" spans="1:22" x14ac:dyDescent="0.25">
      <c r="A143" s="57" t="str">
        <f t="shared" si="2"/>
        <v>F</v>
      </c>
      <c r="B143" s="57">
        <v>140</v>
      </c>
      <c r="C143" s="82">
        <f>Nachschleiftexte!B96</f>
        <v>98206</v>
      </c>
      <c r="D143" s="56" t="str">
        <f>IF(C143=[1]Sheet1!A87,"ok","falsch")</f>
        <v>ok</v>
      </c>
      <c r="E143" s="57" t="str" cm="1">
        <f t="array" aca="1" ref="E143" ca="1">INDIRECT(A146&amp;B146)</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43" s="56" t="str">
        <f>Nachschleiftexte!C96</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43" s="56" t="str">
        <f>Nachschleiftexte!D96</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43" s="56" t="str">
        <f>Nachschleiftexte!O96</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43" s="131" t="str">
        <f>Nachschleiftexte!G96</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43" s="56" t="str">
        <f>Nachschleiftexte!E96</f>
        <v>Estas herramientas se reafilan completamente en la periferia, parte frontal y cuello, y se recubren de nuevo. Dependiendo del desgaste, se pueden reafilar hasta 2 veces. Se rectifica hasta los rompevirutas y luego se vuelve a reafilar. Tolerancia del radio ± 0,05 mm  </v>
      </c>
      <c r="K143" s="56">
        <f>Nachschleiftexte!J96</f>
        <v>0</v>
      </c>
      <c r="L143" s="56" t="str">
        <f>Nachschleiftexte!X96</f>
        <v>Ovi alati bruse se u potpunosti na vanjskom Ø, čeono i frontalno, kao i po vratu te se ponovno prevlače. Ovisno o trošenju, moguća su do 2 dodatna brušenja. Drobilica strugotina se uklanja i na kraju se ponovno brusi. Tolerancija radijusa ± 0,05 mm  </v>
      </c>
      <c r="M143" s="56" t="str">
        <f>Nachschleiftexte!Y96</f>
        <v>Ta orodja znova obrusimo in prevlečemo po zunanjem premeru, čelu in frontalno ter pri vratu. Glede na obrabo ga je mogoče znova obrusiti do dvakrat. Brusimo do lomilca odrezkov in nato obrusimo na novo. Dovoljeno odstopanje polmera ±0,05 mm  </v>
      </c>
      <c r="N143" s="56" t="str">
        <f>Nachschleiftexte!K96</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43" s="56" t="str">
        <f>Nachschleiftexte!L96</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43" s="56" t="str">
        <f>Nachschleiftexte!F96</f>
        <v>Ces outils sont entièrement réaffûtés et revêtus (goujures, pointe de l'outil, dégagement). Selon l'usure, ils peuvent être réaffûtés jusqu'à 2 fois. Les brise-copeaux sont eux aussi réaffûté.  Tolérance de rayon ± 0,05 mm . </v>
      </c>
      <c r="Q143" s="56" t="str">
        <f>Nachschleiftexte!AD96</f>
        <v>Disse værktøjer bliver genopslebet helt på udvendig-Ø, ende og bryst samt halsfrislibning og belagt igen. Alt efter slitage kan der genopslibes op til 2 gange. Der bliver slebet ned til spånbryderne og derefter slebet på ny Radiustolerance ± 0,05 mm  </v>
      </c>
      <c r="R143" s="56" t="str">
        <f>Nachschleiftexte!R96</f>
        <v>Dessa verktyg omslipas komplett och får ny beläggning på ytter-Ø, ändplan och bröst, samt på den långa midjan. Beroende på slitage kan omslipning ske upp till 2 gånger. Slipningen sker ned till spånbrytaren och därefter sker omslipning. Radietolerans ± 0,05 mm  </v>
      </c>
      <c r="S143" s="56" t="str">
        <f>Nachschleiftexte!N96</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43" s="56" t="str">
        <f>Nachschleiftexte!AB96</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43" s="57"/>
      <c r="V143" s="57"/>
    </row>
    <row r="144" spans="1:22" s="6" customFormat="1" x14ac:dyDescent="0.25">
      <c r="A144" s="57" t="str">
        <f t="shared" si="2"/>
        <v>F</v>
      </c>
      <c r="B144" s="57">
        <v>141</v>
      </c>
      <c r="C144" s="82">
        <f>Nachschleiftexte!B97</f>
        <v>98207</v>
      </c>
      <c r="D144" s="56" t="str">
        <f>IF(C144=[1]Sheet1!A88,"ok","falsch")</f>
        <v>ok</v>
      </c>
      <c r="E144" s="57" t="str" cm="1">
        <f t="array" aca="1" ref="E144" ca="1">INDIRECT(A147&amp;B147)</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44" s="56" t="str">
        <f>Nachschleiftexte!C97</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44" s="56" t="str">
        <f>Nachschleiftexte!D97</f>
        <v>These tools are completely reground on the external Ø, end and waist as well as the reduced neck and then recoated. Depending on the amount of wear, the tool can be reground up to two times. Everything apart from the chip breakers is ground down and then grinded anew.  </v>
      </c>
      <c r="H144" s="56" t="str">
        <f>Nachschleiftexte!O97</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44" s="131" t="str">
        <f>Nachschleiftexte!G97</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44" s="56" t="str">
        <f>Nachschleiftexte!E97</f>
        <v>Estas herramientas se reafilan completamente en la periferia, parte frontal y cuello, y se recubren de nuevo. Dependiendo del desgaste, se pueden reafilar hasta 2 veces. Se rectifica hasta los rompevirutas y luego se vuelve a reafilar.  </v>
      </c>
      <c r="K144" s="56">
        <f>Nachschleiftexte!J97</f>
        <v>0</v>
      </c>
      <c r="L144" s="56" t="str">
        <f>Nachschleiftexte!X97</f>
        <v>Ovi alati bruse se u potpunosti na vanjskom Ø, čeono i frontalno, kao i po vratu te se ponovno prevlače. Ovisno o trošenju, moguća su do 2 dodatna brušenja. Drobilica strugotina se uklanja i na kraju se ponovno brusi.  </v>
      </c>
      <c r="M144" s="56" t="str">
        <f>Nachschleiftexte!Y97</f>
        <v>Ta orodja znova obrusimo in prevlečemo na zunanjem premeru, čelu in frontalno ter pri vratu. Glede na obrabo ga je mogoče znova obrusiti do dvakrat. Brusimo do lomilca odrezkov in nato obrusimo na novo.  </v>
      </c>
      <c r="N144" s="56" t="str">
        <f>Nachschleiftexte!K97</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44" s="56" t="str">
        <f>Nachschleiftexte!L97</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44" s="56" t="str">
        <f>Nachschleiftexte!F97</f>
        <v>Ces outils sont entièrement réaffûtés et revêtus (goujures, pointe de l'outil, dégagement). Selon l'usure, ils peuvent être réaffûtés jusqu'à 2 fois. Les brise-copeaux sont eux aussi réaffûté.  </v>
      </c>
      <c r="Q144" s="56" t="str">
        <f>Nachschleiftexte!AD97</f>
        <v>Disse værktøjer bliver genopslebet helt på udvendig-Ø, ende og bryst samt halsfrislibning og belagt igen. Alt efter slitage kan der genopslibes op til 2 gange. Der bliver slebet ned til spånbryderne og derefter slebet på ny.  </v>
      </c>
      <c r="R144" s="56" t="str">
        <f>Nachschleiftexte!R97</f>
        <v>Dessa verktyg omslipas komplett och får ny beläggning på ytter-Ø, ändplan och bröst, samt på den långa midjan. Beroende på slitage kan omslipning ske upp till 2 gånger. Slipningen sker ned till spånbrytaren och därefter sker omslipning.  </v>
      </c>
      <c r="S144" s="56" t="str">
        <f>Nachschleiftexte!N97</f>
        <v>Tyto nástroje se kompletně ostří na vnějším Ø, na čele a boku, i na podbroušení krčku a opět se povlakují. V závislosti na opotřebení lze ostření provádět až 2krát. Obrousí se až po lamač třísky a následně se naostří.  </v>
      </c>
      <c r="T144" s="56" t="str">
        <f>Nachschleiftexte!AB97</f>
        <v>Tieto nástroje sa kompletne ostria na vonkajšom Ø, na čele a boku, i na podbrúsení krčku a opäť sa povlakujú V závislosti od opotrebenia je možné ostrenie vykonávať až 2 krát. Obrúsi sa až po lámač triesky a nasledovne sa naostrí.  </v>
      </c>
      <c r="U144" s="56"/>
      <c r="V144" s="56"/>
    </row>
    <row r="145" spans="1:22" x14ac:dyDescent="0.25">
      <c r="A145" s="57" t="str">
        <f t="shared" si="2"/>
        <v>F</v>
      </c>
      <c r="B145" s="57">
        <v>142</v>
      </c>
      <c r="C145" s="82">
        <f>Nachschleiftexte!B98</f>
        <v>98208</v>
      </c>
      <c r="D145" s="56" t="str">
        <f>IF(C145=[1]Sheet1!A89,"ok","falsch")</f>
        <v>ok</v>
      </c>
      <c r="E145" s="57" t="str" cm="1">
        <f t="array" aca="1" ref="E145" ca="1">INDIRECT(A148&amp;B148)</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45" s="56" t="str">
        <f>Nachschleiftexte!C98</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45" s="56" t="str">
        <f>Nachschleiftexte!D98</f>
        <v>These tools are completely reground on the external Ø, end and waist as well as the reduced neck and then recoated. Depending on the amount of wear, the tool can be reground up to two times. Everything apart from the chip breakers is ground down and then grinded anew.  </v>
      </c>
      <c r="H145" s="56" t="str">
        <f>Nachschleiftexte!O98</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45" s="131" t="str">
        <f>Nachschleiftexte!G98</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45" s="56" t="str">
        <f>Nachschleiftexte!E98</f>
        <v>Estas herramientas se reafilan completamente en la periferia, parte frontal y cuello, y se recubren de nuevo. Dependiendo del desgaste, se pueden reafilar hasta 2 veces. Se rectifica hasta los rompevirutas y luego se vuelve a reafilar.  </v>
      </c>
      <c r="K145" s="56">
        <f>Nachschleiftexte!J98</f>
        <v>0</v>
      </c>
      <c r="L145" s="56" t="str">
        <f>Nachschleiftexte!X98</f>
        <v>Ovi alati bruse se u potpunosti na vanjskom Ø, čeono i frontalno, kao i po vratu te se ponovno prevlače. Ovisno o trošenju, moguća su do 2 dodatna brušenja. Drobilica strugotina se uklanja i na kraju se ponovno brusi.  </v>
      </c>
      <c r="M145" s="56" t="str">
        <f>Nachschleiftexte!Y98</f>
        <v>Ta orodja znova obrusimo in prevlečemo na zunanjem premeru, čelu in frontalno ter pri vratu. Glede na obrabo ga je mogoče znova obrusiti do dvakrat. Brusimo do lomilca odrezkov in nato obrusimo na novo.  </v>
      </c>
      <c r="N145" s="56" t="str">
        <f>Nachschleiftexte!K98</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45" s="56" t="str">
        <f>Nachschleiftexte!L98</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45" s="56" t="str">
        <f>Nachschleiftexte!F98</f>
        <v>Ces outils sont entièrement réaffûtés et revêtus (goujures, pointe de l'outil, dégagement). Selon l'usure, ils peuvent être réaffûtés jusqu'à 2 fois. Les brise-copeaux sont eux aussi réaffûté.  </v>
      </c>
      <c r="Q145" s="56" t="str">
        <f>Nachschleiftexte!AD98</f>
        <v>Disse værktøjer bliver genopslebet helt på udvendig-Ø, ende og bryst samt halsfrislibning og belagt igen. Alt efter slitage kan der genopslibes op til 2 gange. Der bliver slebet ned til spånbryderne og derefter slebet på ny.  </v>
      </c>
      <c r="R145" s="56" t="str">
        <f>Nachschleiftexte!R98</f>
        <v>Dessa verktyg omslipas komplett och får ny beläggning på ytter-Ø, ändplan och bröst, samt på den långa midjan. Beroende på slitage kan omslipning ske upp till 2 gånger. Slipningen sker ned till spånbrytaren och därefter sker omslipning.  </v>
      </c>
      <c r="S145" s="56" t="str">
        <f>Nachschleiftexte!N98</f>
        <v>Tyto nástroje se kompletně ostří na vnějším Ø, na čele a boku, i na podbroušení krčku a opět se povlakují. V závislosti na opotřebení lze ostření provádět až 2krát. Obrousí se až po lamač třísky a následně se naostří.  </v>
      </c>
      <c r="T145" s="56" t="str">
        <f>Nachschleiftexte!AB98</f>
        <v>Tieto nástroje sa kompletne ostria na vonkajšom Ø, na čele a boku, i na podbrúsení krčku a opäť sa povlakujú V závislosti od opotrebenia je možné ostrenie vykonávať až 2 krát. Obrúsi sa až po lámač triesky a nasledovne sa naostrí.  </v>
      </c>
      <c r="U145" s="57"/>
      <c r="V145" s="57"/>
    </row>
    <row r="146" spans="1:22" s="6" customFormat="1" x14ac:dyDescent="0.25">
      <c r="A146" s="57" t="str">
        <f t="shared" si="2"/>
        <v>F</v>
      </c>
      <c r="B146" s="57">
        <v>143</v>
      </c>
      <c r="C146" s="82">
        <f>Nachschleiftexte!B99</f>
        <v>98209</v>
      </c>
      <c r="D146" s="56" t="str">
        <f>IF(C146=[1]Sheet1!A90,"ok","falsch")</f>
        <v>ok</v>
      </c>
      <c r="E146" s="57" t="str" cm="1">
        <f t="array" aca="1" ref="E146" ca="1">INDIRECT(A149&amp;B149)</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46" s="56" t="str">
        <f>Nachschleiftexte!C99</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46" s="56" t="str">
        <f>Nachschleiftexte!D99</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46" s="56" t="str">
        <f>Nachschleiftexte!O99</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46" s="131" t="str">
        <f>Nachschleiftexte!G99</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46" s="56" t="str">
        <f>Nachschleiftexte!E99</f>
        <v>Estas herramientas se reafilan completamente en la periferia, parte frontal y cuello, y se recubren de nuevo. Dependiendo del desgaste, se pueden reafilar hasta 2 veces. Se rectifica hasta los rompevirutas y luego se vuelve a reafilar. Tolerancia del radio ± 0,05 mm  </v>
      </c>
      <c r="K146" s="56">
        <f>Nachschleiftexte!J99</f>
        <v>0</v>
      </c>
      <c r="L146" s="56" t="str">
        <f>Nachschleiftexte!X99</f>
        <v>Ovi alati bruse se u potpunosti na vanjskom Ø, čeono i frontalno, kao i po vratu te se ponovno prevlače. Ovisno o trošenju, moguća su do 2 dodatna brušenja. Drobilica strugotina se uklanja i na kraju se ponovno brusi. Tolerancija radijusa ± 0,05 mm  </v>
      </c>
      <c r="M146" s="56" t="str">
        <f>Nachschleiftexte!Y99</f>
        <v>Ta orodja znova obrusimo in prevlečemo po zunanjem premeru, čelu in frontalno ter pri vratu. Glede na obrabo ga je mogoče znova obrusiti do dvakrat. Brusimo do lomilca odrezkov in nato obrusimo na novo. Dovoljeno odstopanje polmera ±0,05 mm  </v>
      </c>
      <c r="N146" s="56" t="str">
        <f>Nachschleiftexte!K99</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46" s="56" t="str">
        <f>Nachschleiftexte!L99</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46" s="56" t="str">
        <f>Nachschleiftexte!F99</f>
        <v>Ces outils sont entièrement réaffûtés et revêtus (goujures, pointe de l'outil, dégagement). Selon l'usure, ils peuvent être réaffûtés jusqu'à 2 fois. Les brise-copeaux sont eux aussi réaffûté.  Tolérance de rayon ± 0,05 mm . </v>
      </c>
      <c r="Q146" s="56" t="str">
        <f>Nachschleiftexte!AD99</f>
        <v>Disse værktøjer bliver genopslebet helt på udvendig-Ø, ende og bryst samt halsfrislibning og belagt igen. Alt efter slitage kan der genopslibes op til 2 gange. Der bliver slebet ned til spånbryderne og derefter slebet på ny Radiustolerance ± 0,05 mm  </v>
      </c>
      <c r="R146" s="56" t="str">
        <f>Nachschleiftexte!R99</f>
        <v>Dessa verktyg omslipas komplett och får ny beläggning på ytter-Ø, ändplan och bröst, samt på den långa midjan. Beroende på slitage kan omslipning ske upp till 2 gånger. Slipningen sker ned till spånbrytaren och därefter sker omslipning. Radietolerans ± 0,05 mm  </v>
      </c>
      <c r="S146" s="56" t="str">
        <f>Nachschleiftexte!N99</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46" s="56" t="str">
        <f>Nachschleiftexte!AB99</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46" s="56"/>
      <c r="V146" s="56"/>
    </row>
    <row r="147" spans="1:22" x14ac:dyDescent="0.25">
      <c r="A147" s="57" t="str">
        <f t="shared" si="2"/>
        <v>F</v>
      </c>
      <c r="B147" s="57">
        <v>144</v>
      </c>
      <c r="C147" s="82">
        <f>Nachschleiftexte!B100</f>
        <v>98210</v>
      </c>
      <c r="D147" s="56" t="str">
        <f>IF(C147=[1]Sheet1!A91,"ok","falsch")</f>
        <v>ok</v>
      </c>
      <c r="E147" s="57" t="str" cm="1">
        <f t="array" aca="1" ref="E147" ca="1">INDIRECT(A150&amp;B150)</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47" s="56" t="str">
        <f>Nachschleiftexte!C100</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47" s="56" t="str">
        <f>Nachschleiftexte!D100</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47" s="56" t="str">
        <f>Nachschleiftexte!O100</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47" s="131" t="str">
        <f>Nachschleiftexte!G100</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47" s="56" t="str">
        <f>Nachschleiftexte!E100</f>
        <v>Estas herramientas se reafilan completamente en la periferia, parte frontal y cuello, y se recubren de nuevo. Dependiendo del desgaste, se pueden reafilar hasta 2 veces. Se rectifica hasta los rompevirutas y luego se vuelve a reafilar. Tolerancia del radio ± 0,05 mm  </v>
      </c>
      <c r="K147" s="56">
        <f>Nachschleiftexte!J100</f>
        <v>0</v>
      </c>
      <c r="L147" s="56" t="str">
        <f>Nachschleiftexte!X100</f>
        <v>Ovi alati bruse se u potpunosti na vanjskom Ø, čeono i frontalno, kao i po vratu te se ponovno prevlače. Ovisno o trošenju, moguća su do 2 dodatna brušenja. Drobilica strugotina se uklanja i na kraju se ponovno brusi. Tolerancija radijusa ± 0,05 mm  </v>
      </c>
      <c r="M147" s="56" t="str">
        <f>Nachschleiftexte!Y100</f>
        <v>Ta orodja znova obrusimo in prevlečemo po zunanjem premeru, čelu in frontalno ter pri vratu. Glede na obrabo ga je mogoče znova obrusiti do dvakrat. Brusimo do lomilca odrezkov in nato obrusimo na novo. Dovoljeno odstopanje polmera ±0,05 mm  </v>
      </c>
      <c r="N147" s="56" t="str">
        <f>Nachschleiftexte!K100</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47" s="56" t="str">
        <f>Nachschleiftexte!L100</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47" s="56" t="str">
        <f>Nachschleiftexte!F100</f>
        <v>Ces outils sont entièrement réaffûtés et revêtus (goujures, pointe de l'outil, dégagement). Selon l'usure, ils peuvent être réaffûtés jusqu'à 2 fois. Les brise-copeaux sont eux aussi réaffûté.  Tolérance de rayon ± 0,05 mm . </v>
      </c>
      <c r="Q147" s="56" t="str">
        <f>Nachschleiftexte!AD100</f>
        <v>Disse værktøjer bliver genopslebet helt på udvendig-Ø, ende og bryst samt halsfrislibning og belagt igen. Alt efter slitage kan der genopslibes op til 2 gange. Der bliver slebet ned til spånbryderne og derefter slebet på ny Radiustolerance ± 0,05 mm  </v>
      </c>
      <c r="R147" s="56" t="str">
        <f>Nachschleiftexte!R100</f>
        <v>Dessa verktyg omslipas komplett och får ny beläggning på ytter-Ø, ändplan och bröst, samt på den långa midjan. Beroende på slitage kan omslipning ske upp till 2 gånger. Slipningen sker ned till spånbrytaren och därefter sker omslipning. Radietolerans ± 0,05 mm  </v>
      </c>
      <c r="S147" s="56" t="str">
        <f>Nachschleiftexte!N100</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47" s="56" t="str">
        <f>Nachschleiftexte!AB100</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47" s="57"/>
      <c r="V147" s="57"/>
    </row>
    <row r="148" spans="1:22" s="6" customFormat="1" x14ac:dyDescent="0.25">
      <c r="A148" s="57" t="str">
        <f t="shared" si="2"/>
        <v>F</v>
      </c>
      <c r="B148" s="57">
        <v>145</v>
      </c>
      <c r="C148" s="82">
        <f>Nachschleiftexte!B101</f>
        <v>98211</v>
      </c>
      <c r="D148" s="56" t="str">
        <f>IF(C148=[1]Sheet1!A92,"ok","falsch")</f>
        <v>ok</v>
      </c>
      <c r="E148" s="57" t="str" cm="1">
        <f t="array" aca="1" ref="E148" ca="1">INDIRECT(A151&amp;B151)</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148" s="56" t="str">
        <f>Nachschleiftexte!C101</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148" s="56" t="str">
        <f>Nachschleiftexte!D101</f>
        <v xml:space="preserve">These tools are reground on the end, on the rake face and the outside Ø. When present the neck Ø is reground. Depending on wear the tools can be reground up to 2 times. If the end is severely worn, the tool will be cut-off and reground. </v>
      </c>
      <c r="H148" s="56" t="str">
        <f>Nachschleiftexte!O101</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148" s="131" t="str">
        <f>Nachschleiftexte!G101</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148" s="56" t="str">
        <f>Nachschleiftexte!E101</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148" s="56" t="str">
        <f>Nachschleiftexte!J101</f>
        <v xml:space="preserve">Narzędzia są ostrzone od strony czoła, na powierzchni skrawającej i po średnicy zewnętrznej. W zależności od zużycia narzędzia może być ostrzone dwukrotnie. Jeżeli są one zbyt mocno zużyte, skraca się je i ostrzy na nowo. </v>
      </c>
      <c r="L148" s="56" t="str">
        <f>Nachschleiftexte!X101</f>
        <v xml:space="preserve">Alati se bruse čeono, na steznoj površini i po vanjskom promjeru. Ako postoji, dodatno se brusi i Ø vrata. Ovisno o trošenju, moguća su do 2 dodatna brušenja. Ako je čeono područje prejako istrošeno, skratit će se alat i ponovno naoštriti. </v>
      </c>
      <c r="M148" s="56" t="str">
        <f>Nachschleiftexte!Y101</f>
        <v xml:space="preserve">Ta orodja znova brusimo na čelu, na cepilni ploskvi in na zunanjem premeru. Če obstaja, ponovnno brusimo tudi premer vratu. Glede na obrabo ga je mogoče ponovno brusiti do dvakrat. Če je čelno območje preveč obrabljeno, orodje skrajšamo in znova pobrusimo. </v>
      </c>
      <c r="N148" s="56" t="str">
        <f>Nachschleiftexte!K101</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148" s="56" t="str">
        <f>Nachschleiftexte!L101</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148" s="56" t="str">
        <f>Nachschleiftexte!F101</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148" s="56">
        <f>Nachschleiftexte!AD101</f>
        <v>0</v>
      </c>
      <c r="R148" s="56" t="str">
        <f>Nachschleiftexte!R101</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148" s="56" t="str">
        <f>Nachschleiftexte!N101</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148" s="56" t="str">
        <f>Nachschleiftexte!AB101</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148" s="56"/>
      <c r="V148" s="56"/>
    </row>
    <row r="149" spans="1:22" x14ac:dyDescent="0.25">
      <c r="A149" s="57" t="str">
        <f t="shared" si="2"/>
        <v>F</v>
      </c>
      <c r="B149" s="57">
        <v>146</v>
      </c>
      <c r="C149" s="82">
        <f>Nachschleiftexte!B102</f>
        <v>98212</v>
      </c>
      <c r="D149" s="56" t="str">
        <f>IF(C149=[1]Sheet1!A93,"ok","falsch")</f>
        <v>ok</v>
      </c>
      <c r="E149" s="57" t="str" cm="1">
        <f t="array" aca="1" ref="E149" ca="1">INDIRECT(A152&amp;B152)</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149" s="56" t="str">
        <f>Nachschleiftexte!C102</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149" s="56" t="str">
        <f>Nachschleiftexte!D102</f>
        <v xml:space="preserve">These tools are reground on the end, on the rake face and the outside Ø. When present the neck Ø is reground. Depending on wear the tools can be reground up to 2 times. If the end is severely worn, the tool will be cut-off and reground. </v>
      </c>
      <c r="H149" s="56" t="str">
        <f>Nachschleiftexte!O102</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149" s="131" t="str">
        <f>Nachschleiftexte!G102</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149" s="56" t="str">
        <f>Nachschleiftexte!E102</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149" s="56" t="str">
        <f>Nachschleiftexte!J102</f>
        <v xml:space="preserve">Narzędzia są ostrzone od strony czoła, na powierzchni skrawającej i po średnicy zewnętrznej. W zależności od zużycia narzędzia może być ostrzone dwukrotnie. Jeżeli są one zbyt mocno zużyte, skraca się je i ostrzy na nowo. </v>
      </c>
      <c r="L149" s="56" t="str">
        <f>Nachschleiftexte!X102</f>
        <v xml:space="preserve">Alati se bruse čeono, na steznoj površini i po vanjskom promjeru. Ako postoji, dodatno se brusi i Ø vrata. Ovisno o trošenju, moguća su do 2 dodatna brušenja. Ako je čeono područje prejako istrošeno, skratit će se alat i ponovno naoštriti. </v>
      </c>
      <c r="M149" s="56" t="str">
        <f>Nachschleiftexte!Y102</f>
        <v xml:space="preserve">Ta orodja znova brusimo na čelu, na cepilni ploskvi in na zunanjem premeru. Če obstaja, ponovnno brusimo tudi premer vratu. Glede na obrabo ga je mogoče ponovno brusiti do dvakrat. Če je čelno območje preveč obrabljeno, orodje skrajšamo in znova pobrusimo. </v>
      </c>
      <c r="N149" s="56" t="str">
        <f>Nachschleiftexte!K102</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149" s="56" t="str">
        <f>Nachschleiftexte!L102</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149" s="56" t="str">
        <f>Nachschleiftexte!F102</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149" s="56">
        <f>Nachschleiftexte!AD102</f>
        <v>0</v>
      </c>
      <c r="R149" s="56" t="str">
        <f>Nachschleiftexte!R102</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149" s="56" t="str">
        <f>Nachschleiftexte!N102</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149" s="56" t="str">
        <f>Nachschleiftexte!AB102</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149" s="57"/>
      <c r="V149" s="57"/>
    </row>
    <row r="150" spans="1:22" s="6" customFormat="1" x14ac:dyDescent="0.25">
      <c r="A150" s="57" t="str">
        <f t="shared" si="2"/>
        <v>F</v>
      </c>
      <c r="B150" s="57">
        <v>147</v>
      </c>
      <c r="C150" s="82">
        <f>Nachschleiftexte!B103</f>
        <v>98213</v>
      </c>
      <c r="D150" s="56" t="str">
        <f>IF(C150=[1]Sheet1!A94,"ok","falsch")</f>
        <v>ok</v>
      </c>
      <c r="E150" s="57" t="str" cm="1">
        <f t="array" aca="1" ref="E150" ca="1">INDIRECT(A153&amp;B153)</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Radiustoleranz ± 0,015 mm </v>
      </c>
      <c r="F150" s="56" t="str">
        <f>Nachschleiftexte!C103</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Radiustoleranz ± 0,015 mm </v>
      </c>
      <c r="G150" s="56" t="str">
        <f>Nachschleiftexte!D103</f>
        <v xml:space="preserve">These tools are reground on the end, on the rake face and the outside Ø. When present the neck Ø is reground. Depending on wear the tools can be reground up to 2 times. If the end is severely worn, the tool will be cut-off and reground. Radius tolerance ± 0,015 mm </v>
      </c>
      <c r="H150" s="56" t="str">
        <f>Nachschleiftexte!O103</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radiustolerantie ± 0,015 mm </v>
      </c>
      <c r="I150" s="131" t="str">
        <f>Nachschleiftexte!G103</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Tolleranza sul raggio ± 0,015 mm </v>
      </c>
      <c r="J150" s="56" t="str">
        <f>Nachschleiftexte!E103</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Tolerancia del radio ± 0,015 mm </v>
      </c>
      <c r="K150" s="56" t="str">
        <f>Nachschleiftexte!J103</f>
        <v xml:space="preserve">Narzędzia są ostrzone od strony czoła, na powierzchni skrawającej i po średnicy zewnętrznej. W zależności od zużycia narzędzia może być ostrzone dwukrotnie. Jeżeli są one zbyt mocno zużyte, skraca się je i ostrzy na nowo. Tolerancja promienia krzywizny ± 0,015 mm </v>
      </c>
      <c r="L150" s="56" t="str">
        <f>Nachschleiftexte!X103</f>
        <v xml:space="preserve">Alati se bruse čeono, na površini cjepanja i po vanjskom promjeru. Ako postoji, dodatno se brusi i Ø vrata. Ovisno o trošenju, moguća su do 2 dodatna brušenja. Ako je čeono područje prejako istrošeno, skratit će se alat i ponovno naoštriti. Tolerancija radijusa ± 0,015 mm </v>
      </c>
      <c r="M150" s="56" t="str">
        <f>Nachschleiftexte!Y103</f>
        <v xml:space="preserve">Ta orodja znova obrusimo na čelu, na cepilni ploskvi in na zunanjem premeru. Če obstaja, naknadno obrusimo tudi premer vratu. Glede na obrabo ga je mogoče naknadno obrusiti do dvakrat. Če je čelno območje preveč obrabljeno, orodje skrajšamo in znova obrusimo. Dovoljeno odstopanje polmera ± 0,015 mm </v>
      </c>
      <c r="N150" s="56" t="str">
        <f>Nachschleiftexte!K103</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Rádiusztűrés: ± 0,015 mm </v>
      </c>
      <c r="O150" s="56" t="str">
        <f>Nachschleiftexte!L103</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Toleranţă radius ± 0,015 mm </v>
      </c>
      <c r="P150" s="56" t="str">
        <f>Nachschleiftexte!F103</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Tolérance du rayon ± 0,015 mm </v>
      </c>
      <c r="Q150" s="56">
        <f>Nachschleiftexte!AD103</f>
        <v>0</v>
      </c>
      <c r="R150" s="56" t="str">
        <f>Nachschleiftexte!R103</f>
        <v xml:space="preserve">Dessa verktyg blir omslipade på änden, på spånytorna och på ytterdiametern. I förekommande fall omslipas halsdiametern. Beroende på slitage kan dessa omslipas upp till två gånger. Är änden alltför mycket sliten, kapas verktyget och slipas på nytt. Radietolerans ± 0,015 mm </v>
      </c>
      <c r="S150" s="56" t="str">
        <f>Nachschleiftexte!N103</f>
        <v xml:space="preserve">Tyto nástroje se ostří na čele, na ploše čela na vnějším Ø. Mají-li krček, pak se ostří i Ø krčku. V závislosti na opotřebení lze nástroj ostřit maximálně 2krát. Je-li čelo příliš opotřebené, pak se nástroj zkrátí a znovu naostří. Tolerance rádiusu ± 0,015 mm </v>
      </c>
      <c r="T150" s="56" t="str">
        <f>Nachschleiftexte!AB103</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Tolerancia rádiusu ± 0,015 mm </v>
      </c>
      <c r="U150" s="56"/>
      <c r="V150" s="56"/>
    </row>
    <row r="151" spans="1:22" x14ac:dyDescent="0.25">
      <c r="A151" s="57" t="str">
        <f t="shared" si="2"/>
        <v>F</v>
      </c>
      <c r="B151" s="57">
        <v>148</v>
      </c>
      <c r="C151" s="82">
        <f>Nachschleiftexte!B104</f>
        <v>98214</v>
      </c>
      <c r="D151" s="56" t="str">
        <f>IF(C151=[1]Sheet1!A95,"ok","falsch")</f>
        <v>ok</v>
      </c>
      <c r="E151" s="57" t="str" cm="1">
        <f t="array" aca="1" ref="E151" ca="1">INDIRECT(A154&amp;B154)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51" s="56" t="str">
        <f>Nachschleiftexte!C104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51" s="56" t="str">
        <f>Nachschleiftexte!D104</f>
        <v xml:space="preserve">These tools are reground on the end and on the rake face. If the wear width is too large, the outside diameter is ground. If the end is severely worn, the tool will be cut-off and reground. For tools with reduced neck the neck diameter is reground. </v>
      </c>
      <c r="H151" s="56" t="str">
        <f>Nachschleiftexte!O104</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51" s="131" t="str">
        <f>Nachschleiftexte!G104</f>
        <v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v>
      </c>
      <c r="J151" s="56" t="str">
        <f>Nachschleiftexte!E104</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51" s="56" t="str">
        <f>Nachschleiftexte!J104</f>
        <v xml:space="preserve">Te narzędzia są ostrzone od strony czoła i po powierzchni skrawającej. Jeżeli zużycie jest duże, ostrzy się średnicę zewnętrzną. Jeżeli są one zbyt mocno zużyte, skraca się je i ostrzy na nowo. </v>
      </c>
      <c r="L151" s="56" t="str">
        <f>Nachschleiftexte!X104</f>
        <v xml:space="preserve">Ovi alati bruse se na čeonoj strani i steznoj površini. Ako je širina trošenja prevelika, brusi se vanjski promjer. Ako je čeono područje prejako istrošeno, skratit će se alat i ponovno naoštriti. Kod alata s brusnim vratom, brusi se i Ø vrata. </v>
      </c>
      <c r="M151" s="56" t="str">
        <f>Nachschleiftexte!Y104</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51" s="56" t="str">
        <f>Nachschleiftexte!K104</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51" s="56" t="str">
        <f>Nachschleiftexte!L104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51" s="56" t="str">
        <f>Nachschleiftexte!F104</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51" s="56">
        <f>Nachschleiftexte!AD104</f>
        <v>0</v>
      </c>
      <c r="R151" s="56" t="str">
        <f>Nachschleiftexte!R104</f>
        <v xml:space="preserve">Dessa verktyg blir omslipade på änden och spånytorna. Är förslitningen för stor, slipas ytterdiametern. Är änden alltför mycket sliten, kapas verktyget och slipas på nytt.  På verktyg med reducering på halsen slipas även halsens diameter. </v>
      </c>
      <c r="S151" s="56" t="str">
        <f>Nachschleiftexte!N104</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151" s="56" t="str">
        <f>Nachschleiftexte!AB104</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51" s="57"/>
      <c r="V151" s="57"/>
    </row>
    <row r="152" spans="1:22" s="6" customFormat="1" x14ac:dyDescent="0.25">
      <c r="A152" s="57" t="str">
        <f t="shared" si="2"/>
        <v>F</v>
      </c>
      <c r="B152" s="57">
        <v>149</v>
      </c>
      <c r="C152" s="82">
        <f>Nachschleiftexte!B105</f>
        <v>98215</v>
      </c>
      <c r="D152" s="56" t="str">
        <f>IF(C152=[1]Sheet1!A96,"ok","falsch")</f>
        <v>ok</v>
      </c>
      <c r="E152" s="57" t="str" cm="1">
        <f t="array" aca="1" ref="E152" ca="1">INDIRECT(A155&amp;B155)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52" s="56" t="str">
        <f>Nachschleiftexte!C105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52" s="56" t="str">
        <f>Nachschleiftexte!D105</f>
        <v xml:space="preserve">These tools are reground on the end and on the rake face. If the wear width is too large, the outside diameter is ground. If the end is severely worn, the tool will be cut-off and reground. For tools with reduced neck the neck diameter is reground. </v>
      </c>
      <c r="H152" s="56" t="str">
        <f>Nachschleiftexte!O105</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52" s="131" t="str">
        <f>Nachschleiftexte!G105</f>
        <v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v>
      </c>
      <c r="J152" s="56" t="str">
        <f>Nachschleiftexte!E105</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52" s="56" t="str">
        <f>Nachschleiftexte!J105</f>
        <v xml:space="preserve">Te narzędzia są ostrzone od strony czoła i po powierzchni skrawającej. Jeżeli zużycie jest duże, ostrzy się średnicę zewnętrzną. Jeżeli są one zbyt mocno zużyte, skraca się je i ostrzy na nowo. </v>
      </c>
      <c r="L152" s="56" t="str">
        <f>Nachschleiftexte!X105</f>
        <v xml:space="preserve">Ovi alati bruse se na čeonoj strani i steznoj površini. Ako je širina trošenja prevelika, brusi se vanjski promjer. Ako je čeono područje prejako istrošeno, skratit će se alat i ponovno naoštriti. Kod alata s brusnim vratom, brusi se i Ø vrata. </v>
      </c>
      <c r="M152" s="56" t="str">
        <f>Nachschleiftexte!Y105</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52" s="56" t="str">
        <f>Nachschleiftexte!K105</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52" s="56" t="str">
        <f>Nachschleiftexte!L105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52" s="56" t="str">
        <f>Nachschleiftexte!F105</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52" s="56">
        <f>Nachschleiftexte!AD105</f>
        <v>0</v>
      </c>
      <c r="R152" s="56" t="str">
        <f>Nachschleiftexte!R105</f>
        <v xml:space="preserve">Dessa verktyg blir omslipade på änden och spånytorna. Är förslitningen för stor, slipas ytterdiametern. Är änden alltför mycket sliten, kapas verktyget och slipas på nytt.  På verktyg med reducering på halsen slipas även halsens diameter. </v>
      </c>
      <c r="S152" s="56" t="str">
        <f>Nachschleiftexte!N105</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152" s="56" t="str">
        <f>Nachschleiftexte!AB105</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52" s="56"/>
      <c r="V152" s="56"/>
    </row>
    <row r="153" spans="1:22" x14ac:dyDescent="0.25">
      <c r="A153" s="57" t="str">
        <f t="shared" si="2"/>
        <v>F</v>
      </c>
      <c r="B153" s="57">
        <v>150</v>
      </c>
      <c r="C153" s="82">
        <f>Nachschleiftexte!B106</f>
        <v>98219</v>
      </c>
      <c r="D153" s="56" t="str">
        <f>IF(C153=[1]Sheet1!A97,"ok","falsch")</f>
        <v>ok</v>
      </c>
      <c r="E153" s="57" t="str" cm="1">
        <f t="array" aca="1" ref="E153" ca="1">INDIRECT(A156&amp;B156)</f>
        <v xml:space="preserve">Diese Werkzeuge werden an der Stirn, an der Spanfläche und am Außen-Ø nachgeschliffen. Je nach Verschleiß kann bis zu 2 mal nachgeschliffen werden. Ist der Stirnbereich zu stark verschlissen, wird das Werkzeug gekürzt und neu angeschliffen. Bei Werkzeugen mit Halsfreischliff wird auch der Hals-Ø nachgeschliffen. Die Spanbrecher werden nachgesetzt. </v>
      </c>
      <c r="F153" s="56" t="str">
        <f>Nachschleiftexte!C106</f>
        <v xml:space="preserve">Diese Werkzeuge werden an der Stirn, an der Spanfläche und am Außen-Ø nachgeschliffen. Je nach Verschleiß kann bis zu 2 mal nachgeschliffen werden. Ist der Stirnbereich zu stark verschlissen, wird das Werkzeug gekürzt und neu angeschliffen. Bei Werkzeugen mit Halsfreischliff wird auch der Hals-Ø nachgeschliffen. Die Spanbrecher werden nachgesetzt. </v>
      </c>
      <c r="G153" s="56" t="str">
        <f>Nachschleiftexte!D106</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0,01 mm </v>
      </c>
      <c r="H153" s="56" t="str">
        <f>Nachschleiftexte!O106</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0,01 mm </v>
      </c>
      <c r="I153" s="131" t="str">
        <f>Nachschleiftexte!G106</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0,01 mm </v>
      </c>
      <c r="J153" s="56" t="str">
        <f>Nachschleiftexte!E106</f>
        <v xml:space="preserve">Las fresas punta esférica se reafilan en la parte frontal, ya que mediante el reafilado de la superficie de desprendimiento se reduce el Ø de los filos de corte, y por lo tanto también el radio. Si están muy desgastadas en la parte frontal, se cortarán y se reafilarán de nuevo. El diámetro del cuello en herramientas con destalonado del cuello también se reafilará. Tolerancia del radio ± 0,01 mm </v>
      </c>
      <c r="K153" s="56" t="str">
        <f>Nachschleiftexte!J106</f>
        <v xml:space="preserve">Frezy kuliste są ostrzone tylko od strony czoła, ponieważ podczas ostrzenia powierzchni mocującej zmniejsza się średnica ostrzy, a tym samym również promień. Jeżeli są one zbyt mocno zużyte, skraca się je i ostrzy na nowo. W przypadku narzędzi z przewężeniem, również średnica przewężenia jest ostrzona. Tolerancja promienia krzywizny ± 0,01 mm </v>
      </c>
      <c r="L153" s="56" t="str">
        <f>Nachschleiftexte!X106</f>
        <v xml:space="preserve">Alati se bruse čeono, na steznoj površini i po vanjskom promjeru. Ovisno o trošenju, moguća su do 2 dodatna brušenja. Ako je čeono područje prejako istrošeno, skratit će se alat i ponovno naoštriti. Kod alata s brusnim vratom, brusi se i Ø vrata. Drobilica strugotina se ponovno postavlja. </v>
      </c>
      <c r="M153" s="56" t="str">
        <f>Nachschleiftexte!Y106</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0,01 mm </v>
      </c>
      <c r="N153" s="56" t="str">
        <f>Nachschleiftexte!K106</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0,01 mm </v>
      </c>
      <c r="O153" s="56" t="str">
        <f>Nachschleiftexte!L106</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0,01 mm </v>
      </c>
      <c r="P153" s="56" t="str">
        <f>Nachschleiftexte!F106</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0,01 mm </v>
      </c>
      <c r="Q153" s="56">
        <f>Nachschleiftexte!AD106</f>
        <v>0</v>
      </c>
      <c r="R153" s="56" t="str">
        <f>Nachschleiftexte!R106</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0,01 mm </v>
      </c>
      <c r="S153" s="56" t="str">
        <f>Nachschleiftexte!N106</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0,01 mm </v>
      </c>
      <c r="T153" s="56" t="str">
        <f>Nachschleiftexte!AB106</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0,01 mm </v>
      </c>
      <c r="U153" s="57"/>
      <c r="V153" s="57"/>
    </row>
    <row r="154" spans="1:22" s="6" customFormat="1" x14ac:dyDescent="0.25">
      <c r="A154" s="57" t="str">
        <f t="shared" si="2"/>
        <v>F</v>
      </c>
      <c r="B154" s="57">
        <v>151</v>
      </c>
      <c r="C154" s="82">
        <f>Nachschleiftexte!B107</f>
        <v>98220</v>
      </c>
      <c r="D154" s="56" t="str">
        <f>IF(C154=[1]Sheet1!A98,"ok","falsch")</f>
        <v>ok</v>
      </c>
      <c r="E154" s="57" t="str" cm="1">
        <f t="array" aca="1" ref="E154" ca="1">INDIRECT(A157&amp;B157)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54" s="56" t="str">
        <f>Nachschleiftexte!C107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54" s="56" t="str">
        <f>Nachschleiftexte!D107</f>
        <v xml:space="preserve">These tools are reground on the end and on the rake face. If the wear width is too large, the outside diameter is ground. If the end is severely worn, the tool will be cut-off and reground. For tools with reduced neck the neck diameter is reground. </v>
      </c>
      <c r="H154" s="56" t="str">
        <f>Nachschleiftexte!O107</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54" s="131" t="str">
        <f>Nachschleiftexte!G107</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154" s="56" t="str">
        <f>Nachschleiftexte!E107</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54" s="56" t="str">
        <f>Nachschleiftexte!J107</f>
        <v xml:space="preserve">Te narzędzia są ostrzone od strony czoła i po powierzchni skrawającej. Jeżeli zużycie jest duże, ostrzy się średnicę zewnętrzną. Jeżeli są one zbyt mocno zużyte, skraca się je i ostrzy na nowo. </v>
      </c>
      <c r="L154" s="56" t="str">
        <f>Nachschleiftexte!X107</f>
        <v xml:space="preserve">Ovi alati bruse se na čeonoj strani i steznoj površini. Ako je širina trošenja prevelika, brusi se vanjski promjer. Ako je čeono područje prejako istrošeno, skratit će se alat i ponovno naoštriti. Kod alata s brusnim vratom, brusi se i Ø vrata. </v>
      </c>
      <c r="M154" s="56" t="str">
        <f>Nachschleiftexte!Y107</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54" s="56" t="str">
        <f>Nachschleiftexte!K107</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54" s="56" t="str">
        <f>Nachschleiftexte!L107</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154" s="56" t="str">
        <f>Nachschleiftexte!F107</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54" s="56">
        <f>Nachschleiftexte!AD107</f>
        <v>0</v>
      </c>
      <c r="R154" s="56" t="str">
        <f>Nachschleiftexte!R107</f>
        <v xml:space="preserve">Dessa verktyg blir omslipade på änden och på spånytorna. Är förslitningen för stor, slipas ytterdiametern. Är änden alltför mycket sliten, kapas verktyget och slipas på nytt.  På verktyg med reducerad hals omslipas även halsen. </v>
      </c>
      <c r="S154" s="56" t="str">
        <f>Nachschleiftexte!N107</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154" s="56" t="str">
        <f>Nachschleiftexte!AB107</f>
        <v xml:space="preserve">Tieto nástroje sa ostria na čele, na ploche čela. Ak je šírka opotrebenia príliš veľká, potom sa ostrí vonkajší priemer. Ak je čelo príliš opotrebené, nástroj sa skráti a znova naostrí. U nástrojov s podbrúsením kŕčka sa ostrí aj Ø kŕčka. </v>
      </c>
      <c r="U154" s="56"/>
      <c r="V154" s="56"/>
    </row>
    <row r="155" spans="1:22" x14ac:dyDescent="0.25">
      <c r="A155" s="57" t="str">
        <f t="shared" si="2"/>
        <v>F</v>
      </c>
      <c r="B155" s="57">
        <v>152</v>
      </c>
      <c r="C155" s="82">
        <f>Nachschleiftexte!B108</f>
        <v>98221</v>
      </c>
      <c r="D155" s="56" t="str">
        <f>IF(C155=[1]Sheet1!A99,"ok","falsch")</f>
        <v>ok</v>
      </c>
      <c r="E155" s="57" t="str" cm="1">
        <f t="array" aca="1" ref="E155" ca="1">INDIRECT(A158&amp;B158)</f>
        <v xml:space="preserve">Torusfräser werden nur an der Stirn und am Radius nachgeschliffen. Ist der Stirnbereich zu stark verschlissen, wird das Werkzeug gekürzt und neu angeschliffen. Bei Werkzeugen mit Halsfreischliff wird auch der Hals-Ø nachgeschliffen. Radiustoleranz ± 0,05 mm </v>
      </c>
      <c r="F155" s="56" t="str">
        <f>Nachschleiftexte!C108</f>
        <v xml:space="preserve">Torusfräser werden nur an der Stirn und am Radius nachgeschliffen. Ist der Stirnbereich zu stark verschlissen, wird das Werkzeug gekürzt und neu angeschliffen. Bei Werkzeugen mit Halsfreischliff wird auch der Hals-Ø nachgeschliffen. Radiustoleranz ± 0,05 mm </v>
      </c>
      <c r="G155" s="56" t="str">
        <f>Nachschleiftexte!D108</f>
        <v xml:space="preserve">Torus cutters will be reground only on the end and the radius. If the end is severely worn, the tool will be cut-off and reground. For tools with reduced neck the neck diameter is reground. Radius tolerance ± 0,05 mm </v>
      </c>
      <c r="H155" s="56" t="str">
        <f>Nachschleiftexte!O108</f>
        <v xml:space="preserve">torusfrezen worden alleen kops en aan de radius nageslepen is de kop te veel versleten, dan wordt het gereedschap ingekort en opnieuw geslepen. bij gereedschappen met een vrijgeslepen hals wordt ook de hals-Ø nageslepen. radiustolerantie ± 0,05 mm </v>
      </c>
      <c r="I155" s="131" t="str">
        <f>Nachschleiftexte!G108</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155" s="56" t="str">
        <f>Nachschleiftexte!E108</f>
        <v xml:space="preserve">Las fresas toroidales se reafilan solo en la parte frontal y en el radio. Si están muy desgastadas en la parte frontal, se cortarán y se reafilarán de nuevo. El diámetro del cuello en herramientas con destalonado del mismo, también se reafilará. Tolerancia del radio ± 0,05 mm </v>
      </c>
      <c r="K155" s="56" t="str">
        <f>Nachschleiftexte!J108</f>
        <v xml:space="preserve">Frezy torusowe są ostrzone od strony czoła i po promieniu. Jeżeli są one zbyt mocno zużyte, skraca się je i ostrzy na nowo. W przypadku narzędzi z przewężeniem, równiez średnica przewężenia jest ostrzona. Tolerancja promienia krzywizny ± 0,05 mm </v>
      </c>
      <c r="L155" s="56" t="str">
        <f>Nachschleiftexte!X108</f>
        <v xml:space="preserve">Torusno glodalo brusi se na čeonoj strani i po radijusu. Ako je čeono područje prejako istrošeno, skratit će se alat i ponovno naoštriti. Kod alata s brusnim vratom, brusi se i Ø vrata. Tolerancija radijusa ± 0,05 mm </v>
      </c>
      <c r="M155" s="56" t="str">
        <f>Nachschleiftexte!Y108</f>
        <v xml:space="preserve">Torusni rezkarji se ponovno brusijo le na čelu in na premeru. Če so na čelnem območju preveč obrabljeni, se skrajšajo in znova pobrusijo. Pri orodjih s prostim brušenjem vratu znova brusimo tudi premer vratu. Dovoljeno odstopanje polmera ± 0,05 mm </v>
      </c>
      <c r="N155" s="56" t="str">
        <f>Nachschleiftexte!K108</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155" s="56" t="str">
        <f>Nachschleiftexte!L108</f>
        <v xml:space="preserve">Frezele torice sunt reascuţite numai pe partea frontală şi rază. Dacă partea frontală este prea uzată, atunci scurtăm şi rectificăm scula. La sculele cu gât rectificat, rectificăm şi diametrul gâtului. Toleranţă radius ± 0,05 mm </v>
      </c>
      <c r="P155" s="56" t="str">
        <f>Nachschleiftexte!F108</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155" s="56">
        <f>Nachschleiftexte!AD108</f>
        <v>0</v>
      </c>
      <c r="R155" s="56" t="str">
        <f>Nachschleiftexte!R108</f>
        <v xml:space="preserve">Torusfräsar blir omslipade på änden och på radien. Är änden alltför mycket sliten, kapas verktyget och slipas på nytt. På verktyg med reducerad hals omslipas även halsen. Radietolerans ± 0,05 mm </v>
      </c>
      <c r="S155" s="56" t="str">
        <f>Nachschleiftexte!N108</f>
        <v xml:space="preserve">Toroidní frézy se ostří pouze na čele a na rádiusu. Jsou-li v oblasti čela příliš opotřebené, frézy se zkrátí a opět naostří. U nástrojů s podbroušením krčku se ostří i Ø krčku. Tolerance rádiusu ± 0,05 mm </v>
      </c>
      <c r="T155" s="56" t="str">
        <f>Nachschleiftexte!AB108</f>
        <v xml:space="preserve">Toroidné frézy sa ostria iba na čele a na rádiuse. Ak sú v oblasti čela príliš opotrebené, frézy sa skrátia a opäť naostria. U nástrojov s podbrúsením kŕčka sa ostrí aj Ø kŕčka. Tolerancia rádiusu ± 0,05 mm </v>
      </c>
      <c r="U155" s="57"/>
      <c r="V155" s="57"/>
    </row>
    <row r="156" spans="1:22" s="6" customFormat="1" x14ac:dyDescent="0.25">
      <c r="A156" s="57" t="str">
        <f t="shared" si="2"/>
        <v>F</v>
      </c>
      <c r="B156" s="57">
        <v>153</v>
      </c>
      <c r="C156" s="82">
        <f>Nachschleiftexte!B109</f>
        <v>98222</v>
      </c>
      <c r="D156" s="56" t="str">
        <f>IF(C156=[1]Sheet1!A100,"ok","falsch")</f>
        <v>ok</v>
      </c>
      <c r="E156" s="57" t="str" cm="1">
        <f t="array" aca="1" ref="E156" ca="1">INDIRECT(A159&amp;B159)</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156" s="56" t="str">
        <f>Nachschleiftexte!C109</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156" s="56" t="str">
        <f>Nachschleiftexte!D109</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156" s="56" t="str">
        <f>Nachschleiftexte!O109</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156" s="131" t="str">
        <f>Nachschleiftexte!G109</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156" s="56" t="str">
        <f>Nachschleiftexte!E109</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156" s="56" t="str">
        <f>Nachschleiftexte!J109</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156" s="56" t="str">
        <f>Nachschleiftexte!X109</f>
        <v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v>
      </c>
      <c r="M156" s="56" t="str">
        <f>Nachschleiftexte!Y109</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156" s="56" t="str">
        <f>Nachschleiftexte!K109</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156" s="56" t="str">
        <f>Nachschleiftexte!L109</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156" s="56" t="str">
        <f>Nachschleiftexte!F109</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156" s="56">
        <f>Nachschleiftexte!AD109</f>
        <v>0</v>
      </c>
      <c r="R156" s="56" t="str">
        <f>Nachschleiftexte!R109</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156" s="56" t="str">
        <f>Nachschleiftexte!N109</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156" s="56" t="str">
        <f>Nachschleiftexte!AB109</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156" s="56"/>
      <c r="V156" s="56"/>
    </row>
    <row r="157" spans="1:22" x14ac:dyDescent="0.25">
      <c r="A157" s="57" t="str">
        <f t="shared" si="2"/>
        <v>F</v>
      </c>
      <c r="B157" s="57">
        <v>154</v>
      </c>
      <c r="C157" s="82">
        <f>Nachschleiftexte!B110</f>
        <v>98223</v>
      </c>
      <c r="D157" s="56" t="str">
        <f>IF(C157=[1]Sheet1!A101,"ok","falsch")</f>
        <v>ok</v>
      </c>
      <c r="E157" s="57" t="str" cm="1">
        <f t="array" aca="1" ref="E157" ca="1">INDIRECT(A160&amp;B160)</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157" s="56" t="str">
        <f>Nachschleiftexte!C110</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157" s="56" t="str">
        <f>Nachschleiftexte!D110</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157" s="56" t="str">
        <f>Nachschleiftexte!O110</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157" s="131" t="str">
        <f>Nachschleiftexte!G110</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157" s="56" t="str">
        <f>Nachschleiftexte!E110</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157" s="56" t="str">
        <f>Nachschleiftexte!J110</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157" s="56" t="str">
        <f>Nachschleiftexte!X110</f>
        <v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v>
      </c>
      <c r="M157" s="56" t="str">
        <f>Nachschleiftexte!Y110</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157" s="56" t="str">
        <f>Nachschleiftexte!K110</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157" s="56" t="str">
        <f>Nachschleiftexte!L110</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157" s="56" t="str">
        <f>Nachschleiftexte!F110</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157" s="56">
        <f>Nachschleiftexte!AD110</f>
        <v>0</v>
      </c>
      <c r="R157" s="56" t="str">
        <f>Nachschleiftexte!R110</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157" s="56" t="str">
        <f>Nachschleiftexte!N110</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157" s="56" t="str">
        <f>Nachschleiftexte!AB110</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157" s="57"/>
      <c r="V157" s="57"/>
    </row>
    <row r="158" spans="1:22" s="6" customFormat="1" x14ac:dyDescent="0.25">
      <c r="A158" s="57" t="str">
        <f t="shared" si="2"/>
        <v>F</v>
      </c>
      <c r="B158" s="57">
        <v>155</v>
      </c>
      <c r="C158" s="82">
        <f>Nachschleiftexte!B111</f>
        <v>98224</v>
      </c>
      <c r="D158" s="56" t="str">
        <f>IF(C158=[1]Sheet1!A102,"ok","falsch")</f>
        <v>ok</v>
      </c>
      <c r="E158" s="57" t="str" cm="1">
        <f t="array" aca="1" ref="E158" ca="1">INDIRECT(A161&amp;B161)</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158" s="56" t="str">
        <f>Nachschleiftexte!C111</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158" s="56" t="str">
        <f>Nachschleiftexte!D111</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158" s="56" t="str">
        <f>Nachschleiftexte!O111</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158" s="131" t="str">
        <f>Nachschleiftexte!G111</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158" s="56" t="str">
        <f>Nachschleiftexte!E111</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158" s="56" t="str">
        <f>Nachschleiftexte!J111</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158" s="56" t="str">
        <f>Nachschleiftexte!X111</f>
        <v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v>
      </c>
      <c r="M158" s="56" t="str">
        <f>Nachschleiftexte!Y111</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158" s="56" t="str">
        <f>Nachschleiftexte!K111</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158" s="56" t="str">
        <f>Nachschleiftexte!L111</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158" s="56" t="str">
        <f>Nachschleiftexte!F111</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158" s="56">
        <f>Nachschleiftexte!AD111</f>
        <v>0</v>
      </c>
      <c r="R158" s="56" t="str">
        <f>Nachschleiftexte!R111</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158" s="56" t="str">
        <f>Nachschleiftexte!N111</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158" s="56" t="str">
        <f>Nachschleiftexte!AB111</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158" s="56"/>
      <c r="V158" s="56"/>
    </row>
    <row r="159" spans="1:22" x14ac:dyDescent="0.25">
      <c r="A159" s="57" t="str">
        <f t="shared" si="2"/>
        <v>F</v>
      </c>
      <c r="B159" s="57">
        <v>156</v>
      </c>
      <c r="C159" s="82">
        <f>Nachschleiftexte!B112</f>
        <v>98225</v>
      </c>
      <c r="D159" s="56" t="str">
        <f>IF(C159=[1]Sheet1!A103,"ok","falsch")</f>
        <v>ok</v>
      </c>
      <c r="E159" s="57" t="str" cm="1">
        <f t="array" aca="1" ref="E159" ca="1">INDIRECT(A162&amp;B162)</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159" s="56" t="str">
        <f>Nachschleiftexte!C112</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159" s="56" t="str">
        <f>Nachschleiftexte!D112</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159" s="56" t="str">
        <f>Nachschleiftexte!O112</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159" s="131" t="str">
        <f>Nachschleiftexte!G112</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159" s="56" t="str">
        <f>Nachschleiftexte!E112</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159" s="56" t="str">
        <f>Nachschleiftexte!J112</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159" s="56" t="str">
        <f>Nachschleiftexte!X112</f>
        <v xml:space="preserve">Ovi alati bruse se na čeonoj strani i površini cjepanja. Ako je širina trošenja prevelika, brusi se vanjski promjer. Ako je čeono područje prejako istrošeno, skratit će se alat i ponovno naoštriti. Kod alata s brusnim vratom, brusi se i Ø vrata. Tolerancija radijusa ± 0,05 mm </v>
      </c>
      <c r="M159" s="56" t="str">
        <f>Nachschleiftexte!Y112</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159" s="56" t="str">
        <f>Nachschleiftexte!K112</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159" s="56" t="str">
        <f>Nachschleiftexte!L112</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159" s="56" t="str">
        <f>Nachschleiftexte!F112</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159" s="56">
        <f>Nachschleiftexte!AD112</f>
        <v>0</v>
      </c>
      <c r="R159" s="56" t="str">
        <f>Nachschleiftexte!R112</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159" s="56" t="str">
        <f>Nachschleiftexte!N112</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159" s="56" t="str">
        <f>Nachschleiftexte!AB112</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159" s="57"/>
      <c r="V159" s="57"/>
    </row>
    <row r="160" spans="1:22" s="6" customFormat="1" x14ac:dyDescent="0.25">
      <c r="A160" s="57" t="str">
        <f t="shared" si="2"/>
        <v>F</v>
      </c>
      <c r="B160" s="57">
        <v>157</v>
      </c>
      <c r="C160" s="82">
        <f>Nachschleiftexte!B113</f>
        <v>98226</v>
      </c>
      <c r="D160" s="56" t="str">
        <f>IF(C160=[1]Sheet1!A104,"ok","falsch")</f>
        <v>ok</v>
      </c>
      <c r="E160" s="57" t="str" cm="1">
        <f t="array" aca="1" ref="E160" ca="1">INDIRECT(A163&amp;B163)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160" s="56" t="str">
        <f>Nachschleiftexte!C113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160" s="56" t="str">
        <f>Nachschleiftexte!D113</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160" s="56" t="str">
        <f>Nachschleiftexte!O113</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160" s="131" t="str">
        <f>Nachschleiftexte!G113</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160" s="56" t="str">
        <f>Nachschleiftexte!E113</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160" s="56" t="str">
        <f>Nachschleiftexte!J113</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160" s="56" t="str">
        <f>Nachschleiftexte!X113</f>
        <v xml:space="preserve">Ovi alati bruse se na čeonoj strani i površini cjepanja. Ako je širina trošenja prevelika, brusi se vanjski promjer. Ako je čeono područje prejako istrošeno, skratit će se alat i ponovno naoštriti. Kod alata s brusnim vratom, brusi se i Ø vrata. Tolerancija radijusa ± 0,05 mm </v>
      </c>
      <c r="M160" s="56" t="str">
        <f>Nachschleiftexte!Y113</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160" s="56" t="str">
        <f>Nachschleiftexte!K113</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160" s="56" t="str">
        <f>Nachschleiftexte!L113</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160" s="56" t="str">
        <f>Nachschleiftexte!F113</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160" s="56">
        <f>Nachschleiftexte!AD113</f>
        <v>0</v>
      </c>
      <c r="R160" s="56" t="str">
        <f>Nachschleiftexte!R113</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160" s="56" t="str">
        <f>Nachschleiftexte!N113</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160" s="56" t="str">
        <f>Nachschleiftexte!AB113</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160" s="56"/>
      <c r="V160" s="56"/>
    </row>
    <row r="161" spans="1:22" x14ac:dyDescent="0.25">
      <c r="A161" s="57" t="str">
        <f t="shared" si="2"/>
        <v>F</v>
      </c>
      <c r="B161" s="57">
        <v>158</v>
      </c>
      <c r="C161" s="82">
        <f>Nachschleiftexte!B114</f>
        <v>98227</v>
      </c>
      <c r="D161" s="56" t="str">
        <f>IF(C161=[1]Sheet1!A105,"ok","falsch")</f>
        <v>ok</v>
      </c>
      <c r="E161" s="57" t="str" cm="1">
        <f t="array" aca="1" ref="E161" ca="1">INDIRECT(A164&amp;B164)</f>
        <v>Diese Werkzeuge werden komplett nachgeschliffen.</v>
      </c>
      <c r="F161" s="56" t="str">
        <f>Nachschleiftexte!C114</f>
        <v>Diese Werkzeuge werden komplett nachgeschliffen.</v>
      </c>
      <c r="G161" s="56" t="str">
        <f>Nachschleiftexte!D114</f>
        <v>These tools are completely reground.</v>
      </c>
      <c r="H161" s="56" t="str">
        <f>Nachschleiftexte!O114</f>
        <v>Deze gereedschappen worden compleet nageslepen.</v>
      </c>
      <c r="I161" s="131" t="str">
        <f>Nachschleiftexte!G114</f>
        <v>Questi utensili possono essere riaffilati completamente.</v>
      </c>
      <c r="J161" s="56" t="str">
        <f>Nachschleiftexte!E114</f>
        <v>Estas herramientas se reafilan completamente.</v>
      </c>
      <c r="K161" s="56">
        <f>Nachschleiftexte!J114</f>
        <v>0</v>
      </c>
      <c r="L161" s="56" t="str">
        <f>Nachschleiftexte!X114</f>
        <v>Alati se potpuno dodatno bruse.</v>
      </c>
      <c r="M161" s="56" t="str">
        <f>Nachschleiftexte!Y114</f>
        <v>Ta orodja so popolnoma prebrušena.</v>
      </c>
      <c r="N161" s="56" t="str">
        <f>Nachschleiftexte!K114</f>
        <v>Ezeket a szerszámokat teljesen újraélezzük.</v>
      </c>
      <c r="O161" s="56" t="str">
        <f>Nachschleiftexte!L114</f>
        <v>Aceste scule sunt reascuţite complet.</v>
      </c>
      <c r="P161" s="56" t="str">
        <f>Nachschleiftexte!F114</f>
        <v>Ces outils sont entièrement rectifiés.</v>
      </c>
      <c r="Q161" s="56">
        <f>Nachschleiftexte!AD114</f>
        <v>0</v>
      </c>
      <c r="R161" s="56" t="str">
        <f>Nachschleiftexte!R114</f>
        <v>Dessa verktyg kan slipas om komplett.</v>
      </c>
      <c r="S161" s="56">
        <f>Nachschleiftexte!N114</f>
        <v>0</v>
      </c>
      <c r="T161" s="56">
        <f>Nachschleiftexte!AB114</f>
        <v>0</v>
      </c>
      <c r="U161" s="57"/>
      <c r="V161" s="57"/>
    </row>
    <row r="162" spans="1:22" s="6" customFormat="1" x14ac:dyDescent="0.25">
      <c r="A162" s="57" t="str">
        <f t="shared" si="2"/>
        <v>F</v>
      </c>
      <c r="B162" s="57">
        <v>159</v>
      </c>
      <c r="C162" s="82">
        <f>Nachschleiftexte!B115</f>
        <v>98228</v>
      </c>
      <c r="D162" s="56" t="str">
        <f>IF(C162=[1]Sheet1!A106,"ok","falsch")</f>
        <v>ok</v>
      </c>
      <c r="E162" s="57" t="str" cm="1">
        <f t="array" aca="1" ref="E162" ca="1">INDIRECT(A165&amp;B165)</f>
        <v>Diese Werkzeuge werden komplett nachgeschliffen.</v>
      </c>
      <c r="F162" s="56" t="str">
        <f>Nachschleiftexte!C115</f>
        <v>Diese Werkzeuge werden komplett nachgeschliffen.</v>
      </c>
      <c r="G162" s="56" t="str">
        <f>Nachschleiftexte!D115</f>
        <v>These tools are completely reground.</v>
      </c>
      <c r="H162" s="56" t="str">
        <f>Nachschleiftexte!O115</f>
        <v>Deze gereedschappen worden compleet nageslepen.</v>
      </c>
      <c r="I162" s="131" t="str">
        <f>Nachschleiftexte!G115</f>
        <v>Questi utensili possono essere riaffilati completamente.</v>
      </c>
      <c r="J162" s="56" t="str">
        <f>Nachschleiftexte!E115</f>
        <v>Estas herramientas se reafilan completamente.</v>
      </c>
      <c r="K162" s="56">
        <f>Nachschleiftexte!J115</f>
        <v>0</v>
      </c>
      <c r="L162" s="56" t="str">
        <f>Nachschleiftexte!X115</f>
        <v>Alati se potpuno dodatno bruse.</v>
      </c>
      <c r="M162" s="56" t="str">
        <f>Nachschleiftexte!Y115</f>
        <v>Ta orodja so popolnoma prebrušena.</v>
      </c>
      <c r="N162" s="56" t="str">
        <f>Nachschleiftexte!K115</f>
        <v>Ezeket a szerszámokat teljesen újraélezzük.</v>
      </c>
      <c r="O162" s="56" t="str">
        <f>Nachschleiftexte!L115</f>
        <v>Aceste scule sunt reascuţite complet.</v>
      </c>
      <c r="P162" s="56" t="str">
        <f>Nachschleiftexte!F115</f>
        <v>Ces outils sont entièrement rectifiés.</v>
      </c>
      <c r="Q162" s="56">
        <f>Nachschleiftexte!AD115</f>
        <v>0</v>
      </c>
      <c r="R162" s="56" t="str">
        <f>Nachschleiftexte!R115</f>
        <v>Dessa verktyg kan slipas om komplett.</v>
      </c>
      <c r="S162" s="56">
        <f>Nachschleiftexte!N115</f>
        <v>0</v>
      </c>
      <c r="T162" s="56">
        <f>Nachschleiftexte!AB115</f>
        <v>0</v>
      </c>
      <c r="U162" s="56"/>
      <c r="V162" s="56"/>
    </row>
    <row r="163" spans="1:22" x14ac:dyDescent="0.25">
      <c r="A163" s="57" t="str">
        <f t="shared" si="2"/>
        <v>F</v>
      </c>
      <c r="B163" s="57">
        <v>160</v>
      </c>
      <c r="C163" s="82">
        <f>Nachschleiftexte!B116</f>
        <v>98229</v>
      </c>
      <c r="D163" s="56" t="str">
        <f>IF(C163=[1]Sheet1!A107,"ok","falsch")</f>
        <v>ok</v>
      </c>
      <c r="E163" s="57" t="str" cm="1">
        <f t="array" aca="1" ref="E163" ca="1">INDIRECT(A166&amp;B166)</f>
        <v>Diese Werkzeuge werden komplett nachgeschliffen.</v>
      </c>
      <c r="F163" s="56" t="str">
        <f>Nachschleiftexte!C116</f>
        <v>Diese Werkzeuge werden komplett nachgeschliffen.</v>
      </c>
      <c r="G163" s="56" t="str">
        <f>Nachschleiftexte!D116</f>
        <v>These tools are completely reground.</v>
      </c>
      <c r="H163" s="56" t="str">
        <f>Nachschleiftexte!O116</f>
        <v>Deze gereedschappen worden compleet nageslepen.</v>
      </c>
      <c r="I163" s="131" t="str">
        <f>Nachschleiftexte!G116</f>
        <v>Questi utensili possono essere riaffilati completamente.</v>
      </c>
      <c r="J163" s="56" t="str">
        <f>Nachschleiftexte!E116</f>
        <v>Estas herramientas se reafilan completamente.</v>
      </c>
      <c r="K163" s="56">
        <f>Nachschleiftexte!J116</f>
        <v>0</v>
      </c>
      <c r="L163" s="56" t="str">
        <f>Nachschleiftexte!X116</f>
        <v>Alati se potpuno dodatno bruse.</v>
      </c>
      <c r="M163" s="56" t="str">
        <f>Nachschleiftexte!Y116</f>
        <v>Ta orodja so popolnoma prebrušena.</v>
      </c>
      <c r="N163" s="56" t="str">
        <f>Nachschleiftexte!K116</f>
        <v>Ezeket a szerszámokat teljesen újraélezzük.</v>
      </c>
      <c r="O163" s="56" t="str">
        <f>Nachschleiftexte!L116</f>
        <v>Aceste scule sunt reascuţite complet.</v>
      </c>
      <c r="P163" s="56" t="str">
        <f>Nachschleiftexte!F116</f>
        <v>Ces outils sont entièrement rectifiés.</v>
      </c>
      <c r="Q163" s="56">
        <f>Nachschleiftexte!AD116</f>
        <v>0</v>
      </c>
      <c r="R163" s="56" t="str">
        <f>Nachschleiftexte!R116</f>
        <v>Dessa verktyg kan slipas om komplett.</v>
      </c>
      <c r="S163" s="56">
        <f>Nachschleiftexte!N116</f>
        <v>0</v>
      </c>
      <c r="T163" s="56">
        <f>Nachschleiftexte!AB116</f>
        <v>0</v>
      </c>
      <c r="U163" s="57"/>
      <c r="V163" s="57"/>
    </row>
    <row r="164" spans="1:22" s="6" customFormat="1" x14ac:dyDescent="0.25">
      <c r="A164" s="57" t="str">
        <f t="shared" si="2"/>
        <v>F</v>
      </c>
      <c r="B164" s="57">
        <v>161</v>
      </c>
      <c r="C164" s="82">
        <f>Nachschleiftexte!B117</f>
        <v>98231</v>
      </c>
      <c r="D164" s="56" t="str">
        <f>IF(C164=[1]Sheet1!A108,"ok","falsch")</f>
        <v>ok</v>
      </c>
      <c r="E164" s="57" t="str" cm="1">
        <f t="array" aca="1" ref="E164" ca="1">INDIRECT(A167&amp;B167)</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164" s="56" t="str">
        <f>Nachschleiftexte!C117</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164" s="56" t="str">
        <f>Nachschleiftexte!D117</f>
        <v xml:space="preserve">These tools are reground on the main cutting edge and, where available, recoated with their original coating. In the event of heavy wear on the guide land, the tools are shortened accordingly and then reground. </v>
      </c>
      <c r="H164" s="56" t="str">
        <f>Nachschleiftexte!O117</f>
        <v xml:space="preserve">Deze gereedschappen worden aan de hoofdsnijkant nageslepen en worden, indien aanwezig, voorzien van hun oorspronkelijke coating. Bij sterke slijtage aan de geleidefase worden de gereedschappen ingekort en dan opnieuw geslepen. </v>
      </c>
      <c r="I164" s="131" t="str">
        <f>Nachschleiftexte!G117</f>
        <v xml:space="preserve">Il tagliente principale di questi utensili viene riaffilato e, se previsto, dotato del suo rivestimento originale. In caso di usura eccessiva della parte frontale si riduce la lunghezza dell’utensile riaffilandolo nuovamente. </v>
      </c>
      <c r="J164" s="56" t="str">
        <f>Nachschleiftexte!E117</f>
        <v xml:space="preserve">Estas herramientas se reafilarán en los filos de corte principales y recibirán, en caso necesario, su recubrimiento original. En caso de presentar un desgaste muy pronunciado en la faja-guía, se cortará y reafilará de nuevo. </v>
      </c>
      <c r="K164" s="56">
        <f>Nachschleiftexte!J117</f>
        <v>0</v>
      </c>
      <c r="L164" s="56" t="str">
        <f>Nachschleiftexte!X117</f>
        <v xml:space="preserve">Ovi alati se dodatno bruse na glavnoj oštrici i, ako postoji, ponovno dobivaju svoju izvornu prevlaku. Kod jakog trošenja na vodećem utoru, alat se odgovarajuće skraćuje i tada ponovno oštri. </v>
      </c>
      <c r="M164" s="56" t="str">
        <f>Nachschleiftexte!Y117</f>
        <v xml:space="preserve">Pri teh orodjih se glavno rezilo naknadno obrusi in ohrani se, če obstaja, njegova izvirna prevleka. Pri večji obrabi na vodilnem rezalnem robu orodja ustrezno skrajšamo in nato znova obrusimo. </v>
      </c>
      <c r="N164" s="56" t="str">
        <f>Nachschleiftexte!K117</f>
        <v xml:space="preserve">Ezeknél a szerszámoknál a főélen végezzük az újraélezést és – ha rendelkezésre áll – újra az eredeti bevonattal látjuk el. A vezetőszalagok erősebb kopása esetén megrövidítjük és újraélezzük a szerszámot. </v>
      </c>
      <c r="O164" s="56" t="str">
        <f>Nachschleiftexte!L117</f>
        <v xml:space="preserve">Aceste scule sunt reascuţite la tăişul principal şi reprimesc, dacă este cazul, stratul de acoperire iniţial. În cazul uzurii puternice la muchia de ghidare, sculele sunt scurtate în mod corespunzător şi apoi reascuţite. </v>
      </c>
      <c r="P164" s="56" t="str">
        <f>Nachschleiftexte!F117</f>
        <v xml:space="preserve">Ces outils sont rectifiés sur l’arête principale et sont dotés, le cas échéant, de leur revêtement d’origine. En cas d’usure importante sur le listel de guidage, les outils sont raccourcis en conséquence puis à nouveau rectifiés. </v>
      </c>
      <c r="Q164" s="56">
        <f>Nachschleiftexte!AD117</f>
        <v>0</v>
      </c>
      <c r="R164" s="56" t="str">
        <f>Nachschleiftexte!R117</f>
        <v xml:space="preserve">Dessa verktyg slipas om på huvudskären och får tillbaka den ursprungliga beläggningen, om den finns. Vid starkt slitage på styrfasen kortas verktygen innan de slipas om. </v>
      </c>
      <c r="S164" s="56">
        <f>Nachschleiftexte!N117</f>
        <v>0</v>
      </c>
      <c r="T164" s="56">
        <f>Nachschleiftexte!AB117</f>
        <v>0</v>
      </c>
      <c r="U164" s="56"/>
      <c r="V164" s="56"/>
    </row>
    <row r="165" spans="1:22" x14ac:dyDescent="0.25">
      <c r="A165" s="57" t="str">
        <f t="shared" si="2"/>
        <v>F</v>
      </c>
      <c r="B165" s="57">
        <v>162</v>
      </c>
      <c r="C165" s="82">
        <f>Nachschleiftexte!B118</f>
        <v>98234</v>
      </c>
      <c r="D165" s="56" t="str">
        <f>IF(C165=[1]Sheet1!A109,"ok","falsch")</f>
        <v>ok</v>
      </c>
      <c r="E165" s="57" t="str" cm="1">
        <f t="array" aca="1" ref="E165" ca="1">INDIRECT(A168&amp;B168)</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F165" s="56" t="str">
        <f>Nachschleiftexte!C118</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G165" s="56" t="str">
        <f>Nachschleiftexte!D118</f>
        <v xml:space="preserve">Torus cutters will be reground only on the end and the radius. If the end is severely worn, the tool will be cut-off and reground. For tools with reduced neck the neck diameter is reground. Radius tolerance ± 0,01 mm </v>
      </c>
      <c r="H165" s="56" t="str">
        <f>Nachschleiftexte!O118</f>
        <v xml:space="preserve">torusfrezen worden eveneens alleen aan kops en aan de radius nageslepen is de kop te veel versleten, dan wordt het gereedschap ingekort en opnieuw geslepen. bij gereedschappen met een vrijgeslepen hals wordt ook de hals-Ø nageslepen. radiustolerantie ± 0,01 mm </v>
      </c>
      <c r="I165" s="131" t="str">
        <f>Nachschleiftexte!G118</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0,01 mm </v>
      </c>
      <c r="J165" s="56" t="str">
        <f>Nachschleiftexte!E118</f>
        <v xml:space="preserve">También las fresas toroidales se reafilan solo en la parte frontal y en el radio. Si están muy desgastadas en la parte frontal, se cortarán y se reafilarán de nuevo. El diámetro del cuello en herramientas con destalonado del mismo, también se reafilará. Tolerancia del radio ± 0,01 mm </v>
      </c>
      <c r="K165" s="56" t="str">
        <f>Nachschleiftexte!J118</f>
        <v xml:space="preserve">Frezy torusowe są ostrzone od strony czoła i po promieniu. Jeżeli są one zbyt mocno zużyte, skraca się je i ostrzy na nowo. W przypadku narzędzi z przewężeniem, równiez średnica przewężenia jest ostrzona. Tolerancja promienia krzywizny ± 0,01 mm </v>
      </c>
      <c r="L165" s="56" t="str">
        <f>Nachschleiftexte!X118</f>
        <v xml:space="preserve">Torusno glodalo standardno se oštri samo na čeonoj strani i na radijusu. Ako je čeono područje prejako istrošeno, skratit će se alat i ponovno naoštriti. Kod alata s brusnim vratom, brusi se i Ø vrata. Tolerancija radijusa ± 0,01 mm </v>
      </c>
      <c r="M165" s="56" t="str">
        <f>Nachschleiftexte!Y118</f>
        <v xml:space="preserve">Torusni rezkarji se ponovno brusijo le na čelu in na premeru. Če so na čelnem območju preveč obrabljeni, se skrajšajo in znova pobrusijo. Pri orodjih s prostim brušenjem vratu znova brusimo tudi premer vratu. Dovoljeno odstopanje polmera ± 0,01 mm </v>
      </c>
      <c r="N165" s="56" t="str">
        <f>Nachschleiftexte!K118</f>
        <v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v>
      </c>
      <c r="O165" s="56" t="str">
        <f>Nachschleiftexte!L118</f>
        <v xml:space="preserve">Frezele torice vor fi reascuţite de asemenea pe partea frontală şi sferică. Dacă partea de atac este prea uzată, atunci scurtăm şi rectificăm scula. La sculele cu gât rectificat, rectificăm şi diametrul gâtului. Toleranţă radius ± 0,01 mm </v>
      </c>
      <c r="P165" s="56" t="str">
        <f>Nachschleiftexte!F118</f>
        <v xml:space="preserve">Les fraises toriques sont affûtées en bout ainsi que sur les rayons. Si l'usure est trop importante, l'outil sera tronçonné et réaffûté. Pour les outils ayant un rétrecissement arrière, le Ø de celui-ci sera également rectifié. Tolérance du rayon ± 0,01 mm </v>
      </c>
      <c r="Q165" s="56">
        <f>Nachschleiftexte!AD118</f>
        <v>0</v>
      </c>
      <c r="R165" s="56" t="str">
        <f>Nachschleiftexte!R118</f>
        <v xml:space="preserve">Torusfräsar blir omslipade på änden och på radien. Är änden alltför mycket sliten, kapas verktyget och slipas på nytt. På verktyg med reducerad hals omslipas även halsen. Radietolerans ± 0,01 mm </v>
      </c>
      <c r="S165" s="56" t="str">
        <f>Nachschleiftexte!N118</f>
        <v xml:space="preserve">Toroidní frézy se rovněž ostří pouze na čele a na rádiusu. Jsou-li v oblasti čela příliš opotřebené, frézy se zkrátí a opět naostří. U nástrojů s podbroušením krčku se ostří i Ø krčku. Tolerance rádiusu ± 0,01 mm </v>
      </c>
      <c r="T165" s="56" t="str">
        <f>Nachschleiftexte!AB118</f>
        <v xml:space="preserve">Toroidné frézy sa taktiež ostria iba na čele a na rádiuse. Ak sú v oblasti čela príliš opotrebené, frézy sa skrátia a opäť naostria. U nástrojov s podbrúsením kŕčka sa ostrí aj Ø kŕčka. Tolerancia rádiusu ± 0,01 mm </v>
      </c>
      <c r="U165" s="57"/>
      <c r="V165" s="57"/>
    </row>
    <row r="166" spans="1:22" s="6" customFormat="1" x14ac:dyDescent="0.25">
      <c r="A166" s="57" t="str">
        <f t="shared" si="2"/>
        <v>F</v>
      </c>
      <c r="B166" s="57">
        <v>163</v>
      </c>
      <c r="C166" s="82">
        <f>Nachschleiftexte!B119</f>
        <v>98235</v>
      </c>
      <c r="D166" s="56" t="str">
        <f>IF(C166=[1]Sheet1!A110,"ok","falsch")</f>
        <v>ok</v>
      </c>
      <c r="E166" s="57" t="str" cm="1">
        <f t="array" aca="1" ref="E166" ca="1">INDIRECT(A169&amp;B169)</f>
        <v xml:space="preserve">Diese Werkzeuge werden an der Stirn und an der Spanfläche nachgeschliffen. Ist der Stirnbereich zu stark verschlissen, wird das Werkzeug gekürzt und neu angeschliffen. Bei Werkzeugen mit Halsfreischliff wird auch der Hals-Ø nachgeschliffen. </v>
      </c>
      <c r="F166" s="56" t="str">
        <f>Nachschleiftexte!C119</f>
        <v xml:space="preserve">Diese Werkzeuge werden an der Stirn und an der Spanfläche nachgeschliffen. Ist der Stirnbereich zu stark verschlissen, wird das Werkzeug gekürzt und neu angeschliffen. Bei Werkzeugen mit Halsfreischliff wird auch der Hals-Ø nachgeschliffen. </v>
      </c>
      <c r="G166" s="56" t="str">
        <f>Nachschleiftexte!D119</f>
        <v xml:space="preserve">These tools are reground on the end and rake face. If the end is too severely worn, the end will be cut off and the tool reground. For tools with reduced neck, the neck Ø will also be reground. </v>
      </c>
      <c r="H166" s="56" t="str">
        <f>Nachschleiftexte!O119</f>
        <v xml:space="preserve">deze gereedschappen worden kops en in het spaanvlak nageslepen. is de kop te veel versleten, dan wordt het gereedschap ingekort en opnieuw geslepen. bij gereedschappen met een vrijgeslepen hals wordt ook de hals-Ø nageslepen </v>
      </c>
      <c r="I166" s="131" t="str">
        <f>Nachschleiftexte!G119</f>
        <v xml:space="preserve">In questi utensili viene riaffilata la parte frontale e la spoglia superiore. Se la parte frontale è troppo usurata, si riduce la lunghezza dell’utensile riaffilandolo nuovamente. Dove è presente il collarino di disimpegno viene anche riaffilato il diametro del collarino. </v>
      </c>
      <c r="J166" s="56" t="str">
        <f>Nachschleiftexte!E119</f>
        <v xml:space="preserve">Estas herramientas se reafilan en la parte frontal y en la superficie de desprendimiento. Si la parte frontal está muy desgastada, se coratará la herramienta y se reafilará de nuevo. El Ø del cuello en herramientas con destalonado del cuello también se reafilará. </v>
      </c>
      <c r="K166" s="56" t="str">
        <f>Nachschleiftexte!J119</f>
        <v xml:space="preserve">Narzędzia te ostrzone są od strony czoła i po powierzchni skrawającej. Jeżeli zużycie od strony czoła jest zbyt duże, narzędzie skraca się i ostrzy na nowo. W przypadku narzędzi z przewężeniem średnica przewężenia jest również ostrzona.  </v>
      </c>
      <c r="L166" s="56" t="str">
        <f>Nachschleiftexte!X119</f>
        <v xml:space="preserve">Ovi alati bruse se na čeonoj strani i steznoj površini. Ako je čeono područje prejako istrošeno, skratit će se alat i ponovno naoštriti. Kod alata s brusnim vratom, brusi se i Ø vrata. </v>
      </c>
      <c r="M166" s="56" t="str">
        <f>Nachschleiftexte!Y119</f>
        <v xml:space="preserve">Ta orodja znova brusimo na čelu in na cepilni ploskvi. Če je čelno območje preveč obrabljeno, orodje skrajšamo in znova pobrusimo. Pri orodjih s prostim brušenjem vratu znova brusimo tudi premer vratu. </v>
      </c>
      <c r="N166" s="56" t="str">
        <f>Nachschleiftexte!K119</f>
        <v xml:space="preserve">Ezeknél a szerszámoknál a homlokrészt és a forgácsolófelületet élezzük újra. Ha túl nagy a homlokrész elhasználódása, akkor lerövidítjük és újraköszörüljük a szerszámot. Aláköszörült nyakú szerszámoknál a nyakátmérőt is utánköszörüljük. </v>
      </c>
      <c r="O166" s="56" t="str">
        <f>Nachschleiftexte!L119</f>
        <v xml:space="preserve">Aceste freze sunt reascuţite pe partea de atac şi suprafaţa de aşchiere. Dacă partea frontală este foarte uzată, scula va fi scurtată şi reascuţită. La sculele cu gât rectificat, rectificăm şi diametrul gâtului. </v>
      </c>
      <c r="P166" s="56" t="str">
        <f>Nachschleiftexte!F119</f>
        <v xml:space="preserve">Ces outils sont rectifiés sur la face avant et sur la face de coupe. Si la partie avant est trop usée, l’outil est raccourci et à nouveau rectifié. Pour les outils avec col détalonné, le Ø du col est également rectifié. </v>
      </c>
      <c r="Q166" s="56">
        <f>Nachschleiftexte!AD119</f>
        <v>0</v>
      </c>
      <c r="R166" s="56" t="str">
        <f>Nachschleiftexte!R119</f>
        <v xml:space="preserve">Dessa verktyg blir omslipade på änden och på spånytorna. Är änden alltför mycket sliten, kapas verktyget och slipas på nytt. På verktyg med reducerad hals omslipas även halsen. </v>
      </c>
      <c r="S166" s="56" t="str">
        <f>Nachschleiftexte!N119</f>
        <v xml:space="preserve">Tyto nástroje se ostří na čele a na ploše čela. Je-li čelo příliš opotřebené, nástroj se zkrátí a znovu naostří. U nástrojů s podbroušením krčku se ostří i Ø krčku. </v>
      </c>
      <c r="T166" s="56" t="str">
        <f>Nachschleiftexte!AB119</f>
        <v xml:space="preserve">Tieto nástroje sa ostria na čele a na ploche čela. Ak je čelo príliš opotrebené, nástroj sa skráti a znova naostrí. U nástrojov s podbrúsením kŕčka sa ostrí aj Ø kŕčka. </v>
      </c>
      <c r="U166" s="56"/>
      <c r="V166" s="56"/>
    </row>
    <row r="167" spans="1:22" x14ac:dyDescent="0.25">
      <c r="A167" s="57" t="str">
        <f t="shared" si="2"/>
        <v>F</v>
      </c>
      <c r="B167" s="57">
        <v>164</v>
      </c>
      <c r="C167" s="82">
        <f>Nachschleiftexte!B120</f>
        <v>98236</v>
      </c>
      <c r="D167" s="56" t="str">
        <f>IF(C167=[1]Sheet1!A111,"ok","falsch")</f>
        <v>ok</v>
      </c>
      <c r="E167" s="57" t="str" cm="1">
        <f t="array" aca="1" ref="E167" ca="1">INDIRECT(A170&amp;B170)</f>
        <v xml:space="preserve">Diese Werkzeuge werden an der Stirn und an der Spanfläche nachgeschliffen. Ist der Stirnbereich zu stark verschlissen, wird das Werkzeug gekürzt und neu angeschliffen. Bei Werkzeugen mit Halsfreischliff wird auch der Hals-Ø nachgeschliffen. </v>
      </c>
      <c r="F167" s="56" t="str">
        <f>Nachschleiftexte!C120</f>
        <v xml:space="preserve">Diese Werkzeuge werden an der Stirn und an der Spanfläche nachgeschliffen. Ist der Stirnbereich zu stark verschlissen, wird das Werkzeug gekürzt und neu angeschliffen. Bei Werkzeugen mit Halsfreischliff wird auch der Hals-Ø nachgeschliffen. </v>
      </c>
      <c r="G167" s="56" t="str">
        <f>Nachschleiftexte!D120</f>
        <v xml:space="preserve">These tools are reground on the end and rake face. If the end is too severely worn, the end will be cut off and the tool reground. For tools with reduced neck, the neck Ø will also be reground. </v>
      </c>
      <c r="H167" s="56" t="str">
        <f>Nachschleiftexte!O120</f>
        <v xml:space="preserve">deze gereedschappen worden kops en in het spaanvlak nageslepen. is de kop te veel versleten, dan wordt het gereedschap ingekort en opnieuw geslepen. bij gereedschappen met een vrijgeslepen hals wordt ook de hals-Ø nageslepen </v>
      </c>
      <c r="I167" s="131" t="str">
        <f>Nachschleiftexte!G120</f>
        <v xml:space="preserve">In questi utensili viene riaffilata la parte frontale e la spoglia superiore. Se la parte frontale è troppo usurata, si riduce la lunghezza dell’utensile riaffilandolo nuovamente. Dove è presente il collarino di disimpegno viene anche riaffilato il diametro del collarino. </v>
      </c>
      <c r="J167" s="56" t="str">
        <f>Nachschleiftexte!E120</f>
        <v xml:space="preserve">Estas herramientas se reafilan en la parte frontal y en la superficie de desprendimiento. Si la parte frontal está muy desgastada, se coratará la herramienta y se reafilará de nuevo. El Ø del cuello en herramientas con destalonado del cuello también se reafilará. </v>
      </c>
      <c r="K167" s="56" t="str">
        <f>Nachschleiftexte!J120</f>
        <v xml:space="preserve">Narzędzia te ostrzone są od strony czoła i po powierzchni skrawającej. Jeżeli zużycie od strony czoła jest zbyt duże, narzędzie skraca się i ostrzy na nowo. W przypadku narzędzi z przewężeniem średnica przewężenia jest również ostrzona.  </v>
      </c>
      <c r="L167" s="56" t="str">
        <f>Nachschleiftexte!X120</f>
        <v xml:space="preserve">Ovi alati bruse se na čeonoj strani i steznoj površini. Ako je čeono područje prejako istrošeno, skratit će se alat i ponovno naoštriti. Kod alata s brusnim vratom, brusi se i Ø vrata. </v>
      </c>
      <c r="M167" s="56" t="str">
        <f>Nachschleiftexte!Y120</f>
        <v xml:space="preserve">Ta orodja znova brusimo na čelu in na cepilni ploskvi. Če je čelno območje preveč obrabljeno, orodje skrajšamo in znova pobrusimo. Pri orodjih s prostim brušenjem vratu znova brusimo tudi premer vratu. </v>
      </c>
      <c r="N167" s="56" t="str">
        <f>Nachschleiftexte!K120</f>
        <v xml:space="preserve">Ezeknél a szerszámoknál a homlokrészt és a forgácsolófelületet élezzük újra. Ha túl nagy a homlokrész elhasználódása, akkor lerövidítjük és újraköszörüljük a szerszámot. Aláköszörült nyakú szerszámoknál a nyakátmérőt is utánköszörüljük. </v>
      </c>
      <c r="O167" s="56" t="str">
        <f>Nachschleiftexte!L120</f>
        <v xml:space="preserve">Aceste freze sunt reascuţite pe partea de atac şi suprafaţa de aşchiere. Dacă partea frontală este foarte uzată, scula va fi scurtată şi reascuţită. La sculele cu gât rectificat, rectificăm şi diametrul gâtului. </v>
      </c>
      <c r="P167" s="56" t="str">
        <f>Nachschleiftexte!F120</f>
        <v xml:space="preserve">Ces outils sont rectifiés sur la face avant et sur la face de coupe. Si la partie avant est trop usée, l’outil est raccourci et à nouveau rectifié. Pour les outils avec col détalonné, le Ø du col est également rectifié. </v>
      </c>
      <c r="Q167" s="56">
        <f>Nachschleiftexte!AD120</f>
        <v>0</v>
      </c>
      <c r="R167" s="56" t="str">
        <f>Nachschleiftexte!R120</f>
        <v xml:space="preserve">Dessa verktyg blir omslipade på änden och på spånytorna. Är änden alltför mycket sliten, kapas verktyget och slipas på nytt. På verktyg med reducerad hals omslipas även halsen. </v>
      </c>
      <c r="S167" s="56" t="str">
        <f>Nachschleiftexte!N120</f>
        <v xml:space="preserve">Tyto nástroje se ostří na čele a na ploše čela. Je-li čelo příliš opotřebené, nástroj se zkrátí a znovu naostří. U nástrojů s podbroušením krčku se ostří i Ø krčku. </v>
      </c>
      <c r="T167" s="56" t="str">
        <f>Nachschleiftexte!AB120</f>
        <v xml:space="preserve">Tieto nástroje sa ostria na čele a na ploche čela. Ak je čelo príliš opotrebené, nástroj sa skráti a znova naostrí. U nástrojov s podbrúsením kŕčka sa ostrí aj Ø kŕčka. </v>
      </c>
      <c r="U167" s="57"/>
      <c r="V167" s="57"/>
    </row>
    <row r="168" spans="1:22" s="6" customFormat="1" x14ac:dyDescent="0.25">
      <c r="A168" s="57" t="str">
        <f t="shared" si="2"/>
        <v>F</v>
      </c>
      <c r="B168" s="57">
        <v>165</v>
      </c>
      <c r="C168" s="82">
        <f>Nachschleiftexte!B121</f>
        <v>98237</v>
      </c>
      <c r="D168" s="56" t="str">
        <f>IF(C168=[1]Sheet1!A112,"ok","falsch")</f>
        <v>ok</v>
      </c>
      <c r="E168" s="57" t="str" cm="1">
        <f t="array" aca="1" ref="E168" ca="1">INDIRECT(A171&amp;B171)</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F168" s="56" t="str">
        <f>Nachschleiftexte!C121</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G168" s="56" t="str">
        <f>Nachschleiftexte!D121</f>
        <v xml:space="preserve">Torus cutters will be reground only on the end and the radius. If the end is severely worn, the tool will be cut-off and reground. For tools with reduced neck the neck diameter is reground. Radius tolerance ± 0,01 mm </v>
      </c>
      <c r="H168" s="56" t="str">
        <f>Nachschleiftexte!O121</f>
        <v xml:space="preserve">torusfrezen worden eveneens alleen aan kops en aan de radius nageslepen is de kop te veel versleten, dan wordt het gereedschap ingekort en opnieuw geslepen. bij gereedschappen met een vrijgeslepen hals wordt ook de hals-Ø nageslepen. radiustolerantie ± 0,01 mm </v>
      </c>
      <c r="I168" s="131" t="str">
        <f>Nachschleiftexte!G121</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0,01 mm </v>
      </c>
      <c r="J168" s="56" t="str">
        <f>Nachschleiftexte!E121</f>
        <v xml:space="preserve">También las fresas toroidales se reafilan solo en la parte frontal y en el radio. Si están muy desgastadas en la parte frontal, se cortarán y se reafilarán de nuevo. El diámetro del cuello en herramientas con destalonado del mismo, también se reafilará. Tolerancia del radio ± 0,01 mm </v>
      </c>
      <c r="K168" s="56" t="str">
        <f>Nachschleiftexte!J121</f>
        <v xml:space="preserve">Frezy torusowe są ostrzone od strony czoła i po promieniu. Jeżeli są one zbyt mocno zużyte, skraca się je i ostrzy na nowo. W przypadku narzędzi z przewężeniem, równiez średnica przewężenia jest ostrzona. Tolerancja promienia krzywizny ± 0,01 mm </v>
      </c>
      <c r="L168" s="56" t="str">
        <f>Nachschleiftexte!X121</f>
        <v xml:space="preserve">Torusno glodalo standardno se oštri samo na čeonoj strani i na radijusu. Ako je čeono područje prejako istrošeno, skratit će se alat i ponovno naoštriti. Kod alata s brusnim vratom, brusi se i Ø vrata. Tolerancija radijusa ± 0,01 mm </v>
      </c>
      <c r="M168" s="56" t="str">
        <f>Nachschleiftexte!Y121</f>
        <v xml:space="preserve">Torusni rezkarji se ponovno brusijo le na čelu in na premeru. Če so na čelnem območju preveč obrabljeni, se skrajšajo in znova pobrusijo. Pri orodjih s prostim brušenjem vratu znova brusimo tudi premer vratu. Dovoljeno odstopanje polmera ± 0,01 mm </v>
      </c>
      <c r="N168" s="56" t="str">
        <f>Nachschleiftexte!K121</f>
        <v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v>
      </c>
      <c r="O168" s="56" t="str">
        <f>Nachschleiftexte!L121</f>
        <v xml:space="preserve">Frezele torice vor fi reascuţite de asemenea pe partea frontală şi sferică. Dacă partea de atac este prea uzată, atunci scurtăm şi rectificăm scula. La sculele cu gât rectificat, rectificăm şi diametrul gâtului. Toleranţă radius ± 0,01 mm </v>
      </c>
      <c r="P168" s="56" t="str">
        <f>Nachschleiftexte!F121</f>
        <v xml:space="preserve">Les fraises toriques sont affûtées en bout ainsi que sur les rayons. Si l'usure est trop importante, l'outil sera tronçonné et réaffûté. Pour les outils ayant un rétrecissement arrière, le Ø de celui-ci sera également rectifié. Tolérance du rayon ± 0,01 mm </v>
      </c>
      <c r="Q168" s="56">
        <f>Nachschleiftexte!AD121</f>
        <v>0</v>
      </c>
      <c r="R168" s="56" t="str">
        <f>Nachschleiftexte!R121</f>
        <v xml:space="preserve">Torusfräsar blir omslipade på änden och på radien. Är änden alltför mycket sliten, kapas verktyget och slipas på nytt. På verktyg med reducerad hals omslipas även halsen. Radietolerans ± 0,01 mm </v>
      </c>
      <c r="S168" s="56" t="str">
        <f>Nachschleiftexte!N121</f>
        <v xml:space="preserve">Toroidní frézy se rovněž ostří pouze na čele a na rádiusu. Jsou-li v oblasti čela příliš opotřebené, frézy se zkrátí a opět naostří. U nástrojů s podbroušením krčku se ostří i Ø krčku. Tolerance rádiusu ± 0,01 mm </v>
      </c>
      <c r="T168" s="56" t="str">
        <f>Nachschleiftexte!AB121</f>
        <v xml:space="preserve">Toroidné frézy sa taktiež ostria iba na čele a na rádiuse. Ak sú v oblasti čela príliš opotrebené, frézy sa skrátia a opäť naostria. U nástrojov s podbrúsením kŕčka sa ostrí aj Ø kŕčka. Tolerancia rádiusu ± 0,01 mm </v>
      </c>
      <c r="U168" s="56"/>
      <c r="V168" s="56"/>
    </row>
    <row r="169" spans="1:22" x14ac:dyDescent="0.25">
      <c r="A169" s="57" t="str">
        <f t="shared" si="2"/>
        <v>F</v>
      </c>
      <c r="B169" s="57">
        <v>166</v>
      </c>
      <c r="C169" s="82">
        <f>Nachschleiftexte!B122</f>
        <v>98238</v>
      </c>
      <c r="D169" s="56" t="str">
        <f>IF(C169=[1]Sheet1!A113,"ok","falsch")</f>
        <v>ok</v>
      </c>
      <c r="E169" s="57" t="str" cm="1">
        <f t="array" aca="1" ref="E169" ca="1">INDIRECT(A172&amp;B172)</f>
        <v xml:space="preserve">Fräser mit Eckenradius werden an der Stirn, der Spanfläche und am Radius nachgeschliffen. Ist die Verschleißbreite zu groß, wird der Außendurchmesser geschliffen. Ist der Stirnbereich zu stark verschlissen, wird das Werkzeug gekürzt und neu angeschliffen. Radiustoleranz ± 0,05 mm </v>
      </c>
      <c r="F169" s="56" t="str">
        <f>Nachschleiftexte!C122</f>
        <v xml:space="preserve">Fräser mit Eckenradius werden an der Stirn, der Spanfläche und am Radius nachgeschliffen. Ist die Verschleißbreite zu groß, wird der Außendurchmesser geschliffen. Ist der Stirnbereich zu stark verschlissen, wird das Werkzeug gekürzt und neu angeschliffen. Radiustoleranz ± 0,05 mm </v>
      </c>
      <c r="G169" s="56" t="str">
        <f>Nachschleiftexte!D122</f>
        <v xml:space="preserve">Cutters with corner radius will be reground on the end, the rake face and the radius. If the wear width is too large, the outside diameter is ground. If the end is severely worn, the tool will be cut-off and reground. Radius tolerance ± 0,05 mm </v>
      </c>
      <c r="H169" s="56" t="str">
        <f>Nachschleiftexte!O122</f>
        <v xml:space="preserve">frezen met hoekradius worden kops, in het spaanvlak en aan de radius nageslepen. is de slijtage te groot, dan wordt de buitendiameter geslepen. is de kop te veel versleten, dan wordt het gereedschap ingekort en opnieuw geslepen. radiustolerantie ± 0,05 mm </v>
      </c>
      <c r="I169" s="131" t="str">
        <f>Nachschleiftexte!G122</f>
        <v xml:space="preserve">Nelle frese con raggio di punta viene riaffilata la parte frontale, la spoglia superiore e il raggio.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169" s="56" t="str">
        <f>Nachschleiftexte!E122</f>
        <v xml:space="preserve">Las fresas con radio de esquina se reafilan en la parte frontal, en la superficie de desprendimiento y en el radio. Si el ancho de desgaste es demasiado pronunciado, se reafilará el diámetro exterior. Si la parte frontal está muy desgastada, se cortará la herramienta y se reafilará de nuevo. Tolerancia del radio ± 0,05 mm </v>
      </c>
      <c r="K169" s="56" t="str">
        <f>Nachschleiftexte!J122</f>
        <v xml:space="preserve">Frezy z kątem naroża ostrzy się od strony czoła, na powierzchni skrawającej i po promieniu. Jeżeli zużycie jest duże, ostrzy się średnicę zewnętrzną. Jeżeli są one zbyt mocno zużyte, skraca się je i ostrzy na nowo. Tolerancja promienia krzywizny ± 0,05 mm </v>
      </c>
      <c r="L169" s="56" t="str">
        <f>Nachschleiftexte!X122</f>
        <v xml:space="preserve">Glodala s radijusom kuta bruse se čeono, na površini cjepanja  i po radijusu. Ako je širina trošenja prevelika, brusi se vanjski promjer. Ako je čeono područje prejako istrošeno, skratit će se alat i ponovno naoštriti. Tolerancija radijusa ± 0,05 mm </v>
      </c>
      <c r="M169" s="56" t="str">
        <f>Nachschleiftexte!Y122</f>
        <v xml:space="preserve">Rezkarje z radijem rezalnega roba ponovno brusimo na čelu, na cepilni ploskvi in na premeru. Če je širina obrabe prevelika, brusimo zunanji premer. Če je čelno območje preveč obrabljeno, orodje skrajšamo in znova pobrusimo. Dovoljeno odstopanje polmera ± 0,05 mm </v>
      </c>
      <c r="N169" s="56" t="str">
        <f>Nachschleiftexte!K122</f>
        <v xml:space="preserve">Sarokrádiuszos maróknál a homlokrészt, a forgácsolófelületet és a rádiuszt élezzük újra. Ha túl nagy a kopás, akkor a külső átmérő utánköszörülését végezzük el. Ha túl nagy a homlokrész elhasználódása, akkor lerövidítjük és újraköszörüljük a szerszámot. Rádiusztűrés: ± 0,05 mm </v>
      </c>
      <c r="O169" s="56" t="str">
        <f>Nachschleiftexte!L122</f>
        <v xml:space="preserve">Reascuţire pe partea de atac, suprafaţa de aşchiere şi raza la frezele cu rază. Dacă uzura este prea mare, atunci efectuăm rectificarea diametrului exterior. Dacă partea de atac este prea uzată, atunci scurtăm şi rectificăm scula Toleranţă radius ± 0,05 mm </v>
      </c>
      <c r="P169" s="56" t="str">
        <f>Nachschleiftexte!F122</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169" s="56">
        <f>Nachschleiftexte!AD122</f>
        <v>0</v>
      </c>
      <c r="R169" s="56" t="str">
        <f>Nachschleiftexte!R122</f>
        <v xml:space="preserve">Fräsar med hörnradie blir omslipade på änden, spånytan och radien. Är förslitningen för stor, slipas ytterdiametern. Är änden alltför mycket sliten, kapas verktyget och slipas på nytt. Radietolerans ± 0,05 mm </v>
      </c>
      <c r="S169" s="56" t="str">
        <f>Nachschleiftexte!N122</f>
        <v xml:space="preserve">Frézy a rohovým rádiusem se ostří na čele, ploše čela a na rádiusu. Je-li šířka opotřebení příliš velká, pak se ostří vnější průměr. Je-li čelo příliš opotřebené, nástroj se zkrátí a znovu naostří. Tolerance rádiusu ± 0,05 mm </v>
      </c>
      <c r="T169" s="56" t="str">
        <f>Nachschleiftexte!AB122</f>
        <v xml:space="preserve">Frézy s rohovým rádiusom sa ostria na čele, ploche čela a na rádiuse. Ak je šírka opotrebenia príliš veľká, potom sa ostrí vonkajší priemer. Ak je čelo príliš opotrebené, nástroj sa skráti a znova naostrí. Tolerancia rádiusu ± 0,05 mm </v>
      </c>
      <c r="U169" s="57"/>
      <c r="V169" s="57"/>
    </row>
    <row r="170" spans="1:22" s="6" customFormat="1" x14ac:dyDescent="0.25">
      <c r="A170" s="57" t="str">
        <f t="shared" si="2"/>
        <v>F</v>
      </c>
      <c r="B170" s="57">
        <v>167</v>
      </c>
      <c r="C170" s="82">
        <f>Nachschleiftexte!B123</f>
        <v>98239</v>
      </c>
      <c r="D170" s="56" t="str">
        <f>IF(C170=[1]Sheet1!A114,"ok","falsch")</f>
        <v>ok</v>
      </c>
      <c r="E170" s="57" t="str" cm="1">
        <f t="array" aca="1" ref="E170" ca="1">INDIRECT(A173&amp;B173)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70" s="56" t="str">
        <f>Nachschleiftexte!C123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70" s="56" t="str">
        <f>Nachschleiftexte!D123</f>
        <v xml:space="preserve">These tools are reground on the end and on the rake face. If the wear width is too large, the outside diameter is ground. If the end is severely worn, the tool will be cut-off and reground. For tools with reduced neck the neck diameter is reground. </v>
      </c>
      <c r="H170" s="56" t="str">
        <f>Nachschleiftexte!O123</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70" s="131" t="str">
        <f>Nachschleiftexte!G123</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170" s="56" t="str">
        <f>Nachschleiftexte!E123</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70" s="56" t="str">
        <f>Nachschleiftexte!J123</f>
        <v xml:space="preserve">Frezy standardowe są ostrzone od strony czoła i po powierzchni skrawającej. Jeżeli zużycie jest duże, ostrzy się średnicę zewnętrzną. Jeżeli są one zbyt mocno zużyte, skraca się je i ostrzy na nowo. </v>
      </c>
      <c r="L170" s="56" t="str">
        <f>Nachschleiftexte!X123</f>
        <v xml:space="preserve">Ovi alati bruse se na čeonoj strani i steznoj površini. Ako je širina trošenja prevelika, brusi se vanjski promjer. Ako je čeono područje prejako istrošeno, skratit će se alat i ponovno naoštriti. Kod alata s brusnim vratom, brusi se i Ø vrata. </v>
      </c>
      <c r="M170" s="56" t="str">
        <f>Nachschleiftexte!Y123</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70" s="56" t="str">
        <f>Nachschleiftexte!K123</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70" s="56" t="str">
        <f>Nachschleiftexte!L123</f>
        <v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170" s="56" t="str">
        <f>Nachschleiftexte!F123</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70" s="56">
        <f>Nachschleiftexte!AD123</f>
        <v>0</v>
      </c>
      <c r="R170" s="56" t="str">
        <f>Nachschleiftexte!R123</f>
        <v xml:space="preserve">Dessa verktyg blir omslipade på änden och spånytorna. Är förslitningen för stor, slipas ytterdiametern. Är änden alltför mycket sliten, kapas verktyget och slipas på nytt.  På verktyg med reducering på halsen slipas även halsens diameter. </v>
      </c>
      <c r="S170" s="56" t="str">
        <f>Nachschleiftexte!N123</f>
        <v xml:space="preserve">Tyto nástoje se ostří na čele a na ploše čela. Je-li šířka opotřebení příliš velká, pak se ostří vnější průměr. Je-li čelo příliš opotřebené, nástroj se zkrátí a znovu naostří. U nástrojů s podbroušením krčku se ostří i Ø krčku. </v>
      </c>
      <c r="T170" s="56" t="str">
        <f>Nachschleiftexte!AB123</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70" s="56"/>
      <c r="V170" s="56"/>
    </row>
    <row r="171" spans="1:22" x14ac:dyDescent="0.25">
      <c r="A171" s="57" t="str">
        <f t="shared" si="2"/>
        <v>F</v>
      </c>
      <c r="B171" s="57">
        <v>168</v>
      </c>
      <c r="C171" s="82">
        <f>Nachschleiftexte!B124</f>
        <v>98240</v>
      </c>
      <c r="D171" s="56" t="str">
        <f>IF(C171=[1]Sheet1!A115,"ok","falsch")</f>
        <v>ok</v>
      </c>
      <c r="E171" s="57" t="str" cm="1">
        <f t="array" aca="1" ref="E171" ca="1">INDIRECT(A174&amp;B174)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71" s="56" t="str">
        <f>Nachschleiftexte!C124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71" s="56" t="str">
        <f>Nachschleiftexte!D124</f>
        <v xml:space="preserve">These tools are reground on the end and on the rake face. If the wear width is too large, the outside diameter is ground. If the end is severely worn, the tool will be cut-off and reground. For tools with reduced neck the neck diameter is reground. </v>
      </c>
      <c r="H171" s="56" t="str">
        <f>Nachschleiftexte!O124</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171" s="131" t="str">
        <f>Nachschleiftexte!G124</f>
        <v xml:space="preserve">In questi utensili vengono riaffilati la parte frontale e la spoglia superiore. In caso d'usura troppo larga viene riaffilato il diametro esterno. Se la parte frontale mostra un'eccessiva usura, l'utensile viene tagliato e riaffilato nuovamente. In utensili con collarino di disimpegno viene anche riaffilato il Ø del collarino. </v>
      </c>
      <c r="J171" s="56" t="str">
        <f>Nachschleiftexte!E124</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171" s="56" t="str">
        <f>Nachschleiftexte!J124</f>
        <v xml:space="preserve">Te narzędzia są ostrzone od strony czoła i po powierzchni skrawającej. Jeżeli zużycie jest duże, ostrzy się średnicę zewnętrzną. Jeżeli są one zbyt mocno zużyte, skraca się je i ostrzy na nowo. </v>
      </c>
      <c r="L171" s="56" t="str">
        <f>Nachschleiftexte!X124</f>
        <v xml:space="preserve">Ovi alati bruse se na čeonoj strani i steznoj površini. Ako je širina trošenja prevelika, brusi se vanjski promjer. Ako je čeono područje prejako istrošeno, skratit će se alat i ponovno naoštriti. Kod alata s brusnim vratom, brusi se i Ø vrata. </v>
      </c>
      <c r="M171" s="56" t="str">
        <f>Nachschleiftexte!Y124</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171" s="56" t="str">
        <f>Nachschleiftexte!K124</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71" s="56" t="str">
        <f>Nachschleiftexte!L124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71" s="56" t="str">
        <f>Nachschleiftexte!F124</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71" s="56">
        <f>Nachschleiftexte!AD124</f>
        <v>0</v>
      </c>
      <c r="R171" s="56" t="str">
        <f>Nachschleiftexte!R124</f>
        <v xml:space="preserve">Dessa verktyg blir omslipade på änden och spånytorna. Är förslitningen för stor, slipas ytterdiametern. Är änden alltför mycket sliten, kapas verktyget och slipas på nytt.  På verktyg med reducering på halsen slipas även halsens diameter. </v>
      </c>
      <c r="S171" s="56" t="str">
        <f>Nachschleiftexte!N124</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171" s="56" t="str">
        <f>Nachschleiftexte!AB124</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171" s="57"/>
      <c r="V171" s="57"/>
    </row>
    <row r="172" spans="1:22" s="6" customFormat="1" x14ac:dyDescent="0.25">
      <c r="A172" s="57" t="str">
        <f t="shared" si="2"/>
        <v>F</v>
      </c>
      <c r="B172" s="57">
        <v>169</v>
      </c>
      <c r="C172" s="82">
        <f>Nachschleiftexte!B125</f>
        <v>98241</v>
      </c>
      <c r="D172" s="56" t="str">
        <f>IF(C172=[1]Sheet1!A116,"ok","falsch")</f>
        <v>ok</v>
      </c>
      <c r="E172" s="57" t="str" cm="1">
        <f t="array" aca="1" ref="E172" ca="1">INDIRECT(A175&amp;B175)</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172" s="56" t="str">
        <f>Nachschleiftexte!C125</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172" s="56" t="str">
        <f>Nachschleiftexte!D125</f>
        <v xml:space="preserve">These tools are reground on the main cutting edge and receive, if present, their original coating. With heavy wear to the guide land, the tools will be reduced accordingly and then reground. </v>
      </c>
      <c r="H172" s="56" t="str">
        <f>Nachschleiftexte!O125</f>
        <v xml:space="preserve">deze gereedschappen worden aan de hoofdsnijkant nageslepen en worden, indien aanwezig, voorzien van hun oorspronkelijke coating. indien nodig worden de gereedschappen ingekort en opnieuw geslepen. </v>
      </c>
      <c r="I172" s="131" t="str">
        <f>Nachschleiftexte!G125</f>
        <v xml:space="preserve">In questi utensili viene riaffilato il tagliente principale e, se previsto, vengono rivestiti originale. Nel caso di una sostanziale usura dei pattini di guida gli utensili vengono tagliati e riaffilati. </v>
      </c>
      <c r="J172" s="56" t="str">
        <f>Nachschleiftexte!E125</f>
        <v xml:space="preserve">Estas herramientas se reafilarán en el corte principal y recibirán, en caso necesario, su recubrimiento original. En caso de presentar un desgaste muy pronunciado en la faja-guía, se cortará y reafilará de nuevo. </v>
      </c>
      <c r="K172" s="56" t="str">
        <f>Nachschleiftexte!J125</f>
        <v xml:space="preserve">Narzędzia ostrzy się od strony krawędzi skrawającej oraz powleka (jeżeli pierwotnie były powlekane). Przy dużym zużyciu na fazce prowadzącej narzędzia skraca się odpowiednio a następnie ostrzy.  </v>
      </c>
      <c r="L172" s="56" t="str">
        <f>Nachschleiftexte!X125</f>
        <v xml:space="preserve">Ovi alati se dodatno bruse na glavnoj oštrici i, ako postoji, ponovno dobivaju svoju izvornu prevlaku. Kod jakog trošenja na vodećem utoru, alat se odgovarajuće skraćuje i tada ponovno oštri. </v>
      </c>
      <c r="M172" s="56" t="str">
        <f>Nachschleiftexte!Y125</f>
        <v xml:space="preserve">Pri teh orodjih se servisno brusi glavno rezilo, če obstaja, se ga prevleče z njegovo originalno prevleko. Pri večji obrabi, na vodilnem rezalnem robu, orodja ustrezno skrajšamo in nato znova pobrusimo. </v>
      </c>
      <c r="N172" s="56" t="str">
        <f>Nachschleiftexte!K125</f>
        <v xml:space="preserve">Ezeknél a szerszámoknál a főéleket élezzük újra, és amennyiben lehetséges, újra az eredeti bevonattal látjuk el. Az élszalag nagyobb kopása esetén a szerszámot a megfelelő módon lerövidítjük, és így élezzük újra. </v>
      </c>
      <c r="O172" s="56" t="str">
        <f>Nachschleiftexte!L125</f>
        <v xml:space="preserve">La aceste scule vor fi reascuţite tăişele principale şi dacă este posibil, din nou vor fi prevăzute cu acoperirea originală. La uzura exagerată a tăişului scula va fi scurtată în mod potrivit şi astfel va fi reascuţit. </v>
      </c>
      <c r="P172" s="56" t="str">
        <f>Nachschleiftexte!F125</f>
        <v xml:space="preserve">Les outils sont réaffûtés sur la coupe principale et revêtus si possible comme l'original. Pour des usures plus importantes sur les chanfreins, les outils sont raccourcis et réaffûtés. </v>
      </c>
      <c r="Q172" s="56">
        <f>Nachschleiftexte!AD125</f>
        <v>0</v>
      </c>
      <c r="R172" s="56" t="str">
        <f>Nachschleiftexte!R125</f>
        <v xml:space="preserve">Dessa verktyg blir omslipade på huvudskären och återfår, om dom har, den ursprungliga beläggningen igen. Vid större förslitning av styrfasen blir verktyget avkortat och sedan slipat på nytt. </v>
      </c>
      <c r="S172" s="56" t="str">
        <f>Nachschleiftexte!N125</f>
        <v xml:space="preserve">Tyto nástroje se ostří na hlavním břitu a opět se opatří původním povlakem (pokud jej měly). V případě většího opotřebení na vodicí fazetce se nástroje patřičně zkrátí a poté se opět znovu naostří. </v>
      </c>
      <c r="T172" s="56" t="str">
        <f>Nachschleiftexte!AB125</f>
        <v xml:space="preserve">Tieto nástroje sa ostria na hlavnom brite a opäť sa opatria pôvodným povlakom (pokiaľ ho mali). V prípade väčšieho opotrebenia na vodiacej fazetke sa nástroje patrične skrátia a potom sa opäť znova naostria. </v>
      </c>
      <c r="U172" s="56"/>
      <c r="V172" s="56"/>
    </row>
    <row r="173" spans="1:22" x14ac:dyDescent="0.25">
      <c r="A173" s="57" t="str">
        <f t="shared" si="2"/>
        <v>F</v>
      </c>
      <c r="B173" s="57">
        <v>170</v>
      </c>
      <c r="C173" s="82">
        <f>Nachschleiftexte!B126</f>
        <v>98242</v>
      </c>
      <c r="D173" s="56" t="str">
        <f>IF(C173=[1]Sheet1!A117,"ok","falsch")</f>
        <v>ok</v>
      </c>
      <c r="E173" s="57" t="str" cm="1">
        <f t="array" aca="1" ref="E173" ca="1">INDIRECT(A176&amp;B176)</f>
        <v xml:space="preserve">Diese Werkzeuge werden an der Hauptschneide nachgeschliffen und erhalten, wenn vorhanden, ihre ursprüngliche Beschichtung wieder. Stufenbohrer werden zusätzlich noch am Senkwinkel nachgeschliffen. </v>
      </c>
      <c r="F173" s="56" t="str">
        <f>Nachschleiftexte!C126</f>
        <v xml:space="preserve">Diese Werkzeuge werden an der Hauptschneide nachgeschliffen und erhalten, wenn vorhanden, ihre ursprüngliche Beschichtung wieder. Stufenbohrer werden zusätzlich noch am Senkwinkel nachgeschliffen. </v>
      </c>
      <c r="G173" s="56" t="str">
        <f>Nachschleiftexte!D126</f>
        <v xml:space="preserve">These tools are reground on the main cutting edge and receive, if present, their original coating. Stepped drills are also reground on the countersink angle. </v>
      </c>
      <c r="H173" s="56" t="str">
        <f>Nachschleiftexte!O126</f>
        <v xml:space="preserve">deze gereedschappen worden aan de hoofdsnijkant nageslepen en worden, indien aanwezig, voorzien van hun oorspronkelijke coating. getrapte boren worden ook aan de verzinkhoek nageslepen. </v>
      </c>
      <c r="I173" s="131" t="str">
        <f>Nachschleiftexte!G126</f>
        <v xml:space="preserve">In questi utensili viene riaffilato il tagliente principale e, se previsto, vengono rivestiti. Nelle punte a gradino inoltre viene riaffilato l'angolo di svasatura. </v>
      </c>
      <c r="J173" s="56" t="str">
        <f>Nachschleiftexte!E126</f>
        <v xml:space="preserve">Estas herramientas se reafilarán en el corte principal y recibirán, en caso necesario, su recubrimiento original. Las brocas bidiametrales se reafilarán también en el ángulo de avellanado. </v>
      </c>
      <c r="K173" s="56" t="str">
        <f>Nachschleiftexte!J126</f>
        <v xml:space="preserve">Narzędzia ostrzy się po stronie krawędzi skrawającej oraz powleka (jeżeli pierwotnie były powlekane). Wiertła stopniowe ostrzy się także po kącie zagłębienia. </v>
      </c>
      <c r="L173" s="56" t="str">
        <f>Nachschleiftexte!X126</f>
        <v xml:space="preserve">Ovi alati se dodatno bruse na glavnoj oštrici i, ako postoji, ponovno dobivaju svoju izvornu prevlaku. Stupnjevita svrdla dodatno se bruse još na kutu upuštanja. </v>
      </c>
      <c r="M173" s="56" t="str">
        <f>Nachschleiftexte!Y126</f>
        <v xml:space="preserve">Pri teh orodjih se servisno brusi glavno rezilo, če obstaja, se ga prevleče z njegovo originalno prevleko. Stopenjski svedri se dodatno brusijo še na kotu grezila. </v>
      </c>
      <c r="N173" s="56" t="str">
        <f>Nachschleiftexte!K126</f>
        <v xml:space="preserve">Ezeknél a szerszámoknál a főéleket élezzük újra, és amennyiben lehetséges, újra az eredeti bevonattal látjuk el. A lépcsős fúróknál ezen kívül még a kúpszög utánélezését is elvégezzük. </v>
      </c>
      <c r="O173" s="56" t="str">
        <f>Nachschleiftexte!L126</f>
        <v xml:space="preserve">La aceste scule vor fi reascuţite tăişele principale şi dacă este posibil, din nou vor fi prevăzute cu acoperirea originală. În plus,la burghiele în trepte vom reascuţi şi unghiul la vârf. </v>
      </c>
      <c r="P173" s="56" t="str">
        <f>Nachschleiftexte!F126</f>
        <v xml:space="preserve">Les outils sont réaffûtés sur la coupe principale et revêtus si possible comme l'original. Les angles de chanfreinage des forets étagés sont également réaffûtés. </v>
      </c>
      <c r="Q173" s="56">
        <f>Nachschleiftexte!AD126</f>
        <v>0</v>
      </c>
      <c r="R173" s="56" t="str">
        <f>Nachschleiftexte!R126</f>
        <v xml:space="preserve">Dessa verktyg blir omslipade på huvudskären och återfår, om dom har, den ursprungliga beläggningen igen. Stegborr blir också omslipade på försänkningen </v>
      </c>
      <c r="S173" s="56" t="str">
        <f>Nachschleiftexte!N126</f>
        <v xml:space="preserve">Tyto nástroje se ostří na hlavním břitu a opět se opatří původním povlakem (pokud jej měly). Stupňovité vrtáky se dodatečně ostří i na úhlu zahloubení. </v>
      </c>
      <c r="T173" s="56" t="str">
        <f>Nachschleiftexte!AB126</f>
        <v xml:space="preserve">Tieto nástroje sa ostria na hlavnom brite a opäť sa opatria pôvodným povlakom (pokiaľ ho mali). Stupňovité vrtáky sa dodatočne ostria aj na uhle zahĺbenia. </v>
      </c>
      <c r="U173" s="57"/>
      <c r="V173" s="57"/>
    </row>
    <row r="174" spans="1:22" s="6" customFormat="1" x14ac:dyDescent="0.25">
      <c r="A174" s="57" t="str">
        <f t="shared" si="2"/>
        <v>F</v>
      </c>
      <c r="B174" s="57">
        <v>171</v>
      </c>
      <c r="C174" s="82">
        <f>Nachschleiftexte!B127</f>
        <v>98243</v>
      </c>
      <c r="D174" s="56" t="str">
        <f>IF(C174=[1]Sheet1!A118,"ok","falsch")</f>
        <v>ok</v>
      </c>
      <c r="E174" s="57" t="str" cm="1">
        <f t="array" aca="1" ref="E174" ca="1">INDIRECT(A177&amp;B177)</f>
        <v xml:space="preserve">Diese Werkzeuge werden an der Hauptschneide nachgeschliffen und erhalten, wenn vorhanden, ihre ursprüngliche Beschichtung wieder. </v>
      </c>
      <c r="F174" s="56" t="str">
        <f>Nachschleiftexte!C127</f>
        <v xml:space="preserve">Diese Werkzeuge werden an der Hauptschneide nachgeschliffen und erhalten, wenn vorhanden, ihre ursprüngliche Beschichtung wieder. </v>
      </c>
      <c r="G174" s="56" t="str">
        <f>Nachschleiftexte!D127</f>
        <v xml:space="preserve">These tools are reground on the main cutting edge and receive, if present, their original coating. </v>
      </c>
      <c r="H174" s="56" t="str">
        <f>Nachschleiftexte!O127</f>
        <v xml:space="preserve">deze gereedschappen worden aan de hoofdsnijkant nageslepen en worden, indien aanwezig, voorzien van hun oorspronkelijke coating. </v>
      </c>
      <c r="I174" s="131" t="str">
        <f>Nachschleiftexte!G127</f>
        <v xml:space="preserve">In questi utensili viene riaffilato il tagliente principale e, se previsto, vengono rivestiti originale. Nel caso di una sostanziale usura dei pattini di guida gli utensili vengono tagliati e riaffilati. </v>
      </c>
      <c r="J174" s="56" t="str">
        <f>Nachschleiftexte!E127</f>
        <v xml:space="preserve">Estas herramientas se reafilarán y recubrirán con su recubrimiento original, en caso de que lo lleve, en el filo principal </v>
      </c>
      <c r="K174" s="56" t="str">
        <f>Nachschleiftexte!J127</f>
        <v xml:space="preserve">Narzędzia ostrzy się po stronie krawędzi skrawającej oraz powleka (jeżeli pierwotnie były powlekane). </v>
      </c>
      <c r="L174" s="56" t="str">
        <f>Nachschleiftexte!X127</f>
        <v xml:space="preserve">Ovi alati se dodatno bruse na glavnoj oštrici i, ako postoji, ponovno dobivaju svoju izvornu prevlaku. </v>
      </c>
      <c r="M174" s="56" t="str">
        <f>Nachschleiftexte!Y127</f>
        <v xml:space="preserve">Pri teh orodjih se ponovno brusi glavno rezilo, če obstaja, se ga prevleče z njegovo originalno prevleko. </v>
      </c>
      <c r="N174" s="56" t="str">
        <f>Nachschleiftexte!K127</f>
        <v xml:space="preserve">Ezeknél a szerszámoknál a főéleket élezzük újra, és amennyiben lehetséges, újra az eredeti bevonattal látjuk el. </v>
      </c>
      <c r="O174" s="56" t="str">
        <f>Nachschleiftexte!L127</f>
        <v xml:space="preserve">La aceste scule vor fi reascuţite tăişele principale şi dacă este posibil, din nou vor fi prevăzute cu acoperirea originală. </v>
      </c>
      <c r="P174" s="56" t="str">
        <f>Nachschleiftexte!F127</f>
        <v xml:space="preserve">Ces outils sont réaffûtés sur la coupe principale et si besoin est, revêtus conformément à l'original. </v>
      </c>
      <c r="Q174" s="56">
        <f>Nachschleiftexte!AD127</f>
        <v>0</v>
      </c>
      <c r="R174" s="56" t="str">
        <f>Nachschleiftexte!R127</f>
        <v xml:space="preserve">Dessa verktyg blir omslipade på huvudskären och återfår, om dom har, den ursprungliga beläggningen igen. </v>
      </c>
      <c r="S174" s="56" t="str">
        <f>Nachschleiftexte!N127</f>
        <v xml:space="preserve">Tyto nástroje se ostří na hlavním břitu a opatří se původním povlakem (pokud jej měly). </v>
      </c>
      <c r="T174" s="56" t="str">
        <f>Nachschleiftexte!AB127</f>
        <v xml:space="preserve">Tieto nástroje sa ostria na hlavnom brite a opatria sa pôvodným povlakom (pokiaľ ho mali). </v>
      </c>
      <c r="U174" s="56"/>
      <c r="V174" s="56"/>
    </row>
    <row r="175" spans="1:22" x14ac:dyDescent="0.25">
      <c r="A175" s="57" t="str">
        <f t="shared" si="2"/>
        <v>F</v>
      </c>
      <c r="B175" s="57">
        <v>172</v>
      </c>
      <c r="C175" s="82">
        <f>Nachschleiftexte!B128</f>
        <v>98244</v>
      </c>
      <c r="D175" s="56" t="str">
        <f>IF(C175=[1]Sheet1!A119,"ok","falsch")</f>
        <v>ok</v>
      </c>
      <c r="E175" s="57" t="str" cm="1">
        <f t="array" aca="1" ref="E175" ca="1">INDIRECT(A178&amp;B178)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175" s="56" t="str">
        <f>Nachschleiftexte!C128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175" s="56" t="str">
        <f>Nachschleiftexte!D128</f>
        <v xml:space="preserve">These tools are reground on the main cutting edge and receive, if present, their original coating. With heavy wear to the guide land, the tools will be reduced accordingly and then reground. </v>
      </c>
      <c r="H175" s="56" t="str">
        <f>Nachschleiftexte!O128</f>
        <v xml:space="preserve">deze gereedschappen worden aan de hoofdsnijkant nageslepen en worden, indien aanwezig, voorzien van hun oorspronkelijke coating. indien nodig worden de gereedschappen ingekort en opnieuw geslepen. </v>
      </c>
      <c r="I175" s="131" t="str">
        <f>Nachschleiftexte!G128</f>
        <v xml:space="preserve">In questi utensili viene riaffilato il tagliente principale e, se previsto, vengono rivestiti originale. Nel caso di una sostanziale usura dei pattini di guida gli utensili vengono tagliati e riaffilati. </v>
      </c>
      <c r="J175" s="56" t="str">
        <f>Nachschleiftexte!E128</f>
        <v xml:space="preserve">Estas herramientas se reafilarán en el corte principal y recibirán, en caso necesario, su recubrimiento original. En caso de presentar un desgaste muy pronunciado en la faja-guía, se cortará y reafilará de nuevo. </v>
      </c>
      <c r="K175" s="56" t="str">
        <f>Nachschleiftexte!J128</f>
        <v xml:space="preserve">Narzędzia ostrzy się od strony krawędzi skrawającej oraz powleka (jeżeli pierwotnie były powlekane). Przy dużym zużyciu na fazce prowadzącej narzędzia skraca się odpowiednio a następnie ostrzy.  </v>
      </c>
      <c r="L175" s="56" t="str">
        <f>Nachschleiftexte!X128</f>
        <v xml:space="preserve">Ovi alati se dodatno bruse na glavnoj oštrici i, ako postoji, ponovno dobivaju svoju izvornu prevlaku. Kod jakog trošenja na vodećem utoru, alat se odgovarajuće skraćuje i tada ponovno oštri. </v>
      </c>
      <c r="M175" s="56" t="str">
        <f>Nachschleiftexte!Y128</f>
        <v xml:space="preserve">Pri teh orodjih se servisno brusi glavno rezilo, če obstaja, se ga prevleče z njegovo originalno prevleko. Pri večji obrabi, na vodilnem rezalnem robu, orodja ustrezno skrajšamo in nato znova pobrusimo. </v>
      </c>
      <c r="N175" s="56" t="str">
        <f>Nachschleiftexte!K128</f>
        <v xml:space="preserve">Ezeknél a szerszámoknál a főéleket élezzük újra, és amennyiben lehetséges, újra az eredeti bevonattal látjuk el. Az élszalag nagyobb kopása esetén a szerszámot a megfelelő módon lerövidítjük, és így élezzük újra. </v>
      </c>
      <c r="O175" s="56" t="str">
        <f>Nachschleiftexte!L128</f>
        <v xml:space="preserve">La aceste scule vor fi reascuţite tăişele principale şi dacă este posibil, din nou vor fi prevăzute cu acoperirea originală. La uzura exagerată a tăişului scula va fi scurtată în mod potrivit şi astfel va fi reascuţit. </v>
      </c>
      <c r="P175" s="56" t="str">
        <f>Nachschleiftexte!F128</f>
        <v xml:space="preserve">Les outils sont réaffûtés sur la coupe principale et revêtus si possible comme l'original. Pour des usures plus importantes sur les chanfreins, les outils sont raccourcis et réaffûtés. </v>
      </c>
      <c r="Q175" s="56">
        <f>Nachschleiftexte!AD128</f>
        <v>0</v>
      </c>
      <c r="R175" s="56" t="str">
        <f>Nachschleiftexte!R128</f>
        <v xml:space="preserve">Dessa verktyg blir omslipade på huvudskären och återfår, om dom har, den ursprungliga beläggningen igen. Vid större förslitning av styrfasen blir verktyget avkortat och sedan slipat på nytt. </v>
      </c>
      <c r="S175" s="56" t="str">
        <f>Nachschleiftexte!N128</f>
        <v xml:space="preserve">Tyto nástroje se ostří na hlavním břitu a opět se opatří původním povlakem (pokud jej měly). V případě většího opotřebení na vodicí fazetce se nástroje patřičně zkrátí a poté se opět znovu naostří. </v>
      </c>
      <c r="T175" s="56" t="str">
        <f>Nachschleiftexte!AB128</f>
        <v xml:space="preserve">Tieto nástroje sa ostria na hlavnom brite a opäť sa opatria pôvodným povlakom (pokiaľ ho mali). V prípade väčšieho opotrebenia na vodiacej fazetke sa nástroje patrične skrátia a potom sa opäť znova naostria. </v>
      </c>
      <c r="U175" s="57"/>
      <c r="V175" s="57"/>
    </row>
    <row r="176" spans="1:22" s="6" customFormat="1" x14ac:dyDescent="0.25">
      <c r="A176" s="57" t="str">
        <f t="shared" si="2"/>
        <v>F</v>
      </c>
      <c r="B176" s="57">
        <v>173</v>
      </c>
      <c r="C176" s="82">
        <f>Nachschleiftexte!B129</f>
        <v>98245</v>
      </c>
      <c r="D176" s="56" t="str">
        <f>IF(C176=[1]Sheet1!A120,"ok","falsch")</f>
        <v>ok</v>
      </c>
      <c r="E176" s="57" t="str" cm="1">
        <f t="array" aca="1" ref="E176" ca="1">INDIRECT(A179&amp;B179)</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76" s="56" t="str">
        <f>Nachschleiftexte!C129</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76" s="56" t="str">
        <f>Nachschleiftexte!D129</f>
        <v>These tools are completely reground on the external Ø, end and waist as well as the reduced neck and then recoated. Depending on the amount of wear, the tool can be reground up to two times. Everything apart from the chip breakers is ground down and then grinded anew.  </v>
      </c>
      <c r="H176" s="56" t="str">
        <f>Nachschleiftexte!O129</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76" s="131" t="str">
        <f>Nachschleiftexte!G129</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76" s="56" t="str">
        <f>Nachschleiftexte!E129</f>
        <v>Estas herramientas se reafilan completamente en la periferia, parte frontal y cuello, y se recubren de nuevo. Dependiendo del desgaste, se pueden reafilar hasta 2 veces. Se rectifica hasta los rompevirutas y luego se vuelve a reafilar.  </v>
      </c>
      <c r="K176" s="56">
        <f>Nachschleiftexte!J129</f>
        <v>0</v>
      </c>
      <c r="L176" s="56" t="str">
        <f>Nachschleiftexte!X129</f>
        <v>Ovi alati bruse se u potpunosti na vanjskom Ø, čeono i frontalno, kao i po vratu te se ponovno prevlače. Ovisno o trošenju, moguća su do 2 dodatna brušenja. Drobilica strugotina se uklanja i na kraju se ponovno brusi.  </v>
      </c>
      <c r="M176" s="56" t="str">
        <f>Nachschleiftexte!Y129</f>
        <v>Ta orodja znova obrusimo in prevlečemo na zunanjem premeru, čelu in frontalno ter pri vratu. Glede na obrabo ga je mogoče znova obrusiti do dvakrat. Brusimo do lomilca odrezkov in nato obrusimo na novo.  </v>
      </c>
      <c r="N176" s="56" t="str">
        <f>Nachschleiftexte!K129</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76" s="56" t="str">
        <f>Nachschleiftexte!L129</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76" s="56" t="str">
        <f>Nachschleiftexte!F129</f>
        <v>Ces outils sont entièrement réaffûtés et revêtus (goujures, pointe de l'outil, dégagement). Selon l'usure, ils peuvent être réaffûtés jusqu'à 2 fois. Les brise-copeaux sont eux aussi réaffûté.  </v>
      </c>
      <c r="Q176" s="56" t="str">
        <f>Nachschleiftexte!AD129</f>
        <v>Disse værktøjer bliver genopslebet helt på udvendig-Ø, ende og bryst samt halsfrislibning og belagt igen. Alt efter slitage kan der genopslibes op til 2 gange. Der bliver slebet ned til spånbryderne og derefter slebet på ny.  </v>
      </c>
      <c r="R176" s="56" t="str">
        <f>Nachschleiftexte!R129</f>
        <v>Dessa verktyg omslipas komplett och får ny beläggning på ytter-Ø, ändplan och bröst, samt på den långa midjan. Beroende på slitage kan omslipning ske upp till 2 gånger. Slipningen sker ned till spånbrytaren och därefter sker omslipning.  </v>
      </c>
      <c r="S176" s="56" t="str">
        <f>Nachschleiftexte!N129</f>
        <v>Tyto nástroje se kompletně ostří na vnějším Ø, na čele a boku, i na podbroušení krčku a opět se povlakují. V závislosti na opotřebení lze ostření provádět až 2krát. Obrousí se až po lamač třísky a následně se naostří.  </v>
      </c>
      <c r="T176" s="56" t="str">
        <f>Nachschleiftexte!AB129</f>
        <v>Tieto nástroje sa kompletne ostria na vonkajšom Ø, na čele a boku, i na podbrúsení krčku a opäť sa povlakujú V závislosti od opotrebenia je možné ostrenie vykonávať až 2 krát. Obrúsi sa až po lámač triesky a nasledovne sa naostrí.  </v>
      </c>
      <c r="U176" s="56"/>
      <c r="V176" s="56"/>
    </row>
    <row r="177" spans="1:22" x14ac:dyDescent="0.25">
      <c r="A177" s="57" t="str">
        <f t="shared" si="2"/>
        <v>F</v>
      </c>
      <c r="B177" s="57">
        <v>174</v>
      </c>
      <c r="C177" s="82">
        <f>Nachschleiftexte!B130</f>
        <v>98246</v>
      </c>
      <c r="D177" s="56" t="str">
        <f>IF(C177=[1]Sheet1!A121,"ok","falsch")</f>
        <v>ok</v>
      </c>
      <c r="E177" s="57" t="str" cm="1">
        <f t="array" aca="1" ref="E177" ca="1">INDIRECT(A180&amp;B180)</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77" s="56" t="str">
        <f>Nachschleiftexte!C130</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77" s="56" t="str">
        <f>Nachschleiftexte!D130</f>
        <v>These tools are completely reground on the external Ø, end and waist as well as the reduced neck and then recoated. Depending on the amount of wear, the tool can be reground up to two times. Everything apart from the chip breakers is ground down and then grinded anew.  </v>
      </c>
      <c r="H177" s="56" t="str">
        <f>Nachschleiftexte!O130</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77" s="131" t="str">
        <f>Nachschleiftexte!G130</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77" s="56" t="str">
        <f>Nachschleiftexte!E130</f>
        <v>Estas herramientas se reafilan completamente en la periferia, parte frontal y cuello, y se recubren de nuevo. Dependiendo del desgaste, se pueden reafilar hasta 2 veces. Se rectifica hasta los rompevirutas y luego se vuelve a reafilar.  </v>
      </c>
      <c r="K177" s="56">
        <f>Nachschleiftexte!J130</f>
        <v>0</v>
      </c>
      <c r="L177" s="56" t="str">
        <f>Nachschleiftexte!X130</f>
        <v>Ovi alati bruse se u potpunosti na vanjskom Ø, čeono i frontalno, kao i po vratu te se ponovno prevlače. Ovisno o trošenju, moguća su do 2 dodatna brušenja. Drobilica strugotina se uklanja i na kraju se ponovno brusi.  </v>
      </c>
      <c r="M177" s="56" t="str">
        <f>Nachschleiftexte!Y130</f>
        <v>Ta orodja znova obrusimo in prevlečemo na zunanjem premeru, čelu in frontalno ter pri vratu. Glede na obrabo ga je mogoče znova obrusiti do dvakrat. Brusimo do lomilca odrezkov in nato obrusimo na novo.  </v>
      </c>
      <c r="N177" s="56" t="str">
        <f>Nachschleiftexte!K130</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77" s="56" t="str">
        <f>Nachschleiftexte!L130</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77" s="56" t="str">
        <f>Nachschleiftexte!F130</f>
        <v>Ces outils sont entièrement réaffûtés et revêtus (goujures, pointe de l'outil, dégagement). Selon l'usure, ils peuvent être réaffûtés jusqu'à 2 fois. Les brise-copeaux sont eux aussi réaffûté.  </v>
      </c>
      <c r="Q177" s="56" t="str">
        <f>Nachschleiftexte!AD130</f>
        <v>Disse værktøjer bliver genopslebet helt på udvendig-Ø, ende og bryst samt halsfrislibning og belagt igen. Alt efter slitage kan der genopslibes op til 2 gange. Der bliver slebet ned til spånbryderne og derefter slebet på ny.  </v>
      </c>
      <c r="R177" s="56" t="str">
        <f>Nachschleiftexte!R130</f>
        <v>Dessa verktyg omslipas komplett och får ny beläggning på ytter-Ø, ändplan och bröst, samt på den långa midjan. Beroende på slitage kan omslipning ske upp till 2 gånger. Slipningen sker ned till spånbrytaren och därefter sker omslipning.  </v>
      </c>
      <c r="S177" s="56" t="str">
        <f>Nachschleiftexte!N130</f>
        <v>Tyto nástroje se kompletně ostří na vnějším Ø, na čele a boku, i na podbroušení krčku a opět se povlakují. V závislosti na opotřebení lze ostření provádět až 2krát. Obrousí se až po lamač třísky a následně se naostří.  </v>
      </c>
      <c r="T177" s="56" t="str">
        <f>Nachschleiftexte!AB130</f>
        <v>Tieto nástroje sa kompletne ostria na vonkajšom Ø, na čele a boku, i na podbrúsení krčku a opäť sa povlakujú V závislosti od opotrebenia je možné ostrenie vykonávať až 2 krát. Obrúsi sa až po lámač triesky a nasledovne sa naostrí.  </v>
      </c>
      <c r="U177" s="57"/>
      <c r="V177" s="57"/>
    </row>
    <row r="178" spans="1:22" s="6" customFormat="1" x14ac:dyDescent="0.25">
      <c r="A178" s="57" t="str">
        <f t="shared" si="2"/>
        <v>F</v>
      </c>
      <c r="B178" s="57">
        <v>175</v>
      </c>
      <c r="C178" s="82">
        <f>Nachschleiftexte!B131</f>
        <v>98247</v>
      </c>
      <c r="D178" s="56" t="str">
        <f>IF(C178=[1]Sheet1!A122,"ok","falsch")</f>
        <v>ok</v>
      </c>
      <c r="E178" s="57" t="str" cm="1">
        <f t="array" aca="1" ref="E178" ca="1">INDIRECT(A181&amp;B181)</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78" s="56" t="str">
        <f>Nachschleiftexte!C131</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78" s="56" t="str">
        <f>Nachschleiftexte!D131</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78" s="56" t="str">
        <f>Nachschleiftexte!O131</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78" s="131" t="str">
        <f>Nachschleiftexte!G131</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78" s="56" t="str">
        <f>Nachschleiftexte!E131</f>
        <v>Estas herramientas se reafilan completamente en la periferia, parte frontal y cuello, y se recubren de nuevo. Dependiendo del desgaste, se pueden reafilar hasta 2 veces. Se rectifica hasta los rompevirutas y luego se vuelve a reafilar. Tolerancia del radio ± 0,05 mm  </v>
      </c>
      <c r="K178" s="56">
        <f>Nachschleiftexte!J131</f>
        <v>0</v>
      </c>
      <c r="L178" s="56" t="str">
        <f>Nachschleiftexte!X131</f>
        <v>Ovi alati bruse se u potpunosti na vanjskom Ø, čeono i frontalno, kao i po vratu te se ponovno prevlače. Ovisno o trošenju, moguća su do 2 dodatna brušenja. Drobilica strugotina se uklanja i na kraju se ponovno brusi. Tolerancija radijusa ± 0,05 mm  </v>
      </c>
      <c r="M178" s="56" t="str">
        <f>Nachschleiftexte!Y131</f>
        <v>Ta orodja znova obrusimo in prevlečemo po zunanjem premeru, čelu in frontalno ter pri vratu. Glede na obrabo ga je mogoče znova obrusiti do dvakrat. Brusimo do lomilca odrezkov in nato obrusimo na novo. Dovoljeno odstopanje polmera ±0,05 mm  </v>
      </c>
      <c r="N178" s="56" t="str">
        <f>Nachschleiftexte!K131</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78" s="56" t="str">
        <f>Nachschleiftexte!L131</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78" s="56" t="str">
        <f>Nachschleiftexte!F131</f>
        <v>Ces outils sont entièrement réaffûtés et revêtus (goujures, pointe de l'outil, dégagement). Selon l'usure, ils peuvent être réaffûtés jusqu'à 2 fois. Les brise-copeaux sont eux aussi réaffûté.  Tolérance de rayon ± 0,05 mm . </v>
      </c>
      <c r="Q178" s="56" t="str">
        <f>Nachschleiftexte!AD131</f>
        <v>Disse værktøjer bliver genopslebet helt på udvendig-Ø, ende og bryst samt halsfrislibning og belagt igen. Alt efter slitage kan der genopslibes op til 2 gange. Der bliver slebet ned til spånbryderne og derefter slebet på ny Radiustolerance ± 0,05 mm  </v>
      </c>
      <c r="R178" s="56" t="str">
        <f>Nachschleiftexte!R131</f>
        <v>Dessa verktyg omslipas komplett och får ny beläggning på ytter-Ø, ändplan och bröst, samt på den långa midjan. Beroende på slitage kan omslipning ske upp till 2 gånger. Slipningen sker ned till spånbrytaren och därefter sker omslipning. Radietolerans ± 0,05 mm  </v>
      </c>
      <c r="S178" s="56" t="str">
        <f>Nachschleiftexte!N131</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78" s="56" t="str">
        <f>Nachschleiftexte!AB131</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78" s="56"/>
      <c r="V178" s="56"/>
    </row>
    <row r="179" spans="1:22" x14ac:dyDescent="0.25">
      <c r="A179" s="57" t="str">
        <f t="shared" si="2"/>
        <v>F</v>
      </c>
      <c r="B179" s="57">
        <v>176</v>
      </c>
      <c r="C179" s="82">
        <f>Nachschleiftexte!B132</f>
        <v>98248</v>
      </c>
      <c r="D179" s="56" t="str">
        <f>IF(C179=[1]Sheet1!A123,"ok","falsch")</f>
        <v>ok</v>
      </c>
      <c r="E179" s="57" t="str" cm="1">
        <f t="array" aca="1" ref="E179" ca="1">INDIRECT(A182&amp;B182)</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79" s="56" t="str">
        <f>Nachschleiftexte!C132</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79" s="56" t="str">
        <f>Nachschleiftexte!D132</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79" s="56" t="str">
        <f>Nachschleiftexte!O132</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79" s="131" t="str">
        <f>Nachschleiftexte!G132</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79" s="56" t="str">
        <f>Nachschleiftexte!E132</f>
        <v>Estas herramientas se reafilan completamente en la periferia, parte frontal y cuello, y se recubren de nuevo. Dependiendo del desgaste, se pueden reafilar hasta 2 veces. Se rectifica hasta los rompevirutas y luego se vuelve a reafilar. Tolerancia del radio ± 0,05 mm  </v>
      </c>
      <c r="K179" s="56">
        <f>Nachschleiftexte!J132</f>
        <v>0</v>
      </c>
      <c r="L179" s="56" t="str">
        <f>Nachschleiftexte!X132</f>
        <v>Ovi alati bruse se u potpunosti na vanjskom Ø, čeono i frontalno, kao i po vratu te se ponovno prevlače. Ovisno o trošenju, moguća su do 2 dodatna brušenja. Drobilica strugotina se uklanja i na kraju se ponovno brusi. Tolerancija radijusa ± 0,05 mm  </v>
      </c>
      <c r="M179" s="56" t="str">
        <f>Nachschleiftexte!Y132</f>
        <v>Ta orodja znova obrusimo in prevlečemo po zunanjem premeru, čelu in frontalno ter pri vratu. Glede na obrabo ga je mogoče znova obrusiti do dvakrat. Brusimo do lomilca odrezkov in nato obrusimo na novo. Dovoljeno odstopanje polmera ±0,05 mm  </v>
      </c>
      <c r="N179" s="56" t="str">
        <f>Nachschleiftexte!K132</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79" s="56" t="str">
        <f>Nachschleiftexte!L132</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79" s="56" t="str">
        <f>Nachschleiftexte!F132</f>
        <v>Ces outils sont entièrement réaffûtés et revêtus (goujures, pointe de l'outil, dégagement). Selon l'usure, ils peuvent être réaffûtés jusqu'à 2 fois. Les brise-copeaux sont eux aussi réaffûté.  Tolérance de rayon ± 0,05 mm . </v>
      </c>
      <c r="Q179" s="56" t="str">
        <f>Nachschleiftexte!AD132</f>
        <v>Disse værktøjer bliver genopslebet helt på udvendig-Ø, ende og bryst samt halsfrislibning og belagt igen. Alt efter slitage kan der genopslibes op til 2 gange. Der bliver slebet ned til spånbryderne og derefter slebet på ny Radiustolerance ± 0,05 mm  </v>
      </c>
      <c r="R179" s="56" t="str">
        <f>Nachschleiftexte!R132</f>
        <v>Dessa verktyg omslipas komplett och får ny beläggning på ytter-Ø, ändplan och bröst, samt på den långa midjan. Beroende på slitage kan omslipning ske upp till 2 gånger. Slipningen sker ned till spånbrytaren och därefter sker omslipning. Radietolerans ± 0,05 mm  </v>
      </c>
      <c r="S179" s="56" t="str">
        <f>Nachschleiftexte!N132</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79" s="56" t="str">
        <f>Nachschleiftexte!AB132</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79" s="57"/>
      <c r="V179" s="57"/>
    </row>
    <row r="180" spans="1:22" s="6" customFormat="1" x14ac:dyDescent="0.25">
      <c r="A180" s="57" t="str">
        <f t="shared" si="2"/>
        <v>F</v>
      </c>
      <c r="B180" s="57">
        <v>177</v>
      </c>
      <c r="C180" s="82">
        <f>Nachschleiftexte!B133</f>
        <v>98249</v>
      </c>
      <c r="D180" s="56" t="str">
        <f>IF(C180=[1]Sheet1!A124,"ok","falsch")</f>
        <v>ok</v>
      </c>
      <c r="E180" s="57" t="str" cm="1">
        <f t="array" aca="1" ref="E180" ca="1">INDIRECT(A183&amp;B183)</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80" s="56" t="str">
        <f>Nachschleiftexte!C133</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80" s="56" t="str">
        <f>Nachschleiftexte!D133</f>
        <v>These tools are completely reground on the external Ø, end and waist as well as the reduced neck and then recoated. Depending on the amount of wear, the tool can be reground up to two times. Everything apart from the chip breakers is ground down and then grinded anew.  </v>
      </c>
      <c r="H180" s="56" t="str">
        <f>Nachschleiftexte!O133</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80" s="131" t="str">
        <f>Nachschleiftexte!G133</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80" s="56" t="str">
        <f>Nachschleiftexte!E133</f>
        <v>Estas herramientas se reafilan completamente en la periferia, parte frontal y cuello, y se recubren de nuevo. Dependiendo del desgaste, se pueden reafilar hasta 2 veces. Se rectifica hasta los rompevirutas y luego se vuelve a reafilar.  </v>
      </c>
      <c r="K180" s="56">
        <f>Nachschleiftexte!J133</f>
        <v>0</v>
      </c>
      <c r="L180" s="56" t="str">
        <f>Nachschleiftexte!X133</f>
        <v>Ovi alati bruse se u potpunosti na vanjskom Ø, čeono i frontalno, kao i po vratu te se ponovno prevlače. Ovisno o trošenju, moguća su do 2 dodatna brušenja. Drobilica strugotina se uklanja i na kraju se ponovno brusi.  </v>
      </c>
      <c r="M180" s="56" t="str">
        <f>Nachschleiftexte!Y133</f>
        <v>Ta orodja znova obrusimo in prevlečemo na zunanjem premeru, čelu in frontalno ter pri vratu. Glede na obrabo ga je mogoče znova obrusiti do dvakrat. Brusimo do lomilca odrezkov in nato obrusimo na novo.  </v>
      </c>
      <c r="N180" s="56" t="str">
        <f>Nachschleiftexte!K133</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80" s="56" t="str">
        <f>Nachschleiftexte!L133</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80" s="56" t="str">
        <f>Nachschleiftexte!F133</f>
        <v>Ces outils sont entièrement réaffûtés et revêtus (goujures, pointe de l'outil, dégagement). Selon l'usure, ils peuvent être réaffûtés jusqu'à 2 fois. Les brise-copeaux sont eux aussi réaffûté.  </v>
      </c>
      <c r="Q180" s="56" t="str">
        <f>Nachschleiftexte!AD133</f>
        <v>Disse værktøjer bliver genopslebet helt på udvendig-Ø, ende og bryst samt halsfrislibning og belagt igen. Alt efter slitage kan der genopslibes op til 2 gange. Der bliver slebet ned til spånbryderne og derefter slebet på ny.  </v>
      </c>
      <c r="R180" s="56" t="str">
        <f>Nachschleiftexte!R133</f>
        <v>Dessa verktyg omslipas komplett och får ny beläggning på ytter-Ø, ändplan och bröst, samt på den långa midjan. Beroende på slitage kan omslipning ske upp till 2 gånger. Slipningen sker ned till spånbrytaren och därefter sker omslipning.  </v>
      </c>
      <c r="S180" s="56" t="str">
        <f>Nachschleiftexte!N133</f>
        <v>Tyto nástroje se kompletně ostří na vnějším Ø, na čele a boku, i na podbroušení krčku a opět se povlakují. V závislosti na opotřebení lze ostření provádět až 2krát. Obrousí se až po lamač třísky a následně se naostří.  </v>
      </c>
      <c r="T180" s="56" t="str">
        <f>Nachschleiftexte!AB133</f>
        <v>Tieto nástroje sa kompletne ostria na vonkajšom Ø, na čele a boku, i na podbrúsení krčku a opäť sa povlakujú V závislosti od opotrebenia je možné ostrenie vykonávať až 2 krát. Obrúsi sa až po lámač triesky a nasledovne sa naostrí.  </v>
      </c>
      <c r="U180" s="56"/>
      <c r="V180" s="56"/>
    </row>
    <row r="181" spans="1:22" x14ac:dyDescent="0.25">
      <c r="A181" s="57" t="str">
        <f t="shared" si="2"/>
        <v>F</v>
      </c>
      <c r="B181" s="57">
        <v>178</v>
      </c>
      <c r="C181" s="82">
        <f>Nachschleiftexte!B134</f>
        <v>98250</v>
      </c>
      <c r="D181" s="56" t="str">
        <f>IF(C181=[1]Sheet1!A125,"ok","falsch")</f>
        <v>ok</v>
      </c>
      <c r="E181" s="57" t="str" cm="1">
        <f t="array" aca="1" ref="E181" ca="1">INDIRECT(A184&amp;B184)</f>
        <v>Diese Werkzeuge werden an Außen-Ø, Stirn und Brust, sowie dem Halsfreischliff komplett nachgeschliffen und wieder beschichtet. Je nach Verschleiß kann bis zu 2 mal nachgeschliffen werden. Es wird bis auf die Spanbrecher abgeschliffen und anschließend neu angeschliffen.  </v>
      </c>
      <c r="F181" s="56" t="str">
        <f>Nachschleiftexte!C134</f>
        <v>Diese Werkzeuge werden an Außen-Ø, Stirn und Brust, sowie dem Halsfreischliff komplett nachgeschliffen und wieder beschichtet. Je nach Verschleiß kann bis zu 2 mal nachgeschliffen werden. Es wird bis auf die Spanbrecher abgeschliffen und anschließend neu angeschliffen.  </v>
      </c>
      <c r="G181" s="56" t="str">
        <f>Nachschleiftexte!D134</f>
        <v>These tools are completely reground on the external Ø, end and waist as well as the reduced neck and then recoated. Depending on the amount of wear, the tool can be reground up to two times. Everything apart from the chip breakers is ground down and then grinded anew.  </v>
      </c>
      <c r="H181" s="56" t="str">
        <f>Nachschleiftexte!O134</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v>
      </c>
      <c r="I181" s="131" t="str">
        <f>Nachschleiftexte!G134</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v>
      </c>
      <c r="J181" s="56" t="str">
        <f>Nachschleiftexte!E134</f>
        <v>Estas herramientas se reafilan completamente en la periferia, parte frontal y cuello, y se recubren de nuevo. Dependiendo del desgaste, se pueden reafilar hasta 2 veces. Se rectifica hasta los rompevirutas y luego se vuelve a reafilar.  </v>
      </c>
      <c r="K181" s="56">
        <f>Nachschleiftexte!J134</f>
        <v>0</v>
      </c>
      <c r="L181" s="56" t="str">
        <f>Nachschleiftexte!X134</f>
        <v>Ovi alati bruse se u potpunosti na vanjskom Ø, čeono i frontalno, kao i po vratu te se ponovno prevlače. Ovisno o trošenju, moguća su do 2 dodatna brušenja. Drobilica strugotina se uklanja i na kraju se ponovno brusi.  </v>
      </c>
      <c r="M181" s="56" t="str">
        <f>Nachschleiftexte!Y134</f>
        <v>Ta orodja znova obrusimo in prevlečemo na zunanjem premeru, čelu in frontalno ter pri vratu. Glede na obrabo ga je mogoče znova obrusiti do dvakrat. Brusimo do lomilca odrezkov in nato obrusimo na novo.  </v>
      </c>
      <c r="N181" s="56" t="str">
        <f>Nachschleiftexte!K134</f>
        <v>Ezeknél a szerszámoknál a külső átmérőt, a homlokrészt és a dolgozórészt, valamint az aláköszörült nyakrészt élezzük és bevonatoljuk újra. A kopás mértékétől függően maximum 2 alkalommal végezhető utánélezés. Megköszörüljük a forgácstörőig, majd újraköszörüljük.  </v>
      </c>
      <c r="O181" s="56" t="str">
        <f>Nachschleiftexte!L134</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v>
      </c>
      <c r="P181" s="56" t="str">
        <f>Nachschleiftexte!F134</f>
        <v>Ces outils sont entièrement réaffûtés et revêtus (goujures, pointe de l'outil, dégagement). Selon l'usure, ils peuvent être réaffûtés jusqu'à 2 fois. Les brise-copeaux sont eux aussi réaffûté.  </v>
      </c>
      <c r="Q181" s="56" t="str">
        <f>Nachschleiftexte!AD134</f>
        <v>Disse værktøjer bliver genopslebet helt på udvendig-Ø, ende og bryst samt halsfrislibning og belagt igen. Alt efter slitage kan der genopslibes op til 2 gange. Der bliver slebet ned til spånbryderne og derefter slebet på ny.  </v>
      </c>
      <c r="R181" s="56" t="str">
        <f>Nachschleiftexte!R134</f>
        <v>Dessa verktyg omslipas komplett och får ny beläggning på ytter-Ø, ändplan och bröst, samt på den långa midjan. Beroende på slitage kan omslipning ske upp till 2 gånger. Slipningen sker ned till spånbrytaren och därefter sker omslipning.  </v>
      </c>
      <c r="S181" s="56" t="str">
        <f>Nachschleiftexte!N134</f>
        <v>Tyto nástroje se kompletně ostří na vnějším Ø, na čele a boku, i na podbroušení krčku a opět se povlakují. V závislosti na opotřebení lze ostření provádět až 2krát. Obrousí se až po lamač třísky a následně se naostří.  </v>
      </c>
      <c r="T181" s="56" t="str">
        <f>Nachschleiftexte!AB134</f>
        <v>Tieto nástroje sa kompletne ostria na vonkajšom Ø, na čele a boku, i na podbrúsení krčku a opäť sa povlakujú V závislosti od opotrebenia je možné ostrenie vykonávať až 2 krát. Obrúsi sa až po lámač triesky a nasledovne sa naostrí.  </v>
      </c>
      <c r="U181" s="57"/>
      <c r="V181" s="57"/>
    </row>
    <row r="182" spans="1:22" s="6" customFormat="1" x14ac:dyDescent="0.25">
      <c r="A182" s="57" t="str">
        <f t="shared" si="2"/>
        <v>F</v>
      </c>
      <c r="B182" s="57">
        <v>179</v>
      </c>
      <c r="C182" s="82">
        <f>Nachschleiftexte!B135</f>
        <v>98251</v>
      </c>
      <c r="D182" s="56" t="str">
        <f>IF(C182=[1]Sheet1!A126,"ok","falsch")</f>
        <v>ok</v>
      </c>
      <c r="E182" s="57" t="str" cm="1">
        <f t="array" aca="1" ref="E182" ca="1">INDIRECT(A185&amp;B185)</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82" s="56" t="str">
        <f>Nachschleiftexte!C135</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82" s="56" t="str">
        <f>Nachschleiftexte!D135</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82" s="56" t="str">
        <f>Nachschleiftexte!O135</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82" s="131" t="str">
        <f>Nachschleiftexte!G135</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82" s="56" t="str">
        <f>Nachschleiftexte!E135</f>
        <v>Estas herramientas se reafilan completamente en la periferia, parte frontal y cuello, y se recubren de nuevo. Dependiendo del desgaste, se pueden reafilar hasta 2 veces. Se rectifica hasta los rompevirutas y luego se vuelve a reafilar. Tolerancia del radio ± 0,05 mm  </v>
      </c>
      <c r="K182" s="56">
        <f>Nachschleiftexte!J135</f>
        <v>0</v>
      </c>
      <c r="L182" s="56" t="str">
        <f>Nachschleiftexte!X135</f>
        <v>Ovi alati bruse se u potpunosti na vanjskom Ø, čeono i frontalno, kao i po vratu te se ponovno prevlače. Ovisno o trošenju, moguća su do 2 dodatna brušenja. Drobilica strugotina se uklanja i na kraju se ponovno brusi. Tolerancija radijusa ± 0,05 mm  </v>
      </c>
      <c r="M182" s="56" t="str">
        <f>Nachschleiftexte!Y135</f>
        <v>Ta orodja znova obrusimo in prevlečemo po zunanjem premeru, čelu in frontalno ter pri vratu. Glede na obrabo ga je mogoče znova obrusiti do dvakrat. Brusimo do lomilca odrezkov in nato obrusimo na novo. Dovoljeno odstopanje polmera ±0,05 mm  </v>
      </c>
      <c r="N182" s="56" t="str">
        <f>Nachschleiftexte!K135</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82" s="56" t="str">
        <f>Nachschleiftexte!L135</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82" s="56" t="str">
        <f>Nachschleiftexte!F135</f>
        <v>Ces outils sont entièrement réaffûtés et revêtus (goujures, pointe de l'outil, dégagement). Selon l'usure, ils peuvent être réaffûtés jusqu'à 2 fois. Les brise-copeaux sont eux aussi réaffûté.  Tolérance de rayon ± 0,05 mm . </v>
      </c>
      <c r="Q182" s="56" t="str">
        <f>Nachschleiftexte!AD135</f>
        <v>Disse værktøjer bliver genopslebet helt på udvendig-Ø, ende og bryst samt halsfrislibning og belagt igen. Alt efter slitage kan der genopslibes op til 2 gange. Der bliver slebet ned til spånbryderne og derefter slebet på ny Radiustolerance ± 0,05 mm  </v>
      </c>
      <c r="R182" s="56" t="str">
        <f>Nachschleiftexte!R135</f>
        <v>Dessa verktyg omslipas komplett och får ny beläggning på ytter-Ø, ändplan och bröst, samt på den långa midjan. Beroende på slitage kan omslipning ske upp till 2 gånger. Slipningen sker ned till spånbrytaren och därefter sker omslipning. Radietolerans ± 0,05 mm  </v>
      </c>
      <c r="S182" s="56" t="str">
        <f>Nachschleiftexte!N135</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82" s="56" t="str">
        <f>Nachschleiftexte!AB135</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82" s="56"/>
      <c r="V182" s="56"/>
    </row>
    <row r="183" spans="1:22" x14ac:dyDescent="0.25">
      <c r="A183" s="57" t="str">
        <f t="shared" si="2"/>
        <v>F</v>
      </c>
      <c r="B183" s="57">
        <v>180</v>
      </c>
      <c r="C183" s="82">
        <f>Nachschleiftexte!B136</f>
        <v>98252</v>
      </c>
      <c r="D183" s="56" t="str">
        <f>IF(C183=[1]Sheet1!A127,"ok","falsch")</f>
        <v>ok</v>
      </c>
      <c r="E183" s="57" t="str" cm="1">
        <f t="array" aca="1" ref="E183" ca="1">INDIRECT(A186&amp;B186)</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F183" s="56" t="str">
        <f>Nachschleiftexte!C136</f>
        <v>Diese Werkzeuge werden an Außen-Ø, Stirn und Brust, sowie dem Halsfreischliff komplett nachgeschliffen und wieder beschichtet. Je nach Verschleiß kann bis zu 2 mal nachgeschliffen werden. Es wird bis auf die Spanbrecher abgeschliffen und anschließend neu angeschliffen. Radiustoleranz ± 0,05 mm  </v>
      </c>
      <c r="G183" s="56" t="str">
        <f>Nachschleiftexte!D136</f>
        <v>These tools are completely reground on the external Ø, end and waist as well as the reduced neck and then recoated. Depending on the amount of wear, the tool can be reground up to two times. Everything apart from the chip breakers is ground down and then grinded anew. Radius tolerance ± 0.05 mm  </v>
      </c>
      <c r="H183" s="56" t="str">
        <f>Nachschleiftexte!O136</f>
        <v>deze gereedschappen worden aan de buiten-Ø, kops en spaanvlak alsmede de hals compleet nageslepen en weer gecoat. afhankelijk van de slijtage kan tot 2 maal nageslepen worden. het gereedschap wordt tot en met de spaanbrekers afgeslepen en vervolgens volledig, inclusief spaanbrekers opnieuw geslepen. radiustolerantie ± 0,05 mm  </v>
      </c>
      <c r="I183" s="131" t="str">
        <f>Nachschleiftexte!G136</f>
        <v>Questi utensili vengono completamente riaffilati e rivestiti sulla parte frontale, sulla spoglia superiore, sul diametro esterno e ridotto il diametro del collarino di disimpegno. A seconda dell’usura è possibile realizzare la riaffilatura due volte. L’affilatura avviene fino ai rompitrucioli, successivamente si riaffila un’altra volta. Tolleranza raggio ± 0,05 mm  </v>
      </c>
      <c r="J183" s="56" t="str">
        <f>Nachschleiftexte!E136</f>
        <v>Estas herramientas se reafilan completamente en la periferia, parte frontal y cuello, y se recubren de nuevo. Dependiendo del desgaste, se pueden reafilar hasta 2 veces. Se rectifica hasta los rompevirutas y luego se vuelve a reafilar. Tolerancia del radio ± 0,05 mm  </v>
      </c>
      <c r="K183" s="56">
        <f>Nachschleiftexte!J136</f>
        <v>0</v>
      </c>
      <c r="L183" s="56" t="str">
        <f>Nachschleiftexte!X136</f>
        <v>Ovi alati bruse se u potpunosti na vanjskom Ø, čeono i frontalno, kao i po vratu te se ponovno prevlače. Ovisno o trošenju, moguća su do 2 dodatna brušenja. Drobilica strugotina se uklanja i na kraju se ponovno brusi. Tolerancija radijusa ± 0,05 mm  </v>
      </c>
      <c r="M183" s="56" t="str">
        <f>Nachschleiftexte!Y136</f>
        <v>Ta orodja znova obrusimo in prevlečemo po zunanjem premeru, čelu in frontalno ter pri vratu. Glede na obrabo ga je mogoče znova obrusiti do dvakrat. Brusimo do lomilca odrezkov in nato obrusimo na novo. Dovoljeno odstopanje polmera ±0,05 mm  </v>
      </c>
      <c r="N183" s="56" t="str">
        <f>Nachschleiftexte!K136</f>
        <v>Ezeknél a szerszámoknál a külső átmérőt, a homlokrészt és a dolgozórészt, valamint az aláköszörült nyakrészt élezzük és bevonatoljuk újra. A kopás mértékétől függően maximum 2 alkalommal végezhető utánélezés. Leköszörüljük a forgácstörőig, majd újraköszörüljük. Rádiusztűrés: ± 0,05 mm  </v>
      </c>
      <c r="O183" s="56" t="str">
        <f>Nachschleiftexte!L136</f>
        <v>Aceste scule sunt reascuţite şi acoperite din nou pe partea de atac, suprafaţa de aşchiere şi diametrul exterior, respectiv gâtul rectificat. În funcție de uzură, aceasta poate fi reascuţită de până la 2 ori. Va fi rectificată până la spărgătorul de aşchii apoi ascuţită din nou. Toleranţă rază ± 0,05 mm  </v>
      </c>
      <c r="P183" s="56" t="str">
        <f>Nachschleiftexte!F136</f>
        <v>Ces outils sont entièrement réaffûtés et revêtus (goujures, pointe de l'outil, dégagement). Selon l'usure, ils peuvent être réaffûtés jusqu'à 2 fois. Les brise-copeaux sont eux aussi réaffûté.  Tolérance de rayon ± 0,05 mm . </v>
      </c>
      <c r="Q183" s="56" t="str">
        <f>Nachschleiftexte!AD136</f>
        <v>Disse værktøjer bliver genopslebet helt på udvendig-Ø, ende og bryst samt halsfrislibning og belagt igen. Alt efter slitage kan der genopslibes op til 2 gange. Der bliver slebet ned til spånbryderne og derefter slebet på ny Radiustolerance ± 0,05 mm  </v>
      </c>
      <c r="R183" s="56" t="str">
        <f>Nachschleiftexte!R136</f>
        <v>Dessa verktyg omslipas komplett och får ny beläggning på ytter-Ø, ändplan och bröst, samt på den långa midjan. Beroende på slitage kan omslipning ske upp till 2 gånger. Slipningen sker ned till spånbrytaren och därefter sker omslipning. Radietolerans ± 0,05 mm  </v>
      </c>
      <c r="S183" s="56" t="str">
        <f>Nachschleiftexte!N136</f>
        <v>Tyto nástroje se kompletně ostří na vnějším Ø, na čele a boku, i na podbroušení krčku a opět se povlakují. V závislosti na opotřebení lze ostření provádět až 2krát. Obrousí se až po lamač třísky a následně se naostří. Tolerance rádiusu ± 0,05 mm  </v>
      </c>
      <c r="T183" s="56" t="str">
        <f>Nachschleiftexte!AB136</f>
        <v>Tieto nástroje sa kompletne ostria na vonkajšom Ø, na čele a boku, i na podbrúsení krčku a opäť sa povlakujú V závislosti od opotrebenia je možné ostrenie vykonávať až 2 krát. Obrúsi sa až po lámač triesky a nasledovne sa naostrí. Tolerancia rádiusu ± 0,05 mm  </v>
      </c>
      <c r="U183" s="57"/>
      <c r="V183" s="57"/>
    </row>
    <row r="184" spans="1:22" s="6" customFormat="1" x14ac:dyDescent="0.25">
      <c r="A184" s="57" t="str">
        <f t="shared" si="2"/>
        <v>F</v>
      </c>
      <c r="B184" s="57">
        <v>181</v>
      </c>
      <c r="C184" s="82">
        <f>Nachschleiftexte!B137</f>
        <v>98253</v>
      </c>
      <c r="D184" s="56" t="str">
        <f>IF(C184=[1]Sheet1!A128,"ok","falsch")</f>
        <v>ok</v>
      </c>
      <c r="E184" s="57" t="str" cm="1">
        <f t="array" aca="1" ref="E184" ca="1">INDIRECT(A187&amp;B187)</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F184" s="56" t="str">
        <f>Nachschleiftexte!C137</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G184" s="56" t="str">
        <f>Nachschleiftexte!D137</f>
        <v xml:space="preserve">Corner radius milling cutters and milling cutters with graduated chip space are reground on the end, rake face, radius and outer diameter or step. If the end is too severely worn, the end will be cut off and the tool reground. For tools with reduced neck, the neck Ø will also be reground. Radius tolerance ± 0.02 mm </v>
      </c>
      <c r="H184" s="56" t="str">
        <f>Nachschleiftexte!O137</f>
        <v xml:space="preserve">Hoekradius frezen en frezen met vergrote spaankamer worden kops, in het spaanvlak, aan de radius en aan de buitendiameter resp. de spaankamer nageslepen. Is de kop te veel versleten, dan wordt het gereedschap ingekort en opnieuw geslepen. Bij gereedschappen met een vrijgeslepen hals wordt ook de hals-Ø nageslepen. Radiustolerantie ± 0,02 mm </v>
      </c>
      <c r="I184" s="131" t="str">
        <f>Nachschleiftexte!G137</f>
        <v xml:space="preserve">Nelle frese con raggio di punta e frese con vano truciolo maggiorato viene riaffilata la parte frontale, la spoglia superiore e il raggio. Se la parte frontale è troppo usurata, si riduce la lunghezza dell’utensile riaffilandolo nuovamente. Dove è presente il collarino di disimpegno viene anche riaffilato il diametro del collarino. Tolleranza raggio ± 0,02 mm </v>
      </c>
      <c r="J184" s="56" t="str">
        <f>Nachschleiftexte!E137</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En herramientas con destalonado de cuello también se reafilará el diámetro del cuello. Tolerancia de radio ± 0,02 mm </v>
      </c>
      <c r="K184" s="56">
        <f>Nachschleiftexte!J137</f>
        <v>0</v>
      </c>
      <c r="L184" s="56" t="str">
        <f>Nachschleiftexte!X137</f>
        <v xml:space="preserve">Glodalo s radijusom kuta i glodalo s odvojenim prostorom za strugotine bruse se čeono, na površini cjepanja  i po radijusu te vanjskom promjeru odn. presjeku. Ako je čeono područje prejako istrošeno, skratit će se alat i ponovno naoštriti. Kod alata s brusnim vratom, brusi se i Ø vrata. Tolerancija radijusa ± 0,02 mm </v>
      </c>
      <c r="M184" s="56" t="str">
        <f>Nachschleiftexte!Y137</f>
        <v xml:space="preserve">Kotni radiusni rezkar in rezkar s zamaknjenim prostorom za odrezke se naknadno brusita na čelu, na cepilni ploskvi in na zunanjem premeru oz. peti. Če je čelno območje preveč obrabljeno, orodje skrajšamo in znova obrusimo. Pri orodjih s prostim brušenjem vratu znova obrusimo tudi premer vratu. Dovoljeno odstopanje polmera ±0,02 mm </v>
      </c>
      <c r="N184" s="56" t="str">
        <f>Nachschleiftexte!K137</f>
        <v xml:space="preserve">A sarokrádiuszos és a lépcsőzetesen csökkenő forgácsterű marókon a homlokrészt, a forgácsolófelületet, a rádiuszt és a külső átmérőt, illetve a bekezdőrészt köszörüljük újra. Ha túl nagy a homlokrész elhasználódása, akkor megrövidítjük és újraélezzük a szerszámot. Aláköszörült nyakú szerszámoknál a nyak átmérőjét is újraköszörüljük. Rádiusztűrés: ± 0,02 mm </v>
      </c>
      <c r="O184" s="56" t="str">
        <f>Nachschleiftexte!L137</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La sculele cu gât rectificat se rectifică şi diametrul gâtului. Toleranţă rază ± 0,02 mm </v>
      </c>
      <c r="P184" s="56" t="str">
        <f>Nachschleiftexte!F137</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Pour les outils avec col détalonné, le Ø du col est également rectifié. Tolérance du rayon ± 0,02 mm </v>
      </c>
      <c r="Q184" s="56">
        <f>Nachschleiftexte!AD137</f>
        <v>0</v>
      </c>
      <c r="R184" s="56" t="str">
        <f>Nachschleiftexte!R137</f>
        <v xml:space="preserve">Hörnradiefräsar och fräsar med spånutrymme med en avsats slipas på änden, spännytan och på ytterkanten resp. avsatsen. Om änden är mycket nedsliten, kortas verktyget och slipas om. För verktyg med lång hals efterslipas även hals-Ø. Radietolerans ± 0,02 mm </v>
      </c>
      <c r="S184" s="56">
        <f>Nachschleiftexte!N137</f>
        <v>0</v>
      </c>
      <c r="T184" s="56">
        <f>Nachschleiftexte!AB137</f>
        <v>0</v>
      </c>
      <c r="U184" s="56"/>
      <c r="V184" s="56"/>
    </row>
    <row r="185" spans="1:22" x14ac:dyDescent="0.25">
      <c r="A185" s="57" t="str">
        <f t="shared" si="2"/>
        <v>F</v>
      </c>
      <c r="B185" s="57">
        <v>182</v>
      </c>
      <c r="C185" s="82">
        <f>Nachschleiftexte!B138</f>
        <v>98254</v>
      </c>
      <c r="D185" s="56" t="str">
        <f>IF(C185=[1]Sheet1!A129,"ok","falsch")</f>
        <v>ok</v>
      </c>
      <c r="E185" s="57" t="str" cm="1">
        <f t="array" aca="1" ref="E185" ca="1">INDIRECT(A188&amp;B188)</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F185" s="56" t="str">
        <f>Nachschleiftexte!C138</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G185" s="56" t="str">
        <f>Nachschleiftexte!D138</f>
        <v xml:space="preserve">Corner radius milling cutters and milling cutters with graduated chip space are reground on the end, rake face, radius and outer diameter or step. If the end is too severely worn, the end will be cut off and the tool reground. For tools with reduced neck, the neck Ø will also be reground. Radius tolerance ± 0.02 mm </v>
      </c>
      <c r="H185" s="56" t="str">
        <f>Nachschleiftexte!O138</f>
        <v xml:space="preserve">Hoekradius frezen en frezen met vergrote spaankamer worden kops, in het spaanvlak, aan de radius en aan de buitendiameter resp. de spaankamer nageslepen. Is de kop te veel versleten, dan wordt het gereedschap ingekort en opnieuw geslepen. Bij gereedschappen met een vrijgeslepen hals wordt ook de hals-Ø nageslepen. Radiustolerantie ± 0,02 mm </v>
      </c>
      <c r="I185" s="131" t="str">
        <f>Nachschleiftexte!G138</f>
        <v xml:space="preserve">Nelle frese con raggio di punta e frese con vano truciolo maggiorato viene riaffilata la parte frontale, la spoglia superiore e il raggio. Se la parte frontale è troppo usurata, si riduce la lunghezza dell’utensile riaffilandolo nuovamente. Dove è presente il collarino di disimpegno viene anche riaffilato il diametro del collarino. Tolleranza raggio ± 0,02 mm </v>
      </c>
      <c r="J185" s="56" t="str">
        <f>Nachschleiftexte!E138</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En herramientas con destalonado de cuello también se reafilará el diámetro del cuello. Tolerancia de radio ± 0,02 mm </v>
      </c>
      <c r="K185" s="56">
        <f>Nachschleiftexte!J138</f>
        <v>0</v>
      </c>
      <c r="L185" s="56" t="str">
        <f>Nachschleiftexte!X138</f>
        <v xml:space="preserve">Glodalo s radijusom kuta i glodalo s odvojenim prostorom za strugotine bruse se čeono, na površini cjepanja  i po radijusu te vanjskom promjeru odn. presjeku. Ako je čeono područje prejako istrošeno, skratit će se alat i ponovno naoštriti. Kod alata s brusnim vratom, brusi se i Ø vrata. Tolerancija radijusa ± 0,02 mm </v>
      </c>
      <c r="M185" s="56" t="str">
        <f>Nachschleiftexte!Y138</f>
        <v xml:space="preserve">Kotni radiusni rezkar in rezkar s zamaknjenim prostorom za odrezke se naknadno brusita na čelu, na cepilni ploskvi in na zunanjem premeru oz. peti. Če je čelno območje preveč obrabljeno, orodje skrajšamo in znova obrusimo. Pri orodjih s prostim brušenjem vratu znova obrusimo tudi premer vratu. Dovoljeno odstopanje polmera ±0,02 mm </v>
      </c>
      <c r="N185" s="56" t="str">
        <f>Nachschleiftexte!K138</f>
        <v xml:space="preserve">A sarokrádiuszos és a lépcsőzetesen csökkenő forgácsterű marókon a homlokrészt, a forgácsolófelületet, a rádiuszt és a külső átmérőt, illetve a bekezdőrészt köszörüljük újra. Ha túl nagy a homlokrész elhasználódása, akkor megrövidítjük és újraélezzük a szerszámot. Aláköszörült nyakú szerszámoknál a nyak átmérőjét is újraköszörüljük. Rádiusztűrés: ± 0,02 mm </v>
      </c>
      <c r="O185" s="56" t="str">
        <f>Nachschleiftexte!L138</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La sculele cu gât rectificat se rectifică şi diametrul gâtului. Toleranţă rază ± 0,02 mm </v>
      </c>
      <c r="P185" s="56" t="str">
        <f>Nachschleiftexte!F138</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Pour les outils avec col détalonné, le Ø du col est également rectifié. Tolérance du rayon ± 0,02 mm </v>
      </c>
      <c r="Q185" s="56">
        <f>Nachschleiftexte!AD138</f>
        <v>0</v>
      </c>
      <c r="R185" s="56" t="str">
        <f>Nachschleiftexte!R138</f>
        <v xml:space="preserve">Hörnradiefräsar och fräsar med spånutrymme med en avsats slipas på änden, spännytan och på ytterkanten resp. avsatsen. Om änden är mycket nedsliten, kortas verktyget och slipas om. För verktyg med lång hals efterslipas även hals-Ø. Radietolerans ± 0,02 mm </v>
      </c>
      <c r="S185" s="56">
        <f>Nachschleiftexte!N138</f>
        <v>0</v>
      </c>
      <c r="T185" s="56">
        <f>Nachschleiftexte!AB138</f>
        <v>0</v>
      </c>
      <c r="U185" s="57"/>
      <c r="V185" s="57"/>
    </row>
    <row r="186" spans="1:22" s="6" customFormat="1" x14ac:dyDescent="0.25">
      <c r="A186" s="57" t="str">
        <f t="shared" ref="A186:A249" si="3">VLOOKUP($F$2,$F$4:$G$18,2,FALSE)</f>
        <v>F</v>
      </c>
      <c r="B186" s="57">
        <v>183</v>
      </c>
      <c r="C186" s="82">
        <f>Nachschleiftexte!B139</f>
        <v>98255</v>
      </c>
      <c r="D186" s="56" t="str">
        <f>IF(C186=[1]Sheet1!A130,"ok","falsch")</f>
        <v>ok</v>
      </c>
      <c r="E186" s="57" t="str" cm="1">
        <f t="array" aca="1" ref="E186" ca="1">INDIRECT(A189&amp;B189)</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F186" s="56" t="str">
        <f>Nachschleiftexte!C139</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G186" s="56" t="str">
        <f>Nachschleiftexte!D139</f>
        <v xml:space="preserve">Corner radius milling cutters and milling cutters with graduated chip space are reground on the end, rake face, radius and outer diameter or step. If the end is too severely worn, the end will be cut off and the tool reground. For tools with reduced neck, the neck Ø will also be reground. Radius tolerance ± 0.02 mm </v>
      </c>
      <c r="H186" s="56" t="str">
        <f>Nachschleiftexte!O139</f>
        <v xml:space="preserve">Hoekradius frezen en frezen met vergrote spaankamer worden kops, in het spaanvlak, aan de radius en aan de buitendiameter resp. de spaankamer nageslepen. Is de kop te veel versleten, dan wordt het gereedschap ingekort en opnieuw geslepen. Bij gereedschappen met een vrijgeslepen hals wordt ook de hals-Ø nageslepen. Radiustolerantie ± 0,02 mm </v>
      </c>
      <c r="I186" s="131" t="str">
        <f>Nachschleiftexte!G139</f>
        <v xml:space="preserve">Nelle frese con raggio di punta e frese con vano truciolo maggiorato viene riaffilata la parte frontale, la spoglia superiore e il raggio. Se la parte frontale è troppo usurata, si riduce la lunghezza dell’utensile riaffilandolo nuovamente. Dove è presente il collarino di disimpegno viene anche riaffilato il diametro del collarino. Tolleranza raggio ± 0,02 mm </v>
      </c>
      <c r="J186" s="56" t="str">
        <f>Nachschleiftexte!E139</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En herramientas con destalonado de cuello también se reafilará el diámetro del cuello. Tolerancia de radio ± 0,02 mm </v>
      </c>
      <c r="K186" s="56">
        <f>Nachschleiftexte!J139</f>
        <v>0</v>
      </c>
      <c r="L186" s="56" t="str">
        <f>Nachschleiftexte!X139</f>
        <v xml:space="preserve">Glodalo s radijusom kuta i glodalo s odvojenim prostorom za strugotine bruse se čeono, na površini cjepanja  i po radijusu te vanjskom promjeru odn. presjeku. Ako je čeono područje prejako istrošeno, skratit će se alat i ponovno naoštriti. Kod alata s brusnim vratom, brusi se i Ø vrata. Tolerancija radijusa ± 0,02 mm </v>
      </c>
      <c r="M186" s="56" t="str">
        <f>Nachschleiftexte!Y139</f>
        <v xml:space="preserve">Kotni radiusni rezkar in rezkar s zamaknjenim prostorom za odrezke se naknadno brusita na čelu, na cepilni ploskvi in na zunanjem premeru oz. peti. Če je čelno območje preveč obrabljeno, orodje skrajšamo in znova obrusimo. Pri orodjih s prostim brušenjem vratu znova obrusimo tudi premer vratu. Dovoljeno odstopanje polmera ±0,02 mm </v>
      </c>
      <c r="N186" s="56" t="str">
        <f>Nachschleiftexte!K139</f>
        <v xml:space="preserve">A sarokrádiuszos és a lépcsőzetesen csökkenő forgácsterű marókon a homlokrészt, a forgácsolófelületet, a rádiuszt és a külső átmérőt, illetve a bekezdőrészt köszörüljük újra. Ha túl nagy a homlokrész elhasználódása, akkor megrövidítjük és újraélezzük a szerszámot. Aláköszörült nyakú szerszámoknál a nyak átmérőjét is újraköszörüljük. Rádiusztűrés: ± 0,02 mm </v>
      </c>
      <c r="O186" s="56" t="str">
        <f>Nachschleiftexte!L139</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La sculele cu gât rectificat se rectifică şi diametrul gâtului. Toleranţă rază ± 0,02 mm </v>
      </c>
      <c r="P186" s="56" t="str">
        <f>Nachschleiftexte!F139</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Pour les outils avec col détalonné, le Ø du col est également rectifié. Tolérance du rayon ± 0,02 mm </v>
      </c>
      <c r="Q186" s="56">
        <f>Nachschleiftexte!AD139</f>
        <v>0</v>
      </c>
      <c r="R186" s="56" t="str">
        <f>Nachschleiftexte!R139</f>
        <v xml:space="preserve">Hörnradiefräsar och fräsar med spånutrymme med en avsats slipas på änden, spännytan och på ytterkanten resp. avsatsen. Om änden är mycket nedsliten, kortas verktyget och slipas om. För verktyg med lång hals efterslipas även hals-Ø. Radietolerans ± 0,02 mm </v>
      </c>
      <c r="S186" s="56">
        <f>Nachschleiftexte!N139</f>
        <v>0</v>
      </c>
      <c r="T186" s="56">
        <f>Nachschleiftexte!AB139</f>
        <v>0</v>
      </c>
      <c r="U186" s="56"/>
      <c r="V186" s="56"/>
    </row>
    <row r="187" spans="1:22" x14ac:dyDescent="0.25">
      <c r="A187" s="57" t="str">
        <f t="shared" si="3"/>
        <v>F</v>
      </c>
      <c r="B187" s="57">
        <v>184</v>
      </c>
      <c r="C187" s="82">
        <f>Nachschleiftexte!B140</f>
        <v>98256</v>
      </c>
      <c r="D187" s="56" t="str">
        <f>IF(C187=[1]Sheet1!A131,"ok","falsch")</f>
        <v>ok</v>
      </c>
      <c r="E187" s="57" t="str" cm="1">
        <f t="array" aca="1" ref="E187" ca="1">INDIRECT(A190&amp;B190)</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F187" s="56" t="str">
        <f>Nachschleiftexte!C140</f>
        <v xml:space="preserve">Eckenradiusfräser und Fräser mit abgesetztem Spanraum werden an der Stirn, der Spanfläche und am Radius und am Außendurchmesser bzw. dem Absatz nachgeschliffen. Ist der Stirnbereich zu stark verschlissen, wird das Werkzeug gekürzt und neu angeschliffen. Bei Werkzeugen mit Halsfreischliff wird auch der Hals-Ø nachgeschliffen. Radiustoleranz ± 0,02 mm </v>
      </c>
      <c r="G187" s="56" t="str">
        <f>Nachschleiftexte!D140</f>
        <v xml:space="preserve">Corner radius milling cutters and milling cutters with graduated chip space are reground on the end, rake face, radius and outer diameter or step. If the end is too severely worn, the end will be cut off and the tool reground. For tools with reduced neck, the neck Ø will also be reground. Radius tolerance ± 0.02 mm </v>
      </c>
      <c r="H187" s="56" t="str">
        <f>Nachschleiftexte!O140</f>
        <v xml:space="preserve">Hoekradius frezen en frezen met vergrote spaankamer worden kops, in het spaanvlak, aan de radius en aan de buitendiameter resp. de spaankamer nageslepen. Is de kop te veel versleten, dan wordt het gereedschap ingekort en opnieuw geslepen. Bij gereedschappen met een vrijgeslepen hals wordt ook de hals-Ø nageslepen. Radiustolerantie ± 0,02 mm </v>
      </c>
      <c r="I187" s="131" t="str">
        <f>Nachschleiftexte!G140</f>
        <v xml:space="preserve">Nelle frese con raggio di punta e frese con vano truciolo maggiorato viene riaffilata la parte frontale, la spoglia superiore e il raggio. Se la parte frontale è troppo usurata, si riduce la lunghezza dell’utensile riaffilandolo nuovamente. Dove è presente il collarino di disimpegno viene anche riaffilato il diametro del collarino. Tolleranza raggio ± 0,02 mm </v>
      </c>
      <c r="J187" s="56" t="str">
        <f>Nachschleiftexte!E140</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En herramientas con destalonado de cuello también se reafilará el diámetro del cuello. Tolerancia de radio ± 0,02 mm </v>
      </c>
      <c r="K187" s="56">
        <f>Nachschleiftexte!J140</f>
        <v>0</v>
      </c>
      <c r="L187" s="56" t="str">
        <f>Nachschleiftexte!X140</f>
        <v xml:space="preserve">Glodalo s radijusom kuta i glodalo s odvojenim prostorom za strugotine bruse se čeono, na površini cjepanja  i po radijusu te vanjskom promjeru odn. presjeku. Ako je čeono područje prejako istrošeno, skratit će se alat i ponovno naoštriti. Kod alata s brusnim vratom, brusi se i Ø vrata. Tolerancija radijusa ± 0,02 mm </v>
      </c>
      <c r="M187" s="56" t="str">
        <f>Nachschleiftexte!Y140</f>
        <v xml:space="preserve">Kotni radiusni rezkar in rezkar s zamaknjenim prostorom za odrezke se naknadno brusita na čelu, na cepilni ploskvi in na zunanjem premeru oz. peti. Če je čelno območje preveč obrabljeno, orodje skrajšamo in znova obrusimo. Pri orodjih s prostim brušenjem vratu znova obrusimo tudi premer vratu. Dovoljeno odstopanje polmera ±0,02 mm </v>
      </c>
      <c r="N187" s="56" t="str">
        <f>Nachschleiftexte!K140</f>
        <v xml:space="preserve">A sarokrádiuszos és a lépcsőzetesen csökkenő forgácsterű marókon a homlokrészt, a forgácsolófelületet, a rádiuszt és a külső átmérőt, illetve a bekezdőrészt köszörüljük újra. Ha túl nagy a homlokrész elhasználódása, akkor megrövidítjük és újraélezzük a szerszámot. Aláköszörült nyakú szerszámoknál a nyak átmérőjét is újraköszörüljük. Rádiusztűrés: ± 0,02 mm </v>
      </c>
      <c r="O187" s="56" t="str">
        <f>Nachschleiftexte!L140</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La sculele cu gât rectificat se rectifică şi diametrul gâtului. Toleranţă rază ± 0,02 mm </v>
      </c>
      <c r="P187" s="56" t="str">
        <f>Nachschleiftexte!F140</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Pour les outils avec col détalonné, le Ø du col est également rectifié. Tolérance du rayon ± 0,02 mm </v>
      </c>
      <c r="Q187" s="56">
        <f>Nachschleiftexte!AD140</f>
        <v>0</v>
      </c>
      <c r="R187" s="56" t="str">
        <f>Nachschleiftexte!R140</f>
        <v xml:space="preserve">Hörnradiefräsar och fräsar med spånutrymme med en avsats slipas på änden, spännytan och på ytterkanten resp. avsatsen. Om änden är mycket nedsliten, kortas verktyget och slipas om. För verktyg med lång hals efterslipas även hals-Ø. Radietolerans ± 0,02 mm </v>
      </c>
      <c r="S187" s="56">
        <f>Nachschleiftexte!N140</f>
        <v>0</v>
      </c>
      <c r="T187" s="56">
        <f>Nachschleiftexte!AB140</f>
        <v>0</v>
      </c>
      <c r="U187" s="57"/>
      <c r="V187" s="57"/>
    </row>
    <row r="188" spans="1:22" s="6" customFormat="1" x14ac:dyDescent="0.25">
      <c r="A188" s="57" t="str">
        <f t="shared" si="3"/>
        <v>F</v>
      </c>
      <c r="B188" s="57">
        <v>185</v>
      </c>
      <c r="C188" s="82">
        <f>Nachschleiftexte!B141</f>
        <v>98260</v>
      </c>
      <c r="D188" s="56" t="str">
        <f>IF(C188=[1]Sheet1!A132,"ok","falsch")</f>
        <v>ok</v>
      </c>
      <c r="E188" s="57" t="str" cm="1">
        <f t="array" aca="1" ref="E188" ca="1">INDIRECT(A191&amp;B191)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88" s="56" t="str">
        <f>Nachschleiftexte!C141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88" s="56" t="str">
        <f>Nachschleiftexte!D141</f>
        <v xml:space="preserve">Standard cutters are reground on the end and on the rake face. If the wear width is too large, the outside diameter is ground. If the end is severely worn, the tool will be cut-off and reground. For tools with reduced neck the neck diameter is reground. </v>
      </c>
      <c r="H188" s="56" t="str">
        <f>Nachschleiftexte!O141</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88" s="131" t="str">
        <f>Nachschleiftexte!G141</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88" s="56" t="str">
        <f>Nachschleiftexte!E141</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88" s="56" t="str">
        <f>Nachschleiftexte!J141</f>
        <v xml:space="preserve">Frezy standardowe są ostrzone od strony czoła i po powierzchni skrawającej. Jeżeli są one zbyt mocno zużyte, skraca się je i ostrzy na nowo. </v>
      </c>
      <c r="L188" s="56" t="str">
        <f>Nachschleiftexte!X141</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88" s="56" t="str">
        <f>Nachschleiftexte!Y141</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88" s="56" t="str">
        <f>Nachschleiftexte!K141</f>
        <v xml:space="preserve">Szabvány szerinti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88" s="56" t="str">
        <f>Nachschleiftexte!L141</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88" s="56" t="str">
        <f>Nachschleiftexte!F141</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88" s="56">
        <f>Nachschleiftexte!AD141</f>
        <v>0</v>
      </c>
      <c r="R188" s="56" t="str">
        <f>Nachschleiftexte!R141</f>
        <v xml:space="preserve">Standardfräsar blir omslipade på änden och spånytorna. Är förslitningen för stor, slipas ytterdiametern. Är änden alltför mycket sliten, kapas verktyget och slipas på nytt.  På verktyg med reducering på halsen slipas även halsens diameter. </v>
      </c>
      <c r="S188" s="56" t="str">
        <f>Nachschleiftexte!N141</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88" s="56" t="str">
        <f>Nachschleiftexte!AB141</f>
        <v xml:space="preserve">Štandardné frézy sa ostria na čele a na ploche čela. Ak je šírka opotrebenia príliš veľká, potom sa ostrí vonkajší priemer. Ak je oblasť čela príliš opotrebovaná, potom sa nástroj skráti a znova naostrí. U nástrojov s podbrúsením kŕčka sa ostrí aj Ø kŕčka. </v>
      </c>
      <c r="U188" s="56"/>
      <c r="V188" s="56"/>
    </row>
    <row r="189" spans="1:22" x14ac:dyDescent="0.25">
      <c r="A189" s="57" t="str">
        <f t="shared" si="3"/>
        <v>F</v>
      </c>
      <c r="B189" s="57">
        <v>186</v>
      </c>
      <c r="C189" s="82">
        <f>Nachschleiftexte!B142</f>
        <v>98261</v>
      </c>
      <c r="D189" s="56" t="str">
        <f>IF(C189=[1]Sheet1!A133,"ok","falsch")</f>
        <v>ok</v>
      </c>
      <c r="E189" s="57" t="str" cm="1">
        <f t="array" aca="1" ref="E189" ca="1">INDIRECT(A192&amp;B192)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89" s="56" t="str">
        <f>Nachschleiftexte!C142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89" s="56" t="str">
        <f>Nachschleiftexte!D142</f>
        <v xml:space="preserve">Standard cutters are reground on the end and on the rake face. If the wear width is too large, the outside diameter is ground. If the end is severely worn, the tool will be cut-off and reground. For tools with reduced neck the neck diameter is reground. </v>
      </c>
      <c r="H189" s="56" t="str">
        <f>Nachschleiftexte!O142</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89" s="131" t="str">
        <f>Nachschleiftexte!G142</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89" s="56" t="str">
        <f>Nachschleiftexte!E142</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89" s="56" t="str">
        <f>Nachschleiftexte!J142</f>
        <v xml:space="preserve">Frezy standardowe są ostrzone od strony czoła i po powierzchni skrawającej. Jeżeli są one zbyt mocno zużyte, skraca się je i ostrzy na nowo. </v>
      </c>
      <c r="L189" s="56" t="str">
        <f>Nachschleiftexte!X142</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89" s="56" t="str">
        <f>Nachschleiftexte!Y142</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89" s="56" t="str">
        <f>Nachschleiftexte!K142</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189" s="56" t="str">
        <f>Nachschleiftexte!L142</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89" s="56" t="str">
        <f>Nachschleiftexte!F142</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89" s="56">
        <f>Nachschleiftexte!AD142</f>
        <v>0</v>
      </c>
      <c r="R189" s="56" t="str">
        <f>Nachschleiftexte!R142</f>
        <v xml:space="preserve">Standardfräsar blir omslipade på änden och spånytorna. Är förslitningen för stor, slipas ytterdiametern. Är änden alltför mycket sliten, kapas verktyget och slipas på nytt.  På verktyg med reducering på halsen slipas även halsens diameter. </v>
      </c>
      <c r="S189" s="56" t="str">
        <f>Nachschleiftexte!N142</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89" s="56" t="str">
        <f>Nachschleiftexte!AB142</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189" s="57"/>
      <c r="V189" s="57"/>
    </row>
    <row r="190" spans="1:22" s="6" customFormat="1" x14ac:dyDescent="0.25">
      <c r="A190" s="57" t="str">
        <f t="shared" si="3"/>
        <v>F</v>
      </c>
      <c r="B190" s="57">
        <v>187</v>
      </c>
      <c r="C190" s="82">
        <f>Nachschleiftexte!B143</f>
        <v>98262</v>
      </c>
      <c r="D190" s="56" t="str">
        <f>IF(C190=[1]Sheet1!A134,"ok","falsch")</f>
        <v>ok</v>
      </c>
      <c r="E190" s="57" t="str" cm="1">
        <f t="array" aca="1" ref="E190" ca="1">INDIRECT(A193&amp;B193)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0" s="56" t="str">
        <f>Nachschleiftexte!C143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0" s="56" t="str">
        <f>Nachschleiftexte!D143</f>
        <v xml:space="preserve">Standard cutters are reground on the end and on the rake face. If the wear width is too large, the outside diameter is ground. If the end is severely worn, the tool will be cut-off and reground. For tools with reduced neck the neck diameter is reground. </v>
      </c>
      <c r="H190" s="56" t="str">
        <f>Nachschleiftexte!O143</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0" s="131" t="str">
        <f>Nachschleiftexte!G143</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0" s="56" t="str">
        <f>Nachschleiftexte!E143</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0" s="56" t="str">
        <f>Nachschleiftexte!J143</f>
        <v xml:space="preserve">Frezy standardowe są ostrzone od strony czoła i po powierzchni skrawającej. Jeżeli są one zbyt mocno zużyte, skraca się je i ostrzy na nowo. </v>
      </c>
      <c r="L190" s="56" t="str">
        <f>Nachschleiftexte!X143</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0" s="56" t="str">
        <f>Nachschleiftexte!Y143</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0" s="56" t="str">
        <f>Nachschleiftexte!K143</f>
        <v xml:space="preserve">Szabvány szerinti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90" s="56" t="str">
        <f>Nachschleiftexte!L143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0" s="56" t="str">
        <f>Nachschleiftexte!F143</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0" s="56">
        <f>Nachschleiftexte!AD143</f>
        <v>0</v>
      </c>
      <c r="R190" s="56" t="str">
        <f>Nachschleiftexte!R143</f>
        <v xml:space="preserve">Standardfräsar blir omslipade på änden och spånytorna. Är förslitningen för stor, slipas ytterdiametern. Är änden alltför mycket sliten, kapas verktyget och slipas på nytt.  På verktyg med reducering på halsen slipas även halsens diameter. </v>
      </c>
      <c r="S190" s="56" t="str">
        <f>Nachschleiftexte!N143</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0" s="56" t="str">
        <f>Nachschleiftexte!AB143</f>
        <v xml:space="preserve">Štandardné frézy sa ostria na čele a na ploche čela. Ak je šírka opotrebenia príliš veľká, potom sa ostrí vonkajší priemer. Ak je oblasť čela príliš opotrebovaná, potom sa nástroj skráti a znova naostrí. U nástrojov s podbrúsením kŕčka sa ostrí aj Ø kŕčka. </v>
      </c>
      <c r="U190" s="56"/>
      <c r="V190" s="56"/>
    </row>
    <row r="191" spans="1:22" x14ac:dyDescent="0.25">
      <c r="A191" s="57" t="str">
        <f t="shared" si="3"/>
        <v>F</v>
      </c>
      <c r="B191" s="57">
        <v>188</v>
      </c>
      <c r="C191" s="82">
        <f>Nachschleiftexte!B144</f>
        <v>98263</v>
      </c>
      <c r="D191" s="56" t="str">
        <f>IF(C191=[1]Sheet1!A135,"ok","falsch")</f>
        <v>ok</v>
      </c>
      <c r="E191" s="57" t="str" cm="1">
        <f t="array" aca="1" ref="E191" ca="1">INDIRECT(A194&amp;B194)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1" s="56" t="str">
        <f>Nachschleiftexte!C144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1" s="56" t="str">
        <f>Nachschleiftexte!D144</f>
        <v xml:space="preserve">Standard cutters are reground on the end and on the rake face. If the wear width is too large, the outside diameter is ground. If the end is severely worn, the tool will be cut-off and reground. For tools with reduced neck the neck diameter is reground. </v>
      </c>
      <c r="H191" s="56" t="str">
        <f>Nachschleiftexte!O144</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1" s="131" t="str">
        <f>Nachschleiftexte!G144</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1" s="56" t="str">
        <f>Nachschleiftexte!E144</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1" s="56" t="str">
        <f>Nachschleiftexte!J144</f>
        <v xml:space="preserve">Frezy standardowe są ostrzone od strony czoła i po powierzchni skrawającej. Jeżeli są one zbyt mocno zużyte, skraca się je i ostrzy na nowo. </v>
      </c>
      <c r="L191" s="56" t="str">
        <f>Nachschleiftexte!X144</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1" s="56" t="str">
        <f>Nachschleiftexte!Y144</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1" s="56" t="str">
        <f>Nachschleiftexte!K144</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191" s="56" t="str">
        <f>Nachschleiftexte!L144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1" s="56" t="str">
        <f>Nachschleiftexte!F144</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1" s="56">
        <f>Nachschleiftexte!AD144</f>
        <v>0</v>
      </c>
      <c r="R191" s="56" t="str">
        <f>Nachschleiftexte!R144</f>
        <v xml:space="preserve">Standardfräsar blir omslipade på änden och spånytorna. Är förslitningen för stor, slipas ytterdiametern. Är änden alltför mycket sliten, kapas verktyget och slipas på nytt.  På verktyg med reducering på halsen slipas även halsens diameter. </v>
      </c>
      <c r="S191" s="56" t="str">
        <f>Nachschleiftexte!N144</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1" s="56" t="str">
        <f>Nachschleiftexte!AB144</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191" s="57"/>
      <c r="V191" s="57"/>
    </row>
    <row r="192" spans="1:22" s="6" customFormat="1" x14ac:dyDescent="0.25">
      <c r="A192" s="57" t="str">
        <f t="shared" si="3"/>
        <v>F</v>
      </c>
      <c r="B192" s="57">
        <v>189</v>
      </c>
      <c r="C192" s="82">
        <f>Nachschleiftexte!B145</f>
        <v>98264</v>
      </c>
      <c r="D192" s="56" t="str">
        <f>IF(C192=[1]Sheet1!A136,"ok","falsch")</f>
        <v>ok</v>
      </c>
      <c r="E192" s="57" t="str" cm="1">
        <f t="array" aca="1" ref="E192" ca="1">INDIRECT(A195&amp;B195)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2" s="56" t="str">
        <f>Nachschleiftexte!C145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2" s="56" t="str">
        <f>Nachschleiftexte!D145</f>
        <v xml:space="preserve">Standard cutters are reground on the end and on the rake face. If the wear width is too large, the outside diameter is ground. If the end is severely worn, the tool will be cut-off and reground. For tools with reduced neck the neck diameter is reground. </v>
      </c>
      <c r="H192" s="56" t="str">
        <f>Nachschleiftexte!O145</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2" s="131" t="str">
        <f>Nachschleiftexte!G145</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2" s="56" t="str">
        <f>Nachschleiftexte!E145</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2" s="56" t="str">
        <f>Nachschleiftexte!J145</f>
        <v xml:space="preserve">Frezy standardowe są ostrzone od strony czoła i po powierzchni skrawającej. Jeżeli są one zbyt mocno zużyte, skraca się je i ostrzy na nowo. </v>
      </c>
      <c r="L192" s="56" t="str">
        <f>Nachschleiftexte!X145</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2" s="56" t="str">
        <f>Nachschleiftexte!Y145</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2" s="56" t="str">
        <f>Nachschleiftexte!K145</f>
        <v xml:space="preserve">Szabvány szerinti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92" s="56" t="str">
        <f>Nachschleiftexte!L145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2" s="56" t="str">
        <f>Nachschleiftexte!F145</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2" s="56">
        <f>Nachschleiftexte!AD145</f>
        <v>0</v>
      </c>
      <c r="R192" s="56" t="str">
        <f>Nachschleiftexte!R145</f>
        <v xml:space="preserve">Standardfräsar blir omslipade på änden och spånytorna. Är förslitningen för stor, slipas ytterdiametern. Är änden alltför mycket sliten, kapas verktyget och slipas på nytt.  På verktyg med reducering på halsen slipas även halsens diameter. </v>
      </c>
      <c r="S192" s="56" t="str">
        <f>Nachschleiftexte!N145</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2" s="56" t="str">
        <f>Nachschleiftexte!AB145</f>
        <v xml:space="preserve">Štandardné frézy sa ostria na čele a na ploche čela. Ak je šírka opotrebenia príliš veľká, potom sa ostrí vonkajší priemer. Ak je oblasť čela príliš opotrebovaná, potom sa nástroj skráti a znova naostrí. U nástrojov s podbrúsením kŕčka sa ostrí aj Ø kŕčka. </v>
      </c>
      <c r="U192" s="56"/>
      <c r="V192" s="56"/>
    </row>
    <row r="193" spans="1:22" x14ac:dyDescent="0.25">
      <c r="A193" s="57" t="str">
        <f t="shared" si="3"/>
        <v>F</v>
      </c>
      <c r="B193" s="57">
        <v>190</v>
      </c>
      <c r="C193" s="82">
        <f>Nachschleiftexte!B146</f>
        <v>98265</v>
      </c>
      <c r="D193" s="56" t="str">
        <f>IF(C193=[1]Sheet1!A137,"ok","falsch")</f>
        <v>ok</v>
      </c>
      <c r="E193" s="57" t="str" cm="1">
        <f t="array" aca="1" ref="E193" ca="1">INDIRECT(A196&amp;B196)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3" s="56" t="str">
        <f>Nachschleiftexte!C146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3" s="56" t="str">
        <f>Nachschleiftexte!D146</f>
        <v xml:space="preserve">Standard cutters are reground on the end and on the rake face. If the wear width is too large, the outside diameter is ground. If the end is severely worn, the tool will be cut-off and reground. For tools with reduced neck the neck diameter is reground. </v>
      </c>
      <c r="H193" s="56" t="str">
        <f>Nachschleiftexte!O146</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3" s="131" t="str">
        <f>Nachschleiftexte!G146</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3" s="56" t="str">
        <f>Nachschleiftexte!E146</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3" s="56" t="str">
        <f>Nachschleiftexte!J146</f>
        <v xml:space="preserve">Frezy standardowe są ostrzone od strony czoła i po powierzchni skrawającej. Jeżeli są one zbyt mocno zużyte, skraca się je i ostrzy na nowo. </v>
      </c>
      <c r="L193" s="56" t="str">
        <f>Nachschleiftexte!X146</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3" s="56" t="str">
        <f>Nachschleiftexte!Y146</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3" s="56" t="str">
        <f>Nachschleiftexte!K146</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193" s="56" t="str">
        <f>Nachschleiftexte!L146</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3" s="56" t="str">
        <f>Nachschleiftexte!F146</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3" s="56">
        <f>Nachschleiftexte!AD146</f>
        <v>0</v>
      </c>
      <c r="R193" s="56" t="str">
        <f>Nachschleiftexte!R146</f>
        <v xml:space="preserve">Standardfräsar blir omslipade på änden och spånytorna. Är förslitningen för stor, slipas ytterdiametern. Är änden alltför mycket sliten, kapas verktyget och slipas på nytt.  På verktyg med reducering på halsen slipas även halsens diameter. </v>
      </c>
      <c r="S193" s="56" t="str">
        <f>Nachschleiftexte!N146</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3" s="56" t="str">
        <f>Nachschleiftexte!AB146</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193" s="57"/>
      <c r="V193" s="57"/>
    </row>
    <row r="194" spans="1:22" s="6" customFormat="1" x14ac:dyDescent="0.25">
      <c r="A194" s="57" t="str">
        <f t="shared" si="3"/>
        <v>F</v>
      </c>
      <c r="B194" s="57">
        <v>191</v>
      </c>
      <c r="C194" s="82">
        <f>Nachschleiftexte!B147</f>
        <v>98266</v>
      </c>
      <c r="D194" s="56" t="str">
        <f>IF(C194=[1]Sheet1!A138,"ok","falsch")</f>
        <v>ok</v>
      </c>
      <c r="E194" s="57" t="str" cm="1">
        <f t="array" aca="1" ref="E194" ca="1">INDIRECT(A197&amp;B197)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4" s="56" t="str">
        <f>Nachschleiftexte!C147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4" s="56" t="str">
        <f>Nachschleiftexte!D147</f>
        <v xml:space="preserve">Standard cutters are reground on the end and on the rake face. If the wear width is too large, the outside diameter is ground. If the end is severely worn, the tool will be cut-off and reground. For tools with reduced neck the neck diameter is reground. </v>
      </c>
      <c r="H194" s="56" t="str">
        <f>Nachschleiftexte!O147</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4" s="131" t="str">
        <f>Nachschleiftexte!G147</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4" s="56" t="str">
        <f>Nachschleiftexte!E147</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4" s="56" t="str">
        <f>Nachschleiftexte!J147</f>
        <v xml:space="preserve">Frezy standardowe są ostrzone od strony czoła i po powierzchni skrawającej. Jeżeli są one zbyt mocno zużyte, skraca się je i ostrzy na nowo. </v>
      </c>
      <c r="L194" s="56" t="str">
        <f>Nachschleiftexte!X147</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4" s="56" t="str">
        <f>Nachschleiftexte!Y147</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4" s="56" t="str">
        <f>Nachschleiftexte!K147</f>
        <v xml:space="preserve">Szabvány szerinti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194" s="56" t="str">
        <f>Nachschleiftexte!L147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4" s="56" t="str">
        <f>Nachschleiftexte!F147</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4" s="56">
        <f>Nachschleiftexte!AD147</f>
        <v>0</v>
      </c>
      <c r="R194" s="56" t="str">
        <f>Nachschleiftexte!R147</f>
        <v xml:space="preserve">Standardfräsar blir omslipade på änden och spånytorna. Är förslitningen för stor, slipas ytterdiametern. Är änden alltför mycket sliten, kapas verktyget och slipas på nytt.  På verktyg med reducering på halsen slipas även halsens diameter. </v>
      </c>
      <c r="S194" s="56" t="str">
        <f>Nachschleiftexte!N147</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4" s="56" t="str">
        <f>Nachschleiftexte!AB147</f>
        <v xml:space="preserve">Štandardné frézy sa ostria na čele a na ploche čela. Ak je šírka opotrebenia príliš veľká, potom sa ostrí vonkajší priemer. Ak je oblasť čela príliš opotrebovaná, potom sa nástroj skráti a znova naostrí. U nástrojov s podbrúsením kŕčka sa ostrí aj Ø kŕčka. </v>
      </c>
      <c r="U194" s="56"/>
      <c r="V194" s="56"/>
    </row>
    <row r="195" spans="1:22" x14ac:dyDescent="0.25">
      <c r="A195" s="57" t="str">
        <f t="shared" si="3"/>
        <v>F</v>
      </c>
      <c r="B195" s="57">
        <v>192</v>
      </c>
      <c r="C195" s="82">
        <f>Nachschleiftexte!B148</f>
        <v>98267</v>
      </c>
      <c r="D195" s="56" t="str">
        <f>IF(C195=[1]Sheet1!A139,"ok","falsch")</f>
        <v>ok</v>
      </c>
      <c r="E195" s="57" t="str" cm="1">
        <f t="array" aca="1" ref="E195" ca="1">INDIRECT(A198&amp;B198)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5" s="56" t="str">
        <f>Nachschleiftexte!C148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5" s="56" t="str">
        <f>Nachschleiftexte!D148</f>
        <v xml:space="preserve">Standard cutters are reground on the end and on the rake face. If the wear width is too large, the outside diameter is ground. If the end is severely worn, the tool will be cut-off and reground. For tools with reduced neck the neck diameter is reground. </v>
      </c>
      <c r="H195" s="56" t="str">
        <f>Nachschleiftexte!O148</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5" s="131" t="str">
        <f>Nachschleiftexte!G148</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5" s="56" t="str">
        <f>Nachschleiftexte!E148</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5" s="56" t="str">
        <f>Nachschleiftexte!J148</f>
        <v xml:space="preserve">Frezy standardowe są ostrzone od strony czoła i po powierzchni skrawającej. Jeżeli są one zbyt mocno zużyte, skraca się je i ostrzy na nowo. </v>
      </c>
      <c r="L195" s="56" t="str">
        <f>Nachschleiftexte!X148</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5" s="56" t="str">
        <f>Nachschleiftexte!Y148</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5" s="56" t="str">
        <f>Nachschleiftexte!K148</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195" s="56" t="str">
        <f>Nachschleiftexte!L148</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5" s="56" t="str">
        <f>Nachschleiftexte!F148</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5" s="56">
        <f>Nachschleiftexte!AD148</f>
        <v>0</v>
      </c>
      <c r="R195" s="56" t="str">
        <f>Nachschleiftexte!R148</f>
        <v xml:space="preserve">Standardfräsar blir omslipade på änden och spånytorna. Är förslitningen för stor, slipas ytterdiametern. Är änden alltför mycket sliten, kapas verktyget och slipas på nytt.  På verktyg med reducering på halsen slipas även halsens diameter. </v>
      </c>
      <c r="S195" s="56" t="str">
        <f>Nachschleiftexte!N148</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5" s="56" t="str">
        <f>Nachschleiftexte!AB148</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195" s="57"/>
      <c r="V195" s="57"/>
    </row>
    <row r="196" spans="1:22" s="6" customFormat="1" x14ac:dyDescent="0.25">
      <c r="A196" s="57" t="str">
        <f t="shared" si="3"/>
        <v>F</v>
      </c>
      <c r="B196" s="57">
        <v>193</v>
      </c>
      <c r="C196" s="82">
        <f>Nachschleiftexte!B149</f>
        <v>98270</v>
      </c>
      <c r="D196" s="56" t="str">
        <f>IF(C196=[1]Sheet1!A140,"ok","falsch")</f>
        <v>ok</v>
      </c>
      <c r="E196" s="57" t="str" cm="1">
        <f t="array" aca="1" ref="E196" ca="1">INDIRECT(A199&amp;B199)</f>
        <v xml:space="preserve">Radiusfräser werden nur an der Stirn nachgeschliffen, denn durch Schleifen der Spanfläche würde der Schneiden-Ø und somit der Radius kleiner werden! Radiustoleranz ± 0,05 mm </v>
      </c>
      <c r="F196" s="56" t="str">
        <f>Nachschleiftexte!C149</f>
        <v xml:space="preserve">Radiusfräser werden nur an der Stirn nachgeschliffen, denn durch Schleifen der Spanfläche würde der Schneiden-Ø und somit der Radius kleiner werden! Radiustoleranz ± 0,05 mm </v>
      </c>
      <c r="G196" s="56" t="str">
        <f>Nachschleiftexte!D149</f>
        <v xml:space="preserve">Ball Nosed cutters are reground only on the end, because grinding the rake face of the cutting diameter would make the radius smaller! Radius tolerance ± 0,05 mm </v>
      </c>
      <c r="H196" s="56" t="str">
        <f>Nachschleiftexte!O149</f>
        <v xml:space="preserve">radiusfrezen worden alleen kops nageslepen, omdat door het slijpen van de spaanvlakken de snij-Ø en daarmee de radius kleiner wordt! radiustolerantie ± 0,05 mm </v>
      </c>
      <c r="I196" s="131" t="str">
        <f>Nachschleiftexte!G149</f>
        <v xml:space="preserve">Nelle frese a testa sferica viene riaffilata la parte frontale, perché la riaffilatura della spoglia superiore ridurrebbe il Ø del tagliente! Tolleranza sul raggio ± 0,05 mm </v>
      </c>
      <c r="J196" s="56" t="str">
        <f>Nachschleiftexte!E149</f>
        <v xml:space="preserve">Las fresas punta esférica se reafilan en la parte frontal, ya que mediante el reafilado de la superficie de desprendimiento se reduce el Ø de los filos de corte, y por lo tanto también el radio. Tolerancia del radio ± 0,05 mm </v>
      </c>
      <c r="K196" s="56" t="str">
        <f>Nachschleiftexte!J149</f>
        <v xml:space="preserve">Frezy kuliste ostrzy się tylko od strony czoła, ponieważ w wyniku ostrzenia powierzchni skrawającej, średnica ostrzy, a co za tym idzie i promień mogą się zmieniszyć! Tolerancja promienia krzywizny ± 0,05 mm </v>
      </c>
      <c r="L196" s="56" t="str">
        <f>Nachschleiftexte!X149</f>
        <v xml:space="preserve">Rezne radijuse naknadno brusimo samo na čelu, jer bi se brušenjem površine cijepanja smanjio promjer oštrice, a time i radijus! Tolerancija radijusa ± 0,05 mm </v>
      </c>
      <c r="M196" s="56" t="str">
        <f>Nachschleiftexte!Y149</f>
        <v xml:space="preserve">Radiusne rezkarje ponovno brusimo le na čelu, saj bi se z brušenjem cepilne ploskve zmanjšal premer rezila in tako tudi radij! Dovoljeno odstopanje polmera ± 0,05 mm </v>
      </c>
      <c r="N196" s="56" t="str">
        <f>Nachschleiftexte!K149</f>
        <v xml:space="preserve">Rádiuszmaróknál kizárólag a homlokrészt élezzük újra, mivel a forgácsolófelület élezése az élek átmérőjét és ezzel a rádiuszt is csökkentené! Rádiusztűrés: ± 0,05 mm </v>
      </c>
      <c r="O196" s="56" t="str">
        <f>Nachschleiftexte!L149</f>
        <v xml:space="preserve">Frezele sferice sunt rectificate numai pe partea de atac, deoarece ascuţirea suprafeţei de aşchiere reduc diametrul muchiilor şi astfel s-ar reduce şi raza! Toleranţă radius ± 0,05 mm </v>
      </c>
      <c r="P196" s="56" t="str">
        <f>Nachschleiftexte!F149</f>
        <v xml:space="preserve">Les fraises hémisphériques ne sont réaffûtées qu'en bout, car la retouche de la face de coupe réduirait la valeur du rayon de l'outil et son Ø! Tolérance du rayon ± 0,05 mm </v>
      </c>
      <c r="Q196" s="56">
        <f>Nachschleiftexte!AD149</f>
        <v>0</v>
      </c>
      <c r="R196" s="56" t="str">
        <f>Nachschleiftexte!R149</f>
        <v xml:space="preserve">Radiefräsar blir omslipade på änden, eftersom en slipning på spånytorna gör att skärdiametern och därmed radien minskas! Radietolerans ± 0,05 mm </v>
      </c>
      <c r="S196" s="56" t="str">
        <f>Nachschleiftexte!N149</f>
        <v xml:space="preserve">Rádiusové frézy se ostří pouze na čele, protože by se ostřením plochy čela zmenšil Ø břitu a tím i rádius! Tolerance rádiusu ± 0,05 mm </v>
      </c>
      <c r="T196" s="56" t="str">
        <f>Nachschleiftexte!AB149</f>
        <v xml:space="preserve">Rádiusové frézy sa ostria iba na čele, pretože by sa ostrením plochy čela zmenšil Ø britu a tým aj rádius! Tolerancia rádiusu ± 0,05 mm </v>
      </c>
      <c r="U196" s="56"/>
      <c r="V196" s="56"/>
    </row>
    <row r="197" spans="1:22" x14ac:dyDescent="0.25">
      <c r="A197" s="57" t="str">
        <f t="shared" si="3"/>
        <v>F</v>
      </c>
      <c r="B197" s="57">
        <v>194</v>
      </c>
      <c r="C197" s="82">
        <f>Nachschleiftexte!B150</f>
        <v>98272</v>
      </c>
      <c r="D197" s="56" t="str">
        <f>IF(C197=[1]Sheet1!A141,"ok","falsch")</f>
        <v>ok</v>
      </c>
      <c r="E197" s="57" t="str" cm="1">
        <f t="array" aca="1" ref="E197" ca="1">INDIRECT(A200&amp;B200)</f>
        <v xml:space="preserve">Radiusfräser werden nur an der Stirn nachgeschliffen, denn durch Schleifen der Spanfläche würde der Schneiden-Ø und somit der Radius kleiner werden! Radiustoleranz ± 0,05 mm </v>
      </c>
      <c r="F197" s="56" t="str">
        <f>Nachschleiftexte!C150</f>
        <v xml:space="preserve">Radiusfräser werden nur an der Stirn nachgeschliffen, denn durch Schleifen der Spanfläche würde der Schneiden-Ø und somit der Radius kleiner werden! Radiustoleranz ± 0,05 mm </v>
      </c>
      <c r="G197" s="56" t="str">
        <f>Nachschleiftexte!D150</f>
        <v xml:space="preserve">Ball Nosed cutters are reground only on the end, because grinding the rake face of the cutting diameter would make the radius smaller! Radius tolerance ± 0,05 mm </v>
      </c>
      <c r="H197" s="56" t="str">
        <f>Nachschleiftexte!O150</f>
        <v xml:space="preserve">radiusfrezen worden alleen kops nageslepen, omdat door het slijpen van de spaanvlakken de snij-Ø en daarmee de radius kleiner wordt! radiustolerantie ± 0,05 mm </v>
      </c>
      <c r="I197" s="131" t="str">
        <f>Nachschleiftexte!G150</f>
        <v xml:space="preserve">Nelle frese a testa sferica viene riaffilata la parte frontale, perché la riaffilatura della spoglia superiore ridurrebbe il Ø del tagliente! Tolleranza sul raggio ± 0,05 mm </v>
      </c>
      <c r="J197" s="56" t="str">
        <f>Nachschleiftexte!E150</f>
        <v xml:space="preserve">Las fresas punta esférica se reafilan en la parte frontal, ya que mediante el reafilado de la superficie de desprendimiento se reduce el Ø de los filos de corte, y por lo tanto también el radio. Tolerancia del radio ± 0,05 mm </v>
      </c>
      <c r="K197" s="56" t="str">
        <f>Nachschleiftexte!J150</f>
        <v xml:space="preserve">Frezy kuliste ostrzy się tylko od strony czoła, ponieważ w wyniku ostrzenia powierzchni skrawającej, średnica ostrzy, a co za tym idzie i promień mogą się zmieniszyć! Tolerancja promienia krzywizny ± 0,05 mm </v>
      </c>
      <c r="L197" s="56" t="str">
        <f>Nachschleiftexte!X150</f>
        <v xml:space="preserve">Rezne radijuse naknadno brusimo samo na čelu, jer bi se brušenjem površine cijepanja smanjio promjer oštrice, a time i radijus! Tolerancija radijusa ± 0,05 mm </v>
      </c>
      <c r="M197" s="56" t="str">
        <f>Nachschleiftexte!Y150</f>
        <v xml:space="preserve">Radiusne rezkarje ponovno brusimo le na čelu, saj bi se z brušenjem cepilne ploskve zmanjšal premer rezila in tako tudi radij! Dovoljeno odstopanje polmera ± 0,05 mm </v>
      </c>
      <c r="N197" s="56" t="str">
        <f>Nachschleiftexte!K150</f>
        <v xml:space="preserve">Rádiuszmaróknál kizárólag a homlokrészt élezzük újra, mivel a forgácsolófelület élezése az élek átmérőjét és ezzel a rádiuszt is csökkentené! Rádiusztűrés: ± 0,05 mm </v>
      </c>
      <c r="O197" s="56" t="str">
        <f>Nachschleiftexte!L150</f>
        <v xml:space="preserve">Frezele sferice sunt rectificate numai pe partea de atac, deoarece ascuţirea suprafeţei de aşchiere reduc diametrul muchiilor şi astfel s-ar reduce şi raza! Toleranţă radius ± 0,05 mm </v>
      </c>
      <c r="P197" s="56" t="str">
        <f>Nachschleiftexte!F150</f>
        <v xml:space="preserve">Les fraises hémisphériques ne sont réaffûtées qu'en bout, car la retouche de la face de coupe réduirait la valeur du rayon de l'outil et son Ø! Tolérance du rayon ± 0,05 mm </v>
      </c>
      <c r="Q197" s="56">
        <f>Nachschleiftexte!AD150</f>
        <v>0</v>
      </c>
      <c r="R197" s="56" t="str">
        <f>Nachschleiftexte!R150</f>
        <v xml:space="preserve">Radiefräsar blir omslipade på änden, eftersom en slipning på spånytorna gör att skärdiametern och därmed radien minskas! Radietolerans ± 0,05 mm </v>
      </c>
      <c r="S197" s="56" t="str">
        <f>Nachschleiftexte!N150</f>
        <v xml:space="preserve">Rádiusové frézy se ostří pouze na čele, protože by se ostřením plochy čela zmenšil Ø břitu a tím i rádius! Tolerance rádiusu ± 0,05 mm </v>
      </c>
      <c r="T197" s="56" t="str">
        <f>Nachschleiftexte!AB150</f>
        <v xml:space="preserve">Rádiusové frézy sa ostria iba na čele, pretože by sa ostrením plochy čela zmenšil Ø britu a tým aj rádius! Tolerancia rádiusu ± 0,05 mm </v>
      </c>
      <c r="U197" s="57"/>
      <c r="V197" s="57"/>
    </row>
    <row r="198" spans="1:22" s="6" customFormat="1" x14ac:dyDescent="0.25">
      <c r="A198" s="57" t="str">
        <f t="shared" si="3"/>
        <v>F</v>
      </c>
      <c r="B198" s="57">
        <v>195</v>
      </c>
      <c r="C198" s="82">
        <f>Nachschleiftexte!B151</f>
        <v>98274</v>
      </c>
      <c r="D198" s="56" t="str">
        <f>IF(C198=[1]Sheet1!A142,"ok","falsch")</f>
        <v>ok</v>
      </c>
      <c r="E198" s="57" t="str" cm="1">
        <f t="array" aca="1" ref="E198" ca="1">INDIRECT(A201&amp;B201)</f>
        <v xml:space="preserve">Walzenstirnfräser und Scheibenfräser werden an Spanwinkel und Umfang nachgeschliffen! </v>
      </c>
      <c r="F198" s="56" t="str">
        <f>Nachschleiftexte!C151</f>
        <v xml:space="preserve">Walzenstirnfräser und Scheibenfräser werden an Spanwinkel und Umfang nachgeschliffen! </v>
      </c>
      <c r="G198" s="56" t="str">
        <f>Nachschleiftexte!D151</f>
        <v xml:space="preserve">Shell mills and saws are reground on the rake angle and periphery! </v>
      </c>
      <c r="H198" s="56" t="str">
        <f>Nachschleiftexte!O151</f>
        <v xml:space="preserve">mantelkopfrezen en schijffrezen worden aan de spaanhoek en omtrek nageslepen! </v>
      </c>
      <c r="I198" s="131" t="str">
        <f>Nachschleiftexte!G151</f>
        <v xml:space="preserve">Nelle frese cilindriche frontali e frese a disco viene riaffilato l'angolo di spoglia superiore e il diametro periferico. </v>
      </c>
      <c r="J198" s="56" t="str">
        <f>Nachschleiftexte!E151</f>
        <v xml:space="preserve">Las fresas sin mango y de tres cortes se reafilarán en el ángulo de desprendimiento y en el perímetro </v>
      </c>
      <c r="K198" s="56" t="str">
        <f>Nachschleiftexte!J151</f>
        <v xml:space="preserve">Przy frezach walcowo-czołowych i frezach tarczowych ostrzy się kąt natarcia i obwód! </v>
      </c>
      <c r="L198" s="56" t="str">
        <f>Nachschleiftexte!X151</f>
        <v xml:space="preserve">Valjkasto čeono glodalo i pločasto glodalo oštre se po kutu odvođenja strugotina i po obodu! </v>
      </c>
      <c r="M198" s="56" t="str">
        <f>Nachschleiftexte!Y151</f>
        <v xml:space="preserve">Čelno-valjčni rezkar in kolutni rezkar se ponovno brusita na cepilnem kotu in premeru! </v>
      </c>
      <c r="N198" s="56" t="str">
        <f>Nachschleiftexte!K151</f>
        <v xml:space="preserve">Homlok-palástmarók és tárcsamarók esetén a homlokszöget és a palástot élezzük után. </v>
      </c>
      <c r="O198" s="56" t="str">
        <f>Nachschleiftexte!L151</f>
        <v xml:space="preserve">În cazul frezelor cilindro frontale şi frezele disc reascuţim unghiul de degajare şi suprafaţa de aşezare! </v>
      </c>
      <c r="P198" s="56" t="str">
        <f>Nachschleiftexte!F151</f>
        <v xml:space="preserve">Les fraises deux et trois tailles sont réaffûtées en périphérie et sur leurs faces de coupe! </v>
      </c>
      <c r="Q198" s="56">
        <f>Nachschleiftexte!AD151</f>
        <v>0</v>
      </c>
      <c r="R198" s="56" t="str">
        <f>Nachschleiftexte!R151</f>
        <v xml:space="preserve">Ändplanfräs och skivfräsar blir omslipade på spånytor och diametern! </v>
      </c>
      <c r="S198" s="56" t="str">
        <f>Nachschleiftexte!N151</f>
        <v xml:space="preserve">Válcové čelní frézy a kotoučové frézy se ostří na úhlu čela a po obvodu! </v>
      </c>
      <c r="T198" s="56" t="str">
        <f>Nachschleiftexte!AB151</f>
        <v xml:space="preserve">Valcové čelné frézy a kotúčové frézy sa ostria na uhle čela a po obvode! </v>
      </c>
      <c r="U198" s="56"/>
      <c r="V198" s="56"/>
    </row>
    <row r="199" spans="1:22" x14ac:dyDescent="0.25">
      <c r="A199" s="57" t="str">
        <f t="shared" si="3"/>
        <v>F</v>
      </c>
      <c r="B199" s="57">
        <v>196</v>
      </c>
      <c r="C199" s="82">
        <f>Nachschleiftexte!B152</f>
        <v>98275</v>
      </c>
      <c r="D199" s="56" t="str">
        <f>IF(C199=[1]Sheet1!A143,"ok","falsch")</f>
        <v>ok</v>
      </c>
      <c r="E199" s="57" t="str" cm="1">
        <f t="array" aca="1" ref="E199" ca="1">INDIRECT(A202&amp;B202)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199" s="56" t="str">
        <f>Nachschleiftexte!C152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199" s="56" t="str">
        <f>Nachschleiftexte!D152</f>
        <v xml:space="preserve">Standard cutters are reground on the end and on the rake face. If the wear width is too large, the outside diameter is ground. If the end is severely worn, the tool will be cut-off and reground. For tools with reduced neck the neck diameter is reground. </v>
      </c>
      <c r="H199" s="56" t="str">
        <f>Nachschleiftexte!O152</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199" s="131" t="str">
        <f>Nachschleiftexte!G152</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199" s="56" t="str">
        <f>Nachschleiftexte!E152</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199" s="56" t="str">
        <f>Nachschleiftexte!J152</f>
        <v xml:space="preserve">Frezy standardowe są ostrzone od strony czoła i po powierzchni skrawającej. Jeżeli są one zbyt mocno zużyte, skraca się je i ostrzy na nowo. </v>
      </c>
      <c r="L199" s="56" t="str">
        <f>Nachschleiftexte!X152</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199" s="56" t="str">
        <f>Nachschleiftexte!Y152</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199" s="56" t="str">
        <f>Nachschleiftexte!K152</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199" s="56" t="str">
        <f>Nachschleiftexte!L152</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199" s="56" t="str">
        <f>Nachschleiftexte!F152</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199" s="56">
        <f>Nachschleiftexte!AD152</f>
        <v>0</v>
      </c>
      <c r="R199" s="56" t="str">
        <f>Nachschleiftexte!R152</f>
        <v xml:space="preserve">Standardfräsar blir omslipade på änden och spånytorna. Är förslitningen för stor, slipas ytterdiametern. Är änden alltför mycket sliten, kapas verktyget och slipas på nytt.  På verktyg med reducering på halsen slipas även halsens diameter. </v>
      </c>
      <c r="S199" s="56" t="str">
        <f>Nachschleiftexte!N152</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199" s="56" t="str">
        <f>Nachschleiftexte!AB152</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199" s="57"/>
      <c r="V199" s="57"/>
    </row>
    <row r="200" spans="1:22" s="6" customFormat="1" x14ac:dyDescent="0.25">
      <c r="A200" s="57" t="str">
        <f t="shared" si="3"/>
        <v>F</v>
      </c>
      <c r="B200" s="57">
        <v>197</v>
      </c>
      <c r="C200" s="82">
        <f>Nachschleiftexte!B153</f>
        <v>98276</v>
      </c>
      <c r="D200" s="56" t="str">
        <f>IF(C200=[1]Sheet1!A144,"ok","falsch")</f>
        <v>ok</v>
      </c>
      <c r="E200" s="57" t="str" cm="1">
        <f t="array" aca="1" ref="E200" ca="1">INDIRECT(A203&amp;B203)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0" s="56" t="str">
        <f>Nachschleiftexte!C153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0" s="56" t="str">
        <f>Nachschleiftexte!D153</f>
        <v xml:space="preserve">Standard cutters are reground on the end and on the rake face. If the wear width is too large, the outside diameter is ground. If the end is severely worn, the tool will be cut-off and reground. For tools with reduced neck the neck diameter is reground. </v>
      </c>
      <c r="H200" s="56" t="str">
        <f>Nachschleiftexte!O153</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0" s="131" t="str">
        <f>Nachschleiftexte!G153</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0" s="56" t="str">
        <f>Nachschleiftexte!E153</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0" s="56" t="str">
        <f>Nachschleiftexte!J153</f>
        <v xml:space="preserve">Frezy standardowe są ostrzone od strony czoła i po powierzchni skrawającej. Jeżeli są one zbyt mocno zużyte, skraca się je i ostrzy na nowo. </v>
      </c>
      <c r="L200" s="56" t="str">
        <f>Nachschleiftexte!X153</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0" s="56" t="str">
        <f>Nachschleiftexte!Y153</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0" s="56" t="str">
        <f>Nachschleiftexte!K153</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0" s="56" t="str">
        <f>Nachschleiftexte!L153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0" s="56" t="str">
        <f>Nachschleiftexte!F153</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0" s="56">
        <f>Nachschleiftexte!AD153</f>
        <v>0</v>
      </c>
      <c r="R200" s="56" t="str">
        <f>Nachschleiftexte!R153</f>
        <v xml:space="preserve">Standardfräsar blir omslipade på änden och spånytorna. Är förslitningen för stor, slipas ytterdiametern. Är änden alltför mycket sliten, kapas verktyget och slipas på nytt.  På verktyg med reducering på halsen slipas även halsens diameter. </v>
      </c>
      <c r="S200" s="56" t="str">
        <f>Nachschleiftexte!N153</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0" s="56" t="str">
        <f>Nachschleiftexte!AB153</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0" s="56"/>
      <c r="V200" s="56"/>
    </row>
    <row r="201" spans="1:22" x14ac:dyDescent="0.25">
      <c r="A201" s="57" t="str">
        <f t="shared" si="3"/>
        <v>F</v>
      </c>
      <c r="B201" s="57">
        <v>198</v>
      </c>
      <c r="C201" s="82">
        <f>Nachschleiftexte!B154</f>
        <v>98277</v>
      </c>
      <c r="D201" s="56" t="str">
        <f>IF(C201=[1]Sheet1!A145,"ok","falsch")</f>
        <v>ok</v>
      </c>
      <c r="E201" s="57" t="str" cm="1">
        <f t="array" aca="1" ref="E201" ca="1">INDIRECT(A204&amp;B204)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1" s="56" t="str">
        <f>Nachschleiftexte!C154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1" s="56" t="str">
        <f>Nachschleiftexte!D154</f>
        <v xml:space="preserve">Standard cutters are reground on the end and on the rake face. If the wear width is too large, the outside diameter is ground. If the end is severely worn, the tool will be cut-off and reground. For tools with reduced neck the neck diameter is reground. </v>
      </c>
      <c r="H201" s="56" t="str">
        <f>Nachschleiftexte!O154</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1" s="131" t="str">
        <f>Nachschleiftexte!G154</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1" s="56" t="str">
        <f>Nachschleiftexte!E154</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1" s="56" t="str">
        <f>Nachschleiftexte!J154</f>
        <v xml:space="preserve">Frezy standardowe są ostrzone od strony czoła i po powierzchni skrawającej. Jeżeli są one zbyt mocno zużyte, skraca się je i ostrzy na nowo. </v>
      </c>
      <c r="L201" s="56" t="str">
        <f>Nachschleiftexte!X154</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1" s="56" t="str">
        <f>Nachschleiftexte!Y154</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1" s="56" t="str">
        <f>Nachschleiftexte!K154</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1" s="56" t="str">
        <f>Nachschleiftexte!L154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1" s="56" t="str">
        <f>Nachschleiftexte!F154</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1" s="56">
        <f>Nachschleiftexte!AD154</f>
        <v>0</v>
      </c>
      <c r="R201" s="56" t="str">
        <f>Nachschleiftexte!R154</f>
        <v xml:space="preserve">Standardfräsar blir omslipade på änden och spånytorna. Är förslitningen för stor, slipas ytterdiametern. Är änden alltför mycket sliten, kapas verktyget och slipas på nytt.  På verktyg med reducering på halsen slipas även halsens diameter. </v>
      </c>
      <c r="S201" s="56" t="str">
        <f>Nachschleiftexte!N154</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1" s="56" t="str">
        <f>Nachschleiftexte!AB154</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1" s="57"/>
      <c r="V201" s="57"/>
    </row>
    <row r="202" spans="1:22" s="6" customFormat="1" x14ac:dyDescent="0.25">
      <c r="A202" s="57" t="str">
        <f t="shared" si="3"/>
        <v>F</v>
      </c>
      <c r="B202" s="57">
        <v>199</v>
      </c>
      <c r="C202" s="82">
        <f>Nachschleiftexte!B155</f>
        <v>98278</v>
      </c>
      <c r="D202" s="56" t="str">
        <f>IF(C202=[1]Sheet1!A146,"ok","falsch")</f>
        <v>ok</v>
      </c>
      <c r="E202" s="57" t="str" cm="1">
        <f t="array" aca="1" ref="E202" ca="1">INDIRECT(A205&amp;B205)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2" s="56" t="str">
        <f>Nachschleiftexte!C155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2" s="56" t="str">
        <f>Nachschleiftexte!D155</f>
        <v xml:space="preserve">Standard cutters are reground on the end and on the rake face. If the wear width is too large, the outside diameter is ground. If the end is severely worn, the tool will be cut-off and reground. For tools with reduced neck the neck diameter is reground. </v>
      </c>
      <c r="H202" s="56" t="str">
        <f>Nachschleiftexte!O155</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2" s="131" t="str">
        <f>Nachschleiftexte!G155</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2" s="56" t="str">
        <f>Nachschleiftexte!E155</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2" s="56" t="str">
        <f>Nachschleiftexte!J155</f>
        <v xml:space="preserve">Frezy standardowe są ostrzone od strony czoła i po powierzchni skrawającej. Jeżeli są one zbyt mocno zużyte, skraca się je i ostrzy na nowo. </v>
      </c>
      <c r="L202" s="56" t="str">
        <f>Nachschleiftexte!X155</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2" s="56" t="str">
        <f>Nachschleiftexte!Y155</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2" s="56" t="str">
        <f>Nachschleiftexte!K155</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2" s="56" t="str">
        <f>Nachschleiftexte!L155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2" s="56" t="str">
        <f>Nachschleiftexte!F155</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2" s="56">
        <f>Nachschleiftexte!AD155</f>
        <v>0</v>
      </c>
      <c r="R202" s="56" t="str">
        <f>Nachschleiftexte!R155</f>
        <v xml:space="preserve">Standardfräsar blir omslipade på änden och spånytorna. Är förslitningen för stor, slipas ytterdiametern. Är änden alltför mycket sliten, kapas verktyget och slipas på nytt.  På verktyg med reducering på halsen slipas även halsens diameter. </v>
      </c>
      <c r="S202" s="56" t="str">
        <f>Nachschleiftexte!N155</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2" s="56" t="str">
        <f>Nachschleiftexte!AB155</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2" s="56"/>
      <c r="V202" s="56"/>
    </row>
    <row r="203" spans="1:22" x14ac:dyDescent="0.25">
      <c r="A203" s="57" t="str">
        <f t="shared" si="3"/>
        <v>F</v>
      </c>
      <c r="B203" s="57">
        <v>200</v>
      </c>
      <c r="C203" s="82">
        <f>Nachschleiftexte!B156</f>
        <v>98279</v>
      </c>
      <c r="D203" s="56" t="str">
        <f>IF(C203=[1]Sheet1!A147,"ok","falsch")</f>
        <v>ok</v>
      </c>
      <c r="E203" s="57" t="str" cm="1">
        <f t="array" aca="1" ref="E203" ca="1">INDIRECT(A206&amp;B206)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3" s="56" t="str">
        <f>Nachschleiftexte!C156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3" s="56" t="str">
        <f>Nachschleiftexte!D156</f>
        <v xml:space="preserve">Standard cutters are reground on the end and on the rake face. If the wear width is too large, the outside diameter is ground. If the end is severely worn, the tool will be cut-off and reground. For tools with reduced neck the neck diameter is reground. </v>
      </c>
      <c r="H203" s="56" t="str">
        <f>Nachschleiftexte!O156</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3" s="131" t="str">
        <f>Nachschleiftexte!G156</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3" s="56" t="str">
        <f>Nachschleiftexte!E156</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3" s="56" t="str">
        <f>Nachschleiftexte!J156</f>
        <v xml:space="preserve">Frezy standardowe są ostrzone od strony czoła i po powierzchni skrawającej. Jeżeli są one zbyt mocno zużyte, skraca się je i ostrzy na nowo. </v>
      </c>
      <c r="L203" s="56" t="str">
        <f>Nachschleiftexte!X156</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3" s="56" t="str">
        <f>Nachschleiftexte!Y156</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3" s="56" t="str">
        <f>Nachschleiftexte!K156</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3" s="56" t="str">
        <f>Nachschleiftexte!L156</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3" s="56" t="str">
        <f>Nachschleiftexte!F156</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3" s="56">
        <f>Nachschleiftexte!AD156</f>
        <v>0</v>
      </c>
      <c r="R203" s="56" t="str">
        <f>Nachschleiftexte!R156</f>
        <v xml:space="preserve">Standardfräsar blir omslipade på änden och spånytorna. Är förslitningen för stor, slipas ytterdiametern. Är änden alltför mycket sliten, kapas verktyget och slipas på nytt.  På verktyg med reducering på halsen slipas även halsens diameter. </v>
      </c>
      <c r="S203" s="56" t="str">
        <f>Nachschleiftexte!N156</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3" s="56" t="str">
        <f>Nachschleiftexte!AB156</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3" s="57"/>
      <c r="V203" s="57"/>
    </row>
    <row r="204" spans="1:22" s="6" customFormat="1" x14ac:dyDescent="0.25">
      <c r="A204" s="57" t="str">
        <f t="shared" si="3"/>
        <v>F</v>
      </c>
      <c r="B204" s="57">
        <v>201</v>
      </c>
      <c r="C204" s="82">
        <f>Nachschleiftexte!B157</f>
        <v>98280</v>
      </c>
      <c r="D204" s="56" t="str">
        <f>IF(C204=[1]Sheet1!A148,"ok","falsch")</f>
        <v>ok</v>
      </c>
      <c r="E204" s="57" t="str" cm="1">
        <f t="array" aca="1" ref="E204" ca="1">INDIRECT(A207&amp;B207)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4" s="56" t="str">
        <f>Nachschleiftexte!C157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4" s="56" t="str">
        <f>Nachschleiftexte!D157</f>
        <v xml:space="preserve">Standard cutters are reground on the end and on the rake face. If the wear width is too large, the outside diameter is ground. If the end is severely worn, the tool will be cut-off and reground. For tools with reduced neck the neck diameter is reground. </v>
      </c>
      <c r="H204" s="56" t="str">
        <f>Nachschleiftexte!O157</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4" s="131" t="str">
        <f>Nachschleiftexte!G157</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4" s="56" t="str">
        <f>Nachschleiftexte!E157</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4" s="56" t="str">
        <f>Nachschleiftexte!J157</f>
        <v xml:space="preserve">Frezy standardowe są ostrzone od strony czoła i po powierzchni skrawającej. Jeżeli są one zbyt mocno zużyte, skraca się je i ostrzy na nowo. </v>
      </c>
      <c r="L204" s="56" t="str">
        <f>Nachschleiftexte!X157</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4" s="56" t="str">
        <f>Nachschleiftexte!Y157</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4" s="56" t="str">
        <f>Nachschleiftexte!K157</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4" s="56" t="str">
        <f>Nachschleiftexte!L157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4" s="56" t="str">
        <f>Nachschleiftexte!F157</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4" s="56">
        <f>Nachschleiftexte!AD157</f>
        <v>0</v>
      </c>
      <c r="R204" s="56" t="str">
        <f>Nachschleiftexte!R157</f>
        <v xml:space="preserve">Standardfräsar blir omslipade på änden och spånytorna. Är förslitningen för stor, slipas ytterdiametern. Är änden alltför mycket sliten, kapas verktyget och slipas på nytt.  På verktyg med reducering på halsen slipas även halsens diameter. </v>
      </c>
      <c r="S204" s="56" t="str">
        <f>Nachschleiftexte!N157</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4" s="56" t="str">
        <f>Nachschleiftexte!AB157</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4" s="56"/>
      <c r="V204" s="56"/>
    </row>
    <row r="205" spans="1:22" x14ac:dyDescent="0.25">
      <c r="A205" s="57" t="str">
        <f t="shared" si="3"/>
        <v>F</v>
      </c>
      <c r="B205" s="57">
        <v>202</v>
      </c>
      <c r="C205" s="82">
        <f>Nachschleiftexte!B158</f>
        <v>98281</v>
      </c>
      <c r="D205" s="56" t="str">
        <f>IF(C205=[1]Sheet1!A149,"ok","falsch")</f>
        <v>ok</v>
      </c>
      <c r="E205" s="57" t="str" cm="1">
        <f t="array" aca="1" ref="E205" ca="1">INDIRECT(A208&amp;B208)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5" s="56" t="str">
        <f>Nachschleiftexte!C158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5" s="56" t="str">
        <f>Nachschleiftexte!D158</f>
        <v xml:space="preserve">Standard cutters are reground on the end and on the rake face. If the wear width is too large, the outside diameter is ground. If the end is severely worn, the tool will be cut-off and reground. For tools with reduced neck the neck diameter is reground. </v>
      </c>
      <c r="H205" s="56" t="str">
        <f>Nachschleiftexte!O158</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5" s="131" t="str">
        <f>Nachschleiftexte!G158</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5" s="56" t="str">
        <f>Nachschleiftexte!E158</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5" s="56" t="str">
        <f>Nachschleiftexte!J158</f>
        <v xml:space="preserve">Frezy standardowe są ostrzone od strony czoła i po powierzchni skrawającej. Jeżeli są one zbyt mocno zużyte, skraca się je i ostrzy na nowo. </v>
      </c>
      <c r="L205" s="56" t="str">
        <f>Nachschleiftexte!X158</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5" s="56" t="str">
        <f>Nachschleiftexte!Y158</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5" s="56" t="str">
        <f>Nachschleiftexte!K158</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5" s="56" t="str">
        <f>Nachschleiftexte!L158</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5" s="56" t="str">
        <f>Nachschleiftexte!F158</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5" s="56">
        <f>Nachschleiftexte!AD158</f>
        <v>0</v>
      </c>
      <c r="R205" s="56" t="str">
        <f>Nachschleiftexte!R158</f>
        <v xml:space="preserve">Standardfräsar blir omslipade på änden och spånytorna. Är förslitningen för stor, slipas ytterdiametern. Är änden alltför mycket sliten, kapas verktyget och slipas på nytt.  På verktyg med reducering på halsen slipas även halsens diameter. </v>
      </c>
      <c r="S205" s="56" t="str">
        <f>Nachschleiftexte!N158</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5" s="56" t="str">
        <f>Nachschleiftexte!AB158</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5" s="57"/>
      <c r="V205" s="57"/>
    </row>
    <row r="206" spans="1:22" s="6" customFormat="1" x14ac:dyDescent="0.25">
      <c r="A206" s="57" t="str">
        <f t="shared" si="3"/>
        <v>F</v>
      </c>
      <c r="B206" s="57">
        <v>203</v>
      </c>
      <c r="C206" s="82">
        <f>Nachschleiftexte!B159</f>
        <v>98282</v>
      </c>
      <c r="D206" s="56" t="str">
        <f>IF(C206=[1]Sheet1!A150,"ok","falsch")</f>
        <v>ok</v>
      </c>
      <c r="E206" s="57" t="str" cm="1">
        <f t="array" aca="1" ref="E206" ca="1">INDIRECT(A209&amp;B209)</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06" s="56" t="str">
        <f>Nachschleiftexte!C159</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06" s="56" t="str">
        <f>Nachschleiftexte!D159</f>
        <v xml:space="preserve">Standard cutters are reground on the end and on the rake face. If the wear width is too large, the outside diameter is ground. If the end is severely worn, the tool will be cut-off and reground. For tools with reduced neck the neck diameter is reground. </v>
      </c>
      <c r="H206" s="56" t="str">
        <f>Nachschleiftexte!O159</f>
        <v xml:space="preserve">standaardfrezen worden kops en in het spaanvlak nageslepen. is de slijtage te groot, dan wordt ook de buitendiameter geslepen. is de kop te veel versleten, dan wordt het gereedschap ingekort en opnieuw geslepen bij gereedschappen met een vrijgeslepen hals wordt ook de hals-Ø nageslepen. </v>
      </c>
      <c r="I206" s="131" t="str">
        <f>Nachschleiftexte!G159</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06" s="56" t="str">
        <f>Nachschleiftexte!E159</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06" s="56" t="str">
        <f>Nachschleiftexte!J159</f>
        <v xml:space="preserve">Frezy standardowe są ostrzone od strony czoła i po powierzchni skrawającej. Jeżeli są one zbyt mocno zużyte, skraca się je i ostrzy na nowo. </v>
      </c>
      <c r="L206" s="56" t="str">
        <f>Nachschleiftexte!X159</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06" s="56" t="str">
        <f>Nachschleiftexte!Y159</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06" s="56" t="str">
        <f>Nachschleiftexte!K159</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v>
      </c>
      <c r="O206" s="56" t="str">
        <f>Nachschleiftexte!L159</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06" s="56" t="str">
        <f>Nachschleiftexte!F159</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06" s="56">
        <f>Nachschleiftexte!AD159</f>
        <v>0</v>
      </c>
      <c r="R206" s="56" t="str">
        <f>Nachschleiftexte!R159</f>
        <v xml:space="preserve">Standardfräsar blir omslipade på änden och spånytorna. Är förslitningen för stor, slipas ytterdiametern. Är änden alltför mycket sliten, kapas verktyget och slipas på nytt.  På verktyg med reducering på halsen slipas även halsens diameter. </v>
      </c>
      <c r="S206" s="56" t="str">
        <f>Nachschleiftexte!N159</f>
        <v xml:space="preserve">Standardní frézy se ostří na čele a na ploše čela. Je-li šířka opotřebení příliš velká, pak se ostří vnější průměr. Je-li oblast čela příliš opotřebená, pak se nástroj zkrátí a znovu naostří. U nástrojů s podbroušením krčku se ostří i Ø krčku. </v>
      </c>
      <c r="T206" s="56" t="str">
        <f>Nachschleiftexte!AB159</f>
        <v xml:space="preserve">Štandardné frézy sa ostria na čele a na ploche čela. Ak je šírka opotrebenia príliš veľká, potom sa ostrí vonkajší priemer. Ak je oblasť čela príliš opotrebená, potom sa nástroj skráti a znova naostrí. U nástrojov s podbrúsením kŕčka sa ostrí aj Ø kŕčka. </v>
      </c>
      <c r="U206" s="56"/>
      <c r="V206" s="56"/>
    </row>
    <row r="207" spans="1:22" x14ac:dyDescent="0.25">
      <c r="A207" s="57" t="str">
        <f t="shared" si="3"/>
        <v>F</v>
      </c>
      <c r="B207" s="57">
        <v>204</v>
      </c>
      <c r="C207" s="82">
        <f>Nachschleiftexte!B160</f>
        <v>98283</v>
      </c>
      <c r="D207" s="56" t="str">
        <f>IF(C207=[1]Sheet1!A151,"ok","falsch")</f>
        <v>ok</v>
      </c>
      <c r="E207" s="57" t="str" cm="1">
        <f t="array" aca="1" ref="E207" ca="1">INDIRECT(A210&amp;B210)</f>
        <v xml:space="preserve">Die Bohrer werden an der Schneide komplett neu angeschliffen. Ist das Werkzeug an den Führungsfasen zu stark verschlissen, wird der entsprechende Bereich gekappt und danach wie oben angeführt verfahren. </v>
      </c>
      <c r="F207" s="56" t="str">
        <f>Nachschleiftexte!C160</f>
        <v xml:space="preserve">Die Bohrer werden an der Schneide komplett neu angeschliffen. Ist das Werkzeug an den Führungsfasen zu stark verschlissen, wird der entsprechende Bereich gekappt und danach wie oben angeführt verfahren. </v>
      </c>
      <c r="G207" s="56" t="str">
        <f>Nachschleiftexte!D160</f>
        <v xml:space="preserve">The drills are completely reground on the cutting edge. If the wear to the circular lands is excessive, the corresponding area is cut-off and then proceed as above. </v>
      </c>
      <c r="H207" s="56" t="str">
        <f>Nachschleiftexte!O160</f>
        <v xml:space="preserve">de boren worden aan de hoofdsnijkant compleet opnieuw geslepen. indien nodig worden de gereedschappen ingekort en daarna aan de snijkant compleet opnieuw geslepen. </v>
      </c>
      <c r="I207" s="131" t="str">
        <f>Nachschleiftexte!G160</f>
        <v xml:space="preserve">Il tagliente delle punte viene completamente riaffilato. Se l'utensile mostra un'eccessiva usura sui pattini di guida, viene eliminata la parte usurata, di seguito il procedimento è quanto descritto sopra. </v>
      </c>
      <c r="J207" s="56" t="str">
        <f>Nachschleiftexte!E160</f>
        <v xml:space="preserve">Las brocas se reafilarán de nuevo por completo en el filo de corte. Si la herramienta está muy desgastada en la faja-guía, se recortará la zona correspondiente y se procederá como se ha indicado anteriormente. </v>
      </c>
      <c r="K207" s="56" t="str">
        <f>Nachschleiftexte!J160</f>
        <v>Wiertła ostrzy się po stronie powierzchni skrawającej. W przypadku zbyt dużego zużycia na fazkach prowadzących, odpowiedni obszar zostaje odcięty i oszlifowany.</v>
      </c>
      <c r="L207" s="56" t="str">
        <f>Nachschleiftexte!X160</f>
        <v xml:space="preserve">Svrdla se potpuno bruse po reznom rubu. Ako je alat previše istrošen na vodećim utorima, odgovarajuće područje se odsijeca, a zatim postupite kao što je gore navedeno. </v>
      </c>
      <c r="M207" s="56" t="str">
        <f>Nachschleiftexte!Y160</f>
        <v xml:space="preserve">Sveder na rezilu popolnoma na novo obrusimo. Če je orodje preveč pritrjeno v vodilni rezalni rob, ustrezno področje odrežite in se ravnajte po zgornjih navodilih. </v>
      </c>
      <c r="N207" s="56" t="str">
        <f>Nachschleiftexte!K160</f>
        <v xml:space="preserve">A fúróknál teljesen újraélezzük az élet. Ha túl nagy a kopás a szerszám élszalagján, akkor levágjuk az adott részt, majd a fent leírtak szerint járunk el. </v>
      </c>
      <c r="O207" s="56" t="str">
        <f>Nachschleiftexte!L160</f>
        <v xml:space="preserve">Reascuţim complet tăişul burghielor. Dacă uzura faţetei este prea mare, atunci partea uzată este tăiată şi vom proceda conform celor scrise mai sus. </v>
      </c>
      <c r="P207" s="56" t="str">
        <f>Nachschleiftexte!F160</f>
        <v xml:space="preserve">Les forets sont réaffûtés sur l'ensemble de l'arête de coupe. Si l'outil est trop usé au niveau du chanfrein, la zone est tronçonnée et l'outil réaffûté. </v>
      </c>
      <c r="Q207" s="56">
        <f>Nachschleiftexte!AD160</f>
        <v>0</v>
      </c>
      <c r="R207" s="56" t="str">
        <f>Nachschleiftexte!R160</f>
        <v xml:space="preserve">Borren blir totalt omslipade på skären. Är verktyget starkt förslitet på styrfasen, så kapas området bort och slipas sedan som ovan. </v>
      </c>
      <c r="S207" s="56" t="str">
        <f>Nachschleiftexte!N160</f>
        <v xml:space="preserve">Břit vrtáků se kompletně znovu naostří. Je-li nástroj na vodicích fazetkách příliš opotřebený, pak se příslušná oblast odřízne a poté se postupuje dle popisu výše. </v>
      </c>
      <c r="T207" s="56" t="str">
        <f>Nachschleiftexte!AB160</f>
        <v xml:space="preserve">Brit vrtákov sa kompletne znova naostrí. Ak je nástroj na vodiacich fazetkách príliš opotrebený, potom sa príslušná oblasť odreže a potom sa postupuje podľa popisu vyššie. </v>
      </c>
      <c r="U207" s="57"/>
      <c r="V207" s="57"/>
    </row>
    <row r="208" spans="1:22" s="6" customFormat="1" x14ac:dyDescent="0.25">
      <c r="A208" s="57" t="str">
        <f t="shared" si="3"/>
        <v>F</v>
      </c>
      <c r="B208" s="57">
        <v>205</v>
      </c>
      <c r="C208" s="82">
        <f>Nachschleiftexte!B161</f>
        <v>98284</v>
      </c>
      <c r="D208" s="56" t="str">
        <f>IF(C208=[1]Sheet1!A152,"ok","falsch")</f>
        <v>ok</v>
      </c>
      <c r="E208" s="57" t="str" cm="1">
        <f t="array" aca="1" ref="E208" ca="1">INDIRECT(A211&amp;B211)</f>
        <v xml:space="preserve">Die Bohrer werden an der Schneide komplett neu angeschliffen. Ist das Werkzeug an den Führungsfasen zu stark verschlissen, wird der entsprechende Bereich gekappt und danach wie oben angeführt verfahren. </v>
      </c>
      <c r="F208" s="56" t="str">
        <f>Nachschleiftexte!C161</f>
        <v xml:space="preserve">Die Bohrer werden an der Schneide komplett neu angeschliffen. Ist das Werkzeug an den Führungsfasen zu stark verschlissen, wird der entsprechende Bereich gekappt und danach wie oben angeführt verfahren. </v>
      </c>
      <c r="G208" s="56" t="str">
        <f>Nachschleiftexte!D161</f>
        <v xml:space="preserve">The drills are completely reground on the cutting edge. If the wear to the circular lands is excessive, the corresponding area is cut-off and then proceed as above. </v>
      </c>
      <c r="H208" s="56" t="str">
        <f>Nachschleiftexte!O161</f>
        <v xml:space="preserve">de boren worden aan de hoofdsnijkant compleet opnieuw geslepen. indien nodig worden de gereedschappen ingekort en daarna aan de snijkant compleet opnieuw geslepen. </v>
      </c>
      <c r="I208" s="131" t="str">
        <f>Nachschleiftexte!G161</f>
        <v xml:space="preserve">Il tagliente delle punte viene completamente riaffilato. Se l'utensile mostra un'eccessiva usura sui pattini di guida, viene eliminata la parte usurata, di seguito il procedimento è quanto descritto sopra. </v>
      </c>
      <c r="J208" s="56" t="str">
        <f>Nachschleiftexte!E161</f>
        <v xml:space="preserve">Las brocas se reafilarán de nuevo por completo en el filo de corte. Si la herramienta está muy desgastada en la faja-guía, se recortará la zona correspondiente y se procederá como se ha indicado anteriormente. </v>
      </c>
      <c r="K208" s="56" t="str">
        <f>Nachschleiftexte!J161</f>
        <v>Wiertła ostrzy się po stronie powierzchni skrawającej. W przypadku zbyt dużego zużycia na fazkach prowadzących, odpowiedni obszar zostaje odcięty i oszlifowany.</v>
      </c>
      <c r="L208" s="56" t="str">
        <f>Nachschleiftexte!X161</f>
        <v xml:space="preserve">Svrdla se potpuno bruse po reznom rubu. Ako je alat previše istrošen na vodećim utorima, odgovarajuće područje se odsijeca, a zatim postupite kao što je gore navedeno. </v>
      </c>
      <c r="M208" s="56" t="str">
        <f>Nachschleiftexte!Y161</f>
        <v xml:space="preserve">Sveder na rezilu popolnoma na novo obrusimo. Če je orodje preveč pritrjeno v vodilni rezalni rob, ustrezno področje odrežite in se ravnajte po zgornjih navodilih. </v>
      </c>
      <c r="N208" s="56" t="str">
        <f>Nachschleiftexte!K161</f>
        <v xml:space="preserve">A fúróknál teljesen újraélezzük az élet. Ha túl nagy a kopás a szerszám élszalagján, akkor levágjuk az adott részt, majd a fent leírtak szerint járunk el. </v>
      </c>
      <c r="O208" s="56" t="str">
        <f>Nachschleiftexte!L161</f>
        <v xml:space="preserve">Reascuţim complet tăişul burghielor. Dacă uzura faţetei este prea mare, atunci partea uzată este tăiată şi vom proceda conform celor scrise mai sus. </v>
      </c>
      <c r="P208" s="56" t="str">
        <f>Nachschleiftexte!F161</f>
        <v xml:space="preserve">Les forets sont réaffûtés sur l'ensemble de l'arête de coupe. Si l'outil est trop usé au niveau du chanfrein, la zone est tronçonnée et l'outil réaffûté. </v>
      </c>
      <c r="Q208" s="56">
        <f>Nachschleiftexte!AD161</f>
        <v>0</v>
      </c>
      <c r="R208" s="56" t="str">
        <f>Nachschleiftexte!R161</f>
        <v xml:space="preserve">Borren blir totalt omslipade på skären. Är verktyget starkt förslitet på styrfasen, så kapas området bort och slipas sedan som ovan. </v>
      </c>
      <c r="S208" s="56" t="str">
        <f>Nachschleiftexte!N161</f>
        <v xml:space="preserve">Břit vrtáků se kompletně znovu naostří. Je-li nástroj na vodicích fazetkách příliš opotřebený, pak se příslušná oblast odřízne a poté se postupuje dle popisu výše. </v>
      </c>
      <c r="T208" s="56" t="str">
        <f>Nachschleiftexte!AB161</f>
        <v xml:space="preserve">Brit vrtákov sa kompletne znova naostrí. Ak je nástroj na vodiacich fazetkách príliš opotrebený, potom sa príslušná oblasť odreže a potom sa postupuje podľa popisu vyššie. </v>
      </c>
      <c r="U208" s="56"/>
      <c r="V208" s="56"/>
    </row>
    <row r="209" spans="1:22" x14ac:dyDescent="0.25">
      <c r="A209" s="57" t="str">
        <f t="shared" si="3"/>
        <v>F</v>
      </c>
      <c r="B209" s="57">
        <v>206</v>
      </c>
      <c r="C209" s="82">
        <f>Nachschleiftexte!B162</f>
        <v>98285</v>
      </c>
      <c r="D209" s="56" t="str">
        <f>IF(C209=[1]Sheet1!A153,"ok","falsch")</f>
        <v>ok</v>
      </c>
      <c r="E209" s="57" t="str" cm="1">
        <f t="array" aca="1" ref="E209" ca="1">INDIRECT(A212&amp;B212)</f>
        <v xml:space="preserve">Die Bohrer werden an der Schneide komplett neu angeschliffen. Ist das Werkzeug an den Führungsfasen zu stark verschlissen, wird der entsprechende Bereich gekappt und danach wie oben angeführt verfahren. </v>
      </c>
      <c r="F209" s="56" t="str">
        <f>Nachschleiftexte!C162</f>
        <v xml:space="preserve">Die Bohrer werden an der Schneide komplett neu angeschliffen. Ist das Werkzeug an den Führungsfasen zu stark verschlissen, wird der entsprechende Bereich gekappt und danach wie oben angeführt verfahren. </v>
      </c>
      <c r="G209" s="56" t="str">
        <f>Nachschleiftexte!D162</f>
        <v xml:space="preserve">The drills are completely reground on the cutting edge. If the wear to the circular lands is excessive, the corresponding area is cut-off and then proceed as above. </v>
      </c>
      <c r="H209" s="56" t="str">
        <f>Nachschleiftexte!O162</f>
        <v xml:space="preserve">de boren worden aan de hoofdsnijkant compleet opnieuw geslepen. indien nodig worden de gereedschappen ingekort en daarna aan de snijkant compleet opnieuw geslepen. </v>
      </c>
      <c r="I209" s="131" t="str">
        <f>Nachschleiftexte!G162</f>
        <v xml:space="preserve">Il tagliente delle punte viene completamente riaffilato. Se l'utensile mostra un'eccessiva usura sui pattini di guida, viene eliminata la parte usurata, di seguito il procedimento è quanto descritto sopra. </v>
      </c>
      <c r="J209" s="56" t="str">
        <f>Nachschleiftexte!E162</f>
        <v xml:space="preserve">Las brocas se reafilarán de nuevo por completo en el filo de corte. Si la herramienta está muy desgastada en la faja-guía, se recortará la zona correspondiente y se procederá como se ha indicado anteriormente. </v>
      </c>
      <c r="K209" s="56" t="str">
        <f>Nachschleiftexte!J162</f>
        <v>Wiertła ostrzy się po stronie powierzchni skrawającej. W przypadku zbyt dużego zużycia na fazkach prowadzących, odpowiedni obszar zostaje odcięty i oszlifowany.</v>
      </c>
      <c r="L209" s="56" t="str">
        <f>Nachschleiftexte!X162</f>
        <v xml:space="preserve">Svrdla se potpuno bruse po reznom rubu. Ako je alat previše istrošen na vodećim utorima, odgovarajuće područje se odsijeca, a zatim postupite kao što je gore navedeno. </v>
      </c>
      <c r="M209" s="56" t="str">
        <f>Nachschleiftexte!Y162</f>
        <v xml:space="preserve">Sveder na rezilu popolnoma na novo obrusimo. Če je orodje preveč pritrjeno v vodilni rezalni rob, ustrezno področje odrežite in se ravnajte po zgornjih navodilih. </v>
      </c>
      <c r="N209" s="56" t="str">
        <f>Nachschleiftexte!K162</f>
        <v xml:space="preserve">A fúróknál teljesen újraélezzük az élet. Ha túl nagy a kopás a szerszám élszalagján, akkor levágjuk az adott részt, majd a fent leírtak szerint járunk el. </v>
      </c>
      <c r="O209" s="56" t="str">
        <f>Nachschleiftexte!L162</f>
        <v xml:space="preserve">Reascuţim complet tăişul burghielor. Dacă uzura faţetei este prea mare, atunci partea uzată este tăiată şi vom proceda conform celor scrise mai sus. </v>
      </c>
      <c r="P209" s="56" t="str">
        <f>Nachschleiftexte!F162</f>
        <v xml:space="preserve">Les forets sont réaffûtés sur l'ensemble de l'arête de coupe. Si l'outil est trop usé au niveau du chanfrein, la zone est tronçonnée et l'outil réaffûté. </v>
      </c>
      <c r="Q209" s="56">
        <f>Nachschleiftexte!AD162</f>
        <v>0</v>
      </c>
      <c r="R209" s="56" t="str">
        <f>Nachschleiftexte!R162</f>
        <v xml:space="preserve">Borren blir totalt omslipade på skären. Är verktyget starkt förslitet på styrfasen, så kapas området bort och slipas sedan som ovan. </v>
      </c>
      <c r="S209" s="56" t="str">
        <f>Nachschleiftexte!N162</f>
        <v xml:space="preserve">Břit vrtáků se kompletně znovu naostří. Je-li nástroj na vodicích fazetkách příliš opotřebený, pak se příslušná oblast odřízne a poté se postupuje dle popisu výše. </v>
      </c>
      <c r="T209" s="56" t="str">
        <f>Nachschleiftexte!AB162</f>
        <v xml:space="preserve">Brit vrtákov sa kompletne znova naostrí. Ak je nástroj na vodiacich fazetkách príliš opotrebený, potom sa príslušná oblasť odreže a potom sa postupuje podľa popisu vyššie. </v>
      </c>
      <c r="U209" s="57"/>
      <c r="V209" s="57"/>
    </row>
    <row r="210" spans="1:22" s="6" customFormat="1" x14ac:dyDescent="0.25">
      <c r="A210" s="57" t="str">
        <f t="shared" si="3"/>
        <v>F</v>
      </c>
      <c r="B210" s="57">
        <v>207</v>
      </c>
      <c r="C210" s="82">
        <f>Nachschleiftexte!B163</f>
        <v>98286</v>
      </c>
      <c r="D210" s="56" t="str">
        <f>IF(C210=[1]Sheet1!A154,"ok","falsch")</f>
        <v>ok</v>
      </c>
      <c r="E210" s="57" t="str" cm="1">
        <f t="array" aca="1" ref="E210" ca="1">INDIRECT(A213&amp;B213)</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v>
      </c>
      <c r="F210" s="56" t="str">
        <f>Nachschleiftexte!C163</f>
        <v xml:space="preserve">Die Bohrköpfe werden an der Schneide komplett nachgeschliffen und mit der Original-Beschichtung nachbeschichtet. Je nach Verschleiß kann ein Bohrkopf bis zu 2 mal nachgeschliffen werden, ausschlaggebend ist die Bohrkopflänge l / min. Der Bohrkopf wird entsprechend gekennzeichnet. </v>
      </c>
      <c r="G210" s="56" t="str">
        <f>Nachschleiftexte!D163</f>
        <v xml:space="preserve">The drill heads are completely reground on the cutting edges and recoated with the original coating. Depending on the wear drills can be reground up to two times, critical head length is  l / min. The drill head is marked accordingly. </v>
      </c>
      <c r="H210" s="56" t="str">
        <f>Nachschleiftexte!O163</f>
        <v xml:space="preserve">de boren worden aan de snijkant compleet opnieuw geslepen en voorzien van de originele coating. afhankelijk van de slijtage kan een boorkop maximaal 2 maal nageslepen worden, doorslaggevend is de boorkoplengte l / min. de boorkop wordt overeenkomstig gekenmerkt. </v>
      </c>
      <c r="I210" s="131" t="str">
        <f>Nachschleiftexte!G163</f>
        <v xml:space="preserve">Il tagliente delle punte viene completamente riaffilato. A seconda dell'usura una testina può essere riaffilata fino a due volte, è decisiva la lunghezza della testina l / min. Eseguita l'affilatura la testina viene contrassegnata. </v>
      </c>
      <c r="J210" s="56" t="str">
        <f>Nachschleiftexte!E163</f>
        <v xml:space="preserve">Las puntas de broca se reafilan en el filo de corte y se recubren con el recubrimiento original. Una punta de broca se puede reafilar hasta 2 veces en función al desgaste. La longitud de la punta de broca es un factor decisivo l / mín. La punta de broca se marca de la manera correspondiente. </v>
      </c>
      <c r="K210" s="56" t="str">
        <f>Nachschleiftexte!J163</f>
        <v xml:space="preserve">Głowice są ostrzone po stronie powierzchni skrawającej oraz powlekane. W zależności od zużycia głowica może być ostrzona dwukrotnie, wytyczną jest długość głowicy  l / min. Głowca zostaje odpowiednio oznaczona. </v>
      </c>
      <c r="L210" s="56" t="str">
        <f>Nachschleiftexte!X163</f>
        <v xml:space="preserve">Bušne glave se potpuno bruse po reznom rubu i obnavljaju se s izvornim premazom. Ovisno o trošenju, na bušnoj glavi su moguća do 2 dodatna brušenja, pri čemu je odlučujući faktor duljina bušne glave l / min. Bušna glava se označava na određen način. </v>
      </c>
      <c r="M210" s="56" t="str">
        <f>Nachschleiftexte!Y163</f>
        <v xml:space="preserve">Vrtalne glave pri rezilu znova popolnoma pobrusimo in prevlečemo z originalno prevleko. Glede na obrabo lahko vrtalno glavo ponovno brusimo do dvakrat, odvisno od dolžine vrtalne glave (l / najm.) Vrtalna glava je ustrezno označena. </v>
      </c>
      <c r="N210" s="56" t="str">
        <f>Nachschleiftexte!K163</f>
        <v xml:space="preserve">A fúrófejeket az élen teljesen újraélezzük és újra az eredeti bevonattal látjuk el. A kopás mértékétől függően egy fúrófejen maximum két alkalommal végezhető utánélezés, itt a fúrófej hossza (l / min) a mérvadó. A fúrófejeket a megfelelő módon jelöljük. </v>
      </c>
      <c r="O210" s="56" t="str">
        <f>Nachschleiftexte!L163</f>
        <v xml:space="preserve">Reascuţim complet şi prevedem cu acoperirea originală tăişele capurilor de burhiu. În funcţie de uzură, capul de burghiu poate fi reascuţit de maxim două ori, în acest caz fiind importantă lungimea (l, min) acestuia. Capurile de burghiu vor fi marcate corespunzător. </v>
      </c>
      <c r="P210" s="56" t="str">
        <f>Nachschleiftexte!F163</f>
        <v xml:space="preserve">Les têtes interchangeables sont réaffûtées complètement et revêtues conformément à l'original. Selon l'usure, une tête peut être réaffûtée jusqu'à deux fois, le respect de la longueur de la tête est primordial l / min. La tête est gravée. </v>
      </c>
      <c r="Q210" s="56">
        <f>Nachschleiftexte!AD163</f>
        <v>0</v>
      </c>
      <c r="R210" s="56" t="str">
        <f>Nachschleiftexte!R163</f>
        <v xml:space="preserve">Borrhuvud blir totalt omslipade och belagda med orginalbeläggningen. Beroende på förslitningen kan ett borrhuvud omslipas upp till två gånger, förutsatt att borrhuvudslängden inte blir mindre än l /. Borrhuvudet får en märkning. </v>
      </c>
      <c r="S210" s="56" t="str">
        <f>Nachschleiftexte!N163</f>
        <v xml:space="preserve">Břit vyvrtávacích hlav se kompletně znovu naostří a opatří se originálním povlakem. V závislosti na opotřebení lze jednu vyvrtávací hlavu ostřit až 2krát. Směrodatná je přitom délka vyvrtávací hlavy l / min. Vyvrtávací hlava se patřičně označí. </v>
      </c>
      <c r="T210" s="56" t="str">
        <f>Nachschleiftexte!AB163</f>
        <v xml:space="preserve">Brit vyvŕtavacích hláv sa kompletne znova naostrí a opatrí sa originálnym povlakom. V závislosti od opotrebenia je možné jednu vyvŕtavaciu hlavu ostriť až 2 krát. Smerodajná je pritom dĺžka vyvŕtavacej hlavy l / min. Vyvŕtavacia hlava sa patrične označí. </v>
      </c>
      <c r="U210" s="56"/>
      <c r="V210" s="56"/>
    </row>
    <row r="211" spans="1:22" x14ac:dyDescent="0.25">
      <c r="A211" s="57" t="str">
        <f t="shared" si="3"/>
        <v>F</v>
      </c>
      <c r="B211" s="57">
        <v>208</v>
      </c>
      <c r="C211" s="82">
        <f>Nachschleiftexte!B164</f>
        <v>98290</v>
      </c>
      <c r="D211" s="56" t="str">
        <f>IF(C211=[1]Sheet1!A155,"ok","falsch")</f>
        <v>ok</v>
      </c>
      <c r="E211" s="57" t="str" cm="1">
        <f t="array" aca="1" ref="E211" ca="1">INDIRECT(A214&amp;B214)</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211" s="56" t="str">
        <f>Nachschleiftexte!C164</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211" s="56" t="str">
        <f>Nachschleiftexte!D164</f>
        <v xml:space="preserve">Fine-tooth cutters are reground only on the end and the rake face. If the wear width is too large, the outside diameter is ground. If the end is severely worn, the tool will be cut-off and reground. For tools with reduced neck the neck diameter is reground. </v>
      </c>
      <c r="H211" s="56" t="str">
        <f>Nachschleiftexte!O164</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211" s="131" t="str">
        <f>Nachschleiftexte!G164</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211" s="56" t="str">
        <f>Nachschleiftexte!E164</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211" s="56" t="str">
        <f>Nachschleiftexte!J164</f>
        <v xml:space="preserve"> Frezy trzpieniowe ostrzy się od strony czoła i na powierzchni skrawającej. Jeżeli zużycie jest duże, ostrzy się średnicę zewnętrzną. Jeżeli są one zbyt mocno zużyte, skraca się je i ostrzy na nowo. </v>
      </c>
      <c r="L211" s="56" t="str">
        <f>Nachschleiftexte!X164</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211" s="56" t="str">
        <f>Nachschleiftexte!Y164</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211" s="56" t="str">
        <f>Nachschleiftexte!K164</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11" s="56" t="str">
        <f>Nachschleiftexte!L164</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211" s="56" t="str">
        <f>Nachschleiftexte!F164</f>
        <v xml:space="preserve">Les fraises multi-dents de finition sont affûtées en bout et sur leurs faces de coupe. Si l'usure est trop importante, l'outil sera tronçonné et réaffûté. Pour les outils ayant un rétrecissement arrière, le Ø de celui-ci sera également rectifié. </v>
      </c>
      <c r="Q211" s="56">
        <f>Nachschleiftexte!AD164</f>
        <v>0</v>
      </c>
      <c r="R211" s="56" t="str">
        <f>Nachschleiftexte!R164</f>
        <v xml:space="preserve">Fintandad fräs blir omslipad på änden och på spånytorna. Är dock förslitningen för stor, slipas även ytterdiametern. Är änden alltför mycket sliten, kapas verktyget och slipas på nytt.  På verktyg med reducerad hals omslipas även halsen. </v>
      </c>
      <c r="S211" s="56" t="str">
        <f>Nachschleiftexte!N164</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211" s="56" t="str">
        <f>Nachschleiftexte!AB164</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211" s="57"/>
      <c r="V211" s="57"/>
    </row>
    <row r="212" spans="1:22" s="6" customFormat="1" x14ac:dyDescent="0.25">
      <c r="A212" s="57" t="str">
        <f t="shared" si="3"/>
        <v>F</v>
      </c>
      <c r="B212" s="57">
        <v>209</v>
      </c>
      <c r="C212" s="82">
        <f>Nachschleiftexte!B165</f>
        <v>98292</v>
      </c>
      <c r="D212" s="56" t="str">
        <f>IF(C212=[1]Sheet1!A156,"ok","falsch")</f>
        <v>ok</v>
      </c>
      <c r="E212" s="57" t="str" cm="1">
        <f t="array" aca="1" ref="E212" ca="1">INDIRECT(A215&amp;B215)</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212" s="56" t="str">
        <f>Nachschleiftexte!C165</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212" s="56" t="str">
        <f>Nachschleiftexte!D165</f>
        <v xml:space="preserve">Fine-tooth cutters are reground only on the end and the rake face. If the wear width is too large, the outside diameter is ground. If the end is severely worn, the tool will be cut-off and reground. For tools with reduced neck the neck diameter is reground. </v>
      </c>
      <c r="H212" s="56" t="str">
        <f>Nachschleiftexte!O165</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212" s="131" t="str">
        <f>Nachschleiftexte!G165</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212" s="56" t="str">
        <f>Nachschleiftexte!E165</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212" s="56" t="str">
        <f>Nachschleiftexte!J165</f>
        <v xml:space="preserve"> Frezy trzpieniowe ostrzy się od strony czoła i na powierzchni skrawającej. Jeżeli zużycie jest duże, ostrzy się średnicę zewnętrzną. Jeżeli są one zbyt mocno zużyte, skraca się je i ostrzy na nowo. </v>
      </c>
      <c r="L212" s="56" t="str">
        <f>Nachschleiftexte!X165</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212" s="56" t="str">
        <f>Nachschleiftexte!Y165</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212" s="56" t="str">
        <f>Nachschleiftexte!K165</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12" s="56" t="str">
        <f>Nachschleiftexte!L165</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212" s="56" t="str">
        <f>Nachschleiftexte!F165</f>
        <v xml:space="preserve">Les fraises multi-dents de finition sont affûtées en bout et sur leurs faces de coupe. Si l'usure est trop importante, l'outil sera tronçonné et réaffûté. Pour les outils ayant un rétrecissement arrière, le Ø de celui-ci sera également rectifié. </v>
      </c>
      <c r="Q212" s="56">
        <f>Nachschleiftexte!AD165</f>
        <v>0</v>
      </c>
      <c r="R212" s="56" t="str">
        <f>Nachschleiftexte!R165</f>
        <v xml:space="preserve">Fintandad fräs blir omslipad på änden och på spånytorna. Är dock förslitningen för stor, slipas även ytterdiametern. Är änden alltför mycket sliten, kapas verktyget och slipas på nytt.  På verktyg med reducerad hals omslipas även halsen. </v>
      </c>
      <c r="S212" s="56" t="str">
        <f>Nachschleiftexte!N165</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212" s="56" t="str">
        <f>Nachschleiftexte!AB165</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212" s="56"/>
      <c r="V212" s="56"/>
    </row>
    <row r="213" spans="1:22" x14ac:dyDescent="0.25">
      <c r="A213" s="57" t="str">
        <f t="shared" si="3"/>
        <v>F</v>
      </c>
      <c r="B213" s="57">
        <v>210</v>
      </c>
      <c r="C213" s="82">
        <f>Nachschleiftexte!B166</f>
        <v>98294</v>
      </c>
      <c r="D213" s="56" t="str">
        <f>IF(C213=[1]Sheet1!A157,"ok","falsch")</f>
        <v>ok</v>
      </c>
      <c r="E213" s="57" t="str" cm="1">
        <f t="array" aca="1" ref="E213" ca="1">INDIRECT(A216&amp;B216)</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213" s="56" t="str">
        <f>Nachschleiftexte!C166</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213" s="56" t="str">
        <f>Nachschleiftexte!D166</f>
        <v xml:space="preserve">Fine-tooth cutters are reground only on the end and the rake face. If the wear width is too large, the outside diameter is ground. If the end is severely worn, the tool will be cut-off and reground. For tools with reduced neck the neck diameter is reground. </v>
      </c>
      <c r="H213" s="56" t="str">
        <f>Nachschleiftexte!O166</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213" s="131" t="str">
        <f>Nachschleiftexte!G166</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213" s="56" t="str">
        <f>Nachschleiftexte!E166</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213" s="56" t="str">
        <f>Nachschleiftexte!J166</f>
        <v xml:space="preserve"> Frezy trzpieniowe ostrzy się od strony czoła i na powierzchni skrawającej. Jeżeli zużycie jest duże, ostrzy się średnicę zewnętrzną. Jeżeli są one zbyt mocno zużyte, skraca się je i ostrzy na nowo. </v>
      </c>
      <c r="L213" s="56" t="str">
        <f>Nachschleiftexte!X166</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213" s="56" t="str">
        <f>Nachschleiftexte!Y166</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213" s="56" t="str">
        <f>Nachschleiftexte!K166</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13" s="56" t="str">
        <f>Nachschleiftexte!L166</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213" s="56" t="str">
        <f>Nachschleiftexte!F166</f>
        <v xml:space="preserve">Les fraises multi-dents de finition sont affûtées en bout et sur leurs faces de coupe. Si l'usure est trop importante, l'outil sera tronçonné et réaffûté. Pour les outils ayant un rétrecissement arrière, le Ø de celui-ci sera également rectifié. </v>
      </c>
      <c r="Q213" s="56">
        <f>Nachschleiftexte!AD166</f>
        <v>0</v>
      </c>
      <c r="R213" s="56" t="str">
        <f>Nachschleiftexte!R166</f>
        <v xml:space="preserve">Fintandad fräs blir omslipad på änden och på spånytorna. Är dock förslitningen för stor, slipas även ytterdiametern. Är änden alltför mycket sliten, kapas verktyget och slipas på nytt.  På verktyg med reducerad hals omslipas även halsen. </v>
      </c>
      <c r="S213" s="56" t="str">
        <f>Nachschleiftexte!N166</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213" s="56" t="str">
        <f>Nachschleiftexte!AB166</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213" s="57"/>
      <c r="V213" s="57"/>
    </row>
    <row r="214" spans="1:22" s="6" customFormat="1" x14ac:dyDescent="0.25">
      <c r="A214" s="57" t="str">
        <f t="shared" si="3"/>
        <v>F</v>
      </c>
      <c r="B214" s="57">
        <v>211</v>
      </c>
      <c r="C214" s="82">
        <f>Nachschleiftexte!B167</f>
        <v>98296</v>
      </c>
      <c r="D214" s="56" t="str">
        <f>IF(C214=[1]Sheet1!A158,"ok","falsch")</f>
        <v>ok</v>
      </c>
      <c r="E214" s="57" t="str" cm="1">
        <f t="array" aca="1" ref="E214" ca="1">INDIRECT(A217&amp;B217)</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214" s="56" t="str">
        <f>Nachschleiftexte!C167</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214" s="56" t="str">
        <f>Nachschleiftexte!D167</f>
        <v xml:space="preserve">Fine-tooth cutters are reground only on the end and the rake face. If the wear width is too large, the outside diameter is ground. If the end is severely worn, the tool will be cut-off and reground. For tools with reduced neck the neck diameter is reground. </v>
      </c>
      <c r="H214" s="56" t="str">
        <f>Nachschleiftexte!O167</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214" s="131" t="str">
        <f>Nachschleiftexte!G167</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214" s="56" t="str">
        <f>Nachschleiftexte!E167</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214" s="56" t="str">
        <f>Nachschleiftexte!J167</f>
        <v xml:space="preserve"> Frezy trzpieniowe ostrzy się od strony czoła i na powierzchni skrawającej. Jeżeli zużycie jest duże, ostrzy się średnicę zewnętrzną. Jeżeli są one zbyt mocno zużyte, skraca się je i ostrzy na nowo. </v>
      </c>
      <c r="L214" s="56" t="str">
        <f>Nachschleiftexte!X167</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214" s="56" t="str">
        <f>Nachschleiftexte!Y167</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214" s="56" t="str">
        <f>Nachschleiftexte!K167</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14" s="56" t="str">
        <f>Nachschleiftexte!L167</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214" s="56" t="str">
        <f>Nachschleiftexte!F167</f>
        <v xml:space="preserve">Les fraises multi-dents de finition sont affûtées en bout et sur leurs faces de coupe. Si l'usure est trop importante, l'outil sera tronçonné et réaffûté. Pour les outils ayant un rétrecissement arrière, le Ø de celui-ci sera également rectifié. </v>
      </c>
      <c r="Q214" s="56">
        <f>Nachschleiftexte!AD167</f>
        <v>0</v>
      </c>
      <c r="R214" s="56" t="str">
        <f>Nachschleiftexte!R167</f>
        <v xml:space="preserve">Fintandad fräs blir omslipad på änden och på spånytorna. Är dock förslitningen för stor, slipas även ytterdiametern. Är änden alltför mycket sliten, kapas verktyget och slipas på nytt.  På verktyg med reducerad hals omslipas även halsen. </v>
      </c>
      <c r="S214" s="56" t="str">
        <f>Nachschleiftexte!N167</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214" s="56" t="str">
        <f>Nachschleiftexte!AB167</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214" s="56"/>
      <c r="V214" s="56"/>
    </row>
    <row r="215" spans="1:22" x14ac:dyDescent="0.25">
      <c r="A215" s="57" t="str">
        <f t="shared" si="3"/>
        <v>F</v>
      </c>
      <c r="B215" s="57">
        <v>212</v>
      </c>
      <c r="C215" s="82">
        <f>Nachschleiftexte!B168</f>
        <v>98297</v>
      </c>
      <c r="D215" s="56" t="str">
        <f>IF(C215=[1]Sheet1!A159,"ok","falsch")</f>
        <v>ok</v>
      </c>
      <c r="E215" s="57" t="str" cm="1">
        <f t="array" aca="1" ref="E215" ca="1">INDIRECT(A218&amp;B218)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215" s="56" t="str">
        <f>Nachschleiftexte!C168</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215" s="56" t="str">
        <f>Nachschleiftexte!D168</f>
        <v xml:space="preserve">These tools are reground on the main cutting edge and, where available, recoated with their original coating. In the event of heavy wear on the guide land, the tools are shortened accordingly and then reground. </v>
      </c>
      <c r="H215" s="56" t="str">
        <f>Nachschleiftexte!O168</f>
        <v xml:space="preserve">Deze gereedschappen worden aan de hoofdsnijkant nageslepen en worden, indien aanwezig, voorzien van hun oorspronkelijke coating. Bij sterke slijtage aan de geleidefase worden de gereedschappen ingekort en dan opnieuw geslepen. </v>
      </c>
      <c r="I215" s="131" t="str">
        <f>Nachschleiftexte!G168</f>
        <v xml:space="preserve">Il tagliente principale di questi utensili viene riaffilato e, se previsto, dotato del suo rivestimento originale. In caso di usura eccessiva della parte frontale si riduce la lunghezza dell’utensile riaffilandolo nuovamente. </v>
      </c>
      <c r="J215" s="56" t="str">
        <f>Nachschleiftexte!E168</f>
        <v xml:space="preserve">Estas herramientas se reafilarán en los filos de corte principales y recibirán, en caso necesario, su recubrimiento original. En caso de presentar un desgaste muy pronunciado en la faja-guía, se cortará y reafilará de nuevo. </v>
      </c>
      <c r="K215" s="56">
        <f>Nachschleiftexte!J168</f>
        <v>0</v>
      </c>
      <c r="L215" s="56" t="str">
        <f>Nachschleiftexte!X168</f>
        <v xml:space="preserve">Ovi alati se dodatno bruse na glavnoj oštrici i, ako postoji, ponovno dobivaju svoju izvornu prevlaku. Kod jakog trošenja na vodećem utoru, alat se odgovarajuće skraćuje i tada ponovno oštri. </v>
      </c>
      <c r="M215" s="56" t="str">
        <f>Nachschleiftexte!Y168</f>
        <v xml:space="preserve">Pri teh orodjih se glavno rezilo naknadno obrusi in ohrani se, če obstaja, njegova izvirna prevleka. Pri večji obrabi na vodilnem rezalnem robu orodja ustrezno skrajšamo in nato znova obrusimo. </v>
      </c>
      <c r="N215" s="56" t="str">
        <f>Nachschleiftexte!K168</f>
        <v xml:space="preserve">Ezeknél a szerszámoknál a főélen végezzük az újraélezést és – ha rendelkezésre áll – újra az eredeti bevonattal látjuk el. A vezetőszalagok erősebb kopása esetén megrövidítjük és újraélezzük a szerszámot. </v>
      </c>
      <c r="O215" s="56" t="str">
        <f>Nachschleiftexte!L168</f>
        <v xml:space="preserve">Aceste scule sunt reascuţite la tăişul principal şi reprimesc, dacă este cazul, stratul de acoperire iniţial. În cazul uzurii puternice la muchia de ghidare, sculele sunt scurtate în mod corespunzător şi apoi reascuţite. </v>
      </c>
      <c r="P215" s="56" t="str">
        <f>Nachschleiftexte!F168</f>
        <v xml:space="preserve">Ces outils sont rectifiés sur l’arête principale et sont dotés, le cas échéant, de leur revêtement d’origine. En cas d’usure importante sur le listel de guidage, les outils sont raccourcis en conséquence puis à nouveau rectifiés. </v>
      </c>
      <c r="Q215" s="56">
        <f>Nachschleiftexte!AD168</f>
        <v>0</v>
      </c>
      <c r="R215" s="56" t="str">
        <f>Nachschleiftexte!R168</f>
        <v xml:space="preserve">Dessa verktyg slipas om på huvudskären och får tillbaka den ursprungliga beläggningen, om den finns. Vid starkt slitage på styrfasen kortas verktygen innan de slipas om. </v>
      </c>
      <c r="S215" s="56">
        <f>Nachschleiftexte!N168</f>
        <v>0</v>
      </c>
      <c r="T215" s="56">
        <f>Nachschleiftexte!AB168</f>
        <v>0</v>
      </c>
      <c r="U215" s="57"/>
      <c r="V215" s="57"/>
    </row>
    <row r="216" spans="1:22" s="6" customFormat="1" x14ac:dyDescent="0.25">
      <c r="A216" s="57" t="str">
        <f t="shared" si="3"/>
        <v>F</v>
      </c>
      <c r="B216" s="57">
        <v>213</v>
      </c>
      <c r="C216" s="82">
        <f>Nachschleiftexte!B169</f>
        <v>98298</v>
      </c>
      <c r="D216" s="56" t="str">
        <f>IF(C216=[1]Sheet1!A160,"ok","falsch")</f>
        <v>ok</v>
      </c>
      <c r="E216" s="57" t="str" cm="1">
        <f t="array" aca="1" ref="E216" ca="1">INDIRECT(A219&amp;B219)</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216" s="56" t="str">
        <f>Nachschleiftexte!C169</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216" s="56" t="str">
        <f>Nachschleiftexte!D169</f>
        <v xml:space="preserve">These tools are reground on the main cutting edge and, where available, recoated with their original coating. In the event of heavy wear on the guide land, the tools are shortened accordingly and then reground. </v>
      </c>
      <c r="H216" s="56" t="str">
        <f>Nachschleiftexte!O169</f>
        <v xml:space="preserve">Deze gereedschappen worden aan de hoofdsnijkant nageslepen en worden, indien aanwezig, voorzien van hun oorspronkelijke coating. Bij sterke slijtage aan de geleidefase worden de gereedschappen ingekort en dan opnieuw geslepen. </v>
      </c>
      <c r="I216" s="131" t="str">
        <f>Nachschleiftexte!G169</f>
        <v xml:space="preserve">Il tagliente principale di questi utensili viene riaffilato e, se previsto, dotato del suo rivestimento originale. In caso di usura eccessiva della parte frontale si riduce la lunghezza dell’utensile riaffilandolo nuovamente. </v>
      </c>
      <c r="J216" s="56" t="str">
        <f>Nachschleiftexte!E169</f>
        <v xml:space="preserve">Estas herramientas se reafilarán en los filos de corte principales y recibirán, en caso necesario, su recubrimiento original. En caso de presentar un desgaste muy pronunciado en la faja-guía, se cortará y reafilará de nuevo. </v>
      </c>
      <c r="K216" s="56">
        <f>Nachschleiftexte!J169</f>
        <v>0</v>
      </c>
      <c r="L216" s="56" t="str">
        <f>Nachschleiftexte!X169</f>
        <v xml:space="preserve">Ovi alati se dodatno bruse na glavnoj oštrici i, ako postoji, ponovno dobivaju svoju izvornu prevlaku. Kod jakog trošenja na vodećem utoru, alat se odgovarajuće skraćuje i tada ponovno oštri. </v>
      </c>
      <c r="M216" s="56" t="str">
        <f>Nachschleiftexte!Y169</f>
        <v xml:space="preserve">Pri teh orodjih se glavno rezilo naknadno obrusi in ohrani se, če obstaja, njegova izvirna prevleka. Pri večji obrabi na vodilnem rezalnem robu orodja ustrezno skrajšamo in nato znova obrusimo. </v>
      </c>
      <c r="N216" s="56" t="str">
        <f>Nachschleiftexte!K169</f>
        <v xml:space="preserve">Ezeknél a szerszámoknál a főélen végezzük az újraélezést és – ha rendelkezésre áll – újra az eredeti bevonattal látjuk el. A vezetőszalagok erősebb kopása esetén megrövidítjük és újraélezzük a szerszámot. </v>
      </c>
      <c r="O216" s="56" t="str">
        <f>Nachschleiftexte!L169</f>
        <v xml:space="preserve">Aceste scule sunt reascuţite la tăişul principal şi reprimesc, dacă este cazul, stratul de acoperire iniţial. În cazul uzurii puternice la muchia de ghidare, sculele sunt scurtate în mod corespunzător şi apoi reascuţite. </v>
      </c>
      <c r="P216" s="56" t="str">
        <f>Nachschleiftexte!F169</f>
        <v xml:space="preserve">Ces outils sont rectifiés sur l’arête principale et sont dotés, le cas échéant, de leur revêtement d’origine. En cas d’usure importante sur le listel de guidage, les outils sont raccourcis en conséquence puis à nouveau rectifiés. </v>
      </c>
      <c r="Q216" s="56">
        <f>Nachschleiftexte!AD169</f>
        <v>0</v>
      </c>
      <c r="R216" s="56" t="str">
        <f>Nachschleiftexte!R169</f>
        <v xml:space="preserve">Dessa verktyg slipas om på huvudskären och får tillbaka den ursprungliga beläggningen, om den finns. Vid starkt slitage på styrfasen kortas verktygen innan de slipas om. </v>
      </c>
      <c r="S216" s="56">
        <f>Nachschleiftexte!N169</f>
        <v>0</v>
      </c>
      <c r="T216" s="56">
        <f>Nachschleiftexte!AB169</f>
        <v>0</v>
      </c>
      <c r="U216" s="56"/>
      <c r="V216" s="56"/>
    </row>
    <row r="217" spans="1:22" x14ac:dyDescent="0.25">
      <c r="A217" s="57" t="str">
        <f t="shared" si="3"/>
        <v>F</v>
      </c>
      <c r="B217" s="57">
        <v>214</v>
      </c>
      <c r="C217" s="82">
        <f>Nachschleiftexte!B170</f>
        <v>98299</v>
      </c>
      <c r="D217" s="56" t="str">
        <f>IF(C217=[1]Sheet1!A161,"ok","falsch")</f>
        <v>ok</v>
      </c>
      <c r="E217" s="57" t="str" cm="1">
        <f t="array" aca="1" ref="E217" ca="1">INDIRECT(A220&amp;B220)</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217" s="56" t="str">
        <f>Nachschleiftexte!C170</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217" s="56" t="str">
        <f>Nachschleiftexte!D170</f>
        <v xml:space="preserve">These tools are reground on the main cutting edge and, where available, recoated with their original coating. In the event of heavy wear on the guide land, the tools are shortened accordingly and then reground. </v>
      </c>
      <c r="H217" s="56" t="str">
        <f>Nachschleiftexte!O170</f>
        <v xml:space="preserve">Deze gereedschappen worden aan de hoofdsnijkant nageslepen en worden, indien aanwezig, voorzien van hun oorspronkelijke coating. Bij sterke slijtage aan de geleidefase worden de gereedschappen ingekort en dan opnieuw geslepen. </v>
      </c>
      <c r="I217" s="131" t="str">
        <f>Nachschleiftexte!G170</f>
        <v xml:space="preserve">Il tagliente principale di questi utensili viene riaffilato e, se previsto, dotato del suo rivestimento originale. In caso di usura eccessiva della parte frontale si riduce la lunghezza dell’utensile riaffilandolo nuovamente. </v>
      </c>
      <c r="J217" s="56" t="str">
        <f>Nachschleiftexte!E170</f>
        <v xml:space="preserve">Estas herramientas se reafilarán en los filos de corte principales y recibirán, en caso necesario, su recubrimiento original. En caso de presentar un desgaste muy pronunciado en la faja-guía, se cortará y reafilará de nuevo. </v>
      </c>
      <c r="K217" s="56">
        <f>Nachschleiftexte!J170</f>
        <v>0</v>
      </c>
      <c r="L217" s="56" t="str">
        <f>Nachschleiftexte!X170</f>
        <v xml:space="preserve">Ovi alati se dodatno bruse na glavnoj oštrici i, ako postoji, ponovno dobivaju svoju izvornu prevlaku. Kod jakog trošenja na vodećem utoru, alat se odgovarajuće skraćuje i tada ponovno oštri. </v>
      </c>
      <c r="M217" s="56" t="str">
        <f>Nachschleiftexte!Y170</f>
        <v xml:space="preserve">Pri teh orodjih se glavno rezilo naknadno obrusi in ohrani se, če obstaja, njegova izvirna prevleka. Pri večji obrabi na vodilnem rezalnem robu orodja ustrezno skrajšamo in nato znova obrusimo. </v>
      </c>
      <c r="N217" s="56" t="str">
        <f>Nachschleiftexte!K170</f>
        <v xml:space="preserve">Ezeknél a szerszámoknál a főélen végezzük az újraélezést és – ha rendelkezésre áll – újra az eredeti bevonattal látjuk el. A vezetőszalagok erősebb kopása esetén megrövidítjük és újraélezzük a szerszámot. </v>
      </c>
      <c r="O217" s="56" t="str">
        <f>Nachschleiftexte!L170</f>
        <v xml:space="preserve">Aceste scule sunt reascuţite la tăişul principal şi reprimesc, dacă este cazul, stratul de acoperire iniţial. În cazul uzurii puternice la muchia de ghidare, sculele sunt scurtate în mod corespunzător şi apoi reascuţite. </v>
      </c>
      <c r="P217" s="56" t="str">
        <f>Nachschleiftexte!F170</f>
        <v xml:space="preserve">Ces outils sont rectifiés sur l’arête principale et sont dotés, le cas échéant, de leur revêtement d’origine. En cas d’usure importante sur le listel de guidage, les outils sont raccourcis en conséquence puis à nouveau rectifiés. </v>
      </c>
      <c r="Q217" s="56">
        <f>Nachschleiftexte!AD170</f>
        <v>0</v>
      </c>
      <c r="R217" s="56" t="str">
        <f>Nachschleiftexte!R170</f>
        <v xml:space="preserve">Dessa verktyg slipas om på huvudskären och får tillbaka den ursprungliga beläggningen, om den finns. Vid starkt slitage på styrfasen kortas verktygen innan de slipas om. </v>
      </c>
      <c r="S217" s="56">
        <f>Nachschleiftexte!N170</f>
        <v>0</v>
      </c>
      <c r="T217" s="56">
        <f>Nachschleiftexte!AB170</f>
        <v>0</v>
      </c>
      <c r="U217" s="57"/>
      <c r="V217" s="57"/>
    </row>
    <row r="218" spans="1:22" s="6" customFormat="1" x14ac:dyDescent="0.25">
      <c r="A218" s="57" t="str">
        <f t="shared" si="3"/>
        <v>F</v>
      </c>
      <c r="B218" s="57">
        <v>215</v>
      </c>
      <c r="C218" s="82">
        <f>Nachschleiftexte!B171</f>
        <v>98301</v>
      </c>
      <c r="D218" s="56" t="str">
        <f>IF(C218=[1]Sheet1!A162,"ok","falsch")</f>
        <v>ok</v>
      </c>
      <c r="E218" s="57" t="str" cm="1">
        <f t="array" aca="1" ref="E218" ca="1">INDIRECT(A221&amp;B221)</f>
        <v xml:space="preserve">Radiusfräser werden nur an der Stirn nachgeschliffen, denn durch Schleifen der Spanfläche würde der Schneiden-Ø und somit der Radius kleiner werden! Ist der Stirnbereich zu stark verschlissen, wird das Werkzeug gekürzt und neu angeschliffen. Radiustoleranz ± 0,01 mm </v>
      </c>
      <c r="F218" s="56" t="str">
        <f>Nachschleiftexte!C171</f>
        <v xml:space="preserve">Radiusfräser werden nur an der Stirn nachgeschliffen, denn durch Schleifen der Spanfläche würde der Schneiden-Ø und somit der Radius kleiner werden! Ist der Stirnbereich zu stark verschlissen, wird das Werkzeug gekürzt und neu angeschliffen. Radiustoleranz ± 0,01 mm </v>
      </c>
      <c r="G218" s="56" t="str">
        <f>Nachschleiftexte!D171</f>
        <v xml:space="preserve">Ball-nosed end mills are reground on the end only, as grinding the rake face would make the cutting edge diameter – and thus the radius – smaller. If the end is too severely worn, the end will be cut off and the tool reground. Radius tolerance ± 0.01 mm </v>
      </c>
      <c r="H218" s="56" t="str">
        <f>Nachschleiftexte!O171</f>
        <v xml:space="preserve">Radiusfrezen worden alleen kops nageslepen, omdat door het slijpen van de spaanvlakken de snij-Ø en daarmee de radius kleiner wordt! Is de kop te veel versleten, dan wordt het gereedschap ingekort en opnieuw geslepen. Radiustolerantie ± 0,01 mm </v>
      </c>
      <c r="I218" s="131" t="str">
        <f>Nachschleiftexte!G171</f>
        <v xml:space="preserve">Nelle frese a testa sferica viene riaffilata la parte frontale, perché la riaffilatura della spoglia superiore ridurrebbe il diametro dell&amp;apos;utensile. Se la parte frontale è troppo usurata, si riduce la lunghezza dell’utensile riaffilandolo nuovamente. Tolleranza raggio ± 0,01 mm </v>
      </c>
      <c r="J218" s="56" t="str">
        <f>Nachschleiftexte!E171</f>
        <v xml:space="preserve">Las fresas de punta esférica se reafilan en la parte frontal, ya que mediante el reafilado de la superficie de desprendimiento se reduce el diámetro de los filos de corte, y por lo tanto también el radio. Si la parte frontal está muy gastada, se cortará la herramienta y se reafilará de nuevo. Tolerancia de radio ± 0,01 mm </v>
      </c>
      <c r="K218" s="56">
        <f>Nachschleiftexte!J171</f>
        <v>0</v>
      </c>
      <c r="L218" s="56" t="str">
        <f>Nachschleiftexte!X171</f>
        <v xml:space="preserve">Radijusno glodalo brusi se na čeonoj strani, zatim se brušenjem plohe cjepanja smanjuje Ø oštrice, a time i radijus! Ako je čeono područje prejako istrošeno, skratit će se alat i ponovno naoštriti. Tolerancija radijusa ± 0,01 mm </v>
      </c>
      <c r="M218" s="56" t="str">
        <f>Nachschleiftexte!Y171</f>
        <v xml:space="preserve">Radiusne rezkarje naknadno obrusimo le na čelu, saj bi se z brušenjem cepilne ploskve zmanjšal premer rezila in tako tudi radij! Če je čelno območje preveč obrabljeno, orodje skrajšamo in znova obrusimo. Dovoljeno odstopanje polmera ±0,01 mm </v>
      </c>
      <c r="N218" s="56" t="str">
        <f>Nachschleiftexte!K171</f>
        <v xml:space="preserve">A rádiuszmarókat csak a homlokrészen élezzük újra, mivel a forgácsolófelület élezése csökkentené az él átmérőjét és ezáltal a rádiuszt is! Ha túl nagy a homlokrész elhasználódása, akkor megrövidítjük és újraélezzük a szerszámot. Rádiusztűrés: ± 0,01 mm </v>
      </c>
      <c r="O218" s="56" t="str">
        <f>Nachschleiftexte!L171</f>
        <v xml:space="preserve">Frezele sferice sunt rectificate numai pe partea frontală, deoarece ascuţirea suprafeţei de contact ar diminua diametrul muchiilor, reducându-se astfel şi raza! Dacă zona frontală este prea uzată, scula este scurtată şi reascuţită. Toleranţă rază ± 0,01 mm </v>
      </c>
      <c r="P218" s="56" t="str">
        <f>Nachschleiftexte!F171</f>
        <v xml:space="preserve">Les fraises rayonnées sont rectifiées uniquement sur la face avant, car la rectification de la face de coupe entraînerait la réduction du diamètre de coupe et du rayon. Si la partie avant est trop usée, l’outil est raccourci et à nouveau rectifié. Tolérance du rayon ± 0,01 mm </v>
      </c>
      <c r="Q218" s="56">
        <f>Nachschleiftexte!AD171</f>
        <v>0</v>
      </c>
      <c r="R218" s="56" t="str">
        <f>Nachschleiftexte!R171</f>
        <v xml:space="preserve">Radiefräsar efterslipas bara på änden, eftersom slipning av spännytan skulle leda till att skär-Ø, och därmed radien, skulle bli mindre! Om änden är mycket nedsliten, kortas verktyget och slipas om. Radietolerans ± 0,01 mm </v>
      </c>
      <c r="S218" s="56">
        <f>Nachschleiftexte!N171</f>
        <v>0</v>
      </c>
      <c r="T218" s="56">
        <f>Nachschleiftexte!AB171</f>
        <v>0</v>
      </c>
      <c r="U218" s="56"/>
      <c r="V218" s="56"/>
    </row>
    <row r="219" spans="1:22" x14ac:dyDescent="0.25">
      <c r="A219" s="57" t="str">
        <f t="shared" si="3"/>
        <v>F</v>
      </c>
      <c r="B219" s="57">
        <v>216</v>
      </c>
      <c r="C219" s="82">
        <f>Nachschleiftexte!B172</f>
        <v>98302</v>
      </c>
      <c r="D219" s="56" t="str">
        <f>IF(C219=[1]Sheet1!A163,"ok","falsch")</f>
        <v>ok</v>
      </c>
      <c r="E219" s="57" t="str" cm="1">
        <f t="array" aca="1" ref="E219" ca="1">INDIRECT(A222&amp;B222)</f>
        <v xml:space="preserve">Radiusfräser werden nur an der Stirn nachgeschliffen, denn durch Schleifen der Spanfläche würde der Schneiden-Ø und somit der Radius kleiner werden! Ist der Stirnbereich zu stark verschlissen, wird das Werkzeug gekürzt und neu angeschliffen. Radiustoleranz ± 0,01 mm </v>
      </c>
      <c r="F219" s="56" t="str">
        <f>Nachschleiftexte!C172</f>
        <v xml:space="preserve">Radiusfräser werden nur an der Stirn nachgeschliffen, denn durch Schleifen der Spanfläche würde der Schneiden-Ø und somit der Radius kleiner werden! Ist der Stirnbereich zu stark verschlissen, wird das Werkzeug gekürzt und neu angeschliffen. Radiustoleranz ± 0,01 mm </v>
      </c>
      <c r="G219" s="56" t="str">
        <f>Nachschleiftexte!D172</f>
        <v xml:space="preserve">Ball-nosed end mills are reground on the end only, as grinding the rake face would make the cutting edge diameter – and thus the radius – smaller. If the end is too severely worn, the end will be cut off and the tool reground. Radius tolerance ± 0.01 mm </v>
      </c>
      <c r="H219" s="56" t="str">
        <f>Nachschleiftexte!O172</f>
        <v xml:space="preserve">Radiusfrezen worden alleen kops nageslepen, omdat door het slijpen van de spaanvlakken de snij-Ø en daarmee de radius kleiner wordt! Is de kop te veel versleten, dan wordt het gereedschap ingekort en opnieuw geslepen. Radiustolerantie ± 0,01 mm </v>
      </c>
      <c r="I219" s="131" t="str">
        <f>Nachschleiftexte!G172</f>
        <v xml:space="preserve">Nelle frese a testa sferica viene riaffilata la parte frontale, perché la riaffilatura della spoglia superiore ridurrebbe il diametro dell&amp;apos;utensile. Se la parte frontale è troppo usurata, si riduce la lunghezza dell’utensile riaffilandolo nuovamente. Tolleranza raggio ± 0,01 mm </v>
      </c>
      <c r="J219" s="56" t="str">
        <f>Nachschleiftexte!E172</f>
        <v xml:space="preserve">Las fresas de punta esférica se reafilan en la parte frontal, ya que mediante el reafilado de la superficie de desprendimiento se reduce el diámetro de los filos de corte, y por lo tanto también el radio. Si la parte frontal está muy gastada, se cortará la herramienta y se reafilará de nuevo. Tolerancia de radio ± 0,01 mm </v>
      </c>
      <c r="K219" s="56">
        <f>Nachschleiftexte!J172</f>
        <v>0</v>
      </c>
      <c r="L219" s="56" t="str">
        <f>Nachschleiftexte!X172</f>
        <v xml:space="preserve">Radijusno glodalo brusi se na čeonoj strani, zatim se brušenjem plohe cjepanja smanjuje Ø oštrice, a time i radijus! Ako je čeono područje prejako istrošeno, skratit će se alat i ponovno naoštriti. Tolerancija radijusa ± 0,01 mm </v>
      </c>
      <c r="M219" s="56" t="str">
        <f>Nachschleiftexte!Y172</f>
        <v xml:space="preserve">Radiusne rezkarje naknadno obrusimo le na čelu, saj bi se z brušenjem cepilne ploskve zmanjšal premer rezila in tako tudi radij! Če je čelno območje preveč obrabljeno, orodje skrajšamo in znova obrusimo. Dovoljeno odstopanje polmera ±0,01 mm </v>
      </c>
      <c r="N219" s="56" t="str">
        <f>Nachschleiftexte!K172</f>
        <v xml:space="preserve">A rádiuszmarókat csak a homlokrészen élezzük újra, mivel a forgácsolófelület élezése csökkentené az él átmérőjét és ezáltal a rádiuszt is! Ha túl nagy a homlokrész elhasználódása, akkor megrövidítjük és újraélezzük a szerszámot. Rádiusztűrés: ± 0,01 mm </v>
      </c>
      <c r="O219" s="56" t="str">
        <f>Nachschleiftexte!L172</f>
        <v xml:space="preserve">Frezele sferice sunt rectificate numai pe partea frontală, deoarece ascuţirea suprafeţei de contact ar diminua diametrul muchiilor, reducându-se astfel şi raza! Dacă zona frontală este prea uzată, scula este scurtată şi reascuţită. Toleranţă rază ± 0,01 mm </v>
      </c>
      <c r="P219" s="56" t="str">
        <f>Nachschleiftexte!F172</f>
        <v xml:space="preserve">Les fraises rayonnées sont rectifiées uniquement sur la face avant, car la rectification de la face de coupe entraînerait la réduction du diamètre de coupe et du rayon. Si la partie avant est trop usée, l’outil est raccourci et à nouveau rectifié. Tolérance du rayon ± 0,01 mm </v>
      </c>
      <c r="Q219" s="56">
        <f>Nachschleiftexte!AD172</f>
        <v>0</v>
      </c>
      <c r="R219" s="56" t="str">
        <f>Nachschleiftexte!R172</f>
        <v xml:space="preserve">Radiefräsar efterslipas bara på änden, eftersom slipning av spännytan skulle leda till att skär-Ø, och därmed radien, skulle bli mindre! Om änden är mycket nedsliten, kortas verktyget och slipas om. Radietolerans ± 0,01 mm </v>
      </c>
      <c r="S219" s="56">
        <f>Nachschleiftexte!N172</f>
        <v>0</v>
      </c>
      <c r="T219" s="56">
        <f>Nachschleiftexte!AB172</f>
        <v>0</v>
      </c>
      <c r="U219" s="57"/>
      <c r="V219" s="57"/>
    </row>
    <row r="220" spans="1:22" s="6" customFormat="1" x14ac:dyDescent="0.25">
      <c r="A220" s="57" t="str">
        <f t="shared" si="3"/>
        <v>F</v>
      </c>
      <c r="B220" s="57">
        <v>217</v>
      </c>
      <c r="C220" s="82">
        <f>Nachschleiftexte!B173</f>
        <v>98307</v>
      </c>
      <c r="D220" s="56" t="str">
        <f>IF(C220=[1]Sheet1!A164,"ok","falsch")</f>
        <v>ok</v>
      </c>
      <c r="E220" s="57" t="str" cm="1">
        <f t="array" aca="1" ref="E220" ca="1">INDIRECT(A223&amp;B223)</f>
        <v xml:space="preserve">Die Bohrer werden an der Hauptschneide nachgeschliffen. Ist das Werkzeug an den Führungsfasen zu stark verschlissen, wird der entsprechende Bereich gekappt und danach wie oben angeführt verfahren. </v>
      </c>
      <c r="F220" s="56" t="str">
        <f>Nachschleiftexte!C173</f>
        <v xml:space="preserve">Die Bohrer werden an der Hauptschneide nachgeschliffen. Ist das Werkzeug an den Führungsfasen zu stark verschlissen, wird der entsprechende Bereich gekappt und danach wie oben angeführt verfahren. </v>
      </c>
      <c r="G220" s="56" t="str">
        <f>Nachschleiftexte!D173</f>
        <v xml:space="preserve">The drills are reground on the main cutting edge. If the wear to the circular lands is excessive, the corresponding area is cut-off and then proceed as above. </v>
      </c>
      <c r="H220" s="56" t="str">
        <f>Nachschleiftexte!O173</f>
        <v xml:space="preserve">de boren worden aan de hoofdsnijkant compleet opnieuw geslepen. indien nodig worden de gereedschappen ingekort en daarna aan de snijkant compleet opnieuw geslepen. </v>
      </c>
      <c r="I220" s="131" t="str">
        <f>Nachschleiftexte!G173</f>
        <v xml:space="preserve">Il tagliente delle punte viene completamente riaffilato. Se l'utensile mostra un'eccessiva usura sui pattini di guida, viene eliminata la parte usurata, di seguito il procedimento è quanto descritto sopra. </v>
      </c>
      <c r="J220" s="56" t="str">
        <f>Nachschleiftexte!E173</f>
        <v xml:space="preserve">Las brocas se reafilarán en el filo de corte principal. Si la herramienta está muy desgastada en la faja-guía, se recortará la zona correspondiente y se procederá como se ha indicado anteriormente. </v>
      </c>
      <c r="K220" s="56" t="str">
        <f>Nachschleiftexte!J173</f>
        <v>Wiertła ostrzy się po stronie powierzchni skrawającej. W przypadku zbyt dużego zużycia na fazkach prowadzących, odpowiedni obszar zostaje odcięty i oszlifowany.</v>
      </c>
      <c r="L220" s="56" t="str">
        <f>Nachschleiftexte!X173</f>
        <v xml:space="preserve">Svrdla dodatno se bruse na glavnoj oštrici. Ako je alat previše istrošen na vodećim utorima, odgovarajuće područje se odsijeca, a zatim postupite kao što je gore navedeno. </v>
      </c>
      <c r="M220" s="56" t="str">
        <f>Nachschleiftexte!Y173</f>
        <v xml:space="preserve">Svedre ponovno obrusimo na glavnem rezilu. Če je orodje preveč pritrjeno v vodilni rezalni rob, ustrezno področje odrežite in se ravnajte po zgornjih navodilih. </v>
      </c>
      <c r="N220" s="56" t="str">
        <f>Nachschleiftexte!K173</f>
        <v xml:space="preserve">A fúróknál teljesen újraélezzük az élet. Ha túl nagy a kopás a szerszám élszalagján, akkor levágjuk az adott részt, majd a fent leírtak szerint járunk el. </v>
      </c>
      <c r="O220" s="56" t="str">
        <f>Nachschleiftexte!L173</f>
        <v xml:space="preserve">Reascuţim complet tăişul burghielor. Dacă uzura faţetei este prea mare, atunci partea uzată este tăiată şi vom proceda conform celor scrise mai sus. </v>
      </c>
      <c r="P220" s="56" t="str">
        <f>Nachschleiftexte!F173</f>
        <v xml:space="preserve">Les forets sont réaffûtés sur l'ensemble de l'arête de coupe. Si l'outil est trop usé au niveau du chanfrein, la zone est tronçonnée et l'outil réaffûté. </v>
      </c>
      <c r="Q220" s="56">
        <f>Nachschleiftexte!AD173</f>
        <v>0</v>
      </c>
      <c r="R220" s="56" t="str">
        <f>Nachschleiftexte!R173</f>
        <v xml:space="preserve">Borret blir omslipat på huvudskäret. Är verktyget starkt förslitet på styrfasen, så kapas området bort och slipas sedan som ovan. </v>
      </c>
      <c r="S220" s="56" t="str">
        <f>Nachschleiftexte!N173</f>
        <v xml:space="preserve">Hlavní břit vrtáků se kompletně znovu naostří. Je-li nástroj na vodicích fazetkách příliš opotřebený, pak se příslušná oblast odřízne a poté se postupuje dle popisu výše. </v>
      </c>
      <c r="T220" s="56" t="str">
        <f>Nachschleiftexte!AB173</f>
        <v xml:space="preserve">Hlavný brit vrtákov sa kompletne znova naostrí. Ak je nástroj na vodiacich fazetkách príliš opotrebený, potom sa príslušná oblasť odreže a potom sa postupuje podľa popisu vyššie. </v>
      </c>
      <c r="U220" s="56"/>
      <c r="V220" s="56"/>
    </row>
    <row r="221" spans="1:22" x14ac:dyDescent="0.25">
      <c r="A221" s="57" t="str">
        <f t="shared" si="3"/>
        <v>F</v>
      </c>
      <c r="B221" s="57">
        <v>218</v>
      </c>
      <c r="C221" s="82">
        <f>Nachschleiftexte!B174</f>
        <v>98308</v>
      </c>
      <c r="D221" s="56" t="str">
        <f>IF(C221=[1]Sheet1!A165,"ok","falsch")</f>
        <v>ok</v>
      </c>
      <c r="E221" s="57" t="str" cm="1">
        <f t="array" aca="1" ref="E221" ca="1">INDIRECT(A224&amp;B224)</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F221" s="56" t="str">
        <f>Nachschleiftexte!C174</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G221" s="56" t="str">
        <f>Nachschleiftexte!D174</f>
        <v xml:space="preserve">Torus cutters will be reground only on the end and the radius. If the end is severely worn, the tool will be cut-off and reground. For tools with reduced neck the neck diameter is reground. Radius tolerance ± 0,01 mm </v>
      </c>
      <c r="H221" s="56" t="str">
        <f>Nachschleiftexte!O174</f>
        <v xml:space="preserve">torusfrezen worden eveneens alleen aan kops en aan de radius nageslepen is de kop te veel versleten, dan wordt het gereedschap ingekort en opnieuw geslepen. bij gereedschappen met een vrijgeslepen hals wordt ook de hals-Ø nageslepen. radiustolerantie ± 0,01 mm </v>
      </c>
      <c r="I221" s="131" t="str">
        <f>Nachschleiftexte!G174</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0,01 mm </v>
      </c>
      <c r="J221" s="56" t="str">
        <f>Nachschleiftexte!E174</f>
        <v xml:space="preserve">También las fresas toroidales se reafilan solo en la parte frontal y en el radio. Si están muy desgastadas en la parte frontal, se cortarán y se reafilarán de nuevo. El diámetro del cuello en herramientas con destalonado del mismo, también se reafilará. Tolerancia del radio ± 0,01 mm </v>
      </c>
      <c r="K221" s="56" t="str">
        <f>Nachschleiftexte!J174</f>
        <v xml:space="preserve">Frezy torusowe są ostrzone od strony czoła i po promieniu. Jeżeli są one zbyt mocno zużyte, skraca się je i ostrzy na nowo. W przypadku narzędzi z przewężeniem, równiez średnica przewężenia jest ostrzona. Tolerancja promienia krzywizny ± 0,01 mm </v>
      </c>
      <c r="L221" s="56" t="str">
        <f>Nachschleiftexte!X174</f>
        <v xml:space="preserve">Torusno glodalo standardno se oštri samo na čeonoj strani i na radijusu. Ako je čeono područje prejako istrošeno, skratit će se alat i ponovno naoštriti. Kod alata s brusnim vratom, brusi se i Ø vrata. Tolerancija radijusa ± 0,01 mm </v>
      </c>
      <c r="M221" s="56" t="str">
        <f>Nachschleiftexte!Y174</f>
        <v xml:space="preserve">Torusni rezkarji se ponovno brusijo le na čelu in na premeru. Če so na čelnem območju preveč obrabljeni, se skrajšajo in znova pobrusijo. Pri orodjih s prostim brušenjem vratu znova brusimo tudi premer vratu. Dovoljeno odstopanje polmera ± 0,01 mm </v>
      </c>
      <c r="N221" s="56" t="str">
        <f>Nachschleiftexte!K174</f>
        <v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v>
      </c>
      <c r="O221" s="56" t="str">
        <f>Nachschleiftexte!L174</f>
        <v xml:space="preserve">Frezele torice vor fi reascuţite de asemenea pe partea frontală şi sferică. Dacă partea de atac este prea uzată, atunci scurtăm şi rectificăm scula. La sculele cu gât rectificat, rectificăm şi diametrul gâtului. Toleranţă radius ± 0,01 mm </v>
      </c>
      <c r="P221" s="56" t="str">
        <f>Nachschleiftexte!F174</f>
        <v xml:space="preserve">Les fraises toriques sont affûtées en bout ainsi que sur les rayons. Si l'usure est trop importante, l'outil sera tronçonné et réaffûté. Pour les outils ayant un rétrecissement arrière, le Ø de celui-ci sera également rectifié. Tolérance du rayon ± 0,01 mm </v>
      </c>
      <c r="Q221" s="56">
        <f>Nachschleiftexte!AD174</f>
        <v>0</v>
      </c>
      <c r="R221" s="56" t="str">
        <f>Nachschleiftexte!R174</f>
        <v xml:space="preserve">Torusfräsar blir omslipade på änden och på radien. Är änden alltför mycket sliten, kapas verktyget och slipas på nytt. På verktyg med reducerad hals omslipas även halsen. Radietolerans ± 0,01 mm </v>
      </c>
      <c r="S221" s="56" t="str">
        <f>Nachschleiftexte!N174</f>
        <v xml:space="preserve">Toroidní frézy se rovněž ostří pouze na čele a na rádiusu. Jsou-li v oblasti čela příliš opotřebené, frézy se zkrátí a opět naostří. U nástrojů s podbroušením krčku se ostří i Ø krčku. Tolerance rádiusu ± 0,01 mm </v>
      </c>
      <c r="T221" s="56" t="str">
        <f>Nachschleiftexte!AB174</f>
        <v xml:space="preserve">Toroidné frézy sa taktiež ostria iba na čele a na rádiuse. Ak sú v oblasti čela príliš opotrebené, frézy sa skrátia a opäť naostria. U nástrojov s podbrúsením kŕčka sa ostrí aj Ø kŕčka. Tolerancia rádiusu ± 0,01 mm </v>
      </c>
      <c r="U221" s="57"/>
      <c r="V221" s="57"/>
    </row>
    <row r="222" spans="1:22" s="6" customFormat="1" x14ac:dyDescent="0.25">
      <c r="A222" s="57" t="str">
        <f t="shared" si="3"/>
        <v>F</v>
      </c>
      <c r="B222" s="57">
        <v>219</v>
      </c>
      <c r="C222" s="82">
        <f>Nachschleiftexte!B175</f>
        <v>98309</v>
      </c>
      <c r="D222" s="56" t="str">
        <f>IF(C222=[1]Sheet1!A166,"ok","falsch")</f>
        <v>ok</v>
      </c>
      <c r="E222" s="57" t="str" cm="1">
        <f t="array" aca="1" ref="E222" ca="1">INDIRECT(A225&amp;B225)</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F222" s="56" t="str">
        <f>Nachschleiftexte!C175</f>
        <v xml:space="preserve">Torusfräser werden standardmäßig nur an der Stirn und am Radius nachgeschliffen. Ist der Stirnbereich zu stark verschlissen, wird das Werkzeug gekürzt und neu angeschliffen. Bei Werkzeugen mit Halsfreischliff wird auch der Hals-Ø nachgeschliffen. Radiustoleranz ± 0,01 mm </v>
      </c>
      <c r="G222" s="56" t="str">
        <f>Nachschleiftexte!D175</f>
        <v xml:space="preserve">Torus cutters will be reground only on the end and the radius. If the end is severely worn, the tool will be cut-off and reground. For tools with reduced neck the neck diameter is reground. Radius tolerance ± 0,01 mm </v>
      </c>
      <c r="H222" s="56" t="str">
        <f>Nachschleiftexte!O175</f>
        <v xml:space="preserve">torusfrezen worden eveneens alleen aan kops en aan de radius nageslepen is de kop te veel versleten, dan wordt het gereedschap ingekort en opnieuw geslepen. bij gereedschappen met een vrijgeslepen hals wordt ook de hals-Ø nageslepen. radiustolerantie ± 0,01 mm </v>
      </c>
      <c r="I222" s="131" t="str">
        <f>Nachschleiftexte!G175</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0,01 mm </v>
      </c>
      <c r="J222" s="56" t="str">
        <f>Nachschleiftexte!E175</f>
        <v xml:space="preserve">También las fresas toroidales se reafilan solo en la parte frontal y en el radio. Si están muy desgastadas en la parte frontal, se cortarán y se reafilarán de nuevo. El diámetro del cuello en herramientas con destalonado del mismo, también se reafilará. Tolerancia del radio ± 0,01 mm </v>
      </c>
      <c r="K222" s="56" t="str">
        <f>Nachschleiftexte!J175</f>
        <v xml:space="preserve">Frezy torusowe są ostrzone od strony czoła i po promieniu. Jeżeli są one zbyt mocno zużyte, skraca się je i ostrzy na nowo. W przypadku narzędzi z przewężeniem, równiez średnica przewężenia jest ostrzona. Tolerancja promienia krzywizny ± 0,01 mm </v>
      </c>
      <c r="L222" s="56" t="str">
        <f>Nachschleiftexte!X175</f>
        <v xml:space="preserve">Torusno glodalo standardno se oštri samo na čeonoj strani i na radijusu. Ako je čeono područje prejako istrošeno, skratit će se alat i ponovno naoštriti. Kod alata s brusnim vratom, brusi se i Ø vrata. Tolerancija radijusa ± 0,01 mm </v>
      </c>
      <c r="M222" s="56" t="str">
        <f>Nachschleiftexte!Y175</f>
        <v xml:space="preserve">Torusni rezkarji se ponovno brusijo le na čelu in na premeru. Če so na čelnem območju preveč obrabljeni, se skrajšajo in znova pobrusijo. Pri orodjih s prostim brušenjem vratu znova brusimo tudi premer vratu. Dovoljeno odstopanje polmera ± 0,01 mm </v>
      </c>
      <c r="N222" s="56" t="str">
        <f>Nachschleiftexte!K175</f>
        <v xml:space="preserve">Tóruszmaróknál csak a homlokrészt és a rádiuszt élezzük újra. Ha túl nagy a homlokrész elhasználódása, akkor lerövidítjük és újraköszörüljük a szerszámot. Aláköszörült nyakú szerszámoknál a nyakátmérőt is utánköszörüljük. Rádiusztűrés: ± 0,01 mm </v>
      </c>
      <c r="O222" s="56" t="str">
        <f>Nachschleiftexte!L175</f>
        <v xml:space="preserve">Frezele torice vor fi reascuţite de asemenea pe partea frontală şi sferică. Dacă partea de atac este prea uzată, atunci scurtăm şi rectificăm scula. La sculele cu gât rectificat, rectificăm şi diametrul gâtului. Toleranţă radius ± 0,01 mm </v>
      </c>
      <c r="P222" s="56" t="str">
        <f>Nachschleiftexte!F175</f>
        <v xml:space="preserve">Les fraises toriques sont affûtées en bout ainsi que sur les rayons. Si l'usure est trop importante, l'outil sera tronçonné et réaffûté. Pour les outils ayant un rétrecissement arrière, le Ø de celui-ci sera également rectifié. Tolérance du rayon ± 0,01 mm </v>
      </c>
      <c r="Q222" s="56">
        <f>Nachschleiftexte!AD175</f>
        <v>0</v>
      </c>
      <c r="R222" s="56" t="str">
        <f>Nachschleiftexte!R175</f>
        <v xml:space="preserve">Torusfräsar blir omslipade på änden och på radien. Är änden alltför mycket sliten, kapas verktyget och slipas på nytt. På verktyg med reducerad hals omslipas även halsen. Radietolerans ± 0,01 mm </v>
      </c>
      <c r="S222" s="56" t="str">
        <f>Nachschleiftexte!N175</f>
        <v xml:space="preserve">Toroidní frézy se rovněž ostří pouze na čele a na rádiusu. Jsou-li v oblasti čela příliš opotřebené, frézy se zkrátí a opět naostří. U nástrojů s podbroušením krčku se ostří i Ø krčku. Tolerance rádiusu ± 0,01 mm </v>
      </c>
      <c r="T222" s="56" t="str">
        <f>Nachschleiftexte!AB175</f>
        <v xml:space="preserve">Toroidné frézy sa taktiež ostria iba na čele a na rádiuse. Ak sú v oblasti čela príliš opotrebené, frézy sa skrátia a opäť naostria. U nástrojov s podbrúsením kŕčka sa ostrí aj Ø kŕčka. Tolerancia rádiusu ± 0,01 mm </v>
      </c>
      <c r="U222" s="56"/>
      <c r="V222" s="56"/>
    </row>
    <row r="223" spans="1:22" x14ac:dyDescent="0.25">
      <c r="A223" s="57" t="str">
        <f t="shared" si="3"/>
        <v>F</v>
      </c>
      <c r="B223" s="57">
        <v>220</v>
      </c>
      <c r="C223" s="82">
        <f>Nachschleiftexte!B176</f>
        <v>98310</v>
      </c>
      <c r="D223" s="56" t="str">
        <f>IF(C223=[1]Sheet1!A167,"ok","falsch")</f>
        <v>ok</v>
      </c>
      <c r="E223" s="57" t="str" cm="1">
        <f t="array" aca="1" ref="E223" ca="1">INDIRECT(A226&amp;B226)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3" s="56" t="str">
        <f>Nachschleiftexte!C176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3" s="56" t="str">
        <f>Nachschleiftexte!D176</f>
        <v xml:space="preserve">Standard cutters are reground on the end and on the rake face. If the wear width is too large, the outside diameter is ground. If the end is severely worn, the tool will be cut-off and reground. For tools with reduced neck the neck diameter is reground. </v>
      </c>
      <c r="H223" s="56" t="str">
        <f>Nachschleiftexte!O176</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3" s="131" t="str">
        <f>Nachschleiftexte!G176</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3" s="56" t="str">
        <f>Nachschleiftexte!E176</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3" s="56" t="str">
        <f>Nachschleiftexte!J176</f>
        <v xml:space="preserve">Frezy standardowe są ostrzone od strony czoła i po powierzchni skrawającej. Jeżeli zużycie jest duże, ostrzy się średnicę zewnętrzną. Jeżeli są one zbyt mocno zużyte, skraca się je i ostrzy na nowo. </v>
      </c>
      <c r="L223" s="56" t="str">
        <f>Nachschleiftexte!X176</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3" s="56" t="str">
        <f>Nachschleiftexte!Y176</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3" s="56" t="str">
        <f>Nachschleiftexte!K176</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3" s="56" t="str">
        <f>Nachschleiftexte!L176</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3" s="56" t="str">
        <f>Nachschleiftexte!F176</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3" s="56">
        <f>Nachschleiftexte!AD176</f>
        <v>0</v>
      </c>
      <c r="R223" s="56" t="str">
        <f>Nachschleiftexte!R176</f>
        <v xml:space="preserve">Standardfräsar blir omslipade på änden och spånytorna. Är förslitningen för stor, slipas ytterdiametern. Är änden alltför mycket sliten, kapas verktyget och slipas på nytt.  På verktyg med reducering på halsen slipas även halsens diameter. </v>
      </c>
      <c r="S223" s="56" t="str">
        <f>Nachschleiftexte!N176</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3" s="56" t="str">
        <f>Nachschleiftexte!AB176</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3" s="57"/>
      <c r="V223" s="57"/>
    </row>
    <row r="224" spans="1:22" s="6" customFormat="1" x14ac:dyDescent="0.25">
      <c r="A224" s="57" t="str">
        <f t="shared" si="3"/>
        <v>F</v>
      </c>
      <c r="B224" s="57">
        <v>221</v>
      </c>
      <c r="C224" s="82">
        <f>Nachschleiftexte!B177</f>
        <v>98311</v>
      </c>
      <c r="D224" s="56" t="str">
        <f>IF(C224=[1]Sheet1!A168,"ok","falsch")</f>
        <v>ok</v>
      </c>
      <c r="E224" s="57" t="str" cm="1">
        <f t="array" aca="1" ref="E224" ca="1">INDIRECT(A227&amp;B227)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4" s="56" t="str">
        <f>Nachschleiftexte!C177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4" s="56" t="str">
        <f>Nachschleiftexte!D177</f>
        <v xml:space="preserve">Standard cutters are reground on the end and on the rake face. If the wear width is too large, the outside diameter is ground. If the end is severely worn, the tool will be cut-off and reground. For tools with reduced neck the neck diameter is reground. </v>
      </c>
      <c r="H224" s="56" t="str">
        <f>Nachschleiftexte!O177</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4" s="131" t="str">
        <f>Nachschleiftexte!G177</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4" s="56" t="str">
        <f>Nachschleiftexte!E177</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4" s="56" t="str">
        <f>Nachschleiftexte!J177</f>
        <v xml:space="preserve">Frezy standardowe są ostrzone od strony czoła i po powierzchni skrawającej. Jeżeli zużycie jest duże, ostrzy się średnicę zewnętrzną. Jeżeli są one zbyt mocno zużyte, skraca się je i ostrzy na nowo. </v>
      </c>
      <c r="L224" s="56" t="str">
        <f>Nachschleiftexte!X177</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4" s="56" t="str">
        <f>Nachschleiftexte!Y177</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4" s="56" t="str">
        <f>Nachschleiftexte!K177</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4" s="56" t="str">
        <f>Nachschleiftexte!L177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4" s="56" t="str">
        <f>Nachschleiftexte!F177</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4" s="56">
        <f>Nachschleiftexte!AD177</f>
        <v>0</v>
      </c>
      <c r="R224" s="56" t="str">
        <f>Nachschleiftexte!R177</f>
        <v xml:space="preserve">Standardfräsar blir omslipade på änden och spånytorna. Är förslitningen för stor, slipas ytterdiametern. Är änden alltför mycket sliten, kapas verktyget och slipas på nytt.  På verktyg med reducering på halsen slipas även halsens diameter. </v>
      </c>
      <c r="S224" s="56" t="str">
        <f>Nachschleiftexte!N177</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4" s="56" t="str">
        <f>Nachschleiftexte!AB177</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4" s="56"/>
      <c r="V224" s="56"/>
    </row>
    <row r="225" spans="1:22" x14ac:dyDescent="0.25">
      <c r="A225" s="57" t="str">
        <f t="shared" si="3"/>
        <v>F</v>
      </c>
      <c r="B225" s="57">
        <v>222</v>
      </c>
      <c r="C225" s="82">
        <f>Nachschleiftexte!B178</f>
        <v>98312</v>
      </c>
      <c r="D225" s="56" t="str">
        <f>IF(C225=[1]Sheet1!A169,"ok","falsch")</f>
        <v>ok</v>
      </c>
      <c r="E225" s="57" t="str" cm="1">
        <f t="array" aca="1" ref="E225" ca="1">INDIRECT(A228&amp;B228)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5" s="56" t="str">
        <f>Nachschleiftexte!C178</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5" s="56" t="str">
        <f>Nachschleiftexte!D178</f>
        <v xml:space="preserve">Standard cutters are reground on the end and on the rake face. If the wear width is too large, the outside diameter is ground. If the end is severely worn, the tool will be cut-off and reground. For tools with reduced neck the neck diameter is reground. </v>
      </c>
      <c r="H225" s="56" t="str">
        <f>Nachschleiftexte!O178</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5" s="131" t="str">
        <f>Nachschleiftexte!G178</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5" s="56" t="str">
        <f>Nachschleiftexte!E178</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5" s="56" t="str">
        <f>Nachschleiftexte!J178</f>
        <v xml:space="preserve">Frezy standardowe są ostrzone od strony czoła i po powierzchni skrawającej. Jeżeli zużycie jest duże, ostrzy się średnicę zewnętrzną. Jeżeli są one zbyt mocno zużyte, skraca się je i ostrzy na nowo. </v>
      </c>
      <c r="L225" s="56" t="str">
        <f>Nachschleiftexte!X178</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5" s="56" t="str">
        <f>Nachschleiftexte!Y178</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5" s="56" t="str">
        <f>Nachschleiftexte!K178</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5" s="56" t="str">
        <f>Nachschleiftexte!L178</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5" s="56" t="str">
        <f>Nachschleiftexte!F178</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5" s="56">
        <f>Nachschleiftexte!AD178</f>
        <v>0</v>
      </c>
      <c r="R225" s="56" t="str">
        <f>Nachschleiftexte!R178</f>
        <v xml:space="preserve">Standardfräsar blir omslipade på änden och spånytorna. Är förslitningen för stor, slipas ytterdiametern. Är änden alltför mycket sliten, kapas verktyget och slipas på nytt.  På verktyg med reducering på halsen slipas även halsens diameter. </v>
      </c>
      <c r="S225" s="56" t="str">
        <f>Nachschleiftexte!N178</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5" s="56" t="str">
        <f>Nachschleiftexte!AB178</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5" s="57"/>
      <c r="V225" s="57"/>
    </row>
    <row r="226" spans="1:22" s="6" customFormat="1" x14ac:dyDescent="0.25">
      <c r="A226" s="57" t="str">
        <f t="shared" si="3"/>
        <v>F</v>
      </c>
      <c r="B226" s="57">
        <v>223</v>
      </c>
      <c r="C226" s="82">
        <f>Nachschleiftexte!B179</f>
        <v>98313</v>
      </c>
      <c r="D226" s="56" t="str">
        <f>IF(C226=[1]Sheet1!A170,"ok","falsch")</f>
        <v>ok</v>
      </c>
      <c r="E226" s="57" t="str" cm="1">
        <f t="array" aca="1" ref="E226" ca="1">INDIRECT(A229&amp;B229)</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6" s="56" t="str">
        <f>Nachschleiftexte!C179</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6" s="56" t="str">
        <f>Nachschleiftexte!D179</f>
        <v xml:space="preserve">Standard cutters are reground on the end and on the rake face. If the wear width is too large, the outside diameter is ground. If the end is severely worn, the tool will be cut-off and reground. For tools with reduced neck the neck diameter is reground. </v>
      </c>
      <c r="H226" s="56" t="str">
        <f>Nachschleiftexte!O179</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6" s="131" t="str">
        <f>Nachschleiftexte!G179</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6" s="56" t="str">
        <f>Nachschleiftexte!E179</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6" s="56" t="str">
        <f>Nachschleiftexte!J179</f>
        <v xml:space="preserve">Frezy standardowe są ostrzone od strony czoła i po powierzchni skrawającej. Jeżeli zużycie jest duże, ostrzy się średnicę zewnętrzną. Jeżeli są one zbyt mocno zużyte, skraca się je i ostrzy na nowo. </v>
      </c>
      <c r="L226" s="56" t="str">
        <f>Nachschleiftexte!X179</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6" s="56" t="str">
        <f>Nachschleiftexte!Y179</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6" s="56" t="str">
        <f>Nachschleiftexte!K179</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6" s="56" t="str">
        <f>Nachschleiftexte!L179</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6" s="56" t="str">
        <f>Nachschleiftexte!F179</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6" s="56">
        <f>Nachschleiftexte!AD179</f>
        <v>0</v>
      </c>
      <c r="R226" s="56" t="str">
        <f>Nachschleiftexte!R179</f>
        <v xml:space="preserve">Standardfräsar blir omslipade på änden och spånytorna. Är förslitningen för stor, slipas ytterdiametern. Är änden alltför mycket sliten, kapas verktyget och slipas på nytt.  På verktyg med reducering på halsen slipas även halsens diameter. </v>
      </c>
      <c r="S226" s="56" t="str">
        <f>Nachschleiftexte!N179</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6" s="56" t="str">
        <f>Nachschleiftexte!AB179</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6" s="56"/>
      <c r="V226" s="56"/>
    </row>
    <row r="227" spans="1:22" x14ac:dyDescent="0.25">
      <c r="A227" s="57" t="str">
        <f t="shared" si="3"/>
        <v>F</v>
      </c>
      <c r="B227" s="57">
        <v>224</v>
      </c>
      <c r="C227" s="82">
        <f>Nachschleiftexte!B180</f>
        <v>98316</v>
      </c>
      <c r="D227" s="56" t="str">
        <f>IF(C227=[1]Sheet1!A171,"ok","falsch")</f>
        <v>ok</v>
      </c>
      <c r="E227" s="57" t="str" cm="1">
        <f t="array" aca="1" ref="E227" ca="1">INDIRECT(A230&amp;B230)</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7" s="56" t="str">
        <f>Nachschleiftexte!C180</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7" s="56" t="str">
        <f>Nachschleiftexte!D180</f>
        <v xml:space="preserve">Standard cutters are reground on the end and on the rake face. If the wear width is too large, the outside diameter is ground. If the end is severely worn, the tool will be cut-off and reground. For tools with reduced neck the neck diameter is reground. </v>
      </c>
      <c r="H227" s="56" t="str">
        <f>Nachschleiftexte!O180</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7" s="131" t="str">
        <f>Nachschleiftexte!G180</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7" s="56" t="str">
        <f>Nachschleiftexte!E180</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7" s="56" t="str">
        <f>Nachschleiftexte!J180</f>
        <v xml:space="preserve">Frezy standardowe są ostrzone od strony czoła i po powierzchni skrawającej. Jeżeli zużycie jest duże, ostrzy się średnicę zewnętrzną. Jeżeli są one zbyt mocno zużyte, skraca się je i ostrzy na nowo. </v>
      </c>
      <c r="L227" s="56" t="str">
        <f>Nachschleiftexte!X180</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7" s="56" t="str">
        <f>Nachschleiftexte!Y180</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7" s="56" t="str">
        <f>Nachschleiftexte!K180</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7" s="56" t="str">
        <f>Nachschleiftexte!L180</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7" s="56" t="str">
        <f>Nachschleiftexte!F180</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7" s="56">
        <f>Nachschleiftexte!AD180</f>
        <v>0</v>
      </c>
      <c r="R227" s="56" t="str">
        <f>Nachschleiftexte!R180</f>
        <v xml:space="preserve">Standardfräsar blir omslipade på änden och spånytorna. Är förslitningen för stor, slipas ytterdiametern. Är änden alltför mycket sliten, kapas verktyget och slipas på nytt.  På verktyg med reducering på halsen slipas även halsens diameter. </v>
      </c>
      <c r="S227" s="56" t="str">
        <f>Nachschleiftexte!N180</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7" s="56" t="str">
        <f>Nachschleiftexte!AB180</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7" s="57"/>
      <c r="V227" s="57"/>
    </row>
    <row r="228" spans="1:22" s="6" customFormat="1" x14ac:dyDescent="0.25">
      <c r="A228" s="57" t="str">
        <f t="shared" si="3"/>
        <v>F</v>
      </c>
      <c r="B228" s="57">
        <v>225</v>
      </c>
      <c r="C228" s="82">
        <f>Nachschleiftexte!B181</f>
        <v>98317</v>
      </c>
      <c r="D228" s="56" t="str">
        <f>IF(C228=[1]Sheet1!A172,"ok","falsch")</f>
        <v>ok</v>
      </c>
      <c r="E228" s="57" t="str" cm="1">
        <f t="array" aca="1" ref="E228" ca="1">INDIRECT(A231&amp;B231)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8" s="56" t="str">
        <f>Nachschleiftexte!C181</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8" s="56" t="str">
        <f>Nachschleiftexte!D181</f>
        <v xml:space="preserve">Standard cutters are reground on the end and on the rake face. If the wear width is too large, the outside diameter is ground. If the end is severely worn, the tool will be cut-off and reground. For tools with reduced neck the neck diameter is reground. </v>
      </c>
      <c r="H228" s="56" t="str">
        <f>Nachschleiftexte!O181</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8" s="131" t="str">
        <f>Nachschleiftexte!G181</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8" s="56" t="str">
        <f>Nachschleiftexte!E181</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8" s="56" t="str">
        <f>Nachschleiftexte!J181</f>
        <v xml:space="preserve">Frezy standardowe są ostrzone od strony czoła i po powierzchni skrawającej. Jeżeli zużycie jest duże, ostrzy się średnicę zewnętrzną. Jeżeli są one zbyt mocno zużyte, skraca się je i ostrzy na nowo. </v>
      </c>
      <c r="L228" s="56" t="str">
        <f>Nachschleiftexte!X181</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8" s="56" t="str">
        <f>Nachschleiftexte!Y181</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8" s="56" t="str">
        <f>Nachschleiftexte!K181</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8" s="56" t="str">
        <f>Nachschleiftexte!L181</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8" s="56" t="str">
        <f>Nachschleiftexte!F181</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8" s="56">
        <f>Nachschleiftexte!AD181</f>
        <v>0</v>
      </c>
      <c r="R228" s="56" t="str">
        <f>Nachschleiftexte!R181</f>
        <v xml:space="preserve">Standardfräsar blir omslipade på änden och spånytorna. Är förslitningen för stor, slipas ytterdiametern. Är änden alltför mycket sliten, kapas verktyget och slipas på nytt.  På verktyg med reducering på halsen slipas även halsens diameter. </v>
      </c>
      <c r="S228" s="56" t="str">
        <f>Nachschleiftexte!N181</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8" s="56" t="str">
        <f>Nachschleiftexte!AB181</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8" s="56"/>
      <c r="V228" s="56"/>
    </row>
    <row r="229" spans="1:22" x14ac:dyDescent="0.25">
      <c r="A229" s="57" t="str">
        <f t="shared" si="3"/>
        <v>F</v>
      </c>
      <c r="B229" s="57">
        <v>226</v>
      </c>
      <c r="C229" s="82">
        <f>Nachschleiftexte!B182</f>
        <v>98318</v>
      </c>
      <c r="D229" s="56" t="str">
        <f>IF(C229=[1]Sheet1!A173,"ok","falsch")</f>
        <v>ok</v>
      </c>
      <c r="E229" s="57" t="str" cm="1">
        <f t="array" aca="1" ref="E229" ca="1">INDIRECT(A232&amp;B232)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29" s="56" t="str">
        <f>Nachschleiftexte!C182</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29" s="56" t="str">
        <f>Nachschleiftexte!D182</f>
        <v xml:space="preserve">Standard cutters are reground on the end and on the rake face. If the wear width is too large, the outside diameter is ground. If the end is severely worn, the tool will be cut-off and reground. For tools with reduced neck the neck diameter is reground. </v>
      </c>
      <c r="H229" s="56" t="str">
        <f>Nachschleiftexte!O182</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29" s="131" t="str">
        <f>Nachschleiftexte!G182</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29" s="56" t="str">
        <f>Nachschleiftexte!E182</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29" s="56" t="str">
        <f>Nachschleiftexte!J182</f>
        <v xml:space="preserve">Frezy standardowe są ostrzone od strony czoła i po powierzchni skrawającej. Jeżeli zużycie jest duże, ostrzy się średnicę zewnętrzną. Jeżeli są one zbyt mocno zużyte, skraca się je i ostrzy na nowo. </v>
      </c>
      <c r="L229" s="56" t="str">
        <f>Nachschleiftexte!X182</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29" s="56" t="str">
        <f>Nachschleiftexte!Y182</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29" s="56" t="str">
        <f>Nachschleiftexte!K182</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29" s="56" t="str">
        <f>Nachschleiftexte!L182</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29" s="56" t="str">
        <f>Nachschleiftexte!F182</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29" s="56">
        <f>Nachschleiftexte!AD182</f>
        <v>0</v>
      </c>
      <c r="R229" s="56" t="str">
        <f>Nachschleiftexte!R182</f>
        <v xml:space="preserve">Standardfräsar blir omslipade på änden och spånytorna. Är förslitningen för stor, slipas ytterdiametern. Är änden alltför mycket sliten, kapas verktyget och slipas på nytt.  På verktyg med reducering på halsen slipas även halsens diameter. </v>
      </c>
      <c r="S229" s="56" t="str">
        <f>Nachschleiftexte!N182</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29" s="56" t="str">
        <f>Nachschleiftexte!AB182</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29" s="57"/>
      <c r="V229" s="57"/>
    </row>
    <row r="230" spans="1:22" s="6" customFormat="1" x14ac:dyDescent="0.25">
      <c r="A230" s="57" t="str">
        <f t="shared" si="3"/>
        <v>F</v>
      </c>
      <c r="B230" s="57">
        <v>227</v>
      </c>
      <c r="C230" s="82">
        <f>Nachschleiftexte!B183</f>
        <v>98319</v>
      </c>
      <c r="D230" s="56" t="str">
        <f>IF(C230=[1]Sheet1!A174,"ok","falsch")</f>
        <v>ok</v>
      </c>
      <c r="E230" s="57" t="str" cm="1">
        <f t="array" aca="1" ref="E230" ca="1">INDIRECT(A233&amp;B233)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30" s="56" t="str">
        <f>Nachschleiftexte!C183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30" s="56" t="str">
        <f>Nachschleiftexte!D183</f>
        <v xml:space="preserve">Standard cutters are reground on the end and on the rake face. If the wear width is too large, the outside diameter is ground. If the end is severely worn, the tool will be cut-off and reground. For tools with reduced neck the neck diameter is reground. </v>
      </c>
      <c r="H230" s="56" t="str">
        <f>Nachschleiftexte!O183</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30" s="131" t="str">
        <f>Nachschleiftexte!G183</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30" s="56" t="str">
        <f>Nachschleiftexte!E183</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30" s="56" t="str">
        <f>Nachschleiftexte!J183</f>
        <v xml:space="preserve">Frezy standardowe są ostrzone od strony czoła i po powierzchni skrawającej. Jeżeli zużycie jest duże, ostrzy się średnicę zewnętrzną. Jeżeli są one zbyt mocno zużyte, skraca się je i ostrzy na nowo. </v>
      </c>
      <c r="L230" s="56" t="str">
        <f>Nachschleiftexte!X183</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30" s="56" t="str">
        <f>Nachschleiftexte!Y183</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30" s="56" t="str">
        <f>Nachschleiftexte!K183</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30" s="56" t="str">
        <f>Nachschleiftexte!L183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30" s="56" t="str">
        <f>Nachschleiftexte!F183</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30" s="56">
        <f>Nachschleiftexte!AD183</f>
        <v>0</v>
      </c>
      <c r="R230" s="56" t="str">
        <f>Nachschleiftexte!R183</f>
        <v xml:space="preserve">Standardfräsar blir omslipade på änden och spånytorna. Är förslitningen för stor, slipas ytterdiametern. Är änden alltför mycket sliten, kapas verktyget och slipas på nytt.  På verktyg med reducering på halsen slipas även halsens diameter. </v>
      </c>
      <c r="S230" s="56" t="str">
        <f>Nachschleiftexte!N183</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30" s="56" t="str">
        <f>Nachschleiftexte!AB183</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30" s="56"/>
      <c r="V230" s="56"/>
    </row>
    <row r="231" spans="1:22" x14ac:dyDescent="0.25">
      <c r="A231" s="57" t="str">
        <f t="shared" si="3"/>
        <v>F</v>
      </c>
      <c r="B231" s="57">
        <v>228</v>
      </c>
      <c r="C231" s="82">
        <f>Nachschleiftexte!B184</f>
        <v>98320</v>
      </c>
      <c r="D231" s="56" t="str">
        <f>IF(C231=[1]Sheet1!A175,"ok","falsch")</f>
        <v>ok</v>
      </c>
      <c r="E231" s="57" t="str" cm="1">
        <f t="array" aca="1" ref="E231" ca="1">INDIRECT(A234&amp;B234)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31" s="56" t="str">
        <f>Nachschleiftexte!C184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31" s="56" t="str">
        <f>Nachschleiftexte!D184</f>
        <v xml:space="preserve">Standard cutters are reground on the end and on the rake face. If the wear width is too large, the outside diameter is ground. If the end is severely worn, the tool will be cut-off and reground. For tools with reduced neck the neck diameter is reground. </v>
      </c>
      <c r="H231" s="56" t="str">
        <f>Nachschleiftexte!O184</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31" s="131" t="str">
        <f>Nachschleiftexte!G184</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31" s="56" t="str">
        <f>Nachschleiftexte!E184</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31" s="56" t="str">
        <f>Nachschleiftexte!J184</f>
        <v xml:space="preserve">Frezy standardowe są ostrzone od strony czoła i po powierzchni skrawającej. Jeżeli zużycie jest duże, ostrzy się średnicę zewnętrzną. Jeżeli są one zbyt mocno zużyte, skraca się je i ostrzy na nowo. </v>
      </c>
      <c r="L231" s="56" t="str">
        <f>Nachschleiftexte!X184</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31" s="56" t="str">
        <f>Nachschleiftexte!Y184</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31" s="56" t="str">
        <f>Nachschleiftexte!K184</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31" s="56" t="str">
        <f>Nachschleiftexte!L184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31" s="56" t="str">
        <f>Nachschleiftexte!F184</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31" s="56">
        <f>Nachschleiftexte!AD184</f>
        <v>0</v>
      </c>
      <c r="R231" s="56" t="str">
        <f>Nachschleiftexte!R184</f>
        <v xml:space="preserve">Standardfräsar blir omslipade på änden och spånytorna. Är förslitningen för stor, slipas ytterdiametern. Är änden alltför mycket sliten, kapas verktyget och slipas på nytt.  På verktyg med reducering på halsen slipas även halsens diameter. </v>
      </c>
      <c r="S231" s="56" t="str">
        <f>Nachschleiftexte!N184</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31" s="56" t="str">
        <f>Nachschleiftexte!AB184</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31" s="57"/>
      <c r="V231" s="57"/>
    </row>
    <row r="232" spans="1:22" s="6" customFormat="1" x14ac:dyDescent="0.25">
      <c r="A232" s="57" t="str">
        <f t="shared" si="3"/>
        <v>F</v>
      </c>
      <c r="B232" s="57">
        <v>229</v>
      </c>
      <c r="C232" s="82">
        <f>Nachschleiftexte!B185</f>
        <v>98321</v>
      </c>
      <c r="D232" s="56" t="str">
        <f>IF(C232=[1]Sheet1!A176,"ok","falsch")</f>
        <v>ok</v>
      </c>
      <c r="E232" s="57" t="str" cm="1">
        <f t="array" aca="1" ref="E232" ca="1">INDIRECT(A235&amp;B235)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32" s="56" t="str">
        <f>Nachschleiftexte!C185</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32" s="56" t="str">
        <f>Nachschleiftexte!D185</f>
        <v xml:space="preserve">Standard cutters are reground on the end and on the rake face. If the wear width is too large, the outside diameter is ground. If the end is severely worn, the tool will be cut-off and reground. For tools with reduced neck the neck diameter is reground. </v>
      </c>
      <c r="H232" s="56" t="str">
        <f>Nachschleiftexte!O185</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32" s="131" t="str">
        <f>Nachschleiftexte!G185</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32" s="56" t="str">
        <f>Nachschleiftexte!E185</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32" s="56" t="str">
        <f>Nachschleiftexte!J185</f>
        <v xml:space="preserve">Frezy standardowe są ostrzone od strony czoła i po powierzchni skrawającej. Jeżeli zużycie jest duże, ostrzy się średnicę zewnętrzną. Jeżeli są one zbyt mocno zużyte, skraca się je i ostrzy na nowo. </v>
      </c>
      <c r="L232" s="56" t="str">
        <f>Nachschleiftexte!X185</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32" s="56" t="str">
        <f>Nachschleiftexte!Y185</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32" s="56" t="str">
        <f>Nachschleiftexte!K185</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32" s="56" t="str">
        <f>Nachschleiftexte!L185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32" s="56" t="str">
        <f>Nachschleiftexte!F185</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32" s="56">
        <f>Nachschleiftexte!AD185</f>
        <v>0</v>
      </c>
      <c r="R232" s="56" t="str">
        <f>Nachschleiftexte!R185</f>
        <v xml:space="preserve">Standardfräsar blir omslipade på änden och spånytorna. Är förslitningen för stor, slipas ytterdiametern. Är änden alltför mycket sliten, kapas verktyget och slipas på nytt.  På verktyg med reducering på halsen slipas även halsens diameter. </v>
      </c>
      <c r="S232" s="56" t="str">
        <f>Nachschleiftexte!N185</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32" s="56" t="str">
        <f>Nachschleiftexte!AB185</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32" s="56"/>
      <c r="V232" s="56"/>
    </row>
    <row r="233" spans="1:22" x14ac:dyDescent="0.25">
      <c r="A233" s="57" t="str">
        <f t="shared" si="3"/>
        <v>F</v>
      </c>
      <c r="B233" s="57">
        <v>230</v>
      </c>
      <c r="C233" s="82">
        <f>Nachschleiftexte!B186</f>
        <v>98324</v>
      </c>
      <c r="D233" s="56" t="str">
        <f>IF(C233=[1]Sheet1!A177,"ok","falsch")</f>
        <v>ok</v>
      </c>
      <c r="E233" s="57" t="str" cm="1">
        <f t="array" aca="1" ref="E233" ca="1">INDIRECT(A236&amp;B236)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33" s="56" t="str">
        <f>Nachschleiftexte!C186</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33" s="56" t="str">
        <f>Nachschleiftexte!D186</f>
        <v xml:space="preserve">Standard cutters are reground on the end and on the rake face. If the wear width is too large, the outside diameter is ground. If the end is severely worn, the tool will be cut-off and reground. For tools with reduced neck the neck diameter is reground. </v>
      </c>
      <c r="H233" s="56" t="str">
        <f>Nachschleiftexte!O186</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33" s="131" t="str">
        <f>Nachschleiftexte!G186</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33" s="56" t="str">
        <f>Nachschleiftexte!E186</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33" s="56" t="str">
        <f>Nachschleiftexte!J186</f>
        <v xml:space="preserve">Frezy standardowe są ostrzone od strony czoła i po powierzchni skrawającej. Jeżeli zużycie jest duże, ostrzy się średnicę zewnętrzną. Jeżeli są one zbyt mocno zużyte, skraca się je i ostrzy na nowo. </v>
      </c>
      <c r="L233" s="56" t="str">
        <f>Nachschleiftexte!X186</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33" s="56" t="str">
        <f>Nachschleiftexte!Y186</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33" s="56" t="str">
        <f>Nachschleiftexte!K186</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33" s="56" t="str">
        <f>Nachschleiftexte!L186</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33" s="56" t="str">
        <f>Nachschleiftexte!F186</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33" s="56">
        <f>Nachschleiftexte!AD186</f>
        <v>0</v>
      </c>
      <c r="R233" s="56" t="str">
        <f>Nachschleiftexte!R186</f>
        <v xml:space="preserve">Standardfräsar blir omslipade på änden och spånytorna. Är förslitningen för stor, slipas ytterdiametern. Är änden alltför mycket sliten, kapas verktyget och slipas på nytt.  På verktyg med reducering på halsen slipas även halsens diameter. </v>
      </c>
      <c r="S233" s="56" t="str">
        <f>Nachschleiftexte!N186</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33" s="56" t="str">
        <f>Nachschleiftexte!AB186</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33" s="57"/>
      <c r="V233" s="57"/>
    </row>
    <row r="234" spans="1:22" s="6" customFormat="1" x14ac:dyDescent="0.25">
      <c r="A234" s="57" t="str">
        <f t="shared" si="3"/>
        <v>F</v>
      </c>
      <c r="B234" s="57">
        <v>231</v>
      </c>
      <c r="C234" s="82">
        <f>Nachschleiftexte!B187</f>
        <v>98325</v>
      </c>
      <c r="D234" s="56" t="str">
        <f>IF(C234=[1]Sheet1!A178,"ok","falsch")</f>
        <v>ok</v>
      </c>
      <c r="E234" s="57" t="str" cm="1">
        <f t="array" aca="1" ref="E234" ca="1">INDIRECT(A237&amp;B237)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34" s="56" t="str">
        <f>Nachschleiftexte!C187</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34" s="56" t="str">
        <f>Nachschleiftexte!D187</f>
        <v xml:space="preserve">Standard cutters are reground on the end and on the rake face. If the wear width is too large, the outside diameter is ground. If the end is severely worn, the tool will be cut-off and reground. For tools with reduced neck the neck diameter is reground. </v>
      </c>
      <c r="H234" s="56" t="str">
        <f>Nachschleiftexte!O187</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34" s="131" t="str">
        <f>Nachschleiftexte!G187</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34" s="56" t="str">
        <f>Nachschleiftexte!E187</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34" s="56" t="str">
        <f>Nachschleiftexte!J187</f>
        <v xml:space="preserve">Frezy standardowe są ostrzone od strony czoła i po powierzchni skrawającej. Jeżeli zużycie jest duże, ostrzy się średnicę zewnętrzną. Jeżeli są one zbyt mocno zużyte, skraca się je i ostrzy na nowo. </v>
      </c>
      <c r="L234" s="56" t="str">
        <f>Nachschleiftexte!X187</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34" s="56" t="str">
        <f>Nachschleiftexte!Y187</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34" s="56" t="str">
        <f>Nachschleiftexte!K187</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34" s="56" t="str">
        <f>Nachschleiftexte!L187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34" s="56" t="str">
        <f>Nachschleiftexte!F187</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34" s="56">
        <f>Nachschleiftexte!AD187</f>
        <v>0</v>
      </c>
      <c r="R234" s="56" t="str">
        <f>Nachschleiftexte!R187</f>
        <v xml:space="preserve">Standardfräsar blir omslipade på änden och spånytorna. Är förslitningen för stor, slipas ytterdiametern. Är änden alltför mycket sliten, kapas verktyget och slipas på nytt.  På verktyg med reducering på halsen slipas även halsens diameter. </v>
      </c>
      <c r="S234" s="56" t="str">
        <f>Nachschleiftexte!N187</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34" s="56" t="str">
        <f>Nachschleiftexte!AB187</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34" s="56"/>
      <c r="V234" s="56"/>
    </row>
    <row r="235" spans="1:22" x14ac:dyDescent="0.25">
      <c r="A235" s="57" t="str">
        <f t="shared" si="3"/>
        <v>F</v>
      </c>
      <c r="B235" s="57">
        <v>232</v>
      </c>
      <c r="C235" s="82">
        <f>Nachschleiftexte!B188</f>
        <v>98328</v>
      </c>
      <c r="D235" s="56" t="str">
        <f>IF(C235=[1]Sheet1!A179,"ok","falsch")</f>
        <v>ok</v>
      </c>
      <c r="E235" s="57" t="str" cm="1">
        <f t="array" aca="1" ref="E235" ca="1">INDIRECT(A238&amp;B238)</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35" s="56" t="str">
        <f>Nachschleiftexte!C188</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35" s="56" t="str">
        <f>Nachschleiftexte!D188</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35" s="56" t="str">
        <f>Nachschleiftexte!O188</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35" s="131" t="str">
        <f>Nachschleiftexte!G188</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35" s="56" t="str">
        <f>Nachschleiftexte!E188</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35" s="56" t="str">
        <f>Nachschleiftexte!J188</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235" s="56" t="str">
        <f>Nachschleiftexte!X188</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35" s="56" t="str">
        <f>Nachschleiftexte!Y188</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235" s="56" t="str">
        <f>Nachschleiftexte!K188</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35" s="56" t="str">
        <f>Nachschleiftexte!L188</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35" s="56" t="str">
        <f>Nachschleiftexte!F188</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35" s="56">
        <f>Nachschleiftexte!AD188</f>
        <v>0</v>
      </c>
      <c r="R235" s="56" t="str">
        <f>Nachschleiftexte!R188</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35" s="56" t="str">
        <f>Nachschleiftexte!N188</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35" s="56" t="str">
        <f>Nachschleiftexte!AB188</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35" s="57"/>
      <c r="V235" s="57"/>
    </row>
    <row r="236" spans="1:22" s="6" customFormat="1" x14ac:dyDescent="0.25">
      <c r="A236" s="57" t="str">
        <f t="shared" si="3"/>
        <v>F</v>
      </c>
      <c r="B236" s="57">
        <v>233</v>
      </c>
      <c r="C236" s="82">
        <f>Nachschleiftexte!B189</f>
        <v>98332</v>
      </c>
      <c r="D236" s="56" t="str">
        <f>IF(C236=[1]Sheet1!A180,"ok","falsch")</f>
        <v>ok</v>
      </c>
      <c r="E236" s="57" t="str" cm="1">
        <f t="array" aca="1" ref="E236" ca="1">INDIRECT(A239&amp;B239)</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36" s="56" t="str">
        <f>Nachschleiftexte!C189</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36" s="56" t="str">
        <f>Nachschleiftexte!D189</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36" s="56" t="str">
        <f>Nachschleiftexte!O189</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36" s="131" t="str">
        <f>Nachschleiftexte!G189</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36" s="56" t="str">
        <f>Nachschleiftexte!E189</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36" s="56" t="str">
        <f>Nachschleiftexte!J189</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236" s="56" t="str">
        <f>Nachschleiftexte!X189</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36" s="56" t="str">
        <f>Nachschleiftexte!Y189</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236" s="56" t="str">
        <f>Nachschleiftexte!K189</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36" s="56" t="str">
        <f>Nachschleiftexte!L189</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36" s="56" t="str">
        <f>Nachschleiftexte!F189</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36" s="56">
        <f>Nachschleiftexte!AD189</f>
        <v>0</v>
      </c>
      <c r="R236" s="56" t="str">
        <f>Nachschleiftexte!R189</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36" s="56" t="str">
        <f>Nachschleiftexte!N189</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36" s="56" t="str">
        <f>Nachschleiftexte!AB189</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36" s="56"/>
      <c r="V236" s="56"/>
    </row>
    <row r="237" spans="1:22" x14ac:dyDescent="0.25">
      <c r="A237" s="57" t="str">
        <f t="shared" si="3"/>
        <v>F</v>
      </c>
      <c r="B237" s="57">
        <v>234</v>
      </c>
      <c r="C237" s="82">
        <f>Nachschleiftexte!B190</f>
        <v>98334</v>
      </c>
      <c r="D237" s="56" t="str">
        <f>IF(C237=[1]Sheet1!A181,"ok","falsch")</f>
        <v>ok</v>
      </c>
      <c r="E237" s="57" t="str" cm="1">
        <f t="array" aca="1" ref="E237" ca="1">INDIRECT(A240&amp;B240)</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37" s="56" t="str">
        <f>Nachschleiftexte!C190</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37" s="56" t="str">
        <f>Nachschleiftexte!D190</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37" s="56" t="str">
        <f>Nachschleiftexte!O190</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37" s="131" t="str">
        <f>Nachschleiftexte!G190</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37" s="56" t="str">
        <f>Nachschleiftexte!E190</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37" s="56" t="str">
        <f>Nachschleiftexte!J190</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237" s="56" t="str">
        <f>Nachschleiftexte!X190</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37" s="56" t="str">
        <f>Nachschleiftexte!Y190</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237" s="56" t="str">
        <f>Nachschleiftexte!K190</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37" s="56" t="str">
        <f>Nachschleiftexte!L190</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37" s="56" t="str">
        <f>Nachschleiftexte!F190</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37" s="56">
        <f>Nachschleiftexte!AD190</f>
        <v>0</v>
      </c>
      <c r="R237" s="56" t="str">
        <f>Nachschleiftexte!R190</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37" s="56" t="str">
        <f>Nachschleiftexte!N190</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37" s="56" t="str">
        <f>Nachschleiftexte!AB190</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37" s="57"/>
      <c r="V237" s="57"/>
    </row>
    <row r="238" spans="1:22" s="6" customFormat="1" x14ac:dyDescent="0.25">
      <c r="A238" s="57" t="str">
        <f t="shared" si="3"/>
        <v>F</v>
      </c>
      <c r="B238" s="57">
        <v>235</v>
      </c>
      <c r="C238" s="82">
        <f>Nachschleiftexte!B191</f>
        <v>98335</v>
      </c>
      <c r="D238" s="56" t="str">
        <f>IF(C238=[1]Sheet1!A182,"ok","falsch")</f>
        <v>ok</v>
      </c>
      <c r="E238" s="57" t="str" cm="1">
        <f t="array" aca="1" ref="E238" ca="1">INDIRECT(A241&amp;B241)</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F238" s="56" t="str">
        <f>Nachschleiftexte!C191</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G238" s="56" t="str">
        <f>Nachschleiftexte!D191</f>
        <v xml:space="preserve">Corner radius milling cutters and milling cutters with graduated chip space are reground on the end, rake face, radius and outer diameter or step. If the end is too severely worn, the end will be cut off and the tool reground. Chip breakers are not redressed. Radius tolerance ± 0.02 mm </v>
      </c>
      <c r="H238" s="56" t="str">
        <f>Nachschleiftexte!O191</f>
        <v xml:space="preserve">Hoekradius frezen en frezen met vergrote spaankamer worden kops, in het spaanvlak, aan de radius en aan de buitendiameter resp. de spaankamer nageslepen. Is de kop te veel versleten, dan wordt het gereedschap ingekort en opnieuw geslepen. De spaanbrekers worden niet nageslepen. Radiustolerantie ± 0,02 mm </v>
      </c>
      <c r="I238" s="131" t="str">
        <f>Nachschleiftexte!G191</f>
        <v xml:space="preserve">Nelle frese con raggio di punta e frese con vano truciolo maggiorato viene riaffilata la parte frontale, la spoglia superiore e il raggio. Se la parte frontale è troppo usurata, si riduce la lunghezza dell’utensile riaffilandolo nuovamente. Il rompitruciolo non viene riaffilato. Tolleranza raggio ± 0,02 mm </v>
      </c>
      <c r="J238" s="56" t="str">
        <f>Nachschleiftexte!E191</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Los rompevirutas no se reubican. Tolerancia de radio ± 0,02 mm </v>
      </c>
      <c r="K238" s="56">
        <f>Nachschleiftexte!J191</f>
        <v>0</v>
      </c>
      <c r="L238" s="56" t="str">
        <f>Nachschleiftexte!X191</f>
        <v xml:space="preserve">Glodalo s radijusom kuta i glodalo s odvojenim prostorom za strugotine bruse se čeono, na površini cjepanja i po radijusu te vanjskom promjeru odn. presjeku. Ako je čeono područje prejako istrošeno, skratit će se alat i ponovno naoštriti. Drobilica strugotina se ne postavlja ponovno. Tolerancija radijusa ± 0,02 mm </v>
      </c>
      <c r="M238" s="56" t="str">
        <f>Nachschleiftexte!Y191</f>
        <v xml:space="preserve">Kotni radiusni rezkar in rezkar s zamaknjenim prostorom za odrezke se naknadno brusita na čelu, na cepilni ploskvi in na zunanjem premeru oz. peti. Če je čelno območje preveč obrabljeno, orodje skrajšamo in znova obrusimo. Lomilci odrezkov se ne obnovijo. Dovoljeno odstopanje polmera ±0,02 mm </v>
      </c>
      <c r="N238" s="56" t="str">
        <f>Nachschleiftexte!K191</f>
        <v xml:space="preserve">A sarokrádiuszos és a csökkenő forgácsterű marókon a homlokrészt, a forgácsolófelületet, a rádiuszt és a külső átmérőt, illetve a bekezdőrészt köszörüljük újra. Ha túl nagy a homlokrész elhasználódása, akkor megrövidítjük és újraélezzük a szerszámot. A forgácsosztókat nem köszörüljük újra. Rádiusztűrés: ± 0,02 mm </v>
      </c>
      <c r="O238" s="56" t="str">
        <f>Nachschleiftexte!L191</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Spărgătoarele de aşchii nu sunt reajustate. Toleranţă rază ± 0,02 mm </v>
      </c>
      <c r="P238" s="56" t="str">
        <f>Nachschleiftexte!F191</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Les brise-copeaux ne sont pas réajustés. Tolérance du rayon ± 0,02 mm </v>
      </c>
      <c r="Q238" s="56">
        <f>Nachschleiftexte!AD191</f>
        <v>0</v>
      </c>
      <c r="R238" s="56" t="str">
        <f>Nachschleiftexte!R191</f>
        <v xml:space="preserve">Hörnradiefräsar och fräsar med spånutrymme med en avsats slipas på änden, spännytan och på ytterkanten resp. avsatsen. Om änden är mycket nedsliten, kortas verktyget och slipas om. Spånbrytarna justeras inte. Radietolerans ± 0,02 mm </v>
      </c>
      <c r="S238" s="56">
        <f>Nachschleiftexte!N191</f>
        <v>0</v>
      </c>
      <c r="T238" s="56">
        <f>Nachschleiftexte!AB191</f>
        <v>0</v>
      </c>
      <c r="U238" s="56"/>
      <c r="V238" s="56"/>
    </row>
    <row r="239" spans="1:22" x14ac:dyDescent="0.25">
      <c r="A239" s="57" t="str">
        <f t="shared" si="3"/>
        <v>F</v>
      </c>
      <c r="B239" s="57">
        <v>236</v>
      </c>
      <c r="C239" s="82">
        <f>Nachschleiftexte!B192</f>
        <v>98336</v>
      </c>
      <c r="D239" s="56" t="str">
        <f>IF(C239=[1]Sheet1!A183,"ok","falsch")</f>
        <v>ok</v>
      </c>
      <c r="E239" s="57" t="str" cm="1">
        <f t="array" aca="1" ref="E239" ca="1">INDIRECT(A242&amp;B242)</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F239" s="56" t="str">
        <f>Nachschleiftexte!C192</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G239" s="56" t="str">
        <f>Nachschleiftexte!D192</f>
        <v xml:space="preserve">Corner radius milling cutters and milling cutters with graduated chip space are reground on the end, rake face, radius and outer diameter or step. If the end is too severely worn, the end will be cut off and the tool reground. Chip breakers are not redressed. Radius tolerance ± 0.02 mm </v>
      </c>
      <c r="H239" s="56" t="str">
        <f>Nachschleiftexte!O192</f>
        <v xml:space="preserve">Hoekradius frezen en frezen met vergrote spaankamer worden kops, in het spaanvlak, aan de radius en aan de buitendiameter resp. de spaankamer nageslepen. Is de kop te veel versleten, dan wordt het gereedschap ingekort en opnieuw geslepen. De spaanbrekers worden niet nageslepen. Radiustolerantie ± 0,02 mm </v>
      </c>
      <c r="I239" s="131" t="str">
        <f>Nachschleiftexte!G192</f>
        <v xml:space="preserve">Nelle frese con raggio di punta e frese con vano truciolo maggiorato viene riaffilata la parte frontale, la spoglia superiore e il raggio. Se la parte frontale è troppo usurata, si riduce la lunghezza dell’utensile riaffilandolo nuovamente. Il rompitruciolo non viene riaffilato. Tolleranza raggio ± 0,02 mm </v>
      </c>
      <c r="J239" s="56" t="str">
        <f>Nachschleiftexte!E192</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Los rompevirutas no se reubican. Tolerancia de radio ± 0,02 mm </v>
      </c>
      <c r="K239" s="56">
        <f>Nachschleiftexte!J192</f>
        <v>0</v>
      </c>
      <c r="L239" s="56" t="str">
        <f>Nachschleiftexte!X192</f>
        <v xml:space="preserve">Glodalo s radijusom kuta i glodalo s odvojenim prostorom za strugotine bruse se čeono, na površini cjepanja i po radijusu te vanjskom promjeru odn. presjeku. Ako je čeono područje prejako istrošeno, skratit će se alat i ponovno naoštriti. Drobilica strugotina se ne postavlja ponovno. Tolerancija radijusa ± 0,02 mm </v>
      </c>
      <c r="M239" s="56" t="str">
        <f>Nachschleiftexte!Y192</f>
        <v xml:space="preserve">Kotni radiusni rezkar in rezkar s zamaknjenim prostorom za odrezke se naknadno brusita na čelu, na cepilni ploskvi in na zunanjem premeru oz. peti. Če je čelno območje preveč obrabljeno, orodje skrajšamo in znova obrusimo. Lomilci odrezkov se ne obnovijo. Dovoljeno odstopanje polmera ±0,02 mm </v>
      </c>
      <c r="N239" s="56" t="str">
        <f>Nachschleiftexte!K192</f>
        <v xml:space="preserve">A sarokrádiuszos és a csökkenő forgácsterű marókon a homlokrészt, a forgácsolófelületet, a rádiuszt és a külső átmérőt, illetve a bekezdőrészt köszörüljük újra. Ha túl nagy a homlokrész elhasználódása, akkor megrövidítjük és újraélezzük a szerszámot. A forgácsosztókat nem köszörüljük újra. Rádiusztűrés: ± 0,02 mm </v>
      </c>
      <c r="O239" s="56" t="str">
        <f>Nachschleiftexte!L192</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Spărgătoarele de aşchii nu sunt reajustate. Toleranţă rază ± 0,02 mm </v>
      </c>
      <c r="P239" s="56" t="str">
        <f>Nachschleiftexte!F192</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Les brise-copeaux ne sont pas réajustés. Tolérance du rayon ± 0,02 mm </v>
      </c>
      <c r="Q239" s="56">
        <f>Nachschleiftexte!AD192</f>
        <v>0</v>
      </c>
      <c r="R239" s="56" t="str">
        <f>Nachschleiftexte!R192</f>
        <v xml:space="preserve">Hörnradiefräsar och fräsar med spånutrymme med en avsats slipas på änden, spännytan och på ytterkanten resp. avsatsen. Om änden är mycket nedsliten, kortas verktyget och slipas om. Spånbrytarna justeras inte. Radietolerans ± 0,02 mm </v>
      </c>
      <c r="S239" s="56">
        <f>Nachschleiftexte!N192</f>
        <v>0</v>
      </c>
      <c r="T239" s="56">
        <f>Nachschleiftexte!AB192</f>
        <v>0</v>
      </c>
      <c r="U239" s="57"/>
      <c r="V239" s="57"/>
    </row>
    <row r="240" spans="1:22" s="6" customFormat="1" x14ac:dyDescent="0.25">
      <c r="A240" s="57" t="str">
        <f t="shared" si="3"/>
        <v>F</v>
      </c>
      <c r="B240" s="57">
        <v>237</v>
      </c>
      <c r="C240" s="82">
        <f>Nachschleiftexte!B193</f>
        <v>98337</v>
      </c>
      <c r="D240" s="56" t="str">
        <f>IF(C240=[1]Sheet1!A184,"ok","falsch")</f>
        <v>ok</v>
      </c>
      <c r="E240" s="57" t="str" cm="1">
        <f t="array" aca="1" ref="E240" ca="1">INDIRECT(A243&amp;B243)</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F240" s="56" t="str">
        <f>Nachschleiftexte!C193</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G240" s="56" t="str">
        <f>Nachschleiftexte!D193</f>
        <v xml:space="preserve">Corner radius milling cutters and milling cutters with graduated chip space are reground on the end, rake face, radius and outer diameter or step. If the end is too severely worn, the end will be cut off and the tool reground. Chip breakers are not redressed. Radius tolerance ± 0.02 mm </v>
      </c>
      <c r="H240" s="56" t="str">
        <f>Nachschleiftexte!O193</f>
        <v xml:space="preserve">Hoekradius frezen en frezen met vergrote spaankamer worden kops, in het spaanvlak, aan de radius en aan de buitendiameter resp. de spaankamer nageslepen. Is de kop te veel versleten, dan wordt het gereedschap ingekort en opnieuw geslepen. De spaanbrekers worden niet nageslepen. Radiustolerantie ± 0,02 mm </v>
      </c>
      <c r="I240" s="131" t="str">
        <f>Nachschleiftexte!G193</f>
        <v xml:space="preserve">Nelle frese con raggio di punta e frese con vano truciolo maggiorato viene riaffilata la parte frontale, la spoglia superiore e il raggio. Se la parte frontale è troppo usurata, si riduce la lunghezza dell’utensile riaffilandolo nuovamente. Il rompitruciolo non viene riaffilato. Tolleranza raggio ± 0,02 mm </v>
      </c>
      <c r="J240" s="56" t="str">
        <f>Nachschleiftexte!E193</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Los rompevirutas no se reubican. Tolerancia de radio ± 0,02 mm </v>
      </c>
      <c r="K240" s="56">
        <f>Nachschleiftexte!J193</f>
        <v>0</v>
      </c>
      <c r="L240" s="56" t="str">
        <f>Nachschleiftexte!X193</f>
        <v xml:space="preserve">Glodalo s radijusom kuta i glodalo s odvojenim prostorom za strugotine bruse se čeono, na površini cjepanja i po radijusu te vanjskom promjeru odn. presjeku. Ako je čeono područje prejako istrošeno, skratit će se alat i ponovno naoštriti. Drobilica strugotina se ne postavlja ponovno. Tolerancija radijusa ± 0,02 mm </v>
      </c>
      <c r="M240" s="56" t="str">
        <f>Nachschleiftexte!Y193</f>
        <v xml:space="preserve">Kotni radiusni rezkar in rezkar s zamaknjenim prostorom za odrezke se naknadno brusita na čelu, na cepilni ploskvi in na zunanjem premeru oz. peti. Če je čelno območje preveč obrabljeno, orodje skrajšamo in znova obrusimo. Lomilci odrezkov se ne obnovijo. Dovoljeno odstopanje polmera ±0,02 mm </v>
      </c>
      <c r="N240" s="56" t="str">
        <f>Nachschleiftexte!K193</f>
        <v xml:space="preserve">A sarokrádiuszos és a csökkenő forgácsterű marókon a homlokrészt, a forgácsolófelületet, a rádiuszt és a külső átmérőt, illetve a bekezdőrészt köszörüljük újra. Ha túl nagy a homlokrész elhasználódása, akkor megrövidítjük és újraélezzük a szerszámot. A forgácsosztókat nem köszörüljük újra. Rádiusztűrés: ± 0,02 mm </v>
      </c>
      <c r="O240" s="56" t="str">
        <f>Nachschleiftexte!L193</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Spărgătoarele de aşchii nu sunt reajustate. Toleranţă rază ± 0,02 mm </v>
      </c>
      <c r="P240" s="56" t="str">
        <f>Nachschleiftexte!F193</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Les brise-copeaux ne sont pas réajustés. Tolérance du rayon ± 0,02 mm </v>
      </c>
      <c r="Q240" s="56">
        <f>Nachschleiftexte!AD193</f>
        <v>0</v>
      </c>
      <c r="R240" s="56" t="str">
        <f>Nachschleiftexte!R193</f>
        <v xml:space="preserve">Hörnradiefräsar och fräsar med spånutrymme med en avsats slipas på änden, spännytan och på ytterkanten resp. avsatsen. Om änden är mycket nedsliten, kortas verktyget och slipas om. Spånbrytarna justeras inte. Radietolerans ± 0,02 mm </v>
      </c>
      <c r="S240" s="56">
        <f>Nachschleiftexte!N193</f>
        <v>0</v>
      </c>
      <c r="T240" s="56">
        <f>Nachschleiftexte!AB193</f>
        <v>0</v>
      </c>
      <c r="U240" s="56"/>
      <c r="V240" s="56"/>
    </row>
    <row r="241" spans="1:22" x14ac:dyDescent="0.25">
      <c r="A241" s="57" t="str">
        <f t="shared" si="3"/>
        <v>F</v>
      </c>
      <c r="B241" s="57">
        <v>238</v>
      </c>
      <c r="C241" s="82">
        <f>Nachschleiftexte!B194</f>
        <v>98338</v>
      </c>
      <c r="D241" s="56" t="str">
        <f>IF(C241=[1]Sheet1!A185,"ok","falsch")</f>
        <v>ok</v>
      </c>
      <c r="E241" s="57" t="str" cm="1">
        <f t="array" aca="1" ref="E241" ca="1">INDIRECT(A244&amp;B244)</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F241" s="56" t="str">
        <f>Nachschleiftexte!C194</f>
        <v xml:space="preserve">Eckenradiusfräser und Fräser mit abgesetztem Spanraum werden an der Stirn, der Spanfläche und am Radius und am Außendurchmesser bzw. dem Absatz nachgeschliffen. Ist der Stirnbereich zu stark verschlissen, wird das Werkzeug gekürzt und neu angeschliffen. Die Spanbrecher werden nicht nachgesetzt. Radiustoleranz ± 0,02 mm </v>
      </c>
      <c r="G241" s="56" t="str">
        <f>Nachschleiftexte!D194</f>
        <v xml:space="preserve">Corner radius milling cutters and milling cutters with graduated chip space are reground on the end, rake face, radius and outer diameter or step. If the end is too severely worn, the end will be cut off and the tool reground. Chip breakers are not redressed. Radius tolerance ± 0.02 mm </v>
      </c>
      <c r="H241" s="56" t="str">
        <f>Nachschleiftexte!O194</f>
        <v xml:space="preserve">Hoekradius frezen en frezen met vergrote spaankamer worden kops, in het spaanvlak, aan de radius en aan de buitendiameter resp. de spaankamer nageslepen. Is de kop te veel versleten, dan wordt het gereedschap ingekort en opnieuw geslepen. De spaanbrekers worden niet nageslepen. Radiustolerantie ± 0,02 mm </v>
      </c>
      <c r="I241" s="131" t="str">
        <f>Nachschleiftexte!G194</f>
        <v xml:space="preserve">Nelle frese con raggio di punta e frese con vano truciolo maggiorato viene riaffilata la parte frontale, la spoglia superiore e il raggio. Se la parte frontale è troppo usurata, si riduce la lunghezza dell’utensile riaffilandolo nuovamente. Il rompitruciolo non viene riaffilato. Tolleranza raggio ± 0,02 mm </v>
      </c>
      <c r="J241" s="56" t="str">
        <f>Nachschleiftexte!E194</f>
        <v xml:space="preserve">Las fresas con radio de esquina y las fresas con canal de evacuación modificado se reafilan en la parte frontal, en la superficie de desprendimiento y en el diámetro exterior. Si la parte frontal está muy gastada, se cortará la herramienta y se reafilará de nuevo. Los rompevirutas no se reubican. Tolerancia de radio ± 0,02 mm </v>
      </c>
      <c r="K241" s="56">
        <f>Nachschleiftexte!J194</f>
        <v>0</v>
      </c>
      <c r="L241" s="56" t="str">
        <f>Nachschleiftexte!X194</f>
        <v xml:space="preserve">Glodalo s radijusom kuta i glodalo s odvojenim prostorom za strugotine bruse se čeono, na površini cjepanja i po radijusu te vanjskom promjeru odn. presjeku. Ako je čeono područje prejako istrošeno, skratit će se alat i ponovno naoštriti. Drobilica strugotina se ne postavlja ponovno. Tolerancija radijusa ± 0,02 mm </v>
      </c>
      <c r="M241" s="56" t="str">
        <f>Nachschleiftexte!Y194</f>
        <v xml:space="preserve">Kotni radiusni rezkar in rezkar s zamaknjenim prostorom za odrezke se naknadno brusita na čelu, na cepilni ploskvi in na zunanjem premeru oz. peti. Če je čelno območje preveč obrabljeno, orodje skrajšamo in znova obrusimo. Lomilci odrezkov se ne obnovijo. Dovoljeno odstopanje polmera ±0,02 mm </v>
      </c>
      <c r="N241" s="56" t="str">
        <f>Nachschleiftexte!K194</f>
        <v xml:space="preserve">A sarokrádiuszos és a csökkenő forgácsterű marókon a homlokrészt, a forgácsolófelületet, a rádiuszt és a külső átmérőt, illetve a bekezdőrészt köszörüljük újra. Ha túl nagy a homlokrész elhasználódása, akkor megrövidítjük és újraélezzük a szerszámot. A forgácsosztókat nem köszörüljük újra. Rádiusztűrés: ± 0,02 mm </v>
      </c>
      <c r="O241" s="56" t="str">
        <f>Nachschleiftexte!L194</f>
        <v xml:space="preserve">Frezele cu rază la colţ şi frezele cu canal pentru aşchii cu adâncime graduală sunt reascuţite pe partea frontală, la suprafaţa de contact, la rază şi la diametrul exterior resp. treaptă. Dacă zona frontală este prea uzată, scula este scurtată şi reascuţită. Spărgătoarele de aşchii nu sunt reajustate. Toleranţă rază ± 0,02 mm </v>
      </c>
      <c r="P241" s="56" t="str">
        <f>Nachschleiftexte!F194</f>
        <v xml:space="preserve">Les fraises rayonnées et les fraises avec logement de copeaux déporté sont rectifiées sur la face avant, la face de coupe et sur le rayon et sur le diamètre extérieur ou le déport. Si la partie avant est trop usée, l’outil est raccourci et à nouveau rectifié. Les brise-copeaux ne sont pas réajustés. Tolérance du rayon ± 0,02 mm </v>
      </c>
      <c r="Q241" s="56">
        <f>Nachschleiftexte!AD194</f>
        <v>0</v>
      </c>
      <c r="R241" s="56" t="str">
        <f>Nachschleiftexte!R194</f>
        <v xml:space="preserve">Hörnradiefräsar och fräsar med spånutrymme med en avsats slipas på änden, spännytan och på ytterkanten resp. avsatsen. Om änden är mycket nedsliten, kortas verktyget och slipas om. Spånbrytarna justeras inte. Radietolerans ± 0,02 mm </v>
      </c>
      <c r="S241" s="56">
        <f>Nachschleiftexte!N194</f>
        <v>0</v>
      </c>
      <c r="T241" s="56">
        <f>Nachschleiftexte!AB194</f>
        <v>0</v>
      </c>
      <c r="U241" s="57"/>
      <c r="V241" s="57"/>
    </row>
    <row r="242" spans="1:22" s="6" customFormat="1" x14ac:dyDescent="0.25">
      <c r="A242" s="57" t="str">
        <f t="shared" si="3"/>
        <v>F</v>
      </c>
      <c r="B242" s="57">
        <v>239</v>
      </c>
      <c r="C242" s="82">
        <f>Nachschleiftexte!B195</f>
        <v>98342</v>
      </c>
      <c r="D242" s="56" t="str">
        <f>IF(C242=[1]Sheet1!A186,"ok","falsch")</f>
        <v>ok</v>
      </c>
      <c r="E242" s="57" t="str" cm="1">
        <f t="array" aca="1" ref="E242" ca="1">INDIRECT(A245&amp;B245)</f>
        <v xml:space="preserve">Viertelrund-Profilfräser und konische Gesenkfräser werden nur am Spanwinkel nachgeschliffen. Gravierfräser werden komplett geschliffen. </v>
      </c>
      <c r="F242" s="56" t="str">
        <f>Nachschleiftexte!C195</f>
        <v xml:space="preserve">Viertelrund-Profilfräser und konische Gesenkfräser werden nur am Spanwinkel nachgeschliffen. Gravierfräser werden komplett geschliffen. </v>
      </c>
      <c r="G242" s="56" t="str">
        <f>Nachschleiftexte!D195</f>
        <v xml:space="preserve">Quarter round profile cutters and tapered die cutters can be reground only on the rake angle. Engraving Cutters are completely reground </v>
      </c>
      <c r="H242" s="56" t="str">
        <f>Nachschleiftexte!O195</f>
        <v xml:space="preserve">kwartrond-profielfrezen en conische frezen worden alleen aan de spaanhoek nageslepen graveerfrezen worden compleet nageslepen </v>
      </c>
      <c r="I242" s="131" t="str">
        <f>Nachschleiftexte!G195</f>
        <v xml:space="preserve">Nelle frese per profili e frese coniche  viene riaffilato solo l'angolo di spoglia superiore. Le frese per incisione vengono completamente riaffilate. </v>
      </c>
      <c r="J242" s="56" t="str">
        <f>Nachschleiftexte!E195</f>
        <v xml:space="preserve">Las fresas de perfil de cuarto de círculo y las fresas de matricería cónicas solo se reafilarán en el ángulo de desprendimiento. Las fresas de matricería se reafilan por completo. </v>
      </c>
      <c r="K242" s="56" t="str">
        <f>Nachschleiftexte!J195</f>
        <v xml:space="preserve">W frezach kształtowych, ćwierć okrągłych oraz frezach do obróbki wykańczającej ostrzy się tylko kąt przyłożenia. Frezy do grawerowania są ostrzone całkowicie. </v>
      </c>
      <c r="L242" s="56" t="str">
        <f>Nachschleiftexte!X195</f>
        <v xml:space="preserve">Profilno glodalo s četvrt kruga i konusno glodalo za kalupe bruse se samo na kutu odvođenja strugotine. Gravirno glodalo se brusi u cijelosti. </v>
      </c>
      <c r="M242" s="56" t="str">
        <f>Nachschleiftexte!Y195</f>
        <v xml:space="preserve">Četrtkrožni profilni rezkar in konusni utopni rezkar ponovno brusimo le ob cepilnem kotu. Gravirni rezkarji se brusijo v celoti. </v>
      </c>
      <c r="N242" s="56" t="str">
        <f>Nachschleiftexte!K195</f>
        <v xml:space="preserve">Negyedköríves profilmaróknál és kúpos süllyesztékmaróknál kizárólag a homlokszöget élezzük újra. Gravírmaróknál teljes utánélezést végzünk. </v>
      </c>
      <c r="O242" s="56" t="str">
        <f>Nachschleiftexte!L195</f>
        <v xml:space="preserve">La frezele profilate sfert sferice şi frezele de zencuire conice reascuţim numai ungiul de degajare. Frezele de gravură sunt reascuţire complet. </v>
      </c>
      <c r="P242" s="56" t="str">
        <f>Nachschleiftexte!F195</f>
        <v xml:space="preserve">Les fraises de forme et à ébavurer sont affûtées sur leurs faces de coupe. Les fraises à graver sont complétement réaffûtées. </v>
      </c>
      <c r="Q242" s="56">
        <f>Nachschleiftexte!AD195</f>
        <v>0</v>
      </c>
      <c r="R242" s="56" t="str">
        <f>Nachschleiftexte!R195</f>
        <v xml:space="preserve">Hörnradie-Profilfräs och konisk fräs blir omslipade på spånytorna. Graverfräsen blir helt omslipad. </v>
      </c>
      <c r="S242" s="56" t="str">
        <f>Nachschleiftexte!N195</f>
        <v xml:space="preserve">Čtvrtkruhové profilové frézy a kónické frézy na zápustky se ostří pouze na úhlu čela. Gravírovací frézy se ostří kompletně. </v>
      </c>
      <c r="T242" s="56" t="str">
        <f>Nachschleiftexte!AB195</f>
        <v xml:space="preserve">Štvrťkruhové profilové frézy a kónické frézy na zápustky sa ostria iba na uhle čela. Gravírovacie frézy sa ostria kompletne. </v>
      </c>
      <c r="U242" s="56"/>
      <c r="V242" s="56"/>
    </row>
    <row r="243" spans="1:22" x14ac:dyDescent="0.25">
      <c r="A243" s="57" t="str">
        <f t="shared" si="3"/>
        <v>F</v>
      </c>
      <c r="B243" s="57">
        <v>240</v>
      </c>
      <c r="C243" s="82">
        <f>Nachschleiftexte!B196</f>
        <v>98344</v>
      </c>
      <c r="D243" s="56" t="str">
        <f>IF(C243=[1]Sheet1!A187,"ok","falsch")</f>
        <v>ok</v>
      </c>
      <c r="E243" s="57" t="str" cm="1">
        <f t="array" aca="1" ref="E243" ca="1">INDIRECT(A246&amp;B246)</f>
        <v xml:space="preserve">Viertelrund-Profilfräser und konische Gesenkfräser werden nur am Spanwinkel nachgeschliffen. Gravierfräser werden komplett geschliffen. </v>
      </c>
      <c r="F243" s="56" t="str">
        <f>Nachschleiftexte!C196</f>
        <v xml:space="preserve">Viertelrund-Profilfräser und konische Gesenkfräser werden nur am Spanwinkel nachgeschliffen. Gravierfräser werden komplett geschliffen. </v>
      </c>
      <c r="G243" s="56" t="str">
        <f>Nachschleiftexte!D196</f>
        <v xml:space="preserve">Quarter round profile cutters and tapered die cutters can be reground only on the rake angle. Engraving Cutters are completely reground </v>
      </c>
      <c r="H243" s="56" t="str">
        <f>Nachschleiftexte!O196</f>
        <v xml:space="preserve">kwartrond-profielfrezen en conische frezen worden alleen aan de spaanhoek nageslepen graveerfrezen worden compleet nageslepen </v>
      </c>
      <c r="I243" s="131" t="str">
        <f>Nachschleiftexte!G196</f>
        <v xml:space="preserve">Nelle frese per profili e frese coniche  viene riaffilato solo l'angolo di spoglia superiore. Le frese per incisione vengono completamente riaffilate. </v>
      </c>
      <c r="J243" s="56" t="str">
        <f>Nachschleiftexte!E196</f>
        <v xml:space="preserve">Las fresas de perfil de cuarto de círculo y las fresas de matricería cónicas solo se reafilarán en el ángulo de desprendimiento. Las fresas de matricería se reafilan por completo. </v>
      </c>
      <c r="K243" s="56" t="str">
        <f>Nachschleiftexte!J196</f>
        <v xml:space="preserve">W frezach kształtowych, ćwierć okrągłych oraz frezach do obróbki wykańczającej ostrzy się tylko kąt przyłożenia. Frezy do grawerowania są ostrzone całkowicie. </v>
      </c>
      <c r="L243" s="56" t="str">
        <f>Nachschleiftexte!X196</f>
        <v xml:space="preserve">Profilno glodalo s četvrt kruga i konusno glodalo za kalupe bruse se samo na kutu odvođenja strugotine. Gravirno glodalo se brusi u cijelosti. </v>
      </c>
      <c r="M243" s="56" t="str">
        <f>Nachschleiftexte!Y196</f>
        <v xml:space="preserve">Četrtkrožni profilni rezkar in konusni utopni rezkar ponovno brusimo le ob cepilnem kotu. Gravirni rezkarji se brusijo v celoti. </v>
      </c>
      <c r="N243" s="56" t="str">
        <f>Nachschleiftexte!K196</f>
        <v xml:space="preserve">Negyedköríves profilmaróknál és kúpos süllyesztékmaróknál kizárólag a homlokszöget élezzük újra. Gravírmaróknál teljes utánélezést végzünk. </v>
      </c>
      <c r="O243" s="56" t="str">
        <f>Nachschleiftexte!L196</f>
        <v xml:space="preserve">La frezele profilate sfert sferice şi frezele de zencuire conice reascuţim numai ungiul de degajare. Frezele de gravură sunt reascuţire complet. </v>
      </c>
      <c r="P243" s="56" t="str">
        <f>Nachschleiftexte!F196</f>
        <v xml:space="preserve">Les fraises de forme et à ébavurer sont affûtées sur leurs faces de coupe. Les fraises à graver sont complétement réaffûtées. </v>
      </c>
      <c r="Q243" s="56">
        <f>Nachschleiftexte!AD196</f>
        <v>0</v>
      </c>
      <c r="R243" s="56" t="str">
        <f>Nachschleiftexte!R196</f>
        <v xml:space="preserve">Hörnradie-Profilfräs och konisk fräs blir omslipade på spånytorna. Graverfräsen blir helt omslipad. </v>
      </c>
      <c r="S243" s="56" t="str">
        <f>Nachschleiftexte!N196</f>
        <v xml:space="preserve">Čtvrtkruhové profilové frézy a kónické frézy na zápustky se ostří pouze na úhlu čela. Gravírovací frézy se ostří kompletně. </v>
      </c>
      <c r="T243" s="56" t="str">
        <f>Nachschleiftexte!AB196</f>
        <v xml:space="preserve">Štvrťkruhové profilové frézy a kónické frézy na zápustky sa ostria iba na uhle čela. Gravírovacie frézy sa ostria kompletne. </v>
      </c>
      <c r="U243" s="57"/>
      <c r="V243" s="57"/>
    </row>
    <row r="244" spans="1:22" s="6" customFormat="1" x14ac:dyDescent="0.25">
      <c r="A244" s="57" t="str">
        <f t="shared" si="3"/>
        <v>F</v>
      </c>
      <c r="B244" s="57">
        <v>241</v>
      </c>
      <c r="C244" s="82">
        <f>Nachschleiftexte!B197</f>
        <v>98346</v>
      </c>
      <c r="D244" s="56" t="str">
        <f>IF(C244=[1]Sheet1!A188,"ok","falsch")</f>
        <v>ok</v>
      </c>
      <c r="E244" s="57" t="str" cm="1">
        <f t="array" aca="1" ref="E244" ca="1">INDIRECT(A247&amp;B247)</f>
        <v xml:space="preserve">Diese Werkzeuge werden komplett nachgeschliffen. </v>
      </c>
      <c r="F244" s="56" t="str">
        <f>Nachschleiftexte!C197</f>
        <v xml:space="preserve">Diese Werkzeuge werden komplett nachgeschliffen. </v>
      </c>
      <c r="G244" s="56" t="str">
        <f>Nachschleiftexte!D197</f>
        <v xml:space="preserve">These tools are completely reground </v>
      </c>
      <c r="H244" s="56" t="str">
        <f>Nachschleiftexte!O197</f>
        <v xml:space="preserve">deze gereedschappen worden compleet nageslepen. </v>
      </c>
      <c r="I244" s="131" t="str">
        <f>Nachschleiftexte!G197</f>
        <v xml:space="preserve">Questi utensili vengono completamente riaffilati. </v>
      </c>
      <c r="J244" s="56" t="str">
        <f>Nachschleiftexte!E197</f>
        <v xml:space="preserve">Estas herramientas se reafilan por completo. </v>
      </c>
      <c r="K244" s="56" t="str">
        <f>Nachschleiftexte!J197</f>
        <v xml:space="preserve">Te narzędzia ostrzy się całkowicie. </v>
      </c>
      <c r="L244" s="56" t="str">
        <f>Nachschleiftexte!X197</f>
        <v xml:space="preserve">Alati se potpuno dodatno bruse. </v>
      </c>
      <c r="M244" s="56" t="str">
        <f>Nachschleiftexte!Y197</f>
        <v xml:space="preserve">Ta orodja popolnoma obnovimo. </v>
      </c>
      <c r="N244" s="56" t="str">
        <f>Nachschleiftexte!K197</f>
        <v xml:space="preserve">Ezeknél a szerszámoknál teljes utánélezést végzünk. </v>
      </c>
      <c r="O244" s="56" t="str">
        <f>Nachschleiftexte!L197</f>
        <v xml:space="preserve">La aceste scule vom efectua reascuţire completă. </v>
      </c>
      <c r="P244" s="56" t="str">
        <f>Nachschleiftexte!F197</f>
        <v xml:space="preserve">Ces outils sont complétement réaffûtés. </v>
      </c>
      <c r="Q244" s="56">
        <f>Nachschleiftexte!AD197</f>
        <v>0</v>
      </c>
      <c r="R244" s="56" t="str">
        <f>Nachschleiftexte!R197</f>
        <v xml:space="preserve">Dessa verktyg blir helt omslipade. </v>
      </c>
      <c r="S244" s="56" t="str">
        <f>Nachschleiftexte!N197</f>
        <v xml:space="preserve">Tyto nástroje se ostří kompletně. </v>
      </c>
      <c r="T244" s="56" t="str">
        <f>Nachschleiftexte!AB197</f>
        <v xml:space="preserve">Tieto nástroje sa ostria kompletne. </v>
      </c>
      <c r="U244" s="56"/>
      <c r="V244" s="56"/>
    </row>
    <row r="245" spans="1:22" x14ac:dyDescent="0.25">
      <c r="A245" s="57" t="str">
        <f t="shared" si="3"/>
        <v>F</v>
      </c>
      <c r="B245" s="57">
        <v>242</v>
      </c>
      <c r="C245" s="82">
        <f>Nachschleiftexte!B198</f>
        <v>98348</v>
      </c>
      <c r="D245" s="56" t="str">
        <f>IF(C245=[1]Sheet1!A189,"ok","falsch")</f>
        <v>ok</v>
      </c>
      <c r="E245" s="57" t="str" cm="1">
        <f t="array" aca="1" ref="E245" ca="1">INDIRECT(A248&amp;B248)</f>
        <v xml:space="preserve">Diese Werkzeuge werden nur an der Spanfläche nachgeschliffen. </v>
      </c>
      <c r="F245" s="56" t="str">
        <f>Nachschleiftexte!C198</f>
        <v xml:space="preserve">Diese Werkzeuge werden nur an der Spanfläche nachgeschliffen. </v>
      </c>
      <c r="G245" s="56" t="str">
        <f>Nachschleiftexte!D198</f>
        <v xml:space="preserve">These tools are reground only on the rake face. </v>
      </c>
      <c r="H245" s="56" t="str">
        <f>Nachschleiftexte!O198</f>
        <v xml:space="preserve">deze gereedschappen worden alleen in het spaanvlak nageslepen. </v>
      </c>
      <c r="I245" s="131" t="str">
        <f>Nachschleiftexte!G198</f>
        <v xml:space="preserve">In questi utensili viene solo riaffialta la spoglia superiore. </v>
      </c>
      <c r="J245" s="56" t="str">
        <f>Nachschleiftexte!E198</f>
        <v xml:space="preserve">Estas herramientas se reafilan solo en la superficie de desprendimiento. </v>
      </c>
      <c r="K245" s="56" t="str">
        <f>Nachschleiftexte!J198</f>
        <v xml:space="preserve">Te narzędzia ostrzy się tylko na powierzchni skrawającej. </v>
      </c>
      <c r="L245" s="56" t="str">
        <f>Nachschleiftexte!X198</f>
        <v xml:space="preserve">Alati se bruse samo na steznoj površini. </v>
      </c>
      <c r="M245" s="56" t="str">
        <f>Nachschleiftexte!Y198</f>
        <v xml:space="preserve">Pri teh orodjih se ponovno brusi le cepilna ploskev. </v>
      </c>
      <c r="N245" s="56" t="str">
        <f>Nachschleiftexte!K198</f>
        <v xml:space="preserve">Ezeknél a szerszámoknál csak a homlokfelületet élezzük újra. </v>
      </c>
      <c r="O245" s="56" t="str">
        <f>Nachschleiftexte!L198</f>
        <v xml:space="preserve">La aceste scule vom efectua reascuţirea suprafeţei frontale. </v>
      </c>
      <c r="P245" s="56" t="str">
        <f>Nachschleiftexte!F198</f>
        <v xml:space="preserve">Ces outils ne sont réaffûtés que sur leurs faces de coupe. </v>
      </c>
      <c r="Q245" s="56">
        <f>Nachschleiftexte!AD198</f>
        <v>0</v>
      </c>
      <c r="R245" s="56" t="str">
        <f>Nachschleiftexte!R198</f>
        <v xml:space="preserve">Dessa verktyg blir omslipade på spånytorna. </v>
      </c>
      <c r="S245" s="56" t="str">
        <f>Nachschleiftexte!N198</f>
        <v xml:space="preserve">Tyto nástroje se ostří pouze na ploše čela. </v>
      </c>
      <c r="T245" s="56" t="str">
        <f>Nachschleiftexte!AB198</f>
        <v xml:space="preserve">Tieto nástroje sa ostria iba na ploche čela. </v>
      </c>
      <c r="U245" s="57"/>
      <c r="V245" s="57"/>
    </row>
    <row r="246" spans="1:22" s="6" customFormat="1" x14ac:dyDescent="0.25">
      <c r="A246" s="57" t="str">
        <f t="shared" si="3"/>
        <v>F</v>
      </c>
      <c r="B246" s="57">
        <v>243</v>
      </c>
      <c r="C246" s="82">
        <f>Nachschleiftexte!B199</f>
        <v>98350</v>
      </c>
      <c r="D246" s="56" t="str">
        <f>IF(C246=[1]Sheet1!A190,"ok","falsch")</f>
        <v>ok</v>
      </c>
      <c r="E246" s="57" t="str" cm="1">
        <f t="array" aca="1" ref="E246" ca="1">INDIRECT(A249&amp;B249)</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F246" s="56" t="str">
        <f>Nachschleiftexte!C199</f>
        <v xml:space="preserve">Diese Werkzeuge werden an der Hauptschneide nachgeschliffen und erhalten, wenn vorhanden, ihre ursprüngliche Beschichtung wieder. Bei stärkerem Verschleiß an der Führungsfase werden die Werkzeuge entsprechend gekürzt und dann wieder neu angeschliffen. </v>
      </c>
      <c r="G246" s="56" t="str">
        <f>Nachschleiftexte!D199</f>
        <v xml:space="preserve">These tools are reground on the main cutting edge and receive, if present, their original coating. With heavy wear to the guide land, the tools will be reduced accordingly and then reground. </v>
      </c>
      <c r="H246" s="56" t="str">
        <f>Nachschleiftexte!O199</f>
        <v xml:space="preserve">deze gereedschappen worden aan de hoofdsnijkant nageslepen en worden, indien aanwezig, voorzien van hun oorspronkelijke coating. indien nodig worden de gereedschappen ingekort en opnieuw geslepen. </v>
      </c>
      <c r="I246" s="131" t="str">
        <f>Nachschleiftexte!G199</f>
        <v xml:space="preserve">In questi utensili viene riaffilato il tagliente principale e, se previsto, vengono rivestiti originale. Nel caso di una sostanziale usura dei pattini di guida gli utensili vengono tagliati e riaffilati. </v>
      </c>
      <c r="J246" s="56" t="str">
        <f>Nachschleiftexte!E199</f>
        <v xml:space="preserve">Estas herramientas se reafilarán en el corte principal y recibirán, en caso necesario, su recubrimiento original. En caso de presentar un desgaste muy pronunciado en la faja-guía, se cortará y reafilará de nuevo. </v>
      </c>
      <c r="K246" s="56" t="str">
        <f>Nachschleiftexte!J199</f>
        <v xml:space="preserve">Narzędzia ostrzy się od strony krawędzi skrawającej oraz powleka (jeżeli pierwotnie były powlekane). Przy dużym zużyciu na fazce prowadzącej narzędzia skraca się odpowiednio a następnie ostrzy.  </v>
      </c>
      <c r="L246" s="56" t="str">
        <f>Nachschleiftexte!X199</f>
        <v xml:space="preserve">Ovi alati se dodatno bruse na glavnoj oštrici i, ako postoji, ponovno dobivaju svoju izvornu prevlaku. Kod jakog trošenja na vodećem utoru, alat se odgovarajuće skraćuje i tada ponovno oštri. </v>
      </c>
      <c r="M246" s="56" t="str">
        <f>Nachschleiftexte!Y199</f>
        <v xml:space="preserve">Pri teh orodjih se servisno brusi glavno rezilo, če obstaja, se ga prevleče z njegovo originalno prevleko. Pri večji obrabi, na vodilnem rezalnem robu, orodja ustrezno skrajšamo in nato znova pobrusimo. </v>
      </c>
      <c r="N246" s="56" t="str">
        <f>Nachschleiftexte!K199</f>
        <v xml:space="preserve">Ezeknél a szerszámoknál a főéleket élezzük újra, és amennyiben lehetséges, újra az eredeti bevonattal látjuk el. Az élszalag nagyobb kopása esetén a szerszámot a megfelelő módon lerövidítjük, és így élezzük újra. </v>
      </c>
      <c r="O246" s="56" t="str">
        <f>Nachschleiftexte!L199</f>
        <v xml:space="preserve">La aceste scule vor fi reascuţite tăişele principale şi dacă este posibil, din nou vor fi prevăzute cu acoperirea originală. La uzura exagerată a tăişului scula va fi scurtată în mod potrivit şi astfel va fi reascuţit. </v>
      </c>
      <c r="P246" s="56" t="str">
        <f>Nachschleiftexte!F199</f>
        <v xml:space="preserve">Les outils sont réaffûtés sur la coupe principale et revêtus si possible comme l'original. Pour des usures plus importantes sur les chanfreins, les outils sont raccourcis et réaffûtés. </v>
      </c>
      <c r="Q246" s="56">
        <f>Nachschleiftexte!AD199</f>
        <v>0</v>
      </c>
      <c r="R246" s="56" t="str">
        <f>Nachschleiftexte!R199</f>
        <v xml:space="preserve">Dessa verktyg blir omslipade på huvudskären och återfår, om dom har, den ursprungliga beläggningen igen. Vid större förslitning av styrfasen blir verktyget avkortat och sedan slipat på nytt. </v>
      </c>
      <c r="S246" s="56" t="str">
        <f>Nachschleiftexte!N199</f>
        <v xml:space="preserve">Tyto nástroje se ostří na hlavním břitu a opět se opatří původním povlakem (pokud jej měly). V případě většího opotřebení na vodicí fazetce se nástroje patřičně zkrátí a poté se opět znovu naostří. </v>
      </c>
      <c r="T246" s="56" t="str">
        <f>Nachschleiftexte!AB199</f>
        <v xml:space="preserve">Tieto nástroje sa ostria na hlavnom brite a opäť sa opatria pôvodným povlakom (pokiaľ ho mali). V prípade väčšieho opotrebenia na vodiacej fazetke sa nástroje patrične skrátia a potom sa opäť znova naostria. </v>
      </c>
      <c r="U246" s="56"/>
      <c r="V246" s="56"/>
    </row>
    <row r="247" spans="1:22" x14ac:dyDescent="0.25">
      <c r="A247" s="57" t="str">
        <f t="shared" si="3"/>
        <v>F</v>
      </c>
      <c r="B247" s="57">
        <v>244</v>
      </c>
      <c r="C247" s="82">
        <f>Nachschleiftexte!B200</f>
        <v>98352</v>
      </c>
      <c r="D247" s="56" t="str">
        <f>IF(C247=[1]Sheet1!A191,"ok","falsch")</f>
        <v>ok</v>
      </c>
      <c r="E247" s="57" t="str" cm="1">
        <f t="array" aca="1" ref="E247" ca="1">INDIRECT(A250&amp;B250)</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247" s="56" t="str">
        <f>Nachschleiftexte!C200</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247" s="56" t="str">
        <f>Nachschleiftexte!D200</f>
        <v xml:space="preserve">These tools are reground on the end and on the rake face. If the wear width is too large, the outside diameter is ground. If the end is severely worn, the tool will be cut-off and reground. For tools with reduced neck the neck diameter is reground. Maximum run-out and maximum rejuvenation of 0.015 mm </v>
      </c>
      <c r="H247" s="56" t="str">
        <f>Nachschleiftexte!O200</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maximale rondloop en maximale verjonging van 0,015 mm </v>
      </c>
      <c r="I247" s="131" t="str">
        <f>Nachschleiftexte!G200</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Massima concentricità e massima conicità 0,015 mm </v>
      </c>
      <c r="J247" s="56" t="str">
        <f>Nachschleiftexte!E200</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Concentricidad máxima y reducción cónica máxima de 0,015 mm </v>
      </c>
      <c r="K247" s="56" t="str">
        <f>Nachschleiftexte!J200</f>
        <v xml:space="preserve">Frezy standardowe są ostrzone od strony czoła i po powierzchni skrawającej. Jeżeli zużycie jest duże, ostrzy się średnicę zewnętrzną. Jeżeli są one zbyt mocno zużyte, skraca się je i ostrzy na nowo. Maksymalne bicie promieniowe i maksymalnym zwężeniem 0,015 mm </v>
      </c>
      <c r="L247" s="56" t="str">
        <f>Nachschleiftexte!X200</f>
        <v xml:space="preserve">Ovi alati bruse se na čeonoj strani i steznoj površini. Ako je širina trošenja prevelika, brusi se vanjski promjer. Ako je čeono područje prejako istrošeno, skratit će se alat i ponovno naoštriti. Kod alata s brusnim vratom, brusi se i Ø vrata. Maksimalna koncentričnost i maksimalna konusnost od 0,015 mm </v>
      </c>
      <c r="M247" s="56" t="str">
        <f>Nachschleiftexte!Y200</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Največji krožni tek in največja zožitev 0,015 mm </v>
      </c>
      <c r="N247" s="56" t="str">
        <f>Nachschleiftexte!K200</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Maximális körfutás és maximum 0,015 mm elvékonyítás. </v>
      </c>
      <c r="O247" s="56" t="str">
        <f>Nachschleiftexte!L200</f>
        <v xml:space="preserve">Aceste scule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v>
      </c>
      <c r="P247" s="56" t="str">
        <f>Nachschleiftexte!F200</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Concentricité et rafraîchissement maximaux de 0,015 mm </v>
      </c>
      <c r="Q247" s="56">
        <f>Nachschleiftexte!AD200</f>
        <v>0</v>
      </c>
      <c r="R247" s="56" t="str">
        <f>Nachschleiftexte!R200</f>
        <v xml:space="preserve">Dessa verktyg blir omslipade på änden och spånytorna. Är förslitningen för stor, slipas ytterdiametern. Är änden alltför mycket sliten, kapas verktyget och slipas på nytt. På verktyg med reducering på halsen slipas även halsens diameter. Maximal koncentricitet och en maximal avsmalning på 0,015 mm </v>
      </c>
      <c r="S247" s="56" t="str">
        <f>Nachschleiftexte!N200</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Maximální obvodová házivost a max. zúžení Ø ke stopce 0,015 mm </v>
      </c>
      <c r="T247" s="56" t="str">
        <f>Nachschleiftexte!AB200</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Maximálna obvodová hádzavosť a max. zúženie Ø ku stopke 0,015 mm. </v>
      </c>
      <c r="U247" s="57"/>
      <c r="V247" s="57"/>
    </row>
    <row r="248" spans="1:22" s="6" customFormat="1" x14ac:dyDescent="0.25">
      <c r="A248" s="57" t="str">
        <f t="shared" si="3"/>
        <v>F</v>
      </c>
      <c r="B248" s="57">
        <v>245</v>
      </c>
      <c r="C248" s="82">
        <f>Nachschleiftexte!B201</f>
        <v>98354</v>
      </c>
      <c r="D248" s="56" t="str">
        <f>IF(C248=[1]Sheet1!A192,"ok","falsch")</f>
        <v>ok</v>
      </c>
      <c r="E248" s="57" t="str" cm="1">
        <f t="array" aca="1" ref="E248" ca="1">INDIRECT(A251&amp;B251)</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48" s="56" t="str">
        <f>Nachschleiftexte!C201</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48" s="56" t="str">
        <f>Nachschleiftexte!D201</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48" s="56" t="str">
        <f>Nachschleiftexte!O201</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48" s="131" t="str">
        <f>Nachschleiftexte!G201</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48" s="56" t="str">
        <f>Nachschleiftexte!E201</f>
        <v xml:space="preserve">Las fresas con radio de esquina y las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48" s="56" t="str">
        <f>Nachschleiftexte!J201</f>
        <v xml:space="preserve">Frezy z promieniem naroża i frezy z odsadzonym rowkiem wiórowym są ostrzone od strony czoła, powierzchni skrawającej, po promieniu. Jeżeli zużycie jest duże, ostrzy się średnicę zewnętrzną. Jeżeli są one zbyt mocno zużyte, skraca się je i ostrzy na nowo. Tolerancja promienia krzywizny ± 0,05 mm </v>
      </c>
      <c r="L248" s="56" t="str">
        <f>Nachschleiftexte!X201</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48" s="56" t="str">
        <f>Nachschleiftexte!Y201</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pobrusimo. Pri orodjih s prostim brušenjem vratu znova brusimo tudi premer vratu. Dovoljeno odstopanje polmera ± 0,05 mm </v>
      </c>
      <c r="N248" s="56" t="str">
        <f>Nachschleiftexte!K201</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48" s="56" t="str">
        <f>Nachschleiftexte!L201</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48" s="56" t="str">
        <f>Nachschleiftexte!F201</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48" s="56">
        <f>Nachschleiftexte!AD201</f>
        <v>0</v>
      </c>
      <c r="R248" s="56" t="str">
        <f>Nachschleiftexte!R201</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48" s="56" t="str">
        <f>Nachschleiftexte!N201</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48" s="56" t="str">
        <f>Nachschleiftexte!AB201</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48" s="56"/>
      <c r="V248" s="56"/>
    </row>
    <row r="249" spans="1:22" x14ac:dyDescent="0.25">
      <c r="A249" s="57" t="str">
        <f t="shared" si="3"/>
        <v>F</v>
      </c>
      <c r="B249" s="57">
        <v>246</v>
      </c>
      <c r="C249" s="82">
        <f>Nachschleiftexte!B202</f>
        <v>98356</v>
      </c>
      <c r="D249" s="56" t="str">
        <f>IF(C249=[1]Sheet1!A193,"ok","falsch")</f>
        <v>ok</v>
      </c>
      <c r="E249" s="57" t="str" cm="1">
        <f t="array" aca="1" ref="E249" ca="1">INDIRECT(A252&amp;B252)</f>
        <v xml:space="preserve">Radiusfräser werden nur an der Stirn nachgeschliffen, denn durch Schleifen der Spanfläche würde der Schneiden-Ø und somit der Radius kleiner werden! Torusfräser werden nur an der Stirn und am Radius nachgeschliffen. Ist der Stirnbereich zu stark verschlissen, wird das Werkzeug gekürzt und neu angeschliffen. Bei Werkzeugen mit Halsfreischliff wird auch der Hals-Ø nachgeschliffen. Radiustoleranz ± 0,05 mm </v>
      </c>
      <c r="F249" s="56" t="str">
        <f>Nachschleiftexte!C202</f>
        <v xml:space="preserve">Radiusfräser werden nur an der Stirn nachgeschliffen, denn durch Schleifen der Spanfläche würde der Schneiden-Ø und somit der Radius kleiner werden! Torusfräser werden nur an der Stirn und am Radius nachgeschliffen. Ist der Stirnbereich zu stark verschlissen, wird das Werkzeug gekürzt und neu angeschliffen. Bei Werkzeugen mit Halsfreischliff wird auch der Hals-Ø nachgeschliffen. Radiustoleranz ± 0,05 mm </v>
      </c>
      <c r="G249" s="56" t="str">
        <f>Nachschleiftexte!D202</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49" s="56" t="str">
        <f>Nachschleiftexte!O202</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49" s="131" t="str">
        <f>Nachschleiftexte!G202</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49" s="56" t="str">
        <f>Nachschleiftexte!E202</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49" s="56" t="str">
        <f>Nachschleiftexte!J202</f>
        <v xml:space="preserve">Frezy kuliste są ostrzone tylko od strony czoła, ponieważ podczas ostrzenia powierzchni mocującej zmniejsza się średnica ostrzy, a tym samym również promień Frezy torusowe są ostrzone od strony czoła i po promieniu. Jeżeli są one zbyt mocno zużyte, skraca się je i ostrzy na nowo. W przypadku narzędzi z przewężeniem, również średnica przewężenia jest ostrzona. Tolerancja promienia krzywizny ± 0,05 mm </v>
      </c>
      <c r="L249" s="56" t="str">
        <f>Nachschleiftexte!X202</f>
        <v xml:space="preserve">Radijusno glodalo brusi se na čeonoj strani, zatim se brušenjem površine cjepanja  smanjuje Ø oštrice, a time i radijus! Torusno glodalo brusi se na čeonoj strani i po radijusu. Ako je čeono područje prejako istrošeno, skratit će se alat i ponovno naoštriti. Kod alata s brusnim vratom, brusi se i Ø vrata. Tolerancija radijusa ± 0,05 mm </v>
      </c>
      <c r="M249" s="56" t="str">
        <f>Nachschleiftexte!Y202</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49" s="56" t="str">
        <f>Nachschleiftexte!K202</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49" s="56" t="str">
        <f>Nachschleiftexte!L202</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49" s="56" t="str">
        <f>Nachschleiftexte!F202</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49" s="56">
        <f>Nachschleiftexte!AD202</f>
        <v>0</v>
      </c>
      <c r="R249" s="56" t="str">
        <f>Nachschleiftexte!R202</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49" s="56" t="str">
        <f>Nachschleiftexte!N202</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49" s="56" t="str">
        <f>Nachschleiftexte!AB202</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49" s="57"/>
      <c r="V249" s="57"/>
    </row>
    <row r="250" spans="1:22" s="6" customFormat="1" x14ac:dyDescent="0.25">
      <c r="A250" s="57" t="str">
        <f t="shared" ref="A250:A313" si="4">VLOOKUP($F$2,$F$4:$G$18,2,FALSE)</f>
        <v>F</v>
      </c>
      <c r="B250" s="57">
        <v>247</v>
      </c>
      <c r="C250" s="82">
        <f>Nachschleiftexte!B203</f>
        <v>98362</v>
      </c>
      <c r="D250" s="56" t="str">
        <f>IF(C250=[1]Sheet1!A194,"ok","falsch")</f>
        <v>ok</v>
      </c>
      <c r="E250" s="57" t="str" cm="1">
        <f t="array" aca="1" ref="E250" ca="1">INDIRECT(A253&amp;B253)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50" s="56" t="str">
        <f>Nachschleiftexte!C203</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50" s="56" t="str">
        <f>Nachschleiftexte!D203</f>
        <v xml:space="preserve">These tools are reground on the end and on the rake face. If the wear width is too large, the outside diameter is ground. If the end is severely worn, the tool will be cut-off and reground. For tools with reduced neck the neck diameter is reground. </v>
      </c>
      <c r="H250" s="56" t="str">
        <f>Nachschleiftexte!O203</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50" s="131" t="str">
        <f>Nachschleiftexte!G203</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50" s="56" t="str">
        <f>Nachschleiftexte!E203</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50" s="56" t="str">
        <f>Nachschleiftexte!J203</f>
        <v xml:space="preserve">Te narzędzia są ostrzone od strony czoła i po powierzchni skrawającej. Jeżeli zużycie jest duże, ostrzy się średnicę zewnętrzną. Jeżeli są one zbyt mocno zużyte, skraca się je i ostrzy na nowo. </v>
      </c>
      <c r="L250" s="56" t="str">
        <f>Nachschleiftexte!X203</f>
        <v xml:space="preserve">Ovi alati bruse se na čeonoj strani i steznoj površini. Ako je širina trošenja prevelika, brusi se vanjski promjer. Ako je čeono područje prejako istrošeno, skratit će se alat i ponovno naoštriti. Kod alata s brusnim vratom, brusi se i Ø vrata. </v>
      </c>
      <c r="M250" s="56" t="str">
        <f>Nachschleiftexte!Y203</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50" s="56" t="str">
        <f>Nachschleiftexte!K203</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50" s="56" t="str">
        <f>Nachschleiftexte!L203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50" s="56" t="str">
        <f>Nachschleiftexte!F203</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50" s="56">
        <f>Nachschleiftexte!AD203</f>
        <v>0</v>
      </c>
      <c r="R250" s="56" t="str">
        <f>Nachschleiftexte!R203</f>
        <v xml:space="preserve">Dessa verktyg blir omslipade på änden och på spånytorna. Är förslitningen för stor, slipas ytterdiametern. Är änden alltför mycket sliten, kapas verktyget och slipas på nytt.  På verktyg med reducerad hals omslipas även halsen. </v>
      </c>
      <c r="S250" s="56" t="str">
        <f>Nachschleiftexte!N203</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50" s="56" t="str">
        <f>Nachschleiftexte!AB203</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50" s="56"/>
      <c r="V250" s="56"/>
    </row>
    <row r="251" spans="1:22" x14ac:dyDescent="0.25">
      <c r="A251" s="57" t="str">
        <f t="shared" si="4"/>
        <v>F</v>
      </c>
      <c r="B251" s="57">
        <v>248</v>
      </c>
      <c r="C251" s="82">
        <f>Nachschleiftexte!B204</f>
        <v>98366</v>
      </c>
      <c r="D251" s="56" t="str">
        <f>IF(C251=[1]Sheet1!A195,"ok","falsch")</f>
        <v>ok</v>
      </c>
      <c r="E251" s="57" t="str" cm="1">
        <f t="array" aca="1" ref="E251" ca="1">INDIRECT(A254&amp;B254)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51" s="56" t="str">
        <f>Nachschleiftexte!C204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51" s="56" t="str">
        <f>Nachschleiftexte!D204</f>
        <v xml:space="preserve">These tools are reground on the end and on the rake face. If the wear width is too large, the outside diameter is ground. If the end is severely worn, the tool will be cut-off and reground. For tools with reduced neck the neck diameter is reground. </v>
      </c>
      <c r="H251" s="56" t="str">
        <f>Nachschleiftexte!O204</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51" s="131" t="str">
        <f>Nachschleiftexte!G204</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51" s="56" t="str">
        <f>Nachschleiftexte!E204</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51" s="56" t="str">
        <f>Nachschleiftexte!J204</f>
        <v xml:space="preserve">Te narzędzia są ostrzone od strony czoła i po powierzchni skrawającej. Jeżeli zużycie jest duże, ostrzy się średnicę zewnętrzną. Jeżeli są one zbyt mocno zużyte, skraca się je i ostrzy na nowo. </v>
      </c>
      <c r="L251" s="56" t="str">
        <f>Nachschleiftexte!X204</f>
        <v xml:space="preserve">Ovi alati bruse se na čeonoj strani i steznoj površini. Ako je širina trošenja prevelika, brusi se vanjski promjer. Ako je čeono područje prejako istrošeno, skratit će se alat i ponovno naoštriti. Kod alata s brusnim vratom, brusi se i Ø vrata. </v>
      </c>
      <c r="M251" s="56" t="str">
        <f>Nachschleiftexte!Y204</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51" s="56" t="str">
        <f>Nachschleiftexte!K204</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51" s="56" t="str">
        <f>Nachschleiftexte!L204</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251" s="56" t="str">
        <f>Nachschleiftexte!F204</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51" s="56">
        <f>Nachschleiftexte!AD204</f>
        <v>0</v>
      </c>
      <c r="R251" s="56" t="str">
        <f>Nachschleiftexte!R204</f>
        <v xml:space="preserve">Dessa verktyg blir omslipade på änden och på spånytorna. Är förslitningen för stor, slipas ytterdiametern. Är änden alltför mycket sliten, kapas verktyget och slipas på nytt.  På verktyg med reducerad hals omslipas även halsen. </v>
      </c>
      <c r="S251" s="56" t="str">
        <f>Nachschleiftexte!N204</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51" s="56" t="str">
        <f>Nachschleiftexte!AB204</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51" s="57"/>
      <c r="V251" s="57"/>
    </row>
    <row r="252" spans="1:22" s="6" customFormat="1" x14ac:dyDescent="0.25">
      <c r="A252" s="57" t="str">
        <f t="shared" si="4"/>
        <v>F</v>
      </c>
      <c r="B252" s="57">
        <v>249</v>
      </c>
      <c r="C252" s="82">
        <f>Nachschleiftexte!B205</f>
        <v>98368</v>
      </c>
      <c r="D252" s="56" t="str">
        <f>IF(C252=[1]Sheet1!A196,"ok","falsch")</f>
        <v>ok</v>
      </c>
      <c r="E252" s="57" t="str" cm="1">
        <f t="array" aca="1" ref="E252" ca="1">INDIRECT(A255&amp;B255)</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52" s="56" t="str">
        <f>Nachschleiftexte!C205</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52" s="56" t="str">
        <f>Nachschleiftexte!D205</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52" s="56" t="str">
        <f>Nachschleiftexte!O205</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52" s="131" t="str">
        <f>Nachschleiftexte!G205</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52" s="56" t="str">
        <f>Nachschleiftexte!E205</f>
        <v xml:space="preserve">Fresas con radio de esquina y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52" s="56" t="str">
        <f>Nachschleiftexte!J205</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0,05 mm </v>
      </c>
      <c r="L252" s="56" t="str">
        <f>Nachschleiftexte!X205</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52" s="56" t="str">
        <f>Nachschleiftexte!Y205</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obrusimo. Pri orodjih s prostim brušenjem vratu znova brusimo tudi premer vratu. Dovoljeno odstopanje polmera ± 0,05 mm </v>
      </c>
      <c r="N252" s="56" t="str">
        <f>Nachschleiftexte!K205</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52" s="56" t="str">
        <f>Nachschleiftexte!L205</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52" s="56" t="str">
        <f>Nachschleiftexte!F205</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52" s="56">
        <f>Nachschleiftexte!AD205</f>
        <v>0</v>
      </c>
      <c r="R252" s="56" t="str">
        <f>Nachschleiftexte!R205</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52" s="56" t="str">
        <f>Nachschleiftexte!N205</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52" s="56" t="str">
        <f>Nachschleiftexte!AB205</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52" s="56"/>
      <c r="V252" s="56"/>
    </row>
    <row r="253" spans="1:22" x14ac:dyDescent="0.25">
      <c r="A253" s="57" t="str">
        <f t="shared" si="4"/>
        <v>F</v>
      </c>
      <c r="B253" s="57">
        <v>250</v>
      </c>
      <c r="C253" s="82">
        <f>Nachschleiftexte!B206</f>
        <v>98370</v>
      </c>
      <c r="D253" s="56" t="str">
        <f>IF(C253=[1]Sheet1!A197,"ok","falsch")</f>
        <v>ok</v>
      </c>
      <c r="E253" s="57" t="str" cm="1">
        <f t="array" aca="1" ref="E253" ca="1">INDIRECT(A256&amp;B256)</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F253" s="56" t="str">
        <f>Nachschleiftexte!C206</f>
        <v xml:space="preserve">Eckenradiusfräser und Fräser mit abgesetztem Spanraum werden an der Stirn, der Spanfläche und am Radius bzw. dem Absatz nachgeschliffen. Ist die Verschleißbreite zu groß, wird der Außendurchmesser geschliffen. Ist der Stirnbereich zu stark verschlissen, wird das Werkzeug gekürzt und neu angeschliffen. Bei Werkzeugen mit Halsfreischliff wird auch der Hals-Ø nachgeschliffen. Radiustoleranz ± 0,05 mm </v>
      </c>
      <c r="G253" s="56" t="str">
        <f>Nachschleiftexte!D206</f>
        <v xml:space="preserve">Corner radius milling cutters and milling cutters with irregular pitch will be reground on the end, the rake face and the radius. If the wear width is too large, the outside diameter is ground. If the end is severely worn, the tool will be cut-off and reground. For tools with reduced neck the neck diameter is reground. Radius tolerance ± 0,05 mm </v>
      </c>
      <c r="H253" s="56" t="str">
        <f>Nachschleiftexte!O206</f>
        <v xml:space="preserve">frezen met hoekradius en frezen met vergrote spaankamer worden kops, in het spaanvlak en aan de radius resp. spaankamer nageslepen. is de slijtage te groot, dan wordt de buitendiameter geslepen. is de kop te veel versleten, dan wordt het gereedschap ingekort en opnieuw geslepen. bij gereedschappen met een vrijgeslepen hals wordt ook de hals-Ø nageslepen. radiustolerantie ± 0,05 mm </v>
      </c>
      <c r="I253" s="131" t="str">
        <f>Nachschleiftexte!G206</f>
        <v xml:space="preserve">Nelle frese con raggio di punta e frese con rompitruciolo viene riaffilata la parte frontale, la spoglia superiore e il raggio dove previsto. In caso di un'usura eccessiva viene riaffilato anche il diametro esterno. Se la parte frontale mostra un'eccessiva usura, l'utensile viene tagliato e riaffilato di nuovo. In utensili con collarino di disimpegno viene ridotto anche il Ø del collarino. Tolleranza sul raggio ± 0,05 mm </v>
      </c>
      <c r="J253" s="56" t="str">
        <f>Nachschleiftexte!E206</f>
        <v xml:space="preserve">Fresas con radio de esquina y fresas con profundidad graduada del canal se reafilan en la parte frontal, en la superficie de desprendimiento y en el radio o escalón. Si el desgaste es demasiado pronunciado, se reafilará el diámetro exterior. Si la parte frontal está muy desgastada, se cortará la herramienta y se reafilará de nuevo. El Ø del cuello en herramientas con destalonado del cuello también se reafilará. Tolerancia del radio ± 0,05 mm </v>
      </c>
      <c r="K253" s="56" t="str">
        <f>Nachschleiftexte!J206</f>
        <v xml:space="preserve">Frezy z promieniem naroża i frezy z odsadzonym rowkiem wiórowym są ostrzone od strony czoła, powierzchni skrawającej, po promieniu ewentualnie na odsadzeniu. Jeżeli zużycie jest duże, ostrzy się średnicę zewnętrzną. Jeżeli są one zbyt mocno zużyte, skraca się je i ostrzy na nowo. Tolerancja promienia krzywizny ± 0,05 mm </v>
      </c>
      <c r="L253" s="56" t="str">
        <f>Nachschleiftexte!X206</f>
        <v xml:space="preserve">Glodalo s radijusom kuta i glodalo s odvojenim prostorom za strugotine bruse se čeono, na površini cjepanja i po radijusu odn. presjeku. Ako je širina trošenja prevelika, brusi se vanjski promjer. Ako je čeono područje prejako istrošeno, skratit će se alat i ponovno naoštriti. Kod alata s brusnim vratom, brusi se i Ø vrata. Tolerancija radijusa ± 0,05 mm </v>
      </c>
      <c r="M253" s="56" t="str">
        <f>Nachschleiftexte!Y206</f>
        <v xml:space="preserve">Rezkar z radijem rezalnega roba in rezkar s posnetim prostorom za odrezke se ponovno brusita na čelu, na cepilni ploskvi in na premeru oz. peti. Če je širina obrabe prevelika, brusimo zunanji premer. Če je čelno območje preveč obrabljeno, orodje skrajšamo in znova obrusimo. Pri orodjih s prostim brušenjem vratu znova brusimo tudi premer vratu. Dovoljeno odstopanje polmera ± 0,05 mm </v>
      </c>
      <c r="N253" s="56" t="str">
        <f>Nachschleiftexte!K206</f>
        <v xml:space="preserve">Sarokrádiuszos maróknál és lépcsőzetesen csökkenő forgácsterű maróknál a homlokrészt, a forgácsolófelületet és a rádiuszt, valamint a lépcsős részt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Rádiusztűrés: ± 0,05 mm </v>
      </c>
      <c r="O253" s="56" t="str">
        <f>Nachschleiftexte!L206</f>
        <v xml:space="preserve">La frezele cu rază şi frezele cu canal de aşchii îngustabil treptat este reascuţită partea de atac, suprafaţa de aşchiere şi raza, respectiv este reascuţită porţiunea treptată. Dacă uzura este prea mare, atunci efectuăm rectificarea diametrului exterior. Dacă partea de atac este prea uzată, atunci scurtăm şi rectificăm scula La sculele cu gât rectificat, rectificăm şi diametrul gâtului. Toleranţă radius ± 0,05 mm </v>
      </c>
      <c r="P253" s="56" t="str">
        <f>Nachschleiftexte!F206</f>
        <v xml:space="preserve">Ces fraises sont affûtées en bout, sur les rayons et la face de coupe. Si l'usure est trop importante, le diamètre extérieur sera rectifié. Si l'usure en bout est trop importante l'outil sera tronçonné et réaffûté. Pour les outils ayant un rétrecissement arrière, le Ø de celui-ci sera également rectifié. Tolérance du rayon ± 0,05 mm </v>
      </c>
      <c r="Q253" s="56">
        <f>Nachschleiftexte!AD206</f>
        <v>0</v>
      </c>
      <c r="R253" s="56" t="str">
        <f>Nachschleiftexte!R206</f>
        <v xml:space="preserve">Hörnradiefräsar och fräsar med urslipade spånrum blir omslipade på änden, spånytan och på respektive radie. Är förslitningen för stor, slipas ytterdiametern. Är änden alltför mycket sliten, kapas verktyget och slipas på nytt. På verktyg med reducerad hals omslipas även halsen Radietolerans ± 0,05 mm </v>
      </c>
      <c r="S253" s="56" t="str">
        <f>Nachschleiftexte!N206</f>
        <v xml:space="preserve">Frézy s rohovým rádiusem a frézy s odsazenými drážkami pro odvádění třísek se ostří na čele, ploše čela a na rádiusu, popř. na odsazení. Je-li šířka opotřebení příliš velká, pak se ostří vnější průměr. Je-li čelo příliš opotřebené, nástroj se zkrátí a znovu naostří. U nástrojů s podbroušením krčku se ostří i Ø krčku. Tolerance rádiusu ± 0,05 mm </v>
      </c>
      <c r="T253" s="56" t="str">
        <f>Nachschleiftexte!AB206</f>
        <v xml:space="preserve">Frézy s rohovým rádiusom a frézy s odsadenými drážkami pre odvádzanie triesok sa ostria na čele, ploche čela a na rádiuse, popr. na odsadení. Ak je šírka opotrebenia príliš veľká, potom sa ostrí vonkajší priemer. Ak je čelo príliš opotrebené, nástroj sa skráti a znova naostrí. U nástrojov s podbrúsením kŕčka sa ostrí aj Ø kŕčka. Tolerancia rádiusu ± 0,05 mm </v>
      </c>
      <c r="U253" s="57"/>
      <c r="V253" s="57"/>
    </row>
    <row r="254" spans="1:22" s="6" customFormat="1" x14ac:dyDescent="0.25">
      <c r="A254" s="57" t="str">
        <f t="shared" si="4"/>
        <v>F</v>
      </c>
      <c r="B254" s="57">
        <v>251</v>
      </c>
      <c r="C254" s="82">
        <f>Nachschleiftexte!B207</f>
        <v>98374</v>
      </c>
      <c r="D254" s="56" t="str">
        <f>IF(C254=[1]Sheet1!A198,"ok","falsch")</f>
        <v>ok</v>
      </c>
      <c r="E254" s="57" t="str" cm="1">
        <f t="array" aca="1" ref="E254" ca="1">INDIRECT(A257&amp;B257)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254" s="56" t="str">
        <f>Nachschleiftexte!C207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254" s="56" t="str">
        <f>Nachschleiftexte!D207</f>
        <v xml:space="preserve">Torus cutters will be reground only on the end and the radius. If the end is severely worn, the tool will be cut-off and reground. For tools with reduced neck the neck diameter is reground. Radius tolerance ± 0,05 mm </v>
      </c>
      <c r="H254" s="56" t="str">
        <f>Nachschleiftexte!O207</f>
        <v xml:space="preserve">torusfrezen worden alleen kops en aan de radius nageslepen is de kop te veel versleten, dan wordt het gereedschap ingekort en opnieuw geslepen. bij gereedschappen met een vrijgeslepen hals wordt ook de hals-Ø nageslepen. radiustolerantie ± 0,05 mm </v>
      </c>
      <c r="I254" s="131" t="str">
        <f>Nachschleiftexte!G207</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254" s="56" t="str">
        <f>Nachschleiftexte!E207</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254" s="56" t="str">
        <f>Nachschleiftexte!J207</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254" s="56" t="str">
        <f>Nachschleiftexte!X207</f>
        <v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v>
      </c>
      <c r="M254" s="56" t="str">
        <f>Nachschleiftexte!Y207</f>
        <v xml:space="preserve">Torusni rezkarji se ponovno brusijo le na čelu in na premeru. Če so na čelnem območju preveč obrabljeni, se skrajšajo in znova pobrusijo. Pri orodjih s prostim brušenjem vratu znova brusimo tudi premer vratu. Dovoljeno odstopanje polmera ± 0,05 mm </v>
      </c>
      <c r="N254" s="56" t="str">
        <f>Nachschleiftexte!K207</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254" s="56" t="str">
        <f>Nachschleiftexte!L207</f>
        <v xml:space="preserve">Frezele torice sunt reascuţite numai pe partea frontală şi rază. Dacă partea frontală este prea uzată, atunci scurtăm şi rectificăm scula. La sculele cu gât rectificat, rectificăm şi diametrul gâtului. Toleranţă radius ± 0,05 mm </v>
      </c>
      <c r="P254" s="56" t="str">
        <f>Nachschleiftexte!F207</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254" s="56">
        <f>Nachschleiftexte!AD207</f>
        <v>0</v>
      </c>
      <c r="R254" s="56" t="str">
        <f>Nachschleiftexte!R207</f>
        <v xml:space="preserve">Torusfräsar blir omslipade på änden och på radien. Är änden alltför mycket sliten, kapas verktyget och slipas på nytt. På verktyg med reducerad hals omslipas även halsen. Radietolerans ± 0,05 mm </v>
      </c>
      <c r="S254" s="56" t="str">
        <f>Nachschleiftexte!N207</f>
        <v xml:space="preserve">Toroidní frézy se standardně ostří na čele a na rádiusu. Jsou-li v oblasti čela příliš opotřebené, frézy se zkrátí a opět naostří. U nástrojů s podbroušením krčku se ostří i Ø krčku. Tolerance rádiusu ± 0,05 mm </v>
      </c>
      <c r="T254" s="56" t="str">
        <f>Nachschleiftexte!AB207</f>
        <v xml:space="preserve">Toroidné frézy sa štandardne ostria na čele a na rádiuse. Ak sú v oblasti čela príliš opotrebené, frézy sa skrátia a opäť naostria. U nástrojov s podbrúsením kŕčka sa ostrí aj Ø kŕčka. Tolerancia rádiusu ± 0,05 mm </v>
      </c>
      <c r="U254" s="56"/>
      <c r="V254" s="56"/>
    </row>
    <row r="255" spans="1:22" x14ac:dyDescent="0.25">
      <c r="A255" s="57" t="str">
        <f t="shared" si="4"/>
        <v>F</v>
      </c>
      <c r="B255" s="57">
        <v>252</v>
      </c>
      <c r="C255" s="82">
        <f>Nachschleiftexte!B208</f>
        <v>98380</v>
      </c>
      <c r="D255" s="56" t="str">
        <f>IF(C255=[1]Sheet1!A199,"ok","falsch")</f>
        <v>ok</v>
      </c>
      <c r="E255" s="57" t="str" cm="1">
        <f t="array" aca="1" ref="E255" ca="1">INDIRECT(A258&amp;B258)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55" s="56" t="str">
        <f>Nachschleiftexte!C208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55" s="56" t="str">
        <f>Nachschleiftexte!D208</f>
        <v xml:space="preserve">These tools are reground on the end and on the rake face. If the wear width is too large, the outside diameter is ground. If the end is severely worn, the tool will be cut-off and reground. For tools with reduced neck the neck diameter is reground. </v>
      </c>
      <c r="H255" s="56" t="str">
        <f>Nachschleiftexte!O208</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55" s="131" t="str">
        <f>Nachschleiftexte!G208</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55" s="56" t="str">
        <f>Nachschleiftexte!E208</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55" s="56" t="str">
        <f>Nachschleiftexte!J208</f>
        <v xml:space="preserve">Te narzędzia są ostrzone od strony czoła i po powierzchni skrawającej. Jeżeli zużycie jest duże, ostrzy się średnicę zewnętrzną. Jeżeli są one zbyt mocno zużyte, skraca się je i ostrzy na nowo. </v>
      </c>
      <c r="L255" s="56" t="str">
        <f>Nachschleiftexte!X208</f>
        <v xml:space="preserve">Ovi alati bruse se na čeonoj strani i steznoj površini. Ako je širina trošenja prevelika, brusi se vanjski promjer. Ako je čeono područje prejako istrošeno, skratit će se alat i ponovno naoštriti. Kod alata s brusnim vratom, brusi se i Ø vrata. </v>
      </c>
      <c r="M255" s="56" t="str">
        <f>Nachschleiftexte!Y208</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55" s="56" t="str">
        <f>Nachschleiftexte!K208</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55" s="56" t="str">
        <f>Nachschleiftexte!L208</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255" s="56" t="str">
        <f>Nachschleiftexte!F208</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55" s="56">
        <f>Nachschleiftexte!AD208</f>
        <v>0</v>
      </c>
      <c r="R255" s="56" t="str">
        <f>Nachschleiftexte!R208</f>
        <v xml:space="preserve">Dessa verktyg blir omslipade på änden och på spånytorna. Är förslitningen för stor, slipas ytterdiametern. Är änden alltför mycket sliten, kapas verktyget och slipas på nytt.  På verktyg med reducerad hals omslipas även halsen. </v>
      </c>
      <c r="S255" s="56" t="str">
        <f>Nachschleiftexte!N208</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55" s="56" t="str">
        <f>Nachschleiftexte!AB208</f>
        <v xml:space="preserve">Tieto nástroje sa ostria na čele, na ploche čela. Ak je šírka opotrebenia príliš veľká, potom sa ostrí vonkajší priemer. Ak je čelo príliš opotrebené, nástroj sa skráti a znova naostrí. U nástrojov s podbrúsením kŕčka sa ostrí aj Ø kŕčka. </v>
      </c>
      <c r="U255" s="57"/>
      <c r="V255" s="57"/>
    </row>
    <row r="256" spans="1:22" s="6" customFormat="1" x14ac:dyDescent="0.25">
      <c r="A256" s="57" t="str">
        <f t="shared" si="4"/>
        <v>F</v>
      </c>
      <c r="B256" s="57">
        <v>253</v>
      </c>
      <c r="C256" s="82">
        <f>Nachschleiftexte!B209</f>
        <v>98382</v>
      </c>
      <c r="D256" s="56" t="str">
        <f>IF(C256=[1]Sheet1!A200,"ok","falsch")</f>
        <v>ok</v>
      </c>
      <c r="E256" s="57" t="str" cm="1">
        <f t="array" aca="1" ref="E256" ca="1">INDIRECT(A259&amp;B259)</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256" s="56" t="str">
        <f>Nachschleiftexte!C209</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256" s="56" t="str">
        <f>Nachschleiftexte!D209</f>
        <v xml:space="preserve">Ball Nosed cutters are reground only on the end, because grinding the rake face of the cutting diameter would make the radius smaller! If the end is severely worn, the tool will be cut-off and reground. For tools with reduced neck the neck diameter is reground. Radius tolerance ± 0,05 mm </v>
      </c>
      <c r="H256" s="56" t="str">
        <f>Nachschleiftexte!O209</f>
        <v xml:space="preserve">radiusfrezen worden alleen kops nageslepen, omdat door het slijpen van de spaanvlakken de snij-Ø en daarmee de radius kleiner wordt! is de kop te veel versleten, dan wordt het gereedschap ingekort en opnieuw geslepen. bij gereedschappen met een vrijgeslepen hals wordt ook de hals-Ø nageslepen. radiustolerantie ± 0,05 mm </v>
      </c>
      <c r="I256" s="131" t="str">
        <f>Nachschleiftexte!G209</f>
        <v xml:space="preserve">Nelle frese a testa sferica viene riaffilata la parte frontale, perché la riaffilatura della spoglia superiore ridurrebbe il Ø dell'utensile! Se la parte frontale mostra un'eccessiva usura, l'utensile viene tagliato e riaffilato di nuovo. In utensili con collarino di disimpegno viene ridotto anche il Ø del collarino. Tolleranza sul raggio ± 0,05 mm </v>
      </c>
      <c r="J256" s="56" t="str">
        <f>Nachschleiftexte!E209</f>
        <v xml:space="preserve">Las fresas punta esférica se reafilan en la parte frontal, ya que mediante el reafilado de la superficie de desprendimiento se reduce el Ø de corte, y por lo tanto también el radio. Si están muy desgastadas en la parte frontal, se cortarán y se reafilarán de nuevo. El diámetro del cuello en herramientas con destalonado del cuello también se reafilará. Tolerancia del radio ± 0,05 mm </v>
      </c>
      <c r="K256" s="56" t="str">
        <f>Nachschleiftexte!J209</f>
        <v xml:space="preserve">Frezy kuliste są ostrzone tylko od strony czoła, ponieważ podczas ostrzenia powierzchni zmniejsza się średnica ostrzy, a tym samym również promień! Jeżeli są one zbyt mocno zużyte, skraca się je i ostrzy na nowo. W przypadku narzędzi z przewężeniem, równiez średnica przewężenia jest ostrzona. Tolerancja promienia krzywizny ± 0,05 mm </v>
      </c>
      <c r="L256" s="56" t="str">
        <f>Nachschleiftexte!X209</f>
        <v xml:space="preserve">Radijusno glodalo brusi se na čeonoj strani, zatim se brušenjem stezne plohe smanjuje Ø oštrice, a time i radijus! Ako su vrlo istrošeni u čeonom području, skraćuju se i ponovno bruse. Kod alata s brusnim vratom, brusi se i Ø vrata. </v>
      </c>
      <c r="M256" s="56" t="str">
        <f>Nachschleiftexte!Y209</f>
        <v xml:space="preserve">Radiusne rezkarje ponovno brusimo le na čelu, saj bi se z brušenjem cepilne ploskve zmanjšal premer rezila in tako tudi radij! Če so na čelnem območju preveč obrabljeni, se skrajšajo in znova pobrusijo. Pri orodjih s prostim brušenjem vratu znova brusimo tudi premer vratu. Dovoljeno odstopanje polmera ± 0,05 mm </v>
      </c>
      <c r="N256" s="56" t="str">
        <f>Nachschleiftexte!K209</f>
        <v xml:space="preserve">Rádiuszmaróknál kizárólag a homlokrészt élezzük újra, mivel a forgácsolófelület élezése az élek átmérőjét és ezzel a rádiuszt is csökkentené! Ha túl nagy a homlokrész elhasználódása, akkor lerövidítjük és újraköszörüljük a szerszámot. Aláköszörült nyakú szerszámoknál a nyakátmérőt is utánköszörüljük. Rádiusztűrés: ± 0,05 mm </v>
      </c>
      <c r="O256" s="56" t="str">
        <f>Nachschleiftexte!L209</f>
        <v xml:space="preserve">Frezele sferice sunt rectificate numai pe partea frontală, deoarece ascuţirea suprafeţei de aşchiere reduc diametrul muchiilor şi astfel s-ar reduce şi raza! Dacă partea frontală este prea uzată, atunci scurtăm şi rectificăm scula. La sculele cu gât rectificat, rectificăm şi diametrul gâtului. Toleranţă radius ± 0,05 mm </v>
      </c>
      <c r="P256" s="56" t="str">
        <f>Nachschleiftexte!F209</f>
        <v xml:space="preserve">Les fraises hémisphériques ne sont affûtées qu'en bout, car un affûtage des faces de coupe réduiraient le Ø ! Si l'usure est trop importante, l'outil sera tronçonné et réaffûté. Pour les outils ayant un rétrecissement arrière, le Ø de celui-ci sera également rectifié. Tolérance du rayon ± 0,05 mm </v>
      </c>
      <c r="Q256" s="56">
        <f>Nachschleiftexte!AD209</f>
        <v>0</v>
      </c>
      <c r="R256" s="56" t="str">
        <f>Nachschleiftexte!R209</f>
        <v xml:space="preserve">Radiefräsar blir bara omslipade på änden, eftersom en slipning på spånytorna gör att skärdiametern och därmed radien minskas! Är änden alltför mycket sliten, kapas verktyget och slipas på nytt. På verktyg med reducerad hals omslipas även halsen. Radietolerans ± 0,05 mm </v>
      </c>
      <c r="S256" s="56" t="str">
        <f>Nachschleiftexte!N209</f>
        <v xml:space="preserve">Rádiusové frézy se ostří pouze na čele, protože by se broušením plochy čela zmenšil Ø břitu a tím i rádius! Jsou-li v oblasti čela příliš opotřebené, frézy se zkrátí a znovu naostří. U nástrojů s podbroušením krčku se ostří i Ø krčku. Tolerance rádiusu ± 0,05 mm </v>
      </c>
      <c r="T256" s="56" t="str">
        <f>Nachschleiftexte!AB209</f>
        <v xml:space="preserve">Rádiusové frézy sa ostria iba na čele, pretože by sa brúsením plochy čela zmenšil Ø britu a tým aj rádius! Ak sú v oblasti čela príliš opotrebené, frézy sa skrátia a znova naostria. U nástrojov s podbrúsením kŕčka sa ostrí aj Ø kŕčka. Tolerancia rádiusu ± 0,05 mm </v>
      </c>
      <c r="U256" s="56"/>
      <c r="V256" s="56"/>
    </row>
    <row r="257" spans="1:22" x14ac:dyDescent="0.25">
      <c r="A257" s="57" t="str">
        <f t="shared" si="4"/>
        <v>F</v>
      </c>
      <c r="B257" s="57">
        <v>254</v>
      </c>
      <c r="C257" s="82">
        <f>Nachschleiftexte!B210</f>
        <v>98384</v>
      </c>
      <c r="D257" s="56" t="str">
        <f>IF(C257=[1]Sheet1!A201,"ok","falsch")</f>
        <v>ok</v>
      </c>
      <c r="E257" s="57" t="str" cm="1">
        <f t="array" aca="1" ref="E257" ca="1">INDIRECT(A260&amp;B260)</f>
        <v xml:space="preserve">Torusfräser werden nur an der Stirn und am Radius nachgeschliffen. Ist der Stirnbereich zu stark verschlissen, wird das Werkzeug gekürzt und neu angeschliffen. Bei Werkzeugen mit Halsfreischliff wird auch der Hals-Ø nachgeschliffen. Radiustoleranz ± 0,05 mm </v>
      </c>
      <c r="F257" s="56" t="str">
        <f>Nachschleiftexte!C210</f>
        <v xml:space="preserve">Torusfräser werden nur an der Stirn und am Radius nachgeschliffen. Ist der Stirnbereich zu stark verschlissen, wird das Werkzeug gekürzt und neu angeschliffen. Bei Werkzeugen mit Halsfreischliff wird auch der Hals-Ø nachgeschliffen. Radiustoleranz ± 0,05 mm </v>
      </c>
      <c r="G257" s="56" t="str">
        <f>Nachschleiftexte!D210</f>
        <v xml:space="preserve">Torus cutters will be reground only on the end and the radius. If the end is severely worn, the tool will be cut-off and reground. For tools with reduced neck the neck diameter is reground. Radius tolerance ± 0,05 mm </v>
      </c>
      <c r="H257" s="56" t="str">
        <f>Nachschleiftexte!O210</f>
        <v xml:space="preserve">torusfrezen worden alleen kops en aan de radius nageslepen is de kop te veel versleten, dan wordt het gereedschap ingekort en opnieuw geslepen. bij gereedschappen met een vrijgeslepen hals wordt ook de hals-Ø nageslepen. radiustolerantie ± 0,05 mm </v>
      </c>
      <c r="I257" s="131" t="str">
        <f>Nachschleiftexte!G210</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257" s="56" t="str">
        <f>Nachschleiftexte!E210</f>
        <v xml:space="preserve">Las fresas toroidales se reafilan solo en la parte frontal y en el radio. Si están muy desgastadas en la parte frontal, se cortarán y se reafilarán de nuevo. El diámetro del cuello en herramientas con destalonado del mismo, también se reafilará. Tolerancia del radio ± 0,05 mm </v>
      </c>
      <c r="K257" s="56" t="str">
        <f>Nachschleiftexte!J210</f>
        <v xml:space="preserve">Frezy torusowe są ostrzone od strony czoła i po promieniu. Jeżeli są one zbyt mocno zużyte, skraca się je i ostrzy na nowo. W przypadku narzędzi z przewężeniem, równiez średnica przewężenia jest ostrzona. Tolerancja promienia krzywizny ± 0,05 mm </v>
      </c>
      <c r="L257" s="56" t="str">
        <f>Nachschleiftexte!X210</f>
        <v xml:space="preserve">Torusno glodalo brusi se na čeonoj strani i po radijusu. Ako je čeono područje prejako istrošeno, skratit će se alat i ponovno naoštriti. Kod alata s brusnim vratom, brusi se i Ø vrata. Tolerancija radijusa ± 0,05 mm </v>
      </c>
      <c r="M257" s="56" t="str">
        <f>Nachschleiftexte!Y210</f>
        <v xml:space="preserve">Torusni rezkarji se ponovno brusijo le na čelu in na premeru. Če so na čelnem območju preveč obrabljeni, se skrajšajo in znova pobrusijo. Pri orodjih s prostim brušenjem vratu znova brusimo tudi premer vratu. Dovoljeno odstopanje polmera ± 0,05 mm </v>
      </c>
      <c r="N257" s="56" t="str">
        <f>Nachschleiftexte!K210</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257" s="56" t="str">
        <f>Nachschleiftexte!L210</f>
        <v xml:space="preserve">Frezele torice sunt reascuţite numai pe partea frontală şi rază. Dacă partea frontală este prea uzată, atunci scurtăm şi rectificăm scula. La sculele cu gât rectificat, rectificăm şi diametrul gâtului. Toleranţă radius ± 0,05 mm </v>
      </c>
      <c r="P257" s="56" t="str">
        <f>Nachschleiftexte!F210</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257" s="56">
        <f>Nachschleiftexte!AD210</f>
        <v>0</v>
      </c>
      <c r="R257" s="56" t="str">
        <f>Nachschleiftexte!R210</f>
        <v xml:space="preserve">Torusfräsar blir omslipade på änden och på radien. Är änden alltför mycket sliten, kapas verktyget och slipas på nytt. På verktyg med reducerad hals omslipas även halsen. Radietolerans ± 0,05 mm </v>
      </c>
      <c r="S257" s="56" t="str">
        <f>Nachschleiftexte!N210</f>
        <v xml:space="preserve">Toroidní frézy se ostří pouze na čele a na rádiusu. Jsou-li v oblasti čela příliš opotřebené, frézy se zkrátí a opět naostří. U nástrojů s podbroušením krčku se ostří i Ø krčku. Tolerance rádiusu ± 0,05 mm </v>
      </c>
      <c r="T257" s="56" t="str">
        <f>Nachschleiftexte!AB210</f>
        <v xml:space="preserve">Toroidné frézy sa ostria iba na čele a na rádiuse. Ak sú v oblasti čela príliš opotrebené, frézy sa skrátia a opäť naostria. U nástrojov s podbrúsením kŕčka sa ostrí aj Ø kŕčka. Tolerancia rádiusu ± 0,05 mm </v>
      </c>
      <c r="U257" s="57"/>
      <c r="V257" s="57"/>
    </row>
    <row r="258" spans="1:22" s="6" customFormat="1" x14ac:dyDescent="0.25">
      <c r="A258" s="57" t="str">
        <f t="shared" si="4"/>
        <v>F</v>
      </c>
      <c r="B258" s="57">
        <v>255</v>
      </c>
      <c r="C258" s="82">
        <f>Nachschleiftexte!B211</f>
        <v>98386</v>
      </c>
      <c r="D258" s="56" t="str">
        <f>IF(C258=[1]Sheet1!A202,"ok","falsch")</f>
        <v>ok</v>
      </c>
      <c r="E258" s="57" t="str" cm="1">
        <f t="array" aca="1" ref="E258" ca="1">INDIRECT(A261&amp;B261)</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258" s="56" t="str">
        <f>Nachschleiftexte!C211</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258" s="56" t="str">
        <f>Nachschleiftexte!D211</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258" s="56" t="str">
        <f>Nachschleiftexte!O211</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258" s="131" t="str">
        <f>Nachschleiftexte!G211</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258" s="56" t="str">
        <f>Nachschleiftexte!E211</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258" s="56">
        <f>Nachschleiftexte!J211</f>
        <v>0</v>
      </c>
      <c r="L258" s="56" t="str">
        <f>Nachschleiftexte!X211</f>
        <v xml:space="preserve">Ovi alati se bruse čeono, na površini cijepanja i po obodu. Kod grubih ozubljenja obod se dodatno ne naoštruje. Ako je čeono područje prejako istrošeno, skratit će se alat i ponovno naoštriti. Kod alata s smanjenim vratom, brusi se i Ø vrata. </v>
      </c>
      <c r="M258" s="56" t="str">
        <f>Nachschleiftexte!Y211</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258" s="56" t="str">
        <f>Nachschleiftexte!K211</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258" s="56" t="str">
        <f>Nachschleiftexte!L211</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258" s="56" t="str">
        <f>Nachschleiftexte!F211</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258" s="56" t="str">
        <f>Nachschleiftexte!AD211</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258" s="56" t="str">
        <f>Nachschleiftexte!R211</f>
        <v xml:space="preserve">Dessa verktyg omslipas på ändplan, spännyta och diametern. Vid skrubbtandning sker ingen omslipning på diametern. Om änden är mycket nedsliten, kortas verktyget och slipas om. För verktyg med midja omslipas även midje-Ø. </v>
      </c>
      <c r="S258" s="56" t="str">
        <f>Nachschleiftexte!N211</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258" s="56" t="str">
        <f>Nachschleiftexte!AB211</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258" s="56"/>
      <c r="V258" s="56"/>
    </row>
    <row r="259" spans="1:22" x14ac:dyDescent="0.25">
      <c r="A259" s="57" t="str">
        <f t="shared" si="4"/>
        <v>F</v>
      </c>
      <c r="B259" s="57">
        <v>256</v>
      </c>
      <c r="C259" s="82">
        <f>Nachschleiftexte!B212</f>
        <v>98387</v>
      </c>
      <c r="D259" s="56" t="str">
        <f>IF(C259=[1]Sheet1!A203,"ok","falsch")</f>
        <v>ok</v>
      </c>
      <c r="E259" s="57" t="str" cm="1">
        <f t="array" aca="1" ref="E259" ca="1">INDIRECT(A262&amp;B262)</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F259" s="56" t="str">
        <f>Nachschleiftexte!C212</f>
        <v xml:space="preserve">Diese Werkzeuge werden an der Stirn, an der Spanfläche und am Umfang nachgeschliffen. Bei Schruppverzahnungen wird am Umfang nicht nachgeschliffen. Ist der Stirnbereich zu stark verschlissen, wird das Werkzeug gekürzt und neu angeschliffen. Bei Werkzeugen mit Halsfreischliff wird auch der Hals-Ø nachgeschliffen. </v>
      </c>
      <c r="G259" s="56" t="str">
        <f>Nachschleiftexte!D212</f>
        <v xml:space="preserve">These tools are reground on the end, on the rake face and around the circumference. Roughing geometries are not reground around the circumference. If the end is too severely worn, the end will be cut off and the tool reground. For tools with reduced neck, the neck Ø will also be reground. </v>
      </c>
      <c r="H259" s="56" t="str">
        <f>Nachschleiftexte!O212</f>
        <v xml:space="preserve">dit gereedschap wordt kops, aan het spaanvlak en aan de omtrek nageslepen. bij gereedschap met ruw-vertanding wordt de omtrek niet nageslepen. is de kop te veel versleten, dan wordt het gereedschap ingekort en opnieuw geslepen. bij gereedschappen met een vrijgeslepen hals wordt ook de hals-Ø nageslepen. </v>
      </c>
      <c r="I259" s="131" t="str">
        <f>Nachschleiftexte!G212</f>
        <v xml:space="preserve">In questi utensili viene riaffilata la parte frontale, la spoglia superiore e il diametro esterno. I profili di sgrossatura non vengono riaffilati sul diametro esterno. Se la parte frontale è troppo usurata, si riduce la lunghezza dell’utensile riaffilandolo nuovamente. Dove e presente il collarino viene ulteriormente ridotto. </v>
      </c>
      <c r="J259" s="56" t="str">
        <f>Nachschleiftexte!E212</f>
        <v xml:space="preserve">Estas herramientas se reafila en el frente, en la cara de desprendimiento y en la periferia. En el caso de fresas con dentado de desbaste, la periferia no se reafila. Si la parte frontal está muy gastada, se cortará la herramienta y se reafilará de nuevo. En herramientas con destalonado de cuello también se reafilará el diámetro del cuello. </v>
      </c>
      <c r="K259" s="56">
        <f>Nachschleiftexte!J212</f>
        <v>0</v>
      </c>
      <c r="L259" s="56" t="str">
        <f>Nachschleiftexte!X212</f>
        <v xml:space="preserve">Ovi alati se bruse čeono, na površini cijepanja i po obodu. Kod grubih ozubljenja obod se dodatno ne naoštruje. Ako je čeono područje prejako istrošeno, skratit će se alat i ponovno naoštriti. Kod alata s smanjenim vratom, brusi se i Ø vrata. </v>
      </c>
      <c r="M259" s="56" t="str">
        <f>Nachschleiftexte!Y212</f>
        <v xml:space="preserve">Ta orodja znova obrusimo na čelu, na cepilni ploskvi in po premeru. Pri grobem ozobljenju po premeru ne obrusimo.  Če je čelno območje preveč obrabljeno, orodje skrajšamo in znova obrusimo. Pri orodjih s sproščenim  vratom znova obrusimo tudi premer vratu. </v>
      </c>
      <c r="N259" s="56" t="str">
        <f>Nachschleiftexte!K212</f>
        <v xml:space="preserve">Ezeket a szerszámokat a homlokrészen, a forgácsolófelületen és a paláston köszörüljük újra. Nagyolófogazat esetén a palástot nem köszörüljük újra. Ha túl nagy a homlokrész elhasználódása, akkor lerövidítjük és újraköszörüljük a szerszámot. Aláköszörült nyakú szerszámoknál a nyak átmérőjét is újraköszörüljük. </v>
      </c>
      <c r="O259" s="56" t="str">
        <f>Nachschleiftexte!L212</f>
        <v xml:space="preserve">Aceste scule vor fi reascuțite pe partea frontală, fața de degajare și pe circumferință. La dantură de degroșare circumferința nu va fi reascuțită Dacă zona frontală este prea uzată, scula este scurtată şi reascuţită. La sculele cu gât rectificat se rectifică şi diametrul gâtului. </v>
      </c>
      <c r="P259" s="56" t="str">
        <f>Nachschleiftexte!F212</f>
        <v xml:space="preserve">Ces outils sont affûtés en bout, les goujures et la circonférence aussi Pour les fraises avec profil d'ébauche, la circonférence n'est pas affûtée. Si la zone en bout est trop usée, l'outil est raccourci et réaffûté. Pour les outils avec dégagement, le diamètre du col est également réaffûté.. </v>
      </c>
      <c r="Q259" s="56" t="str">
        <f>Nachschleiftexte!AD212</f>
        <v xml:space="preserve">Disse værktøjer er genopslebet på enden, på spånfladen og på periferien. Ved grove fortandinger bliver periferien ikke genopslebet. Hvis enden er for slidt, bliver værktøjet afkortet og slebet igen. Ved værktøj med halsfrislibning bliver også skaft-Ø genopslebet. </v>
      </c>
      <c r="R259" s="56" t="str">
        <f>Nachschleiftexte!R212</f>
        <v xml:space="preserve">Dessa verktyg omslipas på ändplan, spännyta och diametern. Vid skrubbtandning sker ingen omslipning på diametern. Om änden är mycket nedsliten, kortas verktyget och slipas om. För verktyg med midja omslipas även midje-Ø. </v>
      </c>
      <c r="S259" s="56" t="str">
        <f>Nachschleiftexte!N212</f>
        <v xml:space="preserve">Tyto nástroje se ostří na čele, na ploše čela a po obvodu. V případě hrubovacího ozubení se ostření po obvodu neprovádí. Je-li oblast čela příliš opotřebená, nástroj se zkrátí a znovu naostří. U nástrojů s podbroušením krčku se ostří i Ø krčku. </v>
      </c>
      <c r="T259" s="56" t="str">
        <f>Nachschleiftexte!AB212</f>
        <v xml:space="preserve">Tieto nástroje sa ostria na čele, na ploche čela a po obvode. V prípade hrubovacieho ozubenia sa ostrenie po obvode nevykonáva. Ak je oblasť čela príliš opotrebená, nástroj sa skráti a znovu naostrí. U nástrojov s podbrúsením krčku sa ostrí i Ø krčka. </v>
      </c>
      <c r="U259" s="57"/>
      <c r="V259" s="57"/>
    </row>
    <row r="260" spans="1:22" s="6" customFormat="1" x14ac:dyDescent="0.25">
      <c r="A260" s="57" t="str">
        <f t="shared" si="4"/>
        <v>F</v>
      </c>
      <c r="B260" s="57">
        <v>257</v>
      </c>
      <c r="C260" s="82">
        <f>Nachschleiftexte!B213</f>
        <v>98388</v>
      </c>
      <c r="D260" s="56" t="str">
        <f>IF(C260=[1]Sheet1!A204,"ok","falsch")</f>
        <v>ok</v>
      </c>
      <c r="E260" s="57" t="str" cm="1">
        <f t="array" aca="1" ref="E260" ca="1">INDIRECT(A263&amp;B263)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60" s="56" t="str">
        <f>Nachschleiftexte!C213</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60" s="56" t="str">
        <f>Nachschleiftexte!D213</f>
        <v xml:space="preserve">Standard cutters are reground on the end and on the rake face. If the wear width is too large, the outside diameter is ground. If the end is severely worn, the tool will be cut-off and reground. For tools with reduced neck the neck diameter is reground. </v>
      </c>
      <c r="H260" s="56" t="str">
        <f>Nachschleiftexte!O213</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60" s="131" t="str">
        <f>Nachschleiftexte!G213</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60" s="56" t="str">
        <f>Nachschleiftexte!E213</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60" s="56" t="str">
        <f>Nachschleiftexte!J213</f>
        <v xml:space="preserve">Frezy standardowe są ostrzone od strony czoła i po powierzchni skrawającej. Jeżeli zużycie jest duże, ostrzy się średnicę zewnętrzną. Jeżeli są one zbyt mocno zużyte, skraca się je i ostrzy na nowo. </v>
      </c>
      <c r="L260" s="56" t="str">
        <f>Nachschleiftexte!X213</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60" s="56" t="str">
        <f>Nachschleiftexte!Y213</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60" s="56" t="str">
        <f>Nachschleiftexte!K213</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60" s="56" t="str">
        <f>Nachschleiftexte!L213</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60" s="56" t="str">
        <f>Nachschleiftexte!F213</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60" s="56">
        <f>Nachschleiftexte!AD213</f>
        <v>0</v>
      </c>
      <c r="R260" s="56" t="str">
        <f>Nachschleiftexte!R213</f>
        <v xml:space="preserve">Standardfräsar blir omslipade på änden och spånytorna. Är förslitningen för stor, slipas ytterdiametern. Är änden alltför mycket sliten, kapas verktyget och slipas på nytt.  På verktyg med reducering på halsen slipas även halsens diameter. </v>
      </c>
      <c r="S260" s="56" t="str">
        <f>Nachschleiftexte!N213</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60" s="56" t="str">
        <f>Nachschleiftexte!AB213</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60" s="56"/>
      <c r="V260" s="56"/>
    </row>
    <row r="261" spans="1:22" x14ac:dyDescent="0.25">
      <c r="A261" s="57" t="str">
        <f t="shared" si="4"/>
        <v>F</v>
      </c>
      <c r="B261" s="57">
        <v>258</v>
      </c>
      <c r="C261" s="82">
        <f>Nachschleiftexte!B214</f>
        <v>98389</v>
      </c>
      <c r="D261" s="56" t="str">
        <f>IF(C261=[1]Sheet1!A205,"ok","falsch")</f>
        <v>ok</v>
      </c>
      <c r="E261" s="57" t="str" cm="1">
        <f t="array" aca="1" ref="E261" ca="1">INDIRECT(A264&amp;B264)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61" s="56" t="str">
        <f>Nachschleiftexte!C214</f>
        <v xml:space="preserve">Standardfräser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61" s="56" t="str">
        <f>Nachschleiftexte!D214</f>
        <v xml:space="preserve">Standard cutters are reground on the end and on the rake face. If the wear width is too large, the outside diameter is ground. If the end is severely worn, the tool will be cut-off and reground. For tools with reduced neck the neck diameter is reground. </v>
      </c>
      <c r="H261" s="56" t="str">
        <f>Nachschleiftexte!O214</f>
        <v xml:space="preserve">standaardfrezen worden kops en in het spaanvlak nageslepen. is de slijtage te groot, dan wordt de buitendiameter geslepen. is de kop te veel versleten, dan wordt het gereedschap ingekort en opnieuw geslepen. bij gereedschappen met een vrijgeslepen hals wordt ook de hals-Ø nageslepen. </v>
      </c>
      <c r="I261" s="131" t="str">
        <f>Nachschleiftexte!G214</f>
        <v xml:space="preserve">Nelle frese standard viene riaffilata la parte frontale e la spoglia superiore. In caso di eccessiva usura, viene riaffilato il diametro esterno. Se la parte frontale mostra un'eccessiva usura, l'utensile viene tagliato e riaffilato  Dove è presente collarino di disimpegno viene riaffilato anche il Ø del collarino. </v>
      </c>
      <c r="J261" s="56" t="str">
        <f>Nachschleiftexte!E214</f>
        <v xml:space="preserve">Las fresas estándar se reafilan en la parte frontal y en la superficie de desprendimiento. Si el desgaste es demasiado pronunciado, se refilará el diámetro exterior. Si la parte frontal está muy gastada, se cortará la herramienta y se reafilará de nuevo. El Ø del cuello en herramientas con destalonado del cuello también se reafilará. </v>
      </c>
      <c r="K261" s="56" t="str">
        <f>Nachschleiftexte!J214</f>
        <v xml:space="preserve">Frezy standardowe są ostrzone od strony czoła i po powierzchni skrawającej. Jeżeli zużycie jest duże, ostrzy się średnicę zewnętrzną. Jeżeli są one zbyt mocno zużyte, skraca się je i ostrzy na nowo. </v>
      </c>
      <c r="L261" s="56" t="str">
        <f>Nachschleiftexte!X214</f>
        <v xml:space="preserve">Standardna glodala bruse se na čeonoj strani i steznoj površini. Ako je širina trošenja prevelika, brusi se vanjski promjer. Ako je čeono područje prejako istrošeno, skratit će se alat i ponovno naoštriti. Kod alata s brusnim vratom, brusi se i Ø vrata. </v>
      </c>
      <c r="M261" s="56" t="str">
        <f>Nachschleiftexte!Y214</f>
        <v xml:space="preserve">Standardne rezkarje ponovno brusimo na čelu in na cepilni ploskvi. Če je širina obrabe prevelika, brusimo zunanji premer. Če je čelno območje preveč obrabljeno, orodje skrajšamo in znova pobrusimo. Pri orodjih s prostim brušenjem vratu znova brusimo tudi premer vratu. </v>
      </c>
      <c r="N261" s="56" t="str">
        <f>Nachschleiftexte!K214</f>
        <v xml:space="preserve">A szabvány szerinti marókat a homlokrészen és a forgácsolófelületen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61" s="56" t="str">
        <f>Nachschleiftexte!L214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61" s="56" t="str">
        <f>Nachschleiftexte!F214</f>
        <v xml:space="preserve">Les fraises standard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61" s="56">
        <f>Nachschleiftexte!AD214</f>
        <v>0</v>
      </c>
      <c r="R261" s="56" t="str">
        <f>Nachschleiftexte!R214</f>
        <v xml:space="preserve">Standardfräsar blir omslipade på änden och spånytorna. Är förslitningen för stor, slipas ytterdiametern. Är änden alltför mycket sliten, kapas verktyget och slipas på nytt.  På verktyg med reducering på halsen slipas även halsens diameter. </v>
      </c>
      <c r="S261" s="56" t="str">
        <f>Nachschleiftexte!N214</f>
        <v xml:space="preserve">Standardní frézy se ostří na čele a na ploše čela. Je-li šířka opotřebení příliš velká, pak se ostří vnější průměr. Je-li čelo příliš opotřebené, nástroj se zkrátí a znovu naostří. U nástrojů s podbroušením krčku se ostří i Ø krčku. </v>
      </c>
      <c r="T261" s="56" t="str">
        <f>Nachschleiftexte!AB214</f>
        <v xml:space="preserve">Štandardné frézy sa ostria na čele a na ploche čela. Ak je šírka opotrebenia príliš veľká, potom sa ostrí vonkajší priemer. Ak je čelo príliš opotrebené, nástroj sa skráti a znova naostrí. U nástrojov s podbrúsením kŕčka sa ostrí aj Ø kŕčka. </v>
      </c>
      <c r="U261" s="57"/>
      <c r="V261" s="57"/>
    </row>
    <row r="262" spans="1:22" s="6" customFormat="1" x14ac:dyDescent="0.25">
      <c r="A262" s="57" t="str">
        <f t="shared" si="4"/>
        <v>F</v>
      </c>
      <c r="B262" s="57">
        <v>259</v>
      </c>
      <c r="C262" s="82">
        <f>Nachschleiftexte!B215</f>
        <v>98390</v>
      </c>
      <c r="D262" s="56" t="str">
        <f>IF(C262=[1]Sheet1!A206,"ok","falsch")</f>
        <v>ok</v>
      </c>
      <c r="E262" s="57" t="str" cm="1">
        <f t="array" aca="1" ref="E262" ca="1">INDIRECT(A265&amp;B265)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62" s="56" t="str">
        <f>Nachschleiftexte!C215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62" s="56" t="str">
        <f>Nachschleiftexte!D215</f>
        <v xml:space="preserve">These tools are reground on the end and on the rake face. If the wear width is too large, the outside diameter is ground. If the end is severely worn, the tool will be cut-off and reground. For tools with reduced neck the neck diameter is reground. </v>
      </c>
      <c r="H262" s="56" t="str">
        <f>Nachschleiftexte!O215</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62" s="131" t="str">
        <f>Nachschleiftexte!G215</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62" s="56" t="str">
        <f>Nachschleiftexte!E215</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62" s="56" t="str">
        <f>Nachschleiftexte!J215</f>
        <v xml:space="preserve">Te narzędzia są ostrzone od strony czoła i po powierzchni skrawającej. Jeżeli zużycie jest duże, ostrzy się średnicę zewnętrzną. Jeżeli są one zbyt mocno zużyte, skraca się je i ostrzy na nowo. </v>
      </c>
      <c r="L262" s="56" t="str">
        <f>Nachschleiftexte!X215</f>
        <v xml:space="preserve">Ovi alati bruse se na čeonoj strani i steznoj površini. Ako je širina trošenja prevelika, brusi se vanjski promjer. Ako je čeono područje prejako istrošeno, skratit će se alat i ponovno naoštriti. Kod alata s brusnim vratom, brusi se i Ø vrata. </v>
      </c>
      <c r="M262" s="56" t="str">
        <f>Nachschleiftexte!Y215</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62" s="56" t="str">
        <f>Nachschleiftexte!K215</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62" s="56" t="str">
        <f>Nachschleiftexte!L215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62" s="56" t="str">
        <f>Nachschleiftexte!F215</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62" s="56">
        <f>Nachschleiftexte!AD215</f>
        <v>0</v>
      </c>
      <c r="R262" s="56" t="str">
        <f>Nachschleiftexte!R215</f>
        <v xml:space="preserve">Dessa verktyg blir omslipade på änden och på spånytorna. Är förslitningen för stor, slipas ytterdiametern. Är änden alltför mycket sliten, kapas verktyget och slipas på nytt.  På verktyg med reducerad hals omslipas även halsen. </v>
      </c>
      <c r="S262" s="56" t="str">
        <f>Nachschleiftexte!N215</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62" s="56" t="str">
        <f>Nachschleiftexte!AB215</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62" s="56"/>
      <c r="V262" s="56"/>
    </row>
    <row r="263" spans="1:22" x14ac:dyDescent="0.25">
      <c r="A263" s="57" t="str">
        <f t="shared" si="4"/>
        <v>F</v>
      </c>
      <c r="B263" s="57">
        <v>260</v>
      </c>
      <c r="C263" s="82">
        <f>Nachschleiftexte!B216</f>
        <v>98392</v>
      </c>
      <c r="D263" s="56" t="str">
        <f>IF(C263=[1]Sheet1!A207,"ok","falsch")</f>
        <v>ok</v>
      </c>
      <c r="E263" s="57" t="str" cm="1">
        <f t="array" aca="1" ref="E263" ca="1">INDIRECT(A266&amp;B266)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63" s="56" t="str">
        <f>Nachschleiftexte!C216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63" s="56" t="str">
        <f>Nachschleiftexte!D216</f>
        <v xml:space="preserve">These tools are reground on the end and on the rake face. If the wear width is too large, the outside diameter is ground. If the end is severely worn, the tool will be cut-off and reground. For tools with reduced neck the neck diameter is reground. </v>
      </c>
      <c r="H263" s="56" t="str">
        <f>Nachschleiftexte!O216</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63" s="131" t="str">
        <f>Nachschleiftexte!G216</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63" s="56" t="str">
        <f>Nachschleiftexte!E216</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63" s="56" t="str">
        <f>Nachschleiftexte!J216</f>
        <v xml:space="preserve">Te narzędzia są ostrzone od strony czoła i po powierzchni skrawającej. Jeżeli zużycie jest duże, ostrzy się średnicę zewnętrzną. Jeżeli są one zbyt mocno zużyte, skraca się je i ostrzy na nowo. </v>
      </c>
      <c r="L263" s="56" t="str">
        <f>Nachschleiftexte!X216</f>
        <v xml:space="preserve">Ovi alati bruse se na čeonoj strani i steznoj površini. Ako je širina trošenja prevelika, brusi se vanjski promjer. Ako je čeono područje prejako istrošeno, skratit će se alat i ponovno naoštriti. Kod alata s brusnim vratom, brusi se i Ø vrata. </v>
      </c>
      <c r="M263" s="56" t="str">
        <f>Nachschleiftexte!Y216</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63" s="56" t="str">
        <f>Nachschleiftexte!K216</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63" s="56" t="str">
        <f>Nachschleiftexte!L216</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v>
      </c>
      <c r="P263" s="56" t="str">
        <f>Nachschleiftexte!F216</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63" s="56">
        <f>Nachschleiftexte!AD216</f>
        <v>0</v>
      </c>
      <c r="R263" s="56" t="str">
        <f>Nachschleiftexte!R216</f>
        <v xml:space="preserve">Dessa verktyg blir omslipade på änden och på spånytorna. Är förslitningen för stor, slipas ytterdiametern. Är änden alltför mycket sliten, kapas verktyget och slipas på nytt.  På verktyg med reducerad hals omslipas även halsen. </v>
      </c>
      <c r="S263" s="56" t="str">
        <f>Nachschleiftexte!N216</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63" s="56" t="str">
        <f>Nachschleiftexte!AB216</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63" s="57"/>
      <c r="V263" s="57"/>
    </row>
    <row r="264" spans="1:22" s="6" customFormat="1" x14ac:dyDescent="0.25">
      <c r="A264" s="57" t="str">
        <f t="shared" si="4"/>
        <v>F</v>
      </c>
      <c r="B264" s="57">
        <v>261</v>
      </c>
      <c r="C264" s="82">
        <f>Nachschleiftexte!B217</f>
        <v>98394</v>
      </c>
      <c r="D264" s="56" t="str">
        <f>IF(C264=[1]Sheet1!A208,"ok","falsch")</f>
        <v>ok</v>
      </c>
      <c r="E264" s="57" t="str" cm="1">
        <f t="array" aca="1" ref="E264" ca="1">INDIRECT(A267&amp;B267)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F264" s="56" t="str">
        <f>Nachschleiftexte!C217</f>
        <v xml:space="preserve">Radiusfräser werden nur an der Stirn nachgeschliffen, denn durch Schleifen der Spanfläche würde der Schneiden-Ø und somit der Radius kleiner werden! Ist der Stirnbereich zu stark verschlissen, wird das Werkzeug gekürzt und neu angeschliffen. Bei Werkzeugen mit Halsfreischliff wird auch der Hals-Ø nachgeschliffen. Radiustoleranz ± 0,05 mm </v>
      </c>
      <c r="G264" s="56" t="str">
        <f>Nachschleiftexte!D217</f>
        <v xml:space="preserve">Torus cutters will be reground only on the end and the radius. If the end is severely worn, the tool will be cut-off and reground. For tools with reduced neck the neck diameter is reground. Radius tolerance ± 0,05 mm </v>
      </c>
      <c r="H264" s="56" t="str">
        <f>Nachschleiftexte!O217</f>
        <v xml:space="preserve">torusfrezen worden alleen kops en aan de radius nageslepen is de kop te veel versleten, dan wordt het gereedschap ingekort en opnieuw geslepen. bij gereedschappen met een vrijgeslepen hals wordt ook de hals-Ø nageslepen. radiustolerantie ± 0,05 mm </v>
      </c>
      <c r="I264" s="131" t="str">
        <f>Nachschleiftexte!G217</f>
        <v xml:space="preserve">Nelle frese toriche viene affilata la parte frontale e il raggio. Se la parte frontale mostra un'eccessiva usura, l'utensile viene tagliato e riaffilato di nuovo. In utensili con collarino di disimpegno viene ridotto anche il Ø del collarino. Tolleranza sul raggio ± 0,05 mm </v>
      </c>
      <c r="J264" s="56" t="str">
        <f>Nachschleiftexte!E217</f>
        <v xml:space="preserve">Las fresas toroidales se reafilan solo en la parte frontal y en el radio. Si están muy desgastadas en la parte frontal, se cortarán y se reafilarán de nuevo. El diámetro del cuello en herramientas con destalonado del cuello también se reafilará. Tolerancia del radio ± 0,05 mm </v>
      </c>
      <c r="K264" s="56" t="str">
        <f>Nachschleiftexte!J217</f>
        <v xml:space="preserve">Frezy torusowe są ostrzone od strony czoła i po promieniu. Jeżeli są one zbyt mocno zużyte, skraca się je i ostrzy na nowo. W przypadku narzędzi z przewężeniem, również średnica przewężenia jest ostrzona. Tolerancja promienia krzywizny ± 0,05 mm </v>
      </c>
      <c r="L264" s="56" t="str">
        <f>Nachschleiftexte!X217</f>
        <v xml:space="preserve">Radijusno glodalo brusi se na čeonoj strani, zatim se brušenjem plohe cjepanja smanjuje Ø oštrice, a time i radijus! Ako je čeono područje prejako istrošeno, skratit će se alat i ponovno naoštriti. Kod alata s brusnim vratom, brusi se i Ø vrata. Tolerancija radijusa ± 0,05 mm </v>
      </c>
      <c r="M264" s="56" t="str">
        <f>Nachschleiftexte!Y217</f>
        <v xml:space="preserve">Torusni rezkarji se ponovno brusijo le na čelu in na premeru. Če so na čelnem območju preveč obrabljeni, se skrajšajo in znova pobrusijo. Pri orodjih s prostim brušenjem vratu znova brusimo tudi premer vratu. Dovoljeno odstopanje polmera ± 0,05 mm </v>
      </c>
      <c r="N264" s="56" t="str">
        <f>Nachschleiftexte!K217</f>
        <v xml:space="preserve">Tóruszmaróknál kizárólag a homlokrészt és a rádiuszt élezzük újra. Ha túl nagy a homlokrész elhasználódása, akkor lerövidítjük és újraköszörüljük a szerszámot. Aláköszörült nyakú szerszámoknál a nyakátmérőt is utánköszörüljük. Rádiusztűrés: ± 0,05 mm </v>
      </c>
      <c r="O264" s="56" t="str">
        <f>Nachschleiftexte!L217</f>
        <v xml:space="preserve">Frezele torice sunt reascuţite numai pe partea frontală şi rază. Dacă partea frontală este prea uzată, atunci scurtăm şi rectificăm scula. La sculele cu gât rectificat, rectificăm şi diametrul gâtului. Toleranţă radius ± 0,05 mm </v>
      </c>
      <c r="P264" s="56" t="str">
        <f>Nachschleiftexte!F217</f>
        <v xml:space="preserve">Les fraises toriques sont affûtées en bout ainsi que sur les rayons. Si l'usure est trop importante, l'outil sera tronçonné et réaffûté. Pour les outils ayant un rétrecissement arrière, le Ø de celui-ci sera également rectifié. Tolérance du rayon ± 0,05 mm </v>
      </c>
      <c r="Q264" s="56">
        <f>Nachschleiftexte!AD217</f>
        <v>0</v>
      </c>
      <c r="R264" s="56" t="str">
        <f>Nachschleiftexte!R217</f>
        <v xml:space="preserve">Torusfräsar blir omslipade på änden och på radien. Är änden alltför mycket sliten, kapas verktyget och slipas på nytt. På verktyg med reducerad hals omslipas även halsen. Radietolerans ± 0,05 mm </v>
      </c>
      <c r="S264" s="56" t="str">
        <f>Nachschleiftexte!N217</f>
        <v xml:space="preserve">Toroidní frézy se standardně ostří na čele a na rádiusu. Jsou-li v oblasti čela příliš opotřebené, frézy se zkrátí a opět naostří. U nástrojů s podbroušením krčku se ostří i Ø krčku. Tolerance rádiusu ± 0,05 mm </v>
      </c>
      <c r="T264" s="56" t="str">
        <f>Nachschleiftexte!AB217</f>
        <v xml:space="preserve">Toroidné frézy sa štandardne ostria na čele a na rádiuse. Ak sú v oblasti čela príliš opotrebené, frézy sa skrátia a opäť naostria. U nástrojov s podbrúsením kŕčka sa ostrí aj Ø kŕčka. Tolerancia rádiusu ± 0,05 mm </v>
      </c>
      <c r="U264" s="56"/>
      <c r="V264" s="56"/>
    </row>
    <row r="265" spans="1:22" x14ac:dyDescent="0.25">
      <c r="A265" s="57" t="str">
        <f t="shared" si="4"/>
        <v>F</v>
      </c>
      <c r="B265" s="57">
        <v>262</v>
      </c>
      <c r="C265" s="82">
        <f>Nachschleiftexte!B218</f>
        <v>98396</v>
      </c>
      <c r="D265" s="56" t="str">
        <f>IF(C265=[1]Sheet1!A209,"ok","falsch")</f>
        <v>ok</v>
      </c>
      <c r="E265" s="57" t="str" cm="1">
        <f t="array" aca="1" ref="E265" ca="1">INDIRECT(A268&amp;B268)</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F265" s="56" t="str">
        <f>Nachschleiftexte!C218</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v>
      </c>
      <c r="G265" s="56" t="str">
        <f>Nachschleiftexte!D218</f>
        <v xml:space="preserve">Fine-tooth cutters are reground only on the end and the rake face. If the wear width is too large, the outside diameter is ground. If the end is severely worn, the tool will be cut-off and reground. For tools with reduced neck the neck diameter is reground. </v>
      </c>
      <c r="H265" s="56" t="str">
        <f>Nachschleiftexte!O218</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v>
      </c>
      <c r="I265" s="131" t="str">
        <f>Nachschleiftexte!G218</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v>
      </c>
      <c r="J265" s="56" t="str">
        <f>Nachschleiftexte!E218</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mismo, también se reafilará. </v>
      </c>
      <c r="K265" s="56" t="str">
        <f>Nachschleiftexte!J218</f>
        <v xml:space="preserve"> Frezy trzpieniowe ostrzy się od strony czoła i na powierzchni skrawającej. Jeżeli zużycie jest duże, ostrzy się średnicę zewnętrzną. Jeżeli są one zbyt mocno zużyte, skraca się je i ostrzy na nowo. </v>
      </c>
      <c r="L265" s="56" t="str">
        <f>Nachschleiftexte!X218</f>
        <v xml:space="preserve">Glodala s finim zubima se bruse samo na čeonoj i steznoj površini. Ako je širina trošenja prevelika, brusi se vanjski promjer. Ako je čeono područje prejako istrošeno, skratit će se i alat se ponovno oštri. Kod alata s brusnim vratom, brusi se i Ø vrata. </v>
      </c>
      <c r="M265" s="56" t="str">
        <f>Nachschleiftexte!Y218</f>
        <v xml:space="preserve">Rezkarje s finim ozobljenjem ponovno brusimo le na čelu in cepilni ploskvi. Če je širina obrabe prevelika, brusimo zunanji premer. Če je čelno območje preveč obrabljeno, ga skrajšamo in orodje znova pobrusimo. Pri orodjih s prostim brušenjem vratu znova brusimo tudi premer vratu. </v>
      </c>
      <c r="N265" s="56" t="str">
        <f>Nachschleiftexte!K218</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65" s="56" t="str">
        <f>Nachschleiftexte!L218</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v>
      </c>
      <c r="P265" s="56" t="str">
        <f>Nachschleiftexte!F218</f>
        <v xml:space="preserve">Les fraises multi-dents de finition sont affûtées en bout et sur leurs faces de coupe. Si l'usure est trop importante, l'outil sera tronçonné et réaffûté. Pour les outils ayant un rétrecissement arrière, le Ø de celui-ci sera également rectifié. </v>
      </c>
      <c r="Q265" s="56">
        <f>Nachschleiftexte!AD218</f>
        <v>0</v>
      </c>
      <c r="R265" s="56" t="str">
        <f>Nachschleiftexte!R218</f>
        <v xml:space="preserve">Fintandad fräs blir omslipad på änden och på spånytorna. Är dock förslitningen för stor, slipas även ytterdiametern. Är änden alltför mycket sliten, kapas verktyget och slipas på nytt.  På verktyg med reducerad hals omslipas även halsen. </v>
      </c>
      <c r="S265" s="56" t="str">
        <f>Nachschleiftexte!N218</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c>
      <c r="T265" s="56" t="str">
        <f>Nachschleiftexte!AB218</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c>
      <c r="U265" s="57"/>
      <c r="V265" s="57"/>
    </row>
    <row r="266" spans="1:22" s="6" customFormat="1" x14ac:dyDescent="0.25">
      <c r="A266" s="57" t="str">
        <f t="shared" si="4"/>
        <v>F</v>
      </c>
      <c r="B266" s="57">
        <v>263</v>
      </c>
      <c r="C266" s="82">
        <f>Nachschleiftexte!B219</f>
        <v>98397</v>
      </c>
      <c r="D266" s="56" t="str">
        <f>IF(C266=[1]Sheet1!A210,"ok","falsch")</f>
        <v>ok</v>
      </c>
      <c r="E266" s="57" t="str" cm="1">
        <f t="array" aca="1" ref="E266" ca="1">INDIRECT(A269&amp;B269)</f>
        <v xml:space="preserve">Diese Werkzeuge werden am Umfang, Stirn und Brust komplett nachgeschliffen. Bei Werkzeugen mit Halsfreischliff wird auch der Hals-Ø nachgeschliffen. Je nach Verschleiß kann bis zu 2 mal nachgeschliffen werden. Ist der Stirnbereich zu stark verschlissen, wird das Werkzeug gekürzt und neu angeschliffen. Radiustoleranz ± 0,01 mm </v>
      </c>
      <c r="F266" s="56" t="str">
        <f>Nachschleiftexte!C219</f>
        <v xml:space="preserve">Diese Werkzeuge werden am Umfang, Stirn und Brust komplett nachgeschliffen. Bei Werkzeugen mit Halsfreischliff wird auch der Hals-Ø nachgeschliffen. Je nach Verschleiß kann bis zu 2 mal nachgeschliffen werden. Ist der Stirnbereich zu stark verschlissen, wird das Werkzeug gekürzt und neu angeschliffen. Radiustoleranz ± 0,01 mm </v>
      </c>
      <c r="G266" s="56" t="str">
        <f>Nachschleiftexte!D219</f>
        <v xml:space="preserve">These tools are completely reground on the periphery, end and waist. For tools with reduced neck, the neck Ø will also be reground. Depending on the amount of wear, the tool can be reground up to two times. If the end is too severely worn, the end will be cut off and the tool reground. Radius tolerance ± 0,01 mm </v>
      </c>
      <c r="H266" s="56" t="str">
        <f>Nachschleiftexte!O219</f>
        <v xml:space="preserve">Deze gereedschappen worden aan de omtrek, kop en spaanvlak compleet nageslepen. bij gereedschappen met een vrijgeslepen hals wordt ook de hals-Ø nageslepen afhankelijk van de slijtage kan tot 2 maal nageslepen worden. Is de kop te veel versleten, dan wordt het gereedschap ingekort en opnieuw geslepen. radiustolerantie ± 0,01 mm </v>
      </c>
      <c r="I266" s="131" t="str">
        <f>Nachschleiftexte!G219</f>
        <v xml:space="preserve">In questi utensili viene riaffilato il diametro periferico, la parte frontale e il fianco. In utensili con collarino di disimpegno viene ridotto anche il Ø del collarino. A seconda dell'usura è possibile eseguire la riaffilatura fino a due volte. Se la parte frontale mostra un'eccessiva usura, l'utensile viene tagliato e riaffilato di nuovo. Tolleranza sul raggio ± 0,01 mm </v>
      </c>
      <c r="J266" s="56" t="str">
        <f>Nachschleiftexte!E219</f>
        <v xml:space="preserve">Estas herramientas se reafilan por completo en el perímetro, la parte frontal y la cara de desprendimiento. El diámetro del cuello en herramientas con destalonado del mismo, también se reafilará. Dependiendo del desgaste se pueden reafilar hasta 2 veces De todas formas, si la parte frontal está muy gastada, se cortará y se reafilará de nuevo la herramienta. Tolerancia del radio ± 0,01 mm </v>
      </c>
      <c r="K266" s="56" t="str">
        <f>Nachschleiftexte!J219</f>
        <v xml:space="preserve">Narzędzia są ostrzone po obwodzie, od strony czoła i powierzchni natarcia. W przypadku narzędzi z przewężeniem, róweniż średnica przewężenia zostaje naostrzona. W zależności od zużycia narzędzie może być ostrzone dwukrotnie. Jeśli narzędzie jest zbyt zużyte od strony czoła, zostaje skrócone i na nowo naostrzone. Tolerancja promienia krzywizny ± 0,01 mm </v>
      </c>
      <c r="L266" s="56" t="str">
        <f>Nachschleiftexte!X219</f>
        <v xml:space="preserve">Ovaj alat se u potpunosti dodatno brusi po obodu, čeono i frontalno. Kod alata s brusnim vratom, brusi se i Ø vrata. Ovisno o trošenju, moguća su do 2 dodatna brušenja. Ako je čeono područje prejako istrošeno, skratit će se alat i ponovno naoštriti. Tolerancija radijusa ± 0,01 mm </v>
      </c>
      <c r="M266" s="56" t="str">
        <f>Nachschleiftexte!Y219</f>
        <v xml:space="preserve">Ta orodja popolnoma brusimo po premeru, čelu in cepilni ploskvi. Pri orodjih s prostim brušenjem vratu znova brusimo tudi premer vratu. Glede na obrabo ga je mogoče ponovno brusiti do dvakrat. Če je čelno območje preveč obrabljeno, orodje skrajšamo in znova pobrusimo. Dovoljeno odstopanje polmera ± 0,01 mm </v>
      </c>
      <c r="N266" s="56" t="str">
        <f>Nachschleiftexte!K219</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Rádiusztűrés: ± 0,01 mm </v>
      </c>
      <c r="O266" s="56" t="str">
        <f>Nachschleiftexte!L219</f>
        <v xml:space="preserve">La aceste scule reascuţim complet diametrul exterior, partea de atac şi partea activă. La sculele cu gât rectificat, rectificăm şi diametrul gâtului. În funcţie de uzură, poate fi reascuţit maxim de 2 ori Dacă partea frontală este foarte uzată, scula va fi scurtată şi reascuţită. Toleranţă radius ± 0,01 mm </v>
      </c>
      <c r="P266" s="56" t="str">
        <f>Nachschleiftexte!F219</f>
        <v xml:space="preserve">Ces ouils sont réaffûtés en périphérie , en bout et sur les faces de coupe. Pour les outils ayant un rétrecissement arrière,  le Ø de celui-ci sera également rectifié. En fonction du degré d'usure constaté, ces outils pourront être réaffûtés deux fois maximum. En cas d'usure trop importante, l'outil pourra être tronçonné et réaffûté. Tolérance du rayon ± 0,01 mm </v>
      </c>
      <c r="Q266" s="56" t="str">
        <f>Nachschleiftexte!AD219</f>
        <v xml:space="preserve">Disse værktøjer bliver helt genopslebet på periferien, ende og bryst. Ved værktøj med halsfrislibning bliver også skaft-Ø genopslebet. Alt efter slitage kan der genopslibes op til 2 gange. Hvis enden er for slidt, bliver værktøjet afkortet og slebet igen. Radiustolerance ± 0,01 mm </v>
      </c>
      <c r="R266" s="56" t="str">
        <f>Nachschleiftexte!R219</f>
        <v xml:space="preserve">Dessa verktyg blir totalt omslipande på diametern och änden. På verktyg med reducerad hals omslipas även halsen. Beroende på slitage kan dessa omslipas upp till två gånger. Är änden alltför mycket sliten, kapas verktyget och slipas på nytt. Radietolerans ± 0,01 mm </v>
      </c>
      <c r="S266" s="56" t="str">
        <f>Nachschleiftexte!N219</f>
        <v xml:space="preserve">Tyto nástroje se kompletně ostří na obvodu, na čele a na čele z drážky. U nástrojů s podbroušením krčku se ostří i Ø krčku. V závislosti na opotřebení lze nástroj ostřit maximálně 2krát. Je-li čelo příliš opotřebené, nástroj se zkrátí a znovu naostří. Tolerance rádiusu ± 0,01 mm </v>
      </c>
      <c r="T266" s="56" t="str">
        <f>Nachschleiftexte!AB219</f>
        <v xml:space="preserve">Tieto nástroje sa kompletne ostria na obvode, na čele a na čele z drážky. U nástrojov s podbrúsením kŕčku sa ostrí aj Ø kŕčku. V závislosti od opotrebenia je možné nástroj ostriť maximálne 2 krát. Ak je čelo príliš opotrebené, nástroj sa skráti a znova naostrí. Tolerancia rádiusu ± 0,01 mm </v>
      </c>
      <c r="U266" s="56"/>
      <c r="V266" s="56"/>
    </row>
    <row r="267" spans="1:22" x14ac:dyDescent="0.25">
      <c r="A267" s="57" t="str">
        <f t="shared" si="4"/>
        <v>F</v>
      </c>
      <c r="B267" s="57">
        <v>264</v>
      </c>
      <c r="C267" s="82">
        <f>Nachschleiftexte!B220</f>
        <v>98414</v>
      </c>
      <c r="D267" s="56" t="str">
        <f>IF(C267=[1]Sheet1!A211,"ok","falsch")</f>
        <v>ok</v>
      </c>
      <c r="E267" s="57" t="str" cm="1">
        <f t="array" aca="1" ref="E267" ca="1">INDIRECT(A270&amp;B270)</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67" s="56" t="str">
        <f>Nachschleiftexte!C220</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67" s="56" t="str">
        <f>Nachschleiftexte!D220</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67" s="56" t="str">
        <f>Nachschleiftexte!O220</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67" s="131" t="str">
        <f>Nachschleiftexte!G220</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67" s="56" t="str">
        <f>Nachschleiftexte!E220</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67" s="56" t="str">
        <f>Nachschleiftexte!J220</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67" s="56" t="str">
        <f>Nachschleiftexte!X220</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67" s="56" t="str">
        <f>Nachschleiftexte!Y220</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67" s="56" t="str">
        <f>Nachschleiftexte!K220</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67" s="56" t="str">
        <f>Nachschleiftexte!L220</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67" s="56" t="str">
        <f>Nachschleiftexte!F220</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67" s="56">
        <f>Nachschleiftexte!AD220</f>
        <v>0</v>
      </c>
      <c r="R267" s="56" t="str">
        <f>Nachschleiftexte!R220</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67" s="56" t="str">
        <f>Nachschleiftexte!N220</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67" s="56" t="str">
        <f>Nachschleiftexte!AB220</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67" s="57"/>
      <c r="V267" s="57"/>
    </row>
    <row r="268" spans="1:22" s="6" customFormat="1" x14ac:dyDescent="0.25">
      <c r="A268" s="57" t="str">
        <f t="shared" si="4"/>
        <v>F</v>
      </c>
      <c r="B268" s="57">
        <v>265</v>
      </c>
      <c r="C268" s="82">
        <f>Nachschleiftexte!B221</f>
        <v>98416</v>
      </c>
      <c r="D268" s="56" t="str">
        <f>IF(C268=[1]Sheet1!A212,"ok","falsch")</f>
        <v>ok</v>
      </c>
      <c r="E268" s="57" t="str" cm="1">
        <f t="array" aca="1" ref="E268" ca="1">INDIRECT(A271&amp;B271)</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68" s="56" t="str">
        <f>Nachschleiftexte!C221</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68" s="56" t="str">
        <f>Nachschleiftexte!D221</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68" s="56" t="str">
        <f>Nachschleiftexte!O221</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68" s="131" t="str">
        <f>Nachschleiftexte!G221</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68" s="56" t="str">
        <f>Nachschleiftexte!E221</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68" s="56" t="str">
        <f>Nachschleiftexte!J221</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68" s="56" t="str">
        <f>Nachschleiftexte!X221</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68" s="56" t="str">
        <f>Nachschleiftexte!Y221</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68" s="56" t="str">
        <f>Nachschleiftexte!K221</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68" s="56" t="str">
        <f>Nachschleiftexte!L221</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68" s="56" t="str">
        <f>Nachschleiftexte!F221</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68" s="56">
        <f>Nachschleiftexte!AD221</f>
        <v>0</v>
      </c>
      <c r="R268" s="56" t="str">
        <f>Nachschleiftexte!R221</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68" s="56" t="str">
        <f>Nachschleiftexte!N221</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68" s="56" t="str">
        <f>Nachschleiftexte!AB221</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68" s="56"/>
      <c r="V268" s="56"/>
    </row>
    <row r="269" spans="1:22" x14ac:dyDescent="0.25">
      <c r="A269" s="57" t="str">
        <f t="shared" si="4"/>
        <v>F</v>
      </c>
      <c r="B269" s="57">
        <v>266</v>
      </c>
      <c r="C269" s="82">
        <f>Nachschleiftexte!B222</f>
        <v>98422</v>
      </c>
      <c r="D269" s="56" t="str">
        <f>IF(C269=[1]Sheet1!A213,"ok","falsch")</f>
        <v>ok</v>
      </c>
      <c r="E269" s="57" t="str" cm="1">
        <f t="array" aca="1" ref="E269" ca="1">INDIRECT(A272&amp;B272)</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69" s="56" t="str">
        <f>Nachschleiftexte!C222</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69" s="56" t="str">
        <f>Nachschleiftexte!D222</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69" s="56" t="str">
        <f>Nachschleiftexte!O222</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69" s="131" t="str">
        <f>Nachschleiftexte!G222</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69" s="56" t="str">
        <f>Nachschleiftexte!E222</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69" s="56" t="str">
        <f>Nachschleiftexte!J222</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69" s="56" t="str">
        <f>Nachschleiftexte!X222</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69" s="56" t="str">
        <f>Nachschleiftexte!Y222</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69" s="56" t="str">
        <f>Nachschleiftexte!K222</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69" s="56" t="str">
        <f>Nachschleiftexte!L222</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69" s="56" t="str">
        <f>Nachschleiftexte!F222</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69" s="56">
        <f>Nachschleiftexte!AD222</f>
        <v>0</v>
      </c>
      <c r="R269" s="56" t="str">
        <f>Nachschleiftexte!R222</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69" s="56" t="str">
        <f>Nachschleiftexte!N222</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69" s="56" t="str">
        <f>Nachschleiftexte!AB222</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69" s="57"/>
      <c r="V269" s="57"/>
    </row>
    <row r="270" spans="1:22" s="6" customFormat="1" x14ac:dyDescent="0.25">
      <c r="A270" s="57" t="str">
        <f t="shared" si="4"/>
        <v>F</v>
      </c>
      <c r="B270" s="57">
        <v>267</v>
      </c>
      <c r="C270" s="82">
        <f>Nachschleiftexte!B223</f>
        <v>98424</v>
      </c>
      <c r="D270" s="56" t="str">
        <f>IF(C270=[1]Sheet1!A214,"ok","falsch")</f>
        <v>ok</v>
      </c>
      <c r="E270" s="57" t="str" cm="1">
        <f t="array" aca="1" ref="E270" ca="1">INDIRECT(A273&amp;B273)</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70" s="56" t="str">
        <f>Nachschleiftexte!C223</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70" s="56" t="str">
        <f>Nachschleiftexte!D223</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70" s="56" t="str">
        <f>Nachschleiftexte!O223</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70" s="131" t="str">
        <f>Nachschleiftexte!G223</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70" s="56" t="str">
        <f>Nachschleiftexte!E223</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70" s="56" t="str">
        <f>Nachschleiftexte!J223</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70" s="56" t="str">
        <f>Nachschleiftexte!X223</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70" s="56" t="str">
        <f>Nachschleiftexte!Y223</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70" s="56" t="str">
        <f>Nachschleiftexte!K223</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70" s="56" t="str">
        <f>Nachschleiftexte!L223</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70" s="56" t="str">
        <f>Nachschleiftexte!F223</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70" s="56">
        <f>Nachschleiftexte!AD223</f>
        <v>0</v>
      </c>
      <c r="R270" s="56" t="str">
        <f>Nachschleiftexte!R223</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70" s="56" t="str">
        <f>Nachschleiftexte!N223</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70" s="56" t="str">
        <f>Nachschleiftexte!AB223</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70" s="56"/>
      <c r="V270" s="56"/>
    </row>
    <row r="271" spans="1:22" x14ac:dyDescent="0.25">
      <c r="A271" s="57" t="str">
        <f t="shared" si="4"/>
        <v>F</v>
      </c>
      <c r="B271" s="57">
        <v>268</v>
      </c>
      <c r="C271" s="82">
        <f>Nachschleiftexte!B224</f>
        <v>98426</v>
      </c>
      <c r="D271" s="56" t="str">
        <f>IF(C271=[1]Sheet1!A215,"ok","falsch")</f>
        <v>ok</v>
      </c>
      <c r="E271" s="57" t="str" cm="1">
        <f t="array" aca="1" ref="E271" ca="1">INDIRECT(A274&amp;B274)</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71" s="56" t="str">
        <f>Nachschleiftexte!C224</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71" s="56" t="str">
        <f>Nachschleiftexte!D224</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71" s="56" t="str">
        <f>Nachschleiftexte!O224</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71" s="131" t="str">
        <f>Nachschleiftexte!G224</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71" s="56" t="str">
        <f>Nachschleiftexte!E224</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71" s="56" t="str">
        <f>Nachschleiftexte!J224</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71" s="56" t="str">
        <f>Nachschleiftexte!X224</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71" s="56" t="str">
        <f>Nachschleiftexte!Y224</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71" s="56" t="str">
        <f>Nachschleiftexte!K224</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71" s="56" t="str">
        <f>Nachschleiftexte!L224</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71" s="56" t="str">
        <f>Nachschleiftexte!F224</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71" s="56">
        <f>Nachschleiftexte!AD224</f>
        <v>0</v>
      </c>
      <c r="R271" s="56" t="str">
        <f>Nachschleiftexte!R224</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71" s="56" t="str">
        <f>Nachschleiftexte!N224</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71" s="56" t="str">
        <f>Nachschleiftexte!AB224</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71" s="57"/>
      <c r="V271" s="57"/>
    </row>
    <row r="272" spans="1:22" s="6" customFormat="1" x14ac:dyDescent="0.25">
      <c r="A272" s="57" t="str">
        <f t="shared" si="4"/>
        <v>F</v>
      </c>
      <c r="B272" s="57">
        <v>269</v>
      </c>
      <c r="C272" s="82">
        <f>Nachschleiftexte!B225</f>
        <v>98428</v>
      </c>
      <c r="D272" s="56" t="str">
        <f>IF(C272=[1]Sheet1!A216,"ok","falsch")</f>
        <v>ok</v>
      </c>
      <c r="E272" s="57" t="str" cm="1">
        <f t="array" aca="1" ref="E272" ca="1">INDIRECT(A275&amp;B275)</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F272" s="56" t="str">
        <f>Nachschleiftexte!C225</f>
        <v xml:space="preserve">Radiusfräser werden nur an der Stirn nachgeschliffen, denn durch Schleifen der Spanfläche würde der Schneiden-Ø und somit der Radius kleiner werden! Torusfräser werden ebenfalls nur an der Stirn und am Radius nachgeschliffen. Sind sie im Stirnbereich zu sehr verschlissen, werden sie gekürzt und neu angeschliffen. Bei Werkzeugen mit Halsfreischliff wird auch der Hals-Ø nachgeschliffen. Radiustoleranz ± 0,05 mm </v>
      </c>
      <c r="G272" s="56" t="str">
        <f>Nachschleiftexte!D225</f>
        <v xml:space="preserve">Ball Nosed cutters are reground only on the end, because grinding the rake face of the cutting diameter would make the radius smaller! Torus cutters will be reground only on the end and the radius. If the end is severely worn, the tool will be cut-off and reground. For tools with reduced neck the neck diameter is reground. Radius tolerance ± 0,05 mm </v>
      </c>
      <c r="H272" s="56" t="str">
        <f>Nachschleiftexte!O225</f>
        <v xml:space="preserve">radiusfrezen worden alleen kops nageslepen, omdat door het slijpen van de spaanvlakken de snij-Ø en daarmee de radius kleiner wordt! torusfrezen worden eveneens alleen aan kops en aan de radius nageslepen is de kop te veel versleten, dan wordt het gereedschap ingekort en opnieuw geslepen. bij gereedschappen met een vrijgeslepen hals wordt ook de hals-Ø nageslepen. radiustolerantie ± 0,05 mm </v>
      </c>
      <c r="I272" s="131" t="str">
        <f>Nachschleiftexte!G225</f>
        <v xml:space="preserve">Nelle frese a testa sferica viene riaffilata la parte frontale, perché la riaffilatura della spoglia superiore ridurrebbe il Ø dell'utensile! Anche nelle frese toriche viene riaffilata la parte frontale e il raggio. Se la parte frontale mostra un'eccessiva usura, l'utensile viene tagliato e riaffilato di nuovo. In utensili con collarino di disimpegno viene ridotto anche il Ø del collarino. Tolleranza sul raggio ± 0,05 mm </v>
      </c>
      <c r="J272" s="56" t="str">
        <f>Nachschleiftexte!E225</f>
        <v xml:space="preserve">Las fresas punta esférica se reafilan en la parte frontal, ya que mediante el reafilado de la superficie de desprendimiento se reduce el Ø de corte, y por lo tanto también el radio. Las fresas toroidales también se reafilan únicamente en la parte frontal y en el radio. Si están muy desgastadas en la parte frontal, se cortarán y se reafilarán de nuevo. El diámetro del cuello en herramientas con destalonado del cuello también se reafilará. Tolerancia del radio ± 0,05 mm </v>
      </c>
      <c r="K272" s="56" t="str">
        <f>Nachschleiftexte!J225</f>
        <v xml:space="preserve">Frezy kuliste są ostrzone tylko od strony czoła, ponieważ podczas ostrzenia powierzchni zmniejsza się średnica ostrzy, a tym samym również promień! Frezy torusowe są ostrzone od strony czoła i po promieniu. Jeżeli są one zbyt mocno zużyte, skraca się je i ostrzy na nowo. W przypadku narzędzi z przewężeniem, równiez średnica przewężenia jest ostrzona. Tolerancja promienia krzywizny ± 0,05 mm </v>
      </c>
      <c r="L272" s="56" t="str">
        <f>Nachschleiftexte!X225</f>
        <v xml:space="preserve">Radijusno glodalo brusi se na čeonoj strani, zatim se brušenjem površine cjepanja smanjuje Ø oštrice, a time i radijus! Torusna glodala također se bruse čeono i po radijusu. Ako su vrlo istrošeni u čeonom području, skraćuju se i ponovno bruse. Kod alata s brusnim vratom, brusi se i Ø vrata. Tolerancija radijusa ± 0,05 mm </v>
      </c>
      <c r="M272" s="56" t="str">
        <f>Nachschleiftexte!Y225</f>
        <v xml:space="preserve">Radiusne rezkarje ponovno brusimo le na čelu, saj bi se z brušenjem cepilne ploskve zmanjšal premer rezila in tako tudi radij! Torusne rezkarje prav tako ponovno brusimo le na čelu in na premeru. Če so na čelnem območju preveč obrabljeni, se skrajšajo in znova pobrusijo. Pri orodjih s prostim brušenjem vratu znova brusimo tudi premer vratu. Dovoljeno odstopanje polmera ± 0,05 mm </v>
      </c>
      <c r="N272" s="56" t="str">
        <f>Nachschleiftexte!K225</f>
        <v xml:space="preserve">Rádiuszmaróknál kizárólag a homlokrészt élezzük újra, mivel a forgácsolófelület élezése az élek átmérőjét és ezzel a rádiuszt is csökkentené! Tóruszmaróknál szintén csak a homlokrészt és a rádiuszt élezzük újra. Ha túl nagy a homlokrész elhasználódása, akkor lerövidítjük és újraköszörüljük a szerszámot. Aláköszörült nyakú szerszámoknál a nyakátmérőt is utánköszörüljük. Rádiusztűrés: ± 0,05 mm </v>
      </c>
      <c r="O272" s="56" t="str">
        <f>Nachschleiftexte!L225</f>
        <v xml:space="preserve">Frezele sferice sunt rectificate numai pe partea frontală, deoarece ascuţirea suprafeţei de aşchiere reduc diametrul muchiilor şi astfel s-ar reduce şi raza! La fel, frezele torice sunt reascuţite numai pe partea frontală şi rază. Dacă partea frontală este prea uzată, atunci scurtăm şi rectificăm scula. La sculele cu gât rectificat, rectificăm şi diametrul gâtului. Toleranţă radius ± 0,05 mm </v>
      </c>
      <c r="P272" s="56" t="str">
        <f>Nachschleiftexte!F225</f>
        <v xml:space="preserve">Les fraises hémisphériques ne sont affûtées qu'en bout, car un affûtage des faces de coupe réduiraient le Ø ! Les fraises toriques sont affûtées en bout ainsi que sur les rayons. Si l'usure est trop importante, l'outil sera tronçonné et réaffûté. Pour les outils ayant un rétrecissement arrière, le Ø de celui-ci sera également rectifié. Tolérance du rayon ± 0,05 mm </v>
      </c>
      <c r="Q272" s="56">
        <f>Nachschleiftexte!AD225</f>
        <v>0</v>
      </c>
      <c r="R272" s="56" t="str">
        <f>Nachschleiftexte!R225</f>
        <v xml:space="preserve">Radiefräsar blir bara omslipade på änden, eftersom en slipning på spånytorna gör att skärdiametern och därmed radien minskas! Torusfräsar omslipas bara på änden och på radien. Är änden alltför mycket sliten, kapas verktyget och slipas på nytt. På verktyg med reducerad hals omslipas även halsen. Radietolerans ± 0,05 mm </v>
      </c>
      <c r="S272" s="56" t="str">
        <f>Nachschleiftexte!N225</f>
        <v xml:space="preserve">Rádiusové frézy se ostří pouze na čele, protože by se broušením plochy čela zmenšil Ø břitu a tím i rádius! Toroidní frézy se rovněž ostří pouze na čele a na rádiusu. Jsou-li v oblasti čela příliš opotřebené, frézy se zkrátí a znovu naostří. U nástrojů s podbroušením krčku se ostří i Ø krčku. Tolerance rádiusu ± 0,05 mm </v>
      </c>
      <c r="T272" s="56" t="str">
        <f>Nachschleiftexte!AB225</f>
        <v xml:space="preserve">Rádiusové frézy sa ostria iba na čele, pretože by sa brúsením plochy čela zmenšil Ø britu a tým aj rádius! Toroidné frézy sa taktiež ostria iba na čele a na rádiuse. Ak sú v oblasti čela príliš opotrebené, frézy sa skrátia a znova naostria. U nástrojov s podbrúsením kŕčka sa ostrí aj Ø kŕčka. Tolerancia rádiusu ± 0,05 mm </v>
      </c>
      <c r="U272" s="56"/>
      <c r="V272" s="56"/>
    </row>
    <row r="273" spans="1:22" x14ac:dyDescent="0.25">
      <c r="A273" s="57" t="str">
        <f t="shared" si="4"/>
        <v>F</v>
      </c>
      <c r="B273" s="57">
        <v>270</v>
      </c>
      <c r="C273" s="82">
        <f>Nachschleiftexte!B226</f>
        <v>98435</v>
      </c>
      <c r="D273" s="56" t="str">
        <f>IF(C273=[1]Sheet1!A217,"ok","falsch")</f>
        <v>ok</v>
      </c>
      <c r="E273" s="57" t="str" cm="1">
        <f t="array" aca="1" ref="E273" ca="1">INDIRECT(A276&amp;B276)</f>
        <v>Die Segmente werden ausgelötet, neue eingelötet, geschliffen und ggf. beschichtet. Optional werden die Segmente nur geschliffen bzw. geschliffen und beschichtet. </v>
      </c>
      <c r="F273" s="56" t="str">
        <f>Nachschleiftexte!C226</f>
        <v>Die Segmente werden ausgelötet, neue eingelötet, geschliffen und ggf. beschichtet. Optional werden die Segmente nur geschliffen bzw. geschliffen und beschichtet. </v>
      </c>
      <c r="G273" s="56">
        <f>Nachschleiftexte!D226</f>
        <v>0</v>
      </c>
      <c r="H273" s="56">
        <f>Nachschleiftexte!O226</f>
        <v>0</v>
      </c>
      <c r="I273" s="131">
        <f>Nachschleiftexte!G226</f>
        <v>0</v>
      </c>
      <c r="J273" s="56">
        <f>Nachschleiftexte!E226</f>
        <v>0</v>
      </c>
      <c r="K273" s="56">
        <f>Nachschleiftexte!J226</f>
        <v>0</v>
      </c>
      <c r="L273" s="56">
        <f>Nachschleiftexte!X226</f>
        <v>0</v>
      </c>
      <c r="M273" s="56">
        <f>Nachschleiftexte!Y226</f>
        <v>0</v>
      </c>
      <c r="N273" s="56">
        <f>Nachschleiftexte!K226</f>
        <v>0</v>
      </c>
      <c r="O273" s="56">
        <f>Nachschleiftexte!L226</f>
        <v>0</v>
      </c>
      <c r="P273" s="56">
        <f>Nachschleiftexte!F226</f>
        <v>0</v>
      </c>
      <c r="Q273" s="56">
        <f>Nachschleiftexte!AD226</f>
        <v>0</v>
      </c>
      <c r="R273" s="56">
        <f>Nachschleiftexte!R226</f>
        <v>0</v>
      </c>
      <c r="S273" s="56">
        <f>Nachschleiftexte!N226</f>
        <v>0</v>
      </c>
      <c r="T273" s="56">
        <f>Nachschleiftexte!AB226</f>
        <v>0</v>
      </c>
      <c r="U273" s="57"/>
      <c r="V273" s="57"/>
    </row>
    <row r="274" spans="1:22" s="6" customFormat="1" x14ac:dyDescent="0.25">
      <c r="A274" s="57" t="str">
        <f t="shared" si="4"/>
        <v>F</v>
      </c>
      <c r="B274" s="57">
        <v>271</v>
      </c>
      <c r="C274" s="82">
        <f>Nachschleiftexte!B227</f>
        <v>98436</v>
      </c>
      <c r="D274" s="56" t="str">
        <f>IF(C274=[1]Sheet1!A218,"ok","falsch")</f>
        <v>ok</v>
      </c>
      <c r="E274" s="57" t="str" cm="1">
        <f t="array" aca="1" ref="E274" ca="1">INDIRECT(A277&amp;B277)</f>
        <v>Die Segmente werden ausgelötet, neue eingelötet, geschliffen und ggf. beschichtet. Optional werden die Segmente nur geschliffen bzw. geschliffen und beschichtet. </v>
      </c>
      <c r="F274" s="56" t="str">
        <f>Nachschleiftexte!C227</f>
        <v>Die Segmente werden ausgelötet, neue eingelötet, geschliffen und ggf. beschichtet. Optional werden die Segmente nur geschliffen bzw. geschliffen und beschichtet. </v>
      </c>
      <c r="G274" s="56">
        <f>Nachschleiftexte!D227</f>
        <v>0</v>
      </c>
      <c r="H274" s="56">
        <f>Nachschleiftexte!O227</f>
        <v>0</v>
      </c>
      <c r="I274" s="131">
        <f>Nachschleiftexte!G227</f>
        <v>0</v>
      </c>
      <c r="J274" s="56">
        <f>Nachschleiftexte!E227</f>
        <v>0</v>
      </c>
      <c r="K274" s="56">
        <f>Nachschleiftexte!J227</f>
        <v>0</v>
      </c>
      <c r="L274" s="56">
        <f>Nachschleiftexte!X227</f>
        <v>0</v>
      </c>
      <c r="M274" s="56">
        <f>Nachschleiftexte!Y227</f>
        <v>0</v>
      </c>
      <c r="N274" s="56">
        <f>Nachschleiftexte!K227</f>
        <v>0</v>
      </c>
      <c r="O274" s="56">
        <f>Nachschleiftexte!L227</f>
        <v>0</v>
      </c>
      <c r="P274" s="56">
        <f>Nachschleiftexte!F227</f>
        <v>0</v>
      </c>
      <c r="Q274" s="56">
        <f>Nachschleiftexte!AD227</f>
        <v>0</v>
      </c>
      <c r="R274" s="56">
        <f>Nachschleiftexte!R227</f>
        <v>0</v>
      </c>
      <c r="S274" s="56">
        <f>Nachschleiftexte!N227</f>
        <v>0</v>
      </c>
      <c r="T274" s="56">
        <f>Nachschleiftexte!AB227</f>
        <v>0</v>
      </c>
      <c r="U274" s="56"/>
      <c r="V274" s="56"/>
    </row>
    <row r="275" spans="1:22" x14ac:dyDescent="0.25">
      <c r="A275" s="57" t="str">
        <f t="shared" si="4"/>
        <v>F</v>
      </c>
      <c r="B275" s="57">
        <v>272</v>
      </c>
      <c r="C275" s="82">
        <f>Nachschleiftexte!B228</f>
        <v>98437</v>
      </c>
      <c r="D275" s="56" t="str">
        <f>IF(C275=[1]Sheet1!A219,"ok","falsch")</f>
        <v>ok</v>
      </c>
      <c r="E275" s="57" t="str" cm="1">
        <f t="array" aca="1" ref="E275" ca="1">INDIRECT(A278&amp;B278)</f>
        <v>Die Segmente werden ausgelötet, neue eingelötet, geschliffen und ggf. beschichtet. Optional werden die Segmente nur geschliffen bzw. geschliffen und beschichtet. </v>
      </c>
      <c r="F275" s="56" t="str">
        <f>Nachschleiftexte!C228</f>
        <v>Die Segmente werden ausgelötet, neue eingelötet, geschliffen und ggf. beschichtet. Optional werden die Segmente nur geschliffen bzw. geschliffen und beschichtet. </v>
      </c>
      <c r="G275" s="56">
        <f>Nachschleiftexte!D228</f>
        <v>0</v>
      </c>
      <c r="H275" s="56">
        <f>Nachschleiftexte!O228</f>
        <v>0</v>
      </c>
      <c r="I275" s="131">
        <f>Nachschleiftexte!G228</f>
        <v>0</v>
      </c>
      <c r="J275" s="56">
        <f>Nachschleiftexte!E228</f>
        <v>0</v>
      </c>
      <c r="K275" s="56">
        <f>Nachschleiftexte!J228</f>
        <v>0</v>
      </c>
      <c r="L275" s="56">
        <f>Nachschleiftexte!X228</f>
        <v>0</v>
      </c>
      <c r="M275" s="56">
        <f>Nachschleiftexte!Y228</f>
        <v>0</v>
      </c>
      <c r="N275" s="56">
        <f>Nachschleiftexte!K228</f>
        <v>0</v>
      </c>
      <c r="O275" s="56">
        <f>Nachschleiftexte!L228</f>
        <v>0</v>
      </c>
      <c r="P275" s="56">
        <f>Nachschleiftexte!F228</f>
        <v>0</v>
      </c>
      <c r="Q275" s="56">
        <f>Nachschleiftexte!AD228</f>
        <v>0</v>
      </c>
      <c r="R275" s="56">
        <f>Nachschleiftexte!R228</f>
        <v>0</v>
      </c>
      <c r="S275" s="56">
        <f>Nachschleiftexte!N228</f>
        <v>0</v>
      </c>
      <c r="T275" s="56">
        <f>Nachschleiftexte!AB228</f>
        <v>0</v>
      </c>
      <c r="U275" s="57"/>
      <c r="V275" s="57"/>
    </row>
    <row r="276" spans="1:22" s="6" customFormat="1" x14ac:dyDescent="0.25">
      <c r="A276" s="57" t="str">
        <f t="shared" si="4"/>
        <v>F</v>
      </c>
      <c r="B276" s="57">
        <v>273</v>
      </c>
      <c r="C276" s="82">
        <f>Nachschleiftexte!B229</f>
        <v>98438</v>
      </c>
      <c r="D276" s="56" t="str">
        <f>IF(C276=[1]Sheet1!A220,"ok","falsch")</f>
        <v>ok</v>
      </c>
      <c r="E276" s="57" t="str" cm="1">
        <f t="array" aca="1" ref="E276" ca="1">INDIRECT(A279&amp;B279)</f>
        <v>Die Segmente werden ausgelötet, neue eingelötet, geschliffen und ggf. beschichtet. Optional werden die Segmente nur geschliffen bzw. geschliffen und beschichtet. </v>
      </c>
      <c r="F276" s="56" t="str">
        <f>Nachschleiftexte!C229</f>
        <v>Die Segmente werden ausgelötet, neue eingelötet, geschliffen und ggf. beschichtet. Optional werden die Segmente nur geschliffen bzw. geschliffen und beschichtet. </v>
      </c>
      <c r="G276" s="56">
        <f>Nachschleiftexte!D229</f>
        <v>0</v>
      </c>
      <c r="H276" s="56">
        <f>Nachschleiftexte!O229</f>
        <v>0</v>
      </c>
      <c r="I276" s="131">
        <f>Nachschleiftexte!G229</f>
        <v>0</v>
      </c>
      <c r="J276" s="56">
        <f>Nachschleiftexte!E229</f>
        <v>0</v>
      </c>
      <c r="K276" s="56">
        <f>Nachschleiftexte!J229</f>
        <v>0</v>
      </c>
      <c r="L276" s="56">
        <f>Nachschleiftexte!X229</f>
        <v>0</v>
      </c>
      <c r="M276" s="56">
        <f>Nachschleiftexte!Y229</f>
        <v>0</v>
      </c>
      <c r="N276" s="56">
        <f>Nachschleiftexte!K229</f>
        <v>0</v>
      </c>
      <c r="O276" s="56">
        <f>Nachschleiftexte!L229</f>
        <v>0</v>
      </c>
      <c r="P276" s="56">
        <f>Nachschleiftexte!F229</f>
        <v>0</v>
      </c>
      <c r="Q276" s="56">
        <f>Nachschleiftexte!AD229</f>
        <v>0</v>
      </c>
      <c r="R276" s="56">
        <f>Nachschleiftexte!R229</f>
        <v>0</v>
      </c>
      <c r="S276" s="56">
        <f>Nachschleiftexte!N229</f>
        <v>0</v>
      </c>
      <c r="T276" s="56">
        <f>Nachschleiftexte!AB229</f>
        <v>0</v>
      </c>
      <c r="U276" s="56"/>
      <c r="V276" s="56"/>
    </row>
    <row r="277" spans="1:22" x14ac:dyDescent="0.25">
      <c r="A277" s="57" t="str">
        <f t="shared" si="4"/>
        <v>F</v>
      </c>
      <c r="B277" s="57">
        <v>274</v>
      </c>
      <c r="C277" s="82">
        <f>Nachschleiftexte!B230</f>
        <v>98439</v>
      </c>
      <c r="D277" s="56" t="str">
        <f>IF(C277=[1]Sheet1!A221,"ok","falsch")</f>
        <v>ok</v>
      </c>
      <c r="E277" s="57" t="str" cm="1">
        <f t="array" aca="1" ref="E277" ca="1">INDIRECT(A280&amp;B280)</f>
        <v>Die Segmente werden ausgelötet, neue eingelötet, geschliffen und ggf. beschichtet. Optional werden die Segmente nur geschliffen bzw. geschliffen und beschichtet. </v>
      </c>
      <c r="F277" s="56" t="str">
        <f>Nachschleiftexte!C230</f>
        <v>Die Segmente werden ausgelötet, neue eingelötet, geschliffen und ggf. beschichtet. Optional werden die Segmente nur geschliffen bzw. geschliffen und beschichtet. </v>
      </c>
      <c r="G277" s="56">
        <f>Nachschleiftexte!D230</f>
        <v>0</v>
      </c>
      <c r="H277" s="56">
        <f>Nachschleiftexte!O230</f>
        <v>0</v>
      </c>
      <c r="I277" s="131">
        <f>Nachschleiftexte!G230</f>
        <v>0</v>
      </c>
      <c r="J277" s="56">
        <f>Nachschleiftexte!E230</f>
        <v>0</v>
      </c>
      <c r="K277" s="56">
        <f>Nachschleiftexte!J230</f>
        <v>0</v>
      </c>
      <c r="L277" s="56">
        <f>Nachschleiftexte!X230</f>
        <v>0</v>
      </c>
      <c r="M277" s="56">
        <f>Nachschleiftexte!Y230</f>
        <v>0</v>
      </c>
      <c r="N277" s="56">
        <f>Nachschleiftexte!K230</f>
        <v>0</v>
      </c>
      <c r="O277" s="56">
        <f>Nachschleiftexte!L230</f>
        <v>0</v>
      </c>
      <c r="P277" s="56">
        <f>Nachschleiftexte!F230</f>
        <v>0</v>
      </c>
      <c r="Q277" s="56">
        <f>Nachschleiftexte!AD230</f>
        <v>0</v>
      </c>
      <c r="R277" s="56">
        <f>Nachschleiftexte!R230</f>
        <v>0</v>
      </c>
      <c r="S277" s="56">
        <f>Nachschleiftexte!N230</f>
        <v>0</v>
      </c>
      <c r="T277" s="56">
        <f>Nachschleiftexte!AB230</f>
        <v>0</v>
      </c>
      <c r="U277" s="57"/>
      <c r="V277" s="57"/>
    </row>
    <row r="278" spans="1:22" s="6" customFormat="1" x14ac:dyDescent="0.25">
      <c r="A278" s="57" t="str">
        <f t="shared" si="4"/>
        <v>F</v>
      </c>
      <c r="B278" s="57">
        <v>275</v>
      </c>
      <c r="C278" s="82">
        <f>Nachschleiftexte!B231</f>
        <v>98480</v>
      </c>
      <c r="D278" s="56" t="str">
        <f>IF(C278=[1]Sheet1!A222,"ok","falsch")</f>
        <v>ok</v>
      </c>
      <c r="E278" s="57" t="str" cm="1">
        <f t="array" aca="1" ref="E278" ca="1">INDIRECT(A281&amp;B281)</f>
        <v xml:space="preserve">Die Segmente werden ausgelötet, neue eingelötet, geschliffen und ggf. beschichtet. </v>
      </c>
      <c r="F278" s="56" t="str">
        <f>Nachschleiftexte!C231</f>
        <v xml:space="preserve">Die Segmente werden ausgelötet, neue eingelötet, geschliffen und ggf. beschichtet. </v>
      </c>
      <c r="G278" s="56" t="str">
        <f>Nachschleiftexte!D231</f>
        <v xml:space="preserve">The segments are removed, new segments brazed in, ground and coated if required. </v>
      </c>
      <c r="H278" s="56" t="str">
        <f>Nachschleiftexte!O231</f>
        <v xml:space="preserve">De segmenten worden los gesoldeerd, opnieuw ingelegd, geslepen en eventueel gecoat. </v>
      </c>
      <c r="I278" s="131" t="str">
        <f>Nachschleiftexte!G231</f>
        <v xml:space="preserve">I taglienti saldobrasati vengono asportati, affilati e nuovamente saldobrasati, eventualmente, rivestiti. </v>
      </c>
      <c r="J278" s="56" t="str">
        <f>Nachschleiftexte!E231</f>
        <v xml:space="preserve">Se sondea la profundidad de los segmentos, se verifica la verticalidad y se reafilan y en caso necesario también se recubren. </v>
      </c>
      <c r="K278" s="56" t="str">
        <f>Nachschleiftexte!J231</f>
        <v xml:space="preserve">Segmenty zostają usunięte, nowe wlutowane, następnie ostrzone i ewentualnie powlekane. </v>
      </c>
      <c r="L278" s="56" t="str">
        <f>Nachschleiftexte!X231</f>
        <v xml:space="preserve">Segmenti se odlemljuju, ponovno zalemljuju, bruse i po potrebi prevlače. </v>
      </c>
      <c r="M278" s="56" t="str">
        <f>Nachschleiftexte!Y231</f>
        <v xml:space="preserve">Segmente odlotamo in zalotamo nove, jih obrusimo ter po potrebi prevlečemo. </v>
      </c>
      <c r="N278" s="56" t="str">
        <f>Nachschleiftexte!K231</f>
        <v xml:space="preserve">A betéteket leválasztjuk, az újakat beforrasztjuk, köszörüljük és szükség esetén bevonatoljuk. </v>
      </c>
      <c r="O278" s="56" t="str">
        <f>Nachschleiftexte!L231</f>
        <v xml:space="preserve">Inserţiile sunt separate, cele noi lipite la loc, rectificăm şi dacă este necesar le acoperim. </v>
      </c>
      <c r="P278" s="56" t="str">
        <f>Nachschleiftexte!F231</f>
        <v xml:space="preserve">La mise rapportée est débrasée, puis rebrasée, réaffûtée et si nécessaire revêtue. </v>
      </c>
      <c r="Q278" s="56">
        <f>Nachschleiftexte!AD231</f>
        <v>0</v>
      </c>
      <c r="R278" s="56" t="str">
        <f>Nachschleiftexte!R231</f>
        <v xml:space="preserve">Segmenten blir bortlödda, nya lödas dit, slipas och beläggs vid behov. </v>
      </c>
      <c r="S278" s="56">
        <f>Nachschleiftexte!N231</f>
        <v>0</v>
      </c>
      <c r="T278" s="56">
        <f>Nachschleiftexte!AB231</f>
        <v>0</v>
      </c>
      <c r="U278" s="56"/>
      <c r="V278" s="56"/>
    </row>
    <row r="279" spans="1:22" x14ac:dyDescent="0.25">
      <c r="A279" s="57" t="str">
        <f t="shared" si="4"/>
        <v>F</v>
      </c>
      <c r="B279" s="57">
        <v>276</v>
      </c>
      <c r="C279" s="82">
        <f>Nachschleiftexte!B232</f>
        <v>98484</v>
      </c>
      <c r="D279" s="56" t="str">
        <f>IF(C279=[1]Sheet1!A223,"ok","falsch")</f>
        <v>ok</v>
      </c>
      <c r="E279" s="57" t="str" cm="1">
        <f t="array" aca="1" ref="E279" ca="1">INDIRECT(A282&amp;B282)</f>
        <v xml:space="preserve">Bei diesen Werkzeugen wird standardmäßig der Anschnitt, je nach Verschleiß die Zahnbrust nachgesetzt und gff. beschichtet. Maximal 2 mal nachschleifbar. </v>
      </c>
      <c r="F279" s="56" t="str">
        <f>Nachschleiftexte!C232</f>
        <v xml:space="preserve">Bei diesen Werkzeugen wird standardmäßig der Anschnitt, je nach Verschleiß die Zahnbrust nachgesetzt und gff. beschichtet. Maximal 2 mal nachschleifbar. </v>
      </c>
      <c r="G279" s="56" t="str">
        <f>Nachschleiftexte!D232</f>
        <v xml:space="preserve">With these tools, the chamfer as standard and the tooth face (depending on wear) are redressed and, if necessary, coated. Can be reground no more than twice. </v>
      </c>
      <c r="H279" s="56" t="str">
        <f>Nachschleiftexte!O232</f>
        <v xml:space="preserve">Bij deze gereedschappen wordt standaardmatig de aansnijding, afhankelijk van de slijtage van de tand, nageslepen en eventueel gecoat. Maximaal 2 maal na te slijpen. </v>
      </c>
      <c r="I279" s="131" t="str">
        <f>Nachschleiftexte!G232</f>
        <v xml:space="preserve">In questi utensili come standard viene riaffilato l’imbocco, a seconda dell’usura viene riaffilato e rivestito anche il petto del tagliente. Riaffilatura possibile al massimo due volte. </v>
      </c>
      <c r="J279" s="56" t="str">
        <f>Nachschleiftexte!E232</f>
        <v xml:space="preserve">En estas herramientas se reafila por defecto el chaflán de entrada, en función del desgaste también se puede reafilar la cara de ataque, y se recubren en caso necesario. Se pueden reafilar como máximo 2 veces. </v>
      </c>
      <c r="K279" s="56">
        <f>Nachschleiftexte!J232</f>
        <v>0</v>
      </c>
      <c r="L279" s="56" t="str">
        <f>Nachschleiftexte!X232</f>
        <v xml:space="preserve">Kod ovih se alata standardno dodaje urez, ovisno o istrošenosti, na čeonoj strani zuba i po potrebi se prevlači. Dodatno oštrenje moguće maksimalno 2 puta. </v>
      </c>
      <c r="M279" s="56" t="str">
        <f>Nachschleiftexte!Y232</f>
        <v xml:space="preserve">Pri teh orodjih se standardno obnovi prisekani del, odvisno od obrabe telo ozobja in po potrebi prevleka. Ponovno brušenje mogoče največ dvakrat. </v>
      </c>
      <c r="N279" s="56" t="str">
        <f>Nachschleiftexte!K232</f>
        <v xml:space="preserve">Ezeknél a szerszámoknál szabvány szerint a bekezdőrészt, illetve a kopás mértékétől függően a fogak dolgozórészét köszörüljük újra és szükség szerint bevonatoljuk. Maximum 2 alkalommal újraélezhető. </v>
      </c>
      <c r="O279" s="56" t="str">
        <f>Nachschleiftexte!L232</f>
        <v xml:space="preserve">În cazul acestor scule este reajustată în mod standard teşirea, în funcţie de uzură şi flancul dintelui şi, eventual, se realizează acoperirea. Reascuţire de maxim 2 ori. </v>
      </c>
      <c r="P279" s="56" t="str">
        <f>Nachschleiftexte!F232</f>
        <v xml:space="preserve">Pour ces outils, la coupe, en fonction de l’usure, la pointe de la dent sont ajustés et revêtues de manière standard. Maximum 2 rectifications possibles. </v>
      </c>
      <c r="Q279" s="56">
        <f>Nachschleiftexte!AD232</f>
        <v>0</v>
      </c>
      <c r="R279" s="56" t="str">
        <f>Nachschleiftexte!R232</f>
        <v xml:space="preserve">För dessa verktyg justeras avfasningen som standard, beroende på slitage justeras tandningen och förses med beläggning. Kan slipas om max. 2 gånger. </v>
      </c>
      <c r="S279" s="56">
        <f>Nachschleiftexte!N232</f>
        <v>0</v>
      </c>
      <c r="T279" s="56">
        <f>Nachschleiftexte!AB232</f>
        <v>0</v>
      </c>
      <c r="U279" s="57"/>
      <c r="V279" s="57"/>
    </row>
    <row r="280" spans="1:22" s="6" customFormat="1" x14ac:dyDescent="0.25">
      <c r="A280" s="57" t="str">
        <f t="shared" si="4"/>
        <v>F</v>
      </c>
      <c r="B280" s="57">
        <v>277</v>
      </c>
      <c r="C280" s="82">
        <f>Nachschleiftexte!B233</f>
        <v>98485</v>
      </c>
      <c r="D280" s="56" t="str">
        <f>IF(C280=[1]Sheet1!A224,"ok","falsch")</f>
        <v>ok</v>
      </c>
      <c r="E280" s="57" t="str" cm="1">
        <f t="array" aca="1" ref="E280" ca="1">INDIRECT(A283&amp;B283)</f>
        <v xml:space="preserve">Bei diesen Werkzeugen wird standardmäßig der Anschnitt, je nach Verschleiß die Zahnbrust nachgesetzt und gff. beschichtet. Maximal 2 mal nachschleifbar. </v>
      </c>
      <c r="F280" s="56" t="str">
        <f>Nachschleiftexte!C233</f>
        <v xml:space="preserve">Bei diesen Werkzeugen wird standardmäßig der Anschnitt, je nach Verschleiß die Zahnbrust nachgesetzt und gff. beschichtet. Maximal 2 mal nachschleifbar. </v>
      </c>
      <c r="G280" s="56" t="str">
        <f>Nachschleiftexte!D233</f>
        <v xml:space="preserve">With these tools, the chamfer as standard and the tooth face (depending on wear) are redressed and, if necessary, coated. Can be reground no more than twice. </v>
      </c>
      <c r="H280" s="56" t="str">
        <f>Nachschleiftexte!O233</f>
        <v xml:space="preserve">Bij deze gereedschappen wordt standaardmatig de aansnijding, afhankelijk van de slijtage van de tand, nageslepen en eventueel gecoat. Maximaal 2 maal na te slijpen. </v>
      </c>
      <c r="I280" s="131" t="str">
        <f>Nachschleiftexte!G233</f>
        <v xml:space="preserve">In questi utensili come standard viene riaffilato l’imbocco, a seconda dell’usura viene riaffilato e rivestito anche il petto del tagliente. Riaffilatura possibile al massimo due volte. </v>
      </c>
      <c r="J280" s="56" t="str">
        <f>Nachschleiftexte!E233</f>
        <v xml:space="preserve">En estas herramientas se reafila por defecto el chaflán de entrada, en función del desgaste también se puede reafilar la cara de ataque, y se recubren en caso necesario. Se pueden reafilar como máximo 2 veces. </v>
      </c>
      <c r="K280" s="56">
        <f>Nachschleiftexte!J233</f>
        <v>0</v>
      </c>
      <c r="L280" s="56" t="str">
        <f>Nachschleiftexte!X233</f>
        <v xml:space="preserve">Kod ovih se alata standardno dodaje urez, ovisno o istrošenosti, na čeonoj strani zuba i po potrebi se prevlači. Dodatno oštrenje moguće maksimalno 2 puta. </v>
      </c>
      <c r="M280" s="56" t="str">
        <f>Nachschleiftexte!Y233</f>
        <v xml:space="preserve">Pri teh orodjih se standardno obnovi prisekani del, odvisno od obrabe telo ozobja in po potrebi prevleka. Ponovno brušenje mogoče največ dvakrat. </v>
      </c>
      <c r="N280" s="56" t="str">
        <f>Nachschleiftexte!K233</f>
        <v xml:space="preserve">Ezeknél a szerszámoknál szabvány szerint a bekezdőrészt, illetve a kopás mértékétől függően a fogak dolgozórészét köszörüljük újra és szükség szerint bevonatoljuk. Maximum 2 alkalommal újraélezhető. </v>
      </c>
      <c r="O280" s="56" t="str">
        <f>Nachschleiftexte!L233</f>
        <v xml:space="preserve">În cazul acestor scule este reajustată în mod standard teşirea, în funcţie de uzură şi flancul dintelui şi, eventual, se realizează acoperirea. Reascuţire de maxim 2 ori. </v>
      </c>
      <c r="P280" s="56" t="str">
        <f>Nachschleiftexte!F233</f>
        <v xml:space="preserve">Pour ces outils, la coupe, en fonction de l’usure, la pointe de la dent sont ajustés et revêtues de manière standard. Maximum 2 rectifications possibles. </v>
      </c>
      <c r="Q280" s="56">
        <f>Nachschleiftexte!AD233</f>
        <v>0</v>
      </c>
      <c r="R280" s="56" t="str">
        <f>Nachschleiftexte!R233</f>
        <v xml:space="preserve">För dessa verktyg justeras avfasningen som standard, beroende på slitage justeras tandningen och förses med beläggning. Kan slipas om max. 2 gånger. </v>
      </c>
      <c r="S280" s="56">
        <f>Nachschleiftexte!N233</f>
        <v>0</v>
      </c>
      <c r="T280" s="56">
        <f>Nachschleiftexte!AB233</f>
        <v>0</v>
      </c>
      <c r="U280" s="56"/>
      <c r="V280" s="56"/>
    </row>
    <row r="281" spans="1:22" x14ac:dyDescent="0.25">
      <c r="A281" s="57" t="str">
        <f t="shared" si="4"/>
        <v>F</v>
      </c>
      <c r="B281" s="57">
        <v>278</v>
      </c>
      <c r="C281" s="82">
        <f>Nachschleiftexte!B234</f>
        <v>98502</v>
      </c>
      <c r="D281" s="56" t="str">
        <f>IF(C281=[1]Sheet1!A225,"ok","falsch")</f>
        <v>ok</v>
      </c>
      <c r="E281" s="57" t="str" cm="1">
        <f t="array" aca="1" ref="E281" ca="1">INDIRECT(A284&amp;B284)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1" s="56" t="str">
        <f>Nachschleiftexte!C234</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1" s="56" t="str">
        <f>Nachschleiftexte!D234</f>
        <v xml:space="preserve">These tools are reground on the end and on the rake face. If the wear width is too large, the outside diameter is ground. If the end is severely worn, the tool will be cut-off and reground. For tools with reduced neck the neck diameter is reground. </v>
      </c>
      <c r="H281" s="56" t="str">
        <f>Nachschleiftexte!O234</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1" s="131" t="str">
        <f>Nachschleiftexte!G234</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1" s="56" t="str">
        <f>Nachschleiftexte!E234</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1" s="56" t="str">
        <f>Nachschleiftexte!J234</f>
        <v xml:space="preserve">Te narzędzia są ostrzone od strony czoła i po powierzchni skrawającej. Jeżeli zużycie jest duże, ostrzy się średnicę zewnętrzną. Jeżeli są one zbyt mocno zużyte, skraca się je i ostrzy na nowo. </v>
      </c>
      <c r="L281" s="56" t="str">
        <f>Nachschleiftexte!X234</f>
        <v xml:space="preserve">Ovi alati bruse se na čeonoj strani i steznoj površini. Ako je širina trošenja prevelika, brusi se vanjski promjer. Ako je čeono područje prejako istrošeno, skratit će se alat i ponovno naoštriti. Kod alata s brusnim vratom, brusi se i Ø vrata. </v>
      </c>
      <c r="M281" s="56" t="str">
        <f>Nachschleiftexte!Y234</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1" s="56" t="str">
        <f>Nachschleiftexte!K234</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1" s="56" t="str">
        <f>Nachschleiftexte!L234</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1" s="56" t="str">
        <f>Nachschleiftexte!F234</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1" s="56">
        <f>Nachschleiftexte!AD234</f>
        <v>0</v>
      </c>
      <c r="R281" s="56" t="str">
        <f>Nachschleiftexte!R234</f>
        <v xml:space="preserve">Dessa verktyg blir omslipade på änden och på spånytorna. Är förslitningen för stor, slipas ytterdiametern. Är änden alltför mycket sliten, kapas verktyget och slipas på nytt.  På verktyg med reducerad hals omslipas även halsen. </v>
      </c>
      <c r="S281" s="56" t="str">
        <f>Nachschleiftexte!N234</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1" s="56" t="str">
        <f>Nachschleiftexte!AB234</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1" s="57"/>
      <c r="V281" s="57"/>
    </row>
    <row r="282" spans="1:22" s="6" customFormat="1" x14ac:dyDescent="0.25">
      <c r="A282" s="57" t="str">
        <f t="shared" si="4"/>
        <v>F</v>
      </c>
      <c r="B282" s="57">
        <v>279</v>
      </c>
      <c r="C282" s="82">
        <f>Nachschleiftexte!B235</f>
        <v>98503</v>
      </c>
      <c r="D282" s="56" t="str">
        <f>IF(C282=[1]Sheet1!A226,"ok","falsch")</f>
        <v>ok</v>
      </c>
      <c r="E282" s="57" t="str" cm="1">
        <f t="array" aca="1" ref="E282" ca="1">INDIRECT(A285&amp;B285)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2" s="56" t="str">
        <f>Nachschleiftexte!C235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2" s="56" t="str">
        <f>Nachschleiftexte!D235</f>
        <v xml:space="preserve">These tools are reground on the end and on the rake face. If the wear width is too large, the outside diameter is ground. If the end is severely worn, the tool will be cut-off and reground. For tools with reduced neck the neck diameter is reground. </v>
      </c>
      <c r="H282" s="56" t="str">
        <f>Nachschleiftexte!O235</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2" s="131" t="str">
        <f>Nachschleiftexte!G235</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2" s="56" t="str">
        <f>Nachschleiftexte!E235</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2" s="56" t="str">
        <f>Nachschleiftexte!J235</f>
        <v xml:space="preserve">Te narzędzia są ostrzone od strony czoła i po powierzchni skrawającej. Jeżeli zużycie jest duże, ostrzy się średnicę zewnętrzną. Jeżeli są one zbyt mocno zużyte, skraca się je i ostrzy na nowo. </v>
      </c>
      <c r="L282" s="56" t="str">
        <f>Nachschleiftexte!X235</f>
        <v xml:space="preserve">Ovi alati bruse se na čeonoj strani i steznoj površini. Ako je širina trošenja prevelika, brusi se vanjski promjer. Ako je čeono područje prejako istrošeno, skratit će se alat i ponovno naoštriti. Kod alata s brusnim vratom, brusi se i Ø vrata. </v>
      </c>
      <c r="M282" s="56" t="str">
        <f>Nachschleiftexte!Y235</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2" s="56" t="str">
        <f>Nachschleiftexte!K235</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2" s="56" t="str">
        <f>Nachschleiftexte!L235</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2" s="56" t="str">
        <f>Nachschleiftexte!F235</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2" s="56">
        <f>Nachschleiftexte!AD235</f>
        <v>0</v>
      </c>
      <c r="R282" s="56" t="str">
        <f>Nachschleiftexte!R235</f>
        <v xml:space="preserve">Dessa verktyg blir omslipade på änden och på spånytorna. Är förslitningen för stor, slipas ytterdiametern. Är änden alltför mycket sliten, kapas verktyget och slipas på nytt.  På verktyg med reducerad hals omslipas även halsen. </v>
      </c>
      <c r="S282" s="56" t="str">
        <f>Nachschleiftexte!N235</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2" s="56" t="str">
        <f>Nachschleiftexte!AB235</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2" s="56"/>
      <c r="V282" s="56"/>
    </row>
    <row r="283" spans="1:22" x14ac:dyDescent="0.25">
      <c r="A283" s="57" t="str">
        <f t="shared" si="4"/>
        <v>F</v>
      </c>
      <c r="B283" s="57">
        <v>280</v>
      </c>
      <c r="C283" s="82">
        <f>Nachschleiftexte!B236</f>
        <v>98504</v>
      </c>
      <c r="D283" s="56" t="str">
        <f>IF(C283=[1]Sheet1!A227,"ok","falsch")</f>
        <v>ok</v>
      </c>
      <c r="E283" s="57" t="str" cm="1">
        <f t="array" aca="1" ref="E283" ca="1">INDIRECT(A286&amp;B286)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3" s="56" t="str">
        <f>Nachschleiftexte!C236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3" s="56" t="str">
        <f>Nachschleiftexte!D236</f>
        <v xml:space="preserve">These tools are reground on the end and on the rake face. If the wear width is too large, the outside diameter is ground. If the end is severely worn, the tool will be cut-off and reground. For tools with reduced neck the neck diameter is reground. </v>
      </c>
      <c r="H283" s="56" t="str">
        <f>Nachschleiftexte!O236</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3" s="131" t="str">
        <f>Nachschleiftexte!G236</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3" s="56" t="str">
        <f>Nachschleiftexte!E236</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3" s="56" t="str">
        <f>Nachschleiftexte!J236</f>
        <v xml:space="preserve">Te narzędzia są ostrzone od strony czoła i po powierzchni skrawającej. Jeżeli zużycie jest duże, ostrzy się średnicę zewnętrzną. Jeżeli są one zbyt mocno zużyte, skraca się je i ostrzy na nowo. </v>
      </c>
      <c r="L283" s="56" t="str">
        <f>Nachschleiftexte!X236</f>
        <v xml:space="preserve">Ovi alati bruse se na čeonoj strani i steznoj površini. Ako je širina trošenja prevelika, brusi se vanjski promjer. Ako je čeono područje prejako istrošeno, skratit će se alat i ponovno naoštriti. Kod alata s brusnim vratom, brusi se i Ø vrata. </v>
      </c>
      <c r="M283" s="56" t="str">
        <f>Nachschleiftexte!Y236</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3" s="56" t="str">
        <f>Nachschleiftexte!K236</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3" s="56" t="str">
        <f>Nachschleiftexte!L236</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3" s="56" t="str">
        <f>Nachschleiftexte!F236</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3" s="56">
        <f>Nachschleiftexte!AD236</f>
        <v>0</v>
      </c>
      <c r="R283" s="56" t="str">
        <f>Nachschleiftexte!R236</f>
        <v xml:space="preserve">Dessa verktyg blir omslipade på änden och på spånytorna. Är förslitningen för stor, slipas ytterdiametern. Är änden alltför mycket sliten, kapas verktyget och slipas på nytt.  På verktyg med reducerad hals omslipas även halsen. </v>
      </c>
      <c r="S283" s="56" t="str">
        <f>Nachschleiftexte!N236</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3" s="56" t="str">
        <f>Nachschleiftexte!AB236</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3" s="57"/>
      <c r="V283" s="57"/>
    </row>
    <row r="284" spans="1:22" s="6" customFormat="1" x14ac:dyDescent="0.25">
      <c r="A284" s="57" t="str">
        <f t="shared" si="4"/>
        <v>F</v>
      </c>
      <c r="B284" s="57">
        <v>281</v>
      </c>
      <c r="C284" s="82">
        <f>Nachschleiftexte!B237</f>
        <v>98505</v>
      </c>
      <c r="D284" s="56" t="str">
        <f>IF(C284=[1]Sheet1!A228,"ok","falsch")</f>
        <v>ok</v>
      </c>
      <c r="E284" s="57" t="str" cm="1">
        <f t="array" aca="1" ref="E284" ca="1">INDIRECT(A287&amp;B287)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4" s="56" t="str">
        <f>Nachschleiftexte!C237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4" s="56" t="str">
        <f>Nachschleiftexte!D237</f>
        <v xml:space="preserve">These tools are reground on the end and on the rake face. If the wear width is too large, the outside diameter is ground. If the end is severely worn, the tool will be cut-off and reground. For tools with reduced neck the neck diameter is reground. </v>
      </c>
      <c r="H284" s="56" t="str">
        <f>Nachschleiftexte!O237</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4" s="131" t="str">
        <f>Nachschleiftexte!G237</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4" s="56" t="str">
        <f>Nachschleiftexte!E237</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4" s="56" t="str">
        <f>Nachschleiftexte!J237</f>
        <v xml:space="preserve">Te narzędzia są ostrzone od strony czoła i po powierzchni skrawającej. Jeżeli zużycie jest duże, ostrzy się średnicę zewnętrzną. Jeżeli są one zbyt mocno zużyte, skraca się je i ostrzy na nowo. </v>
      </c>
      <c r="L284" s="56" t="str">
        <f>Nachschleiftexte!X237</f>
        <v xml:space="preserve">Ovi alati bruse se na čeonoj strani i steznoj površini. Ako je širina trošenja prevelika, brusi se vanjski promjer. Ako je čeono područje prejako istrošeno, skratit će se alat i ponovno naoštriti. Kod alata s brusnim vratom, brusi se i Ø vrata. </v>
      </c>
      <c r="M284" s="56" t="str">
        <f>Nachschleiftexte!Y237</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4" s="56" t="str">
        <f>Nachschleiftexte!K237</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4" s="56" t="str">
        <f>Nachschleiftexte!L237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4" s="56" t="str">
        <f>Nachschleiftexte!F237</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4" s="56">
        <f>Nachschleiftexte!AD237</f>
        <v>0</v>
      </c>
      <c r="R284" s="56" t="str">
        <f>Nachschleiftexte!R237</f>
        <v xml:space="preserve">Dessa verktyg blir omslipade på änden och på spånytorna. Är förslitningen för stor, slipas ytterdiametern. Är änden alltför mycket sliten, kapas verktyget och slipas på nytt.  På verktyg med reducerad hals omslipas även halsen. </v>
      </c>
      <c r="S284" s="56" t="str">
        <f>Nachschleiftexte!N237</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4" s="56" t="str">
        <f>Nachschleiftexte!AB237</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4" s="56"/>
      <c r="V284" s="56"/>
    </row>
    <row r="285" spans="1:22" x14ac:dyDescent="0.25">
      <c r="A285" s="57" t="str">
        <f t="shared" si="4"/>
        <v>F</v>
      </c>
      <c r="B285" s="57">
        <v>282</v>
      </c>
      <c r="C285" s="82">
        <f>Nachschleiftexte!B238</f>
        <v>98506</v>
      </c>
      <c r="D285" s="56" t="str">
        <f>IF(C285=[1]Sheet1!A229,"ok","falsch")</f>
        <v>ok</v>
      </c>
      <c r="E285" s="57" t="str" cm="1">
        <f t="array" aca="1" ref="E285" ca="1">INDIRECT(A288&amp;B288)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5" s="56" t="str">
        <f>Nachschleiftexte!C238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5" s="56" t="str">
        <f>Nachschleiftexte!D238</f>
        <v xml:space="preserve">These tools are reground on the end and on the rake face. If the wear width is too large, the outside diameter is ground. If the end is severely worn, the tool will be cut-off and reground. For tools with reduced neck the neck diameter is reground. </v>
      </c>
      <c r="H285" s="56" t="str">
        <f>Nachschleiftexte!O238</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5" s="131" t="str">
        <f>Nachschleiftexte!G238</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5" s="56" t="str">
        <f>Nachschleiftexte!E238</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5" s="56" t="str">
        <f>Nachschleiftexte!J238</f>
        <v xml:space="preserve">Te narzędzia są ostrzone od strony czoła i po powierzchni skrawającej. Jeżeli zużycie jest duże, ostrzy się średnicę zewnętrzną. Jeżeli są one zbyt mocno zużyte, skraca się je i ostrzy na nowo. </v>
      </c>
      <c r="L285" s="56" t="str">
        <f>Nachschleiftexte!X238</f>
        <v xml:space="preserve">Ovi alati bruse se na čeonoj strani i steznoj površini. Ako je širina trošenja prevelika, brusi se vanjski promjer. Ako je čeono područje prejako istrošeno, skratit će se alat i ponovno naoštriti. Kod alata s brusnim vratom, brusi se i Ø vrata. </v>
      </c>
      <c r="M285" s="56" t="str">
        <f>Nachschleiftexte!Y238</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5" s="56" t="str">
        <f>Nachschleiftexte!K238</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5" s="56" t="str">
        <f>Nachschleiftexte!L238</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5" s="56" t="str">
        <f>Nachschleiftexte!F238</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5" s="56">
        <f>Nachschleiftexte!AD238</f>
        <v>0</v>
      </c>
      <c r="R285" s="56" t="str">
        <f>Nachschleiftexte!R238</f>
        <v xml:space="preserve">Dessa verktyg blir omslipade på änden och på spånytorna. Är förslitningen för stor, slipas ytterdiametern. Är änden alltför mycket sliten, kapas verktyget och slipas på nytt.  På verktyg med reducerad hals omslipas även halsen. </v>
      </c>
      <c r="S285" s="56" t="str">
        <f>Nachschleiftexte!N238</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5" s="56" t="str">
        <f>Nachschleiftexte!AB238</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5" s="57"/>
      <c r="V285" s="57"/>
    </row>
    <row r="286" spans="1:22" s="6" customFormat="1" x14ac:dyDescent="0.25">
      <c r="A286" s="57" t="str">
        <f t="shared" si="4"/>
        <v>F</v>
      </c>
      <c r="B286" s="57">
        <v>283</v>
      </c>
      <c r="C286" s="82">
        <f>Nachschleiftexte!B239</f>
        <v>98507</v>
      </c>
      <c r="D286" s="56" t="str">
        <f>IF(C286=[1]Sheet1!A230,"ok","falsch")</f>
        <v>ok</v>
      </c>
      <c r="E286" s="57" t="str" cm="1">
        <f t="array" aca="1" ref="E286" ca="1">INDIRECT(A289&amp;B289)</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86" s="56" t="str">
        <f>Nachschleiftexte!C239</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86" s="56" t="str">
        <f>Nachschleiftexte!D239</f>
        <v xml:space="preserve">These tools are reground on the end and on the rake face. If the wear width is too large, the outside diameter is ground. If the end is severely worn, the tool will be cut-off and reground. For tools with reduced neck the neck diameter is reground. </v>
      </c>
      <c r="H286" s="56" t="str">
        <f>Nachschleiftexte!O239</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86" s="131" t="str">
        <f>Nachschleiftexte!G239</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86" s="56" t="str">
        <f>Nachschleiftexte!E239</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86" s="56" t="str">
        <f>Nachschleiftexte!J239</f>
        <v xml:space="preserve">Te narzędzia są ostrzone od strony czoła i po powierzchni skrawającej. Jeżeli zużycie jest duże, ostrzy się średnicę zewnętrzną. Jeżeli są one zbyt mocno zużyte, skraca się je i ostrzy na nowo. </v>
      </c>
      <c r="L286" s="56" t="str">
        <f>Nachschleiftexte!X239</f>
        <v xml:space="preserve">Ovi alati bruse se na čeonoj strani i steznoj površini. Ako je širina trošenja prevelika, brusi se vanjski promjer. Ako je čeono područje prejako istrošeno, skratit će se alat i ponovno naoštriti. Kod alata s brusnim vratom, brusi se i Ø vrata. </v>
      </c>
      <c r="M286" s="56" t="str">
        <f>Nachschleiftexte!Y239</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86" s="56" t="str">
        <f>Nachschleiftexte!K239</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86" s="56" t="str">
        <f>Nachschleiftexte!L239</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86" s="56" t="str">
        <f>Nachschleiftexte!F239</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86" s="56">
        <f>Nachschleiftexte!AD239</f>
        <v>0</v>
      </c>
      <c r="R286" s="56" t="str">
        <f>Nachschleiftexte!R239</f>
        <v xml:space="preserve">Dessa verktyg blir omslipade på änden och på spånytorna. Är förslitningen för stor, slipas ytterdiametern. Är änden alltför mycket sliten, kapas verktyget och slipas på nytt.  På verktyg med reducerad hals omslipas även halsen. </v>
      </c>
      <c r="S286" s="56" t="str">
        <f>Nachschleiftexte!N239</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86" s="56" t="str">
        <f>Nachschleiftexte!AB239</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86" s="56"/>
      <c r="V286" s="56"/>
    </row>
    <row r="287" spans="1:22" x14ac:dyDescent="0.25">
      <c r="A287" s="57" t="str">
        <f t="shared" si="4"/>
        <v>F</v>
      </c>
      <c r="B287" s="57">
        <v>284</v>
      </c>
      <c r="C287" s="82">
        <f>Nachschleiftexte!B240</f>
        <v>98521</v>
      </c>
      <c r="D287" s="56" t="str">
        <f>IF(C287=[1]Sheet1!A231,"ok","falsch")</f>
        <v>ok</v>
      </c>
      <c r="E287" s="57" t="str" cm="1">
        <f t="array" aca="1" ref="E287" ca="1">INDIRECT(A290&amp;B290)</f>
        <v xml:space="preserve">Die Segmente werden ausgelötet, neue eingelötet, geschliffen und ggf. beschichtet. Optional werden die Segmente nur geschliffen bzw. geschliffen und beschichtet. Maximal 1 mal wiederaufbereitbar. </v>
      </c>
      <c r="F287" s="56" t="str">
        <f>Nachschleiftexte!C240</f>
        <v xml:space="preserve">Die Segmente werden ausgelötet, neue eingelötet, geschliffen und ggf. beschichtet. Optional werden die Segmente nur geschliffen bzw. geschliffen und beschichtet. Maximal 1 mal wiederaufbereitbar. </v>
      </c>
      <c r="G287" s="56" t="str">
        <f>Nachschleiftexte!D240</f>
        <v xml:space="preserve">The segments are de-soldered, newly soldered in, ground and, if necessary, coated. Optionally, the segments are only ground or ground and coated. Can only be reused once. </v>
      </c>
      <c r="H287" s="56" t="str">
        <f>Nachschleiftexte!O240</f>
        <v xml:space="preserve">De segmenten worden eruit gehaald, nieuwe erop gesoldeerd, geslepen en eventueel gecoat. Optioneel worden de segmenten alleen geslepen resp. geslepen en gecoat. Maximaal 1 maal na te slijpen. </v>
      </c>
      <c r="I287" s="131" t="str">
        <f>Nachschleiftexte!G240</f>
        <v>Alla seconda affilatura i riporti vengono asportati, riaffilati e nuovamente saldobrasati.&lt;br /&gt;I riporti possono essere riaffilati e rivestiti oppure solamente riaffilati.&lt;br /&gt;Riaffilatura possibile al massimo una volta.</v>
      </c>
      <c r="J287" s="56" t="str">
        <f>Nachschleiftexte!E240</f>
        <v xml:space="preserve">Se sondea la profundidad de los segmentos, se verifica la verticalidad y se reafilan, y se recubren en caso necesario. De manera opcional los segmentos solo se reafilan, o se reafilan y se recubren. Se pueden reafilar como máximo 1 vez. </v>
      </c>
      <c r="K287" s="56">
        <f>Nachschleiftexte!J240</f>
        <v>0</v>
      </c>
      <c r="L287" s="56" t="str">
        <f>Nachschleiftexte!X240</f>
        <v xml:space="preserve">Segmenti se odlemljuju, ponovno zalemljuju, bruse i po potrebi prevlače. Po želji, segmenti se samo bruse ili bruse i presvlače. Može se ponovno obraditi najviše 1 put. </v>
      </c>
      <c r="M287" s="56" t="str">
        <f>Nachschleiftexte!Y240</f>
        <v xml:space="preserve">Segmente odlotamo in zalotamo nove, jih brusimo ter po potrebi prevlečemo. Izbirno segmente samo brusimo oziroma brusimo in prevlečemo. Obnovljivo največ enkrat. </v>
      </c>
      <c r="N287" s="56" t="str">
        <f>Nachschleiftexte!K240</f>
        <v xml:space="preserve">A betéteket leválasztjuk, az újakat beforrasztjuk és a dörzsárakat ezt követően köszörüljük és adott esetben bevonatoljuk. Opcionálisan csak köszörüljük vagy köszörüljük és bevonatoljuk a betéteket. Maximum 1 alkalommal újraélezhető. </v>
      </c>
      <c r="O287" s="56" t="str">
        <f>Nachschleiftexte!L240</f>
        <v xml:space="preserve">Segmentele sunt dezlipite, relipite, rectificate şi eventual prevăzute cu acoperire. Opţional, segmentele pot fi doar rectificate, resp, rectificate şi reacoperite. Reprelucrare maxim 1 dată. </v>
      </c>
      <c r="P287" s="56" t="str">
        <f>Nachschleiftexte!F240</f>
        <v xml:space="preserve">Les segments sont debrasés, puis rebrasés, rectifiés et, le cas échéant, revêtus. En option, les segments sont uniquement rectifiés ou rectifiés et revêtus. Maximum 1 réutilisation possible. </v>
      </c>
      <c r="Q287" s="56">
        <f>Nachschleiftexte!AD240</f>
        <v>0</v>
      </c>
      <c r="R287" s="56" t="str">
        <f>Nachschleiftexte!R240</f>
        <v xml:space="preserve">Segmenten löds loss, nya löds fast, slipas och förses vid behov med beläggning. Segmenten kan även endast slipas resp. slipas och förses med ny beläggning. Kan upparbetas max. 1 gång. </v>
      </c>
      <c r="S287" s="56">
        <f>Nachschleiftexte!N240</f>
        <v>0</v>
      </c>
      <c r="T287" s="56">
        <f>Nachschleiftexte!AB240</f>
        <v>0</v>
      </c>
      <c r="U287" s="57"/>
      <c r="V287" s="57"/>
    </row>
    <row r="288" spans="1:22" s="6" customFormat="1" x14ac:dyDescent="0.25">
      <c r="A288" s="57" t="str">
        <f t="shared" si="4"/>
        <v>F</v>
      </c>
      <c r="B288" s="57">
        <v>285</v>
      </c>
      <c r="C288" s="82">
        <f>Nachschleiftexte!B241</f>
        <v>98522</v>
      </c>
      <c r="D288" s="56" t="str">
        <f>IF(C288=[1]Sheet1!A232,"ok","falsch")</f>
        <v>ok</v>
      </c>
      <c r="E288" s="57" t="str" cm="1">
        <f t="array" aca="1" ref="E288" ca="1">INDIRECT(A291&amp;B291)</f>
        <v xml:space="preserve">Die Segmente werden ausgelötet, neue eingelötet, geschliffen und ggf. beschichtet. Optional werden die Segmente nur geschliffen bzw. geschliffen und beschichtet. Maximal 1 mal wiederaufbereitbar. </v>
      </c>
      <c r="F288" s="56" t="str">
        <f>Nachschleiftexte!C241</f>
        <v xml:space="preserve">Die Segmente werden ausgelötet, neue eingelötet, geschliffen und ggf. beschichtet. Optional werden die Segmente nur geschliffen bzw. geschliffen und beschichtet. Maximal 1 mal wiederaufbereitbar. </v>
      </c>
      <c r="G288" s="56" t="str">
        <f>Nachschleiftexte!D241</f>
        <v xml:space="preserve">The segments are de-soldered, newly soldered in, ground and, if necessary, coated. Optionally, the segments are only ground or ground and coated. Can only be reused once. </v>
      </c>
      <c r="H288" s="56" t="str">
        <f>Nachschleiftexte!O241</f>
        <v xml:space="preserve">De segmenten worden eruit gehaald, nieuwe erop gesoldeerd, geslepen en eventueel gecoat. Optioneel worden de segmenten alleen geslepen resp. geslepen en gecoat. Maximaal 1 maal na te slijpen. </v>
      </c>
      <c r="I288" s="131" t="str">
        <f>Nachschleiftexte!G241</f>
        <v>Alla seconda affilatura i riporti vengono asportati, riaffilati e nuovamente saldobrasati.&lt;br /&gt;I riporti possono essere riaffilati e rivestiti oppure solamente riaffilati.&lt;br /&gt;Riaffilatura possibile al massimo una volta.</v>
      </c>
      <c r="J288" s="56" t="str">
        <f>Nachschleiftexte!E241</f>
        <v xml:space="preserve">Se sondea la profundidad de los segmentos, se verifica la verticalidad y se reafilan, y se recubren en caso necesario. De manera opcional los segmentos solo se reafilan, o se reafilan y se recubren. Se pueden reafilar como máximo 1 vez. </v>
      </c>
      <c r="K288" s="56">
        <f>Nachschleiftexte!J241</f>
        <v>0</v>
      </c>
      <c r="L288" s="56" t="str">
        <f>Nachschleiftexte!X241</f>
        <v xml:space="preserve">Segmenti se odlemljuju, ponovno zalemljuju, bruse i po potrebi prevlače. Po želji, segmenti se samo bruse ili bruse i presvlače. Može se ponovno obraditi najviše 1 put. </v>
      </c>
      <c r="M288" s="56" t="str">
        <f>Nachschleiftexte!Y241</f>
        <v xml:space="preserve">Segmente odlotamo in zalotamo nove, jih brusimo ter po potrebi prevlečemo. Izbirno segmente samo brusimo oziroma brusimo in prevlečemo. Obnovljivo največ enkrat. </v>
      </c>
      <c r="N288" s="56" t="str">
        <f>Nachschleiftexte!K241</f>
        <v xml:space="preserve">A betéteket leválasztjuk, az újakat beforrasztjuk és a dörzsárakat ezt követően köszörüljük és adott esetben bevonatoljuk. Opcionálisan csak köszörüljük vagy köszörüljük és bevonatoljuk a betéteket. Maximum 1 alkalommal újraélezhető. </v>
      </c>
      <c r="O288" s="56" t="str">
        <f>Nachschleiftexte!L241</f>
        <v xml:space="preserve">Segmentele sunt dezlipite, relipite, rectificate şi eventual prevăzute cu acoperire. Opţional, segmentele pot fi doar rectificate, resp, rectificate şi reacoperite. Reprelucrare maxim 1 dată. </v>
      </c>
      <c r="P288" s="56" t="str">
        <f>Nachschleiftexte!F241</f>
        <v xml:space="preserve">Les segments sont debrasés, puis rebrasés, rectifiés et, le cas échéant, revêtus. En option, les segments sont uniquement rectifiés ou rectifiés et revêtus. Maximum 1 réutilisation possible. </v>
      </c>
      <c r="Q288" s="56">
        <f>Nachschleiftexte!AD241</f>
        <v>0</v>
      </c>
      <c r="R288" s="56" t="str">
        <f>Nachschleiftexte!R241</f>
        <v xml:space="preserve">Segmenten löds loss, nya löds fast, slipas och förses vid behov med beläggning. Segmenten kan även endast slipas resp. slipas och förses med ny beläggning. Kan upparbetas max. 1 gång. </v>
      </c>
      <c r="S288" s="56">
        <f>Nachschleiftexte!N241</f>
        <v>0</v>
      </c>
      <c r="T288" s="56">
        <f>Nachschleiftexte!AB241</f>
        <v>0</v>
      </c>
      <c r="U288" s="56"/>
      <c r="V288" s="56"/>
    </row>
    <row r="289" spans="1:22" x14ac:dyDescent="0.25">
      <c r="A289" s="57" t="str">
        <f t="shared" si="4"/>
        <v>F</v>
      </c>
      <c r="B289" s="57">
        <v>286</v>
      </c>
      <c r="C289" s="82">
        <f>Nachschleiftexte!B242</f>
        <v>98523</v>
      </c>
      <c r="D289" s="56" t="str">
        <f>IF(C289=[1]Sheet1!A233,"ok","falsch")</f>
        <v>ok</v>
      </c>
      <c r="E289" s="57" t="str" cm="1">
        <f t="array" aca="1" ref="E289" ca="1">INDIRECT(A292&amp;B292)</f>
        <v xml:space="preserve">Die Segmente werden ausgelötet, neue eingelötet, geschliffen und ggf. beschichtet. Optional werden die Segmente nur geschliffen bzw. geschliffen und beschichtet. Maximal 1 mal wiederaufbereitbar. </v>
      </c>
      <c r="F289" s="56" t="str">
        <f>Nachschleiftexte!C242</f>
        <v xml:space="preserve">Die Segmente werden ausgelötet, neue eingelötet, geschliffen und ggf. beschichtet. Optional werden die Segmente nur geschliffen bzw. geschliffen und beschichtet. Maximal 1 mal wiederaufbereitbar. </v>
      </c>
      <c r="G289" s="56" t="str">
        <f>Nachschleiftexte!D242</f>
        <v xml:space="preserve">The segments are de-soldered, newly soldered in, ground and, if necessary, coated. Optionally, the segments are only ground or ground and coated. Can only be reused once. </v>
      </c>
      <c r="H289" s="56" t="str">
        <f>Nachschleiftexte!O242</f>
        <v xml:space="preserve">De segmenten worden eruit gehaald, nieuwe erop gesoldeerd, geslepen en eventueel gecoat. Optioneel worden de segmenten alleen geslepen resp. geslepen en gecoat. Maximaal 1 maal na te slijpen. </v>
      </c>
      <c r="I289" s="131" t="str">
        <f>Nachschleiftexte!G242</f>
        <v>Alla seconda affilatura i riporti vengono asportati, riaffilati e nuovamente saldobrasati.&lt;br /&gt;I riporti possono essere riaffilati e rivestiti oppure solamente riaffilati.&lt;br /&gt;Riaffilatura possibile al massimo una volta.</v>
      </c>
      <c r="J289" s="56" t="str">
        <f>Nachschleiftexte!E242</f>
        <v xml:space="preserve">Se sondea la profundidad de los segmentos, se verifica la verticalidad y se reafilan, y se recubren en caso necesario. De manera opcional los segmentos solo se reafilan, o se reafilan y se recubren. Se pueden reafilar como máximo 1 vez. </v>
      </c>
      <c r="K289" s="56">
        <f>Nachschleiftexte!J242</f>
        <v>0</v>
      </c>
      <c r="L289" s="56" t="str">
        <f>Nachschleiftexte!X242</f>
        <v xml:space="preserve">Segmenti se odlemljuju, ponovno zalemljuju, bruse i po potrebi prevlače. Po želji, segmenti se samo bruse ili bruse i presvlače. Može se ponovno obraditi najviše 1 put. </v>
      </c>
      <c r="M289" s="56" t="str">
        <f>Nachschleiftexte!Y242</f>
        <v xml:space="preserve">Segmente odlotamo in zalotamo nove, jih brusimo ter po potrebi prevlečemo. Izbirno segmente samo brusimo oziroma brusimo in prevlečemo. Obnovljivo največ enkrat. </v>
      </c>
      <c r="N289" s="56" t="str">
        <f>Nachschleiftexte!K242</f>
        <v xml:space="preserve">A betéteket leválasztjuk, az újakat beforrasztjuk és a dörzsárakat ezt követően köszörüljük és adott esetben bevonatoljuk. Opcionálisan csak köszörüljük vagy köszörüljük és bevonatoljuk a betéteket. Maximum 1 alkalommal újraélezhető. </v>
      </c>
      <c r="O289" s="56" t="str">
        <f>Nachschleiftexte!L242</f>
        <v xml:space="preserve">Segmentele sunt dezlipite, relipite, rectificate şi eventual prevăzute cu acoperire. Opţional, segmentele pot fi doar rectificate, resp, rectificate şi reacoperite. Reprelucrare maxim 1 dată. </v>
      </c>
      <c r="P289" s="56" t="str">
        <f>Nachschleiftexte!F242</f>
        <v xml:space="preserve">Les segments sont debrasés, puis rebrasés, rectifiés et, le cas échéant, revêtus. En option, les segments sont uniquement rectifiés ou rectifiés et revêtus. Maximum 1 réutilisation possible. </v>
      </c>
      <c r="Q289" s="56">
        <f>Nachschleiftexte!AD242</f>
        <v>0</v>
      </c>
      <c r="R289" s="56" t="str">
        <f>Nachschleiftexte!R242</f>
        <v xml:space="preserve">Segmenten löds loss, nya löds fast, slipas och förses vid behov med beläggning. Segmenten kan även endast slipas resp. slipas och förses med ny beläggning. Kan upparbetas max. 1 gång. </v>
      </c>
      <c r="S289" s="56">
        <f>Nachschleiftexte!N242</f>
        <v>0</v>
      </c>
      <c r="T289" s="56">
        <f>Nachschleiftexte!AB242</f>
        <v>0</v>
      </c>
      <c r="U289" s="57"/>
      <c r="V289" s="57"/>
    </row>
    <row r="290" spans="1:22" s="6" customFormat="1" x14ac:dyDescent="0.25">
      <c r="A290" s="57" t="str">
        <f t="shared" si="4"/>
        <v>F</v>
      </c>
      <c r="B290" s="57">
        <v>287</v>
      </c>
      <c r="C290" s="82">
        <f>Nachschleiftexte!B243</f>
        <v>98525</v>
      </c>
      <c r="D290" s="56" t="str">
        <f>IF(C290=[1]Sheet1!A234,"ok","falsch")</f>
        <v>ok</v>
      </c>
      <c r="E290" s="57" t="str" cm="1">
        <f t="array" aca="1" ref="E290" ca="1">INDIRECT(A293&amp;B293)</f>
        <v xml:space="preserve">Bei diesen Werkzeugen wird standardmäßig der Anschnitt, je nach Verschleiß die Zahnbrust nachgesetzt und optional beschichtet. Maximal 2 mal nachschleifbar. </v>
      </c>
      <c r="F290" s="56" t="str">
        <f>Nachschleiftexte!C243</f>
        <v xml:space="preserve">Bei diesen Werkzeugen wird standardmäßig der Anschnitt, je nach Verschleiß die Zahnbrust nachgesetzt und optional beschichtet. Maximal 2 mal nachschleifbar. </v>
      </c>
      <c r="G290" s="56" t="str">
        <f>Nachschleiftexte!D243</f>
        <v xml:space="preserve">With these tools, the chamfer as standard and the tooth face (depending on wear) are redressed and optionally coated. Can be reground no more than twice. </v>
      </c>
      <c r="H290" s="56" t="str">
        <f>Nachschleiftexte!O243</f>
        <v xml:space="preserve">Bij deze gereedschappen wordt standaardmatig de aansnijding,  afhankelijk van de slijtage, nageslepen en eventueel gecoat. Maximaal 2 maal na te slijpen. </v>
      </c>
      <c r="I290" s="131" t="str">
        <f>Nachschleiftexte!G243</f>
        <v xml:space="preserve">In questi utensili come standard viene riaffilato l’imbocco, viene riaffilato e rivestito anche il petto del tagliente. Riaffilatura possibile al massimo due volte. </v>
      </c>
      <c r="J290" s="56" t="str">
        <f>Nachschleiftexte!E243</f>
        <v xml:space="preserve">En estas herramientas se reafila por defecto el chaflán de entrada, en función del desgaste también se puede reafilar la cara de ataque, y se recubren en caso necesario. Se pueden reafilar como máximo 2 veces. </v>
      </c>
      <c r="K290" s="56">
        <f>Nachschleiftexte!J243</f>
        <v>0</v>
      </c>
      <c r="L290" s="56" t="str">
        <f>Nachschleiftexte!X243</f>
        <v xml:space="preserve">Kod ovih se alata standardno dodaje urez, ovisno o istrošenosti, na čeonoj strani zuba i po želji se prevlači. Dodatno oštrenje moguće maksimalno 2 puta. </v>
      </c>
      <c r="M290" s="56" t="str">
        <f>Nachschleiftexte!Y243</f>
        <v xml:space="preserve">Pri teh orodjih se standardno obnovi prisekani del, odvisno od obrabe telo ozobja in po potrebi prevleka. Ponovno brušenje mogoče največ dvakrat. </v>
      </c>
      <c r="N290" s="56" t="str">
        <f>Nachschleiftexte!K243</f>
        <v xml:space="preserve">Ezeknél a szerszámoknál szabvány szerint a bekezdőrészt, illetve a kopás mértékétől függően a fogak dolgozórészét köszörüljük újra és opcionálisan bevonatoljuk. Maximum 2 alkalommal újraélezhető. </v>
      </c>
      <c r="O290" s="56" t="str">
        <f>Nachschleiftexte!L243</f>
        <v xml:space="preserve">În cazul acestor scule este reajustată în mod standard teşirea, în funcţie de uzură şi flancul dintelui şi, opţional, se realizează acoperirea. Reascuţire de maxim 2 ori. </v>
      </c>
      <c r="P290" s="56" t="str">
        <f>Nachschleiftexte!F243</f>
        <v xml:space="preserve">Pour ces outils, par défaut, la coupe, en fonction de l’usure, la pointe de la dent sont ajustées et revêtues de manière optionnelle. Maximum 2 rectifications possibles. </v>
      </c>
      <c r="Q290" s="56">
        <f>Nachschleiftexte!AD243</f>
        <v>0</v>
      </c>
      <c r="R290" s="56" t="str">
        <f>Nachschleiftexte!R243</f>
        <v xml:space="preserve">För dessa verktyg justeras avfasningen som standard, beroende på slitage justeras tandningen och förses som tillval med beläggning. Kan slipas om max. 2 gånger. </v>
      </c>
      <c r="S290" s="56">
        <f>Nachschleiftexte!N243</f>
        <v>0</v>
      </c>
      <c r="T290" s="56">
        <f>Nachschleiftexte!AB243</f>
        <v>0</v>
      </c>
      <c r="U290" s="56"/>
      <c r="V290" s="56"/>
    </row>
    <row r="291" spans="1:22" x14ac:dyDescent="0.25">
      <c r="A291" s="57" t="str">
        <f t="shared" si="4"/>
        <v>F</v>
      </c>
      <c r="B291" s="57">
        <v>288</v>
      </c>
      <c r="C291" s="82">
        <f>Nachschleiftexte!B244</f>
        <v>98526</v>
      </c>
      <c r="D291" s="56" t="str">
        <f>IF(C291=[1]Sheet1!A235,"ok","falsch")</f>
        <v>ok</v>
      </c>
      <c r="E291" s="57" t="str" cm="1">
        <f t="array" aca="1" ref="E291" ca="1">INDIRECT(A294&amp;B294)</f>
        <v xml:space="preserve">Bei diesen Werkzeugen wird standardmäßig der Anschnitt, je nach Verschleiß die Zahnbrust nachgesetzt und optional beschichtet. Maximal 2 mal nachschleifbar. </v>
      </c>
      <c r="F291" s="56" t="str">
        <f>Nachschleiftexte!C244</f>
        <v xml:space="preserve">Bei diesen Werkzeugen wird standardmäßig der Anschnitt, je nach Verschleiß die Zahnbrust nachgesetzt und optional beschichtet. Maximal 2 mal nachschleifbar. </v>
      </c>
      <c r="G291" s="56" t="str">
        <f>Nachschleiftexte!D244</f>
        <v xml:space="preserve">With these tools, the chamfer as standard and the tooth face (depending on wear) are redressed and optionally coated. Can be reground no more than twice. </v>
      </c>
      <c r="H291" s="56" t="str">
        <f>Nachschleiftexte!O244</f>
        <v xml:space="preserve">Bij deze gereedschappen wordt standaardmatig de aansnijding,  afhankelijk van de slijtage, nageslepen en eventueel gecoat. Maximaal 2 maal na te slijpen. </v>
      </c>
      <c r="I291" s="131" t="str">
        <f>Nachschleiftexte!G244</f>
        <v xml:space="preserve">In questi utensili come standard viene riaffilato l’imbocco, viene riaffilato e rivestito anche il petto del tagliente. Riaffilatura possibile al massimo due volte. </v>
      </c>
      <c r="J291" s="56" t="str">
        <f>Nachschleiftexte!E244</f>
        <v xml:space="preserve">En estas herramientas se reafila por defecto el chaflán de entrada, en función del desgaste también se puede reafilar la cara de ataque, y se recubren en caso necesario. Se pueden reafilar como máximo 2 veces. </v>
      </c>
      <c r="K291" s="56">
        <f>Nachschleiftexte!J244</f>
        <v>0</v>
      </c>
      <c r="L291" s="56" t="str">
        <f>Nachschleiftexte!X244</f>
        <v xml:space="preserve">Kod ovih se alata standardno dodaje urez, ovisno o istrošenosti, na čeonoj strani zuba i po želji se prevlači. Dodatno oštrenje moguće maksimalno 2 puta. </v>
      </c>
      <c r="M291" s="56" t="str">
        <f>Nachschleiftexte!Y244</f>
        <v xml:space="preserve">Pri teh orodjih se standardno obnovi prisekani del, odvisno od obrabe telo ozobja in po potrebi prevleka. Ponovno brušenje mogoče največ dvakrat. </v>
      </c>
      <c r="N291" s="56" t="str">
        <f>Nachschleiftexte!K244</f>
        <v xml:space="preserve">Ezeknél a szerszámoknál szabvány szerint a bekezdőrészt, illetve a kopás mértékétől függően a fogak dolgozórészét köszörüljük újra és opcionálisan bevonatoljuk. Maximum 2 alkalommal újraélezhető. </v>
      </c>
      <c r="O291" s="56" t="str">
        <f>Nachschleiftexte!L244</f>
        <v xml:space="preserve">În cazul acestor scule este reajustată în mod standard teşirea, în funcţie de uzură şi flancul dintelui şi, opţional, se realizează acoperirea. Reascuţire de maxim 2 ori. </v>
      </c>
      <c r="P291" s="56" t="str">
        <f>Nachschleiftexte!F244</f>
        <v xml:space="preserve">Pour ces outils, par défaut, la coupe, en fonction de l’usure, la pointe de la dent sont ajustées et revêtues de manière optionnelle. Maximum 2 rectifications possibles. </v>
      </c>
      <c r="Q291" s="56">
        <f>Nachschleiftexte!AD244</f>
        <v>0</v>
      </c>
      <c r="R291" s="56" t="str">
        <f>Nachschleiftexte!R244</f>
        <v xml:space="preserve">För dessa verktyg justeras avfasningen som standard, beroende på slitage justeras tandningen och förses som tillval med beläggning. Kan slipas om max. 2 gånger. </v>
      </c>
      <c r="S291" s="56">
        <f>Nachschleiftexte!N244</f>
        <v>0</v>
      </c>
      <c r="T291" s="56">
        <f>Nachschleiftexte!AB244</f>
        <v>0</v>
      </c>
      <c r="U291" s="57"/>
      <c r="V291" s="57"/>
    </row>
    <row r="292" spans="1:22" s="6" customFormat="1" x14ac:dyDescent="0.25">
      <c r="A292" s="57" t="str">
        <f t="shared" si="4"/>
        <v>F</v>
      </c>
      <c r="B292" s="57">
        <v>289</v>
      </c>
      <c r="C292" s="82">
        <f>Nachschleiftexte!B245</f>
        <v>98557</v>
      </c>
      <c r="D292" s="56" t="str">
        <f>IF(C292=[1]Sheet1!A236,"ok","falsch")</f>
        <v>ok</v>
      </c>
      <c r="E292" s="57" t="str" cm="1">
        <f t="array" aca="1" ref="E292" ca="1">INDIRECT(A295&amp;B295)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292" s="56" t="str">
        <f>Nachschleiftexte!C245</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292" s="56" t="str">
        <f>Nachschleiftexte!D245</f>
        <v xml:space="preserve">These tools are reground on the end and on the rake face. If the wear width is too large, the outside diameter is ground. If the end is severely worn, the tool will be cut-off and reground. For tools with reduced neck the neck diameter is reground. Maximum run-out and maximum rejuvenation of 0.015 mm </v>
      </c>
      <c r="H292" s="56" t="str">
        <f>Nachschleiftexte!O245</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maximale rondloop en maximale verjonging van 0,015 mm </v>
      </c>
      <c r="I292" s="131" t="str">
        <f>Nachschleiftexte!G245</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Massima concentricità e massima conicità 0,015 mm </v>
      </c>
      <c r="J292" s="56" t="str">
        <f>Nachschleiftexte!E245</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Concentricidad máxima y reducción cónica máxima de 0,015 mm </v>
      </c>
      <c r="K292" s="56" t="str">
        <f>Nachschleiftexte!J245</f>
        <v xml:space="preserve">Te narzędzia są ostrzone od strony czoła i po powierzchni skrawającej. Jeżeli zużycie jest duże, ostrzy się średnicę zewnętrzną. Jeżeli są one zbyt mocno zużyte, skraca się je i ostrzy na nowo. Maksymalne bicie promieniowe i maksymalnym zwężeniem 0,015 mm </v>
      </c>
      <c r="L292" s="56" t="str">
        <f>Nachschleiftexte!X245</f>
        <v xml:space="preserve">Ovi alati bruse se na čeonoj strani i površini cjepanja. Ako je širina trošenja prevelika, brusi se vanjski promjer. Ako je čeono područje prejako istrošeno, skratit će se alat i ponovno naoštriti. Kod alata s brusnim vratom, brusi se i Ø vrata. Maksimalna koncentričnost i maksimalna konusnost od 0,015 mm </v>
      </c>
      <c r="M292" s="56" t="str">
        <f>Nachschleiftexte!Y245</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Največji krožni tek in največja zožitev 0,015 mm </v>
      </c>
      <c r="N292" s="56" t="str">
        <f>Nachschleiftexte!K245</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Maximális körfutás és maximum 0,015 mm elvékonyítás. </v>
      </c>
      <c r="O292" s="56" t="str">
        <f>Nachschleiftexte!L245</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v>
      </c>
      <c r="P292" s="56" t="str">
        <f>Nachschleiftexte!F245</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Concentricité et rafraîchissement maximaux de 0,015 mm </v>
      </c>
      <c r="Q292" s="56">
        <f>Nachschleiftexte!AD245</f>
        <v>0</v>
      </c>
      <c r="R292" s="56" t="str">
        <f>Nachschleiftexte!R245</f>
        <v xml:space="preserve">Dessa verktyg blir omslipade på änden och på spånytorna. Är förslitningen för stor, slipas ytterdiametern. Är änden alltför mycket sliten, kapas verktyget och slipas på nytt. På verktyg med reducerad hals omslipas även halsen. Maximal koncentricitet och en maximal avsmalning på 0,015 mm </v>
      </c>
      <c r="S292" s="56" t="str">
        <f>Nachschleiftexte!N245</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Maximální obvodová házivost a max. zúžení Ø ke stopce 0,015 mm </v>
      </c>
      <c r="T292" s="56" t="str">
        <f>Nachschleiftexte!AB245</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Maximálna obvodová hádzavosť a max. zúženie Ø ku stopke 0,015 mm. </v>
      </c>
      <c r="U292" s="56"/>
      <c r="V292" s="56"/>
    </row>
    <row r="293" spans="1:22" x14ac:dyDescent="0.25">
      <c r="A293" s="57" t="str">
        <f t="shared" si="4"/>
        <v>F</v>
      </c>
      <c r="B293" s="57">
        <v>290</v>
      </c>
      <c r="C293" s="82">
        <f>Nachschleiftexte!B246</f>
        <v>98558</v>
      </c>
      <c r="D293" s="56" t="str">
        <f>IF(C293=[1]Sheet1!A237,"ok","falsch")</f>
        <v>ok</v>
      </c>
      <c r="E293" s="57" t="str" cm="1">
        <f t="array" aca="1" ref="E293" ca="1">INDIRECT(A296&amp;B296)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F293" s="56" t="str">
        <f>Nachschleiftexte!C246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Maximaler Rundlauf und maximale Verjüngung von 0,015 mm </v>
      </c>
      <c r="G293" s="56" t="str">
        <f>Nachschleiftexte!D246</f>
        <v xml:space="preserve">These tools are reground on the end and on the rake face. If the wear width is too large, the outside diameter is ground. If the end is severely worn, the tool will be cut-off and reground. For tools with reduced neck the neck diameter is reground. Maximum run-out and maximum rejuvenation of 0.015 mm </v>
      </c>
      <c r="H293" s="56" t="str">
        <f>Nachschleiftexte!O246</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maximale rondloop en maximale verjonging van 0,015 mm </v>
      </c>
      <c r="I293" s="131" t="str">
        <f>Nachschleiftexte!G246</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Massima concentricità e massima conicità 0,015 mm </v>
      </c>
      <c r="J293" s="56" t="str">
        <f>Nachschleiftexte!E246</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Concentricidad máxima y reducción cónica máxima de 0,015 mm </v>
      </c>
      <c r="K293" s="56" t="str">
        <f>Nachschleiftexte!J246</f>
        <v xml:space="preserve">Te narzędzia są ostrzone od strony czoła i po powierzchni skrawającej. Jeżeli zużycie jest duże, ostrzy się średnicę zewnętrzną. Jeżeli są one zbyt mocno zużyte, skraca się je i ostrzy na nowo. Maksymalne bicie promieniowe i maksymalnym zwężeniem 0,015 mm </v>
      </c>
      <c r="L293" s="56" t="str">
        <f>Nachschleiftexte!X246</f>
        <v xml:space="preserve">Ovi alati bruse se na čeonoj strani i površini cjepanja. Ako je širina trošenja prevelika, brusi se vanjski promjer. Ako je čeono područje prejako istrošeno, skratit će se alat i ponovno naoštriti. Kod alata s brusnim vratom, brusi se i Ø vrata. Maksimalna koncentričnost i maksimalna konusnost od 0,015 mm </v>
      </c>
      <c r="M293" s="56" t="str">
        <f>Nachschleiftexte!Y246</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Največji krožni tek in največja zožitev 0,015 mm </v>
      </c>
      <c r="N293" s="56" t="str">
        <f>Nachschleiftexte!K246</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Maximális körfutás és maximum 0,015 mm elvékonyítás. </v>
      </c>
      <c r="O293" s="56" t="str">
        <f>Nachschleiftexte!L246</f>
        <v xml:space="preserve">Aceste freze sunt reascuţite pe partea de atac şi suprafaţa de aşchiere. Dacă uzura este prea mare, atunci efectuăm rectificarea diametrului exterior. Dacă partea de atac este prea uzată, atunci scurtăm şi rectificăm scula La sculele cu gât rectificat, rectificăm şi diametrul gâtului. Concentricitate şi gâtuire maximă de 0,015 mm </v>
      </c>
      <c r="P293" s="56" t="str">
        <f>Nachschleiftexte!F246</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Concentricité et rafraîchissement maximaux de 0,015 mm </v>
      </c>
      <c r="Q293" s="56">
        <f>Nachschleiftexte!AD246</f>
        <v>0</v>
      </c>
      <c r="R293" s="56" t="str">
        <f>Nachschleiftexte!R246</f>
        <v xml:space="preserve">Dessa verktyg blir omslipade på änden och på spånytorna. Är förslitningen för stor, slipas ytterdiametern. Är änden alltför mycket sliten, kapas verktyget och slipas på nytt. På verktyg med reducerad hals omslipas även halsen. Maximal koncentricitet och en maximal avsmalning på 0,015 mm </v>
      </c>
      <c r="S293" s="56" t="str">
        <f>Nachschleiftexte!N246</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Maximální obvodová házivost a max. zúžení Ø ke stopce 0,015 mm </v>
      </c>
      <c r="T293" s="56" t="str">
        <f>Nachschleiftexte!AB246</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Maximálna obvodová hádzavosť a max. zúženie Ø ku stopke 0,015 mm. </v>
      </c>
      <c r="U293" s="57"/>
      <c r="V293" s="57"/>
    </row>
    <row r="294" spans="1:22" s="6" customFormat="1" x14ac:dyDescent="0.25">
      <c r="A294" s="57" t="str">
        <f t="shared" si="4"/>
        <v>F</v>
      </c>
      <c r="B294" s="57">
        <v>291</v>
      </c>
      <c r="C294" s="82">
        <f>Nachschleiftexte!B247</f>
        <v>98572</v>
      </c>
      <c r="D294" s="56" t="str">
        <f>IF(C294=[1]Sheet1!A238,"ok","falsch")</f>
        <v>ok</v>
      </c>
      <c r="E294" s="57" t="str" cm="1">
        <f t="array" aca="1" ref="E294" ca="1">INDIRECT(A297&amp;B297)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94" s="56" t="str">
        <f>Nachschleiftexte!C247</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94" s="56" t="str">
        <f>Nachschleiftexte!D247</f>
        <v xml:space="preserve">These tools are reground on the end and on the rake face. If the wear width is too large, the outside diameter is ground. If the end is severely worn, the tool will be cut-off and reground. For tools with reduced neck the neck diameter is reground. </v>
      </c>
      <c r="H294" s="56" t="str">
        <f>Nachschleiftexte!O247</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94" s="131" t="str">
        <f>Nachschleiftexte!G247</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94" s="56" t="str">
        <f>Nachschleiftexte!E247</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94" s="56" t="str">
        <f>Nachschleiftexte!J247</f>
        <v xml:space="preserve">Te narzędzia są ostrzone od strony czoła i po powierzchni skrawającej. Jeżeli zużycie jest duże, ostrzy się średnicę zewnętrzną. Jeżeli są one zbyt mocno zużyte, skraca się je i ostrzy na nowo. </v>
      </c>
      <c r="L294" s="56" t="str">
        <f>Nachschleiftexte!X247</f>
        <v xml:space="preserve">Ovi alati bruse se na čeonoj strani i steznoj površini. Ako je širina trošenja prevelika, brusi se vanjski promjer. Ako je čeono područje prejako istrošeno, skratit će se alat i ponovno naoštriti. Kod alata s brusnim vratom, brusi se i Ø vrata. </v>
      </c>
      <c r="M294" s="56" t="str">
        <f>Nachschleiftexte!Y247</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94" s="56" t="str">
        <f>Nachschleiftexte!K247</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94" s="56" t="str">
        <f>Nachschleiftexte!L247</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94" s="56" t="str">
        <f>Nachschleiftexte!F247</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94" s="56">
        <f>Nachschleiftexte!AD247</f>
        <v>0</v>
      </c>
      <c r="R294" s="56" t="str">
        <f>Nachschleiftexte!R247</f>
        <v xml:space="preserve">Dessa verktyg blir omslipade på änden och på spånytorna. Är förslitningen för stor, slipas ytterdiametern. Är änden alltför mycket sliten, kapas verktyget och slipas på nytt.  På verktyg med reducerad hals omslipas även halsen. </v>
      </c>
      <c r="S294" s="56" t="str">
        <f>Nachschleiftexte!N247</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94" s="56" t="str">
        <f>Nachschleiftexte!AB247</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94" s="56"/>
      <c r="V294" s="56"/>
    </row>
    <row r="295" spans="1:22" x14ac:dyDescent="0.25">
      <c r="A295" s="57" t="str">
        <f t="shared" si="4"/>
        <v>F</v>
      </c>
      <c r="B295" s="57">
        <v>292</v>
      </c>
      <c r="C295" s="82">
        <f>Nachschleiftexte!B248</f>
        <v>98573</v>
      </c>
      <c r="D295" s="56" t="str">
        <f>IF(C295=[1]Sheet1!A239,"ok","falsch")</f>
        <v>ok</v>
      </c>
      <c r="E295" s="57" t="str" cm="1">
        <f t="array" aca="1" ref="E295" ca="1">INDIRECT(A298&amp;B298)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F295" s="56" t="str">
        <f>Nachschleiftexte!C248</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v>
      </c>
      <c r="G295" s="56" t="str">
        <f>Nachschleiftexte!D248</f>
        <v xml:space="preserve">These tools are reground on the end and on the rake face. If the wear width is too large, the outside diameter is ground. If the end is severely worn, the tool will be cut-off and reground. For tools with reduced neck the neck diameter is reground. </v>
      </c>
      <c r="H295" s="56" t="str">
        <f>Nachschleiftexte!O248</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v>
      </c>
      <c r="I295" s="131" t="str">
        <f>Nachschleiftexte!G248</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v>
      </c>
      <c r="J295" s="56" t="str">
        <f>Nachschleiftexte!E248</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v>
      </c>
      <c r="K295" s="56" t="str">
        <f>Nachschleiftexte!J248</f>
        <v xml:space="preserve">Te narzędzia są ostrzone od strony czoła i po powierzchni skrawającej. Jeżeli zużycie jest duże, ostrzy się średnicę zewnętrzną. Jeżeli są one zbyt mocno zużyte, skraca się je i ostrzy na nowo. </v>
      </c>
      <c r="L295" s="56" t="str">
        <f>Nachschleiftexte!X248</f>
        <v xml:space="preserve">Ovi alati bruse se na čeonoj strani i steznoj površini. Ako je širina trošenja prevelika, brusi se vanjski promjer. Ako je čeono područje prejako istrošeno, skratit će se alat i ponovno naoštriti. Kod alata s brusnim vratom, brusi se i Ø vrata. </v>
      </c>
      <c r="M295" s="56" t="str">
        <f>Nachschleiftexte!Y248</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v>
      </c>
      <c r="N295" s="56" t="str">
        <f>Nachschleiftexte!K248</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v>
      </c>
      <c r="O295" s="56" t="str">
        <f>Nachschleiftexte!L248</f>
        <v xml:space="preserve">Reascuţire pe partea de atac şi suprafaţa de aşchiere la frezele standard. Dacă uzura este prea mare, atunci efectuăm rectificarea diametrului exterior. Dacă partea de atac este prea uzată, atunci scurtăm şi rectificăm scula La sculele cu gât rectificat, rectificăm şi diametrul gâtului. </v>
      </c>
      <c r="P295" s="56" t="str">
        <f>Nachschleiftexte!F248</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v>
      </c>
      <c r="Q295" s="56">
        <f>Nachschleiftexte!AD248</f>
        <v>0</v>
      </c>
      <c r="R295" s="56" t="str">
        <f>Nachschleiftexte!R248</f>
        <v xml:space="preserve">Dessa verktyg blir omslipade på änden och på spånytorna. Är förslitningen för stor, slipas ytterdiametern. Är änden alltför mycket sliten, kapas verktyget och slipas på nytt.  På verktyg med reducerad hals omslipas även halsen. </v>
      </c>
      <c r="S295" s="56" t="str">
        <f>Nachschleiftexte!N248</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c>
      <c r="T295" s="56" t="str">
        <f>Nachschleiftexte!AB248</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c>
      <c r="U295" s="57"/>
      <c r="V295" s="57"/>
    </row>
    <row r="296" spans="1:22" s="6" customFormat="1" x14ac:dyDescent="0.25">
      <c r="A296" s="57" t="str">
        <f t="shared" si="4"/>
        <v>F</v>
      </c>
      <c r="B296" s="57">
        <v>293</v>
      </c>
      <c r="C296" s="82">
        <f>Nachschleiftexte!B249</f>
        <v>98597</v>
      </c>
      <c r="D296" s="56" t="str">
        <f>IF(C296=[1]Sheet1!A240,"ok","falsch")</f>
        <v>ok</v>
      </c>
      <c r="E296" s="57" t="str" cm="1">
        <f t="array" aca="1" ref="E296" ca="1">INDIRECT(A299&amp;B299)</f>
        <v>Die Segmente werden ausgelötet, neue eingelötet, geschliffen und ggf. beschichtet.</v>
      </c>
      <c r="F296" s="56" t="str">
        <f>Nachschleiftexte!C249</f>
        <v>Die Segmente werden ausgelötet, neue eingelötet, geschliffen und ggf. beschichtet.</v>
      </c>
      <c r="G296" s="56">
        <f>Nachschleiftexte!D249</f>
        <v>0</v>
      </c>
      <c r="H296" s="56">
        <f>Nachschleiftexte!O249</f>
        <v>0</v>
      </c>
      <c r="I296" s="131">
        <f>Nachschleiftexte!G249</f>
        <v>0</v>
      </c>
      <c r="J296" s="56">
        <f>Nachschleiftexte!E249</f>
        <v>0</v>
      </c>
      <c r="K296" s="56">
        <f>Nachschleiftexte!J249</f>
        <v>0</v>
      </c>
      <c r="L296" s="56">
        <f>Nachschleiftexte!X249</f>
        <v>0</v>
      </c>
      <c r="M296" s="56">
        <f>Nachschleiftexte!Y249</f>
        <v>0</v>
      </c>
      <c r="N296" s="56">
        <f>Nachschleiftexte!K249</f>
        <v>0</v>
      </c>
      <c r="O296" s="56">
        <f>Nachschleiftexte!L249</f>
        <v>0</v>
      </c>
      <c r="P296" s="56">
        <f>Nachschleiftexte!F249</f>
        <v>0</v>
      </c>
      <c r="Q296" s="56">
        <f>Nachschleiftexte!AD249</f>
        <v>0</v>
      </c>
      <c r="R296" s="56">
        <f>Nachschleiftexte!R249</f>
        <v>0</v>
      </c>
      <c r="S296" s="56">
        <f>Nachschleiftexte!N249</f>
        <v>0</v>
      </c>
      <c r="T296" s="56">
        <f>Nachschleiftexte!AB249</f>
        <v>0</v>
      </c>
      <c r="U296" s="56"/>
      <c r="V296" s="56"/>
    </row>
    <row r="297" spans="1:22" x14ac:dyDescent="0.25">
      <c r="A297" s="57" t="str">
        <f t="shared" si="4"/>
        <v>F</v>
      </c>
      <c r="B297" s="57">
        <v>294</v>
      </c>
      <c r="C297" s="82">
        <f>Nachschleiftexte!B250</f>
        <v>98598</v>
      </c>
      <c r="D297" s="56" t="str">
        <f>IF(C297=[1]Sheet1!A241,"ok","falsch")</f>
        <v>ok</v>
      </c>
      <c r="E297" s="57" t="str" cm="1">
        <f t="array" aca="1" ref="E297" ca="1">INDIRECT(A300&amp;B300)</f>
        <v xml:space="preserve">Die Segmente werden ausgelötet, neue eingelötet, geschliffen und ggf. beschichtet. </v>
      </c>
      <c r="F297" s="56" t="str">
        <f>Nachschleiftexte!C250</f>
        <v xml:space="preserve">Die Segmente werden ausgelötet, neue eingelötet, geschliffen und ggf. beschichtet. </v>
      </c>
      <c r="G297" s="56" t="str">
        <f>Nachschleiftexte!D250</f>
        <v xml:space="preserve">The segments are de-soldered, newly soldered in, ground and, if necessary, coated. </v>
      </c>
      <c r="H297" s="56" t="str">
        <f>Nachschleiftexte!O250</f>
        <v xml:space="preserve">De segmenten worden eruit gehaald, nieuwe erop gesoldeerd, geslepen en eventueel gecoat. </v>
      </c>
      <c r="I297" s="131" t="str">
        <f>Nachschleiftexte!G250</f>
        <v>Alla seconda affilatura i riporti vengono asportati, riaffilati e nuovamente saldobrasati.</v>
      </c>
      <c r="J297" s="56" t="str">
        <f>Nachschleiftexte!E250</f>
        <v xml:space="preserve">Se sondea la profundidad de los segmentos, se verifica la verticalidad y se reafilan, y se recubren en caso necesario. </v>
      </c>
      <c r="K297" s="56">
        <f>Nachschleiftexte!J250</f>
        <v>0</v>
      </c>
      <c r="L297" s="56" t="str">
        <f>Nachschleiftexte!X250</f>
        <v xml:space="preserve">Segmenti se odlemljuju, ponovno zalemljuju, bruse i po potrebi prevlače. </v>
      </c>
      <c r="M297" s="56" t="str">
        <f>Nachschleiftexte!Y250</f>
        <v xml:space="preserve">Segmente odlotamo in zalotamo nove, jih brusimo ter po potrebi prevlečemo. </v>
      </c>
      <c r="N297" s="56" t="str">
        <f>Nachschleiftexte!K250</f>
        <v xml:space="preserve">A betéteket leválasztjuk, az újakat beforrasztjuk és a dörzsárakat ezt követően köszörüljük és adott esetben bevonatoljuk. </v>
      </c>
      <c r="O297" s="56" t="str">
        <f>Nachschleiftexte!L250</f>
        <v xml:space="preserve">Segmentele sunt dezlipite, relipite, rectificate şi eventual prevăzute cu acoperire. </v>
      </c>
      <c r="P297" s="56" t="str">
        <f>Nachschleiftexte!F250</f>
        <v xml:space="preserve">Les segments sont debrasés, puis rebrasés, rectifiés et, le cas échéant, revêtus. </v>
      </c>
      <c r="Q297" s="56">
        <f>Nachschleiftexte!AD250</f>
        <v>0</v>
      </c>
      <c r="R297" s="56" t="str">
        <f>Nachschleiftexte!R250</f>
        <v xml:space="preserve">Segmenten löds loss, nya löds fast, slipas och förses vid behov med beläggning. </v>
      </c>
      <c r="S297" s="56">
        <f>Nachschleiftexte!N250</f>
        <v>0</v>
      </c>
      <c r="T297" s="56">
        <f>Nachschleiftexte!AB250</f>
        <v>0</v>
      </c>
      <c r="U297" s="57"/>
      <c r="V297" s="57"/>
    </row>
    <row r="298" spans="1:22" s="6" customFormat="1" x14ac:dyDescent="0.25">
      <c r="A298" s="57" t="str">
        <f t="shared" si="4"/>
        <v>F</v>
      </c>
      <c r="B298" s="57">
        <v>295</v>
      </c>
      <c r="C298" s="82">
        <f>Nachschleiftexte!B251</f>
        <v>98599</v>
      </c>
      <c r="D298" s="56" t="str">
        <f>IF(C298=[1]Sheet1!A242,"ok","falsch")</f>
        <v>ok</v>
      </c>
      <c r="E298" s="57" t="str" cm="1">
        <f t="array" aca="1" ref="E298" ca="1">INDIRECT(A301&amp;B301)</f>
        <v xml:space="preserve">Die Segmente werden ausgelötet, neue eingelötet, geschliffen und ggf. beschichtet. </v>
      </c>
      <c r="F298" s="56" t="str">
        <f>Nachschleiftexte!C251</f>
        <v xml:space="preserve">Die Segmente werden ausgelötet, neue eingelötet, geschliffen und ggf. beschichtet. </v>
      </c>
      <c r="G298" s="56" t="str">
        <f>Nachschleiftexte!D251</f>
        <v xml:space="preserve">The segments are de-soldered, newly soldered in, ground and, if necessary, coated. </v>
      </c>
      <c r="H298" s="56" t="str">
        <f>Nachschleiftexte!O251</f>
        <v xml:space="preserve">De segmenten worden eruit gehaald, nieuwe erop gesoldeerd, geslepen en eventueel gecoat. </v>
      </c>
      <c r="I298" s="131" t="str">
        <f>Nachschleiftexte!G251</f>
        <v>Alla seconda affilatura i riporti vengono asportati, riaffilati e nuovamente saldobrasati.</v>
      </c>
      <c r="J298" s="56" t="str">
        <f>Nachschleiftexte!E251</f>
        <v xml:space="preserve">Se sondea la profundidad de los segmentos, se verifica la verticalidad y se reafilan, y se recubren en caso necesario. </v>
      </c>
      <c r="K298" s="56">
        <f>Nachschleiftexte!J251</f>
        <v>0</v>
      </c>
      <c r="L298" s="56" t="str">
        <f>Nachschleiftexte!X251</f>
        <v xml:space="preserve">Segmenti se odlemljuju, ponovno zalemljuju, bruse i po potrebi prevlače. </v>
      </c>
      <c r="M298" s="56" t="str">
        <f>Nachschleiftexte!Y251</f>
        <v xml:space="preserve">Segmente odlotamo in zalotamo nove, jih brusimo ter po potrebi prevlečemo. </v>
      </c>
      <c r="N298" s="56" t="str">
        <f>Nachschleiftexte!K251</f>
        <v xml:space="preserve">A betéteket leválasztjuk, az újakat beforrasztjuk és a dörzsárakat ezt követően köszörüljük és adott esetben bevonatoljuk. </v>
      </c>
      <c r="O298" s="56" t="str">
        <f>Nachschleiftexte!L251</f>
        <v xml:space="preserve">Segmentele sunt dezlipite, relipite, rectificate şi eventual prevăzute cu acoperire. </v>
      </c>
      <c r="P298" s="56" t="str">
        <f>Nachschleiftexte!F251</f>
        <v xml:space="preserve">Les segments sont debrasés, puis rebrasés, rectifiés et, le cas échéant, revêtus. </v>
      </c>
      <c r="Q298" s="56">
        <f>Nachschleiftexte!AD251</f>
        <v>0</v>
      </c>
      <c r="R298" s="56" t="str">
        <f>Nachschleiftexte!R251</f>
        <v xml:space="preserve">Segmenten löds loss, nya löds fast, slipas och förses vid behov med beläggning. </v>
      </c>
      <c r="S298" s="56">
        <f>Nachschleiftexte!N251</f>
        <v>0</v>
      </c>
      <c r="T298" s="56">
        <f>Nachschleiftexte!AB251</f>
        <v>0</v>
      </c>
      <c r="U298" s="56"/>
      <c r="V298" s="56"/>
    </row>
    <row r="299" spans="1:22" x14ac:dyDescent="0.25">
      <c r="A299" s="57" t="str">
        <f t="shared" si="4"/>
        <v>F</v>
      </c>
      <c r="B299" s="57">
        <v>296</v>
      </c>
      <c r="C299" s="82">
        <f>Nachschleiftexte!B252</f>
        <v>98600</v>
      </c>
      <c r="D299" s="56" t="str">
        <f>IF(C299=[1]Sheet1!A243,"ok","falsch")</f>
        <v>falsch</v>
      </c>
      <c r="E299" s="57" t="str" cm="1">
        <f t="array" aca="1" ref="E299" ca="1">INDIRECT(A302&amp;B302)</f>
        <v xml:space="preserve">Die Segmente werden ausgelötet, neue eingelötet, geschliffen und ggf. beschichtet. </v>
      </c>
      <c r="F299" s="56" t="str">
        <f>Nachschleiftexte!C252</f>
        <v xml:space="preserve">Die Segmente werden ausgelötet, neue eingelötet, geschliffen und ggf. beschichtet. </v>
      </c>
      <c r="G299" s="56" t="str">
        <f>Nachschleiftexte!D252</f>
        <v xml:space="preserve">The segments are removed, new segments brazed in, ground and coated if required. </v>
      </c>
      <c r="H299" s="56" t="str">
        <f>Nachschleiftexte!O252</f>
        <v xml:space="preserve">de segmenten worden los gesoldeerd, opnieuw ingelegd, geslepen en eventueel gecoat. </v>
      </c>
      <c r="I299" s="131" t="str">
        <f>Nachschleiftexte!G252</f>
        <v xml:space="preserve">I taglienti saldobrasati vengono asportati, affilati e nuovamente saldobrasati, se previsto in origine anche rivestiti. </v>
      </c>
      <c r="J299" s="56" t="str">
        <f>Nachschleiftexte!E252</f>
        <v xml:space="preserve">Se sondea la profundidad de los segmentos, se verifica la verticalidad y se reafilan y en caso necesario también se recubren. </v>
      </c>
      <c r="K299" s="56" t="str">
        <f>Nachschleiftexte!J252</f>
        <v xml:space="preserve">Segmenty zostają usunięte, nowe wlutowane, następnie ostrzone i ewentualnie powlekane. </v>
      </c>
      <c r="L299" s="56" t="str">
        <f>Nachschleiftexte!X252</f>
        <v xml:space="preserve">Segmenti se odlemljuju, ponovno zalemljuju, bruse i po potrebi prevlače. </v>
      </c>
      <c r="M299" s="56" t="str">
        <f>Nachschleiftexte!Y252</f>
        <v xml:space="preserve">Segmente odlotamo in zalotamo nove, jih obrusimo ter po potrebi prevlečemo. </v>
      </c>
      <c r="N299" s="56" t="str">
        <f>Nachschleiftexte!K252</f>
        <v xml:space="preserve">A betéteket leválasztjuk, az újakat beforrasztjuk, köszörüljük és szükség esetén bevonatoljuk. </v>
      </c>
      <c r="O299" s="56" t="str">
        <f>Nachschleiftexte!L252</f>
        <v xml:space="preserve">Inserţiile sunt separate, cele noi lipite la loc, rectificăm şi dacă este necesar le acoperim. </v>
      </c>
      <c r="P299" s="56" t="str">
        <f>Nachschleiftexte!F252</f>
        <v xml:space="preserve">La mise rapportée est débrasée, puis rebrasée, réaffûtée et si nécessaire revêtue. </v>
      </c>
      <c r="Q299" s="56">
        <f>Nachschleiftexte!AD252</f>
        <v>0</v>
      </c>
      <c r="R299" s="56" t="str">
        <f>Nachschleiftexte!R252</f>
        <v xml:space="preserve">Segmenten blir bortlödda, nya löds dit, slipas och beläggs vid behov. </v>
      </c>
      <c r="S299" s="56" t="str">
        <f>Nachschleiftexte!N252</f>
        <v xml:space="preserve">Segmenty se odpájejí, znovu se zapájejí, naostří a event. opatří povlakem. </v>
      </c>
      <c r="T299" s="56" t="str">
        <f>Nachschleiftexte!AB252</f>
        <v xml:space="preserve">Segmenty sa odpájajú, znova sa zapájajú, naostria a event. opatria povlakom. </v>
      </c>
      <c r="U299" s="57"/>
      <c r="V299" s="57"/>
    </row>
    <row r="300" spans="1:22" s="6" customFormat="1" x14ac:dyDescent="0.25">
      <c r="A300" s="57" t="str">
        <f t="shared" si="4"/>
        <v>F</v>
      </c>
      <c r="B300" s="57">
        <v>297</v>
      </c>
      <c r="C300" s="82">
        <f>Nachschleiftexte!B253</f>
        <v>98600</v>
      </c>
      <c r="D300" s="56" t="str">
        <f>IF(C300=[1]Sheet1!A244,"ok","falsch")</f>
        <v>falsch</v>
      </c>
      <c r="E300" s="57" t="str" cm="1">
        <f t="array" aca="1" ref="E300" ca="1">INDIRECT(A303&amp;B303)</f>
        <v xml:space="preserve">Die Segmente werden ausgelötet, neue eingelötet, geschliffen und ggf. beschichtet. </v>
      </c>
      <c r="F300" s="56" t="str">
        <f>Nachschleiftexte!C253</f>
        <v xml:space="preserve">Die Segmente werden ausgelötet, neue eingelötet, geschliffen und ggf. beschichtet. </v>
      </c>
      <c r="G300" s="56" t="str">
        <f>Nachschleiftexte!D253</f>
        <v xml:space="preserve">The segments are removed, new segments brazed in, ground and coated if required. </v>
      </c>
      <c r="H300" s="56" t="str">
        <f>Nachschleiftexte!O253</f>
        <v xml:space="preserve">de segmenten worden los gesoldeerd, opnieuw ingelegd, geslepen en eventueel gecoat. </v>
      </c>
      <c r="I300" s="131" t="str">
        <f>Nachschleiftexte!G253</f>
        <v xml:space="preserve">I taglienti saldobrasati vengono asportati, affilati e nuovamente saldobrasati, se previsto in origine anche rivestiti. </v>
      </c>
      <c r="J300" s="56" t="str">
        <f>Nachschleiftexte!E253</f>
        <v xml:space="preserve">Se sondea la profundidad de los segmentos, se verifica la verticalidad y se reafilan y en caso necesario también se recubren. </v>
      </c>
      <c r="K300" s="56" t="str">
        <f>Nachschleiftexte!J253</f>
        <v xml:space="preserve">Segmenty zostają usunięte, nowe wlutowane, następnie ostrzone i ewentualnie powlekane. </v>
      </c>
      <c r="L300" s="56" t="str">
        <f>Nachschleiftexte!X253</f>
        <v xml:space="preserve">Segmenti se odlemljuju, ponovno zalemljuju, bruse i po potrebi prevlače. </v>
      </c>
      <c r="M300" s="56" t="str">
        <f>Nachschleiftexte!Y253</f>
        <v xml:space="preserve">Segmente odlotamo in zalotamo nove, jih obrusimo ter po potrebi prevlečemo. </v>
      </c>
      <c r="N300" s="56" t="str">
        <f>Nachschleiftexte!K253</f>
        <v xml:space="preserve">A betéteket leválasztjuk, az újakat beforrasztjuk, köszörüljük és szükség esetén bevonatoljuk. </v>
      </c>
      <c r="O300" s="56" t="str">
        <f>Nachschleiftexte!L253</f>
        <v xml:space="preserve">Inserţiile sunt separate, cele noi lipite la loc, rectificăm şi dacă este necesar le acoperim. </v>
      </c>
      <c r="P300" s="56" t="str">
        <f>Nachschleiftexte!F253</f>
        <v xml:space="preserve">La mise rapportée est débrasée, puis rebrasée, réaffûtée et si nécessaire revêtue. </v>
      </c>
      <c r="Q300" s="56">
        <f>Nachschleiftexte!AD253</f>
        <v>0</v>
      </c>
      <c r="R300" s="56" t="str">
        <f>Nachschleiftexte!R253</f>
        <v xml:space="preserve">Segmenten blir bortlödda, nya löds dit, slipas och beläggs vid behov. </v>
      </c>
      <c r="S300" s="56" t="str">
        <f>Nachschleiftexte!N253</f>
        <v xml:space="preserve">Segmenty se odpájejí, znovu se zapájejí, naostří a event. opatří povlakem. </v>
      </c>
      <c r="T300" s="56" t="str">
        <f>Nachschleiftexte!AB253</f>
        <v xml:space="preserve">Segmenty sa odpájajú, znova sa zapájajú, naostria a event. opatria povlakom. </v>
      </c>
      <c r="U300" s="56"/>
      <c r="V300" s="56"/>
    </row>
    <row r="301" spans="1:22" x14ac:dyDescent="0.25">
      <c r="A301" s="57" t="str">
        <f t="shared" si="4"/>
        <v>F</v>
      </c>
      <c r="B301" s="57">
        <v>298</v>
      </c>
      <c r="C301" s="82">
        <f>Nachschleiftexte!B254</f>
        <v>98600</v>
      </c>
      <c r="D301" s="56" t="str">
        <f>IF(C301=[1]Sheet1!A245,"ok","falsch")</f>
        <v>falsch</v>
      </c>
      <c r="E301" s="57" t="str" cm="1">
        <f t="array" aca="1" ref="E301" ca="1">INDIRECT(A304&amp;B304)</f>
        <v xml:space="preserve">Die Segmente werden ausgelötet, neue eingelötet, geschliffen und ggf. beschichtet. </v>
      </c>
      <c r="F301" s="56" t="str">
        <f>Nachschleiftexte!C254</f>
        <v xml:space="preserve">Die Segmente werden ausgelötet, neue eingelötet, geschliffen und ggf. beschichtet. </v>
      </c>
      <c r="G301" s="56" t="str">
        <f>Nachschleiftexte!D254</f>
        <v xml:space="preserve">The segments are removed, new segments brazed in, ground and coated if required. </v>
      </c>
      <c r="H301" s="56" t="str">
        <f>Nachschleiftexte!O254</f>
        <v xml:space="preserve">de segmenten worden los gesoldeerd, opnieuw ingelegd, geslepen en eventueel gecoat. </v>
      </c>
      <c r="I301" s="131" t="str">
        <f>Nachschleiftexte!G254</f>
        <v xml:space="preserve">I taglienti saldobrasati vengono asportati, affilati e nuovamente saldobrasati, se previsto in origine anche rivestiti. </v>
      </c>
      <c r="J301" s="56" t="str">
        <f>Nachschleiftexte!E254</f>
        <v xml:space="preserve">Se sondea la profundidad de los segmentos, se verifica la verticalidad y se reafilan. En caso necesario también se recubren. </v>
      </c>
      <c r="K301" s="56" t="str">
        <f>Nachschleiftexte!J254</f>
        <v xml:space="preserve">Segmenty zostają usunięte, nowe wlutowane, następnie ostrzone i ewentualnie powlekane. </v>
      </c>
      <c r="L301" s="56" t="str">
        <f>Nachschleiftexte!X254</f>
        <v xml:space="preserve">Segmenti se odlemljuju, ponovno zalemljuju, bruse i po potrebi prevlače. </v>
      </c>
      <c r="M301" s="56" t="str">
        <f>Nachschleiftexte!Y254</f>
        <v xml:space="preserve">Segmente odlotamo in zalotamo nove, jih obrusimo ter po potrebi prevlečemo. </v>
      </c>
      <c r="N301" s="56" t="str">
        <f>Nachschleiftexte!K254</f>
        <v xml:space="preserve">A betéteket leválasztjuk, az újakat beforrasztjuk, köszörüljük és szükség esetén bevonatoljuk. </v>
      </c>
      <c r="O301" s="56" t="str">
        <f>Nachschleiftexte!L254</f>
        <v xml:space="preserve">Inserţiile sunt separate, cele noi lipite la loc, rectificăm şi dacă este necesar le acoperim. </v>
      </c>
      <c r="P301" s="56" t="str">
        <f>Nachschleiftexte!F254</f>
        <v xml:space="preserve">La mise rapportée est débrasée, puis rebrasée, réaffûtée et si nécessaire revêtue. </v>
      </c>
      <c r="Q301" s="56">
        <f>Nachschleiftexte!AD254</f>
        <v>0</v>
      </c>
      <c r="R301" s="56" t="str">
        <f>Nachschleiftexte!R254</f>
        <v xml:space="preserve">Segmenten blir bortlödda, nya löds dit, slipas och beläggs vid behov. </v>
      </c>
      <c r="S301" s="56" t="str">
        <f>Nachschleiftexte!N254</f>
        <v xml:space="preserve">Segmenty se odpájejí, znovu se zapájejí, naostří a event. opatří povlakem. </v>
      </c>
      <c r="T301" s="56" t="str">
        <f>Nachschleiftexte!AB254</f>
        <v xml:space="preserve">Segmenty sa odpájajú, znova sa zapájajú, naostria a event. opatria povlakom. </v>
      </c>
      <c r="U301" s="57"/>
      <c r="V301" s="57"/>
    </row>
    <row r="302" spans="1:22" s="6" customFormat="1" x14ac:dyDescent="0.25">
      <c r="A302" s="57" t="str">
        <f t="shared" si="4"/>
        <v>F</v>
      </c>
      <c r="B302" s="57">
        <v>299</v>
      </c>
      <c r="C302" s="82">
        <f>Nachschleiftexte!B255</f>
        <v>98601</v>
      </c>
      <c r="D302" s="56" t="str">
        <f>IF(C302=[1]Sheet1!A246,"ok","falsch")</f>
        <v>falsch</v>
      </c>
      <c r="E302" s="57" t="str" cm="1">
        <f t="array" aca="1" ref="E302" ca="1">INDIRECT(A305&amp;B305)</f>
        <v xml:space="preserve">Die Segmente werden ausgelötet, neue eingelötet, geschliffen und ggf. beschichtet. </v>
      </c>
      <c r="F302" s="56" t="str">
        <f>Nachschleiftexte!C255</f>
        <v xml:space="preserve">Die Segmente werden ausgelötet, neue eingelötet, geschliffen und ggf. beschichtet. </v>
      </c>
      <c r="G302" s="56" t="str">
        <f>Nachschleiftexte!D255</f>
        <v xml:space="preserve">The segments are removed, new segments brazed in, ground and coated if required. </v>
      </c>
      <c r="H302" s="56" t="str">
        <f>Nachschleiftexte!O255</f>
        <v xml:space="preserve">de segmenten worden los gesoldeerd, opnieuw ingelegd, geslepen en eventueel gecoat. </v>
      </c>
      <c r="I302" s="131" t="str">
        <f>Nachschleiftexte!G255</f>
        <v xml:space="preserve">I taglienti saldobrasati vengono asportati, affilati e nuovamente saldobrasati, se previsto in origine anche rivestiti. </v>
      </c>
      <c r="J302" s="56" t="str">
        <f>Nachschleiftexte!E255</f>
        <v xml:space="preserve">Se sondea la profundidad de los segmentos, se verifica la verticalidad y se reafilan y en caso necesario también se recubren. </v>
      </c>
      <c r="K302" s="56" t="str">
        <f>Nachschleiftexte!J255</f>
        <v xml:space="preserve">Segmenty zostają usunięte, nowe wlutowane, następnie ostrzone i ewentualnie powlekane. </v>
      </c>
      <c r="L302" s="56" t="str">
        <f>Nachschleiftexte!X255</f>
        <v xml:space="preserve">Segmenti se odlemljuju, ponovno zalemljuju, bruse i po potrebi prevlače. </v>
      </c>
      <c r="M302" s="56" t="str">
        <f>Nachschleiftexte!Y255</f>
        <v xml:space="preserve">Segmente odlotamo in zalotamo nove, jih obrusimo ter po potrebi prevlečemo. </v>
      </c>
      <c r="N302" s="56" t="str">
        <f>Nachschleiftexte!K255</f>
        <v xml:space="preserve">A betéteket leválasztjuk, az újakat beforrasztjuk, köszörüljük és szükség esetén bevonatoljuk. </v>
      </c>
      <c r="O302" s="56" t="str">
        <f>Nachschleiftexte!L255</f>
        <v xml:space="preserve">Inserţiile sunt separate, cele noi lipite la loc, rectificăm şi dacă este necesar le acoperim. </v>
      </c>
      <c r="P302" s="56" t="str">
        <f>Nachschleiftexte!F255</f>
        <v xml:space="preserve">La mise rapportée est débrasée, puis rebrasée, réaffûtée et si nécessaire revêtue. </v>
      </c>
      <c r="Q302" s="56">
        <f>Nachschleiftexte!AD255</f>
        <v>0</v>
      </c>
      <c r="R302" s="56" t="str">
        <f>Nachschleiftexte!R255</f>
        <v xml:space="preserve">Segmenten blir bortlödda, nya löds dit, slipas och beläggs vid behov. </v>
      </c>
      <c r="S302" s="56" t="str">
        <f>Nachschleiftexte!N255</f>
        <v xml:space="preserve">Segmenty se odpájejí, znovu se zapájejí, naostří a event. opatří povlakem. </v>
      </c>
      <c r="T302" s="56" t="str">
        <f>Nachschleiftexte!AB255</f>
        <v xml:space="preserve">Segmenty sa odpájajú, znova sa zapájajú, naostria a event. opatria povlakom. </v>
      </c>
      <c r="U302" s="56"/>
      <c r="V302" s="56"/>
    </row>
    <row r="303" spans="1:22" x14ac:dyDescent="0.25">
      <c r="A303" s="57" t="str">
        <f t="shared" si="4"/>
        <v>F</v>
      </c>
      <c r="B303" s="57">
        <v>300</v>
      </c>
      <c r="C303" s="82">
        <f>Nachschleiftexte!B256</f>
        <v>98601</v>
      </c>
      <c r="D303" s="56" t="str">
        <f>IF(C303=[1]Sheet1!A247,"ok","falsch")</f>
        <v>falsch</v>
      </c>
      <c r="E303" s="57" t="str" cm="1">
        <f t="array" aca="1" ref="E303" ca="1">INDIRECT(A306&amp;B306)</f>
        <v xml:space="preserve">Die Segmente werden ausgelötet, neue eingelötet, geschliffen und ggf. beschichtet. </v>
      </c>
      <c r="F303" s="56" t="str">
        <f>Nachschleiftexte!C256</f>
        <v xml:space="preserve">Die Segmente werden ausgelötet, neue eingelötet, geschliffen und ggf. beschichtet. </v>
      </c>
      <c r="G303" s="56" t="str">
        <f>Nachschleiftexte!D256</f>
        <v xml:space="preserve">The segments are removed, new segments brazed in, ground and coated if required. </v>
      </c>
      <c r="H303" s="56" t="str">
        <f>Nachschleiftexte!O256</f>
        <v xml:space="preserve">de segmenten worden los gesoldeerd, opnieuw ingelegd, geslepen en eventueel gecoat. </v>
      </c>
      <c r="I303" s="131" t="str">
        <f>Nachschleiftexte!G256</f>
        <v xml:space="preserve">I taglienti saldobrasati vengono asportati, affilati e nuovamente saldobrasati, se previsto in origine anche rivestiti. </v>
      </c>
      <c r="J303" s="56" t="str">
        <f>Nachschleiftexte!E256</f>
        <v xml:space="preserve">Se sondea la profundidad de los segmentos, se verifica la verticalidad y se reafilan y en caso necesario también se recubren. </v>
      </c>
      <c r="K303" s="56" t="str">
        <f>Nachschleiftexte!J256</f>
        <v xml:space="preserve">Segmenty zostają usunięte, nowe wlutowane, następnie ostrzone i ewentualnie powlekane. </v>
      </c>
      <c r="L303" s="56" t="str">
        <f>Nachschleiftexte!X256</f>
        <v xml:space="preserve">Segmenti se odlemljuju, ponovno zalemljuju, bruse i po potrebi prevlače. </v>
      </c>
      <c r="M303" s="56" t="str">
        <f>Nachschleiftexte!Y256</f>
        <v xml:space="preserve">Segmente odlotamo in zalotamo nove, jih obrusimo ter po potrebi prevlečemo. </v>
      </c>
      <c r="N303" s="56" t="str">
        <f>Nachschleiftexte!K256</f>
        <v xml:space="preserve">A betéteket leválasztjuk, az újakat beforrasztjuk, köszörüljük és szükség esetén bevonatoljuk. </v>
      </c>
      <c r="O303" s="56" t="str">
        <f>Nachschleiftexte!L256</f>
        <v xml:space="preserve">Inserţiile sunt separate, cele noi lipite la loc, rectificăm şi dacă este necesar le acoperim. </v>
      </c>
      <c r="P303" s="56" t="str">
        <f>Nachschleiftexte!F256</f>
        <v xml:space="preserve">La mise rapportée est débrasée, puis rebrasée, réaffûtée et si nécessaire revêtue. </v>
      </c>
      <c r="Q303" s="56">
        <f>Nachschleiftexte!AD256</f>
        <v>0</v>
      </c>
      <c r="R303" s="56" t="str">
        <f>Nachschleiftexte!R256</f>
        <v xml:space="preserve">Segmenten blir bortlödda, nya löds dit, slipas och beläggs vid behov. </v>
      </c>
      <c r="S303" s="56" t="str">
        <f>Nachschleiftexte!N256</f>
        <v xml:space="preserve">Segmenty se odpájejí, znovu se zapájejí, naostří a event. opatří povlakem. </v>
      </c>
      <c r="T303" s="56" t="str">
        <f>Nachschleiftexte!AB256</f>
        <v xml:space="preserve">Segmenty sa odpájajú, znova sa zapájajú, naostria a event. opatria povlakom. </v>
      </c>
      <c r="U303" s="57"/>
      <c r="V303" s="57"/>
    </row>
    <row r="304" spans="1:22" s="6" customFormat="1" x14ac:dyDescent="0.25">
      <c r="A304" s="57" t="str">
        <f t="shared" si="4"/>
        <v>F</v>
      </c>
      <c r="B304" s="57">
        <v>301</v>
      </c>
      <c r="C304" s="82">
        <f>Nachschleiftexte!B257</f>
        <v>98601</v>
      </c>
      <c r="D304" s="56" t="str">
        <f>IF(C304=[1]Sheet1!A248,"ok","falsch")</f>
        <v>falsch</v>
      </c>
      <c r="E304" s="57" t="str" cm="1">
        <f t="array" aca="1" ref="E304" ca="1">INDIRECT(A307&amp;B307)</f>
        <v xml:space="preserve">Die Segmente werden ausgelötet, neue eingelötet, geschliffen und ggf. beschichtet. </v>
      </c>
      <c r="F304" s="56" t="str">
        <f>Nachschleiftexte!C257</f>
        <v xml:space="preserve">Die Segmente werden ausgelötet, neue eingelötet, geschliffen und ggf. beschichtet. </v>
      </c>
      <c r="G304" s="56" t="str">
        <f>Nachschleiftexte!D257</f>
        <v xml:space="preserve">The segments are removed, new segments brazed in, ground and coated if required. </v>
      </c>
      <c r="H304" s="56" t="str">
        <f>Nachschleiftexte!O257</f>
        <v xml:space="preserve">de segmenten worden los gesoldeerd, opnieuw ingelegd, geslepen en eventueel gecoat. </v>
      </c>
      <c r="I304" s="131" t="str">
        <f>Nachschleiftexte!G257</f>
        <v xml:space="preserve">I taglienti saldobrasati vengono asportati, affilati e nuovamente saldobrasati, se previsto in origine anche rivestiti. </v>
      </c>
      <c r="J304" s="56" t="str">
        <f>Nachschleiftexte!E257</f>
        <v xml:space="preserve">Se sondea la profundidad de los segmentos, se verifica la verticalidad y se reafilan. En caso necesario también se recubren. </v>
      </c>
      <c r="K304" s="56" t="str">
        <f>Nachschleiftexte!J257</f>
        <v xml:space="preserve">Segmenty zostają usunięte, nowe wlutowane, następnie ostrzone i ewentualnie powlekane. </v>
      </c>
      <c r="L304" s="56" t="str">
        <f>Nachschleiftexte!X257</f>
        <v xml:space="preserve">Segmenti se odlemljuju, ponovno zalemljuju, bruse i po potrebi prevlače. </v>
      </c>
      <c r="M304" s="56" t="str">
        <f>Nachschleiftexte!Y257</f>
        <v xml:space="preserve">Segmente odlotamo in zalotamo nove, jih obrusimo ter po potrebi prevlečemo. </v>
      </c>
      <c r="N304" s="56" t="str">
        <f>Nachschleiftexte!K257</f>
        <v xml:space="preserve">A betéteket leválasztjuk, az újakat beforrasztjuk, köszörüljük és szükség esetén bevonatoljuk. </v>
      </c>
      <c r="O304" s="56" t="str">
        <f>Nachschleiftexte!L257</f>
        <v xml:space="preserve">Inserţiile sunt separate, cele noi lipite la loc, rectificăm şi dacă este necesar le acoperim. </v>
      </c>
      <c r="P304" s="56" t="str">
        <f>Nachschleiftexte!F257</f>
        <v xml:space="preserve">La mise rapportée est débrasée, puis rebrasée, réaffûtée et si nécessaire revêtue. </v>
      </c>
      <c r="Q304" s="56">
        <f>Nachschleiftexte!AD257</f>
        <v>0</v>
      </c>
      <c r="R304" s="56" t="str">
        <f>Nachschleiftexte!R257</f>
        <v xml:space="preserve">Segmenten blir bortlödda, nya löds dit, slipas och beläggs vid behov. </v>
      </c>
      <c r="S304" s="56" t="str">
        <f>Nachschleiftexte!N257</f>
        <v xml:space="preserve">Segmenty se odpájejí, znovu se zapájejí, naostří a event. opatří povlakem. </v>
      </c>
      <c r="T304" s="56" t="str">
        <f>Nachschleiftexte!AB257</f>
        <v xml:space="preserve">Segmenty sa odpájajú, znova sa zapájajú, naostria a event. opatria povlakom. </v>
      </c>
      <c r="U304" s="56"/>
      <c r="V304" s="56"/>
    </row>
    <row r="305" spans="1:22" x14ac:dyDescent="0.25">
      <c r="A305" s="57" t="str">
        <f t="shared" si="4"/>
        <v>F</v>
      </c>
      <c r="B305" s="57">
        <v>302</v>
      </c>
      <c r="C305" s="82">
        <f>Nachschleiftexte!B258</f>
        <v>98610</v>
      </c>
      <c r="D305" s="56" t="str">
        <f>IF(C305=[1]Sheet1!A249,"ok","falsch")</f>
        <v>ok</v>
      </c>
      <c r="E305" s="57" t="str" cm="1">
        <f t="array" aca="1" ref="E305" ca="1">INDIRECT(A308&amp;B308)</f>
        <v xml:space="preserve">PKD-Eckfräser können 1 mal an der Stirn nachgeschliffen werden. Ab dem 2. mal werden die Segmente ausgelötet, neue eingelötet und geschliffen. </v>
      </c>
      <c r="F305" s="56" t="str">
        <f>Nachschleiftexte!C258</f>
        <v xml:space="preserve">PKD-Eckfräser können 1 mal an der Stirn nachgeschliffen werden. Ab dem 2. mal werden die Segmente ausgelötet, neue eingelötet und geschliffen. </v>
      </c>
      <c r="G305" s="56" t="str">
        <f>Nachschleiftexte!D258</f>
        <v xml:space="preserve">PCD end milling cutters can be reground on the face 1 time. From the 2nd time the segments are removed, new segments brazed in and ground. </v>
      </c>
      <c r="H305" s="56" t="str">
        <f>Nachschleiftexte!O258</f>
        <v xml:space="preserve">PKD-hoekfrezen kunnen 1 maal aan de kop nageslepen worden. vanaf de 2e maal worden de segmenten losgesoldeerd, opnieuw ingelegd en geslepen. </v>
      </c>
      <c r="I305" s="131" t="str">
        <f>Nachschleiftexte!G258</f>
        <v xml:space="preserve">È possibile riaffilare le frese con riporto in PKD a spallamento retto una volta sul lato frontale. Alla seconda affilatura  i riporti vengono asportati, riaffilati e nuovamente saldobrasati. </v>
      </c>
      <c r="J305" s="56" t="str">
        <f>Nachschleiftexte!E258</f>
        <v xml:space="preserve">Las fresas de escuadrado PKD se pueden reafilar una vez en la parte frontal. A partir de la 2ª vez se sondea la profundidad de los segmentos, se verifica la verticalidad y se reafilan. </v>
      </c>
      <c r="K305" s="56" t="str">
        <f>Nachschleiftexte!J258</f>
        <v xml:space="preserve">Frezy kątowe PKD mogą być tylko raz ostrzone od strony czoła.. Od drugiego ostrzenia segmenty zostają usunięte, nowe wlutowane, następnie ostrzone i ewentualnie powlekane. </v>
      </c>
      <c r="L305" s="56" t="str">
        <f>Nachschleiftexte!X258</f>
        <v xml:space="preserve">PKD-kutna glodala bruse se 1 put na čelu. Od 2. puta segment se odlemljuje, ponovno zalemljuje i brusi. </v>
      </c>
      <c r="M305" s="56" t="str">
        <f>Nachschleiftexte!Y258</f>
        <v xml:space="preserve">Kotne rezkarje PKD lahko enkrat ponovno brusimo na čelu. Drugič segmente odlotamo, zalotamo nove in jih pobrusimo. </v>
      </c>
      <c r="N305" s="56" t="str">
        <f>Nachschleiftexte!K258</f>
        <v xml:space="preserve">A polikristályos gyémánt sarokmarók utánélezése 1 alkalommal, a homlokrészen végezhető el. A 2. alkalomtól kezdve a betéteket leválasztjuk, az újakat beforrasztjuk és köszörüljük. </v>
      </c>
      <c r="O305" s="56" t="str">
        <f>Nachschleiftexte!L258</f>
        <v xml:space="preserve">La frezele cilindro frontale din diamant policristalin reascuţirea este posibilă o dată, pe suprafaţa de atac . Începând cu data a doua inserţiile sunt îndepărtate, cele noi lipite la loc şi rectificate. </v>
      </c>
      <c r="P305" s="56" t="str">
        <f>Nachschleiftexte!F258</f>
        <v xml:space="preserve">Les fraises à inserts PKD ne peuvent être réaffûtées qu'une fois en bout. A partir du 2ème affûtage, les inserts seront débrasés, remplacés par de nouveaux et affûtés. </v>
      </c>
      <c r="Q305" s="56">
        <f>Nachschleiftexte!AD258</f>
        <v>0</v>
      </c>
      <c r="R305" s="56" t="str">
        <f>Nachschleiftexte!R258</f>
        <v xml:space="preserve">PKD-Hörnfräs kan omslipas en gång på änden. Andra gången blir segmenten bortlödda, nya fastlödda och slipade. </v>
      </c>
      <c r="S305" s="56" t="str">
        <f>Nachschleiftexte!N258</f>
        <v xml:space="preserve">Rohové frézy PKD lze ostřit 1krát na čele. Počínaje druhým případem ostření se segmenty odpájejí, znovu zapájení a naostří. </v>
      </c>
      <c r="T305" s="56" t="str">
        <f>Nachschleiftexte!AB258</f>
        <v xml:space="preserve">Rohové frézy PKD je možné ostriť 1 krát na čele. Počínajúc druhým prípadom ostrenia sa segmenty odpájajú, znova zapájajú a naostria. </v>
      </c>
      <c r="U305" s="57"/>
      <c r="V305" s="57"/>
    </row>
    <row r="306" spans="1:22" s="6" customFormat="1" x14ac:dyDescent="0.25">
      <c r="A306" s="57" t="str">
        <f t="shared" si="4"/>
        <v>F</v>
      </c>
      <c r="B306" s="57">
        <v>303</v>
      </c>
      <c r="C306" s="82">
        <f>Nachschleiftexte!B259</f>
        <v>98612</v>
      </c>
      <c r="D306" s="56" t="str">
        <f>IF(C306=[1]Sheet1!A250,"ok","falsch")</f>
        <v>ok</v>
      </c>
      <c r="E306" s="57" t="str" cm="1">
        <f t="array" aca="1" ref="E306" ca="1">INDIRECT(A309&amp;B309)</f>
        <v xml:space="preserve">PKD-Eckfräser können 1 mal an der Stirn nachgeschliffen werden. Ab dem 2. mal werden die Segmente ausgelötet, neue eingelötet und geschliffen. </v>
      </c>
      <c r="F306" s="56" t="str">
        <f>Nachschleiftexte!C259</f>
        <v xml:space="preserve">PKD-Eckfräser können 1 mal an der Stirn nachgeschliffen werden. Ab dem 2. mal werden die Segmente ausgelötet, neue eingelötet und geschliffen. </v>
      </c>
      <c r="G306" s="56" t="str">
        <f>Nachschleiftexte!D259</f>
        <v xml:space="preserve">PCD end milling cutters can be reground on the face 1 time. From the 2nd time the segments are removed, new segments brazed in and ground. </v>
      </c>
      <c r="H306" s="56" t="str">
        <f>Nachschleiftexte!O259</f>
        <v xml:space="preserve">PKD-hoekfrezen kunnen 1 maal aan de kop nageslepen worden. vanaf de 2e maal worden de segmenten losgesoldeerd, opnieuw ingelegd en geslepen. </v>
      </c>
      <c r="I306" s="131" t="str">
        <f>Nachschleiftexte!G259</f>
        <v xml:space="preserve">È possibile riaffilare le frese con riporto in PKD a spallamento retto una volta sul lato frontale. Alla seconda affilatura  i riporti vengono asportati, riaffilati e nuovamente saldobrasati. </v>
      </c>
      <c r="J306" s="56" t="str">
        <f>Nachschleiftexte!E259</f>
        <v xml:space="preserve">Las fresas de escuadrado PKD se pueden reafilar una vez en la parte frontal. A partir de la 2ª vez se sondea la profundidad de los segmentos, se verifica la verticalidad y se reafilan. </v>
      </c>
      <c r="K306" s="56" t="str">
        <f>Nachschleiftexte!J259</f>
        <v xml:space="preserve">Frezy kątowe PKD mogą być tylko raz ostrzone od strony czoła.. Od drugiego ostrzenia segmenty zostają usunięte, nowe wlutowane, następnie ostrzone i ewentualnie powlekane. </v>
      </c>
      <c r="L306" s="56" t="str">
        <f>Nachschleiftexte!X259</f>
        <v xml:space="preserve">PKD-kutna glodala bruse se 1 put na čelu. Od 2. puta segment se odlemljuje, ponovno zalemljuje i brusi. </v>
      </c>
      <c r="M306" s="56" t="str">
        <f>Nachschleiftexte!Y259</f>
        <v xml:space="preserve">Kotne rezkarje PKD lahko enkrat ponovno brusimo na čelu. Drugič segmente odlotamo, zalotamo nove in jih pobrusimo. </v>
      </c>
      <c r="N306" s="56" t="str">
        <f>Nachschleiftexte!K259</f>
        <v xml:space="preserve">A polikristályos gyémánt sarokmarók utánélezése 1 alkalommal, a homlokrészen végezhető el. A 2. alkalomtól kezdve a betéteket leválasztjuk, az újakat beforrasztjuk és köszörüljük. </v>
      </c>
      <c r="O306" s="56" t="str">
        <f>Nachschleiftexte!L259</f>
        <v xml:space="preserve">La frezele cilindro frontale din diamant policristalin reascuţirea este posibilă o dată, pe suprafaţa de atac . Începând cu data a doua inserţiile sunt îndepărtate, cele noi lipite la loc şi rectificate. </v>
      </c>
      <c r="P306" s="56" t="str">
        <f>Nachschleiftexte!F259</f>
        <v xml:space="preserve">Les fraises à inserts PKD ne peuvent être réaffûtées qu'une fois en bout. A partir du 2ème affûtage, les inserts seront débrasés, remplacés par de nouveaux et affûtés. </v>
      </c>
      <c r="Q306" s="56">
        <f>Nachschleiftexte!AD259</f>
        <v>0</v>
      </c>
      <c r="R306" s="56" t="str">
        <f>Nachschleiftexte!R259</f>
        <v xml:space="preserve">PKD-Hörnfräs kan omslipas en gång på änden. Andra gången blir segmenten bortlödda, nya fastlödda och slipade. </v>
      </c>
      <c r="S306" s="56" t="str">
        <f>Nachschleiftexte!N259</f>
        <v xml:space="preserve">Rohové frézy PKD lze ostřit 1krát na čele. Počínaje druhým případem ostření se segmenty odpájejí, znovu zapájení a naostří. </v>
      </c>
      <c r="T306" s="56" t="str">
        <f>Nachschleiftexte!AB259</f>
        <v xml:space="preserve">Rohové frézy PKD je možné ostriť 1 krát na čele. Počínajúc druhým prípadom ostrenia sa segmenty odpájajú, znova zapájajú a naostria. </v>
      </c>
      <c r="U306" s="56"/>
      <c r="V306" s="56"/>
    </row>
    <row r="307" spans="1:22" x14ac:dyDescent="0.25">
      <c r="A307" s="57" t="str">
        <f t="shared" si="4"/>
        <v>F</v>
      </c>
      <c r="B307" s="57">
        <v>304</v>
      </c>
      <c r="C307" s="82">
        <f>Nachschleiftexte!B260</f>
        <v>98614</v>
      </c>
      <c r="D307" s="56" t="str">
        <f>IF(C307=[1]Sheet1!A251,"ok","falsch")</f>
        <v>ok</v>
      </c>
      <c r="E307" s="57" t="str" cm="1">
        <f t="array" aca="1" ref="E307" ca="1">INDIRECT(A310&amp;B310)</f>
        <v xml:space="preserve">Die Segmente werden ausgelötet, neue eingelötet und geschliffen. Radiustoleranz ± 0,05 mm </v>
      </c>
      <c r="F307" s="56" t="str">
        <f>Nachschleiftexte!C260</f>
        <v xml:space="preserve">Die Segmente werden ausgelötet, neue eingelötet und geschliffen. Radiustoleranz ± 0,05 mm </v>
      </c>
      <c r="G307" s="56" t="str">
        <f>Nachschleiftexte!D260</f>
        <v xml:space="preserve">The segments are removed, new segments brazed in and ground. Radius tolerance ± 0,05 mm </v>
      </c>
      <c r="H307" s="56" t="str">
        <f>Nachschleiftexte!O260</f>
        <v xml:space="preserve">de segmenten worden los gesoldeerd, opnieuw ingelegd en geslepen. radiustolerantie ± 0,05 mm </v>
      </c>
      <c r="I307" s="131" t="str">
        <f>Nachschleiftexte!G260</f>
        <v xml:space="preserve">I riporti vengono asportati, riaffilati e nuovamente saldobrasati. Tolleranza sul raggio ± 0,05 mm </v>
      </c>
      <c r="J307" s="56" t="str">
        <f>Nachschleiftexte!E260</f>
        <v xml:space="preserve">Se sondea la profundidad de los segmentos, se verifica la verticalidad y se reafilan. Tolerancia del radio ± 0,05 mm </v>
      </c>
      <c r="K307" s="56" t="str">
        <f>Nachschleiftexte!J260</f>
        <v xml:space="preserve">Segmenty zostają usunięte, nowe wlutowane, następnie ostrzone i ewentualnie powlekane. Tolerancja promienia krzywizny ± 0,05 mm </v>
      </c>
      <c r="L307" s="56" t="str">
        <f>Nachschleiftexte!X260</f>
        <v xml:space="preserve">Segmenti se odlemljuju, ponovno zalemljuju i bruse. Tolerancija radijusa ± 0,05 mm </v>
      </c>
      <c r="M307" s="56" t="str">
        <f>Nachschleiftexte!Y260</f>
        <v xml:space="preserve">Segmente odlotamo, zalotamo nove in jih pobrusimo. Dovoljeno odstopanje polmera ± 0,05 mm </v>
      </c>
      <c r="N307" s="56" t="str">
        <f>Nachschleiftexte!K260</f>
        <v xml:space="preserve">A betéteket leválasztjuk, az újakat beforrasztjuk és köszörüljük. Rádiusztűrés: ± 0,05 mm </v>
      </c>
      <c r="O307" s="56" t="str">
        <f>Nachschleiftexte!L260</f>
        <v xml:space="preserve">Inserţiile sunt îndepărtate, cele noi lipite la loc şi rectificate. Toleranţă radius ± 0,05 mm </v>
      </c>
      <c r="P307" s="56" t="str">
        <f>Nachschleiftexte!F260</f>
        <v xml:space="preserve">Les inserts seront débrasés, remplacés par de nouveaux et affûtés. Tolérance du rayon ± 0,05 mm </v>
      </c>
      <c r="Q307" s="56">
        <f>Nachschleiftexte!AD260</f>
        <v>0</v>
      </c>
      <c r="R307" s="56" t="str">
        <f>Nachschleiftexte!R260</f>
        <v xml:space="preserve">Segmenten blir bortlödda, nya fastlödda och slipade. Radietolerans ± 0,05 mm </v>
      </c>
      <c r="S307" s="56" t="str">
        <f>Nachschleiftexte!N260</f>
        <v xml:space="preserve">Segmenty se odpájejí, znovu zapájejí a naostří. Tolerance rádiusu ± 0,05 mm </v>
      </c>
      <c r="T307" s="56" t="str">
        <f>Nachschleiftexte!AB260</f>
        <v xml:space="preserve">Segmenty sa odpájajú, znova zapájajú a naostria. Tolerancia rádiusu ± 0,05 mm </v>
      </c>
      <c r="U307" s="57"/>
      <c r="V307" s="57"/>
    </row>
    <row r="308" spans="1:22" s="6" customFormat="1" x14ac:dyDescent="0.25">
      <c r="A308" s="57" t="str">
        <f t="shared" si="4"/>
        <v>F</v>
      </c>
      <c r="B308" s="57">
        <v>305</v>
      </c>
      <c r="C308" s="82">
        <f>Nachschleiftexte!B261</f>
        <v>98616</v>
      </c>
      <c r="D308" s="56" t="str">
        <f>IF(C308=[1]Sheet1!A252,"ok","falsch")</f>
        <v>ok</v>
      </c>
      <c r="E308" s="57" t="str" cm="1">
        <f t="array" aca="1" ref="E308" ca="1">INDIRECT(A311&amp;B311)</f>
        <v xml:space="preserve">PKD-Torusfräser können 1 mal an der Stirn und Radius nachgeschliffen werden. Ab dem 2. mal werden die Segmente ausgelötet, neue eingelötet und geschliffen. Radiustoleranz ± 0,01 mm </v>
      </c>
      <c r="F308" s="56" t="str">
        <f>Nachschleiftexte!C261</f>
        <v xml:space="preserve">PKD-Torusfräser können 1 mal an der Stirn und Radius nachgeschliffen werden. Ab dem 2. mal werden die Segmente ausgelötet, neue eingelötet und geschliffen. Radiustoleranz ± 0,01 mm </v>
      </c>
      <c r="G308" s="56" t="str">
        <f>Nachschleiftexte!D261</f>
        <v xml:space="preserve">PCD Torus cutters can be reground on the end and radius 1 time. From the 2nd time the segments are removed, new segments brazed in and ground. Radius tolerance ± 0,01 mm </v>
      </c>
      <c r="H308" s="56" t="str">
        <f>Nachschleiftexte!O261</f>
        <v xml:space="preserve">PKD-torusfrezen kunnen 1 maal aan de kop en radius nageslepen worden. vanaf de 2e maal worden de segmenten los gesoldeerd, opnieuw ingelegd en geslepen. radiustolerantie ± 0,01 mm </v>
      </c>
      <c r="I308" s="131" t="str">
        <f>Nachschleiftexte!G261</f>
        <v xml:space="preserve">Le frese toriche con riporto in PKD possono essere riaffilate una volta sul lato frontale e sul raggio. Alla seconda affilatura  i riporti vengono asportati, riaffilati e nuovamente saldobrasati. Tolleranza sul raggio ± 0,01 mm </v>
      </c>
      <c r="J308" s="56" t="str">
        <f>Nachschleiftexte!E261</f>
        <v xml:space="preserve">Las fresas toroidales PKD se pueden reafilar 1 vez en la parte frontal y el radio. A partir de la 2ª vez se sondea la profundidad de los segmentos, se verifica la verticalidad y se reafilan. Tolerancia del radio ± 0,01 mm </v>
      </c>
      <c r="K308" s="56" t="str">
        <f>Nachschleiftexte!J261</f>
        <v xml:space="preserve">Frezy torusowe PKD mogą być tylko raz ostrzone od strony czoła i po promieniu. Od drugiego ostrzenia segmenty zostają usunięte, nowe wlutowane, następnie ostrzone i ewentualnie powlekane. Tolerancja promienia krzywizny ± 0,01 mm </v>
      </c>
      <c r="L308" s="56" t="str">
        <f>Nachschleiftexte!X261</f>
        <v xml:space="preserve">PKD-torusna glodala mogu se brusiti 1 put čeono i po radijusu. Od 2. puta segment se odlemljuje, ponovno zalemljuje i brusi. Tolerancija radijusa ± 0,01 mm </v>
      </c>
      <c r="M308" s="56" t="str">
        <f>Nachschleiftexte!Y261</f>
        <v xml:space="preserve">Torusne rezkarje PKD lahko enkrat ponovno obrusimo na čelu in na premeru. Drugič segmente odlotamo, zalotamo nove in jih pobrusimo. Dovoljeno odstopanje polmera ± 0,01 mm </v>
      </c>
      <c r="N308" s="56" t="str">
        <f>Nachschleiftexte!K261</f>
        <v xml:space="preserve">A polikristályos gyémánt tóruszmarók utánélezése 1 alkalommal, a homlokrészen és a rádiuszon végezhető el. A 2. alkalomtól kezdve a betéteket leválasztjuk, az újakat beforrasztjuk és köszörüljük. Rádiusztűrés: ± 0,01 mm </v>
      </c>
      <c r="O308" s="56" t="str">
        <f>Nachschleiftexte!L261</f>
        <v xml:space="preserve">La frezele torice din diamant policristalin reascuţirea este posibilă o dată, pe suprafaţa de atac şi pe rază. Începând cu data a doua inserţiile sunt îndepărtate, cele noi lipite la loc şi rectificate. Toleranţă radius ± 0,01 mm </v>
      </c>
      <c r="P308" s="56" t="str">
        <f>Nachschleiftexte!F261</f>
        <v xml:space="preserve">Les fraises toriques à inserts PKD ne peuvent être réaffûtées qu'une fois en bout et sur les rayons. A partir du 2ème affûtage, les inserts seront débrasés, remplacés par de nouveaux et affûtés. Tolérance du rayon ± 0,01 mm </v>
      </c>
      <c r="Q308" s="56">
        <f>Nachschleiftexte!AD261</f>
        <v>0</v>
      </c>
      <c r="R308" s="56" t="str">
        <f>Nachschleiftexte!R261</f>
        <v xml:space="preserve">PKD-Torusfräs kan omslipas en gång på ände och radie. Andra gången blir segmenten bortlödda, nya fastlödda och slipade. Radietolerans ± 0,01 mm </v>
      </c>
      <c r="S308" s="56" t="str">
        <f>Nachschleiftexte!N261</f>
        <v xml:space="preserve">Toroidní frézy PKD lze ostřit 1krát na čele a na rádiusu. Počínaje druhým případem ostření se segmenty odpájejí, znovu zapájejí a naostří. Tolerance rádiusu ± 0,01 mm </v>
      </c>
      <c r="T308" s="56" t="str">
        <f>Nachschleiftexte!AB261</f>
        <v xml:space="preserve">Toroidné frézy PKD je možné ostriť 1 krát na čele a na rádiuse. Počínajúc druhým prípadom ostrenia sa segmenty odpájajú, znova zapájajú a naostria. Tolerancia rádiusu ± 0,01 mm </v>
      </c>
      <c r="U308" s="56"/>
      <c r="V308" s="56"/>
    </row>
    <row r="309" spans="1:22" x14ac:dyDescent="0.25">
      <c r="A309" s="57" t="str">
        <f t="shared" si="4"/>
        <v>F</v>
      </c>
      <c r="B309" s="57">
        <v>306</v>
      </c>
      <c r="C309" s="82">
        <f>Nachschleiftexte!B262</f>
        <v>98618</v>
      </c>
      <c r="D309" s="56" t="str">
        <f>IF(C309=[1]Sheet1!A253,"ok","falsch")</f>
        <v>ok</v>
      </c>
      <c r="E309" s="57" t="str" cm="1">
        <f t="array" aca="1" ref="E309" ca="1">INDIRECT(A312&amp;B312)</f>
        <v xml:space="preserve">PKD-Torusfräser können 1 mal an der Stirn und Radius nachgeschliffen werden. Ab dem 2. mal werden die Segmente ausgelötet, neue eingelötet und geschliffen. Radiustoleranz ± 0,01 mm </v>
      </c>
      <c r="F309" s="56" t="str">
        <f>Nachschleiftexte!C262</f>
        <v xml:space="preserve">PKD-Torusfräser können 1 mal an der Stirn und Radius nachgeschliffen werden. Ab dem 2. mal werden die Segmente ausgelötet, neue eingelötet und geschliffen. Radiustoleranz ± 0,01 mm </v>
      </c>
      <c r="G309" s="56" t="str">
        <f>Nachschleiftexte!D262</f>
        <v xml:space="preserve">PCD Torus cutters can be reground on the end and radius 1 time. From the 2nd time the segments are removed, new segments brazed in and ground. Radius tolerance ± 0,01 mm </v>
      </c>
      <c r="H309" s="56" t="str">
        <f>Nachschleiftexte!O262</f>
        <v xml:space="preserve">PKD-torusfrezen kunnen 1 maal aan de kop en radius nageslepen worden. vanaf de 2e maal worden de segmenten los gesoldeerd, opnieuw ingelegd en geslepen. radiustolerantie ± 0,01 mm </v>
      </c>
      <c r="I309" s="131" t="str">
        <f>Nachschleiftexte!G262</f>
        <v xml:space="preserve">Le frese toriche con riporto in PKD possono essere riaffilate una volta sul lato frontale e sul raggio. Alla seconda affilatura  i riporti vengono asportati, riaffilati e nuovamente saldobrasati. Tolleranza sul raggio ± 0,01 mm </v>
      </c>
      <c r="J309" s="56" t="str">
        <f>Nachschleiftexte!E262</f>
        <v xml:space="preserve">Las fresas toroidales PKD se pueden reafilar 1 vez en la parte frontal y el radio. A partir de la 2ª vez se sondea la profundidad de los segmentos, se verifica la verticalidad y se reafilan. Tolerancia del radio ± 0,01 mm </v>
      </c>
      <c r="K309" s="56" t="str">
        <f>Nachschleiftexte!J262</f>
        <v xml:space="preserve">Frezy torusowe PKD mogą być tylko raz ostrzone od strony czoła i po promieniu. Od drugiego ostrzenia segmenty zostają usunięte, nowe wlutowane, następnie ostrzone i ewentualnie powlekane. Tolerancja promienia krzywizny ± 0,01 mm </v>
      </c>
      <c r="L309" s="56" t="str">
        <f>Nachschleiftexte!X262</f>
        <v xml:space="preserve">PKD-torusna glodala mogu se brusiti 1 put čeono i po radijusu. Od 2. puta segment se odlemljuje, ponovno zalemljuje i brusi. Tolerancija radijusa ± 0,01 mm </v>
      </c>
      <c r="M309" s="56" t="str">
        <f>Nachschleiftexte!Y262</f>
        <v xml:space="preserve">Torusne rezkarje PKD lahko enkrat ponovno obrusimo na čelu in na premeru. Drugič segmente odlotamo, zalotamo nove in jih pobrusimo. Dovoljeno odstopanje polmera ± 0,01 mm </v>
      </c>
      <c r="N309" s="56" t="str">
        <f>Nachschleiftexte!K262</f>
        <v xml:space="preserve">A polikristályos gyémánt tóruszmarók utánélezése 1 alkalommal, a homlokrészen és a rádiuszon végezhető el. A 2. alkalomtól kezdve a betéteket leválasztjuk, az újakat beforrasztjuk és köszörüljük. Rádiusztűrés: ± 0,01 mm </v>
      </c>
      <c r="O309" s="56" t="str">
        <f>Nachschleiftexte!L262</f>
        <v xml:space="preserve">La frezele torice din diamant policristalin reascuţirea este posibilă o dată, pe suprafaţa de atac şi pe rază. Începând cu data a doua inserţiile sunt îndepărtate, cele noi lipite la loc şi rectificate. Toleranţă radius ± 0,01 mm </v>
      </c>
      <c r="P309" s="56" t="str">
        <f>Nachschleiftexte!F262</f>
        <v xml:space="preserve">Les fraises toriques à inserts PKD ne peuvent être réaffûtées qu'une fois en bout et sur les rayons. A partir du 2ème affûtage, les inserts seront débrasés, remplacés par de nouveaux et affûtés. Tolérance du rayon ± 0,01 mm </v>
      </c>
      <c r="Q309" s="56">
        <f>Nachschleiftexte!AD262</f>
        <v>0</v>
      </c>
      <c r="R309" s="56" t="str">
        <f>Nachschleiftexte!R262</f>
        <v xml:space="preserve">PKD-Torusfräs kan omslipas en gång på ände och radie. Andra gången blir segmenten bortlödda, nya fastlödda och slipade. Radietolerans ± 0,01 mm </v>
      </c>
      <c r="S309" s="56" t="str">
        <f>Nachschleiftexte!N262</f>
        <v xml:space="preserve">Toroidní frézy PKD lze ostřit 1krát na čele a na rádiusu. Počínaje druhým případem ostření se segmenty odpájejí, znovu zapájejí a naostří. Tolerance rádiusu ± 0,01 mm </v>
      </c>
      <c r="T309" s="56" t="str">
        <f>Nachschleiftexte!AB262</f>
        <v xml:space="preserve">Toroidné frézy PKD je možné ostriť 1 krát na čele a na rádiuse. Počínajúc druhým prípadom ostrenia sa segmenty odpájajú, znova zapájajú a naostria. Tolerancia rádiusu ± 0,01 mm </v>
      </c>
      <c r="U309" s="57"/>
      <c r="V309" s="57"/>
    </row>
    <row r="310" spans="1:22" s="6" customFormat="1" x14ac:dyDescent="0.25">
      <c r="A310" s="57" t="str">
        <f t="shared" si="4"/>
        <v>F</v>
      </c>
      <c r="B310" s="57">
        <v>307</v>
      </c>
      <c r="C310" s="82">
        <f>Nachschleiftexte!B263</f>
        <v>98620</v>
      </c>
      <c r="D310" s="56" t="str">
        <f>IF(C310=[1]Sheet1!A254,"ok","falsch")</f>
        <v>falsch</v>
      </c>
      <c r="E310" s="57" t="str" cm="1">
        <f t="array" aca="1" ref="E310" ca="1">INDIRECT(A313&amp;B313)</f>
        <v xml:space="preserve">Die Segmente werden ausgelötet, neue eingelötet, geschliffen und ggf. beschichtet. </v>
      </c>
      <c r="F310" s="56" t="str">
        <f>Nachschleiftexte!C263</f>
        <v xml:space="preserve">Die Segmente werden ausgelötet, neue eingelötet, geschliffen und ggf. beschichtet. </v>
      </c>
      <c r="G310" s="56" t="str">
        <f>Nachschleiftexte!D263</f>
        <v xml:space="preserve">The segments are removed, new segments brazed in, ground and coated if required. </v>
      </c>
      <c r="H310" s="56" t="str">
        <f>Nachschleiftexte!O263</f>
        <v xml:space="preserve">de segmenten worden los gesoldeerd, opnieuw ingelegd, geslepen en eventueel gecoat. </v>
      </c>
      <c r="I310" s="131" t="str">
        <f>Nachschleiftexte!G263</f>
        <v xml:space="preserve">I taglienti saldobrasati vengono asportati, affilati e nuovamente saldobrasati, se previsto in origine anche rivestiti. </v>
      </c>
      <c r="J310" s="56" t="str">
        <f>Nachschleiftexte!E263</f>
        <v xml:space="preserve">Se sondea la profundidad de los segmentos, se verifica la verticalidad y se reafilan y en caso necesario también se recubren. </v>
      </c>
      <c r="K310" s="56" t="str">
        <f>Nachschleiftexte!J263</f>
        <v xml:space="preserve">Segmenty zostają usunięte, nowe wlutowane, następnie ostrzone i ewentualnie powlekane. </v>
      </c>
      <c r="L310" s="56" t="str">
        <f>Nachschleiftexte!X263</f>
        <v xml:space="preserve">Segmenti se odlemljuju, ponovno zalemljuju, bruse i po potrebi prevlače. </v>
      </c>
      <c r="M310" s="56" t="str">
        <f>Nachschleiftexte!Y263</f>
        <v xml:space="preserve">Segmente odlotamo in zalotamo nove, jih obrusimo ter po potrebi prevlečemo. </v>
      </c>
      <c r="N310" s="56" t="str">
        <f>Nachschleiftexte!K263</f>
        <v xml:space="preserve">A betéteket leválasztjuk, az újakat beforrasztjuk, köszörüljük és szükség esetén bevonatoljuk. </v>
      </c>
      <c r="O310" s="56" t="str">
        <f>Nachschleiftexte!L263</f>
        <v xml:space="preserve">Inserţiile sunt separate, cele noi lipite la loc, rectificăm şi dacă este necesar le acoperim. </v>
      </c>
      <c r="P310" s="56" t="str">
        <f>Nachschleiftexte!F263</f>
        <v xml:space="preserve">La mise rapportée est débrasée, puis rebrasée, réaffûtée et si nécessaire revêtue. </v>
      </c>
      <c r="Q310" s="56">
        <f>Nachschleiftexte!AD263</f>
        <v>0</v>
      </c>
      <c r="R310" s="56" t="str">
        <f>Nachschleiftexte!R263</f>
        <v xml:space="preserve">Segmenten blir bortlödda, nya löds dit, slipas och beläggs vid behov. </v>
      </c>
      <c r="S310" s="56" t="str">
        <f>Nachschleiftexte!N263</f>
        <v xml:space="preserve">Segmenty se odpájejí, znovu se zapájejí, naostří a event. opatří povlakem. </v>
      </c>
      <c r="T310" s="56" t="str">
        <f>Nachschleiftexte!AB263</f>
        <v xml:space="preserve">Segmenty sa odpájajú, znova sa zapájajú, naostria a event. opatria povlakom. </v>
      </c>
      <c r="U310" s="56"/>
      <c r="V310" s="56"/>
    </row>
    <row r="311" spans="1:22" x14ac:dyDescent="0.25">
      <c r="A311" s="57" t="str">
        <f t="shared" si="4"/>
        <v>F</v>
      </c>
      <c r="B311" s="57">
        <v>308</v>
      </c>
      <c r="C311" s="82">
        <f>Nachschleiftexte!B264</f>
        <v>98620</v>
      </c>
      <c r="D311" s="56" t="str">
        <f>IF(C311=[1]Sheet1!A255,"ok","falsch")</f>
        <v>falsch</v>
      </c>
      <c r="E311" s="57" t="str" cm="1">
        <f t="array" aca="1" ref="E311" ca="1">INDIRECT(A314&amp;B314)</f>
        <v xml:space="preserve">Die Segmente werden ausgelötet, neue eingelötet, geschliffen und ggf. beschichtet. </v>
      </c>
      <c r="F311" s="56" t="str">
        <f>Nachschleiftexte!C264</f>
        <v xml:space="preserve">Die Segmente werden ausgelötet, neue eingelötet, geschliffen und ggf. beschichtet. </v>
      </c>
      <c r="G311" s="56" t="str">
        <f>Nachschleiftexte!D264</f>
        <v xml:space="preserve">The segments are removed, new segments brazed in, ground and coated if required. </v>
      </c>
      <c r="H311" s="56" t="str">
        <f>Nachschleiftexte!O264</f>
        <v xml:space="preserve">de segmenten worden los gesoldeerd, opnieuw ingelegd, geslepen en eventueel gecoat. </v>
      </c>
      <c r="I311" s="131" t="str">
        <f>Nachschleiftexte!G264</f>
        <v xml:space="preserve">I taglienti saldobrasati vengono asportati, affilati e nuovamente saldobrasati, se previsto in origine anche rivestiti. </v>
      </c>
      <c r="J311" s="56" t="str">
        <f>Nachschleiftexte!E264</f>
        <v xml:space="preserve">Se sondea la profundidad de los segmentos, se verifica la verticalidad y se reafilan. En caso necesario también se recubren. </v>
      </c>
      <c r="K311" s="56" t="str">
        <f>Nachschleiftexte!J264</f>
        <v xml:space="preserve">Segmenty zostają usunięte, nowe wlutowane, następnie ostrzone i ewentualnie powlekane. </v>
      </c>
      <c r="L311" s="56" t="str">
        <f>Nachschleiftexte!X264</f>
        <v xml:space="preserve">Segmenti se odlemljuju, ponovno zalemljuju, bruse i po potrebi prevlače. </v>
      </c>
      <c r="M311" s="56" t="str">
        <f>Nachschleiftexte!Y264</f>
        <v xml:space="preserve">Segmente odlotamo in zalotamo nove, jih obrusimo ter po potrebi prevlečemo. </v>
      </c>
      <c r="N311" s="56" t="str">
        <f>Nachschleiftexte!K264</f>
        <v xml:space="preserve">A betéteket leválasztjuk, az újakat beforrasztjuk, köszörüljük és szükség esetén bevonatoljuk. </v>
      </c>
      <c r="O311" s="56" t="str">
        <f>Nachschleiftexte!L264</f>
        <v xml:space="preserve">Inserţiile sunt separate, cele noi lipite la loc, rectificăm şi dacă este necesar le acoperim. </v>
      </c>
      <c r="P311" s="56" t="str">
        <f>Nachschleiftexte!F264</f>
        <v xml:space="preserve">La mise rapportée est débrasée, puis rebrasée, réaffûtée et si nécessaire revêtue. </v>
      </c>
      <c r="Q311" s="56">
        <f>Nachschleiftexte!AD264</f>
        <v>0</v>
      </c>
      <c r="R311" s="56" t="str">
        <f>Nachschleiftexte!R264</f>
        <v xml:space="preserve">Segmenten blir bortlödda, nya löds dit, slipas och beläggs vid behov. </v>
      </c>
      <c r="S311" s="56" t="str">
        <f>Nachschleiftexte!N264</f>
        <v xml:space="preserve">Segmenty se odpájejí, znovu se zapájejí, naostří a event. opatří povlakem. </v>
      </c>
      <c r="T311" s="56" t="str">
        <f>Nachschleiftexte!AB264</f>
        <v xml:space="preserve">Segmenty sa odpájajú, znova sa zapájajú, naostria a event. opatria povlakom. </v>
      </c>
      <c r="U311" s="57"/>
      <c r="V311" s="57"/>
    </row>
    <row r="312" spans="1:22" s="6" customFormat="1" x14ac:dyDescent="0.25">
      <c r="A312" s="57" t="str">
        <f t="shared" si="4"/>
        <v>F</v>
      </c>
      <c r="B312" s="57">
        <v>309</v>
      </c>
      <c r="C312" s="82">
        <f>Nachschleiftexte!B265</f>
        <v>98621</v>
      </c>
      <c r="D312" s="56" t="str">
        <f>IF(C312=[1]Sheet1!A256,"ok","falsch")</f>
        <v>falsch</v>
      </c>
      <c r="E312" s="57" t="str" cm="1">
        <f t="array" aca="1" ref="E312" ca="1">INDIRECT(A315&amp;B315)</f>
        <v xml:space="preserve">Die Segmente werden ausgelötet, neue eingelötet, geschliffen und ggf. beschichtet. </v>
      </c>
      <c r="F312" s="56" t="str">
        <f>Nachschleiftexte!C265</f>
        <v xml:space="preserve">Die Segmente werden ausgelötet, neue eingelötet, geschliffen und ggf. beschichtet. </v>
      </c>
      <c r="G312" s="56" t="str">
        <f>Nachschleiftexte!D265</f>
        <v xml:space="preserve">The segments are removed, new segments brazed in, ground and coated if required. </v>
      </c>
      <c r="H312" s="56" t="str">
        <f>Nachschleiftexte!O265</f>
        <v xml:space="preserve">de segmenten worden los gesoldeerd, opnieuw ingelegd, geslepen en eventueel gecoat. </v>
      </c>
      <c r="I312" s="131" t="str">
        <f>Nachschleiftexte!G265</f>
        <v xml:space="preserve">I taglienti saldobrasati vengono asportati, affilati e nuovamente saldobrasati, se previsto in origine anche rivestiti. </v>
      </c>
      <c r="J312" s="56" t="str">
        <f>Nachschleiftexte!E265</f>
        <v xml:space="preserve">Se sondea la profundidad de los segmentos, se verifica la verticalidad y se reafilan y en caso necesario también se recubren. </v>
      </c>
      <c r="K312" s="56" t="str">
        <f>Nachschleiftexte!J265</f>
        <v xml:space="preserve">Segmenty zostają usunięte, nowe wlutowane, następnie ostrzone i ewentualnie powlekane. </v>
      </c>
      <c r="L312" s="56" t="str">
        <f>Nachschleiftexte!X265</f>
        <v xml:space="preserve">Segmenti se odlemljuju, ponovno zalemljuju, bruse i po potrebi prevlače. </v>
      </c>
      <c r="M312" s="56" t="str">
        <f>Nachschleiftexte!Y265</f>
        <v xml:space="preserve">Segmente odlotamo in zalotamo nove, jih obrusimo ter po potrebi prevlečemo. </v>
      </c>
      <c r="N312" s="56" t="str">
        <f>Nachschleiftexte!K265</f>
        <v xml:space="preserve">A betéteket leválasztjuk, az újakat beforrasztjuk, köszörüljük és szükség esetén bevonatoljuk. </v>
      </c>
      <c r="O312" s="56" t="str">
        <f>Nachschleiftexte!L265</f>
        <v xml:space="preserve">Inserţiile sunt separate, cele noi lipite la loc, rectificăm şi dacă este necesar le acoperim. </v>
      </c>
      <c r="P312" s="56" t="str">
        <f>Nachschleiftexte!F265</f>
        <v xml:space="preserve">La mise rapportée est débrasée, puis rebrasée, réaffûtée et si nécessaire revêtue. </v>
      </c>
      <c r="Q312" s="56">
        <f>Nachschleiftexte!AD265</f>
        <v>0</v>
      </c>
      <c r="R312" s="56" t="str">
        <f>Nachschleiftexte!R265</f>
        <v xml:space="preserve">Segmenten blir bortlödda, nya löds dit, slipas och beläggs vid behov. </v>
      </c>
      <c r="S312" s="56" t="str">
        <f>Nachschleiftexte!N265</f>
        <v xml:space="preserve">Segmenty se odpájejí, znovu se zapájejí, naostří a event. opatří povlakem. </v>
      </c>
      <c r="T312" s="56" t="str">
        <f>Nachschleiftexte!AB265</f>
        <v xml:space="preserve">Segmenty sa odpájajú, znova sa zapájajú, naostria a event. opatria povlakom. </v>
      </c>
      <c r="U312" s="56"/>
      <c r="V312" s="56"/>
    </row>
    <row r="313" spans="1:22" x14ac:dyDescent="0.25">
      <c r="A313" s="57" t="str">
        <f t="shared" si="4"/>
        <v>F</v>
      </c>
      <c r="B313" s="57">
        <v>310</v>
      </c>
      <c r="C313" s="82">
        <f>Nachschleiftexte!B266</f>
        <v>98621</v>
      </c>
      <c r="D313" s="56" t="str">
        <f>IF(C313=[1]Sheet1!A257,"ok","falsch")</f>
        <v>falsch</v>
      </c>
      <c r="E313" s="57" t="str" cm="1">
        <f t="array" aca="1" ref="E313" ca="1">INDIRECT(A316&amp;B316)</f>
        <v xml:space="preserve">Die Segmente werden ausgelötet, neue eingelötet, geschliffen und ggf. beschichtet. </v>
      </c>
      <c r="F313" s="56" t="str">
        <f>Nachschleiftexte!C266</f>
        <v xml:space="preserve">Die Segmente werden ausgelötet, neue eingelötet, geschliffen und ggf. beschichtet. </v>
      </c>
      <c r="G313" s="56" t="str">
        <f>Nachschleiftexte!D266</f>
        <v xml:space="preserve">The segments are removed, new segments brazed in, ground and coated if required. </v>
      </c>
      <c r="H313" s="56" t="str">
        <f>Nachschleiftexte!O266</f>
        <v xml:space="preserve">de segmenten worden los gesoldeerd, opnieuw ingelegd, geslepen en eventueel gecoat. </v>
      </c>
      <c r="I313" s="131" t="str">
        <f>Nachschleiftexte!G266</f>
        <v xml:space="preserve">I taglienti saldobrasati vengono asportati, affilati e nuovamente saldobrasati, se previsto in origine anche rivestiti. </v>
      </c>
      <c r="J313" s="56" t="str">
        <f>Nachschleiftexte!E266</f>
        <v xml:space="preserve">Se sondea la profundidad de los segmentos, se verifica la verticalidad y se reafilan y en caso necesario también se recubren. </v>
      </c>
      <c r="K313" s="56" t="str">
        <f>Nachschleiftexte!J266</f>
        <v xml:space="preserve">Segmenty zostają usunięte, nowe wlutowane, następnie ostrzone i ewentualnie powlekane. </v>
      </c>
      <c r="L313" s="56" t="str">
        <f>Nachschleiftexte!X266</f>
        <v xml:space="preserve">Segmenti se odlemljuju, ponovno zalemljuju, bruse i po potrebi prevlače. </v>
      </c>
      <c r="M313" s="56" t="str">
        <f>Nachschleiftexte!Y266</f>
        <v xml:space="preserve">Segmente odlotamo in zalotamo nove, jih obrusimo ter po potrebi prevlečemo. </v>
      </c>
      <c r="N313" s="56" t="str">
        <f>Nachschleiftexte!K266</f>
        <v xml:space="preserve">A betéteket leválasztjuk, az újakat beforrasztjuk, köszörüljük és szükség esetén bevonatoljuk. </v>
      </c>
      <c r="O313" s="56" t="str">
        <f>Nachschleiftexte!L266</f>
        <v xml:space="preserve">Inserţiile sunt separate, cele noi lipite la loc, rectificăm şi dacă este necesar le acoperim. </v>
      </c>
      <c r="P313" s="56" t="str">
        <f>Nachschleiftexte!F266</f>
        <v xml:space="preserve">La mise rapportée est débrasée, puis rebrasée, réaffûtée et si nécessaire revêtue. </v>
      </c>
      <c r="Q313" s="56">
        <f>Nachschleiftexte!AD266</f>
        <v>0</v>
      </c>
      <c r="R313" s="56" t="str">
        <f>Nachschleiftexte!R266</f>
        <v xml:space="preserve">Segmenten blir bortlödda, nya löds dit, slipas och beläggs vid behov. </v>
      </c>
      <c r="S313" s="56" t="str">
        <f>Nachschleiftexte!N266</f>
        <v xml:space="preserve">Segmenty se odpájejí, znovu se zapájejí, naostří a event. opatří povlakem. </v>
      </c>
      <c r="T313" s="56" t="str">
        <f>Nachschleiftexte!AB266</f>
        <v xml:space="preserve">Segmenty sa odpájajú, znova sa zapájajú, naostria a event. opatria povlakom. </v>
      </c>
      <c r="U313" s="57"/>
      <c r="V313" s="57"/>
    </row>
    <row r="314" spans="1:22" s="6" customFormat="1" x14ac:dyDescent="0.25">
      <c r="A314" s="57" t="str">
        <f t="shared" ref="A314:A377" si="5">VLOOKUP($F$2,$F$4:$G$18,2,FALSE)</f>
        <v>F</v>
      </c>
      <c r="B314" s="57">
        <v>311</v>
      </c>
      <c r="C314" s="82">
        <f>Nachschleiftexte!B267</f>
        <v>98621</v>
      </c>
      <c r="D314" s="56" t="str">
        <f>IF(C314=[1]Sheet1!A258,"ok","falsch")</f>
        <v>falsch</v>
      </c>
      <c r="E314" s="57" t="str" cm="1">
        <f t="array" aca="1" ref="E314" ca="1">INDIRECT(A317&amp;B317)</f>
        <v xml:space="preserve">Die Segmente werden ausgelötet, neue eingelötet, geschliffen und ggf. beschichtet. </v>
      </c>
      <c r="F314" s="56" t="str">
        <f>Nachschleiftexte!C267</f>
        <v xml:space="preserve">Die Segmente werden ausgelötet, neue eingelötet, geschliffen und ggf. beschichtet. </v>
      </c>
      <c r="G314" s="56" t="str">
        <f>Nachschleiftexte!D267</f>
        <v xml:space="preserve">The segments are removed, new segments brazed in, ground and coated if required. </v>
      </c>
      <c r="H314" s="56" t="str">
        <f>Nachschleiftexte!O267</f>
        <v xml:space="preserve">de segmenten worden los gesoldeerd, opnieuw ingelegd, geslepen en eventueel gecoat. </v>
      </c>
      <c r="I314" s="131" t="str">
        <f>Nachschleiftexte!G267</f>
        <v xml:space="preserve">I taglienti saldobrasati vengono asportati, affilati e nuovamente saldobrasati, se previsto in origine anche rivestiti. </v>
      </c>
      <c r="J314" s="56" t="str">
        <f>Nachschleiftexte!E267</f>
        <v xml:space="preserve">Se sondea la profundidad de los segmentos, se verifica la verticalidad y se reafilan. En caso necesario también se recubren. </v>
      </c>
      <c r="K314" s="56" t="str">
        <f>Nachschleiftexte!J267</f>
        <v xml:space="preserve">Segmenty zostają usunięte, nowe wlutowane, następnie ostrzone i ewentualnie powlekane. </v>
      </c>
      <c r="L314" s="56" t="str">
        <f>Nachschleiftexte!X267</f>
        <v xml:space="preserve">Segmenti se odlemljuju, ponovno zalemljuju, bruse i po potrebi prevlače. </v>
      </c>
      <c r="M314" s="56" t="str">
        <f>Nachschleiftexte!Y267</f>
        <v xml:space="preserve">Segmente odlotamo in zalotamo nove, jih obrusimo ter po potrebi prevlečemo. </v>
      </c>
      <c r="N314" s="56" t="str">
        <f>Nachschleiftexte!K267</f>
        <v xml:space="preserve">A betéteket leválasztjuk, az újakat beforrasztjuk, köszörüljük és szükség esetén bevonatoljuk. </v>
      </c>
      <c r="O314" s="56" t="str">
        <f>Nachschleiftexte!L267</f>
        <v xml:space="preserve">Inserţiile sunt separate, cele noi lipite la loc, rectificăm şi dacă este necesar le acoperim. </v>
      </c>
      <c r="P314" s="56" t="str">
        <f>Nachschleiftexte!F267</f>
        <v xml:space="preserve">La mise rapportée est débrasée, puis rebrasée, réaffûtée et si nécessaire revêtue. </v>
      </c>
      <c r="Q314" s="56">
        <f>Nachschleiftexte!AD267</f>
        <v>0</v>
      </c>
      <c r="R314" s="56" t="str">
        <f>Nachschleiftexte!R267</f>
        <v xml:space="preserve">Segmenten blir bortlödda, nya löds dit, slipas och beläggs vid behov. </v>
      </c>
      <c r="S314" s="56" t="str">
        <f>Nachschleiftexte!N267</f>
        <v xml:space="preserve">Segmenty se odpájejí, znovu se zapájejí, naostří a event. opatří povlakem. </v>
      </c>
      <c r="T314" s="56" t="str">
        <f>Nachschleiftexte!AB267</f>
        <v xml:space="preserve">Segmenty sa odpájajú, znova sa zapájajú, naostria a event. opatria povlakom. </v>
      </c>
      <c r="U314" s="56"/>
      <c r="V314" s="56"/>
    </row>
    <row r="315" spans="1:22" x14ac:dyDescent="0.25">
      <c r="A315" s="57" t="str">
        <f t="shared" si="5"/>
        <v>F</v>
      </c>
      <c r="B315" s="57">
        <v>312</v>
      </c>
      <c r="C315" s="82">
        <f>Nachschleiftexte!B268</f>
        <v>98635</v>
      </c>
      <c r="D315" s="56" t="str">
        <f>IF(C315=[1]Sheet1!A259,"ok","falsch")</f>
        <v>ok</v>
      </c>
      <c r="E315" s="57" t="str" cm="1">
        <f t="array" aca="1" ref="E315" ca="1">INDIRECT(A318&amp;B318)</f>
        <v>Die Segmente werden ausgelötet, neue eingelötet, geschliffen und ggf. beschichtet. Optional werden die Segmente nur geschliffen bzw. geschliffen und beschichtet. </v>
      </c>
      <c r="F315" s="56" t="str">
        <f>Nachschleiftexte!C268</f>
        <v>Die Segmente werden ausgelötet, neue eingelötet, geschliffen und ggf. beschichtet. Optional werden die Segmente nur geschliffen bzw. geschliffen und beschichtet. </v>
      </c>
      <c r="G315" s="56">
        <f>Nachschleiftexte!D268</f>
        <v>0</v>
      </c>
      <c r="H315" s="56">
        <f>Nachschleiftexte!O268</f>
        <v>0</v>
      </c>
      <c r="I315" s="131">
        <f>Nachschleiftexte!G268</f>
        <v>0</v>
      </c>
      <c r="J315" s="56">
        <f>Nachschleiftexte!E268</f>
        <v>0</v>
      </c>
      <c r="K315" s="56">
        <f>Nachschleiftexte!J268</f>
        <v>0</v>
      </c>
      <c r="L315" s="56">
        <f>Nachschleiftexte!X268</f>
        <v>0</v>
      </c>
      <c r="M315" s="56">
        <f>Nachschleiftexte!Y268</f>
        <v>0</v>
      </c>
      <c r="N315" s="56">
        <f>Nachschleiftexte!K268</f>
        <v>0</v>
      </c>
      <c r="O315" s="56">
        <f>Nachschleiftexte!L268</f>
        <v>0</v>
      </c>
      <c r="P315" s="56">
        <f>Nachschleiftexte!F268</f>
        <v>0</v>
      </c>
      <c r="Q315" s="56">
        <f>Nachschleiftexte!AD268</f>
        <v>0</v>
      </c>
      <c r="R315" s="56">
        <f>Nachschleiftexte!R268</f>
        <v>0</v>
      </c>
      <c r="S315" s="56">
        <f>Nachschleiftexte!N268</f>
        <v>0</v>
      </c>
      <c r="T315" s="56">
        <f>Nachschleiftexte!AB268</f>
        <v>0</v>
      </c>
      <c r="U315" s="57"/>
      <c r="V315" s="57"/>
    </row>
    <row r="316" spans="1:22" s="6" customFormat="1" x14ac:dyDescent="0.25">
      <c r="A316" s="57" t="str">
        <f t="shared" si="5"/>
        <v>F</v>
      </c>
      <c r="B316" s="57">
        <v>313</v>
      </c>
      <c r="C316" s="82">
        <f>Nachschleiftexte!B269</f>
        <v>98636</v>
      </c>
      <c r="D316" s="56" t="str">
        <f>IF(C316=[1]Sheet1!A260,"ok","falsch")</f>
        <v>ok</v>
      </c>
      <c r="E316" s="57" t="str" cm="1">
        <f t="array" aca="1" ref="E316" ca="1">INDIRECT(A319&amp;B319)</f>
        <v>Die Segmente werden ausgelötet, neue eingelötet, geschliffen und ggf. beschichtet. Optional werden die Segmente nur geschliffen bzw. geschliffen und beschichtet. </v>
      </c>
      <c r="F316" s="56" t="str">
        <f>Nachschleiftexte!C269</f>
        <v>Die Segmente werden ausgelötet, neue eingelötet, geschliffen und ggf. beschichtet. Optional werden die Segmente nur geschliffen bzw. geschliffen und beschichtet. </v>
      </c>
      <c r="G316" s="56">
        <f>Nachschleiftexte!D269</f>
        <v>0</v>
      </c>
      <c r="H316" s="56">
        <f>Nachschleiftexte!O269</f>
        <v>0</v>
      </c>
      <c r="I316" s="131">
        <f>Nachschleiftexte!G269</f>
        <v>0</v>
      </c>
      <c r="J316" s="56">
        <f>Nachschleiftexte!E269</f>
        <v>0</v>
      </c>
      <c r="K316" s="56">
        <f>Nachschleiftexte!J269</f>
        <v>0</v>
      </c>
      <c r="L316" s="56">
        <f>Nachschleiftexte!X269</f>
        <v>0</v>
      </c>
      <c r="M316" s="56">
        <f>Nachschleiftexte!Y269</f>
        <v>0</v>
      </c>
      <c r="N316" s="56">
        <f>Nachschleiftexte!K269</f>
        <v>0</v>
      </c>
      <c r="O316" s="56">
        <f>Nachschleiftexte!L269</f>
        <v>0</v>
      </c>
      <c r="P316" s="56">
        <f>Nachschleiftexte!F269</f>
        <v>0</v>
      </c>
      <c r="Q316" s="56">
        <f>Nachschleiftexte!AD269</f>
        <v>0</v>
      </c>
      <c r="R316" s="56">
        <f>Nachschleiftexte!R269</f>
        <v>0</v>
      </c>
      <c r="S316" s="56">
        <f>Nachschleiftexte!N269</f>
        <v>0</v>
      </c>
      <c r="T316" s="56">
        <f>Nachschleiftexte!AB269</f>
        <v>0</v>
      </c>
      <c r="U316" s="56"/>
      <c r="V316" s="56"/>
    </row>
    <row r="317" spans="1:22" x14ac:dyDescent="0.25">
      <c r="A317" s="57" t="str">
        <f t="shared" si="5"/>
        <v>F</v>
      </c>
      <c r="B317" s="57">
        <v>314</v>
      </c>
      <c r="C317" s="82">
        <f>Nachschleiftexte!B270</f>
        <v>98637</v>
      </c>
      <c r="D317" s="56" t="str">
        <f>IF(C317=[1]Sheet1!A261,"ok","falsch")</f>
        <v>ok</v>
      </c>
      <c r="E317" s="57" t="str" cm="1">
        <f t="array" aca="1" ref="E317" ca="1">INDIRECT(A320&amp;B320)</f>
        <v>Die Segmente werden ausgelötet, neue eingelötet, geschliffen und ggf. beschichtet. Optional werden die Segmente nur geschliffen bzw. geschliffen und beschichtet. </v>
      </c>
      <c r="F317" s="56" t="str">
        <f>Nachschleiftexte!C270</f>
        <v>Die Segmente werden ausgelötet, neue eingelötet, geschliffen und ggf. beschichtet. Optional werden die Segmente nur geschliffen bzw. geschliffen und beschichtet. </v>
      </c>
      <c r="G317" s="56">
        <f>Nachschleiftexte!D270</f>
        <v>0</v>
      </c>
      <c r="H317" s="56">
        <f>Nachschleiftexte!O270</f>
        <v>0</v>
      </c>
      <c r="I317" s="131">
        <f>Nachschleiftexte!G270</f>
        <v>0</v>
      </c>
      <c r="J317" s="56">
        <f>Nachschleiftexte!E270</f>
        <v>0</v>
      </c>
      <c r="K317" s="56">
        <f>Nachschleiftexte!J270</f>
        <v>0</v>
      </c>
      <c r="L317" s="56">
        <f>Nachschleiftexte!X270</f>
        <v>0</v>
      </c>
      <c r="M317" s="56">
        <f>Nachschleiftexte!Y270</f>
        <v>0</v>
      </c>
      <c r="N317" s="56">
        <f>Nachschleiftexte!K270</f>
        <v>0</v>
      </c>
      <c r="O317" s="56">
        <f>Nachschleiftexte!L270</f>
        <v>0</v>
      </c>
      <c r="P317" s="56">
        <f>Nachschleiftexte!F270</f>
        <v>0</v>
      </c>
      <c r="Q317" s="56">
        <f>Nachschleiftexte!AD270</f>
        <v>0</v>
      </c>
      <c r="R317" s="56">
        <f>Nachschleiftexte!R270</f>
        <v>0</v>
      </c>
      <c r="S317" s="56">
        <f>Nachschleiftexte!N270</f>
        <v>0</v>
      </c>
      <c r="T317" s="56">
        <f>Nachschleiftexte!AB270</f>
        <v>0</v>
      </c>
      <c r="U317" s="57"/>
      <c r="V317" s="57"/>
    </row>
    <row r="318" spans="1:22" s="6" customFormat="1" x14ac:dyDescent="0.25">
      <c r="A318" s="57" t="str">
        <f t="shared" si="5"/>
        <v>F</v>
      </c>
      <c r="B318" s="57">
        <v>315</v>
      </c>
      <c r="C318" s="82">
        <f>Nachschleiftexte!B271</f>
        <v>98638</v>
      </c>
      <c r="D318" s="56" t="str">
        <f>IF(C318=[1]Sheet1!A262,"ok","falsch")</f>
        <v>ok</v>
      </c>
      <c r="E318" s="57" t="str" cm="1">
        <f t="array" aca="1" ref="E318" ca="1">INDIRECT(A321&amp;B321)</f>
        <v>Die Segmente werden ausgelötet, neue eingelötet, geschliffen und ggf. beschichtet. Optional werden die Segmente nur geschliffen bzw. geschliffen und beschichtet. </v>
      </c>
      <c r="F318" s="56" t="str">
        <f>Nachschleiftexte!C271</f>
        <v>Die Segmente werden ausgelötet, neue eingelötet, geschliffen und ggf. beschichtet. Optional werden die Segmente nur geschliffen bzw. geschliffen und beschichtet. </v>
      </c>
      <c r="G318" s="56">
        <f>Nachschleiftexte!D271</f>
        <v>0</v>
      </c>
      <c r="H318" s="56">
        <f>Nachschleiftexte!O271</f>
        <v>0</v>
      </c>
      <c r="I318" s="131">
        <f>Nachschleiftexte!G271</f>
        <v>0</v>
      </c>
      <c r="J318" s="56">
        <f>Nachschleiftexte!E271</f>
        <v>0</v>
      </c>
      <c r="K318" s="56">
        <f>Nachschleiftexte!J271</f>
        <v>0</v>
      </c>
      <c r="L318" s="56">
        <f>Nachschleiftexte!X271</f>
        <v>0</v>
      </c>
      <c r="M318" s="56">
        <f>Nachschleiftexte!Y271</f>
        <v>0</v>
      </c>
      <c r="N318" s="56">
        <f>Nachschleiftexte!K271</f>
        <v>0</v>
      </c>
      <c r="O318" s="56">
        <f>Nachschleiftexte!L271</f>
        <v>0</v>
      </c>
      <c r="P318" s="56">
        <f>Nachschleiftexte!F271</f>
        <v>0</v>
      </c>
      <c r="Q318" s="56">
        <f>Nachschleiftexte!AD271</f>
        <v>0</v>
      </c>
      <c r="R318" s="56">
        <f>Nachschleiftexte!R271</f>
        <v>0</v>
      </c>
      <c r="S318" s="56">
        <f>Nachschleiftexte!N271</f>
        <v>0</v>
      </c>
      <c r="T318" s="56">
        <f>Nachschleiftexte!AB271</f>
        <v>0</v>
      </c>
      <c r="U318" s="56"/>
      <c r="V318" s="56"/>
    </row>
    <row r="319" spans="1:22" x14ac:dyDescent="0.25">
      <c r="A319" s="57" t="str">
        <f t="shared" si="5"/>
        <v>F</v>
      </c>
      <c r="B319" s="57">
        <v>316</v>
      </c>
      <c r="C319" s="82">
        <f>Nachschleiftexte!B272</f>
        <v>98639</v>
      </c>
      <c r="D319" s="56" t="str">
        <f>IF(C319=[1]Sheet1!A263,"ok","falsch")</f>
        <v>ok</v>
      </c>
      <c r="E319" s="57" t="str" cm="1">
        <f t="array" aca="1" ref="E319" ca="1">INDIRECT(A322&amp;B322)</f>
        <v>Die Segmente werden ausgelötet, neue eingelötet, geschliffen und ggf. beschichtet. Optional werden die Segmente nur geschliffen bzw. geschliffen und beschichtet. </v>
      </c>
      <c r="F319" s="56" t="str">
        <f>Nachschleiftexte!C272</f>
        <v>Die Segmente werden ausgelötet, neue eingelötet, geschliffen und ggf. beschichtet. Optional werden die Segmente nur geschliffen bzw. geschliffen und beschichtet. </v>
      </c>
      <c r="G319" s="56">
        <f>Nachschleiftexte!D272</f>
        <v>0</v>
      </c>
      <c r="H319" s="56">
        <f>Nachschleiftexte!O272</f>
        <v>0</v>
      </c>
      <c r="I319" s="131">
        <f>Nachschleiftexte!G272</f>
        <v>0</v>
      </c>
      <c r="J319" s="56">
        <f>Nachschleiftexte!E272</f>
        <v>0</v>
      </c>
      <c r="K319" s="56">
        <f>Nachschleiftexte!J272</f>
        <v>0</v>
      </c>
      <c r="L319" s="56">
        <f>Nachschleiftexte!X272</f>
        <v>0</v>
      </c>
      <c r="M319" s="56">
        <f>Nachschleiftexte!Y272</f>
        <v>0</v>
      </c>
      <c r="N319" s="56">
        <f>Nachschleiftexte!K272</f>
        <v>0</v>
      </c>
      <c r="O319" s="56">
        <f>Nachschleiftexte!L272</f>
        <v>0</v>
      </c>
      <c r="P319" s="56">
        <f>Nachschleiftexte!F272</f>
        <v>0</v>
      </c>
      <c r="Q319" s="56">
        <f>Nachschleiftexte!AD272</f>
        <v>0</v>
      </c>
      <c r="R319" s="56">
        <f>Nachschleiftexte!R272</f>
        <v>0</v>
      </c>
      <c r="S319" s="56">
        <f>Nachschleiftexte!N272</f>
        <v>0</v>
      </c>
      <c r="T319" s="56">
        <f>Nachschleiftexte!AB272</f>
        <v>0</v>
      </c>
      <c r="U319" s="57"/>
      <c r="V319" s="57"/>
    </row>
    <row r="320" spans="1:22" s="6" customFormat="1" x14ac:dyDescent="0.25">
      <c r="A320" s="57" t="str">
        <f t="shared" si="5"/>
        <v>F</v>
      </c>
      <c r="B320" s="57">
        <v>317</v>
      </c>
      <c r="C320" s="82">
        <f>Nachschleiftexte!B273</f>
        <v>98652</v>
      </c>
      <c r="D320" s="56" t="str">
        <f>IF(C320=[1]Sheet1!A264,"ok","falsch")</f>
        <v>ok</v>
      </c>
      <c r="E320" s="57" t="str" cm="1">
        <f t="array" aca="1" ref="E320" ca="1">INDIRECT(A323&amp;B323)</f>
        <v xml:space="preserve">Bei diesen Werkzeugen wird Standardmäßig der Anschnitt, die Zahnbrust, sowie der Durchmesser nachgesetzt. Maximal 2 mal nachschleifbar. </v>
      </c>
      <c r="F320" s="56" t="str">
        <f>Nachschleiftexte!C273</f>
        <v xml:space="preserve">Bei diesen Werkzeugen wird Standardmäßig der Anschnitt, die Zahnbrust, sowie der Durchmesser nachgesetzt. Maximal 2 mal nachschleifbar. </v>
      </c>
      <c r="G320" s="56" t="str">
        <f>Nachschleiftexte!D273</f>
        <v xml:space="preserve">With these tools, the end, the tooth face, and the diameter is brought forward by default. Maximum two regrinds. </v>
      </c>
      <c r="H320" s="56" t="str">
        <f>Nachschleiftexte!O273</f>
        <v xml:space="preserve">bij deze gereedschappen wordt standaard de aansnijding, de spaankamer alsmede de diameter nageslepen. maximaal 2 maal na te slijpen. </v>
      </c>
      <c r="I320" s="131" t="str">
        <f>Nachschleiftexte!G273</f>
        <v xml:space="preserve">In questi utensili come standard viene riaffilato l'imbocco, il fianco e il diametro. Riaffilatura max. 2 volte. </v>
      </c>
      <c r="J320" s="56" t="str">
        <f>Nachschleiftexte!E273</f>
        <v xml:space="preserve">En estas herramientas se afila por defecto el chaflán de entrada, la cara de ataque y el diámetro. Se pueden reafilar como máx. 2 veces. </v>
      </c>
      <c r="K320" s="56" t="str">
        <f>Nachschleiftexte!J273</f>
        <v xml:space="preserve">Jeżeli ostrzenie jest już niemożliwe, zwaracamy nieobrobione narzędzie Możliwe maks. dwukrotne ostrzenie </v>
      </c>
      <c r="L320" s="56" t="str">
        <f>Nachschleiftexte!X273</f>
        <v xml:space="preserve">Kod ovih se alata standardno naknadno podešava zasjek, izgled zubiju, kao i promjer. Dodatno oštrenje moguće maksimalno 2 puta. </v>
      </c>
      <c r="M320" s="56" t="str">
        <f>Nachschleiftexte!Y273</f>
        <v xml:space="preserve">Pri tem orodju se standardno dopolnijo še prisekani del, telo zobovja ter premer. Ponovno brušenje je mogoče največ dvakrat. </v>
      </c>
      <c r="N320" s="56" t="str">
        <f>Nachschleiftexte!K273</f>
        <v xml:space="preserve">Ezeknél a szerszámoknál szabvány szerint a bekezdőrész és a foghomlokfelület utánélezését végezzük el, valamint az átmérőt köszörüljük után. Ha nem végezhető el az utánélezés, akkor megmunkálás nélkül visszakapja a szerszámot. Maximum 2 alkalommal végezhető utánélezés. </v>
      </c>
      <c r="O320" s="56" t="str">
        <f>Nachschleiftexte!L273</f>
        <v xml:space="preserve">La aceste scule reascuţim după standard conul de atac şi frontul danturii, respectiv rectificăm diametrul. Dacă scula nu se poate recondiționa, atunci vom returna scula fără prelucrare. Reascuţirea se poate efectua de maxim 2 ori. </v>
      </c>
      <c r="P320" s="56" t="str">
        <f>Nachschleiftexte!F273</f>
        <v xml:space="preserve">Pour ces outils le réaffûtage sera fait en bout, sur les chanfreins, ainsi qu'à minima sur le diamètre. 2 réaffûtages maximum. </v>
      </c>
      <c r="Q320" s="56">
        <f>Nachschleiftexte!AD273</f>
        <v>0</v>
      </c>
      <c r="R320" s="56" t="str">
        <f>Nachschleiftexte!R273</f>
        <v xml:space="preserve">Dessa verktyg blir standardmässigt återställda på skär, tandyta och diameter. Omslipningsbar maximalt två gånger. </v>
      </c>
      <c r="S320" s="56" t="str">
        <f>Nachschleiftexte!N273</f>
        <v xml:space="preserve">U těchto nástrojů se standardně obnovuje náběh, čelo zubu i průměr. Četnost ostření - maximálně 2krát. </v>
      </c>
      <c r="T320" s="56" t="str">
        <f>Nachschleiftexte!AB273</f>
        <v xml:space="preserve">U týchto nástrojov sa štandardne obnovuje nábeh, čelo zubu aj priemer. Početnosť ostrenia - maximálne 2 krát. </v>
      </c>
      <c r="U320" s="56"/>
      <c r="V320" s="56"/>
    </row>
    <row r="321" spans="1:22" x14ac:dyDescent="0.25">
      <c r="A321" s="57" t="str">
        <f t="shared" si="5"/>
        <v>F</v>
      </c>
      <c r="B321" s="57">
        <v>318</v>
      </c>
      <c r="C321" s="82">
        <f>Nachschleiftexte!B274</f>
        <v>98653</v>
      </c>
      <c r="D321" s="56" t="str">
        <f>IF(C321=[1]Sheet1!A265,"ok","falsch")</f>
        <v>ok</v>
      </c>
      <c r="E321" s="57" t="str" cm="1">
        <f t="array" aca="1" ref="E321" ca="1">INDIRECT(A324&amp;B324)</f>
        <v xml:space="preserve">Bei diesen Werkzeugen wird Standardmäßig der Anschnitt, die Zahnbrust, sowie der Durchmesser nachgesetzt. Maximal 2 mal nachschleifbar. </v>
      </c>
      <c r="F321" s="56" t="str">
        <f>Nachschleiftexte!C274</f>
        <v xml:space="preserve">Bei diesen Werkzeugen wird Standardmäßig der Anschnitt, die Zahnbrust, sowie der Durchmesser nachgesetzt. Maximal 2 mal nachschleifbar. </v>
      </c>
      <c r="G321" s="56" t="str">
        <f>Nachschleiftexte!D274</f>
        <v xml:space="preserve">With these tools, the end, the tooth face, and the diameter is brought forward by default. Maximum two regrinds. </v>
      </c>
      <c r="H321" s="56" t="str">
        <f>Nachschleiftexte!O274</f>
        <v xml:space="preserve">bij deze gereedschappen wordt standaard de aansnijding, de spaankamer alsmede de diameter nageslepen. maximaal 2 maal na te slijpen. </v>
      </c>
      <c r="I321" s="131" t="str">
        <f>Nachschleiftexte!G274</f>
        <v xml:space="preserve">In questi utensili come standard viene riaffilato l'imbocco, il fianco e il diametro. Riaffilatura max. 2 volte. </v>
      </c>
      <c r="J321" s="56" t="str">
        <f>Nachschleiftexte!E274</f>
        <v xml:space="preserve">En estas herramientas se afila por defecto el chaflán de entrada, la cara de ataque y el diámetro. Se pueden reafilar como máx. 2 veces. </v>
      </c>
      <c r="K321" s="56" t="str">
        <f>Nachschleiftexte!J274</f>
        <v xml:space="preserve">Jeżeli ostrzenie jest już niemożliwe, zwaracamy nieobrobione narzędzie Możliwe maks. dwukrotne ostrzenie </v>
      </c>
      <c r="L321" s="56" t="str">
        <f>Nachschleiftexte!X274</f>
        <v xml:space="preserve">Kod ovih se alata standardno naknadno podešava zasjek, izgled zubiju, kao i promjer. Dodatno oštrenje moguće maksimalno 2 puta. </v>
      </c>
      <c r="M321" s="56" t="str">
        <f>Nachschleiftexte!Y274</f>
        <v xml:space="preserve">Pri tem orodju se standardno dopolnijo še prisekani del, telo zobovja ter premer. Ponovno brušenje je mogoče največ dvakrat. </v>
      </c>
      <c r="N321" s="56" t="str">
        <f>Nachschleiftexte!K274</f>
        <v xml:space="preserve">Ezeknél a szerszámoknál szabvány szerint a bekezdőrész és a foghomlokfelület utánélezését végezzük el, valamint az átmérőt köszörüljük után. Ha nem végezhető el az utánélezés, akkor megmunkálás nélkül visszakapja a szerszámot. Maximum 2 alkalommal végezhető utánélezés. </v>
      </c>
      <c r="O321" s="56" t="str">
        <f>Nachschleiftexte!L274</f>
        <v xml:space="preserve">La aceste scule reascuţim după standard conul de atac şi frontul danturii, respectiv rectificăm diametrul. Dacă scula nu se poate recondiționa, atunci vom returna scula fără prelucrare. Reascuţirea se poate efectua de maxim 2 ori. </v>
      </c>
      <c r="P321" s="56" t="str">
        <f>Nachschleiftexte!F274</f>
        <v xml:space="preserve">Pour ces outils le réaffûtage sera fait en bout, sur les chanfreins, ainsi qu'à minima sur le diamètre. 2 réaffûtages maximum. </v>
      </c>
      <c r="Q321" s="56">
        <f>Nachschleiftexte!AD274</f>
        <v>0</v>
      </c>
      <c r="R321" s="56" t="str">
        <f>Nachschleiftexte!R274</f>
        <v xml:space="preserve">Dessa verktyg blir standardmässigt återställda på skär, tandyta och diameter. Omslipningsbar maximalt två gånger. </v>
      </c>
      <c r="S321" s="56" t="str">
        <f>Nachschleiftexte!N274</f>
        <v xml:space="preserve">U těchto nástrojů se standardně obnovuje náběh, čelo zubu i průměr. Četnost ostření - maximálně 2krát. </v>
      </c>
      <c r="T321" s="56" t="str">
        <f>Nachschleiftexte!AB274</f>
        <v xml:space="preserve">U týchto nástrojov sa štandardne obnovuje nábeh, čelo zubu aj priemer. Početnosť ostrenia - maximálne 2 krát. </v>
      </c>
      <c r="U321" s="57"/>
      <c r="V321" s="57"/>
    </row>
    <row r="322" spans="1:22" s="6" customFormat="1" x14ac:dyDescent="0.25">
      <c r="A322" s="57" t="str">
        <f t="shared" si="5"/>
        <v>F</v>
      </c>
      <c r="B322" s="57">
        <v>319</v>
      </c>
      <c r="C322" s="82">
        <f>Nachschleiftexte!B275</f>
        <v>98654</v>
      </c>
      <c r="D322" s="56" t="str">
        <f>IF(C322=[1]Sheet1!A266,"ok","falsch")</f>
        <v>ok</v>
      </c>
      <c r="E322" s="57" t="str" cm="1">
        <f t="array" aca="1" ref="E322" ca="1">INDIRECT(A325&amp;B325)</f>
        <v xml:space="preserve">Bei diesen Werkzeugen wird Standardmäßig der Anschnitt, die Zahnbrust, sowie der Durchmesser nachgesetzt. Maximal 2 mal nachschleifbar. </v>
      </c>
      <c r="F322" s="56" t="str">
        <f>Nachschleiftexte!C275</f>
        <v xml:space="preserve">Bei diesen Werkzeugen wird Standardmäßig der Anschnitt, die Zahnbrust, sowie der Durchmesser nachgesetzt. Maximal 2 mal nachschleifbar. </v>
      </c>
      <c r="G322" s="56" t="str">
        <f>Nachschleiftexte!D275</f>
        <v xml:space="preserve">With these tools, the end, the tooth face, and the diameter is brought forward by default. Maximum two regrinds. </v>
      </c>
      <c r="H322" s="56" t="str">
        <f>Nachschleiftexte!O275</f>
        <v xml:space="preserve">bij deze gereedschappen wordt standaard de aansnijding, de spaankamer alsmede de diameter nageslepen. maximaal 2 maal na te slijpen. </v>
      </c>
      <c r="I322" s="131" t="str">
        <f>Nachschleiftexte!G275</f>
        <v xml:space="preserve">In questi utensili come standard viene riaffilato l'imbocco, il fianco e il diametro. Riaffilatura max. 2 volte. </v>
      </c>
      <c r="J322" s="56" t="str">
        <f>Nachschleiftexte!E275</f>
        <v xml:space="preserve">En estas herramientas se afila por defecto el chaflán de entrada, la cara de ataque y el diámetro. Se pueden reafilar como máx. 2 veces. </v>
      </c>
      <c r="K322" s="56" t="str">
        <f>Nachschleiftexte!J275</f>
        <v xml:space="preserve">Jeżeli ostrzenie jest już niemożliwe, zwaracamy nieobrobione narzędzie Możliwe maks. dwukrotne ostrzenie </v>
      </c>
      <c r="L322" s="56" t="str">
        <f>Nachschleiftexte!X275</f>
        <v xml:space="preserve">Kod ovih se alata standardno naknadno podešava zasjek, izgled zubiju, kao i promjer. Dodatno oštrenje moguće maksimalno 2 puta. </v>
      </c>
      <c r="M322" s="56" t="str">
        <f>Nachschleiftexte!Y275</f>
        <v xml:space="preserve">Pri tem orodju se standardno dopolnijo še prisekani del, telo zobovja ter premer. Ponovno brušenje je mogoče največ dvakrat. </v>
      </c>
      <c r="N322" s="56" t="str">
        <f>Nachschleiftexte!K275</f>
        <v xml:space="preserve">Ezeknél a szerszámoknál szabvány szerint a bekezdőrész és a foghomlokfelület utánélezését végezzük el, valamint az átmérőt köszörüljük után. Ha nem végezhető el az utánélezés, akkor megmunkálás nélkül visszakapja a szerszámot. Maximum 2 alkalommal végezhető utánélezés. </v>
      </c>
      <c r="O322" s="56" t="str">
        <f>Nachschleiftexte!L275</f>
        <v xml:space="preserve">La aceste scule reascuţim după standard conul de atac şi frontul danturii, respectiv rectificăm diametrul. Dacă scula nu se poate recondiționa, atunci vom returna scula fără prelucrare. Reascuţirea se poate efectua de maxim 2 ori. </v>
      </c>
      <c r="P322" s="56" t="str">
        <f>Nachschleiftexte!F275</f>
        <v xml:space="preserve">Pour ces outils le réaffûtage sera fait en bout, sur les chanfreins, ainsi qu'à minima sur le diamètre. 2 réaffûtages maximum. </v>
      </c>
      <c r="Q322" s="56">
        <f>Nachschleiftexte!AD275</f>
        <v>0</v>
      </c>
      <c r="R322" s="56" t="str">
        <f>Nachschleiftexte!R275</f>
        <v xml:space="preserve">Dessa verktyg blir standardmässigt återställda på skär, tandyta och diameter. Omslipningsbar maximalt två gånger. </v>
      </c>
      <c r="S322" s="56" t="str">
        <f>Nachschleiftexte!N275</f>
        <v xml:space="preserve">U těchto nástrojů se standardně obnovuje náběh, čelo zubu i průměr. Četnost ostření - maximálně 2krát. </v>
      </c>
      <c r="T322" s="56" t="str">
        <f>Nachschleiftexte!AB275</f>
        <v xml:space="preserve">U týchto nástrojov sa štandardne obnovuje nábeh, čelo zubu aj priemer. Početnosť ostrenia - maximálne 2 krát. </v>
      </c>
      <c r="U322" s="56"/>
      <c r="V322" s="56"/>
    </row>
    <row r="323" spans="1:22" x14ac:dyDescent="0.25">
      <c r="A323" s="57" t="str">
        <f t="shared" si="5"/>
        <v>F</v>
      </c>
      <c r="B323" s="57">
        <v>320</v>
      </c>
      <c r="C323" s="82">
        <f>Nachschleiftexte!B276</f>
        <v>98659</v>
      </c>
      <c r="D323" s="56" t="str">
        <f>IF(C323=[1]Sheet1!A267,"ok","falsch")</f>
        <v>falsch</v>
      </c>
      <c r="E323" s="57" t="str" cm="1">
        <f t="array" aca="1" ref="E323" ca="1">INDIRECT(A326&amp;B326)</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F323" s="56" t="str">
        <f>Nachschleiftexte!C276</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G323" s="56" t="str">
        <f>Nachschleiftexte!D276</f>
        <v xml:space="preserve">These tools are completely reground on the ripper profile, end and waist as well as the reduced neck and then recoated. Depending on the amount of wear, the tool can be reground up to two times. If the end is too severely worn, the end will be cut off and the tool reground. </v>
      </c>
      <c r="H323" s="56" t="str">
        <f>Nachschleiftexte!O276</f>
        <v xml:space="preserve">deze gereedschappen worden aan het Kordelprofiel, kop en spaanvlak alsmede de hals compleet nageslepen en weer gecoat. afhankelijk van de slijtage kan tot 2 maal nageslepen worden. is de kop te veel versleten, dan wordt het gereedschap ingekort en opnieuw geslepen. </v>
      </c>
      <c r="I323" s="131" t="str">
        <f>Nachschleiftexte!G276</f>
        <v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v>
      </c>
      <c r="J323" s="56" t="str">
        <f>Nachschleiftexte!E276</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23" s="56" t="str">
        <f>Nachschleiftexte!J276</f>
        <v xml:space="preserve">Narzędzia są ostrzone od strony czoła, strony natarcia, jak również na przewężeniu. Następnie sa powlekane.  W zależności od zużycia narzędzia może być ostrzone dwukrotnie. Jeśli narzędzie jest zbyt zużyte od strony czoła, zostaje skrócone i na nowo naostrzone.  </v>
      </c>
      <c r="L323" s="56" t="str">
        <f>Nachschleiftexte!X276</f>
        <v xml:space="preserve">Ovi alati bruse se u potpunosti po zupčastom profilu, čeono i frontalno, kao i po vratu te se ponovno prevlače. Ovisno o trošenju, moguća su do 2 dodatna brušenja. Ako je čeono područje prejako istrošeno, skratit će se alat i ponovno naoštriti. </v>
      </c>
      <c r="M323" s="56" t="str">
        <f>Nachschleiftexte!Y276</f>
        <v xml:space="preserve">Ta orodja ponovno brusimo in prevlečemo na zunanjem premeru, čelu in cepilni ploskvi ter na vratu. Glede na obrabo ga je mogoče ponovno brusiti do dvakrat. Če je čelno območje preveč obrabljeno, orodje skrajšamo in znova pobrusimo. </v>
      </c>
      <c r="N323" s="56" t="str">
        <f>Nachschleiftexte!K276</f>
        <v xml:space="preserve">Ezeknél a szerszámoknál a kordelprofilon, a homlokrészen és a dolgozórészen, valamint az aláköszörült nyakrészen végezzük a teljes utánélezést és újrabevonatolást A kopás mértékétől függően maximum 2 alkalommal végezhető utánélezés. Ha túl nagy a homlokrész elhasználódása, akkor lerövidítjük és újraköszörüljük a szerszámot. </v>
      </c>
      <c r="O323" s="56" t="str">
        <f>Nachschleiftexte!L276</f>
        <v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v>
      </c>
      <c r="P323" s="56" t="str">
        <f>Nachschleiftexte!F276</f>
        <v xml:space="preserve">Ces outils sont entièrement rectifiés et à nouveau revêtus au niveau du profil torsadé, de l’avant et du centre, et du détalonnage. En fonction de l’usure, il peut y avoir jusqu’à 2 rectifications. Si la partie avant est trop usée, l’outil est raccourci et à nouveau rectifié. </v>
      </c>
      <c r="Q323" s="56">
        <f>Nachschleiftexte!AD276</f>
        <v>0</v>
      </c>
      <c r="R323" s="56" t="str">
        <f>Nachschleiftexte!R276</f>
        <v xml:space="preserve">Dessa verktyg med spånbrytare blir totalt omslipande på ytterdiametern, änden och halsen och sedan belagd. Beroende på slitage kan dessa omslipas upp till två gånger. Är änden alltför mycket sliten, kapas verktyget och slipas på nytt. </v>
      </c>
      <c r="S323" s="56" t="str">
        <f>Nachschleiftexte!N276</f>
        <v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v>
      </c>
      <c r="T323" s="56" t="str">
        <f>Nachschleiftexte!AB276</f>
        <v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v>
      </c>
      <c r="U323" s="57"/>
      <c r="V323" s="57"/>
    </row>
    <row r="324" spans="1:22" s="6" customFormat="1" x14ac:dyDescent="0.25">
      <c r="A324" s="57" t="str">
        <f t="shared" si="5"/>
        <v>F</v>
      </c>
      <c r="B324" s="57">
        <v>321</v>
      </c>
      <c r="C324" s="82">
        <f>Nachschleiftexte!B277</f>
        <v>98659</v>
      </c>
      <c r="D324" s="56" t="str">
        <f>IF(C324=[1]Sheet1!A268,"ok","falsch")</f>
        <v>falsch</v>
      </c>
      <c r="E324" s="57" t="str" cm="1">
        <f t="array" aca="1" ref="E324" ca="1">INDIRECT(A327&amp;B327)</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F324" s="56" t="str">
        <f>Nachschleiftexte!C277</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G324" s="56" t="str">
        <f>Nachschleiftexte!D277</f>
        <v xml:space="preserve">These tools are completely reground on the ripper profile, end and waist as well as the reduced neck and then recoated. Depending on the amount of wear, the tool can be reground up to two times. If the end is too severely worn, the end will be cut off and the tool reground. </v>
      </c>
      <c r="H324" s="56" t="str">
        <f>Nachschleiftexte!O277</f>
        <v xml:space="preserve">deze gereedschappen worden aan het Kordelprofiel, kop en spaanvlak alsmede de hals compleet nageslepen en weer gecoat. afhankelijk van de slijtage kan tot 2 maal nageslepen worden. is de kop te veel versleten, dan wordt het gereedschap ingekort en opnieuw geslepen. </v>
      </c>
      <c r="I324" s="131" t="str">
        <f>Nachschleiftexte!G277</f>
        <v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v>
      </c>
      <c r="J324" s="56" t="str">
        <f>Nachschleiftexte!E277</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24" s="56" t="str">
        <f>Nachschleiftexte!J277</f>
        <v xml:space="preserve">Narzędzia są ostrzone od strony czoła, strony natarcia, jak również na przewężeniu. Następnie sa powlekane.  W zależności od zużycia narzędzia może być ostrzone dwukrotnie. Jeśli narzędzie jest zbyt zużyte od strony czoła, zostaje skrócone i na nowo naostrzone.  </v>
      </c>
      <c r="L324" s="56" t="str">
        <f>Nachschleiftexte!X277</f>
        <v xml:space="preserve">Ovi alati bruse se u potpunosti po zupčastom profilu, čeono i frontalno, kao i po vratu te se ponovno prevlače. Ovisno o trošenju, moguća su do 2 dodatna brušenja. Ako je čeono područje prejako istrošeno, skratit će se alat i ponovno naoštriti. </v>
      </c>
      <c r="M324" s="56" t="str">
        <f>Nachschleiftexte!Y277</f>
        <v xml:space="preserve">Ta orodja ponovno brusimo in prevlečemo na zunanjem premeru, čelu in cepilni ploskvi ter na vratu. Glede na obrabo ga je mogoče ponovno brusiti do dvakrat. Če je čelno območje preveč obrabljeno, orodje skrajšamo in znova pobrusimo. </v>
      </c>
      <c r="N324" s="56" t="str">
        <f>Nachschleiftexte!K277</f>
        <v xml:space="preserve">Ezeknél a szerszámoknál a kordelprofilon, a homlokrészen és a dolgozórészen, valamint az aláköszörült nyakrészen végezzük a teljes utánélezést és újrabevonatolást A kopás mértékétől függően maximum 2 alkalommal végezhető utánélezés. Ha túl nagy a homlokrész elhasználódása, akkor lerövidítjük és újraköszörüljük a szerszámot. </v>
      </c>
      <c r="O324" s="56" t="str">
        <f>Nachschleiftexte!L277</f>
        <v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v>
      </c>
      <c r="P324" s="56" t="str">
        <f>Nachschleiftexte!F277</f>
        <v xml:space="preserve">Ces outils sont entièrement rectifiés et à nouveau revêtus au niveau du profil torsadé, de l’avant et du centre, et du détalonnage. En fonction de l’usure, il peut y avoir jusqu’à 2 rectifications. Si la partie avant est trop usée, l’outil est raccourci et à nouveau rectifié. </v>
      </c>
      <c r="Q324" s="56">
        <f>Nachschleiftexte!AD277</f>
        <v>0</v>
      </c>
      <c r="R324" s="56" t="str">
        <f>Nachschleiftexte!R277</f>
        <v xml:space="preserve">Dessa verktyg med spånbrytare blir totalt omslipande på ytterdiametern, änden och halsen och sedan belagd. Beroende på slitage kan dessa omslipas upp till två gånger. Är änden alltför mycket sliten, kapas verktyget och slipas på nytt. </v>
      </c>
      <c r="S324" s="56" t="str">
        <f>Nachschleiftexte!N277</f>
        <v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v>
      </c>
      <c r="T324" s="56" t="str">
        <f>Nachschleiftexte!AB277</f>
        <v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v>
      </c>
      <c r="U324" s="56"/>
      <c r="V324" s="56"/>
    </row>
    <row r="325" spans="1:22" x14ac:dyDescent="0.25">
      <c r="A325" s="57" t="str">
        <f t="shared" si="5"/>
        <v>F</v>
      </c>
      <c r="B325" s="57">
        <v>322</v>
      </c>
      <c r="C325" s="82">
        <f>Nachschleiftexte!B278</f>
        <v>98659</v>
      </c>
      <c r="D325" s="56" t="str">
        <f>IF(C325=[1]Sheet1!A269,"ok","falsch")</f>
        <v>falsch</v>
      </c>
      <c r="E325" s="57" t="str" cm="1">
        <f t="array" aca="1" ref="E325" ca="1">INDIRECT(A328&amp;B328)</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F325" s="56" t="str">
        <f>Nachschleiftexte!C278</f>
        <v xml:space="preserve">Diese Werkzeuge werden an Kordelprofil, Stirn und Brust, sowie dem Halsfreischliff komplett nachgeschliffen und wieder beschichtet. Je nach Verschleiß kann bis zu 2 mal nachgeschliffen werden. Ist der Stirnbereich zu stark verschlissen, wird das Werkzeug gekürzt und neu angeschliffen. </v>
      </c>
      <c r="G325" s="56" t="str">
        <f>Nachschleiftexte!D278</f>
        <v xml:space="preserve">These tools are completely reground on the ripper profile, end and waist as well as the reduced neck and then recoated. Depending on the amount of wear, the tool can be reground up to two times. If the end is too severely worn, the end will be cut off and the tool reground. </v>
      </c>
      <c r="H325" s="56" t="str">
        <f>Nachschleiftexte!O278</f>
        <v xml:space="preserve">deze gereedschappen worden aan het Kordelprofiel, kop en spaanvlak alsmede de hals compleet nageslepen en weer gecoat. afhankelijk van de slijtage kan tot 2 maal nageslepen worden. is de kop te veel versleten, dan wordt het gereedschap ingekort en opnieuw geslepen. </v>
      </c>
      <c r="I325" s="131" t="str">
        <f>Nachschleiftexte!G278</f>
        <v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v>
      </c>
      <c r="J325" s="56" t="str">
        <f>Nachschleiftexte!E278</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25" s="56" t="str">
        <f>Nachschleiftexte!J278</f>
        <v xml:space="preserve">Narzędzia są ostrzone od strony czoła, strony natarcia, jak również na przewężeniu. Następnie sa powlekane.  W zależności od zużycia narzędzia może być ostrzone dwukrotnie. Jeśli narzędzie jest zbyt zużyte od strony czoła, zostaje skrócone i na nowo naostrzone.  </v>
      </c>
      <c r="L325" s="56" t="str">
        <f>Nachschleiftexte!X278</f>
        <v xml:space="preserve">Ovi alati bruse se u potpunosti po zupčastom profilu, čeono i frontalno, kao i po vratu te se ponovno prevlače. Ovisno o trošenju, moguća su do 2 dodatna brušenja. Ako je čeono područje prejako istrošeno, skratit će se alat i ponovno naoštriti. </v>
      </c>
      <c r="M325" s="56" t="str">
        <f>Nachschleiftexte!Y278</f>
        <v xml:space="preserve">Ta orodja ponovno brusimo in prevlečemo na zunanjem premeru, čelu in cepilni ploskvi ter na vratu. Glede na obrabo ga je mogoče ponovno brusiti do dvakrat. Če je čelno območje preveč obrabljeno, orodje skrajšamo in znova pobrusimo. </v>
      </c>
      <c r="N325" s="56" t="str">
        <f>Nachschleiftexte!K278</f>
        <v xml:space="preserve">Ezeknél a szerszámoknál a kordelprofilon, a homlokrészen és a dolgozórészen, valamint az aláköszörült nyakrészen végezzük a teljes utánélezést és újrabevonatolást A kopás mértékétől függően maximum 2 alkalommal végezhető utánélezés. Ha túl nagy a homlokrész elhasználódása, akkor lerövidítjük és újraköszörüljük a szerszámot. </v>
      </c>
      <c r="O325" s="56" t="str">
        <f>Nachschleiftexte!L278</f>
        <v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v>
      </c>
      <c r="P325" s="56" t="str">
        <f>Nachschleiftexte!F278</f>
        <v xml:space="preserve">Ces outils sont entièrement rectifiés et à nouveau revêtus au niveau du profil torsadé, de l’avant et du centre, et du détalonnage. En fonction de l’usure, il peut y avoir jusqu’à 2 rectifications. Si la partie avant est trop usée, l’outil est raccourci et à nouveau rectifié. </v>
      </c>
      <c r="Q325" s="56">
        <f>Nachschleiftexte!AD278</f>
        <v>0</v>
      </c>
      <c r="R325" s="56" t="str">
        <f>Nachschleiftexte!R278</f>
        <v xml:space="preserve">Dessa verktyg med spånbrytare blir totalt omslipande på ytterdiametern, änden och halsen och sedan belagd. Beroende på slitage kan dessa omslipas upp till två gånger. Är änden alltför mycket sliten, kapas verktyget och slipas på nytt. </v>
      </c>
      <c r="S325" s="56" t="str">
        <f>Nachschleiftexte!N278</f>
        <v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v>
      </c>
      <c r="T325" s="56" t="str">
        <f>Nachschleiftexte!AB278</f>
        <v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v>
      </c>
      <c r="U325" s="57"/>
      <c r="V325" s="57"/>
    </row>
    <row r="326" spans="1:22" s="6" customFormat="1" x14ac:dyDescent="0.25">
      <c r="A326" s="57" t="str">
        <f t="shared" si="5"/>
        <v>F</v>
      </c>
      <c r="B326" s="57">
        <v>323</v>
      </c>
      <c r="C326" s="82">
        <f>Nachschleiftexte!B279</f>
        <v>98660</v>
      </c>
      <c r="D326" s="56" t="str">
        <f>IF(C326=[1]Sheet1!A270,"ok","falsch")</f>
        <v>falsch</v>
      </c>
      <c r="E326" s="57" t="str" cm="1">
        <f t="array" aca="1" ref="E326" ca="1">INDIRECT(A329&amp;B329)</f>
        <v xml:space="preserve">Diese Werkzeuge werden an Kordelprofil, Stirn und Brust, sowie dem Halsfreischliff komplett nachgeschliffen. Je nach Verschleiß kann bis zu 2 mal nachgeschliffen werden. Ist der Stirnbereich zu stark verschlissen, wird das Werkzeug gekürzt und neu angeschliffen. </v>
      </c>
      <c r="F326" s="56" t="str">
        <f>Nachschleiftexte!C279</f>
        <v xml:space="preserve">Diese Werkzeuge werden an Kordelprofil, Stirn und Brust, sowie dem Halsfreischliff komplett nachgeschliffen. Je nach Verschleiß kann bis zu 2 mal nachgeschliffen werden. Ist der Stirnbereich zu stark verschlissen, wird das Werkzeug gekürzt und neu angeschliffen. </v>
      </c>
      <c r="G326" s="56" t="str">
        <f>Nachschleiftexte!D279</f>
        <v xml:space="preserve">These tools are completely reground on the ripper profile, end and waist as well as the reduced neck. Depending on the amount of wear, the tool can be reground up to two times. If the end is too severely worn, the end will be cut off and the tool reground. </v>
      </c>
      <c r="H326" s="56" t="str">
        <f>Nachschleiftexte!O279</f>
        <v xml:space="preserve">deze gereedschappen worden aan het Kordelprofiel, kop en spaanvlak alsmede de hals compleet nageslepen en weer gecoat. afhankelijk van de slijtage kan tot 2 maal nageslepen worden. is de kop te veel versleten, dan wordt het gereedschap ingekort en opnieuw geslepen. </v>
      </c>
      <c r="I326" s="131" t="str">
        <f>Nachschleiftexte!G279</f>
        <v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v>
      </c>
      <c r="J326" s="56" t="str">
        <f>Nachschleiftexte!E279</f>
        <v xml:space="preserve">Estas herramientas se reafilan por completo en el perfil de desbaste, en la parte frontal y en la cara del diente, así como en el destalonado del cuello. Se pueden reafilar hasta 2 veces en función al desgaste. De todas formas, si la parte frontal está muy gastada, se cortará y se reafilará de nuevo la herramienta. </v>
      </c>
      <c r="K326" s="56" t="str">
        <f>Nachschleiftexte!J279</f>
        <v xml:space="preserve">Narzędzia są ostrzone i powlekane. W zależności od zużycia narzędzia może być ostrzone dwukrotnie. Jesli narzędzie jest zbyt zużyte od strony czoła, zostaje skrócone i naostrzone na nowo. </v>
      </c>
      <c r="L326" s="56" t="str">
        <f>Nachschleiftexte!X279</f>
        <v xml:space="preserve">Ovi alati bruse se u potpunosti po zupčastom profilu, čeono i frontalno, kao i po vratu te se ponovno prevlače. Ovisno o trošenju, moguća su do 2 dodatna brušenja. Ako je čeono područje prejako istrošeno, skratit će se alat i ponovno naoštriti. </v>
      </c>
      <c r="M326" s="56" t="str">
        <f>Nachschleiftexte!Y279</f>
        <v xml:space="preserve">Ta orodja ponovno brusimo na zunanjem premeru, čelu in cepilni ploskvi ter na vratu. Glede na obrabo ga je mogoče ponovno brusiti do dvakrat. Če je čelno območje preveč obrabljeno, orodje skrajšamo in znova pobrusimo. </v>
      </c>
      <c r="N326" s="56" t="str">
        <f>Nachschleiftexte!K279</f>
        <v xml:space="preserve">Ezeknél a szerszámoknál a kordelprofilon, a homlokrészen és a dolgozórészen, valamint az aláköszörült nyakrészen végezzük a teljes utánélezést. A kopás mértékétől függően maximum 2 alkalommal végezhető utánélezés. Ha túl nagy a homlokrész elhasználódása, akkor lerövidítjük és újraköszörüljük a szerszámot. </v>
      </c>
      <c r="O326" s="56" t="str">
        <f>Nachschleiftexte!L279</f>
        <v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v>
      </c>
      <c r="P326" s="56" t="str">
        <f>Nachschleiftexte!F279</f>
        <v xml:space="preserve">Ces fraises sont complétement réaffûtées (Profil d'ébauche, en bout, sur la face de coupe, sur le Ø extérieur et de rétrecissement arrière), puis revêtues. Ces outils pourront être réaffûtés jusqu'à deux fois en fonction de leur degré d'usure. </v>
      </c>
      <c r="Q326" s="56">
        <f>Nachschleiftexte!AD279</f>
        <v>0</v>
      </c>
      <c r="R326" s="56" t="str">
        <f>Nachschleiftexte!R279</f>
        <v xml:space="preserve">Dessa verktyg med spånbrytare blir totalt omslipande på ytterdiametern, änden och halsen. Beroende på slitage kan dessa omslipas upp till två gånger. Är änden alltför mycket sliten, kapas verktyget och slipas på nytt. </v>
      </c>
      <c r="S326" s="56" t="str">
        <f>Nachschleiftexte!N279</f>
        <v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v>
      </c>
      <c r="T326" s="56" t="str">
        <f>Nachschleiftexte!AB279</f>
        <v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v>
      </c>
      <c r="U326" s="56"/>
      <c r="V326" s="56"/>
    </row>
    <row r="327" spans="1:22" x14ac:dyDescent="0.25">
      <c r="A327" s="57" t="str">
        <f t="shared" si="5"/>
        <v>F</v>
      </c>
      <c r="B327" s="57">
        <v>324</v>
      </c>
      <c r="C327" s="82">
        <f>Nachschleiftexte!B280</f>
        <v>98660</v>
      </c>
      <c r="D327" s="56" t="str">
        <f>IF(C327=[1]Sheet1!A271,"ok","falsch")</f>
        <v>falsch</v>
      </c>
      <c r="E327" s="57" t="str" cm="1">
        <f t="array" aca="1" ref="E327" ca="1">INDIRECT(A330&amp;B330)</f>
        <v xml:space="preserve">Diese Werkzeuge werden an Kordelprofil, Stirn und Brust, sowie dem Halsfreischliff komplett nachgeschliffen. Je nach Verschleiß kann bis zu 2 mal nachgeschliffen werden. Ist der Stirnbereich zu stark verschlissen, wird das Werkzeug gekürzt und neu angeschliffen. Radiustoleranz ± 0,01 mm </v>
      </c>
      <c r="F327" s="56" t="str">
        <f>Nachschleiftexte!C280</f>
        <v xml:space="preserve">Diese Werkzeuge werden an Kordelprofil, Stirn und Brust, sowie dem Halsfreischliff komplett nachgeschliffen. Je nach Verschleiß kann bis zu 2 mal nachgeschliffen werden. Ist der Stirnbereich zu stark verschlissen, wird das Werkzeug gekürzt und neu angeschliffen. Radiustoleranz ± 0,01 mm </v>
      </c>
      <c r="G327" s="56" t="str">
        <f>Nachschleiftexte!D280</f>
        <v xml:space="preserve">These tools are completely reground on the ripper profile, end and waist as well as the reduced neck. Depending on the amount of wear, the tool can be reground up to two times. If the end is too severely worn, the end will be cut off and the tool reground. Radius tolerance ± 0,01 mm </v>
      </c>
      <c r="H327" s="56" t="str">
        <f>Nachschleiftexte!O280</f>
        <v xml:space="preserve">deze gereedschappen worden aan het Kordelprofiel, kop en spaanvlak alsmede de hals compleet nageslepen. afhankelijk van de slijtage kan tot 2 maal nageslepen worden. is de kop te veel versleten, dan wordt het gereedschap ingekort en opnieuw geslepen. radiustolerantie ± 0,01 mm </v>
      </c>
      <c r="I327" s="131" t="str">
        <f>Nachschleiftexte!G280</f>
        <v xml:space="preserve">In questi utensili viene riaffilato il diametro esterno, la parte frontale, il fianco e il collarino di disimpegno, e nuovamente rivestiti. A seconda dell'usura è possibile eseguire la riaffilatura fino a due volte. Se la parte frontale mostra un'eccessiva usura, l'utensile viene tagliato e riaffilato nuovamente. Tolleranza sul raggio ± 0,01 mm </v>
      </c>
      <c r="J327" s="56" t="str">
        <f>Nachschleiftexte!E280</f>
        <v xml:space="preserve">Estas herramientas se reafilan por completo en el perfil de desbaste, en la parte frontal y en la cara de desprendimiento, así como en el destalonado del cuello. Se pueden reafilar hasta dos veces en función del desgaste. De todas formas, si la parte frontal está muy gastada, se cortará y se reafilará de nuevo la herramienta. Tolerancia del radio ± 0,01 mm </v>
      </c>
      <c r="K327" s="56" t="str">
        <f>Nachschleiftexte!J280</f>
        <v xml:space="preserve">Narzędzia są ostrzone od czoła i strony natarcia, jak również na przewężeniu. W zalezności od zużycia, narzędzie może być ostrzone dwukrotnie. Jeśli narzędzie jest zbyt zużyte od strony czoła, zostaje skrócone i na nowo naostrzone. Tolerancja promienia krzywizny ± 0,01 mm </v>
      </c>
      <c r="L327" s="56" t="str">
        <f>Nachschleiftexte!X280</f>
        <v xml:space="preserve">Ovi alati bruse se u potpunosti po zupčastom profilu, čeono i frontalno, kao i po vratu te se ponovno prevlače. Ovisno o trošenju, moguća su do 2 dodatna brušenja. Ako je čeono područje prejako istrošeno, skratit će se alat i ponovno naoštriti. Tolerancija radijusa ± 0,01 mm </v>
      </c>
      <c r="M327" s="56" t="str">
        <f>Nachschleiftexte!Y280</f>
        <v xml:space="preserve">Ta orodja ponovno brusimo na zunanjem premeru, čelu in cepilni ploskvi ter na vratu. Glede na obrabo ga je mogoče ponovno brusiti do dvakrat. Če je čelno območje preveč obrabljeno, orodje skrajšamo in znova pobrusimo. Dovoljeno odstopanje polmera ± 0,01 mm </v>
      </c>
      <c r="N327" s="56" t="str">
        <f>Nachschleiftexte!K280</f>
        <v xml:space="preserve">Ezeknél a szerszámoknál a kordelprofilon, homlokrészen és a dolgozórészen, valamint az aláköszörült nyakrészen végezzük a teljes utánélezést. A kopás mértékétől függően maximum 2 alkalommal végezhető utánélezés. Ha túl nagy a homlokrész elhasználódása, akkor lerövidítjük és újraköszörüljük a szerszámot. Rádiusztűrés: ± 0,01 mm </v>
      </c>
      <c r="O327" s="56" t="str">
        <f>Nachschleiftexte!L280</f>
        <v xml:space="preserve">La aceste scule reascuţim profilul elicei, partea de atac şi partea activă, precum va fi reascuţit şi reacoperit şi gâtul rectificat. În funcţie de uzură, poate fi reascuţit maxim de 2 ori Dacă partea frontală este foarte uzată, scula va fi scurtată şi reascuţită. Toleranţă radius ± 0,01 mm </v>
      </c>
      <c r="P327" s="56" t="str">
        <f>Nachschleiftexte!F280</f>
        <v xml:space="preserve">Ces fraises sont complétement réaffûtées (Profil d'ébauche, en bout, sur la face de coupe, sur le Ø extérieur et de rétrecissement arrière), puis revêtues. Ces outils pourront être réaffûtés jusqu'à deux fois en fonction de leur degré d'usure. Tolérance du rayon ± 0,01 mm </v>
      </c>
      <c r="Q327" s="56">
        <f>Nachschleiftexte!AD280</f>
        <v>0</v>
      </c>
      <c r="R327" s="56" t="str">
        <f>Nachschleiftexte!R280</f>
        <v xml:space="preserve">Dessa verktyg med spånbrytare blir totalt omslipande på ytterdiametern, änden och halsen. Beroende på slitage kan dessa omslipas upp till två gånger. Är änden alltför mycket sliten, kapas verktyget och slipas på nytt. Radietolerans ± 0,01 mm </v>
      </c>
      <c r="S327" s="56" t="str">
        <f>Nachschleiftexte!N280</f>
        <v xml:space="preserve">Tyto nástroje se kompletně ostří na hrubovacím profilu, čele a čele z drážky, i na podbroušení krčku a opět se povlakují. V závislosti na opotřebení lze nástroje ostřit maximálně 2krát. Je-li čelo příliš opotřebené, nástroj se zkrátí a znovu naostří. Tolerance rádiusu ± 0,01 mm </v>
      </c>
      <c r="T327" s="56" t="str">
        <f>Nachschleiftexte!AB280</f>
        <v xml:space="preserve">Tieto nástroje sa kompletne ostria na hrubovacom profile, čele a čele z drážky, aj na podbrúsení kŕčka a opäť sa povlakujú. V závislosti od opotrebenia je možné nástroje ostriť maximálne 2 krát. Ak je čelo príliš opotrebené, nástroj sa skráti a znova naostrí. Tolerancia rádiusu ± 0,01 mm </v>
      </c>
      <c r="U327" s="57"/>
      <c r="V327" s="57"/>
    </row>
    <row r="328" spans="1:22" s="6" customFormat="1" x14ac:dyDescent="0.25">
      <c r="A328" s="57" t="str">
        <f t="shared" si="5"/>
        <v>F</v>
      </c>
      <c r="B328" s="57">
        <v>325</v>
      </c>
      <c r="C328" s="82">
        <f>Nachschleiftexte!B281</f>
        <v>98661</v>
      </c>
      <c r="D328" s="56" t="str">
        <f>IF(C328=[1]Sheet1!A272,"ok","falsch")</f>
        <v>falsch</v>
      </c>
      <c r="E328" s="57" t="str" cm="1">
        <f t="array" aca="1" ref="E328" ca="1">INDIRECT(A331&amp;B331)</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F328" s="56" t="str">
        <f>Nachschleiftexte!C281</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G328" s="56" t="str">
        <f>Nachschleiftexte!D281</f>
        <v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v>
      </c>
      <c r="H328" s="56" t="str">
        <f>Nachschleiftexte!O281</f>
        <v xml:space="preserve">deze gereedschappen worden aan de buiten-Ø, kop en spaanvlak alsmede de hals compleet nageslepen en weer gecoat afhankelijk van de slijtage kan tot 2 maal nageslepen worden. Is de kop te veel versleten, dan wordt het gereedschap ingekort en opnieuw geslepen. </v>
      </c>
      <c r="I328" s="131" t="str">
        <f>Nachschleiftexte!G281</f>
        <v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v>
      </c>
      <c r="J328" s="56" t="str">
        <f>Nachschleiftexte!E281</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28" s="56" t="str">
        <f>Nachschleiftexte!J281</f>
        <v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v>
      </c>
      <c r="L328" s="56" t="str">
        <f>Nachschleiftexte!X281</f>
        <v xml:space="preserve">Ovi alati bruse se u potpunosti na vanjskom Ø, čeono i frontalno, kao i po vratu te se ponovno prevlače. Ovisno o trošenju, moguća su do 2 dodatna brušenja. Ako je čeono područje prejako istrošeno, skratit će se alat i ponovno naoštriti. </v>
      </c>
      <c r="M328" s="56" t="str">
        <f>Nachschleiftexte!Y281</f>
        <v xml:space="preserve">Ta orodja ponovno brusimo in znova prevlečemo na zunanjem premeru, čelu in cepilni ploskvi ter pri vratu. Glede na obrabo ga je mogoče ponovno brusiti do dvakrat. Če je čelno območje preveč obrabljeno, orodje skrajšamo in znova pobrusimo. </v>
      </c>
      <c r="N328" s="56" t="str">
        <f>Nachschleiftexte!K281</f>
        <v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v>
      </c>
      <c r="O328" s="56" t="str">
        <f>Nachschleiftexte!L281</f>
        <v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v>
      </c>
      <c r="P328" s="56" t="str">
        <f>Nachschleiftexte!F281</f>
        <v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v>
      </c>
      <c r="Q328" s="56">
        <f>Nachschleiftexte!AD281</f>
        <v>0</v>
      </c>
      <c r="R328" s="56" t="str">
        <f>Nachschleiftexte!R281</f>
        <v xml:space="preserve">Dessa verktyg blir totalt omslipande på ytterdiametern, änden och halsen och sedan belagd. Beroende på slitage kan dessa omslipas upp till två gånger. Är änden alltför mycket sliten, kapas verktyget och slipas på nytt. </v>
      </c>
      <c r="S328" s="56" t="str">
        <f>Nachschleiftexte!N281</f>
        <v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v>
      </c>
      <c r="T328" s="56" t="str">
        <f>Nachschleiftexte!AB281</f>
        <v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v>
      </c>
      <c r="U328" s="56"/>
      <c r="V328" s="56"/>
    </row>
    <row r="329" spans="1:22" x14ac:dyDescent="0.25">
      <c r="A329" s="57" t="str">
        <f t="shared" si="5"/>
        <v>F</v>
      </c>
      <c r="B329" s="57">
        <v>326</v>
      </c>
      <c r="C329" s="82">
        <f>Nachschleiftexte!B282</f>
        <v>98661</v>
      </c>
      <c r="D329" s="56" t="str">
        <f>IF(C329=[1]Sheet1!A273,"ok","falsch")</f>
        <v>falsch</v>
      </c>
      <c r="E329" s="57" t="str" cm="1">
        <f t="array" aca="1" ref="E329" ca="1">INDIRECT(A332&amp;B332)</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F329" s="56" t="str">
        <f>Nachschleiftexte!C282</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G329" s="56" t="str">
        <f>Nachschleiftexte!D282</f>
        <v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v>
      </c>
      <c r="H329" s="56" t="str">
        <f>Nachschleiftexte!O282</f>
        <v xml:space="preserve">deze gereedschappen worden aan de buiten-Ø, kop en spaanvlak alsmede de hals compleet nageslepen en weer gecoat afhankelijk van de slijtage kan tot 2 maal nageslepen worden. Is de kop te veel versleten, dan wordt het gereedschap ingekort en opnieuw geslepen. </v>
      </c>
      <c r="I329" s="131" t="str">
        <f>Nachschleiftexte!G282</f>
        <v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v>
      </c>
      <c r="J329" s="56" t="str">
        <f>Nachschleiftexte!E282</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29" s="56" t="str">
        <f>Nachschleiftexte!J282</f>
        <v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v>
      </c>
      <c r="L329" s="56" t="str">
        <f>Nachschleiftexte!X282</f>
        <v xml:space="preserve">Ovi alati bruse se u potpunosti na vanjskom Ø, čeono i frontalno, kao i po vratu te se ponovno prevlače. Ovisno o trošenju, moguća su do 2 dodatna brušenja. Ako je čeono područje prejako istrošeno, skratit će se alat i ponovno naoštriti. </v>
      </c>
      <c r="M329" s="56" t="str">
        <f>Nachschleiftexte!Y282</f>
        <v xml:space="preserve">Ta orodja ponovno brusimo in znova prevlečemo na zunanjem premeru, čelu in cepilni ploskvi ter pri vratu. Glede na obrabo ga je mogoče ponovno brusiti do dvakrat. Če je čelno območje preveč obrabljeno, orodje skrajšamo in znova pobrusimo. </v>
      </c>
      <c r="N329" s="56" t="str">
        <f>Nachschleiftexte!K282</f>
        <v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v>
      </c>
      <c r="O329" s="56" t="str">
        <f>Nachschleiftexte!L282</f>
        <v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v>
      </c>
      <c r="P329" s="56" t="str">
        <f>Nachschleiftexte!F282</f>
        <v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v>
      </c>
      <c r="Q329" s="56">
        <f>Nachschleiftexte!AD282</f>
        <v>0</v>
      </c>
      <c r="R329" s="56" t="str">
        <f>Nachschleiftexte!R282</f>
        <v xml:space="preserve">Dessa verktyg blir totalt omslipande på ytterdiametern, änden och halsen och sedan belagd. Beroende på slitage kan dessa omslipas upp till två gånger. Är änden alltför mycket sliten, kapas verktyget och slipas på nytt. </v>
      </c>
      <c r="S329" s="56" t="str">
        <f>Nachschleiftexte!N282</f>
        <v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v>
      </c>
      <c r="T329" s="56" t="str">
        <f>Nachschleiftexte!AB282</f>
        <v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v>
      </c>
      <c r="U329" s="57"/>
      <c r="V329" s="57"/>
    </row>
    <row r="330" spans="1:22" s="6" customFormat="1" x14ac:dyDescent="0.25">
      <c r="A330" s="57" t="str">
        <f t="shared" si="5"/>
        <v>F</v>
      </c>
      <c r="B330" s="57">
        <v>327</v>
      </c>
      <c r="C330" s="82">
        <f>Nachschleiftexte!B283</f>
        <v>98661</v>
      </c>
      <c r="D330" s="56" t="str">
        <f>IF(C330=[1]Sheet1!A274,"ok","falsch")</f>
        <v>falsch</v>
      </c>
      <c r="E330" s="57" t="str" cm="1">
        <f t="array" aca="1" ref="E330" ca="1">INDIRECT(A333&amp;B333)</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F330" s="56" t="str">
        <f>Nachschleiftexte!C283</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G330" s="56" t="str">
        <f>Nachschleiftexte!D283</f>
        <v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v>
      </c>
      <c r="H330" s="56" t="str">
        <f>Nachschleiftexte!O283</f>
        <v xml:space="preserve">deze gereedschappen worden aan de buiten-Ø, kop en spaanvlak alsmede de hals compleet nageslepen en weer gecoat afhankelijk van de slijtage kan tot 2 maal nageslepen worden. Is de kop te veel versleten, dan wordt het gereedschap ingekort en opnieuw geslepen. </v>
      </c>
      <c r="I330" s="131" t="str">
        <f>Nachschleiftexte!G283</f>
        <v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v>
      </c>
      <c r="J330" s="56" t="str">
        <f>Nachschleiftexte!E283</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30" s="56" t="str">
        <f>Nachschleiftexte!J283</f>
        <v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v>
      </c>
      <c r="L330" s="56" t="str">
        <f>Nachschleiftexte!X283</f>
        <v xml:space="preserve">Ovi alati bruse se u potpunosti na vanjskom Ø, čeono i frontalno, kao i po vratu te se ponovno prevlače. Ovisno o trošenju, moguća su do 2 dodatna brušenja. Ako je čeono područje prejako istrošeno, skratit će se alat i ponovno naoštriti. </v>
      </c>
      <c r="M330" s="56" t="str">
        <f>Nachschleiftexte!Y283</f>
        <v xml:space="preserve">Ta orodja ponovno brusimo in znova prevlečemo na zunanjem premeru, čelu in cepilni ploskvi ter pri vratu. Glede na obrabo ga je mogoče ponovno brusiti do dvakrat. Če je čelno območje preveč obrabljeno, orodje skrajšamo in znova pobrusimo. </v>
      </c>
      <c r="N330" s="56" t="str">
        <f>Nachschleiftexte!K283</f>
        <v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v>
      </c>
      <c r="O330" s="56" t="str">
        <f>Nachschleiftexte!L283</f>
        <v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v>
      </c>
      <c r="P330" s="56" t="str">
        <f>Nachschleiftexte!F283</f>
        <v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v>
      </c>
      <c r="Q330" s="56">
        <f>Nachschleiftexte!AD283</f>
        <v>0</v>
      </c>
      <c r="R330" s="56" t="str">
        <f>Nachschleiftexte!R283</f>
        <v xml:space="preserve">Dessa verktyg blir totalt omslipande på ytterdiametern, änden och halsen och sedan belagd. Beroende på slitage kan dessa omslipas upp till två gånger. Är änden alltför mycket sliten, kapas verktyget och slipas på nytt. </v>
      </c>
      <c r="S330" s="56" t="str">
        <f>Nachschleiftexte!N283</f>
        <v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v>
      </c>
      <c r="T330" s="56" t="str">
        <f>Nachschleiftexte!AB283</f>
        <v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v>
      </c>
      <c r="U330" s="56"/>
      <c r="V330" s="56"/>
    </row>
    <row r="331" spans="1:22" x14ac:dyDescent="0.25">
      <c r="A331" s="57" t="str">
        <f t="shared" si="5"/>
        <v>F</v>
      </c>
      <c r="B331" s="57">
        <v>328</v>
      </c>
      <c r="C331" s="82">
        <f>Nachschleiftexte!B284</f>
        <v>98662</v>
      </c>
      <c r="D331" s="56" t="str">
        <f>IF(C331=[1]Sheet1!A275,"ok","falsch")</f>
        <v>ok</v>
      </c>
      <c r="E331" s="57" t="str" cm="1">
        <f t="array" aca="1" ref="E331" ca="1">INDIRECT(A334&amp;B334)</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Je nach Verschleiß kann bis zu 2 mal nachgeschliffen werden. </v>
      </c>
      <c r="F331" s="56" t="str">
        <f>Nachschleiftexte!C284</f>
        <v xml:space="preserve">Feinzahnfräser werden nur an der Stirn und an der Spanfläche nachgeschliffen. Ist die Verschleißbreite allerdings zu groß, wird der Außendurchmesser geschliffen. Ist der Stirnbereich zu stark verschlissen, wird er gekürzt und das Werkzeug neu angeschliffen. Bei Werkzeugen mit Halsfreischliff wird auch der Hals-Ø nachgeschliffen. Je nach Verschleiß kann bis zu 2 mal nachgeschliffen werden. </v>
      </c>
      <c r="G331" s="56" t="str">
        <f>Nachschleiftexte!D284</f>
        <v xml:space="preserve">Multi-flute milling cutters are only reground on the end and rake face. However, if the wear width is too large, the outside diameter will be ground. If the end is too severely worn, it will be cut off and the tool will be reground. For tools with reduced neck, the neck Ø will also be reground. Depending on the amount of wear, the tool can be reground up to two times. </v>
      </c>
      <c r="H331" s="56" t="str">
        <f>Nachschleiftexte!O284</f>
        <v xml:space="preserve">fijnvertande frezen worden alleen aan kops en in het spaanvlak nageslepen. is de slijtage te groot, dan wordt ook de buitendiameter geslepen is de kop te veel versleten, dan wordt het gereedschap ingekort en opnieuw geslepen. bij gereedschappen met een vrijgeslepen hals wordt ook de hals-Ø nageslepen afhankelijk van de slijtage kan tot 2 maal nageslepen worden. </v>
      </c>
      <c r="I331" s="131" t="str">
        <f>Nachschleiftexte!G284</f>
        <v xml:space="preserve">Nelle frese per finitura viene riaffilata la parte frontale e la spoglia superiore. In caso di un'eccessiva usura, viene riaffilato anche il diametro esterno Se la parte frontale mostra un'eccessiva usura, l'utensile viene tagliato e riaffilato di nuovo. In utensili con collarino di disimpegno viene ridotto anche il Ø del collarino. A seconda dell'usura è possibile eseguire la riaffilatura fino a due volte. </v>
      </c>
      <c r="J331" s="56" t="str">
        <f>Nachschleiftexte!E284</f>
        <v xml:space="preserve">Las fresas de dentado fino se reafilan solo en la parte frontal y en la superficie de desprendimiento. Si el desgaste es demasiado pronunciado, se refilará el diámetro exterior. De todas formas, si la parte frontal está muy gastada, se cortará y se reafilará de nuevo la herramienta. El Ø del cuello en herramientas con destalonado del cuello también se reafilará. Se pueden reafilar hasta 2 veces en función al desgaste. </v>
      </c>
      <c r="K331" s="56" t="str">
        <f>Nachschleiftexte!J284</f>
        <v xml:space="preserve">Frezy trzpieniowe ostrzy się od strony czoła i na powierzchni skrawającej. Jeżeli zużycie jest duże, ostrzy się średnicę zewnętrzną. Jeżeli są one zbyt mocno zużyte, skraca się je i ostrzy na nowo. W przypadku narzędzi z przewężeniem również Ø-przewężenia jest szlifowana. W zależności od zużycia można ostrzyć dwa razy. </v>
      </c>
      <c r="L331" s="56" t="str">
        <f>Nachschleiftexte!X284</f>
        <v xml:space="preserve">Glodala s finim zubima se bruse samo na čeonoj i steznoj površini. Ako je širina trošenja prevelika, brusi se vanjski promjer. Ako je čeono područje prejako istrošeno, skratit će se i alat se ponovno oštri. Kod alata s brusnim vratom, brusi se i Ø vrata. Ovisno o trošenju, moguća su do 2 dodatna brušenja. </v>
      </c>
      <c r="M331" s="56" t="str">
        <f>Nachschleiftexte!Y284</f>
        <v xml:space="preserve">Rezkarje s finim ozobljenjem naknadno brusimo le na čelu in cepilni ploskvi. Če je širina obrabe prevelika, obrusimo zunanji premer. Če je čelno območje preveč obrabljeno, ga skrajšamo in orodje znova pobrusimo. Pri orodjih s prostim brušenjem vratu znova brusimo tudi premer vratu. Glede na obrabo ga je mogoče naknadno nabrusiti do dvakrat. </v>
      </c>
      <c r="N331" s="56" t="str">
        <f>Nachschleiftexte!K284</f>
        <v xml:space="preserve">Finom fogazású maróknál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A kopás mértékétől függően maximum 2 alkalommal végezhető utánélezés. </v>
      </c>
      <c r="O331" s="56" t="str">
        <f>Nachschleiftexte!L284</f>
        <v xml:space="preserve">Frezele cu dantură fină sunt reascuţite pe partea frontală şi suprafaţa de aşchiere. Dacă uzura este prea mare, atunci efectuăm rectificarea diametrului exterior. Dacă partea frontală este prea uzată, atunci scurtăm şi rectificăm scula La sculele cu gât rectificat, rectificăm şi diametrul gâtului. În funcţie de uzură, poate fi reascuţit maxim de 2 ori </v>
      </c>
      <c r="P331" s="56" t="str">
        <f>Nachschleiftexte!F284</f>
        <v xml:space="preserve">Les fraises multi-dents de finition sont affûtées en bout et sur leurs faces de coupe. Si l'usure est trop importante, l'outil sera tronçonné et réaffûté. Pour les outils ayant un rétrecissement arrière, le Ø de celui-ci sera également rectifié. Ces outils pourront être réaffûtés jusqu'à deux fois en fonction de leur degré d'usure. </v>
      </c>
      <c r="Q331" s="56">
        <f>Nachschleiftexte!AD284</f>
        <v>0</v>
      </c>
      <c r="R331" s="56" t="str">
        <f>Nachschleiftexte!R284</f>
        <v xml:space="preserve">Fintandad fräs blir omslipad på änden och på spånytorna. Är dock förslitningen för stor, slipas även ytterdiametern. Är änden alltför mycket sliten, kapas verktyget och slipas på nytt.  På verktyg med reducerad hals omslipas även halsen. Kan omslipas två gånger beroende på förslitning. </v>
      </c>
      <c r="S331" s="56" t="str">
        <f>Nachschleiftexte!N284</f>
        <v xml:space="preserve">Vícezubé frézy se ostří pouze na čele a na ploše čela. Je-li ovšem šířka opotřebení příliš velká, pak se ostří vnější průměr. Je-li čelo příliš opotřebené, nástroj se zkrátí a znovu naostří. U nástrojů s podbroušením krčku se ostří i Ø krčku. V závislosti na opotřebení lze nástroj ostřit maximálně 2krát. </v>
      </c>
      <c r="T331" s="56" t="str">
        <f>Nachschleiftexte!AB284</f>
        <v xml:space="preserve">Viaczubové frézy sa ostria iba na čele a na ploche čela. Ak je však šírka opotrebenia príliš veľká, potom sa ostrí vonkajší priemer. Ak je čelo príliš opotrebené, nástroj sa skráti a znova naostrí. U nástrojov s podbrúsením kŕčka sa ostrí aj Ø kŕčka. V závislosti od opotrebenia je možné nástroj ostriť maximálne 2 krát. </v>
      </c>
      <c r="U331" s="57"/>
      <c r="V331" s="57"/>
    </row>
    <row r="332" spans="1:22" s="6" customFormat="1" x14ac:dyDescent="0.25">
      <c r="A332" s="57" t="str">
        <f t="shared" si="5"/>
        <v>F</v>
      </c>
      <c r="B332" s="57">
        <v>329</v>
      </c>
      <c r="C332" s="82">
        <f>Nachschleiftexte!B285</f>
        <v>98664</v>
      </c>
      <c r="D332" s="56" t="str">
        <f>IF(C332=[1]Sheet1!A276,"ok","falsch")</f>
        <v>ok</v>
      </c>
      <c r="E332" s="57" t="str" cm="1">
        <f t="array" aca="1" ref="E332" ca="1">INDIRECT(A335&amp;B335)</f>
        <v xml:space="preserve">Diese Werkzeuge werden an Stirn und Brust, sowie dem Halsfreischliff komplett nachgeschliffen und wieder beschichtet. </v>
      </c>
      <c r="F332" s="56" t="str">
        <f>Nachschleiftexte!C285</f>
        <v xml:space="preserve">Diese Werkzeuge werden an Stirn und Brust, sowie dem Halsfreischliff komplett nachgeschliffen und wieder beschichtet. </v>
      </c>
      <c r="G332" s="56" t="str">
        <f>Nachschleiftexte!D285</f>
        <v xml:space="preserve">These tools are completely reground on the end and waist as well as the reduced neck and then recoated. </v>
      </c>
      <c r="H332" s="56" t="str">
        <f>Nachschleiftexte!O285</f>
        <v xml:space="preserve">deze gereedschappen worden aan de kop en spaanvlak alsmede de hals compleet nageslepen en weer gecoat. </v>
      </c>
      <c r="I332" s="131" t="str">
        <f>Nachschleiftexte!G285</f>
        <v xml:space="preserve">In questi utensili viene riaffilata la parte frontale, il fianco e il collarino di disimpegno, e nuovamente rivestiti. </v>
      </c>
      <c r="J332" s="56" t="str">
        <f>Nachschleiftexte!E285</f>
        <v xml:space="preserve">Estas herramientas se reafilan y recubren de nuevo por completo en el perfil de desbaste, en la parte frontal y en la cara del diente, así como en el destalonado del cuello. </v>
      </c>
      <c r="K332" s="56" t="str">
        <f>Nachschleiftexte!J285</f>
        <v xml:space="preserve">Narzędzia ostrzone są i powlekane od strony czoła i natarcia, oraz na przewężeniu. </v>
      </c>
      <c r="L332" s="56" t="str">
        <f>Nachschleiftexte!X285</f>
        <v xml:space="preserve">Ovi alati bruse se u potpunosti čeono i frontalno, kao i po vratu te se ponovno prevlače. </v>
      </c>
      <c r="M332" s="56" t="str">
        <f>Nachschleiftexte!Y285</f>
        <v xml:space="preserve">Ta orodja ponovno brusimo in prevlečemo na čelu in cepilni ploskvi ter na vratu. </v>
      </c>
      <c r="N332" s="56" t="str">
        <f>Nachschleiftexte!K285</f>
        <v xml:space="preserve">Ezeknél a szerszámoknál a homlokrészt és a dolgozórészt, valamint az aláköszörült nyakrészt élezzük és bevonatoljuk újra. </v>
      </c>
      <c r="O332" s="56" t="str">
        <f>Nachschleiftexte!L285</f>
        <v xml:space="preserve">La aceste scule reascuţim partea de atac şi partea activă, precum va fi reascuţit şi reacoperit şi gâtul rectificat. </v>
      </c>
      <c r="P332" s="56" t="str">
        <f>Nachschleiftexte!F285</f>
        <v xml:space="preserve">Ces outils sont entièrement rectifiés et à nouveau revêtus au niveau de l’avant et du centre, et du détalonnage. </v>
      </c>
      <c r="Q332" s="56">
        <f>Nachschleiftexte!AD285</f>
        <v>0</v>
      </c>
      <c r="R332" s="56" t="str">
        <f>Nachschleiftexte!R285</f>
        <v xml:space="preserve">Dessa verktyg blir helt omslipade på ytterdiametern med spånbrytare, änden, bröstet och halsen och sedan belagd. </v>
      </c>
      <c r="S332" s="56" t="str">
        <f>Nachschleiftexte!N285</f>
        <v xml:space="preserve">Tyto nástroje se kompletně ostří na čele a na čele z drážky, i na podbroušení krčku a opět se povlakují. </v>
      </c>
      <c r="T332" s="56" t="str">
        <f>Nachschleiftexte!AB285</f>
        <v xml:space="preserve">Tieto nástroje sa kompletne ostria na čele a na čele z drážky, aj na podbrúsení kŕčka a opäť sa povlakujú. </v>
      </c>
      <c r="U332" s="56"/>
      <c r="V332" s="56"/>
    </row>
    <row r="333" spans="1:22" x14ac:dyDescent="0.25">
      <c r="A333" s="57" t="str">
        <f t="shared" si="5"/>
        <v>F</v>
      </c>
      <c r="B333" s="57">
        <v>330</v>
      </c>
      <c r="C333" s="82">
        <f>Nachschleiftexte!B286</f>
        <v>98665</v>
      </c>
      <c r="D333" s="56" t="str">
        <f>IF(C333=[1]Sheet1!A277,"ok","falsch")</f>
        <v>ok</v>
      </c>
      <c r="E333" s="57" t="str" cm="1">
        <f t="array" aca="1" ref="E333" ca="1">INDIRECT(A336&amp;B336)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Je nach Verschleiß kann bis zu 2 mal nachgeschliffen werden. </v>
      </c>
      <c r="F333" s="56" t="str">
        <f>Nachschleiftexte!C286</f>
        <v xml:space="preserve">Diese Werkzeuge werden an der Stirn und an der Spanfläche nachgeschliffen. Ist die Verschleißbreite zu groß, wird der Außendurchmesser geschliffen. Ist der Stirnbereich zu stark verschlissen, wird das Werkzeug gekürzt und neu angeschliffen. Bei Werkzeugen mit Halsfreischliff wird auch der Hals-Ø nachgeschliffen. Je nach Verschleiß kann bis zu 2 mal nachgeschliffen werden. </v>
      </c>
      <c r="G333" s="56" t="str">
        <f>Nachschleiftexte!D286</f>
        <v xml:space="preserve">These tools are reground on the end and rake face. If the wear width is too large, the external diameter will be ground. If the end is too severely worn, the end will be cut off and the tool reground. For tools with reduced neck, the neck Ø will also be reground. Depending on the amount of wear, the tool can be reground up to two times. </v>
      </c>
      <c r="H333" s="56" t="str">
        <f>Nachschleiftexte!O286</f>
        <v xml:space="preserve">deze gereedschappen worden kops en in het spaanvlak nageslepen. is de slijtage te groot, dan wordt de buitendiameter geslepen. is de kop te veel versleten, dan wordt het gereedschap ingekort en opnieuw geslepen. bij gereedschappen met een vrijgeslepen hals wordt ook de hals-Ø nageslepen afhankelijk van de slijtage kan tot 2 maal nageslepen worden. </v>
      </c>
      <c r="I333" s="131" t="str">
        <f>Nachschleiftexte!G286</f>
        <v xml:space="preserve">In questi utensili viene riaffilata la parte frontale e la spoglia superiore. In caso di un'eccessiva usura viene riaffilato il diametro esterno.. Se la parte frontale mostra un'eccessiva usura, l'utensile viene tagliato e riaffilato di nuovo. In utensili con collarino di disimpegno viene ridotto anche il Ø del collarino. A seconda dell'usura è possibile eseguire la riaffilatura fino a due volte. </v>
      </c>
      <c r="J333" s="56" t="str">
        <f>Nachschleiftexte!E286</f>
        <v xml:space="preserve">Estas herramientas se reafilan en la parte frontal y en la superficie de desprendimiento. Si el desgaste es demasiado pronunciado, se reafilará el diámetro exterior. Si la parte frontal está muy desgastada, se cortará la herramienta y se reafilará de nuevo. El Ø del cuello en herramientas con destalonado del cuello también se reafilará. Se pueden reafilar hasta 2 veces en función al desgaste. </v>
      </c>
      <c r="K333" s="56" t="str">
        <f>Nachschleiftexte!J286</f>
        <v xml:space="preserve">Narzędzia są ostrzone od strony czoła i na powierzchni mocowania. Jeśli zużycie jest zbyt duże, średnica zewnętrzna jest szlifowana. Jeśli obszar od strony czoła ja zbyt zużyty, narzędzie zostaje skrócone i naostrzone. W przypadku narzędzi z przewężeniem również Ø-przewężenia jest szlifowana. W zależności od zużycia narzędzie może myć ostrzona dwa razy. </v>
      </c>
      <c r="L333" s="56" t="str">
        <f>Nachschleiftexte!X286</f>
        <v xml:space="preserve">Ovi alati bruse se na čeonoj strani i steznoj površini. Ako je širina trošenja prevelika, brusi se vanjski promjer. Ako je čeono područje prejako istrošeno, skratit će se alat i ponovno naoštriti. Kod alata s brusnim vratom, brusi se i Ø vrata. Ovisno o trošenju, moguća su do 2 dodatna brušenja. </v>
      </c>
      <c r="M333" s="56" t="str">
        <f>Nachschleiftexte!Y286</f>
        <v xml:space="preserve">Ta orodja znova brusimo na čelu in na cepilni ploskvi. Če je širina obrabe prevelika, brusimo zunanji premer. Če je čelno območje preveč obrabljeno, orodje skrajšamo in znova pobrusimo. Pri orodjih s prostim brušenjem vratu znova brusimo tudi premer vratu. Glede na obrabo ga je mogoče ponovno brusiti do dvakrat. </v>
      </c>
      <c r="N333" s="56" t="str">
        <f>Nachschleiftexte!K286</f>
        <v xml:space="preserve">Ezeknél a szerszámoknál a homlokrészt és a forgácsolófelületet élezzük újra. Ha túl nagy a kopás, akkor a külső átmérő utánköszörülését végezzük el. Ha túl nagy a homlokrész elhasználódása, akkor lerövidítjük és újraköszörüljük a szerszámot. Aláköszörült nyakú szerszámoknál a nyakátmérőt is utánköszörüljük. A kopás mértékétől függően maximum 2 alkalommal végezhető utánélezés. </v>
      </c>
      <c r="O333" s="56" t="str">
        <f>Nachschleiftexte!L286</f>
        <v xml:space="preserve">Aceste freze sunt reascuţite pe partea de atac şi suprafaţa de aşchiere. Dacă uzura este prea mare, atunci efectuăm rectificarea diametrului exterior. Dacă partea frontală este foarte uzată, scula va fi scurtată şi reascuţită. La sculele cu gât rectificat, rectificăm şi diametrul gâtului. În funcţie de uzură, poate fi reascuţit maxim de 2 ori </v>
      </c>
      <c r="P333" s="56" t="str">
        <f>Nachschleiftexte!F286</f>
        <v xml:space="preserve">Ces fraises sont affûtées en bout et sur la face de coupe. Si l'usure est trop importante, le diamètre extérieur sera rectifié. Si l'usure en bout est trop importante l'outil sera tronçonné et réaffûté. Pour les outils ayant un rétrecissement arrière, le Ø de celui-ci sera également rectifié. Ces outils pourront être réaffûtés jusqu'à deux fois en fonction de leur degré d'usure. </v>
      </c>
      <c r="Q333" s="56">
        <f>Nachschleiftexte!AD286</f>
        <v>0</v>
      </c>
      <c r="R333" s="56" t="str">
        <f>Nachschleiftexte!R286</f>
        <v xml:space="preserve">Dessa verktyg blir omslipade på änden och på spånytorna. Är förslitningen för stor, slipas ytterdiametern. Är änden alltför mycket sliten, kapas verktyget och slipas på nytt.  På verktyg med reducerad hals omslipas även halsen. Kan omslipas två gånger beroende på förslitning. </v>
      </c>
      <c r="S333" s="56" t="str">
        <f>Nachschleiftexte!N286</f>
        <v xml:space="preserve">Tyto nástroje se ostří na čele a na ploše čela. Je-li šířka opotřebení příliš velká, pak se ostří vnější průměr. Je-li čelo příliš opotřebené, nástroj se zkrátí a znovu naostří. U nástrojů s podbroušením krčku se ostří i Ø krčku. V závislosti na opotřebení lze nástroj ostřit maximálně 2krát. </v>
      </c>
      <c r="T333" s="56" t="str">
        <f>Nachschleiftexte!AB286</f>
        <v xml:space="preserve">Tieto nástroje sa ostria na čele a na ploche čela. Ak je šírka opotrebenia príliš veľká, potom sa ostrí vonkajší priemer. Ak je čelo príliš opotrebené, nástroj sa skráti a znova naostrí. U nástrojov s podbrúsením kŕčka sa ostrí aj Ø kŕčka. V závislosti od opotrebenia je možné nástroj ostriť maximálne 2 krát. </v>
      </c>
      <c r="U333" s="57"/>
      <c r="V333" s="57"/>
    </row>
    <row r="334" spans="1:22" s="6" customFormat="1" x14ac:dyDescent="0.25">
      <c r="A334" s="57" t="str">
        <f t="shared" si="5"/>
        <v>F</v>
      </c>
      <c r="B334" s="57">
        <v>331</v>
      </c>
      <c r="C334" s="82">
        <f>Nachschleiftexte!B287</f>
        <v>98666</v>
      </c>
      <c r="D334" s="56" t="str">
        <f>IF(C334=[1]Sheet1!A278,"ok","falsch")</f>
        <v>falsch</v>
      </c>
      <c r="E334" s="57" t="str" cm="1">
        <f t="array" aca="1" ref="E334" ca="1">INDIRECT(A337&amp;B337)</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F334" s="56" t="str">
        <f>Nachschleiftexte!C287</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G334" s="56" t="str">
        <f>Nachschleiftexte!D287</f>
        <v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v>
      </c>
      <c r="H334" s="56" t="str">
        <f>Nachschleiftexte!O287</f>
        <v xml:space="preserve">deze gereedschappen worden aan de buiten-Ø, kop en spaanvlak alsmede de hals compleet nageslepen en weer gecoat afhankelijk van de slijtage kan tot 2 maal nageslepen worden. Is de kop te veel versleten, dan wordt het gereedschap ingekort en opnieuw geslepen. </v>
      </c>
      <c r="I334" s="131" t="str">
        <f>Nachschleiftexte!G287</f>
        <v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v>
      </c>
      <c r="J334" s="56" t="str">
        <f>Nachschleiftexte!E287</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34" s="56" t="str">
        <f>Nachschleiftexte!J287</f>
        <v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v>
      </c>
      <c r="L334" s="56" t="str">
        <f>Nachschleiftexte!X287</f>
        <v xml:space="preserve">Ovi alati bruse se u potpunosti na vanjskom Ø, čeono i frontalno, kao i po vratu te se ponovno prevlače. Ovisno o trošenju, moguća su do 2 dodatna brušenja. Ako je čeono područje prejako istrošeno, skratit će se alat i ponovno naoštriti. </v>
      </c>
      <c r="M334" s="56" t="str">
        <f>Nachschleiftexte!Y287</f>
        <v xml:space="preserve">Ta orodja ponovno brusimo in znova prevlečemo na zunanjem premeru, čelu in cepilni ploskvi ter pri vratu. Glede na obrabo ga je mogoče ponovno brusiti do dvakrat. Če je čelno območje preveč obrabljeno, orodje skrajšamo in znova pobrusimo. </v>
      </c>
      <c r="N334" s="56" t="str">
        <f>Nachschleiftexte!K287</f>
        <v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v>
      </c>
      <c r="O334" s="56" t="str">
        <f>Nachschleiftexte!L287</f>
        <v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v>
      </c>
      <c r="P334" s="56" t="str">
        <f>Nachschleiftexte!F287</f>
        <v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v>
      </c>
      <c r="Q334" s="56">
        <f>Nachschleiftexte!AD287</f>
        <v>0</v>
      </c>
      <c r="R334" s="56" t="str">
        <f>Nachschleiftexte!R287</f>
        <v xml:space="preserve">Dessa verktyg blir totalt omslipande på ytterdiametern, änden och halsen och sedan belagd. Beroende på slitage kan dessa omslipas upp till två gånger. Är änden alltför mycket sliten, kapas verktyget och slipas på nytt. </v>
      </c>
      <c r="S334" s="56" t="str">
        <f>Nachschleiftexte!N287</f>
        <v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v>
      </c>
      <c r="T334" s="56" t="str">
        <f>Nachschleiftexte!AB287</f>
        <v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v>
      </c>
      <c r="U334" s="56"/>
      <c r="V334" s="56"/>
    </row>
    <row r="335" spans="1:22" x14ac:dyDescent="0.25">
      <c r="A335" s="57" t="str">
        <f t="shared" si="5"/>
        <v>F</v>
      </c>
      <c r="B335" s="57">
        <v>332</v>
      </c>
      <c r="C335" s="82">
        <f>Nachschleiftexte!B288</f>
        <v>98666</v>
      </c>
      <c r="D335" s="56" t="str">
        <f>IF(C335=[1]Sheet1!A279,"ok","falsch")</f>
        <v>falsch</v>
      </c>
      <c r="E335" s="57" t="str" cm="1">
        <f t="array" aca="1" ref="E335" ca="1">INDIRECT(A338&amp;B338)</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F335" s="56" t="str">
        <f>Nachschleiftexte!C288</f>
        <v xml:space="preserve">Diese Werkzeuge werden an Außen-Ø, Stirn und Brust, sowie dem Halsfreischliff komplett nachgeschliffen und wieder beschichtet. Je nach Verschleiß kann bis zu 2 mal nachgeschliffen werden. Ist der Stirnbereich zu stark verschlissen, wird das Werkzeug gekürzt und neu angeschliffen. </v>
      </c>
      <c r="G335" s="56" t="str">
        <f>Nachschleiftexte!D288</f>
        <v xml:space="preserve">These tools are completely reground on the external Ø, end and waist as well as the reduced neck and then recoated. Depending on the amount of wear, the tool can be reground up to two times. If the end is too severely worn, the end will be cut off and the tool reground. </v>
      </c>
      <c r="H335" s="56" t="str">
        <f>Nachschleiftexte!O288</f>
        <v xml:space="preserve">deze gereedschappen worden aan de buiten-Ø, kop en spaanvlak alsmede de hals compleet nageslepen en weer gecoat afhankelijk van de slijtage kan tot 2 maal nageslepen worden. Is de kop te veel versleten, dan wordt het gereedschap ingekort en opnieuw geslepen. </v>
      </c>
      <c r="I335" s="131" t="str">
        <f>Nachschleiftexte!G288</f>
        <v xml:space="preserve">In questi utensili viene riaffilato il diametro periferico, la parte frontale e il fianco, e nuovamente rivestito. A seconda dell'usura è possibile eseguire la riaffilatura fino a due volte. Se la parte frontale mostra un'eccessiva usura, l'utensile viene tagliato e riaffilato di nuovo. </v>
      </c>
      <c r="J335" s="56" t="str">
        <f>Nachschleiftexte!E288</f>
        <v xml:space="preserve">Estas herramientas se reafilan y se recubren de nuevo por completo en el perfil de desbaste, en la parte frontal y en la cara de desprendimiento, así como en el destalonado del cuello. Se pueden reafilar hasta 2 veces en función al desgaste. De todas formas, si la parte frontal está muy gastada, se cortará y se reafilará de nuevo la herramienta. </v>
      </c>
      <c r="K335" s="56" t="str">
        <f>Nachschleiftexte!J288</f>
        <v xml:space="preserve">Narzędzia są ostrzone po Ø- zewnętrznej, od strony czoła i natarcia, jak również na przewężeniu. Nastepnie są powlekane. W zależności od zużycia narzędzia może być ostrzone dwukrotnie. W przypadku zbyt dużego zużycia od strony czoła, narzędzie jest skracane i na nowo naostrzone. </v>
      </c>
      <c r="L335" s="56" t="str">
        <f>Nachschleiftexte!X288</f>
        <v xml:space="preserve">Ovi alati bruse se u potpunosti na vanjskom Ø, čeono i frontalno, kao i po vratu te se ponovno prevlače. Ovisno o trošenju, moguća su do 2 dodatna brušenja. Ako je čeono područje prejako istrošeno, skratit će se alat i ponovno naoštriti. </v>
      </c>
      <c r="M335" s="56" t="str">
        <f>Nachschleiftexte!Y288</f>
        <v xml:space="preserve">Ta orodja ponovno brusimo in znova prevlečemo na zunanjem premeru, čelu in cepilni ploskvi ter pri vratu. Glede na obrabo ga je mogoče ponovno brusiti do dvakrat. Če je čelno območje preveč obrabljeno, orodje skrajšamo in znova pobrusimo. </v>
      </c>
      <c r="N335" s="56" t="str">
        <f>Nachschleiftexte!K288</f>
        <v xml:space="preserve">Ezeknél a szerszámoknál a külső átmérőt, a homlokrészt és a dolgozórészt, valamint az aláköszörült nyakrészt élezzük és bevonatoljuk újra. A kopás mértékétől függően maximum 2 alkalommal végezhető utánélezés. Ha túl nagy a homlokrész elhasználódása, akkor lerövidítjük és újraköszörüljük a szerszámot. </v>
      </c>
      <c r="O335" s="56" t="str">
        <f>Nachschleiftexte!L288</f>
        <v xml:space="preserve">Aceste scule sunt reascuţite şi acoperite din nou pe partea de atac, suprafaţa de aşchiere şi diametrul exterior, respectiv gâtul rectificat. În funcţie de uzură, poate fi reascuţit maxim de 2 ori Dacă partea frontală este foarte uzată, scula va fi scurtată şi reascuţită. </v>
      </c>
      <c r="P335" s="56" t="str">
        <f>Nachschleiftexte!F288</f>
        <v xml:space="preserve">Ces outils sont entièrement rectifiés et à nouveau revêtus au niveau du diamètre extérieur, de l’avant et du centre, et du détalonnage. En fonction de l’usure, il peut y avoir jusqu’à 2 rectifications. Si la partie avant est trop usée, l’outil est raccourci et à nouveau rectifié. </v>
      </c>
      <c r="Q335" s="56">
        <f>Nachschleiftexte!AD288</f>
        <v>0</v>
      </c>
      <c r="R335" s="56" t="str">
        <f>Nachschleiftexte!R288</f>
        <v xml:space="preserve">Dessa verktyg blir totalt omslipande på ytterdiametern, änden och halsen och sedan belagd. Beroende på slitage kan dessa omslipas upp till två gånger. Är änden alltför mycket sliten, kapas verktyget och slipas på nytt. </v>
      </c>
      <c r="S335" s="56" t="str">
        <f>Nachschleiftexte!N288</f>
        <v xml:space="preserve">Tyto nástroje se kompletně ostří na vnějším Ø, čele a na čele z drážky, i na podbroušení krčku a opět se povlakují. V závislosti na opotřebení lze nástroje ostřit maximálně 2krát. Je-li čelo příliš opotřebené, nástroj se zkrátí a znovu naostří. </v>
      </c>
      <c r="T335" s="56" t="str">
        <f>Nachschleiftexte!AB288</f>
        <v xml:space="preserve">Tieto nástroje sa kompletne ostria na vonkajšom Ø, čele a čele z drážky, aj na podbrúsení kŕčku a opäť sa povlakujú. V závislosti od opotrebenia je možné nástroje ostriť maximálne 2 krát. Ak je čelo príliš opotrebené, nástroj sa skráti a znova naostrí. </v>
      </c>
      <c r="U335" s="57"/>
      <c r="V335" s="57"/>
    </row>
    <row r="336" spans="1:22" s="6" customFormat="1" x14ac:dyDescent="0.25">
      <c r="A336" s="57" t="str">
        <f t="shared" si="5"/>
        <v>F</v>
      </c>
      <c r="B336" s="57">
        <v>333</v>
      </c>
      <c r="C336" s="82">
        <f>Nachschleiftexte!B289</f>
        <v>98670</v>
      </c>
      <c r="D336" s="56" t="str">
        <f>IF(C336=[1]Sheet1!A280,"ok","falsch")</f>
        <v>falsch</v>
      </c>
      <c r="E336" s="57" t="str" cm="1">
        <f t="array" aca="1" ref="E336" ca="1">INDIRECT(A339&amp;B339)</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336" s="56" t="str">
        <f>Nachschleiftexte!C289</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336" s="56" t="str">
        <f>Nachschleiftexte!D289</f>
        <v xml:space="preserve">These tools are reground on the end, on the rake face and the outside Ø. When present the neck Ø is reground. Depending on wear the tools can be reground up to 2 times. If the end is severely worn, the tool will be cut-off and reground. </v>
      </c>
      <c r="H336" s="56" t="str">
        <f>Nachschleiftexte!O289</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336" s="131" t="str">
        <f>Nachschleiftexte!G289</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336" s="56" t="str">
        <f>Nachschleiftexte!E289</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336" s="56" t="str">
        <f>Nachschleiftexte!J289</f>
        <v xml:space="preserve">Narzędzia są ostrzone od strony czoła, na powierzchni skrawającej i po średnicy zewnętrznej. W zależności od zużycia narzędzia może być ostrzone dwukrotnie. Jeżeli są one zbyt mocno zużyte, skraca się je i ostrzy na nowo. </v>
      </c>
      <c r="L336" s="56" t="str">
        <f>Nachschleiftexte!X289</f>
        <v xml:space="preserve">Alati se bruse čeono, na steznoj površini i po vanjskom promjeru. Ako postoji, dodatno se brusi i Ø vrata. Ovisno o trošenju, moguća su do 2 dodatna brušenja. Ako je čeono područje prejako istrošeno, skratit će se alat i ponovno naoštriti. </v>
      </c>
      <c r="M336" s="56" t="str">
        <f>Nachschleiftexte!Y289</f>
        <v xml:space="preserve">Ta orodja znova brusimo na čelu, na cepilni ploskvi in na zunanjem premeru. Če obstaja, ponovno brusimo tudi premer vratu. Glede na obrabo ga je mogoče ponovno brusiti do dvakrat. Če je čelno območje preveč obrabljeno, orodje skrajšamo in znova pobrusimo. </v>
      </c>
      <c r="N336" s="56" t="str">
        <f>Nachschleiftexte!K289</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336" s="56" t="str">
        <f>Nachschleiftexte!L289</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336" s="56" t="str">
        <f>Nachschleiftexte!F289</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336" s="56">
        <f>Nachschleiftexte!AD289</f>
        <v>0</v>
      </c>
      <c r="R336" s="56" t="str">
        <f>Nachschleiftexte!R289</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336" s="56" t="str">
        <f>Nachschleiftexte!N289</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336" s="56" t="str">
        <f>Nachschleiftexte!AB289</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336" s="56"/>
      <c r="V336" s="56"/>
    </row>
    <row r="337" spans="1:22" x14ac:dyDescent="0.25">
      <c r="A337" s="57" t="str">
        <f t="shared" si="5"/>
        <v>F</v>
      </c>
      <c r="B337" s="57">
        <v>334</v>
      </c>
      <c r="C337" s="82">
        <f>Nachschleiftexte!B290</f>
        <v>98670</v>
      </c>
      <c r="D337" s="56" t="str">
        <f>IF(C337=[1]Sheet1!A281,"ok","falsch")</f>
        <v>falsch</v>
      </c>
      <c r="E337" s="57" t="str" cm="1">
        <f t="array" aca="1" ref="E337" ca="1">INDIRECT(A340&amp;B340)</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337" s="56" t="str">
        <f>Nachschleiftexte!C290</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337" s="56" t="str">
        <f>Nachschleiftexte!D290</f>
        <v xml:space="preserve">These tools are reground on the end, on the rake face and the outside Ø. When present the neck Ø is reground. Depending on wear the tools can be reground up to 2 times. If the end is severely worn, the tool will be cut-off and reground. </v>
      </c>
      <c r="H337" s="56" t="str">
        <f>Nachschleiftexte!O290</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337" s="131" t="str">
        <f>Nachschleiftexte!G290</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337" s="56" t="str">
        <f>Nachschleiftexte!E290</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337" s="56" t="str">
        <f>Nachschleiftexte!J290</f>
        <v xml:space="preserve">Narzędzia są ostrzone od strony czoła, na powierzchni skrawającej i po średnicy zewnętrznej. W zależności od zużycia narzędzia może być ostrzone dwukrotnie. Jeżeli są one zbyt mocno zużyte, skraca się je i ostrzy na nowo. </v>
      </c>
      <c r="L337" s="56" t="str">
        <f>Nachschleiftexte!X290</f>
        <v xml:space="preserve">Alati se bruse čeono, na steznoj površini i po vanjskom promjeru. Ako postoji, dodatno se brusi i Ø vrata. Ovisno o trošenju, moguća su do 2 dodatna brušenja. Ako je čeono područje prejako istrošeno, skratit će se alat i ponovno naoštriti. </v>
      </c>
      <c r="M337" s="56" t="str">
        <f>Nachschleiftexte!Y290</f>
        <v xml:space="preserve">Ta orodja znova brusimo na čelu, na cepilni ploskvi in na zunanjem premeru. Če obstaja, ponovno brusimo tudi premer vratu. Glede na obrabo ga je mogoče ponovno brusiti do dvakrat. Če je čelno območje preveč obrabljeno, orodje skrajšamo in znova pobrusimo. </v>
      </c>
      <c r="N337" s="56" t="str">
        <f>Nachschleiftexte!K290</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337" s="56" t="str">
        <f>Nachschleiftexte!L290</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337" s="56" t="str">
        <f>Nachschleiftexte!F290</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337" s="56">
        <f>Nachschleiftexte!AD290</f>
        <v>0</v>
      </c>
      <c r="R337" s="56" t="str">
        <f>Nachschleiftexte!R290</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337" s="56" t="str">
        <f>Nachschleiftexte!N290</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337" s="56" t="str">
        <f>Nachschleiftexte!AB290</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337" s="57"/>
      <c r="V337" s="57"/>
    </row>
    <row r="338" spans="1:22" s="6" customFormat="1" x14ac:dyDescent="0.25">
      <c r="A338" s="57" t="str">
        <f t="shared" si="5"/>
        <v>F</v>
      </c>
      <c r="B338" s="57">
        <v>335</v>
      </c>
      <c r="C338" s="82">
        <f>Nachschleiftexte!B291</f>
        <v>98671</v>
      </c>
      <c r="D338" s="56" t="str">
        <f>IF(C338=[1]Sheet1!A282,"ok","falsch")</f>
        <v>falsch</v>
      </c>
      <c r="E338" s="57" t="str" cm="1">
        <f t="array" aca="1" ref="E338" ca="1">INDIRECT(A341&amp;B341)</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338" s="56" t="str">
        <f>Nachschleiftexte!C291</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338" s="56" t="str">
        <f>Nachschleiftexte!D291</f>
        <v xml:space="preserve">These tools are reground on the end, on the rake face and the outside Ø. When present the neck Ø is reground. Depending on wear the tools can be reground up to 2 times. If the end is severely worn, the tool will be cut-off and reground. </v>
      </c>
      <c r="H338" s="56" t="str">
        <f>Nachschleiftexte!O291</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338" s="131" t="str">
        <f>Nachschleiftexte!G291</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338" s="56" t="str">
        <f>Nachschleiftexte!E291</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338" s="56" t="str">
        <f>Nachschleiftexte!J291</f>
        <v xml:space="preserve">Narzędzia są ostrzone od strony czoła, na powierzchni skrawającej i po średnicy zewnętrznej. W zależności od zużycia narzędzia może być ostrzone dwukrotnie. Jeżeli są one zbyt mocno zużyte, skraca się je i ostrzy na nowo. </v>
      </c>
      <c r="L338" s="56" t="str">
        <f>Nachschleiftexte!X291</f>
        <v xml:space="preserve">Alati se bruse čeono, na steznoj površini i po vanjskom promjeru. Ako postoji, dodatno se brusi i Ø vrata. Ovisno o trošenju, moguća su do 2 dodatna brušenja. Ako je čeono područje prejako istrošeno, skratit će se alat i ponovno naoštriti. </v>
      </c>
      <c r="M338" s="56" t="str">
        <f>Nachschleiftexte!Y291</f>
        <v xml:space="preserve">Ta orodja znova brusimo na čelu, na cepilni ploskvi in na zunanjem premeru. Če obstaja, ponovnno brusimo tudi premer vratu. Glede na obrabo ga je mogoče ponovno brusiti do dvakrat. Če je čelno območje preveč obrabljeno, orodje skrajšamo in znova pobrusimo. </v>
      </c>
      <c r="N338" s="56" t="str">
        <f>Nachschleiftexte!K291</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338" s="56" t="str">
        <f>Nachschleiftexte!L291</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338" s="56" t="str">
        <f>Nachschleiftexte!F291</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338" s="56">
        <f>Nachschleiftexte!AD291</f>
        <v>0</v>
      </c>
      <c r="R338" s="56" t="str">
        <f>Nachschleiftexte!R291</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338" s="56" t="str">
        <f>Nachschleiftexte!N291</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338" s="56" t="str">
        <f>Nachschleiftexte!AB291</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338" s="56"/>
      <c r="V338" s="56"/>
    </row>
    <row r="339" spans="1:22" x14ac:dyDescent="0.25">
      <c r="A339" s="57" t="str">
        <f t="shared" si="5"/>
        <v>F</v>
      </c>
      <c r="B339" s="57">
        <v>336</v>
      </c>
      <c r="C339" s="82">
        <f>Nachschleiftexte!B292</f>
        <v>98671</v>
      </c>
      <c r="D339" s="56" t="str">
        <f>IF(C339=[1]Sheet1!A283,"ok","falsch")</f>
        <v>falsch</v>
      </c>
      <c r="E339" s="57" t="str" cm="1">
        <f t="array" aca="1" ref="E339" ca="1">INDIRECT(A342&amp;B342)</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F339" s="56" t="str">
        <f>Nachschleiftexte!C292</f>
        <v xml:space="preserve">Diese Werkzeuge werden an der Stirn, an der Spanfläche und am Außen-Ø nachgeschliffen. Wenn vorhanden wird auch der Hals-Ø nachgeschliffen. Je nach Verschleiß kann bis zu 2 mal nachgeschliffen werden. Ist der Stirnbereich zu stark verschlissen, wird das Werkzeug gekürzt und neu angeschliffen. </v>
      </c>
      <c r="G339" s="56" t="str">
        <f>Nachschleiftexte!D292</f>
        <v xml:space="preserve">These tools are reground on the end, on the rake face and the outside Ø. When present the neck Ø is reground. Depending on wear the tools can be reground up to 2 times. If the end is severely worn, the tool will be cut-off and reground. </v>
      </c>
      <c r="H339" s="56" t="str">
        <f>Nachschleiftexte!O292</f>
        <v xml:space="preserve">deze gereedschappen worden kops, in het spaanvlak en aan de buiten-Ø nageslepen. indien aanwezig wordt ook de hals-Ø nageslepen. afhankelijk van de slijtage kan tot 2 maal nageslepen worden. is de kop te veel versleten, dan wordt het gereedschap ingekort en opnieuw geslepen. </v>
      </c>
      <c r="I339" s="131" t="str">
        <f>Nachschleiftexte!G292</f>
        <v xml:space="preserve">In questi utensili viene riaffilata la parte frontale, la spoglia superiore e il diametro esterno. Dove è presente il collarino viene ulteriormente ridotto. A seconda dell'usura è possibile eseguire la riaffilatura fino a due volte. Se la parte frontale mostra un'eccessiva usura, l'utensile viene tagliato e riaffilato di nuovo. </v>
      </c>
      <c r="J339" s="56" t="str">
        <f>Nachschleiftexte!E292</f>
        <v xml:space="preserve">Estas herramientas se reafilan en la parte frontal, en la superficie de desprendimiento y en el Ø exterior. El Ø del cuello, en caso de existir, también se reafilará. Se pueden reafilar hasta 2 veces en función al desgaste. Si la parte frontal está muy gastada, se cortará la herramienta y se reafilará de nuevo. </v>
      </c>
      <c r="K339" s="56" t="str">
        <f>Nachschleiftexte!J292</f>
        <v xml:space="preserve">Narzędzia są ostrzone od strony czoła, na powierzchni skrawającej i po średnicy zewnętrznej. W zależności od zużycia narzędzia może być ostrzone dwukrotnie. Jeżeli są one zbyt mocno zużyte, skraca się je i ostrzy na nowo. </v>
      </c>
      <c r="L339" s="56" t="str">
        <f>Nachschleiftexte!X292</f>
        <v xml:space="preserve">Alati se bruse čeono, na steznoj površini i po vanjskom promjeru. Ako postoji, dodatno se brusi i Ø vrata. Ovisno o trošenju, moguća su do 2 dodatna brušenja. Ako je čeono područje prejako istrošeno, skratit će se alat i ponovno naoštriti. </v>
      </c>
      <c r="M339" s="56" t="str">
        <f>Nachschleiftexte!Y292</f>
        <v xml:space="preserve">Ta orodja znova brusimo na čelu, na cepilni ploskvi in na zunanjem premeru. Če obstaja, ponovnno brusimo tudi premer vratu. Glede na obrabo ga je mogoče ponovno brusiti do dvakrat. Če je čelno območje preveč obrabljeno, orodje skrajšamo in znova pobrusimo. </v>
      </c>
      <c r="N339" s="56" t="str">
        <f>Nachschleiftexte!K292</f>
        <v xml:space="preserve">Ezeknél a szerszámoknál a homlokrészt, a forgácsolófelületet és a külső átmérőt élezzük újra. Ha lehetséges, akkor a nyakátmérőt is utánköszörüljük. A kopás mértékétől függően maximum 2 alkalommal végezhető utánélezés. Ha túl nagy a homlokrész elhasználódása, akkor lerövidítjük és újraköszörüljük a szerszámot. </v>
      </c>
      <c r="O339" s="56" t="str">
        <f>Nachschleiftexte!L292</f>
        <v xml:space="preserve">Aceste scule sunt reascuţite pe partea de atac şi suprafaţa de aşchiere. Dacă este posibil rectificăm şi diametrul gâtului. În funcţie de măsura uzurii reascuţirea se poate efectua de maxim 2 ori. Dacă partea de atac este prea uzată, atunci scurtăm şi rectificăm scula. </v>
      </c>
      <c r="P339" s="56" t="str">
        <f>Nachschleiftexte!F292</f>
        <v xml:space="preserve">Ces fraises sont affûtées en bout, sur la face de coupe et sur le Ø extérieur. Pour les outils ayant un rétrecissement arrière, le Ø de celui-ci sera également rectifié. Ces outils pourront être réaffûtés jusqu'à deux fois en fonction de leur degré d'usure. Si l'usure en bout est trop importante l'outil sera tronçonné et réaffûté. </v>
      </c>
      <c r="Q339" s="56">
        <f>Nachschleiftexte!AD292</f>
        <v>0</v>
      </c>
      <c r="R339" s="56" t="str">
        <f>Nachschleiftexte!R292</f>
        <v xml:space="preserve">Dessa verktyg blir omslipade på änden, på spånytorna och på ytterdiametern. I förekommande fall omslipas halsdiametern. Beroende på slitage kan dessa omslipas upp till två gånger. Är änden alltför mycket sliten, kapas verktyget och slipas på nytt.  </v>
      </c>
      <c r="S339" s="56" t="str">
        <f>Nachschleiftexte!N292</f>
        <v xml:space="preserve">Tyto nástroje se ostří na čele, na ploše čela na vnějším Ø. Mají-li krček, pak se ostří i Ø krčku. V závislosti na opotřebení lze nástroj ostřit maximálně 2krát. Je-li čelo příliš opotřebené, pak se nástroj zkrátí a znovu naostří. </v>
      </c>
      <c r="T339" s="56" t="str">
        <f>Nachschleiftexte!AB292</f>
        <v xml:space="preserve">Tieto nástroje sa ostria na čele, na ploche čela na vonkajšom Ø. Ak majú kŕčok, potom sa ostrí aj Ø kŕčku. V závislosti od opotrebenia je možné nástroj ostriť maximálne 2 krát. Ak je čelo príliš opotrebené, potom sa nástroj skráti a znova naostrí. </v>
      </c>
      <c r="U339" s="57"/>
      <c r="V339" s="57"/>
    </row>
    <row r="340" spans="1:22" s="6" customFormat="1" x14ac:dyDescent="0.25">
      <c r="A340" s="57" t="str">
        <f t="shared" si="5"/>
        <v>F</v>
      </c>
      <c r="B340" s="57">
        <v>337</v>
      </c>
      <c r="C340" s="82">
        <f>Nachschleiftexte!B293</f>
        <v>98672</v>
      </c>
      <c r="D340" s="56" t="str">
        <f>IF(C340=[1]Sheet1!A284,"ok","falsch")</f>
        <v>ok</v>
      </c>
      <c r="E340" s="57" t="str" cm="1">
        <f t="array" aca="1" ref="E340" ca="1">INDIRECT(A343&amp;B343)</f>
        <v xml:space="preserve">Diese Werkzeuge werden an der Stirn, an der Spanfläche und am Außen-Ø nachgeschliffen. Ist der Stirnbereich zu stark verschlissen, wird das Werkzeug gekürzt und neu angeschliffen. Je nach Verschleiß kann bis zu 2 mal nachgeschliffen werden. </v>
      </c>
      <c r="F340" s="56" t="str">
        <f>Nachschleiftexte!C293</f>
        <v xml:space="preserve">Diese Werkzeuge werden an der Stirn, an der Spanfläche und am Außen-Ø nachgeschliffen. Ist der Stirnbereich zu stark verschlissen, wird das Werkzeug gekürzt und neu angeschliffen. Je nach Verschleiß kann bis zu 2 mal nachgeschliffen werden. </v>
      </c>
      <c r="G340" s="56" t="str">
        <f>Nachschleiftexte!D293</f>
        <v xml:space="preserve">These tools are reground on the end, on the rake face and the outside Ø. If the end is severely worn, the tool will be cut-off and reground. Depending on wear the tools can be reground up to 2 times. </v>
      </c>
      <c r="H340" s="56" t="str">
        <f>Nachschleiftexte!O293</f>
        <v xml:space="preserve">deze gereedschappen worden kops, in het spaanvlak en aan de buiten-Ø nageslepen. is de kop te veel versleten, dan wordt het gereedschap ingekort en opnieuw geslepen. afhankelijk van de slijtage kan tot 2 maal nageslepen worden. </v>
      </c>
      <c r="I340" s="131" t="str">
        <f>Nachschleiftexte!G293</f>
        <v xml:space="preserve">In questi utensili viene riaffilata la parte frontale, la spoglia superiore e il diametro esterno. Se la parte frontale mostra un'eccessiva usura, l'utensile viene tagliato e riaffilato di nuovo. A seconda dell'usura è possibile eseguire la riaffilatura fino a due volte. </v>
      </c>
      <c r="J340" s="56" t="str">
        <f>Nachschleiftexte!E293</f>
        <v xml:space="preserve">Estas herramientas se reafilan en la parte frontal, en la superficie de desprendimiento y en el Ø exterior. Si la parte frontal está muy gastada, se cortará la herramienta y se reafilará de nuevo. Se pueden reafilar hasta 2 veces en función al desgaste. </v>
      </c>
      <c r="K340" s="56" t="str">
        <f>Nachschleiftexte!J293</f>
        <v xml:space="preserve">Narzędzia są ostrzone od strony czoła, na powierzchni skrawającej i po średnicy zewnętrznej. Jeżeli są one zbyt mocno zużyte, skraca się je i ostrzy na nowo. W zależności od zużycia narzędzia może być ostrzone dwukrotnie. </v>
      </c>
      <c r="L340" s="56" t="str">
        <f>Nachschleiftexte!X293</f>
        <v xml:space="preserve">Alati se bruse čeono, na steznoj površini i po vanjskom promjeru. Ako je čeono područje prejako istrošeno, skratit će se alat i ponovno naoštriti. Ovisno o trošenju, moguća su do 2 dodatna brušenja. </v>
      </c>
      <c r="M340" s="56" t="str">
        <f>Nachschleiftexte!Y293</f>
        <v xml:space="preserve">Ta orodja znova brusimo na čelu, na cepilni ploskvi in na zunanjem premeru. Če je čelno območje preveč obrabljeno, orodje skrajšamo in znova pobrusimo. Glede na obrabo ga je mogoče ponovno brusiti do dvakrat. </v>
      </c>
      <c r="N340" s="56" t="str">
        <f>Nachschleiftexte!K293</f>
        <v xml:space="preserve">Ezeknél a szerszámoknál a homlokrészt, a forgácsolófelületet és a külső átmérőt élezzük újra. Ha túl nagy a homlokrész elhasználódása, akkor lerövidítjük és újraköszörüljük a szerszámot. A kopás mértékétől függően maximum 2 alkalommal végezhető utánélezés. </v>
      </c>
      <c r="O340" s="56" t="str">
        <f>Nachschleiftexte!L293</f>
        <v xml:space="preserve">Aceste scule sunt reascuţite pe partea de atac, suprafaţa de aşchiere şi diametrul exterior. Dacă partea de atac este prea uzată, atunci scurtăm şi rectificăm scula. În funcţie de măsura uzurii reascuţirea se poate efectua de maxim 2 ori. </v>
      </c>
      <c r="P340" s="56" t="str">
        <f>Nachschleiftexte!F293</f>
        <v xml:space="preserve">Ces fraises sont affûtées en bout, sur la face de coupe et sur le Ø extérieur. Ces outils pourront être réaffûtés jusqu'à deux fois en fonction de leur degré d'usure. Si l'usure en bout est trop importante l'outil sera tronçonné et réaffûté. </v>
      </c>
      <c r="Q340" s="56">
        <f>Nachschleiftexte!AD293</f>
        <v>0</v>
      </c>
      <c r="R340" s="56" t="str">
        <f>Nachschleiftexte!R293</f>
        <v xml:space="preserve">Dessa verktyg blir omslipade på änden, på spånytorna och på ytterdiametern. Är änden alltför mycket sliten, kapas verktyget och slipas på nytt.  Beroende på slitage kan dessa omslipas upp till två gånger. </v>
      </c>
      <c r="S340" s="56" t="str">
        <f>Nachschleiftexte!N293</f>
        <v xml:space="preserve">Tyto nástroje se ostří na čele, na ploše čela a na vnějším Ø. Je-li čelo příliš opotřebené, pak se nástroj zkrátí a znovu naostří. V závislosti na opotřebení lze nástroj ostřit maximálně 2krát. </v>
      </c>
      <c r="T340" s="56" t="str">
        <f>Nachschleiftexte!AB293</f>
        <v xml:space="preserve">Tieto nástroje sa ostria na čele, na ploche čela a na vonkajšom Ø. Ak je čelo príliš opotrebované, potom sa nástroj skráti a znova naostrí. V závislosti od opotrebenia je možné nástroj ostriť maximálne 2 krát. </v>
      </c>
      <c r="U340" s="56"/>
      <c r="V340" s="56"/>
    </row>
    <row r="341" spans="1:22" x14ac:dyDescent="0.25">
      <c r="A341" s="57" t="str">
        <f t="shared" si="5"/>
        <v>F</v>
      </c>
      <c r="B341" s="57">
        <v>338</v>
      </c>
      <c r="C341" s="82">
        <f>Nachschleiftexte!B294</f>
        <v>98673</v>
      </c>
      <c r="D341" s="56" t="str">
        <f>IF(C341=[1]Sheet1!A285,"ok","falsch")</f>
        <v>ok</v>
      </c>
      <c r="E341" s="57" t="str" cm="1">
        <f t="array" aca="1" ref="E341" ca="1">INDIRECT(A344&amp;B344)</f>
        <v xml:space="preserve">Diese Werkzeuge werden am Umfang, Stirn und Brust komplett nachgeschliffen. Bei Werkzeugen mit Halsfreischliff wird auch der Hals-Ø nachgeschliffen. Je nach Verschleiß kann bis zu 2 mal nachgeschliffen werden. Ist der Stirnbereich zu stark verschlissen, wird das Werkzeug gekürzt und neu angeschliffen. Radiustoleranz ± 0,01 mm </v>
      </c>
      <c r="F341" s="56" t="str">
        <f>Nachschleiftexte!C294</f>
        <v xml:space="preserve">Diese Werkzeuge werden am Umfang, Stirn und Brust komplett nachgeschliffen. Bei Werkzeugen mit Halsfreischliff wird auch der Hals-Ø nachgeschliffen. Je nach Verschleiß kann bis zu 2 mal nachgeschliffen werden. Ist der Stirnbereich zu stark verschlissen, wird das Werkzeug gekürzt und neu angeschliffen. Radiustoleranz ± 0,01 mm </v>
      </c>
      <c r="G341" s="56" t="str">
        <f>Nachschleiftexte!D294</f>
        <v xml:space="preserve">These tools are completely reground on the periphery, end and waist. For tools with reduced neck, the neck Ø will also be reground. Depending on the amount of wear, the tool can be reground up to two times. If the end is too severely worn, the end will be cut off and the tool reground. Radius tolerance ± 0,01 mm </v>
      </c>
      <c r="H341" s="56" t="str">
        <f>Nachschleiftexte!O294</f>
        <v xml:space="preserve">deze gereedschappen worden aan de omtrek, kop en spaanvlak compleet nageslepen. bij gereedschappen met een vrijgeslepen hals wordt ook de hals-Ø nageslepen afhankelijk van de slijtage kan tot 2 maal nageslepen worden. Is de kop te veel versleten, dan wordt het gereedschap ingekort en opnieuw geslepen. radiustolerantie ± 0,01 mm </v>
      </c>
      <c r="I341" s="131" t="str">
        <f>Nachschleiftexte!G294</f>
        <v xml:space="preserve">In questi utensili viene riaffilato il diametro periferico, la parte frontale e il fianco. In utensili con collarino di disimpegno viene ridotto anche il Ø del collarino. A seconda dell'usura è possibile eseguire la riaffilatura fino a due volte. Se la parte frontale mostra un'eccessiva usura, l'utensile viene tagliato e riaffilato di nuovo. Tolleranza sul raggio ± 0,01 mm </v>
      </c>
      <c r="J341" s="56" t="str">
        <f>Nachschleiftexte!E294</f>
        <v xml:space="preserve">Estas herramientas se reafilan por completo en el perímetro, la parte frontal y la cara de desprendimiento. El diámetro del cuello en herramientas con destalonado del mismo, también se reafilará. Dependiendo del desgaste se pueden reafilar hasta 2 veces De todas formas, si la parte frontal está muy gastada, se cortará y se reafilará de nuevo la herramienta. Tolerancia del radio ± 0,01 mm </v>
      </c>
      <c r="K341" s="56" t="str">
        <f>Nachschleiftexte!J294</f>
        <v xml:space="preserve">Narzędzia są ostrzone po obwodzie, od strony czoła i powierzchni natarcia. W przypadku narzędzi z przewężeniem, róweniż średnica przewężenia zostaje naostrzona. W zależności od zużycia narzędzie może być ostrzone dwukrotnie. Jeśli narzędzie jest zbyt zużyte od strony czoła, zostaje skrócone i na nowo naostrzone. Tolerancja promienia krzywizny ± 0,01 mm </v>
      </c>
      <c r="L341" s="56" t="str">
        <f>Nachschleiftexte!X294</f>
        <v xml:space="preserve">Ovaj alat se u potpunosti dodatno brusi po obodu, čeono i frontalno. Kod alata s brusnim vratom, brusi se i Ø vrata. Ovisno o trošenju, moguća su do 2 dodatna brušenja. Ako je čeono područje prejako istrošeno, skratit će se alat i ponovno naoštriti. Tolerancija radijusa ± 0,01 mm </v>
      </c>
      <c r="M341" s="56" t="str">
        <f>Nachschleiftexte!Y294</f>
        <v xml:space="preserve">Ta orodja popolnoma brusimo po premeru, čelu in cepilni ploskvi. Pri orodjih s prostim brušenjem vratu znova brusimo tudi premer vratu. Glede na obrabo ga je mogoče ponovno brusiti do dvakrat. Če je čelno območje preveč obrabljeno, orodje skrajšamo in znova pobrusimo. Dovoljeno odstopanje polmera ± 0,01 mm </v>
      </c>
      <c r="N341" s="56" t="str">
        <f>Nachschleiftexte!K294</f>
        <v xml:space="preserve">Ezeknél a szerszámoknál a palástot, a homlokrészt és a dolgozórészt élezzük teljesen újra. Aláköszörült nyakú szerszámoknál a nyakátmérőt is utánköszörüljük. A kopás mértékétől függően maximum 2 alkalommal végezhető utánélezés. Ha túl nagy a homlokrész elhasználódása, akkor lerövidítjük és újraköszörüljük a szerszámot. Rádiusztűrés: ± 0,01 mm </v>
      </c>
      <c r="O341" s="56" t="str">
        <f>Nachschleiftexte!L294</f>
        <v xml:space="preserve">La aceste scule reascuţim complet diametrul exterior, partea de atac şi partea activă. La sculele cu gât rectificat, rectificăm şi diametrul gâtului. În funcţie de uzură, poate fi reascuţit maxim de 2 ori Dacă partea frontală este foarte uzată, scula va fi scurtată şi reascuţită. Toleranţă radius ± 0,01 mm </v>
      </c>
      <c r="P341" s="56" t="str">
        <f>Nachschleiftexte!F294</f>
        <v xml:space="preserve">Ces ouils sont réaffûtés en périphérie , en bout et sur les faces de coupe. Pour les outils ayant un rétrecissement arrière,  le Ø de celui-ci sera également rectifié. En fonction du degré d'usure constaté, ces outils pourront être réaffûtés deux fois maximum. En cas d'usure trop importante, l'outil pourra être tronçonné et réaffûté. Tolérance du rayon ± 0,01 mm </v>
      </c>
      <c r="Q341" s="56">
        <f>Nachschleiftexte!AD294</f>
        <v>0</v>
      </c>
      <c r="R341" s="56" t="str">
        <f>Nachschleiftexte!R294</f>
        <v xml:space="preserve">Dessa verktyg blir totalt omslipande på diametern och änden. På verktyg med reducerad hals omslipas även halsen. Beroende på slitage kan dessa omslipas upp till två gånger. Är änden alltför mycket sliten, kapas verktyget och slipas på nytt. Radietolerans ± 0,01 mm </v>
      </c>
      <c r="S341" s="56" t="str">
        <f>Nachschleiftexte!N294</f>
        <v xml:space="preserve">Tyto nástroje se kompletně ostří na obvodu, na čele a na čele z drážky. U nástrojů s podbroušením krčku se ostří i Ø krčku. V závislosti na opotřebení lze nástroj ostřit maximálně 2krát. Je-li čelo příliš opotřebené, nástroj se zkrátí a znovu naostří. Tolerance rádiusu ± 0,01 mm </v>
      </c>
      <c r="T341" s="56" t="str">
        <f>Nachschleiftexte!AB294</f>
        <v xml:space="preserve">Tieto nástroje sa kompletne ostria na obvode, na čele a na čele z drážky. U nástrojov s podbrúsením kŕčku sa ostrí aj Ø kŕčku. V závislosti od opotrebenia je možné nástroj ostriť maximálne 2 krát. Ak je čelo príliš opotrebené, nástroj sa skráti a znova naostrí. Tolerancia rádiusu ± 0,01 mm </v>
      </c>
      <c r="U341" s="57"/>
      <c r="V341" s="57"/>
    </row>
    <row r="342" spans="1:22" s="6" customFormat="1" x14ac:dyDescent="0.25">
      <c r="A342" s="57" t="str">
        <f t="shared" si="5"/>
        <v>F</v>
      </c>
      <c r="B342" s="57">
        <v>339</v>
      </c>
      <c r="C342" s="82">
        <f>Nachschleiftexte!B295</f>
        <v>98674</v>
      </c>
      <c r="D342" s="56" t="str">
        <f>IF(C342=[1]Sheet1!A286,"ok","falsch")</f>
        <v>falsch</v>
      </c>
      <c r="E342" s="57" t="str" cm="1">
        <f t="array" aca="1" ref="E342" ca="1">INDIRECT(A345&amp;B345)</f>
        <v xml:space="preserve">Diese Werkzeuge werden an der Stirn, an der Spanfläche und am Außen-Ø nachgeschliffen. Ist der Stirnbereich zu stark verschlissen, wird das Werkzeug gekürzt und neu angeschliffen. Je nach Verschleiß kann bis zu 2 mal nachgeschliffen werden. </v>
      </c>
      <c r="F342" s="56" t="str">
        <f>Nachschleiftexte!C295</f>
        <v xml:space="preserve">Diese Werkzeuge werden an der Stirn, an der Spanfläche und am Außen-Ø nachgeschliffen. Ist der Stirnbereich zu stark verschlissen, wird das Werkzeug gekürzt und neu angeschliffen. Je nach Verschleiß kann bis zu 2 mal nachgeschliffen werden. </v>
      </c>
      <c r="G342" s="56" t="str">
        <f>Nachschleiftexte!D295</f>
        <v xml:space="preserve">These tools are reground on the end, on the rake face and the outside Ø. If the end is severely worn, the tool will be cut-off and reground. Depending on wear the tools can be reground up to 2 times. </v>
      </c>
      <c r="H342" s="56" t="str">
        <f>Nachschleiftexte!O295</f>
        <v xml:space="preserve">deze gereedschappen worden kops, in het spaanvlak en aan de buiten-Ø nageslepen. is de kop te veel versleten, dan wordt het gereedschap ingekort en opnieuw geslepen. afhankelijk van de slijtage kan tot 2 maal nageslepen worden. </v>
      </c>
      <c r="I342" s="131" t="str">
        <f>Nachschleiftexte!G295</f>
        <v xml:space="preserve">In questi utensili viene riaffilata la parte frontale, la spoglia superiore e il diametro esterno. Se la parte frontale mostra un'eccessiva usura, l'utensile viene tagliato e riaffilato di nuovo. A seconda dell'usura è possibile eseguire la riaffilatura fino a due volte. </v>
      </c>
      <c r="J342" s="56" t="str">
        <f>Nachschleiftexte!E295</f>
        <v xml:space="preserve">Estas herramientas se reafilan en la parte frontal, en la superficie de desprendimiento y en el Ø exterior. Si la parte frontal está muy gastada, se cortará la herramienta y se reafilará de nuevo. Se pueden reafilar hasta 2 veces en función al desgaste. </v>
      </c>
      <c r="K342" s="56" t="str">
        <f>Nachschleiftexte!J295</f>
        <v xml:space="preserve">Narzędzia są ostrzone od strony czoła, na powierzchni skrawającej i po średnicy zewnętrznej. Jeżeli są one zbyt mocno zużyte, skraca się je i ostrzy na nowo. W zależności od zużycia narzędzia może być ostrzone dwukrotnie. </v>
      </c>
      <c r="L342" s="56" t="str">
        <f>Nachschleiftexte!X295</f>
        <v xml:space="preserve">Alati se bruse čeono, na steznoj površini i po vanjskom promjeru. Ako je čeono područje prejako istrošeno, skratit će se alat i ponovno naoštriti. Ovisno o trošenju, moguća su do 2 dodatna brušenja. </v>
      </c>
      <c r="M342" s="56" t="str">
        <f>Nachschleiftexte!Y295</f>
        <v xml:space="preserve">Ta orodja znova brusimo na čelu, na cepilni ploskvi in na zunanjem premeru. Če je čelno območje preveč obrabljeno, orodje skrajšamo in znova pobrusimo. Glede na obrabo ga je mogoče ponovno brusiti do dvakrat. </v>
      </c>
      <c r="N342" s="56" t="str">
        <f>Nachschleiftexte!K295</f>
        <v xml:space="preserve">Ezeknél a szerszámoknál a homlokrészt, a forgácsolófelületet és a külső átmérőt élezzük újra. Ha túl nagy a homlokrész elhasználódása, akkor lerövidítjük és újraköszörüljük a szerszámot. A kopás mértékétől függően maximum 2 alkalommal végezhető utánélezés. </v>
      </c>
      <c r="O342" s="56" t="str">
        <f>Nachschleiftexte!L295</f>
        <v xml:space="preserve">Aceste scule sunt reascuţite pe partea de atac, suprafaţa de aşchiere şi diametrul exterior. Dacă partea de atac este prea uzată, atunci scurtăm şi rectificăm scula. În funcţie de măsura uzurii reascuţirea se poate efectua de maxim 2 ori. </v>
      </c>
      <c r="P342" s="56" t="str">
        <f>Nachschleiftexte!F295</f>
        <v xml:space="preserve">Ces fraises sont affûtées en bout, sur la face de coupe et sur le Ø extérieur. Ces outils pourront être réaffûtés jusqu'à deux fois en fonction de leur degré d'usure. Si l'usure en bout est trop importante l'outil sera tronçonné et réaffûté. </v>
      </c>
      <c r="Q342" s="56">
        <f>Nachschleiftexte!AD295</f>
        <v>0</v>
      </c>
      <c r="R342" s="56" t="str">
        <f>Nachschleiftexte!R295</f>
        <v xml:space="preserve">Dessa verktyg blir omslipade på änden, på spånytorna och på ytterdiametern. Är änden alltför mycket sliten, kapas verktyget och slipas på nytt.  Beroende på slitage kan dessa omslipas upp till två gånger. </v>
      </c>
      <c r="S342" s="56" t="str">
        <f>Nachschleiftexte!N295</f>
        <v xml:space="preserve">Tyto nástroje se ostří na čele, na ploše čela a na vnějším Ø. Je-li čelo příliš opotřebené, pak se nástroj zkrátí a znovu naostří. V závislosti na opotřebení lze nástroj ostřit maximálně 2krát. </v>
      </c>
      <c r="T342" s="56" t="str">
        <f>Nachschleiftexte!AB295</f>
        <v xml:space="preserve">Tieto nástroje sa ostria na čele, na ploche čela a na vonkajšom Ø. Ak je čelo príliš opotrebované, potom sa nástroj skráti a znova naostrí. V závislosti od opotrebenia je možné nástroj ostriť maximálne 2 krát. </v>
      </c>
      <c r="U342" s="56"/>
      <c r="V342" s="56"/>
    </row>
    <row r="343" spans="1:22" x14ac:dyDescent="0.25">
      <c r="A343" s="57" t="str">
        <f t="shared" si="5"/>
        <v>F</v>
      </c>
      <c r="B343" s="57">
        <v>340</v>
      </c>
      <c r="C343" s="82">
        <f>Nachschleiftexte!B296</f>
        <v>98674</v>
      </c>
      <c r="D343" s="56" t="str">
        <f>IF(C343=[1]Sheet1!A287,"ok","falsch")</f>
        <v>falsch</v>
      </c>
      <c r="E343" s="57" t="str" cm="1">
        <f t="array" aca="1" ref="E343" ca="1">INDIRECT(A346&amp;B346)</f>
        <v xml:space="preserve">Diese Werkzeuge werden an der Stirn, an der Spanfläche und am Außen-Ø nachgeschliffen. Ist der Stirnbereich zu stark verschlissen, wird das Werkzeug gekürzt und neu angeschliffen. Je nach Verschleiß kann bis zu 2 mal nachgeschliffen werden. </v>
      </c>
      <c r="F343" s="56" t="str">
        <f>Nachschleiftexte!C296</f>
        <v xml:space="preserve">Diese Werkzeuge werden an der Stirn, an der Spanfläche und am Außen-Ø nachgeschliffen. Ist der Stirnbereich zu stark verschlissen, wird das Werkzeug gekürzt und neu angeschliffen. Je nach Verschleiß kann bis zu 2 mal nachgeschliffen werden. </v>
      </c>
      <c r="G343" s="56" t="str">
        <f>Nachschleiftexte!D296</f>
        <v xml:space="preserve">These tools are reground on the end, on the rake face and the outside Ø. If the end is severely worn, the tool will be cut-off and reground. Depending on wear the tools can be reground up to 2 times. </v>
      </c>
      <c r="H343" s="56" t="str">
        <f>Nachschleiftexte!O296</f>
        <v xml:space="preserve">deze gereedschappen worden kops, in het spaanvlak en aan de buiten-Ø nageslepen. is de kop te veel versleten, dan wordt het gereedschap ingekort en opnieuw geslepen. afhankelijk van de slijtage kan tot 2 maal nageslepen worden. </v>
      </c>
      <c r="I343" s="131" t="str">
        <f>Nachschleiftexte!G296</f>
        <v xml:space="preserve">In questi utensili viene riaffilata la parte frontale, la spoglia superiore e il diametro esterno. Se la parte frontale mostra un'eccessiva usura, l'utensile viene tagliato e riaffilato di nuovo. A seconda dell'usura è possibile eseguire la riaffilatura fino a due volte. </v>
      </c>
      <c r="J343" s="56" t="str">
        <f>Nachschleiftexte!E296</f>
        <v xml:space="preserve">Estas herramientas se reafilan en la parte frontal, en la superficie de desprendimiento y en el Ø exterior. Si la parte frontal está muy gastada, se cortará la herramienta y se reafilará de nuevo. Se pueden reafilar hasta 2 veces en función al desgaste. </v>
      </c>
      <c r="K343" s="56" t="str">
        <f>Nachschleiftexte!J296</f>
        <v xml:space="preserve">Narzędzia są ostrzone od strony czoła, na powierzchni skrawającej i po średnicy zewnętrznej. Jeżeli są one zbyt mocno zużyte, skraca się je i ostrzy na nowo. W zależności od zużycia narzędzia może być ostrzone dwukrotnie. </v>
      </c>
      <c r="L343" s="56" t="str">
        <f>Nachschleiftexte!X296</f>
        <v xml:space="preserve">Alati se bruse čeono, na steznoj površini i po vanjskom promjeru. Ako je čeono područje prejako istrošeno, skratit će se alat i ponovno naoštriti. Ovisno o trošenju, moguća su do 2 dodatna brušenja. </v>
      </c>
      <c r="M343" s="56" t="str">
        <f>Nachschleiftexte!Y296</f>
        <v xml:space="preserve">Ta orodja znova brusimo na čelu, na cepilni ploskvi in na zunanjem premeru. Če je čelno območje preveč obrabljeno, orodje skrajšamo in znova pobrusimo. Glede na obrabo ga je mogoče ponovno brusiti do dvakrat. </v>
      </c>
      <c r="N343" s="56" t="str">
        <f>Nachschleiftexte!K296</f>
        <v xml:space="preserve">Ezeknél a szerszámoknál a homlokrészt, a forgácsolófelületet és a külső átmérőt élezzük újra. Ha túl nagy a homlokrész elhasználódása, akkor lerövidítjük és újraköszörüljük a szerszámot. A kopás mértékétől függően maximum 2 alkalommal végezhető utánélezés. </v>
      </c>
      <c r="O343" s="56" t="str">
        <f>Nachschleiftexte!L296</f>
        <v xml:space="preserve">Aceste scule sunt reascuţite pe partea de atac, suprafaţa de aşchiere şi diametrul exterior. Dacă partea de atac este prea uzată, atunci scurtăm şi rectificăm scula. În funcţie de măsura uzurii reascuţirea se poate efectua de maxim 2 ori. </v>
      </c>
      <c r="P343" s="56" t="str">
        <f>Nachschleiftexte!F296</f>
        <v xml:space="preserve">Ces fraises sont affûtées en bout, sur la face de coupe et sur le Ø extérieur. Ces outils pourront être réaffûtés jusqu'à deux fois en fonction de leur degré d'usure. Si l'usure en bout est trop importante l'outil sera tronçonné et réaffûté. </v>
      </c>
      <c r="Q343" s="56">
        <f>Nachschleiftexte!AD296</f>
        <v>0</v>
      </c>
      <c r="R343" s="56" t="str">
        <f>Nachschleiftexte!R296</f>
        <v xml:space="preserve">Dessa verktyg blir omslipade på änden, på spånytorna och på ytterdiametern. Är änden alltför mycket sliten, kapas verktyget och slipas på nytt.  Beroende på slitage kan dessa omslipas upp till två gånger. </v>
      </c>
      <c r="S343" s="56" t="str">
        <f>Nachschleiftexte!N296</f>
        <v xml:space="preserve">Tyto nástroje se ostří na čele, na ploše čela a na vnějším Ø. Je-li čelo příliš opotřebené, pak se nástroj zkrátí a znovu naostří. V závislosti na opotřebení lze nástroj ostřit maximálně 2krát. </v>
      </c>
      <c r="T343" s="56" t="str">
        <f>Nachschleiftexte!AB296</f>
        <v xml:space="preserve">Tieto nástroje sa ostria na čele, na ploche čela a na vonkajšom Ø. Ak je čelo príliš opotrebované, potom sa nástroj skráti a znova naostrí. V závislosti od opotrebenia je možné nástroj ostriť maximálne 2 krát. </v>
      </c>
      <c r="U343" s="57"/>
      <c r="V343" s="57"/>
    </row>
    <row r="344" spans="1:22" s="6" customFormat="1" x14ac:dyDescent="0.25">
      <c r="A344" s="57" t="str">
        <f t="shared" si="5"/>
        <v>F</v>
      </c>
      <c r="B344" s="57">
        <v>341</v>
      </c>
      <c r="C344" s="82">
        <f>Nachschleiftexte!B297</f>
        <v>98675</v>
      </c>
      <c r="D344" s="56" t="str">
        <f>IF(C344=[1]Sheet1!A288,"ok","falsch")</f>
        <v>ok</v>
      </c>
      <c r="E344" s="57" t="str" cm="1">
        <f t="array" aca="1" ref="E344" ca="1">INDIRECT(A347&amp;B347)</f>
        <v xml:space="preserve">Torusfräser werden standardmäßig nur an der Stirn und am Radius nachgeschliffen. Sind sie im Stirnbereich zu sehr verschlissen, werden sie gekürzt und neu angeschliffen. Bei Werkzeugen mit Halsfreischliff wird auch der Hals-Ø nachgeschliffen. Je nach Verschleiß kann bis zu 2 mal nachgeschliffen werden. </v>
      </c>
      <c r="F344" s="56" t="str">
        <f>Nachschleiftexte!C297</f>
        <v xml:space="preserve">Torusfräser werden standardmäßig nur an der Stirn und am Radius nachgeschliffen. Sind sie im Stirnbereich zu sehr verschlissen, werden sie gekürzt und neu angeschliffen. Bei Werkzeugen mit Halsfreischliff wird auch der Hals-Ø nachgeschliffen. Je nach Verschleiß kann bis zu 2 mal nachgeschliffen werden. </v>
      </c>
      <c r="G344" s="56" t="str">
        <f>Nachschleiftexte!D297</f>
        <v xml:space="preserve">Torus cutters are usually reground on the end and radius only. If the end is too severely worn, it is cut off and reground. For tools with reduced neck, the neck Ø will also be reground. Depending on the amount of wear, the tool can be reground up to two times. </v>
      </c>
      <c r="H344" s="56" t="str">
        <f>Nachschleiftexte!O297</f>
        <v xml:space="preserve">torusfrezen worden standaard alleen kops en aan de radius nageslepen. is de kop te veel versleten, dan wordt het gereedschap ingekort en opnieuw geslepen. bij gereedschappen met een vrijgeslepen hals wordt ook de hals-Ø nageslepen afhankelijk van de slijtage kan tot 2 maal nageslepen worden. </v>
      </c>
      <c r="I344" s="131" t="str">
        <f>Nachschleiftexte!G297</f>
        <v xml:space="preserve">Nelle frese toriche come standard viene riaffilata la parte frontale e il diametro periferico. Se la parte frontale mostra un'eccessiva usura, l'utensile viene tagliato e riaffilato di nuovo. In utensili con collarino di disimpegno viene ridotto anche il Ø del collarino. A seconda dell'usura è possibile eseguire la riaffilatura fino a due volte. </v>
      </c>
      <c r="J344" s="56" t="str">
        <f>Nachschleiftexte!E297</f>
        <v xml:space="preserve">Las fresas toroidales se reafilan de manera estándar en la parte frontal y en el radio, y si fuera necesario también en el perímetro. Si las partes frontales están muy desgastadas, se cortarán y reafilarán de nuevo. El Ø del cuello en herramientas con destalonado del cuello también se reafilará. Se pueden reafilar hasta 2 veces en función al desgaste. </v>
      </c>
      <c r="K344" s="56" t="str">
        <f>Nachschleiftexte!J297</f>
        <v xml:space="preserve">Frezy torusowe ostrzy się standardowo od strony czoła i po promieniu.  Jeżeli są one zbyt mocno zużyte, skraca się je i ostrzy na nowo. W przypadku narzędzi z przewężeniem również średnica przewężenia będzia ostrzona. W zależności od zużycia narzędzia może być ostrzone dwukrotnie. </v>
      </c>
      <c r="L344" s="56" t="str">
        <f>Nachschleiftexte!X297</f>
        <v xml:space="preserve">Torusno glodalo standardno se oštri samo na čeonoj strani i na radijusu. Ako su vrlo istrošeni u čeonom području, skraćuju se i ponovno bruse. Kod alata s brusnim vratom, brusi se i Ø vrata. Ovisno o trošenju, moguća su do 2 dodatna brušenja. </v>
      </c>
      <c r="M344" s="56" t="str">
        <f>Nachschleiftexte!Y297</f>
        <v xml:space="preserve">Torusne rezkarje standardno ponovno brusimo le na čelu in na radiju. Če so na čelnem območju preveč obrabljeni, se skrajšajo znova pobrusijo. Pri orodjih s prostim brušenjem vratu znova brusimo tudi premer vratu. Glede na obrabo ga je mogoče ponovno brusiti do dvakrat. </v>
      </c>
      <c r="N344" s="56" t="str">
        <f>Nachschleiftexte!K297</f>
        <v xml:space="preserve">Tóruszmaróknál szabvány szerint csak a homlokrészt és a rádiuszt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v>
      </c>
      <c r="O344" s="56" t="str">
        <f>Nachschleiftexte!L297</f>
        <v xml:space="preserve">La frezele torice reascuţim conform standard partea de atac şi raza. Dacă partea de atac este prea uzată, atunci scurtăm şi rectificăm scula. La sculele cu gât rectificat, rectificăm şi diametrul gâtului. În funcţie de uzură, poate fi reascuţit maxim de 2 ori </v>
      </c>
      <c r="P344" s="56" t="str">
        <f>Nachschleiftexte!F297</f>
        <v xml:space="preserve">Par défaut, les fraises toriques sont rectifiées uniquement sur la face avant et sur le rayon. Si l’usure est trop important sur la face avant, elles sont raccourcies et à nouveau rectifiées. Pour les outils avec col détalonné, le Ø du col est également rectifié. En fonction de l’usure, il peut y avoir jusqu’à 2 rectifications. </v>
      </c>
      <c r="Q344" s="56">
        <f>Nachschleiftexte!AD297</f>
        <v>0</v>
      </c>
      <c r="R344" s="56" t="str">
        <f>Nachschleiftexte!R297</f>
        <v xml:space="preserve">Torusfräsar blir som standard omslipade på änden och på radien, vid behov även på diametern. Är änden alltför mycket sliten, kapas verktyget och slipas på nytt.  På verktyg med reducerad hals omslipas även halsen. Kan omslipas två gånger beroende på förslitning. </v>
      </c>
      <c r="S344" s="56" t="str">
        <f>Nachschleiftexte!N297</f>
        <v xml:space="preserve">Toroidní frézy se standardně ostří na čele a na rádiusu. Jsou-li v oblasti čela příliš opotřebené, frézy se zkrátí a opět naostří. U nástrojů s podbroušením krčku se ostří i Ø krčku. V závislosti na opotřebení lze nástroj ostřit maximálně 2krát. </v>
      </c>
      <c r="T344" s="56" t="str">
        <f>Nachschleiftexte!AB297</f>
        <v xml:space="preserve">Toroidné frézy sa štandardne ostria na čele a na rádiuse. Ak sú v oblasti čela príliš opotrebené, frézy sa skrátia a opäť naostria. U nástrojov s podbrúsením kŕčka sa ostrí aj Ø kŕčka. V závislosti od opotrebenia je možné nástroj ostriť maximálne 2 krát. </v>
      </c>
      <c r="U344" s="56"/>
      <c r="V344" s="56"/>
    </row>
    <row r="345" spans="1:22" x14ac:dyDescent="0.25">
      <c r="A345" s="57" t="str">
        <f t="shared" si="5"/>
        <v>F</v>
      </c>
      <c r="B345" s="57">
        <v>342</v>
      </c>
      <c r="C345" s="82">
        <f>Nachschleiftexte!B298</f>
        <v>98676</v>
      </c>
      <c r="D345" s="56" t="str">
        <f>IF(C345=[1]Sheet1!A289,"ok","falsch")</f>
        <v>ok</v>
      </c>
      <c r="E345" s="57" t="str" cm="1">
        <f t="array" aca="1" ref="E345" ca="1">INDIRECT(A348&amp;B348)</f>
        <v xml:space="preserve">Torusfräser werden standardmäßig nur an der Stirn und am Radius nachgeschliffen. Sind sie im Stirnbereich zu sehr verschlissen, werden sie gekürzt und neu angeschliffen. Bei Werkzeugen mit Halsfreischliff wird auch der Hals-Ø nachgeschliffen. Je nach Verschleiß kann bis zu 2 mal nachgeschliffen werden. </v>
      </c>
      <c r="F345" s="56" t="str">
        <f>Nachschleiftexte!C298</f>
        <v xml:space="preserve">Torusfräser werden standardmäßig nur an der Stirn und am Radius nachgeschliffen. Sind sie im Stirnbereich zu sehr verschlissen, werden sie gekürzt und neu angeschliffen. Bei Werkzeugen mit Halsfreischliff wird auch der Hals-Ø nachgeschliffen. Je nach Verschleiß kann bis zu 2 mal nachgeschliffen werden. </v>
      </c>
      <c r="G345" s="56" t="str">
        <f>Nachschleiftexte!D298</f>
        <v xml:space="preserve">Torus cutters are usually reground on the end and radius only. If the end is too severely worn, it is cut off and reground. For tools with reduced neck, the neck Ø will also be reground. Depending on the amount of wear, the tool can be reground up to two times. </v>
      </c>
      <c r="H345" s="56" t="str">
        <f>Nachschleiftexte!O298</f>
        <v xml:space="preserve">torusfrezen worden standaard alleen kops en aan de radius nageslepen. is de kop te veel versleten, dan wordt het gereedschap ingekort en opnieuw geslepen. bij gereedschappen met een vrijgeslepen hals wordt ook de hals-Ø nageslepen afhankelijk van de slijtage kan tot 2 maal nageslepen worden. </v>
      </c>
      <c r="I345" s="131" t="str">
        <f>Nachschleiftexte!G298</f>
        <v xml:space="preserve">Nelle frese toriche come standard viene riaffilata la parte frontale e il diametro periferico. Se la parte frontale mostra un'eccessiva usura, l'utensile viene tagliato e riaffilato di nuovo. In utensili con collarino di disimpegno viene ridotto anche il Ø del collarino. A seconda dell'usura è possibile eseguire la riaffilatura fino a due volte. </v>
      </c>
      <c r="J345" s="56" t="str">
        <f>Nachschleiftexte!E298</f>
        <v xml:space="preserve">Las fresas toroidales se reafilan de manera estándar en la parte frontal y en el radio, y si fuera necesario también en el perímetro. Si las partes frontales están muy desgastadas, se cortarán y reafilarán de nuevo. El Ø del cuello en herramientas con destalonado del cuello también se reafilará. Se pueden reafilar hasta 2 veces en función al desgaste. </v>
      </c>
      <c r="K345" s="56" t="str">
        <f>Nachschleiftexte!J298</f>
        <v xml:space="preserve">Frezy torusowe ostrzy się standardowo od strony czoła i po promieniu.  Jeżeli są one zbyt mocno zużyte, skraca się je i ostrzy na nowo. W przypadku narzędzi z przewężeniem również średnica przewężenia będzia ostrzona. W zależności od zużycia narzędzia może być ostrzone dwukrotnie. </v>
      </c>
      <c r="L345" s="56" t="str">
        <f>Nachschleiftexte!X298</f>
        <v xml:space="preserve">Torusno glodalo standardno se oštri samo na čeonoj strani i na radijusu. Ako su vrlo istrošeni u čeonom području, skraćuju se i ponovno bruse. Kod alata s brusnim vratom, brusi se i Ø vrata. Ovisno o trošenju, moguća su do 2 dodatna brušenja. </v>
      </c>
      <c r="M345" s="56" t="str">
        <f>Nachschleiftexte!Y298</f>
        <v xml:space="preserve">Torusne rezkarje standardno ponovno brusimo le na čelu in na radiju. Če so na čelnem območju preveč obrabljeni, se skrajšajo znova pobrusijo. Pri orodjih s prostim brušenjem vratu znova brusimo tudi premer vratu. Glede na obrabo ga je mogoče ponovno brusiti do dvakrat. </v>
      </c>
      <c r="N345" s="56" t="str">
        <f>Nachschleiftexte!K298</f>
        <v xml:space="preserve">Tóruszmaróknál szabvány szerint csak a homlokrészt és a rádiuszt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v>
      </c>
      <c r="O345" s="56" t="str">
        <f>Nachschleiftexte!L298</f>
        <v xml:space="preserve">La frezele torice reascuţim conform standard partea de atac şi raza. Dacă partea de atac este prea uzată, atunci scurtăm şi rectificăm scula. La sculele cu gât rectificat, rectificăm şi diametrul gâtului. În funcţie de uzură, poate fi reascuţit maxim de 2 ori </v>
      </c>
      <c r="P345" s="56" t="str">
        <f>Nachschleiftexte!F298</f>
        <v xml:space="preserve">Par défaut, les fraises toriques sont rectifiées uniquement sur la face avant et sur le rayon. Si l’usure est trop important sur la face avant, elles sont raccourcies et à nouveau rectifiées. Pour les outils avec col détalonné, le Ø du col est également rectifié. En fonction de l’usure, il peut y avoir jusqu’à 2 rectifications. </v>
      </c>
      <c r="Q345" s="56">
        <f>Nachschleiftexte!AD298</f>
        <v>0</v>
      </c>
      <c r="R345" s="56" t="str">
        <f>Nachschleiftexte!R298</f>
        <v xml:space="preserve">Torusfräsar blir som standard omslipade på änden och på radien, vid behov även på diametern. Är änden alltför mycket sliten, kapas verktyget och slipas på nytt.  På verktyg med reducerad hals omslipas även halsen. Kan omslipas två gånger beroende på förslitning. </v>
      </c>
      <c r="S345" s="56" t="str">
        <f>Nachschleiftexte!N298</f>
        <v xml:space="preserve">Toroidní frézy se standardně ostří na čele a na rádiusu. Jsou-li v oblasti čela příliš opotřebené, frézy se zkrátí a opět naostří. U nástrojů s podbroušením krčku se ostří i Ø krčku. V závislosti na opotřebení lze nástroj ostřit maximálně 2krát. </v>
      </c>
      <c r="T345" s="56" t="str">
        <f>Nachschleiftexte!AB298</f>
        <v xml:space="preserve">Toroidné frézy sa štandardne ostria na čele a na rádiuse. Ak sú v oblasti čela príliš opotrebené, frézy sa skrátia a opäť naostria. U nástrojov s podbrúsením kŕčka sa ostrí aj Ø kŕčka. V závislosti od opotrebenia je možné nástroj ostriť maximálne 2 krát. </v>
      </c>
      <c r="U345" s="57"/>
      <c r="V345" s="57"/>
    </row>
    <row r="346" spans="1:22" s="6" customFormat="1" x14ac:dyDescent="0.25">
      <c r="A346" s="57" t="str">
        <f t="shared" si="5"/>
        <v>F</v>
      </c>
      <c r="B346" s="57">
        <v>343</v>
      </c>
      <c r="C346" s="82">
        <f>Nachschleiftexte!B299</f>
        <v>98677</v>
      </c>
      <c r="D346" s="56" t="str">
        <f>IF(C346=[1]Sheet1!A290,"ok","falsch")</f>
        <v>ok</v>
      </c>
      <c r="E346" s="57" t="str" cm="1">
        <f t="array" aca="1" ref="E346" ca="1">INDIRECT(A349&amp;B349)</f>
        <v xml:space="preserve">Radiusfräser werden standardmäßig nur an der Stirn nachgeschliffen. Sind sie im Stirnbereich zu sehr verschlissen, werden sie gekürzt und neu angeschliffen. Bei Werkzeugen mit Halsfreischliff wird auch der Hals-Ø nachgeschliffen. Je nach Verschleiß kann bis zu 2 mal nachgeschliffen werden. Radiustoleranz ± 0,01 mm </v>
      </c>
      <c r="F346" s="56" t="str">
        <f>Nachschleiftexte!C299</f>
        <v xml:space="preserve">Radiusfräser werden standardmäßig nur an der Stirn nachgeschliffen. Sind sie im Stirnbereich zu sehr verschlissen, werden sie gekürzt und neu angeschliffen. Bei Werkzeugen mit Halsfreischliff wird auch der Hals-Ø nachgeschliffen. Je nach Verschleiß kann bis zu 2 mal nachgeschliffen werden. Radiustoleranz ± 0,01 mm </v>
      </c>
      <c r="G346" s="56" t="str">
        <f>Nachschleiftexte!D299</f>
        <v xml:space="preserve">Ball-nosed end mills are usually reground on the end only. If the end is too severely worn, it is cut off and reground. For tools with reduced neck, the neck Ø will also be reground. Depending on the amount of wear, the tool can be reground up to two times. Radius tolerance ± 0,01 mm </v>
      </c>
      <c r="H346" s="56" t="str">
        <f>Nachschleiftexte!O299</f>
        <v xml:space="preserve">bij radiusfrezen wordt standaard alleen de kops geslepen. is de kop te veel versleten, dan wordt het gereedschap ingekort en opnieuw geslepen. bij gereedschappen met een vrijgeslepen hals wordt ook de hals-Ø nageslepen afhankelijk van de slijtage kan tot 2 maal nageslepen worden. radiustolerantie ± 0,01 mm </v>
      </c>
      <c r="I346" s="131" t="str">
        <f>Nachschleiftexte!G299</f>
        <v xml:space="preserve">Nelle frese a testa sferica in m.d.i.  come standard viene riaffilata la parte frontale. Se la parte frontale mostra un'eccessiva usura, l'utensile viene tagliato e riaffilato di nuovo. In utensili con collarino di disimpegno viene ridotto anche il Ø del collarino. A seconda dell'usura è possibile eseguire la riaffilatura fino a due volte. Tolleranza sul raggio ± 0,01 mm </v>
      </c>
      <c r="J346" s="56" t="str">
        <f>Nachschleiftexte!E299</f>
        <v xml:space="preserve">Las fresas de radio se reafilan de manera estándar en la parte frontal, y si fuera necesario también en el perímetro. Si las partes frontales están muy desgastadas, se cortará y reafilarán de nuevo. El Ø del cuello en herramientas con destalonado del cuello también se reafilará. Se puede reafilar hasta 2 veces en función al desgaste. Tolerancia del radio ± 0,01 mm </v>
      </c>
      <c r="K346" s="56" t="str">
        <f>Nachschleiftexte!J299</f>
        <v xml:space="preserve">Frezy kuliste ostrzy się standardowo od strony czoła. Jeżeli są one zbyt mocno zużyte, skraca się je i ostrzy na nowo. W przypadku narzędzi z przewężeniem również średnica przewężenia będzie ostrzona. W zależności od zużycia narzędzia może być ostrzone dwukrotnie. Tolerancja promienia krzywizny ± 0,01 mm </v>
      </c>
      <c r="L346" s="56" t="str">
        <f>Nachschleiftexte!X299</f>
        <v xml:space="preserve">Radijusno glodalo standardno se oštri samo na čeonoj strani. Ako su vrlo istrošeni u čeonom području, skraćuju se i ponovno bruse. Kod alata s brusnim vratom, brusi se i Ø vrata. Ovisno o trošenju, moguća su do 2 dodatna brušenja. Tolerancija radijusa ± 0,01 mm </v>
      </c>
      <c r="M346" s="56" t="str">
        <f>Nachschleiftexte!Y299</f>
        <v xml:space="preserve">Radiusne rezkarje standardno ponovno brusimo le na čelu. Če so na čelnem območju preveč obrabljeni, se skrajšajo in znova pobrusijo. Pri orodjih s prostim brušenjem vratu znova brusimo tudi premer vratu. Glede na obrabo ga je mogoče ponovno brusiti do dvakrat. Dovoljeno odstopanje polmera ± 0,01 mm </v>
      </c>
      <c r="N346" s="56" t="str">
        <f>Nachschleiftexte!K299</f>
        <v xml:space="preserve">Rádiuszmaróknál szabvány szerint csak a homlokrészt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Rádiusztűrés: ± 0,01 mm </v>
      </c>
      <c r="O346" s="56" t="str">
        <f>Nachschleiftexte!L299</f>
        <v xml:space="preserve">La frezele sferice reascuţim conform standard numai partea de atac. Dacă partea de atac este prea uzată, atunci scurtăm şi rectificăm scula. La sculele cu gât rectificat, rectificăm şi diametrul gâtului. În funcţie de uzură, poate fi reascuţit maxim de 2 ori Toleranţă radius ± 0,01 mm </v>
      </c>
      <c r="P346" s="56" t="str">
        <f>Nachschleiftexte!F299</f>
        <v xml:space="preserve">Ces fraises ne sont normalement affûtées qu'en bout, un affûtage en périphérie ne sera exécuté que si nécessaire. Si l'usure est trop importante, l'outil sera tronçonné et réaffûté. Pour les outils ayant un rétrecissement arrière, le Ø de celui-ci sera également rectifié. Ces outils pourront être réaffûtés jusqu'à deux fois en fonction de leur degré d'usure. Tolérance du rayon ± 0,01 mm </v>
      </c>
      <c r="Q346" s="56">
        <f>Nachschleiftexte!AD299</f>
        <v>0</v>
      </c>
      <c r="R346" s="56" t="str">
        <f>Nachschleiftexte!R299</f>
        <v xml:space="preserve">Radiefräsar blir som standard omslipade på änden, vid behov även på diametern. Är änden alltför mycket sliten, kapas verktyget och slipas på nytt. På verktyg med reducerad hals omslipas även halsen. Kan omslipas två gånger beroende på förslitning. Radietolerans ± 0,01 mm </v>
      </c>
      <c r="S346" s="56" t="str">
        <f>Nachschleiftexte!N299</f>
        <v xml:space="preserve">Rádiusové frézy se standardně ostří pouze na čele. Jsou-li v oblasti čela příliš opotřebené, frézy se zkrátí a opět naostří. U nástrojů s podbroušením krčku se ostří i Ø krčku. V závislosti na opotřebení lze nástroj ostřit maximálně 2krát. Tolerance rádiusu ± 0,01 mm </v>
      </c>
      <c r="T346" s="56" t="str">
        <f>Nachschleiftexte!AB299</f>
        <v xml:space="preserve">Rádiusové frézy sa štandardne ostria iba na čele. Ak sú v oblasti čela príliš opotrebené, frézy sa skrátia a opäť naostria. U nástrojov s podbrúsením kŕčka sa ostrí aj Ø kŕčka. V závislosti od opotrebenia je možné nástroj ostriť maximálne 2 krát. Tolerancia rádiusu ± 0,01 mm </v>
      </c>
      <c r="U346" s="56"/>
      <c r="V346" s="56"/>
    </row>
    <row r="347" spans="1:22" x14ac:dyDescent="0.25">
      <c r="A347" s="57" t="str">
        <f t="shared" si="5"/>
        <v>F</v>
      </c>
      <c r="B347" s="57">
        <v>344</v>
      </c>
      <c r="C347" s="82">
        <f>Nachschleiftexte!B300</f>
        <v>98678</v>
      </c>
      <c r="D347" s="56" t="str">
        <f>IF(C347=[1]Sheet1!A291,"ok","falsch")</f>
        <v>ok</v>
      </c>
      <c r="E347" s="57" t="str" cm="1">
        <f t="array" aca="1" ref="E347" ca="1">INDIRECT(A350&amp;B350)</f>
        <v xml:space="preserve">Radiusfräser werden standardmäßig nur an der Stirn nachgeschliffen. Sind sie im Stirnbereich zu sehr verschlissen, werden sie gekürzt und neu angeschliffen. Bei Werkzeugen mit Halsfreischliff wird auch der Hals-Ø nachgeschliffen. Je nach Verschleiß kann bis zu 2 mal nachgeschliffen werden. Radiustoleranz ± 0,01 mm </v>
      </c>
      <c r="F347" s="56" t="str">
        <f>Nachschleiftexte!C300</f>
        <v xml:space="preserve">Radiusfräser werden standardmäßig nur an der Stirn nachgeschliffen. Sind sie im Stirnbereich zu sehr verschlissen, werden sie gekürzt und neu angeschliffen. Bei Werkzeugen mit Halsfreischliff wird auch der Hals-Ø nachgeschliffen. Je nach Verschleiß kann bis zu 2 mal nachgeschliffen werden. Radiustoleranz ± 0,01 mm </v>
      </c>
      <c r="G347" s="56" t="str">
        <f>Nachschleiftexte!D300</f>
        <v xml:space="preserve">Ball-nosed end mills are usually reground on the end only. If the end is too severely worn, it is cut off and reground. For tools with reduced neck, the neck Ø will also be reground. Depending on the amount of wear, the tool can be reground up to two times. Radius tolerance ± 0,01 mm </v>
      </c>
      <c r="H347" s="56" t="str">
        <f>Nachschleiftexte!O300</f>
        <v xml:space="preserve">bij radiusfrezen wordt standaard alleen de kops geslepen. is de kop te veel versleten, dan wordt het gereedschap ingekort en opnieuw geslepen. bij gereedschappen met een vrijgeslepen hals wordt ook de hals-Ø nageslepen afhankelijk van de slijtage kan tot 2 maal nageslepen worden. radiustolerantie ± 0,01 mm </v>
      </c>
      <c r="I347" s="131" t="str">
        <f>Nachschleiftexte!G300</f>
        <v xml:space="preserve">Nelle frese a testa sferica in m.d.i.  come standard viene riaffilata la parte frontale. Se la parte frontale mostra un'eccessiva usura, l'utensile viene tagliato e riaffilato di nuovo. In utensili con collarino di disimpegno viene ridotto anche il Ø del collarino. A seconda dell'usura è possibile eseguire la riaffilatura fino a due volte. Tolleranza sul raggio ± 0,01 mm </v>
      </c>
      <c r="J347" s="56" t="str">
        <f>Nachschleiftexte!E300</f>
        <v xml:space="preserve">Las fresas de radio se reafilan de manera estándar en la parte frontal, y si fuera necesario también en el perímetro. Si las partes frontales están muy desgastadas, se cortará y reafilarán de nuevo. El Ø del cuello en herramientas con destalonado del cuello también se reafilará. Se puede reafilar hasta 2 veces en función al desgaste. Tolerancia del radio ± 0,01 mm </v>
      </c>
      <c r="K347" s="56" t="str">
        <f>Nachschleiftexte!J300</f>
        <v xml:space="preserve">Frezy kuliste ostrzy się standardowo od strony czoła. Jeżeli są one zbyt mocno zużyte, skraca się je i ostrzy na nowo. W przypadku narzędzi z przewężeniem również średnica przewężenia będzie ostrzona. W zależności od zużycia narzędzia może być ostrzone dwukrotnie. Tolerancja promienia krzywizny ± 0,01 mm </v>
      </c>
      <c r="L347" s="56" t="str">
        <f>Nachschleiftexte!X300</f>
        <v xml:space="preserve">Radijusno glodalo standardno se oštri samo na čeonoj strani. Ako su vrlo istrošeni u čeonom području, skraćuju se i ponovno bruse. Kod alata s brusnim vratom, brusi se i Ø vrata. Ovisno o trošenju, moguća su do 2 dodatna brušenja. Tolerancija radijusa ± 0,01 mm </v>
      </c>
      <c r="M347" s="56" t="str">
        <f>Nachschleiftexte!Y300</f>
        <v xml:space="preserve">Radiusne rezkarje standardno ponovno brusimo le na čelu. Če so na čelnem območju preveč obrabljeni, se skrajšajo in znova pobrusijo. Pri orodjih s prostim brušenjem vratu znova brusimo tudi premer vratu. Glede na obrabo ga je mogoče ponovno brusiti do dvakrat. Dovoljeno odstopanje polmera ± 0,01 mm </v>
      </c>
      <c r="N347" s="56" t="str">
        <f>Nachschleiftexte!K300</f>
        <v xml:space="preserve">Rádiuszmaróknál szabvány szerint csak a homlokrészt élezzük újra. Ha túl nagy a homlokrész elhasználódása, akkor lerövidítjük és újraköszörüljük a szerszámot. Aláköszörült nyakú szerszámoknál a nyakátmérőt is utánköszörüljük. A kopás mértékétől függően maximum 2 alkalommal végezhető utánélezés. Rádiusztűrés: ± 0,01 mm </v>
      </c>
      <c r="O347" s="56" t="str">
        <f>Nachschleiftexte!L300</f>
        <v xml:space="preserve">La frezele sferice reascuţim conform standard numai partea de atac. Dacă partea de atac este prea uzată, atunci scurtăm şi rectificăm scula. La sculele cu gât rectificat, rectificăm şi diametrul gâtului. În funcţie de uzură, poate fi reascuţit maxim de 2 ori Toleranţă radius ± 0,01 mm </v>
      </c>
      <c r="P347" s="56" t="str">
        <f>Nachschleiftexte!F300</f>
        <v xml:space="preserve">Ces fraises ne sont normalement affûtées qu'en bout, un affûtage en périphérie ne sera exécuté que si nécessaire. Si l'usure est trop importante, l'outil sera tronçonné et réaffûté. Pour les outils ayant un rétrecissement arrière, le Ø de celui-ci sera également rectifié. Ces outils pourront être réaffûtés jusqu'à deux fois en fonction de leur degré d'usure. Tolérance du rayon ± 0,01 mm </v>
      </c>
      <c r="Q347" s="56">
        <f>Nachschleiftexte!AD300</f>
        <v>0</v>
      </c>
      <c r="R347" s="56" t="str">
        <f>Nachschleiftexte!R300</f>
        <v xml:space="preserve">Radiefräsar blir som standard omslipade på änden, vid behov även på diametern. Är änden alltför mycket sliten, kapas verktyget och slipas på nytt. På verktyg med reducerad hals omslipas även halsen. Kan omslipas två gånger beroende på förslitning. Radietolerans ± 0,01 mm </v>
      </c>
      <c r="S347" s="56" t="str">
        <f>Nachschleiftexte!N300</f>
        <v xml:space="preserve">Rádiusové frézy se standardně ostří pouze na čele. Jsou-li v oblasti čela příliš opotřebené, frézy se zkrátí a opět naostří. U nástrojů s podbroušením krčku se ostří i Ø krčku. V závislosti na opotřebení lze nástroj ostřit maximálně 2krát. Tolerance rádiusu ± 0,01 mm </v>
      </c>
      <c r="T347" s="56" t="str">
        <f>Nachschleiftexte!AB300</f>
        <v xml:space="preserve">Rádiusové frézy sa štandardne ostria iba na čele. Ak sú v oblasti čela príliš opotrebené, frézy sa skrátia a opäť naostria. U nástrojov s podbrúsením kŕčka sa ostrí aj Ø kŕčka. V závislosti od opotrebenia je možné nástroj ostriť maximálne 2 krát. Tolerancia rádiusu ± 0,01 mm </v>
      </c>
      <c r="U347" s="57"/>
      <c r="V347" s="57"/>
    </row>
    <row r="348" spans="1:22" s="6" customFormat="1" x14ac:dyDescent="0.25">
      <c r="A348" s="57" t="str">
        <f t="shared" si="5"/>
        <v>F</v>
      </c>
      <c r="B348" s="57">
        <v>345</v>
      </c>
      <c r="C348" s="82">
        <f>Nachschleiftexte!B301</f>
        <v>98680</v>
      </c>
      <c r="D348" s="56" t="str">
        <f>IF(C348=[1]Sheet1!A292,"ok","falsch")</f>
        <v>ok</v>
      </c>
      <c r="E348" s="57" t="str" cm="1">
        <f t="array" aca="1" ref="E348" ca="1">INDIRECT(A351&amp;B351)</f>
        <v xml:space="preserve">Nachschliff an Stirn und Spanfläche. Ist die Verschleißbreite zu groß, wird der Außendurchmesser geschliffen. </v>
      </c>
      <c r="F348" s="56" t="str">
        <f>Nachschleiftexte!C301</f>
        <v xml:space="preserve">Nachschliff an Stirn und Spanfläche. Ist die Verschleißbreite zu groß, wird der Außendurchmesser geschliffen. </v>
      </c>
      <c r="G348" s="56" t="str">
        <f>Nachschleiftexte!D301</f>
        <v xml:space="preserve">Regrind on end and cutting edges If the wear width is too large, the outside diameter is ground. </v>
      </c>
      <c r="H348" s="56" t="str">
        <f>Nachschleiftexte!O301</f>
        <v xml:space="preserve">naslijpen aan de kopse kant en het spaanvlak. is de slijtage te groot, dan wordt ook de buitendiameter geslepen. </v>
      </c>
      <c r="I348" s="131" t="str">
        <f>Nachschleiftexte!G301</f>
        <v xml:space="preserve">Riaffilatura della parte frontale e della spoglia superiore. In caso di eccessiva usura, viene riaffilato il diametro esterno. </v>
      </c>
      <c r="J348" s="56" t="str">
        <f>Nachschleiftexte!E301</f>
        <v xml:space="preserve">Reafilado en la parte frontal y en la superficie de desprendimiento. Si el ancho de desgaste es demasiado pronunciado, se reafilará el diámetro exterior. </v>
      </c>
      <c r="K348" s="56" t="str">
        <f>Nachschleiftexte!J301</f>
        <v xml:space="preserve">Ostrzenie po stronie czoła i powierzchni skrawającej. </v>
      </c>
      <c r="L348" s="56" t="str">
        <f>Nachschleiftexte!X301</f>
        <v xml:space="preserve">Dodatno oštrenje čeono i na steznoj površini. Ako je širina trošenja prevelika, brusi se vanjski promjer. </v>
      </c>
      <c r="M348" s="56" t="str">
        <f>Nachschleiftexte!Y301</f>
        <v xml:space="preserve">Ponovno brušenje čela in cepilne ploskve. Če je širina obrabe prevelika, brusimo zunanji premer. </v>
      </c>
      <c r="N348" s="56" t="str">
        <f>Nachschleiftexte!K301</f>
        <v xml:space="preserve">Utánélezés a homlokrészen és a forgácsolófelületen. Ha túl nagy a kopás, akkor a külső átmérő utánköszörülését végezzük el. </v>
      </c>
      <c r="O348" s="56" t="str">
        <f>Nachschleiftexte!L301</f>
        <v xml:space="preserve">Reascuţire pe partea de atac şi suprafaţa de aşchiere. Dacă uzura este prea mare, atunci efectuăm rectificarea diametrului exterior. </v>
      </c>
      <c r="P348" s="56" t="str">
        <f>Nachschleiftexte!F301</f>
        <v xml:space="preserve">Réaffûtage en bout et des arêtes de coupe. Si l'usure est trop importante, le diamètre extérieur est réaffûté. </v>
      </c>
      <c r="Q348" s="56">
        <f>Nachschleiftexte!AD301</f>
        <v>0</v>
      </c>
      <c r="R348" s="56" t="str">
        <f>Nachschleiftexte!R301</f>
        <v xml:space="preserve">Omslipning på ände och spånytor. Är förslitningen för stor, slipas ytterdiametern. </v>
      </c>
      <c r="S348" s="56" t="str">
        <f>Nachschleiftexte!N301</f>
        <v xml:space="preserve">Ostření na čele a na ploše čela. Je-li šířka opotřebení příliš velká, pak se ostří vnější průměr. </v>
      </c>
      <c r="T348" s="56" t="str">
        <f>Nachschleiftexte!AB301</f>
        <v xml:space="preserve">Ostrenie na čele a na ploche čela. Ak je šírka opotrebenia príliš veľká, potom sa ostrí vonkajší priemer. </v>
      </c>
      <c r="U348" s="56"/>
      <c r="V348" s="56"/>
    </row>
    <row r="349" spans="1:22" x14ac:dyDescent="0.25">
      <c r="A349" s="57" t="str">
        <f t="shared" si="5"/>
        <v>F</v>
      </c>
      <c r="B349" s="57">
        <v>346</v>
      </c>
      <c r="C349" s="82">
        <f>Nachschleiftexte!B302</f>
        <v>98681</v>
      </c>
      <c r="D349" s="56" t="str">
        <f>IF(C349=[1]Sheet1!A293,"ok","falsch")</f>
        <v>ok</v>
      </c>
      <c r="E349" s="57" t="str" cm="1">
        <f t="array" aca="1" ref="E349" ca="1">INDIRECT(A352&amp;B352)</f>
        <v xml:space="preserve">Nachschliff an Stirn und Spanfläche. Ist die Verschleißbreite zu groß, wird der Außendurchmesser geschliffen. </v>
      </c>
      <c r="F349" s="56" t="str">
        <f>Nachschleiftexte!C302</f>
        <v xml:space="preserve">Nachschliff an Stirn und Spanfläche. Ist die Verschleißbreite zu groß, wird der Außendurchmesser geschliffen. </v>
      </c>
      <c r="G349" s="56" t="str">
        <f>Nachschleiftexte!D302</f>
        <v xml:space="preserve">Regrind on end and cutting edges If the wear width is too large, the outside diameter is ground. </v>
      </c>
      <c r="H349" s="56" t="str">
        <f>Nachschleiftexte!O302</f>
        <v xml:space="preserve">naslijpen aan de kopse kant en het spaanvlak. is de slijtage te groot, dan wordt ook de buitendiameter geslepen. </v>
      </c>
      <c r="I349" s="131" t="str">
        <f>Nachschleiftexte!G302</f>
        <v xml:space="preserve">Riaffilatura della parte frontale e della spoglia superiore. In caso di eccessiva usura, viene riaffilato il diametro esterno. </v>
      </c>
      <c r="J349" s="56" t="str">
        <f>Nachschleiftexte!E302</f>
        <v xml:space="preserve">Reafilado en la parte frontal y en la superficie de desprendimiento. Si el ancho de desgaste es demasiado pronunciado, se reafilará el diámetro exterior. </v>
      </c>
      <c r="K349" s="56" t="str">
        <f>Nachschleiftexte!J302</f>
        <v xml:space="preserve">Ostrzenie po stronie czoła i powierzchni skrawającej. </v>
      </c>
      <c r="L349" s="56" t="str">
        <f>Nachschleiftexte!X302</f>
        <v xml:space="preserve">Dodatno oštrenje čeono i na steznoj površini. Ako je širina trošenja prevelika, brusi se vanjski promjer. </v>
      </c>
      <c r="M349" s="56" t="str">
        <f>Nachschleiftexte!Y302</f>
        <v xml:space="preserve">Ponovno brušenje čela in cepilne ploskve. Če je širina obrabe prevelika, brusimo zunanji premer. </v>
      </c>
      <c r="N349" s="56" t="str">
        <f>Nachschleiftexte!K302</f>
        <v xml:space="preserve">Utánélezés a homlokrészen és a forgácsolófelületen. Ha túl nagy a kopás, akkor a külső átmérő utánköszörülését végezzük el. </v>
      </c>
      <c r="O349" s="56" t="str">
        <f>Nachschleiftexte!L302</f>
        <v xml:space="preserve">Reascuţire pe partea de atac şi suprafaţa de aşchiere. Dacă uzura este prea mare, atunci efectuăm rectificarea diametrului exterior. </v>
      </c>
      <c r="P349" s="56" t="str">
        <f>Nachschleiftexte!F302</f>
        <v xml:space="preserve">Réaffûtage en bout et des arêtes de coupe. Si l'usure est trop importante, le diamètre extérieur est réaffûté. </v>
      </c>
      <c r="Q349" s="56">
        <f>Nachschleiftexte!AD302</f>
        <v>0</v>
      </c>
      <c r="R349" s="56" t="str">
        <f>Nachschleiftexte!R302</f>
        <v xml:space="preserve">Omslipning på ände och spånytor. Är förslitningen för stor, slipas ytterdiametern. </v>
      </c>
      <c r="S349" s="56" t="str">
        <f>Nachschleiftexte!N302</f>
        <v xml:space="preserve">Ostření na čele a na ploše čela. Je-li šířka opotřebení příliš velká, pak se ostří vnější průměr. </v>
      </c>
      <c r="T349" s="56" t="str">
        <f>Nachschleiftexte!AB302</f>
        <v xml:space="preserve">Ostrenie na čele a na ploche čela. Ak je šírka opotrebenia príliš veľká, potom sa ostrí vonkajší priemer. </v>
      </c>
      <c r="U349" s="57"/>
      <c r="V349" s="57"/>
    </row>
    <row r="350" spans="1:22" s="6" customFormat="1" x14ac:dyDescent="0.25">
      <c r="A350" s="57" t="str">
        <f t="shared" si="5"/>
        <v>F</v>
      </c>
      <c r="B350" s="57">
        <v>347</v>
      </c>
      <c r="C350" s="82">
        <f>Nachschleiftexte!B303</f>
        <v>98682</v>
      </c>
      <c r="D350" s="56" t="str">
        <f>IF(C350=[1]Sheet1!A294,"ok","falsch")</f>
        <v>ok</v>
      </c>
      <c r="E350" s="57" t="str" cm="1">
        <f t="array" aca="1" ref="E350" ca="1">INDIRECT(A353&amp;B353)</f>
        <v xml:space="preserve">Nachschliff an Stirn und Spanfläche. Ist die Verschleißbreite zu groß, gilt das Werkzeug als „nicht nachschleifbar“. </v>
      </c>
      <c r="F350" s="56" t="str">
        <f>Nachschleiftexte!C303</f>
        <v xml:space="preserve">Nachschliff an Stirn und Spanfläche. Ist die Verschleißbreite zu groß, gilt das Werkzeug als „nicht nachschleifbar“. </v>
      </c>
      <c r="G350" s="56" t="str">
        <f>Nachschleiftexte!D303</f>
        <v xml:space="preserve">Regrind on end and cutting edges If the wear width is too large, the tool is considered as "not re-sharpened." </v>
      </c>
      <c r="H350" s="56" t="str">
        <f>Nachschleiftexte!O303</f>
        <v xml:space="preserve">naslijpen aan de kopse kant en het spaanvlak. is de slijtage te groot, dan geldt het gereedschap als "niet naslijpbaar"  </v>
      </c>
      <c r="I350" s="131" t="str">
        <f>Nachschleiftexte!G303</f>
        <v xml:space="preserve">Riaffilatura della parte frontale e della spoglia superiore. In caso di un' eccessiva usura, non è possibile riaffilare l'utensile. </v>
      </c>
      <c r="J350" s="56" t="str">
        <f>Nachschleiftexte!E303</f>
        <v xml:space="preserve">Reafilado en la parte frontal y en la superficie de desprendimiento. Si el desgaste es demasiado pronunciado, la herramienta se considerará "no reafilable". </v>
      </c>
      <c r="K350" s="56" t="str">
        <f>Nachschleiftexte!J303</f>
        <v xml:space="preserve">Ostrzenie od strony czoła i powierzchni skrawającej. Jeżeli zużycie narzędzia jest zbyt duże, ostrzenie nie jest możliwe. </v>
      </c>
      <c r="L350" s="56" t="str">
        <f>Nachschleiftexte!X303</f>
        <v xml:space="preserve">Dodatno oštrenje čeono i na steznoj površini. Ako je širina istrošenosti prevelika, alat se smatra neprikladnim za ponovno oštrenje. </v>
      </c>
      <c r="M350" s="56" t="str">
        <f>Nachschleiftexte!Y303</f>
        <v xml:space="preserve">Ponovno brušenje čela in cepilne ploskve. Če je širina obrabe prevelika, za orodje velja, da ga ni mogoče ponovno brusiti. </v>
      </c>
      <c r="N350" s="56" t="str">
        <f>Nachschleiftexte!K303</f>
        <v xml:space="preserve">Utánélezés a homlokrészen és a forgácsolófelületen. Ha túl nagy a kopás, akkor a szerszám nem utánélezhető. </v>
      </c>
      <c r="O350" s="56" t="str">
        <f>Nachschleiftexte!L303</f>
        <v xml:space="preserve">Reascuţire pe suprafaţa de atac şi de partea aşchiere. Dacă uzura este prea mare, atunci scula este "nereascuţibilă". </v>
      </c>
      <c r="P350" s="56" t="str">
        <f>Nachschleiftexte!F303</f>
        <v xml:space="preserve">Réaffûtage en bout et de la surface de coupe. Si l'usure est trop importante, l'outil est considéré non réaffûtable et sera renvoyé en l'état. </v>
      </c>
      <c r="Q350" s="56">
        <f>Nachschleiftexte!AD303</f>
        <v>0</v>
      </c>
      <c r="R350" s="56" t="str">
        <f>Nachschleiftexte!R303</f>
        <v xml:space="preserve">Omslipning på ände och spånytor. Är förslitningen för stor, är verktyget inte omslipningsbar. </v>
      </c>
      <c r="S350" s="56" t="str">
        <f>Nachschleiftexte!N303</f>
        <v xml:space="preserve">Ostření na čele a na ploše čela. Je-li šířka opotřebení příliš velká, pak nástroj nelze naostřit. </v>
      </c>
      <c r="T350" s="56" t="str">
        <f>Nachschleiftexte!AB303</f>
        <v xml:space="preserve">Ostrenie na čele a na ploche čela. Ak je šírka opotrebenia príliš veľká, potom sa nástroj nedá naostriť. </v>
      </c>
      <c r="U350" s="56"/>
      <c r="V350" s="56"/>
    </row>
    <row r="351" spans="1:22" x14ac:dyDescent="0.25">
      <c r="A351" s="57" t="str">
        <f t="shared" si="5"/>
        <v>F</v>
      </c>
      <c r="B351" s="57">
        <v>348</v>
      </c>
      <c r="C351" s="82">
        <f>Nachschleiftexte!B304</f>
        <v>98683</v>
      </c>
      <c r="D351" s="56" t="str">
        <f>IF(C351=[1]Sheet1!A295,"ok","falsch")</f>
        <v>ok</v>
      </c>
      <c r="E351" s="57" t="str" cm="1">
        <f t="array" aca="1" ref="E351" ca="1">INDIRECT(A354&amp;B354)</f>
        <v xml:space="preserve">Nachschliff an Stirn und Spanfläche. Ist die Verschleißbreite zu groß, wird der Außendurchmesser geschliffen. </v>
      </c>
      <c r="F351" s="56" t="str">
        <f>Nachschleiftexte!C304</f>
        <v xml:space="preserve">Nachschliff an Stirn und Spanfläche. Ist die Verschleißbreite zu groß, wird der Außendurchmesser geschliffen. </v>
      </c>
      <c r="G351" s="56" t="str">
        <f>Nachschleiftexte!D304</f>
        <v xml:space="preserve">Regrind on end and cutting edges If the wear width is too large, the outside diameter is ground. </v>
      </c>
      <c r="H351" s="56" t="str">
        <f>Nachschleiftexte!O304</f>
        <v xml:space="preserve">naslijpen van de kopse kant en het spaanvlak. is de slijtage te groot, dan wordt ook de buitendiameter geslepen. </v>
      </c>
      <c r="I351" s="131" t="str">
        <f>Nachschleiftexte!G304</f>
        <v xml:space="preserve">Riaffilatura della parte frontale e della spoglia superiore. In caso di eccessiva usura, viene riaffilato il diametro esterno. </v>
      </c>
      <c r="J351" s="56" t="str">
        <f>Nachschleiftexte!E304</f>
        <v xml:space="preserve">Reafilado en la parte frontal y en la superficie de desprendimiento. Si el desgaste es demasiado pronunciado, se reafilará el diámetro exterior. </v>
      </c>
      <c r="K351" s="56" t="str">
        <f>Nachschleiftexte!J304</f>
        <v xml:space="preserve">Ostrzenie po stronie czoła i powierzchni skrawającej. </v>
      </c>
      <c r="L351" s="56" t="str">
        <f>Nachschleiftexte!X304</f>
        <v xml:space="preserve">Dodatno oštrenje čeono i na steznoj površini. Ako je širina trošenja prevelika, brusi se vanjski promjer. </v>
      </c>
      <c r="M351" s="56" t="str">
        <f>Nachschleiftexte!Y304</f>
        <v xml:space="preserve">Ponovno brušenje čela in cepilne ploskve. Če je širina obrabe prevelika, brusimo zunanji premer. </v>
      </c>
      <c r="N351" s="56" t="str">
        <f>Nachschleiftexte!K304</f>
        <v xml:space="preserve">Utánélezés a homlokrészen és a forgácsolófelületen. Ha túl nagy a kopás, akkor a külső átmérő utánköszörülését végezzük el. </v>
      </c>
      <c r="O351" s="56" t="str">
        <f>Nachschleiftexte!L304</f>
        <v xml:space="preserve">Reascuţire pe partea de atac şi suprafaţa de aşchiere. Dacă uzura este prea mare, atunci efectuăm rectificarea diametrului exterior. </v>
      </c>
      <c r="P351" s="56" t="str">
        <f>Nachschleiftexte!F304</f>
        <v xml:space="preserve">Réaffûtage en bout et de la surface de coupe. Si l'usure est trop importante, le diamètre extérieur est réaffûté. </v>
      </c>
      <c r="Q351" s="56">
        <f>Nachschleiftexte!AD304</f>
        <v>0</v>
      </c>
      <c r="R351" s="56" t="str">
        <f>Nachschleiftexte!R304</f>
        <v xml:space="preserve">Omslipning på ände och spånytor. Är förslitningen för stor, slipas ytterdiametern. </v>
      </c>
      <c r="S351" s="56" t="str">
        <f>Nachschleiftexte!N304</f>
        <v xml:space="preserve">Ostření na čele a na ploše čela. Je-li šířka opotřebení příliš velká, pak se ostří vnější průměr. </v>
      </c>
      <c r="T351" s="56" t="str">
        <f>Nachschleiftexte!AB304</f>
        <v xml:space="preserve">Ostrenie na čele a na ploche čela. Ak je šírka opotrebenia príliš veľká, potom sa ostrí vonkajší priemer. </v>
      </c>
      <c r="U351" s="57"/>
      <c r="V351" s="57"/>
    </row>
    <row r="352" spans="1:22" s="6" customFormat="1" x14ac:dyDescent="0.25">
      <c r="A352" s="57" t="str">
        <f t="shared" si="5"/>
        <v>F</v>
      </c>
      <c r="B352" s="57">
        <v>349</v>
      </c>
      <c r="C352" s="82">
        <f>Nachschleiftexte!B305</f>
        <v>98684</v>
      </c>
      <c r="D352" s="56" t="str">
        <f>IF(C352=[1]Sheet1!A296,"ok","falsch")</f>
        <v>ok</v>
      </c>
      <c r="E352" s="57" t="str" cm="1">
        <f t="array" aca="1" ref="E352" ca="1">INDIRECT(A355&amp;B355)</f>
        <v xml:space="preserve">Nachschliff an Stirn und Spanfläche. Ist die Verschleißbreite zu groß, wird der Außendurchmesser geschliffen. </v>
      </c>
      <c r="F352" s="56" t="str">
        <f>Nachschleiftexte!C305</f>
        <v xml:space="preserve">Nachschliff an Stirn und Spanfläche. Ist die Verschleißbreite zu groß, wird der Außendurchmesser geschliffen. </v>
      </c>
      <c r="G352" s="56" t="str">
        <f>Nachschleiftexte!D305</f>
        <v xml:space="preserve">Regrind on end and cutting edges If the wear width is too large, the outside diameter is ground. </v>
      </c>
      <c r="H352" s="56" t="str">
        <f>Nachschleiftexte!O305</f>
        <v xml:space="preserve">naslijpen van de kopse kant en het spaanvlak. is de slijtage te groot, dan wordt ook de buitendiameter geslepen. </v>
      </c>
      <c r="I352" s="131" t="str">
        <f>Nachschleiftexte!G305</f>
        <v xml:space="preserve">Riaffilatura della parte frontale e della spoglia superiore. In caso di un' eccessiva usura, non è possibile riaffilare l'utensile. </v>
      </c>
      <c r="J352" s="56" t="str">
        <f>Nachschleiftexte!E305</f>
        <v xml:space="preserve">Reafilado en la parte frontal y en la superficie de desprendimiento. Si el desgaste es demasiado pronunciado, se reafilará el diámetro exterior. </v>
      </c>
      <c r="K352" s="56" t="str">
        <f>Nachschleiftexte!J305</f>
        <v xml:space="preserve">Ostrzenie po stronie czoła i powierzchni skrawającej. </v>
      </c>
      <c r="L352" s="56" t="str">
        <f>Nachschleiftexte!X305</f>
        <v xml:space="preserve">Dodatno oštrenje čeono i na steznoj površini. Ako je širina trošenja prevelika, brusi se vanjski promjer. </v>
      </c>
      <c r="M352" s="56" t="str">
        <f>Nachschleiftexte!Y305</f>
        <v xml:space="preserve">Ponovno brušenje čela in cepilne ploskve. Če je širina obrabe prevelika, brusimo zunanji premer. </v>
      </c>
      <c r="N352" s="56" t="str">
        <f>Nachschleiftexte!K305</f>
        <v xml:space="preserve">Utánélezés a homlokrészen és a forgácsolófelületen. Ha túl nagy a kopás, akkor a külső átmérő utánköszörülését végezzük el. </v>
      </c>
      <c r="O352" s="56" t="str">
        <f>Nachschleiftexte!L305</f>
        <v xml:space="preserve">Reascuţire pe partea de atac şi suprafaţa de aşchiere. Dacă uzura este prea mare, atunci efectuăm rectificarea diametrului exterior. </v>
      </c>
      <c r="P352" s="56" t="str">
        <f>Nachschleiftexte!F305</f>
        <v xml:space="preserve">Réaffûtage en bout et de la surface de coupe. Si l'usure est trop importante, l'outil est considéré non réaffûtable et sera renvoyé en l'état. </v>
      </c>
      <c r="Q352" s="56">
        <f>Nachschleiftexte!AD305</f>
        <v>0</v>
      </c>
      <c r="R352" s="56" t="str">
        <f>Nachschleiftexte!R305</f>
        <v xml:space="preserve">Omslipning på ände och spånytor. Är förslitningen för stor, slipas ytterdiametern. </v>
      </c>
      <c r="S352" s="56" t="str">
        <f>Nachschleiftexte!N305</f>
        <v xml:space="preserve">Ostření na čele a na ploše čela. Je-li šířka opotřebení příliš velká, pak se ostří vnější průměr. </v>
      </c>
      <c r="T352" s="56" t="str">
        <f>Nachschleiftexte!AB305</f>
        <v xml:space="preserve">Ostrenie na čele a na ploche čela. Ak je šírka opotrebenia príliš veľká, potom sa ostrí vonkajší priemer. </v>
      </c>
      <c r="U352" s="56"/>
      <c r="V352" s="56"/>
    </row>
    <row r="353" spans="1:22" x14ac:dyDescent="0.25">
      <c r="A353" s="57" t="str">
        <f t="shared" si="5"/>
        <v>F</v>
      </c>
      <c r="B353" s="57">
        <v>350</v>
      </c>
      <c r="C353" s="82">
        <f>Nachschleiftexte!B306</f>
        <v>98685</v>
      </c>
      <c r="D353" s="56" t="str">
        <f>IF(C353=[1]Sheet1!A297,"ok","falsch")</f>
        <v>ok</v>
      </c>
      <c r="E353" s="57" t="str" cm="1">
        <f t="array" aca="1" ref="E353" ca="1">INDIRECT(A356&amp;B356)</f>
        <v xml:space="preserve">Nachschliff erfolgt nur stirnseitig. Ist die Verschleißbreite zu groß, gilt das Werkzeug als „nicht nachschleifbar“. Radiustoleranz ± 0,02 mm </v>
      </c>
      <c r="F353" s="56" t="str">
        <f>Nachschleiftexte!C306</f>
        <v xml:space="preserve">Nachschliff erfolgt nur stirnseitig. Ist die Verschleißbreite zu groß, gilt das Werkzeug als „nicht nachschleifbar“. Radiustoleranz ± 0,02 mm </v>
      </c>
      <c r="G353" s="56" t="str">
        <f>Nachschleiftexte!D306</f>
        <v xml:space="preserve">Regrind on end only If the wear width is too large, the tool is considered as &amp;quot;not re-sharpened.&amp;quot; Radius tolerance ± 0,02 mm </v>
      </c>
      <c r="H353" s="56" t="str">
        <f>Nachschleiftexte!O306</f>
        <v xml:space="preserve">naslijpen alleen aan de kopse kant. is de slijtage te groot, dan geldt het gereedschap als &amp;quot;niet naslijpbaar&amp;quot; radiustolerantie ± 0,02 mm </v>
      </c>
      <c r="I353" s="131" t="str">
        <f>Nachschleiftexte!G306</f>
        <v xml:space="preserve">Riaffilatura della parte frontale e della spoglia superiore. In caso eccessiva usura, non è possibile riaffilare l'utensile. Tolleranza sul raggio ± 0,02 mm </v>
      </c>
      <c r="J353" s="56" t="str">
        <f>Nachschleiftexte!E306</f>
        <v xml:space="preserve">El reafilado se realiza solo en la parte frontal. Si el desgaste es demasiado pronunciado, la herramienta se considerará &amp;quot;no reafilable&amp;quot;. Tolerancia del radio ± 0,02 mm </v>
      </c>
      <c r="K353" s="56" t="str">
        <f>Nachschleiftexte!J306</f>
        <v xml:space="preserve">Ostrzenie tylko od strony czoła. Jeżeli zużycie narzędzia jest zbyt duże, ostrzenie nie jest możliwe. Tolerancja promienia krzywizny ± 0,02 mm </v>
      </c>
      <c r="L353" s="56" t="str">
        <f>Nachschleiftexte!X306</f>
        <v xml:space="preserve">Dodatno brušenje izvodi se samo na čeonoj strani. Ako je širina istrošenosti prevelika, alat se smatra neprikladnim za ponovno oštrenje. Tolerancija radijusa ± 0,02 mm </v>
      </c>
      <c r="M353" s="56" t="str">
        <f>Nachschleiftexte!Y306</f>
        <v xml:space="preserve">Ponovno brušenje se izvede le na čelni strani. Če je širina obrabe prevelika, za orodje velja, da ga ni mogoče ponovno brusiti. Dovoljeno odstopanje polmera ± 0,02 mm </v>
      </c>
      <c r="N353" s="56" t="str">
        <f>Nachschleiftexte!K306</f>
        <v xml:space="preserve">Az utánélezést csak a homlokoldalon végezzük el. Ha túl nagy a kopás, akkor a szerszám nem utánélezhető. Rádiusztűrés: ± 0,02 mm </v>
      </c>
      <c r="O353" s="56" t="str">
        <f>Nachschleiftexte!L306</f>
        <v xml:space="preserve">Reascuţire numai pe suprafaţa de atac. Dacă uzura este prea mare, atunci scula este &amp;quot;nereascuţibilă&amp;quot;. Toleranţă radius ± 0,02 mm </v>
      </c>
      <c r="P353" s="56" t="str">
        <f>Nachschleiftexte!F306</f>
        <v xml:space="preserve">Réaffûtage en bout et de la surface de coupe. Si l'usure est trop importante, l'outil est considéré non réaffûtable et sera renvoyé en l'état. Tolérance du rayon ± 0,02 mm </v>
      </c>
      <c r="Q353" s="56">
        <f>Nachschleiftexte!AD306</f>
        <v>0</v>
      </c>
      <c r="R353" s="56" t="str">
        <f>Nachschleiftexte!R306</f>
        <v xml:space="preserve">Omslipning utförs endast på änden. Är förslitningen för stor, är verktyget inte omslipningsbar. Radietolerans ± 0,02 mm </v>
      </c>
      <c r="S353" s="56" t="str">
        <f>Nachschleiftexte!N306</f>
        <v xml:space="preserve">Ostření se provádí pouze na čele. Je-li šířka opotřebení příliš velká, pak nástroj nelze naostřit. Tolerance rádiusu ± 0,02 mm </v>
      </c>
      <c r="T353" s="56" t="str">
        <f>Nachschleiftexte!AB306</f>
        <v xml:space="preserve">Ostrenie sa robí iba na čele a na ploche čela. Ak je šírka opotrebenia príliš veľká, potom sa nástroj nedá naostriť. Tolerancia rádiusu ± 0,02 mm </v>
      </c>
      <c r="U353" s="57"/>
      <c r="V353" s="57"/>
    </row>
    <row r="354" spans="1:22" s="6" customFormat="1" x14ac:dyDescent="0.25">
      <c r="A354" s="57" t="str">
        <f t="shared" si="5"/>
        <v>F</v>
      </c>
      <c r="B354" s="57">
        <v>351</v>
      </c>
      <c r="C354" s="82">
        <f>Nachschleiftexte!B307</f>
        <v>98686</v>
      </c>
      <c r="D354" s="56" t="str">
        <f>IF(C354=[1]Sheet1!A298,"ok","falsch")</f>
        <v>ok</v>
      </c>
      <c r="E354" s="57" t="str" cm="1">
        <f t="array" aca="1" ref="E354" ca="1">INDIRECT(A357&amp;B357)</f>
        <v xml:space="preserve">Nachschliff erfolgt nur stirnseitig. Ist die Verschleißbreite zu groß, gilt das Werkzeug als „nicht nachschleifbar“. Radiustoleranz ± 0,02 mm </v>
      </c>
      <c r="F354" s="56" t="str">
        <f>Nachschleiftexte!C307</f>
        <v xml:space="preserve">Nachschliff erfolgt nur stirnseitig. Ist die Verschleißbreite zu groß, gilt das Werkzeug als „nicht nachschleifbar“. Radiustoleranz ± 0,02 mm </v>
      </c>
      <c r="G354" s="56" t="str">
        <f>Nachschleiftexte!D307</f>
        <v xml:space="preserve">Regrind on end only If the wear width is too large, the tool is considered as &amp;quot;not re-sharpened.&amp;quot; Radius tolerance ± 0,02 mm </v>
      </c>
      <c r="H354" s="56" t="str">
        <f>Nachschleiftexte!O307</f>
        <v xml:space="preserve">naslijpen alleen aan de kopse kant. is de slijtage te groot, dan geldt het gereedschap als &amp;quot;niet naslijpbaar&amp;quot; radiustolerantie ± 0,02 mm </v>
      </c>
      <c r="I354" s="131" t="str">
        <f>Nachschleiftexte!G307</f>
        <v xml:space="preserve">Riaffilatura della parte frontale e della spoglia superiore. In caso di un' eccessiva usura, non è possibile riaffilare l'utensile. Tolleranza sul raggio ± 0,02 mm </v>
      </c>
      <c r="J354" s="56" t="str">
        <f>Nachschleiftexte!E307</f>
        <v xml:space="preserve">El reafilado se realiza solo en la parte frontal. Si el desgaste es demasiado pronunciado, la herramienta se considerará &amp;quot;no reafilable&amp;quot;. Tolerancia del radio ± 0,02 mm </v>
      </c>
      <c r="K354" s="56" t="str">
        <f>Nachschleiftexte!J307</f>
        <v xml:space="preserve">Ostrzenie tylko od strony czoła. Jeżeli zużycie narzędzia jest zbyt duże, ostrzenie nie jest możliwe. Tolerancja promienia krzywizny ± 0,02 mm </v>
      </c>
      <c r="L354" s="56" t="str">
        <f>Nachschleiftexte!X307</f>
        <v xml:space="preserve">Dodatno brušenje izvodi se samo na čeonoj strani. Ako je širina istrošenosti prevelika, alat se smatra neprikladnim za ponovno oštrenje. Tolerancija radijusa ± 0,02 mm </v>
      </c>
      <c r="M354" s="56" t="str">
        <f>Nachschleiftexte!Y307</f>
        <v xml:space="preserve">Ponovno brušenje se izvede le na čelni strani. Če je širina obrabe prevelika, za orodje velja, da ga ni mogoče ponovno brusiti. Dovoljeno odstopanje polmera ± 0,02 mm </v>
      </c>
      <c r="N354" s="56" t="str">
        <f>Nachschleiftexte!K307</f>
        <v xml:space="preserve">Az utánélezést csak a homlokoldalon végezzük el. Ha túl nagy a kopás, akkor a szerszám nem utánélezhető. Rádiusztűrés: ± 0,02 mm </v>
      </c>
      <c r="O354" s="56" t="str">
        <f>Nachschleiftexte!L307</f>
        <v xml:space="preserve">Reascuţire numai pe suprafaţa de atac. Dacă uzura este prea mare, atunci scula este &amp;quot;nereascuţibilă&amp;quot;. Toleranţă radius ± 0,02 mm </v>
      </c>
      <c r="P354" s="56" t="str">
        <f>Nachschleiftexte!F307</f>
        <v xml:space="preserve">Réaffûtage uniquement en bout. Si l'usure est trop importante, l'outil est renvoyé en l'état. Tolérance du rayon ± 0,02 mm </v>
      </c>
      <c r="Q354" s="56">
        <f>Nachschleiftexte!AD307</f>
        <v>0</v>
      </c>
      <c r="R354" s="56" t="str">
        <f>Nachschleiftexte!R307</f>
        <v xml:space="preserve">Omslipning utförs endast på änden. Är förslitningen för stor, är verktyget inte omslipningsbar. Radietolerans ± 0,02 mm </v>
      </c>
      <c r="S354" s="56" t="str">
        <f>Nachschleiftexte!N307</f>
        <v xml:space="preserve">Ostření se provádí pouze na čele. Je-li šířka opotřebení příliš velká, pak nástroj nelze naostřit. Tolerance rádiusu ± 0,02 mm </v>
      </c>
      <c r="T354" s="56" t="str">
        <f>Nachschleiftexte!AB307</f>
        <v xml:space="preserve">Ostrenie sa robí iba na čele. Ak je šírka opotrebenia príliš veľká, potom sa nástroj nedá naostriť. Tolerancia rádiusu ± 0,02 mm </v>
      </c>
      <c r="U354" s="56"/>
      <c r="V354" s="56"/>
    </row>
    <row r="355" spans="1:22" x14ac:dyDescent="0.25">
      <c r="A355" s="57" t="str">
        <f t="shared" si="5"/>
        <v>F</v>
      </c>
      <c r="B355" s="57">
        <v>352</v>
      </c>
      <c r="C355" s="82">
        <f>Nachschleiftexte!B308</f>
        <v>98687</v>
      </c>
      <c r="D355" s="56" t="str">
        <f>IF(C355=[1]Sheet1!A299,"ok","falsch")</f>
        <v>ok</v>
      </c>
      <c r="E355" s="57" t="str" cm="1">
        <f t="array" aca="1" ref="E355" ca="1">INDIRECT(A358&amp;B358)</f>
        <v xml:space="preserve">Nachschliff erfolgt nur stirnseitig bei Artikelgruppe &lt;strong&gt;52 867 ...&lt;/strong&gt; Nachschliff an der Spanfläche bei Artikelgruppe &lt;strong&gt;52 868 ...&lt;/strong&gt; Ist die Verschleißbreite zu groß, gilt das Werkzeug als „nicht nachschleifbar“. </v>
      </c>
      <c r="F355" s="56" t="str">
        <f>Nachschleiftexte!C308</f>
        <v xml:space="preserve">Nachschliff erfolgt nur stirnseitig bei Artikelgruppe &lt;strong&gt;52 867 ...&lt;/strong&gt; Nachschliff an der Spanfläche bei Artikelgruppe &lt;strong&gt;52 868 ...&lt;/strong&gt; Ist die Verschleißbreite zu groß, gilt das Werkzeug als „nicht nachschleifbar“. </v>
      </c>
      <c r="G355" s="56" t="str">
        <f>Nachschleiftexte!D308</f>
        <v xml:space="preserve">Regrinding on end only for article group &lt;strong&gt;52 867 ...&lt;/strong&gt; Regrinding on cutting edges for article group &lt;strong&gt;52 868&lt;/strong&gt;&lt;strong&gt;...&lt;/strong&gt; If the wear width is too large, the tool is considered as „not re-sharpened.“ </v>
      </c>
      <c r="H355" s="56" t="str">
        <f>Nachschleiftexte!O308</f>
        <v xml:space="preserve">naslijpen alleen aan de kopse kant bij artikelgroep &lt;strong&gt;52 867 ...&lt;/strong&gt; naslijpen van het spaanvlak bij artikelgroep &lt;strong&gt;52 868 ...&lt;/strong&gt; is de slijtage te groot, dan geldt het gereedschap als "niet naslijpbaar" </v>
      </c>
      <c r="I355" s="131" t="str">
        <f>Nachschleiftexte!G308</f>
        <v xml:space="preserve">Solo riaffilatura della parte frontale per articoli codice &lt;strong&gt;52 867 ...&lt;/strong&gt; Riaffilatura della spoglia superiore per articoli codice &lt;strong&gt;52 868 ...&lt;/strong&gt; In caso di un'eccessiva usura, non è possibile riaffilare l'utensile. </v>
      </c>
      <c r="J355" s="56" t="str">
        <f>Nachschleiftexte!E308</f>
        <v xml:space="preserve">El reafilado en la parte frontal solo se realiza con el grupo de artículos &lt;strong&gt;52 867 ...&lt;/strong&gt; Reafilado en la superficie de desprendimiento con el grupo de artículos &lt;strong&gt;52 868 ...&lt;/strong&gt; Si el desgaste es demasiado pronunciado, la herramienta se considerará &amp;quot;no reafilable&amp;quot;. </v>
      </c>
      <c r="K355" s="56" t="str">
        <f>Nachschleiftexte!J308</f>
        <v xml:space="preserve">Ostrzenie tylko od strony czoła grupy artykułów &lt;strong&gt;52 867 ...&lt;/strong&gt; Ostrzenie powierzchni skrawającej grupy artykułów &lt;strong&gt;52 868 ...&lt;/strong&gt; Jeżeli zużycie narzędzia jest zbyt duże, ostrzenie nie jest możliwe. </v>
      </c>
      <c r="L355" s="56" t="str">
        <f>Nachschleiftexte!X308</f>
        <v xml:space="preserve">Dodatno brušenje izvodi se samo na čeonoj strani kod skupine artikala &lt;strong&gt;52 867 ...&lt;/strong&gt; Dodatno brušenje na steznoj površini skupine artikala &lt;strong&gt;52 868 ...&lt;/strong&gt; Ako je širina istrošenosti prevelika, alat se smatra neprikladnim za ponovno oštrenje. </v>
      </c>
      <c r="M355" s="56" t="str">
        <f>Nachschleiftexte!Y308</f>
        <v xml:space="preserve">Ponovno brušenje se izvede le na čelni strani – pri skupini izdelkov &lt;strong&gt;52 867 ...&lt;/strong&gt; Ponovno brušenje se izvede le na cepilni ploskvi – pri skupini izdelkov &lt;strong&gt;52 868 ...&lt;/strong&gt; Če je širina obrabe prevelika, za orodje velja, da ga ni mogoče ponovno brusiti. </v>
      </c>
      <c r="N355" s="56" t="str">
        <f>Nachschleiftexte!K308</f>
        <v xml:space="preserve">Az utánélezést csak a homlokoldalon végezzük el a következő termékcsoportnál: &lt;strong&gt;52 867 ...&lt;/strong&gt; Az utánélezést csak a forgácsolófelületen végezzük el a következő termékcsoportnál: &lt;strong&gt;52 868 ...&lt;/strong&gt; Ha túl nagy a kopás, akkor a szerszám "nem utánélezhető". </v>
      </c>
      <c r="O355" s="56" t="str">
        <f>Nachschleiftexte!L308</f>
        <v xml:space="preserve">Reascuţire numai pe suprafaţa de atac la următoarea grupă de produse: &lt;strong&gt;52 867 ...&lt;/strong&gt; Reascuţire numai pe partea de aşchiere la următoarea grupă de produse: &lt;strong&gt;52 868 ...&lt;/strong&gt; Dacă uzura este prea mare, atunci scula este „nereascuţibilă“. </v>
      </c>
      <c r="P355" s="56" t="str">
        <f>Nachschleiftexte!F308</f>
        <v xml:space="preserve">Réaffûtage uniquement en bout pour les numéros d'articles &lt;strong&gt;52 867 ...&lt;/strong&gt; Réaffûtage de la surface de coupe pour le groupe d'articles &lt;strong&gt;52 868 ...&lt;/strong&gt; Si l'usure est trop importante, l'outil est renvoyé en l'état. </v>
      </c>
      <c r="Q355" s="56">
        <f>Nachschleiftexte!AD308</f>
        <v>0</v>
      </c>
      <c r="R355" s="56" t="str">
        <f>Nachschleiftexte!R308</f>
        <v xml:space="preserve">Omslipning utförs på ände vid artikelgrupp &lt;strong&gt;52 867...&lt;/strong&gt; Omslipning utförs på spånyta vid artikelgrupp &lt;strong&gt;52 868 ...&lt;/strong&gt; Är förslitningen för stor, är verktyget inte omslipningsbar. </v>
      </c>
      <c r="S355" s="56" t="str">
        <f>Nachschleiftexte!N308</f>
        <v xml:space="preserve">Ostření se provádí pouze na čele u produktové skupiny &lt;strong&gt;52 867 ...&lt;/strong&gt; Ostření na ploše čela u produktové skupiny &lt;strong&gt;52 868 ...&lt;/strong&gt; Je-li šířka opotřebení příliš velká, pak nástroj nelze naostřit. </v>
      </c>
      <c r="T355" s="56" t="str">
        <f>Nachschleiftexte!AB308</f>
        <v xml:space="preserve">Ostrenie sa robí iba na čele u produktovej skupiny &lt;strong&gt;52 867 ...&lt;/strong&gt; Ostrenie na ploche čela u produktovej skupiny &lt;strong&gt;52 868 ...&lt;/strong&gt; Ak je šírka opotrebenia príliš veľká, potom sa nástroj nedá naostriť. </v>
      </c>
      <c r="U355" s="57"/>
      <c r="V355" s="57"/>
    </row>
    <row r="356" spans="1:22" s="6" customFormat="1" x14ac:dyDescent="0.25">
      <c r="A356" s="57" t="str">
        <f t="shared" si="5"/>
        <v>F</v>
      </c>
      <c r="B356" s="57">
        <v>353</v>
      </c>
      <c r="C356" s="82">
        <f>Nachschleiftexte!B309</f>
        <v>98688</v>
      </c>
      <c r="D356" s="56" t="str">
        <f>IF(C356=[1]Sheet1!A300,"ok","falsch")</f>
        <v>ok</v>
      </c>
      <c r="E356" s="57" t="str" cm="1">
        <f t="array" aca="1" ref="E356" ca="1">INDIRECT(A359&amp;B359)</f>
        <v xml:space="preserve">Nachschliff erfolgt nur stirnseitig bei Artikelgruppe &lt;strong&gt;52 867 ...&lt;/strong&gt; Nachschliff an der Spanfläche bei Artikelgruppe &lt;strong&gt;52 868 ...&lt;/strong&gt; Ist die Verschleißbreite zu groß, gilt das Werkzeug als „nicht nachschleifbar“. </v>
      </c>
      <c r="F356" s="56" t="str">
        <f>Nachschleiftexte!C309</f>
        <v xml:space="preserve">Nachschliff erfolgt nur stirnseitig bei Artikelgruppe &lt;strong&gt;52 867 ...&lt;/strong&gt; Nachschliff an der Spanfläche bei Artikelgruppe &lt;strong&gt;52 868 ...&lt;/strong&gt; Ist die Verschleißbreite zu groß, gilt das Werkzeug als „nicht nachschleifbar“. </v>
      </c>
      <c r="G356" s="56" t="str">
        <f>Nachschleiftexte!D309</f>
        <v xml:space="preserve">Regrinding on end only for article group &lt;strong&gt;52 867 ...&lt;/strong&gt; Regrinding on cutting edges for article group &lt;strong&gt;52 868&lt;/strong&gt;&lt;strong&gt;...&lt;/strong&gt; If the wear width is too large, the tool is considered as „not re-sharpened.“ </v>
      </c>
      <c r="H356" s="56" t="str">
        <f>Nachschleiftexte!O309</f>
        <v xml:space="preserve">naslijpen alleen aan de kopse kant bij artikelgroep &lt;strong&gt;52 867 ...&lt;/strong&gt; naslijpen van het spaanvlak bij artikelgroep &lt;strong&gt;52 868 ...&lt;/strong&gt; is de slijtage te groot, dan geldt het gereedschap als "niet naslijpbaar" </v>
      </c>
      <c r="I356" s="131" t="str">
        <f>Nachschleiftexte!G309</f>
        <v xml:space="preserve">Solo riaffilatura della parte frontale per articoli codice &lt;strong&gt;52 867 ...&lt;/strong&gt; Riaffilatura della spoglia superiore per articoli codice &lt;strong&gt;52 868 ...&lt;/strong&gt; In caso di un'eccessiva usura, non è possibile riaffilare l'utensile. </v>
      </c>
      <c r="J356" s="56" t="str">
        <f>Nachschleiftexte!E309</f>
        <v xml:space="preserve">El reafilado en la parte frontal solo se realiza con el grupo de artículos &lt;strong&gt;52 867 ...&lt;/strong&gt; Reafilado en la superficie de desprendimiento con el grupo de artículos &lt;strong&gt;52 868 ...&lt;/strong&gt; Si el desgaste es demasiado pronunciado, la herramienta se considerará &amp;quot;no reafilable&amp;quot;. </v>
      </c>
      <c r="K356" s="56" t="str">
        <f>Nachschleiftexte!J309</f>
        <v xml:space="preserve">Ostrzenie tylko od strony czoła grupy artykułów &lt;strong&gt;52 867 ...&lt;/strong&gt; Ostrzenie powierzchni skrawającej grupy artykułów &lt;strong&gt;52 868 ...&lt;/strong&gt; Jeżeli zużycie narzędzia jest zbyt duże, ostrzenie nie jest możliwe. </v>
      </c>
      <c r="L356" s="56" t="str">
        <f>Nachschleiftexte!X309</f>
        <v xml:space="preserve">Dodatno brušenje izvodi se samo na čeonoj strani kod skupine artikala &lt;strong&gt;52 867 ...&lt;/strong&gt; Dodatno brušenje na steznoj površini skupine artikala &lt;strong&gt;52 868 ...&lt;/strong&gt; Ako je širina istrošenosti prevelika, alat se smatra neprikladnim za ponovno oštrenje. </v>
      </c>
      <c r="M356" s="56" t="str">
        <f>Nachschleiftexte!Y309</f>
        <v xml:space="preserve">Ponovno brušenje se izvede le na čelni strani – pri skupini izdelkov &lt;strong&gt;52 867 ...&lt;/strong&gt; Ponovno brušenje se izvede le na cepilni ploskvi – pri skupini izdelkov &lt;strong&gt;52 868 ...&lt;/strong&gt; Če je širina obrabe prevelika, za orodje velja, da ga ni mogoče ponovno brusiti. </v>
      </c>
      <c r="N356" s="56" t="str">
        <f>Nachschleiftexte!K309</f>
        <v xml:space="preserve">Az utánélezést csak a homlokoldalon végezzük el a következő termékcsoportnál: &lt;strong&gt;52 867 ...&lt;/strong&gt; Az utánélezést csak a forgácsolófelületen végezzük el a következő termékcsoportnál: &lt;strong&gt;52 868 ...&lt;/strong&gt; Ha túl nagy a kopás, akkor a szerszám "nem utánélezhető". </v>
      </c>
      <c r="O356" s="56" t="str">
        <f>Nachschleiftexte!L309</f>
        <v xml:space="preserve">Reascuţire numai pe suprafaţa de atac la următoarea grupă de produse: &lt;strong&gt;52 867 ...&lt;/strong&gt; Reascuţire numai pe partea de aşchiere la următoarea grupă de produse: &lt;strong&gt;52 868 ...&lt;/strong&gt; Dacă uzura este prea mare, atunci scula este „nereascuţibilă“. </v>
      </c>
      <c r="P356" s="56" t="str">
        <f>Nachschleiftexte!F309</f>
        <v xml:space="preserve">Réaffûtage uniquement en bout pour les numéros d'articles &lt;strong&gt;52 867 ...&lt;/strong&gt; Réaffûtage de la surface de coupe pour le groupe d'articles &lt;strong&gt;52 868 ...&lt;/strong&gt; Si l'usure est trop importante, l'outil est renvoyé en l'état. </v>
      </c>
      <c r="Q356" s="56">
        <f>Nachschleiftexte!AD309</f>
        <v>0</v>
      </c>
      <c r="R356" s="56" t="str">
        <f>Nachschleiftexte!R309</f>
        <v xml:space="preserve">Omslipning utförs på ände vid artikelgrupp &lt;strong&gt;52 867...&lt;/strong&gt; Omslipning utförs på spånyta vid artikelgrupp &lt;strong&gt;52 868 ...&lt;/strong&gt; Är förslitningen för stor, är verktyget inte omslipningsbar. </v>
      </c>
      <c r="S356" s="56" t="str">
        <f>Nachschleiftexte!N309</f>
        <v xml:space="preserve">Ostření se provádí pouze na čele u produktové skupiny &lt;strong&gt;52 867 ...&lt;/strong&gt; Ostření na ploše čela u produktové skupiny &lt;strong&gt;52 868 ...&lt;/strong&gt; Je-li šířka opotřebení příliš velká, pak nástroj nelze naostřit. </v>
      </c>
      <c r="T356" s="56" t="str">
        <f>Nachschleiftexte!AB309</f>
        <v xml:space="preserve">Ostrenie sa robí iba na čele u produktovej skupiny &lt;strong&gt;52 867 ...&lt;/strong&gt; Ostrenie na ploche čela u produktovej skupiny &lt;strong&gt;52 868 ...&lt;/strong&gt; Ak je šírka opotrebenia príliš veľká, potom sa nástroj nedá naostriť. </v>
      </c>
      <c r="U356" s="56"/>
      <c r="V356" s="56"/>
    </row>
    <row r="357" spans="1:22" x14ac:dyDescent="0.25">
      <c r="A357" s="57" t="str">
        <f t="shared" si="5"/>
        <v>F</v>
      </c>
      <c r="B357" s="57">
        <v>354</v>
      </c>
      <c r="C357" s="82">
        <f>Nachschleiftexte!B310</f>
        <v>98689</v>
      </c>
      <c r="D357" s="56" t="str">
        <f>IF(C357=[1]Sheet1!A301,"ok","falsch")</f>
        <v>ok</v>
      </c>
      <c r="E357" s="57" t="str" cm="1">
        <f t="array" aca="1" ref="E357" ca="1">INDIRECT(A360&amp;B360)</f>
        <v xml:space="preserve">Nachschliff erfolgt nur stirnseitig. Ist die Verschleißbreite zu groß, gilt das Werkzeug als „nicht nachschleifbar“. Radiustoleranz ± 0,02 mm </v>
      </c>
      <c r="F357" s="56" t="str">
        <f>Nachschleiftexte!C310</f>
        <v xml:space="preserve">Nachschliff erfolgt nur stirnseitig. Ist die Verschleißbreite zu groß, gilt das Werkzeug als „nicht nachschleifbar“. Radiustoleranz ± 0,02 mm </v>
      </c>
      <c r="G357" s="56" t="str">
        <f>Nachschleiftexte!D310</f>
        <v xml:space="preserve">Regrinding is only performed on the end. If the wear width is too large, the tool is classed as &amp;quot;cannot be reground&amp;quot;. Radius tolerance ± 0.02 mm </v>
      </c>
      <c r="H357" s="56" t="str">
        <f>Nachschleiftexte!O310</f>
        <v xml:space="preserve">Alleen de kopse kant wordt nageslepen. Indien de slijtagebreedte te groot is, dan is het gereedschap niet naslijpbaar. Radiustolerantie ± 0,02 mm </v>
      </c>
      <c r="I357" s="131" t="str">
        <f>Nachschleiftexte!G310</f>
        <v xml:space="preserve">Solo riaffilatura della parte frontale. In caso di un&amp;apos;eccessiva usura, non è possibile riaffilare l’utensile. Tolleranza raggio ± 0,02 mm </v>
      </c>
      <c r="J357" s="56" t="str">
        <f>Nachschleiftexte!E310</f>
        <v xml:space="preserve">El reafilado se realiza solo en la parte frontal . Si el desgaste es demasiado pronunciado, la herramienta se considerará &amp;quot;no reafilable&amp;quot;. Tolerancia de radio ± 0,02 mm </v>
      </c>
      <c r="K357" s="56">
        <f>Nachschleiftexte!J310</f>
        <v>0</v>
      </c>
      <c r="L357" s="56" t="str">
        <f>Nachschleiftexte!X310</f>
        <v xml:space="preserve">Dodatno brušenje izvodi se samo na čeonoj strani. Ako je širina istrošenosti prevelika, alat se smatra neprikladnim za ponovno oštrenje. Tolerancija radijusa ± 0,02 mm </v>
      </c>
      <c r="M357" s="56" t="str">
        <f>Nachschleiftexte!Y310</f>
        <v xml:space="preserve">Naknadno brušenje se izvede le na čelni strani. Če je širina obrabe prevelika, za orodje velja, da ga ni mogoče ponovno brusiti. Dovoljeno odstopanje polmera ±0,02 mm </v>
      </c>
      <c r="N357" s="56" t="str">
        <f>Nachschleiftexte!K310</f>
        <v xml:space="preserve">Csak a homlokoldalt élezzük újra. Ha túl nagy a kopás, akkor a szerszám nem újraélezhető. Rádiusztűrés: ± 0,02 mm </v>
      </c>
      <c r="O357" s="56" t="str">
        <f>Nachschleiftexte!L310</f>
        <v xml:space="preserve">Reascuţirea se face doar în partea frontală. Dacă lăţimea zonei de uzură este prea mare, se consideră că scula „nu poate fi reascuțită“. Toleranţă rază ± 0,02 mm </v>
      </c>
      <c r="P357" s="56" t="str">
        <f>Nachschleiftexte!F310</f>
        <v xml:space="preserve">La rectification s’effectue uniquement à l’avant. Si la largeur d’usure est trop grande, l’outil est considéré comme « non rectifiable ». Tolérance du rayon ± 0,02 mm </v>
      </c>
      <c r="Q357" s="56">
        <f>Nachschleiftexte!AD310</f>
        <v>0</v>
      </c>
      <c r="R357" s="56" t="str">
        <f>Nachschleiftexte!R310</f>
        <v xml:space="preserve">Efterslipning bara på änden. Om slitagebredden är för stor, klassas verktyget som &amp;quot;ej omslipningsbart&amp;quot;. Radietolerans ± 0,02 mm </v>
      </c>
      <c r="S357" s="56">
        <f>Nachschleiftexte!N310</f>
        <v>0</v>
      </c>
      <c r="T357" s="56">
        <f>Nachschleiftexte!AB310</f>
        <v>0</v>
      </c>
      <c r="U357" s="57"/>
      <c r="V357" s="57"/>
    </row>
    <row r="358" spans="1:22" s="6" customFormat="1" x14ac:dyDescent="0.25">
      <c r="A358" s="57" t="str">
        <f t="shared" si="5"/>
        <v>F</v>
      </c>
      <c r="B358" s="57">
        <v>355</v>
      </c>
      <c r="C358" s="82">
        <f>Nachschleiftexte!B311</f>
        <v>98690</v>
      </c>
      <c r="D358" s="56" t="str">
        <f>IF(C358=[1]Sheet1!A302,"ok","falsch")</f>
        <v>ok</v>
      </c>
      <c r="E358" s="57" t="str" cm="1">
        <f t="array" aca="1" ref="E358" ca="1">INDIRECT(A361&amp;B361)</f>
        <v xml:space="preserve">Diese Anbohrer werden an der Hauptschneide nachgeschliffen. </v>
      </c>
      <c r="F358" s="56" t="str">
        <f>Nachschleiftexte!C311</f>
        <v xml:space="preserve">Diese Anbohrer werden an der Hauptschneide nachgeschliffen. </v>
      </c>
      <c r="G358" s="56" t="str">
        <f>Nachschleiftexte!D311</f>
        <v xml:space="preserve">These spot drills are reground on the main cutting edge. </v>
      </c>
      <c r="H358" s="56" t="str">
        <f>Nachschleiftexte!O311</f>
        <v xml:space="preserve">deze centerboren worden aan de hoofdsnijkant nageslepen en gecoat. </v>
      </c>
      <c r="I358" s="131" t="str">
        <f>Nachschleiftexte!G311</f>
        <v xml:space="preserve">In queste punte da centro viene riaffilato il tagliente principale. </v>
      </c>
      <c r="J358" s="56" t="str">
        <f>Nachschleiftexte!E311</f>
        <v xml:space="preserve">Estas brocas de puntear se reafilan en el filo de corte principal. </v>
      </c>
      <c r="K358" s="56" t="str">
        <f>Nachschleiftexte!J311</f>
        <v xml:space="preserve">Te nawiertaki ostrzy się po stronie krawędzi skrawającej oraz powleka. </v>
      </c>
      <c r="L358" s="56" t="str">
        <f>Nachschleiftexte!X311</f>
        <v xml:space="preserve">Ova centralna svrdla dodatno se bruse na glavnoj oštrici. </v>
      </c>
      <c r="M358" s="56" t="str">
        <f>Nachschleiftexte!Y311</f>
        <v xml:space="preserve">Pri teh svedrih za navrtanje ponovno brusimo glavno rezilo. </v>
      </c>
      <c r="N358" s="56" t="str">
        <f>Nachschleiftexte!K311</f>
        <v xml:space="preserve">Ezeket a központfúrókat a főéleken élezzük újra, és újra az eredeti bevonattal látjuk el. </v>
      </c>
      <c r="O358" s="56" t="str">
        <f>Nachschleiftexte!L311</f>
        <v xml:space="preserve">Burghiele de centrare sunt reascuţite pe tăişele principale şi sunt reacoperite. </v>
      </c>
      <c r="P358" s="56" t="str">
        <f>Nachschleiftexte!F311</f>
        <v xml:space="preserve">Ces forets à pointer sont réaffûtés sur la coupe pricipale. </v>
      </c>
      <c r="Q358" s="56">
        <f>Nachschleiftexte!AD311</f>
        <v>0</v>
      </c>
      <c r="R358" s="56" t="str">
        <f>Nachschleiftexte!R311</f>
        <v xml:space="preserve">Dessa NC-borr blir omslipade på huvudskären </v>
      </c>
      <c r="S358" s="56" t="str">
        <f>Nachschleiftexte!N311</f>
        <v xml:space="preserve">Tyto navrtáváky se ostří na hlavním břitu. </v>
      </c>
      <c r="T358" s="56" t="str">
        <f>Nachschleiftexte!AB311</f>
        <v xml:space="preserve">Tieto navrtávače sa ostria na hlavnom brite. </v>
      </c>
      <c r="U358" s="56"/>
      <c r="V358" s="56"/>
    </row>
    <row r="359" spans="1:22" x14ac:dyDescent="0.25">
      <c r="A359" s="57" t="str">
        <f t="shared" si="5"/>
        <v>F</v>
      </c>
      <c r="B359" s="57">
        <v>356</v>
      </c>
      <c r="C359" s="82">
        <f>Nachschleiftexte!B312</f>
        <v>98691</v>
      </c>
      <c r="D359" s="56" t="str">
        <f>IF(C359=[1]Sheet1!A303,"ok","falsch")</f>
        <v>ok</v>
      </c>
      <c r="E359" s="57" t="str" cm="1">
        <f t="array" aca="1" ref="E359" ca="1">INDIRECT(A362&amp;B362)</f>
        <v xml:space="preserve">Diese Werkzeuge können nur an der Anschnittfase nachgeschliffen werden, damit die Schneiden- und Durchmessertoleranz erhalten bleibt. Ist ein Nachschliff nicht mehr machbar, erhalten Sie ihr Werkzeug unbearbeitet zurück! Maximal 2 mal nachschleifbar. </v>
      </c>
      <c r="F359" s="56" t="str">
        <f>Nachschleiftexte!C312</f>
        <v xml:space="preserve">Diese Werkzeuge können nur an der Anschnittfase nachgeschliffen werden, damit die Schneiden- und Durchmessertoleranz erhalten bleibt. Ist ein Nachschliff nicht mehr machbar, erhalten Sie ihr Werkzeug unbearbeitet zurück! Maximal 2 mal nachschleifbar. </v>
      </c>
      <c r="G359" s="56" t="str">
        <f>Nachschleiftexte!D312</f>
        <v xml:space="preserve">These tools can be reground only on the cutting chamfer so that the cutting and diameter tolerance is maintained. If regrinding is not feasible, the tools are returned unprocessed! Maximum two regrinds. </v>
      </c>
      <c r="H359" s="56" t="str">
        <f>Nachschleiftexte!O312</f>
        <v xml:space="preserve">deze gereedschappen kunnen alleen aan de aansnijfase nageslepen worden, zodat de diametertolerantie behouden blijft. indien naslijpen niet meer mogelijk is, ontvangt u het gereedschap ongeslepen terug! maximaal 2 maal na te slijpen. </v>
      </c>
      <c r="I359" s="131" t="str">
        <f>Nachschleiftexte!G312</f>
        <v xml:space="preserve">In questi utensili è solo possibile riaffilare la fase d'imbocco, per mantenere la tolleranza del tagliente e del diametro. Qualora non fosse più possibile riaffilare un utensile, vi sarà ritornato senza avere eseguito il lavoro. Riaffilatura possibile max. 2 volte. </v>
      </c>
      <c r="J359" s="56" t="str">
        <f>Nachschleiftexte!E312</f>
        <v xml:space="preserve">Estas herramientas solo se puede reafilar en el chaflán para que la tolerancia del diámetro y de los filos de corte no varíe. Si no es posible reafilar la herramienta, se la devolveremos sin realizar ningún tratamiento. Se pueden reafilar como máximo 2 veces. </v>
      </c>
      <c r="K359" s="56" t="str">
        <f>Nachschleiftexte!J312</f>
        <v xml:space="preserve">Narzędzia ostrzy się po stronie nakroju. Jeżeli ostrzenie nie jest możliwe, narzędzie zwracamy nieobrobione.  Możliwe maks. dwukrotne ostrzenie </v>
      </c>
      <c r="L359" s="56" t="str">
        <f>Nachschleiftexte!X312</f>
        <v xml:space="preserve">Ovaj se alat može dodatno brusiti samo na utoru za zasijecanje, tako se održavaju tolerancije reza i promjera. Ako dodatno brušenje više nije moguće, alat će se vratiti neobrađen! Dodatno oštrenje moguće maksimalno 2 puta. </v>
      </c>
      <c r="M359" s="56" t="str">
        <f>Nachschleiftexte!Y312</f>
        <v xml:space="preserve">Ta orodja lahko ponovno brusimo le v prisekanem delu, da ostane toleranca rezil in premera ohranjena. Če ponovno brušenje ni več mogoče, vam orodje nepredelano vrnemo. Ponovno brušenje je mogoče največ dvakrat. </v>
      </c>
      <c r="N359" s="56" t="str">
        <f>Nachschleiftexte!K312</f>
        <v xml:space="preserve">Ezeket a szerszámokat csak a bekezdő szakaszon lehet újraélezni, hogy az él- és átmérőtűrések tarthatóak legyenek. Ha nem végezhető el az utánélezés, akkor megmunkálás nélkül visszakapja a szerszámot. Maximum 2 alkalommal végezhető utánélezés. </v>
      </c>
      <c r="O359" s="56" t="str">
        <f>Nachschleiftexte!L312</f>
        <v xml:space="preserve">La aceste scule se poate reascuţi numai conul de atac, pentru menţinerea toleranţelor de tăiş şi diametru. Dacă scula nu se poate recondiționa, atunci vom returna scula fără prelucrare. Reascuţirea se poate efectua de maxim 2 ori. </v>
      </c>
      <c r="P359" s="56" t="str">
        <f>Nachschleiftexte!F312</f>
        <v xml:space="preserve">Ces outils sont seulement réaffûtables en bout et sur le chanfrein afin que les tolérances dimensionnelles restent inchangées. Si un réaffûtage n'est plus possible, l'outil vous est renvoyé en l'état. 2 réaffûtages au maximum. </v>
      </c>
      <c r="Q359" s="56">
        <f>Nachschleiftexte!AD312</f>
        <v>0</v>
      </c>
      <c r="R359" s="56" t="str">
        <f>Nachschleiftexte!R312</f>
        <v xml:space="preserve">Dessa verktyg blir omslipade på skärfasen, förutsatt att skär och diametertoleransen upprättshålls. Är en omslipning inte längre möjlig, erhåller ni verktyget i retur obearbetat! Omslipningsbar maximalt två gånger. </v>
      </c>
      <c r="S359" s="56" t="str">
        <f>Nachschleiftexte!N312</f>
        <v xml:space="preserve">Tyto nástroje lze ostřit pouze na náběhové fazetce, aby zůstala zachována tolerance břitů a průměru. Pokud naostření již nelze provést, pak Vám zašleme Váš nástroj bez naostření zpět! Ostřit lze maximálně 2krát. </v>
      </c>
      <c r="T359" s="56" t="str">
        <f>Nachschleiftexte!AB312</f>
        <v xml:space="preserve">Tieto nástroje je možné ostriť iba na nábehovej fazetke, aby zostala zachovaná tolerancia britov a priemeru. Pokiaľ naostrenie sa už nedá vykonať, potom Vám zašleme Váš nástroj bez naostrenia naspäť! Ostriť je možné maximálne 2 krát. </v>
      </c>
      <c r="U359" s="57"/>
      <c r="V359" s="57"/>
    </row>
    <row r="360" spans="1:22" s="6" customFormat="1" x14ac:dyDescent="0.25">
      <c r="A360" s="57" t="str">
        <f t="shared" si="5"/>
        <v>F</v>
      </c>
      <c r="B360" s="57">
        <v>357</v>
      </c>
      <c r="C360" s="82">
        <f>Nachschleiftexte!B313</f>
        <v>98692</v>
      </c>
      <c r="D360" s="56" t="str">
        <f>IF(C360=[1]Sheet1!A304,"ok","falsch")</f>
        <v>ok</v>
      </c>
      <c r="E360" s="57" t="str" cm="1">
        <f t="array" aca="1" ref="E360" ca="1">INDIRECT(A363&amp;B363)</f>
        <v xml:space="preserve">Diese Werkzeuge können nur an der Anschnittfase nachgeschliffen werden, damit die Schneiden- und Durchmessertoleranz erhalten bleibt. Ist ein Nachschliff nicht mehr machbar, erhalten Sie ihr Werkzeug unbearbeitet zurück! Maximal 2 mal nachschleifbar. </v>
      </c>
      <c r="F360" s="56" t="str">
        <f>Nachschleiftexte!C313</f>
        <v xml:space="preserve">Diese Werkzeuge können nur an der Anschnittfase nachgeschliffen werden, damit die Schneiden- und Durchmessertoleranz erhalten bleibt. Ist ein Nachschliff nicht mehr machbar, erhalten Sie ihr Werkzeug unbearbeitet zurück! Maximal 2 mal nachschleifbar. </v>
      </c>
      <c r="G360" s="56" t="str">
        <f>Nachschleiftexte!D313</f>
        <v xml:space="preserve">These tools can be reground only on the cutting chamfer so that the cutting and diameter tolerance is maintained. If regrinding is not feasible, the tools are returned unprocessed! Maximum two regrinds. </v>
      </c>
      <c r="H360" s="56" t="str">
        <f>Nachschleiftexte!O313</f>
        <v xml:space="preserve">deze gereedschappen kunnen alleen aan de aansnijfase nageslepen worden, zodat de diametertolerantie behouden blijft. indien naslijpen niet meer mogelijk is, ontvangt u het gereedschap ongeslepen terug! maximaal 2 maal na te slijpen. </v>
      </c>
      <c r="I360" s="131" t="str">
        <f>Nachschleiftexte!G313</f>
        <v xml:space="preserve">In questi utensili è solo possibile riaffilare la fase d'imbocco, per mantenere la tolleranza del tagliente e del diametro. Qualora non fosse più possibile riaffilare un utensile, vi sarà ritornato senza avere eseguito il lavoro. Riaffilatura possibile max. 2 volte. </v>
      </c>
      <c r="J360" s="56" t="str">
        <f>Nachschleiftexte!E313</f>
        <v xml:space="preserve">Estas herramientas solo se puede reafilar en el chaflán para que la tolerancia del diámetro y de los filos de corte no varíe. Si no es posible reafilar la herramienta, se la devolveremos sin realizar ningún tratamiento. Se pueden reafilar como máximo 2 veces. </v>
      </c>
      <c r="K360" s="56" t="str">
        <f>Nachschleiftexte!J313</f>
        <v xml:space="preserve">Narzędzia ostrzy się po stronie nakroju. Jeżeli ostrzenie nie jest możliwe, narzędzie zwracamy nieobrobione.  Możliwe maks. dwukrotne ostrzenie </v>
      </c>
      <c r="L360" s="56" t="str">
        <f>Nachschleiftexte!X313</f>
        <v xml:space="preserve">Ovaj se alat može dodatno brusiti samo na utoru za zasijecanje, tako se održavaju tolerancije reza i promjera. Ako dodatno brušenje više nije moguće, alat će se vratiti neobrađen! Dodatno oštrenje moguće maksimalno 2 puta. </v>
      </c>
      <c r="M360" s="56" t="str">
        <f>Nachschleiftexte!Y313</f>
        <v xml:space="preserve">Ta orodja lahko ponovno brusimo le v prisekanem delu, da ostane toleranca rezil in premera ohranjena. Če ponovno brušenje ni več mogoče, vam orodje nepredelano vrnemo. Ponovno brušenje je mogoče največ dvakrat. </v>
      </c>
      <c r="N360" s="56" t="str">
        <f>Nachschleiftexte!K313</f>
        <v xml:space="preserve">Ezeket a szerszámokat csak a bekezdő szakaszon lehet újraélezni, hogy az él- és átmérőtűrések tarthatóak legyenek. Ha nem végezhető el az utánélezés, akkor megmunkálás nélkül visszakapja a szerszámot. Maximum 2 alkalommal végezhető utánélezés. </v>
      </c>
      <c r="O360" s="56" t="str">
        <f>Nachschleiftexte!L313</f>
        <v xml:space="preserve">La aceste scule se poate reascuţi numai conul de atac, pentru menţinerea toleranţelor de tăiş şi diametru. Dacă scula nu se poate recondiționa, atunci vom returna scula fără prelucrare. Reascuţirea se poate efectua de maxim 2 ori. </v>
      </c>
      <c r="P360" s="56" t="str">
        <f>Nachschleiftexte!F313</f>
        <v xml:space="preserve">Ces outils sont seulement réaffûtables en bout et sur le chanfrein afin que les tolérances dimensionnelles restent inchangées. Si un réaffûtage n'est plus possible, l'outil vous est renvoyé en l'état. 2 réaffûtages au maximum. </v>
      </c>
      <c r="Q360" s="56">
        <f>Nachschleiftexte!AD313</f>
        <v>0</v>
      </c>
      <c r="R360" s="56" t="str">
        <f>Nachschleiftexte!R313</f>
        <v xml:space="preserve">Dessa verktyg blir omslipade på skärfasen, förutsatt att skär och diametertoleransen upprättshålls. Är en omslipning inte längre möjlig, erhåller ni verktyget i retur obearbetat! Omslipningsbar maximalt två gånger. </v>
      </c>
      <c r="S360" s="56" t="str">
        <f>Nachschleiftexte!N313</f>
        <v xml:space="preserve">Tyto nástroje lze ostřit pouze na náběhové fazetce, aby zůstala zachována tolerance břitů a průměru. Pokud naostření již nelze provést, pak Vám zašleme Váš nástroj bez naostření zpět! Ostřit lze maximálně 2krát. </v>
      </c>
      <c r="T360" s="56" t="str">
        <f>Nachschleiftexte!AB313</f>
        <v xml:space="preserve">Tieto nástroje je možné ostriť iba na nábehovej fazetke, aby zostala zachovaná tolerancia britov a priemeru. Pokiaľ naostrenie sa už nedá vykonať, potom Vám zašleme Váš nástroj bez naostrenia naspäť! Ostriť je možné maximálne 2 krát. </v>
      </c>
      <c r="U360" s="56"/>
      <c r="V360" s="56"/>
    </row>
    <row r="361" spans="1:22" x14ac:dyDescent="0.25">
      <c r="A361" s="57" t="str">
        <f t="shared" si="5"/>
        <v>F</v>
      </c>
      <c r="B361" s="57">
        <v>358</v>
      </c>
      <c r="C361" s="82">
        <f>Nachschleiftexte!B314</f>
        <v>98693</v>
      </c>
      <c r="D361" s="56" t="str">
        <f>IF(C361=[1]Sheet1!A305,"ok","falsch")</f>
        <v>ok</v>
      </c>
      <c r="E361" s="57" t="str" cm="1">
        <f t="array" aca="1" ref="E361" ca="1">INDIRECT(A364&amp;B364)</f>
        <v xml:space="preserve">Nachschliff erfolgt nur stirnseitig. Ist die Verschleißbreite zu groß, gilt das Werkzeug als „nicht nachschleifbar“. Radiustoleranz ± 0,03 mm </v>
      </c>
      <c r="F361" s="56" t="str">
        <f>Nachschleiftexte!C314</f>
        <v xml:space="preserve">Nachschliff erfolgt nur stirnseitig. Ist die Verschleißbreite zu groß, gilt das Werkzeug als „nicht nachschleifbar“. Radiustoleranz ± 0,03 mm </v>
      </c>
      <c r="G361" s="56" t="str">
        <f>Nachschleiftexte!D314</f>
        <v xml:space="preserve">Regrind on end only If the wear width is too large, the tool is considered as &amp;quot;not re-sharpened.&amp;quot; Radius tolerance ± 0,03 mm </v>
      </c>
      <c r="H361" s="56" t="str">
        <f>Nachschleiftexte!O314</f>
        <v xml:space="preserve">naslijpen alleen aan de kopse kant. is de slijtage te groot, dan geldt het gereedschap als &amp;quot;niet naslijpbaar&amp;quot; radiustolerantie ± 0,03 mm </v>
      </c>
      <c r="I361" s="131" t="str">
        <f>Nachschleiftexte!G314</f>
        <v xml:space="preserve">Riaffilatura della parte frontale e della spoglia superiore. In caso di un' eccessiva usura, non è possibile riaffilare l'utensile. Tolleranza sul raggio ± 0,03 mm </v>
      </c>
      <c r="J361" s="56" t="str">
        <f>Nachschleiftexte!E314</f>
        <v xml:space="preserve">El reafilado se realiza solo en la parte frontal. Si el desgaste es demasiado pronunciado, la herramienta se considerará &amp;quot;no reafilable&amp;quot;. Tolerancia del radio ± 0,03 mm </v>
      </c>
      <c r="K361" s="56" t="str">
        <f>Nachschleiftexte!J314</f>
        <v xml:space="preserve">Ostrzenie tylko od strony czoła. Jeżeli zużycie narzędzia jest zbyt duże, ostrzenie nie jest możliwe. Tolerancja promienia krzywizny ± 0,03 mm </v>
      </c>
      <c r="L361" s="56" t="str">
        <f>Nachschleiftexte!X314</f>
        <v xml:space="preserve">Dodatno brušenje izvodi se samo na čeonoj strani. Ako je širina istrošenosti prevelika, alat se smatra neprikladnim za ponovno oštrenje. Tolerancija radijusa ± 0,03 mm </v>
      </c>
      <c r="M361" s="56" t="str">
        <f>Nachschleiftexte!Y314</f>
        <v xml:space="preserve">Ponovno brušenje se izvede le na čelni strani. Če je širina obrabe prevelika, za orodje velja, da ga ni mogoče ponovno brusiti. Dovoljeno odstopanje polmera ± 0,03 mm </v>
      </c>
      <c r="N361" s="56" t="str">
        <f>Nachschleiftexte!K314</f>
        <v xml:space="preserve">Az utánélezést csak a homlokoldalon végezzük el. Ha túl nagy a kopás, akkor a szerszám nem utánélezhető. Rádiusztűrés: ± 0,03 mm </v>
      </c>
      <c r="O361" s="56" t="str">
        <f>Nachschleiftexte!L314</f>
        <v xml:space="preserve">Reascuţire numai pe suprafaţa de atac. Dacă uzura este prea mare, atunci scula este &amp;quot;nereascuţibilă&amp;quot;. Toleranţă radius ± 0,03 mm </v>
      </c>
      <c r="P361" s="56" t="str">
        <f>Nachschleiftexte!F314</f>
        <v xml:space="preserve">Réaffûtage uniquement en bout. Si l'usure est trop importante, l'outil est considéré non réaffûtable et sera renvoyé en l'état. Tolérance du rayon ± 0,03 mm </v>
      </c>
      <c r="Q361" s="56">
        <f>Nachschleiftexte!AD314</f>
        <v>0</v>
      </c>
      <c r="R361" s="56" t="str">
        <f>Nachschleiftexte!R314</f>
        <v xml:space="preserve">Omslipning utförs endast på änden. Är förslitningen för stor, är verktyget inte omslipningsbar. Radietolerans ± 0,03 mm </v>
      </c>
      <c r="S361" s="56" t="str">
        <f>Nachschleiftexte!N314</f>
        <v xml:space="preserve">Ostření se provádí pouze na čele. Je-li šířka opotřebení příliš velká, pak nástroj nelze naostřit. Tolerance rádiusu ± 0,03 mm </v>
      </c>
      <c r="T361" s="56" t="str">
        <f>Nachschleiftexte!AB314</f>
        <v xml:space="preserve">Ostrenie sa robí iba na čele. Ak je šírka opotrebenia príliš veľká, potom sa nástroj nedá naostriť. Tolerancia rádiusu ± 0,03 mm </v>
      </c>
      <c r="U361" s="57"/>
      <c r="V361" s="57"/>
    </row>
    <row r="362" spans="1:22" s="6" customFormat="1" x14ac:dyDescent="0.25">
      <c r="A362" s="57" t="str">
        <f t="shared" si="5"/>
        <v>F</v>
      </c>
      <c r="B362" s="57">
        <v>359</v>
      </c>
      <c r="C362" s="82">
        <f>Nachschleiftexte!B315</f>
        <v>98694</v>
      </c>
      <c r="D362" s="56" t="str">
        <f>IF(C362=[1]Sheet1!A306,"ok","falsch")</f>
        <v>ok</v>
      </c>
      <c r="E362" s="57" t="str" cm="1">
        <f t="array" aca="1" ref="E362" ca="1">INDIRECT(A365&amp;B365)</f>
        <v xml:space="preserve">Nachschliff an Stirn und Spanfläche und am Außen-ø. Radiustoleranz ± 0,03 mm </v>
      </c>
      <c r="F362" s="56" t="str">
        <f>Nachschleiftexte!C315</f>
        <v xml:space="preserve">Nachschliff an Stirn und Spanfläche und am Außen-ø. Radiustoleranz ± 0,03 mm </v>
      </c>
      <c r="G362" s="56" t="str">
        <f>Nachschleiftexte!D315</f>
        <v xml:space="preserve">Reground on end and rake face and on outer ø. Radius tolerance ± 0.03 mm </v>
      </c>
      <c r="H362" s="56" t="str">
        <f>Nachschleiftexte!O315</f>
        <v xml:space="preserve">Naslijpen aan kopse kant, aan buiten-Ø en aan spaanvlak Radiustolerantie ± 0,03 mm </v>
      </c>
      <c r="I362" s="131" t="str">
        <f>Nachschleiftexte!G315</f>
        <v xml:space="preserve">Riaffilatura sulla parte frontale, sulla spoglia superiore e sul diametro esterno. Tolleranza raggio ± 0,03 mm </v>
      </c>
      <c r="J362" s="56" t="str">
        <f>Nachschleiftexte!E315</f>
        <v xml:space="preserve">Reafilado en la parte frontal y en la superficie de desprendimiento y en el diámetro exterior. Tolerancia de radio ± 0,03 mm </v>
      </c>
      <c r="K362" s="56">
        <f>Nachschleiftexte!J315</f>
        <v>0</v>
      </c>
      <c r="L362" s="56" t="str">
        <f>Nachschleiftexte!X315</f>
        <v xml:space="preserve">Ponovno brusiti na čeonoj starni i steznoj površini te na vanjskom promjeru. Tolerancija radijusa ± 0,03 mm </v>
      </c>
      <c r="M362" s="56" t="str">
        <f>Nachschleiftexte!Y315</f>
        <v xml:space="preserve">Ponovno brušenje čela in cepilne ploskve in zunanjega premera. Toleranca radija ±0,03 mm </v>
      </c>
      <c r="N362" s="56" t="str">
        <f>Nachschleiftexte!K315</f>
        <v xml:space="preserve">Újraélezés a homlokrészen, a forgácsolófelületen és a külső átmérőn. Rádiusztűrés: ± 0,03 mm </v>
      </c>
      <c r="O362" s="56" t="str">
        <f>Nachschleiftexte!L315</f>
        <v xml:space="preserve">Reascuţire la partea frontală, suprafaţa de contact şi diametrul exterior. Toleranţă rază ± 0,03 mm </v>
      </c>
      <c r="P362" s="56" t="str">
        <f>Nachschleiftexte!F315</f>
        <v xml:space="preserve">Rectification sur la face avant et la face de coupe, et sur le Ø extérieur. Tolérance du rayon ± 0,03 mm </v>
      </c>
      <c r="Q362" s="56">
        <f>Nachschleiftexte!AD315</f>
        <v>0</v>
      </c>
      <c r="R362" s="56" t="str">
        <f>Nachschleiftexte!R315</f>
        <v xml:space="preserve">Omslipning på ände och spånyta och på ytter-Ø. Radietolerans ± 0,03 mm </v>
      </c>
      <c r="S362" s="56">
        <f>Nachschleiftexte!N315</f>
        <v>0</v>
      </c>
      <c r="T362" s="56">
        <f>Nachschleiftexte!AB315</f>
        <v>0</v>
      </c>
      <c r="U362" s="56"/>
      <c r="V362" s="56"/>
    </row>
    <row r="363" spans="1:22" x14ac:dyDescent="0.25">
      <c r="A363" s="57" t="str">
        <f t="shared" si="5"/>
        <v>F</v>
      </c>
      <c r="B363" s="57">
        <v>360</v>
      </c>
      <c r="C363" s="82">
        <f>Nachschleiftexte!B316</f>
        <v>98695</v>
      </c>
      <c r="D363" s="56" t="str">
        <f>IF(C363=[1]Sheet1!A307,"ok","falsch")</f>
        <v>ok</v>
      </c>
      <c r="E363" s="57" t="str" cm="1">
        <f t="array" aca="1" ref="E363" ca="1">INDIRECT(A366&amp;B366)</f>
        <v xml:space="preserve">Nachschliff an Stirn und Spanfläche und am Außen-ø. Radiustoleranz ± 0,03 mm </v>
      </c>
      <c r="F363" s="56" t="str">
        <f>Nachschleiftexte!C316</f>
        <v xml:space="preserve">Nachschliff an Stirn und Spanfläche und am Außen-ø. Radiustoleranz ± 0,03 mm </v>
      </c>
      <c r="G363" s="56" t="str">
        <f>Nachschleiftexte!D316</f>
        <v xml:space="preserve">Reground on end and rake face and on outer ø. Radius tolerance ± 0.03 mm </v>
      </c>
      <c r="H363" s="56" t="str">
        <f>Nachschleiftexte!O316</f>
        <v xml:space="preserve">Naslijpen aan kopse kant, aan buiten-Ø en aan spaanvlak Radiustolerantie ± 0,03 mm </v>
      </c>
      <c r="I363" s="131" t="str">
        <f>Nachschleiftexte!G316</f>
        <v xml:space="preserve">Riaffilatura sulla parte frontale, sulla spoglia superiore e sul diametro esterno. Tolleranza raggio ± 0,03 mm </v>
      </c>
      <c r="J363" s="56" t="str">
        <f>Nachschleiftexte!E316</f>
        <v xml:space="preserve">Reafilado en la parte frontal y en la superficie de desprendimiento y en el diámetro exterior. Tolerancia de radio ± 0,03 mm </v>
      </c>
      <c r="K363" s="56">
        <f>Nachschleiftexte!J316</f>
        <v>0</v>
      </c>
      <c r="L363" s="56" t="str">
        <f>Nachschleiftexte!X316</f>
        <v xml:space="preserve">Ponovno brusiti na čeonoj starni i steznoj površini te na vanjskom promjeru. Tolerancija radijusa ± 0,03 mm </v>
      </c>
      <c r="M363" s="56" t="str">
        <f>Nachschleiftexte!Y316</f>
        <v xml:space="preserve">Ponovno brušenje čela in cepilne ploskve in zunanjega premera. Toleranca radija ±0,03 mm </v>
      </c>
      <c r="N363" s="56" t="str">
        <f>Nachschleiftexte!K316</f>
        <v xml:space="preserve">Újraélezés a homlokrészen, a forgácsolófelületen és a külső átmérőn. Rádiusztűrés: ± 0,03 mm </v>
      </c>
      <c r="O363" s="56" t="str">
        <f>Nachschleiftexte!L316</f>
        <v xml:space="preserve">Reascuţire la partea frontală, suprafaţa de contact şi diametrul exterior. Toleranţă rază ± 0,03 mm </v>
      </c>
      <c r="P363" s="56" t="str">
        <f>Nachschleiftexte!F316</f>
        <v xml:space="preserve">Rectification sur la face avant et la face de coupe, et sur le Ø extérieur. Tolérance du rayon ± 0,03 mm </v>
      </c>
      <c r="Q363" s="56">
        <f>Nachschleiftexte!AD316</f>
        <v>0</v>
      </c>
      <c r="R363" s="56" t="str">
        <f>Nachschleiftexte!R316</f>
        <v xml:space="preserve">Omslipning på ände och spånyta och på ytter-Ø. Radietolerans ± 0,03 mm </v>
      </c>
      <c r="S363" s="56">
        <f>Nachschleiftexte!N316</f>
        <v>0</v>
      </c>
      <c r="T363" s="56">
        <f>Nachschleiftexte!AB316</f>
        <v>0</v>
      </c>
      <c r="U363" s="57"/>
      <c r="V363" s="57"/>
    </row>
    <row r="364" spans="1:22" s="6" customFormat="1" x14ac:dyDescent="0.25">
      <c r="A364" s="57" t="str">
        <f t="shared" si="5"/>
        <v>F</v>
      </c>
      <c r="B364" s="57">
        <v>361</v>
      </c>
      <c r="C364" s="82">
        <f>Nachschleiftexte!B317</f>
        <v>98696</v>
      </c>
      <c r="D364" s="56" t="str">
        <f>IF(C364=[1]Sheet1!A308,"ok","falsch")</f>
        <v>ok</v>
      </c>
      <c r="E364" s="57" t="str" cm="1">
        <f t="array" aca="1" ref="E364" ca="1">INDIRECT(A367&amp;B367)</f>
        <v xml:space="preserve">Diese Werkzeuge werden an der Hauptschneide und am Senkwinkel nachgeschliffen und beschichtet. </v>
      </c>
      <c r="F364" s="56" t="str">
        <f>Nachschleiftexte!C317</f>
        <v xml:space="preserve">Diese Werkzeuge werden an der Hauptschneide und am Senkwinkel nachgeschliffen und beschichtet. </v>
      </c>
      <c r="G364" s="56" t="str">
        <f>Nachschleiftexte!D317</f>
        <v xml:space="preserve">These tools are reground and coated on the main cutting edge and countersinking angle. </v>
      </c>
      <c r="H364" s="56" t="str">
        <f>Nachschleiftexte!O317</f>
        <v xml:space="preserve">Deze gereedschappen worden aan de hoofdsnijkant en aan de verzinkhoek nageslepen en gecoat. </v>
      </c>
      <c r="I364" s="131" t="str">
        <f>Nachschleiftexte!G317</f>
        <v xml:space="preserve">Questi utensili vengono riaffilati sul tagliente principale e riaffilati e rivestiti nell’angolo di svasatura. </v>
      </c>
      <c r="J364" s="56" t="str">
        <f>Nachschleiftexte!E317</f>
        <v xml:space="preserve">Estas herramientas se reafilan y recubren en el filo de corte principal y en el ángulo de avellanado. </v>
      </c>
      <c r="K364" s="56">
        <f>Nachschleiftexte!J317</f>
        <v>0</v>
      </c>
      <c r="L364" s="56" t="str">
        <f>Nachschleiftexte!X317</f>
        <v xml:space="preserve">Ovi alati se dodatno bruse i prevlače na glavnoj oštrici i na kutu upuštanja. </v>
      </c>
      <c r="M364" s="56" t="str">
        <f>Nachschleiftexte!Y317</f>
        <v xml:space="preserve">Ta orodja ponovno obrusimo in prevlečemo na glavnem rezilu in na kotu grezila. </v>
      </c>
      <c r="N364" s="56" t="str">
        <f>Nachschleiftexte!K317</f>
        <v xml:space="preserve">Ezeknél a szerszámoknál a főéleket és a süllyesztési szöget élezzük újra és bevonatoljuk. </v>
      </c>
      <c r="O364" s="56" t="str">
        <f>Nachschleiftexte!L317</f>
        <v xml:space="preserve">Aceste scule sunt reascuţite şi reacoperite la tăişul principal şi la unghiul de teşire. </v>
      </c>
      <c r="P364" s="56" t="str">
        <f>Nachschleiftexte!F317</f>
        <v xml:space="preserve">Ces outils sont rectifiés et revêtus au niveau de l’arête principale et de l’angle de chanfreinage. </v>
      </c>
      <c r="Q364" s="56">
        <f>Nachschleiftexte!AD317</f>
        <v>0</v>
      </c>
      <c r="R364" s="56" t="str">
        <f>Nachschleiftexte!R317</f>
        <v xml:space="preserve">På dessa verktyg är det huvudskäret och försänkningsvinkeln som efterslipas och förses med ny beläggning. </v>
      </c>
      <c r="S364" s="56">
        <f>Nachschleiftexte!N317</f>
        <v>0</v>
      </c>
      <c r="T364" s="56">
        <f>Nachschleiftexte!AB317</f>
        <v>0</v>
      </c>
      <c r="U364" s="56"/>
      <c r="V364" s="56"/>
    </row>
    <row r="365" spans="1:22" x14ac:dyDescent="0.25">
      <c r="A365" s="57" t="str">
        <f t="shared" si="5"/>
        <v>F</v>
      </c>
      <c r="B365" s="57">
        <v>362</v>
      </c>
      <c r="C365" s="82">
        <f>Nachschleiftexte!B318</f>
        <v>98700</v>
      </c>
      <c r="D365" s="56" t="str">
        <f>IF(C365=[1]Sheet1!A309,"ok","falsch")</f>
        <v>ok</v>
      </c>
      <c r="E365" s="57" t="str" cm="1">
        <f t="array" aca="1" ref="E365" ca="1">INDIRECT(A368&amp;B368)</f>
        <v>Kreissägeblätter werden komplett an Spanfläche und Umfang nachgeschliffen, bei zu großem Verschleiß ggf. neu verzahnt.</v>
      </c>
      <c r="F365" s="56" t="str">
        <f>Nachschleiftexte!C318</f>
        <v>Kreissägeblätter werden komplett an Spanfläche und Umfang nachgeschliffen, bei zu großem Verschleiß ggf. neu verzahnt.</v>
      </c>
      <c r="G365" s="56">
        <f>Nachschleiftexte!D318</f>
        <v>0</v>
      </c>
      <c r="H365" s="56">
        <f>Nachschleiftexte!O318</f>
        <v>0</v>
      </c>
      <c r="I365" s="131">
        <f>Nachschleiftexte!G318</f>
        <v>0</v>
      </c>
      <c r="J365" s="56">
        <f>Nachschleiftexte!E318</f>
        <v>0</v>
      </c>
      <c r="K365" s="56">
        <f>Nachschleiftexte!J318</f>
        <v>0</v>
      </c>
      <c r="L365" s="56">
        <f>Nachschleiftexte!X318</f>
        <v>0</v>
      </c>
      <c r="M365" s="56">
        <f>Nachschleiftexte!Y318</f>
        <v>0</v>
      </c>
      <c r="N365" s="56">
        <f>Nachschleiftexte!K318</f>
        <v>0</v>
      </c>
      <c r="O365" s="56">
        <f>Nachschleiftexte!L318</f>
        <v>0</v>
      </c>
      <c r="P365" s="56">
        <f>Nachschleiftexte!F318</f>
        <v>0</v>
      </c>
      <c r="Q365" s="56">
        <f>Nachschleiftexte!AD318</f>
        <v>0</v>
      </c>
      <c r="R365" s="56">
        <f>Nachschleiftexte!R318</f>
        <v>0</v>
      </c>
      <c r="S365" s="56">
        <f>Nachschleiftexte!N318</f>
        <v>0</v>
      </c>
      <c r="T365" s="56">
        <f>Nachschleiftexte!AB318</f>
        <v>0</v>
      </c>
      <c r="U365" s="57"/>
      <c r="V365" s="57"/>
    </row>
    <row r="366" spans="1:22" s="6" customFormat="1" x14ac:dyDescent="0.25">
      <c r="A366" s="57" t="str">
        <f t="shared" si="5"/>
        <v>F</v>
      </c>
      <c r="B366" s="57">
        <v>363</v>
      </c>
      <c r="C366" s="82">
        <f>Nachschleiftexte!B319</f>
        <v>98701</v>
      </c>
      <c r="D366" s="56" t="str">
        <f>IF(C366=[1]Sheet1!A310,"ok","falsch")</f>
        <v>ok</v>
      </c>
      <c r="E366" s="57" t="str" cm="1">
        <f t="array" aca="1" ref="E366" ca="1">INDIRECT(A369&amp;B369)</f>
        <v>Kreissägeblätter werden komplett an Spanfläche und Umfang nachgeschliffen, bei zu großem Verschleiß ggf. neu verzahnt.</v>
      </c>
      <c r="F366" s="56" t="str">
        <f>Nachschleiftexte!C319</f>
        <v>Kreissägeblätter werden komplett an Spanfläche und Umfang nachgeschliffen, bei zu großem Verschleiß ggf. neu verzahnt.</v>
      </c>
      <c r="G366" s="56">
        <f>Nachschleiftexte!D319</f>
        <v>0</v>
      </c>
      <c r="H366" s="56">
        <f>Nachschleiftexte!O319</f>
        <v>0</v>
      </c>
      <c r="I366" s="131">
        <f>Nachschleiftexte!G319</f>
        <v>0</v>
      </c>
      <c r="J366" s="56">
        <f>Nachschleiftexte!E319</f>
        <v>0</v>
      </c>
      <c r="K366" s="56">
        <f>Nachschleiftexte!J319</f>
        <v>0</v>
      </c>
      <c r="L366" s="56">
        <f>Nachschleiftexte!X319</f>
        <v>0</v>
      </c>
      <c r="M366" s="56">
        <f>Nachschleiftexte!Y319</f>
        <v>0</v>
      </c>
      <c r="N366" s="56">
        <f>Nachschleiftexte!K319</f>
        <v>0</v>
      </c>
      <c r="O366" s="56">
        <f>Nachschleiftexte!L319</f>
        <v>0</v>
      </c>
      <c r="P366" s="56">
        <f>Nachschleiftexte!F319</f>
        <v>0</v>
      </c>
      <c r="Q366" s="56">
        <f>Nachschleiftexte!AD319</f>
        <v>0</v>
      </c>
      <c r="R366" s="56">
        <f>Nachschleiftexte!R319</f>
        <v>0</v>
      </c>
      <c r="S366" s="56">
        <f>Nachschleiftexte!N319</f>
        <v>0</v>
      </c>
      <c r="T366" s="56">
        <f>Nachschleiftexte!AB319</f>
        <v>0</v>
      </c>
      <c r="U366" s="56"/>
      <c r="V366" s="56"/>
    </row>
    <row r="367" spans="1:22" x14ac:dyDescent="0.25">
      <c r="A367" s="57" t="str">
        <f t="shared" si="5"/>
        <v>F</v>
      </c>
      <c r="B367" s="57">
        <v>364</v>
      </c>
      <c r="C367" s="82">
        <f>Nachschleiftexte!B320</f>
        <v>98702</v>
      </c>
      <c r="D367" s="56" t="str">
        <f>IF(C367=[1]Sheet1!A311,"ok","falsch")</f>
        <v>ok</v>
      </c>
      <c r="E367" s="57" t="str" cm="1">
        <f t="array" aca="1" ref="E367" ca="1">INDIRECT(A370&amp;B370)</f>
        <v>Kreissägeblätter werden komplett an Spanfläche und Umfang nachgeschliffen, bei zu großem Verschleiß ggf. neu verzahnt.</v>
      </c>
      <c r="F367" s="56" t="str">
        <f>Nachschleiftexte!C320</f>
        <v>Kreissägeblätter werden komplett an Spanfläche und Umfang nachgeschliffen, bei zu großem Verschleiß ggf. neu verzahnt.</v>
      </c>
      <c r="G367" s="56">
        <f>Nachschleiftexte!D320</f>
        <v>0</v>
      </c>
      <c r="H367" s="56">
        <f>Nachschleiftexte!O320</f>
        <v>0</v>
      </c>
      <c r="I367" s="131">
        <f>Nachschleiftexte!G320</f>
        <v>0</v>
      </c>
      <c r="J367" s="56">
        <f>Nachschleiftexte!E320</f>
        <v>0</v>
      </c>
      <c r="K367" s="56">
        <f>Nachschleiftexte!J320</f>
        <v>0</v>
      </c>
      <c r="L367" s="56">
        <f>Nachschleiftexte!X320</f>
        <v>0</v>
      </c>
      <c r="M367" s="56">
        <f>Nachschleiftexte!Y320</f>
        <v>0</v>
      </c>
      <c r="N367" s="56">
        <f>Nachschleiftexte!K320</f>
        <v>0</v>
      </c>
      <c r="O367" s="56">
        <f>Nachschleiftexte!L320</f>
        <v>0</v>
      </c>
      <c r="P367" s="56">
        <f>Nachschleiftexte!F320</f>
        <v>0</v>
      </c>
      <c r="Q367" s="56">
        <f>Nachschleiftexte!AD320</f>
        <v>0</v>
      </c>
      <c r="R367" s="56">
        <f>Nachschleiftexte!R320</f>
        <v>0</v>
      </c>
      <c r="S367" s="56">
        <f>Nachschleiftexte!N320</f>
        <v>0</v>
      </c>
      <c r="T367" s="56">
        <f>Nachschleiftexte!AB320</f>
        <v>0</v>
      </c>
      <c r="U367" s="57"/>
      <c r="V367" s="57"/>
    </row>
    <row r="368" spans="1:22" s="6" customFormat="1" x14ac:dyDescent="0.25">
      <c r="A368" s="57" t="str">
        <f t="shared" si="5"/>
        <v>F</v>
      </c>
      <c r="B368" s="57">
        <v>365</v>
      </c>
      <c r="C368" s="82">
        <f>Nachschleiftexte!B321</f>
        <v>98703</v>
      </c>
      <c r="D368" s="56" t="str">
        <f>IF(C368=[1]Sheet1!A312,"ok","falsch")</f>
        <v>ok</v>
      </c>
      <c r="E368" s="57" t="str" cm="1">
        <f t="array" aca="1" ref="E368" ca="1">INDIRECT(A371&amp;B371)</f>
        <v>Kreissägeblätter werden komplett an Spanfläche und Umfang nachgeschliffen, bei zu großem Verschleiß ggf. neu verzahnt.</v>
      </c>
      <c r="F368" s="56" t="str">
        <f>Nachschleiftexte!C321</f>
        <v>Kreissägeblätter werden komplett an Spanfläche und Umfang nachgeschliffen, bei zu großem Verschleiß ggf. neu verzahnt.</v>
      </c>
      <c r="G368" s="56">
        <f>Nachschleiftexte!D321</f>
        <v>0</v>
      </c>
      <c r="H368" s="56">
        <f>Nachschleiftexte!O321</f>
        <v>0</v>
      </c>
      <c r="I368" s="131">
        <f>Nachschleiftexte!G321</f>
        <v>0</v>
      </c>
      <c r="J368" s="56">
        <f>Nachschleiftexte!E321</f>
        <v>0</v>
      </c>
      <c r="K368" s="56">
        <f>Nachschleiftexte!J321</f>
        <v>0</v>
      </c>
      <c r="L368" s="56">
        <f>Nachschleiftexte!X321</f>
        <v>0</v>
      </c>
      <c r="M368" s="56">
        <f>Nachschleiftexte!Y321</f>
        <v>0</v>
      </c>
      <c r="N368" s="56">
        <f>Nachschleiftexte!K321</f>
        <v>0</v>
      </c>
      <c r="O368" s="56">
        <f>Nachschleiftexte!L321</f>
        <v>0</v>
      </c>
      <c r="P368" s="56">
        <f>Nachschleiftexte!F321</f>
        <v>0</v>
      </c>
      <c r="Q368" s="56">
        <f>Nachschleiftexte!AD321</f>
        <v>0</v>
      </c>
      <c r="R368" s="56">
        <f>Nachschleiftexte!R321</f>
        <v>0</v>
      </c>
      <c r="S368" s="56">
        <f>Nachschleiftexte!N321</f>
        <v>0</v>
      </c>
      <c r="T368" s="56">
        <f>Nachschleiftexte!AB321</f>
        <v>0</v>
      </c>
      <c r="U368" s="56"/>
      <c r="V368" s="56"/>
    </row>
    <row r="369" spans="1:22" x14ac:dyDescent="0.25">
      <c r="A369" s="57" t="str">
        <f t="shared" si="5"/>
        <v>F</v>
      </c>
      <c r="B369" s="57">
        <v>366</v>
      </c>
      <c r="C369" s="82">
        <f>Nachschleiftexte!B322</f>
        <v>98801</v>
      </c>
      <c r="D369" s="56" t="str">
        <f>IF(C369=[1]Sheet1!A313,"ok","falsch")</f>
        <v>ok</v>
      </c>
      <c r="E369" s="57" t="str" cm="1">
        <f t="array" aca="1" ref="E369" ca="1">INDIRECT(A372&amp;B372)</f>
        <v>Die Werkzeuge werden an der Spanfläche (ggf. stirnseitig) nachgeschliffen und ggf. beschichtet.</v>
      </c>
      <c r="F369" s="56" t="str">
        <f>Nachschleiftexte!C322</f>
        <v>Die Werkzeuge werden an der Spanfläche (ggf. stirnseitig) nachgeschliffen und ggf. beschichtet.</v>
      </c>
      <c r="G369" s="56">
        <f>Nachschleiftexte!D322</f>
        <v>0</v>
      </c>
      <c r="H369" s="56">
        <f>Nachschleiftexte!O322</f>
        <v>0</v>
      </c>
      <c r="I369" s="131">
        <f>Nachschleiftexte!G322</f>
        <v>0</v>
      </c>
      <c r="J369" s="56">
        <f>Nachschleiftexte!E322</f>
        <v>0</v>
      </c>
      <c r="K369" s="56">
        <f>Nachschleiftexte!J322</f>
        <v>0</v>
      </c>
      <c r="L369" s="56">
        <f>Nachschleiftexte!X322</f>
        <v>0</v>
      </c>
      <c r="M369" s="56">
        <f>Nachschleiftexte!Y322</f>
        <v>0</v>
      </c>
      <c r="N369" s="56">
        <f>Nachschleiftexte!K322</f>
        <v>0</v>
      </c>
      <c r="O369" s="56">
        <f>Nachschleiftexte!L322</f>
        <v>0</v>
      </c>
      <c r="P369" s="56">
        <f>Nachschleiftexte!F322</f>
        <v>0</v>
      </c>
      <c r="Q369" s="56">
        <f>Nachschleiftexte!AD322</f>
        <v>0</v>
      </c>
      <c r="R369" s="56">
        <f>Nachschleiftexte!R322</f>
        <v>0</v>
      </c>
      <c r="S369" s="56">
        <f>Nachschleiftexte!N322</f>
        <v>0</v>
      </c>
      <c r="T369" s="56">
        <f>Nachschleiftexte!AB322</f>
        <v>0</v>
      </c>
      <c r="U369" s="57"/>
      <c r="V369" s="57"/>
    </row>
    <row r="370" spans="1:22" s="6" customFormat="1" x14ac:dyDescent="0.25">
      <c r="A370" s="57" t="str">
        <f t="shared" si="5"/>
        <v>F</v>
      </c>
      <c r="B370" s="57">
        <v>367</v>
      </c>
      <c r="C370" s="82">
        <f>Nachschleiftexte!B323</f>
        <v>98802</v>
      </c>
      <c r="D370" s="56" t="str">
        <f>IF(C370=[1]Sheet1!A314,"ok","falsch")</f>
        <v>ok</v>
      </c>
      <c r="E370" s="57" t="str" cm="1">
        <f t="array" aca="1" ref="E370" ca="1">INDIRECT(A373&amp;B373)</f>
        <v>Die Werkzeuge werden an der Spanfläche (ggf. stirnseitig) nachgeschliffen und ggf. beschichtet.</v>
      </c>
      <c r="F370" s="56" t="str">
        <f>Nachschleiftexte!C323</f>
        <v>Die Werkzeuge werden an der Spanfläche (ggf. stirnseitig) nachgeschliffen und ggf. beschichtet.</v>
      </c>
      <c r="G370" s="56">
        <f>Nachschleiftexte!D323</f>
        <v>0</v>
      </c>
      <c r="H370" s="56">
        <f>Nachschleiftexte!O323</f>
        <v>0</v>
      </c>
      <c r="I370" s="131">
        <f>Nachschleiftexte!G323</f>
        <v>0</v>
      </c>
      <c r="J370" s="56">
        <f>Nachschleiftexte!E323</f>
        <v>0</v>
      </c>
      <c r="K370" s="56">
        <f>Nachschleiftexte!J323</f>
        <v>0</v>
      </c>
      <c r="L370" s="56">
        <f>Nachschleiftexte!X323</f>
        <v>0</v>
      </c>
      <c r="M370" s="56">
        <f>Nachschleiftexte!Y323</f>
        <v>0</v>
      </c>
      <c r="N370" s="56">
        <f>Nachschleiftexte!K323</f>
        <v>0</v>
      </c>
      <c r="O370" s="56">
        <f>Nachschleiftexte!L323</f>
        <v>0</v>
      </c>
      <c r="P370" s="56">
        <f>Nachschleiftexte!F323</f>
        <v>0</v>
      </c>
      <c r="Q370" s="56">
        <f>Nachschleiftexte!AD323</f>
        <v>0</v>
      </c>
      <c r="R370" s="56">
        <f>Nachschleiftexte!R323</f>
        <v>0</v>
      </c>
      <c r="S370" s="56">
        <f>Nachschleiftexte!N323</f>
        <v>0</v>
      </c>
      <c r="T370" s="56">
        <f>Nachschleiftexte!AB323</f>
        <v>0</v>
      </c>
      <c r="U370" s="56"/>
      <c r="V370" s="56"/>
    </row>
    <row r="371" spans="1:22" x14ac:dyDescent="0.25">
      <c r="A371" s="57" t="str">
        <f t="shared" si="5"/>
        <v>F</v>
      </c>
      <c r="B371" s="57">
        <v>368</v>
      </c>
      <c r="C371" s="82">
        <f>Nachschleiftexte!B324</f>
        <v>98803</v>
      </c>
      <c r="D371" s="56" t="str">
        <f>IF(C371=[1]Sheet1!A315,"ok","falsch")</f>
        <v>ok</v>
      </c>
      <c r="E371" s="57" t="str" cm="1">
        <f t="array" aca="1" ref="E371" ca="1">INDIRECT(A374&amp;B374)</f>
        <v>Die Werkzeuge werden an der Spanfläche (ggf. stirnseitig) nachgeschliffen und ggf. beschichtet.</v>
      </c>
      <c r="F371" s="56" t="str">
        <f>Nachschleiftexte!C324</f>
        <v>Die Werkzeuge werden an der Spanfläche (ggf. stirnseitig) nachgeschliffen und ggf. beschichtet.</v>
      </c>
      <c r="G371" s="56">
        <f>Nachschleiftexte!D324</f>
        <v>0</v>
      </c>
      <c r="H371" s="56">
        <f>Nachschleiftexte!O324</f>
        <v>0</v>
      </c>
      <c r="I371" s="131">
        <f>Nachschleiftexte!G324</f>
        <v>0</v>
      </c>
      <c r="J371" s="56">
        <f>Nachschleiftexte!E324</f>
        <v>0</v>
      </c>
      <c r="K371" s="56">
        <f>Nachschleiftexte!J324</f>
        <v>0</v>
      </c>
      <c r="L371" s="56">
        <f>Nachschleiftexte!X324</f>
        <v>0</v>
      </c>
      <c r="M371" s="56">
        <f>Nachschleiftexte!Y324</f>
        <v>0</v>
      </c>
      <c r="N371" s="56">
        <f>Nachschleiftexte!K324</f>
        <v>0</v>
      </c>
      <c r="O371" s="56">
        <f>Nachschleiftexte!L324</f>
        <v>0</v>
      </c>
      <c r="P371" s="56">
        <f>Nachschleiftexte!F324</f>
        <v>0</v>
      </c>
      <c r="Q371" s="56">
        <f>Nachschleiftexte!AD324</f>
        <v>0</v>
      </c>
      <c r="R371" s="56">
        <f>Nachschleiftexte!R324</f>
        <v>0</v>
      </c>
      <c r="S371" s="56">
        <f>Nachschleiftexte!N324</f>
        <v>0</v>
      </c>
      <c r="T371" s="56">
        <f>Nachschleiftexte!AB324</f>
        <v>0</v>
      </c>
      <c r="U371" s="57"/>
      <c r="V371" s="57"/>
    </row>
    <row r="372" spans="1:22" s="6" customFormat="1" x14ac:dyDescent="0.25">
      <c r="A372" s="57" t="str">
        <f t="shared" si="5"/>
        <v>F</v>
      </c>
      <c r="B372" s="57">
        <v>369</v>
      </c>
      <c r="C372" s="82">
        <f>Nachschleiftexte!B325</f>
        <v>98804</v>
      </c>
      <c r="D372" s="56" t="str">
        <f>IF(C372=[1]Sheet1!A316,"ok","falsch")</f>
        <v>ok</v>
      </c>
      <c r="E372" s="57" t="str" cm="1">
        <f t="array" aca="1" ref="E372" ca="1">INDIRECT(A375&amp;B375)</f>
        <v>Die Werkzeuge werden an der Spanfläche (ggf. stirnseitig) nachgeschliffen und ggf. beschichtet.</v>
      </c>
      <c r="F372" s="56" t="str">
        <f>Nachschleiftexte!C325</f>
        <v>Die Werkzeuge werden an der Spanfläche (ggf. stirnseitig) nachgeschliffen und ggf. beschichtet.</v>
      </c>
      <c r="G372" s="56">
        <f>Nachschleiftexte!D325</f>
        <v>0</v>
      </c>
      <c r="H372" s="56">
        <f>Nachschleiftexte!O325</f>
        <v>0</v>
      </c>
      <c r="I372" s="131">
        <f>Nachschleiftexte!G325</f>
        <v>0</v>
      </c>
      <c r="J372" s="56">
        <f>Nachschleiftexte!E325</f>
        <v>0</v>
      </c>
      <c r="K372" s="56">
        <f>Nachschleiftexte!J325</f>
        <v>0</v>
      </c>
      <c r="L372" s="56">
        <f>Nachschleiftexte!X325</f>
        <v>0</v>
      </c>
      <c r="M372" s="56">
        <f>Nachschleiftexte!Y325</f>
        <v>0</v>
      </c>
      <c r="N372" s="56">
        <f>Nachschleiftexte!K325</f>
        <v>0</v>
      </c>
      <c r="O372" s="56">
        <f>Nachschleiftexte!L325</f>
        <v>0</v>
      </c>
      <c r="P372" s="56">
        <f>Nachschleiftexte!F325</f>
        <v>0</v>
      </c>
      <c r="Q372" s="56">
        <f>Nachschleiftexte!AD325</f>
        <v>0</v>
      </c>
      <c r="R372" s="56">
        <f>Nachschleiftexte!R325</f>
        <v>0</v>
      </c>
      <c r="S372" s="56">
        <f>Nachschleiftexte!N325</f>
        <v>0</v>
      </c>
      <c r="T372" s="56">
        <f>Nachschleiftexte!AB325</f>
        <v>0</v>
      </c>
      <c r="U372" s="56"/>
      <c r="V372" s="56"/>
    </row>
    <row r="373" spans="1:22" x14ac:dyDescent="0.25">
      <c r="A373" s="57" t="str">
        <f t="shared" si="5"/>
        <v>F</v>
      </c>
      <c r="B373" s="57">
        <v>370</v>
      </c>
      <c r="C373" s="82">
        <f>Nachschleiftexte!B326</f>
        <v>98805</v>
      </c>
      <c r="D373" s="56" t="str">
        <f>IF(C373=[1]Sheet1!A317,"ok","falsch")</f>
        <v>ok</v>
      </c>
      <c r="E373" s="57" t="str" cm="1">
        <f t="array" aca="1" ref="E373" ca="1">INDIRECT(A376&amp;B376)</f>
        <v>Die Werkzeuge werden an der Spanfläche (ggf. stirnseitig) nachgeschliffen und ggf. beschichtet.</v>
      </c>
      <c r="F373" s="56" t="str">
        <f>Nachschleiftexte!C326</f>
        <v>Die Werkzeuge werden an der Spanfläche (ggf. stirnseitig) nachgeschliffen und ggf. beschichtet.</v>
      </c>
      <c r="G373" s="56">
        <f>Nachschleiftexte!D326</f>
        <v>0</v>
      </c>
      <c r="H373" s="56">
        <f>Nachschleiftexte!O326</f>
        <v>0</v>
      </c>
      <c r="I373" s="131">
        <f>Nachschleiftexte!G326</f>
        <v>0</v>
      </c>
      <c r="J373" s="56">
        <f>Nachschleiftexte!E326</f>
        <v>0</v>
      </c>
      <c r="K373" s="56">
        <f>Nachschleiftexte!J326</f>
        <v>0</v>
      </c>
      <c r="L373" s="56">
        <f>Nachschleiftexte!X326</f>
        <v>0</v>
      </c>
      <c r="M373" s="56">
        <f>Nachschleiftexte!Y326</f>
        <v>0</v>
      </c>
      <c r="N373" s="56">
        <f>Nachschleiftexte!K326</f>
        <v>0</v>
      </c>
      <c r="O373" s="56">
        <f>Nachschleiftexte!L326</f>
        <v>0</v>
      </c>
      <c r="P373" s="56">
        <f>Nachschleiftexte!F326</f>
        <v>0</v>
      </c>
      <c r="Q373" s="56">
        <f>Nachschleiftexte!AD326</f>
        <v>0</v>
      </c>
      <c r="R373" s="56">
        <f>Nachschleiftexte!R326</f>
        <v>0</v>
      </c>
      <c r="S373" s="56">
        <f>Nachschleiftexte!N326</f>
        <v>0</v>
      </c>
      <c r="T373" s="56">
        <f>Nachschleiftexte!AB326</f>
        <v>0</v>
      </c>
      <c r="U373" s="57"/>
      <c r="V373" s="57"/>
    </row>
    <row r="374" spans="1:22" s="6" customFormat="1" x14ac:dyDescent="0.25">
      <c r="A374" s="57" t="str">
        <f t="shared" si="5"/>
        <v>F</v>
      </c>
      <c r="B374" s="57">
        <v>371</v>
      </c>
      <c r="C374" s="82">
        <f>Nachschleiftexte!B327</f>
        <v>98806</v>
      </c>
      <c r="D374" s="56" t="str">
        <f>IF(C374=[1]Sheet1!A318,"ok","falsch")</f>
        <v>ok</v>
      </c>
      <c r="E374" s="57" t="str" cm="1">
        <f t="array" aca="1" ref="E374" ca="1">INDIRECT(A377&amp;B377)</f>
        <v>Die Werkzeuge werden an der Spanfläche (ggf. stirnseitig) nachgeschliffen und ggf. beschichtet.</v>
      </c>
      <c r="F374" s="56" t="str">
        <f>Nachschleiftexte!C327</f>
        <v>Die Werkzeuge werden an der Spanfläche (ggf. stirnseitig) nachgeschliffen und ggf. beschichtet.</v>
      </c>
      <c r="G374" s="56">
        <f>Nachschleiftexte!D327</f>
        <v>0</v>
      </c>
      <c r="H374" s="56">
        <f>Nachschleiftexte!O327</f>
        <v>0</v>
      </c>
      <c r="I374" s="131">
        <f>Nachschleiftexte!G327</f>
        <v>0</v>
      </c>
      <c r="J374" s="56">
        <f>Nachschleiftexte!E327</f>
        <v>0</v>
      </c>
      <c r="K374" s="56">
        <f>Nachschleiftexte!J327</f>
        <v>0</v>
      </c>
      <c r="L374" s="56">
        <f>Nachschleiftexte!X327</f>
        <v>0</v>
      </c>
      <c r="M374" s="56">
        <f>Nachschleiftexte!Y327</f>
        <v>0</v>
      </c>
      <c r="N374" s="56">
        <f>Nachschleiftexte!K327</f>
        <v>0</v>
      </c>
      <c r="O374" s="56">
        <f>Nachschleiftexte!L327</f>
        <v>0</v>
      </c>
      <c r="P374" s="56">
        <f>Nachschleiftexte!F327</f>
        <v>0</v>
      </c>
      <c r="Q374" s="56">
        <f>Nachschleiftexte!AD327</f>
        <v>0</v>
      </c>
      <c r="R374" s="56">
        <f>Nachschleiftexte!R327</f>
        <v>0</v>
      </c>
      <c r="S374" s="56">
        <f>Nachschleiftexte!N327</f>
        <v>0</v>
      </c>
      <c r="T374" s="56">
        <f>Nachschleiftexte!AB327</f>
        <v>0</v>
      </c>
      <c r="U374" s="56"/>
      <c r="V374" s="56"/>
    </row>
    <row r="375" spans="1:22" x14ac:dyDescent="0.25">
      <c r="A375" s="57" t="str">
        <f t="shared" si="5"/>
        <v>F</v>
      </c>
      <c r="B375" s="57">
        <v>372</v>
      </c>
      <c r="C375" s="82">
        <f>Nachschleiftexte!B328</f>
        <v>98991</v>
      </c>
      <c r="D375" s="56" t="str">
        <f>IF(C375=[1]Sheet1!A319,"ok","falsch")</f>
        <v>ok</v>
      </c>
      <c r="E375" s="57" t="str" cm="1">
        <f t="array" aca="1" ref="E375" ca="1">INDIRECT(A378&amp;B378)</f>
        <v xml:space="preserve">Diese Werkzeuge werden an der Hauptschneide und am Senkwinkel nachgeschliffen und beschichtet. </v>
      </c>
      <c r="F375" s="56" t="str">
        <f>Nachschleiftexte!C328</f>
        <v xml:space="preserve">Diese Werkzeuge werden an der Hauptschneide und am Senkwinkel nachgeschliffen und beschichtet. </v>
      </c>
      <c r="G375" s="56" t="str">
        <f>Nachschleiftexte!D328</f>
        <v xml:space="preserve">These tools are reground on the main cutting edge and the countersink angle and recoated. </v>
      </c>
      <c r="H375" s="56" t="str">
        <f>Nachschleiftexte!O328</f>
        <v xml:space="preserve">deze gereedschappen worden aan de hoofdsnijkant en aan de verzinkhoek nageslepen en gecoat </v>
      </c>
      <c r="I375" s="131" t="str">
        <f>Nachschleiftexte!G328</f>
        <v xml:space="preserve">In questi utensili vengono riaffilati e rivestiti il tagliente principale e l'angolo di svasatura. </v>
      </c>
      <c r="J375" s="56" t="str">
        <f>Nachschleiftexte!E328</f>
        <v xml:space="preserve">Estas herramientas se reafilan y recubren en el filo de corte principal y en el ángulo de avellanado. </v>
      </c>
      <c r="K375" s="56" t="str">
        <f>Nachschleiftexte!J328</f>
        <v xml:space="preserve">W narzędziach ostrzy się i powleka krawędź skrawającą oraz kąt zagłębienia.  </v>
      </c>
      <c r="L375" s="56" t="str">
        <f>Nachschleiftexte!X328</f>
        <v xml:space="preserve">Ovi alati se dodatno bruse i prevlače na glavnoj oštrici i na kutu upuštanja. </v>
      </c>
      <c r="M375" s="56" t="str">
        <f>Nachschleiftexte!Y328</f>
        <v xml:space="preserve">Ta orodja ponovno obrusimo in prevlečemo na glavnem rezilu in na kotu grezila. </v>
      </c>
      <c r="N375" s="56" t="str">
        <f>Nachschleiftexte!K328</f>
        <v xml:space="preserve">Ezeknél a szerszámoknál a főéleket és a kúpszöget élezzük és bevonatoljuk újra. </v>
      </c>
      <c r="O375" s="56" t="str">
        <f>Nachschleiftexte!L328</f>
        <v xml:space="preserve">La aceste scule reascuţim şi acoperim din nou tăişele principale şi unghiul de atac. </v>
      </c>
      <c r="P375" s="56" t="str">
        <f>Nachschleiftexte!F328</f>
        <v xml:space="preserve">L'arête principale et de chanfreinage sont réaffûtées puis les outils sont revêtus. </v>
      </c>
      <c r="Q375" s="56">
        <f>Nachschleiftexte!AD328</f>
        <v>0</v>
      </c>
      <c r="R375" s="56" t="str">
        <f>Nachschleiftexte!R328</f>
        <v xml:space="preserve">Dessa verktyg blir omslipade på huvudskäret och försänkningsdelen </v>
      </c>
      <c r="S375" s="56" t="str">
        <f>Nachschleiftexte!N328</f>
        <v xml:space="preserve">Tyto nástroje se ostří a povlakují na hlavním břitu a na úhlu zahloubení. </v>
      </c>
      <c r="T375" s="56" t="str">
        <f>Nachschleiftexte!AB328</f>
        <v xml:space="preserve">Tieto nástroje sa ostria a povlakujú na hlavnom brite a na uhle zahĺbenia. </v>
      </c>
      <c r="U375" s="57"/>
      <c r="V375" s="57"/>
    </row>
    <row r="376" spans="1:22" s="6" customFormat="1" x14ac:dyDescent="0.25">
      <c r="A376" s="57" t="str">
        <f t="shared" si="5"/>
        <v>F</v>
      </c>
      <c r="B376" s="57">
        <v>373</v>
      </c>
      <c r="C376" s="82">
        <f>Nachschleiftexte!B329</f>
        <v>9864302100</v>
      </c>
      <c r="D376" s="56" t="str">
        <f>IF(C376=[1]Sheet1!A320,"ok","falsch")</f>
        <v>falsch</v>
      </c>
      <c r="E376" s="57" t="str" cm="1">
        <f t="array" aca="1" ref="E376" ca="1">INDIRECT(A379&amp;B379)</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76" s="56" t="str">
        <f>Nachschleiftexte!C329</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76" s="56">
        <f>Nachschleiftexte!D329</f>
        <v>0</v>
      </c>
      <c r="H376" s="56">
        <f>Nachschleiftexte!O329</f>
        <v>0</v>
      </c>
      <c r="I376" s="131">
        <f>Nachschleiftexte!G329</f>
        <v>0</v>
      </c>
      <c r="J376" s="56">
        <f>Nachschleiftexte!E329</f>
        <v>0</v>
      </c>
      <c r="K376" s="56">
        <f>Nachschleiftexte!J329</f>
        <v>0</v>
      </c>
      <c r="L376" s="56">
        <f>Nachschleiftexte!X329</f>
        <v>0</v>
      </c>
      <c r="M376" s="56">
        <f>Nachschleiftexte!Y329</f>
        <v>0</v>
      </c>
      <c r="N376" s="56">
        <f>Nachschleiftexte!K329</f>
        <v>0</v>
      </c>
      <c r="O376" s="56">
        <f>Nachschleiftexte!L329</f>
        <v>0</v>
      </c>
      <c r="P376" s="56">
        <f>Nachschleiftexte!F329</f>
        <v>0</v>
      </c>
      <c r="Q376" s="56">
        <f>Nachschleiftexte!AD329</f>
        <v>0</v>
      </c>
      <c r="R376" s="56">
        <f>Nachschleiftexte!R329</f>
        <v>0</v>
      </c>
      <c r="S376" s="56">
        <f>Nachschleiftexte!N329</f>
        <v>0</v>
      </c>
      <c r="T376" s="56">
        <f>Nachschleiftexte!AB329</f>
        <v>0</v>
      </c>
      <c r="U376" s="56"/>
      <c r="V376" s="56"/>
    </row>
    <row r="377" spans="1:22" x14ac:dyDescent="0.25">
      <c r="A377" s="57" t="str">
        <f t="shared" si="5"/>
        <v>F</v>
      </c>
      <c r="B377" s="57">
        <v>374</v>
      </c>
      <c r="C377" s="82">
        <f>Nachschleiftexte!B330</f>
        <v>9864302200</v>
      </c>
      <c r="D377" s="56" t="str">
        <f>IF(C377=[1]Sheet1!A321,"ok","falsch")</f>
        <v>falsch</v>
      </c>
      <c r="E377" s="57" t="str" cm="1">
        <f t="array" aca="1" ref="E377" ca="1">INDIRECT(A380&amp;B380)</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77" s="56" t="str">
        <f>Nachschleiftexte!C330</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77" s="56">
        <f>Nachschleiftexte!D330</f>
        <v>0</v>
      </c>
      <c r="H377" s="56">
        <f>Nachschleiftexte!O330</f>
        <v>0</v>
      </c>
      <c r="I377" s="131">
        <f>Nachschleiftexte!G330</f>
        <v>0</v>
      </c>
      <c r="J377" s="56">
        <f>Nachschleiftexte!E330</f>
        <v>0</v>
      </c>
      <c r="K377" s="56">
        <f>Nachschleiftexte!J330</f>
        <v>0</v>
      </c>
      <c r="L377" s="56">
        <f>Nachschleiftexte!X330</f>
        <v>0</v>
      </c>
      <c r="M377" s="56">
        <f>Nachschleiftexte!Y330</f>
        <v>0</v>
      </c>
      <c r="N377" s="56">
        <f>Nachschleiftexte!K330</f>
        <v>0</v>
      </c>
      <c r="O377" s="56">
        <f>Nachschleiftexte!L330</f>
        <v>0</v>
      </c>
      <c r="P377" s="56">
        <f>Nachschleiftexte!F330</f>
        <v>0</v>
      </c>
      <c r="Q377" s="56">
        <f>Nachschleiftexte!AD330</f>
        <v>0</v>
      </c>
      <c r="R377" s="56">
        <f>Nachschleiftexte!R330</f>
        <v>0</v>
      </c>
      <c r="S377" s="56">
        <f>Nachschleiftexte!N330</f>
        <v>0</v>
      </c>
      <c r="T377" s="56">
        <f>Nachschleiftexte!AB330</f>
        <v>0</v>
      </c>
      <c r="U377" s="57"/>
      <c r="V377" s="57"/>
    </row>
    <row r="378" spans="1:22" s="6" customFormat="1" x14ac:dyDescent="0.25">
      <c r="A378" s="57" t="str">
        <f t="shared" ref="A378:A417" si="6">VLOOKUP($F$2,$F$4:$G$18,2,FALSE)</f>
        <v>F</v>
      </c>
      <c r="B378" s="57">
        <v>375</v>
      </c>
      <c r="C378" s="82">
        <f>Nachschleiftexte!B331</f>
        <v>9864307100</v>
      </c>
      <c r="D378" s="56" t="str">
        <f>IF(C378=[1]Sheet1!A322,"ok","falsch")</f>
        <v>falsch</v>
      </c>
      <c r="E378" s="57" t="str" cm="1">
        <f t="array" aca="1" ref="E378" ca="1">INDIRECT(A381&amp;B381)</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78" s="56" t="str">
        <f>Nachschleiftexte!C331</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78" s="56">
        <f>Nachschleiftexte!D331</f>
        <v>0</v>
      </c>
      <c r="H378" s="56">
        <f>Nachschleiftexte!O331</f>
        <v>0</v>
      </c>
      <c r="I378" s="131">
        <f>Nachschleiftexte!G331</f>
        <v>0</v>
      </c>
      <c r="J378" s="56">
        <f>Nachschleiftexte!E331</f>
        <v>0</v>
      </c>
      <c r="K378" s="56">
        <f>Nachschleiftexte!J331</f>
        <v>0</v>
      </c>
      <c r="L378" s="56">
        <f>Nachschleiftexte!X331</f>
        <v>0</v>
      </c>
      <c r="M378" s="56">
        <f>Nachschleiftexte!Y331</f>
        <v>0</v>
      </c>
      <c r="N378" s="56">
        <f>Nachschleiftexte!K331</f>
        <v>0</v>
      </c>
      <c r="O378" s="56">
        <f>Nachschleiftexte!L331</f>
        <v>0</v>
      </c>
      <c r="P378" s="56">
        <f>Nachschleiftexte!F331</f>
        <v>0</v>
      </c>
      <c r="Q378" s="56">
        <f>Nachschleiftexte!AD331</f>
        <v>0</v>
      </c>
      <c r="R378" s="56">
        <f>Nachschleiftexte!R331</f>
        <v>0</v>
      </c>
      <c r="S378" s="56">
        <f>Nachschleiftexte!N331</f>
        <v>0</v>
      </c>
      <c r="T378" s="56">
        <f>Nachschleiftexte!AB331</f>
        <v>0</v>
      </c>
      <c r="U378" s="56"/>
      <c r="V378" s="56"/>
    </row>
    <row r="379" spans="1:22" x14ac:dyDescent="0.25">
      <c r="A379" s="57" t="str">
        <f t="shared" si="6"/>
        <v>F</v>
      </c>
      <c r="B379" s="57">
        <v>376</v>
      </c>
      <c r="C379" s="82">
        <f>Nachschleiftexte!B332</f>
        <v>9864307200</v>
      </c>
      <c r="D379" s="56" t="str">
        <f>IF(C379=[1]Sheet1!A323,"ok","falsch")</f>
        <v>falsch</v>
      </c>
      <c r="E379" s="57" t="str" cm="1">
        <f t="array" aca="1" ref="E379" ca="1">INDIRECT(A382&amp;B382)</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79" s="56" t="str">
        <f>Nachschleiftexte!C332</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79" s="56">
        <f>Nachschleiftexte!D332</f>
        <v>0</v>
      </c>
      <c r="H379" s="56">
        <f>Nachschleiftexte!O332</f>
        <v>0</v>
      </c>
      <c r="I379" s="131">
        <f>Nachschleiftexte!G332</f>
        <v>0</v>
      </c>
      <c r="J379" s="56">
        <f>Nachschleiftexte!E332</f>
        <v>0</v>
      </c>
      <c r="K379" s="56">
        <f>Nachschleiftexte!J332</f>
        <v>0</v>
      </c>
      <c r="L379" s="56">
        <f>Nachschleiftexte!X332</f>
        <v>0</v>
      </c>
      <c r="M379" s="56">
        <f>Nachschleiftexte!Y332</f>
        <v>0</v>
      </c>
      <c r="N379" s="56">
        <f>Nachschleiftexte!K332</f>
        <v>0</v>
      </c>
      <c r="O379" s="56">
        <f>Nachschleiftexte!L332</f>
        <v>0</v>
      </c>
      <c r="P379" s="56">
        <f>Nachschleiftexte!F332</f>
        <v>0</v>
      </c>
      <c r="Q379" s="56">
        <f>Nachschleiftexte!AD332</f>
        <v>0</v>
      </c>
      <c r="R379" s="56">
        <f>Nachschleiftexte!R332</f>
        <v>0</v>
      </c>
      <c r="S379" s="56">
        <f>Nachschleiftexte!N332</f>
        <v>0</v>
      </c>
      <c r="T379" s="56">
        <f>Nachschleiftexte!AB332</f>
        <v>0</v>
      </c>
      <c r="U379" s="57"/>
      <c r="V379" s="57"/>
    </row>
    <row r="380" spans="1:22" s="6" customFormat="1" x14ac:dyDescent="0.25">
      <c r="A380" s="57" t="str">
        <f t="shared" si="6"/>
        <v>F</v>
      </c>
      <c r="B380" s="57">
        <v>377</v>
      </c>
      <c r="C380" s="82">
        <f>Nachschleiftexte!B333</f>
        <v>9864303100</v>
      </c>
      <c r="D380" s="56" t="str">
        <f>IF(C380=[1]Sheet1!A324,"ok","falsch")</f>
        <v>falsch</v>
      </c>
      <c r="E380" s="57" t="str" cm="1">
        <f t="array" aca="1" ref="E380" ca="1">INDIRECT(A383&amp;B383)</f>
        <v xml:space="preserve"> - WSP werden am Umfang in Schritten von 0,1mm (nur eine Ecke) und Stärke nachgeschliffen
- T-WSP werden nur an einer Seite und den Eckradien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0" s="56" t="str">
        <f>Nachschleiftexte!C333</f>
        <v xml:space="preserve"> - WSP werden am Umfang in Schritten von 0,1mm (nur eine Ecke) und Stärke nachgeschliffen
- T-WSP werden nur an einer Seite und den Eckradien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0" s="56">
        <f>Nachschleiftexte!D333</f>
        <v>0</v>
      </c>
      <c r="H380" s="56">
        <f>Nachschleiftexte!O333</f>
        <v>0</v>
      </c>
      <c r="I380" s="131">
        <f>Nachschleiftexte!G333</f>
        <v>0</v>
      </c>
      <c r="J380" s="56">
        <f>Nachschleiftexte!E333</f>
        <v>0</v>
      </c>
      <c r="K380" s="56">
        <f>Nachschleiftexte!J333</f>
        <v>0</v>
      </c>
      <c r="L380" s="56">
        <f>Nachschleiftexte!X333</f>
        <v>0</v>
      </c>
      <c r="M380" s="56">
        <f>Nachschleiftexte!Y333</f>
        <v>0</v>
      </c>
      <c r="N380" s="56">
        <f>Nachschleiftexte!K333</f>
        <v>0</v>
      </c>
      <c r="O380" s="56">
        <f>Nachschleiftexte!L333</f>
        <v>0</v>
      </c>
      <c r="P380" s="56">
        <f>Nachschleiftexte!F333</f>
        <v>0</v>
      </c>
      <c r="Q380" s="56">
        <f>Nachschleiftexte!AD333</f>
        <v>0</v>
      </c>
      <c r="R380" s="56">
        <f>Nachschleiftexte!R333</f>
        <v>0</v>
      </c>
      <c r="S380" s="56">
        <f>Nachschleiftexte!N333</f>
        <v>0</v>
      </c>
      <c r="T380" s="56">
        <f>Nachschleiftexte!AB333</f>
        <v>0</v>
      </c>
      <c r="U380" s="56"/>
      <c r="V380" s="56"/>
    </row>
    <row r="381" spans="1:22" x14ac:dyDescent="0.25">
      <c r="A381" s="57" t="str">
        <f t="shared" si="6"/>
        <v>F</v>
      </c>
      <c r="B381" s="57">
        <v>378</v>
      </c>
      <c r="C381" s="82">
        <f>Nachschleiftexte!B334</f>
        <v>9864304100</v>
      </c>
      <c r="D381" s="56" t="str">
        <f>IF(C381=[1]Sheet1!A325,"ok","falsch")</f>
        <v>falsch</v>
      </c>
      <c r="E381" s="57" t="str" cm="1">
        <f t="array" aca="1" ref="E381" ca="1">INDIRECT(A384&amp;B384)</f>
        <v xml:space="preserve"> - WSP werden am Umfang in Schritten von 0,1mm  und Stärke nachgeschliffen
- die Schneidkantenpräparation erfolgt Artikelspezifisch nach Vorgabe von CERATIZIT*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1" s="56" t="str">
        <f>Nachschleiftexte!C334</f>
        <v xml:space="preserve"> - WSP werden am Umfang in Schritten von 0,1mm  und Stärke nachgeschliffen
- die Schneidkantenpräparation erfolgt Artikelspezifisch nach Vorgabe von CERATIZIT*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1" s="56">
        <f>Nachschleiftexte!D334</f>
        <v>0</v>
      </c>
      <c r="H381" s="56">
        <f>Nachschleiftexte!O334</f>
        <v>0</v>
      </c>
      <c r="I381" s="131">
        <f>Nachschleiftexte!G334</f>
        <v>0</v>
      </c>
      <c r="J381" s="56">
        <f>Nachschleiftexte!E334</f>
        <v>0</v>
      </c>
      <c r="K381" s="56">
        <f>Nachschleiftexte!J334</f>
        <v>0</v>
      </c>
      <c r="L381" s="56">
        <f>Nachschleiftexte!X334</f>
        <v>0</v>
      </c>
      <c r="M381" s="56">
        <f>Nachschleiftexte!Y334</f>
        <v>0</v>
      </c>
      <c r="N381" s="56">
        <f>Nachschleiftexte!K334</f>
        <v>0</v>
      </c>
      <c r="O381" s="56">
        <f>Nachschleiftexte!L334</f>
        <v>0</v>
      </c>
      <c r="P381" s="56">
        <f>Nachschleiftexte!F334</f>
        <v>0</v>
      </c>
      <c r="Q381" s="56">
        <f>Nachschleiftexte!AD334</f>
        <v>0</v>
      </c>
      <c r="R381" s="56">
        <f>Nachschleiftexte!R334</f>
        <v>0</v>
      </c>
      <c r="S381" s="56">
        <f>Nachschleiftexte!N334</f>
        <v>0</v>
      </c>
      <c r="T381" s="56">
        <f>Nachschleiftexte!AB334</f>
        <v>0</v>
      </c>
      <c r="U381" s="57"/>
      <c r="V381" s="57"/>
    </row>
    <row r="382" spans="1:22" s="6" customFormat="1" x14ac:dyDescent="0.25">
      <c r="A382" s="57" t="str">
        <f t="shared" si="6"/>
        <v>F</v>
      </c>
      <c r="B382" s="57">
        <v>379</v>
      </c>
      <c r="C382" s="82">
        <f>Nachschleiftexte!B335</f>
        <v>9864304200</v>
      </c>
      <c r="D382" s="56" t="str">
        <f>IF(C382=[1]Sheet1!A326,"ok","falsch")</f>
        <v>falsch</v>
      </c>
      <c r="E382" s="57" t="str" cm="1">
        <f t="array" aca="1" ref="E382" ca="1">INDIRECT(A385&amp;B385)</f>
        <v xml:space="preserve"> - WSP werden am Umfang in Schritten von 0,1mm und Stärke nachgeschliffen
- die Schneidkantenpräparation erfolgt Artikelspezifisch nach Vorgabe von CERATIZIT*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2" s="56" t="str">
        <f>Nachschleiftexte!C335</f>
        <v xml:space="preserve"> - WSP werden am Umfang in Schritten von 0,1mm und Stärke nachgeschliffen
- die Schneidkantenpräparation erfolgt Artikelspezifisch nach Vorgabe von CERATIZIT*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2" s="56">
        <f>Nachschleiftexte!D335</f>
        <v>0</v>
      </c>
      <c r="H382" s="56">
        <f>Nachschleiftexte!O335</f>
        <v>0</v>
      </c>
      <c r="I382" s="131">
        <f>Nachschleiftexte!G335</f>
        <v>0</v>
      </c>
      <c r="J382" s="56">
        <f>Nachschleiftexte!E335</f>
        <v>0</v>
      </c>
      <c r="K382" s="56">
        <f>Nachschleiftexte!J335</f>
        <v>0</v>
      </c>
      <c r="L382" s="56">
        <f>Nachschleiftexte!X335</f>
        <v>0</v>
      </c>
      <c r="M382" s="56">
        <f>Nachschleiftexte!Y335</f>
        <v>0</v>
      </c>
      <c r="N382" s="56">
        <f>Nachschleiftexte!K335</f>
        <v>0</v>
      </c>
      <c r="O382" s="56">
        <f>Nachschleiftexte!L335</f>
        <v>0</v>
      </c>
      <c r="P382" s="56">
        <f>Nachschleiftexte!F335</f>
        <v>0</v>
      </c>
      <c r="Q382" s="56">
        <f>Nachschleiftexte!AD335</f>
        <v>0</v>
      </c>
      <c r="R382" s="56">
        <f>Nachschleiftexte!R335</f>
        <v>0</v>
      </c>
      <c r="S382" s="56">
        <f>Nachschleiftexte!N335</f>
        <v>0</v>
      </c>
      <c r="T382" s="56">
        <f>Nachschleiftexte!AB335</f>
        <v>0</v>
      </c>
      <c r="U382" s="56"/>
      <c r="V382" s="56"/>
    </row>
    <row r="383" spans="1:22" x14ac:dyDescent="0.25">
      <c r="A383" s="57" t="str">
        <f t="shared" si="6"/>
        <v>F</v>
      </c>
      <c r="B383" s="57">
        <v>380</v>
      </c>
      <c r="C383" s="82">
        <f>Nachschleiftexte!B336</f>
        <v>9864301100</v>
      </c>
      <c r="D383" s="56" t="str">
        <f>IF(C383=[1]Sheet1!A327,"ok","falsch")</f>
        <v>falsch</v>
      </c>
      <c r="E383" s="57" t="str" cm="1">
        <f t="array" aca="1" ref="E383" ca="1">INDIRECT(A386&amp;B386)</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3" s="56" t="str">
        <f>Nachschleiftexte!C336</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3" s="56">
        <f>Nachschleiftexte!D336</f>
        <v>0</v>
      </c>
      <c r="H383" s="56">
        <f>Nachschleiftexte!O336</f>
        <v>0</v>
      </c>
      <c r="I383" s="131">
        <f>Nachschleiftexte!G336</f>
        <v>0</v>
      </c>
      <c r="J383" s="56">
        <f>Nachschleiftexte!E336</f>
        <v>0</v>
      </c>
      <c r="K383" s="56">
        <f>Nachschleiftexte!J336</f>
        <v>0</v>
      </c>
      <c r="L383" s="56">
        <f>Nachschleiftexte!X336</f>
        <v>0</v>
      </c>
      <c r="M383" s="56">
        <f>Nachschleiftexte!Y336</f>
        <v>0</v>
      </c>
      <c r="N383" s="56">
        <f>Nachschleiftexte!K336</f>
        <v>0</v>
      </c>
      <c r="O383" s="56">
        <f>Nachschleiftexte!L336</f>
        <v>0</v>
      </c>
      <c r="P383" s="56">
        <f>Nachschleiftexte!F336</f>
        <v>0</v>
      </c>
      <c r="Q383" s="56">
        <f>Nachschleiftexte!AD336</f>
        <v>0</v>
      </c>
      <c r="R383" s="56">
        <f>Nachschleiftexte!R336</f>
        <v>0</v>
      </c>
      <c r="S383" s="56">
        <f>Nachschleiftexte!N336</f>
        <v>0</v>
      </c>
      <c r="T383" s="56">
        <f>Nachschleiftexte!AB336</f>
        <v>0</v>
      </c>
      <c r="U383" s="57"/>
      <c r="V383" s="57"/>
    </row>
    <row r="384" spans="1:22" s="6" customFormat="1" x14ac:dyDescent="0.25">
      <c r="A384" s="57" t="str">
        <f t="shared" si="6"/>
        <v>F</v>
      </c>
      <c r="B384" s="57">
        <v>381</v>
      </c>
      <c r="C384" s="82">
        <f>Nachschleiftexte!B337</f>
        <v>9864301200</v>
      </c>
      <c r="D384" s="56" t="str">
        <f>IF(C384=[1]Sheet1!A328,"ok","falsch")</f>
        <v>falsch</v>
      </c>
      <c r="E384" s="57" t="str" cm="1">
        <f t="array" aca="1" ref="E384" ca="1">INDIRECT(A387&amp;B387)</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4" s="56" t="str">
        <f>Nachschleiftexte!C337</f>
        <v xml:space="preserve"> -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4" s="56">
        <f>Nachschleiftexte!D337</f>
        <v>0</v>
      </c>
      <c r="H384" s="56">
        <f>Nachschleiftexte!O337</f>
        <v>0</v>
      </c>
      <c r="I384" s="131">
        <f>Nachschleiftexte!G337</f>
        <v>0</v>
      </c>
      <c r="J384" s="56">
        <f>Nachschleiftexte!E337</f>
        <v>0</v>
      </c>
      <c r="K384" s="56">
        <f>Nachschleiftexte!J337</f>
        <v>0</v>
      </c>
      <c r="L384" s="56">
        <f>Nachschleiftexte!X337</f>
        <v>0</v>
      </c>
      <c r="M384" s="56">
        <f>Nachschleiftexte!Y337</f>
        <v>0</v>
      </c>
      <c r="N384" s="56">
        <f>Nachschleiftexte!K337</f>
        <v>0</v>
      </c>
      <c r="O384" s="56">
        <f>Nachschleiftexte!L337</f>
        <v>0</v>
      </c>
      <c r="P384" s="56">
        <f>Nachschleiftexte!F337</f>
        <v>0</v>
      </c>
      <c r="Q384" s="56">
        <f>Nachschleiftexte!AD337</f>
        <v>0</v>
      </c>
      <c r="R384" s="56">
        <f>Nachschleiftexte!R337</f>
        <v>0</v>
      </c>
      <c r="S384" s="56">
        <f>Nachschleiftexte!N337</f>
        <v>0</v>
      </c>
      <c r="T384" s="56">
        <f>Nachschleiftexte!AB337</f>
        <v>0</v>
      </c>
      <c r="U384" s="56"/>
      <c r="V384" s="56"/>
    </row>
    <row r="385" spans="1:22" x14ac:dyDescent="0.25">
      <c r="A385" s="57" t="str">
        <f t="shared" si="6"/>
        <v>F</v>
      </c>
      <c r="B385" s="57">
        <v>382</v>
      </c>
      <c r="C385" s="82">
        <f>Nachschleiftexte!B338</f>
        <v>9864305100</v>
      </c>
      <c r="D385" s="56" t="str">
        <f>IF(C385=[1]Sheet1!A329,"ok","falsch")</f>
        <v>falsch</v>
      </c>
      <c r="E385" s="57" t="str" cm="1">
        <f t="array" aca="1" ref="E385" ca="1">INDIRECT(A388&amp;B388)</f>
        <v xml:space="preserve"> - WSP werden am Umfang in Schritten von 0,1mm und Stärke nachgeschliffen
- die Schneidkantenpräparation erfolgt Artikelspezifisch nach Vorgabe von CERATIZIT*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5" s="56" t="str">
        <f>Nachschleiftexte!C338</f>
        <v xml:space="preserve"> - WSP werden am Umfang in Schritten von 0,1mm und Stärke nachgeschliffen
- die Schneidkantenpräparation erfolgt Artikelspezifisch nach Vorgabe von CERATIZIT*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5" s="56">
        <f>Nachschleiftexte!D338</f>
        <v>0</v>
      </c>
      <c r="H385" s="56">
        <f>Nachschleiftexte!O338</f>
        <v>0</v>
      </c>
      <c r="I385" s="131">
        <f>Nachschleiftexte!G338</f>
        <v>0</v>
      </c>
      <c r="J385" s="56">
        <f>Nachschleiftexte!E338</f>
        <v>0</v>
      </c>
      <c r="K385" s="56">
        <f>Nachschleiftexte!J338</f>
        <v>0</v>
      </c>
      <c r="L385" s="56">
        <f>Nachschleiftexte!X338</f>
        <v>0</v>
      </c>
      <c r="M385" s="56">
        <f>Nachschleiftexte!Y338</f>
        <v>0</v>
      </c>
      <c r="N385" s="56">
        <f>Nachschleiftexte!K338</f>
        <v>0</v>
      </c>
      <c r="O385" s="56">
        <f>Nachschleiftexte!L338</f>
        <v>0</v>
      </c>
      <c r="P385" s="56">
        <f>Nachschleiftexte!F338</f>
        <v>0</v>
      </c>
      <c r="Q385" s="56">
        <f>Nachschleiftexte!AD338</f>
        <v>0</v>
      </c>
      <c r="R385" s="56">
        <f>Nachschleiftexte!R338</f>
        <v>0</v>
      </c>
      <c r="S385" s="56">
        <f>Nachschleiftexte!N338</f>
        <v>0</v>
      </c>
      <c r="T385" s="56">
        <f>Nachschleiftexte!AB338</f>
        <v>0</v>
      </c>
      <c r="U385" s="57"/>
      <c r="V385" s="57"/>
    </row>
    <row r="386" spans="1:22" s="6" customFormat="1" x14ac:dyDescent="0.25">
      <c r="A386" s="57" t="str">
        <f t="shared" si="6"/>
        <v>F</v>
      </c>
      <c r="B386" s="57">
        <v>383</v>
      </c>
      <c r="C386" s="82">
        <f>Nachschleiftexte!B339</f>
        <v>9864306100</v>
      </c>
      <c r="D386" s="56" t="str">
        <f>IF(C386=[1]Sheet1!A330,"ok","falsch")</f>
        <v>falsch</v>
      </c>
      <c r="E386" s="57" t="str" cm="1">
        <f t="array" aca="1" ref="E386" ca="1">INDIRECT(A389&amp;B389)</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6" s="56" t="str">
        <f>Nachschleiftexte!C339</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6" s="56">
        <f>Nachschleiftexte!D339</f>
        <v>0</v>
      </c>
      <c r="H386" s="56">
        <f>Nachschleiftexte!O339</f>
        <v>0</v>
      </c>
      <c r="I386" s="131">
        <f>Nachschleiftexte!G339</f>
        <v>0</v>
      </c>
      <c r="J386" s="56">
        <f>Nachschleiftexte!E339</f>
        <v>0</v>
      </c>
      <c r="K386" s="56">
        <f>Nachschleiftexte!J339</f>
        <v>0</v>
      </c>
      <c r="L386" s="56">
        <f>Nachschleiftexte!X339</f>
        <v>0</v>
      </c>
      <c r="M386" s="56">
        <f>Nachschleiftexte!Y339</f>
        <v>0</v>
      </c>
      <c r="N386" s="56">
        <f>Nachschleiftexte!K339</f>
        <v>0</v>
      </c>
      <c r="O386" s="56">
        <f>Nachschleiftexte!L339</f>
        <v>0</v>
      </c>
      <c r="P386" s="56">
        <f>Nachschleiftexte!F339</f>
        <v>0</v>
      </c>
      <c r="Q386" s="56">
        <f>Nachschleiftexte!AD339</f>
        <v>0</v>
      </c>
      <c r="R386" s="56">
        <f>Nachschleiftexte!R339</f>
        <v>0</v>
      </c>
      <c r="S386" s="56">
        <f>Nachschleiftexte!N339</f>
        <v>0</v>
      </c>
      <c r="T386" s="56">
        <f>Nachschleiftexte!AB339</f>
        <v>0</v>
      </c>
      <c r="U386" s="56"/>
      <c r="V386" s="56"/>
    </row>
    <row r="387" spans="1:22" x14ac:dyDescent="0.25">
      <c r="A387" s="57" t="str">
        <f t="shared" si="6"/>
        <v>F</v>
      </c>
      <c r="B387" s="57">
        <v>384</v>
      </c>
      <c r="C387" s="82">
        <f>Nachschleiftexte!B340</f>
        <v>9864306200</v>
      </c>
      <c r="D387" s="56" t="str">
        <f>IF(C387=[1]Sheet1!A331,"ok","falsch")</f>
        <v>falsch</v>
      </c>
      <c r="E387" s="57" t="str" cm="1">
        <f t="array" aca="1" ref="E387" ca="1">INDIRECT(A390&amp;B390)</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7" s="56" t="str">
        <f>Nachschleiftexte!C340</f>
        <v>- WSP werden am Umfang in Schritten von 0,1mm (nur eine Ecke) und Stärke (Spanfläche) nachgeschliffen
- die Schneidkantenpräparation erfolgt Artikelspezifisch nach Vorgabe von CERATIZIT*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7" s="56">
        <f>Nachschleiftexte!D340</f>
        <v>0</v>
      </c>
      <c r="H387" s="56">
        <f>Nachschleiftexte!O340</f>
        <v>0</v>
      </c>
      <c r="I387" s="131">
        <f>Nachschleiftexte!G340</f>
        <v>0</v>
      </c>
      <c r="J387" s="56">
        <f>Nachschleiftexte!E340</f>
        <v>0</v>
      </c>
      <c r="K387" s="56">
        <f>Nachschleiftexte!J340</f>
        <v>0</v>
      </c>
      <c r="L387" s="56">
        <f>Nachschleiftexte!X340</f>
        <v>0</v>
      </c>
      <c r="M387" s="56">
        <f>Nachschleiftexte!Y340</f>
        <v>0</v>
      </c>
      <c r="N387" s="56">
        <f>Nachschleiftexte!K340</f>
        <v>0</v>
      </c>
      <c r="O387" s="56">
        <f>Nachschleiftexte!L340</f>
        <v>0</v>
      </c>
      <c r="P387" s="56">
        <f>Nachschleiftexte!F340</f>
        <v>0</v>
      </c>
      <c r="Q387" s="56">
        <f>Nachschleiftexte!AD340</f>
        <v>0</v>
      </c>
      <c r="R387" s="56">
        <f>Nachschleiftexte!R340</f>
        <v>0</v>
      </c>
      <c r="S387" s="56">
        <f>Nachschleiftexte!N340</f>
        <v>0</v>
      </c>
      <c r="T387" s="56">
        <f>Nachschleiftexte!AB340</f>
        <v>0</v>
      </c>
      <c r="U387" s="57"/>
      <c r="V387" s="57"/>
    </row>
    <row r="388" spans="1:22" s="6" customFormat="1" x14ac:dyDescent="0.25">
      <c r="A388" s="57" t="str">
        <f t="shared" si="6"/>
        <v>F</v>
      </c>
      <c r="B388" s="57">
        <v>385</v>
      </c>
      <c r="C388" s="82">
        <f>Nachschleiftexte!B341</f>
        <v>9864502100</v>
      </c>
      <c r="D388" s="56" t="str">
        <f>IF(C388=[1]Sheet1!A332,"ok","falsch")</f>
        <v>falsch</v>
      </c>
      <c r="E388" s="57" t="str" cm="1">
        <f t="array" aca="1" ref="E388" ca="1">INDIRECT(A391&amp;B391)</f>
        <v xml:space="preserve"> - WSP werden am Umfang und Stärke (Spanfläche)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8" s="56" t="str">
        <f>Nachschleiftexte!C341</f>
        <v xml:space="preserve"> - WSP werden am Umfang und Stärke (Spanfläche)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8" s="56">
        <f>Nachschleiftexte!D341</f>
        <v>0</v>
      </c>
      <c r="H388" s="56">
        <f>Nachschleiftexte!O341</f>
        <v>0</v>
      </c>
      <c r="I388" s="131">
        <f>Nachschleiftexte!G341</f>
        <v>0</v>
      </c>
      <c r="J388" s="56">
        <f>Nachschleiftexte!E341</f>
        <v>0</v>
      </c>
      <c r="K388" s="56">
        <f>Nachschleiftexte!J341</f>
        <v>0</v>
      </c>
      <c r="L388" s="56">
        <f>Nachschleiftexte!X341</f>
        <v>0</v>
      </c>
      <c r="M388" s="56">
        <f>Nachschleiftexte!Y341</f>
        <v>0</v>
      </c>
      <c r="N388" s="56">
        <f>Nachschleiftexte!K341</f>
        <v>0</v>
      </c>
      <c r="O388" s="56">
        <f>Nachschleiftexte!L341</f>
        <v>0</v>
      </c>
      <c r="P388" s="56">
        <f>Nachschleiftexte!F341</f>
        <v>0</v>
      </c>
      <c r="Q388" s="56">
        <f>Nachschleiftexte!AD341</f>
        <v>0</v>
      </c>
      <c r="R388" s="56">
        <f>Nachschleiftexte!R341</f>
        <v>0</v>
      </c>
      <c r="S388" s="56">
        <f>Nachschleiftexte!N341</f>
        <v>0</v>
      </c>
      <c r="T388" s="56">
        <f>Nachschleiftexte!AB341</f>
        <v>0</v>
      </c>
      <c r="U388" s="56"/>
      <c r="V388" s="56"/>
    </row>
    <row r="389" spans="1:22" x14ac:dyDescent="0.25">
      <c r="A389" s="57" t="str">
        <f t="shared" si="6"/>
        <v>F</v>
      </c>
      <c r="B389" s="57">
        <v>386</v>
      </c>
      <c r="C389" s="82">
        <f>Nachschleiftexte!B342</f>
        <v>9864502200</v>
      </c>
      <c r="D389" s="56" t="str">
        <f>IF(C389=[1]Sheet1!A333,"ok","falsch")</f>
        <v>falsch</v>
      </c>
      <c r="E389" s="57" t="str" cm="1">
        <f t="array" aca="1" ref="E389" ca="1">INDIRECT(A392&amp;B392)</f>
        <v xml:space="preserve"> - WSP werden am Umfang und Stärke (Spanfläche)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89" s="56" t="str">
        <f>Nachschleiftexte!C342</f>
        <v xml:space="preserve"> - WSP werden am Umfang und Stärke (Spanfläche)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89" s="56">
        <f>Nachschleiftexte!D342</f>
        <v>0</v>
      </c>
      <c r="H389" s="56">
        <f>Nachschleiftexte!O342</f>
        <v>0</v>
      </c>
      <c r="I389" s="131">
        <f>Nachschleiftexte!G342</f>
        <v>0</v>
      </c>
      <c r="J389" s="56">
        <f>Nachschleiftexte!E342</f>
        <v>0</v>
      </c>
      <c r="K389" s="56">
        <f>Nachschleiftexte!J342</f>
        <v>0</v>
      </c>
      <c r="L389" s="56">
        <f>Nachschleiftexte!X342</f>
        <v>0</v>
      </c>
      <c r="M389" s="56">
        <f>Nachschleiftexte!Y342</f>
        <v>0</v>
      </c>
      <c r="N389" s="56">
        <f>Nachschleiftexte!K342</f>
        <v>0</v>
      </c>
      <c r="O389" s="56">
        <f>Nachschleiftexte!L342</f>
        <v>0</v>
      </c>
      <c r="P389" s="56">
        <f>Nachschleiftexte!F342</f>
        <v>0</v>
      </c>
      <c r="Q389" s="56">
        <f>Nachschleiftexte!AD342</f>
        <v>0</v>
      </c>
      <c r="R389" s="56">
        <f>Nachschleiftexte!R342</f>
        <v>0</v>
      </c>
      <c r="S389" s="56">
        <f>Nachschleiftexte!N342</f>
        <v>0</v>
      </c>
      <c r="T389" s="56">
        <f>Nachschleiftexte!AB342</f>
        <v>0</v>
      </c>
      <c r="U389" s="57"/>
      <c r="V389" s="57"/>
    </row>
    <row r="390" spans="1:22" s="6" customFormat="1" x14ac:dyDescent="0.25">
      <c r="A390" s="57" t="str">
        <f t="shared" si="6"/>
        <v>F</v>
      </c>
      <c r="B390" s="57">
        <v>387</v>
      </c>
      <c r="C390" s="82">
        <f>Nachschleiftexte!B343</f>
        <v>9864402100</v>
      </c>
      <c r="D390" s="56" t="str">
        <f>IF(C390=[1]Sheet1!A334,"ok","falsch")</f>
        <v>falsch</v>
      </c>
      <c r="E390" s="57" t="str" cm="1">
        <f t="array" aca="1" ref="E390" ca="1">INDIRECT(A393&amp;B393)</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0" s="56" t="str">
        <f>Nachschleiftexte!C343</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0" s="56">
        <f>Nachschleiftexte!D343</f>
        <v>0</v>
      </c>
      <c r="H390" s="56">
        <f>Nachschleiftexte!O343</f>
        <v>0</v>
      </c>
      <c r="I390" s="131">
        <f>Nachschleiftexte!G343</f>
        <v>0</v>
      </c>
      <c r="J390" s="56">
        <f>Nachschleiftexte!E343</f>
        <v>0</v>
      </c>
      <c r="K390" s="56">
        <f>Nachschleiftexte!J343</f>
        <v>0</v>
      </c>
      <c r="L390" s="56">
        <f>Nachschleiftexte!X343</f>
        <v>0</v>
      </c>
      <c r="M390" s="56">
        <f>Nachschleiftexte!Y343</f>
        <v>0</v>
      </c>
      <c r="N390" s="56">
        <f>Nachschleiftexte!K343</f>
        <v>0</v>
      </c>
      <c r="O390" s="56">
        <f>Nachschleiftexte!L343</f>
        <v>0</v>
      </c>
      <c r="P390" s="56">
        <f>Nachschleiftexte!F343</f>
        <v>0</v>
      </c>
      <c r="Q390" s="56">
        <f>Nachschleiftexte!AD343</f>
        <v>0</v>
      </c>
      <c r="R390" s="56">
        <f>Nachschleiftexte!R343</f>
        <v>0</v>
      </c>
      <c r="S390" s="56">
        <f>Nachschleiftexte!N343</f>
        <v>0</v>
      </c>
      <c r="T390" s="56">
        <f>Nachschleiftexte!AB343</f>
        <v>0</v>
      </c>
      <c r="U390" s="56"/>
      <c r="V390" s="56"/>
    </row>
    <row r="391" spans="1:22" x14ac:dyDescent="0.25">
      <c r="A391" s="57" t="str">
        <f t="shared" si="6"/>
        <v>F</v>
      </c>
      <c r="B391" s="57">
        <v>388</v>
      </c>
      <c r="C391" s="82">
        <f>Nachschleiftexte!B344</f>
        <v>9864402200</v>
      </c>
      <c r="D391" s="56" t="str">
        <f>IF(C391=[1]Sheet1!A335,"ok","falsch")</f>
        <v>falsch</v>
      </c>
      <c r="E391" s="57" t="str" cm="1">
        <f t="array" aca="1" ref="E391" ca="1">INDIRECT(A394&amp;B394)</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1" s="56" t="str">
        <f>Nachschleiftexte!C344</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1" s="56">
        <f>Nachschleiftexte!D344</f>
        <v>0</v>
      </c>
      <c r="H391" s="56">
        <f>Nachschleiftexte!O344</f>
        <v>0</v>
      </c>
      <c r="I391" s="131">
        <f>Nachschleiftexte!G344</f>
        <v>0</v>
      </c>
      <c r="J391" s="56">
        <f>Nachschleiftexte!E344</f>
        <v>0</v>
      </c>
      <c r="K391" s="56">
        <f>Nachschleiftexte!J344</f>
        <v>0</v>
      </c>
      <c r="L391" s="56">
        <f>Nachschleiftexte!X344</f>
        <v>0</v>
      </c>
      <c r="M391" s="56">
        <f>Nachschleiftexte!Y344</f>
        <v>0</v>
      </c>
      <c r="N391" s="56">
        <f>Nachschleiftexte!K344</f>
        <v>0</v>
      </c>
      <c r="O391" s="56">
        <f>Nachschleiftexte!L344</f>
        <v>0</v>
      </c>
      <c r="P391" s="56">
        <f>Nachschleiftexte!F344</f>
        <v>0</v>
      </c>
      <c r="Q391" s="56">
        <f>Nachschleiftexte!AD344</f>
        <v>0</v>
      </c>
      <c r="R391" s="56">
        <f>Nachschleiftexte!R344</f>
        <v>0</v>
      </c>
      <c r="S391" s="56">
        <f>Nachschleiftexte!N344</f>
        <v>0</v>
      </c>
      <c r="T391" s="56">
        <f>Nachschleiftexte!AB344</f>
        <v>0</v>
      </c>
      <c r="U391" s="57"/>
      <c r="V391" s="57"/>
    </row>
    <row r="392" spans="1:22" s="6" customFormat="1" x14ac:dyDescent="0.25">
      <c r="A392" s="57" t="str">
        <f t="shared" si="6"/>
        <v>F</v>
      </c>
      <c r="B392" s="57">
        <v>389</v>
      </c>
      <c r="C392" s="82">
        <f>Nachschleiftexte!B345</f>
        <v>9864407100</v>
      </c>
      <c r="D392" s="56" t="str">
        <f>IF(C392=[1]Sheet1!A336,"ok","falsch")</f>
        <v>falsch</v>
      </c>
      <c r="E392" s="57" t="str" cm="1">
        <f t="array" aca="1" ref="E392" ca="1">INDIRECT(A395&amp;B395)</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2" s="56" t="str">
        <f>Nachschleiftexte!C345</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2" s="56">
        <f>Nachschleiftexte!D345</f>
        <v>0</v>
      </c>
      <c r="H392" s="56">
        <f>Nachschleiftexte!O345</f>
        <v>0</v>
      </c>
      <c r="I392" s="131">
        <f>Nachschleiftexte!G345</f>
        <v>0</v>
      </c>
      <c r="J392" s="56">
        <f>Nachschleiftexte!E345</f>
        <v>0</v>
      </c>
      <c r="K392" s="56">
        <f>Nachschleiftexte!J345</f>
        <v>0</v>
      </c>
      <c r="L392" s="56">
        <f>Nachschleiftexte!X345</f>
        <v>0</v>
      </c>
      <c r="M392" s="56">
        <f>Nachschleiftexte!Y345</f>
        <v>0</v>
      </c>
      <c r="N392" s="56">
        <f>Nachschleiftexte!K345</f>
        <v>0</v>
      </c>
      <c r="O392" s="56">
        <f>Nachschleiftexte!L345</f>
        <v>0</v>
      </c>
      <c r="P392" s="56">
        <f>Nachschleiftexte!F345</f>
        <v>0</v>
      </c>
      <c r="Q392" s="56">
        <f>Nachschleiftexte!AD345</f>
        <v>0</v>
      </c>
      <c r="R392" s="56">
        <f>Nachschleiftexte!R345</f>
        <v>0</v>
      </c>
      <c r="S392" s="56">
        <f>Nachschleiftexte!N345</f>
        <v>0</v>
      </c>
      <c r="T392" s="56">
        <f>Nachschleiftexte!AB345</f>
        <v>0</v>
      </c>
      <c r="U392" s="56"/>
      <c r="V392" s="56"/>
    </row>
    <row r="393" spans="1:22" x14ac:dyDescent="0.25">
      <c r="A393" s="57" t="str">
        <f t="shared" si="6"/>
        <v>F</v>
      </c>
      <c r="B393" s="57">
        <v>390</v>
      </c>
      <c r="C393" s="82">
        <f>Nachschleiftexte!B346</f>
        <v>9864407200</v>
      </c>
      <c r="D393" s="56" t="str">
        <f>IF(C393=[1]Sheet1!A337,"ok","falsch")</f>
        <v>falsch</v>
      </c>
      <c r="E393" s="57" t="str" cm="1">
        <f t="array" aca="1" ref="E393" ca="1">INDIRECT(A396&amp;B396)</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3" s="56" t="str">
        <f>Nachschleiftexte!C346</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3" s="56">
        <f>Nachschleiftexte!D346</f>
        <v>0</v>
      </c>
      <c r="H393" s="56">
        <f>Nachschleiftexte!O346</f>
        <v>0</v>
      </c>
      <c r="I393" s="131">
        <f>Nachschleiftexte!G346</f>
        <v>0</v>
      </c>
      <c r="J393" s="56">
        <f>Nachschleiftexte!E346</f>
        <v>0</v>
      </c>
      <c r="K393" s="56">
        <f>Nachschleiftexte!J346</f>
        <v>0</v>
      </c>
      <c r="L393" s="56">
        <f>Nachschleiftexte!X346</f>
        <v>0</v>
      </c>
      <c r="M393" s="56">
        <f>Nachschleiftexte!Y346</f>
        <v>0</v>
      </c>
      <c r="N393" s="56">
        <f>Nachschleiftexte!K346</f>
        <v>0</v>
      </c>
      <c r="O393" s="56">
        <f>Nachschleiftexte!L346</f>
        <v>0</v>
      </c>
      <c r="P393" s="56">
        <f>Nachschleiftexte!F346</f>
        <v>0</v>
      </c>
      <c r="Q393" s="56">
        <f>Nachschleiftexte!AD346</f>
        <v>0</v>
      </c>
      <c r="R393" s="56">
        <f>Nachschleiftexte!R346</f>
        <v>0</v>
      </c>
      <c r="S393" s="56">
        <f>Nachschleiftexte!N346</f>
        <v>0</v>
      </c>
      <c r="T393" s="56">
        <f>Nachschleiftexte!AB346</f>
        <v>0</v>
      </c>
      <c r="U393" s="57"/>
      <c r="V393" s="57"/>
    </row>
    <row r="394" spans="1:22" s="6" customFormat="1" x14ac:dyDescent="0.25">
      <c r="A394" s="57" t="str">
        <f t="shared" si="6"/>
        <v>F</v>
      </c>
      <c r="B394" s="57">
        <v>391</v>
      </c>
      <c r="C394" s="82">
        <f>Nachschleiftexte!B347</f>
        <v>9864403100</v>
      </c>
      <c r="D394" s="56" t="str">
        <f>IF(C394=[1]Sheet1!A338,"ok","falsch")</f>
        <v>falsch</v>
      </c>
      <c r="E394" s="57" t="str" cm="1">
        <f t="array" aca="1" ref="E394" ca="1">INDIRECT(A397&amp;B397)</f>
        <v>- WSP werden am Umfang nach Größe des Ausbruchs individuell nachgeschliffen;
- T-WSP werden nur an einer Seite und den Eckradien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4" s="56" t="str">
        <f>Nachschleiftexte!C347</f>
        <v>- WSP werden am Umfang nach Größe des Ausbruchs individuell nachgeschliffen;
- T-WSP werden nur an einer Seite und den Eckradien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4" s="56">
        <f>Nachschleiftexte!D347</f>
        <v>0</v>
      </c>
      <c r="H394" s="56">
        <f>Nachschleiftexte!O347</f>
        <v>0</v>
      </c>
      <c r="I394" s="131">
        <f>Nachschleiftexte!G347</f>
        <v>0</v>
      </c>
      <c r="J394" s="56">
        <f>Nachschleiftexte!E347</f>
        <v>0</v>
      </c>
      <c r="K394" s="56">
        <f>Nachschleiftexte!J347</f>
        <v>0</v>
      </c>
      <c r="L394" s="56">
        <f>Nachschleiftexte!X347</f>
        <v>0</v>
      </c>
      <c r="M394" s="56">
        <f>Nachschleiftexte!Y347</f>
        <v>0</v>
      </c>
      <c r="N394" s="56">
        <f>Nachschleiftexte!K347</f>
        <v>0</v>
      </c>
      <c r="O394" s="56">
        <f>Nachschleiftexte!L347</f>
        <v>0</v>
      </c>
      <c r="P394" s="56">
        <f>Nachschleiftexte!F347</f>
        <v>0</v>
      </c>
      <c r="Q394" s="56">
        <f>Nachschleiftexte!AD347</f>
        <v>0</v>
      </c>
      <c r="R394" s="56">
        <f>Nachschleiftexte!R347</f>
        <v>0</v>
      </c>
      <c r="S394" s="56">
        <f>Nachschleiftexte!N347</f>
        <v>0</v>
      </c>
      <c r="T394" s="56">
        <f>Nachschleiftexte!AB347</f>
        <v>0</v>
      </c>
      <c r="U394" s="56"/>
      <c r="V394" s="56"/>
    </row>
    <row r="395" spans="1:22" x14ac:dyDescent="0.25">
      <c r="A395" s="57" t="str">
        <f t="shared" si="6"/>
        <v>F</v>
      </c>
      <c r="B395" s="57">
        <v>392</v>
      </c>
      <c r="C395" s="82">
        <f>Nachschleiftexte!B348</f>
        <v>9864404100</v>
      </c>
      <c r="D395" s="56" t="str">
        <f>IF(C395=[1]Sheet1!A339,"ok","falsch")</f>
        <v>falsch</v>
      </c>
      <c r="E395" s="57" t="str" cm="1">
        <f t="array" aca="1" ref="E395" ca="1">INDIRECT(A398&amp;B398)</f>
        <v xml:space="preserve"> - WSP werden am Umfang nach Größe des Ausbruchs individuell nachgeschliffen;
- die Schneidkantenpräparation erfolgt Artikelspezifisch nach Vorgabe von CERATIZIT* 
(im Regelfall scharfkantig/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5" s="56" t="str">
        <f>Nachschleiftexte!C348</f>
        <v xml:space="preserve"> - WSP werden am Umfang nach Größe des Ausbruchs individuell nachgeschliffen;
- die Schneidkantenpräparation erfolgt Artikelspezifisch nach Vorgabe von CERATIZIT* 
(im Regelfall scharfkantig/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5" s="56">
        <f>Nachschleiftexte!D348</f>
        <v>0</v>
      </c>
      <c r="H395" s="56">
        <f>Nachschleiftexte!O348</f>
        <v>0</v>
      </c>
      <c r="I395" s="131">
        <f>Nachschleiftexte!G348</f>
        <v>0</v>
      </c>
      <c r="J395" s="56">
        <f>Nachschleiftexte!E348</f>
        <v>0</v>
      </c>
      <c r="K395" s="56">
        <f>Nachschleiftexte!J348</f>
        <v>0</v>
      </c>
      <c r="L395" s="56">
        <f>Nachschleiftexte!X348</f>
        <v>0</v>
      </c>
      <c r="M395" s="56">
        <f>Nachschleiftexte!Y348</f>
        <v>0</v>
      </c>
      <c r="N395" s="56">
        <f>Nachschleiftexte!K348</f>
        <v>0</v>
      </c>
      <c r="O395" s="56">
        <f>Nachschleiftexte!L348</f>
        <v>0</v>
      </c>
      <c r="P395" s="56">
        <f>Nachschleiftexte!F348</f>
        <v>0</v>
      </c>
      <c r="Q395" s="56">
        <f>Nachschleiftexte!AD348</f>
        <v>0</v>
      </c>
      <c r="R395" s="56">
        <f>Nachschleiftexte!R348</f>
        <v>0</v>
      </c>
      <c r="S395" s="56">
        <f>Nachschleiftexte!N348</f>
        <v>0</v>
      </c>
      <c r="T395" s="56">
        <f>Nachschleiftexte!AB348</f>
        <v>0</v>
      </c>
      <c r="U395" s="57"/>
      <c r="V395" s="57"/>
    </row>
    <row r="396" spans="1:22" s="6" customFormat="1" x14ac:dyDescent="0.25">
      <c r="A396" s="57" t="str">
        <f t="shared" si="6"/>
        <v>F</v>
      </c>
      <c r="B396" s="57">
        <v>393</v>
      </c>
      <c r="C396" s="82">
        <f>Nachschleiftexte!B349</f>
        <v>9864404200</v>
      </c>
      <c r="D396" s="56" t="str">
        <f>IF(C396=[1]Sheet1!A340,"ok","falsch")</f>
        <v>falsch</v>
      </c>
      <c r="E396" s="57" t="str" cm="1">
        <f t="array" aca="1" ref="E396" ca="1">INDIRECT(A399&amp;B399)</f>
        <v xml:space="preserve"> - WSP werden am Umfang nach Größe des Ausbruchs individuell nachgeschliffen;
- die Schneidkantenpräparation erfolgt Artikelspezifisch nach Vorgabe von CERATIZIT* 
(im Regelfall scharfkantig/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6" s="56" t="str">
        <f>Nachschleiftexte!C349</f>
        <v xml:space="preserve"> - WSP werden am Umfang nach Größe des Ausbruchs individuell nachgeschliffen;
- die Schneidkantenpräparation erfolgt Artikelspezifisch nach Vorgabe von CERATIZIT* 
(im Regelfall scharfkantig/ * wie Neuartikel) 
- Hinweis: Der Nachschliff von Fräs-WSP erfolgt immer satzweise.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6" s="56">
        <f>Nachschleiftexte!D349</f>
        <v>0</v>
      </c>
      <c r="H396" s="56">
        <f>Nachschleiftexte!O349</f>
        <v>0</v>
      </c>
      <c r="I396" s="131">
        <f>Nachschleiftexte!G349</f>
        <v>0</v>
      </c>
      <c r="J396" s="56">
        <f>Nachschleiftexte!E349</f>
        <v>0</v>
      </c>
      <c r="K396" s="56">
        <f>Nachschleiftexte!J349</f>
        <v>0</v>
      </c>
      <c r="L396" s="56">
        <f>Nachschleiftexte!X349</f>
        <v>0</v>
      </c>
      <c r="M396" s="56">
        <f>Nachschleiftexte!Y349</f>
        <v>0</v>
      </c>
      <c r="N396" s="56">
        <f>Nachschleiftexte!K349</f>
        <v>0</v>
      </c>
      <c r="O396" s="56">
        <f>Nachschleiftexte!L349</f>
        <v>0</v>
      </c>
      <c r="P396" s="56">
        <f>Nachschleiftexte!F349</f>
        <v>0</v>
      </c>
      <c r="Q396" s="56">
        <f>Nachschleiftexte!AD349</f>
        <v>0</v>
      </c>
      <c r="R396" s="56">
        <f>Nachschleiftexte!R349</f>
        <v>0</v>
      </c>
      <c r="S396" s="56">
        <f>Nachschleiftexte!N349</f>
        <v>0</v>
      </c>
      <c r="T396" s="56">
        <f>Nachschleiftexte!AB349</f>
        <v>0</v>
      </c>
      <c r="U396" s="56"/>
      <c r="V396" s="56"/>
    </row>
    <row r="397" spans="1:22" x14ac:dyDescent="0.25">
      <c r="A397" s="57" t="str">
        <f t="shared" si="6"/>
        <v>F</v>
      </c>
      <c r="B397" s="57">
        <v>394</v>
      </c>
      <c r="C397" s="82">
        <f>Nachschleiftexte!B350</f>
        <v>9864401100</v>
      </c>
      <c r="D397" s="56" t="str">
        <f>IF(C397=[1]Sheet1!A341,"ok","falsch")</f>
        <v>falsch</v>
      </c>
      <c r="E397" s="57" t="str" cm="1">
        <f t="array" aca="1" ref="E397" ca="1">INDIRECT(A400&amp;B400)</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7" s="56" t="str">
        <f>Nachschleiftexte!C350</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7" s="56">
        <f>Nachschleiftexte!D350</f>
        <v>0</v>
      </c>
      <c r="H397" s="56">
        <f>Nachschleiftexte!O350</f>
        <v>0</v>
      </c>
      <c r="I397" s="131">
        <f>Nachschleiftexte!G350</f>
        <v>0</v>
      </c>
      <c r="J397" s="56">
        <f>Nachschleiftexte!E350</f>
        <v>0</v>
      </c>
      <c r="K397" s="56">
        <f>Nachschleiftexte!J350</f>
        <v>0</v>
      </c>
      <c r="L397" s="56">
        <f>Nachschleiftexte!X350</f>
        <v>0</v>
      </c>
      <c r="M397" s="56">
        <f>Nachschleiftexte!Y350</f>
        <v>0</v>
      </c>
      <c r="N397" s="56">
        <f>Nachschleiftexte!K350</f>
        <v>0</v>
      </c>
      <c r="O397" s="56">
        <f>Nachschleiftexte!L350</f>
        <v>0</v>
      </c>
      <c r="P397" s="56">
        <f>Nachschleiftexte!F350</f>
        <v>0</v>
      </c>
      <c r="Q397" s="56">
        <f>Nachschleiftexte!AD350</f>
        <v>0</v>
      </c>
      <c r="R397" s="56">
        <f>Nachschleiftexte!R350</f>
        <v>0</v>
      </c>
      <c r="S397" s="56">
        <f>Nachschleiftexte!N350</f>
        <v>0</v>
      </c>
      <c r="T397" s="56">
        <f>Nachschleiftexte!AB350</f>
        <v>0</v>
      </c>
      <c r="U397" s="57"/>
      <c r="V397" s="57"/>
    </row>
    <row r="398" spans="1:22" s="6" customFormat="1" x14ac:dyDescent="0.25">
      <c r="A398" s="57" t="str">
        <f t="shared" si="6"/>
        <v>F</v>
      </c>
      <c r="B398" s="57">
        <v>395</v>
      </c>
      <c r="C398" s="82">
        <f>Nachschleiftexte!B351</f>
        <v>9864401200</v>
      </c>
      <c r="D398" s="56" t="str">
        <f>IF(C398=[1]Sheet1!A342,"ok","falsch")</f>
        <v>falsch</v>
      </c>
      <c r="E398" s="57" t="str" cm="1">
        <f t="array" aca="1" ref="E398" ca="1">INDIRECT(A401&amp;B401)</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8" s="56" t="str">
        <f>Nachschleiftexte!C351</f>
        <v xml:space="preserve"> - WSP werden am Umfang nach Größe des Ausbruchs individuell nachgeschliffen;
- die Schneidkantenpräparation erfolgt Artikelspezifisch nach Vorgabe von CERATIZIT* 
(im Regelfall scharfkantig/ * wie Neuartikel) 
- ein Nachschliff erfolgt nur sofern das Segment noch dafür geeignet ist
- mehrschneidige Wendeplatten werden nur an 1 Schneide nachgeschliffen, 
   Eckradius der anderen Schneide wird gekappt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8" s="56">
        <f>Nachschleiftexte!D351</f>
        <v>0</v>
      </c>
      <c r="H398" s="56">
        <f>Nachschleiftexte!O351</f>
        <v>0</v>
      </c>
      <c r="I398" s="131">
        <f>Nachschleiftexte!G351</f>
        <v>0</v>
      </c>
      <c r="J398" s="56">
        <f>Nachschleiftexte!E351</f>
        <v>0</v>
      </c>
      <c r="K398" s="56">
        <f>Nachschleiftexte!J351</f>
        <v>0</v>
      </c>
      <c r="L398" s="56">
        <f>Nachschleiftexte!X351</f>
        <v>0</v>
      </c>
      <c r="M398" s="56">
        <f>Nachschleiftexte!Y351</f>
        <v>0</v>
      </c>
      <c r="N398" s="56">
        <f>Nachschleiftexte!K351</f>
        <v>0</v>
      </c>
      <c r="O398" s="56">
        <f>Nachschleiftexte!L351</f>
        <v>0</v>
      </c>
      <c r="P398" s="56">
        <f>Nachschleiftexte!F351</f>
        <v>0</v>
      </c>
      <c r="Q398" s="56">
        <f>Nachschleiftexte!AD351</f>
        <v>0</v>
      </c>
      <c r="R398" s="56">
        <f>Nachschleiftexte!R351</f>
        <v>0</v>
      </c>
      <c r="S398" s="56">
        <f>Nachschleiftexte!N351</f>
        <v>0</v>
      </c>
      <c r="T398" s="56">
        <f>Nachschleiftexte!AB351</f>
        <v>0</v>
      </c>
      <c r="U398" s="56"/>
      <c r="V398" s="56"/>
    </row>
    <row r="399" spans="1:22" x14ac:dyDescent="0.25">
      <c r="A399" s="57" t="str">
        <f t="shared" si="6"/>
        <v>F</v>
      </c>
      <c r="B399" s="57">
        <v>396</v>
      </c>
      <c r="C399" s="82">
        <f>Nachschleiftexte!B352</f>
        <v>9864405100</v>
      </c>
      <c r="D399" s="56" t="str">
        <f>IF(C399=[1]Sheet1!A343,"ok","falsch")</f>
        <v>falsch</v>
      </c>
      <c r="E399" s="57" t="str" cm="1">
        <f t="array" aca="1" ref="E399" ca="1">INDIRECT(A402&amp;B402)</f>
        <v xml:space="preserve"> - WSP werden am Umfang nach Größe des Ausbruchs individuell nachgeschliffen;
- die Schneidkantenpräparation erfolgt Artikelspezifisch nach Vorgabe von CERATIZIT* 
(im Regelfall scharfkantig/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F399" s="56" t="str">
        <f>Nachschleiftexte!C352</f>
        <v xml:space="preserve"> - WSP werden am Umfang nach Größe des Ausbruchs individuell nachgeschliffen;
- die Schneidkantenpräparation erfolgt Artikelspezifisch nach Vorgabe von CERATIZIT* 
(im Regelfall scharfkantig/ * wie Neuartikel)
 - Hinweis: Aufgrund des Umfangsschliffs und des damit verbundenen kleineren IC ist möglicherweise ein angepaßter Klemmhalter nötig (Anzug kann ansonsten nicht mehr gewährleitstet werden)
- ein Nachschliff erfolgt nur sofern das Segment noch dafür geeignet ist
- beschichtete WSP werden standardgemäß NICHT wiederbeschichtet
- Bei Nachschliff können die Toleranzen der Neuwerkzeuge nicht angewendet werden
- Bei Nachschliff kann sich die Einbaulage des Komplettwerkzeuges verändern
- Bei WSP mit positivem Spanwinkel, und CBN-WSP mit Fasen kann sich die Schneidenhöhe ändern</v>
      </c>
      <c r="G399" s="56">
        <f>Nachschleiftexte!D352</f>
        <v>0</v>
      </c>
      <c r="H399" s="56">
        <f>Nachschleiftexte!O352</f>
        <v>0</v>
      </c>
      <c r="I399" s="131">
        <f>Nachschleiftexte!G352</f>
        <v>0</v>
      </c>
      <c r="J399" s="56">
        <f>Nachschleiftexte!E352</f>
        <v>0</v>
      </c>
      <c r="K399" s="56">
        <f>Nachschleiftexte!J352</f>
        <v>0</v>
      </c>
      <c r="L399" s="56">
        <f>Nachschleiftexte!X352</f>
        <v>0</v>
      </c>
      <c r="M399" s="56">
        <f>Nachschleiftexte!Y352</f>
        <v>0</v>
      </c>
      <c r="N399" s="56">
        <f>Nachschleiftexte!K352</f>
        <v>0</v>
      </c>
      <c r="O399" s="56">
        <f>Nachschleiftexte!L352</f>
        <v>0</v>
      </c>
      <c r="P399" s="56">
        <f>Nachschleiftexte!F352</f>
        <v>0</v>
      </c>
      <c r="Q399" s="56">
        <f>Nachschleiftexte!AD352</f>
        <v>0</v>
      </c>
      <c r="R399" s="56">
        <f>Nachschleiftexte!R352</f>
        <v>0</v>
      </c>
      <c r="S399" s="56">
        <f>Nachschleiftexte!N352</f>
        <v>0</v>
      </c>
      <c r="T399" s="56">
        <f>Nachschleiftexte!AB352</f>
        <v>0</v>
      </c>
      <c r="U399" s="57"/>
      <c r="V399" s="57"/>
    </row>
    <row r="400" spans="1:22" s="6" customFormat="1" x14ac:dyDescent="0.25">
      <c r="A400" s="57" t="str">
        <f t="shared" si="6"/>
        <v>F</v>
      </c>
      <c r="B400" s="57">
        <v>397</v>
      </c>
      <c r="C400" s="82">
        <f>Nachschleiftexte!B353</f>
        <v>98575</v>
      </c>
      <c r="D400" s="56" t="str">
        <f>IF(C400=[1]Sheet1!A344,"ok","falsch")</f>
        <v>falsch</v>
      </c>
      <c r="E400" s="57" t="str" cm="1">
        <f t="array" aca="1" ref="E400" ca="1">INDIRECT(A403&amp;B403)</f>
        <v>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v>
      </c>
      <c r="F400" s="56" t="str">
        <f>Nachschleiftexte!C353</f>
        <v>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v>
      </c>
      <c r="G400" s="56">
        <f>Nachschleiftexte!D353</f>
        <v>0</v>
      </c>
      <c r="H400" s="56">
        <f>Nachschleiftexte!O353</f>
        <v>0</v>
      </c>
      <c r="I400" s="131">
        <f>Nachschleiftexte!G353</f>
        <v>0</v>
      </c>
      <c r="J400" s="56">
        <f>Nachschleiftexte!E353</f>
        <v>0</v>
      </c>
      <c r="K400" s="56">
        <f>Nachschleiftexte!J353</f>
        <v>0</v>
      </c>
      <c r="L400" s="56">
        <f>Nachschleiftexte!X353</f>
        <v>0</v>
      </c>
      <c r="M400" s="56">
        <f>Nachschleiftexte!Y353</f>
        <v>0</v>
      </c>
      <c r="N400" s="56">
        <f>Nachschleiftexte!K353</f>
        <v>0</v>
      </c>
      <c r="O400" s="56">
        <f>Nachschleiftexte!L353</f>
        <v>0</v>
      </c>
      <c r="P400" s="56">
        <f>Nachschleiftexte!F353</f>
        <v>0</v>
      </c>
      <c r="Q400" s="56">
        <f>Nachschleiftexte!AD353</f>
        <v>0</v>
      </c>
      <c r="R400" s="56">
        <f>Nachschleiftexte!R353</f>
        <v>0</v>
      </c>
      <c r="S400" s="56">
        <f>Nachschleiftexte!N353</f>
        <v>0</v>
      </c>
      <c r="T400" s="56">
        <f>Nachschleiftexte!AB353</f>
        <v>0</v>
      </c>
      <c r="U400" s="56"/>
      <c r="V400" s="56"/>
    </row>
    <row r="401" spans="1:22" x14ac:dyDescent="0.25">
      <c r="A401" s="57" t="str">
        <f t="shared" si="6"/>
        <v>F</v>
      </c>
      <c r="B401" s="57">
        <v>398</v>
      </c>
      <c r="C401" s="82">
        <f>Nachschleiftexte!B354</f>
        <v>98576</v>
      </c>
      <c r="D401" s="56" t="str">
        <f>IF(C401=[1]Sheet1!A345,"ok","falsch")</f>
        <v>falsch</v>
      </c>
      <c r="E401" s="57" t="str" cm="1">
        <f t="array" aca="1" ref="E401" ca="1">INDIRECT(A404&amp;B404)</f>
        <v>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v>
      </c>
      <c r="F401" s="56" t="str">
        <f>Nachschleiftexte!C354</f>
        <v>Diese Werkzeuge werden an der Stirn, an der Spanfläche und am Außen-Ø nachgeschliffen. Ist die Verschleißbreite zu groß, wird das Werkzeug gekürzt und neu angeschliffen. Bei Werkzeugen mit Halsfreischliff wird der Hals-Ø nachgeschliffen. Maximaler Rundlauf und maximale Verjüngung von 0,015 mm.</v>
      </c>
      <c r="G401" s="56">
        <f>Nachschleiftexte!D354</f>
        <v>0</v>
      </c>
      <c r="H401" s="56">
        <f>Nachschleiftexte!O354</f>
        <v>0</v>
      </c>
      <c r="I401" s="131">
        <f>Nachschleiftexte!G354</f>
        <v>0</v>
      </c>
      <c r="J401" s="56">
        <f>Nachschleiftexte!E354</f>
        <v>0</v>
      </c>
      <c r="K401" s="56">
        <f>Nachschleiftexte!J354</f>
        <v>0</v>
      </c>
      <c r="L401" s="56">
        <f>Nachschleiftexte!X354</f>
        <v>0</v>
      </c>
      <c r="M401" s="56">
        <f>Nachschleiftexte!Y354</f>
        <v>0</v>
      </c>
      <c r="N401" s="56">
        <f>Nachschleiftexte!K354</f>
        <v>0</v>
      </c>
      <c r="O401" s="56">
        <f>Nachschleiftexte!L354</f>
        <v>0</v>
      </c>
      <c r="P401" s="56">
        <f>Nachschleiftexte!F354</f>
        <v>0</v>
      </c>
      <c r="Q401" s="56">
        <f>Nachschleiftexte!AD354</f>
        <v>0</v>
      </c>
      <c r="R401" s="56">
        <f>Nachschleiftexte!R354</f>
        <v>0</v>
      </c>
      <c r="S401" s="56">
        <f>Nachschleiftexte!N354</f>
        <v>0</v>
      </c>
      <c r="T401" s="56">
        <f>Nachschleiftexte!AB354</f>
        <v>0</v>
      </c>
      <c r="U401" s="57"/>
      <c r="V401" s="57"/>
    </row>
    <row r="402" spans="1:22" s="6" customFormat="1" x14ac:dyDescent="0.25">
      <c r="A402" s="57" t="str">
        <f t="shared" si="6"/>
        <v>F</v>
      </c>
      <c r="B402" s="57">
        <v>399</v>
      </c>
      <c r="C402" s="82">
        <f>Nachschleiftexte!B355</f>
        <v>0</v>
      </c>
      <c r="D402" s="56" t="str">
        <f>IF(C402=[1]Sheet1!A346,"ok","falsch")</f>
        <v>ok</v>
      </c>
      <c r="E402" s="57" cm="1">
        <f t="array" aca="1" ref="E402" ca="1">INDIRECT(A405&amp;B405)</f>
        <v>0</v>
      </c>
      <c r="F402" s="56">
        <f>Nachschleiftexte!C355</f>
        <v>0</v>
      </c>
      <c r="G402" s="56">
        <f>Nachschleiftexte!D355</f>
        <v>0</v>
      </c>
      <c r="H402" s="56">
        <f>Nachschleiftexte!O355</f>
        <v>0</v>
      </c>
      <c r="I402" s="131">
        <f>Nachschleiftexte!G355</f>
        <v>0</v>
      </c>
      <c r="J402" s="56">
        <f>Nachschleiftexte!E355</f>
        <v>0</v>
      </c>
      <c r="K402" s="56">
        <f>Nachschleiftexte!J355</f>
        <v>0</v>
      </c>
      <c r="L402" s="56">
        <f>Nachschleiftexte!X355</f>
        <v>0</v>
      </c>
      <c r="M402" s="56">
        <f>Nachschleiftexte!Y355</f>
        <v>0</v>
      </c>
      <c r="N402" s="56">
        <f>Nachschleiftexte!K355</f>
        <v>0</v>
      </c>
      <c r="O402" s="56">
        <f>Nachschleiftexte!L355</f>
        <v>0</v>
      </c>
      <c r="P402" s="56">
        <f>Nachschleiftexte!F355</f>
        <v>0</v>
      </c>
      <c r="Q402" s="56">
        <f>Nachschleiftexte!AD355</f>
        <v>0</v>
      </c>
      <c r="R402" s="56">
        <f>Nachschleiftexte!R355</f>
        <v>0</v>
      </c>
      <c r="S402" s="56">
        <f>Nachschleiftexte!N355</f>
        <v>0</v>
      </c>
      <c r="T402" s="56">
        <f>Nachschleiftexte!AB355</f>
        <v>0</v>
      </c>
      <c r="U402" s="56"/>
      <c r="V402" s="56"/>
    </row>
    <row r="403" spans="1:22" x14ac:dyDescent="0.25">
      <c r="A403" s="57" t="str">
        <f t="shared" si="6"/>
        <v>F</v>
      </c>
      <c r="B403" s="57">
        <v>400</v>
      </c>
      <c r="C403" s="82">
        <f>Nachschleiftexte!B356</f>
        <v>0</v>
      </c>
      <c r="D403" s="56" t="str">
        <f>IF(C403=[1]Sheet1!A347,"ok","falsch")</f>
        <v>ok</v>
      </c>
      <c r="E403" s="57" cm="1">
        <f t="array" aca="1" ref="E403" ca="1">INDIRECT(A406&amp;B406)</f>
        <v>0</v>
      </c>
      <c r="F403" s="56">
        <f>Nachschleiftexte!C356</f>
        <v>0</v>
      </c>
      <c r="G403" s="56">
        <f>Nachschleiftexte!D356</f>
        <v>0</v>
      </c>
      <c r="H403" s="56">
        <f>Nachschleiftexte!O356</f>
        <v>0</v>
      </c>
      <c r="I403" s="131">
        <f>Nachschleiftexte!G356</f>
        <v>0</v>
      </c>
      <c r="J403" s="56">
        <f>Nachschleiftexte!E356</f>
        <v>0</v>
      </c>
      <c r="K403" s="56">
        <f>Nachschleiftexte!J356</f>
        <v>0</v>
      </c>
      <c r="L403" s="56">
        <f>Nachschleiftexte!X356</f>
        <v>0</v>
      </c>
      <c r="M403" s="56">
        <f>Nachschleiftexte!Y356</f>
        <v>0</v>
      </c>
      <c r="N403" s="56">
        <f>Nachschleiftexte!K356</f>
        <v>0</v>
      </c>
      <c r="O403" s="56">
        <f>Nachschleiftexte!L356</f>
        <v>0</v>
      </c>
      <c r="P403" s="56">
        <f>Nachschleiftexte!F356</f>
        <v>0</v>
      </c>
      <c r="Q403" s="56">
        <f>Nachschleiftexte!AD356</f>
        <v>0</v>
      </c>
      <c r="R403" s="56">
        <f>Nachschleiftexte!R356</f>
        <v>0</v>
      </c>
      <c r="S403" s="56">
        <f>Nachschleiftexte!N356</f>
        <v>0</v>
      </c>
      <c r="T403" s="56">
        <f>Nachschleiftexte!AB356</f>
        <v>0</v>
      </c>
      <c r="U403" s="57"/>
      <c r="V403" s="57"/>
    </row>
    <row r="404" spans="1:22" s="6" customFormat="1" x14ac:dyDescent="0.25">
      <c r="A404" s="57" t="str">
        <f t="shared" si="6"/>
        <v>F</v>
      </c>
      <c r="B404" s="57">
        <v>401</v>
      </c>
      <c r="C404" s="82">
        <f>Nachschleiftexte!B357</f>
        <v>0</v>
      </c>
      <c r="D404" s="56" t="str">
        <f>IF(C404=[1]Sheet1!A348,"ok","falsch")</f>
        <v>ok</v>
      </c>
      <c r="E404" s="57" cm="1">
        <f t="array" aca="1" ref="E404" ca="1">INDIRECT(A407&amp;B407)</f>
        <v>0</v>
      </c>
      <c r="F404" s="56">
        <f>Nachschleiftexte!C357</f>
        <v>0</v>
      </c>
      <c r="G404" s="56">
        <f>Nachschleiftexte!D357</f>
        <v>0</v>
      </c>
      <c r="H404" s="56">
        <f>Nachschleiftexte!O357</f>
        <v>0</v>
      </c>
      <c r="I404" s="131">
        <f>Nachschleiftexte!G357</f>
        <v>0</v>
      </c>
      <c r="J404" s="56">
        <f>Nachschleiftexte!E357</f>
        <v>0</v>
      </c>
      <c r="K404" s="56">
        <f>Nachschleiftexte!J357</f>
        <v>0</v>
      </c>
      <c r="L404" s="56">
        <f>Nachschleiftexte!X357</f>
        <v>0</v>
      </c>
      <c r="M404" s="56">
        <f>Nachschleiftexte!Y357</f>
        <v>0</v>
      </c>
      <c r="N404" s="56">
        <f>Nachschleiftexte!K357</f>
        <v>0</v>
      </c>
      <c r="O404" s="56">
        <f>Nachschleiftexte!L357</f>
        <v>0</v>
      </c>
      <c r="P404" s="56">
        <f>Nachschleiftexte!F357</f>
        <v>0</v>
      </c>
      <c r="Q404" s="56">
        <f>Nachschleiftexte!AD357</f>
        <v>0</v>
      </c>
      <c r="R404" s="56">
        <f>Nachschleiftexte!R357</f>
        <v>0</v>
      </c>
      <c r="S404" s="56">
        <f>Nachschleiftexte!N357</f>
        <v>0</v>
      </c>
      <c r="T404" s="56">
        <f>Nachschleiftexte!AB357</f>
        <v>0</v>
      </c>
      <c r="U404" s="56"/>
      <c r="V404" s="56"/>
    </row>
    <row r="405" spans="1:22" x14ac:dyDescent="0.25">
      <c r="A405" s="57" t="str">
        <f t="shared" si="6"/>
        <v>F</v>
      </c>
      <c r="B405" s="57">
        <v>402</v>
      </c>
      <c r="C405" s="82">
        <f>Nachschleiftexte!B358</f>
        <v>0</v>
      </c>
      <c r="D405" s="56" t="str">
        <f>IF(C405=[1]Sheet1!A349,"ok","falsch")</f>
        <v>ok</v>
      </c>
      <c r="E405" s="57" cm="1">
        <f t="array" aca="1" ref="E405" ca="1">INDIRECT(A408&amp;B408)</f>
        <v>0</v>
      </c>
      <c r="F405" s="56">
        <f>Nachschleiftexte!C358</f>
        <v>0</v>
      </c>
      <c r="G405" s="56">
        <f>Nachschleiftexte!D358</f>
        <v>0</v>
      </c>
      <c r="H405" s="56">
        <f>Nachschleiftexte!O358</f>
        <v>0</v>
      </c>
      <c r="I405" s="131">
        <f>Nachschleiftexte!G358</f>
        <v>0</v>
      </c>
      <c r="J405" s="56">
        <f>Nachschleiftexte!E358</f>
        <v>0</v>
      </c>
      <c r="K405" s="56">
        <f>Nachschleiftexte!J358</f>
        <v>0</v>
      </c>
      <c r="L405" s="56">
        <f>Nachschleiftexte!X358</f>
        <v>0</v>
      </c>
      <c r="M405" s="56">
        <f>Nachschleiftexte!Y358</f>
        <v>0</v>
      </c>
      <c r="N405" s="56">
        <f>Nachschleiftexte!K358</f>
        <v>0</v>
      </c>
      <c r="O405" s="56">
        <f>Nachschleiftexte!L358</f>
        <v>0</v>
      </c>
      <c r="P405" s="56">
        <f>Nachschleiftexte!F358</f>
        <v>0</v>
      </c>
      <c r="Q405" s="56">
        <f>Nachschleiftexte!AD358</f>
        <v>0</v>
      </c>
      <c r="R405" s="56">
        <f>Nachschleiftexte!R358</f>
        <v>0</v>
      </c>
      <c r="S405" s="56">
        <f>Nachschleiftexte!N358</f>
        <v>0</v>
      </c>
      <c r="T405" s="56">
        <f>Nachschleiftexte!AB358</f>
        <v>0</v>
      </c>
      <c r="U405" s="57"/>
      <c r="V405" s="57"/>
    </row>
    <row r="406" spans="1:22" s="6" customFormat="1" x14ac:dyDescent="0.25">
      <c r="A406" s="57" t="str">
        <f t="shared" si="6"/>
        <v>F</v>
      </c>
      <c r="B406" s="57">
        <v>403</v>
      </c>
      <c r="C406" s="82">
        <f>Nachschleiftexte!B359</f>
        <v>0</v>
      </c>
      <c r="D406" s="56" t="str">
        <f>IF(C406=[1]Sheet1!A350,"ok","falsch")</f>
        <v>ok</v>
      </c>
      <c r="E406" s="57" cm="1">
        <f t="array" aca="1" ref="E406" ca="1">INDIRECT(A409&amp;B409)</f>
        <v>0</v>
      </c>
      <c r="F406" s="56">
        <f>Nachschleiftexte!C359</f>
        <v>0</v>
      </c>
      <c r="G406" s="56">
        <f>Nachschleiftexte!D359</f>
        <v>0</v>
      </c>
      <c r="H406" s="56">
        <f>Nachschleiftexte!O359</f>
        <v>0</v>
      </c>
      <c r="I406" s="131">
        <f>Nachschleiftexte!G359</f>
        <v>0</v>
      </c>
      <c r="J406" s="56">
        <f>Nachschleiftexte!E359</f>
        <v>0</v>
      </c>
      <c r="K406" s="56">
        <f>Nachschleiftexte!J359</f>
        <v>0</v>
      </c>
      <c r="L406" s="56">
        <f>Nachschleiftexte!X359</f>
        <v>0</v>
      </c>
      <c r="M406" s="56">
        <f>Nachschleiftexte!Y359</f>
        <v>0</v>
      </c>
      <c r="N406" s="56">
        <f>Nachschleiftexte!K359</f>
        <v>0</v>
      </c>
      <c r="O406" s="56">
        <f>Nachschleiftexte!L359</f>
        <v>0</v>
      </c>
      <c r="P406" s="56">
        <f>Nachschleiftexte!F359</f>
        <v>0</v>
      </c>
      <c r="Q406" s="56">
        <f>Nachschleiftexte!AD359</f>
        <v>0</v>
      </c>
      <c r="R406" s="56">
        <f>Nachschleiftexte!R359</f>
        <v>0</v>
      </c>
      <c r="S406" s="56">
        <f>Nachschleiftexte!N359</f>
        <v>0</v>
      </c>
      <c r="T406" s="56">
        <f>Nachschleiftexte!AB359</f>
        <v>0</v>
      </c>
      <c r="U406" s="56"/>
      <c r="V406" s="56"/>
    </row>
    <row r="407" spans="1:22" x14ac:dyDescent="0.25">
      <c r="A407" s="57" t="str">
        <f t="shared" si="6"/>
        <v>F</v>
      </c>
      <c r="B407" s="57">
        <v>404</v>
      </c>
      <c r="C407" s="82">
        <f>Nachschleiftexte!B360</f>
        <v>0</v>
      </c>
      <c r="D407" s="56" t="str">
        <f>IF(C407=[1]Sheet1!A351,"ok","falsch")</f>
        <v>ok</v>
      </c>
      <c r="E407" s="57" cm="1">
        <f t="array" aca="1" ref="E407" ca="1">INDIRECT(A410&amp;B410)</f>
        <v>0</v>
      </c>
      <c r="F407" s="56">
        <f>Nachschleiftexte!C360</f>
        <v>0</v>
      </c>
      <c r="G407" s="56">
        <f>Nachschleiftexte!D360</f>
        <v>0</v>
      </c>
      <c r="H407" s="56">
        <f>Nachschleiftexte!O360</f>
        <v>0</v>
      </c>
      <c r="I407" s="131">
        <f>Nachschleiftexte!G360</f>
        <v>0</v>
      </c>
      <c r="J407" s="56">
        <f>Nachschleiftexte!E360</f>
        <v>0</v>
      </c>
      <c r="K407" s="56">
        <f>Nachschleiftexte!J360</f>
        <v>0</v>
      </c>
      <c r="L407" s="56">
        <f>Nachschleiftexte!X360</f>
        <v>0</v>
      </c>
      <c r="M407" s="56">
        <f>Nachschleiftexte!Y360</f>
        <v>0</v>
      </c>
      <c r="N407" s="56">
        <f>Nachschleiftexte!K360</f>
        <v>0</v>
      </c>
      <c r="O407" s="56">
        <f>Nachschleiftexte!L360</f>
        <v>0</v>
      </c>
      <c r="P407" s="56">
        <f>Nachschleiftexte!F360</f>
        <v>0</v>
      </c>
      <c r="Q407" s="56">
        <f>Nachschleiftexte!AD360</f>
        <v>0</v>
      </c>
      <c r="R407" s="56">
        <f>Nachschleiftexte!R360</f>
        <v>0</v>
      </c>
      <c r="S407" s="56">
        <f>Nachschleiftexte!N360</f>
        <v>0</v>
      </c>
      <c r="T407" s="56">
        <f>Nachschleiftexte!AB360</f>
        <v>0</v>
      </c>
      <c r="U407" s="57"/>
      <c r="V407" s="57"/>
    </row>
    <row r="408" spans="1:22" s="6" customFormat="1" x14ac:dyDescent="0.25">
      <c r="A408" s="57" t="str">
        <f t="shared" si="6"/>
        <v>F</v>
      </c>
      <c r="B408" s="57">
        <v>405</v>
      </c>
      <c r="C408" s="82">
        <f>Nachschleiftexte!B361</f>
        <v>0</v>
      </c>
      <c r="D408" s="56" t="str">
        <f>IF(C408=[1]Sheet1!A352,"ok","falsch")</f>
        <v>ok</v>
      </c>
      <c r="E408" s="57" cm="1">
        <f t="array" aca="1" ref="E408" ca="1">INDIRECT(A411&amp;B411)</f>
        <v>0</v>
      </c>
      <c r="F408" s="56">
        <f>Nachschleiftexte!C361</f>
        <v>0</v>
      </c>
      <c r="G408" s="56">
        <f>Nachschleiftexte!D361</f>
        <v>0</v>
      </c>
      <c r="H408" s="56">
        <f>Nachschleiftexte!O361</f>
        <v>0</v>
      </c>
      <c r="I408" s="131">
        <f>Nachschleiftexte!G361</f>
        <v>0</v>
      </c>
      <c r="J408" s="56">
        <f>Nachschleiftexte!E361</f>
        <v>0</v>
      </c>
      <c r="K408" s="56">
        <f>Nachschleiftexte!J361</f>
        <v>0</v>
      </c>
      <c r="L408" s="56">
        <f>Nachschleiftexte!X361</f>
        <v>0</v>
      </c>
      <c r="M408" s="56">
        <f>Nachschleiftexte!Y361</f>
        <v>0</v>
      </c>
      <c r="N408" s="56">
        <f>Nachschleiftexte!K361</f>
        <v>0</v>
      </c>
      <c r="O408" s="56">
        <f>Nachschleiftexte!L361</f>
        <v>0</v>
      </c>
      <c r="P408" s="56">
        <f>Nachschleiftexte!F361</f>
        <v>0</v>
      </c>
      <c r="Q408" s="56">
        <f>Nachschleiftexte!AD361</f>
        <v>0</v>
      </c>
      <c r="R408" s="56">
        <f>Nachschleiftexte!R361</f>
        <v>0</v>
      </c>
      <c r="S408" s="56">
        <f>Nachschleiftexte!N361</f>
        <v>0</v>
      </c>
      <c r="T408" s="56">
        <f>Nachschleiftexte!AB361</f>
        <v>0</v>
      </c>
      <c r="U408" s="56"/>
      <c r="V408" s="56"/>
    </row>
    <row r="409" spans="1:22" x14ac:dyDescent="0.25">
      <c r="A409" s="57" t="str">
        <f t="shared" si="6"/>
        <v>F</v>
      </c>
      <c r="B409" s="57">
        <v>406</v>
      </c>
      <c r="C409" s="82">
        <f>Nachschleiftexte!B362</f>
        <v>0</v>
      </c>
      <c r="D409" s="56" t="str">
        <f>IF(C409=[1]Sheet1!A353,"ok","falsch")</f>
        <v>ok</v>
      </c>
      <c r="E409" s="57" cm="1">
        <f t="array" aca="1" ref="E409" ca="1">INDIRECT(A412&amp;B412)</f>
        <v>0</v>
      </c>
      <c r="F409" s="56">
        <f>Nachschleiftexte!C362</f>
        <v>0</v>
      </c>
      <c r="G409" s="56">
        <f>Nachschleiftexte!D362</f>
        <v>0</v>
      </c>
      <c r="H409" s="56">
        <f>Nachschleiftexte!O362</f>
        <v>0</v>
      </c>
      <c r="I409" s="131">
        <f>Nachschleiftexte!G362</f>
        <v>0</v>
      </c>
      <c r="J409" s="56">
        <f>Nachschleiftexte!E362</f>
        <v>0</v>
      </c>
      <c r="K409" s="56">
        <f>Nachschleiftexte!J362</f>
        <v>0</v>
      </c>
      <c r="L409" s="56">
        <f>Nachschleiftexte!X362</f>
        <v>0</v>
      </c>
      <c r="M409" s="56">
        <f>Nachschleiftexte!Y362</f>
        <v>0</v>
      </c>
      <c r="N409" s="56">
        <f>Nachschleiftexte!K362</f>
        <v>0</v>
      </c>
      <c r="O409" s="56">
        <f>Nachschleiftexte!L362</f>
        <v>0</v>
      </c>
      <c r="P409" s="56">
        <f>Nachschleiftexte!F362</f>
        <v>0</v>
      </c>
      <c r="Q409" s="56">
        <f>Nachschleiftexte!AD362</f>
        <v>0</v>
      </c>
      <c r="R409" s="56">
        <f>Nachschleiftexte!R362</f>
        <v>0</v>
      </c>
      <c r="S409" s="56">
        <f>Nachschleiftexte!N362</f>
        <v>0</v>
      </c>
      <c r="T409" s="56">
        <f>Nachschleiftexte!AB362</f>
        <v>0</v>
      </c>
      <c r="U409" s="57"/>
      <c r="V409" s="57"/>
    </row>
    <row r="410" spans="1:22" s="6" customFormat="1" x14ac:dyDescent="0.25">
      <c r="A410" s="57" t="str">
        <f t="shared" si="6"/>
        <v>F</v>
      </c>
      <c r="B410" s="57">
        <v>407</v>
      </c>
      <c r="C410" s="82">
        <f>Nachschleiftexte!B363</f>
        <v>0</v>
      </c>
      <c r="D410" s="56" t="str">
        <f>IF(C410=[1]Sheet1!A354,"ok","falsch")</f>
        <v>ok</v>
      </c>
      <c r="E410" s="57" cm="1">
        <f t="array" aca="1" ref="E410" ca="1">INDIRECT(A413&amp;B413)</f>
        <v>0</v>
      </c>
      <c r="F410" s="56">
        <f>Nachschleiftexte!C363</f>
        <v>0</v>
      </c>
      <c r="G410" s="56">
        <f>Nachschleiftexte!D363</f>
        <v>0</v>
      </c>
      <c r="H410" s="56">
        <f>Nachschleiftexte!O363</f>
        <v>0</v>
      </c>
      <c r="I410" s="131">
        <f>Nachschleiftexte!G363</f>
        <v>0</v>
      </c>
      <c r="J410" s="56">
        <f>Nachschleiftexte!E363</f>
        <v>0</v>
      </c>
      <c r="K410" s="56">
        <f>Nachschleiftexte!J363</f>
        <v>0</v>
      </c>
      <c r="L410" s="56">
        <f>Nachschleiftexte!X363</f>
        <v>0</v>
      </c>
      <c r="M410" s="56">
        <f>Nachschleiftexte!Y363</f>
        <v>0</v>
      </c>
      <c r="N410" s="56">
        <f>Nachschleiftexte!K363</f>
        <v>0</v>
      </c>
      <c r="O410" s="56">
        <f>Nachschleiftexte!L363</f>
        <v>0</v>
      </c>
      <c r="P410" s="56">
        <f>Nachschleiftexte!F363</f>
        <v>0</v>
      </c>
      <c r="Q410" s="56">
        <f>Nachschleiftexte!AD363</f>
        <v>0</v>
      </c>
      <c r="R410" s="56">
        <f>Nachschleiftexte!R363</f>
        <v>0</v>
      </c>
      <c r="S410" s="56">
        <f>Nachschleiftexte!N363</f>
        <v>0</v>
      </c>
      <c r="T410" s="56">
        <f>Nachschleiftexte!AB363</f>
        <v>0</v>
      </c>
      <c r="U410" s="56"/>
      <c r="V410" s="56"/>
    </row>
    <row r="411" spans="1:22" x14ac:dyDescent="0.25">
      <c r="A411" s="57" t="str">
        <f t="shared" si="6"/>
        <v>F</v>
      </c>
      <c r="B411" s="57">
        <v>408</v>
      </c>
      <c r="C411" s="82">
        <f>Nachschleiftexte!B364</f>
        <v>0</v>
      </c>
      <c r="D411" s="56" t="str">
        <f>IF(C411=[1]Sheet1!A355,"ok","falsch")</f>
        <v>ok</v>
      </c>
      <c r="E411" s="57" cm="1">
        <f t="array" aca="1" ref="E411" ca="1">INDIRECT(A414&amp;B414)</f>
        <v>0</v>
      </c>
      <c r="F411" s="56">
        <f>Nachschleiftexte!C364</f>
        <v>0</v>
      </c>
      <c r="G411" s="56">
        <f>Nachschleiftexte!D364</f>
        <v>0</v>
      </c>
      <c r="H411" s="56">
        <f>Nachschleiftexte!O364</f>
        <v>0</v>
      </c>
      <c r="I411" s="131">
        <f>Nachschleiftexte!G364</f>
        <v>0</v>
      </c>
      <c r="J411" s="56">
        <f>Nachschleiftexte!E364</f>
        <v>0</v>
      </c>
      <c r="K411" s="56">
        <f>Nachschleiftexte!J364</f>
        <v>0</v>
      </c>
      <c r="L411" s="56">
        <f>Nachschleiftexte!X364</f>
        <v>0</v>
      </c>
      <c r="M411" s="56">
        <f>Nachschleiftexte!Y364</f>
        <v>0</v>
      </c>
      <c r="N411" s="56">
        <f>Nachschleiftexte!K364</f>
        <v>0</v>
      </c>
      <c r="O411" s="56">
        <f>Nachschleiftexte!L364</f>
        <v>0</v>
      </c>
      <c r="P411" s="56">
        <f>Nachschleiftexte!F364</f>
        <v>0</v>
      </c>
      <c r="Q411" s="56">
        <f>Nachschleiftexte!AD364</f>
        <v>0</v>
      </c>
      <c r="R411" s="56">
        <f>Nachschleiftexte!R364</f>
        <v>0</v>
      </c>
      <c r="S411" s="56">
        <f>Nachschleiftexte!N364</f>
        <v>0</v>
      </c>
      <c r="T411" s="56">
        <f>Nachschleiftexte!AB364</f>
        <v>0</v>
      </c>
      <c r="U411" s="57"/>
      <c r="V411" s="57"/>
    </row>
    <row r="412" spans="1:22" s="6" customFormat="1" x14ac:dyDescent="0.25">
      <c r="A412" s="57" t="str">
        <f t="shared" si="6"/>
        <v>F</v>
      </c>
      <c r="B412" s="57">
        <v>409</v>
      </c>
      <c r="C412" s="82">
        <f>Nachschleiftexte!B365</f>
        <v>0</v>
      </c>
      <c r="D412" s="56" t="str">
        <f>IF(C412=[1]Sheet1!A356,"ok","falsch")</f>
        <v>ok</v>
      </c>
      <c r="E412" s="57" cm="1">
        <f t="array" aca="1" ref="E412" ca="1">INDIRECT(A415&amp;B415)</f>
        <v>0</v>
      </c>
      <c r="F412" s="56">
        <f>Nachschleiftexte!C365</f>
        <v>0</v>
      </c>
      <c r="G412" s="56">
        <f>Nachschleiftexte!D365</f>
        <v>0</v>
      </c>
      <c r="H412" s="56">
        <f>Nachschleiftexte!O365</f>
        <v>0</v>
      </c>
      <c r="I412" s="131">
        <f>Nachschleiftexte!G365</f>
        <v>0</v>
      </c>
      <c r="J412" s="56">
        <f>Nachschleiftexte!E365</f>
        <v>0</v>
      </c>
      <c r="K412" s="56">
        <f>Nachschleiftexte!J365</f>
        <v>0</v>
      </c>
      <c r="L412" s="56">
        <f>Nachschleiftexte!X365</f>
        <v>0</v>
      </c>
      <c r="M412" s="56">
        <f>Nachschleiftexte!Y365</f>
        <v>0</v>
      </c>
      <c r="N412" s="56">
        <f>Nachschleiftexte!K365</f>
        <v>0</v>
      </c>
      <c r="O412" s="56">
        <f>Nachschleiftexte!L365</f>
        <v>0</v>
      </c>
      <c r="P412" s="56">
        <f>Nachschleiftexte!F365</f>
        <v>0</v>
      </c>
      <c r="Q412" s="56">
        <f>Nachschleiftexte!AD365</f>
        <v>0</v>
      </c>
      <c r="R412" s="56">
        <f>Nachschleiftexte!R365</f>
        <v>0</v>
      </c>
      <c r="S412" s="56">
        <f>Nachschleiftexte!N365</f>
        <v>0</v>
      </c>
      <c r="T412" s="56">
        <f>Nachschleiftexte!AB365</f>
        <v>0</v>
      </c>
      <c r="U412" s="56"/>
      <c r="V412" s="56"/>
    </row>
    <row r="413" spans="1:22" x14ac:dyDescent="0.25">
      <c r="A413" s="57" t="str">
        <f t="shared" si="6"/>
        <v>F</v>
      </c>
      <c r="B413" s="57">
        <v>410</v>
      </c>
      <c r="C413" s="82">
        <f>Nachschleiftexte!B366</f>
        <v>0</v>
      </c>
      <c r="D413" s="56" t="str">
        <f>IF(C413=[1]Sheet1!A357,"ok","falsch")</f>
        <v>ok</v>
      </c>
      <c r="E413" s="57" cm="1">
        <f t="array" aca="1" ref="E413" ca="1">INDIRECT(A416&amp;B416)</f>
        <v>0</v>
      </c>
      <c r="F413" s="56">
        <f>Nachschleiftexte!C366</f>
        <v>0</v>
      </c>
      <c r="G413" s="56">
        <f>Nachschleiftexte!D366</f>
        <v>0</v>
      </c>
      <c r="H413" s="56">
        <f>Nachschleiftexte!O366</f>
        <v>0</v>
      </c>
      <c r="I413" s="131">
        <f>Nachschleiftexte!G366</f>
        <v>0</v>
      </c>
      <c r="J413" s="56">
        <f>Nachschleiftexte!E366</f>
        <v>0</v>
      </c>
      <c r="K413" s="56">
        <f>Nachschleiftexte!J366</f>
        <v>0</v>
      </c>
      <c r="L413" s="56">
        <f>Nachschleiftexte!X366</f>
        <v>0</v>
      </c>
      <c r="M413" s="56">
        <f>Nachschleiftexte!Y366</f>
        <v>0</v>
      </c>
      <c r="N413" s="56">
        <f>Nachschleiftexte!K366</f>
        <v>0</v>
      </c>
      <c r="O413" s="56">
        <f>Nachschleiftexte!L366</f>
        <v>0</v>
      </c>
      <c r="P413" s="56">
        <f>Nachschleiftexte!F366</f>
        <v>0</v>
      </c>
      <c r="Q413" s="56">
        <f>Nachschleiftexte!AD366</f>
        <v>0</v>
      </c>
      <c r="R413" s="56">
        <f>Nachschleiftexte!R366</f>
        <v>0</v>
      </c>
      <c r="S413" s="56">
        <f>Nachschleiftexte!N366</f>
        <v>0</v>
      </c>
      <c r="T413" s="56">
        <f>Nachschleiftexte!AB366</f>
        <v>0</v>
      </c>
      <c r="U413" s="57"/>
      <c r="V413" s="57"/>
    </row>
    <row r="414" spans="1:22" s="6" customFormat="1" x14ac:dyDescent="0.25">
      <c r="A414" s="57" t="str">
        <f t="shared" si="6"/>
        <v>F</v>
      </c>
      <c r="B414" s="57">
        <v>411</v>
      </c>
      <c r="C414" s="82">
        <f>Nachschleiftexte!B367</f>
        <v>0</v>
      </c>
      <c r="D414" s="56" t="str">
        <f>IF(C414=[1]Sheet1!A358,"ok","falsch")</f>
        <v>ok</v>
      </c>
      <c r="E414" s="57" cm="1">
        <f t="array" aca="1" ref="E414" ca="1">INDIRECT(A417&amp;B417)</f>
        <v>0</v>
      </c>
      <c r="F414" s="56">
        <f>Nachschleiftexte!C367</f>
        <v>0</v>
      </c>
      <c r="G414" s="56">
        <f>Nachschleiftexte!D367</f>
        <v>0</v>
      </c>
      <c r="H414" s="56">
        <f>Nachschleiftexte!O367</f>
        <v>0</v>
      </c>
      <c r="I414" s="131">
        <f>Nachschleiftexte!G367</f>
        <v>0</v>
      </c>
      <c r="J414" s="56">
        <f>Nachschleiftexte!E367</f>
        <v>0</v>
      </c>
      <c r="K414" s="56">
        <f>Nachschleiftexte!J367</f>
        <v>0</v>
      </c>
      <c r="L414" s="56">
        <f>Nachschleiftexte!X367</f>
        <v>0</v>
      </c>
      <c r="M414" s="56">
        <f>Nachschleiftexte!Y367</f>
        <v>0</v>
      </c>
      <c r="N414" s="56">
        <f>Nachschleiftexte!K367</f>
        <v>0</v>
      </c>
      <c r="O414" s="56">
        <f>Nachschleiftexte!L367</f>
        <v>0</v>
      </c>
      <c r="P414" s="56">
        <f>Nachschleiftexte!F367</f>
        <v>0</v>
      </c>
      <c r="Q414" s="56">
        <f>Nachschleiftexte!AD367</f>
        <v>0</v>
      </c>
      <c r="R414" s="56">
        <f>Nachschleiftexte!R367</f>
        <v>0</v>
      </c>
      <c r="S414" s="56">
        <f>Nachschleiftexte!N367</f>
        <v>0</v>
      </c>
      <c r="T414" s="56">
        <f>Nachschleiftexte!AB367</f>
        <v>0</v>
      </c>
      <c r="U414" s="56"/>
      <c r="V414" s="56"/>
    </row>
    <row r="415" spans="1:22" x14ac:dyDescent="0.25">
      <c r="A415" s="57" t="str">
        <f t="shared" si="6"/>
        <v>F</v>
      </c>
      <c r="B415" s="57">
        <v>412</v>
      </c>
      <c r="C415" s="82">
        <f>Nachschleiftexte!B368</f>
        <v>0</v>
      </c>
      <c r="D415" s="56" t="str">
        <f>IF(C415=[1]Sheet1!A359,"ok","falsch")</f>
        <v>ok</v>
      </c>
      <c r="E415" s="57" t="e" cm="1">
        <f t="array" aca="1" ref="E415" ca="1">INDIRECT(A418&amp;B418)</f>
        <v>#REF!</v>
      </c>
      <c r="F415" s="56">
        <f>Nachschleiftexte!C368</f>
        <v>0</v>
      </c>
      <c r="G415" s="56">
        <f>Nachschleiftexte!D368</f>
        <v>0</v>
      </c>
      <c r="H415" s="56">
        <f>Nachschleiftexte!O368</f>
        <v>0</v>
      </c>
      <c r="I415" s="131">
        <f>Nachschleiftexte!G368</f>
        <v>0</v>
      </c>
      <c r="J415" s="56">
        <f>Nachschleiftexte!E368</f>
        <v>0</v>
      </c>
      <c r="K415" s="56">
        <f>Nachschleiftexte!J368</f>
        <v>0</v>
      </c>
      <c r="L415" s="56">
        <f>Nachschleiftexte!X368</f>
        <v>0</v>
      </c>
      <c r="M415" s="56">
        <f>Nachschleiftexte!Y368</f>
        <v>0</v>
      </c>
      <c r="N415" s="56">
        <f>Nachschleiftexte!K368</f>
        <v>0</v>
      </c>
      <c r="O415" s="56">
        <f>Nachschleiftexte!L368</f>
        <v>0</v>
      </c>
      <c r="P415" s="56">
        <f>Nachschleiftexte!F368</f>
        <v>0</v>
      </c>
      <c r="Q415" s="56">
        <f>Nachschleiftexte!AD368</f>
        <v>0</v>
      </c>
      <c r="R415" s="56">
        <f>Nachschleiftexte!R368</f>
        <v>0</v>
      </c>
      <c r="S415" s="56">
        <f>Nachschleiftexte!N368</f>
        <v>0</v>
      </c>
      <c r="T415" s="56">
        <f>Nachschleiftexte!AB368</f>
        <v>0</v>
      </c>
      <c r="U415" s="57"/>
      <c r="V415" s="57"/>
    </row>
    <row r="416" spans="1:22" s="6" customFormat="1" x14ac:dyDescent="0.25">
      <c r="A416" s="57" t="str">
        <f t="shared" si="6"/>
        <v>F</v>
      </c>
      <c r="B416" s="57">
        <v>413</v>
      </c>
      <c r="C416" s="82">
        <f>Nachschleiftexte!B369</f>
        <v>0</v>
      </c>
      <c r="D416" s="56" t="str">
        <f>IF(C416=[1]Sheet1!A360,"ok","falsch")</f>
        <v>ok</v>
      </c>
      <c r="E416" s="57" t="e" cm="1">
        <f t="array" aca="1" ref="E416" ca="1">INDIRECT(A419&amp;B419)</f>
        <v>#REF!</v>
      </c>
      <c r="F416" s="56">
        <f>Nachschleiftexte!C369</f>
        <v>0</v>
      </c>
      <c r="G416" s="56">
        <f>Nachschleiftexte!D369</f>
        <v>0</v>
      </c>
      <c r="H416" s="56">
        <f>Nachschleiftexte!O369</f>
        <v>0</v>
      </c>
      <c r="I416" s="131">
        <f>Nachschleiftexte!G369</f>
        <v>0</v>
      </c>
      <c r="J416" s="56">
        <f>Nachschleiftexte!E369</f>
        <v>0</v>
      </c>
      <c r="K416" s="56">
        <f>Nachschleiftexte!J369</f>
        <v>0</v>
      </c>
      <c r="L416" s="56">
        <f>Nachschleiftexte!X369</f>
        <v>0</v>
      </c>
      <c r="M416" s="56">
        <f>Nachschleiftexte!Y369</f>
        <v>0</v>
      </c>
      <c r="N416" s="56">
        <f>Nachschleiftexte!K369</f>
        <v>0</v>
      </c>
      <c r="O416" s="56">
        <f>Nachschleiftexte!L369</f>
        <v>0</v>
      </c>
      <c r="P416" s="56">
        <f>Nachschleiftexte!F369</f>
        <v>0</v>
      </c>
      <c r="Q416" s="56">
        <f>Nachschleiftexte!AD369</f>
        <v>0</v>
      </c>
      <c r="R416" s="56">
        <f>Nachschleiftexte!R369</f>
        <v>0</v>
      </c>
      <c r="S416" s="56">
        <f>Nachschleiftexte!N369</f>
        <v>0</v>
      </c>
      <c r="T416" s="56">
        <f>Nachschleiftexte!AB369</f>
        <v>0</v>
      </c>
      <c r="U416" s="56"/>
      <c r="V416" s="56"/>
    </row>
    <row r="417" spans="1:22" x14ac:dyDescent="0.25">
      <c r="A417" s="57" t="str">
        <f t="shared" si="6"/>
        <v>F</v>
      </c>
      <c r="B417" s="57">
        <v>414</v>
      </c>
      <c r="C417" s="82">
        <f>Nachschleiftexte!B370</f>
        <v>0</v>
      </c>
      <c r="D417" s="56" t="str">
        <f>IF(C417=[1]Sheet1!A361,"ok","falsch")</f>
        <v>ok</v>
      </c>
      <c r="E417" s="57" t="e" cm="1">
        <f t="array" aca="1" ref="E417" ca="1">INDIRECT(A420&amp;B420)</f>
        <v>#REF!</v>
      </c>
      <c r="F417" s="56">
        <f>Nachschleiftexte!C370</f>
        <v>0</v>
      </c>
      <c r="G417" s="56">
        <f>Nachschleiftexte!D370</f>
        <v>0</v>
      </c>
      <c r="H417" s="56">
        <f>Nachschleiftexte!O370</f>
        <v>0</v>
      </c>
      <c r="I417" s="131">
        <f>Nachschleiftexte!G370</f>
        <v>0</v>
      </c>
      <c r="J417" s="56">
        <f>Nachschleiftexte!E370</f>
        <v>0</v>
      </c>
      <c r="K417" s="56">
        <f>Nachschleiftexte!J370</f>
        <v>0</v>
      </c>
      <c r="L417" s="56">
        <f>Nachschleiftexte!X370</f>
        <v>0</v>
      </c>
      <c r="M417" s="56">
        <f>Nachschleiftexte!Y370</f>
        <v>0</v>
      </c>
      <c r="N417" s="56">
        <f>Nachschleiftexte!K370</f>
        <v>0</v>
      </c>
      <c r="O417" s="56">
        <f>Nachschleiftexte!L370</f>
        <v>0</v>
      </c>
      <c r="P417" s="56">
        <f>Nachschleiftexte!F370</f>
        <v>0</v>
      </c>
      <c r="Q417" s="56">
        <f>Nachschleiftexte!AD370</f>
        <v>0</v>
      </c>
      <c r="R417" s="56">
        <f>Nachschleiftexte!R370</f>
        <v>0</v>
      </c>
      <c r="S417" s="56">
        <f>Nachschleiftexte!N370</f>
        <v>0</v>
      </c>
      <c r="T417" s="56">
        <f>Nachschleiftexte!AB370</f>
        <v>0</v>
      </c>
      <c r="U417" s="57"/>
      <c r="V417" s="57"/>
    </row>
    <row r="418" spans="1:22" s="6" customFormat="1" x14ac:dyDescent="0.25">
      <c r="C418" s="82">
        <f>Nachschleiftexte!A371</f>
        <v>0</v>
      </c>
      <c r="D418" s="56" t="str">
        <f>IF(C418=[1]Sheet1!A362,"ok","falsch")</f>
        <v>ok</v>
      </c>
      <c r="E418" s="57" t="e" cm="1">
        <f t="array" aca="1" ref="E418" ca="1">INDIRECT(A421&amp;B421)</f>
        <v>#REF!</v>
      </c>
      <c r="F418" s="56">
        <f>Nachschleiftexte!C371</f>
        <v>0</v>
      </c>
      <c r="G418" s="56">
        <f>Nachschleiftexte!D371</f>
        <v>0</v>
      </c>
      <c r="H418" s="56">
        <f>Nachschleiftexte!O371</f>
        <v>0</v>
      </c>
      <c r="I418" s="131">
        <f>Nachschleiftexte!G371</f>
        <v>0</v>
      </c>
      <c r="J418" s="56">
        <f>Nachschleiftexte!E371</f>
        <v>0</v>
      </c>
      <c r="K418" s="56">
        <f>Nachschleiftexte!J371</f>
        <v>0</v>
      </c>
      <c r="L418" s="56">
        <f>Nachschleiftexte!X371</f>
        <v>0</v>
      </c>
      <c r="M418" s="56">
        <f>Nachschleiftexte!Y371</f>
        <v>0</v>
      </c>
      <c r="N418" s="56">
        <f>Nachschleiftexte!K371</f>
        <v>0</v>
      </c>
      <c r="O418" s="56">
        <f>Nachschleiftexte!L371</f>
        <v>0</v>
      </c>
      <c r="P418" s="56">
        <f>Nachschleiftexte!F371</f>
        <v>0</v>
      </c>
      <c r="Q418" s="56">
        <f>Nachschleiftexte!AD371</f>
        <v>0</v>
      </c>
      <c r="R418" s="56">
        <f>Nachschleiftexte!R371</f>
        <v>0</v>
      </c>
      <c r="S418" s="56">
        <f>Nachschleiftexte!N371</f>
        <v>0</v>
      </c>
      <c r="T418" s="56">
        <f>Nachschleiftexte!AB371</f>
        <v>0</v>
      </c>
    </row>
    <row r="419" spans="1:22" x14ac:dyDescent="0.25">
      <c r="C419" s="82">
        <f>Nachschleiftexte!A372</f>
        <v>0</v>
      </c>
      <c r="D419" s="56" t="str">
        <f>IF(C419=[1]Sheet1!A363,"ok","falsch")</f>
        <v>ok</v>
      </c>
      <c r="E419" s="57" t="e" cm="1">
        <f t="array" aca="1" ref="E419" ca="1">INDIRECT(A422&amp;B422)</f>
        <v>#REF!</v>
      </c>
      <c r="F419" s="56">
        <f>Nachschleiftexte!C372</f>
        <v>0</v>
      </c>
      <c r="G419" s="56">
        <f>Nachschleiftexte!D372</f>
        <v>0</v>
      </c>
      <c r="H419" s="56">
        <f>Nachschleiftexte!O372</f>
        <v>0</v>
      </c>
      <c r="I419" s="131">
        <f>Nachschleiftexte!G372</f>
        <v>0</v>
      </c>
      <c r="J419" s="56">
        <f>Nachschleiftexte!E372</f>
        <v>0</v>
      </c>
      <c r="K419" s="56">
        <f>Nachschleiftexte!J372</f>
        <v>0</v>
      </c>
      <c r="L419" s="56">
        <f>Nachschleiftexte!X372</f>
        <v>0</v>
      </c>
      <c r="M419" s="56">
        <f>Nachschleiftexte!Y372</f>
        <v>0</v>
      </c>
      <c r="N419" s="56">
        <f>Nachschleiftexte!K372</f>
        <v>0</v>
      </c>
      <c r="O419" s="56">
        <f>Nachschleiftexte!L372</f>
        <v>0</v>
      </c>
      <c r="P419" s="56">
        <f>Nachschleiftexte!F372</f>
        <v>0</v>
      </c>
      <c r="Q419" s="56">
        <f>Nachschleiftexte!AD372</f>
        <v>0</v>
      </c>
      <c r="R419" s="56">
        <f>Nachschleiftexte!R372</f>
        <v>0</v>
      </c>
      <c r="S419" s="56">
        <f>Nachschleiftexte!N372</f>
        <v>0</v>
      </c>
      <c r="T419" s="56">
        <f>Nachschleiftexte!AB372</f>
        <v>0</v>
      </c>
    </row>
    <row r="420" spans="1:22" s="6" customFormat="1" x14ac:dyDescent="0.25">
      <c r="C420" s="82">
        <f>Nachschleiftexte!A373</f>
        <v>0</v>
      </c>
      <c r="D420" s="56" t="str">
        <f>IF(C420=[1]Sheet1!A364,"ok","falsch")</f>
        <v>ok</v>
      </c>
      <c r="E420" s="57" t="e" cm="1">
        <f t="array" aca="1" ref="E420" ca="1">INDIRECT(A423&amp;B423)</f>
        <v>#REF!</v>
      </c>
      <c r="F420" s="56">
        <f>Nachschleiftexte!C373</f>
        <v>0</v>
      </c>
      <c r="G420" s="56">
        <f>Nachschleiftexte!D373</f>
        <v>0</v>
      </c>
      <c r="H420" s="56">
        <f>Nachschleiftexte!O373</f>
        <v>0</v>
      </c>
      <c r="I420" s="131">
        <f>Nachschleiftexte!G373</f>
        <v>0</v>
      </c>
      <c r="J420" s="56">
        <f>Nachschleiftexte!E373</f>
        <v>0</v>
      </c>
      <c r="K420" s="56">
        <f>Nachschleiftexte!J373</f>
        <v>0</v>
      </c>
      <c r="L420" s="56">
        <f>Nachschleiftexte!X373</f>
        <v>0</v>
      </c>
      <c r="M420" s="56">
        <f>Nachschleiftexte!Y373</f>
        <v>0</v>
      </c>
      <c r="N420" s="56">
        <f>Nachschleiftexte!K373</f>
        <v>0</v>
      </c>
      <c r="O420" s="56">
        <f>Nachschleiftexte!L373</f>
        <v>0</v>
      </c>
      <c r="P420" s="56">
        <f>Nachschleiftexte!F373</f>
        <v>0</v>
      </c>
      <c r="Q420" s="56">
        <f>Nachschleiftexte!AD373</f>
        <v>0</v>
      </c>
      <c r="R420" s="56">
        <f>Nachschleiftexte!R373</f>
        <v>0</v>
      </c>
      <c r="S420" s="56">
        <f>Nachschleiftexte!N373</f>
        <v>0</v>
      </c>
      <c r="T420" s="56">
        <f>Nachschleiftexte!AB373</f>
        <v>0</v>
      </c>
    </row>
    <row r="421" spans="1:22" x14ac:dyDescent="0.25">
      <c r="C421" s="82">
        <f>Nachschleiftexte!A374</f>
        <v>0</v>
      </c>
      <c r="D421" s="56" t="str">
        <f>IF(C421=[1]Sheet1!A365,"ok","falsch")</f>
        <v>ok</v>
      </c>
      <c r="E421" s="57" t="e" cm="1">
        <f t="array" aca="1" ref="E421" ca="1">INDIRECT(A424&amp;B424)</f>
        <v>#REF!</v>
      </c>
      <c r="F421" s="56">
        <f>Nachschleiftexte!C374</f>
        <v>0</v>
      </c>
      <c r="G421" s="56">
        <f>Nachschleiftexte!D374</f>
        <v>0</v>
      </c>
      <c r="H421" s="56">
        <f>Nachschleiftexte!O374</f>
        <v>0</v>
      </c>
      <c r="I421" s="131">
        <f>Nachschleiftexte!G374</f>
        <v>0</v>
      </c>
      <c r="J421" s="56">
        <f>Nachschleiftexte!E374</f>
        <v>0</v>
      </c>
      <c r="K421" s="56">
        <f>Nachschleiftexte!J374</f>
        <v>0</v>
      </c>
      <c r="L421" s="56">
        <f>Nachschleiftexte!X374</f>
        <v>0</v>
      </c>
      <c r="M421" s="56">
        <f>Nachschleiftexte!Y374</f>
        <v>0</v>
      </c>
      <c r="N421" s="56">
        <f>Nachschleiftexte!K374</f>
        <v>0</v>
      </c>
      <c r="O421" s="56">
        <f>Nachschleiftexte!L374</f>
        <v>0</v>
      </c>
      <c r="P421" s="56">
        <f>Nachschleiftexte!F374</f>
        <v>0</v>
      </c>
      <c r="Q421" s="56">
        <f>Nachschleiftexte!AD374</f>
        <v>0</v>
      </c>
      <c r="R421" s="56">
        <f>Nachschleiftexte!R374</f>
        <v>0</v>
      </c>
      <c r="S421" s="56">
        <f>Nachschleiftexte!N374</f>
        <v>0</v>
      </c>
      <c r="T421" s="56">
        <f>Nachschleiftexte!AB374</f>
        <v>0</v>
      </c>
    </row>
    <row r="422" spans="1:22" s="6" customFormat="1" x14ac:dyDescent="0.25">
      <c r="C422" s="82">
        <f>Nachschleiftexte!A375</f>
        <v>0</v>
      </c>
      <c r="D422" s="56" t="str">
        <f>IF(C422=[1]Sheet1!A366,"ok","falsch")</f>
        <v>ok</v>
      </c>
      <c r="E422" s="57" t="e" cm="1">
        <f t="array" aca="1" ref="E422" ca="1">INDIRECT(A425&amp;B425)</f>
        <v>#REF!</v>
      </c>
      <c r="F422" s="56">
        <f>Nachschleiftexte!C375</f>
        <v>0</v>
      </c>
      <c r="G422" s="56">
        <f>Nachschleiftexte!D375</f>
        <v>0</v>
      </c>
      <c r="H422" s="56">
        <f>Nachschleiftexte!O375</f>
        <v>0</v>
      </c>
      <c r="I422" s="131">
        <f>Nachschleiftexte!G375</f>
        <v>0</v>
      </c>
      <c r="J422" s="56">
        <f>Nachschleiftexte!E375</f>
        <v>0</v>
      </c>
      <c r="K422" s="56">
        <f>Nachschleiftexte!J375</f>
        <v>0</v>
      </c>
      <c r="L422" s="56">
        <f>Nachschleiftexte!X375</f>
        <v>0</v>
      </c>
      <c r="M422" s="56">
        <f>Nachschleiftexte!Y375</f>
        <v>0</v>
      </c>
      <c r="N422" s="56">
        <f>Nachschleiftexte!K375</f>
        <v>0</v>
      </c>
      <c r="O422" s="56">
        <f>Nachschleiftexte!L375</f>
        <v>0</v>
      </c>
      <c r="P422" s="56">
        <f>Nachschleiftexte!F375</f>
        <v>0</v>
      </c>
      <c r="Q422" s="56">
        <f>Nachschleiftexte!AD375</f>
        <v>0</v>
      </c>
      <c r="R422" s="56">
        <f>Nachschleiftexte!R375</f>
        <v>0</v>
      </c>
      <c r="S422" s="56">
        <f>Nachschleiftexte!N375</f>
        <v>0</v>
      </c>
      <c r="T422" s="56">
        <f>Nachschleiftexte!AB375</f>
        <v>0</v>
      </c>
    </row>
    <row r="423" spans="1:22" x14ac:dyDescent="0.25">
      <c r="C423" s="82">
        <f>Nachschleiftexte!A376</f>
        <v>0</v>
      </c>
      <c r="D423" s="56" t="str">
        <f>IF(C423=[1]Sheet1!A367,"ok","falsch")</f>
        <v>ok</v>
      </c>
      <c r="E423" s="57" t="e" cm="1">
        <f t="array" aca="1" ref="E423" ca="1">INDIRECT(A426&amp;B426)</f>
        <v>#REF!</v>
      </c>
      <c r="F423" s="56">
        <f>Nachschleiftexte!C376</f>
        <v>0</v>
      </c>
      <c r="G423" s="56">
        <f>Nachschleiftexte!D376</f>
        <v>0</v>
      </c>
      <c r="H423" s="56">
        <f>Nachschleiftexte!O376</f>
        <v>0</v>
      </c>
      <c r="I423" s="131">
        <f>Nachschleiftexte!G376</f>
        <v>0</v>
      </c>
      <c r="J423" s="56">
        <f>Nachschleiftexte!E376</f>
        <v>0</v>
      </c>
      <c r="K423" s="56">
        <f>Nachschleiftexte!J376</f>
        <v>0</v>
      </c>
      <c r="L423" s="56">
        <f>Nachschleiftexte!X376</f>
        <v>0</v>
      </c>
      <c r="M423" s="56">
        <f>Nachschleiftexte!Y376</f>
        <v>0</v>
      </c>
      <c r="N423" s="56">
        <f>Nachschleiftexte!K376</f>
        <v>0</v>
      </c>
      <c r="O423" s="56">
        <f>Nachschleiftexte!L376</f>
        <v>0</v>
      </c>
      <c r="P423" s="56">
        <f>Nachschleiftexte!F376</f>
        <v>0</v>
      </c>
      <c r="Q423" s="56">
        <f>Nachschleiftexte!AD376</f>
        <v>0</v>
      </c>
      <c r="R423" s="56">
        <f>Nachschleiftexte!R376</f>
        <v>0</v>
      </c>
      <c r="S423" s="56">
        <f>Nachschleiftexte!N376</f>
        <v>0</v>
      </c>
      <c r="T423" s="56">
        <f>Nachschleiftexte!AB376</f>
        <v>0</v>
      </c>
    </row>
    <row r="424" spans="1:22" s="6" customFormat="1" x14ac:dyDescent="0.25">
      <c r="C424" s="82">
        <f>Nachschleiftexte!A377</f>
        <v>0</v>
      </c>
      <c r="D424" s="56" t="str">
        <f>IF(C424=[1]Sheet1!A368,"ok","falsch")</f>
        <v>ok</v>
      </c>
      <c r="E424" s="57" t="e" cm="1">
        <f t="array" aca="1" ref="E424" ca="1">INDIRECT(A427&amp;B427)</f>
        <v>#REF!</v>
      </c>
      <c r="F424" s="56">
        <f>Nachschleiftexte!C377</f>
        <v>0</v>
      </c>
      <c r="G424" s="56">
        <f>Nachschleiftexte!D377</f>
        <v>0</v>
      </c>
      <c r="H424" s="56">
        <f>Nachschleiftexte!O377</f>
        <v>0</v>
      </c>
      <c r="I424" s="131">
        <f>Nachschleiftexte!G377</f>
        <v>0</v>
      </c>
      <c r="J424" s="56">
        <f>Nachschleiftexte!E377</f>
        <v>0</v>
      </c>
      <c r="K424" s="56">
        <f>Nachschleiftexte!J377</f>
        <v>0</v>
      </c>
      <c r="L424" s="56">
        <f>Nachschleiftexte!X377</f>
        <v>0</v>
      </c>
      <c r="M424" s="56">
        <f>Nachschleiftexte!Y377</f>
        <v>0</v>
      </c>
      <c r="N424" s="56">
        <f>Nachschleiftexte!K377</f>
        <v>0</v>
      </c>
      <c r="O424" s="56">
        <f>Nachschleiftexte!L377</f>
        <v>0</v>
      </c>
      <c r="P424" s="56">
        <f>Nachschleiftexte!F377</f>
        <v>0</v>
      </c>
      <c r="Q424" s="56">
        <f>Nachschleiftexte!AD377</f>
        <v>0</v>
      </c>
      <c r="R424" s="56">
        <f>Nachschleiftexte!R377</f>
        <v>0</v>
      </c>
      <c r="S424" s="56">
        <f>Nachschleiftexte!N377</f>
        <v>0</v>
      </c>
      <c r="T424" s="56">
        <f>Nachschleiftexte!AB377</f>
        <v>0</v>
      </c>
    </row>
    <row r="425" spans="1:22" x14ac:dyDescent="0.25">
      <c r="C425" s="82">
        <f>Nachschleiftexte!A378</f>
        <v>0</v>
      </c>
      <c r="D425" s="56" t="str">
        <f>IF(C425=[1]Sheet1!A369,"ok","falsch")</f>
        <v>ok</v>
      </c>
      <c r="E425" s="57" t="e" cm="1">
        <f t="array" aca="1" ref="E425" ca="1">INDIRECT(A428&amp;B428)</f>
        <v>#REF!</v>
      </c>
      <c r="F425" s="56">
        <f>Nachschleiftexte!C378</f>
        <v>0</v>
      </c>
      <c r="G425" s="56">
        <f>Nachschleiftexte!D378</f>
        <v>0</v>
      </c>
      <c r="H425" s="56">
        <f>Nachschleiftexte!O378</f>
        <v>0</v>
      </c>
      <c r="I425" s="131">
        <f>Nachschleiftexte!G378</f>
        <v>0</v>
      </c>
      <c r="J425" s="56">
        <f>Nachschleiftexte!E378</f>
        <v>0</v>
      </c>
      <c r="K425" s="56">
        <f>Nachschleiftexte!J378</f>
        <v>0</v>
      </c>
      <c r="L425" s="56">
        <f>Nachschleiftexte!X378</f>
        <v>0</v>
      </c>
      <c r="M425" s="56">
        <f>Nachschleiftexte!Y378</f>
        <v>0</v>
      </c>
      <c r="N425" s="56">
        <f>Nachschleiftexte!K378</f>
        <v>0</v>
      </c>
      <c r="O425" s="56">
        <f>Nachschleiftexte!L378</f>
        <v>0</v>
      </c>
      <c r="P425" s="56">
        <f>Nachschleiftexte!F378</f>
        <v>0</v>
      </c>
      <c r="Q425" s="56">
        <f>Nachschleiftexte!AD378</f>
        <v>0</v>
      </c>
      <c r="R425" s="56">
        <f>Nachschleiftexte!R378</f>
        <v>0</v>
      </c>
      <c r="S425" s="56">
        <f>Nachschleiftexte!N378</f>
        <v>0</v>
      </c>
      <c r="T425" s="56">
        <f>Nachschleiftexte!AB378</f>
        <v>0</v>
      </c>
    </row>
    <row r="426" spans="1:22" s="6" customFormat="1" x14ac:dyDescent="0.25">
      <c r="C426" s="82">
        <f>Nachschleiftexte!A379</f>
        <v>0</v>
      </c>
      <c r="D426" s="56" t="str">
        <f>IF(C426=[1]Sheet1!A370,"ok","falsch")</f>
        <v>ok</v>
      </c>
      <c r="E426" s="57" t="e" cm="1">
        <f t="array" aca="1" ref="E426" ca="1">INDIRECT(A429&amp;B429)</f>
        <v>#REF!</v>
      </c>
      <c r="F426" s="56">
        <f>Nachschleiftexte!C379</f>
        <v>0</v>
      </c>
      <c r="G426" s="56">
        <f>Nachschleiftexte!D379</f>
        <v>0</v>
      </c>
      <c r="H426" s="56">
        <f>Nachschleiftexte!O379</f>
        <v>0</v>
      </c>
      <c r="I426" s="131">
        <f>Nachschleiftexte!G379</f>
        <v>0</v>
      </c>
      <c r="J426" s="56">
        <f>Nachschleiftexte!E379</f>
        <v>0</v>
      </c>
      <c r="K426" s="56">
        <f>Nachschleiftexte!J379</f>
        <v>0</v>
      </c>
      <c r="L426" s="56">
        <f>Nachschleiftexte!X379</f>
        <v>0</v>
      </c>
      <c r="M426" s="56">
        <f>Nachschleiftexte!Y379</f>
        <v>0</v>
      </c>
      <c r="N426" s="56">
        <f>Nachschleiftexte!K379</f>
        <v>0</v>
      </c>
      <c r="O426" s="56">
        <f>Nachschleiftexte!L379</f>
        <v>0</v>
      </c>
      <c r="P426" s="56">
        <f>Nachschleiftexte!F379</f>
        <v>0</v>
      </c>
      <c r="Q426" s="56">
        <f>Nachschleiftexte!AD379</f>
        <v>0</v>
      </c>
      <c r="R426" s="56">
        <f>Nachschleiftexte!R379</f>
        <v>0</v>
      </c>
      <c r="S426" s="56">
        <f>Nachschleiftexte!N379</f>
        <v>0</v>
      </c>
      <c r="T426" s="56">
        <f>Nachschleiftexte!AB379</f>
        <v>0</v>
      </c>
    </row>
    <row r="427" spans="1:22" x14ac:dyDescent="0.25">
      <c r="C427" s="82">
        <f>Nachschleiftexte!A380</f>
        <v>0</v>
      </c>
      <c r="D427" s="56" t="str">
        <f>IF(C427=[1]Sheet1!A371,"ok","falsch")</f>
        <v>ok</v>
      </c>
      <c r="E427" s="57" t="e" cm="1">
        <f t="array" aca="1" ref="E427" ca="1">INDIRECT(A430&amp;B430)</f>
        <v>#REF!</v>
      </c>
      <c r="F427" s="56">
        <f>Nachschleiftexte!C380</f>
        <v>0</v>
      </c>
      <c r="G427" s="56">
        <f>Nachschleiftexte!D380</f>
        <v>0</v>
      </c>
      <c r="H427" s="56">
        <f>Nachschleiftexte!O380</f>
        <v>0</v>
      </c>
      <c r="I427" s="131">
        <f>Nachschleiftexte!G380</f>
        <v>0</v>
      </c>
      <c r="J427" s="56">
        <f>Nachschleiftexte!E380</f>
        <v>0</v>
      </c>
      <c r="K427" s="56">
        <f>Nachschleiftexte!J380</f>
        <v>0</v>
      </c>
      <c r="L427" s="56">
        <f>Nachschleiftexte!X380</f>
        <v>0</v>
      </c>
      <c r="M427" s="56">
        <f>Nachschleiftexte!Y380</f>
        <v>0</v>
      </c>
      <c r="N427" s="56">
        <f>Nachschleiftexte!K380</f>
        <v>0</v>
      </c>
      <c r="O427" s="56">
        <f>Nachschleiftexte!L380</f>
        <v>0</v>
      </c>
      <c r="P427" s="56">
        <f>Nachschleiftexte!F380</f>
        <v>0</v>
      </c>
      <c r="Q427" s="56">
        <f>Nachschleiftexte!AD380</f>
        <v>0</v>
      </c>
      <c r="R427" s="56">
        <f>Nachschleiftexte!R380</f>
        <v>0</v>
      </c>
      <c r="S427" s="56">
        <f>Nachschleiftexte!N380</f>
        <v>0</v>
      </c>
      <c r="T427" s="56">
        <f>Nachschleiftexte!AB380</f>
        <v>0</v>
      </c>
    </row>
    <row r="428" spans="1:22" s="6" customFormat="1" x14ac:dyDescent="0.25">
      <c r="C428" s="82">
        <f>Nachschleiftexte!A381</f>
        <v>0</v>
      </c>
      <c r="D428" s="56" t="str">
        <f>IF(C428=[1]Sheet1!A372,"ok","falsch")</f>
        <v>ok</v>
      </c>
      <c r="E428" s="57" t="e" cm="1">
        <f t="array" aca="1" ref="E428" ca="1">INDIRECT(A431&amp;B431)</f>
        <v>#REF!</v>
      </c>
      <c r="F428" s="56">
        <f>Nachschleiftexte!C381</f>
        <v>0</v>
      </c>
      <c r="G428" s="56">
        <f>Nachschleiftexte!D381</f>
        <v>0</v>
      </c>
      <c r="H428" s="56">
        <f>Nachschleiftexte!O381</f>
        <v>0</v>
      </c>
      <c r="I428" s="131">
        <f>Nachschleiftexte!G381</f>
        <v>0</v>
      </c>
      <c r="J428" s="56">
        <f>Nachschleiftexte!E381</f>
        <v>0</v>
      </c>
      <c r="K428" s="56">
        <f>Nachschleiftexte!J381</f>
        <v>0</v>
      </c>
      <c r="L428" s="56">
        <f>Nachschleiftexte!X381</f>
        <v>0</v>
      </c>
      <c r="M428" s="56">
        <f>Nachschleiftexte!Y381</f>
        <v>0</v>
      </c>
      <c r="N428" s="56">
        <f>Nachschleiftexte!K381</f>
        <v>0</v>
      </c>
      <c r="O428" s="56">
        <f>Nachschleiftexte!L381</f>
        <v>0</v>
      </c>
      <c r="P428" s="56">
        <f>Nachschleiftexte!F381</f>
        <v>0</v>
      </c>
      <c r="Q428" s="56">
        <f>Nachschleiftexte!AD381</f>
        <v>0</v>
      </c>
      <c r="R428" s="56">
        <f>Nachschleiftexte!R381</f>
        <v>0</v>
      </c>
      <c r="S428" s="56">
        <f>Nachschleiftexte!N381</f>
        <v>0</v>
      </c>
      <c r="T428" s="56">
        <f>Nachschleiftexte!AB381</f>
        <v>0</v>
      </c>
    </row>
    <row r="429" spans="1:22" x14ac:dyDescent="0.25">
      <c r="C429" s="82">
        <f>Nachschleiftexte!A382</f>
        <v>0</v>
      </c>
      <c r="D429" s="56" t="str">
        <f>IF(C429=[1]Sheet1!A373,"ok","falsch")</f>
        <v>ok</v>
      </c>
      <c r="E429" s="57" t="e" cm="1">
        <f t="array" aca="1" ref="E429" ca="1">INDIRECT(A432&amp;B432)</f>
        <v>#REF!</v>
      </c>
      <c r="F429" s="56">
        <f>Nachschleiftexte!C382</f>
        <v>0</v>
      </c>
      <c r="G429" s="56">
        <f>Nachschleiftexte!D382</f>
        <v>0</v>
      </c>
      <c r="H429" s="56">
        <f>Nachschleiftexte!O382</f>
        <v>0</v>
      </c>
      <c r="I429" s="131">
        <f>Nachschleiftexte!G382</f>
        <v>0</v>
      </c>
      <c r="J429" s="56">
        <f>Nachschleiftexte!E382</f>
        <v>0</v>
      </c>
      <c r="K429" s="56">
        <f>Nachschleiftexte!J382</f>
        <v>0</v>
      </c>
      <c r="L429" s="56">
        <f>Nachschleiftexte!X382</f>
        <v>0</v>
      </c>
      <c r="M429" s="56">
        <f>Nachschleiftexte!Y382</f>
        <v>0</v>
      </c>
      <c r="N429" s="56">
        <f>Nachschleiftexte!K382</f>
        <v>0</v>
      </c>
      <c r="O429" s="56">
        <f>Nachschleiftexte!L382</f>
        <v>0</v>
      </c>
      <c r="P429" s="56">
        <f>Nachschleiftexte!F382</f>
        <v>0</v>
      </c>
      <c r="Q429" s="56">
        <f>Nachschleiftexte!AD382</f>
        <v>0</v>
      </c>
      <c r="R429" s="56">
        <f>Nachschleiftexte!R382</f>
        <v>0</v>
      </c>
      <c r="S429" s="56">
        <f>Nachschleiftexte!N382</f>
        <v>0</v>
      </c>
      <c r="T429" s="56">
        <f>Nachschleiftexte!AB382</f>
        <v>0</v>
      </c>
    </row>
    <row r="430" spans="1:22" s="6" customFormat="1" x14ac:dyDescent="0.25">
      <c r="C430" s="82">
        <f>Nachschleiftexte!A383</f>
        <v>0</v>
      </c>
      <c r="D430" s="56" t="str">
        <f>IF(C430=[1]Sheet1!A374,"ok","falsch")</f>
        <v>ok</v>
      </c>
      <c r="E430" s="57" t="e" cm="1">
        <f t="array" aca="1" ref="E430" ca="1">INDIRECT(A433&amp;B433)</f>
        <v>#REF!</v>
      </c>
      <c r="F430" s="56">
        <f>Nachschleiftexte!C383</f>
        <v>0</v>
      </c>
      <c r="G430" s="56">
        <f>Nachschleiftexte!D383</f>
        <v>0</v>
      </c>
      <c r="H430" s="56">
        <f>Nachschleiftexte!O383</f>
        <v>0</v>
      </c>
      <c r="I430" s="131">
        <f>Nachschleiftexte!G383</f>
        <v>0</v>
      </c>
      <c r="J430" s="56">
        <f>Nachschleiftexte!E383</f>
        <v>0</v>
      </c>
      <c r="K430" s="56">
        <f>Nachschleiftexte!J383</f>
        <v>0</v>
      </c>
      <c r="L430" s="56">
        <f>Nachschleiftexte!X383</f>
        <v>0</v>
      </c>
      <c r="M430" s="56">
        <f>Nachschleiftexte!Y383</f>
        <v>0</v>
      </c>
      <c r="N430" s="56">
        <f>Nachschleiftexte!K383</f>
        <v>0</v>
      </c>
      <c r="O430" s="56">
        <f>Nachschleiftexte!L383</f>
        <v>0</v>
      </c>
      <c r="P430" s="56">
        <f>Nachschleiftexte!F383</f>
        <v>0</v>
      </c>
      <c r="Q430" s="56">
        <f>Nachschleiftexte!AD383</f>
        <v>0</v>
      </c>
      <c r="R430" s="56">
        <f>Nachschleiftexte!R383</f>
        <v>0</v>
      </c>
      <c r="S430" s="56">
        <f>Nachschleiftexte!N383</f>
        <v>0</v>
      </c>
      <c r="T430" s="56">
        <f>Nachschleiftexte!AB383</f>
        <v>0</v>
      </c>
    </row>
    <row r="431" spans="1:22" x14ac:dyDescent="0.25">
      <c r="C431" s="82">
        <f>Nachschleiftexte!A384</f>
        <v>0</v>
      </c>
      <c r="D431" s="56" t="str">
        <f>IF(C431=[1]Sheet1!A375,"ok","falsch")</f>
        <v>ok</v>
      </c>
      <c r="E431" s="57" t="e" cm="1">
        <f t="array" aca="1" ref="E431" ca="1">INDIRECT(A434&amp;B434)</f>
        <v>#REF!</v>
      </c>
      <c r="F431" s="56">
        <f>Nachschleiftexte!C384</f>
        <v>0</v>
      </c>
      <c r="G431" s="56">
        <f>Nachschleiftexte!D384</f>
        <v>0</v>
      </c>
      <c r="H431" s="56">
        <f>Nachschleiftexte!O384</f>
        <v>0</v>
      </c>
      <c r="I431" s="131">
        <f>Nachschleiftexte!G384</f>
        <v>0</v>
      </c>
      <c r="J431" s="56">
        <f>Nachschleiftexte!E384</f>
        <v>0</v>
      </c>
      <c r="K431" s="56">
        <f>Nachschleiftexte!J384</f>
        <v>0</v>
      </c>
      <c r="L431" s="56">
        <f>Nachschleiftexte!X384</f>
        <v>0</v>
      </c>
      <c r="M431" s="56">
        <f>Nachschleiftexte!Y384</f>
        <v>0</v>
      </c>
      <c r="N431" s="56">
        <f>Nachschleiftexte!K384</f>
        <v>0</v>
      </c>
      <c r="O431" s="56">
        <f>Nachschleiftexte!L384</f>
        <v>0</v>
      </c>
      <c r="P431" s="56">
        <f>Nachschleiftexte!F384</f>
        <v>0</v>
      </c>
      <c r="Q431" s="56">
        <f>Nachschleiftexte!AD384</f>
        <v>0</v>
      </c>
      <c r="R431" s="56">
        <f>Nachschleiftexte!R384</f>
        <v>0</v>
      </c>
      <c r="S431" s="56">
        <f>Nachschleiftexte!N384</f>
        <v>0</v>
      </c>
      <c r="T431" s="56">
        <f>Nachschleiftexte!AB384</f>
        <v>0</v>
      </c>
    </row>
    <row r="432" spans="1:22" s="6" customFormat="1" x14ac:dyDescent="0.25">
      <c r="C432" s="82">
        <f>Nachschleiftexte!A385</f>
        <v>0</v>
      </c>
      <c r="D432" s="56" t="str">
        <f>IF(C432=[1]Sheet1!A376,"ok","falsch")</f>
        <v>ok</v>
      </c>
      <c r="E432" s="57" t="e" cm="1">
        <f t="array" aca="1" ref="E432" ca="1">INDIRECT(A435&amp;B435)</f>
        <v>#REF!</v>
      </c>
      <c r="F432" s="56">
        <f>Nachschleiftexte!C385</f>
        <v>0</v>
      </c>
      <c r="G432" s="56">
        <f>Nachschleiftexte!D385</f>
        <v>0</v>
      </c>
      <c r="H432" s="56">
        <f>Nachschleiftexte!O385</f>
        <v>0</v>
      </c>
      <c r="I432" s="131">
        <f>Nachschleiftexte!G385</f>
        <v>0</v>
      </c>
      <c r="J432" s="56">
        <f>Nachschleiftexte!E385</f>
        <v>0</v>
      </c>
      <c r="K432" s="56">
        <f>Nachschleiftexte!J385</f>
        <v>0</v>
      </c>
      <c r="L432" s="56">
        <f>Nachschleiftexte!X385</f>
        <v>0</v>
      </c>
      <c r="M432" s="56">
        <f>Nachschleiftexte!Y385</f>
        <v>0</v>
      </c>
      <c r="N432" s="56">
        <f>Nachschleiftexte!K385</f>
        <v>0</v>
      </c>
      <c r="O432" s="56">
        <f>Nachschleiftexte!L385</f>
        <v>0</v>
      </c>
      <c r="P432" s="56">
        <f>Nachschleiftexte!F385</f>
        <v>0</v>
      </c>
      <c r="Q432" s="56">
        <f>Nachschleiftexte!AD385</f>
        <v>0</v>
      </c>
      <c r="R432" s="56">
        <f>Nachschleiftexte!R385</f>
        <v>0</v>
      </c>
      <c r="S432" s="56">
        <f>Nachschleiftexte!N385</f>
        <v>0</v>
      </c>
      <c r="T432" s="56">
        <f>Nachschleiftexte!AB385</f>
        <v>0</v>
      </c>
    </row>
    <row r="433" spans="3:20" x14ac:dyDescent="0.25">
      <c r="C433" s="82">
        <f>Nachschleiftexte!A386</f>
        <v>0</v>
      </c>
      <c r="D433" s="56" t="str">
        <f>IF(C433=[1]Sheet1!A377,"ok","falsch")</f>
        <v>ok</v>
      </c>
      <c r="E433" s="57" t="e" cm="1">
        <f t="array" aca="1" ref="E433" ca="1">INDIRECT(A436&amp;B436)</f>
        <v>#REF!</v>
      </c>
      <c r="F433" s="56">
        <f>Nachschleiftexte!C386</f>
        <v>0</v>
      </c>
      <c r="G433" s="56">
        <f>Nachschleiftexte!D386</f>
        <v>0</v>
      </c>
      <c r="H433" s="56">
        <f>Nachschleiftexte!O386</f>
        <v>0</v>
      </c>
      <c r="I433" s="131">
        <f>Nachschleiftexte!G386</f>
        <v>0</v>
      </c>
      <c r="J433" s="56">
        <f>Nachschleiftexte!E386</f>
        <v>0</v>
      </c>
      <c r="K433" s="56">
        <f>Nachschleiftexte!J386</f>
        <v>0</v>
      </c>
      <c r="L433" s="56">
        <f>Nachschleiftexte!X386</f>
        <v>0</v>
      </c>
      <c r="M433" s="56">
        <f>Nachschleiftexte!Y386</f>
        <v>0</v>
      </c>
      <c r="N433" s="56">
        <f>Nachschleiftexte!K386</f>
        <v>0</v>
      </c>
      <c r="O433" s="56">
        <f>Nachschleiftexte!L386</f>
        <v>0</v>
      </c>
      <c r="P433" s="56">
        <f>Nachschleiftexte!F386</f>
        <v>0</v>
      </c>
      <c r="Q433" s="56">
        <f>Nachschleiftexte!AD386</f>
        <v>0</v>
      </c>
      <c r="R433" s="56">
        <f>Nachschleiftexte!R386</f>
        <v>0</v>
      </c>
      <c r="S433" s="56">
        <f>Nachschleiftexte!N386</f>
        <v>0</v>
      </c>
      <c r="T433" s="56">
        <f>Nachschleiftexte!AB386</f>
        <v>0</v>
      </c>
    </row>
    <row r="434" spans="3:20" s="6" customFormat="1" x14ac:dyDescent="0.25">
      <c r="C434" s="82">
        <f>Nachschleiftexte!A387</f>
        <v>0</v>
      </c>
      <c r="D434" s="56" t="str">
        <f>IF(C434=[1]Sheet1!A378,"ok","falsch")</f>
        <v>ok</v>
      </c>
      <c r="E434" s="57" t="e" cm="1">
        <f t="array" aca="1" ref="E434" ca="1">INDIRECT(A437&amp;B437)</f>
        <v>#REF!</v>
      </c>
      <c r="F434" s="56">
        <f>Nachschleiftexte!C387</f>
        <v>0</v>
      </c>
      <c r="G434" s="56">
        <f>Nachschleiftexte!D387</f>
        <v>0</v>
      </c>
      <c r="H434" s="56">
        <f>Nachschleiftexte!O387</f>
        <v>0</v>
      </c>
      <c r="I434" s="131">
        <f>Nachschleiftexte!G387</f>
        <v>0</v>
      </c>
      <c r="J434" s="56">
        <f>Nachschleiftexte!E387</f>
        <v>0</v>
      </c>
      <c r="K434" s="56">
        <f>Nachschleiftexte!J387</f>
        <v>0</v>
      </c>
      <c r="L434" s="56">
        <f>Nachschleiftexte!X387</f>
        <v>0</v>
      </c>
      <c r="M434" s="56">
        <f>Nachschleiftexte!Y387</f>
        <v>0</v>
      </c>
      <c r="N434" s="56">
        <f>Nachschleiftexte!K387</f>
        <v>0</v>
      </c>
      <c r="O434" s="56">
        <f>Nachschleiftexte!L387</f>
        <v>0</v>
      </c>
      <c r="P434" s="56">
        <f>Nachschleiftexte!F387</f>
        <v>0</v>
      </c>
      <c r="Q434" s="56">
        <f>Nachschleiftexte!AD387</f>
        <v>0</v>
      </c>
      <c r="R434" s="56">
        <f>Nachschleiftexte!R387</f>
        <v>0</v>
      </c>
      <c r="S434" s="56">
        <f>Nachschleiftexte!N387</f>
        <v>0</v>
      </c>
      <c r="T434" s="56">
        <f>Nachschleiftexte!AB387</f>
        <v>0</v>
      </c>
    </row>
    <row r="435" spans="3:20" x14ac:dyDescent="0.25">
      <c r="C435" s="82">
        <f>Nachschleiftexte!A388</f>
        <v>0</v>
      </c>
      <c r="D435" s="56" t="str">
        <f>IF(C435=[1]Sheet1!A379,"ok","falsch")</f>
        <v>ok</v>
      </c>
      <c r="E435" s="57" t="e" cm="1">
        <f t="array" aca="1" ref="E435" ca="1">INDIRECT(A438&amp;B438)</f>
        <v>#REF!</v>
      </c>
      <c r="F435" s="56">
        <f>Nachschleiftexte!C388</f>
        <v>0</v>
      </c>
      <c r="G435" s="56">
        <f>Nachschleiftexte!D388</f>
        <v>0</v>
      </c>
      <c r="H435" s="56">
        <f>Nachschleiftexte!O388</f>
        <v>0</v>
      </c>
      <c r="I435" s="131">
        <f>Nachschleiftexte!G388</f>
        <v>0</v>
      </c>
      <c r="J435" s="56">
        <f>Nachschleiftexte!E388</f>
        <v>0</v>
      </c>
      <c r="K435" s="56">
        <f>Nachschleiftexte!J388</f>
        <v>0</v>
      </c>
      <c r="L435" s="56">
        <f>Nachschleiftexte!X388</f>
        <v>0</v>
      </c>
      <c r="M435" s="56">
        <f>Nachschleiftexte!Y388</f>
        <v>0</v>
      </c>
      <c r="N435" s="56">
        <f>Nachschleiftexte!K388</f>
        <v>0</v>
      </c>
      <c r="O435" s="56">
        <f>Nachschleiftexte!L388</f>
        <v>0</v>
      </c>
      <c r="P435" s="56">
        <f>Nachschleiftexte!F388</f>
        <v>0</v>
      </c>
      <c r="Q435" s="56">
        <f>Nachschleiftexte!AD388</f>
        <v>0</v>
      </c>
      <c r="R435" s="56">
        <f>Nachschleiftexte!R388</f>
        <v>0</v>
      </c>
      <c r="S435" s="56">
        <f>Nachschleiftexte!N388</f>
        <v>0</v>
      </c>
      <c r="T435" s="56">
        <f>Nachschleiftexte!AB388</f>
        <v>0</v>
      </c>
    </row>
    <row r="436" spans="3:20" s="6" customFormat="1" x14ac:dyDescent="0.25">
      <c r="C436" s="82">
        <f>Nachschleiftexte!A389</f>
        <v>0</v>
      </c>
      <c r="D436" s="56" t="str">
        <f>IF(C436=[1]Sheet1!A380,"ok","falsch")</f>
        <v>ok</v>
      </c>
      <c r="E436" s="57" t="e" cm="1">
        <f t="array" aca="1" ref="E436" ca="1">INDIRECT(A439&amp;B439)</f>
        <v>#REF!</v>
      </c>
      <c r="F436" s="56">
        <f>Nachschleiftexte!C389</f>
        <v>0</v>
      </c>
      <c r="G436" s="56">
        <f>Nachschleiftexte!D389</f>
        <v>0</v>
      </c>
      <c r="H436" s="56">
        <f>Nachschleiftexte!O389</f>
        <v>0</v>
      </c>
      <c r="I436" s="131">
        <f>Nachschleiftexte!G389</f>
        <v>0</v>
      </c>
      <c r="J436" s="56">
        <f>Nachschleiftexte!E389</f>
        <v>0</v>
      </c>
      <c r="K436" s="56">
        <f>Nachschleiftexte!J389</f>
        <v>0</v>
      </c>
      <c r="L436" s="56">
        <f>Nachschleiftexte!X389</f>
        <v>0</v>
      </c>
      <c r="M436" s="56">
        <f>Nachschleiftexte!Y389</f>
        <v>0</v>
      </c>
      <c r="N436" s="56">
        <f>Nachschleiftexte!K389</f>
        <v>0</v>
      </c>
      <c r="O436" s="56">
        <f>Nachschleiftexte!L389</f>
        <v>0</v>
      </c>
      <c r="P436" s="56">
        <f>Nachschleiftexte!F389</f>
        <v>0</v>
      </c>
      <c r="Q436" s="56">
        <f>Nachschleiftexte!AD389</f>
        <v>0</v>
      </c>
      <c r="R436" s="56">
        <f>Nachschleiftexte!R389</f>
        <v>0</v>
      </c>
      <c r="S436" s="56">
        <f>Nachschleiftexte!N389</f>
        <v>0</v>
      </c>
      <c r="T436" s="56">
        <f>Nachschleiftexte!AB389</f>
        <v>0</v>
      </c>
    </row>
    <row r="437" spans="3:20" x14ac:dyDescent="0.25">
      <c r="C437" s="82">
        <f>Nachschleiftexte!A390</f>
        <v>0</v>
      </c>
      <c r="D437" s="56" t="str">
        <f>IF(C437=[1]Sheet1!A381,"ok","falsch")</f>
        <v>ok</v>
      </c>
      <c r="E437" s="57" t="e" cm="1">
        <f t="array" aca="1" ref="E437" ca="1">INDIRECT(A440&amp;B440)</f>
        <v>#REF!</v>
      </c>
      <c r="F437" s="56">
        <f>Nachschleiftexte!C390</f>
        <v>0</v>
      </c>
      <c r="G437" s="56">
        <f>Nachschleiftexte!D390</f>
        <v>0</v>
      </c>
      <c r="H437" s="56">
        <f>Nachschleiftexte!O390</f>
        <v>0</v>
      </c>
      <c r="I437" s="131">
        <f>Nachschleiftexte!G390</f>
        <v>0</v>
      </c>
      <c r="J437" s="56">
        <f>Nachschleiftexte!E390</f>
        <v>0</v>
      </c>
      <c r="K437" s="56">
        <f>Nachschleiftexte!J390</f>
        <v>0</v>
      </c>
      <c r="L437" s="56">
        <f>Nachschleiftexte!X390</f>
        <v>0</v>
      </c>
      <c r="M437" s="56">
        <f>Nachschleiftexte!Y390</f>
        <v>0</v>
      </c>
      <c r="N437" s="56">
        <f>Nachschleiftexte!K390</f>
        <v>0</v>
      </c>
      <c r="O437" s="56">
        <f>Nachschleiftexte!L390</f>
        <v>0</v>
      </c>
      <c r="P437" s="56">
        <f>Nachschleiftexte!F390</f>
        <v>0</v>
      </c>
      <c r="Q437" s="56">
        <f>Nachschleiftexte!AD390</f>
        <v>0</v>
      </c>
      <c r="R437" s="56">
        <f>Nachschleiftexte!R390</f>
        <v>0</v>
      </c>
      <c r="S437" s="56">
        <f>Nachschleiftexte!N390</f>
        <v>0</v>
      </c>
      <c r="T437" s="56">
        <f>Nachschleiftexte!AB390</f>
        <v>0</v>
      </c>
    </row>
    <row r="438" spans="3:20" s="6" customFormat="1" x14ac:dyDescent="0.25">
      <c r="C438" s="82">
        <f>Nachschleiftexte!A391</f>
        <v>0</v>
      </c>
      <c r="D438" s="56" t="str">
        <f>IF(C438=[1]Sheet1!A382,"ok","falsch")</f>
        <v>ok</v>
      </c>
      <c r="E438" s="57" t="e" cm="1">
        <f t="array" aca="1" ref="E438" ca="1">INDIRECT(A441&amp;B441)</f>
        <v>#REF!</v>
      </c>
      <c r="F438" s="56">
        <f>Nachschleiftexte!C391</f>
        <v>0</v>
      </c>
      <c r="G438" s="56">
        <f>Nachschleiftexte!D391</f>
        <v>0</v>
      </c>
      <c r="H438" s="56">
        <f>Nachschleiftexte!O391</f>
        <v>0</v>
      </c>
      <c r="I438" s="131">
        <f>Nachschleiftexte!G391</f>
        <v>0</v>
      </c>
      <c r="J438" s="56">
        <f>Nachschleiftexte!E391</f>
        <v>0</v>
      </c>
      <c r="K438" s="56">
        <f>Nachschleiftexte!J391</f>
        <v>0</v>
      </c>
      <c r="L438" s="56">
        <f>Nachschleiftexte!X391</f>
        <v>0</v>
      </c>
      <c r="M438" s="56">
        <f>Nachschleiftexte!Y391</f>
        <v>0</v>
      </c>
      <c r="N438" s="56">
        <f>Nachschleiftexte!K391</f>
        <v>0</v>
      </c>
      <c r="O438" s="56">
        <f>Nachschleiftexte!L391</f>
        <v>0</v>
      </c>
      <c r="P438" s="56">
        <f>Nachschleiftexte!F391</f>
        <v>0</v>
      </c>
      <c r="Q438" s="56">
        <f>Nachschleiftexte!AD391</f>
        <v>0</v>
      </c>
      <c r="R438" s="56">
        <f>Nachschleiftexte!R391</f>
        <v>0</v>
      </c>
      <c r="S438" s="56">
        <f>Nachschleiftexte!N391</f>
        <v>0</v>
      </c>
      <c r="T438" s="56">
        <f>Nachschleiftexte!AB391</f>
        <v>0</v>
      </c>
    </row>
    <row r="439" spans="3:20" x14ac:dyDescent="0.25">
      <c r="C439" s="82">
        <f>Nachschleiftexte!A392</f>
        <v>0</v>
      </c>
      <c r="D439" s="56" t="str">
        <f>IF(C439=[1]Sheet1!A383,"ok","falsch")</f>
        <v>ok</v>
      </c>
      <c r="E439" s="57" t="e" cm="1">
        <f t="array" aca="1" ref="E439" ca="1">INDIRECT(A442&amp;B442)</f>
        <v>#REF!</v>
      </c>
      <c r="F439" s="56">
        <f>Nachschleiftexte!C392</f>
        <v>0</v>
      </c>
      <c r="G439" s="56">
        <f>Nachschleiftexte!D392</f>
        <v>0</v>
      </c>
      <c r="H439" s="56">
        <f>Nachschleiftexte!O392</f>
        <v>0</v>
      </c>
      <c r="I439" s="131">
        <f>Nachschleiftexte!G392</f>
        <v>0</v>
      </c>
      <c r="J439" s="56">
        <f>Nachschleiftexte!E392</f>
        <v>0</v>
      </c>
      <c r="K439" s="56">
        <f>Nachschleiftexte!J392</f>
        <v>0</v>
      </c>
      <c r="L439" s="56">
        <f>Nachschleiftexte!X392</f>
        <v>0</v>
      </c>
      <c r="M439" s="56">
        <f>Nachschleiftexte!Y392</f>
        <v>0</v>
      </c>
      <c r="N439" s="56">
        <f>Nachschleiftexte!K392</f>
        <v>0</v>
      </c>
      <c r="O439" s="56">
        <f>Nachschleiftexte!L392</f>
        <v>0</v>
      </c>
      <c r="P439" s="56">
        <f>Nachschleiftexte!F392</f>
        <v>0</v>
      </c>
      <c r="Q439" s="56">
        <f>Nachschleiftexte!AD392</f>
        <v>0</v>
      </c>
      <c r="R439" s="56">
        <f>Nachschleiftexte!R392</f>
        <v>0</v>
      </c>
      <c r="S439" s="56">
        <f>Nachschleiftexte!N392</f>
        <v>0</v>
      </c>
      <c r="T439" s="56">
        <f>Nachschleiftexte!AB392</f>
        <v>0</v>
      </c>
    </row>
    <row r="440" spans="3:20" s="6" customFormat="1" x14ac:dyDescent="0.25">
      <c r="C440" s="82">
        <f>Nachschleiftexte!A393</f>
        <v>0</v>
      </c>
      <c r="D440" s="56" t="str">
        <f>IF(C440=[1]Sheet1!A384,"ok","falsch")</f>
        <v>ok</v>
      </c>
      <c r="E440" s="57" t="e" cm="1">
        <f t="array" aca="1" ref="E440" ca="1">INDIRECT(A443&amp;B443)</f>
        <v>#REF!</v>
      </c>
      <c r="F440" s="56">
        <f>Nachschleiftexte!C393</f>
        <v>0</v>
      </c>
      <c r="G440" s="56">
        <f>Nachschleiftexte!D393</f>
        <v>0</v>
      </c>
      <c r="H440" s="56">
        <f>Nachschleiftexte!O393</f>
        <v>0</v>
      </c>
      <c r="I440" s="131">
        <f>Nachschleiftexte!G393</f>
        <v>0</v>
      </c>
      <c r="J440" s="56">
        <f>Nachschleiftexte!E393</f>
        <v>0</v>
      </c>
      <c r="K440" s="56">
        <f>Nachschleiftexte!J393</f>
        <v>0</v>
      </c>
      <c r="L440" s="56">
        <f>Nachschleiftexte!X393</f>
        <v>0</v>
      </c>
      <c r="M440" s="56">
        <f>Nachschleiftexte!Y393</f>
        <v>0</v>
      </c>
      <c r="N440" s="56">
        <f>Nachschleiftexte!K393</f>
        <v>0</v>
      </c>
      <c r="O440" s="56">
        <f>Nachschleiftexte!L393</f>
        <v>0</v>
      </c>
      <c r="P440" s="56">
        <f>Nachschleiftexte!F393</f>
        <v>0</v>
      </c>
      <c r="Q440" s="56">
        <f>Nachschleiftexte!AD393</f>
        <v>0</v>
      </c>
      <c r="R440" s="56">
        <f>Nachschleiftexte!R393</f>
        <v>0</v>
      </c>
      <c r="S440" s="56">
        <f>Nachschleiftexte!N393</f>
        <v>0</v>
      </c>
      <c r="T440" s="56">
        <f>Nachschleiftexte!AB393</f>
        <v>0</v>
      </c>
    </row>
    <row r="441" spans="3:20" x14ac:dyDescent="0.25">
      <c r="C441" s="82">
        <f>Nachschleiftexte!A394</f>
        <v>0</v>
      </c>
      <c r="D441" s="56" t="str">
        <f>IF(C441=[1]Sheet1!A385,"ok","falsch")</f>
        <v>ok</v>
      </c>
      <c r="E441" s="57" t="e" cm="1">
        <f t="array" aca="1" ref="E441" ca="1">INDIRECT(A444&amp;B444)</f>
        <v>#REF!</v>
      </c>
      <c r="F441" s="56">
        <f>Nachschleiftexte!C394</f>
        <v>0</v>
      </c>
      <c r="G441" s="56">
        <f>Nachschleiftexte!D394</f>
        <v>0</v>
      </c>
      <c r="H441" s="56">
        <f>Nachschleiftexte!O394</f>
        <v>0</v>
      </c>
      <c r="I441" s="131">
        <f>Nachschleiftexte!G394</f>
        <v>0</v>
      </c>
      <c r="J441" s="56">
        <f>Nachschleiftexte!E394</f>
        <v>0</v>
      </c>
      <c r="K441" s="56">
        <f>Nachschleiftexte!J394</f>
        <v>0</v>
      </c>
      <c r="L441" s="56">
        <f>Nachschleiftexte!X394</f>
        <v>0</v>
      </c>
      <c r="M441" s="56">
        <f>Nachschleiftexte!Y394</f>
        <v>0</v>
      </c>
      <c r="N441" s="56">
        <f>Nachschleiftexte!K394</f>
        <v>0</v>
      </c>
      <c r="O441" s="56">
        <f>Nachschleiftexte!L394</f>
        <v>0</v>
      </c>
      <c r="P441" s="56">
        <f>Nachschleiftexte!F394</f>
        <v>0</v>
      </c>
      <c r="Q441" s="56">
        <f>Nachschleiftexte!AD394</f>
        <v>0</v>
      </c>
      <c r="R441" s="56">
        <f>Nachschleiftexte!R394</f>
        <v>0</v>
      </c>
      <c r="S441" s="56">
        <f>Nachschleiftexte!N394</f>
        <v>0</v>
      </c>
      <c r="T441" s="56">
        <f>Nachschleiftexte!AB394</f>
        <v>0</v>
      </c>
    </row>
    <row r="442" spans="3:20" s="6" customFormat="1" x14ac:dyDescent="0.25">
      <c r="C442" s="82">
        <f>Nachschleiftexte!A395</f>
        <v>0</v>
      </c>
      <c r="D442" s="56" t="str">
        <f>IF(C442=[1]Sheet1!A386,"ok","falsch")</f>
        <v>ok</v>
      </c>
      <c r="E442" s="57" t="e" cm="1">
        <f t="array" aca="1" ref="E442" ca="1">INDIRECT(A445&amp;B445)</f>
        <v>#REF!</v>
      </c>
      <c r="F442" s="56">
        <f>Nachschleiftexte!C395</f>
        <v>0</v>
      </c>
      <c r="G442" s="56">
        <f>Nachschleiftexte!D395</f>
        <v>0</v>
      </c>
      <c r="H442" s="56">
        <f>Nachschleiftexte!O395</f>
        <v>0</v>
      </c>
      <c r="I442" s="131">
        <f>Nachschleiftexte!G395</f>
        <v>0</v>
      </c>
      <c r="J442" s="56">
        <f>Nachschleiftexte!E395</f>
        <v>0</v>
      </c>
      <c r="K442" s="56">
        <f>Nachschleiftexte!J395</f>
        <v>0</v>
      </c>
      <c r="L442" s="56">
        <f>Nachschleiftexte!X395</f>
        <v>0</v>
      </c>
      <c r="M442" s="56">
        <f>Nachschleiftexte!Y395</f>
        <v>0</v>
      </c>
      <c r="N442" s="56">
        <f>Nachschleiftexte!K395</f>
        <v>0</v>
      </c>
      <c r="O442" s="56">
        <f>Nachschleiftexte!L395</f>
        <v>0</v>
      </c>
      <c r="P442" s="56">
        <f>Nachschleiftexte!F395</f>
        <v>0</v>
      </c>
      <c r="Q442" s="56">
        <f>Nachschleiftexte!AD395</f>
        <v>0</v>
      </c>
      <c r="R442" s="56">
        <f>Nachschleiftexte!R395</f>
        <v>0</v>
      </c>
      <c r="S442" s="56">
        <f>Nachschleiftexte!N395</f>
        <v>0</v>
      </c>
      <c r="T442" s="56">
        <f>Nachschleiftexte!AB395</f>
        <v>0</v>
      </c>
    </row>
    <row r="443" spans="3:20" x14ac:dyDescent="0.25">
      <c r="C443" s="82">
        <f>Nachschleiftexte!A396</f>
        <v>0</v>
      </c>
      <c r="D443" s="56" t="str">
        <f>IF(C443=[1]Sheet1!A387,"ok","falsch")</f>
        <v>ok</v>
      </c>
      <c r="E443" s="57" t="e" cm="1">
        <f t="array" aca="1" ref="E443" ca="1">INDIRECT(A446&amp;B446)</f>
        <v>#REF!</v>
      </c>
      <c r="F443" s="56">
        <f>Nachschleiftexte!C396</f>
        <v>0</v>
      </c>
      <c r="G443" s="56">
        <f>Nachschleiftexte!D396</f>
        <v>0</v>
      </c>
      <c r="H443" s="56">
        <f>Nachschleiftexte!O396</f>
        <v>0</v>
      </c>
      <c r="I443" s="131">
        <f>Nachschleiftexte!G396</f>
        <v>0</v>
      </c>
      <c r="J443" s="56">
        <f>Nachschleiftexte!E396</f>
        <v>0</v>
      </c>
      <c r="K443" s="56">
        <f>Nachschleiftexte!J396</f>
        <v>0</v>
      </c>
      <c r="L443" s="56">
        <f>Nachschleiftexte!X396</f>
        <v>0</v>
      </c>
      <c r="M443" s="56">
        <f>Nachschleiftexte!Y396</f>
        <v>0</v>
      </c>
      <c r="N443" s="56">
        <f>Nachschleiftexte!K396</f>
        <v>0</v>
      </c>
      <c r="O443" s="56">
        <f>Nachschleiftexte!L396</f>
        <v>0</v>
      </c>
      <c r="P443" s="56">
        <f>Nachschleiftexte!F396</f>
        <v>0</v>
      </c>
      <c r="Q443" s="56">
        <f>Nachschleiftexte!AD396</f>
        <v>0</v>
      </c>
      <c r="R443" s="56">
        <f>Nachschleiftexte!R396</f>
        <v>0</v>
      </c>
      <c r="S443" s="56">
        <f>Nachschleiftexte!N396</f>
        <v>0</v>
      </c>
      <c r="T443" s="56">
        <f>Nachschleiftexte!AB396</f>
        <v>0</v>
      </c>
    </row>
    <row r="444" spans="3:20" s="6" customFormat="1" x14ac:dyDescent="0.25">
      <c r="C444" s="82">
        <f>Nachschleiftexte!A397</f>
        <v>0</v>
      </c>
      <c r="D444" s="56" t="str">
        <f>IF(C444=[1]Sheet1!A388,"ok","falsch")</f>
        <v>ok</v>
      </c>
      <c r="E444" s="57" t="e" cm="1">
        <f t="array" aca="1" ref="E444" ca="1">INDIRECT(A447&amp;B447)</f>
        <v>#REF!</v>
      </c>
      <c r="F444" s="56">
        <f>Nachschleiftexte!C397</f>
        <v>0</v>
      </c>
      <c r="G444" s="56">
        <f>Nachschleiftexte!D397</f>
        <v>0</v>
      </c>
      <c r="H444" s="56">
        <f>Nachschleiftexte!O397</f>
        <v>0</v>
      </c>
      <c r="I444" s="131">
        <f>Nachschleiftexte!G397</f>
        <v>0</v>
      </c>
      <c r="J444" s="56">
        <f>Nachschleiftexte!E397</f>
        <v>0</v>
      </c>
      <c r="K444" s="56">
        <f>Nachschleiftexte!J397</f>
        <v>0</v>
      </c>
      <c r="L444" s="56">
        <f>Nachschleiftexte!X397</f>
        <v>0</v>
      </c>
      <c r="M444" s="56">
        <f>Nachschleiftexte!Y397</f>
        <v>0</v>
      </c>
      <c r="N444" s="56">
        <f>Nachschleiftexte!K397</f>
        <v>0</v>
      </c>
      <c r="O444" s="56">
        <f>Nachschleiftexte!L397</f>
        <v>0</v>
      </c>
      <c r="P444" s="56">
        <f>Nachschleiftexte!F397</f>
        <v>0</v>
      </c>
      <c r="Q444" s="56">
        <f>Nachschleiftexte!AD397</f>
        <v>0</v>
      </c>
      <c r="R444" s="56">
        <f>Nachschleiftexte!R397</f>
        <v>0</v>
      </c>
      <c r="S444" s="56">
        <f>Nachschleiftexte!N397</f>
        <v>0</v>
      </c>
      <c r="T444" s="56">
        <f>Nachschleiftexte!AB397</f>
        <v>0</v>
      </c>
    </row>
    <row r="445" spans="3:20" x14ac:dyDescent="0.25">
      <c r="C445" s="82">
        <f>Nachschleiftexte!A398</f>
        <v>0</v>
      </c>
      <c r="D445" s="56" t="str">
        <f>IF(C445=[1]Sheet1!A389,"ok","falsch")</f>
        <v>ok</v>
      </c>
      <c r="E445" s="57" t="e" cm="1">
        <f t="array" aca="1" ref="E445" ca="1">INDIRECT(A448&amp;B448)</f>
        <v>#REF!</v>
      </c>
      <c r="F445" s="56">
        <f>Nachschleiftexte!C398</f>
        <v>0</v>
      </c>
      <c r="G445" s="56">
        <f>Nachschleiftexte!D398</f>
        <v>0</v>
      </c>
      <c r="H445" s="56">
        <f>Nachschleiftexte!O398</f>
        <v>0</v>
      </c>
      <c r="I445" s="131">
        <f>Nachschleiftexte!G398</f>
        <v>0</v>
      </c>
      <c r="J445" s="56">
        <f>Nachschleiftexte!E398</f>
        <v>0</v>
      </c>
      <c r="K445" s="56">
        <f>Nachschleiftexte!J398</f>
        <v>0</v>
      </c>
      <c r="L445" s="56">
        <f>Nachschleiftexte!X398</f>
        <v>0</v>
      </c>
      <c r="M445" s="56">
        <f>Nachschleiftexte!Y398</f>
        <v>0</v>
      </c>
      <c r="N445" s="56">
        <f>Nachschleiftexte!K398</f>
        <v>0</v>
      </c>
      <c r="O445" s="56">
        <f>Nachschleiftexte!L398</f>
        <v>0</v>
      </c>
      <c r="P445" s="56">
        <f>Nachschleiftexte!F398</f>
        <v>0</v>
      </c>
      <c r="Q445" s="56">
        <f>Nachschleiftexte!AD398</f>
        <v>0</v>
      </c>
      <c r="R445" s="56">
        <f>Nachschleiftexte!R398</f>
        <v>0</v>
      </c>
      <c r="S445" s="56">
        <f>Nachschleiftexte!N398</f>
        <v>0</v>
      </c>
      <c r="T445" s="56">
        <f>Nachschleiftexte!AB398</f>
        <v>0</v>
      </c>
    </row>
    <row r="446" spans="3:20" s="6" customFormat="1" x14ac:dyDescent="0.25">
      <c r="C446" s="82">
        <f>Nachschleiftexte!A399</f>
        <v>0</v>
      </c>
      <c r="D446" s="56" t="str">
        <f>IF(C446=[1]Sheet1!A390,"ok","falsch")</f>
        <v>ok</v>
      </c>
      <c r="E446" s="57" t="e" cm="1">
        <f t="array" aca="1" ref="E446" ca="1">INDIRECT(A449&amp;B449)</f>
        <v>#REF!</v>
      </c>
      <c r="F446" s="56">
        <f>Nachschleiftexte!C399</f>
        <v>0</v>
      </c>
      <c r="G446" s="56">
        <f>Nachschleiftexte!D399</f>
        <v>0</v>
      </c>
      <c r="H446" s="56">
        <f>Nachschleiftexte!O399</f>
        <v>0</v>
      </c>
      <c r="I446" s="131">
        <f>Nachschleiftexte!G399</f>
        <v>0</v>
      </c>
      <c r="J446" s="56">
        <f>Nachschleiftexte!E399</f>
        <v>0</v>
      </c>
      <c r="K446" s="56">
        <f>Nachschleiftexte!J399</f>
        <v>0</v>
      </c>
      <c r="L446" s="56">
        <f>Nachschleiftexte!X399</f>
        <v>0</v>
      </c>
      <c r="M446" s="56">
        <f>Nachschleiftexte!Y399</f>
        <v>0</v>
      </c>
      <c r="N446" s="56">
        <f>Nachschleiftexte!K399</f>
        <v>0</v>
      </c>
      <c r="O446" s="56">
        <f>Nachschleiftexte!L399</f>
        <v>0</v>
      </c>
      <c r="P446" s="56">
        <f>Nachschleiftexte!F399</f>
        <v>0</v>
      </c>
      <c r="Q446" s="56">
        <f>Nachschleiftexte!AD399</f>
        <v>0</v>
      </c>
      <c r="R446" s="56">
        <f>Nachschleiftexte!R399</f>
        <v>0</v>
      </c>
      <c r="S446" s="56">
        <f>Nachschleiftexte!N399</f>
        <v>0</v>
      </c>
      <c r="T446" s="56">
        <f>Nachschleiftexte!AB399</f>
        <v>0</v>
      </c>
    </row>
    <row r="447" spans="3:20" x14ac:dyDescent="0.25">
      <c r="C447" s="82">
        <f>Nachschleiftexte!A400</f>
        <v>0</v>
      </c>
      <c r="D447" s="56" t="str">
        <f>IF(C447=[1]Sheet1!A391,"ok","falsch")</f>
        <v>ok</v>
      </c>
      <c r="E447" s="57" t="e" cm="1">
        <f t="array" aca="1" ref="E447" ca="1">INDIRECT(A450&amp;B450)</f>
        <v>#REF!</v>
      </c>
      <c r="F447" s="56">
        <f>Nachschleiftexte!C400</f>
        <v>0</v>
      </c>
      <c r="G447" s="56">
        <f>Nachschleiftexte!D400</f>
        <v>0</v>
      </c>
      <c r="H447" s="56">
        <f>Nachschleiftexte!O400</f>
        <v>0</v>
      </c>
      <c r="I447" s="131">
        <f>Nachschleiftexte!G400</f>
        <v>0</v>
      </c>
      <c r="J447" s="56">
        <f>Nachschleiftexte!E400</f>
        <v>0</v>
      </c>
      <c r="K447" s="56">
        <f>Nachschleiftexte!J400</f>
        <v>0</v>
      </c>
      <c r="L447" s="56">
        <f>Nachschleiftexte!X400</f>
        <v>0</v>
      </c>
      <c r="M447" s="56">
        <f>Nachschleiftexte!Y400</f>
        <v>0</v>
      </c>
      <c r="N447" s="56">
        <f>Nachschleiftexte!K400</f>
        <v>0</v>
      </c>
      <c r="O447" s="56">
        <f>Nachschleiftexte!L400</f>
        <v>0</v>
      </c>
      <c r="P447" s="56">
        <f>Nachschleiftexte!F400</f>
        <v>0</v>
      </c>
      <c r="Q447" s="56">
        <f>Nachschleiftexte!AD400</f>
        <v>0</v>
      </c>
      <c r="R447" s="56">
        <f>Nachschleiftexte!R400</f>
        <v>0</v>
      </c>
      <c r="S447" s="56">
        <f>Nachschleiftexte!N400</f>
        <v>0</v>
      </c>
      <c r="T447" s="56">
        <f>Nachschleiftexte!AB400</f>
        <v>0</v>
      </c>
    </row>
    <row r="448" spans="3:20" s="6" customFormat="1" x14ac:dyDescent="0.25">
      <c r="C448" s="82">
        <f>Nachschleiftexte!A401</f>
        <v>0</v>
      </c>
      <c r="D448" s="56" t="str">
        <f>IF(C448=[1]Sheet1!A392,"ok","falsch")</f>
        <v>ok</v>
      </c>
      <c r="E448" s="57" t="e" cm="1">
        <f t="array" aca="1" ref="E448" ca="1">INDIRECT(A451&amp;B451)</f>
        <v>#REF!</v>
      </c>
      <c r="F448" s="56">
        <f>Nachschleiftexte!C401</f>
        <v>0</v>
      </c>
      <c r="G448" s="56">
        <f>Nachschleiftexte!D401</f>
        <v>0</v>
      </c>
      <c r="H448" s="56">
        <f>Nachschleiftexte!O401</f>
        <v>0</v>
      </c>
      <c r="I448" s="131">
        <f>Nachschleiftexte!G401</f>
        <v>0</v>
      </c>
      <c r="J448" s="56">
        <f>Nachschleiftexte!E401</f>
        <v>0</v>
      </c>
      <c r="K448" s="56">
        <f>Nachschleiftexte!J401</f>
        <v>0</v>
      </c>
      <c r="L448" s="56">
        <f>Nachschleiftexte!X401</f>
        <v>0</v>
      </c>
      <c r="M448" s="56">
        <f>Nachschleiftexte!Y401</f>
        <v>0</v>
      </c>
      <c r="N448" s="56">
        <f>Nachschleiftexte!K401</f>
        <v>0</v>
      </c>
      <c r="O448" s="56">
        <f>Nachschleiftexte!L401</f>
        <v>0</v>
      </c>
      <c r="P448" s="56">
        <f>Nachschleiftexte!F401</f>
        <v>0</v>
      </c>
      <c r="Q448" s="56">
        <f>Nachschleiftexte!AD401</f>
        <v>0</v>
      </c>
      <c r="R448" s="56">
        <f>Nachschleiftexte!R401</f>
        <v>0</v>
      </c>
      <c r="S448" s="56">
        <f>Nachschleiftexte!N401</f>
        <v>0</v>
      </c>
      <c r="T448" s="56">
        <f>Nachschleiftexte!AB401</f>
        <v>0</v>
      </c>
    </row>
    <row r="449" spans="3:20" x14ac:dyDescent="0.25">
      <c r="C449" s="82">
        <f>Nachschleiftexte!A402</f>
        <v>0</v>
      </c>
      <c r="D449" s="56" t="str">
        <f>IF(C449=[1]Sheet1!A393,"ok","falsch")</f>
        <v>ok</v>
      </c>
      <c r="E449" s="57" t="e" cm="1">
        <f t="array" aca="1" ref="E449" ca="1">INDIRECT(A452&amp;B452)</f>
        <v>#REF!</v>
      </c>
      <c r="F449" s="56">
        <f>Nachschleiftexte!C402</f>
        <v>0</v>
      </c>
      <c r="G449" s="56">
        <f>Nachschleiftexte!D402</f>
        <v>0</v>
      </c>
      <c r="H449" s="56">
        <f>Nachschleiftexte!O402</f>
        <v>0</v>
      </c>
      <c r="I449" s="131">
        <f>Nachschleiftexte!G402</f>
        <v>0</v>
      </c>
      <c r="J449" s="56">
        <f>Nachschleiftexte!E402</f>
        <v>0</v>
      </c>
      <c r="K449" s="56">
        <f>Nachschleiftexte!J402</f>
        <v>0</v>
      </c>
      <c r="L449" s="56">
        <f>Nachschleiftexte!X402</f>
        <v>0</v>
      </c>
      <c r="M449" s="56">
        <f>Nachschleiftexte!Y402</f>
        <v>0</v>
      </c>
      <c r="N449" s="56">
        <f>Nachschleiftexte!K402</f>
        <v>0</v>
      </c>
      <c r="O449" s="56">
        <f>Nachschleiftexte!L402</f>
        <v>0</v>
      </c>
      <c r="P449" s="56">
        <f>Nachschleiftexte!F402</f>
        <v>0</v>
      </c>
      <c r="Q449" s="56">
        <f>Nachschleiftexte!AD402</f>
        <v>0</v>
      </c>
      <c r="R449" s="56">
        <f>Nachschleiftexte!R402</f>
        <v>0</v>
      </c>
      <c r="S449" s="56">
        <f>Nachschleiftexte!N402</f>
        <v>0</v>
      </c>
      <c r="T449" s="56">
        <f>Nachschleiftexte!AB402</f>
        <v>0</v>
      </c>
    </row>
    <row r="450" spans="3:20" s="6" customFormat="1" x14ac:dyDescent="0.25">
      <c r="C450" s="82">
        <f>Nachschleiftexte!A403</f>
        <v>0</v>
      </c>
      <c r="D450" s="56" t="str">
        <f>IF(C450=[1]Sheet1!A394,"ok","falsch")</f>
        <v>ok</v>
      </c>
      <c r="E450" s="57" t="e" cm="1">
        <f t="array" aca="1" ref="E450" ca="1">INDIRECT(A453&amp;B453)</f>
        <v>#REF!</v>
      </c>
      <c r="F450" s="56">
        <f>Nachschleiftexte!C403</f>
        <v>0</v>
      </c>
      <c r="G450" s="56">
        <f>Nachschleiftexte!D403</f>
        <v>0</v>
      </c>
      <c r="H450" s="56">
        <f>Nachschleiftexte!O403</f>
        <v>0</v>
      </c>
      <c r="I450" s="131">
        <f>Nachschleiftexte!G403</f>
        <v>0</v>
      </c>
      <c r="J450" s="56">
        <f>Nachschleiftexte!E403</f>
        <v>0</v>
      </c>
      <c r="K450" s="56">
        <f>Nachschleiftexte!J403</f>
        <v>0</v>
      </c>
      <c r="L450" s="56">
        <f>Nachschleiftexte!X403</f>
        <v>0</v>
      </c>
      <c r="M450" s="56">
        <f>Nachschleiftexte!Y403</f>
        <v>0</v>
      </c>
      <c r="N450" s="56">
        <f>Nachschleiftexte!K403</f>
        <v>0</v>
      </c>
      <c r="O450" s="56">
        <f>Nachschleiftexte!L403</f>
        <v>0</v>
      </c>
      <c r="P450" s="56">
        <f>Nachschleiftexte!F403</f>
        <v>0</v>
      </c>
      <c r="Q450" s="56">
        <f>Nachschleiftexte!AD403</f>
        <v>0</v>
      </c>
      <c r="R450" s="56">
        <f>Nachschleiftexte!R403</f>
        <v>0</v>
      </c>
      <c r="S450" s="56">
        <f>Nachschleiftexte!N403</f>
        <v>0</v>
      </c>
      <c r="T450" s="56">
        <f>Nachschleiftexte!AB403</f>
        <v>0</v>
      </c>
    </row>
    <row r="451" spans="3:20" x14ac:dyDescent="0.25">
      <c r="C451" s="82">
        <f>Nachschleiftexte!A404</f>
        <v>0</v>
      </c>
      <c r="D451" s="56" t="str">
        <f>IF(C451=[1]Sheet1!A395,"ok","falsch")</f>
        <v>ok</v>
      </c>
      <c r="E451" s="57" t="e" cm="1">
        <f t="array" aca="1" ref="E451" ca="1">INDIRECT(A454&amp;B454)</f>
        <v>#REF!</v>
      </c>
      <c r="F451" s="56">
        <f>Nachschleiftexte!C404</f>
        <v>0</v>
      </c>
      <c r="G451" s="56">
        <f>Nachschleiftexte!D404</f>
        <v>0</v>
      </c>
      <c r="H451" s="56">
        <f>Nachschleiftexte!O404</f>
        <v>0</v>
      </c>
      <c r="I451" s="131">
        <f>Nachschleiftexte!G404</f>
        <v>0</v>
      </c>
      <c r="J451" s="56">
        <f>Nachschleiftexte!E404</f>
        <v>0</v>
      </c>
      <c r="K451" s="56">
        <f>Nachschleiftexte!J404</f>
        <v>0</v>
      </c>
      <c r="L451" s="56">
        <f>Nachschleiftexte!X404</f>
        <v>0</v>
      </c>
      <c r="M451" s="56">
        <f>Nachschleiftexte!Y404</f>
        <v>0</v>
      </c>
      <c r="N451" s="56">
        <f>Nachschleiftexte!K404</f>
        <v>0</v>
      </c>
      <c r="O451" s="56">
        <f>Nachschleiftexte!L404</f>
        <v>0</v>
      </c>
      <c r="P451" s="56">
        <f>Nachschleiftexte!F404</f>
        <v>0</v>
      </c>
      <c r="Q451" s="56">
        <f>Nachschleiftexte!AD404</f>
        <v>0</v>
      </c>
      <c r="R451" s="56">
        <f>Nachschleiftexte!R404</f>
        <v>0</v>
      </c>
      <c r="S451" s="56">
        <f>Nachschleiftexte!N404</f>
        <v>0</v>
      </c>
      <c r="T451" s="56">
        <f>Nachschleiftexte!AB404</f>
        <v>0</v>
      </c>
    </row>
    <row r="452" spans="3:20" s="6" customFormat="1" x14ac:dyDescent="0.25">
      <c r="C452" s="82">
        <f>Nachschleiftexte!A405</f>
        <v>0</v>
      </c>
      <c r="D452" s="56" t="str">
        <f>IF(C452=[1]Sheet1!A396,"ok","falsch")</f>
        <v>ok</v>
      </c>
      <c r="E452" s="57" t="e" cm="1">
        <f t="array" aca="1" ref="E452" ca="1">INDIRECT(A455&amp;B455)</f>
        <v>#REF!</v>
      </c>
      <c r="F452" s="56">
        <f>Nachschleiftexte!C405</f>
        <v>0</v>
      </c>
      <c r="G452" s="56">
        <f>Nachschleiftexte!D405</f>
        <v>0</v>
      </c>
      <c r="H452" s="56">
        <f>Nachschleiftexte!O405</f>
        <v>0</v>
      </c>
      <c r="I452" s="131">
        <f>Nachschleiftexte!G405</f>
        <v>0</v>
      </c>
      <c r="J452" s="56">
        <f>Nachschleiftexte!E405</f>
        <v>0</v>
      </c>
      <c r="K452" s="56">
        <f>Nachschleiftexte!J405</f>
        <v>0</v>
      </c>
      <c r="L452" s="56">
        <f>Nachschleiftexte!X405</f>
        <v>0</v>
      </c>
      <c r="M452" s="56">
        <f>Nachschleiftexte!Y405</f>
        <v>0</v>
      </c>
      <c r="N452" s="56">
        <f>Nachschleiftexte!K405</f>
        <v>0</v>
      </c>
      <c r="O452" s="56">
        <f>Nachschleiftexte!L405</f>
        <v>0</v>
      </c>
      <c r="P452" s="56">
        <f>Nachschleiftexte!F405</f>
        <v>0</v>
      </c>
      <c r="Q452" s="56">
        <f>Nachschleiftexte!AD405</f>
        <v>0</v>
      </c>
      <c r="R452" s="56">
        <f>Nachschleiftexte!R405</f>
        <v>0</v>
      </c>
      <c r="S452" s="56">
        <f>Nachschleiftexte!N405</f>
        <v>0</v>
      </c>
      <c r="T452" s="56">
        <f>Nachschleiftexte!AB405</f>
        <v>0</v>
      </c>
    </row>
    <row r="453" spans="3:20" x14ac:dyDescent="0.25">
      <c r="C453" s="82">
        <f>Nachschleiftexte!A406</f>
        <v>0</v>
      </c>
      <c r="D453" s="56" t="str">
        <f>IF(C453=[1]Sheet1!A397,"ok","falsch")</f>
        <v>ok</v>
      </c>
      <c r="E453" s="57" t="e" cm="1">
        <f t="array" aca="1" ref="E453" ca="1">INDIRECT(A456&amp;B456)</f>
        <v>#REF!</v>
      </c>
      <c r="F453" s="56">
        <f>Nachschleiftexte!C406</f>
        <v>0</v>
      </c>
      <c r="G453" s="56">
        <f>Nachschleiftexte!D406</f>
        <v>0</v>
      </c>
      <c r="H453" s="56">
        <f>Nachschleiftexte!O406</f>
        <v>0</v>
      </c>
      <c r="I453" s="131">
        <f>Nachschleiftexte!G406</f>
        <v>0</v>
      </c>
      <c r="J453" s="56">
        <f>Nachschleiftexte!E406</f>
        <v>0</v>
      </c>
      <c r="K453" s="56">
        <f>Nachschleiftexte!J406</f>
        <v>0</v>
      </c>
      <c r="L453" s="56">
        <f>Nachschleiftexte!X406</f>
        <v>0</v>
      </c>
      <c r="M453" s="56">
        <f>Nachschleiftexte!Y406</f>
        <v>0</v>
      </c>
      <c r="N453" s="56">
        <f>Nachschleiftexte!K406</f>
        <v>0</v>
      </c>
      <c r="O453" s="56">
        <f>Nachschleiftexte!L406</f>
        <v>0</v>
      </c>
      <c r="P453" s="56">
        <f>Nachschleiftexte!F406</f>
        <v>0</v>
      </c>
      <c r="Q453" s="56">
        <f>Nachschleiftexte!AD406</f>
        <v>0</v>
      </c>
      <c r="R453" s="56">
        <f>Nachschleiftexte!R406</f>
        <v>0</v>
      </c>
      <c r="S453" s="56">
        <f>Nachschleiftexte!N406</f>
        <v>0</v>
      </c>
      <c r="T453" s="56">
        <f>Nachschleiftexte!AB406</f>
        <v>0</v>
      </c>
    </row>
    <row r="454" spans="3:20" s="6" customFormat="1" x14ac:dyDescent="0.25">
      <c r="C454" s="82">
        <f>Nachschleiftexte!A407</f>
        <v>0</v>
      </c>
      <c r="D454" s="56" t="str">
        <f>IF(C454=[1]Sheet1!A398,"ok","falsch")</f>
        <v>ok</v>
      </c>
      <c r="E454" s="57" t="e" cm="1">
        <f t="array" aca="1" ref="E454" ca="1">INDIRECT(A457&amp;B457)</f>
        <v>#REF!</v>
      </c>
      <c r="F454" s="56">
        <f>Nachschleiftexte!C407</f>
        <v>0</v>
      </c>
      <c r="G454" s="56">
        <f>Nachschleiftexte!D407</f>
        <v>0</v>
      </c>
      <c r="H454" s="56">
        <f>Nachschleiftexte!O407</f>
        <v>0</v>
      </c>
      <c r="I454" s="131">
        <f>Nachschleiftexte!G407</f>
        <v>0</v>
      </c>
      <c r="J454" s="56">
        <f>Nachschleiftexte!E407</f>
        <v>0</v>
      </c>
      <c r="K454" s="56">
        <f>Nachschleiftexte!J407</f>
        <v>0</v>
      </c>
      <c r="L454" s="56">
        <f>Nachschleiftexte!X407</f>
        <v>0</v>
      </c>
      <c r="M454" s="56">
        <f>Nachschleiftexte!Y407</f>
        <v>0</v>
      </c>
      <c r="N454" s="56">
        <f>Nachschleiftexte!K407</f>
        <v>0</v>
      </c>
      <c r="O454" s="56">
        <f>Nachschleiftexte!L407</f>
        <v>0</v>
      </c>
      <c r="P454" s="56">
        <f>Nachschleiftexte!F407</f>
        <v>0</v>
      </c>
      <c r="Q454" s="56">
        <f>Nachschleiftexte!AD407</f>
        <v>0</v>
      </c>
      <c r="R454" s="56">
        <f>Nachschleiftexte!R407</f>
        <v>0</v>
      </c>
      <c r="S454" s="56">
        <f>Nachschleiftexte!N407</f>
        <v>0</v>
      </c>
      <c r="T454" s="56">
        <f>Nachschleiftexte!AB407</f>
        <v>0</v>
      </c>
    </row>
    <row r="455" spans="3:20" x14ac:dyDescent="0.25">
      <c r="C455" s="82">
        <f>Nachschleiftexte!A408</f>
        <v>0</v>
      </c>
      <c r="D455" s="56" t="str">
        <f>IF(C455=[1]Sheet1!A399,"ok","falsch")</f>
        <v>ok</v>
      </c>
      <c r="E455" s="57" t="e" cm="1">
        <f t="array" aca="1" ref="E455" ca="1">INDIRECT(A458&amp;B458)</f>
        <v>#REF!</v>
      </c>
      <c r="F455" s="56">
        <f>Nachschleiftexte!C408</f>
        <v>0</v>
      </c>
      <c r="G455" s="56">
        <f>Nachschleiftexte!D408</f>
        <v>0</v>
      </c>
      <c r="H455" s="56">
        <f>Nachschleiftexte!O408</f>
        <v>0</v>
      </c>
      <c r="I455" s="131">
        <f>Nachschleiftexte!G408</f>
        <v>0</v>
      </c>
      <c r="J455" s="56">
        <f>Nachschleiftexte!E408</f>
        <v>0</v>
      </c>
      <c r="K455" s="56">
        <f>Nachschleiftexte!J408</f>
        <v>0</v>
      </c>
      <c r="L455" s="56">
        <f>Nachschleiftexte!X408</f>
        <v>0</v>
      </c>
      <c r="M455" s="56">
        <f>Nachschleiftexte!Y408</f>
        <v>0</v>
      </c>
      <c r="N455" s="56">
        <f>Nachschleiftexte!K408</f>
        <v>0</v>
      </c>
      <c r="O455" s="56">
        <f>Nachschleiftexte!L408</f>
        <v>0</v>
      </c>
      <c r="P455" s="56">
        <f>Nachschleiftexte!F408</f>
        <v>0</v>
      </c>
      <c r="Q455" s="56">
        <f>Nachschleiftexte!AD408</f>
        <v>0</v>
      </c>
      <c r="R455" s="56">
        <f>Nachschleiftexte!R408</f>
        <v>0</v>
      </c>
      <c r="S455" s="56">
        <f>Nachschleiftexte!N408</f>
        <v>0</v>
      </c>
      <c r="T455" s="56">
        <f>Nachschleiftexte!AB408</f>
        <v>0</v>
      </c>
    </row>
    <row r="456" spans="3:20" s="6" customFormat="1" x14ac:dyDescent="0.25">
      <c r="C456" s="82">
        <f>Nachschleiftexte!A409</f>
        <v>0</v>
      </c>
      <c r="D456" s="56" t="str">
        <f>IF(C456=[1]Sheet1!A400,"ok","falsch")</f>
        <v>ok</v>
      </c>
      <c r="E456" s="57" t="e" cm="1">
        <f t="array" aca="1" ref="E456" ca="1">INDIRECT(A459&amp;B459)</f>
        <v>#REF!</v>
      </c>
      <c r="F456" s="56">
        <f>Nachschleiftexte!C409</f>
        <v>0</v>
      </c>
      <c r="G456" s="56">
        <f>Nachschleiftexte!D409</f>
        <v>0</v>
      </c>
      <c r="H456" s="56">
        <f>Nachschleiftexte!O409</f>
        <v>0</v>
      </c>
      <c r="I456" s="131">
        <f>Nachschleiftexte!G409</f>
        <v>0</v>
      </c>
      <c r="J456" s="56">
        <f>Nachschleiftexte!E409</f>
        <v>0</v>
      </c>
      <c r="K456" s="56">
        <f>Nachschleiftexte!J409</f>
        <v>0</v>
      </c>
      <c r="L456" s="56">
        <f>Nachschleiftexte!X409</f>
        <v>0</v>
      </c>
      <c r="M456" s="56">
        <f>Nachschleiftexte!Y409</f>
        <v>0</v>
      </c>
      <c r="N456" s="56">
        <f>Nachschleiftexte!K409</f>
        <v>0</v>
      </c>
      <c r="O456" s="56">
        <f>Nachschleiftexte!L409</f>
        <v>0</v>
      </c>
      <c r="P456" s="56">
        <f>Nachschleiftexte!F409</f>
        <v>0</v>
      </c>
      <c r="Q456" s="56">
        <f>Nachschleiftexte!AD409</f>
        <v>0</v>
      </c>
      <c r="R456" s="56">
        <f>Nachschleiftexte!R409</f>
        <v>0</v>
      </c>
      <c r="S456" s="56">
        <f>Nachschleiftexte!N409</f>
        <v>0</v>
      </c>
      <c r="T456" s="56">
        <f>Nachschleiftexte!AB409</f>
        <v>0</v>
      </c>
    </row>
    <row r="457" spans="3:20" x14ac:dyDescent="0.25">
      <c r="C457" s="82">
        <f>Nachschleiftexte!A410</f>
        <v>0</v>
      </c>
      <c r="D457" s="56" t="str">
        <f>IF(C457=[1]Sheet1!A401,"ok","falsch")</f>
        <v>ok</v>
      </c>
      <c r="E457" s="57" t="e" cm="1">
        <f t="array" aca="1" ref="E457" ca="1">INDIRECT(A460&amp;B460)</f>
        <v>#REF!</v>
      </c>
      <c r="F457" s="56">
        <f>Nachschleiftexte!C410</f>
        <v>0</v>
      </c>
      <c r="G457" s="56">
        <f>Nachschleiftexte!D410</f>
        <v>0</v>
      </c>
      <c r="H457" s="56">
        <f>Nachschleiftexte!O410</f>
        <v>0</v>
      </c>
      <c r="I457" s="131">
        <f>Nachschleiftexte!G410</f>
        <v>0</v>
      </c>
      <c r="J457" s="56">
        <f>Nachschleiftexte!E410</f>
        <v>0</v>
      </c>
      <c r="K457" s="56">
        <f>Nachschleiftexte!J410</f>
        <v>0</v>
      </c>
      <c r="L457" s="56">
        <f>Nachschleiftexte!X410</f>
        <v>0</v>
      </c>
      <c r="M457" s="56">
        <f>Nachschleiftexte!Y410</f>
        <v>0</v>
      </c>
      <c r="N457" s="56">
        <f>Nachschleiftexte!K410</f>
        <v>0</v>
      </c>
      <c r="O457" s="56">
        <f>Nachschleiftexte!L410</f>
        <v>0</v>
      </c>
      <c r="P457" s="56">
        <f>Nachschleiftexte!F410</f>
        <v>0</v>
      </c>
      <c r="Q457" s="56">
        <f>Nachschleiftexte!AD410</f>
        <v>0</v>
      </c>
      <c r="R457" s="56">
        <f>Nachschleiftexte!R410</f>
        <v>0</v>
      </c>
      <c r="S457" s="56">
        <f>Nachschleiftexte!N410</f>
        <v>0</v>
      </c>
      <c r="T457" s="56">
        <f>Nachschleiftexte!AB410</f>
        <v>0</v>
      </c>
    </row>
    <row r="458" spans="3:20" s="6" customFormat="1" x14ac:dyDescent="0.25">
      <c r="C458" s="82">
        <f>Nachschleiftexte!A411</f>
        <v>0</v>
      </c>
      <c r="D458" s="56" t="str">
        <f>IF(C458=[1]Sheet1!A402,"ok","falsch")</f>
        <v>ok</v>
      </c>
      <c r="E458" s="57" t="e" cm="1">
        <f t="array" aca="1" ref="E458" ca="1">INDIRECT(A461&amp;B461)</f>
        <v>#REF!</v>
      </c>
      <c r="F458" s="56">
        <f>Nachschleiftexte!C411</f>
        <v>0</v>
      </c>
      <c r="G458" s="56">
        <f>Nachschleiftexte!D411</f>
        <v>0</v>
      </c>
      <c r="H458" s="56">
        <f>Nachschleiftexte!O411</f>
        <v>0</v>
      </c>
      <c r="I458" s="131">
        <f>Nachschleiftexte!G411</f>
        <v>0</v>
      </c>
      <c r="J458" s="56">
        <f>Nachschleiftexte!E411</f>
        <v>0</v>
      </c>
      <c r="K458" s="56">
        <f>Nachschleiftexte!J411</f>
        <v>0</v>
      </c>
      <c r="L458" s="56">
        <f>Nachschleiftexte!X411</f>
        <v>0</v>
      </c>
      <c r="M458" s="56">
        <f>Nachschleiftexte!Y411</f>
        <v>0</v>
      </c>
      <c r="N458" s="56">
        <f>Nachschleiftexte!K411</f>
        <v>0</v>
      </c>
      <c r="O458" s="56">
        <f>Nachschleiftexte!L411</f>
        <v>0</v>
      </c>
      <c r="P458" s="56">
        <f>Nachschleiftexte!F411</f>
        <v>0</v>
      </c>
      <c r="Q458" s="56">
        <f>Nachschleiftexte!AD411</f>
        <v>0</v>
      </c>
      <c r="R458" s="56">
        <f>Nachschleiftexte!R411</f>
        <v>0</v>
      </c>
      <c r="S458" s="56">
        <f>Nachschleiftexte!N411</f>
        <v>0</v>
      </c>
      <c r="T458" s="56">
        <f>Nachschleiftexte!AB411</f>
        <v>0</v>
      </c>
    </row>
    <row r="459" spans="3:20" x14ac:dyDescent="0.25">
      <c r="C459" s="82">
        <f>Nachschleiftexte!A412</f>
        <v>0</v>
      </c>
      <c r="D459" s="56" t="str">
        <f>IF(C459=[1]Sheet1!A403,"ok","falsch")</f>
        <v>ok</v>
      </c>
      <c r="E459" s="57" t="e" cm="1">
        <f t="array" aca="1" ref="E459" ca="1">INDIRECT(A462&amp;B462)</f>
        <v>#REF!</v>
      </c>
      <c r="F459" s="56">
        <f>Nachschleiftexte!C412</f>
        <v>0</v>
      </c>
      <c r="G459" s="56">
        <f>Nachschleiftexte!D412</f>
        <v>0</v>
      </c>
      <c r="H459" s="56">
        <f>Nachschleiftexte!O412</f>
        <v>0</v>
      </c>
      <c r="I459" s="131">
        <f>Nachschleiftexte!G412</f>
        <v>0</v>
      </c>
      <c r="J459" s="56">
        <f>Nachschleiftexte!E412</f>
        <v>0</v>
      </c>
      <c r="K459" s="56">
        <f>Nachschleiftexte!J412</f>
        <v>0</v>
      </c>
      <c r="L459" s="56">
        <f>Nachschleiftexte!X412</f>
        <v>0</v>
      </c>
      <c r="M459" s="56">
        <f>Nachschleiftexte!Y412</f>
        <v>0</v>
      </c>
      <c r="N459" s="56">
        <f>Nachschleiftexte!K412</f>
        <v>0</v>
      </c>
      <c r="O459" s="56">
        <f>Nachschleiftexte!L412</f>
        <v>0</v>
      </c>
      <c r="P459" s="56">
        <f>Nachschleiftexte!F412</f>
        <v>0</v>
      </c>
      <c r="Q459" s="56">
        <f>Nachschleiftexte!AD412</f>
        <v>0</v>
      </c>
      <c r="R459" s="56">
        <f>Nachschleiftexte!R412</f>
        <v>0</v>
      </c>
      <c r="S459" s="56">
        <f>Nachschleiftexte!N412</f>
        <v>0</v>
      </c>
      <c r="T459" s="56">
        <f>Nachschleiftexte!AB412</f>
        <v>0</v>
      </c>
    </row>
    <row r="460" spans="3:20" s="6" customFormat="1" x14ac:dyDescent="0.25">
      <c r="C460" s="82">
        <f>Nachschleiftexte!A413</f>
        <v>0</v>
      </c>
      <c r="D460" s="56" t="str">
        <f>IF(C460=[1]Sheet1!A404,"ok","falsch")</f>
        <v>ok</v>
      </c>
      <c r="E460" s="57" t="e" cm="1">
        <f t="array" aca="1" ref="E460" ca="1">INDIRECT(A463&amp;B463)</f>
        <v>#REF!</v>
      </c>
      <c r="F460" s="56">
        <f>Nachschleiftexte!C413</f>
        <v>0</v>
      </c>
      <c r="G460" s="56">
        <f>Nachschleiftexte!D413</f>
        <v>0</v>
      </c>
      <c r="H460" s="56">
        <f>Nachschleiftexte!O413</f>
        <v>0</v>
      </c>
      <c r="I460" s="131">
        <f>Nachschleiftexte!G413</f>
        <v>0</v>
      </c>
      <c r="J460" s="56">
        <f>Nachschleiftexte!E413</f>
        <v>0</v>
      </c>
      <c r="K460" s="56">
        <f>Nachschleiftexte!J413</f>
        <v>0</v>
      </c>
      <c r="L460" s="56">
        <f>Nachschleiftexte!X413</f>
        <v>0</v>
      </c>
      <c r="M460" s="56">
        <f>Nachschleiftexte!Y413</f>
        <v>0</v>
      </c>
      <c r="N460" s="56">
        <f>Nachschleiftexte!K413</f>
        <v>0</v>
      </c>
      <c r="O460" s="56">
        <f>Nachschleiftexte!L413</f>
        <v>0</v>
      </c>
      <c r="P460" s="56">
        <f>Nachschleiftexte!F413</f>
        <v>0</v>
      </c>
      <c r="Q460" s="56">
        <f>Nachschleiftexte!AD413</f>
        <v>0</v>
      </c>
      <c r="R460" s="56">
        <f>Nachschleiftexte!R413</f>
        <v>0</v>
      </c>
      <c r="S460" s="56">
        <f>Nachschleiftexte!N413</f>
        <v>0</v>
      </c>
      <c r="T460" s="56">
        <f>Nachschleiftexte!AB413</f>
        <v>0</v>
      </c>
    </row>
    <row r="461" spans="3:20" x14ac:dyDescent="0.25">
      <c r="C461" s="82">
        <f>Nachschleiftexte!A414</f>
        <v>0</v>
      </c>
      <c r="D461" s="56" t="str">
        <f>IF(C461=[1]Sheet1!A405,"ok","falsch")</f>
        <v>ok</v>
      </c>
      <c r="E461" s="57" t="e" cm="1">
        <f t="array" aca="1" ref="E461" ca="1">INDIRECT(A464&amp;B464)</f>
        <v>#REF!</v>
      </c>
      <c r="F461" s="56">
        <f>Nachschleiftexte!C414</f>
        <v>0</v>
      </c>
      <c r="G461" s="56">
        <f>Nachschleiftexte!D414</f>
        <v>0</v>
      </c>
      <c r="H461" s="56">
        <f>Nachschleiftexte!O414</f>
        <v>0</v>
      </c>
      <c r="I461" s="131">
        <f>Nachschleiftexte!G414</f>
        <v>0</v>
      </c>
      <c r="J461" s="56">
        <f>Nachschleiftexte!E414</f>
        <v>0</v>
      </c>
      <c r="K461" s="56">
        <f>Nachschleiftexte!J414</f>
        <v>0</v>
      </c>
      <c r="L461" s="56">
        <f>Nachschleiftexte!X414</f>
        <v>0</v>
      </c>
      <c r="M461" s="56">
        <f>Nachschleiftexte!Y414</f>
        <v>0</v>
      </c>
      <c r="N461" s="56">
        <f>Nachschleiftexte!K414</f>
        <v>0</v>
      </c>
      <c r="O461" s="56">
        <f>Nachschleiftexte!L414</f>
        <v>0</v>
      </c>
      <c r="P461" s="56">
        <f>Nachschleiftexte!F414</f>
        <v>0</v>
      </c>
      <c r="Q461" s="56">
        <f>Nachschleiftexte!AD414</f>
        <v>0</v>
      </c>
      <c r="R461" s="56">
        <f>Nachschleiftexte!R414</f>
        <v>0</v>
      </c>
      <c r="S461" s="56">
        <f>Nachschleiftexte!N414</f>
        <v>0</v>
      </c>
      <c r="T461" s="56">
        <f>Nachschleiftexte!AB414</f>
        <v>0</v>
      </c>
    </row>
    <row r="462" spans="3:20" s="6" customFormat="1" x14ac:dyDescent="0.25">
      <c r="C462" s="82">
        <f>Nachschleiftexte!A415</f>
        <v>0</v>
      </c>
      <c r="D462" s="56" t="str">
        <f>IF(C462=[1]Sheet1!A406,"ok","falsch")</f>
        <v>ok</v>
      </c>
      <c r="E462" s="57" t="e" cm="1">
        <f t="array" aca="1" ref="E462" ca="1">INDIRECT(A465&amp;B465)</f>
        <v>#REF!</v>
      </c>
      <c r="F462" s="56">
        <f>Nachschleiftexte!C415</f>
        <v>0</v>
      </c>
      <c r="G462" s="56">
        <f>Nachschleiftexte!D415</f>
        <v>0</v>
      </c>
      <c r="H462" s="56">
        <f>Nachschleiftexte!O415</f>
        <v>0</v>
      </c>
      <c r="I462" s="131">
        <f>Nachschleiftexte!G415</f>
        <v>0</v>
      </c>
      <c r="J462" s="56">
        <f>Nachschleiftexte!E415</f>
        <v>0</v>
      </c>
      <c r="K462" s="56">
        <f>Nachschleiftexte!J415</f>
        <v>0</v>
      </c>
      <c r="L462" s="56">
        <f>Nachschleiftexte!X415</f>
        <v>0</v>
      </c>
      <c r="M462" s="56">
        <f>Nachschleiftexte!Y415</f>
        <v>0</v>
      </c>
      <c r="N462" s="56">
        <f>Nachschleiftexte!K415</f>
        <v>0</v>
      </c>
      <c r="O462" s="56">
        <f>Nachschleiftexte!L415</f>
        <v>0</v>
      </c>
      <c r="P462" s="56">
        <f>Nachschleiftexte!F415</f>
        <v>0</v>
      </c>
      <c r="Q462" s="56">
        <f>Nachschleiftexte!AD415</f>
        <v>0</v>
      </c>
      <c r="R462" s="56">
        <f>Nachschleiftexte!R415</f>
        <v>0</v>
      </c>
      <c r="S462" s="56">
        <f>Nachschleiftexte!N415</f>
        <v>0</v>
      </c>
      <c r="T462" s="56">
        <f>Nachschleiftexte!AB415</f>
        <v>0</v>
      </c>
    </row>
    <row r="463" spans="3:20" x14ac:dyDescent="0.25">
      <c r="C463" s="82">
        <f>Nachschleiftexte!A416</f>
        <v>0</v>
      </c>
      <c r="D463" s="56" t="str">
        <f>IF(C463=[1]Sheet1!A407,"ok","falsch")</f>
        <v>ok</v>
      </c>
      <c r="E463" s="57" t="e" cm="1">
        <f t="array" aca="1" ref="E463" ca="1">INDIRECT(A466&amp;B466)</f>
        <v>#REF!</v>
      </c>
      <c r="F463" s="56">
        <f>Nachschleiftexte!C416</f>
        <v>0</v>
      </c>
      <c r="G463" s="56">
        <f>Nachschleiftexte!D416</f>
        <v>0</v>
      </c>
      <c r="H463" s="56">
        <f>Nachschleiftexte!O416</f>
        <v>0</v>
      </c>
      <c r="I463" s="131">
        <f>Nachschleiftexte!G416</f>
        <v>0</v>
      </c>
      <c r="J463" s="56">
        <f>Nachschleiftexte!E416</f>
        <v>0</v>
      </c>
      <c r="K463" s="56">
        <f>Nachschleiftexte!J416</f>
        <v>0</v>
      </c>
      <c r="L463" s="56">
        <f>Nachschleiftexte!X416</f>
        <v>0</v>
      </c>
      <c r="M463" s="56">
        <f>Nachschleiftexte!Y416</f>
        <v>0</v>
      </c>
      <c r="N463" s="56">
        <f>Nachschleiftexte!K416</f>
        <v>0</v>
      </c>
      <c r="O463" s="56">
        <f>Nachschleiftexte!L416</f>
        <v>0</v>
      </c>
      <c r="P463" s="56">
        <f>Nachschleiftexte!F416</f>
        <v>0</v>
      </c>
      <c r="Q463" s="56">
        <f>Nachschleiftexte!AD416</f>
        <v>0</v>
      </c>
      <c r="R463" s="56">
        <f>Nachschleiftexte!R416</f>
        <v>0</v>
      </c>
      <c r="S463" s="56">
        <f>Nachschleiftexte!N416</f>
        <v>0</v>
      </c>
      <c r="T463" s="56">
        <f>Nachschleiftexte!AB416</f>
        <v>0</v>
      </c>
    </row>
    <row r="464" spans="3:20" s="6" customFormat="1" x14ac:dyDescent="0.25">
      <c r="C464" s="82">
        <f>Nachschleiftexte!A417</f>
        <v>0</v>
      </c>
      <c r="D464" s="56" t="str">
        <f>IF(C464=[1]Sheet1!A408,"ok","falsch")</f>
        <v>ok</v>
      </c>
      <c r="E464" s="57" t="e" cm="1">
        <f t="array" aca="1" ref="E464" ca="1">INDIRECT(A467&amp;B467)</f>
        <v>#REF!</v>
      </c>
      <c r="F464" s="56">
        <f>Nachschleiftexte!C417</f>
        <v>0</v>
      </c>
      <c r="G464" s="56">
        <f>Nachschleiftexte!D417</f>
        <v>0</v>
      </c>
      <c r="H464" s="56">
        <f>Nachschleiftexte!O417</f>
        <v>0</v>
      </c>
      <c r="I464" s="131">
        <f>Nachschleiftexte!G417</f>
        <v>0</v>
      </c>
      <c r="J464" s="56">
        <f>Nachschleiftexte!E417</f>
        <v>0</v>
      </c>
      <c r="K464" s="56">
        <f>Nachschleiftexte!J417</f>
        <v>0</v>
      </c>
      <c r="L464" s="56">
        <f>Nachschleiftexte!X417</f>
        <v>0</v>
      </c>
      <c r="M464" s="56">
        <f>Nachschleiftexte!Y417</f>
        <v>0</v>
      </c>
      <c r="N464" s="56">
        <f>Nachschleiftexte!K417</f>
        <v>0</v>
      </c>
      <c r="O464" s="56">
        <f>Nachschleiftexte!L417</f>
        <v>0</v>
      </c>
      <c r="P464" s="56">
        <f>Nachschleiftexte!F417</f>
        <v>0</v>
      </c>
      <c r="Q464" s="56">
        <f>Nachschleiftexte!AD417</f>
        <v>0</v>
      </c>
      <c r="R464" s="56">
        <f>Nachschleiftexte!R417</f>
        <v>0</v>
      </c>
      <c r="S464" s="56">
        <f>Nachschleiftexte!N417</f>
        <v>0</v>
      </c>
      <c r="T464" s="56">
        <f>Nachschleiftexte!AB417</f>
        <v>0</v>
      </c>
    </row>
    <row r="465" spans="3:20" x14ac:dyDescent="0.25">
      <c r="C465" s="82">
        <f>Nachschleiftexte!A418</f>
        <v>0</v>
      </c>
      <c r="D465" s="56" t="str">
        <f>IF(C465=[1]Sheet1!A409,"ok","falsch")</f>
        <v>ok</v>
      </c>
      <c r="E465" s="57" t="e" cm="1">
        <f t="array" aca="1" ref="E465" ca="1">INDIRECT(A468&amp;B468)</f>
        <v>#REF!</v>
      </c>
      <c r="F465" s="56">
        <f>Nachschleiftexte!C418</f>
        <v>0</v>
      </c>
      <c r="G465" s="56">
        <f>Nachschleiftexte!D418</f>
        <v>0</v>
      </c>
      <c r="H465" s="56">
        <f>Nachschleiftexte!O418</f>
        <v>0</v>
      </c>
      <c r="I465" s="131">
        <f>Nachschleiftexte!G418</f>
        <v>0</v>
      </c>
      <c r="J465" s="56">
        <f>Nachschleiftexte!E418</f>
        <v>0</v>
      </c>
      <c r="K465" s="56">
        <f>Nachschleiftexte!J418</f>
        <v>0</v>
      </c>
      <c r="L465" s="56">
        <f>Nachschleiftexte!X418</f>
        <v>0</v>
      </c>
      <c r="M465" s="56">
        <f>Nachschleiftexte!Y418</f>
        <v>0</v>
      </c>
      <c r="N465" s="56">
        <f>Nachschleiftexte!K418</f>
        <v>0</v>
      </c>
      <c r="O465" s="56">
        <f>Nachschleiftexte!L418</f>
        <v>0</v>
      </c>
      <c r="P465" s="56">
        <f>Nachschleiftexte!F418</f>
        <v>0</v>
      </c>
      <c r="Q465" s="56">
        <f>Nachschleiftexte!AD418</f>
        <v>0</v>
      </c>
      <c r="R465" s="56">
        <f>Nachschleiftexte!R418</f>
        <v>0</v>
      </c>
      <c r="S465" s="56">
        <f>Nachschleiftexte!N418</f>
        <v>0</v>
      </c>
      <c r="T465" s="56">
        <f>Nachschleiftexte!AB418</f>
        <v>0</v>
      </c>
    </row>
    <row r="466" spans="3:20" s="6" customFormat="1" x14ac:dyDescent="0.25">
      <c r="C466" s="82">
        <f>Nachschleiftexte!A419</f>
        <v>0</v>
      </c>
      <c r="D466" s="56" t="str">
        <f>IF(C466=[1]Sheet1!A410,"ok","falsch")</f>
        <v>ok</v>
      </c>
      <c r="E466" s="57" t="e" cm="1">
        <f t="array" aca="1" ref="E466" ca="1">INDIRECT(A469&amp;B469)</f>
        <v>#REF!</v>
      </c>
      <c r="F466" s="56">
        <f>Nachschleiftexte!C419</f>
        <v>0</v>
      </c>
      <c r="G466" s="56">
        <f>Nachschleiftexte!D419</f>
        <v>0</v>
      </c>
      <c r="H466" s="56">
        <f>Nachschleiftexte!O419</f>
        <v>0</v>
      </c>
      <c r="I466" s="131">
        <f>Nachschleiftexte!G419</f>
        <v>0</v>
      </c>
      <c r="J466" s="56">
        <f>Nachschleiftexte!E419</f>
        <v>0</v>
      </c>
      <c r="K466" s="56">
        <f>Nachschleiftexte!J419</f>
        <v>0</v>
      </c>
      <c r="L466" s="56">
        <f>Nachschleiftexte!X419</f>
        <v>0</v>
      </c>
      <c r="M466" s="56">
        <f>Nachschleiftexte!Y419</f>
        <v>0</v>
      </c>
      <c r="N466" s="56">
        <f>Nachschleiftexte!K419</f>
        <v>0</v>
      </c>
      <c r="O466" s="56">
        <f>Nachschleiftexte!L419</f>
        <v>0</v>
      </c>
      <c r="P466" s="56">
        <f>Nachschleiftexte!F419</f>
        <v>0</v>
      </c>
      <c r="Q466" s="56">
        <f>Nachschleiftexte!AD419</f>
        <v>0</v>
      </c>
      <c r="R466" s="56">
        <f>Nachschleiftexte!R419</f>
        <v>0</v>
      </c>
      <c r="S466" s="56">
        <f>Nachschleiftexte!N419</f>
        <v>0</v>
      </c>
      <c r="T466" s="56">
        <f>Nachschleiftexte!AB419</f>
        <v>0</v>
      </c>
    </row>
    <row r="467" spans="3:20" x14ac:dyDescent="0.25">
      <c r="C467" s="82">
        <f>Nachschleiftexte!A420</f>
        <v>0</v>
      </c>
      <c r="D467" s="56" t="str">
        <f>IF(C467=[1]Sheet1!A411,"ok","falsch")</f>
        <v>ok</v>
      </c>
      <c r="E467" s="57" t="e" cm="1">
        <f t="array" aca="1" ref="E467" ca="1">INDIRECT(A470&amp;B470)</f>
        <v>#REF!</v>
      </c>
      <c r="F467" s="56">
        <f>Nachschleiftexte!C420</f>
        <v>0</v>
      </c>
      <c r="G467" s="56">
        <f>Nachschleiftexte!D420</f>
        <v>0</v>
      </c>
      <c r="H467" s="56">
        <f>Nachschleiftexte!O420</f>
        <v>0</v>
      </c>
      <c r="I467" s="131">
        <f>Nachschleiftexte!G420</f>
        <v>0</v>
      </c>
      <c r="J467" s="56">
        <f>Nachschleiftexte!E420</f>
        <v>0</v>
      </c>
      <c r="K467" s="56">
        <f>Nachschleiftexte!J420</f>
        <v>0</v>
      </c>
      <c r="L467" s="56">
        <f>Nachschleiftexte!X420</f>
        <v>0</v>
      </c>
      <c r="M467" s="56">
        <f>Nachschleiftexte!Y420</f>
        <v>0</v>
      </c>
      <c r="N467" s="56">
        <f>Nachschleiftexte!K420</f>
        <v>0</v>
      </c>
      <c r="O467" s="56">
        <f>Nachschleiftexte!L420</f>
        <v>0</v>
      </c>
      <c r="P467" s="56">
        <f>Nachschleiftexte!F420</f>
        <v>0</v>
      </c>
      <c r="Q467" s="56">
        <f>Nachschleiftexte!AD420</f>
        <v>0</v>
      </c>
      <c r="R467" s="56">
        <f>Nachschleiftexte!R420</f>
        <v>0</v>
      </c>
      <c r="S467" s="56">
        <f>Nachschleiftexte!N420</f>
        <v>0</v>
      </c>
      <c r="T467" s="56">
        <f>Nachschleiftexte!AB420</f>
        <v>0</v>
      </c>
    </row>
    <row r="468" spans="3:20" s="6" customFormat="1" x14ac:dyDescent="0.25">
      <c r="C468" s="82">
        <f>Nachschleiftexte!A421</f>
        <v>0</v>
      </c>
      <c r="D468" s="56" t="str">
        <f>IF(C468=[1]Sheet1!A412,"ok","falsch")</f>
        <v>ok</v>
      </c>
      <c r="E468" s="57" t="e" cm="1">
        <f t="array" aca="1" ref="E468" ca="1">INDIRECT(A471&amp;B471)</f>
        <v>#REF!</v>
      </c>
      <c r="F468" s="56">
        <f>Nachschleiftexte!C421</f>
        <v>0</v>
      </c>
      <c r="G468" s="56">
        <f>Nachschleiftexte!D421</f>
        <v>0</v>
      </c>
      <c r="H468" s="56">
        <f>Nachschleiftexte!O421</f>
        <v>0</v>
      </c>
      <c r="I468" s="131">
        <f>Nachschleiftexte!G421</f>
        <v>0</v>
      </c>
      <c r="J468" s="56">
        <f>Nachschleiftexte!E421</f>
        <v>0</v>
      </c>
      <c r="K468" s="56">
        <f>Nachschleiftexte!J421</f>
        <v>0</v>
      </c>
      <c r="L468" s="56">
        <f>Nachschleiftexte!X421</f>
        <v>0</v>
      </c>
      <c r="M468" s="56">
        <f>Nachschleiftexte!Y421</f>
        <v>0</v>
      </c>
      <c r="N468" s="56">
        <f>Nachschleiftexte!K421</f>
        <v>0</v>
      </c>
      <c r="O468" s="56">
        <f>Nachschleiftexte!L421</f>
        <v>0</v>
      </c>
      <c r="P468" s="56">
        <f>Nachschleiftexte!F421</f>
        <v>0</v>
      </c>
      <c r="Q468" s="56">
        <f>Nachschleiftexte!AD421</f>
        <v>0</v>
      </c>
      <c r="R468" s="56">
        <f>Nachschleiftexte!R421</f>
        <v>0</v>
      </c>
      <c r="S468" s="56">
        <f>Nachschleiftexte!N421</f>
        <v>0</v>
      </c>
      <c r="T468" s="56">
        <f>Nachschleiftexte!AB421</f>
        <v>0</v>
      </c>
    </row>
    <row r="469" spans="3:20" x14ac:dyDescent="0.25">
      <c r="C469" s="82">
        <f>Nachschleiftexte!A422</f>
        <v>0</v>
      </c>
      <c r="D469" s="56" t="str">
        <f>IF(C469=[1]Sheet1!A413,"ok","falsch")</f>
        <v>ok</v>
      </c>
      <c r="E469" s="57" t="e" cm="1">
        <f t="array" aca="1" ref="E469" ca="1">INDIRECT(A472&amp;B472)</f>
        <v>#REF!</v>
      </c>
      <c r="F469" s="56">
        <f>Nachschleiftexte!C422</f>
        <v>0</v>
      </c>
      <c r="G469" s="56">
        <f>Nachschleiftexte!D422</f>
        <v>0</v>
      </c>
      <c r="H469" s="56">
        <f>Nachschleiftexte!O422</f>
        <v>0</v>
      </c>
      <c r="I469" s="131">
        <f>Nachschleiftexte!G422</f>
        <v>0</v>
      </c>
      <c r="J469" s="56">
        <f>Nachschleiftexte!E422</f>
        <v>0</v>
      </c>
      <c r="K469" s="56">
        <f>Nachschleiftexte!J422</f>
        <v>0</v>
      </c>
      <c r="L469" s="56">
        <f>Nachschleiftexte!X422</f>
        <v>0</v>
      </c>
      <c r="M469" s="56">
        <f>Nachschleiftexte!Y422</f>
        <v>0</v>
      </c>
      <c r="N469" s="56">
        <f>Nachschleiftexte!K422</f>
        <v>0</v>
      </c>
      <c r="O469" s="56">
        <f>Nachschleiftexte!L422</f>
        <v>0</v>
      </c>
      <c r="P469" s="56">
        <f>Nachschleiftexte!F422</f>
        <v>0</v>
      </c>
      <c r="Q469" s="56">
        <f>Nachschleiftexte!AD422</f>
        <v>0</v>
      </c>
      <c r="R469" s="56">
        <f>Nachschleiftexte!R422</f>
        <v>0</v>
      </c>
      <c r="S469" s="56">
        <f>Nachschleiftexte!N422</f>
        <v>0</v>
      </c>
      <c r="T469" s="56">
        <f>Nachschleiftexte!AB422</f>
        <v>0</v>
      </c>
    </row>
    <row r="470" spans="3:20" s="6" customFormat="1" x14ac:dyDescent="0.25">
      <c r="C470" s="82">
        <f>Nachschleiftexte!A423</f>
        <v>0</v>
      </c>
      <c r="D470" s="56" t="str">
        <f>IF(C470=[1]Sheet1!A414,"ok","falsch")</f>
        <v>ok</v>
      </c>
      <c r="E470" s="57" t="e" cm="1">
        <f t="array" aca="1" ref="E470" ca="1">INDIRECT(A473&amp;B473)</f>
        <v>#REF!</v>
      </c>
      <c r="F470" s="56">
        <f>Nachschleiftexte!C423</f>
        <v>0</v>
      </c>
      <c r="G470" s="56">
        <f>Nachschleiftexte!D423</f>
        <v>0</v>
      </c>
      <c r="H470" s="56">
        <f>Nachschleiftexte!O423</f>
        <v>0</v>
      </c>
      <c r="I470" s="131">
        <f>Nachschleiftexte!G423</f>
        <v>0</v>
      </c>
      <c r="J470" s="56">
        <f>Nachschleiftexte!E423</f>
        <v>0</v>
      </c>
      <c r="K470" s="56">
        <f>Nachschleiftexte!J423</f>
        <v>0</v>
      </c>
      <c r="L470" s="56">
        <f>Nachschleiftexte!X423</f>
        <v>0</v>
      </c>
      <c r="M470" s="56">
        <f>Nachschleiftexte!Y423</f>
        <v>0</v>
      </c>
      <c r="N470" s="56">
        <f>Nachschleiftexte!K423</f>
        <v>0</v>
      </c>
      <c r="O470" s="56">
        <f>Nachschleiftexte!L423</f>
        <v>0</v>
      </c>
      <c r="P470" s="56">
        <f>Nachschleiftexte!F423</f>
        <v>0</v>
      </c>
      <c r="Q470" s="56">
        <f>Nachschleiftexte!AD423</f>
        <v>0</v>
      </c>
      <c r="R470" s="56">
        <f>Nachschleiftexte!R423</f>
        <v>0</v>
      </c>
      <c r="S470" s="56">
        <f>Nachschleiftexte!N423</f>
        <v>0</v>
      </c>
      <c r="T470" s="56">
        <f>Nachschleiftexte!AB423</f>
        <v>0</v>
      </c>
    </row>
    <row r="471" spans="3:20" x14ac:dyDescent="0.25">
      <c r="C471" s="82">
        <f>Nachschleiftexte!A424</f>
        <v>0</v>
      </c>
      <c r="D471" s="56" t="str">
        <f>IF(C471=[1]Sheet1!A415,"ok","falsch")</f>
        <v>ok</v>
      </c>
      <c r="E471" s="57" t="e" cm="1">
        <f t="array" aca="1" ref="E471" ca="1">INDIRECT(A474&amp;B474)</f>
        <v>#REF!</v>
      </c>
      <c r="F471" s="56">
        <f>Nachschleiftexte!C424</f>
        <v>0</v>
      </c>
      <c r="G471" s="56">
        <f>Nachschleiftexte!D424</f>
        <v>0</v>
      </c>
      <c r="H471" s="56">
        <f>Nachschleiftexte!O424</f>
        <v>0</v>
      </c>
      <c r="I471" s="131">
        <f>Nachschleiftexte!G424</f>
        <v>0</v>
      </c>
      <c r="J471" s="56">
        <f>Nachschleiftexte!E424</f>
        <v>0</v>
      </c>
      <c r="K471" s="56">
        <f>Nachschleiftexte!J424</f>
        <v>0</v>
      </c>
      <c r="L471" s="56">
        <f>Nachschleiftexte!X424</f>
        <v>0</v>
      </c>
      <c r="M471" s="56">
        <f>Nachschleiftexte!Y424</f>
        <v>0</v>
      </c>
      <c r="N471" s="56">
        <f>Nachschleiftexte!K424</f>
        <v>0</v>
      </c>
      <c r="O471" s="56">
        <f>Nachschleiftexte!L424</f>
        <v>0</v>
      </c>
      <c r="P471" s="56">
        <f>Nachschleiftexte!F424</f>
        <v>0</v>
      </c>
      <c r="Q471" s="56">
        <f>Nachschleiftexte!AD424</f>
        <v>0</v>
      </c>
      <c r="R471" s="56">
        <f>Nachschleiftexte!R424</f>
        <v>0</v>
      </c>
      <c r="S471" s="56">
        <f>Nachschleiftexte!N424</f>
        <v>0</v>
      </c>
      <c r="T471" s="56">
        <f>Nachschleiftexte!AB424</f>
        <v>0</v>
      </c>
    </row>
    <row r="472" spans="3:20" s="6" customFormat="1" x14ac:dyDescent="0.25">
      <c r="C472" s="82">
        <f>Nachschleiftexte!A425</f>
        <v>0</v>
      </c>
      <c r="D472" s="56" t="str">
        <f>IF(C472=[1]Sheet1!A416,"ok","falsch")</f>
        <v>ok</v>
      </c>
      <c r="E472" s="57" t="e" cm="1">
        <f t="array" aca="1" ref="E472" ca="1">INDIRECT(A475&amp;B475)</f>
        <v>#REF!</v>
      </c>
      <c r="F472" s="56">
        <f>Nachschleiftexte!C425</f>
        <v>0</v>
      </c>
      <c r="G472" s="56">
        <f>Nachschleiftexte!D425</f>
        <v>0</v>
      </c>
      <c r="H472" s="56">
        <f>Nachschleiftexte!O425</f>
        <v>0</v>
      </c>
      <c r="I472" s="131">
        <f>Nachschleiftexte!G425</f>
        <v>0</v>
      </c>
      <c r="J472" s="56">
        <f>Nachschleiftexte!E425</f>
        <v>0</v>
      </c>
      <c r="K472" s="56">
        <f>Nachschleiftexte!J425</f>
        <v>0</v>
      </c>
      <c r="L472" s="56">
        <f>Nachschleiftexte!X425</f>
        <v>0</v>
      </c>
      <c r="M472" s="56">
        <f>Nachschleiftexte!Y425</f>
        <v>0</v>
      </c>
      <c r="N472" s="56">
        <f>Nachschleiftexte!K425</f>
        <v>0</v>
      </c>
      <c r="O472" s="56">
        <f>Nachschleiftexte!L425</f>
        <v>0</v>
      </c>
      <c r="P472" s="56">
        <f>Nachschleiftexte!F425</f>
        <v>0</v>
      </c>
      <c r="Q472" s="56">
        <f>Nachschleiftexte!AD425</f>
        <v>0</v>
      </c>
      <c r="R472" s="56">
        <f>Nachschleiftexte!R425</f>
        <v>0</v>
      </c>
      <c r="S472" s="56">
        <f>Nachschleiftexte!N425</f>
        <v>0</v>
      </c>
      <c r="T472" s="56">
        <f>Nachschleiftexte!AB425</f>
        <v>0</v>
      </c>
    </row>
    <row r="473" spans="3:20" x14ac:dyDescent="0.25">
      <c r="C473" s="82">
        <f>Nachschleiftexte!A426</f>
        <v>0</v>
      </c>
      <c r="D473" s="56" t="str">
        <f>IF(C473=[1]Sheet1!A417,"ok","falsch")</f>
        <v>ok</v>
      </c>
      <c r="E473" s="57" t="e" cm="1">
        <f t="array" aca="1" ref="E473" ca="1">INDIRECT(A476&amp;B476)</f>
        <v>#REF!</v>
      </c>
      <c r="F473" s="56">
        <f>Nachschleiftexte!C426</f>
        <v>0</v>
      </c>
      <c r="G473" s="56">
        <f>Nachschleiftexte!D426</f>
        <v>0</v>
      </c>
      <c r="H473" s="56">
        <f>Nachschleiftexte!O426</f>
        <v>0</v>
      </c>
      <c r="I473" s="131">
        <f>Nachschleiftexte!G426</f>
        <v>0</v>
      </c>
      <c r="J473" s="56">
        <f>Nachschleiftexte!E426</f>
        <v>0</v>
      </c>
      <c r="K473" s="56">
        <f>Nachschleiftexte!J426</f>
        <v>0</v>
      </c>
      <c r="L473" s="56">
        <f>Nachschleiftexte!X426</f>
        <v>0</v>
      </c>
      <c r="M473" s="56">
        <f>Nachschleiftexte!Y426</f>
        <v>0</v>
      </c>
      <c r="N473" s="56">
        <f>Nachschleiftexte!K426</f>
        <v>0</v>
      </c>
      <c r="O473" s="56">
        <f>Nachschleiftexte!L426</f>
        <v>0</v>
      </c>
      <c r="P473" s="56">
        <f>Nachschleiftexte!F426</f>
        <v>0</v>
      </c>
      <c r="Q473" s="56">
        <f>Nachschleiftexte!AD426</f>
        <v>0</v>
      </c>
      <c r="R473" s="56">
        <f>Nachschleiftexte!R426</f>
        <v>0</v>
      </c>
      <c r="S473" s="56">
        <f>Nachschleiftexte!N426</f>
        <v>0</v>
      </c>
      <c r="T473" s="56">
        <f>Nachschleiftexte!AB426</f>
        <v>0</v>
      </c>
    </row>
    <row r="474" spans="3:20" s="6" customFormat="1" x14ac:dyDescent="0.25">
      <c r="C474" s="82">
        <f>Nachschleiftexte!A427</f>
        <v>0</v>
      </c>
      <c r="D474" s="56" t="str">
        <f>IF(C474=[1]Sheet1!A418,"ok","falsch")</f>
        <v>ok</v>
      </c>
      <c r="E474" s="57" t="e" cm="1">
        <f t="array" aca="1" ref="E474" ca="1">INDIRECT(A477&amp;B477)</f>
        <v>#REF!</v>
      </c>
      <c r="F474" s="56">
        <f>Nachschleiftexte!C427</f>
        <v>0</v>
      </c>
      <c r="G474" s="56">
        <f>Nachschleiftexte!D427</f>
        <v>0</v>
      </c>
      <c r="H474" s="56">
        <f>Nachschleiftexte!O427</f>
        <v>0</v>
      </c>
      <c r="I474" s="131">
        <f>Nachschleiftexte!G427</f>
        <v>0</v>
      </c>
      <c r="J474" s="56">
        <f>Nachschleiftexte!E427</f>
        <v>0</v>
      </c>
      <c r="K474" s="56">
        <f>Nachschleiftexte!J427</f>
        <v>0</v>
      </c>
      <c r="L474" s="56">
        <f>Nachschleiftexte!X427</f>
        <v>0</v>
      </c>
      <c r="M474" s="56">
        <f>Nachschleiftexte!Y427</f>
        <v>0</v>
      </c>
      <c r="N474" s="56">
        <f>Nachschleiftexte!K427</f>
        <v>0</v>
      </c>
      <c r="O474" s="56">
        <f>Nachschleiftexte!L427</f>
        <v>0</v>
      </c>
      <c r="P474" s="56">
        <f>Nachschleiftexte!F427</f>
        <v>0</v>
      </c>
      <c r="Q474" s="56">
        <f>Nachschleiftexte!AD427</f>
        <v>0</v>
      </c>
      <c r="R474" s="56">
        <f>Nachschleiftexte!R427</f>
        <v>0</v>
      </c>
      <c r="S474" s="56">
        <f>Nachschleiftexte!N427</f>
        <v>0</v>
      </c>
      <c r="T474" s="56">
        <f>Nachschleiftexte!AB427</f>
        <v>0</v>
      </c>
    </row>
    <row r="475" spans="3:20" x14ac:dyDescent="0.25">
      <c r="C475" s="82">
        <f>Nachschleiftexte!A428</f>
        <v>0</v>
      </c>
      <c r="D475" s="56" t="str">
        <f>IF(C475=[1]Sheet1!A419,"ok","falsch")</f>
        <v>ok</v>
      </c>
      <c r="E475" s="57" t="e" cm="1">
        <f t="array" aca="1" ref="E475" ca="1">INDIRECT(A478&amp;B478)</f>
        <v>#REF!</v>
      </c>
      <c r="F475" s="56">
        <f>Nachschleiftexte!C428</f>
        <v>0</v>
      </c>
      <c r="G475" s="56">
        <f>Nachschleiftexte!D428</f>
        <v>0</v>
      </c>
      <c r="H475" s="56">
        <f>Nachschleiftexte!O428</f>
        <v>0</v>
      </c>
      <c r="I475" s="131">
        <f>Nachschleiftexte!G428</f>
        <v>0</v>
      </c>
      <c r="J475" s="56">
        <f>Nachschleiftexte!E428</f>
        <v>0</v>
      </c>
      <c r="K475" s="56">
        <f>Nachschleiftexte!J428</f>
        <v>0</v>
      </c>
      <c r="L475" s="56">
        <f>Nachschleiftexte!X428</f>
        <v>0</v>
      </c>
      <c r="M475" s="56">
        <f>Nachschleiftexte!Y428</f>
        <v>0</v>
      </c>
      <c r="N475" s="56">
        <f>Nachschleiftexte!K428</f>
        <v>0</v>
      </c>
      <c r="O475" s="56">
        <f>Nachschleiftexte!L428</f>
        <v>0</v>
      </c>
      <c r="P475" s="56">
        <f>Nachschleiftexte!F428</f>
        <v>0</v>
      </c>
      <c r="Q475" s="56">
        <f>Nachschleiftexte!AD428</f>
        <v>0</v>
      </c>
      <c r="R475" s="56">
        <f>Nachschleiftexte!R428</f>
        <v>0</v>
      </c>
      <c r="S475" s="56">
        <f>Nachschleiftexte!N428</f>
        <v>0</v>
      </c>
      <c r="T475" s="56">
        <f>Nachschleiftexte!AB428</f>
        <v>0</v>
      </c>
    </row>
    <row r="476" spans="3:20" s="6" customFormat="1" x14ac:dyDescent="0.25">
      <c r="C476" s="82">
        <f>Nachschleiftexte!A429</f>
        <v>0</v>
      </c>
      <c r="D476" s="56" t="str">
        <f>IF(C476=[1]Sheet1!A420,"ok","falsch")</f>
        <v>ok</v>
      </c>
      <c r="E476" s="57" t="e" cm="1">
        <f t="array" aca="1" ref="E476" ca="1">INDIRECT(A479&amp;B479)</f>
        <v>#REF!</v>
      </c>
      <c r="F476" s="56">
        <f>Nachschleiftexte!C429</f>
        <v>0</v>
      </c>
      <c r="G476" s="56">
        <f>Nachschleiftexte!D429</f>
        <v>0</v>
      </c>
      <c r="H476" s="56">
        <f>Nachschleiftexte!O429</f>
        <v>0</v>
      </c>
      <c r="I476" s="131">
        <f>Nachschleiftexte!G429</f>
        <v>0</v>
      </c>
      <c r="J476" s="56">
        <f>Nachschleiftexte!E429</f>
        <v>0</v>
      </c>
      <c r="K476" s="56">
        <f>Nachschleiftexte!J429</f>
        <v>0</v>
      </c>
      <c r="L476" s="56">
        <f>Nachschleiftexte!X429</f>
        <v>0</v>
      </c>
      <c r="M476" s="56">
        <f>Nachschleiftexte!Y429</f>
        <v>0</v>
      </c>
      <c r="N476" s="56">
        <f>Nachschleiftexte!K429</f>
        <v>0</v>
      </c>
      <c r="O476" s="56">
        <f>Nachschleiftexte!L429</f>
        <v>0</v>
      </c>
      <c r="P476" s="56">
        <f>Nachschleiftexte!F429</f>
        <v>0</v>
      </c>
      <c r="Q476" s="56">
        <f>Nachschleiftexte!AD429</f>
        <v>0</v>
      </c>
      <c r="R476" s="56">
        <f>Nachschleiftexte!R429</f>
        <v>0</v>
      </c>
      <c r="S476" s="56">
        <f>Nachschleiftexte!N429</f>
        <v>0</v>
      </c>
      <c r="T476" s="56">
        <f>Nachschleiftexte!AB429</f>
        <v>0</v>
      </c>
    </row>
    <row r="477" spans="3:20" x14ac:dyDescent="0.25">
      <c r="C477" s="82">
        <f>Nachschleiftexte!A430</f>
        <v>0</v>
      </c>
      <c r="D477" s="56" t="str">
        <f>IF(C477=[1]Sheet1!A421,"ok","falsch")</f>
        <v>ok</v>
      </c>
      <c r="E477" s="57" t="e" cm="1">
        <f t="array" aca="1" ref="E477" ca="1">INDIRECT(A480&amp;B480)</f>
        <v>#REF!</v>
      </c>
      <c r="F477" s="56">
        <f>Nachschleiftexte!C430</f>
        <v>0</v>
      </c>
      <c r="G477" s="56">
        <f>Nachschleiftexte!D430</f>
        <v>0</v>
      </c>
      <c r="H477" s="56">
        <f>Nachschleiftexte!O430</f>
        <v>0</v>
      </c>
      <c r="I477" s="131">
        <f>Nachschleiftexte!G430</f>
        <v>0</v>
      </c>
      <c r="J477" s="56">
        <f>Nachschleiftexte!E430</f>
        <v>0</v>
      </c>
      <c r="K477" s="56">
        <f>Nachschleiftexte!J430</f>
        <v>0</v>
      </c>
      <c r="L477" s="56">
        <f>Nachschleiftexte!X430</f>
        <v>0</v>
      </c>
      <c r="M477" s="56">
        <f>Nachschleiftexte!Y430</f>
        <v>0</v>
      </c>
      <c r="N477" s="56">
        <f>Nachschleiftexte!K430</f>
        <v>0</v>
      </c>
      <c r="O477" s="56">
        <f>Nachschleiftexte!L430</f>
        <v>0</v>
      </c>
      <c r="P477" s="56">
        <f>Nachschleiftexte!F430</f>
        <v>0</v>
      </c>
      <c r="Q477" s="56">
        <f>Nachschleiftexte!AD430</f>
        <v>0</v>
      </c>
      <c r="R477" s="56">
        <f>Nachschleiftexte!R430</f>
        <v>0</v>
      </c>
      <c r="S477" s="56">
        <f>Nachschleiftexte!N430</f>
        <v>0</v>
      </c>
      <c r="T477" s="56">
        <f>Nachschleiftexte!AB430</f>
        <v>0</v>
      </c>
    </row>
    <row r="478" spans="3:20" s="6" customFormat="1" x14ac:dyDescent="0.25">
      <c r="C478" s="82">
        <f>Nachschleiftexte!A431</f>
        <v>0</v>
      </c>
      <c r="D478" s="56" t="str">
        <f>IF(C478=[1]Sheet1!A422,"ok","falsch")</f>
        <v>ok</v>
      </c>
      <c r="E478" s="57" t="e" cm="1">
        <f t="array" aca="1" ref="E478" ca="1">INDIRECT(A481&amp;B481)</f>
        <v>#REF!</v>
      </c>
      <c r="F478" s="56">
        <f>Nachschleiftexte!C431</f>
        <v>0</v>
      </c>
      <c r="G478" s="56">
        <f>Nachschleiftexte!D431</f>
        <v>0</v>
      </c>
      <c r="H478" s="56">
        <f>Nachschleiftexte!O431</f>
        <v>0</v>
      </c>
      <c r="I478" s="131">
        <f>Nachschleiftexte!G431</f>
        <v>0</v>
      </c>
      <c r="J478" s="56">
        <f>Nachschleiftexte!E431</f>
        <v>0</v>
      </c>
      <c r="K478" s="56">
        <f>Nachschleiftexte!J431</f>
        <v>0</v>
      </c>
      <c r="L478" s="56">
        <f>Nachschleiftexte!X431</f>
        <v>0</v>
      </c>
      <c r="M478" s="56">
        <f>Nachschleiftexte!Y431</f>
        <v>0</v>
      </c>
      <c r="N478" s="56">
        <f>Nachschleiftexte!K431</f>
        <v>0</v>
      </c>
      <c r="O478" s="56">
        <f>Nachschleiftexte!L431</f>
        <v>0</v>
      </c>
      <c r="P478" s="56">
        <f>Nachschleiftexte!F431</f>
        <v>0</v>
      </c>
      <c r="Q478" s="56">
        <f>Nachschleiftexte!AD431</f>
        <v>0</v>
      </c>
      <c r="R478" s="56">
        <f>Nachschleiftexte!R431</f>
        <v>0</v>
      </c>
      <c r="S478" s="56">
        <f>Nachschleiftexte!N431</f>
        <v>0</v>
      </c>
      <c r="T478" s="56">
        <f>Nachschleiftexte!AB431</f>
        <v>0</v>
      </c>
    </row>
    <row r="479" spans="3:20" x14ac:dyDescent="0.25">
      <c r="C479" s="82">
        <f>Nachschleiftexte!A432</f>
        <v>0</v>
      </c>
      <c r="D479" s="56" t="str">
        <f>IF(C479=[1]Sheet1!A423,"ok","falsch")</f>
        <v>ok</v>
      </c>
      <c r="E479" s="57" t="e" cm="1">
        <f t="array" aca="1" ref="E479" ca="1">INDIRECT(A482&amp;B482)</f>
        <v>#REF!</v>
      </c>
      <c r="F479" s="56">
        <f>Nachschleiftexte!C432</f>
        <v>0</v>
      </c>
      <c r="G479" s="56">
        <f>Nachschleiftexte!D432</f>
        <v>0</v>
      </c>
      <c r="H479" s="56">
        <f>Nachschleiftexte!O432</f>
        <v>0</v>
      </c>
      <c r="I479" s="131">
        <f>Nachschleiftexte!G432</f>
        <v>0</v>
      </c>
      <c r="J479" s="56">
        <f>Nachschleiftexte!E432</f>
        <v>0</v>
      </c>
      <c r="K479" s="56">
        <f>Nachschleiftexte!J432</f>
        <v>0</v>
      </c>
      <c r="L479" s="56">
        <f>Nachschleiftexte!X432</f>
        <v>0</v>
      </c>
      <c r="M479" s="56">
        <f>Nachschleiftexte!Y432</f>
        <v>0</v>
      </c>
      <c r="N479" s="56">
        <f>Nachschleiftexte!K432</f>
        <v>0</v>
      </c>
      <c r="O479" s="56">
        <f>Nachschleiftexte!L432</f>
        <v>0</v>
      </c>
      <c r="P479" s="56">
        <f>Nachschleiftexte!F432</f>
        <v>0</v>
      </c>
      <c r="Q479" s="56">
        <f>Nachschleiftexte!AD432</f>
        <v>0</v>
      </c>
      <c r="R479" s="56">
        <f>Nachschleiftexte!R432</f>
        <v>0</v>
      </c>
      <c r="S479" s="56">
        <f>Nachschleiftexte!N432</f>
        <v>0</v>
      </c>
      <c r="T479" s="56">
        <f>Nachschleiftexte!AB432</f>
        <v>0</v>
      </c>
    </row>
    <row r="480" spans="3:20" s="6" customFormat="1" x14ac:dyDescent="0.25">
      <c r="C480" s="82">
        <f>Nachschleiftexte!A433</f>
        <v>0</v>
      </c>
      <c r="D480" s="56" t="str">
        <f>IF(C480=[1]Sheet1!A424,"ok","falsch")</f>
        <v>ok</v>
      </c>
      <c r="E480" s="57" t="e" cm="1">
        <f t="array" aca="1" ref="E480" ca="1">INDIRECT(A483&amp;B483)</f>
        <v>#REF!</v>
      </c>
      <c r="F480" s="56">
        <f>Nachschleiftexte!C433</f>
        <v>0</v>
      </c>
      <c r="G480" s="56">
        <f>Nachschleiftexte!D433</f>
        <v>0</v>
      </c>
      <c r="H480" s="56">
        <f>Nachschleiftexte!O433</f>
        <v>0</v>
      </c>
      <c r="I480" s="131">
        <f>Nachschleiftexte!G433</f>
        <v>0</v>
      </c>
      <c r="J480" s="56">
        <f>Nachschleiftexte!E433</f>
        <v>0</v>
      </c>
      <c r="K480" s="56">
        <f>Nachschleiftexte!J433</f>
        <v>0</v>
      </c>
      <c r="L480" s="56">
        <f>Nachschleiftexte!X433</f>
        <v>0</v>
      </c>
      <c r="M480" s="56">
        <f>Nachschleiftexte!Y433</f>
        <v>0</v>
      </c>
      <c r="N480" s="56">
        <f>Nachschleiftexte!K433</f>
        <v>0</v>
      </c>
      <c r="O480" s="56">
        <f>Nachschleiftexte!L433</f>
        <v>0</v>
      </c>
      <c r="P480" s="56">
        <f>Nachschleiftexte!F433</f>
        <v>0</v>
      </c>
      <c r="Q480" s="56">
        <f>Nachschleiftexte!AD433</f>
        <v>0</v>
      </c>
      <c r="R480" s="56">
        <f>Nachschleiftexte!R433</f>
        <v>0</v>
      </c>
      <c r="S480" s="56">
        <f>Nachschleiftexte!N433</f>
        <v>0</v>
      </c>
      <c r="T480" s="56">
        <f>Nachschleiftexte!AB433</f>
        <v>0</v>
      </c>
    </row>
    <row r="481" spans="3:20" x14ac:dyDescent="0.25">
      <c r="C481" s="82">
        <f>Nachschleiftexte!A434</f>
        <v>0</v>
      </c>
      <c r="D481" s="56" t="str">
        <f>IF(C481=[1]Sheet1!A425,"ok","falsch")</f>
        <v>ok</v>
      </c>
      <c r="E481" s="57" t="e" cm="1">
        <f t="array" aca="1" ref="E481" ca="1">INDIRECT(A484&amp;B484)</f>
        <v>#REF!</v>
      </c>
      <c r="F481" s="56">
        <f>Nachschleiftexte!C434</f>
        <v>0</v>
      </c>
      <c r="G481" s="56">
        <f>Nachschleiftexte!D434</f>
        <v>0</v>
      </c>
      <c r="H481" s="56">
        <f>Nachschleiftexte!O434</f>
        <v>0</v>
      </c>
      <c r="I481" s="131">
        <f>Nachschleiftexte!G434</f>
        <v>0</v>
      </c>
      <c r="J481" s="56">
        <f>Nachschleiftexte!E434</f>
        <v>0</v>
      </c>
      <c r="K481" s="56">
        <f>Nachschleiftexte!J434</f>
        <v>0</v>
      </c>
      <c r="L481" s="56">
        <f>Nachschleiftexte!X434</f>
        <v>0</v>
      </c>
      <c r="M481" s="56">
        <f>Nachschleiftexte!Y434</f>
        <v>0</v>
      </c>
      <c r="N481" s="56">
        <f>Nachschleiftexte!K434</f>
        <v>0</v>
      </c>
      <c r="O481" s="56">
        <f>Nachschleiftexte!L434</f>
        <v>0</v>
      </c>
      <c r="P481" s="56">
        <f>Nachschleiftexte!F434</f>
        <v>0</v>
      </c>
      <c r="Q481" s="56">
        <f>Nachschleiftexte!AD434</f>
        <v>0</v>
      </c>
      <c r="R481" s="56">
        <f>Nachschleiftexte!R434</f>
        <v>0</v>
      </c>
      <c r="S481" s="56">
        <f>Nachschleiftexte!N434</f>
        <v>0</v>
      </c>
      <c r="T481" s="56">
        <f>Nachschleiftexte!AB434</f>
        <v>0</v>
      </c>
    </row>
    <row r="482" spans="3:20" s="6" customFormat="1" x14ac:dyDescent="0.25">
      <c r="C482" s="82">
        <f>Nachschleiftexte!A435</f>
        <v>0</v>
      </c>
      <c r="D482" s="56" t="str">
        <f>IF(C482=[1]Sheet1!A426,"ok","falsch")</f>
        <v>ok</v>
      </c>
      <c r="E482" s="57" t="e" cm="1">
        <f t="array" aca="1" ref="E482" ca="1">INDIRECT(A485&amp;B485)</f>
        <v>#REF!</v>
      </c>
      <c r="F482" s="56">
        <f>Nachschleiftexte!C435</f>
        <v>0</v>
      </c>
      <c r="G482" s="56">
        <f>Nachschleiftexte!D435</f>
        <v>0</v>
      </c>
      <c r="H482" s="56">
        <f>Nachschleiftexte!O435</f>
        <v>0</v>
      </c>
      <c r="I482" s="131">
        <f>Nachschleiftexte!G435</f>
        <v>0</v>
      </c>
      <c r="J482" s="56">
        <f>Nachschleiftexte!E435</f>
        <v>0</v>
      </c>
      <c r="K482" s="56">
        <f>Nachschleiftexte!J435</f>
        <v>0</v>
      </c>
      <c r="L482" s="56">
        <f>Nachschleiftexte!X435</f>
        <v>0</v>
      </c>
      <c r="M482" s="56">
        <f>Nachschleiftexte!Y435</f>
        <v>0</v>
      </c>
      <c r="N482" s="56">
        <f>Nachschleiftexte!K435</f>
        <v>0</v>
      </c>
      <c r="O482" s="56">
        <f>Nachschleiftexte!L435</f>
        <v>0</v>
      </c>
      <c r="P482" s="56">
        <f>Nachschleiftexte!F435</f>
        <v>0</v>
      </c>
      <c r="Q482" s="56">
        <f>Nachschleiftexte!AD435</f>
        <v>0</v>
      </c>
      <c r="R482" s="56">
        <f>Nachschleiftexte!R435</f>
        <v>0</v>
      </c>
      <c r="S482" s="56">
        <f>Nachschleiftexte!N435</f>
        <v>0</v>
      </c>
      <c r="T482" s="56">
        <f>Nachschleiftexte!AB435</f>
        <v>0</v>
      </c>
    </row>
    <row r="483" spans="3:20" x14ac:dyDescent="0.25">
      <c r="C483" s="82">
        <f>Nachschleiftexte!A436</f>
        <v>0</v>
      </c>
      <c r="D483" s="56" t="str">
        <f>IF(C483=[1]Sheet1!A427,"ok","falsch")</f>
        <v>ok</v>
      </c>
      <c r="E483" s="57" t="e" cm="1">
        <f t="array" aca="1" ref="E483" ca="1">INDIRECT(A486&amp;B486)</f>
        <v>#REF!</v>
      </c>
      <c r="F483" s="56">
        <f>Nachschleiftexte!C436</f>
        <v>0</v>
      </c>
      <c r="G483" s="56">
        <f>Nachschleiftexte!D436</f>
        <v>0</v>
      </c>
      <c r="H483" s="56">
        <f>Nachschleiftexte!O436</f>
        <v>0</v>
      </c>
      <c r="I483" s="131">
        <f>Nachschleiftexte!G436</f>
        <v>0</v>
      </c>
      <c r="J483" s="56">
        <f>Nachschleiftexte!E436</f>
        <v>0</v>
      </c>
      <c r="K483" s="56">
        <f>Nachschleiftexte!J436</f>
        <v>0</v>
      </c>
      <c r="L483" s="56">
        <f>Nachschleiftexte!X436</f>
        <v>0</v>
      </c>
      <c r="M483" s="56">
        <f>Nachschleiftexte!Y436</f>
        <v>0</v>
      </c>
      <c r="N483" s="56">
        <f>Nachschleiftexte!K436</f>
        <v>0</v>
      </c>
      <c r="O483" s="56">
        <f>Nachschleiftexte!L436</f>
        <v>0</v>
      </c>
      <c r="P483" s="56">
        <f>Nachschleiftexte!F436</f>
        <v>0</v>
      </c>
      <c r="Q483" s="56">
        <f>Nachschleiftexte!AD436</f>
        <v>0</v>
      </c>
      <c r="R483" s="56">
        <f>Nachschleiftexte!R436</f>
        <v>0</v>
      </c>
      <c r="S483" s="56">
        <f>Nachschleiftexte!N436</f>
        <v>0</v>
      </c>
      <c r="T483" s="56">
        <f>Nachschleiftexte!AB436</f>
        <v>0</v>
      </c>
    </row>
    <row r="484" spans="3:20" s="6" customFormat="1" x14ac:dyDescent="0.25">
      <c r="C484" s="82">
        <f>Nachschleiftexte!A437</f>
        <v>0</v>
      </c>
      <c r="D484" s="56" t="str">
        <f>IF(C484=[1]Sheet1!A428,"ok","falsch")</f>
        <v>ok</v>
      </c>
      <c r="E484" s="57" t="e" cm="1">
        <f t="array" aca="1" ref="E484" ca="1">INDIRECT(A487&amp;B487)</f>
        <v>#REF!</v>
      </c>
      <c r="F484" s="56">
        <f>Nachschleiftexte!C437</f>
        <v>0</v>
      </c>
      <c r="G484" s="56">
        <f>Nachschleiftexte!D437</f>
        <v>0</v>
      </c>
      <c r="H484" s="56">
        <f>Nachschleiftexte!O437</f>
        <v>0</v>
      </c>
      <c r="I484" s="131">
        <f>Nachschleiftexte!G437</f>
        <v>0</v>
      </c>
      <c r="J484" s="56">
        <f>Nachschleiftexte!E437</f>
        <v>0</v>
      </c>
      <c r="K484" s="56">
        <f>Nachschleiftexte!J437</f>
        <v>0</v>
      </c>
      <c r="L484" s="56">
        <f>Nachschleiftexte!X437</f>
        <v>0</v>
      </c>
      <c r="M484" s="56">
        <f>Nachschleiftexte!Y437</f>
        <v>0</v>
      </c>
      <c r="N484" s="56">
        <f>Nachschleiftexte!K437</f>
        <v>0</v>
      </c>
      <c r="O484" s="56">
        <f>Nachschleiftexte!L437</f>
        <v>0</v>
      </c>
      <c r="P484" s="56">
        <f>Nachschleiftexte!F437</f>
        <v>0</v>
      </c>
      <c r="Q484" s="56">
        <f>Nachschleiftexte!AD437</f>
        <v>0</v>
      </c>
      <c r="R484" s="56">
        <f>Nachschleiftexte!R437</f>
        <v>0</v>
      </c>
      <c r="S484" s="56">
        <f>Nachschleiftexte!N437</f>
        <v>0</v>
      </c>
      <c r="T484" s="56">
        <f>Nachschleiftexte!AB437</f>
        <v>0</v>
      </c>
    </row>
    <row r="485" spans="3:20" x14ac:dyDescent="0.25">
      <c r="C485" s="82">
        <f>Nachschleiftexte!A438</f>
        <v>0</v>
      </c>
      <c r="D485" s="56" t="str">
        <f>IF(C485=[1]Sheet1!A429,"ok","falsch")</f>
        <v>ok</v>
      </c>
      <c r="E485" s="57" t="e" cm="1">
        <f t="array" aca="1" ref="E485" ca="1">INDIRECT(A488&amp;B488)</f>
        <v>#REF!</v>
      </c>
      <c r="F485" s="56">
        <f>Nachschleiftexte!C438</f>
        <v>0</v>
      </c>
      <c r="G485" s="56">
        <f>Nachschleiftexte!D438</f>
        <v>0</v>
      </c>
      <c r="H485" s="56">
        <f>Nachschleiftexte!O438</f>
        <v>0</v>
      </c>
      <c r="I485" s="131">
        <f>Nachschleiftexte!G438</f>
        <v>0</v>
      </c>
      <c r="J485" s="56">
        <f>Nachschleiftexte!E438</f>
        <v>0</v>
      </c>
      <c r="K485" s="56">
        <f>Nachschleiftexte!J438</f>
        <v>0</v>
      </c>
      <c r="L485" s="56">
        <f>Nachschleiftexte!X438</f>
        <v>0</v>
      </c>
      <c r="M485" s="56">
        <f>Nachschleiftexte!Y438</f>
        <v>0</v>
      </c>
      <c r="N485" s="56">
        <f>Nachschleiftexte!K438</f>
        <v>0</v>
      </c>
      <c r="O485" s="56">
        <f>Nachschleiftexte!L438</f>
        <v>0</v>
      </c>
      <c r="P485" s="56">
        <f>Nachschleiftexte!F438</f>
        <v>0</v>
      </c>
      <c r="Q485" s="56">
        <f>Nachschleiftexte!AD438</f>
        <v>0</v>
      </c>
      <c r="R485" s="56">
        <f>Nachschleiftexte!R438</f>
        <v>0</v>
      </c>
      <c r="S485" s="56">
        <f>Nachschleiftexte!N438</f>
        <v>0</v>
      </c>
      <c r="T485" s="56">
        <f>Nachschleiftexte!AB438</f>
        <v>0</v>
      </c>
    </row>
    <row r="486" spans="3:20" s="6" customFormat="1" x14ac:dyDescent="0.25">
      <c r="C486" s="82">
        <f>Nachschleiftexte!A439</f>
        <v>0</v>
      </c>
      <c r="D486" s="56" t="str">
        <f>IF(C486=[1]Sheet1!A430,"ok","falsch")</f>
        <v>ok</v>
      </c>
      <c r="E486" s="57" t="e" cm="1">
        <f t="array" aca="1" ref="E486" ca="1">INDIRECT(A489&amp;B489)</f>
        <v>#REF!</v>
      </c>
      <c r="F486" s="56">
        <f>Nachschleiftexte!C439</f>
        <v>0</v>
      </c>
      <c r="G486" s="56">
        <f>Nachschleiftexte!D439</f>
        <v>0</v>
      </c>
      <c r="H486" s="56">
        <f>Nachschleiftexte!O439</f>
        <v>0</v>
      </c>
      <c r="I486" s="131">
        <f>Nachschleiftexte!G439</f>
        <v>0</v>
      </c>
      <c r="J486" s="56">
        <f>Nachschleiftexte!E439</f>
        <v>0</v>
      </c>
      <c r="K486" s="56">
        <f>Nachschleiftexte!J439</f>
        <v>0</v>
      </c>
      <c r="L486" s="56">
        <f>Nachschleiftexte!X439</f>
        <v>0</v>
      </c>
      <c r="M486" s="56">
        <f>Nachschleiftexte!Y439</f>
        <v>0</v>
      </c>
      <c r="N486" s="56">
        <f>Nachschleiftexte!K439</f>
        <v>0</v>
      </c>
      <c r="O486" s="56">
        <f>Nachschleiftexte!L439</f>
        <v>0</v>
      </c>
      <c r="P486" s="56">
        <f>Nachschleiftexte!F439</f>
        <v>0</v>
      </c>
      <c r="Q486" s="56">
        <f>Nachschleiftexte!AD439</f>
        <v>0</v>
      </c>
      <c r="R486" s="56">
        <f>Nachschleiftexte!R439</f>
        <v>0</v>
      </c>
      <c r="S486" s="56">
        <f>Nachschleiftexte!N439</f>
        <v>0</v>
      </c>
      <c r="T486" s="56">
        <f>Nachschleiftexte!AB439</f>
        <v>0</v>
      </c>
    </row>
    <row r="487" spans="3:20" x14ac:dyDescent="0.25">
      <c r="C487" s="82">
        <f>Nachschleiftexte!A440</f>
        <v>0</v>
      </c>
      <c r="D487" s="56" t="str">
        <f>IF(C487=[1]Sheet1!A431,"ok","falsch")</f>
        <v>ok</v>
      </c>
      <c r="E487" s="57" t="e" cm="1">
        <f t="array" aca="1" ref="E487" ca="1">INDIRECT(A490&amp;B490)</f>
        <v>#REF!</v>
      </c>
      <c r="F487" s="56">
        <f>Nachschleiftexte!C440</f>
        <v>0</v>
      </c>
      <c r="G487" s="56">
        <f>Nachschleiftexte!D440</f>
        <v>0</v>
      </c>
      <c r="H487" s="56">
        <f>Nachschleiftexte!O440</f>
        <v>0</v>
      </c>
      <c r="I487" s="131">
        <f>Nachschleiftexte!G440</f>
        <v>0</v>
      </c>
      <c r="J487" s="56">
        <f>Nachschleiftexte!E440</f>
        <v>0</v>
      </c>
      <c r="K487" s="56">
        <f>Nachschleiftexte!J440</f>
        <v>0</v>
      </c>
      <c r="L487" s="56">
        <f>Nachschleiftexte!X440</f>
        <v>0</v>
      </c>
      <c r="M487" s="56">
        <f>Nachschleiftexte!Y440</f>
        <v>0</v>
      </c>
      <c r="N487" s="56">
        <f>Nachschleiftexte!K440</f>
        <v>0</v>
      </c>
      <c r="O487" s="56">
        <f>Nachschleiftexte!L440</f>
        <v>0</v>
      </c>
      <c r="P487" s="56">
        <f>Nachschleiftexte!F440</f>
        <v>0</v>
      </c>
      <c r="Q487" s="56">
        <f>Nachschleiftexte!AD440</f>
        <v>0</v>
      </c>
      <c r="R487" s="56">
        <f>Nachschleiftexte!R440</f>
        <v>0</v>
      </c>
      <c r="S487" s="56">
        <f>Nachschleiftexte!N440</f>
        <v>0</v>
      </c>
      <c r="T487" s="56">
        <f>Nachschleiftexte!AB440</f>
        <v>0</v>
      </c>
    </row>
    <row r="488" spans="3:20" s="6" customFormat="1" x14ac:dyDescent="0.25">
      <c r="C488" s="82">
        <f>Nachschleiftexte!A441</f>
        <v>0</v>
      </c>
      <c r="D488" s="56" t="str">
        <f>IF(C488=[1]Sheet1!A432,"ok","falsch")</f>
        <v>ok</v>
      </c>
      <c r="E488" s="57" t="e" cm="1">
        <f t="array" aca="1" ref="E488" ca="1">INDIRECT(A491&amp;B491)</f>
        <v>#REF!</v>
      </c>
      <c r="F488" s="56">
        <f>Nachschleiftexte!C441</f>
        <v>0</v>
      </c>
      <c r="G488" s="56">
        <f>Nachschleiftexte!D441</f>
        <v>0</v>
      </c>
      <c r="H488" s="56">
        <f>Nachschleiftexte!O441</f>
        <v>0</v>
      </c>
      <c r="I488" s="131">
        <f>Nachschleiftexte!G441</f>
        <v>0</v>
      </c>
      <c r="J488" s="56">
        <f>Nachschleiftexte!E441</f>
        <v>0</v>
      </c>
      <c r="K488" s="56">
        <f>Nachschleiftexte!J441</f>
        <v>0</v>
      </c>
      <c r="L488" s="56">
        <f>Nachschleiftexte!X441</f>
        <v>0</v>
      </c>
      <c r="M488" s="56">
        <f>Nachschleiftexte!Y441</f>
        <v>0</v>
      </c>
      <c r="N488" s="56">
        <f>Nachschleiftexte!K441</f>
        <v>0</v>
      </c>
      <c r="O488" s="56">
        <f>Nachschleiftexte!L441</f>
        <v>0</v>
      </c>
      <c r="P488" s="56">
        <f>Nachschleiftexte!F441</f>
        <v>0</v>
      </c>
      <c r="Q488" s="56">
        <f>Nachschleiftexte!AD441</f>
        <v>0</v>
      </c>
      <c r="R488" s="56">
        <f>Nachschleiftexte!R441</f>
        <v>0</v>
      </c>
      <c r="S488" s="56">
        <f>Nachschleiftexte!N441</f>
        <v>0</v>
      </c>
      <c r="T488" s="56">
        <f>Nachschleiftexte!AB441</f>
        <v>0</v>
      </c>
    </row>
    <row r="489" spans="3:20" x14ac:dyDescent="0.25">
      <c r="C489" s="82">
        <f>Nachschleiftexte!A442</f>
        <v>0</v>
      </c>
      <c r="D489" s="56" t="str">
        <f>IF(C489=[1]Sheet1!A433,"ok","falsch")</f>
        <v>ok</v>
      </c>
      <c r="E489" s="57" t="e" cm="1">
        <f t="array" aca="1" ref="E489" ca="1">INDIRECT(A492&amp;B492)</f>
        <v>#REF!</v>
      </c>
      <c r="F489" s="56">
        <f>Nachschleiftexte!C442</f>
        <v>0</v>
      </c>
      <c r="G489" s="56">
        <f>Nachschleiftexte!D442</f>
        <v>0</v>
      </c>
      <c r="H489" s="56">
        <f>Nachschleiftexte!O442</f>
        <v>0</v>
      </c>
      <c r="I489" s="131">
        <f>Nachschleiftexte!G442</f>
        <v>0</v>
      </c>
      <c r="J489" s="56">
        <f>Nachschleiftexte!E442</f>
        <v>0</v>
      </c>
      <c r="K489" s="56">
        <f>Nachschleiftexte!J442</f>
        <v>0</v>
      </c>
      <c r="L489" s="56">
        <f>Nachschleiftexte!X442</f>
        <v>0</v>
      </c>
      <c r="M489" s="56">
        <f>Nachschleiftexte!Y442</f>
        <v>0</v>
      </c>
      <c r="N489" s="56">
        <f>Nachschleiftexte!K442</f>
        <v>0</v>
      </c>
      <c r="O489" s="56">
        <f>Nachschleiftexte!L442</f>
        <v>0</v>
      </c>
      <c r="P489" s="56">
        <f>Nachschleiftexte!F442</f>
        <v>0</v>
      </c>
      <c r="Q489" s="56">
        <f>Nachschleiftexte!AD442</f>
        <v>0</v>
      </c>
      <c r="R489" s="56">
        <f>Nachschleiftexte!R442</f>
        <v>0</v>
      </c>
      <c r="S489" s="56">
        <f>Nachschleiftexte!N442</f>
        <v>0</v>
      </c>
      <c r="T489" s="56">
        <f>Nachschleiftexte!AB442</f>
        <v>0</v>
      </c>
    </row>
    <row r="490" spans="3:20" s="6" customFormat="1" x14ac:dyDescent="0.25">
      <c r="C490" s="82">
        <f>Nachschleiftexte!A443</f>
        <v>0</v>
      </c>
      <c r="D490" s="56" t="str">
        <f>IF(C490=[1]Sheet1!A434,"ok","falsch")</f>
        <v>ok</v>
      </c>
      <c r="E490" s="57" t="e" cm="1">
        <f t="array" aca="1" ref="E490" ca="1">INDIRECT(A493&amp;B493)</f>
        <v>#REF!</v>
      </c>
      <c r="F490" s="56">
        <f>Nachschleiftexte!C443</f>
        <v>0</v>
      </c>
      <c r="G490" s="56">
        <f>Nachschleiftexte!D443</f>
        <v>0</v>
      </c>
      <c r="H490" s="56">
        <f>Nachschleiftexte!O443</f>
        <v>0</v>
      </c>
      <c r="I490" s="131">
        <f>Nachschleiftexte!G443</f>
        <v>0</v>
      </c>
      <c r="J490" s="56">
        <f>Nachschleiftexte!E443</f>
        <v>0</v>
      </c>
      <c r="K490" s="56">
        <f>Nachschleiftexte!J443</f>
        <v>0</v>
      </c>
      <c r="L490" s="56">
        <f>Nachschleiftexte!X443</f>
        <v>0</v>
      </c>
      <c r="M490" s="56">
        <f>Nachschleiftexte!Y443</f>
        <v>0</v>
      </c>
      <c r="N490" s="56">
        <f>Nachschleiftexte!K443</f>
        <v>0</v>
      </c>
      <c r="O490" s="56">
        <f>Nachschleiftexte!L443</f>
        <v>0</v>
      </c>
      <c r="P490" s="56">
        <f>Nachschleiftexte!F443</f>
        <v>0</v>
      </c>
      <c r="Q490" s="56">
        <f>Nachschleiftexte!AD443</f>
        <v>0</v>
      </c>
      <c r="R490" s="56">
        <f>Nachschleiftexte!R443</f>
        <v>0</v>
      </c>
      <c r="S490" s="56">
        <f>Nachschleiftexte!N443</f>
        <v>0</v>
      </c>
      <c r="T490" s="56">
        <f>Nachschleiftexte!AB443</f>
        <v>0</v>
      </c>
    </row>
    <row r="491" spans="3:20" x14ac:dyDescent="0.25">
      <c r="C491" s="82">
        <f>Nachschleiftexte!A444</f>
        <v>0</v>
      </c>
      <c r="D491" s="56" t="str">
        <f>IF(C491=[1]Sheet1!A435,"ok","falsch")</f>
        <v>ok</v>
      </c>
      <c r="E491" s="57" t="e" cm="1">
        <f t="array" aca="1" ref="E491" ca="1">INDIRECT(A494&amp;B494)</f>
        <v>#REF!</v>
      </c>
      <c r="F491" s="56">
        <f>Nachschleiftexte!C444</f>
        <v>0</v>
      </c>
      <c r="G491" s="56">
        <f>Nachschleiftexte!D444</f>
        <v>0</v>
      </c>
      <c r="H491" s="56">
        <f>Nachschleiftexte!O444</f>
        <v>0</v>
      </c>
      <c r="I491" s="131">
        <f>Nachschleiftexte!G444</f>
        <v>0</v>
      </c>
      <c r="J491" s="56">
        <f>Nachschleiftexte!E444</f>
        <v>0</v>
      </c>
      <c r="K491" s="56">
        <f>Nachschleiftexte!J444</f>
        <v>0</v>
      </c>
      <c r="L491" s="56">
        <f>Nachschleiftexte!X444</f>
        <v>0</v>
      </c>
      <c r="M491" s="56">
        <f>Nachschleiftexte!Y444</f>
        <v>0</v>
      </c>
      <c r="N491" s="56">
        <f>Nachschleiftexte!K444</f>
        <v>0</v>
      </c>
      <c r="O491" s="56">
        <f>Nachschleiftexte!L444</f>
        <v>0</v>
      </c>
      <c r="P491" s="56">
        <f>Nachschleiftexte!F444</f>
        <v>0</v>
      </c>
      <c r="Q491" s="56">
        <f>Nachschleiftexte!AD444</f>
        <v>0</v>
      </c>
      <c r="R491" s="56">
        <f>Nachschleiftexte!R444</f>
        <v>0</v>
      </c>
      <c r="S491" s="56">
        <f>Nachschleiftexte!N444</f>
        <v>0</v>
      </c>
      <c r="T491" s="56">
        <f>Nachschleiftexte!AB444</f>
        <v>0</v>
      </c>
    </row>
    <row r="492" spans="3:20" s="6" customFormat="1" x14ac:dyDescent="0.25">
      <c r="C492" s="82">
        <f>Nachschleiftexte!A445</f>
        <v>0</v>
      </c>
      <c r="D492" s="56" t="str">
        <f>IF(C492=[1]Sheet1!A436,"ok","falsch")</f>
        <v>ok</v>
      </c>
      <c r="E492" s="57" t="e" cm="1">
        <f t="array" aca="1" ref="E492" ca="1">INDIRECT(A495&amp;B495)</f>
        <v>#REF!</v>
      </c>
      <c r="F492" s="56">
        <f>Nachschleiftexte!C445</f>
        <v>0</v>
      </c>
      <c r="G492" s="56">
        <f>Nachschleiftexte!D445</f>
        <v>0</v>
      </c>
      <c r="H492" s="56">
        <f>Nachschleiftexte!O445</f>
        <v>0</v>
      </c>
      <c r="I492" s="131">
        <f>Nachschleiftexte!G445</f>
        <v>0</v>
      </c>
      <c r="J492" s="56">
        <f>Nachschleiftexte!E445</f>
        <v>0</v>
      </c>
      <c r="K492" s="56">
        <f>Nachschleiftexte!J445</f>
        <v>0</v>
      </c>
      <c r="L492" s="56">
        <f>Nachschleiftexte!X445</f>
        <v>0</v>
      </c>
      <c r="M492" s="56">
        <f>Nachschleiftexte!Y445</f>
        <v>0</v>
      </c>
      <c r="N492" s="56">
        <f>Nachschleiftexte!K445</f>
        <v>0</v>
      </c>
      <c r="O492" s="56">
        <f>Nachschleiftexte!L445</f>
        <v>0</v>
      </c>
      <c r="P492" s="56">
        <f>Nachschleiftexte!F445</f>
        <v>0</v>
      </c>
      <c r="Q492" s="56">
        <f>Nachschleiftexte!AD445</f>
        <v>0</v>
      </c>
      <c r="R492" s="56">
        <f>Nachschleiftexte!R445</f>
        <v>0</v>
      </c>
      <c r="S492" s="56">
        <f>Nachschleiftexte!N445</f>
        <v>0</v>
      </c>
      <c r="T492" s="56">
        <f>Nachschleiftexte!AB445</f>
        <v>0</v>
      </c>
    </row>
    <row r="493" spans="3:20" x14ac:dyDescent="0.25">
      <c r="C493" s="82">
        <f>Nachschleiftexte!A446</f>
        <v>0</v>
      </c>
      <c r="D493" s="56" t="str">
        <f>IF(C493=[1]Sheet1!A437,"ok","falsch")</f>
        <v>ok</v>
      </c>
      <c r="E493" s="57" t="e" cm="1">
        <f t="array" aca="1" ref="E493" ca="1">INDIRECT(A496&amp;B496)</f>
        <v>#REF!</v>
      </c>
      <c r="F493" s="56">
        <f>Nachschleiftexte!C446</f>
        <v>0</v>
      </c>
      <c r="G493" s="56">
        <f>Nachschleiftexte!D446</f>
        <v>0</v>
      </c>
      <c r="H493" s="56">
        <f>Nachschleiftexte!O446</f>
        <v>0</v>
      </c>
      <c r="I493" s="131">
        <f>Nachschleiftexte!G446</f>
        <v>0</v>
      </c>
      <c r="J493" s="56">
        <f>Nachschleiftexte!E446</f>
        <v>0</v>
      </c>
      <c r="K493" s="56">
        <f>Nachschleiftexte!J446</f>
        <v>0</v>
      </c>
      <c r="L493" s="56">
        <f>Nachschleiftexte!X446</f>
        <v>0</v>
      </c>
      <c r="M493" s="56">
        <f>Nachschleiftexte!Y446</f>
        <v>0</v>
      </c>
      <c r="N493" s="56">
        <f>Nachschleiftexte!K446</f>
        <v>0</v>
      </c>
      <c r="O493" s="56">
        <f>Nachschleiftexte!L446</f>
        <v>0</v>
      </c>
      <c r="P493" s="56">
        <f>Nachschleiftexte!F446</f>
        <v>0</v>
      </c>
      <c r="Q493" s="56">
        <f>Nachschleiftexte!AD446</f>
        <v>0</v>
      </c>
      <c r="R493" s="56">
        <f>Nachschleiftexte!R446</f>
        <v>0</v>
      </c>
      <c r="S493" s="56">
        <f>Nachschleiftexte!N446</f>
        <v>0</v>
      </c>
      <c r="T493" s="56">
        <f>Nachschleiftexte!AB446</f>
        <v>0</v>
      </c>
    </row>
    <row r="494" spans="3:20" s="6" customFormat="1" x14ac:dyDescent="0.25">
      <c r="C494" s="82">
        <f>Nachschleiftexte!A447</f>
        <v>0</v>
      </c>
      <c r="D494" s="56" t="str">
        <f>IF(C494=[1]Sheet1!A438,"ok","falsch")</f>
        <v>ok</v>
      </c>
      <c r="E494" s="57" t="e" cm="1">
        <f t="array" aca="1" ref="E494" ca="1">INDIRECT(A497&amp;B497)</f>
        <v>#REF!</v>
      </c>
      <c r="F494" s="56">
        <f>Nachschleiftexte!C447</f>
        <v>0</v>
      </c>
      <c r="G494" s="56">
        <f>Nachschleiftexte!D447</f>
        <v>0</v>
      </c>
      <c r="H494" s="56">
        <f>Nachschleiftexte!O447</f>
        <v>0</v>
      </c>
      <c r="I494" s="131">
        <f>Nachschleiftexte!G447</f>
        <v>0</v>
      </c>
      <c r="J494" s="56">
        <f>Nachschleiftexte!E447</f>
        <v>0</v>
      </c>
      <c r="K494" s="56">
        <f>Nachschleiftexte!J447</f>
        <v>0</v>
      </c>
      <c r="L494" s="56">
        <f>Nachschleiftexte!X447</f>
        <v>0</v>
      </c>
      <c r="M494" s="56">
        <f>Nachschleiftexte!Y447</f>
        <v>0</v>
      </c>
      <c r="N494" s="56">
        <f>Nachschleiftexte!K447</f>
        <v>0</v>
      </c>
      <c r="O494" s="56">
        <f>Nachschleiftexte!L447</f>
        <v>0</v>
      </c>
      <c r="P494" s="56">
        <f>Nachschleiftexte!F447</f>
        <v>0</v>
      </c>
      <c r="Q494" s="56">
        <f>Nachschleiftexte!AD447</f>
        <v>0</v>
      </c>
      <c r="R494" s="56">
        <f>Nachschleiftexte!R447</f>
        <v>0</v>
      </c>
      <c r="S494" s="56">
        <f>Nachschleiftexte!N447</f>
        <v>0</v>
      </c>
      <c r="T494" s="56">
        <f>Nachschleiftexte!AB447</f>
        <v>0</v>
      </c>
    </row>
    <row r="495" spans="3:20" x14ac:dyDescent="0.25">
      <c r="C495" s="82">
        <f>Nachschleiftexte!A448</f>
        <v>0</v>
      </c>
      <c r="D495" s="56" t="str">
        <f>IF(C495=[1]Sheet1!A439,"ok","falsch")</f>
        <v>ok</v>
      </c>
      <c r="E495" s="57" t="e" cm="1">
        <f t="array" aca="1" ref="E495" ca="1">INDIRECT(A498&amp;B498)</f>
        <v>#REF!</v>
      </c>
      <c r="F495" s="56">
        <f>Nachschleiftexte!C448</f>
        <v>0</v>
      </c>
      <c r="G495" s="56">
        <f>Nachschleiftexte!D448</f>
        <v>0</v>
      </c>
      <c r="H495" s="56">
        <f>Nachschleiftexte!O448</f>
        <v>0</v>
      </c>
      <c r="I495" s="131">
        <f>Nachschleiftexte!G448</f>
        <v>0</v>
      </c>
      <c r="J495" s="56">
        <f>Nachschleiftexte!E448</f>
        <v>0</v>
      </c>
      <c r="K495" s="56">
        <f>Nachschleiftexte!J448</f>
        <v>0</v>
      </c>
      <c r="L495" s="56">
        <f>Nachschleiftexte!X448</f>
        <v>0</v>
      </c>
      <c r="M495" s="56">
        <f>Nachschleiftexte!Y448</f>
        <v>0</v>
      </c>
      <c r="N495" s="56">
        <f>Nachschleiftexte!K448</f>
        <v>0</v>
      </c>
      <c r="O495" s="56">
        <f>Nachschleiftexte!L448</f>
        <v>0</v>
      </c>
      <c r="P495" s="56">
        <f>Nachschleiftexte!F448</f>
        <v>0</v>
      </c>
      <c r="Q495" s="56">
        <f>Nachschleiftexte!AD448</f>
        <v>0</v>
      </c>
      <c r="R495" s="56">
        <f>Nachschleiftexte!R448</f>
        <v>0</v>
      </c>
      <c r="S495" s="56">
        <f>Nachschleiftexte!N448</f>
        <v>0</v>
      </c>
      <c r="T495" s="56">
        <f>Nachschleiftexte!AB448</f>
        <v>0</v>
      </c>
    </row>
    <row r="496" spans="3:20" s="6" customFormat="1" x14ac:dyDescent="0.25">
      <c r="C496" s="82">
        <f>Nachschleiftexte!A449</f>
        <v>0</v>
      </c>
      <c r="D496" s="56" t="str">
        <f>IF(C496=[1]Sheet1!A440,"ok","falsch")</f>
        <v>ok</v>
      </c>
      <c r="E496" s="57" t="e" cm="1">
        <f t="array" aca="1" ref="E496" ca="1">INDIRECT(A499&amp;B499)</f>
        <v>#REF!</v>
      </c>
      <c r="F496" s="56">
        <f>Nachschleiftexte!C449</f>
        <v>0</v>
      </c>
      <c r="G496" s="56">
        <f>Nachschleiftexte!D449</f>
        <v>0</v>
      </c>
      <c r="H496" s="56">
        <f>Nachschleiftexte!O449</f>
        <v>0</v>
      </c>
      <c r="I496" s="131">
        <f>Nachschleiftexte!G449</f>
        <v>0</v>
      </c>
      <c r="J496" s="56">
        <f>Nachschleiftexte!E449</f>
        <v>0</v>
      </c>
      <c r="K496" s="56">
        <f>Nachschleiftexte!J449</f>
        <v>0</v>
      </c>
      <c r="L496" s="56">
        <f>Nachschleiftexte!X449</f>
        <v>0</v>
      </c>
      <c r="M496" s="56">
        <f>Nachschleiftexte!Y449</f>
        <v>0</v>
      </c>
      <c r="N496" s="56">
        <f>Nachschleiftexte!K449</f>
        <v>0</v>
      </c>
      <c r="O496" s="56">
        <f>Nachschleiftexte!L449</f>
        <v>0</v>
      </c>
      <c r="P496" s="56">
        <f>Nachschleiftexte!F449</f>
        <v>0</v>
      </c>
      <c r="Q496" s="56">
        <f>Nachschleiftexte!AD449</f>
        <v>0</v>
      </c>
      <c r="R496" s="56">
        <f>Nachschleiftexte!R449</f>
        <v>0</v>
      </c>
      <c r="S496" s="56">
        <f>Nachschleiftexte!N449</f>
        <v>0</v>
      </c>
      <c r="T496" s="56">
        <f>Nachschleiftexte!AB449</f>
        <v>0</v>
      </c>
    </row>
    <row r="497" spans="3:20" x14ac:dyDescent="0.25">
      <c r="C497" s="82">
        <f>Nachschleiftexte!A450</f>
        <v>0</v>
      </c>
      <c r="D497" s="56" t="str">
        <f>IF(C497=[1]Sheet1!A441,"ok","falsch")</f>
        <v>ok</v>
      </c>
      <c r="E497" s="57" t="e" cm="1">
        <f t="array" aca="1" ref="E497" ca="1">INDIRECT(A500&amp;B500)</f>
        <v>#REF!</v>
      </c>
      <c r="F497" s="56">
        <f>Nachschleiftexte!C450</f>
        <v>0</v>
      </c>
      <c r="G497" s="56">
        <f>Nachschleiftexte!D450</f>
        <v>0</v>
      </c>
      <c r="H497" s="56">
        <f>Nachschleiftexte!O450</f>
        <v>0</v>
      </c>
      <c r="I497" s="131">
        <f>Nachschleiftexte!G450</f>
        <v>0</v>
      </c>
      <c r="J497" s="56">
        <f>Nachschleiftexte!E450</f>
        <v>0</v>
      </c>
      <c r="K497" s="56">
        <f>Nachschleiftexte!J450</f>
        <v>0</v>
      </c>
      <c r="L497" s="56">
        <f>Nachschleiftexte!X450</f>
        <v>0</v>
      </c>
      <c r="M497" s="56">
        <f>Nachschleiftexte!Y450</f>
        <v>0</v>
      </c>
      <c r="N497" s="56">
        <f>Nachschleiftexte!K450</f>
        <v>0</v>
      </c>
      <c r="O497" s="56">
        <f>Nachschleiftexte!L450</f>
        <v>0</v>
      </c>
      <c r="P497" s="56">
        <f>Nachschleiftexte!F450</f>
        <v>0</v>
      </c>
      <c r="Q497" s="56">
        <f>Nachschleiftexte!AD450</f>
        <v>0</v>
      </c>
      <c r="R497" s="56">
        <f>Nachschleiftexte!R450</f>
        <v>0</v>
      </c>
      <c r="S497" s="56">
        <f>Nachschleiftexte!N450</f>
        <v>0</v>
      </c>
      <c r="T497" s="56">
        <f>Nachschleiftexte!AB450</f>
        <v>0</v>
      </c>
    </row>
    <row r="498" spans="3:20" s="6" customFormat="1" x14ac:dyDescent="0.25">
      <c r="C498" s="82">
        <f>Nachschleiftexte!A451</f>
        <v>0</v>
      </c>
      <c r="D498" s="56" t="str">
        <f>IF(C498=[1]Sheet1!A442,"ok","falsch")</f>
        <v>ok</v>
      </c>
      <c r="E498" s="57" t="e" cm="1">
        <f t="array" aca="1" ref="E498" ca="1">INDIRECT(A501&amp;B501)</f>
        <v>#REF!</v>
      </c>
      <c r="F498" s="56">
        <f>Nachschleiftexte!C451</f>
        <v>0</v>
      </c>
      <c r="G498" s="56">
        <f>Nachschleiftexte!D451</f>
        <v>0</v>
      </c>
      <c r="H498" s="56">
        <f>Nachschleiftexte!O451</f>
        <v>0</v>
      </c>
      <c r="I498" s="131">
        <f>Nachschleiftexte!G451</f>
        <v>0</v>
      </c>
      <c r="J498" s="56">
        <f>Nachschleiftexte!E451</f>
        <v>0</v>
      </c>
      <c r="K498" s="56">
        <f>Nachschleiftexte!J451</f>
        <v>0</v>
      </c>
      <c r="L498" s="56">
        <f>Nachschleiftexte!X451</f>
        <v>0</v>
      </c>
      <c r="M498" s="56">
        <f>Nachschleiftexte!Y451</f>
        <v>0</v>
      </c>
      <c r="N498" s="56">
        <f>Nachschleiftexte!K451</f>
        <v>0</v>
      </c>
      <c r="O498" s="56">
        <f>Nachschleiftexte!L451</f>
        <v>0</v>
      </c>
      <c r="P498" s="56">
        <f>Nachschleiftexte!F451</f>
        <v>0</v>
      </c>
      <c r="Q498" s="56">
        <f>Nachschleiftexte!AD451</f>
        <v>0</v>
      </c>
      <c r="R498" s="56">
        <f>Nachschleiftexte!R451</f>
        <v>0</v>
      </c>
      <c r="S498" s="56">
        <f>Nachschleiftexte!N451</f>
        <v>0</v>
      </c>
      <c r="T498" s="56">
        <f>Nachschleiftexte!AB451</f>
        <v>0</v>
      </c>
    </row>
    <row r="499" spans="3:20" x14ac:dyDescent="0.25">
      <c r="C499" s="82">
        <f>Nachschleiftexte!A452</f>
        <v>0</v>
      </c>
      <c r="D499" s="56" t="str">
        <f>IF(C499=[1]Sheet1!A443,"ok","falsch")</f>
        <v>ok</v>
      </c>
      <c r="E499" s="57" t="e" cm="1">
        <f t="array" aca="1" ref="E499" ca="1">INDIRECT(A502&amp;B502)</f>
        <v>#REF!</v>
      </c>
      <c r="F499" s="56">
        <f>Nachschleiftexte!C452</f>
        <v>0</v>
      </c>
      <c r="G499" s="56">
        <f>Nachschleiftexte!D452</f>
        <v>0</v>
      </c>
      <c r="H499" s="56">
        <f>Nachschleiftexte!O452</f>
        <v>0</v>
      </c>
      <c r="I499" s="131">
        <f>Nachschleiftexte!G452</f>
        <v>0</v>
      </c>
      <c r="J499" s="56">
        <f>Nachschleiftexte!E452</f>
        <v>0</v>
      </c>
      <c r="K499" s="56">
        <f>Nachschleiftexte!J452</f>
        <v>0</v>
      </c>
      <c r="L499" s="56">
        <f>Nachschleiftexte!X452</f>
        <v>0</v>
      </c>
      <c r="M499" s="56">
        <f>Nachschleiftexte!Y452</f>
        <v>0</v>
      </c>
      <c r="N499" s="56">
        <f>Nachschleiftexte!K452</f>
        <v>0</v>
      </c>
      <c r="O499" s="56">
        <f>Nachschleiftexte!L452</f>
        <v>0</v>
      </c>
      <c r="P499" s="56">
        <f>Nachschleiftexte!F452</f>
        <v>0</v>
      </c>
      <c r="Q499" s="56">
        <f>Nachschleiftexte!AD452</f>
        <v>0</v>
      </c>
      <c r="R499" s="56">
        <f>Nachschleiftexte!R452</f>
        <v>0</v>
      </c>
      <c r="S499" s="56">
        <f>Nachschleiftexte!N452</f>
        <v>0</v>
      </c>
      <c r="T499" s="56">
        <f>Nachschleiftexte!AB452</f>
        <v>0</v>
      </c>
    </row>
    <row r="500" spans="3:20" s="6" customFormat="1" x14ac:dyDescent="0.25">
      <c r="C500" s="82">
        <f>Nachschleiftexte!A453</f>
        <v>0</v>
      </c>
      <c r="D500" s="56" t="str">
        <f>IF(C500=[1]Sheet1!A444,"ok","falsch")</f>
        <v>ok</v>
      </c>
      <c r="E500" s="57" t="e" cm="1">
        <f t="array" aca="1" ref="E500" ca="1">INDIRECT(A503&amp;B503)</f>
        <v>#REF!</v>
      </c>
      <c r="F500" s="56">
        <f>Nachschleiftexte!C453</f>
        <v>0</v>
      </c>
      <c r="G500" s="56">
        <f>Nachschleiftexte!D453</f>
        <v>0</v>
      </c>
      <c r="H500" s="56">
        <f>Nachschleiftexte!O453</f>
        <v>0</v>
      </c>
      <c r="I500" s="131">
        <f>Nachschleiftexte!G453</f>
        <v>0</v>
      </c>
      <c r="J500" s="56">
        <f>Nachschleiftexte!E453</f>
        <v>0</v>
      </c>
      <c r="K500" s="56">
        <f>Nachschleiftexte!J453</f>
        <v>0</v>
      </c>
      <c r="L500" s="56">
        <f>Nachschleiftexte!X453</f>
        <v>0</v>
      </c>
      <c r="M500" s="56">
        <f>Nachschleiftexte!Y453</f>
        <v>0</v>
      </c>
      <c r="N500" s="56">
        <f>Nachschleiftexte!K453</f>
        <v>0</v>
      </c>
      <c r="O500" s="56">
        <f>Nachschleiftexte!L453</f>
        <v>0</v>
      </c>
      <c r="P500" s="56">
        <f>Nachschleiftexte!F453</f>
        <v>0</v>
      </c>
      <c r="Q500" s="56">
        <f>Nachschleiftexte!AD453</f>
        <v>0</v>
      </c>
      <c r="R500" s="56">
        <f>Nachschleiftexte!R453</f>
        <v>0</v>
      </c>
      <c r="S500" s="56">
        <f>Nachschleiftexte!N453</f>
        <v>0</v>
      </c>
      <c r="T500" s="56">
        <f>Nachschleiftexte!AB453</f>
        <v>0</v>
      </c>
    </row>
    <row r="501" spans="3:20" x14ac:dyDescent="0.25">
      <c r="C501" s="82">
        <f>Nachschleiftexte!A454</f>
        <v>0</v>
      </c>
      <c r="D501" s="56" t="str">
        <f>IF(C501=[1]Sheet1!A445,"ok","falsch")</f>
        <v>ok</v>
      </c>
      <c r="E501" s="57" t="e" cm="1">
        <f t="array" aca="1" ref="E501" ca="1">INDIRECT(A504&amp;B504)</f>
        <v>#REF!</v>
      </c>
      <c r="F501" s="56">
        <f>Nachschleiftexte!C454</f>
        <v>0</v>
      </c>
      <c r="G501" s="56">
        <f>Nachschleiftexte!D454</f>
        <v>0</v>
      </c>
      <c r="H501" s="56">
        <f>Nachschleiftexte!O454</f>
        <v>0</v>
      </c>
      <c r="I501" s="131">
        <f>Nachschleiftexte!G454</f>
        <v>0</v>
      </c>
      <c r="J501" s="56">
        <f>Nachschleiftexte!E454</f>
        <v>0</v>
      </c>
      <c r="K501" s="56">
        <f>Nachschleiftexte!J454</f>
        <v>0</v>
      </c>
      <c r="L501" s="56">
        <f>Nachschleiftexte!X454</f>
        <v>0</v>
      </c>
      <c r="M501" s="56">
        <f>Nachschleiftexte!Y454</f>
        <v>0</v>
      </c>
      <c r="N501" s="56">
        <f>Nachschleiftexte!K454</f>
        <v>0</v>
      </c>
      <c r="O501" s="56">
        <f>Nachschleiftexte!L454</f>
        <v>0</v>
      </c>
      <c r="P501" s="56">
        <f>Nachschleiftexte!F454</f>
        <v>0</v>
      </c>
      <c r="Q501" s="56">
        <f>Nachschleiftexte!AD454</f>
        <v>0</v>
      </c>
      <c r="R501" s="56">
        <f>Nachschleiftexte!R454</f>
        <v>0</v>
      </c>
      <c r="S501" s="56">
        <f>Nachschleiftexte!N454</f>
        <v>0</v>
      </c>
      <c r="T501" s="56">
        <f>Nachschleiftexte!AB454</f>
        <v>0</v>
      </c>
    </row>
    <row r="502" spans="3:20" s="6" customFormat="1" x14ac:dyDescent="0.25">
      <c r="C502" s="82">
        <f>Nachschleiftexte!A455</f>
        <v>0</v>
      </c>
      <c r="D502" s="56" t="str">
        <f>IF(C502=[1]Sheet1!A446,"ok","falsch")</f>
        <v>ok</v>
      </c>
      <c r="E502" s="57" t="e" cm="1">
        <f t="array" aca="1" ref="E502" ca="1">INDIRECT(A505&amp;B505)</f>
        <v>#REF!</v>
      </c>
      <c r="F502" s="56">
        <f>Nachschleiftexte!C455</f>
        <v>0</v>
      </c>
      <c r="G502" s="56">
        <f>Nachschleiftexte!D455</f>
        <v>0</v>
      </c>
      <c r="H502" s="56">
        <f>Nachschleiftexte!O455</f>
        <v>0</v>
      </c>
      <c r="I502" s="131">
        <f>Nachschleiftexte!G455</f>
        <v>0</v>
      </c>
      <c r="J502" s="56">
        <f>Nachschleiftexte!E455</f>
        <v>0</v>
      </c>
      <c r="K502" s="56">
        <f>Nachschleiftexte!J455</f>
        <v>0</v>
      </c>
      <c r="L502" s="56">
        <f>Nachschleiftexte!X455</f>
        <v>0</v>
      </c>
      <c r="M502" s="56">
        <f>Nachschleiftexte!Y455</f>
        <v>0</v>
      </c>
      <c r="N502" s="56">
        <f>Nachschleiftexte!K455</f>
        <v>0</v>
      </c>
      <c r="O502" s="56">
        <f>Nachschleiftexte!L455</f>
        <v>0</v>
      </c>
      <c r="P502" s="56">
        <f>Nachschleiftexte!F455</f>
        <v>0</v>
      </c>
      <c r="Q502" s="56">
        <f>Nachschleiftexte!AD455</f>
        <v>0</v>
      </c>
      <c r="R502" s="56">
        <f>Nachschleiftexte!R455</f>
        <v>0</v>
      </c>
      <c r="S502" s="56">
        <f>Nachschleiftexte!N455</f>
        <v>0</v>
      </c>
      <c r="T502" s="56">
        <f>Nachschleiftexte!AB455</f>
        <v>0</v>
      </c>
    </row>
    <row r="503" spans="3:20" x14ac:dyDescent="0.25">
      <c r="C503" s="82">
        <f>Nachschleiftexte!A456</f>
        <v>0</v>
      </c>
      <c r="D503" s="56" t="str">
        <f>IF(C503=[1]Sheet1!A447,"ok","falsch")</f>
        <v>ok</v>
      </c>
      <c r="E503" s="57" t="e" cm="1">
        <f t="array" aca="1" ref="E503" ca="1">INDIRECT(A506&amp;B506)</f>
        <v>#REF!</v>
      </c>
      <c r="F503" s="56">
        <f>Nachschleiftexte!C456</f>
        <v>0</v>
      </c>
      <c r="G503" s="56">
        <f>Nachschleiftexte!D456</f>
        <v>0</v>
      </c>
      <c r="H503" s="56">
        <f>Nachschleiftexte!O456</f>
        <v>0</v>
      </c>
      <c r="I503" s="131">
        <f>Nachschleiftexte!G456</f>
        <v>0</v>
      </c>
      <c r="J503" s="56">
        <f>Nachschleiftexte!E456</f>
        <v>0</v>
      </c>
      <c r="K503" s="56">
        <f>Nachschleiftexte!J456</f>
        <v>0</v>
      </c>
      <c r="L503" s="56">
        <f>Nachschleiftexte!X456</f>
        <v>0</v>
      </c>
      <c r="M503" s="56">
        <f>Nachschleiftexte!Y456</f>
        <v>0</v>
      </c>
      <c r="N503" s="56">
        <f>Nachschleiftexte!K456</f>
        <v>0</v>
      </c>
      <c r="O503" s="56">
        <f>Nachschleiftexte!L456</f>
        <v>0</v>
      </c>
      <c r="P503" s="56">
        <f>Nachschleiftexte!F456</f>
        <v>0</v>
      </c>
      <c r="Q503" s="56">
        <f>Nachschleiftexte!AD456</f>
        <v>0</v>
      </c>
      <c r="R503" s="56">
        <f>Nachschleiftexte!R456</f>
        <v>0</v>
      </c>
      <c r="S503" s="56">
        <f>Nachschleiftexte!N456</f>
        <v>0</v>
      </c>
      <c r="T503" s="56">
        <f>Nachschleiftexte!AB456</f>
        <v>0</v>
      </c>
    </row>
    <row r="504" spans="3:20" s="6" customFormat="1" x14ac:dyDescent="0.25">
      <c r="C504" s="82">
        <f>Nachschleiftexte!A457</f>
        <v>0</v>
      </c>
      <c r="D504" s="56" t="str">
        <f>IF(C504=[1]Sheet1!A448,"ok","falsch")</f>
        <v>ok</v>
      </c>
      <c r="E504" s="57" t="e" cm="1">
        <f t="array" aca="1" ref="E504" ca="1">INDIRECT(A507&amp;B507)</f>
        <v>#REF!</v>
      </c>
      <c r="F504" s="56">
        <f>Nachschleiftexte!C457</f>
        <v>0</v>
      </c>
      <c r="G504" s="56">
        <f>Nachschleiftexte!D457</f>
        <v>0</v>
      </c>
      <c r="H504" s="56">
        <f>Nachschleiftexte!O457</f>
        <v>0</v>
      </c>
      <c r="I504" s="131">
        <f>Nachschleiftexte!G457</f>
        <v>0</v>
      </c>
      <c r="J504" s="56">
        <f>Nachschleiftexte!E457</f>
        <v>0</v>
      </c>
      <c r="K504" s="56">
        <f>Nachschleiftexte!J457</f>
        <v>0</v>
      </c>
      <c r="L504" s="56">
        <f>Nachschleiftexte!X457</f>
        <v>0</v>
      </c>
      <c r="M504" s="56">
        <f>Nachschleiftexte!Y457</f>
        <v>0</v>
      </c>
      <c r="N504" s="56">
        <f>Nachschleiftexte!K457</f>
        <v>0</v>
      </c>
      <c r="O504" s="56">
        <f>Nachschleiftexte!L457</f>
        <v>0</v>
      </c>
      <c r="P504" s="56">
        <f>Nachschleiftexte!F457</f>
        <v>0</v>
      </c>
      <c r="Q504" s="56">
        <f>Nachschleiftexte!AD457</f>
        <v>0</v>
      </c>
      <c r="R504" s="56">
        <f>Nachschleiftexte!R457</f>
        <v>0</v>
      </c>
      <c r="S504" s="56">
        <f>Nachschleiftexte!N457</f>
        <v>0</v>
      </c>
      <c r="T504" s="56">
        <f>Nachschleiftexte!AB457</f>
        <v>0</v>
      </c>
    </row>
    <row r="505" spans="3:20" x14ac:dyDescent="0.25">
      <c r="C505" s="82">
        <f>Nachschleiftexte!A458</f>
        <v>0</v>
      </c>
      <c r="D505" s="56" t="str">
        <f>IF(C505=[1]Sheet1!A449,"ok","falsch")</f>
        <v>ok</v>
      </c>
      <c r="E505" s="57" t="e" cm="1">
        <f t="array" aca="1" ref="E505" ca="1">INDIRECT(A508&amp;B508)</f>
        <v>#REF!</v>
      </c>
      <c r="F505" s="56">
        <f>Nachschleiftexte!C458</f>
        <v>0</v>
      </c>
      <c r="G505" s="56">
        <f>Nachschleiftexte!D458</f>
        <v>0</v>
      </c>
      <c r="H505" s="56">
        <f>Nachschleiftexte!O458</f>
        <v>0</v>
      </c>
      <c r="I505" s="131">
        <f>Nachschleiftexte!G458</f>
        <v>0</v>
      </c>
      <c r="J505" s="56">
        <f>Nachschleiftexte!E458</f>
        <v>0</v>
      </c>
      <c r="K505" s="56">
        <f>Nachschleiftexte!J458</f>
        <v>0</v>
      </c>
      <c r="L505" s="56">
        <f>Nachschleiftexte!X458</f>
        <v>0</v>
      </c>
      <c r="M505" s="56">
        <f>Nachschleiftexte!Y458</f>
        <v>0</v>
      </c>
      <c r="N505" s="56">
        <f>Nachschleiftexte!K458</f>
        <v>0</v>
      </c>
      <c r="O505" s="56">
        <f>Nachschleiftexte!L458</f>
        <v>0</v>
      </c>
      <c r="P505" s="56">
        <f>Nachschleiftexte!F458</f>
        <v>0</v>
      </c>
      <c r="Q505" s="56">
        <f>Nachschleiftexte!AD458</f>
        <v>0</v>
      </c>
      <c r="R505" s="56">
        <f>Nachschleiftexte!R458</f>
        <v>0</v>
      </c>
      <c r="S505" s="56">
        <f>Nachschleiftexte!N458</f>
        <v>0</v>
      </c>
      <c r="T505" s="56">
        <f>Nachschleiftexte!AB458</f>
        <v>0</v>
      </c>
    </row>
    <row r="506" spans="3:20" s="6" customFormat="1" x14ac:dyDescent="0.25">
      <c r="C506" s="82">
        <f>Nachschleiftexte!A459</f>
        <v>0</v>
      </c>
      <c r="D506" s="56" t="str">
        <f>IF(C506=[1]Sheet1!A450,"ok","falsch")</f>
        <v>ok</v>
      </c>
      <c r="E506" s="57" t="e" cm="1">
        <f t="array" aca="1" ref="E506" ca="1">INDIRECT(A509&amp;B509)</f>
        <v>#REF!</v>
      </c>
      <c r="F506" s="56">
        <f>Nachschleiftexte!C459</f>
        <v>0</v>
      </c>
      <c r="G506" s="56">
        <f>Nachschleiftexte!D459</f>
        <v>0</v>
      </c>
      <c r="H506" s="56">
        <f>Nachschleiftexte!O459</f>
        <v>0</v>
      </c>
      <c r="I506" s="131">
        <f>Nachschleiftexte!G459</f>
        <v>0</v>
      </c>
      <c r="J506" s="56">
        <f>Nachschleiftexte!E459</f>
        <v>0</v>
      </c>
      <c r="K506" s="56">
        <f>Nachschleiftexte!J459</f>
        <v>0</v>
      </c>
      <c r="L506" s="56">
        <f>Nachschleiftexte!X459</f>
        <v>0</v>
      </c>
      <c r="M506" s="56">
        <f>Nachschleiftexte!Y459</f>
        <v>0</v>
      </c>
      <c r="N506" s="56">
        <f>Nachschleiftexte!K459</f>
        <v>0</v>
      </c>
      <c r="O506" s="56">
        <f>Nachschleiftexte!L459</f>
        <v>0</v>
      </c>
      <c r="P506" s="56">
        <f>Nachschleiftexte!F459</f>
        <v>0</v>
      </c>
      <c r="Q506" s="56">
        <f>Nachschleiftexte!AD459</f>
        <v>0</v>
      </c>
      <c r="R506" s="56">
        <f>Nachschleiftexte!R459</f>
        <v>0</v>
      </c>
      <c r="S506" s="56">
        <f>Nachschleiftexte!N459</f>
        <v>0</v>
      </c>
      <c r="T506" s="56">
        <f>Nachschleiftexte!AB459</f>
        <v>0</v>
      </c>
    </row>
    <row r="507" spans="3:20" x14ac:dyDescent="0.25">
      <c r="C507" s="82">
        <f>Nachschleiftexte!A460</f>
        <v>0</v>
      </c>
      <c r="D507" s="56" t="str">
        <f>IF(C507=[1]Sheet1!A451,"ok","falsch")</f>
        <v>ok</v>
      </c>
      <c r="E507" s="57" t="e" cm="1">
        <f t="array" aca="1" ref="E507" ca="1">INDIRECT(A510&amp;B510)</f>
        <v>#REF!</v>
      </c>
      <c r="F507" s="56">
        <f>Nachschleiftexte!C460</f>
        <v>0</v>
      </c>
      <c r="G507" s="56">
        <f>Nachschleiftexte!D460</f>
        <v>0</v>
      </c>
      <c r="H507" s="56">
        <f>Nachschleiftexte!O460</f>
        <v>0</v>
      </c>
      <c r="I507" s="131">
        <f>Nachschleiftexte!G460</f>
        <v>0</v>
      </c>
      <c r="J507" s="56">
        <f>Nachschleiftexte!E460</f>
        <v>0</v>
      </c>
      <c r="K507" s="56">
        <f>Nachschleiftexte!J460</f>
        <v>0</v>
      </c>
      <c r="L507" s="56">
        <f>Nachschleiftexte!X460</f>
        <v>0</v>
      </c>
      <c r="M507" s="56">
        <f>Nachschleiftexte!Y460</f>
        <v>0</v>
      </c>
      <c r="N507" s="56">
        <f>Nachschleiftexte!K460</f>
        <v>0</v>
      </c>
      <c r="O507" s="56">
        <f>Nachschleiftexte!L460</f>
        <v>0</v>
      </c>
      <c r="P507" s="56">
        <f>Nachschleiftexte!F460</f>
        <v>0</v>
      </c>
      <c r="Q507" s="56">
        <f>Nachschleiftexte!AD460</f>
        <v>0</v>
      </c>
      <c r="R507" s="56">
        <f>Nachschleiftexte!R460</f>
        <v>0</v>
      </c>
      <c r="S507" s="56">
        <f>Nachschleiftexte!N460</f>
        <v>0</v>
      </c>
      <c r="T507" s="56">
        <f>Nachschleiftexte!AB460</f>
        <v>0</v>
      </c>
    </row>
    <row r="508" spans="3:20" s="6" customFormat="1" x14ac:dyDescent="0.25">
      <c r="C508" s="82">
        <f>Nachschleiftexte!A461</f>
        <v>0</v>
      </c>
      <c r="D508" s="56" t="str">
        <f>IF(C508=[1]Sheet1!A452,"ok","falsch")</f>
        <v>ok</v>
      </c>
      <c r="E508" s="57" t="e" cm="1">
        <f t="array" aca="1" ref="E508" ca="1">INDIRECT(A511&amp;B511)</f>
        <v>#REF!</v>
      </c>
      <c r="F508" s="56">
        <f>Nachschleiftexte!C461</f>
        <v>0</v>
      </c>
      <c r="G508" s="56">
        <f>Nachschleiftexte!D461</f>
        <v>0</v>
      </c>
      <c r="H508" s="56">
        <f>Nachschleiftexte!O461</f>
        <v>0</v>
      </c>
      <c r="I508" s="131">
        <f>Nachschleiftexte!G461</f>
        <v>0</v>
      </c>
      <c r="J508" s="56">
        <f>Nachschleiftexte!E461</f>
        <v>0</v>
      </c>
      <c r="K508" s="56">
        <f>Nachschleiftexte!J461</f>
        <v>0</v>
      </c>
      <c r="L508" s="56">
        <f>Nachschleiftexte!X461</f>
        <v>0</v>
      </c>
      <c r="M508" s="56">
        <f>Nachschleiftexte!Y461</f>
        <v>0</v>
      </c>
      <c r="N508" s="56">
        <f>Nachschleiftexte!K461</f>
        <v>0</v>
      </c>
      <c r="O508" s="56">
        <f>Nachschleiftexte!L461</f>
        <v>0</v>
      </c>
      <c r="P508" s="56">
        <f>Nachschleiftexte!F461</f>
        <v>0</v>
      </c>
      <c r="Q508" s="56">
        <f>Nachschleiftexte!AD461</f>
        <v>0</v>
      </c>
      <c r="R508" s="56">
        <f>Nachschleiftexte!R461</f>
        <v>0</v>
      </c>
      <c r="S508" s="56">
        <f>Nachschleiftexte!N461</f>
        <v>0</v>
      </c>
      <c r="T508" s="56">
        <f>Nachschleiftexte!AB461</f>
        <v>0</v>
      </c>
    </row>
    <row r="509" spans="3:20" x14ac:dyDescent="0.25">
      <c r="C509" s="82">
        <f>Nachschleiftexte!A462</f>
        <v>0</v>
      </c>
      <c r="D509" s="56" t="str">
        <f>IF(C509=[1]Sheet1!A453,"ok","falsch")</f>
        <v>ok</v>
      </c>
      <c r="E509" s="57" t="e" cm="1">
        <f t="array" aca="1" ref="E509" ca="1">INDIRECT(A512&amp;B512)</f>
        <v>#REF!</v>
      </c>
      <c r="F509" s="56">
        <f>Nachschleiftexte!C462</f>
        <v>0</v>
      </c>
      <c r="G509" s="56">
        <f>Nachschleiftexte!D462</f>
        <v>0</v>
      </c>
      <c r="H509" s="56">
        <f>Nachschleiftexte!O462</f>
        <v>0</v>
      </c>
      <c r="I509" s="131">
        <f>Nachschleiftexte!G462</f>
        <v>0</v>
      </c>
      <c r="J509" s="56">
        <f>Nachschleiftexte!E462</f>
        <v>0</v>
      </c>
      <c r="K509" s="56">
        <f>Nachschleiftexte!J462</f>
        <v>0</v>
      </c>
      <c r="L509" s="56">
        <f>Nachschleiftexte!X462</f>
        <v>0</v>
      </c>
      <c r="M509" s="56">
        <f>Nachschleiftexte!Y462</f>
        <v>0</v>
      </c>
      <c r="N509" s="56">
        <f>Nachschleiftexte!K462</f>
        <v>0</v>
      </c>
      <c r="O509" s="56">
        <f>Nachschleiftexte!L462</f>
        <v>0</v>
      </c>
      <c r="P509" s="56">
        <f>Nachschleiftexte!F462</f>
        <v>0</v>
      </c>
      <c r="Q509" s="56">
        <f>Nachschleiftexte!AD462</f>
        <v>0</v>
      </c>
      <c r="R509" s="56">
        <f>Nachschleiftexte!R462</f>
        <v>0</v>
      </c>
      <c r="S509" s="56">
        <f>Nachschleiftexte!N462</f>
        <v>0</v>
      </c>
      <c r="T509" s="56">
        <f>Nachschleiftexte!AB462</f>
        <v>0</v>
      </c>
    </row>
    <row r="510" spans="3:20" s="6" customFormat="1" x14ac:dyDescent="0.25">
      <c r="C510" s="82">
        <f>Nachschleiftexte!A463</f>
        <v>0</v>
      </c>
      <c r="D510" s="56" t="str">
        <f>IF(C510=[1]Sheet1!A454,"ok","falsch")</f>
        <v>ok</v>
      </c>
      <c r="E510" s="57" t="e" cm="1">
        <f t="array" aca="1" ref="E510" ca="1">INDIRECT(A513&amp;B513)</f>
        <v>#REF!</v>
      </c>
      <c r="F510" s="56">
        <f>Nachschleiftexte!C463</f>
        <v>0</v>
      </c>
      <c r="G510" s="56">
        <f>Nachschleiftexte!D463</f>
        <v>0</v>
      </c>
      <c r="H510" s="56">
        <f>Nachschleiftexte!O463</f>
        <v>0</v>
      </c>
      <c r="I510" s="131">
        <f>Nachschleiftexte!G463</f>
        <v>0</v>
      </c>
      <c r="J510" s="56">
        <f>Nachschleiftexte!E463</f>
        <v>0</v>
      </c>
      <c r="K510" s="56">
        <f>Nachschleiftexte!J463</f>
        <v>0</v>
      </c>
      <c r="L510" s="56">
        <f>Nachschleiftexte!X463</f>
        <v>0</v>
      </c>
      <c r="M510" s="56">
        <f>Nachschleiftexte!Y463</f>
        <v>0</v>
      </c>
      <c r="N510" s="56">
        <f>Nachschleiftexte!K463</f>
        <v>0</v>
      </c>
      <c r="O510" s="56">
        <f>Nachschleiftexte!L463</f>
        <v>0</v>
      </c>
      <c r="P510" s="56">
        <f>Nachschleiftexte!F463</f>
        <v>0</v>
      </c>
      <c r="Q510" s="56">
        <f>Nachschleiftexte!AD463</f>
        <v>0</v>
      </c>
      <c r="R510" s="56">
        <f>Nachschleiftexte!R463</f>
        <v>0</v>
      </c>
      <c r="S510" s="56">
        <f>Nachschleiftexte!N463</f>
        <v>0</v>
      </c>
      <c r="T510" s="56">
        <f>Nachschleiftexte!AB463</f>
        <v>0</v>
      </c>
    </row>
    <row r="511" spans="3:20" x14ac:dyDescent="0.25">
      <c r="C511" s="82">
        <f>Nachschleiftexte!A464</f>
        <v>0</v>
      </c>
      <c r="D511" s="56" t="str">
        <f>IF(C511=[1]Sheet1!A455,"ok","falsch")</f>
        <v>ok</v>
      </c>
      <c r="E511" s="57" t="e" cm="1">
        <f t="array" aca="1" ref="E511" ca="1">INDIRECT(A514&amp;B514)</f>
        <v>#REF!</v>
      </c>
      <c r="F511" s="56">
        <f>Nachschleiftexte!C464</f>
        <v>0</v>
      </c>
      <c r="G511" s="56">
        <f>Nachschleiftexte!D464</f>
        <v>0</v>
      </c>
      <c r="H511" s="56">
        <f>Nachschleiftexte!O464</f>
        <v>0</v>
      </c>
      <c r="I511" s="131">
        <f>Nachschleiftexte!G464</f>
        <v>0</v>
      </c>
      <c r="J511" s="56">
        <f>Nachschleiftexte!E464</f>
        <v>0</v>
      </c>
      <c r="K511" s="56">
        <f>Nachschleiftexte!J464</f>
        <v>0</v>
      </c>
      <c r="L511" s="56">
        <f>Nachschleiftexte!X464</f>
        <v>0</v>
      </c>
      <c r="M511" s="56">
        <f>Nachschleiftexte!Y464</f>
        <v>0</v>
      </c>
      <c r="N511" s="56">
        <f>Nachschleiftexte!K464</f>
        <v>0</v>
      </c>
      <c r="O511" s="56">
        <f>Nachschleiftexte!L464</f>
        <v>0</v>
      </c>
      <c r="P511" s="56">
        <f>Nachschleiftexte!F464</f>
        <v>0</v>
      </c>
      <c r="Q511" s="56">
        <f>Nachschleiftexte!AD464</f>
        <v>0</v>
      </c>
      <c r="R511" s="56">
        <f>Nachschleiftexte!R464</f>
        <v>0</v>
      </c>
      <c r="S511" s="56">
        <f>Nachschleiftexte!N464</f>
        <v>0</v>
      </c>
      <c r="T511" s="56">
        <f>Nachschleiftexte!AB464</f>
        <v>0</v>
      </c>
    </row>
    <row r="512" spans="3:20" s="6" customFormat="1" x14ac:dyDescent="0.25">
      <c r="C512" s="82">
        <f>Nachschleiftexte!A465</f>
        <v>0</v>
      </c>
      <c r="D512" s="56" t="str">
        <f>IF(C512=[1]Sheet1!A456,"ok","falsch")</f>
        <v>ok</v>
      </c>
      <c r="E512" s="57" t="e" cm="1">
        <f t="array" aca="1" ref="E512" ca="1">INDIRECT(A515&amp;B515)</f>
        <v>#REF!</v>
      </c>
      <c r="F512" s="56">
        <f>Nachschleiftexte!C465</f>
        <v>0</v>
      </c>
      <c r="G512" s="56">
        <f>Nachschleiftexte!D465</f>
        <v>0</v>
      </c>
      <c r="H512" s="56">
        <f>Nachschleiftexte!O465</f>
        <v>0</v>
      </c>
      <c r="I512" s="131">
        <f>Nachschleiftexte!G465</f>
        <v>0</v>
      </c>
      <c r="J512" s="56">
        <f>Nachschleiftexte!E465</f>
        <v>0</v>
      </c>
      <c r="K512" s="56">
        <f>Nachschleiftexte!J465</f>
        <v>0</v>
      </c>
      <c r="L512" s="56">
        <f>Nachschleiftexte!X465</f>
        <v>0</v>
      </c>
      <c r="M512" s="56">
        <f>Nachschleiftexte!Y465</f>
        <v>0</v>
      </c>
      <c r="N512" s="56">
        <f>Nachschleiftexte!K465</f>
        <v>0</v>
      </c>
      <c r="O512" s="56">
        <f>Nachschleiftexte!L465</f>
        <v>0</v>
      </c>
      <c r="P512" s="56">
        <f>Nachschleiftexte!F465</f>
        <v>0</v>
      </c>
      <c r="Q512" s="56">
        <f>Nachschleiftexte!AD465</f>
        <v>0</v>
      </c>
      <c r="R512" s="56">
        <f>Nachschleiftexte!R465</f>
        <v>0</v>
      </c>
      <c r="S512" s="56">
        <f>Nachschleiftexte!N465</f>
        <v>0</v>
      </c>
      <c r="T512" s="56">
        <f>Nachschleiftexte!AB465</f>
        <v>0</v>
      </c>
    </row>
    <row r="513" spans="3:20" x14ac:dyDescent="0.25">
      <c r="C513" s="82">
        <f>Nachschleiftexte!A466</f>
        <v>0</v>
      </c>
      <c r="D513" s="56" t="str">
        <f>IF(C513=[1]Sheet1!A457,"ok","falsch")</f>
        <v>ok</v>
      </c>
      <c r="E513" s="57" t="e" cm="1">
        <f t="array" aca="1" ref="E513" ca="1">INDIRECT(A516&amp;B516)</f>
        <v>#REF!</v>
      </c>
      <c r="F513" s="56">
        <f>Nachschleiftexte!C466</f>
        <v>0</v>
      </c>
      <c r="G513" s="56">
        <f>Nachschleiftexte!D466</f>
        <v>0</v>
      </c>
      <c r="H513" s="56">
        <f>Nachschleiftexte!O466</f>
        <v>0</v>
      </c>
      <c r="I513" s="131">
        <f>Nachschleiftexte!G466</f>
        <v>0</v>
      </c>
      <c r="J513" s="56">
        <f>Nachschleiftexte!E466</f>
        <v>0</v>
      </c>
      <c r="K513" s="56">
        <f>Nachschleiftexte!J466</f>
        <v>0</v>
      </c>
      <c r="L513" s="56">
        <f>Nachschleiftexte!X466</f>
        <v>0</v>
      </c>
      <c r="M513" s="56">
        <f>Nachschleiftexte!Y466</f>
        <v>0</v>
      </c>
      <c r="N513" s="56">
        <f>Nachschleiftexte!K466</f>
        <v>0</v>
      </c>
      <c r="O513" s="56">
        <f>Nachschleiftexte!L466</f>
        <v>0</v>
      </c>
      <c r="P513" s="56">
        <f>Nachschleiftexte!F466</f>
        <v>0</v>
      </c>
      <c r="Q513" s="56">
        <f>Nachschleiftexte!AD466</f>
        <v>0</v>
      </c>
      <c r="R513" s="56">
        <f>Nachschleiftexte!R466</f>
        <v>0</v>
      </c>
      <c r="S513" s="56">
        <f>Nachschleiftexte!N466</f>
        <v>0</v>
      </c>
      <c r="T513" s="56">
        <f>Nachschleiftexte!AB466</f>
        <v>0</v>
      </c>
    </row>
    <row r="514" spans="3:20" s="6" customFormat="1" x14ac:dyDescent="0.25">
      <c r="C514" s="82">
        <f>Nachschleiftexte!A467</f>
        <v>0</v>
      </c>
      <c r="D514" s="56" t="str">
        <f>IF(C514=[1]Sheet1!A458,"ok","falsch")</f>
        <v>ok</v>
      </c>
      <c r="E514" s="57" t="e" cm="1">
        <f t="array" aca="1" ref="E514" ca="1">INDIRECT(A517&amp;B517)</f>
        <v>#REF!</v>
      </c>
      <c r="F514" s="56">
        <f>Nachschleiftexte!C467</f>
        <v>0</v>
      </c>
      <c r="G514" s="56">
        <f>Nachschleiftexte!D467</f>
        <v>0</v>
      </c>
      <c r="H514" s="56">
        <f>Nachschleiftexte!O467</f>
        <v>0</v>
      </c>
      <c r="I514" s="131">
        <f>Nachschleiftexte!G467</f>
        <v>0</v>
      </c>
      <c r="J514" s="56">
        <f>Nachschleiftexte!E467</f>
        <v>0</v>
      </c>
      <c r="K514" s="56">
        <f>Nachschleiftexte!J467</f>
        <v>0</v>
      </c>
      <c r="L514" s="56">
        <f>Nachschleiftexte!X467</f>
        <v>0</v>
      </c>
      <c r="M514" s="56">
        <f>Nachschleiftexte!Y467</f>
        <v>0</v>
      </c>
      <c r="N514" s="56">
        <f>Nachschleiftexte!K467</f>
        <v>0</v>
      </c>
      <c r="O514" s="56">
        <f>Nachschleiftexte!L467</f>
        <v>0</v>
      </c>
      <c r="P514" s="56">
        <f>Nachschleiftexte!F467</f>
        <v>0</v>
      </c>
      <c r="Q514" s="56">
        <f>Nachschleiftexte!AD467</f>
        <v>0</v>
      </c>
      <c r="R514" s="56">
        <f>Nachschleiftexte!R467</f>
        <v>0</v>
      </c>
      <c r="S514" s="56">
        <f>Nachschleiftexte!N467</f>
        <v>0</v>
      </c>
      <c r="T514" s="56">
        <f>Nachschleiftexte!AB467</f>
        <v>0</v>
      </c>
    </row>
    <row r="515" spans="3:20" x14ac:dyDescent="0.25">
      <c r="C515" s="82">
        <f>Nachschleiftexte!A468</f>
        <v>0</v>
      </c>
      <c r="D515" s="56" t="str">
        <f>IF(C515=[1]Sheet1!A459,"ok","falsch")</f>
        <v>ok</v>
      </c>
      <c r="E515" s="57" t="e" cm="1">
        <f t="array" aca="1" ref="E515" ca="1">INDIRECT(A518&amp;B518)</f>
        <v>#REF!</v>
      </c>
      <c r="F515" s="56">
        <f>Nachschleiftexte!C468</f>
        <v>0</v>
      </c>
      <c r="G515" s="56">
        <f>Nachschleiftexte!D468</f>
        <v>0</v>
      </c>
      <c r="H515" s="56">
        <f>Nachschleiftexte!O468</f>
        <v>0</v>
      </c>
      <c r="I515" s="131">
        <f>Nachschleiftexte!G468</f>
        <v>0</v>
      </c>
      <c r="J515" s="56">
        <f>Nachschleiftexte!E468</f>
        <v>0</v>
      </c>
      <c r="K515" s="56">
        <f>Nachschleiftexte!J468</f>
        <v>0</v>
      </c>
      <c r="L515" s="56">
        <f>Nachschleiftexte!X468</f>
        <v>0</v>
      </c>
      <c r="M515" s="56">
        <f>Nachschleiftexte!Y468</f>
        <v>0</v>
      </c>
      <c r="N515" s="56">
        <f>Nachschleiftexte!K468</f>
        <v>0</v>
      </c>
      <c r="O515" s="56">
        <f>Nachschleiftexte!L468</f>
        <v>0</v>
      </c>
      <c r="P515" s="56">
        <f>Nachschleiftexte!F468</f>
        <v>0</v>
      </c>
      <c r="Q515" s="56">
        <f>Nachschleiftexte!AD468</f>
        <v>0</v>
      </c>
      <c r="R515" s="56">
        <f>Nachschleiftexte!R468</f>
        <v>0</v>
      </c>
      <c r="S515" s="56">
        <f>Nachschleiftexte!N468</f>
        <v>0</v>
      </c>
      <c r="T515" s="56">
        <f>Nachschleiftexte!AB468</f>
        <v>0</v>
      </c>
    </row>
    <row r="516" spans="3:20" s="6" customFormat="1" x14ac:dyDescent="0.25">
      <c r="C516" s="82">
        <f>Nachschleiftexte!A469</f>
        <v>0</v>
      </c>
      <c r="D516" s="56" t="str">
        <f>IF(C516=[1]Sheet1!A460,"ok","falsch")</f>
        <v>ok</v>
      </c>
      <c r="E516" s="57" t="e" cm="1">
        <f t="array" aca="1" ref="E516" ca="1">INDIRECT(A519&amp;B519)</f>
        <v>#REF!</v>
      </c>
      <c r="F516" s="56">
        <f>Nachschleiftexte!C469</f>
        <v>0</v>
      </c>
      <c r="G516" s="56">
        <f>Nachschleiftexte!D469</f>
        <v>0</v>
      </c>
      <c r="H516" s="56">
        <f>Nachschleiftexte!O469</f>
        <v>0</v>
      </c>
      <c r="I516" s="131">
        <f>Nachschleiftexte!G469</f>
        <v>0</v>
      </c>
      <c r="J516" s="56">
        <f>Nachschleiftexte!E469</f>
        <v>0</v>
      </c>
      <c r="K516" s="56">
        <f>Nachschleiftexte!J469</f>
        <v>0</v>
      </c>
      <c r="L516" s="56">
        <f>Nachschleiftexte!X469</f>
        <v>0</v>
      </c>
      <c r="M516" s="56">
        <f>Nachschleiftexte!Y469</f>
        <v>0</v>
      </c>
      <c r="N516" s="56">
        <f>Nachschleiftexte!K469</f>
        <v>0</v>
      </c>
      <c r="O516" s="56">
        <f>Nachschleiftexte!L469</f>
        <v>0</v>
      </c>
      <c r="P516" s="56">
        <f>Nachschleiftexte!F469</f>
        <v>0</v>
      </c>
      <c r="Q516" s="56">
        <f>Nachschleiftexte!AD469</f>
        <v>0</v>
      </c>
      <c r="R516" s="56">
        <f>Nachschleiftexte!R469</f>
        <v>0</v>
      </c>
      <c r="S516" s="56">
        <f>Nachschleiftexte!N469</f>
        <v>0</v>
      </c>
      <c r="T516" s="56">
        <f>Nachschleiftexte!AB469</f>
        <v>0</v>
      </c>
    </row>
    <row r="517" spans="3:20" x14ac:dyDescent="0.25">
      <c r="C517" s="82">
        <f>Nachschleiftexte!A470</f>
        <v>0</v>
      </c>
      <c r="D517" s="56" t="str">
        <f>IF(C517=[1]Sheet1!A461,"ok","falsch")</f>
        <v>ok</v>
      </c>
      <c r="E517" s="57" t="e" cm="1">
        <f t="array" aca="1" ref="E517" ca="1">INDIRECT(A520&amp;B520)</f>
        <v>#REF!</v>
      </c>
      <c r="F517" s="56">
        <f>Nachschleiftexte!C470</f>
        <v>0</v>
      </c>
      <c r="G517" s="56">
        <f>Nachschleiftexte!D470</f>
        <v>0</v>
      </c>
      <c r="H517" s="56">
        <f>Nachschleiftexte!O470</f>
        <v>0</v>
      </c>
      <c r="I517" s="131">
        <f>Nachschleiftexte!G470</f>
        <v>0</v>
      </c>
      <c r="J517" s="56">
        <f>Nachschleiftexte!E470</f>
        <v>0</v>
      </c>
      <c r="K517" s="56">
        <f>Nachschleiftexte!J470</f>
        <v>0</v>
      </c>
      <c r="L517" s="56">
        <f>Nachschleiftexte!X470</f>
        <v>0</v>
      </c>
      <c r="M517" s="56">
        <f>Nachschleiftexte!Y470</f>
        <v>0</v>
      </c>
      <c r="N517" s="56">
        <f>Nachschleiftexte!K470</f>
        <v>0</v>
      </c>
      <c r="O517" s="56">
        <f>Nachschleiftexte!L470</f>
        <v>0</v>
      </c>
      <c r="P517" s="56">
        <f>Nachschleiftexte!F470</f>
        <v>0</v>
      </c>
      <c r="Q517" s="56">
        <f>Nachschleiftexte!AD470</f>
        <v>0</v>
      </c>
      <c r="R517" s="56">
        <f>Nachschleiftexte!R470</f>
        <v>0</v>
      </c>
      <c r="S517" s="56">
        <f>Nachschleiftexte!N470</f>
        <v>0</v>
      </c>
      <c r="T517" s="56">
        <f>Nachschleiftexte!AB470</f>
        <v>0</v>
      </c>
    </row>
    <row r="518" spans="3:20" s="6" customFormat="1" x14ac:dyDescent="0.25">
      <c r="C518" s="82">
        <f>Nachschleiftexte!A471</f>
        <v>0</v>
      </c>
      <c r="D518" s="56" t="str">
        <f>IF(C518=[1]Sheet1!A462,"ok","falsch")</f>
        <v>ok</v>
      </c>
      <c r="E518" s="57" t="e" cm="1">
        <f t="array" aca="1" ref="E518" ca="1">INDIRECT(A521&amp;B521)</f>
        <v>#REF!</v>
      </c>
      <c r="F518" s="56">
        <f>Nachschleiftexte!C471</f>
        <v>0</v>
      </c>
      <c r="G518" s="56">
        <f>Nachschleiftexte!D471</f>
        <v>0</v>
      </c>
      <c r="H518" s="56">
        <f>Nachschleiftexte!O471</f>
        <v>0</v>
      </c>
      <c r="I518" s="131">
        <f>Nachschleiftexte!G471</f>
        <v>0</v>
      </c>
      <c r="J518" s="56">
        <f>Nachschleiftexte!E471</f>
        <v>0</v>
      </c>
      <c r="K518" s="56">
        <f>Nachschleiftexte!J471</f>
        <v>0</v>
      </c>
      <c r="L518" s="56">
        <f>Nachschleiftexte!X471</f>
        <v>0</v>
      </c>
      <c r="M518" s="56">
        <f>Nachschleiftexte!Y471</f>
        <v>0</v>
      </c>
      <c r="N518" s="56">
        <f>Nachschleiftexte!K471</f>
        <v>0</v>
      </c>
      <c r="O518" s="56">
        <f>Nachschleiftexte!L471</f>
        <v>0</v>
      </c>
      <c r="P518" s="56">
        <f>Nachschleiftexte!F471</f>
        <v>0</v>
      </c>
      <c r="Q518" s="56">
        <f>Nachschleiftexte!AD471</f>
        <v>0</v>
      </c>
      <c r="R518" s="56">
        <f>Nachschleiftexte!R471</f>
        <v>0</v>
      </c>
      <c r="S518" s="56">
        <f>Nachschleiftexte!N471</f>
        <v>0</v>
      </c>
      <c r="T518" s="56">
        <f>Nachschleiftexte!AB471</f>
        <v>0</v>
      </c>
    </row>
    <row r="519" spans="3:20" x14ac:dyDescent="0.25">
      <c r="C519" s="82">
        <f>Nachschleiftexte!A472</f>
        <v>0</v>
      </c>
      <c r="D519" s="56" t="str">
        <f>IF(C519=[1]Sheet1!A463,"ok","falsch")</f>
        <v>ok</v>
      </c>
      <c r="E519" s="57" t="e" cm="1">
        <f t="array" aca="1" ref="E519" ca="1">INDIRECT(A522&amp;B522)</f>
        <v>#REF!</v>
      </c>
      <c r="F519" s="56">
        <f>Nachschleiftexte!C472</f>
        <v>0</v>
      </c>
      <c r="G519" s="56">
        <f>Nachschleiftexte!D472</f>
        <v>0</v>
      </c>
      <c r="H519" s="56">
        <f>Nachschleiftexte!O472</f>
        <v>0</v>
      </c>
      <c r="I519" s="131">
        <f>Nachschleiftexte!G472</f>
        <v>0</v>
      </c>
      <c r="J519" s="56">
        <f>Nachschleiftexte!E472</f>
        <v>0</v>
      </c>
      <c r="K519" s="56">
        <f>Nachschleiftexte!J472</f>
        <v>0</v>
      </c>
      <c r="L519" s="56">
        <f>Nachschleiftexte!X472</f>
        <v>0</v>
      </c>
      <c r="M519" s="56">
        <f>Nachschleiftexte!Y472</f>
        <v>0</v>
      </c>
      <c r="N519" s="56">
        <f>Nachschleiftexte!K472</f>
        <v>0</v>
      </c>
      <c r="O519" s="56">
        <f>Nachschleiftexte!L472</f>
        <v>0</v>
      </c>
      <c r="P519" s="56">
        <f>Nachschleiftexte!F472</f>
        <v>0</v>
      </c>
      <c r="Q519" s="56">
        <f>Nachschleiftexte!AD472</f>
        <v>0</v>
      </c>
      <c r="R519" s="56">
        <f>Nachschleiftexte!R472</f>
        <v>0</v>
      </c>
      <c r="S519" s="56">
        <f>Nachschleiftexte!N472</f>
        <v>0</v>
      </c>
      <c r="T519" s="56">
        <f>Nachschleiftexte!AB472</f>
        <v>0</v>
      </c>
    </row>
    <row r="520" spans="3:20" s="6" customFormat="1" x14ac:dyDescent="0.25">
      <c r="C520" s="82">
        <f>Nachschleiftexte!A473</f>
        <v>0</v>
      </c>
      <c r="D520" s="56" t="str">
        <f>IF(C520=[1]Sheet1!A464,"ok","falsch")</f>
        <v>ok</v>
      </c>
      <c r="E520" s="57" t="e" cm="1">
        <f t="array" aca="1" ref="E520" ca="1">INDIRECT(A523&amp;B523)</f>
        <v>#REF!</v>
      </c>
      <c r="F520" s="56">
        <f>Nachschleiftexte!C473</f>
        <v>0</v>
      </c>
      <c r="G520" s="56">
        <f>Nachschleiftexte!D473</f>
        <v>0</v>
      </c>
      <c r="H520" s="56">
        <f>Nachschleiftexte!O473</f>
        <v>0</v>
      </c>
      <c r="I520" s="131">
        <f>Nachschleiftexte!G473</f>
        <v>0</v>
      </c>
      <c r="J520" s="56">
        <f>Nachschleiftexte!E473</f>
        <v>0</v>
      </c>
      <c r="K520" s="56">
        <f>Nachschleiftexte!J473</f>
        <v>0</v>
      </c>
      <c r="L520" s="56">
        <f>Nachschleiftexte!X473</f>
        <v>0</v>
      </c>
      <c r="M520" s="56">
        <f>Nachschleiftexte!Y473</f>
        <v>0</v>
      </c>
      <c r="N520" s="56">
        <f>Nachschleiftexte!K473</f>
        <v>0</v>
      </c>
      <c r="O520" s="56">
        <f>Nachschleiftexte!L473</f>
        <v>0</v>
      </c>
      <c r="P520" s="56">
        <f>Nachschleiftexte!F473</f>
        <v>0</v>
      </c>
      <c r="Q520" s="56">
        <f>Nachschleiftexte!AD473</f>
        <v>0</v>
      </c>
      <c r="R520" s="56">
        <f>Nachschleiftexte!R473</f>
        <v>0</v>
      </c>
      <c r="S520" s="56">
        <f>Nachschleiftexte!N473</f>
        <v>0</v>
      </c>
      <c r="T520" s="56">
        <f>Nachschleiftexte!AB473</f>
        <v>0</v>
      </c>
    </row>
    <row r="521" spans="3:20" x14ac:dyDescent="0.25">
      <c r="C521" s="82">
        <f>Nachschleiftexte!A474</f>
        <v>0</v>
      </c>
      <c r="D521" s="56" t="str">
        <f>IF(C521=[1]Sheet1!A465,"ok","falsch")</f>
        <v>ok</v>
      </c>
      <c r="E521" s="57" t="e" cm="1">
        <f t="array" aca="1" ref="E521" ca="1">INDIRECT(A524&amp;B524)</f>
        <v>#REF!</v>
      </c>
      <c r="F521" s="56">
        <f>Nachschleiftexte!C474</f>
        <v>0</v>
      </c>
      <c r="G521" s="56">
        <f>Nachschleiftexte!D474</f>
        <v>0</v>
      </c>
      <c r="H521" s="56">
        <f>Nachschleiftexte!O474</f>
        <v>0</v>
      </c>
      <c r="I521" s="131">
        <f>Nachschleiftexte!G474</f>
        <v>0</v>
      </c>
      <c r="J521" s="56">
        <f>Nachschleiftexte!E474</f>
        <v>0</v>
      </c>
      <c r="K521" s="56">
        <f>Nachschleiftexte!J474</f>
        <v>0</v>
      </c>
      <c r="L521" s="56">
        <f>Nachschleiftexte!X474</f>
        <v>0</v>
      </c>
      <c r="M521" s="56">
        <f>Nachschleiftexte!Y474</f>
        <v>0</v>
      </c>
      <c r="N521" s="56">
        <f>Nachschleiftexte!K474</f>
        <v>0</v>
      </c>
      <c r="O521" s="56">
        <f>Nachschleiftexte!L474</f>
        <v>0</v>
      </c>
      <c r="P521" s="56">
        <f>Nachschleiftexte!F474</f>
        <v>0</v>
      </c>
      <c r="Q521" s="56">
        <f>Nachschleiftexte!AD474</f>
        <v>0</v>
      </c>
      <c r="R521" s="56">
        <f>Nachschleiftexte!R474</f>
        <v>0</v>
      </c>
      <c r="S521" s="56">
        <f>Nachschleiftexte!N474</f>
        <v>0</v>
      </c>
      <c r="T521" s="56">
        <f>Nachschleiftexte!AB474</f>
        <v>0</v>
      </c>
    </row>
    <row r="522" spans="3:20" s="6" customFormat="1" x14ac:dyDescent="0.25">
      <c r="C522" s="82">
        <f>Nachschleiftexte!A475</f>
        <v>0</v>
      </c>
      <c r="D522" s="56" t="str">
        <f>IF(C522=[1]Sheet1!A466,"ok","falsch")</f>
        <v>ok</v>
      </c>
      <c r="E522" s="57" t="e" cm="1">
        <f t="array" aca="1" ref="E522" ca="1">INDIRECT(A525&amp;B525)</f>
        <v>#REF!</v>
      </c>
      <c r="F522" s="56">
        <f>Nachschleiftexte!C475</f>
        <v>0</v>
      </c>
      <c r="G522" s="56">
        <f>Nachschleiftexte!D475</f>
        <v>0</v>
      </c>
      <c r="H522" s="56">
        <f>Nachschleiftexte!O475</f>
        <v>0</v>
      </c>
      <c r="I522" s="131">
        <f>Nachschleiftexte!G475</f>
        <v>0</v>
      </c>
      <c r="J522" s="56">
        <f>Nachschleiftexte!E475</f>
        <v>0</v>
      </c>
      <c r="K522" s="56">
        <f>Nachschleiftexte!J475</f>
        <v>0</v>
      </c>
      <c r="L522" s="56">
        <f>Nachschleiftexte!X475</f>
        <v>0</v>
      </c>
      <c r="M522" s="56">
        <f>Nachschleiftexte!Y475</f>
        <v>0</v>
      </c>
      <c r="N522" s="56">
        <f>Nachschleiftexte!K475</f>
        <v>0</v>
      </c>
      <c r="O522" s="56">
        <f>Nachschleiftexte!L475</f>
        <v>0</v>
      </c>
      <c r="P522" s="56">
        <f>Nachschleiftexte!F475</f>
        <v>0</v>
      </c>
      <c r="Q522" s="56">
        <f>Nachschleiftexte!AD475</f>
        <v>0</v>
      </c>
      <c r="R522" s="56">
        <f>Nachschleiftexte!R475</f>
        <v>0</v>
      </c>
      <c r="S522" s="56">
        <f>Nachschleiftexte!N475</f>
        <v>0</v>
      </c>
      <c r="T522" s="56">
        <f>Nachschleiftexte!AB475</f>
        <v>0</v>
      </c>
    </row>
    <row r="523" spans="3:20" x14ac:dyDescent="0.25">
      <c r="C523" s="82">
        <f>Nachschleiftexte!A476</f>
        <v>0</v>
      </c>
      <c r="D523" s="56" t="str">
        <f>IF(C523=[1]Sheet1!A467,"ok","falsch")</f>
        <v>ok</v>
      </c>
      <c r="E523" s="57" t="e" cm="1">
        <f t="array" aca="1" ref="E523" ca="1">INDIRECT(A526&amp;B526)</f>
        <v>#REF!</v>
      </c>
      <c r="F523" s="56">
        <f>Nachschleiftexte!C476</f>
        <v>0</v>
      </c>
      <c r="G523" s="56">
        <f>Nachschleiftexte!D476</f>
        <v>0</v>
      </c>
      <c r="H523" s="56">
        <f>Nachschleiftexte!O476</f>
        <v>0</v>
      </c>
      <c r="I523" s="131">
        <f>Nachschleiftexte!G476</f>
        <v>0</v>
      </c>
      <c r="J523" s="56">
        <f>Nachschleiftexte!E476</f>
        <v>0</v>
      </c>
      <c r="K523" s="56">
        <f>Nachschleiftexte!J476</f>
        <v>0</v>
      </c>
      <c r="L523" s="56">
        <f>Nachschleiftexte!X476</f>
        <v>0</v>
      </c>
      <c r="M523" s="56">
        <f>Nachschleiftexte!Y476</f>
        <v>0</v>
      </c>
      <c r="N523" s="56">
        <f>Nachschleiftexte!K476</f>
        <v>0</v>
      </c>
      <c r="O523" s="56">
        <f>Nachschleiftexte!L476</f>
        <v>0</v>
      </c>
      <c r="P523" s="56">
        <f>Nachschleiftexte!F476</f>
        <v>0</v>
      </c>
      <c r="Q523" s="56">
        <f>Nachschleiftexte!AD476</f>
        <v>0</v>
      </c>
      <c r="R523" s="56">
        <f>Nachschleiftexte!R476</f>
        <v>0</v>
      </c>
      <c r="S523" s="56">
        <f>Nachschleiftexte!N476</f>
        <v>0</v>
      </c>
      <c r="T523" s="56">
        <f>Nachschleiftexte!AB476</f>
        <v>0</v>
      </c>
    </row>
    <row r="524" spans="3:20" s="6" customFormat="1" x14ac:dyDescent="0.25">
      <c r="C524" s="82">
        <f>Nachschleiftexte!A477</f>
        <v>0</v>
      </c>
      <c r="D524" s="56" t="str">
        <f>IF(C524=[1]Sheet1!A468,"ok","falsch")</f>
        <v>ok</v>
      </c>
      <c r="E524" s="57" t="e" cm="1">
        <f t="array" aca="1" ref="E524" ca="1">INDIRECT(A527&amp;B527)</f>
        <v>#REF!</v>
      </c>
      <c r="F524" s="56">
        <f>Nachschleiftexte!C477</f>
        <v>0</v>
      </c>
      <c r="G524" s="56">
        <f>Nachschleiftexte!D477</f>
        <v>0</v>
      </c>
      <c r="H524" s="56">
        <f>Nachschleiftexte!O477</f>
        <v>0</v>
      </c>
      <c r="I524" s="131">
        <f>Nachschleiftexte!G477</f>
        <v>0</v>
      </c>
      <c r="J524" s="56">
        <f>Nachschleiftexte!E477</f>
        <v>0</v>
      </c>
      <c r="K524" s="56">
        <f>Nachschleiftexte!J477</f>
        <v>0</v>
      </c>
      <c r="L524" s="56">
        <f>Nachschleiftexte!X477</f>
        <v>0</v>
      </c>
      <c r="M524" s="56">
        <f>Nachschleiftexte!Y477</f>
        <v>0</v>
      </c>
      <c r="N524" s="56">
        <f>Nachschleiftexte!K477</f>
        <v>0</v>
      </c>
      <c r="O524" s="56">
        <f>Nachschleiftexte!L477</f>
        <v>0</v>
      </c>
      <c r="P524" s="56">
        <f>Nachschleiftexte!F477</f>
        <v>0</v>
      </c>
      <c r="Q524" s="56">
        <f>Nachschleiftexte!AD477</f>
        <v>0</v>
      </c>
      <c r="R524" s="56">
        <f>Nachschleiftexte!R477</f>
        <v>0</v>
      </c>
      <c r="S524" s="56">
        <f>Nachschleiftexte!N477</f>
        <v>0</v>
      </c>
      <c r="T524" s="56">
        <f>Nachschleiftexte!AB477</f>
        <v>0</v>
      </c>
    </row>
    <row r="525" spans="3:20" x14ac:dyDescent="0.25">
      <c r="C525" s="82">
        <f>Nachschleiftexte!A478</f>
        <v>0</v>
      </c>
      <c r="D525" s="56" t="str">
        <f>IF(C525=[1]Sheet1!A469,"ok","falsch")</f>
        <v>ok</v>
      </c>
      <c r="E525" s="57" t="e" cm="1">
        <f t="array" aca="1" ref="E525" ca="1">INDIRECT(A528&amp;B528)</f>
        <v>#REF!</v>
      </c>
      <c r="F525" s="56">
        <f>Nachschleiftexte!C478</f>
        <v>0</v>
      </c>
      <c r="G525" s="56">
        <f>Nachschleiftexte!D478</f>
        <v>0</v>
      </c>
      <c r="H525" s="56">
        <f>Nachschleiftexte!O478</f>
        <v>0</v>
      </c>
      <c r="I525" s="131">
        <f>Nachschleiftexte!G478</f>
        <v>0</v>
      </c>
      <c r="J525" s="56">
        <f>Nachschleiftexte!E478</f>
        <v>0</v>
      </c>
      <c r="K525" s="56">
        <f>Nachschleiftexte!J478</f>
        <v>0</v>
      </c>
      <c r="L525" s="56">
        <f>Nachschleiftexte!X478</f>
        <v>0</v>
      </c>
      <c r="M525" s="56">
        <f>Nachschleiftexte!Y478</f>
        <v>0</v>
      </c>
      <c r="N525" s="56">
        <f>Nachschleiftexte!K478</f>
        <v>0</v>
      </c>
      <c r="O525" s="56">
        <f>Nachschleiftexte!L478</f>
        <v>0</v>
      </c>
      <c r="P525" s="56">
        <f>Nachschleiftexte!F478</f>
        <v>0</v>
      </c>
      <c r="Q525" s="56">
        <f>Nachschleiftexte!AD478</f>
        <v>0</v>
      </c>
      <c r="R525" s="56">
        <f>Nachschleiftexte!R478</f>
        <v>0</v>
      </c>
      <c r="S525" s="56">
        <f>Nachschleiftexte!N478</f>
        <v>0</v>
      </c>
      <c r="T525" s="56">
        <f>Nachschleiftexte!AB478</f>
        <v>0</v>
      </c>
    </row>
    <row r="526" spans="3:20" s="6" customFormat="1" x14ac:dyDescent="0.25">
      <c r="C526" s="82">
        <f>Nachschleiftexte!A479</f>
        <v>0</v>
      </c>
      <c r="D526" s="56" t="str">
        <f>IF(C526=[1]Sheet1!A470,"ok","falsch")</f>
        <v>ok</v>
      </c>
      <c r="E526" s="57" t="e" cm="1">
        <f t="array" aca="1" ref="E526" ca="1">INDIRECT(A529&amp;B529)</f>
        <v>#REF!</v>
      </c>
      <c r="F526" s="56">
        <f>Nachschleiftexte!C479</f>
        <v>0</v>
      </c>
      <c r="G526" s="56">
        <f>Nachschleiftexte!D479</f>
        <v>0</v>
      </c>
      <c r="H526" s="56">
        <f>Nachschleiftexte!O479</f>
        <v>0</v>
      </c>
      <c r="I526" s="131">
        <f>Nachschleiftexte!G479</f>
        <v>0</v>
      </c>
      <c r="J526" s="56">
        <f>Nachschleiftexte!E479</f>
        <v>0</v>
      </c>
      <c r="K526" s="56">
        <f>Nachschleiftexte!J479</f>
        <v>0</v>
      </c>
      <c r="L526" s="56">
        <f>Nachschleiftexte!X479</f>
        <v>0</v>
      </c>
      <c r="M526" s="56">
        <f>Nachschleiftexte!Y479</f>
        <v>0</v>
      </c>
      <c r="N526" s="56">
        <f>Nachschleiftexte!K479</f>
        <v>0</v>
      </c>
      <c r="O526" s="56">
        <f>Nachschleiftexte!L479</f>
        <v>0</v>
      </c>
      <c r="P526" s="56">
        <f>Nachschleiftexte!F479</f>
        <v>0</v>
      </c>
      <c r="Q526" s="56">
        <f>Nachschleiftexte!AD479</f>
        <v>0</v>
      </c>
      <c r="R526" s="56">
        <f>Nachschleiftexte!R479</f>
        <v>0</v>
      </c>
      <c r="S526" s="56">
        <f>Nachschleiftexte!N479</f>
        <v>0</v>
      </c>
      <c r="T526" s="56">
        <f>Nachschleiftexte!AB479</f>
        <v>0</v>
      </c>
    </row>
    <row r="527" spans="3:20" x14ac:dyDescent="0.25">
      <c r="C527" s="82">
        <f>Nachschleiftexte!A480</f>
        <v>0</v>
      </c>
      <c r="D527" s="56" t="str">
        <f>IF(C527=[1]Sheet1!A471,"ok","falsch")</f>
        <v>ok</v>
      </c>
      <c r="E527" s="57" t="e" cm="1">
        <f t="array" aca="1" ref="E527" ca="1">INDIRECT(A530&amp;B530)</f>
        <v>#REF!</v>
      </c>
      <c r="F527" s="56">
        <f>Nachschleiftexte!C480</f>
        <v>0</v>
      </c>
      <c r="G527" s="56">
        <f>Nachschleiftexte!D480</f>
        <v>0</v>
      </c>
      <c r="H527" s="56">
        <f>Nachschleiftexte!O480</f>
        <v>0</v>
      </c>
      <c r="I527" s="131">
        <f>Nachschleiftexte!G480</f>
        <v>0</v>
      </c>
      <c r="J527" s="56">
        <f>Nachschleiftexte!E480</f>
        <v>0</v>
      </c>
      <c r="K527" s="56">
        <f>Nachschleiftexte!J480</f>
        <v>0</v>
      </c>
      <c r="L527" s="56">
        <f>Nachschleiftexte!X480</f>
        <v>0</v>
      </c>
      <c r="M527" s="56">
        <f>Nachschleiftexte!Y480</f>
        <v>0</v>
      </c>
      <c r="N527" s="56">
        <f>Nachschleiftexte!K480</f>
        <v>0</v>
      </c>
      <c r="O527" s="56">
        <f>Nachschleiftexte!L480</f>
        <v>0</v>
      </c>
      <c r="P527" s="56">
        <f>Nachschleiftexte!F480</f>
        <v>0</v>
      </c>
      <c r="Q527" s="56">
        <f>Nachschleiftexte!AD480</f>
        <v>0</v>
      </c>
      <c r="R527" s="56">
        <f>Nachschleiftexte!R480</f>
        <v>0</v>
      </c>
      <c r="S527" s="56">
        <f>Nachschleiftexte!N480</f>
        <v>0</v>
      </c>
      <c r="T527" s="56">
        <f>Nachschleiftexte!AB480</f>
        <v>0</v>
      </c>
    </row>
    <row r="528" spans="3:20" s="6" customFormat="1" x14ac:dyDescent="0.25">
      <c r="C528" s="82">
        <f>Nachschleiftexte!A481</f>
        <v>0</v>
      </c>
      <c r="D528" s="56" t="str">
        <f>IF(C528=[1]Sheet1!A472,"ok","falsch")</f>
        <v>ok</v>
      </c>
      <c r="E528" s="57" t="e" cm="1">
        <f t="array" aca="1" ref="E528" ca="1">INDIRECT(A531&amp;B531)</f>
        <v>#REF!</v>
      </c>
      <c r="F528" s="56">
        <f>Nachschleiftexte!C481</f>
        <v>0</v>
      </c>
      <c r="G528" s="56">
        <f>Nachschleiftexte!D481</f>
        <v>0</v>
      </c>
      <c r="H528" s="56">
        <f>Nachschleiftexte!O481</f>
        <v>0</v>
      </c>
      <c r="I528" s="131">
        <f>Nachschleiftexte!G481</f>
        <v>0</v>
      </c>
      <c r="J528" s="56">
        <f>Nachschleiftexte!E481</f>
        <v>0</v>
      </c>
      <c r="K528" s="56">
        <f>Nachschleiftexte!J481</f>
        <v>0</v>
      </c>
      <c r="L528" s="56">
        <f>Nachschleiftexte!X481</f>
        <v>0</v>
      </c>
      <c r="M528" s="56">
        <f>Nachschleiftexte!Y481</f>
        <v>0</v>
      </c>
      <c r="N528" s="56">
        <f>Nachschleiftexte!K481</f>
        <v>0</v>
      </c>
      <c r="O528" s="56">
        <f>Nachschleiftexte!L481</f>
        <v>0</v>
      </c>
      <c r="P528" s="56">
        <f>Nachschleiftexte!F481</f>
        <v>0</v>
      </c>
      <c r="Q528" s="56">
        <f>Nachschleiftexte!AD481</f>
        <v>0</v>
      </c>
      <c r="R528" s="56">
        <f>Nachschleiftexte!R481</f>
        <v>0</v>
      </c>
      <c r="S528" s="56">
        <f>Nachschleiftexte!N481</f>
        <v>0</v>
      </c>
      <c r="T528" s="56">
        <f>Nachschleiftexte!AB481</f>
        <v>0</v>
      </c>
    </row>
    <row r="529" spans="3:20" x14ac:dyDescent="0.25">
      <c r="C529" s="82">
        <f>Nachschleiftexte!A482</f>
        <v>0</v>
      </c>
      <c r="D529" s="56" t="str">
        <f>IF(C529=[1]Sheet1!A473,"ok","falsch")</f>
        <v>ok</v>
      </c>
      <c r="E529" s="57" t="e" cm="1">
        <f t="array" aca="1" ref="E529" ca="1">INDIRECT(A532&amp;B532)</f>
        <v>#REF!</v>
      </c>
      <c r="F529" s="56">
        <f>Nachschleiftexte!C482</f>
        <v>0</v>
      </c>
      <c r="G529" s="56">
        <f>Nachschleiftexte!D482</f>
        <v>0</v>
      </c>
      <c r="H529" s="56">
        <f>Nachschleiftexte!O482</f>
        <v>0</v>
      </c>
      <c r="I529" s="131">
        <f>Nachschleiftexte!G482</f>
        <v>0</v>
      </c>
      <c r="J529" s="56">
        <f>Nachschleiftexte!E482</f>
        <v>0</v>
      </c>
      <c r="K529" s="56">
        <f>Nachschleiftexte!J482</f>
        <v>0</v>
      </c>
      <c r="L529" s="56">
        <f>Nachschleiftexte!X482</f>
        <v>0</v>
      </c>
      <c r="M529" s="56">
        <f>Nachschleiftexte!Y482</f>
        <v>0</v>
      </c>
      <c r="N529" s="56">
        <f>Nachschleiftexte!K482</f>
        <v>0</v>
      </c>
      <c r="O529" s="56">
        <f>Nachschleiftexte!L482</f>
        <v>0</v>
      </c>
      <c r="P529" s="56">
        <f>Nachschleiftexte!F482</f>
        <v>0</v>
      </c>
      <c r="Q529" s="56">
        <f>Nachschleiftexte!AD482</f>
        <v>0</v>
      </c>
      <c r="R529" s="56">
        <f>Nachschleiftexte!R482</f>
        <v>0</v>
      </c>
      <c r="S529" s="56">
        <f>Nachschleiftexte!N482</f>
        <v>0</v>
      </c>
      <c r="T529" s="56">
        <f>Nachschleiftexte!AB482</f>
        <v>0</v>
      </c>
    </row>
    <row r="530" spans="3:20" s="6" customFormat="1" x14ac:dyDescent="0.25">
      <c r="C530" s="82">
        <f>Nachschleiftexte!A483</f>
        <v>0</v>
      </c>
      <c r="D530" s="56" t="str">
        <f>IF(C530=[1]Sheet1!A474,"ok","falsch")</f>
        <v>ok</v>
      </c>
      <c r="E530" s="57" t="e" cm="1">
        <f t="array" aca="1" ref="E530" ca="1">INDIRECT(A533&amp;B533)</f>
        <v>#REF!</v>
      </c>
      <c r="F530" s="56">
        <f>Nachschleiftexte!C483</f>
        <v>0</v>
      </c>
      <c r="G530" s="56">
        <f>Nachschleiftexte!D483</f>
        <v>0</v>
      </c>
      <c r="H530" s="56">
        <f>Nachschleiftexte!O483</f>
        <v>0</v>
      </c>
      <c r="I530" s="131">
        <f>Nachschleiftexte!G483</f>
        <v>0</v>
      </c>
      <c r="J530" s="56">
        <f>Nachschleiftexte!E483</f>
        <v>0</v>
      </c>
      <c r="K530" s="56">
        <f>Nachschleiftexte!J483</f>
        <v>0</v>
      </c>
      <c r="L530" s="56">
        <f>Nachschleiftexte!X483</f>
        <v>0</v>
      </c>
      <c r="M530" s="56">
        <f>Nachschleiftexte!Y483</f>
        <v>0</v>
      </c>
      <c r="N530" s="56">
        <f>Nachschleiftexte!K483</f>
        <v>0</v>
      </c>
      <c r="O530" s="56">
        <f>Nachschleiftexte!L483</f>
        <v>0</v>
      </c>
      <c r="P530" s="56">
        <f>Nachschleiftexte!F483</f>
        <v>0</v>
      </c>
      <c r="Q530" s="56">
        <f>Nachschleiftexte!AD483</f>
        <v>0</v>
      </c>
      <c r="R530" s="56">
        <f>Nachschleiftexte!R483</f>
        <v>0</v>
      </c>
      <c r="S530" s="56">
        <f>Nachschleiftexte!N483</f>
        <v>0</v>
      </c>
      <c r="T530" s="56">
        <f>Nachschleiftexte!AB483</f>
        <v>0</v>
      </c>
    </row>
    <row r="531" spans="3:20" x14ac:dyDescent="0.25">
      <c r="C531" s="82">
        <f>Nachschleiftexte!A484</f>
        <v>0</v>
      </c>
      <c r="D531" s="56" t="str">
        <f>IF(C531=[1]Sheet1!A475,"ok","falsch")</f>
        <v>ok</v>
      </c>
      <c r="E531" s="57" t="e" cm="1">
        <f t="array" aca="1" ref="E531" ca="1">INDIRECT(A534&amp;B534)</f>
        <v>#REF!</v>
      </c>
      <c r="F531" s="56">
        <f>Nachschleiftexte!C484</f>
        <v>0</v>
      </c>
      <c r="G531" s="56">
        <f>Nachschleiftexte!D484</f>
        <v>0</v>
      </c>
      <c r="H531" s="56">
        <f>Nachschleiftexte!O484</f>
        <v>0</v>
      </c>
      <c r="I531" s="131">
        <f>Nachschleiftexte!G484</f>
        <v>0</v>
      </c>
      <c r="J531" s="56">
        <f>Nachschleiftexte!E484</f>
        <v>0</v>
      </c>
      <c r="K531" s="56">
        <f>Nachschleiftexte!J484</f>
        <v>0</v>
      </c>
      <c r="L531" s="56">
        <f>Nachschleiftexte!X484</f>
        <v>0</v>
      </c>
      <c r="M531" s="56">
        <f>Nachschleiftexte!Y484</f>
        <v>0</v>
      </c>
      <c r="N531" s="56">
        <f>Nachschleiftexte!K484</f>
        <v>0</v>
      </c>
      <c r="O531" s="56">
        <f>Nachschleiftexte!L484</f>
        <v>0</v>
      </c>
      <c r="P531" s="56">
        <f>Nachschleiftexte!F484</f>
        <v>0</v>
      </c>
      <c r="Q531" s="56">
        <f>Nachschleiftexte!AD484</f>
        <v>0</v>
      </c>
      <c r="R531" s="56">
        <f>Nachschleiftexte!R484</f>
        <v>0</v>
      </c>
      <c r="S531" s="56">
        <f>Nachschleiftexte!N484</f>
        <v>0</v>
      </c>
      <c r="T531" s="56">
        <f>Nachschleiftexte!AB484</f>
        <v>0</v>
      </c>
    </row>
    <row r="532" spans="3:20" s="6" customFormat="1" x14ac:dyDescent="0.25">
      <c r="C532" s="82">
        <f>Nachschleiftexte!A485</f>
        <v>0</v>
      </c>
      <c r="D532" s="56" t="str">
        <f>IF(C532=[1]Sheet1!A476,"ok","falsch")</f>
        <v>ok</v>
      </c>
      <c r="E532" s="57" t="e" cm="1">
        <f t="array" aca="1" ref="E532" ca="1">INDIRECT(A535&amp;B535)</f>
        <v>#REF!</v>
      </c>
      <c r="F532" s="56">
        <f>Nachschleiftexte!C485</f>
        <v>0</v>
      </c>
      <c r="G532" s="56">
        <f>Nachschleiftexte!D485</f>
        <v>0</v>
      </c>
      <c r="H532" s="56">
        <f>Nachschleiftexte!O485</f>
        <v>0</v>
      </c>
      <c r="I532" s="131">
        <f>Nachschleiftexte!G485</f>
        <v>0</v>
      </c>
      <c r="J532" s="56">
        <f>Nachschleiftexte!E485</f>
        <v>0</v>
      </c>
      <c r="K532" s="56">
        <f>Nachschleiftexte!J485</f>
        <v>0</v>
      </c>
      <c r="L532" s="56">
        <f>Nachschleiftexte!X485</f>
        <v>0</v>
      </c>
      <c r="M532" s="56">
        <f>Nachschleiftexte!Y485</f>
        <v>0</v>
      </c>
      <c r="N532" s="56">
        <f>Nachschleiftexte!K485</f>
        <v>0</v>
      </c>
      <c r="O532" s="56">
        <f>Nachschleiftexte!L485</f>
        <v>0</v>
      </c>
      <c r="P532" s="56">
        <f>Nachschleiftexte!F485</f>
        <v>0</v>
      </c>
      <c r="Q532" s="56">
        <f>Nachschleiftexte!AD485</f>
        <v>0</v>
      </c>
      <c r="R532" s="56">
        <f>Nachschleiftexte!R485</f>
        <v>0</v>
      </c>
      <c r="S532" s="56">
        <f>Nachschleiftexte!N485</f>
        <v>0</v>
      </c>
      <c r="T532" s="56">
        <f>Nachschleiftexte!AB485</f>
        <v>0</v>
      </c>
    </row>
    <row r="533" spans="3:20" x14ac:dyDescent="0.25">
      <c r="C533" s="82">
        <f>Nachschleiftexte!A486</f>
        <v>0</v>
      </c>
      <c r="D533" s="56" t="str">
        <f>IF(C533=[1]Sheet1!A477,"ok","falsch")</f>
        <v>ok</v>
      </c>
      <c r="E533" s="57" t="e" cm="1">
        <f t="array" aca="1" ref="E533" ca="1">INDIRECT(A536&amp;B536)</f>
        <v>#REF!</v>
      </c>
      <c r="F533" s="56">
        <f>Nachschleiftexte!C486</f>
        <v>0</v>
      </c>
      <c r="G533" s="56">
        <f>Nachschleiftexte!D486</f>
        <v>0</v>
      </c>
      <c r="H533" s="56">
        <f>Nachschleiftexte!O486</f>
        <v>0</v>
      </c>
      <c r="I533" s="131">
        <f>Nachschleiftexte!G486</f>
        <v>0</v>
      </c>
      <c r="J533" s="56">
        <f>Nachschleiftexte!E486</f>
        <v>0</v>
      </c>
      <c r="K533" s="56">
        <f>Nachschleiftexte!J486</f>
        <v>0</v>
      </c>
      <c r="L533" s="56">
        <f>Nachschleiftexte!X486</f>
        <v>0</v>
      </c>
      <c r="M533" s="56">
        <f>Nachschleiftexte!Y486</f>
        <v>0</v>
      </c>
      <c r="N533" s="56">
        <f>Nachschleiftexte!K486</f>
        <v>0</v>
      </c>
      <c r="O533" s="56">
        <f>Nachschleiftexte!L486</f>
        <v>0</v>
      </c>
      <c r="P533" s="56">
        <f>Nachschleiftexte!F486</f>
        <v>0</v>
      </c>
      <c r="Q533" s="56">
        <f>Nachschleiftexte!AD486</f>
        <v>0</v>
      </c>
      <c r="R533" s="56">
        <f>Nachschleiftexte!R486</f>
        <v>0</v>
      </c>
      <c r="S533" s="56">
        <f>Nachschleiftexte!N486</f>
        <v>0</v>
      </c>
      <c r="T533" s="56">
        <f>Nachschleiftexte!AB486</f>
        <v>0</v>
      </c>
    </row>
    <row r="534" spans="3:20" s="6" customFormat="1" x14ac:dyDescent="0.25">
      <c r="C534" s="82">
        <f>Nachschleiftexte!A487</f>
        <v>0</v>
      </c>
      <c r="D534" s="56" t="str">
        <f>IF(C534=[1]Sheet1!A478,"ok","falsch")</f>
        <v>ok</v>
      </c>
      <c r="E534" s="57" t="e" cm="1">
        <f t="array" aca="1" ref="E534" ca="1">INDIRECT(A537&amp;B537)</f>
        <v>#REF!</v>
      </c>
      <c r="F534" s="56">
        <f>Nachschleiftexte!C487</f>
        <v>0</v>
      </c>
      <c r="G534" s="56">
        <f>Nachschleiftexte!D487</f>
        <v>0</v>
      </c>
      <c r="H534" s="56">
        <f>Nachschleiftexte!O487</f>
        <v>0</v>
      </c>
      <c r="I534" s="131">
        <f>Nachschleiftexte!G487</f>
        <v>0</v>
      </c>
      <c r="J534" s="56">
        <f>Nachschleiftexte!E487</f>
        <v>0</v>
      </c>
      <c r="K534" s="56">
        <f>Nachschleiftexte!J487</f>
        <v>0</v>
      </c>
      <c r="L534" s="56">
        <f>Nachschleiftexte!X487</f>
        <v>0</v>
      </c>
      <c r="M534" s="56">
        <f>Nachschleiftexte!Y487</f>
        <v>0</v>
      </c>
      <c r="N534" s="56">
        <f>Nachschleiftexte!K487</f>
        <v>0</v>
      </c>
      <c r="O534" s="56">
        <f>Nachschleiftexte!L487</f>
        <v>0</v>
      </c>
      <c r="P534" s="56">
        <f>Nachschleiftexte!F487</f>
        <v>0</v>
      </c>
      <c r="Q534" s="56">
        <f>Nachschleiftexte!AD487</f>
        <v>0</v>
      </c>
      <c r="R534" s="56">
        <f>Nachschleiftexte!R487</f>
        <v>0</v>
      </c>
      <c r="S534" s="56">
        <f>Nachschleiftexte!N487</f>
        <v>0</v>
      </c>
      <c r="T534" s="56">
        <f>Nachschleiftexte!AB487</f>
        <v>0</v>
      </c>
    </row>
    <row r="535" spans="3:20" x14ac:dyDescent="0.25">
      <c r="C535" s="82">
        <f>Nachschleiftexte!A488</f>
        <v>0</v>
      </c>
      <c r="D535" s="56" t="str">
        <f>IF(C535=[1]Sheet1!A479,"ok","falsch")</f>
        <v>ok</v>
      </c>
      <c r="E535" s="57" t="e" cm="1">
        <f t="array" aca="1" ref="E535" ca="1">INDIRECT(A538&amp;B538)</f>
        <v>#REF!</v>
      </c>
      <c r="F535" s="56">
        <f>Nachschleiftexte!C488</f>
        <v>0</v>
      </c>
      <c r="G535" s="56">
        <f>Nachschleiftexte!D488</f>
        <v>0</v>
      </c>
      <c r="H535" s="56">
        <f>Nachschleiftexte!O488</f>
        <v>0</v>
      </c>
      <c r="I535" s="131">
        <f>Nachschleiftexte!G488</f>
        <v>0</v>
      </c>
      <c r="J535" s="56">
        <f>Nachschleiftexte!E488</f>
        <v>0</v>
      </c>
      <c r="K535" s="56">
        <f>Nachschleiftexte!J488</f>
        <v>0</v>
      </c>
      <c r="L535" s="56">
        <f>Nachschleiftexte!X488</f>
        <v>0</v>
      </c>
      <c r="M535" s="56">
        <f>Nachschleiftexte!Y488</f>
        <v>0</v>
      </c>
      <c r="N535" s="56">
        <f>Nachschleiftexte!K488</f>
        <v>0</v>
      </c>
      <c r="O535" s="56">
        <f>Nachschleiftexte!L488</f>
        <v>0</v>
      </c>
      <c r="P535" s="56">
        <f>Nachschleiftexte!F488</f>
        <v>0</v>
      </c>
      <c r="Q535" s="56">
        <f>Nachschleiftexte!AD488</f>
        <v>0</v>
      </c>
      <c r="R535" s="56">
        <f>Nachschleiftexte!R488</f>
        <v>0</v>
      </c>
      <c r="S535" s="56">
        <f>Nachschleiftexte!N488</f>
        <v>0</v>
      </c>
      <c r="T535" s="56">
        <f>Nachschleiftexte!AB488</f>
        <v>0</v>
      </c>
    </row>
    <row r="536" spans="3:20" s="6" customFormat="1" x14ac:dyDescent="0.25">
      <c r="C536" s="82">
        <f>Nachschleiftexte!A489</f>
        <v>0</v>
      </c>
      <c r="D536" s="56" t="str">
        <f>IF(C536=[1]Sheet1!A480,"ok","falsch")</f>
        <v>ok</v>
      </c>
      <c r="E536" s="57" t="e" cm="1">
        <f t="array" aca="1" ref="E536" ca="1">INDIRECT(A539&amp;B539)</f>
        <v>#REF!</v>
      </c>
      <c r="F536" s="56">
        <f>Nachschleiftexte!C489</f>
        <v>0</v>
      </c>
      <c r="G536" s="56">
        <f>Nachschleiftexte!D489</f>
        <v>0</v>
      </c>
      <c r="H536" s="56">
        <f>Nachschleiftexte!O489</f>
        <v>0</v>
      </c>
      <c r="I536" s="131">
        <f>Nachschleiftexte!G489</f>
        <v>0</v>
      </c>
      <c r="J536" s="56">
        <f>Nachschleiftexte!E489</f>
        <v>0</v>
      </c>
      <c r="K536" s="56">
        <f>Nachschleiftexte!J489</f>
        <v>0</v>
      </c>
      <c r="L536" s="56">
        <f>Nachschleiftexte!X489</f>
        <v>0</v>
      </c>
      <c r="M536" s="56">
        <f>Nachschleiftexte!Y489</f>
        <v>0</v>
      </c>
      <c r="N536" s="56">
        <f>Nachschleiftexte!K489</f>
        <v>0</v>
      </c>
      <c r="O536" s="56">
        <f>Nachschleiftexte!L489</f>
        <v>0</v>
      </c>
      <c r="P536" s="56">
        <f>Nachschleiftexte!F489</f>
        <v>0</v>
      </c>
      <c r="Q536" s="56">
        <f>Nachschleiftexte!AD489</f>
        <v>0</v>
      </c>
      <c r="R536" s="56">
        <f>Nachschleiftexte!R489</f>
        <v>0</v>
      </c>
      <c r="S536" s="56">
        <f>Nachschleiftexte!N489</f>
        <v>0</v>
      </c>
      <c r="T536" s="56">
        <f>Nachschleiftexte!AB489</f>
        <v>0</v>
      </c>
    </row>
    <row r="537" spans="3:20" x14ac:dyDescent="0.25">
      <c r="C537" s="82">
        <f>Nachschleiftexte!A490</f>
        <v>0</v>
      </c>
      <c r="D537" s="56" t="str">
        <f>IF(C537=[1]Sheet1!A481,"ok","falsch")</f>
        <v>ok</v>
      </c>
      <c r="E537" s="57" t="e" cm="1">
        <f t="array" aca="1" ref="E537" ca="1">INDIRECT(A540&amp;B540)</f>
        <v>#REF!</v>
      </c>
      <c r="F537" s="56">
        <f>Nachschleiftexte!C490</f>
        <v>0</v>
      </c>
      <c r="G537" s="56">
        <f>Nachschleiftexte!D490</f>
        <v>0</v>
      </c>
      <c r="H537" s="56">
        <f>Nachschleiftexte!O490</f>
        <v>0</v>
      </c>
      <c r="I537" s="131">
        <f>Nachschleiftexte!G490</f>
        <v>0</v>
      </c>
      <c r="J537" s="56">
        <f>Nachschleiftexte!E490</f>
        <v>0</v>
      </c>
      <c r="K537" s="56">
        <f>Nachschleiftexte!J490</f>
        <v>0</v>
      </c>
      <c r="L537" s="56">
        <f>Nachschleiftexte!X490</f>
        <v>0</v>
      </c>
      <c r="M537" s="56">
        <f>Nachschleiftexte!Y490</f>
        <v>0</v>
      </c>
      <c r="N537" s="56">
        <f>Nachschleiftexte!K490</f>
        <v>0</v>
      </c>
      <c r="O537" s="56">
        <f>Nachschleiftexte!L490</f>
        <v>0</v>
      </c>
      <c r="P537" s="56">
        <f>Nachschleiftexte!F490</f>
        <v>0</v>
      </c>
      <c r="Q537" s="56">
        <f>Nachschleiftexte!AD490</f>
        <v>0</v>
      </c>
      <c r="R537" s="56">
        <f>Nachschleiftexte!R490</f>
        <v>0</v>
      </c>
      <c r="S537" s="56">
        <f>Nachschleiftexte!N490</f>
        <v>0</v>
      </c>
      <c r="T537" s="56">
        <f>Nachschleiftexte!AB490</f>
        <v>0</v>
      </c>
    </row>
    <row r="538" spans="3:20" s="6" customFormat="1" x14ac:dyDescent="0.25">
      <c r="C538" s="82">
        <f>Nachschleiftexte!A491</f>
        <v>0</v>
      </c>
      <c r="D538" s="56" t="str">
        <f>IF(C538=[1]Sheet1!A482,"ok","falsch")</f>
        <v>ok</v>
      </c>
      <c r="E538" s="57" t="e" cm="1">
        <f t="array" aca="1" ref="E538" ca="1">INDIRECT(A541&amp;B541)</f>
        <v>#REF!</v>
      </c>
      <c r="F538" s="56">
        <f>Nachschleiftexte!C491</f>
        <v>0</v>
      </c>
      <c r="G538" s="56">
        <f>Nachschleiftexte!D491</f>
        <v>0</v>
      </c>
      <c r="H538" s="56">
        <f>Nachschleiftexte!O491</f>
        <v>0</v>
      </c>
      <c r="I538" s="131">
        <f>Nachschleiftexte!G491</f>
        <v>0</v>
      </c>
      <c r="J538" s="56">
        <f>Nachschleiftexte!E491</f>
        <v>0</v>
      </c>
      <c r="K538" s="56">
        <f>Nachschleiftexte!J491</f>
        <v>0</v>
      </c>
      <c r="L538" s="56">
        <f>Nachschleiftexte!X491</f>
        <v>0</v>
      </c>
      <c r="M538" s="56">
        <f>Nachschleiftexte!Y491</f>
        <v>0</v>
      </c>
      <c r="N538" s="56">
        <f>Nachschleiftexte!K491</f>
        <v>0</v>
      </c>
      <c r="O538" s="56">
        <f>Nachschleiftexte!L491</f>
        <v>0</v>
      </c>
      <c r="P538" s="56">
        <f>Nachschleiftexte!F491</f>
        <v>0</v>
      </c>
      <c r="Q538" s="56">
        <f>Nachschleiftexte!AD491</f>
        <v>0</v>
      </c>
      <c r="R538" s="56">
        <f>Nachschleiftexte!R491</f>
        <v>0</v>
      </c>
      <c r="S538" s="56">
        <f>Nachschleiftexte!N491</f>
        <v>0</v>
      </c>
      <c r="T538" s="56">
        <f>Nachschleiftexte!AB491</f>
        <v>0</v>
      </c>
    </row>
    <row r="539" spans="3:20" x14ac:dyDescent="0.25">
      <c r="C539" s="82">
        <f>Nachschleiftexte!A492</f>
        <v>0</v>
      </c>
      <c r="D539" s="56" t="str">
        <f>IF(C539=[1]Sheet1!A483,"ok","falsch")</f>
        <v>ok</v>
      </c>
      <c r="E539" s="57" t="e" cm="1">
        <f t="array" aca="1" ref="E539" ca="1">INDIRECT(A542&amp;B542)</f>
        <v>#REF!</v>
      </c>
      <c r="F539" s="56">
        <f>Nachschleiftexte!C492</f>
        <v>0</v>
      </c>
      <c r="G539" s="56">
        <f>Nachschleiftexte!D492</f>
        <v>0</v>
      </c>
      <c r="H539" s="56">
        <f>Nachschleiftexte!O492</f>
        <v>0</v>
      </c>
      <c r="I539" s="131">
        <f>Nachschleiftexte!G492</f>
        <v>0</v>
      </c>
      <c r="J539" s="56">
        <f>Nachschleiftexte!E492</f>
        <v>0</v>
      </c>
      <c r="K539" s="56">
        <f>Nachschleiftexte!J492</f>
        <v>0</v>
      </c>
      <c r="L539" s="56">
        <f>Nachschleiftexte!X492</f>
        <v>0</v>
      </c>
      <c r="M539" s="56">
        <f>Nachschleiftexte!Y492</f>
        <v>0</v>
      </c>
      <c r="N539" s="56">
        <f>Nachschleiftexte!K492</f>
        <v>0</v>
      </c>
      <c r="O539" s="56">
        <f>Nachschleiftexte!L492</f>
        <v>0</v>
      </c>
      <c r="P539" s="56">
        <f>Nachschleiftexte!F492</f>
        <v>0</v>
      </c>
      <c r="Q539" s="56">
        <f>Nachschleiftexte!AD492</f>
        <v>0</v>
      </c>
      <c r="R539" s="56">
        <f>Nachschleiftexte!R492</f>
        <v>0</v>
      </c>
      <c r="S539" s="56">
        <f>Nachschleiftexte!N492</f>
        <v>0</v>
      </c>
      <c r="T539" s="56">
        <f>Nachschleiftexte!AB492</f>
        <v>0</v>
      </c>
    </row>
    <row r="540" spans="3:20" s="6" customFormat="1" x14ac:dyDescent="0.25">
      <c r="C540" s="82">
        <f>Nachschleiftexte!A493</f>
        <v>0</v>
      </c>
      <c r="D540" s="56" t="str">
        <f>IF(C540=[1]Sheet1!A484,"ok","falsch")</f>
        <v>ok</v>
      </c>
      <c r="E540" s="57" t="e" cm="1">
        <f t="array" aca="1" ref="E540" ca="1">INDIRECT(A543&amp;B543)</f>
        <v>#REF!</v>
      </c>
      <c r="F540" s="56">
        <f>Nachschleiftexte!C493</f>
        <v>0</v>
      </c>
      <c r="G540" s="56">
        <f>Nachschleiftexte!D493</f>
        <v>0</v>
      </c>
      <c r="H540" s="56">
        <f>Nachschleiftexte!O493</f>
        <v>0</v>
      </c>
      <c r="I540" s="131">
        <f>Nachschleiftexte!G493</f>
        <v>0</v>
      </c>
      <c r="J540" s="56">
        <f>Nachschleiftexte!E493</f>
        <v>0</v>
      </c>
      <c r="K540" s="56">
        <f>Nachschleiftexte!J493</f>
        <v>0</v>
      </c>
      <c r="L540" s="56">
        <f>Nachschleiftexte!X493</f>
        <v>0</v>
      </c>
      <c r="M540" s="56">
        <f>Nachschleiftexte!Y493</f>
        <v>0</v>
      </c>
      <c r="N540" s="56">
        <f>Nachschleiftexte!K493</f>
        <v>0</v>
      </c>
      <c r="O540" s="56">
        <f>Nachschleiftexte!L493</f>
        <v>0</v>
      </c>
      <c r="P540" s="56">
        <f>Nachschleiftexte!F493</f>
        <v>0</v>
      </c>
      <c r="Q540" s="56">
        <f>Nachschleiftexte!AD493</f>
        <v>0</v>
      </c>
      <c r="R540" s="56">
        <f>Nachschleiftexte!R493</f>
        <v>0</v>
      </c>
      <c r="S540" s="56">
        <f>Nachschleiftexte!N493</f>
        <v>0</v>
      </c>
      <c r="T540" s="56">
        <f>Nachschleiftexte!AB493</f>
        <v>0</v>
      </c>
    </row>
    <row r="541" spans="3:20" x14ac:dyDescent="0.25">
      <c r="C541" s="82">
        <f>Nachschleiftexte!A494</f>
        <v>0</v>
      </c>
      <c r="D541" s="56" t="str">
        <f>IF(C541=[1]Sheet1!A485,"ok","falsch")</f>
        <v>ok</v>
      </c>
      <c r="E541" s="57" t="e" cm="1">
        <f t="array" aca="1" ref="E541" ca="1">INDIRECT(A544&amp;B544)</f>
        <v>#REF!</v>
      </c>
      <c r="F541" s="56">
        <f>Nachschleiftexte!C494</f>
        <v>0</v>
      </c>
      <c r="G541" s="56">
        <f>Nachschleiftexte!D494</f>
        <v>0</v>
      </c>
      <c r="H541" s="56">
        <f>Nachschleiftexte!O494</f>
        <v>0</v>
      </c>
      <c r="I541" s="131">
        <f>Nachschleiftexte!G494</f>
        <v>0</v>
      </c>
      <c r="J541" s="56">
        <f>Nachschleiftexte!E494</f>
        <v>0</v>
      </c>
      <c r="K541" s="56">
        <f>Nachschleiftexte!J494</f>
        <v>0</v>
      </c>
      <c r="L541" s="56">
        <f>Nachschleiftexte!X494</f>
        <v>0</v>
      </c>
      <c r="M541" s="56">
        <f>Nachschleiftexte!Y494</f>
        <v>0</v>
      </c>
      <c r="N541" s="56">
        <f>Nachschleiftexte!K494</f>
        <v>0</v>
      </c>
      <c r="O541" s="56">
        <f>Nachschleiftexte!L494</f>
        <v>0</v>
      </c>
      <c r="P541" s="56">
        <f>Nachschleiftexte!F494</f>
        <v>0</v>
      </c>
      <c r="Q541" s="56">
        <f>Nachschleiftexte!AD494</f>
        <v>0</v>
      </c>
      <c r="R541" s="56">
        <f>Nachschleiftexte!R494</f>
        <v>0</v>
      </c>
      <c r="S541" s="56">
        <f>Nachschleiftexte!N494</f>
        <v>0</v>
      </c>
      <c r="T541" s="56">
        <f>Nachschleiftexte!AB494</f>
        <v>0</v>
      </c>
    </row>
    <row r="542" spans="3:20" s="6" customFormat="1" x14ac:dyDescent="0.25">
      <c r="C542" s="82">
        <f>Nachschleiftexte!A495</f>
        <v>0</v>
      </c>
      <c r="D542" s="56" t="str">
        <f>IF(C542=[1]Sheet1!A486,"ok","falsch")</f>
        <v>ok</v>
      </c>
      <c r="E542" s="57" t="e" cm="1">
        <f t="array" aca="1" ref="E542" ca="1">INDIRECT(A545&amp;B545)</f>
        <v>#REF!</v>
      </c>
      <c r="F542" s="56">
        <f>Nachschleiftexte!C495</f>
        <v>0</v>
      </c>
      <c r="G542" s="56">
        <f>Nachschleiftexte!D495</f>
        <v>0</v>
      </c>
      <c r="H542" s="56">
        <f>Nachschleiftexte!O495</f>
        <v>0</v>
      </c>
      <c r="I542" s="131">
        <f>Nachschleiftexte!G495</f>
        <v>0</v>
      </c>
      <c r="J542" s="56">
        <f>Nachschleiftexte!E495</f>
        <v>0</v>
      </c>
      <c r="K542" s="56">
        <f>Nachschleiftexte!J495</f>
        <v>0</v>
      </c>
      <c r="L542" s="56">
        <f>Nachschleiftexte!X495</f>
        <v>0</v>
      </c>
      <c r="M542" s="56">
        <f>Nachschleiftexte!Y495</f>
        <v>0</v>
      </c>
      <c r="N542" s="56">
        <f>Nachschleiftexte!K495</f>
        <v>0</v>
      </c>
      <c r="O542" s="56">
        <f>Nachschleiftexte!L495</f>
        <v>0</v>
      </c>
      <c r="P542" s="56">
        <f>Nachschleiftexte!F495</f>
        <v>0</v>
      </c>
      <c r="Q542" s="56">
        <f>Nachschleiftexte!AD495</f>
        <v>0</v>
      </c>
      <c r="R542" s="56">
        <f>Nachschleiftexte!R495</f>
        <v>0</v>
      </c>
      <c r="S542" s="56">
        <f>Nachschleiftexte!N495</f>
        <v>0</v>
      </c>
      <c r="T542" s="56">
        <f>Nachschleiftexte!AB495</f>
        <v>0</v>
      </c>
    </row>
    <row r="543" spans="3:20" x14ac:dyDescent="0.25">
      <c r="C543" s="82">
        <f>Nachschleiftexte!A496</f>
        <v>0</v>
      </c>
      <c r="D543" s="56" t="str">
        <f>IF(C543=[1]Sheet1!A487,"ok","falsch")</f>
        <v>ok</v>
      </c>
      <c r="E543" s="57" t="e" cm="1">
        <f t="array" aca="1" ref="E543" ca="1">INDIRECT(A546&amp;B546)</f>
        <v>#REF!</v>
      </c>
      <c r="F543" s="56">
        <f>Nachschleiftexte!C496</f>
        <v>0</v>
      </c>
      <c r="G543" s="56">
        <f>Nachschleiftexte!D496</f>
        <v>0</v>
      </c>
      <c r="H543" s="56">
        <f>Nachschleiftexte!O496</f>
        <v>0</v>
      </c>
      <c r="I543" s="131">
        <f>Nachschleiftexte!G496</f>
        <v>0</v>
      </c>
      <c r="J543" s="56">
        <f>Nachschleiftexte!E496</f>
        <v>0</v>
      </c>
      <c r="K543" s="56">
        <f>Nachschleiftexte!J496</f>
        <v>0</v>
      </c>
      <c r="L543" s="56">
        <f>Nachschleiftexte!X496</f>
        <v>0</v>
      </c>
      <c r="M543" s="56">
        <f>Nachschleiftexte!Y496</f>
        <v>0</v>
      </c>
      <c r="N543" s="56">
        <f>Nachschleiftexte!K496</f>
        <v>0</v>
      </c>
      <c r="O543" s="56">
        <f>Nachschleiftexte!L496</f>
        <v>0</v>
      </c>
      <c r="P543" s="56">
        <f>Nachschleiftexte!F496</f>
        <v>0</v>
      </c>
      <c r="Q543" s="56">
        <f>Nachschleiftexte!AD496</f>
        <v>0</v>
      </c>
      <c r="R543" s="56">
        <f>Nachschleiftexte!R496</f>
        <v>0</v>
      </c>
      <c r="S543" s="56">
        <f>Nachschleiftexte!N496</f>
        <v>0</v>
      </c>
      <c r="T543" s="56">
        <f>Nachschleiftexte!AB496</f>
        <v>0</v>
      </c>
    </row>
    <row r="544" spans="3:20" s="6" customFormat="1" x14ac:dyDescent="0.25">
      <c r="C544" s="82">
        <f>Nachschleiftexte!A497</f>
        <v>0</v>
      </c>
      <c r="D544" s="56" t="str">
        <f>IF(C544=[1]Sheet1!A488,"ok","falsch")</f>
        <v>ok</v>
      </c>
      <c r="E544" s="57" t="e" cm="1">
        <f t="array" aca="1" ref="E544" ca="1">INDIRECT(A547&amp;B547)</f>
        <v>#REF!</v>
      </c>
      <c r="F544" s="56">
        <f>Nachschleiftexte!C497</f>
        <v>0</v>
      </c>
      <c r="G544" s="56">
        <f>Nachschleiftexte!D497</f>
        <v>0</v>
      </c>
      <c r="H544" s="56">
        <f>Nachschleiftexte!O497</f>
        <v>0</v>
      </c>
      <c r="I544" s="131">
        <f>Nachschleiftexte!G497</f>
        <v>0</v>
      </c>
      <c r="J544" s="56">
        <f>Nachschleiftexte!E497</f>
        <v>0</v>
      </c>
      <c r="K544" s="56">
        <f>Nachschleiftexte!J497</f>
        <v>0</v>
      </c>
      <c r="L544" s="56">
        <f>Nachschleiftexte!X497</f>
        <v>0</v>
      </c>
      <c r="M544" s="56">
        <f>Nachschleiftexte!Y497</f>
        <v>0</v>
      </c>
      <c r="N544" s="56">
        <f>Nachschleiftexte!K497</f>
        <v>0</v>
      </c>
      <c r="O544" s="56">
        <f>Nachschleiftexte!L497</f>
        <v>0</v>
      </c>
      <c r="P544" s="56">
        <f>Nachschleiftexte!F497</f>
        <v>0</v>
      </c>
      <c r="Q544" s="56">
        <f>Nachschleiftexte!AD497</f>
        <v>0</v>
      </c>
      <c r="R544" s="56">
        <f>Nachschleiftexte!R497</f>
        <v>0</v>
      </c>
      <c r="S544" s="56">
        <f>Nachschleiftexte!N497</f>
        <v>0</v>
      </c>
      <c r="T544" s="56">
        <f>Nachschleiftexte!AB497</f>
        <v>0</v>
      </c>
    </row>
    <row r="545" spans="3:20" x14ac:dyDescent="0.25">
      <c r="C545" s="82">
        <f>Nachschleiftexte!A498</f>
        <v>0</v>
      </c>
      <c r="D545" s="56" t="str">
        <f>IF(C545=[1]Sheet1!A489,"ok","falsch")</f>
        <v>ok</v>
      </c>
      <c r="E545" s="57" t="e" cm="1">
        <f t="array" aca="1" ref="E545" ca="1">INDIRECT(A548&amp;B548)</f>
        <v>#REF!</v>
      </c>
      <c r="F545" s="56">
        <f>Nachschleiftexte!C498</f>
        <v>0</v>
      </c>
      <c r="G545" s="56">
        <f>Nachschleiftexte!D498</f>
        <v>0</v>
      </c>
      <c r="H545" s="56">
        <f>Nachschleiftexte!O498</f>
        <v>0</v>
      </c>
      <c r="I545" s="131">
        <f>Nachschleiftexte!G498</f>
        <v>0</v>
      </c>
      <c r="J545" s="56">
        <f>Nachschleiftexte!E498</f>
        <v>0</v>
      </c>
      <c r="K545" s="56">
        <f>Nachschleiftexte!J498</f>
        <v>0</v>
      </c>
      <c r="L545" s="56">
        <f>Nachschleiftexte!X498</f>
        <v>0</v>
      </c>
      <c r="M545" s="56">
        <f>Nachschleiftexte!Y498</f>
        <v>0</v>
      </c>
      <c r="N545" s="56">
        <f>Nachschleiftexte!K498</f>
        <v>0</v>
      </c>
      <c r="O545" s="56">
        <f>Nachschleiftexte!L498</f>
        <v>0</v>
      </c>
      <c r="P545" s="56">
        <f>Nachschleiftexte!F498</f>
        <v>0</v>
      </c>
      <c r="Q545" s="56">
        <f>Nachschleiftexte!AD498</f>
        <v>0</v>
      </c>
      <c r="R545" s="56">
        <f>Nachschleiftexte!R498</f>
        <v>0</v>
      </c>
      <c r="S545" s="56">
        <f>Nachschleiftexte!N498</f>
        <v>0</v>
      </c>
      <c r="T545" s="56">
        <f>Nachschleiftexte!AB498</f>
        <v>0</v>
      </c>
    </row>
    <row r="546" spans="3:20" s="6" customFormat="1" x14ac:dyDescent="0.25">
      <c r="C546" s="82">
        <f>Nachschleiftexte!A499</f>
        <v>0</v>
      </c>
      <c r="D546" s="56" t="str">
        <f>IF(C546=[1]Sheet1!A490,"ok","falsch")</f>
        <v>ok</v>
      </c>
      <c r="E546" s="57" t="e" cm="1">
        <f t="array" aca="1" ref="E546" ca="1">INDIRECT(A549&amp;B549)</f>
        <v>#REF!</v>
      </c>
      <c r="F546" s="56">
        <f>Nachschleiftexte!C499</f>
        <v>0</v>
      </c>
      <c r="G546" s="56">
        <f>Nachschleiftexte!D499</f>
        <v>0</v>
      </c>
      <c r="H546" s="56">
        <f>Nachschleiftexte!O499</f>
        <v>0</v>
      </c>
      <c r="I546" s="131">
        <f>Nachschleiftexte!G499</f>
        <v>0</v>
      </c>
      <c r="J546" s="56">
        <f>Nachschleiftexte!E499</f>
        <v>0</v>
      </c>
      <c r="K546" s="56">
        <f>Nachschleiftexte!J499</f>
        <v>0</v>
      </c>
      <c r="L546" s="56">
        <f>Nachschleiftexte!X499</f>
        <v>0</v>
      </c>
      <c r="M546" s="56">
        <f>Nachschleiftexte!Y499</f>
        <v>0</v>
      </c>
      <c r="N546" s="56">
        <f>Nachschleiftexte!K499</f>
        <v>0</v>
      </c>
      <c r="O546" s="56">
        <f>Nachschleiftexte!L499</f>
        <v>0</v>
      </c>
      <c r="P546" s="56">
        <f>Nachschleiftexte!F499</f>
        <v>0</v>
      </c>
      <c r="Q546" s="56">
        <f>Nachschleiftexte!AD499</f>
        <v>0</v>
      </c>
      <c r="R546" s="56">
        <f>Nachschleiftexte!R499</f>
        <v>0</v>
      </c>
      <c r="S546" s="56">
        <f>Nachschleiftexte!N499</f>
        <v>0</v>
      </c>
      <c r="T546" s="56">
        <f>Nachschleiftexte!AB499</f>
        <v>0</v>
      </c>
    </row>
    <row r="547" spans="3:20" x14ac:dyDescent="0.25">
      <c r="C547" s="82">
        <f>Nachschleiftexte!A500</f>
        <v>0</v>
      </c>
      <c r="D547" s="56" t="str">
        <f>IF(C547=[1]Sheet1!A491,"ok","falsch")</f>
        <v>ok</v>
      </c>
      <c r="E547" s="57" t="e" cm="1">
        <f t="array" aca="1" ref="E547" ca="1">INDIRECT(A550&amp;B550)</f>
        <v>#REF!</v>
      </c>
      <c r="F547" s="56">
        <f>Nachschleiftexte!C500</f>
        <v>0</v>
      </c>
      <c r="G547" s="56">
        <f>Nachschleiftexte!D500</f>
        <v>0</v>
      </c>
      <c r="H547" s="56">
        <f>Nachschleiftexte!O500</f>
        <v>0</v>
      </c>
      <c r="I547" s="131">
        <f>Nachschleiftexte!G500</f>
        <v>0</v>
      </c>
      <c r="J547" s="56">
        <f>Nachschleiftexte!E500</f>
        <v>0</v>
      </c>
      <c r="K547" s="56">
        <f>Nachschleiftexte!J500</f>
        <v>0</v>
      </c>
      <c r="L547" s="56">
        <f>Nachschleiftexte!X500</f>
        <v>0</v>
      </c>
      <c r="M547" s="56">
        <f>Nachschleiftexte!Y500</f>
        <v>0</v>
      </c>
      <c r="N547" s="56">
        <f>Nachschleiftexte!K500</f>
        <v>0</v>
      </c>
      <c r="O547" s="56">
        <f>Nachschleiftexte!L500</f>
        <v>0</v>
      </c>
      <c r="P547" s="56">
        <f>Nachschleiftexte!F500</f>
        <v>0</v>
      </c>
      <c r="Q547" s="56">
        <f>Nachschleiftexte!AD500</f>
        <v>0</v>
      </c>
      <c r="R547" s="56">
        <f>Nachschleiftexte!R500</f>
        <v>0</v>
      </c>
      <c r="S547" s="56">
        <f>Nachschleiftexte!N500</f>
        <v>0</v>
      </c>
      <c r="T547" s="56">
        <f>Nachschleiftexte!AB500</f>
        <v>0</v>
      </c>
    </row>
    <row r="548" spans="3:20" s="6" customFormat="1" x14ac:dyDescent="0.25">
      <c r="C548" s="82">
        <f>Nachschleiftexte!A501</f>
        <v>0</v>
      </c>
      <c r="D548" s="56" t="str">
        <f>IF(C548=[1]Sheet1!A492,"ok","falsch")</f>
        <v>ok</v>
      </c>
      <c r="E548" s="57" t="e" cm="1">
        <f t="array" aca="1" ref="E548" ca="1">INDIRECT(A551&amp;B551)</f>
        <v>#REF!</v>
      </c>
      <c r="F548" s="56">
        <f>Nachschleiftexte!C501</f>
        <v>0</v>
      </c>
      <c r="G548" s="56">
        <f>Nachschleiftexte!D501</f>
        <v>0</v>
      </c>
      <c r="H548" s="56">
        <f>Nachschleiftexte!O501</f>
        <v>0</v>
      </c>
      <c r="I548" s="131">
        <f>Nachschleiftexte!G501</f>
        <v>0</v>
      </c>
      <c r="J548" s="56">
        <f>Nachschleiftexte!E501</f>
        <v>0</v>
      </c>
      <c r="K548" s="56">
        <f>Nachschleiftexte!J501</f>
        <v>0</v>
      </c>
      <c r="L548" s="56">
        <f>Nachschleiftexte!X501</f>
        <v>0</v>
      </c>
      <c r="M548" s="56">
        <f>Nachschleiftexte!Y501</f>
        <v>0</v>
      </c>
      <c r="N548" s="56">
        <f>Nachschleiftexte!K501</f>
        <v>0</v>
      </c>
      <c r="O548" s="56">
        <f>Nachschleiftexte!L501</f>
        <v>0</v>
      </c>
      <c r="P548" s="56">
        <f>Nachschleiftexte!F501</f>
        <v>0</v>
      </c>
      <c r="Q548" s="56">
        <f>Nachschleiftexte!AD501</f>
        <v>0</v>
      </c>
      <c r="R548" s="56">
        <f>Nachschleiftexte!R501</f>
        <v>0</v>
      </c>
      <c r="S548" s="56">
        <f>Nachschleiftexte!N501</f>
        <v>0</v>
      </c>
      <c r="T548" s="56">
        <f>Nachschleiftexte!AB501</f>
        <v>0</v>
      </c>
    </row>
    <row r="549" spans="3:20" x14ac:dyDescent="0.25">
      <c r="C549" s="82">
        <f>Nachschleiftexte!A502</f>
        <v>0</v>
      </c>
      <c r="D549" s="56" t="str">
        <f>IF(C549=[1]Sheet1!A493,"ok","falsch")</f>
        <v>ok</v>
      </c>
      <c r="E549" s="57" t="e" cm="1">
        <f t="array" aca="1" ref="E549" ca="1">INDIRECT(A552&amp;B552)</f>
        <v>#REF!</v>
      </c>
      <c r="F549" s="56">
        <f>Nachschleiftexte!C502</f>
        <v>0</v>
      </c>
      <c r="G549" s="56">
        <f>Nachschleiftexte!D502</f>
        <v>0</v>
      </c>
      <c r="H549" s="56">
        <f>Nachschleiftexte!O502</f>
        <v>0</v>
      </c>
      <c r="I549" s="131">
        <f>Nachschleiftexte!G502</f>
        <v>0</v>
      </c>
      <c r="J549" s="56">
        <f>Nachschleiftexte!E502</f>
        <v>0</v>
      </c>
      <c r="K549" s="56">
        <f>Nachschleiftexte!J502</f>
        <v>0</v>
      </c>
      <c r="L549" s="56">
        <f>Nachschleiftexte!X502</f>
        <v>0</v>
      </c>
      <c r="M549" s="56">
        <f>Nachschleiftexte!Y502</f>
        <v>0</v>
      </c>
      <c r="N549" s="56">
        <f>Nachschleiftexte!K502</f>
        <v>0</v>
      </c>
      <c r="O549" s="56">
        <f>Nachschleiftexte!L502</f>
        <v>0</v>
      </c>
      <c r="P549" s="56">
        <f>Nachschleiftexte!F502</f>
        <v>0</v>
      </c>
      <c r="Q549" s="56">
        <f>Nachschleiftexte!AD502</f>
        <v>0</v>
      </c>
      <c r="R549" s="56">
        <f>Nachschleiftexte!R502</f>
        <v>0</v>
      </c>
      <c r="S549" s="56">
        <f>Nachschleiftexte!N502</f>
        <v>0</v>
      </c>
      <c r="T549" s="56">
        <f>Nachschleiftexte!AB502</f>
        <v>0</v>
      </c>
    </row>
    <row r="550" spans="3:20" s="6" customFormat="1" x14ac:dyDescent="0.25">
      <c r="C550" s="82">
        <f>Nachschleiftexte!A503</f>
        <v>0</v>
      </c>
      <c r="D550" s="56" t="str">
        <f>IF(C550=[1]Sheet1!A494,"ok","falsch")</f>
        <v>ok</v>
      </c>
      <c r="E550" s="57" t="e" cm="1">
        <f t="array" aca="1" ref="E550" ca="1">INDIRECT(A553&amp;B553)</f>
        <v>#REF!</v>
      </c>
      <c r="F550" s="56">
        <f>Nachschleiftexte!C503</f>
        <v>0</v>
      </c>
      <c r="G550" s="56">
        <f>Nachschleiftexte!D503</f>
        <v>0</v>
      </c>
      <c r="H550" s="56">
        <f>Nachschleiftexte!O503</f>
        <v>0</v>
      </c>
      <c r="I550" s="131">
        <f>Nachschleiftexte!G503</f>
        <v>0</v>
      </c>
      <c r="J550" s="56">
        <f>Nachschleiftexte!E503</f>
        <v>0</v>
      </c>
      <c r="K550" s="56">
        <f>Nachschleiftexte!J503</f>
        <v>0</v>
      </c>
      <c r="L550" s="56">
        <f>Nachschleiftexte!X503</f>
        <v>0</v>
      </c>
      <c r="M550" s="56">
        <f>Nachschleiftexte!Y503</f>
        <v>0</v>
      </c>
      <c r="N550" s="56">
        <f>Nachschleiftexte!K503</f>
        <v>0</v>
      </c>
      <c r="O550" s="56">
        <f>Nachschleiftexte!L503</f>
        <v>0</v>
      </c>
      <c r="P550" s="56">
        <f>Nachschleiftexte!F503</f>
        <v>0</v>
      </c>
      <c r="Q550" s="56">
        <f>Nachschleiftexte!AD503</f>
        <v>0</v>
      </c>
      <c r="R550" s="56">
        <f>Nachschleiftexte!R503</f>
        <v>0</v>
      </c>
      <c r="S550" s="56">
        <f>Nachschleiftexte!N503</f>
        <v>0</v>
      </c>
      <c r="T550" s="56">
        <f>Nachschleiftexte!AB503</f>
        <v>0</v>
      </c>
    </row>
    <row r="551" spans="3:20" x14ac:dyDescent="0.25">
      <c r="C551" s="82">
        <f>Nachschleiftexte!A504</f>
        <v>0</v>
      </c>
      <c r="D551" s="56" t="str">
        <f>IF(C551=[1]Sheet1!A495,"ok","falsch")</f>
        <v>ok</v>
      </c>
      <c r="E551" s="57" t="e" cm="1">
        <f t="array" aca="1" ref="E551" ca="1">INDIRECT(A554&amp;B554)</f>
        <v>#REF!</v>
      </c>
      <c r="F551" s="56">
        <f>Nachschleiftexte!C504</f>
        <v>0</v>
      </c>
      <c r="G551" s="56">
        <f>Nachschleiftexte!D504</f>
        <v>0</v>
      </c>
      <c r="H551" s="56">
        <f>Nachschleiftexte!O504</f>
        <v>0</v>
      </c>
      <c r="I551" s="131">
        <f>Nachschleiftexte!G504</f>
        <v>0</v>
      </c>
      <c r="J551" s="56">
        <f>Nachschleiftexte!E504</f>
        <v>0</v>
      </c>
      <c r="K551" s="56">
        <f>Nachschleiftexte!J504</f>
        <v>0</v>
      </c>
      <c r="L551" s="56">
        <f>Nachschleiftexte!X504</f>
        <v>0</v>
      </c>
      <c r="M551" s="56">
        <f>Nachschleiftexte!Y504</f>
        <v>0</v>
      </c>
      <c r="N551" s="56">
        <f>Nachschleiftexte!K504</f>
        <v>0</v>
      </c>
      <c r="O551" s="56">
        <f>Nachschleiftexte!L504</f>
        <v>0</v>
      </c>
      <c r="P551" s="56">
        <f>Nachschleiftexte!F504</f>
        <v>0</v>
      </c>
      <c r="Q551" s="56">
        <f>Nachschleiftexte!AD504</f>
        <v>0</v>
      </c>
      <c r="R551" s="56">
        <f>Nachschleiftexte!R504</f>
        <v>0</v>
      </c>
      <c r="S551" s="56">
        <f>Nachschleiftexte!N504</f>
        <v>0</v>
      </c>
      <c r="T551" s="56">
        <f>Nachschleiftexte!AB504</f>
        <v>0</v>
      </c>
    </row>
    <row r="552" spans="3:20" s="6" customFormat="1" x14ac:dyDescent="0.25">
      <c r="C552" s="82">
        <f>Nachschleiftexte!A505</f>
        <v>0</v>
      </c>
      <c r="D552" s="56" t="str">
        <f>IF(C552=[1]Sheet1!A496,"ok","falsch")</f>
        <v>ok</v>
      </c>
      <c r="E552" s="57" t="e" cm="1">
        <f t="array" aca="1" ref="E552" ca="1">INDIRECT(A555&amp;B555)</f>
        <v>#REF!</v>
      </c>
      <c r="F552" s="56">
        <f>Nachschleiftexte!C505</f>
        <v>0</v>
      </c>
      <c r="G552" s="56">
        <f>Nachschleiftexte!D505</f>
        <v>0</v>
      </c>
      <c r="H552" s="56">
        <f>Nachschleiftexte!O505</f>
        <v>0</v>
      </c>
      <c r="I552" s="131">
        <f>Nachschleiftexte!G505</f>
        <v>0</v>
      </c>
      <c r="J552" s="56">
        <f>Nachschleiftexte!E505</f>
        <v>0</v>
      </c>
      <c r="K552" s="56">
        <f>Nachschleiftexte!J505</f>
        <v>0</v>
      </c>
      <c r="L552" s="56">
        <f>Nachschleiftexte!X505</f>
        <v>0</v>
      </c>
      <c r="M552" s="56">
        <f>Nachschleiftexte!Y505</f>
        <v>0</v>
      </c>
      <c r="N552" s="56">
        <f>Nachschleiftexte!K505</f>
        <v>0</v>
      </c>
      <c r="O552" s="56">
        <f>Nachschleiftexte!L505</f>
        <v>0</v>
      </c>
      <c r="P552" s="56">
        <f>Nachschleiftexte!F505</f>
        <v>0</v>
      </c>
      <c r="Q552" s="56">
        <f>Nachschleiftexte!AD505</f>
        <v>0</v>
      </c>
      <c r="R552" s="56">
        <f>Nachschleiftexte!R505</f>
        <v>0</v>
      </c>
      <c r="S552" s="56">
        <f>Nachschleiftexte!N505</f>
        <v>0</v>
      </c>
      <c r="T552" s="56">
        <f>Nachschleiftexte!AB505</f>
        <v>0</v>
      </c>
    </row>
    <row r="553" spans="3:20" x14ac:dyDescent="0.25">
      <c r="C553" s="82">
        <f>Nachschleiftexte!A506</f>
        <v>0</v>
      </c>
      <c r="D553" s="56" t="str">
        <f>IF(C553=[1]Sheet1!A497,"ok","falsch")</f>
        <v>ok</v>
      </c>
      <c r="E553" s="57" t="e" cm="1">
        <f t="array" aca="1" ref="E553" ca="1">INDIRECT(A556&amp;B556)</f>
        <v>#REF!</v>
      </c>
      <c r="F553" s="56">
        <f>Nachschleiftexte!C506</f>
        <v>0</v>
      </c>
      <c r="G553" s="56">
        <f>Nachschleiftexte!D506</f>
        <v>0</v>
      </c>
      <c r="H553" s="56">
        <f>Nachschleiftexte!O506</f>
        <v>0</v>
      </c>
      <c r="I553" s="131">
        <f>Nachschleiftexte!G506</f>
        <v>0</v>
      </c>
      <c r="J553" s="56">
        <f>Nachschleiftexte!E506</f>
        <v>0</v>
      </c>
      <c r="K553" s="56">
        <f>Nachschleiftexte!J506</f>
        <v>0</v>
      </c>
      <c r="L553" s="56">
        <f>Nachschleiftexte!X506</f>
        <v>0</v>
      </c>
      <c r="M553" s="56">
        <f>Nachschleiftexte!Y506</f>
        <v>0</v>
      </c>
      <c r="N553" s="56">
        <f>Nachschleiftexte!K506</f>
        <v>0</v>
      </c>
      <c r="O553" s="56">
        <f>Nachschleiftexte!L506</f>
        <v>0</v>
      </c>
      <c r="P553" s="56">
        <f>Nachschleiftexte!F506</f>
        <v>0</v>
      </c>
      <c r="Q553" s="56">
        <f>Nachschleiftexte!AD506</f>
        <v>0</v>
      </c>
      <c r="R553" s="56">
        <f>Nachschleiftexte!R506</f>
        <v>0</v>
      </c>
      <c r="S553" s="56">
        <f>Nachschleiftexte!N506</f>
        <v>0</v>
      </c>
      <c r="T553" s="56">
        <f>Nachschleiftexte!AB506</f>
        <v>0</v>
      </c>
    </row>
    <row r="554" spans="3:20" s="6" customFormat="1" x14ac:dyDescent="0.25">
      <c r="C554" s="82">
        <f>Nachschleiftexte!A507</f>
        <v>0</v>
      </c>
      <c r="D554" s="56" t="str">
        <f>IF(C554=[1]Sheet1!A498,"ok","falsch")</f>
        <v>ok</v>
      </c>
      <c r="E554" s="57" t="e" cm="1">
        <f t="array" aca="1" ref="E554" ca="1">INDIRECT(A557&amp;B557)</f>
        <v>#REF!</v>
      </c>
      <c r="F554" s="56">
        <f>Nachschleiftexte!C507</f>
        <v>0</v>
      </c>
      <c r="G554" s="56">
        <f>Nachschleiftexte!D507</f>
        <v>0</v>
      </c>
      <c r="H554" s="56">
        <f>Nachschleiftexte!O507</f>
        <v>0</v>
      </c>
      <c r="I554" s="131">
        <f>Nachschleiftexte!G507</f>
        <v>0</v>
      </c>
      <c r="J554" s="56">
        <f>Nachschleiftexte!E507</f>
        <v>0</v>
      </c>
      <c r="K554" s="56">
        <f>Nachschleiftexte!J507</f>
        <v>0</v>
      </c>
      <c r="L554" s="56">
        <f>Nachschleiftexte!X507</f>
        <v>0</v>
      </c>
      <c r="M554" s="56">
        <f>Nachschleiftexte!Y507</f>
        <v>0</v>
      </c>
      <c r="N554" s="56">
        <f>Nachschleiftexte!K507</f>
        <v>0</v>
      </c>
      <c r="O554" s="56">
        <f>Nachschleiftexte!L507</f>
        <v>0</v>
      </c>
      <c r="P554" s="56">
        <f>Nachschleiftexte!F507</f>
        <v>0</v>
      </c>
      <c r="Q554" s="56">
        <f>Nachschleiftexte!AD507</f>
        <v>0</v>
      </c>
      <c r="R554" s="56">
        <f>Nachschleiftexte!R507</f>
        <v>0</v>
      </c>
      <c r="S554" s="56">
        <f>Nachschleiftexte!N507</f>
        <v>0</v>
      </c>
      <c r="T554" s="56">
        <f>Nachschleiftexte!AB507</f>
        <v>0</v>
      </c>
    </row>
    <row r="555" spans="3:20" x14ac:dyDescent="0.25">
      <c r="C555" s="82">
        <f>Nachschleiftexte!A508</f>
        <v>0</v>
      </c>
      <c r="D555" s="56" t="str">
        <f>IF(C555=[1]Sheet1!A499,"ok","falsch")</f>
        <v>ok</v>
      </c>
      <c r="E555" s="57" t="e" cm="1">
        <f t="array" aca="1" ref="E555" ca="1">INDIRECT(A558&amp;B558)</f>
        <v>#REF!</v>
      </c>
      <c r="F555" s="56">
        <f>Nachschleiftexte!C508</f>
        <v>0</v>
      </c>
      <c r="G555" s="56">
        <f>Nachschleiftexte!D508</f>
        <v>0</v>
      </c>
      <c r="H555" s="56">
        <f>Nachschleiftexte!O508</f>
        <v>0</v>
      </c>
      <c r="I555" s="131">
        <f>Nachschleiftexte!G508</f>
        <v>0</v>
      </c>
      <c r="J555" s="56">
        <f>Nachschleiftexte!E508</f>
        <v>0</v>
      </c>
      <c r="K555" s="56">
        <f>Nachschleiftexte!J508</f>
        <v>0</v>
      </c>
      <c r="L555" s="56">
        <f>Nachschleiftexte!X508</f>
        <v>0</v>
      </c>
      <c r="M555" s="56">
        <f>Nachschleiftexte!Y508</f>
        <v>0</v>
      </c>
      <c r="N555" s="56">
        <f>Nachschleiftexte!K508</f>
        <v>0</v>
      </c>
      <c r="O555" s="56">
        <f>Nachschleiftexte!L508</f>
        <v>0</v>
      </c>
      <c r="P555" s="56">
        <f>Nachschleiftexte!F508</f>
        <v>0</v>
      </c>
      <c r="Q555" s="56">
        <f>Nachschleiftexte!AD508</f>
        <v>0</v>
      </c>
      <c r="R555" s="56">
        <f>Nachschleiftexte!R508</f>
        <v>0</v>
      </c>
      <c r="S555" s="56">
        <f>Nachschleiftexte!N508</f>
        <v>0</v>
      </c>
      <c r="T555" s="56">
        <f>Nachschleiftexte!AB508</f>
        <v>0</v>
      </c>
    </row>
    <row r="556" spans="3:20" s="6" customFormat="1" x14ac:dyDescent="0.25">
      <c r="C556" s="82">
        <f>Nachschleiftexte!A509</f>
        <v>0</v>
      </c>
      <c r="D556" s="56" t="str">
        <f>IF(C556=[1]Sheet1!A500,"ok","falsch")</f>
        <v>ok</v>
      </c>
      <c r="E556" s="57" t="e" cm="1">
        <f t="array" aca="1" ref="E556" ca="1">INDIRECT(A559&amp;B559)</f>
        <v>#REF!</v>
      </c>
      <c r="F556" s="56">
        <f>Nachschleiftexte!C509</f>
        <v>0</v>
      </c>
      <c r="G556" s="56">
        <f>Nachschleiftexte!D509</f>
        <v>0</v>
      </c>
      <c r="H556" s="56">
        <f>Nachschleiftexte!O509</f>
        <v>0</v>
      </c>
      <c r="I556" s="131">
        <f>Nachschleiftexte!G509</f>
        <v>0</v>
      </c>
      <c r="J556" s="56">
        <f>Nachschleiftexte!E509</f>
        <v>0</v>
      </c>
      <c r="K556" s="56">
        <f>Nachschleiftexte!J509</f>
        <v>0</v>
      </c>
      <c r="L556" s="56">
        <f>Nachschleiftexte!X509</f>
        <v>0</v>
      </c>
      <c r="M556" s="56">
        <f>Nachschleiftexte!Y509</f>
        <v>0</v>
      </c>
      <c r="N556" s="56">
        <f>Nachschleiftexte!K509</f>
        <v>0</v>
      </c>
      <c r="O556" s="56">
        <f>Nachschleiftexte!L509</f>
        <v>0</v>
      </c>
      <c r="P556" s="56">
        <f>Nachschleiftexte!F509</f>
        <v>0</v>
      </c>
      <c r="Q556" s="56">
        <f>Nachschleiftexte!AD509</f>
        <v>0</v>
      </c>
      <c r="R556" s="56">
        <f>Nachschleiftexte!R509</f>
        <v>0</v>
      </c>
      <c r="S556" s="56">
        <f>Nachschleiftexte!N509</f>
        <v>0</v>
      </c>
      <c r="T556" s="56">
        <f>Nachschleiftexte!AB509</f>
        <v>0</v>
      </c>
    </row>
    <row r="557" spans="3:20" x14ac:dyDescent="0.25">
      <c r="C557" s="82">
        <f>Nachschleiftexte!A510</f>
        <v>0</v>
      </c>
      <c r="D557" s="56" t="str">
        <f>IF(C557=[1]Sheet1!A501,"ok","falsch")</f>
        <v>ok</v>
      </c>
      <c r="E557" s="57" t="e" cm="1">
        <f t="array" aca="1" ref="E557" ca="1">INDIRECT(A560&amp;B560)</f>
        <v>#REF!</v>
      </c>
      <c r="F557" s="56">
        <f>Nachschleiftexte!C510</f>
        <v>0</v>
      </c>
      <c r="G557" s="56">
        <f>Nachschleiftexte!D510</f>
        <v>0</v>
      </c>
      <c r="H557" s="56">
        <f>Nachschleiftexte!O510</f>
        <v>0</v>
      </c>
      <c r="I557" s="131">
        <f>Nachschleiftexte!G510</f>
        <v>0</v>
      </c>
      <c r="J557" s="56">
        <f>Nachschleiftexte!E510</f>
        <v>0</v>
      </c>
      <c r="K557" s="56">
        <f>Nachschleiftexte!J510</f>
        <v>0</v>
      </c>
      <c r="L557" s="56">
        <f>Nachschleiftexte!X510</f>
        <v>0</v>
      </c>
      <c r="M557" s="56">
        <f>Nachschleiftexte!Y510</f>
        <v>0</v>
      </c>
      <c r="N557" s="56">
        <f>Nachschleiftexte!K510</f>
        <v>0</v>
      </c>
      <c r="O557" s="56">
        <f>Nachschleiftexte!L510</f>
        <v>0</v>
      </c>
      <c r="P557" s="56">
        <f>Nachschleiftexte!F510</f>
        <v>0</v>
      </c>
      <c r="Q557" s="56">
        <f>Nachschleiftexte!AD510</f>
        <v>0</v>
      </c>
      <c r="R557" s="56">
        <f>Nachschleiftexte!R510</f>
        <v>0</v>
      </c>
      <c r="S557" s="56">
        <f>Nachschleiftexte!N510</f>
        <v>0</v>
      </c>
      <c r="T557" s="56">
        <f>Nachschleiftexte!AB510</f>
        <v>0</v>
      </c>
    </row>
    <row r="558" spans="3:20" s="6" customFormat="1" x14ac:dyDescent="0.25">
      <c r="C558" s="82">
        <f>Nachschleiftexte!A511</f>
        <v>0</v>
      </c>
      <c r="D558" s="56" t="str">
        <f>IF(C558=[1]Sheet1!A502,"ok","falsch")</f>
        <v>ok</v>
      </c>
      <c r="E558" s="57" t="e" cm="1">
        <f t="array" aca="1" ref="E558" ca="1">INDIRECT(A561&amp;B561)</f>
        <v>#REF!</v>
      </c>
      <c r="F558" s="56">
        <f>Nachschleiftexte!C511</f>
        <v>0</v>
      </c>
      <c r="G558" s="56">
        <f>Nachschleiftexte!D511</f>
        <v>0</v>
      </c>
      <c r="H558" s="56">
        <f>Nachschleiftexte!O511</f>
        <v>0</v>
      </c>
      <c r="I558" s="131">
        <f>Nachschleiftexte!G511</f>
        <v>0</v>
      </c>
      <c r="J558" s="56">
        <f>Nachschleiftexte!E511</f>
        <v>0</v>
      </c>
      <c r="K558" s="56">
        <f>Nachschleiftexte!J511</f>
        <v>0</v>
      </c>
      <c r="L558" s="56">
        <f>Nachschleiftexte!X511</f>
        <v>0</v>
      </c>
      <c r="M558" s="56">
        <f>Nachschleiftexte!Y511</f>
        <v>0</v>
      </c>
      <c r="N558" s="56">
        <f>Nachschleiftexte!K511</f>
        <v>0</v>
      </c>
      <c r="O558" s="56">
        <f>Nachschleiftexte!L511</f>
        <v>0</v>
      </c>
      <c r="P558" s="56">
        <f>Nachschleiftexte!F511</f>
        <v>0</v>
      </c>
      <c r="Q558" s="56">
        <f>Nachschleiftexte!AD511</f>
        <v>0</v>
      </c>
      <c r="R558" s="56">
        <f>Nachschleiftexte!R511</f>
        <v>0</v>
      </c>
      <c r="S558" s="56">
        <f>Nachschleiftexte!N511</f>
        <v>0</v>
      </c>
      <c r="T558" s="56">
        <f>Nachschleiftexte!AB511</f>
        <v>0</v>
      </c>
    </row>
    <row r="559" spans="3:20" x14ac:dyDescent="0.25">
      <c r="C559" s="82">
        <f>Nachschleiftexte!A512</f>
        <v>0</v>
      </c>
      <c r="D559" s="56" t="str">
        <f>IF(C559=[1]Sheet1!A503,"ok","falsch")</f>
        <v>ok</v>
      </c>
      <c r="E559" s="57" t="e" cm="1">
        <f t="array" aca="1" ref="E559" ca="1">INDIRECT(A562&amp;B562)</f>
        <v>#REF!</v>
      </c>
      <c r="F559" s="56">
        <f>Nachschleiftexte!C512</f>
        <v>0</v>
      </c>
      <c r="G559" s="56">
        <f>Nachschleiftexte!D512</f>
        <v>0</v>
      </c>
      <c r="H559" s="56">
        <f>Nachschleiftexte!O512</f>
        <v>0</v>
      </c>
      <c r="I559" s="131">
        <f>Nachschleiftexte!G512</f>
        <v>0</v>
      </c>
      <c r="J559" s="56">
        <f>Nachschleiftexte!E512</f>
        <v>0</v>
      </c>
      <c r="K559" s="56">
        <f>Nachschleiftexte!J512</f>
        <v>0</v>
      </c>
      <c r="L559" s="56">
        <f>Nachschleiftexte!X512</f>
        <v>0</v>
      </c>
      <c r="M559" s="56">
        <f>Nachschleiftexte!Y512</f>
        <v>0</v>
      </c>
      <c r="N559" s="56">
        <f>Nachschleiftexte!K512</f>
        <v>0</v>
      </c>
      <c r="O559" s="56">
        <f>Nachschleiftexte!L512</f>
        <v>0</v>
      </c>
      <c r="P559" s="56">
        <f>Nachschleiftexte!F512</f>
        <v>0</v>
      </c>
      <c r="Q559" s="56">
        <f>Nachschleiftexte!AD512</f>
        <v>0</v>
      </c>
      <c r="R559" s="56">
        <f>Nachschleiftexte!R512</f>
        <v>0</v>
      </c>
      <c r="S559" s="56">
        <f>Nachschleiftexte!N512</f>
        <v>0</v>
      </c>
      <c r="T559" s="56">
        <f>Nachschleiftexte!AB512</f>
        <v>0</v>
      </c>
    </row>
    <row r="560" spans="3:20" s="6" customFormat="1" x14ac:dyDescent="0.25">
      <c r="C560" s="82">
        <f>Nachschleiftexte!A513</f>
        <v>0</v>
      </c>
      <c r="D560" s="56" t="str">
        <f>IF(C560=[1]Sheet1!A504,"ok","falsch")</f>
        <v>ok</v>
      </c>
      <c r="E560" s="57" t="e" cm="1">
        <f t="array" aca="1" ref="E560" ca="1">INDIRECT(A563&amp;B563)</f>
        <v>#REF!</v>
      </c>
      <c r="F560" s="56">
        <f>Nachschleiftexte!C513</f>
        <v>0</v>
      </c>
      <c r="G560" s="56">
        <f>Nachschleiftexte!D513</f>
        <v>0</v>
      </c>
      <c r="H560" s="56">
        <f>Nachschleiftexte!O513</f>
        <v>0</v>
      </c>
      <c r="I560" s="131">
        <f>Nachschleiftexte!G513</f>
        <v>0</v>
      </c>
      <c r="J560" s="56">
        <f>Nachschleiftexte!E513</f>
        <v>0</v>
      </c>
      <c r="K560" s="56">
        <f>Nachschleiftexte!J513</f>
        <v>0</v>
      </c>
      <c r="L560" s="56">
        <f>Nachschleiftexte!X513</f>
        <v>0</v>
      </c>
      <c r="M560" s="56">
        <f>Nachschleiftexte!Y513</f>
        <v>0</v>
      </c>
      <c r="N560" s="56">
        <f>Nachschleiftexte!K513</f>
        <v>0</v>
      </c>
      <c r="O560" s="56">
        <f>Nachschleiftexte!L513</f>
        <v>0</v>
      </c>
      <c r="P560" s="56">
        <f>Nachschleiftexte!F513</f>
        <v>0</v>
      </c>
      <c r="Q560" s="56">
        <f>Nachschleiftexte!AD513</f>
        <v>0</v>
      </c>
      <c r="R560" s="56">
        <f>Nachschleiftexte!R513</f>
        <v>0</v>
      </c>
      <c r="S560" s="56">
        <f>Nachschleiftexte!N513</f>
        <v>0</v>
      </c>
      <c r="T560" s="56">
        <f>Nachschleiftexte!AB513</f>
        <v>0</v>
      </c>
    </row>
    <row r="561" spans="3:20" x14ac:dyDescent="0.25">
      <c r="C561" s="82">
        <f>Nachschleiftexte!A514</f>
        <v>0</v>
      </c>
      <c r="D561" s="56" t="str">
        <f>IF(C561=[1]Sheet1!A505,"ok","falsch")</f>
        <v>ok</v>
      </c>
      <c r="E561" s="57" t="e" cm="1">
        <f t="array" aca="1" ref="E561" ca="1">INDIRECT(A564&amp;B564)</f>
        <v>#REF!</v>
      </c>
      <c r="F561" s="56">
        <f>Nachschleiftexte!C514</f>
        <v>0</v>
      </c>
      <c r="G561" s="56">
        <f>Nachschleiftexte!D514</f>
        <v>0</v>
      </c>
      <c r="H561" s="56">
        <f>Nachschleiftexte!O514</f>
        <v>0</v>
      </c>
      <c r="I561" s="131">
        <f>Nachschleiftexte!G514</f>
        <v>0</v>
      </c>
      <c r="J561" s="56">
        <f>Nachschleiftexte!E514</f>
        <v>0</v>
      </c>
      <c r="K561" s="56">
        <f>Nachschleiftexte!J514</f>
        <v>0</v>
      </c>
      <c r="L561" s="56">
        <f>Nachschleiftexte!X514</f>
        <v>0</v>
      </c>
      <c r="M561" s="56">
        <f>Nachschleiftexte!Y514</f>
        <v>0</v>
      </c>
      <c r="N561" s="56">
        <f>Nachschleiftexte!K514</f>
        <v>0</v>
      </c>
      <c r="O561" s="56">
        <f>Nachschleiftexte!L514</f>
        <v>0</v>
      </c>
      <c r="P561" s="56">
        <f>Nachschleiftexte!F514</f>
        <v>0</v>
      </c>
      <c r="Q561" s="56">
        <f>Nachschleiftexte!AD514</f>
        <v>0</v>
      </c>
      <c r="R561" s="56">
        <f>Nachschleiftexte!R514</f>
        <v>0</v>
      </c>
      <c r="S561" s="56">
        <f>Nachschleiftexte!N514</f>
        <v>0</v>
      </c>
      <c r="T561" s="56">
        <f>Nachschleiftexte!AB514</f>
        <v>0</v>
      </c>
    </row>
    <row r="562" spans="3:20" s="6" customFormat="1" x14ac:dyDescent="0.25">
      <c r="C562" s="82">
        <f>Nachschleiftexte!A515</f>
        <v>0</v>
      </c>
      <c r="D562" s="56" t="str">
        <f>IF(C562=[1]Sheet1!A506,"ok","falsch")</f>
        <v>ok</v>
      </c>
      <c r="E562" s="57" t="e" cm="1">
        <f t="array" aca="1" ref="E562" ca="1">INDIRECT(A565&amp;B565)</f>
        <v>#REF!</v>
      </c>
      <c r="F562" s="56">
        <f>Nachschleiftexte!C515</f>
        <v>0</v>
      </c>
      <c r="G562" s="56">
        <f>Nachschleiftexte!D515</f>
        <v>0</v>
      </c>
      <c r="H562" s="56">
        <f>Nachschleiftexte!O515</f>
        <v>0</v>
      </c>
      <c r="I562" s="131">
        <f>Nachschleiftexte!G515</f>
        <v>0</v>
      </c>
      <c r="J562" s="56">
        <f>Nachschleiftexte!E515</f>
        <v>0</v>
      </c>
      <c r="K562" s="56">
        <f>Nachschleiftexte!J515</f>
        <v>0</v>
      </c>
      <c r="L562" s="56">
        <f>Nachschleiftexte!X515</f>
        <v>0</v>
      </c>
      <c r="M562" s="56">
        <f>Nachschleiftexte!Y515</f>
        <v>0</v>
      </c>
      <c r="N562" s="56">
        <f>Nachschleiftexte!K515</f>
        <v>0</v>
      </c>
      <c r="O562" s="56">
        <f>Nachschleiftexte!L515</f>
        <v>0</v>
      </c>
      <c r="P562" s="56">
        <f>Nachschleiftexte!F515</f>
        <v>0</v>
      </c>
      <c r="Q562" s="56">
        <f>Nachschleiftexte!AD515</f>
        <v>0</v>
      </c>
      <c r="R562" s="56">
        <f>Nachschleiftexte!R515</f>
        <v>0</v>
      </c>
      <c r="S562" s="56">
        <f>Nachschleiftexte!N515</f>
        <v>0</v>
      </c>
      <c r="T562" s="56">
        <f>Nachschleiftexte!AB515</f>
        <v>0</v>
      </c>
    </row>
    <row r="563" spans="3:20" x14ac:dyDescent="0.25">
      <c r="C563" s="82">
        <f>Nachschleiftexte!A516</f>
        <v>0</v>
      </c>
      <c r="D563" s="56" t="str">
        <f>IF(C563=[1]Sheet1!A507,"ok","falsch")</f>
        <v>ok</v>
      </c>
      <c r="E563" s="57" t="e" cm="1">
        <f t="array" aca="1" ref="E563" ca="1">INDIRECT(A566&amp;B566)</f>
        <v>#REF!</v>
      </c>
      <c r="F563" s="56">
        <f>Nachschleiftexte!C516</f>
        <v>0</v>
      </c>
      <c r="G563" s="56">
        <f>Nachschleiftexte!D516</f>
        <v>0</v>
      </c>
      <c r="H563" s="56">
        <f>Nachschleiftexte!O516</f>
        <v>0</v>
      </c>
      <c r="I563" s="131">
        <f>Nachschleiftexte!G516</f>
        <v>0</v>
      </c>
      <c r="J563" s="56">
        <f>Nachschleiftexte!E516</f>
        <v>0</v>
      </c>
      <c r="K563" s="56">
        <f>Nachschleiftexte!J516</f>
        <v>0</v>
      </c>
      <c r="L563" s="56">
        <f>Nachschleiftexte!X516</f>
        <v>0</v>
      </c>
      <c r="M563" s="56">
        <f>Nachschleiftexte!Y516</f>
        <v>0</v>
      </c>
      <c r="N563" s="56">
        <f>Nachschleiftexte!K516</f>
        <v>0</v>
      </c>
      <c r="O563" s="56">
        <f>Nachschleiftexte!L516</f>
        <v>0</v>
      </c>
      <c r="P563" s="56">
        <f>Nachschleiftexte!F516</f>
        <v>0</v>
      </c>
      <c r="Q563" s="56">
        <f>Nachschleiftexte!AD516</f>
        <v>0</v>
      </c>
      <c r="R563" s="56">
        <f>Nachschleiftexte!R516</f>
        <v>0</v>
      </c>
      <c r="S563" s="56">
        <f>Nachschleiftexte!N516</f>
        <v>0</v>
      </c>
      <c r="T563" s="56">
        <f>Nachschleiftexte!AB516</f>
        <v>0</v>
      </c>
    </row>
    <row r="564" spans="3:20" s="6" customFormat="1" x14ac:dyDescent="0.25">
      <c r="C564" s="82">
        <f>Nachschleiftexte!A517</f>
        <v>0</v>
      </c>
      <c r="D564" s="56" t="str">
        <f>IF(C564=[1]Sheet1!A508,"ok","falsch")</f>
        <v>ok</v>
      </c>
      <c r="E564" s="57" t="e" cm="1">
        <f t="array" aca="1" ref="E564" ca="1">INDIRECT(A567&amp;B567)</f>
        <v>#REF!</v>
      </c>
      <c r="F564" s="56">
        <f>Nachschleiftexte!C517</f>
        <v>0</v>
      </c>
      <c r="G564" s="56">
        <f>Nachschleiftexte!D517</f>
        <v>0</v>
      </c>
      <c r="H564" s="56">
        <f>Nachschleiftexte!O517</f>
        <v>0</v>
      </c>
      <c r="I564" s="131">
        <f>Nachschleiftexte!G517</f>
        <v>0</v>
      </c>
      <c r="J564" s="56">
        <f>Nachschleiftexte!E517</f>
        <v>0</v>
      </c>
      <c r="K564" s="56">
        <f>Nachschleiftexte!J517</f>
        <v>0</v>
      </c>
      <c r="L564" s="56">
        <f>Nachschleiftexte!X517</f>
        <v>0</v>
      </c>
      <c r="M564" s="56">
        <f>Nachschleiftexte!Y517</f>
        <v>0</v>
      </c>
      <c r="N564" s="56">
        <f>Nachschleiftexte!K517</f>
        <v>0</v>
      </c>
      <c r="O564" s="56">
        <f>Nachschleiftexte!L517</f>
        <v>0</v>
      </c>
      <c r="P564" s="56">
        <f>Nachschleiftexte!F517</f>
        <v>0</v>
      </c>
      <c r="Q564" s="56">
        <f>Nachschleiftexte!AD517</f>
        <v>0</v>
      </c>
      <c r="R564" s="56">
        <f>Nachschleiftexte!R517</f>
        <v>0</v>
      </c>
      <c r="S564" s="56">
        <f>Nachschleiftexte!N517</f>
        <v>0</v>
      </c>
      <c r="T564" s="56">
        <f>Nachschleiftexte!AB517</f>
        <v>0</v>
      </c>
    </row>
    <row r="565" spans="3:20" x14ac:dyDescent="0.25">
      <c r="C565" s="82">
        <f>Nachschleiftexte!A518</f>
        <v>0</v>
      </c>
      <c r="D565" s="56" t="str">
        <f>IF(C565=[1]Sheet1!A509,"ok","falsch")</f>
        <v>ok</v>
      </c>
      <c r="E565" s="57" t="e" cm="1">
        <f t="array" aca="1" ref="E565" ca="1">INDIRECT(A568&amp;B568)</f>
        <v>#REF!</v>
      </c>
      <c r="F565" s="56">
        <f>Nachschleiftexte!C518</f>
        <v>0</v>
      </c>
      <c r="G565" s="56">
        <f>Nachschleiftexte!D518</f>
        <v>0</v>
      </c>
      <c r="H565" s="56">
        <f>Nachschleiftexte!O518</f>
        <v>0</v>
      </c>
      <c r="I565" s="131">
        <f>Nachschleiftexte!G518</f>
        <v>0</v>
      </c>
      <c r="J565" s="56">
        <f>Nachschleiftexte!E518</f>
        <v>0</v>
      </c>
      <c r="K565" s="56">
        <f>Nachschleiftexte!J518</f>
        <v>0</v>
      </c>
      <c r="L565" s="56">
        <f>Nachschleiftexte!X518</f>
        <v>0</v>
      </c>
      <c r="M565" s="56">
        <f>Nachschleiftexte!Y518</f>
        <v>0</v>
      </c>
      <c r="N565" s="56">
        <f>Nachschleiftexte!K518</f>
        <v>0</v>
      </c>
      <c r="O565" s="56">
        <f>Nachschleiftexte!L518</f>
        <v>0</v>
      </c>
      <c r="P565" s="56">
        <f>Nachschleiftexte!F518</f>
        <v>0</v>
      </c>
      <c r="Q565" s="56">
        <f>Nachschleiftexte!AD518</f>
        <v>0</v>
      </c>
      <c r="R565" s="56">
        <f>Nachschleiftexte!R518</f>
        <v>0</v>
      </c>
      <c r="S565" s="56">
        <f>Nachschleiftexte!N518</f>
        <v>0</v>
      </c>
      <c r="T565" s="56">
        <f>Nachschleiftexte!AB518</f>
        <v>0</v>
      </c>
    </row>
    <row r="566" spans="3:20" s="6" customFormat="1" x14ac:dyDescent="0.25">
      <c r="C566" s="82">
        <f>Nachschleiftexte!A519</f>
        <v>0</v>
      </c>
      <c r="D566" s="56" t="str">
        <f>IF(C566=[1]Sheet1!A510,"ok","falsch")</f>
        <v>ok</v>
      </c>
      <c r="E566" s="57" t="e" cm="1">
        <f t="array" aca="1" ref="E566" ca="1">INDIRECT(A569&amp;B569)</f>
        <v>#REF!</v>
      </c>
      <c r="F566" s="56">
        <f>Nachschleiftexte!C519</f>
        <v>0</v>
      </c>
      <c r="G566" s="56">
        <f>Nachschleiftexte!D519</f>
        <v>0</v>
      </c>
      <c r="H566" s="56">
        <f>Nachschleiftexte!O519</f>
        <v>0</v>
      </c>
      <c r="I566" s="131">
        <f>Nachschleiftexte!G519</f>
        <v>0</v>
      </c>
      <c r="J566" s="56">
        <f>Nachschleiftexte!E519</f>
        <v>0</v>
      </c>
      <c r="K566" s="56">
        <f>Nachschleiftexte!J519</f>
        <v>0</v>
      </c>
      <c r="L566" s="56">
        <f>Nachschleiftexte!X519</f>
        <v>0</v>
      </c>
      <c r="M566" s="56">
        <f>Nachschleiftexte!Y519</f>
        <v>0</v>
      </c>
      <c r="N566" s="56">
        <f>Nachschleiftexte!K519</f>
        <v>0</v>
      </c>
      <c r="O566" s="56">
        <f>Nachschleiftexte!L519</f>
        <v>0</v>
      </c>
      <c r="P566" s="56">
        <f>Nachschleiftexte!F519</f>
        <v>0</v>
      </c>
      <c r="Q566" s="56">
        <f>Nachschleiftexte!AD519</f>
        <v>0</v>
      </c>
      <c r="R566" s="56">
        <f>Nachschleiftexte!R519</f>
        <v>0</v>
      </c>
      <c r="S566" s="56">
        <f>Nachschleiftexte!N519</f>
        <v>0</v>
      </c>
      <c r="T566" s="56">
        <f>Nachschleiftexte!AB519</f>
        <v>0</v>
      </c>
    </row>
    <row r="567" spans="3:20" x14ac:dyDescent="0.25">
      <c r="C567" s="82">
        <f>Nachschleiftexte!A520</f>
        <v>0</v>
      </c>
      <c r="D567" s="56" t="str">
        <f>IF(C567=[1]Sheet1!A511,"ok","falsch")</f>
        <v>ok</v>
      </c>
      <c r="E567" s="57" t="e" cm="1">
        <f t="array" aca="1" ref="E567" ca="1">INDIRECT(A570&amp;B570)</f>
        <v>#REF!</v>
      </c>
      <c r="F567" s="56">
        <f>Nachschleiftexte!C520</f>
        <v>0</v>
      </c>
      <c r="G567" s="56">
        <f>Nachschleiftexte!D520</f>
        <v>0</v>
      </c>
      <c r="H567" s="56">
        <f>Nachschleiftexte!O520</f>
        <v>0</v>
      </c>
      <c r="I567" s="131">
        <f>Nachschleiftexte!G520</f>
        <v>0</v>
      </c>
      <c r="J567" s="56">
        <f>Nachschleiftexte!E520</f>
        <v>0</v>
      </c>
      <c r="K567" s="56">
        <f>Nachschleiftexte!J520</f>
        <v>0</v>
      </c>
      <c r="L567" s="56">
        <f>Nachschleiftexte!X520</f>
        <v>0</v>
      </c>
      <c r="M567" s="56">
        <f>Nachschleiftexte!Y520</f>
        <v>0</v>
      </c>
      <c r="N567" s="56">
        <f>Nachschleiftexte!K520</f>
        <v>0</v>
      </c>
      <c r="O567" s="56">
        <f>Nachschleiftexte!L520</f>
        <v>0</v>
      </c>
      <c r="P567" s="56">
        <f>Nachschleiftexte!F520</f>
        <v>0</v>
      </c>
      <c r="Q567" s="56">
        <f>Nachschleiftexte!AD520</f>
        <v>0</v>
      </c>
      <c r="R567" s="56">
        <f>Nachschleiftexte!R520</f>
        <v>0</v>
      </c>
      <c r="S567" s="56">
        <f>Nachschleiftexte!N520</f>
        <v>0</v>
      </c>
      <c r="T567" s="56">
        <f>Nachschleiftexte!AB520</f>
        <v>0</v>
      </c>
    </row>
    <row r="568" spans="3:20" s="6" customFormat="1" x14ac:dyDescent="0.25">
      <c r="C568" s="82">
        <f>Nachschleiftexte!A521</f>
        <v>0</v>
      </c>
      <c r="D568" s="56" t="str">
        <f>IF(C568=[1]Sheet1!A512,"ok","falsch")</f>
        <v>ok</v>
      </c>
      <c r="E568" s="57" t="e" cm="1">
        <f t="array" aca="1" ref="E568" ca="1">INDIRECT(A571&amp;B571)</f>
        <v>#REF!</v>
      </c>
      <c r="F568" s="56">
        <f>Nachschleiftexte!C521</f>
        <v>0</v>
      </c>
      <c r="G568" s="56">
        <f>Nachschleiftexte!D521</f>
        <v>0</v>
      </c>
      <c r="H568" s="56">
        <f>Nachschleiftexte!O521</f>
        <v>0</v>
      </c>
      <c r="I568" s="131">
        <f>Nachschleiftexte!G521</f>
        <v>0</v>
      </c>
      <c r="J568" s="56">
        <f>Nachschleiftexte!E521</f>
        <v>0</v>
      </c>
      <c r="K568" s="56">
        <f>Nachschleiftexte!J521</f>
        <v>0</v>
      </c>
      <c r="L568" s="56">
        <f>Nachschleiftexte!X521</f>
        <v>0</v>
      </c>
      <c r="M568" s="56">
        <f>Nachschleiftexte!Y521</f>
        <v>0</v>
      </c>
      <c r="N568" s="56">
        <f>Nachschleiftexte!K521</f>
        <v>0</v>
      </c>
      <c r="O568" s="56">
        <f>Nachschleiftexte!L521</f>
        <v>0</v>
      </c>
      <c r="P568" s="56">
        <f>Nachschleiftexte!F521</f>
        <v>0</v>
      </c>
      <c r="Q568" s="56">
        <f>Nachschleiftexte!AD521</f>
        <v>0</v>
      </c>
      <c r="R568" s="56">
        <f>Nachschleiftexte!R521</f>
        <v>0</v>
      </c>
      <c r="S568" s="56">
        <f>Nachschleiftexte!N521</f>
        <v>0</v>
      </c>
      <c r="T568" s="56">
        <f>Nachschleiftexte!AB521</f>
        <v>0</v>
      </c>
    </row>
    <row r="569" spans="3:20" x14ac:dyDescent="0.25">
      <c r="C569" s="82">
        <f>Nachschleiftexte!A522</f>
        <v>0</v>
      </c>
      <c r="D569" s="56" t="str">
        <f>IF(C569=[1]Sheet1!A513,"ok","falsch")</f>
        <v>ok</v>
      </c>
      <c r="E569" s="57" t="e" cm="1">
        <f t="array" aca="1" ref="E569" ca="1">INDIRECT(A572&amp;B572)</f>
        <v>#REF!</v>
      </c>
      <c r="F569" s="56">
        <f>Nachschleiftexte!C522</f>
        <v>0</v>
      </c>
      <c r="G569" s="56">
        <f>Nachschleiftexte!D522</f>
        <v>0</v>
      </c>
      <c r="H569" s="56">
        <f>Nachschleiftexte!O522</f>
        <v>0</v>
      </c>
      <c r="I569" s="131">
        <f>Nachschleiftexte!G522</f>
        <v>0</v>
      </c>
      <c r="J569" s="56">
        <f>Nachschleiftexte!E522</f>
        <v>0</v>
      </c>
      <c r="K569" s="56">
        <f>Nachschleiftexte!J522</f>
        <v>0</v>
      </c>
      <c r="L569" s="56">
        <f>Nachschleiftexte!X522</f>
        <v>0</v>
      </c>
      <c r="M569" s="56">
        <f>Nachschleiftexte!Y522</f>
        <v>0</v>
      </c>
      <c r="N569" s="56">
        <f>Nachschleiftexte!K522</f>
        <v>0</v>
      </c>
      <c r="O569" s="56">
        <f>Nachschleiftexte!L522</f>
        <v>0</v>
      </c>
      <c r="P569" s="56">
        <f>Nachschleiftexte!F522</f>
        <v>0</v>
      </c>
      <c r="Q569" s="56">
        <f>Nachschleiftexte!AD522</f>
        <v>0</v>
      </c>
      <c r="R569" s="56">
        <f>Nachschleiftexte!R522</f>
        <v>0</v>
      </c>
      <c r="S569" s="56">
        <f>Nachschleiftexte!N522</f>
        <v>0</v>
      </c>
      <c r="T569" s="56">
        <f>Nachschleiftexte!AB522</f>
        <v>0</v>
      </c>
    </row>
    <row r="570" spans="3:20" s="6" customFormat="1" x14ac:dyDescent="0.25">
      <c r="C570" s="82">
        <f>Nachschleiftexte!A523</f>
        <v>0</v>
      </c>
      <c r="D570" s="56" t="str">
        <f>IF(C570=[1]Sheet1!A514,"ok","falsch")</f>
        <v>ok</v>
      </c>
      <c r="E570" s="57" t="e" cm="1">
        <f t="array" aca="1" ref="E570" ca="1">INDIRECT(A573&amp;B573)</f>
        <v>#REF!</v>
      </c>
      <c r="F570" s="56">
        <f>Nachschleiftexte!C523</f>
        <v>0</v>
      </c>
      <c r="G570" s="56">
        <f>Nachschleiftexte!D523</f>
        <v>0</v>
      </c>
      <c r="H570" s="56">
        <f>Nachschleiftexte!O523</f>
        <v>0</v>
      </c>
      <c r="I570" s="131">
        <f>Nachschleiftexte!G523</f>
        <v>0</v>
      </c>
      <c r="J570" s="56">
        <f>Nachschleiftexte!E523</f>
        <v>0</v>
      </c>
      <c r="K570" s="56">
        <f>Nachschleiftexte!J523</f>
        <v>0</v>
      </c>
      <c r="L570" s="56">
        <f>Nachschleiftexte!X523</f>
        <v>0</v>
      </c>
      <c r="M570" s="56">
        <f>Nachschleiftexte!Y523</f>
        <v>0</v>
      </c>
      <c r="N570" s="56">
        <f>Nachschleiftexte!K523</f>
        <v>0</v>
      </c>
      <c r="O570" s="56">
        <f>Nachschleiftexte!L523</f>
        <v>0</v>
      </c>
      <c r="P570" s="56">
        <f>Nachschleiftexte!F523</f>
        <v>0</v>
      </c>
      <c r="Q570" s="56">
        <f>Nachschleiftexte!AD523</f>
        <v>0</v>
      </c>
      <c r="R570" s="56">
        <f>Nachschleiftexte!R523</f>
        <v>0</v>
      </c>
      <c r="S570" s="56">
        <f>Nachschleiftexte!N523</f>
        <v>0</v>
      </c>
      <c r="T570" s="56">
        <f>Nachschleiftexte!AB523</f>
        <v>0</v>
      </c>
    </row>
    <row r="571" spans="3:20" x14ac:dyDescent="0.25">
      <c r="C571" s="82">
        <f>Nachschleiftexte!A524</f>
        <v>0</v>
      </c>
      <c r="D571" s="56" t="str">
        <f>IF(C571=[1]Sheet1!A515,"ok","falsch")</f>
        <v>ok</v>
      </c>
      <c r="E571" s="57" t="e" cm="1">
        <f t="array" aca="1" ref="E571" ca="1">INDIRECT(A574&amp;B574)</f>
        <v>#REF!</v>
      </c>
      <c r="F571" s="56">
        <f>Nachschleiftexte!C524</f>
        <v>0</v>
      </c>
      <c r="G571" s="56">
        <f>Nachschleiftexte!D524</f>
        <v>0</v>
      </c>
      <c r="H571" s="56">
        <f>Nachschleiftexte!O524</f>
        <v>0</v>
      </c>
      <c r="I571" s="131">
        <f>Nachschleiftexte!G524</f>
        <v>0</v>
      </c>
      <c r="J571" s="56">
        <f>Nachschleiftexte!E524</f>
        <v>0</v>
      </c>
      <c r="K571" s="56">
        <f>Nachschleiftexte!J524</f>
        <v>0</v>
      </c>
      <c r="L571" s="56">
        <f>Nachschleiftexte!X524</f>
        <v>0</v>
      </c>
      <c r="M571" s="56">
        <f>Nachschleiftexte!Y524</f>
        <v>0</v>
      </c>
      <c r="N571" s="56">
        <f>Nachschleiftexte!K524</f>
        <v>0</v>
      </c>
      <c r="O571" s="56">
        <f>Nachschleiftexte!L524</f>
        <v>0</v>
      </c>
      <c r="P571" s="56">
        <f>Nachschleiftexte!F524</f>
        <v>0</v>
      </c>
      <c r="Q571" s="56">
        <f>Nachschleiftexte!AD524</f>
        <v>0</v>
      </c>
      <c r="R571" s="56">
        <f>Nachschleiftexte!R524</f>
        <v>0</v>
      </c>
      <c r="S571" s="56">
        <f>Nachschleiftexte!N524</f>
        <v>0</v>
      </c>
      <c r="T571" s="56">
        <f>Nachschleiftexte!AB524</f>
        <v>0</v>
      </c>
    </row>
    <row r="572" spans="3:20" s="6" customFormat="1" x14ac:dyDescent="0.25">
      <c r="C572" s="82">
        <f>Nachschleiftexte!A525</f>
        <v>0</v>
      </c>
      <c r="D572" s="56" t="str">
        <f>IF(C572=[1]Sheet1!A516,"ok","falsch")</f>
        <v>ok</v>
      </c>
      <c r="E572" s="57" t="e" cm="1">
        <f t="array" aca="1" ref="E572" ca="1">INDIRECT(A575&amp;B575)</f>
        <v>#REF!</v>
      </c>
      <c r="F572" s="56">
        <f>Nachschleiftexte!C525</f>
        <v>0</v>
      </c>
      <c r="G572" s="56">
        <f>Nachschleiftexte!D525</f>
        <v>0</v>
      </c>
      <c r="H572" s="56">
        <f>Nachschleiftexte!O525</f>
        <v>0</v>
      </c>
      <c r="I572" s="131">
        <f>Nachschleiftexte!G525</f>
        <v>0</v>
      </c>
      <c r="J572" s="56">
        <f>Nachschleiftexte!E525</f>
        <v>0</v>
      </c>
      <c r="K572" s="56">
        <f>Nachschleiftexte!J525</f>
        <v>0</v>
      </c>
      <c r="L572" s="56">
        <f>Nachschleiftexte!X525</f>
        <v>0</v>
      </c>
      <c r="M572" s="56">
        <f>Nachschleiftexte!Y525</f>
        <v>0</v>
      </c>
      <c r="N572" s="56">
        <f>Nachschleiftexte!K525</f>
        <v>0</v>
      </c>
      <c r="O572" s="56">
        <f>Nachschleiftexte!L525</f>
        <v>0</v>
      </c>
      <c r="P572" s="56">
        <f>Nachschleiftexte!F525</f>
        <v>0</v>
      </c>
      <c r="Q572" s="56">
        <f>Nachschleiftexte!AD525</f>
        <v>0</v>
      </c>
      <c r="R572" s="56">
        <f>Nachschleiftexte!R525</f>
        <v>0</v>
      </c>
      <c r="S572" s="56">
        <f>Nachschleiftexte!N525</f>
        <v>0</v>
      </c>
      <c r="T572" s="56">
        <f>Nachschleiftexte!AB525</f>
        <v>0</v>
      </c>
    </row>
    <row r="573" spans="3:20" x14ac:dyDescent="0.25">
      <c r="C573" s="82">
        <f>Nachschleiftexte!A526</f>
        <v>0</v>
      </c>
      <c r="D573" s="56" t="str">
        <f>IF(C573=[1]Sheet1!A517,"ok","falsch")</f>
        <v>ok</v>
      </c>
      <c r="E573" s="57" t="e" cm="1">
        <f t="array" aca="1" ref="E573" ca="1">INDIRECT(A576&amp;B576)</f>
        <v>#REF!</v>
      </c>
      <c r="F573" s="56">
        <f>Nachschleiftexte!C526</f>
        <v>0</v>
      </c>
      <c r="G573" s="56">
        <f>Nachschleiftexte!D526</f>
        <v>0</v>
      </c>
      <c r="H573" s="56">
        <f>Nachschleiftexte!O526</f>
        <v>0</v>
      </c>
      <c r="I573" s="131">
        <f>Nachschleiftexte!G526</f>
        <v>0</v>
      </c>
      <c r="J573" s="56">
        <f>Nachschleiftexte!E526</f>
        <v>0</v>
      </c>
      <c r="K573" s="56">
        <f>Nachschleiftexte!J526</f>
        <v>0</v>
      </c>
      <c r="L573" s="56">
        <f>Nachschleiftexte!X526</f>
        <v>0</v>
      </c>
      <c r="M573" s="56">
        <f>Nachschleiftexte!Y526</f>
        <v>0</v>
      </c>
      <c r="N573" s="56">
        <f>Nachschleiftexte!K526</f>
        <v>0</v>
      </c>
      <c r="O573" s="56">
        <f>Nachschleiftexte!L526</f>
        <v>0</v>
      </c>
      <c r="P573" s="56">
        <f>Nachschleiftexte!F526</f>
        <v>0</v>
      </c>
      <c r="Q573" s="56">
        <f>Nachschleiftexte!AD526</f>
        <v>0</v>
      </c>
      <c r="R573" s="56">
        <f>Nachschleiftexte!R526</f>
        <v>0</v>
      </c>
      <c r="S573" s="56">
        <f>Nachschleiftexte!N526</f>
        <v>0</v>
      </c>
      <c r="T573" s="56">
        <f>Nachschleiftexte!AB526</f>
        <v>0</v>
      </c>
    </row>
    <row r="574" spans="3:20" s="6" customFormat="1" x14ac:dyDescent="0.25">
      <c r="C574" s="82">
        <f>Nachschleiftexte!A527</f>
        <v>0</v>
      </c>
      <c r="D574" s="56" t="str">
        <f>IF(C574=[1]Sheet1!A518,"ok","falsch")</f>
        <v>ok</v>
      </c>
      <c r="E574" s="57" t="e" cm="1">
        <f t="array" aca="1" ref="E574" ca="1">INDIRECT(A577&amp;B577)</f>
        <v>#REF!</v>
      </c>
      <c r="F574" s="56">
        <f>Nachschleiftexte!C527</f>
        <v>0</v>
      </c>
      <c r="G574" s="56">
        <f>Nachschleiftexte!D527</f>
        <v>0</v>
      </c>
      <c r="H574" s="56">
        <f>Nachschleiftexte!O527</f>
        <v>0</v>
      </c>
      <c r="I574" s="131">
        <f>Nachschleiftexte!G527</f>
        <v>0</v>
      </c>
      <c r="J574" s="56">
        <f>Nachschleiftexte!E527</f>
        <v>0</v>
      </c>
      <c r="K574" s="56">
        <f>Nachschleiftexte!J527</f>
        <v>0</v>
      </c>
      <c r="L574" s="56">
        <f>Nachschleiftexte!X527</f>
        <v>0</v>
      </c>
      <c r="M574" s="56">
        <f>Nachschleiftexte!Y527</f>
        <v>0</v>
      </c>
      <c r="N574" s="56">
        <f>Nachschleiftexte!K527</f>
        <v>0</v>
      </c>
      <c r="O574" s="56">
        <f>Nachschleiftexte!L527</f>
        <v>0</v>
      </c>
      <c r="P574" s="56">
        <f>Nachschleiftexte!F527</f>
        <v>0</v>
      </c>
      <c r="Q574" s="56">
        <f>Nachschleiftexte!AD527</f>
        <v>0</v>
      </c>
      <c r="R574" s="56">
        <f>Nachschleiftexte!R527</f>
        <v>0</v>
      </c>
      <c r="S574" s="56">
        <f>Nachschleiftexte!N527</f>
        <v>0</v>
      </c>
      <c r="T574" s="56">
        <f>Nachschleiftexte!AB527</f>
        <v>0</v>
      </c>
    </row>
    <row r="575" spans="3:20" x14ac:dyDescent="0.25">
      <c r="C575" s="82">
        <f>Nachschleiftexte!A528</f>
        <v>0</v>
      </c>
      <c r="D575" s="56" t="str">
        <f>IF(C575=[1]Sheet1!A519,"ok","falsch")</f>
        <v>ok</v>
      </c>
      <c r="E575" s="57" t="e" cm="1">
        <f t="array" aca="1" ref="E575" ca="1">INDIRECT(A578&amp;B578)</f>
        <v>#REF!</v>
      </c>
      <c r="F575" s="56">
        <f>Nachschleiftexte!C528</f>
        <v>0</v>
      </c>
      <c r="G575" s="56">
        <f>Nachschleiftexte!D528</f>
        <v>0</v>
      </c>
      <c r="H575" s="56">
        <f>Nachschleiftexte!O528</f>
        <v>0</v>
      </c>
      <c r="I575" s="131">
        <f>Nachschleiftexte!G528</f>
        <v>0</v>
      </c>
      <c r="J575" s="56">
        <f>Nachschleiftexte!E528</f>
        <v>0</v>
      </c>
      <c r="K575" s="56">
        <f>Nachschleiftexte!J528</f>
        <v>0</v>
      </c>
      <c r="L575" s="56">
        <f>Nachschleiftexte!X528</f>
        <v>0</v>
      </c>
      <c r="M575" s="56">
        <f>Nachschleiftexte!Y528</f>
        <v>0</v>
      </c>
      <c r="N575" s="56">
        <f>Nachschleiftexte!K528</f>
        <v>0</v>
      </c>
      <c r="O575" s="56">
        <f>Nachschleiftexte!L528</f>
        <v>0</v>
      </c>
      <c r="P575" s="56">
        <f>Nachschleiftexte!F528</f>
        <v>0</v>
      </c>
      <c r="Q575" s="56">
        <f>Nachschleiftexte!AD528</f>
        <v>0</v>
      </c>
      <c r="R575" s="56">
        <f>Nachschleiftexte!R528</f>
        <v>0</v>
      </c>
      <c r="S575" s="56">
        <f>Nachschleiftexte!N528</f>
        <v>0</v>
      </c>
      <c r="T575" s="56">
        <f>Nachschleiftexte!AB528</f>
        <v>0</v>
      </c>
    </row>
    <row r="576" spans="3:20" s="6" customFormat="1" x14ac:dyDescent="0.25">
      <c r="C576" s="82">
        <f>Nachschleiftexte!A529</f>
        <v>0</v>
      </c>
      <c r="D576" s="56" t="str">
        <f>IF(C576=[1]Sheet1!A520,"ok","falsch")</f>
        <v>ok</v>
      </c>
      <c r="E576" s="57" t="e" cm="1">
        <f t="array" aca="1" ref="E576" ca="1">INDIRECT(A579&amp;B579)</f>
        <v>#REF!</v>
      </c>
      <c r="F576" s="56">
        <f>Nachschleiftexte!C529</f>
        <v>0</v>
      </c>
      <c r="G576" s="56">
        <f>Nachschleiftexte!D529</f>
        <v>0</v>
      </c>
      <c r="H576" s="56">
        <f>Nachschleiftexte!O529</f>
        <v>0</v>
      </c>
      <c r="I576" s="131">
        <f>Nachschleiftexte!G529</f>
        <v>0</v>
      </c>
      <c r="J576" s="56">
        <f>Nachschleiftexte!E529</f>
        <v>0</v>
      </c>
      <c r="K576" s="56">
        <f>Nachschleiftexte!J529</f>
        <v>0</v>
      </c>
      <c r="L576" s="56">
        <f>Nachschleiftexte!X529</f>
        <v>0</v>
      </c>
      <c r="M576" s="56">
        <f>Nachschleiftexte!Y529</f>
        <v>0</v>
      </c>
      <c r="N576" s="56">
        <f>Nachschleiftexte!K529</f>
        <v>0</v>
      </c>
      <c r="O576" s="56">
        <f>Nachschleiftexte!L529</f>
        <v>0</v>
      </c>
      <c r="P576" s="56">
        <f>Nachschleiftexte!F529</f>
        <v>0</v>
      </c>
      <c r="Q576" s="56">
        <f>Nachschleiftexte!AD529</f>
        <v>0</v>
      </c>
      <c r="R576" s="56">
        <f>Nachschleiftexte!R529</f>
        <v>0</v>
      </c>
      <c r="S576" s="56">
        <f>Nachschleiftexte!N529</f>
        <v>0</v>
      </c>
      <c r="T576" s="56">
        <f>Nachschleiftexte!AB529</f>
        <v>0</v>
      </c>
    </row>
    <row r="577" spans="3:20" x14ac:dyDescent="0.25">
      <c r="C577" s="82">
        <f>Nachschleiftexte!A530</f>
        <v>0</v>
      </c>
      <c r="D577" s="56" t="str">
        <f>IF(C577=[1]Sheet1!A521,"ok","falsch")</f>
        <v>ok</v>
      </c>
      <c r="E577" s="57" t="e" cm="1">
        <f t="array" aca="1" ref="E577" ca="1">INDIRECT(A580&amp;B580)</f>
        <v>#REF!</v>
      </c>
      <c r="F577" s="56">
        <f>Nachschleiftexte!C530</f>
        <v>0</v>
      </c>
      <c r="G577" s="56">
        <f>Nachschleiftexte!D530</f>
        <v>0</v>
      </c>
      <c r="H577" s="56">
        <f>Nachschleiftexte!O530</f>
        <v>0</v>
      </c>
      <c r="I577" s="131">
        <f>Nachschleiftexte!G530</f>
        <v>0</v>
      </c>
      <c r="J577" s="56">
        <f>Nachschleiftexte!E530</f>
        <v>0</v>
      </c>
      <c r="K577" s="56">
        <f>Nachschleiftexte!J530</f>
        <v>0</v>
      </c>
      <c r="L577" s="56">
        <f>Nachschleiftexte!X530</f>
        <v>0</v>
      </c>
      <c r="M577" s="56">
        <f>Nachschleiftexte!Y530</f>
        <v>0</v>
      </c>
      <c r="N577" s="56">
        <f>Nachschleiftexte!K530</f>
        <v>0</v>
      </c>
      <c r="O577" s="56">
        <f>Nachschleiftexte!L530</f>
        <v>0</v>
      </c>
      <c r="P577" s="56">
        <f>Nachschleiftexte!F530</f>
        <v>0</v>
      </c>
      <c r="Q577" s="56">
        <f>Nachschleiftexte!AD530</f>
        <v>0</v>
      </c>
      <c r="R577" s="56">
        <f>Nachschleiftexte!R530</f>
        <v>0</v>
      </c>
      <c r="S577" s="56">
        <f>Nachschleiftexte!N530</f>
        <v>0</v>
      </c>
      <c r="T577" s="56">
        <f>Nachschleiftexte!AB530</f>
        <v>0</v>
      </c>
    </row>
    <row r="578" spans="3:20" s="6" customFormat="1" x14ac:dyDescent="0.25">
      <c r="C578" s="82">
        <f>Nachschleiftexte!A531</f>
        <v>0</v>
      </c>
      <c r="D578" s="56" t="str">
        <f>IF(C578=[1]Sheet1!A522,"ok","falsch")</f>
        <v>ok</v>
      </c>
      <c r="E578" s="57" t="e" cm="1">
        <f t="array" aca="1" ref="E578" ca="1">INDIRECT(A581&amp;B581)</f>
        <v>#REF!</v>
      </c>
      <c r="F578" s="56">
        <f>Nachschleiftexte!C531</f>
        <v>0</v>
      </c>
      <c r="G578" s="56">
        <f>Nachschleiftexte!D531</f>
        <v>0</v>
      </c>
      <c r="H578" s="56">
        <f>Nachschleiftexte!O531</f>
        <v>0</v>
      </c>
      <c r="I578" s="131">
        <f>Nachschleiftexte!G531</f>
        <v>0</v>
      </c>
      <c r="J578" s="56">
        <f>Nachschleiftexte!E531</f>
        <v>0</v>
      </c>
      <c r="K578" s="56">
        <f>Nachschleiftexte!J531</f>
        <v>0</v>
      </c>
      <c r="L578" s="56">
        <f>Nachschleiftexte!X531</f>
        <v>0</v>
      </c>
      <c r="M578" s="56">
        <f>Nachschleiftexte!Y531</f>
        <v>0</v>
      </c>
      <c r="N578" s="56">
        <f>Nachschleiftexte!K531</f>
        <v>0</v>
      </c>
      <c r="O578" s="56">
        <f>Nachschleiftexte!L531</f>
        <v>0</v>
      </c>
      <c r="P578" s="56">
        <f>Nachschleiftexte!F531</f>
        <v>0</v>
      </c>
      <c r="Q578" s="56">
        <f>Nachschleiftexte!AD531</f>
        <v>0</v>
      </c>
      <c r="R578" s="56">
        <f>Nachschleiftexte!R531</f>
        <v>0</v>
      </c>
      <c r="S578" s="56">
        <f>Nachschleiftexte!N531</f>
        <v>0</v>
      </c>
      <c r="T578" s="56">
        <f>Nachschleiftexte!AB531</f>
        <v>0</v>
      </c>
    </row>
    <row r="579" spans="3:20" x14ac:dyDescent="0.25">
      <c r="C579" s="82">
        <f>Nachschleiftexte!A532</f>
        <v>0</v>
      </c>
      <c r="D579" s="56" t="str">
        <f>IF(C579=[1]Sheet1!A523,"ok","falsch")</f>
        <v>ok</v>
      </c>
      <c r="E579" s="57" t="e" cm="1">
        <f t="array" aca="1" ref="E579" ca="1">INDIRECT(A582&amp;B582)</f>
        <v>#REF!</v>
      </c>
      <c r="F579" s="56">
        <f>Nachschleiftexte!C532</f>
        <v>0</v>
      </c>
      <c r="G579" s="56">
        <f>Nachschleiftexte!D532</f>
        <v>0</v>
      </c>
      <c r="H579" s="56">
        <f>Nachschleiftexte!O532</f>
        <v>0</v>
      </c>
      <c r="I579" s="131">
        <f>Nachschleiftexte!G532</f>
        <v>0</v>
      </c>
      <c r="J579" s="56">
        <f>Nachschleiftexte!E532</f>
        <v>0</v>
      </c>
      <c r="K579" s="56">
        <f>Nachschleiftexte!J532</f>
        <v>0</v>
      </c>
      <c r="L579" s="56">
        <f>Nachschleiftexte!X532</f>
        <v>0</v>
      </c>
      <c r="M579" s="56">
        <f>Nachschleiftexte!Y532</f>
        <v>0</v>
      </c>
      <c r="N579" s="56">
        <f>Nachschleiftexte!K532</f>
        <v>0</v>
      </c>
      <c r="O579" s="56">
        <f>Nachschleiftexte!L532</f>
        <v>0</v>
      </c>
      <c r="P579" s="56">
        <f>Nachschleiftexte!F532</f>
        <v>0</v>
      </c>
      <c r="Q579" s="56">
        <f>Nachschleiftexte!AD532</f>
        <v>0</v>
      </c>
      <c r="R579" s="56">
        <f>Nachschleiftexte!R532</f>
        <v>0</v>
      </c>
      <c r="S579" s="56">
        <f>Nachschleiftexte!N532</f>
        <v>0</v>
      </c>
      <c r="T579" s="56">
        <f>Nachschleiftexte!AB532</f>
        <v>0</v>
      </c>
    </row>
    <row r="580" spans="3:20" s="6" customFormat="1" x14ac:dyDescent="0.25">
      <c r="C580" s="82">
        <f>Nachschleiftexte!A533</f>
        <v>0</v>
      </c>
      <c r="D580" s="56" t="str">
        <f>IF(C580=[1]Sheet1!A524,"ok","falsch")</f>
        <v>ok</v>
      </c>
      <c r="E580" s="57" t="e" cm="1">
        <f t="array" aca="1" ref="E580" ca="1">INDIRECT(A583&amp;B583)</f>
        <v>#REF!</v>
      </c>
      <c r="F580" s="56">
        <f>Nachschleiftexte!C533</f>
        <v>0</v>
      </c>
      <c r="G580" s="56">
        <f>Nachschleiftexte!D533</f>
        <v>0</v>
      </c>
      <c r="H580" s="56">
        <f>Nachschleiftexte!O533</f>
        <v>0</v>
      </c>
      <c r="I580" s="131">
        <f>Nachschleiftexte!G533</f>
        <v>0</v>
      </c>
      <c r="J580" s="56">
        <f>Nachschleiftexte!E533</f>
        <v>0</v>
      </c>
      <c r="K580" s="56">
        <f>Nachschleiftexte!J533</f>
        <v>0</v>
      </c>
      <c r="L580" s="56">
        <f>Nachschleiftexte!X533</f>
        <v>0</v>
      </c>
      <c r="M580" s="56">
        <f>Nachschleiftexte!Y533</f>
        <v>0</v>
      </c>
      <c r="N580" s="56">
        <f>Nachschleiftexte!K533</f>
        <v>0</v>
      </c>
      <c r="O580" s="56">
        <f>Nachschleiftexte!L533</f>
        <v>0</v>
      </c>
      <c r="P580" s="56">
        <f>Nachschleiftexte!F533</f>
        <v>0</v>
      </c>
      <c r="Q580" s="56">
        <f>Nachschleiftexte!AD533</f>
        <v>0</v>
      </c>
      <c r="R580" s="56">
        <f>Nachschleiftexte!R533</f>
        <v>0</v>
      </c>
      <c r="S580" s="56">
        <f>Nachschleiftexte!N533</f>
        <v>0</v>
      </c>
      <c r="T580" s="56">
        <f>Nachschleiftexte!AB533</f>
        <v>0</v>
      </c>
    </row>
    <row r="581" spans="3:20" x14ac:dyDescent="0.25">
      <c r="C581" s="82">
        <f>Nachschleiftexte!A534</f>
        <v>0</v>
      </c>
      <c r="D581" s="56" t="str">
        <f>IF(C581=[1]Sheet1!A525,"ok","falsch")</f>
        <v>ok</v>
      </c>
      <c r="E581" s="57" t="e" cm="1">
        <f t="array" aca="1" ref="E581" ca="1">INDIRECT(A584&amp;B584)</f>
        <v>#REF!</v>
      </c>
      <c r="F581" s="56">
        <f>Nachschleiftexte!C534</f>
        <v>0</v>
      </c>
      <c r="G581" s="56">
        <f>Nachschleiftexte!D534</f>
        <v>0</v>
      </c>
      <c r="H581" s="56">
        <f>Nachschleiftexte!O534</f>
        <v>0</v>
      </c>
      <c r="I581" s="131">
        <f>Nachschleiftexte!G534</f>
        <v>0</v>
      </c>
      <c r="J581" s="56">
        <f>Nachschleiftexte!E534</f>
        <v>0</v>
      </c>
      <c r="K581" s="56">
        <f>Nachschleiftexte!J534</f>
        <v>0</v>
      </c>
      <c r="L581" s="56">
        <f>Nachschleiftexte!X534</f>
        <v>0</v>
      </c>
      <c r="M581" s="56">
        <f>Nachschleiftexte!Y534</f>
        <v>0</v>
      </c>
      <c r="N581" s="56">
        <f>Nachschleiftexte!K534</f>
        <v>0</v>
      </c>
      <c r="O581" s="56">
        <f>Nachschleiftexte!L534</f>
        <v>0</v>
      </c>
      <c r="P581" s="56">
        <f>Nachschleiftexte!F534</f>
        <v>0</v>
      </c>
      <c r="Q581" s="56">
        <f>Nachschleiftexte!AD534</f>
        <v>0</v>
      </c>
      <c r="R581" s="56">
        <f>Nachschleiftexte!R534</f>
        <v>0</v>
      </c>
      <c r="S581" s="56">
        <f>Nachschleiftexte!N534</f>
        <v>0</v>
      </c>
      <c r="T581" s="56">
        <f>Nachschleiftexte!AB534</f>
        <v>0</v>
      </c>
    </row>
    <row r="582" spans="3:20" s="6" customFormat="1" x14ac:dyDescent="0.25">
      <c r="C582" s="82">
        <f>Nachschleiftexte!A535</f>
        <v>0</v>
      </c>
      <c r="D582" s="56" t="str">
        <f>IF(C582=[1]Sheet1!A526,"ok","falsch")</f>
        <v>ok</v>
      </c>
      <c r="E582" s="57" t="e" cm="1">
        <f t="array" aca="1" ref="E582" ca="1">INDIRECT(A585&amp;B585)</f>
        <v>#REF!</v>
      </c>
      <c r="F582" s="56">
        <f>Nachschleiftexte!C535</f>
        <v>0</v>
      </c>
      <c r="G582" s="56">
        <f>Nachschleiftexte!D535</f>
        <v>0</v>
      </c>
      <c r="H582" s="56">
        <f>Nachschleiftexte!O535</f>
        <v>0</v>
      </c>
      <c r="I582" s="131">
        <f>Nachschleiftexte!G535</f>
        <v>0</v>
      </c>
      <c r="J582" s="56">
        <f>Nachschleiftexte!E535</f>
        <v>0</v>
      </c>
      <c r="K582" s="56">
        <f>Nachschleiftexte!J535</f>
        <v>0</v>
      </c>
      <c r="L582" s="56">
        <f>Nachschleiftexte!X535</f>
        <v>0</v>
      </c>
      <c r="M582" s="56">
        <f>Nachschleiftexte!Y535</f>
        <v>0</v>
      </c>
      <c r="N582" s="56">
        <f>Nachschleiftexte!K535</f>
        <v>0</v>
      </c>
      <c r="O582" s="56">
        <f>Nachschleiftexte!L535</f>
        <v>0</v>
      </c>
      <c r="P582" s="56">
        <f>Nachschleiftexte!F535</f>
        <v>0</v>
      </c>
      <c r="Q582" s="56">
        <f>Nachschleiftexte!AD535</f>
        <v>0</v>
      </c>
      <c r="R582" s="56">
        <f>Nachschleiftexte!R535</f>
        <v>0</v>
      </c>
      <c r="S582" s="56">
        <f>Nachschleiftexte!N535</f>
        <v>0</v>
      </c>
      <c r="T582" s="56">
        <f>Nachschleiftexte!AB535</f>
        <v>0</v>
      </c>
    </row>
    <row r="583" spans="3:20" x14ac:dyDescent="0.25">
      <c r="C583" s="82">
        <f>Nachschleiftexte!A536</f>
        <v>0</v>
      </c>
      <c r="D583" s="56" t="str">
        <f>IF(C583=[1]Sheet1!A527,"ok","falsch")</f>
        <v>ok</v>
      </c>
      <c r="E583" s="57" t="e" cm="1">
        <f t="array" aca="1" ref="E583" ca="1">INDIRECT(A586&amp;B586)</f>
        <v>#REF!</v>
      </c>
      <c r="F583" s="56">
        <f>Nachschleiftexte!C536</f>
        <v>0</v>
      </c>
      <c r="G583" s="56">
        <f>Nachschleiftexte!D536</f>
        <v>0</v>
      </c>
      <c r="H583" s="56">
        <f>Nachschleiftexte!O536</f>
        <v>0</v>
      </c>
      <c r="I583" s="131">
        <f>Nachschleiftexte!G536</f>
        <v>0</v>
      </c>
      <c r="J583" s="56">
        <f>Nachschleiftexte!E536</f>
        <v>0</v>
      </c>
      <c r="K583" s="56">
        <f>Nachschleiftexte!J536</f>
        <v>0</v>
      </c>
      <c r="L583" s="56">
        <f>Nachschleiftexte!X536</f>
        <v>0</v>
      </c>
      <c r="M583" s="56">
        <f>Nachschleiftexte!Y536</f>
        <v>0</v>
      </c>
      <c r="N583" s="56">
        <f>Nachschleiftexte!K536</f>
        <v>0</v>
      </c>
      <c r="O583" s="56">
        <f>Nachschleiftexte!L536</f>
        <v>0</v>
      </c>
      <c r="P583" s="56">
        <f>Nachschleiftexte!F536</f>
        <v>0</v>
      </c>
      <c r="Q583" s="56">
        <f>Nachschleiftexte!AD536</f>
        <v>0</v>
      </c>
      <c r="R583" s="56">
        <f>Nachschleiftexte!R536</f>
        <v>0</v>
      </c>
      <c r="S583" s="56">
        <f>Nachschleiftexte!N536</f>
        <v>0</v>
      </c>
      <c r="T583" s="56">
        <f>Nachschleiftexte!AB536</f>
        <v>0</v>
      </c>
    </row>
    <row r="584" spans="3:20" s="6" customFormat="1" x14ac:dyDescent="0.25">
      <c r="C584" s="82">
        <f>Nachschleiftexte!A537</f>
        <v>0</v>
      </c>
      <c r="D584" s="56" t="str">
        <f>IF(C584=[1]Sheet1!A528,"ok","falsch")</f>
        <v>ok</v>
      </c>
      <c r="E584" s="57" t="e" cm="1">
        <f t="array" aca="1" ref="E584" ca="1">INDIRECT(A587&amp;B587)</f>
        <v>#REF!</v>
      </c>
      <c r="F584" s="56">
        <f>Nachschleiftexte!C537</f>
        <v>0</v>
      </c>
      <c r="G584" s="56">
        <f>Nachschleiftexte!D537</f>
        <v>0</v>
      </c>
      <c r="H584" s="56">
        <f>Nachschleiftexte!O537</f>
        <v>0</v>
      </c>
      <c r="I584" s="131">
        <f>Nachschleiftexte!G537</f>
        <v>0</v>
      </c>
      <c r="J584" s="56">
        <f>Nachschleiftexte!E537</f>
        <v>0</v>
      </c>
      <c r="K584" s="56">
        <f>Nachschleiftexte!J537</f>
        <v>0</v>
      </c>
      <c r="L584" s="56">
        <f>Nachschleiftexte!X537</f>
        <v>0</v>
      </c>
      <c r="M584" s="56">
        <f>Nachschleiftexte!Y537</f>
        <v>0</v>
      </c>
      <c r="N584" s="56">
        <f>Nachschleiftexte!K537</f>
        <v>0</v>
      </c>
      <c r="O584" s="56">
        <f>Nachschleiftexte!L537</f>
        <v>0</v>
      </c>
      <c r="P584" s="56">
        <f>Nachschleiftexte!F537</f>
        <v>0</v>
      </c>
      <c r="Q584" s="56">
        <f>Nachschleiftexte!AD537</f>
        <v>0</v>
      </c>
      <c r="R584" s="56">
        <f>Nachschleiftexte!R537</f>
        <v>0</v>
      </c>
      <c r="S584" s="56">
        <f>Nachschleiftexte!N537</f>
        <v>0</v>
      </c>
      <c r="T584" s="56">
        <f>Nachschleiftexte!AB537</f>
        <v>0</v>
      </c>
    </row>
    <row r="585" spans="3:20" x14ac:dyDescent="0.25">
      <c r="C585" s="82">
        <f>Nachschleiftexte!A538</f>
        <v>0</v>
      </c>
      <c r="D585" s="56" t="str">
        <f>IF(C585=[1]Sheet1!A529,"ok","falsch")</f>
        <v>ok</v>
      </c>
      <c r="E585" s="57" t="e" cm="1">
        <f t="array" aca="1" ref="E585" ca="1">INDIRECT(A588&amp;B588)</f>
        <v>#REF!</v>
      </c>
      <c r="F585" s="56">
        <f>Nachschleiftexte!C538</f>
        <v>0</v>
      </c>
      <c r="G585" s="56">
        <f>Nachschleiftexte!D538</f>
        <v>0</v>
      </c>
      <c r="H585" s="56">
        <f>Nachschleiftexte!O538</f>
        <v>0</v>
      </c>
      <c r="I585" s="131">
        <f>Nachschleiftexte!G538</f>
        <v>0</v>
      </c>
      <c r="J585" s="56">
        <f>Nachschleiftexte!E538</f>
        <v>0</v>
      </c>
      <c r="K585" s="56">
        <f>Nachschleiftexte!J538</f>
        <v>0</v>
      </c>
      <c r="L585" s="56">
        <f>Nachschleiftexte!X538</f>
        <v>0</v>
      </c>
      <c r="M585" s="56">
        <f>Nachschleiftexte!Y538</f>
        <v>0</v>
      </c>
      <c r="N585" s="56">
        <f>Nachschleiftexte!K538</f>
        <v>0</v>
      </c>
      <c r="O585" s="56">
        <f>Nachschleiftexte!L538</f>
        <v>0</v>
      </c>
      <c r="P585" s="56">
        <f>Nachschleiftexte!F538</f>
        <v>0</v>
      </c>
      <c r="Q585" s="56">
        <f>Nachschleiftexte!AD538</f>
        <v>0</v>
      </c>
      <c r="R585" s="56">
        <f>Nachschleiftexte!R538</f>
        <v>0</v>
      </c>
      <c r="S585" s="56">
        <f>Nachschleiftexte!N538</f>
        <v>0</v>
      </c>
      <c r="T585" s="56">
        <f>Nachschleiftexte!AB538</f>
        <v>0</v>
      </c>
    </row>
    <row r="586" spans="3:20" s="6" customFormat="1" x14ac:dyDescent="0.25">
      <c r="C586" s="82">
        <f>Nachschleiftexte!A539</f>
        <v>0</v>
      </c>
      <c r="D586" s="56" t="str">
        <f>IF(C586=[1]Sheet1!A530,"ok","falsch")</f>
        <v>ok</v>
      </c>
      <c r="E586" s="57" t="e" cm="1">
        <f t="array" aca="1" ref="E586" ca="1">INDIRECT(A589&amp;B589)</f>
        <v>#REF!</v>
      </c>
      <c r="F586" s="56">
        <f>Nachschleiftexte!C539</f>
        <v>0</v>
      </c>
      <c r="G586" s="56">
        <f>Nachschleiftexte!D539</f>
        <v>0</v>
      </c>
      <c r="H586" s="56">
        <f>Nachschleiftexte!O539</f>
        <v>0</v>
      </c>
      <c r="I586" s="131">
        <f>Nachschleiftexte!G539</f>
        <v>0</v>
      </c>
      <c r="J586" s="56">
        <f>Nachschleiftexte!E539</f>
        <v>0</v>
      </c>
      <c r="K586" s="56">
        <f>Nachschleiftexte!J539</f>
        <v>0</v>
      </c>
      <c r="L586" s="56">
        <f>Nachschleiftexte!X539</f>
        <v>0</v>
      </c>
      <c r="M586" s="56">
        <f>Nachschleiftexte!Y539</f>
        <v>0</v>
      </c>
      <c r="N586" s="56">
        <f>Nachschleiftexte!K539</f>
        <v>0</v>
      </c>
      <c r="O586" s="56">
        <f>Nachschleiftexte!L539</f>
        <v>0</v>
      </c>
      <c r="P586" s="56">
        <f>Nachschleiftexte!F539</f>
        <v>0</v>
      </c>
      <c r="Q586" s="56">
        <f>Nachschleiftexte!AD539</f>
        <v>0</v>
      </c>
      <c r="R586" s="56">
        <f>Nachschleiftexte!R539</f>
        <v>0</v>
      </c>
      <c r="S586" s="56">
        <f>Nachschleiftexte!N539</f>
        <v>0</v>
      </c>
      <c r="T586" s="56">
        <f>Nachschleiftexte!AB539</f>
        <v>0</v>
      </c>
    </row>
    <row r="587" spans="3:20" x14ac:dyDescent="0.25">
      <c r="C587" s="82">
        <f>Nachschleiftexte!A540</f>
        <v>0</v>
      </c>
      <c r="D587" s="56" t="str">
        <f>IF(C587=[1]Sheet1!A531,"ok","falsch")</f>
        <v>ok</v>
      </c>
      <c r="E587" s="57" t="e" cm="1">
        <f t="array" aca="1" ref="E587" ca="1">INDIRECT(A590&amp;B590)</f>
        <v>#REF!</v>
      </c>
      <c r="F587" s="56">
        <f>Nachschleiftexte!C540</f>
        <v>0</v>
      </c>
      <c r="G587" s="56">
        <f>Nachschleiftexte!D540</f>
        <v>0</v>
      </c>
      <c r="H587" s="56">
        <f>Nachschleiftexte!O540</f>
        <v>0</v>
      </c>
      <c r="I587" s="131">
        <f>Nachschleiftexte!G540</f>
        <v>0</v>
      </c>
      <c r="J587" s="56">
        <f>Nachschleiftexte!E540</f>
        <v>0</v>
      </c>
      <c r="K587" s="56">
        <f>Nachschleiftexte!J540</f>
        <v>0</v>
      </c>
      <c r="L587" s="56">
        <f>Nachschleiftexte!X540</f>
        <v>0</v>
      </c>
      <c r="M587" s="56">
        <f>Nachschleiftexte!Y540</f>
        <v>0</v>
      </c>
      <c r="N587" s="56">
        <f>Nachschleiftexte!K540</f>
        <v>0</v>
      </c>
      <c r="O587" s="56">
        <f>Nachschleiftexte!L540</f>
        <v>0</v>
      </c>
      <c r="P587" s="56">
        <f>Nachschleiftexte!F540</f>
        <v>0</v>
      </c>
      <c r="Q587" s="56">
        <f>Nachschleiftexte!AD540</f>
        <v>0</v>
      </c>
      <c r="R587" s="56">
        <f>Nachschleiftexte!R540</f>
        <v>0</v>
      </c>
      <c r="S587" s="56">
        <f>Nachschleiftexte!N540</f>
        <v>0</v>
      </c>
      <c r="T587" s="56">
        <f>Nachschleiftexte!AB540</f>
        <v>0</v>
      </c>
    </row>
    <row r="588" spans="3:20" s="6" customFormat="1" x14ac:dyDescent="0.25">
      <c r="C588" s="82">
        <f>Nachschleiftexte!A541</f>
        <v>0</v>
      </c>
      <c r="D588" s="56" t="str">
        <f>IF(C588=[1]Sheet1!A532,"ok","falsch")</f>
        <v>ok</v>
      </c>
      <c r="E588" s="57" t="e" cm="1">
        <f t="array" aca="1" ref="E588" ca="1">INDIRECT(A591&amp;B591)</f>
        <v>#REF!</v>
      </c>
      <c r="F588" s="56">
        <f>Nachschleiftexte!C541</f>
        <v>0</v>
      </c>
      <c r="G588" s="56">
        <f>Nachschleiftexte!D541</f>
        <v>0</v>
      </c>
      <c r="H588" s="56">
        <f>Nachschleiftexte!O541</f>
        <v>0</v>
      </c>
      <c r="I588" s="131">
        <f>Nachschleiftexte!G541</f>
        <v>0</v>
      </c>
      <c r="J588" s="56">
        <f>Nachschleiftexte!E541</f>
        <v>0</v>
      </c>
      <c r="K588" s="56">
        <f>Nachschleiftexte!J541</f>
        <v>0</v>
      </c>
      <c r="L588" s="56">
        <f>Nachschleiftexte!X541</f>
        <v>0</v>
      </c>
      <c r="M588" s="56">
        <f>Nachschleiftexte!Y541</f>
        <v>0</v>
      </c>
      <c r="N588" s="56">
        <f>Nachschleiftexte!K541</f>
        <v>0</v>
      </c>
      <c r="O588" s="56">
        <f>Nachschleiftexte!L541</f>
        <v>0</v>
      </c>
      <c r="P588" s="56">
        <f>Nachschleiftexte!F541</f>
        <v>0</v>
      </c>
      <c r="Q588" s="56">
        <f>Nachschleiftexte!AD541</f>
        <v>0</v>
      </c>
      <c r="R588" s="56">
        <f>Nachschleiftexte!R541</f>
        <v>0</v>
      </c>
      <c r="S588" s="56">
        <f>Nachschleiftexte!N541</f>
        <v>0</v>
      </c>
      <c r="T588" s="56">
        <f>Nachschleiftexte!AB541</f>
        <v>0</v>
      </c>
    </row>
    <row r="589" spans="3:20" x14ac:dyDescent="0.25">
      <c r="C589" s="82">
        <f>Nachschleiftexte!A542</f>
        <v>0</v>
      </c>
      <c r="D589" s="56" t="str">
        <f>IF(C589=[1]Sheet1!A533,"ok","falsch")</f>
        <v>ok</v>
      </c>
      <c r="E589" s="57" t="e" cm="1">
        <f t="array" aca="1" ref="E589" ca="1">INDIRECT(A592&amp;B592)</f>
        <v>#REF!</v>
      </c>
      <c r="F589" s="56">
        <f>Nachschleiftexte!C542</f>
        <v>0</v>
      </c>
      <c r="G589" s="56">
        <f>Nachschleiftexte!D542</f>
        <v>0</v>
      </c>
      <c r="H589" s="56">
        <f>Nachschleiftexte!O542</f>
        <v>0</v>
      </c>
      <c r="I589" s="131">
        <f>Nachschleiftexte!G542</f>
        <v>0</v>
      </c>
      <c r="J589" s="56">
        <f>Nachschleiftexte!E542</f>
        <v>0</v>
      </c>
      <c r="K589" s="56">
        <f>Nachschleiftexte!J542</f>
        <v>0</v>
      </c>
      <c r="L589" s="56">
        <f>Nachschleiftexte!X542</f>
        <v>0</v>
      </c>
      <c r="M589" s="56">
        <f>Nachschleiftexte!Y542</f>
        <v>0</v>
      </c>
      <c r="N589" s="56">
        <f>Nachschleiftexte!K542</f>
        <v>0</v>
      </c>
      <c r="O589" s="56">
        <f>Nachschleiftexte!L542</f>
        <v>0</v>
      </c>
      <c r="P589" s="56">
        <f>Nachschleiftexte!F542</f>
        <v>0</v>
      </c>
      <c r="Q589" s="56">
        <f>Nachschleiftexte!AD542</f>
        <v>0</v>
      </c>
      <c r="R589" s="56">
        <f>Nachschleiftexte!R542</f>
        <v>0</v>
      </c>
      <c r="S589" s="56">
        <f>Nachschleiftexte!N542</f>
        <v>0</v>
      </c>
      <c r="T589" s="56">
        <f>Nachschleiftexte!AB542</f>
        <v>0</v>
      </c>
    </row>
    <row r="590" spans="3:20" s="6" customFormat="1" x14ac:dyDescent="0.25">
      <c r="C590" s="82">
        <f>Nachschleiftexte!A543</f>
        <v>0</v>
      </c>
      <c r="D590" s="56" t="str">
        <f>IF(C590=[1]Sheet1!A534,"ok","falsch")</f>
        <v>ok</v>
      </c>
      <c r="E590" s="57" t="e" cm="1">
        <f t="array" aca="1" ref="E590" ca="1">INDIRECT(A593&amp;B593)</f>
        <v>#REF!</v>
      </c>
      <c r="F590" s="56">
        <f>Nachschleiftexte!C543</f>
        <v>0</v>
      </c>
      <c r="G590" s="56">
        <f>Nachschleiftexte!D543</f>
        <v>0</v>
      </c>
      <c r="H590" s="56">
        <f>Nachschleiftexte!O543</f>
        <v>0</v>
      </c>
      <c r="I590" s="131">
        <f>Nachschleiftexte!G543</f>
        <v>0</v>
      </c>
      <c r="J590" s="56">
        <f>Nachschleiftexte!E543</f>
        <v>0</v>
      </c>
      <c r="K590" s="56">
        <f>Nachschleiftexte!J543</f>
        <v>0</v>
      </c>
      <c r="L590" s="56">
        <f>Nachschleiftexte!X543</f>
        <v>0</v>
      </c>
      <c r="M590" s="56">
        <f>Nachschleiftexte!Y543</f>
        <v>0</v>
      </c>
      <c r="N590" s="56">
        <f>Nachschleiftexte!K543</f>
        <v>0</v>
      </c>
      <c r="O590" s="56">
        <f>Nachschleiftexte!L543</f>
        <v>0</v>
      </c>
      <c r="P590" s="56">
        <f>Nachschleiftexte!F543</f>
        <v>0</v>
      </c>
      <c r="Q590" s="56">
        <f>Nachschleiftexte!AD543</f>
        <v>0</v>
      </c>
      <c r="R590" s="56">
        <f>Nachschleiftexte!R543</f>
        <v>0</v>
      </c>
      <c r="S590" s="56">
        <f>Nachschleiftexte!N543</f>
        <v>0</v>
      </c>
      <c r="T590" s="56">
        <f>Nachschleiftexte!AB543</f>
        <v>0</v>
      </c>
    </row>
    <row r="591" spans="3:20" x14ac:dyDescent="0.25">
      <c r="C591" s="82">
        <f>Nachschleiftexte!A544</f>
        <v>0</v>
      </c>
      <c r="D591" s="56" t="str">
        <f>IF(C591=[1]Sheet1!A535,"ok","falsch")</f>
        <v>ok</v>
      </c>
      <c r="E591" s="57" t="e" cm="1">
        <f t="array" aca="1" ref="E591" ca="1">INDIRECT(A594&amp;B594)</f>
        <v>#REF!</v>
      </c>
      <c r="F591" s="56">
        <f>Nachschleiftexte!C544</f>
        <v>0</v>
      </c>
      <c r="G591" s="56">
        <f>Nachschleiftexte!D544</f>
        <v>0</v>
      </c>
      <c r="H591" s="56">
        <f>Nachschleiftexte!O544</f>
        <v>0</v>
      </c>
      <c r="I591" s="131">
        <f>Nachschleiftexte!G544</f>
        <v>0</v>
      </c>
      <c r="J591" s="56">
        <f>Nachschleiftexte!E544</f>
        <v>0</v>
      </c>
      <c r="K591" s="56">
        <f>Nachschleiftexte!J544</f>
        <v>0</v>
      </c>
      <c r="L591" s="56">
        <f>Nachschleiftexte!X544</f>
        <v>0</v>
      </c>
      <c r="M591" s="56">
        <f>Nachschleiftexte!Y544</f>
        <v>0</v>
      </c>
      <c r="N591" s="56">
        <f>Nachschleiftexte!K544</f>
        <v>0</v>
      </c>
      <c r="O591" s="56">
        <f>Nachschleiftexte!L544</f>
        <v>0</v>
      </c>
      <c r="P591" s="56">
        <f>Nachschleiftexte!F544</f>
        <v>0</v>
      </c>
      <c r="Q591" s="56">
        <f>Nachschleiftexte!AD544</f>
        <v>0</v>
      </c>
      <c r="R591" s="56">
        <f>Nachschleiftexte!R544</f>
        <v>0</v>
      </c>
      <c r="S591" s="56">
        <f>Nachschleiftexte!N544</f>
        <v>0</v>
      </c>
      <c r="T591" s="56">
        <f>Nachschleiftexte!AB544</f>
        <v>0</v>
      </c>
    </row>
    <row r="592" spans="3:20" s="6" customFormat="1" x14ac:dyDescent="0.25">
      <c r="C592" s="82">
        <f>Nachschleiftexte!A545</f>
        <v>0</v>
      </c>
      <c r="D592" s="56" t="str">
        <f>IF(C592=[1]Sheet1!A536,"ok","falsch")</f>
        <v>ok</v>
      </c>
      <c r="E592" s="57" t="e" cm="1">
        <f t="array" aca="1" ref="E592" ca="1">INDIRECT(A595&amp;B595)</f>
        <v>#REF!</v>
      </c>
      <c r="F592" s="56">
        <f>Nachschleiftexte!C545</f>
        <v>0</v>
      </c>
      <c r="G592" s="56">
        <f>Nachschleiftexte!D545</f>
        <v>0</v>
      </c>
      <c r="H592" s="56">
        <f>Nachschleiftexte!O545</f>
        <v>0</v>
      </c>
      <c r="I592" s="131">
        <f>Nachschleiftexte!G545</f>
        <v>0</v>
      </c>
      <c r="J592" s="56">
        <f>Nachschleiftexte!E545</f>
        <v>0</v>
      </c>
      <c r="K592" s="56">
        <f>Nachschleiftexte!J545</f>
        <v>0</v>
      </c>
      <c r="L592" s="56">
        <f>Nachschleiftexte!X545</f>
        <v>0</v>
      </c>
      <c r="M592" s="56">
        <f>Nachschleiftexte!Y545</f>
        <v>0</v>
      </c>
      <c r="N592" s="56">
        <f>Nachschleiftexte!K545</f>
        <v>0</v>
      </c>
      <c r="O592" s="56">
        <f>Nachschleiftexte!L545</f>
        <v>0</v>
      </c>
      <c r="P592" s="56">
        <f>Nachschleiftexte!F545</f>
        <v>0</v>
      </c>
      <c r="Q592" s="56">
        <f>Nachschleiftexte!AD545</f>
        <v>0</v>
      </c>
      <c r="R592" s="56">
        <f>Nachschleiftexte!R545</f>
        <v>0</v>
      </c>
      <c r="S592" s="56">
        <f>Nachschleiftexte!N545</f>
        <v>0</v>
      </c>
      <c r="T592" s="56">
        <f>Nachschleiftexte!AB545</f>
        <v>0</v>
      </c>
    </row>
    <row r="593" spans="3:20" x14ac:dyDescent="0.25">
      <c r="C593" s="82">
        <f>Nachschleiftexte!A546</f>
        <v>0</v>
      </c>
      <c r="D593" s="56" t="str">
        <f>IF(C593=[1]Sheet1!A537,"ok","falsch")</f>
        <v>ok</v>
      </c>
      <c r="E593" s="57" t="e" cm="1">
        <f t="array" aca="1" ref="E593" ca="1">INDIRECT(A596&amp;B596)</f>
        <v>#REF!</v>
      </c>
      <c r="F593" s="56">
        <f>Nachschleiftexte!C546</f>
        <v>0</v>
      </c>
      <c r="G593" s="56">
        <f>Nachschleiftexte!D546</f>
        <v>0</v>
      </c>
      <c r="H593" s="56">
        <f>Nachschleiftexte!O546</f>
        <v>0</v>
      </c>
      <c r="I593" s="131">
        <f>Nachschleiftexte!G546</f>
        <v>0</v>
      </c>
      <c r="J593" s="56">
        <f>Nachschleiftexte!E546</f>
        <v>0</v>
      </c>
      <c r="K593" s="56">
        <f>Nachschleiftexte!J546</f>
        <v>0</v>
      </c>
      <c r="L593" s="56">
        <f>Nachschleiftexte!X546</f>
        <v>0</v>
      </c>
      <c r="M593" s="56">
        <f>Nachschleiftexte!Y546</f>
        <v>0</v>
      </c>
      <c r="N593" s="56">
        <f>Nachschleiftexte!K546</f>
        <v>0</v>
      </c>
      <c r="O593" s="56">
        <f>Nachschleiftexte!L546</f>
        <v>0</v>
      </c>
      <c r="P593" s="56">
        <f>Nachschleiftexte!F546</f>
        <v>0</v>
      </c>
      <c r="Q593" s="56">
        <f>Nachschleiftexte!AD546</f>
        <v>0</v>
      </c>
      <c r="R593" s="56">
        <f>Nachschleiftexte!R546</f>
        <v>0</v>
      </c>
      <c r="S593" s="56">
        <f>Nachschleiftexte!N546</f>
        <v>0</v>
      </c>
      <c r="T593" s="56">
        <f>Nachschleiftexte!AB546</f>
        <v>0</v>
      </c>
    </row>
    <row r="594" spans="3:20" s="6" customFormat="1" x14ac:dyDescent="0.25">
      <c r="C594" s="82">
        <f>Nachschleiftexte!A547</f>
        <v>0</v>
      </c>
      <c r="D594" s="56" t="str">
        <f>IF(C594=[1]Sheet1!A538,"ok","falsch")</f>
        <v>ok</v>
      </c>
      <c r="E594" s="57" t="e" cm="1">
        <f t="array" aca="1" ref="E594" ca="1">INDIRECT(A597&amp;B597)</f>
        <v>#REF!</v>
      </c>
      <c r="F594" s="56">
        <f>Nachschleiftexte!C547</f>
        <v>0</v>
      </c>
      <c r="G594" s="56">
        <f>Nachschleiftexte!D547</f>
        <v>0</v>
      </c>
      <c r="H594" s="56">
        <f>Nachschleiftexte!O547</f>
        <v>0</v>
      </c>
      <c r="I594" s="131">
        <f>Nachschleiftexte!G547</f>
        <v>0</v>
      </c>
      <c r="J594" s="56">
        <f>Nachschleiftexte!E547</f>
        <v>0</v>
      </c>
      <c r="K594" s="56">
        <f>Nachschleiftexte!J547</f>
        <v>0</v>
      </c>
      <c r="L594" s="56">
        <f>Nachschleiftexte!X547</f>
        <v>0</v>
      </c>
      <c r="M594" s="56">
        <f>Nachschleiftexte!Y547</f>
        <v>0</v>
      </c>
      <c r="N594" s="56">
        <f>Nachschleiftexte!K547</f>
        <v>0</v>
      </c>
      <c r="O594" s="56">
        <f>Nachschleiftexte!L547</f>
        <v>0</v>
      </c>
      <c r="P594" s="56">
        <f>Nachschleiftexte!F547</f>
        <v>0</v>
      </c>
      <c r="Q594" s="56">
        <f>Nachschleiftexte!AD547</f>
        <v>0</v>
      </c>
      <c r="R594" s="56">
        <f>Nachschleiftexte!R547</f>
        <v>0</v>
      </c>
      <c r="S594" s="56">
        <f>Nachschleiftexte!N547</f>
        <v>0</v>
      </c>
      <c r="T594" s="56">
        <f>Nachschleiftexte!AB547</f>
        <v>0</v>
      </c>
    </row>
    <row r="595" spans="3:20" x14ac:dyDescent="0.25">
      <c r="C595" s="82">
        <f>Nachschleiftexte!A548</f>
        <v>0</v>
      </c>
      <c r="D595" s="56" t="str">
        <f>IF(C595=[1]Sheet1!A539,"ok","falsch")</f>
        <v>ok</v>
      </c>
      <c r="E595" s="57" t="e" cm="1">
        <f t="array" aca="1" ref="E595" ca="1">INDIRECT(A598&amp;B598)</f>
        <v>#REF!</v>
      </c>
      <c r="F595" s="56">
        <f>Nachschleiftexte!C548</f>
        <v>0</v>
      </c>
      <c r="G595" s="56">
        <f>Nachschleiftexte!D548</f>
        <v>0</v>
      </c>
      <c r="H595" s="56">
        <f>Nachschleiftexte!O548</f>
        <v>0</v>
      </c>
      <c r="I595" s="131">
        <f>Nachschleiftexte!G548</f>
        <v>0</v>
      </c>
      <c r="J595" s="56">
        <f>Nachschleiftexte!E548</f>
        <v>0</v>
      </c>
      <c r="K595" s="56">
        <f>Nachschleiftexte!J548</f>
        <v>0</v>
      </c>
      <c r="L595" s="56">
        <f>Nachschleiftexte!X548</f>
        <v>0</v>
      </c>
      <c r="M595" s="56">
        <f>Nachschleiftexte!Y548</f>
        <v>0</v>
      </c>
      <c r="N595" s="56">
        <f>Nachschleiftexte!K548</f>
        <v>0</v>
      </c>
      <c r="O595" s="56">
        <f>Nachschleiftexte!L548</f>
        <v>0</v>
      </c>
      <c r="P595" s="56">
        <f>Nachschleiftexte!F548</f>
        <v>0</v>
      </c>
      <c r="Q595" s="56">
        <f>Nachschleiftexte!AD548</f>
        <v>0</v>
      </c>
      <c r="R595" s="56">
        <f>Nachschleiftexte!R548</f>
        <v>0</v>
      </c>
      <c r="S595" s="56">
        <f>Nachschleiftexte!N548</f>
        <v>0</v>
      </c>
      <c r="T595" s="56">
        <f>Nachschleiftexte!AB548</f>
        <v>0</v>
      </c>
    </row>
    <row r="596" spans="3:20" s="6" customFormat="1" x14ac:dyDescent="0.25">
      <c r="C596" s="82">
        <f>Nachschleiftexte!A549</f>
        <v>0</v>
      </c>
      <c r="D596" s="56" t="str">
        <f>IF(C596=[1]Sheet1!A540,"ok","falsch")</f>
        <v>ok</v>
      </c>
      <c r="E596" s="57" t="e" cm="1">
        <f t="array" aca="1" ref="E596" ca="1">INDIRECT(A599&amp;B599)</f>
        <v>#REF!</v>
      </c>
      <c r="F596" s="56">
        <f>Nachschleiftexte!C549</f>
        <v>0</v>
      </c>
      <c r="G596" s="56">
        <f>Nachschleiftexte!D549</f>
        <v>0</v>
      </c>
      <c r="H596" s="56">
        <f>Nachschleiftexte!O549</f>
        <v>0</v>
      </c>
      <c r="I596" s="131">
        <f>Nachschleiftexte!G549</f>
        <v>0</v>
      </c>
      <c r="J596" s="56">
        <f>Nachschleiftexte!E549</f>
        <v>0</v>
      </c>
      <c r="K596" s="56">
        <f>Nachschleiftexte!J549</f>
        <v>0</v>
      </c>
      <c r="L596" s="56">
        <f>Nachschleiftexte!X549</f>
        <v>0</v>
      </c>
      <c r="M596" s="56">
        <f>Nachschleiftexte!Y549</f>
        <v>0</v>
      </c>
      <c r="N596" s="56">
        <f>Nachschleiftexte!K549</f>
        <v>0</v>
      </c>
      <c r="O596" s="56">
        <f>Nachschleiftexte!L549</f>
        <v>0</v>
      </c>
      <c r="P596" s="56">
        <f>Nachschleiftexte!F549</f>
        <v>0</v>
      </c>
      <c r="Q596" s="56">
        <f>Nachschleiftexte!AD549</f>
        <v>0</v>
      </c>
      <c r="R596" s="56">
        <f>Nachschleiftexte!R549</f>
        <v>0</v>
      </c>
      <c r="S596" s="56">
        <f>Nachschleiftexte!N549</f>
        <v>0</v>
      </c>
      <c r="T596" s="56">
        <f>Nachschleiftexte!AB549</f>
        <v>0</v>
      </c>
    </row>
    <row r="597" spans="3:20" x14ac:dyDescent="0.25">
      <c r="C597" s="82">
        <f>Nachschleiftexte!A550</f>
        <v>0</v>
      </c>
      <c r="D597" s="56" t="str">
        <f>IF(C597=[1]Sheet1!A541,"ok","falsch")</f>
        <v>ok</v>
      </c>
      <c r="E597" s="57" t="e" cm="1">
        <f t="array" aca="1" ref="E597" ca="1">INDIRECT(A600&amp;B600)</f>
        <v>#REF!</v>
      </c>
      <c r="F597" s="56">
        <f>Nachschleiftexte!C550</f>
        <v>0</v>
      </c>
      <c r="G597" s="56">
        <f>Nachschleiftexte!D550</f>
        <v>0</v>
      </c>
      <c r="H597" s="56">
        <f>Nachschleiftexte!O550</f>
        <v>0</v>
      </c>
      <c r="I597" s="131">
        <f>Nachschleiftexte!G550</f>
        <v>0</v>
      </c>
      <c r="J597" s="56">
        <f>Nachschleiftexte!E550</f>
        <v>0</v>
      </c>
      <c r="K597" s="56">
        <f>Nachschleiftexte!J550</f>
        <v>0</v>
      </c>
      <c r="L597" s="56">
        <f>Nachschleiftexte!X550</f>
        <v>0</v>
      </c>
      <c r="M597" s="56">
        <f>Nachschleiftexte!Y550</f>
        <v>0</v>
      </c>
      <c r="N597" s="56">
        <f>Nachschleiftexte!K550</f>
        <v>0</v>
      </c>
      <c r="O597" s="56">
        <f>Nachschleiftexte!L550</f>
        <v>0</v>
      </c>
      <c r="P597" s="56">
        <f>Nachschleiftexte!F550</f>
        <v>0</v>
      </c>
      <c r="Q597" s="56">
        <f>Nachschleiftexte!AD550</f>
        <v>0</v>
      </c>
      <c r="R597" s="56">
        <f>Nachschleiftexte!R550</f>
        <v>0</v>
      </c>
      <c r="S597" s="56">
        <f>Nachschleiftexte!N550</f>
        <v>0</v>
      </c>
      <c r="T597" s="56">
        <f>Nachschleiftexte!AB550</f>
        <v>0</v>
      </c>
    </row>
    <row r="598" spans="3:20" s="6" customFormat="1" x14ac:dyDescent="0.25">
      <c r="C598" s="82">
        <f>Nachschleiftexte!A551</f>
        <v>0</v>
      </c>
      <c r="D598" s="56" t="str">
        <f>IF(C598=[1]Sheet1!A542,"ok","falsch")</f>
        <v>ok</v>
      </c>
      <c r="E598" s="57" t="e" cm="1">
        <f t="array" aca="1" ref="E598" ca="1">INDIRECT(A601&amp;B601)</f>
        <v>#REF!</v>
      </c>
      <c r="F598" s="56">
        <f>Nachschleiftexte!C551</f>
        <v>0</v>
      </c>
      <c r="G598" s="56">
        <f>Nachschleiftexte!D551</f>
        <v>0</v>
      </c>
      <c r="H598" s="56">
        <f>Nachschleiftexte!O551</f>
        <v>0</v>
      </c>
      <c r="I598" s="131">
        <f>Nachschleiftexte!G551</f>
        <v>0</v>
      </c>
      <c r="J598" s="56">
        <f>Nachschleiftexte!E551</f>
        <v>0</v>
      </c>
      <c r="K598" s="56">
        <f>Nachschleiftexte!J551</f>
        <v>0</v>
      </c>
      <c r="L598" s="56">
        <f>Nachschleiftexte!X551</f>
        <v>0</v>
      </c>
      <c r="M598" s="56">
        <f>Nachschleiftexte!Y551</f>
        <v>0</v>
      </c>
      <c r="N598" s="56">
        <f>Nachschleiftexte!K551</f>
        <v>0</v>
      </c>
      <c r="O598" s="56">
        <f>Nachschleiftexte!L551</f>
        <v>0</v>
      </c>
      <c r="P598" s="56">
        <f>Nachschleiftexte!F551</f>
        <v>0</v>
      </c>
      <c r="Q598" s="56">
        <f>Nachschleiftexte!AD551</f>
        <v>0</v>
      </c>
      <c r="R598" s="56">
        <f>Nachschleiftexte!R551</f>
        <v>0</v>
      </c>
      <c r="S598" s="56">
        <f>Nachschleiftexte!N551</f>
        <v>0</v>
      </c>
      <c r="T598" s="56">
        <f>Nachschleiftexte!AB551</f>
        <v>0</v>
      </c>
    </row>
    <row r="599" spans="3:20" x14ac:dyDescent="0.25">
      <c r="C599" s="82">
        <f>Nachschleiftexte!A552</f>
        <v>0</v>
      </c>
      <c r="D599" s="56" t="str">
        <f>IF(C599=[1]Sheet1!A543,"ok","falsch")</f>
        <v>ok</v>
      </c>
      <c r="E599" s="57" t="e" cm="1">
        <f t="array" aca="1" ref="E599" ca="1">INDIRECT(A602&amp;B602)</f>
        <v>#REF!</v>
      </c>
      <c r="F599" s="56">
        <f>Nachschleiftexte!C552</f>
        <v>0</v>
      </c>
      <c r="G599" s="56">
        <f>Nachschleiftexte!D552</f>
        <v>0</v>
      </c>
      <c r="H599" s="56">
        <f>Nachschleiftexte!O552</f>
        <v>0</v>
      </c>
      <c r="I599" s="131">
        <f>Nachschleiftexte!G552</f>
        <v>0</v>
      </c>
      <c r="J599" s="56">
        <f>Nachschleiftexte!E552</f>
        <v>0</v>
      </c>
      <c r="K599" s="56">
        <f>Nachschleiftexte!J552</f>
        <v>0</v>
      </c>
      <c r="L599" s="56">
        <f>Nachschleiftexte!X552</f>
        <v>0</v>
      </c>
      <c r="M599" s="56">
        <f>Nachschleiftexte!Y552</f>
        <v>0</v>
      </c>
      <c r="N599" s="56">
        <f>Nachschleiftexte!K552</f>
        <v>0</v>
      </c>
      <c r="O599" s="56">
        <f>Nachschleiftexte!L552</f>
        <v>0</v>
      </c>
      <c r="P599" s="56">
        <f>Nachschleiftexte!F552</f>
        <v>0</v>
      </c>
      <c r="Q599" s="56">
        <f>Nachschleiftexte!AD552</f>
        <v>0</v>
      </c>
      <c r="R599" s="56">
        <f>Nachschleiftexte!R552</f>
        <v>0</v>
      </c>
      <c r="S599" s="56">
        <f>Nachschleiftexte!N552</f>
        <v>0</v>
      </c>
      <c r="T599" s="56">
        <f>Nachschleiftexte!AB552</f>
        <v>0</v>
      </c>
    </row>
    <row r="600" spans="3:20" s="6" customFormat="1" x14ac:dyDescent="0.25">
      <c r="C600" s="82">
        <f>Nachschleiftexte!A553</f>
        <v>0</v>
      </c>
      <c r="D600" s="56" t="str">
        <f>IF(C600=[1]Sheet1!A544,"ok","falsch")</f>
        <v>ok</v>
      </c>
      <c r="E600" s="57" t="e" cm="1">
        <f t="array" aca="1" ref="E600" ca="1">INDIRECT(A603&amp;B603)</f>
        <v>#REF!</v>
      </c>
      <c r="F600" s="56">
        <f>Nachschleiftexte!C553</f>
        <v>0</v>
      </c>
      <c r="G600" s="56">
        <f>Nachschleiftexte!D553</f>
        <v>0</v>
      </c>
      <c r="H600" s="56">
        <f>Nachschleiftexte!O553</f>
        <v>0</v>
      </c>
      <c r="I600" s="131">
        <f>Nachschleiftexte!G553</f>
        <v>0</v>
      </c>
      <c r="J600" s="56">
        <f>Nachschleiftexte!E553</f>
        <v>0</v>
      </c>
      <c r="K600" s="56">
        <f>Nachschleiftexte!J553</f>
        <v>0</v>
      </c>
      <c r="L600" s="56">
        <f>Nachschleiftexte!X553</f>
        <v>0</v>
      </c>
      <c r="M600" s="56">
        <f>Nachschleiftexte!Y553</f>
        <v>0</v>
      </c>
      <c r="N600" s="56">
        <f>Nachschleiftexte!K553</f>
        <v>0</v>
      </c>
      <c r="O600" s="56">
        <f>Nachschleiftexte!L553</f>
        <v>0</v>
      </c>
      <c r="P600" s="56">
        <f>Nachschleiftexte!F553</f>
        <v>0</v>
      </c>
      <c r="Q600" s="56">
        <f>Nachschleiftexte!AD553</f>
        <v>0</v>
      </c>
      <c r="R600" s="56">
        <f>Nachschleiftexte!R553</f>
        <v>0</v>
      </c>
      <c r="S600" s="56">
        <f>Nachschleiftexte!N553</f>
        <v>0</v>
      </c>
      <c r="T600" s="56">
        <f>Nachschleiftexte!AB553</f>
        <v>0</v>
      </c>
    </row>
    <row r="601" spans="3:20" x14ac:dyDescent="0.25">
      <c r="C601" s="82">
        <f>Nachschleiftexte!A554</f>
        <v>0</v>
      </c>
      <c r="D601" s="56" t="str">
        <f>IF(C601=[1]Sheet1!A545,"ok","falsch")</f>
        <v>ok</v>
      </c>
      <c r="E601" s="57" t="e" cm="1">
        <f t="array" aca="1" ref="E601" ca="1">INDIRECT(A604&amp;B604)</f>
        <v>#REF!</v>
      </c>
      <c r="F601" s="56">
        <f>Nachschleiftexte!C554</f>
        <v>0</v>
      </c>
      <c r="G601" s="56">
        <f>Nachschleiftexte!D554</f>
        <v>0</v>
      </c>
      <c r="H601" s="56">
        <f>Nachschleiftexte!O554</f>
        <v>0</v>
      </c>
      <c r="I601" s="131">
        <f>Nachschleiftexte!G554</f>
        <v>0</v>
      </c>
      <c r="J601" s="56">
        <f>Nachschleiftexte!E554</f>
        <v>0</v>
      </c>
      <c r="K601" s="56">
        <f>Nachschleiftexte!J554</f>
        <v>0</v>
      </c>
      <c r="L601" s="56">
        <f>Nachschleiftexte!X554</f>
        <v>0</v>
      </c>
      <c r="M601" s="56">
        <f>Nachschleiftexte!Y554</f>
        <v>0</v>
      </c>
      <c r="N601" s="56">
        <f>Nachschleiftexte!K554</f>
        <v>0</v>
      </c>
      <c r="O601" s="56">
        <f>Nachschleiftexte!L554</f>
        <v>0</v>
      </c>
      <c r="P601" s="56">
        <f>Nachschleiftexte!F554</f>
        <v>0</v>
      </c>
      <c r="Q601" s="56">
        <f>Nachschleiftexte!AD554</f>
        <v>0</v>
      </c>
      <c r="R601" s="56">
        <f>Nachschleiftexte!R554</f>
        <v>0</v>
      </c>
      <c r="S601" s="56">
        <f>Nachschleiftexte!N554</f>
        <v>0</v>
      </c>
      <c r="T601" s="56">
        <f>Nachschleiftexte!AB554</f>
        <v>0</v>
      </c>
    </row>
    <row r="602" spans="3:20" s="6" customFormat="1" x14ac:dyDescent="0.25">
      <c r="C602" s="82">
        <f>Nachschleiftexte!A555</f>
        <v>0</v>
      </c>
      <c r="D602" s="56" t="str">
        <f>IF(C602=[1]Sheet1!A546,"ok","falsch")</f>
        <v>ok</v>
      </c>
      <c r="E602" s="57" t="e" cm="1">
        <f t="array" aca="1" ref="E602" ca="1">INDIRECT(A605&amp;B605)</f>
        <v>#REF!</v>
      </c>
      <c r="F602" s="56">
        <f>Nachschleiftexte!C555</f>
        <v>0</v>
      </c>
      <c r="G602" s="56">
        <f>Nachschleiftexte!D555</f>
        <v>0</v>
      </c>
      <c r="H602" s="56">
        <f>Nachschleiftexte!O555</f>
        <v>0</v>
      </c>
      <c r="I602" s="131">
        <f>Nachschleiftexte!G555</f>
        <v>0</v>
      </c>
      <c r="J602" s="56">
        <f>Nachschleiftexte!E555</f>
        <v>0</v>
      </c>
      <c r="K602" s="56">
        <f>Nachschleiftexte!J555</f>
        <v>0</v>
      </c>
      <c r="L602" s="56">
        <f>Nachschleiftexte!X555</f>
        <v>0</v>
      </c>
      <c r="M602" s="56">
        <f>Nachschleiftexte!Y555</f>
        <v>0</v>
      </c>
      <c r="N602" s="56">
        <f>Nachschleiftexte!K555</f>
        <v>0</v>
      </c>
      <c r="O602" s="56">
        <f>Nachschleiftexte!L555</f>
        <v>0</v>
      </c>
      <c r="P602" s="56">
        <f>Nachschleiftexte!F555</f>
        <v>0</v>
      </c>
      <c r="Q602" s="56">
        <f>Nachschleiftexte!AD555</f>
        <v>0</v>
      </c>
      <c r="R602" s="56">
        <f>Nachschleiftexte!R555</f>
        <v>0</v>
      </c>
      <c r="S602" s="56">
        <f>Nachschleiftexte!N555</f>
        <v>0</v>
      </c>
      <c r="T602" s="56">
        <f>Nachschleiftexte!AB555</f>
        <v>0</v>
      </c>
    </row>
    <row r="603" spans="3:20" x14ac:dyDescent="0.25">
      <c r="C603" s="82">
        <f>Nachschleiftexte!A556</f>
        <v>0</v>
      </c>
      <c r="D603" s="56" t="str">
        <f>IF(C603=[1]Sheet1!A547,"ok","falsch")</f>
        <v>ok</v>
      </c>
      <c r="E603" s="57" t="e" cm="1">
        <f t="array" aca="1" ref="E603" ca="1">INDIRECT(A606&amp;B606)</f>
        <v>#REF!</v>
      </c>
      <c r="F603" s="56">
        <f>Nachschleiftexte!C556</f>
        <v>0</v>
      </c>
      <c r="G603" s="56">
        <f>Nachschleiftexte!D556</f>
        <v>0</v>
      </c>
      <c r="H603" s="56">
        <f>Nachschleiftexte!O556</f>
        <v>0</v>
      </c>
      <c r="I603" s="131">
        <f>Nachschleiftexte!G556</f>
        <v>0</v>
      </c>
      <c r="J603" s="56">
        <f>Nachschleiftexte!E556</f>
        <v>0</v>
      </c>
      <c r="K603" s="56">
        <f>Nachschleiftexte!J556</f>
        <v>0</v>
      </c>
      <c r="L603" s="56">
        <f>Nachschleiftexte!X556</f>
        <v>0</v>
      </c>
      <c r="M603" s="56">
        <f>Nachschleiftexte!Y556</f>
        <v>0</v>
      </c>
      <c r="N603" s="56">
        <f>Nachschleiftexte!K556</f>
        <v>0</v>
      </c>
      <c r="O603" s="56">
        <f>Nachschleiftexte!L556</f>
        <v>0</v>
      </c>
      <c r="P603" s="56">
        <f>Nachschleiftexte!F556</f>
        <v>0</v>
      </c>
      <c r="Q603" s="56">
        <f>Nachschleiftexte!AD556</f>
        <v>0</v>
      </c>
      <c r="R603" s="56">
        <f>Nachschleiftexte!R556</f>
        <v>0</v>
      </c>
      <c r="S603" s="56">
        <f>Nachschleiftexte!N556</f>
        <v>0</v>
      </c>
      <c r="T603" s="56">
        <f>Nachschleiftexte!AB556</f>
        <v>0</v>
      </c>
    </row>
    <row r="604" spans="3:20" s="6" customFormat="1" x14ac:dyDescent="0.25">
      <c r="C604" s="82">
        <f>Nachschleiftexte!A557</f>
        <v>0</v>
      </c>
      <c r="D604" s="56" t="str">
        <f>IF(C604=[1]Sheet1!A548,"ok","falsch")</f>
        <v>ok</v>
      </c>
      <c r="E604" s="57" t="e" cm="1">
        <f t="array" aca="1" ref="E604" ca="1">INDIRECT(A607&amp;B607)</f>
        <v>#REF!</v>
      </c>
      <c r="F604" s="56">
        <f>Nachschleiftexte!C557</f>
        <v>0</v>
      </c>
      <c r="G604" s="56">
        <f>Nachschleiftexte!D557</f>
        <v>0</v>
      </c>
      <c r="H604" s="56">
        <f>Nachschleiftexte!O557</f>
        <v>0</v>
      </c>
      <c r="I604" s="131">
        <f>Nachschleiftexte!G557</f>
        <v>0</v>
      </c>
      <c r="J604" s="56">
        <f>Nachschleiftexte!E557</f>
        <v>0</v>
      </c>
      <c r="K604" s="56">
        <f>Nachschleiftexte!J557</f>
        <v>0</v>
      </c>
      <c r="L604" s="56">
        <f>Nachschleiftexte!X557</f>
        <v>0</v>
      </c>
      <c r="M604" s="56">
        <f>Nachschleiftexte!Y557</f>
        <v>0</v>
      </c>
      <c r="N604" s="56">
        <f>Nachschleiftexte!K557</f>
        <v>0</v>
      </c>
      <c r="O604" s="56">
        <f>Nachschleiftexte!L557</f>
        <v>0</v>
      </c>
      <c r="P604" s="56">
        <f>Nachschleiftexte!F557</f>
        <v>0</v>
      </c>
      <c r="Q604" s="56">
        <f>Nachschleiftexte!AD557</f>
        <v>0</v>
      </c>
      <c r="R604" s="56">
        <f>Nachschleiftexte!R557</f>
        <v>0</v>
      </c>
      <c r="S604" s="56">
        <f>Nachschleiftexte!N557</f>
        <v>0</v>
      </c>
      <c r="T604" s="56">
        <f>Nachschleiftexte!AB557</f>
        <v>0</v>
      </c>
    </row>
    <row r="605" spans="3:20" x14ac:dyDescent="0.25">
      <c r="C605" s="82">
        <f>Nachschleiftexte!A558</f>
        <v>0</v>
      </c>
      <c r="D605" s="56" t="str">
        <f>IF(C605=[1]Sheet1!A549,"ok","falsch")</f>
        <v>ok</v>
      </c>
      <c r="E605" s="57" t="e" cm="1">
        <f t="array" aca="1" ref="E605" ca="1">INDIRECT(A608&amp;B608)</f>
        <v>#REF!</v>
      </c>
      <c r="F605" s="56">
        <f>Nachschleiftexte!C558</f>
        <v>0</v>
      </c>
      <c r="G605" s="56">
        <f>Nachschleiftexte!D558</f>
        <v>0</v>
      </c>
      <c r="H605" s="56">
        <f>Nachschleiftexte!O558</f>
        <v>0</v>
      </c>
      <c r="I605" s="131">
        <f>Nachschleiftexte!G558</f>
        <v>0</v>
      </c>
      <c r="J605" s="56">
        <f>Nachschleiftexte!E558</f>
        <v>0</v>
      </c>
      <c r="K605" s="56">
        <f>Nachschleiftexte!J558</f>
        <v>0</v>
      </c>
      <c r="L605" s="56">
        <f>Nachschleiftexte!X558</f>
        <v>0</v>
      </c>
      <c r="M605" s="56">
        <f>Nachschleiftexte!Y558</f>
        <v>0</v>
      </c>
      <c r="N605" s="56">
        <f>Nachschleiftexte!K558</f>
        <v>0</v>
      </c>
      <c r="O605" s="56">
        <f>Nachschleiftexte!L558</f>
        <v>0</v>
      </c>
      <c r="P605" s="56">
        <f>Nachschleiftexte!F558</f>
        <v>0</v>
      </c>
      <c r="Q605" s="56">
        <f>Nachschleiftexte!AD558</f>
        <v>0</v>
      </c>
      <c r="R605" s="56">
        <f>Nachschleiftexte!R558</f>
        <v>0</v>
      </c>
      <c r="S605" s="56">
        <f>Nachschleiftexte!N558</f>
        <v>0</v>
      </c>
      <c r="T605" s="56">
        <f>Nachschleiftexte!AB558</f>
        <v>0</v>
      </c>
    </row>
    <row r="606" spans="3:20" s="6" customFormat="1" x14ac:dyDescent="0.25">
      <c r="C606" s="82">
        <f>Nachschleiftexte!A559</f>
        <v>0</v>
      </c>
      <c r="D606" s="56" t="str">
        <f>IF(C606=[1]Sheet1!A550,"ok","falsch")</f>
        <v>ok</v>
      </c>
      <c r="E606" s="57" t="e" cm="1">
        <f t="array" aca="1" ref="E606" ca="1">INDIRECT(A609&amp;B609)</f>
        <v>#REF!</v>
      </c>
      <c r="F606" s="56">
        <f>Nachschleiftexte!C559</f>
        <v>0</v>
      </c>
      <c r="G606" s="56">
        <f>Nachschleiftexte!D559</f>
        <v>0</v>
      </c>
      <c r="H606" s="56">
        <f>Nachschleiftexte!O559</f>
        <v>0</v>
      </c>
      <c r="I606" s="131">
        <f>Nachschleiftexte!G559</f>
        <v>0</v>
      </c>
      <c r="J606" s="56">
        <f>Nachschleiftexte!E559</f>
        <v>0</v>
      </c>
      <c r="K606" s="56">
        <f>Nachschleiftexte!J559</f>
        <v>0</v>
      </c>
      <c r="L606" s="56">
        <f>Nachschleiftexte!X559</f>
        <v>0</v>
      </c>
      <c r="M606" s="56">
        <f>Nachschleiftexte!Y559</f>
        <v>0</v>
      </c>
      <c r="N606" s="56">
        <f>Nachschleiftexte!K559</f>
        <v>0</v>
      </c>
      <c r="O606" s="56">
        <f>Nachschleiftexte!L559</f>
        <v>0</v>
      </c>
      <c r="P606" s="56">
        <f>Nachschleiftexte!F559</f>
        <v>0</v>
      </c>
      <c r="Q606" s="56">
        <f>Nachschleiftexte!AD559</f>
        <v>0</v>
      </c>
      <c r="R606" s="56">
        <f>Nachschleiftexte!R559</f>
        <v>0</v>
      </c>
      <c r="S606" s="56">
        <f>Nachschleiftexte!N559</f>
        <v>0</v>
      </c>
      <c r="T606" s="56">
        <f>Nachschleiftexte!AB559</f>
        <v>0</v>
      </c>
    </row>
    <row r="607" spans="3:20" x14ac:dyDescent="0.25">
      <c r="C607" s="82">
        <f>Nachschleiftexte!A560</f>
        <v>0</v>
      </c>
      <c r="D607" s="56" t="str">
        <f>IF(C607=[1]Sheet1!A551,"ok","falsch")</f>
        <v>ok</v>
      </c>
      <c r="E607" s="57" t="e" cm="1">
        <f t="array" aca="1" ref="E607" ca="1">INDIRECT(A610&amp;B610)</f>
        <v>#REF!</v>
      </c>
      <c r="F607" s="56">
        <f>Nachschleiftexte!C560</f>
        <v>0</v>
      </c>
      <c r="G607" s="56">
        <f>Nachschleiftexte!D560</f>
        <v>0</v>
      </c>
      <c r="H607" s="56">
        <f>Nachschleiftexte!O560</f>
        <v>0</v>
      </c>
      <c r="I607" s="131">
        <f>Nachschleiftexte!G560</f>
        <v>0</v>
      </c>
      <c r="J607" s="56">
        <f>Nachschleiftexte!E560</f>
        <v>0</v>
      </c>
      <c r="K607" s="56">
        <f>Nachschleiftexte!J560</f>
        <v>0</v>
      </c>
      <c r="L607" s="56">
        <f>Nachschleiftexte!X560</f>
        <v>0</v>
      </c>
      <c r="M607" s="56">
        <f>Nachschleiftexte!Y560</f>
        <v>0</v>
      </c>
      <c r="N607" s="56">
        <f>Nachschleiftexte!K560</f>
        <v>0</v>
      </c>
      <c r="O607" s="56">
        <f>Nachschleiftexte!L560</f>
        <v>0</v>
      </c>
      <c r="P607" s="56">
        <f>Nachschleiftexte!F560</f>
        <v>0</v>
      </c>
      <c r="Q607" s="56">
        <f>Nachschleiftexte!AD560</f>
        <v>0</v>
      </c>
      <c r="R607" s="56">
        <f>Nachschleiftexte!R560</f>
        <v>0</v>
      </c>
      <c r="S607" s="56">
        <f>Nachschleiftexte!N560</f>
        <v>0</v>
      </c>
      <c r="T607" s="56">
        <f>Nachschleiftexte!AB560</f>
        <v>0</v>
      </c>
    </row>
    <row r="608" spans="3:20" s="6" customFormat="1" x14ac:dyDescent="0.25">
      <c r="C608" s="82">
        <f>Nachschleiftexte!A561</f>
        <v>0</v>
      </c>
      <c r="D608" s="56" t="str">
        <f>IF(C608=[1]Sheet1!A552,"ok","falsch")</f>
        <v>ok</v>
      </c>
      <c r="E608" s="57" t="e" cm="1">
        <f t="array" aca="1" ref="E608" ca="1">INDIRECT(A611&amp;B611)</f>
        <v>#REF!</v>
      </c>
      <c r="F608" s="56">
        <f>Nachschleiftexte!C561</f>
        <v>0</v>
      </c>
      <c r="G608" s="56">
        <f>Nachschleiftexte!D561</f>
        <v>0</v>
      </c>
      <c r="H608" s="56">
        <f>Nachschleiftexte!O561</f>
        <v>0</v>
      </c>
      <c r="I608" s="131">
        <f>Nachschleiftexte!G561</f>
        <v>0</v>
      </c>
      <c r="J608" s="56">
        <f>Nachschleiftexte!E561</f>
        <v>0</v>
      </c>
      <c r="K608" s="56">
        <f>Nachschleiftexte!J561</f>
        <v>0</v>
      </c>
      <c r="L608" s="56">
        <f>Nachschleiftexte!X561</f>
        <v>0</v>
      </c>
      <c r="M608" s="56">
        <f>Nachschleiftexte!Y561</f>
        <v>0</v>
      </c>
      <c r="N608" s="56">
        <f>Nachschleiftexte!K561</f>
        <v>0</v>
      </c>
      <c r="O608" s="56">
        <f>Nachschleiftexte!L561</f>
        <v>0</v>
      </c>
      <c r="P608" s="56">
        <f>Nachschleiftexte!F561</f>
        <v>0</v>
      </c>
      <c r="Q608" s="56">
        <f>Nachschleiftexte!AD561</f>
        <v>0</v>
      </c>
      <c r="R608" s="56">
        <f>Nachschleiftexte!R561</f>
        <v>0</v>
      </c>
      <c r="S608" s="56">
        <f>Nachschleiftexte!N561</f>
        <v>0</v>
      </c>
      <c r="T608" s="56">
        <f>Nachschleiftexte!AB561</f>
        <v>0</v>
      </c>
    </row>
    <row r="609" spans="3:20" x14ac:dyDescent="0.25">
      <c r="C609" s="82">
        <f>Nachschleiftexte!A562</f>
        <v>0</v>
      </c>
      <c r="D609" s="56" t="str">
        <f>IF(C609=[1]Sheet1!A553,"ok","falsch")</f>
        <v>ok</v>
      </c>
      <c r="E609" s="57" t="e" cm="1">
        <f t="array" aca="1" ref="E609" ca="1">INDIRECT(A612&amp;B612)</f>
        <v>#REF!</v>
      </c>
      <c r="F609" s="56">
        <f>Nachschleiftexte!C562</f>
        <v>0</v>
      </c>
      <c r="G609" s="56">
        <f>Nachschleiftexte!D562</f>
        <v>0</v>
      </c>
      <c r="H609" s="56">
        <f>Nachschleiftexte!O562</f>
        <v>0</v>
      </c>
      <c r="I609" s="131">
        <f>Nachschleiftexte!G562</f>
        <v>0</v>
      </c>
      <c r="J609" s="56">
        <f>Nachschleiftexte!E562</f>
        <v>0</v>
      </c>
      <c r="K609" s="56">
        <f>Nachschleiftexte!J562</f>
        <v>0</v>
      </c>
      <c r="L609" s="56">
        <f>Nachschleiftexte!X562</f>
        <v>0</v>
      </c>
      <c r="M609" s="56">
        <f>Nachschleiftexte!Y562</f>
        <v>0</v>
      </c>
      <c r="N609" s="56">
        <f>Nachschleiftexte!K562</f>
        <v>0</v>
      </c>
      <c r="O609" s="56">
        <f>Nachschleiftexte!L562</f>
        <v>0</v>
      </c>
      <c r="P609" s="56">
        <f>Nachschleiftexte!F562</f>
        <v>0</v>
      </c>
      <c r="Q609" s="56">
        <f>Nachschleiftexte!AD562</f>
        <v>0</v>
      </c>
      <c r="R609" s="56">
        <f>Nachschleiftexte!R562</f>
        <v>0</v>
      </c>
      <c r="S609" s="56">
        <f>Nachschleiftexte!N562</f>
        <v>0</v>
      </c>
      <c r="T609" s="56">
        <f>Nachschleiftexte!AB562</f>
        <v>0</v>
      </c>
    </row>
    <row r="610" spans="3:20" s="6" customFormat="1" x14ac:dyDescent="0.25">
      <c r="C610" s="82">
        <f>Nachschleiftexte!A563</f>
        <v>0</v>
      </c>
      <c r="D610" s="56" t="str">
        <f>IF(C610=[1]Sheet1!A554,"ok","falsch")</f>
        <v>ok</v>
      </c>
      <c r="E610" s="57" t="e" cm="1">
        <f t="array" aca="1" ref="E610" ca="1">INDIRECT(A613&amp;B613)</f>
        <v>#REF!</v>
      </c>
      <c r="F610" s="56">
        <f>Nachschleiftexte!C563</f>
        <v>0</v>
      </c>
      <c r="G610" s="56">
        <f>Nachschleiftexte!D563</f>
        <v>0</v>
      </c>
      <c r="H610" s="56">
        <f>Nachschleiftexte!O563</f>
        <v>0</v>
      </c>
      <c r="I610" s="131">
        <f>Nachschleiftexte!G563</f>
        <v>0</v>
      </c>
      <c r="J610" s="56">
        <f>Nachschleiftexte!E563</f>
        <v>0</v>
      </c>
      <c r="K610" s="56">
        <f>Nachschleiftexte!J563</f>
        <v>0</v>
      </c>
      <c r="L610" s="56">
        <f>Nachschleiftexte!X563</f>
        <v>0</v>
      </c>
      <c r="M610" s="56">
        <f>Nachschleiftexte!Y563</f>
        <v>0</v>
      </c>
      <c r="N610" s="56">
        <f>Nachschleiftexte!K563</f>
        <v>0</v>
      </c>
      <c r="O610" s="56">
        <f>Nachschleiftexte!L563</f>
        <v>0</v>
      </c>
      <c r="P610" s="56">
        <f>Nachschleiftexte!F563</f>
        <v>0</v>
      </c>
      <c r="Q610" s="56">
        <f>Nachschleiftexte!AD563</f>
        <v>0</v>
      </c>
      <c r="R610" s="56">
        <f>Nachschleiftexte!R563</f>
        <v>0</v>
      </c>
      <c r="S610" s="56">
        <f>Nachschleiftexte!N563</f>
        <v>0</v>
      </c>
      <c r="T610" s="56">
        <f>Nachschleiftexte!AB563</f>
        <v>0</v>
      </c>
    </row>
    <row r="611" spans="3:20" x14ac:dyDescent="0.25">
      <c r="C611" s="82">
        <f>Nachschleiftexte!A564</f>
        <v>0</v>
      </c>
      <c r="D611" s="56" t="str">
        <f>IF(C611=[1]Sheet1!A555,"ok","falsch")</f>
        <v>ok</v>
      </c>
      <c r="E611" s="57" t="e" cm="1">
        <f t="array" aca="1" ref="E611" ca="1">INDIRECT(A614&amp;B614)</f>
        <v>#REF!</v>
      </c>
      <c r="F611" s="56">
        <f>Nachschleiftexte!C564</f>
        <v>0</v>
      </c>
      <c r="G611" s="56">
        <f>Nachschleiftexte!D564</f>
        <v>0</v>
      </c>
      <c r="H611" s="56">
        <f>Nachschleiftexte!O564</f>
        <v>0</v>
      </c>
      <c r="I611" s="131">
        <f>Nachschleiftexte!G564</f>
        <v>0</v>
      </c>
      <c r="J611" s="56">
        <f>Nachschleiftexte!E564</f>
        <v>0</v>
      </c>
      <c r="K611" s="56">
        <f>Nachschleiftexte!J564</f>
        <v>0</v>
      </c>
      <c r="L611" s="56">
        <f>Nachschleiftexte!X564</f>
        <v>0</v>
      </c>
      <c r="M611" s="56">
        <f>Nachschleiftexte!Y564</f>
        <v>0</v>
      </c>
      <c r="N611" s="56">
        <f>Nachschleiftexte!K564</f>
        <v>0</v>
      </c>
      <c r="O611" s="56">
        <f>Nachschleiftexte!L564</f>
        <v>0</v>
      </c>
      <c r="P611" s="56">
        <f>Nachschleiftexte!F564</f>
        <v>0</v>
      </c>
      <c r="Q611" s="56">
        <f>Nachschleiftexte!AD564</f>
        <v>0</v>
      </c>
      <c r="R611" s="56">
        <f>Nachschleiftexte!R564</f>
        <v>0</v>
      </c>
      <c r="S611" s="56">
        <f>Nachschleiftexte!N564</f>
        <v>0</v>
      </c>
      <c r="T611" s="56">
        <f>Nachschleiftexte!AB564</f>
        <v>0</v>
      </c>
    </row>
    <row r="612" spans="3:20" s="6" customFormat="1" x14ac:dyDescent="0.25">
      <c r="C612" s="82">
        <f>Nachschleiftexte!A565</f>
        <v>0</v>
      </c>
      <c r="D612" s="56" t="str">
        <f>IF(C612=[1]Sheet1!A556,"ok","falsch")</f>
        <v>ok</v>
      </c>
      <c r="E612" s="57" t="e" cm="1">
        <f t="array" aca="1" ref="E612" ca="1">INDIRECT(A615&amp;B615)</f>
        <v>#REF!</v>
      </c>
      <c r="F612" s="56">
        <f>Nachschleiftexte!C565</f>
        <v>0</v>
      </c>
      <c r="G612" s="56">
        <f>Nachschleiftexte!D565</f>
        <v>0</v>
      </c>
      <c r="H612" s="56">
        <f>Nachschleiftexte!O565</f>
        <v>0</v>
      </c>
      <c r="I612" s="131">
        <f>Nachschleiftexte!G565</f>
        <v>0</v>
      </c>
      <c r="J612" s="56">
        <f>Nachschleiftexte!E565</f>
        <v>0</v>
      </c>
      <c r="K612" s="56">
        <f>Nachschleiftexte!J565</f>
        <v>0</v>
      </c>
      <c r="L612" s="56">
        <f>Nachschleiftexte!X565</f>
        <v>0</v>
      </c>
      <c r="M612" s="56">
        <f>Nachschleiftexte!Y565</f>
        <v>0</v>
      </c>
      <c r="N612" s="56">
        <f>Nachschleiftexte!K565</f>
        <v>0</v>
      </c>
      <c r="O612" s="56">
        <f>Nachschleiftexte!L565</f>
        <v>0</v>
      </c>
      <c r="P612" s="56">
        <f>Nachschleiftexte!F565</f>
        <v>0</v>
      </c>
      <c r="Q612" s="56">
        <f>Nachschleiftexte!AD565</f>
        <v>0</v>
      </c>
      <c r="R612" s="56">
        <f>Nachschleiftexte!R565</f>
        <v>0</v>
      </c>
      <c r="S612" s="56">
        <f>Nachschleiftexte!N565</f>
        <v>0</v>
      </c>
      <c r="T612" s="56">
        <f>Nachschleiftexte!AB565</f>
        <v>0</v>
      </c>
    </row>
    <row r="613" spans="3:20" x14ac:dyDescent="0.25">
      <c r="C613" s="82">
        <f>Nachschleiftexte!A566</f>
        <v>0</v>
      </c>
      <c r="D613" s="56" t="str">
        <f>IF(C613=[1]Sheet1!A557,"ok","falsch")</f>
        <v>ok</v>
      </c>
      <c r="E613" s="57" t="e" cm="1">
        <f t="array" aca="1" ref="E613" ca="1">INDIRECT(A616&amp;B616)</f>
        <v>#REF!</v>
      </c>
      <c r="F613" s="56">
        <f>Nachschleiftexte!C566</f>
        <v>0</v>
      </c>
      <c r="G613" s="56">
        <f>Nachschleiftexte!D566</f>
        <v>0</v>
      </c>
      <c r="H613" s="56">
        <f>Nachschleiftexte!O566</f>
        <v>0</v>
      </c>
      <c r="I613" s="131">
        <f>Nachschleiftexte!G566</f>
        <v>0</v>
      </c>
      <c r="J613" s="56">
        <f>Nachschleiftexte!E566</f>
        <v>0</v>
      </c>
      <c r="K613" s="56">
        <f>Nachschleiftexte!J566</f>
        <v>0</v>
      </c>
      <c r="L613" s="56">
        <f>Nachschleiftexte!X566</f>
        <v>0</v>
      </c>
      <c r="M613" s="56">
        <f>Nachschleiftexte!Y566</f>
        <v>0</v>
      </c>
      <c r="N613" s="56">
        <f>Nachschleiftexte!K566</f>
        <v>0</v>
      </c>
      <c r="O613" s="56">
        <f>Nachschleiftexte!L566</f>
        <v>0</v>
      </c>
      <c r="P613" s="56">
        <f>Nachschleiftexte!F566</f>
        <v>0</v>
      </c>
      <c r="Q613" s="56">
        <f>Nachschleiftexte!AD566</f>
        <v>0</v>
      </c>
      <c r="R613" s="56">
        <f>Nachschleiftexte!R566</f>
        <v>0</v>
      </c>
      <c r="S613" s="56">
        <f>Nachschleiftexte!N566</f>
        <v>0</v>
      </c>
      <c r="T613" s="56">
        <f>Nachschleiftexte!AB566</f>
        <v>0</v>
      </c>
    </row>
    <row r="614" spans="3:20" s="6" customFormat="1" x14ac:dyDescent="0.25">
      <c r="C614" s="82">
        <f>Nachschleiftexte!A567</f>
        <v>0</v>
      </c>
      <c r="D614" s="56" t="str">
        <f>IF(C614=[1]Sheet1!A558,"ok","falsch")</f>
        <v>ok</v>
      </c>
      <c r="E614" s="57" t="e" cm="1">
        <f t="array" aca="1" ref="E614" ca="1">INDIRECT(A617&amp;B617)</f>
        <v>#REF!</v>
      </c>
      <c r="F614" s="56">
        <f>Nachschleiftexte!C567</f>
        <v>0</v>
      </c>
      <c r="G614" s="56">
        <f>Nachschleiftexte!D567</f>
        <v>0</v>
      </c>
      <c r="H614" s="56">
        <f>Nachschleiftexte!O567</f>
        <v>0</v>
      </c>
      <c r="I614" s="131">
        <f>Nachschleiftexte!G567</f>
        <v>0</v>
      </c>
      <c r="J614" s="56">
        <f>Nachschleiftexte!E567</f>
        <v>0</v>
      </c>
      <c r="K614" s="56">
        <f>Nachschleiftexte!J567</f>
        <v>0</v>
      </c>
      <c r="L614" s="56">
        <f>Nachschleiftexte!X567</f>
        <v>0</v>
      </c>
      <c r="M614" s="56">
        <f>Nachschleiftexte!Y567</f>
        <v>0</v>
      </c>
      <c r="N614" s="56">
        <f>Nachschleiftexte!K567</f>
        <v>0</v>
      </c>
      <c r="O614" s="56">
        <f>Nachschleiftexte!L567</f>
        <v>0</v>
      </c>
      <c r="P614" s="56">
        <f>Nachschleiftexte!F567</f>
        <v>0</v>
      </c>
      <c r="Q614" s="56">
        <f>Nachschleiftexte!AD567</f>
        <v>0</v>
      </c>
      <c r="R614" s="56">
        <f>Nachschleiftexte!R567</f>
        <v>0</v>
      </c>
      <c r="S614" s="56">
        <f>Nachschleiftexte!N567</f>
        <v>0</v>
      </c>
      <c r="T614" s="56">
        <f>Nachschleiftexte!AB567</f>
        <v>0</v>
      </c>
    </row>
    <row r="615" spans="3:20" x14ac:dyDescent="0.25">
      <c r="C615" s="82">
        <f>Nachschleiftexte!A568</f>
        <v>0</v>
      </c>
      <c r="D615" s="56" t="str">
        <f>IF(C615=[1]Sheet1!A559,"ok","falsch")</f>
        <v>ok</v>
      </c>
      <c r="E615" s="57" t="e" cm="1">
        <f t="array" aca="1" ref="E615" ca="1">INDIRECT(A618&amp;B618)</f>
        <v>#REF!</v>
      </c>
      <c r="F615" s="56">
        <f>Nachschleiftexte!C568</f>
        <v>0</v>
      </c>
      <c r="G615" s="56">
        <f>Nachschleiftexte!D568</f>
        <v>0</v>
      </c>
      <c r="H615" s="56">
        <f>Nachschleiftexte!O568</f>
        <v>0</v>
      </c>
      <c r="I615" s="131">
        <f>Nachschleiftexte!G568</f>
        <v>0</v>
      </c>
      <c r="J615" s="56">
        <f>Nachschleiftexte!E568</f>
        <v>0</v>
      </c>
      <c r="K615" s="56">
        <f>Nachschleiftexte!J568</f>
        <v>0</v>
      </c>
      <c r="L615" s="56">
        <f>Nachschleiftexte!X568</f>
        <v>0</v>
      </c>
      <c r="M615" s="56">
        <f>Nachschleiftexte!Y568</f>
        <v>0</v>
      </c>
      <c r="N615" s="56">
        <f>Nachschleiftexte!K568</f>
        <v>0</v>
      </c>
      <c r="O615" s="56">
        <f>Nachschleiftexte!L568</f>
        <v>0</v>
      </c>
      <c r="P615" s="56">
        <f>Nachschleiftexte!F568</f>
        <v>0</v>
      </c>
      <c r="Q615" s="56">
        <f>Nachschleiftexte!AD568</f>
        <v>0</v>
      </c>
      <c r="R615" s="56">
        <f>Nachschleiftexte!R568</f>
        <v>0</v>
      </c>
      <c r="S615" s="56">
        <f>Nachschleiftexte!N568</f>
        <v>0</v>
      </c>
      <c r="T615" s="56">
        <f>Nachschleiftexte!AB568</f>
        <v>0</v>
      </c>
    </row>
    <row r="616" spans="3:20" s="6" customFormat="1" x14ac:dyDescent="0.25">
      <c r="C616" s="82">
        <f>Nachschleiftexte!A569</f>
        <v>0</v>
      </c>
      <c r="D616" s="56" t="str">
        <f>IF(C616=[1]Sheet1!A560,"ok","falsch")</f>
        <v>ok</v>
      </c>
      <c r="E616" s="57" t="e" cm="1">
        <f t="array" aca="1" ref="E616" ca="1">INDIRECT(A619&amp;B619)</f>
        <v>#REF!</v>
      </c>
      <c r="F616" s="56">
        <f>Nachschleiftexte!C569</f>
        <v>0</v>
      </c>
      <c r="G616" s="56">
        <f>Nachschleiftexte!D569</f>
        <v>0</v>
      </c>
      <c r="H616" s="56">
        <f>Nachschleiftexte!O569</f>
        <v>0</v>
      </c>
      <c r="I616" s="131">
        <f>Nachschleiftexte!G569</f>
        <v>0</v>
      </c>
      <c r="J616" s="56">
        <f>Nachschleiftexte!E569</f>
        <v>0</v>
      </c>
      <c r="K616" s="56">
        <f>Nachschleiftexte!J569</f>
        <v>0</v>
      </c>
      <c r="L616" s="56">
        <f>Nachschleiftexte!X569</f>
        <v>0</v>
      </c>
      <c r="M616" s="56">
        <f>Nachschleiftexte!Y569</f>
        <v>0</v>
      </c>
      <c r="N616" s="56">
        <f>Nachschleiftexte!K569</f>
        <v>0</v>
      </c>
      <c r="O616" s="56">
        <f>Nachschleiftexte!L569</f>
        <v>0</v>
      </c>
      <c r="P616" s="56">
        <f>Nachschleiftexte!F569</f>
        <v>0</v>
      </c>
      <c r="Q616" s="56">
        <f>Nachschleiftexte!AD569</f>
        <v>0</v>
      </c>
      <c r="R616" s="56">
        <f>Nachschleiftexte!R569</f>
        <v>0</v>
      </c>
      <c r="S616" s="56">
        <f>Nachschleiftexte!N569</f>
        <v>0</v>
      </c>
      <c r="T616" s="56">
        <f>Nachschleiftexte!AB569</f>
        <v>0</v>
      </c>
    </row>
    <row r="617" spans="3:20" x14ac:dyDescent="0.25">
      <c r="C617" s="82">
        <f>Nachschleiftexte!A570</f>
        <v>0</v>
      </c>
      <c r="D617" s="56" t="str">
        <f>IF(C617=[1]Sheet1!A561,"ok","falsch")</f>
        <v>ok</v>
      </c>
      <c r="E617" s="57" t="e" cm="1">
        <f t="array" aca="1" ref="E617" ca="1">INDIRECT(A620&amp;B620)</f>
        <v>#REF!</v>
      </c>
      <c r="F617" s="56">
        <f>Nachschleiftexte!C570</f>
        <v>0</v>
      </c>
      <c r="G617" s="56">
        <f>Nachschleiftexte!D570</f>
        <v>0</v>
      </c>
      <c r="H617" s="56">
        <f>Nachschleiftexte!O570</f>
        <v>0</v>
      </c>
      <c r="I617" s="131">
        <f>Nachschleiftexte!G570</f>
        <v>0</v>
      </c>
      <c r="J617" s="56">
        <f>Nachschleiftexte!E570</f>
        <v>0</v>
      </c>
      <c r="K617" s="56">
        <f>Nachschleiftexte!J570</f>
        <v>0</v>
      </c>
      <c r="L617" s="56">
        <f>Nachschleiftexte!X570</f>
        <v>0</v>
      </c>
      <c r="M617" s="56">
        <f>Nachschleiftexte!Y570</f>
        <v>0</v>
      </c>
      <c r="N617" s="56">
        <f>Nachschleiftexte!K570</f>
        <v>0</v>
      </c>
      <c r="O617" s="56">
        <f>Nachschleiftexte!L570</f>
        <v>0</v>
      </c>
      <c r="P617" s="56">
        <f>Nachschleiftexte!F570</f>
        <v>0</v>
      </c>
      <c r="Q617" s="56">
        <f>Nachschleiftexte!AD570</f>
        <v>0</v>
      </c>
      <c r="R617" s="56">
        <f>Nachschleiftexte!R570</f>
        <v>0</v>
      </c>
      <c r="S617" s="56">
        <f>Nachschleiftexte!N570</f>
        <v>0</v>
      </c>
      <c r="T617" s="56">
        <f>Nachschleiftexte!AB570</f>
        <v>0</v>
      </c>
    </row>
    <row r="618" spans="3:20" s="6" customFormat="1" x14ac:dyDescent="0.25">
      <c r="C618" s="82">
        <f>Nachschleiftexte!A571</f>
        <v>0</v>
      </c>
      <c r="D618" s="56" t="str">
        <f>IF(C618=[1]Sheet1!A562,"ok","falsch")</f>
        <v>ok</v>
      </c>
      <c r="E618" s="57" t="e" cm="1">
        <f t="array" aca="1" ref="E618" ca="1">INDIRECT(A621&amp;B621)</f>
        <v>#REF!</v>
      </c>
      <c r="F618" s="56">
        <f>Nachschleiftexte!C571</f>
        <v>0</v>
      </c>
      <c r="G618" s="56">
        <f>Nachschleiftexte!D571</f>
        <v>0</v>
      </c>
      <c r="H618" s="56">
        <f>Nachschleiftexte!O571</f>
        <v>0</v>
      </c>
      <c r="I618" s="131">
        <f>Nachschleiftexte!G571</f>
        <v>0</v>
      </c>
      <c r="J618" s="56">
        <f>Nachschleiftexte!E571</f>
        <v>0</v>
      </c>
      <c r="K618" s="56">
        <f>Nachschleiftexte!J571</f>
        <v>0</v>
      </c>
      <c r="L618" s="56">
        <f>Nachschleiftexte!X571</f>
        <v>0</v>
      </c>
      <c r="M618" s="56">
        <f>Nachschleiftexte!Y571</f>
        <v>0</v>
      </c>
      <c r="N618" s="56">
        <f>Nachschleiftexte!K571</f>
        <v>0</v>
      </c>
      <c r="O618" s="56">
        <f>Nachschleiftexte!L571</f>
        <v>0</v>
      </c>
      <c r="P618" s="56">
        <f>Nachschleiftexte!F571</f>
        <v>0</v>
      </c>
      <c r="Q618" s="56">
        <f>Nachschleiftexte!AD571</f>
        <v>0</v>
      </c>
      <c r="R618" s="56">
        <f>Nachschleiftexte!R571</f>
        <v>0</v>
      </c>
      <c r="S618" s="56">
        <f>Nachschleiftexte!N571</f>
        <v>0</v>
      </c>
      <c r="T618" s="56">
        <f>Nachschleiftexte!AB571</f>
        <v>0</v>
      </c>
    </row>
    <row r="619" spans="3:20" x14ac:dyDescent="0.25">
      <c r="C619" s="82">
        <f>Nachschleiftexte!A572</f>
        <v>0</v>
      </c>
      <c r="D619" s="56" t="str">
        <f>IF(C619=[1]Sheet1!A563,"ok","falsch")</f>
        <v>ok</v>
      </c>
      <c r="E619" s="57" t="e" cm="1">
        <f t="array" aca="1" ref="E619" ca="1">INDIRECT(A622&amp;B622)</f>
        <v>#REF!</v>
      </c>
      <c r="F619" s="56">
        <f>Nachschleiftexte!C572</f>
        <v>0</v>
      </c>
      <c r="G619" s="56">
        <f>Nachschleiftexte!D572</f>
        <v>0</v>
      </c>
      <c r="H619" s="56">
        <f>Nachschleiftexte!O572</f>
        <v>0</v>
      </c>
      <c r="I619" s="131">
        <f>Nachschleiftexte!G572</f>
        <v>0</v>
      </c>
      <c r="J619" s="56">
        <f>Nachschleiftexte!E572</f>
        <v>0</v>
      </c>
      <c r="K619" s="56">
        <f>Nachschleiftexte!J572</f>
        <v>0</v>
      </c>
      <c r="L619" s="56">
        <f>Nachschleiftexte!X572</f>
        <v>0</v>
      </c>
      <c r="M619" s="56">
        <f>Nachschleiftexte!Y572</f>
        <v>0</v>
      </c>
      <c r="N619" s="56">
        <f>Nachschleiftexte!K572</f>
        <v>0</v>
      </c>
      <c r="O619" s="56">
        <f>Nachschleiftexte!L572</f>
        <v>0</v>
      </c>
      <c r="P619" s="56">
        <f>Nachschleiftexte!F572</f>
        <v>0</v>
      </c>
      <c r="Q619" s="56">
        <f>Nachschleiftexte!AD572</f>
        <v>0</v>
      </c>
      <c r="R619" s="56">
        <f>Nachschleiftexte!R572</f>
        <v>0</v>
      </c>
      <c r="S619" s="56">
        <f>Nachschleiftexte!N572</f>
        <v>0</v>
      </c>
      <c r="T619" s="56">
        <f>Nachschleiftexte!AB572</f>
        <v>0</v>
      </c>
    </row>
    <row r="620" spans="3:20" s="6" customFormat="1" x14ac:dyDescent="0.25">
      <c r="C620" s="82">
        <f>Nachschleiftexte!A573</f>
        <v>0</v>
      </c>
      <c r="D620" s="56" t="str">
        <f>IF(C620=[1]Sheet1!A564,"ok","falsch")</f>
        <v>ok</v>
      </c>
      <c r="E620" s="57" t="e" cm="1">
        <f t="array" aca="1" ref="E620" ca="1">INDIRECT(A623&amp;B623)</f>
        <v>#REF!</v>
      </c>
      <c r="F620" s="56">
        <f>Nachschleiftexte!C573</f>
        <v>0</v>
      </c>
      <c r="G620" s="56">
        <f>Nachschleiftexte!D573</f>
        <v>0</v>
      </c>
      <c r="H620" s="56">
        <f>Nachschleiftexte!O573</f>
        <v>0</v>
      </c>
      <c r="I620" s="131">
        <f>Nachschleiftexte!G573</f>
        <v>0</v>
      </c>
      <c r="J620" s="56">
        <f>Nachschleiftexte!E573</f>
        <v>0</v>
      </c>
      <c r="K620" s="56">
        <f>Nachschleiftexte!J573</f>
        <v>0</v>
      </c>
      <c r="L620" s="56">
        <f>Nachschleiftexte!X573</f>
        <v>0</v>
      </c>
      <c r="M620" s="56">
        <f>Nachschleiftexte!Y573</f>
        <v>0</v>
      </c>
      <c r="N620" s="56">
        <f>Nachschleiftexte!K573</f>
        <v>0</v>
      </c>
      <c r="O620" s="56">
        <f>Nachschleiftexte!L573</f>
        <v>0</v>
      </c>
      <c r="P620" s="56">
        <f>Nachschleiftexte!F573</f>
        <v>0</v>
      </c>
      <c r="Q620" s="56">
        <f>Nachschleiftexte!AD573</f>
        <v>0</v>
      </c>
      <c r="R620" s="56">
        <f>Nachschleiftexte!R573</f>
        <v>0</v>
      </c>
      <c r="S620" s="56">
        <f>Nachschleiftexte!N573</f>
        <v>0</v>
      </c>
      <c r="T620" s="56">
        <f>Nachschleiftexte!AB573</f>
        <v>0</v>
      </c>
    </row>
    <row r="621" spans="3:20" x14ac:dyDescent="0.25">
      <c r="C621" s="82">
        <f>Nachschleiftexte!A574</f>
        <v>0</v>
      </c>
      <c r="D621" s="56" t="str">
        <f>IF(C621=[1]Sheet1!A565,"ok","falsch")</f>
        <v>ok</v>
      </c>
      <c r="E621" s="57" t="e" cm="1">
        <f t="array" aca="1" ref="E621" ca="1">INDIRECT(A624&amp;B624)</f>
        <v>#REF!</v>
      </c>
      <c r="F621" s="56">
        <f>Nachschleiftexte!C574</f>
        <v>0</v>
      </c>
      <c r="G621" s="56">
        <f>Nachschleiftexte!D574</f>
        <v>0</v>
      </c>
      <c r="H621" s="56">
        <f>Nachschleiftexte!O574</f>
        <v>0</v>
      </c>
      <c r="I621" s="131">
        <f>Nachschleiftexte!G574</f>
        <v>0</v>
      </c>
      <c r="J621" s="56">
        <f>Nachschleiftexte!E574</f>
        <v>0</v>
      </c>
      <c r="K621" s="56">
        <f>Nachschleiftexte!J574</f>
        <v>0</v>
      </c>
      <c r="L621" s="56">
        <f>Nachschleiftexte!X574</f>
        <v>0</v>
      </c>
      <c r="M621" s="56">
        <f>Nachschleiftexte!Y574</f>
        <v>0</v>
      </c>
      <c r="N621" s="56">
        <f>Nachschleiftexte!K574</f>
        <v>0</v>
      </c>
      <c r="O621" s="56">
        <f>Nachschleiftexte!L574</f>
        <v>0</v>
      </c>
      <c r="P621" s="56">
        <f>Nachschleiftexte!F574</f>
        <v>0</v>
      </c>
      <c r="Q621" s="56">
        <f>Nachschleiftexte!AD574</f>
        <v>0</v>
      </c>
      <c r="R621" s="56">
        <f>Nachschleiftexte!R574</f>
        <v>0</v>
      </c>
      <c r="S621" s="56">
        <f>Nachschleiftexte!N574</f>
        <v>0</v>
      </c>
      <c r="T621" s="56">
        <f>Nachschleiftexte!AB574</f>
        <v>0</v>
      </c>
    </row>
    <row r="622" spans="3:20" s="6" customFormat="1" x14ac:dyDescent="0.25">
      <c r="C622" s="82">
        <f>Nachschleiftexte!A575</f>
        <v>0</v>
      </c>
      <c r="D622" s="56" t="str">
        <f>IF(C622=[1]Sheet1!A566,"ok","falsch")</f>
        <v>ok</v>
      </c>
      <c r="E622" s="57" t="e" cm="1">
        <f t="array" aca="1" ref="E622" ca="1">INDIRECT(A625&amp;B625)</f>
        <v>#REF!</v>
      </c>
      <c r="F622" s="56">
        <f>Nachschleiftexte!C575</f>
        <v>0</v>
      </c>
      <c r="G622" s="56">
        <f>Nachschleiftexte!D575</f>
        <v>0</v>
      </c>
      <c r="H622" s="56">
        <f>Nachschleiftexte!O575</f>
        <v>0</v>
      </c>
      <c r="I622" s="131">
        <f>Nachschleiftexte!G575</f>
        <v>0</v>
      </c>
      <c r="J622" s="56">
        <f>Nachschleiftexte!E575</f>
        <v>0</v>
      </c>
      <c r="K622" s="56">
        <f>Nachschleiftexte!J575</f>
        <v>0</v>
      </c>
      <c r="L622" s="56">
        <f>Nachschleiftexte!X575</f>
        <v>0</v>
      </c>
      <c r="M622" s="56">
        <f>Nachschleiftexte!Y575</f>
        <v>0</v>
      </c>
      <c r="N622" s="56">
        <f>Nachschleiftexte!K575</f>
        <v>0</v>
      </c>
      <c r="O622" s="56">
        <f>Nachschleiftexte!L575</f>
        <v>0</v>
      </c>
      <c r="P622" s="56">
        <f>Nachschleiftexte!F575</f>
        <v>0</v>
      </c>
      <c r="Q622" s="56">
        <f>Nachschleiftexte!AD575</f>
        <v>0</v>
      </c>
      <c r="R622" s="56">
        <f>Nachschleiftexte!R575</f>
        <v>0</v>
      </c>
      <c r="S622" s="56">
        <f>Nachschleiftexte!N575</f>
        <v>0</v>
      </c>
      <c r="T622" s="56">
        <f>Nachschleiftexte!AB575</f>
        <v>0</v>
      </c>
    </row>
    <row r="623" spans="3:20" x14ac:dyDescent="0.25">
      <c r="C623" s="82">
        <f>Nachschleiftexte!A576</f>
        <v>0</v>
      </c>
      <c r="D623" s="56" t="str">
        <f>IF(C623=[1]Sheet1!A567,"ok","falsch")</f>
        <v>ok</v>
      </c>
      <c r="E623" s="57" t="e" cm="1">
        <f t="array" aca="1" ref="E623" ca="1">INDIRECT(A626&amp;B626)</f>
        <v>#REF!</v>
      </c>
      <c r="F623" s="56">
        <f>Nachschleiftexte!C576</f>
        <v>0</v>
      </c>
      <c r="G623" s="56">
        <f>Nachschleiftexte!D576</f>
        <v>0</v>
      </c>
      <c r="H623" s="56">
        <f>Nachschleiftexte!O576</f>
        <v>0</v>
      </c>
      <c r="I623" s="131">
        <f>Nachschleiftexte!G576</f>
        <v>0</v>
      </c>
      <c r="J623" s="56">
        <f>Nachschleiftexte!E576</f>
        <v>0</v>
      </c>
      <c r="K623" s="56">
        <f>Nachschleiftexte!J576</f>
        <v>0</v>
      </c>
      <c r="L623" s="56">
        <f>Nachschleiftexte!X576</f>
        <v>0</v>
      </c>
      <c r="M623" s="56">
        <f>Nachschleiftexte!Y576</f>
        <v>0</v>
      </c>
      <c r="N623" s="56">
        <f>Nachschleiftexte!K576</f>
        <v>0</v>
      </c>
      <c r="O623" s="56">
        <f>Nachschleiftexte!L576</f>
        <v>0</v>
      </c>
      <c r="P623" s="56">
        <f>Nachschleiftexte!F576</f>
        <v>0</v>
      </c>
      <c r="Q623" s="56">
        <f>Nachschleiftexte!AD576</f>
        <v>0</v>
      </c>
      <c r="R623" s="56">
        <f>Nachschleiftexte!R576</f>
        <v>0</v>
      </c>
      <c r="S623" s="56">
        <f>Nachschleiftexte!N576</f>
        <v>0</v>
      </c>
      <c r="T623" s="56">
        <f>Nachschleiftexte!AB576</f>
        <v>0</v>
      </c>
    </row>
    <row r="624" spans="3:20" s="6" customFormat="1" x14ac:dyDescent="0.25">
      <c r="C624" s="82">
        <f>Nachschleiftexte!A577</f>
        <v>0</v>
      </c>
      <c r="D624" s="56" t="str">
        <f>IF(C624=[1]Sheet1!A568,"ok","falsch")</f>
        <v>ok</v>
      </c>
      <c r="E624" s="57" t="e" cm="1">
        <f t="array" aca="1" ref="E624" ca="1">INDIRECT(A627&amp;B627)</f>
        <v>#REF!</v>
      </c>
      <c r="F624" s="56">
        <f>Nachschleiftexte!C577</f>
        <v>0</v>
      </c>
      <c r="G624" s="56">
        <f>Nachschleiftexte!D577</f>
        <v>0</v>
      </c>
      <c r="H624" s="56">
        <f>Nachschleiftexte!O577</f>
        <v>0</v>
      </c>
      <c r="I624" s="131">
        <f>Nachschleiftexte!G577</f>
        <v>0</v>
      </c>
      <c r="J624" s="56">
        <f>Nachschleiftexte!E577</f>
        <v>0</v>
      </c>
      <c r="K624" s="56">
        <f>Nachschleiftexte!J577</f>
        <v>0</v>
      </c>
      <c r="L624" s="56">
        <f>Nachschleiftexte!X577</f>
        <v>0</v>
      </c>
      <c r="M624" s="56">
        <f>Nachschleiftexte!Y577</f>
        <v>0</v>
      </c>
      <c r="N624" s="56">
        <f>Nachschleiftexte!K577</f>
        <v>0</v>
      </c>
      <c r="O624" s="56">
        <f>Nachschleiftexte!L577</f>
        <v>0</v>
      </c>
      <c r="P624" s="56">
        <f>Nachschleiftexte!F577</f>
        <v>0</v>
      </c>
      <c r="Q624" s="56">
        <f>Nachschleiftexte!AD577</f>
        <v>0</v>
      </c>
      <c r="R624" s="56">
        <f>Nachschleiftexte!R577</f>
        <v>0</v>
      </c>
      <c r="S624" s="56">
        <f>Nachschleiftexte!N577</f>
        <v>0</v>
      </c>
      <c r="T624" s="56">
        <f>Nachschleiftexte!AB577</f>
        <v>0</v>
      </c>
    </row>
    <row r="625" spans="3:20" x14ac:dyDescent="0.25">
      <c r="C625" s="82">
        <f>Nachschleiftexte!A578</f>
        <v>0</v>
      </c>
      <c r="D625" s="56" t="str">
        <f>IF(C625=[1]Sheet1!A569,"ok","falsch")</f>
        <v>ok</v>
      </c>
      <c r="E625" s="57" t="e" cm="1">
        <f t="array" aca="1" ref="E625" ca="1">INDIRECT(A628&amp;B628)</f>
        <v>#REF!</v>
      </c>
      <c r="F625" s="56">
        <f>Nachschleiftexte!C578</f>
        <v>0</v>
      </c>
      <c r="G625" s="56">
        <f>Nachschleiftexte!D578</f>
        <v>0</v>
      </c>
      <c r="H625" s="56">
        <f>Nachschleiftexte!O578</f>
        <v>0</v>
      </c>
      <c r="I625" s="131">
        <f>Nachschleiftexte!G578</f>
        <v>0</v>
      </c>
      <c r="J625" s="56">
        <f>Nachschleiftexte!E578</f>
        <v>0</v>
      </c>
      <c r="K625" s="56">
        <f>Nachschleiftexte!J578</f>
        <v>0</v>
      </c>
      <c r="L625" s="56">
        <f>Nachschleiftexte!X578</f>
        <v>0</v>
      </c>
      <c r="M625" s="56">
        <f>Nachschleiftexte!Y578</f>
        <v>0</v>
      </c>
      <c r="N625" s="56">
        <f>Nachschleiftexte!K578</f>
        <v>0</v>
      </c>
      <c r="O625" s="56">
        <f>Nachschleiftexte!L578</f>
        <v>0</v>
      </c>
      <c r="P625" s="56">
        <f>Nachschleiftexte!F578</f>
        <v>0</v>
      </c>
      <c r="Q625" s="56">
        <f>Nachschleiftexte!AD578</f>
        <v>0</v>
      </c>
      <c r="R625" s="56">
        <f>Nachschleiftexte!R578</f>
        <v>0</v>
      </c>
      <c r="S625" s="56">
        <f>Nachschleiftexte!N578</f>
        <v>0</v>
      </c>
      <c r="T625" s="56">
        <f>Nachschleiftexte!AB578</f>
        <v>0</v>
      </c>
    </row>
    <row r="626" spans="3:20" s="6" customFormat="1" x14ac:dyDescent="0.25">
      <c r="C626" s="82">
        <f>Nachschleiftexte!A579</f>
        <v>0</v>
      </c>
      <c r="D626" s="56" t="str">
        <f>IF(C626=[1]Sheet1!A570,"ok","falsch")</f>
        <v>ok</v>
      </c>
      <c r="E626" s="57" t="e" cm="1">
        <f t="array" aca="1" ref="E626" ca="1">INDIRECT(A629&amp;B629)</f>
        <v>#REF!</v>
      </c>
      <c r="F626" s="56">
        <f>Nachschleiftexte!C579</f>
        <v>0</v>
      </c>
      <c r="G626" s="56">
        <f>Nachschleiftexte!D579</f>
        <v>0</v>
      </c>
      <c r="H626" s="56">
        <f>Nachschleiftexte!O579</f>
        <v>0</v>
      </c>
      <c r="I626" s="131">
        <f>Nachschleiftexte!G579</f>
        <v>0</v>
      </c>
      <c r="J626" s="56">
        <f>Nachschleiftexte!E579</f>
        <v>0</v>
      </c>
      <c r="K626" s="56">
        <f>Nachschleiftexte!J579</f>
        <v>0</v>
      </c>
      <c r="L626" s="56">
        <f>Nachschleiftexte!X579</f>
        <v>0</v>
      </c>
      <c r="M626" s="56">
        <f>Nachschleiftexte!Y579</f>
        <v>0</v>
      </c>
      <c r="N626" s="56">
        <f>Nachschleiftexte!K579</f>
        <v>0</v>
      </c>
      <c r="O626" s="56">
        <f>Nachschleiftexte!L579</f>
        <v>0</v>
      </c>
      <c r="P626" s="56">
        <f>Nachschleiftexte!F579</f>
        <v>0</v>
      </c>
      <c r="Q626" s="56">
        <f>Nachschleiftexte!AD579</f>
        <v>0</v>
      </c>
      <c r="R626" s="56">
        <f>Nachschleiftexte!R579</f>
        <v>0</v>
      </c>
      <c r="S626" s="56">
        <f>Nachschleiftexte!N579</f>
        <v>0</v>
      </c>
      <c r="T626" s="56">
        <f>Nachschleiftexte!AB579</f>
        <v>0</v>
      </c>
    </row>
    <row r="627" spans="3:20" x14ac:dyDescent="0.25">
      <c r="C627" s="82">
        <f>Nachschleiftexte!A580</f>
        <v>0</v>
      </c>
      <c r="D627" s="56" t="str">
        <f>IF(C627=[1]Sheet1!A571,"ok","falsch")</f>
        <v>ok</v>
      </c>
      <c r="E627" s="57" t="e" cm="1">
        <f t="array" aca="1" ref="E627" ca="1">INDIRECT(A630&amp;B630)</f>
        <v>#REF!</v>
      </c>
      <c r="F627" s="56">
        <f>Nachschleiftexte!C580</f>
        <v>0</v>
      </c>
      <c r="G627" s="56">
        <f>Nachschleiftexte!D580</f>
        <v>0</v>
      </c>
      <c r="H627" s="56">
        <f>Nachschleiftexte!O580</f>
        <v>0</v>
      </c>
      <c r="I627" s="131">
        <f>Nachschleiftexte!G580</f>
        <v>0</v>
      </c>
      <c r="J627" s="56">
        <f>Nachschleiftexte!E580</f>
        <v>0</v>
      </c>
      <c r="K627" s="56">
        <f>Nachschleiftexte!J580</f>
        <v>0</v>
      </c>
      <c r="L627" s="56">
        <f>Nachschleiftexte!X580</f>
        <v>0</v>
      </c>
      <c r="M627" s="56">
        <f>Nachschleiftexte!Y580</f>
        <v>0</v>
      </c>
      <c r="N627" s="56">
        <f>Nachschleiftexte!K580</f>
        <v>0</v>
      </c>
      <c r="O627" s="56">
        <f>Nachschleiftexte!L580</f>
        <v>0</v>
      </c>
      <c r="P627" s="56">
        <f>Nachschleiftexte!F580</f>
        <v>0</v>
      </c>
      <c r="Q627" s="56">
        <f>Nachschleiftexte!AD580</f>
        <v>0</v>
      </c>
      <c r="R627" s="56">
        <f>Nachschleiftexte!R580</f>
        <v>0</v>
      </c>
      <c r="S627" s="56">
        <f>Nachschleiftexte!N580</f>
        <v>0</v>
      </c>
      <c r="T627" s="56">
        <f>Nachschleiftexte!AB580</f>
        <v>0</v>
      </c>
    </row>
    <row r="628" spans="3:20" s="6" customFormat="1" x14ac:dyDescent="0.25">
      <c r="C628" s="82">
        <f>Nachschleiftexte!A581</f>
        <v>0</v>
      </c>
      <c r="D628" s="56" t="str">
        <f>IF(C628=[1]Sheet1!A572,"ok","falsch")</f>
        <v>ok</v>
      </c>
      <c r="E628" s="57" t="e" cm="1">
        <f t="array" aca="1" ref="E628" ca="1">INDIRECT(A631&amp;B631)</f>
        <v>#REF!</v>
      </c>
      <c r="F628" s="56">
        <f>Nachschleiftexte!C581</f>
        <v>0</v>
      </c>
      <c r="G628" s="56">
        <f>Nachschleiftexte!D581</f>
        <v>0</v>
      </c>
      <c r="H628" s="56">
        <f>Nachschleiftexte!O581</f>
        <v>0</v>
      </c>
      <c r="I628" s="131">
        <f>Nachschleiftexte!G581</f>
        <v>0</v>
      </c>
      <c r="J628" s="56">
        <f>Nachschleiftexte!E581</f>
        <v>0</v>
      </c>
      <c r="K628" s="56">
        <f>Nachschleiftexte!J581</f>
        <v>0</v>
      </c>
      <c r="L628" s="56">
        <f>Nachschleiftexte!X581</f>
        <v>0</v>
      </c>
      <c r="M628" s="56">
        <f>Nachschleiftexte!Y581</f>
        <v>0</v>
      </c>
      <c r="N628" s="56">
        <f>Nachschleiftexte!K581</f>
        <v>0</v>
      </c>
      <c r="O628" s="56">
        <f>Nachschleiftexte!L581</f>
        <v>0</v>
      </c>
      <c r="P628" s="56">
        <f>Nachschleiftexte!F581</f>
        <v>0</v>
      </c>
      <c r="Q628" s="56">
        <f>Nachschleiftexte!AD581</f>
        <v>0</v>
      </c>
      <c r="R628" s="56">
        <f>Nachschleiftexte!R581</f>
        <v>0</v>
      </c>
      <c r="S628" s="56">
        <f>Nachschleiftexte!N581</f>
        <v>0</v>
      </c>
      <c r="T628" s="56">
        <f>Nachschleiftexte!AB581</f>
        <v>0</v>
      </c>
    </row>
    <row r="629" spans="3:20" x14ac:dyDescent="0.25">
      <c r="C629" s="82">
        <f>Nachschleiftexte!A582</f>
        <v>0</v>
      </c>
      <c r="D629" s="56" t="str">
        <f>IF(C629=[1]Sheet1!A573,"ok","falsch")</f>
        <v>ok</v>
      </c>
      <c r="E629" s="57" t="e" cm="1">
        <f t="array" aca="1" ref="E629" ca="1">INDIRECT(A632&amp;B632)</f>
        <v>#REF!</v>
      </c>
      <c r="F629" s="56">
        <f>Nachschleiftexte!C582</f>
        <v>0</v>
      </c>
      <c r="G629" s="56">
        <f>Nachschleiftexte!D582</f>
        <v>0</v>
      </c>
      <c r="H629" s="56">
        <f>Nachschleiftexte!O582</f>
        <v>0</v>
      </c>
      <c r="I629" s="131">
        <f>Nachschleiftexte!G582</f>
        <v>0</v>
      </c>
      <c r="J629" s="56">
        <f>Nachschleiftexte!E582</f>
        <v>0</v>
      </c>
      <c r="K629" s="56">
        <f>Nachschleiftexte!J582</f>
        <v>0</v>
      </c>
      <c r="L629" s="56">
        <f>Nachschleiftexte!X582</f>
        <v>0</v>
      </c>
      <c r="M629" s="56">
        <f>Nachschleiftexte!Y582</f>
        <v>0</v>
      </c>
      <c r="N629" s="56">
        <f>Nachschleiftexte!K582</f>
        <v>0</v>
      </c>
      <c r="O629" s="56">
        <f>Nachschleiftexte!L582</f>
        <v>0</v>
      </c>
      <c r="P629" s="56">
        <f>Nachschleiftexte!F582</f>
        <v>0</v>
      </c>
      <c r="Q629" s="56">
        <f>Nachschleiftexte!AD582</f>
        <v>0</v>
      </c>
      <c r="R629" s="56">
        <f>Nachschleiftexte!R582</f>
        <v>0</v>
      </c>
      <c r="S629" s="56">
        <f>Nachschleiftexte!N582</f>
        <v>0</v>
      </c>
      <c r="T629" s="56">
        <f>Nachschleiftexte!AB582</f>
        <v>0</v>
      </c>
    </row>
    <row r="630" spans="3:20" s="6" customFormat="1" x14ac:dyDescent="0.25">
      <c r="C630" s="82">
        <f>Nachschleiftexte!A583</f>
        <v>0</v>
      </c>
      <c r="D630" s="56" t="str">
        <f>IF(C630=[1]Sheet1!A574,"ok","falsch")</f>
        <v>ok</v>
      </c>
      <c r="E630" s="57" t="e" cm="1">
        <f t="array" aca="1" ref="E630" ca="1">INDIRECT(A633&amp;B633)</f>
        <v>#REF!</v>
      </c>
      <c r="F630" s="56">
        <f>Nachschleiftexte!C583</f>
        <v>0</v>
      </c>
      <c r="G630" s="56">
        <f>Nachschleiftexte!D583</f>
        <v>0</v>
      </c>
      <c r="H630" s="56">
        <f>Nachschleiftexte!O583</f>
        <v>0</v>
      </c>
      <c r="I630" s="131">
        <f>Nachschleiftexte!G583</f>
        <v>0</v>
      </c>
      <c r="J630" s="56">
        <f>Nachschleiftexte!E583</f>
        <v>0</v>
      </c>
      <c r="K630" s="56">
        <f>Nachschleiftexte!J583</f>
        <v>0</v>
      </c>
      <c r="L630" s="56">
        <f>Nachschleiftexte!X583</f>
        <v>0</v>
      </c>
      <c r="M630" s="56">
        <f>Nachschleiftexte!Y583</f>
        <v>0</v>
      </c>
      <c r="N630" s="56">
        <f>Nachschleiftexte!K583</f>
        <v>0</v>
      </c>
      <c r="O630" s="56">
        <f>Nachschleiftexte!L583</f>
        <v>0</v>
      </c>
      <c r="P630" s="56">
        <f>Nachschleiftexte!F583</f>
        <v>0</v>
      </c>
      <c r="Q630" s="56">
        <f>Nachschleiftexte!AD583</f>
        <v>0</v>
      </c>
      <c r="R630" s="56">
        <f>Nachschleiftexte!R583</f>
        <v>0</v>
      </c>
      <c r="S630" s="56">
        <f>Nachschleiftexte!N583</f>
        <v>0</v>
      </c>
      <c r="T630" s="56">
        <f>Nachschleiftexte!AB583</f>
        <v>0</v>
      </c>
    </row>
    <row r="631" spans="3:20" x14ac:dyDescent="0.25">
      <c r="C631" s="82">
        <f>Nachschleiftexte!A584</f>
        <v>0</v>
      </c>
      <c r="D631" s="56" t="str">
        <f>IF(C631=[1]Sheet1!A575,"ok","falsch")</f>
        <v>ok</v>
      </c>
      <c r="E631" s="57" t="e" cm="1">
        <f t="array" aca="1" ref="E631" ca="1">INDIRECT(A634&amp;B634)</f>
        <v>#REF!</v>
      </c>
      <c r="F631" s="56">
        <f>Nachschleiftexte!C584</f>
        <v>0</v>
      </c>
      <c r="G631" s="56">
        <f>Nachschleiftexte!D584</f>
        <v>0</v>
      </c>
      <c r="H631" s="56">
        <f>Nachschleiftexte!O584</f>
        <v>0</v>
      </c>
      <c r="I631" s="131">
        <f>Nachschleiftexte!G584</f>
        <v>0</v>
      </c>
      <c r="J631" s="56">
        <f>Nachschleiftexte!E584</f>
        <v>0</v>
      </c>
      <c r="K631" s="56">
        <f>Nachschleiftexte!J584</f>
        <v>0</v>
      </c>
      <c r="L631" s="56">
        <f>Nachschleiftexte!X584</f>
        <v>0</v>
      </c>
      <c r="M631" s="56">
        <f>Nachschleiftexte!Y584</f>
        <v>0</v>
      </c>
      <c r="N631" s="56">
        <f>Nachschleiftexte!K584</f>
        <v>0</v>
      </c>
      <c r="O631" s="56">
        <f>Nachschleiftexte!L584</f>
        <v>0</v>
      </c>
      <c r="P631" s="56">
        <f>Nachschleiftexte!F584</f>
        <v>0</v>
      </c>
      <c r="Q631" s="56">
        <f>Nachschleiftexte!AD584</f>
        <v>0</v>
      </c>
      <c r="R631" s="56">
        <f>Nachschleiftexte!R584</f>
        <v>0</v>
      </c>
      <c r="S631" s="56">
        <f>Nachschleiftexte!N584</f>
        <v>0</v>
      </c>
      <c r="T631" s="56">
        <f>Nachschleiftexte!AB584</f>
        <v>0</v>
      </c>
    </row>
    <row r="632" spans="3:20" s="6" customFormat="1" x14ac:dyDescent="0.25">
      <c r="C632" s="82">
        <f>Nachschleiftexte!A585</f>
        <v>0</v>
      </c>
      <c r="D632" s="56" t="str">
        <f>IF(C632=[1]Sheet1!A576,"ok","falsch")</f>
        <v>ok</v>
      </c>
      <c r="E632" s="57" t="e" cm="1">
        <f t="array" aca="1" ref="E632" ca="1">INDIRECT(A635&amp;B635)</f>
        <v>#REF!</v>
      </c>
      <c r="F632" s="56">
        <f>Nachschleiftexte!C585</f>
        <v>0</v>
      </c>
      <c r="G632" s="56">
        <f>Nachschleiftexte!D585</f>
        <v>0</v>
      </c>
      <c r="H632" s="56">
        <f>Nachschleiftexte!O585</f>
        <v>0</v>
      </c>
      <c r="I632" s="131">
        <f>Nachschleiftexte!G585</f>
        <v>0</v>
      </c>
      <c r="J632" s="56">
        <f>Nachschleiftexte!E585</f>
        <v>0</v>
      </c>
      <c r="K632" s="56">
        <f>Nachschleiftexte!J585</f>
        <v>0</v>
      </c>
      <c r="L632" s="56">
        <f>Nachschleiftexte!X585</f>
        <v>0</v>
      </c>
      <c r="M632" s="56">
        <f>Nachschleiftexte!Y585</f>
        <v>0</v>
      </c>
      <c r="N632" s="56">
        <f>Nachschleiftexte!K585</f>
        <v>0</v>
      </c>
      <c r="O632" s="56">
        <f>Nachschleiftexte!L585</f>
        <v>0</v>
      </c>
      <c r="P632" s="56">
        <f>Nachschleiftexte!F585</f>
        <v>0</v>
      </c>
      <c r="Q632" s="56">
        <f>Nachschleiftexte!AD585</f>
        <v>0</v>
      </c>
      <c r="R632" s="56">
        <f>Nachschleiftexte!R585</f>
        <v>0</v>
      </c>
      <c r="S632" s="56">
        <f>Nachschleiftexte!N585</f>
        <v>0</v>
      </c>
      <c r="T632" s="56">
        <f>Nachschleiftexte!AB585</f>
        <v>0</v>
      </c>
    </row>
    <row r="633" spans="3:20" x14ac:dyDescent="0.25">
      <c r="C633" s="82">
        <f>Nachschleiftexte!A586</f>
        <v>0</v>
      </c>
      <c r="D633" s="56" t="str">
        <f>IF(C633=[1]Sheet1!A577,"ok","falsch")</f>
        <v>ok</v>
      </c>
      <c r="E633" s="57" t="e" cm="1">
        <f t="array" aca="1" ref="E633" ca="1">INDIRECT(A636&amp;B636)</f>
        <v>#REF!</v>
      </c>
      <c r="F633" s="56">
        <f>Nachschleiftexte!C586</f>
        <v>0</v>
      </c>
      <c r="G633" s="56">
        <f>Nachschleiftexte!D586</f>
        <v>0</v>
      </c>
      <c r="H633" s="56">
        <f>Nachschleiftexte!O586</f>
        <v>0</v>
      </c>
      <c r="I633" s="131">
        <f>Nachschleiftexte!G586</f>
        <v>0</v>
      </c>
      <c r="J633" s="56">
        <f>Nachschleiftexte!E586</f>
        <v>0</v>
      </c>
      <c r="K633" s="56">
        <f>Nachschleiftexte!J586</f>
        <v>0</v>
      </c>
      <c r="L633" s="56">
        <f>Nachschleiftexte!X586</f>
        <v>0</v>
      </c>
      <c r="M633" s="56">
        <f>Nachschleiftexte!Y586</f>
        <v>0</v>
      </c>
      <c r="N633" s="56">
        <f>Nachschleiftexte!K586</f>
        <v>0</v>
      </c>
      <c r="O633" s="56">
        <f>Nachschleiftexte!L586</f>
        <v>0</v>
      </c>
      <c r="P633" s="56">
        <f>Nachschleiftexte!F586</f>
        <v>0</v>
      </c>
      <c r="Q633" s="56">
        <f>Nachschleiftexte!AD586</f>
        <v>0</v>
      </c>
      <c r="R633" s="56">
        <f>Nachschleiftexte!R586</f>
        <v>0</v>
      </c>
      <c r="S633" s="56">
        <f>Nachschleiftexte!N586</f>
        <v>0</v>
      </c>
      <c r="T633" s="56">
        <f>Nachschleiftexte!AB586</f>
        <v>0</v>
      </c>
    </row>
    <row r="634" spans="3:20" s="6" customFormat="1" x14ac:dyDescent="0.25">
      <c r="C634" s="82">
        <f>Nachschleiftexte!A587</f>
        <v>0</v>
      </c>
      <c r="D634" s="56" t="str">
        <f>IF(C634=[1]Sheet1!A578,"ok","falsch")</f>
        <v>ok</v>
      </c>
      <c r="E634" s="57" t="e" cm="1">
        <f t="array" aca="1" ref="E634" ca="1">INDIRECT(A637&amp;B637)</f>
        <v>#REF!</v>
      </c>
      <c r="F634" s="56">
        <f>Nachschleiftexte!C587</f>
        <v>0</v>
      </c>
      <c r="G634" s="56">
        <f>Nachschleiftexte!D587</f>
        <v>0</v>
      </c>
      <c r="H634" s="56">
        <f>Nachschleiftexte!O587</f>
        <v>0</v>
      </c>
      <c r="I634" s="131">
        <f>Nachschleiftexte!G587</f>
        <v>0</v>
      </c>
      <c r="J634" s="56">
        <f>Nachschleiftexte!E587</f>
        <v>0</v>
      </c>
      <c r="K634" s="56">
        <f>Nachschleiftexte!J587</f>
        <v>0</v>
      </c>
      <c r="L634" s="56">
        <f>Nachschleiftexte!X587</f>
        <v>0</v>
      </c>
      <c r="M634" s="56">
        <f>Nachschleiftexte!Y587</f>
        <v>0</v>
      </c>
      <c r="N634" s="56">
        <f>Nachschleiftexte!K587</f>
        <v>0</v>
      </c>
      <c r="O634" s="56">
        <f>Nachschleiftexte!L587</f>
        <v>0</v>
      </c>
      <c r="P634" s="56">
        <f>Nachschleiftexte!F587</f>
        <v>0</v>
      </c>
      <c r="Q634" s="56">
        <f>Nachschleiftexte!AD587</f>
        <v>0</v>
      </c>
      <c r="R634" s="56">
        <f>Nachschleiftexte!R587</f>
        <v>0</v>
      </c>
      <c r="S634" s="56">
        <f>Nachschleiftexte!N587</f>
        <v>0</v>
      </c>
      <c r="T634" s="56">
        <f>Nachschleiftexte!AB587</f>
        <v>0</v>
      </c>
    </row>
    <row r="635" spans="3:20" x14ac:dyDescent="0.25">
      <c r="C635" s="82">
        <f>Nachschleiftexte!A588</f>
        <v>0</v>
      </c>
      <c r="D635" s="56" t="str">
        <f>IF(C635=[1]Sheet1!A579,"ok","falsch")</f>
        <v>ok</v>
      </c>
      <c r="E635" s="57" t="e" cm="1">
        <f t="array" aca="1" ref="E635" ca="1">INDIRECT(A638&amp;B638)</f>
        <v>#REF!</v>
      </c>
      <c r="F635" s="56">
        <f>Nachschleiftexte!C588</f>
        <v>0</v>
      </c>
      <c r="G635" s="56">
        <f>Nachschleiftexte!D588</f>
        <v>0</v>
      </c>
      <c r="H635" s="56">
        <f>Nachschleiftexte!O588</f>
        <v>0</v>
      </c>
      <c r="I635" s="131">
        <f>Nachschleiftexte!G588</f>
        <v>0</v>
      </c>
      <c r="J635" s="56">
        <f>Nachschleiftexte!E588</f>
        <v>0</v>
      </c>
      <c r="K635" s="56">
        <f>Nachschleiftexte!J588</f>
        <v>0</v>
      </c>
      <c r="L635" s="56">
        <f>Nachschleiftexte!X588</f>
        <v>0</v>
      </c>
      <c r="M635" s="56">
        <f>Nachschleiftexte!Y588</f>
        <v>0</v>
      </c>
      <c r="N635" s="56">
        <f>Nachschleiftexte!K588</f>
        <v>0</v>
      </c>
      <c r="O635" s="56">
        <f>Nachschleiftexte!L588</f>
        <v>0</v>
      </c>
      <c r="P635" s="56">
        <f>Nachschleiftexte!F588</f>
        <v>0</v>
      </c>
      <c r="Q635" s="56">
        <f>Nachschleiftexte!AD588</f>
        <v>0</v>
      </c>
      <c r="R635" s="56">
        <f>Nachschleiftexte!R588</f>
        <v>0</v>
      </c>
      <c r="S635" s="56">
        <f>Nachschleiftexte!N588</f>
        <v>0</v>
      </c>
      <c r="T635" s="56">
        <f>Nachschleiftexte!AB588</f>
        <v>0</v>
      </c>
    </row>
    <row r="636" spans="3:20" s="6" customFormat="1" x14ac:dyDescent="0.25">
      <c r="C636" s="82">
        <f>Nachschleiftexte!A589</f>
        <v>0</v>
      </c>
      <c r="D636" s="56" t="str">
        <f>IF(C636=[1]Sheet1!A580,"ok","falsch")</f>
        <v>ok</v>
      </c>
      <c r="E636" s="57" t="e" cm="1">
        <f t="array" aca="1" ref="E636" ca="1">INDIRECT(A639&amp;B639)</f>
        <v>#REF!</v>
      </c>
      <c r="F636" s="56">
        <f>Nachschleiftexte!C589</f>
        <v>0</v>
      </c>
      <c r="G636" s="56">
        <f>Nachschleiftexte!D589</f>
        <v>0</v>
      </c>
      <c r="H636" s="56">
        <f>Nachschleiftexte!O589</f>
        <v>0</v>
      </c>
      <c r="I636" s="131">
        <f>Nachschleiftexte!G589</f>
        <v>0</v>
      </c>
      <c r="J636" s="56">
        <f>Nachschleiftexte!E589</f>
        <v>0</v>
      </c>
      <c r="K636" s="56">
        <f>Nachschleiftexte!J589</f>
        <v>0</v>
      </c>
      <c r="L636" s="56">
        <f>Nachschleiftexte!X589</f>
        <v>0</v>
      </c>
      <c r="M636" s="56">
        <f>Nachschleiftexte!Y589</f>
        <v>0</v>
      </c>
      <c r="N636" s="56">
        <f>Nachschleiftexte!K589</f>
        <v>0</v>
      </c>
      <c r="O636" s="56">
        <f>Nachschleiftexte!L589</f>
        <v>0</v>
      </c>
      <c r="P636" s="56">
        <f>Nachschleiftexte!F589</f>
        <v>0</v>
      </c>
      <c r="Q636" s="56">
        <f>Nachschleiftexte!AD589</f>
        <v>0</v>
      </c>
      <c r="R636" s="56">
        <f>Nachschleiftexte!R589</f>
        <v>0</v>
      </c>
      <c r="S636" s="56">
        <f>Nachschleiftexte!N589</f>
        <v>0</v>
      </c>
      <c r="T636" s="56">
        <f>Nachschleiftexte!AB589</f>
        <v>0</v>
      </c>
    </row>
    <row r="637" spans="3:20" x14ac:dyDescent="0.25">
      <c r="C637" s="82">
        <f>Nachschleiftexte!A590</f>
        <v>0</v>
      </c>
      <c r="D637" s="56" t="str">
        <f>IF(C637=[1]Sheet1!A581,"ok","falsch")</f>
        <v>ok</v>
      </c>
      <c r="E637" s="57" t="e" cm="1">
        <f t="array" aca="1" ref="E637" ca="1">INDIRECT(A640&amp;B640)</f>
        <v>#REF!</v>
      </c>
      <c r="F637" s="56">
        <f>Nachschleiftexte!C590</f>
        <v>0</v>
      </c>
      <c r="G637" s="56">
        <f>Nachschleiftexte!D590</f>
        <v>0</v>
      </c>
      <c r="H637" s="56">
        <f>Nachschleiftexte!O590</f>
        <v>0</v>
      </c>
      <c r="I637" s="131">
        <f>Nachschleiftexte!G590</f>
        <v>0</v>
      </c>
      <c r="J637" s="56">
        <f>Nachschleiftexte!E590</f>
        <v>0</v>
      </c>
      <c r="K637" s="56">
        <f>Nachschleiftexte!J590</f>
        <v>0</v>
      </c>
      <c r="L637" s="56">
        <f>Nachschleiftexte!X590</f>
        <v>0</v>
      </c>
      <c r="M637" s="56">
        <f>Nachschleiftexte!Y590</f>
        <v>0</v>
      </c>
      <c r="N637" s="56">
        <f>Nachschleiftexte!K590</f>
        <v>0</v>
      </c>
      <c r="O637" s="56">
        <f>Nachschleiftexte!L590</f>
        <v>0</v>
      </c>
      <c r="P637" s="56">
        <f>Nachschleiftexte!F590</f>
        <v>0</v>
      </c>
      <c r="Q637" s="56">
        <f>Nachschleiftexte!AD590</f>
        <v>0</v>
      </c>
      <c r="R637" s="56">
        <f>Nachschleiftexte!R590</f>
        <v>0</v>
      </c>
      <c r="S637" s="56">
        <f>Nachschleiftexte!N590</f>
        <v>0</v>
      </c>
      <c r="T637" s="56">
        <f>Nachschleiftexte!AB590</f>
        <v>0</v>
      </c>
    </row>
    <row r="638" spans="3:20" s="6" customFormat="1" x14ac:dyDescent="0.25">
      <c r="C638" s="82">
        <f>Nachschleiftexte!A591</f>
        <v>0</v>
      </c>
      <c r="D638" s="56" t="str">
        <f>IF(C638=[1]Sheet1!A582,"ok","falsch")</f>
        <v>ok</v>
      </c>
      <c r="E638" s="57" t="e" cm="1">
        <f t="array" aca="1" ref="E638" ca="1">INDIRECT(A641&amp;B641)</f>
        <v>#REF!</v>
      </c>
      <c r="F638" s="56">
        <f>Nachschleiftexte!C591</f>
        <v>0</v>
      </c>
      <c r="G638" s="56">
        <f>Nachschleiftexte!D591</f>
        <v>0</v>
      </c>
      <c r="H638" s="56">
        <f>Nachschleiftexte!O591</f>
        <v>0</v>
      </c>
      <c r="I638" s="131">
        <f>Nachschleiftexte!G591</f>
        <v>0</v>
      </c>
      <c r="J638" s="56">
        <f>Nachschleiftexte!E591</f>
        <v>0</v>
      </c>
      <c r="K638" s="56">
        <f>Nachschleiftexte!J591</f>
        <v>0</v>
      </c>
      <c r="L638" s="56">
        <f>Nachschleiftexte!X591</f>
        <v>0</v>
      </c>
      <c r="M638" s="56">
        <f>Nachschleiftexte!Y591</f>
        <v>0</v>
      </c>
      <c r="N638" s="56">
        <f>Nachschleiftexte!K591</f>
        <v>0</v>
      </c>
      <c r="O638" s="56">
        <f>Nachschleiftexte!L591</f>
        <v>0</v>
      </c>
      <c r="P638" s="56">
        <f>Nachschleiftexte!F591</f>
        <v>0</v>
      </c>
      <c r="Q638" s="56">
        <f>Nachschleiftexte!AD591</f>
        <v>0</v>
      </c>
      <c r="R638" s="56">
        <f>Nachschleiftexte!R591</f>
        <v>0</v>
      </c>
      <c r="S638" s="56">
        <f>Nachschleiftexte!N591</f>
        <v>0</v>
      </c>
      <c r="T638" s="56">
        <f>Nachschleiftexte!AB591</f>
        <v>0</v>
      </c>
    </row>
    <row r="639" spans="3:20" x14ac:dyDescent="0.25">
      <c r="C639" s="82">
        <f>Nachschleiftexte!A592</f>
        <v>0</v>
      </c>
      <c r="D639" s="56" t="str">
        <f>IF(C639=[1]Sheet1!A583,"ok","falsch")</f>
        <v>ok</v>
      </c>
      <c r="E639" s="57" t="e" cm="1">
        <f t="array" aca="1" ref="E639" ca="1">INDIRECT(A642&amp;B642)</f>
        <v>#REF!</v>
      </c>
      <c r="F639" s="56">
        <f>Nachschleiftexte!C592</f>
        <v>0</v>
      </c>
      <c r="G639" s="56">
        <f>Nachschleiftexte!D592</f>
        <v>0</v>
      </c>
      <c r="H639" s="56">
        <f>Nachschleiftexte!O592</f>
        <v>0</v>
      </c>
      <c r="I639" s="131">
        <f>Nachschleiftexte!G592</f>
        <v>0</v>
      </c>
      <c r="J639" s="56">
        <f>Nachschleiftexte!E592</f>
        <v>0</v>
      </c>
      <c r="K639" s="56">
        <f>Nachschleiftexte!J592</f>
        <v>0</v>
      </c>
      <c r="L639" s="56">
        <f>Nachschleiftexte!X592</f>
        <v>0</v>
      </c>
      <c r="M639" s="56">
        <f>Nachschleiftexte!Y592</f>
        <v>0</v>
      </c>
      <c r="N639" s="56">
        <f>Nachschleiftexte!K592</f>
        <v>0</v>
      </c>
      <c r="O639" s="56">
        <f>Nachschleiftexte!L592</f>
        <v>0</v>
      </c>
      <c r="P639" s="56">
        <f>Nachschleiftexte!F592</f>
        <v>0</v>
      </c>
      <c r="Q639" s="56">
        <f>Nachschleiftexte!AD592</f>
        <v>0</v>
      </c>
      <c r="R639" s="56">
        <f>Nachschleiftexte!R592</f>
        <v>0</v>
      </c>
      <c r="S639" s="56">
        <f>Nachschleiftexte!N592</f>
        <v>0</v>
      </c>
      <c r="T639" s="56">
        <f>Nachschleiftexte!AB592</f>
        <v>0</v>
      </c>
    </row>
    <row r="640" spans="3:20" s="6" customFormat="1" x14ac:dyDescent="0.25">
      <c r="C640" s="82">
        <f>Nachschleiftexte!A593</f>
        <v>0</v>
      </c>
      <c r="D640" s="56" t="str">
        <f>IF(C640=[1]Sheet1!A584,"ok","falsch")</f>
        <v>ok</v>
      </c>
      <c r="E640" s="57" t="e" cm="1">
        <f t="array" aca="1" ref="E640" ca="1">INDIRECT(A643&amp;B643)</f>
        <v>#REF!</v>
      </c>
      <c r="F640" s="56">
        <f>Nachschleiftexte!C593</f>
        <v>0</v>
      </c>
      <c r="G640" s="56">
        <f>Nachschleiftexte!D593</f>
        <v>0</v>
      </c>
      <c r="H640" s="56">
        <f>Nachschleiftexte!O593</f>
        <v>0</v>
      </c>
      <c r="I640" s="131">
        <f>Nachschleiftexte!G593</f>
        <v>0</v>
      </c>
      <c r="J640" s="56">
        <f>Nachschleiftexte!E593</f>
        <v>0</v>
      </c>
      <c r="K640" s="56">
        <f>Nachschleiftexte!J593</f>
        <v>0</v>
      </c>
      <c r="L640" s="56">
        <f>Nachschleiftexte!X593</f>
        <v>0</v>
      </c>
      <c r="M640" s="56">
        <f>Nachschleiftexte!Y593</f>
        <v>0</v>
      </c>
      <c r="N640" s="56">
        <f>Nachschleiftexte!K593</f>
        <v>0</v>
      </c>
      <c r="O640" s="56">
        <f>Nachschleiftexte!L593</f>
        <v>0</v>
      </c>
      <c r="P640" s="56">
        <f>Nachschleiftexte!F593</f>
        <v>0</v>
      </c>
      <c r="Q640" s="56">
        <f>Nachschleiftexte!AD593</f>
        <v>0</v>
      </c>
      <c r="R640" s="56">
        <f>Nachschleiftexte!R593</f>
        <v>0</v>
      </c>
      <c r="S640" s="56">
        <f>Nachschleiftexte!N593</f>
        <v>0</v>
      </c>
      <c r="T640" s="56">
        <f>Nachschleiftexte!AB593</f>
        <v>0</v>
      </c>
    </row>
    <row r="641" spans="3:20" x14ac:dyDescent="0.25">
      <c r="C641" s="82">
        <f>Nachschleiftexte!A594</f>
        <v>0</v>
      </c>
      <c r="D641" s="56" t="str">
        <f>IF(C641=[1]Sheet1!A585,"ok","falsch")</f>
        <v>ok</v>
      </c>
      <c r="E641" s="57" t="e" cm="1">
        <f t="array" aca="1" ref="E641" ca="1">INDIRECT(A644&amp;B644)</f>
        <v>#REF!</v>
      </c>
      <c r="F641" s="56">
        <f>Nachschleiftexte!C594</f>
        <v>0</v>
      </c>
      <c r="G641" s="56">
        <f>Nachschleiftexte!D594</f>
        <v>0</v>
      </c>
      <c r="H641" s="56">
        <f>Nachschleiftexte!O594</f>
        <v>0</v>
      </c>
      <c r="I641" s="131">
        <f>Nachschleiftexte!G594</f>
        <v>0</v>
      </c>
      <c r="J641" s="56">
        <f>Nachschleiftexte!E594</f>
        <v>0</v>
      </c>
      <c r="K641" s="56">
        <f>Nachschleiftexte!J594</f>
        <v>0</v>
      </c>
      <c r="L641" s="56">
        <f>Nachschleiftexte!X594</f>
        <v>0</v>
      </c>
      <c r="M641" s="56">
        <f>Nachschleiftexte!Y594</f>
        <v>0</v>
      </c>
      <c r="N641" s="56">
        <f>Nachschleiftexte!K594</f>
        <v>0</v>
      </c>
      <c r="O641" s="56">
        <f>Nachschleiftexte!L594</f>
        <v>0</v>
      </c>
      <c r="P641" s="56">
        <f>Nachschleiftexte!F594</f>
        <v>0</v>
      </c>
      <c r="Q641" s="56">
        <f>Nachschleiftexte!AD594</f>
        <v>0</v>
      </c>
      <c r="R641" s="56">
        <f>Nachschleiftexte!R594</f>
        <v>0</v>
      </c>
      <c r="S641" s="56">
        <f>Nachschleiftexte!N594</f>
        <v>0</v>
      </c>
      <c r="T641" s="56">
        <f>Nachschleiftexte!AB594</f>
        <v>0</v>
      </c>
    </row>
    <row r="642" spans="3:20" s="6" customFormat="1" x14ac:dyDescent="0.25">
      <c r="C642" s="82">
        <f>Nachschleiftexte!A595</f>
        <v>0</v>
      </c>
      <c r="D642" s="56" t="str">
        <f>IF(C642=[1]Sheet1!A586,"ok","falsch")</f>
        <v>ok</v>
      </c>
      <c r="E642" s="57" t="e" cm="1">
        <f t="array" aca="1" ref="E642" ca="1">INDIRECT(A645&amp;B645)</f>
        <v>#REF!</v>
      </c>
      <c r="F642" s="56">
        <f>Nachschleiftexte!C595</f>
        <v>0</v>
      </c>
      <c r="G642" s="56">
        <f>Nachschleiftexte!D595</f>
        <v>0</v>
      </c>
      <c r="H642" s="56">
        <f>Nachschleiftexte!O595</f>
        <v>0</v>
      </c>
      <c r="I642" s="131">
        <f>Nachschleiftexte!G595</f>
        <v>0</v>
      </c>
      <c r="J642" s="56">
        <f>Nachschleiftexte!E595</f>
        <v>0</v>
      </c>
      <c r="K642" s="56">
        <f>Nachschleiftexte!J595</f>
        <v>0</v>
      </c>
      <c r="L642" s="56">
        <f>Nachschleiftexte!X595</f>
        <v>0</v>
      </c>
      <c r="M642" s="56">
        <f>Nachschleiftexte!Y595</f>
        <v>0</v>
      </c>
      <c r="N642" s="56">
        <f>Nachschleiftexte!K595</f>
        <v>0</v>
      </c>
      <c r="O642" s="56">
        <f>Nachschleiftexte!L595</f>
        <v>0</v>
      </c>
      <c r="P642" s="56">
        <f>Nachschleiftexte!F595</f>
        <v>0</v>
      </c>
      <c r="Q642" s="56">
        <f>Nachschleiftexte!AD595</f>
        <v>0</v>
      </c>
      <c r="R642" s="56">
        <f>Nachschleiftexte!R595</f>
        <v>0</v>
      </c>
      <c r="S642" s="56">
        <f>Nachschleiftexte!N595</f>
        <v>0</v>
      </c>
      <c r="T642" s="56">
        <f>Nachschleiftexte!AB595</f>
        <v>0</v>
      </c>
    </row>
    <row r="643" spans="3:20" x14ac:dyDescent="0.25">
      <c r="C643" s="82">
        <f>Nachschleiftexte!A596</f>
        <v>0</v>
      </c>
      <c r="D643" s="56" t="str">
        <f>IF(C643=[1]Sheet1!A587,"ok","falsch")</f>
        <v>ok</v>
      </c>
      <c r="E643" s="57" t="e" cm="1">
        <f t="array" aca="1" ref="E643" ca="1">INDIRECT(A646&amp;B646)</f>
        <v>#REF!</v>
      </c>
      <c r="F643" s="56">
        <f>Nachschleiftexte!C596</f>
        <v>0</v>
      </c>
      <c r="G643" s="56">
        <f>Nachschleiftexte!D596</f>
        <v>0</v>
      </c>
      <c r="H643" s="56">
        <f>Nachschleiftexte!O596</f>
        <v>0</v>
      </c>
      <c r="I643" s="131">
        <f>Nachschleiftexte!G596</f>
        <v>0</v>
      </c>
      <c r="J643" s="56">
        <f>Nachschleiftexte!E596</f>
        <v>0</v>
      </c>
      <c r="K643" s="56">
        <f>Nachschleiftexte!J596</f>
        <v>0</v>
      </c>
      <c r="L643" s="56">
        <f>Nachschleiftexte!X596</f>
        <v>0</v>
      </c>
      <c r="M643" s="56">
        <f>Nachschleiftexte!Y596</f>
        <v>0</v>
      </c>
      <c r="N643" s="56">
        <f>Nachschleiftexte!K596</f>
        <v>0</v>
      </c>
      <c r="O643" s="56">
        <f>Nachschleiftexte!L596</f>
        <v>0</v>
      </c>
      <c r="P643" s="56">
        <f>Nachschleiftexte!F596</f>
        <v>0</v>
      </c>
      <c r="Q643" s="56">
        <f>Nachschleiftexte!AD596</f>
        <v>0</v>
      </c>
      <c r="R643" s="56">
        <f>Nachschleiftexte!R596</f>
        <v>0</v>
      </c>
      <c r="S643" s="56">
        <f>Nachschleiftexte!N596</f>
        <v>0</v>
      </c>
      <c r="T643" s="56">
        <f>Nachschleiftexte!AB596</f>
        <v>0</v>
      </c>
    </row>
    <row r="644" spans="3:20" s="6" customFormat="1" x14ac:dyDescent="0.25">
      <c r="C644" s="82">
        <f>Nachschleiftexte!A597</f>
        <v>0</v>
      </c>
      <c r="D644" s="56" t="str">
        <f>IF(C644=[1]Sheet1!A588,"ok","falsch")</f>
        <v>ok</v>
      </c>
      <c r="E644" s="57" t="e" cm="1">
        <f t="array" aca="1" ref="E644" ca="1">INDIRECT(A647&amp;B647)</f>
        <v>#REF!</v>
      </c>
      <c r="F644" s="56">
        <f>Nachschleiftexte!C597</f>
        <v>0</v>
      </c>
      <c r="G644" s="56">
        <f>Nachschleiftexte!D597</f>
        <v>0</v>
      </c>
      <c r="H644" s="56">
        <f>Nachschleiftexte!O597</f>
        <v>0</v>
      </c>
      <c r="I644" s="131">
        <f>Nachschleiftexte!G597</f>
        <v>0</v>
      </c>
      <c r="J644" s="56">
        <f>Nachschleiftexte!E597</f>
        <v>0</v>
      </c>
      <c r="K644" s="56">
        <f>Nachschleiftexte!J597</f>
        <v>0</v>
      </c>
      <c r="L644" s="56">
        <f>Nachschleiftexte!X597</f>
        <v>0</v>
      </c>
      <c r="M644" s="56">
        <f>Nachschleiftexte!Y597</f>
        <v>0</v>
      </c>
      <c r="N644" s="56">
        <f>Nachschleiftexte!K597</f>
        <v>0</v>
      </c>
      <c r="O644" s="56">
        <f>Nachschleiftexte!L597</f>
        <v>0</v>
      </c>
      <c r="P644" s="56">
        <f>Nachschleiftexte!F597</f>
        <v>0</v>
      </c>
      <c r="Q644" s="56">
        <f>Nachschleiftexte!AD597</f>
        <v>0</v>
      </c>
      <c r="R644" s="56">
        <f>Nachschleiftexte!R597</f>
        <v>0</v>
      </c>
      <c r="S644" s="56">
        <f>Nachschleiftexte!N597</f>
        <v>0</v>
      </c>
      <c r="T644" s="56">
        <f>Nachschleiftexte!AB597</f>
        <v>0</v>
      </c>
    </row>
    <row r="645" spans="3:20" x14ac:dyDescent="0.25">
      <c r="C645" s="82">
        <f>Nachschleiftexte!A598</f>
        <v>0</v>
      </c>
      <c r="D645" s="56" t="str">
        <f>IF(C645=[1]Sheet1!A589,"ok","falsch")</f>
        <v>ok</v>
      </c>
      <c r="E645" s="57" t="e" cm="1">
        <f t="array" aca="1" ref="E645" ca="1">INDIRECT(A648&amp;B648)</f>
        <v>#REF!</v>
      </c>
      <c r="F645" s="56">
        <f>Nachschleiftexte!C598</f>
        <v>0</v>
      </c>
      <c r="G645" s="56">
        <f>Nachschleiftexte!D598</f>
        <v>0</v>
      </c>
      <c r="H645" s="56">
        <f>Nachschleiftexte!O598</f>
        <v>0</v>
      </c>
      <c r="I645" s="131">
        <f>Nachschleiftexte!G598</f>
        <v>0</v>
      </c>
      <c r="J645" s="56">
        <f>Nachschleiftexte!E598</f>
        <v>0</v>
      </c>
      <c r="K645" s="56">
        <f>Nachschleiftexte!J598</f>
        <v>0</v>
      </c>
      <c r="L645" s="56">
        <f>Nachschleiftexte!X598</f>
        <v>0</v>
      </c>
      <c r="M645" s="56">
        <f>Nachschleiftexte!Y598</f>
        <v>0</v>
      </c>
      <c r="N645" s="56">
        <f>Nachschleiftexte!K598</f>
        <v>0</v>
      </c>
      <c r="O645" s="56">
        <f>Nachschleiftexte!L598</f>
        <v>0</v>
      </c>
      <c r="P645" s="56">
        <f>Nachschleiftexte!F598</f>
        <v>0</v>
      </c>
      <c r="Q645" s="56">
        <f>Nachschleiftexte!AD598</f>
        <v>0</v>
      </c>
      <c r="R645" s="56">
        <f>Nachschleiftexte!R598</f>
        <v>0</v>
      </c>
      <c r="S645" s="56">
        <f>Nachschleiftexte!N598</f>
        <v>0</v>
      </c>
      <c r="T645" s="56">
        <f>Nachschleiftexte!AB598</f>
        <v>0</v>
      </c>
    </row>
    <row r="646" spans="3:20" s="6" customFormat="1" x14ac:dyDescent="0.25">
      <c r="C646" s="82">
        <f>Nachschleiftexte!A599</f>
        <v>0</v>
      </c>
      <c r="D646" s="56" t="str">
        <f>IF(C646=[1]Sheet1!A590,"ok","falsch")</f>
        <v>ok</v>
      </c>
      <c r="E646" s="57" t="e" cm="1">
        <f t="array" aca="1" ref="E646" ca="1">INDIRECT(A649&amp;B649)</f>
        <v>#REF!</v>
      </c>
      <c r="F646" s="56">
        <f>Nachschleiftexte!C599</f>
        <v>0</v>
      </c>
      <c r="G646" s="56">
        <f>Nachschleiftexte!D599</f>
        <v>0</v>
      </c>
      <c r="H646" s="56">
        <f>Nachschleiftexte!O599</f>
        <v>0</v>
      </c>
      <c r="I646" s="131">
        <f>Nachschleiftexte!G599</f>
        <v>0</v>
      </c>
      <c r="J646" s="56">
        <f>Nachschleiftexte!E599</f>
        <v>0</v>
      </c>
      <c r="K646" s="56">
        <f>Nachschleiftexte!J599</f>
        <v>0</v>
      </c>
      <c r="L646" s="56">
        <f>Nachschleiftexte!X599</f>
        <v>0</v>
      </c>
      <c r="M646" s="56">
        <f>Nachschleiftexte!Y599</f>
        <v>0</v>
      </c>
      <c r="N646" s="56">
        <f>Nachschleiftexte!K599</f>
        <v>0</v>
      </c>
      <c r="O646" s="56">
        <f>Nachschleiftexte!L599</f>
        <v>0</v>
      </c>
      <c r="P646" s="56">
        <f>Nachschleiftexte!F599</f>
        <v>0</v>
      </c>
      <c r="Q646" s="56">
        <f>Nachschleiftexte!AD599</f>
        <v>0</v>
      </c>
      <c r="R646" s="56">
        <f>Nachschleiftexte!R599</f>
        <v>0</v>
      </c>
      <c r="S646" s="56">
        <f>Nachschleiftexte!N599</f>
        <v>0</v>
      </c>
      <c r="T646" s="56">
        <f>Nachschleiftexte!AB599</f>
        <v>0</v>
      </c>
    </row>
    <row r="647" spans="3:20" x14ac:dyDescent="0.25">
      <c r="C647" s="82">
        <f>Nachschleiftexte!A600</f>
        <v>0</v>
      </c>
      <c r="D647" s="56" t="str">
        <f>IF(C647=[1]Sheet1!A591,"ok","falsch")</f>
        <v>ok</v>
      </c>
      <c r="E647" s="57" t="e" cm="1">
        <f t="array" aca="1" ref="E647" ca="1">INDIRECT(A650&amp;B650)</f>
        <v>#REF!</v>
      </c>
      <c r="F647" s="56">
        <f>Nachschleiftexte!C600</f>
        <v>0</v>
      </c>
      <c r="G647" s="56">
        <f>Nachschleiftexte!D600</f>
        <v>0</v>
      </c>
      <c r="H647" s="56">
        <f>Nachschleiftexte!O600</f>
        <v>0</v>
      </c>
      <c r="I647" s="131">
        <f>Nachschleiftexte!G600</f>
        <v>0</v>
      </c>
      <c r="J647" s="56">
        <f>Nachschleiftexte!E600</f>
        <v>0</v>
      </c>
      <c r="K647" s="56">
        <f>Nachschleiftexte!J600</f>
        <v>0</v>
      </c>
      <c r="L647" s="56">
        <f>Nachschleiftexte!X600</f>
        <v>0</v>
      </c>
      <c r="M647" s="56">
        <f>Nachschleiftexte!Y600</f>
        <v>0</v>
      </c>
      <c r="N647" s="56">
        <f>Nachschleiftexte!K600</f>
        <v>0</v>
      </c>
      <c r="O647" s="56">
        <f>Nachschleiftexte!L600</f>
        <v>0</v>
      </c>
      <c r="P647" s="56">
        <f>Nachschleiftexte!F600</f>
        <v>0</v>
      </c>
      <c r="Q647" s="56">
        <f>Nachschleiftexte!AD600</f>
        <v>0</v>
      </c>
      <c r="R647" s="56">
        <f>Nachschleiftexte!R600</f>
        <v>0</v>
      </c>
      <c r="S647" s="56">
        <f>Nachschleiftexte!N600</f>
        <v>0</v>
      </c>
      <c r="T647" s="56">
        <f>Nachschleiftexte!AB600</f>
        <v>0</v>
      </c>
    </row>
    <row r="648" spans="3:20" s="6" customFormat="1" x14ac:dyDescent="0.25">
      <c r="C648" s="82">
        <f>Nachschleiftexte!A601</f>
        <v>0</v>
      </c>
      <c r="D648" s="56" t="str">
        <f>IF(C648=[1]Sheet1!A592,"ok","falsch")</f>
        <v>ok</v>
      </c>
      <c r="E648" s="57" t="e" cm="1">
        <f t="array" aca="1" ref="E648" ca="1">INDIRECT(A651&amp;B651)</f>
        <v>#REF!</v>
      </c>
      <c r="F648" s="56">
        <f>Nachschleiftexte!C601</f>
        <v>0</v>
      </c>
      <c r="G648" s="56">
        <f>Nachschleiftexte!D601</f>
        <v>0</v>
      </c>
      <c r="H648" s="56">
        <f>Nachschleiftexte!O601</f>
        <v>0</v>
      </c>
      <c r="I648" s="131">
        <f>Nachschleiftexte!G601</f>
        <v>0</v>
      </c>
      <c r="J648" s="56">
        <f>Nachschleiftexte!E601</f>
        <v>0</v>
      </c>
      <c r="K648" s="56">
        <f>Nachschleiftexte!J601</f>
        <v>0</v>
      </c>
      <c r="L648" s="56">
        <f>Nachschleiftexte!X601</f>
        <v>0</v>
      </c>
      <c r="M648" s="56">
        <f>Nachschleiftexte!Y601</f>
        <v>0</v>
      </c>
      <c r="N648" s="56">
        <f>Nachschleiftexte!K601</f>
        <v>0</v>
      </c>
      <c r="O648" s="56">
        <f>Nachschleiftexte!L601</f>
        <v>0</v>
      </c>
      <c r="P648" s="56">
        <f>Nachschleiftexte!F601</f>
        <v>0</v>
      </c>
      <c r="Q648" s="56">
        <f>Nachschleiftexte!AD601</f>
        <v>0</v>
      </c>
      <c r="R648" s="56">
        <f>Nachschleiftexte!R601</f>
        <v>0</v>
      </c>
      <c r="S648" s="56">
        <f>Nachschleiftexte!N601</f>
        <v>0</v>
      </c>
      <c r="T648" s="56">
        <f>Nachschleiftexte!AB601</f>
        <v>0</v>
      </c>
    </row>
    <row r="649" spans="3:20" x14ac:dyDescent="0.25">
      <c r="C649" s="82">
        <f>Nachschleiftexte!A602</f>
        <v>0</v>
      </c>
      <c r="D649" s="56" t="str">
        <f>IF(C649=[1]Sheet1!A593,"ok","falsch")</f>
        <v>ok</v>
      </c>
      <c r="E649" s="57" t="e" cm="1">
        <f t="array" aca="1" ref="E649" ca="1">INDIRECT(A652&amp;B652)</f>
        <v>#REF!</v>
      </c>
      <c r="F649" s="56">
        <f>Nachschleiftexte!C602</f>
        <v>0</v>
      </c>
      <c r="G649" s="56">
        <f>Nachschleiftexte!D602</f>
        <v>0</v>
      </c>
      <c r="H649" s="56">
        <f>Nachschleiftexte!O602</f>
        <v>0</v>
      </c>
      <c r="I649" s="131">
        <f>Nachschleiftexte!G602</f>
        <v>0</v>
      </c>
      <c r="J649" s="56">
        <f>Nachschleiftexte!E602</f>
        <v>0</v>
      </c>
      <c r="K649" s="56">
        <f>Nachschleiftexte!J602</f>
        <v>0</v>
      </c>
      <c r="L649" s="56">
        <f>Nachschleiftexte!X602</f>
        <v>0</v>
      </c>
      <c r="M649" s="56">
        <f>Nachschleiftexte!Y602</f>
        <v>0</v>
      </c>
      <c r="N649" s="56">
        <f>Nachschleiftexte!K602</f>
        <v>0</v>
      </c>
      <c r="O649" s="56">
        <f>Nachschleiftexte!L602</f>
        <v>0</v>
      </c>
      <c r="P649" s="56">
        <f>Nachschleiftexte!F602</f>
        <v>0</v>
      </c>
      <c r="Q649" s="56">
        <f>Nachschleiftexte!AD602</f>
        <v>0</v>
      </c>
      <c r="R649" s="56">
        <f>Nachschleiftexte!R602</f>
        <v>0</v>
      </c>
      <c r="S649" s="56">
        <f>Nachschleiftexte!N602</f>
        <v>0</v>
      </c>
      <c r="T649" s="56">
        <f>Nachschleiftexte!AB602</f>
        <v>0</v>
      </c>
    </row>
    <row r="650" spans="3:20" s="6" customFormat="1" x14ac:dyDescent="0.25">
      <c r="C650" s="82">
        <f>Nachschleiftexte!A603</f>
        <v>0</v>
      </c>
      <c r="D650" s="56" t="str">
        <f>IF(C650=[1]Sheet1!A594,"ok","falsch")</f>
        <v>ok</v>
      </c>
      <c r="E650" s="57" t="e" cm="1">
        <f t="array" aca="1" ref="E650" ca="1">INDIRECT(A653&amp;B653)</f>
        <v>#REF!</v>
      </c>
      <c r="F650" s="56">
        <f>Nachschleiftexte!C603</f>
        <v>0</v>
      </c>
      <c r="G650" s="56">
        <f>Nachschleiftexte!D603</f>
        <v>0</v>
      </c>
      <c r="H650" s="56">
        <f>Nachschleiftexte!O603</f>
        <v>0</v>
      </c>
      <c r="I650" s="131">
        <f>Nachschleiftexte!G603</f>
        <v>0</v>
      </c>
      <c r="J650" s="56">
        <f>Nachschleiftexte!E603</f>
        <v>0</v>
      </c>
      <c r="K650" s="56">
        <f>Nachschleiftexte!J603</f>
        <v>0</v>
      </c>
      <c r="L650" s="56">
        <f>Nachschleiftexte!X603</f>
        <v>0</v>
      </c>
      <c r="M650" s="56">
        <f>Nachschleiftexte!Y603</f>
        <v>0</v>
      </c>
      <c r="N650" s="56">
        <f>Nachschleiftexte!K603</f>
        <v>0</v>
      </c>
      <c r="O650" s="56">
        <f>Nachschleiftexte!L603</f>
        <v>0</v>
      </c>
      <c r="P650" s="56">
        <f>Nachschleiftexte!F603</f>
        <v>0</v>
      </c>
      <c r="Q650" s="56">
        <f>Nachschleiftexte!AD603</f>
        <v>0</v>
      </c>
      <c r="R650" s="56">
        <f>Nachschleiftexte!R603</f>
        <v>0</v>
      </c>
      <c r="S650" s="56">
        <f>Nachschleiftexte!N603</f>
        <v>0</v>
      </c>
      <c r="T650" s="56">
        <f>Nachschleiftexte!AB603</f>
        <v>0</v>
      </c>
    </row>
    <row r="651" spans="3:20" x14ac:dyDescent="0.25">
      <c r="C651" s="82">
        <f>Nachschleiftexte!A604</f>
        <v>0</v>
      </c>
      <c r="D651" s="56" t="str">
        <f>IF(C651=[1]Sheet1!A595,"ok","falsch")</f>
        <v>ok</v>
      </c>
      <c r="E651" s="57" t="e" cm="1">
        <f t="array" aca="1" ref="E651" ca="1">INDIRECT(A654&amp;B654)</f>
        <v>#REF!</v>
      </c>
      <c r="F651" s="56">
        <f>Nachschleiftexte!C604</f>
        <v>0</v>
      </c>
      <c r="G651" s="56">
        <f>Nachschleiftexte!D604</f>
        <v>0</v>
      </c>
      <c r="H651" s="56">
        <f>Nachschleiftexte!O604</f>
        <v>0</v>
      </c>
      <c r="I651" s="131">
        <f>Nachschleiftexte!G604</f>
        <v>0</v>
      </c>
      <c r="J651" s="56">
        <f>Nachschleiftexte!E604</f>
        <v>0</v>
      </c>
      <c r="K651" s="56">
        <f>Nachschleiftexte!J604</f>
        <v>0</v>
      </c>
      <c r="L651" s="56">
        <f>Nachschleiftexte!X604</f>
        <v>0</v>
      </c>
      <c r="M651" s="56">
        <f>Nachschleiftexte!Y604</f>
        <v>0</v>
      </c>
      <c r="N651" s="56">
        <f>Nachschleiftexte!K604</f>
        <v>0</v>
      </c>
      <c r="O651" s="56">
        <f>Nachschleiftexte!L604</f>
        <v>0</v>
      </c>
      <c r="P651" s="56">
        <f>Nachschleiftexte!F604</f>
        <v>0</v>
      </c>
      <c r="Q651" s="56">
        <f>Nachschleiftexte!AD604</f>
        <v>0</v>
      </c>
      <c r="R651" s="56">
        <f>Nachschleiftexte!R604</f>
        <v>0</v>
      </c>
      <c r="S651" s="56">
        <f>Nachschleiftexte!N604</f>
        <v>0</v>
      </c>
      <c r="T651" s="56">
        <f>Nachschleiftexte!AB604</f>
        <v>0</v>
      </c>
    </row>
    <row r="652" spans="3:20" s="6" customFormat="1" x14ac:dyDescent="0.25">
      <c r="C652" s="82">
        <f>Nachschleiftexte!A605</f>
        <v>0</v>
      </c>
      <c r="D652" s="56" t="str">
        <f>IF(C652=[1]Sheet1!A596,"ok","falsch")</f>
        <v>ok</v>
      </c>
      <c r="E652" s="57" t="e" cm="1">
        <f t="array" aca="1" ref="E652" ca="1">INDIRECT(A655&amp;B655)</f>
        <v>#REF!</v>
      </c>
      <c r="F652" s="56">
        <f>Nachschleiftexte!C605</f>
        <v>0</v>
      </c>
      <c r="G652" s="56">
        <f>Nachschleiftexte!D605</f>
        <v>0</v>
      </c>
      <c r="H652" s="56">
        <f>Nachschleiftexte!O605</f>
        <v>0</v>
      </c>
      <c r="I652" s="131">
        <f>Nachschleiftexte!G605</f>
        <v>0</v>
      </c>
      <c r="J652" s="56">
        <f>Nachschleiftexte!E605</f>
        <v>0</v>
      </c>
      <c r="K652" s="56">
        <f>Nachschleiftexte!J605</f>
        <v>0</v>
      </c>
      <c r="L652" s="56">
        <f>Nachschleiftexte!X605</f>
        <v>0</v>
      </c>
      <c r="M652" s="56">
        <f>Nachschleiftexte!Y605</f>
        <v>0</v>
      </c>
      <c r="N652" s="56">
        <f>Nachschleiftexte!K605</f>
        <v>0</v>
      </c>
      <c r="O652" s="56">
        <f>Nachschleiftexte!L605</f>
        <v>0</v>
      </c>
      <c r="P652" s="56">
        <f>Nachschleiftexte!F605</f>
        <v>0</v>
      </c>
      <c r="Q652" s="56">
        <f>Nachschleiftexte!AD605</f>
        <v>0</v>
      </c>
      <c r="R652" s="56">
        <f>Nachschleiftexte!R605</f>
        <v>0</v>
      </c>
      <c r="S652" s="56">
        <f>Nachschleiftexte!N605</f>
        <v>0</v>
      </c>
      <c r="T652" s="56">
        <f>Nachschleiftexte!AB605</f>
        <v>0</v>
      </c>
    </row>
    <row r="653" spans="3:20" x14ac:dyDescent="0.25">
      <c r="C653" s="82">
        <f>Nachschleiftexte!A606</f>
        <v>0</v>
      </c>
      <c r="D653" s="56" t="str">
        <f>IF(C653=[1]Sheet1!A597,"ok","falsch")</f>
        <v>ok</v>
      </c>
      <c r="E653" s="57" t="e" cm="1">
        <f t="array" aca="1" ref="E653" ca="1">INDIRECT(A656&amp;B656)</f>
        <v>#REF!</v>
      </c>
      <c r="F653" s="56">
        <f>Nachschleiftexte!C606</f>
        <v>0</v>
      </c>
      <c r="G653" s="56">
        <f>Nachschleiftexte!D606</f>
        <v>0</v>
      </c>
      <c r="H653" s="56">
        <f>Nachschleiftexte!O606</f>
        <v>0</v>
      </c>
      <c r="I653" s="131">
        <f>Nachschleiftexte!G606</f>
        <v>0</v>
      </c>
      <c r="J653" s="56">
        <f>Nachschleiftexte!E606</f>
        <v>0</v>
      </c>
      <c r="K653" s="56">
        <f>Nachschleiftexte!J606</f>
        <v>0</v>
      </c>
      <c r="L653" s="56">
        <f>Nachschleiftexte!X606</f>
        <v>0</v>
      </c>
      <c r="M653" s="56">
        <f>Nachschleiftexte!Y606</f>
        <v>0</v>
      </c>
      <c r="N653" s="56">
        <f>Nachschleiftexte!K606</f>
        <v>0</v>
      </c>
      <c r="O653" s="56">
        <f>Nachschleiftexte!L606</f>
        <v>0</v>
      </c>
      <c r="P653" s="56">
        <f>Nachschleiftexte!F606</f>
        <v>0</v>
      </c>
      <c r="Q653" s="56">
        <f>Nachschleiftexte!AD606</f>
        <v>0</v>
      </c>
      <c r="R653" s="56">
        <f>Nachschleiftexte!R606</f>
        <v>0</v>
      </c>
      <c r="S653" s="56">
        <f>Nachschleiftexte!N606</f>
        <v>0</v>
      </c>
      <c r="T653" s="56">
        <f>Nachschleiftexte!AB606</f>
        <v>0</v>
      </c>
    </row>
    <row r="654" spans="3:20" s="6" customFormat="1" x14ac:dyDescent="0.25">
      <c r="C654" s="82">
        <f>Nachschleiftexte!A607</f>
        <v>0</v>
      </c>
      <c r="D654" s="56" t="str">
        <f>IF(C654=[1]Sheet1!A598,"ok","falsch")</f>
        <v>ok</v>
      </c>
      <c r="E654" s="57" t="e" cm="1">
        <f t="array" aca="1" ref="E654" ca="1">INDIRECT(A657&amp;B657)</f>
        <v>#REF!</v>
      </c>
      <c r="F654" s="56">
        <f>Nachschleiftexte!C607</f>
        <v>0</v>
      </c>
      <c r="G654" s="56">
        <f>Nachschleiftexte!D607</f>
        <v>0</v>
      </c>
      <c r="H654" s="56">
        <f>Nachschleiftexte!O607</f>
        <v>0</v>
      </c>
      <c r="I654" s="131">
        <f>Nachschleiftexte!G607</f>
        <v>0</v>
      </c>
      <c r="J654" s="56">
        <f>Nachschleiftexte!E607</f>
        <v>0</v>
      </c>
      <c r="K654" s="56">
        <f>Nachschleiftexte!J607</f>
        <v>0</v>
      </c>
      <c r="L654" s="56">
        <f>Nachschleiftexte!X607</f>
        <v>0</v>
      </c>
      <c r="M654" s="56">
        <f>Nachschleiftexte!Y607</f>
        <v>0</v>
      </c>
      <c r="N654" s="56">
        <f>Nachschleiftexte!K607</f>
        <v>0</v>
      </c>
      <c r="O654" s="56">
        <f>Nachschleiftexte!L607</f>
        <v>0</v>
      </c>
      <c r="P654" s="56">
        <f>Nachschleiftexte!F607</f>
        <v>0</v>
      </c>
      <c r="Q654" s="56">
        <f>Nachschleiftexte!AD607</f>
        <v>0</v>
      </c>
      <c r="R654" s="56">
        <f>Nachschleiftexte!R607</f>
        <v>0</v>
      </c>
      <c r="S654" s="56">
        <f>Nachschleiftexte!N607</f>
        <v>0</v>
      </c>
      <c r="T654" s="56">
        <f>Nachschleiftexte!AB607</f>
        <v>0</v>
      </c>
    </row>
    <row r="655" spans="3:20" x14ac:dyDescent="0.25">
      <c r="C655" s="82">
        <f>Nachschleiftexte!A608</f>
        <v>0</v>
      </c>
      <c r="D655" s="56" t="str">
        <f>IF(C655=[1]Sheet1!A599,"ok","falsch")</f>
        <v>ok</v>
      </c>
      <c r="E655" s="57" t="e" cm="1">
        <f t="array" aca="1" ref="E655" ca="1">INDIRECT(A658&amp;B658)</f>
        <v>#REF!</v>
      </c>
      <c r="F655" s="56">
        <f>Nachschleiftexte!C608</f>
        <v>0</v>
      </c>
      <c r="G655" s="56">
        <f>Nachschleiftexte!D608</f>
        <v>0</v>
      </c>
      <c r="H655" s="56">
        <f>Nachschleiftexte!O608</f>
        <v>0</v>
      </c>
      <c r="I655" s="131">
        <f>Nachschleiftexte!G608</f>
        <v>0</v>
      </c>
      <c r="J655" s="56">
        <f>Nachschleiftexte!E608</f>
        <v>0</v>
      </c>
      <c r="K655" s="56">
        <f>Nachschleiftexte!J608</f>
        <v>0</v>
      </c>
      <c r="L655" s="56">
        <f>Nachschleiftexte!X608</f>
        <v>0</v>
      </c>
      <c r="M655" s="56">
        <f>Nachschleiftexte!Y608</f>
        <v>0</v>
      </c>
      <c r="N655" s="56">
        <f>Nachschleiftexte!K608</f>
        <v>0</v>
      </c>
      <c r="O655" s="56">
        <f>Nachschleiftexte!L608</f>
        <v>0</v>
      </c>
      <c r="P655" s="56">
        <f>Nachschleiftexte!F608</f>
        <v>0</v>
      </c>
      <c r="Q655" s="56">
        <f>Nachschleiftexte!AD608</f>
        <v>0</v>
      </c>
      <c r="R655" s="56">
        <f>Nachschleiftexte!R608</f>
        <v>0</v>
      </c>
      <c r="S655" s="56">
        <f>Nachschleiftexte!N608</f>
        <v>0</v>
      </c>
      <c r="T655" s="56">
        <f>Nachschleiftexte!AB608</f>
        <v>0</v>
      </c>
    </row>
    <row r="656" spans="3:20" s="6" customFormat="1" x14ac:dyDescent="0.25">
      <c r="C656" s="82">
        <f>Nachschleiftexte!A609</f>
        <v>0</v>
      </c>
      <c r="D656" s="56" t="str">
        <f>IF(C656=[1]Sheet1!A600,"ok","falsch")</f>
        <v>ok</v>
      </c>
      <c r="E656" s="57" t="e" cm="1">
        <f t="array" aca="1" ref="E656" ca="1">INDIRECT(A659&amp;B659)</f>
        <v>#REF!</v>
      </c>
      <c r="F656" s="56">
        <f>Nachschleiftexte!C609</f>
        <v>0</v>
      </c>
      <c r="G656" s="56">
        <f>Nachschleiftexte!D609</f>
        <v>0</v>
      </c>
      <c r="H656" s="56">
        <f>Nachschleiftexte!O609</f>
        <v>0</v>
      </c>
      <c r="I656" s="131">
        <f>Nachschleiftexte!G609</f>
        <v>0</v>
      </c>
      <c r="J656" s="56">
        <f>Nachschleiftexte!E609</f>
        <v>0</v>
      </c>
      <c r="K656" s="56">
        <f>Nachschleiftexte!J609</f>
        <v>0</v>
      </c>
      <c r="L656" s="56">
        <f>Nachschleiftexte!X609</f>
        <v>0</v>
      </c>
      <c r="M656" s="56">
        <f>Nachschleiftexte!Y609</f>
        <v>0</v>
      </c>
      <c r="N656" s="56">
        <f>Nachschleiftexte!K609</f>
        <v>0</v>
      </c>
      <c r="O656" s="56">
        <f>Nachschleiftexte!L609</f>
        <v>0</v>
      </c>
      <c r="P656" s="56">
        <f>Nachschleiftexte!F609</f>
        <v>0</v>
      </c>
      <c r="Q656" s="56">
        <f>Nachschleiftexte!AD609</f>
        <v>0</v>
      </c>
      <c r="R656" s="56">
        <f>Nachschleiftexte!R609</f>
        <v>0</v>
      </c>
      <c r="S656" s="56">
        <f>Nachschleiftexte!N609</f>
        <v>0</v>
      </c>
      <c r="T656" s="56">
        <f>Nachschleiftexte!AB609</f>
        <v>0</v>
      </c>
    </row>
    <row r="657" spans="3:20" x14ac:dyDescent="0.25">
      <c r="C657" s="82">
        <f>Nachschleiftexte!A610</f>
        <v>0</v>
      </c>
      <c r="D657" s="56" t="str">
        <f>IF(C657=[1]Sheet1!A601,"ok","falsch")</f>
        <v>ok</v>
      </c>
      <c r="E657" s="57" t="e" cm="1">
        <f t="array" aca="1" ref="E657" ca="1">INDIRECT(A660&amp;B660)</f>
        <v>#REF!</v>
      </c>
      <c r="F657" s="56">
        <f>Nachschleiftexte!C610</f>
        <v>0</v>
      </c>
      <c r="G657" s="56">
        <f>Nachschleiftexte!D610</f>
        <v>0</v>
      </c>
      <c r="H657" s="56">
        <f>Nachschleiftexte!O610</f>
        <v>0</v>
      </c>
      <c r="I657" s="131">
        <f>Nachschleiftexte!G610</f>
        <v>0</v>
      </c>
      <c r="J657" s="56">
        <f>Nachschleiftexte!E610</f>
        <v>0</v>
      </c>
      <c r="K657" s="56">
        <f>Nachschleiftexte!J610</f>
        <v>0</v>
      </c>
      <c r="L657" s="56">
        <f>Nachschleiftexte!X610</f>
        <v>0</v>
      </c>
      <c r="M657" s="56">
        <f>Nachschleiftexte!Y610</f>
        <v>0</v>
      </c>
      <c r="N657" s="56">
        <f>Nachschleiftexte!K610</f>
        <v>0</v>
      </c>
      <c r="O657" s="56">
        <f>Nachschleiftexte!L610</f>
        <v>0</v>
      </c>
      <c r="P657" s="56">
        <f>Nachschleiftexte!F610</f>
        <v>0</v>
      </c>
      <c r="Q657" s="56">
        <f>Nachschleiftexte!AD610</f>
        <v>0</v>
      </c>
      <c r="R657" s="56">
        <f>Nachschleiftexte!R610</f>
        <v>0</v>
      </c>
      <c r="S657" s="56">
        <f>Nachschleiftexte!N610</f>
        <v>0</v>
      </c>
      <c r="T657" s="56">
        <f>Nachschleiftexte!AB610</f>
        <v>0</v>
      </c>
    </row>
    <row r="658" spans="3:20" s="6" customFormat="1" x14ac:dyDescent="0.25">
      <c r="C658" s="82">
        <f>Nachschleiftexte!A611</f>
        <v>0</v>
      </c>
      <c r="D658" s="56" t="str">
        <f>IF(C658=[1]Sheet1!A602,"ok","falsch")</f>
        <v>ok</v>
      </c>
      <c r="E658" s="57" t="e" cm="1">
        <f t="array" aca="1" ref="E658" ca="1">INDIRECT(A661&amp;B661)</f>
        <v>#REF!</v>
      </c>
      <c r="F658" s="56">
        <f>Nachschleiftexte!C611</f>
        <v>0</v>
      </c>
      <c r="G658" s="56">
        <f>Nachschleiftexte!D611</f>
        <v>0</v>
      </c>
      <c r="H658" s="56">
        <f>Nachschleiftexte!O611</f>
        <v>0</v>
      </c>
      <c r="I658" s="131">
        <f>Nachschleiftexte!G611</f>
        <v>0</v>
      </c>
      <c r="J658" s="56">
        <f>Nachschleiftexte!E611</f>
        <v>0</v>
      </c>
      <c r="K658" s="56">
        <f>Nachschleiftexte!J611</f>
        <v>0</v>
      </c>
      <c r="L658" s="56">
        <f>Nachschleiftexte!X611</f>
        <v>0</v>
      </c>
      <c r="M658" s="56">
        <f>Nachschleiftexte!Y611</f>
        <v>0</v>
      </c>
      <c r="N658" s="56">
        <f>Nachschleiftexte!K611</f>
        <v>0</v>
      </c>
      <c r="O658" s="56">
        <f>Nachschleiftexte!L611</f>
        <v>0</v>
      </c>
      <c r="P658" s="56">
        <f>Nachschleiftexte!F611</f>
        <v>0</v>
      </c>
      <c r="Q658" s="56">
        <f>Nachschleiftexte!AD611</f>
        <v>0</v>
      </c>
      <c r="R658" s="56">
        <f>Nachschleiftexte!R611</f>
        <v>0</v>
      </c>
      <c r="S658" s="56">
        <f>Nachschleiftexte!N611</f>
        <v>0</v>
      </c>
      <c r="T658" s="56">
        <f>Nachschleiftexte!AB611</f>
        <v>0</v>
      </c>
    </row>
    <row r="659" spans="3:20" x14ac:dyDescent="0.25">
      <c r="C659" s="82">
        <f>Nachschleiftexte!A612</f>
        <v>0</v>
      </c>
      <c r="D659" s="56" t="str">
        <f>IF(C659=[1]Sheet1!A603,"ok","falsch")</f>
        <v>ok</v>
      </c>
      <c r="E659" s="57" t="e" cm="1">
        <f t="array" aca="1" ref="E659" ca="1">INDIRECT(A662&amp;B662)</f>
        <v>#REF!</v>
      </c>
      <c r="F659" s="56">
        <f>Nachschleiftexte!C612</f>
        <v>0</v>
      </c>
      <c r="G659" s="56">
        <f>Nachschleiftexte!D612</f>
        <v>0</v>
      </c>
      <c r="H659" s="56">
        <f>Nachschleiftexte!O612</f>
        <v>0</v>
      </c>
      <c r="I659" s="131">
        <f>Nachschleiftexte!G612</f>
        <v>0</v>
      </c>
      <c r="J659" s="56">
        <f>Nachschleiftexte!E612</f>
        <v>0</v>
      </c>
      <c r="K659" s="56">
        <f>Nachschleiftexte!J612</f>
        <v>0</v>
      </c>
      <c r="L659" s="56">
        <f>Nachschleiftexte!X612</f>
        <v>0</v>
      </c>
      <c r="M659" s="56">
        <f>Nachschleiftexte!Y612</f>
        <v>0</v>
      </c>
      <c r="N659" s="56">
        <f>Nachschleiftexte!K612</f>
        <v>0</v>
      </c>
      <c r="O659" s="56">
        <f>Nachschleiftexte!L612</f>
        <v>0</v>
      </c>
      <c r="P659" s="56">
        <f>Nachschleiftexte!F612</f>
        <v>0</v>
      </c>
      <c r="Q659" s="56">
        <f>Nachschleiftexte!AD612</f>
        <v>0</v>
      </c>
      <c r="R659" s="56">
        <f>Nachschleiftexte!R612</f>
        <v>0</v>
      </c>
      <c r="S659" s="56">
        <f>Nachschleiftexte!N612</f>
        <v>0</v>
      </c>
      <c r="T659" s="56">
        <f>Nachschleiftexte!AB612</f>
        <v>0</v>
      </c>
    </row>
    <row r="660" spans="3:20" s="6" customFormat="1" x14ac:dyDescent="0.25">
      <c r="C660" s="82">
        <f>Nachschleiftexte!A613</f>
        <v>0</v>
      </c>
      <c r="D660" s="56" t="str">
        <f>IF(C660=[1]Sheet1!A604,"ok","falsch")</f>
        <v>ok</v>
      </c>
      <c r="E660" s="57" t="e" cm="1">
        <f t="array" aca="1" ref="E660" ca="1">INDIRECT(A663&amp;B663)</f>
        <v>#REF!</v>
      </c>
      <c r="F660" s="56">
        <f>Nachschleiftexte!C613</f>
        <v>0</v>
      </c>
      <c r="G660" s="56">
        <f>Nachschleiftexte!D613</f>
        <v>0</v>
      </c>
      <c r="H660" s="56">
        <f>Nachschleiftexte!O613</f>
        <v>0</v>
      </c>
      <c r="I660" s="131">
        <f>Nachschleiftexte!G613</f>
        <v>0</v>
      </c>
      <c r="J660" s="56">
        <f>Nachschleiftexte!E613</f>
        <v>0</v>
      </c>
      <c r="K660" s="56">
        <f>Nachschleiftexte!J613</f>
        <v>0</v>
      </c>
      <c r="L660" s="56">
        <f>Nachschleiftexte!X613</f>
        <v>0</v>
      </c>
      <c r="M660" s="56">
        <f>Nachschleiftexte!Y613</f>
        <v>0</v>
      </c>
      <c r="N660" s="56">
        <f>Nachschleiftexte!K613</f>
        <v>0</v>
      </c>
      <c r="O660" s="56">
        <f>Nachschleiftexte!L613</f>
        <v>0</v>
      </c>
      <c r="P660" s="56">
        <f>Nachschleiftexte!F613</f>
        <v>0</v>
      </c>
      <c r="Q660" s="56">
        <f>Nachschleiftexte!AD613</f>
        <v>0</v>
      </c>
      <c r="R660" s="56">
        <f>Nachschleiftexte!R613</f>
        <v>0</v>
      </c>
      <c r="S660" s="56">
        <f>Nachschleiftexte!N613</f>
        <v>0</v>
      </c>
      <c r="T660" s="56">
        <f>Nachschleiftexte!AB613</f>
        <v>0</v>
      </c>
    </row>
    <row r="661" spans="3:20" x14ac:dyDescent="0.25">
      <c r="C661" s="82">
        <f>Nachschleiftexte!A614</f>
        <v>0</v>
      </c>
      <c r="D661" s="56" t="str">
        <f>IF(C661=[1]Sheet1!A605,"ok","falsch")</f>
        <v>ok</v>
      </c>
      <c r="E661" s="57" t="e" cm="1">
        <f t="array" aca="1" ref="E661" ca="1">INDIRECT(A664&amp;B664)</f>
        <v>#REF!</v>
      </c>
      <c r="F661" s="56">
        <f>Nachschleiftexte!C614</f>
        <v>0</v>
      </c>
      <c r="G661" s="56">
        <f>Nachschleiftexte!D614</f>
        <v>0</v>
      </c>
      <c r="H661" s="56">
        <f>Nachschleiftexte!O614</f>
        <v>0</v>
      </c>
      <c r="I661" s="131">
        <f>Nachschleiftexte!G614</f>
        <v>0</v>
      </c>
      <c r="J661" s="56">
        <f>Nachschleiftexte!E614</f>
        <v>0</v>
      </c>
      <c r="K661" s="56">
        <f>Nachschleiftexte!J614</f>
        <v>0</v>
      </c>
      <c r="L661" s="56">
        <f>Nachschleiftexte!X614</f>
        <v>0</v>
      </c>
      <c r="M661" s="56">
        <f>Nachschleiftexte!Y614</f>
        <v>0</v>
      </c>
      <c r="N661" s="56">
        <f>Nachschleiftexte!K614</f>
        <v>0</v>
      </c>
      <c r="O661" s="56">
        <f>Nachschleiftexte!L614</f>
        <v>0</v>
      </c>
      <c r="P661" s="56">
        <f>Nachschleiftexte!F614</f>
        <v>0</v>
      </c>
      <c r="Q661" s="56">
        <f>Nachschleiftexte!AD614</f>
        <v>0</v>
      </c>
      <c r="R661" s="56">
        <f>Nachschleiftexte!R614</f>
        <v>0</v>
      </c>
      <c r="S661" s="56">
        <f>Nachschleiftexte!N614</f>
        <v>0</v>
      </c>
      <c r="T661" s="56">
        <f>Nachschleiftexte!AB614</f>
        <v>0</v>
      </c>
    </row>
    <row r="662" spans="3:20" s="6" customFormat="1" x14ac:dyDescent="0.25">
      <c r="C662" s="82">
        <f>Nachschleiftexte!A615</f>
        <v>0</v>
      </c>
      <c r="D662" s="56" t="str">
        <f>IF(C662=[1]Sheet1!A606,"ok","falsch")</f>
        <v>ok</v>
      </c>
      <c r="E662" s="57" t="e" cm="1">
        <f t="array" aca="1" ref="E662" ca="1">INDIRECT(A665&amp;B665)</f>
        <v>#REF!</v>
      </c>
      <c r="F662" s="56">
        <f>Nachschleiftexte!C615</f>
        <v>0</v>
      </c>
      <c r="G662" s="56">
        <f>Nachschleiftexte!D615</f>
        <v>0</v>
      </c>
      <c r="H662" s="56">
        <f>Nachschleiftexte!O615</f>
        <v>0</v>
      </c>
      <c r="I662" s="131">
        <f>Nachschleiftexte!G615</f>
        <v>0</v>
      </c>
      <c r="J662" s="56">
        <f>Nachschleiftexte!E615</f>
        <v>0</v>
      </c>
      <c r="K662" s="56">
        <f>Nachschleiftexte!J615</f>
        <v>0</v>
      </c>
      <c r="L662" s="56">
        <f>Nachschleiftexte!X615</f>
        <v>0</v>
      </c>
      <c r="M662" s="56">
        <f>Nachschleiftexte!Y615</f>
        <v>0</v>
      </c>
      <c r="N662" s="56">
        <f>Nachschleiftexte!K615</f>
        <v>0</v>
      </c>
      <c r="O662" s="56">
        <f>Nachschleiftexte!L615</f>
        <v>0</v>
      </c>
      <c r="P662" s="56">
        <f>Nachschleiftexte!F615</f>
        <v>0</v>
      </c>
      <c r="Q662" s="56">
        <f>Nachschleiftexte!AD615</f>
        <v>0</v>
      </c>
      <c r="R662" s="56">
        <f>Nachschleiftexte!R615</f>
        <v>0</v>
      </c>
      <c r="S662" s="56">
        <f>Nachschleiftexte!N615</f>
        <v>0</v>
      </c>
      <c r="T662" s="56">
        <f>Nachschleiftexte!AB615</f>
        <v>0</v>
      </c>
    </row>
    <row r="663" spans="3:20" x14ac:dyDescent="0.25">
      <c r="C663" s="82">
        <f>Nachschleiftexte!A616</f>
        <v>0</v>
      </c>
      <c r="D663" s="56" t="str">
        <f>IF(C663=[1]Sheet1!A607,"ok","falsch")</f>
        <v>ok</v>
      </c>
      <c r="E663" s="57" t="e" cm="1">
        <f t="array" aca="1" ref="E663" ca="1">INDIRECT(A666&amp;B666)</f>
        <v>#REF!</v>
      </c>
      <c r="F663" s="56">
        <f>Nachschleiftexte!C616</f>
        <v>0</v>
      </c>
      <c r="G663" s="56">
        <f>Nachschleiftexte!D616</f>
        <v>0</v>
      </c>
      <c r="H663" s="56">
        <f>Nachschleiftexte!O616</f>
        <v>0</v>
      </c>
      <c r="I663" s="131">
        <f>Nachschleiftexte!G616</f>
        <v>0</v>
      </c>
      <c r="J663" s="56">
        <f>Nachschleiftexte!E616</f>
        <v>0</v>
      </c>
      <c r="K663" s="56">
        <f>Nachschleiftexte!J616</f>
        <v>0</v>
      </c>
      <c r="L663" s="56">
        <f>Nachschleiftexte!X616</f>
        <v>0</v>
      </c>
      <c r="M663" s="56">
        <f>Nachschleiftexte!Y616</f>
        <v>0</v>
      </c>
      <c r="N663" s="56">
        <f>Nachschleiftexte!K616</f>
        <v>0</v>
      </c>
      <c r="O663" s="56">
        <f>Nachschleiftexte!L616</f>
        <v>0</v>
      </c>
      <c r="P663" s="56">
        <f>Nachschleiftexte!F616</f>
        <v>0</v>
      </c>
      <c r="Q663" s="56">
        <f>Nachschleiftexte!AD616</f>
        <v>0</v>
      </c>
      <c r="R663" s="56">
        <f>Nachschleiftexte!R616</f>
        <v>0</v>
      </c>
      <c r="S663" s="56">
        <f>Nachschleiftexte!N616</f>
        <v>0</v>
      </c>
      <c r="T663" s="56">
        <f>Nachschleiftexte!AB616</f>
        <v>0</v>
      </c>
    </row>
    <row r="664" spans="3:20" s="6" customFormat="1" x14ac:dyDescent="0.25">
      <c r="C664" s="82">
        <f>Nachschleiftexte!A617</f>
        <v>0</v>
      </c>
      <c r="D664" s="56" t="str">
        <f>IF(C664=[1]Sheet1!A608,"ok","falsch")</f>
        <v>ok</v>
      </c>
      <c r="E664" s="57" t="e" cm="1">
        <f t="array" aca="1" ref="E664" ca="1">INDIRECT(A667&amp;B667)</f>
        <v>#REF!</v>
      </c>
      <c r="F664" s="56">
        <f>Nachschleiftexte!C617</f>
        <v>0</v>
      </c>
      <c r="G664" s="56">
        <f>Nachschleiftexte!D617</f>
        <v>0</v>
      </c>
      <c r="H664" s="56">
        <f>Nachschleiftexte!O617</f>
        <v>0</v>
      </c>
      <c r="I664" s="131">
        <f>Nachschleiftexte!G617</f>
        <v>0</v>
      </c>
      <c r="J664" s="56">
        <f>Nachschleiftexte!E617</f>
        <v>0</v>
      </c>
      <c r="K664" s="56">
        <f>Nachschleiftexte!J617</f>
        <v>0</v>
      </c>
      <c r="L664" s="56">
        <f>Nachschleiftexte!X617</f>
        <v>0</v>
      </c>
      <c r="M664" s="56">
        <f>Nachschleiftexte!Y617</f>
        <v>0</v>
      </c>
      <c r="N664" s="56">
        <f>Nachschleiftexte!K617</f>
        <v>0</v>
      </c>
      <c r="O664" s="56">
        <f>Nachschleiftexte!L617</f>
        <v>0</v>
      </c>
      <c r="P664" s="56">
        <f>Nachschleiftexte!F617</f>
        <v>0</v>
      </c>
      <c r="Q664" s="56">
        <f>Nachschleiftexte!AD617</f>
        <v>0</v>
      </c>
      <c r="R664" s="56">
        <f>Nachschleiftexte!R617</f>
        <v>0</v>
      </c>
      <c r="S664" s="56">
        <f>Nachschleiftexte!N617</f>
        <v>0</v>
      </c>
      <c r="T664" s="56">
        <f>Nachschleiftexte!AB617</f>
        <v>0</v>
      </c>
    </row>
    <row r="665" spans="3:20" x14ac:dyDescent="0.25">
      <c r="C665" s="82">
        <f>Nachschleiftexte!A618</f>
        <v>0</v>
      </c>
      <c r="D665" s="56" t="str">
        <f>IF(C665=[1]Sheet1!A609,"ok","falsch")</f>
        <v>ok</v>
      </c>
      <c r="E665" s="57" t="e" cm="1">
        <f t="array" aca="1" ref="E665" ca="1">INDIRECT(A668&amp;B668)</f>
        <v>#REF!</v>
      </c>
      <c r="F665" s="56">
        <f>Nachschleiftexte!C618</f>
        <v>0</v>
      </c>
      <c r="G665" s="56">
        <f>Nachschleiftexte!D618</f>
        <v>0</v>
      </c>
      <c r="H665" s="56">
        <f>Nachschleiftexte!O618</f>
        <v>0</v>
      </c>
      <c r="I665" s="131">
        <f>Nachschleiftexte!G618</f>
        <v>0</v>
      </c>
      <c r="J665" s="56">
        <f>Nachschleiftexte!E618</f>
        <v>0</v>
      </c>
      <c r="K665" s="56">
        <f>Nachschleiftexte!J618</f>
        <v>0</v>
      </c>
      <c r="L665" s="56">
        <f>Nachschleiftexte!X618</f>
        <v>0</v>
      </c>
      <c r="M665" s="56">
        <f>Nachschleiftexte!Y618</f>
        <v>0</v>
      </c>
      <c r="N665" s="56">
        <f>Nachschleiftexte!K618</f>
        <v>0</v>
      </c>
      <c r="O665" s="56">
        <f>Nachschleiftexte!L618</f>
        <v>0</v>
      </c>
      <c r="P665" s="56">
        <f>Nachschleiftexte!F618</f>
        <v>0</v>
      </c>
      <c r="Q665" s="56">
        <f>Nachschleiftexte!AD618</f>
        <v>0</v>
      </c>
      <c r="R665" s="56">
        <f>Nachschleiftexte!R618</f>
        <v>0</v>
      </c>
      <c r="S665" s="56">
        <f>Nachschleiftexte!N618</f>
        <v>0</v>
      </c>
      <c r="T665" s="56">
        <f>Nachschleiftexte!AB618</f>
        <v>0</v>
      </c>
    </row>
    <row r="666" spans="3:20" s="6" customFormat="1" x14ac:dyDescent="0.25">
      <c r="C666" s="82">
        <f>Nachschleiftexte!A619</f>
        <v>0</v>
      </c>
      <c r="D666" s="56" t="str">
        <f>IF(C666=[1]Sheet1!A610,"ok","falsch")</f>
        <v>ok</v>
      </c>
      <c r="E666" s="57" t="e" cm="1">
        <f t="array" aca="1" ref="E666" ca="1">INDIRECT(A669&amp;B669)</f>
        <v>#REF!</v>
      </c>
      <c r="F666" s="56">
        <f>Nachschleiftexte!C619</f>
        <v>0</v>
      </c>
      <c r="G666" s="56">
        <f>Nachschleiftexte!D619</f>
        <v>0</v>
      </c>
      <c r="H666" s="56">
        <f>Nachschleiftexte!O619</f>
        <v>0</v>
      </c>
      <c r="I666" s="131">
        <f>Nachschleiftexte!G619</f>
        <v>0</v>
      </c>
      <c r="J666" s="56">
        <f>Nachschleiftexte!E619</f>
        <v>0</v>
      </c>
      <c r="K666" s="56">
        <f>Nachschleiftexte!J619</f>
        <v>0</v>
      </c>
      <c r="L666" s="56">
        <f>Nachschleiftexte!X619</f>
        <v>0</v>
      </c>
      <c r="M666" s="56">
        <f>Nachschleiftexte!Y619</f>
        <v>0</v>
      </c>
      <c r="N666" s="56">
        <f>Nachschleiftexte!K619</f>
        <v>0</v>
      </c>
      <c r="O666" s="56">
        <f>Nachschleiftexte!L619</f>
        <v>0</v>
      </c>
      <c r="P666" s="56">
        <f>Nachschleiftexte!F619</f>
        <v>0</v>
      </c>
      <c r="Q666" s="56">
        <f>Nachschleiftexte!AD619</f>
        <v>0</v>
      </c>
      <c r="R666" s="56">
        <f>Nachschleiftexte!R619</f>
        <v>0</v>
      </c>
      <c r="S666" s="56">
        <f>Nachschleiftexte!N619</f>
        <v>0</v>
      </c>
      <c r="T666" s="56">
        <f>Nachschleiftexte!AB619</f>
        <v>0</v>
      </c>
    </row>
    <row r="667" spans="3:20" x14ac:dyDescent="0.25">
      <c r="C667" s="82">
        <f>Nachschleiftexte!A620</f>
        <v>0</v>
      </c>
      <c r="D667" s="56" t="str">
        <f>IF(C667=[1]Sheet1!A611,"ok","falsch")</f>
        <v>ok</v>
      </c>
      <c r="E667" s="57" t="e" cm="1">
        <f t="array" aca="1" ref="E667" ca="1">INDIRECT(A670&amp;B670)</f>
        <v>#REF!</v>
      </c>
      <c r="F667" s="56">
        <f>Nachschleiftexte!C620</f>
        <v>0</v>
      </c>
      <c r="G667" s="56">
        <f>Nachschleiftexte!D620</f>
        <v>0</v>
      </c>
      <c r="H667" s="56">
        <f>Nachschleiftexte!O620</f>
        <v>0</v>
      </c>
      <c r="I667" s="131">
        <f>Nachschleiftexte!G620</f>
        <v>0</v>
      </c>
      <c r="J667" s="56">
        <f>Nachschleiftexte!E620</f>
        <v>0</v>
      </c>
      <c r="K667" s="56">
        <f>Nachschleiftexte!J620</f>
        <v>0</v>
      </c>
      <c r="L667" s="56">
        <f>Nachschleiftexte!X620</f>
        <v>0</v>
      </c>
      <c r="M667" s="56">
        <f>Nachschleiftexte!Y620</f>
        <v>0</v>
      </c>
      <c r="N667" s="56">
        <f>Nachschleiftexte!K620</f>
        <v>0</v>
      </c>
      <c r="O667" s="56">
        <f>Nachschleiftexte!L620</f>
        <v>0</v>
      </c>
      <c r="P667" s="56">
        <f>Nachschleiftexte!F620</f>
        <v>0</v>
      </c>
      <c r="Q667" s="56">
        <f>Nachschleiftexte!AD620</f>
        <v>0</v>
      </c>
      <c r="R667" s="56">
        <f>Nachschleiftexte!R620</f>
        <v>0</v>
      </c>
      <c r="S667" s="56">
        <f>Nachschleiftexte!N620</f>
        <v>0</v>
      </c>
      <c r="T667" s="56">
        <f>Nachschleiftexte!AB620</f>
        <v>0</v>
      </c>
    </row>
    <row r="668" spans="3:20" s="6" customFormat="1" x14ac:dyDescent="0.25">
      <c r="C668" s="82">
        <f>Nachschleiftexte!A621</f>
        <v>0</v>
      </c>
      <c r="D668" s="56" t="str">
        <f>IF(C668=[1]Sheet1!A612,"ok","falsch")</f>
        <v>ok</v>
      </c>
      <c r="E668" s="57" t="e" cm="1">
        <f t="array" aca="1" ref="E668" ca="1">INDIRECT(A671&amp;B671)</f>
        <v>#REF!</v>
      </c>
      <c r="F668" s="56">
        <f>Nachschleiftexte!C621</f>
        <v>0</v>
      </c>
      <c r="G668" s="56">
        <f>Nachschleiftexte!D621</f>
        <v>0</v>
      </c>
      <c r="H668" s="56">
        <f>Nachschleiftexte!O621</f>
        <v>0</v>
      </c>
      <c r="I668" s="131">
        <f>Nachschleiftexte!G621</f>
        <v>0</v>
      </c>
      <c r="J668" s="56">
        <f>Nachschleiftexte!E621</f>
        <v>0</v>
      </c>
      <c r="K668" s="56">
        <f>Nachschleiftexte!J621</f>
        <v>0</v>
      </c>
      <c r="L668" s="56">
        <f>Nachschleiftexte!X621</f>
        <v>0</v>
      </c>
      <c r="M668" s="56">
        <f>Nachschleiftexte!Y621</f>
        <v>0</v>
      </c>
      <c r="N668" s="56">
        <f>Nachschleiftexte!K621</f>
        <v>0</v>
      </c>
      <c r="O668" s="56">
        <f>Nachschleiftexte!L621</f>
        <v>0</v>
      </c>
      <c r="P668" s="56">
        <f>Nachschleiftexte!F621</f>
        <v>0</v>
      </c>
      <c r="Q668" s="56">
        <f>Nachschleiftexte!AD621</f>
        <v>0</v>
      </c>
      <c r="R668" s="56">
        <f>Nachschleiftexte!R621</f>
        <v>0</v>
      </c>
      <c r="S668" s="56">
        <f>Nachschleiftexte!N621</f>
        <v>0</v>
      </c>
      <c r="T668" s="56">
        <f>Nachschleiftexte!AB621</f>
        <v>0</v>
      </c>
    </row>
    <row r="669" spans="3:20" x14ac:dyDescent="0.25">
      <c r="C669" s="82">
        <f>Nachschleiftexte!A622</f>
        <v>0</v>
      </c>
      <c r="D669" s="56" t="str">
        <f>IF(C669=[1]Sheet1!A613,"ok","falsch")</f>
        <v>ok</v>
      </c>
      <c r="E669" s="57" t="e" cm="1">
        <f t="array" aca="1" ref="E669" ca="1">INDIRECT(A672&amp;B672)</f>
        <v>#REF!</v>
      </c>
      <c r="F669" s="56">
        <f>Nachschleiftexte!C622</f>
        <v>0</v>
      </c>
      <c r="G669" s="56">
        <f>Nachschleiftexte!D622</f>
        <v>0</v>
      </c>
      <c r="H669" s="56">
        <f>Nachschleiftexte!O622</f>
        <v>0</v>
      </c>
      <c r="I669" s="131">
        <f>Nachschleiftexte!G622</f>
        <v>0</v>
      </c>
      <c r="J669" s="56">
        <f>Nachschleiftexte!E622</f>
        <v>0</v>
      </c>
      <c r="K669" s="56">
        <f>Nachschleiftexte!J622</f>
        <v>0</v>
      </c>
      <c r="L669" s="56">
        <f>Nachschleiftexte!X622</f>
        <v>0</v>
      </c>
      <c r="M669" s="56">
        <f>Nachschleiftexte!Y622</f>
        <v>0</v>
      </c>
      <c r="N669" s="56">
        <f>Nachschleiftexte!K622</f>
        <v>0</v>
      </c>
      <c r="O669" s="56">
        <f>Nachschleiftexte!L622</f>
        <v>0</v>
      </c>
      <c r="P669" s="56">
        <f>Nachschleiftexte!F622</f>
        <v>0</v>
      </c>
      <c r="Q669" s="56">
        <f>Nachschleiftexte!AD622</f>
        <v>0</v>
      </c>
      <c r="R669" s="56">
        <f>Nachschleiftexte!R622</f>
        <v>0</v>
      </c>
      <c r="S669" s="56">
        <f>Nachschleiftexte!N622</f>
        <v>0</v>
      </c>
      <c r="T669" s="56">
        <f>Nachschleiftexte!AB622</f>
        <v>0</v>
      </c>
    </row>
    <row r="670" spans="3:20" s="6" customFormat="1" x14ac:dyDescent="0.25">
      <c r="C670" s="82">
        <f>Nachschleiftexte!A623</f>
        <v>0</v>
      </c>
      <c r="D670" s="56" t="str">
        <f>IF(C670=[1]Sheet1!A614,"ok","falsch")</f>
        <v>ok</v>
      </c>
      <c r="E670" s="57" t="e" cm="1">
        <f t="array" aca="1" ref="E670" ca="1">INDIRECT(A673&amp;B673)</f>
        <v>#REF!</v>
      </c>
      <c r="F670" s="56">
        <f>Nachschleiftexte!C623</f>
        <v>0</v>
      </c>
      <c r="G670" s="56">
        <f>Nachschleiftexte!D623</f>
        <v>0</v>
      </c>
      <c r="H670" s="56">
        <f>Nachschleiftexte!O623</f>
        <v>0</v>
      </c>
      <c r="I670" s="131">
        <f>Nachschleiftexte!G623</f>
        <v>0</v>
      </c>
      <c r="J670" s="56">
        <f>Nachschleiftexte!E623</f>
        <v>0</v>
      </c>
      <c r="K670" s="56">
        <f>Nachschleiftexte!J623</f>
        <v>0</v>
      </c>
      <c r="L670" s="56">
        <f>Nachschleiftexte!X623</f>
        <v>0</v>
      </c>
      <c r="M670" s="56">
        <f>Nachschleiftexte!Y623</f>
        <v>0</v>
      </c>
      <c r="N670" s="56">
        <f>Nachschleiftexte!K623</f>
        <v>0</v>
      </c>
      <c r="O670" s="56">
        <f>Nachschleiftexte!L623</f>
        <v>0</v>
      </c>
      <c r="P670" s="56">
        <f>Nachschleiftexte!F623</f>
        <v>0</v>
      </c>
      <c r="Q670" s="56">
        <f>Nachschleiftexte!AD623</f>
        <v>0</v>
      </c>
      <c r="R670" s="56">
        <f>Nachschleiftexte!R623</f>
        <v>0</v>
      </c>
      <c r="S670" s="56">
        <f>Nachschleiftexte!N623</f>
        <v>0</v>
      </c>
      <c r="T670" s="56">
        <f>Nachschleiftexte!AB623</f>
        <v>0</v>
      </c>
    </row>
    <row r="671" spans="3:20" x14ac:dyDescent="0.25">
      <c r="C671" s="82">
        <f>Nachschleiftexte!A624</f>
        <v>0</v>
      </c>
      <c r="D671" s="56" t="str">
        <f>IF(C671=[1]Sheet1!A615,"ok","falsch")</f>
        <v>ok</v>
      </c>
      <c r="E671" s="57" t="e" cm="1">
        <f t="array" aca="1" ref="E671" ca="1">INDIRECT(A674&amp;B674)</f>
        <v>#REF!</v>
      </c>
      <c r="F671" s="56">
        <f>Nachschleiftexte!C624</f>
        <v>0</v>
      </c>
      <c r="G671" s="56">
        <f>Nachschleiftexte!D624</f>
        <v>0</v>
      </c>
      <c r="H671" s="56">
        <f>Nachschleiftexte!O624</f>
        <v>0</v>
      </c>
      <c r="I671" s="131">
        <f>Nachschleiftexte!G624</f>
        <v>0</v>
      </c>
      <c r="J671" s="56">
        <f>Nachschleiftexte!E624</f>
        <v>0</v>
      </c>
      <c r="K671" s="56">
        <f>Nachschleiftexte!J624</f>
        <v>0</v>
      </c>
      <c r="L671" s="56">
        <f>Nachschleiftexte!X624</f>
        <v>0</v>
      </c>
      <c r="M671" s="56">
        <f>Nachschleiftexte!Y624</f>
        <v>0</v>
      </c>
      <c r="N671" s="56">
        <f>Nachschleiftexte!K624</f>
        <v>0</v>
      </c>
      <c r="O671" s="56">
        <f>Nachschleiftexte!L624</f>
        <v>0</v>
      </c>
      <c r="P671" s="56">
        <f>Nachschleiftexte!F624</f>
        <v>0</v>
      </c>
      <c r="Q671" s="56">
        <f>Nachschleiftexte!AD624</f>
        <v>0</v>
      </c>
      <c r="R671" s="56">
        <f>Nachschleiftexte!R624</f>
        <v>0</v>
      </c>
      <c r="S671" s="56">
        <f>Nachschleiftexte!N624</f>
        <v>0</v>
      </c>
      <c r="T671" s="56">
        <f>Nachschleiftexte!AB624</f>
        <v>0</v>
      </c>
    </row>
    <row r="672" spans="3:20" s="6" customFormat="1" x14ac:dyDescent="0.25">
      <c r="C672" s="82">
        <f>Nachschleiftexte!A625</f>
        <v>0</v>
      </c>
      <c r="D672" s="56" t="str">
        <f>IF(C672=[1]Sheet1!A616,"ok","falsch")</f>
        <v>ok</v>
      </c>
      <c r="E672" s="57" t="e" cm="1">
        <f t="array" aca="1" ref="E672" ca="1">INDIRECT(A675&amp;B675)</f>
        <v>#REF!</v>
      </c>
      <c r="F672" s="56">
        <f>Nachschleiftexte!C625</f>
        <v>0</v>
      </c>
      <c r="G672" s="56">
        <f>Nachschleiftexte!D625</f>
        <v>0</v>
      </c>
      <c r="H672" s="56">
        <f>Nachschleiftexte!O625</f>
        <v>0</v>
      </c>
      <c r="I672" s="131">
        <f>Nachschleiftexte!G625</f>
        <v>0</v>
      </c>
      <c r="J672" s="56">
        <f>Nachschleiftexte!E625</f>
        <v>0</v>
      </c>
      <c r="K672" s="56">
        <f>Nachschleiftexte!J625</f>
        <v>0</v>
      </c>
      <c r="L672" s="56">
        <f>Nachschleiftexte!X625</f>
        <v>0</v>
      </c>
      <c r="M672" s="56">
        <f>Nachschleiftexte!Y625</f>
        <v>0</v>
      </c>
      <c r="N672" s="56">
        <f>Nachschleiftexte!K625</f>
        <v>0</v>
      </c>
      <c r="O672" s="56">
        <f>Nachschleiftexte!L625</f>
        <v>0</v>
      </c>
      <c r="P672" s="56">
        <f>Nachschleiftexte!F625</f>
        <v>0</v>
      </c>
      <c r="Q672" s="56">
        <f>Nachschleiftexte!AD625</f>
        <v>0</v>
      </c>
      <c r="R672" s="56">
        <f>Nachschleiftexte!R625</f>
        <v>0</v>
      </c>
      <c r="S672" s="56">
        <f>Nachschleiftexte!N625</f>
        <v>0</v>
      </c>
      <c r="T672" s="56">
        <f>Nachschleiftexte!AB625</f>
        <v>0</v>
      </c>
    </row>
    <row r="673" spans="3:20" x14ac:dyDescent="0.25">
      <c r="C673" s="82">
        <f>Nachschleiftexte!A626</f>
        <v>0</v>
      </c>
      <c r="D673" s="56" t="str">
        <f>IF(C673=[1]Sheet1!A617,"ok","falsch")</f>
        <v>ok</v>
      </c>
      <c r="E673" s="57" t="e" cm="1">
        <f t="array" aca="1" ref="E673" ca="1">INDIRECT(A676&amp;B676)</f>
        <v>#REF!</v>
      </c>
      <c r="F673" s="56">
        <f>Nachschleiftexte!C626</f>
        <v>0</v>
      </c>
      <c r="G673" s="56">
        <f>Nachschleiftexte!D626</f>
        <v>0</v>
      </c>
      <c r="H673" s="56">
        <f>Nachschleiftexte!O626</f>
        <v>0</v>
      </c>
      <c r="I673" s="131">
        <f>Nachschleiftexte!G626</f>
        <v>0</v>
      </c>
      <c r="J673" s="56">
        <f>Nachschleiftexte!E626</f>
        <v>0</v>
      </c>
      <c r="K673" s="56">
        <f>Nachschleiftexte!J626</f>
        <v>0</v>
      </c>
      <c r="L673" s="56">
        <f>Nachschleiftexte!X626</f>
        <v>0</v>
      </c>
      <c r="M673" s="56">
        <f>Nachschleiftexte!Y626</f>
        <v>0</v>
      </c>
      <c r="N673" s="56">
        <f>Nachschleiftexte!K626</f>
        <v>0</v>
      </c>
      <c r="O673" s="56">
        <f>Nachschleiftexte!L626</f>
        <v>0</v>
      </c>
      <c r="P673" s="56">
        <f>Nachschleiftexte!F626</f>
        <v>0</v>
      </c>
      <c r="Q673" s="56">
        <f>Nachschleiftexte!AD626</f>
        <v>0</v>
      </c>
      <c r="R673" s="56">
        <f>Nachschleiftexte!R626</f>
        <v>0</v>
      </c>
      <c r="S673" s="56">
        <f>Nachschleiftexte!N626</f>
        <v>0</v>
      </c>
      <c r="T673" s="56">
        <f>Nachschleiftexte!AB626</f>
        <v>0</v>
      </c>
    </row>
    <row r="674" spans="3:20" s="6" customFormat="1" x14ac:dyDescent="0.25">
      <c r="C674" s="82">
        <f>Nachschleiftexte!A627</f>
        <v>0</v>
      </c>
      <c r="D674" s="56" t="str">
        <f>IF(C674=[1]Sheet1!A618,"ok","falsch")</f>
        <v>ok</v>
      </c>
      <c r="E674" s="57" t="e" cm="1">
        <f t="array" aca="1" ref="E674" ca="1">INDIRECT(A677&amp;B677)</f>
        <v>#REF!</v>
      </c>
      <c r="F674" s="56">
        <f>Nachschleiftexte!C627</f>
        <v>0</v>
      </c>
      <c r="G674" s="56">
        <f>Nachschleiftexte!D627</f>
        <v>0</v>
      </c>
      <c r="H674" s="56">
        <f>Nachschleiftexte!O627</f>
        <v>0</v>
      </c>
      <c r="I674" s="131">
        <f>Nachschleiftexte!G627</f>
        <v>0</v>
      </c>
      <c r="J674" s="56">
        <f>Nachschleiftexte!E627</f>
        <v>0</v>
      </c>
      <c r="K674" s="56">
        <f>Nachschleiftexte!J627</f>
        <v>0</v>
      </c>
      <c r="L674" s="56">
        <f>Nachschleiftexte!X627</f>
        <v>0</v>
      </c>
      <c r="M674" s="56">
        <f>Nachschleiftexte!Y627</f>
        <v>0</v>
      </c>
      <c r="N674" s="56">
        <f>Nachschleiftexte!K627</f>
        <v>0</v>
      </c>
      <c r="O674" s="56">
        <f>Nachschleiftexte!L627</f>
        <v>0</v>
      </c>
      <c r="P674" s="56">
        <f>Nachschleiftexte!F627</f>
        <v>0</v>
      </c>
      <c r="Q674" s="56">
        <f>Nachschleiftexte!AD627</f>
        <v>0</v>
      </c>
      <c r="R674" s="56">
        <f>Nachschleiftexte!R627</f>
        <v>0</v>
      </c>
      <c r="S674" s="56">
        <f>Nachschleiftexte!N627</f>
        <v>0</v>
      </c>
      <c r="T674" s="56">
        <f>Nachschleiftexte!AB627</f>
        <v>0</v>
      </c>
    </row>
    <row r="675" spans="3:20" x14ac:dyDescent="0.25">
      <c r="C675" s="82">
        <f>Nachschleiftexte!A628</f>
        <v>0</v>
      </c>
      <c r="D675" s="56" t="str">
        <f>IF(C675=[1]Sheet1!A619,"ok","falsch")</f>
        <v>ok</v>
      </c>
      <c r="E675" s="57" t="e" cm="1">
        <f t="array" aca="1" ref="E675" ca="1">INDIRECT(A678&amp;B678)</f>
        <v>#REF!</v>
      </c>
      <c r="F675" s="56">
        <f>Nachschleiftexte!C628</f>
        <v>0</v>
      </c>
      <c r="G675" s="56">
        <f>Nachschleiftexte!D628</f>
        <v>0</v>
      </c>
      <c r="H675" s="56">
        <f>Nachschleiftexte!O628</f>
        <v>0</v>
      </c>
      <c r="I675" s="131">
        <f>Nachschleiftexte!G628</f>
        <v>0</v>
      </c>
      <c r="J675" s="56">
        <f>Nachschleiftexte!E628</f>
        <v>0</v>
      </c>
      <c r="K675" s="56">
        <f>Nachschleiftexte!J628</f>
        <v>0</v>
      </c>
      <c r="L675" s="56">
        <f>Nachschleiftexte!X628</f>
        <v>0</v>
      </c>
      <c r="M675" s="56">
        <f>Nachschleiftexte!Y628</f>
        <v>0</v>
      </c>
      <c r="N675" s="56">
        <f>Nachschleiftexte!K628</f>
        <v>0</v>
      </c>
      <c r="O675" s="56">
        <f>Nachschleiftexte!L628</f>
        <v>0</v>
      </c>
      <c r="P675" s="56">
        <f>Nachschleiftexte!F628</f>
        <v>0</v>
      </c>
      <c r="Q675" s="56">
        <f>Nachschleiftexte!AD628</f>
        <v>0</v>
      </c>
      <c r="R675" s="56">
        <f>Nachschleiftexte!R628</f>
        <v>0</v>
      </c>
      <c r="S675" s="56">
        <f>Nachschleiftexte!N628</f>
        <v>0</v>
      </c>
      <c r="T675" s="56">
        <f>Nachschleiftexte!AB628</f>
        <v>0</v>
      </c>
    </row>
    <row r="676" spans="3:20" s="6" customFormat="1" x14ac:dyDescent="0.25">
      <c r="C676" s="82">
        <f>Nachschleiftexte!A629</f>
        <v>0</v>
      </c>
      <c r="D676" s="56" t="str">
        <f>IF(C676=[1]Sheet1!A620,"ok","falsch")</f>
        <v>ok</v>
      </c>
      <c r="E676" s="57" t="e" cm="1">
        <f t="array" aca="1" ref="E676" ca="1">INDIRECT(A679&amp;B679)</f>
        <v>#REF!</v>
      </c>
      <c r="F676" s="56">
        <f>Nachschleiftexte!C629</f>
        <v>0</v>
      </c>
      <c r="G676" s="56">
        <f>Nachschleiftexte!D629</f>
        <v>0</v>
      </c>
      <c r="H676" s="56">
        <f>Nachschleiftexte!O629</f>
        <v>0</v>
      </c>
      <c r="I676" s="131">
        <f>Nachschleiftexte!G629</f>
        <v>0</v>
      </c>
      <c r="J676" s="56">
        <f>Nachschleiftexte!E629</f>
        <v>0</v>
      </c>
      <c r="K676" s="56">
        <f>Nachschleiftexte!J629</f>
        <v>0</v>
      </c>
      <c r="L676" s="56">
        <f>Nachschleiftexte!X629</f>
        <v>0</v>
      </c>
      <c r="M676" s="56">
        <f>Nachschleiftexte!Y629</f>
        <v>0</v>
      </c>
      <c r="N676" s="56">
        <f>Nachschleiftexte!K629</f>
        <v>0</v>
      </c>
      <c r="O676" s="56">
        <f>Nachschleiftexte!L629</f>
        <v>0</v>
      </c>
      <c r="P676" s="56">
        <f>Nachschleiftexte!F629</f>
        <v>0</v>
      </c>
      <c r="Q676" s="56">
        <f>Nachschleiftexte!AD629</f>
        <v>0</v>
      </c>
      <c r="R676" s="56">
        <f>Nachschleiftexte!R629</f>
        <v>0</v>
      </c>
      <c r="S676" s="56">
        <f>Nachschleiftexte!N629</f>
        <v>0</v>
      </c>
      <c r="T676" s="56">
        <f>Nachschleiftexte!AB629</f>
        <v>0</v>
      </c>
    </row>
    <row r="677" spans="3:20" x14ac:dyDescent="0.25">
      <c r="C677" s="82">
        <f>Nachschleiftexte!A630</f>
        <v>0</v>
      </c>
      <c r="D677" s="56" t="str">
        <f>IF(C677=[1]Sheet1!A621,"ok","falsch")</f>
        <v>ok</v>
      </c>
      <c r="E677" s="57" t="e" cm="1">
        <f t="array" aca="1" ref="E677" ca="1">INDIRECT(A680&amp;B680)</f>
        <v>#REF!</v>
      </c>
      <c r="F677" s="56">
        <f>Nachschleiftexte!C630</f>
        <v>0</v>
      </c>
      <c r="G677" s="56">
        <f>Nachschleiftexte!D630</f>
        <v>0</v>
      </c>
      <c r="H677" s="56">
        <f>Nachschleiftexte!O630</f>
        <v>0</v>
      </c>
      <c r="I677" s="131">
        <f>Nachschleiftexte!G630</f>
        <v>0</v>
      </c>
      <c r="J677" s="56">
        <f>Nachschleiftexte!E630</f>
        <v>0</v>
      </c>
      <c r="K677" s="56">
        <f>Nachschleiftexte!J630</f>
        <v>0</v>
      </c>
      <c r="L677" s="56">
        <f>Nachschleiftexte!X630</f>
        <v>0</v>
      </c>
      <c r="M677" s="56">
        <f>Nachschleiftexte!Y630</f>
        <v>0</v>
      </c>
      <c r="N677" s="56">
        <f>Nachschleiftexte!K630</f>
        <v>0</v>
      </c>
      <c r="O677" s="56">
        <f>Nachschleiftexte!L630</f>
        <v>0</v>
      </c>
      <c r="P677" s="56">
        <f>Nachschleiftexte!F630</f>
        <v>0</v>
      </c>
      <c r="Q677" s="56">
        <f>Nachschleiftexte!AD630</f>
        <v>0</v>
      </c>
      <c r="R677" s="56">
        <f>Nachschleiftexte!R630</f>
        <v>0</v>
      </c>
      <c r="S677" s="56">
        <f>Nachschleiftexte!N630</f>
        <v>0</v>
      </c>
      <c r="T677" s="56">
        <f>Nachschleiftexte!AB630</f>
        <v>0</v>
      </c>
    </row>
    <row r="678" spans="3:20" s="6" customFormat="1" x14ac:dyDescent="0.25">
      <c r="C678" s="82">
        <f>Nachschleiftexte!A631</f>
        <v>0</v>
      </c>
      <c r="D678" s="56" t="str">
        <f>IF(C678=[1]Sheet1!A622,"ok","falsch")</f>
        <v>ok</v>
      </c>
      <c r="E678" s="57" t="e" cm="1">
        <f t="array" aca="1" ref="E678" ca="1">INDIRECT(A681&amp;B681)</f>
        <v>#REF!</v>
      </c>
      <c r="F678" s="56">
        <f>Nachschleiftexte!C631</f>
        <v>0</v>
      </c>
      <c r="G678" s="56">
        <f>Nachschleiftexte!D631</f>
        <v>0</v>
      </c>
      <c r="H678" s="56">
        <f>Nachschleiftexte!O631</f>
        <v>0</v>
      </c>
      <c r="I678" s="131">
        <f>Nachschleiftexte!G631</f>
        <v>0</v>
      </c>
      <c r="J678" s="56">
        <f>Nachschleiftexte!E631</f>
        <v>0</v>
      </c>
      <c r="K678" s="56">
        <f>Nachschleiftexte!J631</f>
        <v>0</v>
      </c>
      <c r="L678" s="56">
        <f>Nachschleiftexte!X631</f>
        <v>0</v>
      </c>
      <c r="M678" s="56">
        <f>Nachschleiftexte!Y631</f>
        <v>0</v>
      </c>
      <c r="N678" s="56">
        <f>Nachschleiftexte!K631</f>
        <v>0</v>
      </c>
      <c r="O678" s="56">
        <f>Nachschleiftexte!L631</f>
        <v>0</v>
      </c>
      <c r="P678" s="56">
        <f>Nachschleiftexte!F631</f>
        <v>0</v>
      </c>
      <c r="Q678" s="56">
        <f>Nachschleiftexte!AD631</f>
        <v>0</v>
      </c>
      <c r="R678" s="56">
        <f>Nachschleiftexte!R631</f>
        <v>0</v>
      </c>
      <c r="S678" s="56">
        <f>Nachschleiftexte!N631</f>
        <v>0</v>
      </c>
      <c r="T678" s="56">
        <f>Nachschleiftexte!AB631</f>
        <v>0</v>
      </c>
    </row>
    <row r="679" spans="3:20" x14ac:dyDescent="0.25">
      <c r="C679" s="82">
        <f>Nachschleiftexte!A632</f>
        <v>0</v>
      </c>
      <c r="D679" s="56" t="str">
        <f>IF(C679=[1]Sheet1!A623,"ok","falsch")</f>
        <v>ok</v>
      </c>
      <c r="E679" s="57" t="e" cm="1">
        <f t="array" aca="1" ref="E679" ca="1">INDIRECT(A682&amp;B682)</f>
        <v>#REF!</v>
      </c>
      <c r="F679" s="56">
        <f>Nachschleiftexte!C632</f>
        <v>0</v>
      </c>
      <c r="G679" s="56">
        <f>Nachschleiftexte!D632</f>
        <v>0</v>
      </c>
      <c r="H679" s="56">
        <f>Nachschleiftexte!O632</f>
        <v>0</v>
      </c>
      <c r="I679" s="131">
        <f>Nachschleiftexte!G632</f>
        <v>0</v>
      </c>
      <c r="J679" s="56">
        <f>Nachschleiftexte!E632</f>
        <v>0</v>
      </c>
      <c r="K679" s="56">
        <f>Nachschleiftexte!J632</f>
        <v>0</v>
      </c>
      <c r="L679" s="56">
        <f>Nachschleiftexte!X632</f>
        <v>0</v>
      </c>
      <c r="M679" s="56">
        <f>Nachschleiftexte!Y632</f>
        <v>0</v>
      </c>
      <c r="N679" s="56">
        <f>Nachschleiftexte!K632</f>
        <v>0</v>
      </c>
      <c r="O679" s="56">
        <f>Nachschleiftexte!L632</f>
        <v>0</v>
      </c>
      <c r="P679" s="56">
        <f>Nachschleiftexte!F632</f>
        <v>0</v>
      </c>
      <c r="Q679" s="56">
        <f>Nachschleiftexte!AD632</f>
        <v>0</v>
      </c>
      <c r="R679" s="56">
        <f>Nachschleiftexte!R632</f>
        <v>0</v>
      </c>
      <c r="S679" s="56">
        <f>Nachschleiftexte!N632</f>
        <v>0</v>
      </c>
      <c r="T679" s="56">
        <f>Nachschleiftexte!AB632</f>
        <v>0</v>
      </c>
    </row>
    <row r="680" spans="3:20" s="6" customFormat="1" x14ac:dyDescent="0.25">
      <c r="C680" s="82">
        <f>Nachschleiftexte!A633</f>
        <v>0</v>
      </c>
      <c r="D680" s="56" t="str">
        <f>IF(C680=[1]Sheet1!A624,"ok","falsch")</f>
        <v>ok</v>
      </c>
      <c r="E680" s="57" t="e" cm="1">
        <f t="array" aca="1" ref="E680" ca="1">INDIRECT(A683&amp;B683)</f>
        <v>#REF!</v>
      </c>
      <c r="F680" s="56">
        <f>Nachschleiftexte!C633</f>
        <v>0</v>
      </c>
      <c r="G680" s="56">
        <f>Nachschleiftexte!D633</f>
        <v>0</v>
      </c>
      <c r="H680" s="56">
        <f>Nachschleiftexte!O633</f>
        <v>0</v>
      </c>
      <c r="I680" s="131">
        <f>Nachschleiftexte!G633</f>
        <v>0</v>
      </c>
      <c r="J680" s="56">
        <f>Nachschleiftexte!E633</f>
        <v>0</v>
      </c>
      <c r="K680" s="56">
        <f>Nachschleiftexte!J633</f>
        <v>0</v>
      </c>
      <c r="L680" s="56">
        <f>Nachschleiftexte!X633</f>
        <v>0</v>
      </c>
      <c r="M680" s="56">
        <f>Nachschleiftexte!Y633</f>
        <v>0</v>
      </c>
      <c r="N680" s="56">
        <f>Nachschleiftexte!K633</f>
        <v>0</v>
      </c>
      <c r="O680" s="56">
        <f>Nachschleiftexte!L633</f>
        <v>0</v>
      </c>
      <c r="P680" s="56">
        <f>Nachschleiftexte!F633</f>
        <v>0</v>
      </c>
      <c r="Q680" s="56">
        <f>Nachschleiftexte!AD633</f>
        <v>0</v>
      </c>
      <c r="R680" s="56">
        <f>Nachschleiftexte!R633</f>
        <v>0</v>
      </c>
      <c r="S680" s="56">
        <f>Nachschleiftexte!N633</f>
        <v>0</v>
      </c>
      <c r="T680" s="56">
        <f>Nachschleiftexte!AB633</f>
        <v>0</v>
      </c>
    </row>
    <row r="681" spans="3:20" x14ac:dyDescent="0.25">
      <c r="C681" s="82">
        <f>Nachschleiftexte!A634</f>
        <v>0</v>
      </c>
      <c r="D681" s="56" t="str">
        <f>IF(C681=[1]Sheet1!A625,"ok","falsch")</f>
        <v>ok</v>
      </c>
      <c r="E681" s="57" t="e" cm="1">
        <f t="array" aca="1" ref="E681" ca="1">INDIRECT(A684&amp;B684)</f>
        <v>#REF!</v>
      </c>
      <c r="F681" s="56">
        <f>Nachschleiftexte!C634</f>
        <v>0</v>
      </c>
      <c r="G681" s="56">
        <f>Nachschleiftexte!D634</f>
        <v>0</v>
      </c>
      <c r="H681" s="56">
        <f>Nachschleiftexte!O634</f>
        <v>0</v>
      </c>
      <c r="I681" s="131">
        <f>Nachschleiftexte!G634</f>
        <v>0</v>
      </c>
      <c r="J681" s="56">
        <f>Nachschleiftexte!E634</f>
        <v>0</v>
      </c>
      <c r="K681" s="56">
        <f>Nachschleiftexte!J634</f>
        <v>0</v>
      </c>
      <c r="L681" s="56">
        <f>Nachschleiftexte!X634</f>
        <v>0</v>
      </c>
      <c r="M681" s="56">
        <f>Nachschleiftexte!Y634</f>
        <v>0</v>
      </c>
      <c r="N681" s="56">
        <f>Nachschleiftexte!K634</f>
        <v>0</v>
      </c>
      <c r="O681" s="56">
        <f>Nachschleiftexte!L634</f>
        <v>0</v>
      </c>
      <c r="P681" s="56">
        <f>Nachschleiftexte!F634</f>
        <v>0</v>
      </c>
      <c r="Q681" s="56">
        <f>Nachschleiftexte!AD634</f>
        <v>0</v>
      </c>
      <c r="R681" s="56">
        <f>Nachschleiftexte!R634</f>
        <v>0</v>
      </c>
      <c r="S681" s="56">
        <f>Nachschleiftexte!N634</f>
        <v>0</v>
      </c>
      <c r="T681" s="56">
        <f>Nachschleiftexte!AB634</f>
        <v>0</v>
      </c>
    </row>
    <row r="682" spans="3:20" s="6" customFormat="1" x14ac:dyDescent="0.25">
      <c r="C682" s="82">
        <f>Nachschleiftexte!A635</f>
        <v>0</v>
      </c>
      <c r="D682" s="56" t="str">
        <f>IF(C682=[1]Sheet1!A626,"ok","falsch")</f>
        <v>ok</v>
      </c>
      <c r="E682" s="57" t="e" cm="1">
        <f t="array" aca="1" ref="E682" ca="1">INDIRECT(A685&amp;B685)</f>
        <v>#REF!</v>
      </c>
      <c r="F682" s="56">
        <f>Nachschleiftexte!C635</f>
        <v>0</v>
      </c>
      <c r="G682" s="56">
        <f>Nachschleiftexte!D635</f>
        <v>0</v>
      </c>
      <c r="H682" s="56">
        <f>Nachschleiftexte!O635</f>
        <v>0</v>
      </c>
      <c r="I682" s="131">
        <f>Nachschleiftexte!G635</f>
        <v>0</v>
      </c>
      <c r="J682" s="56">
        <f>Nachschleiftexte!E635</f>
        <v>0</v>
      </c>
      <c r="K682" s="56">
        <f>Nachschleiftexte!J635</f>
        <v>0</v>
      </c>
      <c r="L682" s="56">
        <f>Nachschleiftexte!X635</f>
        <v>0</v>
      </c>
      <c r="M682" s="56">
        <f>Nachschleiftexte!Y635</f>
        <v>0</v>
      </c>
      <c r="N682" s="56">
        <f>Nachschleiftexte!K635</f>
        <v>0</v>
      </c>
      <c r="O682" s="56">
        <f>Nachschleiftexte!L635</f>
        <v>0</v>
      </c>
      <c r="P682" s="56">
        <f>Nachschleiftexte!F635</f>
        <v>0</v>
      </c>
      <c r="Q682" s="56">
        <f>Nachschleiftexte!AD635</f>
        <v>0</v>
      </c>
      <c r="R682" s="56">
        <f>Nachschleiftexte!R635</f>
        <v>0</v>
      </c>
      <c r="S682" s="56">
        <f>Nachschleiftexte!N635</f>
        <v>0</v>
      </c>
      <c r="T682" s="56">
        <f>Nachschleiftexte!AB635</f>
        <v>0</v>
      </c>
    </row>
    <row r="683" spans="3:20" x14ac:dyDescent="0.25">
      <c r="C683" s="82">
        <f>Nachschleiftexte!A636</f>
        <v>0</v>
      </c>
      <c r="D683" s="56" t="str">
        <f>IF(C683=[1]Sheet1!A627,"ok","falsch")</f>
        <v>ok</v>
      </c>
      <c r="E683" s="57" t="e" cm="1">
        <f t="array" aca="1" ref="E683" ca="1">INDIRECT(A686&amp;B686)</f>
        <v>#REF!</v>
      </c>
      <c r="F683" s="56">
        <f>Nachschleiftexte!C636</f>
        <v>0</v>
      </c>
      <c r="G683" s="56">
        <f>Nachschleiftexte!D636</f>
        <v>0</v>
      </c>
      <c r="H683" s="56">
        <f>Nachschleiftexte!O636</f>
        <v>0</v>
      </c>
      <c r="I683" s="131">
        <f>Nachschleiftexte!G636</f>
        <v>0</v>
      </c>
      <c r="J683" s="56">
        <f>Nachschleiftexte!E636</f>
        <v>0</v>
      </c>
      <c r="K683" s="56">
        <f>Nachschleiftexte!J636</f>
        <v>0</v>
      </c>
      <c r="L683" s="56">
        <f>Nachschleiftexte!X636</f>
        <v>0</v>
      </c>
      <c r="M683" s="56">
        <f>Nachschleiftexte!Y636</f>
        <v>0</v>
      </c>
      <c r="N683" s="56">
        <f>Nachschleiftexte!K636</f>
        <v>0</v>
      </c>
      <c r="O683" s="56">
        <f>Nachschleiftexte!L636</f>
        <v>0</v>
      </c>
      <c r="P683" s="56">
        <f>Nachschleiftexte!F636</f>
        <v>0</v>
      </c>
      <c r="Q683" s="56">
        <f>Nachschleiftexte!AD636</f>
        <v>0</v>
      </c>
      <c r="R683" s="56">
        <f>Nachschleiftexte!R636</f>
        <v>0</v>
      </c>
      <c r="S683" s="56">
        <f>Nachschleiftexte!N636</f>
        <v>0</v>
      </c>
      <c r="T683" s="56">
        <f>Nachschleiftexte!AB636</f>
        <v>0</v>
      </c>
    </row>
    <row r="684" spans="3:20" s="6" customFormat="1" x14ac:dyDescent="0.25">
      <c r="C684" s="82">
        <f>Nachschleiftexte!A637</f>
        <v>0</v>
      </c>
      <c r="D684" s="56" t="str">
        <f>IF(C684=[1]Sheet1!A628,"ok","falsch")</f>
        <v>ok</v>
      </c>
      <c r="E684" s="57" t="e" cm="1">
        <f t="array" aca="1" ref="E684" ca="1">INDIRECT(A687&amp;B687)</f>
        <v>#REF!</v>
      </c>
      <c r="F684" s="56">
        <f>Nachschleiftexte!C637</f>
        <v>0</v>
      </c>
      <c r="G684" s="56">
        <f>Nachschleiftexte!D637</f>
        <v>0</v>
      </c>
      <c r="H684" s="56">
        <f>Nachschleiftexte!O637</f>
        <v>0</v>
      </c>
      <c r="I684" s="131">
        <f>Nachschleiftexte!G637</f>
        <v>0</v>
      </c>
      <c r="J684" s="56">
        <f>Nachschleiftexte!E637</f>
        <v>0</v>
      </c>
      <c r="K684" s="56">
        <f>Nachschleiftexte!J637</f>
        <v>0</v>
      </c>
      <c r="L684" s="56">
        <f>Nachschleiftexte!X637</f>
        <v>0</v>
      </c>
      <c r="M684" s="56">
        <f>Nachschleiftexte!Y637</f>
        <v>0</v>
      </c>
      <c r="N684" s="56">
        <f>Nachschleiftexte!K637</f>
        <v>0</v>
      </c>
      <c r="O684" s="56">
        <f>Nachschleiftexte!L637</f>
        <v>0</v>
      </c>
      <c r="P684" s="56">
        <f>Nachschleiftexte!F637</f>
        <v>0</v>
      </c>
      <c r="Q684" s="56">
        <f>Nachschleiftexte!AD637</f>
        <v>0</v>
      </c>
      <c r="R684" s="56">
        <f>Nachschleiftexte!R637</f>
        <v>0</v>
      </c>
      <c r="S684" s="56">
        <f>Nachschleiftexte!N637</f>
        <v>0</v>
      </c>
      <c r="T684" s="56">
        <f>Nachschleiftexte!AB637</f>
        <v>0</v>
      </c>
    </row>
    <row r="685" spans="3:20" x14ac:dyDescent="0.25">
      <c r="C685" s="82">
        <f>Nachschleiftexte!A638</f>
        <v>0</v>
      </c>
      <c r="D685" s="56" t="str">
        <f>IF(C685=[1]Sheet1!A629,"ok","falsch")</f>
        <v>ok</v>
      </c>
      <c r="E685" s="57" t="e" cm="1">
        <f t="array" aca="1" ref="E685" ca="1">INDIRECT(A688&amp;B688)</f>
        <v>#REF!</v>
      </c>
      <c r="F685" s="56">
        <f>Nachschleiftexte!C638</f>
        <v>0</v>
      </c>
      <c r="G685" s="56">
        <f>Nachschleiftexte!D638</f>
        <v>0</v>
      </c>
      <c r="H685" s="56">
        <f>Nachschleiftexte!O638</f>
        <v>0</v>
      </c>
      <c r="I685" s="131">
        <f>Nachschleiftexte!G638</f>
        <v>0</v>
      </c>
      <c r="J685" s="56">
        <f>Nachschleiftexte!E638</f>
        <v>0</v>
      </c>
      <c r="K685" s="56">
        <f>Nachschleiftexte!J638</f>
        <v>0</v>
      </c>
      <c r="L685" s="56">
        <f>Nachschleiftexte!X638</f>
        <v>0</v>
      </c>
      <c r="M685" s="56">
        <f>Nachschleiftexte!Y638</f>
        <v>0</v>
      </c>
      <c r="N685" s="56">
        <f>Nachschleiftexte!K638</f>
        <v>0</v>
      </c>
      <c r="O685" s="56">
        <f>Nachschleiftexte!L638</f>
        <v>0</v>
      </c>
      <c r="P685" s="56">
        <f>Nachschleiftexte!F638</f>
        <v>0</v>
      </c>
      <c r="Q685" s="56">
        <f>Nachschleiftexte!AD638</f>
        <v>0</v>
      </c>
      <c r="R685" s="56">
        <f>Nachschleiftexte!R638</f>
        <v>0</v>
      </c>
      <c r="S685" s="56">
        <f>Nachschleiftexte!N638</f>
        <v>0</v>
      </c>
      <c r="T685" s="56">
        <f>Nachschleiftexte!AB638</f>
        <v>0</v>
      </c>
    </row>
    <row r="686" spans="3:20" s="6" customFormat="1" x14ac:dyDescent="0.25">
      <c r="C686" s="82">
        <f>Nachschleiftexte!A639</f>
        <v>0</v>
      </c>
      <c r="D686" s="56" t="str">
        <f>IF(C686=[1]Sheet1!A630,"ok","falsch")</f>
        <v>ok</v>
      </c>
      <c r="E686" s="57" t="e" cm="1">
        <f t="array" aca="1" ref="E686" ca="1">INDIRECT(A689&amp;B689)</f>
        <v>#REF!</v>
      </c>
      <c r="F686" s="56">
        <f>Nachschleiftexte!C639</f>
        <v>0</v>
      </c>
      <c r="G686" s="56">
        <f>Nachschleiftexte!D639</f>
        <v>0</v>
      </c>
      <c r="H686" s="56">
        <f>Nachschleiftexte!O639</f>
        <v>0</v>
      </c>
      <c r="I686" s="131">
        <f>Nachschleiftexte!G639</f>
        <v>0</v>
      </c>
      <c r="J686" s="56">
        <f>Nachschleiftexte!E639</f>
        <v>0</v>
      </c>
      <c r="K686" s="56">
        <f>Nachschleiftexte!J639</f>
        <v>0</v>
      </c>
      <c r="L686" s="56">
        <f>Nachschleiftexte!X639</f>
        <v>0</v>
      </c>
      <c r="M686" s="56">
        <f>Nachschleiftexte!Y639</f>
        <v>0</v>
      </c>
      <c r="N686" s="56">
        <f>Nachschleiftexte!K639</f>
        <v>0</v>
      </c>
      <c r="O686" s="56">
        <f>Nachschleiftexte!L639</f>
        <v>0</v>
      </c>
      <c r="P686" s="56">
        <f>Nachschleiftexte!F639</f>
        <v>0</v>
      </c>
      <c r="Q686" s="56">
        <f>Nachschleiftexte!AD639</f>
        <v>0</v>
      </c>
      <c r="R686" s="56">
        <f>Nachschleiftexte!R639</f>
        <v>0</v>
      </c>
      <c r="S686" s="56">
        <f>Nachschleiftexte!N639</f>
        <v>0</v>
      </c>
      <c r="T686" s="56">
        <f>Nachschleiftexte!AB639</f>
        <v>0</v>
      </c>
    </row>
    <row r="687" spans="3:20" x14ac:dyDescent="0.25">
      <c r="C687" s="82">
        <f>Nachschleiftexte!A640</f>
        <v>0</v>
      </c>
      <c r="D687" s="56" t="str">
        <f>IF(C687=[1]Sheet1!A631,"ok","falsch")</f>
        <v>ok</v>
      </c>
      <c r="E687" s="57" t="e" cm="1">
        <f t="array" aca="1" ref="E687" ca="1">INDIRECT(A690&amp;B690)</f>
        <v>#REF!</v>
      </c>
      <c r="F687" s="56">
        <f>Nachschleiftexte!C640</f>
        <v>0</v>
      </c>
      <c r="G687" s="56">
        <f>Nachschleiftexte!D640</f>
        <v>0</v>
      </c>
      <c r="H687" s="56">
        <f>Nachschleiftexte!O640</f>
        <v>0</v>
      </c>
      <c r="I687" s="131">
        <f>Nachschleiftexte!G640</f>
        <v>0</v>
      </c>
      <c r="J687" s="56">
        <f>Nachschleiftexte!E640</f>
        <v>0</v>
      </c>
      <c r="K687" s="56">
        <f>Nachschleiftexte!J640</f>
        <v>0</v>
      </c>
      <c r="L687" s="56">
        <f>Nachschleiftexte!X640</f>
        <v>0</v>
      </c>
      <c r="M687" s="56">
        <f>Nachschleiftexte!Y640</f>
        <v>0</v>
      </c>
      <c r="N687" s="56">
        <f>Nachschleiftexte!K640</f>
        <v>0</v>
      </c>
      <c r="O687" s="56">
        <f>Nachschleiftexte!L640</f>
        <v>0</v>
      </c>
      <c r="P687" s="56">
        <f>Nachschleiftexte!F640</f>
        <v>0</v>
      </c>
      <c r="Q687" s="56">
        <f>Nachschleiftexte!AD640</f>
        <v>0</v>
      </c>
      <c r="R687" s="56">
        <f>Nachschleiftexte!R640</f>
        <v>0</v>
      </c>
      <c r="S687" s="56">
        <f>Nachschleiftexte!N640</f>
        <v>0</v>
      </c>
      <c r="T687" s="56">
        <f>Nachschleiftexte!AB640</f>
        <v>0</v>
      </c>
    </row>
    <row r="688" spans="3:20" s="6" customFormat="1" x14ac:dyDescent="0.25">
      <c r="C688" s="82">
        <f>Nachschleiftexte!A641</f>
        <v>0</v>
      </c>
      <c r="D688" s="56" t="str">
        <f>IF(C688=[1]Sheet1!A632,"ok","falsch")</f>
        <v>ok</v>
      </c>
      <c r="E688" s="57" t="e" cm="1">
        <f t="array" aca="1" ref="E688" ca="1">INDIRECT(A691&amp;B691)</f>
        <v>#REF!</v>
      </c>
      <c r="F688" s="56">
        <f>Nachschleiftexte!C641</f>
        <v>0</v>
      </c>
      <c r="G688" s="56">
        <f>Nachschleiftexte!D641</f>
        <v>0</v>
      </c>
      <c r="H688" s="56">
        <f>Nachschleiftexte!O641</f>
        <v>0</v>
      </c>
      <c r="I688" s="131">
        <f>Nachschleiftexte!G641</f>
        <v>0</v>
      </c>
      <c r="J688" s="56">
        <f>Nachschleiftexte!E641</f>
        <v>0</v>
      </c>
      <c r="K688" s="56">
        <f>Nachschleiftexte!J641</f>
        <v>0</v>
      </c>
      <c r="L688" s="56">
        <f>Nachschleiftexte!X641</f>
        <v>0</v>
      </c>
      <c r="M688" s="56">
        <f>Nachschleiftexte!Y641</f>
        <v>0</v>
      </c>
      <c r="N688" s="56">
        <f>Nachschleiftexte!K641</f>
        <v>0</v>
      </c>
      <c r="O688" s="56">
        <f>Nachschleiftexte!L641</f>
        <v>0</v>
      </c>
      <c r="P688" s="56">
        <f>Nachschleiftexte!F641</f>
        <v>0</v>
      </c>
      <c r="Q688" s="56">
        <f>Nachschleiftexte!AD641</f>
        <v>0</v>
      </c>
      <c r="R688" s="56">
        <f>Nachschleiftexte!R641</f>
        <v>0</v>
      </c>
      <c r="S688" s="56">
        <f>Nachschleiftexte!N641</f>
        <v>0</v>
      </c>
      <c r="T688" s="56">
        <f>Nachschleiftexte!AB641</f>
        <v>0</v>
      </c>
    </row>
    <row r="689" spans="3:20" x14ac:dyDescent="0.25">
      <c r="C689" s="82">
        <f>Nachschleiftexte!A642</f>
        <v>0</v>
      </c>
      <c r="D689" s="56" t="str">
        <f>IF(C689=[1]Sheet1!A633,"ok","falsch")</f>
        <v>ok</v>
      </c>
      <c r="E689" s="57" t="e" cm="1">
        <f t="array" aca="1" ref="E689" ca="1">INDIRECT(A692&amp;B692)</f>
        <v>#REF!</v>
      </c>
      <c r="F689" s="56">
        <f>Nachschleiftexte!C642</f>
        <v>0</v>
      </c>
      <c r="G689" s="56">
        <f>Nachschleiftexte!D642</f>
        <v>0</v>
      </c>
      <c r="H689" s="56">
        <f>Nachschleiftexte!O642</f>
        <v>0</v>
      </c>
      <c r="I689" s="131">
        <f>Nachschleiftexte!G642</f>
        <v>0</v>
      </c>
      <c r="J689" s="56">
        <f>Nachschleiftexte!E642</f>
        <v>0</v>
      </c>
      <c r="K689" s="56">
        <f>Nachschleiftexte!J642</f>
        <v>0</v>
      </c>
      <c r="L689" s="56">
        <f>Nachschleiftexte!X642</f>
        <v>0</v>
      </c>
      <c r="M689" s="56">
        <f>Nachschleiftexte!Y642</f>
        <v>0</v>
      </c>
      <c r="N689" s="56">
        <f>Nachschleiftexte!K642</f>
        <v>0</v>
      </c>
      <c r="O689" s="56">
        <f>Nachschleiftexte!L642</f>
        <v>0</v>
      </c>
      <c r="P689" s="56">
        <f>Nachschleiftexte!F642</f>
        <v>0</v>
      </c>
      <c r="Q689" s="56">
        <f>Nachschleiftexte!AD642</f>
        <v>0</v>
      </c>
      <c r="R689" s="56">
        <f>Nachschleiftexte!R642</f>
        <v>0</v>
      </c>
      <c r="S689" s="56">
        <f>Nachschleiftexte!N642</f>
        <v>0</v>
      </c>
      <c r="T689" s="56">
        <f>Nachschleiftexte!AB642</f>
        <v>0</v>
      </c>
    </row>
    <row r="690" spans="3:20" s="6" customFormat="1" x14ac:dyDescent="0.25">
      <c r="C690" s="82">
        <f>Nachschleiftexte!A643</f>
        <v>0</v>
      </c>
      <c r="D690" s="56" t="str">
        <f>IF(C690=[1]Sheet1!A634,"ok","falsch")</f>
        <v>ok</v>
      </c>
      <c r="E690" s="57" t="e" cm="1">
        <f t="array" aca="1" ref="E690" ca="1">INDIRECT(A693&amp;B693)</f>
        <v>#REF!</v>
      </c>
      <c r="F690" s="56">
        <f>Nachschleiftexte!C643</f>
        <v>0</v>
      </c>
      <c r="G690" s="56">
        <f>Nachschleiftexte!D643</f>
        <v>0</v>
      </c>
      <c r="H690" s="56">
        <f>Nachschleiftexte!O643</f>
        <v>0</v>
      </c>
      <c r="I690" s="131">
        <f>Nachschleiftexte!G643</f>
        <v>0</v>
      </c>
      <c r="J690" s="56">
        <f>Nachschleiftexte!E643</f>
        <v>0</v>
      </c>
      <c r="K690" s="56">
        <f>Nachschleiftexte!J643</f>
        <v>0</v>
      </c>
      <c r="L690" s="56">
        <f>Nachschleiftexte!X643</f>
        <v>0</v>
      </c>
      <c r="M690" s="56">
        <f>Nachschleiftexte!Y643</f>
        <v>0</v>
      </c>
      <c r="N690" s="56">
        <f>Nachschleiftexte!K643</f>
        <v>0</v>
      </c>
      <c r="O690" s="56">
        <f>Nachschleiftexte!L643</f>
        <v>0</v>
      </c>
      <c r="P690" s="56">
        <f>Nachschleiftexte!F643</f>
        <v>0</v>
      </c>
      <c r="Q690" s="56">
        <f>Nachschleiftexte!AD643</f>
        <v>0</v>
      </c>
      <c r="R690" s="56">
        <f>Nachschleiftexte!R643</f>
        <v>0</v>
      </c>
      <c r="S690" s="56">
        <f>Nachschleiftexte!N643</f>
        <v>0</v>
      </c>
      <c r="T690" s="56">
        <f>Nachschleiftexte!AB643</f>
        <v>0</v>
      </c>
    </row>
    <row r="691" spans="3:20" x14ac:dyDescent="0.25">
      <c r="C691" s="82">
        <f>Nachschleiftexte!A644</f>
        <v>0</v>
      </c>
      <c r="D691" s="56" t="str">
        <f>IF(C691=[1]Sheet1!A635,"ok","falsch")</f>
        <v>ok</v>
      </c>
      <c r="E691" s="57" t="e" cm="1">
        <f t="array" aca="1" ref="E691" ca="1">INDIRECT(A694&amp;B694)</f>
        <v>#REF!</v>
      </c>
      <c r="F691" s="56">
        <f>Nachschleiftexte!C644</f>
        <v>0</v>
      </c>
      <c r="G691" s="56">
        <f>Nachschleiftexte!D644</f>
        <v>0</v>
      </c>
      <c r="H691" s="56">
        <f>Nachschleiftexte!O644</f>
        <v>0</v>
      </c>
      <c r="I691" s="131">
        <f>Nachschleiftexte!G644</f>
        <v>0</v>
      </c>
      <c r="J691" s="56">
        <f>Nachschleiftexte!E644</f>
        <v>0</v>
      </c>
      <c r="K691" s="56">
        <f>Nachschleiftexte!J644</f>
        <v>0</v>
      </c>
      <c r="L691" s="56">
        <f>Nachschleiftexte!X644</f>
        <v>0</v>
      </c>
      <c r="M691" s="56">
        <f>Nachschleiftexte!Y644</f>
        <v>0</v>
      </c>
      <c r="N691" s="56">
        <f>Nachschleiftexte!K644</f>
        <v>0</v>
      </c>
      <c r="O691" s="56">
        <f>Nachschleiftexte!L644</f>
        <v>0</v>
      </c>
      <c r="P691" s="56">
        <f>Nachschleiftexte!F644</f>
        <v>0</v>
      </c>
      <c r="Q691" s="56">
        <f>Nachschleiftexte!AD644</f>
        <v>0</v>
      </c>
      <c r="R691" s="56">
        <f>Nachschleiftexte!R644</f>
        <v>0</v>
      </c>
      <c r="S691" s="56">
        <f>Nachschleiftexte!N644</f>
        <v>0</v>
      </c>
      <c r="T691" s="56">
        <f>Nachschleiftexte!AB644</f>
        <v>0</v>
      </c>
    </row>
    <row r="692" spans="3:20" s="6" customFormat="1" x14ac:dyDescent="0.25">
      <c r="C692" s="82">
        <f>Nachschleiftexte!A645</f>
        <v>0</v>
      </c>
      <c r="D692" s="56" t="str">
        <f>IF(C692=[1]Sheet1!A636,"ok","falsch")</f>
        <v>ok</v>
      </c>
      <c r="E692" s="57" t="e" cm="1">
        <f t="array" aca="1" ref="E692" ca="1">INDIRECT(A695&amp;B695)</f>
        <v>#REF!</v>
      </c>
      <c r="F692" s="56">
        <f>Nachschleiftexte!C645</f>
        <v>0</v>
      </c>
      <c r="G692" s="56">
        <f>Nachschleiftexte!D645</f>
        <v>0</v>
      </c>
      <c r="H692" s="56">
        <f>Nachschleiftexte!O645</f>
        <v>0</v>
      </c>
      <c r="I692" s="131">
        <f>Nachschleiftexte!G645</f>
        <v>0</v>
      </c>
      <c r="J692" s="56">
        <f>Nachschleiftexte!E645</f>
        <v>0</v>
      </c>
      <c r="K692" s="56">
        <f>Nachschleiftexte!J645</f>
        <v>0</v>
      </c>
      <c r="L692" s="56">
        <f>Nachschleiftexte!X645</f>
        <v>0</v>
      </c>
      <c r="M692" s="56">
        <f>Nachschleiftexte!Y645</f>
        <v>0</v>
      </c>
      <c r="N692" s="56">
        <f>Nachschleiftexte!K645</f>
        <v>0</v>
      </c>
      <c r="O692" s="56">
        <f>Nachschleiftexte!L645</f>
        <v>0</v>
      </c>
      <c r="P692" s="56">
        <f>Nachschleiftexte!F645</f>
        <v>0</v>
      </c>
      <c r="Q692" s="56">
        <f>Nachschleiftexte!AD645</f>
        <v>0</v>
      </c>
      <c r="R692" s="56">
        <f>Nachschleiftexte!R645</f>
        <v>0</v>
      </c>
      <c r="S692" s="56">
        <f>Nachschleiftexte!N645</f>
        <v>0</v>
      </c>
      <c r="T692" s="56">
        <f>Nachschleiftexte!AB645</f>
        <v>0</v>
      </c>
    </row>
    <row r="693" spans="3:20" x14ac:dyDescent="0.25">
      <c r="C693" s="82">
        <f>Nachschleiftexte!A646</f>
        <v>0</v>
      </c>
      <c r="D693" s="56" t="str">
        <f>IF(C693=[1]Sheet1!A637,"ok","falsch")</f>
        <v>ok</v>
      </c>
      <c r="E693" s="57" t="e" cm="1">
        <f t="array" aca="1" ref="E693" ca="1">INDIRECT(A696&amp;B696)</f>
        <v>#REF!</v>
      </c>
      <c r="F693" s="56">
        <f>Nachschleiftexte!C646</f>
        <v>0</v>
      </c>
      <c r="G693" s="56">
        <f>Nachschleiftexte!D646</f>
        <v>0</v>
      </c>
      <c r="H693" s="56">
        <f>Nachschleiftexte!O646</f>
        <v>0</v>
      </c>
      <c r="I693" s="131">
        <f>Nachschleiftexte!G646</f>
        <v>0</v>
      </c>
      <c r="J693" s="56">
        <f>Nachschleiftexte!E646</f>
        <v>0</v>
      </c>
      <c r="K693" s="56">
        <f>Nachschleiftexte!J646</f>
        <v>0</v>
      </c>
      <c r="L693" s="56">
        <f>Nachschleiftexte!X646</f>
        <v>0</v>
      </c>
      <c r="M693" s="56">
        <f>Nachschleiftexte!Y646</f>
        <v>0</v>
      </c>
      <c r="N693" s="56">
        <f>Nachschleiftexte!K646</f>
        <v>0</v>
      </c>
      <c r="O693" s="56">
        <f>Nachschleiftexte!L646</f>
        <v>0</v>
      </c>
      <c r="P693" s="56">
        <f>Nachschleiftexte!F646</f>
        <v>0</v>
      </c>
      <c r="Q693" s="56">
        <f>Nachschleiftexte!AD646</f>
        <v>0</v>
      </c>
      <c r="R693" s="56">
        <f>Nachschleiftexte!R646</f>
        <v>0</v>
      </c>
      <c r="S693" s="56">
        <f>Nachschleiftexte!N646</f>
        <v>0</v>
      </c>
      <c r="T693" s="56">
        <f>Nachschleiftexte!AB646</f>
        <v>0</v>
      </c>
    </row>
    <row r="694" spans="3:20" s="6" customFormat="1" x14ac:dyDescent="0.25">
      <c r="C694" s="82">
        <f>Nachschleiftexte!A647</f>
        <v>0</v>
      </c>
      <c r="D694" s="56" t="str">
        <f>IF(C694=[1]Sheet1!A638,"ok","falsch")</f>
        <v>ok</v>
      </c>
      <c r="E694" s="57" t="e" cm="1">
        <f t="array" aca="1" ref="E694" ca="1">INDIRECT(A697&amp;B697)</f>
        <v>#REF!</v>
      </c>
      <c r="F694" s="56">
        <f>Nachschleiftexte!C647</f>
        <v>0</v>
      </c>
      <c r="G694" s="56">
        <f>Nachschleiftexte!D647</f>
        <v>0</v>
      </c>
      <c r="H694" s="56">
        <f>Nachschleiftexte!O647</f>
        <v>0</v>
      </c>
      <c r="I694" s="131">
        <f>Nachschleiftexte!G647</f>
        <v>0</v>
      </c>
      <c r="J694" s="56">
        <f>Nachschleiftexte!E647</f>
        <v>0</v>
      </c>
      <c r="K694" s="56">
        <f>Nachschleiftexte!J647</f>
        <v>0</v>
      </c>
      <c r="L694" s="56">
        <f>Nachschleiftexte!X647</f>
        <v>0</v>
      </c>
      <c r="M694" s="56">
        <f>Nachschleiftexte!Y647</f>
        <v>0</v>
      </c>
      <c r="N694" s="56">
        <f>Nachschleiftexte!K647</f>
        <v>0</v>
      </c>
      <c r="O694" s="56">
        <f>Nachschleiftexte!L647</f>
        <v>0</v>
      </c>
      <c r="P694" s="56">
        <f>Nachschleiftexte!F647</f>
        <v>0</v>
      </c>
      <c r="Q694" s="56">
        <f>Nachschleiftexte!AD647</f>
        <v>0</v>
      </c>
      <c r="R694" s="56">
        <f>Nachschleiftexte!R647</f>
        <v>0</v>
      </c>
      <c r="S694" s="56">
        <f>Nachschleiftexte!N647</f>
        <v>0</v>
      </c>
      <c r="T694" s="56">
        <f>Nachschleiftexte!AB647</f>
        <v>0</v>
      </c>
    </row>
    <row r="695" spans="3:20" x14ac:dyDescent="0.25">
      <c r="C695" s="82">
        <f>Nachschleiftexte!A648</f>
        <v>0</v>
      </c>
      <c r="D695" s="56" t="str">
        <f>IF(C695=[1]Sheet1!A639,"ok","falsch")</f>
        <v>ok</v>
      </c>
      <c r="E695" s="57" t="e" cm="1">
        <f t="array" aca="1" ref="E695" ca="1">INDIRECT(A698&amp;B698)</f>
        <v>#REF!</v>
      </c>
      <c r="F695" s="56">
        <f>Nachschleiftexte!C648</f>
        <v>0</v>
      </c>
      <c r="G695" s="56">
        <f>Nachschleiftexte!D648</f>
        <v>0</v>
      </c>
      <c r="H695" s="56">
        <f>Nachschleiftexte!O648</f>
        <v>0</v>
      </c>
      <c r="I695" s="131">
        <f>Nachschleiftexte!G648</f>
        <v>0</v>
      </c>
      <c r="J695" s="56">
        <f>Nachschleiftexte!E648</f>
        <v>0</v>
      </c>
      <c r="K695" s="56">
        <f>Nachschleiftexte!J648</f>
        <v>0</v>
      </c>
      <c r="L695" s="56">
        <f>Nachschleiftexte!X648</f>
        <v>0</v>
      </c>
      <c r="M695" s="56">
        <f>Nachschleiftexte!Y648</f>
        <v>0</v>
      </c>
      <c r="N695" s="56">
        <f>Nachschleiftexte!K648</f>
        <v>0</v>
      </c>
      <c r="O695" s="56">
        <f>Nachschleiftexte!L648</f>
        <v>0</v>
      </c>
      <c r="P695" s="56">
        <f>Nachschleiftexte!F648</f>
        <v>0</v>
      </c>
      <c r="Q695" s="56">
        <f>Nachschleiftexte!AD648</f>
        <v>0</v>
      </c>
      <c r="R695" s="56">
        <f>Nachschleiftexte!R648</f>
        <v>0</v>
      </c>
      <c r="S695" s="56">
        <f>Nachschleiftexte!N648</f>
        <v>0</v>
      </c>
      <c r="T695" s="56">
        <f>Nachschleiftexte!AB648</f>
        <v>0</v>
      </c>
    </row>
    <row r="696" spans="3:20" s="6" customFormat="1" x14ac:dyDescent="0.25">
      <c r="C696" s="82">
        <f>Nachschleiftexte!A649</f>
        <v>0</v>
      </c>
      <c r="D696" s="56" t="str">
        <f>IF(C696=[1]Sheet1!A640,"ok","falsch")</f>
        <v>ok</v>
      </c>
      <c r="E696" s="57" t="e" cm="1">
        <f t="array" aca="1" ref="E696" ca="1">INDIRECT(A699&amp;B699)</f>
        <v>#REF!</v>
      </c>
      <c r="F696" s="56">
        <f>Nachschleiftexte!C649</f>
        <v>0</v>
      </c>
      <c r="G696" s="56">
        <f>Nachschleiftexte!D649</f>
        <v>0</v>
      </c>
      <c r="H696" s="56">
        <f>Nachschleiftexte!O649</f>
        <v>0</v>
      </c>
      <c r="I696" s="131">
        <f>Nachschleiftexte!G649</f>
        <v>0</v>
      </c>
      <c r="J696" s="56">
        <f>Nachschleiftexte!E649</f>
        <v>0</v>
      </c>
      <c r="K696" s="56">
        <f>Nachschleiftexte!J649</f>
        <v>0</v>
      </c>
      <c r="L696" s="56">
        <f>Nachschleiftexte!X649</f>
        <v>0</v>
      </c>
      <c r="M696" s="56">
        <f>Nachschleiftexte!Y649</f>
        <v>0</v>
      </c>
      <c r="N696" s="56">
        <f>Nachschleiftexte!K649</f>
        <v>0</v>
      </c>
      <c r="O696" s="56">
        <f>Nachschleiftexte!L649</f>
        <v>0</v>
      </c>
      <c r="P696" s="56">
        <f>Nachschleiftexte!F649</f>
        <v>0</v>
      </c>
      <c r="Q696" s="56">
        <f>Nachschleiftexte!AD649</f>
        <v>0</v>
      </c>
      <c r="R696" s="56">
        <f>Nachschleiftexte!R649</f>
        <v>0</v>
      </c>
      <c r="S696" s="56">
        <f>Nachschleiftexte!N649</f>
        <v>0</v>
      </c>
      <c r="T696" s="56">
        <f>Nachschleiftexte!AB649</f>
        <v>0</v>
      </c>
    </row>
    <row r="697" spans="3:20" x14ac:dyDescent="0.25">
      <c r="C697" s="82">
        <f>Nachschleiftexte!A650</f>
        <v>0</v>
      </c>
      <c r="D697" s="56" t="str">
        <f>IF(C697=[1]Sheet1!A641,"ok","falsch")</f>
        <v>ok</v>
      </c>
      <c r="E697" s="57" t="e" cm="1">
        <f t="array" aca="1" ref="E697" ca="1">INDIRECT(A700&amp;B700)</f>
        <v>#REF!</v>
      </c>
      <c r="F697" s="56">
        <f>Nachschleiftexte!C650</f>
        <v>0</v>
      </c>
      <c r="G697" s="56">
        <f>Nachschleiftexte!D650</f>
        <v>0</v>
      </c>
      <c r="H697" s="56">
        <f>Nachschleiftexte!O650</f>
        <v>0</v>
      </c>
      <c r="I697" s="131">
        <f>Nachschleiftexte!G650</f>
        <v>0</v>
      </c>
      <c r="J697" s="56">
        <f>Nachschleiftexte!E650</f>
        <v>0</v>
      </c>
      <c r="K697" s="56">
        <f>Nachschleiftexte!J650</f>
        <v>0</v>
      </c>
      <c r="L697" s="56">
        <f>Nachschleiftexte!X650</f>
        <v>0</v>
      </c>
      <c r="M697" s="56">
        <f>Nachschleiftexte!Y650</f>
        <v>0</v>
      </c>
      <c r="N697" s="56">
        <f>Nachschleiftexte!K650</f>
        <v>0</v>
      </c>
      <c r="O697" s="56">
        <f>Nachschleiftexte!L650</f>
        <v>0</v>
      </c>
      <c r="P697" s="56">
        <f>Nachschleiftexte!F650</f>
        <v>0</v>
      </c>
      <c r="Q697" s="56">
        <f>Nachschleiftexte!AD650</f>
        <v>0</v>
      </c>
      <c r="R697" s="56">
        <f>Nachschleiftexte!R650</f>
        <v>0</v>
      </c>
      <c r="S697" s="56">
        <f>Nachschleiftexte!N650</f>
        <v>0</v>
      </c>
      <c r="T697" s="56">
        <f>Nachschleiftexte!AB650</f>
        <v>0</v>
      </c>
    </row>
    <row r="698" spans="3:20" s="6" customFormat="1" x14ac:dyDescent="0.25">
      <c r="C698" s="82">
        <f>Nachschleiftexte!A651</f>
        <v>0</v>
      </c>
      <c r="D698" s="56" t="str">
        <f>IF(C698=[1]Sheet1!A642,"ok","falsch")</f>
        <v>ok</v>
      </c>
      <c r="E698" s="57" t="e" cm="1">
        <f t="array" aca="1" ref="E698" ca="1">INDIRECT(A701&amp;B701)</f>
        <v>#REF!</v>
      </c>
      <c r="F698" s="56">
        <f>Nachschleiftexte!C651</f>
        <v>0</v>
      </c>
      <c r="G698" s="56">
        <f>Nachschleiftexte!D651</f>
        <v>0</v>
      </c>
      <c r="H698" s="56">
        <f>Nachschleiftexte!O651</f>
        <v>0</v>
      </c>
      <c r="I698" s="131">
        <f>Nachschleiftexte!G651</f>
        <v>0</v>
      </c>
      <c r="J698" s="56">
        <f>Nachschleiftexte!E651</f>
        <v>0</v>
      </c>
      <c r="K698" s="56">
        <f>Nachschleiftexte!J651</f>
        <v>0</v>
      </c>
      <c r="L698" s="56">
        <f>Nachschleiftexte!X651</f>
        <v>0</v>
      </c>
      <c r="M698" s="56">
        <f>Nachschleiftexte!Y651</f>
        <v>0</v>
      </c>
      <c r="N698" s="56">
        <f>Nachschleiftexte!K651</f>
        <v>0</v>
      </c>
      <c r="O698" s="56">
        <f>Nachschleiftexte!L651</f>
        <v>0</v>
      </c>
      <c r="P698" s="56">
        <f>Nachschleiftexte!F651</f>
        <v>0</v>
      </c>
      <c r="Q698" s="56">
        <f>Nachschleiftexte!AD651</f>
        <v>0</v>
      </c>
      <c r="R698" s="56">
        <f>Nachschleiftexte!R651</f>
        <v>0</v>
      </c>
      <c r="S698" s="56">
        <f>Nachschleiftexte!N651</f>
        <v>0</v>
      </c>
      <c r="T698" s="56">
        <f>Nachschleiftexte!AB651</f>
        <v>0</v>
      </c>
    </row>
    <row r="699" spans="3:20" x14ac:dyDescent="0.25">
      <c r="C699" s="82">
        <f>Nachschleiftexte!A652</f>
        <v>0</v>
      </c>
      <c r="D699" s="56" t="str">
        <f>IF(C699=[1]Sheet1!A643,"ok","falsch")</f>
        <v>ok</v>
      </c>
      <c r="E699" s="57" t="e" cm="1">
        <f t="array" aca="1" ref="E699" ca="1">INDIRECT(A702&amp;B702)</f>
        <v>#REF!</v>
      </c>
      <c r="F699" s="56">
        <f>Nachschleiftexte!C652</f>
        <v>0</v>
      </c>
      <c r="G699" s="56">
        <f>Nachschleiftexte!D652</f>
        <v>0</v>
      </c>
      <c r="H699" s="56">
        <f>Nachschleiftexte!O652</f>
        <v>0</v>
      </c>
      <c r="I699" s="131">
        <f>Nachschleiftexte!G652</f>
        <v>0</v>
      </c>
      <c r="J699" s="56">
        <f>Nachschleiftexte!E652</f>
        <v>0</v>
      </c>
      <c r="K699" s="56">
        <f>Nachschleiftexte!J652</f>
        <v>0</v>
      </c>
      <c r="L699" s="56">
        <f>Nachschleiftexte!X652</f>
        <v>0</v>
      </c>
      <c r="M699" s="56">
        <f>Nachschleiftexte!Y652</f>
        <v>0</v>
      </c>
      <c r="N699" s="56">
        <f>Nachschleiftexte!K652</f>
        <v>0</v>
      </c>
      <c r="O699" s="56">
        <f>Nachschleiftexte!L652</f>
        <v>0</v>
      </c>
      <c r="P699" s="56">
        <f>Nachschleiftexte!F652</f>
        <v>0</v>
      </c>
      <c r="Q699" s="56">
        <f>Nachschleiftexte!AD652</f>
        <v>0</v>
      </c>
      <c r="R699" s="56">
        <f>Nachschleiftexte!R652</f>
        <v>0</v>
      </c>
      <c r="S699" s="56">
        <f>Nachschleiftexte!N652</f>
        <v>0</v>
      </c>
      <c r="T699" s="56">
        <f>Nachschleiftexte!AB652</f>
        <v>0</v>
      </c>
    </row>
    <row r="700" spans="3:20" s="6" customFormat="1" x14ac:dyDescent="0.25">
      <c r="C700" s="82">
        <f>Nachschleiftexte!A653</f>
        <v>0</v>
      </c>
      <c r="D700" s="56" t="str">
        <f>IF(C700=[1]Sheet1!A644,"ok","falsch")</f>
        <v>ok</v>
      </c>
      <c r="E700" s="57" t="e" cm="1">
        <f t="array" aca="1" ref="E700" ca="1">INDIRECT(A703&amp;B703)</f>
        <v>#REF!</v>
      </c>
      <c r="F700" s="56">
        <f>Nachschleiftexte!C653</f>
        <v>0</v>
      </c>
      <c r="G700" s="56">
        <f>Nachschleiftexte!D653</f>
        <v>0</v>
      </c>
      <c r="H700" s="56">
        <f>Nachschleiftexte!O653</f>
        <v>0</v>
      </c>
      <c r="I700" s="131">
        <f>Nachschleiftexte!G653</f>
        <v>0</v>
      </c>
      <c r="J700" s="56">
        <f>Nachschleiftexte!E653</f>
        <v>0</v>
      </c>
      <c r="K700" s="56">
        <f>Nachschleiftexte!J653</f>
        <v>0</v>
      </c>
      <c r="L700" s="56">
        <f>Nachschleiftexte!X653</f>
        <v>0</v>
      </c>
      <c r="M700" s="56">
        <f>Nachschleiftexte!Y653</f>
        <v>0</v>
      </c>
      <c r="N700" s="56">
        <f>Nachschleiftexte!K653</f>
        <v>0</v>
      </c>
      <c r="O700" s="56">
        <f>Nachschleiftexte!L653</f>
        <v>0</v>
      </c>
      <c r="P700" s="56">
        <f>Nachschleiftexte!F653</f>
        <v>0</v>
      </c>
      <c r="Q700" s="56">
        <f>Nachschleiftexte!AD653</f>
        <v>0</v>
      </c>
      <c r="R700" s="56">
        <f>Nachschleiftexte!R653</f>
        <v>0</v>
      </c>
      <c r="S700" s="56">
        <f>Nachschleiftexte!N653</f>
        <v>0</v>
      </c>
      <c r="T700" s="56">
        <f>Nachschleiftexte!AB653</f>
        <v>0</v>
      </c>
    </row>
    <row r="701" spans="3:20" x14ac:dyDescent="0.25">
      <c r="C701" s="82">
        <f>Nachschleiftexte!A654</f>
        <v>0</v>
      </c>
      <c r="D701" s="56" t="str">
        <f>IF(C701=[1]Sheet1!A645,"ok","falsch")</f>
        <v>ok</v>
      </c>
      <c r="E701" s="57" t="e" cm="1">
        <f t="array" aca="1" ref="E701" ca="1">INDIRECT(A704&amp;B704)</f>
        <v>#REF!</v>
      </c>
      <c r="F701" s="56">
        <f>Nachschleiftexte!C654</f>
        <v>0</v>
      </c>
      <c r="G701" s="56">
        <f>Nachschleiftexte!D654</f>
        <v>0</v>
      </c>
      <c r="H701" s="56">
        <f>Nachschleiftexte!O654</f>
        <v>0</v>
      </c>
      <c r="I701" s="131">
        <f>Nachschleiftexte!G654</f>
        <v>0</v>
      </c>
      <c r="J701" s="56">
        <f>Nachschleiftexte!E654</f>
        <v>0</v>
      </c>
      <c r="K701" s="56">
        <f>Nachschleiftexte!J654</f>
        <v>0</v>
      </c>
      <c r="L701" s="56">
        <f>Nachschleiftexte!X654</f>
        <v>0</v>
      </c>
      <c r="M701" s="56">
        <f>Nachschleiftexte!Y654</f>
        <v>0</v>
      </c>
      <c r="N701" s="56">
        <f>Nachschleiftexte!K654</f>
        <v>0</v>
      </c>
      <c r="O701" s="56">
        <f>Nachschleiftexte!L654</f>
        <v>0</v>
      </c>
      <c r="P701" s="56">
        <f>Nachschleiftexte!F654</f>
        <v>0</v>
      </c>
      <c r="Q701" s="56">
        <f>Nachschleiftexte!AD654</f>
        <v>0</v>
      </c>
      <c r="R701" s="56">
        <f>Nachschleiftexte!R654</f>
        <v>0</v>
      </c>
      <c r="S701" s="56">
        <f>Nachschleiftexte!N654</f>
        <v>0</v>
      </c>
      <c r="T701" s="56">
        <f>Nachschleiftexte!AB654</f>
        <v>0</v>
      </c>
    </row>
    <row r="702" spans="3:20" s="6" customFormat="1" x14ac:dyDescent="0.25">
      <c r="C702" s="82">
        <f>Nachschleiftexte!A655</f>
        <v>0</v>
      </c>
      <c r="D702" s="56" t="str">
        <f>IF(C702=[1]Sheet1!A646,"ok","falsch")</f>
        <v>ok</v>
      </c>
      <c r="E702" s="57" t="e" cm="1">
        <f t="array" aca="1" ref="E702" ca="1">INDIRECT(A705&amp;B705)</f>
        <v>#REF!</v>
      </c>
      <c r="F702" s="56">
        <f>Nachschleiftexte!C655</f>
        <v>0</v>
      </c>
      <c r="G702" s="56">
        <f>Nachschleiftexte!D655</f>
        <v>0</v>
      </c>
      <c r="H702" s="56">
        <f>Nachschleiftexte!O655</f>
        <v>0</v>
      </c>
      <c r="I702" s="131">
        <f>Nachschleiftexte!G655</f>
        <v>0</v>
      </c>
      <c r="J702" s="56">
        <f>Nachschleiftexte!E655</f>
        <v>0</v>
      </c>
      <c r="K702" s="56">
        <f>Nachschleiftexte!J655</f>
        <v>0</v>
      </c>
      <c r="L702" s="56">
        <f>Nachschleiftexte!X655</f>
        <v>0</v>
      </c>
      <c r="M702" s="56">
        <f>Nachschleiftexte!Y655</f>
        <v>0</v>
      </c>
      <c r="N702" s="56">
        <f>Nachschleiftexte!K655</f>
        <v>0</v>
      </c>
      <c r="O702" s="56">
        <f>Nachschleiftexte!L655</f>
        <v>0</v>
      </c>
      <c r="P702" s="56">
        <f>Nachschleiftexte!F655</f>
        <v>0</v>
      </c>
      <c r="Q702" s="56">
        <f>Nachschleiftexte!AD655</f>
        <v>0</v>
      </c>
      <c r="R702" s="56">
        <f>Nachschleiftexte!R655</f>
        <v>0</v>
      </c>
      <c r="S702" s="56">
        <f>Nachschleiftexte!N655</f>
        <v>0</v>
      </c>
      <c r="T702" s="56">
        <f>Nachschleiftexte!AB655</f>
        <v>0</v>
      </c>
    </row>
    <row r="703" spans="3:20" x14ac:dyDescent="0.25">
      <c r="C703" s="82">
        <f>Nachschleiftexte!A656</f>
        <v>0</v>
      </c>
      <c r="D703" s="56" t="str">
        <f>IF(C703=[1]Sheet1!A647,"ok","falsch")</f>
        <v>ok</v>
      </c>
      <c r="E703" s="57" t="e" cm="1">
        <f t="array" aca="1" ref="E703" ca="1">INDIRECT(A706&amp;B706)</f>
        <v>#REF!</v>
      </c>
      <c r="F703" s="56">
        <f>Nachschleiftexte!C656</f>
        <v>0</v>
      </c>
      <c r="G703" s="56">
        <f>Nachschleiftexte!D656</f>
        <v>0</v>
      </c>
      <c r="H703" s="56">
        <f>Nachschleiftexte!O656</f>
        <v>0</v>
      </c>
      <c r="I703" s="131">
        <f>Nachschleiftexte!G656</f>
        <v>0</v>
      </c>
      <c r="J703" s="56">
        <f>Nachschleiftexte!E656</f>
        <v>0</v>
      </c>
      <c r="K703" s="56">
        <f>Nachschleiftexte!J656</f>
        <v>0</v>
      </c>
      <c r="L703" s="56">
        <f>Nachschleiftexte!X656</f>
        <v>0</v>
      </c>
      <c r="M703" s="56">
        <f>Nachschleiftexte!Y656</f>
        <v>0</v>
      </c>
      <c r="N703" s="56">
        <f>Nachschleiftexte!K656</f>
        <v>0</v>
      </c>
      <c r="O703" s="56">
        <f>Nachschleiftexte!L656</f>
        <v>0</v>
      </c>
      <c r="P703" s="56">
        <f>Nachschleiftexte!F656</f>
        <v>0</v>
      </c>
      <c r="Q703" s="56">
        <f>Nachschleiftexte!AD656</f>
        <v>0</v>
      </c>
      <c r="R703" s="56">
        <f>Nachschleiftexte!R656</f>
        <v>0</v>
      </c>
      <c r="S703" s="56">
        <f>Nachschleiftexte!N656</f>
        <v>0</v>
      </c>
      <c r="T703" s="56">
        <f>Nachschleiftexte!AB656</f>
        <v>0</v>
      </c>
    </row>
    <row r="704" spans="3:20" s="6" customFormat="1" x14ac:dyDescent="0.25">
      <c r="C704" s="82">
        <f>Nachschleiftexte!A657</f>
        <v>0</v>
      </c>
      <c r="D704" s="56" t="str">
        <f>IF(C704=[1]Sheet1!A648,"ok","falsch")</f>
        <v>ok</v>
      </c>
      <c r="E704" s="57" t="e" cm="1">
        <f t="array" aca="1" ref="E704" ca="1">INDIRECT(A707&amp;B707)</f>
        <v>#REF!</v>
      </c>
      <c r="F704" s="56">
        <f>Nachschleiftexte!C657</f>
        <v>0</v>
      </c>
      <c r="G704" s="56">
        <f>Nachschleiftexte!D657</f>
        <v>0</v>
      </c>
      <c r="H704" s="56">
        <f>Nachschleiftexte!O657</f>
        <v>0</v>
      </c>
      <c r="I704" s="131">
        <f>Nachschleiftexte!G657</f>
        <v>0</v>
      </c>
      <c r="J704" s="56">
        <f>Nachschleiftexte!E657</f>
        <v>0</v>
      </c>
      <c r="K704" s="56">
        <f>Nachschleiftexte!J657</f>
        <v>0</v>
      </c>
      <c r="L704" s="56">
        <f>Nachschleiftexte!X657</f>
        <v>0</v>
      </c>
      <c r="M704" s="56">
        <f>Nachschleiftexte!Y657</f>
        <v>0</v>
      </c>
      <c r="N704" s="56">
        <f>Nachschleiftexte!K657</f>
        <v>0</v>
      </c>
      <c r="O704" s="56">
        <f>Nachschleiftexte!L657</f>
        <v>0</v>
      </c>
      <c r="P704" s="56">
        <f>Nachschleiftexte!F657</f>
        <v>0</v>
      </c>
      <c r="Q704" s="56">
        <f>Nachschleiftexte!AD657</f>
        <v>0</v>
      </c>
      <c r="R704" s="56">
        <f>Nachschleiftexte!R657</f>
        <v>0</v>
      </c>
      <c r="S704" s="56">
        <f>Nachschleiftexte!N657</f>
        <v>0</v>
      </c>
      <c r="T704" s="56">
        <f>Nachschleiftexte!AB657</f>
        <v>0</v>
      </c>
    </row>
    <row r="705" spans="3:20" x14ac:dyDescent="0.25">
      <c r="C705" s="82">
        <f>Nachschleiftexte!A658</f>
        <v>0</v>
      </c>
      <c r="D705" s="56" t="str">
        <f>IF(C705=[1]Sheet1!A649,"ok","falsch")</f>
        <v>ok</v>
      </c>
      <c r="E705" s="57" t="e" cm="1">
        <f t="array" aca="1" ref="E705" ca="1">INDIRECT(A708&amp;B708)</f>
        <v>#REF!</v>
      </c>
      <c r="F705" s="56">
        <f>Nachschleiftexte!C658</f>
        <v>0</v>
      </c>
      <c r="G705" s="56">
        <f>Nachschleiftexte!D658</f>
        <v>0</v>
      </c>
      <c r="H705" s="56">
        <f>Nachschleiftexte!O658</f>
        <v>0</v>
      </c>
      <c r="I705" s="131">
        <f>Nachschleiftexte!G658</f>
        <v>0</v>
      </c>
      <c r="J705" s="56">
        <f>Nachschleiftexte!E658</f>
        <v>0</v>
      </c>
      <c r="K705" s="56">
        <f>Nachschleiftexte!J658</f>
        <v>0</v>
      </c>
      <c r="L705" s="56">
        <f>Nachschleiftexte!X658</f>
        <v>0</v>
      </c>
      <c r="M705" s="56">
        <f>Nachschleiftexte!Y658</f>
        <v>0</v>
      </c>
      <c r="N705" s="56">
        <f>Nachschleiftexte!K658</f>
        <v>0</v>
      </c>
      <c r="O705" s="56">
        <f>Nachschleiftexte!L658</f>
        <v>0</v>
      </c>
      <c r="P705" s="56">
        <f>Nachschleiftexte!F658</f>
        <v>0</v>
      </c>
      <c r="Q705" s="56">
        <f>Nachschleiftexte!AD658</f>
        <v>0</v>
      </c>
      <c r="R705" s="56">
        <f>Nachschleiftexte!R658</f>
        <v>0</v>
      </c>
      <c r="S705" s="56">
        <f>Nachschleiftexte!N658</f>
        <v>0</v>
      </c>
      <c r="T705" s="56">
        <f>Nachschleiftexte!AB658</f>
        <v>0</v>
      </c>
    </row>
    <row r="706" spans="3:20" s="6" customFormat="1" x14ac:dyDescent="0.25">
      <c r="C706" s="82">
        <f>Nachschleiftexte!A659</f>
        <v>0</v>
      </c>
      <c r="D706" s="56" t="str">
        <f>IF(C706=[1]Sheet1!A650,"ok","falsch")</f>
        <v>ok</v>
      </c>
      <c r="E706" s="57" t="e" cm="1">
        <f t="array" aca="1" ref="E706" ca="1">INDIRECT(A709&amp;B709)</f>
        <v>#REF!</v>
      </c>
      <c r="F706" s="56">
        <f>Nachschleiftexte!C659</f>
        <v>0</v>
      </c>
      <c r="G706" s="56">
        <f>Nachschleiftexte!D659</f>
        <v>0</v>
      </c>
      <c r="H706" s="56">
        <f>Nachschleiftexte!O659</f>
        <v>0</v>
      </c>
      <c r="I706" s="131">
        <f>Nachschleiftexte!G659</f>
        <v>0</v>
      </c>
      <c r="J706" s="56">
        <f>Nachschleiftexte!E659</f>
        <v>0</v>
      </c>
      <c r="K706" s="56">
        <f>Nachschleiftexte!J659</f>
        <v>0</v>
      </c>
      <c r="L706" s="56">
        <f>Nachschleiftexte!X659</f>
        <v>0</v>
      </c>
      <c r="M706" s="56">
        <f>Nachschleiftexte!Y659</f>
        <v>0</v>
      </c>
      <c r="N706" s="56">
        <f>Nachschleiftexte!K659</f>
        <v>0</v>
      </c>
      <c r="O706" s="56">
        <f>Nachschleiftexte!L659</f>
        <v>0</v>
      </c>
      <c r="P706" s="56">
        <f>Nachschleiftexte!F659</f>
        <v>0</v>
      </c>
      <c r="Q706" s="56">
        <f>Nachschleiftexte!AD659</f>
        <v>0</v>
      </c>
      <c r="R706" s="56">
        <f>Nachschleiftexte!R659</f>
        <v>0</v>
      </c>
      <c r="S706" s="56">
        <f>Nachschleiftexte!N659</f>
        <v>0</v>
      </c>
      <c r="T706" s="56">
        <f>Nachschleiftexte!AB659</f>
        <v>0</v>
      </c>
    </row>
    <row r="707" spans="3:20" x14ac:dyDescent="0.25">
      <c r="C707" s="82">
        <f>Nachschleiftexte!A660</f>
        <v>0</v>
      </c>
      <c r="D707" s="56" t="str">
        <f>IF(C707=[1]Sheet1!A651,"ok","falsch")</f>
        <v>ok</v>
      </c>
      <c r="E707" s="57" t="e" cm="1">
        <f t="array" aca="1" ref="E707" ca="1">INDIRECT(A710&amp;B710)</f>
        <v>#REF!</v>
      </c>
      <c r="F707" s="56">
        <f>Nachschleiftexte!C660</f>
        <v>0</v>
      </c>
      <c r="G707" s="56">
        <f>Nachschleiftexte!D660</f>
        <v>0</v>
      </c>
      <c r="H707" s="56">
        <f>Nachschleiftexte!O660</f>
        <v>0</v>
      </c>
      <c r="I707" s="131">
        <f>Nachschleiftexte!G660</f>
        <v>0</v>
      </c>
      <c r="J707" s="56">
        <f>Nachschleiftexte!E660</f>
        <v>0</v>
      </c>
      <c r="K707" s="56">
        <f>Nachschleiftexte!J660</f>
        <v>0</v>
      </c>
      <c r="L707" s="56">
        <f>Nachschleiftexte!X660</f>
        <v>0</v>
      </c>
      <c r="M707" s="56">
        <f>Nachschleiftexte!Y660</f>
        <v>0</v>
      </c>
      <c r="N707" s="56">
        <f>Nachschleiftexte!K660</f>
        <v>0</v>
      </c>
      <c r="O707" s="56">
        <f>Nachschleiftexte!L660</f>
        <v>0</v>
      </c>
      <c r="P707" s="56">
        <f>Nachschleiftexte!F660</f>
        <v>0</v>
      </c>
      <c r="Q707" s="56">
        <f>Nachschleiftexte!AD660</f>
        <v>0</v>
      </c>
      <c r="R707" s="56">
        <f>Nachschleiftexte!R660</f>
        <v>0</v>
      </c>
      <c r="S707" s="56">
        <f>Nachschleiftexte!N660</f>
        <v>0</v>
      </c>
      <c r="T707" s="56">
        <f>Nachschleiftexte!AB660</f>
        <v>0</v>
      </c>
    </row>
    <row r="708" spans="3:20" s="6" customFormat="1" x14ac:dyDescent="0.25">
      <c r="C708" s="82">
        <f>Nachschleiftexte!A661</f>
        <v>0</v>
      </c>
      <c r="D708" s="56" t="str">
        <f>IF(C708=[1]Sheet1!A652,"ok","falsch")</f>
        <v>ok</v>
      </c>
      <c r="E708" s="57" t="e" cm="1">
        <f t="array" aca="1" ref="E708" ca="1">INDIRECT(A711&amp;B711)</f>
        <v>#REF!</v>
      </c>
      <c r="F708" s="56">
        <f>Nachschleiftexte!C661</f>
        <v>0</v>
      </c>
      <c r="G708" s="56">
        <f>Nachschleiftexte!D661</f>
        <v>0</v>
      </c>
      <c r="H708" s="56">
        <f>Nachschleiftexte!O661</f>
        <v>0</v>
      </c>
      <c r="I708" s="131">
        <f>Nachschleiftexte!G661</f>
        <v>0</v>
      </c>
      <c r="J708" s="56">
        <f>Nachschleiftexte!E661</f>
        <v>0</v>
      </c>
      <c r="K708" s="56">
        <f>Nachschleiftexte!J661</f>
        <v>0</v>
      </c>
      <c r="L708" s="56">
        <f>Nachschleiftexte!X661</f>
        <v>0</v>
      </c>
      <c r="M708" s="56">
        <f>Nachschleiftexte!Y661</f>
        <v>0</v>
      </c>
      <c r="N708" s="56">
        <f>Nachschleiftexte!K661</f>
        <v>0</v>
      </c>
      <c r="O708" s="56">
        <f>Nachschleiftexte!L661</f>
        <v>0</v>
      </c>
      <c r="P708" s="56">
        <f>Nachschleiftexte!F661</f>
        <v>0</v>
      </c>
      <c r="Q708" s="56">
        <f>Nachschleiftexte!AD661</f>
        <v>0</v>
      </c>
      <c r="R708" s="56">
        <f>Nachschleiftexte!R661</f>
        <v>0</v>
      </c>
      <c r="S708" s="56">
        <f>Nachschleiftexte!N661</f>
        <v>0</v>
      </c>
      <c r="T708" s="56">
        <f>Nachschleiftexte!AB661</f>
        <v>0</v>
      </c>
    </row>
    <row r="709" spans="3:20" x14ac:dyDescent="0.25">
      <c r="C709" s="82">
        <f>Nachschleiftexte!A662</f>
        <v>0</v>
      </c>
      <c r="D709" s="56" t="str">
        <f>IF(C709=[1]Sheet1!A653,"ok","falsch")</f>
        <v>ok</v>
      </c>
      <c r="E709" s="57" t="e" cm="1">
        <f t="array" aca="1" ref="E709" ca="1">INDIRECT(A712&amp;B712)</f>
        <v>#REF!</v>
      </c>
      <c r="F709" s="56">
        <f>Nachschleiftexte!C662</f>
        <v>0</v>
      </c>
      <c r="G709" s="56">
        <f>Nachschleiftexte!D662</f>
        <v>0</v>
      </c>
      <c r="H709" s="56">
        <f>Nachschleiftexte!O662</f>
        <v>0</v>
      </c>
      <c r="I709" s="131">
        <f>Nachschleiftexte!G662</f>
        <v>0</v>
      </c>
      <c r="J709" s="56">
        <f>Nachschleiftexte!E662</f>
        <v>0</v>
      </c>
      <c r="K709" s="56">
        <f>Nachschleiftexte!J662</f>
        <v>0</v>
      </c>
      <c r="L709" s="56">
        <f>Nachschleiftexte!X662</f>
        <v>0</v>
      </c>
      <c r="M709" s="56">
        <f>Nachschleiftexte!Y662</f>
        <v>0</v>
      </c>
      <c r="N709" s="56">
        <f>Nachschleiftexte!K662</f>
        <v>0</v>
      </c>
      <c r="O709" s="56">
        <f>Nachschleiftexte!L662</f>
        <v>0</v>
      </c>
      <c r="P709" s="56">
        <f>Nachschleiftexte!F662</f>
        <v>0</v>
      </c>
      <c r="Q709" s="56">
        <f>Nachschleiftexte!AD662</f>
        <v>0</v>
      </c>
      <c r="R709" s="56">
        <f>Nachschleiftexte!R662</f>
        <v>0</v>
      </c>
      <c r="S709" s="56">
        <f>Nachschleiftexte!N662</f>
        <v>0</v>
      </c>
      <c r="T709" s="56">
        <f>Nachschleiftexte!AB662</f>
        <v>0</v>
      </c>
    </row>
    <row r="710" spans="3:20" s="6" customFormat="1" x14ac:dyDescent="0.25">
      <c r="C710" s="82">
        <f>Nachschleiftexte!A663</f>
        <v>0</v>
      </c>
      <c r="D710" s="56" t="str">
        <f>IF(C710=[1]Sheet1!A654,"ok","falsch")</f>
        <v>ok</v>
      </c>
      <c r="E710" s="57" t="e" cm="1">
        <f t="array" aca="1" ref="E710" ca="1">INDIRECT(A713&amp;B713)</f>
        <v>#REF!</v>
      </c>
      <c r="F710" s="56">
        <f>Nachschleiftexte!C663</f>
        <v>0</v>
      </c>
      <c r="G710" s="56">
        <f>Nachschleiftexte!D663</f>
        <v>0</v>
      </c>
      <c r="H710" s="56">
        <f>Nachschleiftexte!O663</f>
        <v>0</v>
      </c>
      <c r="I710" s="131">
        <f>Nachschleiftexte!G663</f>
        <v>0</v>
      </c>
      <c r="J710" s="56">
        <f>Nachschleiftexte!E663</f>
        <v>0</v>
      </c>
      <c r="K710" s="56">
        <f>Nachschleiftexte!J663</f>
        <v>0</v>
      </c>
      <c r="L710" s="56">
        <f>Nachschleiftexte!X663</f>
        <v>0</v>
      </c>
      <c r="M710" s="56">
        <f>Nachschleiftexte!Y663</f>
        <v>0</v>
      </c>
      <c r="N710" s="56">
        <f>Nachschleiftexte!K663</f>
        <v>0</v>
      </c>
      <c r="O710" s="56">
        <f>Nachschleiftexte!L663</f>
        <v>0</v>
      </c>
      <c r="P710" s="56">
        <f>Nachschleiftexte!F663</f>
        <v>0</v>
      </c>
      <c r="Q710" s="56">
        <f>Nachschleiftexte!AD663</f>
        <v>0</v>
      </c>
      <c r="R710" s="56">
        <f>Nachschleiftexte!R663</f>
        <v>0</v>
      </c>
      <c r="S710" s="56">
        <f>Nachschleiftexte!N663</f>
        <v>0</v>
      </c>
      <c r="T710" s="56">
        <f>Nachschleiftexte!AB663</f>
        <v>0</v>
      </c>
    </row>
    <row r="711" spans="3:20" x14ac:dyDescent="0.25">
      <c r="C711" s="82">
        <f>Nachschleiftexte!A664</f>
        <v>0</v>
      </c>
      <c r="D711" s="56" t="str">
        <f>IF(C711=[1]Sheet1!A655,"ok","falsch")</f>
        <v>ok</v>
      </c>
      <c r="E711" s="57" t="e" cm="1">
        <f t="array" aca="1" ref="E711" ca="1">INDIRECT(A714&amp;B714)</f>
        <v>#REF!</v>
      </c>
      <c r="F711" s="56">
        <f>Nachschleiftexte!C664</f>
        <v>0</v>
      </c>
      <c r="G711" s="56">
        <f>Nachschleiftexte!D664</f>
        <v>0</v>
      </c>
      <c r="H711" s="56">
        <f>Nachschleiftexte!O664</f>
        <v>0</v>
      </c>
      <c r="I711" s="131">
        <f>Nachschleiftexte!G664</f>
        <v>0</v>
      </c>
      <c r="J711" s="56">
        <f>Nachschleiftexte!E664</f>
        <v>0</v>
      </c>
      <c r="K711" s="56">
        <f>Nachschleiftexte!J664</f>
        <v>0</v>
      </c>
      <c r="L711" s="56">
        <f>Nachschleiftexte!X664</f>
        <v>0</v>
      </c>
      <c r="M711" s="56">
        <f>Nachschleiftexte!Y664</f>
        <v>0</v>
      </c>
      <c r="N711" s="56">
        <f>Nachschleiftexte!K664</f>
        <v>0</v>
      </c>
      <c r="O711" s="56">
        <f>Nachschleiftexte!L664</f>
        <v>0</v>
      </c>
      <c r="P711" s="56">
        <f>Nachschleiftexte!F664</f>
        <v>0</v>
      </c>
      <c r="Q711" s="56">
        <f>Nachschleiftexte!AD664</f>
        <v>0</v>
      </c>
      <c r="R711" s="56">
        <f>Nachschleiftexte!R664</f>
        <v>0</v>
      </c>
      <c r="S711" s="56">
        <f>Nachschleiftexte!N664</f>
        <v>0</v>
      </c>
      <c r="T711" s="56">
        <f>Nachschleiftexte!AB664</f>
        <v>0</v>
      </c>
    </row>
    <row r="712" spans="3:20" s="6" customFormat="1" x14ac:dyDescent="0.25">
      <c r="C712" s="82">
        <f>Nachschleiftexte!A665</f>
        <v>0</v>
      </c>
      <c r="D712" s="56" t="str">
        <f>IF(C712=[1]Sheet1!A656,"ok","falsch")</f>
        <v>ok</v>
      </c>
      <c r="E712" s="57" t="e" cm="1">
        <f t="array" aca="1" ref="E712" ca="1">INDIRECT(A715&amp;B715)</f>
        <v>#REF!</v>
      </c>
      <c r="F712" s="56">
        <f>Nachschleiftexte!C665</f>
        <v>0</v>
      </c>
      <c r="G712" s="56">
        <f>Nachschleiftexte!D665</f>
        <v>0</v>
      </c>
      <c r="H712" s="56">
        <f>Nachschleiftexte!O665</f>
        <v>0</v>
      </c>
      <c r="I712" s="131">
        <f>Nachschleiftexte!G665</f>
        <v>0</v>
      </c>
      <c r="J712" s="56">
        <f>Nachschleiftexte!E665</f>
        <v>0</v>
      </c>
      <c r="K712" s="56">
        <f>Nachschleiftexte!J665</f>
        <v>0</v>
      </c>
      <c r="L712" s="56">
        <f>Nachschleiftexte!X665</f>
        <v>0</v>
      </c>
      <c r="M712" s="56">
        <f>Nachschleiftexte!Y665</f>
        <v>0</v>
      </c>
      <c r="N712" s="56">
        <f>Nachschleiftexte!K665</f>
        <v>0</v>
      </c>
      <c r="O712" s="56">
        <f>Nachschleiftexte!L665</f>
        <v>0</v>
      </c>
      <c r="P712" s="56">
        <f>Nachschleiftexte!F665</f>
        <v>0</v>
      </c>
      <c r="Q712" s="56">
        <f>Nachschleiftexte!AD665</f>
        <v>0</v>
      </c>
      <c r="R712" s="56">
        <f>Nachschleiftexte!R665</f>
        <v>0</v>
      </c>
      <c r="S712" s="56">
        <f>Nachschleiftexte!N665</f>
        <v>0</v>
      </c>
      <c r="T712" s="56">
        <f>Nachschleiftexte!AB665</f>
        <v>0</v>
      </c>
    </row>
    <row r="713" spans="3:20" x14ac:dyDescent="0.25">
      <c r="C713" s="82">
        <f>Nachschleiftexte!A666</f>
        <v>0</v>
      </c>
      <c r="D713" s="56" t="str">
        <f>IF(C713=[1]Sheet1!A657,"ok","falsch")</f>
        <v>ok</v>
      </c>
      <c r="E713" s="57" t="e" cm="1">
        <f t="array" aca="1" ref="E713" ca="1">INDIRECT(A716&amp;B716)</f>
        <v>#REF!</v>
      </c>
      <c r="F713" s="56">
        <f>Nachschleiftexte!C666</f>
        <v>0</v>
      </c>
      <c r="G713" s="56">
        <f>Nachschleiftexte!D666</f>
        <v>0</v>
      </c>
      <c r="H713" s="56">
        <f>Nachschleiftexte!O666</f>
        <v>0</v>
      </c>
      <c r="I713" s="131">
        <f>Nachschleiftexte!G666</f>
        <v>0</v>
      </c>
      <c r="J713" s="56">
        <f>Nachschleiftexte!E666</f>
        <v>0</v>
      </c>
      <c r="K713" s="56">
        <f>Nachschleiftexte!J666</f>
        <v>0</v>
      </c>
      <c r="L713" s="56">
        <f>Nachschleiftexte!X666</f>
        <v>0</v>
      </c>
      <c r="M713" s="56">
        <f>Nachschleiftexte!Y666</f>
        <v>0</v>
      </c>
      <c r="N713" s="56">
        <f>Nachschleiftexte!K666</f>
        <v>0</v>
      </c>
      <c r="O713" s="56">
        <f>Nachschleiftexte!L666</f>
        <v>0</v>
      </c>
      <c r="P713" s="56">
        <f>Nachschleiftexte!F666</f>
        <v>0</v>
      </c>
      <c r="Q713" s="56">
        <f>Nachschleiftexte!AD666</f>
        <v>0</v>
      </c>
      <c r="R713" s="56">
        <f>Nachschleiftexte!R666</f>
        <v>0</v>
      </c>
      <c r="S713" s="56">
        <f>Nachschleiftexte!N666</f>
        <v>0</v>
      </c>
      <c r="T713" s="56">
        <f>Nachschleiftexte!AB666</f>
        <v>0</v>
      </c>
    </row>
    <row r="714" spans="3:20" s="6" customFormat="1" x14ac:dyDescent="0.25">
      <c r="C714" s="82">
        <f>Nachschleiftexte!A667</f>
        <v>0</v>
      </c>
      <c r="D714" s="56" t="str">
        <f>IF(C714=[1]Sheet1!A658,"ok","falsch")</f>
        <v>ok</v>
      </c>
      <c r="E714" s="57" t="e" cm="1">
        <f t="array" aca="1" ref="E714" ca="1">INDIRECT(A717&amp;B717)</f>
        <v>#REF!</v>
      </c>
      <c r="F714" s="56">
        <f>Nachschleiftexte!C667</f>
        <v>0</v>
      </c>
      <c r="G714" s="56">
        <f>Nachschleiftexte!D667</f>
        <v>0</v>
      </c>
      <c r="H714" s="56">
        <f>Nachschleiftexte!O667</f>
        <v>0</v>
      </c>
      <c r="I714" s="131">
        <f>Nachschleiftexte!G667</f>
        <v>0</v>
      </c>
      <c r="J714" s="56">
        <f>Nachschleiftexte!E667</f>
        <v>0</v>
      </c>
      <c r="K714" s="56">
        <f>Nachschleiftexte!J667</f>
        <v>0</v>
      </c>
      <c r="L714" s="56">
        <f>Nachschleiftexte!X667</f>
        <v>0</v>
      </c>
      <c r="M714" s="56">
        <f>Nachschleiftexte!Y667</f>
        <v>0</v>
      </c>
      <c r="N714" s="56">
        <f>Nachschleiftexte!K667</f>
        <v>0</v>
      </c>
      <c r="O714" s="56">
        <f>Nachschleiftexte!L667</f>
        <v>0</v>
      </c>
      <c r="P714" s="56">
        <f>Nachschleiftexte!F667</f>
        <v>0</v>
      </c>
      <c r="Q714" s="56">
        <f>Nachschleiftexte!AD667</f>
        <v>0</v>
      </c>
      <c r="R714" s="56">
        <f>Nachschleiftexte!R667</f>
        <v>0</v>
      </c>
      <c r="S714" s="56">
        <f>Nachschleiftexte!N667</f>
        <v>0</v>
      </c>
      <c r="T714" s="56">
        <f>Nachschleiftexte!AB667</f>
        <v>0</v>
      </c>
    </row>
    <row r="715" spans="3:20" x14ac:dyDescent="0.25">
      <c r="C715" s="82">
        <f>Nachschleiftexte!A668</f>
        <v>0</v>
      </c>
      <c r="D715" s="56" t="str">
        <f>IF(C715=[1]Sheet1!A659,"ok","falsch")</f>
        <v>ok</v>
      </c>
      <c r="E715" s="57" t="e" cm="1">
        <f t="array" aca="1" ref="E715" ca="1">INDIRECT(A718&amp;B718)</f>
        <v>#REF!</v>
      </c>
      <c r="F715" s="56">
        <f>Nachschleiftexte!C668</f>
        <v>0</v>
      </c>
      <c r="G715" s="56">
        <f>Nachschleiftexte!D668</f>
        <v>0</v>
      </c>
      <c r="H715" s="56">
        <f>Nachschleiftexte!O668</f>
        <v>0</v>
      </c>
      <c r="I715" s="131">
        <f>Nachschleiftexte!G668</f>
        <v>0</v>
      </c>
      <c r="J715" s="56">
        <f>Nachschleiftexte!E668</f>
        <v>0</v>
      </c>
      <c r="K715" s="56">
        <f>Nachschleiftexte!J668</f>
        <v>0</v>
      </c>
      <c r="L715" s="56">
        <f>Nachschleiftexte!X668</f>
        <v>0</v>
      </c>
      <c r="M715" s="56">
        <f>Nachschleiftexte!Y668</f>
        <v>0</v>
      </c>
      <c r="N715" s="56">
        <f>Nachschleiftexte!K668</f>
        <v>0</v>
      </c>
      <c r="O715" s="56">
        <f>Nachschleiftexte!L668</f>
        <v>0</v>
      </c>
      <c r="P715" s="56">
        <f>Nachschleiftexte!F668</f>
        <v>0</v>
      </c>
      <c r="Q715" s="56">
        <f>Nachschleiftexte!AD668</f>
        <v>0</v>
      </c>
      <c r="R715" s="56">
        <f>Nachschleiftexte!R668</f>
        <v>0</v>
      </c>
      <c r="S715" s="56">
        <f>Nachschleiftexte!N668</f>
        <v>0</v>
      </c>
      <c r="T715" s="56">
        <f>Nachschleiftexte!AB668</f>
        <v>0</v>
      </c>
    </row>
    <row r="716" spans="3:20" s="6" customFormat="1" x14ac:dyDescent="0.25">
      <c r="C716" s="82">
        <f>Nachschleiftexte!A669</f>
        <v>0</v>
      </c>
      <c r="D716" s="56" t="str">
        <f>IF(C716=[1]Sheet1!A660,"ok","falsch")</f>
        <v>ok</v>
      </c>
      <c r="E716" s="57" t="e" cm="1">
        <f t="array" aca="1" ref="E716" ca="1">INDIRECT(A719&amp;B719)</f>
        <v>#REF!</v>
      </c>
      <c r="F716" s="56">
        <f>Nachschleiftexte!C669</f>
        <v>0</v>
      </c>
      <c r="G716" s="56">
        <f>Nachschleiftexte!D669</f>
        <v>0</v>
      </c>
      <c r="H716" s="56">
        <f>Nachschleiftexte!O669</f>
        <v>0</v>
      </c>
      <c r="I716" s="131">
        <f>Nachschleiftexte!G669</f>
        <v>0</v>
      </c>
      <c r="J716" s="56">
        <f>Nachschleiftexte!E669</f>
        <v>0</v>
      </c>
      <c r="K716" s="56">
        <f>Nachschleiftexte!J669</f>
        <v>0</v>
      </c>
      <c r="L716" s="56">
        <f>Nachschleiftexte!X669</f>
        <v>0</v>
      </c>
      <c r="M716" s="56">
        <f>Nachschleiftexte!Y669</f>
        <v>0</v>
      </c>
      <c r="N716" s="56">
        <f>Nachschleiftexte!K669</f>
        <v>0</v>
      </c>
      <c r="O716" s="56">
        <f>Nachschleiftexte!L669</f>
        <v>0</v>
      </c>
      <c r="P716" s="56">
        <f>Nachschleiftexte!F669</f>
        <v>0</v>
      </c>
      <c r="Q716" s="56">
        <f>Nachschleiftexte!AD669</f>
        <v>0</v>
      </c>
      <c r="R716" s="56">
        <f>Nachschleiftexte!R669</f>
        <v>0</v>
      </c>
      <c r="S716" s="56">
        <f>Nachschleiftexte!N669</f>
        <v>0</v>
      </c>
      <c r="T716" s="56">
        <f>Nachschleiftexte!AB669</f>
        <v>0</v>
      </c>
    </row>
    <row r="717" spans="3:20" x14ac:dyDescent="0.25">
      <c r="C717" s="82">
        <f>Nachschleiftexte!A670</f>
        <v>0</v>
      </c>
      <c r="D717" s="56" t="str">
        <f>IF(C717=[1]Sheet1!A661,"ok","falsch")</f>
        <v>ok</v>
      </c>
      <c r="E717" s="57" t="e" cm="1">
        <f t="array" aca="1" ref="E717" ca="1">INDIRECT(A720&amp;B720)</f>
        <v>#REF!</v>
      </c>
      <c r="F717" s="56">
        <f>Nachschleiftexte!C670</f>
        <v>0</v>
      </c>
      <c r="G717" s="56">
        <f>Nachschleiftexte!D670</f>
        <v>0</v>
      </c>
      <c r="H717" s="56">
        <f>Nachschleiftexte!O670</f>
        <v>0</v>
      </c>
      <c r="I717" s="131">
        <f>Nachschleiftexte!G670</f>
        <v>0</v>
      </c>
      <c r="J717" s="56">
        <f>Nachschleiftexte!E670</f>
        <v>0</v>
      </c>
      <c r="K717" s="56">
        <f>Nachschleiftexte!J670</f>
        <v>0</v>
      </c>
      <c r="L717" s="56">
        <f>Nachschleiftexte!X670</f>
        <v>0</v>
      </c>
      <c r="M717" s="56">
        <f>Nachschleiftexte!Y670</f>
        <v>0</v>
      </c>
      <c r="N717" s="56">
        <f>Nachschleiftexte!K670</f>
        <v>0</v>
      </c>
      <c r="O717" s="56">
        <f>Nachschleiftexte!L670</f>
        <v>0</v>
      </c>
      <c r="P717" s="56">
        <f>Nachschleiftexte!F670</f>
        <v>0</v>
      </c>
      <c r="Q717" s="56">
        <f>Nachschleiftexte!AD670</f>
        <v>0</v>
      </c>
      <c r="R717" s="56">
        <f>Nachschleiftexte!R670</f>
        <v>0</v>
      </c>
      <c r="S717" s="56">
        <f>Nachschleiftexte!N670</f>
        <v>0</v>
      </c>
      <c r="T717" s="56">
        <f>Nachschleiftexte!AB670</f>
        <v>0</v>
      </c>
    </row>
    <row r="718" spans="3:20" s="6" customFormat="1" x14ac:dyDescent="0.25">
      <c r="C718" s="82">
        <f>Nachschleiftexte!A671</f>
        <v>0</v>
      </c>
      <c r="D718" s="56" t="str">
        <f>IF(C718=[1]Sheet1!A662,"ok","falsch")</f>
        <v>ok</v>
      </c>
      <c r="E718" s="57" t="e" cm="1">
        <f t="array" aca="1" ref="E718" ca="1">INDIRECT(A721&amp;B721)</f>
        <v>#REF!</v>
      </c>
      <c r="F718" s="56">
        <f>Nachschleiftexte!C671</f>
        <v>0</v>
      </c>
      <c r="G718" s="56">
        <f>Nachschleiftexte!D671</f>
        <v>0</v>
      </c>
      <c r="H718" s="56">
        <f>Nachschleiftexte!O671</f>
        <v>0</v>
      </c>
      <c r="I718" s="131">
        <f>Nachschleiftexte!G671</f>
        <v>0</v>
      </c>
      <c r="J718" s="56">
        <f>Nachschleiftexte!E671</f>
        <v>0</v>
      </c>
      <c r="K718" s="56">
        <f>Nachschleiftexte!J671</f>
        <v>0</v>
      </c>
      <c r="L718" s="56">
        <f>Nachschleiftexte!X671</f>
        <v>0</v>
      </c>
      <c r="M718" s="56">
        <f>Nachschleiftexte!Y671</f>
        <v>0</v>
      </c>
      <c r="N718" s="56">
        <f>Nachschleiftexte!K671</f>
        <v>0</v>
      </c>
      <c r="O718" s="56">
        <f>Nachschleiftexte!L671</f>
        <v>0</v>
      </c>
      <c r="P718" s="56">
        <f>Nachschleiftexte!F671</f>
        <v>0</v>
      </c>
      <c r="Q718" s="56">
        <f>Nachschleiftexte!AD671</f>
        <v>0</v>
      </c>
      <c r="R718" s="56">
        <f>Nachschleiftexte!R671</f>
        <v>0</v>
      </c>
      <c r="S718" s="56">
        <f>Nachschleiftexte!N671</f>
        <v>0</v>
      </c>
      <c r="T718" s="56">
        <f>Nachschleiftexte!AB671</f>
        <v>0</v>
      </c>
    </row>
    <row r="719" spans="3:20" x14ac:dyDescent="0.25">
      <c r="C719" s="82">
        <f>Nachschleiftexte!A672</f>
        <v>0</v>
      </c>
      <c r="D719" s="56" t="str">
        <f>IF(C719=[1]Sheet1!A663,"ok","falsch")</f>
        <v>ok</v>
      </c>
      <c r="E719" s="57" t="e" cm="1">
        <f t="array" aca="1" ref="E719" ca="1">INDIRECT(A722&amp;B722)</f>
        <v>#REF!</v>
      </c>
      <c r="F719" s="56">
        <f>Nachschleiftexte!C672</f>
        <v>0</v>
      </c>
      <c r="G719" s="56">
        <f>Nachschleiftexte!D672</f>
        <v>0</v>
      </c>
      <c r="H719" s="56">
        <f>Nachschleiftexte!O672</f>
        <v>0</v>
      </c>
      <c r="I719" s="131">
        <f>Nachschleiftexte!G672</f>
        <v>0</v>
      </c>
      <c r="J719" s="56">
        <f>Nachschleiftexte!E672</f>
        <v>0</v>
      </c>
      <c r="K719" s="56">
        <f>Nachschleiftexte!J672</f>
        <v>0</v>
      </c>
      <c r="L719" s="56">
        <f>Nachschleiftexte!X672</f>
        <v>0</v>
      </c>
      <c r="M719" s="56">
        <f>Nachschleiftexte!Y672</f>
        <v>0</v>
      </c>
      <c r="N719" s="56">
        <f>Nachschleiftexte!K672</f>
        <v>0</v>
      </c>
      <c r="O719" s="56">
        <f>Nachschleiftexte!L672</f>
        <v>0</v>
      </c>
      <c r="P719" s="56">
        <f>Nachschleiftexte!F672</f>
        <v>0</v>
      </c>
      <c r="Q719" s="56">
        <f>Nachschleiftexte!AD672</f>
        <v>0</v>
      </c>
      <c r="R719" s="56">
        <f>Nachschleiftexte!R672</f>
        <v>0</v>
      </c>
      <c r="S719" s="56">
        <f>Nachschleiftexte!N672</f>
        <v>0</v>
      </c>
      <c r="T719" s="56">
        <f>Nachschleiftexte!AB672</f>
        <v>0</v>
      </c>
    </row>
    <row r="720" spans="3:20" s="6" customFormat="1" x14ac:dyDescent="0.25">
      <c r="C720" s="82">
        <f>Nachschleiftexte!A673</f>
        <v>0</v>
      </c>
      <c r="D720" s="56" t="str">
        <f>IF(C720=[1]Sheet1!A664,"ok","falsch")</f>
        <v>ok</v>
      </c>
      <c r="E720" s="57" t="e" cm="1">
        <f t="array" aca="1" ref="E720" ca="1">INDIRECT(A723&amp;B723)</f>
        <v>#REF!</v>
      </c>
      <c r="F720" s="56">
        <f>Nachschleiftexte!C673</f>
        <v>0</v>
      </c>
      <c r="G720" s="56">
        <f>Nachschleiftexte!D673</f>
        <v>0</v>
      </c>
      <c r="H720" s="56">
        <f>Nachschleiftexte!O673</f>
        <v>0</v>
      </c>
      <c r="I720" s="131">
        <f>Nachschleiftexte!G673</f>
        <v>0</v>
      </c>
      <c r="J720" s="56">
        <f>Nachschleiftexte!E673</f>
        <v>0</v>
      </c>
      <c r="K720" s="56">
        <f>Nachschleiftexte!J673</f>
        <v>0</v>
      </c>
      <c r="L720" s="56">
        <f>Nachschleiftexte!X673</f>
        <v>0</v>
      </c>
      <c r="M720" s="56">
        <f>Nachschleiftexte!Y673</f>
        <v>0</v>
      </c>
      <c r="N720" s="56">
        <f>Nachschleiftexte!K673</f>
        <v>0</v>
      </c>
      <c r="O720" s="56">
        <f>Nachschleiftexte!L673</f>
        <v>0</v>
      </c>
      <c r="P720" s="56">
        <f>Nachschleiftexte!F673</f>
        <v>0</v>
      </c>
      <c r="Q720" s="56">
        <f>Nachschleiftexte!AD673</f>
        <v>0</v>
      </c>
      <c r="R720" s="56">
        <f>Nachschleiftexte!R673</f>
        <v>0</v>
      </c>
      <c r="S720" s="56">
        <f>Nachschleiftexte!N673</f>
        <v>0</v>
      </c>
      <c r="T720" s="56">
        <f>Nachschleiftexte!AB673</f>
        <v>0</v>
      </c>
    </row>
    <row r="721" spans="3:20" x14ac:dyDescent="0.25">
      <c r="C721" s="82">
        <f>Nachschleiftexte!A674</f>
        <v>0</v>
      </c>
      <c r="D721" s="56" t="str">
        <f>IF(C721=[1]Sheet1!A665,"ok","falsch")</f>
        <v>ok</v>
      </c>
      <c r="E721" s="57" t="e" cm="1">
        <f t="array" aca="1" ref="E721" ca="1">INDIRECT(A724&amp;B724)</f>
        <v>#REF!</v>
      </c>
      <c r="F721" s="56">
        <f>Nachschleiftexte!C674</f>
        <v>0</v>
      </c>
      <c r="G721" s="56">
        <f>Nachschleiftexte!D674</f>
        <v>0</v>
      </c>
      <c r="H721" s="56">
        <f>Nachschleiftexte!O674</f>
        <v>0</v>
      </c>
      <c r="I721" s="131">
        <f>Nachschleiftexte!G674</f>
        <v>0</v>
      </c>
      <c r="J721" s="56">
        <f>Nachschleiftexte!E674</f>
        <v>0</v>
      </c>
      <c r="K721" s="56">
        <f>Nachschleiftexte!J674</f>
        <v>0</v>
      </c>
      <c r="L721" s="56">
        <f>Nachschleiftexte!X674</f>
        <v>0</v>
      </c>
      <c r="M721" s="56">
        <f>Nachschleiftexte!Y674</f>
        <v>0</v>
      </c>
      <c r="N721" s="56">
        <f>Nachschleiftexte!K674</f>
        <v>0</v>
      </c>
      <c r="O721" s="56">
        <f>Nachschleiftexte!L674</f>
        <v>0</v>
      </c>
      <c r="P721" s="56">
        <f>Nachschleiftexte!F674</f>
        <v>0</v>
      </c>
      <c r="Q721" s="56">
        <f>Nachschleiftexte!AD674</f>
        <v>0</v>
      </c>
      <c r="R721" s="56">
        <f>Nachschleiftexte!R674</f>
        <v>0</v>
      </c>
      <c r="S721" s="56">
        <f>Nachschleiftexte!N674</f>
        <v>0</v>
      </c>
      <c r="T721" s="56">
        <f>Nachschleiftexte!AB674</f>
        <v>0</v>
      </c>
    </row>
    <row r="722" spans="3:20" s="6" customFormat="1" x14ac:dyDescent="0.25">
      <c r="C722" s="82">
        <f>Nachschleiftexte!A675</f>
        <v>0</v>
      </c>
      <c r="D722" s="56" t="str">
        <f>IF(C722=[1]Sheet1!A666,"ok","falsch")</f>
        <v>ok</v>
      </c>
      <c r="E722" s="57" t="e" cm="1">
        <f t="array" aca="1" ref="E722" ca="1">INDIRECT(A725&amp;B725)</f>
        <v>#REF!</v>
      </c>
      <c r="F722" s="56">
        <f>Nachschleiftexte!C675</f>
        <v>0</v>
      </c>
      <c r="G722" s="56">
        <f>Nachschleiftexte!D675</f>
        <v>0</v>
      </c>
      <c r="H722" s="56">
        <f>Nachschleiftexte!O675</f>
        <v>0</v>
      </c>
      <c r="I722" s="131">
        <f>Nachschleiftexte!G675</f>
        <v>0</v>
      </c>
      <c r="J722" s="56">
        <f>Nachschleiftexte!E675</f>
        <v>0</v>
      </c>
      <c r="K722" s="56">
        <f>Nachschleiftexte!J675</f>
        <v>0</v>
      </c>
      <c r="L722" s="56">
        <f>Nachschleiftexte!X675</f>
        <v>0</v>
      </c>
      <c r="M722" s="56">
        <f>Nachschleiftexte!Y675</f>
        <v>0</v>
      </c>
      <c r="N722" s="56">
        <f>Nachschleiftexte!K675</f>
        <v>0</v>
      </c>
      <c r="O722" s="56">
        <f>Nachschleiftexte!L675</f>
        <v>0</v>
      </c>
      <c r="P722" s="56">
        <f>Nachschleiftexte!F675</f>
        <v>0</v>
      </c>
      <c r="Q722" s="56">
        <f>Nachschleiftexte!AD675</f>
        <v>0</v>
      </c>
      <c r="R722" s="56">
        <f>Nachschleiftexte!R675</f>
        <v>0</v>
      </c>
      <c r="S722" s="56">
        <f>Nachschleiftexte!N675</f>
        <v>0</v>
      </c>
      <c r="T722" s="56">
        <f>Nachschleiftexte!AB675</f>
        <v>0</v>
      </c>
    </row>
    <row r="723" spans="3:20" x14ac:dyDescent="0.25">
      <c r="C723" s="82">
        <f>Nachschleiftexte!A676</f>
        <v>0</v>
      </c>
      <c r="D723" s="56" t="str">
        <f>IF(C723=[1]Sheet1!A667,"ok","falsch")</f>
        <v>ok</v>
      </c>
      <c r="E723" s="57" t="e" cm="1">
        <f t="array" aca="1" ref="E723" ca="1">INDIRECT(A726&amp;B726)</f>
        <v>#REF!</v>
      </c>
      <c r="F723" s="56">
        <f>Nachschleiftexte!C676</f>
        <v>0</v>
      </c>
      <c r="G723" s="56">
        <f>Nachschleiftexte!D676</f>
        <v>0</v>
      </c>
      <c r="H723" s="56">
        <f>Nachschleiftexte!O676</f>
        <v>0</v>
      </c>
      <c r="I723" s="131">
        <f>Nachschleiftexte!G676</f>
        <v>0</v>
      </c>
      <c r="J723" s="56">
        <f>Nachschleiftexte!E676</f>
        <v>0</v>
      </c>
      <c r="K723" s="56">
        <f>Nachschleiftexte!J676</f>
        <v>0</v>
      </c>
      <c r="L723" s="56">
        <f>Nachschleiftexte!X676</f>
        <v>0</v>
      </c>
      <c r="M723" s="56">
        <f>Nachschleiftexte!Y676</f>
        <v>0</v>
      </c>
      <c r="N723" s="56">
        <f>Nachschleiftexte!K676</f>
        <v>0</v>
      </c>
      <c r="O723" s="56">
        <f>Nachschleiftexte!L676</f>
        <v>0</v>
      </c>
      <c r="P723" s="56">
        <f>Nachschleiftexte!F676</f>
        <v>0</v>
      </c>
      <c r="Q723" s="56">
        <f>Nachschleiftexte!AD676</f>
        <v>0</v>
      </c>
      <c r="R723" s="56">
        <f>Nachschleiftexte!R676</f>
        <v>0</v>
      </c>
      <c r="S723" s="56">
        <f>Nachschleiftexte!N676</f>
        <v>0</v>
      </c>
      <c r="T723" s="56">
        <f>Nachschleiftexte!AB676</f>
        <v>0</v>
      </c>
    </row>
    <row r="724" spans="3:20" s="6" customFormat="1" x14ac:dyDescent="0.25">
      <c r="C724" s="82">
        <f>Nachschleiftexte!A677</f>
        <v>0</v>
      </c>
      <c r="D724" s="56" t="str">
        <f>IF(C724=[1]Sheet1!A668,"ok","falsch")</f>
        <v>ok</v>
      </c>
      <c r="E724" s="57" t="e" cm="1">
        <f t="array" aca="1" ref="E724" ca="1">INDIRECT(A727&amp;B727)</f>
        <v>#REF!</v>
      </c>
      <c r="F724" s="56">
        <f>Nachschleiftexte!C677</f>
        <v>0</v>
      </c>
      <c r="G724" s="56">
        <f>Nachschleiftexte!D677</f>
        <v>0</v>
      </c>
      <c r="H724" s="56">
        <f>Nachschleiftexte!O677</f>
        <v>0</v>
      </c>
      <c r="I724" s="131">
        <f>Nachschleiftexte!G677</f>
        <v>0</v>
      </c>
      <c r="J724" s="56">
        <f>Nachschleiftexte!E677</f>
        <v>0</v>
      </c>
      <c r="K724" s="56">
        <f>Nachschleiftexte!J677</f>
        <v>0</v>
      </c>
      <c r="L724" s="56">
        <f>Nachschleiftexte!X677</f>
        <v>0</v>
      </c>
      <c r="M724" s="56">
        <f>Nachschleiftexte!Y677</f>
        <v>0</v>
      </c>
      <c r="N724" s="56">
        <f>Nachschleiftexte!K677</f>
        <v>0</v>
      </c>
      <c r="O724" s="56">
        <f>Nachschleiftexte!L677</f>
        <v>0</v>
      </c>
      <c r="P724" s="56">
        <f>Nachschleiftexte!F677</f>
        <v>0</v>
      </c>
      <c r="Q724" s="56">
        <f>Nachschleiftexte!AD677</f>
        <v>0</v>
      </c>
      <c r="R724" s="56">
        <f>Nachschleiftexte!R677</f>
        <v>0</v>
      </c>
      <c r="S724" s="56">
        <f>Nachschleiftexte!N677</f>
        <v>0</v>
      </c>
      <c r="T724" s="56">
        <f>Nachschleiftexte!AB677</f>
        <v>0</v>
      </c>
    </row>
    <row r="725" spans="3:20" x14ac:dyDescent="0.25">
      <c r="C725" s="82">
        <f>Nachschleiftexte!A678</f>
        <v>0</v>
      </c>
      <c r="D725" s="56" t="str">
        <f>IF(C725=[1]Sheet1!A669,"ok","falsch")</f>
        <v>ok</v>
      </c>
      <c r="E725" s="57" t="e" cm="1">
        <f t="array" aca="1" ref="E725" ca="1">INDIRECT(A728&amp;B728)</f>
        <v>#REF!</v>
      </c>
      <c r="F725" s="56">
        <f>Nachschleiftexte!C678</f>
        <v>0</v>
      </c>
      <c r="G725" s="56">
        <f>Nachschleiftexte!D678</f>
        <v>0</v>
      </c>
      <c r="H725" s="56">
        <f>Nachschleiftexte!O678</f>
        <v>0</v>
      </c>
      <c r="I725" s="131">
        <f>Nachschleiftexte!G678</f>
        <v>0</v>
      </c>
      <c r="J725" s="56">
        <f>Nachschleiftexte!E678</f>
        <v>0</v>
      </c>
      <c r="K725" s="56">
        <f>Nachschleiftexte!J678</f>
        <v>0</v>
      </c>
      <c r="L725" s="56">
        <f>Nachschleiftexte!X678</f>
        <v>0</v>
      </c>
      <c r="M725" s="56">
        <f>Nachschleiftexte!Y678</f>
        <v>0</v>
      </c>
      <c r="N725" s="56">
        <f>Nachschleiftexte!K678</f>
        <v>0</v>
      </c>
      <c r="O725" s="56">
        <f>Nachschleiftexte!L678</f>
        <v>0</v>
      </c>
      <c r="P725" s="56">
        <f>Nachschleiftexte!F678</f>
        <v>0</v>
      </c>
      <c r="Q725" s="56">
        <f>Nachschleiftexte!AD678</f>
        <v>0</v>
      </c>
      <c r="R725" s="56">
        <f>Nachschleiftexte!R678</f>
        <v>0</v>
      </c>
      <c r="S725" s="56">
        <f>Nachschleiftexte!N678</f>
        <v>0</v>
      </c>
      <c r="T725" s="56">
        <f>Nachschleiftexte!AB678</f>
        <v>0</v>
      </c>
    </row>
    <row r="726" spans="3:20" s="6" customFormat="1" x14ac:dyDescent="0.25">
      <c r="C726" s="82">
        <f>Nachschleiftexte!A679</f>
        <v>0</v>
      </c>
      <c r="D726" s="56" t="str">
        <f>IF(C726=[1]Sheet1!A670,"ok","falsch")</f>
        <v>ok</v>
      </c>
      <c r="E726" s="57" t="e" cm="1">
        <f t="array" aca="1" ref="E726" ca="1">INDIRECT(A729&amp;B729)</f>
        <v>#REF!</v>
      </c>
      <c r="F726" s="56">
        <f>Nachschleiftexte!C679</f>
        <v>0</v>
      </c>
      <c r="G726" s="56">
        <f>Nachschleiftexte!D679</f>
        <v>0</v>
      </c>
      <c r="H726" s="56">
        <f>Nachschleiftexte!O679</f>
        <v>0</v>
      </c>
      <c r="I726" s="131">
        <f>Nachschleiftexte!G679</f>
        <v>0</v>
      </c>
      <c r="J726" s="56">
        <f>Nachschleiftexte!E679</f>
        <v>0</v>
      </c>
      <c r="K726" s="56">
        <f>Nachschleiftexte!J679</f>
        <v>0</v>
      </c>
      <c r="L726" s="56">
        <f>Nachschleiftexte!X679</f>
        <v>0</v>
      </c>
      <c r="M726" s="56">
        <f>Nachschleiftexte!Y679</f>
        <v>0</v>
      </c>
      <c r="N726" s="56">
        <f>Nachschleiftexte!K679</f>
        <v>0</v>
      </c>
      <c r="O726" s="56">
        <f>Nachschleiftexte!L679</f>
        <v>0</v>
      </c>
      <c r="P726" s="56">
        <f>Nachschleiftexte!F679</f>
        <v>0</v>
      </c>
      <c r="Q726" s="56">
        <f>Nachschleiftexte!AD679</f>
        <v>0</v>
      </c>
      <c r="R726" s="56">
        <f>Nachschleiftexte!R679</f>
        <v>0</v>
      </c>
      <c r="S726" s="56">
        <f>Nachschleiftexte!N679</f>
        <v>0</v>
      </c>
      <c r="T726" s="56">
        <f>Nachschleiftexte!AB679</f>
        <v>0</v>
      </c>
    </row>
    <row r="727" spans="3:20" x14ac:dyDescent="0.25">
      <c r="C727" s="82">
        <f>Nachschleiftexte!A680</f>
        <v>0</v>
      </c>
      <c r="D727" s="56" t="str">
        <f>IF(C727=[1]Sheet1!A671,"ok","falsch")</f>
        <v>ok</v>
      </c>
      <c r="E727" s="57" t="e" cm="1">
        <f t="array" aca="1" ref="E727" ca="1">INDIRECT(A730&amp;B730)</f>
        <v>#REF!</v>
      </c>
      <c r="F727" s="56">
        <f>Nachschleiftexte!C680</f>
        <v>0</v>
      </c>
      <c r="G727" s="56">
        <f>Nachschleiftexte!D680</f>
        <v>0</v>
      </c>
      <c r="H727" s="56">
        <f>Nachschleiftexte!O680</f>
        <v>0</v>
      </c>
      <c r="I727" s="131">
        <f>Nachschleiftexte!G680</f>
        <v>0</v>
      </c>
      <c r="J727" s="56">
        <f>Nachschleiftexte!E680</f>
        <v>0</v>
      </c>
      <c r="K727" s="56">
        <f>Nachschleiftexte!J680</f>
        <v>0</v>
      </c>
      <c r="L727" s="56">
        <f>Nachschleiftexte!X680</f>
        <v>0</v>
      </c>
      <c r="M727" s="56">
        <f>Nachschleiftexte!Y680</f>
        <v>0</v>
      </c>
      <c r="N727" s="56">
        <f>Nachschleiftexte!K680</f>
        <v>0</v>
      </c>
      <c r="O727" s="56">
        <f>Nachschleiftexte!L680</f>
        <v>0</v>
      </c>
      <c r="P727" s="56">
        <f>Nachschleiftexte!F680</f>
        <v>0</v>
      </c>
      <c r="Q727" s="56">
        <f>Nachschleiftexte!AD680</f>
        <v>0</v>
      </c>
      <c r="R727" s="56">
        <f>Nachschleiftexte!R680</f>
        <v>0</v>
      </c>
      <c r="S727" s="56">
        <f>Nachschleiftexte!N680</f>
        <v>0</v>
      </c>
      <c r="T727" s="56">
        <f>Nachschleiftexte!AB680</f>
        <v>0</v>
      </c>
    </row>
    <row r="728" spans="3:20" s="6" customFormat="1" x14ac:dyDescent="0.25">
      <c r="C728" s="82">
        <f>Nachschleiftexte!A681</f>
        <v>0</v>
      </c>
      <c r="D728" s="56" t="str">
        <f>IF(C728=[1]Sheet1!A672,"ok","falsch")</f>
        <v>ok</v>
      </c>
      <c r="E728" s="57" t="e" cm="1">
        <f t="array" aca="1" ref="E728" ca="1">INDIRECT(A731&amp;B731)</f>
        <v>#REF!</v>
      </c>
      <c r="F728" s="56">
        <f>Nachschleiftexte!C681</f>
        <v>0</v>
      </c>
      <c r="G728" s="56">
        <f>Nachschleiftexte!D681</f>
        <v>0</v>
      </c>
      <c r="H728" s="56">
        <f>Nachschleiftexte!O681</f>
        <v>0</v>
      </c>
      <c r="I728" s="131">
        <f>Nachschleiftexte!G681</f>
        <v>0</v>
      </c>
      <c r="J728" s="56">
        <f>Nachschleiftexte!E681</f>
        <v>0</v>
      </c>
      <c r="K728" s="56">
        <f>Nachschleiftexte!J681</f>
        <v>0</v>
      </c>
      <c r="L728" s="56">
        <f>Nachschleiftexte!X681</f>
        <v>0</v>
      </c>
      <c r="M728" s="56">
        <f>Nachschleiftexte!Y681</f>
        <v>0</v>
      </c>
      <c r="N728" s="56">
        <f>Nachschleiftexte!K681</f>
        <v>0</v>
      </c>
      <c r="O728" s="56">
        <f>Nachschleiftexte!L681</f>
        <v>0</v>
      </c>
      <c r="P728" s="56">
        <f>Nachschleiftexte!F681</f>
        <v>0</v>
      </c>
      <c r="Q728" s="56">
        <f>Nachschleiftexte!AD681</f>
        <v>0</v>
      </c>
      <c r="R728" s="56">
        <f>Nachschleiftexte!R681</f>
        <v>0</v>
      </c>
      <c r="S728" s="56">
        <f>Nachschleiftexte!N681</f>
        <v>0</v>
      </c>
      <c r="T728" s="56">
        <f>Nachschleiftexte!AB681</f>
        <v>0</v>
      </c>
    </row>
    <row r="729" spans="3:20" x14ac:dyDescent="0.25">
      <c r="C729" s="82">
        <f>Nachschleiftexte!A682</f>
        <v>0</v>
      </c>
      <c r="D729" s="56" t="str">
        <f>IF(C729=[1]Sheet1!A673,"ok","falsch")</f>
        <v>ok</v>
      </c>
      <c r="E729" s="57" t="e" cm="1">
        <f t="array" aca="1" ref="E729" ca="1">INDIRECT(A732&amp;B732)</f>
        <v>#REF!</v>
      </c>
      <c r="F729" s="56">
        <f>Nachschleiftexte!C682</f>
        <v>0</v>
      </c>
      <c r="G729" s="56">
        <f>Nachschleiftexte!D682</f>
        <v>0</v>
      </c>
      <c r="H729" s="56">
        <f>Nachschleiftexte!O682</f>
        <v>0</v>
      </c>
      <c r="I729" s="131">
        <f>Nachschleiftexte!G682</f>
        <v>0</v>
      </c>
      <c r="J729" s="56">
        <f>Nachschleiftexte!E682</f>
        <v>0</v>
      </c>
      <c r="K729" s="56">
        <f>Nachschleiftexte!J682</f>
        <v>0</v>
      </c>
      <c r="L729" s="56">
        <f>Nachschleiftexte!X682</f>
        <v>0</v>
      </c>
      <c r="M729" s="56">
        <f>Nachschleiftexte!Y682</f>
        <v>0</v>
      </c>
      <c r="N729" s="56">
        <f>Nachschleiftexte!K682</f>
        <v>0</v>
      </c>
      <c r="O729" s="56">
        <f>Nachschleiftexte!L682</f>
        <v>0</v>
      </c>
      <c r="P729" s="56">
        <f>Nachschleiftexte!F682</f>
        <v>0</v>
      </c>
      <c r="Q729" s="56">
        <f>Nachschleiftexte!AD682</f>
        <v>0</v>
      </c>
      <c r="R729" s="56">
        <f>Nachschleiftexte!R682</f>
        <v>0</v>
      </c>
      <c r="S729" s="56">
        <f>Nachschleiftexte!N682</f>
        <v>0</v>
      </c>
      <c r="T729" s="56">
        <f>Nachschleiftexte!AB682</f>
        <v>0</v>
      </c>
    </row>
    <row r="730" spans="3:20" s="6" customFormat="1" x14ac:dyDescent="0.25">
      <c r="C730" s="82">
        <f>Nachschleiftexte!A683</f>
        <v>0</v>
      </c>
      <c r="D730" s="56" t="str">
        <f>IF(C730=[1]Sheet1!A674,"ok","falsch")</f>
        <v>ok</v>
      </c>
      <c r="E730" s="57" t="e" cm="1">
        <f t="array" aca="1" ref="E730" ca="1">INDIRECT(A733&amp;B733)</f>
        <v>#REF!</v>
      </c>
      <c r="F730" s="56">
        <f>Nachschleiftexte!C683</f>
        <v>0</v>
      </c>
      <c r="G730" s="56">
        <f>Nachschleiftexte!D683</f>
        <v>0</v>
      </c>
      <c r="H730" s="56">
        <f>Nachschleiftexte!O683</f>
        <v>0</v>
      </c>
      <c r="I730" s="131">
        <f>Nachschleiftexte!G683</f>
        <v>0</v>
      </c>
      <c r="J730" s="56">
        <f>Nachschleiftexte!E683</f>
        <v>0</v>
      </c>
      <c r="K730" s="56">
        <f>Nachschleiftexte!J683</f>
        <v>0</v>
      </c>
      <c r="L730" s="56">
        <f>Nachschleiftexte!X683</f>
        <v>0</v>
      </c>
      <c r="M730" s="56">
        <f>Nachschleiftexte!Y683</f>
        <v>0</v>
      </c>
      <c r="N730" s="56">
        <f>Nachschleiftexte!K683</f>
        <v>0</v>
      </c>
      <c r="O730" s="56">
        <f>Nachschleiftexte!L683</f>
        <v>0</v>
      </c>
      <c r="P730" s="56">
        <f>Nachschleiftexte!F683</f>
        <v>0</v>
      </c>
      <c r="Q730" s="56">
        <f>Nachschleiftexte!AD683</f>
        <v>0</v>
      </c>
      <c r="R730" s="56">
        <f>Nachschleiftexte!R683</f>
        <v>0</v>
      </c>
      <c r="S730" s="56">
        <f>Nachschleiftexte!N683</f>
        <v>0</v>
      </c>
      <c r="T730" s="56">
        <f>Nachschleiftexte!AB683</f>
        <v>0</v>
      </c>
    </row>
    <row r="731" spans="3:20" x14ac:dyDescent="0.25">
      <c r="C731" s="82">
        <f>Nachschleiftexte!A684</f>
        <v>0</v>
      </c>
      <c r="D731" s="56" t="str">
        <f>IF(C731=[1]Sheet1!A675,"ok","falsch")</f>
        <v>ok</v>
      </c>
      <c r="E731" s="57" t="e" cm="1">
        <f t="array" aca="1" ref="E731" ca="1">INDIRECT(A734&amp;B734)</f>
        <v>#REF!</v>
      </c>
      <c r="F731" s="56">
        <f>Nachschleiftexte!C684</f>
        <v>0</v>
      </c>
      <c r="G731" s="56">
        <f>Nachschleiftexte!D684</f>
        <v>0</v>
      </c>
      <c r="H731" s="56">
        <f>Nachschleiftexte!O684</f>
        <v>0</v>
      </c>
      <c r="I731" s="131">
        <f>Nachschleiftexte!G684</f>
        <v>0</v>
      </c>
      <c r="J731" s="56">
        <f>Nachschleiftexte!E684</f>
        <v>0</v>
      </c>
      <c r="K731" s="56">
        <f>Nachschleiftexte!J684</f>
        <v>0</v>
      </c>
      <c r="L731" s="56">
        <f>Nachschleiftexte!X684</f>
        <v>0</v>
      </c>
      <c r="M731" s="56">
        <f>Nachschleiftexte!Y684</f>
        <v>0</v>
      </c>
      <c r="N731" s="56">
        <f>Nachschleiftexte!K684</f>
        <v>0</v>
      </c>
      <c r="O731" s="56">
        <f>Nachschleiftexte!L684</f>
        <v>0</v>
      </c>
      <c r="P731" s="56">
        <f>Nachschleiftexte!F684</f>
        <v>0</v>
      </c>
      <c r="Q731" s="56">
        <f>Nachschleiftexte!AD684</f>
        <v>0</v>
      </c>
      <c r="R731" s="56">
        <f>Nachschleiftexte!R684</f>
        <v>0</v>
      </c>
      <c r="S731" s="56">
        <f>Nachschleiftexte!N684</f>
        <v>0</v>
      </c>
      <c r="T731" s="56">
        <f>Nachschleiftexte!AB684</f>
        <v>0</v>
      </c>
    </row>
    <row r="732" spans="3:20" s="6" customFormat="1" x14ac:dyDescent="0.25">
      <c r="C732" s="82">
        <f>Nachschleiftexte!A685</f>
        <v>0</v>
      </c>
      <c r="D732" s="56" t="str">
        <f>IF(C732=[1]Sheet1!A676,"ok","falsch")</f>
        <v>ok</v>
      </c>
      <c r="E732" s="57" t="e" cm="1">
        <f t="array" aca="1" ref="E732" ca="1">INDIRECT(A735&amp;B735)</f>
        <v>#REF!</v>
      </c>
      <c r="F732" s="56">
        <f>Nachschleiftexte!C685</f>
        <v>0</v>
      </c>
      <c r="G732" s="56">
        <f>Nachschleiftexte!D685</f>
        <v>0</v>
      </c>
      <c r="H732" s="56">
        <f>Nachschleiftexte!O685</f>
        <v>0</v>
      </c>
      <c r="I732" s="131">
        <f>Nachschleiftexte!G685</f>
        <v>0</v>
      </c>
      <c r="J732" s="56">
        <f>Nachschleiftexte!E685</f>
        <v>0</v>
      </c>
      <c r="K732" s="56">
        <f>Nachschleiftexte!J685</f>
        <v>0</v>
      </c>
      <c r="L732" s="56">
        <f>Nachschleiftexte!X685</f>
        <v>0</v>
      </c>
      <c r="M732" s="56">
        <f>Nachschleiftexte!Y685</f>
        <v>0</v>
      </c>
      <c r="N732" s="56">
        <f>Nachschleiftexte!K685</f>
        <v>0</v>
      </c>
      <c r="O732" s="56">
        <f>Nachschleiftexte!L685</f>
        <v>0</v>
      </c>
      <c r="P732" s="56">
        <f>Nachschleiftexte!F685</f>
        <v>0</v>
      </c>
      <c r="Q732" s="56">
        <f>Nachschleiftexte!AD685</f>
        <v>0</v>
      </c>
      <c r="R732" s="56">
        <f>Nachschleiftexte!R685</f>
        <v>0</v>
      </c>
      <c r="S732" s="56">
        <f>Nachschleiftexte!N685</f>
        <v>0</v>
      </c>
      <c r="T732" s="56">
        <f>Nachschleiftexte!AB685</f>
        <v>0</v>
      </c>
    </row>
    <row r="733" spans="3:20" x14ac:dyDescent="0.25">
      <c r="C733" s="82">
        <f>Nachschleiftexte!A686</f>
        <v>0</v>
      </c>
      <c r="D733" s="56" t="str">
        <f>IF(C733=[1]Sheet1!A677,"ok","falsch")</f>
        <v>ok</v>
      </c>
      <c r="E733" s="57" t="e" cm="1">
        <f t="array" aca="1" ref="E733" ca="1">INDIRECT(A736&amp;B736)</f>
        <v>#REF!</v>
      </c>
      <c r="F733" s="56">
        <f>Nachschleiftexte!C686</f>
        <v>0</v>
      </c>
      <c r="G733" s="56">
        <f>Nachschleiftexte!D686</f>
        <v>0</v>
      </c>
      <c r="H733" s="56">
        <f>Nachschleiftexte!O686</f>
        <v>0</v>
      </c>
      <c r="I733" s="131">
        <f>Nachschleiftexte!G686</f>
        <v>0</v>
      </c>
      <c r="J733" s="56">
        <f>Nachschleiftexte!E686</f>
        <v>0</v>
      </c>
      <c r="K733" s="56">
        <f>Nachschleiftexte!J686</f>
        <v>0</v>
      </c>
      <c r="L733" s="56">
        <f>Nachschleiftexte!X686</f>
        <v>0</v>
      </c>
      <c r="M733" s="56">
        <f>Nachschleiftexte!Y686</f>
        <v>0</v>
      </c>
      <c r="N733" s="56">
        <f>Nachschleiftexte!K686</f>
        <v>0</v>
      </c>
      <c r="O733" s="56">
        <f>Nachschleiftexte!L686</f>
        <v>0</v>
      </c>
      <c r="P733" s="56">
        <f>Nachschleiftexte!F686</f>
        <v>0</v>
      </c>
      <c r="Q733" s="56">
        <f>Nachschleiftexte!AD686</f>
        <v>0</v>
      </c>
      <c r="R733" s="56">
        <f>Nachschleiftexte!R686</f>
        <v>0</v>
      </c>
      <c r="S733" s="56">
        <f>Nachschleiftexte!N686</f>
        <v>0</v>
      </c>
      <c r="T733" s="56">
        <f>Nachschleiftexte!AB686</f>
        <v>0</v>
      </c>
    </row>
    <row r="734" spans="3:20" s="6" customFormat="1" x14ac:dyDescent="0.25">
      <c r="C734" s="82">
        <f>Nachschleiftexte!A687</f>
        <v>0</v>
      </c>
      <c r="D734" s="56" t="str">
        <f>IF(C734=[1]Sheet1!A678,"ok","falsch")</f>
        <v>ok</v>
      </c>
      <c r="E734" s="57" t="e" cm="1">
        <f t="array" aca="1" ref="E734" ca="1">INDIRECT(A737&amp;B737)</f>
        <v>#REF!</v>
      </c>
      <c r="F734" s="56">
        <f>Nachschleiftexte!C687</f>
        <v>0</v>
      </c>
      <c r="G734" s="56">
        <f>Nachschleiftexte!D687</f>
        <v>0</v>
      </c>
      <c r="H734" s="56">
        <f>Nachschleiftexte!O687</f>
        <v>0</v>
      </c>
      <c r="I734" s="131">
        <f>Nachschleiftexte!G687</f>
        <v>0</v>
      </c>
      <c r="J734" s="56">
        <f>Nachschleiftexte!E687</f>
        <v>0</v>
      </c>
      <c r="K734" s="56">
        <f>Nachschleiftexte!J687</f>
        <v>0</v>
      </c>
      <c r="L734" s="56">
        <f>Nachschleiftexte!X687</f>
        <v>0</v>
      </c>
      <c r="M734" s="56">
        <f>Nachschleiftexte!Y687</f>
        <v>0</v>
      </c>
      <c r="N734" s="56">
        <f>Nachschleiftexte!K687</f>
        <v>0</v>
      </c>
      <c r="O734" s="56">
        <f>Nachschleiftexte!L687</f>
        <v>0</v>
      </c>
      <c r="P734" s="56">
        <f>Nachschleiftexte!F687</f>
        <v>0</v>
      </c>
      <c r="Q734" s="56">
        <f>Nachschleiftexte!AD687</f>
        <v>0</v>
      </c>
      <c r="R734" s="56">
        <f>Nachschleiftexte!R687</f>
        <v>0</v>
      </c>
      <c r="S734" s="56">
        <f>Nachschleiftexte!N687</f>
        <v>0</v>
      </c>
      <c r="T734" s="56">
        <f>Nachschleiftexte!AB687</f>
        <v>0</v>
      </c>
    </row>
    <row r="735" spans="3:20" x14ac:dyDescent="0.25">
      <c r="C735" s="82">
        <f>Nachschleiftexte!A688</f>
        <v>0</v>
      </c>
      <c r="D735" s="56" t="str">
        <f>IF(C735=[1]Sheet1!A679,"ok","falsch")</f>
        <v>ok</v>
      </c>
      <c r="E735" s="57" t="e" cm="1">
        <f t="array" aca="1" ref="E735" ca="1">INDIRECT(A738&amp;B738)</f>
        <v>#REF!</v>
      </c>
      <c r="F735" s="56">
        <f>Nachschleiftexte!C688</f>
        <v>0</v>
      </c>
      <c r="G735" s="56">
        <f>Nachschleiftexte!D688</f>
        <v>0</v>
      </c>
      <c r="H735" s="56">
        <f>Nachschleiftexte!O688</f>
        <v>0</v>
      </c>
      <c r="I735" s="131">
        <f>Nachschleiftexte!G688</f>
        <v>0</v>
      </c>
      <c r="J735" s="56">
        <f>Nachschleiftexte!E688</f>
        <v>0</v>
      </c>
      <c r="K735" s="56">
        <f>Nachschleiftexte!J688</f>
        <v>0</v>
      </c>
      <c r="L735" s="56">
        <f>Nachschleiftexte!X688</f>
        <v>0</v>
      </c>
      <c r="M735" s="56">
        <f>Nachschleiftexte!Y688</f>
        <v>0</v>
      </c>
      <c r="N735" s="56">
        <f>Nachschleiftexte!K688</f>
        <v>0</v>
      </c>
      <c r="O735" s="56">
        <f>Nachschleiftexte!L688</f>
        <v>0</v>
      </c>
      <c r="P735" s="56">
        <f>Nachschleiftexte!F688</f>
        <v>0</v>
      </c>
      <c r="Q735" s="56">
        <f>Nachschleiftexte!AD688</f>
        <v>0</v>
      </c>
      <c r="R735" s="56">
        <f>Nachschleiftexte!R688</f>
        <v>0</v>
      </c>
      <c r="S735" s="56">
        <f>Nachschleiftexte!N688</f>
        <v>0</v>
      </c>
      <c r="T735" s="56">
        <f>Nachschleiftexte!AB688</f>
        <v>0</v>
      </c>
    </row>
    <row r="736" spans="3:20" s="6" customFormat="1" x14ac:dyDescent="0.25">
      <c r="C736" s="82">
        <f>Nachschleiftexte!A689</f>
        <v>0</v>
      </c>
      <c r="D736" s="56" t="str">
        <f>IF(C736=[1]Sheet1!A680,"ok","falsch")</f>
        <v>ok</v>
      </c>
      <c r="E736" s="57" t="e" cm="1">
        <f t="array" aca="1" ref="E736" ca="1">INDIRECT(A739&amp;B739)</f>
        <v>#REF!</v>
      </c>
      <c r="F736" s="56">
        <f>Nachschleiftexte!C689</f>
        <v>0</v>
      </c>
      <c r="G736" s="56">
        <f>Nachschleiftexte!D689</f>
        <v>0</v>
      </c>
      <c r="H736" s="56">
        <f>Nachschleiftexte!O689</f>
        <v>0</v>
      </c>
      <c r="I736" s="131">
        <f>Nachschleiftexte!G689</f>
        <v>0</v>
      </c>
      <c r="J736" s="56">
        <f>Nachschleiftexte!E689</f>
        <v>0</v>
      </c>
      <c r="K736" s="56">
        <f>Nachschleiftexte!J689</f>
        <v>0</v>
      </c>
      <c r="L736" s="56">
        <f>Nachschleiftexte!X689</f>
        <v>0</v>
      </c>
      <c r="M736" s="56">
        <f>Nachschleiftexte!Y689</f>
        <v>0</v>
      </c>
      <c r="N736" s="56">
        <f>Nachschleiftexte!K689</f>
        <v>0</v>
      </c>
      <c r="O736" s="56">
        <f>Nachschleiftexte!L689</f>
        <v>0</v>
      </c>
      <c r="P736" s="56">
        <f>Nachschleiftexte!F689</f>
        <v>0</v>
      </c>
      <c r="Q736" s="56">
        <f>Nachschleiftexte!AD689</f>
        <v>0</v>
      </c>
      <c r="R736" s="56">
        <f>Nachschleiftexte!R689</f>
        <v>0</v>
      </c>
      <c r="S736" s="56">
        <f>Nachschleiftexte!N689</f>
        <v>0</v>
      </c>
      <c r="T736" s="56">
        <f>Nachschleiftexte!AB689</f>
        <v>0</v>
      </c>
    </row>
    <row r="737" spans="3:20" x14ac:dyDescent="0.25">
      <c r="C737" s="82">
        <f>Nachschleiftexte!A690</f>
        <v>0</v>
      </c>
      <c r="D737" s="56" t="str">
        <f>IF(C737=[1]Sheet1!A681,"ok","falsch")</f>
        <v>ok</v>
      </c>
      <c r="E737" s="57" t="e" cm="1">
        <f t="array" aca="1" ref="E737" ca="1">INDIRECT(A740&amp;B740)</f>
        <v>#REF!</v>
      </c>
      <c r="F737" s="56">
        <f>Nachschleiftexte!C690</f>
        <v>0</v>
      </c>
      <c r="G737" s="56">
        <f>Nachschleiftexte!D690</f>
        <v>0</v>
      </c>
      <c r="H737" s="56">
        <f>Nachschleiftexte!O690</f>
        <v>0</v>
      </c>
      <c r="I737" s="131">
        <f>Nachschleiftexte!G690</f>
        <v>0</v>
      </c>
      <c r="J737" s="56">
        <f>Nachschleiftexte!E690</f>
        <v>0</v>
      </c>
      <c r="K737" s="56">
        <f>Nachschleiftexte!J690</f>
        <v>0</v>
      </c>
      <c r="L737" s="56">
        <f>Nachschleiftexte!X690</f>
        <v>0</v>
      </c>
      <c r="M737" s="56">
        <f>Nachschleiftexte!Y690</f>
        <v>0</v>
      </c>
      <c r="N737" s="56">
        <f>Nachschleiftexte!K690</f>
        <v>0</v>
      </c>
      <c r="O737" s="56">
        <f>Nachschleiftexte!L690</f>
        <v>0</v>
      </c>
      <c r="P737" s="56">
        <f>Nachschleiftexte!F690</f>
        <v>0</v>
      </c>
      <c r="Q737" s="56">
        <f>Nachschleiftexte!AD690</f>
        <v>0</v>
      </c>
      <c r="R737" s="56">
        <f>Nachschleiftexte!R690</f>
        <v>0</v>
      </c>
      <c r="S737" s="56">
        <f>Nachschleiftexte!N690</f>
        <v>0</v>
      </c>
      <c r="T737" s="56">
        <f>Nachschleiftexte!AB690</f>
        <v>0</v>
      </c>
    </row>
    <row r="738" spans="3:20" s="6" customFormat="1" x14ac:dyDescent="0.25">
      <c r="C738" s="82">
        <f>Nachschleiftexte!A691</f>
        <v>0</v>
      </c>
      <c r="D738" s="56" t="str">
        <f>IF(C738=[1]Sheet1!A682,"ok","falsch")</f>
        <v>ok</v>
      </c>
      <c r="E738" s="57" t="e" cm="1">
        <f t="array" aca="1" ref="E738" ca="1">INDIRECT(A741&amp;B741)</f>
        <v>#REF!</v>
      </c>
      <c r="F738" s="56">
        <f>Nachschleiftexte!C691</f>
        <v>0</v>
      </c>
      <c r="G738" s="56">
        <f>Nachschleiftexte!D691</f>
        <v>0</v>
      </c>
      <c r="H738" s="56">
        <f>Nachschleiftexte!O691</f>
        <v>0</v>
      </c>
      <c r="I738" s="131">
        <f>Nachschleiftexte!G691</f>
        <v>0</v>
      </c>
      <c r="J738" s="56">
        <f>Nachschleiftexte!E691</f>
        <v>0</v>
      </c>
      <c r="K738" s="56">
        <f>Nachschleiftexte!J691</f>
        <v>0</v>
      </c>
      <c r="L738" s="56">
        <f>Nachschleiftexte!X691</f>
        <v>0</v>
      </c>
      <c r="M738" s="56">
        <f>Nachschleiftexte!Y691</f>
        <v>0</v>
      </c>
      <c r="N738" s="56">
        <f>Nachschleiftexte!K691</f>
        <v>0</v>
      </c>
      <c r="O738" s="56">
        <f>Nachschleiftexte!L691</f>
        <v>0</v>
      </c>
      <c r="P738" s="56">
        <f>Nachschleiftexte!F691</f>
        <v>0</v>
      </c>
      <c r="Q738" s="56">
        <f>Nachschleiftexte!AD691</f>
        <v>0</v>
      </c>
      <c r="R738" s="56">
        <f>Nachschleiftexte!R691</f>
        <v>0</v>
      </c>
      <c r="S738" s="56">
        <f>Nachschleiftexte!N691</f>
        <v>0</v>
      </c>
      <c r="T738" s="56">
        <f>Nachschleiftexte!AB691</f>
        <v>0</v>
      </c>
    </row>
    <row r="739" spans="3:20" x14ac:dyDescent="0.25">
      <c r="C739" s="82">
        <f>Nachschleiftexte!A692</f>
        <v>0</v>
      </c>
      <c r="D739" s="56" t="str">
        <f>IF(C739=[1]Sheet1!A683,"ok","falsch")</f>
        <v>ok</v>
      </c>
      <c r="E739" s="57" t="e" cm="1">
        <f t="array" aca="1" ref="E739" ca="1">INDIRECT(A742&amp;B742)</f>
        <v>#REF!</v>
      </c>
      <c r="F739" s="56">
        <f>Nachschleiftexte!C692</f>
        <v>0</v>
      </c>
      <c r="G739" s="56">
        <f>Nachschleiftexte!D692</f>
        <v>0</v>
      </c>
      <c r="H739" s="56">
        <f>Nachschleiftexte!O692</f>
        <v>0</v>
      </c>
      <c r="I739" s="131">
        <f>Nachschleiftexte!G692</f>
        <v>0</v>
      </c>
      <c r="J739" s="56">
        <f>Nachschleiftexte!E692</f>
        <v>0</v>
      </c>
      <c r="K739" s="56">
        <f>Nachschleiftexte!J692</f>
        <v>0</v>
      </c>
      <c r="L739" s="56">
        <f>Nachschleiftexte!X692</f>
        <v>0</v>
      </c>
      <c r="M739" s="56">
        <f>Nachschleiftexte!Y692</f>
        <v>0</v>
      </c>
      <c r="N739" s="56">
        <f>Nachschleiftexte!K692</f>
        <v>0</v>
      </c>
      <c r="O739" s="56">
        <f>Nachschleiftexte!L692</f>
        <v>0</v>
      </c>
      <c r="P739" s="56">
        <f>Nachschleiftexte!F692</f>
        <v>0</v>
      </c>
      <c r="Q739" s="56">
        <f>Nachschleiftexte!AD692</f>
        <v>0</v>
      </c>
      <c r="R739" s="56">
        <f>Nachschleiftexte!R692</f>
        <v>0</v>
      </c>
      <c r="S739" s="56">
        <f>Nachschleiftexte!N692</f>
        <v>0</v>
      </c>
      <c r="T739" s="56">
        <f>Nachschleiftexte!AB692</f>
        <v>0</v>
      </c>
    </row>
    <row r="740" spans="3:20" s="6" customFormat="1" x14ac:dyDescent="0.25">
      <c r="C740" s="82">
        <f>Nachschleiftexte!A693</f>
        <v>0</v>
      </c>
      <c r="D740" s="56" t="str">
        <f>IF(C740=[1]Sheet1!A684,"ok","falsch")</f>
        <v>ok</v>
      </c>
      <c r="E740" s="57" t="e" cm="1">
        <f t="array" aca="1" ref="E740" ca="1">INDIRECT(A743&amp;B743)</f>
        <v>#REF!</v>
      </c>
      <c r="F740" s="56">
        <f>Nachschleiftexte!C693</f>
        <v>0</v>
      </c>
      <c r="G740" s="56">
        <f>Nachschleiftexte!D693</f>
        <v>0</v>
      </c>
      <c r="H740" s="56">
        <f>Nachschleiftexte!O693</f>
        <v>0</v>
      </c>
      <c r="I740" s="131">
        <f>Nachschleiftexte!G693</f>
        <v>0</v>
      </c>
      <c r="J740" s="56">
        <f>Nachschleiftexte!E693</f>
        <v>0</v>
      </c>
      <c r="K740" s="56">
        <f>Nachschleiftexte!J693</f>
        <v>0</v>
      </c>
      <c r="L740" s="56">
        <f>Nachschleiftexte!X693</f>
        <v>0</v>
      </c>
      <c r="M740" s="56">
        <f>Nachschleiftexte!Y693</f>
        <v>0</v>
      </c>
      <c r="N740" s="56">
        <f>Nachschleiftexte!K693</f>
        <v>0</v>
      </c>
      <c r="O740" s="56">
        <f>Nachschleiftexte!L693</f>
        <v>0</v>
      </c>
      <c r="P740" s="56">
        <f>Nachschleiftexte!F693</f>
        <v>0</v>
      </c>
      <c r="Q740" s="56">
        <f>Nachschleiftexte!AD693</f>
        <v>0</v>
      </c>
      <c r="R740" s="56">
        <f>Nachschleiftexte!R693</f>
        <v>0</v>
      </c>
      <c r="S740" s="56">
        <f>Nachschleiftexte!N693</f>
        <v>0</v>
      </c>
      <c r="T740" s="56">
        <f>Nachschleiftexte!AB693</f>
        <v>0</v>
      </c>
    </row>
    <row r="741" spans="3:20" x14ac:dyDescent="0.25">
      <c r="C741" s="82">
        <f>Nachschleiftexte!A694</f>
        <v>0</v>
      </c>
      <c r="D741" s="56" t="str">
        <f>IF(C741=[1]Sheet1!A685,"ok","falsch")</f>
        <v>ok</v>
      </c>
      <c r="E741" s="57" t="e" cm="1">
        <f t="array" aca="1" ref="E741" ca="1">INDIRECT(A744&amp;B744)</f>
        <v>#REF!</v>
      </c>
      <c r="F741" s="56">
        <f>Nachschleiftexte!C694</f>
        <v>0</v>
      </c>
      <c r="G741" s="56">
        <f>Nachschleiftexte!D694</f>
        <v>0</v>
      </c>
      <c r="H741" s="56">
        <f>Nachschleiftexte!O694</f>
        <v>0</v>
      </c>
      <c r="I741" s="131">
        <f>Nachschleiftexte!G694</f>
        <v>0</v>
      </c>
      <c r="J741" s="56">
        <f>Nachschleiftexte!E694</f>
        <v>0</v>
      </c>
      <c r="K741" s="56">
        <f>Nachschleiftexte!J694</f>
        <v>0</v>
      </c>
      <c r="L741" s="56">
        <f>Nachschleiftexte!X694</f>
        <v>0</v>
      </c>
      <c r="M741" s="56">
        <f>Nachschleiftexte!Y694</f>
        <v>0</v>
      </c>
      <c r="N741" s="56">
        <f>Nachschleiftexte!K694</f>
        <v>0</v>
      </c>
      <c r="O741" s="56">
        <f>Nachschleiftexte!L694</f>
        <v>0</v>
      </c>
      <c r="P741" s="56">
        <f>Nachschleiftexte!F694</f>
        <v>0</v>
      </c>
      <c r="Q741" s="56">
        <f>Nachschleiftexte!AD694</f>
        <v>0</v>
      </c>
      <c r="R741" s="56">
        <f>Nachschleiftexte!R694</f>
        <v>0</v>
      </c>
      <c r="S741" s="56">
        <f>Nachschleiftexte!N694</f>
        <v>0</v>
      </c>
      <c r="T741" s="56">
        <f>Nachschleiftexte!AB694</f>
        <v>0</v>
      </c>
    </row>
    <row r="742" spans="3:20" s="6" customFormat="1" x14ac:dyDescent="0.25">
      <c r="C742" s="82">
        <f>Nachschleiftexte!A695</f>
        <v>0</v>
      </c>
      <c r="D742" s="56" t="str">
        <f>IF(C742=[1]Sheet1!A686,"ok","falsch")</f>
        <v>ok</v>
      </c>
      <c r="E742" s="57" t="e" cm="1">
        <f t="array" aca="1" ref="E742" ca="1">INDIRECT(A745&amp;B745)</f>
        <v>#REF!</v>
      </c>
      <c r="F742" s="56">
        <f>Nachschleiftexte!C695</f>
        <v>0</v>
      </c>
      <c r="G742" s="56">
        <f>Nachschleiftexte!D695</f>
        <v>0</v>
      </c>
      <c r="H742" s="56">
        <f>Nachschleiftexte!O695</f>
        <v>0</v>
      </c>
      <c r="I742" s="131">
        <f>Nachschleiftexte!G695</f>
        <v>0</v>
      </c>
      <c r="J742" s="56">
        <f>Nachschleiftexte!E695</f>
        <v>0</v>
      </c>
      <c r="K742" s="56">
        <f>Nachschleiftexte!J695</f>
        <v>0</v>
      </c>
      <c r="L742" s="56">
        <f>Nachschleiftexte!X695</f>
        <v>0</v>
      </c>
      <c r="M742" s="56">
        <f>Nachschleiftexte!Y695</f>
        <v>0</v>
      </c>
      <c r="N742" s="56">
        <f>Nachschleiftexte!K695</f>
        <v>0</v>
      </c>
      <c r="O742" s="56">
        <f>Nachschleiftexte!L695</f>
        <v>0</v>
      </c>
      <c r="P742" s="56">
        <f>Nachschleiftexte!F695</f>
        <v>0</v>
      </c>
      <c r="Q742" s="56">
        <f>Nachschleiftexte!AD695</f>
        <v>0</v>
      </c>
      <c r="R742" s="56">
        <f>Nachschleiftexte!R695</f>
        <v>0</v>
      </c>
      <c r="S742" s="56">
        <f>Nachschleiftexte!N695</f>
        <v>0</v>
      </c>
      <c r="T742" s="56">
        <f>Nachschleiftexte!AB695</f>
        <v>0</v>
      </c>
    </row>
    <row r="743" spans="3:20" x14ac:dyDescent="0.25">
      <c r="C743" s="82">
        <f>Nachschleiftexte!A696</f>
        <v>0</v>
      </c>
      <c r="D743" s="56" t="str">
        <f>IF(C743=[1]Sheet1!A687,"ok","falsch")</f>
        <v>ok</v>
      </c>
      <c r="E743" s="57" t="e" cm="1">
        <f t="array" aca="1" ref="E743" ca="1">INDIRECT(A746&amp;B746)</f>
        <v>#REF!</v>
      </c>
      <c r="F743" s="56">
        <f>Nachschleiftexte!C696</f>
        <v>0</v>
      </c>
      <c r="G743" s="56">
        <f>Nachschleiftexte!D696</f>
        <v>0</v>
      </c>
      <c r="H743" s="56">
        <f>Nachschleiftexte!O696</f>
        <v>0</v>
      </c>
      <c r="I743" s="131">
        <f>Nachschleiftexte!G696</f>
        <v>0</v>
      </c>
      <c r="J743" s="56">
        <f>Nachschleiftexte!E696</f>
        <v>0</v>
      </c>
      <c r="K743" s="56">
        <f>Nachschleiftexte!J696</f>
        <v>0</v>
      </c>
      <c r="L743" s="56">
        <f>Nachschleiftexte!X696</f>
        <v>0</v>
      </c>
      <c r="M743" s="56">
        <f>Nachschleiftexte!Y696</f>
        <v>0</v>
      </c>
      <c r="N743" s="56">
        <f>Nachschleiftexte!K696</f>
        <v>0</v>
      </c>
      <c r="O743" s="56">
        <f>Nachschleiftexte!L696</f>
        <v>0</v>
      </c>
      <c r="P743" s="56">
        <f>Nachschleiftexte!F696</f>
        <v>0</v>
      </c>
      <c r="Q743" s="56">
        <f>Nachschleiftexte!AD696</f>
        <v>0</v>
      </c>
      <c r="R743" s="56">
        <f>Nachschleiftexte!R696</f>
        <v>0</v>
      </c>
      <c r="S743" s="56">
        <f>Nachschleiftexte!N696</f>
        <v>0</v>
      </c>
      <c r="T743" s="56">
        <f>Nachschleiftexte!AB696</f>
        <v>0</v>
      </c>
    </row>
    <row r="744" spans="3:20" s="6" customFormat="1" x14ac:dyDescent="0.25">
      <c r="C744" s="82">
        <f>Nachschleiftexte!A697</f>
        <v>0</v>
      </c>
      <c r="D744" s="56" t="str">
        <f>IF(C744=[1]Sheet1!A688,"ok","falsch")</f>
        <v>ok</v>
      </c>
      <c r="E744" s="57" t="e" cm="1">
        <f t="array" aca="1" ref="E744" ca="1">INDIRECT(A747&amp;B747)</f>
        <v>#REF!</v>
      </c>
      <c r="F744" s="56">
        <f>Nachschleiftexte!C697</f>
        <v>0</v>
      </c>
      <c r="G744" s="56">
        <f>Nachschleiftexte!D697</f>
        <v>0</v>
      </c>
      <c r="H744" s="56">
        <f>Nachschleiftexte!O697</f>
        <v>0</v>
      </c>
      <c r="I744" s="131">
        <f>Nachschleiftexte!G697</f>
        <v>0</v>
      </c>
      <c r="J744" s="56">
        <f>Nachschleiftexte!E697</f>
        <v>0</v>
      </c>
      <c r="K744" s="56">
        <f>Nachschleiftexte!J697</f>
        <v>0</v>
      </c>
      <c r="L744" s="56">
        <f>Nachschleiftexte!X697</f>
        <v>0</v>
      </c>
      <c r="M744" s="56">
        <f>Nachschleiftexte!Y697</f>
        <v>0</v>
      </c>
      <c r="N744" s="56">
        <f>Nachschleiftexte!K697</f>
        <v>0</v>
      </c>
      <c r="O744" s="56">
        <f>Nachschleiftexte!L697</f>
        <v>0</v>
      </c>
      <c r="P744" s="56">
        <f>Nachschleiftexte!F697</f>
        <v>0</v>
      </c>
      <c r="Q744" s="56">
        <f>Nachschleiftexte!AD697</f>
        <v>0</v>
      </c>
      <c r="R744" s="56">
        <f>Nachschleiftexte!R697</f>
        <v>0</v>
      </c>
      <c r="S744" s="56">
        <f>Nachschleiftexte!N697</f>
        <v>0</v>
      </c>
      <c r="T744" s="56">
        <f>Nachschleiftexte!AB697</f>
        <v>0</v>
      </c>
    </row>
    <row r="745" spans="3:20" x14ac:dyDescent="0.25">
      <c r="C745" s="82">
        <f>Nachschleiftexte!A698</f>
        <v>0</v>
      </c>
      <c r="D745" s="56" t="str">
        <f>IF(C745=[1]Sheet1!A689,"ok","falsch")</f>
        <v>ok</v>
      </c>
      <c r="E745" s="57" t="e" cm="1">
        <f t="array" aca="1" ref="E745" ca="1">INDIRECT(A748&amp;B748)</f>
        <v>#REF!</v>
      </c>
      <c r="F745" s="56">
        <f>Nachschleiftexte!C698</f>
        <v>0</v>
      </c>
      <c r="G745" s="56">
        <f>Nachschleiftexte!D698</f>
        <v>0</v>
      </c>
      <c r="H745" s="56">
        <f>Nachschleiftexte!O698</f>
        <v>0</v>
      </c>
      <c r="I745" s="131">
        <f>Nachschleiftexte!G698</f>
        <v>0</v>
      </c>
      <c r="J745" s="56">
        <f>Nachschleiftexte!E698</f>
        <v>0</v>
      </c>
      <c r="K745" s="56">
        <f>Nachschleiftexte!J698</f>
        <v>0</v>
      </c>
      <c r="L745" s="56">
        <f>Nachschleiftexte!X698</f>
        <v>0</v>
      </c>
      <c r="M745" s="56">
        <f>Nachschleiftexte!Y698</f>
        <v>0</v>
      </c>
      <c r="N745" s="56">
        <f>Nachschleiftexte!K698</f>
        <v>0</v>
      </c>
      <c r="O745" s="56">
        <f>Nachschleiftexte!L698</f>
        <v>0</v>
      </c>
      <c r="P745" s="56">
        <f>Nachschleiftexte!F698</f>
        <v>0</v>
      </c>
      <c r="Q745" s="56">
        <f>Nachschleiftexte!AD698</f>
        <v>0</v>
      </c>
      <c r="R745" s="56">
        <f>Nachschleiftexte!R698</f>
        <v>0</v>
      </c>
      <c r="S745" s="56">
        <f>Nachschleiftexte!N698</f>
        <v>0</v>
      </c>
      <c r="T745" s="56">
        <f>Nachschleiftexte!AB698</f>
        <v>0</v>
      </c>
    </row>
    <row r="746" spans="3:20" s="6" customFormat="1" x14ac:dyDescent="0.25">
      <c r="C746" s="82">
        <f>Nachschleiftexte!A699</f>
        <v>0</v>
      </c>
      <c r="D746" s="56" t="str">
        <f>IF(C746=[1]Sheet1!A690,"ok","falsch")</f>
        <v>ok</v>
      </c>
      <c r="E746" s="57" t="e" cm="1">
        <f t="array" aca="1" ref="E746" ca="1">INDIRECT(A749&amp;B749)</f>
        <v>#REF!</v>
      </c>
      <c r="F746" s="56">
        <f>Nachschleiftexte!C699</f>
        <v>0</v>
      </c>
      <c r="G746" s="56">
        <f>Nachschleiftexte!D699</f>
        <v>0</v>
      </c>
      <c r="H746" s="56">
        <f>Nachschleiftexte!O699</f>
        <v>0</v>
      </c>
      <c r="I746" s="131">
        <f>Nachschleiftexte!G699</f>
        <v>0</v>
      </c>
      <c r="J746" s="56">
        <f>Nachschleiftexte!E699</f>
        <v>0</v>
      </c>
      <c r="K746" s="56">
        <f>Nachschleiftexte!J699</f>
        <v>0</v>
      </c>
      <c r="L746" s="56">
        <f>Nachschleiftexte!X699</f>
        <v>0</v>
      </c>
      <c r="M746" s="56">
        <f>Nachschleiftexte!Y699</f>
        <v>0</v>
      </c>
      <c r="N746" s="56">
        <f>Nachschleiftexte!K699</f>
        <v>0</v>
      </c>
      <c r="O746" s="56">
        <f>Nachschleiftexte!L699</f>
        <v>0</v>
      </c>
      <c r="P746" s="56">
        <f>Nachschleiftexte!F699</f>
        <v>0</v>
      </c>
      <c r="Q746" s="56">
        <f>Nachschleiftexte!AD699</f>
        <v>0</v>
      </c>
      <c r="R746" s="56">
        <f>Nachschleiftexte!R699</f>
        <v>0</v>
      </c>
      <c r="S746" s="56">
        <f>Nachschleiftexte!N699</f>
        <v>0</v>
      </c>
      <c r="T746" s="56">
        <f>Nachschleiftexte!AB699</f>
        <v>0</v>
      </c>
    </row>
    <row r="747" spans="3:20" x14ac:dyDescent="0.25">
      <c r="C747" s="82">
        <f>Nachschleiftexte!A700</f>
        <v>0</v>
      </c>
      <c r="D747" s="56" t="str">
        <f>IF(C747=[1]Sheet1!A691,"ok","falsch")</f>
        <v>ok</v>
      </c>
      <c r="E747" s="57" t="e" cm="1">
        <f t="array" aca="1" ref="E747" ca="1">INDIRECT(A750&amp;B750)</f>
        <v>#REF!</v>
      </c>
      <c r="F747" s="56">
        <f>Nachschleiftexte!C700</f>
        <v>0</v>
      </c>
      <c r="G747" s="56">
        <f>Nachschleiftexte!D700</f>
        <v>0</v>
      </c>
      <c r="H747" s="56">
        <f>Nachschleiftexte!O700</f>
        <v>0</v>
      </c>
      <c r="I747" s="131">
        <f>Nachschleiftexte!G700</f>
        <v>0</v>
      </c>
      <c r="J747" s="56">
        <f>Nachschleiftexte!E700</f>
        <v>0</v>
      </c>
      <c r="K747" s="56">
        <f>Nachschleiftexte!J700</f>
        <v>0</v>
      </c>
      <c r="L747" s="56">
        <f>Nachschleiftexte!X700</f>
        <v>0</v>
      </c>
      <c r="M747" s="56">
        <f>Nachschleiftexte!Y700</f>
        <v>0</v>
      </c>
      <c r="N747" s="56">
        <f>Nachschleiftexte!K700</f>
        <v>0</v>
      </c>
      <c r="O747" s="56">
        <f>Nachschleiftexte!L700</f>
        <v>0</v>
      </c>
      <c r="P747" s="56">
        <f>Nachschleiftexte!F700</f>
        <v>0</v>
      </c>
      <c r="Q747" s="56">
        <f>Nachschleiftexte!AD700</f>
        <v>0</v>
      </c>
      <c r="R747" s="56">
        <f>Nachschleiftexte!R700</f>
        <v>0</v>
      </c>
      <c r="S747" s="56">
        <f>Nachschleiftexte!N700</f>
        <v>0</v>
      </c>
      <c r="T747" s="56">
        <f>Nachschleiftexte!AB700</f>
        <v>0</v>
      </c>
    </row>
    <row r="748" spans="3:20" s="6" customFormat="1" x14ac:dyDescent="0.25">
      <c r="C748" s="82">
        <f>Nachschleiftexte!A701</f>
        <v>0</v>
      </c>
      <c r="D748" s="56" t="str">
        <f>IF(C748=[1]Sheet1!A692,"ok","falsch")</f>
        <v>ok</v>
      </c>
      <c r="E748" s="57" t="e" cm="1">
        <f t="array" aca="1" ref="E748" ca="1">INDIRECT(A751&amp;B751)</f>
        <v>#REF!</v>
      </c>
      <c r="F748" s="56">
        <f>Nachschleiftexte!C701</f>
        <v>0</v>
      </c>
      <c r="G748" s="56">
        <f>Nachschleiftexte!D701</f>
        <v>0</v>
      </c>
      <c r="H748" s="56">
        <f>Nachschleiftexte!O701</f>
        <v>0</v>
      </c>
      <c r="I748" s="131">
        <f>Nachschleiftexte!G701</f>
        <v>0</v>
      </c>
      <c r="J748" s="56">
        <f>Nachschleiftexte!E701</f>
        <v>0</v>
      </c>
      <c r="K748" s="56">
        <f>Nachschleiftexte!J701</f>
        <v>0</v>
      </c>
      <c r="L748" s="56">
        <f>Nachschleiftexte!X701</f>
        <v>0</v>
      </c>
      <c r="M748" s="56">
        <f>Nachschleiftexte!Y701</f>
        <v>0</v>
      </c>
      <c r="N748" s="56">
        <f>Nachschleiftexte!K701</f>
        <v>0</v>
      </c>
      <c r="O748" s="56">
        <f>Nachschleiftexte!L701</f>
        <v>0</v>
      </c>
      <c r="P748" s="56">
        <f>Nachschleiftexte!F701</f>
        <v>0</v>
      </c>
      <c r="Q748" s="56">
        <f>Nachschleiftexte!AD701</f>
        <v>0</v>
      </c>
      <c r="R748" s="56">
        <f>Nachschleiftexte!R701</f>
        <v>0</v>
      </c>
      <c r="S748" s="56">
        <f>Nachschleiftexte!N701</f>
        <v>0</v>
      </c>
      <c r="T748" s="56">
        <f>Nachschleiftexte!AB701</f>
        <v>0</v>
      </c>
    </row>
    <row r="749" spans="3:20" x14ac:dyDescent="0.25">
      <c r="C749" s="82">
        <f>Nachschleiftexte!A702</f>
        <v>0</v>
      </c>
      <c r="D749" s="56" t="str">
        <f>IF(C749=[1]Sheet1!A693,"ok","falsch")</f>
        <v>ok</v>
      </c>
      <c r="E749" s="57" t="e" cm="1">
        <f t="array" aca="1" ref="E749" ca="1">INDIRECT(A752&amp;B752)</f>
        <v>#REF!</v>
      </c>
      <c r="F749" s="56">
        <f>Nachschleiftexte!C702</f>
        <v>0</v>
      </c>
      <c r="G749" s="56">
        <f>Nachschleiftexte!D702</f>
        <v>0</v>
      </c>
      <c r="H749" s="56">
        <f>Nachschleiftexte!O702</f>
        <v>0</v>
      </c>
      <c r="I749" s="131">
        <f>Nachschleiftexte!G702</f>
        <v>0</v>
      </c>
      <c r="J749" s="56">
        <f>Nachschleiftexte!E702</f>
        <v>0</v>
      </c>
      <c r="K749" s="56">
        <f>Nachschleiftexte!J702</f>
        <v>0</v>
      </c>
      <c r="L749" s="56">
        <f>Nachschleiftexte!X702</f>
        <v>0</v>
      </c>
      <c r="M749" s="56">
        <f>Nachschleiftexte!Y702</f>
        <v>0</v>
      </c>
      <c r="N749" s="56">
        <f>Nachschleiftexte!K702</f>
        <v>0</v>
      </c>
      <c r="O749" s="56">
        <f>Nachschleiftexte!L702</f>
        <v>0</v>
      </c>
      <c r="P749" s="56">
        <f>Nachschleiftexte!F702</f>
        <v>0</v>
      </c>
      <c r="Q749" s="56">
        <f>Nachschleiftexte!AD702</f>
        <v>0</v>
      </c>
      <c r="R749" s="56">
        <f>Nachschleiftexte!R702</f>
        <v>0</v>
      </c>
      <c r="S749" s="56">
        <f>Nachschleiftexte!N702</f>
        <v>0</v>
      </c>
      <c r="T749" s="56">
        <f>Nachschleiftexte!AB702</f>
        <v>0</v>
      </c>
    </row>
    <row r="750" spans="3:20" s="6" customFormat="1" x14ac:dyDescent="0.25">
      <c r="C750" s="82">
        <f>Nachschleiftexte!A703</f>
        <v>0</v>
      </c>
      <c r="D750" s="56" t="str">
        <f>IF(C750=[1]Sheet1!A694,"ok","falsch")</f>
        <v>ok</v>
      </c>
      <c r="E750" s="57" t="e" cm="1">
        <f t="array" aca="1" ref="E750" ca="1">INDIRECT(A753&amp;B753)</f>
        <v>#REF!</v>
      </c>
      <c r="F750" s="56">
        <f>Nachschleiftexte!C703</f>
        <v>0</v>
      </c>
      <c r="G750" s="56">
        <f>Nachschleiftexte!D703</f>
        <v>0</v>
      </c>
      <c r="H750" s="56">
        <f>Nachschleiftexte!O703</f>
        <v>0</v>
      </c>
      <c r="I750" s="131">
        <f>Nachschleiftexte!G703</f>
        <v>0</v>
      </c>
      <c r="J750" s="56">
        <f>Nachschleiftexte!E703</f>
        <v>0</v>
      </c>
      <c r="K750" s="56">
        <f>Nachschleiftexte!J703</f>
        <v>0</v>
      </c>
      <c r="L750" s="56">
        <f>Nachschleiftexte!X703</f>
        <v>0</v>
      </c>
      <c r="M750" s="56">
        <f>Nachschleiftexte!Y703</f>
        <v>0</v>
      </c>
      <c r="N750" s="56">
        <f>Nachschleiftexte!K703</f>
        <v>0</v>
      </c>
      <c r="O750" s="56">
        <f>Nachschleiftexte!L703</f>
        <v>0</v>
      </c>
      <c r="P750" s="56">
        <f>Nachschleiftexte!F703</f>
        <v>0</v>
      </c>
      <c r="Q750" s="56">
        <f>Nachschleiftexte!AD703</f>
        <v>0</v>
      </c>
      <c r="R750" s="56">
        <f>Nachschleiftexte!R703</f>
        <v>0</v>
      </c>
      <c r="S750" s="56">
        <f>Nachschleiftexte!N703</f>
        <v>0</v>
      </c>
      <c r="T750" s="56">
        <f>Nachschleiftexte!AB703</f>
        <v>0</v>
      </c>
    </row>
    <row r="751" spans="3:20" x14ac:dyDescent="0.25">
      <c r="C751" s="82">
        <f>Nachschleiftexte!A704</f>
        <v>0</v>
      </c>
      <c r="D751" s="56" t="str">
        <f>IF(C751=[1]Sheet1!A695,"ok","falsch")</f>
        <v>ok</v>
      </c>
      <c r="E751" s="57" t="e" cm="1">
        <f t="array" aca="1" ref="E751" ca="1">INDIRECT(A754&amp;B754)</f>
        <v>#REF!</v>
      </c>
      <c r="F751" s="56">
        <f>Nachschleiftexte!C704</f>
        <v>0</v>
      </c>
      <c r="G751" s="56">
        <f>Nachschleiftexte!D704</f>
        <v>0</v>
      </c>
      <c r="H751" s="56">
        <f>Nachschleiftexte!O704</f>
        <v>0</v>
      </c>
      <c r="I751" s="131">
        <f>Nachschleiftexte!G704</f>
        <v>0</v>
      </c>
      <c r="J751" s="56">
        <f>Nachschleiftexte!E704</f>
        <v>0</v>
      </c>
      <c r="K751" s="56">
        <f>Nachschleiftexte!J704</f>
        <v>0</v>
      </c>
      <c r="L751" s="56">
        <f>Nachschleiftexte!X704</f>
        <v>0</v>
      </c>
      <c r="M751" s="56">
        <f>Nachschleiftexte!Y704</f>
        <v>0</v>
      </c>
      <c r="N751" s="56">
        <f>Nachschleiftexte!K704</f>
        <v>0</v>
      </c>
      <c r="O751" s="56">
        <f>Nachschleiftexte!L704</f>
        <v>0</v>
      </c>
      <c r="P751" s="56">
        <f>Nachschleiftexte!F704</f>
        <v>0</v>
      </c>
      <c r="Q751" s="56">
        <f>Nachschleiftexte!AD704</f>
        <v>0</v>
      </c>
      <c r="R751" s="56">
        <f>Nachschleiftexte!R704</f>
        <v>0</v>
      </c>
      <c r="S751" s="56">
        <f>Nachschleiftexte!N704</f>
        <v>0</v>
      </c>
      <c r="T751" s="56">
        <f>Nachschleiftexte!AB704</f>
        <v>0</v>
      </c>
    </row>
    <row r="752" spans="3:20" s="6" customFormat="1" x14ac:dyDescent="0.25">
      <c r="C752" s="82">
        <f>Nachschleiftexte!A705</f>
        <v>0</v>
      </c>
      <c r="D752" s="56" t="str">
        <f>IF(C752=[1]Sheet1!A696,"ok","falsch")</f>
        <v>ok</v>
      </c>
      <c r="E752" s="57" t="e" cm="1">
        <f t="array" aca="1" ref="E752" ca="1">INDIRECT(A755&amp;B755)</f>
        <v>#REF!</v>
      </c>
      <c r="F752" s="56">
        <f>Nachschleiftexte!C705</f>
        <v>0</v>
      </c>
      <c r="G752" s="56">
        <f>Nachschleiftexte!D705</f>
        <v>0</v>
      </c>
      <c r="H752" s="56">
        <f>Nachschleiftexte!O705</f>
        <v>0</v>
      </c>
      <c r="I752" s="131">
        <f>Nachschleiftexte!G705</f>
        <v>0</v>
      </c>
      <c r="J752" s="56">
        <f>Nachschleiftexte!E705</f>
        <v>0</v>
      </c>
      <c r="K752" s="56">
        <f>Nachschleiftexte!J705</f>
        <v>0</v>
      </c>
      <c r="L752" s="56">
        <f>Nachschleiftexte!X705</f>
        <v>0</v>
      </c>
      <c r="M752" s="56">
        <f>Nachschleiftexte!Y705</f>
        <v>0</v>
      </c>
      <c r="N752" s="56">
        <f>Nachschleiftexte!K705</f>
        <v>0</v>
      </c>
      <c r="O752" s="56">
        <f>Nachschleiftexte!L705</f>
        <v>0</v>
      </c>
      <c r="P752" s="56">
        <f>Nachschleiftexte!F705</f>
        <v>0</v>
      </c>
      <c r="Q752" s="56">
        <f>Nachschleiftexte!AD705</f>
        <v>0</v>
      </c>
      <c r="R752" s="56">
        <f>Nachschleiftexte!R705</f>
        <v>0</v>
      </c>
      <c r="S752" s="56">
        <f>Nachschleiftexte!N705</f>
        <v>0</v>
      </c>
      <c r="T752" s="56">
        <f>Nachschleiftexte!AB705</f>
        <v>0</v>
      </c>
    </row>
    <row r="753" spans="3:20" x14ac:dyDescent="0.25">
      <c r="C753" s="82">
        <f>Nachschleiftexte!A706</f>
        <v>0</v>
      </c>
      <c r="D753" s="56" t="str">
        <f>IF(C753=[1]Sheet1!A697,"ok","falsch")</f>
        <v>ok</v>
      </c>
      <c r="E753" s="57" t="e" cm="1">
        <f t="array" aca="1" ref="E753" ca="1">INDIRECT(A756&amp;B756)</f>
        <v>#REF!</v>
      </c>
      <c r="F753" s="56">
        <f>Nachschleiftexte!C706</f>
        <v>0</v>
      </c>
      <c r="G753" s="56">
        <f>Nachschleiftexte!D706</f>
        <v>0</v>
      </c>
      <c r="H753" s="56">
        <f>Nachschleiftexte!O706</f>
        <v>0</v>
      </c>
      <c r="I753" s="131">
        <f>Nachschleiftexte!G706</f>
        <v>0</v>
      </c>
      <c r="J753" s="56">
        <f>Nachschleiftexte!E706</f>
        <v>0</v>
      </c>
      <c r="K753" s="56">
        <f>Nachschleiftexte!J706</f>
        <v>0</v>
      </c>
      <c r="L753" s="56">
        <f>Nachschleiftexte!X706</f>
        <v>0</v>
      </c>
      <c r="M753" s="56">
        <f>Nachschleiftexte!Y706</f>
        <v>0</v>
      </c>
      <c r="N753" s="56">
        <f>Nachschleiftexte!K706</f>
        <v>0</v>
      </c>
      <c r="O753" s="56">
        <f>Nachschleiftexte!L706</f>
        <v>0</v>
      </c>
      <c r="P753" s="56">
        <f>Nachschleiftexte!F706</f>
        <v>0</v>
      </c>
      <c r="Q753" s="56">
        <f>Nachschleiftexte!AD706</f>
        <v>0</v>
      </c>
      <c r="R753" s="56">
        <f>Nachschleiftexte!R706</f>
        <v>0</v>
      </c>
      <c r="S753" s="56">
        <f>Nachschleiftexte!N706</f>
        <v>0</v>
      </c>
      <c r="T753" s="56">
        <f>Nachschleiftexte!AB706</f>
        <v>0</v>
      </c>
    </row>
    <row r="754" spans="3:20" s="6" customFormat="1" x14ac:dyDescent="0.25">
      <c r="C754" s="82">
        <f>Nachschleiftexte!A707</f>
        <v>0</v>
      </c>
      <c r="D754" s="56" t="str">
        <f>IF(C754=[1]Sheet1!A698,"ok","falsch")</f>
        <v>ok</v>
      </c>
      <c r="E754" s="57" t="e" cm="1">
        <f t="array" aca="1" ref="E754" ca="1">INDIRECT(A757&amp;B757)</f>
        <v>#REF!</v>
      </c>
      <c r="F754" s="56">
        <f>Nachschleiftexte!C707</f>
        <v>0</v>
      </c>
      <c r="G754" s="56">
        <f>Nachschleiftexte!D707</f>
        <v>0</v>
      </c>
      <c r="H754" s="56">
        <f>Nachschleiftexte!O707</f>
        <v>0</v>
      </c>
      <c r="I754" s="131">
        <f>Nachschleiftexte!G707</f>
        <v>0</v>
      </c>
      <c r="J754" s="56">
        <f>Nachschleiftexte!E707</f>
        <v>0</v>
      </c>
      <c r="K754" s="56">
        <f>Nachschleiftexte!J707</f>
        <v>0</v>
      </c>
      <c r="L754" s="56">
        <f>Nachschleiftexte!X707</f>
        <v>0</v>
      </c>
      <c r="M754" s="56">
        <f>Nachschleiftexte!Y707</f>
        <v>0</v>
      </c>
      <c r="N754" s="56">
        <f>Nachschleiftexte!K707</f>
        <v>0</v>
      </c>
      <c r="O754" s="56">
        <f>Nachschleiftexte!L707</f>
        <v>0</v>
      </c>
      <c r="P754" s="56">
        <f>Nachschleiftexte!F707</f>
        <v>0</v>
      </c>
      <c r="Q754" s="56">
        <f>Nachschleiftexte!AD707</f>
        <v>0</v>
      </c>
      <c r="R754" s="56">
        <f>Nachschleiftexte!R707</f>
        <v>0</v>
      </c>
      <c r="S754" s="56">
        <f>Nachschleiftexte!N707</f>
        <v>0</v>
      </c>
      <c r="T754" s="56">
        <f>Nachschleiftexte!AB707</f>
        <v>0</v>
      </c>
    </row>
    <row r="755" spans="3:20" x14ac:dyDescent="0.25">
      <c r="C755" s="82">
        <f>Nachschleiftexte!A708</f>
        <v>0</v>
      </c>
      <c r="D755" s="56" t="str">
        <f>IF(C755=[1]Sheet1!A699,"ok","falsch")</f>
        <v>ok</v>
      </c>
      <c r="E755" s="57" t="e" cm="1">
        <f t="array" aca="1" ref="E755" ca="1">INDIRECT(A758&amp;B758)</f>
        <v>#REF!</v>
      </c>
      <c r="F755" s="56">
        <f>Nachschleiftexte!C708</f>
        <v>0</v>
      </c>
      <c r="G755" s="56">
        <f>Nachschleiftexte!D708</f>
        <v>0</v>
      </c>
      <c r="H755" s="56">
        <f>Nachschleiftexte!O708</f>
        <v>0</v>
      </c>
      <c r="I755" s="131">
        <f>Nachschleiftexte!G708</f>
        <v>0</v>
      </c>
      <c r="J755" s="56">
        <f>Nachschleiftexte!E708</f>
        <v>0</v>
      </c>
      <c r="K755" s="56">
        <f>Nachschleiftexte!J708</f>
        <v>0</v>
      </c>
      <c r="L755" s="56">
        <f>Nachschleiftexte!X708</f>
        <v>0</v>
      </c>
      <c r="M755" s="56">
        <f>Nachschleiftexte!Y708</f>
        <v>0</v>
      </c>
      <c r="N755" s="56">
        <f>Nachschleiftexte!K708</f>
        <v>0</v>
      </c>
      <c r="O755" s="56">
        <f>Nachschleiftexte!L708</f>
        <v>0</v>
      </c>
      <c r="P755" s="56">
        <f>Nachschleiftexte!F708</f>
        <v>0</v>
      </c>
      <c r="Q755" s="56">
        <f>Nachschleiftexte!AD708</f>
        <v>0</v>
      </c>
      <c r="R755" s="56">
        <f>Nachschleiftexte!R708</f>
        <v>0</v>
      </c>
      <c r="S755" s="56">
        <f>Nachschleiftexte!N708</f>
        <v>0</v>
      </c>
      <c r="T755" s="56">
        <f>Nachschleiftexte!AB708</f>
        <v>0</v>
      </c>
    </row>
    <row r="756" spans="3:20" s="6" customFormat="1" x14ac:dyDescent="0.25">
      <c r="C756" s="82">
        <f>Nachschleiftexte!A709</f>
        <v>0</v>
      </c>
      <c r="D756" s="56" t="str">
        <f>IF(C756=[1]Sheet1!A700,"ok","falsch")</f>
        <v>ok</v>
      </c>
      <c r="E756" s="57" t="e" cm="1">
        <f t="array" aca="1" ref="E756" ca="1">INDIRECT(A759&amp;B759)</f>
        <v>#REF!</v>
      </c>
      <c r="F756" s="56">
        <f>Nachschleiftexte!C709</f>
        <v>0</v>
      </c>
      <c r="G756" s="56">
        <f>Nachschleiftexte!D709</f>
        <v>0</v>
      </c>
      <c r="H756" s="56">
        <f>Nachschleiftexte!O709</f>
        <v>0</v>
      </c>
      <c r="I756" s="131">
        <f>Nachschleiftexte!G709</f>
        <v>0</v>
      </c>
      <c r="J756" s="56">
        <f>Nachschleiftexte!E709</f>
        <v>0</v>
      </c>
      <c r="K756" s="56">
        <f>Nachschleiftexte!J709</f>
        <v>0</v>
      </c>
      <c r="L756" s="56">
        <f>Nachschleiftexte!X709</f>
        <v>0</v>
      </c>
      <c r="M756" s="56">
        <f>Nachschleiftexte!Y709</f>
        <v>0</v>
      </c>
      <c r="N756" s="56">
        <f>Nachschleiftexte!K709</f>
        <v>0</v>
      </c>
      <c r="O756" s="56">
        <f>Nachschleiftexte!L709</f>
        <v>0</v>
      </c>
      <c r="P756" s="56">
        <f>Nachschleiftexte!F709</f>
        <v>0</v>
      </c>
      <c r="Q756" s="56">
        <f>Nachschleiftexte!AD709</f>
        <v>0</v>
      </c>
      <c r="R756" s="56">
        <f>Nachschleiftexte!R709</f>
        <v>0</v>
      </c>
      <c r="S756" s="56">
        <f>Nachschleiftexte!N709</f>
        <v>0</v>
      </c>
      <c r="T756" s="56">
        <f>Nachschleiftexte!AB709</f>
        <v>0</v>
      </c>
    </row>
    <row r="757" spans="3:20" x14ac:dyDescent="0.25">
      <c r="C757" s="82">
        <f>Nachschleiftexte!A710</f>
        <v>0</v>
      </c>
      <c r="D757" s="56" t="str">
        <f>IF(C757=[1]Sheet1!A701,"ok","falsch")</f>
        <v>ok</v>
      </c>
      <c r="E757" s="57" t="e" cm="1">
        <f t="array" aca="1" ref="E757" ca="1">INDIRECT(A760&amp;B760)</f>
        <v>#REF!</v>
      </c>
      <c r="F757" s="56">
        <f>Nachschleiftexte!C710</f>
        <v>0</v>
      </c>
      <c r="G757" s="56">
        <f>Nachschleiftexte!D710</f>
        <v>0</v>
      </c>
      <c r="H757" s="56">
        <f>Nachschleiftexte!O710</f>
        <v>0</v>
      </c>
      <c r="I757" s="131">
        <f>Nachschleiftexte!G710</f>
        <v>0</v>
      </c>
      <c r="J757" s="56">
        <f>Nachschleiftexte!E710</f>
        <v>0</v>
      </c>
      <c r="K757" s="56">
        <f>Nachschleiftexte!J710</f>
        <v>0</v>
      </c>
      <c r="L757" s="56">
        <f>Nachschleiftexte!X710</f>
        <v>0</v>
      </c>
      <c r="M757" s="56">
        <f>Nachschleiftexte!Y710</f>
        <v>0</v>
      </c>
      <c r="N757" s="56">
        <f>Nachschleiftexte!K710</f>
        <v>0</v>
      </c>
      <c r="O757" s="56">
        <f>Nachschleiftexte!L710</f>
        <v>0</v>
      </c>
      <c r="P757" s="56">
        <f>Nachschleiftexte!F710</f>
        <v>0</v>
      </c>
      <c r="Q757" s="56">
        <f>Nachschleiftexte!AD710</f>
        <v>0</v>
      </c>
      <c r="R757" s="56">
        <f>Nachschleiftexte!R710</f>
        <v>0</v>
      </c>
      <c r="S757" s="56">
        <f>Nachschleiftexte!N710</f>
        <v>0</v>
      </c>
      <c r="T757" s="56">
        <f>Nachschleiftexte!AB710</f>
        <v>0</v>
      </c>
    </row>
    <row r="758" spans="3:20" s="6" customFormat="1" x14ac:dyDescent="0.25">
      <c r="C758" s="82">
        <f>Nachschleiftexte!A711</f>
        <v>0</v>
      </c>
      <c r="D758" s="56" t="str">
        <f>IF(C758=[1]Sheet1!A702,"ok","falsch")</f>
        <v>ok</v>
      </c>
      <c r="E758" s="57" t="e" cm="1">
        <f t="array" aca="1" ref="E758" ca="1">INDIRECT(A761&amp;B761)</f>
        <v>#REF!</v>
      </c>
      <c r="F758" s="56">
        <f>Nachschleiftexte!C711</f>
        <v>0</v>
      </c>
      <c r="G758" s="56">
        <f>Nachschleiftexte!D711</f>
        <v>0</v>
      </c>
      <c r="H758" s="56">
        <f>Nachschleiftexte!O711</f>
        <v>0</v>
      </c>
      <c r="I758" s="131">
        <f>Nachschleiftexte!G711</f>
        <v>0</v>
      </c>
      <c r="J758" s="56">
        <f>Nachschleiftexte!E711</f>
        <v>0</v>
      </c>
      <c r="K758" s="56">
        <f>Nachschleiftexte!J711</f>
        <v>0</v>
      </c>
      <c r="L758" s="56">
        <f>Nachschleiftexte!X711</f>
        <v>0</v>
      </c>
      <c r="M758" s="56">
        <f>Nachschleiftexte!Y711</f>
        <v>0</v>
      </c>
      <c r="N758" s="56">
        <f>Nachschleiftexte!K711</f>
        <v>0</v>
      </c>
      <c r="O758" s="56">
        <f>Nachschleiftexte!L711</f>
        <v>0</v>
      </c>
      <c r="P758" s="56">
        <f>Nachschleiftexte!F711</f>
        <v>0</v>
      </c>
      <c r="Q758" s="56">
        <f>Nachschleiftexte!AD711</f>
        <v>0</v>
      </c>
      <c r="R758" s="56">
        <f>Nachschleiftexte!R711</f>
        <v>0</v>
      </c>
      <c r="S758" s="56">
        <f>Nachschleiftexte!N711</f>
        <v>0</v>
      </c>
      <c r="T758" s="56">
        <f>Nachschleiftexte!AB711</f>
        <v>0</v>
      </c>
    </row>
    <row r="759" spans="3:20" x14ac:dyDescent="0.25">
      <c r="C759" s="82">
        <f>Nachschleiftexte!A712</f>
        <v>0</v>
      </c>
      <c r="D759" s="56" t="str">
        <f>IF(C759=[1]Sheet1!A703,"ok","falsch")</f>
        <v>ok</v>
      </c>
      <c r="E759" s="57" t="e" cm="1">
        <f t="array" aca="1" ref="E759" ca="1">INDIRECT(A762&amp;B762)</f>
        <v>#REF!</v>
      </c>
      <c r="F759" s="56">
        <f>Nachschleiftexte!C712</f>
        <v>0</v>
      </c>
      <c r="G759" s="56">
        <f>Nachschleiftexte!D712</f>
        <v>0</v>
      </c>
      <c r="H759" s="56">
        <f>Nachschleiftexte!O712</f>
        <v>0</v>
      </c>
      <c r="I759" s="131">
        <f>Nachschleiftexte!G712</f>
        <v>0</v>
      </c>
      <c r="J759" s="56">
        <f>Nachschleiftexte!E712</f>
        <v>0</v>
      </c>
      <c r="K759" s="56">
        <f>Nachschleiftexte!J712</f>
        <v>0</v>
      </c>
      <c r="L759" s="56">
        <f>Nachschleiftexte!X712</f>
        <v>0</v>
      </c>
      <c r="M759" s="56">
        <f>Nachschleiftexte!Y712</f>
        <v>0</v>
      </c>
      <c r="N759" s="56">
        <f>Nachschleiftexte!K712</f>
        <v>0</v>
      </c>
      <c r="O759" s="56">
        <f>Nachschleiftexte!L712</f>
        <v>0</v>
      </c>
      <c r="P759" s="56">
        <f>Nachschleiftexte!F712</f>
        <v>0</v>
      </c>
      <c r="Q759" s="56">
        <f>Nachschleiftexte!AD712</f>
        <v>0</v>
      </c>
      <c r="R759" s="56">
        <f>Nachschleiftexte!R712</f>
        <v>0</v>
      </c>
      <c r="S759" s="56">
        <f>Nachschleiftexte!N712</f>
        <v>0</v>
      </c>
      <c r="T759" s="56">
        <f>Nachschleiftexte!AB712</f>
        <v>0</v>
      </c>
    </row>
    <row r="760" spans="3:20" s="6" customFormat="1" x14ac:dyDescent="0.25">
      <c r="C760" s="82">
        <f>Nachschleiftexte!A713</f>
        <v>0</v>
      </c>
      <c r="D760" s="56" t="str">
        <f>IF(C760=[1]Sheet1!A704,"ok","falsch")</f>
        <v>ok</v>
      </c>
      <c r="E760" s="57" t="e" cm="1">
        <f t="array" aca="1" ref="E760" ca="1">INDIRECT(A763&amp;B763)</f>
        <v>#REF!</v>
      </c>
      <c r="F760" s="56">
        <f>Nachschleiftexte!C713</f>
        <v>0</v>
      </c>
      <c r="G760" s="56">
        <f>Nachschleiftexte!D713</f>
        <v>0</v>
      </c>
      <c r="H760" s="56">
        <f>Nachschleiftexte!O713</f>
        <v>0</v>
      </c>
      <c r="I760" s="131">
        <f>Nachschleiftexte!G713</f>
        <v>0</v>
      </c>
      <c r="J760" s="56">
        <f>Nachschleiftexte!E713</f>
        <v>0</v>
      </c>
      <c r="K760" s="56">
        <f>Nachschleiftexte!J713</f>
        <v>0</v>
      </c>
      <c r="L760" s="56">
        <f>Nachschleiftexte!X713</f>
        <v>0</v>
      </c>
      <c r="M760" s="56">
        <f>Nachschleiftexte!Y713</f>
        <v>0</v>
      </c>
      <c r="N760" s="56">
        <f>Nachschleiftexte!K713</f>
        <v>0</v>
      </c>
      <c r="O760" s="56">
        <f>Nachschleiftexte!L713</f>
        <v>0</v>
      </c>
      <c r="P760" s="56">
        <f>Nachschleiftexte!F713</f>
        <v>0</v>
      </c>
      <c r="Q760" s="56">
        <f>Nachschleiftexte!AD713</f>
        <v>0</v>
      </c>
      <c r="R760" s="56">
        <f>Nachschleiftexte!R713</f>
        <v>0</v>
      </c>
      <c r="S760" s="56">
        <f>Nachschleiftexte!N713</f>
        <v>0</v>
      </c>
      <c r="T760" s="56">
        <f>Nachschleiftexte!AB713</f>
        <v>0</v>
      </c>
    </row>
    <row r="761" spans="3:20" x14ac:dyDescent="0.25">
      <c r="C761" s="82">
        <f>Nachschleiftexte!A714</f>
        <v>0</v>
      </c>
      <c r="D761" s="56" t="str">
        <f>IF(C761=[1]Sheet1!A705,"ok","falsch")</f>
        <v>ok</v>
      </c>
      <c r="E761" s="57" t="e" cm="1">
        <f t="array" aca="1" ref="E761" ca="1">INDIRECT(A764&amp;B764)</f>
        <v>#REF!</v>
      </c>
      <c r="F761" s="56">
        <f>Nachschleiftexte!C714</f>
        <v>0</v>
      </c>
      <c r="G761" s="56">
        <f>Nachschleiftexte!D714</f>
        <v>0</v>
      </c>
      <c r="H761" s="56">
        <f>Nachschleiftexte!O714</f>
        <v>0</v>
      </c>
      <c r="I761" s="131">
        <f>Nachschleiftexte!G714</f>
        <v>0</v>
      </c>
      <c r="J761" s="56">
        <f>Nachschleiftexte!E714</f>
        <v>0</v>
      </c>
      <c r="K761" s="56">
        <f>Nachschleiftexte!J714</f>
        <v>0</v>
      </c>
      <c r="L761" s="56">
        <f>Nachschleiftexte!X714</f>
        <v>0</v>
      </c>
      <c r="M761" s="56">
        <f>Nachschleiftexte!Y714</f>
        <v>0</v>
      </c>
      <c r="N761" s="56">
        <f>Nachschleiftexte!K714</f>
        <v>0</v>
      </c>
      <c r="O761" s="56">
        <f>Nachschleiftexte!L714</f>
        <v>0</v>
      </c>
      <c r="P761" s="56">
        <f>Nachschleiftexte!F714</f>
        <v>0</v>
      </c>
      <c r="Q761" s="56">
        <f>Nachschleiftexte!AD714</f>
        <v>0</v>
      </c>
      <c r="R761" s="56">
        <f>Nachschleiftexte!R714</f>
        <v>0</v>
      </c>
      <c r="S761" s="56">
        <f>Nachschleiftexte!N714</f>
        <v>0</v>
      </c>
      <c r="T761" s="56">
        <f>Nachschleiftexte!AB714</f>
        <v>0</v>
      </c>
    </row>
    <row r="762" spans="3:20" s="6" customFormat="1" x14ac:dyDescent="0.25">
      <c r="C762" s="82">
        <f>Nachschleiftexte!A715</f>
        <v>0</v>
      </c>
      <c r="D762" s="56" t="str">
        <f>IF(C762=[1]Sheet1!A706,"ok","falsch")</f>
        <v>ok</v>
      </c>
      <c r="E762" s="57" t="e" cm="1">
        <f t="array" aca="1" ref="E762" ca="1">INDIRECT(A765&amp;B765)</f>
        <v>#REF!</v>
      </c>
      <c r="F762" s="56">
        <f>Nachschleiftexte!C715</f>
        <v>0</v>
      </c>
      <c r="G762" s="56">
        <f>Nachschleiftexte!D715</f>
        <v>0</v>
      </c>
      <c r="H762" s="56">
        <f>Nachschleiftexte!O715</f>
        <v>0</v>
      </c>
      <c r="I762" s="131">
        <f>Nachschleiftexte!G715</f>
        <v>0</v>
      </c>
      <c r="J762" s="56">
        <f>Nachschleiftexte!E715</f>
        <v>0</v>
      </c>
      <c r="K762" s="56">
        <f>Nachschleiftexte!J715</f>
        <v>0</v>
      </c>
      <c r="L762" s="56">
        <f>Nachschleiftexte!X715</f>
        <v>0</v>
      </c>
      <c r="M762" s="56">
        <f>Nachschleiftexte!Y715</f>
        <v>0</v>
      </c>
      <c r="N762" s="56">
        <f>Nachschleiftexte!K715</f>
        <v>0</v>
      </c>
      <c r="O762" s="56">
        <f>Nachschleiftexte!L715</f>
        <v>0</v>
      </c>
      <c r="P762" s="56">
        <f>Nachschleiftexte!F715</f>
        <v>0</v>
      </c>
      <c r="Q762" s="56">
        <f>Nachschleiftexte!AD715</f>
        <v>0</v>
      </c>
      <c r="R762" s="56">
        <f>Nachschleiftexte!R715</f>
        <v>0</v>
      </c>
      <c r="S762" s="56">
        <f>Nachschleiftexte!N715</f>
        <v>0</v>
      </c>
      <c r="T762" s="56">
        <f>Nachschleiftexte!AB715</f>
        <v>0</v>
      </c>
    </row>
    <row r="763" spans="3:20" x14ac:dyDescent="0.25">
      <c r="C763" s="82">
        <f>Nachschleiftexte!A716</f>
        <v>0</v>
      </c>
      <c r="D763" s="56" t="str">
        <f>IF(C763=[1]Sheet1!A707,"ok","falsch")</f>
        <v>ok</v>
      </c>
      <c r="E763" s="57" t="e" cm="1">
        <f t="array" aca="1" ref="E763" ca="1">INDIRECT(A766&amp;B766)</f>
        <v>#REF!</v>
      </c>
      <c r="F763" s="56">
        <f>Nachschleiftexte!C716</f>
        <v>0</v>
      </c>
      <c r="G763" s="56">
        <f>Nachschleiftexte!D716</f>
        <v>0</v>
      </c>
      <c r="H763" s="56">
        <f>Nachschleiftexte!O716</f>
        <v>0</v>
      </c>
      <c r="I763" s="131">
        <f>Nachschleiftexte!G716</f>
        <v>0</v>
      </c>
      <c r="J763" s="56">
        <f>Nachschleiftexte!E716</f>
        <v>0</v>
      </c>
      <c r="K763" s="56">
        <f>Nachschleiftexte!J716</f>
        <v>0</v>
      </c>
      <c r="L763" s="56">
        <f>Nachschleiftexte!X716</f>
        <v>0</v>
      </c>
      <c r="M763" s="56">
        <f>Nachschleiftexte!Y716</f>
        <v>0</v>
      </c>
      <c r="N763" s="56">
        <f>Nachschleiftexte!K716</f>
        <v>0</v>
      </c>
      <c r="O763" s="56">
        <f>Nachschleiftexte!L716</f>
        <v>0</v>
      </c>
      <c r="P763" s="56">
        <f>Nachschleiftexte!F716</f>
        <v>0</v>
      </c>
      <c r="Q763" s="56">
        <f>Nachschleiftexte!AD716</f>
        <v>0</v>
      </c>
      <c r="R763" s="56">
        <f>Nachschleiftexte!R716</f>
        <v>0</v>
      </c>
      <c r="S763" s="56">
        <f>Nachschleiftexte!N716</f>
        <v>0</v>
      </c>
      <c r="T763" s="56">
        <f>Nachschleiftexte!AB716</f>
        <v>0</v>
      </c>
    </row>
    <row r="764" spans="3:20" s="6" customFormat="1" x14ac:dyDescent="0.25">
      <c r="C764" s="82">
        <f>Nachschleiftexte!A717</f>
        <v>0</v>
      </c>
      <c r="D764" s="56" t="str">
        <f>IF(C764=[1]Sheet1!A708,"ok","falsch")</f>
        <v>ok</v>
      </c>
      <c r="E764" s="57" t="e" cm="1">
        <f t="array" aca="1" ref="E764" ca="1">INDIRECT(A767&amp;B767)</f>
        <v>#REF!</v>
      </c>
      <c r="F764" s="56">
        <f>Nachschleiftexte!C717</f>
        <v>0</v>
      </c>
      <c r="G764" s="56">
        <f>Nachschleiftexte!D717</f>
        <v>0</v>
      </c>
      <c r="H764" s="56">
        <f>Nachschleiftexte!O717</f>
        <v>0</v>
      </c>
      <c r="I764" s="131">
        <f>Nachschleiftexte!G717</f>
        <v>0</v>
      </c>
      <c r="J764" s="56">
        <f>Nachschleiftexte!E717</f>
        <v>0</v>
      </c>
      <c r="K764" s="56">
        <f>Nachschleiftexte!J717</f>
        <v>0</v>
      </c>
      <c r="L764" s="56">
        <f>Nachschleiftexte!X717</f>
        <v>0</v>
      </c>
      <c r="M764" s="56">
        <f>Nachschleiftexte!Y717</f>
        <v>0</v>
      </c>
      <c r="N764" s="56">
        <f>Nachschleiftexte!K717</f>
        <v>0</v>
      </c>
      <c r="O764" s="56">
        <f>Nachschleiftexte!L717</f>
        <v>0</v>
      </c>
      <c r="P764" s="56">
        <f>Nachschleiftexte!F717</f>
        <v>0</v>
      </c>
      <c r="Q764" s="56">
        <f>Nachschleiftexte!AD717</f>
        <v>0</v>
      </c>
      <c r="R764" s="56">
        <f>Nachschleiftexte!R717</f>
        <v>0</v>
      </c>
      <c r="S764" s="56">
        <f>Nachschleiftexte!N717</f>
        <v>0</v>
      </c>
      <c r="T764" s="56">
        <f>Nachschleiftexte!AB717</f>
        <v>0</v>
      </c>
    </row>
    <row r="765" spans="3:20" x14ac:dyDescent="0.25">
      <c r="C765" s="82">
        <f>Nachschleiftexte!A718</f>
        <v>0</v>
      </c>
      <c r="D765" s="56" t="str">
        <f>IF(C765=[1]Sheet1!A709,"ok","falsch")</f>
        <v>ok</v>
      </c>
      <c r="E765" s="57" t="e" cm="1">
        <f t="array" aca="1" ref="E765" ca="1">INDIRECT(A768&amp;B768)</f>
        <v>#REF!</v>
      </c>
      <c r="F765" s="56">
        <f>Nachschleiftexte!C718</f>
        <v>0</v>
      </c>
      <c r="G765" s="56">
        <f>Nachschleiftexte!D718</f>
        <v>0</v>
      </c>
      <c r="H765" s="56">
        <f>Nachschleiftexte!O718</f>
        <v>0</v>
      </c>
      <c r="I765" s="131">
        <f>Nachschleiftexte!G718</f>
        <v>0</v>
      </c>
      <c r="J765" s="56">
        <f>Nachschleiftexte!E718</f>
        <v>0</v>
      </c>
      <c r="K765" s="56">
        <f>Nachschleiftexte!J718</f>
        <v>0</v>
      </c>
      <c r="L765" s="56">
        <f>Nachschleiftexte!X718</f>
        <v>0</v>
      </c>
      <c r="M765" s="56">
        <f>Nachschleiftexte!Y718</f>
        <v>0</v>
      </c>
      <c r="N765" s="56">
        <f>Nachschleiftexte!K718</f>
        <v>0</v>
      </c>
      <c r="O765" s="56">
        <f>Nachschleiftexte!L718</f>
        <v>0</v>
      </c>
      <c r="P765" s="56">
        <f>Nachschleiftexte!F718</f>
        <v>0</v>
      </c>
      <c r="Q765" s="56">
        <f>Nachschleiftexte!AD718</f>
        <v>0</v>
      </c>
      <c r="R765" s="56">
        <f>Nachschleiftexte!R718</f>
        <v>0</v>
      </c>
      <c r="S765" s="56">
        <f>Nachschleiftexte!N718</f>
        <v>0</v>
      </c>
      <c r="T765" s="56">
        <f>Nachschleiftexte!AB718</f>
        <v>0</v>
      </c>
    </row>
    <row r="766" spans="3:20" s="6" customFormat="1" x14ac:dyDescent="0.25">
      <c r="C766" s="82">
        <f>Nachschleiftexte!A719</f>
        <v>0</v>
      </c>
      <c r="D766" s="56" t="str">
        <f>IF(C766=[1]Sheet1!A710,"ok","falsch")</f>
        <v>ok</v>
      </c>
      <c r="E766" s="57" t="e" cm="1">
        <f t="array" aca="1" ref="E766" ca="1">INDIRECT(A769&amp;B769)</f>
        <v>#REF!</v>
      </c>
      <c r="F766" s="56">
        <f>Nachschleiftexte!C719</f>
        <v>0</v>
      </c>
      <c r="G766" s="56">
        <f>Nachschleiftexte!D719</f>
        <v>0</v>
      </c>
      <c r="H766" s="56">
        <f>Nachschleiftexte!O719</f>
        <v>0</v>
      </c>
      <c r="I766" s="131">
        <f>Nachschleiftexte!G719</f>
        <v>0</v>
      </c>
      <c r="J766" s="56">
        <f>Nachschleiftexte!E719</f>
        <v>0</v>
      </c>
      <c r="K766" s="56">
        <f>Nachschleiftexte!J719</f>
        <v>0</v>
      </c>
      <c r="L766" s="56">
        <f>Nachschleiftexte!X719</f>
        <v>0</v>
      </c>
      <c r="M766" s="56">
        <f>Nachschleiftexte!Y719</f>
        <v>0</v>
      </c>
      <c r="N766" s="56">
        <f>Nachschleiftexte!K719</f>
        <v>0</v>
      </c>
      <c r="O766" s="56">
        <f>Nachschleiftexte!L719</f>
        <v>0</v>
      </c>
      <c r="P766" s="56">
        <f>Nachschleiftexte!F719</f>
        <v>0</v>
      </c>
      <c r="Q766" s="56">
        <f>Nachschleiftexte!AD719</f>
        <v>0</v>
      </c>
      <c r="R766" s="56">
        <f>Nachschleiftexte!R719</f>
        <v>0</v>
      </c>
      <c r="S766" s="56">
        <f>Nachschleiftexte!N719</f>
        <v>0</v>
      </c>
      <c r="T766" s="56">
        <f>Nachschleiftexte!AB719</f>
        <v>0</v>
      </c>
    </row>
    <row r="767" spans="3:20" x14ac:dyDescent="0.25">
      <c r="C767" s="82">
        <f>Nachschleiftexte!A720</f>
        <v>0</v>
      </c>
      <c r="D767" s="56" t="str">
        <f>IF(C767=[1]Sheet1!A711,"ok","falsch")</f>
        <v>ok</v>
      </c>
      <c r="E767" s="57" t="e" cm="1">
        <f t="array" aca="1" ref="E767" ca="1">INDIRECT(A770&amp;B770)</f>
        <v>#REF!</v>
      </c>
      <c r="F767" s="56">
        <f>Nachschleiftexte!C720</f>
        <v>0</v>
      </c>
      <c r="G767" s="56">
        <f>Nachschleiftexte!D720</f>
        <v>0</v>
      </c>
      <c r="H767" s="56">
        <f>Nachschleiftexte!O720</f>
        <v>0</v>
      </c>
      <c r="I767" s="131">
        <f>Nachschleiftexte!G720</f>
        <v>0</v>
      </c>
      <c r="J767" s="56">
        <f>Nachschleiftexte!E720</f>
        <v>0</v>
      </c>
      <c r="K767" s="56">
        <f>Nachschleiftexte!J720</f>
        <v>0</v>
      </c>
      <c r="L767" s="56">
        <f>Nachschleiftexte!X720</f>
        <v>0</v>
      </c>
      <c r="M767" s="56">
        <f>Nachschleiftexte!Y720</f>
        <v>0</v>
      </c>
      <c r="N767" s="56">
        <f>Nachschleiftexte!K720</f>
        <v>0</v>
      </c>
      <c r="O767" s="56">
        <f>Nachschleiftexte!L720</f>
        <v>0</v>
      </c>
      <c r="P767" s="56">
        <f>Nachschleiftexte!F720</f>
        <v>0</v>
      </c>
      <c r="Q767" s="56">
        <f>Nachschleiftexte!AD720</f>
        <v>0</v>
      </c>
      <c r="R767" s="56">
        <f>Nachschleiftexte!R720</f>
        <v>0</v>
      </c>
      <c r="S767" s="56">
        <f>Nachschleiftexte!N720</f>
        <v>0</v>
      </c>
      <c r="T767" s="56">
        <f>Nachschleiftexte!AB720</f>
        <v>0</v>
      </c>
    </row>
    <row r="768" spans="3:20" s="6" customFormat="1" x14ac:dyDescent="0.25">
      <c r="C768" s="82">
        <f>Nachschleiftexte!A721</f>
        <v>0</v>
      </c>
      <c r="D768" s="56" t="str">
        <f>IF(C768=[1]Sheet1!A712,"ok","falsch")</f>
        <v>ok</v>
      </c>
      <c r="E768" s="57" t="e" cm="1">
        <f t="array" aca="1" ref="E768" ca="1">INDIRECT(A771&amp;B771)</f>
        <v>#REF!</v>
      </c>
      <c r="F768" s="56">
        <f>Nachschleiftexte!C721</f>
        <v>0</v>
      </c>
      <c r="G768" s="56">
        <f>Nachschleiftexte!D721</f>
        <v>0</v>
      </c>
      <c r="H768" s="56">
        <f>Nachschleiftexte!O721</f>
        <v>0</v>
      </c>
      <c r="I768" s="131">
        <f>Nachschleiftexte!G721</f>
        <v>0</v>
      </c>
      <c r="J768" s="56">
        <f>Nachschleiftexte!E721</f>
        <v>0</v>
      </c>
      <c r="K768" s="56">
        <f>Nachschleiftexte!J721</f>
        <v>0</v>
      </c>
      <c r="L768" s="56">
        <f>Nachschleiftexte!X721</f>
        <v>0</v>
      </c>
      <c r="M768" s="56">
        <f>Nachschleiftexte!Y721</f>
        <v>0</v>
      </c>
      <c r="N768" s="56">
        <f>Nachschleiftexte!K721</f>
        <v>0</v>
      </c>
      <c r="O768" s="56">
        <f>Nachschleiftexte!L721</f>
        <v>0</v>
      </c>
      <c r="P768" s="56">
        <f>Nachschleiftexte!F721</f>
        <v>0</v>
      </c>
      <c r="Q768" s="56">
        <f>Nachschleiftexte!AD721</f>
        <v>0</v>
      </c>
      <c r="R768" s="56">
        <f>Nachschleiftexte!R721</f>
        <v>0</v>
      </c>
      <c r="S768" s="56">
        <f>Nachschleiftexte!N721</f>
        <v>0</v>
      </c>
      <c r="T768" s="56">
        <f>Nachschleiftexte!AB721</f>
        <v>0</v>
      </c>
    </row>
    <row r="769" spans="3:20" x14ac:dyDescent="0.25">
      <c r="C769" s="82">
        <f>Nachschleiftexte!A722</f>
        <v>0</v>
      </c>
      <c r="D769" s="56" t="str">
        <f>IF(C769=[1]Sheet1!A713,"ok","falsch")</f>
        <v>ok</v>
      </c>
      <c r="E769" s="57" t="e" cm="1">
        <f t="array" aca="1" ref="E769" ca="1">INDIRECT(A772&amp;B772)</f>
        <v>#REF!</v>
      </c>
      <c r="F769" s="56">
        <f>Nachschleiftexte!C722</f>
        <v>0</v>
      </c>
      <c r="G769" s="56">
        <f>Nachschleiftexte!D722</f>
        <v>0</v>
      </c>
      <c r="H769" s="56">
        <f>Nachschleiftexte!O722</f>
        <v>0</v>
      </c>
      <c r="I769" s="131">
        <f>Nachschleiftexte!G722</f>
        <v>0</v>
      </c>
      <c r="J769" s="56">
        <f>Nachschleiftexte!E722</f>
        <v>0</v>
      </c>
      <c r="K769" s="56">
        <f>Nachschleiftexte!J722</f>
        <v>0</v>
      </c>
      <c r="L769" s="56">
        <f>Nachschleiftexte!X722</f>
        <v>0</v>
      </c>
      <c r="M769" s="56">
        <f>Nachschleiftexte!Y722</f>
        <v>0</v>
      </c>
      <c r="N769" s="56">
        <f>Nachschleiftexte!K722</f>
        <v>0</v>
      </c>
      <c r="O769" s="56">
        <f>Nachschleiftexte!L722</f>
        <v>0</v>
      </c>
      <c r="P769" s="56">
        <f>Nachschleiftexte!F722</f>
        <v>0</v>
      </c>
      <c r="Q769" s="56">
        <f>Nachschleiftexte!AD722</f>
        <v>0</v>
      </c>
      <c r="R769" s="56">
        <f>Nachschleiftexte!R722</f>
        <v>0</v>
      </c>
      <c r="S769" s="56">
        <f>Nachschleiftexte!N722</f>
        <v>0</v>
      </c>
      <c r="T769" s="56">
        <f>Nachschleiftexte!AB722</f>
        <v>0</v>
      </c>
    </row>
    <row r="770" spans="3:20" s="6" customFormat="1" x14ac:dyDescent="0.25">
      <c r="C770" s="82">
        <f>Nachschleiftexte!A723</f>
        <v>0</v>
      </c>
      <c r="D770" s="56" t="str">
        <f>IF(C770=[1]Sheet1!A714,"ok","falsch")</f>
        <v>ok</v>
      </c>
      <c r="E770" s="57" t="e" cm="1">
        <f t="array" aca="1" ref="E770" ca="1">INDIRECT(A773&amp;B773)</f>
        <v>#REF!</v>
      </c>
      <c r="F770" s="56">
        <f>Nachschleiftexte!C723</f>
        <v>0</v>
      </c>
      <c r="G770" s="56">
        <f>Nachschleiftexte!D723</f>
        <v>0</v>
      </c>
      <c r="H770" s="56">
        <f>Nachschleiftexte!O723</f>
        <v>0</v>
      </c>
      <c r="I770" s="131">
        <f>Nachschleiftexte!G723</f>
        <v>0</v>
      </c>
      <c r="J770" s="56">
        <f>Nachschleiftexte!E723</f>
        <v>0</v>
      </c>
      <c r="K770" s="56">
        <f>Nachschleiftexte!J723</f>
        <v>0</v>
      </c>
      <c r="L770" s="56">
        <f>Nachschleiftexte!X723</f>
        <v>0</v>
      </c>
      <c r="M770" s="56">
        <f>Nachschleiftexte!Y723</f>
        <v>0</v>
      </c>
      <c r="N770" s="56">
        <f>Nachschleiftexte!K723</f>
        <v>0</v>
      </c>
      <c r="O770" s="56">
        <f>Nachschleiftexte!L723</f>
        <v>0</v>
      </c>
      <c r="P770" s="56">
        <f>Nachschleiftexte!F723</f>
        <v>0</v>
      </c>
      <c r="Q770" s="56">
        <f>Nachschleiftexte!AD723</f>
        <v>0</v>
      </c>
      <c r="R770" s="56">
        <f>Nachschleiftexte!R723</f>
        <v>0</v>
      </c>
      <c r="S770" s="56">
        <f>Nachschleiftexte!N723</f>
        <v>0</v>
      </c>
      <c r="T770" s="56">
        <f>Nachschleiftexte!AB723</f>
        <v>0</v>
      </c>
    </row>
    <row r="771" spans="3:20" x14ac:dyDescent="0.25">
      <c r="C771" s="82">
        <f>Nachschleiftexte!A724</f>
        <v>0</v>
      </c>
      <c r="D771" s="56" t="str">
        <f>IF(C771=[1]Sheet1!A715,"ok","falsch")</f>
        <v>ok</v>
      </c>
      <c r="E771" s="57" t="e" cm="1">
        <f t="array" aca="1" ref="E771" ca="1">INDIRECT(A774&amp;B774)</f>
        <v>#REF!</v>
      </c>
      <c r="F771" s="56">
        <f>Nachschleiftexte!C724</f>
        <v>0</v>
      </c>
      <c r="G771" s="56">
        <f>Nachschleiftexte!D724</f>
        <v>0</v>
      </c>
      <c r="H771" s="56">
        <f>Nachschleiftexte!O724</f>
        <v>0</v>
      </c>
      <c r="I771" s="131">
        <f>Nachschleiftexte!G724</f>
        <v>0</v>
      </c>
      <c r="J771" s="56">
        <f>Nachschleiftexte!E724</f>
        <v>0</v>
      </c>
      <c r="K771" s="56">
        <f>Nachschleiftexte!J724</f>
        <v>0</v>
      </c>
      <c r="L771" s="56">
        <f>Nachschleiftexte!X724</f>
        <v>0</v>
      </c>
      <c r="M771" s="56">
        <f>Nachschleiftexte!Y724</f>
        <v>0</v>
      </c>
      <c r="N771" s="56">
        <f>Nachschleiftexte!K724</f>
        <v>0</v>
      </c>
      <c r="O771" s="56">
        <f>Nachschleiftexte!L724</f>
        <v>0</v>
      </c>
      <c r="P771" s="56">
        <f>Nachschleiftexte!F724</f>
        <v>0</v>
      </c>
      <c r="Q771" s="56">
        <f>Nachschleiftexte!AD724</f>
        <v>0</v>
      </c>
      <c r="R771" s="56">
        <f>Nachschleiftexte!R724</f>
        <v>0</v>
      </c>
      <c r="S771" s="56">
        <f>Nachschleiftexte!N724</f>
        <v>0</v>
      </c>
      <c r="T771" s="56">
        <f>Nachschleiftexte!AB724</f>
        <v>0</v>
      </c>
    </row>
    <row r="772" spans="3:20" s="6" customFormat="1" x14ac:dyDescent="0.25">
      <c r="C772" s="82">
        <f>Nachschleiftexte!A725</f>
        <v>0</v>
      </c>
      <c r="D772" s="56" t="str">
        <f>IF(C772=[1]Sheet1!A716,"ok","falsch")</f>
        <v>ok</v>
      </c>
      <c r="E772" s="57" t="e" cm="1">
        <f t="array" aca="1" ref="E772" ca="1">INDIRECT(A775&amp;B775)</f>
        <v>#REF!</v>
      </c>
      <c r="F772" s="56">
        <f>Nachschleiftexte!C725</f>
        <v>0</v>
      </c>
      <c r="G772" s="56">
        <f>Nachschleiftexte!D725</f>
        <v>0</v>
      </c>
      <c r="H772" s="56">
        <f>Nachschleiftexte!O725</f>
        <v>0</v>
      </c>
      <c r="I772" s="131">
        <f>Nachschleiftexte!G725</f>
        <v>0</v>
      </c>
      <c r="J772" s="56">
        <f>Nachschleiftexte!E725</f>
        <v>0</v>
      </c>
      <c r="K772" s="56">
        <f>Nachschleiftexte!J725</f>
        <v>0</v>
      </c>
      <c r="L772" s="56">
        <f>Nachschleiftexte!X725</f>
        <v>0</v>
      </c>
      <c r="M772" s="56">
        <f>Nachschleiftexte!Y725</f>
        <v>0</v>
      </c>
      <c r="N772" s="56">
        <f>Nachschleiftexte!K725</f>
        <v>0</v>
      </c>
      <c r="O772" s="56">
        <f>Nachschleiftexte!L725</f>
        <v>0</v>
      </c>
      <c r="P772" s="56">
        <f>Nachschleiftexte!F725</f>
        <v>0</v>
      </c>
      <c r="Q772" s="56">
        <f>Nachschleiftexte!AD725</f>
        <v>0</v>
      </c>
      <c r="R772" s="56">
        <f>Nachschleiftexte!R725</f>
        <v>0</v>
      </c>
      <c r="S772" s="56">
        <f>Nachschleiftexte!N725</f>
        <v>0</v>
      </c>
      <c r="T772" s="56">
        <f>Nachschleiftexte!AB725</f>
        <v>0</v>
      </c>
    </row>
    <row r="773" spans="3:20" x14ac:dyDescent="0.25">
      <c r="C773" s="82">
        <f>Nachschleiftexte!A726</f>
        <v>0</v>
      </c>
      <c r="D773" s="56" t="str">
        <f>IF(C773=[1]Sheet1!A717,"ok","falsch")</f>
        <v>ok</v>
      </c>
      <c r="E773" s="57" t="e" cm="1">
        <f t="array" aca="1" ref="E773" ca="1">INDIRECT(A776&amp;B776)</f>
        <v>#REF!</v>
      </c>
      <c r="F773" s="56">
        <f>Nachschleiftexte!C726</f>
        <v>0</v>
      </c>
      <c r="G773" s="56">
        <f>Nachschleiftexte!D726</f>
        <v>0</v>
      </c>
      <c r="H773" s="56">
        <f>Nachschleiftexte!O726</f>
        <v>0</v>
      </c>
      <c r="I773" s="131">
        <f>Nachschleiftexte!G726</f>
        <v>0</v>
      </c>
      <c r="J773" s="56">
        <f>Nachschleiftexte!E726</f>
        <v>0</v>
      </c>
      <c r="K773" s="56">
        <f>Nachschleiftexte!J726</f>
        <v>0</v>
      </c>
      <c r="L773" s="56">
        <f>Nachschleiftexte!X726</f>
        <v>0</v>
      </c>
      <c r="M773" s="56">
        <f>Nachschleiftexte!Y726</f>
        <v>0</v>
      </c>
      <c r="N773" s="56">
        <f>Nachschleiftexte!K726</f>
        <v>0</v>
      </c>
      <c r="O773" s="56">
        <f>Nachschleiftexte!L726</f>
        <v>0</v>
      </c>
      <c r="P773" s="56">
        <f>Nachschleiftexte!F726</f>
        <v>0</v>
      </c>
      <c r="Q773" s="56">
        <f>Nachschleiftexte!AD726</f>
        <v>0</v>
      </c>
      <c r="R773" s="56">
        <f>Nachschleiftexte!R726</f>
        <v>0</v>
      </c>
      <c r="S773" s="56">
        <f>Nachschleiftexte!N726</f>
        <v>0</v>
      </c>
      <c r="T773" s="56">
        <f>Nachschleiftexte!AB726</f>
        <v>0</v>
      </c>
    </row>
    <row r="774" spans="3:20" s="6" customFormat="1" x14ac:dyDescent="0.25">
      <c r="C774" s="82">
        <f>Nachschleiftexte!A727</f>
        <v>0</v>
      </c>
      <c r="D774" s="56" t="str">
        <f>IF(C774=[1]Sheet1!A718,"ok","falsch")</f>
        <v>ok</v>
      </c>
      <c r="E774" s="57" t="e" cm="1">
        <f t="array" aca="1" ref="E774" ca="1">INDIRECT(A777&amp;B777)</f>
        <v>#REF!</v>
      </c>
      <c r="F774" s="56">
        <f>Nachschleiftexte!C727</f>
        <v>0</v>
      </c>
      <c r="G774" s="56">
        <f>Nachschleiftexte!D727</f>
        <v>0</v>
      </c>
      <c r="H774" s="56">
        <f>Nachschleiftexte!O727</f>
        <v>0</v>
      </c>
      <c r="I774" s="131">
        <f>Nachschleiftexte!G727</f>
        <v>0</v>
      </c>
      <c r="J774" s="56">
        <f>Nachschleiftexte!E727</f>
        <v>0</v>
      </c>
      <c r="K774" s="56">
        <f>Nachschleiftexte!J727</f>
        <v>0</v>
      </c>
      <c r="L774" s="56">
        <f>Nachschleiftexte!X727</f>
        <v>0</v>
      </c>
      <c r="M774" s="56">
        <f>Nachschleiftexte!Y727</f>
        <v>0</v>
      </c>
      <c r="N774" s="56">
        <f>Nachschleiftexte!K727</f>
        <v>0</v>
      </c>
      <c r="O774" s="56">
        <f>Nachschleiftexte!L727</f>
        <v>0</v>
      </c>
      <c r="P774" s="56">
        <f>Nachschleiftexte!F727</f>
        <v>0</v>
      </c>
      <c r="Q774" s="56">
        <f>Nachschleiftexte!AD727</f>
        <v>0</v>
      </c>
      <c r="R774" s="56">
        <f>Nachschleiftexte!R727</f>
        <v>0</v>
      </c>
      <c r="S774" s="56">
        <f>Nachschleiftexte!N727</f>
        <v>0</v>
      </c>
      <c r="T774" s="56">
        <f>Nachschleiftexte!AB727</f>
        <v>0</v>
      </c>
    </row>
    <row r="775" spans="3:20" x14ac:dyDescent="0.25">
      <c r="C775" s="82">
        <f>Nachschleiftexte!A728</f>
        <v>0</v>
      </c>
      <c r="D775" s="56" t="str">
        <f>IF(C775=[1]Sheet1!A719,"ok","falsch")</f>
        <v>ok</v>
      </c>
      <c r="E775" s="57" t="e" cm="1">
        <f t="array" aca="1" ref="E775" ca="1">INDIRECT(A778&amp;B778)</f>
        <v>#REF!</v>
      </c>
      <c r="F775" s="56">
        <f>Nachschleiftexte!C728</f>
        <v>0</v>
      </c>
      <c r="G775" s="56">
        <f>Nachschleiftexte!D728</f>
        <v>0</v>
      </c>
      <c r="H775" s="56">
        <f>Nachschleiftexte!O728</f>
        <v>0</v>
      </c>
      <c r="I775" s="131">
        <f>Nachschleiftexte!G728</f>
        <v>0</v>
      </c>
      <c r="J775" s="56">
        <f>Nachschleiftexte!E728</f>
        <v>0</v>
      </c>
      <c r="K775" s="56">
        <f>Nachschleiftexte!J728</f>
        <v>0</v>
      </c>
      <c r="L775" s="56">
        <f>Nachschleiftexte!X728</f>
        <v>0</v>
      </c>
      <c r="M775" s="56">
        <f>Nachschleiftexte!Y728</f>
        <v>0</v>
      </c>
      <c r="N775" s="56">
        <f>Nachschleiftexte!K728</f>
        <v>0</v>
      </c>
      <c r="O775" s="56">
        <f>Nachschleiftexte!L728</f>
        <v>0</v>
      </c>
      <c r="P775" s="56">
        <f>Nachschleiftexte!F728</f>
        <v>0</v>
      </c>
      <c r="Q775" s="56">
        <f>Nachschleiftexte!AD728</f>
        <v>0</v>
      </c>
      <c r="R775" s="56">
        <f>Nachschleiftexte!R728</f>
        <v>0</v>
      </c>
      <c r="S775" s="56">
        <f>Nachschleiftexte!N728</f>
        <v>0</v>
      </c>
      <c r="T775" s="56">
        <f>Nachschleiftexte!AB728</f>
        <v>0</v>
      </c>
    </row>
    <row r="776" spans="3:20" s="6" customFormat="1" x14ac:dyDescent="0.25">
      <c r="C776" s="82">
        <f>Nachschleiftexte!A729</f>
        <v>0</v>
      </c>
      <c r="D776" s="56" t="str">
        <f>IF(C776=[1]Sheet1!A720,"ok","falsch")</f>
        <v>ok</v>
      </c>
      <c r="E776" s="57" t="e" cm="1">
        <f t="array" aca="1" ref="E776" ca="1">INDIRECT(A779&amp;B779)</f>
        <v>#REF!</v>
      </c>
      <c r="F776" s="56">
        <f>Nachschleiftexte!C729</f>
        <v>0</v>
      </c>
      <c r="G776" s="56">
        <f>Nachschleiftexte!D729</f>
        <v>0</v>
      </c>
      <c r="H776" s="56">
        <f>Nachschleiftexte!O729</f>
        <v>0</v>
      </c>
      <c r="I776" s="131">
        <f>Nachschleiftexte!G729</f>
        <v>0</v>
      </c>
      <c r="J776" s="56">
        <f>Nachschleiftexte!E729</f>
        <v>0</v>
      </c>
      <c r="K776" s="56">
        <f>Nachschleiftexte!J729</f>
        <v>0</v>
      </c>
      <c r="L776" s="56">
        <f>Nachschleiftexte!X729</f>
        <v>0</v>
      </c>
      <c r="M776" s="56">
        <f>Nachschleiftexte!Y729</f>
        <v>0</v>
      </c>
      <c r="N776" s="56">
        <f>Nachschleiftexte!K729</f>
        <v>0</v>
      </c>
      <c r="O776" s="56">
        <f>Nachschleiftexte!L729</f>
        <v>0</v>
      </c>
      <c r="P776" s="56">
        <f>Nachschleiftexte!F729</f>
        <v>0</v>
      </c>
      <c r="Q776" s="56">
        <f>Nachschleiftexte!AD729</f>
        <v>0</v>
      </c>
      <c r="R776" s="56">
        <f>Nachschleiftexte!R729</f>
        <v>0</v>
      </c>
      <c r="S776" s="56">
        <f>Nachschleiftexte!N729</f>
        <v>0</v>
      </c>
      <c r="T776" s="56">
        <f>Nachschleiftexte!AB729</f>
        <v>0</v>
      </c>
    </row>
    <row r="777" spans="3:20" x14ac:dyDescent="0.25">
      <c r="C777" s="82">
        <f>Nachschleiftexte!A730</f>
        <v>0</v>
      </c>
      <c r="D777" s="56" t="str">
        <f>IF(C777=[1]Sheet1!A721,"ok","falsch")</f>
        <v>ok</v>
      </c>
      <c r="E777" s="57" t="e" cm="1">
        <f t="array" aca="1" ref="E777" ca="1">INDIRECT(A780&amp;B780)</f>
        <v>#REF!</v>
      </c>
      <c r="F777" s="56">
        <f>Nachschleiftexte!C730</f>
        <v>0</v>
      </c>
      <c r="G777" s="56">
        <f>Nachschleiftexte!D730</f>
        <v>0</v>
      </c>
      <c r="H777" s="56">
        <f>Nachschleiftexte!O730</f>
        <v>0</v>
      </c>
      <c r="I777" s="131">
        <f>Nachschleiftexte!G730</f>
        <v>0</v>
      </c>
      <c r="J777" s="56">
        <f>Nachschleiftexte!E730</f>
        <v>0</v>
      </c>
      <c r="K777" s="56">
        <f>Nachschleiftexte!J730</f>
        <v>0</v>
      </c>
      <c r="L777" s="56">
        <f>Nachschleiftexte!X730</f>
        <v>0</v>
      </c>
      <c r="M777" s="56">
        <f>Nachschleiftexte!Y730</f>
        <v>0</v>
      </c>
      <c r="N777" s="56">
        <f>Nachschleiftexte!K730</f>
        <v>0</v>
      </c>
      <c r="O777" s="56">
        <f>Nachschleiftexte!L730</f>
        <v>0</v>
      </c>
      <c r="P777" s="56">
        <f>Nachschleiftexte!F730</f>
        <v>0</v>
      </c>
      <c r="Q777" s="56">
        <f>Nachschleiftexte!AD730</f>
        <v>0</v>
      </c>
      <c r="R777" s="56">
        <f>Nachschleiftexte!R730</f>
        <v>0</v>
      </c>
      <c r="S777" s="56">
        <f>Nachschleiftexte!N730</f>
        <v>0</v>
      </c>
      <c r="T777" s="56">
        <f>Nachschleiftexte!AB730</f>
        <v>0</v>
      </c>
    </row>
    <row r="778" spans="3:20" s="6" customFormat="1" x14ac:dyDescent="0.25">
      <c r="C778" s="82">
        <f>Nachschleiftexte!A731</f>
        <v>0</v>
      </c>
      <c r="D778" s="56" t="str">
        <f>IF(C778=[1]Sheet1!A722,"ok","falsch")</f>
        <v>ok</v>
      </c>
      <c r="E778" s="57" t="e" cm="1">
        <f t="array" aca="1" ref="E778" ca="1">INDIRECT(A781&amp;B781)</f>
        <v>#REF!</v>
      </c>
      <c r="F778" s="56">
        <f>Nachschleiftexte!C731</f>
        <v>0</v>
      </c>
      <c r="G778" s="56">
        <f>Nachschleiftexte!D731</f>
        <v>0</v>
      </c>
      <c r="H778" s="56">
        <f>Nachschleiftexte!O731</f>
        <v>0</v>
      </c>
      <c r="I778" s="131">
        <f>Nachschleiftexte!G731</f>
        <v>0</v>
      </c>
      <c r="J778" s="56">
        <f>Nachschleiftexte!E731</f>
        <v>0</v>
      </c>
      <c r="K778" s="56">
        <f>Nachschleiftexte!J731</f>
        <v>0</v>
      </c>
      <c r="L778" s="56">
        <f>Nachschleiftexte!X731</f>
        <v>0</v>
      </c>
      <c r="M778" s="56">
        <f>Nachschleiftexte!Y731</f>
        <v>0</v>
      </c>
      <c r="N778" s="56">
        <f>Nachschleiftexte!K731</f>
        <v>0</v>
      </c>
      <c r="O778" s="56">
        <f>Nachschleiftexte!L731</f>
        <v>0</v>
      </c>
      <c r="P778" s="56">
        <f>Nachschleiftexte!F731</f>
        <v>0</v>
      </c>
      <c r="Q778" s="56">
        <f>Nachschleiftexte!AD731</f>
        <v>0</v>
      </c>
      <c r="R778" s="56">
        <f>Nachschleiftexte!R731</f>
        <v>0</v>
      </c>
      <c r="S778" s="56">
        <f>Nachschleiftexte!N731</f>
        <v>0</v>
      </c>
      <c r="T778" s="56">
        <f>Nachschleiftexte!AB731</f>
        <v>0</v>
      </c>
    </row>
    <row r="779" spans="3:20" x14ac:dyDescent="0.25">
      <c r="C779" s="82">
        <f>Nachschleiftexte!A732</f>
        <v>0</v>
      </c>
      <c r="D779" s="56" t="str">
        <f>IF(C779=[1]Sheet1!A723,"ok","falsch")</f>
        <v>ok</v>
      </c>
      <c r="E779" s="57" t="e" cm="1">
        <f t="array" aca="1" ref="E779" ca="1">INDIRECT(A782&amp;B782)</f>
        <v>#REF!</v>
      </c>
      <c r="F779" s="56">
        <f>Nachschleiftexte!C732</f>
        <v>0</v>
      </c>
      <c r="G779" s="56">
        <f>Nachschleiftexte!D732</f>
        <v>0</v>
      </c>
      <c r="H779" s="56">
        <f>Nachschleiftexte!O732</f>
        <v>0</v>
      </c>
      <c r="I779" s="131">
        <f>Nachschleiftexte!G732</f>
        <v>0</v>
      </c>
      <c r="J779" s="56">
        <f>Nachschleiftexte!E732</f>
        <v>0</v>
      </c>
      <c r="K779" s="56">
        <f>Nachschleiftexte!J732</f>
        <v>0</v>
      </c>
      <c r="L779" s="56">
        <f>Nachschleiftexte!X732</f>
        <v>0</v>
      </c>
      <c r="M779" s="56">
        <f>Nachschleiftexte!Y732</f>
        <v>0</v>
      </c>
      <c r="N779" s="56">
        <f>Nachschleiftexte!K732</f>
        <v>0</v>
      </c>
      <c r="O779" s="56">
        <f>Nachschleiftexte!L732</f>
        <v>0</v>
      </c>
      <c r="P779" s="56">
        <f>Nachschleiftexte!F732</f>
        <v>0</v>
      </c>
      <c r="Q779" s="56">
        <f>Nachschleiftexte!AD732</f>
        <v>0</v>
      </c>
      <c r="R779" s="56">
        <f>Nachschleiftexte!R732</f>
        <v>0</v>
      </c>
      <c r="S779" s="56">
        <f>Nachschleiftexte!N732</f>
        <v>0</v>
      </c>
      <c r="T779" s="56">
        <f>Nachschleiftexte!AB732</f>
        <v>0</v>
      </c>
    </row>
    <row r="780" spans="3:20" s="6" customFormat="1" x14ac:dyDescent="0.25">
      <c r="C780" s="82">
        <f>Nachschleiftexte!A733</f>
        <v>0</v>
      </c>
      <c r="D780" s="56" t="str">
        <f>IF(C780=[1]Sheet1!A724,"ok","falsch")</f>
        <v>ok</v>
      </c>
      <c r="E780" s="57" t="e" cm="1">
        <f t="array" aca="1" ref="E780" ca="1">INDIRECT(A783&amp;B783)</f>
        <v>#REF!</v>
      </c>
      <c r="F780" s="56">
        <f>Nachschleiftexte!C733</f>
        <v>0</v>
      </c>
      <c r="G780" s="56">
        <f>Nachschleiftexte!D733</f>
        <v>0</v>
      </c>
      <c r="H780" s="56">
        <f>Nachschleiftexte!O733</f>
        <v>0</v>
      </c>
      <c r="I780" s="131">
        <f>Nachschleiftexte!G733</f>
        <v>0</v>
      </c>
      <c r="J780" s="56">
        <f>Nachschleiftexte!E733</f>
        <v>0</v>
      </c>
      <c r="K780" s="56">
        <f>Nachschleiftexte!J733</f>
        <v>0</v>
      </c>
      <c r="L780" s="56">
        <f>Nachschleiftexte!X733</f>
        <v>0</v>
      </c>
      <c r="M780" s="56">
        <f>Nachschleiftexte!Y733</f>
        <v>0</v>
      </c>
      <c r="N780" s="56">
        <f>Nachschleiftexte!K733</f>
        <v>0</v>
      </c>
      <c r="O780" s="56">
        <f>Nachschleiftexte!L733</f>
        <v>0</v>
      </c>
      <c r="P780" s="56">
        <f>Nachschleiftexte!F733</f>
        <v>0</v>
      </c>
      <c r="Q780" s="56">
        <f>Nachschleiftexte!AD733</f>
        <v>0</v>
      </c>
      <c r="R780" s="56">
        <f>Nachschleiftexte!R733</f>
        <v>0</v>
      </c>
      <c r="S780" s="56">
        <f>Nachschleiftexte!N733</f>
        <v>0</v>
      </c>
      <c r="T780" s="56">
        <f>Nachschleiftexte!AB733</f>
        <v>0</v>
      </c>
    </row>
    <row r="781" spans="3:20" x14ac:dyDescent="0.25">
      <c r="C781" s="82">
        <f>Nachschleiftexte!A734</f>
        <v>0</v>
      </c>
      <c r="D781" s="56" t="str">
        <f>IF(C781=[1]Sheet1!A725,"ok","falsch")</f>
        <v>ok</v>
      </c>
      <c r="E781" s="57" t="e" cm="1">
        <f t="array" aca="1" ref="E781" ca="1">INDIRECT(A784&amp;B784)</f>
        <v>#REF!</v>
      </c>
      <c r="F781" s="56">
        <f>Nachschleiftexte!C734</f>
        <v>0</v>
      </c>
      <c r="G781" s="56">
        <f>Nachschleiftexte!D734</f>
        <v>0</v>
      </c>
      <c r="H781" s="56">
        <f>Nachschleiftexte!O734</f>
        <v>0</v>
      </c>
      <c r="I781" s="131">
        <f>Nachschleiftexte!G734</f>
        <v>0</v>
      </c>
      <c r="J781" s="56">
        <f>Nachschleiftexte!E734</f>
        <v>0</v>
      </c>
      <c r="K781" s="56">
        <f>Nachschleiftexte!J734</f>
        <v>0</v>
      </c>
      <c r="L781" s="56">
        <f>Nachschleiftexte!X734</f>
        <v>0</v>
      </c>
      <c r="M781" s="56">
        <f>Nachschleiftexte!Y734</f>
        <v>0</v>
      </c>
      <c r="N781" s="56">
        <f>Nachschleiftexte!K734</f>
        <v>0</v>
      </c>
      <c r="O781" s="56">
        <f>Nachschleiftexte!L734</f>
        <v>0</v>
      </c>
      <c r="P781" s="56">
        <f>Nachschleiftexte!F734</f>
        <v>0</v>
      </c>
      <c r="Q781" s="56">
        <f>Nachschleiftexte!AD734</f>
        <v>0</v>
      </c>
      <c r="R781" s="56">
        <f>Nachschleiftexte!R734</f>
        <v>0</v>
      </c>
      <c r="S781" s="56">
        <f>Nachschleiftexte!N734</f>
        <v>0</v>
      </c>
      <c r="T781" s="56">
        <f>Nachschleiftexte!AB734</f>
        <v>0</v>
      </c>
    </row>
    <row r="782" spans="3:20" s="6" customFormat="1" x14ac:dyDescent="0.25">
      <c r="C782" s="82">
        <f>Nachschleiftexte!A735</f>
        <v>0</v>
      </c>
      <c r="D782" s="56" t="str">
        <f>IF(C782=[1]Sheet1!A726,"ok","falsch")</f>
        <v>ok</v>
      </c>
      <c r="E782" s="57" t="e" cm="1">
        <f t="array" aca="1" ref="E782" ca="1">INDIRECT(A785&amp;B785)</f>
        <v>#REF!</v>
      </c>
      <c r="F782" s="56">
        <f>Nachschleiftexte!C735</f>
        <v>0</v>
      </c>
      <c r="G782" s="56">
        <f>Nachschleiftexte!D735</f>
        <v>0</v>
      </c>
      <c r="H782" s="56">
        <f>Nachschleiftexte!O735</f>
        <v>0</v>
      </c>
      <c r="I782" s="131">
        <f>Nachschleiftexte!G735</f>
        <v>0</v>
      </c>
      <c r="J782" s="56">
        <f>Nachschleiftexte!E735</f>
        <v>0</v>
      </c>
      <c r="K782" s="56">
        <f>Nachschleiftexte!J735</f>
        <v>0</v>
      </c>
      <c r="L782" s="56">
        <f>Nachschleiftexte!X735</f>
        <v>0</v>
      </c>
      <c r="M782" s="56">
        <f>Nachschleiftexte!Y735</f>
        <v>0</v>
      </c>
      <c r="N782" s="56">
        <f>Nachschleiftexte!K735</f>
        <v>0</v>
      </c>
      <c r="O782" s="56">
        <f>Nachschleiftexte!L735</f>
        <v>0</v>
      </c>
      <c r="P782" s="56">
        <f>Nachschleiftexte!F735</f>
        <v>0</v>
      </c>
      <c r="Q782" s="56">
        <f>Nachschleiftexte!AD735</f>
        <v>0</v>
      </c>
      <c r="R782" s="56">
        <f>Nachschleiftexte!R735</f>
        <v>0</v>
      </c>
      <c r="S782" s="56">
        <f>Nachschleiftexte!N735</f>
        <v>0</v>
      </c>
      <c r="T782" s="56">
        <f>Nachschleiftexte!AB735</f>
        <v>0</v>
      </c>
    </row>
    <row r="783" spans="3:20" x14ac:dyDescent="0.25">
      <c r="C783" s="82">
        <f>Nachschleiftexte!A736</f>
        <v>0</v>
      </c>
      <c r="D783" s="56" t="str">
        <f>IF(C783=[1]Sheet1!A727,"ok","falsch")</f>
        <v>ok</v>
      </c>
      <c r="E783" s="57" t="e" cm="1">
        <f t="array" aca="1" ref="E783" ca="1">INDIRECT(A786&amp;B786)</f>
        <v>#REF!</v>
      </c>
      <c r="F783" s="56">
        <f>Nachschleiftexte!C736</f>
        <v>0</v>
      </c>
      <c r="G783" s="56">
        <f>Nachschleiftexte!D736</f>
        <v>0</v>
      </c>
      <c r="H783" s="56">
        <f>Nachschleiftexte!O736</f>
        <v>0</v>
      </c>
      <c r="I783" s="131">
        <f>Nachschleiftexte!G736</f>
        <v>0</v>
      </c>
      <c r="J783" s="56">
        <f>Nachschleiftexte!E736</f>
        <v>0</v>
      </c>
      <c r="K783" s="56">
        <f>Nachschleiftexte!J736</f>
        <v>0</v>
      </c>
      <c r="L783" s="56">
        <f>Nachschleiftexte!X736</f>
        <v>0</v>
      </c>
      <c r="M783" s="56">
        <f>Nachschleiftexte!Y736</f>
        <v>0</v>
      </c>
      <c r="N783" s="56">
        <f>Nachschleiftexte!K736</f>
        <v>0</v>
      </c>
      <c r="O783" s="56">
        <f>Nachschleiftexte!L736</f>
        <v>0</v>
      </c>
      <c r="P783" s="56">
        <f>Nachschleiftexte!F736</f>
        <v>0</v>
      </c>
      <c r="Q783" s="56">
        <f>Nachschleiftexte!AD736</f>
        <v>0</v>
      </c>
      <c r="R783" s="56">
        <f>Nachschleiftexte!R736</f>
        <v>0</v>
      </c>
      <c r="S783" s="56">
        <f>Nachschleiftexte!N736</f>
        <v>0</v>
      </c>
      <c r="T783" s="56">
        <f>Nachschleiftexte!AB736</f>
        <v>0</v>
      </c>
    </row>
    <row r="784" spans="3:20" s="6" customFormat="1" x14ac:dyDescent="0.25">
      <c r="C784" s="82">
        <f>Nachschleiftexte!A737</f>
        <v>0</v>
      </c>
      <c r="D784" s="56" t="str">
        <f>IF(C784=[1]Sheet1!A728,"ok","falsch")</f>
        <v>ok</v>
      </c>
      <c r="E784" s="57" t="e" cm="1">
        <f t="array" aca="1" ref="E784" ca="1">INDIRECT(A787&amp;B787)</f>
        <v>#REF!</v>
      </c>
      <c r="F784" s="56">
        <f>Nachschleiftexte!C737</f>
        <v>0</v>
      </c>
      <c r="G784" s="56">
        <f>Nachschleiftexte!D737</f>
        <v>0</v>
      </c>
      <c r="H784" s="56">
        <f>Nachschleiftexte!O737</f>
        <v>0</v>
      </c>
      <c r="I784" s="131">
        <f>Nachschleiftexte!G737</f>
        <v>0</v>
      </c>
      <c r="J784" s="56">
        <f>Nachschleiftexte!E737</f>
        <v>0</v>
      </c>
      <c r="K784" s="56">
        <f>Nachschleiftexte!J737</f>
        <v>0</v>
      </c>
      <c r="L784" s="56">
        <f>Nachschleiftexte!X737</f>
        <v>0</v>
      </c>
      <c r="M784" s="56">
        <f>Nachschleiftexte!Y737</f>
        <v>0</v>
      </c>
      <c r="N784" s="56">
        <f>Nachschleiftexte!K737</f>
        <v>0</v>
      </c>
      <c r="O784" s="56">
        <f>Nachschleiftexte!L737</f>
        <v>0</v>
      </c>
      <c r="P784" s="56">
        <f>Nachschleiftexte!F737</f>
        <v>0</v>
      </c>
      <c r="Q784" s="56">
        <f>Nachschleiftexte!AD737</f>
        <v>0</v>
      </c>
      <c r="R784" s="56">
        <f>Nachschleiftexte!R737</f>
        <v>0</v>
      </c>
      <c r="S784" s="56">
        <f>Nachschleiftexte!N737</f>
        <v>0</v>
      </c>
      <c r="T784" s="56">
        <f>Nachschleiftexte!AB737</f>
        <v>0</v>
      </c>
    </row>
    <row r="785" spans="3:20" x14ac:dyDescent="0.25">
      <c r="C785" s="82">
        <f>Nachschleiftexte!A738</f>
        <v>0</v>
      </c>
      <c r="D785" s="56" t="str">
        <f>IF(C785=[1]Sheet1!A729,"ok","falsch")</f>
        <v>ok</v>
      </c>
      <c r="E785" s="57" t="e" cm="1">
        <f t="array" aca="1" ref="E785" ca="1">INDIRECT(A788&amp;B788)</f>
        <v>#REF!</v>
      </c>
      <c r="F785" s="56">
        <f>Nachschleiftexte!C738</f>
        <v>0</v>
      </c>
      <c r="G785" s="56">
        <f>Nachschleiftexte!D738</f>
        <v>0</v>
      </c>
      <c r="H785" s="56">
        <f>Nachschleiftexte!O738</f>
        <v>0</v>
      </c>
      <c r="I785" s="131">
        <f>Nachschleiftexte!G738</f>
        <v>0</v>
      </c>
      <c r="J785" s="56">
        <f>Nachschleiftexte!E738</f>
        <v>0</v>
      </c>
      <c r="K785" s="56">
        <f>Nachschleiftexte!J738</f>
        <v>0</v>
      </c>
      <c r="L785" s="56">
        <f>Nachschleiftexte!X738</f>
        <v>0</v>
      </c>
      <c r="M785" s="56">
        <f>Nachschleiftexte!Y738</f>
        <v>0</v>
      </c>
      <c r="N785" s="56">
        <f>Nachschleiftexte!K738</f>
        <v>0</v>
      </c>
      <c r="O785" s="56">
        <f>Nachschleiftexte!L738</f>
        <v>0</v>
      </c>
      <c r="P785" s="56">
        <f>Nachschleiftexte!F738</f>
        <v>0</v>
      </c>
      <c r="Q785" s="56">
        <f>Nachschleiftexte!AD738</f>
        <v>0</v>
      </c>
      <c r="R785" s="56">
        <f>Nachschleiftexte!R738</f>
        <v>0</v>
      </c>
      <c r="S785" s="56">
        <f>Nachschleiftexte!N738</f>
        <v>0</v>
      </c>
      <c r="T785" s="56">
        <f>Nachschleiftexte!AB738</f>
        <v>0</v>
      </c>
    </row>
    <row r="786" spans="3:20" s="6" customFormat="1" x14ac:dyDescent="0.25">
      <c r="C786" s="82">
        <f>Nachschleiftexte!A739</f>
        <v>0</v>
      </c>
      <c r="D786" s="56" t="str">
        <f>IF(C786=[1]Sheet1!A730,"ok","falsch")</f>
        <v>ok</v>
      </c>
      <c r="E786" s="57" t="e" cm="1">
        <f t="array" aca="1" ref="E786" ca="1">INDIRECT(A789&amp;B789)</f>
        <v>#REF!</v>
      </c>
      <c r="F786" s="56">
        <f>Nachschleiftexte!C739</f>
        <v>0</v>
      </c>
      <c r="G786" s="56">
        <f>Nachschleiftexte!D739</f>
        <v>0</v>
      </c>
      <c r="H786" s="56">
        <f>Nachschleiftexte!O739</f>
        <v>0</v>
      </c>
      <c r="I786" s="131">
        <f>Nachschleiftexte!G739</f>
        <v>0</v>
      </c>
      <c r="J786" s="56">
        <f>Nachschleiftexte!E739</f>
        <v>0</v>
      </c>
      <c r="K786" s="56">
        <f>Nachschleiftexte!J739</f>
        <v>0</v>
      </c>
      <c r="L786" s="56">
        <f>Nachschleiftexte!X739</f>
        <v>0</v>
      </c>
      <c r="M786" s="56">
        <f>Nachschleiftexte!Y739</f>
        <v>0</v>
      </c>
      <c r="N786" s="56">
        <f>Nachschleiftexte!K739</f>
        <v>0</v>
      </c>
      <c r="O786" s="56">
        <f>Nachschleiftexte!L739</f>
        <v>0</v>
      </c>
      <c r="P786" s="56">
        <f>Nachschleiftexte!F739</f>
        <v>0</v>
      </c>
      <c r="Q786" s="56">
        <f>Nachschleiftexte!AD739</f>
        <v>0</v>
      </c>
      <c r="R786" s="56">
        <f>Nachschleiftexte!R739</f>
        <v>0</v>
      </c>
      <c r="S786" s="56">
        <f>Nachschleiftexte!N739</f>
        <v>0</v>
      </c>
      <c r="T786" s="56">
        <f>Nachschleiftexte!AB739</f>
        <v>0</v>
      </c>
    </row>
    <row r="787" spans="3:20" x14ac:dyDescent="0.25">
      <c r="C787" s="82">
        <f>Nachschleiftexte!A740</f>
        <v>0</v>
      </c>
      <c r="D787" s="56" t="str">
        <f>IF(C787=[1]Sheet1!A731,"ok","falsch")</f>
        <v>ok</v>
      </c>
      <c r="E787" s="57" t="e" cm="1">
        <f t="array" aca="1" ref="E787" ca="1">INDIRECT(A790&amp;B790)</f>
        <v>#REF!</v>
      </c>
      <c r="F787" s="56">
        <f>Nachschleiftexte!C740</f>
        <v>0</v>
      </c>
      <c r="G787" s="56">
        <f>Nachschleiftexte!D740</f>
        <v>0</v>
      </c>
      <c r="H787" s="56">
        <f>Nachschleiftexte!O740</f>
        <v>0</v>
      </c>
      <c r="I787" s="131">
        <f>Nachschleiftexte!G740</f>
        <v>0</v>
      </c>
      <c r="J787" s="56">
        <f>Nachschleiftexte!E740</f>
        <v>0</v>
      </c>
      <c r="K787" s="56">
        <f>Nachschleiftexte!J740</f>
        <v>0</v>
      </c>
      <c r="L787" s="56">
        <f>Nachschleiftexte!X740</f>
        <v>0</v>
      </c>
      <c r="M787" s="56">
        <f>Nachschleiftexte!Y740</f>
        <v>0</v>
      </c>
      <c r="N787" s="56">
        <f>Nachschleiftexte!K740</f>
        <v>0</v>
      </c>
      <c r="O787" s="56">
        <f>Nachschleiftexte!L740</f>
        <v>0</v>
      </c>
      <c r="P787" s="56">
        <f>Nachschleiftexte!F740</f>
        <v>0</v>
      </c>
      <c r="Q787" s="56">
        <f>Nachschleiftexte!AD740</f>
        <v>0</v>
      </c>
      <c r="R787" s="56">
        <f>Nachschleiftexte!R740</f>
        <v>0</v>
      </c>
      <c r="S787" s="56">
        <f>Nachschleiftexte!N740</f>
        <v>0</v>
      </c>
      <c r="T787" s="56">
        <f>Nachschleiftexte!AB740</f>
        <v>0</v>
      </c>
    </row>
    <row r="788" spans="3:20" s="6" customFormat="1" x14ac:dyDescent="0.25">
      <c r="C788" s="82">
        <f>Nachschleiftexte!A741</f>
        <v>0</v>
      </c>
      <c r="D788" s="56" t="str">
        <f>IF(C788=[1]Sheet1!A732,"ok","falsch")</f>
        <v>ok</v>
      </c>
      <c r="E788" s="57" t="e" cm="1">
        <f t="array" aca="1" ref="E788" ca="1">INDIRECT(A791&amp;B791)</f>
        <v>#REF!</v>
      </c>
      <c r="F788" s="56">
        <f>Nachschleiftexte!C741</f>
        <v>0</v>
      </c>
      <c r="G788" s="56">
        <f>Nachschleiftexte!D741</f>
        <v>0</v>
      </c>
      <c r="H788" s="56">
        <f>Nachschleiftexte!O741</f>
        <v>0</v>
      </c>
      <c r="I788" s="131">
        <f>Nachschleiftexte!G741</f>
        <v>0</v>
      </c>
      <c r="J788" s="56">
        <f>Nachschleiftexte!E741</f>
        <v>0</v>
      </c>
      <c r="K788" s="56">
        <f>Nachschleiftexte!J741</f>
        <v>0</v>
      </c>
      <c r="L788" s="56">
        <f>Nachschleiftexte!X741</f>
        <v>0</v>
      </c>
      <c r="M788" s="56">
        <f>Nachschleiftexte!Y741</f>
        <v>0</v>
      </c>
      <c r="N788" s="56">
        <f>Nachschleiftexte!K741</f>
        <v>0</v>
      </c>
      <c r="O788" s="56">
        <f>Nachschleiftexte!L741</f>
        <v>0</v>
      </c>
      <c r="P788" s="56">
        <f>Nachschleiftexte!F741</f>
        <v>0</v>
      </c>
      <c r="Q788" s="56">
        <f>Nachschleiftexte!AD741</f>
        <v>0</v>
      </c>
      <c r="R788" s="56">
        <f>Nachschleiftexte!R741</f>
        <v>0</v>
      </c>
      <c r="S788" s="56">
        <f>Nachschleiftexte!N741</f>
        <v>0</v>
      </c>
      <c r="T788" s="56">
        <f>Nachschleiftexte!AB741</f>
        <v>0</v>
      </c>
    </row>
    <row r="789" spans="3:20" x14ac:dyDescent="0.25">
      <c r="C789" s="82">
        <f>Nachschleiftexte!A742</f>
        <v>0</v>
      </c>
      <c r="D789" s="56" t="str">
        <f>IF(C789=[1]Sheet1!A733,"ok","falsch")</f>
        <v>ok</v>
      </c>
      <c r="E789" s="57" t="e" cm="1">
        <f t="array" aca="1" ref="E789" ca="1">INDIRECT(A792&amp;B792)</f>
        <v>#REF!</v>
      </c>
      <c r="F789" s="56">
        <f>Nachschleiftexte!C742</f>
        <v>0</v>
      </c>
      <c r="G789" s="56">
        <f>Nachschleiftexte!D742</f>
        <v>0</v>
      </c>
      <c r="H789" s="56">
        <f>Nachschleiftexte!O742</f>
        <v>0</v>
      </c>
      <c r="I789" s="131">
        <f>Nachschleiftexte!G742</f>
        <v>0</v>
      </c>
      <c r="J789" s="56">
        <f>Nachschleiftexte!E742</f>
        <v>0</v>
      </c>
      <c r="K789" s="56">
        <f>Nachschleiftexte!J742</f>
        <v>0</v>
      </c>
      <c r="L789" s="56">
        <f>Nachschleiftexte!X742</f>
        <v>0</v>
      </c>
      <c r="M789" s="56">
        <f>Nachschleiftexte!Y742</f>
        <v>0</v>
      </c>
      <c r="N789" s="56">
        <f>Nachschleiftexte!K742</f>
        <v>0</v>
      </c>
      <c r="O789" s="56">
        <f>Nachschleiftexte!L742</f>
        <v>0</v>
      </c>
      <c r="P789" s="56">
        <f>Nachschleiftexte!F742</f>
        <v>0</v>
      </c>
      <c r="Q789" s="56">
        <f>Nachschleiftexte!AD742</f>
        <v>0</v>
      </c>
      <c r="R789" s="56">
        <f>Nachschleiftexte!R742</f>
        <v>0</v>
      </c>
      <c r="S789" s="56">
        <f>Nachschleiftexte!N742</f>
        <v>0</v>
      </c>
      <c r="T789" s="56">
        <f>Nachschleiftexte!AB742</f>
        <v>0</v>
      </c>
    </row>
    <row r="790" spans="3:20" s="6" customFormat="1" x14ac:dyDescent="0.25">
      <c r="C790" s="82">
        <f>Nachschleiftexte!A743</f>
        <v>0</v>
      </c>
      <c r="D790" s="56" t="str">
        <f>IF(C790=[1]Sheet1!A734,"ok","falsch")</f>
        <v>ok</v>
      </c>
      <c r="E790" s="57" t="e" cm="1">
        <f t="array" aca="1" ref="E790" ca="1">INDIRECT(A793&amp;B793)</f>
        <v>#REF!</v>
      </c>
      <c r="F790" s="56">
        <f>Nachschleiftexte!C743</f>
        <v>0</v>
      </c>
      <c r="G790" s="56">
        <f>Nachschleiftexte!D743</f>
        <v>0</v>
      </c>
      <c r="H790" s="56">
        <f>Nachschleiftexte!O743</f>
        <v>0</v>
      </c>
      <c r="I790" s="131">
        <f>Nachschleiftexte!G743</f>
        <v>0</v>
      </c>
      <c r="J790" s="56">
        <f>Nachschleiftexte!E743</f>
        <v>0</v>
      </c>
      <c r="K790" s="56">
        <f>Nachschleiftexte!J743</f>
        <v>0</v>
      </c>
      <c r="L790" s="56">
        <f>Nachschleiftexte!X743</f>
        <v>0</v>
      </c>
      <c r="M790" s="56">
        <f>Nachschleiftexte!Y743</f>
        <v>0</v>
      </c>
      <c r="N790" s="56">
        <f>Nachschleiftexte!K743</f>
        <v>0</v>
      </c>
      <c r="O790" s="56">
        <f>Nachschleiftexte!L743</f>
        <v>0</v>
      </c>
      <c r="P790" s="56">
        <f>Nachschleiftexte!F743</f>
        <v>0</v>
      </c>
      <c r="Q790" s="56">
        <f>Nachschleiftexte!AD743</f>
        <v>0</v>
      </c>
      <c r="R790" s="56">
        <f>Nachschleiftexte!R743</f>
        <v>0</v>
      </c>
      <c r="S790" s="56">
        <f>Nachschleiftexte!N743</f>
        <v>0</v>
      </c>
      <c r="T790" s="56">
        <f>Nachschleiftexte!AB743</f>
        <v>0</v>
      </c>
    </row>
    <row r="791" spans="3:20" x14ac:dyDescent="0.25">
      <c r="C791" s="82">
        <f>Nachschleiftexte!A744</f>
        <v>0</v>
      </c>
      <c r="D791" s="56" t="str">
        <f>IF(C791=[1]Sheet1!A735,"ok","falsch")</f>
        <v>ok</v>
      </c>
      <c r="E791" s="57" t="e" cm="1">
        <f t="array" aca="1" ref="E791" ca="1">INDIRECT(A794&amp;B794)</f>
        <v>#REF!</v>
      </c>
      <c r="F791" s="56">
        <f>Nachschleiftexte!C744</f>
        <v>0</v>
      </c>
      <c r="G791" s="56">
        <f>Nachschleiftexte!D744</f>
        <v>0</v>
      </c>
      <c r="H791" s="56">
        <f>Nachschleiftexte!O744</f>
        <v>0</v>
      </c>
      <c r="I791" s="131">
        <f>Nachschleiftexte!G744</f>
        <v>0</v>
      </c>
      <c r="J791" s="56">
        <f>Nachschleiftexte!E744</f>
        <v>0</v>
      </c>
      <c r="K791" s="56">
        <f>Nachschleiftexte!J744</f>
        <v>0</v>
      </c>
      <c r="L791" s="56">
        <f>Nachschleiftexte!X744</f>
        <v>0</v>
      </c>
      <c r="M791" s="56">
        <f>Nachschleiftexte!Y744</f>
        <v>0</v>
      </c>
      <c r="N791" s="56">
        <f>Nachschleiftexte!K744</f>
        <v>0</v>
      </c>
      <c r="O791" s="56">
        <f>Nachschleiftexte!L744</f>
        <v>0</v>
      </c>
      <c r="P791" s="56">
        <f>Nachschleiftexte!F744</f>
        <v>0</v>
      </c>
      <c r="Q791" s="56">
        <f>Nachschleiftexte!AD744</f>
        <v>0</v>
      </c>
      <c r="R791" s="56">
        <f>Nachschleiftexte!R744</f>
        <v>0</v>
      </c>
      <c r="S791" s="56">
        <f>Nachschleiftexte!N744</f>
        <v>0</v>
      </c>
      <c r="T791" s="56">
        <f>Nachschleiftexte!AB744</f>
        <v>0</v>
      </c>
    </row>
    <row r="792" spans="3:20" s="6" customFormat="1" x14ac:dyDescent="0.25">
      <c r="C792" s="82">
        <f>Nachschleiftexte!A745</f>
        <v>0</v>
      </c>
      <c r="D792" s="56" t="str">
        <f>IF(C792=[1]Sheet1!A736,"ok","falsch")</f>
        <v>ok</v>
      </c>
      <c r="E792" s="57" t="e" cm="1">
        <f t="array" aca="1" ref="E792" ca="1">INDIRECT(A795&amp;B795)</f>
        <v>#REF!</v>
      </c>
      <c r="F792" s="56">
        <f>Nachschleiftexte!C745</f>
        <v>0</v>
      </c>
      <c r="G792" s="56">
        <f>Nachschleiftexte!D745</f>
        <v>0</v>
      </c>
      <c r="H792" s="56">
        <f>Nachschleiftexte!O745</f>
        <v>0</v>
      </c>
      <c r="I792" s="131">
        <f>Nachschleiftexte!G745</f>
        <v>0</v>
      </c>
      <c r="J792" s="56">
        <f>Nachschleiftexte!E745</f>
        <v>0</v>
      </c>
      <c r="K792" s="56">
        <f>Nachschleiftexte!J745</f>
        <v>0</v>
      </c>
      <c r="L792" s="56">
        <f>Nachschleiftexte!X745</f>
        <v>0</v>
      </c>
      <c r="M792" s="56">
        <f>Nachschleiftexte!Y745</f>
        <v>0</v>
      </c>
      <c r="N792" s="56">
        <f>Nachschleiftexte!K745</f>
        <v>0</v>
      </c>
      <c r="O792" s="56">
        <f>Nachschleiftexte!L745</f>
        <v>0</v>
      </c>
      <c r="P792" s="56">
        <f>Nachschleiftexte!F745</f>
        <v>0</v>
      </c>
      <c r="Q792" s="56">
        <f>Nachschleiftexte!AD745</f>
        <v>0</v>
      </c>
      <c r="R792" s="56">
        <f>Nachschleiftexte!R745</f>
        <v>0</v>
      </c>
      <c r="S792" s="56">
        <f>Nachschleiftexte!N745</f>
        <v>0</v>
      </c>
      <c r="T792" s="56">
        <f>Nachschleiftexte!AB745</f>
        <v>0</v>
      </c>
    </row>
    <row r="793" spans="3:20" x14ac:dyDescent="0.25">
      <c r="C793" s="82">
        <f>Nachschleiftexte!A746</f>
        <v>0</v>
      </c>
      <c r="D793" s="56" t="str">
        <f>IF(C793=[1]Sheet1!A737,"ok","falsch")</f>
        <v>ok</v>
      </c>
      <c r="E793" s="57" t="e" cm="1">
        <f t="array" aca="1" ref="E793" ca="1">INDIRECT(A796&amp;B796)</f>
        <v>#REF!</v>
      </c>
      <c r="F793" s="56">
        <f>Nachschleiftexte!C746</f>
        <v>0</v>
      </c>
      <c r="G793" s="56">
        <f>Nachschleiftexte!D746</f>
        <v>0</v>
      </c>
      <c r="H793" s="56">
        <f>Nachschleiftexte!O746</f>
        <v>0</v>
      </c>
      <c r="I793" s="131">
        <f>Nachschleiftexte!G746</f>
        <v>0</v>
      </c>
      <c r="J793" s="56">
        <f>Nachschleiftexte!E746</f>
        <v>0</v>
      </c>
      <c r="K793" s="56">
        <f>Nachschleiftexte!J746</f>
        <v>0</v>
      </c>
      <c r="L793" s="56">
        <f>Nachschleiftexte!X746</f>
        <v>0</v>
      </c>
      <c r="M793" s="56">
        <f>Nachschleiftexte!Y746</f>
        <v>0</v>
      </c>
      <c r="N793" s="56">
        <f>Nachschleiftexte!K746</f>
        <v>0</v>
      </c>
      <c r="O793" s="56">
        <f>Nachschleiftexte!L746</f>
        <v>0</v>
      </c>
      <c r="P793" s="56">
        <f>Nachschleiftexte!F746</f>
        <v>0</v>
      </c>
      <c r="Q793" s="56">
        <f>Nachschleiftexte!AD746</f>
        <v>0</v>
      </c>
      <c r="R793" s="56">
        <f>Nachschleiftexte!R746</f>
        <v>0</v>
      </c>
      <c r="S793" s="56">
        <f>Nachschleiftexte!N746</f>
        <v>0</v>
      </c>
      <c r="T793" s="56">
        <f>Nachschleiftexte!AB746</f>
        <v>0</v>
      </c>
    </row>
    <row r="794" spans="3:20" s="6" customFormat="1" x14ac:dyDescent="0.25">
      <c r="C794" s="82">
        <f>Nachschleiftexte!A747</f>
        <v>0</v>
      </c>
      <c r="D794" s="56" t="str">
        <f>IF(C794=[1]Sheet1!A738,"ok","falsch")</f>
        <v>ok</v>
      </c>
      <c r="E794" s="57" t="e" cm="1">
        <f t="array" aca="1" ref="E794" ca="1">INDIRECT(A797&amp;B797)</f>
        <v>#REF!</v>
      </c>
      <c r="F794" s="56">
        <f>Nachschleiftexte!C747</f>
        <v>0</v>
      </c>
      <c r="G794" s="56">
        <f>Nachschleiftexte!D747</f>
        <v>0</v>
      </c>
      <c r="H794" s="56">
        <f>Nachschleiftexte!O747</f>
        <v>0</v>
      </c>
      <c r="I794" s="131">
        <f>Nachschleiftexte!G747</f>
        <v>0</v>
      </c>
      <c r="J794" s="56">
        <f>Nachschleiftexte!E747</f>
        <v>0</v>
      </c>
      <c r="K794" s="56">
        <f>Nachschleiftexte!J747</f>
        <v>0</v>
      </c>
      <c r="L794" s="56">
        <f>Nachschleiftexte!X747</f>
        <v>0</v>
      </c>
      <c r="M794" s="56">
        <f>Nachschleiftexte!Y747</f>
        <v>0</v>
      </c>
      <c r="N794" s="56">
        <f>Nachschleiftexte!K747</f>
        <v>0</v>
      </c>
      <c r="O794" s="56">
        <f>Nachschleiftexte!L747</f>
        <v>0</v>
      </c>
      <c r="P794" s="56">
        <f>Nachschleiftexte!F747</f>
        <v>0</v>
      </c>
      <c r="Q794" s="56">
        <f>Nachschleiftexte!AD747</f>
        <v>0</v>
      </c>
      <c r="R794" s="56">
        <f>Nachschleiftexte!R747</f>
        <v>0</v>
      </c>
      <c r="S794" s="56">
        <f>Nachschleiftexte!N747</f>
        <v>0</v>
      </c>
      <c r="T794" s="56">
        <f>Nachschleiftexte!AB747</f>
        <v>0</v>
      </c>
    </row>
    <row r="795" spans="3:20" x14ac:dyDescent="0.25">
      <c r="C795" s="82">
        <f>Nachschleiftexte!A748</f>
        <v>0</v>
      </c>
      <c r="D795" s="56" t="str">
        <f>IF(C795=[1]Sheet1!A739,"ok","falsch")</f>
        <v>ok</v>
      </c>
      <c r="E795" s="57" t="e" cm="1">
        <f t="array" aca="1" ref="E795" ca="1">INDIRECT(A798&amp;B798)</f>
        <v>#REF!</v>
      </c>
      <c r="F795" s="56">
        <f>Nachschleiftexte!C748</f>
        <v>0</v>
      </c>
      <c r="G795" s="56">
        <f>Nachschleiftexte!D748</f>
        <v>0</v>
      </c>
      <c r="H795" s="56">
        <f>Nachschleiftexte!O748</f>
        <v>0</v>
      </c>
      <c r="I795" s="131">
        <f>Nachschleiftexte!G748</f>
        <v>0</v>
      </c>
      <c r="J795" s="56">
        <f>Nachschleiftexte!E748</f>
        <v>0</v>
      </c>
      <c r="K795" s="56">
        <f>Nachschleiftexte!J748</f>
        <v>0</v>
      </c>
      <c r="L795" s="56">
        <f>Nachschleiftexte!X748</f>
        <v>0</v>
      </c>
      <c r="M795" s="56">
        <f>Nachschleiftexte!Y748</f>
        <v>0</v>
      </c>
      <c r="N795" s="56">
        <f>Nachschleiftexte!K748</f>
        <v>0</v>
      </c>
      <c r="O795" s="56">
        <f>Nachschleiftexte!L748</f>
        <v>0</v>
      </c>
      <c r="P795" s="56">
        <f>Nachschleiftexte!F748</f>
        <v>0</v>
      </c>
      <c r="Q795" s="56">
        <f>Nachschleiftexte!AD748</f>
        <v>0</v>
      </c>
      <c r="R795" s="56">
        <f>Nachschleiftexte!R748</f>
        <v>0</v>
      </c>
      <c r="S795" s="56">
        <f>Nachschleiftexte!N748</f>
        <v>0</v>
      </c>
      <c r="T795" s="56">
        <f>Nachschleiftexte!AB748</f>
        <v>0</v>
      </c>
    </row>
    <row r="796" spans="3:20" s="6" customFormat="1" x14ac:dyDescent="0.25">
      <c r="C796" s="82">
        <f>Nachschleiftexte!A749</f>
        <v>0</v>
      </c>
      <c r="D796" s="56" t="str">
        <f>IF(C796=[1]Sheet1!A740,"ok","falsch")</f>
        <v>ok</v>
      </c>
      <c r="E796" s="57" t="e" cm="1">
        <f t="array" aca="1" ref="E796" ca="1">INDIRECT(A799&amp;B799)</f>
        <v>#REF!</v>
      </c>
      <c r="F796" s="56">
        <f>Nachschleiftexte!C749</f>
        <v>0</v>
      </c>
      <c r="G796" s="56">
        <f>Nachschleiftexte!D749</f>
        <v>0</v>
      </c>
      <c r="H796" s="56">
        <f>Nachschleiftexte!O749</f>
        <v>0</v>
      </c>
      <c r="I796" s="131">
        <f>Nachschleiftexte!G749</f>
        <v>0</v>
      </c>
      <c r="J796" s="56">
        <f>Nachschleiftexte!E749</f>
        <v>0</v>
      </c>
      <c r="K796" s="56">
        <f>Nachschleiftexte!J749</f>
        <v>0</v>
      </c>
      <c r="L796" s="56">
        <f>Nachschleiftexte!X749</f>
        <v>0</v>
      </c>
      <c r="M796" s="56">
        <f>Nachschleiftexte!Y749</f>
        <v>0</v>
      </c>
      <c r="N796" s="56">
        <f>Nachschleiftexte!K749</f>
        <v>0</v>
      </c>
      <c r="O796" s="56">
        <f>Nachschleiftexte!L749</f>
        <v>0</v>
      </c>
      <c r="P796" s="56">
        <f>Nachschleiftexte!F749</f>
        <v>0</v>
      </c>
      <c r="Q796" s="56">
        <f>Nachschleiftexte!AD749</f>
        <v>0</v>
      </c>
      <c r="R796" s="56">
        <f>Nachschleiftexte!R749</f>
        <v>0</v>
      </c>
      <c r="S796" s="56">
        <f>Nachschleiftexte!N749</f>
        <v>0</v>
      </c>
      <c r="T796" s="56">
        <f>Nachschleiftexte!AB749</f>
        <v>0</v>
      </c>
    </row>
    <row r="797" spans="3:20" x14ac:dyDescent="0.25">
      <c r="C797" s="82">
        <f>Nachschleiftexte!A750</f>
        <v>0</v>
      </c>
      <c r="D797" s="56" t="str">
        <f>IF(C797=[1]Sheet1!A741,"ok","falsch")</f>
        <v>ok</v>
      </c>
      <c r="E797" s="57" t="e" cm="1">
        <f t="array" aca="1" ref="E797" ca="1">INDIRECT(A800&amp;B800)</f>
        <v>#REF!</v>
      </c>
      <c r="F797" s="56">
        <f>Nachschleiftexte!C750</f>
        <v>0</v>
      </c>
      <c r="G797" s="56">
        <f>Nachschleiftexte!D750</f>
        <v>0</v>
      </c>
      <c r="H797" s="56">
        <f>Nachschleiftexte!O750</f>
        <v>0</v>
      </c>
      <c r="I797" s="131">
        <f>Nachschleiftexte!G750</f>
        <v>0</v>
      </c>
      <c r="J797" s="56">
        <f>Nachschleiftexte!E750</f>
        <v>0</v>
      </c>
      <c r="K797" s="56">
        <f>Nachschleiftexte!J750</f>
        <v>0</v>
      </c>
      <c r="L797" s="56">
        <f>Nachschleiftexte!X750</f>
        <v>0</v>
      </c>
      <c r="M797" s="56">
        <f>Nachschleiftexte!Y750</f>
        <v>0</v>
      </c>
      <c r="N797" s="56">
        <f>Nachschleiftexte!K750</f>
        <v>0</v>
      </c>
      <c r="O797" s="56">
        <f>Nachschleiftexte!L750</f>
        <v>0</v>
      </c>
      <c r="P797" s="56">
        <f>Nachschleiftexte!F750</f>
        <v>0</v>
      </c>
      <c r="Q797" s="56">
        <f>Nachschleiftexte!AD750</f>
        <v>0</v>
      </c>
      <c r="R797" s="56">
        <f>Nachschleiftexte!R750</f>
        <v>0</v>
      </c>
      <c r="S797" s="56">
        <f>Nachschleiftexte!N750</f>
        <v>0</v>
      </c>
      <c r="T797" s="56">
        <f>Nachschleiftexte!AB750</f>
        <v>0</v>
      </c>
    </row>
    <row r="798" spans="3:20" s="6" customFormat="1" x14ac:dyDescent="0.25">
      <c r="C798" s="82">
        <f>Nachschleiftexte!A751</f>
        <v>0</v>
      </c>
      <c r="D798" s="56" t="str">
        <f>IF(C798=[1]Sheet1!A742,"ok","falsch")</f>
        <v>ok</v>
      </c>
      <c r="E798" s="57" t="e" cm="1">
        <f t="array" aca="1" ref="E798" ca="1">INDIRECT(A801&amp;B801)</f>
        <v>#REF!</v>
      </c>
      <c r="F798" s="56">
        <f>Nachschleiftexte!C751</f>
        <v>0</v>
      </c>
      <c r="G798" s="56">
        <f>Nachschleiftexte!D751</f>
        <v>0</v>
      </c>
      <c r="H798" s="56">
        <f>Nachschleiftexte!O751</f>
        <v>0</v>
      </c>
      <c r="I798" s="131">
        <f>Nachschleiftexte!G751</f>
        <v>0</v>
      </c>
      <c r="J798" s="56">
        <f>Nachschleiftexte!E751</f>
        <v>0</v>
      </c>
      <c r="K798" s="56">
        <f>Nachschleiftexte!J751</f>
        <v>0</v>
      </c>
      <c r="L798" s="56">
        <f>Nachschleiftexte!X751</f>
        <v>0</v>
      </c>
      <c r="M798" s="56">
        <f>Nachschleiftexte!Y751</f>
        <v>0</v>
      </c>
      <c r="N798" s="56">
        <f>Nachschleiftexte!K751</f>
        <v>0</v>
      </c>
      <c r="O798" s="56">
        <f>Nachschleiftexte!L751</f>
        <v>0</v>
      </c>
      <c r="P798" s="56">
        <f>Nachschleiftexte!F751</f>
        <v>0</v>
      </c>
      <c r="Q798" s="56">
        <f>Nachschleiftexte!AD751</f>
        <v>0</v>
      </c>
      <c r="R798" s="56">
        <f>Nachschleiftexte!R751</f>
        <v>0</v>
      </c>
      <c r="S798" s="56">
        <f>Nachschleiftexte!N751</f>
        <v>0</v>
      </c>
      <c r="T798" s="56">
        <f>Nachschleiftexte!AB751</f>
        <v>0</v>
      </c>
    </row>
    <row r="799" spans="3:20" x14ac:dyDescent="0.25">
      <c r="C799" s="82">
        <f>Nachschleiftexte!A752</f>
        <v>0</v>
      </c>
      <c r="D799" s="56" t="str">
        <f>IF(C799=[1]Sheet1!A743,"ok","falsch")</f>
        <v>ok</v>
      </c>
      <c r="E799" s="57" t="e" cm="1">
        <f t="array" aca="1" ref="E799" ca="1">INDIRECT(A802&amp;B802)</f>
        <v>#REF!</v>
      </c>
      <c r="F799" s="56">
        <f>Nachschleiftexte!C752</f>
        <v>0</v>
      </c>
      <c r="G799" s="56">
        <f>Nachschleiftexte!D752</f>
        <v>0</v>
      </c>
      <c r="H799" s="56">
        <f>Nachschleiftexte!O752</f>
        <v>0</v>
      </c>
      <c r="I799" s="131">
        <f>Nachschleiftexte!G752</f>
        <v>0</v>
      </c>
      <c r="J799" s="56">
        <f>Nachschleiftexte!E752</f>
        <v>0</v>
      </c>
      <c r="K799" s="56">
        <f>Nachschleiftexte!J752</f>
        <v>0</v>
      </c>
      <c r="L799" s="56">
        <f>Nachschleiftexte!X752</f>
        <v>0</v>
      </c>
      <c r="M799" s="56">
        <f>Nachschleiftexte!Y752</f>
        <v>0</v>
      </c>
      <c r="N799" s="56">
        <f>Nachschleiftexte!K752</f>
        <v>0</v>
      </c>
      <c r="O799" s="56">
        <f>Nachschleiftexte!L752</f>
        <v>0</v>
      </c>
      <c r="P799" s="56">
        <f>Nachschleiftexte!F752</f>
        <v>0</v>
      </c>
      <c r="Q799" s="56">
        <f>Nachschleiftexte!AD752</f>
        <v>0</v>
      </c>
      <c r="R799" s="56">
        <f>Nachschleiftexte!R752</f>
        <v>0</v>
      </c>
      <c r="S799" s="56">
        <f>Nachschleiftexte!N752</f>
        <v>0</v>
      </c>
      <c r="T799" s="56">
        <f>Nachschleiftexte!AB752</f>
        <v>0</v>
      </c>
    </row>
    <row r="800" spans="3:20" s="6" customFormat="1" x14ac:dyDescent="0.25">
      <c r="C800" s="82">
        <f>Nachschleiftexte!A753</f>
        <v>0</v>
      </c>
      <c r="D800" s="56" t="str">
        <f>IF(C800=[1]Sheet1!A744,"ok","falsch")</f>
        <v>ok</v>
      </c>
      <c r="E800" s="57" t="e" cm="1">
        <f t="array" aca="1" ref="E800" ca="1">INDIRECT(A803&amp;B803)</f>
        <v>#REF!</v>
      </c>
      <c r="F800" s="56">
        <f>Nachschleiftexte!C753</f>
        <v>0</v>
      </c>
      <c r="G800" s="56">
        <f>Nachschleiftexte!D753</f>
        <v>0</v>
      </c>
      <c r="H800" s="56">
        <f>Nachschleiftexte!O753</f>
        <v>0</v>
      </c>
      <c r="I800" s="131">
        <f>Nachschleiftexte!G753</f>
        <v>0</v>
      </c>
      <c r="J800" s="56">
        <f>Nachschleiftexte!E753</f>
        <v>0</v>
      </c>
      <c r="K800" s="56">
        <f>Nachschleiftexte!J753</f>
        <v>0</v>
      </c>
      <c r="L800" s="56">
        <f>Nachschleiftexte!X753</f>
        <v>0</v>
      </c>
      <c r="M800" s="56">
        <f>Nachschleiftexte!Y753</f>
        <v>0</v>
      </c>
      <c r="N800" s="56">
        <f>Nachschleiftexte!K753</f>
        <v>0</v>
      </c>
      <c r="O800" s="56">
        <f>Nachschleiftexte!L753</f>
        <v>0</v>
      </c>
      <c r="P800" s="56">
        <f>Nachschleiftexte!F753</f>
        <v>0</v>
      </c>
      <c r="Q800" s="56">
        <f>Nachschleiftexte!AD753</f>
        <v>0</v>
      </c>
      <c r="R800" s="56">
        <f>Nachschleiftexte!R753</f>
        <v>0</v>
      </c>
      <c r="S800" s="56">
        <f>Nachschleiftexte!N753</f>
        <v>0</v>
      </c>
      <c r="T800" s="56">
        <f>Nachschleiftexte!AB753</f>
        <v>0</v>
      </c>
    </row>
    <row r="801" spans="3:20" x14ac:dyDescent="0.25">
      <c r="C801" s="82">
        <f>Nachschleiftexte!A754</f>
        <v>0</v>
      </c>
      <c r="D801" s="56" t="str">
        <f>IF(C801=[1]Sheet1!A745,"ok","falsch")</f>
        <v>ok</v>
      </c>
      <c r="E801" s="57" t="e" cm="1">
        <f t="array" aca="1" ref="E801" ca="1">INDIRECT(A804&amp;B804)</f>
        <v>#REF!</v>
      </c>
      <c r="F801" s="56">
        <f>Nachschleiftexte!C754</f>
        <v>0</v>
      </c>
      <c r="G801" s="56">
        <f>Nachschleiftexte!D754</f>
        <v>0</v>
      </c>
      <c r="H801" s="56">
        <f>Nachschleiftexte!O754</f>
        <v>0</v>
      </c>
      <c r="I801" s="131">
        <f>Nachschleiftexte!G754</f>
        <v>0</v>
      </c>
      <c r="J801" s="56">
        <f>Nachschleiftexte!E754</f>
        <v>0</v>
      </c>
      <c r="K801" s="56">
        <f>Nachschleiftexte!J754</f>
        <v>0</v>
      </c>
      <c r="L801" s="56">
        <f>Nachschleiftexte!X754</f>
        <v>0</v>
      </c>
      <c r="M801" s="56">
        <f>Nachschleiftexte!Y754</f>
        <v>0</v>
      </c>
      <c r="N801" s="56">
        <f>Nachschleiftexte!K754</f>
        <v>0</v>
      </c>
      <c r="O801" s="56">
        <f>Nachschleiftexte!L754</f>
        <v>0</v>
      </c>
      <c r="P801" s="56">
        <f>Nachschleiftexte!F754</f>
        <v>0</v>
      </c>
      <c r="Q801" s="56">
        <f>Nachschleiftexte!AD754</f>
        <v>0</v>
      </c>
      <c r="R801" s="56">
        <f>Nachschleiftexte!R754</f>
        <v>0</v>
      </c>
      <c r="S801" s="56">
        <f>Nachschleiftexte!N754</f>
        <v>0</v>
      </c>
      <c r="T801" s="56">
        <f>Nachschleiftexte!AB754</f>
        <v>0</v>
      </c>
    </row>
    <row r="802" spans="3:20" s="6" customFormat="1" x14ac:dyDescent="0.25">
      <c r="C802" s="82">
        <f>Nachschleiftexte!A755</f>
        <v>0</v>
      </c>
      <c r="D802" s="56" t="str">
        <f>IF(C802=[1]Sheet1!A746,"ok","falsch")</f>
        <v>ok</v>
      </c>
      <c r="E802" s="57" t="e" cm="1">
        <f t="array" aca="1" ref="E802" ca="1">INDIRECT(A805&amp;B805)</f>
        <v>#REF!</v>
      </c>
      <c r="F802" s="56">
        <f>Nachschleiftexte!C755</f>
        <v>0</v>
      </c>
      <c r="G802" s="56">
        <f>Nachschleiftexte!D755</f>
        <v>0</v>
      </c>
      <c r="H802" s="56">
        <f>Nachschleiftexte!O755</f>
        <v>0</v>
      </c>
      <c r="I802" s="131">
        <f>Nachschleiftexte!G755</f>
        <v>0</v>
      </c>
      <c r="J802" s="56">
        <f>Nachschleiftexte!E755</f>
        <v>0</v>
      </c>
      <c r="K802" s="56">
        <f>Nachschleiftexte!J755</f>
        <v>0</v>
      </c>
      <c r="L802" s="56">
        <f>Nachschleiftexte!X755</f>
        <v>0</v>
      </c>
      <c r="M802" s="56">
        <f>Nachschleiftexte!Y755</f>
        <v>0</v>
      </c>
      <c r="N802" s="56">
        <f>Nachschleiftexte!K755</f>
        <v>0</v>
      </c>
      <c r="O802" s="56">
        <f>Nachschleiftexte!L755</f>
        <v>0</v>
      </c>
      <c r="P802" s="56">
        <f>Nachschleiftexte!F755</f>
        <v>0</v>
      </c>
      <c r="Q802" s="56">
        <f>Nachschleiftexte!AD755</f>
        <v>0</v>
      </c>
      <c r="R802" s="56">
        <f>Nachschleiftexte!R755</f>
        <v>0</v>
      </c>
      <c r="S802" s="56">
        <f>Nachschleiftexte!N755</f>
        <v>0</v>
      </c>
      <c r="T802" s="56">
        <f>Nachschleiftexte!AB755</f>
        <v>0</v>
      </c>
    </row>
    <row r="803" spans="3:20" x14ac:dyDescent="0.25">
      <c r="C803" s="82">
        <f>Nachschleiftexte!A756</f>
        <v>0</v>
      </c>
      <c r="D803" s="56" t="str">
        <f>IF(C803=[1]Sheet1!A747,"ok","falsch")</f>
        <v>ok</v>
      </c>
      <c r="E803" s="57" t="e" cm="1">
        <f t="array" aca="1" ref="E803" ca="1">INDIRECT(A806&amp;B806)</f>
        <v>#REF!</v>
      </c>
      <c r="F803" s="56">
        <f>Nachschleiftexte!C756</f>
        <v>0</v>
      </c>
      <c r="G803" s="56">
        <f>Nachschleiftexte!D756</f>
        <v>0</v>
      </c>
      <c r="H803" s="56">
        <f>Nachschleiftexte!O756</f>
        <v>0</v>
      </c>
      <c r="I803" s="131">
        <f>Nachschleiftexte!G756</f>
        <v>0</v>
      </c>
      <c r="J803" s="56">
        <f>Nachschleiftexte!E756</f>
        <v>0</v>
      </c>
      <c r="K803" s="56">
        <f>Nachschleiftexte!J756</f>
        <v>0</v>
      </c>
      <c r="L803" s="56">
        <f>Nachschleiftexte!X756</f>
        <v>0</v>
      </c>
      <c r="M803" s="56">
        <f>Nachschleiftexte!Y756</f>
        <v>0</v>
      </c>
      <c r="N803" s="56">
        <f>Nachschleiftexte!K756</f>
        <v>0</v>
      </c>
      <c r="O803" s="56">
        <f>Nachschleiftexte!L756</f>
        <v>0</v>
      </c>
      <c r="P803" s="56">
        <f>Nachschleiftexte!F756</f>
        <v>0</v>
      </c>
      <c r="Q803" s="56">
        <f>Nachschleiftexte!AD756</f>
        <v>0</v>
      </c>
      <c r="R803" s="56">
        <f>Nachschleiftexte!R756</f>
        <v>0</v>
      </c>
      <c r="S803" s="56">
        <f>Nachschleiftexte!N756</f>
        <v>0</v>
      </c>
      <c r="T803" s="56">
        <f>Nachschleiftexte!AB756</f>
        <v>0</v>
      </c>
    </row>
    <row r="804" spans="3:20" s="6" customFormat="1" x14ac:dyDescent="0.25">
      <c r="C804" s="82">
        <f>Nachschleiftexte!A757</f>
        <v>0</v>
      </c>
      <c r="D804" s="56" t="str">
        <f>IF(C804=[1]Sheet1!A748,"ok","falsch")</f>
        <v>ok</v>
      </c>
      <c r="E804" s="57" t="e" cm="1">
        <f t="array" aca="1" ref="E804" ca="1">INDIRECT(A807&amp;B807)</f>
        <v>#REF!</v>
      </c>
      <c r="F804" s="56">
        <f>Nachschleiftexte!C757</f>
        <v>0</v>
      </c>
      <c r="G804" s="56">
        <f>Nachschleiftexte!D757</f>
        <v>0</v>
      </c>
      <c r="H804" s="56">
        <f>Nachschleiftexte!O757</f>
        <v>0</v>
      </c>
      <c r="I804" s="131">
        <f>Nachschleiftexte!G757</f>
        <v>0</v>
      </c>
      <c r="J804" s="56">
        <f>Nachschleiftexte!E757</f>
        <v>0</v>
      </c>
      <c r="K804" s="56">
        <f>Nachschleiftexte!J757</f>
        <v>0</v>
      </c>
      <c r="L804" s="56">
        <f>Nachschleiftexte!X757</f>
        <v>0</v>
      </c>
      <c r="M804" s="56">
        <f>Nachschleiftexte!Y757</f>
        <v>0</v>
      </c>
      <c r="N804" s="56">
        <f>Nachschleiftexte!K757</f>
        <v>0</v>
      </c>
      <c r="O804" s="56">
        <f>Nachschleiftexte!L757</f>
        <v>0</v>
      </c>
      <c r="P804" s="56">
        <f>Nachschleiftexte!F757</f>
        <v>0</v>
      </c>
      <c r="Q804" s="56">
        <f>Nachschleiftexte!AD757</f>
        <v>0</v>
      </c>
      <c r="R804" s="56">
        <f>Nachschleiftexte!R757</f>
        <v>0</v>
      </c>
      <c r="S804" s="56">
        <f>Nachschleiftexte!N757</f>
        <v>0</v>
      </c>
      <c r="T804" s="56">
        <f>Nachschleiftexte!AB757</f>
        <v>0</v>
      </c>
    </row>
    <row r="805" spans="3:20" x14ac:dyDescent="0.25">
      <c r="C805" s="82">
        <f>Nachschleiftexte!A758</f>
        <v>0</v>
      </c>
      <c r="D805" s="56" t="str">
        <f>IF(C805=[1]Sheet1!A749,"ok","falsch")</f>
        <v>ok</v>
      </c>
      <c r="E805" s="57" t="e" cm="1">
        <f t="array" aca="1" ref="E805" ca="1">INDIRECT(A808&amp;B808)</f>
        <v>#REF!</v>
      </c>
      <c r="F805" s="56">
        <f>Nachschleiftexte!C758</f>
        <v>0</v>
      </c>
      <c r="G805" s="56">
        <f>Nachschleiftexte!D758</f>
        <v>0</v>
      </c>
      <c r="H805" s="56">
        <f>Nachschleiftexte!O758</f>
        <v>0</v>
      </c>
      <c r="I805" s="131">
        <f>Nachschleiftexte!G758</f>
        <v>0</v>
      </c>
      <c r="J805" s="56">
        <f>Nachschleiftexte!E758</f>
        <v>0</v>
      </c>
      <c r="K805" s="56">
        <f>Nachschleiftexte!J758</f>
        <v>0</v>
      </c>
      <c r="L805" s="56">
        <f>Nachschleiftexte!X758</f>
        <v>0</v>
      </c>
      <c r="M805" s="56">
        <f>Nachschleiftexte!Y758</f>
        <v>0</v>
      </c>
      <c r="N805" s="56">
        <f>Nachschleiftexte!K758</f>
        <v>0</v>
      </c>
      <c r="O805" s="56">
        <f>Nachschleiftexte!L758</f>
        <v>0</v>
      </c>
      <c r="P805" s="56">
        <f>Nachschleiftexte!F758</f>
        <v>0</v>
      </c>
      <c r="Q805" s="56">
        <f>Nachschleiftexte!AD758</f>
        <v>0</v>
      </c>
      <c r="R805" s="56">
        <f>Nachschleiftexte!R758</f>
        <v>0</v>
      </c>
      <c r="S805" s="56">
        <f>Nachschleiftexte!N758</f>
        <v>0</v>
      </c>
      <c r="T805" s="56">
        <f>Nachschleiftexte!AB758</f>
        <v>0</v>
      </c>
    </row>
    <row r="806" spans="3:20" s="6" customFormat="1" x14ac:dyDescent="0.25">
      <c r="C806" s="82">
        <f>Nachschleiftexte!A759</f>
        <v>0</v>
      </c>
      <c r="D806" s="56" t="str">
        <f>IF(C806=[1]Sheet1!A750,"ok","falsch")</f>
        <v>ok</v>
      </c>
      <c r="E806" s="57" t="e" cm="1">
        <f t="array" aca="1" ref="E806" ca="1">INDIRECT(A809&amp;B809)</f>
        <v>#REF!</v>
      </c>
      <c r="F806" s="56">
        <f>Nachschleiftexte!C759</f>
        <v>0</v>
      </c>
      <c r="G806" s="56">
        <f>Nachschleiftexte!D759</f>
        <v>0</v>
      </c>
      <c r="H806" s="56">
        <f>Nachschleiftexte!O759</f>
        <v>0</v>
      </c>
      <c r="I806" s="131">
        <f>Nachschleiftexte!G759</f>
        <v>0</v>
      </c>
      <c r="J806" s="56">
        <f>Nachschleiftexte!E759</f>
        <v>0</v>
      </c>
      <c r="K806" s="56">
        <f>Nachschleiftexte!J759</f>
        <v>0</v>
      </c>
      <c r="L806" s="56">
        <f>Nachschleiftexte!X759</f>
        <v>0</v>
      </c>
      <c r="M806" s="56">
        <f>Nachschleiftexte!Y759</f>
        <v>0</v>
      </c>
      <c r="N806" s="56">
        <f>Nachschleiftexte!K759</f>
        <v>0</v>
      </c>
      <c r="O806" s="56">
        <f>Nachschleiftexte!L759</f>
        <v>0</v>
      </c>
      <c r="P806" s="56">
        <f>Nachschleiftexte!F759</f>
        <v>0</v>
      </c>
      <c r="Q806" s="56">
        <f>Nachschleiftexte!AD759</f>
        <v>0</v>
      </c>
      <c r="R806" s="56">
        <f>Nachschleiftexte!R759</f>
        <v>0</v>
      </c>
      <c r="S806" s="56">
        <f>Nachschleiftexte!N759</f>
        <v>0</v>
      </c>
      <c r="T806" s="56">
        <f>Nachschleiftexte!AB759</f>
        <v>0</v>
      </c>
    </row>
    <row r="807" spans="3:20" x14ac:dyDescent="0.25">
      <c r="C807" s="82">
        <f>Nachschleiftexte!A760</f>
        <v>0</v>
      </c>
      <c r="D807" s="56" t="str">
        <f>IF(C807=[1]Sheet1!A751,"ok","falsch")</f>
        <v>ok</v>
      </c>
      <c r="E807" s="57" t="e" cm="1">
        <f t="array" aca="1" ref="E807" ca="1">INDIRECT(A810&amp;B810)</f>
        <v>#REF!</v>
      </c>
      <c r="F807" s="56">
        <f>Nachschleiftexte!C760</f>
        <v>0</v>
      </c>
      <c r="G807" s="56">
        <f>Nachschleiftexte!D760</f>
        <v>0</v>
      </c>
      <c r="H807" s="56">
        <f>Nachschleiftexte!O760</f>
        <v>0</v>
      </c>
      <c r="I807" s="131">
        <f>Nachschleiftexte!G760</f>
        <v>0</v>
      </c>
      <c r="J807" s="56">
        <f>Nachschleiftexte!E760</f>
        <v>0</v>
      </c>
      <c r="K807" s="56">
        <f>Nachschleiftexte!J760</f>
        <v>0</v>
      </c>
      <c r="L807" s="56">
        <f>Nachschleiftexte!X760</f>
        <v>0</v>
      </c>
      <c r="M807" s="56">
        <f>Nachschleiftexte!Y760</f>
        <v>0</v>
      </c>
      <c r="N807" s="56">
        <f>Nachschleiftexte!K760</f>
        <v>0</v>
      </c>
      <c r="O807" s="56">
        <f>Nachschleiftexte!L760</f>
        <v>0</v>
      </c>
      <c r="P807" s="56">
        <f>Nachschleiftexte!F760</f>
        <v>0</v>
      </c>
      <c r="Q807" s="56">
        <f>Nachschleiftexte!AD760</f>
        <v>0</v>
      </c>
      <c r="R807" s="56">
        <f>Nachschleiftexte!R760</f>
        <v>0</v>
      </c>
      <c r="S807" s="56">
        <f>Nachschleiftexte!N760</f>
        <v>0</v>
      </c>
      <c r="T807" s="56">
        <f>Nachschleiftexte!AB760</f>
        <v>0</v>
      </c>
    </row>
    <row r="808" spans="3:20" s="6" customFormat="1" x14ac:dyDescent="0.25">
      <c r="C808" s="82">
        <f>Nachschleiftexte!A761</f>
        <v>0</v>
      </c>
      <c r="D808" s="56" t="str">
        <f>IF(C808=[1]Sheet1!A752,"ok","falsch")</f>
        <v>ok</v>
      </c>
      <c r="E808" s="57" t="e" cm="1">
        <f t="array" aca="1" ref="E808" ca="1">INDIRECT(A811&amp;B811)</f>
        <v>#REF!</v>
      </c>
      <c r="F808" s="56">
        <f>Nachschleiftexte!C761</f>
        <v>0</v>
      </c>
      <c r="G808" s="56">
        <f>Nachschleiftexte!D761</f>
        <v>0</v>
      </c>
      <c r="H808" s="56">
        <f>Nachschleiftexte!O761</f>
        <v>0</v>
      </c>
      <c r="I808" s="131">
        <f>Nachschleiftexte!G761</f>
        <v>0</v>
      </c>
      <c r="J808" s="56">
        <f>Nachschleiftexte!E761</f>
        <v>0</v>
      </c>
      <c r="K808" s="56">
        <f>Nachschleiftexte!J761</f>
        <v>0</v>
      </c>
      <c r="L808" s="56">
        <f>Nachschleiftexte!X761</f>
        <v>0</v>
      </c>
      <c r="M808" s="56">
        <f>Nachschleiftexte!Y761</f>
        <v>0</v>
      </c>
      <c r="N808" s="56">
        <f>Nachschleiftexte!K761</f>
        <v>0</v>
      </c>
      <c r="O808" s="56">
        <f>Nachschleiftexte!L761</f>
        <v>0</v>
      </c>
      <c r="P808" s="56">
        <f>Nachschleiftexte!F761</f>
        <v>0</v>
      </c>
      <c r="Q808" s="56">
        <f>Nachschleiftexte!AD761</f>
        <v>0</v>
      </c>
      <c r="R808" s="56">
        <f>Nachschleiftexte!R761</f>
        <v>0</v>
      </c>
      <c r="S808" s="56">
        <f>Nachschleiftexte!N761</f>
        <v>0</v>
      </c>
      <c r="T808" s="56">
        <f>Nachschleiftexte!AB761</f>
        <v>0</v>
      </c>
    </row>
    <row r="809" spans="3:20" x14ac:dyDescent="0.25">
      <c r="C809" s="82">
        <f>Nachschleiftexte!A762</f>
        <v>0</v>
      </c>
      <c r="D809" s="56" t="str">
        <f>IF(C809=[1]Sheet1!A753,"ok","falsch")</f>
        <v>ok</v>
      </c>
      <c r="E809" s="57" t="e" cm="1">
        <f t="array" aca="1" ref="E809" ca="1">INDIRECT(A812&amp;B812)</f>
        <v>#REF!</v>
      </c>
      <c r="F809" s="56">
        <f>Nachschleiftexte!C762</f>
        <v>0</v>
      </c>
      <c r="G809" s="56">
        <f>Nachschleiftexte!D762</f>
        <v>0</v>
      </c>
      <c r="H809" s="56">
        <f>Nachschleiftexte!O762</f>
        <v>0</v>
      </c>
      <c r="I809" s="131">
        <f>Nachschleiftexte!G762</f>
        <v>0</v>
      </c>
      <c r="J809" s="56">
        <f>Nachschleiftexte!E762</f>
        <v>0</v>
      </c>
      <c r="K809" s="56">
        <f>Nachschleiftexte!J762</f>
        <v>0</v>
      </c>
      <c r="L809" s="56">
        <f>Nachschleiftexte!X762</f>
        <v>0</v>
      </c>
      <c r="M809" s="56">
        <f>Nachschleiftexte!Y762</f>
        <v>0</v>
      </c>
      <c r="N809" s="56">
        <f>Nachschleiftexte!K762</f>
        <v>0</v>
      </c>
      <c r="O809" s="56">
        <f>Nachschleiftexte!L762</f>
        <v>0</v>
      </c>
      <c r="P809" s="56">
        <f>Nachschleiftexte!F762</f>
        <v>0</v>
      </c>
      <c r="Q809" s="56">
        <f>Nachschleiftexte!AD762</f>
        <v>0</v>
      </c>
      <c r="R809" s="56">
        <f>Nachschleiftexte!R762</f>
        <v>0</v>
      </c>
      <c r="S809" s="56">
        <f>Nachschleiftexte!N762</f>
        <v>0</v>
      </c>
      <c r="T809" s="56">
        <f>Nachschleiftexte!AB762</f>
        <v>0</v>
      </c>
    </row>
    <row r="810" spans="3:20" s="6" customFormat="1" x14ac:dyDescent="0.25">
      <c r="C810" s="82">
        <f>Nachschleiftexte!A763</f>
        <v>0</v>
      </c>
      <c r="D810" s="56" t="str">
        <f>IF(C810=[1]Sheet1!A754,"ok","falsch")</f>
        <v>ok</v>
      </c>
      <c r="E810" s="57" t="e" cm="1">
        <f t="array" aca="1" ref="E810" ca="1">INDIRECT(A813&amp;B813)</f>
        <v>#REF!</v>
      </c>
      <c r="F810" s="56">
        <f>Nachschleiftexte!C763</f>
        <v>0</v>
      </c>
      <c r="G810" s="56">
        <f>Nachschleiftexte!D763</f>
        <v>0</v>
      </c>
      <c r="H810" s="56">
        <f>Nachschleiftexte!O763</f>
        <v>0</v>
      </c>
      <c r="I810" s="131">
        <f>Nachschleiftexte!G763</f>
        <v>0</v>
      </c>
      <c r="J810" s="56">
        <f>Nachschleiftexte!E763</f>
        <v>0</v>
      </c>
      <c r="K810" s="56">
        <f>Nachschleiftexte!J763</f>
        <v>0</v>
      </c>
      <c r="L810" s="56">
        <f>Nachschleiftexte!X763</f>
        <v>0</v>
      </c>
      <c r="M810" s="56">
        <f>Nachschleiftexte!Y763</f>
        <v>0</v>
      </c>
      <c r="N810" s="56">
        <f>Nachschleiftexte!K763</f>
        <v>0</v>
      </c>
      <c r="O810" s="56">
        <f>Nachschleiftexte!L763</f>
        <v>0</v>
      </c>
      <c r="P810" s="56">
        <f>Nachschleiftexte!F763</f>
        <v>0</v>
      </c>
      <c r="Q810" s="56">
        <f>Nachschleiftexte!AD763</f>
        <v>0</v>
      </c>
      <c r="R810" s="56">
        <f>Nachschleiftexte!R763</f>
        <v>0</v>
      </c>
      <c r="S810" s="56">
        <f>Nachschleiftexte!N763</f>
        <v>0</v>
      </c>
      <c r="T810" s="56">
        <f>Nachschleiftexte!AB763</f>
        <v>0</v>
      </c>
    </row>
    <row r="811" spans="3:20" x14ac:dyDescent="0.25">
      <c r="C811" s="82">
        <f>Nachschleiftexte!A764</f>
        <v>0</v>
      </c>
      <c r="D811" s="56" t="str">
        <f>IF(C811=[1]Sheet1!A755,"ok","falsch")</f>
        <v>ok</v>
      </c>
      <c r="E811" s="57" t="e" cm="1">
        <f t="array" aca="1" ref="E811" ca="1">INDIRECT(A814&amp;B814)</f>
        <v>#REF!</v>
      </c>
      <c r="F811" s="56">
        <f>Nachschleiftexte!C764</f>
        <v>0</v>
      </c>
      <c r="G811" s="56">
        <f>Nachschleiftexte!D764</f>
        <v>0</v>
      </c>
      <c r="H811" s="56">
        <f>Nachschleiftexte!O764</f>
        <v>0</v>
      </c>
      <c r="I811" s="131">
        <f>Nachschleiftexte!G764</f>
        <v>0</v>
      </c>
      <c r="J811" s="56">
        <f>Nachschleiftexte!E764</f>
        <v>0</v>
      </c>
      <c r="K811" s="56">
        <f>Nachschleiftexte!J764</f>
        <v>0</v>
      </c>
      <c r="L811" s="56">
        <f>Nachschleiftexte!X764</f>
        <v>0</v>
      </c>
      <c r="M811" s="56">
        <f>Nachschleiftexte!Y764</f>
        <v>0</v>
      </c>
      <c r="N811" s="56">
        <f>Nachschleiftexte!K764</f>
        <v>0</v>
      </c>
      <c r="O811" s="56">
        <f>Nachschleiftexte!L764</f>
        <v>0</v>
      </c>
      <c r="P811" s="56">
        <f>Nachschleiftexte!F764</f>
        <v>0</v>
      </c>
      <c r="Q811" s="56">
        <f>Nachschleiftexte!AD764</f>
        <v>0</v>
      </c>
      <c r="R811" s="56">
        <f>Nachschleiftexte!R764</f>
        <v>0</v>
      </c>
      <c r="S811" s="56">
        <f>Nachschleiftexte!N764</f>
        <v>0</v>
      </c>
      <c r="T811" s="56">
        <f>Nachschleiftexte!AB764</f>
        <v>0</v>
      </c>
    </row>
    <row r="812" spans="3:20" s="6" customFormat="1" x14ac:dyDescent="0.25">
      <c r="C812" s="82">
        <f>Nachschleiftexte!A765</f>
        <v>0</v>
      </c>
      <c r="D812" s="56" t="str">
        <f>IF(C812=[1]Sheet1!A756,"ok","falsch")</f>
        <v>ok</v>
      </c>
      <c r="E812" s="57" t="e" cm="1">
        <f t="array" aca="1" ref="E812" ca="1">INDIRECT(A815&amp;B815)</f>
        <v>#REF!</v>
      </c>
      <c r="F812" s="56">
        <f>Nachschleiftexte!C765</f>
        <v>0</v>
      </c>
      <c r="G812" s="56">
        <f>Nachschleiftexte!D765</f>
        <v>0</v>
      </c>
      <c r="H812" s="56">
        <f>Nachschleiftexte!O765</f>
        <v>0</v>
      </c>
      <c r="I812" s="131">
        <f>Nachschleiftexte!G765</f>
        <v>0</v>
      </c>
      <c r="J812" s="56">
        <f>Nachschleiftexte!E765</f>
        <v>0</v>
      </c>
      <c r="K812" s="56">
        <f>Nachschleiftexte!J765</f>
        <v>0</v>
      </c>
      <c r="L812" s="56">
        <f>Nachschleiftexte!X765</f>
        <v>0</v>
      </c>
      <c r="M812" s="56">
        <f>Nachschleiftexte!Y765</f>
        <v>0</v>
      </c>
      <c r="N812" s="56">
        <f>Nachschleiftexte!K765</f>
        <v>0</v>
      </c>
      <c r="O812" s="56">
        <f>Nachschleiftexte!L765</f>
        <v>0</v>
      </c>
      <c r="P812" s="56">
        <f>Nachschleiftexte!F765</f>
        <v>0</v>
      </c>
      <c r="Q812" s="56">
        <f>Nachschleiftexte!AD765</f>
        <v>0</v>
      </c>
      <c r="R812" s="56">
        <f>Nachschleiftexte!R765</f>
        <v>0</v>
      </c>
      <c r="S812" s="56">
        <f>Nachschleiftexte!N765</f>
        <v>0</v>
      </c>
      <c r="T812" s="56">
        <f>Nachschleiftexte!AB765</f>
        <v>0</v>
      </c>
    </row>
    <row r="813" spans="3:20" x14ac:dyDescent="0.25">
      <c r="C813" s="82">
        <f>Nachschleiftexte!A766</f>
        <v>0</v>
      </c>
      <c r="D813" s="56" t="str">
        <f>IF(C813=[1]Sheet1!A757,"ok","falsch")</f>
        <v>ok</v>
      </c>
      <c r="E813" s="57" t="e" cm="1">
        <f t="array" aca="1" ref="E813" ca="1">INDIRECT(A816&amp;B816)</f>
        <v>#REF!</v>
      </c>
      <c r="F813" s="56">
        <f>Nachschleiftexte!C766</f>
        <v>0</v>
      </c>
      <c r="G813" s="56">
        <f>Nachschleiftexte!D766</f>
        <v>0</v>
      </c>
      <c r="H813" s="56">
        <f>Nachschleiftexte!O766</f>
        <v>0</v>
      </c>
      <c r="I813" s="131">
        <f>Nachschleiftexte!G766</f>
        <v>0</v>
      </c>
      <c r="J813" s="56">
        <f>Nachschleiftexte!E766</f>
        <v>0</v>
      </c>
      <c r="K813" s="56">
        <f>Nachschleiftexte!J766</f>
        <v>0</v>
      </c>
      <c r="L813" s="56">
        <f>Nachschleiftexte!X766</f>
        <v>0</v>
      </c>
      <c r="M813" s="56">
        <f>Nachschleiftexte!Y766</f>
        <v>0</v>
      </c>
      <c r="N813" s="56">
        <f>Nachschleiftexte!K766</f>
        <v>0</v>
      </c>
      <c r="O813" s="56">
        <f>Nachschleiftexte!L766</f>
        <v>0</v>
      </c>
      <c r="P813" s="56">
        <f>Nachschleiftexte!F766</f>
        <v>0</v>
      </c>
      <c r="Q813" s="56">
        <f>Nachschleiftexte!AD766</f>
        <v>0</v>
      </c>
      <c r="R813" s="56">
        <f>Nachschleiftexte!R766</f>
        <v>0</v>
      </c>
      <c r="S813" s="56">
        <f>Nachschleiftexte!N766</f>
        <v>0</v>
      </c>
      <c r="T813" s="56">
        <f>Nachschleiftexte!AB766</f>
        <v>0</v>
      </c>
    </row>
    <row r="814" spans="3:20" s="6" customFormat="1" x14ac:dyDescent="0.25">
      <c r="C814" s="82">
        <f>Nachschleiftexte!A767</f>
        <v>0</v>
      </c>
      <c r="D814" s="56" t="str">
        <f>IF(C814=[1]Sheet1!A758,"ok","falsch")</f>
        <v>ok</v>
      </c>
      <c r="E814" s="57" t="e" cm="1">
        <f t="array" aca="1" ref="E814" ca="1">INDIRECT(A817&amp;B817)</f>
        <v>#REF!</v>
      </c>
      <c r="F814" s="56">
        <f>Nachschleiftexte!C767</f>
        <v>0</v>
      </c>
      <c r="G814" s="56">
        <f>Nachschleiftexte!D767</f>
        <v>0</v>
      </c>
      <c r="H814" s="56">
        <f>Nachschleiftexte!O767</f>
        <v>0</v>
      </c>
      <c r="I814" s="131">
        <f>Nachschleiftexte!G767</f>
        <v>0</v>
      </c>
      <c r="J814" s="56">
        <f>Nachschleiftexte!E767</f>
        <v>0</v>
      </c>
      <c r="K814" s="56">
        <f>Nachschleiftexte!J767</f>
        <v>0</v>
      </c>
      <c r="L814" s="56">
        <f>Nachschleiftexte!X767</f>
        <v>0</v>
      </c>
      <c r="M814" s="56">
        <f>Nachschleiftexte!Y767</f>
        <v>0</v>
      </c>
      <c r="N814" s="56">
        <f>Nachschleiftexte!K767</f>
        <v>0</v>
      </c>
      <c r="O814" s="56">
        <f>Nachschleiftexte!L767</f>
        <v>0</v>
      </c>
      <c r="P814" s="56">
        <f>Nachschleiftexte!F767</f>
        <v>0</v>
      </c>
      <c r="Q814" s="56">
        <f>Nachschleiftexte!AD767</f>
        <v>0</v>
      </c>
      <c r="R814" s="56">
        <f>Nachschleiftexte!R767</f>
        <v>0</v>
      </c>
      <c r="S814" s="56">
        <f>Nachschleiftexte!N767</f>
        <v>0</v>
      </c>
      <c r="T814" s="56">
        <f>Nachschleiftexte!AB767</f>
        <v>0</v>
      </c>
    </row>
    <row r="815" spans="3:20" x14ac:dyDescent="0.25">
      <c r="C815" s="82">
        <f>Nachschleiftexte!A768</f>
        <v>0</v>
      </c>
      <c r="D815" s="56" t="str">
        <f>IF(C815=[1]Sheet1!A759,"ok","falsch")</f>
        <v>ok</v>
      </c>
      <c r="E815" s="57" t="e" cm="1">
        <f t="array" aca="1" ref="E815" ca="1">INDIRECT(A818&amp;B818)</f>
        <v>#REF!</v>
      </c>
      <c r="F815" s="56">
        <f>Nachschleiftexte!C768</f>
        <v>0</v>
      </c>
      <c r="G815" s="56">
        <f>Nachschleiftexte!D768</f>
        <v>0</v>
      </c>
      <c r="H815" s="56">
        <f>Nachschleiftexte!O768</f>
        <v>0</v>
      </c>
      <c r="I815" s="131">
        <f>Nachschleiftexte!G768</f>
        <v>0</v>
      </c>
      <c r="J815" s="56">
        <f>Nachschleiftexte!E768</f>
        <v>0</v>
      </c>
      <c r="K815" s="56">
        <f>Nachschleiftexte!J768</f>
        <v>0</v>
      </c>
      <c r="L815" s="56">
        <f>Nachschleiftexte!X768</f>
        <v>0</v>
      </c>
      <c r="M815" s="56">
        <f>Nachschleiftexte!Y768</f>
        <v>0</v>
      </c>
      <c r="N815" s="56">
        <f>Nachschleiftexte!K768</f>
        <v>0</v>
      </c>
      <c r="O815" s="56">
        <f>Nachschleiftexte!L768</f>
        <v>0</v>
      </c>
      <c r="P815" s="56">
        <f>Nachschleiftexte!F768</f>
        <v>0</v>
      </c>
      <c r="Q815" s="56">
        <f>Nachschleiftexte!AD768</f>
        <v>0</v>
      </c>
      <c r="R815" s="56">
        <f>Nachschleiftexte!R768</f>
        <v>0</v>
      </c>
      <c r="S815" s="56">
        <f>Nachschleiftexte!N768</f>
        <v>0</v>
      </c>
      <c r="T815" s="56">
        <f>Nachschleiftexte!AB768</f>
        <v>0</v>
      </c>
    </row>
    <row r="816" spans="3:20" s="6" customFormat="1" x14ac:dyDescent="0.25">
      <c r="C816" s="82">
        <f>Nachschleiftexte!A769</f>
        <v>0</v>
      </c>
      <c r="D816" s="56" t="str">
        <f>IF(C816=[1]Sheet1!A760,"ok","falsch")</f>
        <v>ok</v>
      </c>
      <c r="E816" s="57" t="e" cm="1">
        <f t="array" aca="1" ref="E816" ca="1">INDIRECT(A819&amp;B819)</f>
        <v>#REF!</v>
      </c>
      <c r="F816" s="56">
        <f>Nachschleiftexte!C769</f>
        <v>0</v>
      </c>
      <c r="G816" s="56">
        <f>Nachschleiftexte!D769</f>
        <v>0</v>
      </c>
      <c r="H816" s="56">
        <f>Nachschleiftexte!O769</f>
        <v>0</v>
      </c>
      <c r="I816" s="131">
        <f>Nachschleiftexte!G769</f>
        <v>0</v>
      </c>
      <c r="J816" s="56">
        <f>Nachschleiftexte!E769</f>
        <v>0</v>
      </c>
      <c r="K816" s="56">
        <f>Nachschleiftexte!J769</f>
        <v>0</v>
      </c>
      <c r="L816" s="56">
        <f>Nachschleiftexte!X769</f>
        <v>0</v>
      </c>
      <c r="M816" s="56">
        <f>Nachschleiftexte!Y769</f>
        <v>0</v>
      </c>
      <c r="N816" s="56">
        <f>Nachschleiftexte!K769</f>
        <v>0</v>
      </c>
      <c r="O816" s="56">
        <f>Nachschleiftexte!L769</f>
        <v>0</v>
      </c>
      <c r="P816" s="56">
        <f>Nachschleiftexte!F769</f>
        <v>0</v>
      </c>
      <c r="Q816" s="56">
        <f>Nachschleiftexte!AD769</f>
        <v>0</v>
      </c>
      <c r="R816" s="56">
        <f>Nachschleiftexte!R769</f>
        <v>0</v>
      </c>
      <c r="S816" s="56">
        <f>Nachschleiftexte!N769</f>
        <v>0</v>
      </c>
      <c r="T816" s="56">
        <f>Nachschleiftexte!AB769</f>
        <v>0</v>
      </c>
    </row>
    <row r="817" spans="3:20" x14ac:dyDescent="0.25">
      <c r="C817" s="82">
        <f>Nachschleiftexte!A770</f>
        <v>0</v>
      </c>
      <c r="D817" s="56" t="str">
        <f>IF(C817=[1]Sheet1!A761,"ok","falsch")</f>
        <v>ok</v>
      </c>
      <c r="E817" s="57" t="e" cm="1">
        <f t="array" aca="1" ref="E817" ca="1">INDIRECT(A820&amp;B820)</f>
        <v>#REF!</v>
      </c>
      <c r="F817" s="56">
        <f>Nachschleiftexte!C770</f>
        <v>0</v>
      </c>
      <c r="G817" s="56">
        <f>Nachschleiftexte!D770</f>
        <v>0</v>
      </c>
      <c r="H817" s="56">
        <f>Nachschleiftexte!O770</f>
        <v>0</v>
      </c>
      <c r="I817" s="131">
        <f>Nachschleiftexte!G770</f>
        <v>0</v>
      </c>
      <c r="J817" s="56">
        <f>Nachschleiftexte!E770</f>
        <v>0</v>
      </c>
      <c r="K817" s="56">
        <f>Nachschleiftexte!J770</f>
        <v>0</v>
      </c>
      <c r="L817" s="56">
        <f>Nachschleiftexte!X770</f>
        <v>0</v>
      </c>
      <c r="M817" s="56">
        <f>Nachschleiftexte!Y770</f>
        <v>0</v>
      </c>
      <c r="N817" s="56">
        <f>Nachschleiftexte!K770</f>
        <v>0</v>
      </c>
      <c r="O817" s="56">
        <f>Nachschleiftexte!L770</f>
        <v>0</v>
      </c>
      <c r="P817" s="56">
        <f>Nachschleiftexte!F770</f>
        <v>0</v>
      </c>
      <c r="Q817" s="56">
        <f>Nachschleiftexte!AD770</f>
        <v>0</v>
      </c>
      <c r="R817" s="56">
        <f>Nachschleiftexte!R770</f>
        <v>0</v>
      </c>
      <c r="S817" s="56">
        <f>Nachschleiftexte!N770</f>
        <v>0</v>
      </c>
      <c r="T817" s="56">
        <f>Nachschleiftexte!AB770</f>
        <v>0</v>
      </c>
    </row>
    <row r="818" spans="3:20" s="6" customFormat="1" x14ac:dyDescent="0.25">
      <c r="C818" s="82">
        <f>Nachschleiftexte!A771</f>
        <v>0</v>
      </c>
      <c r="D818" s="56" t="str">
        <f>IF(C818=[1]Sheet1!A762,"ok","falsch")</f>
        <v>ok</v>
      </c>
      <c r="E818" s="57" t="e" cm="1">
        <f t="array" aca="1" ref="E818" ca="1">INDIRECT(A821&amp;B821)</f>
        <v>#REF!</v>
      </c>
      <c r="F818" s="56">
        <f>Nachschleiftexte!C771</f>
        <v>0</v>
      </c>
      <c r="G818" s="56">
        <f>Nachschleiftexte!D771</f>
        <v>0</v>
      </c>
      <c r="H818" s="56">
        <f>Nachschleiftexte!O771</f>
        <v>0</v>
      </c>
      <c r="I818" s="131">
        <f>Nachschleiftexte!G771</f>
        <v>0</v>
      </c>
      <c r="J818" s="56">
        <f>Nachschleiftexte!E771</f>
        <v>0</v>
      </c>
      <c r="K818" s="56">
        <f>Nachschleiftexte!J771</f>
        <v>0</v>
      </c>
      <c r="L818" s="56">
        <f>Nachschleiftexte!X771</f>
        <v>0</v>
      </c>
      <c r="M818" s="56">
        <f>Nachschleiftexte!Y771</f>
        <v>0</v>
      </c>
      <c r="N818" s="56">
        <f>Nachschleiftexte!K771</f>
        <v>0</v>
      </c>
      <c r="O818" s="56">
        <f>Nachschleiftexte!L771</f>
        <v>0</v>
      </c>
      <c r="P818" s="56">
        <f>Nachschleiftexte!F771</f>
        <v>0</v>
      </c>
      <c r="Q818" s="56">
        <f>Nachschleiftexte!AD771</f>
        <v>0</v>
      </c>
      <c r="R818" s="56">
        <f>Nachschleiftexte!R771</f>
        <v>0</v>
      </c>
      <c r="S818" s="56">
        <f>Nachschleiftexte!N771</f>
        <v>0</v>
      </c>
      <c r="T818" s="56">
        <f>Nachschleiftexte!AB771</f>
        <v>0</v>
      </c>
    </row>
    <row r="819" spans="3:20" x14ac:dyDescent="0.25">
      <c r="C819" s="82">
        <f>Nachschleiftexte!A772</f>
        <v>0</v>
      </c>
      <c r="D819" s="56" t="str">
        <f>IF(C819=[1]Sheet1!A763,"ok","falsch")</f>
        <v>ok</v>
      </c>
      <c r="E819" s="57" t="e" cm="1">
        <f t="array" aca="1" ref="E819" ca="1">INDIRECT(A822&amp;B822)</f>
        <v>#REF!</v>
      </c>
      <c r="F819" s="56">
        <f>Nachschleiftexte!C772</f>
        <v>0</v>
      </c>
      <c r="G819" s="56">
        <f>Nachschleiftexte!D772</f>
        <v>0</v>
      </c>
      <c r="H819" s="56">
        <f>Nachschleiftexte!O772</f>
        <v>0</v>
      </c>
      <c r="I819" s="131">
        <f>Nachschleiftexte!G772</f>
        <v>0</v>
      </c>
      <c r="J819" s="56">
        <f>Nachschleiftexte!E772</f>
        <v>0</v>
      </c>
      <c r="K819" s="56">
        <f>Nachschleiftexte!J772</f>
        <v>0</v>
      </c>
      <c r="L819" s="56">
        <f>Nachschleiftexte!X772</f>
        <v>0</v>
      </c>
      <c r="M819" s="56">
        <f>Nachschleiftexte!Y772</f>
        <v>0</v>
      </c>
      <c r="N819" s="56">
        <f>Nachschleiftexte!K772</f>
        <v>0</v>
      </c>
      <c r="O819" s="56">
        <f>Nachschleiftexte!L772</f>
        <v>0</v>
      </c>
      <c r="P819" s="56">
        <f>Nachschleiftexte!F772</f>
        <v>0</v>
      </c>
      <c r="Q819" s="56">
        <f>Nachschleiftexte!AD772</f>
        <v>0</v>
      </c>
      <c r="R819" s="56">
        <f>Nachschleiftexte!R772</f>
        <v>0</v>
      </c>
      <c r="S819" s="56">
        <f>Nachschleiftexte!N772</f>
        <v>0</v>
      </c>
      <c r="T819" s="56">
        <f>Nachschleiftexte!AB772</f>
        <v>0</v>
      </c>
    </row>
    <row r="820" spans="3:20" s="6" customFormat="1" x14ac:dyDescent="0.25">
      <c r="C820" s="82">
        <f>Nachschleiftexte!A773</f>
        <v>0</v>
      </c>
      <c r="D820" s="56" t="str">
        <f>IF(C820=[1]Sheet1!A764,"ok","falsch")</f>
        <v>ok</v>
      </c>
      <c r="E820" s="57" t="e" cm="1">
        <f t="array" aca="1" ref="E820" ca="1">INDIRECT(A823&amp;B823)</f>
        <v>#REF!</v>
      </c>
      <c r="F820" s="56">
        <f>Nachschleiftexte!C773</f>
        <v>0</v>
      </c>
      <c r="G820" s="56">
        <f>Nachschleiftexte!D773</f>
        <v>0</v>
      </c>
      <c r="H820" s="56">
        <f>Nachschleiftexte!O773</f>
        <v>0</v>
      </c>
      <c r="I820" s="131">
        <f>Nachschleiftexte!G773</f>
        <v>0</v>
      </c>
      <c r="J820" s="56">
        <f>Nachschleiftexte!E773</f>
        <v>0</v>
      </c>
      <c r="K820" s="56">
        <f>Nachschleiftexte!J773</f>
        <v>0</v>
      </c>
      <c r="L820" s="56">
        <f>Nachschleiftexte!X773</f>
        <v>0</v>
      </c>
      <c r="M820" s="56">
        <f>Nachschleiftexte!Y773</f>
        <v>0</v>
      </c>
      <c r="N820" s="56">
        <f>Nachschleiftexte!K773</f>
        <v>0</v>
      </c>
      <c r="O820" s="56">
        <f>Nachschleiftexte!L773</f>
        <v>0</v>
      </c>
      <c r="P820" s="56">
        <f>Nachschleiftexte!F773</f>
        <v>0</v>
      </c>
      <c r="Q820" s="56">
        <f>Nachschleiftexte!AD773</f>
        <v>0</v>
      </c>
      <c r="R820" s="56">
        <f>Nachschleiftexte!R773</f>
        <v>0</v>
      </c>
      <c r="S820" s="56">
        <f>Nachschleiftexte!N773</f>
        <v>0</v>
      </c>
      <c r="T820" s="56">
        <f>Nachschleiftexte!AB773</f>
        <v>0</v>
      </c>
    </row>
    <row r="821" spans="3:20" x14ac:dyDescent="0.25">
      <c r="C821" s="82">
        <f>Nachschleiftexte!A774</f>
        <v>0</v>
      </c>
      <c r="D821" s="56" t="str">
        <f>IF(C821=[1]Sheet1!A765,"ok","falsch")</f>
        <v>ok</v>
      </c>
      <c r="E821" s="57" t="e" cm="1">
        <f t="array" aca="1" ref="E821" ca="1">INDIRECT(A824&amp;B824)</f>
        <v>#REF!</v>
      </c>
      <c r="F821" s="56">
        <f>Nachschleiftexte!C774</f>
        <v>0</v>
      </c>
      <c r="G821" s="56">
        <f>Nachschleiftexte!D774</f>
        <v>0</v>
      </c>
      <c r="H821" s="56">
        <f>Nachschleiftexte!O774</f>
        <v>0</v>
      </c>
      <c r="I821" s="131">
        <f>Nachschleiftexte!G774</f>
        <v>0</v>
      </c>
      <c r="J821" s="56">
        <f>Nachschleiftexte!E774</f>
        <v>0</v>
      </c>
      <c r="K821" s="56">
        <f>Nachschleiftexte!J774</f>
        <v>0</v>
      </c>
      <c r="L821" s="56">
        <f>Nachschleiftexte!X774</f>
        <v>0</v>
      </c>
      <c r="M821" s="56">
        <f>Nachschleiftexte!Y774</f>
        <v>0</v>
      </c>
      <c r="N821" s="56">
        <f>Nachschleiftexte!K774</f>
        <v>0</v>
      </c>
      <c r="O821" s="56">
        <f>Nachschleiftexte!L774</f>
        <v>0</v>
      </c>
      <c r="P821" s="56">
        <f>Nachschleiftexte!F774</f>
        <v>0</v>
      </c>
      <c r="Q821" s="56">
        <f>Nachschleiftexte!AD774</f>
        <v>0</v>
      </c>
      <c r="R821" s="56">
        <f>Nachschleiftexte!R774</f>
        <v>0</v>
      </c>
      <c r="S821" s="56">
        <f>Nachschleiftexte!N774</f>
        <v>0</v>
      </c>
      <c r="T821" s="56">
        <f>Nachschleiftexte!AB774</f>
        <v>0</v>
      </c>
    </row>
    <row r="822" spans="3:20" s="6" customFormat="1" x14ac:dyDescent="0.25">
      <c r="C822" s="82">
        <f>Nachschleiftexte!A775</f>
        <v>0</v>
      </c>
      <c r="D822" s="56" t="str">
        <f>IF(C822=[1]Sheet1!A766,"ok","falsch")</f>
        <v>ok</v>
      </c>
      <c r="E822" s="57" t="e" cm="1">
        <f t="array" aca="1" ref="E822" ca="1">INDIRECT(A825&amp;B825)</f>
        <v>#REF!</v>
      </c>
      <c r="F822" s="56">
        <f>Nachschleiftexte!C775</f>
        <v>0</v>
      </c>
      <c r="G822" s="56">
        <f>Nachschleiftexte!D775</f>
        <v>0</v>
      </c>
      <c r="H822" s="56">
        <f>Nachschleiftexte!O775</f>
        <v>0</v>
      </c>
      <c r="I822" s="131">
        <f>Nachschleiftexte!G775</f>
        <v>0</v>
      </c>
      <c r="J822" s="56">
        <f>Nachschleiftexte!E775</f>
        <v>0</v>
      </c>
      <c r="K822" s="56">
        <f>Nachschleiftexte!J775</f>
        <v>0</v>
      </c>
      <c r="L822" s="56">
        <f>Nachschleiftexte!X775</f>
        <v>0</v>
      </c>
      <c r="M822" s="56">
        <f>Nachschleiftexte!Y775</f>
        <v>0</v>
      </c>
      <c r="N822" s="56">
        <f>Nachschleiftexte!K775</f>
        <v>0</v>
      </c>
      <c r="O822" s="56">
        <f>Nachschleiftexte!L775</f>
        <v>0</v>
      </c>
      <c r="P822" s="56">
        <f>Nachschleiftexte!F775</f>
        <v>0</v>
      </c>
      <c r="Q822" s="56">
        <f>Nachschleiftexte!AD775</f>
        <v>0</v>
      </c>
      <c r="R822" s="56">
        <f>Nachschleiftexte!R775</f>
        <v>0</v>
      </c>
      <c r="S822" s="56">
        <f>Nachschleiftexte!N775</f>
        <v>0</v>
      </c>
      <c r="T822" s="56">
        <f>Nachschleiftexte!AB775</f>
        <v>0</v>
      </c>
    </row>
    <row r="823" spans="3:20" x14ac:dyDescent="0.25">
      <c r="C823" s="82">
        <f>Nachschleiftexte!A776</f>
        <v>0</v>
      </c>
      <c r="D823" s="56" t="str">
        <f>IF(C823=[1]Sheet1!A767,"ok","falsch")</f>
        <v>ok</v>
      </c>
      <c r="E823" s="57" t="e" cm="1">
        <f t="array" aca="1" ref="E823" ca="1">INDIRECT(A826&amp;B826)</f>
        <v>#REF!</v>
      </c>
      <c r="F823" s="56">
        <f>Nachschleiftexte!C776</f>
        <v>0</v>
      </c>
      <c r="G823" s="56">
        <f>Nachschleiftexte!D776</f>
        <v>0</v>
      </c>
      <c r="H823" s="56">
        <f>Nachschleiftexte!O776</f>
        <v>0</v>
      </c>
      <c r="I823" s="131">
        <f>Nachschleiftexte!G776</f>
        <v>0</v>
      </c>
      <c r="J823" s="56">
        <f>Nachschleiftexte!E776</f>
        <v>0</v>
      </c>
      <c r="K823" s="56">
        <f>Nachschleiftexte!J776</f>
        <v>0</v>
      </c>
      <c r="L823" s="56">
        <f>Nachschleiftexte!X776</f>
        <v>0</v>
      </c>
      <c r="M823" s="56">
        <f>Nachschleiftexte!Y776</f>
        <v>0</v>
      </c>
      <c r="N823" s="56">
        <f>Nachschleiftexte!K776</f>
        <v>0</v>
      </c>
      <c r="O823" s="56">
        <f>Nachschleiftexte!L776</f>
        <v>0</v>
      </c>
      <c r="P823" s="56">
        <f>Nachschleiftexte!F776</f>
        <v>0</v>
      </c>
      <c r="Q823" s="56">
        <f>Nachschleiftexte!AD776</f>
        <v>0</v>
      </c>
      <c r="R823" s="56">
        <f>Nachschleiftexte!R776</f>
        <v>0</v>
      </c>
      <c r="S823" s="56">
        <f>Nachschleiftexte!N776</f>
        <v>0</v>
      </c>
      <c r="T823" s="56">
        <f>Nachschleiftexte!AB776</f>
        <v>0</v>
      </c>
    </row>
    <row r="824" spans="3:20" s="6" customFormat="1" x14ac:dyDescent="0.25">
      <c r="C824" s="82">
        <f>Nachschleiftexte!A777</f>
        <v>0</v>
      </c>
      <c r="D824" s="56" t="str">
        <f>IF(C824=[1]Sheet1!A768,"ok","falsch")</f>
        <v>ok</v>
      </c>
      <c r="E824" s="57" t="e" cm="1">
        <f t="array" aca="1" ref="E824" ca="1">INDIRECT(A827&amp;B827)</f>
        <v>#REF!</v>
      </c>
      <c r="F824" s="56">
        <f>Nachschleiftexte!C777</f>
        <v>0</v>
      </c>
      <c r="G824" s="56">
        <f>Nachschleiftexte!D777</f>
        <v>0</v>
      </c>
      <c r="H824" s="56">
        <f>Nachschleiftexte!O777</f>
        <v>0</v>
      </c>
      <c r="I824" s="131">
        <f>Nachschleiftexte!G777</f>
        <v>0</v>
      </c>
      <c r="J824" s="56">
        <f>Nachschleiftexte!E777</f>
        <v>0</v>
      </c>
      <c r="K824" s="56">
        <f>Nachschleiftexte!J777</f>
        <v>0</v>
      </c>
      <c r="L824" s="56">
        <f>Nachschleiftexte!X777</f>
        <v>0</v>
      </c>
      <c r="M824" s="56">
        <f>Nachschleiftexte!Y777</f>
        <v>0</v>
      </c>
      <c r="N824" s="56">
        <f>Nachschleiftexte!K777</f>
        <v>0</v>
      </c>
      <c r="O824" s="56">
        <f>Nachschleiftexte!L777</f>
        <v>0</v>
      </c>
      <c r="P824" s="56">
        <f>Nachschleiftexte!F777</f>
        <v>0</v>
      </c>
      <c r="Q824" s="56">
        <f>Nachschleiftexte!AD777</f>
        <v>0</v>
      </c>
      <c r="R824" s="56">
        <f>Nachschleiftexte!R777</f>
        <v>0</v>
      </c>
      <c r="S824" s="56">
        <f>Nachschleiftexte!N777</f>
        <v>0</v>
      </c>
      <c r="T824" s="56">
        <f>Nachschleiftexte!AB777</f>
        <v>0</v>
      </c>
    </row>
    <row r="825" spans="3:20" x14ac:dyDescent="0.25">
      <c r="C825" s="82">
        <f>Nachschleiftexte!A778</f>
        <v>0</v>
      </c>
      <c r="D825" s="56" t="str">
        <f>IF(C825=[1]Sheet1!A769,"ok","falsch")</f>
        <v>ok</v>
      </c>
      <c r="E825" s="57" t="e" cm="1">
        <f t="array" aca="1" ref="E825" ca="1">INDIRECT(A828&amp;B828)</f>
        <v>#REF!</v>
      </c>
      <c r="F825" s="56">
        <f>Nachschleiftexte!C778</f>
        <v>0</v>
      </c>
      <c r="G825" s="56">
        <f>Nachschleiftexte!D778</f>
        <v>0</v>
      </c>
      <c r="H825" s="56">
        <f>Nachschleiftexte!O778</f>
        <v>0</v>
      </c>
      <c r="I825" s="131">
        <f>Nachschleiftexte!G778</f>
        <v>0</v>
      </c>
      <c r="J825" s="56">
        <f>Nachschleiftexte!E778</f>
        <v>0</v>
      </c>
      <c r="K825" s="56">
        <f>Nachschleiftexte!J778</f>
        <v>0</v>
      </c>
      <c r="L825" s="56">
        <f>Nachschleiftexte!X778</f>
        <v>0</v>
      </c>
      <c r="M825" s="56">
        <f>Nachschleiftexte!Y778</f>
        <v>0</v>
      </c>
      <c r="N825" s="56">
        <f>Nachschleiftexte!K778</f>
        <v>0</v>
      </c>
      <c r="O825" s="56">
        <f>Nachschleiftexte!L778</f>
        <v>0</v>
      </c>
      <c r="P825" s="56">
        <f>Nachschleiftexte!F778</f>
        <v>0</v>
      </c>
      <c r="Q825" s="56">
        <f>Nachschleiftexte!AD778</f>
        <v>0</v>
      </c>
      <c r="R825" s="56">
        <f>Nachschleiftexte!R778</f>
        <v>0</v>
      </c>
      <c r="S825" s="56">
        <f>Nachschleiftexte!N778</f>
        <v>0</v>
      </c>
      <c r="T825" s="56">
        <f>Nachschleiftexte!AB778</f>
        <v>0</v>
      </c>
    </row>
    <row r="826" spans="3:20" s="6" customFormat="1" x14ac:dyDescent="0.25">
      <c r="C826" s="82">
        <f>Nachschleiftexte!A779</f>
        <v>0</v>
      </c>
      <c r="D826" s="56" t="str">
        <f>IF(C826=[1]Sheet1!A770,"ok","falsch")</f>
        <v>ok</v>
      </c>
      <c r="E826" s="57" t="e" cm="1">
        <f t="array" aca="1" ref="E826" ca="1">INDIRECT(A829&amp;B829)</f>
        <v>#REF!</v>
      </c>
      <c r="F826" s="56">
        <f>Nachschleiftexte!C779</f>
        <v>0</v>
      </c>
      <c r="G826" s="56">
        <f>Nachschleiftexte!D779</f>
        <v>0</v>
      </c>
      <c r="H826" s="56">
        <f>Nachschleiftexte!O779</f>
        <v>0</v>
      </c>
      <c r="I826" s="131">
        <f>Nachschleiftexte!G779</f>
        <v>0</v>
      </c>
      <c r="J826" s="56">
        <f>Nachschleiftexte!E779</f>
        <v>0</v>
      </c>
      <c r="K826" s="56">
        <f>Nachschleiftexte!J779</f>
        <v>0</v>
      </c>
      <c r="L826" s="56">
        <f>Nachschleiftexte!X779</f>
        <v>0</v>
      </c>
      <c r="M826" s="56">
        <f>Nachschleiftexte!Y779</f>
        <v>0</v>
      </c>
      <c r="N826" s="56">
        <f>Nachschleiftexte!K779</f>
        <v>0</v>
      </c>
      <c r="O826" s="56">
        <f>Nachschleiftexte!L779</f>
        <v>0</v>
      </c>
      <c r="P826" s="56">
        <f>Nachschleiftexte!F779</f>
        <v>0</v>
      </c>
      <c r="Q826" s="56">
        <f>Nachschleiftexte!AD779</f>
        <v>0</v>
      </c>
      <c r="R826" s="56">
        <f>Nachschleiftexte!R779</f>
        <v>0</v>
      </c>
      <c r="S826" s="56">
        <f>Nachschleiftexte!N779</f>
        <v>0</v>
      </c>
      <c r="T826" s="56">
        <f>Nachschleiftexte!AB779</f>
        <v>0</v>
      </c>
    </row>
    <row r="827" spans="3:20" x14ac:dyDescent="0.25">
      <c r="C827" s="82">
        <f>Nachschleiftexte!A780</f>
        <v>0</v>
      </c>
      <c r="D827" s="56" t="str">
        <f>IF(C827=[1]Sheet1!A771,"ok","falsch")</f>
        <v>ok</v>
      </c>
      <c r="E827" s="57" t="e" cm="1">
        <f t="array" aca="1" ref="E827" ca="1">INDIRECT(A830&amp;B830)</f>
        <v>#REF!</v>
      </c>
      <c r="F827" s="56">
        <f>Nachschleiftexte!C780</f>
        <v>0</v>
      </c>
      <c r="G827" s="56">
        <f>Nachschleiftexte!D780</f>
        <v>0</v>
      </c>
      <c r="H827" s="56">
        <f>Nachschleiftexte!O780</f>
        <v>0</v>
      </c>
      <c r="I827" s="131">
        <f>Nachschleiftexte!G780</f>
        <v>0</v>
      </c>
      <c r="J827" s="56">
        <f>Nachschleiftexte!E780</f>
        <v>0</v>
      </c>
      <c r="K827" s="56">
        <f>Nachschleiftexte!J780</f>
        <v>0</v>
      </c>
      <c r="L827" s="56">
        <f>Nachschleiftexte!X780</f>
        <v>0</v>
      </c>
      <c r="M827" s="56">
        <f>Nachschleiftexte!Y780</f>
        <v>0</v>
      </c>
      <c r="N827" s="56">
        <f>Nachschleiftexte!K780</f>
        <v>0</v>
      </c>
      <c r="O827" s="56">
        <f>Nachschleiftexte!L780</f>
        <v>0</v>
      </c>
      <c r="P827" s="56">
        <f>Nachschleiftexte!F780</f>
        <v>0</v>
      </c>
      <c r="Q827" s="56">
        <f>Nachschleiftexte!AD780</f>
        <v>0</v>
      </c>
      <c r="R827" s="56">
        <f>Nachschleiftexte!R780</f>
        <v>0</v>
      </c>
      <c r="S827" s="56">
        <f>Nachschleiftexte!N780</f>
        <v>0</v>
      </c>
      <c r="T827" s="56">
        <f>Nachschleiftexte!AB780</f>
        <v>0</v>
      </c>
    </row>
    <row r="828" spans="3:20" s="6" customFormat="1" x14ac:dyDescent="0.25">
      <c r="C828" s="82">
        <f>Nachschleiftexte!A781</f>
        <v>0</v>
      </c>
      <c r="D828" s="56" t="str">
        <f>IF(C828=[1]Sheet1!A772,"ok","falsch")</f>
        <v>ok</v>
      </c>
      <c r="E828" s="57" t="e" cm="1">
        <f t="array" aca="1" ref="E828" ca="1">INDIRECT(A831&amp;B831)</f>
        <v>#REF!</v>
      </c>
      <c r="F828" s="56">
        <f>Nachschleiftexte!C781</f>
        <v>0</v>
      </c>
      <c r="G828" s="56">
        <f>Nachschleiftexte!D781</f>
        <v>0</v>
      </c>
      <c r="H828" s="56">
        <f>Nachschleiftexte!O781</f>
        <v>0</v>
      </c>
      <c r="I828" s="131">
        <f>Nachschleiftexte!G781</f>
        <v>0</v>
      </c>
      <c r="J828" s="56">
        <f>Nachschleiftexte!E781</f>
        <v>0</v>
      </c>
      <c r="K828" s="56">
        <f>Nachschleiftexte!J781</f>
        <v>0</v>
      </c>
      <c r="L828" s="56">
        <f>Nachschleiftexte!X781</f>
        <v>0</v>
      </c>
      <c r="M828" s="56">
        <f>Nachschleiftexte!Y781</f>
        <v>0</v>
      </c>
      <c r="N828" s="56">
        <f>Nachschleiftexte!K781</f>
        <v>0</v>
      </c>
      <c r="O828" s="56">
        <f>Nachschleiftexte!L781</f>
        <v>0</v>
      </c>
      <c r="P828" s="56">
        <f>Nachschleiftexte!F781</f>
        <v>0</v>
      </c>
      <c r="Q828" s="56">
        <f>Nachschleiftexte!AD781</f>
        <v>0</v>
      </c>
      <c r="R828" s="56">
        <f>Nachschleiftexte!R781</f>
        <v>0</v>
      </c>
      <c r="S828" s="56">
        <f>Nachschleiftexte!N781</f>
        <v>0</v>
      </c>
      <c r="T828" s="56">
        <f>Nachschleiftexte!AB781</f>
        <v>0</v>
      </c>
    </row>
    <row r="829" spans="3:20" x14ac:dyDescent="0.25">
      <c r="C829" s="82">
        <f>Nachschleiftexte!A782</f>
        <v>0</v>
      </c>
      <c r="D829" s="56" t="str">
        <f>IF(C829=[1]Sheet1!A773,"ok","falsch")</f>
        <v>ok</v>
      </c>
      <c r="E829" s="57" t="e" cm="1">
        <f t="array" aca="1" ref="E829" ca="1">INDIRECT(A832&amp;B832)</f>
        <v>#REF!</v>
      </c>
      <c r="F829" s="56">
        <f>Nachschleiftexte!C782</f>
        <v>0</v>
      </c>
      <c r="G829" s="56">
        <f>Nachschleiftexte!D782</f>
        <v>0</v>
      </c>
      <c r="H829" s="56">
        <f>Nachschleiftexte!O782</f>
        <v>0</v>
      </c>
      <c r="I829" s="131">
        <f>Nachschleiftexte!G782</f>
        <v>0</v>
      </c>
      <c r="J829" s="56">
        <f>Nachschleiftexte!E782</f>
        <v>0</v>
      </c>
      <c r="K829" s="56">
        <f>Nachschleiftexte!J782</f>
        <v>0</v>
      </c>
      <c r="L829" s="56">
        <f>Nachschleiftexte!X782</f>
        <v>0</v>
      </c>
      <c r="M829" s="56">
        <f>Nachschleiftexte!Y782</f>
        <v>0</v>
      </c>
      <c r="N829" s="56">
        <f>Nachschleiftexte!K782</f>
        <v>0</v>
      </c>
      <c r="O829" s="56">
        <f>Nachschleiftexte!L782</f>
        <v>0</v>
      </c>
      <c r="P829" s="56">
        <f>Nachschleiftexte!F782</f>
        <v>0</v>
      </c>
      <c r="Q829" s="56">
        <f>Nachschleiftexte!AD782</f>
        <v>0</v>
      </c>
      <c r="R829" s="56">
        <f>Nachschleiftexte!R782</f>
        <v>0</v>
      </c>
      <c r="S829" s="56">
        <f>Nachschleiftexte!N782</f>
        <v>0</v>
      </c>
      <c r="T829" s="56">
        <f>Nachschleiftexte!AB782</f>
        <v>0</v>
      </c>
    </row>
    <row r="830" spans="3:20" s="6" customFormat="1" x14ac:dyDescent="0.25">
      <c r="C830" s="82">
        <f>Nachschleiftexte!A783</f>
        <v>0</v>
      </c>
      <c r="D830" s="56" t="str">
        <f>IF(C830=[1]Sheet1!A774,"ok","falsch")</f>
        <v>ok</v>
      </c>
      <c r="E830" s="57" t="e" cm="1">
        <f t="array" aca="1" ref="E830" ca="1">INDIRECT(A833&amp;B833)</f>
        <v>#REF!</v>
      </c>
      <c r="F830" s="56">
        <f>Nachschleiftexte!C783</f>
        <v>0</v>
      </c>
      <c r="G830" s="56">
        <f>Nachschleiftexte!D783</f>
        <v>0</v>
      </c>
      <c r="H830" s="56">
        <f>Nachschleiftexte!O783</f>
        <v>0</v>
      </c>
      <c r="I830" s="131">
        <f>Nachschleiftexte!G783</f>
        <v>0</v>
      </c>
      <c r="J830" s="56">
        <f>Nachschleiftexte!E783</f>
        <v>0</v>
      </c>
      <c r="K830" s="56">
        <f>Nachschleiftexte!J783</f>
        <v>0</v>
      </c>
      <c r="L830" s="56">
        <f>Nachschleiftexte!X783</f>
        <v>0</v>
      </c>
      <c r="M830" s="56">
        <f>Nachschleiftexte!Y783</f>
        <v>0</v>
      </c>
      <c r="N830" s="56">
        <f>Nachschleiftexte!K783</f>
        <v>0</v>
      </c>
      <c r="O830" s="56">
        <f>Nachschleiftexte!L783</f>
        <v>0</v>
      </c>
      <c r="P830" s="56">
        <f>Nachschleiftexte!F783</f>
        <v>0</v>
      </c>
      <c r="Q830" s="56">
        <f>Nachschleiftexte!AD783</f>
        <v>0</v>
      </c>
      <c r="R830" s="56">
        <f>Nachschleiftexte!R783</f>
        <v>0</v>
      </c>
      <c r="S830" s="56">
        <f>Nachschleiftexte!N783</f>
        <v>0</v>
      </c>
      <c r="T830" s="56">
        <f>Nachschleiftexte!AB783</f>
        <v>0</v>
      </c>
    </row>
    <row r="831" spans="3:20" x14ac:dyDescent="0.25">
      <c r="C831" s="82">
        <f>Nachschleiftexte!A784</f>
        <v>0</v>
      </c>
      <c r="D831" s="56" t="str">
        <f>IF(C831=[1]Sheet1!A775,"ok","falsch")</f>
        <v>ok</v>
      </c>
      <c r="E831" s="57" t="e" cm="1">
        <f t="array" aca="1" ref="E831" ca="1">INDIRECT(A834&amp;B834)</f>
        <v>#REF!</v>
      </c>
      <c r="F831" s="56">
        <f>Nachschleiftexte!C784</f>
        <v>0</v>
      </c>
      <c r="G831" s="56">
        <f>Nachschleiftexte!D784</f>
        <v>0</v>
      </c>
      <c r="H831" s="56">
        <f>Nachschleiftexte!O784</f>
        <v>0</v>
      </c>
      <c r="I831" s="131">
        <f>Nachschleiftexte!G784</f>
        <v>0</v>
      </c>
      <c r="J831" s="56">
        <f>Nachschleiftexte!E784</f>
        <v>0</v>
      </c>
      <c r="K831" s="56">
        <f>Nachschleiftexte!J784</f>
        <v>0</v>
      </c>
      <c r="L831" s="56">
        <f>Nachschleiftexte!X784</f>
        <v>0</v>
      </c>
      <c r="M831" s="56">
        <f>Nachschleiftexte!Y784</f>
        <v>0</v>
      </c>
      <c r="N831" s="56">
        <f>Nachschleiftexte!K784</f>
        <v>0</v>
      </c>
      <c r="O831" s="56">
        <f>Nachschleiftexte!L784</f>
        <v>0</v>
      </c>
      <c r="P831" s="56">
        <f>Nachschleiftexte!F784</f>
        <v>0</v>
      </c>
      <c r="Q831" s="56">
        <f>Nachschleiftexte!AD784</f>
        <v>0</v>
      </c>
      <c r="R831" s="56">
        <f>Nachschleiftexte!R784</f>
        <v>0</v>
      </c>
      <c r="S831" s="56">
        <f>Nachschleiftexte!N784</f>
        <v>0</v>
      </c>
      <c r="T831" s="56">
        <f>Nachschleiftexte!AB784</f>
        <v>0</v>
      </c>
    </row>
    <row r="832" spans="3:20" s="6" customFormat="1" x14ac:dyDescent="0.25">
      <c r="C832" s="82">
        <f>Nachschleiftexte!A785</f>
        <v>0</v>
      </c>
      <c r="D832" s="56" t="str">
        <f>IF(C832=[1]Sheet1!A776,"ok","falsch")</f>
        <v>ok</v>
      </c>
      <c r="E832" s="57" t="e" cm="1">
        <f t="array" aca="1" ref="E832" ca="1">INDIRECT(A835&amp;B835)</f>
        <v>#REF!</v>
      </c>
      <c r="F832" s="56">
        <f>Nachschleiftexte!C785</f>
        <v>0</v>
      </c>
      <c r="G832" s="56">
        <f>Nachschleiftexte!D785</f>
        <v>0</v>
      </c>
      <c r="H832" s="56">
        <f>Nachschleiftexte!O785</f>
        <v>0</v>
      </c>
      <c r="I832" s="131">
        <f>Nachschleiftexte!G785</f>
        <v>0</v>
      </c>
      <c r="J832" s="56">
        <f>Nachschleiftexte!E785</f>
        <v>0</v>
      </c>
      <c r="K832" s="56">
        <f>Nachschleiftexte!J785</f>
        <v>0</v>
      </c>
      <c r="L832" s="56">
        <f>Nachschleiftexte!X785</f>
        <v>0</v>
      </c>
      <c r="M832" s="56">
        <f>Nachschleiftexte!Y785</f>
        <v>0</v>
      </c>
      <c r="N832" s="56">
        <f>Nachschleiftexte!K785</f>
        <v>0</v>
      </c>
      <c r="O832" s="56">
        <f>Nachschleiftexte!L785</f>
        <v>0</v>
      </c>
      <c r="P832" s="56">
        <f>Nachschleiftexte!F785</f>
        <v>0</v>
      </c>
      <c r="Q832" s="56">
        <f>Nachschleiftexte!AD785</f>
        <v>0</v>
      </c>
      <c r="R832" s="56">
        <f>Nachschleiftexte!R785</f>
        <v>0</v>
      </c>
      <c r="S832" s="56">
        <f>Nachschleiftexte!N785</f>
        <v>0</v>
      </c>
      <c r="T832" s="56">
        <f>Nachschleiftexte!AB785</f>
        <v>0</v>
      </c>
    </row>
    <row r="833" spans="3:20" x14ac:dyDescent="0.25">
      <c r="C833" s="82">
        <f>Nachschleiftexte!A786</f>
        <v>0</v>
      </c>
      <c r="D833" s="56" t="str">
        <f>IF(C833=[1]Sheet1!A777,"ok","falsch")</f>
        <v>ok</v>
      </c>
      <c r="E833" s="57" t="e" cm="1">
        <f t="array" aca="1" ref="E833" ca="1">INDIRECT(A836&amp;B836)</f>
        <v>#REF!</v>
      </c>
      <c r="F833" s="56">
        <f>Nachschleiftexte!C786</f>
        <v>0</v>
      </c>
      <c r="G833" s="56">
        <f>Nachschleiftexte!D786</f>
        <v>0</v>
      </c>
      <c r="H833" s="56">
        <f>Nachschleiftexte!O786</f>
        <v>0</v>
      </c>
      <c r="I833" s="131">
        <f>Nachschleiftexte!G786</f>
        <v>0</v>
      </c>
      <c r="J833" s="56">
        <f>Nachschleiftexte!E786</f>
        <v>0</v>
      </c>
      <c r="K833" s="56">
        <f>Nachschleiftexte!J786</f>
        <v>0</v>
      </c>
      <c r="L833" s="56">
        <f>Nachschleiftexte!X786</f>
        <v>0</v>
      </c>
      <c r="M833" s="56">
        <f>Nachschleiftexte!Y786</f>
        <v>0</v>
      </c>
      <c r="N833" s="56">
        <f>Nachschleiftexte!K786</f>
        <v>0</v>
      </c>
      <c r="O833" s="56">
        <f>Nachschleiftexte!L786</f>
        <v>0</v>
      </c>
      <c r="P833" s="56">
        <f>Nachschleiftexte!F786</f>
        <v>0</v>
      </c>
      <c r="Q833" s="56">
        <f>Nachschleiftexte!AD786</f>
        <v>0</v>
      </c>
      <c r="R833" s="56">
        <f>Nachschleiftexte!R786</f>
        <v>0</v>
      </c>
      <c r="S833" s="56">
        <f>Nachschleiftexte!N786</f>
        <v>0</v>
      </c>
      <c r="T833" s="56">
        <f>Nachschleiftexte!AB786</f>
        <v>0</v>
      </c>
    </row>
    <row r="834" spans="3:20" s="6" customFormat="1" x14ac:dyDescent="0.25">
      <c r="C834" s="82">
        <f>Nachschleiftexte!A787</f>
        <v>0</v>
      </c>
      <c r="D834" s="56" t="str">
        <f>IF(C834=[1]Sheet1!A778,"ok","falsch")</f>
        <v>ok</v>
      </c>
      <c r="E834" s="57" t="e" cm="1">
        <f t="array" aca="1" ref="E834" ca="1">INDIRECT(A837&amp;B837)</f>
        <v>#REF!</v>
      </c>
      <c r="F834" s="56">
        <f>Nachschleiftexte!C787</f>
        <v>0</v>
      </c>
      <c r="G834" s="56">
        <f>Nachschleiftexte!D787</f>
        <v>0</v>
      </c>
      <c r="H834" s="56">
        <f>Nachschleiftexte!O787</f>
        <v>0</v>
      </c>
      <c r="I834" s="131">
        <f>Nachschleiftexte!G787</f>
        <v>0</v>
      </c>
      <c r="J834" s="56">
        <f>Nachschleiftexte!E787</f>
        <v>0</v>
      </c>
      <c r="K834" s="56">
        <f>Nachschleiftexte!J787</f>
        <v>0</v>
      </c>
      <c r="L834" s="56">
        <f>Nachschleiftexte!X787</f>
        <v>0</v>
      </c>
      <c r="M834" s="56">
        <f>Nachschleiftexte!Y787</f>
        <v>0</v>
      </c>
      <c r="N834" s="56">
        <f>Nachschleiftexte!K787</f>
        <v>0</v>
      </c>
      <c r="O834" s="56">
        <f>Nachschleiftexte!L787</f>
        <v>0</v>
      </c>
      <c r="P834" s="56">
        <f>Nachschleiftexte!F787</f>
        <v>0</v>
      </c>
      <c r="Q834" s="56">
        <f>Nachschleiftexte!AD787</f>
        <v>0</v>
      </c>
      <c r="R834" s="56">
        <f>Nachschleiftexte!R787</f>
        <v>0</v>
      </c>
      <c r="S834" s="56">
        <f>Nachschleiftexte!N787</f>
        <v>0</v>
      </c>
      <c r="T834" s="56">
        <f>Nachschleiftexte!AB787</f>
        <v>0</v>
      </c>
    </row>
    <row r="835" spans="3:20" x14ac:dyDescent="0.25">
      <c r="C835" s="82">
        <f>Nachschleiftexte!A788</f>
        <v>0</v>
      </c>
      <c r="D835" s="56" t="str">
        <f>IF(C835=[1]Sheet1!A779,"ok","falsch")</f>
        <v>ok</v>
      </c>
      <c r="E835" s="57" t="e" cm="1">
        <f t="array" aca="1" ref="E835" ca="1">INDIRECT(A838&amp;B838)</f>
        <v>#REF!</v>
      </c>
      <c r="F835" s="56">
        <f>Nachschleiftexte!C788</f>
        <v>0</v>
      </c>
      <c r="G835" s="56">
        <f>Nachschleiftexte!D788</f>
        <v>0</v>
      </c>
      <c r="H835" s="56">
        <f>Nachschleiftexte!O788</f>
        <v>0</v>
      </c>
      <c r="I835" s="131">
        <f>Nachschleiftexte!G788</f>
        <v>0</v>
      </c>
      <c r="J835" s="56">
        <f>Nachschleiftexte!E788</f>
        <v>0</v>
      </c>
      <c r="K835" s="56">
        <f>Nachschleiftexte!J788</f>
        <v>0</v>
      </c>
      <c r="L835" s="56">
        <f>Nachschleiftexte!X788</f>
        <v>0</v>
      </c>
      <c r="M835" s="56">
        <f>Nachschleiftexte!Y788</f>
        <v>0</v>
      </c>
      <c r="N835" s="56">
        <f>Nachschleiftexte!K788</f>
        <v>0</v>
      </c>
      <c r="O835" s="56">
        <f>Nachschleiftexte!L788</f>
        <v>0</v>
      </c>
      <c r="P835" s="56">
        <f>Nachschleiftexte!F788</f>
        <v>0</v>
      </c>
      <c r="Q835" s="56">
        <f>Nachschleiftexte!AD788</f>
        <v>0</v>
      </c>
      <c r="R835" s="56">
        <f>Nachschleiftexte!R788</f>
        <v>0</v>
      </c>
      <c r="S835" s="56">
        <f>Nachschleiftexte!N788</f>
        <v>0</v>
      </c>
      <c r="T835" s="56">
        <f>Nachschleiftexte!AB788</f>
        <v>0</v>
      </c>
    </row>
    <row r="836" spans="3:20" s="6" customFormat="1" x14ac:dyDescent="0.25">
      <c r="C836" s="82">
        <f>Nachschleiftexte!A789</f>
        <v>0</v>
      </c>
      <c r="D836" s="56" t="str">
        <f>IF(C836=[1]Sheet1!A780,"ok","falsch")</f>
        <v>ok</v>
      </c>
      <c r="E836" s="57" t="e" cm="1">
        <f t="array" aca="1" ref="E836" ca="1">INDIRECT(A839&amp;B839)</f>
        <v>#REF!</v>
      </c>
      <c r="F836" s="56">
        <f>Nachschleiftexte!C789</f>
        <v>0</v>
      </c>
      <c r="G836" s="56">
        <f>Nachschleiftexte!D789</f>
        <v>0</v>
      </c>
      <c r="H836" s="56">
        <f>Nachschleiftexte!O789</f>
        <v>0</v>
      </c>
      <c r="I836" s="131">
        <f>Nachschleiftexte!G789</f>
        <v>0</v>
      </c>
      <c r="J836" s="56">
        <f>Nachschleiftexte!E789</f>
        <v>0</v>
      </c>
      <c r="K836" s="56">
        <f>Nachschleiftexte!J789</f>
        <v>0</v>
      </c>
      <c r="L836" s="56">
        <f>Nachschleiftexte!X789</f>
        <v>0</v>
      </c>
      <c r="M836" s="56">
        <f>Nachschleiftexte!Y789</f>
        <v>0</v>
      </c>
      <c r="N836" s="56">
        <f>Nachschleiftexte!K789</f>
        <v>0</v>
      </c>
      <c r="O836" s="56">
        <f>Nachschleiftexte!L789</f>
        <v>0</v>
      </c>
      <c r="P836" s="56">
        <f>Nachschleiftexte!F789</f>
        <v>0</v>
      </c>
      <c r="Q836" s="56">
        <f>Nachschleiftexte!AD789</f>
        <v>0</v>
      </c>
      <c r="R836" s="56">
        <f>Nachschleiftexte!R789</f>
        <v>0</v>
      </c>
      <c r="S836" s="56">
        <f>Nachschleiftexte!N789</f>
        <v>0</v>
      </c>
      <c r="T836" s="56">
        <f>Nachschleiftexte!AB789</f>
        <v>0</v>
      </c>
    </row>
    <row r="837" spans="3:20" x14ac:dyDescent="0.25">
      <c r="C837" s="82">
        <f>Nachschleiftexte!A790</f>
        <v>0</v>
      </c>
      <c r="D837" s="56" t="str">
        <f>IF(C837=[1]Sheet1!A781,"ok","falsch")</f>
        <v>ok</v>
      </c>
      <c r="E837" s="57" t="e" cm="1">
        <f t="array" aca="1" ref="E837" ca="1">INDIRECT(A840&amp;B840)</f>
        <v>#REF!</v>
      </c>
      <c r="F837" s="56">
        <f>Nachschleiftexte!C790</f>
        <v>0</v>
      </c>
      <c r="G837" s="56">
        <f>Nachschleiftexte!D790</f>
        <v>0</v>
      </c>
      <c r="H837" s="56">
        <f>Nachschleiftexte!O790</f>
        <v>0</v>
      </c>
      <c r="I837" s="131">
        <f>Nachschleiftexte!G790</f>
        <v>0</v>
      </c>
      <c r="J837" s="56">
        <f>Nachschleiftexte!E790</f>
        <v>0</v>
      </c>
      <c r="K837" s="56">
        <f>Nachschleiftexte!J790</f>
        <v>0</v>
      </c>
      <c r="L837" s="56">
        <f>Nachschleiftexte!X790</f>
        <v>0</v>
      </c>
      <c r="M837" s="56">
        <f>Nachschleiftexte!Y790</f>
        <v>0</v>
      </c>
      <c r="N837" s="56">
        <f>Nachschleiftexte!K790</f>
        <v>0</v>
      </c>
      <c r="O837" s="56">
        <f>Nachschleiftexte!L790</f>
        <v>0</v>
      </c>
      <c r="P837" s="56">
        <f>Nachschleiftexte!F790</f>
        <v>0</v>
      </c>
      <c r="Q837" s="56">
        <f>Nachschleiftexte!AD790</f>
        <v>0</v>
      </c>
      <c r="R837" s="56">
        <f>Nachschleiftexte!R790</f>
        <v>0</v>
      </c>
      <c r="S837" s="56">
        <f>Nachschleiftexte!N790</f>
        <v>0</v>
      </c>
      <c r="T837" s="56">
        <f>Nachschleiftexte!AB790</f>
        <v>0</v>
      </c>
    </row>
    <row r="838" spans="3:20" s="6" customFormat="1" x14ac:dyDescent="0.25">
      <c r="C838" s="82">
        <f>Nachschleiftexte!A791</f>
        <v>0</v>
      </c>
      <c r="D838" s="56" t="str">
        <f>IF(C838=[1]Sheet1!A782,"ok","falsch")</f>
        <v>ok</v>
      </c>
      <c r="E838" s="57" t="e" cm="1">
        <f t="array" aca="1" ref="E838" ca="1">INDIRECT(A841&amp;B841)</f>
        <v>#REF!</v>
      </c>
      <c r="F838" s="56">
        <f>Nachschleiftexte!C791</f>
        <v>0</v>
      </c>
      <c r="G838" s="56">
        <f>Nachschleiftexte!D791</f>
        <v>0</v>
      </c>
      <c r="H838" s="56">
        <f>Nachschleiftexte!O791</f>
        <v>0</v>
      </c>
      <c r="I838" s="131">
        <f>Nachschleiftexte!G791</f>
        <v>0</v>
      </c>
      <c r="J838" s="56">
        <f>Nachschleiftexte!E791</f>
        <v>0</v>
      </c>
      <c r="K838" s="56">
        <f>Nachschleiftexte!J791</f>
        <v>0</v>
      </c>
      <c r="L838" s="56">
        <f>Nachschleiftexte!X791</f>
        <v>0</v>
      </c>
      <c r="M838" s="56">
        <f>Nachschleiftexte!Y791</f>
        <v>0</v>
      </c>
      <c r="N838" s="56">
        <f>Nachschleiftexte!K791</f>
        <v>0</v>
      </c>
      <c r="O838" s="56">
        <f>Nachschleiftexte!L791</f>
        <v>0</v>
      </c>
      <c r="P838" s="56">
        <f>Nachschleiftexte!F791</f>
        <v>0</v>
      </c>
      <c r="Q838" s="56">
        <f>Nachschleiftexte!AD791</f>
        <v>0</v>
      </c>
      <c r="R838" s="56">
        <f>Nachschleiftexte!R791</f>
        <v>0</v>
      </c>
      <c r="S838" s="56">
        <f>Nachschleiftexte!N791</f>
        <v>0</v>
      </c>
      <c r="T838" s="56">
        <f>Nachschleiftexte!AB791</f>
        <v>0</v>
      </c>
    </row>
    <row r="839" spans="3:20" x14ac:dyDescent="0.25">
      <c r="C839" s="82">
        <f>Nachschleiftexte!A792</f>
        <v>0</v>
      </c>
      <c r="D839" s="56" t="str">
        <f>IF(C839=[1]Sheet1!A783,"ok","falsch")</f>
        <v>ok</v>
      </c>
      <c r="E839" s="57" t="e" cm="1">
        <f t="array" aca="1" ref="E839" ca="1">INDIRECT(A842&amp;B842)</f>
        <v>#REF!</v>
      </c>
      <c r="F839" s="56">
        <f>Nachschleiftexte!C792</f>
        <v>0</v>
      </c>
      <c r="G839" s="56">
        <f>Nachschleiftexte!D792</f>
        <v>0</v>
      </c>
      <c r="H839" s="56">
        <f>Nachschleiftexte!O792</f>
        <v>0</v>
      </c>
      <c r="I839" s="131">
        <f>Nachschleiftexte!G792</f>
        <v>0</v>
      </c>
      <c r="J839" s="56">
        <f>Nachschleiftexte!E792</f>
        <v>0</v>
      </c>
      <c r="K839" s="56">
        <f>Nachschleiftexte!J792</f>
        <v>0</v>
      </c>
      <c r="L839" s="56">
        <f>Nachschleiftexte!X792</f>
        <v>0</v>
      </c>
      <c r="M839" s="56">
        <f>Nachschleiftexte!Y792</f>
        <v>0</v>
      </c>
      <c r="N839" s="56">
        <f>Nachschleiftexte!K792</f>
        <v>0</v>
      </c>
      <c r="O839" s="56">
        <f>Nachschleiftexte!L792</f>
        <v>0</v>
      </c>
      <c r="P839" s="56">
        <f>Nachschleiftexte!F792</f>
        <v>0</v>
      </c>
      <c r="Q839" s="56">
        <f>Nachschleiftexte!AD792</f>
        <v>0</v>
      </c>
      <c r="R839" s="56">
        <f>Nachschleiftexte!R792</f>
        <v>0</v>
      </c>
      <c r="S839" s="56">
        <f>Nachschleiftexte!N792</f>
        <v>0</v>
      </c>
      <c r="T839" s="56">
        <f>Nachschleiftexte!AB792</f>
        <v>0</v>
      </c>
    </row>
    <row r="840" spans="3:20" s="6" customFormat="1" x14ac:dyDescent="0.25">
      <c r="C840" s="82">
        <f>Nachschleiftexte!A793</f>
        <v>0</v>
      </c>
      <c r="D840" s="56" t="str">
        <f>IF(C840=[1]Sheet1!A784,"ok","falsch")</f>
        <v>ok</v>
      </c>
      <c r="E840" s="57" t="e" cm="1">
        <f t="array" aca="1" ref="E840" ca="1">INDIRECT(A843&amp;B843)</f>
        <v>#REF!</v>
      </c>
      <c r="F840" s="56">
        <f>Nachschleiftexte!C793</f>
        <v>0</v>
      </c>
      <c r="G840" s="56">
        <f>Nachschleiftexte!D793</f>
        <v>0</v>
      </c>
      <c r="H840" s="56">
        <f>Nachschleiftexte!O793</f>
        <v>0</v>
      </c>
      <c r="I840" s="131">
        <f>Nachschleiftexte!G793</f>
        <v>0</v>
      </c>
      <c r="J840" s="56">
        <f>Nachschleiftexte!E793</f>
        <v>0</v>
      </c>
      <c r="K840" s="56">
        <f>Nachschleiftexte!J793</f>
        <v>0</v>
      </c>
      <c r="L840" s="56">
        <f>Nachschleiftexte!X793</f>
        <v>0</v>
      </c>
      <c r="M840" s="56">
        <f>Nachschleiftexte!Y793</f>
        <v>0</v>
      </c>
      <c r="N840" s="56">
        <f>Nachschleiftexte!K793</f>
        <v>0</v>
      </c>
      <c r="O840" s="56">
        <f>Nachschleiftexte!L793</f>
        <v>0</v>
      </c>
      <c r="P840" s="56">
        <f>Nachschleiftexte!F793</f>
        <v>0</v>
      </c>
      <c r="Q840" s="56">
        <f>Nachschleiftexte!AD793</f>
        <v>0</v>
      </c>
      <c r="R840" s="56">
        <f>Nachschleiftexte!R793</f>
        <v>0</v>
      </c>
      <c r="S840" s="56">
        <f>Nachschleiftexte!N793</f>
        <v>0</v>
      </c>
      <c r="T840" s="56">
        <f>Nachschleiftexte!AB793</f>
        <v>0</v>
      </c>
    </row>
    <row r="841" spans="3:20" x14ac:dyDescent="0.25">
      <c r="C841" s="82">
        <f>Nachschleiftexte!A794</f>
        <v>0</v>
      </c>
      <c r="D841" s="56" t="str">
        <f>IF(C841=[1]Sheet1!A785,"ok","falsch")</f>
        <v>ok</v>
      </c>
      <c r="E841" s="57" t="e" cm="1">
        <f t="array" aca="1" ref="E841" ca="1">INDIRECT(A844&amp;B844)</f>
        <v>#REF!</v>
      </c>
      <c r="F841" s="56">
        <f>Nachschleiftexte!C794</f>
        <v>0</v>
      </c>
      <c r="G841" s="56">
        <f>Nachschleiftexte!D794</f>
        <v>0</v>
      </c>
      <c r="H841" s="56">
        <f>Nachschleiftexte!O794</f>
        <v>0</v>
      </c>
      <c r="I841" s="131">
        <f>Nachschleiftexte!G794</f>
        <v>0</v>
      </c>
      <c r="J841" s="56">
        <f>Nachschleiftexte!E794</f>
        <v>0</v>
      </c>
      <c r="K841" s="56">
        <f>Nachschleiftexte!J794</f>
        <v>0</v>
      </c>
      <c r="L841" s="56">
        <f>Nachschleiftexte!X794</f>
        <v>0</v>
      </c>
      <c r="M841" s="56">
        <f>Nachschleiftexte!Y794</f>
        <v>0</v>
      </c>
      <c r="N841" s="56">
        <f>Nachschleiftexte!K794</f>
        <v>0</v>
      </c>
      <c r="O841" s="56">
        <f>Nachschleiftexte!L794</f>
        <v>0</v>
      </c>
      <c r="P841" s="56">
        <f>Nachschleiftexte!F794</f>
        <v>0</v>
      </c>
      <c r="Q841" s="56">
        <f>Nachschleiftexte!AD794</f>
        <v>0</v>
      </c>
      <c r="R841" s="56">
        <f>Nachschleiftexte!R794</f>
        <v>0</v>
      </c>
      <c r="S841" s="56">
        <f>Nachschleiftexte!N794</f>
        <v>0</v>
      </c>
      <c r="T841" s="56">
        <f>Nachschleiftexte!AB794</f>
        <v>0</v>
      </c>
    </row>
    <row r="842" spans="3:20" s="6" customFormat="1" x14ac:dyDescent="0.25">
      <c r="C842" s="82">
        <f>Nachschleiftexte!A795</f>
        <v>0</v>
      </c>
      <c r="D842" s="56" t="str">
        <f>IF(C842=[1]Sheet1!A786,"ok","falsch")</f>
        <v>ok</v>
      </c>
      <c r="E842" s="57" t="e" cm="1">
        <f t="array" aca="1" ref="E842" ca="1">INDIRECT(A845&amp;B845)</f>
        <v>#REF!</v>
      </c>
      <c r="F842" s="56">
        <f>Nachschleiftexte!C795</f>
        <v>0</v>
      </c>
      <c r="G842" s="56">
        <f>Nachschleiftexte!D795</f>
        <v>0</v>
      </c>
      <c r="H842" s="56">
        <f>Nachschleiftexte!O795</f>
        <v>0</v>
      </c>
      <c r="I842" s="131">
        <f>Nachschleiftexte!G795</f>
        <v>0</v>
      </c>
      <c r="J842" s="56">
        <f>Nachschleiftexte!E795</f>
        <v>0</v>
      </c>
      <c r="K842" s="56">
        <f>Nachschleiftexte!J795</f>
        <v>0</v>
      </c>
      <c r="L842" s="56">
        <f>Nachschleiftexte!X795</f>
        <v>0</v>
      </c>
      <c r="M842" s="56">
        <f>Nachschleiftexte!Y795</f>
        <v>0</v>
      </c>
      <c r="N842" s="56">
        <f>Nachschleiftexte!K795</f>
        <v>0</v>
      </c>
      <c r="O842" s="56">
        <f>Nachschleiftexte!L795</f>
        <v>0</v>
      </c>
      <c r="P842" s="56">
        <f>Nachschleiftexte!F795</f>
        <v>0</v>
      </c>
      <c r="Q842" s="56">
        <f>Nachschleiftexte!AD795</f>
        <v>0</v>
      </c>
      <c r="R842" s="56">
        <f>Nachschleiftexte!R795</f>
        <v>0</v>
      </c>
      <c r="S842" s="56">
        <f>Nachschleiftexte!N795</f>
        <v>0</v>
      </c>
      <c r="T842" s="56">
        <f>Nachschleiftexte!AB795</f>
        <v>0</v>
      </c>
    </row>
    <row r="843" spans="3:20" x14ac:dyDescent="0.25">
      <c r="C843" s="82">
        <f>Nachschleiftexte!A796</f>
        <v>0</v>
      </c>
      <c r="D843" s="56" t="str">
        <f>IF(C843=[1]Sheet1!A787,"ok","falsch")</f>
        <v>ok</v>
      </c>
      <c r="E843" s="57" t="e" cm="1">
        <f t="array" aca="1" ref="E843" ca="1">INDIRECT(A846&amp;B846)</f>
        <v>#REF!</v>
      </c>
      <c r="F843" s="56">
        <f>Nachschleiftexte!C796</f>
        <v>0</v>
      </c>
      <c r="G843" s="56">
        <f>Nachschleiftexte!D796</f>
        <v>0</v>
      </c>
      <c r="H843" s="56">
        <f>Nachschleiftexte!O796</f>
        <v>0</v>
      </c>
      <c r="I843" s="131">
        <f>Nachschleiftexte!G796</f>
        <v>0</v>
      </c>
      <c r="J843" s="56">
        <f>Nachschleiftexte!E796</f>
        <v>0</v>
      </c>
      <c r="K843" s="56">
        <f>Nachschleiftexte!J796</f>
        <v>0</v>
      </c>
      <c r="L843" s="56">
        <f>Nachschleiftexte!X796</f>
        <v>0</v>
      </c>
      <c r="M843" s="56">
        <f>Nachschleiftexte!Y796</f>
        <v>0</v>
      </c>
      <c r="N843" s="56">
        <f>Nachschleiftexte!K796</f>
        <v>0</v>
      </c>
      <c r="O843" s="56">
        <f>Nachschleiftexte!L796</f>
        <v>0</v>
      </c>
      <c r="P843" s="56">
        <f>Nachschleiftexte!F796</f>
        <v>0</v>
      </c>
      <c r="Q843" s="56">
        <f>Nachschleiftexte!AD796</f>
        <v>0</v>
      </c>
      <c r="R843" s="56">
        <f>Nachschleiftexte!R796</f>
        <v>0</v>
      </c>
      <c r="S843" s="56">
        <f>Nachschleiftexte!N796</f>
        <v>0</v>
      </c>
      <c r="T843" s="56">
        <f>Nachschleiftexte!AB796</f>
        <v>0</v>
      </c>
    </row>
    <row r="844" spans="3:20" s="6" customFormat="1" x14ac:dyDescent="0.25">
      <c r="C844" s="82">
        <f>Nachschleiftexte!A797</f>
        <v>0</v>
      </c>
      <c r="D844" s="56" t="str">
        <f>IF(C844=[1]Sheet1!A788,"ok","falsch")</f>
        <v>ok</v>
      </c>
      <c r="E844" s="57" t="e" cm="1">
        <f t="array" aca="1" ref="E844" ca="1">INDIRECT(A847&amp;B847)</f>
        <v>#REF!</v>
      </c>
      <c r="F844" s="56">
        <f>Nachschleiftexte!C797</f>
        <v>0</v>
      </c>
      <c r="G844" s="56">
        <f>Nachschleiftexte!D797</f>
        <v>0</v>
      </c>
      <c r="H844" s="56">
        <f>Nachschleiftexte!O797</f>
        <v>0</v>
      </c>
      <c r="I844" s="131">
        <f>Nachschleiftexte!G797</f>
        <v>0</v>
      </c>
      <c r="J844" s="56">
        <f>Nachschleiftexte!E797</f>
        <v>0</v>
      </c>
      <c r="K844" s="56">
        <f>Nachschleiftexte!J797</f>
        <v>0</v>
      </c>
      <c r="L844" s="56">
        <f>Nachschleiftexte!X797</f>
        <v>0</v>
      </c>
      <c r="M844" s="56">
        <f>Nachschleiftexte!Y797</f>
        <v>0</v>
      </c>
      <c r="N844" s="56">
        <f>Nachschleiftexte!K797</f>
        <v>0</v>
      </c>
      <c r="O844" s="56">
        <f>Nachschleiftexte!L797</f>
        <v>0</v>
      </c>
      <c r="P844" s="56">
        <f>Nachschleiftexte!F797</f>
        <v>0</v>
      </c>
      <c r="Q844" s="56">
        <f>Nachschleiftexte!AD797</f>
        <v>0</v>
      </c>
      <c r="R844" s="56">
        <f>Nachschleiftexte!R797</f>
        <v>0</v>
      </c>
      <c r="S844" s="56">
        <f>Nachschleiftexte!N797</f>
        <v>0</v>
      </c>
      <c r="T844" s="56">
        <f>Nachschleiftexte!AB797</f>
        <v>0</v>
      </c>
    </row>
    <row r="845" spans="3:20" x14ac:dyDescent="0.25">
      <c r="C845" s="82">
        <f>Nachschleiftexte!A798</f>
        <v>0</v>
      </c>
      <c r="D845" s="56" t="str">
        <f>IF(C845=[1]Sheet1!A789,"ok","falsch")</f>
        <v>ok</v>
      </c>
      <c r="E845" s="57" t="e" cm="1">
        <f t="array" aca="1" ref="E845" ca="1">INDIRECT(A848&amp;B848)</f>
        <v>#REF!</v>
      </c>
      <c r="F845" s="56">
        <f>Nachschleiftexte!C798</f>
        <v>0</v>
      </c>
      <c r="G845" s="56">
        <f>Nachschleiftexte!D798</f>
        <v>0</v>
      </c>
      <c r="H845" s="56">
        <f>Nachschleiftexte!O798</f>
        <v>0</v>
      </c>
      <c r="I845" s="131">
        <f>Nachschleiftexte!G798</f>
        <v>0</v>
      </c>
      <c r="J845" s="56">
        <f>Nachschleiftexte!E798</f>
        <v>0</v>
      </c>
      <c r="K845" s="56">
        <f>Nachschleiftexte!J798</f>
        <v>0</v>
      </c>
      <c r="L845" s="56">
        <f>Nachschleiftexte!X798</f>
        <v>0</v>
      </c>
      <c r="M845" s="56">
        <f>Nachschleiftexte!Y798</f>
        <v>0</v>
      </c>
      <c r="N845" s="56">
        <f>Nachschleiftexte!K798</f>
        <v>0</v>
      </c>
      <c r="O845" s="56">
        <f>Nachschleiftexte!L798</f>
        <v>0</v>
      </c>
      <c r="P845" s="56">
        <f>Nachschleiftexte!F798</f>
        <v>0</v>
      </c>
      <c r="Q845" s="56">
        <f>Nachschleiftexte!AD798</f>
        <v>0</v>
      </c>
      <c r="R845" s="56">
        <f>Nachschleiftexte!R798</f>
        <v>0</v>
      </c>
      <c r="S845" s="56">
        <f>Nachschleiftexte!N798</f>
        <v>0</v>
      </c>
      <c r="T845" s="56">
        <f>Nachschleiftexte!AB798</f>
        <v>0</v>
      </c>
    </row>
    <row r="846" spans="3:20" s="6" customFormat="1" x14ac:dyDescent="0.25">
      <c r="C846" s="82">
        <f>Nachschleiftexte!A799</f>
        <v>0</v>
      </c>
      <c r="D846" s="56" t="str">
        <f>IF(C846=[1]Sheet1!A790,"ok","falsch")</f>
        <v>ok</v>
      </c>
      <c r="E846" s="57" t="e" cm="1">
        <f t="array" aca="1" ref="E846" ca="1">INDIRECT(A849&amp;B849)</f>
        <v>#REF!</v>
      </c>
      <c r="F846" s="56">
        <f>Nachschleiftexte!C799</f>
        <v>0</v>
      </c>
      <c r="G846" s="56">
        <f>Nachschleiftexte!D799</f>
        <v>0</v>
      </c>
      <c r="H846" s="56">
        <f>Nachschleiftexte!O799</f>
        <v>0</v>
      </c>
      <c r="I846" s="131">
        <f>Nachschleiftexte!G799</f>
        <v>0</v>
      </c>
      <c r="J846" s="56">
        <f>Nachschleiftexte!E799</f>
        <v>0</v>
      </c>
      <c r="K846" s="56">
        <f>Nachschleiftexte!J799</f>
        <v>0</v>
      </c>
      <c r="L846" s="56">
        <f>Nachschleiftexte!X799</f>
        <v>0</v>
      </c>
      <c r="M846" s="56">
        <f>Nachschleiftexte!Y799</f>
        <v>0</v>
      </c>
      <c r="N846" s="56">
        <f>Nachschleiftexte!K799</f>
        <v>0</v>
      </c>
      <c r="O846" s="56">
        <f>Nachschleiftexte!L799</f>
        <v>0</v>
      </c>
      <c r="P846" s="56">
        <f>Nachschleiftexte!F799</f>
        <v>0</v>
      </c>
      <c r="Q846" s="56">
        <f>Nachschleiftexte!AD799</f>
        <v>0</v>
      </c>
      <c r="R846" s="56">
        <f>Nachschleiftexte!R799</f>
        <v>0</v>
      </c>
      <c r="S846" s="56">
        <f>Nachschleiftexte!N799</f>
        <v>0</v>
      </c>
      <c r="T846" s="56">
        <f>Nachschleiftexte!AB799</f>
        <v>0</v>
      </c>
    </row>
    <row r="847" spans="3:20" x14ac:dyDescent="0.25">
      <c r="C847" s="82">
        <f>Nachschleiftexte!A800</f>
        <v>0</v>
      </c>
      <c r="D847" s="56" t="str">
        <f>IF(C847=[1]Sheet1!A791,"ok","falsch")</f>
        <v>ok</v>
      </c>
      <c r="E847" s="57" t="e" cm="1">
        <f t="array" aca="1" ref="E847" ca="1">INDIRECT(A850&amp;B850)</f>
        <v>#REF!</v>
      </c>
      <c r="F847" s="56">
        <f>Nachschleiftexte!C800</f>
        <v>0</v>
      </c>
      <c r="G847" s="56">
        <f>Nachschleiftexte!D800</f>
        <v>0</v>
      </c>
      <c r="H847" s="56">
        <f>Nachschleiftexte!O800</f>
        <v>0</v>
      </c>
      <c r="I847" s="131">
        <f>Nachschleiftexte!G800</f>
        <v>0</v>
      </c>
      <c r="J847" s="56">
        <f>Nachschleiftexte!E800</f>
        <v>0</v>
      </c>
      <c r="K847" s="56">
        <f>Nachschleiftexte!J800</f>
        <v>0</v>
      </c>
      <c r="L847" s="56">
        <f>Nachschleiftexte!X800</f>
        <v>0</v>
      </c>
      <c r="M847" s="56">
        <f>Nachschleiftexte!Y800</f>
        <v>0</v>
      </c>
      <c r="N847" s="56">
        <f>Nachschleiftexte!K800</f>
        <v>0</v>
      </c>
      <c r="O847" s="56">
        <f>Nachschleiftexte!L800</f>
        <v>0</v>
      </c>
      <c r="P847" s="56">
        <f>Nachschleiftexte!F800</f>
        <v>0</v>
      </c>
      <c r="Q847" s="56">
        <f>Nachschleiftexte!AD800</f>
        <v>0</v>
      </c>
      <c r="R847" s="56">
        <f>Nachschleiftexte!R800</f>
        <v>0</v>
      </c>
      <c r="S847" s="56">
        <f>Nachschleiftexte!N800</f>
        <v>0</v>
      </c>
      <c r="T847" s="56">
        <f>Nachschleiftexte!AB800</f>
        <v>0</v>
      </c>
    </row>
    <row r="848" spans="3:20" s="6" customFormat="1" x14ac:dyDescent="0.25">
      <c r="C848" s="82">
        <f>Nachschleiftexte!A801</f>
        <v>0</v>
      </c>
      <c r="D848" s="56" t="str">
        <f>IF(C848=[1]Sheet1!A792,"ok","falsch")</f>
        <v>ok</v>
      </c>
      <c r="E848" s="57" t="e" cm="1">
        <f t="array" aca="1" ref="E848" ca="1">INDIRECT(A851&amp;B851)</f>
        <v>#REF!</v>
      </c>
      <c r="F848" s="56">
        <f>Nachschleiftexte!C801</f>
        <v>0</v>
      </c>
      <c r="G848" s="56">
        <f>Nachschleiftexte!D801</f>
        <v>0</v>
      </c>
      <c r="H848" s="56">
        <f>Nachschleiftexte!O801</f>
        <v>0</v>
      </c>
      <c r="I848" s="131">
        <f>Nachschleiftexte!G801</f>
        <v>0</v>
      </c>
      <c r="J848" s="56">
        <f>Nachschleiftexte!E801</f>
        <v>0</v>
      </c>
      <c r="K848" s="56">
        <f>Nachschleiftexte!J801</f>
        <v>0</v>
      </c>
      <c r="L848" s="56">
        <f>Nachschleiftexte!X801</f>
        <v>0</v>
      </c>
      <c r="M848" s="56">
        <f>Nachschleiftexte!Y801</f>
        <v>0</v>
      </c>
      <c r="N848" s="56">
        <f>Nachschleiftexte!K801</f>
        <v>0</v>
      </c>
      <c r="O848" s="56">
        <f>Nachschleiftexte!L801</f>
        <v>0</v>
      </c>
      <c r="P848" s="56">
        <f>Nachschleiftexte!F801</f>
        <v>0</v>
      </c>
      <c r="Q848" s="56">
        <f>Nachschleiftexte!AD801</f>
        <v>0</v>
      </c>
      <c r="R848" s="56">
        <f>Nachschleiftexte!R801</f>
        <v>0</v>
      </c>
      <c r="S848" s="56">
        <f>Nachschleiftexte!N801</f>
        <v>0</v>
      </c>
      <c r="T848" s="56">
        <f>Nachschleiftexte!AB801</f>
        <v>0</v>
      </c>
    </row>
    <row r="849" spans="3:20" x14ac:dyDescent="0.25">
      <c r="C849" s="82">
        <f>Nachschleiftexte!A802</f>
        <v>0</v>
      </c>
      <c r="D849" s="56" t="str">
        <f>IF(C849=[1]Sheet1!A793,"ok","falsch")</f>
        <v>ok</v>
      </c>
      <c r="E849" s="57" t="e" cm="1">
        <f t="array" aca="1" ref="E849" ca="1">INDIRECT(A852&amp;B852)</f>
        <v>#REF!</v>
      </c>
      <c r="F849" s="56">
        <f>Nachschleiftexte!C802</f>
        <v>0</v>
      </c>
      <c r="G849" s="56">
        <f>Nachschleiftexte!D802</f>
        <v>0</v>
      </c>
      <c r="H849" s="56">
        <f>Nachschleiftexte!O802</f>
        <v>0</v>
      </c>
      <c r="I849" s="131">
        <f>Nachschleiftexte!G802</f>
        <v>0</v>
      </c>
      <c r="J849" s="56">
        <f>Nachschleiftexte!E802</f>
        <v>0</v>
      </c>
      <c r="K849" s="56">
        <f>Nachschleiftexte!J802</f>
        <v>0</v>
      </c>
      <c r="L849" s="56">
        <f>Nachschleiftexte!X802</f>
        <v>0</v>
      </c>
      <c r="M849" s="56">
        <f>Nachschleiftexte!Y802</f>
        <v>0</v>
      </c>
      <c r="N849" s="56">
        <f>Nachschleiftexte!K802</f>
        <v>0</v>
      </c>
      <c r="O849" s="56">
        <f>Nachschleiftexte!L802</f>
        <v>0</v>
      </c>
      <c r="P849" s="56">
        <f>Nachschleiftexte!F802</f>
        <v>0</v>
      </c>
      <c r="Q849" s="56">
        <f>Nachschleiftexte!AD802</f>
        <v>0</v>
      </c>
      <c r="R849" s="56">
        <f>Nachschleiftexte!R802</f>
        <v>0</v>
      </c>
      <c r="S849" s="56">
        <f>Nachschleiftexte!N802</f>
        <v>0</v>
      </c>
      <c r="T849" s="56">
        <f>Nachschleiftexte!AB802</f>
        <v>0</v>
      </c>
    </row>
    <row r="850" spans="3:20" s="6" customFormat="1" x14ac:dyDescent="0.25">
      <c r="C850" s="82">
        <f>Nachschleiftexte!A803</f>
        <v>0</v>
      </c>
      <c r="D850" s="56" t="str">
        <f>IF(C850=[1]Sheet1!A794,"ok","falsch")</f>
        <v>ok</v>
      </c>
      <c r="E850" s="57" t="e" cm="1">
        <f t="array" aca="1" ref="E850" ca="1">INDIRECT(A853&amp;B853)</f>
        <v>#REF!</v>
      </c>
      <c r="F850" s="56">
        <f>Nachschleiftexte!C803</f>
        <v>0</v>
      </c>
      <c r="G850" s="56">
        <f>Nachschleiftexte!D803</f>
        <v>0</v>
      </c>
      <c r="H850" s="56">
        <f>Nachschleiftexte!O803</f>
        <v>0</v>
      </c>
      <c r="I850" s="131">
        <f>Nachschleiftexte!G803</f>
        <v>0</v>
      </c>
      <c r="J850" s="56">
        <f>Nachschleiftexte!E803</f>
        <v>0</v>
      </c>
      <c r="K850" s="56">
        <f>Nachschleiftexte!J803</f>
        <v>0</v>
      </c>
      <c r="L850" s="56">
        <f>Nachschleiftexte!X803</f>
        <v>0</v>
      </c>
      <c r="M850" s="56">
        <f>Nachschleiftexte!Y803</f>
        <v>0</v>
      </c>
      <c r="N850" s="56">
        <f>Nachschleiftexte!K803</f>
        <v>0</v>
      </c>
      <c r="O850" s="56">
        <f>Nachschleiftexte!L803</f>
        <v>0</v>
      </c>
      <c r="P850" s="56">
        <f>Nachschleiftexte!F803</f>
        <v>0</v>
      </c>
      <c r="Q850" s="56">
        <f>Nachschleiftexte!AD803</f>
        <v>0</v>
      </c>
      <c r="R850" s="56">
        <f>Nachschleiftexte!R803</f>
        <v>0</v>
      </c>
      <c r="S850" s="56">
        <f>Nachschleiftexte!N803</f>
        <v>0</v>
      </c>
      <c r="T850" s="56">
        <f>Nachschleiftexte!AB803</f>
        <v>0</v>
      </c>
    </row>
    <row r="851" spans="3:20" x14ac:dyDescent="0.25">
      <c r="C851" s="82">
        <f>Nachschleiftexte!A804</f>
        <v>0</v>
      </c>
      <c r="D851" s="56" t="str">
        <f>IF(C851=[1]Sheet1!A795,"ok","falsch")</f>
        <v>ok</v>
      </c>
      <c r="E851" s="57" t="e" cm="1">
        <f t="array" aca="1" ref="E851" ca="1">INDIRECT(A854&amp;B854)</f>
        <v>#REF!</v>
      </c>
      <c r="F851" s="56">
        <f>Nachschleiftexte!C804</f>
        <v>0</v>
      </c>
      <c r="G851" s="56">
        <f>Nachschleiftexte!D804</f>
        <v>0</v>
      </c>
      <c r="H851" s="56">
        <f>Nachschleiftexte!O804</f>
        <v>0</v>
      </c>
      <c r="I851" s="131">
        <f>Nachschleiftexte!G804</f>
        <v>0</v>
      </c>
      <c r="J851" s="56">
        <f>Nachschleiftexte!E804</f>
        <v>0</v>
      </c>
      <c r="K851" s="56">
        <f>Nachschleiftexte!J804</f>
        <v>0</v>
      </c>
      <c r="L851" s="56">
        <f>Nachschleiftexte!X804</f>
        <v>0</v>
      </c>
      <c r="M851" s="56">
        <f>Nachschleiftexte!Y804</f>
        <v>0</v>
      </c>
      <c r="N851" s="56">
        <f>Nachschleiftexte!K804</f>
        <v>0</v>
      </c>
      <c r="O851" s="56">
        <f>Nachschleiftexte!L804</f>
        <v>0</v>
      </c>
      <c r="P851" s="56">
        <f>Nachschleiftexte!F804</f>
        <v>0</v>
      </c>
      <c r="Q851" s="56">
        <f>Nachschleiftexte!AD804</f>
        <v>0</v>
      </c>
      <c r="R851" s="56">
        <f>Nachschleiftexte!R804</f>
        <v>0</v>
      </c>
      <c r="S851" s="56">
        <f>Nachschleiftexte!N804</f>
        <v>0</v>
      </c>
      <c r="T851" s="56">
        <f>Nachschleiftexte!AB804</f>
        <v>0</v>
      </c>
    </row>
    <row r="852" spans="3:20" s="6" customFormat="1" x14ac:dyDescent="0.25">
      <c r="C852" s="82">
        <f>Nachschleiftexte!A805</f>
        <v>0</v>
      </c>
      <c r="D852" s="56" t="str">
        <f>IF(C852=[1]Sheet1!A796,"ok","falsch")</f>
        <v>ok</v>
      </c>
      <c r="E852" s="57" t="e" cm="1">
        <f t="array" aca="1" ref="E852" ca="1">INDIRECT(A855&amp;B855)</f>
        <v>#REF!</v>
      </c>
      <c r="F852" s="56">
        <f>Nachschleiftexte!C805</f>
        <v>0</v>
      </c>
      <c r="G852" s="56">
        <f>Nachschleiftexte!D805</f>
        <v>0</v>
      </c>
      <c r="H852" s="56">
        <f>Nachschleiftexte!O805</f>
        <v>0</v>
      </c>
      <c r="I852" s="131">
        <f>Nachschleiftexte!G805</f>
        <v>0</v>
      </c>
      <c r="J852" s="56">
        <f>Nachschleiftexte!E805</f>
        <v>0</v>
      </c>
      <c r="K852" s="56">
        <f>Nachschleiftexte!J805</f>
        <v>0</v>
      </c>
      <c r="L852" s="56">
        <f>Nachschleiftexte!X805</f>
        <v>0</v>
      </c>
      <c r="M852" s="56">
        <f>Nachschleiftexte!Y805</f>
        <v>0</v>
      </c>
      <c r="N852" s="56">
        <f>Nachschleiftexte!K805</f>
        <v>0</v>
      </c>
      <c r="O852" s="56">
        <f>Nachschleiftexte!L805</f>
        <v>0</v>
      </c>
      <c r="P852" s="56">
        <f>Nachschleiftexte!F805</f>
        <v>0</v>
      </c>
      <c r="Q852" s="56">
        <f>Nachschleiftexte!AD805</f>
        <v>0</v>
      </c>
      <c r="R852" s="56">
        <f>Nachschleiftexte!R805</f>
        <v>0</v>
      </c>
      <c r="S852" s="56">
        <f>Nachschleiftexte!N805</f>
        <v>0</v>
      </c>
      <c r="T852" s="56">
        <f>Nachschleiftexte!AB805</f>
        <v>0</v>
      </c>
    </row>
    <row r="853" spans="3:20" x14ac:dyDescent="0.25">
      <c r="C853" s="82">
        <f>Nachschleiftexte!A806</f>
        <v>0</v>
      </c>
      <c r="D853" s="56" t="str">
        <f>IF(C853=[1]Sheet1!A797,"ok","falsch")</f>
        <v>ok</v>
      </c>
      <c r="E853" s="57" t="e" cm="1">
        <f t="array" aca="1" ref="E853" ca="1">INDIRECT(A856&amp;B856)</f>
        <v>#REF!</v>
      </c>
      <c r="F853" s="56">
        <f>Nachschleiftexte!C806</f>
        <v>0</v>
      </c>
      <c r="G853" s="56">
        <f>Nachschleiftexte!D806</f>
        <v>0</v>
      </c>
      <c r="H853" s="56">
        <f>Nachschleiftexte!O806</f>
        <v>0</v>
      </c>
      <c r="I853" s="131">
        <f>Nachschleiftexte!G806</f>
        <v>0</v>
      </c>
      <c r="J853" s="56">
        <f>Nachschleiftexte!E806</f>
        <v>0</v>
      </c>
      <c r="K853" s="56">
        <f>Nachschleiftexte!J806</f>
        <v>0</v>
      </c>
      <c r="L853" s="56">
        <f>Nachschleiftexte!X806</f>
        <v>0</v>
      </c>
      <c r="M853" s="56">
        <f>Nachschleiftexte!Y806</f>
        <v>0</v>
      </c>
      <c r="N853" s="56">
        <f>Nachschleiftexte!K806</f>
        <v>0</v>
      </c>
      <c r="O853" s="56">
        <f>Nachschleiftexte!L806</f>
        <v>0</v>
      </c>
      <c r="P853" s="56">
        <f>Nachschleiftexte!F806</f>
        <v>0</v>
      </c>
      <c r="Q853" s="56">
        <f>Nachschleiftexte!AD806</f>
        <v>0</v>
      </c>
      <c r="R853" s="56">
        <f>Nachschleiftexte!R806</f>
        <v>0</v>
      </c>
      <c r="S853" s="56">
        <f>Nachschleiftexte!N806</f>
        <v>0</v>
      </c>
      <c r="T853" s="56">
        <f>Nachschleiftexte!AB806</f>
        <v>0</v>
      </c>
    </row>
    <row r="854" spans="3:20" s="6" customFormat="1" x14ac:dyDescent="0.25">
      <c r="C854" s="82">
        <f>Nachschleiftexte!A807</f>
        <v>0</v>
      </c>
      <c r="D854" s="56" t="str">
        <f>IF(C854=[1]Sheet1!A798,"ok","falsch")</f>
        <v>ok</v>
      </c>
      <c r="E854" s="57" t="e" cm="1">
        <f t="array" aca="1" ref="E854" ca="1">INDIRECT(A857&amp;B857)</f>
        <v>#REF!</v>
      </c>
      <c r="F854" s="56">
        <f>Nachschleiftexte!C807</f>
        <v>0</v>
      </c>
      <c r="G854" s="56">
        <f>Nachschleiftexte!D807</f>
        <v>0</v>
      </c>
      <c r="H854" s="56">
        <f>Nachschleiftexte!O807</f>
        <v>0</v>
      </c>
      <c r="I854" s="131">
        <f>Nachschleiftexte!G807</f>
        <v>0</v>
      </c>
      <c r="J854" s="56">
        <f>Nachschleiftexte!E807</f>
        <v>0</v>
      </c>
      <c r="K854" s="56">
        <f>Nachschleiftexte!J807</f>
        <v>0</v>
      </c>
      <c r="L854" s="56">
        <f>Nachschleiftexte!X807</f>
        <v>0</v>
      </c>
      <c r="M854" s="56">
        <f>Nachschleiftexte!Y807</f>
        <v>0</v>
      </c>
      <c r="N854" s="56">
        <f>Nachschleiftexte!K807</f>
        <v>0</v>
      </c>
      <c r="O854" s="56">
        <f>Nachschleiftexte!L807</f>
        <v>0</v>
      </c>
      <c r="P854" s="56">
        <f>Nachschleiftexte!F807</f>
        <v>0</v>
      </c>
      <c r="Q854" s="56">
        <f>Nachschleiftexte!AD807</f>
        <v>0</v>
      </c>
      <c r="R854" s="56">
        <f>Nachschleiftexte!R807</f>
        <v>0</v>
      </c>
      <c r="S854" s="56">
        <f>Nachschleiftexte!N807</f>
        <v>0</v>
      </c>
      <c r="T854" s="56">
        <f>Nachschleiftexte!AB807</f>
        <v>0</v>
      </c>
    </row>
    <row r="855" spans="3:20" x14ac:dyDescent="0.25">
      <c r="C855" s="82">
        <f>Nachschleiftexte!A808</f>
        <v>0</v>
      </c>
      <c r="D855" s="56" t="str">
        <f>IF(C855=[1]Sheet1!A799,"ok","falsch")</f>
        <v>ok</v>
      </c>
      <c r="E855" s="57" t="e" cm="1">
        <f t="array" aca="1" ref="E855" ca="1">INDIRECT(A858&amp;B858)</f>
        <v>#REF!</v>
      </c>
      <c r="F855" s="56">
        <f>Nachschleiftexte!C808</f>
        <v>0</v>
      </c>
      <c r="G855" s="56">
        <f>Nachschleiftexte!D808</f>
        <v>0</v>
      </c>
      <c r="H855" s="56">
        <f>Nachschleiftexte!O808</f>
        <v>0</v>
      </c>
      <c r="I855" s="131">
        <f>Nachschleiftexte!G808</f>
        <v>0</v>
      </c>
      <c r="J855" s="56">
        <f>Nachschleiftexte!E808</f>
        <v>0</v>
      </c>
      <c r="K855" s="56">
        <f>Nachschleiftexte!J808</f>
        <v>0</v>
      </c>
      <c r="L855" s="56">
        <f>Nachschleiftexte!X808</f>
        <v>0</v>
      </c>
      <c r="M855" s="56">
        <f>Nachschleiftexte!Y808</f>
        <v>0</v>
      </c>
      <c r="N855" s="56">
        <f>Nachschleiftexte!K808</f>
        <v>0</v>
      </c>
      <c r="O855" s="56">
        <f>Nachschleiftexte!L808</f>
        <v>0</v>
      </c>
      <c r="P855" s="56">
        <f>Nachschleiftexte!F808</f>
        <v>0</v>
      </c>
      <c r="Q855" s="56">
        <f>Nachschleiftexte!AD808</f>
        <v>0</v>
      </c>
      <c r="R855" s="56">
        <f>Nachschleiftexte!R808</f>
        <v>0</v>
      </c>
      <c r="S855" s="56">
        <f>Nachschleiftexte!N808</f>
        <v>0</v>
      </c>
      <c r="T855" s="56">
        <f>Nachschleiftexte!AB808</f>
        <v>0</v>
      </c>
    </row>
    <row r="856" spans="3:20" s="6" customFormat="1" x14ac:dyDescent="0.25">
      <c r="C856" s="82">
        <f>Nachschleiftexte!A809</f>
        <v>0</v>
      </c>
      <c r="D856" s="56" t="str">
        <f>IF(C856=[1]Sheet1!A800,"ok","falsch")</f>
        <v>ok</v>
      </c>
      <c r="E856" s="57" t="e" cm="1">
        <f t="array" aca="1" ref="E856" ca="1">INDIRECT(A859&amp;B859)</f>
        <v>#REF!</v>
      </c>
      <c r="F856" s="56">
        <f>Nachschleiftexte!C809</f>
        <v>0</v>
      </c>
      <c r="G856" s="56">
        <f>Nachschleiftexte!D809</f>
        <v>0</v>
      </c>
      <c r="H856" s="56">
        <f>Nachschleiftexte!O809</f>
        <v>0</v>
      </c>
      <c r="I856" s="131">
        <f>Nachschleiftexte!G809</f>
        <v>0</v>
      </c>
      <c r="J856" s="56">
        <f>Nachschleiftexte!E809</f>
        <v>0</v>
      </c>
      <c r="K856" s="56">
        <f>Nachschleiftexte!J809</f>
        <v>0</v>
      </c>
      <c r="L856" s="56">
        <f>Nachschleiftexte!X809</f>
        <v>0</v>
      </c>
      <c r="M856" s="56">
        <f>Nachschleiftexte!Y809</f>
        <v>0</v>
      </c>
      <c r="N856" s="56">
        <f>Nachschleiftexte!K809</f>
        <v>0</v>
      </c>
      <c r="O856" s="56">
        <f>Nachschleiftexte!L809</f>
        <v>0</v>
      </c>
      <c r="P856" s="56">
        <f>Nachschleiftexte!F809</f>
        <v>0</v>
      </c>
      <c r="Q856" s="56">
        <f>Nachschleiftexte!AD809</f>
        <v>0</v>
      </c>
      <c r="R856" s="56">
        <f>Nachschleiftexte!R809</f>
        <v>0</v>
      </c>
      <c r="S856" s="56">
        <f>Nachschleiftexte!N809</f>
        <v>0</v>
      </c>
      <c r="T856" s="56">
        <f>Nachschleiftexte!AB809</f>
        <v>0</v>
      </c>
    </row>
    <row r="857" spans="3:20" x14ac:dyDescent="0.25">
      <c r="C857" s="82">
        <f>Nachschleiftexte!A810</f>
        <v>0</v>
      </c>
      <c r="D857" s="56" t="str">
        <f>IF(C857=[1]Sheet1!A801,"ok","falsch")</f>
        <v>ok</v>
      </c>
      <c r="E857" s="57" t="e" cm="1">
        <f t="array" aca="1" ref="E857" ca="1">INDIRECT(A860&amp;B860)</f>
        <v>#REF!</v>
      </c>
      <c r="F857" s="56">
        <f>Nachschleiftexte!C810</f>
        <v>0</v>
      </c>
      <c r="G857" s="56">
        <f>Nachschleiftexte!D810</f>
        <v>0</v>
      </c>
      <c r="H857" s="56">
        <f>Nachschleiftexte!O810</f>
        <v>0</v>
      </c>
      <c r="I857" s="131">
        <f>Nachschleiftexte!G810</f>
        <v>0</v>
      </c>
      <c r="J857" s="56">
        <f>Nachschleiftexte!E810</f>
        <v>0</v>
      </c>
      <c r="K857" s="56">
        <f>Nachschleiftexte!J810</f>
        <v>0</v>
      </c>
      <c r="L857" s="56">
        <f>Nachschleiftexte!X810</f>
        <v>0</v>
      </c>
      <c r="M857" s="56">
        <f>Nachschleiftexte!Y810</f>
        <v>0</v>
      </c>
      <c r="N857" s="56">
        <f>Nachschleiftexte!K810</f>
        <v>0</v>
      </c>
      <c r="O857" s="56">
        <f>Nachschleiftexte!L810</f>
        <v>0</v>
      </c>
      <c r="P857" s="56">
        <f>Nachschleiftexte!F810</f>
        <v>0</v>
      </c>
      <c r="Q857" s="56">
        <f>Nachschleiftexte!AD810</f>
        <v>0</v>
      </c>
      <c r="R857" s="56">
        <f>Nachschleiftexte!R810</f>
        <v>0</v>
      </c>
      <c r="S857" s="56">
        <f>Nachschleiftexte!N810</f>
        <v>0</v>
      </c>
      <c r="T857" s="56">
        <f>Nachschleiftexte!AB810</f>
        <v>0</v>
      </c>
    </row>
    <row r="858" spans="3:20" s="6" customFormat="1" x14ac:dyDescent="0.25">
      <c r="C858" s="82">
        <f>Nachschleiftexte!A811</f>
        <v>0</v>
      </c>
      <c r="D858" s="56" t="str">
        <f>IF(C858=[1]Sheet1!A802,"ok","falsch")</f>
        <v>ok</v>
      </c>
      <c r="E858" s="57" t="e" cm="1">
        <f t="array" aca="1" ref="E858" ca="1">INDIRECT(A861&amp;B861)</f>
        <v>#REF!</v>
      </c>
      <c r="F858" s="56">
        <f>Nachschleiftexte!C811</f>
        <v>0</v>
      </c>
      <c r="G858" s="56">
        <f>Nachschleiftexte!D811</f>
        <v>0</v>
      </c>
      <c r="H858" s="56">
        <f>Nachschleiftexte!O811</f>
        <v>0</v>
      </c>
      <c r="I858" s="131">
        <f>Nachschleiftexte!G811</f>
        <v>0</v>
      </c>
      <c r="J858" s="56">
        <f>Nachschleiftexte!E811</f>
        <v>0</v>
      </c>
      <c r="K858" s="56">
        <f>Nachschleiftexte!J811</f>
        <v>0</v>
      </c>
      <c r="L858" s="56">
        <f>Nachschleiftexte!X811</f>
        <v>0</v>
      </c>
      <c r="M858" s="56">
        <f>Nachschleiftexte!Y811</f>
        <v>0</v>
      </c>
      <c r="N858" s="56">
        <f>Nachschleiftexte!K811</f>
        <v>0</v>
      </c>
      <c r="O858" s="56">
        <f>Nachschleiftexte!L811</f>
        <v>0</v>
      </c>
      <c r="P858" s="56">
        <f>Nachschleiftexte!F811</f>
        <v>0</v>
      </c>
      <c r="Q858" s="56">
        <f>Nachschleiftexte!AD811</f>
        <v>0</v>
      </c>
      <c r="R858" s="56">
        <f>Nachschleiftexte!R811</f>
        <v>0</v>
      </c>
      <c r="S858" s="56">
        <f>Nachschleiftexte!N811</f>
        <v>0</v>
      </c>
      <c r="T858" s="56">
        <f>Nachschleiftexte!AB811</f>
        <v>0</v>
      </c>
    </row>
    <row r="859" spans="3:20" x14ac:dyDescent="0.25">
      <c r="C859" s="82">
        <f>Nachschleiftexte!A812</f>
        <v>0</v>
      </c>
      <c r="D859" s="56" t="str">
        <f>IF(C859=[1]Sheet1!A803,"ok","falsch")</f>
        <v>ok</v>
      </c>
      <c r="E859" s="57" t="e" cm="1">
        <f t="array" aca="1" ref="E859" ca="1">INDIRECT(A862&amp;B862)</f>
        <v>#REF!</v>
      </c>
      <c r="F859" s="56">
        <f>Nachschleiftexte!C812</f>
        <v>0</v>
      </c>
      <c r="G859" s="56">
        <f>Nachschleiftexte!D812</f>
        <v>0</v>
      </c>
      <c r="H859" s="56">
        <f>Nachschleiftexte!O812</f>
        <v>0</v>
      </c>
      <c r="I859" s="131">
        <f>Nachschleiftexte!G812</f>
        <v>0</v>
      </c>
      <c r="J859" s="56">
        <f>Nachschleiftexte!E812</f>
        <v>0</v>
      </c>
      <c r="K859" s="56">
        <f>Nachschleiftexte!J812</f>
        <v>0</v>
      </c>
      <c r="L859" s="56">
        <f>Nachschleiftexte!X812</f>
        <v>0</v>
      </c>
      <c r="M859" s="56">
        <f>Nachschleiftexte!Y812</f>
        <v>0</v>
      </c>
      <c r="N859" s="56">
        <f>Nachschleiftexte!K812</f>
        <v>0</v>
      </c>
      <c r="O859" s="56">
        <f>Nachschleiftexte!L812</f>
        <v>0</v>
      </c>
      <c r="P859" s="56">
        <f>Nachschleiftexte!F812</f>
        <v>0</v>
      </c>
      <c r="Q859" s="56">
        <f>Nachschleiftexte!AD812</f>
        <v>0</v>
      </c>
      <c r="R859" s="56">
        <f>Nachschleiftexte!R812</f>
        <v>0</v>
      </c>
      <c r="S859" s="56">
        <f>Nachschleiftexte!N812</f>
        <v>0</v>
      </c>
      <c r="T859" s="56">
        <f>Nachschleiftexte!AB812</f>
        <v>0</v>
      </c>
    </row>
    <row r="860" spans="3:20" s="6" customFormat="1" x14ac:dyDescent="0.25">
      <c r="C860" s="82">
        <f>Nachschleiftexte!A813</f>
        <v>0</v>
      </c>
      <c r="D860" s="56" t="str">
        <f>IF(C860=[1]Sheet1!A804,"ok","falsch")</f>
        <v>ok</v>
      </c>
      <c r="E860" s="57" t="e" cm="1">
        <f t="array" aca="1" ref="E860" ca="1">INDIRECT(A863&amp;B863)</f>
        <v>#REF!</v>
      </c>
      <c r="F860" s="56">
        <f>Nachschleiftexte!C813</f>
        <v>0</v>
      </c>
      <c r="G860" s="56">
        <f>Nachschleiftexte!D813</f>
        <v>0</v>
      </c>
      <c r="H860" s="56">
        <f>Nachschleiftexte!O813</f>
        <v>0</v>
      </c>
      <c r="I860" s="131">
        <f>Nachschleiftexte!G813</f>
        <v>0</v>
      </c>
      <c r="J860" s="56">
        <f>Nachschleiftexte!E813</f>
        <v>0</v>
      </c>
      <c r="K860" s="56">
        <f>Nachschleiftexte!J813</f>
        <v>0</v>
      </c>
      <c r="L860" s="56">
        <f>Nachschleiftexte!X813</f>
        <v>0</v>
      </c>
      <c r="M860" s="56">
        <f>Nachschleiftexte!Y813</f>
        <v>0</v>
      </c>
      <c r="N860" s="56">
        <f>Nachschleiftexte!K813</f>
        <v>0</v>
      </c>
      <c r="O860" s="56">
        <f>Nachschleiftexte!L813</f>
        <v>0</v>
      </c>
      <c r="P860" s="56">
        <f>Nachschleiftexte!F813</f>
        <v>0</v>
      </c>
      <c r="Q860" s="56">
        <f>Nachschleiftexte!AD813</f>
        <v>0</v>
      </c>
      <c r="R860" s="56">
        <f>Nachschleiftexte!R813</f>
        <v>0</v>
      </c>
      <c r="S860" s="56">
        <f>Nachschleiftexte!N813</f>
        <v>0</v>
      </c>
      <c r="T860" s="56">
        <f>Nachschleiftexte!AB813</f>
        <v>0</v>
      </c>
    </row>
    <row r="861" spans="3:20" x14ac:dyDescent="0.25">
      <c r="C861" s="82">
        <f>Nachschleiftexte!A814</f>
        <v>0</v>
      </c>
      <c r="D861" s="56" t="str">
        <f>IF(C861=[1]Sheet1!A805,"ok","falsch")</f>
        <v>ok</v>
      </c>
      <c r="E861" s="57" t="e" cm="1">
        <f t="array" aca="1" ref="E861" ca="1">INDIRECT(A864&amp;B864)</f>
        <v>#REF!</v>
      </c>
      <c r="F861" s="56">
        <f>Nachschleiftexte!C814</f>
        <v>0</v>
      </c>
      <c r="G861" s="56">
        <f>Nachschleiftexte!D814</f>
        <v>0</v>
      </c>
      <c r="H861" s="56">
        <f>Nachschleiftexte!O814</f>
        <v>0</v>
      </c>
      <c r="I861" s="131">
        <f>Nachschleiftexte!G814</f>
        <v>0</v>
      </c>
      <c r="J861" s="56">
        <f>Nachschleiftexte!E814</f>
        <v>0</v>
      </c>
      <c r="K861" s="56">
        <f>Nachschleiftexte!J814</f>
        <v>0</v>
      </c>
      <c r="L861" s="56">
        <f>Nachschleiftexte!X814</f>
        <v>0</v>
      </c>
      <c r="M861" s="56">
        <f>Nachschleiftexte!Y814</f>
        <v>0</v>
      </c>
      <c r="N861" s="56">
        <f>Nachschleiftexte!K814</f>
        <v>0</v>
      </c>
      <c r="O861" s="56">
        <f>Nachschleiftexte!L814</f>
        <v>0</v>
      </c>
      <c r="P861" s="56">
        <f>Nachschleiftexte!F814</f>
        <v>0</v>
      </c>
      <c r="Q861" s="56">
        <f>Nachschleiftexte!AD814</f>
        <v>0</v>
      </c>
      <c r="R861" s="56">
        <f>Nachschleiftexte!R814</f>
        <v>0</v>
      </c>
      <c r="S861" s="56">
        <f>Nachschleiftexte!N814</f>
        <v>0</v>
      </c>
      <c r="T861" s="56">
        <f>Nachschleiftexte!AB814</f>
        <v>0</v>
      </c>
    </row>
    <row r="862" spans="3:20" s="6" customFormat="1" x14ac:dyDescent="0.25">
      <c r="C862" s="82">
        <f>Nachschleiftexte!A815</f>
        <v>0</v>
      </c>
      <c r="D862" s="56" t="str">
        <f>IF(C862=[1]Sheet1!A806,"ok","falsch")</f>
        <v>ok</v>
      </c>
      <c r="E862" s="57" t="e" cm="1">
        <f t="array" aca="1" ref="E862" ca="1">INDIRECT(A865&amp;B865)</f>
        <v>#REF!</v>
      </c>
      <c r="F862" s="56">
        <f>Nachschleiftexte!C815</f>
        <v>0</v>
      </c>
      <c r="G862" s="56">
        <f>Nachschleiftexte!D815</f>
        <v>0</v>
      </c>
      <c r="H862" s="56">
        <f>Nachschleiftexte!O815</f>
        <v>0</v>
      </c>
      <c r="I862" s="131">
        <f>Nachschleiftexte!G815</f>
        <v>0</v>
      </c>
      <c r="J862" s="56">
        <f>Nachschleiftexte!E815</f>
        <v>0</v>
      </c>
      <c r="K862" s="56">
        <f>Nachschleiftexte!J815</f>
        <v>0</v>
      </c>
      <c r="L862" s="56">
        <f>Nachschleiftexte!X815</f>
        <v>0</v>
      </c>
      <c r="M862" s="56">
        <f>Nachschleiftexte!Y815</f>
        <v>0</v>
      </c>
      <c r="N862" s="56">
        <f>Nachschleiftexte!K815</f>
        <v>0</v>
      </c>
      <c r="O862" s="56">
        <f>Nachschleiftexte!L815</f>
        <v>0</v>
      </c>
      <c r="P862" s="56">
        <f>Nachschleiftexte!F815</f>
        <v>0</v>
      </c>
      <c r="Q862" s="56">
        <f>Nachschleiftexte!AD815</f>
        <v>0</v>
      </c>
      <c r="R862" s="56">
        <f>Nachschleiftexte!R815</f>
        <v>0</v>
      </c>
      <c r="S862" s="56">
        <f>Nachschleiftexte!N815</f>
        <v>0</v>
      </c>
      <c r="T862" s="56">
        <f>Nachschleiftexte!AB815</f>
        <v>0</v>
      </c>
    </row>
    <row r="863" spans="3:20" x14ac:dyDescent="0.25">
      <c r="C863" s="82">
        <f>Nachschleiftexte!A816</f>
        <v>0</v>
      </c>
      <c r="D863" s="56" t="str">
        <f>IF(C863=[1]Sheet1!A807,"ok","falsch")</f>
        <v>ok</v>
      </c>
      <c r="E863" s="57" t="e" cm="1">
        <f t="array" aca="1" ref="E863" ca="1">INDIRECT(A866&amp;B866)</f>
        <v>#REF!</v>
      </c>
      <c r="F863" s="56">
        <f>Nachschleiftexte!C816</f>
        <v>0</v>
      </c>
      <c r="G863" s="56">
        <f>Nachschleiftexte!D816</f>
        <v>0</v>
      </c>
      <c r="H863" s="56">
        <f>Nachschleiftexte!O816</f>
        <v>0</v>
      </c>
      <c r="I863" s="131">
        <f>Nachschleiftexte!G816</f>
        <v>0</v>
      </c>
      <c r="J863" s="56">
        <f>Nachschleiftexte!E816</f>
        <v>0</v>
      </c>
      <c r="K863" s="56">
        <f>Nachschleiftexte!J816</f>
        <v>0</v>
      </c>
      <c r="L863" s="56">
        <f>Nachschleiftexte!X816</f>
        <v>0</v>
      </c>
      <c r="M863" s="56">
        <f>Nachschleiftexte!Y816</f>
        <v>0</v>
      </c>
      <c r="N863" s="56">
        <f>Nachschleiftexte!K816</f>
        <v>0</v>
      </c>
      <c r="O863" s="56">
        <f>Nachschleiftexte!L816</f>
        <v>0</v>
      </c>
      <c r="P863" s="56">
        <f>Nachschleiftexte!F816</f>
        <v>0</v>
      </c>
      <c r="Q863" s="56">
        <f>Nachschleiftexte!AD816</f>
        <v>0</v>
      </c>
      <c r="R863" s="56">
        <f>Nachschleiftexte!R816</f>
        <v>0</v>
      </c>
      <c r="S863" s="56">
        <f>Nachschleiftexte!N816</f>
        <v>0</v>
      </c>
      <c r="T863" s="56">
        <f>Nachschleiftexte!AB816</f>
        <v>0</v>
      </c>
    </row>
    <row r="864" spans="3:20" s="6" customFormat="1" x14ac:dyDescent="0.25">
      <c r="C864" s="82">
        <f>Nachschleiftexte!A817</f>
        <v>0</v>
      </c>
      <c r="D864" s="56" t="str">
        <f>IF(C864=[1]Sheet1!A808,"ok","falsch")</f>
        <v>ok</v>
      </c>
      <c r="E864" s="57" t="e" cm="1">
        <f t="array" aca="1" ref="E864" ca="1">INDIRECT(A867&amp;B867)</f>
        <v>#REF!</v>
      </c>
      <c r="F864" s="56">
        <f>Nachschleiftexte!C817</f>
        <v>0</v>
      </c>
      <c r="G864" s="56">
        <f>Nachschleiftexte!D817</f>
        <v>0</v>
      </c>
      <c r="H864" s="56">
        <f>Nachschleiftexte!O817</f>
        <v>0</v>
      </c>
      <c r="I864" s="131">
        <f>Nachschleiftexte!G817</f>
        <v>0</v>
      </c>
      <c r="J864" s="56">
        <f>Nachschleiftexte!E817</f>
        <v>0</v>
      </c>
      <c r="K864" s="56">
        <f>Nachschleiftexte!J817</f>
        <v>0</v>
      </c>
      <c r="L864" s="56">
        <f>Nachschleiftexte!X817</f>
        <v>0</v>
      </c>
      <c r="M864" s="56">
        <f>Nachschleiftexte!Y817</f>
        <v>0</v>
      </c>
      <c r="N864" s="56">
        <f>Nachschleiftexte!K817</f>
        <v>0</v>
      </c>
      <c r="O864" s="56">
        <f>Nachschleiftexte!L817</f>
        <v>0</v>
      </c>
      <c r="P864" s="56">
        <f>Nachschleiftexte!F817</f>
        <v>0</v>
      </c>
      <c r="Q864" s="56">
        <f>Nachschleiftexte!AD817</f>
        <v>0</v>
      </c>
      <c r="R864" s="56">
        <f>Nachschleiftexte!R817</f>
        <v>0</v>
      </c>
      <c r="S864" s="56">
        <f>Nachschleiftexte!N817</f>
        <v>0</v>
      </c>
      <c r="T864" s="56">
        <f>Nachschleiftexte!AB817</f>
        <v>0</v>
      </c>
    </row>
    <row r="865" spans="3:20" x14ac:dyDescent="0.25">
      <c r="C865" s="82">
        <f>Nachschleiftexte!A818</f>
        <v>0</v>
      </c>
      <c r="D865" s="56" t="str">
        <f>IF(C865=[1]Sheet1!A809,"ok","falsch")</f>
        <v>ok</v>
      </c>
      <c r="E865" s="57" t="e" cm="1">
        <f t="array" aca="1" ref="E865" ca="1">INDIRECT(A868&amp;B868)</f>
        <v>#REF!</v>
      </c>
      <c r="F865" s="56">
        <f>Nachschleiftexte!C818</f>
        <v>0</v>
      </c>
      <c r="G865" s="56">
        <f>Nachschleiftexte!D818</f>
        <v>0</v>
      </c>
      <c r="H865" s="56">
        <f>Nachschleiftexte!O818</f>
        <v>0</v>
      </c>
      <c r="I865" s="131">
        <f>Nachschleiftexte!G818</f>
        <v>0</v>
      </c>
      <c r="J865" s="56">
        <f>Nachschleiftexte!E818</f>
        <v>0</v>
      </c>
      <c r="K865" s="56">
        <f>Nachschleiftexte!J818</f>
        <v>0</v>
      </c>
      <c r="L865" s="56">
        <f>Nachschleiftexte!X818</f>
        <v>0</v>
      </c>
      <c r="M865" s="56">
        <f>Nachschleiftexte!Y818</f>
        <v>0</v>
      </c>
      <c r="N865" s="56">
        <f>Nachschleiftexte!K818</f>
        <v>0</v>
      </c>
      <c r="O865" s="56">
        <f>Nachschleiftexte!L818</f>
        <v>0</v>
      </c>
      <c r="P865" s="56">
        <f>Nachschleiftexte!F818</f>
        <v>0</v>
      </c>
      <c r="Q865" s="56">
        <f>Nachschleiftexte!AD818</f>
        <v>0</v>
      </c>
      <c r="R865" s="56">
        <f>Nachschleiftexte!R818</f>
        <v>0</v>
      </c>
      <c r="S865" s="56">
        <f>Nachschleiftexte!N818</f>
        <v>0</v>
      </c>
      <c r="T865" s="56">
        <f>Nachschleiftexte!AB818</f>
        <v>0</v>
      </c>
    </row>
    <row r="866" spans="3:20" s="6" customFormat="1" x14ac:dyDescent="0.25">
      <c r="C866" s="82">
        <f>Nachschleiftexte!A819</f>
        <v>0</v>
      </c>
      <c r="D866" s="56" t="str">
        <f>IF(C866=[1]Sheet1!A810,"ok","falsch")</f>
        <v>ok</v>
      </c>
      <c r="E866" s="57" t="e" cm="1">
        <f t="array" aca="1" ref="E866" ca="1">INDIRECT(A869&amp;B869)</f>
        <v>#REF!</v>
      </c>
      <c r="F866" s="56">
        <f>Nachschleiftexte!C819</f>
        <v>0</v>
      </c>
      <c r="G866" s="56">
        <f>Nachschleiftexte!D819</f>
        <v>0</v>
      </c>
      <c r="H866" s="56">
        <f>Nachschleiftexte!O819</f>
        <v>0</v>
      </c>
      <c r="I866" s="131">
        <f>Nachschleiftexte!G819</f>
        <v>0</v>
      </c>
      <c r="J866" s="56">
        <f>Nachschleiftexte!E819</f>
        <v>0</v>
      </c>
      <c r="K866" s="56">
        <f>Nachschleiftexte!J819</f>
        <v>0</v>
      </c>
      <c r="L866" s="56">
        <f>Nachschleiftexte!X819</f>
        <v>0</v>
      </c>
      <c r="M866" s="56">
        <f>Nachschleiftexte!Y819</f>
        <v>0</v>
      </c>
      <c r="N866" s="56">
        <f>Nachschleiftexte!K819</f>
        <v>0</v>
      </c>
      <c r="O866" s="56">
        <f>Nachschleiftexte!L819</f>
        <v>0</v>
      </c>
      <c r="P866" s="56">
        <f>Nachschleiftexte!F819</f>
        <v>0</v>
      </c>
      <c r="Q866" s="56">
        <f>Nachschleiftexte!AD819</f>
        <v>0</v>
      </c>
      <c r="R866" s="56">
        <f>Nachschleiftexte!R819</f>
        <v>0</v>
      </c>
      <c r="S866" s="56">
        <f>Nachschleiftexte!N819</f>
        <v>0</v>
      </c>
      <c r="T866" s="56">
        <f>Nachschleiftexte!AB819</f>
        <v>0</v>
      </c>
    </row>
    <row r="867" spans="3:20" x14ac:dyDescent="0.25">
      <c r="C867" s="82">
        <f>Nachschleiftexte!A820</f>
        <v>0</v>
      </c>
      <c r="D867" s="56" t="str">
        <f>IF(C867=[1]Sheet1!A811,"ok","falsch")</f>
        <v>ok</v>
      </c>
      <c r="E867" s="57" t="e" cm="1">
        <f t="array" aca="1" ref="E867" ca="1">INDIRECT(A870&amp;B870)</f>
        <v>#REF!</v>
      </c>
      <c r="F867" s="56">
        <f>Nachschleiftexte!C820</f>
        <v>0</v>
      </c>
      <c r="G867" s="56">
        <f>Nachschleiftexte!D820</f>
        <v>0</v>
      </c>
      <c r="H867" s="56">
        <f>Nachschleiftexte!O820</f>
        <v>0</v>
      </c>
      <c r="I867" s="131">
        <f>Nachschleiftexte!G820</f>
        <v>0</v>
      </c>
      <c r="J867" s="56">
        <f>Nachschleiftexte!E820</f>
        <v>0</v>
      </c>
      <c r="K867" s="56">
        <f>Nachschleiftexte!J820</f>
        <v>0</v>
      </c>
      <c r="L867" s="56">
        <f>Nachschleiftexte!X820</f>
        <v>0</v>
      </c>
      <c r="M867" s="56">
        <f>Nachschleiftexte!Y820</f>
        <v>0</v>
      </c>
      <c r="N867" s="56">
        <f>Nachschleiftexte!K820</f>
        <v>0</v>
      </c>
      <c r="O867" s="56">
        <f>Nachschleiftexte!L820</f>
        <v>0</v>
      </c>
      <c r="P867" s="56">
        <f>Nachschleiftexte!F820</f>
        <v>0</v>
      </c>
      <c r="Q867" s="56">
        <f>Nachschleiftexte!AD820</f>
        <v>0</v>
      </c>
      <c r="R867" s="56">
        <f>Nachschleiftexte!R820</f>
        <v>0</v>
      </c>
      <c r="S867" s="56">
        <f>Nachschleiftexte!N820</f>
        <v>0</v>
      </c>
      <c r="T867" s="56">
        <f>Nachschleiftexte!AB820</f>
        <v>0</v>
      </c>
    </row>
    <row r="868" spans="3:20" s="6" customFormat="1" x14ac:dyDescent="0.25">
      <c r="C868" s="82">
        <f>Nachschleiftexte!A821</f>
        <v>0</v>
      </c>
      <c r="D868" s="56" t="str">
        <f>IF(C868=[1]Sheet1!A812,"ok","falsch")</f>
        <v>ok</v>
      </c>
      <c r="E868" s="57" t="e" cm="1">
        <f t="array" aca="1" ref="E868" ca="1">INDIRECT(A871&amp;B871)</f>
        <v>#REF!</v>
      </c>
      <c r="F868" s="56">
        <f>Nachschleiftexte!C821</f>
        <v>0</v>
      </c>
      <c r="G868" s="56">
        <f>Nachschleiftexte!D821</f>
        <v>0</v>
      </c>
      <c r="H868" s="56">
        <f>Nachschleiftexte!O821</f>
        <v>0</v>
      </c>
      <c r="I868" s="131">
        <f>Nachschleiftexte!G821</f>
        <v>0</v>
      </c>
      <c r="J868" s="56">
        <f>Nachschleiftexte!E821</f>
        <v>0</v>
      </c>
      <c r="K868" s="56">
        <f>Nachschleiftexte!J821</f>
        <v>0</v>
      </c>
      <c r="L868" s="56">
        <f>Nachschleiftexte!X821</f>
        <v>0</v>
      </c>
      <c r="M868" s="56">
        <f>Nachschleiftexte!Y821</f>
        <v>0</v>
      </c>
      <c r="N868" s="56">
        <f>Nachschleiftexte!K821</f>
        <v>0</v>
      </c>
      <c r="O868" s="56">
        <f>Nachschleiftexte!L821</f>
        <v>0</v>
      </c>
      <c r="P868" s="56">
        <f>Nachschleiftexte!F821</f>
        <v>0</v>
      </c>
      <c r="Q868" s="56">
        <f>Nachschleiftexte!AD821</f>
        <v>0</v>
      </c>
      <c r="R868" s="56">
        <f>Nachschleiftexte!R821</f>
        <v>0</v>
      </c>
      <c r="S868" s="56">
        <f>Nachschleiftexte!N821</f>
        <v>0</v>
      </c>
      <c r="T868" s="56">
        <f>Nachschleiftexte!AB821</f>
        <v>0</v>
      </c>
    </row>
    <row r="869" spans="3:20" x14ac:dyDescent="0.25">
      <c r="C869" s="82">
        <f>Nachschleiftexte!A822</f>
        <v>0</v>
      </c>
      <c r="D869" s="56" t="str">
        <f>IF(C869=[1]Sheet1!A813,"ok","falsch")</f>
        <v>ok</v>
      </c>
      <c r="E869" s="57" t="e" cm="1">
        <f t="array" aca="1" ref="E869" ca="1">INDIRECT(A872&amp;B872)</f>
        <v>#REF!</v>
      </c>
      <c r="F869" s="56">
        <f>Nachschleiftexte!C822</f>
        <v>0</v>
      </c>
      <c r="G869" s="56">
        <f>Nachschleiftexte!D822</f>
        <v>0</v>
      </c>
      <c r="H869" s="56">
        <f>Nachschleiftexte!O822</f>
        <v>0</v>
      </c>
      <c r="I869" s="131">
        <f>Nachschleiftexte!G822</f>
        <v>0</v>
      </c>
      <c r="J869" s="56">
        <f>Nachschleiftexte!E822</f>
        <v>0</v>
      </c>
      <c r="K869" s="56">
        <f>Nachschleiftexte!J822</f>
        <v>0</v>
      </c>
      <c r="L869" s="56">
        <f>Nachschleiftexte!X822</f>
        <v>0</v>
      </c>
      <c r="M869" s="56">
        <f>Nachschleiftexte!Y822</f>
        <v>0</v>
      </c>
      <c r="N869" s="56">
        <f>Nachschleiftexte!K822</f>
        <v>0</v>
      </c>
      <c r="O869" s="56">
        <f>Nachschleiftexte!L822</f>
        <v>0</v>
      </c>
      <c r="P869" s="56">
        <f>Nachschleiftexte!F822</f>
        <v>0</v>
      </c>
      <c r="Q869" s="56">
        <f>Nachschleiftexte!AD822</f>
        <v>0</v>
      </c>
      <c r="R869" s="56">
        <f>Nachschleiftexte!R822</f>
        <v>0</v>
      </c>
      <c r="S869" s="56">
        <f>Nachschleiftexte!N822</f>
        <v>0</v>
      </c>
      <c r="T869" s="56">
        <f>Nachschleiftexte!AB822</f>
        <v>0</v>
      </c>
    </row>
    <row r="870" spans="3:20" s="6" customFormat="1" x14ac:dyDescent="0.25">
      <c r="C870" s="82">
        <f>Nachschleiftexte!A823</f>
        <v>0</v>
      </c>
      <c r="D870" s="56" t="str">
        <f>IF(C870=[1]Sheet1!A814,"ok","falsch")</f>
        <v>ok</v>
      </c>
      <c r="E870" s="57" t="e" cm="1">
        <f t="array" aca="1" ref="E870" ca="1">INDIRECT(A873&amp;B873)</f>
        <v>#REF!</v>
      </c>
      <c r="F870" s="56">
        <f>Nachschleiftexte!C823</f>
        <v>0</v>
      </c>
      <c r="G870" s="56">
        <f>Nachschleiftexte!D823</f>
        <v>0</v>
      </c>
      <c r="H870" s="56">
        <f>Nachschleiftexte!O823</f>
        <v>0</v>
      </c>
      <c r="I870" s="131">
        <f>Nachschleiftexte!G823</f>
        <v>0</v>
      </c>
      <c r="J870" s="56">
        <f>Nachschleiftexte!E823</f>
        <v>0</v>
      </c>
      <c r="K870" s="56">
        <f>Nachschleiftexte!J823</f>
        <v>0</v>
      </c>
      <c r="L870" s="56">
        <f>Nachschleiftexte!X823</f>
        <v>0</v>
      </c>
      <c r="M870" s="56">
        <f>Nachschleiftexte!Y823</f>
        <v>0</v>
      </c>
      <c r="N870" s="56">
        <f>Nachschleiftexte!K823</f>
        <v>0</v>
      </c>
      <c r="O870" s="56">
        <f>Nachschleiftexte!L823</f>
        <v>0</v>
      </c>
      <c r="P870" s="56">
        <f>Nachschleiftexte!F823</f>
        <v>0</v>
      </c>
      <c r="Q870" s="56">
        <f>Nachschleiftexte!AD823</f>
        <v>0</v>
      </c>
      <c r="R870" s="56">
        <f>Nachschleiftexte!R823</f>
        <v>0</v>
      </c>
      <c r="S870" s="56">
        <f>Nachschleiftexte!N823</f>
        <v>0</v>
      </c>
      <c r="T870" s="56">
        <f>Nachschleiftexte!AB823</f>
        <v>0</v>
      </c>
    </row>
    <row r="871" spans="3:20" x14ac:dyDescent="0.25">
      <c r="C871" s="82">
        <f>Nachschleiftexte!A824</f>
        <v>0</v>
      </c>
      <c r="D871" s="56" t="str">
        <f>IF(C871=[1]Sheet1!A815,"ok","falsch")</f>
        <v>ok</v>
      </c>
      <c r="E871" s="57" t="e" cm="1">
        <f t="array" aca="1" ref="E871" ca="1">INDIRECT(A874&amp;B874)</f>
        <v>#REF!</v>
      </c>
      <c r="F871" s="56">
        <f>Nachschleiftexte!C824</f>
        <v>0</v>
      </c>
      <c r="G871" s="56">
        <f>Nachschleiftexte!D824</f>
        <v>0</v>
      </c>
      <c r="H871" s="56">
        <f>Nachschleiftexte!O824</f>
        <v>0</v>
      </c>
      <c r="I871" s="131">
        <f>Nachschleiftexte!G824</f>
        <v>0</v>
      </c>
      <c r="J871" s="56">
        <f>Nachschleiftexte!E824</f>
        <v>0</v>
      </c>
      <c r="K871" s="56">
        <f>Nachschleiftexte!J824</f>
        <v>0</v>
      </c>
      <c r="L871" s="56">
        <f>Nachschleiftexte!X824</f>
        <v>0</v>
      </c>
      <c r="M871" s="56">
        <f>Nachschleiftexte!Y824</f>
        <v>0</v>
      </c>
      <c r="N871" s="56">
        <f>Nachschleiftexte!K824</f>
        <v>0</v>
      </c>
      <c r="O871" s="56">
        <f>Nachschleiftexte!L824</f>
        <v>0</v>
      </c>
      <c r="P871" s="56">
        <f>Nachschleiftexte!F824</f>
        <v>0</v>
      </c>
      <c r="Q871" s="56">
        <f>Nachschleiftexte!AD824</f>
        <v>0</v>
      </c>
      <c r="R871" s="56">
        <f>Nachschleiftexte!R824</f>
        <v>0</v>
      </c>
      <c r="S871" s="56">
        <f>Nachschleiftexte!N824</f>
        <v>0</v>
      </c>
      <c r="T871" s="56">
        <f>Nachschleiftexte!AB824</f>
        <v>0</v>
      </c>
    </row>
    <row r="872" spans="3:20" s="6" customFormat="1" x14ac:dyDescent="0.25">
      <c r="C872" s="82">
        <f>Nachschleiftexte!A825</f>
        <v>0</v>
      </c>
      <c r="D872" s="56" t="str">
        <f>IF(C872=[1]Sheet1!A816,"ok","falsch")</f>
        <v>ok</v>
      </c>
      <c r="E872" s="57" t="e" cm="1">
        <f t="array" aca="1" ref="E872" ca="1">INDIRECT(A875&amp;B875)</f>
        <v>#REF!</v>
      </c>
      <c r="F872" s="56">
        <f>Nachschleiftexte!C825</f>
        <v>0</v>
      </c>
      <c r="G872" s="56">
        <f>Nachschleiftexte!D825</f>
        <v>0</v>
      </c>
      <c r="H872" s="56">
        <f>Nachschleiftexte!O825</f>
        <v>0</v>
      </c>
      <c r="I872" s="131">
        <f>Nachschleiftexte!G825</f>
        <v>0</v>
      </c>
      <c r="J872" s="56">
        <f>Nachschleiftexte!E825</f>
        <v>0</v>
      </c>
      <c r="K872" s="56">
        <f>Nachschleiftexte!J825</f>
        <v>0</v>
      </c>
      <c r="L872" s="56">
        <f>Nachschleiftexte!X825</f>
        <v>0</v>
      </c>
      <c r="M872" s="56">
        <f>Nachschleiftexte!Y825</f>
        <v>0</v>
      </c>
      <c r="N872" s="56">
        <f>Nachschleiftexte!K825</f>
        <v>0</v>
      </c>
      <c r="O872" s="56">
        <f>Nachschleiftexte!L825</f>
        <v>0</v>
      </c>
      <c r="P872" s="56">
        <f>Nachschleiftexte!F825</f>
        <v>0</v>
      </c>
      <c r="Q872" s="56">
        <f>Nachschleiftexte!AD825</f>
        <v>0</v>
      </c>
      <c r="R872" s="56">
        <f>Nachschleiftexte!R825</f>
        <v>0</v>
      </c>
      <c r="S872" s="56">
        <f>Nachschleiftexte!N825</f>
        <v>0</v>
      </c>
      <c r="T872" s="56">
        <f>Nachschleiftexte!AB825</f>
        <v>0</v>
      </c>
    </row>
    <row r="873" spans="3:20" x14ac:dyDescent="0.25">
      <c r="C873" s="82">
        <f>Nachschleiftexte!A826</f>
        <v>0</v>
      </c>
      <c r="D873" s="56" t="str">
        <f>IF(C873=[1]Sheet1!A817,"ok","falsch")</f>
        <v>ok</v>
      </c>
      <c r="E873" s="57" t="e" cm="1">
        <f t="array" aca="1" ref="E873" ca="1">INDIRECT(A876&amp;B876)</f>
        <v>#REF!</v>
      </c>
      <c r="F873" s="56">
        <f>Nachschleiftexte!C826</f>
        <v>0</v>
      </c>
      <c r="G873" s="56">
        <f>Nachschleiftexte!D826</f>
        <v>0</v>
      </c>
      <c r="H873" s="56">
        <f>Nachschleiftexte!O826</f>
        <v>0</v>
      </c>
      <c r="I873" s="131">
        <f>Nachschleiftexte!G826</f>
        <v>0</v>
      </c>
      <c r="J873" s="56">
        <f>Nachschleiftexte!E826</f>
        <v>0</v>
      </c>
      <c r="K873" s="56">
        <f>Nachschleiftexte!J826</f>
        <v>0</v>
      </c>
      <c r="L873" s="56">
        <f>Nachschleiftexte!X826</f>
        <v>0</v>
      </c>
      <c r="M873" s="56">
        <f>Nachschleiftexte!Y826</f>
        <v>0</v>
      </c>
      <c r="N873" s="56">
        <f>Nachschleiftexte!K826</f>
        <v>0</v>
      </c>
      <c r="O873" s="56">
        <f>Nachschleiftexte!L826</f>
        <v>0</v>
      </c>
      <c r="P873" s="56">
        <f>Nachschleiftexte!F826</f>
        <v>0</v>
      </c>
      <c r="Q873" s="56">
        <f>Nachschleiftexte!AD826</f>
        <v>0</v>
      </c>
      <c r="R873" s="56">
        <f>Nachschleiftexte!R826</f>
        <v>0</v>
      </c>
      <c r="S873" s="56">
        <f>Nachschleiftexte!N826</f>
        <v>0</v>
      </c>
      <c r="T873" s="56">
        <f>Nachschleiftexte!AB826</f>
        <v>0</v>
      </c>
    </row>
    <row r="874" spans="3:20" s="6" customFormat="1" x14ac:dyDescent="0.25">
      <c r="C874" s="82">
        <f>Nachschleiftexte!A827</f>
        <v>0</v>
      </c>
      <c r="D874" s="56" t="str">
        <f>IF(C874=[1]Sheet1!A818,"ok","falsch")</f>
        <v>ok</v>
      </c>
      <c r="E874" s="57" t="e" cm="1">
        <f t="array" aca="1" ref="E874" ca="1">INDIRECT(A877&amp;B877)</f>
        <v>#REF!</v>
      </c>
      <c r="F874" s="56">
        <f>Nachschleiftexte!C827</f>
        <v>0</v>
      </c>
      <c r="G874" s="56">
        <f>Nachschleiftexte!D827</f>
        <v>0</v>
      </c>
      <c r="H874" s="56">
        <f>Nachschleiftexte!O827</f>
        <v>0</v>
      </c>
      <c r="I874" s="131">
        <f>Nachschleiftexte!G827</f>
        <v>0</v>
      </c>
      <c r="J874" s="56">
        <f>Nachschleiftexte!E827</f>
        <v>0</v>
      </c>
      <c r="K874" s="56">
        <f>Nachschleiftexte!J827</f>
        <v>0</v>
      </c>
      <c r="L874" s="56">
        <f>Nachschleiftexte!X827</f>
        <v>0</v>
      </c>
      <c r="M874" s="56">
        <f>Nachschleiftexte!Y827</f>
        <v>0</v>
      </c>
      <c r="N874" s="56">
        <f>Nachschleiftexte!K827</f>
        <v>0</v>
      </c>
      <c r="O874" s="56">
        <f>Nachschleiftexte!L827</f>
        <v>0</v>
      </c>
      <c r="P874" s="56">
        <f>Nachschleiftexte!F827</f>
        <v>0</v>
      </c>
      <c r="Q874" s="56">
        <f>Nachschleiftexte!AD827</f>
        <v>0</v>
      </c>
      <c r="R874" s="56">
        <f>Nachschleiftexte!R827</f>
        <v>0</v>
      </c>
      <c r="S874" s="56">
        <f>Nachschleiftexte!N827</f>
        <v>0</v>
      </c>
      <c r="T874" s="56">
        <f>Nachschleiftexte!AB827</f>
        <v>0</v>
      </c>
    </row>
    <row r="875" spans="3:20" x14ac:dyDescent="0.25">
      <c r="C875" s="82">
        <f>Nachschleiftexte!A828</f>
        <v>0</v>
      </c>
      <c r="D875" s="56" t="str">
        <f>IF(C875=[1]Sheet1!A819,"ok","falsch")</f>
        <v>ok</v>
      </c>
      <c r="E875" s="57" t="e" cm="1">
        <f t="array" aca="1" ref="E875" ca="1">INDIRECT(A878&amp;B878)</f>
        <v>#REF!</v>
      </c>
      <c r="F875" s="56">
        <f>Nachschleiftexte!C828</f>
        <v>0</v>
      </c>
      <c r="G875" s="56">
        <f>Nachschleiftexte!D828</f>
        <v>0</v>
      </c>
      <c r="H875" s="56">
        <f>Nachschleiftexte!O828</f>
        <v>0</v>
      </c>
      <c r="I875" s="131">
        <f>Nachschleiftexte!G828</f>
        <v>0</v>
      </c>
      <c r="J875" s="56">
        <f>Nachschleiftexte!E828</f>
        <v>0</v>
      </c>
      <c r="K875" s="56">
        <f>Nachschleiftexte!J828</f>
        <v>0</v>
      </c>
      <c r="L875" s="56">
        <f>Nachschleiftexte!X828</f>
        <v>0</v>
      </c>
      <c r="M875" s="56">
        <f>Nachschleiftexte!Y828</f>
        <v>0</v>
      </c>
      <c r="N875" s="56">
        <f>Nachschleiftexte!K828</f>
        <v>0</v>
      </c>
      <c r="O875" s="56">
        <f>Nachschleiftexte!L828</f>
        <v>0</v>
      </c>
      <c r="P875" s="56">
        <f>Nachschleiftexte!F828</f>
        <v>0</v>
      </c>
      <c r="Q875" s="56">
        <f>Nachschleiftexte!AD828</f>
        <v>0</v>
      </c>
      <c r="R875" s="56">
        <f>Nachschleiftexte!R828</f>
        <v>0</v>
      </c>
      <c r="S875" s="56">
        <f>Nachschleiftexte!N828</f>
        <v>0</v>
      </c>
      <c r="T875" s="56">
        <f>Nachschleiftexte!AB828</f>
        <v>0</v>
      </c>
    </row>
    <row r="876" spans="3:20" s="6" customFormat="1" x14ac:dyDescent="0.25">
      <c r="C876" s="82">
        <f>Nachschleiftexte!A829</f>
        <v>0</v>
      </c>
      <c r="D876" s="56" t="str">
        <f>IF(C876=[1]Sheet1!A820,"ok","falsch")</f>
        <v>ok</v>
      </c>
      <c r="E876" s="57" t="e" cm="1">
        <f t="array" aca="1" ref="E876" ca="1">INDIRECT(A879&amp;B879)</f>
        <v>#REF!</v>
      </c>
      <c r="F876" s="56">
        <f>Nachschleiftexte!C829</f>
        <v>0</v>
      </c>
      <c r="G876" s="56">
        <f>Nachschleiftexte!D829</f>
        <v>0</v>
      </c>
      <c r="H876" s="56">
        <f>Nachschleiftexte!O829</f>
        <v>0</v>
      </c>
      <c r="I876" s="131">
        <f>Nachschleiftexte!G829</f>
        <v>0</v>
      </c>
      <c r="J876" s="56">
        <f>Nachschleiftexte!E829</f>
        <v>0</v>
      </c>
      <c r="K876" s="56">
        <f>Nachschleiftexte!J829</f>
        <v>0</v>
      </c>
      <c r="L876" s="56">
        <f>Nachschleiftexte!X829</f>
        <v>0</v>
      </c>
      <c r="M876" s="56">
        <f>Nachschleiftexte!Y829</f>
        <v>0</v>
      </c>
      <c r="N876" s="56">
        <f>Nachschleiftexte!K829</f>
        <v>0</v>
      </c>
      <c r="O876" s="56">
        <f>Nachschleiftexte!L829</f>
        <v>0</v>
      </c>
      <c r="P876" s="56">
        <f>Nachschleiftexte!F829</f>
        <v>0</v>
      </c>
      <c r="Q876" s="56">
        <f>Nachschleiftexte!AD829</f>
        <v>0</v>
      </c>
      <c r="R876" s="56">
        <f>Nachschleiftexte!R829</f>
        <v>0</v>
      </c>
      <c r="S876" s="56">
        <f>Nachschleiftexte!N829</f>
        <v>0</v>
      </c>
      <c r="T876" s="56">
        <f>Nachschleiftexte!AB829</f>
        <v>0</v>
      </c>
    </row>
    <row r="877" spans="3:20" x14ac:dyDescent="0.25">
      <c r="C877" s="82">
        <f>Nachschleiftexte!A830</f>
        <v>0</v>
      </c>
      <c r="D877" s="56" t="str">
        <f>IF(C877=[1]Sheet1!A821,"ok","falsch")</f>
        <v>ok</v>
      </c>
      <c r="E877" s="57" t="e" cm="1">
        <f t="array" aca="1" ref="E877" ca="1">INDIRECT(A880&amp;B880)</f>
        <v>#REF!</v>
      </c>
      <c r="F877" s="56">
        <f>Nachschleiftexte!C830</f>
        <v>0</v>
      </c>
      <c r="G877" s="56">
        <f>Nachschleiftexte!D830</f>
        <v>0</v>
      </c>
      <c r="H877" s="56">
        <f>Nachschleiftexte!O830</f>
        <v>0</v>
      </c>
      <c r="I877" s="131">
        <f>Nachschleiftexte!G830</f>
        <v>0</v>
      </c>
      <c r="J877" s="56">
        <f>Nachschleiftexte!E830</f>
        <v>0</v>
      </c>
      <c r="K877" s="56">
        <f>Nachschleiftexte!J830</f>
        <v>0</v>
      </c>
      <c r="L877" s="56">
        <f>Nachschleiftexte!X830</f>
        <v>0</v>
      </c>
      <c r="M877" s="56">
        <f>Nachschleiftexte!Y830</f>
        <v>0</v>
      </c>
      <c r="N877" s="56">
        <f>Nachschleiftexte!K830</f>
        <v>0</v>
      </c>
      <c r="O877" s="56">
        <f>Nachschleiftexte!L830</f>
        <v>0</v>
      </c>
      <c r="P877" s="56">
        <f>Nachschleiftexte!F830</f>
        <v>0</v>
      </c>
      <c r="Q877" s="56">
        <f>Nachschleiftexte!AD830</f>
        <v>0</v>
      </c>
      <c r="R877" s="56">
        <f>Nachschleiftexte!R830</f>
        <v>0</v>
      </c>
      <c r="S877" s="56">
        <f>Nachschleiftexte!N830</f>
        <v>0</v>
      </c>
      <c r="T877" s="56">
        <f>Nachschleiftexte!AB830</f>
        <v>0</v>
      </c>
    </row>
    <row r="878" spans="3:20" s="6" customFormat="1" x14ac:dyDescent="0.25">
      <c r="C878" s="82">
        <f>Nachschleiftexte!A831</f>
        <v>0</v>
      </c>
      <c r="D878" s="56" t="str">
        <f>IF(C878=[1]Sheet1!A822,"ok","falsch")</f>
        <v>ok</v>
      </c>
      <c r="E878" s="57" t="e" cm="1">
        <f t="array" aca="1" ref="E878" ca="1">INDIRECT(A881&amp;B881)</f>
        <v>#REF!</v>
      </c>
      <c r="F878" s="56">
        <f>Nachschleiftexte!C831</f>
        <v>0</v>
      </c>
      <c r="G878" s="56">
        <f>Nachschleiftexte!D831</f>
        <v>0</v>
      </c>
      <c r="H878" s="56">
        <f>Nachschleiftexte!O831</f>
        <v>0</v>
      </c>
      <c r="I878" s="131">
        <f>Nachschleiftexte!G831</f>
        <v>0</v>
      </c>
      <c r="J878" s="56">
        <f>Nachschleiftexte!E831</f>
        <v>0</v>
      </c>
      <c r="K878" s="56">
        <f>Nachschleiftexte!J831</f>
        <v>0</v>
      </c>
      <c r="L878" s="56">
        <f>Nachschleiftexte!X831</f>
        <v>0</v>
      </c>
      <c r="M878" s="56">
        <f>Nachschleiftexte!Y831</f>
        <v>0</v>
      </c>
      <c r="N878" s="56">
        <f>Nachschleiftexte!K831</f>
        <v>0</v>
      </c>
      <c r="O878" s="56">
        <f>Nachschleiftexte!L831</f>
        <v>0</v>
      </c>
      <c r="P878" s="56">
        <f>Nachschleiftexte!F831</f>
        <v>0</v>
      </c>
      <c r="Q878" s="56">
        <f>Nachschleiftexte!AD831</f>
        <v>0</v>
      </c>
      <c r="R878" s="56">
        <f>Nachschleiftexte!R831</f>
        <v>0</v>
      </c>
      <c r="S878" s="56">
        <f>Nachschleiftexte!N831</f>
        <v>0</v>
      </c>
      <c r="T878" s="56">
        <f>Nachschleiftexte!AB831</f>
        <v>0</v>
      </c>
    </row>
    <row r="879" spans="3:20" x14ac:dyDescent="0.25">
      <c r="C879" s="82">
        <f>Nachschleiftexte!A832</f>
        <v>0</v>
      </c>
      <c r="D879" s="56" t="str">
        <f>IF(C879=[1]Sheet1!A823,"ok","falsch")</f>
        <v>ok</v>
      </c>
      <c r="E879" s="57" t="e" cm="1">
        <f t="array" aca="1" ref="E879" ca="1">INDIRECT(A882&amp;B882)</f>
        <v>#REF!</v>
      </c>
      <c r="F879" s="56">
        <f>Nachschleiftexte!C832</f>
        <v>0</v>
      </c>
      <c r="G879" s="56">
        <f>Nachschleiftexte!D832</f>
        <v>0</v>
      </c>
      <c r="H879" s="56">
        <f>Nachschleiftexte!O832</f>
        <v>0</v>
      </c>
      <c r="I879" s="131">
        <f>Nachschleiftexte!G832</f>
        <v>0</v>
      </c>
      <c r="J879" s="56">
        <f>Nachschleiftexte!E832</f>
        <v>0</v>
      </c>
      <c r="K879" s="56">
        <f>Nachschleiftexte!J832</f>
        <v>0</v>
      </c>
      <c r="L879" s="56">
        <f>Nachschleiftexte!X832</f>
        <v>0</v>
      </c>
      <c r="M879" s="56">
        <f>Nachschleiftexte!Y832</f>
        <v>0</v>
      </c>
      <c r="N879" s="56">
        <f>Nachschleiftexte!K832</f>
        <v>0</v>
      </c>
      <c r="O879" s="56">
        <f>Nachschleiftexte!L832</f>
        <v>0</v>
      </c>
      <c r="P879" s="56">
        <f>Nachschleiftexte!F832</f>
        <v>0</v>
      </c>
      <c r="Q879" s="56">
        <f>Nachschleiftexte!AD832</f>
        <v>0</v>
      </c>
      <c r="R879" s="56">
        <f>Nachschleiftexte!R832</f>
        <v>0</v>
      </c>
      <c r="S879" s="56">
        <f>Nachschleiftexte!N832</f>
        <v>0</v>
      </c>
      <c r="T879" s="56">
        <f>Nachschleiftexte!AB832</f>
        <v>0</v>
      </c>
    </row>
    <row r="880" spans="3:20" s="6" customFormat="1" x14ac:dyDescent="0.25">
      <c r="C880" s="82">
        <f>Nachschleiftexte!A833</f>
        <v>0</v>
      </c>
      <c r="D880" s="56" t="str">
        <f>IF(C880=[1]Sheet1!A824,"ok","falsch")</f>
        <v>ok</v>
      </c>
      <c r="E880" s="57" t="e" cm="1">
        <f t="array" aca="1" ref="E880" ca="1">INDIRECT(A883&amp;B883)</f>
        <v>#REF!</v>
      </c>
      <c r="F880" s="56">
        <f>Nachschleiftexte!C833</f>
        <v>0</v>
      </c>
      <c r="G880" s="56">
        <f>Nachschleiftexte!D833</f>
        <v>0</v>
      </c>
      <c r="H880" s="56">
        <f>Nachschleiftexte!O833</f>
        <v>0</v>
      </c>
      <c r="I880" s="131">
        <f>Nachschleiftexte!G833</f>
        <v>0</v>
      </c>
      <c r="J880" s="56">
        <f>Nachschleiftexte!E833</f>
        <v>0</v>
      </c>
      <c r="K880" s="56">
        <f>Nachschleiftexte!J833</f>
        <v>0</v>
      </c>
      <c r="L880" s="56">
        <f>Nachschleiftexte!X833</f>
        <v>0</v>
      </c>
      <c r="M880" s="56">
        <f>Nachschleiftexte!Y833</f>
        <v>0</v>
      </c>
      <c r="N880" s="56">
        <f>Nachschleiftexte!K833</f>
        <v>0</v>
      </c>
      <c r="O880" s="56">
        <f>Nachschleiftexte!L833</f>
        <v>0</v>
      </c>
      <c r="P880" s="56">
        <f>Nachschleiftexte!F833</f>
        <v>0</v>
      </c>
      <c r="Q880" s="56">
        <f>Nachschleiftexte!AD833</f>
        <v>0</v>
      </c>
      <c r="R880" s="56">
        <f>Nachschleiftexte!R833</f>
        <v>0</v>
      </c>
      <c r="S880" s="56">
        <f>Nachschleiftexte!N833</f>
        <v>0</v>
      </c>
      <c r="T880" s="56">
        <f>Nachschleiftexte!AB833</f>
        <v>0</v>
      </c>
    </row>
    <row r="881" spans="3:20" x14ac:dyDescent="0.25">
      <c r="C881" s="82">
        <f>Nachschleiftexte!A834</f>
        <v>0</v>
      </c>
      <c r="D881" s="56" t="str">
        <f>IF(C881=[1]Sheet1!A825,"ok","falsch")</f>
        <v>ok</v>
      </c>
      <c r="E881" s="57" t="e" cm="1">
        <f t="array" aca="1" ref="E881" ca="1">INDIRECT(A884&amp;B884)</f>
        <v>#REF!</v>
      </c>
      <c r="F881" s="56">
        <f>Nachschleiftexte!C834</f>
        <v>0</v>
      </c>
      <c r="G881" s="56">
        <f>Nachschleiftexte!D834</f>
        <v>0</v>
      </c>
      <c r="H881" s="56">
        <f>Nachschleiftexte!O834</f>
        <v>0</v>
      </c>
      <c r="I881" s="131">
        <f>Nachschleiftexte!G834</f>
        <v>0</v>
      </c>
      <c r="J881" s="56">
        <f>Nachschleiftexte!E834</f>
        <v>0</v>
      </c>
      <c r="K881" s="56">
        <f>Nachschleiftexte!J834</f>
        <v>0</v>
      </c>
      <c r="L881" s="56">
        <f>Nachschleiftexte!X834</f>
        <v>0</v>
      </c>
      <c r="M881" s="56">
        <f>Nachschleiftexte!Y834</f>
        <v>0</v>
      </c>
      <c r="N881" s="56">
        <f>Nachschleiftexte!K834</f>
        <v>0</v>
      </c>
      <c r="O881" s="56">
        <f>Nachschleiftexte!L834</f>
        <v>0</v>
      </c>
      <c r="P881" s="56">
        <f>Nachschleiftexte!F834</f>
        <v>0</v>
      </c>
      <c r="Q881" s="56">
        <f>Nachschleiftexte!AD834</f>
        <v>0</v>
      </c>
      <c r="R881" s="56">
        <f>Nachschleiftexte!R834</f>
        <v>0</v>
      </c>
      <c r="S881" s="56">
        <f>Nachschleiftexte!N834</f>
        <v>0</v>
      </c>
      <c r="T881" s="56">
        <f>Nachschleiftexte!AB834</f>
        <v>0</v>
      </c>
    </row>
    <row r="882" spans="3:20" s="6" customFormat="1" x14ac:dyDescent="0.25">
      <c r="C882" s="82">
        <f>Nachschleiftexte!A835</f>
        <v>0</v>
      </c>
      <c r="D882" s="56" t="str">
        <f>IF(C882=[1]Sheet1!A826,"ok","falsch")</f>
        <v>ok</v>
      </c>
      <c r="E882" s="57" t="e" cm="1">
        <f t="array" aca="1" ref="E882" ca="1">INDIRECT(A885&amp;B885)</f>
        <v>#REF!</v>
      </c>
      <c r="F882" s="56">
        <f>Nachschleiftexte!C835</f>
        <v>0</v>
      </c>
      <c r="G882" s="56">
        <f>Nachschleiftexte!D835</f>
        <v>0</v>
      </c>
      <c r="H882" s="56">
        <f>Nachschleiftexte!O835</f>
        <v>0</v>
      </c>
      <c r="I882" s="131">
        <f>Nachschleiftexte!G835</f>
        <v>0</v>
      </c>
      <c r="J882" s="56">
        <f>Nachschleiftexte!E835</f>
        <v>0</v>
      </c>
      <c r="K882" s="56">
        <f>Nachschleiftexte!J835</f>
        <v>0</v>
      </c>
      <c r="L882" s="56">
        <f>Nachschleiftexte!X835</f>
        <v>0</v>
      </c>
      <c r="M882" s="56">
        <f>Nachschleiftexte!Y835</f>
        <v>0</v>
      </c>
      <c r="N882" s="56">
        <f>Nachschleiftexte!K835</f>
        <v>0</v>
      </c>
      <c r="O882" s="56">
        <f>Nachschleiftexte!L835</f>
        <v>0</v>
      </c>
      <c r="P882" s="56">
        <f>Nachschleiftexte!F835</f>
        <v>0</v>
      </c>
      <c r="Q882" s="56">
        <f>Nachschleiftexte!AD835</f>
        <v>0</v>
      </c>
      <c r="R882" s="56">
        <f>Nachschleiftexte!R835</f>
        <v>0</v>
      </c>
      <c r="S882" s="56">
        <f>Nachschleiftexte!N835</f>
        <v>0</v>
      </c>
      <c r="T882" s="56">
        <f>Nachschleiftexte!AB835</f>
        <v>0</v>
      </c>
    </row>
    <row r="883" spans="3:20" x14ac:dyDescent="0.25">
      <c r="C883" s="82">
        <f>Nachschleiftexte!A836</f>
        <v>0</v>
      </c>
      <c r="D883" s="56" t="str">
        <f>IF(C883=[1]Sheet1!A827,"ok","falsch")</f>
        <v>ok</v>
      </c>
      <c r="E883" s="57" t="e" cm="1">
        <f t="array" aca="1" ref="E883" ca="1">INDIRECT(A886&amp;B886)</f>
        <v>#REF!</v>
      </c>
      <c r="F883" s="56">
        <f>Nachschleiftexte!C836</f>
        <v>0</v>
      </c>
      <c r="G883" s="56">
        <f>Nachschleiftexte!D836</f>
        <v>0</v>
      </c>
      <c r="H883" s="56">
        <f>Nachschleiftexte!O836</f>
        <v>0</v>
      </c>
      <c r="I883" s="131">
        <f>Nachschleiftexte!G836</f>
        <v>0</v>
      </c>
      <c r="J883" s="56">
        <f>Nachschleiftexte!E836</f>
        <v>0</v>
      </c>
      <c r="K883" s="56">
        <f>Nachschleiftexte!J836</f>
        <v>0</v>
      </c>
      <c r="L883" s="56">
        <f>Nachschleiftexte!X836</f>
        <v>0</v>
      </c>
      <c r="M883" s="56">
        <f>Nachschleiftexte!Y836</f>
        <v>0</v>
      </c>
      <c r="N883" s="56">
        <f>Nachschleiftexte!K836</f>
        <v>0</v>
      </c>
      <c r="O883" s="56">
        <f>Nachschleiftexte!L836</f>
        <v>0</v>
      </c>
      <c r="P883" s="56">
        <f>Nachschleiftexte!F836</f>
        <v>0</v>
      </c>
      <c r="Q883" s="56">
        <f>Nachschleiftexte!AD836</f>
        <v>0</v>
      </c>
      <c r="R883" s="56">
        <f>Nachschleiftexte!R836</f>
        <v>0</v>
      </c>
      <c r="S883" s="56">
        <f>Nachschleiftexte!N836</f>
        <v>0</v>
      </c>
      <c r="T883" s="56">
        <f>Nachschleiftexte!AB836</f>
        <v>0</v>
      </c>
    </row>
    <row r="884" spans="3:20" s="6" customFormat="1" x14ac:dyDescent="0.25">
      <c r="C884" s="82">
        <f>Nachschleiftexte!A837</f>
        <v>0</v>
      </c>
      <c r="D884" s="56" t="str">
        <f>IF(C884=[1]Sheet1!A828,"ok","falsch")</f>
        <v>ok</v>
      </c>
      <c r="E884" s="57" t="e" cm="1">
        <f t="array" aca="1" ref="E884" ca="1">INDIRECT(A887&amp;B887)</f>
        <v>#REF!</v>
      </c>
      <c r="F884" s="56">
        <f>Nachschleiftexte!C837</f>
        <v>0</v>
      </c>
      <c r="G884" s="56">
        <f>Nachschleiftexte!D837</f>
        <v>0</v>
      </c>
      <c r="H884" s="56">
        <f>Nachschleiftexte!O837</f>
        <v>0</v>
      </c>
      <c r="I884" s="131">
        <f>Nachschleiftexte!G837</f>
        <v>0</v>
      </c>
      <c r="J884" s="56">
        <f>Nachschleiftexte!E837</f>
        <v>0</v>
      </c>
      <c r="K884" s="56">
        <f>Nachschleiftexte!J837</f>
        <v>0</v>
      </c>
      <c r="L884" s="56">
        <f>Nachschleiftexte!X837</f>
        <v>0</v>
      </c>
      <c r="M884" s="56">
        <f>Nachschleiftexte!Y837</f>
        <v>0</v>
      </c>
      <c r="N884" s="56">
        <f>Nachschleiftexte!K837</f>
        <v>0</v>
      </c>
      <c r="O884" s="56">
        <f>Nachschleiftexte!L837</f>
        <v>0</v>
      </c>
      <c r="P884" s="56">
        <f>Nachschleiftexte!F837</f>
        <v>0</v>
      </c>
      <c r="Q884" s="56">
        <f>Nachschleiftexte!AD837</f>
        <v>0</v>
      </c>
      <c r="R884" s="56">
        <f>Nachschleiftexte!R837</f>
        <v>0</v>
      </c>
      <c r="S884" s="56">
        <f>Nachschleiftexte!N837</f>
        <v>0</v>
      </c>
      <c r="T884" s="56">
        <f>Nachschleiftexte!AB837</f>
        <v>0</v>
      </c>
    </row>
    <row r="885" spans="3:20" x14ac:dyDescent="0.25">
      <c r="C885" s="82">
        <f>Nachschleiftexte!A838</f>
        <v>0</v>
      </c>
      <c r="D885" s="56" t="str">
        <f>IF(C885=[1]Sheet1!A829,"ok","falsch")</f>
        <v>ok</v>
      </c>
      <c r="E885" s="57" t="e" cm="1">
        <f t="array" aca="1" ref="E885" ca="1">INDIRECT(A888&amp;B888)</f>
        <v>#REF!</v>
      </c>
      <c r="F885" s="56">
        <f>Nachschleiftexte!C838</f>
        <v>0</v>
      </c>
      <c r="G885" s="56">
        <f>Nachschleiftexte!D838</f>
        <v>0</v>
      </c>
      <c r="H885" s="56">
        <f>Nachschleiftexte!O838</f>
        <v>0</v>
      </c>
      <c r="I885" s="131">
        <f>Nachschleiftexte!G838</f>
        <v>0</v>
      </c>
      <c r="J885" s="56">
        <f>Nachschleiftexte!E838</f>
        <v>0</v>
      </c>
      <c r="K885" s="56">
        <f>Nachschleiftexte!J838</f>
        <v>0</v>
      </c>
      <c r="L885" s="56">
        <f>Nachschleiftexte!X838</f>
        <v>0</v>
      </c>
      <c r="M885" s="56">
        <f>Nachschleiftexte!Y838</f>
        <v>0</v>
      </c>
      <c r="N885" s="56">
        <f>Nachschleiftexte!K838</f>
        <v>0</v>
      </c>
      <c r="O885" s="56">
        <f>Nachschleiftexte!L838</f>
        <v>0</v>
      </c>
      <c r="P885" s="56">
        <f>Nachschleiftexte!F838</f>
        <v>0</v>
      </c>
      <c r="Q885" s="56">
        <f>Nachschleiftexte!AD838</f>
        <v>0</v>
      </c>
      <c r="R885" s="56">
        <f>Nachschleiftexte!R838</f>
        <v>0</v>
      </c>
      <c r="S885" s="56">
        <f>Nachschleiftexte!N838</f>
        <v>0</v>
      </c>
      <c r="T885" s="56">
        <f>Nachschleiftexte!AB838</f>
        <v>0</v>
      </c>
    </row>
    <row r="886" spans="3:20" s="6" customFormat="1" x14ac:dyDescent="0.25">
      <c r="C886" s="82">
        <f>Nachschleiftexte!A839</f>
        <v>0</v>
      </c>
      <c r="D886" s="56" t="str">
        <f>IF(C886=[1]Sheet1!A830,"ok","falsch")</f>
        <v>ok</v>
      </c>
      <c r="E886" s="57" t="e" cm="1">
        <f t="array" aca="1" ref="E886" ca="1">INDIRECT(A889&amp;B889)</f>
        <v>#REF!</v>
      </c>
      <c r="F886" s="56">
        <f>Nachschleiftexte!C839</f>
        <v>0</v>
      </c>
      <c r="G886" s="56">
        <f>Nachschleiftexte!D839</f>
        <v>0</v>
      </c>
      <c r="H886" s="56">
        <f>Nachschleiftexte!O839</f>
        <v>0</v>
      </c>
      <c r="I886" s="131">
        <f>Nachschleiftexte!G839</f>
        <v>0</v>
      </c>
      <c r="J886" s="56">
        <f>Nachschleiftexte!E839</f>
        <v>0</v>
      </c>
      <c r="K886" s="56">
        <f>Nachschleiftexte!J839</f>
        <v>0</v>
      </c>
      <c r="L886" s="56">
        <f>Nachschleiftexte!X839</f>
        <v>0</v>
      </c>
      <c r="M886" s="56">
        <f>Nachschleiftexte!Y839</f>
        <v>0</v>
      </c>
      <c r="N886" s="56">
        <f>Nachschleiftexte!K839</f>
        <v>0</v>
      </c>
      <c r="O886" s="56">
        <f>Nachschleiftexte!L839</f>
        <v>0</v>
      </c>
      <c r="P886" s="56">
        <f>Nachschleiftexte!F839</f>
        <v>0</v>
      </c>
      <c r="Q886" s="56">
        <f>Nachschleiftexte!AD839</f>
        <v>0</v>
      </c>
      <c r="R886" s="56">
        <f>Nachschleiftexte!R839</f>
        <v>0</v>
      </c>
      <c r="S886" s="56">
        <f>Nachschleiftexte!N839</f>
        <v>0</v>
      </c>
      <c r="T886" s="56">
        <f>Nachschleiftexte!AB839</f>
        <v>0</v>
      </c>
    </row>
    <row r="887" spans="3:20" x14ac:dyDescent="0.25">
      <c r="C887" s="82">
        <f>Nachschleiftexte!A840</f>
        <v>0</v>
      </c>
      <c r="D887" s="56" t="str">
        <f>IF(C887=[1]Sheet1!A831,"ok","falsch")</f>
        <v>ok</v>
      </c>
      <c r="E887" s="57" t="e" cm="1">
        <f t="array" aca="1" ref="E887" ca="1">INDIRECT(A890&amp;B890)</f>
        <v>#REF!</v>
      </c>
      <c r="F887" s="56">
        <f>Nachschleiftexte!C840</f>
        <v>0</v>
      </c>
      <c r="G887" s="56">
        <f>Nachschleiftexte!D840</f>
        <v>0</v>
      </c>
      <c r="H887" s="56">
        <f>Nachschleiftexte!O840</f>
        <v>0</v>
      </c>
      <c r="I887" s="131">
        <f>Nachschleiftexte!G840</f>
        <v>0</v>
      </c>
      <c r="J887" s="56">
        <f>Nachschleiftexte!E840</f>
        <v>0</v>
      </c>
      <c r="K887" s="56">
        <f>Nachschleiftexte!J840</f>
        <v>0</v>
      </c>
      <c r="L887" s="56">
        <f>Nachschleiftexte!X840</f>
        <v>0</v>
      </c>
      <c r="M887" s="56">
        <f>Nachschleiftexte!Y840</f>
        <v>0</v>
      </c>
      <c r="N887" s="56">
        <f>Nachschleiftexte!K840</f>
        <v>0</v>
      </c>
      <c r="O887" s="56">
        <f>Nachschleiftexte!L840</f>
        <v>0</v>
      </c>
      <c r="P887" s="56">
        <f>Nachschleiftexte!F840</f>
        <v>0</v>
      </c>
      <c r="Q887" s="56">
        <f>Nachschleiftexte!AD840</f>
        <v>0</v>
      </c>
      <c r="R887" s="56">
        <f>Nachschleiftexte!R840</f>
        <v>0</v>
      </c>
      <c r="S887" s="56">
        <f>Nachschleiftexte!N840</f>
        <v>0</v>
      </c>
      <c r="T887" s="56">
        <f>Nachschleiftexte!AB840</f>
        <v>0</v>
      </c>
    </row>
    <row r="888" spans="3:20" s="6" customFormat="1" x14ac:dyDescent="0.25">
      <c r="C888" s="82">
        <f>Nachschleiftexte!A841</f>
        <v>0</v>
      </c>
      <c r="D888" s="56" t="str">
        <f>IF(C888=[1]Sheet1!A832,"ok","falsch")</f>
        <v>ok</v>
      </c>
      <c r="E888" s="57" t="e" cm="1">
        <f t="array" aca="1" ref="E888" ca="1">INDIRECT(A891&amp;B891)</f>
        <v>#REF!</v>
      </c>
      <c r="F888" s="56">
        <f>Nachschleiftexte!C841</f>
        <v>0</v>
      </c>
      <c r="G888" s="56">
        <f>Nachschleiftexte!D841</f>
        <v>0</v>
      </c>
      <c r="H888" s="56">
        <f>Nachschleiftexte!O841</f>
        <v>0</v>
      </c>
      <c r="I888" s="131">
        <f>Nachschleiftexte!G841</f>
        <v>0</v>
      </c>
      <c r="J888" s="56">
        <f>Nachschleiftexte!E841</f>
        <v>0</v>
      </c>
      <c r="K888" s="56">
        <f>Nachschleiftexte!J841</f>
        <v>0</v>
      </c>
      <c r="L888" s="56">
        <f>Nachschleiftexte!X841</f>
        <v>0</v>
      </c>
      <c r="M888" s="56">
        <f>Nachschleiftexte!Y841</f>
        <v>0</v>
      </c>
      <c r="N888" s="56">
        <f>Nachschleiftexte!K841</f>
        <v>0</v>
      </c>
      <c r="O888" s="56">
        <f>Nachschleiftexte!L841</f>
        <v>0</v>
      </c>
      <c r="P888" s="56">
        <f>Nachschleiftexte!F841</f>
        <v>0</v>
      </c>
      <c r="Q888" s="56">
        <f>Nachschleiftexte!AD841</f>
        <v>0</v>
      </c>
      <c r="R888" s="56">
        <f>Nachschleiftexte!R841</f>
        <v>0</v>
      </c>
      <c r="S888" s="56">
        <f>Nachschleiftexte!N841</f>
        <v>0</v>
      </c>
      <c r="T888" s="56">
        <f>Nachschleiftexte!AB841</f>
        <v>0</v>
      </c>
    </row>
    <row r="889" spans="3:20" x14ac:dyDescent="0.25">
      <c r="C889" s="82">
        <f>Nachschleiftexte!A842</f>
        <v>0</v>
      </c>
      <c r="D889" s="56" t="str">
        <f>IF(C889=[1]Sheet1!A833,"ok","falsch")</f>
        <v>ok</v>
      </c>
      <c r="E889" s="57" t="e" cm="1">
        <f t="array" aca="1" ref="E889" ca="1">INDIRECT(A892&amp;B892)</f>
        <v>#REF!</v>
      </c>
      <c r="F889" s="56">
        <f>Nachschleiftexte!C842</f>
        <v>0</v>
      </c>
      <c r="G889" s="56">
        <f>Nachschleiftexte!D842</f>
        <v>0</v>
      </c>
      <c r="H889" s="56">
        <f>Nachschleiftexte!O842</f>
        <v>0</v>
      </c>
      <c r="I889" s="131">
        <f>Nachschleiftexte!G842</f>
        <v>0</v>
      </c>
      <c r="J889" s="56">
        <f>Nachschleiftexte!E842</f>
        <v>0</v>
      </c>
      <c r="K889" s="56">
        <f>Nachschleiftexte!J842</f>
        <v>0</v>
      </c>
      <c r="L889" s="56">
        <f>Nachschleiftexte!X842</f>
        <v>0</v>
      </c>
      <c r="M889" s="56">
        <f>Nachschleiftexte!Y842</f>
        <v>0</v>
      </c>
      <c r="N889" s="56">
        <f>Nachschleiftexte!K842</f>
        <v>0</v>
      </c>
      <c r="O889" s="56">
        <f>Nachschleiftexte!L842</f>
        <v>0</v>
      </c>
      <c r="P889" s="56">
        <f>Nachschleiftexte!F842</f>
        <v>0</v>
      </c>
      <c r="Q889" s="56">
        <f>Nachschleiftexte!AD842</f>
        <v>0</v>
      </c>
      <c r="R889" s="56">
        <f>Nachschleiftexte!R842</f>
        <v>0</v>
      </c>
      <c r="S889" s="56">
        <f>Nachschleiftexte!N842</f>
        <v>0</v>
      </c>
      <c r="T889" s="56">
        <f>Nachschleiftexte!AB842</f>
        <v>0</v>
      </c>
    </row>
    <row r="890" spans="3:20" s="6" customFormat="1" x14ac:dyDescent="0.25">
      <c r="C890" s="82">
        <f>Nachschleiftexte!A843</f>
        <v>0</v>
      </c>
      <c r="D890" s="56" t="str">
        <f>IF(C890=[1]Sheet1!A834,"ok","falsch")</f>
        <v>ok</v>
      </c>
      <c r="E890" s="57" t="e" cm="1">
        <f t="array" aca="1" ref="E890" ca="1">INDIRECT(A893&amp;B893)</f>
        <v>#REF!</v>
      </c>
      <c r="F890" s="56">
        <f>Nachschleiftexte!C843</f>
        <v>0</v>
      </c>
      <c r="G890" s="56">
        <f>Nachschleiftexte!D843</f>
        <v>0</v>
      </c>
      <c r="H890" s="56">
        <f>Nachschleiftexte!O843</f>
        <v>0</v>
      </c>
      <c r="I890" s="131">
        <f>Nachschleiftexte!G843</f>
        <v>0</v>
      </c>
      <c r="J890" s="56">
        <f>Nachschleiftexte!E843</f>
        <v>0</v>
      </c>
      <c r="K890" s="56">
        <f>Nachschleiftexte!J843</f>
        <v>0</v>
      </c>
      <c r="L890" s="56">
        <f>Nachschleiftexte!X843</f>
        <v>0</v>
      </c>
      <c r="M890" s="56">
        <f>Nachschleiftexte!Y843</f>
        <v>0</v>
      </c>
      <c r="N890" s="56">
        <f>Nachschleiftexte!K843</f>
        <v>0</v>
      </c>
      <c r="O890" s="56">
        <f>Nachschleiftexte!L843</f>
        <v>0</v>
      </c>
      <c r="P890" s="56">
        <f>Nachschleiftexte!F843</f>
        <v>0</v>
      </c>
      <c r="Q890" s="56">
        <f>Nachschleiftexte!AD843</f>
        <v>0</v>
      </c>
      <c r="R890" s="56">
        <f>Nachschleiftexte!R843</f>
        <v>0</v>
      </c>
      <c r="S890" s="56">
        <f>Nachschleiftexte!N843</f>
        <v>0</v>
      </c>
      <c r="T890" s="56">
        <f>Nachschleiftexte!AB843</f>
        <v>0</v>
      </c>
    </row>
    <row r="891" spans="3:20" x14ac:dyDescent="0.25">
      <c r="C891" s="82">
        <f>Nachschleiftexte!A844</f>
        <v>0</v>
      </c>
      <c r="D891" s="56" t="str">
        <f>IF(C891=[1]Sheet1!A835,"ok","falsch")</f>
        <v>ok</v>
      </c>
      <c r="E891" s="57" t="e" cm="1">
        <f t="array" aca="1" ref="E891" ca="1">INDIRECT(A894&amp;B894)</f>
        <v>#REF!</v>
      </c>
      <c r="F891" s="56">
        <f>Nachschleiftexte!C844</f>
        <v>0</v>
      </c>
      <c r="G891" s="56">
        <f>Nachschleiftexte!D844</f>
        <v>0</v>
      </c>
      <c r="H891" s="56">
        <f>Nachschleiftexte!O844</f>
        <v>0</v>
      </c>
      <c r="I891" s="131">
        <f>Nachschleiftexte!G844</f>
        <v>0</v>
      </c>
      <c r="J891" s="56">
        <f>Nachschleiftexte!E844</f>
        <v>0</v>
      </c>
      <c r="K891" s="56">
        <f>Nachschleiftexte!J844</f>
        <v>0</v>
      </c>
      <c r="L891" s="56">
        <f>Nachschleiftexte!X844</f>
        <v>0</v>
      </c>
      <c r="M891" s="56">
        <f>Nachschleiftexte!Y844</f>
        <v>0</v>
      </c>
      <c r="N891" s="56">
        <f>Nachschleiftexte!K844</f>
        <v>0</v>
      </c>
      <c r="O891" s="56">
        <f>Nachschleiftexte!L844</f>
        <v>0</v>
      </c>
      <c r="P891" s="56">
        <f>Nachschleiftexte!F844</f>
        <v>0</v>
      </c>
      <c r="Q891" s="56">
        <f>Nachschleiftexte!AD844</f>
        <v>0</v>
      </c>
      <c r="R891" s="56">
        <f>Nachschleiftexte!R844</f>
        <v>0</v>
      </c>
      <c r="S891" s="56">
        <f>Nachschleiftexte!N844</f>
        <v>0</v>
      </c>
      <c r="T891" s="56">
        <f>Nachschleiftexte!AB844</f>
        <v>0</v>
      </c>
    </row>
    <row r="892" spans="3:20" s="6" customFormat="1" x14ac:dyDescent="0.25">
      <c r="C892" s="82">
        <f>Nachschleiftexte!A845</f>
        <v>0</v>
      </c>
      <c r="D892" s="56" t="str">
        <f>IF(C892=[1]Sheet1!A836,"ok","falsch")</f>
        <v>ok</v>
      </c>
      <c r="E892" s="57" t="e" cm="1">
        <f t="array" aca="1" ref="E892" ca="1">INDIRECT(A895&amp;B895)</f>
        <v>#REF!</v>
      </c>
      <c r="F892" s="56">
        <f>Nachschleiftexte!C845</f>
        <v>0</v>
      </c>
      <c r="G892" s="56">
        <f>Nachschleiftexte!D845</f>
        <v>0</v>
      </c>
      <c r="H892" s="56">
        <f>Nachschleiftexte!O845</f>
        <v>0</v>
      </c>
      <c r="I892" s="131">
        <f>Nachschleiftexte!G845</f>
        <v>0</v>
      </c>
      <c r="J892" s="56">
        <f>Nachschleiftexte!E845</f>
        <v>0</v>
      </c>
      <c r="K892" s="56">
        <f>Nachschleiftexte!J845</f>
        <v>0</v>
      </c>
      <c r="L892" s="56">
        <f>Nachschleiftexte!X845</f>
        <v>0</v>
      </c>
      <c r="M892" s="56">
        <f>Nachschleiftexte!Y845</f>
        <v>0</v>
      </c>
      <c r="N892" s="56">
        <f>Nachschleiftexte!K845</f>
        <v>0</v>
      </c>
      <c r="O892" s="56">
        <f>Nachschleiftexte!L845</f>
        <v>0</v>
      </c>
      <c r="P892" s="56">
        <f>Nachschleiftexte!F845</f>
        <v>0</v>
      </c>
      <c r="Q892" s="56">
        <f>Nachschleiftexte!AD845</f>
        <v>0</v>
      </c>
      <c r="R892" s="56">
        <f>Nachschleiftexte!R845</f>
        <v>0</v>
      </c>
      <c r="S892" s="56">
        <f>Nachschleiftexte!N845</f>
        <v>0</v>
      </c>
      <c r="T892" s="56">
        <f>Nachschleiftexte!AB845</f>
        <v>0</v>
      </c>
    </row>
    <row r="893" spans="3:20" x14ac:dyDescent="0.25">
      <c r="C893" s="82">
        <f>Nachschleiftexte!A846</f>
        <v>0</v>
      </c>
      <c r="D893" s="56" t="str">
        <f>IF(C893=[1]Sheet1!A837,"ok","falsch")</f>
        <v>ok</v>
      </c>
      <c r="E893" s="57" t="e" cm="1">
        <f t="array" aca="1" ref="E893" ca="1">INDIRECT(A896&amp;B896)</f>
        <v>#REF!</v>
      </c>
      <c r="F893" s="56">
        <f>Nachschleiftexte!C846</f>
        <v>0</v>
      </c>
      <c r="G893" s="56">
        <f>Nachschleiftexte!D846</f>
        <v>0</v>
      </c>
      <c r="H893" s="56">
        <f>Nachschleiftexte!O846</f>
        <v>0</v>
      </c>
      <c r="I893" s="131">
        <f>Nachschleiftexte!G846</f>
        <v>0</v>
      </c>
      <c r="J893" s="56">
        <f>Nachschleiftexte!E846</f>
        <v>0</v>
      </c>
      <c r="K893" s="56">
        <f>Nachschleiftexte!J846</f>
        <v>0</v>
      </c>
      <c r="L893" s="56">
        <f>Nachschleiftexte!X846</f>
        <v>0</v>
      </c>
      <c r="M893" s="56">
        <f>Nachschleiftexte!Y846</f>
        <v>0</v>
      </c>
      <c r="N893" s="56">
        <f>Nachschleiftexte!K846</f>
        <v>0</v>
      </c>
      <c r="O893" s="56">
        <f>Nachschleiftexte!L846</f>
        <v>0</v>
      </c>
      <c r="P893" s="56">
        <f>Nachschleiftexte!F846</f>
        <v>0</v>
      </c>
      <c r="Q893" s="56">
        <f>Nachschleiftexte!AD846</f>
        <v>0</v>
      </c>
      <c r="R893" s="56">
        <f>Nachschleiftexte!R846</f>
        <v>0</v>
      </c>
      <c r="S893" s="56">
        <f>Nachschleiftexte!N846</f>
        <v>0</v>
      </c>
      <c r="T893" s="56">
        <f>Nachschleiftexte!AB846</f>
        <v>0</v>
      </c>
    </row>
    <row r="894" spans="3:20" s="6" customFormat="1" x14ac:dyDescent="0.25">
      <c r="C894" s="82">
        <f>Nachschleiftexte!A847</f>
        <v>0</v>
      </c>
      <c r="D894" s="56" t="str">
        <f>IF(C894=[1]Sheet1!A838,"ok","falsch")</f>
        <v>ok</v>
      </c>
      <c r="E894" s="57" t="e" cm="1">
        <f t="array" aca="1" ref="E894" ca="1">INDIRECT(A897&amp;B897)</f>
        <v>#REF!</v>
      </c>
      <c r="F894" s="56">
        <f>Nachschleiftexte!C847</f>
        <v>0</v>
      </c>
      <c r="G894" s="56">
        <f>Nachschleiftexte!D847</f>
        <v>0</v>
      </c>
      <c r="H894" s="56">
        <f>Nachschleiftexte!O847</f>
        <v>0</v>
      </c>
      <c r="I894" s="131">
        <f>Nachschleiftexte!G847</f>
        <v>0</v>
      </c>
      <c r="J894" s="56">
        <f>Nachschleiftexte!E847</f>
        <v>0</v>
      </c>
      <c r="K894" s="56">
        <f>Nachschleiftexte!J847</f>
        <v>0</v>
      </c>
      <c r="L894" s="56">
        <f>Nachschleiftexte!X847</f>
        <v>0</v>
      </c>
      <c r="M894" s="56">
        <f>Nachschleiftexte!Y847</f>
        <v>0</v>
      </c>
      <c r="N894" s="56">
        <f>Nachschleiftexte!K847</f>
        <v>0</v>
      </c>
      <c r="O894" s="56">
        <f>Nachschleiftexte!L847</f>
        <v>0</v>
      </c>
      <c r="P894" s="56">
        <f>Nachschleiftexte!F847</f>
        <v>0</v>
      </c>
      <c r="Q894" s="56">
        <f>Nachschleiftexte!AD847</f>
        <v>0</v>
      </c>
      <c r="R894" s="56">
        <f>Nachschleiftexte!R847</f>
        <v>0</v>
      </c>
      <c r="S894" s="56">
        <f>Nachschleiftexte!N847</f>
        <v>0</v>
      </c>
      <c r="T894" s="56">
        <f>Nachschleiftexte!AB847</f>
        <v>0</v>
      </c>
    </row>
    <row r="895" spans="3:20" x14ac:dyDescent="0.25">
      <c r="C895" s="82">
        <f>Nachschleiftexte!A848</f>
        <v>0</v>
      </c>
      <c r="D895" s="56" t="str">
        <f>IF(C895=[1]Sheet1!A839,"ok","falsch")</f>
        <v>ok</v>
      </c>
      <c r="E895" s="57" t="e" cm="1">
        <f t="array" aca="1" ref="E895" ca="1">INDIRECT(A898&amp;B898)</f>
        <v>#REF!</v>
      </c>
      <c r="F895" s="56">
        <f>Nachschleiftexte!C848</f>
        <v>0</v>
      </c>
      <c r="G895" s="56">
        <f>Nachschleiftexte!D848</f>
        <v>0</v>
      </c>
      <c r="H895" s="56">
        <f>Nachschleiftexte!O848</f>
        <v>0</v>
      </c>
      <c r="I895" s="131">
        <f>Nachschleiftexte!G848</f>
        <v>0</v>
      </c>
      <c r="J895" s="56">
        <f>Nachschleiftexte!E848</f>
        <v>0</v>
      </c>
      <c r="K895" s="56">
        <f>Nachschleiftexte!J848</f>
        <v>0</v>
      </c>
      <c r="L895" s="56">
        <f>Nachschleiftexte!X848</f>
        <v>0</v>
      </c>
      <c r="M895" s="56">
        <f>Nachschleiftexte!Y848</f>
        <v>0</v>
      </c>
      <c r="N895" s="56">
        <f>Nachschleiftexte!K848</f>
        <v>0</v>
      </c>
      <c r="O895" s="56">
        <f>Nachschleiftexte!L848</f>
        <v>0</v>
      </c>
      <c r="P895" s="56">
        <f>Nachschleiftexte!F848</f>
        <v>0</v>
      </c>
      <c r="Q895" s="56">
        <f>Nachschleiftexte!AD848</f>
        <v>0</v>
      </c>
      <c r="R895" s="56">
        <f>Nachschleiftexte!R848</f>
        <v>0</v>
      </c>
      <c r="S895" s="56">
        <f>Nachschleiftexte!N848</f>
        <v>0</v>
      </c>
      <c r="T895" s="56">
        <f>Nachschleiftexte!AB848</f>
        <v>0</v>
      </c>
    </row>
    <row r="896" spans="3:20" s="6" customFormat="1" x14ac:dyDescent="0.25">
      <c r="C896" s="82">
        <f>Nachschleiftexte!A849</f>
        <v>0</v>
      </c>
      <c r="D896" s="56" t="str">
        <f>IF(C896=[1]Sheet1!A840,"ok","falsch")</f>
        <v>ok</v>
      </c>
      <c r="E896" s="57" t="e" cm="1">
        <f t="array" aca="1" ref="E896" ca="1">INDIRECT(A899&amp;B899)</f>
        <v>#REF!</v>
      </c>
      <c r="F896" s="56">
        <f>Nachschleiftexte!C849</f>
        <v>0</v>
      </c>
      <c r="G896" s="56">
        <f>Nachschleiftexte!D849</f>
        <v>0</v>
      </c>
      <c r="H896" s="56">
        <f>Nachschleiftexte!O849</f>
        <v>0</v>
      </c>
      <c r="I896" s="131">
        <f>Nachschleiftexte!G849</f>
        <v>0</v>
      </c>
      <c r="J896" s="56">
        <f>Nachschleiftexte!E849</f>
        <v>0</v>
      </c>
      <c r="K896" s="56">
        <f>Nachschleiftexte!J849</f>
        <v>0</v>
      </c>
      <c r="L896" s="56">
        <f>Nachschleiftexte!X849</f>
        <v>0</v>
      </c>
      <c r="M896" s="56">
        <f>Nachschleiftexte!Y849</f>
        <v>0</v>
      </c>
      <c r="N896" s="56">
        <f>Nachschleiftexte!K849</f>
        <v>0</v>
      </c>
      <c r="O896" s="56">
        <f>Nachschleiftexte!L849</f>
        <v>0</v>
      </c>
      <c r="P896" s="56">
        <f>Nachschleiftexte!F849</f>
        <v>0</v>
      </c>
      <c r="Q896" s="56">
        <f>Nachschleiftexte!AD849</f>
        <v>0</v>
      </c>
      <c r="R896" s="56">
        <f>Nachschleiftexte!R849</f>
        <v>0</v>
      </c>
      <c r="S896" s="56">
        <f>Nachschleiftexte!N849</f>
        <v>0</v>
      </c>
      <c r="T896" s="56">
        <f>Nachschleiftexte!AB849</f>
        <v>0</v>
      </c>
    </row>
    <row r="897" spans="3:20" x14ac:dyDescent="0.25">
      <c r="C897" s="82">
        <f>Nachschleiftexte!A850</f>
        <v>0</v>
      </c>
      <c r="D897" s="56" t="str">
        <f>IF(C897=[1]Sheet1!A841,"ok","falsch")</f>
        <v>ok</v>
      </c>
      <c r="E897" s="57" t="e" cm="1">
        <f t="array" aca="1" ref="E897" ca="1">INDIRECT(A900&amp;B900)</f>
        <v>#REF!</v>
      </c>
      <c r="F897" s="56">
        <f>Nachschleiftexte!C850</f>
        <v>0</v>
      </c>
      <c r="G897" s="56">
        <f>Nachschleiftexte!D850</f>
        <v>0</v>
      </c>
      <c r="H897" s="56">
        <f>Nachschleiftexte!O850</f>
        <v>0</v>
      </c>
      <c r="I897" s="131">
        <f>Nachschleiftexte!G850</f>
        <v>0</v>
      </c>
      <c r="J897" s="56">
        <f>Nachschleiftexte!E850</f>
        <v>0</v>
      </c>
      <c r="K897" s="56">
        <f>Nachschleiftexte!J850</f>
        <v>0</v>
      </c>
      <c r="L897" s="56">
        <f>Nachschleiftexte!X850</f>
        <v>0</v>
      </c>
      <c r="M897" s="56">
        <f>Nachschleiftexte!Y850</f>
        <v>0</v>
      </c>
      <c r="N897" s="56">
        <f>Nachschleiftexte!K850</f>
        <v>0</v>
      </c>
      <c r="O897" s="56">
        <f>Nachschleiftexte!L850</f>
        <v>0</v>
      </c>
      <c r="P897" s="56">
        <f>Nachschleiftexte!F850</f>
        <v>0</v>
      </c>
      <c r="Q897" s="56">
        <f>Nachschleiftexte!AD850</f>
        <v>0</v>
      </c>
      <c r="R897" s="56">
        <f>Nachschleiftexte!R850</f>
        <v>0</v>
      </c>
      <c r="S897" s="56">
        <f>Nachschleiftexte!N850</f>
        <v>0</v>
      </c>
      <c r="T897" s="56">
        <f>Nachschleiftexte!AB850</f>
        <v>0</v>
      </c>
    </row>
    <row r="898" spans="3:20" s="6" customFormat="1" x14ac:dyDescent="0.25">
      <c r="C898" s="82">
        <f>Nachschleiftexte!A851</f>
        <v>0</v>
      </c>
      <c r="D898" s="56" t="str">
        <f>IF(C898=[1]Sheet1!A842,"ok","falsch")</f>
        <v>ok</v>
      </c>
      <c r="E898" s="57" t="e" cm="1">
        <f t="array" aca="1" ref="E898" ca="1">INDIRECT(A901&amp;B901)</f>
        <v>#REF!</v>
      </c>
      <c r="F898" s="56">
        <f>Nachschleiftexte!C851</f>
        <v>0</v>
      </c>
      <c r="G898" s="56">
        <f>Nachschleiftexte!D851</f>
        <v>0</v>
      </c>
      <c r="H898" s="56">
        <f>Nachschleiftexte!O851</f>
        <v>0</v>
      </c>
      <c r="I898" s="131">
        <f>Nachschleiftexte!G851</f>
        <v>0</v>
      </c>
      <c r="J898" s="56">
        <f>Nachschleiftexte!E851</f>
        <v>0</v>
      </c>
      <c r="K898" s="56">
        <f>Nachschleiftexte!J851</f>
        <v>0</v>
      </c>
      <c r="L898" s="56">
        <f>Nachschleiftexte!X851</f>
        <v>0</v>
      </c>
      <c r="M898" s="56">
        <f>Nachschleiftexte!Y851</f>
        <v>0</v>
      </c>
      <c r="N898" s="56">
        <f>Nachschleiftexte!K851</f>
        <v>0</v>
      </c>
      <c r="O898" s="56">
        <f>Nachschleiftexte!L851</f>
        <v>0</v>
      </c>
      <c r="P898" s="56">
        <f>Nachschleiftexte!F851</f>
        <v>0</v>
      </c>
      <c r="Q898" s="56">
        <f>Nachschleiftexte!AD851</f>
        <v>0</v>
      </c>
      <c r="R898" s="56">
        <f>Nachschleiftexte!R851</f>
        <v>0</v>
      </c>
      <c r="S898" s="56">
        <f>Nachschleiftexte!N851</f>
        <v>0</v>
      </c>
      <c r="T898" s="56">
        <f>Nachschleiftexte!AB851</f>
        <v>0</v>
      </c>
    </row>
    <row r="899" spans="3:20" x14ac:dyDescent="0.25">
      <c r="C899" s="82">
        <f>Nachschleiftexte!A852</f>
        <v>0</v>
      </c>
      <c r="D899" s="56" t="str">
        <f>IF(C899=[1]Sheet1!A843,"ok","falsch")</f>
        <v>ok</v>
      </c>
      <c r="E899" s="57" t="e" cm="1">
        <f t="array" aca="1" ref="E899" ca="1">INDIRECT(A902&amp;B902)</f>
        <v>#REF!</v>
      </c>
      <c r="F899" s="56">
        <f>Nachschleiftexte!C852</f>
        <v>0</v>
      </c>
      <c r="G899" s="56">
        <f>Nachschleiftexte!D852</f>
        <v>0</v>
      </c>
      <c r="H899" s="56">
        <f>Nachschleiftexte!O852</f>
        <v>0</v>
      </c>
      <c r="I899" s="131">
        <f>Nachschleiftexte!G852</f>
        <v>0</v>
      </c>
      <c r="J899" s="56">
        <f>Nachschleiftexte!E852</f>
        <v>0</v>
      </c>
      <c r="K899" s="56">
        <f>Nachschleiftexte!J852</f>
        <v>0</v>
      </c>
      <c r="L899" s="56">
        <f>Nachschleiftexte!X852</f>
        <v>0</v>
      </c>
      <c r="M899" s="56">
        <f>Nachschleiftexte!Y852</f>
        <v>0</v>
      </c>
      <c r="N899" s="56">
        <f>Nachschleiftexte!K852</f>
        <v>0</v>
      </c>
      <c r="O899" s="56">
        <f>Nachschleiftexte!L852</f>
        <v>0</v>
      </c>
      <c r="P899" s="56">
        <f>Nachschleiftexte!F852</f>
        <v>0</v>
      </c>
      <c r="Q899" s="56">
        <f>Nachschleiftexte!AD852</f>
        <v>0</v>
      </c>
      <c r="R899" s="56">
        <f>Nachschleiftexte!R852</f>
        <v>0</v>
      </c>
      <c r="S899" s="56">
        <f>Nachschleiftexte!N852</f>
        <v>0</v>
      </c>
      <c r="T899" s="56">
        <f>Nachschleiftexte!AB852</f>
        <v>0</v>
      </c>
    </row>
    <row r="900" spans="3:20" s="6" customFormat="1" x14ac:dyDescent="0.25">
      <c r="C900" s="82">
        <f>Nachschleiftexte!A853</f>
        <v>0</v>
      </c>
      <c r="D900" s="56" t="str">
        <f>IF(C900=[1]Sheet1!A844,"ok","falsch")</f>
        <v>ok</v>
      </c>
      <c r="E900" s="57" t="e" cm="1">
        <f t="array" aca="1" ref="E900" ca="1">INDIRECT(A903&amp;B903)</f>
        <v>#REF!</v>
      </c>
      <c r="F900" s="56">
        <f>Nachschleiftexte!C853</f>
        <v>0</v>
      </c>
      <c r="G900" s="56">
        <f>Nachschleiftexte!D853</f>
        <v>0</v>
      </c>
      <c r="H900" s="56">
        <f>Nachschleiftexte!O853</f>
        <v>0</v>
      </c>
      <c r="I900" s="131">
        <f>Nachschleiftexte!G853</f>
        <v>0</v>
      </c>
      <c r="J900" s="56">
        <f>Nachschleiftexte!E853</f>
        <v>0</v>
      </c>
      <c r="K900" s="56">
        <f>Nachschleiftexte!J853</f>
        <v>0</v>
      </c>
      <c r="L900" s="56">
        <f>Nachschleiftexte!X853</f>
        <v>0</v>
      </c>
      <c r="M900" s="56">
        <f>Nachschleiftexte!Y853</f>
        <v>0</v>
      </c>
      <c r="N900" s="56">
        <f>Nachschleiftexte!K853</f>
        <v>0</v>
      </c>
      <c r="O900" s="56">
        <f>Nachschleiftexte!L853</f>
        <v>0</v>
      </c>
      <c r="P900" s="56">
        <f>Nachschleiftexte!F853</f>
        <v>0</v>
      </c>
      <c r="Q900" s="56">
        <f>Nachschleiftexte!AD853</f>
        <v>0</v>
      </c>
      <c r="R900" s="56">
        <f>Nachschleiftexte!R853</f>
        <v>0</v>
      </c>
      <c r="S900" s="56">
        <f>Nachschleiftexte!N853</f>
        <v>0</v>
      </c>
      <c r="T900" s="56">
        <f>Nachschleiftexte!AB853</f>
        <v>0</v>
      </c>
    </row>
    <row r="901" spans="3:20" x14ac:dyDescent="0.25">
      <c r="C901" s="82">
        <f>Nachschleiftexte!A854</f>
        <v>0</v>
      </c>
      <c r="D901" s="56" t="str">
        <f>IF(C901=[1]Sheet1!A845,"ok","falsch")</f>
        <v>ok</v>
      </c>
      <c r="E901" s="57" t="e" cm="1">
        <f t="array" aca="1" ref="E901" ca="1">INDIRECT(A904&amp;B904)</f>
        <v>#REF!</v>
      </c>
      <c r="F901" s="56">
        <f>Nachschleiftexte!C854</f>
        <v>0</v>
      </c>
      <c r="G901" s="56">
        <f>Nachschleiftexte!D854</f>
        <v>0</v>
      </c>
      <c r="H901" s="56">
        <f>Nachschleiftexte!O854</f>
        <v>0</v>
      </c>
      <c r="I901" s="131">
        <f>Nachschleiftexte!G854</f>
        <v>0</v>
      </c>
      <c r="J901" s="56">
        <f>Nachschleiftexte!E854</f>
        <v>0</v>
      </c>
      <c r="K901" s="56">
        <f>Nachschleiftexte!J854</f>
        <v>0</v>
      </c>
      <c r="L901" s="56">
        <f>Nachschleiftexte!X854</f>
        <v>0</v>
      </c>
      <c r="M901" s="56">
        <f>Nachschleiftexte!Y854</f>
        <v>0</v>
      </c>
      <c r="N901" s="56">
        <f>Nachschleiftexte!K854</f>
        <v>0</v>
      </c>
      <c r="O901" s="56">
        <f>Nachschleiftexte!L854</f>
        <v>0</v>
      </c>
      <c r="P901" s="56">
        <f>Nachschleiftexte!F854</f>
        <v>0</v>
      </c>
      <c r="Q901" s="56">
        <f>Nachschleiftexte!AD854</f>
        <v>0</v>
      </c>
      <c r="R901" s="56">
        <f>Nachschleiftexte!R854</f>
        <v>0</v>
      </c>
      <c r="S901" s="56">
        <f>Nachschleiftexte!N854</f>
        <v>0</v>
      </c>
      <c r="T901" s="56">
        <f>Nachschleiftexte!AB854</f>
        <v>0</v>
      </c>
    </row>
    <row r="902" spans="3:20" s="6" customFormat="1" x14ac:dyDescent="0.25">
      <c r="C902" s="82">
        <f>Nachschleiftexte!A855</f>
        <v>0</v>
      </c>
      <c r="D902" s="56" t="str">
        <f>IF(C902=[1]Sheet1!A846,"ok","falsch")</f>
        <v>ok</v>
      </c>
      <c r="E902" s="57" t="e" cm="1">
        <f t="array" aca="1" ref="E902" ca="1">INDIRECT(A905&amp;B905)</f>
        <v>#REF!</v>
      </c>
      <c r="F902" s="56">
        <f>Nachschleiftexte!C855</f>
        <v>0</v>
      </c>
      <c r="G902" s="56">
        <f>Nachschleiftexte!D855</f>
        <v>0</v>
      </c>
      <c r="H902" s="56">
        <f>Nachschleiftexte!O855</f>
        <v>0</v>
      </c>
      <c r="I902" s="131">
        <f>Nachschleiftexte!G855</f>
        <v>0</v>
      </c>
      <c r="J902" s="56">
        <f>Nachschleiftexte!E855</f>
        <v>0</v>
      </c>
      <c r="K902" s="56">
        <f>Nachschleiftexte!J855</f>
        <v>0</v>
      </c>
      <c r="L902" s="56">
        <f>Nachschleiftexte!X855</f>
        <v>0</v>
      </c>
      <c r="M902" s="56">
        <f>Nachschleiftexte!Y855</f>
        <v>0</v>
      </c>
      <c r="N902" s="56">
        <f>Nachschleiftexte!K855</f>
        <v>0</v>
      </c>
      <c r="O902" s="56">
        <f>Nachschleiftexte!L855</f>
        <v>0</v>
      </c>
      <c r="P902" s="56">
        <f>Nachschleiftexte!F855</f>
        <v>0</v>
      </c>
      <c r="Q902" s="56">
        <f>Nachschleiftexte!AD855</f>
        <v>0</v>
      </c>
      <c r="R902" s="56">
        <f>Nachschleiftexte!R855</f>
        <v>0</v>
      </c>
      <c r="S902" s="56">
        <f>Nachschleiftexte!N855</f>
        <v>0</v>
      </c>
      <c r="T902" s="56">
        <f>Nachschleiftexte!AB855</f>
        <v>0</v>
      </c>
    </row>
    <row r="903" spans="3:20" x14ac:dyDescent="0.25">
      <c r="C903" s="82">
        <f>Nachschleiftexte!A856</f>
        <v>0</v>
      </c>
      <c r="D903" s="56" t="str">
        <f>IF(C903=[1]Sheet1!A847,"ok","falsch")</f>
        <v>ok</v>
      </c>
      <c r="E903" s="57" t="e" cm="1">
        <f t="array" aca="1" ref="E903" ca="1">INDIRECT(A906&amp;B906)</f>
        <v>#REF!</v>
      </c>
      <c r="F903" s="56">
        <f>Nachschleiftexte!C856</f>
        <v>0</v>
      </c>
      <c r="G903" s="56">
        <f>Nachschleiftexte!D856</f>
        <v>0</v>
      </c>
      <c r="H903" s="56">
        <f>Nachschleiftexte!O856</f>
        <v>0</v>
      </c>
      <c r="I903" s="131">
        <f>Nachschleiftexte!G856</f>
        <v>0</v>
      </c>
      <c r="J903" s="56">
        <f>Nachschleiftexte!E856</f>
        <v>0</v>
      </c>
      <c r="K903" s="56">
        <f>Nachschleiftexte!J856</f>
        <v>0</v>
      </c>
      <c r="L903" s="56">
        <f>Nachschleiftexte!X856</f>
        <v>0</v>
      </c>
      <c r="M903" s="56">
        <f>Nachschleiftexte!Y856</f>
        <v>0</v>
      </c>
      <c r="N903" s="56">
        <f>Nachschleiftexte!K856</f>
        <v>0</v>
      </c>
      <c r="O903" s="56">
        <f>Nachschleiftexte!L856</f>
        <v>0</v>
      </c>
      <c r="P903" s="56">
        <f>Nachschleiftexte!F856</f>
        <v>0</v>
      </c>
      <c r="Q903" s="56">
        <f>Nachschleiftexte!AD856</f>
        <v>0</v>
      </c>
      <c r="R903" s="56">
        <f>Nachschleiftexte!R856</f>
        <v>0</v>
      </c>
      <c r="S903" s="56">
        <f>Nachschleiftexte!N856</f>
        <v>0</v>
      </c>
      <c r="T903" s="56">
        <f>Nachschleiftexte!AB856</f>
        <v>0</v>
      </c>
    </row>
    <row r="904" spans="3:20" s="6" customFormat="1" x14ac:dyDescent="0.25">
      <c r="C904" s="82">
        <f>Nachschleiftexte!A857</f>
        <v>0</v>
      </c>
      <c r="D904" s="56" t="str">
        <f>IF(C904=[1]Sheet1!A848,"ok","falsch")</f>
        <v>ok</v>
      </c>
      <c r="E904" s="57" t="e" cm="1">
        <f t="array" aca="1" ref="E904" ca="1">INDIRECT(A907&amp;B907)</f>
        <v>#REF!</v>
      </c>
      <c r="F904" s="56">
        <f>Nachschleiftexte!C857</f>
        <v>0</v>
      </c>
      <c r="G904" s="56">
        <f>Nachschleiftexte!D857</f>
        <v>0</v>
      </c>
      <c r="H904" s="56">
        <f>Nachschleiftexte!O857</f>
        <v>0</v>
      </c>
      <c r="I904" s="131">
        <f>Nachschleiftexte!G857</f>
        <v>0</v>
      </c>
      <c r="J904" s="56">
        <f>Nachschleiftexte!E857</f>
        <v>0</v>
      </c>
      <c r="K904" s="56">
        <f>Nachschleiftexte!J857</f>
        <v>0</v>
      </c>
      <c r="L904" s="56">
        <f>Nachschleiftexte!X857</f>
        <v>0</v>
      </c>
      <c r="M904" s="56">
        <f>Nachschleiftexte!Y857</f>
        <v>0</v>
      </c>
      <c r="N904" s="56">
        <f>Nachschleiftexte!K857</f>
        <v>0</v>
      </c>
      <c r="O904" s="56">
        <f>Nachschleiftexte!L857</f>
        <v>0</v>
      </c>
      <c r="P904" s="56">
        <f>Nachschleiftexte!F857</f>
        <v>0</v>
      </c>
      <c r="Q904" s="56">
        <f>Nachschleiftexte!AD857</f>
        <v>0</v>
      </c>
      <c r="R904" s="56">
        <f>Nachschleiftexte!R857</f>
        <v>0</v>
      </c>
      <c r="S904" s="56">
        <f>Nachschleiftexte!N857</f>
        <v>0</v>
      </c>
      <c r="T904" s="56">
        <f>Nachschleiftexte!AB857</f>
        <v>0</v>
      </c>
    </row>
    <row r="905" spans="3:20" x14ac:dyDescent="0.25">
      <c r="C905" s="82">
        <f>Nachschleiftexte!A858</f>
        <v>0</v>
      </c>
      <c r="D905" s="56" t="str">
        <f>IF(C905=[1]Sheet1!A849,"ok","falsch")</f>
        <v>ok</v>
      </c>
      <c r="E905" s="57" t="e" cm="1">
        <f t="array" aca="1" ref="E905" ca="1">INDIRECT(A908&amp;B908)</f>
        <v>#REF!</v>
      </c>
      <c r="F905" s="56">
        <f>Nachschleiftexte!C858</f>
        <v>0</v>
      </c>
      <c r="G905" s="56">
        <f>Nachschleiftexte!D858</f>
        <v>0</v>
      </c>
      <c r="H905" s="56">
        <f>Nachschleiftexte!O858</f>
        <v>0</v>
      </c>
      <c r="I905" s="131">
        <f>Nachschleiftexte!G858</f>
        <v>0</v>
      </c>
      <c r="J905" s="56">
        <f>Nachschleiftexte!E858</f>
        <v>0</v>
      </c>
      <c r="K905" s="56">
        <f>Nachschleiftexte!J858</f>
        <v>0</v>
      </c>
      <c r="L905" s="56">
        <f>Nachschleiftexte!X858</f>
        <v>0</v>
      </c>
      <c r="M905" s="56">
        <f>Nachschleiftexte!Y858</f>
        <v>0</v>
      </c>
      <c r="N905" s="56">
        <f>Nachschleiftexte!K858</f>
        <v>0</v>
      </c>
      <c r="O905" s="56">
        <f>Nachschleiftexte!L858</f>
        <v>0</v>
      </c>
      <c r="P905" s="56">
        <f>Nachschleiftexte!F858</f>
        <v>0</v>
      </c>
      <c r="Q905" s="56">
        <f>Nachschleiftexte!AD858</f>
        <v>0</v>
      </c>
      <c r="R905" s="56">
        <f>Nachschleiftexte!R858</f>
        <v>0</v>
      </c>
      <c r="S905" s="56">
        <f>Nachschleiftexte!N858</f>
        <v>0</v>
      </c>
      <c r="T905" s="56">
        <f>Nachschleiftexte!AB858</f>
        <v>0</v>
      </c>
    </row>
    <row r="906" spans="3:20" s="6" customFormat="1" x14ac:dyDescent="0.25">
      <c r="C906" s="82">
        <f>Nachschleiftexte!A859</f>
        <v>0</v>
      </c>
      <c r="D906" s="56" t="str">
        <f>IF(C906=[1]Sheet1!A850,"ok","falsch")</f>
        <v>ok</v>
      </c>
      <c r="E906" s="57" t="e" cm="1">
        <f t="array" aca="1" ref="E906" ca="1">INDIRECT(A909&amp;B909)</f>
        <v>#REF!</v>
      </c>
      <c r="F906" s="56">
        <f>Nachschleiftexte!C859</f>
        <v>0</v>
      </c>
      <c r="G906" s="56">
        <f>Nachschleiftexte!D859</f>
        <v>0</v>
      </c>
      <c r="H906" s="56">
        <f>Nachschleiftexte!O859</f>
        <v>0</v>
      </c>
      <c r="I906" s="131">
        <f>Nachschleiftexte!G859</f>
        <v>0</v>
      </c>
      <c r="J906" s="56">
        <f>Nachschleiftexte!E859</f>
        <v>0</v>
      </c>
      <c r="K906" s="56">
        <f>Nachschleiftexte!J859</f>
        <v>0</v>
      </c>
      <c r="L906" s="56">
        <f>Nachschleiftexte!X859</f>
        <v>0</v>
      </c>
      <c r="M906" s="56">
        <f>Nachschleiftexte!Y859</f>
        <v>0</v>
      </c>
      <c r="N906" s="56">
        <f>Nachschleiftexte!K859</f>
        <v>0</v>
      </c>
      <c r="O906" s="56">
        <f>Nachschleiftexte!L859</f>
        <v>0</v>
      </c>
      <c r="P906" s="56">
        <f>Nachschleiftexte!F859</f>
        <v>0</v>
      </c>
      <c r="Q906" s="56">
        <f>Nachschleiftexte!AD859</f>
        <v>0</v>
      </c>
      <c r="R906" s="56">
        <f>Nachschleiftexte!R859</f>
        <v>0</v>
      </c>
      <c r="S906" s="56">
        <f>Nachschleiftexte!N859</f>
        <v>0</v>
      </c>
      <c r="T906" s="56">
        <f>Nachschleiftexte!AB859</f>
        <v>0</v>
      </c>
    </row>
    <row r="907" spans="3:20" x14ac:dyDescent="0.25">
      <c r="C907" s="82">
        <f>Nachschleiftexte!A860</f>
        <v>0</v>
      </c>
      <c r="D907" s="56" t="str">
        <f>IF(C907=[1]Sheet1!A851,"ok","falsch")</f>
        <v>ok</v>
      </c>
      <c r="E907" s="57" t="e" cm="1">
        <f t="array" aca="1" ref="E907" ca="1">INDIRECT(A910&amp;B910)</f>
        <v>#REF!</v>
      </c>
      <c r="F907" s="56">
        <f>Nachschleiftexte!C860</f>
        <v>0</v>
      </c>
      <c r="G907" s="56">
        <f>Nachschleiftexte!D860</f>
        <v>0</v>
      </c>
      <c r="H907" s="56">
        <f>Nachschleiftexte!O860</f>
        <v>0</v>
      </c>
      <c r="I907" s="131">
        <f>Nachschleiftexte!G860</f>
        <v>0</v>
      </c>
      <c r="J907" s="56">
        <f>Nachschleiftexte!E860</f>
        <v>0</v>
      </c>
      <c r="K907" s="56">
        <f>Nachschleiftexte!J860</f>
        <v>0</v>
      </c>
      <c r="L907" s="56">
        <f>Nachschleiftexte!X860</f>
        <v>0</v>
      </c>
      <c r="M907" s="56">
        <f>Nachschleiftexte!Y860</f>
        <v>0</v>
      </c>
      <c r="N907" s="56">
        <f>Nachschleiftexte!K860</f>
        <v>0</v>
      </c>
      <c r="O907" s="56">
        <f>Nachschleiftexte!L860</f>
        <v>0</v>
      </c>
      <c r="P907" s="56">
        <f>Nachschleiftexte!F860</f>
        <v>0</v>
      </c>
      <c r="Q907" s="56">
        <f>Nachschleiftexte!AD860</f>
        <v>0</v>
      </c>
      <c r="R907" s="56">
        <f>Nachschleiftexte!R860</f>
        <v>0</v>
      </c>
      <c r="S907" s="56">
        <f>Nachschleiftexte!N860</f>
        <v>0</v>
      </c>
      <c r="T907" s="56">
        <f>Nachschleiftexte!AB860</f>
        <v>0</v>
      </c>
    </row>
    <row r="908" spans="3:20" s="6" customFormat="1" x14ac:dyDescent="0.25">
      <c r="C908" s="82">
        <f>Nachschleiftexte!A861</f>
        <v>0</v>
      </c>
      <c r="D908" s="56" t="str">
        <f>IF(C908=[1]Sheet1!A852,"ok","falsch")</f>
        <v>ok</v>
      </c>
      <c r="E908" s="57" t="e" cm="1">
        <f t="array" aca="1" ref="E908" ca="1">INDIRECT(A911&amp;B911)</f>
        <v>#REF!</v>
      </c>
      <c r="F908" s="56">
        <f>Nachschleiftexte!C861</f>
        <v>0</v>
      </c>
      <c r="G908" s="56">
        <f>Nachschleiftexte!D861</f>
        <v>0</v>
      </c>
      <c r="H908" s="56">
        <f>Nachschleiftexte!O861</f>
        <v>0</v>
      </c>
      <c r="I908" s="131">
        <f>Nachschleiftexte!G861</f>
        <v>0</v>
      </c>
      <c r="J908" s="56">
        <f>Nachschleiftexte!E861</f>
        <v>0</v>
      </c>
      <c r="K908" s="56">
        <f>Nachschleiftexte!J861</f>
        <v>0</v>
      </c>
      <c r="L908" s="56">
        <f>Nachschleiftexte!X861</f>
        <v>0</v>
      </c>
      <c r="M908" s="56">
        <f>Nachschleiftexte!Y861</f>
        <v>0</v>
      </c>
      <c r="N908" s="56">
        <f>Nachschleiftexte!K861</f>
        <v>0</v>
      </c>
      <c r="O908" s="56">
        <f>Nachschleiftexte!L861</f>
        <v>0</v>
      </c>
      <c r="P908" s="56">
        <f>Nachschleiftexte!F861</f>
        <v>0</v>
      </c>
      <c r="Q908" s="56">
        <f>Nachschleiftexte!AD861</f>
        <v>0</v>
      </c>
      <c r="R908" s="56">
        <f>Nachschleiftexte!R861</f>
        <v>0</v>
      </c>
      <c r="S908" s="56">
        <f>Nachschleiftexte!N861</f>
        <v>0</v>
      </c>
      <c r="T908" s="56">
        <f>Nachschleiftexte!AB861</f>
        <v>0</v>
      </c>
    </row>
    <row r="909" spans="3:20" x14ac:dyDescent="0.25">
      <c r="C909" s="82">
        <f>Nachschleiftexte!A862</f>
        <v>0</v>
      </c>
      <c r="D909" s="56" t="str">
        <f>IF(C909=[1]Sheet1!A853,"ok","falsch")</f>
        <v>ok</v>
      </c>
      <c r="E909" s="57" t="e" cm="1">
        <f t="array" aca="1" ref="E909" ca="1">INDIRECT(A912&amp;B912)</f>
        <v>#REF!</v>
      </c>
      <c r="F909" s="56">
        <f>Nachschleiftexte!C862</f>
        <v>0</v>
      </c>
      <c r="G909" s="56">
        <f>Nachschleiftexte!D862</f>
        <v>0</v>
      </c>
      <c r="H909" s="56">
        <f>Nachschleiftexte!O862</f>
        <v>0</v>
      </c>
      <c r="I909" s="131">
        <f>Nachschleiftexte!G862</f>
        <v>0</v>
      </c>
      <c r="J909" s="56">
        <f>Nachschleiftexte!E862</f>
        <v>0</v>
      </c>
      <c r="K909" s="56">
        <f>Nachschleiftexte!J862</f>
        <v>0</v>
      </c>
      <c r="L909" s="56">
        <f>Nachschleiftexte!X862</f>
        <v>0</v>
      </c>
      <c r="M909" s="56">
        <f>Nachschleiftexte!Y862</f>
        <v>0</v>
      </c>
      <c r="N909" s="56">
        <f>Nachschleiftexte!K862</f>
        <v>0</v>
      </c>
      <c r="O909" s="56">
        <f>Nachschleiftexte!L862</f>
        <v>0</v>
      </c>
      <c r="P909" s="56">
        <f>Nachschleiftexte!F862</f>
        <v>0</v>
      </c>
      <c r="Q909" s="56">
        <f>Nachschleiftexte!AD862</f>
        <v>0</v>
      </c>
      <c r="R909" s="56">
        <f>Nachschleiftexte!R862</f>
        <v>0</v>
      </c>
      <c r="S909" s="56">
        <f>Nachschleiftexte!N862</f>
        <v>0</v>
      </c>
      <c r="T909" s="56">
        <f>Nachschleiftexte!AB862</f>
        <v>0</v>
      </c>
    </row>
    <row r="910" spans="3:20" s="6" customFormat="1" x14ac:dyDescent="0.25">
      <c r="C910" s="82">
        <f>Nachschleiftexte!A863</f>
        <v>0</v>
      </c>
      <c r="D910" s="56" t="str">
        <f>IF(C910=[1]Sheet1!A854,"ok","falsch")</f>
        <v>ok</v>
      </c>
      <c r="E910" s="57" t="e" cm="1">
        <f t="array" aca="1" ref="E910" ca="1">INDIRECT(A913&amp;B913)</f>
        <v>#REF!</v>
      </c>
      <c r="F910" s="56">
        <f>Nachschleiftexte!C863</f>
        <v>0</v>
      </c>
      <c r="G910" s="56">
        <f>Nachschleiftexte!D863</f>
        <v>0</v>
      </c>
      <c r="H910" s="56">
        <f>Nachschleiftexte!O863</f>
        <v>0</v>
      </c>
      <c r="I910" s="131">
        <f>Nachschleiftexte!G863</f>
        <v>0</v>
      </c>
      <c r="J910" s="56">
        <f>Nachschleiftexte!E863</f>
        <v>0</v>
      </c>
      <c r="K910" s="56">
        <f>Nachschleiftexte!J863</f>
        <v>0</v>
      </c>
      <c r="L910" s="56">
        <f>Nachschleiftexte!X863</f>
        <v>0</v>
      </c>
      <c r="M910" s="56">
        <f>Nachschleiftexte!Y863</f>
        <v>0</v>
      </c>
      <c r="N910" s="56">
        <f>Nachschleiftexte!K863</f>
        <v>0</v>
      </c>
      <c r="O910" s="56">
        <f>Nachschleiftexte!L863</f>
        <v>0</v>
      </c>
      <c r="P910" s="56">
        <f>Nachschleiftexte!F863</f>
        <v>0</v>
      </c>
      <c r="Q910" s="56">
        <f>Nachschleiftexte!AD863</f>
        <v>0</v>
      </c>
      <c r="R910" s="56">
        <f>Nachschleiftexte!R863</f>
        <v>0</v>
      </c>
      <c r="S910" s="56">
        <f>Nachschleiftexte!N863</f>
        <v>0</v>
      </c>
      <c r="T910" s="56">
        <f>Nachschleiftexte!AB863</f>
        <v>0</v>
      </c>
    </row>
    <row r="911" spans="3:20" x14ac:dyDescent="0.25">
      <c r="C911" s="82">
        <f>Nachschleiftexte!A864</f>
        <v>0</v>
      </c>
      <c r="D911" s="56" t="str">
        <f>IF(C911=[1]Sheet1!A855,"ok","falsch")</f>
        <v>ok</v>
      </c>
      <c r="E911" s="57" t="e" cm="1">
        <f t="array" aca="1" ref="E911" ca="1">INDIRECT(A914&amp;B914)</f>
        <v>#REF!</v>
      </c>
      <c r="F911" s="56">
        <f>Nachschleiftexte!C864</f>
        <v>0</v>
      </c>
      <c r="G911" s="56">
        <f>Nachschleiftexte!D864</f>
        <v>0</v>
      </c>
      <c r="H911" s="56">
        <f>Nachschleiftexte!O864</f>
        <v>0</v>
      </c>
      <c r="I911" s="131">
        <f>Nachschleiftexte!G864</f>
        <v>0</v>
      </c>
      <c r="J911" s="56">
        <f>Nachschleiftexte!E864</f>
        <v>0</v>
      </c>
      <c r="K911" s="56">
        <f>Nachschleiftexte!J864</f>
        <v>0</v>
      </c>
      <c r="L911" s="56">
        <f>Nachschleiftexte!X864</f>
        <v>0</v>
      </c>
      <c r="M911" s="56">
        <f>Nachschleiftexte!Y864</f>
        <v>0</v>
      </c>
      <c r="N911" s="56">
        <f>Nachschleiftexte!K864</f>
        <v>0</v>
      </c>
      <c r="O911" s="56">
        <f>Nachschleiftexte!L864</f>
        <v>0</v>
      </c>
      <c r="P911" s="56">
        <f>Nachschleiftexte!F864</f>
        <v>0</v>
      </c>
      <c r="Q911" s="56">
        <f>Nachschleiftexte!AD864</f>
        <v>0</v>
      </c>
      <c r="R911" s="56">
        <f>Nachschleiftexte!R864</f>
        <v>0</v>
      </c>
      <c r="S911" s="56">
        <f>Nachschleiftexte!N864</f>
        <v>0</v>
      </c>
      <c r="T911" s="56">
        <f>Nachschleiftexte!AB864</f>
        <v>0</v>
      </c>
    </row>
    <row r="912" spans="3:20" s="6" customFormat="1" x14ac:dyDescent="0.25">
      <c r="C912" s="82">
        <f>Nachschleiftexte!A865</f>
        <v>0</v>
      </c>
      <c r="D912" s="56" t="str">
        <f>IF(C912=[1]Sheet1!A856,"ok","falsch")</f>
        <v>ok</v>
      </c>
      <c r="E912" s="57" t="e" cm="1">
        <f t="array" aca="1" ref="E912" ca="1">INDIRECT(A915&amp;B915)</f>
        <v>#REF!</v>
      </c>
      <c r="F912" s="56">
        <f>Nachschleiftexte!C865</f>
        <v>0</v>
      </c>
      <c r="G912" s="56">
        <f>Nachschleiftexte!D865</f>
        <v>0</v>
      </c>
      <c r="H912" s="56">
        <f>Nachschleiftexte!O865</f>
        <v>0</v>
      </c>
      <c r="I912" s="131">
        <f>Nachschleiftexte!G865</f>
        <v>0</v>
      </c>
      <c r="J912" s="56">
        <f>Nachschleiftexte!E865</f>
        <v>0</v>
      </c>
      <c r="K912" s="56">
        <f>Nachschleiftexte!J865</f>
        <v>0</v>
      </c>
      <c r="L912" s="56">
        <f>Nachschleiftexte!X865</f>
        <v>0</v>
      </c>
      <c r="M912" s="56">
        <f>Nachschleiftexte!Y865</f>
        <v>0</v>
      </c>
      <c r="N912" s="56">
        <f>Nachschleiftexte!K865</f>
        <v>0</v>
      </c>
      <c r="O912" s="56">
        <f>Nachschleiftexte!L865</f>
        <v>0</v>
      </c>
      <c r="P912" s="56">
        <f>Nachschleiftexte!F865</f>
        <v>0</v>
      </c>
      <c r="Q912" s="56">
        <f>Nachschleiftexte!AD865</f>
        <v>0</v>
      </c>
      <c r="R912" s="56">
        <f>Nachschleiftexte!R865</f>
        <v>0</v>
      </c>
      <c r="S912" s="56">
        <f>Nachschleiftexte!N865</f>
        <v>0</v>
      </c>
      <c r="T912" s="56">
        <f>Nachschleiftexte!AB865</f>
        <v>0</v>
      </c>
    </row>
    <row r="913" spans="3:20" x14ac:dyDescent="0.25">
      <c r="C913" s="82">
        <f>Nachschleiftexte!A866</f>
        <v>0</v>
      </c>
      <c r="D913" s="56" t="str">
        <f>IF(C913=[1]Sheet1!A857,"ok","falsch")</f>
        <v>ok</v>
      </c>
      <c r="E913" s="57" t="e" cm="1">
        <f t="array" aca="1" ref="E913" ca="1">INDIRECT(A916&amp;B916)</f>
        <v>#REF!</v>
      </c>
      <c r="F913" s="56">
        <f>Nachschleiftexte!C866</f>
        <v>0</v>
      </c>
      <c r="G913" s="56">
        <f>Nachschleiftexte!D866</f>
        <v>0</v>
      </c>
      <c r="H913" s="56">
        <f>Nachschleiftexte!O866</f>
        <v>0</v>
      </c>
      <c r="I913" s="131">
        <f>Nachschleiftexte!G866</f>
        <v>0</v>
      </c>
      <c r="J913" s="56">
        <f>Nachschleiftexte!E866</f>
        <v>0</v>
      </c>
      <c r="K913" s="56">
        <f>Nachschleiftexte!J866</f>
        <v>0</v>
      </c>
      <c r="L913" s="56">
        <f>Nachschleiftexte!X866</f>
        <v>0</v>
      </c>
      <c r="M913" s="56">
        <f>Nachschleiftexte!Y866</f>
        <v>0</v>
      </c>
      <c r="N913" s="56">
        <f>Nachschleiftexte!K866</f>
        <v>0</v>
      </c>
      <c r="O913" s="56">
        <f>Nachschleiftexte!L866</f>
        <v>0</v>
      </c>
      <c r="P913" s="56">
        <f>Nachschleiftexte!F866</f>
        <v>0</v>
      </c>
      <c r="Q913" s="56">
        <f>Nachschleiftexte!AD866</f>
        <v>0</v>
      </c>
      <c r="R913" s="56">
        <f>Nachschleiftexte!R866</f>
        <v>0</v>
      </c>
      <c r="S913" s="56">
        <f>Nachschleiftexte!N866</f>
        <v>0</v>
      </c>
      <c r="T913" s="56">
        <f>Nachschleiftexte!AB866</f>
        <v>0</v>
      </c>
    </row>
    <row r="914" spans="3:20" s="6" customFormat="1" x14ac:dyDescent="0.25">
      <c r="C914" s="82">
        <f>Nachschleiftexte!A867</f>
        <v>0</v>
      </c>
      <c r="D914" s="56" t="str">
        <f>IF(C914=[1]Sheet1!A858,"ok","falsch")</f>
        <v>ok</v>
      </c>
      <c r="E914" s="57" t="e" cm="1">
        <f t="array" aca="1" ref="E914" ca="1">INDIRECT(A917&amp;B917)</f>
        <v>#REF!</v>
      </c>
      <c r="F914" s="56">
        <f>Nachschleiftexte!C867</f>
        <v>0</v>
      </c>
      <c r="G914" s="56">
        <f>Nachschleiftexte!D867</f>
        <v>0</v>
      </c>
      <c r="H914" s="56">
        <f>Nachschleiftexte!O867</f>
        <v>0</v>
      </c>
      <c r="I914" s="131">
        <f>Nachschleiftexte!G867</f>
        <v>0</v>
      </c>
      <c r="J914" s="56">
        <f>Nachschleiftexte!E867</f>
        <v>0</v>
      </c>
      <c r="K914" s="56">
        <f>Nachschleiftexte!J867</f>
        <v>0</v>
      </c>
      <c r="L914" s="56">
        <f>Nachschleiftexte!X867</f>
        <v>0</v>
      </c>
      <c r="M914" s="56">
        <f>Nachschleiftexte!Y867</f>
        <v>0</v>
      </c>
      <c r="N914" s="56">
        <f>Nachschleiftexte!K867</f>
        <v>0</v>
      </c>
      <c r="O914" s="56">
        <f>Nachschleiftexte!L867</f>
        <v>0</v>
      </c>
      <c r="P914" s="56">
        <f>Nachschleiftexte!F867</f>
        <v>0</v>
      </c>
      <c r="Q914" s="56">
        <f>Nachschleiftexte!AD867</f>
        <v>0</v>
      </c>
      <c r="R914" s="56">
        <f>Nachschleiftexte!R867</f>
        <v>0</v>
      </c>
      <c r="S914" s="56">
        <f>Nachschleiftexte!N867</f>
        <v>0</v>
      </c>
      <c r="T914" s="56">
        <f>Nachschleiftexte!AB867</f>
        <v>0</v>
      </c>
    </row>
    <row r="915" spans="3:20" x14ac:dyDescent="0.25">
      <c r="C915" s="82">
        <f>Nachschleiftexte!A868</f>
        <v>0</v>
      </c>
      <c r="D915" s="56" t="str">
        <f>IF(C915=[1]Sheet1!A859,"ok","falsch")</f>
        <v>ok</v>
      </c>
      <c r="E915" s="57" t="e" cm="1">
        <f t="array" aca="1" ref="E915" ca="1">INDIRECT(A918&amp;B918)</f>
        <v>#REF!</v>
      </c>
      <c r="F915" s="56">
        <f>Nachschleiftexte!C868</f>
        <v>0</v>
      </c>
      <c r="G915" s="56">
        <f>Nachschleiftexte!D868</f>
        <v>0</v>
      </c>
      <c r="H915" s="56">
        <f>Nachschleiftexte!O868</f>
        <v>0</v>
      </c>
      <c r="I915" s="131">
        <f>Nachschleiftexte!G868</f>
        <v>0</v>
      </c>
      <c r="J915" s="56">
        <f>Nachschleiftexte!E868</f>
        <v>0</v>
      </c>
      <c r="K915" s="56">
        <f>Nachschleiftexte!J868</f>
        <v>0</v>
      </c>
      <c r="L915" s="56">
        <f>Nachschleiftexte!X868</f>
        <v>0</v>
      </c>
      <c r="M915" s="56">
        <f>Nachschleiftexte!Y868</f>
        <v>0</v>
      </c>
      <c r="N915" s="56">
        <f>Nachschleiftexte!K868</f>
        <v>0</v>
      </c>
      <c r="O915" s="56">
        <f>Nachschleiftexte!L868</f>
        <v>0</v>
      </c>
      <c r="P915" s="56">
        <f>Nachschleiftexte!F868</f>
        <v>0</v>
      </c>
      <c r="Q915" s="56">
        <f>Nachschleiftexte!AD868</f>
        <v>0</v>
      </c>
      <c r="R915" s="56">
        <f>Nachschleiftexte!R868</f>
        <v>0</v>
      </c>
      <c r="S915" s="56">
        <f>Nachschleiftexte!N868</f>
        <v>0</v>
      </c>
      <c r="T915" s="56">
        <f>Nachschleiftexte!AB868</f>
        <v>0</v>
      </c>
    </row>
    <row r="916" spans="3:20" s="6" customFormat="1" x14ac:dyDescent="0.25">
      <c r="C916" s="82">
        <f>Nachschleiftexte!A869</f>
        <v>0</v>
      </c>
      <c r="D916" s="56" t="str">
        <f>IF(C916=[1]Sheet1!A860,"ok","falsch")</f>
        <v>ok</v>
      </c>
      <c r="E916" s="57" t="e" cm="1">
        <f t="array" aca="1" ref="E916" ca="1">INDIRECT(A919&amp;B919)</f>
        <v>#REF!</v>
      </c>
      <c r="F916" s="56">
        <f>Nachschleiftexte!C869</f>
        <v>0</v>
      </c>
      <c r="G916" s="56">
        <f>Nachschleiftexte!D869</f>
        <v>0</v>
      </c>
      <c r="H916" s="56">
        <f>Nachschleiftexte!O869</f>
        <v>0</v>
      </c>
      <c r="I916" s="131">
        <f>Nachschleiftexte!G869</f>
        <v>0</v>
      </c>
      <c r="J916" s="56">
        <f>Nachschleiftexte!E869</f>
        <v>0</v>
      </c>
      <c r="K916" s="56">
        <f>Nachschleiftexte!J869</f>
        <v>0</v>
      </c>
      <c r="L916" s="56">
        <f>Nachschleiftexte!X869</f>
        <v>0</v>
      </c>
      <c r="M916" s="56">
        <f>Nachschleiftexte!Y869</f>
        <v>0</v>
      </c>
      <c r="N916" s="56">
        <f>Nachschleiftexte!K869</f>
        <v>0</v>
      </c>
      <c r="O916" s="56">
        <f>Nachschleiftexte!L869</f>
        <v>0</v>
      </c>
      <c r="P916" s="56">
        <f>Nachschleiftexte!F869</f>
        <v>0</v>
      </c>
      <c r="Q916" s="56">
        <f>Nachschleiftexte!AD869</f>
        <v>0</v>
      </c>
      <c r="R916" s="56">
        <f>Nachschleiftexte!R869</f>
        <v>0</v>
      </c>
      <c r="S916" s="56">
        <f>Nachschleiftexte!N869</f>
        <v>0</v>
      </c>
      <c r="T916" s="56">
        <f>Nachschleiftexte!AB869</f>
        <v>0</v>
      </c>
    </row>
    <row r="917" spans="3:20" x14ac:dyDescent="0.25">
      <c r="C917" s="82">
        <f>Nachschleiftexte!A870</f>
        <v>0</v>
      </c>
      <c r="D917" s="56" t="str">
        <f>IF(C917=[1]Sheet1!A861,"ok","falsch")</f>
        <v>ok</v>
      </c>
      <c r="E917" s="57" t="e" cm="1">
        <f t="array" aca="1" ref="E917" ca="1">INDIRECT(A920&amp;B920)</f>
        <v>#REF!</v>
      </c>
      <c r="F917" s="56">
        <f>Nachschleiftexte!C870</f>
        <v>0</v>
      </c>
      <c r="G917" s="56">
        <f>Nachschleiftexte!D870</f>
        <v>0</v>
      </c>
      <c r="H917" s="56">
        <f>Nachschleiftexte!O870</f>
        <v>0</v>
      </c>
      <c r="I917" s="131">
        <f>Nachschleiftexte!G870</f>
        <v>0</v>
      </c>
      <c r="J917" s="56">
        <f>Nachschleiftexte!E870</f>
        <v>0</v>
      </c>
      <c r="K917" s="56">
        <f>Nachschleiftexte!J870</f>
        <v>0</v>
      </c>
      <c r="L917" s="56">
        <f>Nachschleiftexte!X870</f>
        <v>0</v>
      </c>
      <c r="M917" s="56">
        <f>Nachschleiftexte!Y870</f>
        <v>0</v>
      </c>
      <c r="N917" s="56">
        <f>Nachschleiftexte!K870</f>
        <v>0</v>
      </c>
      <c r="O917" s="56">
        <f>Nachschleiftexte!L870</f>
        <v>0</v>
      </c>
      <c r="P917" s="56">
        <f>Nachschleiftexte!F870</f>
        <v>0</v>
      </c>
      <c r="Q917" s="56">
        <f>Nachschleiftexte!AD870</f>
        <v>0</v>
      </c>
      <c r="R917" s="56">
        <f>Nachschleiftexte!R870</f>
        <v>0</v>
      </c>
      <c r="S917" s="56">
        <f>Nachschleiftexte!N870</f>
        <v>0</v>
      </c>
      <c r="T917" s="56">
        <f>Nachschleiftexte!AB870</f>
        <v>0</v>
      </c>
    </row>
    <row r="918" spans="3:20" s="6" customFormat="1" x14ac:dyDescent="0.25">
      <c r="C918" s="82">
        <f>Nachschleiftexte!A871</f>
        <v>0</v>
      </c>
      <c r="D918" s="56" t="str">
        <f>IF(C918=[1]Sheet1!A862,"ok","falsch")</f>
        <v>ok</v>
      </c>
      <c r="E918" s="57" t="e" cm="1">
        <f t="array" aca="1" ref="E918" ca="1">INDIRECT(A921&amp;B921)</f>
        <v>#REF!</v>
      </c>
      <c r="F918" s="56">
        <f>Nachschleiftexte!C871</f>
        <v>0</v>
      </c>
      <c r="G918" s="56">
        <f>Nachschleiftexte!D871</f>
        <v>0</v>
      </c>
      <c r="H918" s="56">
        <f>Nachschleiftexte!O871</f>
        <v>0</v>
      </c>
      <c r="I918" s="131">
        <f>Nachschleiftexte!G871</f>
        <v>0</v>
      </c>
      <c r="J918" s="56">
        <f>Nachschleiftexte!E871</f>
        <v>0</v>
      </c>
      <c r="K918" s="56">
        <f>Nachschleiftexte!J871</f>
        <v>0</v>
      </c>
      <c r="L918" s="56">
        <f>Nachschleiftexte!X871</f>
        <v>0</v>
      </c>
      <c r="M918" s="56">
        <f>Nachschleiftexte!Y871</f>
        <v>0</v>
      </c>
      <c r="N918" s="56">
        <f>Nachschleiftexte!K871</f>
        <v>0</v>
      </c>
      <c r="O918" s="56">
        <f>Nachschleiftexte!L871</f>
        <v>0</v>
      </c>
      <c r="P918" s="56">
        <f>Nachschleiftexte!F871</f>
        <v>0</v>
      </c>
      <c r="Q918" s="56">
        <f>Nachschleiftexte!AD871</f>
        <v>0</v>
      </c>
      <c r="R918" s="56">
        <f>Nachschleiftexte!R871</f>
        <v>0</v>
      </c>
      <c r="S918" s="56">
        <f>Nachschleiftexte!N871</f>
        <v>0</v>
      </c>
      <c r="T918" s="56">
        <f>Nachschleiftexte!AB871</f>
        <v>0</v>
      </c>
    </row>
    <row r="919" spans="3:20" x14ac:dyDescent="0.25">
      <c r="C919" s="82">
        <f>Nachschleiftexte!A872</f>
        <v>0</v>
      </c>
      <c r="D919" s="56" t="str">
        <f>IF(C919=[1]Sheet1!A863,"ok","falsch")</f>
        <v>ok</v>
      </c>
      <c r="E919" s="57" t="e" cm="1">
        <f t="array" aca="1" ref="E919" ca="1">INDIRECT(A922&amp;B922)</f>
        <v>#REF!</v>
      </c>
      <c r="F919" s="56">
        <f>Nachschleiftexte!C872</f>
        <v>0</v>
      </c>
      <c r="G919" s="56">
        <f>Nachschleiftexte!D872</f>
        <v>0</v>
      </c>
      <c r="H919" s="56">
        <f>Nachschleiftexte!O872</f>
        <v>0</v>
      </c>
      <c r="I919" s="131">
        <f>Nachschleiftexte!G872</f>
        <v>0</v>
      </c>
      <c r="J919" s="56">
        <f>Nachschleiftexte!E872</f>
        <v>0</v>
      </c>
      <c r="K919" s="56">
        <f>Nachschleiftexte!J872</f>
        <v>0</v>
      </c>
      <c r="L919" s="56">
        <f>Nachschleiftexte!X872</f>
        <v>0</v>
      </c>
      <c r="M919" s="56">
        <f>Nachschleiftexte!Y872</f>
        <v>0</v>
      </c>
      <c r="N919" s="56">
        <f>Nachschleiftexte!K872</f>
        <v>0</v>
      </c>
      <c r="O919" s="56">
        <f>Nachschleiftexte!L872</f>
        <v>0</v>
      </c>
      <c r="P919" s="56">
        <f>Nachschleiftexte!F872</f>
        <v>0</v>
      </c>
      <c r="Q919" s="56">
        <f>Nachschleiftexte!AD872</f>
        <v>0</v>
      </c>
      <c r="R919" s="56">
        <f>Nachschleiftexte!R872</f>
        <v>0</v>
      </c>
      <c r="S919" s="56">
        <f>Nachschleiftexte!N872</f>
        <v>0</v>
      </c>
      <c r="T919" s="56">
        <f>Nachschleiftexte!AB872</f>
        <v>0</v>
      </c>
    </row>
    <row r="920" spans="3:20" s="6" customFormat="1" x14ac:dyDescent="0.25">
      <c r="C920" s="82">
        <f>Nachschleiftexte!A873</f>
        <v>0</v>
      </c>
      <c r="D920" s="56" t="str">
        <f>IF(C920=[1]Sheet1!A864,"ok","falsch")</f>
        <v>ok</v>
      </c>
      <c r="E920" s="57" t="e" cm="1">
        <f t="array" aca="1" ref="E920" ca="1">INDIRECT(A923&amp;B923)</f>
        <v>#REF!</v>
      </c>
      <c r="F920" s="56">
        <f>Nachschleiftexte!C873</f>
        <v>0</v>
      </c>
      <c r="G920" s="56">
        <f>Nachschleiftexte!D873</f>
        <v>0</v>
      </c>
      <c r="H920" s="56">
        <f>Nachschleiftexte!O873</f>
        <v>0</v>
      </c>
      <c r="I920" s="131">
        <f>Nachschleiftexte!G873</f>
        <v>0</v>
      </c>
      <c r="J920" s="56">
        <f>Nachschleiftexte!E873</f>
        <v>0</v>
      </c>
      <c r="K920" s="56">
        <f>Nachschleiftexte!J873</f>
        <v>0</v>
      </c>
      <c r="L920" s="56">
        <f>Nachschleiftexte!X873</f>
        <v>0</v>
      </c>
      <c r="M920" s="56">
        <f>Nachschleiftexte!Y873</f>
        <v>0</v>
      </c>
      <c r="N920" s="56">
        <f>Nachschleiftexte!K873</f>
        <v>0</v>
      </c>
      <c r="O920" s="56">
        <f>Nachschleiftexte!L873</f>
        <v>0</v>
      </c>
      <c r="P920" s="56">
        <f>Nachschleiftexte!F873</f>
        <v>0</v>
      </c>
      <c r="Q920" s="56">
        <f>Nachschleiftexte!AD873</f>
        <v>0</v>
      </c>
      <c r="R920" s="56">
        <f>Nachschleiftexte!R873</f>
        <v>0</v>
      </c>
      <c r="S920" s="56">
        <f>Nachschleiftexte!N873</f>
        <v>0</v>
      </c>
      <c r="T920" s="56">
        <f>Nachschleiftexte!AB873</f>
        <v>0</v>
      </c>
    </row>
    <row r="921" spans="3:20" x14ac:dyDescent="0.25">
      <c r="C921" s="82">
        <f>Nachschleiftexte!A874</f>
        <v>0</v>
      </c>
      <c r="D921" s="56" t="str">
        <f>IF(C921=[1]Sheet1!A865,"ok","falsch")</f>
        <v>ok</v>
      </c>
      <c r="E921" s="57" t="e" cm="1">
        <f t="array" aca="1" ref="E921" ca="1">INDIRECT(A924&amp;B924)</f>
        <v>#REF!</v>
      </c>
      <c r="F921" s="56">
        <f>Nachschleiftexte!C874</f>
        <v>0</v>
      </c>
      <c r="G921" s="56">
        <f>Nachschleiftexte!D874</f>
        <v>0</v>
      </c>
      <c r="H921" s="56">
        <f>Nachschleiftexte!O874</f>
        <v>0</v>
      </c>
      <c r="I921" s="131">
        <f>Nachschleiftexte!G874</f>
        <v>0</v>
      </c>
      <c r="J921" s="56">
        <f>Nachschleiftexte!E874</f>
        <v>0</v>
      </c>
      <c r="K921" s="56">
        <f>Nachschleiftexte!J874</f>
        <v>0</v>
      </c>
      <c r="L921" s="56">
        <f>Nachschleiftexte!X874</f>
        <v>0</v>
      </c>
      <c r="M921" s="56">
        <f>Nachschleiftexte!Y874</f>
        <v>0</v>
      </c>
      <c r="N921" s="56">
        <f>Nachschleiftexte!K874</f>
        <v>0</v>
      </c>
      <c r="O921" s="56">
        <f>Nachschleiftexte!L874</f>
        <v>0</v>
      </c>
      <c r="P921" s="56">
        <f>Nachschleiftexte!F874</f>
        <v>0</v>
      </c>
      <c r="Q921" s="56">
        <f>Nachschleiftexte!AD874</f>
        <v>0</v>
      </c>
      <c r="R921" s="56">
        <f>Nachschleiftexte!R874</f>
        <v>0</v>
      </c>
      <c r="S921" s="56">
        <f>Nachschleiftexte!N874</f>
        <v>0</v>
      </c>
      <c r="T921" s="56">
        <f>Nachschleiftexte!AB874</f>
        <v>0</v>
      </c>
    </row>
    <row r="922" spans="3:20" s="6" customFormat="1" x14ac:dyDescent="0.25">
      <c r="C922" s="82">
        <f>Nachschleiftexte!A875</f>
        <v>0</v>
      </c>
      <c r="D922" s="56" t="str">
        <f>IF(C922=[1]Sheet1!A866,"ok","falsch")</f>
        <v>ok</v>
      </c>
      <c r="E922" s="57" t="e" cm="1">
        <f t="array" aca="1" ref="E922" ca="1">INDIRECT(A925&amp;B925)</f>
        <v>#REF!</v>
      </c>
      <c r="F922" s="56">
        <f>Nachschleiftexte!C875</f>
        <v>0</v>
      </c>
      <c r="G922" s="56">
        <f>Nachschleiftexte!D875</f>
        <v>0</v>
      </c>
      <c r="H922" s="56">
        <f>Nachschleiftexte!O875</f>
        <v>0</v>
      </c>
      <c r="I922" s="131">
        <f>Nachschleiftexte!G875</f>
        <v>0</v>
      </c>
      <c r="J922" s="56">
        <f>Nachschleiftexte!E875</f>
        <v>0</v>
      </c>
      <c r="K922" s="56">
        <f>Nachschleiftexte!J875</f>
        <v>0</v>
      </c>
      <c r="L922" s="56">
        <f>Nachschleiftexte!X875</f>
        <v>0</v>
      </c>
      <c r="M922" s="56">
        <f>Nachschleiftexte!Y875</f>
        <v>0</v>
      </c>
      <c r="N922" s="56">
        <f>Nachschleiftexte!K875</f>
        <v>0</v>
      </c>
      <c r="O922" s="56">
        <f>Nachschleiftexte!L875</f>
        <v>0</v>
      </c>
      <c r="P922" s="56">
        <f>Nachschleiftexte!F875</f>
        <v>0</v>
      </c>
      <c r="Q922" s="56">
        <f>Nachschleiftexte!AD875</f>
        <v>0</v>
      </c>
      <c r="R922" s="56">
        <f>Nachschleiftexte!R875</f>
        <v>0</v>
      </c>
      <c r="S922" s="56">
        <f>Nachschleiftexte!N875</f>
        <v>0</v>
      </c>
      <c r="T922" s="56">
        <f>Nachschleiftexte!AB875</f>
        <v>0</v>
      </c>
    </row>
    <row r="923" spans="3:20" x14ac:dyDescent="0.25">
      <c r="C923" s="82">
        <f>Nachschleiftexte!A876</f>
        <v>0</v>
      </c>
      <c r="D923" s="56" t="str">
        <f>IF(C923=[1]Sheet1!A867,"ok","falsch")</f>
        <v>ok</v>
      </c>
      <c r="E923" s="57" t="e" cm="1">
        <f t="array" aca="1" ref="E923" ca="1">INDIRECT(A926&amp;B926)</f>
        <v>#REF!</v>
      </c>
      <c r="F923" s="56">
        <f>Nachschleiftexte!C876</f>
        <v>0</v>
      </c>
      <c r="G923" s="56">
        <f>Nachschleiftexte!D876</f>
        <v>0</v>
      </c>
      <c r="H923" s="56">
        <f>Nachschleiftexte!O876</f>
        <v>0</v>
      </c>
      <c r="I923" s="131">
        <f>Nachschleiftexte!G876</f>
        <v>0</v>
      </c>
      <c r="J923" s="56">
        <f>Nachschleiftexte!E876</f>
        <v>0</v>
      </c>
      <c r="K923" s="56">
        <f>Nachschleiftexte!J876</f>
        <v>0</v>
      </c>
      <c r="L923" s="56">
        <f>Nachschleiftexte!X876</f>
        <v>0</v>
      </c>
      <c r="M923" s="56">
        <f>Nachschleiftexte!Y876</f>
        <v>0</v>
      </c>
      <c r="N923" s="56">
        <f>Nachschleiftexte!K876</f>
        <v>0</v>
      </c>
      <c r="O923" s="56">
        <f>Nachschleiftexte!L876</f>
        <v>0</v>
      </c>
      <c r="P923" s="56">
        <f>Nachschleiftexte!F876</f>
        <v>0</v>
      </c>
      <c r="Q923" s="56">
        <f>Nachschleiftexte!AD876</f>
        <v>0</v>
      </c>
      <c r="R923" s="56">
        <f>Nachschleiftexte!R876</f>
        <v>0</v>
      </c>
      <c r="S923" s="56">
        <f>Nachschleiftexte!N876</f>
        <v>0</v>
      </c>
      <c r="T923" s="56">
        <f>Nachschleiftexte!AB876</f>
        <v>0</v>
      </c>
    </row>
    <row r="924" spans="3:20" s="6" customFormat="1" x14ac:dyDescent="0.25">
      <c r="C924" s="82">
        <f>Nachschleiftexte!A877</f>
        <v>0</v>
      </c>
      <c r="D924" s="56" t="str">
        <f>IF(C924=[1]Sheet1!A868,"ok","falsch")</f>
        <v>ok</v>
      </c>
      <c r="E924" s="57" t="e" cm="1">
        <f t="array" aca="1" ref="E924" ca="1">INDIRECT(A927&amp;B927)</f>
        <v>#REF!</v>
      </c>
      <c r="F924" s="56">
        <f>Nachschleiftexte!C877</f>
        <v>0</v>
      </c>
      <c r="G924" s="56">
        <f>Nachschleiftexte!D877</f>
        <v>0</v>
      </c>
      <c r="H924" s="56">
        <f>Nachschleiftexte!O877</f>
        <v>0</v>
      </c>
      <c r="I924" s="131">
        <f>Nachschleiftexte!G877</f>
        <v>0</v>
      </c>
      <c r="J924" s="56">
        <f>Nachschleiftexte!E877</f>
        <v>0</v>
      </c>
      <c r="K924" s="56">
        <f>Nachschleiftexte!J877</f>
        <v>0</v>
      </c>
      <c r="L924" s="56">
        <f>Nachschleiftexte!X877</f>
        <v>0</v>
      </c>
      <c r="M924" s="56">
        <f>Nachschleiftexte!Y877</f>
        <v>0</v>
      </c>
      <c r="N924" s="56">
        <f>Nachschleiftexte!K877</f>
        <v>0</v>
      </c>
      <c r="O924" s="56">
        <f>Nachschleiftexte!L877</f>
        <v>0</v>
      </c>
      <c r="P924" s="56">
        <f>Nachschleiftexte!F877</f>
        <v>0</v>
      </c>
      <c r="Q924" s="56">
        <f>Nachschleiftexte!AD877</f>
        <v>0</v>
      </c>
      <c r="R924" s="56">
        <f>Nachschleiftexte!R877</f>
        <v>0</v>
      </c>
      <c r="S924" s="56">
        <f>Nachschleiftexte!N877</f>
        <v>0</v>
      </c>
      <c r="T924" s="56">
        <f>Nachschleiftexte!AB877</f>
        <v>0</v>
      </c>
    </row>
    <row r="925" spans="3:20" x14ac:dyDescent="0.25">
      <c r="C925" s="82">
        <f>Nachschleiftexte!A878</f>
        <v>0</v>
      </c>
      <c r="D925" s="56" t="str">
        <f>IF(C925=[1]Sheet1!A869,"ok","falsch")</f>
        <v>ok</v>
      </c>
      <c r="E925" s="57" t="e" cm="1">
        <f t="array" aca="1" ref="E925" ca="1">INDIRECT(A928&amp;B928)</f>
        <v>#REF!</v>
      </c>
      <c r="F925" s="56">
        <f>Nachschleiftexte!C878</f>
        <v>0</v>
      </c>
      <c r="G925" s="56">
        <f>Nachschleiftexte!D878</f>
        <v>0</v>
      </c>
      <c r="H925" s="56">
        <f>Nachschleiftexte!O878</f>
        <v>0</v>
      </c>
      <c r="I925" s="131">
        <f>Nachschleiftexte!G878</f>
        <v>0</v>
      </c>
      <c r="J925" s="56">
        <f>Nachschleiftexte!E878</f>
        <v>0</v>
      </c>
      <c r="K925" s="56">
        <f>Nachschleiftexte!J878</f>
        <v>0</v>
      </c>
      <c r="L925" s="56">
        <f>Nachschleiftexte!X878</f>
        <v>0</v>
      </c>
      <c r="M925" s="56">
        <f>Nachschleiftexte!Y878</f>
        <v>0</v>
      </c>
      <c r="N925" s="56">
        <f>Nachschleiftexte!K878</f>
        <v>0</v>
      </c>
      <c r="O925" s="56">
        <f>Nachschleiftexte!L878</f>
        <v>0</v>
      </c>
      <c r="P925" s="56">
        <f>Nachschleiftexte!F878</f>
        <v>0</v>
      </c>
      <c r="Q925" s="56">
        <f>Nachschleiftexte!AD878</f>
        <v>0</v>
      </c>
      <c r="R925" s="56">
        <f>Nachschleiftexte!R878</f>
        <v>0</v>
      </c>
      <c r="S925" s="56">
        <f>Nachschleiftexte!N878</f>
        <v>0</v>
      </c>
      <c r="T925" s="56">
        <f>Nachschleiftexte!AB878</f>
        <v>0</v>
      </c>
    </row>
    <row r="926" spans="3:20" s="6" customFormat="1" x14ac:dyDescent="0.25">
      <c r="C926" s="82">
        <f>Nachschleiftexte!A879</f>
        <v>0</v>
      </c>
      <c r="D926" s="56" t="str">
        <f>IF(C926=[1]Sheet1!A870,"ok","falsch")</f>
        <v>ok</v>
      </c>
      <c r="E926" s="57" t="e" cm="1">
        <f t="array" aca="1" ref="E926" ca="1">INDIRECT(A929&amp;B929)</f>
        <v>#REF!</v>
      </c>
      <c r="F926" s="56">
        <f>Nachschleiftexte!C879</f>
        <v>0</v>
      </c>
      <c r="G926" s="56">
        <f>Nachschleiftexte!D879</f>
        <v>0</v>
      </c>
      <c r="H926" s="56">
        <f>Nachschleiftexte!O879</f>
        <v>0</v>
      </c>
      <c r="I926" s="131">
        <f>Nachschleiftexte!G879</f>
        <v>0</v>
      </c>
      <c r="J926" s="56">
        <f>Nachschleiftexte!E879</f>
        <v>0</v>
      </c>
      <c r="K926" s="56">
        <f>Nachschleiftexte!J879</f>
        <v>0</v>
      </c>
      <c r="L926" s="56">
        <f>Nachschleiftexte!X879</f>
        <v>0</v>
      </c>
      <c r="M926" s="56">
        <f>Nachschleiftexte!Y879</f>
        <v>0</v>
      </c>
      <c r="N926" s="56">
        <f>Nachschleiftexte!K879</f>
        <v>0</v>
      </c>
      <c r="O926" s="56">
        <f>Nachschleiftexte!L879</f>
        <v>0</v>
      </c>
      <c r="P926" s="56">
        <f>Nachschleiftexte!F879</f>
        <v>0</v>
      </c>
      <c r="Q926" s="56">
        <f>Nachschleiftexte!AD879</f>
        <v>0</v>
      </c>
      <c r="R926" s="56">
        <f>Nachschleiftexte!R879</f>
        <v>0</v>
      </c>
      <c r="S926" s="56">
        <f>Nachschleiftexte!N879</f>
        <v>0</v>
      </c>
      <c r="T926" s="56">
        <f>Nachschleiftexte!AB879</f>
        <v>0</v>
      </c>
    </row>
    <row r="927" spans="3:20" x14ac:dyDescent="0.25">
      <c r="C927" s="82">
        <f>Nachschleiftexte!A880</f>
        <v>0</v>
      </c>
      <c r="D927" s="56" t="str">
        <f>IF(C927=[1]Sheet1!A871,"ok","falsch")</f>
        <v>ok</v>
      </c>
      <c r="E927" s="57" t="e" cm="1">
        <f t="array" aca="1" ref="E927" ca="1">INDIRECT(A930&amp;B930)</f>
        <v>#REF!</v>
      </c>
      <c r="F927" s="56">
        <f>Nachschleiftexte!C880</f>
        <v>0</v>
      </c>
      <c r="G927" s="56">
        <f>Nachschleiftexte!D880</f>
        <v>0</v>
      </c>
      <c r="H927" s="56">
        <f>Nachschleiftexte!O880</f>
        <v>0</v>
      </c>
      <c r="I927" s="131">
        <f>Nachschleiftexte!G880</f>
        <v>0</v>
      </c>
      <c r="J927" s="56">
        <f>Nachschleiftexte!E880</f>
        <v>0</v>
      </c>
      <c r="K927" s="56">
        <f>Nachschleiftexte!J880</f>
        <v>0</v>
      </c>
      <c r="L927" s="56">
        <f>Nachschleiftexte!X880</f>
        <v>0</v>
      </c>
      <c r="M927" s="56">
        <f>Nachschleiftexte!Y880</f>
        <v>0</v>
      </c>
      <c r="N927" s="56">
        <f>Nachschleiftexte!K880</f>
        <v>0</v>
      </c>
      <c r="O927" s="56">
        <f>Nachschleiftexte!L880</f>
        <v>0</v>
      </c>
      <c r="P927" s="56">
        <f>Nachschleiftexte!F880</f>
        <v>0</v>
      </c>
      <c r="Q927" s="56">
        <f>Nachschleiftexte!AD880</f>
        <v>0</v>
      </c>
      <c r="R927" s="56">
        <f>Nachschleiftexte!R880</f>
        <v>0</v>
      </c>
      <c r="S927" s="56">
        <f>Nachschleiftexte!N880</f>
        <v>0</v>
      </c>
      <c r="T927" s="56">
        <f>Nachschleiftexte!AB880</f>
        <v>0</v>
      </c>
    </row>
    <row r="928" spans="3:20" s="6" customFormat="1" x14ac:dyDescent="0.25">
      <c r="C928" s="82">
        <f>Nachschleiftexte!A881</f>
        <v>0</v>
      </c>
      <c r="D928" s="56" t="str">
        <f>IF(C928=[1]Sheet1!A872,"ok","falsch")</f>
        <v>ok</v>
      </c>
      <c r="E928" s="57" t="e" cm="1">
        <f t="array" aca="1" ref="E928" ca="1">INDIRECT(A931&amp;B931)</f>
        <v>#REF!</v>
      </c>
      <c r="F928" s="56">
        <f>Nachschleiftexte!C881</f>
        <v>0</v>
      </c>
      <c r="G928" s="56">
        <f>Nachschleiftexte!D881</f>
        <v>0</v>
      </c>
      <c r="H928" s="56">
        <f>Nachschleiftexte!O881</f>
        <v>0</v>
      </c>
      <c r="I928" s="131">
        <f>Nachschleiftexte!G881</f>
        <v>0</v>
      </c>
      <c r="J928" s="56">
        <f>Nachschleiftexte!E881</f>
        <v>0</v>
      </c>
      <c r="K928" s="56">
        <f>Nachschleiftexte!J881</f>
        <v>0</v>
      </c>
      <c r="L928" s="56">
        <f>Nachschleiftexte!X881</f>
        <v>0</v>
      </c>
      <c r="M928" s="56">
        <f>Nachschleiftexte!Y881</f>
        <v>0</v>
      </c>
      <c r="N928" s="56">
        <f>Nachschleiftexte!K881</f>
        <v>0</v>
      </c>
      <c r="O928" s="56">
        <f>Nachschleiftexte!L881</f>
        <v>0</v>
      </c>
      <c r="P928" s="56">
        <f>Nachschleiftexte!F881</f>
        <v>0</v>
      </c>
      <c r="Q928" s="56">
        <f>Nachschleiftexte!AD881</f>
        <v>0</v>
      </c>
      <c r="R928" s="56">
        <f>Nachschleiftexte!R881</f>
        <v>0</v>
      </c>
      <c r="S928" s="56">
        <f>Nachschleiftexte!N881</f>
        <v>0</v>
      </c>
      <c r="T928" s="56">
        <f>Nachschleiftexte!AB881</f>
        <v>0</v>
      </c>
    </row>
    <row r="929" spans="3:20" x14ac:dyDescent="0.25">
      <c r="C929" s="82">
        <f>Nachschleiftexte!A882</f>
        <v>0</v>
      </c>
      <c r="D929" s="56" t="str">
        <f>IF(C929=[1]Sheet1!A873,"ok","falsch")</f>
        <v>ok</v>
      </c>
      <c r="E929" s="57" t="e" cm="1">
        <f t="array" aca="1" ref="E929" ca="1">INDIRECT(A932&amp;B932)</f>
        <v>#REF!</v>
      </c>
      <c r="F929" s="56">
        <f>Nachschleiftexte!C882</f>
        <v>0</v>
      </c>
      <c r="G929" s="56">
        <f>Nachschleiftexte!D882</f>
        <v>0</v>
      </c>
      <c r="H929" s="56">
        <f>Nachschleiftexte!O882</f>
        <v>0</v>
      </c>
      <c r="I929" s="131">
        <f>Nachschleiftexte!G882</f>
        <v>0</v>
      </c>
      <c r="J929" s="56">
        <f>Nachschleiftexte!E882</f>
        <v>0</v>
      </c>
      <c r="K929" s="56">
        <f>Nachschleiftexte!J882</f>
        <v>0</v>
      </c>
      <c r="L929" s="56">
        <f>Nachschleiftexte!X882</f>
        <v>0</v>
      </c>
      <c r="M929" s="56">
        <f>Nachschleiftexte!Y882</f>
        <v>0</v>
      </c>
      <c r="N929" s="56">
        <f>Nachschleiftexte!K882</f>
        <v>0</v>
      </c>
      <c r="O929" s="56">
        <f>Nachschleiftexte!L882</f>
        <v>0</v>
      </c>
      <c r="P929" s="56">
        <f>Nachschleiftexte!F882</f>
        <v>0</v>
      </c>
      <c r="Q929" s="56">
        <f>Nachschleiftexte!AD882</f>
        <v>0</v>
      </c>
      <c r="R929" s="56">
        <f>Nachschleiftexte!R882</f>
        <v>0</v>
      </c>
      <c r="S929" s="56">
        <f>Nachschleiftexte!N882</f>
        <v>0</v>
      </c>
      <c r="T929" s="56">
        <f>Nachschleiftexte!AB882</f>
        <v>0</v>
      </c>
    </row>
    <row r="930" spans="3:20" s="6" customFormat="1" x14ac:dyDescent="0.25">
      <c r="C930" s="82">
        <f>Nachschleiftexte!A883</f>
        <v>0</v>
      </c>
      <c r="D930" s="56" t="str">
        <f>IF(C930=[1]Sheet1!A874,"ok","falsch")</f>
        <v>ok</v>
      </c>
      <c r="E930" s="57" t="e" cm="1">
        <f t="array" aca="1" ref="E930" ca="1">INDIRECT(A933&amp;B933)</f>
        <v>#REF!</v>
      </c>
      <c r="F930" s="56">
        <f>Nachschleiftexte!C883</f>
        <v>0</v>
      </c>
      <c r="G930" s="56">
        <f>Nachschleiftexte!D883</f>
        <v>0</v>
      </c>
      <c r="H930" s="56">
        <f>Nachschleiftexte!O883</f>
        <v>0</v>
      </c>
      <c r="I930" s="131">
        <f>Nachschleiftexte!G883</f>
        <v>0</v>
      </c>
      <c r="J930" s="56">
        <f>Nachschleiftexte!E883</f>
        <v>0</v>
      </c>
      <c r="K930" s="56">
        <f>Nachschleiftexte!J883</f>
        <v>0</v>
      </c>
      <c r="L930" s="56">
        <f>Nachschleiftexte!X883</f>
        <v>0</v>
      </c>
      <c r="M930" s="56">
        <f>Nachschleiftexte!Y883</f>
        <v>0</v>
      </c>
      <c r="N930" s="56">
        <f>Nachschleiftexte!K883</f>
        <v>0</v>
      </c>
      <c r="O930" s="56">
        <f>Nachschleiftexte!L883</f>
        <v>0</v>
      </c>
      <c r="P930" s="56">
        <f>Nachschleiftexte!F883</f>
        <v>0</v>
      </c>
      <c r="Q930" s="56">
        <f>Nachschleiftexte!AD883</f>
        <v>0</v>
      </c>
      <c r="R930" s="56">
        <f>Nachschleiftexte!R883</f>
        <v>0</v>
      </c>
      <c r="S930" s="56">
        <f>Nachschleiftexte!N883</f>
        <v>0</v>
      </c>
      <c r="T930" s="56">
        <f>Nachschleiftexte!AB883</f>
        <v>0</v>
      </c>
    </row>
    <row r="931" spans="3:20" x14ac:dyDescent="0.25">
      <c r="C931" s="82">
        <f>Nachschleiftexte!A884</f>
        <v>0</v>
      </c>
      <c r="D931" s="56" t="str">
        <f>IF(C931=[1]Sheet1!A875,"ok","falsch")</f>
        <v>ok</v>
      </c>
      <c r="E931" s="57" t="e" cm="1">
        <f t="array" aca="1" ref="E931" ca="1">INDIRECT(A934&amp;B934)</f>
        <v>#REF!</v>
      </c>
      <c r="F931" s="56">
        <f>Nachschleiftexte!C884</f>
        <v>0</v>
      </c>
      <c r="G931" s="56">
        <f>Nachschleiftexte!D884</f>
        <v>0</v>
      </c>
      <c r="H931" s="56">
        <f>Nachschleiftexte!O884</f>
        <v>0</v>
      </c>
      <c r="I931" s="131">
        <f>Nachschleiftexte!G884</f>
        <v>0</v>
      </c>
      <c r="J931" s="56">
        <f>Nachschleiftexte!E884</f>
        <v>0</v>
      </c>
      <c r="K931" s="56">
        <f>Nachschleiftexte!J884</f>
        <v>0</v>
      </c>
      <c r="L931" s="56">
        <f>Nachschleiftexte!X884</f>
        <v>0</v>
      </c>
      <c r="M931" s="56">
        <f>Nachschleiftexte!Y884</f>
        <v>0</v>
      </c>
      <c r="N931" s="56">
        <f>Nachschleiftexte!K884</f>
        <v>0</v>
      </c>
      <c r="O931" s="56">
        <f>Nachschleiftexte!L884</f>
        <v>0</v>
      </c>
      <c r="P931" s="56">
        <f>Nachschleiftexte!F884</f>
        <v>0</v>
      </c>
      <c r="Q931" s="56">
        <f>Nachschleiftexte!AD884</f>
        <v>0</v>
      </c>
      <c r="R931" s="56">
        <f>Nachschleiftexte!R884</f>
        <v>0</v>
      </c>
      <c r="S931" s="56">
        <f>Nachschleiftexte!N884</f>
        <v>0</v>
      </c>
      <c r="T931" s="56">
        <f>Nachschleiftexte!AB884</f>
        <v>0</v>
      </c>
    </row>
    <row r="932" spans="3:20" s="6" customFormat="1" x14ac:dyDescent="0.25">
      <c r="C932" s="82">
        <f>Nachschleiftexte!A885</f>
        <v>0</v>
      </c>
      <c r="D932" s="56" t="str">
        <f>IF(C932=[1]Sheet1!A876,"ok","falsch")</f>
        <v>ok</v>
      </c>
      <c r="E932" s="57" t="e" cm="1">
        <f t="array" aca="1" ref="E932" ca="1">INDIRECT(A935&amp;B935)</f>
        <v>#REF!</v>
      </c>
      <c r="F932" s="56">
        <f>Nachschleiftexte!C885</f>
        <v>0</v>
      </c>
      <c r="G932" s="56">
        <f>Nachschleiftexte!D885</f>
        <v>0</v>
      </c>
      <c r="H932" s="56">
        <f>Nachschleiftexte!O885</f>
        <v>0</v>
      </c>
      <c r="I932" s="131">
        <f>Nachschleiftexte!G885</f>
        <v>0</v>
      </c>
      <c r="J932" s="56">
        <f>Nachschleiftexte!E885</f>
        <v>0</v>
      </c>
      <c r="K932" s="56">
        <f>Nachschleiftexte!J885</f>
        <v>0</v>
      </c>
      <c r="L932" s="56">
        <f>Nachschleiftexte!X885</f>
        <v>0</v>
      </c>
      <c r="M932" s="56">
        <f>Nachschleiftexte!Y885</f>
        <v>0</v>
      </c>
      <c r="N932" s="56">
        <f>Nachschleiftexte!K885</f>
        <v>0</v>
      </c>
      <c r="O932" s="56">
        <f>Nachschleiftexte!L885</f>
        <v>0</v>
      </c>
      <c r="P932" s="56">
        <f>Nachschleiftexte!F885</f>
        <v>0</v>
      </c>
      <c r="Q932" s="56">
        <f>Nachschleiftexte!AD885</f>
        <v>0</v>
      </c>
      <c r="R932" s="56">
        <f>Nachschleiftexte!R885</f>
        <v>0</v>
      </c>
      <c r="S932" s="56">
        <f>Nachschleiftexte!N885</f>
        <v>0</v>
      </c>
      <c r="T932" s="56">
        <f>Nachschleiftexte!AB885</f>
        <v>0</v>
      </c>
    </row>
    <row r="933" spans="3:20" x14ac:dyDescent="0.25">
      <c r="C933" s="82">
        <f>Nachschleiftexte!A886</f>
        <v>0</v>
      </c>
      <c r="D933" s="56" t="str">
        <f>IF(C933=[1]Sheet1!A877,"ok","falsch")</f>
        <v>ok</v>
      </c>
      <c r="E933" s="57" t="e" cm="1">
        <f t="array" aca="1" ref="E933" ca="1">INDIRECT(A936&amp;B936)</f>
        <v>#REF!</v>
      </c>
      <c r="F933" s="56">
        <f>Nachschleiftexte!C886</f>
        <v>0</v>
      </c>
      <c r="G933" s="56">
        <f>Nachschleiftexte!D886</f>
        <v>0</v>
      </c>
      <c r="H933" s="56">
        <f>Nachschleiftexte!O886</f>
        <v>0</v>
      </c>
      <c r="I933" s="131">
        <f>Nachschleiftexte!G886</f>
        <v>0</v>
      </c>
      <c r="J933" s="56">
        <f>Nachschleiftexte!E886</f>
        <v>0</v>
      </c>
      <c r="K933" s="56">
        <f>Nachschleiftexte!J886</f>
        <v>0</v>
      </c>
      <c r="L933" s="56">
        <f>Nachschleiftexte!X886</f>
        <v>0</v>
      </c>
      <c r="M933" s="56">
        <f>Nachschleiftexte!Y886</f>
        <v>0</v>
      </c>
      <c r="N933" s="56">
        <f>Nachschleiftexte!K886</f>
        <v>0</v>
      </c>
      <c r="O933" s="56">
        <f>Nachschleiftexte!L886</f>
        <v>0</v>
      </c>
      <c r="P933" s="56">
        <f>Nachschleiftexte!F886</f>
        <v>0</v>
      </c>
      <c r="Q933" s="56">
        <f>Nachschleiftexte!AD886</f>
        <v>0</v>
      </c>
      <c r="R933" s="56">
        <f>Nachschleiftexte!R886</f>
        <v>0</v>
      </c>
      <c r="S933" s="56">
        <f>Nachschleiftexte!N886</f>
        <v>0</v>
      </c>
      <c r="T933" s="56">
        <f>Nachschleiftexte!AB886</f>
        <v>0</v>
      </c>
    </row>
    <row r="934" spans="3:20" s="6" customFormat="1" x14ac:dyDescent="0.25">
      <c r="C934" s="82">
        <f>Nachschleiftexte!A887</f>
        <v>0</v>
      </c>
      <c r="D934" s="56" t="str">
        <f>IF(C934=[1]Sheet1!A878,"ok","falsch")</f>
        <v>ok</v>
      </c>
      <c r="E934" s="57" t="e" cm="1">
        <f t="array" aca="1" ref="E934" ca="1">INDIRECT(A937&amp;B937)</f>
        <v>#REF!</v>
      </c>
      <c r="F934" s="56">
        <f>Nachschleiftexte!C887</f>
        <v>0</v>
      </c>
      <c r="G934" s="56">
        <f>Nachschleiftexte!D887</f>
        <v>0</v>
      </c>
      <c r="H934" s="56">
        <f>Nachschleiftexte!O887</f>
        <v>0</v>
      </c>
      <c r="I934" s="131">
        <f>Nachschleiftexte!G887</f>
        <v>0</v>
      </c>
      <c r="J934" s="56">
        <f>Nachschleiftexte!E887</f>
        <v>0</v>
      </c>
      <c r="K934" s="56">
        <f>Nachschleiftexte!J887</f>
        <v>0</v>
      </c>
      <c r="L934" s="56">
        <f>Nachschleiftexte!X887</f>
        <v>0</v>
      </c>
      <c r="M934" s="56">
        <f>Nachschleiftexte!Y887</f>
        <v>0</v>
      </c>
      <c r="N934" s="56">
        <f>Nachschleiftexte!K887</f>
        <v>0</v>
      </c>
      <c r="O934" s="56">
        <f>Nachschleiftexte!L887</f>
        <v>0</v>
      </c>
      <c r="P934" s="56">
        <f>Nachschleiftexte!F887</f>
        <v>0</v>
      </c>
      <c r="Q934" s="56">
        <f>Nachschleiftexte!AD887</f>
        <v>0</v>
      </c>
      <c r="R934" s="56">
        <f>Nachschleiftexte!R887</f>
        <v>0</v>
      </c>
      <c r="S934" s="56">
        <f>Nachschleiftexte!N887</f>
        <v>0</v>
      </c>
      <c r="T934" s="56">
        <f>Nachschleiftexte!AB887</f>
        <v>0</v>
      </c>
    </row>
    <row r="935" spans="3:20" x14ac:dyDescent="0.25">
      <c r="C935" s="82">
        <f>Nachschleiftexte!A888</f>
        <v>0</v>
      </c>
      <c r="D935" s="56" t="str">
        <f>IF(C935=[1]Sheet1!A879,"ok","falsch")</f>
        <v>ok</v>
      </c>
      <c r="E935" s="57" t="e" cm="1">
        <f t="array" aca="1" ref="E935" ca="1">INDIRECT(A938&amp;B938)</f>
        <v>#REF!</v>
      </c>
      <c r="F935" s="56">
        <f>Nachschleiftexte!C888</f>
        <v>0</v>
      </c>
      <c r="G935" s="56">
        <f>Nachschleiftexte!D888</f>
        <v>0</v>
      </c>
      <c r="H935" s="56">
        <f>Nachschleiftexte!O888</f>
        <v>0</v>
      </c>
      <c r="I935" s="131">
        <f>Nachschleiftexte!G888</f>
        <v>0</v>
      </c>
      <c r="J935" s="56">
        <f>Nachschleiftexte!E888</f>
        <v>0</v>
      </c>
      <c r="K935" s="56">
        <f>Nachschleiftexte!J888</f>
        <v>0</v>
      </c>
      <c r="L935" s="56">
        <f>Nachschleiftexte!X888</f>
        <v>0</v>
      </c>
      <c r="M935" s="56">
        <f>Nachschleiftexte!Y888</f>
        <v>0</v>
      </c>
      <c r="N935" s="56">
        <f>Nachschleiftexte!K888</f>
        <v>0</v>
      </c>
      <c r="O935" s="56">
        <f>Nachschleiftexte!L888</f>
        <v>0</v>
      </c>
      <c r="P935" s="56">
        <f>Nachschleiftexte!F888</f>
        <v>0</v>
      </c>
      <c r="Q935" s="56">
        <f>Nachschleiftexte!AD888</f>
        <v>0</v>
      </c>
      <c r="R935" s="56">
        <f>Nachschleiftexte!R888</f>
        <v>0</v>
      </c>
      <c r="S935" s="56">
        <f>Nachschleiftexte!N888</f>
        <v>0</v>
      </c>
      <c r="T935" s="56">
        <f>Nachschleiftexte!AB888</f>
        <v>0</v>
      </c>
    </row>
    <row r="936" spans="3:20" s="6" customFormat="1" x14ac:dyDescent="0.25">
      <c r="C936" s="82">
        <f>Nachschleiftexte!A889</f>
        <v>0</v>
      </c>
      <c r="D936" s="56" t="str">
        <f>IF(C936=[1]Sheet1!A880,"ok","falsch")</f>
        <v>ok</v>
      </c>
      <c r="E936" s="57" t="e" cm="1">
        <f t="array" aca="1" ref="E936" ca="1">INDIRECT(A939&amp;B939)</f>
        <v>#REF!</v>
      </c>
      <c r="F936" s="56">
        <f>Nachschleiftexte!C889</f>
        <v>0</v>
      </c>
      <c r="G936" s="56">
        <f>Nachschleiftexte!D889</f>
        <v>0</v>
      </c>
      <c r="H936" s="56">
        <f>Nachschleiftexte!O889</f>
        <v>0</v>
      </c>
      <c r="I936" s="131">
        <f>Nachschleiftexte!G889</f>
        <v>0</v>
      </c>
      <c r="J936" s="56">
        <f>Nachschleiftexte!E889</f>
        <v>0</v>
      </c>
      <c r="K936" s="56">
        <f>Nachschleiftexte!J889</f>
        <v>0</v>
      </c>
      <c r="L936" s="56">
        <f>Nachschleiftexte!X889</f>
        <v>0</v>
      </c>
      <c r="M936" s="56">
        <f>Nachschleiftexte!Y889</f>
        <v>0</v>
      </c>
      <c r="N936" s="56">
        <f>Nachschleiftexte!K889</f>
        <v>0</v>
      </c>
      <c r="O936" s="56">
        <f>Nachschleiftexte!L889</f>
        <v>0</v>
      </c>
      <c r="P936" s="56">
        <f>Nachschleiftexte!F889</f>
        <v>0</v>
      </c>
      <c r="Q936" s="56">
        <f>Nachschleiftexte!AD889</f>
        <v>0</v>
      </c>
      <c r="R936" s="56">
        <f>Nachschleiftexte!R889</f>
        <v>0</v>
      </c>
      <c r="S936" s="56">
        <f>Nachschleiftexte!N889</f>
        <v>0</v>
      </c>
      <c r="T936" s="56">
        <f>Nachschleiftexte!AB889</f>
        <v>0</v>
      </c>
    </row>
    <row r="937" spans="3:20" x14ac:dyDescent="0.25">
      <c r="C937" s="82">
        <f>Nachschleiftexte!A890</f>
        <v>0</v>
      </c>
      <c r="D937" s="56" t="str">
        <f>IF(C937=[1]Sheet1!A881,"ok","falsch")</f>
        <v>ok</v>
      </c>
      <c r="E937" s="57" t="e" cm="1">
        <f t="array" aca="1" ref="E937" ca="1">INDIRECT(A940&amp;B940)</f>
        <v>#REF!</v>
      </c>
      <c r="F937" s="56">
        <f>Nachschleiftexte!C890</f>
        <v>0</v>
      </c>
      <c r="G937" s="56">
        <f>Nachschleiftexte!D890</f>
        <v>0</v>
      </c>
      <c r="H937" s="56">
        <f>Nachschleiftexte!O890</f>
        <v>0</v>
      </c>
      <c r="I937" s="131">
        <f>Nachschleiftexte!G890</f>
        <v>0</v>
      </c>
      <c r="J937" s="56">
        <f>Nachschleiftexte!E890</f>
        <v>0</v>
      </c>
      <c r="K937" s="56">
        <f>Nachschleiftexte!J890</f>
        <v>0</v>
      </c>
      <c r="L937" s="56">
        <f>Nachschleiftexte!X890</f>
        <v>0</v>
      </c>
      <c r="M937" s="56">
        <f>Nachschleiftexte!Y890</f>
        <v>0</v>
      </c>
      <c r="N937" s="56">
        <f>Nachschleiftexte!K890</f>
        <v>0</v>
      </c>
      <c r="O937" s="56">
        <f>Nachschleiftexte!L890</f>
        <v>0</v>
      </c>
      <c r="P937" s="56">
        <f>Nachschleiftexte!F890</f>
        <v>0</v>
      </c>
      <c r="Q937" s="56">
        <f>Nachschleiftexte!AD890</f>
        <v>0</v>
      </c>
      <c r="R937" s="56">
        <f>Nachschleiftexte!R890</f>
        <v>0</v>
      </c>
      <c r="S937" s="56">
        <f>Nachschleiftexte!N890</f>
        <v>0</v>
      </c>
      <c r="T937" s="56">
        <f>Nachschleiftexte!AB890</f>
        <v>0</v>
      </c>
    </row>
    <row r="938" spans="3:20" s="6" customFormat="1" x14ac:dyDescent="0.25">
      <c r="C938" s="82">
        <f>Nachschleiftexte!A891</f>
        <v>0</v>
      </c>
      <c r="D938" s="56" t="str">
        <f>IF(C938=[1]Sheet1!A882,"ok","falsch")</f>
        <v>ok</v>
      </c>
      <c r="E938" s="57" t="e" cm="1">
        <f t="array" aca="1" ref="E938" ca="1">INDIRECT(A941&amp;B941)</f>
        <v>#REF!</v>
      </c>
      <c r="F938" s="56">
        <f>Nachschleiftexte!C891</f>
        <v>0</v>
      </c>
      <c r="G938" s="56">
        <f>Nachschleiftexte!D891</f>
        <v>0</v>
      </c>
      <c r="H938" s="56">
        <f>Nachschleiftexte!O891</f>
        <v>0</v>
      </c>
      <c r="I938" s="131">
        <f>Nachschleiftexte!G891</f>
        <v>0</v>
      </c>
      <c r="J938" s="56">
        <f>Nachschleiftexte!E891</f>
        <v>0</v>
      </c>
      <c r="K938" s="56">
        <f>Nachschleiftexte!J891</f>
        <v>0</v>
      </c>
      <c r="L938" s="56">
        <f>Nachschleiftexte!X891</f>
        <v>0</v>
      </c>
      <c r="M938" s="56">
        <f>Nachschleiftexte!Y891</f>
        <v>0</v>
      </c>
      <c r="N938" s="56">
        <f>Nachschleiftexte!K891</f>
        <v>0</v>
      </c>
      <c r="O938" s="56">
        <f>Nachschleiftexte!L891</f>
        <v>0</v>
      </c>
      <c r="P938" s="56">
        <f>Nachschleiftexte!F891</f>
        <v>0</v>
      </c>
      <c r="Q938" s="56">
        <f>Nachschleiftexte!AD891</f>
        <v>0</v>
      </c>
      <c r="R938" s="56">
        <f>Nachschleiftexte!R891</f>
        <v>0</v>
      </c>
      <c r="S938" s="56">
        <f>Nachschleiftexte!N891</f>
        <v>0</v>
      </c>
      <c r="T938" s="56">
        <f>Nachschleiftexte!AB891</f>
        <v>0</v>
      </c>
    </row>
    <row r="939" spans="3:20" x14ac:dyDescent="0.25">
      <c r="C939" s="82">
        <f>Nachschleiftexte!A892</f>
        <v>0</v>
      </c>
      <c r="D939" s="56" t="str">
        <f>IF(C939=[1]Sheet1!A883,"ok","falsch")</f>
        <v>ok</v>
      </c>
      <c r="E939" s="57" t="e" cm="1">
        <f t="array" aca="1" ref="E939" ca="1">INDIRECT(A942&amp;B942)</f>
        <v>#REF!</v>
      </c>
      <c r="F939" s="56">
        <f>Nachschleiftexte!C892</f>
        <v>0</v>
      </c>
      <c r="G939" s="56">
        <f>Nachschleiftexte!D892</f>
        <v>0</v>
      </c>
      <c r="H939" s="56">
        <f>Nachschleiftexte!O892</f>
        <v>0</v>
      </c>
      <c r="I939" s="131">
        <f>Nachschleiftexte!G892</f>
        <v>0</v>
      </c>
      <c r="J939" s="56">
        <f>Nachschleiftexte!E892</f>
        <v>0</v>
      </c>
      <c r="K939" s="56">
        <f>Nachschleiftexte!J892</f>
        <v>0</v>
      </c>
      <c r="L939" s="56">
        <f>Nachschleiftexte!X892</f>
        <v>0</v>
      </c>
      <c r="M939" s="56">
        <f>Nachschleiftexte!Y892</f>
        <v>0</v>
      </c>
      <c r="N939" s="56">
        <f>Nachschleiftexte!K892</f>
        <v>0</v>
      </c>
      <c r="O939" s="56">
        <f>Nachschleiftexte!L892</f>
        <v>0</v>
      </c>
      <c r="P939" s="56">
        <f>Nachschleiftexte!F892</f>
        <v>0</v>
      </c>
      <c r="Q939" s="56">
        <f>Nachschleiftexte!AD892</f>
        <v>0</v>
      </c>
      <c r="R939" s="56">
        <f>Nachschleiftexte!R892</f>
        <v>0</v>
      </c>
      <c r="S939" s="56">
        <f>Nachschleiftexte!N892</f>
        <v>0</v>
      </c>
      <c r="T939" s="56">
        <f>Nachschleiftexte!AB892</f>
        <v>0</v>
      </c>
    </row>
    <row r="940" spans="3:20" s="6" customFormat="1" x14ac:dyDescent="0.25">
      <c r="C940" s="82">
        <f>Nachschleiftexte!A893</f>
        <v>0</v>
      </c>
      <c r="D940" s="56" t="str">
        <f>IF(C940=[1]Sheet1!A884,"ok","falsch")</f>
        <v>ok</v>
      </c>
      <c r="E940" s="57" t="e" cm="1">
        <f t="array" aca="1" ref="E940" ca="1">INDIRECT(A943&amp;B943)</f>
        <v>#REF!</v>
      </c>
      <c r="F940" s="56">
        <f>Nachschleiftexte!C893</f>
        <v>0</v>
      </c>
      <c r="G940" s="56">
        <f>Nachschleiftexte!D893</f>
        <v>0</v>
      </c>
      <c r="H940" s="56">
        <f>Nachschleiftexte!O893</f>
        <v>0</v>
      </c>
      <c r="I940" s="131">
        <f>Nachschleiftexte!G893</f>
        <v>0</v>
      </c>
      <c r="J940" s="56">
        <f>Nachschleiftexte!E893</f>
        <v>0</v>
      </c>
      <c r="K940" s="56">
        <f>Nachschleiftexte!J893</f>
        <v>0</v>
      </c>
      <c r="L940" s="56">
        <f>Nachschleiftexte!X893</f>
        <v>0</v>
      </c>
      <c r="M940" s="56">
        <f>Nachschleiftexte!Y893</f>
        <v>0</v>
      </c>
      <c r="N940" s="56">
        <f>Nachschleiftexte!K893</f>
        <v>0</v>
      </c>
      <c r="O940" s="56">
        <f>Nachschleiftexte!L893</f>
        <v>0</v>
      </c>
      <c r="P940" s="56">
        <f>Nachschleiftexte!F893</f>
        <v>0</v>
      </c>
      <c r="Q940" s="56">
        <f>Nachschleiftexte!AD893</f>
        <v>0</v>
      </c>
      <c r="R940" s="56">
        <f>Nachschleiftexte!R893</f>
        <v>0</v>
      </c>
      <c r="S940" s="56">
        <f>Nachschleiftexte!N893</f>
        <v>0</v>
      </c>
      <c r="T940" s="56">
        <f>Nachschleiftexte!AB893</f>
        <v>0</v>
      </c>
    </row>
    <row r="941" spans="3:20" x14ac:dyDescent="0.25">
      <c r="C941" s="82">
        <f>Nachschleiftexte!A894</f>
        <v>0</v>
      </c>
      <c r="D941" s="56" t="str">
        <f>IF(C941=[1]Sheet1!A885,"ok","falsch")</f>
        <v>ok</v>
      </c>
      <c r="E941" s="57" t="e" cm="1">
        <f t="array" aca="1" ref="E941" ca="1">INDIRECT(A944&amp;B944)</f>
        <v>#REF!</v>
      </c>
      <c r="F941" s="56">
        <f>Nachschleiftexte!C894</f>
        <v>0</v>
      </c>
      <c r="G941" s="56">
        <f>Nachschleiftexte!D894</f>
        <v>0</v>
      </c>
      <c r="H941" s="56">
        <f>Nachschleiftexte!O894</f>
        <v>0</v>
      </c>
      <c r="I941" s="131">
        <f>Nachschleiftexte!G894</f>
        <v>0</v>
      </c>
      <c r="J941" s="56">
        <f>Nachschleiftexte!E894</f>
        <v>0</v>
      </c>
      <c r="K941" s="56">
        <f>Nachschleiftexte!J894</f>
        <v>0</v>
      </c>
      <c r="L941" s="56">
        <f>Nachschleiftexte!X894</f>
        <v>0</v>
      </c>
      <c r="M941" s="56">
        <f>Nachschleiftexte!Y894</f>
        <v>0</v>
      </c>
      <c r="N941" s="56">
        <f>Nachschleiftexte!K894</f>
        <v>0</v>
      </c>
      <c r="O941" s="56">
        <f>Nachschleiftexte!L894</f>
        <v>0</v>
      </c>
      <c r="P941" s="56">
        <f>Nachschleiftexte!F894</f>
        <v>0</v>
      </c>
      <c r="Q941" s="56">
        <f>Nachschleiftexte!AD894</f>
        <v>0</v>
      </c>
      <c r="R941" s="56">
        <f>Nachschleiftexte!R894</f>
        <v>0</v>
      </c>
      <c r="S941" s="56">
        <f>Nachschleiftexte!N894</f>
        <v>0</v>
      </c>
      <c r="T941" s="56">
        <f>Nachschleiftexte!AB894</f>
        <v>0</v>
      </c>
    </row>
    <row r="942" spans="3:20" s="6" customFormat="1" x14ac:dyDescent="0.25">
      <c r="C942" s="82">
        <f>Nachschleiftexte!A895</f>
        <v>0</v>
      </c>
      <c r="D942" s="56" t="str">
        <f>IF(C942=[1]Sheet1!A886,"ok","falsch")</f>
        <v>ok</v>
      </c>
      <c r="E942" s="57" t="e" cm="1">
        <f t="array" aca="1" ref="E942" ca="1">INDIRECT(A945&amp;B945)</f>
        <v>#REF!</v>
      </c>
      <c r="F942" s="56">
        <f>Nachschleiftexte!C895</f>
        <v>0</v>
      </c>
      <c r="G942" s="56">
        <f>Nachschleiftexte!D895</f>
        <v>0</v>
      </c>
      <c r="H942" s="56">
        <f>Nachschleiftexte!O895</f>
        <v>0</v>
      </c>
      <c r="I942" s="131">
        <f>Nachschleiftexte!G895</f>
        <v>0</v>
      </c>
      <c r="J942" s="56">
        <f>Nachschleiftexte!E895</f>
        <v>0</v>
      </c>
      <c r="K942" s="56">
        <f>Nachschleiftexte!J895</f>
        <v>0</v>
      </c>
      <c r="L942" s="56">
        <f>Nachschleiftexte!X895</f>
        <v>0</v>
      </c>
      <c r="M942" s="56">
        <f>Nachschleiftexte!Y895</f>
        <v>0</v>
      </c>
      <c r="N942" s="56">
        <f>Nachschleiftexte!K895</f>
        <v>0</v>
      </c>
      <c r="O942" s="56">
        <f>Nachschleiftexte!L895</f>
        <v>0</v>
      </c>
      <c r="P942" s="56">
        <f>Nachschleiftexte!F895</f>
        <v>0</v>
      </c>
      <c r="Q942" s="56">
        <f>Nachschleiftexte!AD895</f>
        <v>0</v>
      </c>
      <c r="R942" s="56">
        <f>Nachschleiftexte!R895</f>
        <v>0</v>
      </c>
      <c r="S942" s="56">
        <f>Nachschleiftexte!N895</f>
        <v>0</v>
      </c>
      <c r="T942" s="56">
        <f>Nachschleiftexte!AB895</f>
        <v>0</v>
      </c>
    </row>
    <row r="943" spans="3:20" x14ac:dyDescent="0.25">
      <c r="C943" s="82">
        <f>Nachschleiftexte!A896</f>
        <v>0</v>
      </c>
      <c r="D943" s="56" t="str">
        <f>IF(C943=[1]Sheet1!A887,"ok","falsch")</f>
        <v>ok</v>
      </c>
      <c r="E943" s="57" t="e" cm="1">
        <f t="array" aca="1" ref="E943" ca="1">INDIRECT(A946&amp;B946)</f>
        <v>#REF!</v>
      </c>
      <c r="F943" s="56">
        <f>Nachschleiftexte!C896</f>
        <v>0</v>
      </c>
      <c r="G943" s="56">
        <f>Nachschleiftexte!D896</f>
        <v>0</v>
      </c>
      <c r="H943" s="56">
        <f>Nachschleiftexte!O896</f>
        <v>0</v>
      </c>
      <c r="I943" s="131">
        <f>Nachschleiftexte!G896</f>
        <v>0</v>
      </c>
      <c r="J943" s="56">
        <f>Nachschleiftexte!E896</f>
        <v>0</v>
      </c>
      <c r="K943" s="56">
        <f>Nachschleiftexte!J896</f>
        <v>0</v>
      </c>
      <c r="L943" s="56">
        <f>Nachschleiftexte!X896</f>
        <v>0</v>
      </c>
      <c r="M943" s="56">
        <f>Nachschleiftexte!Y896</f>
        <v>0</v>
      </c>
      <c r="N943" s="56">
        <f>Nachschleiftexte!K896</f>
        <v>0</v>
      </c>
      <c r="O943" s="56">
        <f>Nachschleiftexte!L896</f>
        <v>0</v>
      </c>
      <c r="P943" s="56">
        <f>Nachschleiftexte!F896</f>
        <v>0</v>
      </c>
      <c r="Q943" s="56">
        <f>Nachschleiftexte!AD896</f>
        <v>0</v>
      </c>
      <c r="R943" s="56">
        <f>Nachschleiftexte!R896</f>
        <v>0</v>
      </c>
      <c r="S943" s="56">
        <f>Nachschleiftexte!N896</f>
        <v>0</v>
      </c>
      <c r="T943" s="56">
        <f>Nachschleiftexte!AB896</f>
        <v>0</v>
      </c>
    </row>
    <row r="944" spans="3:20" s="6" customFormat="1" x14ac:dyDescent="0.25">
      <c r="C944" s="82">
        <f>Nachschleiftexte!A897</f>
        <v>0</v>
      </c>
      <c r="D944" s="56" t="str">
        <f>IF(C944=[1]Sheet1!A888,"ok","falsch")</f>
        <v>ok</v>
      </c>
      <c r="E944" s="57" t="e" cm="1">
        <f t="array" aca="1" ref="E944" ca="1">INDIRECT(A947&amp;B947)</f>
        <v>#REF!</v>
      </c>
      <c r="F944" s="56">
        <f>Nachschleiftexte!C897</f>
        <v>0</v>
      </c>
      <c r="G944" s="56">
        <f>Nachschleiftexte!D897</f>
        <v>0</v>
      </c>
      <c r="H944" s="56">
        <f>Nachschleiftexte!O897</f>
        <v>0</v>
      </c>
      <c r="I944" s="131">
        <f>Nachschleiftexte!G897</f>
        <v>0</v>
      </c>
      <c r="J944" s="56">
        <f>Nachschleiftexte!E897</f>
        <v>0</v>
      </c>
      <c r="K944" s="56">
        <f>Nachschleiftexte!J897</f>
        <v>0</v>
      </c>
      <c r="L944" s="56">
        <f>Nachschleiftexte!X897</f>
        <v>0</v>
      </c>
      <c r="M944" s="56">
        <f>Nachschleiftexte!Y897</f>
        <v>0</v>
      </c>
      <c r="N944" s="56">
        <f>Nachschleiftexte!K897</f>
        <v>0</v>
      </c>
      <c r="O944" s="56">
        <f>Nachschleiftexte!L897</f>
        <v>0</v>
      </c>
      <c r="P944" s="56">
        <f>Nachschleiftexte!F897</f>
        <v>0</v>
      </c>
      <c r="Q944" s="56">
        <f>Nachschleiftexte!AD897</f>
        <v>0</v>
      </c>
      <c r="R944" s="56">
        <f>Nachschleiftexte!R897</f>
        <v>0</v>
      </c>
      <c r="S944" s="56">
        <f>Nachschleiftexte!N897</f>
        <v>0</v>
      </c>
      <c r="T944" s="56">
        <f>Nachschleiftexte!AB897</f>
        <v>0</v>
      </c>
    </row>
    <row r="945" spans="3:20" x14ac:dyDescent="0.25">
      <c r="C945" s="82">
        <f>Nachschleiftexte!A898</f>
        <v>0</v>
      </c>
      <c r="D945" s="56" t="str">
        <f>IF(C945=[1]Sheet1!A889,"ok","falsch")</f>
        <v>ok</v>
      </c>
      <c r="E945" s="57" t="e" cm="1">
        <f t="array" aca="1" ref="E945" ca="1">INDIRECT(A948&amp;B948)</f>
        <v>#REF!</v>
      </c>
      <c r="F945" s="56">
        <f>Nachschleiftexte!C898</f>
        <v>0</v>
      </c>
      <c r="G945" s="56">
        <f>Nachschleiftexte!D898</f>
        <v>0</v>
      </c>
      <c r="H945" s="56">
        <f>Nachschleiftexte!O898</f>
        <v>0</v>
      </c>
      <c r="I945" s="131">
        <f>Nachschleiftexte!G898</f>
        <v>0</v>
      </c>
      <c r="J945" s="56">
        <f>Nachschleiftexte!E898</f>
        <v>0</v>
      </c>
      <c r="K945" s="56">
        <f>Nachschleiftexte!J898</f>
        <v>0</v>
      </c>
      <c r="L945" s="56">
        <f>Nachschleiftexte!X898</f>
        <v>0</v>
      </c>
      <c r="M945" s="56">
        <f>Nachschleiftexte!Y898</f>
        <v>0</v>
      </c>
      <c r="N945" s="56">
        <f>Nachschleiftexte!K898</f>
        <v>0</v>
      </c>
      <c r="O945" s="56">
        <f>Nachschleiftexte!L898</f>
        <v>0</v>
      </c>
      <c r="P945" s="56">
        <f>Nachschleiftexte!F898</f>
        <v>0</v>
      </c>
      <c r="Q945" s="56">
        <f>Nachschleiftexte!AD898</f>
        <v>0</v>
      </c>
      <c r="R945" s="56">
        <f>Nachschleiftexte!R898</f>
        <v>0</v>
      </c>
      <c r="S945" s="56">
        <f>Nachschleiftexte!N898</f>
        <v>0</v>
      </c>
      <c r="T945" s="56">
        <f>Nachschleiftexte!AB898</f>
        <v>0</v>
      </c>
    </row>
    <row r="946" spans="3:20" s="6" customFormat="1" x14ac:dyDescent="0.25">
      <c r="C946" s="82">
        <f>Nachschleiftexte!A899</f>
        <v>0</v>
      </c>
      <c r="D946" s="56" t="str">
        <f>IF(C946=[1]Sheet1!A890,"ok","falsch")</f>
        <v>ok</v>
      </c>
      <c r="E946" s="57" t="e" cm="1">
        <f t="array" aca="1" ref="E946" ca="1">INDIRECT(A949&amp;B949)</f>
        <v>#REF!</v>
      </c>
      <c r="F946" s="56">
        <f>Nachschleiftexte!C899</f>
        <v>0</v>
      </c>
      <c r="G946" s="56">
        <f>Nachschleiftexte!D899</f>
        <v>0</v>
      </c>
      <c r="H946" s="56">
        <f>Nachschleiftexte!O899</f>
        <v>0</v>
      </c>
      <c r="I946" s="131">
        <f>Nachschleiftexte!G899</f>
        <v>0</v>
      </c>
      <c r="J946" s="56">
        <f>Nachschleiftexte!E899</f>
        <v>0</v>
      </c>
      <c r="K946" s="56">
        <f>Nachschleiftexte!J899</f>
        <v>0</v>
      </c>
      <c r="L946" s="56">
        <f>Nachschleiftexte!X899</f>
        <v>0</v>
      </c>
      <c r="M946" s="56">
        <f>Nachschleiftexte!Y899</f>
        <v>0</v>
      </c>
      <c r="N946" s="56">
        <f>Nachschleiftexte!K899</f>
        <v>0</v>
      </c>
      <c r="O946" s="56">
        <f>Nachschleiftexte!L899</f>
        <v>0</v>
      </c>
      <c r="P946" s="56">
        <f>Nachschleiftexte!F899</f>
        <v>0</v>
      </c>
      <c r="Q946" s="56">
        <f>Nachschleiftexte!AD899</f>
        <v>0</v>
      </c>
      <c r="R946" s="56">
        <f>Nachschleiftexte!R899</f>
        <v>0</v>
      </c>
      <c r="S946" s="56">
        <f>Nachschleiftexte!N899</f>
        <v>0</v>
      </c>
      <c r="T946" s="56">
        <f>Nachschleiftexte!AB899</f>
        <v>0</v>
      </c>
    </row>
    <row r="947" spans="3:20" x14ac:dyDescent="0.25">
      <c r="C947" s="82">
        <f>Nachschleiftexte!A900</f>
        <v>0</v>
      </c>
      <c r="D947" s="56" t="str">
        <f>IF(C947=[1]Sheet1!A891,"ok","falsch")</f>
        <v>ok</v>
      </c>
      <c r="E947" s="57" t="e" cm="1">
        <f t="array" aca="1" ref="E947" ca="1">INDIRECT(A950&amp;B950)</f>
        <v>#REF!</v>
      </c>
      <c r="F947" s="56">
        <f>Nachschleiftexte!C900</f>
        <v>0</v>
      </c>
      <c r="G947" s="56">
        <f>Nachschleiftexte!D900</f>
        <v>0</v>
      </c>
      <c r="H947" s="56">
        <f>Nachschleiftexte!O900</f>
        <v>0</v>
      </c>
      <c r="I947" s="131">
        <f>Nachschleiftexte!G900</f>
        <v>0</v>
      </c>
      <c r="J947" s="56">
        <f>Nachschleiftexte!E900</f>
        <v>0</v>
      </c>
      <c r="K947" s="56">
        <f>Nachschleiftexte!J900</f>
        <v>0</v>
      </c>
      <c r="L947" s="56">
        <f>Nachschleiftexte!X900</f>
        <v>0</v>
      </c>
      <c r="M947" s="56">
        <f>Nachschleiftexte!Y900</f>
        <v>0</v>
      </c>
      <c r="N947" s="56">
        <f>Nachschleiftexte!K900</f>
        <v>0</v>
      </c>
      <c r="O947" s="56">
        <f>Nachschleiftexte!L900</f>
        <v>0</v>
      </c>
      <c r="P947" s="56">
        <f>Nachschleiftexte!F900</f>
        <v>0</v>
      </c>
      <c r="Q947" s="56">
        <f>Nachschleiftexte!AD900</f>
        <v>0</v>
      </c>
      <c r="R947" s="56">
        <f>Nachschleiftexte!R900</f>
        <v>0</v>
      </c>
      <c r="S947" s="56">
        <f>Nachschleiftexte!N900</f>
        <v>0</v>
      </c>
      <c r="T947" s="56">
        <f>Nachschleiftexte!AB900</f>
        <v>0</v>
      </c>
    </row>
    <row r="948" spans="3:20" s="6" customFormat="1" x14ac:dyDescent="0.25">
      <c r="C948" s="82">
        <f>Nachschleiftexte!A901</f>
        <v>0</v>
      </c>
      <c r="D948" s="56" t="str">
        <f>IF(C948=[1]Sheet1!A892,"ok","falsch")</f>
        <v>ok</v>
      </c>
      <c r="E948" s="57" t="e" cm="1">
        <f t="array" aca="1" ref="E948" ca="1">INDIRECT(A951&amp;B951)</f>
        <v>#REF!</v>
      </c>
      <c r="F948" s="56">
        <f>Nachschleiftexte!C901</f>
        <v>0</v>
      </c>
      <c r="G948" s="56">
        <f>Nachschleiftexte!D901</f>
        <v>0</v>
      </c>
      <c r="H948" s="56">
        <f>Nachschleiftexte!O901</f>
        <v>0</v>
      </c>
      <c r="I948" s="131">
        <f>Nachschleiftexte!G901</f>
        <v>0</v>
      </c>
      <c r="J948" s="56">
        <f>Nachschleiftexte!E901</f>
        <v>0</v>
      </c>
      <c r="K948" s="56">
        <f>Nachschleiftexte!J901</f>
        <v>0</v>
      </c>
      <c r="L948" s="56">
        <f>Nachschleiftexte!X901</f>
        <v>0</v>
      </c>
      <c r="M948" s="56">
        <f>Nachschleiftexte!Y901</f>
        <v>0</v>
      </c>
      <c r="N948" s="56">
        <f>Nachschleiftexte!K901</f>
        <v>0</v>
      </c>
      <c r="O948" s="56">
        <f>Nachschleiftexte!L901</f>
        <v>0</v>
      </c>
      <c r="P948" s="56">
        <f>Nachschleiftexte!F901</f>
        <v>0</v>
      </c>
      <c r="Q948" s="56">
        <f>Nachschleiftexte!AD901</f>
        <v>0</v>
      </c>
      <c r="R948" s="56">
        <f>Nachschleiftexte!R901</f>
        <v>0</v>
      </c>
      <c r="S948" s="56">
        <f>Nachschleiftexte!N901</f>
        <v>0</v>
      </c>
      <c r="T948" s="56">
        <f>Nachschleiftexte!AB901</f>
        <v>0</v>
      </c>
    </row>
    <row r="949" spans="3:20" x14ac:dyDescent="0.25">
      <c r="C949" s="82">
        <f>Nachschleiftexte!A902</f>
        <v>0</v>
      </c>
      <c r="D949" s="56" t="str">
        <f>IF(C949=[1]Sheet1!A893,"ok","falsch")</f>
        <v>ok</v>
      </c>
      <c r="E949" s="57" t="e" cm="1">
        <f t="array" aca="1" ref="E949" ca="1">INDIRECT(A952&amp;B952)</f>
        <v>#REF!</v>
      </c>
      <c r="F949" s="56">
        <f>Nachschleiftexte!C902</f>
        <v>0</v>
      </c>
      <c r="G949" s="56">
        <f>Nachschleiftexte!D902</f>
        <v>0</v>
      </c>
      <c r="H949" s="56">
        <f>Nachschleiftexte!O902</f>
        <v>0</v>
      </c>
      <c r="I949" s="131">
        <f>Nachschleiftexte!G902</f>
        <v>0</v>
      </c>
      <c r="J949" s="56">
        <f>Nachschleiftexte!E902</f>
        <v>0</v>
      </c>
      <c r="K949" s="56">
        <f>Nachschleiftexte!J902</f>
        <v>0</v>
      </c>
      <c r="L949" s="56">
        <f>Nachschleiftexte!X902</f>
        <v>0</v>
      </c>
      <c r="M949" s="56">
        <f>Nachschleiftexte!Y902</f>
        <v>0</v>
      </c>
      <c r="N949" s="56">
        <f>Nachschleiftexte!K902</f>
        <v>0</v>
      </c>
      <c r="O949" s="56">
        <f>Nachschleiftexte!L902</f>
        <v>0</v>
      </c>
      <c r="P949" s="56">
        <f>Nachschleiftexte!F902</f>
        <v>0</v>
      </c>
      <c r="Q949" s="56">
        <f>Nachschleiftexte!AD902</f>
        <v>0</v>
      </c>
      <c r="R949" s="56">
        <f>Nachschleiftexte!R902</f>
        <v>0</v>
      </c>
      <c r="S949" s="56">
        <f>Nachschleiftexte!N902</f>
        <v>0</v>
      </c>
      <c r="T949" s="56">
        <f>Nachschleiftexte!AB902</f>
        <v>0</v>
      </c>
    </row>
    <row r="950" spans="3:20" s="6" customFormat="1" x14ac:dyDescent="0.25">
      <c r="C950" s="82">
        <f>Nachschleiftexte!A903</f>
        <v>0</v>
      </c>
      <c r="D950" s="56" t="str">
        <f>IF(C950=[1]Sheet1!A894,"ok","falsch")</f>
        <v>ok</v>
      </c>
      <c r="E950" s="57" t="e" cm="1">
        <f t="array" aca="1" ref="E950" ca="1">INDIRECT(A953&amp;B953)</f>
        <v>#REF!</v>
      </c>
      <c r="F950" s="56">
        <f>Nachschleiftexte!C903</f>
        <v>0</v>
      </c>
      <c r="G950" s="56">
        <f>Nachschleiftexte!D903</f>
        <v>0</v>
      </c>
      <c r="H950" s="56">
        <f>Nachschleiftexte!O903</f>
        <v>0</v>
      </c>
      <c r="I950" s="131">
        <f>Nachschleiftexte!G903</f>
        <v>0</v>
      </c>
      <c r="J950" s="56">
        <f>Nachschleiftexte!E903</f>
        <v>0</v>
      </c>
      <c r="K950" s="56">
        <f>Nachschleiftexte!J903</f>
        <v>0</v>
      </c>
      <c r="L950" s="56">
        <f>Nachschleiftexte!X903</f>
        <v>0</v>
      </c>
      <c r="M950" s="56">
        <f>Nachschleiftexte!Y903</f>
        <v>0</v>
      </c>
      <c r="N950" s="56">
        <f>Nachschleiftexte!K903</f>
        <v>0</v>
      </c>
      <c r="O950" s="56">
        <f>Nachschleiftexte!L903</f>
        <v>0</v>
      </c>
      <c r="P950" s="56">
        <f>Nachschleiftexte!F903</f>
        <v>0</v>
      </c>
      <c r="Q950" s="56">
        <f>Nachschleiftexte!AD903</f>
        <v>0</v>
      </c>
      <c r="R950" s="56">
        <f>Nachschleiftexte!R903</f>
        <v>0</v>
      </c>
      <c r="S950" s="56">
        <f>Nachschleiftexte!N903</f>
        <v>0</v>
      </c>
      <c r="T950" s="56">
        <f>Nachschleiftexte!AB903</f>
        <v>0</v>
      </c>
    </row>
    <row r="951" spans="3:20" x14ac:dyDescent="0.25">
      <c r="C951" s="82">
        <f>Nachschleiftexte!A904</f>
        <v>0</v>
      </c>
      <c r="D951" s="56" t="str">
        <f>IF(C951=[1]Sheet1!A895,"ok","falsch")</f>
        <v>ok</v>
      </c>
      <c r="E951" s="57" t="e" cm="1">
        <f t="array" aca="1" ref="E951" ca="1">INDIRECT(A954&amp;B954)</f>
        <v>#REF!</v>
      </c>
      <c r="F951" s="56">
        <f>Nachschleiftexte!C904</f>
        <v>0</v>
      </c>
      <c r="G951" s="56">
        <f>Nachschleiftexte!D904</f>
        <v>0</v>
      </c>
      <c r="H951" s="56">
        <f>Nachschleiftexte!O904</f>
        <v>0</v>
      </c>
      <c r="I951" s="131">
        <f>Nachschleiftexte!G904</f>
        <v>0</v>
      </c>
      <c r="J951" s="56">
        <f>Nachschleiftexte!E904</f>
        <v>0</v>
      </c>
      <c r="K951" s="56">
        <f>Nachschleiftexte!J904</f>
        <v>0</v>
      </c>
      <c r="L951" s="56">
        <f>Nachschleiftexte!X904</f>
        <v>0</v>
      </c>
      <c r="M951" s="56">
        <f>Nachschleiftexte!Y904</f>
        <v>0</v>
      </c>
      <c r="N951" s="56">
        <f>Nachschleiftexte!K904</f>
        <v>0</v>
      </c>
      <c r="O951" s="56">
        <f>Nachschleiftexte!L904</f>
        <v>0</v>
      </c>
      <c r="P951" s="56">
        <f>Nachschleiftexte!F904</f>
        <v>0</v>
      </c>
      <c r="Q951" s="56">
        <f>Nachschleiftexte!AD904</f>
        <v>0</v>
      </c>
      <c r="R951" s="56">
        <f>Nachschleiftexte!R904</f>
        <v>0</v>
      </c>
      <c r="S951" s="56">
        <f>Nachschleiftexte!N904</f>
        <v>0</v>
      </c>
      <c r="T951" s="56">
        <f>Nachschleiftexte!AB904</f>
        <v>0</v>
      </c>
    </row>
    <row r="952" spans="3:20" s="6" customFormat="1" x14ac:dyDescent="0.25">
      <c r="C952" s="82">
        <f>Nachschleiftexte!A905</f>
        <v>0</v>
      </c>
      <c r="D952" s="56" t="str">
        <f>IF(C952=[1]Sheet1!A896,"ok","falsch")</f>
        <v>ok</v>
      </c>
      <c r="E952" s="57" t="e" cm="1">
        <f t="array" aca="1" ref="E952" ca="1">INDIRECT(A955&amp;B955)</f>
        <v>#REF!</v>
      </c>
      <c r="F952" s="56">
        <f>Nachschleiftexte!C905</f>
        <v>0</v>
      </c>
      <c r="G952" s="56">
        <f>Nachschleiftexte!D905</f>
        <v>0</v>
      </c>
      <c r="H952" s="56">
        <f>Nachschleiftexte!O905</f>
        <v>0</v>
      </c>
      <c r="I952" s="131">
        <f>Nachschleiftexte!G905</f>
        <v>0</v>
      </c>
      <c r="J952" s="56">
        <f>Nachschleiftexte!E905</f>
        <v>0</v>
      </c>
      <c r="K952" s="56">
        <f>Nachschleiftexte!J905</f>
        <v>0</v>
      </c>
      <c r="L952" s="56">
        <f>Nachschleiftexte!X905</f>
        <v>0</v>
      </c>
      <c r="M952" s="56">
        <f>Nachschleiftexte!Y905</f>
        <v>0</v>
      </c>
      <c r="N952" s="56">
        <f>Nachschleiftexte!K905</f>
        <v>0</v>
      </c>
      <c r="O952" s="56">
        <f>Nachschleiftexte!L905</f>
        <v>0</v>
      </c>
      <c r="P952" s="56">
        <f>Nachschleiftexte!F905</f>
        <v>0</v>
      </c>
      <c r="Q952" s="56">
        <f>Nachschleiftexte!AD905</f>
        <v>0</v>
      </c>
      <c r="R952" s="56">
        <f>Nachschleiftexte!R905</f>
        <v>0</v>
      </c>
      <c r="S952" s="56">
        <f>Nachschleiftexte!N905</f>
        <v>0</v>
      </c>
      <c r="T952" s="56">
        <f>Nachschleiftexte!AB905</f>
        <v>0</v>
      </c>
    </row>
    <row r="953" spans="3:20" x14ac:dyDescent="0.25">
      <c r="C953" s="82">
        <f>Nachschleiftexte!A906</f>
        <v>0</v>
      </c>
      <c r="D953" s="56" t="str">
        <f>IF(C953=[1]Sheet1!A897,"ok","falsch")</f>
        <v>ok</v>
      </c>
      <c r="E953" s="57" t="e" cm="1">
        <f t="array" aca="1" ref="E953" ca="1">INDIRECT(A956&amp;B956)</f>
        <v>#REF!</v>
      </c>
      <c r="F953" s="56">
        <f>Nachschleiftexte!C906</f>
        <v>0</v>
      </c>
      <c r="G953" s="56">
        <f>Nachschleiftexte!D906</f>
        <v>0</v>
      </c>
      <c r="H953" s="56">
        <f>Nachschleiftexte!O906</f>
        <v>0</v>
      </c>
      <c r="I953" s="131">
        <f>Nachschleiftexte!G906</f>
        <v>0</v>
      </c>
      <c r="J953" s="56">
        <f>Nachschleiftexte!E906</f>
        <v>0</v>
      </c>
      <c r="K953" s="56">
        <f>Nachschleiftexte!J906</f>
        <v>0</v>
      </c>
      <c r="L953" s="56">
        <f>Nachschleiftexte!X906</f>
        <v>0</v>
      </c>
      <c r="M953" s="56">
        <f>Nachschleiftexte!Y906</f>
        <v>0</v>
      </c>
      <c r="N953" s="56">
        <f>Nachschleiftexte!K906</f>
        <v>0</v>
      </c>
      <c r="O953" s="56">
        <f>Nachschleiftexte!L906</f>
        <v>0</v>
      </c>
      <c r="P953" s="56">
        <f>Nachschleiftexte!F906</f>
        <v>0</v>
      </c>
      <c r="Q953" s="56">
        <f>Nachschleiftexte!AD906</f>
        <v>0</v>
      </c>
      <c r="R953" s="56">
        <f>Nachschleiftexte!R906</f>
        <v>0</v>
      </c>
      <c r="S953" s="56">
        <f>Nachschleiftexte!N906</f>
        <v>0</v>
      </c>
      <c r="T953" s="56">
        <f>Nachschleiftexte!AB906</f>
        <v>0</v>
      </c>
    </row>
    <row r="954" spans="3:20" s="6" customFormat="1" x14ac:dyDescent="0.25">
      <c r="C954" s="82">
        <f>Nachschleiftexte!A907</f>
        <v>0</v>
      </c>
      <c r="D954" s="56" t="str">
        <f>IF(C954=[1]Sheet1!A898,"ok","falsch")</f>
        <v>ok</v>
      </c>
      <c r="E954" s="57" t="e" cm="1">
        <f t="array" aca="1" ref="E954" ca="1">INDIRECT(A957&amp;B957)</f>
        <v>#REF!</v>
      </c>
      <c r="F954" s="56">
        <f>Nachschleiftexte!C907</f>
        <v>0</v>
      </c>
      <c r="G954" s="56">
        <f>Nachschleiftexte!D907</f>
        <v>0</v>
      </c>
      <c r="H954" s="56">
        <f>Nachschleiftexte!O907</f>
        <v>0</v>
      </c>
      <c r="I954" s="131">
        <f>Nachschleiftexte!G907</f>
        <v>0</v>
      </c>
      <c r="J954" s="56">
        <f>Nachschleiftexte!E907</f>
        <v>0</v>
      </c>
      <c r="K954" s="56">
        <f>Nachschleiftexte!J907</f>
        <v>0</v>
      </c>
      <c r="L954" s="56">
        <f>Nachschleiftexte!X907</f>
        <v>0</v>
      </c>
      <c r="M954" s="56">
        <f>Nachschleiftexte!Y907</f>
        <v>0</v>
      </c>
      <c r="N954" s="56">
        <f>Nachschleiftexte!K907</f>
        <v>0</v>
      </c>
      <c r="O954" s="56">
        <f>Nachschleiftexte!L907</f>
        <v>0</v>
      </c>
      <c r="P954" s="56">
        <f>Nachschleiftexte!F907</f>
        <v>0</v>
      </c>
      <c r="Q954" s="56">
        <f>Nachschleiftexte!AD907</f>
        <v>0</v>
      </c>
      <c r="R954" s="56">
        <f>Nachschleiftexte!R907</f>
        <v>0</v>
      </c>
      <c r="S954" s="56">
        <f>Nachschleiftexte!N907</f>
        <v>0</v>
      </c>
      <c r="T954" s="56">
        <f>Nachschleiftexte!AB907</f>
        <v>0</v>
      </c>
    </row>
    <row r="955" spans="3:20" x14ac:dyDescent="0.25">
      <c r="C955" s="82">
        <f>Nachschleiftexte!A908</f>
        <v>0</v>
      </c>
      <c r="D955" s="56" t="str">
        <f>IF(C955=[1]Sheet1!A899,"ok","falsch")</f>
        <v>ok</v>
      </c>
      <c r="E955" s="57" t="e" cm="1">
        <f t="array" aca="1" ref="E955" ca="1">INDIRECT(A958&amp;B958)</f>
        <v>#REF!</v>
      </c>
      <c r="F955" s="56">
        <f>Nachschleiftexte!C908</f>
        <v>0</v>
      </c>
      <c r="G955" s="56">
        <f>Nachschleiftexte!D908</f>
        <v>0</v>
      </c>
      <c r="H955" s="56">
        <f>Nachschleiftexte!O908</f>
        <v>0</v>
      </c>
      <c r="I955" s="131">
        <f>Nachschleiftexte!G908</f>
        <v>0</v>
      </c>
      <c r="J955" s="56">
        <f>Nachschleiftexte!E908</f>
        <v>0</v>
      </c>
      <c r="K955" s="56">
        <f>Nachschleiftexte!J908</f>
        <v>0</v>
      </c>
      <c r="L955" s="56">
        <f>Nachschleiftexte!X908</f>
        <v>0</v>
      </c>
      <c r="M955" s="56">
        <f>Nachschleiftexte!Y908</f>
        <v>0</v>
      </c>
      <c r="N955" s="56">
        <f>Nachschleiftexte!K908</f>
        <v>0</v>
      </c>
      <c r="O955" s="56">
        <f>Nachschleiftexte!L908</f>
        <v>0</v>
      </c>
      <c r="P955" s="56">
        <f>Nachschleiftexte!F908</f>
        <v>0</v>
      </c>
      <c r="Q955" s="56">
        <f>Nachschleiftexte!AD908</f>
        <v>0</v>
      </c>
      <c r="R955" s="56">
        <f>Nachschleiftexte!R908</f>
        <v>0</v>
      </c>
      <c r="S955" s="56">
        <f>Nachschleiftexte!N908</f>
        <v>0</v>
      </c>
      <c r="T955" s="56">
        <f>Nachschleiftexte!AB908</f>
        <v>0</v>
      </c>
    </row>
    <row r="956" spans="3:20" s="6" customFormat="1" x14ac:dyDescent="0.25">
      <c r="C956" s="82">
        <f>Nachschleiftexte!A909</f>
        <v>0</v>
      </c>
      <c r="D956" s="56" t="str">
        <f>IF(C956=[1]Sheet1!A900,"ok","falsch")</f>
        <v>ok</v>
      </c>
      <c r="E956" s="57" t="e" cm="1">
        <f t="array" aca="1" ref="E956" ca="1">INDIRECT(A959&amp;B959)</f>
        <v>#REF!</v>
      </c>
      <c r="F956" s="56">
        <f>Nachschleiftexte!C909</f>
        <v>0</v>
      </c>
      <c r="G956" s="56">
        <f>Nachschleiftexte!D909</f>
        <v>0</v>
      </c>
      <c r="H956" s="56">
        <f>Nachschleiftexte!O909</f>
        <v>0</v>
      </c>
      <c r="I956" s="131">
        <f>Nachschleiftexte!G909</f>
        <v>0</v>
      </c>
      <c r="J956" s="56">
        <f>Nachschleiftexte!E909</f>
        <v>0</v>
      </c>
      <c r="K956" s="56">
        <f>Nachschleiftexte!J909</f>
        <v>0</v>
      </c>
      <c r="L956" s="56">
        <f>Nachschleiftexte!X909</f>
        <v>0</v>
      </c>
      <c r="M956" s="56">
        <f>Nachschleiftexte!Y909</f>
        <v>0</v>
      </c>
      <c r="N956" s="56">
        <f>Nachschleiftexte!K909</f>
        <v>0</v>
      </c>
      <c r="O956" s="56">
        <f>Nachschleiftexte!L909</f>
        <v>0</v>
      </c>
      <c r="P956" s="56">
        <f>Nachschleiftexte!F909</f>
        <v>0</v>
      </c>
      <c r="Q956" s="56">
        <f>Nachschleiftexte!AD909</f>
        <v>0</v>
      </c>
      <c r="R956" s="56">
        <f>Nachschleiftexte!R909</f>
        <v>0</v>
      </c>
      <c r="S956" s="56">
        <f>Nachschleiftexte!N909</f>
        <v>0</v>
      </c>
      <c r="T956" s="56">
        <f>Nachschleiftexte!AB909</f>
        <v>0</v>
      </c>
    </row>
    <row r="957" spans="3:20" x14ac:dyDescent="0.25">
      <c r="C957" s="82">
        <f>Nachschleiftexte!A910</f>
        <v>0</v>
      </c>
      <c r="D957" s="56" t="str">
        <f>IF(C957=[1]Sheet1!A901,"ok","falsch")</f>
        <v>ok</v>
      </c>
      <c r="E957" s="57" t="e" cm="1">
        <f t="array" aca="1" ref="E957" ca="1">INDIRECT(A960&amp;B960)</f>
        <v>#REF!</v>
      </c>
      <c r="F957" s="56">
        <f>Nachschleiftexte!C910</f>
        <v>0</v>
      </c>
      <c r="G957" s="56">
        <f>Nachschleiftexte!D910</f>
        <v>0</v>
      </c>
      <c r="H957" s="56">
        <f>Nachschleiftexte!O910</f>
        <v>0</v>
      </c>
      <c r="I957" s="131">
        <f>Nachschleiftexte!G910</f>
        <v>0</v>
      </c>
      <c r="J957" s="56">
        <f>Nachschleiftexte!E910</f>
        <v>0</v>
      </c>
      <c r="K957" s="56">
        <f>Nachschleiftexte!J910</f>
        <v>0</v>
      </c>
      <c r="L957" s="56">
        <f>Nachschleiftexte!X910</f>
        <v>0</v>
      </c>
      <c r="M957" s="56">
        <f>Nachschleiftexte!Y910</f>
        <v>0</v>
      </c>
      <c r="N957" s="56">
        <f>Nachschleiftexte!K910</f>
        <v>0</v>
      </c>
      <c r="O957" s="56">
        <f>Nachschleiftexte!L910</f>
        <v>0</v>
      </c>
      <c r="P957" s="56">
        <f>Nachschleiftexte!F910</f>
        <v>0</v>
      </c>
      <c r="Q957" s="56">
        <f>Nachschleiftexte!AD910</f>
        <v>0</v>
      </c>
      <c r="R957" s="56">
        <f>Nachschleiftexte!R910</f>
        <v>0</v>
      </c>
      <c r="S957" s="56">
        <f>Nachschleiftexte!N910</f>
        <v>0</v>
      </c>
      <c r="T957" s="56">
        <f>Nachschleiftexte!AB910</f>
        <v>0</v>
      </c>
    </row>
    <row r="958" spans="3:20" s="6" customFormat="1" x14ac:dyDescent="0.25">
      <c r="C958" s="82">
        <f>Nachschleiftexte!A911</f>
        <v>0</v>
      </c>
      <c r="D958" s="56" t="str">
        <f>IF(C958=[1]Sheet1!A902,"ok","falsch")</f>
        <v>ok</v>
      </c>
      <c r="E958" s="57" t="e" cm="1">
        <f t="array" aca="1" ref="E958" ca="1">INDIRECT(A961&amp;B961)</f>
        <v>#REF!</v>
      </c>
      <c r="F958" s="56">
        <f>Nachschleiftexte!C911</f>
        <v>0</v>
      </c>
      <c r="G958" s="56">
        <f>Nachschleiftexte!D911</f>
        <v>0</v>
      </c>
      <c r="H958" s="56">
        <f>Nachschleiftexte!O911</f>
        <v>0</v>
      </c>
      <c r="I958" s="131">
        <f>Nachschleiftexte!G911</f>
        <v>0</v>
      </c>
      <c r="J958" s="56">
        <f>Nachschleiftexte!E911</f>
        <v>0</v>
      </c>
      <c r="K958" s="56">
        <f>Nachschleiftexte!J911</f>
        <v>0</v>
      </c>
      <c r="L958" s="56">
        <f>Nachschleiftexte!X911</f>
        <v>0</v>
      </c>
      <c r="M958" s="56">
        <f>Nachschleiftexte!Y911</f>
        <v>0</v>
      </c>
      <c r="N958" s="56">
        <f>Nachschleiftexte!K911</f>
        <v>0</v>
      </c>
      <c r="O958" s="56">
        <f>Nachschleiftexte!L911</f>
        <v>0</v>
      </c>
      <c r="P958" s="56">
        <f>Nachschleiftexte!F911</f>
        <v>0</v>
      </c>
      <c r="Q958" s="56">
        <f>Nachschleiftexte!AD911</f>
        <v>0</v>
      </c>
      <c r="R958" s="56">
        <f>Nachschleiftexte!R911</f>
        <v>0</v>
      </c>
      <c r="S958" s="56">
        <f>Nachschleiftexte!N911</f>
        <v>0</v>
      </c>
      <c r="T958" s="56">
        <f>Nachschleiftexte!AB911</f>
        <v>0</v>
      </c>
    </row>
    <row r="959" spans="3:20" x14ac:dyDescent="0.25">
      <c r="C959" s="82">
        <f>Nachschleiftexte!A912</f>
        <v>0</v>
      </c>
      <c r="D959" s="56" t="str">
        <f>IF(C959=[1]Sheet1!A903,"ok","falsch")</f>
        <v>ok</v>
      </c>
      <c r="E959" s="57" t="e" cm="1">
        <f t="array" aca="1" ref="E959" ca="1">INDIRECT(A962&amp;B962)</f>
        <v>#REF!</v>
      </c>
      <c r="F959" s="56">
        <f>Nachschleiftexte!C912</f>
        <v>0</v>
      </c>
      <c r="G959" s="56">
        <f>Nachschleiftexte!D912</f>
        <v>0</v>
      </c>
      <c r="H959" s="56">
        <f>Nachschleiftexte!O912</f>
        <v>0</v>
      </c>
      <c r="I959" s="131">
        <f>Nachschleiftexte!G912</f>
        <v>0</v>
      </c>
      <c r="J959" s="56">
        <f>Nachschleiftexte!E912</f>
        <v>0</v>
      </c>
      <c r="K959" s="56">
        <f>Nachschleiftexte!J912</f>
        <v>0</v>
      </c>
      <c r="L959" s="56">
        <f>Nachschleiftexte!X912</f>
        <v>0</v>
      </c>
      <c r="M959" s="56">
        <f>Nachschleiftexte!Y912</f>
        <v>0</v>
      </c>
      <c r="N959" s="56">
        <f>Nachschleiftexte!K912</f>
        <v>0</v>
      </c>
      <c r="O959" s="56">
        <f>Nachschleiftexte!L912</f>
        <v>0</v>
      </c>
      <c r="P959" s="56">
        <f>Nachschleiftexte!F912</f>
        <v>0</v>
      </c>
      <c r="Q959" s="56">
        <f>Nachschleiftexte!AD912</f>
        <v>0</v>
      </c>
      <c r="R959" s="56">
        <f>Nachschleiftexte!R912</f>
        <v>0</v>
      </c>
      <c r="S959" s="56">
        <f>Nachschleiftexte!N912</f>
        <v>0</v>
      </c>
      <c r="T959" s="56">
        <f>Nachschleiftexte!AB912</f>
        <v>0</v>
      </c>
    </row>
    <row r="960" spans="3:20" s="6" customFormat="1" x14ac:dyDescent="0.25">
      <c r="C960" s="82">
        <f>Nachschleiftexte!A913</f>
        <v>0</v>
      </c>
      <c r="D960" s="56" t="str">
        <f>IF(C960=[1]Sheet1!A904,"ok","falsch")</f>
        <v>ok</v>
      </c>
      <c r="E960" s="57" t="e" cm="1">
        <f t="array" aca="1" ref="E960" ca="1">INDIRECT(A963&amp;B963)</f>
        <v>#REF!</v>
      </c>
      <c r="F960" s="56">
        <f>Nachschleiftexte!C913</f>
        <v>0</v>
      </c>
      <c r="G960" s="56">
        <f>Nachschleiftexte!D913</f>
        <v>0</v>
      </c>
      <c r="H960" s="56">
        <f>Nachschleiftexte!O913</f>
        <v>0</v>
      </c>
      <c r="I960" s="131">
        <f>Nachschleiftexte!G913</f>
        <v>0</v>
      </c>
      <c r="J960" s="56">
        <f>Nachschleiftexte!E913</f>
        <v>0</v>
      </c>
      <c r="K960" s="56">
        <f>Nachschleiftexte!J913</f>
        <v>0</v>
      </c>
      <c r="L960" s="56">
        <f>Nachschleiftexte!X913</f>
        <v>0</v>
      </c>
      <c r="M960" s="56">
        <f>Nachschleiftexte!Y913</f>
        <v>0</v>
      </c>
      <c r="N960" s="56">
        <f>Nachschleiftexte!K913</f>
        <v>0</v>
      </c>
      <c r="O960" s="56">
        <f>Nachschleiftexte!L913</f>
        <v>0</v>
      </c>
      <c r="P960" s="56">
        <f>Nachschleiftexte!F913</f>
        <v>0</v>
      </c>
      <c r="Q960" s="56">
        <f>Nachschleiftexte!AD913</f>
        <v>0</v>
      </c>
      <c r="R960" s="56">
        <f>Nachschleiftexte!R913</f>
        <v>0</v>
      </c>
      <c r="S960" s="56">
        <f>Nachschleiftexte!N913</f>
        <v>0</v>
      </c>
      <c r="T960" s="56">
        <f>Nachschleiftexte!AB913</f>
        <v>0</v>
      </c>
    </row>
    <row r="961" spans="3:20" x14ac:dyDescent="0.25">
      <c r="C961" s="82">
        <f>Nachschleiftexte!A914</f>
        <v>0</v>
      </c>
      <c r="D961" s="56" t="str">
        <f>IF(C961=[1]Sheet1!A905,"ok","falsch")</f>
        <v>ok</v>
      </c>
      <c r="E961" s="57" t="e" cm="1">
        <f t="array" aca="1" ref="E961" ca="1">INDIRECT(A964&amp;B964)</f>
        <v>#REF!</v>
      </c>
      <c r="F961" s="56">
        <f>Nachschleiftexte!C914</f>
        <v>0</v>
      </c>
      <c r="G961" s="56">
        <f>Nachschleiftexte!D914</f>
        <v>0</v>
      </c>
      <c r="H961" s="56">
        <f>Nachschleiftexte!O914</f>
        <v>0</v>
      </c>
      <c r="I961" s="131">
        <f>Nachschleiftexte!G914</f>
        <v>0</v>
      </c>
      <c r="J961" s="56">
        <f>Nachschleiftexte!E914</f>
        <v>0</v>
      </c>
      <c r="K961" s="56">
        <f>Nachschleiftexte!J914</f>
        <v>0</v>
      </c>
      <c r="L961" s="56">
        <f>Nachschleiftexte!X914</f>
        <v>0</v>
      </c>
      <c r="M961" s="56">
        <f>Nachschleiftexte!Y914</f>
        <v>0</v>
      </c>
      <c r="N961" s="56">
        <f>Nachschleiftexte!K914</f>
        <v>0</v>
      </c>
      <c r="O961" s="56">
        <f>Nachschleiftexte!L914</f>
        <v>0</v>
      </c>
      <c r="P961" s="56">
        <f>Nachschleiftexte!F914</f>
        <v>0</v>
      </c>
      <c r="Q961" s="56">
        <f>Nachschleiftexte!AD914</f>
        <v>0</v>
      </c>
      <c r="R961" s="56">
        <f>Nachschleiftexte!R914</f>
        <v>0</v>
      </c>
      <c r="S961" s="56">
        <f>Nachschleiftexte!N914</f>
        <v>0</v>
      </c>
      <c r="T961" s="56">
        <f>Nachschleiftexte!AB914</f>
        <v>0</v>
      </c>
    </row>
    <row r="962" spans="3:20" s="6" customFormat="1" x14ac:dyDescent="0.25">
      <c r="C962" s="82">
        <f>Nachschleiftexte!A915</f>
        <v>0</v>
      </c>
      <c r="D962" s="56" t="str">
        <f>IF(C962=[1]Sheet1!A906,"ok","falsch")</f>
        <v>ok</v>
      </c>
      <c r="E962" s="57" t="e" cm="1">
        <f t="array" aca="1" ref="E962" ca="1">INDIRECT(A965&amp;B965)</f>
        <v>#REF!</v>
      </c>
      <c r="F962" s="56">
        <f>Nachschleiftexte!C915</f>
        <v>0</v>
      </c>
      <c r="G962" s="56">
        <f>Nachschleiftexte!D915</f>
        <v>0</v>
      </c>
      <c r="H962" s="56">
        <f>Nachschleiftexte!O915</f>
        <v>0</v>
      </c>
      <c r="I962" s="131">
        <f>Nachschleiftexte!G915</f>
        <v>0</v>
      </c>
      <c r="J962" s="56">
        <f>Nachschleiftexte!E915</f>
        <v>0</v>
      </c>
      <c r="K962" s="56">
        <f>Nachschleiftexte!J915</f>
        <v>0</v>
      </c>
      <c r="L962" s="56">
        <f>Nachschleiftexte!X915</f>
        <v>0</v>
      </c>
      <c r="M962" s="56">
        <f>Nachschleiftexte!Y915</f>
        <v>0</v>
      </c>
      <c r="N962" s="56">
        <f>Nachschleiftexte!K915</f>
        <v>0</v>
      </c>
      <c r="O962" s="56">
        <f>Nachschleiftexte!L915</f>
        <v>0</v>
      </c>
      <c r="P962" s="56">
        <f>Nachschleiftexte!F915</f>
        <v>0</v>
      </c>
      <c r="Q962" s="56">
        <f>Nachschleiftexte!AD915</f>
        <v>0</v>
      </c>
      <c r="R962" s="56">
        <f>Nachschleiftexte!R915</f>
        <v>0</v>
      </c>
      <c r="S962" s="56">
        <f>Nachschleiftexte!N915</f>
        <v>0</v>
      </c>
      <c r="T962" s="56">
        <f>Nachschleiftexte!AB915</f>
        <v>0</v>
      </c>
    </row>
    <row r="963" spans="3:20" x14ac:dyDescent="0.25">
      <c r="C963" s="82">
        <f>Nachschleiftexte!A916</f>
        <v>0</v>
      </c>
      <c r="D963" s="56" t="str">
        <f>IF(C963=[1]Sheet1!A907,"ok","falsch")</f>
        <v>ok</v>
      </c>
      <c r="E963" s="57" t="e" cm="1">
        <f t="array" aca="1" ref="E963" ca="1">INDIRECT(A966&amp;B966)</f>
        <v>#REF!</v>
      </c>
      <c r="F963" s="56">
        <f>Nachschleiftexte!C916</f>
        <v>0</v>
      </c>
      <c r="G963" s="56">
        <f>Nachschleiftexte!D916</f>
        <v>0</v>
      </c>
      <c r="H963" s="56">
        <f>Nachschleiftexte!O916</f>
        <v>0</v>
      </c>
      <c r="I963" s="131">
        <f>Nachschleiftexte!G916</f>
        <v>0</v>
      </c>
      <c r="J963" s="56">
        <f>Nachschleiftexte!E916</f>
        <v>0</v>
      </c>
      <c r="K963" s="56">
        <f>Nachschleiftexte!J916</f>
        <v>0</v>
      </c>
      <c r="L963" s="56">
        <f>Nachschleiftexte!X916</f>
        <v>0</v>
      </c>
      <c r="M963" s="56">
        <f>Nachschleiftexte!Y916</f>
        <v>0</v>
      </c>
      <c r="N963" s="56">
        <f>Nachschleiftexte!K916</f>
        <v>0</v>
      </c>
      <c r="O963" s="56">
        <f>Nachschleiftexte!L916</f>
        <v>0</v>
      </c>
      <c r="P963" s="56">
        <f>Nachschleiftexte!F916</f>
        <v>0</v>
      </c>
      <c r="Q963" s="56">
        <f>Nachschleiftexte!AD916</f>
        <v>0</v>
      </c>
      <c r="R963" s="56">
        <f>Nachschleiftexte!R916</f>
        <v>0</v>
      </c>
      <c r="S963" s="56">
        <f>Nachschleiftexte!N916</f>
        <v>0</v>
      </c>
      <c r="T963" s="56">
        <f>Nachschleiftexte!AB916</f>
        <v>0</v>
      </c>
    </row>
    <row r="964" spans="3:20" s="6" customFormat="1" x14ac:dyDescent="0.25">
      <c r="C964" s="82">
        <f>Nachschleiftexte!A917</f>
        <v>0</v>
      </c>
      <c r="D964" s="56" t="str">
        <f>IF(C964=[1]Sheet1!A908,"ok","falsch")</f>
        <v>ok</v>
      </c>
      <c r="E964" s="57" t="e" cm="1">
        <f t="array" aca="1" ref="E964" ca="1">INDIRECT(A967&amp;B967)</f>
        <v>#REF!</v>
      </c>
      <c r="F964" s="56">
        <f>Nachschleiftexte!C917</f>
        <v>0</v>
      </c>
      <c r="G964" s="56">
        <f>Nachschleiftexte!D917</f>
        <v>0</v>
      </c>
      <c r="H964" s="56">
        <f>Nachschleiftexte!O917</f>
        <v>0</v>
      </c>
      <c r="I964" s="131">
        <f>Nachschleiftexte!G917</f>
        <v>0</v>
      </c>
      <c r="J964" s="56">
        <f>Nachschleiftexte!E917</f>
        <v>0</v>
      </c>
      <c r="K964" s="56">
        <f>Nachschleiftexte!J917</f>
        <v>0</v>
      </c>
      <c r="L964" s="56">
        <f>Nachschleiftexte!X917</f>
        <v>0</v>
      </c>
      <c r="M964" s="56">
        <f>Nachschleiftexte!Y917</f>
        <v>0</v>
      </c>
      <c r="N964" s="56">
        <f>Nachschleiftexte!K917</f>
        <v>0</v>
      </c>
      <c r="O964" s="56">
        <f>Nachschleiftexte!L917</f>
        <v>0</v>
      </c>
      <c r="P964" s="56">
        <f>Nachschleiftexte!F917</f>
        <v>0</v>
      </c>
      <c r="Q964" s="56">
        <f>Nachschleiftexte!AD917</f>
        <v>0</v>
      </c>
      <c r="R964" s="56">
        <f>Nachschleiftexte!R917</f>
        <v>0</v>
      </c>
      <c r="S964" s="56">
        <f>Nachschleiftexte!N917</f>
        <v>0</v>
      </c>
      <c r="T964" s="56">
        <f>Nachschleiftexte!AB917</f>
        <v>0</v>
      </c>
    </row>
    <row r="965" spans="3:20" x14ac:dyDescent="0.25">
      <c r="C965" s="82">
        <f>Nachschleiftexte!A918</f>
        <v>0</v>
      </c>
      <c r="D965" s="56" t="str">
        <f>IF(C965=[1]Sheet1!A909,"ok","falsch")</f>
        <v>ok</v>
      </c>
      <c r="E965" s="57" t="e" cm="1">
        <f t="array" aca="1" ref="E965" ca="1">INDIRECT(A968&amp;B968)</f>
        <v>#REF!</v>
      </c>
      <c r="F965" s="56">
        <f>Nachschleiftexte!C918</f>
        <v>0</v>
      </c>
      <c r="G965" s="56">
        <f>Nachschleiftexte!D918</f>
        <v>0</v>
      </c>
      <c r="H965" s="56">
        <f>Nachschleiftexte!O918</f>
        <v>0</v>
      </c>
      <c r="I965" s="131">
        <f>Nachschleiftexte!G918</f>
        <v>0</v>
      </c>
      <c r="J965" s="56">
        <f>Nachschleiftexte!E918</f>
        <v>0</v>
      </c>
      <c r="K965" s="56">
        <f>Nachschleiftexte!J918</f>
        <v>0</v>
      </c>
      <c r="L965" s="56">
        <f>Nachschleiftexte!X918</f>
        <v>0</v>
      </c>
      <c r="M965" s="56">
        <f>Nachschleiftexte!Y918</f>
        <v>0</v>
      </c>
      <c r="N965" s="56">
        <f>Nachschleiftexte!K918</f>
        <v>0</v>
      </c>
      <c r="O965" s="56">
        <f>Nachschleiftexte!L918</f>
        <v>0</v>
      </c>
      <c r="P965" s="56">
        <f>Nachschleiftexte!F918</f>
        <v>0</v>
      </c>
      <c r="Q965" s="56">
        <f>Nachschleiftexte!AD918</f>
        <v>0</v>
      </c>
      <c r="R965" s="56">
        <f>Nachschleiftexte!R918</f>
        <v>0</v>
      </c>
      <c r="S965" s="56">
        <f>Nachschleiftexte!N918</f>
        <v>0</v>
      </c>
      <c r="T965" s="56">
        <f>Nachschleiftexte!AB918</f>
        <v>0</v>
      </c>
    </row>
    <row r="966" spans="3:20" s="6" customFormat="1" x14ac:dyDescent="0.25">
      <c r="C966" s="82">
        <f>Nachschleiftexte!A919</f>
        <v>0</v>
      </c>
      <c r="D966" s="56" t="str">
        <f>IF(C966=[1]Sheet1!A910,"ok","falsch")</f>
        <v>ok</v>
      </c>
      <c r="E966" s="57" t="e" cm="1">
        <f t="array" aca="1" ref="E966" ca="1">INDIRECT(A969&amp;B969)</f>
        <v>#REF!</v>
      </c>
      <c r="F966" s="56">
        <f>Nachschleiftexte!C919</f>
        <v>0</v>
      </c>
      <c r="G966" s="56">
        <f>Nachschleiftexte!D919</f>
        <v>0</v>
      </c>
      <c r="H966" s="56">
        <f>Nachschleiftexte!O919</f>
        <v>0</v>
      </c>
      <c r="I966" s="131">
        <f>Nachschleiftexte!G919</f>
        <v>0</v>
      </c>
      <c r="J966" s="56">
        <f>Nachschleiftexte!E919</f>
        <v>0</v>
      </c>
      <c r="K966" s="56">
        <f>Nachschleiftexte!J919</f>
        <v>0</v>
      </c>
      <c r="L966" s="56">
        <f>Nachschleiftexte!X919</f>
        <v>0</v>
      </c>
      <c r="M966" s="56">
        <f>Nachschleiftexte!Y919</f>
        <v>0</v>
      </c>
      <c r="N966" s="56">
        <f>Nachschleiftexte!K919</f>
        <v>0</v>
      </c>
      <c r="O966" s="56">
        <f>Nachschleiftexte!L919</f>
        <v>0</v>
      </c>
      <c r="P966" s="56">
        <f>Nachschleiftexte!F919</f>
        <v>0</v>
      </c>
      <c r="Q966" s="56">
        <f>Nachschleiftexte!AD919</f>
        <v>0</v>
      </c>
      <c r="R966" s="56">
        <f>Nachschleiftexte!R919</f>
        <v>0</v>
      </c>
      <c r="S966" s="56">
        <f>Nachschleiftexte!N919</f>
        <v>0</v>
      </c>
      <c r="T966" s="56">
        <f>Nachschleiftexte!AB919</f>
        <v>0</v>
      </c>
    </row>
    <row r="967" spans="3:20" x14ac:dyDescent="0.25">
      <c r="C967" s="82">
        <f>Nachschleiftexte!A920</f>
        <v>0</v>
      </c>
      <c r="D967" s="56" t="str">
        <f>IF(C967=[1]Sheet1!A911,"ok","falsch")</f>
        <v>ok</v>
      </c>
      <c r="E967" s="57" t="e" cm="1">
        <f t="array" aca="1" ref="E967" ca="1">INDIRECT(A970&amp;B970)</f>
        <v>#REF!</v>
      </c>
      <c r="F967" s="56">
        <f>Nachschleiftexte!C920</f>
        <v>0</v>
      </c>
      <c r="G967" s="56">
        <f>Nachschleiftexte!D920</f>
        <v>0</v>
      </c>
      <c r="H967" s="56">
        <f>Nachschleiftexte!O920</f>
        <v>0</v>
      </c>
      <c r="I967" s="131">
        <f>Nachschleiftexte!G920</f>
        <v>0</v>
      </c>
      <c r="J967" s="56">
        <f>Nachschleiftexte!E920</f>
        <v>0</v>
      </c>
      <c r="K967" s="56">
        <f>Nachschleiftexte!J920</f>
        <v>0</v>
      </c>
      <c r="L967" s="56">
        <f>Nachschleiftexte!X920</f>
        <v>0</v>
      </c>
      <c r="M967" s="56">
        <f>Nachschleiftexte!Y920</f>
        <v>0</v>
      </c>
      <c r="N967" s="56">
        <f>Nachschleiftexte!K920</f>
        <v>0</v>
      </c>
      <c r="O967" s="56">
        <f>Nachschleiftexte!L920</f>
        <v>0</v>
      </c>
      <c r="P967" s="56">
        <f>Nachschleiftexte!F920</f>
        <v>0</v>
      </c>
      <c r="Q967" s="56">
        <f>Nachschleiftexte!AD920</f>
        <v>0</v>
      </c>
      <c r="R967" s="56">
        <f>Nachschleiftexte!R920</f>
        <v>0</v>
      </c>
      <c r="S967" s="56">
        <f>Nachschleiftexte!N920</f>
        <v>0</v>
      </c>
      <c r="T967" s="56">
        <f>Nachschleiftexte!AB920</f>
        <v>0</v>
      </c>
    </row>
    <row r="968" spans="3:20" s="6" customFormat="1" x14ac:dyDescent="0.25">
      <c r="C968" s="82">
        <f>Nachschleiftexte!A921</f>
        <v>0</v>
      </c>
      <c r="D968" s="56" t="str">
        <f>IF(C968=[1]Sheet1!A912,"ok","falsch")</f>
        <v>ok</v>
      </c>
      <c r="E968" s="57" t="e" cm="1">
        <f t="array" aca="1" ref="E968" ca="1">INDIRECT(A971&amp;B971)</f>
        <v>#REF!</v>
      </c>
      <c r="F968" s="56">
        <f>Nachschleiftexte!C921</f>
        <v>0</v>
      </c>
      <c r="G968" s="56">
        <f>Nachschleiftexte!D921</f>
        <v>0</v>
      </c>
      <c r="H968" s="56">
        <f>Nachschleiftexte!O921</f>
        <v>0</v>
      </c>
      <c r="I968" s="131">
        <f>Nachschleiftexte!G921</f>
        <v>0</v>
      </c>
      <c r="J968" s="56">
        <f>Nachschleiftexte!E921</f>
        <v>0</v>
      </c>
      <c r="K968" s="56">
        <f>Nachschleiftexte!J921</f>
        <v>0</v>
      </c>
      <c r="L968" s="56">
        <f>Nachschleiftexte!X921</f>
        <v>0</v>
      </c>
      <c r="M968" s="56">
        <f>Nachschleiftexte!Y921</f>
        <v>0</v>
      </c>
      <c r="N968" s="56">
        <f>Nachschleiftexte!K921</f>
        <v>0</v>
      </c>
      <c r="O968" s="56">
        <f>Nachschleiftexte!L921</f>
        <v>0</v>
      </c>
      <c r="P968" s="56">
        <f>Nachschleiftexte!F921</f>
        <v>0</v>
      </c>
      <c r="Q968" s="56">
        <f>Nachschleiftexte!AD921</f>
        <v>0</v>
      </c>
      <c r="R968" s="56">
        <f>Nachschleiftexte!R921</f>
        <v>0</v>
      </c>
      <c r="S968" s="56">
        <f>Nachschleiftexte!N921</f>
        <v>0</v>
      </c>
      <c r="T968" s="56">
        <f>Nachschleiftexte!AB921</f>
        <v>0</v>
      </c>
    </row>
    <row r="969" spans="3:20" x14ac:dyDescent="0.25">
      <c r="C969" s="82">
        <f>Nachschleiftexte!A922</f>
        <v>0</v>
      </c>
      <c r="D969" s="56" t="str">
        <f>IF(C969=[1]Sheet1!A913,"ok","falsch")</f>
        <v>ok</v>
      </c>
      <c r="E969" s="57" t="e" cm="1">
        <f t="array" aca="1" ref="E969" ca="1">INDIRECT(A972&amp;B972)</f>
        <v>#REF!</v>
      </c>
      <c r="F969" s="56">
        <f>Nachschleiftexte!C922</f>
        <v>0</v>
      </c>
      <c r="G969" s="56">
        <f>Nachschleiftexte!D922</f>
        <v>0</v>
      </c>
      <c r="H969" s="56">
        <f>Nachschleiftexte!O922</f>
        <v>0</v>
      </c>
      <c r="I969" s="131">
        <f>Nachschleiftexte!G922</f>
        <v>0</v>
      </c>
      <c r="J969" s="56">
        <f>Nachschleiftexte!E922</f>
        <v>0</v>
      </c>
      <c r="K969" s="56">
        <f>Nachschleiftexte!J922</f>
        <v>0</v>
      </c>
      <c r="L969" s="56">
        <f>Nachschleiftexte!X922</f>
        <v>0</v>
      </c>
      <c r="M969" s="56">
        <f>Nachschleiftexte!Y922</f>
        <v>0</v>
      </c>
      <c r="N969" s="56">
        <f>Nachschleiftexte!K922</f>
        <v>0</v>
      </c>
      <c r="O969" s="56">
        <f>Nachschleiftexte!L922</f>
        <v>0</v>
      </c>
      <c r="P969" s="56">
        <f>Nachschleiftexte!F922</f>
        <v>0</v>
      </c>
      <c r="Q969" s="56">
        <f>Nachschleiftexte!AD922</f>
        <v>0</v>
      </c>
      <c r="R969" s="56">
        <f>Nachschleiftexte!R922</f>
        <v>0</v>
      </c>
      <c r="S969" s="56">
        <f>Nachschleiftexte!N922</f>
        <v>0</v>
      </c>
      <c r="T969" s="56">
        <f>Nachschleiftexte!AB922</f>
        <v>0</v>
      </c>
    </row>
    <row r="970" spans="3:20" s="6" customFormat="1" x14ac:dyDescent="0.25">
      <c r="C970" s="82">
        <f>Nachschleiftexte!A923</f>
        <v>0</v>
      </c>
      <c r="D970" s="56" t="str">
        <f>IF(C970=[1]Sheet1!A914,"ok","falsch")</f>
        <v>ok</v>
      </c>
      <c r="E970" s="57" t="e" cm="1">
        <f t="array" aca="1" ref="E970" ca="1">INDIRECT(A973&amp;B973)</f>
        <v>#REF!</v>
      </c>
      <c r="F970" s="56">
        <f>Nachschleiftexte!C923</f>
        <v>0</v>
      </c>
      <c r="G970" s="56">
        <f>Nachschleiftexte!D923</f>
        <v>0</v>
      </c>
      <c r="H970" s="56">
        <f>Nachschleiftexte!O923</f>
        <v>0</v>
      </c>
      <c r="I970" s="131">
        <f>Nachschleiftexte!G923</f>
        <v>0</v>
      </c>
      <c r="J970" s="56">
        <f>Nachschleiftexte!E923</f>
        <v>0</v>
      </c>
      <c r="K970" s="56">
        <f>Nachschleiftexte!J923</f>
        <v>0</v>
      </c>
      <c r="L970" s="56">
        <f>Nachschleiftexte!X923</f>
        <v>0</v>
      </c>
      <c r="M970" s="56">
        <f>Nachschleiftexte!Y923</f>
        <v>0</v>
      </c>
      <c r="N970" s="56">
        <f>Nachschleiftexte!K923</f>
        <v>0</v>
      </c>
      <c r="O970" s="56">
        <f>Nachschleiftexte!L923</f>
        <v>0</v>
      </c>
      <c r="P970" s="56">
        <f>Nachschleiftexte!F923</f>
        <v>0</v>
      </c>
      <c r="Q970" s="56">
        <f>Nachschleiftexte!AD923</f>
        <v>0</v>
      </c>
      <c r="R970" s="56">
        <f>Nachschleiftexte!R923</f>
        <v>0</v>
      </c>
      <c r="S970" s="56">
        <f>Nachschleiftexte!N923</f>
        <v>0</v>
      </c>
      <c r="T970" s="56">
        <f>Nachschleiftexte!AB923</f>
        <v>0</v>
      </c>
    </row>
    <row r="971" spans="3:20" x14ac:dyDescent="0.25">
      <c r="C971" s="82">
        <f>Nachschleiftexte!A924</f>
        <v>0</v>
      </c>
      <c r="D971" s="56" t="str">
        <f>IF(C971=[1]Sheet1!A915,"ok","falsch")</f>
        <v>ok</v>
      </c>
      <c r="E971" s="57" t="e" cm="1">
        <f t="array" aca="1" ref="E971" ca="1">INDIRECT(A974&amp;B974)</f>
        <v>#REF!</v>
      </c>
      <c r="F971" s="56">
        <f>Nachschleiftexte!C924</f>
        <v>0</v>
      </c>
      <c r="G971" s="56">
        <f>Nachschleiftexte!D924</f>
        <v>0</v>
      </c>
      <c r="H971" s="56">
        <f>Nachschleiftexte!O924</f>
        <v>0</v>
      </c>
      <c r="I971" s="131">
        <f>Nachschleiftexte!G924</f>
        <v>0</v>
      </c>
      <c r="J971" s="56">
        <f>Nachschleiftexte!E924</f>
        <v>0</v>
      </c>
      <c r="K971" s="56">
        <f>Nachschleiftexte!J924</f>
        <v>0</v>
      </c>
      <c r="L971" s="56">
        <f>Nachschleiftexte!X924</f>
        <v>0</v>
      </c>
      <c r="M971" s="56">
        <f>Nachschleiftexte!Y924</f>
        <v>0</v>
      </c>
      <c r="N971" s="56">
        <f>Nachschleiftexte!K924</f>
        <v>0</v>
      </c>
      <c r="O971" s="56">
        <f>Nachschleiftexte!L924</f>
        <v>0</v>
      </c>
      <c r="P971" s="56">
        <f>Nachschleiftexte!F924</f>
        <v>0</v>
      </c>
      <c r="Q971" s="56">
        <f>Nachschleiftexte!AD924</f>
        <v>0</v>
      </c>
      <c r="R971" s="56">
        <f>Nachschleiftexte!R924</f>
        <v>0</v>
      </c>
      <c r="S971" s="56">
        <f>Nachschleiftexte!N924</f>
        <v>0</v>
      </c>
      <c r="T971" s="56">
        <f>Nachschleiftexte!AB924</f>
        <v>0</v>
      </c>
    </row>
    <row r="972" spans="3:20" s="6" customFormat="1" x14ac:dyDescent="0.25">
      <c r="C972" s="82">
        <f>Nachschleiftexte!A925</f>
        <v>0</v>
      </c>
      <c r="D972" s="56" t="str">
        <f>IF(C972=[1]Sheet1!A916,"ok","falsch")</f>
        <v>ok</v>
      </c>
      <c r="E972" s="57" t="e" cm="1">
        <f t="array" aca="1" ref="E972" ca="1">INDIRECT(A975&amp;B975)</f>
        <v>#REF!</v>
      </c>
      <c r="F972" s="56">
        <f>Nachschleiftexte!C925</f>
        <v>0</v>
      </c>
      <c r="G972" s="56">
        <f>Nachschleiftexte!D925</f>
        <v>0</v>
      </c>
      <c r="H972" s="56">
        <f>Nachschleiftexte!O925</f>
        <v>0</v>
      </c>
      <c r="I972" s="131">
        <f>Nachschleiftexte!G925</f>
        <v>0</v>
      </c>
      <c r="J972" s="56">
        <f>Nachschleiftexte!E925</f>
        <v>0</v>
      </c>
      <c r="K972" s="56">
        <f>Nachschleiftexte!J925</f>
        <v>0</v>
      </c>
      <c r="L972" s="56">
        <f>Nachschleiftexte!X925</f>
        <v>0</v>
      </c>
      <c r="M972" s="56">
        <f>Nachschleiftexte!Y925</f>
        <v>0</v>
      </c>
      <c r="N972" s="56">
        <f>Nachschleiftexte!K925</f>
        <v>0</v>
      </c>
      <c r="O972" s="56">
        <f>Nachschleiftexte!L925</f>
        <v>0</v>
      </c>
      <c r="P972" s="56">
        <f>Nachschleiftexte!F925</f>
        <v>0</v>
      </c>
      <c r="Q972" s="56">
        <f>Nachschleiftexte!AD925</f>
        <v>0</v>
      </c>
      <c r="R972" s="56">
        <f>Nachschleiftexte!R925</f>
        <v>0</v>
      </c>
      <c r="S972" s="56">
        <f>Nachschleiftexte!N925</f>
        <v>0</v>
      </c>
      <c r="T972" s="56">
        <f>Nachschleiftexte!AB925</f>
        <v>0</v>
      </c>
    </row>
    <row r="973" spans="3:20" x14ac:dyDescent="0.25">
      <c r="C973" s="82">
        <f>Nachschleiftexte!A926</f>
        <v>0</v>
      </c>
      <c r="D973" s="56" t="str">
        <f>IF(C973=[1]Sheet1!A917,"ok","falsch")</f>
        <v>ok</v>
      </c>
      <c r="E973" s="57" t="e" cm="1">
        <f t="array" aca="1" ref="E973" ca="1">INDIRECT(A976&amp;B976)</f>
        <v>#REF!</v>
      </c>
      <c r="F973" s="56">
        <f>Nachschleiftexte!C926</f>
        <v>0</v>
      </c>
      <c r="G973" s="56">
        <f>Nachschleiftexte!D926</f>
        <v>0</v>
      </c>
      <c r="H973" s="56">
        <f>Nachschleiftexte!O926</f>
        <v>0</v>
      </c>
      <c r="I973" s="131">
        <f>Nachschleiftexte!G926</f>
        <v>0</v>
      </c>
      <c r="J973" s="56">
        <f>Nachschleiftexte!E926</f>
        <v>0</v>
      </c>
      <c r="K973" s="56">
        <f>Nachschleiftexte!J926</f>
        <v>0</v>
      </c>
      <c r="L973" s="56">
        <f>Nachschleiftexte!X926</f>
        <v>0</v>
      </c>
      <c r="M973" s="56">
        <f>Nachschleiftexte!Y926</f>
        <v>0</v>
      </c>
      <c r="N973" s="56">
        <f>Nachschleiftexte!K926</f>
        <v>0</v>
      </c>
      <c r="O973" s="56">
        <f>Nachschleiftexte!L926</f>
        <v>0</v>
      </c>
      <c r="P973" s="56">
        <f>Nachschleiftexte!F926</f>
        <v>0</v>
      </c>
      <c r="Q973" s="56">
        <f>Nachschleiftexte!AD926</f>
        <v>0</v>
      </c>
      <c r="R973" s="56">
        <f>Nachschleiftexte!R926</f>
        <v>0</v>
      </c>
      <c r="S973" s="56">
        <f>Nachschleiftexte!N926</f>
        <v>0</v>
      </c>
      <c r="T973" s="56">
        <f>Nachschleiftexte!AB926</f>
        <v>0</v>
      </c>
    </row>
    <row r="974" spans="3:20" s="6" customFormat="1" x14ac:dyDescent="0.25">
      <c r="C974" s="82">
        <f>Nachschleiftexte!A927</f>
        <v>0</v>
      </c>
      <c r="D974" s="56" t="str">
        <f>IF(C974=[1]Sheet1!A918,"ok","falsch")</f>
        <v>ok</v>
      </c>
      <c r="E974" s="57" t="e" cm="1">
        <f t="array" aca="1" ref="E974" ca="1">INDIRECT(A977&amp;B977)</f>
        <v>#REF!</v>
      </c>
      <c r="F974" s="56">
        <f>Nachschleiftexte!C927</f>
        <v>0</v>
      </c>
      <c r="G974" s="56">
        <f>Nachschleiftexte!D927</f>
        <v>0</v>
      </c>
      <c r="H974" s="56">
        <f>Nachschleiftexte!O927</f>
        <v>0</v>
      </c>
      <c r="I974" s="131">
        <f>Nachschleiftexte!G927</f>
        <v>0</v>
      </c>
      <c r="J974" s="56">
        <f>Nachschleiftexte!E927</f>
        <v>0</v>
      </c>
      <c r="K974" s="56">
        <f>Nachschleiftexte!J927</f>
        <v>0</v>
      </c>
      <c r="L974" s="56">
        <f>Nachschleiftexte!X927</f>
        <v>0</v>
      </c>
      <c r="M974" s="56">
        <f>Nachschleiftexte!Y927</f>
        <v>0</v>
      </c>
      <c r="N974" s="56">
        <f>Nachschleiftexte!K927</f>
        <v>0</v>
      </c>
      <c r="O974" s="56">
        <f>Nachschleiftexte!L927</f>
        <v>0</v>
      </c>
      <c r="P974" s="56">
        <f>Nachschleiftexte!F927</f>
        <v>0</v>
      </c>
      <c r="Q974" s="56">
        <f>Nachschleiftexte!AD927</f>
        <v>0</v>
      </c>
      <c r="R974" s="56">
        <f>Nachschleiftexte!R927</f>
        <v>0</v>
      </c>
      <c r="S974" s="56">
        <f>Nachschleiftexte!N927</f>
        <v>0</v>
      </c>
      <c r="T974" s="56">
        <f>Nachschleiftexte!AB927</f>
        <v>0</v>
      </c>
    </row>
    <row r="975" spans="3:20" x14ac:dyDescent="0.25">
      <c r="C975" s="82">
        <f>Nachschleiftexte!A928</f>
        <v>0</v>
      </c>
      <c r="D975" s="56" t="str">
        <f>IF(C975=[1]Sheet1!A919,"ok","falsch")</f>
        <v>ok</v>
      </c>
      <c r="E975" s="57" t="e" cm="1">
        <f t="array" aca="1" ref="E975" ca="1">INDIRECT(A978&amp;B978)</f>
        <v>#REF!</v>
      </c>
      <c r="F975" s="56">
        <f>Nachschleiftexte!C928</f>
        <v>0</v>
      </c>
      <c r="G975" s="56">
        <f>Nachschleiftexte!D928</f>
        <v>0</v>
      </c>
      <c r="H975" s="56">
        <f>Nachschleiftexte!O928</f>
        <v>0</v>
      </c>
      <c r="I975" s="131">
        <f>Nachschleiftexte!G928</f>
        <v>0</v>
      </c>
      <c r="J975" s="56">
        <f>Nachschleiftexte!E928</f>
        <v>0</v>
      </c>
      <c r="K975" s="56">
        <f>Nachschleiftexte!J928</f>
        <v>0</v>
      </c>
      <c r="L975" s="56">
        <f>Nachschleiftexte!X928</f>
        <v>0</v>
      </c>
      <c r="M975" s="56">
        <f>Nachschleiftexte!Y928</f>
        <v>0</v>
      </c>
      <c r="N975" s="56">
        <f>Nachschleiftexte!K928</f>
        <v>0</v>
      </c>
      <c r="O975" s="56">
        <f>Nachschleiftexte!L928</f>
        <v>0</v>
      </c>
      <c r="P975" s="56">
        <f>Nachschleiftexte!F928</f>
        <v>0</v>
      </c>
      <c r="Q975" s="56">
        <f>Nachschleiftexte!AD928</f>
        <v>0</v>
      </c>
      <c r="R975" s="56">
        <f>Nachschleiftexte!R928</f>
        <v>0</v>
      </c>
      <c r="S975" s="56">
        <f>Nachschleiftexte!N928</f>
        <v>0</v>
      </c>
      <c r="T975" s="56">
        <f>Nachschleiftexte!AB928</f>
        <v>0</v>
      </c>
    </row>
    <row r="976" spans="3:20" s="6" customFormat="1" x14ac:dyDescent="0.25">
      <c r="C976" s="82">
        <f>Nachschleiftexte!A929</f>
        <v>0</v>
      </c>
      <c r="D976" s="56" t="str">
        <f>IF(C976=[1]Sheet1!A920,"ok","falsch")</f>
        <v>ok</v>
      </c>
      <c r="E976" s="57" t="e" cm="1">
        <f t="array" aca="1" ref="E976" ca="1">INDIRECT(A979&amp;B979)</f>
        <v>#REF!</v>
      </c>
      <c r="F976" s="56">
        <f>Nachschleiftexte!C929</f>
        <v>0</v>
      </c>
      <c r="G976" s="56">
        <f>Nachschleiftexte!D929</f>
        <v>0</v>
      </c>
      <c r="H976" s="56">
        <f>Nachschleiftexte!O929</f>
        <v>0</v>
      </c>
      <c r="I976" s="131">
        <f>Nachschleiftexte!G929</f>
        <v>0</v>
      </c>
      <c r="J976" s="56">
        <f>Nachschleiftexte!E929</f>
        <v>0</v>
      </c>
      <c r="K976" s="56">
        <f>Nachschleiftexte!J929</f>
        <v>0</v>
      </c>
      <c r="L976" s="56">
        <f>Nachschleiftexte!X929</f>
        <v>0</v>
      </c>
      <c r="M976" s="56">
        <f>Nachschleiftexte!Y929</f>
        <v>0</v>
      </c>
      <c r="N976" s="56">
        <f>Nachschleiftexte!K929</f>
        <v>0</v>
      </c>
      <c r="O976" s="56">
        <f>Nachschleiftexte!L929</f>
        <v>0</v>
      </c>
      <c r="P976" s="56">
        <f>Nachschleiftexte!F929</f>
        <v>0</v>
      </c>
      <c r="Q976" s="56">
        <f>Nachschleiftexte!AD929</f>
        <v>0</v>
      </c>
      <c r="R976" s="56">
        <f>Nachschleiftexte!R929</f>
        <v>0</v>
      </c>
      <c r="S976" s="56">
        <f>Nachschleiftexte!N929</f>
        <v>0</v>
      </c>
      <c r="T976" s="56">
        <f>Nachschleiftexte!AB929</f>
        <v>0</v>
      </c>
    </row>
    <row r="977" spans="3:20" x14ac:dyDescent="0.25">
      <c r="C977" s="82">
        <f>Nachschleiftexte!A930</f>
        <v>0</v>
      </c>
      <c r="D977" s="56" t="str">
        <f>IF(C977=[1]Sheet1!A921,"ok","falsch")</f>
        <v>ok</v>
      </c>
      <c r="E977" s="57" t="e" cm="1">
        <f t="array" aca="1" ref="E977" ca="1">INDIRECT(A980&amp;B980)</f>
        <v>#REF!</v>
      </c>
      <c r="F977" s="56">
        <f>Nachschleiftexte!C930</f>
        <v>0</v>
      </c>
      <c r="G977" s="56">
        <f>Nachschleiftexte!D930</f>
        <v>0</v>
      </c>
      <c r="H977" s="56">
        <f>Nachschleiftexte!O930</f>
        <v>0</v>
      </c>
      <c r="I977" s="131">
        <f>Nachschleiftexte!G930</f>
        <v>0</v>
      </c>
      <c r="J977" s="56">
        <f>Nachschleiftexte!E930</f>
        <v>0</v>
      </c>
      <c r="K977" s="56">
        <f>Nachschleiftexte!J930</f>
        <v>0</v>
      </c>
      <c r="L977" s="56">
        <f>Nachschleiftexte!X930</f>
        <v>0</v>
      </c>
      <c r="M977" s="56">
        <f>Nachschleiftexte!Y930</f>
        <v>0</v>
      </c>
      <c r="N977" s="56">
        <f>Nachschleiftexte!K930</f>
        <v>0</v>
      </c>
      <c r="O977" s="56">
        <f>Nachschleiftexte!L930</f>
        <v>0</v>
      </c>
      <c r="P977" s="56">
        <f>Nachschleiftexte!F930</f>
        <v>0</v>
      </c>
      <c r="Q977" s="56">
        <f>Nachschleiftexte!AD930</f>
        <v>0</v>
      </c>
      <c r="R977" s="56">
        <f>Nachschleiftexte!R930</f>
        <v>0</v>
      </c>
      <c r="S977" s="56">
        <f>Nachschleiftexte!N930</f>
        <v>0</v>
      </c>
      <c r="T977" s="56">
        <f>Nachschleiftexte!AB930</f>
        <v>0</v>
      </c>
    </row>
    <row r="978" spans="3:20" s="6" customFormat="1" x14ac:dyDescent="0.25">
      <c r="C978" s="82">
        <f>Nachschleiftexte!A931</f>
        <v>0</v>
      </c>
      <c r="D978" s="56" t="str">
        <f>IF(C978=[1]Sheet1!A922,"ok","falsch")</f>
        <v>ok</v>
      </c>
      <c r="E978" s="57" t="e" cm="1">
        <f t="array" aca="1" ref="E978" ca="1">INDIRECT(A981&amp;B981)</f>
        <v>#REF!</v>
      </c>
      <c r="F978" s="56">
        <f>Nachschleiftexte!C931</f>
        <v>0</v>
      </c>
      <c r="G978" s="56">
        <f>Nachschleiftexte!D931</f>
        <v>0</v>
      </c>
      <c r="H978" s="56">
        <f>Nachschleiftexte!O931</f>
        <v>0</v>
      </c>
      <c r="I978" s="131">
        <f>Nachschleiftexte!G931</f>
        <v>0</v>
      </c>
      <c r="J978" s="56">
        <f>Nachschleiftexte!E931</f>
        <v>0</v>
      </c>
      <c r="K978" s="56">
        <f>Nachschleiftexte!J931</f>
        <v>0</v>
      </c>
      <c r="L978" s="56">
        <f>Nachschleiftexte!X931</f>
        <v>0</v>
      </c>
      <c r="M978" s="56">
        <f>Nachschleiftexte!Y931</f>
        <v>0</v>
      </c>
      <c r="N978" s="56">
        <f>Nachschleiftexte!K931</f>
        <v>0</v>
      </c>
      <c r="O978" s="56">
        <f>Nachschleiftexte!L931</f>
        <v>0</v>
      </c>
      <c r="P978" s="56">
        <f>Nachschleiftexte!F931</f>
        <v>0</v>
      </c>
      <c r="Q978" s="56">
        <f>Nachschleiftexte!AD931</f>
        <v>0</v>
      </c>
      <c r="R978" s="56">
        <f>Nachschleiftexte!R931</f>
        <v>0</v>
      </c>
      <c r="S978" s="56">
        <f>Nachschleiftexte!N931</f>
        <v>0</v>
      </c>
      <c r="T978" s="56">
        <f>Nachschleiftexte!AB931</f>
        <v>0</v>
      </c>
    </row>
    <row r="979" spans="3:20" x14ac:dyDescent="0.25">
      <c r="C979" s="82">
        <f>Nachschleiftexte!A932</f>
        <v>0</v>
      </c>
      <c r="D979" s="56" t="str">
        <f>IF(C979=[1]Sheet1!A923,"ok","falsch")</f>
        <v>ok</v>
      </c>
      <c r="E979" s="57" t="e" cm="1">
        <f t="array" aca="1" ref="E979" ca="1">INDIRECT(A982&amp;B982)</f>
        <v>#REF!</v>
      </c>
      <c r="F979" s="56">
        <f>Nachschleiftexte!C932</f>
        <v>0</v>
      </c>
      <c r="G979" s="56">
        <f>Nachschleiftexte!D932</f>
        <v>0</v>
      </c>
      <c r="H979" s="56">
        <f>Nachschleiftexte!O932</f>
        <v>0</v>
      </c>
      <c r="I979" s="131">
        <f>Nachschleiftexte!G932</f>
        <v>0</v>
      </c>
      <c r="J979" s="56">
        <f>Nachschleiftexte!E932</f>
        <v>0</v>
      </c>
      <c r="K979" s="56">
        <f>Nachschleiftexte!J932</f>
        <v>0</v>
      </c>
      <c r="L979" s="56">
        <f>Nachschleiftexte!X932</f>
        <v>0</v>
      </c>
      <c r="M979" s="56">
        <f>Nachschleiftexte!Y932</f>
        <v>0</v>
      </c>
      <c r="N979" s="56">
        <f>Nachschleiftexte!K932</f>
        <v>0</v>
      </c>
      <c r="O979" s="56">
        <f>Nachschleiftexte!L932</f>
        <v>0</v>
      </c>
      <c r="P979" s="56">
        <f>Nachschleiftexte!F932</f>
        <v>0</v>
      </c>
      <c r="Q979" s="56">
        <f>Nachschleiftexte!AD932</f>
        <v>0</v>
      </c>
      <c r="R979" s="56">
        <f>Nachschleiftexte!R932</f>
        <v>0</v>
      </c>
      <c r="S979" s="56">
        <f>Nachschleiftexte!N932</f>
        <v>0</v>
      </c>
      <c r="T979" s="56">
        <f>Nachschleiftexte!AB932</f>
        <v>0</v>
      </c>
    </row>
    <row r="980" spans="3:20" s="6" customFormat="1" x14ac:dyDescent="0.25">
      <c r="C980" s="82">
        <f>Nachschleiftexte!A933</f>
        <v>0</v>
      </c>
      <c r="D980" s="56" t="str">
        <f>IF(C980=[1]Sheet1!A924,"ok","falsch")</f>
        <v>ok</v>
      </c>
      <c r="E980" s="57" t="e" cm="1">
        <f t="array" aca="1" ref="E980" ca="1">INDIRECT(A983&amp;B983)</f>
        <v>#REF!</v>
      </c>
      <c r="F980" s="56">
        <f>Nachschleiftexte!C933</f>
        <v>0</v>
      </c>
      <c r="G980" s="56">
        <f>Nachschleiftexte!D933</f>
        <v>0</v>
      </c>
      <c r="H980" s="56">
        <f>Nachschleiftexte!O933</f>
        <v>0</v>
      </c>
      <c r="I980" s="131">
        <f>Nachschleiftexte!G933</f>
        <v>0</v>
      </c>
      <c r="J980" s="56">
        <f>Nachschleiftexte!E933</f>
        <v>0</v>
      </c>
      <c r="K980" s="56">
        <f>Nachschleiftexte!J933</f>
        <v>0</v>
      </c>
      <c r="L980" s="56">
        <f>Nachschleiftexte!X933</f>
        <v>0</v>
      </c>
      <c r="M980" s="56">
        <f>Nachschleiftexte!Y933</f>
        <v>0</v>
      </c>
      <c r="N980" s="56">
        <f>Nachschleiftexte!K933</f>
        <v>0</v>
      </c>
      <c r="O980" s="56">
        <f>Nachschleiftexte!L933</f>
        <v>0</v>
      </c>
      <c r="P980" s="56">
        <f>Nachschleiftexte!F933</f>
        <v>0</v>
      </c>
      <c r="Q980" s="56">
        <f>Nachschleiftexte!AD933</f>
        <v>0</v>
      </c>
      <c r="R980" s="56">
        <f>Nachschleiftexte!R933</f>
        <v>0</v>
      </c>
      <c r="S980" s="56">
        <f>Nachschleiftexte!N933</f>
        <v>0</v>
      </c>
      <c r="T980" s="56">
        <f>Nachschleiftexte!AB933</f>
        <v>0</v>
      </c>
    </row>
    <row r="981" spans="3:20" x14ac:dyDescent="0.25">
      <c r="C981" s="82">
        <f>Nachschleiftexte!A934</f>
        <v>0</v>
      </c>
      <c r="D981" s="56" t="str">
        <f>IF(C981=[1]Sheet1!A925,"ok","falsch")</f>
        <v>ok</v>
      </c>
      <c r="E981" s="57" t="e" cm="1">
        <f t="array" aca="1" ref="E981" ca="1">INDIRECT(A984&amp;B984)</f>
        <v>#REF!</v>
      </c>
      <c r="F981" s="56">
        <f>Nachschleiftexte!C934</f>
        <v>0</v>
      </c>
      <c r="G981" s="56">
        <f>Nachschleiftexte!D934</f>
        <v>0</v>
      </c>
      <c r="H981" s="56">
        <f>Nachschleiftexte!O934</f>
        <v>0</v>
      </c>
      <c r="I981" s="131">
        <f>Nachschleiftexte!G934</f>
        <v>0</v>
      </c>
      <c r="J981" s="56">
        <f>Nachschleiftexte!E934</f>
        <v>0</v>
      </c>
      <c r="K981" s="56">
        <f>Nachschleiftexte!J934</f>
        <v>0</v>
      </c>
      <c r="L981" s="56">
        <f>Nachschleiftexte!X934</f>
        <v>0</v>
      </c>
      <c r="M981" s="56">
        <f>Nachschleiftexte!Y934</f>
        <v>0</v>
      </c>
      <c r="N981" s="56">
        <f>Nachschleiftexte!K934</f>
        <v>0</v>
      </c>
      <c r="O981" s="56">
        <f>Nachschleiftexte!L934</f>
        <v>0</v>
      </c>
      <c r="P981" s="56">
        <f>Nachschleiftexte!F934</f>
        <v>0</v>
      </c>
      <c r="Q981" s="56">
        <f>Nachschleiftexte!AD934</f>
        <v>0</v>
      </c>
      <c r="R981" s="56">
        <f>Nachschleiftexte!R934</f>
        <v>0</v>
      </c>
      <c r="S981" s="56">
        <f>Nachschleiftexte!N934</f>
        <v>0</v>
      </c>
      <c r="T981" s="56">
        <f>Nachschleiftexte!AB934</f>
        <v>0</v>
      </c>
    </row>
    <row r="982" spans="3:20" s="6" customFormat="1" x14ac:dyDescent="0.25">
      <c r="C982" s="82">
        <f>Nachschleiftexte!A935</f>
        <v>0</v>
      </c>
      <c r="D982" s="56" t="str">
        <f>IF(C982=[1]Sheet1!A926,"ok","falsch")</f>
        <v>ok</v>
      </c>
      <c r="E982" s="57" t="e" cm="1">
        <f t="array" aca="1" ref="E982" ca="1">INDIRECT(A985&amp;B985)</f>
        <v>#REF!</v>
      </c>
      <c r="F982" s="56">
        <f>Nachschleiftexte!C935</f>
        <v>0</v>
      </c>
      <c r="G982" s="56">
        <f>Nachschleiftexte!D935</f>
        <v>0</v>
      </c>
      <c r="H982" s="56">
        <f>Nachschleiftexte!O935</f>
        <v>0</v>
      </c>
      <c r="I982" s="131">
        <f>Nachschleiftexte!G935</f>
        <v>0</v>
      </c>
      <c r="J982" s="56">
        <f>Nachschleiftexte!E935</f>
        <v>0</v>
      </c>
      <c r="K982" s="56">
        <f>Nachschleiftexte!J935</f>
        <v>0</v>
      </c>
      <c r="L982" s="56">
        <f>Nachschleiftexte!X935</f>
        <v>0</v>
      </c>
      <c r="M982" s="56">
        <f>Nachschleiftexte!Y935</f>
        <v>0</v>
      </c>
      <c r="N982" s="56">
        <f>Nachschleiftexte!K935</f>
        <v>0</v>
      </c>
      <c r="O982" s="56">
        <f>Nachschleiftexte!L935</f>
        <v>0</v>
      </c>
      <c r="P982" s="56">
        <f>Nachschleiftexte!F935</f>
        <v>0</v>
      </c>
      <c r="Q982" s="56">
        <f>Nachschleiftexte!AD935</f>
        <v>0</v>
      </c>
      <c r="R982" s="56">
        <f>Nachschleiftexte!R935</f>
        <v>0</v>
      </c>
      <c r="S982" s="56">
        <f>Nachschleiftexte!N935</f>
        <v>0</v>
      </c>
      <c r="T982" s="56">
        <f>Nachschleiftexte!AB935</f>
        <v>0</v>
      </c>
    </row>
    <row r="983" spans="3:20" x14ac:dyDescent="0.25">
      <c r="C983" s="82">
        <f>Nachschleiftexte!A936</f>
        <v>0</v>
      </c>
      <c r="D983" s="56" t="str">
        <f>IF(C983=[1]Sheet1!A927,"ok","falsch")</f>
        <v>ok</v>
      </c>
      <c r="E983" s="57" t="e" cm="1">
        <f t="array" aca="1" ref="E983" ca="1">INDIRECT(A986&amp;B986)</f>
        <v>#REF!</v>
      </c>
      <c r="F983" s="56">
        <f>Nachschleiftexte!C936</f>
        <v>0</v>
      </c>
      <c r="G983" s="56">
        <f>Nachschleiftexte!D936</f>
        <v>0</v>
      </c>
      <c r="H983" s="56">
        <f>Nachschleiftexte!O936</f>
        <v>0</v>
      </c>
      <c r="I983" s="131">
        <f>Nachschleiftexte!G936</f>
        <v>0</v>
      </c>
      <c r="J983" s="56">
        <f>Nachschleiftexte!E936</f>
        <v>0</v>
      </c>
      <c r="K983" s="56">
        <f>Nachschleiftexte!J936</f>
        <v>0</v>
      </c>
      <c r="L983" s="56">
        <f>Nachschleiftexte!X936</f>
        <v>0</v>
      </c>
      <c r="M983" s="56">
        <f>Nachschleiftexte!Y936</f>
        <v>0</v>
      </c>
      <c r="N983" s="56">
        <f>Nachschleiftexte!K936</f>
        <v>0</v>
      </c>
      <c r="O983" s="56">
        <f>Nachschleiftexte!L936</f>
        <v>0</v>
      </c>
      <c r="P983" s="56">
        <f>Nachschleiftexte!F936</f>
        <v>0</v>
      </c>
      <c r="Q983" s="56">
        <f>Nachschleiftexte!AD936</f>
        <v>0</v>
      </c>
      <c r="R983" s="56">
        <f>Nachschleiftexte!R936</f>
        <v>0</v>
      </c>
      <c r="S983" s="56">
        <f>Nachschleiftexte!N936</f>
        <v>0</v>
      </c>
      <c r="T983" s="56">
        <f>Nachschleiftexte!AB936</f>
        <v>0</v>
      </c>
    </row>
    <row r="984" spans="3:20" s="6" customFormat="1" x14ac:dyDescent="0.25">
      <c r="C984" s="82">
        <f>Nachschleiftexte!A937</f>
        <v>0</v>
      </c>
      <c r="D984" s="56" t="str">
        <f>IF(C984=[1]Sheet1!A928,"ok","falsch")</f>
        <v>ok</v>
      </c>
      <c r="E984" s="57" t="e" cm="1">
        <f t="array" aca="1" ref="E984" ca="1">INDIRECT(A987&amp;B987)</f>
        <v>#REF!</v>
      </c>
      <c r="F984" s="56">
        <f>Nachschleiftexte!C937</f>
        <v>0</v>
      </c>
      <c r="G984" s="56">
        <f>Nachschleiftexte!D937</f>
        <v>0</v>
      </c>
      <c r="H984" s="56">
        <f>Nachschleiftexte!O937</f>
        <v>0</v>
      </c>
      <c r="I984" s="131">
        <f>Nachschleiftexte!G937</f>
        <v>0</v>
      </c>
      <c r="J984" s="56">
        <f>Nachschleiftexte!E937</f>
        <v>0</v>
      </c>
      <c r="K984" s="56">
        <f>Nachschleiftexte!J937</f>
        <v>0</v>
      </c>
      <c r="L984" s="56">
        <f>Nachschleiftexte!X937</f>
        <v>0</v>
      </c>
      <c r="M984" s="56">
        <f>Nachschleiftexte!Y937</f>
        <v>0</v>
      </c>
      <c r="N984" s="56">
        <f>Nachschleiftexte!K937</f>
        <v>0</v>
      </c>
      <c r="O984" s="56">
        <f>Nachschleiftexte!L937</f>
        <v>0</v>
      </c>
      <c r="P984" s="56">
        <f>Nachschleiftexte!F937</f>
        <v>0</v>
      </c>
      <c r="Q984" s="56">
        <f>Nachschleiftexte!AD937</f>
        <v>0</v>
      </c>
      <c r="R984" s="56">
        <f>Nachschleiftexte!R937</f>
        <v>0</v>
      </c>
      <c r="S984" s="56">
        <f>Nachschleiftexte!N937</f>
        <v>0</v>
      </c>
      <c r="T984" s="56">
        <f>Nachschleiftexte!AB937</f>
        <v>0</v>
      </c>
    </row>
    <row r="985" spans="3:20" x14ac:dyDescent="0.25">
      <c r="C985" s="82">
        <f>Nachschleiftexte!A938</f>
        <v>0</v>
      </c>
      <c r="D985" s="56" t="str">
        <f>IF(C985=[1]Sheet1!A929,"ok","falsch")</f>
        <v>ok</v>
      </c>
      <c r="E985" s="57" t="e" cm="1">
        <f t="array" aca="1" ref="E985" ca="1">INDIRECT(A988&amp;B988)</f>
        <v>#REF!</v>
      </c>
      <c r="F985" s="56">
        <f>Nachschleiftexte!C938</f>
        <v>0</v>
      </c>
      <c r="G985" s="56">
        <f>Nachschleiftexte!D938</f>
        <v>0</v>
      </c>
      <c r="H985" s="56">
        <f>Nachschleiftexte!O938</f>
        <v>0</v>
      </c>
      <c r="I985" s="131">
        <f>Nachschleiftexte!G938</f>
        <v>0</v>
      </c>
      <c r="J985" s="56">
        <f>Nachschleiftexte!E938</f>
        <v>0</v>
      </c>
      <c r="K985" s="56">
        <f>Nachschleiftexte!J938</f>
        <v>0</v>
      </c>
      <c r="L985" s="56">
        <f>Nachschleiftexte!X938</f>
        <v>0</v>
      </c>
      <c r="M985" s="56">
        <f>Nachschleiftexte!Y938</f>
        <v>0</v>
      </c>
      <c r="N985" s="56">
        <f>Nachschleiftexte!K938</f>
        <v>0</v>
      </c>
      <c r="O985" s="56">
        <f>Nachschleiftexte!L938</f>
        <v>0</v>
      </c>
      <c r="P985" s="56">
        <f>Nachschleiftexte!F938</f>
        <v>0</v>
      </c>
      <c r="Q985" s="56">
        <f>Nachschleiftexte!AD938</f>
        <v>0</v>
      </c>
      <c r="R985" s="56">
        <f>Nachschleiftexte!R938</f>
        <v>0</v>
      </c>
      <c r="S985" s="56">
        <f>Nachschleiftexte!N938</f>
        <v>0</v>
      </c>
      <c r="T985" s="56">
        <f>Nachschleiftexte!AB938</f>
        <v>0</v>
      </c>
    </row>
    <row r="986" spans="3:20" s="6" customFormat="1" x14ac:dyDescent="0.25">
      <c r="C986" s="82">
        <f>Nachschleiftexte!A939</f>
        <v>0</v>
      </c>
      <c r="D986" s="56" t="str">
        <f>IF(C986=[1]Sheet1!A930,"ok","falsch")</f>
        <v>ok</v>
      </c>
      <c r="E986" s="57" t="e" cm="1">
        <f t="array" aca="1" ref="E986" ca="1">INDIRECT(A989&amp;B989)</f>
        <v>#REF!</v>
      </c>
      <c r="F986" s="56">
        <f>Nachschleiftexte!C939</f>
        <v>0</v>
      </c>
      <c r="G986" s="56">
        <f>Nachschleiftexte!D939</f>
        <v>0</v>
      </c>
      <c r="H986" s="56">
        <f>Nachschleiftexte!O939</f>
        <v>0</v>
      </c>
      <c r="I986" s="131">
        <f>Nachschleiftexte!G939</f>
        <v>0</v>
      </c>
      <c r="J986" s="56">
        <f>Nachschleiftexte!E939</f>
        <v>0</v>
      </c>
      <c r="K986" s="56">
        <f>Nachschleiftexte!J939</f>
        <v>0</v>
      </c>
      <c r="L986" s="56">
        <f>Nachschleiftexte!X939</f>
        <v>0</v>
      </c>
      <c r="M986" s="56">
        <f>Nachschleiftexte!Y939</f>
        <v>0</v>
      </c>
      <c r="N986" s="56">
        <f>Nachschleiftexte!K939</f>
        <v>0</v>
      </c>
      <c r="O986" s="56">
        <f>Nachschleiftexte!L939</f>
        <v>0</v>
      </c>
      <c r="P986" s="56">
        <f>Nachschleiftexte!F939</f>
        <v>0</v>
      </c>
      <c r="Q986" s="56">
        <f>Nachschleiftexte!AD939</f>
        <v>0</v>
      </c>
      <c r="R986" s="56">
        <f>Nachschleiftexte!R939</f>
        <v>0</v>
      </c>
      <c r="S986" s="56">
        <f>Nachschleiftexte!N939</f>
        <v>0</v>
      </c>
      <c r="T986" s="56">
        <f>Nachschleiftexte!AB939</f>
        <v>0</v>
      </c>
    </row>
    <row r="987" spans="3:20" x14ac:dyDescent="0.25">
      <c r="C987" s="82">
        <f>Nachschleiftexte!A940</f>
        <v>0</v>
      </c>
      <c r="D987" s="56" t="str">
        <f>IF(C987=[1]Sheet1!A931,"ok","falsch")</f>
        <v>ok</v>
      </c>
      <c r="E987" s="57" t="e" cm="1">
        <f t="array" aca="1" ref="E987" ca="1">INDIRECT(A990&amp;B990)</f>
        <v>#REF!</v>
      </c>
      <c r="F987" s="56">
        <f>Nachschleiftexte!C940</f>
        <v>0</v>
      </c>
      <c r="G987" s="56">
        <f>Nachschleiftexte!D940</f>
        <v>0</v>
      </c>
      <c r="H987" s="56">
        <f>Nachschleiftexte!O940</f>
        <v>0</v>
      </c>
      <c r="I987" s="131">
        <f>Nachschleiftexte!G940</f>
        <v>0</v>
      </c>
      <c r="J987" s="56">
        <f>Nachschleiftexte!E940</f>
        <v>0</v>
      </c>
      <c r="K987" s="56">
        <f>Nachschleiftexte!J940</f>
        <v>0</v>
      </c>
      <c r="L987" s="56">
        <f>Nachschleiftexte!X940</f>
        <v>0</v>
      </c>
      <c r="M987" s="56">
        <f>Nachschleiftexte!Y940</f>
        <v>0</v>
      </c>
      <c r="N987" s="56">
        <f>Nachschleiftexte!K940</f>
        <v>0</v>
      </c>
      <c r="O987" s="56">
        <f>Nachschleiftexte!L940</f>
        <v>0</v>
      </c>
      <c r="P987" s="56">
        <f>Nachschleiftexte!F940</f>
        <v>0</v>
      </c>
      <c r="Q987" s="56">
        <f>Nachschleiftexte!AD940</f>
        <v>0</v>
      </c>
      <c r="R987" s="56">
        <f>Nachschleiftexte!R940</f>
        <v>0</v>
      </c>
      <c r="S987" s="56">
        <f>Nachschleiftexte!N940</f>
        <v>0</v>
      </c>
      <c r="T987" s="56">
        <f>Nachschleiftexte!AB940</f>
        <v>0</v>
      </c>
    </row>
    <row r="988" spans="3:20" s="6" customFormat="1" x14ac:dyDescent="0.25">
      <c r="C988" s="82">
        <f>Nachschleiftexte!A941</f>
        <v>0</v>
      </c>
      <c r="D988" s="56" t="str">
        <f>IF(C988=[1]Sheet1!A932,"ok","falsch")</f>
        <v>ok</v>
      </c>
      <c r="E988" s="57" t="e" cm="1">
        <f t="array" aca="1" ref="E988" ca="1">INDIRECT(A991&amp;B991)</f>
        <v>#REF!</v>
      </c>
      <c r="F988" s="56">
        <f>Nachschleiftexte!C941</f>
        <v>0</v>
      </c>
      <c r="G988" s="56">
        <f>Nachschleiftexte!D941</f>
        <v>0</v>
      </c>
      <c r="H988" s="56">
        <f>Nachschleiftexte!O941</f>
        <v>0</v>
      </c>
      <c r="I988" s="131">
        <f>Nachschleiftexte!G941</f>
        <v>0</v>
      </c>
      <c r="J988" s="56">
        <f>Nachschleiftexte!E941</f>
        <v>0</v>
      </c>
      <c r="K988" s="56">
        <f>Nachschleiftexte!J941</f>
        <v>0</v>
      </c>
      <c r="L988" s="56">
        <f>Nachschleiftexte!X941</f>
        <v>0</v>
      </c>
      <c r="M988" s="56">
        <f>Nachschleiftexte!Y941</f>
        <v>0</v>
      </c>
      <c r="N988" s="56">
        <f>Nachschleiftexte!K941</f>
        <v>0</v>
      </c>
      <c r="O988" s="56">
        <f>Nachschleiftexte!L941</f>
        <v>0</v>
      </c>
      <c r="P988" s="56">
        <f>Nachschleiftexte!F941</f>
        <v>0</v>
      </c>
      <c r="Q988" s="56">
        <f>Nachschleiftexte!AD941</f>
        <v>0</v>
      </c>
      <c r="R988" s="56">
        <f>Nachschleiftexte!R941</f>
        <v>0</v>
      </c>
      <c r="S988" s="56">
        <f>Nachschleiftexte!N941</f>
        <v>0</v>
      </c>
      <c r="T988" s="56">
        <f>Nachschleiftexte!AB941</f>
        <v>0</v>
      </c>
    </row>
    <row r="989" spans="3:20" x14ac:dyDescent="0.25">
      <c r="C989" s="82">
        <f>Nachschleiftexte!A942</f>
        <v>0</v>
      </c>
      <c r="D989" s="56" t="str">
        <f>IF(C989=[1]Sheet1!A933,"ok","falsch")</f>
        <v>ok</v>
      </c>
      <c r="E989" s="57" t="e" cm="1">
        <f t="array" aca="1" ref="E989" ca="1">INDIRECT(A992&amp;B992)</f>
        <v>#REF!</v>
      </c>
      <c r="F989" s="56">
        <f>Nachschleiftexte!C942</f>
        <v>0</v>
      </c>
      <c r="G989" s="56">
        <f>Nachschleiftexte!D942</f>
        <v>0</v>
      </c>
      <c r="H989" s="56">
        <f>Nachschleiftexte!O942</f>
        <v>0</v>
      </c>
      <c r="I989" s="131">
        <f>Nachschleiftexte!G942</f>
        <v>0</v>
      </c>
      <c r="J989" s="56">
        <f>Nachschleiftexte!E942</f>
        <v>0</v>
      </c>
      <c r="K989" s="56">
        <f>Nachschleiftexte!J942</f>
        <v>0</v>
      </c>
      <c r="L989" s="56">
        <f>Nachschleiftexte!X942</f>
        <v>0</v>
      </c>
      <c r="M989" s="56">
        <f>Nachschleiftexte!Y942</f>
        <v>0</v>
      </c>
      <c r="N989" s="56">
        <f>Nachschleiftexte!K942</f>
        <v>0</v>
      </c>
      <c r="O989" s="56">
        <f>Nachschleiftexte!L942</f>
        <v>0</v>
      </c>
      <c r="P989" s="56">
        <f>Nachschleiftexte!F942</f>
        <v>0</v>
      </c>
      <c r="Q989" s="56">
        <f>Nachschleiftexte!AD942</f>
        <v>0</v>
      </c>
      <c r="R989" s="56">
        <f>Nachschleiftexte!R942</f>
        <v>0</v>
      </c>
      <c r="S989" s="56">
        <f>Nachschleiftexte!N942</f>
        <v>0</v>
      </c>
      <c r="T989" s="56">
        <f>Nachschleiftexte!AB942</f>
        <v>0</v>
      </c>
    </row>
    <row r="990" spans="3:20" s="6" customFormat="1" x14ac:dyDescent="0.25">
      <c r="C990" s="82">
        <f>Nachschleiftexte!A943</f>
        <v>0</v>
      </c>
      <c r="D990" s="56" t="str">
        <f>IF(C990=[1]Sheet1!A934,"ok","falsch")</f>
        <v>ok</v>
      </c>
      <c r="E990" s="57" t="e" cm="1">
        <f t="array" aca="1" ref="E990" ca="1">INDIRECT(A993&amp;B993)</f>
        <v>#REF!</v>
      </c>
      <c r="F990" s="56">
        <f>Nachschleiftexte!C943</f>
        <v>0</v>
      </c>
      <c r="G990" s="56">
        <f>Nachschleiftexte!D943</f>
        <v>0</v>
      </c>
      <c r="H990" s="56">
        <f>Nachschleiftexte!O943</f>
        <v>0</v>
      </c>
      <c r="I990" s="131">
        <f>Nachschleiftexte!G943</f>
        <v>0</v>
      </c>
      <c r="J990" s="56">
        <f>Nachschleiftexte!E943</f>
        <v>0</v>
      </c>
      <c r="K990" s="56">
        <f>Nachschleiftexte!J943</f>
        <v>0</v>
      </c>
      <c r="L990" s="56">
        <f>Nachschleiftexte!X943</f>
        <v>0</v>
      </c>
      <c r="M990" s="56">
        <f>Nachschleiftexte!Y943</f>
        <v>0</v>
      </c>
      <c r="N990" s="56">
        <f>Nachschleiftexte!K943</f>
        <v>0</v>
      </c>
      <c r="O990" s="56">
        <f>Nachschleiftexte!L943</f>
        <v>0</v>
      </c>
      <c r="P990" s="56">
        <f>Nachschleiftexte!F943</f>
        <v>0</v>
      </c>
      <c r="Q990" s="56">
        <f>Nachschleiftexte!AD943</f>
        <v>0</v>
      </c>
      <c r="R990" s="56">
        <f>Nachschleiftexte!R943</f>
        <v>0</v>
      </c>
      <c r="S990" s="56">
        <f>Nachschleiftexte!N943</f>
        <v>0</v>
      </c>
      <c r="T990" s="56">
        <f>Nachschleiftexte!AB943</f>
        <v>0</v>
      </c>
    </row>
    <row r="991" spans="3:20" x14ac:dyDescent="0.25">
      <c r="C991" s="82">
        <f>Nachschleiftexte!A944</f>
        <v>0</v>
      </c>
      <c r="D991" s="56" t="str">
        <f>IF(C991=[1]Sheet1!A935,"ok","falsch")</f>
        <v>ok</v>
      </c>
      <c r="E991" s="57" t="e" cm="1">
        <f t="array" aca="1" ref="E991" ca="1">INDIRECT(A994&amp;B994)</f>
        <v>#REF!</v>
      </c>
      <c r="F991" s="56">
        <f>Nachschleiftexte!C944</f>
        <v>0</v>
      </c>
      <c r="G991" s="56">
        <f>Nachschleiftexte!D944</f>
        <v>0</v>
      </c>
      <c r="H991" s="56">
        <f>Nachschleiftexte!O944</f>
        <v>0</v>
      </c>
      <c r="I991" s="131">
        <f>Nachschleiftexte!G944</f>
        <v>0</v>
      </c>
      <c r="J991" s="56">
        <f>Nachschleiftexte!E944</f>
        <v>0</v>
      </c>
      <c r="K991" s="56">
        <f>Nachschleiftexte!J944</f>
        <v>0</v>
      </c>
      <c r="L991" s="56">
        <f>Nachschleiftexte!X944</f>
        <v>0</v>
      </c>
      <c r="M991" s="56">
        <f>Nachschleiftexte!Y944</f>
        <v>0</v>
      </c>
      <c r="N991" s="56">
        <f>Nachschleiftexte!K944</f>
        <v>0</v>
      </c>
      <c r="O991" s="56">
        <f>Nachschleiftexte!L944</f>
        <v>0</v>
      </c>
      <c r="P991" s="56">
        <f>Nachschleiftexte!F944</f>
        <v>0</v>
      </c>
      <c r="Q991" s="56">
        <f>Nachschleiftexte!AD944</f>
        <v>0</v>
      </c>
      <c r="R991" s="56">
        <f>Nachschleiftexte!R944</f>
        <v>0</v>
      </c>
      <c r="S991" s="56">
        <f>Nachschleiftexte!N944</f>
        <v>0</v>
      </c>
      <c r="T991" s="56">
        <f>Nachschleiftexte!AB944</f>
        <v>0</v>
      </c>
    </row>
    <row r="992" spans="3:20" s="6" customFormat="1" x14ac:dyDescent="0.25">
      <c r="C992" s="82">
        <f>Nachschleiftexte!A945</f>
        <v>0</v>
      </c>
      <c r="D992" s="56" t="str">
        <f>IF(C992=[1]Sheet1!A936,"ok","falsch")</f>
        <v>ok</v>
      </c>
      <c r="E992" s="57" t="e" cm="1">
        <f t="array" aca="1" ref="E992" ca="1">INDIRECT(A995&amp;B995)</f>
        <v>#REF!</v>
      </c>
      <c r="F992" s="56">
        <f>Nachschleiftexte!C945</f>
        <v>0</v>
      </c>
      <c r="G992" s="56">
        <f>Nachschleiftexte!D945</f>
        <v>0</v>
      </c>
      <c r="H992" s="56">
        <f>Nachschleiftexte!O945</f>
        <v>0</v>
      </c>
      <c r="I992" s="131">
        <f>Nachschleiftexte!G945</f>
        <v>0</v>
      </c>
      <c r="J992" s="56">
        <f>Nachschleiftexte!E945</f>
        <v>0</v>
      </c>
      <c r="K992" s="56">
        <f>Nachschleiftexte!J945</f>
        <v>0</v>
      </c>
      <c r="L992" s="56">
        <f>Nachschleiftexte!X945</f>
        <v>0</v>
      </c>
      <c r="M992" s="56">
        <f>Nachschleiftexte!Y945</f>
        <v>0</v>
      </c>
      <c r="N992" s="56">
        <f>Nachschleiftexte!K945</f>
        <v>0</v>
      </c>
      <c r="O992" s="56">
        <f>Nachschleiftexte!L945</f>
        <v>0</v>
      </c>
      <c r="P992" s="56">
        <f>Nachschleiftexte!F945</f>
        <v>0</v>
      </c>
      <c r="Q992" s="56">
        <f>Nachschleiftexte!AD945</f>
        <v>0</v>
      </c>
      <c r="R992" s="56">
        <f>Nachschleiftexte!R945</f>
        <v>0</v>
      </c>
      <c r="S992" s="56">
        <f>Nachschleiftexte!N945</f>
        <v>0</v>
      </c>
      <c r="T992" s="56">
        <f>Nachschleiftexte!AB945</f>
        <v>0</v>
      </c>
    </row>
    <row r="993" spans="3:20" x14ac:dyDescent="0.25">
      <c r="C993" s="82">
        <f>Nachschleiftexte!A946</f>
        <v>0</v>
      </c>
      <c r="D993" s="56" t="str">
        <f>IF(C993=[1]Sheet1!A937,"ok","falsch")</f>
        <v>ok</v>
      </c>
      <c r="E993" s="57" t="e" cm="1">
        <f t="array" aca="1" ref="E993" ca="1">INDIRECT(A996&amp;B996)</f>
        <v>#REF!</v>
      </c>
      <c r="F993" s="56">
        <f>Nachschleiftexte!C946</f>
        <v>0</v>
      </c>
      <c r="G993" s="56">
        <f>Nachschleiftexte!D946</f>
        <v>0</v>
      </c>
      <c r="H993" s="56">
        <f>Nachschleiftexte!O946</f>
        <v>0</v>
      </c>
      <c r="I993" s="131">
        <f>Nachschleiftexte!G946</f>
        <v>0</v>
      </c>
      <c r="J993" s="56">
        <f>Nachschleiftexte!E946</f>
        <v>0</v>
      </c>
      <c r="K993" s="56">
        <f>Nachschleiftexte!J946</f>
        <v>0</v>
      </c>
      <c r="L993" s="56">
        <f>Nachschleiftexte!X946</f>
        <v>0</v>
      </c>
      <c r="M993" s="56">
        <f>Nachschleiftexte!Y946</f>
        <v>0</v>
      </c>
      <c r="N993" s="56">
        <f>Nachschleiftexte!K946</f>
        <v>0</v>
      </c>
      <c r="O993" s="56">
        <f>Nachschleiftexte!L946</f>
        <v>0</v>
      </c>
      <c r="P993" s="56">
        <f>Nachschleiftexte!F946</f>
        <v>0</v>
      </c>
      <c r="Q993" s="56">
        <f>Nachschleiftexte!AD946</f>
        <v>0</v>
      </c>
      <c r="R993" s="56">
        <f>Nachschleiftexte!R946</f>
        <v>0</v>
      </c>
      <c r="S993" s="56">
        <f>Nachschleiftexte!N946</f>
        <v>0</v>
      </c>
      <c r="T993" s="56">
        <f>Nachschleiftexte!AB946</f>
        <v>0</v>
      </c>
    </row>
    <row r="994" spans="3:20" s="6" customFormat="1" x14ac:dyDescent="0.25">
      <c r="C994" s="82">
        <f>Nachschleiftexte!A947</f>
        <v>0</v>
      </c>
      <c r="D994" s="56" t="str">
        <f>IF(C994=[1]Sheet1!A938,"ok","falsch")</f>
        <v>ok</v>
      </c>
      <c r="E994" s="57" t="e" cm="1">
        <f t="array" aca="1" ref="E994" ca="1">INDIRECT(A997&amp;B997)</f>
        <v>#REF!</v>
      </c>
      <c r="F994" s="56">
        <f>Nachschleiftexte!C947</f>
        <v>0</v>
      </c>
      <c r="G994" s="56">
        <f>Nachschleiftexte!D947</f>
        <v>0</v>
      </c>
      <c r="H994" s="56">
        <f>Nachschleiftexte!O947</f>
        <v>0</v>
      </c>
      <c r="I994" s="131">
        <f>Nachschleiftexte!G947</f>
        <v>0</v>
      </c>
      <c r="J994" s="56">
        <f>Nachschleiftexte!E947</f>
        <v>0</v>
      </c>
      <c r="K994" s="56">
        <f>Nachschleiftexte!J947</f>
        <v>0</v>
      </c>
      <c r="L994" s="56">
        <f>Nachschleiftexte!X947</f>
        <v>0</v>
      </c>
      <c r="M994" s="56">
        <f>Nachschleiftexte!Y947</f>
        <v>0</v>
      </c>
      <c r="N994" s="56">
        <f>Nachschleiftexte!K947</f>
        <v>0</v>
      </c>
      <c r="O994" s="56">
        <f>Nachschleiftexte!L947</f>
        <v>0</v>
      </c>
      <c r="P994" s="56">
        <f>Nachschleiftexte!F947</f>
        <v>0</v>
      </c>
      <c r="Q994" s="56">
        <f>Nachschleiftexte!AD947</f>
        <v>0</v>
      </c>
      <c r="R994" s="56">
        <f>Nachschleiftexte!R947</f>
        <v>0</v>
      </c>
      <c r="S994" s="56">
        <f>Nachschleiftexte!N947</f>
        <v>0</v>
      </c>
      <c r="T994" s="56">
        <f>Nachschleiftexte!AB947</f>
        <v>0</v>
      </c>
    </row>
    <row r="995" spans="3:20" x14ac:dyDescent="0.25">
      <c r="C995" s="82">
        <f>Nachschleiftexte!A948</f>
        <v>0</v>
      </c>
      <c r="D995" s="56" t="str">
        <f>IF(C995=[1]Sheet1!A939,"ok","falsch")</f>
        <v>ok</v>
      </c>
      <c r="E995" s="57" t="e" cm="1">
        <f t="array" aca="1" ref="E995" ca="1">INDIRECT(A998&amp;B998)</f>
        <v>#REF!</v>
      </c>
      <c r="F995" s="56">
        <f>Nachschleiftexte!C948</f>
        <v>0</v>
      </c>
      <c r="G995" s="56">
        <f>Nachschleiftexte!D948</f>
        <v>0</v>
      </c>
      <c r="H995" s="56">
        <f>Nachschleiftexte!O948</f>
        <v>0</v>
      </c>
      <c r="I995" s="131">
        <f>Nachschleiftexte!G948</f>
        <v>0</v>
      </c>
      <c r="J995" s="56">
        <f>Nachschleiftexte!E948</f>
        <v>0</v>
      </c>
      <c r="K995" s="56">
        <f>Nachschleiftexte!J948</f>
        <v>0</v>
      </c>
      <c r="L995" s="56">
        <f>Nachschleiftexte!X948</f>
        <v>0</v>
      </c>
      <c r="M995" s="56">
        <f>Nachschleiftexte!Y948</f>
        <v>0</v>
      </c>
      <c r="N995" s="56">
        <f>Nachschleiftexte!K948</f>
        <v>0</v>
      </c>
      <c r="O995" s="56">
        <f>Nachschleiftexte!L948</f>
        <v>0</v>
      </c>
      <c r="P995" s="56">
        <f>Nachschleiftexte!F948</f>
        <v>0</v>
      </c>
      <c r="Q995" s="56">
        <f>Nachschleiftexte!AD948</f>
        <v>0</v>
      </c>
      <c r="R995" s="56">
        <f>Nachschleiftexte!R948</f>
        <v>0</v>
      </c>
      <c r="S995" s="56">
        <f>Nachschleiftexte!N948</f>
        <v>0</v>
      </c>
      <c r="T995" s="56">
        <f>Nachschleiftexte!AB948</f>
        <v>0</v>
      </c>
    </row>
    <row r="996" spans="3:20" s="6" customFormat="1" x14ac:dyDescent="0.25">
      <c r="C996" s="82">
        <f>Nachschleiftexte!A949</f>
        <v>0</v>
      </c>
      <c r="D996" s="56" t="str">
        <f>IF(C996=[1]Sheet1!A940,"ok","falsch")</f>
        <v>ok</v>
      </c>
      <c r="E996" s="57" t="e" cm="1">
        <f t="array" aca="1" ref="E996" ca="1">INDIRECT(A999&amp;B999)</f>
        <v>#REF!</v>
      </c>
      <c r="F996" s="56">
        <f>Nachschleiftexte!C949</f>
        <v>0</v>
      </c>
      <c r="G996" s="56">
        <f>Nachschleiftexte!D949</f>
        <v>0</v>
      </c>
      <c r="H996" s="56">
        <f>Nachschleiftexte!O949</f>
        <v>0</v>
      </c>
      <c r="I996" s="131">
        <f>Nachschleiftexte!G949</f>
        <v>0</v>
      </c>
      <c r="J996" s="56">
        <f>Nachschleiftexte!E949</f>
        <v>0</v>
      </c>
      <c r="K996" s="56">
        <f>Nachschleiftexte!J949</f>
        <v>0</v>
      </c>
      <c r="L996" s="56">
        <f>Nachschleiftexte!X949</f>
        <v>0</v>
      </c>
      <c r="M996" s="56">
        <f>Nachschleiftexte!Y949</f>
        <v>0</v>
      </c>
      <c r="N996" s="56">
        <f>Nachschleiftexte!K949</f>
        <v>0</v>
      </c>
      <c r="O996" s="56">
        <f>Nachschleiftexte!L949</f>
        <v>0</v>
      </c>
      <c r="P996" s="56">
        <f>Nachschleiftexte!F949</f>
        <v>0</v>
      </c>
      <c r="Q996" s="56">
        <f>Nachschleiftexte!AD949</f>
        <v>0</v>
      </c>
      <c r="R996" s="56">
        <f>Nachschleiftexte!R949</f>
        <v>0</v>
      </c>
      <c r="S996" s="56">
        <f>Nachschleiftexte!N949</f>
        <v>0</v>
      </c>
      <c r="T996" s="56">
        <f>Nachschleiftexte!AB949</f>
        <v>0</v>
      </c>
    </row>
    <row r="997" spans="3:20" x14ac:dyDescent="0.25">
      <c r="C997" s="82">
        <f>Nachschleiftexte!A950</f>
        <v>0</v>
      </c>
      <c r="D997" s="56" t="str">
        <f>IF(C997=[1]Sheet1!A941,"ok","falsch")</f>
        <v>ok</v>
      </c>
      <c r="E997" s="57" t="e" cm="1">
        <f t="array" aca="1" ref="E997" ca="1">INDIRECT(A1000&amp;B1000)</f>
        <v>#REF!</v>
      </c>
      <c r="F997" s="56">
        <f>Nachschleiftexte!C950</f>
        <v>0</v>
      </c>
      <c r="G997" s="56">
        <f>Nachschleiftexte!D950</f>
        <v>0</v>
      </c>
      <c r="H997" s="56">
        <f>Nachschleiftexte!O950</f>
        <v>0</v>
      </c>
      <c r="I997" s="131">
        <f>Nachschleiftexte!G950</f>
        <v>0</v>
      </c>
      <c r="J997" s="56">
        <f>Nachschleiftexte!E950</f>
        <v>0</v>
      </c>
      <c r="K997" s="56">
        <f>Nachschleiftexte!J950</f>
        <v>0</v>
      </c>
      <c r="L997" s="56">
        <f>Nachschleiftexte!X950</f>
        <v>0</v>
      </c>
      <c r="M997" s="56">
        <f>Nachschleiftexte!Y950</f>
        <v>0</v>
      </c>
      <c r="N997" s="56">
        <f>Nachschleiftexte!K950</f>
        <v>0</v>
      </c>
      <c r="O997" s="56">
        <f>Nachschleiftexte!L950</f>
        <v>0</v>
      </c>
      <c r="P997" s="56">
        <f>Nachschleiftexte!F950</f>
        <v>0</v>
      </c>
      <c r="Q997" s="56">
        <f>Nachschleiftexte!AD950</f>
        <v>0</v>
      </c>
      <c r="R997" s="56">
        <f>Nachschleiftexte!R950</f>
        <v>0</v>
      </c>
      <c r="S997" s="56">
        <f>Nachschleiftexte!N950</f>
        <v>0</v>
      </c>
      <c r="T997" s="56">
        <f>Nachschleiftexte!AB950</f>
        <v>0</v>
      </c>
    </row>
    <row r="998" spans="3:20" s="6" customFormat="1" x14ac:dyDescent="0.25">
      <c r="C998" s="82">
        <f>Nachschleiftexte!A951</f>
        <v>0</v>
      </c>
      <c r="D998" s="56" t="str">
        <f>IF(C998=[1]Sheet1!A942,"ok","falsch")</f>
        <v>ok</v>
      </c>
      <c r="E998" s="57" t="e" cm="1">
        <f t="array" aca="1" ref="E998" ca="1">INDIRECT(A1001&amp;B1001)</f>
        <v>#REF!</v>
      </c>
      <c r="F998" s="56">
        <f>Nachschleiftexte!C951</f>
        <v>0</v>
      </c>
      <c r="G998" s="56">
        <f>Nachschleiftexte!D951</f>
        <v>0</v>
      </c>
      <c r="H998" s="56">
        <f>Nachschleiftexte!O951</f>
        <v>0</v>
      </c>
      <c r="I998" s="131">
        <f>Nachschleiftexte!G951</f>
        <v>0</v>
      </c>
      <c r="J998" s="56">
        <f>Nachschleiftexte!E951</f>
        <v>0</v>
      </c>
      <c r="K998" s="56">
        <f>Nachschleiftexte!J951</f>
        <v>0</v>
      </c>
      <c r="L998" s="56">
        <f>Nachschleiftexte!X951</f>
        <v>0</v>
      </c>
      <c r="M998" s="56">
        <f>Nachschleiftexte!Y951</f>
        <v>0</v>
      </c>
      <c r="N998" s="56">
        <f>Nachschleiftexte!K951</f>
        <v>0</v>
      </c>
      <c r="O998" s="56">
        <f>Nachschleiftexte!L951</f>
        <v>0</v>
      </c>
      <c r="P998" s="56">
        <f>Nachschleiftexte!F951</f>
        <v>0</v>
      </c>
      <c r="Q998" s="56">
        <f>Nachschleiftexte!AD951</f>
        <v>0</v>
      </c>
      <c r="R998" s="56">
        <f>Nachschleiftexte!R951</f>
        <v>0</v>
      </c>
      <c r="S998" s="56">
        <f>Nachschleiftexte!N951</f>
        <v>0</v>
      </c>
      <c r="T998" s="56">
        <f>Nachschleiftexte!AB951</f>
        <v>0</v>
      </c>
    </row>
    <row r="999" spans="3:20" x14ac:dyDescent="0.25">
      <c r="C999" s="82">
        <f>Nachschleiftexte!A952</f>
        <v>0</v>
      </c>
      <c r="D999" s="56" t="str">
        <f>IF(C999=[1]Sheet1!A943,"ok","falsch")</f>
        <v>ok</v>
      </c>
      <c r="E999" s="57" t="e" cm="1">
        <f t="array" aca="1" ref="E999" ca="1">INDIRECT(A1002&amp;B1002)</f>
        <v>#REF!</v>
      </c>
      <c r="F999" s="56">
        <f>Nachschleiftexte!C952</f>
        <v>0</v>
      </c>
      <c r="G999" s="56">
        <f>Nachschleiftexte!D952</f>
        <v>0</v>
      </c>
      <c r="H999" s="56">
        <f>Nachschleiftexte!O952</f>
        <v>0</v>
      </c>
      <c r="I999" s="131">
        <f>Nachschleiftexte!G952</f>
        <v>0</v>
      </c>
      <c r="J999" s="56">
        <f>Nachschleiftexte!E952</f>
        <v>0</v>
      </c>
      <c r="K999" s="56">
        <f>Nachschleiftexte!J952</f>
        <v>0</v>
      </c>
      <c r="L999" s="56">
        <f>Nachschleiftexte!X952</f>
        <v>0</v>
      </c>
      <c r="M999" s="56">
        <f>Nachschleiftexte!Y952</f>
        <v>0</v>
      </c>
      <c r="N999" s="56">
        <f>Nachschleiftexte!K952</f>
        <v>0</v>
      </c>
      <c r="O999" s="56">
        <f>Nachschleiftexte!L952</f>
        <v>0</v>
      </c>
      <c r="P999" s="56">
        <f>Nachschleiftexte!F952</f>
        <v>0</v>
      </c>
      <c r="Q999" s="56">
        <f>Nachschleiftexte!AD952</f>
        <v>0</v>
      </c>
      <c r="R999" s="56">
        <f>Nachschleiftexte!R952</f>
        <v>0</v>
      </c>
      <c r="S999" s="56">
        <f>Nachschleiftexte!N952</f>
        <v>0</v>
      </c>
      <c r="T999" s="56">
        <f>Nachschleiftexte!AB952</f>
        <v>0</v>
      </c>
    </row>
    <row r="1000" spans="3:20" s="6" customFormat="1" x14ac:dyDescent="0.25">
      <c r="C1000" s="82">
        <f>Nachschleiftexte!A953</f>
        <v>0</v>
      </c>
      <c r="D1000" s="56" t="str">
        <f>IF(C1000=[1]Sheet1!A944,"ok","falsch")</f>
        <v>ok</v>
      </c>
      <c r="E1000" s="57" t="e" cm="1">
        <f t="array" aca="1" ref="E1000" ca="1">INDIRECT(A1003&amp;B1003)</f>
        <v>#REF!</v>
      </c>
      <c r="F1000" s="56">
        <f>Nachschleiftexte!C953</f>
        <v>0</v>
      </c>
      <c r="G1000" s="56">
        <f>Nachschleiftexte!D953</f>
        <v>0</v>
      </c>
      <c r="H1000" s="56">
        <f>Nachschleiftexte!O953</f>
        <v>0</v>
      </c>
      <c r="I1000" s="131">
        <f>Nachschleiftexte!G953</f>
        <v>0</v>
      </c>
      <c r="J1000" s="56">
        <f>Nachschleiftexte!E953</f>
        <v>0</v>
      </c>
      <c r="K1000" s="56">
        <f>Nachschleiftexte!J953</f>
        <v>0</v>
      </c>
      <c r="L1000" s="56">
        <f>Nachschleiftexte!X953</f>
        <v>0</v>
      </c>
      <c r="M1000" s="56">
        <f>Nachschleiftexte!Y953</f>
        <v>0</v>
      </c>
      <c r="N1000" s="56">
        <f>Nachschleiftexte!K953</f>
        <v>0</v>
      </c>
      <c r="O1000" s="56">
        <f>Nachschleiftexte!L953</f>
        <v>0</v>
      </c>
      <c r="P1000" s="56">
        <f>Nachschleiftexte!F953</f>
        <v>0</v>
      </c>
      <c r="Q1000" s="56">
        <f>Nachschleiftexte!AD953</f>
        <v>0</v>
      </c>
      <c r="R1000" s="56">
        <f>Nachschleiftexte!R953</f>
        <v>0</v>
      </c>
      <c r="S1000" s="56">
        <f>Nachschleiftexte!N953</f>
        <v>0</v>
      </c>
      <c r="T1000" s="56">
        <f>Nachschleiftexte!AB953</f>
        <v>0</v>
      </c>
    </row>
    <row r="1001" spans="3:20" x14ac:dyDescent="0.25">
      <c r="C1001" s="82">
        <f>Nachschleiftexte!A954</f>
        <v>0</v>
      </c>
      <c r="D1001" s="56" t="str">
        <f>IF(C1001=[1]Sheet1!A945,"ok","falsch")</f>
        <v>ok</v>
      </c>
      <c r="E1001" s="57" t="e" cm="1">
        <f t="array" aca="1" ref="E1001" ca="1">INDIRECT(A1004&amp;B1004)</f>
        <v>#REF!</v>
      </c>
      <c r="F1001" s="56">
        <f>Nachschleiftexte!C954</f>
        <v>0</v>
      </c>
      <c r="G1001" s="56">
        <f>Nachschleiftexte!D954</f>
        <v>0</v>
      </c>
      <c r="H1001" s="56">
        <f>Nachschleiftexte!O954</f>
        <v>0</v>
      </c>
      <c r="I1001" s="131">
        <f>Nachschleiftexte!G954</f>
        <v>0</v>
      </c>
      <c r="J1001" s="56">
        <f>Nachschleiftexte!E954</f>
        <v>0</v>
      </c>
      <c r="K1001" s="56">
        <f>Nachschleiftexte!J954</f>
        <v>0</v>
      </c>
      <c r="L1001" s="56">
        <f>Nachschleiftexte!X954</f>
        <v>0</v>
      </c>
      <c r="M1001" s="56">
        <f>Nachschleiftexte!Y954</f>
        <v>0</v>
      </c>
      <c r="N1001" s="56">
        <f>Nachschleiftexte!K954</f>
        <v>0</v>
      </c>
      <c r="O1001" s="56">
        <f>Nachschleiftexte!L954</f>
        <v>0</v>
      </c>
      <c r="P1001" s="56">
        <f>Nachschleiftexte!F954</f>
        <v>0</v>
      </c>
      <c r="Q1001" s="56">
        <f>Nachschleiftexte!AD954</f>
        <v>0</v>
      </c>
      <c r="R1001" s="56">
        <f>Nachschleiftexte!R954</f>
        <v>0</v>
      </c>
      <c r="S1001" s="56">
        <f>Nachschleiftexte!N954</f>
        <v>0</v>
      </c>
      <c r="T1001" s="56">
        <f>Nachschleiftexte!AB954</f>
        <v>0</v>
      </c>
    </row>
    <row r="1002" spans="3:20" s="6" customFormat="1" x14ac:dyDescent="0.25">
      <c r="C1002" s="82">
        <f>Nachschleiftexte!A955</f>
        <v>0</v>
      </c>
      <c r="D1002" s="56" t="str">
        <f>IF(C1002=[1]Sheet1!A946,"ok","falsch")</f>
        <v>ok</v>
      </c>
      <c r="E1002" s="57" t="e" cm="1">
        <f t="array" aca="1" ref="E1002" ca="1">INDIRECT(A1005&amp;B1005)</f>
        <v>#REF!</v>
      </c>
      <c r="F1002" s="56">
        <f>Nachschleiftexte!C955</f>
        <v>0</v>
      </c>
      <c r="G1002" s="56">
        <f>Nachschleiftexte!D955</f>
        <v>0</v>
      </c>
      <c r="H1002" s="56">
        <f>Nachschleiftexte!O955</f>
        <v>0</v>
      </c>
      <c r="I1002" s="131">
        <f>Nachschleiftexte!G955</f>
        <v>0</v>
      </c>
      <c r="J1002" s="56">
        <f>Nachschleiftexte!E955</f>
        <v>0</v>
      </c>
      <c r="K1002" s="56">
        <f>Nachschleiftexte!J955</f>
        <v>0</v>
      </c>
      <c r="L1002" s="56">
        <f>Nachschleiftexte!X955</f>
        <v>0</v>
      </c>
      <c r="M1002" s="56">
        <f>Nachschleiftexte!Y955</f>
        <v>0</v>
      </c>
      <c r="N1002" s="56">
        <f>Nachschleiftexte!K955</f>
        <v>0</v>
      </c>
      <c r="O1002" s="56">
        <f>Nachschleiftexte!L955</f>
        <v>0</v>
      </c>
      <c r="P1002" s="56">
        <f>Nachschleiftexte!F955</f>
        <v>0</v>
      </c>
      <c r="Q1002" s="56">
        <f>Nachschleiftexte!AD955</f>
        <v>0</v>
      </c>
      <c r="R1002" s="56">
        <f>Nachschleiftexte!R955</f>
        <v>0</v>
      </c>
      <c r="S1002" s="56">
        <f>Nachschleiftexte!N955</f>
        <v>0</v>
      </c>
      <c r="T1002" s="56">
        <f>Nachschleiftexte!AB955</f>
        <v>0</v>
      </c>
    </row>
    <row r="1003" spans="3:20" x14ac:dyDescent="0.25">
      <c r="C1003" s="82">
        <f>Nachschleiftexte!A956</f>
        <v>0</v>
      </c>
      <c r="D1003" s="56" t="str">
        <f>IF(C1003=[1]Sheet1!A947,"ok","falsch")</f>
        <v>ok</v>
      </c>
      <c r="E1003" s="57" t="e" cm="1">
        <f t="array" aca="1" ref="E1003" ca="1">INDIRECT(A1006&amp;B1006)</f>
        <v>#REF!</v>
      </c>
      <c r="F1003" s="56">
        <f>Nachschleiftexte!C956</f>
        <v>0</v>
      </c>
      <c r="G1003" s="56">
        <f>Nachschleiftexte!D956</f>
        <v>0</v>
      </c>
      <c r="H1003" s="56">
        <f>Nachschleiftexte!O956</f>
        <v>0</v>
      </c>
      <c r="I1003" s="131">
        <f>Nachschleiftexte!G956</f>
        <v>0</v>
      </c>
      <c r="J1003" s="56">
        <f>Nachschleiftexte!E956</f>
        <v>0</v>
      </c>
      <c r="K1003" s="56">
        <f>Nachschleiftexte!J956</f>
        <v>0</v>
      </c>
      <c r="L1003" s="56">
        <f>Nachschleiftexte!X956</f>
        <v>0</v>
      </c>
      <c r="M1003" s="56">
        <f>Nachschleiftexte!Y956</f>
        <v>0</v>
      </c>
      <c r="N1003" s="56">
        <f>Nachschleiftexte!K956</f>
        <v>0</v>
      </c>
      <c r="O1003" s="56">
        <f>Nachschleiftexte!L956</f>
        <v>0</v>
      </c>
      <c r="P1003" s="56">
        <f>Nachschleiftexte!F956</f>
        <v>0</v>
      </c>
      <c r="Q1003" s="56">
        <f>Nachschleiftexte!AD956</f>
        <v>0</v>
      </c>
      <c r="R1003" s="56">
        <f>Nachschleiftexte!R956</f>
        <v>0</v>
      </c>
      <c r="S1003" s="56">
        <f>Nachschleiftexte!N956</f>
        <v>0</v>
      </c>
      <c r="T1003" s="56">
        <f>Nachschleiftexte!AB956</f>
        <v>0</v>
      </c>
    </row>
    <row r="1004" spans="3:20" s="6" customFormat="1" x14ac:dyDescent="0.25">
      <c r="C1004" s="82">
        <f>Nachschleiftexte!A957</f>
        <v>0</v>
      </c>
      <c r="D1004" s="56" t="str">
        <f>IF(C1004=[1]Sheet1!A948,"ok","falsch")</f>
        <v>ok</v>
      </c>
      <c r="E1004" s="57" t="e" cm="1">
        <f t="array" aca="1" ref="E1004" ca="1">INDIRECT(A1007&amp;B1007)</f>
        <v>#REF!</v>
      </c>
      <c r="F1004" s="56">
        <f>Nachschleiftexte!C957</f>
        <v>0</v>
      </c>
      <c r="G1004" s="56">
        <f>Nachschleiftexte!D957</f>
        <v>0</v>
      </c>
      <c r="H1004" s="56">
        <f>Nachschleiftexte!O957</f>
        <v>0</v>
      </c>
      <c r="I1004" s="131">
        <f>Nachschleiftexte!G957</f>
        <v>0</v>
      </c>
      <c r="J1004" s="56">
        <f>Nachschleiftexte!E957</f>
        <v>0</v>
      </c>
      <c r="K1004" s="56">
        <f>Nachschleiftexte!J957</f>
        <v>0</v>
      </c>
      <c r="L1004" s="56">
        <f>Nachschleiftexte!X957</f>
        <v>0</v>
      </c>
      <c r="M1004" s="56">
        <f>Nachschleiftexte!Y957</f>
        <v>0</v>
      </c>
      <c r="N1004" s="56">
        <f>Nachschleiftexte!K957</f>
        <v>0</v>
      </c>
      <c r="O1004" s="56">
        <f>Nachschleiftexte!L957</f>
        <v>0</v>
      </c>
      <c r="P1004" s="56">
        <f>Nachschleiftexte!F957</f>
        <v>0</v>
      </c>
      <c r="Q1004" s="56">
        <f>Nachschleiftexte!AD957</f>
        <v>0</v>
      </c>
      <c r="R1004" s="56">
        <f>Nachschleiftexte!R957</f>
        <v>0</v>
      </c>
      <c r="S1004" s="56">
        <f>Nachschleiftexte!N957</f>
        <v>0</v>
      </c>
      <c r="T1004" s="56">
        <f>Nachschleiftexte!AB957</f>
        <v>0</v>
      </c>
    </row>
    <row r="1005" spans="3:20" x14ac:dyDescent="0.25">
      <c r="C1005" s="82">
        <f>Nachschleiftexte!A958</f>
        <v>0</v>
      </c>
      <c r="D1005" s="56" t="str">
        <f>IF(C1005=[1]Sheet1!A949,"ok","falsch")</f>
        <v>ok</v>
      </c>
      <c r="E1005" s="57" t="e" cm="1">
        <f t="array" aca="1" ref="E1005" ca="1">INDIRECT(A1008&amp;B1008)</f>
        <v>#REF!</v>
      </c>
      <c r="F1005" s="56">
        <f>Nachschleiftexte!C958</f>
        <v>0</v>
      </c>
      <c r="G1005" s="56">
        <f>Nachschleiftexte!D958</f>
        <v>0</v>
      </c>
      <c r="H1005" s="56">
        <f>Nachschleiftexte!O958</f>
        <v>0</v>
      </c>
      <c r="I1005" s="131">
        <f>Nachschleiftexte!G958</f>
        <v>0</v>
      </c>
      <c r="J1005" s="56">
        <f>Nachschleiftexte!E958</f>
        <v>0</v>
      </c>
      <c r="K1005" s="56">
        <f>Nachschleiftexte!J958</f>
        <v>0</v>
      </c>
      <c r="L1005" s="56">
        <f>Nachschleiftexte!X958</f>
        <v>0</v>
      </c>
      <c r="M1005" s="56">
        <f>Nachschleiftexte!Y958</f>
        <v>0</v>
      </c>
      <c r="N1005" s="56">
        <f>Nachschleiftexte!K958</f>
        <v>0</v>
      </c>
      <c r="O1005" s="56">
        <f>Nachschleiftexte!L958</f>
        <v>0</v>
      </c>
      <c r="P1005" s="56">
        <f>Nachschleiftexte!F958</f>
        <v>0</v>
      </c>
      <c r="Q1005" s="56">
        <f>Nachschleiftexte!AD958</f>
        <v>0</v>
      </c>
      <c r="R1005" s="56">
        <f>Nachschleiftexte!R958</f>
        <v>0</v>
      </c>
      <c r="S1005" s="56">
        <f>Nachschleiftexte!N958</f>
        <v>0</v>
      </c>
      <c r="T1005" s="56">
        <f>Nachschleiftexte!AB958</f>
        <v>0</v>
      </c>
    </row>
    <row r="1006" spans="3:20" s="6" customFormat="1" x14ac:dyDescent="0.25">
      <c r="C1006" s="82">
        <f>Nachschleiftexte!A959</f>
        <v>0</v>
      </c>
      <c r="D1006" s="56" t="str">
        <f>IF(C1006=[1]Sheet1!A950,"ok","falsch")</f>
        <v>ok</v>
      </c>
      <c r="E1006" s="57" t="e" cm="1">
        <f t="array" aca="1" ref="E1006" ca="1">INDIRECT(A1009&amp;B1009)</f>
        <v>#REF!</v>
      </c>
      <c r="F1006" s="56">
        <f>Nachschleiftexte!C959</f>
        <v>0</v>
      </c>
      <c r="G1006" s="56">
        <f>Nachschleiftexte!D959</f>
        <v>0</v>
      </c>
      <c r="H1006" s="56">
        <f>Nachschleiftexte!O959</f>
        <v>0</v>
      </c>
      <c r="I1006" s="131">
        <f>Nachschleiftexte!G959</f>
        <v>0</v>
      </c>
      <c r="J1006" s="56">
        <f>Nachschleiftexte!E959</f>
        <v>0</v>
      </c>
      <c r="K1006" s="56">
        <f>Nachschleiftexte!J959</f>
        <v>0</v>
      </c>
      <c r="L1006" s="56">
        <f>Nachschleiftexte!X959</f>
        <v>0</v>
      </c>
      <c r="M1006" s="56">
        <f>Nachschleiftexte!Y959</f>
        <v>0</v>
      </c>
      <c r="N1006" s="56">
        <f>Nachschleiftexte!K959</f>
        <v>0</v>
      </c>
      <c r="O1006" s="56">
        <f>Nachschleiftexte!L959</f>
        <v>0</v>
      </c>
      <c r="P1006" s="56">
        <f>Nachschleiftexte!F959</f>
        <v>0</v>
      </c>
      <c r="Q1006" s="56">
        <f>Nachschleiftexte!AD959</f>
        <v>0</v>
      </c>
      <c r="R1006" s="56">
        <f>Nachschleiftexte!R959</f>
        <v>0</v>
      </c>
      <c r="S1006" s="56">
        <f>Nachschleiftexte!N959</f>
        <v>0</v>
      </c>
      <c r="T1006" s="56">
        <f>Nachschleiftexte!AB959</f>
        <v>0</v>
      </c>
    </row>
    <row r="1007" spans="3:20" x14ac:dyDescent="0.25">
      <c r="C1007" s="82">
        <f>Nachschleiftexte!A960</f>
        <v>0</v>
      </c>
      <c r="D1007" s="56" t="str">
        <f>IF(C1007=[1]Sheet1!A951,"ok","falsch")</f>
        <v>ok</v>
      </c>
      <c r="E1007" s="57" t="e" cm="1">
        <f t="array" aca="1" ref="E1007" ca="1">INDIRECT(A1010&amp;B1010)</f>
        <v>#REF!</v>
      </c>
      <c r="F1007" s="56">
        <f>Nachschleiftexte!C960</f>
        <v>0</v>
      </c>
      <c r="G1007" s="56">
        <f>Nachschleiftexte!D960</f>
        <v>0</v>
      </c>
      <c r="H1007" s="56">
        <f>Nachschleiftexte!O960</f>
        <v>0</v>
      </c>
      <c r="I1007" s="131">
        <f>Nachschleiftexte!G960</f>
        <v>0</v>
      </c>
      <c r="J1007" s="56">
        <f>Nachschleiftexte!E960</f>
        <v>0</v>
      </c>
      <c r="K1007" s="56">
        <f>Nachschleiftexte!J960</f>
        <v>0</v>
      </c>
      <c r="L1007" s="56">
        <f>Nachschleiftexte!X960</f>
        <v>0</v>
      </c>
      <c r="M1007" s="56">
        <f>Nachschleiftexte!Y960</f>
        <v>0</v>
      </c>
      <c r="N1007" s="56">
        <f>Nachschleiftexte!K960</f>
        <v>0</v>
      </c>
      <c r="O1007" s="56">
        <f>Nachschleiftexte!L960</f>
        <v>0</v>
      </c>
      <c r="P1007" s="56">
        <f>Nachschleiftexte!F960</f>
        <v>0</v>
      </c>
      <c r="Q1007" s="56">
        <f>Nachschleiftexte!AD960</f>
        <v>0</v>
      </c>
      <c r="R1007" s="56">
        <f>Nachschleiftexte!R960</f>
        <v>0</v>
      </c>
      <c r="S1007" s="56">
        <f>Nachschleiftexte!N960</f>
        <v>0</v>
      </c>
      <c r="T1007" s="56">
        <f>Nachschleiftexte!AB960</f>
        <v>0</v>
      </c>
    </row>
    <row r="1008" spans="3:20" s="6" customFormat="1" x14ac:dyDescent="0.25">
      <c r="C1008" s="82">
        <f>Nachschleiftexte!A961</f>
        <v>0</v>
      </c>
      <c r="D1008" s="56" t="str">
        <f>IF(C1008=[1]Sheet1!A952,"ok","falsch")</f>
        <v>ok</v>
      </c>
      <c r="E1008" s="57" t="e" cm="1">
        <f t="array" aca="1" ref="E1008" ca="1">INDIRECT(A1011&amp;B1011)</f>
        <v>#REF!</v>
      </c>
      <c r="F1008" s="56">
        <f>Nachschleiftexte!C961</f>
        <v>0</v>
      </c>
      <c r="G1008" s="56">
        <f>Nachschleiftexte!D961</f>
        <v>0</v>
      </c>
      <c r="H1008" s="56">
        <f>Nachschleiftexte!O961</f>
        <v>0</v>
      </c>
      <c r="I1008" s="131">
        <f>Nachschleiftexte!G961</f>
        <v>0</v>
      </c>
      <c r="J1008" s="56">
        <f>Nachschleiftexte!E961</f>
        <v>0</v>
      </c>
      <c r="K1008" s="56">
        <f>Nachschleiftexte!J961</f>
        <v>0</v>
      </c>
      <c r="L1008" s="56">
        <f>Nachschleiftexte!X961</f>
        <v>0</v>
      </c>
      <c r="M1008" s="56">
        <f>Nachschleiftexte!Y961</f>
        <v>0</v>
      </c>
      <c r="N1008" s="56">
        <f>Nachschleiftexte!K961</f>
        <v>0</v>
      </c>
      <c r="O1008" s="56">
        <f>Nachschleiftexte!L961</f>
        <v>0</v>
      </c>
      <c r="P1008" s="56">
        <f>Nachschleiftexte!F961</f>
        <v>0</v>
      </c>
      <c r="Q1008" s="56">
        <f>Nachschleiftexte!AD961</f>
        <v>0</v>
      </c>
      <c r="R1008" s="56">
        <f>Nachschleiftexte!R961</f>
        <v>0</v>
      </c>
      <c r="S1008" s="56">
        <f>Nachschleiftexte!N961</f>
        <v>0</v>
      </c>
      <c r="T1008" s="56">
        <f>Nachschleiftexte!AB961</f>
        <v>0</v>
      </c>
    </row>
    <row r="1009" spans="3:20" x14ac:dyDescent="0.25">
      <c r="C1009" s="82">
        <f>Nachschleiftexte!A962</f>
        <v>0</v>
      </c>
      <c r="D1009" s="56" t="str">
        <f>IF(C1009=[1]Sheet1!A953,"ok","falsch")</f>
        <v>ok</v>
      </c>
      <c r="E1009" s="57" t="e" cm="1">
        <f t="array" aca="1" ref="E1009" ca="1">INDIRECT(A1012&amp;B1012)</f>
        <v>#REF!</v>
      </c>
      <c r="F1009" s="56">
        <f>Nachschleiftexte!C962</f>
        <v>0</v>
      </c>
      <c r="G1009" s="56">
        <f>Nachschleiftexte!D962</f>
        <v>0</v>
      </c>
      <c r="H1009" s="56">
        <f>Nachschleiftexte!O962</f>
        <v>0</v>
      </c>
      <c r="I1009" s="131">
        <f>Nachschleiftexte!G962</f>
        <v>0</v>
      </c>
      <c r="J1009" s="56">
        <f>Nachschleiftexte!E962</f>
        <v>0</v>
      </c>
      <c r="K1009" s="56">
        <f>Nachschleiftexte!J962</f>
        <v>0</v>
      </c>
      <c r="L1009" s="56">
        <f>Nachschleiftexte!X962</f>
        <v>0</v>
      </c>
      <c r="M1009" s="56">
        <f>Nachschleiftexte!Y962</f>
        <v>0</v>
      </c>
      <c r="N1009" s="56">
        <f>Nachschleiftexte!K962</f>
        <v>0</v>
      </c>
      <c r="O1009" s="56">
        <f>Nachschleiftexte!L962</f>
        <v>0</v>
      </c>
      <c r="P1009" s="56">
        <f>Nachschleiftexte!F962</f>
        <v>0</v>
      </c>
      <c r="Q1009" s="56">
        <f>Nachschleiftexte!AD962</f>
        <v>0</v>
      </c>
      <c r="R1009" s="56">
        <f>Nachschleiftexte!R962</f>
        <v>0</v>
      </c>
      <c r="S1009" s="56">
        <f>Nachschleiftexte!N962</f>
        <v>0</v>
      </c>
      <c r="T1009" s="56">
        <f>Nachschleiftexte!AB962</f>
        <v>0</v>
      </c>
    </row>
    <row r="1010" spans="3:20" s="6" customFormat="1" x14ac:dyDescent="0.25">
      <c r="C1010" s="82">
        <f>Nachschleiftexte!A963</f>
        <v>0</v>
      </c>
      <c r="D1010" s="56" t="str">
        <f>IF(C1010=[1]Sheet1!A954,"ok","falsch")</f>
        <v>ok</v>
      </c>
      <c r="E1010" s="57" t="e" cm="1">
        <f t="array" aca="1" ref="E1010" ca="1">INDIRECT(A1013&amp;B1013)</f>
        <v>#REF!</v>
      </c>
      <c r="F1010" s="56">
        <f>Nachschleiftexte!C963</f>
        <v>0</v>
      </c>
      <c r="G1010" s="56">
        <f>Nachschleiftexte!D963</f>
        <v>0</v>
      </c>
      <c r="H1010" s="56">
        <f>Nachschleiftexte!O963</f>
        <v>0</v>
      </c>
      <c r="I1010" s="131">
        <f>Nachschleiftexte!G963</f>
        <v>0</v>
      </c>
      <c r="J1010" s="56">
        <f>Nachschleiftexte!E963</f>
        <v>0</v>
      </c>
      <c r="K1010" s="56">
        <f>Nachschleiftexte!J963</f>
        <v>0</v>
      </c>
      <c r="L1010" s="56">
        <f>Nachschleiftexte!X963</f>
        <v>0</v>
      </c>
      <c r="M1010" s="56">
        <f>Nachschleiftexte!Y963</f>
        <v>0</v>
      </c>
      <c r="N1010" s="56">
        <f>Nachschleiftexte!K963</f>
        <v>0</v>
      </c>
      <c r="O1010" s="56">
        <f>Nachschleiftexte!L963</f>
        <v>0</v>
      </c>
      <c r="P1010" s="56">
        <f>Nachschleiftexte!F963</f>
        <v>0</v>
      </c>
      <c r="Q1010" s="56">
        <f>Nachschleiftexte!AD963</f>
        <v>0</v>
      </c>
      <c r="R1010" s="56">
        <f>Nachschleiftexte!R963</f>
        <v>0</v>
      </c>
      <c r="S1010" s="56">
        <f>Nachschleiftexte!N963</f>
        <v>0</v>
      </c>
      <c r="T1010" s="56">
        <f>Nachschleiftexte!AB963</f>
        <v>0</v>
      </c>
    </row>
    <row r="1011" spans="3:20" x14ac:dyDescent="0.25">
      <c r="C1011" s="82">
        <f>Nachschleiftexte!A964</f>
        <v>0</v>
      </c>
      <c r="D1011" s="56" t="str">
        <f>IF(C1011=[1]Sheet1!A955,"ok","falsch")</f>
        <v>ok</v>
      </c>
      <c r="E1011" s="57" t="e" cm="1">
        <f t="array" aca="1" ref="E1011" ca="1">INDIRECT(A1014&amp;B1014)</f>
        <v>#REF!</v>
      </c>
      <c r="F1011" s="56">
        <f>Nachschleiftexte!C964</f>
        <v>0</v>
      </c>
      <c r="G1011" s="56">
        <f>Nachschleiftexte!D964</f>
        <v>0</v>
      </c>
      <c r="H1011" s="56">
        <f>Nachschleiftexte!O964</f>
        <v>0</v>
      </c>
      <c r="I1011" s="131">
        <f>Nachschleiftexte!G964</f>
        <v>0</v>
      </c>
      <c r="J1011" s="56">
        <f>Nachschleiftexte!E964</f>
        <v>0</v>
      </c>
      <c r="K1011" s="56">
        <f>Nachschleiftexte!J964</f>
        <v>0</v>
      </c>
      <c r="L1011" s="56">
        <f>Nachschleiftexte!X964</f>
        <v>0</v>
      </c>
      <c r="M1011" s="56">
        <f>Nachschleiftexte!Y964</f>
        <v>0</v>
      </c>
      <c r="N1011" s="56">
        <f>Nachschleiftexte!K964</f>
        <v>0</v>
      </c>
      <c r="O1011" s="56">
        <f>Nachschleiftexte!L964</f>
        <v>0</v>
      </c>
      <c r="P1011" s="56">
        <f>Nachschleiftexte!F964</f>
        <v>0</v>
      </c>
      <c r="Q1011" s="56">
        <f>Nachschleiftexte!AD964</f>
        <v>0</v>
      </c>
      <c r="R1011" s="56">
        <f>Nachschleiftexte!R964</f>
        <v>0</v>
      </c>
      <c r="S1011" s="56">
        <f>Nachschleiftexte!N964</f>
        <v>0</v>
      </c>
      <c r="T1011" s="56">
        <f>Nachschleiftexte!AB964</f>
        <v>0</v>
      </c>
    </row>
    <row r="1012" spans="3:20" s="6" customFormat="1" x14ac:dyDescent="0.25">
      <c r="C1012" s="82">
        <f>Nachschleiftexte!A965</f>
        <v>0</v>
      </c>
      <c r="D1012" s="56" t="str">
        <f>IF(C1012=[1]Sheet1!A956,"ok","falsch")</f>
        <v>ok</v>
      </c>
      <c r="E1012" s="57" t="e" cm="1">
        <f t="array" aca="1" ref="E1012" ca="1">INDIRECT(A1015&amp;B1015)</f>
        <v>#REF!</v>
      </c>
      <c r="F1012" s="56">
        <f>Nachschleiftexte!C965</f>
        <v>0</v>
      </c>
      <c r="G1012" s="56">
        <f>Nachschleiftexte!D965</f>
        <v>0</v>
      </c>
      <c r="H1012" s="56">
        <f>Nachschleiftexte!O965</f>
        <v>0</v>
      </c>
      <c r="I1012" s="131">
        <f>Nachschleiftexte!G965</f>
        <v>0</v>
      </c>
      <c r="J1012" s="56">
        <f>Nachschleiftexte!E965</f>
        <v>0</v>
      </c>
      <c r="K1012" s="56">
        <f>Nachschleiftexte!J965</f>
        <v>0</v>
      </c>
      <c r="L1012" s="56">
        <f>Nachschleiftexte!X965</f>
        <v>0</v>
      </c>
      <c r="M1012" s="56">
        <f>Nachschleiftexte!Y965</f>
        <v>0</v>
      </c>
      <c r="N1012" s="56">
        <f>Nachschleiftexte!K965</f>
        <v>0</v>
      </c>
      <c r="O1012" s="56">
        <f>Nachschleiftexte!L965</f>
        <v>0</v>
      </c>
      <c r="P1012" s="56">
        <f>Nachschleiftexte!F965</f>
        <v>0</v>
      </c>
      <c r="Q1012" s="56">
        <f>Nachschleiftexte!AD965</f>
        <v>0</v>
      </c>
      <c r="R1012" s="56">
        <f>Nachschleiftexte!R965</f>
        <v>0</v>
      </c>
      <c r="S1012" s="56">
        <f>Nachschleiftexte!N965</f>
        <v>0</v>
      </c>
      <c r="T1012" s="56">
        <f>Nachschleiftexte!AB965</f>
        <v>0</v>
      </c>
    </row>
    <row r="1013" spans="3:20" x14ac:dyDescent="0.25">
      <c r="C1013" s="82">
        <f>Nachschleiftexte!A966</f>
        <v>0</v>
      </c>
      <c r="D1013" s="56" t="str">
        <f>IF(C1013=[1]Sheet1!A957,"ok","falsch")</f>
        <v>ok</v>
      </c>
      <c r="E1013" s="57" t="e" cm="1">
        <f t="array" aca="1" ref="E1013" ca="1">INDIRECT(A1016&amp;B1016)</f>
        <v>#REF!</v>
      </c>
      <c r="F1013" s="56">
        <f>Nachschleiftexte!C966</f>
        <v>0</v>
      </c>
      <c r="G1013" s="56">
        <f>Nachschleiftexte!D966</f>
        <v>0</v>
      </c>
      <c r="H1013" s="56">
        <f>Nachschleiftexte!O966</f>
        <v>0</v>
      </c>
      <c r="I1013" s="131">
        <f>Nachschleiftexte!G966</f>
        <v>0</v>
      </c>
      <c r="J1013" s="56">
        <f>Nachschleiftexte!E966</f>
        <v>0</v>
      </c>
      <c r="K1013" s="56">
        <f>Nachschleiftexte!J966</f>
        <v>0</v>
      </c>
      <c r="L1013" s="56">
        <f>Nachschleiftexte!X966</f>
        <v>0</v>
      </c>
      <c r="M1013" s="56">
        <f>Nachschleiftexte!Y966</f>
        <v>0</v>
      </c>
      <c r="N1013" s="56">
        <f>Nachschleiftexte!K966</f>
        <v>0</v>
      </c>
      <c r="O1013" s="56">
        <f>Nachschleiftexte!L966</f>
        <v>0</v>
      </c>
      <c r="P1013" s="56">
        <f>Nachschleiftexte!F966</f>
        <v>0</v>
      </c>
      <c r="Q1013" s="56">
        <f>Nachschleiftexte!AD966</f>
        <v>0</v>
      </c>
      <c r="R1013" s="56">
        <f>Nachschleiftexte!R966</f>
        <v>0</v>
      </c>
      <c r="S1013" s="56">
        <f>Nachschleiftexte!N966</f>
        <v>0</v>
      </c>
      <c r="T1013" s="56">
        <f>Nachschleiftexte!AB966</f>
        <v>0</v>
      </c>
    </row>
    <row r="1014" spans="3:20" s="6" customFormat="1" x14ac:dyDescent="0.25">
      <c r="C1014" s="82">
        <f>Nachschleiftexte!A967</f>
        <v>0</v>
      </c>
      <c r="D1014" s="56" t="str">
        <f>IF(C1014=[1]Sheet1!A958,"ok","falsch")</f>
        <v>ok</v>
      </c>
      <c r="E1014" s="57" t="e" cm="1">
        <f t="array" aca="1" ref="E1014" ca="1">INDIRECT(A1017&amp;B1017)</f>
        <v>#REF!</v>
      </c>
      <c r="F1014" s="56">
        <f>Nachschleiftexte!C967</f>
        <v>0</v>
      </c>
      <c r="G1014" s="56">
        <f>Nachschleiftexte!D967</f>
        <v>0</v>
      </c>
      <c r="H1014" s="56">
        <f>Nachschleiftexte!O967</f>
        <v>0</v>
      </c>
      <c r="I1014" s="131">
        <f>Nachschleiftexte!G967</f>
        <v>0</v>
      </c>
      <c r="J1014" s="56">
        <f>Nachschleiftexte!E967</f>
        <v>0</v>
      </c>
      <c r="K1014" s="56">
        <f>Nachschleiftexte!J967</f>
        <v>0</v>
      </c>
      <c r="L1014" s="56">
        <f>Nachschleiftexte!X967</f>
        <v>0</v>
      </c>
      <c r="M1014" s="56">
        <f>Nachschleiftexte!Y967</f>
        <v>0</v>
      </c>
      <c r="N1014" s="56">
        <f>Nachschleiftexte!K967</f>
        <v>0</v>
      </c>
      <c r="O1014" s="56">
        <f>Nachschleiftexte!L967</f>
        <v>0</v>
      </c>
      <c r="P1014" s="56">
        <f>Nachschleiftexte!F967</f>
        <v>0</v>
      </c>
      <c r="Q1014" s="56">
        <f>Nachschleiftexte!AD967</f>
        <v>0</v>
      </c>
      <c r="R1014" s="56">
        <f>Nachschleiftexte!R967</f>
        <v>0</v>
      </c>
      <c r="S1014" s="56">
        <f>Nachschleiftexte!N967</f>
        <v>0</v>
      </c>
      <c r="T1014" s="56">
        <f>Nachschleiftexte!AB967</f>
        <v>0</v>
      </c>
    </row>
    <row r="1015" spans="3:20" x14ac:dyDescent="0.25">
      <c r="C1015" s="82">
        <f>Nachschleiftexte!A968</f>
        <v>0</v>
      </c>
      <c r="D1015" s="56" t="str">
        <f>IF(C1015=[1]Sheet1!A959,"ok","falsch")</f>
        <v>ok</v>
      </c>
      <c r="E1015" s="57" t="e" cm="1">
        <f t="array" aca="1" ref="E1015" ca="1">INDIRECT(A1018&amp;B1018)</f>
        <v>#REF!</v>
      </c>
      <c r="F1015" s="56">
        <f>Nachschleiftexte!C968</f>
        <v>0</v>
      </c>
      <c r="G1015" s="56">
        <f>Nachschleiftexte!D968</f>
        <v>0</v>
      </c>
      <c r="H1015" s="56">
        <f>Nachschleiftexte!O968</f>
        <v>0</v>
      </c>
      <c r="I1015" s="131">
        <f>Nachschleiftexte!G968</f>
        <v>0</v>
      </c>
      <c r="J1015" s="56">
        <f>Nachschleiftexte!E968</f>
        <v>0</v>
      </c>
      <c r="K1015" s="56">
        <f>Nachschleiftexte!J968</f>
        <v>0</v>
      </c>
      <c r="L1015" s="56">
        <f>Nachschleiftexte!X968</f>
        <v>0</v>
      </c>
      <c r="M1015" s="56">
        <f>Nachschleiftexte!Y968</f>
        <v>0</v>
      </c>
      <c r="N1015" s="56">
        <f>Nachschleiftexte!K968</f>
        <v>0</v>
      </c>
      <c r="O1015" s="56">
        <f>Nachschleiftexte!L968</f>
        <v>0</v>
      </c>
      <c r="P1015" s="56">
        <f>Nachschleiftexte!F968</f>
        <v>0</v>
      </c>
      <c r="Q1015" s="56">
        <f>Nachschleiftexte!AD968</f>
        <v>0</v>
      </c>
      <c r="R1015" s="56">
        <f>Nachschleiftexte!R968</f>
        <v>0</v>
      </c>
      <c r="S1015" s="56">
        <f>Nachschleiftexte!N968</f>
        <v>0</v>
      </c>
      <c r="T1015" s="56">
        <f>Nachschleiftexte!AB968</f>
        <v>0</v>
      </c>
    </row>
    <row r="1016" spans="3:20" s="6" customFormat="1" x14ac:dyDescent="0.25">
      <c r="C1016" s="82">
        <f>Nachschleiftexte!A969</f>
        <v>0</v>
      </c>
      <c r="D1016" s="56" t="str">
        <f>IF(C1016=[1]Sheet1!A960,"ok","falsch")</f>
        <v>ok</v>
      </c>
      <c r="E1016" s="57" t="e" cm="1">
        <f t="array" aca="1" ref="E1016" ca="1">INDIRECT(A1019&amp;B1019)</f>
        <v>#REF!</v>
      </c>
      <c r="F1016" s="56">
        <f>Nachschleiftexte!C969</f>
        <v>0</v>
      </c>
      <c r="G1016" s="56">
        <f>Nachschleiftexte!D969</f>
        <v>0</v>
      </c>
      <c r="H1016" s="56">
        <f>Nachschleiftexte!O969</f>
        <v>0</v>
      </c>
      <c r="I1016" s="131">
        <f>Nachschleiftexte!G969</f>
        <v>0</v>
      </c>
      <c r="J1016" s="56">
        <f>Nachschleiftexte!E969</f>
        <v>0</v>
      </c>
      <c r="K1016" s="56">
        <f>Nachschleiftexte!J969</f>
        <v>0</v>
      </c>
      <c r="L1016" s="56">
        <f>Nachschleiftexte!X969</f>
        <v>0</v>
      </c>
      <c r="M1016" s="56">
        <f>Nachschleiftexte!Y969</f>
        <v>0</v>
      </c>
      <c r="N1016" s="56">
        <f>Nachschleiftexte!K969</f>
        <v>0</v>
      </c>
      <c r="O1016" s="56">
        <f>Nachschleiftexte!L969</f>
        <v>0</v>
      </c>
      <c r="P1016" s="56">
        <f>Nachschleiftexte!F969</f>
        <v>0</v>
      </c>
      <c r="Q1016" s="56">
        <f>Nachschleiftexte!AD969</f>
        <v>0</v>
      </c>
      <c r="R1016" s="56">
        <f>Nachschleiftexte!R969</f>
        <v>0</v>
      </c>
      <c r="S1016" s="56">
        <f>Nachschleiftexte!N969</f>
        <v>0</v>
      </c>
      <c r="T1016" s="56">
        <f>Nachschleiftexte!AB969</f>
        <v>0</v>
      </c>
    </row>
    <row r="1017" spans="3:20" x14ac:dyDescent="0.25">
      <c r="C1017" s="82">
        <f>Nachschleiftexte!A970</f>
        <v>0</v>
      </c>
      <c r="D1017" s="56" t="str">
        <f>IF(C1017=[1]Sheet1!A961,"ok","falsch")</f>
        <v>ok</v>
      </c>
      <c r="E1017" s="57" t="e" cm="1">
        <f t="array" aca="1" ref="E1017" ca="1">INDIRECT(A1020&amp;B1020)</f>
        <v>#REF!</v>
      </c>
      <c r="F1017" s="56">
        <f>Nachschleiftexte!C970</f>
        <v>0</v>
      </c>
      <c r="G1017" s="56">
        <f>Nachschleiftexte!D970</f>
        <v>0</v>
      </c>
      <c r="H1017" s="56">
        <f>Nachschleiftexte!O970</f>
        <v>0</v>
      </c>
      <c r="I1017" s="131">
        <f>Nachschleiftexte!G970</f>
        <v>0</v>
      </c>
      <c r="J1017" s="56">
        <f>Nachschleiftexte!E970</f>
        <v>0</v>
      </c>
      <c r="K1017" s="56">
        <f>Nachschleiftexte!J970</f>
        <v>0</v>
      </c>
      <c r="L1017" s="56">
        <f>Nachschleiftexte!X970</f>
        <v>0</v>
      </c>
      <c r="M1017" s="56">
        <f>Nachschleiftexte!Y970</f>
        <v>0</v>
      </c>
      <c r="N1017" s="56">
        <f>Nachschleiftexte!K970</f>
        <v>0</v>
      </c>
      <c r="O1017" s="56">
        <f>Nachschleiftexte!L970</f>
        <v>0</v>
      </c>
      <c r="P1017" s="56">
        <f>Nachschleiftexte!F970</f>
        <v>0</v>
      </c>
      <c r="Q1017" s="56">
        <f>Nachschleiftexte!AD970</f>
        <v>0</v>
      </c>
      <c r="R1017" s="56">
        <f>Nachschleiftexte!R970</f>
        <v>0</v>
      </c>
      <c r="S1017" s="56">
        <f>Nachschleiftexte!N970</f>
        <v>0</v>
      </c>
      <c r="T1017" s="56">
        <f>Nachschleiftexte!AB970</f>
        <v>0</v>
      </c>
    </row>
    <row r="1018" spans="3:20" s="6" customFormat="1" x14ac:dyDescent="0.25">
      <c r="C1018" s="82">
        <f>Nachschleiftexte!A971</f>
        <v>0</v>
      </c>
      <c r="D1018" s="56" t="str">
        <f>IF(C1018=[1]Sheet1!A962,"ok","falsch")</f>
        <v>ok</v>
      </c>
      <c r="E1018" s="57" t="e" cm="1">
        <f t="array" aca="1" ref="E1018" ca="1">INDIRECT(A1021&amp;B1021)</f>
        <v>#REF!</v>
      </c>
      <c r="F1018" s="56">
        <f>Nachschleiftexte!C971</f>
        <v>0</v>
      </c>
      <c r="G1018" s="56">
        <f>Nachschleiftexte!D971</f>
        <v>0</v>
      </c>
      <c r="H1018" s="56">
        <f>Nachschleiftexte!O971</f>
        <v>0</v>
      </c>
      <c r="I1018" s="131">
        <f>Nachschleiftexte!G971</f>
        <v>0</v>
      </c>
      <c r="J1018" s="56">
        <f>Nachschleiftexte!E971</f>
        <v>0</v>
      </c>
      <c r="K1018" s="56">
        <f>Nachschleiftexte!J971</f>
        <v>0</v>
      </c>
      <c r="L1018" s="56">
        <f>Nachschleiftexte!X971</f>
        <v>0</v>
      </c>
      <c r="M1018" s="56">
        <f>Nachschleiftexte!Y971</f>
        <v>0</v>
      </c>
      <c r="N1018" s="56">
        <f>Nachschleiftexte!K971</f>
        <v>0</v>
      </c>
      <c r="O1018" s="56">
        <f>Nachschleiftexte!L971</f>
        <v>0</v>
      </c>
      <c r="P1018" s="56">
        <f>Nachschleiftexte!F971</f>
        <v>0</v>
      </c>
      <c r="Q1018" s="56">
        <f>Nachschleiftexte!AD971</f>
        <v>0</v>
      </c>
      <c r="R1018" s="56">
        <f>Nachschleiftexte!R971</f>
        <v>0</v>
      </c>
      <c r="S1018" s="56">
        <f>Nachschleiftexte!N971</f>
        <v>0</v>
      </c>
      <c r="T1018" s="56">
        <f>Nachschleiftexte!AB971</f>
        <v>0</v>
      </c>
    </row>
    <row r="1019" spans="3:20" x14ac:dyDescent="0.25">
      <c r="C1019" s="82">
        <f>Nachschleiftexte!A972</f>
        <v>0</v>
      </c>
      <c r="D1019" s="56" t="str">
        <f>IF(C1019=[1]Sheet1!A963,"ok","falsch")</f>
        <v>ok</v>
      </c>
      <c r="E1019" s="57" t="e" cm="1">
        <f t="array" aca="1" ref="E1019" ca="1">INDIRECT(A1022&amp;B1022)</f>
        <v>#REF!</v>
      </c>
      <c r="F1019" s="56">
        <f>Nachschleiftexte!C972</f>
        <v>0</v>
      </c>
      <c r="G1019" s="56">
        <f>Nachschleiftexte!D972</f>
        <v>0</v>
      </c>
      <c r="H1019" s="56">
        <f>Nachschleiftexte!O972</f>
        <v>0</v>
      </c>
      <c r="I1019" s="131">
        <f>Nachschleiftexte!G972</f>
        <v>0</v>
      </c>
      <c r="J1019" s="56">
        <f>Nachschleiftexte!E972</f>
        <v>0</v>
      </c>
      <c r="K1019" s="56">
        <f>Nachschleiftexte!J972</f>
        <v>0</v>
      </c>
      <c r="L1019" s="56">
        <f>Nachschleiftexte!X972</f>
        <v>0</v>
      </c>
      <c r="M1019" s="56">
        <f>Nachschleiftexte!Y972</f>
        <v>0</v>
      </c>
      <c r="N1019" s="56">
        <f>Nachschleiftexte!K972</f>
        <v>0</v>
      </c>
      <c r="O1019" s="56">
        <f>Nachschleiftexte!L972</f>
        <v>0</v>
      </c>
      <c r="P1019" s="56">
        <f>Nachschleiftexte!F972</f>
        <v>0</v>
      </c>
      <c r="Q1019" s="56">
        <f>Nachschleiftexte!AD972</f>
        <v>0</v>
      </c>
      <c r="R1019" s="56">
        <f>Nachschleiftexte!R972</f>
        <v>0</v>
      </c>
      <c r="S1019" s="56">
        <f>Nachschleiftexte!N972</f>
        <v>0</v>
      </c>
      <c r="T1019" s="56">
        <f>Nachschleiftexte!AB972</f>
        <v>0</v>
      </c>
    </row>
    <row r="1020" spans="3:20" s="6" customFormat="1" x14ac:dyDescent="0.25">
      <c r="C1020" s="82">
        <f>Nachschleiftexte!A973</f>
        <v>0</v>
      </c>
      <c r="D1020" s="56" t="str">
        <f>IF(C1020=[1]Sheet1!A964,"ok","falsch")</f>
        <v>ok</v>
      </c>
      <c r="E1020" s="57" t="e" cm="1">
        <f t="array" aca="1" ref="E1020" ca="1">INDIRECT(A1023&amp;B1023)</f>
        <v>#REF!</v>
      </c>
      <c r="F1020" s="56">
        <f>Nachschleiftexte!C973</f>
        <v>0</v>
      </c>
      <c r="G1020" s="56">
        <f>Nachschleiftexte!D973</f>
        <v>0</v>
      </c>
      <c r="H1020" s="56">
        <f>Nachschleiftexte!O973</f>
        <v>0</v>
      </c>
      <c r="I1020" s="131">
        <f>Nachschleiftexte!G973</f>
        <v>0</v>
      </c>
      <c r="J1020" s="56">
        <f>Nachschleiftexte!E973</f>
        <v>0</v>
      </c>
      <c r="K1020" s="56">
        <f>Nachschleiftexte!J973</f>
        <v>0</v>
      </c>
      <c r="L1020" s="56">
        <f>Nachschleiftexte!X973</f>
        <v>0</v>
      </c>
      <c r="M1020" s="56">
        <f>Nachschleiftexte!Y973</f>
        <v>0</v>
      </c>
      <c r="N1020" s="56">
        <f>Nachschleiftexte!K973</f>
        <v>0</v>
      </c>
      <c r="O1020" s="56">
        <f>Nachschleiftexte!L973</f>
        <v>0</v>
      </c>
      <c r="P1020" s="56">
        <f>Nachschleiftexte!F973</f>
        <v>0</v>
      </c>
      <c r="Q1020" s="56">
        <f>Nachschleiftexte!AD973</f>
        <v>0</v>
      </c>
      <c r="R1020" s="56">
        <f>Nachschleiftexte!R973</f>
        <v>0</v>
      </c>
      <c r="S1020" s="56">
        <f>Nachschleiftexte!N973</f>
        <v>0</v>
      </c>
      <c r="T1020" s="56">
        <f>Nachschleiftexte!AB973</f>
        <v>0</v>
      </c>
    </row>
    <row r="1021" spans="3:20" x14ac:dyDescent="0.25">
      <c r="C1021" s="82">
        <f>Nachschleiftexte!A974</f>
        <v>0</v>
      </c>
      <c r="D1021" s="56" t="str">
        <f>IF(C1021=[1]Sheet1!A965,"ok","falsch")</f>
        <v>ok</v>
      </c>
      <c r="E1021" s="57" t="e" cm="1">
        <f t="array" aca="1" ref="E1021" ca="1">INDIRECT(A1024&amp;B1024)</f>
        <v>#REF!</v>
      </c>
      <c r="F1021" s="56">
        <f>Nachschleiftexte!C974</f>
        <v>0</v>
      </c>
      <c r="G1021" s="56">
        <f>Nachschleiftexte!D974</f>
        <v>0</v>
      </c>
      <c r="H1021" s="56">
        <f>Nachschleiftexte!O974</f>
        <v>0</v>
      </c>
      <c r="I1021" s="131">
        <f>Nachschleiftexte!G974</f>
        <v>0</v>
      </c>
      <c r="J1021" s="56">
        <f>Nachschleiftexte!E974</f>
        <v>0</v>
      </c>
      <c r="K1021" s="56">
        <f>Nachschleiftexte!J974</f>
        <v>0</v>
      </c>
      <c r="L1021" s="56">
        <f>Nachschleiftexte!X974</f>
        <v>0</v>
      </c>
      <c r="M1021" s="56">
        <f>Nachschleiftexte!Y974</f>
        <v>0</v>
      </c>
      <c r="N1021" s="56">
        <f>Nachschleiftexte!K974</f>
        <v>0</v>
      </c>
      <c r="O1021" s="56">
        <f>Nachschleiftexte!L974</f>
        <v>0</v>
      </c>
      <c r="P1021" s="56">
        <f>Nachschleiftexte!F974</f>
        <v>0</v>
      </c>
      <c r="Q1021" s="56">
        <f>Nachschleiftexte!AD974</f>
        <v>0</v>
      </c>
      <c r="R1021" s="56">
        <f>Nachschleiftexte!R974</f>
        <v>0</v>
      </c>
      <c r="S1021" s="56">
        <f>Nachschleiftexte!N974</f>
        <v>0</v>
      </c>
      <c r="T1021" s="56">
        <f>Nachschleiftexte!AB974</f>
        <v>0</v>
      </c>
    </row>
    <row r="1022" spans="3:20" s="6" customFormat="1" x14ac:dyDescent="0.25">
      <c r="C1022" s="82">
        <f>Nachschleiftexte!A975</f>
        <v>0</v>
      </c>
      <c r="D1022" s="56" t="str">
        <f>IF(C1022=[1]Sheet1!A966,"ok","falsch")</f>
        <v>ok</v>
      </c>
      <c r="E1022" s="57" t="e" cm="1">
        <f t="array" aca="1" ref="E1022" ca="1">INDIRECT(A1025&amp;B1025)</f>
        <v>#REF!</v>
      </c>
      <c r="F1022" s="56">
        <f>Nachschleiftexte!C975</f>
        <v>0</v>
      </c>
      <c r="G1022" s="56">
        <f>Nachschleiftexte!D975</f>
        <v>0</v>
      </c>
      <c r="H1022" s="56">
        <f>Nachschleiftexte!O975</f>
        <v>0</v>
      </c>
      <c r="I1022" s="131">
        <f>Nachschleiftexte!G975</f>
        <v>0</v>
      </c>
      <c r="J1022" s="56">
        <f>Nachschleiftexte!E975</f>
        <v>0</v>
      </c>
      <c r="K1022" s="56">
        <f>Nachschleiftexte!J975</f>
        <v>0</v>
      </c>
      <c r="L1022" s="56">
        <f>Nachschleiftexte!X975</f>
        <v>0</v>
      </c>
      <c r="M1022" s="56">
        <f>Nachschleiftexte!Y975</f>
        <v>0</v>
      </c>
      <c r="N1022" s="56">
        <f>Nachschleiftexte!K975</f>
        <v>0</v>
      </c>
      <c r="O1022" s="56">
        <f>Nachschleiftexte!L975</f>
        <v>0</v>
      </c>
      <c r="P1022" s="56">
        <f>Nachschleiftexte!F975</f>
        <v>0</v>
      </c>
      <c r="Q1022" s="56">
        <f>Nachschleiftexte!AD975</f>
        <v>0</v>
      </c>
      <c r="R1022" s="56">
        <f>Nachschleiftexte!R975</f>
        <v>0</v>
      </c>
      <c r="S1022" s="56">
        <f>Nachschleiftexte!N975</f>
        <v>0</v>
      </c>
      <c r="T1022" s="56">
        <f>Nachschleiftexte!AB975</f>
        <v>0</v>
      </c>
    </row>
    <row r="1023" spans="3:20" x14ac:dyDescent="0.25">
      <c r="C1023" s="82">
        <f>Nachschleiftexte!A976</f>
        <v>0</v>
      </c>
      <c r="D1023" s="56" t="str">
        <f>IF(C1023=[1]Sheet1!A967,"ok","falsch")</f>
        <v>ok</v>
      </c>
      <c r="E1023" s="57" t="e" cm="1">
        <f t="array" aca="1" ref="E1023" ca="1">INDIRECT(A1026&amp;B1026)</f>
        <v>#REF!</v>
      </c>
      <c r="F1023" s="56">
        <f>Nachschleiftexte!C976</f>
        <v>0</v>
      </c>
      <c r="G1023" s="56">
        <f>Nachschleiftexte!D976</f>
        <v>0</v>
      </c>
      <c r="H1023" s="56">
        <f>Nachschleiftexte!O976</f>
        <v>0</v>
      </c>
      <c r="I1023" s="131">
        <f>Nachschleiftexte!G976</f>
        <v>0</v>
      </c>
      <c r="J1023" s="56">
        <f>Nachschleiftexte!E976</f>
        <v>0</v>
      </c>
      <c r="K1023" s="56">
        <f>Nachschleiftexte!J976</f>
        <v>0</v>
      </c>
      <c r="L1023" s="56">
        <f>Nachschleiftexte!X976</f>
        <v>0</v>
      </c>
      <c r="M1023" s="56">
        <f>Nachschleiftexte!Y976</f>
        <v>0</v>
      </c>
      <c r="N1023" s="56">
        <f>Nachschleiftexte!K976</f>
        <v>0</v>
      </c>
      <c r="O1023" s="56">
        <f>Nachschleiftexte!L976</f>
        <v>0</v>
      </c>
      <c r="P1023" s="56">
        <f>Nachschleiftexte!F976</f>
        <v>0</v>
      </c>
      <c r="Q1023" s="56">
        <f>Nachschleiftexte!AD976</f>
        <v>0</v>
      </c>
      <c r="R1023" s="56">
        <f>Nachschleiftexte!R976</f>
        <v>0</v>
      </c>
      <c r="S1023" s="56">
        <f>Nachschleiftexte!N976</f>
        <v>0</v>
      </c>
      <c r="T1023" s="56">
        <f>Nachschleiftexte!AB976</f>
        <v>0</v>
      </c>
    </row>
    <row r="1024" spans="3:20" s="6" customFormat="1" x14ac:dyDescent="0.25">
      <c r="C1024" s="82">
        <f>Nachschleiftexte!A977</f>
        <v>0</v>
      </c>
      <c r="D1024" s="56" t="str">
        <f>IF(C1024=[1]Sheet1!A968,"ok","falsch")</f>
        <v>ok</v>
      </c>
      <c r="E1024" s="57" t="e" cm="1">
        <f t="array" aca="1" ref="E1024" ca="1">INDIRECT(A1027&amp;B1027)</f>
        <v>#REF!</v>
      </c>
      <c r="F1024" s="56">
        <f>Nachschleiftexte!C977</f>
        <v>0</v>
      </c>
      <c r="G1024" s="56">
        <f>Nachschleiftexte!D977</f>
        <v>0</v>
      </c>
      <c r="H1024" s="56">
        <f>Nachschleiftexte!O977</f>
        <v>0</v>
      </c>
      <c r="I1024" s="131">
        <f>Nachschleiftexte!G977</f>
        <v>0</v>
      </c>
      <c r="J1024" s="56">
        <f>Nachschleiftexte!E977</f>
        <v>0</v>
      </c>
      <c r="K1024" s="56">
        <f>Nachschleiftexte!J977</f>
        <v>0</v>
      </c>
      <c r="L1024" s="56">
        <f>Nachschleiftexte!X977</f>
        <v>0</v>
      </c>
      <c r="M1024" s="56">
        <f>Nachschleiftexte!Y977</f>
        <v>0</v>
      </c>
      <c r="N1024" s="56">
        <f>Nachschleiftexte!K977</f>
        <v>0</v>
      </c>
      <c r="O1024" s="56">
        <f>Nachschleiftexte!L977</f>
        <v>0</v>
      </c>
      <c r="P1024" s="56">
        <f>Nachschleiftexte!F977</f>
        <v>0</v>
      </c>
      <c r="Q1024" s="56">
        <f>Nachschleiftexte!AD977</f>
        <v>0</v>
      </c>
      <c r="R1024" s="56">
        <f>Nachschleiftexte!R977</f>
        <v>0</v>
      </c>
      <c r="S1024" s="56">
        <f>Nachschleiftexte!N977</f>
        <v>0</v>
      </c>
      <c r="T1024" s="56">
        <f>Nachschleiftexte!AB977</f>
        <v>0</v>
      </c>
    </row>
    <row r="1025" spans="3:20" x14ac:dyDescent="0.25">
      <c r="C1025" s="82">
        <f>Nachschleiftexte!A978</f>
        <v>0</v>
      </c>
      <c r="D1025" s="56" t="str">
        <f>IF(C1025=[1]Sheet1!A969,"ok","falsch")</f>
        <v>ok</v>
      </c>
      <c r="E1025" s="57" t="e" cm="1">
        <f t="array" aca="1" ref="E1025" ca="1">INDIRECT(A1028&amp;B1028)</f>
        <v>#REF!</v>
      </c>
      <c r="F1025" s="56">
        <f>Nachschleiftexte!C978</f>
        <v>0</v>
      </c>
      <c r="G1025" s="56">
        <f>Nachschleiftexte!D978</f>
        <v>0</v>
      </c>
      <c r="H1025" s="56">
        <f>Nachschleiftexte!O978</f>
        <v>0</v>
      </c>
      <c r="I1025" s="131">
        <f>Nachschleiftexte!G978</f>
        <v>0</v>
      </c>
      <c r="J1025" s="56">
        <f>Nachschleiftexte!E978</f>
        <v>0</v>
      </c>
      <c r="K1025" s="56">
        <f>Nachschleiftexte!J978</f>
        <v>0</v>
      </c>
      <c r="L1025" s="56">
        <f>Nachschleiftexte!X978</f>
        <v>0</v>
      </c>
      <c r="M1025" s="56">
        <f>Nachschleiftexte!Y978</f>
        <v>0</v>
      </c>
      <c r="N1025" s="56">
        <f>Nachschleiftexte!K978</f>
        <v>0</v>
      </c>
      <c r="O1025" s="56">
        <f>Nachschleiftexte!L978</f>
        <v>0</v>
      </c>
      <c r="P1025" s="56">
        <f>Nachschleiftexte!F978</f>
        <v>0</v>
      </c>
      <c r="Q1025" s="56">
        <f>Nachschleiftexte!AD978</f>
        <v>0</v>
      </c>
      <c r="R1025" s="56">
        <f>Nachschleiftexte!R978</f>
        <v>0</v>
      </c>
      <c r="S1025" s="56">
        <f>Nachschleiftexte!N978</f>
        <v>0</v>
      </c>
      <c r="T1025" s="56">
        <f>Nachschleiftexte!AB978</f>
        <v>0</v>
      </c>
    </row>
    <row r="1026" spans="3:20" s="6" customFormat="1" x14ac:dyDescent="0.25">
      <c r="C1026" s="82">
        <f>Nachschleiftexte!A979</f>
        <v>0</v>
      </c>
      <c r="D1026" s="56" t="str">
        <f>IF(C1026=[1]Sheet1!A970,"ok","falsch")</f>
        <v>ok</v>
      </c>
      <c r="E1026" s="57" t="e" cm="1">
        <f t="array" aca="1" ref="E1026" ca="1">INDIRECT(A1029&amp;B1029)</f>
        <v>#REF!</v>
      </c>
      <c r="F1026" s="56">
        <f>Nachschleiftexte!C979</f>
        <v>0</v>
      </c>
      <c r="G1026" s="56">
        <f>Nachschleiftexte!D979</f>
        <v>0</v>
      </c>
      <c r="H1026" s="56">
        <f>Nachschleiftexte!O979</f>
        <v>0</v>
      </c>
      <c r="I1026" s="131">
        <f>Nachschleiftexte!G979</f>
        <v>0</v>
      </c>
      <c r="J1026" s="56">
        <f>Nachschleiftexte!E979</f>
        <v>0</v>
      </c>
      <c r="K1026" s="56">
        <f>Nachschleiftexte!J979</f>
        <v>0</v>
      </c>
      <c r="L1026" s="56">
        <f>Nachschleiftexte!X979</f>
        <v>0</v>
      </c>
      <c r="M1026" s="56">
        <f>Nachschleiftexte!Y979</f>
        <v>0</v>
      </c>
      <c r="N1026" s="56">
        <f>Nachschleiftexte!K979</f>
        <v>0</v>
      </c>
      <c r="O1026" s="56">
        <f>Nachschleiftexte!L979</f>
        <v>0</v>
      </c>
      <c r="P1026" s="56">
        <f>Nachschleiftexte!F979</f>
        <v>0</v>
      </c>
      <c r="Q1026" s="56">
        <f>Nachschleiftexte!AD979</f>
        <v>0</v>
      </c>
      <c r="R1026" s="56">
        <f>Nachschleiftexte!R979</f>
        <v>0</v>
      </c>
      <c r="S1026" s="56">
        <f>Nachschleiftexte!N979</f>
        <v>0</v>
      </c>
      <c r="T1026" s="56">
        <f>Nachschleiftexte!AB979</f>
        <v>0</v>
      </c>
    </row>
    <row r="1027" spans="3:20" x14ac:dyDescent="0.25">
      <c r="C1027" s="82">
        <f>Nachschleiftexte!A980</f>
        <v>0</v>
      </c>
      <c r="D1027" s="56" t="str">
        <f>IF(C1027=[1]Sheet1!A971,"ok","falsch")</f>
        <v>ok</v>
      </c>
      <c r="E1027" s="57" t="e" cm="1">
        <f t="array" aca="1" ref="E1027" ca="1">INDIRECT(A1030&amp;B1030)</f>
        <v>#REF!</v>
      </c>
      <c r="F1027" s="56">
        <f>Nachschleiftexte!C980</f>
        <v>0</v>
      </c>
      <c r="G1027" s="56">
        <f>Nachschleiftexte!D980</f>
        <v>0</v>
      </c>
      <c r="H1027" s="56">
        <f>Nachschleiftexte!O980</f>
        <v>0</v>
      </c>
      <c r="I1027" s="131">
        <f>Nachschleiftexte!G980</f>
        <v>0</v>
      </c>
      <c r="J1027" s="56">
        <f>Nachschleiftexte!E980</f>
        <v>0</v>
      </c>
      <c r="K1027" s="56">
        <f>Nachschleiftexte!J980</f>
        <v>0</v>
      </c>
      <c r="L1027" s="56">
        <f>Nachschleiftexte!X980</f>
        <v>0</v>
      </c>
      <c r="M1027" s="56">
        <f>Nachschleiftexte!Y980</f>
        <v>0</v>
      </c>
      <c r="N1027" s="56">
        <f>Nachschleiftexte!K980</f>
        <v>0</v>
      </c>
      <c r="O1027" s="56">
        <f>Nachschleiftexte!L980</f>
        <v>0</v>
      </c>
      <c r="P1027" s="56">
        <f>Nachschleiftexte!F980</f>
        <v>0</v>
      </c>
      <c r="Q1027" s="56">
        <f>Nachschleiftexte!AD980</f>
        <v>0</v>
      </c>
      <c r="R1027" s="56">
        <f>Nachschleiftexte!R980</f>
        <v>0</v>
      </c>
      <c r="S1027" s="56">
        <f>Nachschleiftexte!N980</f>
        <v>0</v>
      </c>
      <c r="T1027" s="56">
        <f>Nachschleiftexte!AB980</f>
        <v>0</v>
      </c>
    </row>
    <row r="1028" spans="3:20" s="6" customFormat="1" x14ac:dyDescent="0.25">
      <c r="C1028" s="82">
        <f>Nachschleiftexte!A981</f>
        <v>0</v>
      </c>
      <c r="D1028" s="56" t="str">
        <f>IF(C1028=[1]Sheet1!A972,"ok","falsch")</f>
        <v>ok</v>
      </c>
      <c r="E1028" s="57" t="e" cm="1">
        <f t="array" aca="1" ref="E1028" ca="1">INDIRECT(A1031&amp;B1031)</f>
        <v>#REF!</v>
      </c>
      <c r="F1028" s="56">
        <f>Nachschleiftexte!C981</f>
        <v>0</v>
      </c>
      <c r="G1028" s="56">
        <f>Nachschleiftexte!D981</f>
        <v>0</v>
      </c>
      <c r="H1028" s="56">
        <f>Nachschleiftexte!O981</f>
        <v>0</v>
      </c>
      <c r="I1028" s="131">
        <f>Nachschleiftexte!G981</f>
        <v>0</v>
      </c>
      <c r="J1028" s="56">
        <f>Nachschleiftexte!E981</f>
        <v>0</v>
      </c>
      <c r="K1028" s="56">
        <f>Nachschleiftexte!J981</f>
        <v>0</v>
      </c>
      <c r="L1028" s="56">
        <f>Nachschleiftexte!X981</f>
        <v>0</v>
      </c>
      <c r="M1028" s="56">
        <f>Nachschleiftexte!Y981</f>
        <v>0</v>
      </c>
      <c r="N1028" s="56">
        <f>Nachschleiftexte!K981</f>
        <v>0</v>
      </c>
      <c r="O1028" s="56">
        <f>Nachschleiftexte!L981</f>
        <v>0</v>
      </c>
      <c r="P1028" s="56">
        <f>Nachschleiftexte!F981</f>
        <v>0</v>
      </c>
      <c r="Q1028" s="56">
        <f>Nachschleiftexte!AD981</f>
        <v>0</v>
      </c>
      <c r="R1028" s="56">
        <f>Nachschleiftexte!R981</f>
        <v>0</v>
      </c>
      <c r="S1028" s="56">
        <f>Nachschleiftexte!N981</f>
        <v>0</v>
      </c>
      <c r="T1028" s="56">
        <f>Nachschleiftexte!AB981</f>
        <v>0</v>
      </c>
    </row>
    <row r="1029" spans="3:20" x14ac:dyDescent="0.25">
      <c r="C1029" s="82">
        <f>Nachschleiftexte!A982</f>
        <v>0</v>
      </c>
      <c r="D1029" s="56" t="str">
        <f>IF(C1029=[1]Sheet1!A973,"ok","falsch")</f>
        <v>ok</v>
      </c>
      <c r="E1029" s="57" t="e" cm="1">
        <f t="array" aca="1" ref="E1029" ca="1">INDIRECT(A1032&amp;B1032)</f>
        <v>#REF!</v>
      </c>
      <c r="F1029" s="56">
        <f>Nachschleiftexte!C982</f>
        <v>0</v>
      </c>
      <c r="G1029" s="56">
        <f>Nachschleiftexte!D982</f>
        <v>0</v>
      </c>
      <c r="H1029" s="56">
        <f>Nachschleiftexte!O982</f>
        <v>0</v>
      </c>
      <c r="I1029" s="131">
        <f>Nachschleiftexte!G982</f>
        <v>0</v>
      </c>
      <c r="J1029" s="56">
        <f>Nachschleiftexte!E982</f>
        <v>0</v>
      </c>
      <c r="K1029" s="56">
        <f>Nachschleiftexte!J982</f>
        <v>0</v>
      </c>
      <c r="L1029" s="56">
        <f>Nachschleiftexte!X982</f>
        <v>0</v>
      </c>
      <c r="M1029" s="56">
        <f>Nachschleiftexte!Y982</f>
        <v>0</v>
      </c>
      <c r="N1029" s="56">
        <f>Nachschleiftexte!K982</f>
        <v>0</v>
      </c>
      <c r="O1029" s="56">
        <f>Nachschleiftexte!L982</f>
        <v>0</v>
      </c>
      <c r="P1029" s="56">
        <f>Nachschleiftexte!F982</f>
        <v>0</v>
      </c>
      <c r="Q1029" s="56">
        <f>Nachschleiftexte!AD982</f>
        <v>0</v>
      </c>
      <c r="R1029" s="56">
        <f>Nachschleiftexte!R982</f>
        <v>0</v>
      </c>
      <c r="S1029" s="56">
        <f>Nachschleiftexte!N982</f>
        <v>0</v>
      </c>
      <c r="T1029" s="56">
        <f>Nachschleiftexte!AB982</f>
        <v>0</v>
      </c>
    </row>
    <row r="1030" spans="3:20" s="6" customFormat="1" x14ac:dyDescent="0.25">
      <c r="C1030" s="82">
        <f>Nachschleiftexte!A983</f>
        <v>0</v>
      </c>
      <c r="D1030" s="56" t="str">
        <f>IF(C1030=[1]Sheet1!A974,"ok","falsch")</f>
        <v>ok</v>
      </c>
      <c r="E1030" s="57" t="e" cm="1">
        <f t="array" aca="1" ref="E1030" ca="1">INDIRECT(A1033&amp;B1033)</f>
        <v>#REF!</v>
      </c>
      <c r="F1030" s="56">
        <f>Nachschleiftexte!C983</f>
        <v>0</v>
      </c>
      <c r="G1030" s="56">
        <f>Nachschleiftexte!D983</f>
        <v>0</v>
      </c>
      <c r="H1030" s="56">
        <f>Nachschleiftexte!O983</f>
        <v>0</v>
      </c>
      <c r="I1030" s="131">
        <f>Nachschleiftexte!G983</f>
        <v>0</v>
      </c>
      <c r="J1030" s="56">
        <f>Nachschleiftexte!E983</f>
        <v>0</v>
      </c>
      <c r="K1030" s="56">
        <f>Nachschleiftexte!J983</f>
        <v>0</v>
      </c>
      <c r="L1030" s="56">
        <f>Nachschleiftexte!X983</f>
        <v>0</v>
      </c>
      <c r="M1030" s="56">
        <f>Nachschleiftexte!Y983</f>
        <v>0</v>
      </c>
      <c r="N1030" s="56">
        <f>Nachschleiftexte!K983</f>
        <v>0</v>
      </c>
      <c r="O1030" s="56">
        <f>Nachschleiftexte!L983</f>
        <v>0</v>
      </c>
      <c r="P1030" s="56">
        <f>Nachschleiftexte!F983</f>
        <v>0</v>
      </c>
      <c r="Q1030" s="56">
        <f>Nachschleiftexte!AD983</f>
        <v>0</v>
      </c>
      <c r="R1030" s="56">
        <f>Nachschleiftexte!R983</f>
        <v>0</v>
      </c>
      <c r="S1030" s="56">
        <f>Nachschleiftexte!N983</f>
        <v>0</v>
      </c>
      <c r="T1030" s="56">
        <f>Nachschleiftexte!AB983</f>
        <v>0</v>
      </c>
    </row>
    <row r="1031" spans="3:20" x14ac:dyDescent="0.25">
      <c r="C1031" s="82">
        <f>Nachschleiftexte!A984</f>
        <v>0</v>
      </c>
      <c r="D1031" s="56" t="str">
        <f>IF(C1031=[1]Sheet1!A975,"ok","falsch")</f>
        <v>ok</v>
      </c>
      <c r="E1031" s="57" t="e" cm="1">
        <f t="array" aca="1" ref="E1031" ca="1">INDIRECT(A1034&amp;B1034)</f>
        <v>#REF!</v>
      </c>
      <c r="F1031" s="56">
        <f>Nachschleiftexte!C984</f>
        <v>0</v>
      </c>
      <c r="G1031" s="56">
        <f>Nachschleiftexte!D984</f>
        <v>0</v>
      </c>
      <c r="H1031" s="56">
        <f>Nachschleiftexte!O984</f>
        <v>0</v>
      </c>
      <c r="I1031" s="131">
        <f>Nachschleiftexte!G984</f>
        <v>0</v>
      </c>
      <c r="J1031" s="56">
        <f>Nachschleiftexte!E984</f>
        <v>0</v>
      </c>
      <c r="K1031" s="56">
        <f>Nachschleiftexte!J984</f>
        <v>0</v>
      </c>
      <c r="L1031" s="56">
        <f>Nachschleiftexte!X984</f>
        <v>0</v>
      </c>
      <c r="M1031" s="56">
        <f>Nachschleiftexte!Y984</f>
        <v>0</v>
      </c>
      <c r="N1031" s="56">
        <f>Nachschleiftexte!K984</f>
        <v>0</v>
      </c>
      <c r="O1031" s="56">
        <f>Nachschleiftexte!L984</f>
        <v>0</v>
      </c>
      <c r="P1031" s="56">
        <f>Nachschleiftexte!F984</f>
        <v>0</v>
      </c>
      <c r="Q1031" s="56">
        <f>Nachschleiftexte!AD984</f>
        <v>0</v>
      </c>
      <c r="R1031" s="56">
        <f>Nachschleiftexte!R984</f>
        <v>0</v>
      </c>
      <c r="S1031" s="56">
        <f>Nachschleiftexte!N984</f>
        <v>0</v>
      </c>
      <c r="T1031" s="56">
        <f>Nachschleiftexte!AB984</f>
        <v>0</v>
      </c>
    </row>
    <row r="1032" spans="3:20" s="6" customFormat="1" x14ac:dyDescent="0.25">
      <c r="C1032" s="82">
        <f>Nachschleiftexte!A985</f>
        <v>0</v>
      </c>
      <c r="D1032" s="56" t="str">
        <f>IF(C1032=[1]Sheet1!A976,"ok","falsch")</f>
        <v>ok</v>
      </c>
      <c r="E1032" s="57" t="e" cm="1">
        <f t="array" aca="1" ref="E1032" ca="1">INDIRECT(A1035&amp;B1035)</f>
        <v>#REF!</v>
      </c>
      <c r="F1032" s="56">
        <f>Nachschleiftexte!C985</f>
        <v>0</v>
      </c>
      <c r="G1032" s="56">
        <f>Nachschleiftexte!D985</f>
        <v>0</v>
      </c>
      <c r="H1032" s="56">
        <f>Nachschleiftexte!O985</f>
        <v>0</v>
      </c>
      <c r="I1032" s="131">
        <f>Nachschleiftexte!G985</f>
        <v>0</v>
      </c>
      <c r="J1032" s="56">
        <f>Nachschleiftexte!E985</f>
        <v>0</v>
      </c>
      <c r="K1032" s="56">
        <f>Nachschleiftexte!J985</f>
        <v>0</v>
      </c>
      <c r="L1032" s="56">
        <f>Nachschleiftexte!X985</f>
        <v>0</v>
      </c>
      <c r="M1032" s="56">
        <f>Nachschleiftexte!Y985</f>
        <v>0</v>
      </c>
      <c r="N1032" s="56">
        <f>Nachschleiftexte!K985</f>
        <v>0</v>
      </c>
      <c r="O1032" s="56">
        <f>Nachschleiftexte!L985</f>
        <v>0</v>
      </c>
      <c r="P1032" s="56">
        <f>Nachschleiftexte!F985</f>
        <v>0</v>
      </c>
      <c r="Q1032" s="56">
        <f>Nachschleiftexte!AD985</f>
        <v>0</v>
      </c>
      <c r="R1032" s="56">
        <f>Nachschleiftexte!R985</f>
        <v>0</v>
      </c>
      <c r="S1032" s="56">
        <f>Nachschleiftexte!N985</f>
        <v>0</v>
      </c>
      <c r="T1032" s="56">
        <f>Nachschleiftexte!AB985</f>
        <v>0</v>
      </c>
    </row>
    <row r="1033" spans="3:20" x14ac:dyDescent="0.25">
      <c r="C1033" s="82">
        <f>Nachschleiftexte!A986</f>
        <v>0</v>
      </c>
      <c r="D1033" s="56" t="str">
        <f>IF(C1033=[1]Sheet1!A977,"ok","falsch")</f>
        <v>ok</v>
      </c>
      <c r="E1033" s="57" t="e" cm="1">
        <f t="array" aca="1" ref="E1033" ca="1">INDIRECT(A1036&amp;B1036)</f>
        <v>#REF!</v>
      </c>
      <c r="F1033" s="56">
        <f>Nachschleiftexte!C986</f>
        <v>0</v>
      </c>
      <c r="G1033" s="56">
        <f>Nachschleiftexte!D986</f>
        <v>0</v>
      </c>
      <c r="H1033" s="56">
        <f>Nachschleiftexte!O986</f>
        <v>0</v>
      </c>
      <c r="I1033" s="131">
        <f>Nachschleiftexte!G986</f>
        <v>0</v>
      </c>
      <c r="J1033" s="56">
        <f>Nachschleiftexte!E986</f>
        <v>0</v>
      </c>
      <c r="K1033" s="56">
        <f>Nachschleiftexte!J986</f>
        <v>0</v>
      </c>
      <c r="L1033" s="56">
        <f>Nachschleiftexte!X986</f>
        <v>0</v>
      </c>
      <c r="M1033" s="56">
        <f>Nachschleiftexte!Y986</f>
        <v>0</v>
      </c>
      <c r="N1033" s="56">
        <f>Nachschleiftexte!K986</f>
        <v>0</v>
      </c>
      <c r="O1033" s="56">
        <f>Nachschleiftexte!L986</f>
        <v>0</v>
      </c>
      <c r="P1033" s="56">
        <f>Nachschleiftexte!F986</f>
        <v>0</v>
      </c>
      <c r="Q1033" s="56">
        <f>Nachschleiftexte!AD986</f>
        <v>0</v>
      </c>
      <c r="R1033" s="56">
        <f>Nachschleiftexte!R986</f>
        <v>0</v>
      </c>
      <c r="S1033" s="56">
        <f>Nachschleiftexte!N986</f>
        <v>0</v>
      </c>
      <c r="T1033" s="56">
        <f>Nachschleiftexte!AB986</f>
        <v>0</v>
      </c>
    </row>
    <row r="1034" spans="3:20" s="6" customFormat="1" x14ac:dyDescent="0.25">
      <c r="C1034" s="82">
        <f>Nachschleiftexte!A987</f>
        <v>0</v>
      </c>
      <c r="D1034" s="56" t="str">
        <f>IF(C1034=[1]Sheet1!A978,"ok","falsch")</f>
        <v>ok</v>
      </c>
      <c r="E1034" s="57" t="e" cm="1">
        <f t="array" aca="1" ref="E1034" ca="1">INDIRECT(A1037&amp;B1037)</f>
        <v>#REF!</v>
      </c>
      <c r="F1034" s="56">
        <f>Nachschleiftexte!C987</f>
        <v>0</v>
      </c>
      <c r="G1034" s="56">
        <f>Nachschleiftexte!D987</f>
        <v>0</v>
      </c>
      <c r="H1034" s="56">
        <f>Nachschleiftexte!O987</f>
        <v>0</v>
      </c>
      <c r="I1034" s="131">
        <f>Nachschleiftexte!G987</f>
        <v>0</v>
      </c>
      <c r="J1034" s="56">
        <f>Nachschleiftexte!E987</f>
        <v>0</v>
      </c>
      <c r="K1034" s="56">
        <f>Nachschleiftexte!J987</f>
        <v>0</v>
      </c>
      <c r="L1034" s="56">
        <f>Nachschleiftexte!X987</f>
        <v>0</v>
      </c>
      <c r="M1034" s="56">
        <f>Nachschleiftexte!Y987</f>
        <v>0</v>
      </c>
      <c r="N1034" s="56">
        <f>Nachschleiftexte!K987</f>
        <v>0</v>
      </c>
      <c r="O1034" s="56">
        <f>Nachschleiftexte!L987</f>
        <v>0</v>
      </c>
      <c r="P1034" s="56">
        <f>Nachschleiftexte!F987</f>
        <v>0</v>
      </c>
      <c r="Q1034" s="56">
        <f>Nachschleiftexte!AD987</f>
        <v>0</v>
      </c>
      <c r="R1034" s="56">
        <f>Nachschleiftexte!R987</f>
        <v>0</v>
      </c>
      <c r="S1034" s="56">
        <f>Nachschleiftexte!N987</f>
        <v>0</v>
      </c>
      <c r="T1034" s="56">
        <f>Nachschleiftexte!AB987</f>
        <v>0</v>
      </c>
    </row>
    <row r="1035" spans="3:20" x14ac:dyDescent="0.25">
      <c r="C1035" s="82">
        <f>Nachschleiftexte!A988</f>
        <v>0</v>
      </c>
      <c r="D1035" s="56" t="str">
        <f>IF(C1035=[1]Sheet1!A979,"ok","falsch")</f>
        <v>ok</v>
      </c>
      <c r="E1035" s="57" t="e" cm="1">
        <f t="array" aca="1" ref="E1035" ca="1">INDIRECT(A1038&amp;B1038)</f>
        <v>#REF!</v>
      </c>
      <c r="F1035" s="56">
        <f>Nachschleiftexte!C988</f>
        <v>0</v>
      </c>
      <c r="G1035" s="56">
        <f>Nachschleiftexte!D988</f>
        <v>0</v>
      </c>
      <c r="H1035" s="56">
        <f>Nachschleiftexte!O988</f>
        <v>0</v>
      </c>
      <c r="I1035" s="131">
        <f>Nachschleiftexte!G988</f>
        <v>0</v>
      </c>
      <c r="J1035" s="56">
        <f>Nachschleiftexte!E988</f>
        <v>0</v>
      </c>
      <c r="K1035" s="56">
        <f>Nachschleiftexte!J988</f>
        <v>0</v>
      </c>
      <c r="L1035" s="56">
        <f>Nachschleiftexte!X988</f>
        <v>0</v>
      </c>
      <c r="M1035" s="56">
        <f>Nachschleiftexte!Y988</f>
        <v>0</v>
      </c>
      <c r="N1035" s="56">
        <f>Nachschleiftexte!K988</f>
        <v>0</v>
      </c>
      <c r="O1035" s="56">
        <f>Nachschleiftexte!L988</f>
        <v>0</v>
      </c>
      <c r="P1035" s="56">
        <f>Nachschleiftexte!F988</f>
        <v>0</v>
      </c>
      <c r="Q1035" s="56">
        <f>Nachschleiftexte!AD988</f>
        <v>0</v>
      </c>
      <c r="R1035" s="56">
        <f>Nachschleiftexte!R988</f>
        <v>0</v>
      </c>
      <c r="S1035" s="56">
        <f>Nachschleiftexte!N988</f>
        <v>0</v>
      </c>
      <c r="T1035" s="56">
        <f>Nachschleiftexte!AB988</f>
        <v>0</v>
      </c>
    </row>
    <row r="1036" spans="3:20" s="6" customFormat="1" x14ac:dyDescent="0.25">
      <c r="C1036" s="82">
        <f>Nachschleiftexte!A989</f>
        <v>0</v>
      </c>
      <c r="D1036" s="56" t="str">
        <f>IF(C1036=[1]Sheet1!A980,"ok","falsch")</f>
        <v>ok</v>
      </c>
      <c r="E1036" s="57" t="e" cm="1">
        <f t="array" aca="1" ref="E1036" ca="1">INDIRECT(A1039&amp;B1039)</f>
        <v>#REF!</v>
      </c>
      <c r="F1036" s="56">
        <f>Nachschleiftexte!C989</f>
        <v>0</v>
      </c>
      <c r="G1036" s="56">
        <f>Nachschleiftexte!D989</f>
        <v>0</v>
      </c>
      <c r="H1036" s="56">
        <f>Nachschleiftexte!O989</f>
        <v>0</v>
      </c>
      <c r="I1036" s="131">
        <f>Nachschleiftexte!G989</f>
        <v>0</v>
      </c>
      <c r="J1036" s="56">
        <f>Nachschleiftexte!E989</f>
        <v>0</v>
      </c>
      <c r="K1036" s="56">
        <f>Nachschleiftexte!J989</f>
        <v>0</v>
      </c>
      <c r="L1036" s="56">
        <f>Nachschleiftexte!X989</f>
        <v>0</v>
      </c>
      <c r="M1036" s="56">
        <f>Nachschleiftexte!Y989</f>
        <v>0</v>
      </c>
      <c r="N1036" s="56">
        <f>Nachschleiftexte!K989</f>
        <v>0</v>
      </c>
      <c r="O1036" s="56">
        <f>Nachschleiftexte!L989</f>
        <v>0</v>
      </c>
      <c r="P1036" s="56">
        <f>Nachschleiftexte!F989</f>
        <v>0</v>
      </c>
      <c r="Q1036" s="56">
        <f>Nachschleiftexte!AD989</f>
        <v>0</v>
      </c>
      <c r="R1036" s="56">
        <f>Nachschleiftexte!R989</f>
        <v>0</v>
      </c>
      <c r="S1036" s="56">
        <f>Nachschleiftexte!N989</f>
        <v>0</v>
      </c>
      <c r="T1036" s="56">
        <f>Nachschleiftexte!AB989</f>
        <v>0</v>
      </c>
    </row>
    <row r="1037" spans="3:20" x14ac:dyDescent="0.25">
      <c r="C1037" s="82">
        <f>Nachschleiftexte!A990</f>
        <v>0</v>
      </c>
      <c r="D1037" s="56" t="str">
        <f>IF(C1037=[1]Sheet1!A981,"ok","falsch")</f>
        <v>ok</v>
      </c>
      <c r="E1037" s="57" t="e" cm="1">
        <f t="array" aca="1" ref="E1037" ca="1">INDIRECT(A1040&amp;B1040)</f>
        <v>#REF!</v>
      </c>
      <c r="F1037" s="56">
        <f>Nachschleiftexte!C990</f>
        <v>0</v>
      </c>
      <c r="G1037" s="56">
        <f>Nachschleiftexte!D990</f>
        <v>0</v>
      </c>
      <c r="H1037" s="56">
        <f>Nachschleiftexte!O990</f>
        <v>0</v>
      </c>
      <c r="I1037" s="131">
        <f>Nachschleiftexte!G990</f>
        <v>0</v>
      </c>
      <c r="J1037" s="56">
        <f>Nachschleiftexte!E990</f>
        <v>0</v>
      </c>
      <c r="K1037" s="56">
        <f>Nachschleiftexte!J990</f>
        <v>0</v>
      </c>
      <c r="L1037" s="56">
        <f>Nachschleiftexte!X990</f>
        <v>0</v>
      </c>
      <c r="M1037" s="56">
        <f>Nachschleiftexte!Y990</f>
        <v>0</v>
      </c>
      <c r="N1037" s="56">
        <f>Nachschleiftexte!K990</f>
        <v>0</v>
      </c>
      <c r="O1037" s="56">
        <f>Nachschleiftexte!L990</f>
        <v>0</v>
      </c>
      <c r="P1037" s="56">
        <f>Nachschleiftexte!F990</f>
        <v>0</v>
      </c>
      <c r="Q1037" s="56">
        <f>Nachschleiftexte!AD990</f>
        <v>0</v>
      </c>
      <c r="R1037" s="56">
        <f>Nachschleiftexte!R990</f>
        <v>0</v>
      </c>
      <c r="S1037" s="56">
        <f>Nachschleiftexte!N990</f>
        <v>0</v>
      </c>
      <c r="T1037" s="56">
        <f>Nachschleiftexte!AB990</f>
        <v>0</v>
      </c>
    </row>
    <row r="1038" spans="3:20" s="6" customFormat="1" x14ac:dyDescent="0.25">
      <c r="C1038" s="82">
        <f>Nachschleiftexte!A991</f>
        <v>0</v>
      </c>
      <c r="D1038" s="56" t="str">
        <f>IF(C1038=[1]Sheet1!A982,"ok","falsch")</f>
        <v>ok</v>
      </c>
      <c r="E1038" s="57" t="e" cm="1">
        <f t="array" aca="1" ref="E1038" ca="1">INDIRECT(A1041&amp;B1041)</f>
        <v>#REF!</v>
      </c>
      <c r="F1038" s="56">
        <f>Nachschleiftexte!C991</f>
        <v>0</v>
      </c>
      <c r="G1038" s="56">
        <f>Nachschleiftexte!D991</f>
        <v>0</v>
      </c>
      <c r="H1038" s="56">
        <f>Nachschleiftexte!O991</f>
        <v>0</v>
      </c>
      <c r="I1038" s="131">
        <f>Nachschleiftexte!G991</f>
        <v>0</v>
      </c>
      <c r="J1038" s="56">
        <f>Nachschleiftexte!E991</f>
        <v>0</v>
      </c>
      <c r="K1038" s="56">
        <f>Nachschleiftexte!J991</f>
        <v>0</v>
      </c>
      <c r="L1038" s="56">
        <f>Nachschleiftexte!X991</f>
        <v>0</v>
      </c>
      <c r="M1038" s="56">
        <f>Nachschleiftexte!Y991</f>
        <v>0</v>
      </c>
      <c r="N1038" s="56">
        <f>Nachschleiftexte!K991</f>
        <v>0</v>
      </c>
      <c r="O1038" s="56">
        <f>Nachschleiftexte!L991</f>
        <v>0</v>
      </c>
      <c r="P1038" s="56">
        <f>Nachschleiftexte!F991</f>
        <v>0</v>
      </c>
      <c r="Q1038" s="56">
        <f>Nachschleiftexte!AD991</f>
        <v>0</v>
      </c>
      <c r="R1038" s="56">
        <f>Nachschleiftexte!R991</f>
        <v>0</v>
      </c>
      <c r="S1038" s="56">
        <f>Nachschleiftexte!N991</f>
        <v>0</v>
      </c>
      <c r="T1038" s="56">
        <f>Nachschleiftexte!AB991</f>
        <v>0</v>
      </c>
    </row>
    <row r="1039" spans="3:20" x14ac:dyDescent="0.25">
      <c r="C1039" s="82">
        <f>Nachschleiftexte!A992</f>
        <v>0</v>
      </c>
      <c r="D1039" s="56" t="str">
        <f>IF(C1039=[1]Sheet1!A983,"ok","falsch")</f>
        <v>ok</v>
      </c>
      <c r="E1039" s="57" t="e" cm="1">
        <f t="array" aca="1" ref="E1039" ca="1">INDIRECT(A1042&amp;B1042)</f>
        <v>#REF!</v>
      </c>
      <c r="F1039" s="56">
        <f>Nachschleiftexte!C992</f>
        <v>0</v>
      </c>
      <c r="G1039" s="56">
        <f>Nachschleiftexte!D992</f>
        <v>0</v>
      </c>
      <c r="H1039" s="56">
        <f>Nachschleiftexte!O992</f>
        <v>0</v>
      </c>
      <c r="I1039" s="131">
        <f>Nachschleiftexte!G992</f>
        <v>0</v>
      </c>
      <c r="J1039" s="56">
        <f>Nachschleiftexte!E992</f>
        <v>0</v>
      </c>
      <c r="K1039" s="56">
        <f>Nachschleiftexte!J992</f>
        <v>0</v>
      </c>
      <c r="L1039" s="56">
        <f>Nachschleiftexte!X992</f>
        <v>0</v>
      </c>
      <c r="M1039" s="56">
        <f>Nachschleiftexte!Y992</f>
        <v>0</v>
      </c>
      <c r="N1039" s="56">
        <f>Nachschleiftexte!K992</f>
        <v>0</v>
      </c>
      <c r="O1039" s="56">
        <f>Nachschleiftexte!L992</f>
        <v>0</v>
      </c>
      <c r="P1039" s="56">
        <f>Nachschleiftexte!F992</f>
        <v>0</v>
      </c>
      <c r="Q1039" s="56">
        <f>Nachschleiftexte!AD992</f>
        <v>0</v>
      </c>
      <c r="R1039" s="56">
        <f>Nachschleiftexte!R992</f>
        <v>0</v>
      </c>
      <c r="S1039" s="56">
        <f>Nachschleiftexte!N992</f>
        <v>0</v>
      </c>
      <c r="T1039" s="56">
        <f>Nachschleiftexte!AB992</f>
        <v>0</v>
      </c>
    </row>
    <row r="1040" spans="3:20" s="6" customFormat="1" x14ac:dyDescent="0.25">
      <c r="C1040" s="82">
        <f>Nachschleiftexte!A993</f>
        <v>0</v>
      </c>
      <c r="D1040" s="56" t="str">
        <f>IF(C1040=[1]Sheet1!A984,"ok","falsch")</f>
        <v>ok</v>
      </c>
      <c r="E1040" s="57" t="e" cm="1">
        <f t="array" aca="1" ref="E1040" ca="1">INDIRECT(A1043&amp;B1043)</f>
        <v>#REF!</v>
      </c>
      <c r="F1040" s="56">
        <f>Nachschleiftexte!C993</f>
        <v>0</v>
      </c>
      <c r="G1040" s="56">
        <f>Nachschleiftexte!D993</f>
        <v>0</v>
      </c>
      <c r="H1040" s="56">
        <f>Nachschleiftexte!O993</f>
        <v>0</v>
      </c>
      <c r="I1040" s="131">
        <f>Nachschleiftexte!G993</f>
        <v>0</v>
      </c>
      <c r="J1040" s="56">
        <f>Nachschleiftexte!E993</f>
        <v>0</v>
      </c>
      <c r="K1040" s="56">
        <f>Nachschleiftexte!J993</f>
        <v>0</v>
      </c>
      <c r="L1040" s="56">
        <f>Nachschleiftexte!X993</f>
        <v>0</v>
      </c>
      <c r="M1040" s="56">
        <f>Nachschleiftexte!Y993</f>
        <v>0</v>
      </c>
      <c r="N1040" s="56">
        <f>Nachschleiftexte!K993</f>
        <v>0</v>
      </c>
      <c r="O1040" s="56">
        <f>Nachschleiftexte!L993</f>
        <v>0</v>
      </c>
      <c r="P1040" s="56">
        <f>Nachschleiftexte!F993</f>
        <v>0</v>
      </c>
      <c r="Q1040" s="56">
        <f>Nachschleiftexte!AD993</f>
        <v>0</v>
      </c>
      <c r="R1040" s="56">
        <f>Nachschleiftexte!R993</f>
        <v>0</v>
      </c>
      <c r="S1040" s="56">
        <f>Nachschleiftexte!N993</f>
        <v>0</v>
      </c>
      <c r="T1040" s="56">
        <f>Nachschleiftexte!AB993</f>
        <v>0</v>
      </c>
    </row>
    <row r="1041" spans="3:20" x14ac:dyDescent="0.25">
      <c r="C1041" s="82">
        <f>Nachschleiftexte!A994</f>
        <v>0</v>
      </c>
      <c r="D1041" s="56" t="str">
        <f>IF(C1041=[1]Sheet1!A985,"ok","falsch")</f>
        <v>ok</v>
      </c>
      <c r="E1041" s="57" t="e" cm="1">
        <f t="array" aca="1" ref="E1041" ca="1">INDIRECT(A1044&amp;B1044)</f>
        <v>#REF!</v>
      </c>
      <c r="F1041" s="56">
        <f>Nachschleiftexte!C994</f>
        <v>0</v>
      </c>
      <c r="G1041" s="56">
        <f>Nachschleiftexte!D994</f>
        <v>0</v>
      </c>
      <c r="H1041" s="56">
        <f>Nachschleiftexte!O994</f>
        <v>0</v>
      </c>
      <c r="I1041" s="131">
        <f>Nachschleiftexte!G994</f>
        <v>0</v>
      </c>
      <c r="J1041" s="56">
        <f>Nachschleiftexte!E994</f>
        <v>0</v>
      </c>
      <c r="K1041" s="56">
        <f>Nachschleiftexte!J994</f>
        <v>0</v>
      </c>
      <c r="L1041" s="56">
        <f>Nachschleiftexte!X994</f>
        <v>0</v>
      </c>
      <c r="M1041" s="56">
        <f>Nachschleiftexte!Y994</f>
        <v>0</v>
      </c>
      <c r="N1041" s="56">
        <f>Nachschleiftexte!K994</f>
        <v>0</v>
      </c>
      <c r="O1041" s="56">
        <f>Nachschleiftexte!L994</f>
        <v>0</v>
      </c>
      <c r="P1041" s="56">
        <f>Nachschleiftexte!F994</f>
        <v>0</v>
      </c>
      <c r="Q1041" s="56">
        <f>Nachschleiftexte!AD994</f>
        <v>0</v>
      </c>
      <c r="R1041" s="56">
        <f>Nachschleiftexte!R994</f>
        <v>0</v>
      </c>
      <c r="S1041" s="56">
        <f>Nachschleiftexte!N994</f>
        <v>0</v>
      </c>
      <c r="T1041" s="56">
        <f>Nachschleiftexte!AB994</f>
        <v>0</v>
      </c>
    </row>
    <row r="1042" spans="3:20" s="6" customFormat="1" x14ac:dyDescent="0.25">
      <c r="C1042" s="82">
        <f>Nachschleiftexte!A995</f>
        <v>0</v>
      </c>
      <c r="D1042" s="56" t="str">
        <f>IF(C1042=[1]Sheet1!A986,"ok","falsch")</f>
        <v>ok</v>
      </c>
      <c r="E1042" s="57" t="e" cm="1">
        <f t="array" aca="1" ref="E1042" ca="1">INDIRECT(A1045&amp;B1045)</f>
        <v>#REF!</v>
      </c>
      <c r="F1042" s="56">
        <f>Nachschleiftexte!C995</f>
        <v>0</v>
      </c>
      <c r="G1042" s="56">
        <f>Nachschleiftexte!D995</f>
        <v>0</v>
      </c>
      <c r="H1042" s="56">
        <f>Nachschleiftexte!O995</f>
        <v>0</v>
      </c>
      <c r="I1042" s="131">
        <f>Nachschleiftexte!G995</f>
        <v>0</v>
      </c>
      <c r="J1042" s="56">
        <f>Nachschleiftexte!E995</f>
        <v>0</v>
      </c>
      <c r="K1042" s="56">
        <f>Nachschleiftexte!J995</f>
        <v>0</v>
      </c>
      <c r="L1042" s="56">
        <f>Nachschleiftexte!X995</f>
        <v>0</v>
      </c>
      <c r="M1042" s="56">
        <f>Nachschleiftexte!Y995</f>
        <v>0</v>
      </c>
      <c r="N1042" s="56">
        <f>Nachschleiftexte!K995</f>
        <v>0</v>
      </c>
      <c r="O1042" s="56">
        <f>Nachschleiftexte!L995</f>
        <v>0</v>
      </c>
      <c r="P1042" s="56">
        <f>Nachschleiftexte!F995</f>
        <v>0</v>
      </c>
      <c r="Q1042" s="56">
        <f>Nachschleiftexte!AD995</f>
        <v>0</v>
      </c>
      <c r="R1042" s="56">
        <f>Nachschleiftexte!R995</f>
        <v>0</v>
      </c>
      <c r="S1042" s="56">
        <f>Nachschleiftexte!N995</f>
        <v>0</v>
      </c>
      <c r="T1042" s="56">
        <f>Nachschleiftexte!AB995</f>
        <v>0</v>
      </c>
    </row>
    <row r="1043" spans="3:20" x14ac:dyDescent="0.25">
      <c r="C1043" s="82">
        <f>Nachschleiftexte!A996</f>
        <v>0</v>
      </c>
      <c r="D1043" s="56" t="str">
        <f>IF(C1043=[1]Sheet1!A987,"ok","falsch")</f>
        <v>ok</v>
      </c>
      <c r="E1043" s="57" t="e" cm="1">
        <f t="array" aca="1" ref="E1043" ca="1">INDIRECT(A1046&amp;B1046)</f>
        <v>#REF!</v>
      </c>
      <c r="F1043" s="56">
        <f>Nachschleiftexte!C996</f>
        <v>0</v>
      </c>
      <c r="G1043" s="56">
        <f>Nachschleiftexte!D996</f>
        <v>0</v>
      </c>
      <c r="H1043" s="56">
        <f>Nachschleiftexte!O996</f>
        <v>0</v>
      </c>
      <c r="I1043" s="131">
        <f>Nachschleiftexte!G996</f>
        <v>0</v>
      </c>
      <c r="J1043" s="56">
        <f>Nachschleiftexte!E996</f>
        <v>0</v>
      </c>
      <c r="K1043" s="56">
        <f>Nachschleiftexte!J996</f>
        <v>0</v>
      </c>
      <c r="L1043" s="56">
        <f>Nachschleiftexte!X996</f>
        <v>0</v>
      </c>
      <c r="M1043" s="56">
        <f>Nachschleiftexte!Y996</f>
        <v>0</v>
      </c>
      <c r="N1043" s="56">
        <f>Nachschleiftexte!K996</f>
        <v>0</v>
      </c>
      <c r="O1043" s="56">
        <f>Nachschleiftexte!L996</f>
        <v>0</v>
      </c>
      <c r="P1043" s="56">
        <f>Nachschleiftexte!F996</f>
        <v>0</v>
      </c>
      <c r="Q1043" s="56">
        <f>Nachschleiftexte!AD996</f>
        <v>0</v>
      </c>
      <c r="R1043" s="56">
        <f>Nachschleiftexte!R996</f>
        <v>0</v>
      </c>
      <c r="S1043" s="56">
        <f>Nachschleiftexte!N996</f>
        <v>0</v>
      </c>
      <c r="T1043" s="56">
        <f>Nachschleiftexte!AB996</f>
        <v>0</v>
      </c>
    </row>
    <row r="1044" spans="3:20" s="6" customFormat="1" x14ac:dyDescent="0.25">
      <c r="C1044" s="82">
        <f>Nachschleiftexte!A997</f>
        <v>0</v>
      </c>
      <c r="D1044" s="56" t="str">
        <f>IF(C1044=[1]Sheet1!A988,"ok","falsch")</f>
        <v>ok</v>
      </c>
      <c r="E1044" s="57" t="e" cm="1">
        <f t="array" aca="1" ref="E1044" ca="1">INDIRECT(A1047&amp;B1047)</f>
        <v>#REF!</v>
      </c>
      <c r="F1044" s="56">
        <f>Nachschleiftexte!C997</f>
        <v>0</v>
      </c>
      <c r="G1044" s="56">
        <f>Nachschleiftexte!D997</f>
        <v>0</v>
      </c>
      <c r="H1044" s="56">
        <f>Nachschleiftexte!O997</f>
        <v>0</v>
      </c>
      <c r="I1044" s="131">
        <f>Nachschleiftexte!G997</f>
        <v>0</v>
      </c>
      <c r="J1044" s="56">
        <f>Nachschleiftexte!E997</f>
        <v>0</v>
      </c>
      <c r="K1044" s="56">
        <f>Nachschleiftexte!J997</f>
        <v>0</v>
      </c>
      <c r="L1044" s="56">
        <f>Nachschleiftexte!X997</f>
        <v>0</v>
      </c>
      <c r="M1044" s="56">
        <f>Nachschleiftexte!Y997</f>
        <v>0</v>
      </c>
      <c r="N1044" s="56">
        <f>Nachschleiftexte!K997</f>
        <v>0</v>
      </c>
      <c r="O1044" s="56">
        <f>Nachschleiftexte!L997</f>
        <v>0</v>
      </c>
      <c r="P1044" s="56">
        <f>Nachschleiftexte!F997</f>
        <v>0</v>
      </c>
      <c r="Q1044" s="56">
        <f>Nachschleiftexte!AD997</f>
        <v>0</v>
      </c>
      <c r="R1044" s="56">
        <f>Nachschleiftexte!R997</f>
        <v>0</v>
      </c>
      <c r="S1044" s="56">
        <f>Nachschleiftexte!N997</f>
        <v>0</v>
      </c>
      <c r="T1044" s="56">
        <f>Nachschleiftexte!AB997</f>
        <v>0</v>
      </c>
    </row>
    <row r="1045" spans="3:20" x14ac:dyDescent="0.25">
      <c r="C1045" s="82">
        <f>Nachschleiftexte!A998</f>
        <v>0</v>
      </c>
      <c r="D1045" s="56" t="str">
        <f>IF(C1045=[1]Sheet1!A989,"ok","falsch")</f>
        <v>ok</v>
      </c>
      <c r="E1045" s="57" t="e" cm="1">
        <f t="array" aca="1" ref="E1045" ca="1">INDIRECT(A1048&amp;B1048)</f>
        <v>#REF!</v>
      </c>
      <c r="F1045" s="56">
        <f>Nachschleiftexte!C998</f>
        <v>0</v>
      </c>
      <c r="G1045" s="56">
        <f>Nachschleiftexte!D998</f>
        <v>0</v>
      </c>
      <c r="H1045" s="56">
        <f>Nachschleiftexte!O998</f>
        <v>0</v>
      </c>
      <c r="I1045" s="131">
        <f>Nachschleiftexte!G998</f>
        <v>0</v>
      </c>
      <c r="J1045" s="56">
        <f>Nachschleiftexte!E998</f>
        <v>0</v>
      </c>
      <c r="K1045" s="56">
        <f>Nachschleiftexte!J998</f>
        <v>0</v>
      </c>
      <c r="L1045" s="56">
        <f>Nachschleiftexte!X998</f>
        <v>0</v>
      </c>
      <c r="M1045" s="56">
        <f>Nachschleiftexte!Y998</f>
        <v>0</v>
      </c>
      <c r="N1045" s="56">
        <f>Nachschleiftexte!K998</f>
        <v>0</v>
      </c>
      <c r="O1045" s="56">
        <f>Nachschleiftexte!L998</f>
        <v>0</v>
      </c>
      <c r="P1045" s="56">
        <f>Nachschleiftexte!F998</f>
        <v>0</v>
      </c>
      <c r="Q1045" s="56">
        <f>Nachschleiftexte!AD998</f>
        <v>0</v>
      </c>
      <c r="R1045" s="56">
        <f>Nachschleiftexte!R998</f>
        <v>0</v>
      </c>
      <c r="S1045" s="56">
        <f>Nachschleiftexte!N998</f>
        <v>0</v>
      </c>
      <c r="T1045" s="56">
        <f>Nachschleiftexte!AB998</f>
        <v>0</v>
      </c>
    </row>
    <row r="1046" spans="3:20" s="6" customFormat="1" x14ac:dyDescent="0.25">
      <c r="C1046" s="82">
        <f>Nachschleiftexte!A999</f>
        <v>0</v>
      </c>
      <c r="D1046" s="56" t="str">
        <f>IF(C1046=[1]Sheet1!A990,"ok","falsch")</f>
        <v>ok</v>
      </c>
      <c r="E1046" s="57" t="e" cm="1">
        <f t="array" aca="1" ref="E1046" ca="1">INDIRECT(A1049&amp;B1049)</f>
        <v>#REF!</v>
      </c>
      <c r="F1046" s="56">
        <f>Nachschleiftexte!C999</f>
        <v>0</v>
      </c>
      <c r="G1046" s="56">
        <f>Nachschleiftexte!D999</f>
        <v>0</v>
      </c>
      <c r="H1046" s="56">
        <f>Nachschleiftexte!O999</f>
        <v>0</v>
      </c>
      <c r="I1046" s="131">
        <f>Nachschleiftexte!G999</f>
        <v>0</v>
      </c>
      <c r="J1046" s="56">
        <f>Nachschleiftexte!E999</f>
        <v>0</v>
      </c>
      <c r="K1046" s="56">
        <f>Nachschleiftexte!J999</f>
        <v>0</v>
      </c>
      <c r="L1046" s="56">
        <f>Nachschleiftexte!X999</f>
        <v>0</v>
      </c>
      <c r="M1046" s="56">
        <f>Nachschleiftexte!Y999</f>
        <v>0</v>
      </c>
      <c r="N1046" s="56">
        <f>Nachschleiftexte!K999</f>
        <v>0</v>
      </c>
      <c r="O1046" s="56">
        <f>Nachschleiftexte!L999</f>
        <v>0</v>
      </c>
      <c r="P1046" s="56">
        <f>Nachschleiftexte!F999</f>
        <v>0</v>
      </c>
      <c r="Q1046" s="56">
        <f>Nachschleiftexte!AD999</f>
        <v>0</v>
      </c>
      <c r="R1046" s="56">
        <f>Nachschleiftexte!R999</f>
        <v>0</v>
      </c>
      <c r="S1046" s="56">
        <f>Nachschleiftexte!N999</f>
        <v>0</v>
      </c>
      <c r="T1046" s="56">
        <f>Nachschleiftexte!AB999</f>
        <v>0</v>
      </c>
    </row>
    <row r="1047" spans="3:20" x14ac:dyDescent="0.25">
      <c r="C1047" s="82">
        <f>Nachschleiftexte!A1000</f>
        <v>0</v>
      </c>
      <c r="D1047" s="56" t="str">
        <f>IF(C1047=[1]Sheet1!A991,"ok","falsch")</f>
        <v>ok</v>
      </c>
      <c r="E1047" s="57" t="e" cm="1">
        <f t="array" aca="1" ref="E1047" ca="1">INDIRECT(A1050&amp;B1050)</f>
        <v>#REF!</v>
      </c>
      <c r="F1047" s="56">
        <f>Nachschleiftexte!C1000</f>
        <v>0</v>
      </c>
      <c r="G1047" s="56">
        <f>Nachschleiftexte!D1000</f>
        <v>0</v>
      </c>
      <c r="H1047" s="56">
        <f>Nachschleiftexte!O1000</f>
        <v>0</v>
      </c>
      <c r="I1047" s="131">
        <f>Nachschleiftexte!G1000</f>
        <v>0</v>
      </c>
      <c r="J1047" s="56">
        <f>Nachschleiftexte!E1000</f>
        <v>0</v>
      </c>
      <c r="K1047" s="56">
        <f>Nachschleiftexte!J1000</f>
        <v>0</v>
      </c>
      <c r="L1047" s="56">
        <f>Nachschleiftexte!X1000</f>
        <v>0</v>
      </c>
      <c r="M1047" s="56">
        <f>Nachschleiftexte!Y1000</f>
        <v>0</v>
      </c>
      <c r="N1047" s="56">
        <f>Nachschleiftexte!K1000</f>
        <v>0</v>
      </c>
      <c r="O1047" s="56">
        <f>Nachschleiftexte!L1000</f>
        <v>0</v>
      </c>
      <c r="P1047" s="56">
        <f>Nachschleiftexte!F1000</f>
        <v>0</v>
      </c>
      <c r="Q1047" s="56">
        <f>Nachschleiftexte!AD1000</f>
        <v>0</v>
      </c>
      <c r="R1047" s="56">
        <f>Nachschleiftexte!R1000</f>
        <v>0</v>
      </c>
      <c r="S1047" s="56">
        <f>Nachschleiftexte!N1000</f>
        <v>0</v>
      </c>
      <c r="T1047" s="56">
        <f>Nachschleiftexte!AB1000</f>
        <v>0</v>
      </c>
    </row>
    <row r="1048" spans="3:20" s="6" customFormat="1" x14ac:dyDescent="0.25">
      <c r="C1048" s="82">
        <f>Nachschleiftexte!A1001</f>
        <v>0</v>
      </c>
      <c r="D1048" s="56" t="str">
        <f>IF(C1048=[1]Sheet1!A992,"ok","falsch")</f>
        <v>ok</v>
      </c>
      <c r="E1048" s="57" t="e" cm="1">
        <f t="array" aca="1" ref="E1048" ca="1">INDIRECT(A1051&amp;B1051)</f>
        <v>#REF!</v>
      </c>
      <c r="F1048" s="56">
        <f>Nachschleiftexte!C1001</f>
        <v>0</v>
      </c>
      <c r="G1048" s="56">
        <f>Nachschleiftexte!D1001</f>
        <v>0</v>
      </c>
      <c r="H1048" s="56">
        <f>Nachschleiftexte!O1001</f>
        <v>0</v>
      </c>
      <c r="I1048" s="131">
        <f>Nachschleiftexte!G1001</f>
        <v>0</v>
      </c>
      <c r="J1048" s="56">
        <f>Nachschleiftexte!E1001</f>
        <v>0</v>
      </c>
      <c r="K1048" s="56">
        <f>Nachschleiftexte!J1001</f>
        <v>0</v>
      </c>
      <c r="L1048" s="56">
        <f>Nachschleiftexte!X1001</f>
        <v>0</v>
      </c>
      <c r="M1048" s="56">
        <f>Nachschleiftexte!Y1001</f>
        <v>0</v>
      </c>
      <c r="N1048" s="56">
        <f>Nachschleiftexte!K1001</f>
        <v>0</v>
      </c>
      <c r="O1048" s="56">
        <f>Nachschleiftexte!L1001</f>
        <v>0</v>
      </c>
      <c r="P1048" s="56">
        <f>Nachschleiftexte!F1001</f>
        <v>0</v>
      </c>
      <c r="Q1048" s="56">
        <f>Nachschleiftexte!AD1001</f>
        <v>0</v>
      </c>
      <c r="R1048" s="56">
        <f>Nachschleiftexte!R1001</f>
        <v>0</v>
      </c>
      <c r="S1048" s="56">
        <f>Nachschleiftexte!N1001</f>
        <v>0</v>
      </c>
      <c r="T1048" s="56">
        <f>Nachschleiftexte!AB1001</f>
        <v>0</v>
      </c>
    </row>
    <row r="1049" spans="3:20" x14ac:dyDescent="0.25">
      <c r="C1049" s="82">
        <f>Nachschleiftexte!A1002</f>
        <v>0</v>
      </c>
      <c r="D1049" s="56" t="str">
        <f>IF(C1049=[1]Sheet1!A993,"ok","falsch")</f>
        <v>ok</v>
      </c>
      <c r="E1049" s="57" t="e" cm="1">
        <f t="array" aca="1" ref="E1049" ca="1">INDIRECT(A1052&amp;B1052)</f>
        <v>#REF!</v>
      </c>
      <c r="F1049" s="56">
        <f>Nachschleiftexte!C1002</f>
        <v>0</v>
      </c>
      <c r="G1049" s="56">
        <f>Nachschleiftexte!D1002</f>
        <v>0</v>
      </c>
      <c r="H1049" s="56">
        <f>Nachschleiftexte!O1002</f>
        <v>0</v>
      </c>
      <c r="I1049" s="131">
        <f>Nachschleiftexte!G1002</f>
        <v>0</v>
      </c>
      <c r="J1049" s="56">
        <f>Nachschleiftexte!E1002</f>
        <v>0</v>
      </c>
      <c r="K1049" s="56">
        <f>Nachschleiftexte!J1002</f>
        <v>0</v>
      </c>
      <c r="L1049" s="56">
        <f>Nachschleiftexte!X1002</f>
        <v>0</v>
      </c>
      <c r="M1049" s="56">
        <f>Nachschleiftexte!Y1002</f>
        <v>0</v>
      </c>
      <c r="N1049" s="56">
        <f>Nachschleiftexte!K1002</f>
        <v>0</v>
      </c>
      <c r="O1049" s="56">
        <f>Nachschleiftexte!L1002</f>
        <v>0</v>
      </c>
      <c r="P1049" s="56">
        <f>Nachschleiftexte!F1002</f>
        <v>0</v>
      </c>
      <c r="Q1049" s="56">
        <f>Nachschleiftexte!AD1002</f>
        <v>0</v>
      </c>
      <c r="R1049" s="56">
        <f>Nachschleiftexte!R1002</f>
        <v>0</v>
      </c>
      <c r="S1049" s="56">
        <f>Nachschleiftexte!N1002</f>
        <v>0</v>
      </c>
      <c r="T1049" s="56">
        <f>Nachschleiftexte!AB1002</f>
        <v>0</v>
      </c>
    </row>
    <row r="1050" spans="3:20" s="6" customFormat="1" x14ac:dyDescent="0.25">
      <c r="C1050" s="82">
        <f>Nachschleiftexte!A1003</f>
        <v>0</v>
      </c>
      <c r="D1050" s="56" t="str">
        <f>IF(C1050=[1]Sheet1!A994,"ok","falsch")</f>
        <v>ok</v>
      </c>
      <c r="E1050" s="57" t="e" cm="1">
        <f t="array" aca="1" ref="E1050" ca="1">INDIRECT(A1053&amp;B1053)</f>
        <v>#REF!</v>
      </c>
      <c r="F1050" s="56">
        <f>Nachschleiftexte!C1003</f>
        <v>0</v>
      </c>
      <c r="G1050" s="56">
        <f>Nachschleiftexte!D1003</f>
        <v>0</v>
      </c>
      <c r="H1050" s="56">
        <f>Nachschleiftexte!O1003</f>
        <v>0</v>
      </c>
      <c r="I1050" s="131">
        <f>Nachschleiftexte!G1003</f>
        <v>0</v>
      </c>
      <c r="J1050" s="56">
        <f>Nachschleiftexte!E1003</f>
        <v>0</v>
      </c>
      <c r="K1050" s="56">
        <f>Nachschleiftexte!J1003</f>
        <v>0</v>
      </c>
      <c r="L1050" s="56">
        <f>Nachschleiftexte!X1003</f>
        <v>0</v>
      </c>
      <c r="M1050" s="56">
        <f>Nachschleiftexte!Y1003</f>
        <v>0</v>
      </c>
      <c r="N1050" s="56">
        <f>Nachschleiftexte!K1003</f>
        <v>0</v>
      </c>
      <c r="O1050" s="56">
        <f>Nachschleiftexte!L1003</f>
        <v>0</v>
      </c>
      <c r="P1050" s="56">
        <f>Nachschleiftexte!F1003</f>
        <v>0</v>
      </c>
      <c r="Q1050" s="56">
        <f>Nachschleiftexte!AD1003</f>
        <v>0</v>
      </c>
      <c r="R1050" s="56">
        <f>Nachschleiftexte!R1003</f>
        <v>0</v>
      </c>
      <c r="S1050" s="56">
        <f>Nachschleiftexte!N1003</f>
        <v>0</v>
      </c>
      <c r="T1050" s="56">
        <f>Nachschleiftexte!AB1003</f>
        <v>0</v>
      </c>
    </row>
    <row r="1051" spans="3:20" x14ac:dyDescent="0.25">
      <c r="C1051" s="82">
        <f>Nachschleiftexte!A1004</f>
        <v>0</v>
      </c>
      <c r="D1051" s="56" t="str">
        <f>IF(C1051=[1]Sheet1!A995,"ok","falsch")</f>
        <v>ok</v>
      </c>
      <c r="E1051" s="57" t="e" cm="1">
        <f t="array" aca="1" ref="E1051" ca="1">INDIRECT(A1054&amp;B1054)</f>
        <v>#REF!</v>
      </c>
      <c r="F1051" s="56">
        <f>Nachschleiftexte!C1004</f>
        <v>0</v>
      </c>
      <c r="G1051" s="56">
        <f>Nachschleiftexte!D1004</f>
        <v>0</v>
      </c>
      <c r="H1051" s="56">
        <f>Nachschleiftexte!O1004</f>
        <v>0</v>
      </c>
      <c r="I1051" s="131">
        <f>Nachschleiftexte!G1004</f>
        <v>0</v>
      </c>
      <c r="J1051" s="56">
        <f>Nachschleiftexte!E1004</f>
        <v>0</v>
      </c>
      <c r="K1051" s="56">
        <f>Nachschleiftexte!J1004</f>
        <v>0</v>
      </c>
      <c r="L1051" s="56">
        <f>Nachschleiftexte!X1004</f>
        <v>0</v>
      </c>
      <c r="M1051" s="56">
        <f>Nachschleiftexte!Y1004</f>
        <v>0</v>
      </c>
      <c r="N1051" s="56">
        <f>Nachschleiftexte!K1004</f>
        <v>0</v>
      </c>
      <c r="O1051" s="56">
        <f>Nachschleiftexte!L1004</f>
        <v>0</v>
      </c>
      <c r="P1051" s="56">
        <f>Nachschleiftexte!F1004</f>
        <v>0</v>
      </c>
      <c r="Q1051" s="56">
        <f>Nachschleiftexte!AD1004</f>
        <v>0</v>
      </c>
      <c r="R1051" s="56">
        <f>Nachschleiftexte!R1004</f>
        <v>0</v>
      </c>
      <c r="S1051" s="56">
        <f>Nachschleiftexte!N1004</f>
        <v>0</v>
      </c>
      <c r="T1051" s="56">
        <f>Nachschleiftexte!AB1004</f>
        <v>0</v>
      </c>
    </row>
    <row r="1052" spans="3:20" s="6" customFormat="1" x14ac:dyDescent="0.25">
      <c r="C1052" s="82">
        <f>Nachschleiftexte!A1005</f>
        <v>0</v>
      </c>
      <c r="D1052" s="56" t="str">
        <f>IF(C1052=[1]Sheet1!A996,"ok","falsch")</f>
        <v>ok</v>
      </c>
      <c r="E1052" s="57" t="e" cm="1">
        <f t="array" aca="1" ref="E1052" ca="1">INDIRECT(A1055&amp;B1055)</f>
        <v>#REF!</v>
      </c>
      <c r="F1052" s="56">
        <f>Nachschleiftexte!C1005</f>
        <v>0</v>
      </c>
      <c r="G1052" s="56">
        <f>Nachschleiftexte!D1005</f>
        <v>0</v>
      </c>
      <c r="H1052" s="56">
        <f>Nachschleiftexte!O1005</f>
        <v>0</v>
      </c>
      <c r="I1052" s="131">
        <f>Nachschleiftexte!G1005</f>
        <v>0</v>
      </c>
      <c r="J1052" s="56">
        <f>Nachschleiftexte!E1005</f>
        <v>0</v>
      </c>
      <c r="K1052" s="56">
        <f>Nachschleiftexte!J1005</f>
        <v>0</v>
      </c>
      <c r="L1052" s="56">
        <f>Nachschleiftexte!X1005</f>
        <v>0</v>
      </c>
      <c r="M1052" s="56">
        <f>Nachschleiftexte!Y1005</f>
        <v>0</v>
      </c>
      <c r="N1052" s="56">
        <f>Nachschleiftexte!K1005</f>
        <v>0</v>
      </c>
      <c r="O1052" s="56">
        <f>Nachschleiftexte!L1005</f>
        <v>0</v>
      </c>
      <c r="P1052" s="56">
        <f>Nachschleiftexte!F1005</f>
        <v>0</v>
      </c>
      <c r="Q1052" s="56">
        <f>Nachschleiftexte!AD1005</f>
        <v>0</v>
      </c>
      <c r="R1052" s="56">
        <f>Nachschleiftexte!R1005</f>
        <v>0</v>
      </c>
      <c r="S1052" s="56">
        <f>Nachschleiftexte!N1005</f>
        <v>0</v>
      </c>
      <c r="T1052" s="56">
        <f>Nachschleiftexte!AB1005</f>
        <v>0</v>
      </c>
    </row>
    <row r="1053" spans="3:20" x14ac:dyDescent="0.25">
      <c r="C1053" s="82">
        <f>Nachschleiftexte!A1006</f>
        <v>0</v>
      </c>
      <c r="D1053" s="56" t="str">
        <f>IF(C1053=[1]Sheet1!A997,"ok","falsch")</f>
        <v>ok</v>
      </c>
      <c r="E1053" s="57" t="e" cm="1">
        <f t="array" aca="1" ref="E1053" ca="1">INDIRECT(A1056&amp;B1056)</f>
        <v>#REF!</v>
      </c>
      <c r="F1053" s="56">
        <f>Nachschleiftexte!C1006</f>
        <v>0</v>
      </c>
      <c r="G1053" s="56">
        <f>Nachschleiftexte!D1006</f>
        <v>0</v>
      </c>
      <c r="H1053" s="56">
        <f>Nachschleiftexte!O1006</f>
        <v>0</v>
      </c>
      <c r="I1053" s="131">
        <f>Nachschleiftexte!G1006</f>
        <v>0</v>
      </c>
      <c r="J1053" s="56">
        <f>Nachschleiftexte!E1006</f>
        <v>0</v>
      </c>
      <c r="K1053" s="56">
        <f>Nachschleiftexte!J1006</f>
        <v>0</v>
      </c>
      <c r="L1053" s="56">
        <f>Nachschleiftexte!X1006</f>
        <v>0</v>
      </c>
      <c r="M1053" s="56">
        <f>Nachschleiftexte!Y1006</f>
        <v>0</v>
      </c>
      <c r="N1053" s="56">
        <f>Nachschleiftexte!K1006</f>
        <v>0</v>
      </c>
      <c r="O1053" s="56">
        <f>Nachschleiftexte!L1006</f>
        <v>0</v>
      </c>
      <c r="P1053" s="56">
        <f>Nachschleiftexte!F1006</f>
        <v>0</v>
      </c>
      <c r="Q1053" s="56">
        <f>Nachschleiftexte!AD1006</f>
        <v>0</v>
      </c>
      <c r="R1053" s="56">
        <f>Nachschleiftexte!R1006</f>
        <v>0</v>
      </c>
      <c r="S1053" s="56">
        <f>Nachschleiftexte!N1006</f>
        <v>0</v>
      </c>
      <c r="T1053" s="56">
        <f>Nachschleiftexte!AB1006</f>
        <v>0</v>
      </c>
    </row>
    <row r="1054" spans="3:20" s="6" customFormat="1" x14ac:dyDescent="0.25">
      <c r="C1054" s="82">
        <f>Nachschleiftexte!A1007</f>
        <v>0</v>
      </c>
      <c r="D1054" s="56" t="str">
        <f>IF(C1054=[1]Sheet1!A998,"ok","falsch")</f>
        <v>ok</v>
      </c>
      <c r="E1054" s="57" t="e" cm="1">
        <f t="array" aca="1" ref="E1054" ca="1">INDIRECT(A1057&amp;B1057)</f>
        <v>#REF!</v>
      </c>
      <c r="F1054" s="56">
        <f>Nachschleiftexte!C1007</f>
        <v>0</v>
      </c>
      <c r="G1054" s="56">
        <f>Nachschleiftexte!D1007</f>
        <v>0</v>
      </c>
      <c r="H1054" s="56">
        <f>Nachschleiftexte!O1007</f>
        <v>0</v>
      </c>
      <c r="I1054" s="131">
        <f>Nachschleiftexte!G1007</f>
        <v>0</v>
      </c>
      <c r="J1054" s="56">
        <f>Nachschleiftexte!E1007</f>
        <v>0</v>
      </c>
      <c r="K1054" s="56">
        <f>Nachschleiftexte!J1007</f>
        <v>0</v>
      </c>
      <c r="L1054" s="56">
        <f>Nachschleiftexte!X1007</f>
        <v>0</v>
      </c>
      <c r="M1054" s="56">
        <f>Nachschleiftexte!Y1007</f>
        <v>0</v>
      </c>
      <c r="N1054" s="56">
        <f>Nachschleiftexte!K1007</f>
        <v>0</v>
      </c>
      <c r="O1054" s="56">
        <f>Nachschleiftexte!L1007</f>
        <v>0</v>
      </c>
      <c r="P1054" s="56">
        <f>Nachschleiftexte!F1007</f>
        <v>0</v>
      </c>
      <c r="Q1054" s="56">
        <f>Nachschleiftexte!AD1007</f>
        <v>0</v>
      </c>
      <c r="R1054" s="56">
        <f>Nachschleiftexte!R1007</f>
        <v>0</v>
      </c>
      <c r="S1054" s="56">
        <f>Nachschleiftexte!N1007</f>
        <v>0</v>
      </c>
      <c r="T1054" s="56">
        <f>Nachschleiftexte!AB1007</f>
        <v>0</v>
      </c>
    </row>
    <row r="1055" spans="3:20" x14ac:dyDescent="0.25">
      <c r="C1055" s="82">
        <f>Nachschleiftexte!A1008</f>
        <v>0</v>
      </c>
      <c r="D1055" s="56" t="str">
        <f>IF(C1055=[1]Sheet1!A999,"ok","falsch")</f>
        <v>ok</v>
      </c>
      <c r="E1055" s="57" t="e" cm="1">
        <f t="array" aca="1" ref="E1055" ca="1">INDIRECT(A1058&amp;B1058)</f>
        <v>#REF!</v>
      </c>
      <c r="F1055" s="56">
        <f>Nachschleiftexte!C1008</f>
        <v>0</v>
      </c>
      <c r="G1055" s="56">
        <f>Nachschleiftexte!D1008</f>
        <v>0</v>
      </c>
      <c r="H1055" s="56">
        <f>Nachschleiftexte!O1008</f>
        <v>0</v>
      </c>
      <c r="I1055" s="131">
        <f>Nachschleiftexte!G1008</f>
        <v>0</v>
      </c>
      <c r="J1055" s="56">
        <f>Nachschleiftexte!E1008</f>
        <v>0</v>
      </c>
      <c r="K1055" s="56">
        <f>Nachschleiftexte!J1008</f>
        <v>0</v>
      </c>
      <c r="L1055" s="56">
        <f>Nachschleiftexte!X1008</f>
        <v>0</v>
      </c>
      <c r="M1055" s="56">
        <f>Nachschleiftexte!Y1008</f>
        <v>0</v>
      </c>
      <c r="N1055" s="56">
        <f>Nachschleiftexte!K1008</f>
        <v>0</v>
      </c>
      <c r="O1055" s="56">
        <f>Nachschleiftexte!L1008</f>
        <v>0</v>
      </c>
      <c r="P1055" s="56">
        <f>Nachschleiftexte!F1008</f>
        <v>0</v>
      </c>
      <c r="Q1055" s="56">
        <f>Nachschleiftexte!AD1008</f>
        <v>0</v>
      </c>
      <c r="R1055" s="56">
        <f>Nachschleiftexte!R1008</f>
        <v>0</v>
      </c>
      <c r="S1055" s="56">
        <f>Nachschleiftexte!N1008</f>
        <v>0</v>
      </c>
      <c r="T1055" s="56">
        <f>Nachschleiftexte!AB1008</f>
        <v>0</v>
      </c>
    </row>
    <row r="1056" spans="3:20" s="6" customFormat="1" x14ac:dyDescent="0.25">
      <c r="C1056" s="82">
        <f>Nachschleiftexte!A1009</f>
        <v>0</v>
      </c>
      <c r="D1056" s="56" t="str">
        <f>IF(C1056=[1]Sheet1!A1000,"ok","falsch")</f>
        <v>ok</v>
      </c>
      <c r="E1056" s="57" t="e" cm="1">
        <f t="array" aca="1" ref="E1056" ca="1">INDIRECT(A1059&amp;B1059)</f>
        <v>#REF!</v>
      </c>
      <c r="F1056" s="56">
        <f>Nachschleiftexte!C1009</f>
        <v>0</v>
      </c>
      <c r="G1056" s="56">
        <f>Nachschleiftexte!D1009</f>
        <v>0</v>
      </c>
      <c r="H1056" s="56">
        <f>Nachschleiftexte!O1009</f>
        <v>0</v>
      </c>
      <c r="I1056" s="131">
        <f>Nachschleiftexte!G1009</f>
        <v>0</v>
      </c>
      <c r="J1056" s="56">
        <f>Nachschleiftexte!E1009</f>
        <v>0</v>
      </c>
      <c r="K1056" s="56">
        <f>Nachschleiftexte!J1009</f>
        <v>0</v>
      </c>
      <c r="L1056" s="56">
        <f>Nachschleiftexte!X1009</f>
        <v>0</v>
      </c>
      <c r="M1056" s="56">
        <f>Nachschleiftexte!Y1009</f>
        <v>0</v>
      </c>
      <c r="N1056" s="56">
        <f>Nachschleiftexte!K1009</f>
        <v>0</v>
      </c>
      <c r="O1056" s="56">
        <f>Nachschleiftexte!L1009</f>
        <v>0</v>
      </c>
      <c r="P1056" s="56">
        <f>Nachschleiftexte!F1009</f>
        <v>0</v>
      </c>
      <c r="Q1056" s="56">
        <f>Nachschleiftexte!AD1009</f>
        <v>0</v>
      </c>
      <c r="R1056" s="56">
        <f>Nachschleiftexte!R1009</f>
        <v>0</v>
      </c>
      <c r="S1056" s="56">
        <f>Nachschleiftexte!N1009</f>
        <v>0</v>
      </c>
      <c r="T1056" s="56">
        <f>Nachschleiftexte!AB1009</f>
        <v>0</v>
      </c>
    </row>
    <row r="1057" spans="3:20" x14ac:dyDescent="0.25">
      <c r="C1057" s="82">
        <f>Nachschleiftexte!A1010</f>
        <v>0</v>
      </c>
      <c r="D1057" s="56" t="str">
        <f>IF(C1057=[1]Sheet1!A1001,"ok","falsch")</f>
        <v>ok</v>
      </c>
      <c r="E1057" s="57" t="e" cm="1">
        <f t="array" aca="1" ref="E1057" ca="1">INDIRECT(A1060&amp;B1060)</f>
        <v>#REF!</v>
      </c>
      <c r="F1057" s="56">
        <f>Nachschleiftexte!C1010</f>
        <v>0</v>
      </c>
      <c r="G1057" s="56">
        <f>Nachschleiftexte!D1010</f>
        <v>0</v>
      </c>
      <c r="H1057" s="56">
        <f>Nachschleiftexte!O1010</f>
        <v>0</v>
      </c>
      <c r="I1057" s="131">
        <f>Nachschleiftexte!G1010</f>
        <v>0</v>
      </c>
      <c r="J1057" s="56">
        <f>Nachschleiftexte!E1010</f>
        <v>0</v>
      </c>
      <c r="K1057" s="56">
        <f>Nachschleiftexte!J1010</f>
        <v>0</v>
      </c>
      <c r="L1057" s="56">
        <f>Nachschleiftexte!X1010</f>
        <v>0</v>
      </c>
      <c r="M1057" s="56">
        <f>Nachschleiftexte!Y1010</f>
        <v>0</v>
      </c>
      <c r="N1057" s="56">
        <f>Nachschleiftexte!K1010</f>
        <v>0</v>
      </c>
      <c r="O1057" s="56">
        <f>Nachschleiftexte!L1010</f>
        <v>0</v>
      </c>
      <c r="P1057" s="56">
        <f>Nachschleiftexte!F1010</f>
        <v>0</v>
      </c>
      <c r="Q1057" s="56">
        <f>Nachschleiftexte!AD1010</f>
        <v>0</v>
      </c>
      <c r="R1057" s="56">
        <f>Nachschleiftexte!R1010</f>
        <v>0</v>
      </c>
      <c r="S1057" s="56">
        <f>Nachschleiftexte!N1010</f>
        <v>0</v>
      </c>
      <c r="T1057" s="56">
        <f>Nachschleiftexte!AB1010</f>
        <v>0</v>
      </c>
    </row>
    <row r="1058" spans="3:20" s="6" customFormat="1" x14ac:dyDescent="0.25">
      <c r="C1058" s="82">
        <f>Nachschleiftexte!A1011</f>
        <v>0</v>
      </c>
      <c r="D1058" s="56" t="str">
        <f>IF(C1058=[1]Sheet1!A1002,"ok","falsch")</f>
        <v>ok</v>
      </c>
      <c r="E1058" s="57" t="e" cm="1">
        <f t="array" aca="1" ref="E1058" ca="1">INDIRECT(A1061&amp;B1061)</f>
        <v>#REF!</v>
      </c>
      <c r="F1058" s="56">
        <f>Nachschleiftexte!C1011</f>
        <v>0</v>
      </c>
      <c r="G1058" s="56">
        <f>Nachschleiftexte!D1011</f>
        <v>0</v>
      </c>
      <c r="H1058" s="56">
        <f>Nachschleiftexte!O1011</f>
        <v>0</v>
      </c>
      <c r="I1058" s="131">
        <f>Nachschleiftexte!G1011</f>
        <v>0</v>
      </c>
      <c r="J1058" s="56">
        <f>Nachschleiftexte!E1011</f>
        <v>0</v>
      </c>
      <c r="K1058" s="56">
        <f>Nachschleiftexte!J1011</f>
        <v>0</v>
      </c>
      <c r="L1058" s="56">
        <f>Nachschleiftexte!X1011</f>
        <v>0</v>
      </c>
      <c r="M1058" s="56">
        <f>Nachschleiftexte!Y1011</f>
        <v>0</v>
      </c>
      <c r="N1058" s="56">
        <f>Nachschleiftexte!K1011</f>
        <v>0</v>
      </c>
      <c r="O1058" s="56">
        <f>Nachschleiftexte!L1011</f>
        <v>0</v>
      </c>
      <c r="P1058" s="56">
        <f>Nachschleiftexte!F1011</f>
        <v>0</v>
      </c>
      <c r="Q1058" s="56">
        <f>Nachschleiftexte!AD1011</f>
        <v>0</v>
      </c>
      <c r="R1058" s="56">
        <f>Nachschleiftexte!R1011</f>
        <v>0</v>
      </c>
      <c r="S1058" s="56">
        <f>Nachschleiftexte!N1011</f>
        <v>0</v>
      </c>
      <c r="T1058" s="56">
        <f>Nachschleiftexte!AB1011</f>
        <v>0</v>
      </c>
    </row>
    <row r="1059" spans="3:20" x14ac:dyDescent="0.25">
      <c r="C1059" s="82">
        <f>Nachschleiftexte!A1012</f>
        <v>0</v>
      </c>
      <c r="D1059" s="56" t="str">
        <f>IF(C1059=[1]Sheet1!A1003,"ok","falsch")</f>
        <v>ok</v>
      </c>
      <c r="E1059" s="57" t="e" cm="1">
        <f t="array" aca="1" ref="E1059" ca="1">INDIRECT(A1062&amp;B1062)</f>
        <v>#REF!</v>
      </c>
      <c r="F1059" s="56">
        <f>Nachschleiftexte!C1012</f>
        <v>0</v>
      </c>
      <c r="G1059" s="56">
        <f>Nachschleiftexte!D1012</f>
        <v>0</v>
      </c>
      <c r="H1059" s="56">
        <f>Nachschleiftexte!O1012</f>
        <v>0</v>
      </c>
      <c r="I1059" s="131">
        <f>Nachschleiftexte!G1012</f>
        <v>0</v>
      </c>
      <c r="J1059" s="56">
        <f>Nachschleiftexte!E1012</f>
        <v>0</v>
      </c>
      <c r="K1059" s="56">
        <f>Nachschleiftexte!J1012</f>
        <v>0</v>
      </c>
      <c r="L1059" s="56">
        <f>Nachschleiftexte!X1012</f>
        <v>0</v>
      </c>
      <c r="M1059" s="56">
        <f>Nachschleiftexte!Y1012</f>
        <v>0</v>
      </c>
      <c r="N1059" s="56">
        <f>Nachschleiftexte!K1012</f>
        <v>0</v>
      </c>
      <c r="O1059" s="56">
        <f>Nachschleiftexte!L1012</f>
        <v>0</v>
      </c>
      <c r="P1059" s="56">
        <f>Nachschleiftexte!F1012</f>
        <v>0</v>
      </c>
      <c r="Q1059" s="56">
        <f>Nachschleiftexte!AD1012</f>
        <v>0</v>
      </c>
      <c r="R1059" s="56">
        <f>Nachschleiftexte!R1012</f>
        <v>0</v>
      </c>
      <c r="S1059" s="56">
        <f>Nachschleiftexte!N1012</f>
        <v>0</v>
      </c>
      <c r="T1059" s="56">
        <f>Nachschleiftexte!AB1012</f>
        <v>0</v>
      </c>
    </row>
    <row r="1060" spans="3:20" s="6" customFormat="1" x14ac:dyDescent="0.25">
      <c r="C1060" s="82">
        <f>Nachschleiftexte!A1013</f>
        <v>0</v>
      </c>
      <c r="D1060" s="56" t="str">
        <f>IF(C1060=[1]Sheet1!A1004,"ok","falsch")</f>
        <v>ok</v>
      </c>
      <c r="E1060" s="57" t="e" cm="1">
        <f t="array" aca="1" ref="E1060" ca="1">INDIRECT(A1063&amp;B1063)</f>
        <v>#REF!</v>
      </c>
      <c r="F1060" s="56">
        <f>Nachschleiftexte!C1013</f>
        <v>0</v>
      </c>
      <c r="G1060" s="56">
        <f>Nachschleiftexte!D1013</f>
        <v>0</v>
      </c>
      <c r="H1060" s="56">
        <f>Nachschleiftexte!O1013</f>
        <v>0</v>
      </c>
      <c r="I1060" s="131">
        <f>Nachschleiftexte!G1013</f>
        <v>0</v>
      </c>
      <c r="J1060" s="56">
        <f>Nachschleiftexte!E1013</f>
        <v>0</v>
      </c>
      <c r="K1060" s="56">
        <f>Nachschleiftexte!J1013</f>
        <v>0</v>
      </c>
      <c r="L1060" s="56">
        <f>Nachschleiftexte!X1013</f>
        <v>0</v>
      </c>
      <c r="M1060" s="56">
        <f>Nachschleiftexte!Y1013</f>
        <v>0</v>
      </c>
      <c r="N1060" s="56">
        <f>Nachschleiftexte!K1013</f>
        <v>0</v>
      </c>
      <c r="O1060" s="56">
        <f>Nachschleiftexte!L1013</f>
        <v>0</v>
      </c>
      <c r="P1060" s="56">
        <f>Nachschleiftexte!F1013</f>
        <v>0</v>
      </c>
      <c r="Q1060" s="56">
        <f>Nachschleiftexte!AD1013</f>
        <v>0</v>
      </c>
      <c r="R1060" s="56">
        <f>Nachschleiftexte!R1013</f>
        <v>0</v>
      </c>
      <c r="S1060" s="56">
        <f>Nachschleiftexte!N1013</f>
        <v>0</v>
      </c>
      <c r="T1060" s="56">
        <f>Nachschleiftexte!AB1013</f>
        <v>0</v>
      </c>
    </row>
    <row r="1061" spans="3:20" x14ac:dyDescent="0.25">
      <c r="C1061" s="82">
        <f>Nachschleiftexte!A1014</f>
        <v>0</v>
      </c>
      <c r="D1061" s="56" t="str">
        <f>IF(C1061=[1]Sheet1!A1005,"ok","falsch")</f>
        <v>ok</v>
      </c>
      <c r="E1061" s="57" t="e" cm="1">
        <f t="array" aca="1" ref="E1061" ca="1">INDIRECT(A1064&amp;B1064)</f>
        <v>#REF!</v>
      </c>
      <c r="F1061" s="56">
        <f>Nachschleiftexte!C1014</f>
        <v>0</v>
      </c>
      <c r="G1061" s="56">
        <f>Nachschleiftexte!D1014</f>
        <v>0</v>
      </c>
      <c r="H1061" s="56">
        <f>Nachschleiftexte!O1014</f>
        <v>0</v>
      </c>
      <c r="I1061" s="131">
        <f>Nachschleiftexte!G1014</f>
        <v>0</v>
      </c>
      <c r="J1061" s="56">
        <f>Nachschleiftexte!E1014</f>
        <v>0</v>
      </c>
      <c r="K1061" s="56">
        <f>Nachschleiftexte!J1014</f>
        <v>0</v>
      </c>
      <c r="L1061" s="56">
        <f>Nachschleiftexte!X1014</f>
        <v>0</v>
      </c>
      <c r="M1061" s="56">
        <f>Nachschleiftexte!Y1014</f>
        <v>0</v>
      </c>
      <c r="N1061" s="56">
        <f>Nachschleiftexte!K1014</f>
        <v>0</v>
      </c>
      <c r="O1061" s="56">
        <f>Nachschleiftexte!L1014</f>
        <v>0</v>
      </c>
      <c r="P1061" s="56">
        <f>Nachschleiftexte!F1014</f>
        <v>0</v>
      </c>
      <c r="Q1061" s="56">
        <f>Nachschleiftexte!AD1014</f>
        <v>0</v>
      </c>
      <c r="R1061" s="56">
        <f>Nachschleiftexte!R1014</f>
        <v>0</v>
      </c>
      <c r="S1061" s="56">
        <f>Nachschleiftexte!N1014</f>
        <v>0</v>
      </c>
      <c r="T1061" s="56">
        <f>Nachschleiftexte!AB1014</f>
        <v>0</v>
      </c>
    </row>
    <row r="1062" spans="3:20" s="6" customFormat="1" x14ac:dyDescent="0.25">
      <c r="C1062" s="82">
        <f>Nachschleiftexte!A1015</f>
        <v>0</v>
      </c>
      <c r="D1062" s="56" t="str">
        <f>IF(C1062=[1]Sheet1!A1006,"ok","falsch")</f>
        <v>ok</v>
      </c>
      <c r="E1062" s="57" t="e" cm="1">
        <f t="array" aca="1" ref="E1062" ca="1">INDIRECT(A1065&amp;B1065)</f>
        <v>#REF!</v>
      </c>
      <c r="F1062" s="56">
        <f>Nachschleiftexte!C1015</f>
        <v>0</v>
      </c>
      <c r="G1062" s="56">
        <f>Nachschleiftexte!D1015</f>
        <v>0</v>
      </c>
      <c r="H1062" s="56">
        <f>Nachschleiftexte!O1015</f>
        <v>0</v>
      </c>
      <c r="I1062" s="131">
        <f>Nachschleiftexte!G1015</f>
        <v>0</v>
      </c>
      <c r="J1062" s="56">
        <f>Nachschleiftexte!E1015</f>
        <v>0</v>
      </c>
      <c r="K1062" s="56">
        <f>Nachschleiftexte!J1015</f>
        <v>0</v>
      </c>
      <c r="L1062" s="56">
        <f>Nachschleiftexte!X1015</f>
        <v>0</v>
      </c>
      <c r="M1062" s="56">
        <f>Nachschleiftexte!Y1015</f>
        <v>0</v>
      </c>
      <c r="N1062" s="56">
        <f>Nachschleiftexte!K1015</f>
        <v>0</v>
      </c>
      <c r="O1062" s="56">
        <f>Nachschleiftexte!L1015</f>
        <v>0</v>
      </c>
      <c r="P1062" s="56">
        <f>Nachschleiftexte!F1015</f>
        <v>0</v>
      </c>
      <c r="Q1062" s="56">
        <f>Nachschleiftexte!AD1015</f>
        <v>0</v>
      </c>
      <c r="R1062" s="56">
        <f>Nachschleiftexte!R1015</f>
        <v>0</v>
      </c>
      <c r="S1062" s="56">
        <f>Nachschleiftexte!N1015</f>
        <v>0</v>
      </c>
      <c r="T1062" s="56">
        <f>Nachschleiftexte!AB1015</f>
        <v>0</v>
      </c>
    </row>
    <row r="1063" spans="3:20" x14ac:dyDescent="0.25">
      <c r="C1063" s="82">
        <f>Nachschleiftexte!A1016</f>
        <v>0</v>
      </c>
      <c r="D1063" s="56" t="str">
        <f>IF(C1063=[1]Sheet1!A1007,"ok","falsch")</f>
        <v>ok</v>
      </c>
      <c r="E1063" s="57" t="e" cm="1">
        <f t="array" aca="1" ref="E1063" ca="1">INDIRECT(A1066&amp;B1066)</f>
        <v>#REF!</v>
      </c>
      <c r="F1063" s="56">
        <f>Nachschleiftexte!C1016</f>
        <v>0</v>
      </c>
      <c r="G1063" s="56">
        <f>Nachschleiftexte!D1016</f>
        <v>0</v>
      </c>
      <c r="H1063" s="56">
        <f>Nachschleiftexte!O1016</f>
        <v>0</v>
      </c>
      <c r="I1063" s="131">
        <f>Nachschleiftexte!G1016</f>
        <v>0</v>
      </c>
      <c r="J1063" s="56">
        <f>Nachschleiftexte!E1016</f>
        <v>0</v>
      </c>
      <c r="K1063" s="56">
        <f>Nachschleiftexte!J1016</f>
        <v>0</v>
      </c>
      <c r="L1063" s="56">
        <f>Nachschleiftexte!X1016</f>
        <v>0</v>
      </c>
      <c r="M1063" s="56">
        <f>Nachschleiftexte!Y1016</f>
        <v>0</v>
      </c>
      <c r="N1063" s="56">
        <f>Nachschleiftexte!K1016</f>
        <v>0</v>
      </c>
      <c r="O1063" s="56">
        <f>Nachschleiftexte!L1016</f>
        <v>0</v>
      </c>
      <c r="P1063" s="56">
        <f>Nachschleiftexte!F1016</f>
        <v>0</v>
      </c>
      <c r="Q1063" s="56">
        <f>Nachschleiftexte!AD1016</f>
        <v>0</v>
      </c>
      <c r="R1063" s="56">
        <f>Nachschleiftexte!R1016</f>
        <v>0</v>
      </c>
      <c r="S1063" s="56">
        <f>Nachschleiftexte!N1016</f>
        <v>0</v>
      </c>
      <c r="T1063" s="56">
        <f>Nachschleiftexte!AB1016</f>
        <v>0</v>
      </c>
    </row>
    <row r="1064" spans="3:20" s="6" customFormat="1" x14ac:dyDescent="0.25">
      <c r="C1064" s="82">
        <f>Nachschleiftexte!A1017</f>
        <v>0</v>
      </c>
      <c r="D1064" s="56" t="str">
        <f>IF(C1064=[1]Sheet1!A1008,"ok","falsch")</f>
        <v>ok</v>
      </c>
      <c r="E1064" s="57" t="e" cm="1">
        <f t="array" aca="1" ref="E1064" ca="1">INDIRECT(A1067&amp;B1067)</f>
        <v>#REF!</v>
      </c>
      <c r="F1064" s="56">
        <f>Nachschleiftexte!C1017</f>
        <v>0</v>
      </c>
      <c r="G1064" s="56">
        <f>Nachschleiftexte!D1017</f>
        <v>0</v>
      </c>
      <c r="H1064" s="56">
        <f>Nachschleiftexte!O1017</f>
        <v>0</v>
      </c>
      <c r="I1064" s="131">
        <f>Nachschleiftexte!G1017</f>
        <v>0</v>
      </c>
      <c r="J1064" s="56">
        <f>Nachschleiftexte!E1017</f>
        <v>0</v>
      </c>
      <c r="K1064" s="56">
        <f>Nachschleiftexte!J1017</f>
        <v>0</v>
      </c>
      <c r="L1064" s="56">
        <f>Nachschleiftexte!X1017</f>
        <v>0</v>
      </c>
      <c r="M1064" s="56">
        <f>Nachschleiftexte!Y1017</f>
        <v>0</v>
      </c>
      <c r="N1064" s="56">
        <f>Nachschleiftexte!K1017</f>
        <v>0</v>
      </c>
      <c r="O1064" s="56">
        <f>Nachschleiftexte!L1017</f>
        <v>0</v>
      </c>
      <c r="P1064" s="56">
        <f>Nachschleiftexte!F1017</f>
        <v>0</v>
      </c>
      <c r="Q1064" s="56">
        <f>Nachschleiftexte!AD1017</f>
        <v>0</v>
      </c>
      <c r="R1064" s="56">
        <f>Nachschleiftexte!R1017</f>
        <v>0</v>
      </c>
      <c r="S1064" s="56">
        <f>Nachschleiftexte!N1017</f>
        <v>0</v>
      </c>
      <c r="T1064" s="56">
        <f>Nachschleiftexte!AB1017</f>
        <v>0</v>
      </c>
    </row>
    <row r="1065" spans="3:20" x14ac:dyDescent="0.25">
      <c r="C1065" s="82">
        <f>Nachschleiftexte!A1018</f>
        <v>0</v>
      </c>
      <c r="D1065" s="56" t="str">
        <f>IF(C1065=[1]Sheet1!A1009,"ok","falsch")</f>
        <v>ok</v>
      </c>
      <c r="E1065" s="57" t="e" cm="1">
        <f t="array" aca="1" ref="E1065" ca="1">INDIRECT(A1068&amp;B1068)</f>
        <v>#REF!</v>
      </c>
      <c r="F1065" s="56">
        <f>Nachschleiftexte!C1018</f>
        <v>0</v>
      </c>
      <c r="G1065" s="56">
        <f>Nachschleiftexte!D1018</f>
        <v>0</v>
      </c>
      <c r="H1065" s="56">
        <f>Nachschleiftexte!O1018</f>
        <v>0</v>
      </c>
      <c r="I1065" s="131">
        <f>Nachschleiftexte!G1018</f>
        <v>0</v>
      </c>
      <c r="J1065" s="56">
        <f>Nachschleiftexte!E1018</f>
        <v>0</v>
      </c>
      <c r="K1065" s="56">
        <f>Nachschleiftexte!J1018</f>
        <v>0</v>
      </c>
      <c r="L1065" s="56">
        <f>Nachschleiftexte!X1018</f>
        <v>0</v>
      </c>
      <c r="M1065" s="56">
        <f>Nachschleiftexte!Y1018</f>
        <v>0</v>
      </c>
      <c r="N1065" s="56">
        <f>Nachschleiftexte!K1018</f>
        <v>0</v>
      </c>
      <c r="O1065" s="56">
        <f>Nachschleiftexte!L1018</f>
        <v>0</v>
      </c>
      <c r="P1065" s="56">
        <f>Nachschleiftexte!F1018</f>
        <v>0</v>
      </c>
      <c r="Q1065" s="56">
        <f>Nachschleiftexte!AD1018</f>
        <v>0</v>
      </c>
      <c r="R1065" s="56">
        <f>Nachschleiftexte!R1018</f>
        <v>0</v>
      </c>
      <c r="S1065" s="56">
        <f>Nachschleiftexte!N1018</f>
        <v>0</v>
      </c>
      <c r="T1065" s="56">
        <f>Nachschleiftexte!AB1018</f>
        <v>0</v>
      </c>
    </row>
    <row r="1066" spans="3:20" s="6" customFormat="1" x14ac:dyDescent="0.25">
      <c r="C1066" s="82">
        <f>Nachschleiftexte!A1019</f>
        <v>0</v>
      </c>
      <c r="D1066" s="56" t="str">
        <f>IF(C1066=[1]Sheet1!A1010,"ok","falsch")</f>
        <v>ok</v>
      </c>
      <c r="E1066" s="57" t="e" cm="1">
        <f t="array" aca="1" ref="E1066" ca="1">INDIRECT(A1069&amp;B1069)</f>
        <v>#REF!</v>
      </c>
      <c r="F1066" s="56">
        <f>Nachschleiftexte!C1019</f>
        <v>0</v>
      </c>
      <c r="G1066" s="56">
        <f>Nachschleiftexte!D1019</f>
        <v>0</v>
      </c>
      <c r="H1066" s="56">
        <f>Nachschleiftexte!O1019</f>
        <v>0</v>
      </c>
      <c r="I1066" s="131">
        <f>Nachschleiftexte!G1019</f>
        <v>0</v>
      </c>
      <c r="J1066" s="56">
        <f>Nachschleiftexte!E1019</f>
        <v>0</v>
      </c>
      <c r="K1066" s="56">
        <f>Nachschleiftexte!J1019</f>
        <v>0</v>
      </c>
      <c r="L1066" s="56">
        <f>Nachschleiftexte!X1019</f>
        <v>0</v>
      </c>
      <c r="M1066" s="56">
        <f>Nachschleiftexte!Y1019</f>
        <v>0</v>
      </c>
      <c r="N1066" s="56">
        <f>Nachschleiftexte!K1019</f>
        <v>0</v>
      </c>
      <c r="O1066" s="56">
        <f>Nachschleiftexte!L1019</f>
        <v>0</v>
      </c>
      <c r="P1066" s="56">
        <f>Nachschleiftexte!F1019</f>
        <v>0</v>
      </c>
      <c r="Q1066" s="56">
        <f>Nachschleiftexte!AD1019</f>
        <v>0</v>
      </c>
      <c r="R1066" s="56">
        <f>Nachschleiftexte!R1019</f>
        <v>0</v>
      </c>
      <c r="S1066" s="56">
        <f>Nachschleiftexte!N1019</f>
        <v>0</v>
      </c>
      <c r="T1066" s="56">
        <f>Nachschleiftexte!AB1019</f>
        <v>0</v>
      </c>
    </row>
    <row r="1067" spans="3:20" x14ac:dyDescent="0.25">
      <c r="C1067" s="82">
        <f>Nachschleiftexte!A1020</f>
        <v>0</v>
      </c>
      <c r="D1067" s="56" t="str">
        <f>IF(C1067=[1]Sheet1!A1011,"ok","falsch")</f>
        <v>ok</v>
      </c>
      <c r="E1067" s="57" t="e" cm="1">
        <f t="array" aca="1" ref="E1067" ca="1">INDIRECT(A1070&amp;B1070)</f>
        <v>#REF!</v>
      </c>
      <c r="F1067" s="56">
        <f>Nachschleiftexte!C1020</f>
        <v>0</v>
      </c>
      <c r="G1067" s="56">
        <f>Nachschleiftexte!D1020</f>
        <v>0</v>
      </c>
      <c r="H1067" s="56">
        <f>Nachschleiftexte!O1020</f>
        <v>0</v>
      </c>
      <c r="I1067" s="131">
        <f>Nachschleiftexte!G1020</f>
        <v>0</v>
      </c>
      <c r="J1067" s="56">
        <f>Nachschleiftexte!E1020</f>
        <v>0</v>
      </c>
      <c r="K1067" s="56">
        <f>Nachschleiftexte!J1020</f>
        <v>0</v>
      </c>
      <c r="L1067" s="56">
        <f>Nachschleiftexte!X1020</f>
        <v>0</v>
      </c>
      <c r="M1067" s="56">
        <f>Nachschleiftexte!Y1020</f>
        <v>0</v>
      </c>
      <c r="N1067" s="56">
        <f>Nachschleiftexte!K1020</f>
        <v>0</v>
      </c>
      <c r="O1067" s="56">
        <f>Nachschleiftexte!L1020</f>
        <v>0</v>
      </c>
      <c r="P1067" s="56">
        <f>Nachschleiftexte!F1020</f>
        <v>0</v>
      </c>
      <c r="Q1067" s="56">
        <f>Nachschleiftexte!AD1020</f>
        <v>0</v>
      </c>
      <c r="R1067" s="56">
        <f>Nachschleiftexte!R1020</f>
        <v>0</v>
      </c>
      <c r="S1067" s="56">
        <f>Nachschleiftexte!N1020</f>
        <v>0</v>
      </c>
      <c r="T1067" s="56">
        <f>Nachschleiftexte!AB1020</f>
        <v>0</v>
      </c>
    </row>
    <row r="1068" spans="3:20" s="6" customFormat="1" x14ac:dyDescent="0.25">
      <c r="C1068" s="82">
        <f>Nachschleiftexte!A1021</f>
        <v>0</v>
      </c>
      <c r="D1068" s="56" t="str">
        <f>IF(C1068=[1]Sheet1!A1012,"ok","falsch")</f>
        <v>ok</v>
      </c>
      <c r="E1068" s="57" t="e" cm="1">
        <f t="array" aca="1" ref="E1068" ca="1">INDIRECT(A1071&amp;B1071)</f>
        <v>#REF!</v>
      </c>
      <c r="F1068" s="56">
        <f>Nachschleiftexte!C1021</f>
        <v>0</v>
      </c>
      <c r="G1068" s="56">
        <f>Nachschleiftexte!D1021</f>
        <v>0</v>
      </c>
      <c r="H1068" s="56">
        <f>Nachschleiftexte!O1021</f>
        <v>0</v>
      </c>
      <c r="I1068" s="131">
        <f>Nachschleiftexte!G1021</f>
        <v>0</v>
      </c>
      <c r="J1068" s="56">
        <f>Nachschleiftexte!E1021</f>
        <v>0</v>
      </c>
      <c r="K1068" s="56">
        <f>Nachschleiftexte!J1021</f>
        <v>0</v>
      </c>
      <c r="L1068" s="56">
        <f>Nachschleiftexte!X1021</f>
        <v>0</v>
      </c>
      <c r="M1068" s="56">
        <f>Nachschleiftexte!Y1021</f>
        <v>0</v>
      </c>
      <c r="N1068" s="56">
        <f>Nachschleiftexte!K1021</f>
        <v>0</v>
      </c>
      <c r="O1068" s="56">
        <f>Nachschleiftexte!L1021</f>
        <v>0</v>
      </c>
      <c r="P1068" s="56">
        <f>Nachschleiftexte!F1021</f>
        <v>0</v>
      </c>
      <c r="Q1068" s="56">
        <f>Nachschleiftexte!AD1021</f>
        <v>0</v>
      </c>
      <c r="R1068" s="56">
        <f>Nachschleiftexte!R1021</f>
        <v>0</v>
      </c>
      <c r="S1068" s="56">
        <f>Nachschleiftexte!N1021</f>
        <v>0</v>
      </c>
      <c r="T1068" s="56">
        <f>Nachschleiftexte!AB1021</f>
        <v>0</v>
      </c>
    </row>
    <row r="1069" spans="3:20" x14ac:dyDescent="0.25">
      <c r="C1069" s="82">
        <f>Nachschleiftexte!A1022</f>
        <v>0</v>
      </c>
      <c r="D1069" s="56" t="str">
        <f>IF(C1069=[1]Sheet1!A1013,"ok","falsch")</f>
        <v>ok</v>
      </c>
      <c r="E1069" s="57" t="e" cm="1">
        <f t="array" aca="1" ref="E1069" ca="1">INDIRECT(A1072&amp;B1072)</f>
        <v>#REF!</v>
      </c>
      <c r="F1069" s="56">
        <f>Nachschleiftexte!C1022</f>
        <v>0</v>
      </c>
      <c r="G1069" s="56">
        <f>Nachschleiftexte!D1022</f>
        <v>0</v>
      </c>
      <c r="H1069" s="56">
        <f>Nachschleiftexte!O1022</f>
        <v>0</v>
      </c>
      <c r="I1069" s="131">
        <f>Nachschleiftexte!G1022</f>
        <v>0</v>
      </c>
      <c r="J1069" s="56">
        <f>Nachschleiftexte!E1022</f>
        <v>0</v>
      </c>
      <c r="K1069" s="56">
        <f>Nachschleiftexte!J1022</f>
        <v>0</v>
      </c>
      <c r="L1069" s="56">
        <f>Nachschleiftexte!X1022</f>
        <v>0</v>
      </c>
      <c r="M1069" s="56">
        <f>Nachschleiftexte!Y1022</f>
        <v>0</v>
      </c>
      <c r="N1069" s="56">
        <f>Nachschleiftexte!K1022</f>
        <v>0</v>
      </c>
      <c r="O1069" s="56">
        <f>Nachschleiftexte!L1022</f>
        <v>0</v>
      </c>
      <c r="P1069" s="56">
        <f>Nachschleiftexte!F1022</f>
        <v>0</v>
      </c>
      <c r="Q1069" s="56">
        <f>Nachschleiftexte!AD1022</f>
        <v>0</v>
      </c>
      <c r="R1069" s="56">
        <f>Nachschleiftexte!R1022</f>
        <v>0</v>
      </c>
      <c r="S1069" s="56">
        <f>Nachschleiftexte!N1022</f>
        <v>0</v>
      </c>
      <c r="T1069" s="56">
        <f>Nachschleiftexte!AB1022</f>
        <v>0</v>
      </c>
    </row>
    <row r="1070" spans="3:20" s="6" customFormat="1" x14ac:dyDescent="0.25">
      <c r="C1070" s="82">
        <f>Nachschleiftexte!A1023</f>
        <v>0</v>
      </c>
      <c r="D1070" s="56" t="str">
        <f>IF(C1070=[1]Sheet1!A1014,"ok","falsch")</f>
        <v>ok</v>
      </c>
      <c r="E1070" s="57" t="e" cm="1">
        <f t="array" aca="1" ref="E1070" ca="1">INDIRECT(A1073&amp;B1073)</f>
        <v>#REF!</v>
      </c>
      <c r="F1070" s="56">
        <f>Nachschleiftexte!C1023</f>
        <v>0</v>
      </c>
      <c r="G1070" s="56">
        <f>Nachschleiftexte!D1023</f>
        <v>0</v>
      </c>
      <c r="H1070" s="56">
        <f>Nachschleiftexte!O1023</f>
        <v>0</v>
      </c>
      <c r="I1070" s="131">
        <f>Nachschleiftexte!G1023</f>
        <v>0</v>
      </c>
      <c r="J1070" s="56">
        <f>Nachschleiftexte!E1023</f>
        <v>0</v>
      </c>
      <c r="K1070" s="56">
        <f>Nachschleiftexte!J1023</f>
        <v>0</v>
      </c>
      <c r="L1070" s="56">
        <f>Nachschleiftexte!X1023</f>
        <v>0</v>
      </c>
      <c r="M1070" s="56">
        <f>Nachschleiftexte!Y1023</f>
        <v>0</v>
      </c>
      <c r="N1070" s="56">
        <f>Nachschleiftexte!K1023</f>
        <v>0</v>
      </c>
      <c r="O1070" s="56">
        <f>Nachschleiftexte!L1023</f>
        <v>0</v>
      </c>
      <c r="P1070" s="56">
        <f>Nachschleiftexte!F1023</f>
        <v>0</v>
      </c>
      <c r="Q1070" s="56">
        <f>Nachschleiftexte!AD1023</f>
        <v>0</v>
      </c>
      <c r="R1070" s="56">
        <f>Nachschleiftexte!R1023</f>
        <v>0</v>
      </c>
      <c r="S1070" s="56">
        <f>Nachschleiftexte!N1023</f>
        <v>0</v>
      </c>
      <c r="T1070" s="56">
        <f>Nachschleiftexte!AB1023</f>
        <v>0</v>
      </c>
    </row>
    <row r="1071" spans="3:20" x14ac:dyDescent="0.25">
      <c r="C1071" s="82">
        <f>Nachschleiftexte!A1024</f>
        <v>0</v>
      </c>
      <c r="D1071" s="56" t="str">
        <f>IF(C1071=[1]Sheet1!A1015,"ok","falsch")</f>
        <v>ok</v>
      </c>
      <c r="E1071" s="57" t="e" cm="1">
        <f t="array" aca="1" ref="E1071" ca="1">INDIRECT(A1074&amp;B1074)</f>
        <v>#REF!</v>
      </c>
      <c r="F1071" s="56">
        <f>Nachschleiftexte!C1024</f>
        <v>0</v>
      </c>
      <c r="G1071" s="56">
        <f>Nachschleiftexte!D1024</f>
        <v>0</v>
      </c>
      <c r="H1071" s="56">
        <f>Nachschleiftexte!O1024</f>
        <v>0</v>
      </c>
      <c r="I1071" s="131">
        <f>Nachschleiftexte!G1024</f>
        <v>0</v>
      </c>
      <c r="J1071" s="56">
        <f>Nachschleiftexte!E1024</f>
        <v>0</v>
      </c>
      <c r="K1071" s="56">
        <f>Nachschleiftexte!J1024</f>
        <v>0</v>
      </c>
      <c r="L1071" s="56">
        <f>Nachschleiftexte!X1024</f>
        <v>0</v>
      </c>
      <c r="M1071" s="56">
        <f>Nachschleiftexte!Y1024</f>
        <v>0</v>
      </c>
      <c r="N1071" s="56">
        <f>Nachschleiftexte!K1024</f>
        <v>0</v>
      </c>
      <c r="O1071" s="56">
        <f>Nachschleiftexte!L1024</f>
        <v>0</v>
      </c>
      <c r="P1071" s="56">
        <f>Nachschleiftexte!F1024</f>
        <v>0</v>
      </c>
      <c r="Q1071" s="56">
        <f>Nachschleiftexte!AD1024</f>
        <v>0</v>
      </c>
      <c r="R1071" s="56">
        <f>Nachschleiftexte!R1024</f>
        <v>0</v>
      </c>
      <c r="S1071" s="56">
        <f>Nachschleiftexte!N1024</f>
        <v>0</v>
      </c>
      <c r="T1071" s="56">
        <f>Nachschleiftexte!AB1024</f>
        <v>0</v>
      </c>
    </row>
    <row r="1072" spans="3:20" s="6" customFormat="1" x14ac:dyDescent="0.25">
      <c r="C1072" s="82">
        <f>Nachschleiftexte!A1025</f>
        <v>0</v>
      </c>
      <c r="D1072" s="56" t="str">
        <f>IF(C1072=[1]Sheet1!A1016,"ok","falsch")</f>
        <v>ok</v>
      </c>
      <c r="E1072" s="57" t="e" cm="1">
        <f t="array" aca="1" ref="E1072" ca="1">INDIRECT(A1075&amp;B1075)</f>
        <v>#REF!</v>
      </c>
      <c r="F1072" s="56">
        <f>Nachschleiftexte!C1025</f>
        <v>0</v>
      </c>
      <c r="G1072" s="56">
        <f>Nachschleiftexte!D1025</f>
        <v>0</v>
      </c>
      <c r="H1072" s="56">
        <f>Nachschleiftexte!O1025</f>
        <v>0</v>
      </c>
      <c r="I1072" s="131">
        <f>Nachschleiftexte!G1025</f>
        <v>0</v>
      </c>
      <c r="J1072" s="56">
        <f>Nachschleiftexte!E1025</f>
        <v>0</v>
      </c>
      <c r="K1072" s="56">
        <f>Nachschleiftexte!J1025</f>
        <v>0</v>
      </c>
      <c r="L1072" s="56">
        <f>Nachschleiftexte!X1025</f>
        <v>0</v>
      </c>
      <c r="M1072" s="56">
        <f>Nachschleiftexte!Y1025</f>
        <v>0</v>
      </c>
      <c r="N1072" s="56">
        <f>Nachschleiftexte!K1025</f>
        <v>0</v>
      </c>
      <c r="O1072" s="56">
        <f>Nachschleiftexte!L1025</f>
        <v>0</v>
      </c>
      <c r="P1072" s="56">
        <f>Nachschleiftexte!F1025</f>
        <v>0</v>
      </c>
      <c r="Q1072" s="56">
        <f>Nachschleiftexte!AD1025</f>
        <v>0</v>
      </c>
      <c r="R1072" s="56">
        <f>Nachschleiftexte!R1025</f>
        <v>0</v>
      </c>
      <c r="S1072" s="56">
        <f>Nachschleiftexte!N1025</f>
        <v>0</v>
      </c>
      <c r="T1072" s="56">
        <f>Nachschleiftexte!AB1025</f>
        <v>0</v>
      </c>
    </row>
    <row r="1073" spans="3:20" x14ac:dyDescent="0.25">
      <c r="C1073" s="82">
        <f>Nachschleiftexte!A1026</f>
        <v>0</v>
      </c>
      <c r="D1073" s="56" t="str">
        <f>IF(C1073=[1]Sheet1!A1017,"ok","falsch")</f>
        <v>ok</v>
      </c>
      <c r="E1073" s="57" t="e" cm="1">
        <f t="array" aca="1" ref="E1073" ca="1">INDIRECT(A1076&amp;B1076)</f>
        <v>#REF!</v>
      </c>
      <c r="F1073" s="56">
        <f>Nachschleiftexte!C1026</f>
        <v>0</v>
      </c>
      <c r="G1073" s="56">
        <f>Nachschleiftexte!D1026</f>
        <v>0</v>
      </c>
      <c r="H1073" s="56">
        <f>Nachschleiftexte!O1026</f>
        <v>0</v>
      </c>
      <c r="I1073" s="131">
        <f>Nachschleiftexte!G1026</f>
        <v>0</v>
      </c>
      <c r="J1073" s="56">
        <f>Nachschleiftexte!E1026</f>
        <v>0</v>
      </c>
      <c r="K1073" s="56">
        <f>Nachschleiftexte!J1026</f>
        <v>0</v>
      </c>
      <c r="L1073" s="56">
        <f>Nachschleiftexte!X1026</f>
        <v>0</v>
      </c>
      <c r="M1073" s="56">
        <f>Nachschleiftexte!Y1026</f>
        <v>0</v>
      </c>
      <c r="N1073" s="56">
        <f>Nachschleiftexte!K1026</f>
        <v>0</v>
      </c>
      <c r="O1073" s="56">
        <f>Nachschleiftexte!L1026</f>
        <v>0</v>
      </c>
      <c r="P1073" s="56">
        <f>Nachschleiftexte!F1026</f>
        <v>0</v>
      </c>
      <c r="Q1073" s="56">
        <f>Nachschleiftexte!AD1026</f>
        <v>0</v>
      </c>
      <c r="R1073" s="56">
        <f>Nachschleiftexte!R1026</f>
        <v>0</v>
      </c>
      <c r="S1073" s="56">
        <f>Nachschleiftexte!N1026</f>
        <v>0</v>
      </c>
      <c r="T1073" s="56">
        <f>Nachschleiftexte!AB1026</f>
        <v>0</v>
      </c>
    </row>
    <row r="1074" spans="3:20" s="6" customFormat="1" x14ac:dyDescent="0.25">
      <c r="C1074" s="82">
        <f>Nachschleiftexte!A1027</f>
        <v>0</v>
      </c>
      <c r="D1074" s="56" t="str">
        <f>IF(C1074=[1]Sheet1!A1018,"ok","falsch")</f>
        <v>ok</v>
      </c>
      <c r="E1074" s="57" t="e" cm="1">
        <f t="array" aca="1" ref="E1074" ca="1">INDIRECT(A1077&amp;B1077)</f>
        <v>#REF!</v>
      </c>
      <c r="F1074" s="56">
        <f>Nachschleiftexte!C1027</f>
        <v>0</v>
      </c>
      <c r="G1074" s="56">
        <f>Nachschleiftexte!D1027</f>
        <v>0</v>
      </c>
      <c r="H1074" s="56">
        <f>Nachschleiftexte!O1027</f>
        <v>0</v>
      </c>
      <c r="I1074" s="131">
        <f>Nachschleiftexte!G1027</f>
        <v>0</v>
      </c>
      <c r="J1074" s="56">
        <f>Nachschleiftexte!E1027</f>
        <v>0</v>
      </c>
      <c r="K1074" s="56">
        <f>Nachschleiftexte!J1027</f>
        <v>0</v>
      </c>
      <c r="L1074" s="56">
        <f>Nachschleiftexte!X1027</f>
        <v>0</v>
      </c>
      <c r="M1074" s="56">
        <f>Nachschleiftexte!Y1027</f>
        <v>0</v>
      </c>
      <c r="N1074" s="56">
        <f>Nachschleiftexte!K1027</f>
        <v>0</v>
      </c>
      <c r="O1074" s="56">
        <f>Nachschleiftexte!L1027</f>
        <v>0</v>
      </c>
      <c r="P1074" s="56">
        <f>Nachschleiftexte!F1027</f>
        <v>0</v>
      </c>
      <c r="Q1074" s="56">
        <f>Nachschleiftexte!AD1027</f>
        <v>0</v>
      </c>
      <c r="R1074" s="56">
        <f>Nachschleiftexte!R1027</f>
        <v>0</v>
      </c>
      <c r="S1074" s="56">
        <f>Nachschleiftexte!N1027</f>
        <v>0</v>
      </c>
      <c r="T1074" s="56">
        <f>Nachschleiftexte!AB1027</f>
        <v>0</v>
      </c>
    </row>
    <row r="1075" spans="3:20" x14ac:dyDescent="0.25">
      <c r="C1075" s="82">
        <f>Nachschleiftexte!A1028</f>
        <v>0</v>
      </c>
      <c r="D1075" s="56" t="str">
        <f>IF(C1075=[1]Sheet1!A1019,"ok","falsch")</f>
        <v>ok</v>
      </c>
      <c r="E1075" s="57" t="e" cm="1">
        <f t="array" aca="1" ref="E1075" ca="1">INDIRECT(A1078&amp;B1078)</f>
        <v>#REF!</v>
      </c>
      <c r="F1075" s="56">
        <f>Nachschleiftexte!C1028</f>
        <v>0</v>
      </c>
      <c r="G1075" s="56">
        <f>Nachschleiftexte!D1028</f>
        <v>0</v>
      </c>
      <c r="H1075" s="56">
        <f>Nachschleiftexte!O1028</f>
        <v>0</v>
      </c>
      <c r="I1075" s="131">
        <f>Nachschleiftexte!G1028</f>
        <v>0</v>
      </c>
      <c r="J1075" s="56">
        <f>Nachschleiftexte!E1028</f>
        <v>0</v>
      </c>
      <c r="K1075" s="56">
        <f>Nachschleiftexte!J1028</f>
        <v>0</v>
      </c>
      <c r="L1075" s="56">
        <f>Nachschleiftexte!X1028</f>
        <v>0</v>
      </c>
      <c r="M1075" s="56">
        <f>Nachschleiftexte!Y1028</f>
        <v>0</v>
      </c>
      <c r="N1075" s="56">
        <f>Nachschleiftexte!K1028</f>
        <v>0</v>
      </c>
      <c r="O1075" s="56">
        <f>Nachschleiftexte!L1028</f>
        <v>0</v>
      </c>
      <c r="P1075" s="56">
        <f>Nachschleiftexte!F1028</f>
        <v>0</v>
      </c>
      <c r="Q1075" s="56">
        <f>Nachschleiftexte!AD1028</f>
        <v>0</v>
      </c>
      <c r="R1075" s="56">
        <f>Nachschleiftexte!R1028</f>
        <v>0</v>
      </c>
      <c r="S1075" s="56">
        <f>Nachschleiftexte!N1028</f>
        <v>0</v>
      </c>
      <c r="T1075" s="56">
        <f>Nachschleiftexte!AB1028</f>
        <v>0</v>
      </c>
    </row>
    <row r="1076" spans="3:20" s="6" customFormat="1" x14ac:dyDescent="0.25">
      <c r="C1076" s="82">
        <f>Nachschleiftexte!A1029</f>
        <v>0</v>
      </c>
      <c r="D1076" s="56" t="str">
        <f>IF(C1076=[1]Sheet1!A1020,"ok","falsch")</f>
        <v>ok</v>
      </c>
      <c r="E1076" s="57" t="e" cm="1">
        <f t="array" aca="1" ref="E1076" ca="1">INDIRECT(A1079&amp;B1079)</f>
        <v>#REF!</v>
      </c>
      <c r="F1076" s="56">
        <f>Nachschleiftexte!C1029</f>
        <v>0</v>
      </c>
      <c r="G1076" s="56">
        <f>Nachschleiftexte!D1029</f>
        <v>0</v>
      </c>
      <c r="H1076" s="56">
        <f>Nachschleiftexte!O1029</f>
        <v>0</v>
      </c>
      <c r="I1076" s="131">
        <f>Nachschleiftexte!G1029</f>
        <v>0</v>
      </c>
      <c r="J1076" s="56">
        <f>Nachschleiftexte!E1029</f>
        <v>0</v>
      </c>
      <c r="K1076" s="56">
        <f>Nachschleiftexte!J1029</f>
        <v>0</v>
      </c>
      <c r="L1076" s="56">
        <f>Nachschleiftexte!X1029</f>
        <v>0</v>
      </c>
      <c r="M1076" s="56">
        <f>Nachschleiftexte!Y1029</f>
        <v>0</v>
      </c>
      <c r="N1076" s="56">
        <f>Nachschleiftexte!K1029</f>
        <v>0</v>
      </c>
      <c r="O1076" s="56">
        <f>Nachschleiftexte!L1029</f>
        <v>0</v>
      </c>
      <c r="P1076" s="56">
        <f>Nachschleiftexte!F1029</f>
        <v>0</v>
      </c>
      <c r="Q1076" s="56">
        <f>Nachschleiftexte!AD1029</f>
        <v>0</v>
      </c>
      <c r="R1076" s="56">
        <f>Nachschleiftexte!R1029</f>
        <v>0</v>
      </c>
      <c r="S1076" s="56">
        <f>Nachschleiftexte!N1029</f>
        <v>0</v>
      </c>
      <c r="T1076" s="56">
        <f>Nachschleiftexte!AB1029</f>
        <v>0</v>
      </c>
    </row>
    <row r="1077" spans="3:20" x14ac:dyDescent="0.25">
      <c r="C1077" s="82">
        <f>Nachschleiftexte!A1030</f>
        <v>0</v>
      </c>
      <c r="D1077" s="56" t="str">
        <f>IF(C1077=[1]Sheet1!A1021,"ok","falsch")</f>
        <v>ok</v>
      </c>
      <c r="E1077" s="57" t="e" cm="1">
        <f t="array" aca="1" ref="E1077" ca="1">INDIRECT(A1080&amp;B1080)</f>
        <v>#REF!</v>
      </c>
      <c r="F1077" s="56">
        <f>Nachschleiftexte!C1030</f>
        <v>0</v>
      </c>
      <c r="G1077" s="56">
        <f>Nachschleiftexte!D1030</f>
        <v>0</v>
      </c>
      <c r="H1077" s="56">
        <f>Nachschleiftexte!O1030</f>
        <v>0</v>
      </c>
      <c r="I1077" s="131">
        <f>Nachschleiftexte!G1030</f>
        <v>0</v>
      </c>
      <c r="J1077" s="56">
        <f>Nachschleiftexte!E1030</f>
        <v>0</v>
      </c>
      <c r="K1077" s="56">
        <f>Nachschleiftexte!J1030</f>
        <v>0</v>
      </c>
      <c r="L1077" s="56">
        <f>Nachschleiftexte!X1030</f>
        <v>0</v>
      </c>
      <c r="M1077" s="56">
        <f>Nachschleiftexte!Y1030</f>
        <v>0</v>
      </c>
      <c r="N1077" s="56">
        <f>Nachschleiftexte!K1030</f>
        <v>0</v>
      </c>
      <c r="O1077" s="56">
        <f>Nachschleiftexte!L1030</f>
        <v>0</v>
      </c>
      <c r="P1077" s="56">
        <f>Nachschleiftexte!F1030</f>
        <v>0</v>
      </c>
      <c r="Q1077" s="56">
        <f>Nachschleiftexte!AD1030</f>
        <v>0</v>
      </c>
      <c r="R1077" s="56">
        <f>Nachschleiftexte!R1030</f>
        <v>0</v>
      </c>
      <c r="S1077" s="56">
        <f>Nachschleiftexte!N1030</f>
        <v>0</v>
      </c>
      <c r="T1077" s="56">
        <f>Nachschleiftexte!AB1030</f>
        <v>0</v>
      </c>
    </row>
    <row r="1078" spans="3:20" s="6" customFormat="1" x14ac:dyDescent="0.25">
      <c r="C1078" s="82">
        <f>Nachschleiftexte!A1031</f>
        <v>0</v>
      </c>
      <c r="D1078" s="56" t="str">
        <f>IF(C1078=[1]Sheet1!A1022,"ok","falsch")</f>
        <v>ok</v>
      </c>
      <c r="E1078" s="57" t="e" cm="1">
        <f t="array" aca="1" ref="E1078" ca="1">INDIRECT(A1081&amp;B1081)</f>
        <v>#REF!</v>
      </c>
      <c r="F1078" s="56">
        <f>Nachschleiftexte!C1031</f>
        <v>0</v>
      </c>
      <c r="G1078" s="56">
        <f>Nachschleiftexte!D1031</f>
        <v>0</v>
      </c>
      <c r="H1078" s="56">
        <f>Nachschleiftexte!O1031</f>
        <v>0</v>
      </c>
      <c r="I1078" s="131">
        <f>Nachschleiftexte!G1031</f>
        <v>0</v>
      </c>
      <c r="J1078" s="56">
        <f>Nachschleiftexte!E1031</f>
        <v>0</v>
      </c>
      <c r="K1078" s="56">
        <f>Nachschleiftexte!J1031</f>
        <v>0</v>
      </c>
      <c r="L1078" s="56">
        <f>Nachschleiftexte!X1031</f>
        <v>0</v>
      </c>
      <c r="M1078" s="56">
        <f>Nachschleiftexte!Y1031</f>
        <v>0</v>
      </c>
      <c r="N1078" s="56">
        <f>Nachschleiftexte!K1031</f>
        <v>0</v>
      </c>
      <c r="O1078" s="56">
        <f>Nachschleiftexte!L1031</f>
        <v>0</v>
      </c>
      <c r="P1078" s="56">
        <f>Nachschleiftexte!F1031</f>
        <v>0</v>
      </c>
      <c r="Q1078" s="56">
        <f>Nachschleiftexte!AD1031</f>
        <v>0</v>
      </c>
      <c r="R1078" s="56">
        <f>Nachschleiftexte!R1031</f>
        <v>0</v>
      </c>
      <c r="S1078" s="56">
        <f>Nachschleiftexte!N1031</f>
        <v>0</v>
      </c>
      <c r="T1078" s="56">
        <f>Nachschleiftexte!AB1031</f>
        <v>0</v>
      </c>
    </row>
    <row r="1079" spans="3:20" x14ac:dyDescent="0.25">
      <c r="C1079" s="82">
        <f>Nachschleiftexte!A1032</f>
        <v>0</v>
      </c>
      <c r="D1079" s="56" t="str">
        <f>IF(C1079=[1]Sheet1!A1023,"ok","falsch")</f>
        <v>ok</v>
      </c>
      <c r="E1079" s="57" t="e" cm="1">
        <f t="array" aca="1" ref="E1079" ca="1">INDIRECT(A1082&amp;B1082)</f>
        <v>#REF!</v>
      </c>
      <c r="F1079" s="56">
        <f>Nachschleiftexte!C1032</f>
        <v>0</v>
      </c>
      <c r="G1079" s="56">
        <f>Nachschleiftexte!D1032</f>
        <v>0</v>
      </c>
      <c r="H1079" s="56">
        <f>Nachschleiftexte!O1032</f>
        <v>0</v>
      </c>
      <c r="I1079" s="131">
        <f>Nachschleiftexte!G1032</f>
        <v>0</v>
      </c>
      <c r="J1079" s="56">
        <f>Nachschleiftexte!E1032</f>
        <v>0</v>
      </c>
      <c r="K1079" s="56">
        <f>Nachschleiftexte!J1032</f>
        <v>0</v>
      </c>
      <c r="L1079" s="56">
        <f>Nachschleiftexte!X1032</f>
        <v>0</v>
      </c>
      <c r="M1079" s="56">
        <f>Nachschleiftexte!Y1032</f>
        <v>0</v>
      </c>
      <c r="N1079" s="56">
        <f>Nachschleiftexte!K1032</f>
        <v>0</v>
      </c>
      <c r="O1079" s="56">
        <f>Nachschleiftexte!L1032</f>
        <v>0</v>
      </c>
      <c r="P1079" s="56">
        <f>Nachschleiftexte!F1032</f>
        <v>0</v>
      </c>
      <c r="Q1079" s="56">
        <f>Nachschleiftexte!AD1032</f>
        <v>0</v>
      </c>
      <c r="R1079" s="56">
        <f>Nachschleiftexte!R1032</f>
        <v>0</v>
      </c>
      <c r="S1079" s="56">
        <f>Nachschleiftexte!N1032</f>
        <v>0</v>
      </c>
      <c r="T1079" s="56">
        <f>Nachschleiftexte!AB1032</f>
        <v>0</v>
      </c>
    </row>
    <row r="1080" spans="3:20" s="6" customFormat="1" x14ac:dyDescent="0.25">
      <c r="C1080" s="82">
        <f>Nachschleiftexte!A1033</f>
        <v>0</v>
      </c>
      <c r="D1080" s="56" t="str">
        <f>IF(C1080=[1]Sheet1!A1024,"ok","falsch")</f>
        <v>ok</v>
      </c>
      <c r="E1080" s="57" t="e" cm="1">
        <f t="array" aca="1" ref="E1080" ca="1">INDIRECT(A1083&amp;B1083)</f>
        <v>#REF!</v>
      </c>
      <c r="F1080" s="56">
        <f>Nachschleiftexte!C1033</f>
        <v>0</v>
      </c>
      <c r="G1080" s="56">
        <f>Nachschleiftexte!D1033</f>
        <v>0</v>
      </c>
      <c r="H1080" s="56">
        <f>Nachschleiftexte!O1033</f>
        <v>0</v>
      </c>
      <c r="I1080" s="131">
        <f>Nachschleiftexte!G1033</f>
        <v>0</v>
      </c>
      <c r="J1080" s="56">
        <f>Nachschleiftexte!E1033</f>
        <v>0</v>
      </c>
      <c r="K1080" s="56">
        <f>Nachschleiftexte!J1033</f>
        <v>0</v>
      </c>
      <c r="L1080" s="56">
        <f>Nachschleiftexte!X1033</f>
        <v>0</v>
      </c>
      <c r="M1080" s="56">
        <f>Nachschleiftexte!Y1033</f>
        <v>0</v>
      </c>
      <c r="N1080" s="56">
        <f>Nachschleiftexte!K1033</f>
        <v>0</v>
      </c>
      <c r="O1080" s="56">
        <f>Nachschleiftexte!L1033</f>
        <v>0</v>
      </c>
      <c r="P1080" s="56">
        <f>Nachschleiftexte!F1033</f>
        <v>0</v>
      </c>
      <c r="Q1080" s="56">
        <f>Nachschleiftexte!AD1033</f>
        <v>0</v>
      </c>
      <c r="R1080" s="56">
        <f>Nachschleiftexte!R1033</f>
        <v>0</v>
      </c>
      <c r="S1080" s="56">
        <f>Nachschleiftexte!N1033</f>
        <v>0</v>
      </c>
      <c r="T1080" s="56">
        <f>Nachschleiftexte!AB1033</f>
        <v>0</v>
      </c>
    </row>
    <row r="1081" spans="3:20" x14ac:dyDescent="0.25">
      <c r="C1081" s="82">
        <f>Nachschleiftexte!A1034</f>
        <v>0</v>
      </c>
      <c r="D1081" s="56" t="str">
        <f>IF(C1081=[1]Sheet1!A1025,"ok","falsch")</f>
        <v>ok</v>
      </c>
      <c r="E1081" s="57" t="e" cm="1">
        <f t="array" aca="1" ref="E1081" ca="1">INDIRECT(A1084&amp;B1084)</f>
        <v>#REF!</v>
      </c>
      <c r="F1081" s="56">
        <f>Nachschleiftexte!C1034</f>
        <v>0</v>
      </c>
      <c r="G1081" s="56">
        <f>Nachschleiftexte!D1034</f>
        <v>0</v>
      </c>
      <c r="H1081" s="56">
        <f>Nachschleiftexte!O1034</f>
        <v>0</v>
      </c>
      <c r="I1081" s="131">
        <f>Nachschleiftexte!G1034</f>
        <v>0</v>
      </c>
      <c r="J1081" s="56">
        <f>Nachschleiftexte!E1034</f>
        <v>0</v>
      </c>
      <c r="K1081" s="56">
        <f>Nachschleiftexte!J1034</f>
        <v>0</v>
      </c>
      <c r="L1081" s="56">
        <f>Nachschleiftexte!X1034</f>
        <v>0</v>
      </c>
      <c r="M1081" s="56">
        <f>Nachschleiftexte!Y1034</f>
        <v>0</v>
      </c>
      <c r="N1081" s="56">
        <f>Nachschleiftexte!K1034</f>
        <v>0</v>
      </c>
      <c r="O1081" s="56">
        <f>Nachschleiftexte!L1034</f>
        <v>0</v>
      </c>
      <c r="P1081" s="56">
        <f>Nachschleiftexte!F1034</f>
        <v>0</v>
      </c>
      <c r="Q1081" s="56">
        <f>Nachschleiftexte!AD1034</f>
        <v>0</v>
      </c>
      <c r="R1081" s="56">
        <f>Nachschleiftexte!R1034</f>
        <v>0</v>
      </c>
      <c r="S1081" s="56">
        <f>Nachschleiftexte!N1034</f>
        <v>0</v>
      </c>
      <c r="T1081" s="56">
        <f>Nachschleiftexte!AB1034</f>
        <v>0</v>
      </c>
    </row>
    <row r="1082" spans="3:20" s="6" customFormat="1" x14ac:dyDescent="0.25">
      <c r="C1082" s="82">
        <f>Nachschleiftexte!A1035</f>
        <v>0</v>
      </c>
      <c r="D1082" s="56" t="str">
        <f>IF(C1082=[1]Sheet1!A1026,"ok","falsch")</f>
        <v>ok</v>
      </c>
      <c r="E1082" s="57" t="e" cm="1">
        <f t="array" aca="1" ref="E1082" ca="1">INDIRECT(A1085&amp;B1085)</f>
        <v>#REF!</v>
      </c>
      <c r="F1082" s="56">
        <f>Nachschleiftexte!C1035</f>
        <v>0</v>
      </c>
      <c r="G1082" s="56">
        <f>Nachschleiftexte!D1035</f>
        <v>0</v>
      </c>
      <c r="H1082" s="56">
        <f>Nachschleiftexte!O1035</f>
        <v>0</v>
      </c>
      <c r="I1082" s="131">
        <f>Nachschleiftexte!G1035</f>
        <v>0</v>
      </c>
      <c r="J1082" s="56">
        <f>Nachschleiftexte!E1035</f>
        <v>0</v>
      </c>
      <c r="K1082" s="56">
        <f>Nachschleiftexte!J1035</f>
        <v>0</v>
      </c>
      <c r="L1082" s="56">
        <f>Nachschleiftexte!X1035</f>
        <v>0</v>
      </c>
      <c r="M1082" s="56">
        <f>Nachschleiftexte!Y1035</f>
        <v>0</v>
      </c>
      <c r="N1082" s="56">
        <f>Nachschleiftexte!K1035</f>
        <v>0</v>
      </c>
      <c r="O1082" s="56">
        <f>Nachschleiftexte!L1035</f>
        <v>0</v>
      </c>
      <c r="P1082" s="56">
        <f>Nachschleiftexte!F1035</f>
        <v>0</v>
      </c>
      <c r="Q1082" s="56">
        <f>Nachschleiftexte!AD1035</f>
        <v>0</v>
      </c>
      <c r="R1082" s="56">
        <f>Nachschleiftexte!R1035</f>
        <v>0</v>
      </c>
      <c r="S1082" s="56">
        <f>Nachschleiftexte!N1035</f>
        <v>0</v>
      </c>
      <c r="T1082" s="56">
        <f>Nachschleiftexte!AB1035</f>
        <v>0</v>
      </c>
    </row>
    <row r="1083" spans="3:20" x14ac:dyDescent="0.25">
      <c r="C1083" s="82">
        <f>Nachschleiftexte!A1036</f>
        <v>0</v>
      </c>
      <c r="D1083" s="56" t="str">
        <f>IF(C1083=[1]Sheet1!A1027,"ok","falsch")</f>
        <v>ok</v>
      </c>
      <c r="E1083" s="57" t="e" cm="1">
        <f t="array" aca="1" ref="E1083" ca="1">INDIRECT(A1086&amp;B1086)</f>
        <v>#REF!</v>
      </c>
      <c r="F1083" s="56">
        <f>Nachschleiftexte!C1036</f>
        <v>0</v>
      </c>
      <c r="G1083" s="56">
        <f>Nachschleiftexte!D1036</f>
        <v>0</v>
      </c>
      <c r="H1083" s="56">
        <f>Nachschleiftexte!O1036</f>
        <v>0</v>
      </c>
      <c r="I1083" s="131">
        <f>Nachschleiftexte!G1036</f>
        <v>0</v>
      </c>
      <c r="J1083" s="56">
        <f>Nachschleiftexte!E1036</f>
        <v>0</v>
      </c>
      <c r="K1083" s="56">
        <f>Nachschleiftexte!J1036</f>
        <v>0</v>
      </c>
      <c r="L1083" s="56">
        <f>Nachschleiftexte!X1036</f>
        <v>0</v>
      </c>
      <c r="M1083" s="56">
        <f>Nachschleiftexte!Y1036</f>
        <v>0</v>
      </c>
      <c r="N1083" s="56">
        <f>Nachschleiftexte!K1036</f>
        <v>0</v>
      </c>
      <c r="O1083" s="56">
        <f>Nachschleiftexte!L1036</f>
        <v>0</v>
      </c>
      <c r="P1083" s="56">
        <f>Nachschleiftexte!F1036</f>
        <v>0</v>
      </c>
      <c r="Q1083" s="56">
        <f>Nachschleiftexte!AD1036</f>
        <v>0</v>
      </c>
      <c r="R1083" s="56">
        <f>Nachschleiftexte!R1036</f>
        <v>0</v>
      </c>
      <c r="S1083" s="56">
        <f>Nachschleiftexte!N1036</f>
        <v>0</v>
      </c>
      <c r="T1083" s="56">
        <f>Nachschleiftexte!AB1036</f>
        <v>0</v>
      </c>
    </row>
    <row r="1084" spans="3:20" s="6" customFormat="1" x14ac:dyDescent="0.25">
      <c r="C1084" s="82">
        <f>Nachschleiftexte!A1037</f>
        <v>0</v>
      </c>
      <c r="D1084" s="56" t="str">
        <f>IF(C1084=[1]Sheet1!A1028,"ok","falsch")</f>
        <v>ok</v>
      </c>
      <c r="E1084" s="57" t="e" cm="1">
        <f t="array" aca="1" ref="E1084" ca="1">INDIRECT(A1087&amp;B1087)</f>
        <v>#REF!</v>
      </c>
      <c r="F1084" s="56">
        <f>Nachschleiftexte!C1037</f>
        <v>0</v>
      </c>
      <c r="G1084" s="56">
        <f>Nachschleiftexte!D1037</f>
        <v>0</v>
      </c>
      <c r="H1084" s="56">
        <f>Nachschleiftexte!O1037</f>
        <v>0</v>
      </c>
      <c r="I1084" s="131">
        <f>Nachschleiftexte!G1037</f>
        <v>0</v>
      </c>
      <c r="J1084" s="56">
        <f>Nachschleiftexte!E1037</f>
        <v>0</v>
      </c>
      <c r="K1084" s="56">
        <f>Nachschleiftexte!J1037</f>
        <v>0</v>
      </c>
      <c r="L1084" s="56">
        <f>Nachschleiftexte!X1037</f>
        <v>0</v>
      </c>
      <c r="M1084" s="56">
        <f>Nachschleiftexte!Y1037</f>
        <v>0</v>
      </c>
      <c r="N1084" s="56">
        <f>Nachschleiftexte!K1037</f>
        <v>0</v>
      </c>
      <c r="O1084" s="56">
        <f>Nachschleiftexte!L1037</f>
        <v>0</v>
      </c>
      <c r="P1084" s="56">
        <f>Nachschleiftexte!F1037</f>
        <v>0</v>
      </c>
      <c r="Q1084" s="56">
        <f>Nachschleiftexte!AD1037</f>
        <v>0</v>
      </c>
      <c r="R1084" s="56">
        <f>Nachschleiftexte!R1037</f>
        <v>0</v>
      </c>
      <c r="S1084" s="56">
        <f>Nachschleiftexte!N1037</f>
        <v>0</v>
      </c>
      <c r="T1084" s="56">
        <f>Nachschleiftexte!AB1037</f>
        <v>0</v>
      </c>
    </row>
    <row r="1085" spans="3:20" x14ac:dyDescent="0.25">
      <c r="C1085" s="82">
        <f>Nachschleiftexte!A1038</f>
        <v>0</v>
      </c>
      <c r="D1085" s="56" t="str">
        <f>IF(C1085=[1]Sheet1!A1029,"ok","falsch")</f>
        <v>ok</v>
      </c>
      <c r="E1085" s="57" t="e" cm="1">
        <f t="array" aca="1" ref="E1085" ca="1">INDIRECT(A1088&amp;B1088)</f>
        <v>#REF!</v>
      </c>
      <c r="F1085" s="56">
        <f>Nachschleiftexte!C1038</f>
        <v>0</v>
      </c>
      <c r="G1085" s="56">
        <f>Nachschleiftexte!D1038</f>
        <v>0</v>
      </c>
      <c r="H1085" s="56">
        <f>Nachschleiftexte!O1038</f>
        <v>0</v>
      </c>
      <c r="I1085" s="131">
        <f>Nachschleiftexte!G1038</f>
        <v>0</v>
      </c>
      <c r="J1085" s="56">
        <f>Nachschleiftexte!E1038</f>
        <v>0</v>
      </c>
      <c r="K1085" s="56">
        <f>Nachschleiftexte!J1038</f>
        <v>0</v>
      </c>
      <c r="L1085" s="56">
        <f>Nachschleiftexte!X1038</f>
        <v>0</v>
      </c>
      <c r="M1085" s="56">
        <f>Nachschleiftexte!Y1038</f>
        <v>0</v>
      </c>
      <c r="N1085" s="56">
        <f>Nachschleiftexte!K1038</f>
        <v>0</v>
      </c>
      <c r="O1085" s="56">
        <f>Nachschleiftexte!L1038</f>
        <v>0</v>
      </c>
      <c r="P1085" s="56">
        <f>Nachschleiftexte!F1038</f>
        <v>0</v>
      </c>
      <c r="Q1085" s="56">
        <f>Nachschleiftexte!AD1038</f>
        <v>0</v>
      </c>
      <c r="R1085" s="56">
        <f>Nachschleiftexte!R1038</f>
        <v>0</v>
      </c>
      <c r="S1085" s="56">
        <f>Nachschleiftexte!N1038</f>
        <v>0</v>
      </c>
      <c r="T1085" s="56">
        <f>Nachschleiftexte!AB1038</f>
        <v>0</v>
      </c>
    </row>
    <row r="1086" spans="3:20" s="6" customFormat="1" x14ac:dyDescent="0.25">
      <c r="C1086" s="82">
        <f>Nachschleiftexte!A1039</f>
        <v>0</v>
      </c>
      <c r="D1086" s="56" t="str">
        <f>IF(C1086=[1]Sheet1!A1030,"ok","falsch")</f>
        <v>ok</v>
      </c>
      <c r="E1086" s="57" t="e" cm="1">
        <f t="array" aca="1" ref="E1086" ca="1">INDIRECT(A1089&amp;B1089)</f>
        <v>#REF!</v>
      </c>
      <c r="F1086" s="56">
        <f>Nachschleiftexte!C1039</f>
        <v>0</v>
      </c>
      <c r="G1086" s="56">
        <f>Nachschleiftexte!D1039</f>
        <v>0</v>
      </c>
      <c r="H1086" s="56">
        <f>Nachschleiftexte!O1039</f>
        <v>0</v>
      </c>
      <c r="I1086" s="131">
        <f>Nachschleiftexte!G1039</f>
        <v>0</v>
      </c>
      <c r="J1086" s="56">
        <f>Nachschleiftexte!E1039</f>
        <v>0</v>
      </c>
      <c r="K1086" s="56">
        <f>Nachschleiftexte!J1039</f>
        <v>0</v>
      </c>
      <c r="L1086" s="56">
        <f>Nachschleiftexte!X1039</f>
        <v>0</v>
      </c>
      <c r="M1086" s="56">
        <f>Nachschleiftexte!Y1039</f>
        <v>0</v>
      </c>
      <c r="N1086" s="56">
        <f>Nachschleiftexte!K1039</f>
        <v>0</v>
      </c>
      <c r="O1086" s="56">
        <f>Nachschleiftexte!L1039</f>
        <v>0</v>
      </c>
      <c r="P1086" s="56">
        <f>Nachschleiftexte!F1039</f>
        <v>0</v>
      </c>
      <c r="Q1086" s="56">
        <f>Nachschleiftexte!AD1039</f>
        <v>0</v>
      </c>
      <c r="R1086" s="56">
        <f>Nachschleiftexte!R1039</f>
        <v>0</v>
      </c>
      <c r="S1086" s="56">
        <f>Nachschleiftexte!N1039</f>
        <v>0</v>
      </c>
      <c r="T1086" s="56">
        <f>Nachschleiftexte!AB1039</f>
        <v>0</v>
      </c>
    </row>
    <row r="1087" spans="3:20" x14ac:dyDescent="0.25">
      <c r="C1087" s="82">
        <f>Nachschleiftexte!A1040</f>
        <v>0</v>
      </c>
      <c r="D1087" s="56" t="str">
        <f>IF(C1087=[1]Sheet1!A1031,"ok","falsch")</f>
        <v>ok</v>
      </c>
      <c r="E1087" s="57" t="e" cm="1">
        <f t="array" aca="1" ref="E1087" ca="1">INDIRECT(A1090&amp;B1090)</f>
        <v>#REF!</v>
      </c>
      <c r="F1087" s="56">
        <f>Nachschleiftexte!C1040</f>
        <v>0</v>
      </c>
      <c r="G1087" s="56">
        <f>Nachschleiftexte!D1040</f>
        <v>0</v>
      </c>
      <c r="H1087" s="56">
        <f>Nachschleiftexte!O1040</f>
        <v>0</v>
      </c>
      <c r="I1087" s="131">
        <f>Nachschleiftexte!G1040</f>
        <v>0</v>
      </c>
      <c r="J1087" s="56">
        <f>Nachschleiftexte!E1040</f>
        <v>0</v>
      </c>
      <c r="K1087" s="56">
        <f>Nachschleiftexte!J1040</f>
        <v>0</v>
      </c>
      <c r="L1087" s="56">
        <f>Nachschleiftexte!X1040</f>
        <v>0</v>
      </c>
      <c r="M1087" s="56">
        <f>Nachschleiftexte!Y1040</f>
        <v>0</v>
      </c>
      <c r="N1087" s="56">
        <f>Nachschleiftexte!K1040</f>
        <v>0</v>
      </c>
      <c r="O1087" s="56">
        <f>Nachschleiftexte!L1040</f>
        <v>0</v>
      </c>
      <c r="P1087" s="56">
        <f>Nachschleiftexte!F1040</f>
        <v>0</v>
      </c>
      <c r="Q1087" s="56">
        <f>Nachschleiftexte!AD1040</f>
        <v>0</v>
      </c>
      <c r="R1087" s="56">
        <f>Nachschleiftexte!R1040</f>
        <v>0</v>
      </c>
      <c r="S1087" s="56">
        <f>Nachschleiftexte!N1040</f>
        <v>0</v>
      </c>
      <c r="T1087" s="56">
        <f>Nachschleiftexte!AB1040</f>
        <v>0</v>
      </c>
    </row>
    <row r="1088" spans="3:20" s="6" customFormat="1" x14ac:dyDescent="0.25">
      <c r="C1088" s="82">
        <f>Nachschleiftexte!A1041</f>
        <v>0</v>
      </c>
      <c r="D1088" s="56" t="str">
        <f>IF(C1088=[1]Sheet1!A1032,"ok","falsch")</f>
        <v>ok</v>
      </c>
      <c r="E1088" s="57" t="e" cm="1">
        <f t="array" aca="1" ref="E1088" ca="1">INDIRECT(A1091&amp;B1091)</f>
        <v>#REF!</v>
      </c>
      <c r="F1088" s="56">
        <f>Nachschleiftexte!C1041</f>
        <v>0</v>
      </c>
      <c r="G1088" s="56">
        <f>Nachschleiftexte!D1041</f>
        <v>0</v>
      </c>
      <c r="H1088" s="56">
        <f>Nachschleiftexte!O1041</f>
        <v>0</v>
      </c>
      <c r="I1088" s="131">
        <f>Nachschleiftexte!G1041</f>
        <v>0</v>
      </c>
      <c r="J1088" s="56">
        <f>Nachschleiftexte!E1041</f>
        <v>0</v>
      </c>
      <c r="K1088" s="56">
        <f>Nachschleiftexte!J1041</f>
        <v>0</v>
      </c>
      <c r="L1088" s="56">
        <f>Nachschleiftexte!X1041</f>
        <v>0</v>
      </c>
      <c r="M1088" s="56">
        <f>Nachschleiftexte!Y1041</f>
        <v>0</v>
      </c>
      <c r="N1088" s="56">
        <f>Nachschleiftexte!K1041</f>
        <v>0</v>
      </c>
      <c r="O1088" s="56">
        <f>Nachschleiftexte!L1041</f>
        <v>0</v>
      </c>
      <c r="P1088" s="56">
        <f>Nachschleiftexte!F1041</f>
        <v>0</v>
      </c>
      <c r="Q1088" s="56">
        <f>Nachschleiftexte!AD1041</f>
        <v>0</v>
      </c>
      <c r="R1088" s="56">
        <f>Nachschleiftexte!R1041</f>
        <v>0</v>
      </c>
      <c r="S1088" s="56">
        <f>Nachschleiftexte!N1041</f>
        <v>0</v>
      </c>
      <c r="T1088" s="56">
        <f>Nachschleiftexte!AB1041</f>
        <v>0</v>
      </c>
    </row>
    <row r="1089" spans="3:20" x14ac:dyDescent="0.25">
      <c r="C1089" s="82">
        <f>Nachschleiftexte!A1042</f>
        <v>0</v>
      </c>
      <c r="D1089" s="56" t="str">
        <f>IF(C1089=[1]Sheet1!A1033,"ok","falsch")</f>
        <v>ok</v>
      </c>
      <c r="E1089" s="57" t="e" cm="1">
        <f t="array" aca="1" ref="E1089" ca="1">INDIRECT(A1092&amp;B1092)</f>
        <v>#REF!</v>
      </c>
      <c r="F1089" s="56">
        <f>Nachschleiftexte!C1042</f>
        <v>0</v>
      </c>
      <c r="G1089" s="56">
        <f>Nachschleiftexte!D1042</f>
        <v>0</v>
      </c>
      <c r="H1089" s="56">
        <f>Nachschleiftexte!O1042</f>
        <v>0</v>
      </c>
      <c r="I1089" s="131">
        <f>Nachschleiftexte!G1042</f>
        <v>0</v>
      </c>
      <c r="J1089" s="56">
        <f>Nachschleiftexte!E1042</f>
        <v>0</v>
      </c>
      <c r="K1089" s="56">
        <f>Nachschleiftexte!J1042</f>
        <v>0</v>
      </c>
      <c r="L1089" s="56">
        <f>Nachschleiftexte!X1042</f>
        <v>0</v>
      </c>
      <c r="M1089" s="56">
        <f>Nachschleiftexte!Y1042</f>
        <v>0</v>
      </c>
      <c r="N1089" s="56">
        <f>Nachschleiftexte!K1042</f>
        <v>0</v>
      </c>
      <c r="O1089" s="56">
        <f>Nachschleiftexte!L1042</f>
        <v>0</v>
      </c>
      <c r="P1089" s="56">
        <f>Nachschleiftexte!F1042</f>
        <v>0</v>
      </c>
      <c r="Q1089" s="56">
        <f>Nachschleiftexte!AD1042</f>
        <v>0</v>
      </c>
      <c r="R1089" s="56">
        <f>Nachschleiftexte!R1042</f>
        <v>0</v>
      </c>
      <c r="S1089" s="56">
        <f>Nachschleiftexte!N1042</f>
        <v>0</v>
      </c>
      <c r="T1089" s="56">
        <f>Nachschleiftexte!AB1042</f>
        <v>0</v>
      </c>
    </row>
    <row r="1090" spans="3:20" s="6" customFormat="1" x14ac:dyDescent="0.25">
      <c r="C1090" s="82">
        <f>Nachschleiftexte!A1043</f>
        <v>0</v>
      </c>
      <c r="D1090" s="56" t="str">
        <f>IF(C1090=[1]Sheet1!A1034,"ok","falsch")</f>
        <v>ok</v>
      </c>
      <c r="E1090" s="57" t="e" cm="1">
        <f t="array" aca="1" ref="E1090" ca="1">INDIRECT(A1093&amp;B1093)</f>
        <v>#REF!</v>
      </c>
      <c r="F1090" s="56">
        <f>Nachschleiftexte!C1043</f>
        <v>0</v>
      </c>
      <c r="G1090" s="56">
        <f>Nachschleiftexte!D1043</f>
        <v>0</v>
      </c>
      <c r="H1090" s="56">
        <f>Nachschleiftexte!O1043</f>
        <v>0</v>
      </c>
      <c r="I1090" s="131">
        <f>Nachschleiftexte!G1043</f>
        <v>0</v>
      </c>
      <c r="J1090" s="56">
        <f>Nachschleiftexte!E1043</f>
        <v>0</v>
      </c>
      <c r="K1090" s="56">
        <f>Nachschleiftexte!J1043</f>
        <v>0</v>
      </c>
      <c r="L1090" s="56">
        <f>Nachschleiftexte!X1043</f>
        <v>0</v>
      </c>
      <c r="M1090" s="56">
        <f>Nachschleiftexte!Y1043</f>
        <v>0</v>
      </c>
      <c r="N1090" s="56">
        <f>Nachschleiftexte!K1043</f>
        <v>0</v>
      </c>
      <c r="O1090" s="56">
        <f>Nachschleiftexte!L1043</f>
        <v>0</v>
      </c>
      <c r="P1090" s="56">
        <f>Nachschleiftexte!F1043</f>
        <v>0</v>
      </c>
      <c r="Q1090" s="56">
        <f>Nachschleiftexte!AD1043</f>
        <v>0</v>
      </c>
      <c r="R1090" s="56">
        <f>Nachschleiftexte!R1043</f>
        <v>0</v>
      </c>
      <c r="S1090" s="56">
        <f>Nachschleiftexte!N1043</f>
        <v>0</v>
      </c>
      <c r="T1090" s="56">
        <f>Nachschleiftexte!AB1043</f>
        <v>0</v>
      </c>
    </row>
    <row r="1091" spans="3:20" x14ac:dyDescent="0.25">
      <c r="C1091" s="82">
        <f>Nachschleiftexte!A1044</f>
        <v>0</v>
      </c>
      <c r="D1091" s="56" t="str">
        <f>IF(C1091=[1]Sheet1!A1035,"ok","falsch")</f>
        <v>ok</v>
      </c>
      <c r="E1091" s="57" t="e" cm="1">
        <f t="array" aca="1" ref="E1091" ca="1">INDIRECT(A1094&amp;B1094)</f>
        <v>#REF!</v>
      </c>
      <c r="F1091" s="56">
        <f>Nachschleiftexte!C1044</f>
        <v>0</v>
      </c>
      <c r="G1091" s="56">
        <f>Nachschleiftexte!D1044</f>
        <v>0</v>
      </c>
      <c r="H1091" s="56">
        <f>Nachschleiftexte!O1044</f>
        <v>0</v>
      </c>
      <c r="I1091" s="131">
        <f>Nachschleiftexte!G1044</f>
        <v>0</v>
      </c>
      <c r="J1091" s="56">
        <f>Nachschleiftexte!E1044</f>
        <v>0</v>
      </c>
      <c r="K1091" s="56">
        <f>Nachschleiftexte!J1044</f>
        <v>0</v>
      </c>
      <c r="L1091" s="56">
        <f>Nachschleiftexte!X1044</f>
        <v>0</v>
      </c>
      <c r="M1091" s="56">
        <f>Nachschleiftexte!Y1044</f>
        <v>0</v>
      </c>
      <c r="N1091" s="56">
        <f>Nachschleiftexte!K1044</f>
        <v>0</v>
      </c>
      <c r="O1091" s="56">
        <f>Nachschleiftexte!L1044</f>
        <v>0</v>
      </c>
      <c r="P1091" s="56">
        <f>Nachschleiftexte!F1044</f>
        <v>0</v>
      </c>
      <c r="Q1091" s="56">
        <f>Nachschleiftexte!AD1044</f>
        <v>0</v>
      </c>
      <c r="R1091" s="56">
        <f>Nachschleiftexte!R1044</f>
        <v>0</v>
      </c>
      <c r="S1091" s="56">
        <f>Nachschleiftexte!N1044</f>
        <v>0</v>
      </c>
      <c r="T1091" s="56">
        <f>Nachschleiftexte!AB1044</f>
        <v>0</v>
      </c>
    </row>
    <row r="1092" spans="3:20" s="6" customFormat="1" x14ac:dyDescent="0.25">
      <c r="C1092" s="82">
        <f>Nachschleiftexte!A1045</f>
        <v>0</v>
      </c>
      <c r="D1092" s="56" t="str">
        <f>IF(C1092=[1]Sheet1!A1036,"ok","falsch")</f>
        <v>ok</v>
      </c>
      <c r="E1092" s="57" t="e" cm="1">
        <f t="array" aca="1" ref="E1092" ca="1">INDIRECT(A1095&amp;B1095)</f>
        <v>#REF!</v>
      </c>
      <c r="F1092" s="56">
        <f>Nachschleiftexte!C1045</f>
        <v>0</v>
      </c>
      <c r="G1092" s="56">
        <f>Nachschleiftexte!D1045</f>
        <v>0</v>
      </c>
      <c r="H1092" s="56">
        <f>Nachschleiftexte!O1045</f>
        <v>0</v>
      </c>
      <c r="I1092" s="131">
        <f>Nachschleiftexte!G1045</f>
        <v>0</v>
      </c>
      <c r="J1092" s="56">
        <f>Nachschleiftexte!E1045</f>
        <v>0</v>
      </c>
      <c r="K1092" s="56">
        <f>Nachschleiftexte!J1045</f>
        <v>0</v>
      </c>
      <c r="L1092" s="56">
        <f>Nachschleiftexte!X1045</f>
        <v>0</v>
      </c>
      <c r="M1092" s="56">
        <f>Nachschleiftexte!Y1045</f>
        <v>0</v>
      </c>
      <c r="N1092" s="56">
        <f>Nachschleiftexte!K1045</f>
        <v>0</v>
      </c>
      <c r="O1092" s="56">
        <f>Nachschleiftexte!L1045</f>
        <v>0</v>
      </c>
      <c r="P1092" s="56">
        <f>Nachschleiftexte!F1045</f>
        <v>0</v>
      </c>
      <c r="Q1092" s="56">
        <f>Nachschleiftexte!AD1045</f>
        <v>0</v>
      </c>
      <c r="R1092" s="56">
        <f>Nachschleiftexte!R1045</f>
        <v>0</v>
      </c>
      <c r="S1092" s="56">
        <f>Nachschleiftexte!N1045</f>
        <v>0</v>
      </c>
      <c r="T1092" s="56">
        <f>Nachschleiftexte!AB1045</f>
        <v>0</v>
      </c>
    </row>
    <row r="1093" spans="3:20" x14ac:dyDescent="0.25">
      <c r="C1093" s="82">
        <f>Nachschleiftexte!A1046</f>
        <v>0</v>
      </c>
      <c r="D1093" s="56" t="str">
        <f>IF(C1093=[1]Sheet1!A1037,"ok","falsch")</f>
        <v>ok</v>
      </c>
      <c r="E1093" s="57" t="e" cm="1">
        <f t="array" aca="1" ref="E1093" ca="1">INDIRECT(A1096&amp;B1096)</f>
        <v>#REF!</v>
      </c>
      <c r="F1093" s="56">
        <f>Nachschleiftexte!C1046</f>
        <v>0</v>
      </c>
      <c r="G1093" s="56">
        <f>Nachschleiftexte!D1046</f>
        <v>0</v>
      </c>
      <c r="H1093" s="56">
        <f>Nachschleiftexte!O1046</f>
        <v>0</v>
      </c>
      <c r="I1093" s="131">
        <f>Nachschleiftexte!G1046</f>
        <v>0</v>
      </c>
      <c r="J1093" s="56">
        <f>Nachschleiftexte!E1046</f>
        <v>0</v>
      </c>
      <c r="K1093" s="56">
        <f>Nachschleiftexte!J1046</f>
        <v>0</v>
      </c>
      <c r="L1093" s="56">
        <f>Nachschleiftexte!X1046</f>
        <v>0</v>
      </c>
      <c r="M1093" s="56">
        <f>Nachschleiftexte!Y1046</f>
        <v>0</v>
      </c>
      <c r="N1093" s="56">
        <f>Nachschleiftexte!K1046</f>
        <v>0</v>
      </c>
      <c r="O1093" s="56">
        <f>Nachschleiftexte!L1046</f>
        <v>0</v>
      </c>
      <c r="P1093" s="56">
        <f>Nachschleiftexte!F1046</f>
        <v>0</v>
      </c>
      <c r="Q1093" s="56">
        <f>Nachschleiftexte!AD1046</f>
        <v>0</v>
      </c>
      <c r="R1093" s="56">
        <f>Nachschleiftexte!R1046</f>
        <v>0</v>
      </c>
      <c r="S1093" s="56">
        <f>Nachschleiftexte!N1046</f>
        <v>0</v>
      </c>
      <c r="T1093" s="56">
        <f>Nachschleiftexte!AB1046</f>
        <v>0</v>
      </c>
    </row>
    <row r="1094" spans="3:20" s="6" customFormat="1" x14ac:dyDescent="0.25">
      <c r="C1094" s="82">
        <f>Nachschleiftexte!A1047</f>
        <v>0</v>
      </c>
      <c r="D1094" s="56" t="str">
        <f>IF(C1094=[1]Sheet1!A1038,"ok","falsch")</f>
        <v>ok</v>
      </c>
      <c r="E1094" s="57" t="e" cm="1">
        <f t="array" aca="1" ref="E1094" ca="1">INDIRECT(A1097&amp;B1097)</f>
        <v>#REF!</v>
      </c>
      <c r="F1094" s="56">
        <f>Nachschleiftexte!C1047</f>
        <v>0</v>
      </c>
      <c r="G1094" s="56">
        <f>Nachschleiftexte!D1047</f>
        <v>0</v>
      </c>
      <c r="H1094" s="56">
        <f>Nachschleiftexte!O1047</f>
        <v>0</v>
      </c>
      <c r="I1094" s="131">
        <f>Nachschleiftexte!G1047</f>
        <v>0</v>
      </c>
      <c r="J1094" s="56">
        <f>Nachschleiftexte!E1047</f>
        <v>0</v>
      </c>
      <c r="K1094" s="56">
        <f>Nachschleiftexte!J1047</f>
        <v>0</v>
      </c>
      <c r="L1094" s="56">
        <f>Nachschleiftexte!X1047</f>
        <v>0</v>
      </c>
      <c r="M1094" s="56">
        <f>Nachschleiftexte!Y1047</f>
        <v>0</v>
      </c>
      <c r="N1094" s="56">
        <f>Nachschleiftexte!K1047</f>
        <v>0</v>
      </c>
      <c r="O1094" s="56">
        <f>Nachschleiftexte!L1047</f>
        <v>0</v>
      </c>
      <c r="P1094" s="56">
        <f>Nachschleiftexte!F1047</f>
        <v>0</v>
      </c>
      <c r="Q1094" s="56">
        <f>Nachschleiftexte!AD1047</f>
        <v>0</v>
      </c>
      <c r="R1094" s="56">
        <f>Nachschleiftexte!R1047</f>
        <v>0</v>
      </c>
      <c r="S1094" s="56">
        <f>Nachschleiftexte!N1047</f>
        <v>0</v>
      </c>
      <c r="T1094" s="56">
        <f>Nachschleiftexte!AB1047</f>
        <v>0</v>
      </c>
    </row>
    <row r="1095" spans="3:20" x14ac:dyDescent="0.25">
      <c r="C1095" s="82">
        <f>Nachschleiftexte!A1048</f>
        <v>0</v>
      </c>
      <c r="D1095" s="56" t="str">
        <f>IF(C1095=[1]Sheet1!A1039,"ok","falsch")</f>
        <v>ok</v>
      </c>
      <c r="E1095" s="57" t="e" cm="1">
        <f t="array" aca="1" ref="E1095" ca="1">INDIRECT(A1098&amp;B1098)</f>
        <v>#REF!</v>
      </c>
      <c r="F1095" s="56">
        <f>Nachschleiftexte!C1048</f>
        <v>0</v>
      </c>
      <c r="G1095" s="56">
        <f>Nachschleiftexte!D1048</f>
        <v>0</v>
      </c>
      <c r="H1095" s="56">
        <f>Nachschleiftexte!O1048</f>
        <v>0</v>
      </c>
      <c r="I1095" s="131">
        <f>Nachschleiftexte!G1048</f>
        <v>0</v>
      </c>
      <c r="J1095" s="56">
        <f>Nachschleiftexte!E1048</f>
        <v>0</v>
      </c>
      <c r="K1095" s="56">
        <f>Nachschleiftexte!J1048</f>
        <v>0</v>
      </c>
      <c r="L1095" s="56">
        <f>Nachschleiftexte!X1048</f>
        <v>0</v>
      </c>
      <c r="M1095" s="56">
        <f>Nachschleiftexte!Y1048</f>
        <v>0</v>
      </c>
      <c r="N1095" s="56">
        <f>Nachschleiftexte!K1048</f>
        <v>0</v>
      </c>
      <c r="O1095" s="56">
        <f>Nachschleiftexte!L1048</f>
        <v>0</v>
      </c>
      <c r="P1095" s="56">
        <f>Nachschleiftexte!F1048</f>
        <v>0</v>
      </c>
      <c r="Q1095" s="56">
        <f>Nachschleiftexte!AD1048</f>
        <v>0</v>
      </c>
      <c r="R1095" s="56">
        <f>Nachschleiftexte!R1048</f>
        <v>0</v>
      </c>
      <c r="S1095" s="56">
        <f>Nachschleiftexte!N1048</f>
        <v>0</v>
      </c>
      <c r="T1095" s="56">
        <f>Nachschleiftexte!AB1048</f>
        <v>0</v>
      </c>
    </row>
    <row r="1096" spans="3:20" s="6" customFormat="1" x14ac:dyDescent="0.25">
      <c r="C1096" s="82">
        <f>Nachschleiftexte!A1049</f>
        <v>0</v>
      </c>
      <c r="D1096" s="56" t="str">
        <f>IF(C1096=[1]Sheet1!A1040,"ok","falsch")</f>
        <v>ok</v>
      </c>
      <c r="E1096" s="57" t="e" cm="1">
        <f t="array" aca="1" ref="E1096" ca="1">INDIRECT(A1099&amp;B1099)</f>
        <v>#REF!</v>
      </c>
      <c r="F1096" s="56">
        <f>Nachschleiftexte!C1049</f>
        <v>0</v>
      </c>
      <c r="G1096" s="56">
        <f>Nachschleiftexte!D1049</f>
        <v>0</v>
      </c>
      <c r="H1096" s="56">
        <f>Nachschleiftexte!O1049</f>
        <v>0</v>
      </c>
      <c r="I1096" s="131">
        <f>Nachschleiftexte!G1049</f>
        <v>0</v>
      </c>
      <c r="J1096" s="56">
        <f>Nachschleiftexte!E1049</f>
        <v>0</v>
      </c>
      <c r="K1096" s="56">
        <f>Nachschleiftexte!J1049</f>
        <v>0</v>
      </c>
      <c r="L1096" s="56">
        <f>Nachschleiftexte!X1049</f>
        <v>0</v>
      </c>
      <c r="M1096" s="56">
        <f>Nachschleiftexte!Y1049</f>
        <v>0</v>
      </c>
      <c r="N1096" s="56">
        <f>Nachschleiftexte!K1049</f>
        <v>0</v>
      </c>
      <c r="O1096" s="56">
        <f>Nachschleiftexte!L1049</f>
        <v>0</v>
      </c>
      <c r="P1096" s="56">
        <f>Nachschleiftexte!F1049</f>
        <v>0</v>
      </c>
      <c r="Q1096" s="56">
        <f>Nachschleiftexte!AD1049</f>
        <v>0</v>
      </c>
      <c r="R1096" s="56">
        <f>Nachschleiftexte!R1049</f>
        <v>0</v>
      </c>
      <c r="S1096" s="56">
        <f>Nachschleiftexte!N1049</f>
        <v>0</v>
      </c>
      <c r="T1096" s="56">
        <f>Nachschleiftexte!AB1049</f>
        <v>0</v>
      </c>
    </row>
    <row r="1097" spans="3:20" x14ac:dyDescent="0.25">
      <c r="C1097" s="82">
        <f>Nachschleiftexte!A1050</f>
        <v>0</v>
      </c>
      <c r="D1097" s="56" t="str">
        <f>IF(C1097=[1]Sheet1!A1041,"ok","falsch")</f>
        <v>ok</v>
      </c>
      <c r="E1097" s="57" t="e" cm="1">
        <f t="array" aca="1" ref="E1097" ca="1">INDIRECT(A1100&amp;B1100)</f>
        <v>#REF!</v>
      </c>
      <c r="F1097" s="56">
        <f>Nachschleiftexte!C1050</f>
        <v>0</v>
      </c>
      <c r="G1097" s="56">
        <f>Nachschleiftexte!D1050</f>
        <v>0</v>
      </c>
      <c r="H1097" s="56">
        <f>Nachschleiftexte!O1050</f>
        <v>0</v>
      </c>
      <c r="I1097" s="131">
        <f>Nachschleiftexte!G1050</f>
        <v>0</v>
      </c>
      <c r="J1097" s="56">
        <f>Nachschleiftexte!E1050</f>
        <v>0</v>
      </c>
      <c r="K1097" s="56">
        <f>Nachschleiftexte!J1050</f>
        <v>0</v>
      </c>
      <c r="L1097" s="56">
        <f>Nachschleiftexte!X1050</f>
        <v>0</v>
      </c>
      <c r="M1097" s="56">
        <f>Nachschleiftexte!Y1050</f>
        <v>0</v>
      </c>
      <c r="N1097" s="56">
        <f>Nachschleiftexte!K1050</f>
        <v>0</v>
      </c>
      <c r="O1097" s="56">
        <f>Nachschleiftexte!L1050</f>
        <v>0</v>
      </c>
      <c r="P1097" s="56">
        <f>Nachschleiftexte!F1050</f>
        <v>0</v>
      </c>
      <c r="Q1097" s="56">
        <f>Nachschleiftexte!AD1050</f>
        <v>0</v>
      </c>
      <c r="R1097" s="56">
        <f>Nachschleiftexte!R1050</f>
        <v>0</v>
      </c>
      <c r="S1097" s="56">
        <f>Nachschleiftexte!N1050</f>
        <v>0</v>
      </c>
      <c r="T1097" s="56">
        <f>Nachschleiftexte!AB1050</f>
        <v>0</v>
      </c>
    </row>
    <row r="1098" spans="3:20" s="6" customFormat="1" x14ac:dyDescent="0.25">
      <c r="C1098" s="82">
        <f>Nachschleiftexte!A1051</f>
        <v>0</v>
      </c>
      <c r="D1098" s="56" t="str">
        <f>IF(C1098=[1]Sheet1!A1042,"ok","falsch")</f>
        <v>ok</v>
      </c>
      <c r="E1098" s="57" t="e" cm="1">
        <f t="array" aca="1" ref="E1098" ca="1">INDIRECT(A1101&amp;B1101)</f>
        <v>#REF!</v>
      </c>
      <c r="F1098" s="56">
        <f>Nachschleiftexte!C1051</f>
        <v>0</v>
      </c>
      <c r="G1098" s="56">
        <f>Nachschleiftexte!D1051</f>
        <v>0</v>
      </c>
      <c r="H1098" s="56">
        <f>Nachschleiftexte!O1051</f>
        <v>0</v>
      </c>
      <c r="I1098" s="131">
        <f>Nachschleiftexte!G1051</f>
        <v>0</v>
      </c>
      <c r="J1098" s="56">
        <f>Nachschleiftexte!E1051</f>
        <v>0</v>
      </c>
      <c r="K1098" s="56">
        <f>Nachschleiftexte!J1051</f>
        <v>0</v>
      </c>
      <c r="L1098" s="56">
        <f>Nachschleiftexte!X1051</f>
        <v>0</v>
      </c>
      <c r="M1098" s="56">
        <f>Nachschleiftexte!Y1051</f>
        <v>0</v>
      </c>
      <c r="N1098" s="56">
        <f>Nachschleiftexte!K1051</f>
        <v>0</v>
      </c>
      <c r="O1098" s="56">
        <f>Nachschleiftexte!L1051</f>
        <v>0</v>
      </c>
      <c r="P1098" s="56">
        <f>Nachschleiftexte!F1051</f>
        <v>0</v>
      </c>
      <c r="Q1098" s="56">
        <f>Nachschleiftexte!AD1051</f>
        <v>0</v>
      </c>
      <c r="R1098" s="56">
        <f>Nachschleiftexte!R1051</f>
        <v>0</v>
      </c>
      <c r="S1098" s="56">
        <f>Nachschleiftexte!N1051</f>
        <v>0</v>
      </c>
      <c r="T1098" s="56">
        <f>Nachschleiftexte!AB1051</f>
        <v>0</v>
      </c>
    </row>
    <row r="1099" spans="3:20" x14ac:dyDescent="0.25">
      <c r="C1099" s="82">
        <f>Nachschleiftexte!A1052</f>
        <v>0</v>
      </c>
      <c r="D1099" s="56" t="str">
        <f>IF(C1099=[1]Sheet1!A1043,"ok","falsch")</f>
        <v>ok</v>
      </c>
      <c r="E1099" s="57" t="e" cm="1">
        <f t="array" aca="1" ref="E1099" ca="1">INDIRECT(A1102&amp;B1102)</f>
        <v>#REF!</v>
      </c>
      <c r="F1099" s="56">
        <f>Nachschleiftexte!C1052</f>
        <v>0</v>
      </c>
      <c r="G1099" s="56">
        <f>Nachschleiftexte!D1052</f>
        <v>0</v>
      </c>
      <c r="H1099" s="56">
        <f>Nachschleiftexte!O1052</f>
        <v>0</v>
      </c>
      <c r="I1099" s="131">
        <f>Nachschleiftexte!G1052</f>
        <v>0</v>
      </c>
      <c r="J1099" s="56">
        <f>Nachschleiftexte!E1052</f>
        <v>0</v>
      </c>
      <c r="K1099" s="56">
        <f>Nachschleiftexte!J1052</f>
        <v>0</v>
      </c>
      <c r="L1099" s="56">
        <f>Nachschleiftexte!X1052</f>
        <v>0</v>
      </c>
      <c r="M1099" s="56">
        <f>Nachschleiftexte!Y1052</f>
        <v>0</v>
      </c>
      <c r="N1099" s="56">
        <f>Nachschleiftexte!K1052</f>
        <v>0</v>
      </c>
      <c r="O1099" s="56">
        <f>Nachschleiftexte!L1052</f>
        <v>0</v>
      </c>
      <c r="P1099" s="56">
        <f>Nachschleiftexte!F1052</f>
        <v>0</v>
      </c>
      <c r="Q1099" s="56">
        <f>Nachschleiftexte!AD1052</f>
        <v>0</v>
      </c>
      <c r="R1099" s="56">
        <f>Nachschleiftexte!R1052</f>
        <v>0</v>
      </c>
      <c r="S1099" s="56">
        <f>Nachschleiftexte!N1052</f>
        <v>0</v>
      </c>
      <c r="T1099" s="56">
        <f>Nachschleiftexte!AB1052</f>
        <v>0</v>
      </c>
    </row>
    <row r="1100" spans="3:20" s="6" customFormat="1" x14ac:dyDescent="0.25">
      <c r="C1100" s="82">
        <f>Nachschleiftexte!A1053</f>
        <v>0</v>
      </c>
      <c r="D1100" s="56" t="str">
        <f>IF(C1100=[1]Sheet1!A1044,"ok","falsch")</f>
        <v>ok</v>
      </c>
      <c r="E1100" s="57" t="e" cm="1">
        <f t="array" aca="1" ref="E1100" ca="1">INDIRECT(A1103&amp;B1103)</f>
        <v>#REF!</v>
      </c>
      <c r="F1100" s="56">
        <f>Nachschleiftexte!C1053</f>
        <v>0</v>
      </c>
      <c r="G1100" s="56">
        <f>Nachschleiftexte!D1053</f>
        <v>0</v>
      </c>
      <c r="H1100" s="56">
        <f>Nachschleiftexte!O1053</f>
        <v>0</v>
      </c>
      <c r="I1100" s="131">
        <f>Nachschleiftexte!G1053</f>
        <v>0</v>
      </c>
      <c r="J1100" s="56">
        <f>Nachschleiftexte!E1053</f>
        <v>0</v>
      </c>
      <c r="K1100" s="56">
        <f>Nachschleiftexte!J1053</f>
        <v>0</v>
      </c>
      <c r="L1100" s="56">
        <f>Nachschleiftexte!X1053</f>
        <v>0</v>
      </c>
      <c r="M1100" s="56">
        <f>Nachschleiftexte!Y1053</f>
        <v>0</v>
      </c>
      <c r="N1100" s="56">
        <f>Nachschleiftexte!K1053</f>
        <v>0</v>
      </c>
      <c r="O1100" s="56">
        <f>Nachschleiftexte!L1053</f>
        <v>0</v>
      </c>
      <c r="P1100" s="56">
        <f>Nachschleiftexte!F1053</f>
        <v>0</v>
      </c>
      <c r="Q1100" s="56">
        <f>Nachschleiftexte!AD1053</f>
        <v>0</v>
      </c>
      <c r="R1100" s="56">
        <f>Nachschleiftexte!R1053</f>
        <v>0</v>
      </c>
      <c r="S1100" s="56">
        <f>Nachschleiftexte!N1053</f>
        <v>0</v>
      </c>
      <c r="T1100" s="56">
        <f>Nachschleiftexte!AB1053</f>
        <v>0</v>
      </c>
    </row>
    <row r="1101" spans="3:20" x14ac:dyDescent="0.25">
      <c r="C1101" s="82">
        <f>Nachschleiftexte!A1054</f>
        <v>0</v>
      </c>
      <c r="D1101" s="56" t="str">
        <f>IF(C1101=[1]Sheet1!A1045,"ok","falsch")</f>
        <v>ok</v>
      </c>
      <c r="E1101" s="57" t="e" cm="1">
        <f t="array" aca="1" ref="E1101" ca="1">INDIRECT(A1104&amp;B1104)</f>
        <v>#REF!</v>
      </c>
      <c r="F1101" s="56">
        <f>Nachschleiftexte!C1054</f>
        <v>0</v>
      </c>
      <c r="G1101" s="56">
        <f>Nachschleiftexte!D1054</f>
        <v>0</v>
      </c>
      <c r="H1101" s="56">
        <f>Nachschleiftexte!O1054</f>
        <v>0</v>
      </c>
      <c r="I1101" s="131">
        <f>Nachschleiftexte!G1054</f>
        <v>0</v>
      </c>
      <c r="J1101" s="56">
        <f>Nachschleiftexte!E1054</f>
        <v>0</v>
      </c>
      <c r="K1101" s="56">
        <f>Nachschleiftexte!J1054</f>
        <v>0</v>
      </c>
      <c r="L1101" s="56">
        <f>Nachschleiftexte!X1054</f>
        <v>0</v>
      </c>
      <c r="M1101" s="56">
        <f>Nachschleiftexte!Y1054</f>
        <v>0</v>
      </c>
      <c r="N1101" s="56">
        <f>Nachschleiftexte!K1054</f>
        <v>0</v>
      </c>
      <c r="O1101" s="56">
        <f>Nachschleiftexte!L1054</f>
        <v>0</v>
      </c>
      <c r="P1101" s="56">
        <f>Nachschleiftexte!F1054</f>
        <v>0</v>
      </c>
      <c r="Q1101" s="56">
        <f>Nachschleiftexte!AD1054</f>
        <v>0</v>
      </c>
      <c r="R1101" s="56">
        <f>Nachschleiftexte!R1054</f>
        <v>0</v>
      </c>
      <c r="S1101" s="56">
        <f>Nachschleiftexte!N1054</f>
        <v>0</v>
      </c>
      <c r="T1101" s="56">
        <f>Nachschleiftexte!AB1054</f>
        <v>0</v>
      </c>
    </row>
    <row r="1102" spans="3:20" s="6" customFormat="1" x14ac:dyDescent="0.25">
      <c r="C1102" s="82">
        <f>Nachschleiftexte!A1055</f>
        <v>0</v>
      </c>
      <c r="D1102" s="56" t="str">
        <f>IF(C1102=[1]Sheet1!A1046,"ok","falsch")</f>
        <v>ok</v>
      </c>
      <c r="E1102" s="57" t="e" cm="1">
        <f t="array" aca="1" ref="E1102" ca="1">INDIRECT(A1105&amp;B1105)</f>
        <v>#REF!</v>
      </c>
      <c r="F1102" s="56">
        <f>Nachschleiftexte!C1055</f>
        <v>0</v>
      </c>
      <c r="G1102" s="56">
        <f>Nachschleiftexte!D1055</f>
        <v>0</v>
      </c>
      <c r="H1102" s="56">
        <f>Nachschleiftexte!O1055</f>
        <v>0</v>
      </c>
      <c r="I1102" s="131">
        <f>Nachschleiftexte!G1055</f>
        <v>0</v>
      </c>
      <c r="J1102" s="56">
        <f>Nachschleiftexte!E1055</f>
        <v>0</v>
      </c>
      <c r="K1102" s="56">
        <f>Nachschleiftexte!J1055</f>
        <v>0</v>
      </c>
      <c r="L1102" s="56">
        <f>Nachschleiftexte!X1055</f>
        <v>0</v>
      </c>
      <c r="M1102" s="56">
        <f>Nachschleiftexte!Y1055</f>
        <v>0</v>
      </c>
      <c r="N1102" s="56">
        <f>Nachschleiftexte!K1055</f>
        <v>0</v>
      </c>
      <c r="O1102" s="56">
        <f>Nachschleiftexte!L1055</f>
        <v>0</v>
      </c>
      <c r="P1102" s="56">
        <f>Nachschleiftexte!F1055</f>
        <v>0</v>
      </c>
      <c r="Q1102" s="56">
        <f>Nachschleiftexte!AD1055</f>
        <v>0</v>
      </c>
      <c r="R1102" s="56">
        <f>Nachschleiftexte!R1055</f>
        <v>0</v>
      </c>
      <c r="S1102" s="56">
        <f>Nachschleiftexte!N1055</f>
        <v>0</v>
      </c>
      <c r="T1102" s="56">
        <f>Nachschleiftexte!AB1055</f>
        <v>0</v>
      </c>
    </row>
    <row r="1103" spans="3:20" x14ac:dyDescent="0.25">
      <c r="C1103" s="82">
        <f>Nachschleiftexte!A1056</f>
        <v>0</v>
      </c>
      <c r="D1103" s="56" t="str">
        <f>IF(C1103=[1]Sheet1!A1047,"ok","falsch")</f>
        <v>ok</v>
      </c>
      <c r="E1103" s="57" t="e" cm="1">
        <f t="array" aca="1" ref="E1103" ca="1">INDIRECT(A1106&amp;B1106)</f>
        <v>#REF!</v>
      </c>
      <c r="F1103" s="56">
        <f>Nachschleiftexte!C1056</f>
        <v>0</v>
      </c>
      <c r="G1103" s="56">
        <f>Nachschleiftexte!D1056</f>
        <v>0</v>
      </c>
      <c r="H1103" s="56">
        <f>Nachschleiftexte!O1056</f>
        <v>0</v>
      </c>
      <c r="I1103" s="131">
        <f>Nachschleiftexte!G1056</f>
        <v>0</v>
      </c>
      <c r="J1103" s="56">
        <f>Nachschleiftexte!E1056</f>
        <v>0</v>
      </c>
      <c r="K1103" s="56">
        <f>Nachschleiftexte!J1056</f>
        <v>0</v>
      </c>
      <c r="L1103" s="56">
        <f>Nachschleiftexte!X1056</f>
        <v>0</v>
      </c>
      <c r="M1103" s="56">
        <f>Nachschleiftexte!Y1056</f>
        <v>0</v>
      </c>
      <c r="N1103" s="56">
        <f>Nachschleiftexte!K1056</f>
        <v>0</v>
      </c>
      <c r="O1103" s="56">
        <f>Nachschleiftexte!L1056</f>
        <v>0</v>
      </c>
      <c r="P1103" s="56">
        <f>Nachschleiftexte!F1056</f>
        <v>0</v>
      </c>
      <c r="Q1103" s="56">
        <f>Nachschleiftexte!AD1056</f>
        <v>0</v>
      </c>
      <c r="R1103" s="56">
        <f>Nachschleiftexte!R1056</f>
        <v>0</v>
      </c>
      <c r="S1103" s="56">
        <f>Nachschleiftexte!N1056</f>
        <v>0</v>
      </c>
      <c r="T1103" s="56">
        <f>Nachschleiftexte!AB1056</f>
        <v>0</v>
      </c>
    </row>
    <row r="1104" spans="3:20" s="6" customFormat="1" x14ac:dyDescent="0.25">
      <c r="C1104" s="82">
        <f>Nachschleiftexte!A1057</f>
        <v>0</v>
      </c>
      <c r="D1104" s="56" t="str">
        <f>IF(C1104=[1]Sheet1!A1048,"ok","falsch")</f>
        <v>ok</v>
      </c>
      <c r="E1104" s="57" t="e" cm="1">
        <f t="array" aca="1" ref="E1104" ca="1">INDIRECT(A1107&amp;B1107)</f>
        <v>#REF!</v>
      </c>
      <c r="F1104" s="56">
        <f>Nachschleiftexte!C1057</f>
        <v>0</v>
      </c>
      <c r="G1104" s="56">
        <f>Nachschleiftexte!D1057</f>
        <v>0</v>
      </c>
      <c r="H1104" s="56">
        <f>Nachschleiftexte!O1057</f>
        <v>0</v>
      </c>
      <c r="I1104" s="131">
        <f>Nachschleiftexte!G1057</f>
        <v>0</v>
      </c>
      <c r="J1104" s="56">
        <f>Nachschleiftexte!E1057</f>
        <v>0</v>
      </c>
      <c r="K1104" s="56">
        <f>Nachschleiftexte!J1057</f>
        <v>0</v>
      </c>
      <c r="L1104" s="56">
        <f>Nachschleiftexte!X1057</f>
        <v>0</v>
      </c>
      <c r="M1104" s="56">
        <f>Nachschleiftexte!Y1057</f>
        <v>0</v>
      </c>
      <c r="N1104" s="56">
        <f>Nachschleiftexte!K1057</f>
        <v>0</v>
      </c>
      <c r="O1104" s="56">
        <f>Nachschleiftexte!L1057</f>
        <v>0</v>
      </c>
      <c r="P1104" s="56">
        <f>Nachschleiftexte!F1057</f>
        <v>0</v>
      </c>
      <c r="Q1104" s="56">
        <f>Nachschleiftexte!AD1057</f>
        <v>0</v>
      </c>
      <c r="R1104" s="56">
        <f>Nachschleiftexte!R1057</f>
        <v>0</v>
      </c>
      <c r="S1104" s="56">
        <f>Nachschleiftexte!N1057</f>
        <v>0</v>
      </c>
      <c r="T1104" s="56">
        <f>Nachschleiftexte!AB1057</f>
        <v>0</v>
      </c>
    </row>
    <row r="1105" spans="3:20" x14ac:dyDescent="0.25">
      <c r="C1105" s="82">
        <f>Nachschleiftexte!A1058</f>
        <v>0</v>
      </c>
      <c r="D1105" s="56" t="str">
        <f>IF(C1105=[1]Sheet1!A1049,"ok","falsch")</f>
        <v>ok</v>
      </c>
      <c r="E1105" s="57" t="e" cm="1">
        <f t="array" aca="1" ref="E1105" ca="1">INDIRECT(A1108&amp;B1108)</f>
        <v>#REF!</v>
      </c>
      <c r="F1105" s="56">
        <f>Nachschleiftexte!C1058</f>
        <v>0</v>
      </c>
      <c r="G1105" s="56">
        <f>Nachschleiftexte!D1058</f>
        <v>0</v>
      </c>
      <c r="H1105" s="56">
        <f>Nachschleiftexte!O1058</f>
        <v>0</v>
      </c>
      <c r="I1105" s="131">
        <f>Nachschleiftexte!G1058</f>
        <v>0</v>
      </c>
      <c r="J1105" s="56">
        <f>Nachschleiftexte!E1058</f>
        <v>0</v>
      </c>
      <c r="K1105" s="56">
        <f>Nachschleiftexte!J1058</f>
        <v>0</v>
      </c>
      <c r="L1105" s="56">
        <f>Nachschleiftexte!X1058</f>
        <v>0</v>
      </c>
      <c r="M1105" s="56">
        <f>Nachschleiftexte!Y1058</f>
        <v>0</v>
      </c>
      <c r="N1105" s="56">
        <f>Nachschleiftexte!K1058</f>
        <v>0</v>
      </c>
      <c r="O1105" s="56">
        <f>Nachschleiftexte!L1058</f>
        <v>0</v>
      </c>
      <c r="P1105" s="56">
        <f>Nachschleiftexte!F1058</f>
        <v>0</v>
      </c>
      <c r="Q1105" s="56">
        <f>Nachschleiftexte!AD1058</f>
        <v>0</v>
      </c>
      <c r="R1105" s="56">
        <f>Nachschleiftexte!R1058</f>
        <v>0</v>
      </c>
      <c r="S1105" s="56">
        <f>Nachschleiftexte!N1058</f>
        <v>0</v>
      </c>
      <c r="T1105" s="56">
        <f>Nachschleiftexte!AB1058</f>
        <v>0</v>
      </c>
    </row>
    <row r="1106" spans="3:20" s="6" customFormat="1" x14ac:dyDescent="0.25">
      <c r="C1106" s="82">
        <f>Nachschleiftexte!A1059</f>
        <v>0</v>
      </c>
      <c r="D1106" s="56" t="str">
        <f>IF(C1106=[1]Sheet1!A1050,"ok","falsch")</f>
        <v>ok</v>
      </c>
      <c r="E1106" s="57" t="e" cm="1">
        <f t="array" aca="1" ref="E1106" ca="1">INDIRECT(A1109&amp;B1109)</f>
        <v>#REF!</v>
      </c>
      <c r="F1106" s="56">
        <f>Nachschleiftexte!C1059</f>
        <v>0</v>
      </c>
      <c r="G1106" s="56">
        <f>Nachschleiftexte!D1059</f>
        <v>0</v>
      </c>
      <c r="H1106" s="56">
        <f>Nachschleiftexte!O1059</f>
        <v>0</v>
      </c>
      <c r="I1106" s="131">
        <f>Nachschleiftexte!G1059</f>
        <v>0</v>
      </c>
      <c r="J1106" s="56">
        <f>Nachschleiftexte!E1059</f>
        <v>0</v>
      </c>
      <c r="K1106" s="56">
        <f>Nachschleiftexte!J1059</f>
        <v>0</v>
      </c>
      <c r="L1106" s="56">
        <f>Nachschleiftexte!X1059</f>
        <v>0</v>
      </c>
      <c r="M1106" s="56">
        <f>Nachschleiftexte!Y1059</f>
        <v>0</v>
      </c>
      <c r="N1106" s="56">
        <f>Nachschleiftexte!K1059</f>
        <v>0</v>
      </c>
      <c r="O1106" s="56">
        <f>Nachschleiftexte!L1059</f>
        <v>0</v>
      </c>
      <c r="P1106" s="56">
        <f>Nachschleiftexte!F1059</f>
        <v>0</v>
      </c>
      <c r="Q1106" s="56">
        <f>Nachschleiftexte!AD1059</f>
        <v>0</v>
      </c>
      <c r="R1106" s="56">
        <f>Nachschleiftexte!R1059</f>
        <v>0</v>
      </c>
      <c r="S1106" s="56">
        <f>Nachschleiftexte!N1059</f>
        <v>0</v>
      </c>
      <c r="T1106" s="56">
        <f>Nachschleiftexte!AB1059</f>
        <v>0</v>
      </c>
    </row>
    <row r="1107" spans="3:20" x14ac:dyDescent="0.25">
      <c r="C1107" s="82">
        <f>Nachschleiftexte!A1060</f>
        <v>0</v>
      </c>
      <c r="D1107" s="56" t="str">
        <f>IF(C1107=[1]Sheet1!A1051,"ok","falsch")</f>
        <v>ok</v>
      </c>
      <c r="E1107" s="57" t="e" cm="1">
        <f t="array" aca="1" ref="E1107" ca="1">INDIRECT(A1110&amp;B1110)</f>
        <v>#REF!</v>
      </c>
      <c r="F1107" s="56">
        <f>Nachschleiftexte!C1060</f>
        <v>0</v>
      </c>
      <c r="G1107" s="56">
        <f>Nachschleiftexte!D1060</f>
        <v>0</v>
      </c>
      <c r="H1107" s="56">
        <f>Nachschleiftexte!O1060</f>
        <v>0</v>
      </c>
      <c r="I1107" s="131">
        <f>Nachschleiftexte!G1060</f>
        <v>0</v>
      </c>
      <c r="J1107" s="56">
        <f>Nachschleiftexte!E1060</f>
        <v>0</v>
      </c>
      <c r="K1107" s="56">
        <f>Nachschleiftexte!J1060</f>
        <v>0</v>
      </c>
      <c r="L1107" s="56">
        <f>Nachschleiftexte!X1060</f>
        <v>0</v>
      </c>
      <c r="M1107" s="56">
        <f>Nachschleiftexte!Y1060</f>
        <v>0</v>
      </c>
      <c r="N1107" s="56">
        <f>Nachschleiftexte!K1060</f>
        <v>0</v>
      </c>
      <c r="O1107" s="56">
        <f>Nachschleiftexte!L1060</f>
        <v>0</v>
      </c>
      <c r="P1107" s="56">
        <f>Nachschleiftexte!F1060</f>
        <v>0</v>
      </c>
      <c r="Q1107" s="56">
        <f>Nachschleiftexte!AD1060</f>
        <v>0</v>
      </c>
      <c r="R1107" s="56">
        <f>Nachschleiftexte!R1060</f>
        <v>0</v>
      </c>
      <c r="S1107" s="56">
        <f>Nachschleiftexte!N1060</f>
        <v>0</v>
      </c>
      <c r="T1107" s="56">
        <f>Nachschleiftexte!AB1060</f>
        <v>0</v>
      </c>
    </row>
    <row r="1108" spans="3:20" s="6" customFormat="1" x14ac:dyDescent="0.25">
      <c r="C1108" s="82">
        <f>Nachschleiftexte!A1061</f>
        <v>0</v>
      </c>
      <c r="D1108" s="56" t="str">
        <f>IF(C1108=[1]Sheet1!A1052,"ok","falsch")</f>
        <v>ok</v>
      </c>
      <c r="E1108" s="57" t="e" cm="1">
        <f t="array" aca="1" ref="E1108" ca="1">INDIRECT(A1111&amp;B1111)</f>
        <v>#REF!</v>
      </c>
      <c r="F1108" s="56">
        <f>Nachschleiftexte!C1061</f>
        <v>0</v>
      </c>
      <c r="G1108" s="56">
        <f>Nachschleiftexte!D1061</f>
        <v>0</v>
      </c>
      <c r="H1108" s="56">
        <f>Nachschleiftexte!O1061</f>
        <v>0</v>
      </c>
      <c r="I1108" s="131">
        <f>Nachschleiftexte!G1061</f>
        <v>0</v>
      </c>
      <c r="J1108" s="56">
        <f>Nachschleiftexte!E1061</f>
        <v>0</v>
      </c>
      <c r="K1108" s="56">
        <f>Nachschleiftexte!J1061</f>
        <v>0</v>
      </c>
      <c r="L1108" s="56">
        <f>Nachschleiftexte!X1061</f>
        <v>0</v>
      </c>
      <c r="M1108" s="56">
        <f>Nachschleiftexte!Y1061</f>
        <v>0</v>
      </c>
      <c r="N1108" s="56">
        <f>Nachschleiftexte!K1061</f>
        <v>0</v>
      </c>
      <c r="O1108" s="56">
        <f>Nachschleiftexte!L1061</f>
        <v>0</v>
      </c>
      <c r="P1108" s="56">
        <f>Nachschleiftexte!F1061</f>
        <v>0</v>
      </c>
      <c r="Q1108" s="56">
        <f>Nachschleiftexte!AD1061</f>
        <v>0</v>
      </c>
      <c r="R1108" s="56">
        <f>Nachschleiftexte!R1061</f>
        <v>0</v>
      </c>
      <c r="S1108" s="56">
        <f>Nachschleiftexte!N1061</f>
        <v>0</v>
      </c>
      <c r="T1108" s="56">
        <f>Nachschleiftexte!AB1061</f>
        <v>0</v>
      </c>
    </row>
    <row r="1109" spans="3:20" x14ac:dyDescent="0.25">
      <c r="C1109" s="82">
        <f>Nachschleiftexte!A1062</f>
        <v>0</v>
      </c>
      <c r="D1109" s="56" t="str">
        <f>IF(C1109=[1]Sheet1!A1053,"ok","falsch")</f>
        <v>ok</v>
      </c>
      <c r="E1109" s="57" t="e" cm="1">
        <f t="array" aca="1" ref="E1109" ca="1">INDIRECT(A1112&amp;B1112)</f>
        <v>#REF!</v>
      </c>
      <c r="F1109" s="56">
        <f>Nachschleiftexte!C1062</f>
        <v>0</v>
      </c>
      <c r="G1109" s="56">
        <f>Nachschleiftexte!D1062</f>
        <v>0</v>
      </c>
      <c r="H1109" s="56">
        <f>Nachschleiftexte!O1062</f>
        <v>0</v>
      </c>
      <c r="I1109" s="131">
        <f>Nachschleiftexte!G1062</f>
        <v>0</v>
      </c>
      <c r="J1109" s="56">
        <f>Nachschleiftexte!E1062</f>
        <v>0</v>
      </c>
      <c r="K1109" s="56">
        <f>Nachschleiftexte!J1062</f>
        <v>0</v>
      </c>
      <c r="L1109" s="56">
        <f>Nachschleiftexte!X1062</f>
        <v>0</v>
      </c>
      <c r="M1109" s="56">
        <f>Nachschleiftexte!Y1062</f>
        <v>0</v>
      </c>
      <c r="N1109" s="56">
        <f>Nachschleiftexte!K1062</f>
        <v>0</v>
      </c>
      <c r="O1109" s="56">
        <f>Nachschleiftexte!L1062</f>
        <v>0</v>
      </c>
      <c r="P1109" s="56">
        <f>Nachschleiftexte!F1062</f>
        <v>0</v>
      </c>
      <c r="Q1109" s="56">
        <f>Nachschleiftexte!AD1062</f>
        <v>0</v>
      </c>
      <c r="R1109" s="56">
        <f>Nachschleiftexte!R1062</f>
        <v>0</v>
      </c>
      <c r="S1109" s="56">
        <f>Nachschleiftexte!N1062</f>
        <v>0</v>
      </c>
      <c r="T1109" s="56">
        <f>Nachschleiftexte!AB1062</f>
        <v>0</v>
      </c>
    </row>
    <row r="1110" spans="3:20" s="6" customFormat="1" x14ac:dyDescent="0.25">
      <c r="C1110" s="82">
        <f>Nachschleiftexte!A1063</f>
        <v>0</v>
      </c>
      <c r="D1110" s="56" t="str">
        <f>IF(C1110=[1]Sheet1!A1054,"ok","falsch")</f>
        <v>ok</v>
      </c>
      <c r="E1110" s="57" t="e" cm="1">
        <f t="array" aca="1" ref="E1110" ca="1">INDIRECT(A1113&amp;B1113)</f>
        <v>#REF!</v>
      </c>
      <c r="F1110" s="56">
        <f>Nachschleiftexte!C1063</f>
        <v>0</v>
      </c>
      <c r="G1110" s="56">
        <f>Nachschleiftexte!D1063</f>
        <v>0</v>
      </c>
      <c r="H1110" s="56">
        <f>Nachschleiftexte!O1063</f>
        <v>0</v>
      </c>
      <c r="I1110" s="131">
        <f>Nachschleiftexte!G1063</f>
        <v>0</v>
      </c>
      <c r="J1110" s="56">
        <f>Nachschleiftexte!E1063</f>
        <v>0</v>
      </c>
      <c r="K1110" s="56">
        <f>Nachschleiftexte!J1063</f>
        <v>0</v>
      </c>
      <c r="L1110" s="56">
        <f>Nachschleiftexte!X1063</f>
        <v>0</v>
      </c>
      <c r="M1110" s="56">
        <f>Nachschleiftexte!Y1063</f>
        <v>0</v>
      </c>
      <c r="N1110" s="56">
        <f>Nachschleiftexte!K1063</f>
        <v>0</v>
      </c>
      <c r="O1110" s="56">
        <f>Nachschleiftexte!L1063</f>
        <v>0</v>
      </c>
      <c r="P1110" s="56">
        <f>Nachschleiftexte!F1063</f>
        <v>0</v>
      </c>
      <c r="Q1110" s="56">
        <f>Nachschleiftexte!AD1063</f>
        <v>0</v>
      </c>
      <c r="R1110" s="56">
        <f>Nachschleiftexte!R1063</f>
        <v>0</v>
      </c>
      <c r="S1110" s="56">
        <f>Nachschleiftexte!N1063</f>
        <v>0</v>
      </c>
      <c r="T1110" s="56">
        <f>Nachschleiftexte!AB1063</f>
        <v>0</v>
      </c>
    </row>
    <row r="1111" spans="3:20" x14ac:dyDescent="0.25">
      <c r="C1111" s="82">
        <f>Nachschleiftexte!A1064</f>
        <v>0</v>
      </c>
      <c r="D1111" s="56" t="str">
        <f>IF(C1111=[1]Sheet1!A1055,"ok","falsch")</f>
        <v>ok</v>
      </c>
      <c r="E1111" s="57" t="e" cm="1">
        <f t="array" aca="1" ref="E1111" ca="1">INDIRECT(A1114&amp;B1114)</f>
        <v>#REF!</v>
      </c>
      <c r="F1111" s="56">
        <f>Nachschleiftexte!C1064</f>
        <v>0</v>
      </c>
      <c r="G1111" s="56">
        <f>Nachschleiftexte!D1064</f>
        <v>0</v>
      </c>
      <c r="H1111" s="56">
        <f>Nachschleiftexte!O1064</f>
        <v>0</v>
      </c>
      <c r="I1111" s="131">
        <f>Nachschleiftexte!G1064</f>
        <v>0</v>
      </c>
      <c r="J1111" s="56">
        <f>Nachschleiftexte!E1064</f>
        <v>0</v>
      </c>
      <c r="K1111" s="56">
        <f>Nachschleiftexte!J1064</f>
        <v>0</v>
      </c>
      <c r="L1111" s="56">
        <f>Nachschleiftexte!X1064</f>
        <v>0</v>
      </c>
      <c r="M1111" s="56">
        <f>Nachschleiftexte!Y1064</f>
        <v>0</v>
      </c>
      <c r="N1111" s="56">
        <f>Nachschleiftexte!K1064</f>
        <v>0</v>
      </c>
      <c r="O1111" s="56">
        <f>Nachschleiftexte!L1064</f>
        <v>0</v>
      </c>
      <c r="P1111" s="56">
        <f>Nachschleiftexte!F1064</f>
        <v>0</v>
      </c>
      <c r="Q1111" s="56">
        <f>Nachschleiftexte!AD1064</f>
        <v>0</v>
      </c>
      <c r="R1111" s="56">
        <f>Nachschleiftexte!R1064</f>
        <v>0</v>
      </c>
      <c r="S1111" s="56">
        <f>Nachschleiftexte!N1064</f>
        <v>0</v>
      </c>
      <c r="T1111" s="56">
        <f>Nachschleiftexte!AB1064</f>
        <v>0</v>
      </c>
    </row>
    <row r="1112" spans="3:20" s="6" customFormat="1" x14ac:dyDescent="0.25">
      <c r="C1112" s="82">
        <f>Nachschleiftexte!A1065</f>
        <v>0</v>
      </c>
      <c r="D1112" s="56" t="str">
        <f>IF(C1112=[1]Sheet1!A1056,"ok","falsch")</f>
        <v>ok</v>
      </c>
      <c r="E1112" s="57" t="e" cm="1">
        <f t="array" aca="1" ref="E1112" ca="1">INDIRECT(A1115&amp;B1115)</f>
        <v>#REF!</v>
      </c>
      <c r="F1112" s="56">
        <f>Nachschleiftexte!C1065</f>
        <v>0</v>
      </c>
      <c r="G1112" s="56">
        <f>Nachschleiftexte!D1065</f>
        <v>0</v>
      </c>
      <c r="H1112" s="56">
        <f>Nachschleiftexte!O1065</f>
        <v>0</v>
      </c>
      <c r="I1112" s="131">
        <f>Nachschleiftexte!G1065</f>
        <v>0</v>
      </c>
      <c r="J1112" s="56">
        <f>Nachschleiftexte!E1065</f>
        <v>0</v>
      </c>
      <c r="K1112" s="56">
        <f>Nachschleiftexte!J1065</f>
        <v>0</v>
      </c>
      <c r="L1112" s="56">
        <f>Nachschleiftexte!X1065</f>
        <v>0</v>
      </c>
      <c r="M1112" s="56">
        <f>Nachschleiftexte!Y1065</f>
        <v>0</v>
      </c>
      <c r="N1112" s="56">
        <f>Nachschleiftexte!K1065</f>
        <v>0</v>
      </c>
      <c r="O1112" s="56">
        <f>Nachschleiftexte!L1065</f>
        <v>0</v>
      </c>
      <c r="P1112" s="56">
        <f>Nachschleiftexte!F1065</f>
        <v>0</v>
      </c>
      <c r="Q1112" s="56">
        <f>Nachschleiftexte!AD1065</f>
        <v>0</v>
      </c>
      <c r="R1112" s="56">
        <f>Nachschleiftexte!R1065</f>
        <v>0</v>
      </c>
      <c r="S1112" s="56">
        <f>Nachschleiftexte!N1065</f>
        <v>0</v>
      </c>
      <c r="T1112" s="56">
        <f>Nachschleiftexte!AB1065</f>
        <v>0</v>
      </c>
    </row>
    <row r="1113" spans="3:20" x14ac:dyDescent="0.25">
      <c r="C1113" s="82">
        <f>Nachschleiftexte!A1066</f>
        <v>0</v>
      </c>
      <c r="D1113" s="56" t="str">
        <f>IF(C1113=[1]Sheet1!A1057,"ok","falsch")</f>
        <v>ok</v>
      </c>
      <c r="E1113" s="57" t="e" cm="1">
        <f t="array" aca="1" ref="E1113" ca="1">INDIRECT(A1116&amp;B1116)</f>
        <v>#REF!</v>
      </c>
      <c r="F1113" s="56">
        <f>Nachschleiftexte!C1066</f>
        <v>0</v>
      </c>
      <c r="G1113" s="56">
        <f>Nachschleiftexte!D1066</f>
        <v>0</v>
      </c>
      <c r="H1113" s="56">
        <f>Nachschleiftexte!O1066</f>
        <v>0</v>
      </c>
      <c r="I1113" s="131">
        <f>Nachschleiftexte!G1066</f>
        <v>0</v>
      </c>
      <c r="J1113" s="56">
        <f>Nachschleiftexte!E1066</f>
        <v>0</v>
      </c>
      <c r="K1113" s="56">
        <f>Nachschleiftexte!J1066</f>
        <v>0</v>
      </c>
      <c r="L1113" s="56">
        <f>Nachschleiftexte!X1066</f>
        <v>0</v>
      </c>
      <c r="M1113" s="56">
        <f>Nachschleiftexte!Y1066</f>
        <v>0</v>
      </c>
      <c r="N1113" s="56">
        <f>Nachschleiftexte!K1066</f>
        <v>0</v>
      </c>
      <c r="O1113" s="56">
        <f>Nachschleiftexte!L1066</f>
        <v>0</v>
      </c>
      <c r="P1113" s="56">
        <f>Nachschleiftexte!F1066</f>
        <v>0</v>
      </c>
      <c r="Q1113" s="56">
        <f>Nachschleiftexte!AD1066</f>
        <v>0</v>
      </c>
      <c r="R1113" s="56">
        <f>Nachschleiftexte!R1066</f>
        <v>0</v>
      </c>
      <c r="S1113" s="56">
        <f>Nachschleiftexte!N1066</f>
        <v>0</v>
      </c>
      <c r="T1113" s="56">
        <f>Nachschleiftexte!AB1066</f>
        <v>0</v>
      </c>
    </row>
    <row r="1114" spans="3:20" s="6" customFormat="1" x14ac:dyDescent="0.25">
      <c r="C1114" s="82">
        <f>Nachschleiftexte!A1067</f>
        <v>0</v>
      </c>
      <c r="D1114" s="56" t="str">
        <f>IF(C1114=[1]Sheet1!A1058,"ok","falsch")</f>
        <v>ok</v>
      </c>
      <c r="E1114" s="57" t="e" cm="1">
        <f t="array" aca="1" ref="E1114" ca="1">INDIRECT(A1117&amp;B1117)</f>
        <v>#REF!</v>
      </c>
      <c r="F1114" s="56">
        <f>Nachschleiftexte!C1067</f>
        <v>0</v>
      </c>
      <c r="G1114" s="56">
        <f>Nachschleiftexte!D1067</f>
        <v>0</v>
      </c>
      <c r="H1114" s="56">
        <f>Nachschleiftexte!O1067</f>
        <v>0</v>
      </c>
      <c r="I1114" s="131">
        <f>Nachschleiftexte!G1067</f>
        <v>0</v>
      </c>
      <c r="J1114" s="56">
        <f>Nachschleiftexte!E1067</f>
        <v>0</v>
      </c>
      <c r="K1114" s="56">
        <f>Nachschleiftexte!J1067</f>
        <v>0</v>
      </c>
      <c r="L1114" s="56">
        <f>Nachschleiftexte!X1067</f>
        <v>0</v>
      </c>
      <c r="M1114" s="56">
        <f>Nachschleiftexte!Y1067</f>
        <v>0</v>
      </c>
      <c r="N1114" s="56">
        <f>Nachschleiftexte!K1067</f>
        <v>0</v>
      </c>
      <c r="O1114" s="56">
        <f>Nachschleiftexte!L1067</f>
        <v>0</v>
      </c>
      <c r="P1114" s="56">
        <f>Nachschleiftexte!F1067</f>
        <v>0</v>
      </c>
      <c r="Q1114" s="56">
        <f>Nachschleiftexte!AD1067</f>
        <v>0</v>
      </c>
      <c r="R1114" s="56">
        <f>Nachschleiftexte!R1067</f>
        <v>0</v>
      </c>
      <c r="S1114" s="56">
        <f>Nachschleiftexte!N1067</f>
        <v>0</v>
      </c>
      <c r="T1114" s="56">
        <f>Nachschleiftexte!AB1067</f>
        <v>0</v>
      </c>
    </row>
    <row r="1115" spans="3:20" x14ac:dyDescent="0.25">
      <c r="C1115" s="82">
        <f>Nachschleiftexte!A1068</f>
        <v>0</v>
      </c>
      <c r="D1115" s="56" t="str">
        <f>IF(C1115=[1]Sheet1!A1059,"ok","falsch")</f>
        <v>ok</v>
      </c>
      <c r="E1115" s="57" t="e" cm="1">
        <f t="array" aca="1" ref="E1115" ca="1">INDIRECT(A1118&amp;B1118)</f>
        <v>#REF!</v>
      </c>
      <c r="F1115" s="56">
        <f>Nachschleiftexte!C1068</f>
        <v>0</v>
      </c>
      <c r="G1115" s="56">
        <f>Nachschleiftexte!D1068</f>
        <v>0</v>
      </c>
      <c r="H1115" s="56">
        <f>Nachschleiftexte!O1068</f>
        <v>0</v>
      </c>
      <c r="I1115" s="131">
        <f>Nachschleiftexte!G1068</f>
        <v>0</v>
      </c>
      <c r="J1115" s="56">
        <f>Nachschleiftexte!E1068</f>
        <v>0</v>
      </c>
      <c r="K1115" s="56">
        <f>Nachschleiftexte!J1068</f>
        <v>0</v>
      </c>
      <c r="L1115" s="56">
        <f>Nachschleiftexte!X1068</f>
        <v>0</v>
      </c>
      <c r="M1115" s="56">
        <f>Nachschleiftexte!Y1068</f>
        <v>0</v>
      </c>
      <c r="N1115" s="56">
        <f>Nachschleiftexte!K1068</f>
        <v>0</v>
      </c>
      <c r="O1115" s="56">
        <f>Nachschleiftexte!L1068</f>
        <v>0</v>
      </c>
      <c r="P1115" s="56">
        <f>Nachschleiftexte!F1068</f>
        <v>0</v>
      </c>
      <c r="Q1115" s="56">
        <f>Nachschleiftexte!AD1068</f>
        <v>0</v>
      </c>
      <c r="R1115" s="56">
        <f>Nachschleiftexte!R1068</f>
        <v>0</v>
      </c>
      <c r="S1115" s="56">
        <f>Nachschleiftexte!N1068</f>
        <v>0</v>
      </c>
      <c r="T1115" s="56">
        <f>Nachschleiftexte!AB1068</f>
        <v>0</v>
      </c>
    </row>
    <row r="1116" spans="3:20" s="6" customFormat="1" x14ac:dyDescent="0.25">
      <c r="C1116" s="82">
        <f>Nachschleiftexte!A1069</f>
        <v>0</v>
      </c>
      <c r="D1116" s="56" t="str">
        <f>IF(C1116=[1]Sheet1!A1060,"ok","falsch")</f>
        <v>ok</v>
      </c>
      <c r="E1116" s="57" t="e" cm="1">
        <f t="array" aca="1" ref="E1116" ca="1">INDIRECT(A1119&amp;B1119)</f>
        <v>#REF!</v>
      </c>
      <c r="F1116" s="56">
        <f>Nachschleiftexte!C1069</f>
        <v>0</v>
      </c>
      <c r="G1116" s="56">
        <f>Nachschleiftexte!D1069</f>
        <v>0</v>
      </c>
      <c r="H1116" s="56">
        <f>Nachschleiftexte!O1069</f>
        <v>0</v>
      </c>
      <c r="I1116" s="131">
        <f>Nachschleiftexte!G1069</f>
        <v>0</v>
      </c>
      <c r="J1116" s="56">
        <f>Nachschleiftexte!E1069</f>
        <v>0</v>
      </c>
      <c r="K1116" s="56">
        <f>Nachschleiftexte!J1069</f>
        <v>0</v>
      </c>
      <c r="L1116" s="56">
        <f>Nachschleiftexte!X1069</f>
        <v>0</v>
      </c>
      <c r="M1116" s="56">
        <f>Nachschleiftexte!Y1069</f>
        <v>0</v>
      </c>
      <c r="N1116" s="56">
        <f>Nachschleiftexte!K1069</f>
        <v>0</v>
      </c>
      <c r="O1116" s="56">
        <f>Nachschleiftexte!L1069</f>
        <v>0</v>
      </c>
      <c r="P1116" s="56">
        <f>Nachschleiftexte!F1069</f>
        <v>0</v>
      </c>
      <c r="Q1116" s="56">
        <f>Nachschleiftexte!AD1069</f>
        <v>0</v>
      </c>
      <c r="R1116" s="56">
        <f>Nachschleiftexte!R1069</f>
        <v>0</v>
      </c>
      <c r="S1116" s="56">
        <f>Nachschleiftexte!N1069</f>
        <v>0</v>
      </c>
      <c r="T1116" s="56">
        <f>Nachschleiftexte!AB1069</f>
        <v>0</v>
      </c>
    </row>
    <row r="1117" spans="3:20" x14ac:dyDescent="0.25">
      <c r="C1117" s="82">
        <f>Nachschleiftexte!A1070</f>
        <v>0</v>
      </c>
      <c r="D1117" s="56" t="str">
        <f>IF(C1117=[1]Sheet1!A1061,"ok","falsch")</f>
        <v>ok</v>
      </c>
      <c r="E1117" s="57" t="e" cm="1">
        <f t="array" aca="1" ref="E1117" ca="1">INDIRECT(A1120&amp;B1120)</f>
        <v>#REF!</v>
      </c>
      <c r="F1117" s="56">
        <f>Nachschleiftexte!C1070</f>
        <v>0</v>
      </c>
      <c r="G1117" s="56">
        <f>Nachschleiftexte!D1070</f>
        <v>0</v>
      </c>
      <c r="H1117" s="56">
        <f>Nachschleiftexte!O1070</f>
        <v>0</v>
      </c>
      <c r="I1117" s="131">
        <f>Nachschleiftexte!G1070</f>
        <v>0</v>
      </c>
      <c r="J1117" s="56">
        <f>Nachschleiftexte!E1070</f>
        <v>0</v>
      </c>
      <c r="K1117" s="56">
        <f>Nachschleiftexte!J1070</f>
        <v>0</v>
      </c>
      <c r="L1117" s="56">
        <f>Nachschleiftexte!X1070</f>
        <v>0</v>
      </c>
      <c r="M1117" s="56">
        <f>Nachschleiftexte!Y1070</f>
        <v>0</v>
      </c>
      <c r="N1117" s="56">
        <f>Nachschleiftexte!K1070</f>
        <v>0</v>
      </c>
      <c r="O1117" s="56">
        <f>Nachschleiftexte!L1070</f>
        <v>0</v>
      </c>
      <c r="P1117" s="56">
        <f>Nachschleiftexte!F1070</f>
        <v>0</v>
      </c>
      <c r="Q1117" s="56">
        <f>Nachschleiftexte!AD1070</f>
        <v>0</v>
      </c>
      <c r="R1117" s="56">
        <f>Nachschleiftexte!R1070</f>
        <v>0</v>
      </c>
      <c r="S1117" s="56">
        <f>Nachschleiftexte!N1070</f>
        <v>0</v>
      </c>
      <c r="T1117" s="56">
        <f>Nachschleiftexte!AB1070</f>
        <v>0</v>
      </c>
    </row>
    <row r="1118" spans="3:20" s="6" customFormat="1" x14ac:dyDescent="0.25">
      <c r="C1118" s="82">
        <f>Nachschleiftexte!A1071</f>
        <v>0</v>
      </c>
      <c r="D1118" s="56" t="str">
        <f>IF(C1118=[1]Sheet1!A1062,"ok","falsch")</f>
        <v>ok</v>
      </c>
      <c r="E1118" s="57" t="e" cm="1">
        <f t="array" aca="1" ref="E1118" ca="1">INDIRECT(A1121&amp;B1121)</f>
        <v>#REF!</v>
      </c>
      <c r="F1118" s="56">
        <f>Nachschleiftexte!C1071</f>
        <v>0</v>
      </c>
      <c r="G1118" s="56">
        <f>Nachschleiftexte!D1071</f>
        <v>0</v>
      </c>
      <c r="H1118" s="56">
        <f>Nachschleiftexte!O1071</f>
        <v>0</v>
      </c>
      <c r="I1118" s="131">
        <f>Nachschleiftexte!G1071</f>
        <v>0</v>
      </c>
      <c r="J1118" s="56">
        <f>Nachschleiftexte!E1071</f>
        <v>0</v>
      </c>
      <c r="K1118" s="56">
        <f>Nachschleiftexte!J1071</f>
        <v>0</v>
      </c>
      <c r="L1118" s="56">
        <f>Nachschleiftexte!X1071</f>
        <v>0</v>
      </c>
      <c r="M1118" s="56">
        <f>Nachschleiftexte!Y1071</f>
        <v>0</v>
      </c>
      <c r="N1118" s="56">
        <f>Nachschleiftexte!K1071</f>
        <v>0</v>
      </c>
      <c r="O1118" s="56">
        <f>Nachschleiftexte!L1071</f>
        <v>0</v>
      </c>
      <c r="P1118" s="56">
        <f>Nachschleiftexte!F1071</f>
        <v>0</v>
      </c>
      <c r="Q1118" s="56">
        <f>Nachschleiftexte!AD1071</f>
        <v>0</v>
      </c>
      <c r="R1118" s="56">
        <f>Nachschleiftexte!R1071</f>
        <v>0</v>
      </c>
      <c r="S1118" s="56">
        <f>Nachschleiftexte!N1071</f>
        <v>0</v>
      </c>
      <c r="T1118" s="56">
        <f>Nachschleiftexte!AB1071</f>
        <v>0</v>
      </c>
    </row>
    <row r="1119" spans="3:20" x14ac:dyDescent="0.25">
      <c r="C1119" s="82">
        <f>Nachschleiftexte!A1072</f>
        <v>0</v>
      </c>
      <c r="D1119" s="56" t="str">
        <f>IF(C1119=[1]Sheet1!A1063,"ok","falsch")</f>
        <v>ok</v>
      </c>
      <c r="E1119" s="57" t="e" cm="1">
        <f t="array" aca="1" ref="E1119" ca="1">INDIRECT(A1122&amp;B1122)</f>
        <v>#REF!</v>
      </c>
      <c r="F1119" s="56">
        <f>Nachschleiftexte!C1072</f>
        <v>0</v>
      </c>
      <c r="G1119" s="56">
        <f>Nachschleiftexte!D1072</f>
        <v>0</v>
      </c>
      <c r="H1119" s="56">
        <f>Nachschleiftexte!O1072</f>
        <v>0</v>
      </c>
      <c r="I1119" s="131">
        <f>Nachschleiftexte!G1072</f>
        <v>0</v>
      </c>
      <c r="J1119" s="56">
        <f>Nachschleiftexte!E1072</f>
        <v>0</v>
      </c>
      <c r="K1119" s="56">
        <f>Nachschleiftexte!J1072</f>
        <v>0</v>
      </c>
      <c r="L1119" s="56">
        <f>Nachschleiftexte!X1072</f>
        <v>0</v>
      </c>
      <c r="M1119" s="56">
        <f>Nachschleiftexte!Y1072</f>
        <v>0</v>
      </c>
      <c r="N1119" s="56">
        <f>Nachschleiftexte!K1072</f>
        <v>0</v>
      </c>
      <c r="O1119" s="56">
        <f>Nachschleiftexte!L1072</f>
        <v>0</v>
      </c>
      <c r="P1119" s="56">
        <f>Nachschleiftexte!F1072</f>
        <v>0</v>
      </c>
      <c r="Q1119" s="56">
        <f>Nachschleiftexte!AD1072</f>
        <v>0</v>
      </c>
      <c r="R1119" s="56">
        <f>Nachschleiftexte!R1072</f>
        <v>0</v>
      </c>
      <c r="S1119" s="56">
        <f>Nachschleiftexte!N1072</f>
        <v>0</v>
      </c>
      <c r="T1119" s="56">
        <f>Nachschleiftexte!AB1072</f>
        <v>0</v>
      </c>
    </row>
    <row r="1120" spans="3:20" s="6" customFormat="1" x14ac:dyDescent="0.25">
      <c r="C1120" s="82">
        <f>Nachschleiftexte!A1073</f>
        <v>0</v>
      </c>
      <c r="D1120" s="56" t="str">
        <f>IF(C1120=[1]Sheet1!A1064,"ok","falsch")</f>
        <v>ok</v>
      </c>
      <c r="E1120" s="57" t="e" cm="1">
        <f t="array" aca="1" ref="E1120" ca="1">INDIRECT(A1123&amp;B1123)</f>
        <v>#REF!</v>
      </c>
      <c r="F1120" s="56">
        <f>Nachschleiftexte!C1073</f>
        <v>0</v>
      </c>
      <c r="G1120" s="56">
        <f>Nachschleiftexte!D1073</f>
        <v>0</v>
      </c>
      <c r="H1120" s="56">
        <f>Nachschleiftexte!O1073</f>
        <v>0</v>
      </c>
      <c r="I1120" s="131">
        <f>Nachschleiftexte!G1073</f>
        <v>0</v>
      </c>
      <c r="J1120" s="56">
        <f>Nachschleiftexte!E1073</f>
        <v>0</v>
      </c>
      <c r="K1120" s="56">
        <f>Nachschleiftexte!J1073</f>
        <v>0</v>
      </c>
      <c r="L1120" s="56">
        <f>Nachschleiftexte!X1073</f>
        <v>0</v>
      </c>
      <c r="M1120" s="56">
        <f>Nachschleiftexte!Y1073</f>
        <v>0</v>
      </c>
      <c r="N1120" s="56">
        <f>Nachschleiftexte!K1073</f>
        <v>0</v>
      </c>
      <c r="O1120" s="56">
        <f>Nachschleiftexte!L1073</f>
        <v>0</v>
      </c>
      <c r="P1120" s="56">
        <f>Nachschleiftexte!F1073</f>
        <v>0</v>
      </c>
      <c r="Q1120" s="56">
        <f>Nachschleiftexte!AD1073</f>
        <v>0</v>
      </c>
      <c r="R1120" s="56">
        <f>Nachschleiftexte!R1073</f>
        <v>0</v>
      </c>
      <c r="S1120" s="56">
        <f>Nachschleiftexte!N1073</f>
        <v>0</v>
      </c>
      <c r="T1120" s="56">
        <f>Nachschleiftexte!AB1073</f>
        <v>0</v>
      </c>
    </row>
    <row r="1121" spans="3:20" x14ac:dyDescent="0.25">
      <c r="C1121" s="82">
        <f>Nachschleiftexte!A1074</f>
        <v>0</v>
      </c>
      <c r="D1121" s="56" t="str">
        <f>IF(C1121=[1]Sheet1!A1065,"ok","falsch")</f>
        <v>ok</v>
      </c>
      <c r="E1121" s="57" t="e" cm="1">
        <f t="array" aca="1" ref="E1121" ca="1">INDIRECT(A1124&amp;B1124)</f>
        <v>#REF!</v>
      </c>
      <c r="F1121" s="56">
        <f>Nachschleiftexte!C1074</f>
        <v>0</v>
      </c>
      <c r="G1121" s="56">
        <f>Nachschleiftexte!D1074</f>
        <v>0</v>
      </c>
      <c r="H1121" s="56">
        <f>Nachschleiftexte!O1074</f>
        <v>0</v>
      </c>
      <c r="I1121" s="131">
        <f>Nachschleiftexte!G1074</f>
        <v>0</v>
      </c>
      <c r="J1121" s="56">
        <f>Nachschleiftexte!E1074</f>
        <v>0</v>
      </c>
      <c r="K1121" s="56">
        <f>Nachschleiftexte!J1074</f>
        <v>0</v>
      </c>
      <c r="L1121" s="56">
        <f>Nachschleiftexte!X1074</f>
        <v>0</v>
      </c>
      <c r="M1121" s="56">
        <f>Nachschleiftexte!Y1074</f>
        <v>0</v>
      </c>
      <c r="N1121" s="56">
        <f>Nachschleiftexte!K1074</f>
        <v>0</v>
      </c>
      <c r="O1121" s="56">
        <f>Nachschleiftexte!L1074</f>
        <v>0</v>
      </c>
      <c r="P1121" s="56">
        <f>Nachschleiftexte!F1074</f>
        <v>0</v>
      </c>
      <c r="Q1121" s="56">
        <f>Nachschleiftexte!AD1074</f>
        <v>0</v>
      </c>
      <c r="R1121" s="56">
        <f>Nachschleiftexte!R1074</f>
        <v>0</v>
      </c>
      <c r="S1121" s="56">
        <f>Nachschleiftexte!N1074</f>
        <v>0</v>
      </c>
      <c r="T1121" s="56">
        <f>Nachschleiftexte!AB1074</f>
        <v>0</v>
      </c>
    </row>
    <row r="1122" spans="3:20" s="6" customFormat="1" x14ac:dyDescent="0.25">
      <c r="C1122" s="82">
        <f>Nachschleiftexte!A1075</f>
        <v>0</v>
      </c>
      <c r="D1122" s="56" t="str">
        <f>IF(C1122=[1]Sheet1!A1066,"ok","falsch")</f>
        <v>ok</v>
      </c>
      <c r="E1122" s="57" t="e" cm="1">
        <f t="array" aca="1" ref="E1122" ca="1">INDIRECT(A1125&amp;B1125)</f>
        <v>#REF!</v>
      </c>
      <c r="F1122" s="56">
        <f>Nachschleiftexte!C1075</f>
        <v>0</v>
      </c>
      <c r="G1122" s="56">
        <f>Nachschleiftexte!D1075</f>
        <v>0</v>
      </c>
      <c r="H1122" s="56">
        <f>Nachschleiftexte!O1075</f>
        <v>0</v>
      </c>
      <c r="I1122" s="131">
        <f>Nachschleiftexte!G1075</f>
        <v>0</v>
      </c>
      <c r="J1122" s="56">
        <f>Nachschleiftexte!E1075</f>
        <v>0</v>
      </c>
      <c r="K1122" s="56">
        <f>Nachschleiftexte!J1075</f>
        <v>0</v>
      </c>
      <c r="L1122" s="56">
        <f>Nachschleiftexte!X1075</f>
        <v>0</v>
      </c>
      <c r="M1122" s="56">
        <f>Nachschleiftexte!Y1075</f>
        <v>0</v>
      </c>
      <c r="N1122" s="56">
        <f>Nachschleiftexte!K1075</f>
        <v>0</v>
      </c>
      <c r="O1122" s="56">
        <f>Nachschleiftexte!L1075</f>
        <v>0</v>
      </c>
      <c r="P1122" s="56">
        <f>Nachschleiftexte!F1075</f>
        <v>0</v>
      </c>
      <c r="Q1122" s="56">
        <f>Nachschleiftexte!AD1075</f>
        <v>0</v>
      </c>
      <c r="R1122" s="56">
        <f>Nachschleiftexte!R1075</f>
        <v>0</v>
      </c>
      <c r="S1122" s="56">
        <f>Nachschleiftexte!N1075</f>
        <v>0</v>
      </c>
      <c r="T1122" s="56">
        <f>Nachschleiftexte!AB1075</f>
        <v>0</v>
      </c>
    </row>
    <row r="1123" spans="3:20" x14ac:dyDescent="0.25">
      <c r="C1123" s="82">
        <f>Nachschleiftexte!A1076</f>
        <v>0</v>
      </c>
      <c r="D1123" s="56" t="str">
        <f>IF(C1123=[1]Sheet1!A1067,"ok","falsch")</f>
        <v>ok</v>
      </c>
      <c r="E1123" s="57" t="e" cm="1">
        <f t="array" aca="1" ref="E1123" ca="1">INDIRECT(A1126&amp;B1126)</f>
        <v>#REF!</v>
      </c>
      <c r="F1123" s="56">
        <f>Nachschleiftexte!C1076</f>
        <v>0</v>
      </c>
      <c r="G1123" s="56">
        <f>Nachschleiftexte!D1076</f>
        <v>0</v>
      </c>
      <c r="H1123" s="56">
        <f>Nachschleiftexte!O1076</f>
        <v>0</v>
      </c>
      <c r="I1123" s="131">
        <f>Nachschleiftexte!G1076</f>
        <v>0</v>
      </c>
      <c r="J1123" s="56">
        <f>Nachschleiftexte!E1076</f>
        <v>0</v>
      </c>
      <c r="K1123" s="56">
        <f>Nachschleiftexte!J1076</f>
        <v>0</v>
      </c>
      <c r="L1123" s="56">
        <f>Nachschleiftexte!X1076</f>
        <v>0</v>
      </c>
      <c r="M1123" s="56">
        <f>Nachschleiftexte!Y1076</f>
        <v>0</v>
      </c>
      <c r="N1123" s="56">
        <f>Nachschleiftexte!K1076</f>
        <v>0</v>
      </c>
      <c r="O1123" s="56">
        <f>Nachschleiftexte!L1076</f>
        <v>0</v>
      </c>
      <c r="P1123" s="56">
        <f>Nachschleiftexte!F1076</f>
        <v>0</v>
      </c>
      <c r="Q1123" s="56">
        <f>Nachschleiftexte!AD1076</f>
        <v>0</v>
      </c>
      <c r="R1123" s="56">
        <f>Nachschleiftexte!R1076</f>
        <v>0</v>
      </c>
      <c r="S1123" s="56">
        <f>Nachschleiftexte!N1076</f>
        <v>0</v>
      </c>
      <c r="T1123" s="56">
        <f>Nachschleiftexte!AB1076</f>
        <v>0</v>
      </c>
    </row>
    <row r="1124" spans="3:20" s="6" customFormat="1" x14ac:dyDescent="0.25">
      <c r="C1124" s="82">
        <f>Nachschleiftexte!A1077</f>
        <v>0</v>
      </c>
      <c r="D1124" s="56" t="str">
        <f>IF(C1124=[1]Sheet1!A1068,"ok","falsch")</f>
        <v>ok</v>
      </c>
      <c r="E1124" s="57" t="e" cm="1">
        <f t="array" aca="1" ref="E1124" ca="1">INDIRECT(A1127&amp;B1127)</f>
        <v>#REF!</v>
      </c>
      <c r="F1124" s="56">
        <f>Nachschleiftexte!C1077</f>
        <v>0</v>
      </c>
      <c r="G1124" s="56">
        <f>Nachschleiftexte!D1077</f>
        <v>0</v>
      </c>
      <c r="H1124" s="56">
        <f>Nachschleiftexte!O1077</f>
        <v>0</v>
      </c>
      <c r="I1124" s="131">
        <f>Nachschleiftexte!G1077</f>
        <v>0</v>
      </c>
      <c r="J1124" s="56">
        <f>Nachschleiftexte!E1077</f>
        <v>0</v>
      </c>
      <c r="K1124" s="56">
        <f>Nachschleiftexte!J1077</f>
        <v>0</v>
      </c>
      <c r="L1124" s="56">
        <f>Nachschleiftexte!X1077</f>
        <v>0</v>
      </c>
      <c r="M1124" s="56">
        <f>Nachschleiftexte!Y1077</f>
        <v>0</v>
      </c>
      <c r="N1124" s="56">
        <f>Nachschleiftexte!K1077</f>
        <v>0</v>
      </c>
      <c r="O1124" s="56">
        <f>Nachschleiftexte!L1077</f>
        <v>0</v>
      </c>
      <c r="P1124" s="56">
        <f>Nachschleiftexte!F1077</f>
        <v>0</v>
      </c>
      <c r="Q1124" s="56">
        <f>Nachschleiftexte!AD1077</f>
        <v>0</v>
      </c>
      <c r="R1124" s="56">
        <f>Nachschleiftexte!R1077</f>
        <v>0</v>
      </c>
      <c r="S1124" s="56">
        <f>Nachschleiftexte!N1077</f>
        <v>0</v>
      </c>
      <c r="T1124" s="56">
        <f>Nachschleiftexte!AB1077</f>
        <v>0</v>
      </c>
    </row>
    <row r="1125" spans="3:20" x14ac:dyDescent="0.25">
      <c r="C1125" s="82">
        <f>Nachschleiftexte!A1078</f>
        <v>0</v>
      </c>
      <c r="D1125" s="56" t="str">
        <f>IF(C1125=[1]Sheet1!A1069,"ok","falsch")</f>
        <v>ok</v>
      </c>
      <c r="E1125" s="57" t="e" cm="1">
        <f t="array" aca="1" ref="E1125" ca="1">INDIRECT(A1128&amp;B1128)</f>
        <v>#REF!</v>
      </c>
      <c r="F1125" s="56">
        <f>Nachschleiftexte!C1078</f>
        <v>0</v>
      </c>
      <c r="G1125" s="56">
        <f>Nachschleiftexte!D1078</f>
        <v>0</v>
      </c>
      <c r="H1125" s="56">
        <f>Nachschleiftexte!O1078</f>
        <v>0</v>
      </c>
      <c r="I1125" s="131">
        <f>Nachschleiftexte!G1078</f>
        <v>0</v>
      </c>
      <c r="J1125" s="56">
        <f>Nachschleiftexte!E1078</f>
        <v>0</v>
      </c>
      <c r="K1125" s="56">
        <f>Nachschleiftexte!J1078</f>
        <v>0</v>
      </c>
      <c r="L1125" s="56">
        <f>Nachschleiftexte!X1078</f>
        <v>0</v>
      </c>
      <c r="M1125" s="56">
        <f>Nachschleiftexte!Y1078</f>
        <v>0</v>
      </c>
      <c r="N1125" s="56">
        <f>Nachschleiftexte!K1078</f>
        <v>0</v>
      </c>
      <c r="O1125" s="56">
        <f>Nachschleiftexte!L1078</f>
        <v>0</v>
      </c>
      <c r="P1125" s="56">
        <f>Nachschleiftexte!F1078</f>
        <v>0</v>
      </c>
      <c r="Q1125" s="56">
        <f>Nachschleiftexte!AD1078</f>
        <v>0</v>
      </c>
      <c r="R1125" s="56">
        <f>Nachschleiftexte!R1078</f>
        <v>0</v>
      </c>
      <c r="S1125" s="56">
        <f>Nachschleiftexte!N1078</f>
        <v>0</v>
      </c>
      <c r="T1125" s="56">
        <f>Nachschleiftexte!AB1078</f>
        <v>0</v>
      </c>
    </row>
    <row r="1126" spans="3:20" s="6" customFormat="1" x14ac:dyDescent="0.25">
      <c r="C1126" s="82">
        <f>Nachschleiftexte!A1079</f>
        <v>0</v>
      </c>
      <c r="D1126" s="56" t="str">
        <f>IF(C1126=[1]Sheet1!A1070,"ok","falsch")</f>
        <v>ok</v>
      </c>
      <c r="E1126" s="57" t="e" cm="1">
        <f t="array" aca="1" ref="E1126" ca="1">INDIRECT(A1129&amp;B1129)</f>
        <v>#REF!</v>
      </c>
      <c r="F1126" s="56">
        <f>Nachschleiftexte!C1079</f>
        <v>0</v>
      </c>
      <c r="G1126" s="56">
        <f>Nachschleiftexte!D1079</f>
        <v>0</v>
      </c>
      <c r="H1126" s="56">
        <f>Nachschleiftexte!O1079</f>
        <v>0</v>
      </c>
      <c r="I1126" s="131">
        <f>Nachschleiftexte!G1079</f>
        <v>0</v>
      </c>
      <c r="J1126" s="56">
        <f>Nachschleiftexte!E1079</f>
        <v>0</v>
      </c>
      <c r="K1126" s="56">
        <f>Nachschleiftexte!J1079</f>
        <v>0</v>
      </c>
      <c r="L1126" s="56">
        <f>Nachschleiftexte!X1079</f>
        <v>0</v>
      </c>
      <c r="M1126" s="56">
        <f>Nachschleiftexte!Y1079</f>
        <v>0</v>
      </c>
      <c r="N1126" s="56">
        <f>Nachschleiftexte!K1079</f>
        <v>0</v>
      </c>
      <c r="O1126" s="56">
        <f>Nachschleiftexte!L1079</f>
        <v>0</v>
      </c>
      <c r="P1126" s="56">
        <f>Nachschleiftexte!F1079</f>
        <v>0</v>
      </c>
      <c r="Q1126" s="56">
        <f>Nachschleiftexte!AD1079</f>
        <v>0</v>
      </c>
      <c r="R1126" s="56">
        <f>Nachschleiftexte!R1079</f>
        <v>0</v>
      </c>
      <c r="S1126" s="56">
        <f>Nachschleiftexte!N1079</f>
        <v>0</v>
      </c>
      <c r="T1126" s="56">
        <f>Nachschleiftexte!AB1079</f>
        <v>0</v>
      </c>
    </row>
    <row r="1127" spans="3:20" x14ac:dyDescent="0.25">
      <c r="C1127" s="82">
        <f>Nachschleiftexte!A1080</f>
        <v>0</v>
      </c>
      <c r="D1127" s="56" t="str">
        <f>IF(C1127=[1]Sheet1!A1071,"ok","falsch")</f>
        <v>ok</v>
      </c>
      <c r="E1127" s="57" t="e" cm="1">
        <f t="array" aca="1" ref="E1127" ca="1">INDIRECT(A1130&amp;B1130)</f>
        <v>#REF!</v>
      </c>
      <c r="F1127" s="56">
        <f>Nachschleiftexte!C1080</f>
        <v>0</v>
      </c>
      <c r="G1127" s="56">
        <f>Nachschleiftexte!D1080</f>
        <v>0</v>
      </c>
      <c r="H1127" s="56">
        <f>Nachschleiftexte!O1080</f>
        <v>0</v>
      </c>
      <c r="I1127" s="131">
        <f>Nachschleiftexte!G1080</f>
        <v>0</v>
      </c>
      <c r="J1127" s="56">
        <f>Nachschleiftexte!E1080</f>
        <v>0</v>
      </c>
      <c r="K1127" s="56">
        <f>Nachschleiftexte!J1080</f>
        <v>0</v>
      </c>
      <c r="L1127" s="56">
        <f>Nachschleiftexte!X1080</f>
        <v>0</v>
      </c>
      <c r="M1127" s="56">
        <f>Nachschleiftexte!Y1080</f>
        <v>0</v>
      </c>
      <c r="N1127" s="56">
        <f>Nachschleiftexte!K1080</f>
        <v>0</v>
      </c>
      <c r="O1127" s="56">
        <f>Nachschleiftexte!L1080</f>
        <v>0</v>
      </c>
      <c r="P1127" s="56">
        <f>Nachschleiftexte!F1080</f>
        <v>0</v>
      </c>
      <c r="Q1127" s="56">
        <f>Nachschleiftexte!AD1080</f>
        <v>0</v>
      </c>
      <c r="R1127" s="56">
        <f>Nachschleiftexte!R1080</f>
        <v>0</v>
      </c>
      <c r="S1127" s="56">
        <f>Nachschleiftexte!N1080</f>
        <v>0</v>
      </c>
      <c r="T1127" s="56">
        <f>Nachschleiftexte!AB1080</f>
        <v>0</v>
      </c>
    </row>
    <row r="1128" spans="3:20" s="6" customFormat="1" x14ac:dyDescent="0.25">
      <c r="C1128" s="82">
        <f>Nachschleiftexte!A1081</f>
        <v>0</v>
      </c>
      <c r="D1128" s="56" t="str">
        <f>IF(C1128=[1]Sheet1!A1072,"ok","falsch")</f>
        <v>ok</v>
      </c>
      <c r="E1128" s="57" t="e" cm="1">
        <f t="array" aca="1" ref="E1128" ca="1">INDIRECT(A1131&amp;B1131)</f>
        <v>#REF!</v>
      </c>
      <c r="F1128" s="56">
        <f>Nachschleiftexte!C1081</f>
        <v>0</v>
      </c>
      <c r="G1128" s="56">
        <f>Nachschleiftexte!D1081</f>
        <v>0</v>
      </c>
      <c r="H1128" s="56">
        <f>Nachschleiftexte!O1081</f>
        <v>0</v>
      </c>
      <c r="I1128" s="131">
        <f>Nachschleiftexte!G1081</f>
        <v>0</v>
      </c>
      <c r="J1128" s="56">
        <f>Nachschleiftexte!E1081</f>
        <v>0</v>
      </c>
      <c r="K1128" s="56">
        <f>Nachschleiftexte!J1081</f>
        <v>0</v>
      </c>
      <c r="L1128" s="56">
        <f>Nachschleiftexte!X1081</f>
        <v>0</v>
      </c>
      <c r="M1128" s="56">
        <f>Nachschleiftexte!Y1081</f>
        <v>0</v>
      </c>
      <c r="N1128" s="56">
        <f>Nachschleiftexte!K1081</f>
        <v>0</v>
      </c>
      <c r="O1128" s="56">
        <f>Nachschleiftexte!L1081</f>
        <v>0</v>
      </c>
      <c r="P1128" s="56">
        <f>Nachschleiftexte!F1081</f>
        <v>0</v>
      </c>
      <c r="Q1128" s="56">
        <f>Nachschleiftexte!AD1081</f>
        <v>0</v>
      </c>
      <c r="R1128" s="56">
        <f>Nachschleiftexte!R1081</f>
        <v>0</v>
      </c>
      <c r="S1128" s="56">
        <f>Nachschleiftexte!N1081</f>
        <v>0</v>
      </c>
      <c r="T1128" s="56">
        <f>Nachschleiftexte!AB1081</f>
        <v>0</v>
      </c>
    </row>
    <row r="1129" spans="3:20" x14ac:dyDescent="0.25">
      <c r="C1129" s="82">
        <f>Nachschleiftexte!A1082</f>
        <v>0</v>
      </c>
      <c r="D1129" s="56" t="str">
        <f>IF(C1129=[1]Sheet1!A1073,"ok","falsch")</f>
        <v>ok</v>
      </c>
      <c r="E1129" s="57" t="e" cm="1">
        <f t="array" aca="1" ref="E1129" ca="1">INDIRECT(A1132&amp;B1132)</f>
        <v>#REF!</v>
      </c>
      <c r="F1129" s="56">
        <f>Nachschleiftexte!C1082</f>
        <v>0</v>
      </c>
      <c r="G1129" s="56">
        <f>Nachschleiftexte!D1082</f>
        <v>0</v>
      </c>
      <c r="H1129" s="56">
        <f>Nachschleiftexte!O1082</f>
        <v>0</v>
      </c>
      <c r="I1129" s="131">
        <f>Nachschleiftexte!G1082</f>
        <v>0</v>
      </c>
      <c r="J1129" s="56">
        <f>Nachschleiftexte!E1082</f>
        <v>0</v>
      </c>
      <c r="K1129" s="56">
        <f>Nachschleiftexte!J1082</f>
        <v>0</v>
      </c>
      <c r="L1129" s="56">
        <f>Nachschleiftexte!X1082</f>
        <v>0</v>
      </c>
      <c r="M1129" s="56">
        <f>Nachschleiftexte!Y1082</f>
        <v>0</v>
      </c>
      <c r="N1129" s="56">
        <f>Nachschleiftexte!K1082</f>
        <v>0</v>
      </c>
      <c r="O1129" s="56">
        <f>Nachschleiftexte!L1082</f>
        <v>0</v>
      </c>
      <c r="P1129" s="56">
        <f>Nachschleiftexte!F1082</f>
        <v>0</v>
      </c>
      <c r="Q1129" s="56">
        <f>Nachschleiftexte!AD1082</f>
        <v>0</v>
      </c>
      <c r="R1129" s="56">
        <f>Nachschleiftexte!R1082</f>
        <v>0</v>
      </c>
      <c r="S1129" s="56">
        <f>Nachschleiftexte!N1082</f>
        <v>0</v>
      </c>
      <c r="T1129" s="56">
        <f>Nachschleiftexte!AB1082</f>
        <v>0</v>
      </c>
    </row>
    <row r="1130" spans="3:20" s="6" customFormat="1" x14ac:dyDescent="0.25">
      <c r="C1130" s="82">
        <f>Nachschleiftexte!A1083</f>
        <v>0</v>
      </c>
      <c r="D1130" s="56" t="str">
        <f>IF(C1130=[1]Sheet1!A1074,"ok","falsch")</f>
        <v>ok</v>
      </c>
      <c r="E1130" s="57" t="e" cm="1">
        <f t="array" aca="1" ref="E1130" ca="1">INDIRECT(A1133&amp;B1133)</f>
        <v>#REF!</v>
      </c>
      <c r="F1130" s="56">
        <f>Nachschleiftexte!C1083</f>
        <v>0</v>
      </c>
      <c r="G1130" s="56">
        <f>Nachschleiftexte!D1083</f>
        <v>0</v>
      </c>
      <c r="H1130" s="56">
        <f>Nachschleiftexte!O1083</f>
        <v>0</v>
      </c>
      <c r="I1130" s="131">
        <f>Nachschleiftexte!G1083</f>
        <v>0</v>
      </c>
      <c r="J1130" s="56">
        <f>Nachschleiftexte!E1083</f>
        <v>0</v>
      </c>
      <c r="K1130" s="56">
        <f>Nachschleiftexte!J1083</f>
        <v>0</v>
      </c>
      <c r="L1130" s="56">
        <f>Nachschleiftexte!X1083</f>
        <v>0</v>
      </c>
      <c r="M1130" s="56">
        <f>Nachschleiftexte!Y1083</f>
        <v>0</v>
      </c>
      <c r="N1130" s="56">
        <f>Nachschleiftexte!K1083</f>
        <v>0</v>
      </c>
      <c r="O1130" s="56">
        <f>Nachschleiftexte!L1083</f>
        <v>0</v>
      </c>
      <c r="P1130" s="56">
        <f>Nachschleiftexte!F1083</f>
        <v>0</v>
      </c>
      <c r="Q1130" s="56">
        <f>Nachschleiftexte!AD1083</f>
        <v>0</v>
      </c>
      <c r="R1130" s="56">
        <f>Nachschleiftexte!R1083</f>
        <v>0</v>
      </c>
      <c r="S1130" s="56">
        <f>Nachschleiftexte!N1083</f>
        <v>0</v>
      </c>
      <c r="T1130" s="56">
        <f>Nachschleiftexte!AB1083</f>
        <v>0</v>
      </c>
    </row>
    <row r="1131" spans="3:20" x14ac:dyDescent="0.25">
      <c r="C1131" s="82">
        <f>Nachschleiftexte!A1084</f>
        <v>0</v>
      </c>
      <c r="D1131" s="56" t="str">
        <f>IF(C1131=[1]Sheet1!A1075,"ok","falsch")</f>
        <v>ok</v>
      </c>
      <c r="E1131" s="57" t="e" cm="1">
        <f t="array" aca="1" ref="E1131" ca="1">INDIRECT(A1134&amp;B1134)</f>
        <v>#REF!</v>
      </c>
      <c r="F1131" s="56">
        <f>Nachschleiftexte!C1084</f>
        <v>0</v>
      </c>
      <c r="G1131" s="56">
        <f>Nachschleiftexte!D1084</f>
        <v>0</v>
      </c>
      <c r="H1131" s="56">
        <f>Nachschleiftexte!O1084</f>
        <v>0</v>
      </c>
      <c r="I1131" s="131">
        <f>Nachschleiftexte!G1084</f>
        <v>0</v>
      </c>
      <c r="J1131" s="56">
        <f>Nachschleiftexte!E1084</f>
        <v>0</v>
      </c>
      <c r="K1131" s="56">
        <f>Nachschleiftexte!J1084</f>
        <v>0</v>
      </c>
      <c r="L1131" s="56">
        <f>Nachschleiftexte!X1084</f>
        <v>0</v>
      </c>
      <c r="M1131" s="56">
        <f>Nachschleiftexte!Y1084</f>
        <v>0</v>
      </c>
      <c r="N1131" s="56">
        <f>Nachschleiftexte!K1084</f>
        <v>0</v>
      </c>
      <c r="O1131" s="56">
        <f>Nachschleiftexte!L1084</f>
        <v>0</v>
      </c>
      <c r="P1131" s="56">
        <f>Nachschleiftexte!F1084</f>
        <v>0</v>
      </c>
      <c r="Q1131" s="56">
        <f>Nachschleiftexte!AD1084</f>
        <v>0</v>
      </c>
      <c r="R1131" s="56">
        <f>Nachschleiftexte!R1084</f>
        <v>0</v>
      </c>
      <c r="S1131" s="56">
        <f>Nachschleiftexte!N1084</f>
        <v>0</v>
      </c>
      <c r="T1131" s="56">
        <f>Nachschleiftexte!AB1084</f>
        <v>0</v>
      </c>
    </row>
    <row r="1132" spans="3:20" s="6" customFormat="1" x14ac:dyDescent="0.25">
      <c r="C1132" s="82">
        <f>Nachschleiftexte!A1085</f>
        <v>0</v>
      </c>
      <c r="D1132" s="56" t="str">
        <f>IF(C1132=[1]Sheet1!A1076,"ok","falsch")</f>
        <v>ok</v>
      </c>
      <c r="E1132" s="57" t="e" cm="1">
        <f t="array" aca="1" ref="E1132" ca="1">INDIRECT(A1135&amp;B1135)</f>
        <v>#REF!</v>
      </c>
      <c r="F1132" s="56">
        <f>Nachschleiftexte!C1085</f>
        <v>0</v>
      </c>
      <c r="G1132" s="56">
        <f>Nachschleiftexte!D1085</f>
        <v>0</v>
      </c>
      <c r="H1132" s="56">
        <f>Nachschleiftexte!O1085</f>
        <v>0</v>
      </c>
      <c r="I1132" s="131">
        <f>Nachschleiftexte!G1085</f>
        <v>0</v>
      </c>
      <c r="J1132" s="56">
        <f>Nachschleiftexte!E1085</f>
        <v>0</v>
      </c>
      <c r="K1132" s="56">
        <f>Nachschleiftexte!J1085</f>
        <v>0</v>
      </c>
      <c r="L1132" s="56">
        <f>Nachschleiftexte!X1085</f>
        <v>0</v>
      </c>
      <c r="M1132" s="56">
        <f>Nachschleiftexte!Y1085</f>
        <v>0</v>
      </c>
      <c r="N1132" s="56">
        <f>Nachschleiftexte!K1085</f>
        <v>0</v>
      </c>
      <c r="O1132" s="56">
        <f>Nachschleiftexte!L1085</f>
        <v>0</v>
      </c>
      <c r="P1132" s="56">
        <f>Nachschleiftexte!F1085</f>
        <v>0</v>
      </c>
      <c r="Q1132" s="56">
        <f>Nachschleiftexte!AD1085</f>
        <v>0</v>
      </c>
      <c r="R1132" s="56">
        <f>Nachschleiftexte!R1085</f>
        <v>0</v>
      </c>
      <c r="S1132" s="56">
        <f>Nachschleiftexte!N1085</f>
        <v>0</v>
      </c>
      <c r="T1132" s="56">
        <f>Nachschleiftexte!AB1085</f>
        <v>0</v>
      </c>
    </row>
    <row r="1133" spans="3:20" x14ac:dyDescent="0.25">
      <c r="C1133" s="82">
        <f>Nachschleiftexte!A1086</f>
        <v>0</v>
      </c>
      <c r="D1133" s="56" t="str">
        <f>IF(C1133=[1]Sheet1!A1077,"ok","falsch")</f>
        <v>ok</v>
      </c>
      <c r="E1133" s="57" t="e" cm="1">
        <f t="array" aca="1" ref="E1133" ca="1">INDIRECT(A1136&amp;B1136)</f>
        <v>#REF!</v>
      </c>
      <c r="F1133" s="56">
        <f>Nachschleiftexte!C1086</f>
        <v>0</v>
      </c>
      <c r="G1133" s="56">
        <f>Nachschleiftexte!D1086</f>
        <v>0</v>
      </c>
      <c r="H1133" s="56">
        <f>Nachschleiftexte!O1086</f>
        <v>0</v>
      </c>
      <c r="I1133" s="131">
        <f>Nachschleiftexte!G1086</f>
        <v>0</v>
      </c>
      <c r="J1133" s="56">
        <f>Nachschleiftexte!E1086</f>
        <v>0</v>
      </c>
      <c r="K1133" s="56">
        <f>Nachschleiftexte!J1086</f>
        <v>0</v>
      </c>
      <c r="L1133" s="56">
        <f>Nachschleiftexte!X1086</f>
        <v>0</v>
      </c>
      <c r="M1133" s="56">
        <f>Nachschleiftexte!Y1086</f>
        <v>0</v>
      </c>
      <c r="N1133" s="56">
        <f>Nachschleiftexte!K1086</f>
        <v>0</v>
      </c>
      <c r="O1133" s="56">
        <f>Nachschleiftexte!L1086</f>
        <v>0</v>
      </c>
      <c r="P1133" s="56">
        <f>Nachschleiftexte!F1086</f>
        <v>0</v>
      </c>
      <c r="Q1133" s="56">
        <f>Nachschleiftexte!AD1086</f>
        <v>0</v>
      </c>
      <c r="R1133" s="56">
        <f>Nachschleiftexte!R1086</f>
        <v>0</v>
      </c>
      <c r="S1133" s="56">
        <f>Nachschleiftexte!N1086</f>
        <v>0</v>
      </c>
      <c r="T1133" s="56">
        <f>Nachschleiftexte!AB1086</f>
        <v>0</v>
      </c>
    </row>
    <row r="1134" spans="3:20" s="6" customFormat="1" x14ac:dyDescent="0.25">
      <c r="C1134" s="82">
        <f>Nachschleiftexte!A1087</f>
        <v>0</v>
      </c>
      <c r="D1134" s="56" t="str">
        <f>IF(C1134=[1]Sheet1!A1078,"ok","falsch")</f>
        <v>ok</v>
      </c>
      <c r="E1134" s="57" t="e" cm="1">
        <f t="array" aca="1" ref="E1134" ca="1">INDIRECT(A1137&amp;B1137)</f>
        <v>#REF!</v>
      </c>
      <c r="F1134" s="56">
        <f>Nachschleiftexte!C1087</f>
        <v>0</v>
      </c>
      <c r="G1134" s="56">
        <f>Nachschleiftexte!D1087</f>
        <v>0</v>
      </c>
      <c r="H1134" s="56">
        <f>Nachschleiftexte!O1087</f>
        <v>0</v>
      </c>
      <c r="I1134" s="131">
        <f>Nachschleiftexte!G1087</f>
        <v>0</v>
      </c>
      <c r="J1134" s="56">
        <f>Nachschleiftexte!E1087</f>
        <v>0</v>
      </c>
      <c r="K1134" s="56">
        <f>Nachschleiftexte!J1087</f>
        <v>0</v>
      </c>
      <c r="L1134" s="56">
        <f>Nachschleiftexte!X1087</f>
        <v>0</v>
      </c>
      <c r="M1134" s="56">
        <f>Nachschleiftexte!Y1087</f>
        <v>0</v>
      </c>
      <c r="N1134" s="56">
        <f>Nachschleiftexte!K1087</f>
        <v>0</v>
      </c>
      <c r="O1134" s="56">
        <f>Nachschleiftexte!L1087</f>
        <v>0</v>
      </c>
      <c r="P1134" s="56">
        <f>Nachschleiftexte!F1087</f>
        <v>0</v>
      </c>
      <c r="Q1134" s="56">
        <f>Nachschleiftexte!AD1087</f>
        <v>0</v>
      </c>
      <c r="R1134" s="56">
        <f>Nachschleiftexte!R1087</f>
        <v>0</v>
      </c>
      <c r="S1134" s="56">
        <f>Nachschleiftexte!N1087</f>
        <v>0</v>
      </c>
      <c r="T1134" s="56">
        <f>Nachschleiftexte!AB1087</f>
        <v>0</v>
      </c>
    </row>
    <row r="1135" spans="3:20" x14ac:dyDescent="0.25">
      <c r="C1135" s="82">
        <f>Nachschleiftexte!A1088</f>
        <v>0</v>
      </c>
      <c r="D1135" s="56" t="str">
        <f>IF(C1135=[1]Sheet1!A1079,"ok","falsch")</f>
        <v>ok</v>
      </c>
      <c r="E1135" s="57" t="e" cm="1">
        <f t="array" aca="1" ref="E1135" ca="1">INDIRECT(A1138&amp;B1138)</f>
        <v>#REF!</v>
      </c>
      <c r="F1135" s="56">
        <f>Nachschleiftexte!C1088</f>
        <v>0</v>
      </c>
      <c r="G1135" s="56">
        <f>Nachschleiftexte!D1088</f>
        <v>0</v>
      </c>
      <c r="H1135" s="56">
        <f>Nachschleiftexte!O1088</f>
        <v>0</v>
      </c>
      <c r="I1135" s="131">
        <f>Nachschleiftexte!G1088</f>
        <v>0</v>
      </c>
      <c r="J1135" s="56">
        <f>Nachschleiftexte!E1088</f>
        <v>0</v>
      </c>
      <c r="K1135" s="56">
        <f>Nachschleiftexte!J1088</f>
        <v>0</v>
      </c>
      <c r="L1135" s="56">
        <f>Nachschleiftexte!X1088</f>
        <v>0</v>
      </c>
      <c r="M1135" s="56">
        <f>Nachschleiftexte!Y1088</f>
        <v>0</v>
      </c>
      <c r="N1135" s="56">
        <f>Nachschleiftexte!K1088</f>
        <v>0</v>
      </c>
      <c r="O1135" s="56">
        <f>Nachschleiftexte!L1088</f>
        <v>0</v>
      </c>
      <c r="P1135" s="56">
        <f>Nachschleiftexte!F1088</f>
        <v>0</v>
      </c>
      <c r="Q1135" s="56">
        <f>Nachschleiftexte!AD1088</f>
        <v>0</v>
      </c>
      <c r="R1135" s="56">
        <f>Nachschleiftexte!R1088</f>
        <v>0</v>
      </c>
      <c r="S1135" s="56">
        <f>Nachschleiftexte!N1088</f>
        <v>0</v>
      </c>
      <c r="T1135" s="56">
        <f>Nachschleiftexte!AB1088</f>
        <v>0</v>
      </c>
    </row>
    <row r="1136" spans="3:20" s="6" customFormat="1" x14ac:dyDescent="0.25">
      <c r="C1136" s="82">
        <f>Nachschleiftexte!A1089</f>
        <v>0</v>
      </c>
      <c r="D1136" s="56" t="str">
        <f>IF(C1136=[1]Sheet1!A1080,"ok","falsch")</f>
        <v>ok</v>
      </c>
      <c r="E1136" s="57" t="e" cm="1">
        <f t="array" aca="1" ref="E1136" ca="1">INDIRECT(A1139&amp;B1139)</f>
        <v>#REF!</v>
      </c>
      <c r="F1136" s="56">
        <f>Nachschleiftexte!C1089</f>
        <v>0</v>
      </c>
      <c r="G1136" s="56">
        <f>Nachschleiftexte!D1089</f>
        <v>0</v>
      </c>
      <c r="H1136" s="56">
        <f>Nachschleiftexte!O1089</f>
        <v>0</v>
      </c>
      <c r="I1136" s="131">
        <f>Nachschleiftexte!G1089</f>
        <v>0</v>
      </c>
      <c r="J1136" s="56">
        <f>Nachschleiftexte!E1089</f>
        <v>0</v>
      </c>
      <c r="K1136" s="56">
        <f>Nachschleiftexte!J1089</f>
        <v>0</v>
      </c>
      <c r="L1136" s="56">
        <f>Nachschleiftexte!X1089</f>
        <v>0</v>
      </c>
      <c r="M1136" s="56">
        <f>Nachschleiftexte!Y1089</f>
        <v>0</v>
      </c>
      <c r="N1136" s="56">
        <f>Nachschleiftexte!K1089</f>
        <v>0</v>
      </c>
      <c r="O1136" s="56">
        <f>Nachschleiftexte!L1089</f>
        <v>0</v>
      </c>
      <c r="P1136" s="56">
        <f>Nachschleiftexte!F1089</f>
        <v>0</v>
      </c>
      <c r="Q1136" s="56">
        <f>Nachschleiftexte!AD1089</f>
        <v>0</v>
      </c>
      <c r="R1136" s="56">
        <f>Nachschleiftexte!R1089</f>
        <v>0</v>
      </c>
      <c r="S1136" s="56">
        <f>Nachschleiftexte!N1089</f>
        <v>0</v>
      </c>
      <c r="T1136" s="56">
        <f>Nachschleiftexte!AB1089</f>
        <v>0</v>
      </c>
    </row>
    <row r="1137" spans="3:20" x14ac:dyDescent="0.25">
      <c r="C1137" s="82">
        <f>Nachschleiftexte!A1090</f>
        <v>0</v>
      </c>
      <c r="D1137" s="56" t="str">
        <f>IF(C1137=[1]Sheet1!A1081,"ok","falsch")</f>
        <v>ok</v>
      </c>
      <c r="E1137" s="57" t="e" cm="1">
        <f t="array" aca="1" ref="E1137" ca="1">INDIRECT(A1140&amp;B1140)</f>
        <v>#REF!</v>
      </c>
      <c r="F1137" s="56">
        <f>Nachschleiftexte!C1090</f>
        <v>0</v>
      </c>
      <c r="G1137" s="56">
        <f>Nachschleiftexte!D1090</f>
        <v>0</v>
      </c>
      <c r="H1137" s="56">
        <f>Nachschleiftexte!O1090</f>
        <v>0</v>
      </c>
      <c r="I1137" s="131">
        <f>Nachschleiftexte!G1090</f>
        <v>0</v>
      </c>
      <c r="J1137" s="56">
        <f>Nachschleiftexte!E1090</f>
        <v>0</v>
      </c>
      <c r="K1137" s="56">
        <f>Nachschleiftexte!J1090</f>
        <v>0</v>
      </c>
      <c r="L1137" s="56">
        <f>Nachschleiftexte!X1090</f>
        <v>0</v>
      </c>
      <c r="M1137" s="56">
        <f>Nachschleiftexte!Y1090</f>
        <v>0</v>
      </c>
      <c r="N1137" s="56">
        <f>Nachschleiftexte!K1090</f>
        <v>0</v>
      </c>
      <c r="O1137" s="56">
        <f>Nachschleiftexte!L1090</f>
        <v>0</v>
      </c>
      <c r="P1137" s="56">
        <f>Nachschleiftexte!F1090</f>
        <v>0</v>
      </c>
      <c r="Q1137" s="56">
        <f>Nachschleiftexte!AD1090</f>
        <v>0</v>
      </c>
      <c r="R1137" s="56">
        <f>Nachschleiftexte!R1090</f>
        <v>0</v>
      </c>
      <c r="S1137" s="56">
        <f>Nachschleiftexte!N1090</f>
        <v>0</v>
      </c>
      <c r="T1137" s="56">
        <f>Nachschleiftexte!AB1090</f>
        <v>0</v>
      </c>
    </row>
    <row r="1138" spans="3:20" s="6" customFormat="1" x14ac:dyDescent="0.25">
      <c r="C1138" s="82">
        <f>Nachschleiftexte!A1091</f>
        <v>0</v>
      </c>
      <c r="D1138" s="56" t="str">
        <f>IF(C1138=[1]Sheet1!A1082,"ok","falsch")</f>
        <v>ok</v>
      </c>
      <c r="E1138" s="57" t="e" cm="1">
        <f t="array" aca="1" ref="E1138" ca="1">INDIRECT(A1141&amp;B1141)</f>
        <v>#REF!</v>
      </c>
      <c r="F1138" s="56">
        <f>Nachschleiftexte!C1091</f>
        <v>0</v>
      </c>
      <c r="G1138" s="56">
        <f>Nachschleiftexte!D1091</f>
        <v>0</v>
      </c>
      <c r="H1138" s="56">
        <f>Nachschleiftexte!O1091</f>
        <v>0</v>
      </c>
      <c r="I1138" s="131">
        <f>Nachschleiftexte!G1091</f>
        <v>0</v>
      </c>
      <c r="J1138" s="56">
        <f>Nachschleiftexte!E1091</f>
        <v>0</v>
      </c>
      <c r="K1138" s="56">
        <f>Nachschleiftexte!J1091</f>
        <v>0</v>
      </c>
      <c r="L1138" s="56">
        <f>Nachschleiftexte!X1091</f>
        <v>0</v>
      </c>
      <c r="M1138" s="56">
        <f>Nachschleiftexte!Y1091</f>
        <v>0</v>
      </c>
      <c r="N1138" s="56">
        <f>Nachschleiftexte!K1091</f>
        <v>0</v>
      </c>
      <c r="O1138" s="56">
        <f>Nachschleiftexte!L1091</f>
        <v>0</v>
      </c>
      <c r="P1138" s="56">
        <f>Nachschleiftexte!F1091</f>
        <v>0</v>
      </c>
      <c r="Q1138" s="56">
        <f>Nachschleiftexte!AD1091</f>
        <v>0</v>
      </c>
      <c r="R1138" s="56">
        <f>Nachschleiftexte!R1091</f>
        <v>0</v>
      </c>
      <c r="S1138" s="56">
        <f>Nachschleiftexte!N1091</f>
        <v>0</v>
      </c>
      <c r="T1138" s="56">
        <f>Nachschleiftexte!AB1091</f>
        <v>0</v>
      </c>
    </row>
    <row r="1139" spans="3:20" x14ac:dyDescent="0.25">
      <c r="C1139" s="82">
        <f>Nachschleiftexte!A1092</f>
        <v>0</v>
      </c>
      <c r="D1139" s="56" t="str">
        <f>IF(C1139=[1]Sheet1!A1083,"ok","falsch")</f>
        <v>ok</v>
      </c>
      <c r="E1139" s="57" t="e" cm="1">
        <f t="array" aca="1" ref="E1139" ca="1">INDIRECT(A1142&amp;B1142)</f>
        <v>#REF!</v>
      </c>
      <c r="F1139" s="56">
        <f>Nachschleiftexte!C1092</f>
        <v>0</v>
      </c>
      <c r="G1139" s="56">
        <f>Nachschleiftexte!D1092</f>
        <v>0</v>
      </c>
      <c r="H1139" s="56">
        <f>Nachschleiftexte!O1092</f>
        <v>0</v>
      </c>
      <c r="I1139" s="131">
        <f>Nachschleiftexte!G1092</f>
        <v>0</v>
      </c>
      <c r="J1139" s="56">
        <f>Nachschleiftexte!E1092</f>
        <v>0</v>
      </c>
      <c r="K1139" s="56">
        <f>Nachschleiftexte!J1092</f>
        <v>0</v>
      </c>
      <c r="L1139" s="56">
        <f>Nachschleiftexte!X1092</f>
        <v>0</v>
      </c>
      <c r="M1139" s="56">
        <f>Nachschleiftexte!Y1092</f>
        <v>0</v>
      </c>
      <c r="N1139" s="56">
        <f>Nachschleiftexte!K1092</f>
        <v>0</v>
      </c>
      <c r="O1139" s="56">
        <f>Nachschleiftexte!L1092</f>
        <v>0</v>
      </c>
      <c r="P1139" s="56">
        <f>Nachschleiftexte!F1092</f>
        <v>0</v>
      </c>
      <c r="Q1139" s="56">
        <f>Nachschleiftexte!AD1092</f>
        <v>0</v>
      </c>
      <c r="R1139" s="56">
        <f>Nachschleiftexte!R1092</f>
        <v>0</v>
      </c>
      <c r="S1139" s="56">
        <f>Nachschleiftexte!N1092</f>
        <v>0</v>
      </c>
      <c r="T1139" s="56">
        <f>Nachschleiftexte!AB1092</f>
        <v>0</v>
      </c>
    </row>
    <row r="1140" spans="3:20" s="6" customFormat="1" x14ac:dyDescent="0.25">
      <c r="C1140" s="82">
        <f>Nachschleiftexte!A1093</f>
        <v>0</v>
      </c>
      <c r="D1140" s="56" t="str">
        <f>IF(C1140=[1]Sheet1!A1084,"ok","falsch")</f>
        <v>ok</v>
      </c>
      <c r="E1140" s="57" t="e" cm="1">
        <f t="array" aca="1" ref="E1140" ca="1">INDIRECT(A1143&amp;B1143)</f>
        <v>#REF!</v>
      </c>
      <c r="F1140" s="56">
        <f>Nachschleiftexte!C1093</f>
        <v>0</v>
      </c>
      <c r="G1140" s="56">
        <f>Nachschleiftexte!D1093</f>
        <v>0</v>
      </c>
      <c r="H1140" s="56">
        <f>Nachschleiftexte!O1093</f>
        <v>0</v>
      </c>
      <c r="I1140" s="131">
        <f>Nachschleiftexte!G1093</f>
        <v>0</v>
      </c>
      <c r="J1140" s="56">
        <f>Nachschleiftexte!E1093</f>
        <v>0</v>
      </c>
      <c r="K1140" s="56">
        <f>Nachschleiftexte!J1093</f>
        <v>0</v>
      </c>
      <c r="L1140" s="56">
        <f>Nachschleiftexte!X1093</f>
        <v>0</v>
      </c>
      <c r="M1140" s="56">
        <f>Nachschleiftexte!Y1093</f>
        <v>0</v>
      </c>
      <c r="N1140" s="56">
        <f>Nachschleiftexte!K1093</f>
        <v>0</v>
      </c>
      <c r="O1140" s="56">
        <f>Nachschleiftexte!L1093</f>
        <v>0</v>
      </c>
      <c r="P1140" s="56">
        <f>Nachschleiftexte!F1093</f>
        <v>0</v>
      </c>
      <c r="Q1140" s="56">
        <f>Nachschleiftexte!AD1093</f>
        <v>0</v>
      </c>
      <c r="R1140" s="56">
        <f>Nachschleiftexte!R1093</f>
        <v>0</v>
      </c>
      <c r="S1140" s="56">
        <f>Nachschleiftexte!N1093</f>
        <v>0</v>
      </c>
      <c r="T1140" s="56">
        <f>Nachschleiftexte!AB1093</f>
        <v>0</v>
      </c>
    </row>
    <row r="1141" spans="3:20" x14ac:dyDescent="0.25">
      <c r="C1141" s="82">
        <f>Nachschleiftexte!A1094</f>
        <v>0</v>
      </c>
      <c r="D1141" s="56" t="str">
        <f>IF(C1141=[1]Sheet1!A1085,"ok","falsch")</f>
        <v>ok</v>
      </c>
      <c r="E1141" s="57" t="e" cm="1">
        <f t="array" aca="1" ref="E1141" ca="1">INDIRECT(A1144&amp;B1144)</f>
        <v>#REF!</v>
      </c>
      <c r="F1141" s="56">
        <f>Nachschleiftexte!C1094</f>
        <v>0</v>
      </c>
      <c r="G1141" s="56">
        <f>Nachschleiftexte!D1094</f>
        <v>0</v>
      </c>
      <c r="H1141" s="56">
        <f>Nachschleiftexte!O1094</f>
        <v>0</v>
      </c>
      <c r="I1141" s="131">
        <f>Nachschleiftexte!G1094</f>
        <v>0</v>
      </c>
      <c r="J1141" s="56">
        <f>Nachschleiftexte!E1094</f>
        <v>0</v>
      </c>
      <c r="K1141" s="56">
        <f>Nachschleiftexte!J1094</f>
        <v>0</v>
      </c>
      <c r="L1141" s="56">
        <f>Nachschleiftexte!X1094</f>
        <v>0</v>
      </c>
      <c r="M1141" s="56">
        <f>Nachschleiftexte!Y1094</f>
        <v>0</v>
      </c>
      <c r="N1141" s="56">
        <f>Nachschleiftexte!K1094</f>
        <v>0</v>
      </c>
      <c r="O1141" s="56">
        <f>Nachschleiftexte!L1094</f>
        <v>0</v>
      </c>
      <c r="P1141" s="56">
        <f>Nachschleiftexte!F1094</f>
        <v>0</v>
      </c>
      <c r="Q1141" s="56">
        <f>Nachschleiftexte!AD1094</f>
        <v>0</v>
      </c>
      <c r="R1141" s="56">
        <f>Nachschleiftexte!R1094</f>
        <v>0</v>
      </c>
      <c r="S1141" s="56">
        <f>Nachschleiftexte!N1094</f>
        <v>0</v>
      </c>
      <c r="T1141" s="56">
        <f>Nachschleiftexte!AB1094</f>
        <v>0</v>
      </c>
    </row>
    <row r="1142" spans="3:20" s="6" customFormat="1" x14ac:dyDescent="0.25">
      <c r="C1142" s="82">
        <f>Nachschleiftexte!A1095</f>
        <v>0</v>
      </c>
      <c r="D1142" s="56" t="str">
        <f>IF(C1142=[1]Sheet1!A1086,"ok","falsch")</f>
        <v>ok</v>
      </c>
      <c r="E1142" s="57" t="e" cm="1">
        <f t="array" aca="1" ref="E1142" ca="1">INDIRECT(A1145&amp;B1145)</f>
        <v>#REF!</v>
      </c>
      <c r="F1142" s="56">
        <f>Nachschleiftexte!C1095</f>
        <v>0</v>
      </c>
      <c r="G1142" s="56">
        <f>Nachschleiftexte!D1095</f>
        <v>0</v>
      </c>
      <c r="H1142" s="56">
        <f>Nachschleiftexte!O1095</f>
        <v>0</v>
      </c>
      <c r="I1142" s="131">
        <f>Nachschleiftexte!G1095</f>
        <v>0</v>
      </c>
      <c r="J1142" s="56">
        <f>Nachschleiftexte!E1095</f>
        <v>0</v>
      </c>
      <c r="K1142" s="56">
        <f>Nachschleiftexte!J1095</f>
        <v>0</v>
      </c>
      <c r="L1142" s="56">
        <f>Nachschleiftexte!X1095</f>
        <v>0</v>
      </c>
      <c r="M1142" s="56">
        <f>Nachschleiftexte!Y1095</f>
        <v>0</v>
      </c>
      <c r="N1142" s="56">
        <f>Nachschleiftexte!K1095</f>
        <v>0</v>
      </c>
      <c r="O1142" s="56">
        <f>Nachschleiftexte!L1095</f>
        <v>0</v>
      </c>
      <c r="P1142" s="56">
        <f>Nachschleiftexte!F1095</f>
        <v>0</v>
      </c>
      <c r="Q1142" s="56">
        <f>Nachschleiftexte!AD1095</f>
        <v>0</v>
      </c>
      <c r="R1142" s="56">
        <f>Nachschleiftexte!R1095</f>
        <v>0</v>
      </c>
      <c r="S1142" s="56">
        <f>Nachschleiftexte!N1095</f>
        <v>0</v>
      </c>
      <c r="T1142" s="56">
        <f>Nachschleiftexte!AB1095</f>
        <v>0</v>
      </c>
    </row>
    <row r="1143" spans="3:20" x14ac:dyDescent="0.25">
      <c r="C1143" s="82">
        <f>Nachschleiftexte!A1096</f>
        <v>0</v>
      </c>
      <c r="D1143" s="56" t="str">
        <f>IF(C1143=[1]Sheet1!A1087,"ok","falsch")</f>
        <v>ok</v>
      </c>
      <c r="E1143" s="57" t="e" cm="1">
        <f t="array" aca="1" ref="E1143" ca="1">INDIRECT(A1146&amp;B1146)</f>
        <v>#REF!</v>
      </c>
      <c r="F1143" s="56">
        <f>Nachschleiftexte!C1096</f>
        <v>0</v>
      </c>
      <c r="G1143" s="56">
        <f>Nachschleiftexte!D1096</f>
        <v>0</v>
      </c>
      <c r="H1143" s="56">
        <f>Nachschleiftexte!O1096</f>
        <v>0</v>
      </c>
      <c r="I1143" s="131">
        <f>Nachschleiftexte!G1096</f>
        <v>0</v>
      </c>
      <c r="J1143" s="56">
        <f>Nachschleiftexte!E1096</f>
        <v>0</v>
      </c>
      <c r="K1143" s="56">
        <f>Nachschleiftexte!J1096</f>
        <v>0</v>
      </c>
      <c r="L1143" s="56">
        <f>Nachschleiftexte!X1096</f>
        <v>0</v>
      </c>
      <c r="M1143" s="56">
        <f>Nachschleiftexte!Y1096</f>
        <v>0</v>
      </c>
      <c r="N1143" s="56">
        <f>Nachschleiftexte!K1096</f>
        <v>0</v>
      </c>
      <c r="O1143" s="56">
        <f>Nachschleiftexte!L1096</f>
        <v>0</v>
      </c>
      <c r="P1143" s="56">
        <f>Nachschleiftexte!F1096</f>
        <v>0</v>
      </c>
      <c r="Q1143" s="56">
        <f>Nachschleiftexte!AD1096</f>
        <v>0</v>
      </c>
      <c r="R1143" s="56">
        <f>Nachschleiftexte!R1096</f>
        <v>0</v>
      </c>
      <c r="S1143" s="56">
        <f>Nachschleiftexte!N1096</f>
        <v>0</v>
      </c>
      <c r="T1143" s="56">
        <f>Nachschleiftexte!AB1096</f>
        <v>0</v>
      </c>
    </row>
    <row r="1144" spans="3:20" s="6" customFormat="1" x14ac:dyDescent="0.25">
      <c r="C1144" s="82">
        <f>Nachschleiftexte!A1097</f>
        <v>0</v>
      </c>
      <c r="D1144" s="56" t="str">
        <f>IF(C1144=[1]Sheet1!A1088,"ok","falsch")</f>
        <v>ok</v>
      </c>
      <c r="E1144" s="57" t="e" cm="1">
        <f t="array" aca="1" ref="E1144" ca="1">INDIRECT(A1147&amp;B1147)</f>
        <v>#REF!</v>
      </c>
      <c r="F1144" s="56">
        <f>Nachschleiftexte!C1097</f>
        <v>0</v>
      </c>
      <c r="G1144" s="56">
        <f>Nachschleiftexte!D1097</f>
        <v>0</v>
      </c>
      <c r="H1144" s="56">
        <f>Nachschleiftexte!O1097</f>
        <v>0</v>
      </c>
      <c r="I1144" s="131">
        <f>Nachschleiftexte!G1097</f>
        <v>0</v>
      </c>
      <c r="J1144" s="56">
        <f>Nachschleiftexte!E1097</f>
        <v>0</v>
      </c>
      <c r="K1144" s="56">
        <f>Nachschleiftexte!J1097</f>
        <v>0</v>
      </c>
      <c r="L1144" s="56">
        <f>Nachschleiftexte!X1097</f>
        <v>0</v>
      </c>
      <c r="M1144" s="56">
        <f>Nachschleiftexte!Y1097</f>
        <v>0</v>
      </c>
      <c r="N1144" s="56">
        <f>Nachschleiftexte!K1097</f>
        <v>0</v>
      </c>
      <c r="O1144" s="56">
        <f>Nachschleiftexte!L1097</f>
        <v>0</v>
      </c>
      <c r="P1144" s="56">
        <f>Nachschleiftexte!F1097</f>
        <v>0</v>
      </c>
      <c r="Q1144" s="56">
        <f>Nachschleiftexte!AD1097</f>
        <v>0</v>
      </c>
      <c r="R1144" s="56">
        <f>Nachschleiftexte!R1097</f>
        <v>0</v>
      </c>
      <c r="S1144" s="56">
        <f>Nachschleiftexte!N1097</f>
        <v>0</v>
      </c>
      <c r="T1144" s="56">
        <f>Nachschleiftexte!AB1097</f>
        <v>0</v>
      </c>
    </row>
    <row r="1145" spans="3:20" x14ac:dyDescent="0.25">
      <c r="C1145" s="82">
        <f>Nachschleiftexte!A1098</f>
        <v>0</v>
      </c>
      <c r="D1145" s="56" t="str">
        <f>IF(C1145=[1]Sheet1!A1089,"ok","falsch")</f>
        <v>ok</v>
      </c>
      <c r="E1145" s="57" t="e" cm="1">
        <f t="array" aca="1" ref="E1145" ca="1">INDIRECT(A1148&amp;B1148)</f>
        <v>#REF!</v>
      </c>
      <c r="F1145" s="56">
        <f>Nachschleiftexte!C1098</f>
        <v>0</v>
      </c>
      <c r="G1145" s="56">
        <f>Nachschleiftexte!D1098</f>
        <v>0</v>
      </c>
      <c r="H1145" s="56">
        <f>Nachschleiftexte!O1098</f>
        <v>0</v>
      </c>
      <c r="I1145" s="131">
        <f>Nachschleiftexte!G1098</f>
        <v>0</v>
      </c>
      <c r="J1145" s="56">
        <f>Nachschleiftexte!E1098</f>
        <v>0</v>
      </c>
      <c r="K1145" s="56">
        <f>Nachschleiftexte!J1098</f>
        <v>0</v>
      </c>
      <c r="L1145" s="56">
        <f>Nachschleiftexte!X1098</f>
        <v>0</v>
      </c>
      <c r="M1145" s="56">
        <f>Nachschleiftexte!Y1098</f>
        <v>0</v>
      </c>
      <c r="N1145" s="56">
        <f>Nachschleiftexte!K1098</f>
        <v>0</v>
      </c>
      <c r="O1145" s="56">
        <f>Nachschleiftexte!L1098</f>
        <v>0</v>
      </c>
      <c r="P1145" s="56">
        <f>Nachschleiftexte!F1098</f>
        <v>0</v>
      </c>
      <c r="Q1145" s="56">
        <f>Nachschleiftexte!AD1098</f>
        <v>0</v>
      </c>
      <c r="R1145" s="56">
        <f>Nachschleiftexte!R1098</f>
        <v>0</v>
      </c>
      <c r="S1145" s="56">
        <f>Nachschleiftexte!N1098</f>
        <v>0</v>
      </c>
      <c r="T1145" s="56">
        <f>Nachschleiftexte!AB1098</f>
        <v>0</v>
      </c>
    </row>
    <row r="1146" spans="3:20" s="6" customFormat="1" x14ac:dyDescent="0.25">
      <c r="C1146" s="82">
        <f>Nachschleiftexte!A1099</f>
        <v>0</v>
      </c>
      <c r="D1146" s="56" t="str">
        <f>IF(C1146=[1]Sheet1!A1090,"ok","falsch")</f>
        <v>ok</v>
      </c>
      <c r="E1146" s="57" t="e" cm="1">
        <f t="array" aca="1" ref="E1146" ca="1">INDIRECT(A1149&amp;B1149)</f>
        <v>#REF!</v>
      </c>
      <c r="F1146" s="56">
        <f>Nachschleiftexte!C1099</f>
        <v>0</v>
      </c>
      <c r="G1146" s="56">
        <f>Nachschleiftexte!D1099</f>
        <v>0</v>
      </c>
      <c r="H1146" s="56">
        <f>Nachschleiftexte!O1099</f>
        <v>0</v>
      </c>
      <c r="I1146" s="131">
        <f>Nachschleiftexte!G1099</f>
        <v>0</v>
      </c>
      <c r="J1146" s="56">
        <f>Nachschleiftexte!E1099</f>
        <v>0</v>
      </c>
      <c r="K1146" s="56">
        <f>Nachschleiftexte!J1099</f>
        <v>0</v>
      </c>
      <c r="L1146" s="56">
        <f>Nachschleiftexte!X1099</f>
        <v>0</v>
      </c>
      <c r="M1146" s="56">
        <f>Nachschleiftexte!Y1099</f>
        <v>0</v>
      </c>
      <c r="N1146" s="56">
        <f>Nachschleiftexte!K1099</f>
        <v>0</v>
      </c>
      <c r="O1146" s="56">
        <f>Nachschleiftexte!L1099</f>
        <v>0</v>
      </c>
      <c r="P1146" s="56">
        <f>Nachschleiftexte!F1099</f>
        <v>0</v>
      </c>
      <c r="Q1146" s="56">
        <f>Nachschleiftexte!AD1099</f>
        <v>0</v>
      </c>
      <c r="R1146" s="56">
        <f>Nachschleiftexte!R1099</f>
        <v>0</v>
      </c>
      <c r="S1146" s="56">
        <f>Nachschleiftexte!N1099</f>
        <v>0</v>
      </c>
      <c r="T1146" s="56">
        <f>Nachschleiftexte!AB1099</f>
        <v>0</v>
      </c>
    </row>
    <row r="1147" spans="3:20" x14ac:dyDescent="0.25">
      <c r="C1147" s="82">
        <f>Nachschleiftexte!A1100</f>
        <v>0</v>
      </c>
      <c r="D1147" s="56" t="str">
        <f>IF(C1147=[1]Sheet1!A1091,"ok","falsch")</f>
        <v>ok</v>
      </c>
      <c r="E1147" s="57" t="e" cm="1">
        <f t="array" aca="1" ref="E1147" ca="1">INDIRECT(A1150&amp;B1150)</f>
        <v>#REF!</v>
      </c>
      <c r="F1147" s="56">
        <f>Nachschleiftexte!C1100</f>
        <v>0</v>
      </c>
      <c r="G1147" s="56">
        <f>Nachschleiftexte!D1100</f>
        <v>0</v>
      </c>
      <c r="H1147" s="56">
        <f>Nachschleiftexte!O1100</f>
        <v>0</v>
      </c>
      <c r="I1147" s="131">
        <f>Nachschleiftexte!G1100</f>
        <v>0</v>
      </c>
      <c r="J1147" s="56">
        <f>Nachschleiftexte!E1100</f>
        <v>0</v>
      </c>
      <c r="K1147" s="56">
        <f>Nachschleiftexte!J1100</f>
        <v>0</v>
      </c>
      <c r="L1147" s="56">
        <f>Nachschleiftexte!X1100</f>
        <v>0</v>
      </c>
      <c r="M1147" s="56">
        <f>Nachschleiftexte!Y1100</f>
        <v>0</v>
      </c>
      <c r="N1147" s="56">
        <f>Nachschleiftexte!K1100</f>
        <v>0</v>
      </c>
      <c r="O1147" s="56">
        <f>Nachschleiftexte!L1100</f>
        <v>0</v>
      </c>
      <c r="P1147" s="56">
        <f>Nachschleiftexte!F1100</f>
        <v>0</v>
      </c>
      <c r="Q1147" s="56">
        <f>Nachschleiftexte!AD1100</f>
        <v>0</v>
      </c>
      <c r="R1147" s="56">
        <f>Nachschleiftexte!R1100</f>
        <v>0</v>
      </c>
      <c r="S1147" s="56">
        <f>Nachschleiftexte!N1100</f>
        <v>0</v>
      </c>
      <c r="T1147" s="56">
        <f>Nachschleiftexte!AB1100</f>
        <v>0</v>
      </c>
    </row>
    <row r="1148" spans="3:20" s="6" customFormat="1" x14ac:dyDescent="0.25">
      <c r="C1148" s="82">
        <f>Nachschleiftexte!A1101</f>
        <v>0</v>
      </c>
      <c r="D1148" s="56" t="str">
        <f>IF(C1148=[1]Sheet1!A1092,"ok","falsch")</f>
        <v>ok</v>
      </c>
      <c r="E1148" s="57" t="e" cm="1">
        <f t="array" aca="1" ref="E1148" ca="1">INDIRECT(A1151&amp;B1151)</f>
        <v>#REF!</v>
      </c>
      <c r="F1148" s="56">
        <f>Nachschleiftexte!C1101</f>
        <v>0</v>
      </c>
      <c r="G1148" s="56">
        <f>Nachschleiftexte!D1101</f>
        <v>0</v>
      </c>
      <c r="H1148" s="56">
        <f>Nachschleiftexte!O1101</f>
        <v>0</v>
      </c>
      <c r="I1148" s="131">
        <f>Nachschleiftexte!G1101</f>
        <v>0</v>
      </c>
      <c r="J1148" s="56">
        <f>Nachschleiftexte!E1101</f>
        <v>0</v>
      </c>
      <c r="K1148" s="56">
        <f>Nachschleiftexte!J1101</f>
        <v>0</v>
      </c>
      <c r="L1148" s="56">
        <f>Nachschleiftexte!X1101</f>
        <v>0</v>
      </c>
      <c r="M1148" s="56">
        <f>Nachschleiftexte!Y1101</f>
        <v>0</v>
      </c>
      <c r="N1148" s="56">
        <f>Nachschleiftexte!K1101</f>
        <v>0</v>
      </c>
      <c r="O1148" s="56">
        <f>Nachschleiftexte!L1101</f>
        <v>0</v>
      </c>
      <c r="P1148" s="56">
        <f>Nachschleiftexte!F1101</f>
        <v>0</v>
      </c>
      <c r="Q1148" s="56">
        <f>Nachschleiftexte!AD1101</f>
        <v>0</v>
      </c>
      <c r="R1148" s="56">
        <f>Nachschleiftexte!R1101</f>
        <v>0</v>
      </c>
      <c r="S1148" s="56">
        <f>Nachschleiftexte!N1101</f>
        <v>0</v>
      </c>
      <c r="T1148" s="56">
        <f>Nachschleiftexte!AB1101</f>
        <v>0</v>
      </c>
    </row>
    <row r="1149" spans="3:20" x14ac:dyDescent="0.25">
      <c r="C1149" s="82">
        <f>Nachschleiftexte!A1102</f>
        <v>0</v>
      </c>
      <c r="D1149" s="56" t="str">
        <f>IF(C1149=[1]Sheet1!A1093,"ok","falsch")</f>
        <v>ok</v>
      </c>
      <c r="E1149" s="57" t="e" cm="1">
        <f t="array" aca="1" ref="E1149" ca="1">INDIRECT(A1152&amp;B1152)</f>
        <v>#REF!</v>
      </c>
      <c r="F1149" s="56">
        <f>Nachschleiftexte!C1102</f>
        <v>0</v>
      </c>
      <c r="G1149" s="56">
        <f>Nachschleiftexte!D1102</f>
        <v>0</v>
      </c>
      <c r="H1149" s="56">
        <f>Nachschleiftexte!O1102</f>
        <v>0</v>
      </c>
      <c r="I1149" s="131">
        <f>Nachschleiftexte!G1102</f>
        <v>0</v>
      </c>
      <c r="J1149" s="56">
        <f>Nachschleiftexte!E1102</f>
        <v>0</v>
      </c>
      <c r="K1149" s="56">
        <f>Nachschleiftexte!J1102</f>
        <v>0</v>
      </c>
      <c r="L1149" s="56">
        <f>Nachschleiftexte!X1102</f>
        <v>0</v>
      </c>
      <c r="M1149" s="56">
        <f>Nachschleiftexte!Y1102</f>
        <v>0</v>
      </c>
      <c r="N1149" s="56">
        <f>Nachschleiftexte!K1102</f>
        <v>0</v>
      </c>
      <c r="O1149" s="56">
        <f>Nachschleiftexte!L1102</f>
        <v>0</v>
      </c>
      <c r="P1149" s="56">
        <f>Nachschleiftexte!F1102</f>
        <v>0</v>
      </c>
      <c r="Q1149" s="56">
        <f>Nachschleiftexte!AD1102</f>
        <v>0</v>
      </c>
      <c r="R1149" s="56">
        <f>Nachschleiftexte!R1102</f>
        <v>0</v>
      </c>
      <c r="S1149" s="56">
        <f>Nachschleiftexte!N1102</f>
        <v>0</v>
      </c>
      <c r="T1149" s="56">
        <f>Nachschleiftexte!AB1102</f>
        <v>0</v>
      </c>
    </row>
    <row r="1150" spans="3:20" s="6" customFormat="1" x14ac:dyDescent="0.25">
      <c r="C1150" s="82">
        <f>Nachschleiftexte!A1103</f>
        <v>0</v>
      </c>
      <c r="D1150" s="56" t="str">
        <f>IF(C1150=[1]Sheet1!A1094,"ok","falsch")</f>
        <v>ok</v>
      </c>
      <c r="E1150" s="57" t="e" cm="1">
        <f t="array" aca="1" ref="E1150" ca="1">INDIRECT(A1153&amp;B1153)</f>
        <v>#REF!</v>
      </c>
      <c r="F1150" s="56">
        <f>Nachschleiftexte!C1103</f>
        <v>0</v>
      </c>
      <c r="G1150" s="56">
        <f>Nachschleiftexte!D1103</f>
        <v>0</v>
      </c>
      <c r="H1150" s="56">
        <f>Nachschleiftexte!O1103</f>
        <v>0</v>
      </c>
      <c r="I1150" s="131">
        <f>Nachschleiftexte!G1103</f>
        <v>0</v>
      </c>
      <c r="J1150" s="56">
        <f>Nachschleiftexte!E1103</f>
        <v>0</v>
      </c>
      <c r="K1150" s="56">
        <f>Nachschleiftexte!J1103</f>
        <v>0</v>
      </c>
      <c r="L1150" s="56">
        <f>Nachschleiftexte!X1103</f>
        <v>0</v>
      </c>
      <c r="M1150" s="56">
        <f>Nachschleiftexte!Y1103</f>
        <v>0</v>
      </c>
      <c r="N1150" s="56">
        <f>Nachschleiftexte!K1103</f>
        <v>0</v>
      </c>
      <c r="O1150" s="56">
        <f>Nachschleiftexte!L1103</f>
        <v>0</v>
      </c>
      <c r="P1150" s="56">
        <f>Nachschleiftexte!F1103</f>
        <v>0</v>
      </c>
      <c r="Q1150" s="56">
        <f>Nachschleiftexte!AD1103</f>
        <v>0</v>
      </c>
      <c r="R1150" s="56">
        <f>Nachschleiftexte!R1103</f>
        <v>0</v>
      </c>
      <c r="S1150" s="56">
        <f>Nachschleiftexte!N1103</f>
        <v>0</v>
      </c>
      <c r="T1150" s="56">
        <f>Nachschleiftexte!AB1103</f>
        <v>0</v>
      </c>
    </row>
    <row r="1151" spans="3:20" x14ac:dyDescent="0.25">
      <c r="C1151" s="82">
        <f>Nachschleiftexte!A1104</f>
        <v>0</v>
      </c>
      <c r="D1151" s="56" t="str">
        <f>IF(C1151=[1]Sheet1!A1095,"ok","falsch")</f>
        <v>ok</v>
      </c>
      <c r="E1151" s="57" t="e" cm="1">
        <f t="array" aca="1" ref="E1151" ca="1">INDIRECT(A1154&amp;B1154)</f>
        <v>#REF!</v>
      </c>
      <c r="F1151" s="56">
        <f>Nachschleiftexte!C1104</f>
        <v>0</v>
      </c>
      <c r="G1151" s="56">
        <f>Nachschleiftexte!D1104</f>
        <v>0</v>
      </c>
      <c r="H1151" s="56">
        <f>Nachschleiftexte!O1104</f>
        <v>0</v>
      </c>
      <c r="I1151" s="131">
        <f>Nachschleiftexte!G1104</f>
        <v>0</v>
      </c>
      <c r="J1151" s="56">
        <f>Nachschleiftexte!E1104</f>
        <v>0</v>
      </c>
      <c r="K1151" s="56">
        <f>Nachschleiftexte!J1104</f>
        <v>0</v>
      </c>
      <c r="L1151" s="56">
        <f>Nachschleiftexte!X1104</f>
        <v>0</v>
      </c>
      <c r="M1151" s="56">
        <f>Nachschleiftexte!Y1104</f>
        <v>0</v>
      </c>
      <c r="N1151" s="56">
        <f>Nachschleiftexte!K1104</f>
        <v>0</v>
      </c>
      <c r="O1151" s="56">
        <f>Nachschleiftexte!L1104</f>
        <v>0</v>
      </c>
      <c r="P1151" s="56">
        <f>Nachschleiftexte!F1104</f>
        <v>0</v>
      </c>
      <c r="Q1151" s="56">
        <f>Nachschleiftexte!AD1104</f>
        <v>0</v>
      </c>
      <c r="R1151" s="56">
        <f>Nachschleiftexte!R1104</f>
        <v>0</v>
      </c>
      <c r="S1151" s="56">
        <f>Nachschleiftexte!N1104</f>
        <v>0</v>
      </c>
      <c r="T1151" s="56">
        <f>Nachschleiftexte!AB1104</f>
        <v>0</v>
      </c>
    </row>
    <row r="1152" spans="3:20" s="6" customFormat="1" x14ac:dyDescent="0.25">
      <c r="C1152" s="82">
        <f>Nachschleiftexte!A1105</f>
        <v>0</v>
      </c>
      <c r="D1152" s="56" t="str">
        <f>IF(C1152=[1]Sheet1!A1096,"ok","falsch")</f>
        <v>ok</v>
      </c>
      <c r="E1152" s="57" t="e" cm="1">
        <f t="array" aca="1" ref="E1152" ca="1">INDIRECT(A1155&amp;B1155)</f>
        <v>#REF!</v>
      </c>
      <c r="F1152" s="56">
        <f>Nachschleiftexte!C1105</f>
        <v>0</v>
      </c>
      <c r="G1152" s="56">
        <f>Nachschleiftexte!D1105</f>
        <v>0</v>
      </c>
      <c r="H1152" s="56">
        <f>Nachschleiftexte!O1105</f>
        <v>0</v>
      </c>
      <c r="I1152" s="131">
        <f>Nachschleiftexte!G1105</f>
        <v>0</v>
      </c>
      <c r="J1152" s="56">
        <f>Nachschleiftexte!E1105</f>
        <v>0</v>
      </c>
      <c r="K1152" s="56">
        <f>Nachschleiftexte!J1105</f>
        <v>0</v>
      </c>
      <c r="L1152" s="56">
        <f>Nachschleiftexte!X1105</f>
        <v>0</v>
      </c>
      <c r="M1152" s="56">
        <f>Nachschleiftexte!Y1105</f>
        <v>0</v>
      </c>
      <c r="N1152" s="56">
        <f>Nachschleiftexte!K1105</f>
        <v>0</v>
      </c>
      <c r="O1152" s="56">
        <f>Nachschleiftexte!L1105</f>
        <v>0</v>
      </c>
      <c r="P1152" s="56">
        <f>Nachschleiftexte!F1105</f>
        <v>0</v>
      </c>
      <c r="Q1152" s="56">
        <f>Nachschleiftexte!AD1105</f>
        <v>0</v>
      </c>
      <c r="R1152" s="56">
        <f>Nachschleiftexte!R1105</f>
        <v>0</v>
      </c>
      <c r="S1152" s="56">
        <f>Nachschleiftexte!N1105</f>
        <v>0</v>
      </c>
      <c r="T1152" s="56">
        <f>Nachschleiftexte!AB1105</f>
        <v>0</v>
      </c>
    </row>
    <row r="1153" spans="3:20" x14ac:dyDescent="0.25">
      <c r="C1153" s="82">
        <f>Nachschleiftexte!A1106</f>
        <v>0</v>
      </c>
      <c r="D1153" s="56" t="str">
        <f>IF(C1153=[1]Sheet1!A1097,"ok","falsch")</f>
        <v>ok</v>
      </c>
      <c r="E1153" s="57" t="e" cm="1">
        <f t="array" aca="1" ref="E1153" ca="1">INDIRECT(A1156&amp;B1156)</f>
        <v>#REF!</v>
      </c>
      <c r="F1153" s="56">
        <f>Nachschleiftexte!C1106</f>
        <v>0</v>
      </c>
      <c r="G1153" s="56">
        <f>Nachschleiftexte!D1106</f>
        <v>0</v>
      </c>
      <c r="H1153" s="56">
        <f>Nachschleiftexte!O1106</f>
        <v>0</v>
      </c>
      <c r="I1153" s="131">
        <f>Nachschleiftexte!G1106</f>
        <v>0</v>
      </c>
      <c r="J1153" s="56">
        <f>Nachschleiftexte!E1106</f>
        <v>0</v>
      </c>
      <c r="K1153" s="56">
        <f>Nachschleiftexte!J1106</f>
        <v>0</v>
      </c>
      <c r="L1153" s="56">
        <f>Nachschleiftexte!X1106</f>
        <v>0</v>
      </c>
      <c r="M1153" s="56">
        <f>Nachschleiftexte!Y1106</f>
        <v>0</v>
      </c>
      <c r="N1153" s="56">
        <f>Nachschleiftexte!K1106</f>
        <v>0</v>
      </c>
      <c r="O1153" s="56">
        <f>Nachschleiftexte!L1106</f>
        <v>0</v>
      </c>
      <c r="P1153" s="56">
        <f>Nachschleiftexte!F1106</f>
        <v>0</v>
      </c>
      <c r="Q1153" s="56">
        <f>Nachschleiftexte!AD1106</f>
        <v>0</v>
      </c>
      <c r="R1153" s="56">
        <f>Nachschleiftexte!R1106</f>
        <v>0</v>
      </c>
      <c r="S1153" s="56">
        <f>Nachschleiftexte!N1106</f>
        <v>0</v>
      </c>
      <c r="T1153" s="56">
        <f>Nachschleiftexte!AB1106</f>
        <v>0</v>
      </c>
    </row>
    <row r="1154" spans="3:20" s="6" customFormat="1" x14ac:dyDescent="0.25">
      <c r="C1154" s="82">
        <f>Nachschleiftexte!A1107</f>
        <v>0</v>
      </c>
      <c r="D1154" s="56" t="str">
        <f>IF(C1154=[1]Sheet1!A1098,"ok","falsch")</f>
        <v>ok</v>
      </c>
      <c r="E1154" s="57" t="e" cm="1">
        <f t="array" aca="1" ref="E1154" ca="1">INDIRECT(A1157&amp;B1157)</f>
        <v>#REF!</v>
      </c>
      <c r="F1154" s="56">
        <f>Nachschleiftexte!C1107</f>
        <v>0</v>
      </c>
      <c r="G1154" s="56">
        <f>Nachschleiftexte!D1107</f>
        <v>0</v>
      </c>
      <c r="H1154" s="56">
        <f>Nachschleiftexte!O1107</f>
        <v>0</v>
      </c>
      <c r="I1154" s="131">
        <f>Nachschleiftexte!G1107</f>
        <v>0</v>
      </c>
      <c r="J1154" s="56">
        <f>Nachschleiftexte!E1107</f>
        <v>0</v>
      </c>
      <c r="K1154" s="56">
        <f>Nachschleiftexte!J1107</f>
        <v>0</v>
      </c>
      <c r="L1154" s="56">
        <f>Nachschleiftexte!X1107</f>
        <v>0</v>
      </c>
      <c r="M1154" s="56">
        <f>Nachschleiftexte!Y1107</f>
        <v>0</v>
      </c>
      <c r="N1154" s="56">
        <f>Nachschleiftexte!K1107</f>
        <v>0</v>
      </c>
      <c r="O1154" s="56">
        <f>Nachschleiftexte!L1107</f>
        <v>0</v>
      </c>
      <c r="P1154" s="56">
        <f>Nachschleiftexte!F1107</f>
        <v>0</v>
      </c>
      <c r="Q1154" s="56">
        <f>Nachschleiftexte!AD1107</f>
        <v>0</v>
      </c>
      <c r="R1154" s="56">
        <f>Nachschleiftexte!R1107</f>
        <v>0</v>
      </c>
      <c r="S1154" s="56">
        <f>Nachschleiftexte!N1107</f>
        <v>0</v>
      </c>
      <c r="T1154" s="56">
        <f>Nachschleiftexte!AB1107</f>
        <v>0</v>
      </c>
    </row>
    <row r="1155" spans="3:20" x14ac:dyDescent="0.25">
      <c r="C1155" s="82">
        <f>Nachschleiftexte!A1108</f>
        <v>0</v>
      </c>
      <c r="D1155" s="56" t="str">
        <f>IF(C1155=[1]Sheet1!A1099,"ok","falsch")</f>
        <v>ok</v>
      </c>
      <c r="E1155" s="57" t="e" cm="1">
        <f t="array" aca="1" ref="E1155" ca="1">INDIRECT(A1158&amp;B1158)</f>
        <v>#REF!</v>
      </c>
      <c r="F1155" s="56">
        <f>Nachschleiftexte!C1108</f>
        <v>0</v>
      </c>
      <c r="G1155" s="56">
        <f>Nachschleiftexte!D1108</f>
        <v>0</v>
      </c>
      <c r="H1155" s="56">
        <f>Nachschleiftexte!O1108</f>
        <v>0</v>
      </c>
      <c r="I1155" s="131">
        <f>Nachschleiftexte!G1108</f>
        <v>0</v>
      </c>
      <c r="J1155" s="56">
        <f>Nachschleiftexte!E1108</f>
        <v>0</v>
      </c>
      <c r="K1155" s="56">
        <f>Nachschleiftexte!J1108</f>
        <v>0</v>
      </c>
      <c r="L1155" s="56">
        <f>Nachschleiftexte!X1108</f>
        <v>0</v>
      </c>
      <c r="M1155" s="56">
        <f>Nachschleiftexte!Y1108</f>
        <v>0</v>
      </c>
      <c r="N1155" s="56">
        <f>Nachschleiftexte!K1108</f>
        <v>0</v>
      </c>
      <c r="O1155" s="56">
        <f>Nachschleiftexte!L1108</f>
        <v>0</v>
      </c>
      <c r="P1155" s="56">
        <f>Nachschleiftexte!F1108</f>
        <v>0</v>
      </c>
      <c r="Q1155" s="56">
        <f>Nachschleiftexte!AD1108</f>
        <v>0</v>
      </c>
      <c r="R1155" s="56">
        <f>Nachschleiftexte!R1108</f>
        <v>0</v>
      </c>
      <c r="S1155" s="56">
        <f>Nachschleiftexte!N1108</f>
        <v>0</v>
      </c>
      <c r="T1155" s="56">
        <f>Nachschleiftexte!AB1108</f>
        <v>0</v>
      </c>
    </row>
    <row r="1156" spans="3:20" s="6" customFormat="1" x14ac:dyDescent="0.25">
      <c r="C1156" s="82">
        <f>Nachschleiftexte!A1109</f>
        <v>0</v>
      </c>
      <c r="D1156" s="56" t="str">
        <f>IF(C1156=[1]Sheet1!A1100,"ok","falsch")</f>
        <v>ok</v>
      </c>
      <c r="E1156" s="57" t="e" cm="1">
        <f t="array" aca="1" ref="E1156" ca="1">INDIRECT(A1159&amp;B1159)</f>
        <v>#REF!</v>
      </c>
      <c r="F1156" s="56">
        <f>Nachschleiftexte!C1109</f>
        <v>0</v>
      </c>
      <c r="G1156" s="56">
        <f>Nachschleiftexte!D1109</f>
        <v>0</v>
      </c>
      <c r="H1156" s="56">
        <f>Nachschleiftexte!O1109</f>
        <v>0</v>
      </c>
      <c r="I1156" s="131">
        <f>Nachschleiftexte!G1109</f>
        <v>0</v>
      </c>
      <c r="J1156" s="56">
        <f>Nachschleiftexte!E1109</f>
        <v>0</v>
      </c>
      <c r="K1156" s="56">
        <f>Nachschleiftexte!J1109</f>
        <v>0</v>
      </c>
      <c r="L1156" s="56">
        <f>Nachschleiftexte!X1109</f>
        <v>0</v>
      </c>
      <c r="M1156" s="56">
        <f>Nachschleiftexte!Y1109</f>
        <v>0</v>
      </c>
      <c r="N1156" s="56">
        <f>Nachschleiftexte!K1109</f>
        <v>0</v>
      </c>
      <c r="O1156" s="56">
        <f>Nachschleiftexte!L1109</f>
        <v>0</v>
      </c>
      <c r="P1156" s="56">
        <f>Nachschleiftexte!F1109</f>
        <v>0</v>
      </c>
      <c r="Q1156" s="56">
        <f>Nachschleiftexte!AD1109</f>
        <v>0</v>
      </c>
      <c r="R1156" s="56">
        <f>Nachschleiftexte!R1109</f>
        <v>0</v>
      </c>
      <c r="S1156" s="56">
        <f>Nachschleiftexte!N1109</f>
        <v>0</v>
      </c>
      <c r="T1156" s="56">
        <f>Nachschleiftexte!AB1109</f>
        <v>0</v>
      </c>
    </row>
    <row r="1157" spans="3:20" x14ac:dyDescent="0.25">
      <c r="C1157" s="82">
        <f>Nachschleiftexte!A1110</f>
        <v>0</v>
      </c>
      <c r="D1157" s="56" t="str">
        <f>IF(C1157=[1]Sheet1!A1101,"ok","falsch")</f>
        <v>ok</v>
      </c>
      <c r="E1157" s="57" t="e" cm="1">
        <f t="array" aca="1" ref="E1157" ca="1">INDIRECT(A1160&amp;B1160)</f>
        <v>#REF!</v>
      </c>
      <c r="F1157" s="56">
        <f>Nachschleiftexte!C1110</f>
        <v>0</v>
      </c>
      <c r="G1157" s="56">
        <f>Nachschleiftexte!D1110</f>
        <v>0</v>
      </c>
      <c r="H1157" s="56">
        <f>Nachschleiftexte!O1110</f>
        <v>0</v>
      </c>
      <c r="I1157" s="131">
        <f>Nachschleiftexte!G1110</f>
        <v>0</v>
      </c>
      <c r="J1157" s="56">
        <f>Nachschleiftexte!E1110</f>
        <v>0</v>
      </c>
      <c r="K1157" s="56">
        <f>Nachschleiftexte!J1110</f>
        <v>0</v>
      </c>
      <c r="L1157" s="56">
        <f>Nachschleiftexte!X1110</f>
        <v>0</v>
      </c>
      <c r="M1157" s="56">
        <f>Nachschleiftexte!Y1110</f>
        <v>0</v>
      </c>
      <c r="N1157" s="56">
        <f>Nachschleiftexte!K1110</f>
        <v>0</v>
      </c>
      <c r="O1157" s="56">
        <f>Nachschleiftexte!L1110</f>
        <v>0</v>
      </c>
      <c r="P1157" s="56">
        <f>Nachschleiftexte!F1110</f>
        <v>0</v>
      </c>
      <c r="Q1157" s="56">
        <f>Nachschleiftexte!AD1110</f>
        <v>0</v>
      </c>
      <c r="R1157" s="56">
        <f>Nachschleiftexte!R1110</f>
        <v>0</v>
      </c>
      <c r="S1157" s="56">
        <f>Nachschleiftexte!N1110</f>
        <v>0</v>
      </c>
      <c r="T1157" s="56">
        <f>Nachschleiftexte!AB1110</f>
        <v>0</v>
      </c>
    </row>
    <row r="1158" spans="3:20" s="6" customFormat="1" x14ac:dyDescent="0.25">
      <c r="C1158" s="82">
        <f>Nachschleiftexte!A1111</f>
        <v>0</v>
      </c>
      <c r="D1158" s="56" t="str">
        <f>IF(C1158=[1]Sheet1!A1102,"ok","falsch")</f>
        <v>ok</v>
      </c>
      <c r="E1158" s="57" t="e" cm="1">
        <f t="array" aca="1" ref="E1158" ca="1">INDIRECT(A1161&amp;B1161)</f>
        <v>#REF!</v>
      </c>
      <c r="F1158" s="56">
        <f>Nachschleiftexte!C1111</f>
        <v>0</v>
      </c>
      <c r="G1158" s="56">
        <f>Nachschleiftexte!D1111</f>
        <v>0</v>
      </c>
      <c r="H1158" s="56">
        <f>Nachschleiftexte!O1111</f>
        <v>0</v>
      </c>
      <c r="I1158" s="131">
        <f>Nachschleiftexte!G1111</f>
        <v>0</v>
      </c>
      <c r="J1158" s="56">
        <f>Nachschleiftexte!E1111</f>
        <v>0</v>
      </c>
      <c r="K1158" s="56">
        <f>Nachschleiftexte!J1111</f>
        <v>0</v>
      </c>
      <c r="L1158" s="56">
        <f>Nachschleiftexte!X1111</f>
        <v>0</v>
      </c>
      <c r="M1158" s="56">
        <f>Nachschleiftexte!Y1111</f>
        <v>0</v>
      </c>
      <c r="N1158" s="56">
        <f>Nachschleiftexte!K1111</f>
        <v>0</v>
      </c>
      <c r="O1158" s="56">
        <f>Nachschleiftexte!L1111</f>
        <v>0</v>
      </c>
      <c r="P1158" s="56">
        <f>Nachschleiftexte!F1111</f>
        <v>0</v>
      </c>
      <c r="Q1158" s="56">
        <f>Nachschleiftexte!AD1111</f>
        <v>0</v>
      </c>
      <c r="R1158" s="56">
        <f>Nachschleiftexte!R1111</f>
        <v>0</v>
      </c>
      <c r="S1158" s="56">
        <f>Nachschleiftexte!N1111</f>
        <v>0</v>
      </c>
      <c r="T1158" s="56">
        <f>Nachschleiftexte!AB1111</f>
        <v>0</v>
      </c>
    </row>
    <row r="1159" spans="3:20" x14ac:dyDescent="0.25">
      <c r="C1159" s="82">
        <f>Nachschleiftexte!A1112</f>
        <v>0</v>
      </c>
      <c r="D1159" s="56" t="str">
        <f>IF(C1159=[1]Sheet1!A1103,"ok","falsch")</f>
        <v>ok</v>
      </c>
      <c r="E1159" s="57" t="e" cm="1">
        <f t="array" aca="1" ref="E1159" ca="1">INDIRECT(A1162&amp;B1162)</f>
        <v>#REF!</v>
      </c>
      <c r="F1159" s="56">
        <f>Nachschleiftexte!C1112</f>
        <v>0</v>
      </c>
      <c r="G1159" s="56">
        <f>Nachschleiftexte!D1112</f>
        <v>0</v>
      </c>
      <c r="H1159" s="56">
        <f>Nachschleiftexte!O1112</f>
        <v>0</v>
      </c>
      <c r="I1159" s="131">
        <f>Nachschleiftexte!G1112</f>
        <v>0</v>
      </c>
      <c r="J1159" s="56">
        <f>Nachschleiftexte!E1112</f>
        <v>0</v>
      </c>
      <c r="K1159" s="56">
        <f>Nachschleiftexte!J1112</f>
        <v>0</v>
      </c>
      <c r="L1159" s="56">
        <f>Nachschleiftexte!X1112</f>
        <v>0</v>
      </c>
      <c r="M1159" s="56">
        <f>Nachschleiftexte!Y1112</f>
        <v>0</v>
      </c>
      <c r="N1159" s="56">
        <f>Nachschleiftexte!K1112</f>
        <v>0</v>
      </c>
      <c r="O1159" s="56">
        <f>Nachschleiftexte!L1112</f>
        <v>0</v>
      </c>
      <c r="P1159" s="56">
        <f>Nachschleiftexte!F1112</f>
        <v>0</v>
      </c>
      <c r="Q1159" s="56">
        <f>Nachschleiftexte!AD1112</f>
        <v>0</v>
      </c>
      <c r="R1159" s="56">
        <f>Nachschleiftexte!R1112</f>
        <v>0</v>
      </c>
      <c r="S1159" s="56">
        <f>Nachschleiftexte!N1112</f>
        <v>0</v>
      </c>
      <c r="T1159" s="56">
        <f>Nachschleiftexte!AB1112</f>
        <v>0</v>
      </c>
    </row>
    <row r="1160" spans="3:20" s="6" customFormat="1" x14ac:dyDescent="0.25">
      <c r="C1160" s="82">
        <f>Nachschleiftexte!A1113</f>
        <v>0</v>
      </c>
      <c r="D1160" s="56" t="str">
        <f>IF(C1160=[1]Sheet1!A1104,"ok","falsch")</f>
        <v>ok</v>
      </c>
      <c r="E1160" s="57" t="e" cm="1">
        <f t="array" aca="1" ref="E1160" ca="1">INDIRECT(A1163&amp;B1163)</f>
        <v>#REF!</v>
      </c>
      <c r="F1160" s="56">
        <f>Nachschleiftexte!C1113</f>
        <v>0</v>
      </c>
      <c r="G1160" s="56">
        <f>Nachschleiftexte!D1113</f>
        <v>0</v>
      </c>
      <c r="H1160" s="56">
        <f>Nachschleiftexte!O1113</f>
        <v>0</v>
      </c>
      <c r="I1160" s="131">
        <f>Nachschleiftexte!G1113</f>
        <v>0</v>
      </c>
      <c r="J1160" s="56">
        <f>Nachschleiftexte!E1113</f>
        <v>0</v>
      </c>
      <c r="K1160" s="56">
        <f>Nachschleiftexte!J1113</f>
        <v>0</v>
      </c>
      <c r="L1160" s="56">
        <f>Nachschleiftexte!X1113</f>
        <v>0</v>
      </c>
      <c r="M1160" s="56">
        <f>Nachschleiftexte!Y1113</f>
        <v>0</v>
      </c>
      <c r="N1160" s="56">
        <f>Nachschleiftexte!K1113</f>
        <v>0</v>
      </c>
      <c r="O1160" s="56">
        <f>Nachschleiftexte!L1113</f>
        <v>0</v>
      </c>
      <c r="P1160" s="56">
        <f>Nachschleiftexte!F1113</f>
        <v>0</v>
      </c>
      <c r="Q1160" s="56">
        <f>Nachschleiftexte!AD1113</f>
        <v>0</v>
      </c>
      <c r="R1160" s="56">
        <f>Nachschleiftexte!R1113</f>
        <v>0</v>
      </c>
      <c r="S1160" s="56">
        <f>Nachschleiftexte!N1113</f>
        <v>0</v>
      </c>
      <c r="T1160" s="56">
        <f>Nachschleiftexte!AB1113</f>
        <v>0</v>
      </c>
    </row>
    <row r="1161" spans="3:20" x14ac:dyDescent="0.25">
      <c r="C1161" s="82">
        <f>Nachschleiftexte!A1114</f>
        <v>0</v>
      </c>
      <c r="D1161" s="56" t="str">
        <f>IF(C1161=[1]Sheet1!A1105,"ok","falsch")</f>
        <v>ok</v>
      </c>
      <c r="E1161" s="57" t="e" cm="1">
        <f t="array" aca="1" ref="E1161" ca="1">INDIRECT(A1164&amp;B1164)</f>
        <v>#REF!</v>
      </c>
      <c r="F1161" s="56">
        <f>Nachschleiftexte!C1114</f>
        <v>0</v>
      </c>
      <c r="G1161" s="56">
        <f>Nachschleiftexte!D1114</f>
        <v>0</v>
      </c>
      <c r="H1161" s="56">
        <f>Nachschleiftexte!O1114</f>
        <v>0</v>
      </c>
      <c r="I1161" s="131">
        <f>Nachschleiftexte!G1114</f>
        <v>0</v>
      </c>
      <c r="J1161" s="56">
        <f>Nachschleiftexte!E1114</f>
        <v>0</v>
      </c>
      <c r="K1161" s="56">
        <f>Nachschleiftexte!J1114</f>
        <v>0</v>
      </c>
      <c r="L1161" s="56">
        <f>Nachschleiftexte!X1114</f>
        <v>0</v>
      </c>
      <c r="M1161" s="56">
        <f>Nachschleiftexte!Y1114</f>
        <v>0</v>
      </c>
      <c r="N1161" s="56">
        <f>Nachschleiftexte!K1114</f>
        <v>0</v>
      </c>
      <c r="O1161" s="56">
        <f>Nachschleiftexte!L1114</f>
        <v>0</v>
      </c>
      <c r="P1161" s="56">
        <f>Nachschleiftexte!F1114</f>
        <v>0</v>
      </c>
      <c r="Q1161" s="56">
        <f>Nachschleiftexte!AD1114</f>
        <v>0</v>
      </c>
      <c r="R1161" s="56">
        <f>Nachschleiftexte!R1114</f>
        <v>0</v>
      </c>
      <c r="S1161" s="56">
        <f>Nachschleiftexte!N1114</f>
        <v>0</v>
      </c>
      <c r="T1161" s="56">
        <f>Nachschleiftexte!AB1114</f>
        <v>0</v>
      </c>
    </row>
    <row r="1162" spans="3:20" s="6" customFormat="1" x14ac:dyDescent="0.25">
      <c r="C1162" s="82">
        <f>Nachschleiftexte!A1115</f>
        <v>0</v>
      </c>
      <c r="D1162" s="56" t="str">
        <f>IF(C1162=[1]Sheet1!A1106,"ok","falsch")</f>
        <v>ok</v>
      </c>
      <c r="E1162" s="57" t="e" cm="1">
        <f t="array" aca="1" ref="E1162" ca="1">INDIRECT(A1165&amp;B1165)</f>
        <v>#REF!</v>
      </c>
      <c r="F1162" s="56">
        <f>Nachschleiftexte!C1115</f>
        <v>0</v>
      </c>
      <c r="G1162" s="56">
        <f>Nachschleiftexte!D1115</f>
        <v>0</v>
      </c>
      <c r="H1162" s="56">
        <f>Nachschleiftexte!O1115</f>
        <v>0</v>
      </c>
      <c r="I1162" s="131">
        <f>Nachschleiftexte!G1115</f>
        <v>0</v>
      </c>
      <c r="J1162" s="56">
        <f>Nachschleiftexte!E1115</f>
        <v>0</v>
      </c>
      <c r="K1162" s="56">
        <f>Nachschleiftexte!J1115</f>
        <v>0</v>
      </c>
      <c r="L1162" s="56">
        <f>Nachschleiftexte!X1115</f>
        <v>0</v>
      </c>
      <c r="M1162" s="56">
        <f>Nachschleiftexte!Y1115</f>
        <v>0</v>
      </c>
      <c r="N1162" s="56">
        <f>Nachschleiftexte!K1115</f>
        <v>0</v>
      </c>
      <c r="O1162" s="56">
        <f>Nachschleiftexte!L1115</f>
        <v>0</v>
      </c>
      <c r="P1162" s="56">
        <f>Nachschleiftexte!F1115</f>
        <v>0</v>
      </c>
      <c r="Q1162" s="56">
        <f>Nachschleiftexte!AD1115</f>
        <v>0</v>
      </c>
      <c r="R1162" s="56">
        <f>Nachschleiftexte!R1115</f>
        <v>0</v>
      </c>
      <c r="S1162" s="56">
        <f>Nachschleiftexte!N1115</f>
        <v>0</v>
      </c>
      <c r="T1162" s="56">
        <f>Nachschleiftexte!AB1115</f>
        <v>0</v>
      </c>
    </row>
    <row r="1163" spans="3:20" x14ac:dyDescent="0.25">
      <c r="C1163" s="82">
        <f>Nachschleiftexte!A1116</f>
        <v>0</v>
      </c>
      <c r="D1163" s="56" t="str">
        <f>IF(C1163=[1]Sheet1!A1107,"ok","falsch")</f>
        <v>ok</v>
      </c>
      <c r="E1163" s="57" t="e" cm="1">
        <f t="array" aca="1" ref="E1163" ca="1">INDIRECT(A1166&amp;B1166)</f>
        <v>#REF!</v>
      </c>
      <c r="F1163" s="56">
        <f>Nachschleiftexte!C1116</f>
        <v>0</v>
      </c>
      <c r="G1163" s="56">
        <f>Nachschleiftexte!D1116</f>
        <v>0</v>
      </c>
      <c r="H1163" s="56">
        <f>Nachschleiftexte!O1116</f>
        <v>0</v>
      </c>
      <c r="I1163" s="131">
        <f>Nachschleiftexte!G1116</f>
        <v>0</v>
      </c>
      <c r="J1163" s="56">
        <f>Nachschleiftexte!E1116</f>
        <v>0</v>
      </c>
      <c r="K1163" s="56">
        <f>Nachschleiftexte!J1116</f>
        <v>0</v>
      </c>
      <c r="L1163" s="56">
        <f>Nachschleiftexte!X1116</f>
        <v>0</v>
      </c>
      <c r="M1163" s="56">
        <f>Nachschleiftexte!Y1116</f>
        <v>0</v>
      </c>
      <c r="N1163" s="56">
        <f>Nachschleiftexte!K1116</f>
        <v>0</v>
      </c>
      <c r="O1163" s="56">
        <f>Nachschleiftexte!L1116</f>
        <v>0</v>
      </c>
      <c r="P1163" s="56">
        <f>Nachschleiftexte!F1116</f>
        <v>0</v>
      </c>
      <c r="Q1163" s="56">
        <f>Nachschleiftexte!AD1116</f>
        <v>0</v>
      </c>
      <c r="R1163" s="56">
        <f>Nachschleiftexte!R1116</f>
        <v>0</v>
      </c>
      <c r="S1163" s="56">
        <f>Nachschleiftexte!N1116</f>
        <v>0</v>
      </c>
      <c r="T1163" s="56">
        <f>Nachschleiftexte!AB1116</f>
        <v>0</v>
      </c>
    </row>
    <row r="1164" spans="3:20" s="6" customFormat="1" x14ac:dyDescent="0.25">
      <c r="C1164" s="82">
        <f>Nachschleiftexte!A1117</f>
        <v>0</v>
      </c>
      <c r="D1164" s="56" t="str">
        <f>IF(C1164=[1]Sheet1!A1108,"ok","falsch")</f>
        <v>ok</v>
      </c>
      <c r="E1164" s="57" t="e" cm="1">
        <f t="array" aca="1" ref="E1164" ca="1">INDIRECT(A1167&amp;B1167)</f>
        <v>#REF!</v>
      </c>
      <c r="F1164" s="56">
        <f>Nachschleiftexte!C1117</f>
        <v>0</v>
      </c>
      <c r="G1164" s="56">
        <f>Nachschleiftexte!D1117</f>
        <v>0</v>
      </c>
      <c r="H1164" s="56">
        <f>Nachschleiftexte!O1117</f>
        <v>0</v>
      </c>
      <c r="I1164" s="131">
        <f>Nachschleiftexte!G1117</f>
        <v>0</v>
      </c>
      <c r="J1164" s="56">
        <f>Nachschleiftexte!E1117</f>
        <v>0</v>
      </c>
      <c r="K1164" s="56">
        <f>Nachschleiftexte!J1117</f>
        <v>0</v>
      </c>
      <c r="L1164" s="56">
        <f>Nachschleiftexte!X1117</f>
        <v>0</v>
      </c>
      <c r="M1164" s="56">
        <f>Nachschleiftexte!Y1117</f>
        <v>0</v>
      </c>
      <c r="N1164" s="56">
        <f>Nachschleiftexte!K1117</f>
        <v>0</v>
      </c>
      <c r="O1164" s="56">
        <f>Nachschleiftexte!L1117</f>
        <v>0</v>
      </c>
      <c r="P1164" s="56">
        <f>Nachschleiftexte!F1117</f>
        <v>0</v>
      </c>
      <c r="Q1164" s="56">
        <f>Nachschleiftexte!AD1117</f>
        <v>0</v>
      </c>
      <c r="R1164" s="56">
        <f>Nachschleiftexte!R1117</f>
        <v>0</v>
      </c>
      <c r="S1164" s="56">
        <f>Nachschleiftexte!N1117</f>
        <v>0</v>
      </c>
      <c r="T1164" s="56">
        <f>Nachschleiftexte!AB1117</f>
        <v>0</v>
      </c>
    </row>
    <row r="1165" spans="3:20" x14ac:dyDescent="0.25">
      <c r="C1165" s="82">
        <f>Nachschleiftexte!A1118</f>
        <v>0</v>
      </c>
      <c r="D1165" s="56" t="str">
        <f>IF(C1165=[1]Sheet1!A1109,"ok","falsch")</f>
        <v>ok</v>
      </c>
      <c r="E1165" s="57" t="e" cm="1">
        <f t="array" aca="1" ref="E1165" ca="1">INDIRECT(A1168&amp;B1168)</f>
        <v>#REF!</v>
      </c>
      <c r="F1165" s="56">
        <f>Nachschleiftexte!C1118</f>
        <v>0</v>
      </c>
      <c r="G1165" s="56">
        <f>Nachschleiftexte!D1118</f>
        <v>0</v>
      </c>
      <c r="H1165" s="56">
        <f>Nachschleiftexte!O1118</f>
        <v>0</v>
      </c>
      <c r="I1165" s="131">
        <f>Nachschleiftexte!G1118</f>
        <v>0</v>
      </c>
      <c r="J1165" s="56">
        <f>Nachschleiftexte!E1118</f>
        <v>0</v>
      </c>
      <c r="K1165" s="56">
        <f>Nachschleiftexte!J1118</f>
        <v>0</v>
      </c>
      <c r="L1165" s="56">
        <f>Nachschleiftexte!X1118</f>
        <v>0</v>
      </c>
      <c r="M1165" s="56">
        <f>Nachschleiftexte!Y1118</f>
        <v>0</v>
      </c>
      <c r="N1165" s="56">
        <f>Nachschleiftexte!K1118</f>
        <v>0</v>
      </c>
      <c r="O1165" s="56">
        <f>Nachschleiftexte!L1118</f>
        <v>0</v>
      </c>
      <c r="P1165" s="56">
        <f>Nachschleiftexte!F1118</f>
        <v>0</v>
      </c>
      <c r="Q1165" s="56">
        <f>Nachschleiftexte!AD1118</f>
        <v>0</v>
      </c>
      <c r="R1165" s="56">
        <f>Nachschleiftexte!R1118</f>
        <v>0</v>
      </c>
      <c r="S1165" s="56">
        <f>Nachschleiftexte!N1118</f>
        <v>0</v>
      </c>
      <c r="T1165" s="56">
        <f>Nachschleiftexte!AB1118</f>
        <v>0</v>
      </c>
    </row>
    <row r="1166" spans="3:20" s="6" customFormat="1" x14ac:dyDescent="0.25">
      <c r="C1166" s="82">
        <f>Nachschleiftexte!A1119</f>
        <v>0</v>
      </c>
      <c r="D1166" s="56" t="str">
        <f>IF(C1166=[1]Sheet1!A1110,"ok","falsch")</f>
        <v>ok</v>
      </c>
      <c r="E1166" s="57" t="e" cm="1">
        <f t="array" aca="1" ref="E1166" ca="1">INDIRECT(A1169&amp;B1169)</f>
        <v>#REF!</v>
      </c>
      <c r="F1166" s="56">
        <f>Nachschleiftexte!C1119</f>
        <v>0</v>
      </c>
      <c r="G1166" s="56">
        <f>Nachschleiftexte!D1119</f>
        <v>0</v>
      </c>
      <c r="H1166" s="56">
        <f>Nachschleiftexte!O1119</f>
        <v>0</v>
      </c>
      <c r="I1166" s="131">
        <f>Nachschleiftexte!G1119</f>
        <v>0</v>
      </c>
      <c r="J1166" s="56">
        <f>Nachschleiftexte!E1119</f>
        <v>0</v>
      </c>
      <c r="K1166" s="56">
        <f>Nachschleiftexte!J1119</f>
        <v>0</v>
      </c>
      <c r="L1166" s="56">
        <f>Nachschleiftexte!X1119</f>
        <v>0</v>
      </c>
      <c r="M1166" s="56">
        <f>Nachschleiftexte!Y1119</f>
        <v>0</v>
      </c>
      <c r="N1166" s="56">
        <f>Nachschleiftexte!K1119</f>
        <v>0</v>
      </c>
      <c r="O1166" s="56">
        <f>Nachschleiftexte!L1119</f>
        <v>0</v>
      </c>
      <c r="P1166" s="56">
        <f>Nachschleiftexte!F1119</f>
        <v>0</v>
      </c>
      <c r="Q1166" s="56">
        <f>Nachschleiftexte!AD1119</f>
        <v>0</v>
      </c>
      <c r="R1166" s="56">
        <f>Nachschleiftexte!R1119</f>
        <v>0</v>
      </c>
      <c r="S1166" s="56">
        <f>Nachschleiftexte!N1119</f>
        <v>0</v>
      </c>
      <c r="T1166" s="56">
        <f>Nachschleiftexte!AB1119</f>
        <v>0</v>
      </c>
    </row>
    <row r="1167" spans="3:20" x14ac:dyDescent="0.25">
      <c r="C1167" s="82">
        <f>Nachschleiftexte!A1120</f>
        <v>0</v>
      </c>
      <c r="D1167" s="56" t="str">
        <f>IF(C1167=[1]Sheet1!A1111,"ok","falsch")</f>
        <v>ok</v>
      </c>
      <c r="E1167" s="57" t="e" cm="1">
        <f t="array" aca="1" ref="E1167" ca="1">INDIRECT(A1170&amp;B1170)</f>
        <v>#REF!</v>
      </c>
      <c r="F1167" s="56">
        <f>Nachschleiftexte!C1120</f>
        <v>0</v>
      </c>
      <c r="G1167" s="56">
        <f>Nachschleiftexte!D1120</f>
        <v>0</v>
      </c>
      <c r="H1167" s="56">
        <f>Nachschleiftexte!O1120</f>
        <v>0</v>
      </c>
      <c r="I1167" s="131">
        <f>Nachschleiftexte!G1120</f>
        <v>0</v>
      </c>
      <c r="J1167" s="56">
        <f>Nachschleiftexte!E1120</f>
        <v>0</v>
      </c>
      <c r="K1167" s="56">
        <f>Nachschleiftexte!J1120</f>
        <v>0</v>
      </c>
      <c r="L1167" s="56">
        <f>Nachschleiftexte!X1120</f>
        <v>0</v>
      </c>
      <c r="M1167" s="56">
        <f>Nachschleiftexte!Y1120</f>
        <v>0</v>
      </c>
      <c r="N1167" s="56">
        <f>Nachschleiftexte!K1120</f>
        <v>0</v>
      </c>
      <c r="O1167" s="56">
        <f>Nachschleiftexte!L1120</f>
        <v>0</v>
      </c>
      <c r="P1167" s="56">
        <f>Nachschleiftexte!F1120</f>
        <v>0</v>
      </c>
      <c r="Q1167" s="56">
        <f>Nachschleiftexte!AD1120</f>
        <v>0</v>
      </c>
      <c r="R1167" s="56">
        <f>Nachschleiftexte!R1120</f>
        <v>0</v>
      </c>
      <c r="S1167" s="56">
        <f>Nachschleiftexte!N1120</f>
        <v>0</v>
      </c>
      <c r="T1167" s="56">
        <f>Nachschleiftexte!AB1120</f>
        <v>0</v>
      </c>
    </row>
    <row r="1168" spans="3:20" s="6" customFormat="1" x14ac:dyDescent="0.25">
      <c r="C1168" s="82">
        <f>Nachschleiftexte!A1121</f>
        <v>0</v>
      </c>
      <c r="D1168" s="56" t="str">
        <f>IF(C1168=[1]Sheet1!A1112,"ok","falsch")</f>
        <v>ok</v>
      </c>
      <c r="E1168" s="57" t="e" cm="1">
        <f t="array" aca="1" ref="E1168" ca="1">INDIRECT(A1171&amp;B1171)</f>
        <v>#REF!</v>
      </c>
      <c r="F1168" s="56">
        <f>Nachschleiftexte!C1121</f>
        <v>0</v>
      </c>
      <c r="G1168" s="56">
        <f>Nachschleiftexte!D1121</f>
        <v>0</v>
      </c>
      <c r="H1168" s="56">
        <f>Nachschleiftexte!O1121</f>
        <v>0</v>
      </c>
      <c r="I1168" s="131">
        <f>Nachschleiftexte!G1121</f>
        <v>0</v>
      </c>
      <c r="J1168" s="56">
        <f>Nachschleiftexte!E1121</f>
        <v>0</v>
      </c>
      <c r="K1168" s="56">
        <f>Nachschleiftexte!J1121</f>
        <v>0</v>
      </c>
      <c r="L1168" s="56">
        <f>Nachschleiftexte!X1121</f>
        <v>0</v>
      </c>
      <c r="M1168" s="56">
        <f>Nachschleiftexte!Y1121</f>
        <v>0</v>
      </c>
      <c r="N1168" s="56">
        <f>Nachschleiftexte!K1121</f>
        <v>0</v>
      </c>
      <c r="O1168" s="56">
        <f>Nachschleiftexte!L1121</f>
        <v>0</v>
      </c>
      <c r="P1168" s="56">
        <f>Nachschleiftexte!F1121</f>
        <v>0</v>
      </c>
      <c r="Q1168" s="56">
        <f>Nachschleiftexte!AD1121</f>
        <v>0</v>
      </c>
      <c r="R1168" s="56">
        <f>Nachschleiftexte!R1121</f>
        <v>0</v>
      </c>
      <c r="S1168" s="56">
        <f>Nachschleiftexte!N1121</f>
        <v>0</v>
      </c>
      <c r="T1168" s="56">
        <f>Nachschleiftexte!AB1121</f>
        <v>0</v>
      </c>
    </row>
    <row r="1169" spans="3:20" x14ac:dyDescent="0.25">
      <c r="C1169" s="82">
        <f>Nachschleiftexte!A1122</f>
        <v>0</v>
      </c>
      <c r="D1169" s="56" t="str">
        <f>IF(C1169=[1]Sheet1!A1113,"ok","falsch")</f>
        <v>ok</v>
      </c>
      <c r="E1169" s="57" t="e" cm="1">
        <f t="array" aca="1" ref="E1169" ca="1">INDIRECT(A1172&amp;B1172)</f>
        <v>#REF!</v>
      </c>
      <c r="F1169" s="56">
        <f>Nachschleiftexte!C1122</f>
        <v>0</v>
      </c>
      <c r="G1169" s="56">
        <f>Nachschleiftexte!D1122</f>
        <v>0</v>
      </c>
      <c r="H1169" s="56">
        <f>Nachschleiftexte!O1122</f>
        <v>0</v>
      </c>
      <c r="I1169" s="131">
        <f>Nachschleiftexte!G1122</f>
        <v>0</v>
      </c>
      <c r="J1169" s="56">
        <f>Nachschleiftexte!E1122</f>
        <v>0</v>
      </c>
      <c r="K1169" s="56">
        <f>Nachschleiftexte!J1122</f>
        <v>0</v>
      </c>
      <c r="L1169" s="56">
        <f>Nachschleiftexte!X1122</f>
        <v>0</v>
      </c>
      <c r="M1169" s="56">
        <f>Nachschleiftexte!Y1122</f>
        <v>0</v>
      </c>
      <c r="N1169" s="56">
        <f>Nachschleiftexte!K1122</f>
        <v>0</v>
      </c>
      <c r="O1169" s="56">
        <f>Nachschleiftexte!L1122</f>
        <v>0</v>
      </c>
      <c r="P1169" s="56">
        <f>Nachschleiftexte!F1122</f>
        <v>0</v>
      </c>
      <c r="Q1169" s="56">
        <f>Nachschleiftexte!AD1122</f>
        <v>0</v>
      </c>
      <c r="R1169" s="56">
        <f>Nachschleiftexte!R1122</f>
        <v>0</v>
      </c>
      <c r="S1169" s="56">
        <f>Nachschleiftexte!N1122</f>
        <v>0</v>
      </c>
      <c r="T1169" s="56">
        <f>Nachschleiftexte!AB1122</f>
        <v>0</v>
      </c>
    </row>
    <row r="1170" spans="3:20" s="6" customFormat="1" x14ac:dyDescent="0.25">
      <c r="C1170" s="82">
        <f>Nachschleiftexte!A1123</f>
        <v>0</v>
      </c>
      <c r="D1170" s="56" t="str">
        <f>IF(C1170=[1]Sheet1!A1114,"ok","falsch")</f>
        <v>ok</v>
      </c>
      <c r="E1170" s="57" t="e" cm="1">
        <f t="array" aca="1" ref="E1170" ca="1">INDIRECT(A1173&amp;B1173)</f>
        <v>#REF!</v>
      </c>
      <c r="F1170" s="56">
        <f>Nachschleiftexte!C1123</f>
        <v>0</v>
      </c>
      <c r="G1170" s="56">
        <f>Nachschleiftexte!D1123</f>
        <v>0</v>
      </c>
      <c r="H1170" s="56">
        <f>Nachschleiftexte!O1123</f>
        <v>0</v>
      </c>
      <c r="I1170" s="131">
        <f>Nachschleiftexte!G1123</f>
        <v>0</v>
      </c>
      <c r="J1170" s="56">
        <f>Nachschleiftexte!E1123</f>
        <v>0</v>
      </c>
      <c r="K1170" s="56">
        <f>Nachschleiftexte!J1123</f>
        <v>0</v>
      </c>
      <c r="L1170" s="56">
        <f>Nachschleiftexte!X1123</f>
        <v>0</v>
      </c>
      <c r="M1170" s="56">
        <f>Nachschleiftexte!Y1123</f>
        <v>0</v>
      </c>
      <c r="N1170" s="56">
        <f>Nachschleiftexte!K1123</f>
        <v>0</v>
      </c>
      <c r="O1170" s="56">
        <f>Nachschleiftexte!L1123</f>
        <v>0</v>
      </c>
      <c r="P1170" s="56">
        <f>Nachschleiftexte!F1123</f>
        <v>0</v>
      </c>
      <c r="Q1170" s="56">
        <f>Nachschleiftexte!AD1123</f>
        <v>0</v>
      </c>
      <c r="R1170" s="56">
        <f>Nachschleiftexte!R1123</f>
        <v>0</v>
      </c>
      <c r="S1170" s="56">
        <f>Nachschleiftexte!N1123</f>
        <v>0</v>
      </c>
      <c r="T1170" s="56">
        <f>Nachschleiftexte!AB1123</f>
        <v>0</v>
      </c>
    </row>
    <row r="1171" spans="3:20" x14ac:dyDescent="0.25">
      <c r="C1171" s="82">
        <f>Nachschleiftexte!A1124</f>
        <v>0</v>
      </c>
      <c r="D1171" s="56" t="str">
        <f>IF(C1171=[1]Sheet1!A1115,"ok","falsch")</f>
        <v>ok</v>
      </c>
      <c r="E1171" s="57" t="e" cm="1">
        <f t="array" aca="1" ref="E1171" ca="1">INDIRECT(A1174&amp;B1174)</f>
        <v>#REF!</v>
      </c>
      <c r="F1171" s="56">
        <f>Nachschleiftexte!C1124</f>
        <v>0</v>
      </c>
      <c r="G1171" s="56">
        <f>Nachschleiftexte!D1124</f>
        <v>0</v>
      </c>
      <c r="H1171" s="56">
        <f>Nachschleiftexte!O1124</f>
        <v>0</v>
      </c>
      <c r="I1171" s="131">
        <f>Nachschleiftexte!G1124</f>
        <v>0</v>
      </c>
      <c r="J1171" s="56">
        <f>Nachschleiftexte!E1124</f>
        <v>0</v>
      </c>
      <c r="K1171" s="56">
        <f>Nachschleiftexte!J1124</f>
        <v>0</v>
      </c>
      <c r="L1171" s="56">
        <f>Nachschleiftexte!X1124</f>
        <v>0</v>
      </c>
      <c r="M1171" s="56">
        <f>Nachschleiftexte!Y1124</f>
        <v>0</v>
      </c>
      <c r="N1171" s="56">
        <f>Nachschleiftexte!K1124</f>
        <v>0</v>
      </c>
      <c r="O1171" s="56">
        <f>Nachschleiftexte!L1124</f>
        <v>0</v>
      </c>
      <c r="P1171" s="56">
        <f>Nachschleiftexte!F1124</f>
        <v>0</v>
      </c>
      <c r="Q1171" s="56">
        <f>Nachschleiftexte!AD1124</f>
        <v>0</v>
      </c>
      <c r="R1171" s="56">
        <f>Nachschleiftexte!R1124</f>
        <v>0</v>
      </c>
      <c r="S1171" s="56">
        <f>Nachschleiftexte!N1124</f>
        <v>0</v>
      </c>
      <c r="T1171" s="56">
        <f>Nachschleiftexte!AB1124</f>
        <v>0</v>
      </c>
    </row>
    <row r="1172" spans="3:20" s="6" customFormat="1" x14ac:dyDescent="0.25">
      <c r="C1172" s="82">
        <f>Nachschleiftexte!A1125</f>
        <v>0</v>
      </c>
      <c r="D1172" s="56" t="str">
        <f>IF(C1172=[1]Sheet1!A1116,"ok","falsch")</f>
        <v>ok</v>
      </c>
      <c r="E1172" s="57" t="e" cm="1">
        <f t="array" aca="1" ref="E1172" ca="1">INDIRECT(A1175&amp;B1175)</f>
        <v>#REF!</v>
      </c>
      <c r="F1172" s="56">
        <f>Nachschleiftexte!C1125</f>
        <v>0</v>
      </c>
      <c r="G1172" s="56">
        <f>Nachschleiftexte!D1125</f>
        <v>0</v>
      </c>
      <c r="H1172" s="56">
        <f>Nachschleiftexte!O1125</f>
        <v>0</v>
      </c>
      <c r="I1172" s="131">
        <f>Nachschleiftexte!G1125</f>
        <v>0</v>
      </c>
      <c r="J1172" s="56">
        <f>Nachschleiftexte!E1125</f>
        <v>0</v>
      </c>
      <c r="K1172" s="56">
        <f>Nachschleiftexte!J1125</f>
        <v>0</v>
      </c>
      <c r="L1172" s="56">
        <f>Nachschleiftexte!X1125</f>
        <v>0</v>
      </c>
      <c r="M1172" s="56">
        <f>Nachschleiftexte!Y1125</f>
        <v>0</v>
      </c>
      <c r="N1172" s="56">
        <f>Nachschleiftexte!K1125</f>
        <v>0</v>
      </c>
      <c r="O1172" s="56">
        <f>Nachschleiftexte!L1125</f>
        <v>0</v>
      </c>
      <c r="P1172" s="56">
        <f>Nachschleiftexte!F1125</f>
        <v>0</v>
      </c>
      <c r="Q1172" s="56">
        <f>Nachschleiftexte!AD1125</f>
        <v>0</v>
      </c>
      <c r="R1172" s="56">
        <f>Nachschleiftexte!R1125</f>
        <v>0</v>
      </c>
      <c r="S1172" s="56">
        <f>Nachschleiftexte!N1125</f>
        <v>0</v>
      </c>
      <c r="T1172" s="56">
        <f>Nachschleiftexte!AB1125</f>
        <v>0</v>
      </c>
    </row>
    <row r="1173" spans="3:20" x14ac:dyDescent="0.25">
      <c r="C1173" s="82">
        <f>Nachschleiftexte!A1126</f>
        <v>0</v>
      </c>
      <c r="D1173" s="56" t="str">
        <f>IF(C1173=[1]Sheet1!A1117,"ok","falsch")</f>
        <v>ok</v>
      </c>
      <c r="E1173" s="57" t="e" cm="1">
        <f t="array" aca="1" ref="E1173" ca="1">INDIRECT(A1176&amp;B1176)</f>
        <v>#REF!</v>
      </c>
      <c r="F1173" s="56">
        <f>Nachschleiftexte!C1126</f>
        <v>0</v>
      </c>
      <c r="G1173" s="56">
        <f>Nachschleiftexte!D1126</f>
        <v>0</v>
      </c>
      <c r="H1173" s="56">
        <f>Nachschleiftexte!O1126</f>
        <v>0</v>
      </c>
      <c r="I1173" s="131">
        <f>Nachschleiftexte!G1126</f>
        <v>0</v>
      </c>
      <c r="J1173" s="56">
        <f>Nachschleiftexte!E1126</f>
        <v>0</v>
      </c>
      <c r="K1173" s="56">
        <f>Nachschleiftexte!J1126</f>
        <v>0</v>
      </c>
      <c r="L1173" s="56">
        <f>Nachschleiftexte!X1126</f>
        <v>0</v>
      </c>
      <c r="M1173" s="56">
        <f>Nachschleiftexte!Y1126</f>
        <v>0</v>
      </c>
      <c r="N1173" s="56">
        <f>Nachschleiftexte!K1126</f>
        <v>0</v>
      </c>
      <c r="O1173" s="56">
        <f>Nachschleiftexte!L1126</f>
        <v>0</v>
      </c>
      <c r="P1173" s="56">
        <f>Nachschleiftexte!F1126</f>
        <v>0</v>
      </c>
      <c r="Q1173" s="56">
        <f>Nachschleiftexte!AD1126</f>
        <v>0</v>
      </c>
      <c r="R1173" s="56">
        <f>Nachschleiftexte!R1126</f>
        <v>0</v>
      </c>
      <c r="S1173" s="56">
        <f>Nachschleiftexte!N1126</f>
        <v>0</v>
      </c>
      <c r="T1173" s="56">
        <f>Nachschleiftexte!AB1126</f>
        <v>0</v>
      </c>
    </row>
    <row r="1174" spans="3:20" s="6" customFormat="1" x14ac:dyDescent="0.25">
      <c r="C1174" s="82">
        <f>Nachschleiftexte!A1127</f>
        <v>0</v>
      </c>
      <c r="D1174" s="56" t="str">
        <f>IF(C1174=[1]Sheet1!A1118,"ok","falsch")</f>
        <v>ok</v>
      </c>
      <c r="E1174" s="57" t="e" cm="1">
        <f t="array" aca="1" ref="E1174" ca="1">INDIRECT(A1177&amp;B1177)</f>
        <v>#REF!</v>
      </c>
      <c r="F1174" s="56">
        <f>Nachschleiftexte!C1127</f>
        <v>0</v>
      </c>
      <c r="G1174" s="56">
        <f>Nachschleiftexte!D1127</f>
        <v>0</v>
      </c>
      <c r="H1174" s="56">
        <f>Nachschleiftexte!O1127</f>
        <v>0</v>
      </c>
      <c r="I1174" s="131">
        <f>Nachschleiftexte!G1127</f>
        <v>0</v>
      </c>
      <c r="J1174" s="56">
        <f>Nachschleiftexte!E1127</f>
        <v>0</v>
      </c>
      <c r="K1174" s="56">
        <f>Nachschleiftexte!J1127</f>
        <v>0</v>
      </c>
      <c r="L1174" s="56">
        <f>Nachschleiftexte!X1127</f>
        <v>0</v>
      </c>
      <c r="M1174" s="56">
        <f>Nachschleiftexte!Y1127</f>
        <v>0</v>
      </c>
      <c r="N1174" s="56">
        <f>Nachschleiftexte!K1127</f>
        <v>0</v>
      </c>
      <c r="O1174" s="56">
        <f>Nachschleiftexte!L1127</f>
        <v>0</v>
      </c>
      <c r="P1174" s="56">
        <f>Nachschleiftexte!F1127</f>
        <v>0</v>
      </c>
      <c r="Q1174" s="56">
        <f>Nachschleiftexte!AD1127</f>
        <v>0</v>
      </c>
      <c r="R1174" s="56">
        <f>Nachschleiftexte!R1127</f>
        <v>0</v>
      </c>
      <c r="S1174" s="56">
        <f>Nachschleiftexte!N1127</f>
        <v>0</v>
      </c>
      <c r="T1174" s="56">
        <f>Nachschleiftexte!AB1127</f>
        <v>0</v>
      </c>
    </row>
    <row r="1175" spans="3:20" x14ac:dyDescent="0.25">
      <c r="C1175" s="82">
        <f>Nachschleiftexte!A1128</f>
        <v>0</v>
      </c>
      <c r="D1175" s="56" t="str">
        <f>IF(C1175=[1]Sheet1!A1119,"ok","falsch")</f>
        <v>ok</v>
      </c>
      <c r="E1175" s="57" t="e" cm="1">
        <f t="array" aca="1" ref="E1175" ca="1">INDIRECT(A1178&amp;B1178)</f>
        <v>#REF!</v>
      </c>
      <c r="F1175" s="56">
        <f>Nachschleiftexte!C1128</f>
        <v>0</v>
      </c>
      <c r="G1175" s="56">
        <f>Nachschleiftexte!D1128</f>
        <v>0</v>
      </c>
      <c r="H1175" s="56">
        <f>Nachschleiftexte!O1128</f>
        <v>0</v>
      </c>
      <c r="I1175" s="131">
        <f>Nachschleiftexte!G1128</f>
        <v>0</v>
      </c>
      <c r="J1175" s="56">
        <f>Nachschleiftexte!E1128</f>
        <v>0</v>
      </c>
      <c r="K1175" s="56">
        <f>Nachschleiftexte!J1128</f>
        <v>0</v>
      </c>
      <c r="L1175" s="56">
        <f>Nachschleiftexte!X1128</f>
        <v>0</v>
      </c>
      <c r="M1175" s="56">
        <f>Nachschleiftexte!Y1128</f>
        <v>0</v>
      </c>
      <c r="N1175" s="56">
        <f>Nachschleiftexte!K1128</f>
        <v>0</v>
      </c>
      <c r="O1175" s="56">
        <f>Nachschleiftexte!L1128</f>
        <v>0</v>
      </c>
      <c r="P1175" s="56">
        <f>Nachschleiftexte!F1128</f>
        <v>0</v>
      </c>
      <c r="Q1175" s="56">
        <f>Nachschleiftexte!AD1128</f>
        <v>0</v>
      </c>
      <c r="R1175" s="56">
        <f>Nachschleiftexte!R1128</f>
        <v>0</v>
      </c>
      <c r="S1175" s="56">
        <f>Nachschleiftexte!N1128</f>
        <v>0</v>
      </c>
      <c r="T1175" s="56">
        <f>Nachschleiftexte!AB1128</f>
        <v>0</v>
      </c>
    </row>
    <row r="1176" spans="3:20" s="6" customFormat="1" x14ac:dyDescent="0.25">
      <c r="C1176" s="82">
        <f>Nachschleiftexte!A1129</f>
        <v>0</v>
      </c>
      <c r="D1176" s="56" t="str">
        <f>IF(C1176=[1]Sheet1!A1120,"ok","falsch")</f>
        <v>ok</v>
      </c>
      <c r="E1176" s="57" t="e" cm="1">
        <f t="array" aca="1" ref="E1176" ca="1">INDIRECT(A1179&amp;B1179)</f>
        <v>#REF!</v>
      </c>
      <c r="F1176" s="56">
        <f>Nachschleiftexte!C1129</f>
        <v>0</v>
      </c>
      <c r="G1176" s="56">
        <f>Nachschleiftexte!D1129</f>
        <v>0</v>
      </c>
      <c r="H1176" s="56">
        <f>Nachschleiftexte!O1129</f>
        <v>0</v>
      </c>
      <c r="I1176" s="131">
        <f>Nachschleiftexte!G1129</f>
        <v>0</v>
      </c>
      <c r="J1176" s="56">
        <f>Nachschleiftexte!E1129</f>
        <v>0</v>
      </c>
      <c r="K1176" s="56">
        <f>Nachschleiftexte!J1129</f>
        <v>0</v>
      </c>
      <c r="L1176" s="56">
        <f>Nachschleiftexte!X1129</f>
        <v>0</v>
      </c>
      <c r="M1176" s="56">
        <f>Nachschleiftexte!Y1129</f>
        <v>0</v>
      </c>
      <c r="N1176" s="56">
        <f>Nachschleiftexte!K1129</f>
        <v>0</v>
      </c>
      <c r="O1176" s="56">
        <f>Nachschleiftexte!L1129</f>
        <v>0</v>
      </c>
      <c r="P1176" s="56">
        <f>Nachschleiftexte!F1129</f>
        <v>0</v>
      </c>
      <c r="Q1176" s="56">
        <f>Nachschleiftexte!AD1129</f>
        <v>0</v>
      </c>
      <c r="R1176" s="56">
        <f>Nachschleiftexte!R1129</f>
        <v>0</v>
      </c>
      <c r="S1176" s="56">
        <f>Nachschleiftexte!N1129</f>
        <v>0</v>
      </c>
      <c r="T1176" s="56">
        <f>Nachschleiftexte!AB1129</f>
        <v>0</v>
      </c>
    </row>
    <row r="1177" spans="3:20" x14ac:dyDescent="0.25">
      <c r="C1177" s="82">
        <f>Nachschleiftexte!A1130</f>
        <v>0</v>
      </c>
      <c r="D1177" s="56" t="str">
        <f>IF(C1177=[1]Sheet1!A1121,"ok","falsch")</f>
        <v>ok</v>
      </c>
      <c r="E1177" s="57" t="e" cm="1">
        <f t="array" aca="1" ref="E1177" ca="1">INDIRECT(A1180&amp;B1180)</f>
        <v>#REF!</v>
      </c>
      <c r="F1177" s="56">
        <f>Nachschleiftexte!C1130</f>
        <v>0</v>
      </c>
      <c r="G1177" s="56">
        <f>Nachschleiftexte!D1130</f>
        <v>0</v>
      </c>
      <c r="H1177" s="56">
        <f>Nachschleiftexte!O1130</f>
        <v>0</v>
      </c>
      <c r="I1177" s="131">
        <f>Nachschleiftexte!G1130</f>
        <v>0</v>
      </c>
      <c r="J1177" s="56">
        <f>Nachschleiftexte!E1130</f>
        <v>0</v>
      </c>
      <c r="K1177" s="56">
        <f>Nachschleiftexte!J1130</f>
        <v>0</v>
      </c>
      <c r="L1177" s="56">
        <f>Nachschleiftexte!X1130</f>
        <v>0</v>
      </c>
      <c r="M1177" s="56">
        <f>Nachschleiftexte!Y1130</f>
        <v>0</v>
      </c>
      <c r="N1177" s="56">
        <f>Nachschleiftexte!K1130</f>
        <v>0</v>
      </c>
      <c r="O1177" s="56">
        <f>Nachschleiftexte!L1130</f>
        <v>0</v>
      </c>
      <c r="P1177" s="56">
        <f>Nachschleiftexte!F1130</f>
        <v>0</v>
      </c>
      <c r="Q1177" s="56">
        <f>Nachschleiftexte!AD1130</f>
        <v>0</v>
      </c>
      <c r="R1177" s="56">
        <f>Nachschleiftexte!R1130</f>
        <v>0</v>
      </c>
      <c r="S1177" s="56">
        <f>Nachschleiftexte!N1130</f>
        <v>0</v>
      </c>
      <c r="T1177" s="56">
        <f>Nachschleiftexte!AB1130</f>
        <v>0</v>
      </c>
    </row>
    <row r="1178" spans="3:20" s="6" customFormat="1" x14ac:dyDescent="0.25">
      <c r="C1178" s="82">
        <f>Nachschleiftexte!A1131</f>
        <v>0</v>
      </c>
      <c r="D1178" s="56" t="str">
        <f>IF(C1178=[1]Sheet1!A1122,"ok","falsch")</f>
        <v>ok</v>
      </c>
      <c r="E1178" s="57" t="e" cm="1">
        <f t="array" aca="1" ref="E1178" ca="1">INDIRECT(A1181&amp;B1181)</f>
        <v>#REF!</v>
      </c>
      <c r="F1178" s="56">
        <f>Nachschleiftexte!C1131</f>
        <v>0</v>
      </c>
      <c r="G1178" s="56">
        <f>Nachschleiftexte!D1131</f>
        <v>0</v>
      </c>
      <c r="H1178" s="56">
        <f>Nachschleiftexte!O1131</f>
        <v>0</v>
      </c>
      <c r="I1178" s="131">
        <f>Nachschleiftexte!G1131</f>
        <v>0</v>
      </c>
      <c r="J1178" s="56">
        <f>Nachschleiftexte!E1131</f>
        <v>0</v>
      </c>
      <c r="K1178" s="56">
        <f>Nachschleiftexte!J1131</f>
        <v>0</v>
      </c>
      <c r="L1178" s="56">
        <f>Nachschleiftexte!X1131</f>
        <v>0</v>
      </c>
      <c r="M1178" s="56">
        <f>Nachschleiftexte!Y1131</f>
        <v>0</v>
      </c>
      <c r="N1178" s="56">
        <f>Nachschleiftexte!K1131</f>
        <v>0</v>
      </c>
      <c r="O1178" s="56">
        <f>Nachschleiftexte!L1131</f>
        <v>0</v>
      </c>
      <c r="P1178" s="56">
        <f>Nachschleiftexte!F1131</f>
        <v>0</v>
      </c>
      <c r="Q1178" s="56">
        <f>Nachschleiftexte!AD1131</f>
        <v>0</v>
      </c>
      <c r="R1178" s="56">
        <f>Nachschleiftexte!R1131</f>
        <v>0</v>
      </c>
      <c r="S1178" s="56">
        <f>Nachschleiftexte!N1131</f>
        <v>0</v>
      </c>
      <c r="T1178" s="56">
        <f>Nachschleiftexte!AB1131</f>
        <v>0</v>
      </c>
    </row>
    <row r="1179" spans="3:20" x14ac:dyDescent="0.25">
      <c r="C1179" s="82">
        <f>Nachschleiftexte!A1132</f>
        <v>0</v>
      </c>
      <c r="D1179" s="56" t="str">
        <f>IF(C1179=[1]Sheet1!A1123,"ok","falsch")</f>
        <v>ok</v>
      </c>
      <c r="E1179" s="57" t="e" cm="1">
        <f t="array" aca="1" ref="E1179" ca="1">INDIRECT(A1182&amp;B1182)</f>
        <v>#REF!</v>
      </c>
      <c r="F1179" s="56">
        <f>Nachschleiftexte!C1132</f>
        <v>0</v>
      </c>
      <c r="G1179" s="56">
        <f>Nachschleiftexte!D1132</f>
        <v>0</v>
      </c>
      <c r="H1179" s="56">
        <f>Nachschleiftexte!O1132</f>
        <v>0</v>
      </c>
      <c r="I1179" s="131">
        <f>Nachschleiftexte!G1132</f>
        <v>0</v>
      </c>
      <c r="J1179" s="56">
        <f>Nachschleiftexte!E1132</f>
        <v>0</v>
      </c>
      <c r="K1179" s="56">
        <f>Nachschleiftexte!J1132</f>
        <v>0</v>
      </c>
      <c r="L1179" s="56">
        <f>Nachschleiftexte!X1132</f>
        <v>0</v>
      </c>
      <c r="M1179" s="56">
        <f>Nachschleiftexte!Y1132</f>
        <v>0</v>
      </c>
      <c r="N1179" s="56">
        <f>Nachschleiftexte!K1132</f>
        <v>0</v>
      </c>
      <c r="O1179" s="56">
        <f>Nachschleiftexte!L1132</f>
        <v>0</v>
      </c>
      <c r="P1179" s="56">
        <f>Nachschleiftexte!F1132</f>
        <v>0</v>
      </c>
      <c r="Q1179" s="56">
        <f>Nachschleiftexte!AD1132</f>
        <v>0</v>
      </c>
      <c r="R1179" s="56">
        <f>Nachschleiftexte!R1132</f>
        <v>0</v>
      </c>
      <c r="S1179" s="56">
        <f>Nachschleiftexte!N1132</f>
        <v>0</v>
      </c>
      <c r="T1179" s="56">
        <f>Nachschleiftexte!AB1132</f>
        <v>0</v>
      </c>
    </row>
    <row r="1180" spans="3:20" s="6" customFormat="1" x14ac:dyDescent="0.25">
      <c r="C1180" s="82">
        <f>Nachschleiftexte!A1133</f>
        <v>0</v>
      </c>
      <c r="D1180" s="56" t="str">
        <f>IF(C1180=[1]Sheet1!A1124,"ok","falsch")</f>
        <v>ok</v>
      </c>
      <c r="E1180" s="57" t="e" cm="1">
        <f t="array" aca="1" ref="E1180" ca="1">INDIRECT(A1183&amp;B1183)</f>
        <v>#REF!</v>
      </c>
      <c r="F1180" s="56">
        <f>Nachschleiftexte!C1133</f>
        <v>0</v>
      </c>
      <c r="G1180" s="56">
        <f>Nachschleiftexte!D1133</f>
        <v>0</v>
      </c>
      <c r="H1180" s="56">
        <f>Nachschleiftexte!O1133</f>
        <v>0</v>
      </c>
      <c r="I1180" s="131">
        <f>Nachschleiftexte!G1133</f>
        <v>0</v>
      </c>
      <c r="J1180" s="56">
        <f>Nachschleiftexte!E1133</f>
        <v>0</v>
      </c>
      <c r="K1180" s="56">
        <f>Nachschleiftexte!J1133</f>
        <v>0</v>
      </c>
      <c r="L1180" s="56">
        <f>Nachschleiftexte!X1133</f>
        <v>0</v>
      </c>
      <c r="M1180" s="56">
        <f>Nachschleiftexte!Y1133</f>
        <v>0</v>
      </c>
      <c r="N1180" s="56">
        <f>Nachschleiftexte!K1133</f>
        <v>0</v>
      </c>
      <c r="O1180" s="56">
        <f>Nachschleiftexte!L1133</f>
        <v>0</v>
      </c>
      <c r="P1180" s="56">
        <f>Nachschleiftexte!F1133</f>
        <v>0</v>
      </c>
      <c r="Q1180" s="56">
        <f>Nachschleiftexte!AD1133</f>
        <v>0</v>
      </c>
      <c r="R1180" s="56">
        <f>Nachschleiftexte!R1133</f>
        <v>0</v>
      </c>
      <c r="S1180" s="56">
        <f>Nachschleiftexte!N1133</f>
        <v>0</v>
      </c>
      <c r="T1180" s="56">
        <f>Nachschleiftexte!AB1133</f>
        <v>0</v>
      </c>
    </row>
    <row r="1181" spans="3:20" x14ac:dyDescent="0.25">
      <c r="C1181" s="82">
        <f>Nachschleiftexte!A1134</f>
        <v>0</v>
      </c>
      <c r="D1181" s="56" t="str">
        <f>IF(C1181=[1]Sheet1!A1125,"ok","falsch")</f>
        <v>ok</v>
      </c>
      <c r="E1181" s="57" t="e" cm="1">
        <f t="array" aca="1" ref="E1181" ca="1">INDIRECT(A1184&amp;B1184)</f>
        <v>#REF!</v>
      </c>
      <c r="F1181" s="56">
        <f>Nachschleiftexte!C1134</f>
        <v>0</v>
      </c>
      <c r="G1181" s="56">
        <f>Nachschleiftexte!D1134</f>
        <v>0</v>
      </c>
      <c r="H1181" s="56">
        <f>Nachschleiftexte!O1134</f>
        <v>0</v>
      </c>
      <c r="I1181" s="131">
        <f>Nachschleiftexte!G1134</f>
        <v>0</v>
      </c>
      <c r="J1181" s="56">
        <f>Nachschleiftexte!E1134</f>
        <v>0</v>
      </c>
      <c r="K1181" s="56">
        <f>Nachschleiftexte!J1134</f>
        <v>0</v>
      </c>
      <c r="L1181" s="56">
        <f>Nachschleiftexte!X1134</f>
        <v>0</v>
      </c>
      <c r="M1181" s="56">
        <f>Nachschleiftexte!Y1134</f>
        <v>0</v>
      </c>
      <c r="N1181" s="56">
        <f>Nachschleiftexte!K1134</f>
        <v>0</v>
      </c>
      <c r="O1181" s="56">
        <f>Nachschleiftexte!L1134</f>
        <v>0</v>
      </c>
      <c r="P1181" s="56">
        <f>Nachschleiftexte!F1134</f>
        <v>0</v>
      </c>
      <c r="Q1181" s="56">
        <f>Nachschleiftexte!AD1134</f>
        <v>0</v>
      </c>
      <c r="R1181" s="56">
        <f>Nachschleiftexte!R1134</f>
        <v>0</v>
      </c>
      <c r="S1181" s="56">
        <f>Nachschleiftexte!N1134</f>
        <v>0</v>
      </c>
      <c r="T1181" s="56">
        <f>Nachschleiftexte!AB1134</f>
        <v>0</v>
      </c>
    </row>
    <row r="1182" spans="3:20" s="6" customFormat="1" x14ac:dyDescent="0.25">
      <c r="C1182" s="82">
        <f>Nachschleiftexte!A1135</f>
        <v>0</v>
      </c>
      <c r="D1182" s="56" t="str">
        <f>IF(C1182=[1]Sheet1!A1126,"ok","falsch")</f>
        <v>ok</v>
      </c>
      <c r="E1182" s="57" t="e" cm="1">
        <f t="array" aca="1" ref="E1182" ca="1">INDIRECT(A1185&amp;B1185)</f>
        <v>#REF!</v>
      </c>
      <c r="F1182" s="56">
        <f>Nachschleiftexte!C1135</f>
        <v>0</v>
      </c>
      <c r="G1182" s="56">
        <f>Nachschleiftexte!D1135</f>
        <v>0</v>
      </c>
      <c r="H1182" s="56">
        <f>Nachschleiftexte!O1135</f>
        <v>0</v>
      </c>
      <c r="I1182" s="131">
        <f>Nachschleiftexte!G1135</f>
        <v>0</v>
      </c>
      <c r="J1182" s="56">
        <f>Nachschleiftexte!E1135</f>
        <v>0</v>
      </c>
      <c r="K1182" s="56">
        <f>Nachschleiftexte!J1135</f>
        <v>0</v>
      </c>
      <c r="L1182" s="56">
        <f>Nachschleiftexte!X1135</f>
        <v>0</v>
      </c>
      <c r="M1182" s="56">
        <f>Nachschleiftexte!Y1135</f>
        <v>0</v>
      </c>
      <c r="N1182" s="56">
        <f>Nachschleiftexte!K1135</f>
        <v>0</v>
      </c>
      <c r="O1182" s="56">
        <f>Nachschleiftexte!L1135</f>
        <v>0</v>
      </c>
      <c r="P1182" s="56">
        <f>Nachschleiftexte!F1135</f>
        <v>0</v>
      </c>
      <c r="Q1182" s="56">
        <f>Nachschleiftexte!AD1135</f>
        <v>0</v>
      </c>
      <c r="R1182" s="56">
        <f>Nachschleiftexte!R1135</f>
        <v>0</v>
      </c>
      <c r="S1182" s="56">
        <f>Nachschleiftexte!N1135</f>
        <v>0</v>
      </c>
      <c r="T1182" s="56">
        <f>Nachschleiftexte!AB1135</f>
        <v>0</v>
      </c>
    </row>
    <row r="1183" spans="3:20" x14ac:dyDescent="0.25">
      <c r="C1183" s="82">
        <f>Nachschleiftexte!A1136</f>
        <v>0</v>
      </c>
      <c r="D1183" s="56" t="str">
        <f>IF(C1183=[1]Sheet1!A1127,"ok","falsch")</f>
        <v>ok</v>
      </c>
      <c r="E1183" s="57" t="e" cm="1">
        <f t="array" aca="1" ref="E1183" ca="1">INDIRECT(A1186&amp;B1186)</f>
        <v>#REF!</v>
      </c>
      <c r="F1183" s="56">
        <f>Nachschleiftexte!C1136</f>
        <v>0</v>
      </c>
      <c r="G1183" s="56">
        <f>Nachschleiftexte!D1136</f>
        <v>0</v>
      </c>
      <c r="H1183" s="56">
        <f>Nachschleiftexte!O1136</f>
        <v>0</v>
      </c>
      <c r="I1183" s="131">
        <f>Nachschleiftexte!G1136</f>
        <v>0</v>
      </c>
      <c r="J1183" s="56">
        <f>Nachschleiftexte!E1136</f>
        <v>0</v>
      </c>
      <c r="K1183" s="56">
        <f>Nachschleiftexte!J1136</f>
        <v>0</v>
      </c>
      <c r="L1183" s="56">
        <f>Nachschleiftexte!X1136</f>
        <v>0</v>
      </c>
      <c r="M1183" s="56">
        <f>Nachschleiftexte!Y1136</f>
        <v>0</v>
      </c>
      <c r="N1183" s="56">
        <f>Nachschleiftexte!K1136</f>
        <v>0</v>
      </c>
      <c r="O1183" s="56">
        <f>Nachschleiftexte!L1136</f>
        <v>0</v>
      </c>
      <c r="P1183" s="56">
        <f>Nachschleiftexte!F1136</f>
        <v>0</v>
      </c>
      <c r="Q1183" s="56">
        <f>Nachschleiftexte!AD1136</f>
        <v>0</v>
      </c>
      <c r="R1183" s="56">
        <f>Nachschleiftexte!R1136</f>
        <v>0</v>
      </c>
      <c r="S1183" s="56">
        <f>Nachschleiftexte!N1136</f>
        <v>0</v>
      </c>
      <c r="T1183" s="56">
        <f>Nachschleiftexte!AB1136</f>
        <v>0</v>
      </c>
    </row>
    <row r="1184" spans="3:20" s="6" customFormat="1" x14ac:dyDescent="0.25">
      <c r="C1184" s="82">
        <f>Nachschleiftexte!A1137</f>
        <v>0</v>
      </c>
      <c r="D1184" s="56" t="str">
        <f>IF(C1184=[1]Sheet1!A1128,"ok","falsch")</f>
        <v>ok</v>
      </c>
      <c r="E1184" s="57" t="e" cm="1">
        <f t="array" aca="1" ref="E1184" ca="1">INDIRECT(A1187&amp;B1187)</f>
        <v>#REF!</v>
      </c>
      <c r="F1184" s="56">
        <f>Nachschleiftexte!C1137</f>
        <v>0</v>
      </c>
      <c r="G1184" s="56">
        <f>Nachschleiftexte!D1137</f>
        <v>0</v>
      </c>
      <c r="H1184" s="56">
        <f>Nachschleiftexte!O1137</f>
        <v>0</v>
      </c>
      <c r="I1184" s="131">
        <f>Nachschleiftexte!G1137</f>
        <v>0</v>
      </c>
      <c r="J1184" s="56">
        <f>Nachschleiftexte!E1137</f>
        <v>0</v>
      </c>
      <c r="K1184" s="56">
        <f>Nachschleiftexte!J1137</f>
        <v>0</v>
      </c>
      <c r="L1184" s="56">
        <f>Nachschleiftexte!X1137</f>
        <v>0</v>
      </c>
      <c r="M1184" s="56">
        <f>Nachschleiftexte!Y1137</f>
        <v>0</v>
      </c>
      <c r="N1184" s="56">
        <f>Nachschleiftexte!K1137</f>
        <v>0</v>
      </c>
      <c r="O1184" s="56">
        <f>Nachschleiftexte!L1137</f>
        <v>0</v>
      </c>
      <c r="P1184" s="56">
        <f>Nachschleiftexte!F1137</f>
        <v>0</v>
      </c>
      <c r="Q1184" s="56">
        <f>Nachschleiftexte!AD1137</f>
        <v>0</v>
      </c>
      <c r="R1184" s="56">
        <f>Nachschleiftexte!R1137</f>
        <v>0</v>
      </c>
      <c r="S1184" s="56">
        <f>Nachschleiftexte!N1137</f>
        <v>0</v>
      </c>
      <c r="T1184" s="56">
        <f>Nachschleiftexte!AB1137</f>
        <v>0</v>
      </c>
    </row>
    <row r="1185" spans="3:20" x14ac:dyDescent="0.25">
      <c r="C1185" s="82">
        <f>Nachschleiftexte!A1138</f>
        <v>0</v>
      </c>
      <c r="D1185" s="56" t="str">
        <f>IF(C1185=[1]Sheet1!A1129,"ok","falsch")</f>
        <v>ok</v>
      </c>
      <c r="E1185" s="57" t="e" cm="1">
        <f t="array" aca="1" ref="E1185" ca="1">INDIRECT(A1188&amp;B1188)</f>
        <v>#REF!</v>
      </c>
      <c r="F1185" s="56">
        <f>Nachschleiftexte!C1138</f>
        <v>0</v>
      </c>
      <c r="G1185" s="56">
        <f>Nachschleiftexte!D1138</f>
        <v>0</v>
      </c>
      <c r="H1185" s="56">
        <f>Nachschleiftexte!O1138</f>
        <v>0</v>
      </c>
      <c r="I1185" s="131">
        <f>Nachschleiftexte!G1138</f>
        <v>0</v>
      </c>
      <c r="J1185" s="56">
        <f>Nachschleiftexte!E1138</f>
        <v>0</v>
      </c>
      <c r="K1185" s="56">
        <f>Nachschleiftexte!J1138</f>
        <v>0</v>
      </c>
      <c r="L1185" s="56">
        <f>Nachschleiftexte!X1138</f>
        <v>0</v>
      </c>
      <c r="M1185" s="56">
        <f>Nachschleiftexte!Y1138</f>
        <v>0</v>
      </c>
      <c r="N1185" s="56">
        <f>Nachschleiftexte!K1138</f>
        <v>0</v>
      </c>
      <c r="O1185" s="56">
        <f>Nachschleiftexte!L1138</f>
        <v>0</v>
      </c>
      <c r="P1185" s="56">
        <f>Nachschleiftexte!F1138</f>
        <v>0</v>
      </c>
      <c r="Q1185" s="56">
        <f>Nachschleiftexte!AD1138</f>
        <v>0</v>
      </c>
      <c r="R1185" s="56">
        <f>Nachschleiftexte!R1138</f>
        <v>0</v>
      </c>
      <c r="S1185" s="56">
        <f>Nachschleiftexte!N1138</f>
        <v>0</v>
      </c>
      <c r="T1185" s="56">
        <f>Nachschleiftexte!AB1138</f>
        <v>0</v>
      </c>
    </row>
    <row r="1186" spans="3:20" s="6" customFormat="1" x14ac:dyDescent="0.25">
      <c r="C1186" s="82">
        <f>Nachschleiftexte!A1139</f>
        <v>0</v>
      </c>
      <c r="D1186" s="56" t="str">
        <f>IF(C1186=[1]Sheet1!A1130,"ok","falsch")</f>
        <v>ok</v>
      </c>
      <c r="E1186" s="57" t="e" cm="1">
        <f t="array" aca="1" ref="E1186" ca="1">INDIRECT(A1189&amp;B1189)</f>
        <v>#REF!</v>
      </c>
      <c r="F1186" s="56">
        <f>Nachschleiftexte!C1139</f>
        <v>0</v>
      </c>
      <c r="G1186" s="56">
        <f>Nachschleiftexte!D1139</f>
        <v>0</v>
      </c>
      <c r="H1186" s="56">
        <f>Nachschleiftexte!O1139</f>
        <v>0</v>
      </c>
      <c r="I1186" s="131">
        <f>Nachschleiftexte!G1139</f>
        <v>0</v>
      </c>
      <c r="J1186" s="56">
        <f>Nachschleiftexte!E1139</f>
        <v>0</v>
      </c>
      <c r="K1186" s="56">
        <f>Nachschleiftexte!J1139</f>
        <v>0</v>
      </c>
      <c r="L1186" s="56">
        <f>Nachschleiftexte!X1139</f>
        <v>0</v>
      </c>
      <c r="M1186" s="56">
        <f>Nachschleiftexte!Y1139</f>
        <v>0</v>
      </c>
      <c r="N1186" s="56">
        <f>Nachschleiftexte!K1139</f>
        <v>0</v>
      </c>
      <c r="O1186" s="56">
        <f>Nachschleiftexte!L1139</f>
        <v>0</v>
      </c>
      <c r="P1186" s="56">
        <f>Nachschleiftexte!F1139</f>
        <v>0</v>
      </c>
      <c r="Q1186" s="56">
        <f>Nachschleiftexte!AD1139</f>
        <v>0</v>
      </c>
      <c r="R1186" s="56">
        <f>Nachschleiftexte!R1139</f>
        <v>0</v>
      </c>
      <c r="S1186" s="56">
        <f>Nachschleiftexte!N1139</f>
        <v>0</v>
      </c>
      <c r="T1186" s="56">
        <f>Nachschleiftexte!AB1139</f>
        <v>0</v>
      </c>
    </row>
    <row r="1187" spans="3:20" x14ac:dyDescent="0.25">
      <c r="C1187" s="82">
        <f>Nachschleiftexte!A1140</f>
        <v>0</v>
      </c>
      <c r="D1187" s="56" t="str">
        <f>IF(C1187=[1]Sheet1!A1131,"ok","falsch")</f>
        <v>ok</v>
      </c>
      <c r="E1187" s="57" t="e" cm="1">
        <f t="array" aca="1" ref="E1187" ca="1">INDIRECT(A1190&amp;B1190)</f>
        <v>#REF!</v>
      </c>
      <c r="F1187" s="56">
        <f>Nachschleiftexte!C1140</f>
        <v>0</v>
      </c>
      <c r="G1187" s="56">
        <f>Nachschleiftexte!D1140</f>
        <v>0</v>
      </c>
      <c r="H1187" s="56">
        <f>Nachschleiftexte!O1140</f>
        <v>0</v>
      </c>
      <c r="I1187" s="131">
        <f>Nachschleiftexte!G1140</f>
        <v>0</v>
      </c>
      <c r="J1187" s="56">
        <f>Nachschleiftexte!E1140</f>
        <v>0</v>
      </c>
      <c r="K1187" s="56">
        <f>Nachschleiftexte!J1140</f>
        <v>0</v>
      </c>
      <c r="L1187" s="56">
        <f>Nachschleiftexte!X1140</f>
        <v>0</v>
      </c>
      <c r="M1187" s="56">
        <f>Nachschleiftexte!Y1140</f>
        <v>0</v>
      </c>
      <c r="N1187" s="56">
        <f>Nachschleiftexte!K1140</f>
        <v>0</v>
      </c>
      <c r="O1187" s="56">
        <f>Nachschleiftexte!L1140</f>
        <v>0</v>
      </c>
      <c r="P1187" s="56">
        <f>Nachschleiftexte!F1140</f>
        <v>0</v>
      </c>
      <c r="Q1187" s="56">
        <f>Nachschleiftexte!AD1140</f>
        <v>0</v>
      </c>
      <c r="R1187" s="56">
        <f>Nachschleiftexte!R1140</f>
        <v>0</v>
      </c>
      <c r="S1187" s="56">
        <f>Nachschleiftexte!N1140</f>
        <v>0</v>
      </c>
      <c r="T1187" s="56">
        <f>Nachschleiftexte!AB1140</f>
        <v>0</v>
      </c>
    </row>
    <row r="1188" spans="3:20" s="6" customFormat="1" x14ac:dyDescent="0.25">
      <c r="C1188" s="82">
        <f>Nachschleiftexte!A1141</f>
        <v>0</v>
      </c>
      <c r="D1188" s="56" t="str">
        <f>IF(C1188=[1]Sheet1!A1132,"ok","falsch")</f>
        <v>ok</v>
      </c>
      <c r="E1188" s="57" t="e" cm="1">
        <f t="array" aca="1" ref="E1188" ca="1">INDIRECT(A1191&amp;B1191)</f>
        <v>#REF!</v>
      </c>
      <c r="F1188" s="56">
        <f>Nachschleiftexte!C1141</f>
        <v>0</v>
      </c>
      <c r="G1188" s="56">
        <f>Nachschleiftexte!D1141</f>
        <v>0</v>
      </c>
      <c r="H1188" s="56">
        <f>Nachschleiftexte!O1141</f>
        <v>0</v>
      </c>
      <c r="I1188" s="131">
        <f>Nachschleiftexte!G1141</f>
        <v>0</v>
      </c>
      <c r="J1188" s="56">
        <f>Nachschleiftexte!E1141</f>
        <v>0</v>
      </c>
      <c r="K1188" s="56">
        <f>Nachschleiftexte!J1141</f>
        <v>0</v>
      </c>
      <c r="L1188" s="56">
        <f>Nachschleiftexte!X1141</f>
        <v>0</v>
      </c>
      <c r="M1188" s="56">
        <f>Nachschleiftexte!Y1141</f>
        <v>0</v>
      </c>
      <c r="N1188" s="56">
        <f>Nachschleiftexte!K1141</f>
        <v>0</v>
      </c>
      <c r="O1188" s="56">
        <f>Nachschleiftexte!L1141</f>
        <v>0</v>
      </c>
      <c r="P1188" s="56">
        <f>Nachschleiftexte!F1141</f>
        <v>0</v>
      </c>
      <c r="Q1188" s="56">
        <f>Nachschleiftexte!AD1141</f>
        <v>0</v>
      </c>
      <c r="R1188" s="56">
        <f>Nachschleiftexte!R1141</f>
        <v>0</v>
      </c>
      <c r="S1188" s="56">
        <f>Nachschleiftexte!N1141</f>
        <v>0</v>
      </c>
      <c r="T1188" s="56">
        <f>Nachschleiftexte!AB1141</f>
        <v>0</v>
      </c>
    </row>
    <row r="1189" spans="3:20" x14ac:dyDescent="0.25">
      <c r="C1189" s="82">
        <f>Nachschleiftexte!A1142</f>
        <v>0</v>
      </c>
      <c r="D1189" s="56" t="str">
        <f>IF(C1189=[1]Sheet1!A1133,"ok","falsch")</f>
        <v>ok</v>
      </c>
      <c r="E1189" s="57" t="e" cm="1">
        <f t="array" aca="1" ref="E1189" ca="1">INDIRECT(A1192&amp;B1192)</f>
        <v>#REF!</v>
      </c>
      <c r="F1189" s="56">
        <f>Nachschleiftexte!C1142</f>
        <v>0</v>
      </c>
      <c r="G1189" s="56">
        <f>Nachschleiftexte!D1142</f>
        <v>0</v>
      </c>
      <c r="H1189" s="56">
        <f>Nachschleiftexte!O1142</f>
        <v>0</v>
      </c>
      <c r="I1189" s="131">
        <f>Nachschleiftexte!G1142</f>
        <v>0</v>
      </c>
      <c r="J1189" s="56">
        <f>Nachschleiftexte!E1142</f>
        <v>0</v>
      </c>
      <c r="K1189" s="56">
        <f>Nachschleiftexte!J1142</f>
        <v>0</v>
      </c>
      <c r="L1189" s="56">
        <f>Nachschleiftexte!X1142</f>
        <v>0</v>
      </c>
      <c r="M1189" s="56">
        <f>Nachschleiftexte!Y1142</f>
        <v>0</v>
      </c>
      <c r="N1189" s="56">
        <f>Nachschleiftexte!K1142</f>
        <v>0</v>
      </c>
      <c r="O1189" s="56">
        <f>Nachschleiftexte!L1142</f>
        <v>0</v>
      </c>
      <c r="P1189" s="56">
        <f>Nachschleiftexte!F1142</f>
        <v>0</v>
      </c>
      <c r="Q1189" s="56">
        <f>Nachschleiftexte!AD1142</f>
        <v>0</v>
      </c>
      <c r="R1189" s="56">
        <f>Nachschleiftexte!R1142</f>
        <v>0</v>
      </c>
      <c r="S1189" s="56">
        <f>Nachschleiftexte!N1142</f>
        <v>0</v>
      </c>
      <c r="T1189" s="56">
        <f>Nachschleiftexte!AB1142</f>
        <v>0</v>
      </c>
    </row>
    <row r="1190" spans="3:20" s="6" customFormat="1" x14ac:dyDescent="0.25">
      <c r="C1190" s="82">
        <f>Nachschleiftexte!A1143</f>
        <v>0</v>
      </c>
      <c r="D1190" s="56" t="str">
        <f>IF(C1190=[1]Sheet1!A1134,"ok","falsch")</f>
        <v>ok</v>
      </c>
      <c r="E1190" s="57" t="e" cm="1">
        <f t="array" aca="1" ref="E1190" ca="1">INDIRECT(A1193&amp;B1193)</f>
        <v>#REF!</v>
      </c>
      <c r="F1190" s="56">
        <f>Nachschleiftexte!C1143</f>
        <v>0</v>
      </c>
      <c r="G1190" s="56">
        <f>Nachschleiftexte!D1143</f>
        <v>0</v>
      </c>
      <c r="H1190" s="56">
        <f>Nachschleiftexte!O1143</f>
        <v>0</v>
      </c>
      <c r="I1190" s="131">
        <f>Nachschleiftexte!G1143</f>
        <v>0</v>
      </c>
      <c r="J1190" s="56">
        <f>Nachschleiftexte!E1143</f>
        <v>0</v>
      </c>
      <c r="K1190" s="56">
        <f>Nachschleiftexte!J1143</f>
        <v>0</v>
      </c>
      <c r="L1190" s="56">
        <f>Nachschleiftexte!X1143</f>
        <v>0</v>
      </c>
      <c r="M1190" s="56">
        <f>Nachschleiftexte!Y1143</f>
        <v>0</v>
      </c>
      <c r="N1190" s="56">
        <f>Nachschleiftexte!K1143</f>
        <v>0</v>
      </c>
      <c r="O1190" s="56">
        <f>Nachschleiftexte!L1143</f>
        <v>0</v>
      </c>
      <c r="P1190" s="56">
        <f>Nachschleiftexte!F1143</f>
        <v>0</v>
      </c>
      <c r="Q1190" s="56">
        <f>Nachschleiftexte!AD1143</f>
        <v>0</v>
      </c>
      <c r="R1190" s="56">
        <f>Nachschleiftexte!R1143</f>
        <v>0</v>
      </c>
      <c r="S1190" s="56">
        <f>Nachschleiftexte!N1143</f>
        <v>0</v>
      </c>
      <c r="T1190" s="56">
        <f>Nachschleiftexte!AB1143</f>
        <v>0</v>
      </c>
    </row>
    <row r="1191" spans="3:20" x14ac:dyDescent="0.25">
      <c r="C1191" s="82">
        <f>Nachschleiftexte!A1144</f>
        <v>0</v>
      </c>
      <c r="D1191" s="56" t="str">
        <f>IF(C1191=[1]Sheet1!A1135,"ok","falsch")</f>
        <v>ok</v>
      </c>
      <c r="E1191" s="57" t="e" cm="1">
        <f t="array" aca="1" ref="E1191" ca="1">INDIRECT(A1194&amp;B1194)</f>
        <v>#REF!</v>
      </c>
      <c r="F1191" s="56">
        <f>Nachschleiftexte!C1144</f>
        <v>0</v>
      </c>
      <c r="G1191" s="56">
        <f>Nachschleiftexte!D1144</f>
        <v>0</v>
      </c>
      <c r="H1191" s="56">
        <f>Nachschleiftexte!O1144</f>
        <v>0</v>
      </c>
      <c r="I1191" s="131">
        <f>Nachschleiftexte!G1144</f>
        <v>0</v>
      </c>
      <c r="J1191" s="56">
        <f>Nachschleiftexte!E1144</f>
        <v>0</v>
      </c>
      <c r="K1191" s="56">
        <f>Nachschleiftexte!J1144</f>
        <v>0</v>
      </c>
      <c r="L1191" s="56">
        <f>Nachschleiftexte!X1144</f>
        <v>0</v>
      </c>
      <c r="M1191" s="56">
        <f>Nachschleiftexte!Y1144</f>
        <v>0</v>
      </c>
      <c r="N1191" s="56">
        <f>Nachschleiftexte!K1144</f>
        <v>0</v>
      </c>
      <c r="O1191" s="56">
        <f>Nachschleiftexte!L1144</f>
        <v>0</v>
      </c>
      <c r="P1191" s="56">
        <f>Nachschleiftexte!F1144</f>
        <v>0</v>
      </c>
      <c r="Q1191" s="56">
        <f>Nachschleiftexte!AD1144</f>
        <v>0</v>
      </c>
      <c r="R1191" s="56">
        <f>Nachschleiftexte!R1144</f>
        <v>0</v>
      </c>
      <c r="S1191" s="56">
        <f>Nachschleiftexte!N1144</f>
        <v>0</v>
      </c>
      <c r="T1191" s="56">
        <f>Nachschleiftexte!AB1144</f>
        <v>0</v>
      </c>
    </row>
    <row r="1192" spans="3:20" s="6" customFormat="1" x14ac:dyDescent="0.25">
      <c r="C1192" s="82">
        <f>Nachschleiftexte!A1145</f>
        <v>0</v>
      </c>
      <c r="D1192" s="56" t="str">
        <f>IF(C1192=[1]Sheet1!A1136,"ok","falsch")</f>
        <v>ok</v>
      </c>
      <c r="E1192" s="57" t="e" cm="1">
        <f t="array" aca="1" ref="E1192" ca="1">INDIRECT(A1195&amp;B1195)</f>
        <v>#REF!</v>
      </c>
      <c r="F1192" s="56">
        <f>Nachschleiftexte!C1145</f>
        <v>0</v>
      </c>
      <c r="G1192" s="56">
        <f>Nachschleiftexte!D1145</f>
        <v>0</v>
      </c>
      <c r="H1192" s="56">
        <f>Nachschleiftexte!O1145</f>
        <v>0</v>
      </c>
      <c r="I1192" s="131">
        <f>Nachschleiftexte!G1145</f>
        <v>0</v>
      </c>
      <c r="J1192" s="56">
        <f>Nachschleiftexte!E1145</f>
        <v>0</v>
      </c>
      <c r="K1192" s="56">
        <f>Nachschleiftexte!J1145</f>
        <v>0</v>
      </c>
      <c r="L1192" s="56">
        <f>Nachschleiftexte!X1145</f>
        <v>0</v>
      </c>
      <c r="M1192" s="56">
        <f>Nachschleiftexte!Y1145</f>
        <v>0</v>
      </c>
      <c r="N1192" s="56">
        <f>Nachschleiftexte!K1145</f>
        <v>0</v>
      </c>
      <c r="O1192" s="56">
        <f>Nachschleiftexte!L1145</f>
        <v>0</v>
      </c>
      <c r="P1192" s="56">
        <f>Nachschleiftexte!F1145</f>
        <v>0</v>
      </c>
      <c r="Q1192" s="56">
        <f>Nachschleiftexte!AD1145</f>
        <v>0</v>
      </c>
      <c r="R1192" s="56">
        <f>Nachschleiftexte!R1145</f>
        <v>0</v>
      </c>
      <c r="S1192" s="56">
        <f>Nachschleiftexte!N1145</f>
        <v>0</v>
      </c>
      <c r="T1192" s="56">
        <f>Nachschleiftexte!AB1145</f>
        <v>0</v>
      </c>
    </row>
    <row r="1193" spans="3:20" x14ac:dyDescent="0.25">
      <c r="C1193" s="82">
        <f>Nachschleiftexte!A1146</f>
        <v>0</v>
      </c>
      <c r="D1193" s="56" t="str">
        <f>IF(C1193=[1]Sheet1!A1137,"ok","falsch")</f>
        <v>ok</v>
      </c>
      <c r="E1193" s="57" t="e" cm="1">
        <f t="array" aca="1" ref="E1193" ca="1">INDIRECT(A1196&amp;B1196)</f>
        <v>#REF!</v>
      </c>
      <c r="F1193" s="56">
        <f>Nachschleiftexte!C1146</f>
        <v>0</v>
      </c>
      <c r="G1193" s="56">
        <f>Nachschleiftexte!D1146</f>
        <v>0</v>
      </c>
      <c r="H1193" s="56">
        <f>Nachschleiftexte!O1146</f>
        <v>0</v>
      </c>
      <c r="I1193" s="131">
        <f>Nachschleiftexte!G1146</f>
        <v>0</v>
      </c>
      <c r="J1193" s="56">
        <f>Nachschleiftexte!E1146</f>
        <v>0</v>
      </c>
      <c r="K1193" s="56">
        <f>Nachschleiftexte!J1146</f>
        <v>0</v>
      </c>
      <c r="L1193" s="56">
        <f>Nachschleiftexte!X1146</f>
        <v>0</v>
      </c>
      <c r="M1193" s="56">
        <f>Nachschleiftexte!Y1146</f>
        <v>0</v>
      </c>
      <c r="N1193" s="56">
        <f>Nachschleiftexte!K1146</f>
        <v>0</v>
      </c>
      <c r="O1193" s="56">
        <f>Nachschleiftexte!L1146</f>
        <v>0</v>
      </c>
      <c r="P1193" s="56">
        <f>Nachschleiftexte!F1146</f>
        <v>0</v>
      </c>
      <c r="Q1193" s="56">
        <f>Nachschleiftexte!AD1146</f>
        <v>0</v>
      </c>
      <c r="R1193" s="56">
        <f>Nachschleiftexte!R1146</f>
        <v>0</v>
      </c>
      <c r="S1193" s="56">
        <f>Nachschleiftexte!N1146</f>
        <v>0</v>
      </c>
      <c r="T1193" s="56">
        <f>Nachschleiftexte!AB1146</f>
        <v>0</v>
      </c>
    </row>
    <row r="1194" spans="3:20" s="6" customFormat="1" x14ac:dyDescent="0.25">
      <c r="C1194" s="82">
        <f>Nachschleiftexte!A1147</f>
        <v>0</v>
      </c>
      <c r="D1194" s="56" t="str">
        <f>IF(C1194=[1]Sheet1!A1138,"ok","falsch")</f>
        <v>ok</v>
      </c>
      <c r="E1194" s="57" t="e" cm="1">
        <f t="array" aca="1" ref="E1194" ca="1">INDIRECT(A1197&amp;B1197)</f>
        <v>#REF!</v>
      </c>
      <c r="F1194" s="56">
        <f>Nachschleiftexte!C1147</f>
        <v>0</v>
      </c>
      <c r="G1194" s="56">
        <f>Nachschleiftexte!D1147</f>
        <v>0</v>
      </c>
      <c r="H1194" s="56">
        <f>Nachschleiftexte!O1147</f>
        <v>0</v>
      </c>
      <c r="I1194" s="131">
        <f>Nachschleiftexte!G1147</f>
        <v>0</v>
      </c>
      <c r="J1194" s="56">
        <f>Nachschleiftexte!E1147</f>
        <v>0</v>
      </c>
      <c r="K1194" s="56">
        <f>Nachschleiftexte!J1147</f>
        <v>0</v>
      </c>
      <c r="L1194" s="56">
        <f>Nachschleiftexte!X1147</f>
        <v>0</v>
      </c>
      <c r="M1194" s="56">
        <f>Nachschleiftexte!Y1147</f>
        <v>0</v>
      </c>
      <c r="N1194" s="56">
        <f>Nachschleiftexte!K1147</f>
        <v>0</v>
      </c>
      <c r="O1194" s="56">
        <f>Nachschleiftexte!L1147</f>
        <v>0</v>
      </c>
      <c r="P1194" s="56">
        <f>Nachschleiftexte!F1147</f>
        <v>0</v>
      </c>
      <c r="Q1194" s="56">
        <f>Nachschleiftexte!AD1147</f>
        <v>0</v>
      </c>
      <c r="R1194" s="56">
        <f>Nachschleiftexte!R1147</f>
        <v>0</v>
      </c>
      <c r="S1194" s="56">
        <f>Nachschleiftexte!N1147</f>
        <v>0</v>
      </c>
      <c r="T1194" s="56">
        <f>Nachschleiftexte!AB1147</f>
        <v>0</v>
      </c>
    </row>
    <row r="1195" spans="3:20" x14ac:dyDescent="0.25">
      <c r="C1195" s="82">
        <f>Nachschleiftexte!A1148</f>
        <v>0</v>
      </c>
      <c r="D1195" s="56" t="str">
        <f>IF(C1195=[1]Sheet1!A1139,"ok","falsch")</f>
        <v>ok</v>
      </c>
      <c r="E1195" s="57" t="e" cm="1">
        <f t="array" aca="1" ref="E1195" ca="1">INDIRECT(A1198&amp;B1198)</f>
        <v>#REF!</v>
      </c>
      <c r="F1195" s="56">
        <f>Nachschleiftexte!C1148</f>
        <v>0</v>
      </c>
      <c r="G1195" s="56">
        <f>Nachschleiftexte!D1148</f>
        <v>0</v>
      </c>
      <c r="H1195" s="56">
        <f>Nachschleiftexte!O1148</f>
        <v>0</v>
      </c>
      <c r="I1195" s="131">
        <f>Nachschleiftexte!G1148</f>
        <v>0</v>
      </c>
      <c r="J1195" s="56">
        <f>Nachschleiftexte!E1148</f>
        <v>0</v>
      </c>
      <c r="K1195" s="56">
        <f>Nachschleiftexte!J1148</f>
        <v>0</v>
      </c>
      <c r="L1195" s="56">
        <f>Nachschleiftexte!X1148</f>
        <v>0</v>
      </c>
      <c r="M1195" s="56">
        <f>Nachschleiftexte!Y1148</f>
        <v>0</v>
      </c>
      <c r="N1195" s="56">
        <f>Nachschleiftexte!K1148</f>
        <v>0</v>
      </c>
      <c r="O1195" s="56">
        <f>Nachschleiftexte!L1148</f>
        <v>0</v>
      </c>
      <c r="P1195" s="56">
        <f>Nachschleiftexte!F1148</f>
        <v>0</v>
      </c>
      <c r="Q1195" s="56">
        <f>Nachschleiftexte!AD1148</f>
        <v>0</v>
      </c>
      <c r="R1195" s="56">
        <f>Nachschleiftexte!R1148</f>
        <v>0</v>
      </c>
      <c r="S1195" s="56">
        <f>Nachschleiftexte!N1148</f>
        <v>0</v>
      </c>
      <c r="T1195" s="56">
        <f>Nachschleiftexte!AB1148</f>
        <v>0</v>
      </c>
    </row>
    <row r="1196" spans="3:20" s="6" customFormat="1" x14ac:dyDescent="0.25">
      <c r="C1196" s="82">
        <f>Nachschleiftexte!A1149</f>
        <v>0</v>
      </c>
      <c r="D1196" s="56" t="str">
        <f>IF(C1196=[1]Sheet1!A1140,"ok","falsch")</f>
        <v>ok</v>
      </c>
      <c r="E1196" s="57" t="e" cm="1">
        <f t="array" aca="1" ref="E1196" ca="1">INDIRECT(A1199&amp;B1199)</f>
        <v>#REF!</v>
      </c>
      <c r="F1196" s="56">
        <f>Nachschleiftexte!C1149</f>
        <v>0</v>
      </c>
      <c r="G1196" s="56">
        <f>Nachschleiftexte!D1149</f>
        <v>0</v>
      </c>
      <c r="H1196" s="56">
        <f>Nachschleiftexte!O1149</f>
        <v>0</v>
      </c>
      <c r="I1196" s="131">
        <f>Nachschleiftexte!G1149</f>
        <v>0</v>
      </c>
      <c r="J1196" s="56">
        <f>Nachschleiftexte!E1149</f>
        <v>0</v>
      </c>
      <c r="K1196" s="56">
        <f>Nachschleiftexte!J1149</f>
        <v>0</v>
      </c>
      <c r="L1196" s="56">
        <f>Nachschleiftexte!X1149</f>
        <v>0</v>
      </c>
      <c r="M1196" s="56">
        <f>Nachschleiftexte!Y1149</f>
        <v>0</v>
      </c>
      <c r="N1196" s="56">
        <f>Nachschleiftexte!K1149</f>
        <v>0</v>
      </c>
      <c r="O1196" s="56">
        <f>Nachschleiftexte!L1149</f>
        <v>0</v>
      </c>
      <c r="P1196" s="56">
        <f>Nachschleiftexte!F1149</f>
        <v>0</v>
      </c>
      <c r="Q1196" s="56">
        <f>Nachschleiftexte!AD1149</f>
        <v>0</v>
      </c>
      <c r="R1196" s="56">
        <f>Nachschleiftexte!R1149</f>
        <v>0</v>
      </c>
      <c r="S1196" s="56">
        <f>Nachschleiftexte!N1149</f>
        <v>0</v>
      </c>
      <c r="T1196" s="56">
        <f>Nachschleiftexte!AB1149</f>
        <v>0</v>
      </c>
    </row>
    <row r="1197" spans="3:20" x14ac:dyDescent="0.25">
      <c r="C1197" s="82">
        <f>Nachschleiftexte!A1150</f>
        <v>0</v>
      </c>
      <c r="D1197" s="56" t="str">
        <f>IF(C1197=[1]Sheet1!A1141,"ok","falsch")</f>
        <v>ok</v>
      </c>
      <c r="E1197" s="57" t="e" cm="1">
        <f t="array" aca="1" ref="E1197" ca="1">INDIRECT(A1200&amp;B1200)</f>
        <v>#REF!</v>
      </c>
      <c r="F1197" s="56">
        <f>Nachschleiftexte!C1150</f>
        <v>0</v>
      </c>
      <c r="G1197" s="56">
        <f>Nachschleiftexte!D1150</f>
        <v>0</v>
      </c>
      <c r="H1197" s="56">
        <f>Nachschleiftexte!O1150</f>
        <v>0</v>
      </c>
      <c r="I1197" s="131">
        <f>Nachschleiftexte!G1150</f>
        <v>0</v>
      </c>
      <c r="J1197" s="56">
        <f>Nachschleiftexte!E1150</f>
        <v>0</v>
      </c>
      <c r="K1197" s="56">
        <f>Nachschleiftexte!J1150</f>
        <v>0</v>
      </c>
      <c r="L1197" s="56">
        <f>Nachschleiftexte!X1150</f>
        <v>0</v>
      </c>
      <c r="M1197" s="56">
        <f>Nachschleiftexte!Y1150</f>
        <v>0</v>
      </c>
      <c r="N1197" s="56">
        <f>Nachschleiftexte!K1150</f>
        <v>0</v>
      </c>
      <c r="O1197" s="56">
        <f>Nachschleiftexte!L1150</f>
        <v>0</v>
      </c>
      <c r="P1197" s="56">
        <f>Nachschleiftexte!F1150</f>
        <v>0</v>
      </c>
      <c r="Q1197" s="56">
        <f>Nachschleiftexte!AD1150</f>
        <v>0</v>
      </c>
      <c r="R1197" s="56">
        <f>Nachschleiftexte!R1150</f>
        <v>0</v>
      </c>
      <c r="S1197" s="56">
        <f>Nachschleiftexte!N1150</f>
        <v>0</v>
      </c>
      <c r="T1197" s="56">
        <f>Nachschleiftexte!AB1150</f>
        <v>0</v>
      </c>
    </row>
    <row r="1198" spans="3:20" s="6" customFormat="1" x14ac:dyDescent="0.25">
      <c r="C1198" s="82">
        <f>Nachschleiftexte!A1151</f>
        <v>0</v>
      </c>
      <c r="D1198" s="56" t="str">
        <f>IF(C1198=[1]Sheet1!A1142,"ok","falsch")</f>
        <v>ok</v>
      </c>
      <c r="E1198" s="57" t="e" cm="1">
        <f t="array" aca="1" ref="E1198" ca="1">INDIRECT(A1201&amp;B1201)</f>
        <v>#REF!</v>
      </c>
      <c r="F1198" s="56">
        <f>Nachschleiftexte!C1151</f>
        <v>0</v>
      </c>
      <c r="G1198" s="56">
        <f>Nachschleiftexte!D1151</f>
        <v>0</v>
      </c>
      <c r="H1198" s="56">
        <f>Nachschleiftexte!O1151</f>
        <v>0</v>
      </c>
      <c r="I1198" s="131">
        <f>Nachschleiftexte!G1151</f>
        <v>0</v>
      </c>
      <c r="J1198" s="56">
        <f>Nachschleiftexte!E1151</f>
        <v>0</v>
      </c>
      <c r="K1198" s="56">
        <f>Nachschleiftexte!J1151</f>
        <v>0</v>
      </c>
      <c r="L1198" s="56">
        <f>Nachschleiftexte!X1151</f>
        <v>0</v>
      </c>
      <c r="M1198" s="56">
        <f>Nachschleiftexte!Y1151</f>
        <v>0</v>
      </c>
      <c r="N1198" s="56">
        <f>Nachschleiftexte!K1151</f>
        <v>0</v>
      </c>
      <c r="O1198" s="56">
        <f>Nachschleiftexte!L1151</f>
        <v>0</v>
      </c>
      <c r="P1198" s="56">
        <f>Nachschleiftexte!F1151</f>
        <v>0</v>
      </c>
      <c r="Q1198" s="56">
        <f>Nachschleiftexte!AD1151</f>
        <v>0</v>
      </c>
      <c r="R1198" s="56">
        <f>Nachschleiftexte!R1151</f>
        <v>0</v>
      </c>
      <c r="S1198" s="56">
        <f>Nachschleiftexte!N1151</f>
        <v>0</v>
      </c>
      <c r="T1198" s="56">
        <f>Nachschleiftexte!AB1151</f>
        <v>0</v>
      </c>
    </row>
    <row r="1199" spans="3:20" x14ac:dyDescent="0.25">
      <c r="C1199" s="82">
        <f>Nachschleiftexte!A1152</f>
        <v>0</v>
      </c>
      <c r="D1199" s="56" t="str">
        <f>IF(C1199=[1]Sheet1!A1143,"ok","falsch")</f>
        <v>ok</v>
      </c>
      <c r="E1199" s="57" t="e" cm="1">
        <f t="array" aca="1" ref="E1199" ca="1">INDIRECT(A1202&amp;B1202)</f>
        <v>#REF!</v>
      </c>
      <c r="F1199" s="56">
        <f>Nachschleiftexte!C1152</f>
        <v>0</v>
      </c>
      <c r="G1199" s="56">
        <f>Nachschleiftexte!D1152</f>
        <v>0</v>
      </c>
      <c r="H1199" s="56">
        <f>Nachschleiftexte!O1152</f>
        <v>0</v>
      </c>
      <c r="I1199" s="131">
        <f>Nachschleiftexte!G1152</f>
        <v>0</v>
      </c>
      <c r="J1199" s="56">
        <f>Nachschleiftexte!E1152</f>
        <v>0</v>
      </c>
      <c r="K1199" s="56">
        <f>Nachschleiftexte!J1152</f>
        <v>0</v>
      </c>
      <c r="L1199" s="56">
        <f>Nachschleiftexte!X1152</f>
        <v>0</v>
      </c>
      <c r="M1199" s="56">
        <f>Nachschleiftexte!Y1152</f>
        <v>0</v>
      </c>
      <c r="N1199" s="56">
        <f>Nachschleiftexte!K1152</f>
        <v>0</v>
      </c>
      <c r="O1199" s="56">
        <f>Nachschleiftexte!L1152</f>
        <v>0</v>
      </c>
      <c r="P1199" s="56">
        <f>Nachschleiftexte!F1152</f>
        <v>0</v>
      </c>
      <c r="Q1199" s="56">
        <f>Nachschleiftexte!AD1152</f>
        <v>0</v>
      </c>
      <c r="R1199" s="56">
        <f>Nachschleiftexte!R1152</f>
        <v>0</v>
      </c>
      <c r="S1199" s="56">
        <f>Nachschleiftexte!N1152</f>
        <v>0</v>
      </c>
      <c r="T1199" s="56">
        <f>Nachschleiftexte!AB1152</f>
        <v>0</v>
      </c>
    </row>
    <row r="1200" spans="3:20" s="6" customFormat="1" x14ac:dyDescent="0.25">
      <c r="C1200" s="82">
        <f>Nachschleiftexte!A1153</f>
        <v>0</v>
      </c>
      <c r="D1200" s="56" t="str">
        <f>IF(C1200=[1]Sheet1!A1144,"ok","falsch")</f>
        <v>ok</v>
      </c>
      <c r="E1200" s="57" t="e" cm="1">
        <f t="array" aca="1" ref="E1200" ca="1">INDIRECT(A1203&amp;B1203)</f>
        <v>#REF!</v>
      </c>
      <c r="F1200" s="56">
        <f>Nachschleiftexte!C1153</f>
        <v>0</v>
      </c>
      <c r="G1200" s="56">
        <f>Nachschleiftexte!D1153</f>
        <v>0</v>
      </c>
      <c r="H1200" s="56">
        <f>Nachschleiftexte!O1153</f>
        <v>0</v>
      </c>
      <c r="I1200" s="131">
        <f>Nachschleiftexte!G1153</f>
        <v>0</v>
      </c>
      <c r="J1200" s="56">
        <f>Nachschleiftexte!E1153</f>
        <v>0</v>
      </c>
      <c r="K1200" s="56">
        <f>Nachschleiftexte!J1153</f>
        <v>0</v>
      </c>
      <c r="L1200" s="56">
        <f>Nachschleiftexte!X1153</f>
        <v>0</v>
      </c>
      <c r="M1200" s="56">
        <f>Nachschleiftexte!Y1153</f>
        <v>0</v>
      </c>
      <c r="N1200" s="56">
        <f>Nachschleiftexte!K1153</f>
        <v>0</v>
      </c>
      <c r="O1200" s="56">
        <f>Nachschleiftexte!L1153</f>
        <v>0</v>
      </c>
      <c r="P1200" s="56">
        <f>Nachschleiftexte!F1153</f>
        <v>0</v>
      </c>
      <c r="Q1200" s="56">
        <f>Nachschleiftexte!AD1153</f>
        <v>0</v>
      </c>
      <c r="R1200" s="56">
        <f>Nachschleiftexte!R1153</f>
        <v>0</v>
      </c>
      <c r="S1200" s="56">
        <f>Nachschleiftexte!N1153</f>
        <v>0</v>
      </c>
      <c r="T1200" s="56">
        <f>Nachschleiftexte!AB1153</f>
        <v>0</v>
      </c>
    </row>
    <row r="1201" spans="3:20" x14ac:dyDescent="0.25">
      <c r="C1201" s="82">
        <f>Nachschleiftexte!A1154</f>
        <v>0</v>
      </c>
      <c r="D1201" s="56" t="str">
        <f>IF(C1201=[1]Sheet1!A1145,"ok","falsch")</f>
        <v>ok</v>
      </c>
      <c r="E1201" s="57" t="e" cm="1">
        <f t="array" aca="1" ref="E1201" ca="1">INDIRECT(A1204&amp;B1204)</f>
        <v>#REF!</v>
      </c>
      <c r="F1201" s="56">
        <f>Nachschleiftexte!C1154</f>
        <v>0</v>
      </c>
      <c r="G1201" s="56">
        <f>Nachschleiftexte!D1154</f>
        <v>0</v>
      </c>
      <c r="H1201" s="56">
        <f>Nachschleiftexte!O1154</f>
        <v>0</v>
      </c>
      <c r="I1201" s="131">
        <f>Nachschleiftexte!G1154</f>
        <v>0</v>
      </c>
      <c r="J1201" s="56">
        <f>Nachschleiftexte!E1154</f>
        <v>0</v>
      </c>
      <c r="K1201" s="56">
        <f>Nachschleiftexte!J1154</f>
        <v>0</v>
      </c>
      <c r="L1201" s="56">
        <f>Nachschleiftexte!X1154</f>
        <v>0</v>
      </c>
      <c r="M1201" s="56">
        <f>Nachschleiftexte!Y1154</f>
        <v>0</v>
      </c>
      <c r="N1201" s="56">
        <f>Nachschleiftexte!K1154</f>
        <v>0</v>
      </c>
      <c r="O1201" s="56">
        <f>Nachschleiftexte!L1154</f>
        <v>0</v>
      </c>
      <c r="P1201" s="56">
        <f>Nachschleiftexte!F1154</f>
        <v>0</v>
      </c>
      <c r="Q1201" s="56">
        <f>Nachschleiftexte!AD1154</f>
        <v>0</v>
      </c>
      <c r="R1201" s="56">
        <f>Nachschleiftexte!R1154</f>
        <v>0</v>
      </c>
      <c r="S1201" s="56">
        <f>Nachschleiftexte!N1154</f>
        <v>0</v>
      </c>
      <c r="T1201" s="56">
        <f>Nachschleiftexte!AB1154</f>
        <v>0</v>
      </c>
    </row>
    <row r="1202" spans="3:20" s="6" customFormat="1" x14ac:dyDescent="0.25">
      <c r="C1202" s="82">
        <f>Nachschleiftexte!A1155</f>
        <v>0</v>
      </c>
      <c r="D1202" s="56" t="str">
        <f>IF(C1202=[1]Sheet1!A1146,"ok","falsch")</f>
        <v>ok</v>
      </c>
      <c r="E1202" s="57" t="e" cm="1">
        <f t="array" aca="1" ref="E1202" ca="1">INDIRECT(A1205&amp;B1205)</f>
        <v>#REF!</v>
      </c>
      <c r="F1202" s="56">
        <f>Nachschleiftexte!C1155</f>
        <v>0</v>
      </c>
      <c r="G1202" s="56">
        <f>Nachschleiftexte!D1155</f>
        <v>0</v>
      </c>
      <c r="H1202" s="56">
        <f>Nachschleiftexte!O1155</f>
        <v>0</v>
      </c>
      <c r="I1202" s="131">
        <f>Nachschleiftexte!G1155</f>
        <v>0</v>
      </c>
      <c r="J1202" s="56">
        <f>Nachschleiftexte!E1155</f>
        <v>0</v>
      </c>
      <c r="K1202" s="56">
        <f>Nachschleiftexte!J1155</f>
        <v>0</v>
      </c>
      <c r="L1202" s="56">
        <f>Nachschleiftexte!X1155</f>
        <v>0</v>
      </c>
      <c r="M1202" s="56">
        <f>Nachschleiftexte!Y1155</f>
        <v>0</v>
      </c>
      <c r="N1202" s="56">
        <f>Nachschleiftexte!K1155</f>
        <v>0</v>
      </c>
      <c r="O1202" s="56">
        <f>Nachschleiftexte!L1155</f>
        <v>0</v>
      </c>
      <c r="P1202" s="56">
        <f>Nachschleiftexte!F1155</f>
        <v>0</v>
      </c>
      <c r="Q1202" s="56">
        <f>Nachschleiftexte!AD1155</f>
        <v>0</v>
      </c>
      <c r="R1202" s="56">
        <f>Nachschleiftexte!R1155</f>
        <v>0</v>
      </c>
      <c r="S1202" s="56">
        <f>Nachschleiftexte!N1155</f>
        <v>0</v>
      </c>
      <c r="T1202" s="56">
        <f>Nachschleiftexte!AB1155</f>
        <v>0</v>
      </c>
    </row>
    <row r="1203" spans="3:20" x14ac:dyDescent="0.25">
      <c r="C1203" s="82">
        <f>Nachschleiftexte!A1156</f>
        <v>0</v>
      </c>
      <c r="D1203" s="56" t="str">
        <f>IF(C1203=[1]Sheet1!A1147,"ok","falsch")</f>
        <v>ok</v>
      </c>
      <c r="E1203" s="57" t="e" cm="1">
        <f t="array" aca="1" ref="E1203" ca="1">INDIRECT(A1206&amp;B1206)</f>
        <v>#REF!</v>
      </c>
      <c r="F1203" s="56">
        <f>Nachschleiftexte!C1156</f>
        <v>0</v>
      </c>
      <c r="G1203" s="56">
        <f>Nachschleiftexte!D1156</f>
        <v>0</v>
      </c>
      <c r="H1203" s="56">
        <f>Nachschleiftexte!O1156</f>
        <v>0</v>
      </c>
      <c r="I1203" s="131">
        <f>Nachschleiftexte!G1156</f>
        <v>0</v>
      </c>
      <c r="J1203" s="56">
        <f>Nachschleiftexte!E1156</f>
        <v>0</v>
      </c>
      <c r="K1203" s="56">
        <f>Nachschleiftexte!J1156</f>
        <v>0</v>
      </c>
      <c r="L1203" s="56">
        <f>Nachschleiftexte!X1156</f>
        <v>0</v>
      </c>
      <c r="M1203" s="56">
        <f>Nachschleiftexte!Y1156</f>
        <v>0</v>
      </c>
      <c r="N1203" s="56">
        <f>Nachschleiftexte!K1156</f>
        <v>0</v>
      </c>
      <c r="O1203" s="56">
        <f>Nachschleiftexte!L1156</f>
        <v>0</v>
      </c>
      <c r="P1203" s="56">
        <f>Nachschleiftexte!F1156</f>
        <v>0</v>
      </c>
      <c r="Q1203" s="56">
        <f>Nachschleiftexte!AD1156</f>
        <v>0</v>
      </c>
      <c r="R1203" s="56">
        <f>Nachschleiftexte!R1156</f>
        <v>0</v>
      </c>
      <c r="S1203" s="56">
        <f>Nachschleiftexte!N1156</f>
        <v>0</v>
      </c>
      <c r="T1203" s="56">
        <f>Nachschleiftexte!AB1156</f>
        <v>0</v>
      </c>
    </row>
    <row r="1204" spans="3:20" s="6" customFormat="1" x14ac:dyDescent="0.25">
      <c r="C1204" s="82">
        <f>Nachschleiftexte!A1157</f>
        <v>0</v>
      </c>
      <c r="D1204" s="56" t="str">
        <f>IF(C1204=[1]Sheet1!A1148,"ok","falsch")</f>
        <v>ok</v>
      </c>
      <c r="E1204" s="57" t="e" cm="1">
        <f t="array" aca="1" ref="E1204" ca="1">INDIRECT(A1207&amp;B1207)</f>
        <v>#REF!</v>
      </c>
      <c r="F1204" s="56">
        <f>Nachschleiftexte!C1157</f>
        <v>0</v>
      </c>
      <c r="G1204" s="56">
        <f>Nachschleiftexte!D1157</f>
        <v>0</v>
      </c>
      <c r="H1204" s="56">
        <f>Nachschleiftexte!O1157</f>
        <v>0</v>
      </c>
      <c r="I1204" s="131">
        <f>Nachschleiftexte!G1157</f>
        <v>0</v>
      </c>
      <c r="J1204" s="56">
        <f>Nachschleiftexte!E1157</f>
        <v>0</v>
      </c>
      <c r="K1204" s="56">
        <f>Nachschleiftexte!J1157</f>
        <v>0</v>
      </c>
      <c r="L1204" s="56">
        <f>Nachschleiftexte!X1157</f>
        <v>0</v>
      </c>
      <c r="M1204" s="56">
        <f>Nachschleiftexte!Y1157</f>
        <v>0</v>
      </c>
      <c r="N1204" s="56">
        <f>Nachschleiftexte!K1157</f>
        <v>0</v>
      </c>
      <c r="O1204" s="56">
        <f>Nachschleiftexte!L1157</f>
        <v>0</v>
      </c>
      <c r="P1204" s="56">
        <f>Nachschleiftexte!F1157</f>
        <v>0</v>
      </c>
      <c r="Q1204" s="56">
        <f>Nachschleiftexte!AD1157</f>
        <v>0</v>
      </c>
      <c r="R1204" s="56">
        <f>Nachschleiftexte!R1157</f>
        <v>0</v>
      </c>
      <c r="S1204" s="56">
        <f>Nachschleiftexte!N1157</f>
        <v>0</v>
      </c>
      <c r="T1204" s="56">
        <f>Nachschleiftexte!AB1157</f>
        <v>0</v>
      </c>
    </row>
    <row r="1205" spans="3:20" x14ac:dyDescent="0.25">
      <c r="C1205" s="82">
        <f>Nachschleiftexte!A1158</f>
        <v>0</v>
      </c>
      <c r="D1205" s="56" t="str">
        <f>IF(C1205=[1]Sheet1!A1149,"ok","falsch")</f>
        <v>ok</v>
      </c>
      <c r="E1205" s="57" t="e" cm="1">
        <f t="array" aca="1" ref="E1205" ca="1">INDIRECT(A1208&amp;B1208)</f>
        <v>#REF!</v>
      </c>
      <c r="F1205" s="56">
        <f>Nachschleiftexte!C1158</f>
        <v>0</v>
      </c>
      <c r="G1205" s="56">
        <f>Nachschleiftexte!D1158</f>
        <v>0</v>
      </c>
      <c r="H1205" s="56">
        <f>Nachschleiftexte!O1158</f>
        <v>0</v>
      </c>
      <c r="I1205" s="131">
        <f>Nachschleiftexte!G1158</f>
        <v>0</v>
      </c>
      <c r="J1205" s="56">
        <f>Nachschleiftexte!E1158</f>
        <v>0</v>
      </c>
      <c r="K1205" s="56">
        <f>Nachschleiftexte!J1158</f>
        <v>0</v>
      </c>
      <c r="L1205" s="56">
        <f>Nachschleiftexte!X1158</f>
        <v>0</v>
      </c>
      <c r="M1205" s="56">
        <f>Nachschleiftexte!Y1158</f>
        <v>0</v>
      </c>
      <c r="N1205" s="56">
        <f>Nachschleiftexte!K1158</f>
        <v>0</v>
      </c>
      <c r="O1205" s="56">
        <f>Nachschleiftexte!L1158</f>
        <v>0</v>
      </c>
      <c r="P1205" s="56">
        <f>Nachschleiftexte!F1158</f>
        <v>0</v>
      </c>
      <c r="Q1205" s="56">
        <f>Nachschleiftexte!AD1158</f>
        <v>0</v>
      </c>
      <c r="R1205" s="56">
        <f>Nachschleiftexte!R1158</f>
        <v>0</v>
      </c>
      <c r="S1205" s="56">
        <f>Nachschleiftexte!N1158</f>
        <v>0</v>
      </c>
      <c r="T1205" s="56">
        <f>Nachschleiftexte!AB1158</f>
        <v>0</v>
      </c>
    </row>
    <row r="1206" spans="3:20" s="6" customFormat="1" x14ac:dyDescent="0.25">
      <c r="C1206" s="82">
        <f>Nachschleiftexte!A1159</f>
        <v>0</v>
      </c>
      <c r="D1206" s="56" t="str">
        <f>IF(C1206=[1]Sheet1!A1150,"ok","falsch")</f>
        <v>ok</v>
      </c>
      <c r="E1206" s="57" t="e" cm="1">
        <f t="array" aca="1" ref="E1206" ca="1">INDIRECT(A1209&amp;B1209)</f>
        <v>#REF!</v>
      </c>
      <c r="F1206" s="56">
        <f>Nachschleiftexte!C1159</f>
        <v>0</v>
      </c>
      <c r="G1206" s="56">
        <f>Nachschleiftexte!D1159</f>
        <v>0</v>
      </c>
      <c r="H1206" s="56">
        <f>Nachschleiftexte!O1159</f>
        <v>0</v>
      </c>
      <c r="I1206" s="131">
        <f>Nachschleiftexte!G1159</f>
        <v>0</v>
      </c>
      <c r="J1206" s="56">
        <f>Nachschleiftexte!E1159</f>
        <v>0</v>
      </c>
      <c r="K1206" s="56">
        <f>Nachschleiftexte!J1159</f>
        <v>0</v>
      </c>
      <c r="L1206" s="56">
        <f>Nachschleiftexte!X1159</f>
        <v>0</v>
      </c>
      <c r="M1206" s="56">
        <f>Nachschleiftexte!Y1159</f>
        <v>0</v>
      </c>
      <c r="N1206" s="56">
        <f>Nachschleiftexte!K1159</f>
        <v>0</v>
      </c>
      <c r="O1206" s="56">
        <f>Nachschleiftexte!L1159</f>
        <v>0</v>
      </c>
      <c r="P1206" s="56">
        <f>Nachschleiftexte!F1159</f>
        <v>0</v>
      </c>
      <c r="Q1206" s="56">
        <f>Nachschleiftexte!AD1159</f>
        <v>0</v>
      </c>
      <c r="R1206" s="56">
        <f>Nachschleiftexte!R1159</f>
        <v>0</v>
      </c>
      <c r="S1206" s="56">
        <f>Nachschleiftexte!N1159</f>
        <v>0</v>
      </c>
      <c r="T1206" s="56">
        <f>Nachschleiftexte!AB1159</f>
        <v>0</v>
      </c>
    </row>
    <row r="1207" spans="3:20" x14ac:dyDescent="0.25">
      <c r="C1207" s="82">
        <f>Nachschleiftexte!A1160</f>
        <v>0</v>
      </c>
      <c r="D1207" s="56" t="str">
        <f>IF(C1207=[1]Sheet1!A1151,"ok","falsch")</f>
        <v>ok</v>
      </c>
      <c r="E1207" s="57" t="e" cm="1">
        <f t="array" aca="1" ref="E1207" ca="1">INDIRECT(A1210&amp;B1210)</f>
        <v>#REF!</v>
      </c>
      <c r="F1207" s="56">
        <f>Nachschleiftexte!C1160</f>
        <v>0</v>
      </c>
      <c r="G1207" s="56">
        <f>Nachschleiftexte!D1160</f>
        <v>0</v>
      </c>
      <c r="H1207" s="56">
        <f>Nachschleiftexte!O1160</f>
        <v>0</v>
      </c>
      <c r="I1207" s="131">
        <f>Nachschleiftexte!G1160</f>
        <v>0</v>
      </c>
      <c r="J1207" s="56">
        <f>Nachschleiftexte!E1160</f>
        <v>0</v>
      </c>
      <c r="K1207" s="56">
        <f>Nachschleiftexte!J1160</f>
        <v>0</v>
      </c>
      <c r="L1207" s="56">
        <f>Nachschleiftexte!X1160</f>
        <v>0</v>
      </c>
      <c r="M1207" s="56">
        <f>Nachschleiftexte!Y1160</f>
        <v>0</v>
      </c>
      <c r="N1207" s="56">
        <f>Nachschleiftexte!K1160</f>
        <v>0</v>
      </c>
      <c r="O1207" s="56">
        <f>Nachschleiftexte!L1160</f>
        <v>0</v>
      </c>
      <c r="P1207" s="56">
        <f>Nachschleiftexte!F1160</f>
        <v>0</v>
      </c>
      <c r="Q1207" s="56">
        <f>Nachschleiftexte!AD1160</f>
        <v>0</v>
      </c>
      <c r="R1207" s="56">
        <f>Nachschleiftexte!R1160</f>
        <v>0</v>
      </c>
      <c r="S1207" s="56">
        <f>Nachschleiftexte!N1160</f>
        <v>0</v>
      </c>
      <c r="T1207" s="56">
        <f>Nachschleiftexte!AB1160</f>
        <v>0</v>
      </c>
    </row>
    <row r="1208" spans="3:20" s="6" customFormat="1" x14ac:dyDescent="0.25">
      <c r="C1208" s="82">
        <f>Nachschleiftexte!A1161</f>
        <v>0</v>
      </c>
      <c r="D1208" s="56" t="str">
        <f>IF(C1208=[1]Sheet1!A1152,"ok","falsch")</f>
        <v>ok</v>
      </c>
      <c r="E1208" s="57" t="e" cm="1">
        <f t="array" aca="1" ref="E1208" ca="1">INDIRECT(A1211&amp;B1211)</f>
        <v>#REF!</v>
      </c>
      <c r="F1208" s="56">
        <f>Nachschleiftexte!C1161</f>
        <v>0</v>
      </c>
      <c r="G1208" s="56">
        <f>Nachschleiftexte!D1161</f>
        <v>0</v>
      </c>
      <c r="H1208" s="56">
        <f>Nachschleiftexte!O1161</f>
        <v>0</v>
      </c>
      <c r="I1208" s="131">
        <f>Nachschleiftexte!G1161</f>
        <v>0</v>
      </c>
      <c r="J1208" s="56">
        <f>Nachschleiftexte!E1161</f>
        <v>0</v>
      </c>
      <c r="K1208" s="56">
        <f>Nachschleiftexte!J1161</f>
        <v>0</v>
      </c>
      <c r="L1208" s="56">
        <f>Nachschleiftexte!X1161</f>
        <v>0</v>
      </c>
      <c r="M1208" s="56">
        <f>Nachschleiftexte!Y1161</f>
        <v>0</v>
      </c>
      <c r="N1208" s="56">
        <f>Nachschleiftexte!K1161</f>
        <v>0</v>
      </c>
      <c r="O1208" s="56">
        <f>Nachschleiftexte!L1161</f>
        <v>0</v>
      </c>
      <c r="P1208" s="56">
        <f>Nachschleiftexte!F1161</f>
        <v>0</v>
      </c>
      <c r="Q1208" s="56">
        <f>Nachschleiftexte!AD1161</f>
        <v>0</v>
      </c>
      <c r="R1208" s="56">
        <f>Nachschleiftexte!R1161</f>
        <v>0</v>
      </c>
      <c r="S1208" s="56">
        <f>Nachschleiftexte!N1161</f>
        <v>0</v>
      </c>
      <c r="T1208" s="56">
        <f>Nachschleiftexte!AB1161</f>
        <v>0</v>
      </c>
    </row>
    <row r="1209" spans="3:20" x14ac:dyDescent="0.25">
      <c r="C1209" s="82">
        <f>Nachschleiftexte!A1162</f>
        <v>0</v>
      </c>
      <c r="D1209" s="56" t="str">
        <f>IF(C1209=[1]Sheet1!A1153,"ok","falsch")</f>
        <v>ok</v>
      </c>
      <c r="E1209" s="57" t="e" cm="1">
        <f t="array" aca="1" ref="E1209" ca="1">INDIRECT(A1212&amp;B1212)</f>
        <v>#REF!</v>
      </c>
      <c r="F1209" s="56">
        <f>Nachschleiftexte!C1162</f>
        <v>0</v>
      </c>
      <c r="G1209" s="56">
        <f>Nachschleiftexte!D1162</f>
        <v>0</v>
      </c>
      <c r="H1209" s="56">
        <f>Nachschleiftexte!O1162</f>
        <v>0</v>
      </c>
      <c r="I1209" s="131">
        <f>Nachschleiftexte!G1162</f>
        <v>0</v>
      </c>
      <c r="J1209" s="56">
        <f>Nachschleiftexte!E1162</f>
        <v>0</v>
      </c>
      <c r="K1209" s="56">
        <f>Nachschleiftexte!J1162</f>
        <v>0</v>
      </c>
      <c r="L1209" s="56">
        <f>Nachschleiftexte!X1162</f>
        <v>0</v>
      </c>
      <c r="M1209" s="56">
        <f>Nachschleiftexte!Y1162</f>
        <v>0</v>
      </c>
      <c r="N1209" s="56">
        <f>Nachschleiftexte!K1162</f>
        <v>0</v>
      </c>
      <c r="O1209" s="56">
        <f>Nachschleiftexte!L1162</f>
        <v>0</v>
      </c>
      <c r="P1209" s="56">
        <f>Nachschleiftexte!F1162</f>
        <v>0</v>
      </c>
      <c r="Q1209" s="56">
        <f>Nachschleiftexte!AD1162</f>
        <v>0</v>
      </c>
      <c r="R1209" s="56">
        <f>Nachschleiftexte!R1162</f>
        <v>0</v>
      </c>
      <c r="S1209" s="56">
        <f>Nachschleiftexte!N1162</f>
        <v>0</v>
      </c>
      <c r="T1209" s="56">
        <f>Nachschleiftexte!AB1162</f>
        <v>0</v>
      </c>
    </row>
    <row r="1210" spans="3:20" s="6" customFormat="1" x14ac:dyDescent="0.25">
      <c r="C1210" s="82">
        <f>Nachschleiftexte!A1163</f>
        <v>0</v>
      </c>
      <c r="D1210" s="56" t="str">
        <f>IF(C1210=[1]Sheet1!A1154,"ok","falsch")</f>
        <v>ok</v>
      </c>
      <c r="E1210" s="57" t="e" cm="1">
        <f t="array" aca="1" ref="E1210" ca="1">INDIRECT(A1213&amp;B1213)</f>
        <v>#REF!</v>
      </c>
      <c r="F1210" s="56">
        <f>Nachschleiftexte!C1163</f>
        <v>0</v>
      </c>
      <c r="G1210" s="56">
        <f>Nachschleiftexte!D1163</f>
        <v>0</v>
      </c>
      <c r="H1210" s="56">
        <f>Nachschleiftexte!O1163</f>
        <v>0</v>
      </c>
      <c r="I1210" s="131">
        <f>Nachschleiftexte!G1163</f>
        <v>0</v>
      </c>
      <c r="J1210" s="56">
        <f>Nachschleiftexte!E1163</f>
        <v>0</v>
      </c>
      <c r="K1210" s="56">
        <f>Nachschleiftexte!J1163</f>
        <v>0</v>
      </c>
      <c r="L1210" s="56">
        <f>Nachschleiftexte!X1163</f>
        <v>0</v>
      </c>
      <c r="M1210" s="56">
        <f>Nachschleiftexte!Y1163</f>
        <v>0</v>
      </c>
      <c r="N1210" s="56">
        <f>Nachschleiftexte!K1163</f>
        <v>0</v>
      </c>
      <c r="O1210" s="56">
        <f>Nachschleiftexte!L1163</f>
        <v>0</v>
      </c>
      <c r="P1210" s="56">
        <f>Nachschleiftexte!F1163</f>
        <v>0</v>
      </c>
      <c r="Q1210" s="56">
        <f>Nachschleiftexte!AD1163</f>
        <v>0</v>
      </c>
      <c r="R1210" s="56">
        <f>Nachschleiftexte!R1163</f>
        <v>0</v>
      </c>
      <c r="S1210" s="56">
        <f>Nachschleiftexte!N1163</f>
        <v>0</v>
      </c>
      <c r="T1210" s="56">
        <f>Nachschleiftexte!AB1163</f>
        <v>0</v>
      </c>
    </row>
    <row r="1211" spans="3:20" x14ac:dyDescent="0.25">
      <c r="C1211" s="82">
        <f>Nachschleiftexte!A1164</f>
        <v>0</v>
      </c>
      <c r="D1211" s="56" t="str">
        <f>IF(C1211=[1]Sheet1!A1155,"ok","falsch")</f>
        <v>ok</v>
      </c>
      <c r="E1211" s="57" t="e" cm="1">
        <f t="array" aca="1" ref="E1211" ca="1">INDIRECT(A1214&amp;B1214)</f>
        <v>#REF!</v>
      </c>
      <c r="F1211" s="56">
        <f>Nachschleiftexte!C1164</f>
        <v>0</v>
      </c>
      <c r="G1211" s="56">
        <f>Nachschleiftexte!D1164</f>
        <v>0</v>
      </c>
      <c r="H1211" s="56">
        <f>Nachschleiftexte!O1164</f>
        <v>0</v>
      </c>
      <c r="I1211" s="131">
        <f>Nachschleiftexte!G1164</f>
        <v>0</v>
      </c>
      <c r="J1211" s="56">
        <f>Nachschleiftexte!E1164</f>
        <v>0</v>
      </c>
      <c r="K1211" s="56">
        <f>Nachschleiftexte!J1164</f>
        <v>0</v>
      </c>
      <c r="L1211" s="56">
        <f>Nachschleiftexte!X1164</f>
        <v>0</v>
      </c>
      <c r="M1211" s="56">
        <f>Nachschleiftexte!Y1164</f>
        <v>0</v>
      </c>
      <c r="N1211" s="56">
        <f>Nachschleiftexte!K1164</f>
        <v>0</v>
      </c>
      <c r="O1211" s="56">
        <f>Nachschleiftexte!L1164</f>
        <v>0</v>
      </c>
      <c r="P1211" s="56">
        <f>Nachschleiftexte!F1164</f>
        <v>0</v>
      </c>
      <c r="Q1211" s="56">
        <f>Nachschleiftexte!AD1164</f>
        <v>0</v>
      </c>
      <c r="R1211" s="56">
        <f>Nachschleiftexte!R1164</f>
        <v>0</v>
      </c>
      <c r="S1211" s="56">
        <f>Nachschleiftexte!N1164</f>
        <v>0</v>
      </c>
      <c r="T1211" s="56">
        <f>Nachschleiftexte!AB1164</f>
        <v>0</v>
      </c>
    </row>
    <row r="1212" spans="3:20" s="6" customFormat="1" x14ac:dyDescent="0.25">
      <c r="C1212" s="82">
        <f>Nachschleiftexte!A1165</f>
        <v>0</v>
      </c>
      <c r="D1212" s="56" t="str">
        <f>IF(C1212=[1]Sheet1!A1156,"ok","falsch")</f>
        <v>ok</v>
      </c>
      <c r="E1212" s="57" t="e" cm="1">
        <f t="array" aca="1" ref="E1212" ca="1">INDIRECT(A1215&amp;B1215)</f>
        <v>#REF!</v>
      </c>
      <c r="F1212" s="56">
        <f>Nachschleiftexte!C1165</f>
        <v>0</v>
      </c>
      <c r="G1212" s="56">
        <f>Nachschleiftexte!D1165</f>
        <v>0</v>
      </c>
      <c r="H1212" s="56">
        <f>Nachschleiftexte!O1165</f>
        <v>0</v>
      </c>
      <c r="I1212" s="131">
        <f>Nachschleiftexte!G1165</f>
        <v>0</v>
      </c>
      <c r="J1212" s="56">
        <f>Nachschleiftexte!E1165</f>
        <v>0</v>
      </c>
      <c r="K1212" s="56">
        <f>Nachschleiftexte!J1165</f>
        <v>0</v>
      </c>
      <c r="L1212" s="56">
        <f>Nachschleiftexte!X1165</f>
        <v>0</v>
      </c>
      <c r="M1212" s="56">
        <f>Nachschleiftexte!Y1165</f>
        <v>0</v>
      </c>
      <c r="N1212" s="56">
        <f>Nachschleiftexte!K1165</f>
        <v>0</v>
      </c>
      <c r="O1212" s="56">
        <f>Nachschleiftexte!L1165</f>
        <v>0</v>
      </c>
      <c r="P1212" s="56">
        <f>Nachschleiftexte!F1165</f>
        <v>0</v>
      </c>
      <c r="Q1212" s="56">
        <f>Nachschleiftexte!AD1165</f>
        <v>0</v>
      </c>
      <c r="R1212" s="56">
        <f>Nachschleiftexte!R1165</f>
        <v>0</v>
      </c>
      <c r="S1212" s="56">
        <f>Nachschleiftexte!N1165</f>
        <v>0</v>
      </c>
      <c r="T1212" s="56">
        <f>Nachschleiftexte!AB1165</f>
        <v>0</v>
      </c>
    </row>
    <row r="1213" spans="3:20" x14ac:dyDescent="0.25">
      <c r="C1213" s="82">
        <f>Nachschleiftexte!A1166</f>
        <v>0</v>
      </c>
      <c r="D1213" s="56" t="str">
        <f>IF(C1213=[1]Sheet1!A1157,"ok","falsch")</f>
        <v>ok</v>
      </c>
      <c r="E1213" s="57" t="e" cm="1">
        <f t="array" aca="1" ref="E1213" ca="1">INDIRECT(A1216&amp;B1216)</f>
        <v>#REF!</v>
      </c>
      <c r="F1213" s="56">
        <f>Nachschleiftexte!C1166</f>
        <v>0</v>
      </c>
      <c r="G1213" s="56">
        <f>Nachschleiftexte!D1166</f>
        <v>0</v>
      </c>
      <c r="H1213" s="56">
        <f>Nachschleiftexte!O1166</f>
        <v>0</v>
      </c>
      <c r="I1213" s="131">
        <f>Nachschleiftexte!G1166</f>
        <v>0</v>
      </c>
      <c r="J1213" s="56">
        <f>Nachschleiftexte!E1166</f>
        <v>0</v>
      </c>
      <c r="K1213" s="56">
        <f>Nachschleiftexte!J1166</f>
        <v>0</v>
      </c>
      <c r="L1213" s="56">
        <f>Nachschleiftexte!X1166</f>
        <v>0</v>
      </c>
      <c r="M1213" s="56">
        <f>Nachschleiftexte!Y1166</f>
        <v>0</v>
      </c>
      <c r="N1213" s="56">
        <f>Nachschleiftexte!K1166</f>
        <v>0</v>
      </c>
      <c r="O1213" s="56">
        <f>Nachschleiftexte!L1166</f>
        <v>0</v>
      </c>
      <c r="P1213" s="56">
        <f>Nachschleiftexte!F1166</f>
        <v>0</v>
      </c>
      <c r="Q1213" s="56">
        <f>Nachschleiftexte!AD1166</f>
        <v>0</v>
      </c>
      <c r="R1213" s="56">
        <f>Nachschleiftexte!R1166</f>
        <v>0</v>
      </c>
      <c r="S1213" s="56">
        <f>Nachschleiftexte!N1166</f>
        <v>0</v>
      </c>
      <c r="T1213" s="56">
        <f>Nachschleiftexte!AB1166</f>
        <v>0</v>
      </c>
    </row>
    <row r="1214" spans="3:20" s="6" customFormat="1" x14ac:dyDescent="0.25">
      <c r="C1214" s="82">
        <f>Nachschleiftexte!A1167</f>
        <v>0</v>
      </c>
      <c r="D1214" s="56" t="str">
        <f>IF(C1214=[1]Sheet1!A1158,"ok","falsch")</f>
        <v>ok</v>
      </c>
      <c r="E1214" s="57" t="e" cm="1">
        <f t="array" aca="1" ref="E1214" ca="1">INDIRECT(A1217&amp;B1217)</f>
        <v>#REF!</v>
      </c>
      <c r="F1214" s="56">
        <f>Nachschleiftexte!C1167</f>
        <v>0</v>
      </c>
      <c r="G1214" s="56">
        <f>Nachschleiftexte!D1167</f>
        <v>0</v>
      </c>
      <c r="H1214" s="56">
        <f>Nachschleiftexte!O1167</f>
        <v>0</v>
      </c>
      <c r="I1214" s="131">
        <f>Nachschleiftexte!G1167</f>
        <v>0</v>
      </c>
      <c r="J1214" s="56">
        <f>Nachschleiftexte!E1167</f>
        <v>0</v>
      </c>
      <c r="K1214" s="56">
        <f>Nachschleiftexte!J1167</f>
        <v>0</v>
      </c>
      <c r="L1214" s="56">
        <f>Nachschleiftexte!X1167</f>
        <v>0</v>
      </c>
      <c r="M1214" s="56">
        <f>Nachschleiftexte!Y1167</f>
        <v>0</v>
      </c>
      <c r="N1214" s="56">
        <f>Nachschleiftexte!K1167</f>
        <v>0</v>
      </c>
      <c r="O1214" s="56">
        <f>Nachschleiftexte!L1167</f>
        <v>0</v>
      </c>
      <c r="P1214" s="56">
        <f>Nachschleiftexte!F1167</f>
        <v>0</v>
      </c>
      <c r="Q1214" s="56">
        <f>Nachschleiftexte!AD1167</f>
        <v>0</v>
      </c>
      <c r="R1214" s="56">
        <f>Nachschleiftexte!R1167</f>
        <v>0</v>
      </c>
      <c r="S1214" s="56">
        <f>Nachschleiftexte!N1167</f>
        <v>0</v>
      </c>
      <c r="T1214" s="56">
        <f>Nachschleiftexte!AB1167</f>
        <v>0</v>
      </c>
    </row>
    <row r="1215" spans="3:20" x14ac:dyDescent="0.25">
      <c r="C1215" s="82">
        <f>Nachschleiftexte!A1168</f>
        <v>0</v>
      </c>
      <c r="D1215" s="56" t="str">
        <f>IF(C1215=[1]Sheet1!A1159,"ok","falsch")</f>
        <v>ok</v>
      </c>
      <c r="E1215" s="57" t="e" cm="1">
        <f t="array" aca="1" ref="E1215" ca="1">INDIRECT(A1218&amp;B1218)</f>
        <v>#REF!</v>
      </c>
      <c r="F1215" s="56">
        <f>Nachschleiftexte!C1168</f>
        <v>0</v>
      </c>
      <c r="G1215" s="56">
        <f>Nachschleiftexte!D1168</f>
        <v>0</v>
      </c>
      <c r="H1215" s="56">
        <f>Nachschleiftexte!O1168</f>
        <v>0</v>
      </c>
      <c r="I1215" s="131">
        <f>Nachschleiftexte!G1168</f>
        <v>0</v>
      </c>
      <c r="J1215" s="56">
        <f>Nachschleiftexte!E1168</f>
        <v>0</v>
      </c>
      <c r="K1215" s="56">
        <f>Nachschleiftexte!J1168</f>
        <v>0</v>
      </c>
      <c r="L1215" s="56">
        <f>Nachschleiftexte!X1168</f>
        <v>0</v>
      </c>
      <c r="M1215" s="56">
        <f>Nachschleiftexte!Y1168</f>
        <v>0</v>
      </c>
      <c r="N1215" s="56">
        <f>Nachschleiftexte!K1168</f>
        <v>0</v>
      </c>
      <c r="O1215" s="56">
        <f>Nachschleiftexte!L1168</f>
        <v>0</v>
      </c>
      <c r="P1215" s="56">
        <f>Nachschleiftexte!F1168</f>
        <v>0</v>
      </c>
      <c r="Q1215" s="56">
        <f>Nachschleiftexte!AD1168</f>
        <v>0</v>
      </c>
      <c r="R1215" s="56">
        <f>Nachschleiftexte!R1168</f>
        <v>0</v>
      </c>
      <c r="S1215" s="56">
        <f>Nachschleiftexte!N1168</f>
        <v>0</v>
      </c>
      <c r="T1215" s="56">
        <f>Nachschleiftexte!AB1168</f>
        <v>0</v>
      </c>
    </row>
    <row r="1216" spans="3:20" s="6" customFormat="1" x14ac:dyDescent="0.25">
      <c r="C1216" s="82">
        <f>Nachschleiftexte!A1169</f>
        <v>0</v>
      </c>
      <c r="D1216" s="56" t="str">
        <f>IF(C1216=[1]Sheet1!A1160,"ok","falsch")</f>
        <v>ok</v>
      </c>
      <c r="E1216" s="57" t="e" cm="1">
        <f t="array" aca="1" ref="E1216" ca="1">INDIRECT(A1219&amp;B1219)</f>
        <v>#REF!</v>
      </c>
      <c r="F1216" s="56">
        <f>Nachschleiftexte!C1169</f>
        <v>0</v>
      </c>
      <c r="G1216" s="56">
        <f>Nachschleiftexte!D1169</f>
        <v>0</v>
      </c>
      <c r="H1216" s="56">
        <f>Nachschleiftexte!O1169</f>
        <v>0</v>
      </c>
      <c r="I1216" s="131">
        <f>Nachschleiftexte!G1169</f>
        <v>0</v>
      </c>
      <c r="J1216" s="56">
        <f>Nachschleiftexte!E1169</f>
        <v>0</v>
      </c>
      <c r="K1216" s="56">
        <f>Nachschleiftexte!J1169</f>
        <v>0</v>
      </c>
      <c r="L1216" s="56">
        <f>Nachschleiftexte!X1169</f>
        <v>0</v>
      </c>
      <c r="M1216" s="56">
        <f>Nachschleiftexte!Y1169</f>
        <v>0</v>
      </c>
      <c r="N1216" s="56">
        <f>Nachschleiftexte!K1169</f>
        <v>0</v>
      </c>
      <c r="O1216" s="56">
        <f>Nachschleiftexte!L1169</f>
        <v>0</v>
      </c>
      <c r="P1216" s="56">
        <f>Nachschleiftexte!F1169</f>
        <v>0</v>
      </c>
      <c r="Q1216" s="56">
        <f>Nachschleiftexte!AD1169</f>
        <v>0</v>
      </c>
      <c r="R1216" s="56">
        <f>Nachschleiftexte!R1169</f>
        <v>0</v>
      </c>
      <c r="S1216" s="56">
        <f>Nachschleiftexte!N1169</f>
        <v>0</v>
      </c>
      <c r="T1216" s="56">
        <f>Nachschleiftexte!AB1169</f>
        <v>0</v>
      </c>
    </row>
    <row r="1217" spans="3:20" x14ac:dyDescent="0.25">
      <c r="C1217" s="82">
        <f>Nachschleiftexte!A1170</f>
        <v>0</v>
      </c>
      <c r="D1217" s="56" t="str">
        <f>IF(C1217=[1]Sheet1!A1161,"ok","falsch")</f>
        <v>ok</v>
      </c>
      <c r="E1217" s="57" t="e" cm="1">
        <f t="array" aca="1" ref="E1217" ca="1">INDIRECT(A1220&amp;B1220)</f>
        <v>#REF!</v>
      </c>
      <c r="F1217" s="56">
        <f>Nachschleiftexte!C1170</f>
        <v>0</v>
      </c>
      <c r="G1217" s="56">
        <f>Nachschleiftexte!D1170</f>
        <v>0</v>
      </c>
      <c r="H1217" s="56">
        <f>Nachschleiftexte!O1170</f>
        <v>0</v>
      </c>
      <c r="I1217" s="131">
        <f>Nachschleiftexte!G1170</f>
        <v>0</v>
      </c>
      <c r="J1217" s="56">
        <f>Nachschleiftexte!E1170</f>
        <v>0</v>
      </c>
      <c r="K1217" s="56">
        <f>Nachschleiftexte!J1170</f>
        <v>0</v>
      </c>
      <c r="L1217" s="56">
        <f>Nachschleiftexte!X1170</f>
        <v>0</v>
      </c>
      <c r="M1217" s="56">
        <f>Nachschleiftexte!Y1170</f>
        <v>0</v>
      </c>
      <c r="N1217" s="56">
        <f>Nachschleiftexte!K1170</f>
        <v>0</v>
      </c>
      <c r="O1217" s="56">
        <f>Nachschleiftexte!L1170</f>
        <v>0</v>
      </c>
      <c r="P1217" s="56">
        <f>Nachschleiftexte!F1170</f>
        <v>0</v>
      </c>
      <c r="Q1217" s="56">
        <f>Nachschleiftexte!AD1170</f>
        <v>0</v>
      </c>
      <c r="R1217" s="56">
        <f>Nachschleiftexte!R1170</f>
        <v>0</v>
      </c>
      <c r="S1217" s="56">
        <f>Nachschleiftexte!N1170</f>
        <v>0</v>
      </c>
      <c r="T1217" s="56">
        <f>Nachschleiftexte!AB1170</f>
        <v>0</v>
      </c>
    </row>
    <row r="1218" spans="3:20" s="6" customFormat="1" x14ac:dyDescent="0.25">
      <c r="C1218" s="82">
        <f>Nachschleiftexte!A1171</f>
        <v>0</v>
      </c>
      <c r="D1218" s="56" t="str">
        <f>IF(C1218=[1]Sheet1!A1162,"ok","falsch")</f>
        <v>ok</v>
      </c>
      <c r="E1218" s="57" t="e" cm="1">
        <f t="array" aca="1" ref="E1218" ca="1">INDIRECT(A1221&amp;B1221)</f>
        <v>#REF!</v>
      </c>
      <c r="F1218" s="56">
        <f>Nachschleiftexte!C1171</f>
        <v>0</v>
      </c>
      <c r="G1218" s="56">
        <f>Nachschleiftexte!D1171</f>
        <v>0</v>
      </c>
      <c r="H1218" s="56">
        <f>Nachschleiftexte!O1171</f>
        <v>0</v>
      </c>
      <c r="I1218" s="131">
        <f>Nachschleiftexte!G1171</f>
        <v>0</v>
      </c>
      <c r="J1218" s="56">
        <f>Nachschleiftexte!E1171</f>
        <v>0</v>
      </c>
      <c r="K1218" s="56">
        <f>Nachschleiftexte!J1171</f>
        <v>0</v>
      </c>
      <c r="L1218" s="56">
        <f>Nachschleiftexte!X1171</f>
        <v>0</v>
      </c>
      <c r="M1218" s="56">
        <f>Nachschleiftexte!Y1171</f>
        <v>0</v>
      </c>
      <c r="N1218" s="56">
        <f>Nachschleiftexte!K1171</f>
        <v>0</v>
      </c>
      <c r="O1218" s="56">
        <f>Nachschleiftexte!L1171</f>
        <v>0</v>
      </c>
      <c r="P1218" s="56">
        <f>Nachschleiftexte!F1171</f>
        <v>0</v>
      </c>
      <c r="Q1218" s="56">
        <f>Nachschleiftexte!AD1171</f>
        <v>0</v>
      </c>
      <c r="R1218" s="56">
        <f>Nachschleiftexte!R1171</f>
        <v>0</v>
      </c>
      <c r="S1218" s="56">
        <f>Nachschleiftexte!N1171</f>
        <v>0</v>
      </c>
      <c r="T1218" s="56">
        <f>Nachschleiftexte!AB1171</f>
        <v>0</v>
      </c>
    </row>
    <row r="1219" spans="3:20" x14ac:dyDescent="0.25">
      <c r="C1219" s="82">
        <f>Nachschleiftexte!A1172</f>
        <v>0</v>
      </c>
      <c r="D1219" s="56" t="str">
        <f>IF(C1219=[1]Sheet1!A1163,"ok","falsch")</f>
        <v>ok</v>
      </c>
      <c r="E1219" s="57" t="e" cm="1">
        <f t="array" aca="1" ref="E1219" ca="1">INDIRECT(A1222&amp;B1222)</f>
        <v>#REF!</v>
      </c>
      <c r="F1219" s="56">
        <f>Nachschleiftexte!C1172</f>
        <v>0</v>
      </c>
      <c r="G1219" s="56">
        <f>Nachschleiftexte!D1172</f>
        <v>0</v>
      </c>
      <c r="H1219" s="56">
        <f>Nachschleiftexte!O1172</f>
        <v>0</v>
      </c>
      <c r="I1219" s="131">
        <f>Nachschleiftexte!G1172</f>
        <v>0</v>
      </c>
      <c r="J1219" s="56">
        <f>Nachschleiftexte!E1172</f>
        <v>0</v>
      </c>
      <c r="K1219" s="56">
        <f>Nachschleiftexte!J1172</f>
        <v>0</v>
      </c>
      <c r="L1219" s="56">
        <f>Nachschleiftexte!X1172</f>
        <v>0</v>
      </c>
      <c r="M1219" s="56">
        <f>Nachschleiftexte!Y1172</f>
        <v>0</v>
      </c>
      <c r="N1219" s="56">
        <f>Nachschleiftexte!K1172</f>
        <v>0</v>
      </c>
      <c r="O1219" s="56">
        <f>Nachschleiftexte!L1172</f>
        <v>0</v>
      </c>
      <c r="P1219" s="56">
        <f>Nachschleiftexte!F1172</f>
        <v>0</v>
      </c>
      <c r="Q1219" s="56">
        <f>Nachschleiftexte!AD1172</f>
        <v>0</v>
      </c>
      <c r="R1219" s="56">
        <f>Nachschleiftexte!R1172</f>
        <v>0</v>
      </c>
      <c r="S1219" s="56">
        <f>Nachschleiftexte!N1172</f>
        <v>0</v>
      </c>
      <c r="T1219" s="56">
        <f>Nachschleiftexte!AB1172</f>
        <v>0</v>
      </c>
    </row>
    <row r="1220" spans="3:20" s="6" customFormat="1" x14ac:dyDescent="0.25">
      <c r="C1220" s="82">
        <f>Nachschleiftexte!A1173</f>
        <v>0</v>
      </c>
      <c r="D1220" s="56" t="str">
        <f>IF(C1220=[1]Sheet1!A1164,"ok","falsch")</f>
        <v>ok</v>
      </c>
      <c r="E1220" s="57" t="e" cm="1">
        <f t="array" aca="1" ref="E1220" ca="1">INDIRECT(A1223&amp;B1223)</f>
        <v>#REF!</v>
      </c>
      <c r="F1220" s="56">
        <f>Nachschleiftexte!C1173</f>
        <v>0</v>
      </c>
      <c r="G1220" s="56">
        <f>Nachschleiftexte!D1173</f>
        <v>0</v>
      </c>
      <c r="H1220" s="56">
        <f>Nachschleiftexte!O1173</f>
        <v>0</v>
      </c>
      <c r="I1220" s="131">
        <f>Nachschleiftexte!G1173</f>
        <v>0</v>
      </c>
      <c r="J1220" s="56">
        <f>Nachschleiftexte!E1173</f>
        <v>0</v>
      </c>
      <c r="K1220" s="56">
        <f>Nachschleiftexte!J1173</f>
        <v>0</v>
      </c>
      <c r="L1220" s="56">
        <f>Nachschleiftexte!X1173</f>
        <v>0</v>
      </c>
      <c r="M1220" s="56">
        <f>Nachschleiftexte!Y1173</f>
        <v>0</v>
      </c>
      <c r="N1220" s="56">
        <f>Nachschleiftexte!K1173</f>
        <v>0</v>
      </c>
      <c r="O1220" s="56">
        <f>Nachschleiftexte!L1173</f>
        <v>0</v>
      </c>
      <c r="P1220" s="56">
        <f>Nachschleiftexte!F1173</f>
        <v>0</v>
      </c>
      <c r="Q1220" s="56">
        <f>Nachschleiftexte!AD1173</f>
        <v>0</v>
      </c>
      <c r="R1220" s="56">
        <f>Nachschleiftexte!R1173</f>
        <v>0</v>
      </c>
      <c r="S1220" s="56">
        <f>Nachschleiftexte!N1173</f>
        <v>0</v>
      </c>
      <c r="T1220" s="56">
        <f>Nachschleiftexte!AB1173</f>
        <v>0</v>
      </c>
    </row>
    <row r="1221" spans="3:20" x14ac:dyDescent="0.25">
      <c r="C1221" s="82">
        <f>Nachschleiftexte!A1174</f>
        <v>0</v>
      </c>
      <c r="D1221" s="56" t="str">
        <f>IF(C1221=[1]Sheet1!A1165,"ok","falsch")</f>
        <v>ok</v>
      </c>
      <c r="E1221" s="57" t="e" cm="1">
        <f t="array" aca="1" ref="E1221" ca="1">INDIRECT(A1224&amp;B1224)</f>
        <v>#REF!</v>
      </c>
      <c r="F1221" s="56">
        <f>Nachschleiftexte!C1174</f>
        <v>0</v>
      </c>
      <c r="G1221" s="56">
        <f>Nachschleiftexte!D1174</f>
        <v>0</v>
      </c>
      <c r="H1221" s="56">
        <f>Nachschleiftexte!O1174</f>
        <v>0</v>
      </c>
      <c r="I1221" s="131">
        <f>Nachschleiftexte!G1174</f>
        <v>0</v>
      </c>
      <c r="J1221" s="56">
        <f>Nachschleiftexte!E1174</f>
        <v>0</v>
      </c>
      <c r="K1221" s="56">
        <f>Nachschleiftexte!J1174</f>
        <v>0</v>
      </c>
      <c r="L1221" s="56">
        <f>Nachschleiftexte!X1174</f>
        <v>0</v>
      </c>
      <c r="M1221" s="56">
        <f>Nachschleiftexte!Y1174</f>
        <v>0</v>
      </c>
      <c r="N1221" s="56">
        <f>Nachschleiftexte!K1174</f>
        <v>0</v>
      </c>
      <c r="O1221" s="56">
        <f>Nachschleiftexte!L1174</f>
        <v>0</v>
      </c>
      <c r="P1221" s="56">
        <f>Nachschleiftexte!F1174</f>
        <v>0</v>
      </c>
      <c r="Q1221" s="56">
        <f>Nachschleiftexte!AD1174</f>
        <v>0</v>
      </c>
      <c r="R1221" s="56">
        <f>Nachschleiftexte!R1174</f>
        <v>0</v>
      </c>
      <c r="S1221" s="56">
        <f>Nachschleiftexte!N1174</f>
        <v>0</v>
      </c>
      <c r="T1221" s="56">
        <f>Nachschleiftexte!AB1174</f>
        <v>0</v>
      </c>
    </row>
    <row r="1222" spans="3:20" s="6" customFormat="1" x14ac:dyDescent="0.25">
      <c r="C1222" s="82">
        <f>Nachschleiftexte!A1175</f>
        <v>0</v>
      </c>
      <c r="D1222" s="56" t="str">
        <f>IF(C1222=[1]Sheet1!A1166,"ok","falsch")</f>
        <v>ok</v>
      </c>
      <c r="E1222" s="57" t="e" cm="1">
        <f t="array" aca="1" ref="E1222" ca="1">INDIRECT(A1225&amp;B1225)</f>
        <v>#REF!</v>
      </c>
      <c r="F1222" s="56">
        <f>Nachschleiftexte!C1175</f>
        <v>0</v>
      </c>
      <c r="G1222" s="56">
        <f>Nachschleiftexte!D1175</f>
        <v>0</v>
      </c>
      <c r="H1222" s="56">
        <f>Nachschleiftexte!O1175</f>
        <v>0</v>
      </c>
      <c r="I1222" s="131">
        <f>Nachschleiftexte!G1175</f>
        <v>0</v>
      </c>
      <c r="J1222" s="56">
        <f>Nachschleiftexte!E1175</f>
        <v>0</v>
      </c>
      <c r="K1222" s="56">
        <f>Nachschleiftexte!J1175</f>
        <v>0</v>
      </c>
      <c r="L1222" s="56">
        <f>Nachschleiftexte!X1175</f>
        <v>0</v>
      </c>
      <c r="M1222" s="56">
        <f>Nachschleiftexte!Y1175</f>
        <v>0</v>
      </c>
      <c r="N1222" s="56">
        <f>Nachschleiftexte!K1175</f>
        <v>0</v>
      </c>
      <c r="O1222" s="56">
        <f>Nachschleiftexte!L1175</f>
        <v>0</v>
      </c>
      <c r="P1222" s="56">
        <f>Nachschleiftexte!F1175</f>
        <v>0</v>
      </c>
      <c r="Q1222" s="56">
        <f>Nachschleiftexte!AD1175</f>
        <v>0</v>
      </c>
      <c r="R1222" s="56">
        <f>Nachschleiftexte!R1175</f>
        <v>0</v>
      </c>
      <c r="S1222" s="56">
        <f>Nachschleiftexte!N1175</f>
        <v>0</v>
      </c>
      <c r="T1222" s="56">
        <f>Nachschleiftexte!AB1175</f>
        <v>0</v>
      </c>
    </row>
    <row r="1223" spans="3:20" x14ac:dyDescent="0.25">
      <c r="C1223" s="82">
        <f>Nachschleiftexte!A1176</f>
        <v>0</v>
      </c>
      <c r="D1223" s="56" t="str">
        <f>IF(C1223=[1]Sheet1!A1167,"ok","falsch")</f>
        <v>ok</v>
      </c>
      <c r="E1223" s="57" t="e" cm="1">
        <f t="array" aca="1" ref="E1223" ca="1">INDIRECT(A1226&amp;B1226)</f>
        <v>#REF!</v>
      </c>
      <c r="F1223" s="56">
        <f>Nachschleiftexte!C1176</f>
        <v>0</v>
      </c>
      <c r="G1223" s="56">
        <f>Nachschleiftexte!D1176</f>
        <v>0</v>
      </c>
      <c r="H1223" s="56">
        <f>Nachschleiftexte!O1176</f>
        <v>0</v>
      </c>
      <c r="I1223" s="131">
        <f>Nachschleiftexte!G1176</f>
        <v>0</v>
      </c>
      <c r="J1223" s="56">
        <f>Nachschleiftexte!E1176</f>
        <v>0</v>
      </c>
      <c r="K1223" s="56">
        <f>Nachschleiftexte!J1176</f>
        <v>0</v>
      </c>
      <c r="L1223" s="56">
        <f>Nachschleiftexte!X1176</f>
        <v>0</v>
      </c>
      <c r="M1223" s="56">
        <f>Nachschleiftexte!Y1176</f>
        <v>0</v>
      </c>
      <c r="N1223" s="56">
        <f>Nachschleiftexte!K1176</f>
        <v>0</v>
      </c>
      <c r="O1223" s="56">
        <f>Nachschleiftexte!L1176</f>
        <v>0</v>
      </c>
      <c r="P1223" s="56">
        <f>Nachschleiftexte!F1176</f>
        <v>0</v>
      </c>
      <c r="Q1223" s="56">
        <f>Nachschleiftexte!AD1176</f>
        <v>0</v>
      </c>
      <c r="R1223" s="56">
        <f>Nachschleiftexte!R1176</f>
        <v>0</v>
      </c>
      <c r="S1223" s="56">
        <f>Nachschleiftexte!N1176</f>
        <v>0</v>
      </c>
      <c r="T1223" s="56">
        <f>Nachschleiftexte!AB1176</f>
        <v>0</v>
      </c>
    </row>
    <row r="1224" spans="3:20" s="6" customFormat="1" x14ac:dyDescent="0.25">
      <c r="C1224" s="82">
        <f>Nachschleiftexte!A1177</f>
        <v>0</v>
      </c>
      <c r="D1224" s="56" t="str">
        <f>IF(C1224=[1]Sheet1!A1168,"ok","falsch")</f>
        <v>ok</v>
      </c>
      <c r="E1224" s="57" t="e" cm="1">
        <f t="array" aca="1" ref="E1224" ca="1">INDIRECT(A1227&amp;B1227)</f>
        <v>#REF!</v>
      </c>
      <c r="F1224" s="56">
        <f>Nachschleiftexte!C1177</f>
        <v>0</v>
      </c>
      <c r="G1224" s="56">
        <f>Nachschleiftexte!D1177</f>
        <v>0</v>
      </c>
      <c r="H1224" s="56">
        <f>Nachschleiftexte!O1177</f>
        <v>0</v>
      </c>
      <c r="I1224" s="131">
        <f>Nachschleiftexte!G1177</f>
        <v>0</v>
      </c>
      <c r="J1224" s="56">
        <f>Nachschleiftexte!E1177</f>
        <v>0</v>
      </c>
      <c r="K1224" s="56">
        <f>Nachschleiftexte!J1177</f>
        <v>0</v>
      </c>
      <c r="L1224" s="56">
        <f>Nachschleiftexte!X1177</f>
        <v>0</v>
      </c>
      <c r="M1224" s="56">
        <f>Nachschleiftexte!Y1177</f>
        <v>0</v>
      </c>
      <c r="N1224" s="56">
        <f>Nachschleiftexte!K1177</f>
        <v>0</v>
      </c>
      <c r="O1224" s="56">
        <f>Nachschleiftexte!L1177</f>
        <v>0</v>
      </c>
      <c r="P1224" s="56">
        <f>Nachschleiftexte!F1177</f>
        <v>0</v>
      </c>
      <c r="Q1224" s="56">
        <f>Nachschleiftexte!AD1177</f>
        <v>0</v>
      </c>
      <c r="R1224" s="56">
        <f>Nachschleiftexte!R1177</f>
        <v>0</v>
      </c>
      <c r="S1224" s="56">
        <f>Nachschleiftexte!N1177</f>
        <v>0</v>
      </c>
      <c r="T1224" s="56">
        <f>Nachschleiftexte!AB1177</f>
        <v>0</v>
      </c>
    </row>
    <row r="1225" spans="3:20" x14ac:dyDescent="0.25">
      <c r="C1225" s="82">
        <f>Nachschleiftexte!A1178</f>
        <v>0</v>
      </c>
      <c r="D1225" s="56" t="str">
        <f>IF(C1225=[1]Sheet1!A1169,"ok","falsch")</f>
        <v>ok</v>
      </c>
      <c r="E1225" s="57" t="e" cm="1">
        <f t="array" aca="1" ref="E1225" ca="1">INDIRECT(A1228&amp;B1228)</f>
        <v>#REF!</v>
      </c>
      <c r="F1225" s="56">
        <f>Nachschleiftexte!C1178</f>
        <v>0</v>
      </c>
      <c r="G1225" s="56">
        <f>Nachschleiftexte!D1178</f>
        <v>0</v>
      </c>
      <c r="H1225" s="56">
        <f>Nachschleiftexte!O1178</f>
        <v>0</v>
      </c>
      <c r="I1225" s="131">
        <f>Nachschleiftexte!G1178</f>
        <v>0</v>
      </c>
      <c r="J1225" s="56">
        <f>Nachschleiftexte!E1178</f>
        <v>0</v>
      </c>
      <c r="K1225" s="56">
        <f>Nachschleiftexte!J1178</f>
        <v>0</v>
      </c>
      <c r="L1225" s="56">
        <f>Nachschleiftexte!X1178</f>
        <v>0</v>
      </c>
      <c r="M1225" s="56">
        <f>Nachschleiftexte!Y1178</f>
        <v>0</v>
      </c>
      <c r="N1225" s="56">
        <f>Nachschleiftexte!K1178</f>
        <v>0</v>
      </c>
      <c r="O1225" s="56">
        <f>Nachschleiftexte!L1178</f>
        <v>0</v>
      </c>
      <c r="P1225" s="56">
        <f>Nachschleiftexte!F1178</f>
        <v>0</v>
      </c>
      <c r="Q1225" s="56">
        <f>Nachschleiftexte!AD1178</f>
        <v>0</v>
      </c>
      <c r="R1225" s="56">
        <f>Nachschleiftexte!R1178</f>
        <v>0</v>
      </c>
      <c r="S1225" s="56">
        <f>Nachschleiftexte!N1178</f>
        <v>0</v>
      </c>
      <c r="T1225" s="56">
        <f>Nachschleiftexte!AB1178</f>
        <v>0</v>
      </c>
    </row>
    <row r="1226" spans="3:20" s="6" customFormat="1" x14ac:dyDescent="0.25">
      <c r="C1226" s="82">
        <f>Nachschleiftexte!A1179</f>
        <v>0</v>
      </c>
      <c r="D1226" s="56" t="str">
        <f>IF(C1226=[1]Sheet1!A1170,"ok","falsch")</f>
        <v>ok</v>
      </c>
      <c r="E1226" s="57" t="e" cm="1">
        <f t="array" aca="1" ref="E1226" ca="1">INDIRECT(A1229&amp;B1229)</f>
        <v>#REF!</v>
      </c>
      <c r="F1226" s="56">
        <f>Nachschleiftexte!C1179</f>
        <v>0</v>
      </c>
      <c r="G1226" s="56">
        <f>Nachschleiftexte!D1179</f>
        <v>0</v>
      </c>
      <c r="H1226" s="56">
        <f>Nachschleiftexte!O1179</f>
        <v>0</v>
      </c>
      <c r="I1226" s="131">
        <f>Nachschleiftexte!G1179</f>
        <v>0</v>
      </c>
      <c r="J1226" s="56">
        <f>Nachschleiftexte!E1179</f>
        <v>0</v>
      </c>
      <c r="K1226" s="56">
        <f>Nachschleiftexte!J1179</f>
        <v>0</v>
      </c>
      <c r="L1226" s="56">
        <f>Nachschleiftexte!X1179</f>
        <v>0</v>
      </c>
      <c r="M1226" s="56">
        <f>Nachschleiftexte!Y1179</f>
        <v>0</v>
      </c>
      <c r="N1226" s="56">
        <f>Nachschleiftexte!K1179</f>
        <v>0</v>
      </c>
      <c r="O1226" s="56">
        <f>Nachschleiftexte!L1179</f>
        <v>0</v>
      </c>
      <c r="P1226" s="56">
        <f>Nachschleiftexte!F1179</f>
        <v>0</v>
      </c>
      <c r="Q1226" s="56">
        <f>Nachschleiftexte!AD1179</f>
        <v>0</v>
      </c>
      <c r="R1226" s="56">
        <f>Nachschleiftexte!R1179</f>
        <v>0</v>
      </c>
      <c r="S1226" s="56">
        <f>Nachschleiftexte!N1179</f>
        <v>0</v>
      </c>
      <c r="T1226" s="56">
        <f>Nachschleiftexte!AB1179</f>
        <v>0</v>
      </c>
    </row>
    <row r="1227" spans="3:20" x14ac:dyDescent="0.25">
      <c r="C1227" s="82">
        <f>Nachschleiftexte!A1180</f>
        <v>0</v>
      </c>
      <c r="D1227" s="56" t="str">
        <f>IF(C1227=[1]Sheet1!A1171,"ok","falsch")</f>
        <v>ok</v>
      </c>
      <c r="E1227" s="57" t="e" cm="1">
        <f t="array" aca="1" ref="E1227" ca="1">INDIRECT(A1230&amp;B1230)</f>
        <v>#REF!</v>
      </c>
      <c r="F1227" s="56">
        <f>Nachschleiftexte!C1180</f>
        <v>0</v>
      </c>
      <c r="G1227" s="56">
        <f>Nachschleiftexte!D1180</f>
        <v>0</v>
      </c>
      <c r="H1227" s="56">
        <f>Nachschleiftexte!O1180</f>
        <v>0</v>
      </c>
      <c r="I1227" s="131">
        <f>Nachschleiftexte!G1180</f>
        <v>0</v>
      </c>
      <c r="J1227" s="56">
        <f>Nachschleiftexte!E1180</f>
        <v>0</v>
      </c>
      <c r="K1227" s="56">
        <f>Nachschleiftexte!J1180</f>
        <v>0</v>
      </c>
      <c r="L1227" s="56">
        <f>Nachschleiftexte!X1180</f>
        <v>0</v>
      </c>
      <c r="M1227" s="56">
        <f>Nachschleiftexte!Y1180</f>
        <v>0</v>
      </c>
      <c r="N1227" s="56">
        <f>Nachschleiftexte!K1180</f>
        <v>0</v>
      </c>
      <c r="O1227" s="56">
        <f>Nachschleiftexte!L1180</f>
        <v>0</v>
      </c>
      <c r="P1227" s="56">
        <f>Nachschleiftexte!F1180</f>
        <v>0</v>
      </c>
      <c r="Q1227" s="56">
        <f>Nachschleiftexte!AD1180</f>
        <v>0</v>
      </c>
      <c r="R1227" s="56">
        <f>Nachschleiftexte!R1180</f>
        <v>0</v>
      </c>
      <c r="S1227" s="56">
        <f>Nachschleiftexte!N1180</f>
        <v>0</v>
      </c>
      <c r="T1227" s="56">
        <f>Nachschleiftexte!AB1180</f>
        <v>0</v>
      </c>
    </row>
    <row r="1228" spans="3:20" s="6" customFormat="1" x14ac:dyDescent="0.25">
      <c r="C1228" s="82">
        <f>Nachschleiftexte!A1181</f>
        <v>0</v>
      </c>
      <c r="D1228" s="56" t="str">
        <f>IF(C1228=[1]Sheet1!A1172,"ok","falsch")</f>
        <v>ok</v>
      </c>
      <c r="E1228" s="57" t="e" cm="1">
        <f t="array" aca="1" ref="E1228" ca="1">INDIRECT(A1231&amp;B1231)</f>
        <v>#REF!</v>
      </c>
      <c r="F1228" s="56">
        <f>Nachschleiftexte!C1181</f>
        <v>0</v>
      </c>
      <c r="G1228" s="56">
        <f>Nachschleiftexte!D1181</f>
        <v>0</v>
      </c>
      <c r="H1228" s="56">
        <f>Nachschleiftexte!O1181</f>
        <v>0</v>
      </c>
      <c r="I1228" s="131">
        <f>Nachschleiftexte!G1181</f>
        <v>0</v>
      </c>
      <c r="J1228" s="56">
        <f>Nachschleiftexte!E1181</f>
        <v>0</v>
      </c>
      <c r="K1228" s="56">
        <f>Nachschleiftexte!J1181</f>
        <v>0</v>
      </c>
      <c r="L1228" s="56">
        <f>Nachschleiftexte!X1181</f>
        <v>0</v>
      </c>
      <c r="M1228" s="56">
        <f>Nachschleiftexte!Y1181</f>
        <v>0</v>
      </c>
      <c r="N1228" s="56">
        <f>Nachschleiftexte!K1181</f>
        <v>0</v>
      </c>
      <c r="O1228" s="56">
        <f>Nachschleiftexte!L1181</f>
        <v>0</v>
      </c>
      <c r="P1228" s="56">
        <f>Nachschleiftexte!F1181</f>
        <v>0</v>
      </c>
      <c r="Q1228" s="56">
        <f>Nachschleiftexte!AD1181</f>
        <v>0</v>
      </c>
      <c r="R1228" s="56">
        <f>Nachschleiftexte!R1181</f>
        <v>0</v>
      </c>
      <c r="S1228" s="56">
        <f>Nachschleiftexte!N1181</f>
        <v>0</v>
      </c>
      <c r="T1228" s="56">
        <f>Nachschleiftexte!AB1181</f>
        <v>0</v>
      </c>
    </row>
    <row r="1229" spans="3:20" x14ac:dyDescent="0.25">
      <c r="C1229" s="82">
        <f>Nachschleiftexte!A1182</f>
        <v>0</v>
      </c>
      <c r="D1229" s="56" t="str">
        <f>IF(C1229=[1]Sheet1!A1173,"ok","falsch")</f>
        <v>ok</v>
      </c>
      <c r="E1229" s="57" t="e" cm="1">
        <f t="array" aca="1" ref="E1229" ca="1">INDIRECT(A1232&amp;B1232)</f>
        <v>#REF!</v>
      </c>
      <c r="F1229" s="56">
        <f>Nachschleiftexte!C1182</f>
        <v>0</v>
      </c>
      <c r="G1229" s="56">
        <f>Nachschleiftexte!D1182</f>
        <v>0</v>
      </c>
      <c r="H1229" s="56">
        <f>Nachschleiftexte!O1182</f>
        <v>0</v>
      </c>
      <c r="I1229" s="131">
        <f>Nachschleiftexte!G1182</f>
        <v>0</v>
      </c>
      <c r="J1229" s="56">
        <f>Nachschleiftexte!E1182</f>
        <v>0</v>
      </c>
      <c r="K1229" s="56">
        <f>Nachschleiftexte!J1182</f>
        <v>0</v>
      </c>
      <c r="L1229" s="56">
        <f>Nachschleiftexte!X1182</f>
        <v>0</v>
      </c>
      <c r="M1229" s="56">
        <f>Nachschleiftexte!Y1182</f>
        <v>0</v>
      </c>
      <c r="N1229" s="56">
        <f>Nachschleiftexte!K1182</f>
        <v>0</v>
      </c>
      <c r="O1229" s="56">
        <f>Nachschleiftexte!L1182</f>
        <v>0</v>
      </c>
      <c r="P1229" s="56">
        <f>Nachschleiftexte!F1182</f>
        <v>0</v>
      </c>
      <c r="Q1229" s="56">
        <f>Nachschleiftexte!AD1182</f>
        <v>0</v>
      </c>
      <c r="R1229" s="56">
        <f>Nachschleiftexte!R1182</f>
        <v>0</v>
      </c>
      <c r="S1229" s="56">
        <f>Nachschleiftexte!N1182</f>
        <v>0</v>
      </c>
      <c r="T1229" s="56">
        <f>Nachschleiftexte!AB1182</f>
        <v>0</v>
      </c>
    </row>
    <row r="1230" spans="3:20" s="6" customFormat="1" x14ac:dyDescent="0.25">
      <c r="C1230" s="82">
        <f>Nachschleiftexte!A1183</f>
        <v>0</v>
      </c>
      <c r="D1230" s="56" t="str">
        <f>IF(C1230=[1]Sheet1!A1174,"ok","falsch")</f>
        <v>ok</v>
      </c>
      <c r="E1230" s="57" t="e" cm="1">
        <f t="array" aca="1" ref="E1230" ca="1">INDIRECT(A1233&amp;B1233)</f>
        <v>#REF!</v>
      </c>
      <c r="F1230" s="56">
        <f>Nachschleiftexte!C1183</f>
        <v>0</v>
      </c>
      <c r="G1230" s="56">
        <f>Nachschleiftexte!D1183</f>
        <v>0</v>
      </c>
      <c r="H1230" s="56">
        <f>Nachschleiftexte!O1183</f>
        <v>0</v>
      </c>
      <c r="I1230" s="131">
        <f>Nachschleiftexte!G1183</f>
        <v>0</v>
      </c>
      <c r="J1230" s="56">
        <f>Nachschleiftexte!E1183</f>
        <v>0</v>
      </c>
      <c r="K1230" s="56">
        <f>Nachschleiftexte!J1183</f>
        <v>0</v>
      </c>
      <c r="L1230" s="56">
        <f>Nachschleiftexte!X1183</f>
        <v>0</v>
      </c>
      <c r="M1230" s="56">
        <f>Nachschleiftexte!Y1183</f>
        <v>0</v>
      </c>
      <c r="N1230" s="56">
        <f>Nachschleiftexte!K1183</f>
        <v>0</v>
      </c>
      <c r="O1230" s="56">
        <f>Nachschleiftexte!L1183</f>
        <v>0</v>
      </c>
      <c r="P1230" s="56">
        <f>Nachschleiftexte!F1183</f>
        <v>0</v>
      </c>
      <c r="Q1230" s="56">
        <f>Nachschleiftexte!AD1183</f>
        <v>0</v>
      </c>
      <c r="R1230" s="56">
        <f>Nachschleiftexte!R1183</f>
        <v>0</v>
      </c>
      <c r="S1230" s="56">
        <f>Nachschleiftexte!N1183</f>
        <v>0</v>
      </c>
      <c r="T1230" s="56">
        <f>Nachschleiftexte!AB1183</f>
        <v>0</v>
      </c>
    </row>
    <row r="1231" spans="3:20" x14ac:dyDescent="0.25">
      <c r="C1231" s="82">
        <f>Nachschleiftexte!A1184</f>
        <v>0</v>
      </c>
      <c r="D1231" s="56" t="str">
        <f>IF(C1231=[1]Sheet1!A1175,"ok","falsch")</f>
        <v>ok</v>
      </c>
      <c r="E1231" s="57" t="e" cm="1">
        <f t="array" aca="1" ref="E1231" ca="1">INDIRECT(A1234&amp;B1234)</f>
        <v>#REF!</v>
      </c>
      <c r="F1231" s="56">
        <f>Nachschleiftexte!C1184</f>
        <v>0</v>
      </c>
      <c r="G1231" s="56">
        <f>Nachschleiftexte!D1184</f>
        <v>0</v>
      </c>
      <c r="H1231" s="56">
        <f>Nachschleiftexte!O1184</f>
        <v>0</v>
      </c>
      <c r="I1231" s="131">
        <f>Nachschleiftexte!G1184</f>
        <v>0</v>
      </c>
      <c r="J1231" s="56">
        <f>Nachschleiftexte!E1184</f>
        <v>0</v>
      </c>
      <c r="K1231" s="56">
        <f>Nachschleiftexte!J1184</f>
        <v>0</v>
      </c>
      <c r="L1231" s="56">
        <f>Nachschleiftexte!X1184</f>
        <v>0</v>
      </c>
      <c r="M1231" s="56">
        <f>Nachschleiftexte!Y1184</f>
        <v>0</v>
      </c>
      <c r="N1231" s="56">
        <f>Nachschleiftexte!K1184</f>
        <v>0</v>
      </c>
      <c r="O1231" s="56">
        <f>Nachschleiftexte!L1184</f>
        <v>0</v>
      </c>
      <c r="P1231" s="56">
        <f>Nachschleiftexte!F1184</f>
        <v>0</v>
      </c>
      <c r="Q1231" s="56">
        <f>Nachschleiftexte!AD1184</f>
        <v>0</v>
      </c>
      <c r="R1231" s="56">
        <f>Nachschleiftexte!R1184</f>
        <v>0</v>
      </c>
      <c r="S1231" s="56">
        <f>Nachschleiftexte!N1184</f>
        <v>0</v>
      </c>
      <c r="T1231" s="56">
        <f>Nachschleiftexte!AB1184</f>
        <v>0</v>
      </c>
    </row>
    <row r="1232" spans="3:20" s="6" customFormat="1" x14ac:dyDescent="0.25">
      <c r="C1232" s="82">
        <f>Nachschleiftexte!A1185</f>
        <v>0</v>
      </c>
      <c r="D1232" s="56" t="str">
        <f>IF(C1232=[1]Sheet1!A1176,"ok","falsch")</f>
        <v>ok</v>
      </c>
      <c r="E1232" s="57" t="e" cm="1">
        <f t="array" aca="1" ref="E1232" ca="1">INDIRECT(A1235&amp;B1235)</f>
        <v>#REF!</v>
      </c>
      <c r="F1232" s="56">
        <f>Nachschleiftexte!C1185</f>
        <v>0</v>
      </c>
      <c r="G1232" s="56">
        <f>Nachschleiftexte!D1185</f>
        <v>0</v>
      </c>
      <c r="H1232" s="56">
        <f>Nachschleiftexte!O1185</f>
        <v>0</v>
      </c>
      <c r="I1232" s="131">
        <f>Nachschleiftexte!G1185</f>
        <v>0</v>
      </c>
      <c r="J1232" s="56">
        <f>Nachschleiftexte!E1185</f>
        <v>0</v>
      </c>
      <c r="K1232" s="56">
        <f>Nachschleiftexte!J1185</f>
        <v>0</v>
      </c>
      <c r="L1232" s="56">
        <f>Nachschleiftexte!X1185</f>
        <v>0</v>
      </c>
      <c r="M1232" s="56">
        <f>Nachschleiftexte!Y1185</f>
        <v>0</v>
      </c>
      <c r="N1232" s="56">
        <f>Nachschleiftexte!K1185</f>
        <v>0</v>
      </c>
      <c r="O1232" s="56">
        <f>Nachschleiftexte!L1185</f>
        <v>0</v>
      </c>
      <c r="P1232" s="56">
        <f>Nachschleiftexte!F1185</f>
        <v>0</v>
      </c>
      <c r="Q1232" s="56">
        <f>Nachschleiftexte!AD1185</f>
        <v>0</v>
      </c>
      <c r="R1232" s="56">
        <f>Nachschleiftexte!R1185</f>
        <v>0</v>
      </c>
      <c r="S1232" s="56">
        <f>Nachschleiftexte!N1185</f>
        <v>0</v>
      </c>
      <c r="T1232" s="56">
        <f>Nachschleiftexte!AB1185</f>
        <v>0</v>
      </c>
    </row>
    <row r="1233" spans="3:20" x14ac:dyDescent="0.25">
      <c r="C1233" s="82">
        <f>Nachschleiftexte!A1186</f>
        <v>0</v>
      </c>
      <c r="D1233" s="56" t="str">
        <f>IF(C1233=[1]Sheet1!A1177,"ok","falsch")</f>
        <v>ok</v>
      </c>
      <c r="E1233" s="57" t="e" cm="1">
        <f t="array" aca="1" ref="E1233" ca="1">INDIRECT(A1236&amp;B1236)</f>
        <v>#REF!</v>
      </c>
      <c r="F1233" s="56">
        <f>Nachschleiftexte!C1186</f>
        <v>0</v>
      </c>
      <c r="G1233" s="56">
        <f>Nachschleiftexte!D1186</f>
        <v>0</v>
      </c>
      <c r="H1233" s="56">
        <f>Nachschleiftexte!O1186</f>
        <v>0</v>
      </c>
      <c r="I1233" s="131">
        <f>Nachschleiftexte!G1186</f>
        <v>0</v>
      </c>
      <c r="J1233" s="56">
        <f>Nachschleiftexte!E1186</f>
        <v>0</v>
      </c>
      <c r="K1233" s="56">
        <f>Nachschleiftexte!J1186</f>
        <v>0</v>
      </c>
      <c r="L1233" s="56">
        <f>Nachschleiftexte!X1186</f>
        <v>0</v>
      </c>
      <c r="M1233" s="56">
        <f>Nachschleiftexte!Y1186</f>
        <v>0</v>
      </c>
      <c r="N1233" s="56">
        <f>Nachschleiftexte!K1186</f>
        <v>0</v>
      </c>
      <c r="O1233" s="56">
        <f>Nachschleiftexte!L1186</f>
        <v>0</v>
      </c>
      <c r="P1233" s="56">
        <f>Nachschleiftexte!F1186</f>
        <v>0</v>
      </c>
      <c r="Q1233" s="56">
        <f>Nachschleiftexte!AD1186</f>
        <v>0</v>
      </c>
      <c r="R1233" s="56">
        <f>Nachschleiftexte!R1186</f>
        <v>0</v>
      </c>
      <c r="S1233" s="56">
        <f>Nachschleiftexte!N1186</f>
        <v>0</v>
      </c>
      <c r="T1233" s="56">
        <f>Nachschleiftexte!AB1186</f>
        <v>0</v>
      </c>
    </row>
    <row r="1234" spans="3:20" s="6" customFormat="1" x14ac:dyDescent="0.25">
      <c r="C1234" s="82">
        <f>Nachschleiftexte!A1187</f>
        <v>0</v>
      </c>
      <c r="D1234" s="56" t="str">
        <f>IF(C1234=[1]Sheet1!A1178,"ok","falsch")</f>
        <v>ok</v>
      </c>
      <c r="E1234" s="57" t="e" cm="1">
        <f t="array" aca="1" ref="E1234" ca="1">INDIRECT(A1237&amp;B1237)</f>
        <v>#REF!</v>
      </c>
      <c r="F1234" s="56">
        <f>Nachschleiftexte!C1187</f>
        <v>0</v>
      </c>
      <c r="G1234" s="56">
        <f>Nachschleiftexte!D1187</f>
        <v>0</v>
      </c>
      <c r="H1234" s="56">
        <f>Nachschleiftexte!O1187</f>
        <v>0</v>
      </c>
      <c r="I1234" s="131">
        <f>Nachschleiftexte!G1187</f>
        <v>0</v>
      </c>
      <c r="J1234" s="56">
        <f>Nachschleiftexte!E1187</f>
        <v>0</v>
      </c>
      <c r="K1234" s="56">
        <f>Nachschleiftexte!J1187</f>
        <v>0</v>
      </c>
      <c r="L1234" s="56">
        <f>Nachschleiftexte!X1187</f>
        <v>0</v>
      </c>
      <c r="M1234" s="56">
        <f>Nachschleiftexte!Y1187</f>
        <v>0</v>
      </c>
      <c r="N1234" s="56">
        <f>Nachschleiftexte!K1187</f>
        <v>0</v>
      </c>
      <c r="O1234" s="56">
        <f>Nachschleiftexte!L1187</f>
        <v>0</v>
      </c>
      <c r="P1234" s="56">
        <f>Nachschleiftexte!F1187</f>
        <v>0</v>
      </c>
      <c r="Q1234" s="56">
        <f>Nachschleiftexte!AD1187</f>
        <v>0</v>
      </c>
      <c r="R1234" s="56">
        <f>Nachschleiftexte!R1187</f>
        <v>0</v>
      </c>
      <c r="S1234" s="56">
        <f>Nachschleiftexte!N1187</f>
        <v>0</v>
      </c>
      <c r="T1234" s="56">
        <f>Nachschleiftexte!AB1187</f>
        <v>0</v>
      </c>
    </row>
    <row r="1235" spans="3:20" x14ac:dyDescent="0.25">
      <c r="C1235" s="82">
        <f>Nachschleiftexte!A1188</f>
        <v>0</v>
      </c>
      <c r="D1235" s="56" t="str">
        <f>IF(C1235=[1]Sheet1!A1179,"ok","falsch")</f>
        <v>ok</v>
      </c>
      <c r="E1235" s="57" t="e" cm="1">
        <f t="array" aca="1" ref="E1235" ca="1">INDIRECT(A1238&amp;B1238)</f>
        <v>#REF!</v>
      </c>
      <c r="F1235" s="56">
        <f>Nachschleiftexte!C1188</f>
        <v>0</v>
      </c>
      <c r="G1235" s="56">
        <f>Nachschleiftexte!D1188</f>
        <v>0</v>
      </c>
      <c r="H1235" s="56">
        <f>Nachschleiftexte!O1188</f>
        <v>0</v>
      </c>
      <c r="I1235" s="131">
        <f>Nachschleiftexte!G1188</f>
        <v>0</v>
      </c>
      <c r="J1235" s="56">
        <f>Nachschleiftexte!E1188</f>
        <v>0</v>
      </c>
      <c r="K1235" s="56">
        <f>Nachschleiftexte!J1188</f>
        <v>0</v>
      </c>
      <c r="L1235" s="56">
        <f>Nachschleiftexte!X1188</f>
        <v>0</v>
      </c>
      <c r="M1235" s="56">
        <f>Nachschleiftexte!Y1188</f>
        <v>0</v>
      </c>
      <c r="N1235" s="56">
        <f>Nachschleiftexte!K1188</f>
        <v>0</v>
      </c>
      <c r="O1235" s="56">
        <f>Nachschleiftexte!L1188</f>
        <v>0</v>
      </c>
      <c r="P1235" s="56">
        <f>Nachschleiftexte!F1188</f>
        <v>0</v>
      </c>
      <c r="Q1235" s="56">
        <f>Nachschleiftexte!AD1188</f>
        <v>0</v>
      </c>
      <c r="R1235" s="56">
        <f>Nachschleiftexte!R1188</f>
        <v>0</v>
      </c>
      <c r="S1235" s="56">
        <f>Nachschleiftexte!N1188</f>
        <v>0</v>
      </c>
      <c r="T1235" s="56">
        <f>Nachschleiftexte!AB1188</f>
        <v>0</v>
      </c>
    </row>
    <row r="1236" spans="3:20" s="6" customFormat="1" x14ac:dyDescent="0.25">
      <c r="C1236" s="82">
        <f>Nachschleiftexte!A1189</f>
        <v>0</v>
      </c>
      <c r="D1236" s="56" t="str">
        <f>IF(C1236=[1]Sheet1!A1180,"ok","falsch")</f>
        <v>ok</v>
      </c>
      <c r="E1236" s="57" t="e" cm="1">
        <f t="array" aca="1" ref="E1236" ca="1">INDIRECT(A1239&amp;B1239)</f>
        <v>#REF!</v>
      </c>
      <c r="F1236" s="56">
        <f>Nachschleiftexte!C1189</f>
        <v>0</v>
      </c>
      <c r="G1236" s="56">
        <f>Nachschleiftexte!D1189</f>
        <v>0</v>
      </c>
      <c r="H1236" s="56">
        <f>Nachschleiftexte!O1189</f>
        <v>0</v>
      </c>
      <c r="I1236" s="131">
        <f>Nachschleiftexte!G1189</f>
        <v>0</v>
      </c>
      <c r="J1236" s="56">
        <f>Nachschleiftexte!E1189</f>
        <v>0</v>
      </c>
      <c r="K1236" s="56">
        <f>Nachschleiftexte!J1189</f>
        <v>0</v>
      </c>
      <c r="L1236" s="56">
        <f>Nachschleiftexte!X1189</f>
        <v>0</v>
      </c>
      <c r="M1236" s="56">
        <f>Nachschleiftexte!Y1189</f>
        <v>0</v>
      </c>
      <c r="N1236" s="56">
        <f>Nachschleiftexte!K1189</f>
        <v>0</v>
      </c>
      <c r="O1236" s="56">
        <f>Nachschleiftexte!L1189</f>
        <v>0</v>
      </c>
      <c r="P1236" s="56">
        <f>Nachschleiftexte!F1189</f>
        <v>0</v>
      </c>
      <c r="Q1236" s="56">
        <f>Nachschleiftexte!AD1189</f>
        <v>0</v>
      </c>
      <c r="R1236" s="56">
        <f>Nachschleiftexte!R1189</f>
        <v>0</v>
      </c>
      <c r="S1236" s="56">
        <f>Nachschleiftexte!N1189</f>
        <v>0</v>
      </c>
      <c r="T1236" s="56">
        <f>Nachschleiftexte!AB1189</f>
        <v>0</v>
      </c>
    </row>
    <row r="1237" spans="3:20" x14ac:dyDescent="0.25">
      <c r="C1237" s="82">
        <f>Nachschleiftexte!A1190</f>
        <v>0</v>
      </c>
      <c r="D1237" s="56" t="str">
        <f>IF(C1237=[1]Sheet1!A1181,"ok","falsch")</f>
        <v>ok</v>
      </c>
      <c r="E1237" s="57" t="e" cm="1">
        <f t="array" aca="1" ref="E1237" ca="1">INDIRECT(A1240&amp;B1240)</f>
        <v>#REF!</v>
      </c>
      <c r="F1237" s="56">
        <f>Nachschleiftexte!C1190</f>
        <v>0</v>
      </c>
      <c r="G1237" s="56">
        <f>Nachschleiftexte!D1190</f>
        <v>0</v>
      </c>
      <c r="H1237" s="56">
        <f>Nachschleiftexte!O1190</f>
        <v>0</v>
      </c>
      <c r="I1237" s="131">
        <f>Nachschleiftexte!G1190</f>
        <v>0</v>
      </c>
      <c r="J1237" s="56">
        <f>Nachschleiftexte!E1190</f>
        <v>0</v>
      </c>
      <c r="K1237" s="56">
        <f>Nachschleiftexte!J1190</f>
        <v>0</v>
      </c>
      <c r="L1237" s="56">
        <f>Nachschleiftexte!X1190</f>
        <v>0</v>
      </c>
      <c r="M1237" s="56">
        <f>Nachschleiftexte!Y1190</f>
        <v>0</v>
      </c>
      <c r="N1237" s="56">
        <f>Nachschleiftexte!K1190</f>
        <v>0</v>
      </c>
      <c r="O1237" s="56">
        <f>Nachschleiftexte!L1190</f>
        <v>0</v>
      </c>
      <c r="P1237" s="56">
        <f>Nachschleiftexte!F1190</f>
        <v>0</v>
      </c>
      <c r="Q1237" s="56">
        <f>Nachschleiftexte!AD1190</f>
        <v>0</v>
      </c>
      <c r="R1237" s="56">
        <f>Nachschleiftexte!R1190</f>
        <v>0</v>
      </c>
      <c r="S1237" s="56">
        <f>Nachschleiftexte!N1190</f>
        <v>0</v>
      </c>
      <c r="T1237" s="56">
        <f>Nachschleiftexte!AB1190</f>
        <v>0</v>
      </c>
    </row>
    <row r="1238" spans="3:20" s="6" customFormat="1" x14ac:dyDescent="0.25">
      <c r="C1238" s="82">
        <f>Nachschleiftexte!A1191</f>
        <v>0</v>
      </c>
      <c r="D1238" s="56" t="str">
        <f>IF(C1238=[1]Sheet1!A1182,"ok","falsch")</f>
        <v>ok</v>
      </c>
      <c r="E1238" s="57" t="e" cm="1">
        <f t="array" aca="1" ref="E1238" ca="1">INDIRECT(A1241&amp;B1241)</f>
        <v>#REF!</v>
      </c>
      <c r="F1238" s="56">
        <f>Nachschleiftexte!C1191</f>
        <v>0</v>
      </c>
      <c r="G1238" s="56">
        <f>Nachschleiftexte!D1191</f>
        <v>0</v>
      </c>
      <c r="H1238" s="56">
        <f>Nachschleiftexte!O1191</f>
        <v>0</v>
      </c>
      <c r="I1238" s="131">
        <f>Nachschleiftexte!G1191</f>
        <v>0</v>
      </c>
      <c r="J1238" s="56">
        <f>Nachschleiftexte!E1191</f>
        <v>0</v>
      </c>
      <c r="K1238" s="56">
        <f>Nachschleiftexte!J1191</f>
        <v>0</v>
      </c>
      <c r="L1238" s="56">
        <f>Nachschleiftexte!X1191</f>
        <v>0</v>
      </c>
      <c r="M1238" s="56">
        <f>Nachschleiftexte!Y1191</f>
        <v>0</v>
      </c>
      <c r="N1238" s="56">
        <f>Nachschleiftexte!K1191</f>
        <v>0</v>
      </c>
      <c r="O1238" s="56">
        <f>Nachschleiftexte!L1191</f>
        <v>0</v>
      </c>
      <c r="P1238" s="56">
        <f>Nachschleiftexte!F1191</f>
        <v>0</v>
      </c>
      <c r="Q1238" s="56">
        <f>Nachschleiftexte!AD1191</f>
        <v>0</v>
      </c>
      <c r="R1238" s="56">
        <f>Nachschleiftexte!R1191</f>
        <v>0</v>
      </c>
      <c r="S1238" s="56">
        <f>Nachschleiftexte!N1191</f>
        <v>0</v>
      </c>
      <c r="T1238" s="56">
        <f>Nachschleiftexte!AB1191</f>
        <v>0</v>
      </c>
    </row>
    <row r="1239" spans="3:20" x14ac:dyDescent="0.25">
      <c r="C1239" s="82">
        <f>Nachschleiftexte!A1192</f>
        <v>0</v>
      </c>
      <c r="D1239" s="56" t="str">
        <f>IF(C1239=[1]Sheet1!A1183,"ok","falsch")</f>
        <v>ok</v>
      </c>
      <c r="E1239" s="57" t="e" cm="1">
        <f t="array" aca="1" ref="E1239" ca="1">INDIRECT(A1242&amp;B1242)</f>
        <v>#REF!</v>
      </c>
      <c r="F1239" s="56">
        <f>Nachschleiftexte!C1192</f>
        <v>0</v>
      </c>
      <c r="G1239" s="56">
        <f>Nachschleiftexte!D1192</f>
        <v>0</v>
      </c>
      <c r="H1239" s="56">
        <f>Nachschleiftexte!O1192</f>
        <v>0</v>
      </c>
      <c r="I1239" s="131">
        <f>Nachschleiftexte!G1192</f>
        <v>0</v>
      </c>
      <c r="J1239" s="56">
        <f>Nachschleiftexte!E1192</f>
        <v>0</v>
      </c>
      <c r="K1239" s="56">
        <f>Nachschleiftexte!J1192</f>
        <v>0</v>
      </c>
      <c r="L1239" s="56">
        <f>Nachschleiftexte!X1192</f>
        <v>0</v>
      </c>
      <c r="M1239" s="56">
        <f>Nachschleiftexte!Y1192</f>
        <v>0</v>
      </c>
      <c r="N1239" s="56">
        <f>Nachschleiftexte!K1192</f>
        <v>0</v>
      </c>
      <c r="O1239" s="56">
        <f>Nachschleiftexte!L1192</f>
        <v>0</v>
      </c>
      <c r="P1239" s="56">
        <f>Nachschleiftexte!F1192</f>
        <v>0</v>
      </c>
      <c r="Q1239" s="56">
        <f>Nachschleiftexte!AD1192</f>
        <v>0</v>
      </c>
      <c r="R1239" s="56">
        <f>Nachschleiftexte!R1192</f>
        <v>0</v>
      </c>
      <c r="S1239" s="56">
        <f>Nachschleiftexte!N1192</f>
        <v>0</v>
      </c>
      <c r="T1239" s="56">
        <f>Nachschleiftexte!AB1192</f>
        <v>0</v>
      </c>
    </row>
    <row r="1240" spans="3:20" s="6" customFormat="1" x14ac:dyDescent="0.25">
      <c r="C1240" s="82">
        <f>Nachschleiftexte!A1193</f>
        <v>0</v>
      </c>
      <c r="D1240" s="56" t="str">
        <f>IF(C1240=[1]Sheet1!A1184,"ok","falsch")</f>
        <v>ok</v>
      </c>
      <c r="E1240" s="57" t="e" cm="1">
        <f t="array" aca="1" ref="E1240" ca="1">INDIRECT(A1243&amp;B1243)</f>
        <v>#REF!</v>
      </c>
      <c r="F1240" s="56">
        <f>Nachschleiftexte!C1193</f>
        <v>0</v>
      </c>
      <c r="G1240" s="56">
        <f>Nachschleiftexte!D1193</f>
        <v>0</v>
      </c>
      <c r="H1240" s="56">
        <f>Nachschleiftexte!O1193</f>
        <v>0</v>
      </c>
      <c r="I1240" s="131">
        <f>Nachschleiftexte!G1193</f>
        <v>0</v>
      </c>
      <c r="J1240" s="56">
        <f>Nachschleiftexte!E1193</f>
        <v>0</v>
      </c>
      <c r="K1240" s="56">
        <f>Nachschleiftexte!J1193</f>
        <v>0</v>
      </c>
      <c r="L1240" s="56">
        <f>Nachschleiftexte!X1193</f>
        <v>0</v>
      </c>
      <c r="M1240" s="56">
        <f>Nachschleiftexte!Y1193</f>
        <v>0</v>
      </c>
      <c r="N1240" s="56">
        <f>Nachschleiftexte!K1193</f>
        <v>0</v>
      </c>
      <c r="O1240" s="56">
        <f>Nachschleiftexte!L1193</f>
        <v>0</v>
      </c>
      <c r="P1240" s="56">
        <f>Nachschleiftexte!F1193</f>
        <v>0</v>
      </c>
      <c r="Q1240" s="56">
        <f>Nachschleiftexte!AD1193</f>
        <v>0</v>
      </c>
      <c r="R1240" s="56">
        <f>Nachschleiftexte!R1193</f>
        <v>0</v>
      </c>
      <c r="S1240" s="56">
        <f>Nachschleiftexte!N1193</f>
        <v>0</v>
      </c>
      <c r="T1240" s="56">
        <f>Nachschleiftexte!AB1193</f>
        <v>0</v>
      </c>
    </row>
    <row r="1241" spans="3:20" x14ac:dyDescent="0.25">
      <c r="C1241" s="82">
        <f>Nachschleiftexte!A1194</f>
        <v>0</v>
      </c>
      <c r="D1241" s="56" t="str">
        <f>IF(C1241=[1]Sheet1!A1185,"ok","falsch")</f>
        <v>ok</v>
      </c>
      <c r="E1241" s="57" t="e" cm="1">
        <f t="array" aca="1" ref="E1241" ca="1">INDIRECT(A1244&amp;B1244)</f>
        <v>#REF!</v>
      </c>
      <c r="F1241" s="56">
        <f>Nachschleiftexte!C1194</f>
        <v>0</v>
      </c>
      <c r="G1241" s="56">
        <f>Nachschleiftexte!D1194</f>
        <v>0</v>
      </c>
      <c r="H1241" s="56">
        <f>Nachschleiftexte!O1194</f>
        <v>0</v>
      </c>
      <c r="I1241" s="131">
        <f>Nachschleiftexte!G1194</f>
        <v>0</v>
      </c>
      <c r="J1241" s="56">
        <f>Nachschleiftexte!E1194</f>
        <v>0</v>
      </c>
      <c r="K1241" s="56">
        <f>Nachschleiftexte!J1194</f>
        <v>0</v>
      </c>
      <c r="L1241" s="56">
        <f>Nachschleiftexte!X1194</f>
        <v>0</v>
      </c>
      <c r="M1241" s="56">
        <f>Nachschleiftexte!Y1194</f>
        <v>0</v>
      </c>
      <c r="N1241" s="56">
        <f>Nachschleiftexte!K1194</f>
        <v>0</v>
      </c>
      <c r="O1241" s="56">
        <f>Nachschleiftexte!L1194</f>
        <v>0</v>
      </c>
      <c r="P1241" s="56">
        <f>Nachschleiftexte!F1194</f>
        <v>0</v>
      </c>
      <c r="Q1241" s="56">
        <f>Nachschleiftexte!AD1194</f>
        <v>0</v>
      </c>
      <c r="R1241" s="56">
        <f>Nachschleiftexte!R1194</f>
        <v>0</v>
      </c>
      <c r="S1241" s="56">
        <f>Nachschleiftexte!N1194</f>
        <v>0</v>
      </c>
      <c r="T1241" s="56">
        <f>Nachschleiftexte!AB1194</f>
        <v>0</v>
      </c>
    </row>
    <row r="1242" spans="3:20" s="6" customFormat="1" x14ac:dyDescent="0.25">
      <c r="C1242" s="82">
        <f>Nachschleiftexte!A1195</f>
        <v>0</v>
      </c>
      <c r="D1242" s="56" t="str">
        <f>IF(C1242=[1]Sheet1!A1186,"ok","falsch")</f>
        <v>ok</v>
      </c>
      <c r="E1242" s="57" t="e" cm="1">
        <f t="array" aca="1" ref="E1242" ca="1">INDIRECT(A1245&amp;B1245)</f>
        <v>#REF!</v>
      </c>
      <c r="F1242" s="56">
        <f>Nachschleiftexte!C1195</f>
        <v>0</v>
      </c>
      <c r="G1242" s="56">
        <f>Nachschleiftexte!D1195</f>
        <v>0</v>
      </c>
      <c r="H1242" s="56">
        <f>Nachschleiftexte!O1195</f>
        <v>0</v>
      </c>
      <c r="I1242" s="131">
        <f>Nachschleiftexte!G1195</f>
        <v>0</v>
      </c>
      <c r="J1242" s="56">
        <f>Nachschleiftexte!E1195</f>
        <v>0</v>
      </c>
      <c r="K1242" s="56">
        <f>Nachschleiftexte!J1195</f>
        <v>0</v>
      </c>
      <c r="L1242" s="56">
        <f>Nachschleiftexte!X1195</f>
        <v>0</v>
      </c>
      <c r="M1242" s="56">
        <f>Nachschleiftexte!Y1195</f>
        <v>0</v>
      </c>
      <c r="N1242" s="56">
        <f>Nachschleiftexte!K1195</f>
        <v>0</v>
      </c>
      <c r="O1242" s="56">
        <f>Nachschleiftexte!L1195</f>
        <v>0</v>
      </c>
      <c r="P1242" s="56">
        <f>Nachschleiftexte!F1195</f>
        <v>0</v>
      </c>
      <c r="Q1242" s="56">
        <f>Nachschleiftexte!AD1195</f>
        <v>0</v>
      </c>
      <c r="R1242" s="56">
        <f>Nachschleiftexte!R1195</f>
        <v>0</v>
      </c>
      <c r="S1242" s="56">
        <f>Nachschleiftexte!N1195</f>
        <v>0</v>
      </c>
      <c r="T1242" s="56">
        <f>Nachschleiftexte!AB1195</f>
        <v>0</v>
      </c>
    </row>
    <row r="1243" spans="3:20" x14ac:dyDescent="0.25">
      <c r="C1243" s="82">
        <f>Nachschleiftexte!A1196</f>
        <v>0</v>
      </c>
      <c r="D1243" s="56" t="str">
        <f>IF(C1243=[1]Sheet1!A1187,"ok","falsch")</f>
        <v>ok</v>
      </c>
      <c r="E1243" s="57" t="e" cm="1">
        <f t="array" aca="1" ref="E1243" ca="1">INDIRECT(A1246&amp;B1246)</f>
        <v>#REF!</v>
      </c>
      <c r="F1243" s="56">
        <f>Nachschleiftexte!C1196</f>
        <v>0</v>
      </c>
      <c r="G1243" s="56">
        <f>Nachschleiftexte!D1196</f>
        <v>0</v>
      </c>
      <c r="H1243" s="56">
        <f>Nachschleiftexte!O1196</f>
        <v>0</v>
      </c>
      <c r="I1243" s="131">
        <f>Nachschleiftexte!G1196</f>
        <v>0</v>
      </c>
      <c r="J1243" s="56">
        <f>Nachschleiftexte!E1196</f>
        <v>0</v>
      </c>
      <c r="K1243" s="56">
        <f>Nachschleiftexte!J1196</f>
        <v>0</v>
      </c>
      <c r="L1243" s="56">
        <f>Nachschleiftexte!X1196</f>
        <v>0</v>
      </c>
      <c r="M1243" s="56">
        <f>Nachschleiftexte!Y1196</f>
        <v>0</v>
      </c>
      <c r="N1243" s="56">
        <f>Nachschleiftexte!K1196</f>
        <v>0</v>
      </c>
      <c r="O1243" s="56">
        <f>Nachschleiftexte!L1196</f>
        <v>0</v>
      </c>
      <c r="P1243" s="56">
        <f>Nachschleiftexte!F1196</f>
        <v>0</v>
      </c>
      <c r="Q1243" s="56">
        <f>Nachschleiftexte!AD1196</f>
        <v>0</v>
      </c>
      <c r="R1243" s="56">
        <f>Nachschleiftexte!R1196</f>
        <v>0</v>
      </c>
      <c r="S1243" s="56">
        <f>Nachschleiftexte!N1196</f>
        <v>0</v>
      </c>
      <c r="T1243" s="56">
        <f>Nachschleiftexte!AB1196</f>
        <v>0</v>
      </c>
    </row>
    <row r="1244" spans="3:20" s="6" customFormat="1" x14ac:dyDescent="0.25">
      <c r="C1244" s="82">
        <f>Nachschleiftexte!A1197</f>
        <v>0</v>
      </c>
      <c r="D1244" s="56" t="str">
        <f>IF(C1244=[1]Sheet1!A1188,"ok","falsch")</f>
        <v>ok</v>
      </c>
      <c r="E1244" s="57" t="e" cm="1">
        <f t="array" aca="1" ref="E1244" ca="1">INDIRECT(A1247&amp;B1247)</f>
        <v>#REF!</v>
      </c>
      <c r="F1244" s="56">
        <f>Nachschleiftexte!C1197</f>
        <v>0</v>
      </c>
      <c r="G1244" s="56">
        <f>Nachschleiftexte!D1197</f>
        <v>0</v>
      </c>
      <c r="H1244" s="56">
        <f>Nachschleiftexte!O1197</f>
        <v>0</v>
      </c>
      <c r="I1244" s="131">
        <f>Nachschleiftexte!G1197</f>
        <v>0</v>
      </c>
      <c r="J1244" s="56">
        <f>Nachschleiftexte!E1197</f>
        <v>0</v>
      </c>
      <c r="K1244" s="56">
        <f>Nachschleiftexte!J1197</f>
        <v>0</v>
      </c>
      <c r="L1244" s="56">
        <f>Nachschleiftexte!X1197</f>
        <v>0</v>
      </c>
      <c r="M1244" s="56">
        <f>Nachschleiftexte!Y1197</f>
        <v>0</v>
      </c>
      <c r="N1244" s="56">
        <f>Nachschleiftexte!K1197</f>
        <v>0</v>
      </c>
      <c r="O1244" s="56">
        <f>Nachschleiftexte!L1197</f>
        <v>0</v>
      </c>
      <c r="P1244" s="56">
        <f>Nachschleiftexte!F1197</f>
        <v>0</v>
      </c>
      <c r="Q1244" s="56">
        <f>Nachschleiftexte!AD1197</f>
        <v>0</v>
      </c>
      <c r="R1244" s="56">
        <f>Nachschleiftexte!R1197</f>
        <v>0</v>
      </c>
      <c r="S1244" s="56">
        <f>Nachschleiftexte!N1197</f>
        <v>0</v>
      </c>
      <c r="T1244" s="56">
        <f>Nachschleiftexte!AB1197</f>
        <v>0</v>
      </c>
    </row>
    <row r="1245" spans="3:20" x14ac:dyDescent="0.25">
      <c r="C1245" s="82">
        <f>Nachschleiftexte!A1198</f>
        <v>0</v>
      </c>
      <c r="D1245" s="56" t="str">
        <f>IF(C1245=[1]Sheet1!A1189,"ok","falsch")</f>
        <v>ok</v>
      </c>
      <c r="E1245" s="57" t="e" cm="1">
        <f t="array" aca="1" ref="E1245" ca="1">INDIRECT(A1248&amp;B1248)</f>
        <v>#REF!</v>
      </c>
      <c r="F1245" s="56">
        <f>Nachschleiftexte!C1198</f>
        <v>0</v>
      </c>
      <c r="G1245" s="56">
        <f>Nachschleiftexte!D1198</f>
        <v>0</v>
      </c>
      <c r="H1245" s="56">
        <f>Nachschleiftexte!O1198</f>
        <v>0</v>
      </c>
      <c r="I1245" s="131">
        <f>Nachschleiftexte!G1198</f>
        <v>0</v>
      </c>
      <c r="J1245" s="56">
        <f>Nachschleiftexte!E1198</f>
        <v>0</v>
      </c>
      <c r="K1245" s="56">
        <f>Nachschleiftexte!J1198</f>
        <v>0</v>
      </c>
      <c r="L1245" s="56">
        <f>Nachschleiftexte!X1198</f>
        <v>0</v>
      </c>
      <c r="M1245" s="56">
        <f>Nachschleiftexte!Y1198</f>
        <v>0</v>
      </c>
      <c r="N1245" s="56">
        <f>Nachschleiftexte!K1198</f>
        <v>0</v>
      </c>
      <c r="O1245" s="56">
        <f>Nachschleiftexte!L1198</f>
        <v>0</v>
      </c>
      <c r="P1245" s="56">
        <f>Nachschleiftexte!F1198</f>
        <v>0</v>
      </c>
      <c r="Q1245" s="56">
        <f>Nachschleiftexte!AD1198</f>
        <v>0</v>
      </c>
      <c r="R1245" s="56">
        <f>Nachschleiftexte!R1198</f>
        <v>0</v>
      </c>
      <c r="S1245" s="56">
        <f>Nachschleiftexte!N1198</f>
        <v>0</v>
      </c>
      <c r="T1245" s="56">
        <f>Nachschleiftexte!AB1198</f>
        <v>0</v>
      </c>
    </row>
    <row r="1246" spans="3:20" s="6" customFormat="1" x14ac:dyDescent="0.25">
      <c r="C1246" s="82">
        <f>Nachschleiftexte!A1199</f>
        <v>0</v>
      </c>
      <c r="D1246" s="56" t="str">
        <f>IF(C1246=[1]Sheet1!A1190,"ok","falsch")</f>
        <v>ok</v>
      </c>
      <c r="E1246" s="57" t="e" cm="1">
        <f t="array" aca="1" ref="E1246" ca="1">INDIRECT(A1249&amp;B1249)</f>
        <v>#REF!</v>
      </c>
      <c r="F1246" s="56">
        <f>Nachschleiftexte!C1199</f>
        <v>0</v>
      </c>
      <c r="G1246" s="56">
        <f>Nachschleiftexte!D1199</f>
        <v>0</v>
      </c>
      <c r="H1246" s="56">
        <f>Nachschleiftexte!O1199</f>
        <v>0</v>
      </c>
      <c r="I1246" s="131">
        <f>Nachschleiftexte!G1199</f>
        <v>0</v>
      </c>
      <c r="J1246" s="56">
        <f>Nachschleiftexte!E1199</f>
        <v>0</v>
      </c>
      <c r="K1246" s="56">
        <f>Nachschleiftexte!J1199</f>
        <v>0</v>
      </c>
      <c r="L1246" s="56">
        <f>Nachschleiftexte!X1199</f>
        <v>0</v>
      </c>
      <c r="M1246" s="56">
        <f>Nachschleiftexte!Y1199</f>
        <v>0</v>
      </c>
      <c r="N1246" s="56">
        <f>Nachschleiftexte!K1199</f>
        <v>0</v>
      </c>
      <c r="O1246" s="56">
        <f>Nachschleiftexte!L1199</f>
        <v>0</v>
      </c>
      <c r="P1246" s="56">
        <f>Nachschleiftexte!F1199</f>
        <v>0</v>
      </c>
      <c r="Q1246" s="56">
        <f>Nachschleiftexte!AD1199</f>
        <v>0</v>
      </c>
      <c r="R1246" s="56">
        <f>Nachschleiftexte!R1199</f>
        <v>0</v>
      </c>
      <c r="S1246" s="56">
        <f>Nachschleiftexte!N1199</f>
        <v>0</v>
      </c>
      <c r="T1246" s="56">
        <f>Nachschleiftexte!AB1199</f>
        <v>0</v>
      </c>
    </row>
    <row r="1247" spans="3:20" x14ac:dyDescent="0.25">
      <c r="C1247" s="82">
        <f>Nachschleiftexte!A1200</f>
        <v>0</v>
      </c>
      <c r="D1247" s="56" t="str">
        <f>IF(C1247=[1]Sheet1!A1191,"ok","falsch")</f>
        <v>ok</v>
      </c>
      <c r="E1247" s="57" t="e" cm="1">
        <f t="array" aca="1" ref="E1247" ca="1">INDIRECT(A1250&amp;B1250)</f>
        <v>#REF!</v>
      </c>
      <c r="F1247" s="56">
        <f>Nachschleiftexte!C1200</f>
        <v>0</v>
      </c>
      <c r="G1247" s="56">
        <f>Nachschleiftexte!D1200</f>
        <v>0</v>
      </c>
      <c r="H1247" s="56">
        <f>Nachschleiftexte!O1200</f>
        <v>0</v>
      </c>
      <c r="I1247" s="131">
        <f>Nachschleiftexte!G1200</f>
        <v>0</v>
      </c>
      <c r="J1247" s="56">
        <f>Nachschleiftexte!E1200</f>
        <v>0</v>
      </c>
      <c r="K1247" s="56">
        <f>Nachschleiftexte!J1200</f>
        <v>0</v>
      </c>
      <c r="L1247" s="56">
        <f>Nachschleiftexte!X1200</f>
        <v>0</v>
      </c>
      <c r="M1247" s="56">
        <f>Nachschleiftexte!Y1200</f>
        <v>0</v>
      </c>
      <c r="N1247" s="56">
        <f>Nachschleiftexte!K1200</f>
        <v>0</v>
      </c>
      <c r="O1247" s="56">
        <f>Nachschleiftexte!L1200</f>
        <v>0</v>
      </c>
      <c r="P1247" s="56">
        <f>Nachschleiftexte!F1200</f>
        <v>0</v>
      </c>
      <c r="Q1247" s="56">
        <f>Nachschleiftexte!AD1200</f>
        <v>0</v>
      </c>
      <c r="R1247" s="56">
        <f>Nachschleiftexte!R1200</f>
        <v>0</v>
      </c>
      <c r="S1247" s="56">
        <f>Nachschleiftexte!N1200</f>
        <v>0</v>
      </c>
      <c r="T1247" s="56">
        <f>Nachschleiftexte!AB1200</f>
        <v>0</v>
      </c>
    </row>
    <row r="1248" spans="3:20" s="6" customFormat="1" x14ac:dyDescent="0.25">
      <c r="C1248" s="82">
        <f>Nachschleiftexte!A1201</f>
        <v>0</v>
      </c>
      <c r="D1248" s="56" t="str">
        <f>IF(C1248=[1]Sheet1!A1192,"ok","falsch")</f>
        <v>ok</v>
      </c>
      <c r="E1248" s="57" t="e" cm="1">
        <f t="array" aca="1" ref="E1248" ca="1">INDIRECT(A1251&amp;B1251)</f>
        <v>#REF!</v>
      </c>
      <c r="F1248" s="56">
        <f>Nachschleiftexte!C1201</f>
        <v>0</v>
      </c>
      <c r="G1248" s="56">
        <f>Nachschleiftexte!D1201</f>
        <v>0</v>
      </c>
      <c r="H1248" s="56">
        <f>Nachschleiftexte!O1201</f>
        <v>0</v>
      </c>
      <c r="I1248" s="131">
        <f>Nachschleiftexte!G1201</f>
        <v>0</v>
      </c>
      <c r="J1248" s="56">
        <f>Nachschleiftexte!E1201</f>
        <v>0</v>
      </c>
      <c r="K1248" s="56">
        <f>Nachschleiftexte!J1201</f>
        <v>0</v>
      </c>
      <c r="L1248" s="56">
        <f>Nachschleiftexte!X1201</f>
        <v>0</v>
      </c>
      <c r="M1248" s="56">
        <f>Nachschleiftexte!Y1201</f>
        <v>0</v>
      </c>
      <c r="N1248" s="56">
        <f>Nachschleiftexte!K1201</f>
        <v>0</v>
      </c>
      <c r="O1248" s="56">
        <f>Nachschleiftexte!L1201</f>
        <v>0</v>
      </c>
      <c r="P1248" s="56">
        <f>Nachschleiftexte!F1201</f>
        <v>0</v>
      </c>
      <c r="Q1248" s="56">
        <f>Nachschleiftexte!AD1201</f>
        <v>0</v>
      </c>
      <c r="R1248" s="56">
        <f>Nachschleiftexte!R1201</f>
        <v>0</v>
      </c>
      <c r="S1248" s="56">
        <f>Nachschleiftexte!N1201</f>
        <v>0</v>
      </c>
      <c r="T1248" s="56">
        <f>Nachschleiftexte!AB1201</f>
        <v>0</v>
      </c>
    </row>
    <row r="1249" spans="3:20" x14ac:dyDescent="0.25">
      <c r="C1249" s="82">
        <f>Nachschleiftexte!A1202</f>
        <v>0</v>
      </c>
      <c r="D1249" s="56" t="str">
        <f>IF(C1249=[1]Sheet1!A1193,"ok","falsch")</f>
        <v>ok</v>
      </c>
      <c r="E1249" s="57" t="e" cm="1">
        <f t="array" aca="1" ref="E1249" ca="1">INDIRECT(A1252&amp;B1252)</f>
        <v>#REF!</v>
      </c>
      <c r="F1249" s="56">
        <f>Nachschleiftexte!C1202</f>
        <v>0</v>
      </c>
      <c r="G1249" s="56">
        <f>Nachschleiftexte!D1202</f>
        <v>0</v>
      </c>
      <c r="H1249" s="56">
        <f>Nachschleiftexte!O1202</f>
        <v>0</v>
      </c>
      <c r="I1249" s="131">
        <f>Nachschleiftexte!G1202</f>
        <v>0</v>
      </c>
      <c r="J1249" s="56">
        <f>Nachschleiftexte!E1202</f>
        <v>0</v>
      </c>
      <c r="K1249" s="56">
        <f>Nachschleiftexte!J1202</f>
        <v>0</v>
      </c>
      <c r="L1249" s="56">
        <f>Nachschleiftexte!X1202</f>
        <v>0</v>
      </c>
      <c r="M1249" s="56">
        <f>Nachschleiftexte!Y1202</f>
        <v>0</v>
      </c>
      <c r="N1249" s="56">
        <f>Nachschleiftexte!K1202</f>
        <v>0</v>
      </c>
      <c r="O1249" s="56">
        <f>Nachschleiftexte!L1202</f>
        <v>0</v>
      </c>
      <c r="P1249" s="56">
        <f>Nachschleiftexte!F1202</f>
        <v>0</v>
      </c>
      <c r="Q1249" s="56">
        <f>Nachschleiftexte!AD1202</f>
        <v>0</v>
      </c>
      <c r="R1249" s="56">
        <f>Nachschleiftexte!R1202</f>
        <v>0</v>
      </c>
      <c r="S1249" s="56">
        <f>Nachschleiftexte!N1202</f>
        <v>0</v>
      </c>
      <c r="T1249" s="56">
        <f>Nachschleiftexte!AB1202</f>
        <v>0</v>
      </c>
    </row>
    <row r="1250" spans="3:20" s="6" customFormat="1" x14ac:dyDescent="0.25">
      <c r="C1250" s="82">
        <f>Nachschleiftexte!A1203</f>
        <v>0</v>
      </c>
      <c r="D1250" s="56" t="str">
        <f>IF(C1250=[1]Sheet1!A1194,"ok","falsch")</f>
        <v>ok</v>
      </c>
      <c r="E1250" s="57" t="e" cm="1">
        <f t="array" aca="1" ref="E1250" ca="1">INDIRECT(A1253&amp;B1253)</f>
        <v>#REF!</v>
      </c>
      <c r="F1250" s="56">
        <f>Nachschleiftexte!C1203</f>
        <v>0</v>
      </c>
      <c r="G1250" s="56">
        <f>Nachschleiftexte!D1203</f>
        <v>0</v>
      </c>
      <c r="H1250" s="56">
        <f>Nachschleiftexte!O1203</f>
        <v>0</v>
      </c>
      <c r="I1250" s="131">
        <f>Nachschleiftexte!G1203</f>
        <v>0</v>
      </c>
      <c r="J1250" s="56">
        <f>Nachschleiftexte!E1203</f>
        <v>0</v>
      </c>
      <c r="K1250" s="56">
        <f>Nachschleiftexte!J1203</f>
        <v>0</v>
      </c>
      <c r="L1250" s="56">
        <f>Nachschleiftexte!X1203</f>
        <v>0</v>
      </c>
      <c r="M1250" s="56">
        <f>Nachschleiftexte!Y1203</f>
        <v>0</v>
      </c>
      <c r="N1250" s="56">
        <f>Nachschleiftexte!K1203</f>
        <v>0</v>
      </c>
      <c r="O1250" s="56">
        <f>Nachschleiftexte!L1203</f>
        <v>0</v>
      </c>
      <c r="P1250" s="56">
        <f>Nachschleiftexte!F1203</f>
        <v>0</v>
      </c>
      <c r="Q1250" s="56">
        <f>Nachschleiftexte!AD1203</f>
        <v>0</v>
      </c>
      <c r="R1250" s="56">
        <f>Nachschleiftexte!R1203</f>
        <v>0</v>
      </c>
      <c r="S1250" s="56">
        <f>Nachschleiftexte!N1203</f>
        <v>0</v>
      </c>
      <c r="T1250" s="56">
        <f>Nachschleiftexte!AB1203</f>
        <v>0</v>
      </c>
    </row>
    <row r="1251" spans="3:20" x14ac:dyDescent="0.25">
      <c r="C1251" s="82">
        <f>Nachschleiftexte!A1204</f>
        <v>0</v>
      </c>
      <c r="D1251" s="56" t="str">
        <f>IF(C1251=[1]Sheet1!A1195,"ok","falsch")</f>
        <v>ok</v>
      </c>
      <c r="E1251" s="57" t="e" cm="1">
        <f t="array" aca="1" ref="E1251" ca="1">INDIRECT(A1254&amp;B1254)</f>
        <v>#REF!</v>
      </c>
      <c r="F1251" s="56">
        <f>Nachschleiftexte!C1204</f>
        <v>0</v>
      </c>
      <c r="G1251" s="56">
        <f>Nachschleiftexte!D1204</f>
        <v>0</v>
      </c>
      <c r="H1251" s="56">
        <f>Nachschleiftexte!O1204</f>
        <v>0</v>
      </c>
      <c r="I1251" s="131">
        <f>Nachschleiftexte!G1204</f>
        <v>0</v>
      </c>
      <c r="J1251" s="56">
        <f>Nachschleiftexte!E1204</f>
        <v>0</v>
      </c>
      <c r="K1251" s="56">
        <f>Nachschleiftexte!J1204</f>
        <v>0</v>
      </c>
      <c r="L1251" s="56">
        <f>Nachschleiftexte!X1204</f>
        <v>0</v>
      </c>
      <c r="M1251" s="56">
        <f>Nachschleiftexte!Y1204</f>
        <v>0</v>
      </c>
      <c r="N1251" s="56">
        <f>Nachschleiftexte!K1204</f>
        <v>0</v>
      </c>
      <c r="O1251" s="56">
        <f>Nachschleiftexte!L1204</f>
        <v>0</v>
      </c>
      <c r="P1251" s="56">
        <f>Nachschleiftexte!F1204</f>
        <v>0</v>
      </c>
      <c r="Q1251" s="56">
        <f>Nachschleiftexte!AD1204</f>
        <v>0</v>
      </c>
      <c r="R1251" s="56">
        <f>Nachschleiftexte!R1204</f>
        <v>0</v>
      </c>
      <c r="S1251" s="56">
        <f>Nachschleiftexte!N1204</f>
        <v>0</v>
      </c>
      <c r="T1251" s="56">
        <f>Nachschleiftexte!AB1204</f>
        <v>0</v>
      </c>
    </row>
    <row r="1252" spans="3:20" s="6" customFormat="1" x14ac:dyDescent="0.25">
      <c r="C1252" s="82">
        <f>Nachschleiftexte!A1205</f>
        <v>0</v>
      </c>
      <c r="D1252" s="56" t="str">
        <f>IF(C1252=[1]Sheet1!A1196,"ok","falsch")</f>
        <v>ok</v>
      </c>
      <c r="E1252" s="57" t="e" cm="1">
        <f t="array" aca="1" ref="E1252" ca="1">INDIRECT(A1255&amp;B1255)</f>
        <v>#REF!</v>
      </c>
      <c r="F1252" s="56">
        <f>Nachschleiftexte!C1205</f>
        <v>0</v>
      </c>
      <c r="G1252" s="56">
        <f>Nachschleiftexte!D1205</f>
        <v>0</v>
      </c>
      <c r="H1252" s="56">
        <f>Nachschleiftexte!O1205</f>
        <v>0</v>
      </c>
      <c r="I1252" s="131">
        <f>Nachschleiftexte!G1205</f>
        <v>0</v>
      </c>
      <c r="J1252" s="56">
        <f>Nachschleiftexte!E1205</f>
        <v>0</v>
      </c>
      <c r="K1252" s="56">
        <f>Nachschleiftexte!J1205</f>
        <v>0</v>
      </c>
      <c r="L1252" s="56">
        <f>Nachschleiftexte!X1205</f>
        <v>0</v>
      </c>
      <c r="M1252" s="56">
        <f>Nachschleiftexte!Y1205</f>
        <v>0</v>
      </c>
      <c r="N1252" s="56">
        <f>Nachschleiftexte!K1205</f>
        <v>0</v>
      </c>
      <c r="O1252" s="56">
        <f>Nachschleiftexte!L1205</f>
        <v>0</v>
      </c>
      <c r="P1252" s="56">
        <f>Nachschleiftexte!F1205</f>
        <v>0</v>
      </c>
      <c r="Q1252" s="56">
        <f>Nachschleiftexte!AD1205</f>
        <v>0</v>
      </c>
      <c r="R1252" s="56">
        <f>Nachschleiftexte!R1205</f>
        <v>0</v>
      </c>
      <c r="S1252" s="56">
        <f>Nachschleiftexte!N1205</f>
        <v>0</v>
      </c>
      <c r="T1252" s="56">
        <f>Nachschleiftexte!AB1205</f>
        <v>0</v>
      </c>
    </row>
    <row r="1253" spans="3:20" x14ac:dyDescent="0.25">
      <c r="C1253" s="82">
        <f>Nachschleiftexte!A1206</f>
        <v>0</v>
      </c>
      <c r="D1253" s="56" t="str">
        <f>IF(C1253=[1]Sheet1!A1197,"ok","falsch")</f>
        <v>ok</v>
      </c>
      <c r="E1253" s="57" t="e" cm="1">
        <f t="array" aca="1" ref="E1253" ca="1">INDIRECT(A1256&amp;B1256)</f>
        <v>#REF!</v>
      </c>
      <c r="F1253" s="56">
        <f>Nachschleiftexte!C1206</f>
        <v>0</v>
      </c>
      <c r="G1253" s="56">
        <f>Nachschleiftexte!D1206</f>
        <v>0</v>
      </c>
      <c r="H1253" s="56">
        <f>Nachschleiftexte!O1206</f>
        <v>0</v>
      </c>
      <c r="I1253" s="131">
        <f>Nachschleiftexte!G1206</f>
        <v>0</v>
      </c>
      <c r="J1253" s="56">
        <f>Nachschleiftexte!E1206</f>
        <v>0</v>
      </c>
      <c r="K1253" s="56">
        <f>Nachschleiftexte!J1206</f>
        <v>0</v>
      </c>
      <c r="L1253" s="56">
        <f>Nachschleiftexte!X1206</f>
        <v>0</v>
      </c>
      <c r="M1253" s="56">
        <f>Nachschleiftexte!Y1206</f>
        <v>0</v>
      </c>
      <c r="N1253" s="56">
        <f>Nachschleiftexte!K1206</f>
        <v>0</v>
      </c>
      <c r="O1253" s="56">
        <f>Nachschleiftexte!L1206</f>
        <v>0</v>
      </c>
      <c r="P1253" s="56">
        <f>Nachschleiftexte!F1206</f>
        <v>0</v>
      </c>
      <c r="Q1253" s="56">
        <f>Nachschleiftexte!AD1206</f>
        <v>0</v>
      </c>
      <c r="R1253" s="56">
        <f>Nachschleiftexte!R1206</f>
        <v>0</v>
      </c>
      <c r="S1253" s="56">
        <f>Nachschleiftexte!N1206</f>
        <v>0</v>
      </c>
      <c r="T1253" s="56">
        <f>Nachschleiftexte!AB1206</f>
        <v>0</v>
      </c>
    </row>
    <row r="1254" spans="3:20" s="6" customFormat="1" x14ac:dyDescent="0.25">
      <c r="C1254" s="82">
        <f>Nachschleiftexte!A1207</f>
        <v>0</v>
      </c>
      <c r="D1254" s="56" t="str">
        <f>IF(C1254=[1]Sheet1!A1198,"ok","falsch")</f>
        <v>ok</v>
      </c>
      <c r="E1254" s="57" t="e" cm="1">
        <f t="array" aca="1" ref="E1254" ca="1">INDIRECT(A1257&amp;B1257)</f>
        <v>#REF!</v>
      </c>
      <c r="F1254" s="56">
        <f>Nachschleiftexte!C1207</f>
        <v>0</v>
      </c>
      <c r="G1254" s="56">
        <f>Nachschleiftexte!D1207</f>
        <v>0</v>
      </c>
      <c r="H1254" s="56">
        <f>Nachschleiftexte!O1207</f>
        <v>0</v>
      </c>
      <c r="I1254" s="131">
        <f>Nachschleiftexte!G1207</f>
        <v>0</v>
      </c>
      <c r="J1254" s="56">
        <f>Nachschleiftexte!E1207</f>
        <v>0</v>
      </c>
      <c r="K1254" s="56">
        <f>Nachschleiftexte!J1207</f>
        <v>0</v>
      </c>
      <c r="L1254" s="56">
        <f>Nachschleiftexte!X1207</f>
        <v>0</v>
      </c>
      <c r="M1254" s="56">
        <f>Nachschleiftexte!Y1207</f>
        <v>0</v>
      </c>
      <c r="N1254" s="56">
        <f>Nachschleiftexte!K1207</f>
        <v>0</v>
      </c>
      <c r="O1254" s="56">
        <f>Nachschleiftexte!L1207</f>
        <v>0</v>
      </c>
      <c r="P1254" s="56">
        <f>Nachschleiftexte!F1207</f>
        <v>0</v>
      </c>
      <c r="Q1254" s="56">
        <f>Nachschleiftexte!AD1207</f>
        <v>0</v>
      </c>
      <c r="R1254" s="56">
        <f>Nachschleiftexte!R1207</f>
        <v>0</v>
      </c>
      <c r="S1254" s="56">
        <f>Nachschleiftexte!N1207</f>
        <v>0</v>
      </c>
      <c r="T1254" s="56">
        <f>Nachschleiftexte!AB1207</f>
        <v>0</v>
      </c>
    </row>
    <row r="1255" spans="3:20" x14ac:dyDescent="0.25">
      <c r="C1255" s="82">
        <f>Nachschleiftexte!A1208</f>
        <v>0</v>
      </c>
      <c r="D1255" s="56" t="str">
        <f>IF(C1255=[1]Sheet1!A1199,"ok","falsch")</f>
        <v>ok</v>
      </c>
      <c r="E1255" s="57" t="e" cm="1">
        <f t="array" aca="1" ref="E1255" ca="1">INDIRECT(A1258&amp;B1258)</f>
        <v>#REF!</v>
      </c>
      <c r="F1255" s="56">
        <f>Nachschleiftexte!C1208</f>
        <v>0</v>
      </c>
      <c r="G1255" s="56">
        <f>Nachschleiftexte!D1208</f>
        <v>0</v>
      </c>
      <c r="H1255" s="56">
        <f>Nachschleiftexte!O1208</f>
        <v>0</v>
      </c>
      <c r="I1255" s="131">
        <f>Nachschleiftexte!G1208</f>
        <v>0</v>
      </c>
      <c r="J1255" s="56">
        <f>Nachschleiftexte!E1208</f>
        <v>0</v>
      </c>
      <c r="K1255" s="56">
        <f>Nachschleiftexte!J1208</f>
        <v>0</v>
      </c>
      <c r="L1255" s="56">
        <f>Nachschleiftexte!X1208</f>
        <v>0</v>
      </c>
      <c r="M1255" s="56">
        <f>Nachschleiftexte!Y1208</f>
        <v>0</v>
      </c>
      <c r="N1255" s="56">
        <f>Nachschleiftexte!K1208</f>
        <v>0</v>
      </c>
      <c r="O1255" s="56">
        <f>Nachschleiftexte!L1208</f>
        <v>0</v>
      </c>
      <c r="P1255" s="56">
        <f>Nachschleiftexte!F1208</f>
        <v>0</v>
      </c>
      <c r="Q1255" s="56">
        <f>Nachschleiftexte!AD1208</f>
        <v>0</v>
      </c>
      <c r="R1255" s="56">
        <f>Nachschleiftexte!R1208</f>
        <v>0</v>
      </c>
      <c r="S1255" s="56">
        <f>Nachschleiftexte!N1208</f>
        <v>0</v>
      </c>
      <c r="T1255" s="56">
        <f>Nachschleiftexte!AB1208</f>
        <v>0</v>
      </c>
    </row>
    <row r="1256" spans="3:20" s="6" customFormat="1" x14ac:dyDescent="0.25">
      <c r="C1256" s="82">
        <f>Nachschleiftexte!A1209</f>
        <v>0</v>
      </c>
      <c r="D1256" s="56" t="str">
        <f>IF(C1256=[1]Sheet1!A1200,"ok","falsch")</f>
        <v>ok</v>
      </c>
      <c r="E1256" s="57" t="e" cm="1">
        <f t="array" aca="1" ref="E1256" ca="1">INDIRECT(A1259&amp;B1259)</f>
        <v>#REF!</v>
      </c>
      <c r="F1256" s="56">
        <f>Nachschleiftexte!C1209</f>
        <v>0</v>
      </c>
      <c r="G1256" s="56">
        <f>Nachschleiftexte!D1209</f>
        <v>0</v>
      </c>
      <c r="H1256" s="56">
        <f>Nachschleiftexte!O1209</f>
        <v>0</v>
      </c>
      <c r="I1256" s="131">
        <f>Nachschleiftexte!G1209</f>
        <v>0</v>
      </c>
      <c r="J1256" s="56">
        <f>Nachschleiftexte!E1209</f>
        <v>0</v>
      </c>
      <c r="K1256" s="56">
        <f>Nachschleiftexte!J1209</f>
        <v>0</v>
      </c>
      <c r="L1256" s="56">
        <f>Nachschleiftexte!X1209</f>
        <v>0</v>
      </c>
      <c r="M1256" s="56">
        <f>Nachschleiftexte!Y1209</f>
        <v>0</v>
      </c>
      <c r="N1256" s="56">
        <f>Nachschleiftexte!K1209</f>
        <v>0</v>
      </c>
      <c r="O1256" s="56">
        <f>Nachschleiftexte!L1209</f>
        <v>0</v>
      </c>
      <c r="P1256" s="56">
        <f>Nachschleiftexte!F1209</f>
        <v>0</v>
      </c>
      <c r="Q1256" s="56">
        <f>Nachschleiftexte!AD1209</f>
        <v>0</v>
      </c>
      <c r="R1256" s="56">
        <f>Nachschleiftexte!R1209</f>
        <v>0</v>
      </c>
      <c r="S1256" s="56">
        <f>Nachschleiftexte!N1209</f>
        <v>0</v>
      </c>
      <c r="T1256" s="56">
        <f>Nachschleiftexte!AB1209</f>
        <v>0</v>
      </c>
    </row>
    <row r="1257" spans="3:20" x14ac:dyDescent="0.25">
      <c r="C1257" s="82">
        <f>Nachschleiftexte!A1210</f>
        <v>0</v>
      </c>
      <c r="D1257" s="56" t="str">
        <f>IF(C1257=[1]Sheet1!A1201,"ok","falsch")</f>
        <v>ok</v>
      </c>
      <c r="E1257" s="57" t="e" cm="1">
        <f t="array" aca="1" ref="E1257" ca="1">INDIRECT(A1260&amp;B1260)</f>
        <v>#REF!</v>
      </c>
      <c r="F1257" s="56">
        <f>Nachschleiftexte!C1210</f>
        <v>0</v>
      </c>
      <c r="G1257" s="56">
        <f>Nachschleiftexte!D1210</f>
        <v>0</v>
      </c>
      <c r="H1257" s="56">
        <f>Nachschleiftexte!O1210</f>
        <v>0</v>
      </c>
      <c r="I1257" s="131">
        <f>Nachschleiftexte!G1210</f>
        <v>0</v>
      </c>
      <c r="J1257" s="56">
        <f>Nachschleiftexte!E1210</f>
        <v>0</v>
      </c>
      <c r="K1257" s="56">
        <f>Nachschleiftexte!J1210</f>
        <v>0</v>
      </c>
      <c r="L1257" s="56">
        <f>Nachschleiftexte!X1210</f>
        <v>0</v>
      </c>
      <c r="M1257" s="56">
        <f>Nachschleiftexte!Y1210</f>
        <v>0</v>
      </c>
      <c r="N1257" s="56">
        <f>Nachschleiftexte!K1210</f>
        <v>0</v>
      </c>
      <c r="O1257" s="56">
        <f>Nachschleiftexte!L1210</f>
        <v>0</v>
      </c>
      <c r="P1257" s="56">
        <f>Nachschleiftexte!F1210</f>
        <v>0</v>
      </c>
      <c r="Q1257" s="56">
        <f>Nachschleiftexte!AD1210</f>
        <v>0</v>
      </c>
      <c r="R1257" s="56">
        <f>Nachschleiftexte!R1210</f>
        <v>0</v>
      </c>
      <c r="S1257" s="56">
        <f>Nachschleiftexte!N1210</f>
        <v>0</v>
      </c>
      <c r="T1257" s="56">
        <f>Nachschleiftexte!AB1210</f>
        <v>0</v>
      </c>
    </row>
    <row r="1258" spans="3:20" s="6" customFormat="1" x14ac:dyDescent="0.25">
      <c r="C1258" s="82">
        <f>Nachschleiftexte!A1211</f>
        <v>0</v>
      </c>
      <c r="D1258" s="56" t="str">
        <f>IF(C1258=[1]Sheet1!A1202,"ok","falsch")</f>
        <v>ok</v>
      </c>
      <c r="E1258" s="57" t="e" cm="1">
        <f t="array" aca="1" ref="E1258" ca="1">INDIRECT(A1261&amp;B1261)</f>
        <v>#REF!</v>
      </c>
      <c r="F1258" s="56">
        <f>Nachschleiftexte!C1211</f>
        <v>0</v>
      </c>
      <c r="G1258" s="56">
        <f>Nachschleiftexte!D1211</f>
        <v>0</v>
      </c>
      <c r="H1258" s="56">
        <f>Nachschleiftexte!O1211</f>
        <v>0</v>
      </c>
      <c r="I1258" s="131">
        <f>Nachschleiftexte!G1211</f>
        <v>0</v>
      </c>
      <c r="J1258" s="56">
        <f>Nachschleiftexte!E1211</f>
        <v>0</v>
      </c>
      <c r="K1258" s="56">
        <f>Nachschleiftexte!J1211</f>
        <v>0</v>
      </c>
      <c r="L1258" s="56">
        <f>Nachschleiftexte!X1211</f>
        <v>0</v>
      </c>
      <c r="M1258" s="56">
        <f>Nachschleiftexte!Y1211</f>
        <v>0</v>
      </c>
      <c r="N1258" s="56">
        <f>Nachschleiftexte!K1211</f>
        <v>0</v>
      </c>
      <c r="O1258" s="56">
        <f>Nachschleiftexte!L1211</f>
        <v>0</v>
      </c>
      <c r="P1258" s="56">
        <f>Nachschleiftexte!F1211</f>
        <v>0</v>
      </c>
      <c r="Q1258" s="56">
        <f>Nachschleiftexte!AD1211</f>
        <v>0</v>
      </c>
      <c r="R1258" s="56">
        <f>Nachschleiftexte!R1211</f>
        <v>0</v>
      </c>
      <c r="S1258" s="56">
        <f>Nachschleiftexte!N1211</f>
        <v>0</v>
      </c>
      <c r="T1258" s="56">
        <f>Nachschleiftexte!AB1211</f>
        <v>0</v>
      </c>
    </row>
    <row r="1259" spans="3:20" x14ac:dyDescent="0.25">
      <c r="C1259" s="82">
        <f>Nachschleiftexte!A1212</f>
        <v>0</v>
      </c>
      <c r="D1259" s="56" t="str">
        <f>IF(C1259=[1]Sheet1!A1203,"ok","falsch")</f>
        <v>ok</v>
      </c>
      <c r="E1259" s="57" t="e" cm="1">
        <f t="array" aca="1" ref="E1259" ca="1">INDIRECT(A1262&amp;B1262)</f>
        <v>#REF!</v>
      </c>
      <c r="F1259" s="56">
        <f>Nachschleiftexte!C1212</f>
        <v>0</v>
      </c>
      <c r="G1259" s="56">
        <f>Nachschleiftexte!D1212</f>
        <v>0</v>
      </c>
      <c r="H1259" s="56">
        <f>Nachschleiftexte!O1212</f>
        <v>0</v>
      </c>
      <c r="I1259" s="131">
        <f>Nachschleiftexte!G1212</f>
        <v>0</v>
      </c>
      <c r="J1259" s="56">
        <f>Nachschleiftexte!E1212</f>
        <v>0</v>
      </c>
      <c r="K1259" s="56">
        <f>Nachschleiftexte!J1212</f>
        <v>0</v>
      </c>
      <c r="L1259" s="56">
        <f>Nachschleiftexte!X1212</f>
        <v>0</v>
      </c>
      <c r="M1259" s="56">
        <f>Nachschleiftexte!Y1212</f>
        <v>0</v>
      </c>
      <c r="N1259" s="56">
        <f>Nachschleiftexte!K1212</f>
        <v>0</v>
      </c>
      <c r="O1259" s="56">
        <f>Nachschleiftexte!L1212</f>
        <v>0</v>
      </c>
      <c r="P1259" s="56">
        <f>Nachschleiftexte!F1212</f>
        <v>0</v>
      </c>
      <c r="Q1259" s="56">
        <f>Nachschleiftexte!AD1212</f>
        <v>0</v>
      </c>
      <c r="R1259" s="56">
        <f>Nachschleiftexte!R1212</f>
        <v>0</v>
      </c>
      <c r="S1259" s="56">
        <f>Nachschleiftexte!N1212</f>
        <v>0</v>
      </c>
      <c r="T1259" s="56">
        <f>Nachschleiftexte!AB1212</f>
        <v>0</v>
      </c>
    </row>
    <row r="1260" spans="3:20" s="6" customFormat="1" x14ac:dyDescent="0.25">
      <c r="C1260" s="82">
        <f>Nachschleiftexte!A1213</f>
        <v>0</v>
      </c>
      <c r="D1260" s="56" t="str">
        <f>IF(C1260=[1]Sheet1!A1204,"ok","falsch")</f>
        <v>ok</v>
      </c>
      <c r="E1260" s="57" t="e" cm="1">
        <f t="array" aca="1" ref="E1260" ca="1">INDIRECT(A1263&amp;B1263)</f>
        <v>#REF!</v>
      </c>
      <c r="F1260" s="56">
        <f>Nachschleiftexte!C1213</f>
        <v>0</v>
      </c>
      <c r="G1260" s="56">
        <f>Nachschleiftexte!D1213</f>
        <v>0</v>
      </c>
      <c r="H1260" s="56">
        <f>Nachschleiftexte!O1213</f>
        <v>0</v>
      </c>
      <c r="I1260" s="131">
        <f>Nachschleiftexte!G1213</f>
        <v>0</v>
      </c>
      <c r="J1260" s="56">
        <f>Nachschleiftexte!E1213</f>
        <v>0</v>
      </c>
      <c r="K1260" s="56">
        <f>Nachschleiftexte!J1213</f>
        <v>0</v>
      </c>
      <c r="L1260" s="56">
        <f>Nachschleiftexte!X1213</f>
        <v>0</v>
      </c>
      <c r="M1260" s="56">
        <f>Nachschleiftexte!Y1213</f>
        <v>0</v>
      </c>
      <c r="N1260" s="56">
        <f>Nachschleiftexte!K1213</f>
        <v>0</v>
      </c>
      <c r="O1260" s="56">
        <f>Nachschleiftexte!L1213</f>
        <v>0</v>
      </c>
      <c r="P1260" s="56">
        <f>Nachschleiftexte!F1213</f>
        <v>0</v>
      </c>
      <c r="Q1260" s="56">
        <f>Nachschleiftexte!AD1213</f>
        <v>0</v>
      </c>
      <c r="R1260" s="56">
        <f>Nachschleiftexte!R1213</f>
        <v>0</v>
      </c>
      <c r="S1260" s="56">
        <f>Nachschleiftexte!N1213</f>
        <v>0</v>
      </c>
      <c r="T1260" s="56">
        <f>Nachschleiftexte!AB1213</f>
        <v>0</v>
      </c>
    </row>
    <row r="1261" spans="3:20" x14ac:dyDescent="0.25">
      <c r="C1261" s="82">
        <f>Nachschleiftexte!A1214</f>
        <v>0</v>
      </c>
      <c r="D1261" s="56" t="str">
        <f>IF(C1261=[1]Sheet1!A1205,"ok","falsch")</f>
        <v>ok</v>
      </c>
      <c r="E1261" s="57" t="e" cm="1">
        <f t="array" aca="1" ref="E1261" ca="1">INDIRECT(A1264&amp;B1264)</f>
        <v>#REF!</v>
      </c>
      <c r="F1261" s="56">
        <f>Nachschleiftexte!C1214</f>
        <v>0</v>
      </c>
      <c r="G1261" s="56">
        <f>Nachschleiftexte!D1214</f>
        <v>0</v>
      </c>
      <c r="H1261" s="56">
        <f>Nachschleiftexte!O1214</f>
        <v>0</v>
      </c>
      <c r="I1261" s="131">
        <f>Nachschleiftexte!G1214</f>
        <v>0</v>
      </c>
      <c r="J1261" s="56">
        <f>Nachschleiftexte!E1214</f>
        <v>0</v>
      </c>
      <c r="K1261" s="56">
        <f>Nachschleiftexte!J1214</f>
        <v>0</v>
      </c>
      <c r="L1261" s="56">
        <f>Nachschleiftexte!X1214</f>
        <v>0</v>
      </c>
      <c r="M1261" s="56">
        <f>Nachschleiftexte!Y1214</f>
        <v>0</v>
      </c>
      <c r="N1261" s="56">
        <f>Nachschleiftexte!K1214</f>
        <v>0</v>
      </c>
      <c r="O1261" s="56">
        <f>Nachschleiftexte!L1214</f>
        <v>0</v>
      </c>
      <c r="P1261" s="56">
        <f>Nachschleiftexte!F1214</f>
        <v>0</v>
      </c>
      <c r="Q1261" s="56">
        <f>Nachschleiftexte!AD1214</f>
        <v>0</v>
      </c>
      <c r="R1261" s="56">
        <f>Nachschleiftexte!R1214</f>
        <v>0</v>
      </c>
      <c r="S1261" s="56">
        <f>Nachschleiftexte!N1214</f>
        <v>0</v>
      </c>
      <c r="T1261" s="56">
        <f>Nachschleiftexte!AB1214</f>
        <v>0</v>
      </c>
    </row>
    <row r="1262" spans="3:20" s="6" customFormat="1" x14ac:dyDescent="0.25">
      <c r="C1262" s="82">
        <f>Nachschleiftexte!A1215</f>
        <v>0</v>
      </c>
      <c r="D1262" s="56" t="str">
        <f>IF(C1262=[1]Sheet1!A1206,"ok","falsch")</f>
        <v>ok</v>
      </c>
      <c r="E1262" s="57" t="e" cm="1">
        <f t="array" aca="1" ref="E1262" ca="1">INDIRECT(A1265&amp;B1265)</f>
        <v>#REF!</v>
      </c>
      <c r="F1262" s="56">
        <f>Nachschleiftexte!C1215</f>
        <v>0</v>
      </c>
      <c r="G1262" s="56">
        <f>Nachschleiftexte!D1215</f>
        <v>0</v>
      </c>
      <c r="H1262" s="56">
        <f>Nachschleiftexte!O1215</f>
        <v>0</v>
      </c>
      <c r="I1262" s="131">
        <f>Nachschleiftexte!G1215</f>
        <v>0</v>
      </c>
      <c r="J1262" s="56">
        <f>Nachschleiftexte!E1215</f>
        <v>0</v>
      </c>
      <c r="K1262" s="56">
        <f>Nachschleiftexte!J1215</f>
        <v>0</v>
      </c>
      <c r="L1262" s="56">
        <f>Nachschleiftexte!X1215</f>
        <v>0</v>
      </c>
      <c r="M1262" s="56">
        <f>Nachschleiftexte!Y1215</f>
        <v>0</v>
      </c>
      <c r="N1262" s="56">
        <f>Nachschleiftexte!K1215</f>
        <v>0</v>
      </c>
      <c r="O1262" s="56">
        <f>Nachschleiftexte!L1215</f>
        <v>0</v>
      </c>
      <c r="P1262" s="56">
        <f>Nachschleiftexte!F1215</f>
        <v>0</v>
      </c>
      <c r="Q1262" s="56">
        <f>Nachschleiftexte!AD1215</f>
        <v>0</v>
      </c>
      <c r="R1262" s="56">
        <f>Nachschleiftexte!R1215</f>
        <v>0</v>
      </c>
      <c r="S1262" s="56">
        <f>Nachschleiftexte!N1215</f>
        <v>0</v>
      </c>
      <c r="T1262" s="56">
        <f>Nachschleiftexte!AB1215</f>
        <v>0</v>
      </c>
    </row>
    <row r="1263" spans="3:20" x14ac:dyDescent="0.25">
      <c r="C1263" s="82">
        <f>Nachschleiftexte!A1216</f>
        <v>0</v>
      </c>
      <c r="D1263" s="56" t="str">
        <f>IF(C1263=[1]Sheet1!A1207,"ok","falsch")</f>
        <v>ok</v>
      </c>
      <c r="E1263" s="57" t="e" cm="1">
        <f t="array" aca="1" ref="E1263" ca="1">INDIRECT(A1266&amp;B1266)</f>
        <v>#REF!</v>
      </c>
      <c r="F1263" s="56">
        <f>Nachschleiftexte!C1216</f>
        <v>0</v>
      </c>
      <c r="G1263" s="56">
        <f>Nachschleiftexte!D1216</f>
        <v>0</v>
      </c>
      <c r="H1263" s="56">
        <f>Nachschleiftexte!O1216</f>
        <v>0</v>
      </c>
      <c r="I1263" s="131">
        <f>Nachschleiftexte!G1216</f>
        <v>0</v>
      </c>
      <c r="J1263" s="56">
        <f>Nachschleiftexte!E1216</f>
        <v>0</v>
      </c>
      <c r="K1263" s="56">
        <f>Nachschleiftexte!J1216</f>
        <v>0</v>
      </c>
      <c r="L1263" s="56">
        <f>Nachschleiftexte!X1216</f>
        <v>0</v>
      </c>
      <c r="M1263" s="56">
        <f>Nachschleiftexte!Y1216</f>
        <v>0</v>
      </c>
      <c r="N1263" s="56">
        <f>Nachschleiftexte!K1216</f>
        <v>0</v>
      </c>
      <c r="O1263" s="56">
        <f>Nachschleiftexte!L1216</f>
        <v>0</v>
      </c>
      <c r="P1263" s="56">
        <f>Nachschleiftexte!F1216</f>
        <v>0</v>
      </c>
      <c r="Q1263" s="56">
        <f>Nachschleiftexte!AD1216</f>
        <v>0</v>
      </c>
      <c r="R1263" s="56">
        <f>Nachschleiftexte!R1216</f>
        <v>0</v>
      </c>
      <c r="S1263" s="56">
        <f>Nachschleiftexte!N1216</f>
        <v>0</v>
      </c>
      <c r="T1263" s="56">
        <f>Nachschleiftexte!AB1216</f>
        <v>0</v>
      </c>
    </row>
    <row r="1264" spans="3:20" s="6" customFormat="1" x14ac:dyDescent="0.25">
      <c r="C1264" s="82">
        <f>Nachschleiftexte!A1217</f>
        <v>0</v>
      </c>
      <c r="D1264" s="56" t="str">
        <f>IF(C1264=[1]Sheet1!A1208,"ok","falsch")</f>
        <v>ok</v>
      </c>
      <c r="E1264" s="57" t="e" cm="1">
        <f t="array" aca="1" ref="E1264" ca="1">INDIRECT(A1267&amp;B1267)</f>
        <v>#REF!</v>
      </c>
      <c r="F1264" s="56">
        <f>Nachschleiftexte!C1217</f>
        <v>0</v>
      </c>
      <c r="G1264" s="56">
        <f>Nachschleiftexte!D1217</f>
        <v>0</v>
      </c>
      <c r="H1264" s="56">
        <f>Nachschleiftexte!O1217</f>
        <v>0</v>
      </c>
      <c r="I1264" s="131">
        <f>Nachschleiftexte!G1217</f>
        <v>0</v>
      </c>
      <c r="J1264" s="56">
        <f>Nachschleiftexte!E1217</f>
        <v>0</v>
      </c>
      <c r="K1264" s="56">
        <f>Nachschleiftexte!J1217</f>
        <v>0</v>
      </c>
      <c r="L1264" s="56">
        <f>Nachschleiftexte!X1217</f>
        <v>0</v>
      </c>
      <c r="M1264" s="56">
        <f>Nachschleiftexte!Y1217</f>
        <v>0</v>
      </c>
      <c r="N1264" s="56">
        <f>Nachschleiftexte!K1217</f>
        <v>0</v>
      </c>
      <c r="O1264" s="56">
        <f>Nachschleiftexte!L1217</f>
        <v>0</v>
      </c>
      <c r="P1264" s="56">
        <f>Nachschleiftexte!F1217</f>
        <v>0</v>
      </c>
      <c r="Q1264" s="56">
        <f>Nachschleiftexte!AD1217</f>
        <v>0</v>
      </c>
      <c r="R1264" s="56">
        <f>Nachschleiftexte!R1217</f>
        <v>0</v>
      </c>
      <c r="S1264" s="56">
        <f>Nachschleiftexte!N1217</f>
        <v>0</v>
      </c>
      <c r="T1264" s="56">
        <f>Nachschleiftexte!AB1217</f>
        <v>0</v>
      </c>
    </row>
    <row r="1265" spans="3:20" x14ac:dyDescent="0.25">
      <c r="C1265" s="82">
        <f>Nachschleiftexte!A1218</f>
        <v>0</v>
      </c>
      <c r="D1265" s="56" t="str">
        <f>IF(C1265=[1]Sheet1!A1209,"ok","falsch")</f>
        <v>ok</v>
      </c>
      <c r="E1265" s="57" t="e" cm="1">
        <f t="array" aca="1" ref="E1265" ca="1">INDIRECT(A1268&amp;B1268)</f>
        <v>#REF!</v>
      </c>
      <c r="F1265" s="56">
        <f>Nachschleiftexte!C1218</f>
        <v>0</v>
      </c>
      <c r="G1265" s="56">
        <f>Nachschleiftexte!D1218</f>
        <v>0</v>
      </c>
      <c r="H1265" s="56">
        <f>Nachschleiftexte!O1218</f>
        <v>0</v>
      </c>
      <c r="I1265" s="131">
        <f>Nachschleiftexte!G1218</f>
        <v>0</v>
      </c>
      <c r="J1265" s="56">
        <f>Nachschleiftexte!E1218</f>
        <v>0</v>
      </c>
      <c r="K1265" s="56">
        <f>Nachschleiftexte!J1218</f>
        <v>0</v>
      </c>
      <c r="L1265" s="56">
        <f>Nachschleiftexte!X1218</f>
        <v>0</v>
      </c>
      <c r="M1265" s="56">
        <f>Nachschleiftexte!Y1218</f>
        <v>0</v>
      </c>
      <c r="N1265" s="56">
        <f>Nachschleiftexte!K1218</f>
        <v>0</v>
      </c>
      <c r="O1265" s="56">
        <f>Nachschleiftexte!L1218</f>
        <v>0</v>
      </c>
      <c r="P1265" s="56">
        <f>Nachschleiftexte!F1218</f>
        <v>0</v>
      </c>
      <c r="Q1265" s="56">
        <f>Nachschleiftexte!AD1218</f>
        <v>0</v>
      </c>
      <c r="R1265" s="56">
        <f>Nachschleiftexte!R1218</f>
        <v>0</v>
      </c>
      <c r="S1265" s="56">
        <f>Nachschleiftexte!N1218</f>
        <v>0</v>
      </c>
      <c r="T1265" s="56">
        <f>Nachschleiftexte!AB1218</f>
        <v>0</v>
      </c>
    </row>
    <row r="1266" spans="3:20" s="6" customFormat="1" x14ac:dyDescent="0.25">
      <c r="C1266" s="82">
        <f>Nachschleiftexte!A1219</f>
        <v>0</v>
      </c>
      <c r="D1266" s="56" t="str">
        <f>IF(C1266=[1]Sheet1!A1210,"ok","falsch")</f>
        <v>ok</v>
      </c>
      <c r="E1266" s="57" t="e" cm="1">
        <f t="array" aca="1" ref="E1266" ca="1">INDIRECT(A1269&amp;B1269)</f>
        <v>#REF!</v>
      </c>
      <c r="F1266" s="56">
        <f>Nachschleiftexte!C1219</f>
        <v>0</v>
      </c>
      <c r="G1266" s="56">
        <f>Nachschleiftexte!D1219</f>
        <v>0</v>
      </c>
      <c r="H1266" s="56">
        <f>Nachschleiftexte!O1219</f>
        <v>0</v>
      </c>
      <c r="I1266" s="131">
        <f>Nachschleiftexte!G1219</f>
        <v>0</v>
      </c>
      <c r="J1266" s="56">
        <f>Nachschleiftexte!E1219</f>
        <v>0</v>
      </c>
      <c r="K1266" s="56">
        <f>Nachschleiftexte!J1219</f>
        <v>0</v>
      </c>
      <c r="L1266" s="56">
        <f>Nachschleiftexte!X1219</f>
        <v>0</v>
      </c>
      <c r="M1266" s="56">
        <f>Nachschleiftexte!Y1219</f>
        <v>0</v>
      </c>
      <c r="N1266" s="56">
        <f>Nachschleiftexte!K1219</f>
        <v>0</v>
      </c>
      <c r="O1266" s="56">
        <f>Nachschleiftexte!L1219</f>
        <v>0</v>
      </c>
      <c r="P1266" s="56">
        <f>Nachschleiftexte!F1219</f>
        <v>0</v>
      </c>
      <c r="Q1266" s="56">
        <f>Nachschleiftexte!AD1219</f>
        <v>0</v>
      </c>
      <c r="R1266" s="56">
        <f>Nachschleiftexte!R1219</f>
        <v>0</v>
      </c>
      <c r="S1266" s="56">
        <f>Nachschleiftexte!N1219</f>
        <v>0</v>
      </c>
      <c r="T1266" s="56">
        <f>Nachschleiftexte!AB1219</f>
        <v>0</v>
      </c>
    </row>
    <row r="1267" spans="3:20" x14ac:dyDescent="0.25">
      <c r="C1267" s="82">
        <f>Nachschleiftexte!A1220</f>
        <v>0</v>
      </c>
      <c r="D1267" s="56" t="str">
        <f>IF(C1267=[1]Sheet1!A1211,"ok","falsch")</f>
        <v>ok</v>
      </c>
      <c r="E1267" s="57" t="e" cm="1">
        <f t="array" aca="1" ref="E1267" ca="1">INDIRECT(A1270&amp;B1270)</f>
        <v>#REF!</v>
      </c>
      <c r="F1267" s="56">
        <f>Nachschleiftexte!C1220</f>
        <v>0</v>
      </c>
      <c r="G1267" s="56">
        <f>Nachschleiftexte!D1220</f>
        <v>0</v>
      </c>
      <c r="H1267" s="56">
        <f>Nachschleiftexte!O1220</f>
        <v>0</v>
      </c>
      <c r="I1267" s="131">
        <f>Nachschleiftexte!G1220</f>
        <v>0</v>
      </c>
      <c r="J1267" s="56">
        <f>Nachschleiftexte!E1220</f>
        <v>0</v>
      </c>
      <c r="K1267" s="56">
        <f>Nachschleiftexte!J1220</f>
        <v>0</v>
      </c>
      <c r="L1267" s="56">
        <f>Nachschleiftexte!X1220</f>
        <v>0</v>
      </c>
      <c r="M1267" s="56">
        <f>Nachschleiftexte!Y1220</f>
        <v>0</v>
      </c>
      <c r="N1267" s="56">
        <f>Nachschleiftexte!K1220</f>
        <v>0</v>
      </c>
      <c r="O1267" s="56">
        <f>Nachschleiftexte!L1220</f>
        <v>0</v>
      </c>
      <c r="P1267" s="56">
        <f>Nachschleiftexte!F1220</f>
        <v>0</v>
      </c>
      <c r="Q1267" s="56">
        <f>Nachschleiftexte!AD1220</f>
        <v>0</v>
      </c>
      <c r="R1267" s="56">
        <f>Nachschleiftexte!R1220</f>
        <v>0</v>
      </c>
      <c r="S1267" s="56">
        <f>Nachschleiftexte!N1220</f>
        <v>0</v>
      </c>
      <c r="T1267" s="56">
        <f>Nachschleiftexte!AB1220</f>
        <v>0</v>
      </c>
    </row>
    <row r="1268" spans="3:20" s="6" customFormat="1" x14ac:dyDescent="0.25">
      <c r="C1268" s="82">
        <f>Nachschleiftexte!A1221</f>
        <v>0</v>
      </c>
      <c r="D1268" s="56" t="str">
        <f>IF(C1268=[1]Sheet1!A1212,"ok","falsch")</f>
        <v>ok</v>
      </c>
      <c r="E1268" s="57" t="e" cm="1">
        <f t="array" aca="1" ref="E1268" ca="1">INDIRECT(A1271&amp;B1271)</f>
        <v>#REF!</v>
      </c>
      <c r="F1268" s="56">
        <f>Nachschleiftexte!C1221</f>
        <v>0</v>
      </c>
      <c r="G1268" s="56">
        <f>Nachschleiftexte!D1221</f>
        <v>0</v>
      </c>
      <c r="H1268" s="56">
        <f>Nachschleiftexte!O1221</f>
        <v>0</v>
      </c>
      <c r="I1268" s="131">
        <f>Nachschleiftexte!G1221</f>
        <v>0</v>
      </c>
      <c r="J1268" s="56">
        <f>Nachschleiftexte!E1221</f>
        <v>0</v>
      </c>
      <c r="K1268" s="56">
        <f>Nachschleiftexte!J1221</f>
        <v>0</v>
      </c>
      <c r="L1268" s="56">
        <f>Nachschleiftexte!X1221</f>
        <v>0</v>
      </c>
      <c r="M1268" s="56">
        <f>Nachschleiftexte!Y1221</f>
        <v>0</v>
      </c>
      <c r="N1268" s="56">
        <f>Nachschleiftexte!K1221</f>
        <v>0</v>
      </c>
      <c r="O1268" s="56">
        <f>Nachschleiftexte!L1221</f>
        <v>0</v>
      </c>
      <c r="P1268" s="56">
        <f>Nachschleiftexte!F1221</f>
        <v>0</v>
      </c>
      <c r="Q1268" s="56">
        <f>Nachschleiftexte!AD1221</f>
        <v>0</v>
      </c>
      <c r="R1268" s="56">
        <f>Nachschleiftexte!R1221</f>
        <v>0</v>
      </c>
      <c r="S1268" s="56">
        <f>Nachschleiftexte!N1221</f>
        <v>0</v>
      </c>
      <c r="T1268" s="56">
        <f>Nachschleiftexte!AB1221</f>
        <v>0</v>
      </c>
    </row>
    <row r="1269" spans="3:20" x14ac:dyDescent="0.25">
      <c r="C1269" s="82">
        <f>Nachschleiftexte!A1222</f>
        <v>0</v>
      </c>
      <c r="D1269" s="56" t="str">
        <f>IF(C1269=[1]Sheet1!A1213,"ok","falsch")</f>
        <v>ok</v>
      </c>
      <c r="E1269" s="57" t="e" cm="1">
        <f t="array" aca="1" ref="E1269" ca="1">INDIRECT(A1272&amp;B1272)</f>
        <v>#REF!</v>
      </c>
      <c r="F1269" s="56">
        <f>Nachschleiftexte!C1222</f>
        <v>0</v>
      </c>
      <c r="G1269" s="56">
        <f>Nachschleiftexte!D1222</f>
        <v>0</v>
      </c>
      <c r="H1269" s="56">
        <f>Nachschleiftexte!O1222</f>
        <v>0</v>
      </c>
      <c r="I1269" s="131">
        <f>Nachschleiftexte!G1222</f>
        <v>0</v>
      </c>
      <c r="J1269" s="56">
        <f>Nachschleiftexte!E1222</f>
        <v>0</v>
      </c>
      <c r="K1269" s="56">
        <f>Nachschleiftexte!J1222</f>
        <v>0</v>
      </c>
      <c r="L1269" s="56">
        <f>Nachschleiftexte!X1222</f>
        <v>0</v>
      </c>
      <c r="M1269" s="56">
        <f>Nachschleiftexte!Y1222</f>
        <v>0</v>
      </c>
      <c r="N1269" s="56">
        <f>Nachschleiftexte!K1222</f>
        <v>0</v>
      </c>
      <c r="O1269" s="56">
        <f>Nachschleiftexte!L1222</f>
        <v>0</v>
      </c>
      <c r="P1269" s="56">
        <f>Nachschleiftexte!F1222</f>
        <v>0</v>
      </c>
      <c r="Q1269" s="56">
        <f>Nachschleiftexte!AD1222</f>
        <v>0</v>
      </c>
      <c r="R1269" s="56">
        <f>Nachschleiftexte!R1222</f>
        <v>0</v>
      </c>
      <c r="S1269" s="56">
        <f>Nachschleiftexte!N1222</f>
        <v>0</v>
      </c>
      <c r="T1269" s="56">
        <f>Nachschleiftexte!AB1222</f>
        <v>0</v>
      </c>
    </row>
    <row r="1270" spans="3:20" s="6" customFormat="1" x14ac:dyDescent="0.25">
      <c r="C1270" s="82">
        <f>Nachschleiftexte!A1223</f>
        <v>0</v>
      </c>
      <c r="D1270" s="56" t="str">
        <f>IF(C1270=[1]Sheet1!A1214,"ok","falsch")</f>
        <v>ok</v>
      </c>
      <c r="E1270" s="57" t="e" cm="1">
        <f t="array" aca="1" ref="E1270" ca="1">INDIRECT(A1273&amp;B1273)</f>
        <v>#REF!</v>
      </c>
      <c r="F1270" s="56">
        <f>Nachschleiftexte!C1223</f>
        <v>0</v>
      </c>
      <c r="G1270" s="56">
        <f>Nachschleiftexte!D1223</f>
        <v>0</v>
      </c>
      <c r="H1270" s="56">
        <f>Nachschleiftexte!O1223</f>
        <v>0</v>
      </c>
      <c r="I1270" s="131">
        <f>Nachschleiftexte!G1223</f>
        <v>0</v>
      </c>
      <c r="J1270" s="56">
        <f>Nachschleiftexte!E1223</f>
        <v>0</v>
      </c>
      <c r="K1270" s="56">
        <f>Nachschleiftexte!J1223</f>
        <v>0</v>
      </c>
      <c r="L1270" s="56">
        <f>Nachschleiftexte!X1223</f>
        <v>0</v>
      </c>
      <c r="M1270" s="56">
        <f>Nachschleiftexte!Y1223</f>
        <v>0</v>
      </c>
      <c r="N1270" s="56">
        <f>Nachschleiftexte!K1223</f>
        <v>0</v>
      </c>
      <c r="O1270" s="56">
        <f>Nachschleiftexte!L1223</f>
        <v>0</v>
      </c>
      <c r="P1270" s="56">
        <f>Nachschleiftexte!F1223</f>
        <v>0</v>
      </c>
      <c r="Q1270" s="56">
        <f>Nachschleiftexte!AD1223</f>
        <v>0</v>
      </c>
      <c r="R1270" s="56">
        <f>Nachschleiftexte!R1223</f>
        <v>0</v>
      </c>
      <c r="S1270" s="56">
        <f>Nachschleiftexte!N1223</f>
        <v>0</v>
      </c>
      <c r="T1270" s="56">
        <f>Nachschleiftexte!AB1223</f>
        <v>0</v>
      </c>
    </row>
    <row r="1271" spans="3:20" x14ac:dyDescent="0.25">
      <c r="C1271" s="82">
        <f>Nachschleiftexte!A1224</f>
        <v>0</v>
      </c>
      <c r="D1271" s="56" t="str">
        <f>IF(C1271=[1]Sheet1!A1215,"ok","falsch")</f>
        <v>ok</v>
      </c>
      <c r="E1271" s="57" t="e" cm="1">
        <f t="array" aca="1" ref="E1271" ca="1">INDIRECT(A1274&amp;B1274)</f>
        <v>#REF!</v>
      </c>
      <c r="F1271" s="56">
        <f>Nachschleiftexte!C1224</f>
        <v>0</v>
      </c>
      <c r="G1271" s="56">
        <f>Nachschleiftexte!D1224</f>
        <v>0</v>
      </c>
      <c r="H1271" s="56">
        <f>Nachschleiftexte!O1224</f>
        <v>0</v>
      </c>
      <c r="I1271" s="131">
        <f>Nachschleiftexte!G1224</f>
        <v>0</v>
      </c>
      <c r="J1271" s="56">
        <f>Nachschleiftexte!E1224</f>
        <v>0</v>
      </c>
      <c r="K1271" s="56">
        <f>Nachschleiftexte!J1224</f>
        <v>0</v>
      </c>
      <c r="L1271" s="56">
        <f>Nachschleiftexte!X1224</f>
        <v>0</v>
      </c>
      <c r="M1271" s="56">
        <f>Nachschleiftexte!Y1224</f>
        <v>0</v>
      </c>
      <c r="N1271" s="56">
        <f>Nachschleiftexte!K1224</f>
        <v>0</v>
      </c>
      <c r="O1271" s="56">
        <f>Nachschleiftexte!L1224</f>
        <v>0</v>
      </c>
      <c r="P1271" s="56">
        <f>Nachschleiftexte!F1224</f>
        <v>0</v>
      </c>
      <c r="Q1271" s="56">
        <f>Nachschleiftexte!AD1224</f>
        <v>0</v>
      </c>
      <c r="R1271" s="56">
        <f>Nachschleiftexte!R1224</f>
        <v>0</v>
      </c>
      <c r="S1271" s="56">
        <f>Nachschleiftexte!N1224</f>
        <v>0</v>
      </c>
      <c r="T1271" s="56">
        <f>Nachschleiftexte!AB1224</f>
        <v>0</v>
      </c>
    </row>
    <row r="1272" spans="3:20" s="6" customFormat="1" x14ac:dyDescent="0.25">
      <c r="C1272" s="82">
        <f>Nachschleiftexte!A1225</f>
        <v>0</v>
      </c>
      <c r="D1272" s="56" t="str">
        <f>IF(C1272=[1]Sheet1!A1216,"ok","falsch")</f>
        <v>ok</v>
      </c>
      <c r="E1272" s="57" t="e" cm="1">
        <f t="array" aca="1" ref="E1272" ca="1">INDIRECT(A1275&amp;B1275)</f>
        <v>#REF!</v>
      </c>
      <c r="F1272" s="56">
        <f>Nachschleiftexte!C1225</f>
        <v>0</v>
      </c>
      <c r="G1272" s="56">
        <f>Nachschleiftexte!D1225</f>
        <v>0</v>
      </c>
      <c r="H1272" s="56">
        <f>Nachschleiftexte!O1225</f>
        <v>0</v>
      </c>
      <c r="I1272" s="131">
        <f>Nachschleiftexte!G1225</f>
        <v>0</v>
      </c>
      <c r="J1272" s="56">
        <f>Nachschleiftexte!E1225</f>
        <v>0</v>
      </c>
      <c r="K1272" s="56">
        <f>Nachschleiftexte!J1225</f>
        <v>0</v>
      </c>
      <c r="L1272" s="56">
        <f>Nachschleiftexte!X1225</f>
        <v>0</v>
      </c>
      <c r="M1272" s="56">
        <f>Nachschleiftexte!Y1225</f>
        <v>0</v>
      </c>
      <c r="N1272" s="56">
        <f>Nachschleiftexte!K1225</f>
        <v>0</v>
      </c>
      <c r="O1272" s="56">
        <f>Nachschleiftexte!L1225</f>
        <v>0</v>
      </c>
      <c r="P1272" s="56">
        <f>Nachschleiftexte!F1225</f>
        <v>0</v>
      </c>
      <c r="Q1272" s="56">
        <f>Nachschleiftexte!AD1225</f>
        <v>0</v>
      </c>
      <c r="R1272" s="56">
        <f>Nachschleiftexte!R1225</f>
        <v>0</v>
      </c>
      <c r="S1272" s="56">
        <f>Nachschleiftexte!N1225</f>
        <v>0</v>
      </c>
      <c r="T1272" s="56">
        <f>Nachschleiftexte!AB1225</f>
        <v>0</v>
      </c>
    </row>
    <row r="1273" spans="3:20" x14ac:dyDescent="0.25">
      <c r="C1273" s="82">
        <f>Nachschleiftexte!A1226</f>
        <v>0</v>
      </c>
      <c r="D1273" s="56" t="str">
        <f>IF(C1273=[1]Sheet1!A1217,"ok","falsch")</f>
        <v>ok</v>
      </c>
      <c r="E1273" s="57" t="e" cm="1">
        <f t="array" aca="1" ref="E1273" ca="1">INDIRECT(A1276&amp;B1276)</f>
        <v>#REF!</v>
      </c>
      <c r="F1273" s="56">
        <f>Nachschleiftexte!C1226</f>
        <v>0</v>
      </c>
      <c r="G1273" s="56">
        <f>Nachschleiftexte!D1226</f>
        <v>0</v>
      </c>
      <c r="H1273" s="56">
        <f>Nachschleiftexte!O1226</f>
        <v>0</v>
      </c>
      <c r="I1273" s="131">
        <f>Nachschleiftexte!G1226</f>
        <v>0</v>
      </c>
      <c r="J1273" s="56">
        <f>Nachschleiftexte!E1226</f>
        <v>0</v>
      </c>
      <c r="K1273" s="56">
        <f>Nachschleiftexte!J1226</f>
        <v>0</v>
      </c>
      <c r="L1273" s="56">
        <f>Nachschleiftexte!X1226</f>
        <v>0</v>
      </c>
      <c r="M1273" s="56">
        <f>Nachschleiftexte!Y1226</f>
        <v>0</v>
      </c>
      <c r="N1273" s="56">
        <f>Nachschleiftexte!K1226</f>
        <v>0</v>
      </c>
      <c r="O1273" s="56">
        <f>Nachschleiftexte!L1226</f>
        <v>0</v>
      </c>
      <c r="P1273" s="56">
        <f>Nachschleiftexte!F1226</f>
        <v>0</v>
      </c>
      <c r="Q1273" s="56">
        <f>Nachschleiftexte!AD1226</f>
        <v>0</v>
      </c>
      <c r="R1273" s="56">
        <f>Nachschleiftexte!R1226</f>
        <v>0</v>
      </c>
      <c r="S1273" s="56">
        <f>Nachschleiftexte!N1226</f>
        <v>0</v>
      </c>
      <c r="T1273" s="56">
        <f>Nachschleiftexte!AB1226</f>
        <v>0</v>
      </c>
    </row>
    <row r="1274" spans="3:20" s="6" customFormat="1" x14ac:dyDescent="0.25">
      <c r="C1274" s="82">
        <f>Nachschleiftexte!A1227</f>
        <v>0</v>
      </c>
      <c r="D1274" s="56" t="str">
        <f>IF(C1274=[1]Sheet1!A1218,"ok","falsch")</f>
        <v>ok</v>
      </c>
      <c r="E1274" s="57" t="e" cm="1">
        <f t="array" aca="1" ref="E1274" ca="1">INDIRECT(A1277&amp;B1277)</f>
        <v>#REF!</v>
      </c>
      <c r="F1274" s="56">
        <f>Nachschleiftexte!C1227</f>
        <v>0</v>
      </c>
      <c r="G1274" s="56">
        <f>Nachschleiftexte!D1227</f>
        <v>0</v>
      </c>
      <c r="H1274" s="56">
        <f>Nachschleiftexte!O1227</f>
        <v>0</v>
      </c>
      <c r="I1274" s="131">
        <f>Nachschleiftexte!G1227</f>
        <v>0</v>
      </c>
      <c r="J1274" s="56">
        <f>Nachschleiftexte!E1227</f>
        <v>0</v>
      </c>
      <c r="K1274" s="56">
        <f>Nachschleiftexte!J1227</f>
        <v>0</v>
      </c>
      <c r="L1274" s="56">
        <f>Nachschleiftexte!X1227</f>
        <v>0</v>
      </c>
      <c r="M1274" s="56">
        <f>Nachschleiftexte!Y1227</f>
        <v>0</v>
      </c>
      <c r="N1274" s="56">
        <f>Nachschleiftexte!K1227</f>
        <v>0</v>
      </c>
      <c r="O1274" s="56">
        <f>Nachschleiftexte!L1227</f>
        <v>0</v>
      </c>
      <c r="P1274" s="56">
        <f>Nachschleiftexte!F1227</f>
        <v>0</v>
      </c>
      <c r="Q1274" s="56">
        <f>Nachschleiftexte!AD1227</f>
        <v>0</v>
      </c>
      <c r="R1274" s="56">
        <f>Nachschleiftexte!R1227</f>
        <v>0</v>
      </c>
      <c r="S1274" s="56">
        <f>Nachschleiftexte!N1227</f>
        <v>0</v>
      </c>
      <c r="T1274" s="56">
        <f>Nachschleiftexte!AB1227</f>
        <v>0</v>
      </c>
    </row>
    <row r="1275" spans="3:20" x14ac:dyDescent="0.25">
      <c r="C1275" s="82">
        <f>Nachschleiftexte!A1228</f>
        <v>0</v>
      </c>
      <c r="D1275" s="56" t="str">
        <f>IF(C1275=[1]Sheet1!A1219,"ok","falsch")</f>
        <v>ok</v>
      </c>
      <c r="E1275" s="57" t="e" cm="1">
        <f t="array" aca="1" ref="E1275" ca="1">INDIRECT(A1278&amp;B1278)</f>
        <v>#REF!</v>
      </c>
      <c r="F1275" s="56">
        <f>Nachschleiftexte!C1228</f>
        <v>0</v>
      </c>
      <c r="G1275" s="56">
        <f>Nachschleiftexte!D1228</f>
        <v>0</v>
      </c>
      <c r="H1275" s="56">
        <f>Nachschleiftexte!O1228</f>
        <v>0</v>
      </c>
      <c r="I1275" s="131">
        <f>Nachschleiftexte!G1228</f>
        <v>0</v>
      </c>
      <c r="J1275" s="56">
        <f>Nachschleiftexte!E1228</f>
        <v>0</v>
      </c>
      <c r="K1275" s="56">
        <f>Nachschleiftexte!J1228</f>
        <v>0</v>
      </c>
      <c r="L1275" s="56">
        <f>Nachschleiftexte!X1228</f>
        <v>0</v>
      </c>
      <c r="M1275" s="56">
        <f>Nachschleiftexte!Y1228</f>
        <v>0</v>
      </c>
      <c r="N1275" s="56">
        <f>Nachschleiftexte!K1228</f>
        <v>0</v>
      </c>
      <c r="O1275" s="56">
        <f>Nachschleiftexte!L1228</f>
        <v>0</v>
      </c>
      <c r="P1275" s="56">
        <f>Nachschleiftexte!F1228</f>
        <v>0</v>
      </c>
      <c r="Q1275" s="56">
        <f>Nachschleiftexte!AD1228</f>
        <v>0</v>
      </c>
      <c r="R1275" s="56">
        <f>Nachschleiftexte!R1228</f>
        <v>0</v>
      </c>
      <c r="S1275" s="56">
        <f>Nachschleiftexte!N1228</f>
        <v>0</v>
      </c>
      <c r="T1275" s="56">
        <f>Nachschleiftexte!AB1228</f>
        <v>0</v>
      </c>
    </row>
    <row r="1276" spans="3:20" s="6" customFormat="1" x14ac:dyDescent="0.25">
      <c r="C1276" s="82">
        <f>Nachschleiftexte!A1229</f>
        <v>0</v>
      </c>
      <c r="D1276" s="56" t="str">
        <f>IF(C1276=[1]Sheet1!A1220,"ok","falsch")</f>
        <v>ok</v>
      </c>
      <c r="E1276" s="57" t="e" cm="1">
        <f t="array" aca="1" ref="E1276" ca="1">INDIRECT(A1279&amp;B1279)</f>
        <v>#REF!</v>
      </c>
      <c r="F1276" s="56">
        <f>Nachschleiftexte!C1229</f>
        <v>0</v>
      </c>
      <c r="G1276" s="56">
        <f>Nachschleiftexte!D1229</f>
        <v>0</v>
      </c>
      <c r="H1276" s="56">
        <f>Nachschleiftexte!O1229</f>
        <v>0</v>
      </c>
      <c r="I1276" s="131">
        <f>Nachschleiftexte!G1229</f>
        <v>0</v>
      </c>
      <c r="J1276" s="56">
        <f>Nachschleiftexte!E1229</f>
        <v>0</v>
      </c>
      <c r="K1276" s="56">
        <f>Nachschleiftexte!J1229</f>
        <v>0</v>
      </c>
      <c r="L1276" s="56">
        <f>Nachschleiftexte!X1229</f>
        <v>0</v>
      </c>
      <c r="M1276" s="56">
        <f>Nachschleiftexte!Y1229</f>
        <v>0</v>
      </c>
      <c r="N1276" s="56">
        <f>Nachschleiftexte!K1229</f>
        <v>0</v>
      </c>
      <c r="O1276" s="56">
        <f>Nachschleiftexte!L1229</f>
        <v>0</v>
      </c>
      <c r="P1276" s="56">
        <f>Nachschleiftexte!F1229</f>
        <v>0</v>
      </c>
      <c r="Q1276" s="56">
        <f>Nachschleiftexte!AD1229</f>
        <v>0</v>
      </c>
      <c r="R1276" s="56">
        <f>Nachschleiftexte!R1229</f>
        <v>0</v>
      </c>
      <c r="S1276" s="56">
        <f>Nachschleiftexte!N1229</f>
        <v>0</v>
      </c>
      <c r="T1276" s="56">
        <f>Nachschleiftexte!AB1229</f>
        <v>0</v>
      </c>
    </row>
    <row r="1277" spans="3:20" x14ac:dyDescent="0.25">
      <c r="C1277" s="82">
        <f>Nachschleiftexte!A1230</f>
        <v>0</v>
      </c>
      <c r="D1277" s="56" t="str">
        <f>IF(C1277=[1]Sheet1!A1221,"ok","falsch")</f>
        <v>ok</v>
      </c>
      <c r="E1277" s="57" t="e" cm="1">
        <f t="array" aca="1" ref="E1277" ca="1">INDIRECT(A1280&amp;B1280)</f>
        <v>#REF!</v>
      </c>
      <c r="F1277" s="56">
        <f>Nachschleiftexte!C1230</f>
        <v>0</v>
      </c>
      <c r="G1277" s="56">
        <f>Nachschleiftexte!D1230</f>
        <v>0</v>
      </c>
      <c r="H1277" s="56">
        <f>Nachschleiftexte!O1230</f>
        <v>0</v>
      </c>
      <c r="I1277" s="131">
        <f>Nachschleiftexte!G1230</f>
        <v>0</v>
      </c>
      <c r="J1277" s="56">
        <f>Nachschleiftexte!E1230</f>
        <v>0</v>
      </c>
      <c r="K1277" s="56">
        <f>Nachschleiftexte!J1230</f>
        <v>0</v>
      </c>
      <c r="L1277" s="56">
        <f>Nachschleiftexte!X1230</f>
        <v>0</v>
      </c>
      <c r="M1277" s="56">
        <f>Nachschleiftexte!Y1230</f>
        <v>0</v>
      </c>
      <c r="N1277" s="56">
        <f>Nachschleiftexte!K1230</f>
        <v>0</v>
      </c>
      <c r="O1277" s="56">
        <f>Nachschleiftexte!L1230</f>
        <v>0</v>
      </c>
      <c r="P1277" s="56">
        <f>Nachschleiftexte!F1230</f>
        <v>0</v>
      </c>
      <c r="Q1277" s="56">
        <f>Nachschleiftexte!AD1230</f>
        <v>0</v>
      </c>
      <c r="R1277" s="56">
        <f>Nachschleiftexte!R1230</f>
        <v>0</v>
      </c>
      <c r="S1277" s="56">
        <f>Nachschleiftexte!N1230</f>
        <v>0</v>
      </c>
      <c r="T1277" s="56">
        <f>Nachschleiftexte!AB1230</f>
        <v>0</v>
      </c>
    </row>
    <row r="1278" spans="3:20" s="6" customFormat="1" x14ac:dyDescent="0.25">
      <c r="C1278" s="82">
        <f>Nachschleiftexte!A1231</f>
        <v>0</v>
      </c>
      <c r="D1278" s="56" t="str">
        <f>IF(C1278=[1]Sheet1!A1222,"ok","falsch")</f>
        <v>ok</v>
      </c>
      <c r="E1278" s="57" t="e" cm="1">
        <f t="array" aca="1" ref="E1278" ca="1">INDIRECT(A1281&amp;B1281)</f>
        <v>#REF!</v>
      </c>
      <c r="F1278" s="56">
        <f>Nachschleiftexte!C1231</f>
        <v>0</v>
      </c>
      <c r="G1278" s="56">
        <f>Nachschleiftexte!D1231</f>
        <v>0</v>
      </c>
      <c r="H1278" s="56">
        <f>Nachschleiftexte!O1231</f>
        <v>0</v>
      </c>
      <c r="I1278" s="131">
        <f>Nachschleiftexte!G1231</f>
        <v>0</v>
      </c>
      <c r="J1278" s="56">
        <f>Nachschleiftexte!E1231</f>
        <v>0</v>
      </c>
      <c r="K1278" s="56">
        <f>Nachschleiftexte!J1231</f>
        <v>0</v>
      </c>
      <c r="L1278" s="56">
        <f>Nachschleiftexte!X1231</f>
        <v>0</v>
      </c>
      <c r="M1278" s="56">
        <f>Nachschleiftexte!Y1231</f>
        <v>0</v>
      </c>
      <c r="N1278" s="56">
        <f>Nachschleiftexte!K1231</f>
        <v>0</v>
      </c>
      <c r="O1278" s="56">
        <f>Nachschleiftexte!L1231</f>
        <v>0</v>
      </c>
      <c r="P1278" s="56">
        <f>Nachschleiftexte!F1231</f>
        <v>0</v>
      </c>
      <c r="Q1278" s="56">
        <f>Nachschleiftexte!AD1231</f>
        <v>0</v>
      </c>
      <c r="R1278" s="56">
        <f>Nachschleiftexte!R1231</f>
        <v>0</v>
      </c>
      <c r="S1278" s="56">
        <f>Nachschleiftexte!N1231</f>
        <v>0</v>
      </c>
      <c r="T1278" s="56">
        <f>Nachschleiftexte!AB1231</f>
        <v>0</v>
      </c>
    </row>
    <row r="1279" spans="3:20" x14ac:dyDescent="0.25">
      <c r="C1279" s="82">
        <f>Nachschleiftexte!A1232</f>
        <v>0</v>
      </c>
      <c r="D1279" s="56" t="str">
        <f>IF(C1279=[1]Sheet1!A1223,"ok","falsch")</f>
        <v>ok</v>
      </c>
      <c r="E1279" s="57" t="e" cm="1">
        <f t="array" aca="1" ref="E1279" ca="1">INDIRECT(A1282&amp;B1282)</f>
        <v>#REF!</v>
      </c>
      <c r="F1279" s="56">
        <f>Nachschleiftexte!C1232</f>
        <v>0</v>
      </c>
      <c r="G1279" s="56">
        <f>Nachschleiftexte!D1232</f>
        <v>0</v>
      </c>
      <c r="H1279" s="56">
        <f>Nachschleiftexte!O1232</f>
        <v>0</v>
      </c>
      <c r="I1279" s="131">
        <f>Nachschleiftexte!G1232</f>
        <v>0</v>
      </c>
      <c r="J1279" s="56">
        <f>Nachschleiftexte!E1232</f>
        <v>0</v>
      </c>
      <c r="K1279" s="56">
        <f>Nachschleiftexte!J1232</f>
        <v>0</v>
      </c>
      <c r="L1279" s="56">
        <f>Nachschleiftexte!X1232</f>
        <v>0</v>
      </c>
      <c r="M1279" s="56">
        <f>Nachschleiftexte!Y1232</f>
        <v>0</v>
      </c>
      <c r="N1279" s="56">
        <f>Nachschleiftexte!K1232</f>
        <v>0</v>
      </c>
      <c r="O1279" s="56">
        <f>Nachschleiftexte!L1232</f>
        <v>0</v>
      </c>
      <c r="P1279" s="56">
        <f>Nachschleiftexte!F1232</f>
        <v>0</v>
      </c>
      <c r="Q1279" s="56">
        <f>Nachschleiftexte!AD1232</f>
        <v>0</v>
      </c>
      <c r="R1279" s="56">
        <f>Nachschleiftexte!R1232</f>
        <v>0</v>
      </c>
      <c r="S1279" s="56">
        <f>Nachschleiftexte!N1232</f>
        <v>0</v>
      </c>
      <c r="T1279" s="56">
        <f>Nachschleiftexte!AB1232</f>
        <v>0</v>
      </c>
    </row>
    <row r="1280" spans="3:20" s="6" customFormat="1" x14ac:dyDescent="0.25">
      <c r="C1280" s="82">
        <f>Nachschleiftexte!A1233</f>
        <v>0</v>
      </c>
      <c r="D1280" s="56" t="str">
        <f>IF(C1280=[1]Sheet1!A1224,"ok","falsch")</f>
        <v>ok</v>
      </c>
      <c r="E1280" s="57" t="e" cm="1">
        <f t="array" aca="1" ref="E1280" ca="1">INDIRECT(A1283&amp;B1283)</f>
        <v>#REF!</v>
      </c>
      <c r="F1280" s="56">
        <f>Nachschleiftexte!C1233</f>
        <v>0</v>
      </c>
      <c r="G1280" s="56">
        <f>Nachschleiftexte!D1233</f>
        <v>0</v>
      </c>
      <c r="H1280" s="56">
        <f>Nachschleiftexte!O1233</f>
        <v>0</v>
      </c>
      <c r="I1280" s="131">
        <f>Nachschleiftexte!G1233</f>
        <v>0</v>
      </c>
      <c r="J1280" s="56">
        <f>Nachschleiftexte!E1233</f>
        <v>0</v>
      </c>
      <c r="K1280" s="56">
        <f>Nachschleiftexte!J1233</f>
        <v>0</v>
      </c>
      <c r="L1280" s="56">
        <f>Nachschleiftexte!X1233</f>
        <v>0</v>
      </c>
      <c r="M1280" s="56">
        <f>Nachschleiftexte!Y1233</f>
        <v>0</v>
      </c>
      <c r="N1280" s="56">
        <f>Nachschleiftexte!K1233</f>
        <v>0</v>
      </c>
      <c r="O1280" s="56">
        <f>Nachschleiftexte!L1233</f>
        <v>0</v>
      </c>
      <c r="P1280" s="56">
        <f>Nachschleiftexte!F1233</f>
        <v>0</v>
      </c>
      <c r="Q1280" s="56">
        <f>Nachschleiftexte!AD1233</f>
        <v>0</v>
      </c>
      <c r="R1280" s="56">
        <f>Nachschleiftexte!R1233</f>
        <v>0</v>
      </c>
      <c r="S1280" s="56">
        <f>Nachschleiftexte!N1233</f>
        <v>0</v>
      </c>
      <c r="T1280" s="56">
        <f>Nachschleiftexte!AB1233</f>
        <v>0</v>
      </c>
    </row>
    <row r="1281" spans="3:20" x14ac:dyDescent="0.25">
      <c r="C1281" s="82">
        <f>Nachschleiftexte!A1234</f>
        <v>0</v>
      </c>
      <c r="D1281" s="56" t="str">
        <f>IF(C1281=[1]Sheet1!A1225,"ok","falsch")</f>
        <v>ok</v>
      </c>
      <c r="E1281" s="57" t="e" cm="1">
        <f t="array" aca="1" ref="E1281" ca="1">INDIRECT(A1284&amp;B1284)</f>
        <v>#REF!</v>
      </c>
      <c r="F1281" s="56">
        <f>Nachschleiftexte!C1234</f>
        <v>0</v>
      </c>
      <c r="G1281" s="56">
        <f>Nachschleiftexte!D1234</f>
        <v>0</v>
      </c>
      <c r="H1281" s="56">
        <f>Nachschleiftexte!O1234</f>
        <v>0</v>
      </c>
      <c r="I1281" s="131">
        <f>Nachschleiftexte!G1234</f>
        <v>0</v>
      </c>
      <c r="J1281" s="56">
        <f>Nachschleiftexte!E1234</f>
        <v>0</v>
      </c>
      <c r="K1281" s="56">
        <f>Nachschleiftexte!J1234</f>
        <v>0</v>
      </c>
      <c r="L1281" s="56">
        <f>Nachschleiftexte!X1234</f>
        <v>0</v>
      </c>
      <c r="M1281" s="56">
        <f>Nachschleiftexte!Y1234</f>
        <v>0</v>
      </c>
      <c r="N1281" s="56">
        <f>Nachschleiftexte!K1234</f>
        <v>0</v>
      </c>
      <c r="O1281" s="56">
        <f>Nachschleiftexte!L1234</f>
        <v>0</v>
      </c>
      <c r="P1281" s="56">
        <f>Nachschleiftexte!F1234</f>
        <v>0</v>
      </c>
      <c r="Q1281" s="56">
        <f>Nachschleiftexte!AD1234</f>
        <v>0</v>
      </c>
      <c r="R1281" s="56">
        <f>Nachschleiftexte!R1234</f>
        <v>0</v>
      </c>
      <c r="S1281" s="56">
        <f>Nachschleiftexte!N1234</f>
        <v>0</v>
      </c>
      <c r="T1281" s="56">
        <f>Nachschleiftexte!AB1234</f>
        <v>0</v>
      </c>
    </row>
    <row r="1282" spans="3:20" s="6" customFormat="1" x14ac:dyDescent="0.25">
      <c r="C1282" s="82">
        <f>Nachschleiftexte!A1235</f>
        <v>0</v>
      </c>
      <c r="D1282" s="56" t="str">
        <f>IF(C1282=[1]Sheet1!A1226,"ok","falsch")</f>
        <v>ok</v>
      </c>
      <c r="E1282" s="57" t="e" cm="1">
        <f t="array" aca="1" ref="E1282" ca="1">INDIRECT(A1285&amp;B1285)</f>
        <v>#REF!</v>
      </c>
      <c r="F1282" s="56">
        <f>Nachschleiftexte!C1235</f>
        <v>0</v>
      </c>
      <c r="G1282" s="56">
        <f>Nachschleiftexte!D1235</f>
        <v>0</v>
      </c>
      <c r="H1282" s="56">
        <f>Nachschleiftexte!O1235</f>
        <v>0</v>
      </c>
      <c r="I1282" s="131">
        <f>Nachschleiftexte!G1235</f>
        <v>0</v>
      </c>
      <c r="J1282" s="56">
        <f>Nachschleiftexte!E1235</f>
        <v>0</v>
      </c>
      <c r="K1282" s="56">
        <f>Nachschleiftexte!J1235</f>
        <v>0</v>
      </c>
      <c r="L1282" s="56">
        <f>Nachschleiftexte!X1235</f>
        <v>0</v>
      </c>
      <c r="M1282" s="56">
        <f>Nachschleiftexte!Y1235</f>
        <v>0</v>
      </c>
      <c r="N1282" s="56">
        <f>Nachschleiftexte!K1235</f>
        <v>0</v>
      </c>
      <c r="O1282" s="56">
        <f>Nachschleiftexte!L1235</f>
        <v>0</v>
      </c>
      <c r="P1282" s="56">
        <f>Nachschleiftexte!F1235</f>
        <v>0</v>
      </c>
      <c r="Q1282" s="56">
        <f>Nachschleiftexte!AD1235</f>
        <v>0</v>
      </c>
      <c r="R1282" s="56">
        <f>Nachschleiftexte!R1235</f>
        <v>0</v>
      </c>
      <c r="S1282" s="56">
        <f>Nachschleiftexte!N1235</f>
        <v>0</v>
      </c>
      <c r="T1282" s="56">
        <f>Nachschleiftexte!AB1235</f>
        <v>0</v>
      </c>
    </row>
    <row r="1283" spans="3:20" x14ac:dyDescent="0.25">
      <c r="C1283" s="82">
        <f>Nachschleiftexte!A1236</f>
        <v>0</v>
      </c>
      <c r="D1283" s="56" t="str">
        <f>IF(C1283=[1]Sheet1!A1227,"ok","falsch")</f>
        <v>ok</v>
      </c>
      <c r="E1283" s="57" t="e" cm="1">
        <f t="array" aca="1" ref="E1283" ca="1">INDIRECT(A1286&amp;B1286)</f>
        <v>#REF!</v>
      </c>
      <c r="F1283" s="56">
        <f>Nachschleiftexte!C1236</f>
        <v>0</v>
      </c>
      <c r="G1283" s="56">
        <f>Nachschleiftexte!D1236</f>
        <v>0</v>
      </c>
      <c r="H1283" s="56">
        <f>Nachschleiftexte!O1236</f>
        <v>0</v>
      </c>
      <c r="I1283" s="131">
        <f>Nachschleiftexte!G1236</f>
        <v>0</v>
      </c>
      <c r="J1283" s="56">
        <f>Nachschleiftexte!E1236</f>
        <v>0</v>
      </c>
      <c r="K1283" s="56">
        <f>Nachschleiftexte!J1236</f>
        <v>0</v>
      </c>
      <c r="L1283" s="56">
        <f>Nachschleiftexte!X1236</f>
        <v>0</v>
      </c>
      <c r="M1283" s="56">
        <f>Nachschleiftexte!Y1236</f>
        <v>0</v>
      </c>
      <c r="N1283" s="56">
        <f>Nachschleiftexte!K1236</f>
        <v>0</v>
      </c>
      <c r="O1283" s="56">
        <f>Nachschleiftexte!L1236</f>
        <v>0</v>
      </c>
      <c r="P1283" s="56">
        <f>Nachschleiftexte!F1236</f>
        <v>0</v>
      </c>
      <c r="Q1283" s="56">
        <f>Nachschleiftexte!AD1236</f>
        <v>0</v>
      </c>
      <c r="R1283" s="56">
        <f>Nachschleiftexte!R1236</f>
        <v>0</v>
      </c>
      <c r="S1283" s="56">
        <f>Nachschleiftexte!N1236</f>
        <v>0</v>
      </c>
      <c r="T1283" s="56">
        <f>Nachschleiftexte!AB1236</f>
        <v>0</v>
      </c>
    </row>
    <row r="1284" spans="3:20" s="6" customFormat="1" x14ac:dyDescent="0.25">
      <c r="C1284" s="82">
        <f>Nachschleiftexte!A1237</f>
        <v>0</v>
      </c>
      <c r="D1284" s="56" t="str">
        <f>IF(C1284=[1]Sheet1!A1228,"ok","falsch")</f>
        <v>ok</v>
      </c>
      <c r="E1284" s="57" t="e" cm="1">
        <f t="array" aca="1" ref="E1284" ca="1">INDIRECT(A1287&amp;B1287)</f>
        <v>#REF!</v>
      </c>
      <c r="F1284" s="56">
        <f>Nachschleiftexte!C1237</f>
        <v>0</v>
      </c>
      <c r="G1284" s="56">
        <f>Nachschleiftexte!D1237</f>
        <v>0</v>
      </c>
      <c r="H1284" s="56">
        <f>Nachschleiftexte!O1237</f>
        <v>0</v>
      </c>
      <c r="I1284" s="131">
        <f>Nachschleiftexte!G1237</f>
        <v>0</v>
      </c>
      <c r="J1284" s="56">
        <f>Nachschleiftexte!E1237</f>
        <v>0</v>
      </c>
      <c r="K1284" s="56">
        <f>Nachschleiftexte!J1237</f>
        <v>0</v>
      </c>
      <c r="L1284" s="56">
        <f>Nachschleiftexte!X1237</f>
        <v>0</v>
      </c>
      <c r="M1284" s="56">
        <f>Nachschleiftexte!Y1237</f>
        <v>0</v>
      </c>
      <c r="N1284" s="56">
        <f>Nachschleiftexte!K1237</f>
        <v>0</v>
      </c>
      <c r="O1284" s="56">
        <f>Nachschleiftexte!L1237</f>
        <v>0</v>
      </c>
      <c r="P1284" s="56">
        <f>Nachschleiftexte!F1237</f>
        <v>0</v>
      </c>
      <c r="Q1284" s="56">
        <f>Nachschleiftexte!AD1237</f>
        <v>0</v>
      </c>
      <c r="R1284" s="56">
        <f>Nachschleiftexte!R1237</f>
        <v>0</v>
      </c>
      <c r="S1284" s="56">
        <f>Nachschleiftexte!N1237</f>
        <v>0</v>
      </c>
      <c r="T1284" s="56">
        <f>Nachschleiftexte!AB1237</f>
        <v>0</v>
      </c>
    </row>
    <row r="1285" spans="3:20" x14ac:dyDescent="0.25">
      <c r="C1285" s="82">
        <f>Nachschleiftexte!A1238</f>
        <v>0</v>
      </c>
      <c r="D1285" s="56" t="str">
        <f>IF(C1285=[1]Sheet1!A1229,"ok","falsch")</f>
        <v>ok</v>
      </c>
      <c r="E1285" s="57" t="e" cm="1">
        <f t="array" aca="1" ref="E1285" ca="1">INDIRECT(A1288&amp;B1288)</f>
        <v>#REF!</v>
      </c>
      <c r="F1285" s="56">
        <f>Nachschleiftexte!C1238</f>
        <v>0</v>
      </c>
      <c r="G1285" s="56">
        <f>Nachschleiftexte!D1238</f>
        <v>0</v>
      </c>
      <c r="H1285" s="56">
        <f>Nachschleiftexte!O1238</f>
        <v>0</v>
      </c>
      <c r="I1285" s="131">
        <f>Nachschleiftexte!G1238</f>
        <v>0</v>
      </c>
      <c r="J1285" s="56">
        <f>Nachschleiftexte!E1238</f>
        <v>0</v>
      </c>
      <c r="K1285" s="56">
        <f>Nachschleiftexte!J1238</f>
        <v>0</v>
      </c>
      <c r="L1285" s="56">
        <f>Nachschleiftexte!X1238</f>
        <v>0</v>
      </c>
      <c r="M1285" s="56">
        <f>Nachschleiftexte!Y1238</f>
        <v>0</v>
      </c>
      <c r="N1285" s="56">
        <f>Nachschleiftexte!K1238</f>
        <v>0</v>
      </c>
      <c r="O1285" s="56">
        <f>Nachschleiftexte!L1238</f>
        <v>0</v>
      </c>
      <c r="P1285" s="56">
        <f>Nachschleiftexte!F1238</f>
        <v>0</v>
      </c>
      <c r="Q1285" s="56">
        <f>Nachschleiftexte!AD1238</f>
        <v>0</v>
      </c>
      <c r="R1285" s="56">
        <f>Nachschleiftexte!R1238</f>
        <v>0</v>
      </c>
      <c r="S1285" s="56">
        <f>Nachschleiftexte!N1238</f>
        <v>0</v>
      </c>
      <c r="T1285" s="56">
        <f>Nachschleiftexte!AB1238</f>
        <v>0</v>
      </c>
    </row>
    <row r="1286" spans="3:20" s="6" customFormat="1" x14ac:dyDescent="0.25">
      <c r="C1286" s="82">
        <f>Nachschleiftexte!A1239</f>
        <v>0</v>
      </c>
      <c r="D1286" s="56" t="str">
        <f>IF(C1286=[1]Sheet1!A1230,"ok","falsch")</f>
        <v>ok</v>
      </c>
      <c r="E1286" s="57" t="e" cm="1">
        <f t="array" aca="1" ref="E1286" ca="1">INDIRECT(A1289&amp;B1289)</f>
        <v>#REF!</v>
      </c>
      <c r="F1286" s="56">
        <f>Nachschleiftexte!C1239</f>
        <v>0</v>
      </c>
      <c r="G1286" s="56">
        <f>Nachschleiftexte!D1239</f>
        <v>0</v>
      </c>
      <c r="H1286" s="56">
        <f>Nachschleiftexte!O1239</f>
        <v>0</v>
      </c>
      <c r="I1286" s="131">
        <f>Nachschleiftexte!G1239</f>
        <v>0</v>
      </c>
      <c r="J1286" s="56">
        <f>Nachschleiftexte!E1239</f>
        <v>0</v>
      </c>
      <c r="K1286" s="56">
        <f>Nachschleiftexte!J1239</f>
        <v>0</v>
      </c>
      <c r="L1286" s="56">
        <f>Nachschleiftexte!X1239</f>
        <v>0</v>
      </c>
      <c r="M1286" s="56">
        <f>Nachschleiftexte!Y1239</f>
        <v>0</v>
      </c>
      <c r="N1286" s="56">
        <f>Nachschleiftexte!K1239</f>
        <v>0</v>
      </c>
      <c r="O1286" s="56">
        <f>Nachschleiftexte!L1239</f>
        <v>0</v>
      </c>
      <c r="P1286" s="56">
        <f>Nachschleiftexte!F1239</f>
        <v>0</v>
      </c>
      <c r="Q1286" s="56">
        <f>Nachschleiftexte!AD1239</f>
        <v>0</v>
      </c>
      <c r="R1286" s="56">
        <f>Nachschleiftexte!R1239</f>
        <v>0</v>
      </c>
      <c r="S1286" s="56">
        <f>Nachschleiftexte!N1239</f>
        <v>0</v>
      </c>
      <c r="T1286" s="56">
        <f>Nachschleiftexte!AB1239</f>
        <v>0</v>
      </c>
    </row>
    <row r="1287" spans="3:20" x14ac:dyDescent="0.25">
      <c r="C1287" s="82">
        <f>Nachschleiftexte!A1240</f>
        <v>0</v>
      </c>
      <c r="D1287" s="56" t="str">
        <f>IF(C1287=[1]Sheet1!A1231,"ok","falsch")</f>
        <v>ok</v>
      </c>
      <c r="E1287" s="57" t="e" cm="1">
        <f t="array" aca="1" ref="E1287" ca="1">INDIRECT(A1290&amp;B1290)</f>
        <v>#REF!</v>
      </c>
      <c r="F1287" s="56">
        <f>Nachschleiftexte!C1240</f>
        <v>0</v>
      </c>
      <c r="G1287" s="56">
        <f>Nachschleiftexte!D1240</f>
        <v>0</v>
      </c>
      <c r="H1287" s="56">
        <f>Nachschleiftexte!O1240</f>
        <v>0</v>
      </c>
      <c r="I1287" s="131">
        <f>Nachschleiftexte!G1240</f>
        <v>0</v>
      </c>
      <c r="J1287" s="56">
        <f>Nachschleiftexte!E1240</f>
        <v>0</v>
      </c>
      <c r="K1287" s="56">
        <f>Nachschleiftexte!J1240</f>
        <v>0</v>
      </c>
      <c r="L1287" s="56">
        <f>Nachschleiftexte!X1240</f>
        <v>0</v>
      </c>
      <c r="M1287" s="56">
        <f>Nachschleiftexte!Y1240</f>
        <v>0</v>
      </c>
      <c r="N1287" s="56">
        <f>Nachschleiftexte!K1240</f>
        <v>0</v>
      </c>
      <c r="O1287" s="56">
        <f>Nachschleiftexte!L1240</f>
        <v>0</v>
      </c>
      <c r="P1287" s="56">
        <f>Nachschleiftexte!F1240</f>
        <v>0</v>
      </c>
      <c r="Q1287" s="56">
        <f>Nachschleiftexte!AD1240</f>
        <v>0</v>
      </c>
      <c r="R1287" s="56">
        <f>Nachschleiftexte!R1240</f>
        <v>0</v>
      </c>
      <c r="S1287" s="56">
        <f>Nachschleiftexte!N1240</f>
        <v>0</v>
      </c>
      <c r="T1287" s="56">
        <f>Nachschleiftexte!AB1240</f>
        <v>0</v>
      </c>
    </row>
    <row r="1288" spans="3:20" s="6" customFormat="1" x14ac:dyDescent="0.25">
      <c r="C1288" s="82">
        <f>Nachschleiftexte!A1241</f>
        <v>0</v>
      </c>
      <c r="D1288" s="56" t="str">
        <f>IF(C1288=[1]Sheet1!A1232,"ok","falsch")</f>
        <v>ok</v>
      </c>
      <c r="E1288" s="57" t="e" cm="1">
        <f t="array" aca="1" ref="E1288" ca="1">INDIRECT(A1291&amp;B1291)</f>
        <v>#REF!</v>
      </c>
      <c r="F1288" s="56">
        <f>Nachschleiftexte!C1241</f>
        <v>0</v>
      </c>
      <c r="G1288" s="56">
        <f>Nachschleiftexte!D1241</f>
        <v>0</v>
      </c>
      <c r="H1288" s="56">
        <f>Nachschleiftexte!O1241</f>
        <v>0</v>
      </c>
      <c r="I1288" s="131">
        <f>Nachschleiftexte!G1241</f>
        <v>0</v>
      </c>
      <c r="J1288" s="56">
        <f>Nachschleiftexte!E1241</f>
        <v>0</v>
      </c>
      <c r="K1288" s="56">
        <f>Nachschleiftexte!J1241</f>
        <v>0</v>
      </c>
      <c r="L1288" s="56">
        <f>Nachschleiftexte!X1241</f>
        <v>0</v>
      </c>
      <c r="M1288" s="56">
        <f>Nachschleiftexte!Y1241</f>
        <v>0</v>
      </c>
      <c r="N1288" s="56">
        <f>Nachschleiftexte!K1241</f>
        <v>0</v>
      </c>
      <c r="O1288" s="56">
        <f>Nachschleiftexte!L1241</f>
        <v>0</v>
      </c>
      <c r="P1288" s="56">
        <f>Nachschleiftexte!F1241</f>
        <v>0</v>
      </c>
      <c r="Q1288" s="56">
        <f>Nachschleiftexte!AD1241</f>
        <v>0</v>
      </c>
      <c r="R1288" s="56">
        <f>Nachschleiftexte!R1241</f>
        <v>0</v>
      </c>
      <c r="S1288" s="56">
        <f>Nachschleiftexte!N1241</f>
        <v>0</v>
      </c>
      <c r="T1288" s="56">
        <f>Nachschleiftexte!AB1241</f>
        <v>0</v>
      </c>
    </row>
    <row r="1289" spans="3:20" x14ac:dyDescent="0.25">
      <c r="C1289" s="82">
        <f>Nachschleiftexte!A1242</f>
        <v>0</v>
      </c>
      <c r="D1289" s="56" t="str">
        <f>IF(C1289=[1]Sheet1!A1233,"ok","falsch")</f>
        <v>ok</v>
      </c>
      <c r="E1289" s="57" t="e" cm="1">
        <f t="array" aca="1" ref="E1289" ca="1">INDIRECT(A1292&amp;B1292)</f>
        <v>#REF!</v>
      </c>
      <c r="F1289" s="56">
        <f>Nachschleiftexte!C1242</f>
        <v>0</v>
      </c>
      <c r="G1289" s="56">
        <f>Nachschleiftexte!D1242</f>
        <v>0</v>
      </c>
      <c r="H1289" s="56">
        <f>Nachschleiftexte!O1242</f>
        <v>0</v>
      </c>
      <c r="I1289" s="131">
        <f>Nachschleiftexte!G1242</f>
        <v>0</v>
      </c>
      <c r="J1289" s="56">
        <f>Nachschleiftexte!E1242</f>
        <v>0</v>
      </c>
      <c r="K1289" s="56">
        <f>Nachschleiftexte!J1242</f>
        <v>0</v>
      </c>
      <c r="L1289" s="56">
        <f>Nachschleiftexte!X1242</f>
        <v>0</v>
      </c>
      <c r="M1289" s="56">
        <f>Nachschleiftexte!Y1242</f>
        <v>0</v>
      </c>
      <c r="N1289" s="56">
        <f>Nachschleiftexte!K1242</f>
        <v>0</v>
      </c>
      <c r="O1289" s="56">
        <f>Nachschleiftexte!L1242</f>
        <v>0</v>
      </c>
      <c r="P1289" s="56">
        <f>Nachschleiftexte!F1242</f>
        <v>0</v>
      </c>
      <c r="Q1289" s="56">
        <f>Nachschleiftexte!AD1242</f>
        <v>0</v>
      </c>
      <c r="R1289" s="56">
        <f>Nachschleiftexte!R1242</f>
        <v>0</v>
      </c>
      <c r="S1289" s="56">
        <f>Nachschleiftexte!N1242</f>
        <v>0</v>
      </c>
      <c r="T1289" s="56">
        <f>Nachschleiftexte!AB1242</f>
        <v>0</v>
      </c>
    </row>
    <row r="1290" spans="3:20" s="6" customFormat="1" x14ac:dyDescent="0.25">
      <c r="C1290" s="82">
        <f>Nachschleiftexte!A1243</f>
        <v>0</v>
      </c>
      <c r="D1290" s="56" t="str">
        <f>IF(C1290=[1]Sheet1!A1234,"ok","falsch")</f>
        <v>ok</v>
      </c>
      <c r="E1290" s="57" t="e" cm="1">
        <f t="array" aca="1" ref="E1290" ca="1">INDIRECT(A1293&amp;B1293)</f>
        <v>#REF!</v>
      </c>
      <c r="F1290" s="56">
        <f>Nachschleiftexte!C1243</f>
        <v>0</v>
      </c>
      <c r="G1290" s="56">
        <f>Nachschleiftexte!D1243</f>
        <v>0</v>
      </c>
      <c r="H1290" s="56">
        <f>Nachschleiftexte!O1243</f>
        <v>0</v>
      </c>
      <c r="I1290" s="131">
        <f>Nachschleiftexte!G1243</f>
        <v>0</v>
      </c>
      <c r="J1290" s="56">
        <f>Nachschleiftexte!E1243</f>
        <v>0</v>
      </c>
      <c r="K1290" s="56">
        <f>Nachschleiftexte!J1243</f>
        <v>0</v>
      </c>
      <c r="L1290" s="56">
        <f>Nachschleiftexte!X1243</f>
        <v>0</v>
      </c>
      <c r="M1290" s="56">
        <f>Nachschleiftexte!Y1243</f>
        <v>0</v>
      </c>
      <c r="N1290" s="56">
        <f>Nachschleiftexte!K1243</f>
        <v>0</v>
      </c>
      <c r="O1290" s="56">
        <f>Nachschleiftexte!L1243</f>
        <v>0</v>
      </c>
      <c r="P1290" s="56">
        <f>Nachschleiftexte!F1243</f>
        <v>0</v>
      </c>
      <c r="Q1290" s="56">
        <f>Nachschleiftexte!AD1243</f>
        <v>0</v>
      </c>
      <c r="R1290" s="56">
        <f>Nachschleiftexte!R1243</f>
        <v>0</v>
      </c>
      <c r="S1290" s="56">
        <f>Nachschleiftexte!N1243</f>
        <v>0</v>
      </c>
      <c r="T1290" s="56">
        <f>Nachschleiftexte!AB1243</f>
        <v>0</v>
      </c>
    </row>
    <row r="1291" spans="3:20" x14ac:dyDescent="0.25">
      <c r="C1291" s="82">
        <f>Nachschleiftexte!A1244</f>
        <v>0</v>
      </c>
      <c r="D1291" s="56" t="str">
        <f>IF(C1291=[1]Sheet1!A1235,"ok","falsch")</f>
        <v>ok</v>
      </c>
      <c r="E1291" s="57" t="e" cm="1">
        <f t="array" aca="1" ref="E1291" ca="1">INDIRECT(A1294&amp;B1294)</f>
        <v>#REF!</v>
      </c>
      <c r="F1291" s="56">
        <f>Nachschleiftexte!C1244</f>
        <v>0</v>
      </c>
      <c r="G1291" s="56">
        <f>Nachschleiftexte!D1244</f>
        <v>0</v>
      </c>
      <c r="H1291" s="56">
        <f>Nachschleiftexte!O1244</f>
        <v>0</v>
      </c>
      <c r="I1291" s="131">
        <f>Nachschleiftexte!G1244</f>
        <v>0</v>
      </c>
      <c r="J1291" s="56">
        <f>Nachschleiftexte!E1244</f>
        <v>0</v>
      </c>
      <c r="K1291" s="56">
        <f>Nachschleiftexte!J1244</f>
        <v>0</v>
      </c>
      <c r="L1291" s="56">
        <f>Nachschleiftexte!X1244</f>
        <v>0</v>
      </c>
      <c r="M1291" s="56">
        <f>Nachschleiftexte!Y1244</f>
        <v>0</v>
      </c>
      <c r="N1291" s="56">
        <f>Nachschleiftexte!K1244</f>
        <v>0</v>
      </c>
      <c r="O1291" s="56">
        <f>Nachschleiftexte!L1244</f>
        <v>0</v>
      </c>
      <c r="P1291" s="56">
        <f>Nachschleiftexte!F1244</f>
        <v>0</v>
      </c>
      <c r="Q1291" s="56">
        <f>Nachschleiftexte!AD1244</f>
        <v>0</v>
      </c>
      <c r="R1291" s="56">
        <f>Nachschleiftexte!R1244</f>
        <v>0</v>
      </c>
      <c r="S1291" s="56">
        <f>Nachschleiftexte!N1244</f>
        <v>0</v>
      </c>
      <c r="T1291" s="56">
        <f>Nachschleiftexte!AB1244</f>
        <v>0</v>
      </c>
    </row>
    <row r="1292" spans="3:20" s="6" customFormat="1" x14ac:dyDescent="0.25">
      <c r="C1292" s="82">
        <f>Nachschleiftexte!A1245</f>
        <v>0</v>
      </c>
      <c r="D1292" s="56" t="str">
        <f>IF(C1292=[1]Sheet1!A1236,"ok","falsch")</f>
        <v>ok</v>
      </c>
      <c r="E1292" s="57" t="e" cm="1">
        <f t="array" aca="1" ref="E1292" ca="1">INDIRECT(A1295&amp;B1295)</f>
        <v>#REF!</v>
      </c>
      <c r="F1292" s="56">
        <f>Nachschleiftexte!C1245</f>
        <v>0</v>
      </c>
      <c r="G1292" s="56">
        <f>Nachschleiftexte!D1245</f>
        <v>0</v>
      </c>
      <c r="H1292" s="56">
        <f>Nachschleiftexte!O1245</f>
        <v>0</v>
      </c>
      <c r="I1292" s="131">
        <f>Nachschleiftexte!G1245</f>
        <v>0</v>
      </c>
      <c r="J1292" s="56">
        <f>Nachschleiftexte!E1245</f>
        <v>0</v>
      </c>
      <c r="K1292" s="56">
        <f>Nachschleiftexte!J1245</f>
        <v>0</v>
      </c>
      <c r="L1292" s="56">
        <f>Nachschleiftexte!X1245</f>
        <v>0</v>
      </c>
      <c r="M1292" s="56">
        <f>Nachschleiftexte!Y1245</f>
        <v>0</v>
      </c>
      <c r="N1292" s="56">
        <f>Nachschleiftexte!K1245</f>
        <v>0</v>
      </c>
      <c r="O1292" s="56">
        <f>Nachschleiftexte!L1245</f>
        <v>0</v>
      </c>
      <c r="P1292" s="56">
        <f>Nachschleiftexte!F1245</f>
        <v>0</v>
      </c>
      <c r="Q1292" s="56">
        <f>Nachschleiftexte!AD1245</f>
        <v>0</v>
      </c>
      <c r="R1292" s="56">
        <f>Nachschleiftexte!R1245</f>
        <v>0</v>
      </c>
      <c r="S1292" s="56">
        <f>Nachschleiftexte!N1245</f>
        <v>0</v>
      </c>
      <c r="T1292" s="56">
        <f>Nachschleiftexte!AB1245</f>
        <v>0</v>
      </c>
    </row>
    <row r="1293" spans="3:20" x14ac:dyDescent="0.25">
      <c r="C1293" s="82">
        <f>Nachschleiftexte!A1246</f>
        <v>0</v>
      </c>
      <c r="D1293" s="56" t="str">
        <f>IF(C1293=[1]Sheet1!A1237,"ok","falsch")</f>
        <v>ok</v>
      </c>
      <c r="E1293" s="57" t="e" cm="1">
        <f t="array" aca="1" ref="E1293" ca="1">INDIRECT(A1296&amp;B1296)</f>
        <v>#REF!</v>
      </c>
      <c r="F1293" s="56">
        <f>Nachschleiftexte!C1246</f>
        <v>0</v>
      </c>
      <c r="G1293" s="56">
        <f>Nachschleiftexte!D1246</f>
        <v>0</v>
      </c>
      <c r="H1293" s="56">
        <f>Nachschleiftexte!O1246</f>
        <v>0</v>
      </c>
      <c r="I1293" s="131">
        <f>Nachschleiftexte!G1246</f>
        <v>0</v>
      </c>
      <c r="J1293" s="56">
        <f>Nachschleiftexte!E1246</f>
        <v>0</v>
      </c>
      <c r="K1293" s="56">
        <f>Nachschleiftexte!J1246</f>
        <v>0</v>
      </c>
      <c r="L1293" s="56">
        <f>Nachschleiftexte!X1246</f>
        <v>0</v>
      </c>
      <c r="M1293" s="56">
        <f>Nachschleiftexte!Y1246</f>
        <v>0</v>
      </c>
      <c r="N1293" s="56">
        <f>Nachschleiftexte!K1246</f>
        <v>0</v>
      </c>
      <c r="O1293" s="56">
        <f>Nachschleiftexte!L1246</f>
        <v>0</v>
      </c>
      <c r="P1293" s="56">
        <f>Nachschleiftexte!F1246</f>
        <v>0</v>
      </c>
      <c r="Q1293" s="56">
        <f>Nachschleiftexte!AD1246</f>
        <v>0</v>
      </c>
      <c r="R1293" s="56">
        <f>Nachschleiftexte!R1246</f>
        <v>0</v>
      </c>
      <c r="S1293" s="56">
        <f>Nachschleiftexte!N1246</f>
        <v>0</v>
      </c>
      <c r="T1293" s="56">
        <f>Nachschleiftexte!AB1246</f>
        <v>0</v>
      </c>
    </row>
    <row r="1294" spans="3:20" s="6" customFormat="1" x14ac:dyDescent="0.25">
      <c r="C1294" s="82">
        <f>Nachschleiftexte!A1247</f>
        <v>0</v>
      </c>
      <c r="D1294" s="56" t="str">
        <f>IF(C1294=[1]Sheet1!A1238,"ok","falsch")</f>
        <v>ok</v>
      </c>
      <c r="E1294" s="57" t="e" cm="1">
        <f t="array" aca="1" ref="E1294" ca="1">INDIRECT(A1297&amp;B1297)</f>
        <v>#REF!</v>
      </c>
      <c r="F1294" s="56">
        <f>Nachschleiftexte!C1247</f>
        <v>0</v>
      </c>
      <c r="G1294" s="56">
        <f>Nachschleiftexte!D1247</f>
        <v>0</v>
      </c>
      <c r="H1294" s="56">
        <f>Nachschleiftexte!O1247</f>
        <v>0</v>
      </c>
      <c r="I1294" s="131">
        <f>Nachschleiftexte!G1247</f>
        <v>0</v>
      </c>
      <c r="J1294" s="56">
        <f>Nachschleiftexte!E1247</f>
        <v>0</v>
      </c>
      <c r="K1294" s="56">
        <f>Nachschleiftexte!J1247</f>
        <v>0</v>
      </c>
      <c r="L1294" s="56">
        <f>Nachschleiftexte!X1247</f>
        <v>0</v>
      </c>
      <c r="M1294" s="56">
        <f>Nachschleiftexte!Y1247</f>
        <v>0</v>
      </c>
      <c r="N1294" s="56">
        <f>Nachschleiftexte!K1247</f>
        <v>0</v>
      </c>
      <c r="O1294" s="56">
        <f>Nachschleiftexte!L1247</f>
        <v>0</v>
      </c>
      <c r="P1294" s="56">
        <f>Nachschleiftexte!F1247</f>
        <v>0</v>
      </c>
      <c r="Q1294" s="56">
        <f>Nachschleiftexte!AD1247</f>
        <v>0</v>
      </c>
      <c r="R1294" s="56">
        <f>Nachschleiftexte!R1247</f>
        <v>0</v>
      </c>
      <c r="S1294" s="56">
        <f>Nachschleiftexte!N1247</f>
        <v>0</v>
      </c>
      <c r="T1294" s="56">
        <f>Nachschleiftexte!AB1247</f>
        <v>0</v>
      </c>
    </row>
    <row r="1295" spans="3:20" x14ac:dyDescent="0.25">
      <c r="C1295" s="82">
        <f>Nachschleiftexte!A1248</f>
        <v>0</v>
      </c>
      <c r="D1295" s="56" t="str">
        <f>IF(C1295=[1]Sheet1!A1239,"ok","falsch")</f>
        <v>ok</v>
      </c>
      <c r="E1295" s="57" t="e" cm="1">
        <f t="array" aca="1" ref="E1295" ca="1">INDIRECT(A1298&amp;B1298)</f>
        <v>#REF!</v>
      </c>
      <c r="F1295" s="56">
        <f>Nachschleiftexte!C1248</f>
        <v>0</v>
      </c>
      <c r="G1295" s="56">
        <f>Nachschleiftexte!D1248</f>
        <v>0</v>
      </c>
      <c r="H1295" s="56">
        <f>Nachschleiftexte!O1248</f>
        <v>0</v>
      </c>
      <c r="I1295" s="131">
        <f>Nachschleiftexte!G1248</f>
        <v>0</v>
      </c>
      <c r="J1295" s="56">
        <f>Nachschleiftexte!E1248</f>
        <v>0</v>
      </c>
      <c r="K1295" s="56">
        <f>Nachschleiftexte!J1248</f>
        <v>0</v>
      </c>
      <c r="L1295" s="56">
        <f>Nachschleiftexte!X1248</f>
        <v>0</v>
      </c>
      <c r="M1295" s="56">
        <f>Nachschleiftexte!Y1248</f>
        <v>0</v>
      </c>
      <c r="N1295" s="56">
        <f>Nachschleiftexte!K1248</f>
        <v>0</v>
      </c>
      <c r="O1295" s="56">
        <f>Nachschleiftexte!L1248</f>
        <v>0</v>
      </c>
      <c r="P1295" s="56">
        <f>Nachschleiftexte!F1248</f>
        <v>0</v>
      </c>
      <c r="Q1295" s="56">
        <f>Nachschleiftexte!AD1248</f>
        <v>0</v>
      </c>
      <c r="R1295" s="56">
        <f>Nachschleiftexte!R1248</f>
        <v>0</v>
      </c>
      <c r="S1295" s="56">
        <f>Nachschleiftexte!N1248</f>
        <v>0</v>
      </c>
      <c r="T1295" s="56">
        <f>Nachschleiftexte!AB1248</f>
        <v>0</v>
      </c>
    </row>
    <row r="1296" spans="3:20" s="6" customFormat="1" x14ac:dyDescent="0.25">
      <c r="C1296" s="82">
        <f>Nachschleiftexte!A1249</f>
        <v>0</v>
      </c>
      <c r="D1296" s="56" t="str">
        <f>IF(C1296=[1]Sheet1!A1240,"ok","falsch")</f>
        <v>ok</v>
      </c>
      <c r="E1296" s="57" t="e" cm="1">
        <f t="array" aca="1" ref="E1296" ca="1">INDIRECT(A1299&amp;B1299)</f>
        <v>#REF!</v>
      </c>
      <c r="F1296" s="56">
        <f>Nachschleiftexte!C1249</f>
        <v>0</v>
      </c>
      <c r="G1296" s="56">
        <f>Nachschleiftexte!D1249</f>
        <v>0</v>
      </c>
      <c r="H1296" s="56">
        <f>Nachschleiftexte!O1249</f>
        <v>0</v>
      </c>
      <c r="I1296" s="131">
        <f>Nachschleiftexte!G1249</f>
        <v>0</v>
      </c>
      <c r="J1296" s="56">
        <f>Nachschleiftexte!E1249</f>
        <v>0</v>
      </c>
      <c r="K1296" s="56">
        <f>Nachschleiftexte!J1249</f>
        <v>0</v>
      </c>
      <c r="L1296" s="56">
        <f>Nachschleiftexte!X1249</f>
        <v>0</v>
      </c>
      <c r="M1296" s="56">
        <f>Nachschleiftexte!Y1249</f>
        <v>0</v>
      </c>
      <c r="N1296" s="56">
        <f>Nachschleiftexte!K1249</f>
        <v>0</v>
      </c>
      <c r="O1296" s="56">
        <f>Nachschleiftexte!L1249</f>
        <v>0</v>
      </c>
      <c r="P1296" s="56">
        <f>Nachschleiftexte!F1249</f>
        <v>0</v>
      </c>
      <c r="Q1296" s="56">
        <f>Nachschleiftexte!AD1249</f>
        <v>0</v>
      </c>
      <c r="R1296" s="56">
        <f>Nachschleiftexte!R1249</f>
        <v>0</v>
      </c>
      <c r="S1296" s="56">
        <f>Nachschleiftexte!N1249</f>
        <v>0</v>
      </c>
      <c r="T1296" s="56">
        <f>Nachschleiftexte!AB1249</f>
        <v>0</v>
      </c>
    </row>
    <row r="1297" spans="3:20" x14ac:dyDescent="0.25">
      <c r="C1297" s="82">
        <f>Nachschleiftexte!A1250</f>
        <v>0</v>
      </c>
      <c r="D1297" s="56" t="str">
        <f>IF(C1297=[1]Sheet1!A1241,"ok","falsch")</f>
        <v>ok</v>
      </c>
      <c r="E1297" s="57" t="e" cm="1">
        <f t="array" aca="1" ref="E1297" ca="1">INDIRECT(A1300&amp;B1300)</f>
        <v>#REF!</v>
      </c>
      <c r="F1297" s="56">
        <f>Nachschleiftexte!C1250</f>
        <v>0</v>
      </c>
      <c r="G1297" s="56">
        <f>Nachschleiftexte!D1250</f>
        <v>0</v>
      </c>
      <c r="H1297" s="56">
        <f>Nachschleiftexte!O1250</f>
        <v>0</v>
      </c>
      <c r="I1297" s="131">
        <f>Nachschleiftexte!G1250</f>
        <v>0</v>
      </c>
      <c r="J1297" s="56">
        <f>Nachschleiftexte!E1250</f>
        <v>0</v>
      </c>
      <c r="K1297" s="56">
        <f>Nachschleiftexte!J1250</f>
        <v>0</v>
      </c>
      <c r="L1297" s="56">
        <f>Nachschleiftexte!X1250</f>
        <v>0</v>
      </c>
      <c r="M1297" s="56">
        <f>Nachschleiftexte!Y1250</f>
        <v>0</v>
      </c>
      <c r="N1297" s="56">
        <f>Nachschleiftexte!K1250</f>
        <v>0</v>
      </c>
      <c r="O1297" s="56">
        <f>Nachschleiftexte!L1250</f>
        <v>0</v>
      </c>
      <c r="P1297" s="56">
        <f>Nachschleiftexte!F1250</f>
        <v>0</v>
      </c>
      <c r="Q1297" s="56">
        <f>Nachschleiftexte!AD1250</f>
        <v>0</v>
      </c>
      <c r="R1297" s="56">
        <f>Nachschleiftexte!R1250</f>
        <v>0</v>
      </c>
      <c r="S1297" s="56">
        <f>Nachschleiftexte!N1250</f>
        <v>0</v>
      </c>
      <c r="T1297" s="56">
        <f>Nachschleiftexte!AB1250</f>
        <v>0</v>
      </c>
    </row>
    <row r="1298" spans="3:20" s="6" customFormat="1" x14ac:dyDescent="0.25">
      <c r="C1298" s="82">
        <f>Nachschleiftexte!A1251</f>
        <v>0</v>
      </c>
      <c r="D1298" s="56" t="str">
        <f>IF(C1298=[1]Sheet1!A1242,"ok","falsch")</f>
        <v>ok</v>
      </c>
      <c r="E1298" s="57" t="e" cm="1">
        <f t="array" aca="1" ref="E1298" ca="1">INDIRECT(A1301&amp;B1301)</f>
        <v>#REF!</v>
      </c>
      <c r="F1298" s="56">
        <f>Nachschleiftexte!C1251</f>
        <v>0</v>
      </c>
      <c r="G1298" s="56">
        <f>Nachschleiftexte!D1251</f>
        <v>0</v>
      </c>
      <c r="H1298" s="56">
        <f>Nachschleiftexte!O1251</f>
        <v>0</v>
      </c>
      <c r="I1298" s="131">
        <f>Nachschleiftexte!G1251</f>
        <v>0</v>
      </c>
      <c r="J1298" s="56">
        <f>Nachschleiftexte!E1251</f>
        <v>0</v>
      </c>
      <c r="K1298" s="56">
        <f>Nachschleiftexte!J1251</f>
        <v>0</v>
      </c>
      <c r="L1298" s="56">
        <f>Nachschleiftexte!X1251</f>
        <v>0</v>
      </c>
      <c r="M1298" s="56">
        <f>Nachschleiftexte!Y1251</f>
        <v>0</v>
      </c>
      <c r="N1298" s="56">
        <f>Nachschleiftexte!K1251</f>
        <v>0</v>
      </c>
      <c r="O1298" s="56">
        <f>Nachschleiftexte!L1251</f>
        <v>0</v>
      </c>
      <c r="P1298" s="56">
        <f>Nachschleiftexte!F1251</f>
        <v>0</v>
      </c>
      <c r="Q1298" s="56">
        <f>Nachschleiftexte!AD1251</f>
        <v>0</v>
      </c>
      <c r="R1298" s="56">
        <f>Nachschleiftexte!R1251</f>
        <v>0</v>
      </c>
      <c r="S1298" s="56">
        <f>Nachschleiftexte!N1251</f>
        <v>0</v>
      </c>
      <c r="T1298" s="56">
        <f>Nachschleiftexte!AB1251</f>
        <v>0</v>
      </c>
    </row>
    <row r="1299" spans="3:20" x14ac:dyDescent="0.25">
      <c r="C1299" s="82">
        <f>Nachschleiftexte!A1252</f>
        <v>0</v>
      </c>
      <c r="D1299" s="56" t="str">
        <f>IF(C1299=[1]Sheet1!A1243,"ok","falsch")</f>
        <v>ok</v>
      </c>
      <c r="E1299" s="57" t="e" cm="1">
        <f t="array" aca="1" ref="E1299" ca="1">INDIRECT(A1302&amp;B1302)</f>
        <v>#REF!</v>
      </c>
      <c r="F1299" s="56">
        <f>Nachschleiftexte!C1252</f>
        <v>0</v>
      </c>
      <c r="G1299" s="56">
        <f>Nachschleiftexte!D1252</f>
        <v>0</v>
      </c>
      <c r="H1299" s="56">
        <f>Nachschleiftexte!O1252</f>
        <v>0</v>
      </c>
      <c r="I1299" s="131">
        <f>Nachschleiftexte!G1252</f>
        <v>0</v>
      </c>
      <c r="J1299" s="56">
        <f>Nachschleiftexte!E1252</f>
        <v>0</v>
      </c>
      <c r="K1299" s="56">
        <f>Nachschleiftexte!J1252</f>
        <v>0</v>
      </c>
      <c r="L1299" s="56">
        <f>Nachschleiftexte!X1252</f>
        <v>0</v>
      </c>
      <c r="M1299" s="56">
        <f>Nachschleiftexte!Y1252</f>
        <v>0</v>
      </c>
      <c r="N1299" s="56">
        <f>Nachschleiftexte!K1252</f>
        <v>0</v>
      </c>
      <c r="O1299" s="56">
        <f>Nachschleiftexte!L1252</f>
        <v>0</v>
      </c>
      <c r="P1299" s="56">
        <f>Nachschleiftexte!F1252</f>
        <v>0</v>
      </c>
      <c r="Q1299" s="56">
        <f>Nachschleiftexte!AD1252</f>
        <v>0</v>
      </c>
      <c r="R1299" s="56">
        <f>Nachschleiftexte!R1252</f>
        <v>0</v>
      </c>
      <c r="S1299" s="56">
        <f>Nachschleiftexte!N1252</f>
        <v>0</v>
      </c>
      <c r="T1299" s="56">
        <f>Nachschleiftexte!AB1252</f>
        <v>0</v>
      </c>
    </row>
    <row r="1300" spans="3:20" s="6" customFormat="1" x14ac:dyDescent="0.25">
      <c r="C1300" s="82">
        <f>Nachschleiftexte!A1253</f>
        <v>0</v>
      </c>
      <c r="D1300" s="56" t="str">
        <f>IF(C1300=[1]Sheet1!A1244,"ok","falsch")</f>
        <v>ok</v>
      </c>
      <c r="E1300" s="57" t="e" cm="1">
        <f t="array" aca="1" ref="E1300" ca="1">INDIRECT(A1303&amp;B1303)</f>
        <v>#REF!</v>
      </c>
      <c r="F1300" s="56">
        <f>Nachschleiftexte!C1253</f>
        <v>0</v>
      </c>
      <c r="G1300" s="56">
        <f>Nachschleiftexte!D1253</f>
        <v>0</v>
      </c>
      <c r="H1300" s="56">
        <f>Nachschleiftexte!O1253</f>
        <v>0</v>
      </c>
      <c r="I1300" s="131">
        <f>Nachschleiftexte!G1253</f>
        <v>0</v>
      </c>
      <c r="J1300" s="56">
        <f>Nachschleiftexte!E1253</f>
        <v>0</v>
      </c>
      <c r="K1300" s="56">
        <f>Nachschleiftexte!J1253</f>
        <v>0</v>
      </c>
      <c r="L1300" s="56">
        <f>Nachschleiftexte!X1253</f>
        <v>0</v>
      </c>
      <c r="M1300" s="56">
        <f>Nachschleiftexte!Y1253</f>
        <v>0</v>
      </c>
      <c r="N1300" s="56">
        <f>Nachschleiftexte!K1253</f>
        <v>0</v>
      </c>
      <c r="O1300" s="56">
        <f>Nachschleiftexte!L1253</f>
        <v>0</v>
      </c>
      <c r="P1300" s="56">
        <f>Nachschleiftexte!F1253</f>
        <v>0</v>
      </c>
      <c r="Q1300" s="56">
        <f>Nachschleiftexte!AD1253</f>
        <v>0</v>
      </c>
      <c r="R1300" s="56">
        <f>Nachschleiftexte!R1253</f>
        <v>0</v>
      </c>
      <c r="S1300" s="56">
        <f>Nachschleiftexte!N1253</f>
        <v>0</v>
      </c>
      <c r="T1300" s="56">
        <f>Nachschleiftexte!AB1253</f>
        <v>0</v>
      </c>
    </row>
    <row r="1301" spans="3:20" x14ac:dyDescent="0.25">
      <c r="C1301" s="82">
        <f>Nachschleiftexte!A1254</f>
        <v>0</v>
      </c>
      <c r="D1301" s="56" t="str">
        <f>IF(C1301=[1]Sheet1!A1245,"ok","falsch")</f>
        <v>ok</v>
      </c>
      <c r="E1301" s="57" t="e" cm="1">
        <f t="array" aca="1" ref="E1301" ca="1">INDIRECT(A1304&amp;B1304)</f>
        <v>#REF!</v>
      </c>
      <c r="F1301" s="56">
        <f>Nachschleiftexte!C1254</f>
        <v>0</v>
      </c>
      <c r="G1301" s="56">
        <f>Nachschleiftexte!D1254</f>
        <v>0</v>
      </c>
      <c r="H1301" s="56">
        <f>Nachschleiftexte!O1254</f>
        <v>0</v>
      </c>
      <c r="I1301" s="131">
        <f>Nachschleiftexte!G1254</f>
        <v>0</v>
      </c>
      <c r="J1301" s="56">
        <f>Nachschleiftexte!E1254</f>
        <v>0</v>
      </c>
      <c r="K1301" s="56">
        <f>Nachschleiftexte!J1254</f>
        <v>0</v>
      </c>
      <c r="L1301" s="56">
        <f>Nachschleiftexte!X1254</f>
        <v>0</v>
      </c>
      <c r="M1301" s="56">
        <f>Nachschleiftexte!Y1254</f>
        <v>0</v>
      </c>
      <c r="N1301" s="56">
        <f>Nachschleiftexte!K1254</f>
        <v>0</v>
      </c>
      <c r="O1301" s="56">
        <f>Nachschleiftexte!L1254</f>
        <v>0</v>
      </c>
      <c r="P1301" s="56">
        <f>Nachschleiftexte!F1254</f>
        <v>0</v>
      </c>
      <c r="Q1301" s="56">
        <f>Nachschleiftexte!AD1254</f>
        <v>0</v>
      </c>
      <c r="R1301" s="56">
        <f>Nachschleiftexte!R1254</f>
        <v>0</v>
      </c>
      <c r="S1301" s="56">
        <f>Nachschleiftexte!N1254</f>
        <v>0</v>
      </c>
      <c r="T1301" s="56">
        <f>Nachschleiftexte!AB1254</f>
        <v>0</v>
      </c>
    </row>
    <row r="1302" spans="3:20" s="6" customFormat="1" x14ac:dyDescent="0.25">
      <c r="C1302" s="82">
        <f>Nachschleiftexte!A1255</f>
        <v>0</v>
      </c>
      <c r="D1302" s="56" t="str">
        <f>IF(C1302=[1]Sheet1!A1246,"ok","falsch")</f>
        <v>ok</v>
      </c>
      <c r="E1302" s="57" t="e" cm="1">
        <f t="array" aca="1" ref="E1302" ca="1">INDIRECT(A1305&amp;B1305)</f>
        <v>#REF!</v>
      </c>
      <c r="F1302" s="56">
        <f>Nachschleiftexte!C1255</f>
        <v>0</v>
      </c>
      <c r="G1302" s="56">
        <f>Nachschleiftexte!D1255</f>
        <v>0</v>
      </c>
      <c r="H1302" s="56">
        <f>Nachschleiftexte!O1255</f>
        <v>0</v>
      </c>
      <c r="I1302" s="131">
        <f>Nachschleiftexte!G1255</f>
        <v>0</v>
      </c>
      <c r="J1302" s="56">
        <f>Nachschleiftexte!E1255</f>
        <v>0</v>
      </c>
      <c r="K1302" s="56">
        <f>Nachschleiftexte!J1255</f>
        <v>0</v>
      </c>
      <c r="L1302" s="56">
        <f>Nachschleiftexte!X1255</f>
        <v>0</v>
      </c>
      <c r="M1302" s="56">
        <f>Nachschleiftexte!Y1255</f>
        <v>0</v>
      </c>
      <c r="N1302" s="56">
        <f>Nachschleiftexte!K1255</f>
        <v>0</v>
      </c>
      <c r="O1302" s="56">
        <f>Nachschleiftexte!L1255</f>
        <v>0</v>
      </c>
      <c r="P1302" s="56">
        <f>Nachschleiftexte!F1255</f>
        <v>0</v>
      </c>
      <c r="Q1302" s="56">
        <f>Nachschleiftexte!AD1255</f>
        <v>0</v>
      </c>
      <c r="R1302" s="56">
        <f>Nachschleiftexte!R1255</f>
        <v>0</v>
      </c>
      <c r="S1302" s="56">
        <f>Nachschleiftexte!N1255</f>
        <v>0</v>
      </c>
      <c r="T1302" s="56">
        <f>Nachschleiftexte!AB1255</f>
        <v>0</v>
      </c>
    </row>
    <row r="1303" spans="3:20" x14ac:dyDescent="0.25">
      <c r="C1303" s="82">
        <f>Nachschleiftexte!A1256</f>
        <v>0</v>
      </c>
      <c r="D1303" s="56" t="str">
        <f>IF(C1303=[1]Sheet1!A1247,"ok","falsch")</f>
        <v>ok</v>
      </c>
      <c r="E1303" s="57" t="e" cm="1">
        <f t="array" aca="1" ref="E1303" ca="1">INDIRECT(A1306&amp;B1306)</f>
        <v>#REF!</v>
      </c>
      <c r="F1303" s="56">
        <f>Nachschleiftexte!C1256</f>
        <v>0</v>
      </c>
      <c r="G1303" s="56">
        <f>Nachschleiftexte!D1256</f>
        <v>0</v>
      </c>
      <c r="H1303" s="56">
        <f>Nachschleiftexte!O1256</f>
        <v>0</v>
      </c>
      <c r="I1303" s="131">
        <f>Nachschleiftexte!G1256</f>
        <v>0</v>
      </c>
      <c r="J1303" s="56">
        <f>Nachschleiftexte!E1256</f>
        <v>0</v>
      </c>
      <c r="K1303" s="56">
        <f>Nachschleiftexte!J1256</f>
        <v>0</v>
      </c>
      <c r="L1303" s="56">
        <f>Nachschleiftexte!X1256</f>
        <v>0</v>
      </c>
      <c r="M1303" s="56">
        <f>Nachschleiftexte!Y1256</f>
        <v>0</v>
      </c>
      <c r="N1303" s="56">
        <f>Nachschleiftexte!K1256</f>
        <v>0</v>
      </c>
      <c r="O1303" s="56">
        <f>Nachschleiftexte!L1256</f>
        <v>0</v>
      </c>
      <c r="P1303" s="56">
        <f>Nachschleiftexte!F1256</f>
        <v>0</v>
      </c>
      <c r="Q1303" s="56">
        <f>Nachschleiftexte!AD1256</f>
        <v>0</v>
      </c>
      <c r="R1303" s="56">
        <f>Nachschleiftexte!R1256</f>
        <v>0</v>
      </c>
      <c r="S1303" s="56">
        <f>Nachschleiftexte!N1256</f>
        <v>0</v>
      </c>
      <c r="T1303" s="56">
        <f>Nachschleiftexte!AB1256</f>
        <v>0</v>
      </c>
    </row>
    <row r="1304" spans="3:20" s="6" customFormat="1" x14ac:dyDescent="0.25">
      <c r="C1304" s="82">
        <f>Nachschleiftexte!A1257</f>
        <v>0</v>
      </c>
      <c r="D1304" s="56" t="str">
        <f>IF(C1304=[1]Sheet1!A1248,"ok","falsch")</f>
        <v>ok</v>
      </c>
      <c r="E1304" s="57" t="e" cm="1">
        <f t="array" aca="1" ref="E1304" ca="1">INDIRECT(A1307&amp;B1307)</f>
        <v>#REF!</v>
      </c>
      <c r="F1304" s="56">
        <f>Nachschleiftexte!C1257</f>
        <v>0</v>
      </c>
      <c r="G1304" s="56">
        <f>Nachschleiftexte!D1257</f>
        <v>0</v>
      </c>
      <c r="H1304" s="56">
        <f>Nachschleiftexte!O1257</f>
        <v>0</v>
      </c>
      <c r="I1304" s="131">
        <f>Nachschleiftexte!G1257</f>
        <v>0</v>
      </c>
      <c r="J1304" s="56">
        <f>Nachschleiftexte!E1257</f>
        <v>0</v>
      </c>
      <c r="K1304" s="56">
        <f>Nachschleiftexte!J1257</f>
        <v>0</v>
      </c>
      <c r="L1304" s="56">
        <f>Nachschleiftexte!X1257</f>
        <v>0</v>
      </c>
      <c r="M1304" s="56">
        <f>Nachschleiftexte!Y1257</f>
        <v>0</v>
      </c>
      <c r="N1304" s="56">
        <f>Nachschleiftexte!K1257</f>
        <v>0</v>
      </c>
      <c r="O1304" s="56">
        <f>Nachschleiftexte!L1257</f>
        <v>0</v>
      </c>
      <c r="P1304" s="56">
        <f>Nachschleiftexte!F1257</f>
        <v>0</v>
      </c>
      <c r="Q1304" s="56">
        <f>Nachschleiftexte!AD1257</f>
        <v>0</v>
      </c>
      <c r="R1304" s="56">
        <f>Nachschleiftexte!R1257</f>
        <v>0</v>
      </c>
      <c r="S1304" s="56">
        <f>Nachschleiftexte!N1257</f>
        <v>0</v>
      </c>
      <c r="T1304" s="56">
        <f>Nachschleiftexte!AB1257</f>
        <v>0</v>
      </c>
    </row>
    <row r="1305" spans="3:20" x14ac:dyDescent="0.25">
      <c r="C1305" s="82">
        <f>Nachschleiftexte!A1258</f>
        <v>0</v>
      </c>
      <c r="D1305" s="56" t="str">
        <f>IF(C1305=[1]Sheet1!A1249,"ok","falsch")</f>
        <v>ok</v>
      </c>
      <c r="E1305" s="57" t="e" cm="1">
        <f t="array" aca="1" ref="E1305" ca="1">INDIRECT(A1308&amp;B1308)</f>
        <v>#REF!</v>
      </c>
      <c r="F1305" s="56">
        <f>Nachschleiftexte!C1258</f>
        <v>0</v>
      </c>
      <c r="G1305" s="56">
        <f>Nachschleiftexte!D1258</f>
        <v>0</v>
      </c>
      <c r="H1305" s="56">
        <f>Nachschleiftexte!O1258</f>
        <v>0</v>
      </c>
      <c r="I1305" s="131">
        <f>Nachschleiftexte!G1258</f>
        <v>0</v>
      </c>
      <c r="J1305" s="56">
        <f>Nachschleiftexte!E1258</f>
        <v>0</v>
      </c>
      <c r="K1305" s="56">
        <f>Nachschleiftexte!J1258</f>
        <v>0</v>
      </c>
      <c r="L1305" s="56">
        <f>Nachschleiftexte!X1258</f>
        <v>0</v>
      </c>
      <c r="M1305" s="56">
        <f>Nachschleiftexte!Y1258</f>
        <v>0</v>
      </c>
      <c r="N1305" s="56">
        <f>Nachschleiftexte!K1258</f>
        <v>0</v>
      </c>
      <c r="O1305" s="56">
        <f>Nachschleiftexte!L1258</f>
        <v>0</v>
      </c>
      <c r="P1305" s="56">
        <f>Nachschleiftexte!F1258</f>
        <v>0</v>
      </c>
      <c r="Q1305" s="56">
        <f>Nachschleiftexte!AD1258</f>
        <v>0</v>
      </c>
      <c r="R1305" s="56">
        <f>Nachschleiftexte!R1258</f>
        <v>0</v>
      </c>
      <c r="S1305" s="56">
        <f>Nachschleiftexte!N1258</f>
        <v>0</v>
      </c>
      <c r="T1305" s="56">
        <f>Nachschleiftexte!AB1258</f>
        <v>0</v>
      </c>
    </row>
    <row r="1306" spans="3:20" s="6" customFormat="1" x14ac:dyDescent="0.25">
      <c r="C1306" s="82">
        <f>Nachschleiftexte!A1259</f>
        <v>0</v>
      </c>
      <c r="D1306" s="56" t="str">
        <f>IF(C1306=[1]Sheet1!A1250,"ok","falsch")</f>
        <v>ok</v>
      </c>
      <c r="E1306" s="57" t="e" cm="1">
        <f t="array" aca="1" ref="E1306" ca="1">INDIRECT(A1309&amp;B1309)</f>
        <v>#REF!</v>
      </c>
      <c r="F1306" s="56">
        <f>Nachschleiftexte!C1259</f>
        <v>0</v>
      </c>
      <c r="G1306" s="56">
        <f>Nachschleiftexte!D1259</f>
        <v>0</v>
      </c>
      <c r="H1306" s="56">
        <f>Nachschleiftexte!O1259</f>
        <v>0</v>
      </c>
      <c r="I1306" s="131">
        <f>Nachschleiftexte!G1259</f>
        <v>0</v>
      </c>
      <c r="J1306" s="56">
        <f>Nachschleiftexte!E1259</f>
        <v>0</v>
      </c>
      <c r="K1306" s="56">
        <f>Nachschleiftexte!J1259</f>
        <v>0</v>
      </c>
      <c r="L1306" s="56">
        <f>Nachschleiftexte!X1259</f>
        <v>0</v>
      </c>
      <c r="M1306" s="56">
        <f>Nachschleiftexte!Y1259</f>
        <v>0</v>
      </c>
      <c r="N1306" s="56">
        <f>Nachschleiftexte!K1259</f>
        <v>0</v>
      </c>
      <c r="O1306" s="56">
        <f>Nachschleiftexte!L1259</f>
        <v>0</v>
      </c>
      <c r="P1306" s="56">
        <f>Nachschleiftexte!F1259</f>
        <v>0</v>
      </c>
      <c r="Q1306" s="56">
        <f>Nachschleiftexte!AD1259</f>
        <v>0</v>
      </c>
      <c r="R1306" s="56">
        <f>Nachschleiftexte!R1259</f>
        <v>0</v>
      </c>
      <c r="S1306" s="56">
        <f>Nachschleiftexte!N1259</f>
        <v>0</v>
      </c>
      <c r="T1306" s="56">
        <f>Nachschleiftexte!AB1259</f>
        <v>0</v>
      </c>
    </row>
    <row r="1307" spans="3:20" x14ac:dyDescent="0.25">
      <c r="C1307" s="82">
        <f>Nachschleiftexte!A1260</f>
        <v>0</v>
      </c>
      <c r="D1307" s="56" t="str">
        <f>IF(C1307=[1]Sheet1!A1251,"ok","falsch")</f>
        <v>ok</v>
      </c>
      <c r="E1307" s="57" t="e" cm="1">
        <f t="array" aca="1" ref="E1307" ca="1">INDIRECT(A1310&amp;B1310)</f>
        <v>#REF!</v>
      </c>
      <c r="F1307" s="56">
        <f>Nachschleiftexte!C1260</f>
        <v>0</v>
      </c>
      <c r="G1307" s="56">
        <f>Nachschleiftexte!D1260</f>
        <v>0</v>
      </c>
      <c r="H1307" s="56">
        <f>Nachschleiftexte!O1260</f>
        <v>0</v>
      </c>
      <c r="I1307" s="131">
        <f>Nachschleiftexte!G1260</f>
        <v>0</v>
      </c>
      <c r="J1307" s="56">
        <f>Nachschleiftexte!E1260</f>
        <v>0</v>
      </c>
      <c r="K1307" s="56">
        <f>Nachschleiftexte!J1260</f>
        <v>0</v>
      </c>
      <c r="L1307" s="56">
        <f>Nachschleiftexte!X1260</f>
        <v>0</v>
      </c>
      <c r="M1307" s="56">
        <f>Nachschleiftexte!Y1260</f>
        <v>0</v>
      </c>
      <c r="N1307" s="56">
        <f>Nachschleiftexte!K1260</f>
        <v>0</v>
      </c>
      <c r="O1307" s="56">
        <f>Nachschleiftexte!L1260</f>
        <v>0</v>
      </c>
      <c r="P1307" s="56">
        <f>Nachschleiftexte!F1260</f>
        <v>0</v>
      </c>
      <c r="Q1307" s="56">
        <f>Nachschleiftexte!AD1260</f>
        <v>0</v>
      </c>
      <c r="R1307" s="56">
        <f>Nachschleiftexte!R1260</f>
        <v>0</v>
      </c>
      <c r="S1307" s="56">
        <f>Nachschleiftexte!N1260</f>
        <v>0</v>
      </c>
      <c r="T1307" s="56">
        <f>Nachschleiftexte!AB1260</f>
        <v>0</v>
      </c>
    </row>
    <row r="1308" spans="3:20" s="6" customFormat="1" x14ac:dyDescent="0.25">
      <c r="C1308" s="82">
        <f>Nachschleiftexte!A1261</f>
        <v>0</v>
      </c>
      <c r="D1308" s="56" t="str">
        <f>IF(C1308=[1]Sheet1!A1252,"ok","falsch")</f>
        <v>ok</v>
      </c>
      <c r="E1308" s="57" t="e" cm="1">
        <f t="array" aca="1" ref="E1308" ca="1">INDIRECT(A1311&amp;B1311)</f>
        <v>#REF!</v>
      </c>
      <c r="F1308" s="56">
        <f>Nachschleiftexte!C1261</f>
        <v>0</v>
      </c>
      <c r="G1308" s="56">
        <f>Nachschleiftexte!D1261</f>
        <v>0</v>
      </c>
      <c r="H1308" s="56">
        <f>Nachschleiftexte!O1261</f>
        <v>0</v>
      </c>
      <c r="I1308" s="131">
        <f>Nachschleiftexte!G1261</f>
        <v>0</v>
      </c>
      <c r="J1308" s="56">
        <f>Nachschleiftexte!E1261</f>
        <v>0</v>
      </c>
      <c r="K1308" s="56">
        <f>Nachschleiftexte!J1261</f>
        <v>0</v>
      </c>
      <c r="L1308" s="56">
        <f>Nachschleiftexte!X1261</f>
        <v>0</v>
      </c>
      <c r="M1308" s="56">
        <f>Nachschleiftexte!Y1261</f>
        <v>0</v>
      </c>
      <c r="N1308" s="56">
        <f>Nachschleiftexte!K1261</f>
        <v>0</v>
      </c>
      <c r="O1308" s="56">
        <f>Nachschleiftexte!L1261</f>
        <v>0</v>
      </c>
      <c r="P1308" s="56">
        <f>Nachschleiftexte!F1261</f>
        <v>0</v>
      </c>
      <c r="Q1308" s="56">
        <f>Nachschleiftexte!AD1261</f>
        <v>0</v>
      </c>
      <c r="R1308" s="56">
        <f>Nachschleiftexte!R1261</f>
        <v>0</v>
      </c>
      <c r="S1308" s="56">
        <f>Nachschleiftexte!N1261</f>
        <v>0</v>
      </c>
      <c r="T1308" s="56">
        <f>Nachschleiftexte!AB1261</f>
        <v>0</v>
      </c>
    </row>
    <row r="1309" spans="3:20" x14ac:dyDescent="0.25">
      <c r="C1309" s="82">
        <f>Nachschleiftexte!A1262</f>
        <v>0</v>
      </c>
      <c r="D1309" s="56" t="str">
        <f>IF(C1309=[1]Sheet1!A1253,"ok","falsch")</f>
        <v>ok</v>
      </c>
      <c r="E1309" s="57" t="e" cm="1">
        <f t="array" aca="1" ref="E1309" ca="1">INDIRECT(A1312&amp;B1312)</f>
        <v>#REF!</v>
      </c>
      <c r="F1309" s="56">
        <f>Nachschleiftexte!C1262</f>
        <v>0</v>
      </c>
      <c r="G1309" s="56">
        <f>Nachschleiftexte!D1262</f>
        <v>0</v>
      </c>
      <c r="H1309" s="56">
        <f>Nachschleiftexte!O1262</f>
        <v>0</v>
      </c>
      <c r="I1309" s="131">
        <f>Nachschleiftexte!G1262</f>
        <v>0</v>
      </c>
      <c r="J1309" s="56">
        <f>Nachschleiftexte!E1262</f>
        <v>0</v>
      </c>
      <c r="K1309" s="56">
        <f>Nachschleiftexte!J1262</f>
        <v>0</v>
      </c>
      <c r="L1309" s="56">
        <f>Nachschleiftexte!X1262</f>
        <v>0</v>
      </c>
      <c r="M1309" s="56">
        <f>Nachschleiftexte!Y1262</f>
        <v>0</v>
      </c>
      <c r="N1309" s="56">
        <f>Nachschleiftexte!K1262</f>
        <v>0</v>
      </c>
      <c r="O1309" s="56">
        <f>Nachschleiftexte!L1262</f>
        <v>0</v>
      </c>
      <c r="P1309" s="56">
        <f>Nachschleiftexte!F1262</f>
        <v>0</v>
      </c>
      <c r="Q1309" s="56">
        <f>Nachschleiftexte!AD1262</f>
        <v>0</v>
      </c>
      <c r="R1309" s="56">
        <f>Nachschleiftexte!R1262</f>
        <v>0</v>
      </c>
      <c r="S1309" s="56">
        <f>Nachschleiftexte!N1262</f>
        <v>0</v>
      </c>
      <c r="T1309" s="56">
        <f>Nachschleiftexte!AB1262</f>
        <v>0</v>
      </c>
    </row>
    <row r="1310" spans="3:20" s="6" customFormat="1" x14ac:dyDescent="0.25">
      <c r="C1310" s="82">
        <f>Nachschleiftexte!A1263</f>
        <v>0</v>
      </c>
      <c r="D1310" s="56" t="str">
        <f>IF(C1310=[1]Sheet1!A1254,"ok","falsch")</f>
        <v>ok</v>
      </c>
      <c r="E1310" s="57" t="e" cm="1">
        <f t="array" aca="1" ref="E1310" ca="1">INDIRECT(A1313&amp;B1313)</f>
        <v>#REF!</v>
      </c>
      <c r="F1310" s="56">
        <f>Nachschleiftexte!C1263</f>
        <v>0</v>
      </c>
      <c r="G1310" s="56">
        <f>Nachschleiftexte!D1263</f>
        <v>0</v>
      </c>
      <c r="H1310" s="56">
        <f>Nachschleiftexte!O1263</f>
        <v>0</v>
      </c>
      <c r="I1310" s="131">
        <f>Nachschleiftexte!G1263</f>
        <v>0</v>
      </c>
      <c r="J1310" s="56">
        <f>Nachschleiftexte!E1263</f>
        <v>0</v>
      </c>
      <c r="K1310" s="56">
        <f>Nachschleiftexte!J1263</f>
        <v>0</v>
      </c>
      <c r="L1310" s="56">
        <f>Nachschleiftexte!X1263</f>
        <v>0</v>
      </c>
      <c r="M1310" s="56">
        <f>Nachschleiftexte!Y1263</f>
        <v>0</v>
      </c>
      <c r="N1310" s="56">
        <f>Nachschleiftexte!K1263</f>
        <v>0</v>
      </c>
      <c r="O1310" s="56">
        <f>Nachschleiftexte!L1263</f>
        <v>0</v>
      </c>
      <c r="P1310" s="56">
        <f>Nachschleiftexte!F1263</f>
        <v>0</v>
      </c>
      <c r="Q1310" s="56">
        <f>Nachschleiftexte!AD1263</f>
        <v>0</v>
      </c>
      <c r="R1310" s="56">
        <f>Nachschleiftexte!R1263</f>
        <v>0</v>
      </c>
      <c r="S1310" s="56">
        <f>Nachschleiftexte!N1263</f>
        <v>0</v>
      </c>
      <c r="T1310" s="56">
        <f>Nachschleiftexte!AB1263</f>
        <v>0</v>
      </c>
    </row>
    <row r="1311" spans="3:20" x14ac:dyDescent="0.25">
      <c r="C1311" s="82">
        <f>Nachschleiftexte!A1264</f>
        <v>0</v>
      </c>
      <c r="D1311" s="56" t="str">
        <f>IF(C1311=[1]Sheet1!A1255,"ok","falsch")</f>
        <v>ok</v>
      </c>
      <c r="E1311" s="57" t="e" cm="1">
        <f t="array" aca="1" ref="E1311" ca="1">INDIRECT(A1314&amp;B1314)</f>
        <v>#REF!</v>
      </c>
      <c r="F1311" s="56">
        <f>Nachschleiftexte!C1264</f>
        <v>0</v>
      </c>
      <c r="G1311" s="56">
        <f>Nachschleiftexte!D1264</f>
        <v>0</v>
      </c>
      <c r="H1311" s="56">
        <f>Nachschleiftexte!O1264</f>
        <v>0</v>
      </c>
      <c r="I1311" s="131">
        <f>Nachschleiftexte!G1264</f>
        <v>0</v>
      </c>
      <c r="J1311" s="56">
        <f>Nachschleiftexte!E1264</f>
        <v>0</v>
      </c>
      <c r="K1311" s="56">
        <f>Nachschleiftexte!J1264</f>
        <v>0</v>
      </c>
      <c r="L1311" s="56">
        <f>Nachschleiftexte!X1264</f>
        <v>0</v>
      </c>
      <c r="M1311" s="56">
        <f>Nachschleiftexte!Y1264</f>
        <v>0</v>
      </c>
      <c r="N1311" s="56">
        <f>Nachschleiftexte!K1264</f>
        <v>0</v>
      </c>
      <c r="O1311" s="56">
        <f>Nachschleiftexte!L1264</f>
        <v>0</v>
      </c>
      <c r="P1311" s="56">
        <f>Nachschleiftexte!F1264</f>
        <v>0</v>
      </c>
      <c r="Q1311" s="56">
        <f>Nachschleiftexte!AD1264</f>
        <v>0</v>
      </c>
      <c r="R1311" s="56">
        <f>Nachschleiftexte!R1264</f>
        <v>0</v>
      </c>
      <c r="S1311" s="56">
        <f>Nachschleiftexte!N1264</f>
        <v>0</v>
      </c>
      <c r="T1311" s="56">
        <f>Nachschleiftexte!AB1264</f>
        <v>0</v>
      </c>
    </row>
    <row r="1312" spans="3:20" s="6" customFormat="1" x14ac:dyDescent="0.25">
      <c r="C1312" s="82">
        <f>Nachschleiftexte!A1265</f>
        <v>0</v>
      </c>
      <c r="D1312" s="56" t="str">
        <f>IF(C1312=[1]Sheet1!A1256,"ok","falsch")</f>
        <v>ok</v>
      </c>
      <c r="E1312" s="57" t="e" cm="1">
        <f t="array" aca="1" ref="E1312" ca="1">INDIRECT(A1315&amp;B1315)</f>
        <v>#REF!</v>
      </c>
      <c r="F1312" s="56">
        <f>Nachschleiftexte!C1265</f>
        <v>0</v>
      </c>
      <c r="G1312" s="56">
        <f>Nachschleiftexte!D1265</f>
        <v>0</v>
      </c>
      <c r="H1312" s="56">
        <f>Nachschleiftexte!O1265</f>
        <v>0</v>
      </c>
      <c r="I1312" s="131">
        <f>Nachschleiftexte!G1265</f>
        <v>0</v>
      </c>
      <c r="J1312" s="56">
        <f>Nachschleiftexte!E1265</f>
        <v>0</v>
      </c>
      <c r="K1312" s="56">
        <f>Nachschleiftexte!J1265</f>
        <v>0</v>
      </c>
      <c r="L1312" s="56">
        <f>Nachschleiftexte!X1265</f>
        <v>0</v>
      </c>
      <c r="M1312" s="56">
        <f>Nachschleiftexte!Y1265</f>
        <v>0</v>
      </c>
      <c r="N1312" s="56">
        <f>Nachschleiftexte!K1265</f>
        <v>0</v>
      </c>
      <c r="O1312" s="56">
        <f>Nachschleiftexte!L1265</f>
        <v>0</v>
      </c>
      <c r="P1312" s="56">
        <f>Nachschleiftexte!F1265</f>
        <v>0</v>
      </c>
      <c r="Q1312" s="56">
        <f>Nachschleiftexte!AD1265</f>
        <v>0</v>
      </c>
      <c r="R1312" s="56">
        <f>Nachschleiftexte!R1265</f>
        <v>0</v>
      </c>
      <c r="S1312" s="56">
        <f>Nachschleiftexte!N1265</f>
        <v>0</v>
      </c>
      <c r="T1312" s="56">
        <f>Nachschleiftexte!AB1265</f>
        <v>0</v>
      </c>
    </row>
    <row r="1313" spans="3:20" x14ac:dyDescent="0.25">
      <c r="C1313" s="82">
        <f>Nachschleiftexte!A1266</f>
        <v>0</v>
      </c>
      <c r="D1313" s="56" t="str">
        <f>IF(C1313=[1]Sheet1!A1257,"ok","falsch")</f>
        <v>ok</v>
      </c>
      <c r="E1313" s="57" t="e" cm="1">
        <f t="array" aca="1" ref="E1313" ca="1">INDIRECT(A1316&amp;B1316)</f>
        <v>#REF!</v>
      </c>
      <c r="F1313" s="56">
        <f>Nachschleiftexte!C1266</f>
        <v>0</v>
      </c>
      <c r="G1313" s="56">
        <f>Nachschleiftexte!D1266</f>
        <v>0</v>
      </c>
      <c r="H1313" s="56">
        <f>Nachschleiftexte!O1266</f>
        <v>0</v>
      </c>
      <c r="I1313" s="131">
        <f>Nachschleiftexte!G1266</f>
        <v>0</v>
      </c>
      <c r="J1313" s="56">
        <f>Nachschleiftexte!E1266</f>
        <v>0</v>
      </c>
      <c r="K1313" s="56">
        <f>Nachschleiftexte!J1266</f>
        <v>0</v>
      </c>
      <c r="L1313" s="56">
        <f>Nachschleiftexte!X1266</f>
        <v>0</v>
      </c>
      <c r="M1313" s="56">
        <f>Nachschleiftexte!Y1266</f>
        <v>0</v>
      </c>
      <c r="N1313" s="56">
        <f>Nachschleiftexte!K1266</f>
        <v>0</v>
      </c>
      <c r="O1313" s="56">
        <f>Nachschleiftexte!L1266</f>
        <v>0</v>
      </c>
      <c r="P1313" s="56">
        <f>Nachschleiftexte!F1266</f>
        <v>0</v>
      </c>
      <c r="Q1313" s="56">
        <f>Nachschleiftexte!AD1266</f>
        <v>0</v>
      </c>
      <c r="R1313" s="56">
        <f>Nachschleiftexte!R1266</f>
        <v>0</v>
      </c>
      <c r="S1313" s="56">
        <f>Nachschleiftexte!N1266</f>
        <v>0</v>
      </c>
      <c r="T1313" s="56">
        <f>Nachschleiftexte!AB1266</f>
        <v>0</v>
      </c>
    </row>
    <row r="1314" spans="3:20" s="6" customFormat="1" x14ac:dyDescent="0.25">
      <c r="C1314" s="82">
        <f>Nachschleiftexte!A1267</f>
        <v>0</v>
      </c>
      <c r="D1314" s="56" t="str">
        <f>IF(C1314=[1]Sheet1!A1258,"ok","falsch")</f>
        <v>ok</v>
      </c>
      <c r="E1314" s="57" t="e" cm="1">
        <f t="array" aca="1" ref="E1314" ca="1">INDIRECT(A1317&amp;B1317)</f>
        <v>#REF!</v>
      </c>
      <c r="F1314" s="56">
        <f>Nachschleiftexte!C1267</f>
        <v>0</v>
      </c>
      <c r="G1314" s="56">
        <f>Nachschleiftexte!D1267</f>
        <v>0</v>
      </c>
      <c r="H1314" s="56">
        <f>Nachschleiftexte!O1267</f>
        <v>0</v>
      </c>
      <c r="I1314" s="131">
        <f>Nachschleiftexte!G1267</f>
        <v>0</v>
      </c>
      <c r="J1314" s="56">
        <f>Nachschleiftexte!E1267</f>
        <v>0</v>
      </c>
      <c r="K1314" s="56">
        <f>Nachschleiftexte!J1267</f>
        <v>0</v>
      </c>
      <c r="L1314" s="56">
        <f>Nachschleiftexte!X1267</f>
        <v>0</v>
      </c>
      <c r="M1314" s="56">
        <f>Nachschleiftexte!Y1267</f>
        <v>0</v>
      </c>
      <c r="N1314" s="56">
        <f>Nachschleiftexte!K1267</f>
        <v>0</v>
      </c>
      <c r="O1314" s="56">
        <f>Nachschleiftexte!L1267</f>
        <v>0</v>
      </c>
      <c r="P1314" s="56">
        <f>Nachschleiftexte!F1267</f>
        <v>0</v>
      </c>
      <c r="Q1314" s="56">
        <f>Nachschleiftexte!AD1267</f>
        <v>0</v>
      </c>
      <c r="R1314" s="56">
        <f>Nachschleiftexte!R1267</f>
        <v>0</v>
      </c>
      <c r="S1314" s="56">
        <f>Nachschleiftexte!N1267</f>
        <v>0</v>
      </c>
      <c r="T1314" s="56">
        <f>Nachschleiftexte!AB1267</f>
        <v>0</v>
      </c>
    </row>
    <row r="1315" spans="3:20" x14ac:dyDescent="0.25">
      <c r="C1315" s="82">
        <f>Nachschleiftexte!A1268</f>
        <v>0</v>
      </c>
      <c r="D1315" s="56" t="str">
        <f>IF(C1315=[1]Sheet1!A1259,"ok","falsch")</f>
        <v>ok</v>
      </c>
      <c r="E1315" s="57" t="e" cm="1">
        <f t="array" aca="1" ref="E1315" ca="1">INDIRECT(A1318&amp;B1318)</f>
        <v>#REF!</v>
      </c>
      <c r="F1315" s="56">
        <f>Nachschleiftexte!C1268</f>
        <v>0</v>
      </c>
      <c r="G1315" s="56">
        <f>Nachschleiftexte!D1268</f>
        <v>0</v>
      </c>
      <c r="H1315" s="56">
        <f>Nachschleiftexte!O1268</f>
        <v>0</v>
      </c>
      <c r="I1315" s="131">
        <f>Nachschleiftexte!G1268</f>
        <v>0</v>
      </c>
      <c r="J1315" s="56">
        <f>Nachschleiftexte!E1268</f>
        <v>0</v>
      </c>
      <c r="K1315" s="56">
        <f>Nachschleiftexte!J1268</f>
        <v>0</v>
      </c>
      <c r="L1315" s="56">
        <f>Nachschleiftexte!X1268</f>
        <v>0</v>
      </c>
      <c r="M1315" s="56">
        <f>Nachschleiftexte!Y1268</f>
        <v>0</v>
      </c>
      <c r="N1315" s="56">
        <f>Nachschleiftexte!K1268</f>
        <v>0</v>
      </c>
      <c r="O1315" s="56">
        <f>Nachschleiftexte!L1268</f>
        <v>0</v>
      </c>
      <c r="P1315" s="56">
        <f>Nachschleiftexte!F1268</f>
        <v>0</v>
      </c>
      <c r="Q1315" s="56">
        <f>Nachschleiftexte!AD1268</f>
        <v>0</v>
      </c>
      <c r="R1315" s="56">
        <f>Nachschleiftexte!R1268</f>
        <v>0</v>
      </c>
      <c r="S1315" s="56">
        <f>Nachschleiftexte!N1268</f>
        <v>0</v>
      </c>
      <c r="T1315" s="56">
        <f>Nachschleiftexte!AB1268</f>
        <v>0</v>
      </c>
    </row>
    <row r="1316" spans="3:20" s="6" customFormat="1" x14ac:dyDescent="0.25">
      <c r="C1316" s="82">
        <f>Nachschleiftexte!A1269</f>
        <v>0</v>
      </c>
      <c r="D1316" s="56" t="str">
        <f>IF(C1316=[1]Sheet1!A1260,"ok","falsch")</f>
        <v>ok</v>
      </c>
      <c r="E1316" s="57" t="e" cm="1">
        <f t="array" aca="1" ref="E1316" ca="1">INDIRECT(A1319&amp;B1319)</f>
        <v>#REF!</v>
      </c>
      <c r="F1316" s="56">
        <f>Nachschleiftexte!C1269</f>
        <v>0</v>
      </c>
      <c r="G1316" s="56">
        <f>Nachschleiftexte!D1269</f>
        <v>0</v>
      </c>
      <c r="H1316" s="56">
        <f>Nachschleiftexte!O1269</f>
        <v>0</v>
      </c>
      <c r="I1316" s="131">
        <f>Nachschleiftexte!G1269</f>
        <v>0</v>
      </c>
      <c r="J1316" s="56">
        <f>Nachschleiftexte!E1269</f>
        <v>0</v>
      </c>
      <c r="K1316" s="56">
        <f>Nachschleiftexte!J1269</f>
        <v>0</v>
      </c>
      <c r="L1316" s="56">
        <f>Nachschleiftexte!X1269</f>
        <v>0</v>
      </c>
      <c r="M1316" s="56">
        <f>Nachschleiftexte!Y1269</f>
        <v>0</v>
      </c>
      <c r="N1316" s="56">
        <f>Nachschleiftexte!K1269</f>
        <v>0</v>
      </c>
      <c r="O1316" s="56">
        <f>Nachschleiftexte!L1269</f>
        <v>0</v>
      </c>
      <c r="P1316" s="56">
        <f>Nachschleiftexte!F1269</f>
        <v>0</v>
      </c>
      <c r="Q1316" s="56">
        <f>Nachschleiftexte!AD1269</f>
        <v>0</v>
      </c>
      <c r="R1316" s="56">
        <f>Nachschleiftexte!R1269</f>
        <v>0</v>
      </c>
      <c r="S1316" s="56">
        <f>Nachschleiftexte!N1269</f>
        <v>0</v>
      </c>
      <c r="T1316" s="56">
        <f>Nachschleiftexte!AB1269</f>
        <v>0</v>
      </c>
    </row>
    <row r="1317" spans="3:20" x14ac:dyDescent="0.25">
      <c r="C1317" s="82">
        <f>Nachschleiftexte!A1270</f>
        <v>0</v>
      </c>
      <c r="D1317" s="56" t="str">
        <f>IF(C1317=[1]Sheet1!A1261,"ok","falsch")</f>
        <v>ok</v>
      </c>
      <c r="E1317" s="57" t="e" cm="1">
        <f t="array" aca="1" ref="E1317" ca="1">INDIRECT(A1320&amp;B1320)</f>
        <v>#REF!</v>
      </c>
      <c r="F1317" s="56">
        <f>Nachschleiftexte!C1270</f>
        <v>0</v>
      </c>
      <c r="G1317" s="56">
        <f>Nachschleiftexte!D1270</f>
        <v>0</v>
      </c>
      <c r="H1317" s="56">
        <f>Nachschleiftexte!O1270</f>
        <v>0</v>
      </c>
      <c r="I1317" s="131">
        <f>Nachschleiftexte!G1270</f>
        <v>0</v>
      </c>
      <c r="J1317" s="56">
        <f>Nachschleiftexte!E1270</f>
        <v>0</v>
      </c>
      <c r="K1317" s="56">
        <f>Nachschleiftexte!J1270</f>
        <v>0</v>
      </c>
      <c r="L1317" s="56">
        <f>Nachschleiftexte!X1270</f>
        <v>0</v>
      </c>
      <c r="M1317" s="56">
        <f>Nachschleiftexte!Y1270</f>
        <v>0</v>
      </c>
      <c r="N1317" s="56">
        <f>Nachschleiftexte!K1270</f>
        <v>0</v>
      </c>
      <c r="O1317" s="56">
        <f>Nachschleiftexte!L1270</f>
        <v>0</v>
      </c>
      <c r="P1317" s="56">
        <f>Nachschleiftexte!F1270</f>
        <v>0</v>
      </c>
      <c r="Q1317" s="56">
        <f>Nachschleiftexte!AD1270</f>
        <v>0</v>
      </c>
      <c r="R1317" s="56">
        <f>Nachschleiftexte!R1270</f>
        <v>0</v>
      </c>
      <c r="S1317" s="56">
        <f>Nachschleiftexte!N1270</f>
        <v>0</v>
      </c>
      <c r="T1317" s="56">
        <f>Nachschleiftexte!AB1270</f>
        <v>0</v>
      </c>
    </row>
    <row r="1318" spans="3:20" s="6" customFormat="1" x14ac:dyDescent="0.25">
      <c r="C1318" s="82">
        <f>Nachschleiftexte!A1271</f>
        <v>0</v>
      </c>
      <c r="D1318" s="56" t="str">
        <f>IF(C1318=[1]Sheet1!A1262,"ok","falsch")</f>
        <v>ok</v>
      </c>
      <c r="E1318" s="57" t="e" cm="1">
        <f t="array" aca="1" ref="E1318" ca="1">INDIRECT(A1321&amp;B1321)</f>
        <v>#REF!</v>
      </c>
      <c r="F1318" s="56">
        <f>Nachschleiftexte!C1271</f>
        <v>0</v>
      </c>
      <c r="G1318" s="56">
        <f>Nachschleiftexte!D1271</f>
        <v>0</v>
      </c>
      <c r="H1318" s="56">
        <f>Nachschleiftexte!O1271</f>
        <v>0</v>
      </c>
      <c r="I1318" s="131">
        <f>Nachschleiftexte!G1271</f>
        <v>0</v>
      </c>
      <c r="J1318" s="56">
        <f>Nachschleiftexte!E1271</f>
        <v>0</v>
      </c>
      <c r="K1318" s="56">
        <f>Nachschleiftexte!J1271</f>
        <v>0</v>
      </c>
      <c r="L1318" s="56">
        <f>Nachschleiftexte!X1271</f>
        <v>0</v>
      </c>
      <c r="M1318" s="56">
        <f>Nachschleiftexte!Y1271</f>
        <v>0</v>
      </c>
      <c r="N1318" s="56">
        <f>Nachschleiftexte!K1271</f>
        <v>0</v>
      </c>
      <c r="O1318" s="56">
        <f>Nachschleiftexte!L1271</f>
        <v>0</v>
      </c>
      <c r="P1318" s="56">
        <f>Nachschleiftexte!F1271</f>
        <v>0</v>
      </c>
      <c r="Q1318" s="56">
        <f>Nachschleiftexte!AD1271</f>
        <v>0</v>
      </c>
      <c r="R1318" s="56">
        <f>Nachschleiftexte!R1271</f>
        <v>0</v>
      </c>
      <c r="S1318" s="56">
        <f>Nachschleiftexte!N1271</f>
        <v>0</v>
      </c>
      <c r="T1318" s="56">
        <f>Nachschleiftexte!AB1271</f>
        <v>0</v>
      </c>
    </row>
    <row r="1319" spans="3:20" x14ac:dyDescent="0.25">
      <c r="C1319" s="82">
        <f>Nachschleiftexte!A1272</f>
        <v>0</v>
      </c>
      <c r="D1319" s="56" t="str">
        <f>IF(C1319=[1]Sheet1!A1263,"ok","falsch")</f>
        <v>ok</v>
      </c>
      <c r="E1319" s="57" t="e" cm="1">
        <f t="array" aca="1" ref="E1319" ca="1">INDIRECT(A1322&amp;B1322)</f>
        <v>#REF!</v>
      </c>
      <c r="F1319" s="56">
        <f>Nachschleiftexte!C1272</f>
        <v>0</v>
      </c>
      <c r="G1319" s="56">
        <f>Nachschleiftexte!D1272</f>
        <v>0</v>
      </c>
      <c r="H1319" s="56">
        <f>Nachschleiftexte!O1272</f>
        <v>0</v>
      </c>
      <c r="I1319" s="131">
        <f>Nachschleiftexte!G1272</f>
        <v>0</v>
      </c>
      <c r="J1319" s="56">
        <f>Nachschleiftexte!E1272</f>
        <v>0</v>
      </c>
      <c r="K1319" s="56">
        <f>Nachschleiftexte!J1272</f>
        <v>0</v>
      </c>
      <c r="L1319" s="56">
        <f>Nachschleiftexte!X1272</f>
        <v>0</v>
      </c>
      <c r="M1319" s="56">
        <f>Nachschleiftexte!Y1272</f>
        <v>0</v>
      </c>
      <c r="N1319" s="56">
        <f>Nachschleiftexte!K1272</f>
        <v>0</v>
      </c>
      <c r="O1319" s="56">
        <f>Nachschleiftexte!L1272</f>
        <v>0</v>
      </c>
      <c r="P1319" s="56">
        <f>Nachschleiftexte!F1272</f>
        <v>0</v>
      </c>
      <c r="Q1319" s="56">
        <f>Nachschleiftexte!AD1272</f>
        <v>0</v>
      </c>
      <c r="R1319" s="56">
        <f>Nachschleiftexte!R1272</f>
        <v>0</v>
      </c>
      <c r="S1319" s="56">
        <f>Nachschleiftexte!N1272</f>
        <v>0</v>
      </c>
      <c r="T1319" s="56">
        <f>Nachschleiftexte!AB1272</f>
        <v>0</v>
      </c>
    </row>
    <row r="1320" spans="3:20" s="6" customFormat="1" x14ac:dyDescent="0.25">
      <c r="C1320" s="82">
        <f>Nachschleiftexte!A1273</f>
        <v>0</v>
      </c>
      <c r="D1320" s="56" t="str">
        <f>IF(C1320=[1]Sheet1!A1264,"ok","falsch")</f>
        <v>ok</v>
      </c>
      <c r="E1320" s="57" t="e" cm="1">
        <f t="array" aca="1" ref="E1320" ca="1">INDIRECT(A1323&amp;B1323)</f>
        <v>#REF!</v>
      </c>
      <c r="F1320" s="56">
        <f>Nachschleiftexte!C1273</f>
        <v>0</v>
      </c>
      <c r="G1320" s="56">
        <f>Nachschleiftexte!D1273</f>
        <v>0</v>
      </c>
      <c r="H1320" s="56">
        <f>Nachschleiftexte!O1273</f>
        <v>0</v>
      </c>
      <c r="I1320" s="131">
        <f>Nachschleiftexte!G1273</f>
        <v>0</v>
      </c>
      <c r="J1320" s="56">
        <f>Nachschleiftexte!E1273</f>
        <v>0</v>
      </c>
      <c r="K1320" s="56">
        <f>Nachschleiftexte!J1273</f>
        <v>0</v>
      </c>
      <c r="L1320" s="56">
        <f>Nachschleiftexte!X1273</f>
        <v>0</v>
      </c>
      <c r="M1320" s="56">
        <f>Nachschleiftexte!Y1273</f>
        <v>0</v>
      </c>
      <c r="N1320" s="56">
        <f>Nachschleiftexte!K1273</f>
        <v>0</v>
      </c>
      <c r="O1320" s="56">
        <f>Nachschleiftexte!L1273</f>
        <v>0</v>
      </c>
      <c r="P1320" s="56">
        <f>Nachschleiftexte!F1273</f>
        <v>0</v>
      </c>
      <c r="Q1320" s="56">
        <f>Nachschleiftexte!AD1273</f>
        <v>0</v>
      </c>
      <c r="R1320" s="56">
        <f>Nachschleiftexte!R1273</f>
        <v>0</v>
      </c>
      <c r="S1320" s="56">
        <f>Nachschleiftexte!N1273</f>
        <v>0</v>
      </c>
      <c r="T1320" s="56">
        <f>Nachschleiftexte!AB1273</f>
        <v>0</v>
      </c>
    </row>
    <row r="1321" spans="3:20" x14ac:dyDescent="0.25">
      <c r="C1321" s="82">
        <f>Nachschleiftexte!A1274</f>
        <v>0</v>
      </c>
      <c r="D1321" s="56" t="str">
        <f>IF(C1321=[1]Sheet1!A1265,"ok","falsch")</f>
        <v>ok</v>
      </c>
      <c r="E1321" s="57" t="e" cm="1">
        <f t="array" aca="1" ref="E1321" ca="1">INDIRECT(A1324&amp;B1324)</f>
        <v>#REF!</v>
      </c>
      <c r="F1321" s="56">
        <f>Nachschleiftexte!C1274</f>
        <v>0</v>
      </c>
      <c r="G1321" s="56">
        <f>Nachschleiftexte!D1274</f>
        <v>0</v>
      </c>
      <c r="H1321" s="56">
        <f>Nachschleiftexte!O1274</f>
        <v>0</v>
      </c>
      <c r="I1321" s="131">
        <f>Nachschleiftexte!G1274</f>
        <v>0</v>
      </c>
      <c r="J1321" s="56">
        <f>Nachschleiftexte!E1274</f>
        <v>0</v>
      </c>
      <c r="K1321" s="56">
        <f>Nachschleiftexte!J1274</f>
        <v>0</v>
      </c>
      <c r="L1321" s="56">
        <f>Nachschleiftexte!X1274</f>
        <v>0</v>
      </c>
      <c r="M1321" s="56">
        <f>Nachschleiftexte!Y1274</f>
        <v>0</v>
      </c>
      <c r="N1321" s="56">
        <f>Nachschleiftexte!K1274</f>
        <v>0</v>
      </c>
      <c r="O1321" s="56">
        <f>Nachschleiftexte!L1274</f>
        <v>0</v>
      </c>
      <c r="P1321" s="56">
        <f>Nachschleiftexte!F1274</f>
        <v>0</v>
      </c>
      <c r="Q1321" s="56">
        <f>Nachschleiftexte!AD1274</f>
        <v>0</v>
      </c>
      <c r="R1321" s="56">
        <f>Nachschleiftexte!R1274</f>
        <v>0</v>
      </c>
      <c r="S1321" s="56">
        <f>Nachschleiftexte!N1274</f>
        <v>0</v>
      </c>
      <c r="T1321" s="56">
        <f>Nachschleiftexte!AB1274</f>
        <v>0</v>
      </c>
    </row>
    <row r="1322" spans="3:20" s="6" customFormat="1" x14ac:dyDescent="0.25">
      <c r="C1322" s="82">
        <f>Nachschleiftexte!A1275</f>
        <v>0</v>
      </c>
      <c r="D1322" s="56" t="str">
        <f>IF(C1322=[1]Sheet1!A1266,"ok","falsch")</f>
        <v>ok</v>
      </c>
      <c r="E1322" s="57" t="e" cm="1">
        <f t="array" aca="1" ref="E1322" ca="1">INDIRECT(A1325&amp;B1325)</f>
        <v>#REF!</v>
      </c>
      <c r="F1322" s="56">
        <f>Nachschleiftexte!C1275</f>
        <v>0</v>
      </c>
      <c r="G1322" s="56">
        <f>Nachschleiftexte!D1275</f>
        <v>0</v>
      </c>
      <c r="H1322" s="56">
        <f>Nachschleiftexte!O1275</f>
        <v>0</v>
      </c>
      <c r="I1322" s="131">
        <f>Nachschleiftexte!G1275</f>
        <v>0</v>
      </c>
      <c r="J1322" s="56">
        <f>Nachschleiftexte!E1275</f>
        <v>0</v>
      </c>
      <c r="K1322" s="56">
        <f>Nachschleiftexte!J1275</f>
        <v>0</v>
      </c>
      <c r="L1322" s="56">
        <f>Nachschleiftexte!X1275</f>
        <v>0</v>
      </c>
      <c r="M1322" s="56">
        <f>Nachschleiftexte!Y1275</f>
        <v>0</v>
      </c>
      <c r="N1322" s="56">
        <f>Nachschleiftexte!K1275</f>
        <v>0</v>
      </c>
      <c r="O1322" s="56">
        <f>Nachschleiftexte!L1275</f>
        <v>0</v>
      </c>
      <c r="P1322" s="56">
        <f>Nachschleiftexte!F1275</f>
        <v>0</v>
      </c>
      <c r="Q1322" s="56">
        <f>Nachschleiftexte!AD1275</f>
        <v>0</v>
      </c>
      <c r="R1322" s="56">
        <f>Nachschleiftexte!R1275</f>
        <v>0</v>
      </c>
      <c r="S1322" s="56">
        <f>Nachschleiftexte!N1275</f>
        <v>0</v>
      </c>
      <c r="T1322" s="56">
        <f>Nachschleiftexte!AB1275</f>
        <v>0</v>
      </c>
    </row>
    <row r="1323" spans="3:20" x14ac:dyDescent="0.25">
      <c r="C1323" s="82">
        <f>Nachschleiftexte!A1276</f>
        <v>0</v>
      </c>
      <c r="D1323" s="56" t="str">
        <f>IF(C1323=[1]Sheet1!A1267,"ok","falsch")</f>
        <v>ok</v>
      </c>
      <c r="E1323" s="57" t="e" cm="1">
        <f t="array" aca="1" ref="E1323" ca="1">INDIRECT(A1326&amp;B1326)</f>
        <v>#REF!</v>
      </c>
      <c r="F1323" s="56">
        <f>Nachschleiftexte!C1276</f>
        <v>0</v>
      </c>
      <c r="G1323" s="56">
        <f>Nachschleiftexte!D1276</f>
        <v>0</v>
      </c>
      <c r="H1323" s="56">
        <f>Nachschleiftexte!O1276</f>
        <v>0</v>
      </c>
      <c r="I1323" s="131">
        <f>Nachschleiftexte!G1276</f>
        <v>0</v>
      </c>
      <c r="J1323" s="56">
        <f>Nachschleiftexte!E1276</f>
        <v>0</v>
      </c>
      <c r="K1323" s="56">
        <f>Nachschleiftexte!J1276</f>
        <v>0</v>
      </c>
      <c r="L1323" s="56">
        <f>Nachschleiftexte!X1276</f>
        <v>0</v>
      </c>
      <c r="M1323" s="56">
        <f>Nachschleiftexte!Y1276</f>
        <v>0</v>
      </c>
      <c r="N1323" s="56">
        <f>Nachschleiftexte!K1276</f>
        <v>0</v>
      </c>
      <c r="O1323" s="56">
        <f>Nachschleiftexte!L1276</f>
        <v>0</v>
      </c>
      <c r="P1323" s="56">
        <f>Nachschleiftexte!F1276</f>
        <v>0</v>
      </c>
      <c r="Q1323" s="56">
        <f>Nachschleiftexte!AD1276</f>
        <v>0</v>
      </c>
      <c r="R1323" s="56">
        <f>Nachschleiftexte!R1276</f>
        <v>0</v>
      </c>
      <c r="S1323" s="56">
        <f>Nachschleiftexte!N1276</f>
        <v>0</v>
      </c>
      <c r="T1323" s="56">
        <f>Nachschleiftexte!AB1276</f>
        <v>0</v>
      </c>
    </row>
    <row r="1324" spans="3:20" s="6" customFormat="1" x14ac:dyDescent="0.25">
      <c r="C1324" s="82">
        <f>Nachschleiftexte!A1277</f>
        <v>0</v>
      </c>
      <c r="D1324" s="56" t="str">
        <f>IF(C1324=[1]Sheet1!A1268,"ok","falsch")</f>
        <v>ok</v>
      </c>
      <c r="E1324" s="57" t="e" cm="1">
        <f t="array" aca="1" ref="E1324" ca="1">INDIRECT(A1327&amp;B1327)</f>
        <v>#REF!</v>
      </c>
      <c r="F1324" s="56">
        <f>Nachschleiftexte!C1277</f>
        <v>0</v>
      </c>
      <c r="G1324" s="56">
        <f>Nachschleiftexte!D1277</f>
        <v>0</v>
      </c>
      <c r="H1324" s="56">
        <f>Nachschleiftexte!O1277</f>
        <v>0</v>
      </c>
      <c r="I1324" s="131">
        <f>Nachschleiftexte!G1277</f>
        <v>0</v>
      </c>
      <c r="J1324" s="56">
        <f>Nachschleiftexte!E1277</f>
        <v>0</v>
      </c>
      <c r="K1324" s="56">
        <f>Nachschleiftexte!J1277</f>
        <v>0</v>
      </c>
      <c r="L1324" s="56">
        <f>Nachschleiftexte!X1277</f>
        <v>0</v>
      </c>
      <c r="M1324" s="56">
        <f>Nachschleiftexte!Y1277</f>
        <v>0</v>
      </c>
      <c r="N1324" s="56">
        <f>Nachschleiftexte!K1277</f>
        <v>0</v>
      </c>
      <c r="O1324" s="56">
        <f>Nachschleiftexte!L1277</f>
        <v>0</v>
      </c>
      <c r="P1324" s="56">
        <f>Nachschleiftexte!F1277</f>
        <v>0</v>
      </c>
      <c r="Q1324" s="56">
        <f>Nachschleiftexte!AD1277</f>
        <v>0</v>
      </c>
      <c r="R1324" s="56">
        <f>Nachschleiftexte!R1277</f>
        <v>0</v>
      </c>
      <c r="S1324" s="56">
        <f>Nachschleiftexte!N1277</f>
        <v>0</v>
      </c>
      <c r="T1324" s="56">
        <f>Nachschleiftexte!AB1277</f>
        <v>0</v>
      </c>
    </row>
    <row r="1325" spans="3:20" x14ac:dyDescent="0.25">
      <c r="C1325" s="82">
        <f>Nachschleiftexte!A1278</f>
        <v>0</v>
      </c>
      <c r="D1325" s="56" t="str">
        <f>IF(C1325=[1]Sheet1!A1269,"ok","falsch")</f>
        <v>ok</v>
      </c>
      <c r="E1325" s="57" t="e" cm="1">
        <f t="array" aca="1" ref="E1325" ca="1">INDIRECT(A1328&amp;B1328)</f>
        <v>#REF!</v>
      </c>
      <c r="F1325" s="56">
        <f>Nachschleiftexte!C1278</f>
        <v>0</v>
      </c>
      <c r="G1325" s="56">
        <f>Nachschleiftexte!D1278</f>
        <v>0</v>
      </c>
      <c r="H1325" s="56">
        <f>Nachschleiftexte!O1278</f>
        <v>0</v>
      </c>
      <c r="I1325" s="131">
        <f>Nachschleiftexte!G1278</f>
        <v>0</v>
      </c>
      <c r="J1325" s="56">
        <f>Nachschleiftexte!E1278</f>
        <v>0</v>
      </c>
      <c r="K1325" s="56">
        <f>Nachschleiftexte!J1278</f>
        <v>0</v>
      </c>
      <c r="L1325" s="56">
        <f>Nachschleiftexte!X1278</f>
        <v>0</v>
      </c>
      <c r="M1325" s="56">
        <f>Nachschleiftexte!Y1278</f>
        <v>0</v>
      </c>
      <c r="N1325" s="56">
        <f>Nachschleiftexte!K1278</f>
        <v>0</v>
      </c>
      <c r="O1325" s="56">
        <f>Nachschleiftexte!L1278</f>
        <v>0</v>
      </c>
      <c r="P1325" s="56">
        <f>Nachschleiftexte!F1278</f>
        <v>0</v>
      </c>
      <c r="Q1325" s="56">
        <f>Nachschleiftexte!AD1278</f>
        <v>0</v>
      </c>
      <c r="R1325" s="56">
        <f>Nachschleiftexte!R1278</f>
        <v>0</v>
      </c>
      <c r="S1325" s="56">
        <f>Nachschleiftexte!N1278</f>
        <v>0</v>
      </c>
      <c r="T1325" s="56">
        <f>Nachschleiftexte!AB1278</f>
        <v>0</v>
      </c>
    </row>
    <row r="1326" spans="3:20" s="6" customFormat="1" x14ac:dyDescent="0.25">
      <c r="C1326" s="82">
        <f>Nachschleiftexte!A1279</f>
        <v>0</v>
      </c>
      <c r="D1326" s="56" t="str">
        <f>IF(C1326=[1]Sheet1!A1270,"ok","falsch")</f>
        <v>ok</v>
      </c>
      <c r="E1326" s="57" t="e" cm="1">
        <f t="array" aca="1" ref="E1326" ca="1">INDIRECT(A1329&amp;B1329)</f>
        <v>#REF!</v>
      </c>
      <c r="F1326" s="56">
        <f>Nachschleiftexte!C1279</f>
        <v>0</v>
      </c>
      <c r="G1326" s="56">
        <f>Nachschleiftexte!D1279</f>
        <v>0</v>
      </c>
      <c r="H1326" s="56">
        <f>Nachschleiftexte!O1279</f>
        <v>0</v>
      </c>
      <c r="I1326" s="131">
        <f>Nachschleiftexte!G1279</f>
        <v>0</v>
      </c>
      <c r="J1326" s="56">
        <f>Nachschleiftexte!E1279</f>
        <v>0</v>
      </c>
      <c r="K1326" s="56">
        <f>Nachschleiftexte!J1279</f>
        <v>0</v>
      </c>
      <c r="L1326" s="56">
        <f>Nachschleiftexte!X1279</f>
        <v>0</v>
      </c>
      <c r="M1326" s="56">
        <f>Nachschleiftexte!Y1279</f>
        <v>0</v>
      </c>
      <c r="N1326" s="56">
        <f>Nachschleiftexte!K1279</f>
        <v>0</v>
      </c>
      <c r="O1326" s="56">
        <f>Nachschleiftexte!L1279</f>
        <v>0</v>
      </c>
      <c r="P1326" s="56">
        <f>Nachschleiftexte!F1279</f>
        <v>0</v>
      </c>
      <c r="Q1326" s="56">
        <f>Nachschleiftexte!AD1279</f>
        <v>0</v>
      </c>
      <c r="R1326" s="56">
        <f>Nachschleiftexte!R1279</f>
        <v>0</v>
      </c>
      <c r="S1326" s="56">
        <f>Nachschleiftexte!N1279</f>
        <v>0</v>
      </c>
      <c r="T1326" s="56">
        <f>Nachschleiftexte!AB1279</f>
        <v>0</v>
      </c>
    </row>
    <row r="1327" spans="3:20" x14ac:dyDescent="0.25">
      <c r="C1327" s="82">
        <f>Nachschleiftexte!A1280</f>
        <v>0</v>
      </c>
      <c r="D1327" s="56" t="str">
        <f>IF(C1327=[1]Sheet1!A1271,"ok","falsch")</f>
        <v>ok</v>
      </c>
      <c r="E1327" s="57" t="e" cm="1">
        <f t="array" aca="1" ref="E1327" ca="1">INDIRECT(A1330&amp;B1330)</f>
        <v>#REF!</v>
      </c>
      <c r="F1327" s="56">
        <f>Nachschleiftexte!C1280</f>
        <v>0</v>
      </c>
      <c r="G1327" s="56">
        <f>Nachschleiftexte!D1280</f>
        <v>0</v>
      </c>
      <c r="H1327" s="56">
        <f>Nachschleiftexte!O1280</f>
        <v>0</v>
      </c>
      <c r="I1327" s="131">
        <f>Nachschleiftexte!G1280</f>
        <v>0</v>
      </c>
      <c r="J1327" s="56">
        <f>Nachschleiftexte!E1280</f>
        <v>0</v>
      </c>
      <c r="K1327" s="56">
        <f>Nachschleiftexte!J1280</f>
        <v>0</v>
      </c>
      <c r="L1327" s="56">
        <f>Nachschleiftexte!X1280</f>
        <v>0</v>
      </c>
      <c r="M1327" s="56">
        <f>Nachschleiftexte!Y1280</f>
        <v>0</v>
      </c>
      <c r="N1327" s="56">
        <f>Nachschleiftexte!K1280</f>
        <v>0</v>
      </c>
      <c r="O1327" s="56">
        <f>Nachschleiftexte!L1280</f>
        <v>0</v>
      </c>
      <c r="P1327" s="56">
        <f>Nachschleiftexte!F1280</f>
        <v>0</v>
      </c>
      <c r="Q1327" s="56">
        <f>Nachschleiftexte!AD1280</f>
        <v>0</v>
      </c>
      <c r="R1327" s="56">
        <f>Nachschleiftexte!R1280</f>
        <v>0</v>
      </c>
      <c r="S1327" s="56">
        <f>Nachschleiftexte!N1280</f>
        <v>0</v>
      </c>
      <c r="T1327" s="56">
        <f>Nachschleiftexte!AB1280</f>
        <v>0</v>
      </c>
    </row>
    <row r="1328" spans="3:20" s="6" customFormat="1" x14ac:dyDescent="0.25">
      <c r="C1328" s="82">
        <f>Nachschleiftexte!A1281</f>
        <v>0</v>
      </c>
      <c r="D1328" s="56" t="str">
        <f>IF(C1328=[1]Sheet1!A1272,"ok","falsch")</f>
        <v>ok</v>
      </c>
      <c r="E1328" s="57" t="e" cm="1">
        <f t="array" aca="1" ref="E1328" ca="1">INDIRECT(A1331&amp;B1331)</f>
        <v>#REF!</v>
      </c>
      <c r="F1328" s="56">
        <f>Nachschleiftexte!C1281</f>
        <v>0</v>
      </c>
      <c r="G1328" s="56">
        <f>Nachschleiftexte!D1281</f>
        <v>0</v>
      </c>
      <c r="H1328" s="56">
        <f>Nachschleiftexte!O1281</f>
        <v>0</v>
      </c>
      <c r="I1328" s="131">
        <f>Nachschleiftexte!G1281</f>
        <v>0</v>
      </c>
      <c r="J1328" s="56">
        <f>Nachschleiftexte!E1281</f>
        <v>0</v>
      </c>
      <c r="K1328" s="56">
        <f>Nachschleiftexte!J1281</f>
        <v>0</v>
      </c>
      <c r="L1328" s="56">
        <f>Nachschleiftexte!X1281</f>
        <v>0</v>
      </c>
      <c r="M1328" s="56">
        <f>Nachschleiftexte!Y1281</f>
        <v>0</v>
      </c>
      <c r="N1328" s="56">
        <f>Nachschleiftexte!K1281</f>
        <v>0</v>
      </c>
      <c r="O1328" s="56">
        <f>Nachschleiftexte!L1281</f>
        <v>0</v>
      </c>
      <c r="P1328" s="56">
        <f>Nachschleiftexte!F1281</f>
        <v>0</v>
      </c>
      <c r="Q1328" s="56">
        <f>Nachschleiftexte!AD1281</f>
        <v>0</v>
      </c>
      <c r="R1328" s="56">
        <f>Nachschleiftexte!R1281</f>
        <v>0</v>
      </c>
      <c r="S1328" s="56">
        <f>Nachschleiftexte!N1281</f>
        <v>0</v>
      </c>
      <c r="T1328" s="56">
        <f>Nachschleiftexte!AB1281</f>
        <v>0</v>
      </c>
    </row>
    <row r="1329" spans="3:20" x14ac:dyDescent="0.25">
      <c r="C1329" s="82">
        <f>Nachschleiftexte!A1282</f>
        <v>0</v>
      </c>
      <c r="D1329" s="56" t="str">
        <f>IF(C1329=[1]Sheet1!A1273,"ok","falsch")</f>
        <v>ok</v>
      </c>
      <c r="E1329" s="57" t="e" cm="1">
        <f t="array" aca="1" ref="E1329" ca="1">INDIRECT(A1332&amp;B1332)</f>
        <v>#REF!</v>
      </c>
      <c r="F1329" s="56">
        <f>Nachschleiftexte!C1282</f>
        <v>0</v>
      </c>
      <c r="G1329" s="56">
        <f>Nachschleiftexte!D1282</f>
        <v>0</v>
      </c>
      <c r="H1329" s="56">
        <f>Nachschleiftexte!O1282</f>
        <v>0</v>
      </c>
      <c r="I1329" s="131">
        <f>Nachschleiftexte!G1282</f>
        <v>0</v>
      </c>
      <c r="J1329" s="56">
        <f>Nachschleiftexte!E1282</f>
        <v>0</v>
      </c>
      <c r="K1329" s="56">
        <f>Nachschleiftexte!J1282</f>
        <v>0</v>
      </c>
      <c r="L1329" s="56">
        <f>Nachschleiftexte!X1282</f>
        <v>0</v>
      </c>
      <c r="M1329" s="56">
        <f>Nachschleiftexte!Y1282</f>
        <v>0</v>
      </c>
      <c r="N1329" s="56">
        <f>Nachschleiftexte!K1282</f>
        <v>0</v>
      </c>
      <c r="O1329" s="56">
        <f>Nachschleiftexte!L1282</f>
        <v>0</v>
      </c>
      <c r="P1329" s="56">
        <f>Nachschleiftexte!F1282</f>
        <v>0</v>
      </c>
      <c r="Q1329" s="56">
        <f>Nachschleiftexte!AD1282</f>
        <v>0</v>
      </c>
      <c r="R1329" s="56">
        <f>Nachschleiftexte!R1282</f>
        <v>0</v>
      </c>
      <c r="S1329" s="56">
        <f>Nachschleiftexte!N1282</f>
        <v>0</v>
      </c>
      <c r="T1329" s="56">
        <f>Nachschleiftexte!AB1282</f>
        <v>0</v>
      </c>
    </row>
    <row r="1330" spans="3:20" s="6" customFormat="1" x14ac:dyDescent="0.25">
      <c r="C1330" s="82">
        <f>Nachschleiftexte!A1283</f>
        <v>0</v>
      </c>
      <c r="D1330" s="56" t="str">
        <f>IF(C1330=[1]Sheet1!A1274,"ok","falsch")</f>
        <v>ok</v>
      </c>
      <c r="E1330" s="57" t="e" cm="1">
        <f t="array" aca="1" ref="E1330" ca="1">INDIRECT(A1333&amp;B1333)</f>
        <v>#REF!</v>
      </c>
      <c r="F1330" s="56">
        <f>Nachschleiftexte!C1283</f>
        <v>0</v>
      </c>
      <c r="G1330" s="56">
        <f>Nachschleiftexte!D1283</f>
        <v>0</v>
      </c>
      <c r="H1330" s="56">
        <f>Nachschleiftexte!O1283</f>
        <v>0</v>
      </c>
      <c r="I1330" s="131">
        <f>Nachschleiftexte!G1283</f>
        <v>0</v>
      </c>
      <c r="J1330" s="56">
        <f>Nachschleiftexte!E1283</f>
        <v>0</v>
      </c>
      <c r="K1330" s="56">
        <f>Nachschleiftexte!J1283</f>
        <v>0</v>
      </c>
      <c r="L1330" s="56">
        <f>Nachschleiftexte!X1283</f>
        <v>0</v>
      </c>
      <c r="M1330" s="56">
        <f>Nachschleiftexte!Y1283</f>
        <v>0</v>
      </c>
      <c r="N1330" s="56">
        <f>Nachschleiftexte!K1283</f>
        <v>0</v>
      </c>
      <c r="O1330" s="56">
        <f>Nachschleiftexte!L1283</f>
        <v>0</v>
      </c>
      <c r="P1330" s="56">
        <f>Nachschleiftexte!F1283</f>
        <v>0</v>
      </c>
      <c r="Q1330" s="56">
        <f>Nachschleiftexte!AD1283</f>
        <v>0</v>
      </c>
      <c r="R1330" s="56">
        <f>Nachschleiftexte!R1283</f>
        <v>0</v>
      </c>
      <c r="S1330" s="56">
        <f>Nachschleiftexte!N1283</f>
        <v>0</v>
      </c>
      <c r="T1330" s="56">
        <f>Nachschleiftexte!AB1283</f>
        <v>0</v>
      </c>
    </row>
    <row r="1331" spans="3:20" x14ac:dyDescent="0.25">
      <c r="C1331" s="82">
        <f>Nachschleiftexte!A1284</f>
        <v>0</v>
      </c>
      <c r="D1331" s="56" t="str">
        <f>IF(C1331=[1]Sheet1!A1275,"ok","falsch")</f>
        <v>ok</v>
      </c>
      <c r="E1331" s="57" t="e" cm="1">
        <f t="array" aca="1" ref="E1331" ca="1">INDIRECT(A1334&amp;B1334)</f>
        <v>#REF!</v>
      </c>
      <c r="F1331" s="56">
        <f>Nachschleiftexte!C1284</f>
        <v>0</v>
      </c>
      <c r="G1331" s="56">
        <f>Nachschleiftexte!D1284</f>
        <v>0</v>
      </c>
      <c r="H1331" s="56">
        <f>Nachschleiftexte!O1284</f>
        <v>0</v>
      </c>
      <c r="I1331" s="131">
        <f>Nachschleiftexte!G1284</f>
        <v>0</v>
      </c>
      <c r="J1331" s="56">
        <f>Nachschleiftexte!E1284</f>
        <v>0</v>
      </c>
      <c r="K1331" s="56">
        <f>Nachschleiftexte!J1284</f>
        <v>0</v>
      </c>
      <c r="L1331" s="56">
        <f>Nachschleiftexte!X1284</f>
        <v>0</v>
      </c>
      <c r="M1331" s="56">
        <f>Nachschleiftexte!Y1284</f>
        <v>0</v>
      </c>
      <c r="N1331" s="56">
        <f>Nachschleiftexte!K1284</f>
        <v>0</v>
      </c>
      <c r="O1331" s="56">
        <f>Nachschleiftexte!L1284</f>
        <v>0</v>
      </c>
      <c r="P1331" s="56">
        <f>Nachschleiftexte!F1284</f>
        <v>0</v>
      </c>
      <c r="Q1331" s="56">
        <f>Nachschleiftexte!AD1284</f>
        <v>0</v>
      </c>
      <c r="R1331" s="56">
        <f>Nachschleiftexte!R1284</f>
        <v>0</v>
      </c>
      <c r="S1331" s="56">
        <f>Nachschleiftexte!N1284</f>
        <v>0</v>
      </c>
      <c r="T1331" s="56">
        <f>Nachschleiftexte!AB1284</f>
        <v>0</v>
      </c>
    </row>
    <row r="1332" spans="3:20" s="6" customFormat="1" x14ac:dyDescent="0.25">
      <c r="C1332" s="82">
        <f>Nachschleiftexte!A1285</f>
        <v>0</v>
      </c>
      <c r="D1332" s="56" t="str">
        <f>IF(C1332=[1]Sheet1!A1276,"ok","falsch")</f>
        <v>ok</v>
      </c>
      <c r="E1332" s="57" t="e" cm="1">
        <f t="array" aca="1" ref="E1332" ca="1">INDIRECT(A1335&amp;B1335)</f>
        <v>#REF!</v>
      </c>
      <c r="F1332" s="56">
        <f>Nachschleiftexte!C1285</f>
        <v>0</v>
      </c>
      <c r="G1332" s="56">
        <f>Nachschleiftexte!D1285</f>
        <v>0</v>
      </c>
      <c r="H1332" s="56">
        <f>Nachschleiftexte!O1285</f>
        <v>0</v>
      </c>
      <c r="I1332" s="131">
        <f>Nachschleiftexte!G1285</f>
        <v>0</v>
      </c>
      <c r="J1332" s="56">
        <f>Nachschleiftexte!E1285</f>
        <v>0</v>
      </c>
      <c r="K1332" s="56">
        <f>Nachschleiftexte!J1285</f>
        <v>0</v>
      </c>
      <c r="L1332" s="56">
        <f>Nachschleiftexte!X1285</f>
        <v>0</v>
      </c>
      <c r="M1332" s="56">
        <f>Nachschleiftexte!Y1285</f>
        <v>0</v>
      </c>
      <c r="N1332" s="56">
        <f>Nachschleiftexte!K1285</f>
        <v>0</v>
      </c>
      <c r="O1332" s="56">
        <f>Nachschleiftexte!L1285</f>
        <v>0</v>
      </c>
      <c r="P1332" s="56">
        <f>Nachschleiftexte!F1285</f>
        <v>0</v>
      </c>
      <c r="Q1332" s="56">
        <f>Nachschleiftexte!AD1285</f>
        <v>0</v>
      </c>
      <c r="R1332" s="56">
        <f>Nachschleiftexte!R1285</f>
        <v>0</v>
      </c>
      <c r="S1332" s="56">
        <f>Nachschleiftexte!N1285</f>
        <v>0</v>
      </c>
      <c r="T1332" s="56">
        <f>Nachschleiftexte!AB1285</f>
        <v>0</v>
      </c>
    </row>
    <row r="1333" spans="3:20" x14ac:dyDescent="0.25">
      <c r="C1333" s="82">
        <f>Nachschleiftexte!A1286</f>
        <v>0</v>
      </c>
      <c r="D1333" s="56" t="str">
        <f>IF(C1333=[1]Sheet1!A1277,"ok","falsch")</f>
        <v>ok</v>
      </c>
      <c r="E1333" s="57" t="e" cm="1">
        <f t="array" aca="1" ref="E1333" ca="1">INDIRECT(A1336&amp;B1336)</f>
        <v>#REF!</v>
      </c>
      <c r="F1333" s="56">
        <f>Nachschleiftexte!C1286</f>
        <v>0</v>
      </c>
      <c r="G1333" s="56">
        <f>Nachschleiftexte!D1286</f>
        <v>0</v>
      </c>
      <c r="H1333" s="56">
        <f>Nachschleiftexte!O1286</f>
        <v>0</v>
      </c>
      <c r="I1333" s="131">
        <f>Nachschleiftexte!G1286</f>
        <v>0</v>
      </c>
      <c r="J1333" s="56">
        <f>Nachschleiftexte!E1286</f>
        <v>0</v>
      </c>
      <c r="K1333" s="56">
        <f>Nachschleiftexte!J1286</f>
        <v>0</v>
      </c>
      <c r="L1333" s="56">
        <f>Nachschleiftexte!X1286</f>
        <v>0</v>
      </c>
      <c r="M1333" s="56">
        <f>Nachschleiftexte!Y1286</f>
        <v>0</v>
      </c>
      <c r="N1333" s="56">
        <f>Nachschleiftexte!K1286</f>
        <v>0</v>
      </c>
      <c r="O1333" s="56">
        <f>Nachschleiftexte!L1286</f>
        <v>0</v>
      </c>
      <c r="P1333" s="56">
        <f>Nachschleiftexte!F1286</f>
        <v>0</v>
      </c>
      <c r="Q1333" s="56">
        <f>Nachschleiftexte!AD1286</f>
        <v>0</v>
      </c>
      <c r="R1333" s="56">
        <f>Nachschleiftexte!R1286</f>
        <v>0</v>
      </c>
      <c r="S1333" s="56">
        <f>Nachschleiftexte!N1286</f>
        <v>0</v>
      </c>
      <c r="T1333" s="56">
        <f>Nachschleiftexte!AB1286</f>
        <v>0</v>
      </c>
    </row>
    <row r="1334" spans="3:20" s="6" customFormat="1" x14ac:dyDescent="0.25">
      <c r="C1334" s="82">
        <f>Nachschleiftexte!A1287</f>
        <v>0</v>
      </c>
      <c r="D1334" s="56" t="str">
        <f>IF(C1334=[1]Sheet1!A1278,"ok","falsch")</f>
        <v>ok</v>
      </c>
      <c r="E1334" s="57" t="e" cm="1">
        <f t="array" aca="1" ref="E1334" ca="1">INDIRECT(A1337&amp;B1337)</f>
        <v>#REF!</v>
      </c>
      <c r="F1334" s="56">
        <f>Nachschleiftexte!C1287</f>
        <v>0</v>
      </c>
      <c r="G1334" s="56">
        <f>Nachschleiftexte!D1287</f>
        <v>0</v>
      </c>
      <c r="H1334" s="56">
        <f>Nachschleiftexte!O1287</f>
        <v>0</v>
      </c>
      <c r="I1334" s="131">
        <f>Nachschleiftexte!G1287</f>
        <v>0</v>
      </c>
      <c r="J1334" s="56">
        <f>Nachschleiftexte!E1287</f>
        <v>0</v>
      </c>
      <c r="K1334" s="56">
        <f>Nachschleiftexte!J1287</f>
        <v>0</v>
      </c>
      <c r="L1334" s="56">
        <f>Nachschleiftexte!X1287</f>
        <v>0</v>
      </c>
      <c r="M1334" s="56">
        <f>Nachschleiftexte!Y1287</f>
        <v>0</v>
      </c>
      <c r="N1334" s="56">
        <f>Nachschleiftexte!K1287</f>
        <v>0</v>
      </c>
      <c r="O1334" s="56">
        <f>Nachschleiftexte!L1287</f>
        <v>0</v>
      </c>
      <c r="P1334" s="56">
        <f>Nachschleiftexte!F1287</f>
        <v>0</v>
      </c>
      <c r="Q1334" s="56">
        <f>Nachschleiftexte!AD1287</f>
        <v>0</v>
      </c>
      <c r="R1334" s="56">
        <f>Nachschleiftexte!R1287</f>
        <v>0</v>
      </c>
      <c r="S1334" s="56">
        <f>Nachschleiftexte!N1287</f>
        <v>0</v>
      </c>
      <c r="T1334" s="56">
        <f>Nachschleiftexte!AB1287</f>
        <v>0</v>
      </c>
    </row>
    <row r="1335" spans="3:20" x14ac:dyDescent="0.25">
      <c r="C1335" s="82">
        <f>Nachschleiftexte!A1288</f>
        <v>0</v>
      </c>
      <c r="D1335" s="56" t="str">
        <f>IF(C1335=[1]Sheet1!A1279,"ok","falsch")</f>
        <v>ok</v>
      </c>
      <c r="E1335" s="57" t="e" cm="1">
        <f t="array" aca="1" ref="E1335" ca="1">INDIRECT(A1338&amp;B1338)</f>
        <v>#REF!</v>
      </c>
      <c r="F1335" s="56">
        <f>Nachschleiftexte!C1288</f>
        <v>0</v>
      </c>
      <c r="G1335" s="56">
        <f>Nachschleiftexte!D1288</f>
        <v>0</v>
      </c>
      <c r="H1335" s="56">
        <f>Nachschleiftexte!O1288</f>
        <v>0</v>
      </c>
      <c r="I1335" s="131">
        <f>Nachschleiftexte!G1288</f>
        <v>0</v>
      </c>
      <c r="J1335" s="56">
        <f>Nachschleiftexte!E1288</f>
        <v>0</v>
      </c>
      <c r="K1335" s="56">
        <f>Nachschleiftexte!J1288</f>
        <v>0</v>
      </c>
      <c r="L1335" s="56">
        <f>Nachschleiftexte!X1288</f>
        <v>0</v>
      </c>
      <c r="M1335" s="56">
        <f>Nachschleiftexte!Y1288</f>
        <v>0</v>
      </c>
      <c r="N1335" s="56">
        <f>Nachschleiftexte!K1288</f>
        <v>0</v>
      </c>
      <c r="O1335" s="56">
        <f>Nachschleiftexte!L1288</f>
        <v>0</v>
      </c>
      <c r="P1335" s="56">
        <f>Nachschleiftexte!F1288</f>
        <v>0</v>
      </c>
      <c r="Q1335" s="56">
        <f>Nachschleiftexte!AD1288</f>
        <v>0</v>
      </c>
      <c r="R1335" s="56">
        <f>Nachschleiftexte!R1288</f>
        <v>0</v>
      </c>
      <c r="S1335" s="56">
        <f>Nachschleiftexte!N1288</f>
        <v>0</v>
      </c>
      <c r="T1335" s="56">
        <f>Nachschleiftexte!AB1288</f>
        <v>0</v>
      </c>
    </row>
    <row r="1336" spans="3:20" s="6" customFormat="1" x14ac:dyDescent="0.25">
      <c r="C1336" s="82">
        <f>Nachschleiftexte!A1289</f>
        <v>0</v>
      </c>
      <c r="D1336" s="56" t="str">
        <f>IF(C1336=[1]Sheet1!A1280,"ok","falsch")</f>
        <v>ok</v>
      </c>
      <c r="E1336" s="57" t="e" cm="1">
        <f t="array" aca="1" ref="E1336" ca="1">INDIRECT(A1339&amp;B1339)</f>
        <v>#REF!</v>
      </c>
      <c r="F1336" s="56">
        <f>Nachschleiftexte!C1289</f>
        <v>0</v>
      </c>
      <c r="G1336" s="56">
        <f>Nachschleiftexte!D1289</f>
        <v>0</v>
      </c>
      <c r="H1336" s="56">
        <f>Nachschleiftexte!O1289</f>
        <v>0</v>
      </c>
      <c r="I1336" s="131">
        <f>Nachschleiftexte!G1289</f>
        <v>0</v>
      </c>
      <c r="J1336" s="56">
        <f>Nachschleiftexte!E1289</f>
        <v>0</v>
      </c>
      <c r="K1336" s="56">
        <f>Nachschleiftexte!J1289</f>
        <v>0</v>
      </c>
      <c r="L1336" s="56">
        <f>Nachschleiftexte!X1289</f>
        <v>0</v>
      </c>
      <c r="M1336" s="56">
        <f>Nachschleiftexte!Y1289</f>
        <v>0</v>
      </c>
      <c r="N1336" s="56">
        <f>Nachschleiftexte!K1289</f>
        <v>0</v>
      </c>
      <c r="O1336" s="56">
        <f>Nachschleiftexte!L1289</f>
        <v>0</v>
      </c>
      <c r="P1336" s="56">
        <f>Nachschleiftexte!F1289</f>
        <v>0</v>
      </c>
      <c r="Q1336" s="56">
        <f>Nachschleiftexte!AD1289</f>
        <v>0</v>
      </c>
      <c r="R1336" s="56">
        <f>Nachschleiftexte!R1289</f>
        <v>0</v>
      </c>
      <c r="S1336" s="56">
        <f>Nachschleiftexte!N1289</f>
        <v>0</v>
      </c>
      <c r="T1336" s="56">
        <f>Nachschleiftexte!AB1289</f>
        <v>0</v>
      </c>
    </row>
    <row r="1337" spans="3:20" x14ac:dyDescent="0.25">
      <c r="C1337" s="82">
        <f>Nachschleiftexte!A1290</f>
        <v>0</v>
      </c>
      <c r="D1337" s="56" t="str">
        <f>IF(C1337=[1]Sheet1!A1281,"ok","falsch")</f>
        <v>ok</v>
      </c>
      <c r="E1337" s="57" t="e" cm="1">
        <f t="array" aca="1" ref="E1337" ca="1">INDIRECT(A1340&amp;B1340)</f>
        <v>#REF!</v>
      </c>
      <c r="F1337" s="56">
        <f>Nachschleiftexte!C1290</f>
        <v>0</v>
      </c>
      <c r="G1337" s="56">
        <f>Nachschleiftexte!D1290</f>
        <v>0</v>
      </c>
      <c r="H1337" s="56">
        <f>Nachschleiftexte!O1290</f>
        <v>0</v>
      </c>
      <c r="I1337" s="131">
        <f>Nachschleiftexte!G1290</f>
        <v>0</v>
      </c>
      <c r="J1337" s="56">
        <f>Nachschleiftexte!E1290</f>
        <v>0</v>
      </c>
      <c r="K1337" s="56">
        <f>Nachschleiftexte!J1290</f>
        <v>0</v>
      </c>
      <c r="L1337" s="56">
        <f>Nachschleiftexte!X1290</f>
        <v>0</v>
      </c>
      <c r="M1337" s="56">
        <f>Nachschleiftexte!Y1290</f>
        <v>0</v>
      </c>
      <c r="N1337" s="56">
        <f>Nachschleiftexte!K1290</f>
        <v>0</v>
      </c>
      <c r="O1337" s="56">
        <f>Nachschleiftexte!L1290</f>
        <v>0</v>
      </c>
      <c r="P1337" s="56">
        <f>Nachschleiftexte!F1290</f>
        <v>0</v>
      </c>
      <c r="Q1337" s="56">
        <f>Nachschleiftexte!AD1290</f>
        <v>0</v>
      </c>
      <c r="R1337" s="56">
        <f>Nachschleiftexte!R1290</f>
        <v>0</v>
      </c>
      <c r="S1337" s="56">
        <f>Nachschleiftexte!N1290</f>
        <v>0</v>
      </c>
      <c r="T1337" s="56">
        <f>Nachschleiftexte!AB1290</f>
        <v>0</v>
      </c>
    </row>
    <row r="1338" spans="3:20" s="6" customFormat="1" x14ac:dyDescent="0.25">
      <c r="C1338" s="82">
        <f>Nachschleiftexte!A1291</f>
        <v>0</v>
      </c>
      <c r="D1338" s="56" t="str">
        <f>IF(C1338=[1]Sheet1!A1282,"ok","falsch")</f>
        <v>ok</v>
      </c>
      <c r="E1338" s="57" t="e" cm="1">
        <f t="array" aca="1" ref="E1338" ca="1">INDIRECT(A1341&amp;B1341)</f>
        <v>#REF!</v>
      </c>
      <c r="F1338" s="56">
        <f>Nachschleiftexte!C1291</f>
        <v>0</v>
      </c>
      <c r="G1338" s="56">
        <f>Nachschleiftexte!D1291</f>
        <v>0</v>
      </c>
      <c r="H1338" s="56">
        <f>Nachschleiftexte!O1291</f>
        <v>0</v>
      </c>
      <c r="I1338" s="131">
        <f>Nachschleiftexte!G1291</f>
        <v>0</v>
      </c>
      <c r="J1338" s="56">
        <f>Nachschleiftexte!E1291</f>
        <v>0</v>
      </c>
      <c r="K1338" s="56">
        <f>Nachschleiftexte!J1291</f>
        <v>0</v>
      </c>
      <c r="L1338" s="56">
        <f>Nachschleiftexte!X1291</f>
        <v>0</v>
      </c>
      <c r="M1338" s="56">
        <f>Nachschleiftexte!Y1291</f>
        <v>0</v>
      </c>
      <c r="N1338" s="56">
        <f>Nachschleiftexte!K1291</f>
        <v>0</v>
      </c>
      <c r="O1338" s="56">
        <f>Nachschleiftexte!L1291</f>
        <v>0</v>
      </c>
      <c r="P1338" s="56">
        <f>Nachschleiftexte!F1291</f>
        <v>0</v>
      </c>
      <c r="Q1338" s="56">
        <f>Nachschleiftexte!AD1291</f>
        <v>0</v>
      </c>
      <c r="R1338" s="56">
        <f>Nachschleiftexte!R1291</f>
        <v>0</v>
      </c>
      <c r="S1338" s="56">
        <f>Nachschleiftexte!N1291</f>
        <v>0</v>
      </c>
      <c r="T1338" s="56">
        <f>Nachschleiftexte!AB1291</f>
        <v>0</v>
      </c>
    </row>
    <row r="1339" spans="3:20" x14ac:dyDescent="0.25">
      <c r="C1339" s="82">
        <f>Nachschleiftexte!A1292</f>
        <v>0</v>
      </c>
      <c r="D1339" s="56" t="str">
        <f>IF(C1339=[1]Sheet1!A1283,"ok","falsch")</f>
        <v>ok</v>
      </c>
      <c r="E1339" s="57" t="e" cm="1">
        <f t="array" aca="1" ref="E1339" ca="1">INDIRECT(A1342&amp;B1342)</f>
        <v>#REF!</v>
      </c>
      <c r="F1339" s="56">
        <f>Nachschleiftexte!C1292</f>
        <v>0</v>
      </c>
      <c r="G1339" s="56">
        <f>Nachschleiftexte!D1292</f>
        <v>0</v>
      </c>
      <c r="H1339" s="56">
        <f>Nachschleiftexte!O1292</f>
        <v>0</v>
      </c>
      <c r="I1339" s="131">
        <f>Nachschleiftexte!G1292</f>
        <v>0</v>
      </c>
      <c r="J1339" s="56">
        <f>Nachschleiftexte!E1292</f>
        <v>0</v>
      </c>
      <c r="K1339" s="56">
        <f>Nachschleiftexte!J1292</f>
        <v>0</v>
      </c>
      <c r="L1339" s="56">
        <f>Nachschleiftexte!X1292</f>
        <v>0</v>
      </c>
      <c r="M1339" s="56">
        <f>Nachschleiftexte!Y1292</f>
        <v>0</v>
      </c>
      <c r="N1339" s="56">
        <f>Nachschleiftexte!K1292</f>
        <v>0</v>
      </c>
      <c r="O1339" s="56">
        <f>Nachschleiftexte!L1292</f>
        <v>0</v>
      </c>
      <c r="P1339" s="56">
        <f>Nachschleiftexte!F1292</f>
        <v>0</v>
      </c>
      <c r="Q1339" s="56">
        <f>Nachschleiftexte!AD1292</f>
        <v>0</v>
      </c>
      <c r="R1339" s="56">
        <f>Nachschleiftexte!R1292</f>
        <v>0</v>
      </c>
      <c r="S1339" s="56">
        <f>Nachschleiftexte!N1292</f>
        <v>0</v>
      </c>
      <c r="T1339" s="56">
        <f>Nachschleiftexte!AB1292</f>
        <v>0</v>
      </c>
    </row>
    <row r="1340" spans="3:20" s="6" customFormat="1" x14ac:dyDescent="0.25">
      <c r="C1340" s="82">
        <f>Nachschleiftexte!A1293</f>
        <v>0</v>
      </c>
      <c r="D1340" s="56" t="str">
        <f>IF(C1340=[1]Sheet1!A1284,"ok","falsch")</f>
        <v>ok</v>
      </c>
      <c r="E1340" s="57" t="e" cm="1">
        <f t="array" aca="1" ref="E1340" ca="1">INDIRECT(A1343&amp;B1343)</f>
        <v>#REF!</v>
      </c>
      <c r="F1340" s="56">
        <f>Nachschleiftexte!C1293</f>
        <v>0</v>
      </c>
      <c r="G1340" s="56">
        <f>Nachschleiftexte!D1293</f>
        <v>0</v>
      </c>
      <c r="H1340" s="56">
        <f>Nachschleiftexte!O1293</f>
        <v>0</v>
      </c>
      <c r="I1340" s="131">
        <f>Nachschleiftexte!G1293</f>
        <v>0</v>
      </c>
      <c r="J1340" s="56">
        <f>Nachschleiftexte!E1293</f>
        <v>0</v>
      </c>
      <c r="K1340" s="56">
        <f>Nachschleiftexte!J1293</f>
        <v>0</v>
      </c>
      <c r="L1340" s="56">
        <f>Nachschleiftexte!X1293</f>
        <v>0</v>
      </c>
      <c r="M1340" s="56">
        <f>Nachschleiftexte!Y1293</f>
        <v>0</v>
      </c>
      <c r="N1340" s="56">
        <f>Nachschleiftexte!K1293</f>
        <v>0</v>
      </c>
      <c r="O1340" s="56">
        <f>Nachschleiftexte!L1293</f>
        <v>0</v>
      </c>
      <c r="P1340" s="56">
        <f>Nachschleiftexte!F1293</f>
        <v>0</v>
      </c>
      <c r="Q1340" s="56">
        <f>Nachschleiftexte!AD1293</f>
        <v>0</v>
      </c>
      <c r="R1340" s="56">
        <f>Nachschleiftexte!R1293</f>
        <v>0</v>
      </c>
      <c r="S1340" s="56">
        <f>Nachschleiftexte!N1293</f>
        <v>0</v>
      </c>
      <c r="T1340" s="56">
        <f>Nachschleiftexte!AB1293</f>
        <v>0</v>
      </c>
    </row>
    <row r="1341" spans="3:20" x14ac:dyDescent="0.25">
      <c r="C1341" s="82">
        <f>Nachschleiftexte!A1294</f>
        <v>0</v>
      </c>
      <c r="D1341" s="56" t="str">
        <f>IF(C1341=[1]Sheet1!A1285,"ok","falsch")</f>
        <v>ok</v>
      </c>
      <c r="E1341" s="57" t="e" cm="1">
        <f t="array" aca="1" ref="E1341" ca="1">INDIRECT(A1344&amp;B1344)</f>
        <v>#REF!</v>
      </c>
      <c r="F1341" s="56">
        <f>Nachschleiftexte!C1294</f>
        <v>0</v>
      </c>
      <c r="G1341" s="56">
        <f>Nachschleiftexte!D1294</f>
        <v>0</v>
      </c>
      <c r="H1341" s="56">
        <f>Nachschleiftexte!O1294</f>
        <v>0</v>
      </c>
      <c r="I1341" s="131">
        <f>Nachschleiftexte!G1294</f>
        <v>0</v>
      </c>
      <c r="J1341" s="56">
        <f>Nachschleiftexte!E1294</f>
        <v>0</v>
      </c>
      <c r="K1341" s="56">
        <f>Nachschleiftexte!J1294</f>
        <v>0</v>
      </c>
      <c r="L1341" s="56">
        <f>Nachschleiftexte!X1294</f>
        <v>0</v>
      </c>
      <c r="M1341" s="56">
        <f>Nachschleiftexte!Y1294</f>
        <v>0</v>
      </c>
      <c r="N1341" s="56">
        <f>Nachschleiftexte!K1294</f>
        <v>0</v>
      </c>
      <c r="O1341" s="56">
        <f>Nachschleiftexte!L1294</f>
        <v>0</v>
      </c>
      <c r="P1341" s="56">
        <f>Nachschleiftexte!F1294</f>
        <v>0</v>
      </c>
      <c r="Q1341" s="56">
        <f>Nachschleiftexte!AD1294</f>
        <v>0</v>
      </c>
      <c r="R1341" s="56">
        <f>Nachschleiftexte!R1294</f>
        <v>0</v>
      </c>
      <c r="S1341" s="56">
        <f>Nachschleiftexte!N1294</f>
        <v>0</v>
      </c>
      <c r="T1341" s="56">
        <f>Nachschleiftexte!AB1294</f>
        <v>0</v>
      </c>
    </row>
    <row r="1342" spans="3:20" s="6" customFormat="1" x14ac:dyDescent="0.25">
      <c r="C1342" s="82">
        <f>Nachschleiftexte!A1295</f>
        <v>0</v>
      </c>
      <c r="D1342" s="56" t="str">
        <f>IF(C1342=[1]Sheet1!A1286,"ok","falsch")</f>
        <v>ok</v>
      </c>
      <c r="E1342" s="57" t="e" cm="1">
        <f t="array" aca="1" ref="E1342" ca="1">INDIRECT(A1345&amp;B1345)</f>
        <v>#REF!</v>
      </c>
      <c r="F1342" s="56">
        <f>Nachschleiftexte!C1295</f>
        <v>0</v>
      </c>
      <c r="G1342" s="56">
        <f>Nachschleiftexte!D1295</f>
        <v>0</v>
      </c>
      <c r="H1342" s="56">
        <f>Nachschleiftexte!O1295</f>
        <v>0</v>
      </c>
      <c r="I1342" s="131">
        <f>Nachschleiftexte!G1295</f>
        <v>0</v>
      </c>
      <c r="J1342" s="56">
        <f>Nachschleiftexte!E1295</f>
        <v>0</v>
      </c>
      <c r="K1342" s="56">
        <f>Nachschleiftexte!J1295</f>
        <v>0</v>
      </c>
      <c r="L1342" s="56">
        <f>Nachschleiftexte!X1295</f>
        <v>0</v>
      </c>
      <c r="M1342" s="56">
        <f>Nachschleiftexte!Y1295</f>
        <v>0</v>
      </c>
      <c r="N1342" s="56">
        <f>Nachschleiftexte!K1295</f>
        <v>0</v>
      </c>
      <c r="O1342" s="56">
        <f>Nachschleiftexte!L1295</f>
        <v>0</v>
      </c>
      <c r="P1342" s="56">
        <f>Nachschleiftexte!F1295</f>
        <v>0</v>
      </c>
      <c r="Q1342" s="56">
        <f>Nachschleiftexte!AD1295</f>
        <v>0</v>
      </c>
      <c r="R1342" s="56">
        <f>Nachschleiftexte!R1295</f>
        <v>0</v>
      </c>
      <c r="S1342" s="56">
        <f>Nachschleiftexte!N1295</f>
        <v>0</v>
      </c>
      <c r="T1342" s="56">
        <f>Nachschleiftexte!AB1295</f>
        <v>0</v>
      </c>
    </row>
    <row r="1343" spans="3:20" x14ac:dyDescent="0.25">
      <c r="C1343" s="82">
        <f>Nachschleiftexte!A1296</f>
        <v>0</v>
      </c>
      <c r="D1343" s="56" t="str">
        <f>IF(C1343=[1]Sheet1!A1287,"ok","falsch")</f>
        <v>ok</v>
      </c>
      <c r="E1343" s="57" t="e" cm="1">
        <f t="array" aca="1" ref="E1343" ca="1">INDIRECT(A1346&amp;B1346)</f>
        <v>#REF!</v>
      </c>
      <c r="F1343" s="56">
        <f>Nachschleiftexte!C1296</f>
        <v>0</v>
      </c>
      <c r="G1343" s="56">
        <f>Nachschleiftexte!D1296</f>
        <v>0</v>
      </c>
      <c r="H1343" s="56">
        <f>Nachschleiftexte!O1296</f>
        <v>0</v>
      </c>
      <c r="I1343" s="131">
        <f>Nachschleiftexte!G1296</f>
        <v>0</v>
      </c>
      <c r="J1343" s="56">
        <f>Nachschleiftexte!E1296</f>
        <v>0</v>
      </c>
      <c r="K1343" s="56">
        <f>Nachschleiftexte!J1296</f>
        <v>0</v>
      </c>
      <c r="L1343" s="56">
        <f>Nachschleiftexte!X1296</f>
        <v>0</v>
      </c>
      <c r="M1343" s="56">
        <f>Nachschleiftexte!Y1296</f>
        <v>0</v>
      </c>
      <c r="N1343" s="56">
        <f>Nachschleiftexte!K1296</f>
        <v>0</v>
      </c>
      <c r="O1343" s="56">
        <f>Nachschleiftexte!L1296</f>
        <v>0</v>
      </c>
      <c r="P1343" s="56">
        <f>Nachschleiftexte!F1296</f>
        <v>0</v>
      </c>
      <c r="Q1343" s="56">
        <f>Nachschleiftexte!AD1296</f>
        <v>0</v>
      </c>
      <c r="R1343" s="56">
        <f>Nachschleiftexte!R1296</f>
        <v>0</v>
      </c>
      <c r="S1343" s="56">
        <f>Nachschleiftexte!N1296</f>
        <v>0</v>
      </c>
      <c r="T1343" s="56">
        <f>Nachschleiftexte!AB1296</f>
        <v>0</v>
      </c>
    </row>
    <row r="1344" spans="3:20" s="6" customFormat="1" x14ac:dyDescent="0.25">
      <c r="C1344" s="82">
        <f>Nachschleiftexte!A1297</f>
        <v>0</v>
      </c>
      <c r="D1344" s="56" t="str">
        <f>IF(C1344=[1]Sheet1!A1288,"ok","falsch")</f>
        <v>ok</v>
      </c>
      <c r="E1344" s="57" t="e" cm="1">
        <f t="array" aca="1" ref="E1344" ca="1">INDIRECT(A1347&amp;B1347)</f>
        <v>#REF!</v>
      </c>
      <c r="F1344" s="56">
        <f>Nachschleiftexte!C1297</f>
        <v>0</v>
      </c>
      <c r="G1344" s="56">
        <f>Nachschleiftexte!D1297</f>
        <v>0</v>
      </c>
      <c r="H1344" s="56">
        <f>Nachschleiftexte!O1297</f>
        <v>0</v>
      </c>
      <c r="I1344" s="131">
        <f>Nachschleiftexte!G1297</f>
        <v>0</v>
      </c>
      <c r="J1344" s="56">
        <f>Nachschleiftexte!E1297</f>
        <v>0</v>
      </c>
      <c r="K1344" s="56">
        <f>Nachschleiftexte!J1297</f>
        <v>0</v>
      </c>
      <c r="L1344" s="56">
        <f>Nachschleiftexte!X1297</f>
        <v>0</v>
      </c>
      <c r="M1344" s="56">
        <f>Nachschleiftexte!Y1297</f>
        <v>0</v>
      </c>
      <c r="N1344" s="56">
        <f>Nachschleiftexte!K1297</f>
        <v>0</v>
      </c>
      <c r="O1344" s="56">
        <f>Nachschleiftexte!L1297</f>
        <v>0</v>
      </c>
      <c r="P1344" s="56">
        <f>Nachschleiftexte!F1297</f>
        <v>0</v>
      </c>
      <c r="Q1344" s="56">
        <f>Nachschleiftexte!AD1297</f>
        <v>0</v>
      </c>
      <c r="R1344" s="56">
        <f>Nachschleiftexte!R1297</f>
        <v>0</v>
      </c>
      <c r="S1344" s="56">
        <f>Nachschleiftexte!N1297</f>
        <v>0</v>
      </c>
      <c r="T1344" s="56">
        <f>Nachschleiftexte!AB1297</f>
        <v>0</v>
      </c>
    </row>
    <row r="1345" spans="3:20" x14ac:dyDescent="0.25">
      <c r="C1345" s="82">
        <f>Nachschleiftexte!A1298</f>
        <v>0</v>
      </c>
      <c r="D1345" s="56" t="str">
        <f>IF(C1345=[1]Sheet1!A1289,"ok","falsch")</f>
        <v>ok</v>
      </c>
      <c r="E1345" s="57" t="e" cm="1">
        <f t="array" aca="1" ref="E1345" ca="1">INDIRECT(A1348&amp;B1348)</f>
        <v>#REF!</v>
      </c>
      <c r="F1345" s="56">
        <f>Nachschleiftexte!C1298</f>
        <v>0</v>
      </c>
      <c r="G1345" s="56">
        <f>Nachschleiftexte!D1298</f>
        <v>0</v>
      </c>
      <c r="H1345" s="56">
        <f>Nachschleiftexte!O1298</f>
        <v>0</v>
      </c>
      <c r="I1345" s="131">
        <f>Nachschleiftexte!G1298</f>
        <v>0</v>
      </c>
      <c r="J1345" s="56">
        <f>Nachschleiftexte!E1298</f>
        <v>0</v>
      </c>
      <c r="K1345" s="56">
        <f>Nachschleiftexte!J1298</f>
        <v>0</v>
      </c>
      <c r="L1345" s="56">
        <f>Nachschleiftexte!X1298</f>
        <v>0</v>
      </c>
      <c r="M1345" s="56">
        <f>Nachschleiftexte!Y1298</f>
        <v>0</v>
      </c>
      <c r="N1345" s="56">
        <f>Nachschleiftexte!K1298</f>
        <v>0</v>
      </c>
      <c r="O1345" s="56">
        <f>Nachschleiftexte!L1298</f>
        <v>0</v>
      </c>
      <c r="P1345" s="56">
        <f>Nachschleiftexte!F1298</f>
        <v>0</v>
      </c>
      <c r="Q1345" s="56">
        <f>Nachschleiftexte!AD1298</f>
        <v>0</v>
      </c>
      <c r="R1345" s="56">
        <f>Nachschleiftexte!R1298</f>
        <v>0</v>
      </c>
      <c r="S1345" s="56">
        <f>Nachschleiftexte!N1298</f>
        <v>0</v>
      </c>
      <c r="T1345" s="56">
        <f>Nachschleiftexte!AB1298</f>
        <v>0</v>
      </c>
    </row>
    <row r="1346" spans="3:20" s="6" customFormat="1" x14ac:dyDescent="0.25">
      <c r="C1346" s="82">
        <f>Nachschleiftexte!A1299</f>
        <v>0</v>
      </c>
      <c r="D1346" s="56" t="str">
        <f>IF(C1346=[1]Sheet1!A1290,"ok","falsch")</f>
        <v>ok</v>
      </c>
      <c r="E1346" s="57" t="e" cm="1">
        <f t="array" aca="1" ref="E1346" ca="1">INDIRECT(A1349&amp;B1349)</f>
        <v>#REF!</v>
      </c>
      <c r="F1346" s="56">
        <f>Nachschleiftexte!C1299</f>
        <v>0</v>
      </c>
      <c r="G1346" s="56">
        <f>Nachschleiftexte!D1299</f>
        <v>0</v>
      </c>
      <c r="H1346" s="56">
        <f>Nachschleiftexte!O1299</f>
        <v>0</v>
      </c>
      <c r="I1346" s="131">
        <f>Nachschleiftexte!G1299</f>
        <v>0</v>
      </c>
      <c r="J1346" s="56">
        <f>Nachschleiftexte!E1299</f>
        <v>0</v>
      </c>
      <c r="K1346" s="56">
        <f>Nachschleiftexte!J1299</f>
        <v>0</v>
      </c>
      <c r="L1346" s="56">
        <f>Nachschleiftexte!X1299</f>
        <v>0</v>
      </c>
      <c r="M1346" s="56">
        <f>Nachschleiftexte!Y1299</f>
        <v>0</v>
      </c>
      <c r="N1346" s="56">
        <f>Nachschleiftexte!K1299</f>
        <v>0</v>
      </c>
      <c r="O1346" s="56">
        <f>Nachschleiftexte!L1299</f>
        <v>0</v>
      </c>
      <c r="P1346" s="56">
        <f>Nachschleiftexte!F1299</f>
        <v>0</v>
      </c>
      <c r="Q1346" s="56">
        <f>Nachschleiftexte!AD1299</f>
        <v>0</v>
      </c>
      <c r="R1346" s="56">
        <f>Nachschleiftexte!R1299</f>
        <v>0</v>
      </c>
      <c r="S1346" s="56">
        <f>Nachschleiftexte!N1299</f>
        <v>0</v>
      </c>
      <c r="T1346" s="56">
        <f>Nachschleiftexte!AB1299</f>
        <v>0</v>
      </c>
    </row>
    <row r="1347" spans="3:20" x14ac:dyDescent="0.25">
      <c r="C1347" s="82">
        <f>Nachschleiftexte!A1300</f>
        <v>0</v>
      </c>
      <c r="D1347" s="56" t="str">
        <f>IF(C1347=[1]Sheet1!A1291,"ok","falsch")</f>
        <v>ok</v>
      </c>
      <c r="E1347" s="57" t="e" cm="1">
        <f t="array" aca="1" ref="E1347" ca="1">INDIRECT(A1350&amp;B1350)</f>
        <v>#REF!</v>
      </c>
      <c r="F1347" s="56">
        <f>Nachschleiftexte!C1300</f>
        <v>0</v>
      </c>
      <c r="G1347" s="56">
        <f>Nachschleiftexte!D1300</f>
        <v>0</v>
      </c>
      <c r="H1347" s="56">
        <f>Nachschleiftexte!O1300</f>
        <v>0</v>
      </c>
      <c r="I1347" s="131">
        <f>Nachschleiftexte!G1300</f>
        <v>0</v>
      </c>
      <c r="J1347" s="56">
        <f>Nachschleiftexte!E1300</f>
        <v>0</v>
      </c>
      <c r="K1347" s="56">
        <f>Nachschleiftexte!J1300</f>
        <v>0</v>
      </c>
      <c r="L1347" s="56">
        <f>Nachschleiftexte!X1300</f>
        <v>0</v>
      </c>
      <c r="M1347" s="56">
        <f>Nachschleiftexte!Y1300</f>
        <v>0</v>
      </c>
      <c r="N1347" s="56">
        <f>Nachschleiftexte!K1300</f>
        <v>0</v>
      </c>
      <c r="O1347" s="56">
        <f>Nachschleiftexte!L1300</f>
        <v>0</v>
      </c>
      <c r="P1347" s="56">
        <f>Nachschleiftexte!F1300</f>
        <v>0</v>
      </c>
      <c r="Q1347" s="56">
        <f>Nachschleiftexte!AD1300</f>
        <v>0</v>
      </c>
      <c r="R1347" s="56">
        <f>Nachschleiftexte!R1300</f>
        <v>0</v>
      </c>
      <c r="S1347" s="56">
        <f>Nachschleiftexte!N1300</f>
        <v>0</v>
      </c>
      <c r="T1347" s="56">
        <f>Nachschleiftexte!AB1300</f>
        <v>0</v>
      </c>
    </row>
    <row r="1348" spans="3:20" s="6" customFormat="1" x14ac:dyDescent="0.25">
      <c r="C1348" s="82">
        <f>Nachschleiftexte!A1301</f>
        <v>0</v>
      </c>
      <c r="D1348" s="56" t="str">
        <f>IF(C1348=[1]Sheet1!A1292,"ok","falsch")</f>
        <v>ok</v>
      </c>
      <c r="E1348" s="57" t="e" cm="1">
        <f t="array" aca="1" ref="E1348" ca="1">INDIRECT(A1351&amp;B1351)</f>
        <v>#REF!</v>
      </c>
      <c r="F1348" s="56">
        <f>Nachschleiftexte!C1301</f>
        <v>0</v>
      </c>
      <c r="G1348" s="56">
        <f>Nachschleiftexte!D1301</f>
        <v>0</v>
      </c>
      <c r="H1348" s="56">
        <f>Nachschleiftexte!O1301</f>
        <v>0</v>
      </c>
      <c r="I1348" s="131">
        <f>Nachschleiftexte!G1301</f>
        <v>0</v>
      </c>
      <c r="J1348" s="56">
        <f>Nachschleiftexte!E1301</f>
        <v>0</v>
      </c>
      <c r="K1348" s="56">
        <f>Nachschleiftexte!J1301</f>
        <v>0</v>
      </c>
      <c r="L1348" s="56">
        <f>Nachschleiftexte!X1301</f>
        <v>0</v>
      </c>
      <c r="M1348" s="56">
        <f>Nachschleiftexte!Y1301</f>
        <v>0</v>
      </c>
      <c r="N1348" s="56">
        <f>Nachschleiftexte!K1301</f>
        <v>0</v>
      </c>
      <c r="O1348" s="56">
        <f>Nachschleiftexte!L1301</f>
        <v>0</v>
      </c>
      <c r="P1348" s="56">
        <f>Nachschleiftexte!F1301</f>
        <v>0</v>
      </c>
      <c r="Q1348" s="56">
        <f>Nachschleiftexte!AD1301</f>
        <v>0</v>
      </c>
      <c r="R1348" s="56">
        <f>Nachschleiftexte!R1301</f>
        <v>0</v>
      </c>
      <c r="S1348" s="56">
        <f>Nachschleiftexte!N1301</f>
        <v>0</v>
      </c>
      <c r="T1348" s="56">
        <f>Nachschleiftexte!AB1301</f>
        <v>0</v>
      </c>
    </row>
    <row r="1349" spans="3:20" x14ac:dyDescent="0.25">
      <c r="C1349" s="82">
        <f>Nachschleiftexte!A1302</f>
        <v>0</v>
      </c>
      <c r="D1349" s="56" t="str">
        <f>IF(C1349=[1]Sheet1!A1293,"ok","falsch")</f>
        <v>ok</v>
      </c>
      <c r="E1349" s="57" t="e" cm="1">
        <f t="array" aca="1" ref="E1349" ca="1">INDIRECT(A1352&amp;B1352)</f>
        <v>#REF!</v>
      </c>
      <c r="F1349" s="56">
        <f>Nachschleiftexte!C1302</f>
        <v>0</v>
      </c>
      <c r="G1349" s="56">
        <f>Nachschleiftexte!D1302</f>
        <v>0</v>
      </c>
      <c r="H1349" s="56">
        <f>Nachschleiftexte!O1302</f>
        <v>0</v>
      </c>
      <c r="I1349" s="131">
        <f>Nachschleiftexte!G1302</f>
        <v>0</v>
      </c>
      <c r="J1349" s="56">
        <f>Nachschleiftexte!E1302</f>
        <v>0</v>
      </c>
      <c r="K1349" s="56">
        <f>Nachschleiftexte!J1302</f>
        <v>0</v>
      </c>
      <c r="L1349" s="56">
        <f>Nachschleiftexte!X1302</f>
        <v>0</v>
      </c>
      <c r="M1349" s="56">
        <f>Nachschleiftexte!Y1302</f>
        <v>0</v>
      </c>
      <c r="N1349" s="56">
        <f>Nachschleiftexte!K1302</f>
        <v>0</v>
      </c>
      <c r="O1349" s="56">
        <f>Nachschleiftexte!L1302</f>
        <v>0</v>
      </c>
      <c r="P1349" s="56">
        <f>Nachschleiftexte!F1302</f>
        <v>0</v>
      </c>
      <c r="Q1349" s="56">
        <f>Nachschleiftexte!AD1302</f>
        <v>0</v>
      </c>
      <c r="R1349" s="56">
        <f>Nachschleiftexte!R1302</f>
        <v>0</v>
      </c>
      <c r="S1349" s="56">
        <f>Nachschleiftexte!N1302</f>
        <v>0</v>
      </c>
      <c r="T1349" s="56">
        <f>Nachschleiftexte!AB1302</f>
        <v>0</v>
      </c>
    </row>
    <row r="1350" spans="3:20" s="6" customFormat="1" x14ac:dyDescent="0.25">
      <c r="C1350" s="82">
        <f>Nachschleiftexte!A1303</f>
        <v>0</v>
      </c>
      <c r="D1350" s="56" t="str">
        <f>IF(C1350=[1]Sheet1!A1294,"ok","falsch")</f>
        <v>ok</v>
      </c>
      <c r="E1350" s="57" t="e" cm="1">
        <f t="array" aca="1" ref="E1350" ca="1">INDIRECT(A1353&amp;B1353)</f>
        <v>#REF!</v>
      </c>
      <c r="F1350" s="56">
        <f>Nachschleiftexte!C1303</f>
        <v>0</v>
      </c>
      <c r="G1350" s="56">
        <f>Nachschleiftexte!D1303</f>
        <v>0</v>
      </c>
      <c r="H1350" s="56">
        <f>Nachschleiftexte!O1303</f>
        <v>0</v>
      </c>
      <c r="I1350" s="131">
        <f>Nachschleiftexte!G1303</f>
        <v>0</v>
      </c>
      <c r="J1350" s="56">
        <f>Nachschleiftexte!E1303</f>
        <v>0</v>
      </c>
      <c r="K1350" s="56">
        <f>Nachschleiftexte!J1303</f>
        <v>0</v>
      </c>
      <c r="L1350" s="56">
        <f>Nachschleiftexte!X1303</f>
        <v>0</v>
      </c>
      <c r="M1350" s="56">
        <f>Nachschleiftexte!Y1303</f>
        <v>0</v>
      </c>
      <c r="N1350" s="56">
        <f>Nachschleiftexte!K1303</f>
        <v>0</v>
      </c>
      <c r="O1350" s="56">
        <f>Nachschleiftexte!L1303</f>
        <v>0</v>
      </c>
      <c r="P1350" s="56">
        <f>Nachschleiftexte!F1303</f>
        <v>0</v>
      </c>
      <c r="Q1350" s="56">
        <f>Nachschleiftexte!AD1303</f>
        <v>0</v>
      </c>
      <c r="R1350" s="56">
        <f>Nachschleiftexte!R1303</f>
        <v>0</v>
      </c>
      <c r="S1350" s="56">
        <f>Nachschleiftexte!N1303</f>
        <v>0</v>
      </c>
      <c r="T1350" s="56">
        <f>Nachschleiftexte!AB1303</f>
        <v>0</v>
      </c>
    </row>
    <row r="1351" spans="3:20" x14ac:dyDescent="0.25">
      <c r="C1351" s="82">
        <f>Nachschleiftexte!A1304</f>
        <v>0</v>
      </c>
      <c r="D1351" s="56" t="str">
        <f>IF(C1351=[1]Sheet1!A1295,"ok","falsch")</f>
        <v>ok</v>
      </c>
      <c r="E1351" s="57" t="e" cm="1">
        <f t="array" aca="1" ref="E1351" ca="1">INDIRECT(A1354&amp;B1354)</f>
        <v>#REF!</v>
      </c>
      <c r="F1351" s="56">
        <f>Nachschleiftexte!C1304</f>
        <v>0</v>
      </c>
      <c r="G1351" s="56">
        <f>Nachschleiftexte!D1304</f>
        <v>0</v>
      </c>
      <c r="H1351" s="56">
        <f>Nachschleiftexte!O1304</f>
        <v>0</v>
      </c>
      <c r="I1351" s="131">
        <f>Nachschleiftexte!G1304</f>
        <v>0</v>
      </c>
      <c r="J1351" s="56">
        <f>Nachschleiftexte!E1304</f>
        <v>0</v>
      </c>
      <c r="K1351" s="56">
        <f>Nachschleiftexte!J1304</f>
        <v>0</v>
      </c>
      <c r="L1351" s="56">
        <f>Nachschleiftexte!X1304</f>
        <v>0</v>
      </c>
      <c r="M1351" s="56">
        <f>Nachschleiftexte!Y1304</f>
        <v>0</v>
      </c>
      <c r="N1351" s="56">
        <f>Nachschleiftexte!K1304</f>
        <v>0</v>
      </c>
      <c r="O1351" s="56">
        <f>Nachschleiftexte!L1304</f>
        <v>0</v>
      </c>
      <c r="P1351" s="56">
        <f>Nachschleiftexte!F1304</f>
        <v>0</v>
      </c>
      <c r="Q1351" s="56">
        <f>Nachschleiftexte!AD1304</f>
        <v>0</v>
      </c>
      <c r="R1351" s="56">
        <f>Nachschleiftexte!R1304</f>
        <v>0</v>
      </c>
      <c r="S1351" s="56">
        <f>Nachschleiftexte!N1304</f>
        <v>0</v>
      </c>
      <c r="T1351" s="56">
        <f>Nachschleiftexte!AB1304</f>
        <v>0</v>
      </c>
    </row>
    <row r="1352" spans="3:20" s="6" customFormat="1" x14ac:dyDescent="0.25">
      <c r="C1352" s="82">
        <f>Nachschleiftexte!A1305</f>
        <v>0</v>
      </c>
      <c r="D1352" s="56" t="str">
        <f>IF(C1352=[1]Sheet1!A1296,"ok","falsch")</f>
        <v>ok</v>
      </c>
      <c r="E1352" s="57" t="e" cm="1">
        <f t="array" aca="1" ref="E1352" ca="1">INDIRECT(A1355&amp;B1355)</f>
        <v>#REF!</v>
      </c>
      <c r="F1352" s="56">
        <f>Nachschleiftexte!C1305</f>
        <v>0</v>
      </c>
      <c r="G1352" s="56">
        <f>Nachschleiftexte!D1305</f>
        <v>0</v>
      </c>
      <c r="H1352" s="56">
        <f>Nachschleiftexte!O1305</f>
        <v>0</v>
      </c>
      <c r="I1352" s="131">
        <f>Nachschleiftexte!G1305</f>
        <v>0</v>
      </c>
      <c r="J1352" s="56">
        <f>Nachschleiftexte!E1305</f>
        <v>0</v>
      </c>
      <c r="K1352" s="56">
        <f>Nachschleiftexte!J1305</f>
        <v>0</v>
      </c>
      <c r="L1352" s="56">
        <f>Nachschleiftexte!X1305</f>
        <v>0</v>
      </c>
      <c r="M1352" s="56">
        <f>Nachschleiftexte!Y1305</f>
        <v>0</v>
      </c>
      <c r="N1352" s="56">
        <f>Nachschleiftexte!K1305</f>
        <v>0</v>
      </c>
      <c r="O1352" s="56">
        <f>Nachschleiftexte!L1305</f>
        <v>0</v>
      </c>
      <c r="P1352" s="56">
        <f>Nachschleiftexte!F1305</f>
        <v>0</v>
      </c>
      <c r="Q1352" s="56">
        <f>Nachschleiftexte!AD1305</f>
        <v>0</v>
      </c>
      <c r="R1352" s="56">
        <f>Nachschleiftexte!R1305</f>
        <v>0</v>
      </c>
      <c r="S1352" s="56">
        <f>Nachschleiftexte!N1305</f>
        <v>0</v>
      </c>
      <c r="T1352" s="56">
        <f>Nachschleiftexte!AB1305</f>
        <v>0</v>
      </c>
    </row>
    <row r="1353" spans="3:20" x14ac:dyDescent="0.25">
      <c r="C1353" s="82">
        <f>Nachschleiftexte!A1306</f>
        <v>0</v>
      </c>
      <c r="D1353" s="56" t="str">
        <f>IF(C1353=[1]Sheet1!A1297,"ok","falsch")</f>
        <v>ok</v>
      </c>
      <c r="E1353" s="57" t="e" cm="1">
        <f t="array" aca="1" ref="E1353" ca="1">INDIRECT(A1356&amp;B1356)</f>
        <v>#REF!</v>
      </c>
      <c r="F1353" s="56">
        <f>Nachschleiftexte!C1306</f>
        <v>0</v>
      </c>
      <c r="G1353" s="56">
        <f>Nachschleiftexte!D1306</f>
        <v>0</v>
      </c>
      <c r="H1353" s="56">
        <f>Nachschleiftexte!O1306</f>
        <v>0</v>
      </c>
      <c r="I1353" s="131">
        <f>Nachschleiftexte!G1306</f>
        <v>0</v>
      </c>
      <c r="J1353" s="56">
        <f>Nachschleiftexte!E1306</f>
        <v>0</v>
      </c>
      <c r="K1353" s="56">
        <f>Nachschleiftexte!J1306</f>
        <v>0</v>
      </c>
      <c r="L1353" s="56">
        <f>Nachschleiftexte!X1306</f>
        <v>0</v>
      </c>
      <c r="M1353" s="56">
        <f>Nachschleiftexte!Y1306</f>
        <v>0</v>
      </c>
      <c r="N1353" s="56">
        <f>Nachschleiftexte!K1306</f>
        <v>0</v>
      </c>
      <c r="O1353" s="56">
        <f>Nachschleiftexte!L1306</f>
        <v>0</v>
      </c>
      <c r="P1353" s="56">
        <f>Nachschleiftexte!F1306</f>
        <v>0</v>
      </c>
      <c r="Q1353" s="56">
        <f>Nachschleiftexte!AD1306</f>
        <v>0</v>
      </c>
      <c r="R1353" s="56">
        <f>Nachschleiftexte!R1306</f>
        <v>0</v>
      </c>
      <c r="S1353" s="56">
        <f>Nachschleiftexte!N1306</f>
        <v>0</v>
      </c>
      <c r="T1353" s="56">
        <f>Nachschleiftexte!AB1306</f>
        <v>0</v>
      </c>
    </row>
    <row r="1354" spans="3:20" s="6" customFormat="1" x14ac:dyDescent="0.25">
      <c r="C1354" s="82">
        <f>Nachschleiftexte!A1307</f>
        <v>0</v>
      </c>
      <c r="D1354" s="56" t="str">
        <f>IF(C1354=[1]Sheet1!A1298,"ok","falsch")</f>
        <v>ok</v>
      </c>
      <c r="E1354" s="57" t="e" cm="1">
        <f t="array" aca="1" ref="E1354" ca="1">INDIRECT(A1357&amp;B1357)</f>
        <v>#REF!</v>
      </c>
      <c r="F1354" s="56">
        <f>Nachschleiftexte!C1307</f>
        <v>0</v>
      </c>
      <c r="G1354" s="56">
        <f>Nachschleiftexte!D1307</f>
        <v>0</v>
      </c>
      <c r="H1354" s="56">
        <f>Nachschleiftexte!O1307</f>
        <v>0</v>
      </c>
      <c r="I1354" s="131">
        <f>Nachschleiftexte!G1307</f>
        <v>0</v>
      </c>
      <c r="J1354" s="56">
        <f>Nachschleiftexte!E1307</f>
        <v>0</v>
      </c>
      <c r="K1354" s="56">
        <f>Nachschleiftexte!J1307</f>
        <v>0</v>
      </c>
      <c r="L1354" s="56">
        <f>Nachschleiftexte!X1307</f>
        <v>0</v>
      </c>
      <c r="M1354" s="56">
        <f>Nachschleiftexte!Y1307</f>
        <v>0</v>
      </c>
      <c r="N1354" s="56">
        <f>Nachschleiftexte!K1307</f>
        <v>0</v>
      </c>
      <c r="O1354" s="56">
        <f>Nachschleiftexte!L1307</f>
        <v>0</v>
      </c>
      <c r="P1354" s="56">
        <f>Nachschleiftexte!F1307</f>
        <v>0</v>
      </c>
      <c r="Q1354" s="56">
        <f>Nachschleiftexte!AD1307</f>
        <v>0</v>
      </c>
      <c r="R1354" s="56">
        <f>Nachschleiftexte!R1307</f>
        <v>0</v>
      </c>
      <c r="S1354" s="56">
        <f>Nachschleiftexte!N1307</f>
        <v>0</v>
      </c>
      <c r="T1354" s="56">
        <f>Nachschleiftexte!AB1307</f>
        <v>0</v>
      </c>
    </row>
    <row r="1355" spans="3:20" x14ac:dyDescent="0.25">
      <c r="C1355" s="82">
        <f>Nachschleiftexte!A1308</f>
        <v>0</v>
      </c>
      <c r="D1355" s="56" t="str">
        <f>IF(C1355=[1]Sheet1!A1299,"ok","falsch")</f>
        <v>ok</v>
      </c>
      <c r="E1355" s="57" t="e" cm="1">
        <f t="array" aca="1" ref="E1355" ca="1">INDIRECT(A1358&amp;B1358)</f>
        <v>#REF!</v>
      </c>
      <c r="F1355" s="56">
        <f>Nachschleiftexte!C1308</f>
        <v>0</v>
      </c>
      <c r="G1355" s="56">
        <f>Nachschleiftexte!D1308</f>
        <v>0</v>
      </c>
      <c r="H1355" s="56">
        <f>Nachschleiftexte!O1308</f>
        <v>0</v>
      </c>
      <c r="I1355" s="131">
        <f>Nachschleiftexte!G1308</f>
        <v>0</v>
      </c>
      <c r="J1355" s="56">
        <f>Nachschleiftexte!E1308</f>
        <v>0</v>
      </c>
      <c r="K1355" s="56">
        <f>Nachschleiftexte!J1308</f>
        <v>0</v>
      </c>
      <c r="L1355" s="56">
        <f>Nachschleiftexte!X1308</f>
        <v>0</v>
      </c>
      <c r="M1355" s="56">
        <f>Nachschleiftexte!Y1308</f>
        <v>0</v>
      </c>
      <c r="N1355" s="56">
        <f>Nachschleiftexte!K1308</f>
        <v>0</v>
      </c>
      <c r="O1355" s="56">
        <f>Nachschleiftexte!L1308</f>
        <v>0</v>
      </c>
      <c r="P1355" s="56">
        <f>Nachschleiftexte!F1308</f>
        <v>0</v>
      </c>
      <c r="Q1355" s="56">
        <f>Nachschleiftexte!AD1308</f>
        <v>0</v>
      </c>
      <c r="R1355" s="56">
        <f>Nachschleiftexte!R1308</f>
        <v>0</v>
      </c>
      <c r="S1355" s="56">
        <f>Nachschleiftexte!N1308</f>
        <v>0</v>
      </c>
      <c r="T1355" s="56">
        <f>Nachschleiftexte!AB1308</f>
        <v>0</v>
      </c>
    </row>
    <row r="1356" spans="3:20" s="6" customFormat="1" x14ac:dyDescent="0.25">
      <c r="C1356" s="82">
        <f>Nachschleiftexte!A1309</f>
        <v>0</v>
      </c>
      <c r="D1356" s="56" t="str">
        <f>IF(C1356=[1]Sheet1!A1300,"ok","falsch")</f>
        <v>ok</v>
      </c>
      <c r="E1356" s="57" t="e" cm="1">
        <f t="array" aca="1" ref="E1356" ca="1">INDIRECT(A1359&amp;B1359)</f>
        <v>#REF!</v>
      </c>
      <c r="F1356" s="56">
        <f>Nachschleiftexte!C1309</f>
        <v>0</v>
      </c>
      <c r="G1356" s="56">
        <f>Nachschleiftexte!D1309</f>
        <v>0</v>
      </c>
      <c r="H1356" s="56">
        <f>Nachschleiftexte!O1309</f>
        <v>0</v>
      </c>
      <c r="I1356" s="131">
        <f>Nachschleiftexte!G1309</f>
        <v>0</v>
      </c>
      <c r="J1356" s="56">
        <f>Nachschleiftexte!E1309</f>
        <v>0</v>
      </c>
      <c r="K1356" s="56">
        <f>Nachschleiftexte!J1309</f>
        <v>0</v>
      </c>
      <c r="L1356" s="56">
        <f>Nachschleiftexte!X1309</f>
        <v>0</v>
      </c>
      <c r="M1356" s="56">
        <f>Nachschleiftexte!Y1309</f>
        <v>0</v>
      </c>
      <c r="N1356" s="56">
        <f>Nachschleiftexte!K1309</f>
        <v>0</v>
      </c>
      <c r="O1356" s="56">
        <f>Nachschleiftexte!L1309</f>
        <v>0</v>
      </c>
      <c r="P1356" s="56">
        <f>Nachschleiftexte!F1309</f>
        <v>0</v>
      </c>
      <c r="Q1356" s="56">
        <f>Nachschleiftexte!AD1309</f>
        <v>0</v>
      </c>
      <c r="R1356" s="56">
        <f>Nachschleiftexte!R1309</f>
        <v>0</v>
      </c>
      <c r="S1356" s="56">
        <f>Nachschleiftexte!N1309</f>
        <v>0</v>
      </c>
      <c r="T1356" s="56">
        <f>Nachschleiftexte!AB1309</f>
        <v>0</v>
      </c>
    </row>
    <row r="1357" spans="3:20" x14ac:dyDescent="0.25">
      <c r="C1357" s="82">
        <f>Nachschleiftexte!A1310</f>
        <v>0</v>
      </c>
      <c r="D1357" s="56" t="str">
        <f>IF(C1357=[1]Sheet1!A1301,"ok","falsch")</f>
        <v>ok</v>
      </c>
      <c r="E1357" s="57" t="e" cm="1">
        <f t="array" aca="1" ref="E1357" ca="1">INDIRECT(A1360&amp;B1360)</f>
        <v>#REF!</v>
      </c>
      <c r="F1357" s="56">
        <f>Nachschleiftexte!C1310</f>
        <v>0</v>
      </c>
      <c r="G1357" s="56">
        <f>Nachschleiftexte!D1310</f>
        <v>0</v>
      </c>
      <c r="H1357" s="56">
        <f>Nachschleiftexte!O1310</f>
        <v>0</v>
      </c>
      <c r="I1357" s="131">
        <f>Nachschleiftexte!G1310</f>
        <v>0</v>
      </c>
      <c r="J1357" s="56">
        <f>Nachschleiftexte!E1310</f>
        <v>0</v>
      </c>
      <c r="K1357" s="56">
        <f>Nachschleiftexte!J1310</f>
        <v>0</v>
      </c>
      <c r="L1357" s="56">
        <f>Nachschleiftexte!X1310</f>
        <v>0</v>
      </c>
      <c r="M1357" s="56">
        <f>Nachschleiftexte!Y1310</f>
        <v>0</v>
      </c>
      <c r="N1357" s="56">
        <f>Nachschleiftexte!K1310</f>
        <v>0</v>
      </c>
      <c r="O1357" s="56">
        <f>Nachschleiftexte!L1310</f>
        <v>0</v>
      </c>
      <c r="P1357" s="56">
        <f>Nachschleiftexte!F1310</f>
        <v>0</v>
      </c>
      <c r="Q1357" s="56">
        <f>Nachschleiftexte!AD1310</f>
        <v>0</v>
      </c>
      <c r="R1357" s="56">
        <f>Nachschleiftexte!R1310</f>
        <v>0</v>
      </c>
      <c r="S1357" s="56">
        <f>Nachschleiftexte!N1310</f>
        <v>0</v>
      </c>
      <c r="T1357" s="56">
        <f>Nachschleiftexte!AB1310</f>
        <v>0</v>
      </c>
    </row>
    <row r="1358" spans="3:20" s="6" customFormat="1" x14ac:dyDescent="0.25">
      <c r="C1358" s="82">
        <f>Nachschleiftexte!A1311</f>
        <v>0</v>
      </c>
      <c r="D1358" s="56" t="str">
        <f>IF(C1358=[1]Sheet1!A1302,"ok","falsch")</f>
        <v>ok</v>
      </c>
      <c r="E1358" s="57" t="e" cm="1">
        <f t="array" aca="1" ref="E1358" ca="1">INDIRECT(A1361&amp;B1361)</f>
        <v>#REF!</v>
      </c>
      <c r="F1358" s="56">
        <f>Nachschleiftexte!C1311</f>
        <v>0</v>
      </c>
      <c r="G1358" s="56">
        <f>Nachschleiftexte!D1311</f>
        <v>0</v>
      </c>
      <c r="H1358" s="56">
        <f>Nachschleiftexte!O1311</f>
        <v>0</v>
      </c>
      <c r="I1358" s="131">
        <f>Nachschleiftexte!G1311</f>
        <v>0</v>
      </c>
      <c r="J1358" s="56">
        <f>Nachschleiftexte!E1311</f>
        <v>0</v>
      </c>
      <c r="K1358" s="56">
        <f>Nachschleiftexte!J1311</f>
        <v>0</v>
      </c>
      <c r="L1358" s="56">
        <f>Nachschleiftexte!X1311</f>
        <v>0</v>
      </c>
      <c r="M1358" s="56">
        <f>Nachschleiftexte!Y1311</f>
        <v>0</v>
      </c>
      <c r="N1358" s="56">
        <f>Nachschleiftexte!K1311</f>
        <v>0</v>
      </c>
      <c r="O1358" s="56">
        <f>Nachschleiftexte!L1311</f>
        <v>0</v>
      </c>
      <c r="P1358" s="56">
        <f>Nachschleiftexte!F1311</f>
        <v>0</v>
      </c>
      <c r="Q1358" s="56">
        <f>Nachschleiftexte!AD1311</f>
        <v>0</v>
      </c>
      <c r="R1358" s="56">
        <f>Nachschleiftexte!R1311</f>
        <v>0</v>
      </c>
      <c r="S1358" s="56">
        <f>Nachschleiftexte!N1311</f>
        <v>0</v>
      </c>
      <c r="T1358" s="56">
        <f>Nachschleiftexte!AB1311</f>
        <v>0</v>
      </c>
    </row>
    <row r="1359" spans="3:20" x14ac:dyDescent="0.25">
      <c r="C1359" s="82">
        <f>Nachschleiftexte!A1312</f>
        <v>0</v>
      </c>
      <c r="D1359" s="56" t="str">
        <f>IF(C1359=[1]Sheet1!A1303,"ok","falsch")</f>
        <v>ok</v>
      </c>
      <c r="E1359" s="57" t="e" cm="1">
        <f t="array" aca="1" ref="E1359" ca="1">INDIRECT(A1362&amp;B1362)</f>
        <v>#REF!</v>
      </c>
      <c r="F1359" s="56">
        <f>Nachschleiftexte!C1312</f>
        <v>0</v>
      </c>
      <c r="G1359" s="56">
        <f>Nachschleiftexte!D1312</f>
        <v>0</v>
      </c>
      <c r="H1359" s="56">
        <f>Nachschleiftexte!O1312</f>
        <v>0</v>
      </c>
      <c r="I1359" s="131">
        <f>Nachschleiftexte!G1312</f>
        <v>0</v>
      </c>
      <c r="J1359" s="56">
        <f>Nachschleiftexte!E1312</f>
        <v>0</v>
      </c>
      <c r="K1359" s="56">
        <f>Nachschleiftexte!J1312</f>
        <v>0</v>
      </c>
      <c r="L1359" s="56">
        <f>Nachschleiftexte!X1312</f>
        <v>0</v>
      </c>
      <c r="M1359" s="56">
        <f>Nachschleiftexte!Y1312</f>
        <v>0</v>
      </c>
      <c r="N1359" s="56">
        <f>Nachschleiftexte!K1312</f>
        <v>0</v>
      </c>
      <c r="O1359" s="56">
        <f>Nachschleiftexte!L1312</f>
        <v>0</v>
      </c>
      <c r="P1359" s="56">
        <f>Nachschleiftexte!F1312</f>
        <v>0</v>
      </c>
      <c r="Q1359" s="56">
        <f>Nachschleiftexte!AD1312</f>
        <v>0</v>
      </c>
      <c r="R1359" s="56">
        <f>Nachschleiftexte!R1312</f>
        <v>0</v>
      </c>
      <c r="S1359" s="56">
        <f>Nachschleiftexte!N1312</f>
        <v>0</v>
      </c>
      <c r="T1359" s="56">
        <f>Nachschleiftexte!AB1312</f>
        <v>0</v>
      </c>
    </row>
    <row r="1360" spans="3:20" s="6" customFormat="1" x14ac:dyDescent="0.25">
      <c r="C1360" s="82">
        <f>Nachschleiftexte!A1313</f>
        <v>0</v>
      </c>
      <c r="D1360" s="56" t="str">
        <f>IF(C1360=[1]Sheet1!A1304,"ok","falsch")</f>
        <v>ok</v>
      </c>
      <c r="E1360" s="57" t="e" cm="1">
        <f t="array" aca="1" ref="E1360" ca="1">INDIRECT(A1363&amp;B1363)</f>
        <v>#REF!</v>
      </c>
      <c r="F1360" s="56">
        <f>Nachschleiftexte!C1313</f>
        <v>0</v>
      </c>
      <c r="G1360" s="56">
        <f>Nachschleiftexte!D1313</f>
        <v>0</v>
      </c>
      <c r="H1360" s="56">
        <f>Nachschleiftexte!O1313</f>
        <v>0</v>
      </c>
      <c r="I1360" s="131">
        <f>Nachschleiftexte!G1313</f>
        <v>0</v>
      </c>
      <c r="J1360" s="56">
        <f>Nachschleiftexte!E1313</f>
        <v>0</v>
      </c>
      <c r="K1360" s="56">
        <f>Nachschleiftexte!J1313</f>
        <v>0</v>
      </c>
      <c r="L1360" s="56">
        <f>Nachschleiftexte!X1313</f>
        <v>0</v>
      </c>
      <c r="M1360" s="56">
        <f>Nachschleiftexte!Y1313</f>
        <v>0</v>
      </c>
      <c r="N1360" s="56">
        <f>Nachschleiftexte!K1313</f>
        <v>0</v>
      </c>
      <c r="O1360" s="56">
        <f>Nachschleiftexte!L1313</f>
        <v>0</v>
      </c>
      <c r="P1360" s="56">
        <f>Nachschleiftexte!F1313</f>
        <v>0</v>
      </c>
      <c r="Q1360" s="56">
        <f>Nachschleiftexte!AD1313</f>
        <v>0</v>
      </c>
      <c r="R1360" s="56">
        <f>Nachschleiftexte!R1313</f>
        <v>0</v>
      </c>
      <c r="S1360" s="56">
        <f>Nachschleiftexte!N1313</f>
        <v>0</v>
      </c>
      <c r="T1360" s="56">
        <f>Nachschleiftexte!AB1313</f>
        <v>0</v>
      </c>
    </row>
    <row r="1361" spans="3:20" x14ac:dyDescent="0.25">
      <c r="C1361" s="82">
        <f>Nachschleiftexte!A1314</f>
        <v>0</v>
      </c>
      <c r="D1361" s="56" t="str">
        <f>IF(C1361=[1]Sheet1!A1305,"ok","falsch")</f>
        <v>ok</v>
      </c>
      <c r="E1361" s="57" t="e" cm="1">
        <f t="array" aca="1" ref="E1361" ca="1">INDIRECT(A1364&amp;B1364)</f>
        <v>#REF!</v>
      </c>
      <c r="F1361" s="56">
        <f>Nachschleiftexte!C1314</f>
        <v>0</v>
      </c>
      <c r="G1361" s="56">
        <f>Nachschleiftexte!D1314</f>
        <v>0</v>
      </c>
      <c r="H1361" s="56">
        <f>Nachschleiftexte!O1314</f>
        <v>0</v>
      </c>
      <c r="I1361" s="131">
        <f>Nachschleiftexte!G1314</f>
        <v>0</v>
      </c>
      <c r="J1361" s="56">
        <f>Nachschleiftexte!E1314</f>
        <v>0</v>
      </c>
      <c r="K1361" s="56">
        <f>Nachschleiftexte!J1314</f>
        <v>0</v>
      </c>
      <c r="L1361" s="56">
        <f>Nachschleiftexte!X1314</f>
        <v>0</v>
      </c>
      <c r="M1361" s="56">
        <f>Nachschleiftexte!Y1314</f>
        <v>0</v>
      </c>
      <c r="N1361" s="56">
        <f>Nachschleiftexte!K1314</f>
        <v>0</v>
      </c>
      <c r="O1361" s="56">
        <f>Nachschleiftexte!L1314</f>
        <v>0</v>
      </c>
      <c r="P1361" s="56">
        <f>Nachschleiftexte!F1314</f>
        <v>0</v>
      </c>
      <c r="Q1361" s="56">
        <f>Nachschleiftexte!AD1314</f>
        <v>0</v>
      </c>
      <c r="R1361" s="56">
        <f>Nachschleiftexte!R1314</f>
        <v>0</v>
      </c>
      <c r="S1361" s="56">
        <f>Nachschleiftexte!N1314</f>
        <v>0</v>
      </c>
      <c r="T1361" s="56">
        <f>Nachschleiftexte!AB1314</f>
        <v>0</v>
      </c>
    </row>
    <row r="1362" spans="3:20" s="6" customFormat="1" x14ac:dyDescent="0.25">
      <c r="C1362" s="82">
        <f>Nachschleiftexte!A1315</f>
        <v>0</v>
      </c>
      <c r="D1362" s="56" t="str">
        <f>IF(C1362=[1]Sheet1!A1306,"ok","falsch")</f>
        <v>ok</v>
      </c>
      <c r="E1362" s="57" t="e" cm="1">
        <f t="array" aca="1" ref="E1362" ca="1">INDIRECT(A1365&amp;B1365)</f>
        <v>#REF!</v>
      </c>
      <c r="F1362" s="56">
        <f>Nachschleiftexte!C1315</f>
        <v>0</v>
      </c>
      <c r="G1362" s="56">
        <f>Nachschleiftexte!D1315</f>
        <v>0</v>
      </c>
      <c r="H1362" s="56">
        <f>Nachschleiftexte!O1315</f>
        <v>0</v>
      </c>
      <c r="I1362" s="131">
        <f>Nachschleiftexte!G1315</f>
        <v>0</v>
      </c>
      <c r="J1362" s="56">
        <f>Nachschleiftexte!E1315</f>
        <v>0</v>
      </c>
      <c r="K1362" s="56">
        <f>Nachschleiftexte!J1315</f>
        <v>0</v>
      </c>
      <c r="L1362" s="56">
        <f>Nachschleiftexte!X1315</f>
        <v>0</v>
      </c>
      <c r="M1362" s="56">
        <f>Nachschleiftexte!Y1315</f>
        <v>0</v>
      </c>
      <c r="N1362" s="56">
        <f>Nachschleiftexte!K1315</f>
        <v>0</v>
      </c>
      <c r="O1362" s="56">
        <f>Nachschleiftexte!L1315</f>
        <v>0</v>
      </c>
      <c r="P1362" s="56">
        <f>Nachschleiftexte!F1315</f>
        <v>0</v>
      </c>
      <c r="Q1362" s="56">
        <f>Nachschleiftexte!AD1315</f>
        <v>0</v>
      </c>
      <c r="R1362" s="56">
        <f>Nachschleiftexte!R1315</f>
        <v>0</v>
      </c>
      <c r="S1362" s="56">
        <f>Nachschleiftexte!N1315</f>
        <v>0</v>
      </c>
      <c r="T1362" s="56">
        <f>Nachschleiftexte!AB1315</f>
        <v>0</v>
      </c>
    </row>
    <row r="1363" spans="3:20" x14ac:dyDescent="0.25">
      <c r="C1363" s="82">
        <f>Nachschleiftexte!A1316</f>
        <v>0</v>
      </c>
      <c r="D1363" s="56" t="str">
        <f>IF(C1363=[1]Sheet1!A1307,"ok","falsch")</f>
        <v>ok</v>
      </c>
      <c r="E1363" s="57" t="e" cm="1">
        <f t="array" aca="1" ref="E1363" ca="1">INDIRECT(A1366&amp;B1366)</f>
        <v>#REF!</v>
      </c>
      <c r="F1363" s="56">
        <f>Nachschleiftexte!C1316</f>
        <v>0</v>
      </c>
      <c r="G1363" s="56">
        <f>Nachschleiftexte!D1316</f>
        <v>0</v>
      </c>
      <c r="H1363" s="56">
        <f>Nachschleiftexte!O1316</f>
        <v>0</v>
      </c>
      <c r="I1363" s="131">
        <f>Nachschleiftexte!G1316</f>
        <v>0</v>
      </c>
      <c r="J1363" s="56">
        <f>Nachschleiftexte!E1316</f>
        <v>0</v>
      </c>
      <c r="K1363" s="56">
        <f>Nachschleiftexte!J1316</f>
        <v>0</v>
      </c>
      <c r="L1363" s="56">
        <f>Nachschleiftexte!X1316</f>
        <v>0</v>
      </c>
      <c r="M1363" s="56">
        <f>Nachschleiftexte!Y1316</f>
        <v>0</v>
      </c>
      <c r="N1363" s="56">
        <f>Nachschleiftexte!K1316</f>
        <v>0</v>
      </c>
      <c r="O1363" s="56">
        <f>Nachschleiftexte!L1316</f>
        <v>0</v>
      </c>
      <c r="P1363" s="56">
        <f>Nachschleiftexte!F1316</f>
        <v>0</v>
      </c>
      <c r="Q1363" s="56">
        <f>Nachschleiftexte!AD1316</f>
        <v>0</v>
      </c>
      <c r="R1363" s="56">
        <f>Nachschleiftexte!R1316</f>
        <v>0</v>
      </c>
      <c r="S1363" s="56">
        <f>Nachschleiftexte!N1316</f>
        <v>0</v>
      </c>
      <c r="T1363" s="56">
        <f>Nachschleiftexte!AB1316</f>
        <v>0</v>
      </c>
    </row>
    <row r="1364" spans="3:20" s="6" customFormat="1" x14ac:dyDescent="0.25">
      <c r="C1364" s="82">
        <f>Nachschleiftexte!A1317</f>
        <v>0</v>
      </c>
      <c r="D1364" s="56" t="str">
        <f>IF(C1364=[1]Sheet1!A1308,"ok","falsch")</f>
        <v>ok</v>
      </c>
      <c r="E1364" s="57" t="e" cm="1">
        <f t="array" aca="1" ref="E1364" ca="1">INDIRECT(A1367&amp;B1367)</f>
        <v>#REF!</v>
      </c>
      <c r="F1364" s="56">
        <f>Nachschleiftexte!C1317</f>
        <v>0</v>
      </c>
      <c r="G1364" s="56">
        <f>Nachschleiftexte!D1317</f>
        <v>0</v>
      </c>
      <c r="H1364" s="56">
        <f>Nachschleiftexte!O1317</f>
        <v>0</v>
      </c>
      <c r="I1364" s="131">
        <f>Nachschleiftexte!G1317</f>
        <v>0</v>
      </c>
      <c r="J1364" s="56">
        <f>Nachschleiftexte!E1317</f>
        <v>0</v>
      </c>
      <c r="K1364" s="56">
        <f>Nachschleiftexte!J1317</f>
        <v>0</v>
      </c>
      <c r="L1364" s="56">
        <f>Nachschleiftexte!X1317</f>
        <v>0</v>
      </c>
      <c r="M1364" s="56">
        <f>Nachschleiftexte!Y1317</f>
        <v>0</v>
      </c>
      <c r="N1364" s="56">
        <f>Nachschleiftexte!K1317</f>
        <v>0</v>
      </c>
      <c r="O1364" s="56">
        <f>Nachschleiftexte!L1317</f>
        <v>0</v>
      </c>
      <c r="P1364" s="56">
        <f>Nachschleiftexte!F1317</f>
        <v>0</v>
      </c>
      <c r="Q1364" s="56">
        <f>Nachschleiftexte!AD1317</f>
        <v>0</v>
      </c>
      <c r="R1364" s="56">
        <f>Nachschleiftexte!R1317</f>
        <v>0</v>
      </c>
      <c r="S1364" s="56">
        <f>Nachschleiftexte!N1317</f>
        <v>0</v>
      </c>
      <c r="T1364" s="56">
        <f>Nachschleiftexte!AB1317</f>
        <v>0</v>
      </c>
    </row>
    <row r="1365" spans="3:20" x14ac:dyDescent="0.25">
      <c r="C1365" s="82">
        <f>Nachschleiftexte!A1318</f>
        <v>0</v>
      </c>
      <c r="D1365" s="56" t="str">
        <f>IF(C1365=[1]Sheet1!A1309,"ok","falsch")</f>
        <v>ok</v>
      </c>
      <c r="E1365" s="57" t="e" cm="1">
        <f t="array" aca="1" ref="E1365" ca="1">INDIRECT(A1368&amp;B1368)</f>
        <v>#REF!</v>
      </c>
      <c r="F1365" s="56">
        <f>Nachschleiftexte!C1318</f>
        <v>0</v>
      </c>
      <c r="G1365" s="56">
        <f>Nachschleiftexte!D1318</f>
        <v>0</v>
      </c>
      <c r="H1365" s="56">
        <f>Nachschleiftexte!O1318</f>
        <v>0</v>
      </c>
      <c r="I1365" s="131">
        <f>Nachschleiftexte!G1318</f>
        <v>0</v>
      </c>
      <c r="J1365" s="56">
        <f>Nachschleiftexte!E1318</f>
        <v>0</v>
      </c>
      <c r="K1365" s="56">
        <f>Nachschleiftexte!J1318</f>
        <v>0</v>
      </c>
      <c r="L1365" s="56">
        <f>Nachschleiftexte!X1318</f>
        <v>0</v>
      </c>
      <c r="M1365" s="56">
        <f>Nachschleiftexte!Y1318</f>
        <v>0</v>
      </c>
      <c r="N1365" s="56">
        <f>Nachschleiftexte!K1318</f>
        <v>0</v>
      </c>
      <c r="O1365" s="56">
        <f>Nachschleiftexte!L1318</f>
        <v>0</v>
      </c>
      <c r="P1365" s="56">
        <f>Nachschleiftexte!F1318</f>
        <v>0</v>
      </c>
      <c r="Q1365" s="56">
        <f>Nachschleiftexte!AD1318</f>
        <v>0</v>
      </c>
      <c r="R1365" s="56">
        <f>Nachschleiftexte!R1318</f>
        <v>0</v>
      </c>
      <c r="S1365" s="56">
        <f>Nachschleiftexte!N1318</f>
        <v>0</v>
      </c>
      <c r="T1365" s="56">
        <f>Nachschleiftexte!AB1318</f>
        <v>0</v>
      </c>
    </row>
    <row r="1366" spans="3:20" s="6" customFormat="1" x14ac:dyDescent="0.25">
      <c r="C1366" s="82">
        <f>Nachschleiftexte!A1319</f>
        <v>0</v>
      </c>
      <c r="D1366" s="56" t="str">
        <f>IF(C1366=[1]Sheet1!A1310,"ok","falsch")</f>
        <v>ok</v>
      </c>
      <c r="E1366" s="57" t="e" cm="1">
        <f t="array" aca="1" ref="E1366" ca="1">INDIRECT(A1369&amp;B1369)</f>
        <v>#REF!</v>
      </c>
      <c r="F1366" s="56">
        <f>Nachschleiftexte!C1319</f>
        <v>0</v>
      </c>
      <c r="G1366" s="56">
        <f>Nachschleiftexte!D1319</f>
        <v>0</v>
      </c>
      <c r="H1366" s="56">
        <f>Nachschleiftexte!O1319</f>
        <v>0</v>
      </c>
      <c r="I1366" s="131">
        <f>Nachschleiftexte!G1319</f>
        <v>0</v>
      </c>
      <c r="J1366" s="56">
        <f>Nachschleiftexte!E1319</f>
        <v>0</v>
      </c>
      <c r="K1366" s="56">
        <f>Nachschleiftexte!J1319</f>
        <v>0</v>
      </c>
      <c r="L1366" s="56">
        <f>Nachschleiftexte!X1319</f>
        <v>0</v>
      </c>
      <c r="M1366" s="56">
        <f>Nachschleiftexte!Y1319</f>
        <v>0</v>
      </c>
      <c r="N1366" s="56">
        <f>Nachschleiftexte!K1319</f>
        <v>0</v>
      </c>
      <c r="O1366" s="56">
        <f>Nachschleiftexte!L1319</f>
        <v>0</v>
      </c>
      <c r="P1366" s="56">
        <f>Nachschleiftexte!F1319</f>
        <v>0</v>
      </c>
      <c r="Q1366" s="56">
        <f>Nachschleiftexte!AD1319</f>
        <v>0</v>
      </c>
      <c r="R1366" s="56">
        <f>Nachschleiftexte!R1319</f>
        <v>0</v>
      </c>
      <c r="S1366" s="56">
        <f>Nachschleiftexte!N1319</f>
        <v>0</v>
      </c>
      <c r="T1366" s="56">
        <f>Nachschleiftexte!AB1319</f>
        <v>0</v>
      </c>
    </row>
    <row r="1367" spans="3:20" x14ac:dyDescent="0.25">
      <c r="C1367" s="82">
        <f>Nachschleiftexte!A1320</f>
        <v>0</v>
      </c>
      <c r="D1367" s="56" t="str">
        <f>IF(C1367=[1]Sheet1!A1311,"ok","falsch")</f>
        <v>ok</v>
      </c>
      <c r="E1367" s="57" t="e" cm="1">
        <f t="array" aca="1" ref="E1367" ca="1">INDIRECT(A1370&amp;B1370)</f>
        <v>#REF!</v>
      </c>
      <c r="F1367" s="56">
        <f>Nachschleiftexte!C1320</f>
        <v>0</v>
      </c>
      <c r="G1367" s="56">
        <f>Nachschleiftexte!D1320</f>
        <v>0</v>
      </c>
      <c r="H1367" s="56">
        <f>Nachschleiftexte!O1320</f>
        <v>0</v>
      </c>
      <c r="I1367" s="131">
        <f>Nachschleiftexte!G1320</f>
        <v>0</v>
      </c>
      <c r="J1367" s="56">
        <f>Nachschleiftexte!E1320</f>
        <v>0</v>
      </c>
      <c r="K1367" s="56">
        <f>Nachschleiftexte!J1320</f>
        <v>0</v>
      </c>
      <c r="L1367" s="56">
        <f>Nachschleiftexte!X1320</f>
        <v>0</v>
      </c>
      <c r="M1367" s="56">
        <f>Nachschleiftexte!Y1320</f>
        <v>0</v>
      </c>
      <c r="N1367" s="56">
        <f>Nachschleiftexte!K1320</f>
        <v>0</v>
      </c>
      <c r="O1367" s="56">
        <f>Nachschleiftexte!L1320</f>
        <v>0</v>
      </c>
      <c r="P1367" s="56">
        <f>Nachschleiftexte!F1320</f>
        <v>0</v>
      </c>
      <c r="Q1367" s="56">
        <f>Nachschleiftexte!AD1320</f>
        <v>0</v>
      </c>
      <c r="R1367" s="56">
        <f>Nachschleiftexte!R1320</f>
        <v>0</v>
      </c>
      <c r="S1367" s="56">
        <f>Nachschleiftexte!N1320</f>
        <v>0</v>
      </c>
      <c r="T1367" s="56">
        <f>Nachschleiftexte!AB1320</f>
        <v>0</v>
      </c>
    </row>
    <row r="1368" spans="3:20" s="6" customFormat="1" x14ac:dyDescent="0.25">
      <c r="C1368" s="82">
        <f>Nachschleiftexte!A1321</f>
        <v>0</v>
      </c>
      <c r="D1368" s="56" t="str">
        <f>IF(C1368=[1]Sheet1!A1312,"ok","falsch")</f>
        <v>ok</v>
      </c>
      <c r="E1368" s="57" t="e" cm="1">
        <f t="array" aca="1" ref="E1368" ca="1">INDIRECT(A1371&amp;B1371)</f>
        <v>#REF!</v>
      </c>
      <c r="F1368" s="56">
        <f>Nachschleiftexte!C1321</f>
        <v>0</v>
      </c>
      <c r="G1368" s="56">
        <f>Nachschleiftexte!D1321</f>
        <v>0</v>
      </c>
      <c r="H1368" s="56">
        <f>Nachschleiftexte!O1321</f>
        <v>0</v>
      </c>
      <c r="I1368" s="131">
        <f>Nachschleiftexte!G1321</f>
        <v>0</v>
      </c>
      <c r="J1368" s="56">
        <f>Nachschleiftexte!E1321</f>
        <v>0</v>
      </c>
      <c r="K1368" s="56">
        <f>Nachschleiftexte!J1321</f>
        <v>0</v>
      </c>
      <c r="L1368" s="56">
        <f>Nachschleiftexte!X1321</f>
        <v>0</v>
      </c>
      <c r="M1368" s="56">
        <f>Nachschleiftexte!Y1321</f>
        <v>0</v>
      </c>
      <c r="N1368" s="56">
        <f>Nachschleiftexte!K1321</f>
        <v>0</v>
      </c>
      <c r="O1368" s="56">
        <f>Nachschleiftexte!L1321</f>
        <v>0</v>
      </c>
      <c r="P1368" s="56">
        <f>Nachschleiftexte!F1321</f>
        <v>0</v>
      </c>
      <c r="Q1368" s="56">
        <f>Nachschleiftexte!AD1321</f>
        <v>0</v>
      </c>
      <c r="R1368" s="56">
        <f>Nachschleiftexte!R1321</f>
        <v>0</v>
      </c>
      <c r="S1368" s="56">
        <f>Nachschleiftexte!N1321</f>
        <v>0</v>
      </c>
      <c r="T1368" s="56">
        <f>Nachschleiftexte!AB1321</f>
        <v>0</v>
      </c>
    </row>
    <row r="1369" spans="3:20" x14ac:dyDescent="0.25">
      <c r="C1369" s="82">
        <f>Nachschleiftexte!A1322</f>
        <v>0</v>
      </c>
      <c r="D1369" s="56" t="str">
        <f>IF(C1369=[1]Sheet1!A1313,"ok","falsch")</f>
        <v>ok</v>
      </c>
      <c r="E1369" s="57" t="e" cm="1">
        <f t="array" aca="1" ref="E1369" ca="1">INDIRECT(A1372&amp;B1372)</f>
        <v>#REF!</v>
      </c>
      <c r="F1369" s="56">
        <f>Nachschleiftexte!C1322</f>
        <v>0</v>
      </c>
      <c r="G1369" s="56">
        <f>Nachschleiftexte!D1322</f>
        <v>0</v>
      </c>
      <c r="H1369" s="56">
        <f>Nachschleiftexte!O1322</f>
        <v>0</v>
      </c>
      <c r="I1369" s="131">
        <f>Nachschleiftexte!G1322</f>
        <v>0</v>
      </c>
      <c r="J1369" s="56">
        <f>Nachschleiftexte!E1322</f>
        <v>0</v>
      </c>
      <c r="K1369" s="56">
        <f>Nachschleiftexte!J1322</f>
        <v>0</v>
      </c>
      <c r="L1369" s="56">
        <f>Nachschleiftexte!X1322</f>
        <v>0</v>
      </c>
      <c r="M1369" s="56">
        <f>Nachschleiftexte!Y1322</f>
        <v>0</v>
      </c>
      <c r="N1369" s="56">
        <f>Nachschleiftexte!K1322</f>
        <v>0</v>
      </c>
      <c r="O1369" s="56">
        <f>Nachschleiftexte!L1322</f>
        <v>0</v>
      </c>
      <c r="P1369" s="56">
        <f>Nachschleiftexte!F1322</f>
        <v>0</v>
      </c>
      <c r="Q1369" s="56">
        <f>Nachschleiftexte!AD1322</f>
        <v>0</v>
      </c>
      <c r="R1369" s="56">
        <f>Nachschleiftexte!R1322</f>
        <v>0</v>
      </c>
      <c r="S1369" s="56">
        <f>Nachschleiftexte!N1322</f>
        <v>0</v>
      </c>
      <c r="T1369" s="56">
        <f>Nachschleiftexte!AB1322</f>
        <v>0</v>
      </c>
    </row>
    <row r="1370" spans="3:20" s="6" customFormat="1" x14ac:dyDescent="0.25">
      <c r="C1370" s="82">
        <f>Nachschleiftexte!A1323</f>
        <v>0</v>
      </c>
      <c r="D1370" s="56" t="str">
        <f>IF(C1370=[1]Sheet1!A1314,"ok","falsch")</f>
        <v>ok</v>
      </c>
      <c r="E1370" s="57" t="e" cm="1">
        <f t="array" aca="1" ref="E1370" ca="1">INDIRECT(A1373&amp;B1373)</f>
        <v>#REF!</v>
      </c>
      <c r="F1370" s="56">
        <f>Nachschleiftexte!C1323</f>
        <v>0</v>
      </c>
      <c r="G1370" s="56">
        <f>Nachschleiftexte!D1323</f>
        <v>0</v>
      </c>
      <c r="H1370" s="56">
        <f>Nachschleiftexte!O1323</f>
        <v>0</v>
      </c>
      <c r="I1370" s="131">
        <f>Nachschleiftexte!G1323</f>
        <v>0</v>
      </c>
      <c r="J1370" s="56">
        <f>Nachschleiftexte!E1323</f>
        <v>0</v>
      </c>
      <c r="K1370" s="56">
        <f>Nachschleiftexte!J1323</f>
        <v>0</v>
      </c>
      <c r="L1370" s="56">
        <f>Nachschleiftexte!X1323</f>
        <v>0</v>
      </c>
      <c r="M1370" s="56">
        <f>Nachschleiftexte!Y1323</f>
        <v>0</v>
      </c>
      <c r="N1370" s="56">
        <f>Nachschleiftexte!K1323</f>
        <v>0</v>
      </c>
      <c r="O1370" s="56">
        <f>Nachschleiftexte!L1323</f>
        <v>0</v>
      </c>
      <c r="P1370" s="56">
        <f>Nachschleiftexte!F1323</f>
        <v>0</v>
      </c>
      <c r="Q1370" s="56">
        <f>Nachschleiftexte!AD1323</f>
        <v>0</v>
      </c>
      <c r="R1370" s="56">
        <f>Nachschleiftexte!R1323</f>
        <v>0</v>
      </c>
      <c r="S1370" s="56">
        <f>Nachschleiftexte!N1323</f>
        <v>0</v>
      </c>
      <c r="T1370" s="56">
        <f>Nachschleiftexte!AB1323</f>
        <v>0</v>
      </c>
    </row>
    <row r="1371" spans="3:20" x14ac:dyDescent="0.25">
      <c r="C1371" s="82">
        <f>Nachschleiftexte!A1324</f>
        <v>0</v>
      </c>
      <c r="D1371" s="56" t="str">
        <f>IF(C1371=[1]Sheet1!A1315,"ok","falsch")</f>
        <v>ok</v>
      </c>
      <c r="E1371" s="57" t="e" cm="1">
        <f t="array" aca="1" ref="E1371" ca="1">INDIRECT(A1374&amp;B1374)</f>
        <v>#REF!</v>
      </c>
      <c r="F1371" s="56">
        <f>Nachschleiftexte!C1324</f>
        <v>0</v>
      </c>
      <c r="G1371" s="56">
        <f>Nachschleiftexte!D1324</f>
        <v>0</v>
      </c>
      <c r="H1371" s="56">
        <f>Nachschleiftexte!O1324</f>
        <v>0</v>
      </c>
      <c r="I1371" s="131">
        <f>Nachschleiftexte!G1324</f>
        <v>0</v>
      </c>
      <c r="J1371" s="56">
        <f>Nachschleiftexte!E1324</f>
        <v>0</v>
      </c>
      <c r="K1371" s="56">
        <f>Nachschleiftexte!J1324</f>
        <v>0</v>
      </c>
      <c r="L1371" s="56">
        <f>Nachschleiftexte!X1324</f>
        <v>0</v>
      </c>
      <c r="M1371" s="56">
        <f>Nachschleiftexte!Y1324</f>
        <v>0</v>
      </c>
      <c r="N1371" s="56">
        <f>Nachschleiftexte!K1324</f>
        <v>0</v>
      </c>
      <c r="O1371" s="56">
        <f>Nachschleiftexte!L1324</f>
        <v>0</v>
      </c>
      <c r="P1371" s="56">
        <f>Nachschleiftexte!F1324</f>
        <v>0</v>
      </c>
      <c r="Q1371" s="56">
        <f>Nachschleiftexte!AD1324</f>
        <v>0</v>
      </c>
      <c r="R1371" s="56">
        <f>Nachschleiftexte!R1324</f>
        <v>0</v>
      </c>
      <c r="S1371" s="56">
        <f>Nachschleiftexte!N1324</f>
        <v>0</v>
      </c>
      <c r="T1371" s="56">
        <f>Nachschleiftexte!AB1324</f>
        <v>0</v>
      </c>
    </row>
    <row r="1372" spans="3:20" s="6" customFormat="1" x14ac:dyDescent="0.25">
      <c r="C1372" s="82">
        <f>Nachschleiftexte!A1325</f>
        <v>0</v>
      </c>
      <c r="D1372" s="56" t="str">
        <f>IF(C1372=[1]Sheet1!A1316,"ok","falsch")</f>
        <v>ok</v>
      </c>
      <c r="E1372" s="57" t="e" cm="1">
        <f t="array" aca="1" ref="E1372" ca="1">INDIRECT(A1375&amp;B1375)</f>
        <v>#REF!</v>
      </c>
      <c r="F1372" s="56">
        <f>Nachschleiftexte!C1325</f>
        <v>0</v>
      </c>
      <c r="G1372" s="56">
        <f>Nachschleiftexte!D1325</f>
        <v>0</v>
      </c>
      <c r="H1372" s="56">
        <f>Nachschleiftexte!O1325</f>
        <v>0</v>
      </c>
      <c r="I1372" s="131">
        <f>Nachschleiftexte!G1325</f>
        <v>0</v>
      </c>
      <c r="J1372" s="56">
        <f>Nachschleiftexte!E1325</f>
        <v>0</v>
      </c>
      <c r="K1372" s="56">
        <f>Nachschleiftexte!J1325</f>
        <v>0</v>
      </c>
      <c r="L1372" s="56">
        <f>Nachschleiftexte!X1325</f>
        <v>0</v>
      </c>
      <c r="M1372" s="56">
        <f>Nachschleiftexte!Y1325</f>
        <v>0</v>
      </c>
      <c r="N1372" s="56">
        <f>Nachschleiftexte!K1325</f>
        <v>0</v>
      </c>
      <c r="O1372" s="56">
        <f>Nachschleiftexte!L1325</f>
        <v>0</v>
      </c>
      <c r="P1372" s="56">
        <f>Nachschleiftexte!F1325</f>
        <v>0</v>
      </c>
      <c r="Q1372" s="56">
        <f>Nachschleiftexte!AD1325</f>
        <v>0</v>
      </c>
      <c r="R1372" s="56">
        <f>Nachschleiftexte!R1325</f>
        <v>0</v>
      </c>
      <c r="S1372" s="56">
        <f>Nachschleiftexte!N1325</f>
        <v>0</v>
      </c>
      <c r="T1372" s="56">
        <f>Nachschleiftexte!AB1325</f>
        <v>0</v>
      </c>
    </row>
    <row r="1373" spans="3:20" x14ac:dyDescent="0.25">
      <c r="C1373" s="82">
        <f>Nachschleiftexte!A1326</f>
        <v>0</v>
      </c>
      <c r="D1373" s="56" t="str">
        <f>IF(C1373=[1]Sheet1!A1317,"ok","falsch")</f>
        <v>ok</v>
      </c>
      <c r="E1373" s="57" t="e" cm="1">
        <f t="array" aca="1" ref="E1373" ca="1">INDIRECT(A1376&amp;B1376)</f>
        <v>#REF!</v>
      </c>
      <c r="F1373" s="56">
        <f>Nachschleiftexte!C1326</f>
        <v>0</v>
      </c>
      <c r="G1373" s="56">
        <f>Nachschleiftexte!D1326</f>
        <v>0</v>
      </c>
      <c r="H1373" s="56">
        <f>Nachschleiftexte!O1326</f>
        <v>0</v>
      </c>
      <c r="I1373" s="131">
        <f>Nachschleiftexte!G1326</f>
        <v>0</v>
      </c>
      <c r="J1373" s="56">
        <f>Nachschleiftexte!E1326</f>
        <v>0</v>
      </c>
      <c r="K1373" s="56">
        <f>Nachschleiftexte!J1326</f>
        <v>0</v>
      </c>
      <c r="L1373" s="56">
        <f>Nachschleiftexte!X1326</f>
        <v>0</v>
      </c>
      <c r="M1373" s="56">
        <f>Nachschleiftexte!Y1326</f>
        <v>0</v>
      </c>
      <c r="N1373" s="56">
        <f>Nachschleiftexte!K1326</f>
        <v>0</v>
      </c>
      <c r="O1373" s="56">
        <f>Nachschleiftexte!L1326</f>
        <v>0</v>
      </c>
      <c r="P1373" s="56">
        <f>Nachschleiftexte!F1326</f>
        <v>0</v>
      </c>
      <c r="Q1373" s="56">
        <f>Nachschleiftexte!AD1326</f>
        <v>0</v>
      </c>
      <c r="R1373" s="56">
        <f>Nachschleiftexte!R1326</f>
        <v>0</v>
      </c>
      <c r="S1373" s="56">
        <f>Nachschleiftexte!N1326</f>
        <v>0</v>
      </c>
      <c r="T1373" s="56">
        <f>Nachschleiftexte!AB1326</f>
        <v>0</v>
      </c>
    </row>
    <row r="1374" spans="3:20" s="6" customFormat="1" x14ac:dyDescent="0.25">
      <c r="C1374" s="82">
        <f>Nachschleiftexte!A1327</f>
        <v>0</v>
      </c>
      <c r="D1374" s="56" t="str">
        <f>IF(C1374=[1]Sheet1!A1318,"ok","falsch")</f>
        <v>ok</v>
      </c>
      <c r="E1374" s="57" t="e" cm="1">
        <f t="array" aca="1" ref="E1374" ca="1">INDIRECT(A1377&amp;B1377)</f>
        <v>#REF!</v>
      </c>
      <c r="F1374" s="56">
        <f>Nachschleiftexte!C1327</f>
        <v>0</v>
      </c>
      <c r="G1374" s="56">
        <f>Nachschleiftexte!D1327</f>
        <v>0</v>
      </c>
      <c r="H1374" s="56">
        <f>Nachschleiftexte!O1327</f>
        <v>0</v>
      </c>
      <c r="I1374" s="131">
        <f>Nachschleiftexte!G1327</f>
        <v>0</v>
      </c>
      <c r="J1374" s="56">
        <f>Nachschleiftexte!E1327</f>
        <v>0</v>
      </c>
      <c r="K1374" s="56">
        <f>Nachschleiftexte!J1327</f>
        <v>0</v>
      </c>
      <c r="L1374" s="56">
        <f>Nachschleiftexte!X1327</f>
        <v>0</v>
      </c>
      <c r="M1374" s="56">
        <f>Nachschleiftexte!Y1327</f>
        <v>0</v>
      </c>
      <c r="N1374" s="56">
        <f>Nachschleiftexte!K1327</f>
        <v>0</v>
      </c>
      <c r="O1374" s="56">
        <f>Nachschleiftexte!L1327</f>
        <v>0</v>
      </c>
      <c r="P1374" s="56">
        <f>Nachschleiftexte!F1327</f>
        <v>0</v>
      </c>
      <c r="Q1374" s="56">
        <f>Nachschleiftexte!AD1327</f>
        <v>0</v>
      </c>
      <c r="R1374" s="56">
        <f>Nachschleiftexte!R1327</f>
        <v>0</v>
      </c>
      <c r="S1374" s="56">
        <f>Nachschleiftexte!N1327</f>
        <v>0</v>
      </c>
      <c r="T1374" s="56">
        <f>Nachschleiftexte!AB1327</f>
        <v>0</v>
      </c>
    </row>
    <row r="1375" spans="3:20" x14ac:dyDescent="0.25">
      <c r="C1375" s="82">
        <f>Nachschleiftexte!A1328</f>
        <v>0</v>
      </c>
      <c r="D1375" s="56" t="str">
        <f>IF(C1375=[1]Sheet1!A1319,"ok","falsch")</f>
        <v>ok</v>
      </c>
      <c r="E1375" s="57" t="e" cm="1">
        <f t="array" aca="1" ref="E1375" ca="1">INDIRECT(A1378&amp;B1378)</f>
        <v>#REF!</v>
      </c>
      <c r="F1375" s="56">
        <f>Nachschleiftexte!C1328</f>
        <v>0</v>
      </c>
      <c r="G1375" s="56">
        <f>Nachschleiftexte!D1328</f>
        <v>0</v>
      </c>
      <c r="H1375" s="56">
        <f>Nachschleiftexte!O1328</f>
        <v>0</v>
      </c>
      <c r="I1375" s="131">
        <f>Nachschleiftexte!G1328</f>
        <v>0</v>
      </c>
      <c r="J1375" s="56">
        <f>Nachschleiftexte!E1328</f>
        <v>0</v>
      </c>
      <c r="K1375" s="56">
        <f>Nachschleiftexte!J1328</f>
        <v>0</v>
      </c>
      <c r="L1375" s="56">
        <f>Nachschleiftexte!X1328</f>
        <v>0</v>
      </c>
      <c r="M1375" s="56">
        <f>Nachschleiftexte!Y1328</f>
        <v>0</v>
      </c>
      <c r="N1375" s="56">
        <f>Nachschleiftexte!K1328</f>
        <v>0</v>
      </c>
      <c r="O1375" s="56">
        <f>Nachschleiftexte!L1328</f>
        <v>0</v>
      </c>
      <c r="P1375" s="56">
        <f>Nachschleiftexte!F1328</f>
        <v>0</v>
      </c>
      <c r="Q1375" s="56">
        <f>Nachschleiftexte!AD1328</f>
        <v>0</v>
      </c>
      <c r="R1375" s="56">
        <f>Nachschleiftexte!R1328</f>
        <v>0</v>
      </c>
      <c r="S1375" s="56">
        <f>Nachschleiftexte!N1328</f>
        <v>0</v>
      </c>
      <c r="T1375" s="56">
        <f>Nachschleiftexte!AB1328</f>
        <v>0</v>
      </c>
    </row>
    <row r="1376" spans="3:20" s="6" customFormat="1" x14ac:dyDescent="0.25">
      <c r="C1376" s="82">
        <f>Nachschleiftexte!A1329</f>
        <v>0</v>
      </c>
      <c r="D1376" s="56" t="str">
        <f>IF(C1376=[1]Sheet1!A1320,"ok","falsch")</f>
        <v>ok</v>
      </c>
      <c r="E1376" s="57" t="e" cm="1">
        <f t="array" aca="1" ref="E1376" ca="1">INDIRECT(A1379&amp;B1379)</f>
        <v>#REF!</v>
      </c>
      <c r="F1376" s="56">
        <f>Nachschleiftexte!C1329</f>
        <v>0</v>
      </c>
      <c r="G1376" s="56">
        <f>Nachschleiftexte!D1329</f>
        <v>0</v>
      </c>
      <c r="H1376" s="56">
        <f>Nachschleiftexte!O1329</f>
        <v>0</v>
      </c>
      <c r="I1376" s="131">
        <f>Nachschleiftexte!G1329</f>
        <v>0</v>
      </c>
      <c r="J1376" s="56">
        <f>Nachschleiftexte!E1329</f>
        <v>0</v>
      </c>
      <c r="K1376" s="56">
        <f>Nachschleiftexte!J1329</f>
        <v>0</v>
      </c>
      <c r="L1376" s="56">
        <f>Nachschleiftexte!X1329</f>
        <v>0</v>
      </c>
      <c r="M1376" s="56">
        <f>Nachschleiftexte!Y1329</f>
        <v>0</v>
      </c>
      <c r="N1376" s="56">
        <f>Nachschleiftexte!K1329</f>
        <v>0</v>
      </c>
      <c r="O1376" s="56">
        <f>Nachschleiftexte!L1329</f>
        <v>0</v>
      </c>
      <c r="P1376" s="56">
        <f>Nachschleiftexte!F1329</f>
        <v>0</v>
      </c>
      <c r="Q1376" s="56">
        <f>Nachschleiftexte!AD1329</f>
        <v>0</v>
      </c>
      <c r="R1376" s="56">
        <f>Nachschleiftexte!R1329</f>
        <v>0</v>
      </c>
      <c r="S1376" s="56">
        <f>Nachschleiftexte!N1329</f>
        <v>0</v>
      </c>
      <c r="T1376" s="56">
        <f>Nachschleiftexte!AB1329</f>
        <v>0</v>
      </c>
    </row>
    <row r="1377" spans="3:20" x14ac:dyDescent="0.25">
      <c r="C1377" s="82">
        <f>Nachschleiftexte!A1330</f>
        <v>0</v>
      </c>
      <c r="D1377" s="56" t="str">
        <f>IF(C1377=[1]Sheet1!A1321,"ok","falsch")</f>
        <v>ok</v>
      </c>
      <c r="E1377" s="57" t="e" cm="1">
        <f t="array" aca="1" ref="E1377" ca="1">INDIRECT(A1380&amp;B1380)</f>
        <v>#REF!</v>
      </c>
      <c r="F1377" s="56">
        <f>Nachschleiftexte!C1330</f>
        <v>0</v>
      </c>
      <c r="G1377" s="56">
        <f>Nachschleiftexte!D1330</f>
        <v>0</v>
      </c>
      <c r="H1377" s="56">
        <f>Nachschleiftexte!O1330</f>
        <v>0</v>
      </c>
      <c r="I1377" s="131">
        <f>Nachschleiftexte!G1330</f>
        <v>0</v>
      </c>
      <c r="J1377" s="56">
        <f>Nachschleiftexte!E1330</f>
        <v>0</v>
      </c>
      <c r="K1377" s="56">
        <f>Nachschleiftexte!J1330</f>
        <v>0</v>
      </c>
      <c r="L1377" s="56">
        <f>Nachschleiftexte!X1330</f>
        <v>0</v>
      </c>
      <c r="M1377" s="56">
        <f>Nachschleiftexte!Y1330</f>
        <v>0</v>
      </c>
      <c r="N1377" s="56">
        <f>Nachschleiftexte!K1330</f>
        <v>0</v>
      </c>
      <c r="O1377" s="56">
        <f>Nachschleiftexte!L1330</f>
        <v>0</v>
      </c>
      <c r="P1377" s="56">
        <f>Nachschleiftexte!F1330</f>
        <v>0</v>
      </c>
      <c r="Q1377" s="56">
        <f>Nachschleiftexte!AD1330</f>
        <v>0</v>
      </c>
      <c r="R1377" s="56">
        <f>Nachschleiftexte!R1330</f>
        <v>0</v>
      </c>
      <c r="S1377" s="56">
        <f>Nachschleiftexte!N1330</f>
        <v>0</v>
      </c>
      <c r="T1377" s="56">
        <f>Nachschleiftexte!AB1330</f>
        <v>0</v>
      </c>
    </row>
    <row r="1378" spans="3:20" s="6" customFormat="1" x14ac:dyDescent="0.25">
      <c r="C1378" s="82">
        <f>Nachschleiftexte!A1331</f>
        <v>0</v>
      </c>
      <c r="D1378" s="56" t="str">
        <f>IF(C1378=[1]Sheet1!A1322,"ok","falsch")</f>
        <v>ok</v>
      </c>
      <c r="E1378" s="57" t="e" cm="1">
        <f t="array" aca="1" ref="E1378" ca="1">INDIRECT(A1381&amp;B1381)</f>
        <v>#REF!</v>
      </c>
      <c r="F1378" s="56">
        <f>Nachschleiftexte!C1331</f>
        <v>0</v>
      </c>
      <c r="G1378" s="56">
        <f>Nachschleiftexte!D1331</f>
        <v>0</v>
      </c>
      <c r="H1378" s="56">
        <f>Nachschleiftexte!O1331</f>
        <v>0</v>
      </c>
      <c r="I1378" s="131">
        <f>Nachschleiftexte!G1331</f>
        <v>0</v>
      </c>
      <c r="J1378" s="56">
        <f>Nachschleiftexte!E1331</f>
        <v>0</v>
      </c>
      <c r="K1378" s="56">
        <f>Nachschleiftexte!J1331</f>
        <v>0</v>
      </c>
      <c r="L1378" s="56">
        <f>Nachschleiftexte!X1331</f>
        <v>0</v>
      </c>
      <c r="M1378" s="56">
        <f>Nachschleiftexte!Y1331</f>
        <v>0</v>
      </c>
      <c r="N1378" s="56">
        <f>Nachschleiftexte!K1331</f>
        <v>0</v>
      </c>
      <c r="O1378" s="56">
        <f>Nachschleiftexte!L1331</f>
        <v>0</v>
      </c>
      <c r="P1378" s="56">
        <f>Nachschleiftexte!F1331</f>
        <v>0</v>
      </c>
      <c r="Q1378" s="56">
        <f>Nachschleiftexte!AD1331</f>
        <v>0</v>
      </c>
      <c r="R1378" s="56">
        <f>Nachschleiftexte!R1331</f>
        <v>0</v>
      </c>
      <c r="S1378" s="56">
        <f>Nachschleiftexte!N1331</f>
        <v>0</v>
      </c>
      <c r="T1378" s="56">
        <f>Nachschleiftexte!AB1331</f>
        <v>0</v>
      </c>
    </row>
    <row r="1379" spans="3:20" x14ac:dyDescent="0.25">
      <c r="C1379" s="82">
        <f>Nachschleiftexte!A1332</f>
        <v>0</v>
      </c>
      <c r="D1379" s="56" t="str">
        <f>IF(C1379=[1]Sheet1!A1323,"ok","falsch")</f>
        <v>ok</v>
      </c>
      <c r="E1379" s="57" t="e" cm="1">
        <f t="array" aca="1" ref="E1379" ca="1">INDIRECT(A1382&amp;B1382)</f>
        <v>#REF!</v>
      </c>
      <c r="F1379" s="56">
        <f>Nachschleiftexte!C1332</f>
        <v>0</v>
      </c>
      <c r="G1379" s="56">
        <f>Nachschleiftexte!D1332</f>
        <v>0</v>
      </c>
      <c r="H1379" s="56">
        <f>Nachschleiftexte!O1332</f>
        <v>0</v>
      </c>
      <c r="I1379" s="131">
        <f>Nachschleiftexte!G1332</f>
        <v>0</v>
      </c>
      <c r="J1379" s="56">
        <f>Nachschleiftexte!E1332</f>
        <v>0</v>
      </c>
      <c r="K1379" s="56">
        <f>Nachschleiftexte!J1332</f>
        <v>0</v>
      </c>
      <c r="L1379" s="56">
        <f>Nachschleiftexte!X1332</f>
        <v>0</v>
      </c>
      <c r="M1379" s="56">
        <f>Nachschleiftexte!Y1332</f>
        <v>0</v>
      </c>
      <c r="N1379" s="56">
        <f>Nachschleiftexte!K1332</f>
        <v>0</v>
      </c>
      <c r="O1379" s="56">
        <f>Nachschleiftexte!L1332</f>
        <v>0</v>
      </c>
      <c r="P1379" s="56">
        <f>Nachschleiftexte!F1332</f>
        <v>0</v>
      </c>
      <c r="Q1379" s="56">
        <f>Nachschleiftexte!AD1332</f>
        <v>0</v>
      </c>
      <c r="R1379" s="56">
        <f>Nachschleiftexte!R1332</f>
        <v>0</v>
      </c>
      <c r="S1379" s="56">
        <f>Nachschleiftexte!N1332</f>
        <v>0</v>
      </c>
      <c r="T1379" s="56">
        <f>Nachschleiftexte!AB1332</f>
        <v>0</v>
      </c>
    </row>
    <row r="1380" spans="3:20" s="6" customFormat="1" x14ac:dyDescent="0.25">
      <c r="C1380" s="82">
        <f>Nachschleiftexte!A1333</f>
        <v>0</v>
      </c>
      <c r="D1380" s="56" t="str">
        <f>IF(C1380=[1]Sheet1!A1324,"ok","falsch")</f>
        <v>ok</v>
      </c>
      <c r="E1380" s="57" t="e" cm="1">
        <f t="array" aca="1" ref="E1380" ca="1">INDIRECT(A1383&amp;B1383)</f>
        <v>#REF!</v>
      </c>
      <c r="F1380" s="56">
        <f>Nachschleiftexte!C1333</f>
        <v>0</v>
      </c>
      <c r="G1380" s="56">
        <f>Nachschleiftexte!D1333</f>
        <v>0</v>
      </c>
      <c r="H1380" s="56">
        <f>Nachschleiftexte!O1333</f>
        <v>0</v>
      </c>
      <c r="I1380" s="131">
        <f>Nachschleiftexte!G1333</f>
        <v>0</v>
      </c>
      <c r="J1380" s="56">
        <f>Nachschleiftexte!E1333</f>
        <v>0</v>
      </c>
      <c r="K1380" s="56">
        <f>Nachschleiftexte!J1333</f>
        <v>0</v>
      </c>
      <c r="L1380" s="56">
        <f>Nachschleiftexte!X1333</f>
        <v>0</v>
      </c>
      <c r="M1380" s="56">
        <f>Nachschleiftexte!Y1333</f>
        <v>0</v>
      </c>
      <c r="N1380" s="56">
        <f>Nachschleiftexte!K1333</f>
        <v>0</v>
      </c>
      <c r="O1380" s="56">
        <f>Nachschleiftexte!L1333</f>
        <v>0</v>
      </c>
      <c r="P1380" s="56">
        <f>Nachschleiftexte!F1333</f>
        <v>0</v>
      </c>
      <c r="Q1380" s="56">
        <f>Nachschleiftexte!AD1333</f>
        <v>0</v>
      </c>
      <c r="R1380" s="56">
        <f>Nachschleiftexte!R1333</f>
        <v>0</v>
      </c>
      <c r="S1380" s="56">
        <f>Nachschleiftexte!N1333</f>
        <v>0</v>
      </c>
      <c r="T1380" s="56">
        <f>Nachschleiftexte!AB1333</f>
        <v>0</v>
      </c>
    </row>
    <row r="1381" spans="3:20" x14ac:dyDescent="0.25">
      <c r="C1381" s="82">
        <f>Nachschleiftexte!A1334</f>
        <v>0</v>
      </c>
      <c r="D1381" s="56" t="str">
        <f>IF(C1381=[1]Sheet1!A1325,"ok","falsch")</f>
        <v>ok</v>
      </c>
      <c r="E1381" s="57" t="e" cm="1">
        <f t="array" aca="1" ref="E1381" ca="1">INDIRECT(A1384&amp;B1384)</f>
        <v>#REF!</v>
      </c>
      <c r="F1381" s="56">
        <f>Nachschleiftexte!C1334</f>
        <v>0</v>
      </c>
      <c r="G1381" s="56">
        <f>Nachschleiftexte!D1334</f>
        <v>0</v>
      </c>
      <c r="H1381" s="56">
        <f>Nachschleiftexte!O1334</f>
        <v>0</v>
      </c>
      <c r="I1381" s="131">
        <f>Nachschleiftexte!G1334</f>
        <v>0</v>
      </c>
      <c r="J1381" s="56">
        <f>Nachschleiftexte!E1334</f>
        <v>0</v>
      </c>
      <c r="K1381" s="56">
        <f>Nachschleiftexte!J1334</f>
        <v>0</v>
      </c>
      <c r="L1381" s="56">
        <f>Nachschleiftexte!X1334</f>
        <v>0</v>
      </c>
      <c r="M1381" s="56">
        <f>Nachschleiftexte!Y1334</f>
        <v>0</v>
      </c>
      <c r="N1381" s="56">
        <f>Nachschleiftexte!K1334</f>
        <v>0</v>
      </c>
      <c r="O1381" s="56">
        <f>Nachschleiftexte!L1334</f>
        <v>0</v>
      </c>
      <c r="P1381" s="56">
        <f>Nachschleiftexte!F1334</f>
        <v>0</v>
      </c>
      <c r="Q1381" s="56">
        <f>Nachschleiftexte!AD1334</f>
        <v>0</v>
      </c>
      <c r="R1381" s="56">
        <f>Nachschleiftexte!R1334</f>
        <v>0</v>
      </c>
      <c r="S1381" s="56">
        <f>Nachschleiftexte!N1334</f>
        <v>0</v>
      </c>
      <c r="T1381" s="56">
        <f>Nachschleiftexte!AB1334</f>
        <v>0</v>
      </c>
    </row>
    <row r="1382" spans="3:20" s="6" customFormat="1" x14ac:dyDescent="0.25">
      <c r="C1382" s="82">
        <f>Nachschleiftexte!A1335</f>
        <v>0</v>
      </c>
      <c r="D1382" s="56" t="str">
        <f>IF(C1382=[1]Sheet1!A1326,"ok","falsch")</f>
        <v>ok</v>
      </c>
      <c r="E1382" s="57" t="e" cm="1">
        <f t="array" aca="1" ref="E1382" ca="1">INDIRECT(A1385&amp;B1385)</f>
        <v>#REF!</v>
      </c>
      <c r="F1382" s="56">
        <f>Nachschleiftexte!C1335</f>
        <v>0</v>
      </c>
      <c r="G1382" s="56">
        <f>Nachschleiftexte!D1335</f>
        <v>0</v>
      </c>
      <c r="H1382" s="56">
        <f>Nachschleiftexte!O1335</f>
        <v>0</v>
      </c>
      <c r="I1382" s="131">
        <f>Nachschleiftexte!G1335</f>
        <v>0</v>
      </c>
      <c r="J1382" s="56">
        <f>Nachschleiftexte!E1335</f>
        <v>0</v>
      </c>
      <c r="K1382" s="56">
        <f>Nachschleiftexte!J1335</f>
        <v>0</v>
      </c>
      <c r="L1382" s="56">
        <f>Nachschleiftexte!X1335</f>
        <v>0</v>
      </c>
      <c r="M1382" s="56">
        <f>Nachschleiftexte!Y1335</f>
        <v>0</v>
      </c>
      <c r="N1382" s="56">
        <f>Nachschleiftexte!K1335</f>
        <v>0</v>
      </c>
      <c r="O1382" s="56">
        <f>Nachschleiftexte!L1335</f>
        <v>0</v>
      </c>
      <c r="P1382" s="56">
        <f>Nachschleiftexte!F1335</f>
        <v>0</v>
      </c>
      <c r="Q1382" s="56">
        <f>Nachschleiftexte!AD1335</f>
        <v>0</v>
      </c>
      <c r="R1382" s="56">
        <f>Nachschleiftexte!R1335</f>
        <v>0</v>
      </c>
      <c r="S1382" s="56">
        <f>Nachschleiftexte!N1335</f>
        <v>0</v>
      </c>
      <c r="T1382" s="56">
        <f>Nachschleiftexte!AB1335</f>
        <v>0</v>
      </c>
    </row>
    <row r="1383" spans="3:20" x14ac:dyDescent="0.25">
      <c r="C1383" s="82">
        <f>Nachschleiftexte!A1336</f>
        <v>0</v>
      </c>
      <c r="D1383" s="56" t="str">
        <f>IF(C1383=[1]Sheet1!A1327,"ok","falsch")</f>
        <v>ok</v>
      </c>
      <c r="E1383" s="57" t="e" cm="1">
        <f t="array" aca="1" ref="E1383" ca="1">INDIRECT(A1386&amp;B1386)</f>
        <v>#REF!</v>
      </c>
      <c r="F1383" s="56">
        <f>Nachschleiftexte!C1336</f>
        <v>0</v>
      </c>
      <c r="G1383" s="56">
        <f>Nachschleiftexte!D1336</f>
        <v>0</v>
      </c>
      <c r="H1383" s="56">
        <f>Nachschleiftexte!O1336</f>
        <v>0</v>
      </c>
      <c r="I1383" s="131">
        <f>Nachschleiftexte!G1336</f>
        <v>0</v>
      </c>
      <c r="J1383" s="56">
        <f>Nachschleiftexte!E1336</f>
        <v>0</v>
      </c>
      <c r="K1383" s="56">
        <f>Nachschleiftexte!J1336</f>
        <v>0</v>
      </c>
      <c r="L1383" s="56">
        <f>Nachschleiftexte!X1336</f>
        <v>0</v>
      </c>
      <c r="M1383" s="56">
        <f>Nachschleiftexte!Y1336</f>
        <v>0</v>
      </c>
      <c r="N1383" s="56">
        <f>Nachschleiftexte!K1336</f>
        <v>0</v>
      </c>
      <c r="O1383" s="56">
        <f>Nachschleiftexte!L1336</f>
        <v>0</v>
      </c>
      <c r="P1383" s="56">
        <f>Nachschleiftexte!F1336</f>
        <v>0</v>
      </c>
      <c r="Q1383" s="56">
        <f>Nachschleiftexte!AD1336</f>
        <v>0</v>
      </c>
      <c r="R1383" s="56">
        <f>Nachschleiftexte!R1336</f>
        <v>0</v>
      </c>
      <c r="S1383" s="56">
        <f>Nachschleiftexte!N1336</f>
        <v>0</v>
      </c>
      <c r="T1383" s="56">
        <f>Nachschleiftexte!AB1336</f>
        <v>0</v>
      </c>
    </row>
    <row r="1384" spans="3:20" s="6" customFormat="1" x14ac:dyDescent="0.25">
      <c r="C1384" s="82">
        <f>Nachschleiftexte!A1337</f>
        <v>0</v>
      </c>
      <c r="D1384" s="56" t="str">
        <f>IF(C1384=[1]Sheet1!A1328,"ok","falsch")</f>
        <v>ok</v>
      </c>
      <c r="E1384" s="57" t="e" cm="1">
        <f t="array" aca="1" ref="E1384" ca="1">INDIRECT(A1387&amp;B1387)</f>
        <v>#REF!</v>
      </c>
      <c r="F1384" s="56">
        <f>Nachschleiftexte!C1337</f>
        <v>0</v>
      </c>
      <c r="G1384" s="56">
        <f>Nachschleiftexte!D1337</f>
        <v>0</v>
      </c>
      <c r="H1384" s="56">
        <f>Nachschleiftexte!O1337</f>
        <v>0</v>
      </c>
      <c r="I1384" s="131">
        <f>Nachschleiftexte!G1337</f>
        <v>0</v>
      </c>
      <c r="J1384" s="56">
        <f>Nachschleiftexte!E1337</f>
        <v>0</v>
      </c>
      <c r="K1384" s="56">
        <f>Nachschleiftexte!J1337</f>
        <v>0</v>
      </c>
      <c r="L1384" s="56">
        <f>Nachschleiftexte!X1337</f>
        <v>0</v>
      </c>
      <c r="M1384" s="56">
        <f>Nachschleiftexte!Y1337</f>
        <v>0</v>
      </c>
      <c r="N1384" s="56">
        <f>Nachschleiftexte!K1337</f>
        <v>0</v>
      </c>
      <c r="O1384" s="56">
        <f>Nachschleiftexte!L1337</f>
        <v>0</v>
      </c>
      <c r="P1384" s="56">
        <f>Nachschleiftexte!F1337</f>
        <v>0</v>
      </c>
      <c r="Q1384" s="56">
        <f>Nachschleiftexte!AD1337</f>
        <v>0</v>
      </c>
      <c r="R1384" s="56">
        <f>Nachschleiftexte!R1337</f>
        <v>0</v>
      </c>
      <c r="S1384" s="56">
        <f>Nachschleiftexte!N1337</f>
        <v>0</v>
      </c>
      <c r="T1384" s="56">
        <f>Nachschleiftexte!AB1337</f>
        <v>0</v>
      </c>
    </row>
    <row r="1385" spans="3:20" x14ac:dyDescent="0.25">
      <c r="C1385" s="82">
        <f>Nachschleiftexte!A1338</f>
        <v>0</v>
      </c>
      <c r="D1385" s="56" t="str">
        <f>IF(C1385=[1]Sheet1!A1329,"ok","falsch")</f>
        <v>ok</v>
      </c>
      <c r="E1385" s="57" t="e" cm="1">
        <f t="array" aca="1" ref="E1385" ca="1">INDIRECT(A1388&amp;B1388)</f>
        <v>#REF!</v>
      </c>
      <c r="F1385" s="56">
        <f>Nachschleiftexte!C1338</f>
        <v>0</v>
      </c>
      <c r="G1385" s="56">
        <f>Nachschleiftexte!D1338</f>
        <v>0</v>
      </c>
      <c r="H1385" s="56">
        <f>Nachschleiftexte!O1338</f>
        <v>0</v>
      </c>
      <c r="I1385" s="131">
        <f>Nachschleiftexte!G1338</f>
        <v>0</v>
      </c>
      <c r="J1385" s="56">
        <f>Nachschleiftexte!E1338</f>
        <v>0</v>
      </c>
      <c r="K1385" s="56">
        <f>Nachschleiftexte!J1338</f>
        <v>0</v>
      </c>
      <c r="L1385" s="56">
        <f>Nachschleiftexte!X1338</f>
        <v>0</v>
      </c>
      <c r="M1385" s="56">
        <f>Nachschleiftexte!Y1338</f>
        <v>0</v>
      </c>
      <c r="N1385" s="56">
        <f>Nachschleiftexte!K1338</f>
        <v>0</v>
      </c>
      <c r="O1385" s="56">
        <f>Nachschleiftexte!L1338</f>
        <v>0</v>
      </c>
      <c r="P1385" s="56">
        <f>Nachschleiftexte!F1338</f>
        <v>0</v>
      </c>
      <c r="Q1385" s="56">
        <f>Nachschleiftexte!AD1338</f>
        <v>0</v>
      </c>
      <c r="R1385" s="56">
        <f>Nachschleiftexte!R1338</f>
        <v>0</v>
      </c>
      <c r="S1385" s="56">
        <f>Nachschleiftexte!N1338</f>
        <v>0</v>
      </c>
      <c r="T1385" s="56">
        <f>Nachschleiftexte!AB1338</f>
        <v>0</v>
      </c>
    </row>
    <row r="1386" spans="3:20" s="6" customFormat="1" x14ac:dyDescent="0.25">
      <c r="C1386" s="82">
        <f>Nachschleiftexte!A1339</f>
        <v>0</v>
      </c>
      <c r="D1386" s="56" t="str">
        <f>IF(C1386=[1]Sheet1!A1330,"ok","falsch")</f>
        <v>ok</v>
      </c>
      <c r="E1386" s="57" t="e" cm="1">
        <f t="array" aca="1" ref="E1386" ca="1">INDIRECT(A1389&amp;B1389)</f>
        <v>#REF!</v>
      </c>
      <c r="F1386" s="56">
        <f>Nachschleiftexte!C1339</f>
        <v>0</v>
      </c>
      <c r="G1386" s="56">
        <f>Nachschleiftexte!D1339</f>
        <v>0</v>
      </c>
      <c r="H1386" s="56">
        <f>Nachschleiftexte!O1339</f>
        <v>0</v>
      </c>
      <c r="I1386" s="131">
        <f>Nachschleiftexte!G1339</f>
        <v>0</v>
      </c>
      <c r="J1386" s="56">
        <f>Nachschleiftexte!E1339</f>
        <v>0</v>
      </c>
      <c r="K1386" s="56">
        <f>Nachschleiftexte!J1339</f>
        <v>0</v>
      </c>
      <c r="L1386" s="56">
        <f>Nachschleiftexte!X1339</f>
        <v>0</v>
      </c>
      <c r="M1386" s="56">
        <f>Nachschleiftexte!Y1339</f>
        <v>0</v>
      </c>
      <c r="N1386" s="56">
        <f>Nachschleiftexte!K1339</f>
        <v>0</v>
      </c>
      <c r="O1386" s="56">
        <f>Nachschleiftexte!L1339</f>
        <v>0</v>
      </c>
      <c r="P1386" s="56">
        <f>Nachschleiftexte!F1339</f>
        <v>0</v>
      </c>
      <c r="Q1386" s="56">
        <f>Nachschleiftexte!AD1339</f>
        <v>0</v>
      </c>
      <c r="R1386" s="56">
        <f>Nachschleiftexte!R1339</f>
        <v>0</v>
      </c>
      <c r="S1386" s="56">
        <f>Nachschleiftexte!N1339</f>
        <v>0</v>
      </c>
      <c r="T1386" s="56">
        <f>Nachschleiftexte!AB1339</f>
        <v>0</v>
      </c>
    </row>
    <row r="1387" spans="3:20" x14ac:dyDescent="0.25">
      <c r="C1387" s="82">
        <f>Nachschleiftexte!A1340</f>
        <v>0</v>
      </c>
      <c r="D1387" s="56" t="str">
        <f>IF(C1387=[1]Sheet1!A1331,"ok","falsch")</f>
        <v>ok</v>
      </c>
      <c r="E1387" s="57" t="e" cm="1">
        <f t="array" aca="1" ref="E1387" ca="1">INDIRECT(A1390&amp;B1390)</f>
        <v>#REF!</v>
      </c>
      <c r="F1387" s="56">
        <f>Nachschleiftexte!C1340</f>
        <v>0</v>
      </c>
      <c r="G1387" s="56">
        <f>Nachschleiftexte!D1340</f>
        <v>0</v>
      </c>
      <c r="H1387" s="56">
        <f>Nachschleiftexte!O1340</f>
        <v>0</v>
      </c>
      <c r="I1387" s="131">
        <f>Nachschleiftexte!G1340</f>
        <v>0</v>
      </c>
      <c r="J1387" s="56">
        <f>Nachschleiftexte!E1340</f>
        <v>0</v>
      </c>
      <c r="K1387" s="56">
        <f>Nachschleiftexte!J1340</f>
        <v>0</v>
      </c>
      <c r="L1387" s="56">
        <f>Nachschleiftexte!X1340</f>
        <v>0</v>
      </c>
      <c r="M1387" s="56">
        <f>Nachschleiftexte!Y1340</f>
        <v>0</v>
      </c>
      <c r="N1387" s="56">
        <f>Nachschleiftexte!K1340</f>
        <v>0</v>
      </c>
      <c r="O1387" s="56">
        <f>Nachschleiftexte!L1340</f>
        <v>0</v>
      </c>
      <c r="P1387" s="56">
        <f>Nachschleiftexte!F1340</f>
        <v>0</v>
      </c>
      <c r="Q1387" s="56">
        <f>Nachschleiftexte!AD1340</f>
        <v>0</v>
      </c>
      <c r="R1387" s="56">
        <f>Nachschleiftexte!R1340</f>
        <v>0</v>
      </c>
      <c r="S1387" s="56">
        <f>Nachschleiftexte!N1340</f>
        <v>0</v>
      </c>
      <c r="T1387" s="56">
        <f>Nachschleiftexte!AB1340</f>
        <v>0</v>
      </c>
    </row>
    <row r="1388" spans="3:20" s="6" customFormat="1" x14ac:dyDescent="0.25">
      <c r="C1388" s="82">
        <f>Nachschleiftexte!A1341</f>
        <v>0</v>
      </c>
      <c r="D1388" s="56" t="str">
        <f>IF(C1388=[1]Sheet1!A1332,"ok","falsch")</f>
        <v>ok</v>
      </c>
      <c r="E1388" s="57" t="e" cm="1">
        <f t="array" aca="1" ref="E1388" ca="1">INDIRECT(A1391&amp;B1391)</f>
        <v>#REF!</v>
      </c>
      <c r="F1388" s="56">
        <f>Nachschleiftexte!C1341</f>
        <v>0</v>
      </c>
      <c r="G1388" s="56">
        <f>Nachschleiftexte!D1341</f>
        <v>0</v>
      </c>
      <c r="H1388" s="56">
        <f>Nachschleiftexte!O1341</f>
        <v>0</v>
      </c>
      <c r="I1388" s="131">
        <f>Nachschleiftexte!G1341</f>
        <v>0</v>
      </c>
      <c r="J1388" s="56">
        <f>Nachschleiftexte!E1341</f>
        <v>0</v>
      </c>
      <c r="K1388" s="56">
        <f>Nachschleiftexte!J1341</f>
        <v>0</v>
      </c>
      <c r="L1388" s="56">
        <f>Nachschleiftexte!X1341</f>
        <v>0</v>
      </c>
      <c r="M1388" s="56">
        <f>Nachschleiftexte!Y1341</f>
        <v>0</v>
      </c>
      <c r="N1388" s="56">
        <f>Nachschleiftexte!K1341</f>
        <v>0</v>
      </c>
      <c r="O1388" s="56">
        <f>Nachschleiftexte!L1341</f>
        <v>0</v>
      </c>
      <c r="P1388" s="56">
        <f>Nachschleiftexte!F1341</f>
        <v>0</v>
      </c>
      <c r="Q1388" s="56">
        <f>Nachschleiftexte!AD1341</f>
        <v>0</v>
      </c>
      <c r="R1388" s="56">
        <f>Nachschleiftexte!R1341</f>
        <v>0</v>
      </c>
      <c r="S1388" s="56">
        <f>Nachschleiftexte!N1341</f>
        <v>0</v>
      </c>
      <c r="T1388" s="56">
        <f>Nachschleiftexte!AB1341</f>
        <v>0</v>
      </c>
    </row>
    <row r="1389" spans="3:20" x14ac:dyDescent="0.25">
      <c r="C1389" s="82">
        <f>Nachschleiftexte!A1342</f>
        <v>0</v>
      </c>
      <c r="D1389" s="56" t="str">
        <f>IF(C1389=[1]Sheet1!A1333,"ok","falsch")</f>
        <v>ok</v>
      </c>
      <c r="E1389" s="57" t="e" cm="1">
        <f t="array" aca="1" ref="E1389" ca="1">INDIRECT(A1392&amp;B1392)</f>
        <v>#REF!</v>
      </c>
      <c r="F1389" s="56">
        <f>Nachschleiftexte!C1342</f>
        <v>0</v>
      </c>
      <c r="G1389" s="56">
        <f>Nachschleiftexte!D1342</f>
        <v>0</v>
      </c>
      <c r="H1389" s="56">
        <f>Nachschleiftexte!O1342</f>
        <v>0</v>
      </c>
      <c r="I1389" s="131">
        <f>Nachschleiftexte!G1342</f>
        <v>0</v>
      </c>
      <c r="J1389" s="56">
        <f>Nachschleiftexte!E1342</f>
        <v>0</v>
      </c>
      <c r="K1389" s="56">
        <f>Nachschleiftexte!J1342</f>
        <v>0</v>
      </c>
      <c r="L1389" s="56">
        <f>Nachschleiftexte!X1342</f>
        <v>0</v>
      </c>
      <c r="M1389" s="56">
        <f>Nachschleiftexte!Y1342</f>
        <v>0</v>
      </c>
      <c r="N1389" s="56">
        <f>Nachschleiftexte!K1342</f>
        <v>0</v>
      </c>
      <c r="O1389" s="56">
        <f>Nachschleiftexte!L1342</f>
        <v>0</v>
      </c>
      <c r="P1389" s="56">
        <f>Nachschleiftexte!F1342</f>
        <v>0</v>
      </c>
      <c r="Q1389" s="56">
        <f>Nachschleiftexte!AD1342</f>
        <v>0</v>
      </c>
      <c r="R1389" s="56">
        <f>Nachschleiftexte!R1342</f>
        <v>0</v>
      </c>
      <c r="S1389" s="56">
        <f>Nachschleiftexte!N1342</f>
        <v>0</v>
      </c>
      <c r="T1389" s="56">
        <f>Nachschleiftexte!AB1342</f>
        <v>0</v>
      </c>
    </row>
    <row r="1390" spans="3:20" s="6" customFormat="1" x14ac:dyDescent="0.25">
      <c r="C1390" s="82">
        <f>Nachschleiftexte!A1343</f>
        <v>0</v>
      </c>
      <c r="D1390" s="56" t="str">
        <f>IF(C1390=[1]Sheet1!A1334,"ok","falsch")</f>
        <v>ok</v>
      </c>
      <c r="E1390" s="57" t="e" cm="1">
        <f t="array" aca="1" ref="E1390" ca="1">INDIRECT(A1393&amp;B1393)</f>
        <v>#REF!</v>
      </c>
      <c r="F1390" s="56">
        <f>Nachschleiftexte!C1343</f>
        <v>0</v>
      </c>
      <c r="G1390" s="56">
        <f>Nachschleiftexte!D1343</f>
        <v>0</v>
      </c>
      <c r="H1390" s="56">
        <f>Nachschleiftexte!O1343</f>
        <v>0</v>
      </c>
      <c r="I1390" s="131">
        <f>Nachschleiftexte!G1343</f>
        <v>0</v>
      </c>
      <c r="J1390" s="56">
        <f>Nachschleiftexte!E1343</f>
        <v>0</v>
      </c>
      <c r="K1390" s="56">
        <f>Nachschleiftexte!J1343</f>
        <v>0</v>
      </c>
      <c r="L1390" s="56">
        <f>Nachschleiftexte!X1343</f>
        <v>0</v>
      </c>
      <c r="M1390" s="56">
        <f>Nachschleiftexte!Y1343</f>
        <v>0</v>
      </c>
      <c r="N1390" s="56">
        <f>Nachschleiftexte!K1343</f>
        <v>0</v>
      </c>
      <c r="O1390" s="56">
        <f>Nachschleiftexte!L1343</f>
        <v>0</v>
      </c>
      <c r="P1390" s="56">
        <f>Nachschleiftexte!F1343</f>
        <v>0</v>
      </c>
      <c r="Q1390" s="56">
        <f>Nachschleiftexte!AD1343</f>
        <v>0</v>
      </c>
      <c r="R1390" s="56">
        <f>Nachschleiftexte!R1343</f>
        <v>0</v>
      </c>
      <c r="S1390" s="56">
        <f>Nachschleiftexte!N1343</f>
        <v>0</v>
      </c>
      <c r="T1390" s="56">
        <f>Nachschleiftexte!AB1343</f>
        <v>0</v>
      </c>
    </row>
    <row r="1391" spans="3:20" x14ac:dyDescent="0.25">
      <c r="C1391" s="82">
        <f>Nachschleiftexte!A1344</f>
        <v>0</v>
      </c>
      <c r="D1391" s="56" t="str">
        <f>IF(C1391=[1]Sheet1!A1335,"ok","falsch")</f>
        <v>ok</v>
      </c>
      <c r="E1391" s="57" t="e" cm="1">
        <f t="array" aca="1" ref="E1391" ca="1">INDIRECT(A1394&amp;B1394)</f>
        <v>#REF!</v>
      </c>
      <c r="F1391" s="56">
        <f>Nachschleiftexte!C1344</f>
        <v>0</v>
      </c>
      <c r="G1391" s="56">
        <f>Nachschleiftexte!D1344</f>
        <v>0</v>
      </c>
      <c r="H1391" s="56">
        <f>Nachschleiftexte!O1344</f>
        <v>0</v>
      </c>
      <c r="I1391" s="131">
        <f>Nachschleiftexte!G1344</f>
        <v>0</v>
      </c>
      <c r="J1391" s="56">
        <f>Nachschleiftexte!E1344</f>
        <v>0</v>
      </c>
      <c r="K1391" s="56">
        <f>Nachschleiftexte!J1344</f>
        <v>0</v>
      </c>
      <c r="L1391" s="56">
        <f>Nachschleiftexte!X1344</f>
        <v>0</v>
      </c>
      <c r="M1391" s="56">
        <f>Nachschleiftexte!Y1344</f>
        <v>0</v>
      </c>
      <c r="N1391" s="56">
        <f>Nachschleiftexte!K1344</f>
        <v>0</v>
      </c>
      <c r="O1391" s="56">
        <f>Nachschleiftexte!L1344</f>
        <v>0</v>
      </c>
      <c r="P1391" s="56">
        <f>Nachschleiftexte!F1344</f>
        <v>0</v>
      </c>
      <c r="Q1391" s="56">
        <f>Nachschleiftexte!AD1344</f>
        <v>0</v>
      </c>
      <c r="R1391" s="56">
        <f>Nachschleiftexte!R1344</f>
        <v>0</v>
      </c>
      <c r="S1391" s="56">
        <f>Nachschleiftexte!N1344</f>
        <v>0</v>
      </c>
      <c r="T1391" s="56">
        <f>Nachschleiftexte!AB1344</f>
        <v>0</v>
      </c>
    </row>
    <row r="1392" spans="3:20" s="6" customFormat="1" x14ac:dyDescent="0.25">
      <c r="C1392" s="82">
        <f>Nachschleiftexte!A1345</f>
        <v>0</v>
      </c>
      <c r="D1392" s="56" t="str">
        <f>IF(C1392=[1]Sheet1!A1336,"ok","falsch")</f>
        <v>ok</v>
      </c>
      <c r="E1392" s="57" t="e" cm="1">
        <f t="array" aca="1" ref="E1392" ca="1">INDIRECT(A1395&amp;B1395)</f>
        <v>#REF!</v>
      </c>
      <c r="F1392" s="56">
        <f>Nachschleiftexte!C1345</f>
        <v>0</v>
      </c>
      <c r="G1392" s="56">
        <f>Nachschleiftexte!D1345</f>
        <v>0</v>
      </c>
      <c r="H1392" s="56">
        <f>Nachschleiftexte!O1345</f>
        <v>0</v>
      </c>
      <c r="I1392" s="131">
        <f>Nachschleiftexte!G1345</f>
        <v>0</v>
      </c>
      <c r="J1392" s="56">
        <f>Nachschleiftexte!E1345</f>
        <v>0</v>
      </c>
      <c r="K1392" s="56">
        <f>Nachschleiftexte!J1345</f>
        <v>0</v>
      </c>
      <c r="L1392" s="56">
        <f>Nachschleiftexte!X1345</f>
        <v>0</v>
      </c>
      <c r="M1392" s="56">
        <f>Nachschleiftexte!Y1345</f>
        <v>0</v>
      </c>
      <c r="N1392" s="56">
        <f>Nachschleiftexte!K1345</f>
        <v>0</v>
      </c>
      <c r="O1392" s="56">
        <f>Nachschleiftexte!L1345</f>
        <v>0</v>
      </c>
      <c r="P1392" s="56">
        <f>Nachschleiftexte!F1345</f>
        <v>0</v>
      </c>
      <c r="Q1392" s="56">
        <f>Nachschleiftexte!AD1345</f>
        <v>0</v>
      </c>
      <c r="R1392" s="56">
        <f>Nachschleiftexte!R1345</f>
        <v>0</v>
      </c>
      <c r="S1392" s="56">
        <f>Nachschleiftexte!N1345</f>
        <v>0</v>
      </c>
      <c r="T1392" s="56">
        <f>Nachschleiftexte!AB1345</f>
        <v>0</v>
      </c>
    </row>
    <row r="1393" spans="3:20" x14ac:dyDescent="0.25">
      <c r="C1393" s="82">
        <f>Nachschleiftexte!A1346</f>
        <v>0</v>
      </c>
      <c r="D1393" s="56" t="str">
        <f>IF(C1393=[1]Sheet1!A1337,"ok","falsch")</f>
        <v>ok</v>
      </c>
      <c r="E1393" s="57" t="e" cm="1">
        <f t="array" aca="1" ref="E1393" ca="1">INDIRECT(A1396&amp;B1396)</f>
        <v>#REF!</v>
      </c>
      <c r="F1393" s="56">
        <f>Nachschleiftexte!C1346</f>
        <v>0</v>
      </c>
      <c r="G1393" s="56">
        <f>Nachschleiftexte!D1346</f>
        <v>0</v>
      </c>
      <c r="H1393" s="56">
        <f>Nachschleiftexte!O1346</f>
        <v>0</v>
      </c>
      <c r="I1393" s="131">
        <f>Nachschleiftexte!G1346</f>
        <v>0</v>
      </c>
      <c r="J1393" s="56">
        <f>Nachschleiftexte!E1346</f>
        <v>0</v>
      </c>
      <c r="K1393" s="56">
        <f>Nachschleiftexte!J1346</f>
        <v>0</v>
      </c>
      <c r="L1393" s="56">
        <f>Nachschleiftexte!X1346</f>
        <v>0</v>
      </c>
      <c r="M1393" s="56">
        <f>Nachschleiftexte!Y1346</f>
        <v>0</v>
      </c>
      <c r="N1393" s="56">
        <f>Nachschleiftexte!K1346</f>
        <v>0</v>
      </c>
      <c r="O1393" s="56">
        <f>Nachschleiftexte!L1346</f>
        <v>0</v>
      </c>
      <c r="P1393" s="56">
        <f>Nachschleiftexte!F1346</f>
        <v>0</v>
      </c>
      <c r="Q1393" s="56">
        <f>Nachschleiftexte!AD1346</f>
        <v>0</v>
      </c>
      <c r="R1393" s="56">
        <f>Nachschleiftexte!R1346</f>
        <v>0</v>
      </c>
      <c r="S1393" s="56">
        <f>Nachschleiftexte!N1346</f>
        <v>0</v>
      </c>
      <c r="T1393" s="56">
        <f>Nachschleiftexte!AB1346</f>
        <v>0</v>
      </c>
    </row>
    <row r="1394" spans="3:20" s="6" customFormat="1" x14ac:dyDescent="0.25">
      <c r="C1394" s="82">
        <f>Nachschleiftexte!A1347</f>
        <v>0</v>
      </c>
      <c r="D1394" s="56" t="str">
        <f>IF(C1394=[1]Sheet1!A1338,"ok","falsch")</f>
        <v>ok</v>
      </c>
      <c r="E1394" s="57" t="e" cm="1">
        <f t="array" aca="1" ref="E1394" ca="1">INDIRECT(A1397&amp;B1397)</f>
        <v>#REF!</v>
      </c>
      <c r="F1394" s="56">
        <f>Nachschleiftexte!C1347</f>
        <v>0</v>
      </c>
      <c r="G1394" s="56">
        <f>Nachschleiftexte!D1347</f>
        <v>0</v>
      </c>
      <c r="H1394" s="56">
        <f>Nachschleiftexte!O1347</f>
        <v>0</v>
      </c>
      <c r="I1394" s="131">
        <f>Nachschleiftexte!G1347</f>
        <v>0</v>
      </c>
      <c r="J1394" s="56">
        <f>Nachschleiftexte!E1347</f>
        <v>0</v>
      </c>
      <c r="K1394" s="56">
        <f>Nachschleiftexte!J1347</f>
        <v>0</v>
      </c>
      <c r="L1394" s="56">
        <f>Nachschleiftexte!X1347</f>
        <v>0</v>
      </c>
      <c r="M1394" s="56">
        <f>Nachschleiftexte!Y1347</f>
        <v>0</v>
      </c>
      <c r="N1394" s="56">
        <f>Nachschleiftexte!K1347</f>
        <v>0</v>
      </c>
      <c r="O1394" s="56">
        <f>Nachschleiftexte!L1347</f>
        <v>0</v>
      </c>
      <c r="P1394" s="56">
        <f>Nachschleiftexte!F1347</f>
        <v>0</v>
      </c>
      <c r="Q1394" s="56">
        <f>Nachschleiftexte!AD1347</f>
        <v>0</v>
      </c>
      <c r="R1394" s="56">
        <f>Nachschleiftexte!R1347</f>
        <v>0</v>
      </c>
      <c r="S1394" s="56">
        <f>Nachschleiftexte!N1347</f>
        <v>0</v>
      </c>
      <c r="T1394" s="56">
        <f>Nachschleiftexte!AB1347</f>
        <v>0</v>
      </c>
    </row>
    <row r="1395" spans="3:20" x14ac:dyDescent="0.25">
      <c r="C1395" s="82">
        <f>Nachschleiftexte!A1348</f>
        <v>0</v>
      </c>
      <c r="D1395" s="56" t="str">
        <f>IF(C1395=[1]Sheet1!A1339,"ok","falsch")</f>
        <v>ok</v>
      </c>
      <c r="E1395" s="57" t="e" cm="1">
        <f t="array" aca="1" ref="E1395" ca="1">INDIRECT(A1398&amp;B1398)</f>
        <v>#REF!</v>
      </c>
      <c r="F1395" s="56">
        <f>Nachschleiftexte!C1348</f>
        <v>0</v>
      </c>
      <c r="G1395" s="56">
        <f>Nachschleiftexte!D1348</f>
        <v>0</v>
      </c>
      <c r="H1395" s="56">
        <f>Nachschleiftexte!O1348</f>
        <v>0</v>
      </c>
      <c r="I1395" s="131">
        <f>Nachschleiftexte!G1348</f>
        <v>0</v>
      </c>
      <c r="J1395" s="56">
        <f>Nachschleiftexte!E1348</f>
        <v>0</v>
      </c>
      <c r="K1395" s="56">
        <f>Nachschleiftexte!J1348</f>
        <v>0</v>
      </c>
      <c r="L1395" s="56">
        <f>Nachschleiftexte!X1348</f>
        <v>0</v>
      </c>
      <c r="M1395" s="56">
        <f>Nachschleiftexte!Y1348</f>
        <v>0</v>
      </c>
      <c r="N1395" s="56">
        <f>Nachschleiftexte!K1348</f>
        <v>0</v>
      </c>
      <c r="O1395" s="56">
        <f>Nachschleiftexte!L1348</f>
        <v>0</v>
      </c>
      <c r="P1395" s="56">
        <f>Nachschleiftexte!F1348</f>
        <v>0</v>
      </c>
      <c r="Q1395" s="56">
        <f>Nachschleiftexte!AD1348</f>
        <v>0</v>
      </c>
      <c r="R1395" s="56">
        <f>Nachschleiftexte!R1348</f>
        <v>0</v>
      </c>
      <c r="S1395" s="56">
        <f>Nachschleiftexte!N1348</f>
        <v>0</v>
      </c>
      <c r="T1395" s="56">
        <f>Nachschleiftexte!AB1348</f>
        <v>0</v>
      </c>
    </row>
    <row r="1396" spans="3:20" s="6" customFormat="1" x14ac:dyDescent="0.25">
      <c r="C1396" s="82">
        <f>Nachschleiftexte!A1349</f>
        <v>0</v>
      </c>
      <c r="D1396" s="56" t="str">
        <f>IF(C1396=[1]Sheet1!A1340,"ok","falsch")</f>
        <v>ok</v>
      </c>
      <c r="E1396" s="57" t="e" cm="1">
        <f t="array" aca="1" ref="E1396" ca="1">INDIRECT(A1399&amp;B1399)</f>
        <v>#REF!</v>
      </c>
      <c r="F1396" s="56">
        <f>Nachschleiftexte!C1349</f>
        <v>0</v>
      </c>
      <c r="G1396" s="56">
        <f>Nachschleiftexte!D1349</f>
        <v>0</v>
      </c>
      <c r="H1396" s="56">
        <f>Nachschleiftexte!O1349</f>
        <v>0</v>
      </c>
      <c r="I1396" s="131">
        <f>Nachschleiftexte!G1349</f>
        <v>0</v>
      </c>
      <c r="J1396" s="56">
        <f>Nachschleiftexte!E1349</f>
        <v>0</v>
      </c>
      <c r="K1396" s="56">
        <f>Nachschleiftexte!J1349</f>
        <v>0</v>
      </c>
      <c r="L1396" s="56">
        <f>Nachschleiftexte!X1349</f>
        <v>0</v>
      </c>
      <c r="M1396" s="56">
        <f>Nachschleiftexte!Y1349</f>
        <v>0</v>
      </c>
      <c r="N1396" s="56">
        <f>Nachschleiftexte!K1349</f>
        <v>0</v>
      </c>
      <c r="O1396" s="56">
        <f>Nachschleiftexte!L1349</f>
        <v>0</v>
      </c>
      <c r="P1396" s="56">
        <f>Nachschleiftexte!F1349</f>
        <v>0</v>
      </c>
      <c r="Q1396" s="56">
        <f>Nachschleiftexte!AD1349</f>
        <v>0</v>
      </c>
      <c r="R1396" s="56">
        <f>Nachschleiftexte!R1349</f>
        <v>0</v>
      </c>
      <c r="S1396" s="56">
        <f>Nachschleiftexte!N1349</f>
        <v>0</v>
      </c>
      <c r="T1396" s="56">
        <f>Nachschleiftexte!AB1349</f>
        <v>0</v>
      </c>
    </row>
    <row r="1397" spans="3:20" x14ac:dyDescent="0.25">
      <c r="C1397" s="82">
        <f>Nachschleiftexte!A1350</f>
        <v>0</v>
      </c>
      <c r="D1397" s="56" t="str">
        <f>IF(C1397=[1]Sheet1!A1341,"ok","falsch")</f>
        <v>ok</v>
      </c>
      <c r="E1397" s="57" t="e" cm="1">
        <f t="array" aca="1" ref="E1397" ca="1">INDIRECT(A1400&amp;B1400)</f>
        <v>#REF!</v>
      </c>
      <c r="F1397" s="56">
        <f>Nachschleiftexte!C1350</f>
        <v>0</v>
      </c>
      <c r="G1397" s="56">
        <f>Nachschleiftexte!D1350</f>
        <v>0</v>
      </c>
      <c r="H1397" s="56">
        <f>Nachschleiftexte!O1350</f>
        <v>0</v>
      </c>
      <c r="I1397" s="131">
        <f>Nachschleiftexte!G1350</f>
        <v>0</v>
      </c>
      <c r="J1397" s="56">
        <f>Nachschleiftexte!E1350</f>
        <v>0</v>
      </c>
      <c r="K1397" s="56">
        <f>Nachschleiftexte!J1350</f>
        <v>0</v>
      </c>
      <c r="L1397" s="56">
        <f>Nachschleiftexte!X1350</f>
        <v>0</v>
      </c>
      <c r="M1397" s="56">
        <f>Nachschleiftexte!Y1350</f>
        <v>0</v>
      </c>
      <c r="N1397" s="56">
        <f>Nachschleiftexte!K1350</f>
        <v>0</v>
      </c>
      <c r="O1397" s="56">
        <f>Nachschleiftexte!L1350</f>
        <v>0</v>
      </c>
      <c r="P1397" s="56">
        <f>Nachschleiftexte!F1350</f>
        <v>0</v>
      </c>
      <c r="Q1397" s="56">
        <f>Nachschleiftexte!AD1350</f>
        <v>0</v>
      </c>
      <c r="R1397" s="56">
        <f>Nachschleiftexte!R1350</f>
        <v>0</v>
      </c>
      <c r="S1397" s="56">
        <f>Nachschleiftexte!N1350</f>
        <v>0</v>
      </c>
      <c r="T1397" s="56">
        <f>Nachschleiftexte!AB1350</f>
        <v>0</v>
      </c>
    </row>
    <row r="1398" spans="3:20" s="6" customFormat="1" x14ac:dyDescent="0.25">
      <c r="C1398" s="82">
        <f>Nachschleiftexte!A1351</f>
        <v>0</v>
      </c>
      <c r="D1398" s="56" t="str">
        <f>IF(C1398=[1]Sheet1!A1342,"ok","falsch")</f>
        <v>ok</v>
      </c>
      <c r="E1398" s="57" t="e" cm="1">
        <f t="array" aca="1" ref="E1398" ca="1">INDIRECT(A1401&amp;B1401)</f>
        <v>#REF!</v>
      </c>
      <c r="F1398" s="56">
        <f>Nachschleiftexte!C1351</f>
        <v>0</v>
      </c>
      <c r="G1398" s="56">
        <f>Nachschleiftexte!D1351</f>
        <v>0</v>
      </c>
      <c r="H1398" s="56">
        <f>Nachschleiftexte!O1351</f>
        <v>0</v>
      </c>
      <c r="I1398" s="131">
        <f>Nachschleiftexte!G1351</f>
        <v>0</v>
      </c>
      <c r="J1398" s="56">
        <f>Nachschleiftexte!E1351</f>
        <v>0</v>
      </c>
      <c r="K1398" s="56">
        <f>Nachschleiftexte!J1351</f>
        <v>0</v>
      </c>
      <c r="L1398" s="56">
        <f>Nachschleiftexte!X1351</f>
        <v>0</v>
      </c>
      <c r="M1398" s="56">
        <f>Nachschleiftexte!Y1351</f>
        <v>0</v>
      </c>
      <c r="N1398" s="56">
        <f>Nachschleiftexte!K1351</f>
        <v>0</v>
      </c>
      <c r="O1398" s="56">
        <f>Nachschleiftexte!L1351</f>
        <v>0</v>
      </c>
      <c r="P1398" s="56">
        <f>Nachschleiftexte!F1351</f>
        <v>0</v>
      </c>
      <c r="Q1398" s="56">
        <f>Nachschleiftexte!AD1351</f>
        <v>0</v>
      </c>
      <c r="R1398" s="56">
        <f>Nachschleiftexte!R1351</f>
        <v>0</v>
      </c>
      <c r="S1398" s="56">
        <f>Nachschleiftexte!N1351</f>
        <v>0</v>
      </c>
      <c r="T1398" s="56">
        <f>Nachschleiftexte!AB1351</f>
        <v>0</v>
      </c>
    </row>
    <row r="1399" spans="3:20" x14ac:dyDescent="0.25">
      <c r="C1399" s="82">
        <f>Nachschleiftexte!A1352</f>
        <v>0</v>
      </c>
      <c r="D1399" s="56" t="str">
        <f>IF(C1399=[1]Sheet1!A1343,"ok","falsch")</f>
        <v>ok</v>
      </c>
      <c r="E1399" s="57" t="e" cm="1">
        <f t="array" aca="1" ref="E1399" ca="1">INDIRECT(A1402&amp;B1402)</f>
        <v>#REF!</v>
      </c>
      <c r="F1399" s="56">
        <f>Nachschleiftexte!C1352</f>
        <v>0</v>
      </c>
      <c r="G1399" s="56">
        <f>Nachschleiftexte!D1352</f>
        <v>0</v>
      </c>
      <c r="H1399" s="56">
        <f>Nachschleiftexte!O1352</f>
        <v>0</v>
      </c>
      <c r="I1399" s="131">
        <f>Nachschleiftexte!G1352</f>
        <v>0</v>
      </c>
      <c r="J1399" s="56">
        <f>Nachschleiftexte!E1352</f>
        <v>0</v>
      </c>
      <c r="K1399" s="56">
        <f>Nachschleiftexte!J1352</f>
        <v>0</v>
      </c>
      <c r="L1399" s="56">
        <f>Nachschleiftexte!X1352</f>
        <v>0</v>
      </c>
      <c r="M1399" s="56">
        <f>Nachschleiftexte!Y1352</f>
        <v>0</v>
      </c>
      <c r="N1399" s="56">
        <f>Nachschleiftexte!K1352</f>
        <v>0</v>
      </c>
      <c r="O1399" s="56">
        <f>Nachschleiftexte!L1352</f>
        <v>0</v>
      </c>
      <c r="P1399" s="56">
        <f>Nachschleiftexte!F1352</f>
        <v>0</v>
      </c>
      <c r="Q1399" s="56">
        <f>Nachschleiftexte!AD1352</f>
        <v>0</v>
      </c>
      <c r="R1399" s="56">
        <f>Nachschleiftexte!R1352</f>
        <v>0</v>
      </c>
      <c r="S1399" s="56">
        <f>Nachschleiftexte!N1352</f>
        <v>0</v>
      </c>
      <c r="T1399" s="56">
        <f>Nachschleiftexte!AB1352</f>
        <v>0</v>
      </c>
    </row>
    <row r="1400" spans="3:20" s="6" customFormat="1" x14ac:dyDescent="0.25">
      <c r="C1400" s="82">
        <f>Nachschleiftexte!A1353</f>
        <v>0</v>
      </c>
      <c r="D1400" s="56" t="str">
        <f>IF(C1400=[1]Sheet1!A1344,"ok","falsch")</f>
        <v>ok</v>
      </c>
      <c r="E1400" s="57" t="e" cm="1">
        <f t="array" aca="1" ref="E1400" ca="1">INDIRECT(A1403&amp;B1403)</f>
        <v>#REF!</v>
      </c>
      <c r="F1400" s="56">
        <f>Nachschleiftexte!C1353</f>
        <v>0</v>
      </c>
      <c r="G1400" s="56">
        <f>Nachschleiftexte!D1353</f>
        <v>0</v>
      </c>
      <c r="H1400" s="56">
        <f>Nachschleiftexte!O1353</f>
        <v>0</v>
      </c>
      <c r="I1400" s="131">
        <f>Nachschleiftexte!G1353</f>
        <v>0</v>
      </c>
      <c r="J1400" s="56">
        <f>Nachschleiftexte!E1353</f>
        <v>0</v>
      </c>
      <c r="K1400" s="56">
        <f>Nachschleiftexte!J1353</f>
        <v>0</v>
      </c>
      <c r="L1400" s="56">
        <f>Nachschleiftexte!X1353</f>
        <v>0</v>
      </c>
      <c r="M1400" s="56">
        <f>Nachschleiftexte!Y1353</f>
        <v>0</v>
      </c>
      <c r="N1400" s="56">
        <f>Nachschleiftexte!K1353</f>
        <v>0</v>
      </c>
      <c r="O1400" s="56">
        <f>Nachschleiftexte!L1353</f>
        <v>0</v>
      </c>
      <c r="P1400" s="56">
        <f>Nachschleiftexte!F1353</f>
        <v>0</v>
      </c>
      <c r="Q1400" s="56">
        <f>Nachschleiftexte!AD1353</f>
        <v>0</v>
      </c>
      <c r="R1400" s="56">
        <f>Nachschleiftexte!R1353</f>
        <v>0</v>
      </c>
      <c r="S1400" s="56">
        <f>Nachschleiftexte!N1353</f>
        <v>0</v>
      </c>
      <c r="T1400" s="56">
        <f>Nachschleiftexte!AB1353</f>
        <v>0</v>
      </c>
    </row>
    <row r="1401" spans="3:20" x14ac:dyDescent="0.25">
      <c r="C1401" s="82">
        <f>Nachschleiftexte!A1354</f>
        <v>0</v>
      </c>
      <c r="D1401" s="56" t="str">
        <f>IF(C1401=[1]Sheet1!A1345,"ok","falsch")</f>
        <v>ok</v>
      </c>
      <c r="E1401" s="57" t="e" cm="1">
        <f t="array" aca="1" ref="E1401" ca="1">INDIRECT(A1404&amp;B1404)</f>
        <v>#REF!</v>
      </c>
      <c r="F1401" s="56">
        <f>Nachschleiftexte!C1354</f>
        <v>0</v>
      </c>
      <c r="G1401" s="56">
        <f>Nachschleiftexte!D1354</f>
        <v>0</v>
      </c>
      <c r="H1401" s="56">
        <f>Nachschleiftexte!O1354</f>
        <v>0</v>
      </c>
      <c r="I1401" s="131">
        <f>Nachschleiftexte!G1354</f>
        <v>0</v>
      </c>
      <c r="J1401" s="56">
        <f>Nachschleiftexte!E1354</f>
        <v>0</v>
      </c>
      <c r="K1401" s="56">
        <f>Nachschleiftexte!J1354</f>
        <v>0</v>
      </c>
      <c r="L1401" s="56">
        <f>Nachschleiftexte!X1354</f>
        <v>0</v>
      </c>
      <c r="M1401" s="56">
        <f>Nachschleiftexte!Y1354</f>
        <v>0</v>
      </c>
      <c r="N1401" s="56">
        <f>Nachschleiftexte!K1354</f>
        <v>0</v>
      </c>
      <c r="O1401" s="56">
        <f>Nachschleiftexte!L1354</f>
        <v>0</v>
      </c>
      <c r="P1401" s="56">
        <f>Nachschleiftexte!F1354</f>
        <v>0</v>
      </c>
      <c r="Q1401" s="56">
        <f>Nachschleiftexte!AD1354</f>
        <v>0</v>
      </c>
      <c r="R1401" s="56">
        <f>Nachschleiftexte!R1354</f>
        <v>0</v>
      </c>
      <c r="S1401" s="56">
        <f>Nachschleiftexte!N1354</f>
        <v>0</v>
      </c>
      <c r="T1401" s="56">
        <f>Nachschleiftexte!AB1354</f>
        <v>0</v>
      </c>
    </row>
    <row r="1402" spans="3:20" s="6" customFormat="1" x14ac:dyDescent="0.25">
      <c r="C1402" s="82">
        <f>Nachschleiftexte!A1355</f>
        <v>0</v>
      </c>
      <c r="D1402" s="56" t="str">
        <f>IF(C1402=[1]Sheet1!A1346,"ok","falsch")</f>
        <v>ok</v>
      </c>
      <c r="E1402" s="57" t="e" cm="1">
        <f t="array" aca="1" ref="E1402" ca="1">INDIRECT(A1405&amp;B1405)</f>
        <v>#REF!</v>
      </c>
      <c r="F1402" s="56">
        <f>Nachschleiftexte!C1355</f>
        <v>0</v>
      </c>
      <c r="G1402" s="56">
        <f>Nachschleiftexte!D1355</f>
        <v>0</v>
      </c>
      <c r="H1402" s="56">
        <f>Nachschleiftexte!O1355</f>
        <v>0</v>
      </c>
      <c r="I1402" s="131">
        <f>Nachschleiftexte!G1355</f>
        <v>0</v>
      </c>
      <c r="J1402" s="56">
        <f>Nachschleiftexte!E1355</f>
        <v>0</v>
      </c>
      <c r="K1402" s="56">
        <f>Nachschleiftexte!J1355</f>
        <v>0</v>
      </c>
      <c r="L1402" s="56">
        <f>Nachschleiftexte!X1355</f>
        <v>0</v>
      </c>
      <c r="M1402" s="56">
        <f>Nachschleiftexte!Y1355</f>
        <v>0</v>
      </c>
      <c r="N1402" s="56">
        <f>Nachschleiftexte!K1355</f>
        <v>0</v>
      </c>
      <c r="O1402" s="56">
        <f>Nachschleiftexte!L1355</f>
        <v>0</v>
      </c>
      <c r="P1402" s="56">
        <f>Nachschleiftexte!F1355</f>
        <v>0</v>
      </c>
      <c r="Q1402" s="56">
        <f>Nachschleiftexte!AD1355</f>
        <v>0</v>
      </c>
      <c r="R1402" s="56">
        <f>Nachschleiftexte!R1355</f>
        <v>0</v>
      </c>
      <c r="S1402" s="56">
        <f>Nachschleiftexte!N1355</f>
        <v>0</v>
      </c>
      <c r="T1402" s="56">
        <f>Nachschleiftexte!AB1355</f>
        <v>0</v>
      </c>
    </row>
    <row r="1403" spans="3:20" x14ac:dyDescent="0.25">
      <c r="C1403" s="82">
        <f>Nachschleiftexte!A1356</f>
        <v>0</v>
      </c>
      <c r="D1403" s="56" t="str">
        <f>IF(C1403=[1]Sheet1!A1347,"ok","falsch")</f>
        <v>ok</v>
      </c>
      <c r="E1403" s="57" t="e" cm="1">
        <f t="array" aca="1" ref="E1403" ca="1">INDIRECT(A1406&amp;B1406)</f>
        <v>#REF!</v>
      </c>
      <c r="F1403" s="56">
        <f>Nachschleiftexte!C1356</f>
        <v>0</v>
      </c>
      <c r="G1403" s="56">
        <f>Nachschleiftexte!D1356</f>
        <v>0</v>
      </c>
      <c r="H1403" s="56">
        <f>Nachschleiftexte!O1356</f>
        <v>0</v>
      </c>
      <c r="I1403" s="131">
        <f>Nachschleiftexte!G1356</f>
        <v>0</v>
      </c>
      <c r="J1403" s="56">
        <f>Nachschleiftexte!E1356</f>
        <v>0</v>
      </c>
      <c r="K1403" s="56">
        <f>Nachschleiftexte!J1356</f>
        <v>0</v>
      </c>
      <c r="L1403" s="56">
        <f>Nachschleiftexte!X1356</f>
        <v>0</v>
      </c>
      <c r="M1403" s="56">
        <f>Nachschleiftexte!Y1356</f>
        <v>0</v>
      </c>
      <c r="N1403" s="56">
        <f>Nachschleiftexte!K1356</f>
        <v>0</v>
      </c>
      <c r="O1403" s="56">
        <f>Nachschleiftexte!L1356</f>
        <v>0</v>
      </c>
      <c r="P1403" s="56">
        <f>Nachschleiftexte!F1356</f>
        <v>0</v>
      </c>
      <c r="Q1403" s="56">
        <f>Nachschleiftexte!AD1356</f>
        <v>0</v>
      </c>
      <c r="R1403" s="56">
        <f>Nachschleiftexte!R1356</f>
        <v>0</v>
      </c>
      <c r="S1403" s="56">
        <f>Nachschleiftexte!N1356</f>
        <v>0</v>
      </c>
      <c r="T1403" s="56">
        <f>Nachschleiftexte!AB1356</f>
        <v>0</v>
      </c>
    </row>
    <row r="1404" spans="3:20" s="6" customFormat="1" x14ac:dyDescent="0.25">
      <c r="C1404" s="82">
        <f>Nachschleiftexte!A1357</f>
        <v>0</v>
      </c>
      <c r="D1404" s="56" t="str">
        <f>IF(C1404=[1]Sheet1!A1348,"ok","falsch")</f>
        <v>ok</v>
      </c>
      <c r="E1404" s="57" t="e" cm="1">
        <f t="array" aca="1" ref="E1404" ca="1">INDIRECT(A1407&amp;B1407)</f>
        <v>#REF!</v>
      </c>
      <c r="F1404" s="56">
        <f>Nachschleiftexte!C1357</f>
        <v>0</v>
      </c>
      <c r="G1404" s="56">
        <f>Nachschleiftexte!D1357</f>
        <v>0</v>
      </c>
      <c r="H1404" s="56">
        <f>Nachschleiftexte!O1357</f>
        <v>0</v>
      </c>
      <c r="I1404" s="131">
        <f>Nachschleiftexte!G1357</f>
        <v>0</v>
      </c>
      <c r="J1404" s="56">
        <f>Nachschleiftexte!E1357</f>
        <v>0</v>
      </c>
      <c r="K1404" s="56">
        <f>Nachschleiftexte!J1357</f>
        <v>0</v>
      </c>
      <c r="L1404" s="56">
        <f>Nachschleiftexte!X1357</f>
        <v>0</v>
      </c>
      <c r="M1404" s="56">
        <f>Nachschleiftexte!Y1357</f>
        <v>0</v>
      </c>
      <c r="N1404" s="56">
        <f>Nachschleiftexte!K1357</f>
        <v>0</v>
      </c>
      <c r="O1404" s="56">
        <f>Nachschleiftexte!L1357</f>
        <v>0</v>
      </c>
      <c r="P1404" s="56">
        <f>Nachschleiftexte!F1357</f>
        <v>0</v>
      </c>
      <c r="Q1404" s="56">
        <f>Nachschleiftexte!AD1357</f>
        <v>0</v>
      </c>
      <c r="R1404" s="56">
        <f>Nachschleiftexte!R1357</f>
        <v>0</v>
      </c>
      <c r="S1404" s="56">
        <f>Nachschleiftexte!N1357</f>
        <v>0</v>
      </c>
      <c r="T1404" s="56">
        <f>Nachschleiftexte!AB1357</f>
        <v>0</v>
      </c>
    </row>
    <row r="1405" spans="3:20" x14ac:dyDescent="0.25">
      <c r="C1405" s="82">
        <f>Nachschleiftexte!A1358</f>
        <v>0</v>
      </c>
      <c r="D1405" s="56" t="str">
        <f>IF(C1405=[1]Sheet1!A1349,"ok","falsch")</f>
        <v>ok</v>
      </c>
      <c r="E1405" s="57" t="e" cm="1">
        <f t="array" aca="1" ref="E1405" ca="1">INDIRECT(A1408&amp;B1408)</f>
        <v>#REF!</v>
      </c>
      <c r="F1405" s="56">
        <f>Nachschleiftexte!C1358</f>
        <v>0</v>
      </c>
      <c r="G1405" s="56">
        <f>Nachschleiftexte!D1358</f>
        <v>0</v>
      </c>
      <c r="H1405" s="56">
        <f>Nachschleiftexte!O1358</f>
        <v>0</v>
      </c>
      <c r="I1405" s="131">
        <f>Nachschleiftexte!G1358</f>
        <v>0</v>
      </c>
      <c r="J1405" s="56">
        <f>Nachschleiftexte!E1358</f>
        <v>0</v>
      </c>
      <c r="K1405" s="56">
        <f>Nachschleiftexte!J1358</f>
        <v>0</v>
      </c>
      <c r="L1405" s="56">
        <f>Nachschleiftexte!X1358</f>
        <v>0</v>
      </c>
      <c r="M1405" s="56">
        <f>Nachschleiftexte!Y1358</f>
        <v>0</v>
      </c>
      <c r="N1405" s="56">
        <f>Nachschleiftexte!K1358</f>
        <v>0</v>
      </c>
      <c r="O1405" s="56">
        <f>Nachschleiftexte!L1358</f>
        <v>0</v>
      </c>
      <c r="P1405" s="56">
        <f>Nachschleiftexte!F1358</f>
        <v>0</v>
      </c>
      <c r="Q1405" s="56">
        <f>Nachschleiftexte!AD1358</f>
        <v>0</v>
      </c>
      <c r="R1405" s="56">
        <f>Nachschleiftexte!R1358</f>
        <v>0</v>
      </c>
      <c r="S1405" s="56">
        <f>Nachschleiftexte!N1358</f>
        <v>0</v>
      </c>
      <c r="T1405" s="56">
        <f>Nachschleiftexte!AB1358</f>
        <v>0</v>
      </c>
    </row>
    <row r="1406" spans="3:20" s="6" customFormat="1" x14ac:dyDescent="0.25">
      <c r="C1406" s="82">
        <f>Nachschleiftexte!A1359</f>
        <v>0</v>
      </c>
      <c r="D1406" s="56" t="str">
        <f>IF(C1406=[1]Sheet1!A1350,"ok","falsch")</f>
        <v>ok</v>
      </c>
      <c r="E1406" s="57" t="e" cm="1">
        <f t="array" aca="1" ref="E1406" ca="1">INDIRECT(A1409&amp;B1409)</f>
        <v>#REF!</v>
      </c>
      <c r="F1406" s="56">
        <f>Nachschleiftexte!C1359</f>
        <v>0</v>
      </c>
      <c r="G1406" s="56">
        <f>Nachschleiftexte!D1359</f>
        <v>0</v>
      </c>
      <c r="H1406" s="56">
        <f>Nachschleiftexte!O1359</f>
        <v>0</v>
      </c>
      <c r="I1406" s="131">
        <f>Nachschleiftexte!G1359</f>
        <v>0</v>
      </c>
      <c r="J1406" s="56">
        <f>Nachschleiftexte!E1359</f>
        <v>0</v>
      </c>
      <c r="K1406" s="56">
        <f>Nachschleiftexte!J1359</f>
        <v>0</v>
      </c>
      <c r="L1406" s="56">
        <f>Nachschleiftexte!X1359</f>
        <v>0</v>
      </c>
      <c r="M1406" s="56">
        <f>Nachschleiftexte!Y1359</f>
        <v>0</v>
      </c>
      <c r="N1406" s="56">
        <f>Nachschleiftexte!K1359</f>
        <v>0</v>
      </c>
      <c r="O1406" s="56">
        <f>Nachschleiftexte!L1359</f>
        <v>0</v>
      </c>
      <c r="P1406" s="56">
        <f>Nachschleiftexte!F1359</f>
        <v>0</v>
      </c>
      <c r="Q1406" s="56">
        <f>Nachschleiftexte!AD1359</f>
        <v>0</v>
      </c>
      <c r="R1406" s="56">
        <f>Nachschleiftexte!R1359</f>
        <v>0</v>
      </c>
      <c r="S1406" s="56">
        <f>Nachschleiftexte!N1359</f>
        <v>0</v>
      </c>
      <c r="T1406" s="56">
        <f>Nachschleiftexte!AB1359</f>
        <v>0</v>
      </c>
    </row>
    <row r="1407" spans="3:20" x14ac:dyDescent="0.25">
      <c r="C1407" s="82">
        <f>Nachschleiftexte!A1360</f>
        <v>0</v>
      </c>
      <c r="D1407" s="56" t="str">
        <f>IF(C1407=[1]Sheet1!A1351,"ok","falsch")</f>
        <v>ok</v>
      </c>
      <c r="E1407" s="57" t="e" cm="1">
        <f t="array" aca="1" ref="E1407" ca="1">INDIRECT(A1410&amp;B1410)</f>
        <v>#REF!</v>
      </c>
      <c r="F1407" s="56">
        <f>Nachschleiftexte!C1360</f>
        <v>0</v>
      </c>
      <c r="G1407" s="56">
        <f>Nachschleiftexte!D1360</f>
        <v>0</v>
      </c>
      <c r="H1407" s="56">
        <f>Nachschleiftexte!O1360</f>
        <v>0</v>
      </c>
      <c r="I1407" s="131">
        <f>Nachschleiftexte!G1360</f>
        <v>0</v>
      </c>
      <c r="J1407" s="56">
        <f>Nachschleiftexte!E1360</f>
        <v>0</v>
      </c>
      <c r="K1407" s="56">
        <f>Nachschleiftexte!J1360</f>
        <v>0</v>
      </c>
      <c r="L1407" s="56">
        <f>Nachschleiftexte!X1360</f>
        <v>0</v>
      </c>
      <c r="M1407" s="56">
        <f>Nachschleiftexte!Y1360</f>
        <v>0</v>
      </c>
      <c r="N1407" s="56">
        <f>Nachschleiftexte!K1360</f>
        <v>0</v>
      </c>
      <c r="O1407" s="56">
        <f>Nachschleiftexte!L1360</f>
        <v>0</v>
      </c>
      <c r="P1407" s="56">
        <f>Nachschleiftexte!F1360</f>
        <v>0</v>
      </c>
      <c r="Q1407" s="56">
        <f>Nachschleiftexte!AD1360</f>
        <v>0</v>
      </c>
      <c r="R1407" s="56">
        <f>Nachschleiftexte!R1360</f>
        <v>0</v>
      </c>
      <c r="S1407" s="56">
        <f>Nachschleiftexte!N1360</f>
        <v>0</v>
      </c>
      <c r="T1407" s="56">
        <f>Nachschleiftexte!AB1360</f>
        <v>0</v>
      </c>
    </row>
    <row r="1408" spans="3:20" s="6" customFormat="1" x14ac:dyDescent="0.25">
      <c r="C1408" s="82">
        <f>Nachschleiftexte!A1361</f>
        <v>0</v>
      </c>
      <c r="D1408" s="56" t="str">
        <f>IF(C1408=[1]Sheet1!A1352,"ok","falsch")</f>
        <v>ok</v>
      </c>
      <c r="E1408" s="57" t="e" cm="1">
        <f t="array" aca="1" ref="E1408" ca="1">INDIRECT(A1411&amp;B1411)</f>
        <v>#REF!</v>
      </c>
      <c r="F1408" s="56">
        <f>Nachschleiftexte!C1361</f>
        <v>0</v>
      </c>
      <c r="G1408" s="56">
        <f>Nachschleiftexte!D1361</f>
        <v>0</v>
      </c>
      <c r="H1408" s="56">
        <f>Nachschleiftexte!O1361</f>
        <v>0</v>
      </c>
      <c r="I1408" s="131">
        <f>Nachschleiftexte!G1361</f>
        <v>0</v>
      </c>
      <c r="J1408" s="56">
        <f>Nachschleiftexte!E1361</f>
        <v>0</v>
      </c>
      <c r="K1408" s="56">
        <f>Nachschleiftexte!J1361</f>
        <v>0</v>
      </c>
      <c r="L1408" s="56">
        <f>Nachschleiftexte!X1361</f>
        <v>0</v>
      </c>
      <c r="M1408" s="56">
        <f>Nachschleiftexte!Y1361</f>
        <v>0</v>
      </c>
      <c r="N1408" s="56">
        <f>Nachschleiftexte!K1361</f>
        <v>0</v>
      </c>
      <c r="O1408" s="56">
        <f>Nachschleiftexte!L1361</f>
        <v>0</v>
      </c>
      <c r="P1408" s="56">
        <f>Nachschleiftexte!F1361</f>
        <v>0</v>
      </c>
      <c r="Q1408" s="56">
        <f>Nachschleiftexte!AD1361</f>
        <v>0</v>
      </c>
      <c r="R1408" s="56">
        <f>Nachschleiftexte!R1361</f>
        <v>0</v>
      </c>
      <c r="S1408" s="56">
        <f>Nachschleiftexte!N1361</f>
        <v>0</v>
      </c>
      <c r="T1408" s="56">
        <f>Nachschleiftexte!AB1361</f>
        <v>0</v>
      </c>
    </row>
    <row r="1409" spans="3:20" x14ac:dyDescent="0.25">
      <c r="C1409" s="82">
        <f>Nachschleiftexte!A1362</f>
        <v>0</v>
      </c>
      <c r="D1409" s="56" t="str">
        <f>IF(C1409=[1]Sheet1!A1353,"ok","falsch")</f>
        <v>ok</v>
      </c>
      <c r="E1409" s="57" t="e" cm="1">
        <f t="array" aca="1" ref="E1409" ca="1">INDIRECT(A1412&amp;B1412)</f>
        <v>#REF!</v>
      </c>
      <c r="F1409" s="56">
        <f>Nachschleiftexte!C1362</f>
        <v>0</v>
      </c>
      <c r="G1409" s="56">
        <f>Nachschleiftexte!D1362</f>
        <v>0</v>
      </c>
      <c r="H1409" s="56">
        <f>Nachschleiftexte!O1362</f>
        <v>0</v>
      </c>
      <c r="I1409" s="131">
        <f>Nachschleiftexte!G1362</f>
        <v>0</v>
      </c>
      <c r="J1409" s="56">
        <f>Nachschleiftexte!E1362</f>
        <v>0</v>
      </c>
      <c r="K1409" s="56">
        <f>Nachschleiftexte!J1362</f>
        <v>0</v>
      </c>
      <c r="L1409" s="56">
        <f>Nachschleiftexte!X1362</f>
        <v>0</v>
      </c>
      <c r="M1409" s="56">
        <f>Nachschleiftexte!Y1362</f>
        <v>0</v>
      </c>
      <c r="N1409" s="56">
        <f>Nachschleiftexte!K1362</f>
        <v>0</v>
      </c>
      <c r="O1409" s="56">
        <f>Nachschleiftexte!L1362</f>
        <v>0</v>
      </c>
      <c r="P1409" s="56">
        <f>Nachschleiftexte!F1362</f>
        <v>0</v>
      </c>
      <c r="Q1409" s="56">
        <f>Nachschleiftexte!AD1362</f>
        <v>0</v>
      </c>
      <c r="R1409" s="56">
        <f>Nachschleiftexte!R1362</f>
        <v>0</v>
      </c>
      <c r="S1409" s="56">
        <f>Nachschleiftexte!N1362</f>
        <v>0</v>
      </c>
      <c r="T1409" s="56">
        <f>Nachschleiftexte!AB1362</f>
        <v>0</v>
      </c>
    </row>
    <row r="1410" spans="3:20" s="6" customFormat="1" x14ac:dyDescent="0.25">
      <c r="C1410" s="82">
        <f>Nachschleiftexte!A1363</f>
        <v>0</v>
      </c>
      <c r="D1410" s="56" t="str">
        <f>IF(C1410=[1]Sheet1!A1354,"ok","falsch")</f>
        <v>ok</v>
      </c>
      <c r="E1410" s="57" t="e" cm="1">
        <f t="array" aca="1" ref="E1410" ca="1">INDIRECT(A1413&amp;B1413)</f>
        <v>#REF!</v>
      </c>
      <c r="F1410" s="56">
        <f>Nachschleiftexte!C1363</f>
        <v>0</v>
      </c>
      <c r="G1410" s="56">
        <f>Nachschleiftexte!D1363</f>
        <v>0</v>
      </c>
      <c r="H1410" s="56">
        <f>Nachschleiftexte!O1363</f>
        <v>0</v>
      </c>
      <c r="I1410" s="131">
        <f>Nachschleiftexte!G1363</f>
        <v>0</v>
      </c>
      <c r="J1410" s="56">
        <f>Nachschleiftexte!E1363</f>
        <v>0</v>
      </c>
      <c r="K1410" s="56">
        <f>Nachschleiftexte!J1363</f>
        <v>0</v>
      </c>
      <c r="L1410" s="56">
        <f>Nachschleiftexte!X1363</f>
        <v>0</v>
      </c>
      <c r="M1410" s="56">
        <f>Nachschleiftexte!Y1363</f>
        <v>0</v>
      </c>
      <c r="N1410" s="56">
        <f>Nachschleiftexte!K1363</f>
        <v>0</v>
      </c>
      <c r="O1410" s="56">
        <f>Nachschleiftexte!L1363</f>
        <v>0</v>
      </c>
      <c r="P1410" s="56">
        <f>Nachschleiftexte!F1363</f>
        <v>0</v>
      </c>
      <c r="Q1410" s="56">
        <f>Nachschleiftexte!AD1363</f>
        <v>0</v>
      </c>
      <c r="R1410" s="56">
        <f>Nachschleiftexte!R1363</f>
        <v>0</v>
      </c>
      <c r="S1410" s="56">
        <f>Nachschleiftexte!N1363</f>
        <v>0</v>
      </c>
      <c r="T1410" s="56">
        <f>Nachschleiftexte!AB1363</f>
        <v>0</v>
      </c>
    </row>
    <row r="1411" spans="3:20" x14ac:dyDescent="0.25">
      <c r="C1411" s="82">
        <f>Nachschleiftexte!A1364</f>
        <v>0</v>
      </c>
      <c r="D1411" s="56" t="str">
        <f>IF(C1411=[1]Sheet1!A1355,"ok","falsch")</f>
        <v>ok</v>
      </c>
      <c r="E1411" s="57" t="e" cm="1">
        <f t="array" aca="1" ref="E1411" ca="1">INDIRECT(A1414&amp;B1414)</f>
        <v>#REF!</v>
      </c>
      <c r="F1411" s="56">
        <f>Nachschleiftexte!C1364</f>
        <v>0</v>
      </c>
      <c r="G1411" s="56">
        <f>Nachschleiftexte!D1364</f>
        <v>0</v>
      </c>
      <c r="H1411" s="56">
        <f>Nachschleiftexte!O1364</f>
        <v>0</v>
      </c>
      <c r="I1411" s="131">
        <f>Nachschleiftexte!G1364</f>
        <v>0</v>
      </c>
      <c r="J1411" s="56">
        <f>Nachschleiftexte!E1364</f>
        <v>0</v>
      </c>
      <c r="K1411" s="56">
        <f>Nachschleiftexte!J1364</f>
        <v>0</v>
      </c>
      <c r="L1411" s="56">
        <f>Nachschleiftexte!X1364</f>
        <v>0</v>
      </c>
      <c r="M1411" s="56">
        <f>Nachschleiftexte!Y1364</f>
        <v>0</v>
      </c>
      <c r="N1411" s="56">
        <f>Nachschleiftexte!K1364</f>
        <v>0</v>
      </c>
      <c r="O1411" s="56">
        <f>Nachschleiftexte!L1364</f>
        <v>0</v>
      </c>
      <c r="P1411" s="56">
        <f>Nachschleiftexte!F1364</f>
        <v>0</v>
      </c>
      <c r="Q1411" s="56">
        <f>Nachschleiftexte!AD1364</f>
        <v>0</v>
      </c>
      <c r="R1411" s="56">
        <f>Nachschleiftexte!R1364</f>
        <v>0</v>
      </c>
      <c r="S1411" s="56">
        <f>Nachschleiftexte!N1364</f>
        <v>0</v>
      </c>
      <c r="T1411" s="56">
        <f>Nachschleiftexte!AB1364</f>
        <v>0</v>
      </c>
    </row>
    <row r="1412" spans="3:20" s="6" customFormat="1" x14ac:dyDescent="0.25">
      <c r="C1412" s="82">
        <f>Nachschleiftexte!A1365</f>
        <v>0</v>
      </c>
      <c r="D1412" s="56" t="str">
        <f>IF(C1412=[1]Sheet1!A1356,"ok","falsch")</f>
        <v>ok</v>
      </c>
      <c r="E1412" s="57" t="e" cm="1">
        <f t="array" aca="1" ref="E1412" ca="1">INDIRECT(A1415&amp;B1415)</f>
        <v>#REF!</v>
      </c>
      <c r="F1412" s="56">
        <f>Nachschleiftexte!C1365</f>
        <v>0</v>
      </c>
      <c r="G1412" s="56">
        <f>Nachschleiftexte!D1365</f>
        <v>0</v>
      </c>
      <c r="H1412" s="56">
        <f>Nachschleiftexte!O1365</f>
        <v>0</v>
      </c>
      <c r="I1412" s="131">
        <f>Nachschleiftexte!G1365</f>
        <v>0</v>
      </c>
      <c r="J1412" s="56">
        <f>Nachschleiftexte!E1365</f>
        <v>0</v>
      </c>
      <c r="K1412" s="56">
        <f>Nachschleiftexte!J1365</f>
        <v>0</v>
      </c>
      <c r="L1412" s="56">
        <f>Nachschleiftexte!X1365</f>
        <v>0</v>
      </c>
      <c r="M1412" s="56">
        <f>Nachschleiftexte!Y1365</f>
        <v>0</v>
      </c>
      <c r="N1412" s="56">
        <f>Nachschleiftexte!K1365</f>
        <v>0</v>
      </c>
      <c r="O1412" s="56">
        <f>Nachschleiftexte!L1365</f>
        <v>0</v>
      </c>
      <c r="P1412" s="56">
        <f>Nachschleiftexte!F1365</f>
        <v>0</v>
      </c>
      <c r="Q1412" s="56">
        <f>Nachschleiftexte!AD1365</f>
        <v>0</v>
      </c>
      <c r="R1412" s="56">
        <f>Nachschleiftexte!R1365</f>
        <v>0</v>
      </c>
      <c r="S1412" s="56">
        <f>Nachschleiftexte!N1365</f>
        <v>0</v>
      </c>
      <c r="T1412" s="56">
        <f>Nachschleiftexte!AB1365</f>
        <v>0</v>
      </c>
    </row>
    <row r="1413" spans="3:20" x14ac:dyDescent="0.25">
      <c r="C1413" s="82">
        <f>Nachschleiftexte!A1366</f>
        <v>0</v>
      </c>
      <c r="D1413" s="56" t="str">
        <f>IF(C1413=[1]Sheet1!A1357,"ok","falsch")</f>
        <v>ok</v>
      </c>
      <c r="E1413" s="57" t="e" cm="1">
        <f t="array" aca="1" ref="E1413" ca="1">INDIRECT(A1416&amp;B1416)</f>
        <v>#REF!</v>
      </c>
      <c r="F1413" s="56">
        <f>Nachschleiftexte!C1366</f>
        <v>0</v>
      </c>
      <c r="G1413" s="56">
        <f>Nachschleiftexte!D1366</f>
        <v>0</v>
      </c>
      <c r="H1413" s="56">
        <f>Nachschleiftexte!O1366</f>
        <v>0</v>
      </c>
      <c r="I1413" s="131">
        <f>Nachschleiftexte!G1366</f>
        <v>0</v>
      </c>
      <c r="J1413" s="56">
        <f>Nachschleiftexte!E1366</f>
        <v>0</v>
      </c>
      <c r="K1413" s="56">
        <f>Nachschleiftexte!J1366</f>
        <v>0</v>
      </c>
      <c r="L1413" s="56">
        <f>Nachschleiftexte!X1366</f>
        <v>0</v>
      </c>
      <c r="M1413" s="56">
        <f>Nachschleiftexte!Y1366</f>
        <v>0</v>
      </c>
      <c r="N1413" s="56">
        <f>Nachschleiftexte!K1366</f>
        <v>0</v>
      </c>
      <c r="O1413" s="56">
        <f>Nachschleiftexte!L1366</f>
        <v>0</v>
      </c>
      <c r="P1413" s="56">
        <f>Nachschleiftexte!F1366</f>
        <v>0</v>
      </c>
      <c r="Q1413" s="56">
        <f>Nachschleiftexte!AD1366</f>
        <v>0</v>
      </c>
      <c r="R1413" s="56">
        <f>Nachschleiftexte!R1366</f>
        <v>0</v>
      </c>
      <c r="S1413" s="56">
        <f>Nachschleiftexte!N1366</f>
        <v>0</v>
      </c>
      <c r="T1413" s="56">
        <f>Nachschleiftexte!AB1366</f>
        <v>0</v>
      </c>
    </row>
    <row r="1414" spans="3:20" s="6" customFormat="1" x14ac:dyDescent="0.25">
      <c r="C1414" s="82">
        <f>Nachschleiftexte!A1367</f>
        <v>0</v>
      </c>
      <c r="D1414" s="56" t="str">
        <f>IF(C1414=[1]Sheet1!A1358,"ok","falsch")</f>
        <v>ok</v>
      </c>
      <c r="E1414" s="57" t="e" cm="1">
        <f t="array" aca="1" ref="E1414" ca="1">INDIRECT(A1417&amp;B1417)</f>
        <v>#REF!</v>
      </c>
      <c r="F1414" s="56">
        <f>Nachschleiftexte!C1367</f>
        <v>0</v>
      </c>
      <c r="G1414" s="56">
        <f>Nachschleiftexte!D1367</f>
        <v>0</v>
      </c>
      <c r="H1414" s="56">
        <f>Nachschleiftexte!O1367</f>
        <v>0</v>
      </c>
      <c r="I1414" s="131">
        <f>Nachschleiftexte!G1367</f>
        <v>0</v>
      </c>
      <c r="J1414" s="56">
        <f>Nachschleiftexte!E1367</f>
        <v>0</v>
      </c>
      <c r="K1414" s="56">
        <f>Nachschleiftexte!J1367</f>
        <v>0</v>
      </c>
      <c r="L1414" s="56">
        <f>Nachschleiftexte!X1367</f>
        <v>0</v>
      </c>
      <c r="M1414" s="56">
        <f>Nachschleiftexte!Y1367</f>
        <v>0</v>
      </c>
      <c r="N1414" s="56">
        <f>Nachschleiftexte!K1367</f>
        <v>0</v>
      </c>
      <c r="O1414" s="56">
        <f>Nachschleiftexte!L1367</f>
        <v>0</v>
      </c>
      <c r="P1414" s="56">
        <f>Nachschleiftexte!F1367</f>
        <v>0</v>
      </c>
      <c r="Q1414" s="56">
        <f>Nachschleiftexte!AD1367</f>
        <v>0</v>
      </c>
      <c r="R1414" s="56">
        <f>Nachschleiftexte!R1367</f>
        <v>0</v>
      </c>
      <c r="S1414" s="56">
        <f>Nachschleiftexte!N1367</f>
        <v>0</v>
      </c>
      <c r="T1414" s="56">
        <f>Nachschleiftexte!AB1367</f>
        <v>0</v>
      </c>
    </row>
    <row r="1415" spans="3:20" x14ac:dyDescent="0.25">
      <c r="C1415" s="82">
        <f>Nachschleiftexte!A1368</f>
        <v>0</v>
      </c>
      <c r="D1415" s="56" t="str">
        <f>IF(C1415=[1]Sheet1!A1359,"ok","falsch")</f>
        <v>ok</v>
      </c>
      <c r="E1415" s="57" t="e" cm="1">
        <f t="array" aca="1" ref="E1415" ca="1">INDIRECT(A1418&amp;B1418)</f>
        <v>#REF!</v>
      </c>
      <c r="F1415" s="56">
        <f>Nachschleiftexte!C1368</f>
        <v>0</v>
      </c>
      <c r="G1415" s="56">
        <f>Nachschleiftexte!D1368</f>
        <v>0</v>
      </c>
      <c r="H1415" s="56">
        <f>Nachschleiftexte!O1368</f>
        <v>0</v>
      </c>
      <c r="I1415" s="131">
        <f>Nachschleiftexte!G1368</f>
        <v>0</v>
      </c>
      <c r="J1415" s="56">
        <f>Nachschleiftexte!E1368</f>
        <v>0</v>
      </c>
      <c r="K1415" s="56">
        <f>Nachschleiftexte!J1368</f>
        <v>0</v>
      </c>
      <c r="L1415" s="56">
        <f>Nachschleiftexte!X1368</f>
        <v>0</v>
      </c>
      <c r="M1415" s="56">
        <f>Nachschleiftexte!Y1368</f>
        <v>0</v>
      </c>
      <c r="N1415" s="56">
        <f>Nachschleiftexte!K1368</f>
        <v>0</v>
      </c>
      <c r="O1415" s="56">
        <f>Nachschleiftexte!L1368</f>
        <v>0</v>
      </c>
      <c r="P1415" s="56">
        <f>Nachschleiftexte!F1368</f>
        <v>0</v>
      </c>
      <c r="Q1415" s="56">
        <f>Nachschleiftexte!AD1368</f>
        <v>0</v>
      </c>
      <c r="R1415" s="56">
        <f>Nachschleiftexte!R1368</f>
        <v>0</v>
      </c>
      <c r="S1415" s="56">
        <f>Nachschleiftexte!N1368</f>
        <v>0</v>
      </c>
      <c r="T1415" s="56">
        <f>Nachschleiftexte!AB1368</f>
        <v>0</v>
      </c>
    </row>
    <row r="1416" spans="3:20" s="6" customFormat="1" x14ac:dyDescent="0.25">
      <c r="C1416" s="82">
        <f>Nachschleiftexte!A1369</f>
        <v>0</v>
      </c>
      <c r="D1416" s="56" t="str">
        <f>IF(C1416=[1]Sheet1!A1360,"ok","falsch")</f>
        <v>ok</v>
      </c>
      <c r="E1416" s="57" t="e" cm="1">
        <f t="array" aca="1" ref="E1416" ca="1">INDIRECT(A1419&amp;B1419)</f>
        <v>#REF!</v>
      </c>
      <c r="F1416" s="56">
        <f>Nachschleiftexte!C1369</f>
        <v>0</v>
      </c>
      <c r="G1416" s="56">
        <f>Nachschleiftexte!D1369</f>
        <v>0</v>
      </c>
      <c r="H1416" s="56">
        <f>Nachschleiftexte!O1369</f>
        <v>0</v>
      </c>
      <c r="I1416" s="131">
        <f>Nachschleiftexte!G1369</f>
        <v>0</v>
      </c>
      <c r="J1416" s="56">
        <f>Nachschleiftexte!E1369</f>
        <v>0</v>
      </c>
      <c r="K1416" s="56">
        <f>Nachschleiftexte!J1369</f>
        <v>0</v>
      </c>
      <c r="L1416" s="56">
        <f>Nachschleiftexte!X1369</f>
        <v>0</v>
      </c>
      <c r="M1416" s="56">
        <f>Nachschleiftexte!Y1369</f>
        <v>0</v>
      </c>
      <c r="N1416" s="56">
        <f>Nachschleiftexte!K1369</f>
        <v>0</v>
      </c>
      <c r="O1416" s="56">
        <f>Nachschleiftexte!L1369</f>
        <v>0</v>
      </c>
      <c r="P1416" s="56">
        <f>Nachschleiftexte!F1369</f>
        <v>0</v>
      </c>
      <c r="Q1416" s="56">
        <f>Nachschleiftexte!AD1369</f>
        <v>0</v>
      </c>
      <c r="R1416" s="56">
        <f>Nachschleiftexte!R1369</f>
        <v>0</v>
      </c>
      <c r="S1416" s="56">
        <f>Nachschleiftexte!N1369</f>
        <v>0</v>
      </c>
      <c r="T1416" s="56">
        <f>Nachschleiftexte!AB1369</f>
        <v>0</v>
      </c>
    </row>
    <row r="1417" spans="3:20" x14ac:dyDescent="0.25">
      <c r="C1417" s="82">
        <f>Nachschleiftexte!A1370</f>
        <v>0</v>
      </c>
      <c r="D1417" s="56" t="str">
        <f>IF(C1417=[1]Sheet1!A1361,"ok","falsch")</f>
        <v>ok</v>
      </c>
      <c r="E1417" s="57" t="e" cm="1">
        <f t="array" aca="1" ref="E1417" ca="1">INDIRECT(A1420&amp;B1420)</f>
        <v>#REF!</v>
      </c>
      <c r="F1417" s="56">
        <f>Nachschleiftexte!C1370</f>
        <v>0</v>
      </c>
      <c r="G1417" s="56">
        <f>Nachschleiftexte!D1370</f>
        <v>0</v>
      </c>
      <c r="H1417" s="56">
        <f>Nachschleiftexte!O1370</f>
        <v>0</v>
      </c>
      <c r="I1417" s="131">
        <f>Nachschleiftexte!G1370</f>
        <v>0</v>
      </c>
      <c r="J1417" s="56">
        <f>Nachschleiftexte!E1370</f>
        <v>0</v>
      </c>
      <c r="K1417" s="56">
        <f>Nachschleiftexte!J1370</f>
        <v>0</v>
      </c>
      <c r="L1417" s="56">
        <f>Nachschleiftexte!X1370</f>
        <v>0</v>
      </c>
      <c r="M1417" s="56">
        <f>Nachschleiftexte!Y1370</f>
        <v>0</v>
      </c>
      <c r="N1417" s="56">
        <f>Nachschleiftexte!K1370</f>
        <v>0</v>
      </c>
      <c r="O1417" s="56">
        <f>Nachschleiftexte!L1370</f>
        <v>0</v>
      </c>
      <c r="P1417" s="56">
        <f>Nachschleiftexte!F1370</f>
        <v>0</v>
      </c>
      <c r="Q1417" s="56">
        <f>Nachschleiftexte!AD1370</f>
        <v>0</v>
      </c>
      <c r="R1417" s="56">
        <f>Nachschleiftexte!R1370</f>
        <v>0</v>
      </c>
      <c r="S1417" s="56">
        <f>Nachschleiftexte!N1370</f>
        <v>0</v>
      </c>
      <c r="T1417" s="56">
        <f>Nachschleiftexte!AB1370</f>
        <v>0</v>
      </c>
    </row>
    <row r="1418" spans="3:20" s="6" customFormat="1" x14ac:dyDescent="0.25">
      <c r="C1418" s="82">
        <f>Nachschleiftexte!A1371</f>
        <v>0</v>
      </c>
      <c r="D1418" s="56" t="str">
        <f>IF(C1418=[1]Sheet1!A1362,"ok","falsch")</f>
        <v>ok</v>
      </c>
      <c r="E1418" s="57" t="e" cm="1">
        <f t="array" aca="1" ref="E1418" ca="1">INDIRECT(A1421&amp;B1421)</f>
        <v>#REF!</v>
      </c>
      <c r="F1418" s="56">
        <f>Nachschleiftexte!C1371</f>
        <v>0</v>
      </c>
      <c r="G1418" s="56">
        <f>Nachschleiftexte!D1371</f>
        <v>0</v>
      </c>
      <c r="H1418" s="56">
        <f>Nachschleiftexte!O1371</f>
        <v>0</v>
      </c>
      <c r="I1418" s="131">
        <f>Nachschleiftexte!G1371</f>
        <v>0</v>
      </c>
      <c r="J1418" s="56">
        <f>Nachschleiftexte!E1371</f>
        <v>0</v>
      </c>
      <c r="K1418" s="56">
        <f>Nachschleiftexte!J1371</f>
        <v>0</v>
      </c>
      <c r="L1418" s="56">
        <f>Nachschleiftexte!X1371</f>
        <v>0</v>
      </c>
      <c r="M1418" s="56">
        <f>Nachschleiftexte!Y1371</f>
        <v>0</v>
      </c>
      <c r="N1418" s="56">
        <f>Nachschleiftexte!K1371</f>
        <v>0</v>
      </c>
      <c r="O1418" s="56">
        <f>Nachschleiftexte!L1371</f>
        <v>0</v>
      </c>
      <c r="P1418" s="56">
        <f>Nachschleiftexte!F1371</f>
        <v>0</v>
      </c>
      <c r="Q1418" s="56">
        <f>Nachschleiftexte!AD1371</f>
        <v>0</v>
      </c>
      <c r="R1418" s="56">
        <f>Nachschleiftexte!R1371</f>
        <v>0</v>
      </c>
      <c r="S1418" s="56">
        <f>Nachschleiftexte!N1371</f>
        <v>0</v>
      </c>
      <c r="T1418" s="56">
        <f>Nachschleiftexte!AB1371</f>
        <v>0</v>
      </c>
    </row>
    <row r="1419" spans="3:20" x14ac:dyDescent="0.25">
      <c r="C1419" s="82">
        <f>Nachschleiftexte!A1372</f>
        <v>0</v>
      </c>
      <c r="D1419" s="56" t="str">
        <f>IF(C1419=[1]Sheet1!A1363,"ok","falsch")</f>
        <v>ok</v>
      </c>
      <c r="E1419" s="57" t="e" cm="1">
        <f t="array" aca="1" ref="E1419" ca="1">INDIRECT(A1422&amp;B1422)</f>
        <v>#REF!</v>
      </c>
      <c r="F1419" s="56">
        <f>Nachschleiftexte!C1372</f>
        <v>0</v>
      </c>
      <c r="G1419" s="56">
        <f>Nachschleiftexte!D1372</f>
        <v>0</v>
      </c>
      <c r="H1419" s="56">
        <f>Nachschleiftexte!O1372</f>
        <v>0</v>
      </c>
      <c r="I1419" s="131">
        <f>Nachschleiftexte!G1372</f>
        <v>0</v>
      </c>
      <c r="J1419" s="56">
        <f>Nachschleiftexte!E1372</f>
        <v>0</v>
      </c>
      <c r="K1419" s="56">
        <f>Nachschleiftexte!J1372</f>
        <v>0</v>
      </c>
      <c r="L1419" s="56">
        <f>Nachschleiftexte!X1372</f>
        <v>0</v>
      </c>
      <c r="M1419" s="56">
        <f>Nachschleiftexte!Y1372</f>
        <v>0</v>
      </c>
      <c r="N1419" s="56">
        <f>Nachschleiftexte!K1372</f>
        <v>0</v>
      </c>
      <c r="O1419" s="56">
        <f>Nachschleiftexte!L1372</f>
        <v>0</v>
      </c>
      <c r="P1419" s="56">
        <f>Nachschleiftexte!F1372</f>
        <v>0</v>
      </c>
      <c r="Q1419" s="56">
        <f>Nachschleiftexte!AD1372</f>
        <v>0</v>
      </c>
      <c r="R1419" s="56">
        <f>Nachschleiftexte!R1372</f>
        <v>0</v>
      </c>
      <c r="S1419" s="56">
        <f>Nachschleiftexte!N1372</f>
        <v>0</v>
      </c>
      <c r="T1419" s="56">
        <f>Nachschleiftexte!AB1372</f>
        <v>0</v>
      </c>
    </row>
    <row r="1420" spans="3:20" s="6" customFormat="1" x14ac:dyDescent="0.25">
      <c r="C1420" s="82">
        <f>Nachschleiftexte!A1373</f>
        <v>0</v>
      </c>
      <c r="D1420" s="56" t="str">
        <f>IF(C1420=[1]Sheet1!A1364,"ok","falsch")</f>
        <v>ok</v>
      </c>
      <c r="E1420" s="57" t="e" cm="1">
        <f t="array" aca="1" ref="E1420" ca="1">INDIRECT(A1423&amp;B1423)</f>
        <v>#REF!</v>
      </c>
      <c r="F1420" s="56">
        <f>Nachschleiftexte!C1373</f>
        <v>0</v>
      </c>
      <c r="G1420" s="56">
        <f>Nachschleiftexte!D1373</f>
        <v>0</v>
      </c>
      <c r="H1420" s="56">
        <f>Nachschleiftexte!O1373</f>
        <v>0</v>
      </c>
      <c r="I1420" s="131">
        <f>Nachschleiftexte!G1373</f>
        <v>0</v>
      </c>
      <c r="J1420" s="56">
        <f>Nachschleiftexte!E1373</f>
        <v>0</v>
      </c>
      <c r="K1420" s="56">
        <f>Nachschleiftexte!J1373</f>
        <v>0</v>
      </c>
      <c r="L1420" s="56">
        <f>Nachschleiftexte!X1373</f>
        <v>0</v>
      </c>
      <c r="M1420" s="56">
        <f>Nachschleiftexte!Y1373</f>
        <v>0</v>
      </c>
      <c r="N1420" s="56">
        <f>Nachschleiftexte!K1373</f>
        <v>0</v>
      </c>
      <c r="O1420" s="56">
        <f>Nachschleiftexte!L1373</f>
        <v>0</v>
      </c>
      <c r="P1420" s="56">
        <f>Nachschleiftexte!F1373</f>
        <v>0</v>
      </c>
      <c r="Q1420" s="56">
        <f>Nachschleiftexte!AD1373</f>
        <v>0</v>
      </c>
      <c r="R1420" s="56">
        <f>Nachschleiftexte!R1373</f>
        <v>0</v>
      </c>
      <c r="S1420" s="56">
        <f>Nachschleiftexte!N1373</f>
        <v>0</v>
      </c>
      <c r="T1420" s="56">
        <f>Nachschleiftexte!AB1373</f>
        <v>0</v>
      </c>
    </row>
    <row r="1421" spans="3:20" x14ac:dyDescent="0.25">
      <c r="C1421" s="82">
        <f>Nachschleiftexte!A1374</f>
        <v>0</v>
      </c>
      <c r="D1421" s="56" t="str">
        <f>IF(C1421=[1]Sheet1!A1365,"ok","falsch")</f>
        <v>ok</v>
      </c>
      <c r="E1421" s="57" t="e" cm="1">
        <f t="array" aca="1" ref="E1421" ca="1">INDIRECT(A1424&amp;B1424)</f>
        <v>#REF!</v>
      </c>
      <c r="F1421" s="56">
        <f>Nachschleiftexte!C1374</f>
        <v>0</v>
      </c>
      <c r="G1421" s="56">
        <f>Nachschleiftexte!D1374</f>
        <v>0</v>
      </c>
      <c r="H1421" s="56">
        <f>Nachschleiftexte!O1374</f>
        <v>0</v>
      </c>
      <c r="I1421" s="131">
        <f>Nachschleiftexte!G1374</f>
        <v>0</v>
      </c>
      <c r="J1421" s="56">
        <f>Nachschleiftexte!E1374</f>
        <v>0</v>
      </c>
      <c r="K1421" s="56">
        <f>Nachschleiftexte!J1374</f>
        <v>0</v>
      </c>
      <c r="L1421" s="56">
        <f>Nachschleiftexte!X1374</f>
        <v>0</v>
      </c>
      <c r="M1421" s="56">
        <f>Nachschleiftexte!Y1374</f>
        <v>0</v>
      </c>
      <c r="N1421" s="56">
        <f>Nachschleiftexte!K1374</f>
        <v>0</v>
      </c>
      <c r="O1421" s="56">
        <f>Nachschleiftexte!L1374</f>
        <v>0</v>
      </c>
      <c r="P1421" s="56">
        <f>Nachschleiftexte!F1374</f>
        <v>0</v>
      </c>
      <c r="Q1421" s="56">
        <f>Nachschleiftexte!AD1374</f>
        <v>0</v>
      </c>
      <c r="R1421" s="56">
        <f>Nachschleiftexte!R1374</f>
        <v>0</v>
      </c>
      <c r="S1421" s="56">
        <f>Nachschleiftexte!N1374</f>
        <v>0</v>
      </c>
      <c r="T1421" s="56">
        <f>Nachschleiftexte!AB1374</f>
        <v>0</v>
      </c>
    </row>
    <row r="1422" spans="3:20" s="6" customFormat="1" x14ac:dyDescent="0.25">
      <c r="C1422" s="82">
        <f>Nachschleiftexte!A1375</f>
        <v>0</v>
      </c>
      <c r="D1422" s="56" t="str">
        <f>IF(C1422=[1]Sheet1!A1366,"ok","falsch")</f>
        <v>ok</v>
      </c>
      <c r="E1422" s="57" t="e" cm="1">
        <f t="array" aca="1" ref="E1422" ca="1">INDIRECT(A1425&amp;B1425)</f>
        <v>#REF!</v>
      </c>
      <c r="F1422" s="56">
        <f>Nachschleiftexte!C1375</f>
        <v>0</v>
      </c>
      <c r="G1422" s="56">
        <f>Nachschleiftexte!D1375</f>
        <v>0</v>
      </c>
      <c r="H1422" s="56">
        <f>Nachschleiftexte!O1375</f>
        <v>0</v>
      </c>
      <c r="I1422" s="131">
        <f>Nachschleiftexte!G1375</f>
        <v>0</v>
      </c>
      <c r="J1422" s="56">
        <f>Nachschleiftexte!E1375</f>
        <v>0</v>
      </c>
      <c r="K1422" s="56">
        <f>Nachschleiftexte!J1375</f>
        <v>0</v>
      </c>
      <c r="L1422" s="56">
        <f>Nachschleiftexte!X1375</f>
        <v>0</v>
      </c>
      <c r="M1422" s="56">
        <f>Nachschleiftexte!Y1375</f>
        <v>0</v>
      </c>
      <c r="N1422" s="56">
        <f>Nachschleiftexte!K1375</f>
        <v>0</v>
      </c>
      <c r="O1422" s="56">
        <f>Nachschleiftexte!L1375</f>
        <v>0</v>
      </c>
      <c r="P1422" s="56">
        <f>Nachschleiftexte!F1375</f>
        <v>0</v>
      </c>
      <c r="Q1422" s="56">
        <f>Nachschleiftexte!AD1375</f>
        <v>0</v>
      </c>
      <c r="R1422" s="56">
        <f>Nachschleiftexte!R1375</f>
        <v>0</v>
      </c>
      <c r="S1422" s="56">
        <f>Nachschleiftexte!N1375</f>
        <v>0</v>
      </c>
      <c r="T1422" s="56">
        <f>Nachschleiftexte!AB1375</f>
        <v>0</v>
      </c>
    </row>
    <row r="1423" spans="3:20" x14ac:dyDescent="0.25">
      <c r="C1423" s="82">
        <f>Nachschleiftexte!A1376</f>
        <v>0</v>
      </c>
      <c r="D1423" s="56" t="str">
        <f>IF(C1423=[1]Sheet1!A1367,"ok","falsch")</f>
        <v>ok</v>
      </c>
      <c r="E1423" s="57" t="e" cm="1">
        <f t="array" aca="1" ref="E1423" ca="1">INDIRECT(A1426&amp;B1426)</f>
        <v>#REF!</v>
      </c>
      <c r="F1423" s="56">
        <f>Nachschleiftexte!C1376</f>
        <v>0</v>
      </c>
      <c r="G1423" s="56">
        <f>Nachschleiftexte!D1376</f>
        <v>0</v>
      </c>
      <c r="H1423" s="56">
        <f>Nachschleiftexte!O1376</f>
        <v>0</v>
      </c>
      <c r="I1423" s="131">
        <f>Nachschleiftexte!G1376</f>
        <v>0</v>
      </c>
      <c r="J1423" s="56">
        <f>Nachschleiftexte!E1376</f>
        <v>0</v>
      </c>
      <c r="K1423" s="56">
        <f>Nachschleiftexte!J1376</f>
        <v>0</v>
      </c>
      <c r="L1423" s="56">
        <f>Nachschleiftexte!X1376</f>
        <v>0</v>
      </c>
      <c r="M1423" s="56">
        <f>Nachschleiftexte!Y1376</f>
        <v>0</v>
      </c>
      <c r="N1423" s="56">
        <f>Nachschleiftexte!K1376</f>
        <v>0</v>
      </c>
      <c r="O1423" s="56">
        <f>Nachschleiftexte!L1376</f>
        <v>0</v>
      </c>
      <c r="P1423" s="56">
        <f>Nachschleiftexte!F1376</f>
        <v>0</v>
      </c>
      <c r="Q1423" s="56">
        <f>Nachschleiftexte!AD1376</f>
        <v>0</v>
      </c>
      <c r="R1423" s="56">
        <f>Nachschleiftexte!R1376</f>
        <v>0</v>
      </c>
      <c r="S1423" s="56">
        <f>Nachschleiftexte!N1376</f>
        <v>0</v>
      </c>
      <c r="T1423" s="56">
        <f>Nachschleiftexte!AB1376</f>
        <v>0</v>
      </c>
    </row>
    <row r="1424" spans="3:20" s="6" customFormat="1" x14ac:dyDescent="0.25">
      <c r="C1424" s="82">
        <f>Nachschleiftexte!A1377</f>
        <v>0</v>
      </c>
      <c r="D1424" s="56" t="str">
        <f>IF(C1424=[1]Sheet1!A1368,"ok","falsch")</f>
        <v>ok</v>
      </c>
      <c r="E1424" s="57" t="e" cm="1">
        <f t="array" aca="1" ref="E1424" ca="1">INDIRECT(A1427&amp;B1427)</f>
        <v>#REF!</v>
      </c>
      <c r="F1424" s="56">
        <f>Nachschleiftexte!C1377</f>
        <v>0</v>
      </c>
      <c r="G1424" s="56">
        <f>Nachschleiftexte!D1377</f>
        <v>0</v>
      </c>
      <c r="H1424" s="56">
        <f>Nachschleiftexte!O1377</f>
        <v>0</v>
      </c>
      <c r="I1424" s="131">
        <f>Nachschleiftexte!G1377</f>
        <v>0</v>
      </c>
      <c r="J1424" s="56">
        <f>Nachschleiftexte!E1377</f>
        <v>0</v>
      </c>
      <c r="K1424" s="56">
        <f>Nachschleiftexte!J1377</f>
        <v>0</v>
      </c>
      <c r="L1424" s="56">
        <f>Nachschleiftexte!X1377</f>
        <v>0</v>
      </c>
      <c r="M1424" s="56">
        <f>Nachschleiftexte!Y1377</f>
        <v>0</v>
      </c>
      <c r="N1424" s="56">
        <f>Nachschleiftexte!K1377</f>
        <v>0</v>
      </c>
      <c r="O1424" s="56">
        <f>Nachschleiftexte!L1377</f>
        <v>0</v>
      </c>
      <c r="P1424" s="56">
        <f>Nachschleiftexte!F1377</f>
        <v>0</v>
      </c>
      <c r="Q1424" s="56">
        <f>Nachschleiftexte!AD1377</f>
        <v>0</v>
      </c>
      <c r="R1424" s="56">
        <f>Nachschleiftexte!R1377</f>
        <v>0</v>
      </c>
      <c r="S1424" s="56">
        <f>Nachschleiftexte!N1377</f>
        <v>0</v>
      </c>
      <c r="T1424" s="56">
        <f>Nachschleiftexte!AB1377</f>
        <v>0</v>
      </c>
    </row>
    <row r="1425" spans="3:20" x14ac:dyDescent="0.25">
      <c r="C1425" s="82">
        <f>Nachschleiftexte!A1378</f>
        <v>0</v>
      </c>
      <c r="D1425" s="56" t="str">
        <f>IF(C1425=[1]Sheet1!A1369,"ok","falsch")</f>
        <v>ok</v>
      </c>
      <c r="E1425" s="57" t="e" cm="1">
        <f t="array" aca="1" ref="E1425" ca="1">INDIRECT(A1428&amp;B1428)</f>
        <v>#REF!</v>
      </c>
      <c r="F1425" s="56">
        <f>Nachschleiftexte!C1378</f>
        <v>0</v>
      </c>
      <c r="G1425" s="56">
        <f>Nachschleiftexte!D1378</f>
        <v>0</v>
      </c>
      <c r="H1425" s="56">
        <f>Nachschleiftexte!O1378</f>
        <v>0</v>
      </c>
      <c r="I1425" s="131">
        <f>Nachschleiftexte!G1378</f>
        <v>0</v>
      </c>
      <c r="J1425" s="56">
        <f>Nachschleiftexte!E1378</f>
        <v>0</v>
      </c>
      <c r="K1425" s="56">
        <f>Nachschleiftexte!J1378</f>
        <v>0</v>
      </c>
      <c r="L1425" s="56">
        <f>Nachschleiftexte!X1378</f>
        <v>0</v>
      </c>
      <c r="M1425" s="56">
        <f>Nachschleiftexte!Y1378</f>
        <v>0</v>
      </c>
      <c r="N1425" s="56">
        <f>Nachschleiftexte!K1378</f>
        <v>0</v>
      </c>
      <c r="O1425" s="56">
        <f>Nachschleiftexte!L1378</f>
        <v>0</v>
      </c>
      <c r="P1425" s="56">
        <f>Nachschleiftexte!F1378</f>
        <v>0</v>
      </c>
      <c r="Q1425" s="56">
        <f>Nachschleiftexte!AD1378</f>
        <v>0</v>
      </c>
      <c r="R1425" s="56">
        <f>Nachschleiftexte!R1378</f>
        <v>0</v>
      </c>
      <c r="S1425" s="56">
        <f>Nachschleiftexte!N1378</f>
        <v>0</v>
      </c>
      <c r="T1425" s="56">
        <f>Nachschleiftexte!AB1378</f>
        <v>0</v>
      </c>
    </row>
    <row r="1426" spans="3:20" s="6" customFormat="1" x14ac:dyDescent="0.25">
      <c r="C1426" s="82">
        <f>Nachschleiftexte!A1379</f>
        <v>0</v>
      </c>
      <c r="D1426" s="56" t="str">
        <f>IF(C1426=[1]Sheet1!A1370,"ok","falsch")</f>
        <v>ok</v>
      </c>
      <c r="E1426" s="57" t="e" cm="1">
        <f t="array" aca="1" ref="E1426" ca="1">INDIRECT(A1429&amp;B1429)</f>
        <v>#REF!</v>
      </c>
      <c r="F1426" s="56">
        <f>Nachschleiftexte!C1379</f>
        <v>0</v>
      </c>
      <c r="G1426" s="56">
        <f>Nachschleiftexte!D1379</f>
        <v>0</v>
      </c>
      <c r="H1426" s="56">
        <f>Nachschleiftexte!O1379</f>
        <v>0</v>
      </c>
      <c r="I1426" s="131">
        <f>Nachschleiftexte!G1379</f>
        <v>0</v>
      </c>
      <c r="J1426" s="56">
        <f>Nachschleiftexte!E1379</f>
        <v>0</v>
      </c>
      <c r="K1426" s="56">
        <f>Nachschleiftexte!J1379</f>
        <v>0</v>
      </c>
      <c r="L1426" s="56">
        <f>Nachschleiftexte!X1379</f>
        <v>0</v>
      </c>
      <c r="M1426" s="56">
        <f>Nachschleiftexte!Y1379</f>
        <v>0</v>
      </c>
      <c r="N1426" s="56">
        <f>Nachschleiftexte!K1379</f>
        <v>0</v>
      </c>
      <c r="O1426" s="56">
        <f>Nachschleiftexte!L1379</f>
        <v>0</v>
      </c>
      <c r="P1426" s="56">
        <f>Nachschleiftexte!F1379</f>
        <v>0</v>
      </c>
      <c r="Q1426" s="56">
        <f>Nachschleiftexte!AD1379</f>
        <v>0</v>
      </c>
      <c r="R1426" s="56">
        <f>Nachschleiftexte!R1379</f>
        <v>0</v>
      </c>
      <c r="S1426" s="56">
        <f>Nachschleiftexte!N1379</f>
        <v>0</v>
      </c>
      <c r="T1426" s="56">
        <f>Nachschleiftexte!AB1379</f>
        <v>0</v>
      </c>
    </row>
    <row r="1427" spans="3:20" x14ac:dyDescent="0.25">
      <c r="C1427" s="82">
        <f>Nachschleiftexte!A1380</f>
        <v>0</v>
      </c>
      <c r="D1427" s="56" t="str">
        <f>IF(C1427=[1]Sheet1!A1371,"ok","falsch")</f>
        <v>ok</v>
      </c>
      <c r="E1427" s="57" t="e" cm="1">
        <f t="array" aca="1" ref="E1427" ca="1">INDIRECT(A1430&amp;B1430)</f>
        <v>#REF!</v>
      </c>
      <c r="F1427" s="56">
        <f>Nachschleiftexte!C1380</f>
        <v>0</v>
      </c>
      <c r="G1427" s="56">
        <f>Nachschleiftexte!D1380</f>
        <v>0</v>
      </c>
      <c r="H1427" s="56">
        <f>Nachschleiftexte!O1380</f>
        <v>0</v>
      </c>
      <c r="I1427" s="131">
        <f>Nachschleiftexte!G1380</f>
        <v>0</v>
      </c>
      <c r="J1427" s="56">
        <f>Nachschleiftexte!E1380</f>
        <v>0</v>
      </c>
      <c r="K1427" s="56">
        <f>Nachschleiftexte!J1380</f>
        <v>0</v>
      </c>
      <c r="L1427" s="56">
        <f>Nachschleiftexte!X1380</f>
        <v>0</v>
      </c>
      <c r="M1427" s="56">
        <f>Nachschleiftexte!Y1380</f>
        <v>0</v>
      </c>
      <c r="N1427" s="56">
        <f>Nachschleiftexte!K1380</f>
        <v>0</v>
      </c>
      <c r="O1427" s="56">
        <f>Nachschleiftexte!L1380</f>
        <v>0</v>
      </c>
      <c r="P1427" s="56">
        <f>Nachschleiftexte!F1380</f>
        <v>0</v>
      </c>
      <c r="Q1427" s="56">
        <f>Nachschleiftexte!AD1380</f>
        <v>0</v>
      </c>
      <c r="R1427" s="56">
        <f>Nachschleiftexte!R1380</f>
        <v>0</v>
      </c>
      <c r="S1427" s="56">
        <f>Nachschleiftexte!N1380</f>
        <v>0</v>
      </c>
      <c r="T1427" s="56">
        <f>Nachschleiftexte!AB1380</f>
        <v>0</v>
      </c>
    </row>
    <row r="1428" spans="3:20" s="6" customFormat="1" x14ac:dyDescent="0.25">
      <c r="C1428" s="82">
        <f>Nachschleiftexte!A1381</f>
        <v>0</v>
      </c>
      <c r="D1428" s="56" t="str">
        <f>IF(C1428=[1]Sheet1!A1372,"ok","falsch")</f>
        <v>ok</v>
      </c>
      <c r="E1428" s="57" t="e" cm="1">
        <f t="array" aca="1" ref="E1428" ca="1">INDIRECT(A1431&amp;B1431)</f>
        <v>#REF!</v>
      </c>
      <c r="F1428" s="56">
        <f>Nachschleiftexte!C1381</f>
        <v>0</v>
      </c>
      <c r="G1428" s="56">
        <f>Nachschleiftexte!D1381</f>
        <v>0</v>
      </c>
      <c r="H1428" s="56">
        <f>Nachschleiftexte!O1381</f>
        <v>0</v>
      </c>
      <c r="I1428" s="131">
        <f>Nachschleiftexte!G1381</f>
        <v>0</v>
      </c>
      <c r="J1428" s="56">
        <f>Nachschleiftexte!E1381</f>
        <v>0</v>
      </c>
      <c r="K1428" s="56">
        <f>Nachschleiftexte!J1381</f>
        <v>0</v>
      </c>
      <c r="L1428" s="56">
        <f>Nachschleiftexte!X1381</f>
        <v>0</v>
      </c>
      <c r="M1428" s="56">
        <f>Nachschleiftexte!Y1381</f>
        <v>0</v>
      </c>
      <c r="N1428" s="56">
        <f>Nachschleiftexte!K1381</f>
        <v>0</v>
      </c>
      <c r="O1428" s="56">
        <f>Nachschleiftexte!L1381</f>
        <v>0</v>
      </c>
      <c r="P1428" s="56">
        <f>Nachschleiftexte!F1381</f>
        <v>0</v>
      </c>
      <c r="Q1428" s="56">
        <f>Nachschleiftexte!AD1381</f>
        <v>0</v>
      </c>
      <c r="R1428" s="56">
        <f>Nachschleiftexte!R1381</f>
        <v>0</v>
      </c>
      <c r="S1428" s="56">
        <f>Nachschleiftexte!N1381</f>
        <v>0</v>
      </c>
      <c r="T1428" s="56">
        <f>Nachschleiftexte!AB1381</f>
        <v>0</v>
      </c>
    </row>
    <row r="1429" spans="3:20" x14ac:dyDescent="0.25">
      <c r="C1429" s="82">
        <f>Nachschleiftexte!A1382</f>
        <v>0</v>
      </c>
      <c r="D1429" s="56" t="str">
        <f>IF(C1429=[1]Sheet1!A1373,"ok","falsch")</f>
        <v>ok</v>
      </c>
      <c r="E1429" s="57" t="e" cm="1">
        <f t="array" aca="1" ref="E1429" ca="1">INDIRECT(A1432&amp;B1432)</f>
        <v>#REF!</v>
      </c>
      <c r="F1429" s="56">
        <f>Nachschleiftexte!C1382</f>
        <v>0</v>
      </c>
      <c r="G1429" s="56">
        <f>Nachschleiftexte!D1382</f>
        <v>0</v>
      </c>
      <c r="H1429" s="56">
        <f>Nachschleiftexte!O1382</f>
        <v>0</v>
      </c>
      <c r="I1429" s="131">
        <f>Nachschleiftexte!G1382</f>
        <v>0</v>
      </c>
      <c r="J1429" s="56">
        <f>Nachschleiftexte!E1382</f>
        <v>0</v>
      </c>
      <c r="K1429" s="56">
        <f>Nachschleiftexte!J1382</f>
        <v>0</v>
      </c>
      <c r="L1429" s="56">
        <f>Nachschleiftexte!X1382</f>
        <v>0</v>
      </c>
      <c r="M1429" s="56">
        <f>Nachschleiftexte!Y1382</f>
        <v>0</v>
      </c>
      <c r="N1429" s="56">
        <f>Nachschleiftexte!K1382</f>
        <v>0</v>
      </c>
      <c r="O1429" s="56">
        <f>Nachschleiftexte!L1382</f>
        <v>0</v>
      </c>
      <c r="P1429" s="56">
        <f>Nachschleiftexte!F1382</f>
        <v>0</v>
      </c>
      <c r="Q1429" s="56">
        <f>Nachschleiftexte!AD1382</f>
        <v>0</v>
      </c>
      <c r="R1429" s="56">
        <f>Nachschleiftexte!R1382</f>
        <v>0</v>
      </c>
      <c r="S1429" s="56">
        <f>Nachschleiftexte!N1382</f>
        <v>0</v>
      </c>
      <c r="T1429" s="56">
        <f>Nachschleiftexte!AB1382</f>
        <v>0</v>
      </c>
    </row>
    <row r="1430" spans="3:20" s="6" customFormat="1" x14ac:dyDescent="0.25">
      <c r="C1430" s="82">
        <f>Nachschleiftexte!A1383</f>
        <v>0</v>
      </c>
      <c r="D1430" s="56" t="str">
        <f>IF(C1430=[1]Sheet1!A1374,"ok","falsch")</f>
        <v>ok</v>
      </c>
      <c r="E1430" s="57" t="e" cm="1">
        <f t="array" aca="1" ref="E1430" ca="1">INDIRECT(A1433&amp;B1433)</f>
        <v>#REF!</v>
      </c>
      <c r="F1430" s="56">
        <f>Nachschleiftexte!C1383</f>
        <v>0</v>
      </c>
      <c r="G1430" s="56">
        <f>Nachschleiftexte!D1383</f>
        <v>0</v>
      </c>
      <c r="H1430" s="56">
        <f>Nachschleiftexte!O1383</f>
        <v>0</v>
      </c>
      <c r="I1430" s="131">
        <f>Nachschleiftexte!G1383</f>
        <v>0</v>
      </c>
      <c r="J1430" s="56">
        <f>Nachschleiftexte!E1383</f>
        <v>0</v>
      </c>
      <c r="K1430" s="56">
        <f>Nachschleiftexte!J1383</f>
        <v>0</v>
      </c>
      <c r="L1430" s="56">
        <f>Nachschleiftexte!X1383</f>
        <v>0</v>
      </c>
      <c r="M1430" s="56">
        <f>Nachschleiftexte!Y1383</f>
        <v>0</v>
      </c>
      <c r="N1430" s="56">
        <f>Nachschleiftexte!K1383</f>
        <v>0</v>
      </c>
      <c r="O1430" s="56">
        <f>Nachschleiftexte!L1383</f>
        <v>0</v>
      </c>
      <c r="P1430" s="56">
        <f>Nachschleiftexte!F1383</f>
        <v>0</v>
      </c>
      <c r="Q1430" s="56">
        <f>Nachschleiftexte!AD1383</f>
        <v>0</v>
      </c>
      <c r="R1430" s="56">
        <f>Nachschleiftexte!R1383</f>
        <v>0</v>
      </c>
      <c r="S1430" s="56">
        <f>Nachschleiftexte!N1383</f>
        <v>0</v>
      </c>
      <c r="T1430" s="56">
        <f>Nachschleiftexte!AB1383</f>
        <v>0</v>
      </c>
    </row>
    <row r="1431" spans="3:20" x14ac:dyDescent="0.25">
      <c r="C1431" s="82">
        <f>Nachschleiftexte!A1384</f>
        <v>0</v>
      </c>
      <c r="D1431" s="56" t="str">
        <f>IF(C1431=[1]Sheet1!A1375,"ok","falsch")</f>
        <v>ok</v>
      </c>
      <c r="E1431" s="57" t="e" cm="1">
        <f t="array" aca="1" ref="E1431" ca="1">INDIRECT(A1434&amp;B1434)</f>
        <v>#REF!</v>
      </c>
      <c r="F1431" s="56">
        <f>Nachschleiftexte!C1384</f>
        <v>0</v>
      </c>
      <c r="G1431" s="56">
        <f>Nachschleiftexte!D1384</f>
        <v>0</v>
      </c>
      <c r="H1431" s="56">
        <f>Nachschleiftexte!O1384</f>
        <v>0</v>
      </c>
      <c r="I1431" s="131">
        <f>Nachschleiftexte!G1384</f>
        <v>0</v>
      </c>
      <c r="J1431" s="56">
        <f>Nachschleiftexte!E1384</f>
        <v>0</v>
      </c>
      <c r="K1431" s="56">
        <f>Nachschleiftexte!J1384</f>
        <v>0</v>
      </c>
      <c r="L1431" s="56">
        <f>Nachschleiftexte!X1384</f>
        <v>0</v>
      </c>
      <c r="M1431" s="56">
        <f>Nachschleiftexte!Y1384</f>
        <v>0</v>
      </c>
      <c r="N1431" s="56">
        <f>Nachschleiftexte!K1384</f>
        <v>0</v>
      </c>
      <c r="O1431" s="56">
        <f>Nachschleiftexte!L1384</f>
        <v>0</v>
      </c>
      <c r="P1431" s="56">
        <f>Nachschleiftexte!F1384</f>
        <v>0</v>
      </c>
      <c r="Q1431" s="56">
        <f>Nachschleiftexte!AD1384</f>
        <v>0</v>
      </c>
      <c r="R1431" s="56">
        <f>Nachschleiftexte!R1384</f>
        <v>0</v>
      </c>
      <c r="S1431" s="56">
        <f>Nachschleiftexte!N1384</f>
        <v>0</v>
      </c>
      <c r="T1431" s="56">
        <f>Nachschleiftexte!AB1384</f>
        <v>0</v>
      </c>
    </row>
    <row r="1432" spans="3:20" s="6" customFormat="1" x14ac:dyDescent="0.25">
      <c r="C1432" s="82">
        <f>Nachschleiftexte!A1385</f>
        <v>0</v>
      </c>
      <c r="D1432" s="56" t="str">
        <f>IF(C1432=[1]Sheet1!A1376,"ok","falsch")</f>
        <v>ok</v>
      </c>
      <c r="E1432" s="57" t="e" cm="1">
        <f t="array" aca="1" ref="E1432" ca="1">INDIRECT(A1435&amp;B1435)</f>
        <v>#REF!</v>
      </c>
      <c r="F1432" s="56">
        <f>Nachschleiftexte!C1385</f>
        <v>0</v>
      </c>
      <c r="G1432" s="56">
        <f>Nachschleiftexte!D1385</f>
        <v>0</v>
      </c>
      <c r="H1432" s="56">
        <f>Nachschleiftexte!O1385</f>
        <v>0</v>
      </c>
      <c r="I1432" s="131">
        <f>Nachschleiftexte!G1385</f>
        <v>0</v>
      </c>
      <c r="J1432" s="56">
        <f>Nachschleiftexte!E1385</f>
        <v>0</v>
      </c>
      <c r="K1432" s="56">
        <f>Nachschleiftexte!J1385</f>
        <v>0</v>
      </c>
      <c r="L1432" s="56">
        <f>Nachschleiftexte!X1385</f>
        <v>0</v>
      </c>
      <c r="M1432" s="56">
        <f>Nachschleiftexte!Y1385</f>
        <v>0</v>
      </c>
      <c r="N1432" s="56">
        <f>Nachschleiftexte!K1385</f>
        <v>0</v>
      </c>
      <c r="O1432" s="56">
        <f>Nachschleiftexte!L1385</f>
        <v>0</v>
      </c>
      <c r="P1432" s="56">
        <f>Nachschleiftexte!F1385</f>
        <v>0</v>
      </c>
      <c r="Q1432" s="56">
        <f>Nachschleiftexte!AD1385</f>
        <v>0</v>
      </c>
      <c r="R1432" s="56">
        <f>Nachschleiftexte!R1385</f>
        <v>0</v>
      </c>
      <c r="S1432" s="56">
        <f>Nachschleiftexte!N1385</f>
        <v>0</v>
      </c>
      <c r="T1432" s="56">
        <f>Nachschleiftexte!AB1385</f>
        <v>0</v>
      </c>
    </row>
    <row r="1433" spans="3:20" x14ac:dyDescent="0.25">
      <c r="C1433" s="82">
        <f>Nachschleiftexte!A1386</f>
        <v>0</v>
      </c>
      <c r="D1433" s="56" t="str">
        <f>IF(C1433=[1]Sheet1!A1377,"ok","falsch")</f>
        <v>ok</v>
      </c>
      <c r="E1433" s="57" t="e" cm="1">
        <f t="array" aca="1" ref="E1433" ca="1">INDIRECT(A1436&amp;B1436)</f>
        <v>#REF!</v>
      </c>
      <c r="F1433" s="56">
        <f>Nachschleiftexte!C1386</f>
        <v>0</v>
      </c>
      <c r="G1433" s="56">
        <f>Nachschleiftexte!D1386</f>
        <v>0</v>
      </c>
      <c r="H1433" s="56">
        <f>Nachschleiftexte!O1386</f>
        <v>0</v>
      </c>
      <c r="I1433" s="131">
        <f>Nachschleiftexte!G1386</f>
        <v>0</v>
      </c>
      <c r="J1433" s="56">
        <f>Nachschleiftexte!E1386</f>
        <v>0</v>
      </c>
      <c r="K1433" s="56">
        <f>Nachschleiftexte!J1386</f>
        <v>0</v>
      </c>
      <c r="L1433" s="56">
        <f>Nachschleiftexte!X1386</f>
        <v>0</v>
      </c>
      <c r="M1433" s="56">
        <f>Nachschleiftexte!Y1386</f>
        <v>0</v>
      </c>
      <c r="N1433" s="56">
        <f>Nachschleiftexte!K1386</f>
        <v>0</v>
      </c>
      <c r="O1433" s="56">
        <f>Nachschleiftexte!L1386</f>
        <v>0</v>
      </c>
      <c r="P1433" s="56">
        <f>Nachschleiftexte!F1386</f>
        <v>0</v>
      </c>
      <c r="Q1433" s="56">
        <f>Nachschleiftexte!AD1386</f>
        <v>0</v>
      </c>
      <c r="R1433" s="56">
        <f>Nachschleiftexte!R1386</f>
        <v>0</v>
      </c>
      <c r="S1433" s="56">
        <f>Nachschleiftexte!N1386</f>
        <v>0</v>
      </c>
      <c r="T1433" s="56">
        <f>Nachschleiftexte!AB1386</f>
        <v>0</v>
      </c>
    </row>
    <row r="1434" spans="3:20" s="6" customFormat="1" x14ac:dyDescent="0.25">
      <c r="C1434" s="82">
        <f>Nachschleiftexte!A1387</f>
        <v>0</v>
      </c>
      <c r="D1434" s="56" t="str">
        <f>IF(C1434=[1]Sheet1!A1378,"ok","falsch")</f>
        <v>ok</v>
      </c>
      <c r="E1434" s="57" t="e" cm="1">
        <f t="array" aca="1" ref="E1434" ca="1">INDIRECT(A1437&amp;B1437)</f>
        <v>#REF!</v>
      </c>
      <c r="F1434" s="56">
        <f>Nachschleiftexte!C1387</f>
        <v>0</v>
      </c>
      <c r="G1434" s="56">
        <f>Nachschleiftexte!D1387</f>
        <v>0</v>
      </c>
      <c r="H1434" s="56">
        <f>Nachschleiftexte!O1387</f>
        <v>0</v>
      </c>
      <c r="I1434" s="131">
        <f>Nachschleiftexte!G1387</f>
        <v>0</v>
      </c>
      <c r="J1434" s="56">
        <f>Nachschleiftexte!E1387</f>
        <v>0</v>
      </c>
      <c r="K1434" s="56">
        <f>Nachschleiftexte!J1387</f>
        <v>0</v>
      </c>
      <c r="L1434" s="56">
        <f>Nachschleiftexte!X1387</f>
        <v>0</v>
      </c>
      <c r="M1434" s="56">
        <f>Nachschleiftexte!Y1387</f>
        <v>0</v>
      </c>
      <c r="N1434" s="56">
        <f>Nachschleiftexte!K1387</f>
        <v>0</v>
      </c>
      <c r="O1434" s="56">
        <f>Nachschleiftexte!L1387</f>
        <v>0</v>
      </c>
      <c r="P1434" s="56">
        <f>Nachschleiftexte!F1387</f>
        <v>0</v>
      </c>
      <c r="Q1434" s="56">
        <f>Nachschleiftexte!AD1387</f>
        <v>0</v>
      </c>
      <c r="R1434" s="56">
        <f>Nachschleiftexte!R1387</f>
        <v>0</v>
      </c>
      <c r="S1434" s="56">
        <f>Nachschleiftexte!N1387</f>
        <v>0</v>
      </c>
      <c r="T1434" s="56">
        <f>Nachschleiftexte!AB1387</f>
        <v>0</v>
      </c>
    </row>
    <row r="1435" spans="3:20" x14ac:dyDescent="0.25">
      <c r="C1435" s="82">
        <f>Nachschleiftexte!A1388</f>
        <v>0</v>
      </c>
      <c r="D1435" s="56" t="str">
        <f>IF(C1435=[1]Sheet1!A1379,"ok","falsch")</f>
        <v>ok</v>
      </c>
      <c r="E1435" s="57" t="e" cm="1">
        <f t="array" aca="1" ref="E1435" ca="1">INDIRECT(A1438&amp;B1438)</f>
        <v>#REF!</v>
      </c>
      <c r="F1435" s="56">
        <f>Nachschleiftexte!C1388</f>
        <v>0</v>
      </c>
      <c r="G1435" s="56">
        <f>Nachschleiftexte!D1388</f>
        <v>0</v>
      </c>
      <c r="H1435" s="56">
        <f>Nachschleiftexte!O1388</f>
        <v>0</v>
      </c>
      <c r="I1435" s="131">
        <f>Nachschleiftexte!G1388</f>
        <v>0</v>
      </c>
      <c r="J1435" s="56">
        <f>Nachschleiftexte!E1388</f>
        <v>0</v>
      </c>
      <c r="K1435" s="56">
        <f>Nachschleiftexte!J1388</f>
        <v>0</v>
      </c>
      <c r="L1435" s="56">
        <f>Nachschleiftexte!X1388</f>
        <v>0</v>
      </c>
      <c r="M1435" s="56">
        <f>Nachschleiftexte!Y1388</f>
        <v>0</v>
      </c>
      <c r="N1435" s="56">
        <f>Nachschleiftexte!K1388</f>
        <v>0</v>
      </c>
      <c r="O1435" s="56">
        <f>Nachschleiftexte!L1388</f>
        <v>0</v>
      </c>
      <c r="P1435" s="56">
        <f>Nachschleiftexte!F1388</f>
        <v>0</v>
      </c>
      <c r="Q1435" s="56">
        <f>Nachschleiftexte!AD1388</f>
        <v>0</v>
      </c>
      <c r="R1435" s="56">
        <f>Nachschleiftexte!R1388</f>
        <v>0</v>
      </c>
      <c r="S1435" s="56">
        <f>Nachschleiftexte!N1388</f>
        <v>0</v>
      </c>
      <c r="T1435" s="56">
        <f>Nachschleiftexte!AB1388</f>
        <v>0</v>
      </c>
    </row>
    <row r="1436" spans="3:20" s="6" customFormat="1" x14ac:dyDescent="0.25">
      <c r="C1436" s="82">
        <f>Nachschleiftexte!A1389</f>
        <v>0</v>
      </c>
      <c r="D1436" s="56" t="str">
        <f>IF(C1436=[1]Sheet1!A1380,"ok","falsch")</f>
        <v>ok</v>
      </c>
      <c r="E1436" s="57" t="e" cm="1">
        <f t="array" aca="1" ref="E1436" ca="1">INDIRECT(A1439&amp;B1439)</f>
        <v>#REF!</v>
      </c>
      <c r="F1436" s="56">
        <f>Nachschleiftexte!C1389</f>
        <v>0</v>
      </c>
      <c r="G1436" s="56">
        <f>Nachschleiftexte!D1389</f>
        <v>0</v>
      </c>
      <c r="H1436" s="56">
        <f>Nachschleiftexte!O1389</f>
        <v>0</v>
      </c>
      <c r="I1436" s="131">
        <f>Nachschleiftexte!G1389</f>
        <v>0</v>
      </c>
      <c r="J1436" s="56">
        <f>Nachschleiftexte!E1389</f>
        <v>0</v>
      </c>
      <c r="K1436" s="56">
        <f>Nachschleiftexte!J1389</f>
        <v>0</v>
      </c>
      <c r="L1436" s="56">
        <f>Nachschleiftexte!X1389</f>
        <v>0</v>
      </c>
      <c r="M1436" s="56">
        <f>Nachschleiftexte!Y1389</f>
        <v>0</v>
      </c>
      <c r="N1436" s="56">
        <f>Nachschleiftexte!K1389</f>
        <v>0</v>
      </c>
      <c r="O1436" s="56">
        <f>Nachschleiftexte!L1389</f>
        <v>0</v>
      </c>
      <c r="P1436" s="56">
        <f>Nachschleiftexte!F1389</f>
        <v>0</v>
      </c>
      <c r="Q1436" s="56">
        <f>Nachschleiftexte!AD1389</f>
        <v>0</v>
      </c>
      <c r="R1436" s="56">
        <f>Nachschleiftexte!R1389</f>
        <v>0</v>
      </c>
      <c r="S1436" s="56">
        <f>Nachschleiftexte!N1389</f>
        <v>0</v>
      </c>
      <c r="T1436" s="56">
        <f>Nachschleiftexte!AB1389</f>
        <v>0</v>
      </c>
    </row>
    <row r="1437" spans="3:20" x14ac:dyDescent="0.25">
      <c r="C1437" s="82">
        <f>Nachschleiftexte!A1390</f>
        <v>0</v>
      </c>
      <c r="D1437" s="56" t="str">
        <f>IF(C1437=[1]Sheet1!A1381,"ok","falsch")</f>
        <v>ok</v>
      </c>
      <c r="E1437" s="57" t="e" cm="1">
        <f t="array" aca="1" ref="E1437" ca="1">INDIRECT(A1440&amp;B1440)</f>
        <v>#REF!</v>
      </c>
      <c r="F1437" s="56">
        <f>Nachschleiftexte!C1390</f>
        <v>0</v>
      </c>
      <c r="G1437" s="56">
        <f>Nachschleiftexte!D1390</f>
        <v>0</v>
      </c>
      <c r="H1437" s="56">
        <f>Nachschleiftexte!O1390</f>
        <v>0</v>
      </c>
      <c r="I1437" s="131">
        <f>Nachschleiftexte!G1390</f>
        <v>0</v>
      </c>
      <c r="J1437" s="56">
        <f>Nachschleiftexte!E1390</f>
        <v>0</v>
      </c>
      <c r="K1437" s="56">
        <f>Nachschleiftexte!J1390</f>
        <v>0</v>
      </c>
      <c r="L1437" s="56">
        <f>Nachschleiftexte!X1390</f>
        <v>0</v>
      </c>
      <c r="M1437" s="56">
        <f>Nachschleiftexte!Y1390</f>
        <v>0</v>
      </c>
      <c r="N1437" s="56">
        <f>Nachschleiftexte!K1390</f>
        <v>0</v>
      </c>
      <c r="O1437" s="56">
        <f>Nachschleiftexte!L1390</f>
        <v>0</v>
      </c>
      <c r="P1437" s="56">
        <f>Nachschleiftexte!F1390</f>
        <v>0</v>
      </c>
      <c r="Q1437" s="56">
        <f>Nachschleiftexte!AD1390</f>
        <v>0</v>
      </c>
      <c r="R1437" s="56">
        <f>Nachschleiftexte!R1390</f>
        <v>0</v>
      </c>
      <c r="S1437" s="56">
        <f>Nachschleiftexte!N1390</f>
        <v>0</v>
      </c>
      <c r="T1437" s="56">
        <f>Nachschleiftexte!AB1390</f>
        <v>0</v>
      </c>
    </row>
    <row r="1438" spans="3:20" s="6" customFormat="1" x14ac:dyDescent="0.25">
      <c r="C1438" s="82">
        <f>Nachschleiftexte!A1391</f>
        <v>0</v>
      </c>
      <c r="D1438" s="56" t="str">
        <f>IF(C1438=[1]Sheet1!A1382,"ok","falsch")</f>
        <v>ok</v>
      </c>
      <c r="E1438" s="57" t="e" cm="1">
        <f t="array" aca="1" ref="E1438" ca="1">INDIRECT(A1441&amp;B1441)</f>
        <v>#REF!</v>
      </c>
      <c r="F1438" s="56">
        <f>Nachschleiftexte!C1391</f>
        <v>0</v>
      </c>
      <c r="G1438" s="56">
        <f>Nachschleiftexte!D1391</f>
        <v>0</v>
      </c>
      <c r="H1438" s="56">
        <f>Nachschleiftexte!O1391</f>
        <v>0</v>
      </c>
      <c r="I1438" s="131">
        <f>Nachschleiftexte!G1391</f>
        <v>0</v>
      </c>
      <c r="J1438" s="56">
        <f>Nachschleiftexte!E1391</f>
        <v>0</v>
      </c>
      <c r="K1438" s="56">
        <f>Nachschleiftexte!J1391</f>
        <v>0</v>
      </c>
      <c r="L1438" s="56">
        <f>Nachschleiftexte!X1391</f>
        <v>0</v>
      </c>
      <c r="M1438" s="56">
        <f>Nachschleiftexte!Y1391</f>
        <v>0</v>
      </c>
      <c r="N1438" s="56">
        <f>Nachschleiftexte!K1391</f>
        <v>0</v>
      </c>
      <c r="O1438" s="56">
        <f>Nachschleiftexte!L1391</f>
        <v>0</v>
      </c>
      <c r="P1438" s="56">
        <f>Nachschleiftexte!F1391</f>
        <v>0</v>
      </c>
      <c r="Q1438" s="56">
        <f>Nachschleiftexte!AD1391</f>
        <v>0</v>
      </c>
      <c r="R1438" s="56">
        <f>Nachschleiftexte!R1391</f>
        <v>0</v>
      </c>
      <c r="S1438" s="56">
        <f>Nachschleiftexte!N1391</f>
        <v>0</v>
      </c>
      <c r="T1438" s="56">
        <f>Nachschleiftexte!AB1391</f>
        <v>0</v>
      </c>
    </row>
    <row r="1439" spans="3:20" x14ac:dyDescent="0.25">
      <c r="C1439" s="82">
        <f>Nachschleiftexte!A1392</f>
        <v>0</v>
      </c>
      <c r="D1439" s="56" t="str">
        <f>IF(C1439=[1]Sheet1!A1383,"ok","falsch")</f>
        <v>ok</v>
      </c>
      <c r="E1439" s="57" t="e" cm="1">
        <f t="array" aca="1" ref="E1439" ca="1">INDIRECT(A1442&amp;B1442)</f>
        <v>#REF!</v>
      </c>
      <c r="F1439" s="56">
        <f>Nachschleiftexte!C1392</f>
        <v>0</v>
      </c>
      <c r="G1439" s="56">
        <f>Nachschleiftexte!D1392</f>
        <v>0</v>
      </c>
      <c r="H1439" s="56">
        <f>Nachschleiftexte!O1392</f>
        <v>0</v>
      </c>
      <c r="I1439" s="131">
        <f>Nachschleiftexte!G1392</f>
        <v>0</v>
      </c>
      <c r="J1439" s="56">
        <f>Nachschleiftexte!E1392</f>
        <v>0</v>
      </c>
      <c r="K1439" s="56">
        <f>Nachschleiftexte!J1392</f>
        <v>0</v>
      </c>
      <c r="L1439" s="56">
        <f>Nachschleiftexte!X1392</f>
        <v>0</v>
      </c>
      <c r="M1439" s="56">
        <f>Nachschleiftexte!Y1392</f>
        <v>0</v>
      </c>
      <c r="N1439" s="56">
        <f>Nachschleiftexte!K1392</f>
        <v>0</v>
      </c>
      <c r="O1439" s="56">
        <f>Nachschleiftexte!L1392</f>
        <v>0</v>
      </c>
      <c r="P1439" s="56">
        <f>Nachschleiftexte!F1392</f>
        <v>0</v>
      </c>
      <c r="Q1439" s="56">
        <f>Nachschleiftexte!AD1392</f>
        <v>0</v>
      </c>
      <c r="R1439" s="56">
        <f>Nachschleiftexte!R1392</f>
        <v>0</v>
      </c>
      <c r="S1439" s="56">
        <f>Nachschleiftexte!N1392</f>
        <v>0</v>
      </c>
      <c r="T1439" s="56">
        <f>Nachschleiftexte!AB1392</f>
        <v>0</v>
      </c>
    </row>
    <row r="1440" spans="3:20" s="6" customFormat="1" x14ac:dyDescent="0.25">
      <c r="C1440" s="82">
        <f>Nachschleiftexte!A1393</f>
        <v>0</v>
      </c>
      <c r="D1440" s="56" t="str">
        <f>IF(C1440=[1]Sheet1!A1384,"ok","falsch")</f>
        <v>ok</v>
      </c>
      <c r="E1440" s="57" t="e" cm="1">
        <f t="array" aca="1" ref="E1440" ca="1">INDIRECT(A1443&amp;B1443)</f>
        <v>#REF!</v>
      </c>
      <c r="F1440" s="56">
        <f>Nachschleiftexte!C1393</f>
        <v>0</v>
      </c>
      <c r="G1440" s="56">
        <f>Nachschleiftexte!D1393</f>
        <v>0</v>
      </c>
      <c r="H1440" s="56">
        <f>Nachschleiftexte!O1393</f>
        <v>0</v>
      </c>
      <c r="I1440" s="131">
        <f>Nachschleiftexte!G1393</f>
        <v>0</v>
      </c>
      <c r="J1440" s="56">
        <f>Nachschleiftexte!E1393</f>
        <v>0</v>
      </c>
      <c r="K1440" s="56">
        <f>Nachschleiftexte!J1393</f>
        <v>0</v>
      </c>
      <c r="L1440" s="56">
        <f>Nachschleiftexte!X1393</f>
        <v>0</v>
      </c>
      <c r="M1440" s="56">
        <f>Nachschleiftexte!Y1393</f>
        <v>0</v>
      </c>
      <c r="N1440" s="56">
        <f>Nachschleiftexte!K1393</f>
        <v>0</v>
      </c>
      <c r="O1440" s="56">
        <f>Nachschleiftexte!L1393</f>
        <v>0</v>
      </c>
      <c r="P1440" s="56">
        <f>Nachschleiftexte!F1393</f>
        <v>0</v>
      </c>
      <c r="Q1440" s="56">
        <f>Nachschleiftexte!AD1393</f>
        <v>0</v>
      </c>
      <c r="R1440" s="56">
        <f>Nachschleiftexte!R1393</f>
        <v>0</v>
      </c>
      <c r="S1440" s="56">
        <f>Nachschleiftexte!N1393</f>
        <v>0</v>
      </c>
      <c r="T1440" s="56">
        <f>Nachschleiftexte!AB1393</f>
        <v>0</v>
      </c>
    </row>
    <row r="1441" spans="3:20" x14ac:dyDescent="0.25">
      <c r="C1441" s="82">
        <f>Nachschleiftexte!A1394</f>
        <v>0</v>
      </c>
      <c r="D1441" s="56" t="str">
        <f>IF(C1441=[1]Sheet1!A1385,"ok","falsch")</f>
        <v>ok</v>
      </c>
      <c r="E1441" s="57" t="e" cm="1">
        <f t="array" aca="1" ref="E1441" ca="1">INDIRECT(A1444&amp;B1444)</f>
        <v>#REF!</v>
      </c>
      <c r="F1441" s="56">
        <f>Nachschleiftexte!C1394</f>
        <v>0</v>
      </c>
      <c r="G1441" s="56">
        <f>Nachschleiftexte!D1394</f>
        <v>0</v>
      </c>
      <c r="H1441" s="56">
        <f>Nachschleiftexte!O1394</f>
        <v>0</v>
      </c>
      <c r="I1441" s="131">
        <f>Nachschleiftexte!G1394</f>
        <v>0</v>
      </c>
      <c r="J1441" s="56">
        <f>Nachschleiftexte!E1394</f>
        <v>0</v>
      </c>
      <c r="K1441" s="56">
        <f>Nachschleiftexte!J1394</f>
        <v>0</v>
      </c>
      <c r="L1441" s="56">
        <f>Nachschleiftexte!X1394</f>
        <v>0</v>
      </c>
      <c r="M1441" s="56">
        <f>Nachschleiftexte!Y1394</f>
        <v>0</v>
      </c>
      <c r="N1441" s="56">
        <f>Nachschleiftexte!K1394</f>
        <v>0</v>
      </c>
      <c r="O1441" s="56">
        <f>Nachschleiftexte!L1394</f>
        <v>0</v>
      </c>
      <c r="P1441" s="56">
        <f>Nachschleiftexte!F1394</f>
        <v>0</v>
      </c>
      <c r="Q1441" s="56">
        <f>Nachschleiftexte!AD1394</f>
        <v>0</v>
      </c>
      <c r="R1441" s="56">
        <f>Nachschleiftexte!R1394</f>
        <v>0</v>
      </c>
      <c r="S1441" s="56">
        <f>Nachschleiftexte!N1394</f>
        <v>0</v>
      </c>
      <c r="T1441" s="56">
        <f>Nachschleiftexte!AB1394</f>
        <v>0</v>
      </c>
    </row>
    <row r="1442" spans="3:20" s="6" customFormat="1" x14ac:dyDescent="0.25">
      <c r="C1442" s="82">
        <f>Nachschleiftexte!A1395</f>
        <v>0</v>
      </c>
      <c r="D1442" s="56" t="str">
        <f>IF(C1442=[1]Sheet1!A1386,"ok","falsch")</f>
        <v>ok</v>
      </c>
      <c r="E1442" s="57" t="e" cm="1">
        <f t="array" aca="1" ref="E1442" ca="1">INDIRECT(A1445&amp;B1445)</f>
        <v>#REF!</v>
      </c>
      <c r="F1442" s="56">
        <f>Nachschleiftexte!C1395</f>
        <v>0</v>
      </c>
      <c r="G1442" s="56">
        <f>Nachschleiftexte!D1395</f>
        <v>0</v>
      </c>
      <c r="H1442" s="56">
        <f>Nachschleiftexte!O1395</f>
        <v>0</v>
      </c>
      <c r="I1442" s="131">
        <f>Nachschleiftexte!G1395</f>
        <v>0</v>
      </c>
      <c r="J1442" s="56">
        <f>Nachschleiftexte!E1395</f>
        <v>0</v>
      </c>
      <c r="K1442" s="56">
        <f>Nachschleiftexte!J1395</f>
        <v>0</v>
      </c>
      <c r="L1442" s="56">
        <f>Nachschleiftexte!X1395</f>
        <v>0</v>
      </c>
      <c r="M1442" s="56">
        <f>Nachschleiftexte!Y1395</f>
        <v>0</v>
      </c>
      <c r="N1442" s="56">
        <f>Nachschleiftexte!K1395</f>
        <v>0</v>
      </c>
      <c r="O1442" s="56">
        <f>Nachschleiftexte!L1395</f>
        <v>0</v>
      </c>
      <c r="P1442" s="56">
        <f>Nachschleiftexte!F1395</f>
        <v>0</v>
      </c>
      <c r="Q1442" s="56">
        <f>Nachschleiftexte!AD1395</f>
        <v>0</v>
      </c>
      <c r="R1442" s="56">
        <f>Nachschleiftexte!R1395</f>
        <v>0</v>
      </c>
      <c r="S1442" s="56">
        <f>Nachschleiftexte!N1395</f>
        <v>0</v>
      </c>
      <c r="T1442" s="56">
        <f>Nachschleiftexte!AB1395</f>
        <v>0</v>
      </c>
    </row>
    <row r="1443" spans="3:20" x14ac:dyDescent="0.25">
      <c r="C1443" s="82">
        <f>Nachschleiftexte!A1396</f>
        <v>0</v>
      </c>
      <c r="D1443" s="56" t="str">
        <f>IF(C1443=[1]Sheet1!A1387,"ok","falsch")</f>
        <v>ok</v>
      </c>
      <c r="E1443" s="57" t="e" cm="1">
        <f t="array" aca="1" ref="E1443" ca="1">INDIRECT(A1446&amp;B1446)</f>
        <v>#REF!</v>
      </c>
      <c r="F1443" s="56">
        <f>Nachschleiftexte!C1396</f>
        <v>0</v>
      </c>
      <c r="G1443" s="56">
        <f>Nachschleiftexte!D1396</f>
        <v>0</v>
      </c>
      <c r="H1443" s="56">
        <f>Nachschleiftexte!O1396</f>
        <v>0</v>
      </c>
      <c r="I1443" s="131">
        <f>Nachschleiftexte!G1396</f>
        <v>0</v>
      </c>
      <c r="J1443" s="56">
        <f>Nachschleiftexte!E1396</f>
        <v>0</v>
      </c>
      <c r="K1443" s="56">
        <f>Nachschleiftexte!J1396</f>
        <v>0</v>
      </c>
      <c r="L1443" s="56">
        <f>Nachschleiftexte!X1396</f>
        <v>0</v>
      </c>
      <c r="M1443" s="56">
        <f>Nachschleiftexte!Y1396</f>
        <v>0</v>
      </c>
      <c r="N1443" s="56">
        <f>Nachschleiftexte!K1396</f>
        <v>0</v>
      </c>
      <c r="O1443" s="56">
        <f>Nachschleiftexte!L1396</f>
        <v>0</v>
      </c>
      <c r="P1443" s="56">
        <f>Nachschleiftexte!F1396</f>
        <v>0</v>
      </c>
      <c r="Q1443" s="56">
        <f>Nachschleiftexte!AD1396</f>
        <v>0</v>
      </c>
      <c r="R1443" s="56">
        <f>Nachschleiftexte!R1396</f>
        <v>0</v>
      </c>
      <c r="S1443" s="56">
        <f>Nachschleiftexte!N1396</f>
        <v>0</v>
      </c>
      <c r="T1443" s="56">
        <f>Nachschleiftexte!AB1396</f>
        <v>0</v>
      </c>
    </row>
    <row r="1444" spans="3:20" s="6" customFormat="1" x14ac:dyDescent="0.25">
      <c r="C1444" s="82">
        <f>Nachschleiftexte!A1397</f>
        <v>0</v>
      </c>
      <c r="D1444" s="56" t="str">
        <f>IF(C1444=[1]Sheet1!A1388,"ok","falsch")</f>
        <v>ok</v>
      </c>
      <c r="E1444" s="57" t="e" cm="1">
        <f t="array" aca="1" ref="E1444" ca="1">INDIRECT(A1447&amp;B1447)</f>
        <v>#REF!</v>
      </c>
      <c r="F1444" s="56">
        <f>Nachschleiftexte!C1397</f>
        <v>0</v>
      </c>
      <c r="G1444" s="56">
        <f>Nachschleiftexte!D1397</f>
        <v>0</v>
      </c>
      <c r="H1444" s="56">
        <f>Nachschleiftexte!O1397</f>
        <v>0</v>
      </c>
      <c r="I1444" s="131">
        <f>Nachschleiftexte!G1397</f>
        <v>0</v>
      </c>
      <c r="J1444" s="56">
        <f>Nachschleiftexte!E1397</f>
        <v>0</v>
      </c>
      <c r="K1444" s="56">
        <f>Nachschleiftexte!J1397</f>
        <v>0</v>
      </c>
      <c r="L1444" s="56">
        <f>Nachschleiftexte!X1397</f>
        <v>0</v>
      </c>
      <c r="M1444" s="56">
        <f>Nachschleiftexte!Y1397</f>
        <v>0</v>
      </c>
      <c r="N1444" s="56">
        <f>Nachschleiftexte!K1397</f>
        <v>0</v>
      </c>
      <c r="O1444" s="56">
        <f>Nachschleiftexte!L1397</f>
        <v>0</v>
      </c>
      <c r="P1444" s="56">
        <f>Nachschleiftexte!F1397</f>
        <v>0</v>
      </c>
      <c r="Q1444" s="56">
        <f>Nachschleiftexte!AD1397</f>
        <v>0</v>
      </c>
      <c r="R1444" s="56">
        <f>Nachschleiftexte!R1397</f>
        <v>0</v>
      </c>
      <c r="S1444" s="56">
        <f>Nachschleiftexte!N1397</f>
        <v>0</v>
      </c>
      <c r="T1444" s="56">
        <f>Nachschleiftexte!AB1397</f>
        <v>0</v>
      </c>
    </row>
    <row r="1445" spans="3:20" x14ac:dyDescent="0.25">
      <c r="C1445" s="82">
        <f>Nachschleiftexte!A1398</f>
        <v>0</v>
      </c>
      <c r="D1445" s="56" t="str">
        <f>IF(C1445=[1]Sheet1!A1389,"ok","falsch")</f>
        <v>ok</v>
      </c>
      <c r="E1445" s="57" t="e" cm="1">
        <f t="array" aca="1" ref="E1445" ca="1">INDIRECT(A1448&amp;B1448)</f>
        <v>#REF!</v>
      </c>
      <c r="F1445" s="56">
        <f>Nachschleiftexte!C1398</f>
        <v>0</v>
      </c>
      <c r="G1445" s="56">
        <f>Nachschleiftexte!D1398</f>
        <v>0</v>
      </c>
      <c r="H1445" s="56">
        <f>Nachschleiftexte!O1398</f>
        <v>0</v>
      </c>
      <c r="I1445" s="131">
        <f>Nachschleiftexte!G1398</f>
        <v>0</v>
      </c>
      <c r="J1445" s="56">
        <f>Nachschleiftexte!E1398</f>
        <v>0</v>
      </c>
      <c r="K1445" s="56">
        <f>Nachschleiftexte!J1398</f>
        <v>0</v>
      </c>
      <c r="L1445" s="56">
        <f>Nachschleiftexte!X1398</f>
        <v>0</v>
      </c>
      <c r="M1445" s="56">
        <f>Nachschleiftexte!Y1398</f>
        <v>0</v>
      </c>
      <c r="N1445" s="56">
        <f>Nachschleiftexte!K1398</f>
        <v>0</v>
      </c>
      <c r="O1445" s="56">
        <f>Nachschleiftexte!L1398</f>
        <v>0</v>
      </c>
      <c r="P1445" s="56">
        <f>Nachschleiftexte!F1398</f>
        <v>0</v>
      </c>
      <c r="Q1445" s="56">
        <f>Nachschleiftexte!AD1398</f>
        <v>0</v>
      </c>
      <c r="R1445" s="56">
        <f>Nachschleiftexte!R1398</f>
        <v>0</v>
      </c>
      <c r="S1445" s="56">
        <f>Nachschleiftexte!N1398</f>
        <v>0</v>
      </c>
      <c r="T1445" s="56">
        <f>Nachschleiftexte!AB1398</f>
        <v>0</v>
      </c>
    </row>
    <row r="1446" spans="3:20" s="6" customFormat="1" x14ac:dyDescent="0.25">
      <c r="C1446" s="82">
        <f>Nachschleiftexte!A1399</f>
        <v>0</v>
      </c>
      <c r="D1446" s="56" t="str">
        <f>IF(C1446=[1]Sheet1!A1390,"ok","falsch")</f>
        <v>ok</v>
      </c>
      <c r="E1446" s="57" t="e" cm="1">
        <f t="array" aca="1" ref="E1446" ca="1">INDIRECT(A1449&amp;B1449)</f>
        <v>#REF!</v>
      </c>
      <c r="F1446" s="56">
        <f>Nachschleiftexte!C1399</f>
        <v>0</v>
      </c>
      <c r="G1446" s="56">
        <f>Nachschleiftexte!D1399</f>
        <v>0</v>
      </c>
      <c r="H1446" s="56">
        <f>Nachschleiftexte!O1399</f>
        <v>0</v>
      </c>
      <c r="I1446" s="131">
        <f>Nachschleiftexte!G1399</f>
        <v>0</v>
      </c>
      <c r="J1446" s="56">
        <f>Nachschleiftexte!E1399</f>
        <v>0</v>
      </c>
      <c r="K1446" s="56">
        <f>Nachschleiftexte!J1399</f>
        <v>0</v>
      </c>
      <c r="L1446" s="56">
        <f>Nachschleiftexte!X1399</f>
        <v>0</v>
      </c>
      <c r="M1446" s="56">
        <f>Nachschleiftexte!Y1399</f>
        <v>0</v>
      </c>
      <c r="N1446" s="56">
        <f>Nachschleiftexte!K1399</f>
        <v>0</v>
      </c>
      <c r="O1446" s="56">
        <f>Nachschleiftexte!L1399</f>
        <v>0</v>
      </c>
      <c r="P1446" s="56">
        <f>Nachschleiftexte!F1399</f>
        <v>0</v>
      </c>
      <c r="Q1446" s="56">
        <f>Nachschleiftexte!AD1399</f>
        <v>0</v>
      </c>
      <c r="R1446" s="56">
        <f>Nachschleiftexte!R1399</f>
        <v>0</v>
      </c>
      <c r="S1446" s="56">
        <f>Nachschleiftexte!N1399</f>
        <v>0</v>
      </c>
      <c r="T1446" s="56">
        <f>Nachschleiftexte!AB1399</f>
        <v>0</v>
      </c>
    </row>
    <row r="1447" spans="3:20" x14ac:dyDescent="0.25">
      <c r="C1447" s="82">
        <f>Nachschleiftexte!A1400</f>
        <v>0</v>
      </c>
      <c r="D1447" s="56" t="str">
        <f>IF(C1447=[1]Sheet1!A1391,"ok","falsch")</f>
        <v>ok</v>
      </c>
      <c r="E1447" s="57" t="e" cm="1">
        <f t="array" aca="1" ref="E1447" ca="1">INDIRECT(A1450&amp;B1450)</f>
        <v>#REF!</v>
      </c>
      <c r="F1447" s="56">
        <f>Nachschleiftexte!C1400</f>
        <v>0</v>
      </c>
      <c r="G1447" s="56">
        <f>Nachschleiftexte!D1400</f>
        <v>0</v>
      </c>
      <c r="H1447" s="56">
        <f>Nachschleiftexte!O1400</f>
        <v>0</v>
      </c>
      <c r="I1447" s="131">
        <f>Nachschleiftexte!G1400</f>
        <v>0</v>
      </c>
      <c r="J1447" s="56">
        <f>Nachschleiftexte!E1400</f>
        <v>0</v>
      </c>
      <c r="K1447" s="56">
        <f>Nachschleiftexte!J1400</f>
        <v>0</v>
      </c>
      <c r="L1447" s="56">
        <f>Nachschleiftexte!X1400</f>
        <v>0</v>
      </c>
      <c r="M1447" s="56">
        <f>Nachschleiftexte!Y1400</f>
        <v>0</v>
      </c>
      <c r="N1447" s="56">
        <f>Nachschleiftexte!K1400</f>
        <v>0</v>
      </c>
      <c r="O1447" s="56">
        <f>Nachschleiftexte!L1400</f>
        <v>0</v>
      </c>
      <c r="P1447" s="56">
        <f>Nachschleiftexte!F1400</f>
        <v>0</v>
      </c>
      <c r="Q1447" s="56">
        <f>Nachschleiftexte!AD1400</f>
        <v>0</v>
      </c>
      <c r="R1447" s="56">
        <f>Nachschleiftexte!R1400</f>
        <v>0</v>
      </c>
      <c r="S1447" s="56">
        <f>Nachschleiftexte!N1400</f>
        <v>0</v>
      </c>
      <c r="T1447" s="56">
        <f>Nachschleiftexte!AB1400</f>
        <v>0</v>
      </c>
    </row>
    <row r="1448" spans="3:20" s="6" customFormat="1" x14ac:dyDescent="0.25">
      <c r="C1448" s="82">
        <f>Nachschleiftexte!A1401</f>
        <v>0</v>
      </c>
      <c r="D1448" s="56" t="str">
        <f>IF(C1448=[1]Sheet1!A1392,"ok","falsch")</f>
        <v>ok</v>
      </c>
      <c r="E1448" s="57" t="e" cm="1">
        <f t="array" aca="1" ref="E1448" ca="1">INDIRECT(A1451&amp;B1451)</f>
        <v>#REF!</v>
      </c>
      <c r="F1448" s="56">
        <f>Nachschleiftexte!C1401</f>
        <v>0</v>
      </c>
      <c r="G1448" s="56">
        <f>Nachschleiftexte!D1401</f>
        <v>0</v>
      </c>
      <c r="H1448" s="56">
        <f>Nachschleiftexte!O1401</f>
        <v>0</v>
      </c>
      <c r="I1448" s="131">
        <f>Nachschleiftexte!G1401</f>
        <v>0</v>
      </c>
      <c r="J1448" s="56">
        <f>Nachschleiftexte!E1401</f>
        <v>0</v>
      </c>
      <c r="K1448" s="56">
        <f>Nachschleiftexte!J1401</f>
        <v>0</v>
      </c>
      <c r="L1448" s="56">
        <f>Nachschleiftexte!X1401</f>
        <v>0</v>
      </c>
      <c r="M1448" s="56">
        <f>Nachschleiftexte!Y1401</f>
        <v>0</v>
      </c>
      <c r="N1448" s="56">
        <f>Nachschleiftexte!K1401</f>
        <v>0</v>
      </c>
      <c r="O1448" s="56">
        <f>Nachschleiftexte!L1401</f>
        <v>0</v>
      </c>
      <c r="P1448" s="56">
        <f>Nachschleiftexte!F1401</f>
        <v>0</v>
      </c>
      <c r="Q1448" s="56">
        <f>Nachschleiftexte!AD1401</f>
        <v>0</v>
      </c>
      <c r="R1448" s="56">
        <f>Nachschleiftexte!R1401</f>
        <v>0</v>
      </c>
      <c r="S1448" s="56">
        <f>Nachschleiftexte!N1401</f>
        <v>0</v>
      </c>
      <c r="T1448" s="56">
        <f>Nachschleiftexte!AB1401</f>
        <v>0</v>
      </c>
    </row>
    <row r="1449" spans="3:20" x14ac:dyDescent="0.25">
      <c r="C1449" s="82">
        <f>Nachschleiftexte!A1402</f>
        <v>0</v>
      </c>
      <c r="D1449" s="56" t="str">
        <f>IF(C1449=[1]Sheet1!A1393,"ok","falsch")</f>
        <v>ok</v>
      </c>
      <c r="E1449" s="57" t="e" cm="1">
        <f t="array" aca="1" ref="E1449" ca="1">INDIRECT(A1452&amp;B1452)</f>
        <v>#REF!</v>
      </c>
      <c r="F1449" s="56">
        <f>Nachschleiftexte!C1402</f>
        <v>0</v>
      </c>
      <c r="G1449" s="56">
        <f>Nachschleiftexte!D1402</f>
        <v>0</v>
      </c>
      <c r="H1449" s="56">
        <f>Nachschleiftexte!O1402</f>
        <v>0</v>
      </c>
      <c r="I1449" s="131">
        <f>Nachschleiftexte!G1402</f>
        <v>0</v>
      </c>
      <c r="J1449" s="56">
        <f>Nachschleiftexte!E1402</f>
        <v>0</v>
      </c>
      <c r="K1449" s="56">
        <f>Nachschleiftexte!J1402</f>
        <v>0</v>
      </c>
      <c r="L1449" s="56">
        <f>Nachschleiftexte!X1402</f>
        <v>0</v>
      </c>
      <c r="M1449" s="56">
        <f>Nachschleiftexte!Y1402</f>
        <v>0</v>
      </c>
      <c r="N1449" s="56">
        <f>Nachschleiftexte!K1402</f>
        <v>0</v>
      </c>
      <c r="O1449" s="56">
        <f>Nachschleiftexte!L1402</f>
        <v>0</v>
      </c>
      <c r="P1449" s="56">
        <f>Nachschleiftexte!F1402</f>
        <v>0</v>
      </c>
      <c r="Q1449" s="56">
        <f>Nachschleiftexte!AD1402</f>
        <v>0</v>
      </c>
      <c r="R1449" s="56">
        <f>Nachschleiftexte!R1402</f>
        <v>0</v>
      </c>
      <c r="S1449" s="56">
        <f>Nachschleiftexte!N1402</f>
        <v>0</v>
      </c>
      <c r="T1449" s="56">
        <f>Nachschleiftexte!AB1402</f>
        <v>0</v>
      </c>
    </row>
    <row r="1450" spans="3:20" s="6" customFormat="1" x14ac:dyDescent="0.25">
      <c r="C1450" s="82">
        <f>Nachschleiftexte!A1403</f>
        <v>0</v>
      </c>
      <c r="D1450" s="56" t="str">
        <f>IF(C1450=[1]Sheet1!A1394,"ok","falsch")</f>
        <v>ok</v>
      </c>
      <c r="E1450" s="57" t="e" cm="1">
        <f t="array" aca="1" ref="E1450" ca="1">INDIRECT(A1453&amp;B1453)</f>
        <v>#REF!</v>
      </c>
      <c r="F1450" s="56">
        <f>Nachschleiftexte!C1403</f>
        <v>0</v>
      </c>
      <c r="G1450" s="56">
        <f>Nachschleiftexte!D1403</f>
        <v>0</v>
      </c>
      <c r="H1450" s="56">
        <f>Nachschleiftexte!O1403</f>
        <v>0</v>
      </c>
      <c r="I1450" s="131">
        <f>Nachschleiftexte!G1403</f>
        <v>0</v>
      </c>
      <c r="J1450" s="56">
        <f>Nachschleiftexte!E1403</f>
        <v>0</v>
      </c>
      <c r="K1450" s="56">
        <f>Nachschleiftexte!J1403</f>
        <v>0</v>
      </c>
      <c r="L1450" s="56">
        <f>Nachschleiftexte!X1403</f>
        <v>0</v>
      </c>
      <c r="M1450" s="56">
        <f>Nachschleiftexte!Y1403</f>
        <v>0</v>
      </c>
      <c r="N1450" s="56">
        <f>Nachschleiftexte!K1403</f>
        <v>0</v>
      </c>
      <c r="O1450" s="56">
        <f>Nachschleiftexte!L1403</f>
        <v>0</v>
      </c>
      <c r="P1450" s="56">
        <f>Nachschleiftexte!F1403</f>
        <v>0</v>
      </c>
      <c r="Q1450" s="56">
        <f>Nachschleiftexte!AD1403</f>
        <v>0</v>
      </c>
      <c r="R1450" s="56">
        <f>Nachschleiftexte!R1403</f>
        <v>0</v>
      </c>
      <c r="S1450" s="56">
        <f>Nachschleiftexte!N1403</f>
        <v>0</v>
      </c>
      <c r="T1450" s="56">
        <f>Nachschleiftexte!AB1403</f>
        <v>0</v>
      </c>
    </row>
    <row r="1451" spans="3:20" x14ac:dyDescent="0.25">
      <c r="C1451" s="82">
        <f>Nachschleiftexte!A1404</f>
        <v>0</v>
      </c>
      <c r="D1451" s="56" t="str">
        <f>IF(C1451=[1]Sheet1!A1395,"ok","falsch")</f>
        <v>ok</v>
      </c>
      <c r="E1451" s="57" t="e" cm="1">
        <f t="array" aca="1" ref="E1451" ca="1">INDIRECT(A1454&amp;B1454)</f>
        <v>#REF!</v>
      </c>
      <c r="F1451" s="56">
        <f>Nachschleiftexte!C1404</f>
        <v>0</v>
      </c>
      <c r="G1451" s="56">
        <f>Nachschleiftexte!D1404</f>
        <v>0</v>
      </c>
      <c r="H1451" s="56">
        <f>Nachschleiftexte!O1404</f>
        <v>0</v>
      </c>
      <c r="I1451" s="131">
        <f>Nachschleiftexte!G1404</f>
        <v>0</v>
      </c>
      <c r="J1451" s="56">
        <f>Nachschleiftexte!E1404</f>
        <v>0</v>
      </c>
      <c r="K1451" s="56">
        <f>Nachschleiftexte!J1404</f>
        <v>0</v>
      </c>
      <c r="L1451" s="56">
        <f>Nachschleiftexte!X1404</f>
        <v>0</v>
      </c>
      <c r="M1451" s="56">
        <f>Nachschleiftexte!Y1404</f>
        <v>0</v>
      </c>
      <c r="N1451" s="56">
        <f>Nachschleiftexte!K1404</f>
        <v>0</v>
      </c>
      <c r="O1451" s="56">
        <f>Nachschleiftexte!L1404</f>
        <v>0</v>
      </c>
      <c r="P1451" s="56">
        <f>Nachschleiftexte!F1404</f>
        <v>0</v>
      </c>
      <c r="Q1451" s="56">
        <f>Nachschleiftexte!AD1404</f>
        <v>0</v>
      </c>
      <c r="R1451" s="56">
        <f>Nachschleiftexte!R1404</f>
        <v>0</v>
      </c>
      <c r="S1451" s="56">
        <f>Nachschleiftexte!N1404</f>
        <v>0</v>
      </c>
      <c r="T1451" s="56">
        <f>Nachschleiftexte!AB1404</f>
        <v>0</v>
      </c>
    </row>
    <row r="1452" spans="3:20" s="6" customFormat="1" x14ac:dyDescent="0.25">
      <c r="C1452" s="82">
        <f>Nachschleiftexte!A1405</f>
        <v>0</v>
      </c>
      <c r="D1452" s="56" t="str">
        <f>IF(C1452=[1]Sheet1!A1396,"ok","falsch")</f>
        <v>ok</v>
      </c>
      <c r="E1452" s="57" t="e" cm="1">
        <f t="array" aca="1" ref="E1452" ca="1">INDIRECT(A1455&amp;B1455)</f>
        <v>#REF!</v>
      </c>
      <c r="F1452" s="56">
        <f>Nachschleiftexte!C1405</f>
        <v>0</v>
      </c>
      <c r="G1452" s="56">
        <f>Nachschleiftexte!D1405</f>
        <v>0</v>
      </c>
      <c r="H1452" s="56">
        <f>Nachschleiftexte!O1405</f>
        <v>0</v>
      </c>
      <c r="I1452" s="131">
        <f>Nachschleiftexte!G1405</f>
        <v>0</v>
      </c>
      <c r="J1452" s="56">
        <f>Nachschleiftexte!E1405</f>
        <v>0</v>
      </c>
      <c r="K1452" s="56">
        <f>Nachschleiftexte!J1405</f>
        <v>0</v>
      </c>
      <c r="L1452" s="56">
        <f>Nachschleiftexte!X1405</f>
        <v>0</v>
      </c>
      <c r="M1452" s="56">
        <f>Nachschleiftexte!Y1405</f>
        <v>0</v>
      </c>
      <c r="N1452" s="56">
        <f>Nachschleiftexte!K1405</f>
        <v>0</v>
      </c>
      <c r="O1452" s="56">
        <f>Nachschleiftexte!L1405</f>
        <v>0</v>
      </c>
      <c r="P1452" s="56">
        <f>Nachschleiftexte!F1405</f>
        <v>0</v>
      </c>
      <c r="Q1452" s="56">
        <f>Nachschleiftexte!AD1405</f>
        <v>0</v>
      </c>
      <c r="R1452" s="56">
        <f>Nachschleiftexte!R1405</f>
        <v>0</v>
      </c>
      <c r="S1452" s="56">
        <f>Nachschleiftexte!N1405</f>
        <v>0</v>
      </c>
      <c r="T1452" s="56">
        <f>Nachschleiftexte!AB1405</f>
        <v>0</v>
      </c>
    </row>
    <row r="1453" spans="3:20" x14ac:dyDescent="0.25">
      <c r="C1453" s="82">
        <f>Nachschleiftexte!A1406</f>
        <v>0</v>
      </c>
      <c r="D1453" s="56" t="str">
        <f>IF(C1453=[1]Sheet1!A1397,"ok","falsch")</f>
        <v>ok</v>
      </c>
      <c r="E1453" s="57" t="e" cm="1">
        <f t="array" aca="1" ref="E1453" ca="1">INDIRECT(A1456&amp;B1456)</f>
        <v>#REF!</v>
      </c>
      <c r="F1453" s="56">
        <f>Nachschleiftexte!C1406</f>
        <v>0</v>
      </c>
      <c r="G1453" s="56">
        <f>Nachschleiftexte!D1406</f>
        <v>0</v>
      </c>
      <c r="H1453" s="56">
        <f>Nachschleiftexte!O1406</f>
        <v>0</v>
      </c>
      <c r="I1453" s="131">
        <f>Nachschleiftexte!G1406</f>
        <v>0</v>
      </c>
      <c r="J1453" s="56">
        <f>Nachschleiftexte!E1406</f>
        <v>0</v>
      </c>
      <c r="K1453" s="56">
        <f>Nachschleiftexte!J1406</f>
        <v>0</v>
      </c>
      <c r="L1453" s="56">
        <f>Nachschleiftexte!X1406</f>
        <v>0</v>
      </c>
      <c r="M1453" s="56">
        <f>Nachschleiftexte!Y1406</f>
        <v>0</v>
      </c>
      <c r="N1453" s="56">
        <f>Nachschleiftexte!K1406</f>
        <v>0</v>
      </c>
      <c r="O1453" s="56">
        <f>Nachschleiftexte!L1406</f>
        <v>0</v>
      </c>
      <c r="P1453" s="56">
        <f>Nachschleiftexte!F1406</f>
        <v>0</v>
      </c>
      <c r="Q1453" s="56">
        <f>Nachschleiftexte!AD1406</f>
        <v>0</v>
      </c>
      <c r="R1453" s="56">
        <f>Nachschleiftexte!R1406</f>
        <v>0</v>
      </c>
      <c r="S1453" s="56">
        <f>Nachschleiftexte!N1406</f>
        <v>0</v>
      </c>
      <c r="T1453" s="56">
        <f>Nachschleiftexte!AB1406</f>
        <v>0</v>
      </c>
    </row>
    <row r="1454" spans="3:20" s="6" customFormat="1" x14ac:dyDescent="0.25">
      <c r="C1454" s="82">
        <f>Nachschleiftexte!A1407</f>
        <v>0</v>
      </c>
      <c r="D1454" s="56" t="str">
        <f>IF(C1454=[1]Sheet1!A1398,"ok","falsch")</f>
        <v>ok</v>
      </c>
      <c r="E1454" s="57" t="e" cm="1">
        <f t="array" aca="1" ref="E1454" ca="1">INDIRECT(A1457&amp;B1457)</f>
        <v>#REF!</v>
      </c>
      <c r="F1454" s="56">
        <f>Nachschleiftexte!C1407</f>
        <v>0</v>
      </c>
      <c r="G1454" s="56">
        <f>Nachschleiftexte!D1407</f>
        <v>0</v>
      </c>
      <c r="H1454" s="56">
        <f>Nachschleiftexte!O1407</f>
        <v>0</v>
      </c>
      <c r="I1454" s="131">
        <f>Nachschleiftexte!G1407</f>
        <v>0</v>
      </c>
      <c r="J1454" s="56">
        <f>Nachschleiftexte!E1407</f>
        <v>0</v>
      </c>
      <c r="K1454" s="56">
        <f>Nachschleiftexte!J1407</f>
        <v>0</v>
      </c>
      <c r="L1454" s="56">
        <f>Nachschleiftexte!X1407</f>
        <v>0</v>
      </c>
      <c r="M1454" s="56">
        <f>Nachschleiftexte!Y1407</f>
        <v>0</v>
      </c>
      <c r="N1454" s="56">
        <f>Nachschleiftexte!K1407</f>
        <v>0</v>
      </c>
      <c r="O1454" s="56">
        <f>Nachschleiftexte!L1407</f>
        <v>0</v>
      </c>
      <c r="P1454" s="56">
        <f>Nachschleiftexte!F1407</f>
        <v>0</v>
      </c>
      <c r="Q1454" s="56">
        <f>Nachschleiftexte!AD1407</f>
        <v>0</v>
      </c>
      <c r="R1454" s="56">
        <f>Nachschleiftexte!R1407</f>
        <v>0</v>
      </c>
      <c r="S1454" s="56">
        <f>Nachschleiftexte!N1407</f>
        <v>0</v>
      </c>
      <c r="T1454" s="56">
        <f>Nachschleiftexte!AB1407</f>
        <v>0</v>
      </c>
    </row>
    <row r="1455" spans="3:20" x14ac:dyDescent="0.25">
      <c r="C1455" s="82">
        <f>Nachschleiftexte!A1408</f>
        <v>0</v>
      </c>
      <c r="D1455" s="56" t="str">
        <f>IF(C1455=[1]Sheet1!A1399,"ok","falsch")</f>
        <v>ok</v>
      </c>
      <c r="E1455" s="57" t="e" cm="1">
        <f t="array" aca="1" ref="E1455" ca="1">INDIRECT(A1458&amp;B1458)</f>
        <v>#REF!</v>
      </c>
      <c r="F1455" s="56">
        <f>Nachschleiftexte!C1408</f>
        <v>0</v>
      </c>
      <c r="G1455" s="56">
        <f>Nachschleiftexte!D1408</f>
        <v>0</v>
      </c>
      <c r="H1455" s="56">
        <f>Nachschleiftexte!O1408</f>
        <v>0</v>
      </c>
      <c r="I1455" s="131">
        <f>Nachschleiftexte!G1408</f>
        <v>0</v>
      </c>
      <c r="J1455" s="56">
        <f>Nachschleiftexte!E1408</f>
        <v>0</v>
      </c>
      <c r="K1455" s="56">
        <f>Nachschleiftexte!J1408</f>
        <v>0</v>
      </c>
      <c r="L1455" s="56">
        <f>Nachschleiftexte!X1408</f>
        <v>0</v>
      </c>
      <c r="M1455" s="56">
        <f>Nachschleiftexte!Y1408</f>
        <v>0</v>
      </c>
      <c r="N1455" s="56">
        <f>Nachschleiftexte!K1408</f>
        <v>0</v>
      </c>
      <c r="O1455" s="56">
        <f>Nachschleiftexte!L1408</f>
        <v>0</v>
      </c>
      <c r="P1455" s="56">
        <f>Nachschleiftexte!F1408</f>
        <v>0</v>
      </c>
      <c r="Q1455" s="56">
        <f>Nachschleiftexte!AD1408</f>
        <v>0</v>
      </c>
      <c r="R1455" s="56">
        <f>Nachschleiftexte!R1408</f>
        <v>0</v>
      </c>
      <c r="S1455" s="56">
        <f>Nachschleiftexte!N1408</f>
        <v>0</v>
      </c>
      <c r="T1455" s="56">
        <f>Nachschleiftexte!AB1408</f>
        <v>0</v>
      </c>
    </row>
    <row r="1456" spans="3:20" s="6" customFormat="1" x14ac:dyDescent="0.25">
      <c r="C1456" s="82">
        <f>Nachschleiftexte!A1409</f>
        <v>0</v>
      </c>
      <c r="D1456" s="56" t="str">
        <f>IF(C1456=[1]Sheet1!A1400,"ok","falsch")</f>
        <v>ok</v>
      </c>
      <c r="E1456" s="57" t="e" cm="1">
        <f t="array" aca="1" ref="E1456" ca="1">INDIRECT(A1459&amp;B1459)</f>
        <v>#REF!</v>
      </c>
      <c r="F1456" s="56">
        <f>Nachschleiftexte!C1409</f>
        <v>0</v>
      </c>
      <c r="G1456" s="56">
        <f>Nachschleiftexte!D1409</f>
        <v>0</v>
      </c>
      <c r="H1456" s="56">
        <f>Nachschleiftexte!O1409</f>
        <v>0</v>
      </c>
      <c r="I1456" s="131">
        <f>Nachschleiftexte!G1409</f>
        <v>0</v>
      </c>
      <c r="J1456" s="56">
        <f>Nachschleiftexte!E1409</f>
        <v>0</v>
      </c>
      <c r="K1456" s="56">
        <f>Nachschleiftexte!J1409</f>
        <v>0</v>
      </c>
      <c r="L1456" s="56">
        <f>Nachschleiftexte!X1409</f>
        <v>0</v>
      </c>
      <c r="M1456" s="56">
        <f>Nachschleiftexte!Y1409</f>
        <v>0</v>
      </c>
      <c r="N1456" s="56">
        <f>Nachschleiftexte!K1409</f>
        <v>0</v>
      </c>
      <c r="O1456" s="56">
        <f>Nachschleiftexte!L1409</f>
        <v>0</v>
      </c>
      <c r="P1456" s="56">
        <f>Nachschleiftexte!F1409</f>
        <v>0</v>
      </c>
      <c r="Q1456" s="56">
        <f>Nachschleiftexte!AD1409</f>
        <v>0</v>
      </c>
      <c r="R1456" s="56">
        <f>Nachschleiftexte!R1409</f>
        <v>0</v>
      </c>
      <c r="S1456" s="56">
        <f>Nachschleiftexte!N1409</f>
        <v>0</v>
      </c>
      <c r="T1456" s="56">
        <f>Nachschleiftexte!AB1409</f>
        <v>0</v>
      </c>
    </row>
    <row r="1457" spans="3:20" x14ac:dyDescent="0.25">
      <c r="C1457" s="82">
        <f>Nachschleiftexte!A1410</f>
        <v>0</v>
      </c>
      <c r="D1457" s="56" t="str">
        <f>IF(C1457=[1]Sheet1!A1401,"ok","falsch")</f>
        <v>ok</v>
      </c>
      <c r="E1457" s="57" t="e" cm="1">
        <f t="array" aca="1" ref="E1457" ca="1">INDIRECT(A1460&amp;B1460)</f>
        <v>#REF!</v>
      </c>
      <c r="F1457" s="56">
        <f>Nachschleiftexte!C1410</f>
        <v>0</v>
      </c>
      <c r="G1457" s="56">
        <f>Nachschleiftexte!D1410</f>
        <v>0</v>
      </c>
      <c r="H1457" s="56">
        <f>Nachschleiftexte!O1410</f>
        <v>0</v>
      </c>
      <c r="I1457" s="131">
        <f>Nachschleiftexte!G1410</f>
        <v>0</v>
      </c>
      <c r="J1457" s="56">
        <f>Nachschleiftexte!E1410</f>
        <v>0</v>
      </c>
      <c r="K1457" s="56">
        <f>Nachschleiftexte!J1410</f>
        <v>0</v>
      </c>
      <c r="L1457" s="56">
        <f>Nachschleiftexte!X1410</f>
        <v>0</v>
      </c>
      <c r="M1457" s="56">
        <f>Nachschleiftexte!Y1410</f>
        <v>0</v>
      </c>
      <c r="N1457" s="56">
        <f>Nachschleiftexte!K1410</f>
        <v>0</v>
      </c>
      <c r="O1457" s="56">
        <f>Nachschleiftexte!L1410</f>
        <v>0</v>
      </c>
      <c r="P1457" s="56">
        <f>Nachschleiftexte!F1410</f>
        <v>0</v>
      </c>
      <c r="Q1457" s="56">
        <f>Nachschleiftexte!AD1410</f>
        <v>0</v>
      </c>
      <c r="R1457" s="56">
        <f>Nachschleiftexte!R1410</f>
        <v>0</v>
      </c>
      <c r="S1457" s="56">
        <f>Nachschleiftexte!N1410</f>
        <v>0</v>
      </c>
      <c r="T1457" s="56">
        <f>Nachschleiftexte!AB1410</f>
        <v>0</v>
      </c>
    </row>
    <row r="1458" spans="3:20" s="6" customFormat="1" x14ac:dyDescent="0.25">
      <c r="C1458" s="82">
        <f>Nachschleiftexte!A1411</f>
        <v>0</v>
      </c>
      <c r="D1458" s="56" t="str">
        <f>IF(C1458=[1]Sheet1!A1402,"ok","falsch")</f>
        <v>ok</v>
      </c>
      <c r="E1458" s="57" t="e" cm="1">
        <f t="array" aca="1" ref="E1458" ca="1">INDIRECT(A1461&amp;B1461)</f>
        <v>#REF!</v>
      </c>
      <c r="F1458" s="56">
        <f>Nachschleiftexte!C1411</f>
        <v>0</v>
      </c>
      <c r="G1458" s="56">
        <f>Nachschleiftexte!D1411</f>
        <v>0</v>
      </c>
      <c r="H1458" s="56">
        <f>Nachschleiftexte!O1411</f>
        <v>0</v>
      </c>
      <c r="I1458" s="131">
        <f>Nachschleiftexte!G1411</f>
        <v>0</v>
      </c>
      <c r="J1458" s="56">
        <f>Nachschleiftexte!E1411</f>
        <v>0</v>
      </c>
      <c r="K1458" s="56">
        <f>Nachschleiftexte!J1411</f>
        <v>0</v>
      </c>
      <c r="L1458" s="56">
        <f>Nachschleiftexte!X1411</f>
        <v>0</v>
      </c>
      <c r="M1458" s="56">
        <f>Nachschleiftexte!Y1411</f>
        <v>0</v>
      </c>
      <c r="N1458" s="56">
        <f>Nachschleiftexte!K1411</f>
        <v>0</v>
      </c>
      <c r="O1458" s="56">
        <f>Nachschleiftexte!L1411</f>
        <v>0</v>
      </c>
      <c r="P1458" s="56">
        <f>Nachschleiftexte!F1411</f>
        <v>0</v>
      </c>
      <c r="Q1458" s="56">
        <f>Nachschleiftexte!AD1411</f>
        <v>0</v>
      </c>
      <c r="R1458" s="56">
        <f>Nachschleiftexte!R1411</f>
        <v>0</v>
      </c>
      <c r="S1458" s="56">
        <f>Nachschleiftexte!N1411</f>
        <v>0</v>
      </c>
      <c r="T1458" s="56">
        <f>Nachschleiftexte!AB1411</f>
        <v>0</v>
      </c>
    </row>
    <row r="1459" spans="3:20" x14ac:dyDescent="0.25">
      <c r="C1459" s="82">
        <f>Nachschleiftexte!A1412</f>
        <v>0</v>
      </c>
      <c r="D1459" s="56" t="str">
        <f>IF(C1459=[1]Sheet1!A1403,"ok","falsch")</f>
        <v>ok</v>
      </c>
      <c r="E1459" s="57" t="e" cm="1">
        <f t="array" aca="1" ref="E1459" ca="1">INDIRECT(A1462&amp;B1462)</f>
        <v>#REF!</v>
      </c>
      <c r="F1459" s="56">
        <f>Nachschleiftexte!C1412</f>
        <v>0</v>
      </c>
      <c r="G1459" s="56">
        <f>Nachschleiftexte!D1412</f>
        <v>0</v>
      </c>
      <c r="H1459" s="56">
        <f>Nachschleiftexte!O1412</f>
        <v>0</v>
      </c>
      <c r="I1459" s="131">
        <f>Nachschleiftexte!G1412</f>
        <v>0</v>
      </c>
      <c r="J1459" s="56">
        <f>Nachschleiftexte!E1412</f>
        <v>0</v>
      </c>
      <c r="K1459" s="56">
        <f>Nachschleiftexte!J1412</f>
        <v>0</v>
      </c>
      <c r="L1459" s="56">
        <f>Nachschleiftexte!X1412</f>
        <v>0</v>
      </c>
      <c r="M1459" s="56">
        <f>Nachschleiftexte!Y1412</f>
        <v>0</v>
      </c>
      <c r="N1459" s="56">
        <f>Nachschleiftexte!K1412</f>
        <v>0</v>
      </c>
      <c r="O1459" s="56">
        <f>Nachschleiftexte!L1412</f>
        <v>0</v>
      </c>
      <c r="P1459" s="56">
        <f>Nachschleiftexte!F1412</f>
        <v>0</v>
      </c>
      <c r="Q1459" s="56">
        <f>Nachschleiftexte!AD1412</f>
        <v>0</v>
      </c>
      <c r="R1459" s="56">
        <f>Nachschleiftexte!R1412</f>
        <v>0</v>
      </c>
      <c r="S1459" s="56">
        <f>Nachschleiftexte!N1412</f>
        <v>0</v>
      </c>
      <c r="T1459" s="56">
        <f>Nachschleiftexte!AB1412</f>
        <v>0</v>
      </c>
    </row>
    <row r="1460" spans="3:20" s="6" customFormat="1" x14ac:dyDescent="0.25">
      <c r="C1460" s="82">
        <f>Nachschleiftexte!A1413</f>
        <v>0</v>
      </c>
      <c r="D1460" s="56" t="str">
        <f>IF(C1460=[1]Sheet1!A1404,"ok","falsch")</f>
        <v>ok</v>
      </c>
      <c r="E1460" s="57" t="e" cm="1">
        <f t="array" aca="1" ref="E1460" ca="1">INDIRECT(A1463&amp;B1463)</f>
        <v>#REF!</v>
      </c>
      <c r="F1460" s="56">
        <f>Nachschleiftexte!C1413</f>
        <v>0</v>
      </c>
      <c r="G1460" s="56">
        <f>Nachschleiftexte!D1413</f>
        <v>0</v>
      </c>
      <c r="H1460" s="56">
        <f>Nachschleiftexte!O1413</f>
        <v>0</v>
      </c>
      <c r="I1460" s="131">
        <f>Nachschleiftexte!G1413</f>
        <v>0</v>
      </c>
      <c r="J1460" s="56">
        <f>Nachschleiftexte!E1413</f>
        <v>0</v>
      </c>
      <c r="K1460" s="56">
        <f>Nachschleiftexte!J1413</f>
        <v>0</v>
      </c>
      <c r="L1460" s="56">
        <f>Nachschleiftexte!X1413</f>
        <v>0</v>
      </c>
      <c r="M1460" s="56">
        <f>Nachschleiftexte!Y1413</f>
        <v>0</v>
      </c>
      <c r="N1460" s="56">
        <f>Nachschleiftexte!K1413</f>
        <v>0</v>
      </c>
      <c r="O1460" s="56">
        <f>Nachschleiftexte!L1413</f>
        <v>0</v>
      </c>
      <c r="P1460" s="56">
        <f>Nachschleiftexte!F1413</f>
        <v>0</v>
      </c>
      <c r="Q1460" s="56">
        <f>Nachschleiftexte!AD1413</f>
        <v>0</v>
      </c>
      <c r="R1460" s="56">
        <f>Nachschleiftexte!R1413</f>
        <v>0</v>
      </c>
      <c r="S1460" s="56">
        <f>Nachschleiftexte!N1413</f>
        <v>0</v>
      </c>
      <c r="T1460" s="56">
        <f>Nachschleiftexte!AB1413</f>
        <v>0</v>
      </c>
    </row>
    <row r="1461" spans="3:20" x14ac:dyDescent="0.25">
      <c r="C1461" s="82">
        <f>Nachschleiftexte!A1414</f>
        <v>0</v>
      </c>
      <c r="D1461" s="56" t="str">
        <f>IF(C1461=[1]Sheet1!A1405,"ok","falsch")</f>
        <v>ok</v>
      </c>
      <c r="E1461" s="57" t="e" cm="1">
        <f t="array" aca="1" ref="E1461" ca="1">INDIRECT(A1464&amp;B1464)</f>
        <v>#REF!</v>
      </c>
      <c r="F1461" s="56">
        <f>Nachschleiftexte!C1414</f>
        <v>0</v>
      </c>
      <c r="G1461" s="56">
        <f>Nachschleiftexte!D1414</f>
        <v>0</v>
      </c>
      <c r="H1461" s="56">
        <f>Nachschleiftexte!O1414</f>
        <v>0</v>
      </c>
      <c r="I1461" s="131">
        <f>Nachschleiftexte!G1414</f>
        <v>0</v>
      </c>
      <c r="J1461" s="56">
        <f>Nachschleiftexte!E1414</f>
        <v>0</v>
      </c>
      <c r="K1461" s="56">
        <f>Nachschleiftexte!J1414</f>
        <v>0</v>
      </c>
      <c r="L1461" s="56">
        <f>Nachschleiftexte!X1414</f>
        <v>0</v>
      </c>
      <c r="M1461" s="56">
        <f>Nachschleiftexte!Y1414</f>
        <v>0</v>
      </c>
      <c r="N1461" s="56">
        <f>Nachschleiftexte!K1414</f>
        <v>0</v>
      </c>
      <c r="O1461" s="56">
        <f>Nachschleiftexte!L1414</f>
        <v>0</v>
      </c>
      <c r="P1461" s="56">
        <f>Nachschleiftexte!F1414</f>
        <v>0</v>
      </c>
      <c r="Q1461" s="56">
        <f>Nachschleiftexte!AD1414</f>
        <v>0</v>
      </c>
      <c r="R1461" s="56">
        <f>Nachschleiftexte!R1414</f>
        <v>0</v>
      </c>
      <c r="S1461" s="56">
        <f>Nachschleiftexte!N1414</f>
        <v>0</v>
      </c>
      <c r="T1461" s="56">
        <f>Nachschleiftexte!AB1414</f>
        <v>0</v>
      </c>
    </row>
    <row r="1462" spans="3:20" s="6" customFormat="1" x14ac:dyDescent="0.25">
      <c r="C1462" s="82">
        <f>Nachschleiftexte!A1415</f>
        <v>0</v>
      </c>
      <c r="D1462" s="56" t="str">
        <f>IF(C1462=[1]Sheet1!A1406,"ok","falsch")</f>
        <v>ok</v>
      </c>
      <c r="E1462" s="57" t="e" cm="1">
        <f t="array" aca="1" ref="E1462" ca="1">INDIRECT(A1465&amp;B1465)</f>
        <v>#REF!</v>
      </c>
      <c r="F1462" s="56">
        <f>Nachschleiftexte!C1415</f>
        <v>0</v>
      </c>
      <c r="G1462" s="56">
        <f>Nachschleiftexte!D1415</f>
        <v>0</v>
      </c>
      <c r="H1462" s="56">
        <f>Nachschleiftexte!O1415</f>
        <v>0</v>
      </c>
      <c r="I1462" s="131">
        <f>Nachschleiftexte!G1415</f>
        <v>0</v>
      </c>
      <c r="J1462" s="56">
        <f>Nachschleiftexte!E1415</f>
        <v>0</v>
      </c>
      <c r="K1462" s="56">
        <f>Nachschleiftexte!J1415</f>
        <v>0</v>
      </c>
      <c r="L1462" s="56">
        <f>Nachschleiftexte!X1415</f>
        <v>0</v>
      </c>
      <c r="M1462" s="56">
        <f>Nachschleiftexte!Y1415</f>
        <v>0</v>
      </c>
      <c r="N1462" s="56">
        <f>Nachschleiftexte!K1415</f>
        <v>0</v>
      </c>
      <c r="O1462" s="56">
        <f>Nachschleiftexte!L1415</f>
        <v>0</v>
      </c>
      <c r="P1462" s="56">
        <f>Nachschleiftexte!F1415</f>
        <v>0</v>
      </c>
      <c r="Q1462" s="56">
        <f>Nachschleiftexte!AD1415</f>
        <v>0</v>
      </c>
      <c r="R1462" s="56">
        <f>Nachschleiftexte!R1415</f>
        <v>0</v>
      </c>
      <c r="S1462" s="56">
        <f>Nachschleiftexte!N1415</f>
        <v>0</v>
      </c>
      <c r="T1462" s="56">
        <f>Nachschleiftexte!AB1415</f>
        <v>0</v>
      </c>
    </row>
    <row r="1463" spans="3:20" x14ac:dyDescent="0.25">
      <c r="C1463" s="82">
        <f>Nachschleiftexte!A1416</f>
        <v>0</v>
      </c>
      <c r="D1463" s="56" t="str">
        <f>IF(C1463=[1]Sheet1!A1407,"ok","falsch")</f>
        <v>ok</v>
      </c>
      <c r="E1463" s="57" t="e" cm="1">
        <f t="array" aca="1" ref="E1463" ca="1">INDIRECT(A1466&amp;B1466)</f>
        <v>#REF!</v>
      </c>
      <c r="F1463" s="56">
        <f>Nachschleiftexte!C1416</f>
        <v>0</v>
      </c>
      <c r="G1463" s="56">
        <f>Nachschleiftexte!D1416</f>
        <v>0</v>
      </c>
      <c r="H1463" s="56">
        <f>Nachschleiftexte!O1416</f>
        <v>0</v>
      </c>
      <c r="I1463" s="131">
        <f>Nachschleiftexte!G1416</f>
        <v>0</v>
      </c>
      <c r="J1463" s="56">
        <f>Nachschleiftexte!E1416</f>
        <v>0</v>
      </c>
      <c r="K1463" s="56">
        <f>Nachschleiftexte!J1416</f>
        <v>0</v>
      </c>
      <c r="L1463" s="56">
        <f>Nachschleiftexte!X1416</f>
        <v>0</v>
      </c>
      <c r="M1463" s="56">
        <f>Nachschleiftexte!Y1416</f>
        <v>0</v>
      </c>
      <c r="N1463" s="56">
        <f>Nachschleiftexte!K1416</f>
        <v>0</v>
      </c>
      <c r="O1463" s="56">
        <f>Nachschleiftexte!L1416</f>
        <v>0</v>
      </c>
      <c r="P1463" s="56">
        <f>Nachschleiftexte!F1416</f>
        <v>0</v>
      </c>
      <c r="Q1463" s="56">
        <f>Nachschleiftexte!AD1416</f>
        <v>0</v>
      </c>
      <c r="R1463" s="56">
        <f>Nachschleiftexte!R1416</f>
        <v>0</v>
      </c>
      <c r="S1463" s="56">
        <f>Nachschleiftexte!N1416</f>
        <v>0</v>
      </c>
      <c r="T1463" s="56">
        <f>Nachschleiftexte!AB1416</f>
        <v>0</v>
      </c>
    </row>
    <row r="1464" spans="3:20" s="6" customFormat="1" x14ac:dyDescent="0.25">
      <c r="C1464" s="82">
        <f>Nachschleiftexte!A1417</f>
        <v>0</v>
      </c>
      <c r="D1464" s="56" t="str">
        <f>IF(C1464=[1]Sheet1!A1408,"ok","falsch")</f>
        <v>ok</v>
      </c>
      <c r="E1464" s="57" t="e" cm="1">
        <f t="array" aca="1" ref="E1464" ca="1">INDIRECT(A1467&amp;B1467)</f>
        <v>#REF!</v>
      </c>
      <c r="F1464" s="56">
        <f>Nachschleiftexte!C1417</f>
        <v>0</v>
      </c>
      <c r="G1464" s="56">
        <f>Nachschleiftexte!D1417</f>
        <v>0</v>
      </c>
      <c r="H1464" s="56">
        <f>Nachschleiftexte!O1417</f>
        <v>0</v>
      </c>
      <c r="I1464" s="131">
        <f>Nachschleiftexte!G1417</f>
        <v>0</v>
      </c>
      <c r="J1464" s="56">
        <f>Nachschleiftexte!E1417</f>
        <v>0</v>
      </c>
      <c r="K1464" s="56">
        <f>Nachschleiftexte!J1417</f>
        <v>0</v>
      </c>
      <c r="L1464" s="56">
        <f>Nachschleiftexte!X1417</f>
        <v>0</v>
      </c>
      <c r="M1464" s="56">
        <f>Nachschleiftexte!Y1417</f>
        <v>0</v>
      </c>
      <c r="N1464" s="56">
        <f>Nachschleiftexte!K1417</f>
        <v>0</v>
      </c>
      <c r="O1464" s="56">
        <f>Nachschleiftexte!L1417</f>
        <v>0</v>
      </c>
      <c r="P1464" s="56">
        <f>Nachschleiftexte!F1417</f>
        <v>0</v>
      </c>
      <c r="Q1464" s="56">
        <f>Nachschleiftexte!AD1417</f>
        <v>0</v>
      </c>
      <c r="R1464" s="56">
        <f>Nachschleiftexte!R1417</f>
        <v>0</v>
      </c>
      <c r="S1464" s="56">
        <f>Nachschleiftexte!N1417</f>
        <v>0</v>
      </c>
      <c r="T1464" s="56">
        <f>Nachschleiftexte!AB1417</f>
        <v>0</v>
      </c>
    </row>
    <row r="1465" spans="3:20" x14ac:dyDescent="0.25">
      <c r="C1465" s="82">
        <f>Nachschleiftexte!A1418</f>
        <v>0</v>
      </c>
      <c r="D1465" s="56" t="str">
        <f>IF(C1465=[1]Sheet1!A1409,"ok","falsch")</f>
        <v>ok</v>
      </c>
      <c r="E1465" s="57" t="e" cm="1">
        <f t="array" aca="1" ref="E1465" ca="1">INDIRECT(A1468&amp;B1468)</f>
        <v>#REF!</v>
      </c>
      <c r="F1465" s="56">
        <f>Nachschleiftexte!C1418</f>
        <v>0</v>
      </c>
      <c r="G1465" s="56">
        <f>Nachschleiftexte!D1418</f>
        <v>0</v>
      </c>
      <c r="H1465" s="56">
        <f>Nachschleiftexte!O1418</f>
        <v>0</v>
      </c>
      <c r="I1465" s="131">
        <f>Nachschleiftexte!G1418</f>
        <v>0</v>
      </c>
      <c r="J1465" s="56">
        <f>Nachschleiftexte!E1418</f>
        <v>0</v>
      </c>
      <c r="K1465" s="56">
        <f>Nachschleiftexte!J1418</f>
        <v>0</v>
      </c>
      <c r="L1465" s="56">
        <f>Nachschleiftexte!X1418</f>
        <v>0</v>
      </c>
      <c r="M1465" s="56">
        <f>Nachschleiftexte!Y1418</f>
        <v>0</v>
      </c>
      <c r="N1465" s="56">
        <f>Nachschleiftexte!K1418</f>
        <v>0</v>
      </c>
      <c r="O1465" s="56">
        <f>Nachschleiftexte!L1418</f>
        <v>0</v>
      </c>
      <c r="P1465" s="56">
        <f>Nachschleiftexte!F1418</f>
        <v>0</v>
      </c>
      <c r="Q1465" s="56">
        <f>Nachschleiftexte!AD1418</f>
        <v>0</v>
      </c>
      <c r="R1465" s="56">
        <f>Nachschleiftexte!R1418</f>
        <v>0</v>
      </c>
      <c r="S1465" s="56">
        <f>Nachschleiftexte!N1418</f>
        <v>0</v>
      </c>
      <c r="T1465" s="56">
        <f>Nachschleiftexte!AB1418</f>
        <v>0</v>
      </c>
    </row>
    <row r="1466" spans="3:20" s="6" customFormat="1" x14ac:dyDescent="0.25">
      <c r="C1466" s="82">
        <f>Nachschleiftexte!A1419</f>
        <v>0</v>
      </c>
      <c r="D1466" s="56" t="str">
        <f>IF(C1466=[1]Sheet1!A1410,"ok","falsch")</f>
        <v>ok</v>
      </c>
      <c r="E1466" s="57" t="e" cm="1">
        <f t="array" aca="1" ref="E1466" ca="1">INDIRECT(A1469&amp;B1469)</f>
        <v>#REF!</v>
      </c>
      <c r="F1466" s="56">
        <f>Nachschleiftexte!C1419</f>
        <v>0</v>
      </c>
      <c r="G1466" s="56">
        <f>Nachschleiftexte!D1419</f>
        <v>0</v>
      </c>
      <c r="H1466" s="56">
        <f>Nachschleiftexte!O1419</f>
        <v>0</v>
      </c>
      <c r="I1466" s="131">
        <f>Nachschleiftexte!G1419</f>
        <v>0</v>
      </c>
      <c r="J1466" s="56">
        <f>Nachschleiftexte!E1419</f>
        <v>0</v>
      </c>
      <c r="K1466" s="56">
        <f>Nachschleiftexte!J1419</f>
        <v>0</v>
      </c>
      <c r="L1466" s="56">
        <f>Nachschleiftexte!X1419</f>
        <v>0</v>
      </c>
      <c r="M1466" s="56">
        <f>Nachschleiftexte!Y1419</f>
        <v>0</v>
      </c>
      <c r="N1466" s="56">
        <f>Nachschleiftexte!K1419</f>
        <v>0</v>
      </c>
      <c r="O1466" s="56">
        <f>Nachschleiftexte!L1419</f>
        <v>0</v>
      </c>
      <c r="P1466" s="56">
        <f>Nachschleiftexte!F1419</f>
        <v>0</v>
      </c>
      <c r="Q1466" s="56">
        <f>Nachschleiftexte!AD1419</f>
        <v>0</v>
      </c>
      <c r="R1466" s="56">
        <f>Nachschleiftexte!R1419</f>
        <v>0</v>
      </c>
      <c r="S1466" s="56">
        <f>Nachschleiftexte!N1419</f>
        <v>0</v>
      </c>
      <c r="T1466" s="56">
        <f>Nachschleiftexte!AB1419</f>
        <v>0</v>
      </c>
    </row>
    <row r="1467" spans="3:20" x14ac:dyDescent="0.25">
      <c r="C1467" s="82">
        <f>Nachschleiftexte!A1420</f>
        <v>0</v>
      </c>
      <c r="D1467" s="56" t="str">
        <f>IF(C1467=[1]Sheet1!A1411,"ok","falsch")</f>
        <v>ok</v>
      </c>
      <c r="E1467" s="57" t="e" cm="1">
        <f t="array" aca="1" ref="E1467" ca="1">INDIRECT(A1470&amp;B1470)</f>
        <v>#REF!</v>
      </c>
      <c r="F1467" s="56">
        <f>Nachschleiftexte!C1420</f>
        <v>0</v>
      </c>
      <c r="G1467" s="56">
        <f>Nachschleiftexte!D1420</f>
        <v>0</v>
      </c>
      <c r="H1467" s="56">
        <f>Nachschleiftexte!O1420</f>
        <v>0</v>
      </c>
      <c r="I1467" s="131">
        <f>Nachschleiftexte!G1420</f>
        <v>0</v>
      </c>
      <c r="J1467" s="56">
        <f>Nachschleiftexte!E1420</f>
        <v>0</v>
      </c>
      <c r="K1467" s="56">
        <f>Nachschleiftexte!J1420</f>
        <v>0</v>
      </c>
      <c r="L1467" s="56">
        <f>Nachschleiftexte!X1420</f>
        <v>0</v>
      </c>
      <c r="M1467" s="56">
        <f>Nachschleiftexte!Y1420</f>
        <v>0</v>
      </c>
      <c r="N1467" s="56">
        <f>Nachschleiftexte!K1420</f>
        <v>0</v>
      </c>
      <c r="O1467" s="56">
        <f>Nachschleiftexte!L1420</f>
        <v>0</v>
      </c>
      <c r="P1467" s="56">
        <f>Nachschleiftexte!F1420</f>
        <v>0</v>
      </c>
      <c r="Q1467" s="56">
        <f>Nachschleiftexte!AD1420</f>
        <v>0</v>
      </c>
      <c r="R1467" s="56">
        <f>Nachschleiftexte!R1420</f>
        <v>0</v>
      </c>
      <c r="S1467" s="56">
        <f>Nachschleiftexte!N1420</f>
        <v>0</v>
      </c>
      <c r="T1467" s="56">
        <f>Nachschleiftexte!AB1420</f>
        <v>0</v>
      </c>
    </row>
    <row r="1468" spans="3:20" s="6" customFormat="1" x14ac:dyDescent="0.25">
      <c r="C1468" s="82">
        <f>Nachschleiftexte!A1421</f>
        <v>0</v>
      </c>
      <c r="D1468" s="56" t="str">
        <f>IF(C1468=[1]Sheet1!A1412,"ok","falsch")</f>
        <v>ok</v>
      </c>
      <c r="E1468" s="57" t="e" cm="1">
        <f t="array" aca="1" ref="E1468" ca="1">INDIRECT(A1471&amp;B1471)</f>
        <v>#REF!</v>
      </c>
      <c r="F1468" s="56">
        <f>Nachschleiftexte!C1421</f>
        <v>0</v>
      </c>
      <c r="G1468" s="56">
        <f>Nachschleiftexte!D1421</f>
        <v>0</v>
      </c>
      <c r="H1468" s="56">
        <f>Nachschleiftexte!O1421</f>
        <v>0</v>
      </c>
      <c r="I1468" s="131">
        <f>Nachschleiftexte!G1421</f>
        <v>0</v>
      </c>
      <c r="J1468" s="56">
        <f>Nachschleiftexte!E1421</f>
        <v>0</v>
      </c>
      <c r="K1468" s="56">
        <f>Nachschleiftexte!J1421</f>
        <v>0</v>
      </c>
      <c r="L1468" s="56">
        <f>Nachschleiftexte!X1421</f>
        <v>0</v>
      </c>
      <c r="M1468" s="56">
        <f>Nachschleiftexte!Y1421</f>
        <v>0</v>
      </c>
      <c r="N1468" s="56">
        <f>Nachschleiftexte!K1421</f>
        <v>0</v>
      </c>
      <c r="O1468" s="56">
        <f>Nachschleiftexte!L1421</f>
        <v>0</v>
      </c>
      <c r="P1468" s="56">
        <f>Nachschleiftexte!F1421</f>
        <v>0</v>
      </c>
      <c r="Q1468" s="56">
        <f>Nachschleiftexte!AD1421</f>
        <v>0</v>
      </c>
      <c r="R1468" s="56">
        <f>Nachschleiftexte!R1421</f>
        <v>0</v>
      </c>
      <c r="S1468" s="56">
        <f>Nachschleiftexte!N1421</f>
        <v>0</v>
      </c>
      <c r="T1468" s="56">
        <f>Nachschleiftexte!AB1421</f>
        <v>0</v>
      </c>
    </row>
    <row r="1469" spans="3:20" x14ac:dyDescent="0.25">
      <c r="C1469" s="82">
        <f>Nachschleiftexte!A1422</f>
        <v>0</v>
      </c>
      <c r="D1469" s="56" t="str">
        <f>IF(C1469=[1]Sheet1!A1413,"ok","falsch")</f>
        <v>ok</v>
      </c>
      <c r="E1469" s="57" t="e" cm="1">
        <f t="array" aca="1" ref="E1469" ca="1">INDIRECT(A1472&amp;B1472)</f>
        <v>#REF!</v>
      </c>
      <c r="F1469" s="56">
        <f>Nachschleiftexte!C1422</f>
        <v>0</v>
      </c>
      <c r="G1469" s="56">
        <f>Nachschleiftexte!D1422</f>
        <v>0</v>
      </c>
      <c r="H1469" s="56">
        <f>Nachschleiftexte!O1422</f>
        <v>0</v>
      </c>
      <c r="I1469" s="131">
        <f>Nachschleiftexte!G1422</f>
        <v>0</v>
      </c>
      <c r="J1469" s="56">
        <f>Nachschleiftexte!E1422</f>
        <v>0</v>
      </c>
      <c r="K1469" s="56">
        <f>Nachschleiftexte!J1422</f>
        <v>0</v>
      </c>
      <c r="L1469" s="56">
        <f>Nachschleiftexte!X1422</f>
        <v>0</v>
      </c>
      <c r="M1469" s="56">
        <f>Nachschleiftexte!Y1422</f>
        <v>0</v>
      </c>
      <c r="N1469" s="56">
        <f>Nachschleiftexte!K1422</f>
        <v>0</v>
      </c>
      <c r="O1469" s="56">
        <f>Nachschleiftexte!L1422</f>
        <v>0</v>
      </c>
      <c r="P1469" s="56">
        <f>Nachschleiftexte!F1422</f>
        <v>0</v>
      </c>
      <c r="Q1469" s="56">
        <f>Nachschleiftexte!AD1422</f>
        <v>0</v>
      </c>
      <c r="R1469" s="56">
        <f>Nachschleiftexte!R1422</f>
        <v>0</v>
      </c>
      <c r="S1469" s="56">
        <f>Nachschleiftexte!N1422</f>
        <v>0</v>
      </c>
      <c r="T1469" s="56">
        <f>Nachschleiftexte!AB1422</f>
        <v>0</v>
      </c>
    </row>
    <row r="1470" spans="3:20" s="6" customFormat="1" x14ac:dyDescent="0.25">
      <c r="C1470" s="82">
        <f>Nachschleiftexte!A1423</f>
        <v>0</v>
      </c>
      <c r="D1470" s="56" t="str">
        <f>IF(C1470=[1]Sheet1!A1414,"ok","falsch")</f>
        <v>ok</v>
      </c>
      <c r="E1470" s="57" t="e" cm="1">
        <f t="array" aca="1" ref="E1470" ca="1">INDIRECT(A1473&amp;B1473)</f>
        <v>#REF!</v>
      </c>
      <c r="F1470" s="56">
        <f>Nachschleiftexte!C1423</f>
        <v>0</v>
      </c>
      <c r="G1470" s="56">
        <f>Nachschleiftexte!D1423</f>
        <v>0</v>
      </c>
      <c r="H1470" s="56">
        <f>Nachschleiftexte!O1423</f>
        <v>0</v>
      </c>
      <c r="I1470" s="131">
        <f>Nachschleiftexte!G1423</f>
        <v>0</v>
      </c>
      <c r="J1470" s="56">
        <f>Nachschleiftexte!E1423</f>
        <v>0</v>
      </c>
      <c r="K1470" s="56">
        <f>Nachschleiftexte!J1423</f>
        <v>0</v>
      </c>
      <c r="L1470" s="56">
        <f>Nachschleiftexte!X1423</f>
        <v>0</v>
      </c>
      <c r="M1470" s="56">
        <f>Nachschleiftexte!Y1423</f>
        <v>0</v>
      </c>
      <c r="N1470" s="56">
        <f>Nachschleiftexte!K1423</f>
        <v>0</v>
      </c>
      <c r="O1470" s="56">
        <f>Nachschleiftexte!L1423</f>
        <v>0</v>
      </c>
      <c r="P1470" s="56">
        <f>Nachschleiftexte!F1423</f>
        <v>0</v>
      </c>
      <c r="Q1470" s="56">
        <f>Nachschleiftexte!AD1423</f>
        <v>0</v>
      </c>
      <c r="R1470" s="56">
        <f>Nachschleiftexte!R1423</f>
        <v>0</v>
      </c>
      <c r="S1470" s="56">
        <f>Nachschleiftexte!N1423</f>
        <v>0</v>
      </c>
      <c r="T1470" s="56">
        <f>Nachschleiftexte!AB1423</f>
        <v>0</v>
      </c>
    </row>
    <row r="1471" spans="3:20" x14ac:dyDescent="0.25">
      <c r="C1471" s="82">
        <f>Nachschleiftexte!A1424</f>
        <v>0</v>
      </c>
      <c r="D1471" s="56" t="str">
        <f>IF(C1471=[1]Sheet1!A1415,"ok","falsch")</f>
        <v>ok</v>
      </c>
      <c r="E1471" s="57" t="e" cm="1">
        <f t="array" aca="1" ref="E1471" ca="1">INDIRECT(A1474&amp;B1474)</f>
        <v>#REF!</v>
      </c>
      <c r="F1471" s="56">
        <f>Nachschleiftexte!C1424</f>
        <v>0</v>
      </c>
      <c r="G1471" s="56">
        <f>Nachschleiftexte!D1424</f>
        <v>0</v>
      </c>
      <c r="H1471" s="56">
        <f>Nachschleiftexte!O1424</f>
        <v>0</v>
      </c>
      <c r="I1471" s="131">
        <f>Nachschleiftexte!G1424</f>
        <v>0</v>
      </c>
      <c r="J1471" s="56">
        <f>Nachschleiftexte!E1424</f>
        <v>0</v>
      </c>
      <c r="K1471" s="56">
        <f>Nachschleiftexte!J1424</f>
        <v>0</v>
      </c>
      <c r="L1471" s="56">
        <f>Nachschleiftexte!X1424</f>
        <v>0</v>
      </c>
      <c r="M1471" s="56">
        <f>Nachschleiftexte!Y1424</f>
        <v>0</v>
      </c>
      <c r="N1471" s="56">
        <f>Nachschleiftexte!K1424</f>
        <v>0</v>
      </c>
      <c r="O1471" s="56">
        <f>Nachschleiftexte!L1424</f>
        <v>0</v>
      </c>
      <c r="P1471" s="56">
        <f>Nachschleiftexte!F1424</f>
        <v>0</v>
      </c>
      <c r="Q1471" s="56">
        <f>Nachschleiftexte!AD1424</f>
        <v>0</v>
      </c>
      <c r="R1471" s="56">
        <f>Nachschleiftexte!R1424</f>
        <v>0</v>
      </c>
      <c r="S1471" s="56">
        <f>Nachschleiftexte!N1424</f>
        <v>0</v>
      </c>
      <c r="T1471" s="56">
        <f>Nachschleiftexte!AB1424</f>
        <v>0</v>
      </c>
    </row>
    <row r="1472" spans="3:20" s="6" customFormat="1" x14ac:dyDescent="0.25">
      <c r="C1472" s="82">
        <f>Nachschleiftexte!A1425</f>
        <v>0</v>
      </c>
      <c r="D1472" s="56" t="str">
        <f>IF(C1472=[1]Sheet1!A1416,"ok","falsch")</f>
        <v>ok</v>
      </c>
      <c r="E1472" s="57" t="e" cm="1">
        <f t="array" aca="1" ref="E1472" ca="1">INDIRECT(A1475&amp;B1475)</f>
        <v>#REF!</v>
      </c>
      <c r="F1472" s="56">
        <f>Nachschleiftexte!C1425</f>
        <v>0</v>
      </c>
      <c r="G1472" s="56">
        <f>Nachschleiftexte!D1425</f>
        <v>0</v>
      </c>
      <c r="H1472" s="56">
        <f>Nachschleiftexte!O1425</f>
        <v>0</v>
      </c>
      <c r="I1472" s="131">
        <f>Nachschleiftexte!G1425</f>
        <v>0</v>
      </c>
      <c r="J1472" s="56">
        <f>Nachschleiftexte!E1425</f>
        <v>0</v>
      </c>
      <c r="K1472" s="56">
        <f>Nachschleiftexte!J1425</f>
        <v>0</v>
      </c>
      <c r="L1472" s="56">
        <f>Nachschleiftexte!X1425</f>
        <v>0</v>
      </c>
      <c r="M1472" s="56">
        <f>Nachschleiftexte!Y1425</f>
        <v>0</v>
      </c>
      <c r="N1472" s="56">
        <f>Nachschleiftexte!K1425</f>
        <v>0</v>
      </c>
      <c r="O1472" s="56">
        <f>Nachschleiftexte!L1425</f>
        <v>0</v>
      </c>
      <c r="P1472" s="56">
        <f>Nachschleiftexte!F1425</f>
        <v>0</v>
      </c>
      <c r="Q1472" s="56">
        <f>Nachschleiftexte!AD1425</f>
        <v>0</v>
      </c>
      <c r="R1472" s="56">
        <f>Nachschleiftexte!R1425</f>
        <v>0</v>
      </c>
      <c r="S1472" s="56">
        <f>Nachschleiftexte!N1425</f>
        <v>0</v>
      </c>
      <c r="T1472" s="56">
        <f>Nachschleiftexte!AB1425</f>
        <v>0</v>
      </c>
    </row>
    <row r="1473" spans="3:20" x14ac:dyDescent="0.25">
      <c r="C1473" s="82">
        <f>Nachschleiftexte!A1426</f>
        <v>0</v>
      </c>
      <c r="D1473" s="56" t="str">
        <f>IF(C1473=[1]Sheet1!A1417,"ok","falsch")</f>
        <v>ok</v>
      </c>
      <c r="E1473" s="57" t="e" cm="1">
        <f t="array" aca="1" ref="E1473" ca="1">INDIRECT(A1476&amp;B1476)</f>
        <v>#REF!</v>
      </c>
      <c r="F1473" s="56">
        <f>Nachschleiftexte!C1426</f>
        <v>0</v>
      </c>
      <c r="G1473" s="56">
        <f>Nachschleiftexte!D1426</f>
        <v>0</v>
      </c>
      <c r="H1473" s="56">
        <f>Nachschleiftexte!O1426</f>
        <v>0</v>
      </c>
      <c r="I1473" s="131">
        <f>Nachschleiftexte!G1426</f>
        <v>0</v>
      </c>
      <c r="J1473" s="56">
        <f>Nachschleiftexte!E1426</f>
        <v>0</v>
      </c>
      <c r="K1473" s="56">
        <f>Nachschleiftexte!J1426</f>
        <v>0</v>
      </c>
      <c r="L1473" s="56">
        <f>Nachschleiftexte!X1426</f>
        <v>0</v>
      </c>
      <c r="M1473" s="56">
        <f>Nachschleiftexte!Y1426</f>
        <v>0</v>
      </c>
      <c r="N1473" s="56">
        <f>Nachschleiftexte!K1426</f>
        <v>0</v>
      </c>
      <c r="O1473" s="56">
        <f>Nachschleiftexte!L1426</f>
        <v>0</v>
      </c>
      <c r="P1473" s="56">
        <f>Nachschleiftexte!F1426</f>
        <v>0</v>
      </c>
      <c r="Q1473" s="56">
        <f>Nachschleiftexte!AD1426</f>
        <v>0</v>
      </c>
      <c r="R1473" s="56">
        <f>Nachschleiftexte!R1426</f>
        <v>0</v>
      </c>
      <c r="S1473" s="56">
        <f>Nachschleiftexte!N1426</f>
        <v>0</v>
      </c>
      <c r="T1473" s="56">
        <f>Nachschleiftexte!AB1426</f>
        <v>0</v>
      </c>
    </row>
    <row r="1474" spans="3:20" s="6" customFormat="1" x14ac:dyDescent="0.25">
      <c r="C1474" s="82">
        <f>Nachschleiftexte!A1427</f>
        <v>0</v>
      </c>
      <c r="D1474" s="56" t="str">
        <f>IF(C1474=[1]Sheet1!A1418,"ok","falsch")</f>
        <v>ok</v>
      </c>
      <c r="E1474" s="57" t="e" cm="1">
        <f t="array" aca="1" ref="E1474" ca="1">INDIRECT(A1477&amp;B1477)</f>
        <v>#REF!</v>
      </c>
      <c r="F1474" s="56">
        <f>Nachschleiftexte!C1427</f>
        <v>0</v>
      </c>
      <c r="G1474" s="56">
        <f>Nachschleiftexte!D1427</f>
        <v>0</v>
      </c>
      <c r="H1474" s="56">
        <f>Nachschleiftexte!O1427</f>
        <v>0</v>
      </c>
      <c r="I1474" s="131">
        <f>Nachschleiftexte!G1427</f>
        <v>0</v>
      </c>
      <c r="J1474" s="56">
        <f>Nachschleiftexte!E1427</f>
        <v>0</v>
      </c>
      <c r="K1474" s="56">
        <f>Nachschleiftexte!J1427</f>
        <v>0</v>
      </c>
      <c r="L1474" s="56">
        <f>Nachschleiftexte!X1427</f>
        <v>0</v>
      </c>
      <c r="M1474" s="56">
        <f>Nachschleiftexte!Y1427</f>
        <v>0</v>
      </c>
      <c r="N1474" s="56">
        <f>Nachschleiftexte!K1427</f>
        <v>0</v>
      </c>
      <c r="O1474" s="56">
        <f>Nachschleiftexte!L1427</f>
        <v>0</v>
      </c>
      <c r="P1474" s="56">
        <f>Nachschleiftexte!F1427</f>
        <v>0</v>
      </c>
      <c r="Q1474" s="56">
        <f>Nachschleiftexte!AD1427</f>
        <v>0</v>
      </c>
      <c r="R1474" s="56">
        <f>Nachschleiftexte!R1427</f>
        <v>0</v>
      </c>
      <c r="S1474" s="56">
        <f>Nachschleiftexte!N1427</f>
        <v>0</v>
      </c>
      <c r="T1474" s="56">
        <f>Nachschleiftexte!AB1427</f>
        <v>0</v>
      </c>
    </row>
    <row r="1475" spans="3:20" x14ac:dyDescent="0.25">
      <c r="C1475" s="82">
        <f>Nachschleiftexte!A1428</f>
        <v>0</v>
      </c>
      <c r="D1475" s="56" t="str">
        <f>IF(C1475=[1]Sheet1!A1419,"ok","falsch")</f>
        <v>ok</v>
      </c>
      <c r="E1475" s="57" t="e" cm="1">
        <f t="array" aca="1" ref="E1475" ca="1">INDIRECT(A1478&amp;B1478)</f>
        <v>#REF!</v>
      </c>
      <c r="F1475" s="56">
        <f>Nachschleiftexte!C1428</f>
        <v>0</v>
      </c>
      <c r="G1475" s="56">
        <f>Nachschleiftexte!D1428</f>
        <v>0</v>
      </c>
      <c r="H1475" s="56">
        <f>Nachschleiftexte!O1428</f>
        <v>0</v>
      </c>
      <c r="I1475" s="131">
        <f>Nachschleiftexte!G1428</f>
        <v>0</v>
      </c>
      <c r="J1475" s="56">
        <f>Nachschleiftexte!E1428</f>
        <v>0</v>
      </c>
      <c r="K1475" s="56">
        <f>Nachschleiftexte!J1428</f>
        <v>0</v>
      </c>
      <c r="L1475" s="56">
        <f>Nachschleiftexte!X1428</f>
        <v>0</v>
      </c>
      <c r="M1475" s="56">
        <f>Nachschleiftexte!Y1428</f>
        <v>0</v>
      </c>
      <c r="N1475" s="56">
        <f>Nachschleiftexte!K1428</f>
        <v>0</v>
      </c>
      <c r="O1475" s="56">
        <f>Nachschleiftexte!L1428</f>
        <v>0</v>
      </c>
      <c r="P1475" s="56">
        <f>Nachschleiftexte!F1428</f>
        <v>0</v>
      </c>
      <c r="Q1475" s="56">
        <f>Nachschleiftexte!AD1428</f>
        <v>0</v>
      </c>
      <c r="R1475" s="56">
        <f>Nachschleiftexte!R1428</f>
        <v>0</v>
      </c>
      <c r="S1475" s="56">
        <f>Nachschleiftexte!N1428</f>
        <v>0</v>
      </c>
      <c r="T1475" s="56">
        <f>Nachschleiftexte!AB1428</f>
        <v>0</v>
      </c>
    </row>
    <row r="1476" spans="3:20" s="6" customFormat="1" x14ac:dyDescent="0.25">
      <c r="C1476" s="82">
        <f>Nachschleiftexte!A1429</f>
        <v>0</v>
      </c>
      <c r="D1476" s="56" t="str">
        <f>IF(C1476=[1]Sheet1!A1420,"ok","falsch")</f>
        <v>ok</v>
      </c>
      <c r="E1476" s="57" t="e" cm="1">
        <f t="array" aca="1" ref="E1476" ca="1">INDIRECT(A1479&amp;B1479)</f>
        <v>#REF!</v>
      </c>
      <c r="F1476" s="56">
        <f>Nachschleiftexte!C1429</f>
        <v>0</v>
      </c>
      <c r="G1476" s="56">
        <f>Nachschleiftexte!D1429</f>
        <v>0</v>
      </c>
      <c r="H1476" s="56">
        <f>Nachschleiftexte!O1429</f>
        <v>0</v>
      </c>
      <c r="I1476" s="131">
        <f>Nachschleiftexte!G1429</f>
        <v>0</v>
      </c>
      <c r="J1476" s="56">
        <f>Nachschleiftexte!E1429</f>
        <v>0</v>
      </c>
      <c r="K1476" s="56">
        <f>Nachschleiftexte!J1429</f>
        <v>0</v>
      </c>
      <c r="L1476" s="56">
        <f>Nachschleiftexte!X1429</f>
        <v>0</v>
      </c>
      <c r="M1476" s="56">
        <f>Nachschleiftexte!Y1429</f>
        <v>0</v>
      </c>
      <c r="N1476" s="56">
        <f>Nachschleiftexte!K1429</f>
        <v>0</v>
      </c>
      <c r="O1476" s="56">
        <f>Nachschleiftexte!L1429</f>
        <v>0</v>
      </c>
      <c r="P1476" s="56">
        <f>Nachschleiftexte!F1429</f>
        <v>0</v>
      </c>
      <c r="Q1476" s="56">
        <f>Nachschleiftexte!AD1429</f>
        <v>0</v>
      </c>
      <c r="R1476" s="56">
        <f>Nachschleiftexte!R1429</f>
        <v>0</v>
      </c>
      <c r="S1476" s="56">
        <f>Nachschleiftexte!N1429</f>
        <v>0</v>
      </c>
      <c r="T1476" s="56">
        <f>Nachschleiftexte!AB1429</f>
        <v>0</v>
      </c>
    </row>
    <row r="1477" spans="3:20" x14ac:dyDescent="0.25">
      <c r="C1477" s="82">
        <f>Nachschleiftexte!A1430</f>
        <v>0</v>
      </c>
      <c r="D1477" s="56" t="str">
        <f>IF(C1477=[1]Sheet1!A1421,"ok","falsch")</f>
        <v>ok</v>
      </c>
      <c r="E1477" s="57" t="e" cm="1">
        <f t="array" aca="1" ref="E1477" ca="1">INDIRECT(A1480&amp;B1480)</f>
        <v>#REF!</v>
      </c>
      <c r="F1477" s="56">
        <f>Nachschleiftexte!C1430</f>
        <v>0</v>
      </c>
      <c r="G1477" s="56">
        <f>Nachschleiftexte!D1430</f>
        <v>0</v>
      </c>
      <c r="H1477" s="56">
        <f>Nachschleiftexte!O1430</f>
        <v>0</v>
      </c>
      <c r="I1477" s="131">
        <f>Nachschleiftexte!G1430</f>
        <v>0</v>
      </c>
      <c r="J1477" s="56">
        <f>Nachschleiftexte!E1430</f>
        <v>0</v>
      </c>
      <c r="K1477" s="56">
        <f>Nachschleiftexte!J1430</f>
        <v>0</v>
      </c>
      <c r="L1477" s="56">
        <f>Nachschleiftexte!X1430</f>
        <v>0</v>
      </c>
      <c r="M1477" s="56">
        <f>Nachschleiftexte!Y1430</f>
        <v>0</v>
      </c>
      <c r="N1477" s="56">
        <f>Nachschleiftexte!K1430</f>
        <v>0</v>
      </c>
      <c r="O1477" s="56">
        <f>Nachschleiftexte!L1430</f>
        <v>0</v>
      </c>
      <c r="P1477" s="56">
        <f>Nachschleiftexte!F1430</f>
        <v>0</v>
      </c>
      <c r="Q1477" s="56">
        <f>Nachschleiftexte!AD1430</f>
        <v>0</v>
      </c>
      <c r="R1477" s="56">
        <f>Nachschleiftexte!R1430</f>
        <v>0</v>
      </c>
      <c r="S1477" s="56">
        <f>Nachschleiftexte!N1430</f>
        <v>0</v>
      </c>
      <c r="T1477" s="56">
        <f>Nachschleiftexte!AB1430</f>
        <v>0</v>
      </c>
    </row>
    <row r="1478" spans="3:20" s="6" customFormat="1" x14ac:dyDescent="0.25">
      <c r="C1478" s="82">
        <f>Nachschleiftexte!A1431</f>
        <v>0</v>
      </c>
      <c r="D1478" s="56" t="str">
        <f>IF(C1478=[1]Sheet1!A1422,"ok","falsch")</f>
        <v>ok</v>
      </c>
      <c r="E1478" s="57" t="e" cm="1">
        <f t="array" aca="1" ref="E1478" ca="1">INDIRECT(A1481&amp;B1481)</f>
        <v>#REF!</v>
      </c>
      <c r="F1478" s="56">
        <f>Nachschleiftexte!C1431</f>
        <v>0</v>
      </c>
      <c r="G1478" s="56">
        <f>Nachschleiftexte!D1431</f>
        <v>0</v>
      </c>
      <c r="H1478" s="56">
        <f>Nachschleiftexte!O1431</f>
        <v>0</v>
      </c>
      <c r="I1478" s="131">
        <f>Nachschleiftexte!G1431</f>
        <v>0</v>
      </c>
      <c r="J1478" s="56">
        <f>Nachschleiftexte!E1431</f>
        <v>0</v>
      </c>
      <c r="K1478" s="56">
        <f>Nachschleiftexte!J1431</f>
        <v>0</v>
      </c>
      <c r="L1478" s="56">
        <f>Nachschleiftexte!X1431</f>
        <v>0</v>
      </c>
      <c r="M1478" s="56">
        <f>Nachschleiftexte!Y1431</f>
        <v>0</v>
      </c>
      <c r="N1478" s="56">
        <f>Nachschleiftexte!K1431</f>
        <v>0</v>
      </c>
      <c r="O1478" s="56">
        <f>Nachschleiftexte!L1431</f>
        <v>0</v>
      </c>
      <c r="P1478" s="56">
        <f>Nachschleiftexte!F1431</f>
        <v>0</v>
      </c>
      <c r="Q1478" s="56">
        <f>Nachschleiftexte!AD1431</f>
        <v>0</v>
      </c>
      <c r="R1478" s="56">
        <f>Nachschleiftexte!R1431</f>
        <v>0</v>
      </c>
      <c r="S1478" s="56">
        <f>Nachschleiftexte!N1431</f>
        <v>0</v>
      </c>
      <c r="T1478" s="56">
        <f>Nachschleiftexte!AB1431</f>
        <v>0</v>
      </c>
    </row>
    <row r="1479" spans="3:20" x14ac:dyDescent="0.25">
      <c r="C1479" s="82">
        <f>Nachschleiftexte!A1432</f>
        <v>0</v>
      </c>
      <c r="D1479" s="56" t="str">
        <f>IF(C1479=[1]Sheet1!A1423,"ok","falsch")</f>
        <v>ok</v>
      </c>
      <c r="E1479" s="57" t="e" cm="1">
        <f t="array" aca="1" ref="E1479" ca="1">INDIRECT(A1482&amp;B1482)</f>
        <v>#REF!</v>
      </c>
      <c r="F1479" s="56">
        <f>Nachschleiftexte!C1432</f>
        <v>0</v>
      </c>
      <c r="G1479" s="56">
        <f>Nachschleiftexte!D1432</f>
        <v>0</v>
      </c>
      <c r="H1479" s="56">
        <f>Nachschleiftexte!O1432</f>
        <v>0</v>
      </c>
      <c r="I1479" s="131">
        <f>Nachschleiftexte!G1432</f>
        <v>0</v>
      </c>
      <c r="J1479" s="56">
        <f>Nachschleiftexte!E1432</f>
        <v>0</v>
      </c>
      <c r="K1479" s="56">
        <f>Nachschleiftexte!J1432</f>
        <v>0</v>
      </c>
      <c r="L1479" s="56">
        <f>Nachschleiftexte!X1432</f>
        <v>0</v>
      </c>
      <c r="M1479" s="56">
        <f>Nachschleiftexte!Y1432</f>
        <v>0</v>
      </c>
      <c r="N1479" s="56">
        <f>Nachschleiftexte!K1432</f>
        <v>0</v>
      </c>
      <c r="O1479" s="56">
        <f>Nachschleiftexte!L1432</f>
        <v>0</v>
      </c>
      <c r="P1479" s="56">
        <f>Nachschleiftexte!F1432</f>
        <v>0</v>
      </c>
      <c r="Q1479" s="56">
        <f>Nachschleiftexte!AD1432</f>
        <v>0</v>
      </c>
      <c r="R1479" s="56">
        <f>Nachschleiftexte!R1432</f>
        <v>0</v>
      </c>
      <c r="S1479" s="56">
        <f>Nachschleiftexte!N1432</f>
        <v>0</v>
      </c>
      <c r="T1479" s="56">
        <f>Nachschleiftexte!AB1432</f>
        <v>0</v>
      </c>
    </row>
    <row r="1480" spans="3:20" s="6" customFormat="1" x14ac:dyDescent="0.25">
      <c r="C1480" s="82">
        <f>Nachschleiftexte!A1433</f>
        <v>0</v>
      </c>
      <c r="D1480" s="56" t="str">
        <f>IF(C1480=[1]Sheet1!A1424,"ok","falsch")</f>
        <v>ok</v>
      </c>
      <c r="E1480" s="57" t="e" cm="1">
        <f t="array" aca="1" ref="E1480" ca="1">INDIRECT(A1483&amp;B1483)</f>
        <v>#REF!</v>
      </c>
      <c r="F1480" s="56">
        <f>Nachschleiftexte!C1433</f>
        <v>0</v>
      </c>
      <c r="G1480" s="56">
        <f>Nachschleiftexte!D1433</f>
        <v>0</v>
      </c>
      <c r="H1480" s="56">
        <f>Nachschleiftexte!O1433</f>
        <v>0</v>
      </c>
      <c r="I1480" s="131">
        <f>Nachschleiftexte!G1433</f>
        <v>0</v>
      </c>
      <c r="J1480" s="56">
        <f>Nachschleiftexte!E1433</f>
        <v>0</v>
      </c>
      <c r="K1480" s="56">
        <f>Nachschleiftexte!J1433</f>
        <v>0</v>
      </c>
      <c r="L1480" s="56">
        <f>Nachschleiftexte!X1433</f>
        <v>0</v>
      </c>
      <c r="M1480" s="56">
        <f>Nachschleiftexte!Y1433</f>
        <v>0</v>
      </c>
      <c r="N1480" s="56">
        <f>Nachschleiftexte!K1433</f>
        <v>0</v>
      </c>
      <c r="O1480" s="56">
        <f>Nachschleiftexte!L1433</f>
        <v>0</v>
      </c>
      <c r="P1480" s="56">
        <f>Nachschleiftexte!F1433</f>
        <v>0</v>
      </c>
      <c r="Q1480" s="56">
        <f>Nachschleiftexte!AD1433</f>
        <v>0</v>
      </c>
      <c r="R1480" s="56">
        <f>Nachschleiftexte!R1433</f>
        <v>0</v>
      </c>
      <c r="S1480" s="56">
        <f>Nachschleiftexte!N1433</f>
        <v>0</v>
      </c>
      <c r="T1480" s="56">
        <f>Nachschleiftexte!AB1433</f>
        <v>0</v>
      </c>
    </row>
    <row r="1481" spans="3:20" x14ac:dyDescent="0.25">
      <c r="C1481" s="82">
        <f>Nachschleiftexte!A1434</f>
        <v>0</v>
      </c>
      <c r="D1481" s="56" t="str">
        <f>IF(C1481=[1]Sheet1!A1425,"ok","falsch")</f>
        <v>ok</v>
      </c>
      <c r="E1481" s="57" t="e" cm="1">
        <f t="array" aca="1" ref="E1481" ca="1">INDIRECT(A1484&amp;B1484)</f>
        <v>#REF!</v>
      </c>
      <c r="F1481" s="56">
        <f>Nachschleiftexte!C1434</f>
        <v>0</v>
      </c>
      <c r="G1481" s="56">
        <f>Nachschleiftexte!D1434</f>
        <v>0</v>
      </c>
      <c r="H1481" s="56">
        <f>Nachschleiftexte!O1434</f>
        <v>0</v>
      </c>
      <c r="I1481" s="131">
        <f>Nachschleiftexte!G1434</f>
        <v>0</v>
      </c>
      <c r="J1481" s="56">
        <f>Nachschleiftexte!E1434</f>
        <v>0</v>
      </c>
      <c r="K1481" s="56">
        <f>Nachschleiftexte!J1434</f>
        <v>0</v>
      </c>
      <c r="L1481" s="56">
        <f>Nachschleiftexte!X1434</f>
        <v>0</v>
      </c>
      <c r="M1481" s="56">
        <f>Nachschleiftexte!Y1434</f>
        <v>0</v>
      </c>
      <c r="N1481" s="56">
        <f>Nachschleiftexte!K1434</f>
        <v>0</v>
      </c>
      <c r="O1481" s="56">
        <f>Nachschleiftexte!L1434</f>
        <v>0</v>
      </c>
      <c r="P1481" s="56">
        <f>Nachschleiftexte!F1434</f>
        <v>0</v>
      </c>
      <c r="Q1481" s="56">
        <f>Nachschleiftexte!AD1434</f>
        <v>0</v>
      </c>
      <c r="R1481" s="56">
        <f>Nachschleiftexte!R1434</f>
        <v>0</v>
      </c>
      <c r="S1481" s="56">
        <f>Nachschleiftexte!N1434</f>
        <v>0</v>
      </c>
      <c r="T1481" s="56">
        <f>Nachschleiftexte!AB1434</f>
        <v>0</v>
      </c>
    </row>
    <row r="1482" spans="3:20" s="6" customFormat="1" x14ac:dyDescent="0.25">
      <c r="C1482" s="82">
        <f>Nachschleiftexte!A1435</f>
        <v>0</v>
      </c>
      <c r="D1482" s="56" t="str">
        <f>IF(C1482=[1]Sheet1!A1426,"ok","falsch")</f>
        <v>ok</v>
      </c>
      <c r="E1482" s="57" t="e" cm="1">
        <f t="array" aca="1" ref="E1482" ca="1">INDIRECT(A1485&amp;B1485)</f>
        <v>#REF!</v>
      </c>
      <c r="F1482" s="56">
        <f>Nachschleiftexte!C1435</f>
        <v>0</v>
      </c>
      <c r="G1482" s="56">
        <f>Nachschleiftexte!D1435</f>
        <v>0</v>
      </c>
      <c r="H1482" s="56">
        <f>Nachschleiftexte!O1435</f>
        <v>0</v>
      </c>
      <c r="I1482" s="131">
        <f>Nachschleiftexte!G1435</f>
        <v>0</v>
      </c>
      <c r="J1482" s="56">
        <f>Nachschleiftexte!E1435</f>
        <v>0</v>
      </c>
      <c r="K1482" s="56">
        <f>Nachschleiftexte!J1435</f>
        <v>0</v>
      </c>
      <c r="L1482" s="56">
        <f>Nachschleiftexte!X1435</f>
        <v>0</v>
      </c>
      <c r="M1482" s="56">
        <f>Nachschleiftexte!Y1435</f>
        <v>0</v>
      </c>
      <c r="N1482" s="56">
        <f>Nachschleiftexte!K1435</f>
        <v>0</v>
      </c>
      <c r="O1482" s="56">
        <f>Nachschleiftexte!L1435</f>
        <v>0</v>
      </c>
      <c r="P1482" s="56">
        <f>Nachschleiftexte!F1435</f>
        <v>0</v>
      </c>
      <c r="Q1482" s="56">
        <f>Nachschleiftexte!AD1435</f>
        <v>0</v>
      </c>
      <c r="R1482" s="56">
        <f>Nachschleiftexte!R1435</f>
        <v>0</v>
      </c>
      <c r="S1482" s="56">
        <f>Nachschleiftexte!N1435</f>
        <v>0</v>
      </c>
      <c r="T1482" s="56">
        <f>Nachschleiftexte!AB1435</f>
        <v>0</v>
      </c>
    </row>
    <row r="1483" spans="3:20" x14ac:dyDescent="0.25">
      <c r="C1483" s="82">
        <f>Nachschleiftexte!A1436</f>
        <v>0</v>
      </c>
      <c r="D1483" s="56" t="str">
        <f>IF(C1483=[1]Sheet1!A1427,"ok","falsch")</f>
        <v>ok</v>
      </c>
      <c r="E1483" s="57" t="e" cm="1">
        <f t="array" aca="1" ref="E1483" ca="1">INDIRECT(A1486&amp;B1486)</f>
        <v>#REF!</v>
      </c>
      <c r="F1483" s="56">
        <f>Nachschleiftexte!C1436</f>
        <v>0</v>
      </c>
      <c r="G1483" s="56">
        <f>Nachschleiftexte!D1436</f>
        <v>0</v>
      </c>
      <c r="H1483" s="56">
        <f>Nachschleiftexte!O1436</f>
        <v>0</v>
      </c>
      <c r="I1483" s="131">
        <f>Nachschleiftexte!G1436</f>
        <v>0</v>
      </c>
      <c r="J1483" s="56">
        <f>Nachschleiftexte!E1436</f>
        <v>0</v>
      </c>
      <c r="K1483" s="56">
        <f>Nachschleiftexte!J1436</f>
        <v>0</v>
      </c>
      <c r="L1483" s="56">
        <f>Nachschleiftexte!X1436</f>
        <v>0</v>
      </c>
      <c r="M1483" s="56">
        <f>Nachschleiftexte!Y1436</f>
        <v>0</v>
      </c>
      <c r="N1483" s="56">
        <f>Nachschleiftexte!K1436</f>
        <v>0</v>
      </c>
      <c r="O1483" s="56">
        <f>Nachschleiftexte!L1436</f>
        <v>0</v>
      </c>
      <c r="P1483" s="56">
        <f>Nachschleiftexte!F1436</f>
        <v>0</v>
      </c>
      <c r="Q1483" s="56">
        <f>Nachschleiftexte!AD1436</f>
        <v>0</v>
      </c>
      <c r="R1483" s="56">
        <f>Nachschleiftexte!R1436</f>
        <v>0</v>
      </c>
      <c r="S1483" s="56">
        <f>Nachschleiftexte!N1436</f>
        <v>0</v>
      </c>
      <c r="T1483" s="56">
        <f>Nachschleiftexte!AB1436</f>
        <v>0</v>
      </c>
    </row>
    <row r="1484" spans="3:20" s="6" customFormat="1" x14ac:dyDescent="0.25">
      <c r="C1484" s="82">
        <f>Nachschleiftexte!A1437</f>
        <v>0</v>
      </c>
      <c r="D1484" s="56" t="str">
        <f>IF(C1484=[1]Sheet1!A1428,"ok","falsch")</f>
        <v>ok</v>
      </c>
      <c r="E1484" s="57" t="e" cm="1">
        <f t="array" aca="1" ref="E1484" ca="1">INDIRECT(A1487&amp;B1487)</f>
        <v>#REF!</v>
      </c>
      <c r="F1484" s="56">
        <f>Nachschleiftexte!C1437</f>
        <v>0</v>
      </c>
      <c r="G1484" s="56">
        <f>Nachschleiftexte!D1437</f>
        <v>0</v>
      </c>
      <c r="H1484" s="56">
        <f>Nachschleiftexte!O1437</f>
        <v>0</v>
      </c>
      <c r="I1484" s="131">
        <f>Nachschleiftexte!G1437</f>
        <v>0</v>
      </c>
      <c r="J1484" s="56">
        <f>Nachschleiftexte!E1437</f>
        <v>0</v>
      </c>
      <c r="K1484" s="56">
        <f>Nachschleiftexte!J1437</f>
        <v>0</v>
      </c>
      <c r="L1484" s="56">
        <f>Nachschleiftexte!X1437</f>
        <v>0</v>
      </c>
      <c r="M1484" s="56">
        <f>Nachschleiftexte!Y1437</f>
        <v>0</v>
      </c>
      <c r="N1484" s="56">
        <f>Nachschleiftexte!K1437</f>
        <v>0</v>
      </c>
      <c r="O1484" s="56">
        <f>Nachschleiftexte!L1437</f>
        <v>0</v>
      </c>
      <c r="P1484" s="56">
        <f>Nachschleiftexte!F1437</f>
        <v>0</v>
      </c>
      <c r="Q1484" s="56">
        <f>Nachschleiftexte!AD1437</f>
        <v>0</v>
      </c>
      <c r="R1484" s="56">
        <f>Nachschleiftexte!R1437</f>
        <v>0</v>
      </c>
      <c r="S1484" s="56">
        <f>Nachschleiftexte!N1437</f>
        <v>0</v>
      </c>
      <c r="T1484" s="56">
        <f>Nachschleiftexte!AB1437</f>
        <v>0</v>
      </c>
    </row>
    <row r="1485" spans="3:20" x14ac:dyDescent="0.25">
      <c r="C1485" s="82">
        <f>Nachschleiftexte!A1438</f>
        <v>0</v>
      </c>
      <c r="D1485" s="56" t="str">
        <f>IF(C1485=[1]Sheet1!A1429,"ok","falsch")</f>
        <v>ok</v>
      </c>
      <c r="E1485" s="57" t="e" cm="1">
        <f t="array" aca="1" ref="E1485" ca="1">INDIRECT(A1488&amp;B1488)</f>
        <v>#REF!</v>
      </c>
      <c r="F1485" s="56">
        <f>Nachschleiftexte!C1438</f>
        <v>0</v>
      </c>
      <c r="G1485" s="56">
        <f>Nachschleiftexte!D1438</f>
        <v>0</v>
      </c>
      <c r="H1485" s="56">
        <f>Nachschleiftexte!O1438</f>
        <v>0</v>
      </c>
      <c r="I1485" s="131">
        <f>Nachschleiftexte!G1438</f>
        <v>0</v>
      </c>
      <c r="J1485" s="56">
        <f>Nachschleiftexte!E1438</f>
        <v>0</v>
      </c>
      <c r="K1485" s="56">
        <f>Nachschleiftexte!J1438</f>
        <v>0</v>
      </c>
      <c r="L1485" s="56">
        <f>Nachschleiftexte!X1438</f>
        <v>0</v>
      </c>
      <c r="M1485" s="56">
        <f>Nachschleiftexte!Y1438</f>
        <v>0</v>
      </c>
      <c r="N1485" s="56">
        <f>Nachschleiftexte!K1438</f>
        <v>0</v>
      </c>
      <c r="O1485" s="56">
        <f>Nachschleiftexte!L1438</f>
        <v>0</v>
      </c>
      <c r="P1485" s="56">
        <f>Nachschleiftexte!F1438</f>
        <v>0</v>
      </c>
      <c r="Q1485" s="56">
        <f>Nachschleiftexte!AD1438</f>
        <v>0</v>
      </c>
      <c r="R1485" s="56">
        <f>Nachschleiftexte!R1438</f>
        <v>0</v>
      </c>
      <c r="S1485" s="56">
        <f>Nachschleiftexte!N1438</f>
        <v>0</v>
      </c>
      <c r="T1485" s="56">
        <f>Nachschleiftexte!AB1438</f>
        <v>0</v>
      </c>
    </row>
    <row r="1486" spans="3:20" s="6" customFormat="1" x14ac:dyDescent="0.25">
      <c r="C1486" s="82">
        <f>Nachschleiftexte!A1439</f>
        <v>0</v>
      </c>
      <c r="D1486" s="56" t="str">
        <f>IF(C1486=[1]Sheet1!A1430,"ok","falsch")</f>
        <v>ok</v>
      </c>
      <c r="E1486" s="57" t="e" cm="1">
        <f t="array" aca="1" ref="E1486" ca="1">INDIRECT(A1489&amp;B1489)</f>
        <v>#REF!</v>
      </c>
      <c r="F1486" s="56">
        <f>Nachschleiftexte!C1439</f>
        <v>0</v>
      </c>
      <c r="G1486" s="56">
        <f>Nachschleiftexte!D1439</f>
        <v>0</v>
      </c>
      <c r="H1486" s="56">
        <f>Nachschleiftexte!O1439</f>
        <v>0</v>
      </c>
      <c r="I1486" s="131">
        <f>Nachschleiftexte!G1439</f>
        <v>0</v>
      </c>
      <c r="J1486" s="56">
        <f>Nachschleiftexte!E1439</f>
        <v>0</v>
      </c>
      <c r="K1486" s="56">
        <f>Nachschleiftexte!J1439</f>
        <v>0</v>
      </c>
      <c r="L1486" s="56">
        <f>Nachschleiftexte!X1439</f>
        <v>0</v>
      </c>
      <c r="M1486" s="56">
        <f>Nachschleiftexte!Y1439</f>
        <v>0</v>
      </c>
      <c r="N1486" s="56">
        <f>Nachschleiftexte!K1439</f>
        <v>0</v>
      </c>
      <c r="O1486" s="56">
        <f>Nachschleiftexte!L1439</f>
        <v>0</v>
      </c>
      <c r="P1486" s="56">
        <f>Nachschleiftexte!F1439</f>
        <v>0</v>
      </c>
      <c r="Q1486" s="56">
        <f>Nachschleiftexte!AD1439</f>
        <v>0</v>
      </c>
      <c r="R1486" s="56">
        <f>Nachschleiftexte!R1439</f>
        <v>0</v>
      </c>
      <c r="S1486" s="56">
        <f>Nachschleiftexte!N1439</f>
        <v>0</v>
      </c>
      <c r="T1486" s="56">
        <f>Nachschleiftexte!AB1439</f>
        <v>0</v>
      </c>
    </row>
    <row r="1487" spans="3:20" x14ac:dyDescent="0.25">
      <c r="C1487" s="82">
        <f>Nachschleiftexte!A1440</f>
        <v>0</v>
      </c>
      <c r="D1487" s="56" t="str">
        <f>IF(C1487=[1]Sheet1!A1431,"ok","falsch")</f>
        <v>ok</v>
      </c>
      <c r="E1487" s="57" t="e" cm="1">
        <f t="array" aca="1" ref="E1487" ca="1">INDIRECT(A1490&amp;B1490)</f>
        <v>#REF!</v>
      </c>
      <c r="F1487" s="56">
        <f>Nachschleiftexte!C1440</f>
        <v>0</v>
      </c>
      <c r="G1487" s="56">
        <f>Nachschleiftexte!D1440</f>
        <v>0</v>
      </c>
      <c r="H1487" s="56">
        <f>Nachschleiftexte!O1440</f>
        <v>0</v>
      </c>
      <c r="I1487" s="131">
        <f>Nachschleiftexte!G1440</f>
        <v>0</v>
      </c>
      <c r="J1487" s="56">
        <f>Nachschleiftexte!E1440</f>
        <v>0</v>
      </c>
      <c r="K1487" s="56">
        <f>Nachschleiftexte!J1440</f>
        <v>0</v>
      </c>
      <c r="L1487" s="56">
        <f>Nachschleiftexte!X1440</f>
        <v>0</v>
      </c>
      <c r="M1487" s="56">
        <f>Nachschleiftexte!Y1440</f>
        <v>0</v>
      </c>
      <c r="N1487" s="56">
        <f>Nachschleiftexte!K1440</f>
        <v>0</v>
      </c>
      <c r="O1487" s="56">
        <f>Nachschleiftexte!L1440</f>
        <v>0</v>
      </c>
      <c r="P1487" s="56">
        <f>Nachschleiftexte!F1440</f>
        <v>0</v>
      </c>
      <c r="Q1487" s="56">
        <f>Nachschleiftexte!AD1440</f>
        <v>0</v>
      </c>
      <c r="R1487" s="56">
        <f>Nachschleiftexte!R1440</f>
        <v>0</v>
      </c>
      <c r="S1487" s="56">
        <f>Nachschleiftexte!N1440</f>
        <v>0</v>
      </c>
      <c r="T1487" s="56">
        <f>Nachschleiftexte!AB1440</f>
        <v>0</v>
      </c>
    </row>
    <row r="1488" spans="3:20" s="6" customFormat="1" x14ac:dyDescent="0.25">
      <c r="C1488" s="82">
        <f>Nachschleiftexte!A1441</f>
        <v>0</v>
      </c>
      <c r="D1488" s="56" t="str">
        <f>IF(C1488=[1]Sheet1!A1432,"ok","falsch")</f>
        <v>ok</v>
      </c>
      <c r="E1488" s="57" t="e" cm="1">
        <f t="array" aca="1" ref="E1488" ca="1">INDIRECT(A1491&amp;B1491)</f>
        <v>#REF!</v>
      </c>
      <c r="F1488" s="56">
        <f>Nachschleiftexte!C1441</f>
        <v>0</v>
      </c>
      <c r="G1488" s="56">
        <f>Nachschleiftexte!D1441</f>
        <v>0</v>
      </c>
      <c r="H1488" s="56">
        <f>Nachschleiftexte!O1441</f>
        <v>0</v>
      </c>
      <c r="I1488" s="131">
        <f>Nachschleiftexte!G1441</f>
        <v>0</v>
      </c>
      <c r="J1488" s="56">
        <f>Nachschleiftexte!E1441</f>
        <v>0</v>
      </c>
      <c r="K1488" s="56">
        <f>Nachschleiftexte!J1441</f>
        <v>0</v>
      </c>
      <c r="L1488" s="56">
        <f>Nachschleiftexte!X1441</f>
        <v>0</v>
      </c>
      <c r="M1488" s="56">
        <f>Nachschleiftexte!Y1441</f>
        <v>0</v>
      </c>
      <c r="N1488" s="56">
        <f>Nachschleiftexte!K1441</f>
        <v>0</v>
      </c>
      <c r="O1488" s="56">
        <f>Nachschleiftexte!L1441</f>
        <v>0</v>
      </c>
      <c r="P1488" s="56">
        <f>Nachschleiftexte!F1441</f>
        <v>0</v>
      </c>
      <c r="Q1488" s="56">
        <f>Nachschleiftexte!AD1441</f>
        <v>0</v>
      </c>
      <c r="R1488" s="56">
        <f>Nachschleiftexte!R1441</f>
        <v>0</v>
      </c>
      <c r="S1488" s="56">
        <f>Nachschleiftexte!N1441</f>
        <v>0</v>
      </c>
      <c r="T1488" s="56">
        <f>Nachschleiftexte!AB1441</f>
        <v>0</v>
      </c>
    </row>
    <row r="1489" spans="3:20" x14ac:dyDescent="0.25">
      <c r="C1489" s="82">
        <f>Nachschleiftexte!A1442</f>
        <v>0</v>
      </c>
      <c r="D1489" s="56" t="str">
        <f>IF(C1489=[1]Sheet1!A1433,"ok","falsch")</f>
        <v>ok</v>
      </c>
      <c r="E1489" s="57" t="e" cm="1">
        <f t="array" aca="1" ref="E1489" ca="1">INDIRECT(A1492&amp;B1492)</f>
        <v>#REF!</v>
      </c>
      <c r="F1489" s="56">
        <f>Nachschleiftexte!C1442</f>
        <v>0</v>
      </c>
      <c r="G1489" s="56">
        <f>Nachschleiftexte!D1442</f>
        <v>0</v>
      </c>
      <c r="H1489" s="56">
        <f>Nachschleiftexte!O1442</f>
        <v>0</v>
      </c>
      <c r="I1489" s="131">
        <f>Nachschleiftexte!G1442</f>
        <v>0</v>
      </c>
      <c r="J1489" s="56">
        <f>Nachschleiftexte!E1442</f>
        <v>0</v>
      </c>
      <c r="K1489" s="56">
        <f>Nachschleiftexte!J1442</f>
        <v>0</v>
      </c>
      <c r="L1489" s="56">
        <f>Nachschleiftexte!X1442</f>
        <v>0</v>
      </c>
      <c r="M1489" s="56">
        <f>Nachschleiftexte!Y1442</f>
        <v>0</v>
      </c>
      <c r="N1489" s="56">
        <f>Nachschleiftexte!K1442</f>
        <v>0</v>
      </c>
      <c r="O1489" s="56">
        <f>Nachschleiftexte!L1442</f>
        <v>0</v>
      </c>
      <c r="P1489" s="56">
        <f>Nachschleiftexte!F1442</f>
        <v>0</v>
      </c>
      <c r="Q1489" s="56">
        <f>Nachschleiftexte!AD1442</f>
        <v>0</v>
      </c>
      <c r="R1489" s="56">
        <f>Nachschleiftexte!R1442</f>
        <v>0</v>
      </c>
      <c r="S1489" s="56">
        <f>Nachschleiftexte!N1442</f>
        <v>0</v>
      </c>
      <c r="T1489" s="56">
        <f>Nachschleiftexte!AB1442</f>
        <v>0</v>
      </c>
    </row>
    <row r="1490" spans="3:20" s="6" customFormat="1" x14ac:dyDescent="0.25">
      <c r="C1490" s="82">
        <f>Nachschleiftexte!A1443</f>
        <v>0</v>
      </c>
      <c r="D1490" s="56" t="str">
        <f>IF(C1490=[1]Sheet1!A1434,"ok","falsch")</f>
        <v>ok</v>
      </c>
      <c r="E1490" s="57" t="e" cm="1">
        <f t="array" aca="1" ref="E1490" ca="1">INDIRECT(A1493&amp;B1493)</f>
        <v>#REF!</v>
      </c>
      <c r="F1490" s="56">
        <f>Nachschleiftexte!C1443</f>
        <v>0</v>
      </c>
      <c r="G1490" s="56">
        <f>Nachschleiftexte!D1443</f>
        <v>0</v>
      </c>
      <c r="H1490" s="56">
        <f>Nachschleiftexte!O1443</f>
        <v>0</v>
      </c>
      <c r="I1490" s="131">
        <f>Nachschleiftexte!G1443</f>
        <v>0</v>
      </c>
      <c r="J1490" s="56">
        <f>Nachschleiftexte!E1443</f>
        <v>0</v>
      </c>
      <c r="K1490" s="56">
        <f>Nachschleiftexte!J1443</f>
        <v>0</v>
      </c>
      <c r="L1490" s="56">
        <f>Nachschleiftexte!X1443</f>
        <v>0</v>
      </c>
      <c r="M1490" s="56">
        <f>Nachschleiftexte!Y1443</f>
        <v>0</v>
      </c>
      <c r="N1490" s="56">
        <f>Nachschleiftexte!K1443</f>
        <v>0</v>
      </c>
      <c r="O1490" s="56">
        <f>Nachschleiftexte!L1443</f>
        <v>0</v>
      </c>
      <c r="P1490" s="56">
        <f>Nachschleiftexte!F1443</f>
        <v>0</v>
      </c>
      <c r="Q1490" s="56">
        <f>Nachschleiftexte!AD1443</f>
        <v>0</v>
      </c>
      <c r="R1490" s="56">
        <f>Nachschleiftexte!R1443</f>
        <v>0</v>
      </c>
      <c r="S1490" s="56">
        <f>Nachschleiftexte!N1443</f>
        <v>0</v>
      </c>
      <c r="T1490" s="56">
        <f>Nachschleiftexte!AB1443</f>
        <v>0</v>
      </c>
    </row>
    <row r="1491" spans="3:20" x14ac:dyDescent="0.25">
      <c r="C1491" s="82">
        <f>Nachschleiftexte!A1444</f>
        <v>0</v>
      </c>
      <c r="D1491" s="56" t="str">
        <f>IF(C1491=[1]Sheet1!A1435,"ok","falsch")</f>
        <v>ok</v>
      </c>
      <c r="E1491" s="57" t="e" cm="1">
        <f t="array" aca="1" ref="E1491" ca="1">INDIRECT(A1494&amp;B1494)</f>
        <v>#REF!</v>
      </c>
      <c r="F1491" s="56">
        <f>Nachschleiftexte!C1444</f>
        <v>0</v>
      </c>
      <c r="G1491" s="56">
        <f>Nachschleiftexte!D1444</f>
        <v>0</v>
      </c>
      <c r="H1491" s="56">
        <f>Nachschleiftexte!O1444</f>
        <v>0</v>
      </c>
      <c r="I1491" s="131">
        <f>Nachschleiftexte!G1444</f>
        <v>0</v>
      </c>
      <c r="J1491" s="56">
        <f>Nachschleiftexte!E1444</f>
        <v>0</v>
      </c>
      <c r="K1491" s="56">
        <f>Nachschleiftexte!J1444</f>
        <v>0</v>
      </c>
      <c r="L1491" s="56">
        <f>Nachschleiftexte!X1444</f>
        <v>0</v>
      </c>
      <c r="M1491" s="56">
        <f>Nachschleiftexte!Y1444</f>
        <v>0</v>
      </c>
      <c r="N1491" s="56">
        <f>Nachschleiftexte!K1444</f>
        <v>0</v>
      </c>
      <c r="O1491" s="56">
        <f>Nachschleiftexte!L1444</f>
        <v>0</v>
      </c>
      <c r="P1491" s="56">
        <f>Nachschleiftexte!F1444</f>
        <v>0</v>
      </c>
      <c r="Q1491" s="56">
        <f>Nachschleiftexte!AD1444</f>
        <v>0</v>
      </c>
      <c r="R1491" s="56">
        <f>Nachschleiftexte!R1444</f>
        <v>0</v>
      </c>
      <c r="S1491" s="56">
        <f>Nachschleiftexte!N1444</f>
        <v>0</v>
      </c>
      <c r="T1491" s="56">
        <f>Nachschleiftexte!AB1444</f>
        <v>0</v>
      </c>
    </row>
    <row r="1492" spans="3:20" s="6" customFormat="1" x14ac:dyDescent="0.25">
      <c r="C1492" s="82">
        <f>Nachschleiftexte!A1445</f>
        <v>0</v>
      </c>
      <c r="D1492" s="56" t="str">
        <f>IF(C1492=[1]Sheet1!A1436,"ok","falsch")</f>
        <v>ok</v>
      </c>
      <c r="E1492" s="57" t="e" cm="1">
        <f t="array" aca="1" ref="E1492" ca="1">INDIRECT(A1495&amp;B1495)</f>
        <v>#REF!</v>
      </c>
      <c r="F1492" s="56">
        <f>Nachschleiftexte!C1445</f>
        <v>0</v>
      </c>
      <c r="G1492" s="56">
        <f>Nachschleiftexte!D1445</f>
        <v>0</v>
      </c>
      <c r="H1492" s="56">
        <f>Nachschleiftexte!O1445</f>
        <v>0</v>
      </c>
      <c r="I1492" s="131">
        <f>Nachschleiftexte!G1445</f>
        <v>0</v>
      </c>
      <c r="J1492" s="56">
        <f>Nachschleiftexte!E1445</f>
        <v>0</v>
      </c>
      <c r="K1492" s="56">
        <f>Nachschleiftexte!J1445</f>
        <v>0</v>
      </c>
      <c r="L1492" s="56">
        <f>Nachschleiftexte!X1445</f>
        <v>0</v>
      </c>
      <c r="M1492" s="56">
        <f>Nachschleiftexte!Y1445</f>
        <v>0</v>
      </c>
      <c r="N1492" s="56">
        <f>Nachschleiftexte!K1445</f>
        <v>0</v>
      </c>
      <c r="O1492" s="56">
        <f>Nachschleiftexte!L1445</f>
        <v>0</v>
      </c>
      <c r="P1492" s="56">
        <f>Nachschleiftexte!F1445</f>
        <v>0</v>
      </c>
      <c r="Q1492" s="56">
        <f>Nachschleiftexte!AD1445</f>
        <v>0</v>
      </c>
      <c r="R1492" s="56">
        <f>Nachschleiftexte!R1445</f>
        <v>0</v>
      </c>
      <c r="S1492" s="56">
        <f>Nachschleiftexte!N1445</f>
        <v>0</v>
      </c>
      <c r="T1492" s="56">
        <f>Nachschleiftexte!AB1445</f>
        <v>0</v>
      </c>
    </row>
    <row r="1493" spans="3:20" x14ac:dyDescent="0.25">
      <c r="C1493" s="82">
        <f>Nachschleiftexte!A1446</f>
        <v>0</v>
      </c>
      <c r="D1493" s="56" t="str">
        <f>IF(C1493=[1]Sheet1!A1437,"ok","falsch")</f>
        <v>ok</v>
      </c>
      <c r="E1493" s="57" t="e" cm="1">
        <f t="array" aca="1" ref="E1493" ca="1">INDIRECT(A1496&amp;B1496)</f>
        <v>#REF!</v>
      </c>
      <c r="F1493" s="56">
        <f>Nachschleiftexte!C1446</f>
        <v>0</v>
      </c>
      <c r="G1493" s="56">
        <f>Nachschleiftexte!D1446</f>
        <v>0</v>
      </c>
      <c r="H1493" s="56">
        <f>Nachschleiftexte!O1446</f>
        <v>0</v>
      </c>
      <c r="I1493" s="131">
        <f>Nachschleiftexte!G1446</f>
        <v>0</v>
      </c>
      <c r="J1493" s="56">
        <f>Nachschleiftexte!E1446</f>
        <v>0</v>
      </c>
      <c r="K1493" s="56">
        <f>Nachschleiftexte!J1446</f>
        <v>0</v>
      </c>
      <c r="L1493" s="56">
        <f>Nachschleiftexte!X1446</f>
        <v>0</v>
      </c>
      <c r="M1493" s="56">
        <f>Nachschleiftexte!Y1446</f>
        <v>0</v>
      </c>
      <c r="N1493" s="56">
        <f>Nachschleiftexte!K1446</f>
        <v>0</v>
      </c>
      <c r="O1493" s="56">
        <f>Nachschleiftexte!L1446</f>
        <v>0</v>
      </c>
      <c r="P1493" s="56">
        <f>Nachschleiftexte!F1446</f>
        <v>0</v>
      </c>
      <c r="Q1493" s="56">
        <f>Nachschleiftexte!AD1446</f>
        <v>0</v>
      </c>
      <c r="R1493" s="56">
        <f>Nachschleiftexte!R1446</f>
        <v>0</v>
      </c>
      <c r="S1493" s="56">
        <f>Nachschleiftexte!N1446</f>
        <v>0</v>
      </c>
      <c r="T1493" s="56">
        <f>Nachschleiftexte!AB1446</f>
        <v>0</v>
      </c>
    </row>
    <row r="1494" spans="3:20" s="6" customFormat="1" x14ac:dyDescent="0.25">
      <c r="C1494" s="82">
        <f>Nachschleiftexte!A1447</f>
        <v>0</v>
      </c>
      <c r="D1494" s="56" t="str">
        <f>IF(C1494=[1]Sheet1!A1438,"ok","falsch")</f>
        <v>ok</v>
      </c>
      <c r="E1494" s="57" t="e" cm="1">
        <f t="array" aca="1" ref="E1494" ca="1">INDIRECT(A1497&amp;B1497)</f>
        <v>#REF!</v>
      </c>
      <c r="F1494" s="56">
        <f>Nachschleiftexte!C1447</f>
        <v>0</v>
      </c>
      <c r="G1494" s="56">
        <f>Nachschleiftexte!D1447</f>
        <v>0</v>
      </c>
      <c r="H1494" s="56">
        <f>Nachschleiftexte!O1447</f>
        <v>0</v>
      </c>
      <c r="I1494" s="131">
        <f>Nachschleiftexte!G1447</f>
        <v>0</v>
      </c>
      <c r="J1494" s="56">
        <f>Nachschleiftexte!E1447</f>
        <v>0</v>
      </c>
      <c r="K1494" s="56">
        <f>Nachschleiftexte!J1447</f>
        <v>0</v>
      </c>
      <c r="L1494" s="56">
        <f>Nachschleiftexte!X1447</f>
        <v>0</v>
      </c>
      <c r="M1494" s="56">
        <f>Nachschleiftexte!Y1447</f>
        <v>0</v>
      </c>
      <c r="N1494" s="56">
        <f>Nachschleiftexte!K1447</f>
        <v>0</v>
      </c>
      <c r="O1494" s="56">
        <f>Nachschleiftexte!L1447</f>
        <v>0</v>
      </c>
      <c r="P1494" s="56">
        <f>Nachschleiftexte!F1447</f>
        <v>0</v>
      </c>
      <c r="Q1494" s="56">
        <f>Nachschleiftexte!AD1447</f>
        <v>0</v>
      </c>
      <c r="R1494" s="56">
        <f>Nachschleiftexte!R1447</f>
        <v>0</v>
      </c>
      <c r="S1494" s="56">
        <f>Nachschleiftexte!N1447</f>
        <v>0</v>
      </c>
      <c r="T1494" s="56">
        <f>Nachschleiftexte!AB1447</f>
        <v>0</v>
      </c>
    </row>
    <row r="1495" spans="3:20" x14ac:dyDescent="0.25">
      <c r="C1495" s="82">
        <f>Nachschleiftexte!A1448</f>
        <v>0</v>
      </c>
      <c r="D1495" s="56" t="str">
        <f>IF(C1495=[1]Sheet1!A1439,"ok","falsch")</f>
        <v>ok</v>
      </c>
      <c r="E1495" s="57" t="e" cm="1">
        <f t="array" aca="1" ref="E1495" ca="1">INDIRECT(A1498&amp;B1498)</f>
        <v>#REF!</v>
      </c>
      <c r="F1495" s="56">
        <f>Nachschleiftexte!C1448</f>
        <v>0</v>
      </c>
      <c r="G1495" s="56">
        <f>Nachschleiftexte!D1448</f>
        <v>0</v>
      </c>
      <c r="H1495" s="56">
        <f>Nachschleiftexte!O1448</f>
        <v>0</v>
      </c>
      <c r="I1495" s="131">
        <f>Nachschleiftexte!G1448</f>
        <v>0</v>
      </c>
      <c r="J1495" s="56">
        <f>Nachschleiftexte!E1448</f>
        <v>0</v>
      </c>
      <c r="K1495" s="56">
        <f>Nachschleiftexte!J1448</f>
        <v>0</v>
      </c>
      <c r="L1495" s="56">
        <f>Nachschleiftexte!X1448</f>
        <v>0</v>
      </c>
      <c r="M1495" s="56">
        <f>Nachschleiftexte!Y1448</f>
        <v>0</v>
      </c>
      <c r="N1495" s="56">
        <f>Nachschleiftexte!K1448</f>
        <v>0</v>
      </c>
      <c r="O1495" s="56">
        <f>Nachschleiftexte!L1448</f>
        <v>0</v>
      </c>
      <c r="P1495" s="56">
        <f>Nachschleiftexte!F1448</f>
        <v>0</v>
      </c>
      <c r="Q1495" s="56">
        <f>Nachschleiftexte!AD1448</f>
        <v>0</v>
      </c>
      <c r="R1495" s="56">
        <f>Nachschleiftexte!R1448</f>
        <v>0</v>
      </c>
      <c r="S1495" s="56">
        <f>Nachschleiftexte!N1448</f>
        <v>0</v>
      </c>
      <c r="T1495" s="56">
        <f>Nachschleiftexte!AB1448</f>
        <v>0</v>
      </c>
    </row>
    <row r="1496" spans="3:20" s="6" customFormat="1" x14ac:dyDescent="0.25">
      <c r="C1496" s="82">
        <f>Nachschleiftexte!A1449</f>
        <v>0</v>
      </c>
      <c r="D1496" s="56" t="str">
        <f>IF(C1496=[1]Sheet1!A1440,"ok","falsch")</f>
        <v>ok</v>
      </c>
      <c r="E1496" s="57" t="e" cm="1">
        <f t="array" aca="1" ref="E1496" ca="1">INDIRECT(A1499&amp;B1499)</f>
        <v>#REF!</v>
      </c>
      <c r="F1496" s="56">
        <f>Nachschleiftexte!C1449</f>
        <v>0</v>
      </c>
      <c r="G1496" s="56">
        <f>Nachschleiftexte!D1449</f>
        <v>0</v>
      </c>
      <c r="H1496" s="56">
        <f>Nachschleiftexte!O1449</f>
        <v>0</v>
      </c>
      <c r="I1496" s="131">
        <f>Nachschleiftexte!G1449</f>
        <v>0</v>
      </c>
      <c r="J1496" s="56">
        <f>Nachschleiftexte!E1449</f>
        <v>0</v>
      </c>
      <c r="K1496" s="56">
        <f>Nachschleiftexte!J1449</f>
        <v>0</v>
      </c>
      <c r="L1496" s="56">
        <f>Nachschleiftexte!X1449</f>
        <v>0</v>
      </c>
      <c r="M1496" s="56">
        <f>Nachschleiftexte!Y1449</f>
        <v>0</v>
      </c>
      <c r="N1496" s="56">
        <f>Nachschleiftexte!K1449</f>
        <v>0</v>
      </c>
      <c r="O1496" s="56">
        <f>Nachschleiftexte!L1449</f>
        <v>0</v>
      </c>
      <c r="P1496" s="56">
        <f>Nachschleiftexte!F1449</f>
        <v>0</v>
      </c>
      <c r="Q1496" s="56">
        <f>Nachschleiftexte!AD1449</f>
        <v>0</v>
      </c>
      <c r="R1496" s="56">
        <f>Nachschleiftexte!R1449</f>
        <v>0</v>
      </c>
      <c r="S1496" s="56">
        <f>Nachschleiftexte!N1449</f>
        <v>0</v>
      </c>
      <c r="T1496" s="56">
        <f>Nachschleiftexte!AB1449</f>
        <v>0</v>
      </c>
    </row>
    <row r="1497" spans="3:20" x14ac:dyDescent="0.25">
      <c r="C1497" s="82">
        <f>Nachschleiftexte!A1450</f>
        <v>0</v>
      </c>
      <c r="D1497" s="56" t="str">
        <f>IF(C1497=[1]Sheet1!A1441,"ok","falsch")</f>
        <v>ok</v>
      </c>
      <c r="E1497" s="57" t="e" cm="1">
        <f t="array" aca="1" ref="E1497" ca="1">INDIRECT(A1500&amp;B1500)</f>
        <v>#REF!</v>
      </c>
      <c r="F1497" s="56">
        <f>Nachschleiftexte!C1450</f>
        <v>0</v>
      </c>
      <c r="G1497" s="56">
        <f>Nachschleiftexte!D1450</f>
        <v>0</v>
      </c>
      <c r="H1497" s="56">
        <f>Nachschleiftexte!O1450</f>
        <v>0</v>
      </c>
      <c r="I1497" s="131">
        <f>Nachschleiftexte!G1450</f>
        <v>0</v>
      </c>
      <c r="J1497" s="56">
        <f>Nachschleiftexte!E1450</f>
        <v>0</v>
      </c>
      <c r="K1497" s="56">
        <f>Nachschleiftexte!J1450</f>
        <v>0</v>
      </c>
      <c r="L1497" s="56">
        <f>Nachschleiftexte!X1450</f>
        <v>0</v>
      </c>
      <c r="M1497" s="56">
        <f>Nachschleiftexte!Y1450</f>
        <v>0</v>
      </c>
      <c r="N1497" s="56">
        <f>Nachschleiftexte!K1450</f>
        <v>0</v>
      </c>
      <c r="O1497" s="56">
        <f>Nachschleiftexte!L1450</f>
        <v>0</v>
      </c>
      <c r="P1497" s="56">
        <f>Nachschleiftexte!F1450</f>
        <v>0</v>
      </c>
      <c r="Q1497" s="56">
        <f>Nachschleiftexte!AD1450</f>
        <v>0</v>
      </c>
      <c r="R1497" s="56">
        <f>Nachschleiftexte!R1450</f>
        <v>0</v>
      </c>
      <c r="S1497" s="56">
        <f>Nachschleiftexte!N1450</f>
        <v>0</v>
      </c>
      <c r="T1497" s="56">
        <f>Nachschleiftexte!AB1450</f>
        <v>0</v>
      </c>
    </row>
    <row r="1498" spans="3:20" s="6" customFormat="1" x14ac:dyDescent="0.25">
      <c r="C1498" s="82">
        <f>Nachschleiftexte!A1451</f>
        <v>0</v>
      </c>
      <c r="D1498" s="56" t="str">
        <f>IF(C1498=[1]Sheet1!A1442,"ok","falsch")</f>
        <v>ok</v>
      </c>
      <c r="E1498" s="57" t="e" cm="1">
        <f t="array" aca="1" ref="E1498" ca="1">INDIRECT(A1501&amp;B1501)</f>
        <v>#REF!</v>
      </c>
      <c r="F1498" s="56">
        <f>Nachschleiftexte!C1451</f>
        <v>0</v>
      </c>
      <c r="G1498" s="56">
        <f>Nachschleiftexte!D1451</f>
        <v>0</v>
      </c>
      <c r="H1498" s="56">
        <f>Nachschleiftexte!O1451</f>
        <v>0</v>
      </c>
      <c r="I1498" s="131">
        <f>Nachschleiftexte!G1451</f>
        <v>0</v>
      </c>
      <c r="J1498" s="56">
        <f>Nachschleiftexte!E1451</f>
        <v>0</v>
      </c>
      <c r="K1498" s="56">
        <f>Nachschleiftexte!J1451</f>
        <v>0</v>
      </c>
      <c r="L1498" s="56">
        <f>Nachschleiftexte!X1451</f>
        <v>0</v>
      </c>
      <c r="M1498" s="56">
        <f>Nachschleiftexte!Y1451</f>
        <v>0</v>
      </c>
      <c r="N1498" s="56">
        <f>Nachschleiftexte!K1451</f>
        <v>0</v>
      </c>
      <c r="O1498" s="56">
        <f>Nachschleiftexte!L1451</f>
        <v>0</v>
      </c>
      <c r="P1498" s="56">
        <f>Nachschleiftexte!F1451</f>
        <v>0</v>
      </c>
      <c r="Q1498" s="56">
        <f>Nachschleiftexte!AD1451</f>
        <v>0</v>
      </c>
      <c r="R1498" s="56">
        <f>Nachschleiftexte!R1451</f>
        <v>0</v>
      </c>
      <c r="S1498" s="56">
        <f>Nachschleiftexte!N1451</f>
        <v>0</v>
      </c>
      <c r="T1498" s="56">
        <f>Nachschleiftexte!AB1451</f>
        <v>0</v>
      </c>
    </row>
    <row r="1499" spans="3:20" x14ac:dyDescent="0.25">
      <c r="C1499" s="82">
        <f>Nachschleiftexte!A1452</f>
        <v>0</v>
      </c>
      <c r="D1499" s="56" t="str">
        <f>IF(C1499=[1]Sheet1!A1443,"ok","falsch")</f>
        <v>ok</v>
      </c>
      <c r="E1499" s="57" t="e" cm="1">
        <f t="array" aca="1" ref="E1499" ca="1">INDIRECT(A1502&amp;B1502)</f>
        <v>#REF!</v>
      </c>
      <c r="F1499" s="56">
        <f>Nachschleiftexte!C1452</f>
        <v>0</v>
      </c>
      <c r="G1499" s="56">
        <f>Nachschleiftexte!D1452</f>
        <v>0</v>
      </c>
      <c r="H1499" s="56">
        <f>Nachschleiftexte!O1452</f>
        <v>0</v>
      </c>
      <c r="I1499" s="131">
        <f>Nachschleiftexte!G1452</f>
        <v>0</v>
      </c>
      <c r="J1499" s="56">
        <f>Nachschleiftexte!E1452</f>
        <v>0</v>
      </c>
      <c r="K1499" s="56">
        <f>Nachschleiftexte!J1452</f>
        <v>0</v>
      </c>
      <c r="L1499" s="56">
        <f>Nachschleiftexte!X1452</f>
        <v>0</v>
      </c>
      <c r="M1499" s="56">
        <f>Nachschleiftexte!Y1452</f>
        <v>0</v>
      </c>
      <c r="N1499" s="56">
        <f>Nachschleiftexte!K1452</f>
        <v>0</v>
      </c>
      <c r="O1499" s="56">
        <f>Nachschleiftexte!L1452</f>
        <v>0</v>
      </c>
      <c r="P1499" s="56">
        <f>Nachschleiftexte!F1452</f>
        <v>0</v>
      </c>
      <c r="Q1499" s="56">
        <f>Nachschleiftexte!AD1452</f>
        <v>0</v>
      </c>
      <c r="R1499" s="56">
        <f>Nachschleiftexte!R1452</f>
        <v>0</v>
      </c>
      <c r="S1499" s="56">
        <f>Nachschleiftexte!N1452</f>
        <v>0</v>
      </c>
      <c r="T1499" s="56">
        <f>Nachschleiftexte!AB1452</f>
        <v>0</v>
      </c>
    </row>
    <row r="1500" spans="3:20" s="6" customFormat="1" x14ac:dyDescent="0.25">
      <c r="C1500" s="82">
        <f>Nachschleiftexte!A1453</f>
        <v>0</v>
      </c>
      <c r="D1500" s="56" t="str">
        <f>IF(C1500=[1]Sheet1!A1444,"ok","falsch")</f>
        <v>ok</v>
      </c>
      <c r="E1500" s="57" t="e" cm="1">
        <f t="array" aca="1" ref="E1500" ca="1">INDIRECT(A1503&amp;B1503)</f>
        <v>#REF!</v>
      </c>
      <c r="F1500" s="56">
        <f>Nachschleiftexte!C1453</f>
        <v>0</v>
      </c>
      <c r="G1500" s="56">
        <f>Nachschleiftexte!D1453</f>
        <v>0</v>
      </c>
      <c r="H1500" s="56">
        <f>Nachschleiftexte!O1453</f>
        <v>0</v>
      </c>
      <c r="I1500" s="131">
        <f>Nachschleiftexte!G1453</f>
        <v>0</v>
      </c>
      <c r="J1500" s="56">
        <f>Nachschleiftexte!E1453</f>
        <v>0</v>
      </c>
      <c r="K1500" s="56">
        <f>Nachschleiftexte!J1453</f>
        <v>0</v>
      </c>
      <c r="L1500" s="56">
        <f>Nachschleiftexte!X1453</f>
        <v>0</v>
      </c>
      <c r="M1500" s="56">
        <f>Nachschleiftexte!Y1453</f>
        <v>0</v>
      </c>
      <c r="N1500" s="56">
        <f>Nachschleiftexte!K1453</f>
        <v>0</v>
      </c>
      <c r="O1500" s="56">
        <f>Nachschleiftexte!L1453</f>
        <v>0</v>
      </c>
      <c r="P1500" s="56">
        <f>Nachschleiftexte!F1453</f>
        <v>0</v>
      </c>
      <c r="Q1500" s="56">
        <f>Nachschleiftexte!AD1453</f>
        <v>0</v>
      </c>
      <c r="R1500" s="56">
        <f>Nachschleiftexte!R1453</f>
        <v>0</v>
      </c>
      <c r="S1500" s="56">
        <f>Nachschleiftexte!N1453</f>
        <v>0</v>
      </c>
      <c r="T1500" s="56">
        <f>Nachschleiftexte!AB1453</f>
        <v>0</v>
      </c>
    </row>
    <row r="1501" spans="3:20" x14ac:dyDescent="0.25">
      <c r="C1501" s="82">
        <f>Nachschleiftexte!A1454</f>
        <v>0</v>
      </c>
      <c r="D1501" s="56" t="str">
        <f>IF(C1501=[1]Sheet1!A1445,"ok","falsch")</f>
        <v>ok</v>
      </c>
      <c r="E1501" s="57" t="e" cm="1">
        <f t="array" aca="1" ref="E1501" ca="1">INDIRECT(A1504&amp;B1504)</f>
        <v>#REF!</v>
      </c>
      <c r="F1501" s="56">
        <f>Nachschleiftexte!C1454</f>
        <v>0</v>
      </c>
      <c r="G1501" s="56">
        <f>Nachschleiftexte!D1454</f>
        <v>0</v>
      </c>
      <c r="H1501" s="56">
        <f>Nachschleiftexte!O1454</f>
        <v>0</v>
      </c>
      <c r="I1501" s="131">
        <f>Nachschleiftexte!G1454</f>
        <v>0</v>
      </c>
      <c r="J1501" s="56">
        <f>Nachschleiftexte!E1454</f>
        <v>0</v>
      </c>
      <c r="K1501" s="56">
        <f>Nachschleiftexte!J1454</f>
        <v>0</v>
      </c>
      <c r="L1501" s="56">
        <f>Nachschleiftexte!X1454</f>
        <v>0</v>
      </c>
      <c r="M1501" s="56">
        <f>Nachschleiftexte!Y1454</f>
        <v>0</v>
      </c>
      <c r="N1501" s="56">
        <f>Nachschleiftexte!K1454</f>
        <v>0</v>
      </c>
      <c r="O1501" s="56">
        <f>Nachschleiftexte!L1454</f>
        <v>0</v>
      </c>
      <c r="P1501" s="56">
        <f>Nachschleiftexte!F1454</f>
        <v>0</v>
      </c>
      <c r="Q1501" s="56">
        <f>Nachschleiftexte!AD1454</f>
        <v>0</v>
      </c>
      <c r="R1501" s="56">
        <f>Nachschleiftexte!R1454</f>
        <v>0</v>
      </c>
      <c r="S1501" s="56">
        <f>Nachschleiftexte!N1454</f>
        <v>0</v>
      </c>
      <c r="T1501" s="56">
        <f>Nachschleiftexte!AB1454</f>
        <v>0</v>
      </c>
    </row>
    <row r="1502" spans="3:20" s="6" customFormat="1" x14ac:dyDescent="0.25">
      <c r="C1502" s="82">
        <f>Nachschleiftexte!A1455</f>
        <v>0</v>
      </c>
      <c r="D1502" s="56" t="str">
        <f>IF(C1502=[1]Sheet1!A1446,"ok","falsch")</f>
        <v>ok</v>
      </c>
      <c r="E1502" s="57" t="e" cm="1">
        <f t="array" aca="1" ref="E1502" ca="1">INDIRECT(A1505&amp;B1505)</f>
        <v>#REF!</v>
      </c>
      <c r="F1502" s="56">
        <f>Nachschleiftexte!C1455</f>
        <v>0</v>
      </c>
      <c r="G1502" s="56">
        <f>Nachschleiftexte!D1455</f>
        <v>0</v>
      </c>
      <c r="H1502" s="56">
        <f>Nachschleiftexte!O1455</f>
        <v>0</v>
      </c>
      <c r="I1502" s="131">
        <f>Nachschleiftexte!G1455</f>
        <v>0</v>
      </c>
      <c r="J1502" s="56">
        <f>Nachschleiftexte!E1455</f>
        <v>0</v>
      </c>
      <c r="K1502" s="56">
        <f>Nachschleiftexte!J1455</f>
        <v>0</v>
      </c>
      <c r="L1502" s="56">
        <f>Nachschleiftexte!X1455</f>
        <v>0</v>
      </c>
      <c r="M1502" s="56">
        <f>Nachschleiftexte!Y1455</f>
        <v>0</v>
      </c>
      <c r="N1502" s="56">
        <f>Nachschleiftexte!K1455</f>
        <v>0</v>
      </c>
      <c r="O1502" s="56">
        <f>Nachschleiftexte!L1455</f>
        <v>0</v>
      </c>
      <c r="P1502" s="56">
        <f>Nachschleiftexte!F1455</f>
        <v>0</v>
      </c>
      <c r="Q1502" s="56">
        <f>Nachschleiftexte!AD1455</f>
        <v>0</v>
      </c>
      <c r="R1502" s="56">
        <f>Nachschleiftexte!R1455</f>
        <v>0</v>
      </c>
      <c r="S1502" s="56">
        <f>Nachschleiftexte!N1455</f>
        <v>0</v>
      </c>
      <c r="T1502" s="56">
        <f>Nachschleiftexte!AB1455</f>
        <v>0</v>
      </c>
    </row>
    <row r="1503" spans="3:20" x14ac:dyDescent="0.25">
      <c r="C1503" s="82">
        <f>Nachschleiftexte!A1456</f>
        <v>0</v>
      </c>
      <c r="D1503" s="56" t="str">
        <f>IF(C1503=[1]Sheet1!A1447,"ok","falsch")</f>
        <v>ok</v>
      </c>
      <c r="E1503" s="57" t="e" cm="1">
        <f t="array" aca="1" ref="E1503" ca="1">INDIRECT(A1506&amp;B1506)</f>
        <v>#REF!</v>
      </c>
      <c r="F1503" s="56">
        <f>Nachschleiftexte!C1456</f>
        <v>0</v>
      </c>
      <c r="G1503" s="56">
        <f>Nachschleiftexte!D1456</f>
        <v>0</v>
      </c>
      <c r="H1503" s="56">
        <f>Nachschleiftexte!O1456</f>
        <v>0</v>
      </c>
      <c r="I1503" s="131">
        <f>Nachschleiftexte!G1456</f>
        <v>0</v>
      </c>
      <c r="J1503" s="56">
        <f>Nachschleiftexte!E1456</f>
        <v>0</v>
      </c>
      <c r="K1503" s="56">
        <f>Nachschleiftexte!J1456</f>
        <v>0</v>
      </c>
      <c r="L1503" s="56">
        <f>Nachschleiftexte!X1456</f>
        <v>0</v>
      </c>
      <c r="M1503" s="56">
        <f>Nachschleiftexte!Y1456</f>
        <v>0</v>
      </c>
      <c r="N1503" s="56">
        <f>Nachschleiftexte!K1456</f>
        <v>0</v>
      </c>
      <c r="O1503" s="56">
        <f>Nachschleiftexte!L1456</f>
        <v>0</v>
      </c>
      <c r="P1503" s="56">
        <f>Nachschleiftexte!F1456</f>
        <v>0</v>
      </c>
      <c r="Q1503" s="56">
        <f>Nachschleiftexte!AD1456</f>
        <v>0</v>
      </c>
      <c r="R1503" s="56">
        <f>Nachschleiftexte!R1456</f>
        <v>0</v>
      </c>
      <c r="S1503" s="56">
        <f>Nachschleiftexte!N1456</f>
        <v>0</v>
      </c>
      <c r="T1503" s="56">
        <f>Nachschleiftexte!AB1456</f>
        <v>0</v>
      </c>
    </row>
    <row r="1504" spans="3:20" s="6" customFormat="1" x14ac:dyDescent="0.25">
      <c r="C1504" s="82">
        <f>Nachschleiftexte!A1457</f>
        <v>0</v>
      </c>
      <c r="D1504" s="56" t="str">
        <f>IF(C1504=[1]Sheet1!A1448,"ok","falsch")</f>
        <v>ok</v>
      </c>
      <c r="E1504" s="57" t="e" cm="1">
        <f t="array" aca="1" ref="E1504" ca="1">INDIRECT(A1507&amp;B1507)</f>
        <v>#REF!</v>
      </c>
      <c r="F1504" s="56">
        <f>Nachschleiftexte!C1457</f>
        <v>0</v>
      </c>
      <c r="G1504" s="56">
        <f>Nachschleiftexte!D1457</f>
        <v>0</v>
      </c>
      <c r="H1504" s="56">
        <f>Nachschleiftexte!O1457</f>
        <v>0</v>
      </c>
      <c r="I1504" s="131">
        <f>Nachschleiftexte!G1457</f>
        <v>0</v>
      </c>
      <c r="J1504" s="56">
        <f>Nachschleiftexte!E1457</f>
        <v>0</v>
      </c>
      <c r="K1504" s="56">
        <f>Nachschleiftexte!J1457</f>
        <v>0</v>
      </c>
      <c r="L1504" s="56">
        <f>Nachschleiftexte!X1457</f>
        <v>0</v>
      </c>
      <c r="M1504" s="56">
        <f>Nachschleiftexte!Y1457</f>
        <v>0</v>
      </c>
      <c r="N1504" s="56">
        <f>Nachschleiftexte!K1457</f>
        <v>0</v>
      </c>
      <c r="O1504" s="56">
        <f>Nachschleiftexte!L1457</f>
        <v>0</v>
      </c>
      <c r="P1504" s="56">
        <f>Nachschleiftexte!F1457</f>
        <v>0</v>
      </c>
      <c r="Q1504" s="56">
        <f>Nachschleiftexte!AD1457</f>
        <v>0</v>
      </c>
      <c r="R1504" s="56">
        <f>Nachschleiftexte!R1457</f>
        <v>0</v>
      </c>
      <c r="S1504" s="56">
        <f>Nachschleiftexte!N1457</f>
        <v>0</v>
      </c>
      <c r="T1504" s="56">
        <f>Nachschleiftexte!AB1457</f>
        <v>0</v>
      </c>
    </row>
    <row r="1505" spans="3:20" x14ac:dyDescent="0.25">
      <c r="C1505" s="82">
        <f>Nachschleiftexte!A1458</f>
        <v>0</v>
      </c>
      <c r="D1505" s="56" t="str">
        <f>IF(C1505=[1]Sheet1!A1449,"ok","falsch")</f>
        <v>ok</v>
      </c>
      <c r="E1505" s="57" t="e" cm="1">
        <f t="array" aca="1" ref="E1505" ca="1">INDIRECT(A1508&amp;B1508)</f>
        <v>#REF!</v>
      </c>
      <c r="F1505" s="56">
        <f>Nachschleiftexte!C1458</f>
        <v>0</v>
      </c>
      <c r="G1505" s="56">
        <f>Nachschleiftexte!D1458</f>
        <v>0</v>
      </c>
      <c r="H1505" s="56">
        <f>Nachschleiftexte!O1458</f>
        <v>0</v>
      </c>
      <c r="I1505" s="131">
        <f>Nachschleiftexte!G1458</f>
        <v>0</v>
      </c>
      <c r="J1505" s="56">
        <f>Nachschleiftexte!E1458</f>
        <v>0</v>
      </c>
      <c r="K1505" s="56">
        <f>Nachschleiftexte!J1458</f>
        <v>0</v>
      </c>
      <c r="L1505" s="56">
        <f>Nachschleiftexte!X1458</f>
        <v>0</v>
      </c>
      <c r="M1505" s="56">
        <f>Nachschleiftexte!Y1458</f>
        <v>0</v>
      </c>
      <c r="N1505" s="56">
        <f>Nachschleiftexte!K1458</f>
        <v>0</v>
      </c>
      <c r="O1505" s="56">
        <f>Nachschleiftexte!L1458</f>
        <v>0</v>
      </c>
      <c r="P1505" s="56">
        <f>Nachschleiftexte!F1458</f>
        <v>0</v>
      </c>
      <c r="Q1505" s="56">
        <f>Nachschleiftexte!AD1458</f>
        <v>0</v>
      </c>
      <c r="R1505" s="56">
        <f>Nachschleiftexte!R1458</f>
        <v>0</v>
      </c>
      <c r="S1505" s="56">
        <f>Nachschleiftexte!N1458</f>
        <v>0</v>
      </c>
      <c r="T1505" s="56">
        <f>Nachschleiftexte!AB1458</f>
        <v>0</v>
      </c>
    </row>
    <row r="1506" spans="3:20" s="6" customFormat="1" x14ac:dyDescent="0.25">
      <c r="C1506" s="82">
        <f>Nachschleiftexte!A1459</f>
        <v>0</v>
      </c>
      <c r="D1506" s="56" t="str">
        <f>IF(C1506=[1]Sheet1!A1450,"ok","falsch")</f>
        <v>ok</v>
      </c>
      <c r="E1506" s="57" t="e" cm="1">
        <f t="array" aca="1" ref="E1506" ca="1">INDIRECT(A1509&amp;B1509)</f>
        <v>#REF!</v>
      </c>
      <c r="F1506" s="56">
        <f>Nachschleiftexte!C1459</f>
        <v>0</v>
      </c>
      <c r="G1506" s="56">
        <f>Nachschleiftexte!D1459</f>
        <v>0</v>
      </c>
      <c r="H1506" s="56">
        <f>Nachschleiftexte!O1459</f>
        <v>0</v>
      </c>
      <c r="I1506" s="131">
        <f>Nachschleiftexte!G1459</f>
        <v>0</v>
      </c>
      <c r="J1506" s="56">
        <f>Nachschleiftexte!E1459</f>
        <v>0</v>
      </c>
      <c r="K1506" s="56">
        <f>Nachschleiftexte!J1459</f>
        <v>0</v>
      </c>
      <c r="L1506" s="56">
        <f>Nachschleiftexte!X1459</f>
        <v>0</v>
      </c>
      <c r="M1506" s="56">
        <f>Nachschleiftexte!Y1459</f>
        <v>0</v>
      </c>
      <c r="N1506" s="56">
        <f>Nachschleiftexte!K1459</f>
        <v>0</v>
      </c>
      <c r="O1506" s="56">
        <f>Nachschleiftexte!L1459</f>
        <v>0</v>
      </c>
      <c r="P1506" s="56">
        <f>Nachschleiftexte!F1459</f>
        <v>0</v>
      </c>
      <c r="Q1506" s="56">
        <f>Nachschleiftexte!AD1459</f>
        <v>0</v>
      </c>
      <c r="R1506" s="56">
        <f>Nachschleiftexte!R1459</f>
        <v>0</v>
      </c>
      <c r="S1506" s="56">
        <f>Nachschleiftexte!N1459</f>
        <v>0</v>
      </c>
      <c r="T1506" s="56">
        <f>Nachschleiftexte!AB1459</f>
        <v>0</v>
      </c>
    </row>
    <row r="1507" spans="3:20" x14ac:dyDescent="0.25">
      <c r="C1507" s="82">
        <f>Nachschleiftexte!A1460</f>
        <v>0</v>
      </c>
      <c r="D1507" s="56" t="str">
        <f>IF(C1507=[1]Sheet1!A1451,"ok","falsch")</f>
        <v>ok</v>
      </c>
      <c r="E1507" s="57" t="e" cm="1">
        <f t="array" aca="1" ref="E1507" ca="1">INDIRECT(A1510&amp;B1510)</f>
        <v>#REF!</v>
      </c>
      <c r="F1507" s="56">
        <f>Nachschleiftexte!C1460</f>
        <v>0</v>
      </c>
      <c r="G1507" s="56">
        <f>Nachschleiftexte!D1460</f>
        <v>0</v>
      </c>
      <c r="H1507" s="56">
        <f>Nachschleiftexte!O1460</f>
        <v>0</v>
      </c>
      <c r="I1507" s="131">
        <f>Nachschleiftexte!G1460</f>
        <v>0</v>
      </c>
      <c r="J1507" s="56">
        <f>Nachschleiftexte!E1460</f>
        <v>0</v>
      </c>
      <c r="K1507" s="56">
        <f>Nachschleiftexte!J1460</f>
        <v>0</v>
      </c>
      <c r="L1507" s="56">
        <f>Nachschleiftexte!X1460</f>
        <v>0</v>
      </c>
      <c r="M1507" s="56">
        <f>Nachschleiftexte!Y1460</f>
        <v>0</v>
      </c>
      <c r="N1507" s="56">
        <f>Nachschleiftexte!K1460</f>
        <v>0</v>
      </c>
      <c r="O1507" s="56">
        <f>Nachschleiftexte!L1460</f>
        <v>0</v>
      </c>
      <c r="P1507" s="56">
        <f>Nachschleiftexte!F1460</f>
        <v>0</v>
      </c>
      <c r="Q1507" s="56">
        <f>Nachschleiftexte!AD1460</f>
        <v>0</v>
      </c>
      <c r="R1507" s="56">
        <f>Nachschleiftexte!R1460</f>
        <v>0</v>
      </c>
      <c r="S1507" s="56">
        <f>Nachschleiftexte!N1460</f>
        <v>0</v>
      </c>
      <c r="T1507" s="56">
        <f>Nachschleiftexte!AB1460</f>
        <v>0</v>
      </c>
    </row>
    <row r="1508" spans="3:20" s="6" customFormat="1" x14ac:dyDescent="0.25">
      <c r="C1508" s="82">
        <f>Nachschleiftexte!A1461</f>
        <v>0</v>
      </c>
      <c r="D1508" s="56" t="str">
        <f>IF(C1508=[1]Sheet1!A1452,"ok","falsch")</f>
        <v>ok</v>
      </c>
      <c r="E1508" s="57" t="e" cm="1">
        <f t="array" aca="1" ref="E1508" ca="1">INDIRECT(A1511&amp;B1511)</f>
        <v>#REF!</v>
      </c>
      <c r="F1508" s="56">
        <f>Nachschleiftexte!C1461</f>
        <v>0</v>
      </c>
      <c r="G1508" s="56">
        <f>Nachschleiftexte!D1461</f>
        <v>0</v>
      </c>
      <c r="H1508" s="56">
        <f>Nachschleiftexte!O1461</f>
        <v>0</v>
      </c>
      <c r="I1508" s="131">
        <f>Nachschleiftexte!G1461</f>
        <v>0</v>
      </c>
      <c r="J1508" s="56">
        <f>Nachschleiftexte!E1461</f>
        <v>0</v>
      </c>
      <c r="K1508" s="56">
        <f>Nachschleiftexte!J1461</f>
        <v>0</v>
      </c>
      <c r="L1508" s="56">
        <f>Nachschleiftexte!X1461</f>
        <v>0</v>
      </c>
      <c r="M1508" s="56">
        <f>Nachschleiftexte!Y1461</f>
        <v>0</v>
      </c>
      <c r="N1508" s="56">
        <f>Nachschleiftexte!K1461</f>
        <v>0</v>
      </c>
      <c r="O1508" s="56">
        <f>Nachschleiftexte!L1461</f>
        <v>0</v>
      </c>
      <c r="P1508" s="56">
        <f>Nachschleiftexte!F1461</f>
        <v>0</v>
      </c>
      <c r="Q1508" s="56">
        <f>Nachschleiftexte!AD1461</f>
        <v>0</v>
      </c>
      <c r="R1508" s="56">
        <f>Nachschleiftexte!R1461</f>
        <v>0</v>
      </c>
      <c r="S1508" s="56">
        <f>Nachschleiftexte!N1461</f>
        <v>0</v>
      </c>
      <c r="T1508" s="56">
        <f>Nachschleiftexte!AB1461</f>
        <v>0</v>
      </c>
    </row>
    <row r="1509" spans="3:20" x14ac:dyDescent="0.25">
      <c r="C1509" s="82">
        <f>Nachschleiftexte!A1462</f>
        <v>0</v>
      </c>
      <c r="D1509" s="56" t="str">
        <f>IF(C1509=[1]Sheet1!A1453,"ok","falsch")</f>
        <v>ok</v>
      </c>
      <c r="E1509" s="57" t="e" cm="1">
        <f t="array" aca="1" ref="E1509" ca="1">INDIRECT(A1512&amp;B1512)</f>
        <v>#REF!</v>
      </c>
      <c r="F1509" s="56">
        <f>Nachschleiftexte!C1462</f>
        <v>0</v>
      </c>
      <c r="G1509" s="56">
        <f>Nachschleiftexte!D1462</f>
        <v>0</v>
      </c>
      <c r="H1509" s="56">
        <f>Nachschleiftexte!O1462</f>
        <v>0</v>
      </c>
      <c r="I1509" s="131">
        <f>Nachschleiftexte!G1462</f>
        <v>0</v>
      </c>
      <c r="J1509" s="56">
        <f>Nachschleiftexte!E1462</f>
        <v>0</v>
      </c>
      <c r="K1509" s="56">
        <f>Nachschleiftexte!J1462</f>
        <v>0</v>
      </c>
      <c r="L1509" s="56">
        <f>Nachschleiftexte!X1462</f>
        <v>0</v>
      </c>
      <c r="M1509" s="56">
        <f>Nachschleiftexte!Y1462</f>
        <v>0</v>
      </c>
      <c r="N1509" s="56">
        <f>Nachschleiftexte!K1462</f>
        <v>0</v>
      </c>
      <c r="O1509" s="56">
        <f>Nachschleiftexte!L1462</f>
        <v>0</v>
      </c>
      <c r="P1509" s="56">
        <f>Nachschleiftexte!F1462</f>
        <v>0</v>
      </c>
      <c r="Q1509" s="56">
        <f>Nachschleiftexte!AD1462</f>
        <v>0</v>
      </c>
      <c r="R1509" s="56">
        <f>Nachschleiftexte!R1462</f>
        <v>0</v>
      </c>
      <c r="S1509" s="56">
        <f>Nachschleiftexte!N1462</f>
        <v>0</v>
      </c>
      <c r="T1509" s="56">
        <f>Nachschleiftexte!AB1462</f>
        <v>0</v>
      </c>
    </row>
    <row r="1510" spans="3:20" s="6" customFormat="1" x14ac:dyDescent="0.25">
      <c r="C1510" s="82">
        <f>Nachschleiftexte!A1463</f>
        <v>0</v>
      </c>
      <c r="D1510" s="56" t="str">
        <f>IF(C1510=[1]Sheet1!A1454,"ok","falsch")</f>
        <v>ok</v>
      </c>
      <c r="E1510" s="57" t="e" cm="1">
        <f t="array" aca="1" ref="E1510" ca="1">INDIRECT(A1513&amp;B1513)</f>
        <v>#REF!</v>
      </c>
      <c r="F1510" s="56">
        <f>Nachschleiftexte!C1463</f>
        <v>0</v>
      </c>
      <c r="G1510" s="56">
        <f>Nachschleiftexte!D1463</f>
        <v>0</v>
      </c>
      <c r="H1510" s="56">
        <f>Nachschleiftexte!O1463</f>
        <v>0</v>
      </c>
      <c r="I1510" s="131">
        <f>Nachschleiftexte!G1463</f>
        <v>0</v>
      </c>
      <c r="J1510" s="56">
        <f>Nachschleiftexte!E1463</f>
        <v>0</v>
      </c>
      <c r="K1510" s="56">
        <f>Nachschleiftexte!J1463</f>
        <v>0</v>
      </c>
      <c r="L1510" s="56">
        <f>Nachschleiftexte!X1463</f>
        <v>0</v>
      </c>
      <c r="M1510" s="56">
        <f>Nachschleiftexte!Y1463</f>
        <v>0</v>
      </c>
      <c r="N1510" s="56">
        <f>Nachschleiftexte!K1463</f>
        <v>0</v>
      </c>
      <c r="O1510" s="56">
        <f>Nachschleiftexte!L1463</f>
        <v>0</v>
      </c>
      <c r="P1510" s="56">
        <f>Nachschleiftexte!F1463</f>
        <v>0</v>
      </c>
      <c r="Q1510" s="56">
        <f>Nachschleiftexte!AD1463</f>
        <v>0</v>
      </c>
      <c r="R1510" s="56">
        <f>Nachschleiftexte!R1463</f>
        <v>0</v>
      </c>
      <c r="S1510" s="56">
        <f>Nachschleiftexte!N1463</f>
        <v>0</v>
      </c>
      <c r="T1510" s="56">
        <f>Nachschleiftexte!AB1463</f>
        <v>0</v>
      </c>
    </row>
    <row r="1511" spans="3:20" x14ac:dyDescent="0.25">
      <c r="C1511" s="82">
        <f>Nachschleiftexte!A1464</f>
        <v>0</v>
      </c>
      <c r="D1511" s="56" t="str">
        <f>IF(C1511=[1]Sheet1!A1455,"ok","falsch")</f>
        <v>ok</v>
      </c>
      <c r="E1511" s="57" t="e" cm="1">
        <f t="array" aca="1" ref="E1511" ca="1">INDIRECT(A1514&amp;B1514)</f>
        <v>#REF!</v>
      </c>
      <c r="F1511" s="56">
        <f>Nachschleiftexte!C1464</f>
        <v>0</v>
      </c>
      <c r="G1511" s="56">
        <f>Nachschleiftexte!D1464</f>
        <v>0</v>
      </c>
      <c r="H1511" s="56">
        <f>Nachschleiftexte!O1464</f>
        <v>0</v>
      </c>
      <c r="I1511" s="131">
        <f>Nachschleiftexte!G1464</f>
        <v>0</v>
      </c>
      <c r="J1511" s="56">
        <f>Nachschleiftexte!E1464</f>
        <v>0</v>
      </c>
      <c r="K1511" s="56">
        <f>Nachschleiftexte!J1464</f>
        <v>0</v>
      </c>
      <c r="L1511" s="56">
        <f>Nachschleiftexte!X1464</f>
        <v>0</v>
      </c>
      <c r="M1511" s="56">
        <f>Nachschleiftexte!Y1464</f>
        <v>0</v>
      </c>
      <c r="N1511" s="56">
        <f>Nachschleiftexte!K1464</f>
        <v>0</v>
      </c>
      <c r="O1511" s="56">
        <f>Nachschleiftexte!L1464</f>
        <v>0</v>
      </c>
      <c r="P1511" s="56">
        <f>Nachschleiftexte!F1464</f>
        <v>0</v>
      </c>
      <c r="Q1511" s="56">
        <f>Nachschleiftexte!AD1464</f>
        <v>0</v>
      </c>
      <c r="R1511" s="56">
        <f>Nachschleiftexte!R1464</f>
        <v>0</v>
      </c>
      <c r="S1511" s="56">
        <f>Nachschleiftexte!N1464</f>
        <v>0</v>
      </c>
      <c r="T1511" s="56">
        <f>Nachschleiftexte!AB1464</f>
        <v>0</v>
      </c>
    </row>
    <row r="1512" spans="3:20" s="6" customFormat="1" x14ac:dyDescent="0.25">
      <c r="C1512" s="82">
        <f>Nachschleiftexte!A1465</f>
        <v>0</v>
      </c>
      <c r="D1512" s="56" t="str">
        <f>IF(C1512=[1]Sheet1!A1456,"ok","falsch")</f>
        <v>ok</v>
      </c>
      <c r="E1512" s="57" t="e" cm="1">
        <f t="array" aca="1" ref="E1512" ca="1">INDIRECT(A1515&amp;B1515)</f>
        <v>#REF!</v>
      </c>
      <c r="F1512" s="56">
        <f>Nachschleiftexte!C1465</f>
        <v>0</v>
      </c>
      <c r="G1512" s="56">
        <f>Nachschleiftexte!D1465</f>
        <v>0</v>
      </c>
      <c r="H1512" s="56">
        <f>Nachschleiftexte!O1465</f>
        <v>0</v>
      </c>
      <c r="I1512" s="131">
        <f>Nachschleiftexte!G1465</f>
        <v>0</v>
      </c>
      <c r="J1512" s="56">
        <f>Nachschleiftexte!E1465</f>
        <v>0</v>
      </c>
      <c r="K1512" s="56">
        <f>Nachschleiftexte!J1465</f>
        <v>0</v>
      </c>
      <c r="L1512" s="56">
        <f>Nachschleiftexte!X1465</f>
        <v>0</v>
      </c>
      <c r="M1512" s="56">
        <f>Nachschleiftexte!Y1465</f>
        <v>0</v>
      </c>
      <c r="N1512" s="56">
        <f>Nachschleiftexte!K1465</f>
        <v>0</v>
      </c>
      <c r="O1512" s="56">
        <f>Nachschleiftexte!L1465</f>
        <v>0</v>
      </c>
      <c r="P1512" s="56">
        <f>Nachschleiftexte!F1465</f>
        <v>0</v>
      </c>
      <c r="Q1512" s="56">
        <f>Nachschleiftexte!AD1465</f>
        <v>0</v>
      </c>
      <c r="R1512" s="56">
        <f>Nachschleiftexte!R1465</f>
        <v>0</v>
      </c>
      <c r="S1512" s="56">
        <f>Nachschleiftexte!N1465</f>
        <v>0</v>
      </c>
      <c r="T1512" s="56">
        <f>Nachschleiftexte!AB1465</f>
        <v>0</v>
      </c>
    </row>
    <row r="1513" spans="3:20" x14ac:dyDescent="0.25">
      <c r="C1513" s="82">
        <f>Nachschleiftexte!A1466</f>
        <v>0</v>
      </c>
      <c r="D1513" s="56" t="str">
        <f>IF(C1513=[1]Sheet1!A1457,"ok","falsch")</f>
        <v>ok</v>
      </c>
      <c r="E1513" s="57" t="e" cm="1">
        <f t="array" aca="1" ref="E1513" ca="1">INDIRECT(A1516&amp;B1516)</f>
        <v>#REF!</v>
      </c>
      <c r="F1513" s="56">
        <f>Nachschleiftexte!C1466</f>
        <v>0</v>
      </c>
      <c r="G1513" s="56">
        <f>Nachschleiftexte!D1466</f>
        <v>0</v>
      </c>
      <c r="H1513" s="56">
        <f>Nachschleiftexte!O1466</f>
        <v>0</v>
      </c>
      <c r="I1513" s="131">
        <f>Nachschleiftexte!G1466</f>
        <v>0</v>
      </c>
      <c r="J1513" s="56">
        <f>Nachschleiftexte!E1466</f>
        <v>0</v>
      </c>
      <c r="K1513" s="56">
        <f>Nachschleiftexte!J1466</f>
        <v>0</v>
      </c>
      <c r="L1513" s="56">
        <f>Nachschleiftexte!X1466</f>
        <v>0</v>
      </c>
      <c r="M1513" s="56">
        <f>Nachschleiftexte!Y1466</f>
        <v>0</v>
      </c>
      <c r="N1513" s="56">
        <f>Nachschleiftexte!K1466</f>
        <v>0</v>
      </c>
      <c r="O1513" s="56">
        <f>Nachschleiftexte!L1466</f>
        <v>0</v>
      </c>
      <c r="P1513" s="56">
        <f>Nachschleiftexte!F1466</f>
        <v>0</v>
      </c>
      <c r="Q1513" s="56">
        <f>Nachschleiftexte!AD1466</f>
        <v>0</v>
      </c>
      <c r="R1513" s="56">
        <f>Nachschleiftexte!R1466</f>
        <v>0</v>
      </c>
      <c r="S1513" s="56">
        <f>Nachschleiftexte!N1466</f>
        <v>0</v>
      </c>
      <c r="T1513" s="56">
        <f>Nachschleiftexte!AB1466</f>
        <v>0</v>
      </c>
    </row>
    <row r="1514" spans="3:20" s="6" customFormat="1" x14ac:dyDescent="0.25">
      <c r="C1514" s="82">
        <f>Nachschleiftexte!A1467</f>
        <v>0</v>
      </c>
      <c r="D1514" s="56" t="str">
        <f>IF(C1514=[1]Sheet1!A1458,"ok","falsch")</f>
        <v>ok</v>
      </c>
      <c r="E1514" s="57" t="e" cm="1">
        <f t="array" aca="1" ref="E1514" ca="1">INDIRECT(A1517&amp;B1517)</f>
        <v>#REF!</v>
      </c>
      <c r="F1514" s="56">
        <f>Nachschleiftexte!C1467</f>
        <v>0</v>
      </c>
      <c r="G1514" s="56">
        <f>Nachschleiftexte!D1467</f>
        <v>0</v>
      </c>
      <c r="H1514" s="56">
        <f>Nachschleiftexte!O1467</f>
        <v>0</v>
      </c>
      <c r="I1514" s="131">
        <f>Nachschleiftexte!G1467</f>
        <v>0</v>
      </c>
      <c r="J1514" s="56">
        <f>Nachschleiftexte!E1467</f>
        <v>0</v>
      </c>
      <c r="K1514" s="56">
        <f>Nachschleiftexte!J1467</f>
        <v>0</v>
      </c>
      <c r="L1514" s="56">
        <f>Nachschleiftexte!X1467</f>
        <v>0</v>
      </c>
      <c r="M1514" s="56">
        <f>Nachschleiftexte!Y1467</f>
        <v>0</v>
      </c>
      <c r="N1514" s="56">
        <f>Nachschleiftexte!K1467</f>
        <v>0</v>
      </c>
      <c r="O1514" s="56">
        <f>Nachschleiftexte!L1467</f>
        <v>0</v>
      </c>
      <c r="P1514" s="56">
        <f>Nachschleiftexte!F1467</f>
        <v>0</v>
      </c>
      <c r="Q1514" s="56">
        <f>Nachschleiftexte!AD1467</f>
        <v>0</v>
      </c>
      <c r="R1514" s="56">
        <f>Nachschleiftexte!R1467</f>
        <v>0</v>
      </c>
      <c r="S1514" s="56">
        <f>Nachschleiftexte!N1467</f>
        <v>0</v>
      </c>
      <c r="T1514" s="56">
        <f>Nachschleiftexte!AB1467</f>
        <v>0</v>
      </c>
    </row>
    <row r="1515" spans="3:20" x14ac:dyDescent="0.25">
      <c r="C1515" s="82">
        <f>Nachschleiftexte!A1468</f>
        <v>0</v>
      </c>
      <c r="D1515" s="56" t="str">
        <f>IF(C1515=[1]Sheet1!A1459,"ok","falsch")</f>
        <v>ok</v>
      </c>
      <c r="E1515" s="57" t="e" cm="1">
        <f t="array" aca="1" ref="E1515" ca="1">INDIRECT(A1518&amp;B1518)</f>
        <v>#REF!</v>
      </c>
      <c r="F1515" s="56">
        <f>Nachschleiftexte!C1468</f>
        <v>0</v>
      </c>
      <c r="G1515" s="56">
        <f>Nachschleiftexte!D1468</f>
        <v>0</v>
      </c>
      <c r="H1515" s="56">
        <f>Nachschleiftexte!O1468</f>
        <v>0</v>
      </c>
      <c r="I1515" s="131">
        <f>Nachschleiftexte!G1468</f>
        <v>0</v>
      </c>
      <c r="J1515" s="56">
        <f>Nachschleiftexte!E1468</f>
        <v>0</v>
      </c>
      <c r="K1515" s="56">
        <f>Nachschleiftexte!J1468</f>
        <v>0</v>
      </c>
      <c r="L1515" s="56">
        <f>Nachschleiftexte!X1468</f>
        <v>0</v>
      </c>
      <c r="M1515" s="56">
        <f>Nachschleiftexte!Y1468</f>
        <v>0</v>
      </c>
      <c r="N1515" s="56">
        <f>Nachschleiftexte!K1468</f>
        <v>0</v>
      </c>
      <c r="O1515" s="56">
        <f>Nachschleiftexte!L1468</f>
        <v>0</v>
      </c>
      <c r="P1515" s="56">
        <f>Nachschleiftexte!F1468</f>
        <v>0</v>
      </c>
      <c r="Q1515" s="56">
        <f>Nachschleiftexte!AD1468</f>
        <v>0</v>
      </c>
      <c r="R1515" s="56">
        <f>Nachschleiftexte!R1468</f>
        <v>0</v>
      </c>
      <c r="S1515" s="56">
        <f>Nachschleiftexte!N1468</f>
        <v>0</v>
      </c>
      <c r="T1515" s="56">
        <f>Nachschleiftexte!AB1468</f>
        <v>0</v>
      </c>
    </row>
    <row r="1516" spans="3:20" s="6" customFormat="1" x14ac:dyDescent="0.25">
      <c r="C1516" s="82">
        <f>Nachschleiftexte!A1469</f>
        <v>0</v>
      </c>
      <c r="D1516" s="56" t="str">
        <f>IF(C1516=[1]Sheet1!A1460,"ok","falsch")</f>
        <v>ok</v>
      </c>
      <c r="E1516" s="57" t="e" cm="1">
        <f t="array" aca="1" ref="E1516" ca="1">INDIRECT(A1519&amp;B1519)</f>
        <v>#REF!</v>
      </c>
      <c r="F1516" s="56">
        <f>Nachschleiftexte!C1469</f>
        <v>0</v>
      </c>
      <c r="G1516" s="56">
        <f>Nachschleiftexte!D1469</f>
        <v>0</v>
      </c>
      <c r="H1516" s="56">
        <f>Nachschleiftexte!O1469</f>
        <v>0</v>
      </c>
      <c r="I1516" s="131">
        <f>Nachschleiftexte!G1469</f>
        <v>0</v>
      </c>
      <c r="J1516" s="56">
        <f>Nachschleiftexte!E1469</f>
        <v>0</v>
      </c>
      <c r="K1516" s="56">
        <f>Nachschleiftexte!J1469</f>
        <v>0</v>
      </c>
      <c r="L1516" s="56">
        <f>Nachschleiftexte!X1469</f>
        <v>0</v>
      </c>
      <c r="M1516" s="56">
        <f>Nachschleiftexte!Y1469</f>
        <v>0</v>
      </c>
      <c r="N1516" s="56">
        <f>Nachschleiftexte!K1469</f>
        <v>0</v>
      </c>
      <c r="O1516" s="56">
        <f>Nachschleiftexte!L1469</f>
        <v>0</v>
      </c>
      <c r="P1516" s="56">
        <f>Nachschleiftexte!F1469</f>
        <v>0</v>
      </c>
      <c r="Q1516" s="56">
        <f>Nachschleiftexte!AD1469</f>
        <v>0</v>
      </c>
      <c r="R1516" s="56">
        <f>Nachschleiftexte!R1469</f>
        <v>0</v>
      </c>
      <c r="S1516" s="56">
        <f>Nachschleiftexte!N1469</f>
        <v>0</v>
      </c>
      <c r="T1516" s="56">
        <f>Nachschleiftexte!AB1469</f>
        <v>0</v>
      </c>
    </row>
    <row r="1517" spans="3:20" x14ac:dyDescent="0.25">
      <c r="C1517" s="82">
        <f>Nachschleiftexte!A1470</f>
        <v>0</v>
      </c>
      <c r="D1517" s="56" t="str">
        <f>IF(C1517=[1]Sheet1!A1461,"ok","falsch")</f>
        <v>ok</v>
      </c>
      <c r="E1517" s="57" t="e" cm="1">
        <f t="array" aca="1" ref="E1517" ca="1">INDIRECT(A1520&amp;B1520)</f>
        <v>#REF!</v>
      </c>
      <c r="F1517" s="56">
        <f>Nachschleiftexte!C1470</f>
        <v>0</v>
      </c>
      <c r="G1517" s="56">
        <f>Nachschleiftexte!D1470</f>
        <v>0</v>
      </c>
      <c r="H1517" s="56">
        <f>Nachschleiftexte!O1470</f>
        <v>0</v>
      </c>
      <c r="I1517" s="131">
        <f>Nachschleiftexte!G1470</f>
        <v>0</v>
      </c>
      <c r="J1517" s="56">
        <f>Nachschleiftexte!E1470</f>
        <v>0</v>
      </c>
      <c r="K1517" s="56">
        <f>Nachschleiftexte!J1470</f>
        <v>0</v>
      </c>
      <c r="L1517" s="56">
        <f>Nachschleiftexte!X1470</f>
        <v>0</v>
      </c>
      <c r="M1517" s="56">
        <f>Nachschleiftexte!Y1470</f>
        <v>0</v>
      </c>
      <c r="N1517" s="56">
        <f>Nachschleiftexte!K1470</f>
        <v>0</v>
      </c>
      <c r="O1517" s="56">
        <f>Nachschleiftexte!L1470</f>
        <v>0</v>
      </c>
      <c r="P1517" s="56">
        <f>Nachschleiftexte!F1470</f>
        <v>0</v>
      </c>
      <c r="Q1517" s="56">
        <f>Nachschleiftexte!AD1470</f>
        <v>0</v>
      </c>
      <c r="R1517" s="56">
        <f>Nachschleiftexte!R1470</f>
        <v>0</v>
      </c>
      <c r="S1517" s="56">
        <f>Nachschleiftexte!N1470</f>
        <v>0</v>
      </c>
      <c r="T1517" s="56">
        <f>Nachschleiftexte!AB1470</f>
        <v>0</v>
      </c>
    </row>
    <row r="1518" spans="3:20" s="6" customFormat="1" x14ac:dyDescent="0.25">
      <c r="C1518" s="82">
        <f>Nachschleiftexte!A1471</f>
        <v>0</v>
      </c>
      <c r="D1518" s="56" t="str">
        <f>IF(C1518=[1]Sheet1!A1462,"ok","falsch")</f>
        <v>ok</v>
      </c>
      <c r="E1518" s="57" t="e" cm="1">
        <f t="array" aca="1" ref="E1518" ca="1">INDIRECT(A1521&amp;B1521)</f>
        <v>#REF!</v>
      </c>
      <c r="F1518" s="56">
        <f>Nachschleiftexte!C1471</f>
        <v>0</v>
      </c>
      <c r="G1518" s="56">
        <f>Nachschleiftexte!D1471</f>
        <v>0</v>
      </c>
      <c r="H1518" s="56">
        <f>Nachschleiftexte!O1471</f>
        <v>0</v>
      </c>
      <c r="I1518" s="131">
        <f>Nachschleiftexte!G1471</f>
        <v>0</v>
      </c>
      <c r="J1518" s="56">
        <f>Nachschleiftexte!E1471</f>
        <v>0</v>
      </c>
      <c r="K1518" s="56">
        <f>Nachschleiftexte!J1471</f>
        <v>0</v>
      </c>
      <c r="L1518" s="56">
        <f>Nachschleiftexte!X1471</f>
        <v>0</v>
      </c>
      <c r="M1518" s="56">
        <f>Nachschleiftexte!Y1471</f>
        <v>0</v>
      </c>
      <c r="N1518" s="56">
        <f>Nachschleiftexte!K1471</f>
        <v>0</v>
      </c>
      <c r="O1518" s="56">
        <f>Nachschleiftexte!L1471</f>
        <v>0</v>
      </c>
      <c r="P1518" s="56">
        <f>Nachschleiftexte!F1471</f>
        <v>0</v>
      </c>
      <c r="Q1518" s="56">
        <f>Nachschleiftexte!AD1471</f>
        <v>0</v>
      </c>
      <c r="R1518" s="56">
        <f>Nachschleiftexte!R1471</f>
        <v>0</v>
      </c>
      <c r="S1518" s="56">
        <f>Nachschleiftexte!N1471</f>
        <v>0</v>
      </c>
      <c r="T1518" s="56">
        <f>Nachschleiftexte!AB1471</f>
        <v>0</v>
      </c>
    </row>
    <row r="1519" spans="3:20" x14ac:dyDescent="0.25">
      <c r="C1519" s="82">
        <f>Nachschleiftexte!A1472</f>
        <v>0</v>
      </c>
      <c r="D1519" s="56" t="str">
        <f>IF(C1519=[1]Sheet1!A1463,"ok","falsch")</f>
        <v>ok</v>
      </c>
      <c r="E1519" s="57" t="e" cm="1">
        <f t="array" aca="1" ref="E1519" ca="1">INDIRECT(A1522&amp;B1522)</f>
        <v>#REF!</v>
      </c>
      <c r="F1519" s="56">
        <f>Nachschleiftexte!C1472</f>
        <v>0</v>
      </c>
      <c r="G1519" s="56">
        <f>Nachschleiftexte!D1472</f>
        <v>0</v>
      </c>
      <c r="H1519" s="56">
        <f>Nachschleiftexte!O1472</f>
        <v>0</v>
      </c>
      <c r="I1519" s="131">
        <f>Nachschleiftexte!G1472</f>
        <v>0</v>
      </c>
      <c r="J1519" s="56">
        <f>Nachschleiftexte!E1472</f>
        <v>0</v>
      </c>
      <c r="K1519" s="56">
        <f>Nachschleiftexte!J1472</f>
        <v>0</v>
      </c>
      <c r="L1519" s="56">
        <f>Nachschleiftexte!X1472</f>
        <v>0</v>
      </c>
      <c r="M1519" s="56">
        <f>Nachschleiftexte!Y1472</f>
        <v>0</v>
      </c>
      <c r="N1519" s="56">
        <f>Nachschleiftexte!K1472</f>
        <v>0</v>
      </c>
      <c r="O1519" s="56">
        <f>Nachschleiftexte!L1472</f>
        <v>0</v>
      </c>
      <c r="P1519" s="56">
        <f>Nachschleiftexte!F1472</f>
        <v>0</v>
      </c>
      <c r="Q1519" s="56">
        <f>Nachschleiftexte!AD1472</f>
        <v>0</v>
      </c>
      <c r="R1519" s="56">
        <f>Nachschleiftexte!R1472</f>
        <v>0</v>
      </c>
      <c r="S1519" s="56">
        <f>Nachschleiftexte!N1472</f>
        <v>0</v>
      </c>
      <c r="T1519" s="56">
        <f>Nachschleiftexte!AB1472</f>
        <v>0</v>
      </c>
    </row>
    <row r="1520" spans="3:20" s="6" customFormat="1" x14ac:dyDescent="0.25">
      <c r="C1520" s="82">
        <f>Nachschleiftexte!A1473</f>
        <v>0</v>
      </c>
      <c r="D1520" s="56" t="str">
        <f>IF(C1520=[1]Sheet1!A1464,"ok","falsch")</f>
        <v>ok</v>
      </c>
      <c r="E1520" s="57" t="e" cm="1">
        <f t="array" aca="1" ref="E1520" ca="1">INDIRECT(A1523&amp;B1523)</f>
        <v>#REF!</v>
      </c>
      <c r="F1520" s="56">
        <f>Nachschleiftexte!C1473</f>
        <v>0</v>
      </c>
      <c r="G1520" s="56">
        <f>Nachschleiftexte!D1473</f>
        <v>0</v>
      </c>
      <c r="H1520" s="56">
        <f>Nachschleiftexte!O1473</f>
        <v>0</v>
      </c>
      <c r="I1520" s="131">
        <f>Nachschleiftexte!G1473</f>
        <v>0</v>
      </c>
      <c r="J1520" s="56">
        <f>Nachschleiftexte!E1473</f>
        <v>0</v>
      </c>
      <c r="K1520" s="56">
        <f>Nachschleiftexte!J1473</f>
        <v>0</v>
      </c>
      <c r="L1520" s="56">
        <f>Nachschleiftexte!X1473</f>
        <v>0</v>
      </c>
      <c r="M1520" s="56">
        <f>Nachschleiftexte!Y1473</f>
        <v>0</v>
      </c>
      <c r="N1520" s="56">
        <f>Nachschleiftexte!K1473</f>
        <v>0</v>
      </c>
      <c r="O1520" s="56">
        <f>Nachschleiftexte!L1473</f>
        <v>0</v>
      </c>
      <c r="P1520" s="56">
        <f>Nachschleiftexte!F1473</f>
        <v>0</v>
      </c>
      <c r="Q1520" s="56">
        <f>Nachschleiftexte!AD1473</f>
        <v>0</v>
      </c>
      <c r="R1520" s="56">
        <f>Nachschleiftexte!R1473</f>
        <v>0</v>
      </c>
      <c r="S1520" s="56">
        <f>Nachschleiftexte!N1473</f>
        <v>0</v>
      </c>
      <c r="T1520" s="56">
        <f>Nachschleiftexte!AB1473</f>
        <v>0</v>
      </c>
    </row>
    <row r="1521" spans="3:20" x14ac:dyDescent="0.25">
      <c r="C1521" s="82">
        <f>Nachschleiftexte!A1474</f>
        <v>0</v>
      </c>
      <c r="D1521" s="56" t="str">
        <f>IF(C1521=[1]Sheet1!A1465,"ok","falsch")</f>
        <v>ok</v>
      </c>
      <c r="E1521" s="57" t="e" cm="1">
        <f t="array" aca="1" ref="E1521" ca="1">INDIRECT(A1524&amp;B1524)</f>
        <v>#REF!</v>
      </c>
      <c r="F1521" s="56">
        <f>Nachschleiftexte!C1474</f>
        <v>0</v>
      </c>
      <c r="G1521" s="56">
        <f>Nachschleiftexte!D1474</f>
        <v>0</v>
      </c>
      <c r="H1521" s="56">
        <f>Nachschleiftexte!O1474</f>
        <v>0</v>
      </c>
      <c r="I1521" s="131">
        <f>Nachschleiftexte!G1474</f>
        <v>0</v>
      </c>
      <c r="J1521" s="56">
        <f>Nachschleiftexte!E1474</f>
        <v>0</v>
      </c>
      <c r="K1521" s="56">
        <f>Nachschleiftexte!J1474</f>
        <v>0</v>
      </c>
      <c r="L1521" s="56">
        <f>Nachschleiftexte!X1474</f>
        <v>0</v>
      </c>
      <c r="M1521" s="56">
        <f>Nachschleiftexte!Y1474</f>
        <v>0</v>
      </c>
      <c r="N1521" s="56">
        <f>Nachschleiftexte!K1474</f>
        <v>0</v>
      </c>
      <c r="O1521" s="56">
        <f>Nachschleiftexte!L1474</f>
        <v>0</v>
      </c>
      <c r="P1521" s="56">
        <f>Nachschleiftexte!F1474</f>
        <v>0</v>
      </c>
      <c r="Q1521" s="56">
        <f>Nachschleiftexte!AD1474</f>
        <v>0</v>
      </c>
      <c r="R1521" s="56">
        <f>Nachschleiftexte!R1474</f>
        <v>0</v>
      </c>
      <c r="S1521" s="56">
        <f>Nachschleiftexte!N1474</f>
        <v>0</v>
      </c>
      <c r="T1521" s="56">
        <f>Nachschleiftexte!AB1474</f>
        <v>0</v>
      </c>
    </row>
    <row r="1522" spans="3:20" s="6" customFormat="1" x14ac:dyDescent="0.25">
      <c r="C1522" s="82">
        <f>Nachschleiftexte!A1475</f>
        <v>0</v>
      </c>
      <c r="D1522" s="56" t="str">
        <f>IF(C1522=[1]Sheet1!A1466,"ok","falsch")</f>
        <v>ok</v>
      </c>
      <c r="E1522" s="57" t="e" cm="1">
        <f t="array" aca="1" ref="E1522" ca="1">INDIRECT(A1525&amp;B1525)</f>
        <v>#REF!</v>
      </c>
      <c r="F1522" s="56">
        <f>Nachschleiftexte!C1475</f>
        <v>0</v>
      </c>
      <c r="G1522" s="56">
        <f>Nachschleiftexte!D1475</f>
        <v>0</v>
      </c>
      <c r="H1522" s="56">
        <f>Nachschleiftexte!O1475</f>
        <v>0</v>
      </c>
      <c r="I1522" s="131">
        <f>Nachschleiftexte!G1475</f>
        <v>0</v>
      </c>
      <c r="J1522" s="56">
        <f>Nachschleiftexte!E1475</f>
        <v>0</v>
      </c>
      <c r="K1522" s="56">
        <f>Nachschleiftexte!J1475</f>
        <v>0</v>
      </c>
      <c r="L1522" s="56">
        <f>Nachschleiftexte!X1475</f>
        <v>0</v>
      </c>
      <c r="M1522" s="56">
        <f>Nachschleiftexte!Y1475</f>
        <v>0</v>
      </c>
      <c r="N1522" s="56">
        <f>Nachschleiftexte!K1475</f>
        <v>0</v>
      </c>
      <c r="O1522" s="56">
        <f>Nachschleiftexte!L1475</f>
        <v>0</v>
      </c>
      <c r="P1522" s="56">
        <f>Nachschleiftexte!F1475</f>
        <v>0</v>
      </c>
      <c r="Q1522" s="56">
        <f>Nachschleiftexte!AD1475</f>
        <v>0</v>
      </c>
      <c r="R1522" s="56">
        <f>Nachschleiftexte!R1475</f>
        <v>0</v>
      </c>
      <c r="S1522" s="56">
        <f>Nachschleiftexte!N1475</f>
        <v>0</v>
      </c>
      <c r="T1522" s="56">
        <f>Nachschleiftexte!AB1475</f>
        <v>0</v>
      </c>
    </row>
    <row r="1523" spans="3:20" x14ac:dyDescent="0.25">
      <c r="C1523" s="82">
        <f>Nachschleiftexte!A1476</f>
        <v>0</v>
      </c>
      <c r="D1523" s="56" t="str">
        <f>IF(C1523=[1]Sheet1!A1467,"ok","falsch")</f>
        <v>ok</v>
      </c>
      <c r="E1523" s="57" t="e" cm="1">
        <f t="array" aca="1" ref="E1523" ca="1">INDIRECT(A1526&amp;B1526)</f>
        <v>#REF!</v>
      </c>
      <c r="F1523" s="56">
        <f>Nachschleiftexte!C1476</f>
        <v>0</v>
      </c>
      <c r="G1523" s="56">
        <f>Nachschleiftexte!D1476</f>
        <v>0</v>
      </c>
      <c r="H1523" s="56">
        <f>Nachschleiftexte!O1476</f>
        <v>0</v>
      </c>
      <c r="I1523" s="131">
        <f>Nachschleiftexte!G1476</f>
        <v>0</v>
      </c>
      <c r="J1523" s="56">
        <f>Nachschleiftexte!E1476</f>
        <v>0</v>
      </c>
      <c r="K1523" s="56">
        <f>Nachschleiftexte!J1476</f>
        <v>0</v>
      </c>
      <c r="L1523" s="56">
        <f>Nachschleiftexte!X1476</f>
        <v>0</v>
      </c>
      <c r="M1523" s="56">
        <f>Nachschleiftexte!Y1476</f>
        <v>0</v>
      </c>
      <c r="N1523" s="56">
        <f>Nachschleiftexte!K1476</f>
        <v>0</v>
      </c>
      <c r="O1523" s="56">
        <f>Nachschleiftexte!L1476</f>
        <v>0</v>
      </c>
      <c r="P1523" s="56">
        <f>Nachschleiftexte!F1476</f>
        <v>0</v>
      </c>
      <c r="Q1523" s="56">
        <f>Nachschleiftexte!AD1476</f>
        <v>0</v>
      </c>
      <c r="R1523" s="56">
        <f>Nachschleiftexte!R1476</f>
        <v>0</v>
      </c>
      <c r="S1523" s="56">
        <f>Nachschleiftexte!N1476</f>
        <v>0</v>
      </c>
      <c r="T1523" s="56">
        <f>Nachschleiftexte!AB1476</f>
        <v>0</v>
      </c>
    </row>
    <row r="1524" spans="3:20" s="6" customFormat="1" x14ac:dyDescent="0.25">
      <c r="C1524" s="82">
        <f>Nachschleiftexte!A1477</f>
        <v>0</v>
      </c>
      <c r="D1524" s="56" t="str">
        <f>IF(C1524=[1]Sheet1!A1468,"ok","falsch")</f>
        <v>ok</v>
      </c>
      <c r="E1524" s="57" t="e" cm="1">
        <f t="array" aca="1" ref="E1524" ca="1">INDIRECT(A1527&amp;B1527)</f>
        <v>#REF!</v>
      </c>
      <c r="F1524" s="56">
        <f>Nachschleiftexte!C1477</f>
        <v>0</v>
      </c>
      <c r="G1524" s="56">
        <f>Nachschleiftexte!D1477</f>
        <v>0</v>
      </c>
      <c r="H1524" s="56">
        <f>Nachschleiftexte!O1477</f>
        <v>0</v>
      </c>
      <c r="I1524" s="131">
        <f>Nachschleiftexte!G1477</f>
        <v>0</v>
      </c>
      <c r="J1524" s="56">
        <f>Nachschleiftexte!E1477</f>
        <v>0</v>
      </c>
      <c r="K1524" s="56">
        <f>Nachschleiftexte!J1477</f>
        <v>0</v>
      </c>
      <c r="L1524" s="56">
        <f>Nachschleiftexte!X1477</f>
        <v>0</v>
      </c>
      <c r="M1524" s="56">
        <f>Nachschleiftexte!Y1477</f>
        <v>0</v>
      </c>
      <c r="N1524" s="56">
        <f>Nachschleiftexte!K1477</f>
        <v>0</v>
      </c>
      <c r="O1524" s="56">
        <f>Nachschleiftexte!L1477</f>
        <v>0</v>
      </c>
      <c r="P1524" s="56">
        <f>Nachschleiftexte!F1477</f>
        <v>0</v>
      </c>
      <c r="Q1524" s="56">
        <f>Nachschleiftexte!AD1477</f>
        <v>0</v>
      </c>
      <c r="R1524" s="56">
        <f>Nachschleiftexte!R1477</f>
        <v>0</v>
      </c>
      <c r="S1524" s="56">
        <f>Nachschleiftexte!N1477</f>
        <v>0</v>
      </c>
      <c r="T1524" s="56">
        <f>Nachschleiftexte!AB1477</f>
        <v>0</v>
      </c>
    </row>
    <row r="1525" spans="3:20" x14ac:dyDescent="0.25">
      <c r="C1525" s="82">
        <f>Nachschleiftexte!A1478</f>
        <v>0</v>
      </c>
      <c r="D1525" s="56" t="str">
        <f>IF(C1525=[1]Sheet1!A1469,"ok","falsch")</f>
        <v>ok</v>
      </c>
      <c r="E1525" s="57" t="e" cm="1">
        <f t="array" aca="1" ref="E1525" ca="1">INDIRECT(A1528&amp;B1528)</f>
        <v>#REF!</v>
      </c>
      <c r="F1525" s="56">
        <f>Nachschleiftexte!C1478</f>
        <v>0</v>
      </c>
      <c r="G1525" s="56">
        <f>Nachschleiftexte!D1478</f>
        <v>0</v>
      </c>
      <c r="H1525" s="56">
        <f>Nachschleiftexte!O1478</f>
        <v>0</v>
      </c>
      <c r="I1525" s="131">
        <f>Nachschleiftexte!G1478</f>
        <v>0</v>
      </c>
      <c r="J1525" s="56">
        <f>Nachschleiftexte!E1478</f>
        <v>0</v>
      </c>
      <c r="K1525" s="56">
        <f>Nachschleiftexte!J1478</f>
        <v>0</v>
      </c>
      <c r="L1525" s="56">
        <f>Nachschleiftexte!X1478</f>
        <v>0</v>
      </c>
      <c r="M1525" s="56">
        <f>Nachschleiftexte!Y1478</f>
        <v>0</v>
      </c>
      <c r="N1525" s="56">
        <f>Nachschleiftexte!K1478</f>
        <v>0</v>
      </c>
      <c r="O1525" s="56">
        <f>Nachschleiftexte!L1478</f>
        <v>0</v>
      </c>
      <c r="P1525" s="56">
        <f>Nachschleiftexte!F1478</f>
        <v>0</v>
      </c>
      <c r="Q1525" s="56">
        <f>Nachschleiftexte!AD1478</f>
        <v>0</v>
      </c>
      <c r="R1525" s="56">
        <f>Nachschleiftexte!R1478</f>
        <v>0</v>
      </c>
      <c r="S1525" s="56">
        <f>Nachschleiftexte!N1478</f>
        <v>0</v>
      </c>
      <c r="T1525" s="56">
        <f>Nachschleiftexte!AB1478</f>
        <v>0</v>
      </c>
    </row>
    <row r="1526" spans="3:20" s="6" customFormat="1" x14ac:dyDescent="0.25">
      <c r="C1526" s="82">
        <f>Nachschleiftexte!A1479</f>
        <v>0</v>
      </c>
      <c r="D1526" s="56" t="str">
        <f>IF(C1526=[1]Sheet1!A1470,"ok","falsch")</f>
        <v>ok</v>
      </c>
      <c r="E1526" s="57" t="e" cm="1">
        <f t="array" aca="1" ref="E1526" ca="1">INDIRECT(A1529&amp;B1529)</f>
        <v>#REF!</v>
      </c>
      <c r="F1526" s="56">
        <f>Nachschleiftexte!C1479</f>
        <v>0</v>
      </c>
      <c r="G1526" s="56">
        <f>Nachschleiftexte!D1479</f>
        <v>0</v>
      </c>
      <c r="H1526" s="56">
        <f>Nachschleiftexte!O1479</f>
        <v>0</v>
      </c>
      <c r="I1526" s="131">
        <f>Nachschleiftexte!G1479</f>
        <v>0</v>
      </c>
      <c r="J1526" s="56">
        <f>Nachschleiftexte!E1479</f>
        <v>0</v>
      </c>
      <c r="K1526" s="56">
        <f>Nachschleiftexte!J1479</f>
        <v>0</v>
      </c>
      <c r="L1526" s="56">
        <f>Nachschleiftexte!X1479</f>
        <v>0</v>
      </c>
      <c r="M1526" s="56">
        <f>Nachschleiftexte!Y1479</f>
        <v>0</v>
      </c>
      <c r="N1526" s="56">
        <f>Nachschleiftexte!K1479</f>
        <v>0</v>
      </c>
      <c r="O1526" s="56">
        <f>Nachschleiftexte!L1479</f>
        <v>0</v>
      </c>
      <c r="P1526" s="56">
        <f>Nachschleiftexte!F1479</f>
        <v>0</v>
      </c>
      <c r="Q1526" s="56">
        <f>Nachschleiftexte!AD1479</f>
        <v>0</v>
      </c>
      <c r="R1526" s="56">
        <f>Nachschleiftexte!R1479</f>
        <v>0</v>
      </c>
      <c r="S1526" s="56">
        <f>Nachschleiftexte!N1479</f>
        <v>0</v>
      </c>
      <c r="T1526" s="56">
        <f>Nachschleiftexte!AB1479</f>
        <v>0</v>
      </c>
    </row>
    <row r="1527" spans="3:20" x14ac:dyDescent="0.25">
      <c r="C1527" s="82">
        <f>Nachschleiftexte!A1480</f>
        <v>0</v>
      </c>
      <c r="D1527" s="56" t="str">
        <f>IF(C1527=[1]Sheet1!A1471,"ok","falsch")</f>
        <v>ok</v>
      </c>
      <c r="E1527" s="57" t="e" cm="1">
        <f t="array" aca="1" ref="E1527" ca="1">INDIRECT(A1530&amp;B1530)</f>
        <v>#REF!</v>
      </c>
      <c r="F1527" s="56">
        <f>Nachschleiftexte!C1480</f>
        <v>0</v>
      </c>
      <c r="G1527" s="56">
        <f>Nachschleiftexte!D1480</f>
        <v>0</v>
      </c>
      <c r="H1527" s="56">
        <f>Nachschleiftexte!O1480</f>
        <v>0</v>
      </c>
      <c r="I1527" s="131">
        <f>Nachschleiftexte!G1480</f>
        <v>0</v>
      </c>
      <c r="J1527" s="56">
        <f>Nachschleiftexte!E1480</f>
        <v>0</v>
      </c>
      <c r="K1527" s="56">
        <f>Nachschleiftexte!J1480</f>
        <v>0</v>
      </c>
      <c r="L1527" s="56">
        <f>Nachschleiftexte!X1480</f>
        <v>0</v>
      </c>
      <c r="M1527" s="56">
        <f>Nachschleiftexte!Y1480</f>
        <v>0</v>
      </c>
      <c r="N1527" s="56">
        <f>Nachschleiftexte!K1480</f>
        <v>0</v>
      </c>
      <c r="O1527" s="56">
        <f>Nachschleiftexte!L1480</f>
        <v>0</v>
      </c>
      <c r="P1527" s="56">
        <f>Nachschleiftexte!F1480</f>
        <v>0</v>
      </c>
      <c r="Q1527" s="56">
        <f>Nachschleiftexte!AD1480</f>
        <v>0</v>
      </c>
      <c r="R1527" s="56">
        <f>Nachschleiftexte!R1480</f>
        <v>0</v>
      </c>
      <c r="S1527" s="56">
        <f>Nachschleiftexte!N1480</f>
        <v>0</v>
      </c>
      <c r="T1527" s="56">
        <f>Nachschleiftexte!AB1480</f>
        <v>0</v>
      </c>
    </row>
    <row r="1528" spans="3:20" s="6" customFormat="1" x14ac:dyDescent="0.25">
      <c r="C1528" s="82">
        <f>Nachschleiftexte!A1481</f>
        <v>0</v>
      </c>
      <c r="D1528" s="56" t="str">
        <f>IF(C1528=[1]Sheet1!A1472,"ok","falsch")</f>
        <v>ok</v>
      </c>
      <c r="E1528" s="57" t="e" cm="1">
        <f t="array" aca="1" ref="E1528" ca="1">INDIRECT(A1531&amp;B1531)</f>
        <v>#REF!</v>
      </c>
      <c r="F1528" s="56">
        <f>Nachschleiftexte!C1481</f>
        <v>0</v>
      </c>
      <c r="G1528" s="56">
        <f>Nachschleiftexte!D1481</f>
        <v>0</v>
      </c>
      <c r="H1528" s="56">
        <f>Nachschleiftexte!O1481</f>
        <v>0</v>
      </c>
      <c r="I1528" s="131">
        <f>Nachschleiftexte!G1481</f>
        <v>0</v>
      </c>
      <c r="J1528" s="56">
        <f>Nachschleiftexte!E1481</f>
        <v>0</v>
      </c>
      <c r="K1528" s="56">
        <f>Nachschleiftexte!J1481</f>
        <v>0</v>
      </c>
      <c r="L1528" s="56">
        <f>Nachschleiftexte!X1481</f>
        <v>0</v>
      </c>
      <c r="M1528" s="56">
        <f>Nachschleiftexte!Y1481</f>
        <v>0</v>
      </c>
      <c r="N1528" s="56">
        <f>Nachschleiftexte!K1481</f>
        <v>0</v>
      </c>
      <c r="O1528" s="56">
        <f>Nachschleiftexte!L1481</f>
        <v>0</v>
      </c>
      <c r="P1528" s="56">
        <f>Nachschleiftexte!F1481</f>
        <v>0</v>
      </c>
      <c r="Q1528" s="56">
        <f>Nachschleiftexte!AD1481</f>
        <v>0</v>
      </c>
      <c r="R1528" s="56">
        <f>Nachschleiftexte!R1481</f>
        <v>0</v>
      </c>
      <c r="S1528" s="56">
        <f>Nachschleiftexte!N1481</f>
        <v>0</v>
      </c>
      <c r="T1528" s="56">
        <f>Nachschleiftexte!AB1481</f>
        <v>0</v>
      </c>
    </row>
    <row r="1529" spans="3:20" x14ac:dyDescent="0.25">
      <c r="C1529" s="82">
        <f>Nachschleiftexte!A1482</f>
        <v>0</v>
      </c>
      <c r="D1529" s="56" t="str">
        <f>IF(C1529=[1]Sheet1!A1473,"ok","falsch")</f>
        <v>ok</v>
      </c>
      <c r="E1529" s="57" t="e" cm="1">
        <f t="array" aca="1" ref="E1529" ca="1">INDIRECT(A1532&amp;B1532)</f>
        <v>#REF!</v>
      </c>
      <c r="F1529" s="56">
        <f>Nachschleiftexte!C1482</f>
        <v>0</v>
      </c>
      <c r="G1529" s="56">
        <f>Nachschleiftexte!D1482</f>
        <v>0</v>
      </c>
      <c r="H1529" s="56">
        <f>Nachschleiftexte!O1482</f>
        <v>0</v>
      </c>
      <c r="I1529" s="131">
        <f>Nachschleiftexte!G1482</f>
        <v>0</v>
      </c>
      <c r="J1529" s="56">
        <f>Nachschleiftexte!E1482</f>
        <v>0</v>
      </c>
      <c r="K1529" s="56">
        <f>Nachschleiftexte!J1482</f>
        <v>0</v>
      </c>
      <c r="L1529" s="56">
        <f>Nachschleiftexte!X1482</f>
        <v>0</v>
      </c>
      <c r="M1529" s="56">
        <f>Nachschleiftexte!Y1482</f>
        <v>0</v>
      </c>
      <c r="N1529" s="56">
        <f>Nachschleiftexte!K1482</f>
        <v>0</v>
      </c>
      <c r="O1529" s="56">
        <f>Nachschleiftexte!L1482</f>
        <v>0</v>
      </c>
      <c r="P1529" s="56">
        <f>Nachschleiftexte!F1482</f>
        <v>0</v>
      </c>
      <c r="Q1529" s="56">
        <f>Nachschleiftexte!AD1482</f>
        <v>0</v>
      </c>
      <c r="R1529" s="56">
        <f>Nachschleiftexte!R1482</f>
        <v>0</v>
      </c>
      <c r="S1529" s="56">
        <f>Nachschleiftexte!N1482</f>
        <v>0</v>
      </c>
      <c r="T1529" s="56">
        <f>Nachschleiftexte!AB1482</f>
        <v>0</v>
      </c>
    </row>
    <row r="1530" spans="3:20" s="6" customFormat="1" x14ac:dyDescent="0.25">
      <c r="C1530" s="82">
        <f>Nachschleiftexte!A1483</f>
        <v>0</v>
      </c>
      <c r="D1530" s="56" t="str">
        <f>IF(C1530=[1]Sheet1!A1474,"ok","falsch")</f>
        <v>ok</v>
      </c>
      <c r="E1530" s="57" t="e" cm="1">
        <f t="array" aca="1" ref="E1530" ca="1">INDIRECT(A1533&amp;B1533)</f>
        <v>#REF!</v>
      </c>
      <c r="F1530" s="56">
        <f>Nachschleiftexte!C1483</f>
        <v>0</v>
      </c>
      <c r="G1530" s="56">
        <f>Nachschleiftexte!D1483</f>
        <v>0</v>
      </c>
      <c r="H1530" s="56">
        <f>Nachschleiftexte!O1483</f>
        <v>0</v>
      </c>
      <c r="I1530" s="131">
        <f>Nachschleiftexte!G1483</f>
        <v>0</v>
      </c>
      <c r="J1530" s="56">
        <f>Nachschleiftexte!E1483</f>
        <v>0</v>
      </c>
      <c r="K1530" s="56">
        <f>Nachschleiftexte!J1483</f>
        <v>0</v>
      </c>
      <c r="L1530" s="56">
        <f>Nachschleiftexte!X1483</f>
        <v>0</v>
      </c>
      <c r="M1530" s="56">
        <f>Nachschleiftexte!Y1483</f>
        <v>0</v>
      </c>
      <c r="N1530" s="56">
        <f>Nachschleiftexte!K1483</f>
        <v>0</v>
      </c>
      <c r="O1530" s="56">
        <f>Nachschleiftexte!L1483</f>
        <v>0</v>
      </c>
      <c r="P1530" s="56">
        <f>Nachschleiftexte!F1483</f>
        <v>0</v>
      </c>
      <c r="Q1530" s="56">
        <f>Nachschleiftexte!AD1483</f>
        <v>0</v>
      </c>
      <c r="R1530" s="56">
        <f>Nachschleiftexte!R1483</f>
        <v>0</v>
      </c>
      <c r="S1530" s="56">
        <f>Nachschleiftexte!N1483</f>
        <v>0</v>
      </c>
      <c r="T1530" s="56">
        <f>Nachschleiftexte!AB1483</f>
        <v>0</v>
      </c>
    </row>
    <row r="1531" spans="3:20" x14ac:dyDescent="0.25">
      <c r="C1531" s="82">
        <f>Nachschleiftexte!A1484</f>
        <v>0</v>
      </c>
      <c r="D1531" s="56" t="str">
        <f>IF(C1531=[1]Sheet1!A1475,"ok","falsch")</f>
        <v>ok</v>
      </c>
      <c r="E1531" s="57" t="e" cm="1">
        <f t="array" aca="1" ref="E1531" ca="1">INDIRECT(A1534&amp;B1534)</f>
        <v>#REF!</v>
      </c>
      <c r="F1531" s="56">
        <f>Nachschleiftexte!C1484</f>
        <v>0</v>
      </c>
      <c r="G1531" s="56">
        <f>Nachschleiftexte!D1484</f>
        <v>0</v>
      </c>
      <c r="H1531" s="56">
        <f>Nachschleiftexte!O1484</f>
        <v>0</v>
      </c>
      <c r="I1531" s="131">
        <f>Nachschleiftexte!G1484</f>
        <v>0</v>
      </c>
      <c r="J1531" s="56">
        <f>Nachschleiftexte!E1484</f>
        <v>0</v>
      </c>
      <c r="K1531" s="56">
        <f>Nachschleiftexte!J1484</f>
        <v>0</v>
      </c>
      <c r="L1531" s="56">
        <f>Nachschleiftexte!X1484</f>
        <v>0</v>
      </c>
      <c r="M1531" s="56">
        <f>Nachschleiftexte!Y1484</f>
        <v>0</v>
      </c>
      <c r="N1531" s="56">
        <f>Nachschleiftexte!K1484</f>
        <v>0</v>
      </c>
      <c r="O1531" s="56">
        <f>Nachschleiftexte!L1484</f>
        <v>0</v>
      </c>
      <c r="P1531" s="56">
        <f>Nachschleiftexte!F1484</f>
        <v>0</v>
      </c>
      <c r="Q1531" s="56">
        <f>Nachschleiftexte!AD1484</f>
        <v>0</v>
      </c>
      <c r="R1531" s="56">
        <f>Nachschleiftexte!R1484</f>
        <v>0</v>
      </c>
      <c r="S1531" s="56">
        <f>Nachschleiftexte!N1484</f>
        <v>0</v>
      </c>
      <c r="T1531" s="56">
        <f>Nachschleiftexte!AB1484</f>
        <v>0</v>
      </c>
    </row>
    <row r="1532" spans="3:20" s="6" customFormat="1" x14ac:dyDescent="0.25">
      <c r="C1532" s="82">
        <f>Nachschleiftexte!A1485</f>
        <v>0</v>
      </c>
      <c r="D1532" s="56" t="str">
        <f>IF(C1532=[1]Sheet1!A1476,"ok","falsch")</f>
        <v>ok</v>
      </c>
      <c r="E1532" s="57" t="e" cm="1">
        <f t="array" aca="1" ref="E1532" ca="1">INDIRECT(A1535&amp;B1535)</f>
        <v>#REF!</v>
      </c>
      <c r="F1532" s="56">
        <f>Nachschleiftexte!C1485</f>
        <v>0</v>
      </c>
      <c r="G1532" s="56">
        <f>Nachschleiftexte!D1485</f>
        <v>0</v>
      </c>
      <c r="H1532" s="56">
        <f>Nachschleiftexte!O1485</f>
        <v>0</v>
      </c>
      <c r="I1532" s="131">
        <f>Nachschleiftexte!G1485</f>
        <v>0</v>
      </c>
      <c r="J1532" s="56">
        <f>Nachschleiftexte!E1485</f>
        <v>0</v>
      </c>
      <c r="K1532" s="56">
        <f>Nachschleiftexte!J1485</f>
        <v>0</v>
      </c>
      <c r="L1532" s="56">
        <f>Nachschleiftexte!X1485</f>
        <v>0</v>
      </c>
      <c r="M1532" s="56">
        <f>Nachschleiftexte!Y1485</f>
        <v>0</v>
      </c>
      <c r="N1532" s="56">
        <f>Nachschleiftexte!K1485</f>
        <v>0</v>
      </c>
      <c r="O1532" s="56">
        <f>Nachschleiftexte!L1485</f>
        <v>0</v>
      </c>
      <c r="P1532" s="56">
        <f>Nachschleiftexte!F1485</f>
        <v>0</v>
      </c>
      <c r="Q1532" s="56">
        <f>Nachschleiftexte!AD1485</f>
        <v>0</v>
      </c>
      <c r="R1532" s="56">
        <f>Nachschleiftexte!R1485</f>
        <v>0</v>
      </c>
      <c r="S1532" s="56">
        <f>Nachschleiftexte!N1485</f>
        <v>0</v>
      </c>
      <c r="T1532" s="56">
        <f>Nachschleiftexte!AB1485</f>
        <v>0</v>
      </c>
    </row>
    <row r="1533" spans="3:20" x14ac:dyDescent="0.25">
      <c r="C1533" s="82">
        <f>Nachschleiftexte!A1486</f>
        <v>0</v>
      </c>
      <c r="D1533" s="56" t="str">
        <f>IF(C1533=[1]Sheet1!A1477,"ok","falsch")</f>
        <v>ok</v>
      </c>
      <c r="E1533" s="57" t="e" cm="1">
        <f t="array" aca="1" ref="E1533" ca="1">INDIRECT(A1536&amp;B1536)</f>
        <v>#REF!</v>
      </c>
      <c r="F1533" s="56">
        <f>Nachschleiftexte!C1486</f>
        <v>0</v>
      </c>
      <c r="G1533" s="56">
        <f>Nachschleiftexte!D1486</f>
        <v>0</v>
      </c>
      <c r="H1533" s="56">
        <f>Nachschleiftexte!O1486</f>
        <v>0</v>
      </c>
      <c r="I1533" s="131">
        <f>Nachschleiftexte!G1486</f>
        <v>0</v>
      </c>
      <c r="J1533" s="56">
        <f>Nachschleiftexte!E1486</f>
        <v>0</v>
      </c>
      <c r="K1533" s="56">
        <f>Nachschleiftexte!J1486</f>
        <v>0</v>
      </c>
      <c r="L1533" s="56">
        <f>Nachschleiftexte!X1486</f>
        <v>0</v>
      </c>
      <c r="M1533" s="56">
        <f>Nachschleiftexte!Y1486</f>
        <v>0</v>
      </c>
      <c r="N1533" s="56">
        <f>Nachschleiftexte!K1486</f>
        <v>0</v>
      </c>
      <c r="O1533" s="56">
        <f>Nachschleiftexte!L1486</f>
        <v>0</v>
      </c>
      <c r="P1533" s="56">
        <f>Nachschleiftexte!F1486</f>
        <v>0</v>
      </c>
      <c r="Q1533" s="56">
        <f>Nachschleiftexte!AD1486</f>
        <v>0</v>
      </c>
      <c r="R1533" s="56">
        <f>Nachschleiftexte!R1486</f>
        <v>0</v>
      </c>
      <c r="S1533" s="56">
        <f>Nachschleiftexte!N1486</f>
        <v>0</v>
      </c>
      <c r="T1533" s="56">
        <f>Nachschleiftexte!AB1486</f>
        <v>0</v>
      </c>
    </row>
    <row r="1534" spans="3:20" s="6" customFormat="1" x14ac:dyDescent="0.25">
      <c r="C1534" s="82">
        <f>Nachschleiftexte!A1487</f>
        <v>0</v>
      </c>
      <c r="D1534" s="56" t="str">
        <f>IF(C1534=[1]Sheet1!A1478,"ok","falsch")</f>
        <v>ok</v>
      </c>
      <c r="E1534" s="57" t="e" cm="1">
        <f t="array" aca="1" ref="E1534" ca="1">INDIRECT(A1537&amp;B1537)</f>
        <v>#REF!</v>
      </c>
      <c r="F1534" s="56">
        <f>Nachschleiftexte!C1487</f>
        <v>0</v>
      </c>
      <c r="G1534" s="56">
        <f>Nachschleiftexte!D1487</f>
        <v>0</v>
      </c>
      <c r="H1534" s="56">
        <f>Nachschleiftexte!O1487</f>
        <v>0</v>
      </c>
      <c r="I1534" s="131">
        <f>Nachschleiftexte!G1487</f>
        <v>0</v>
      </c>
      <c r="J1534" s="56">
        <f>Nachschleiftexte!E1487</f>
        <v>0</v>
      </c>
      <c r="K1534" s="56">
        <f>Nachschleiftexte!J1487</f>
        <v>0</v>
      </c>
      <c r="L1534" s="56">
        <f>Nachschleiftexte!X1487</f>
        <v>0</v>
      </c>
      <c r="M1534" s="56">
        <f>Nachschleiftexte!Y1487</f>
        <v>0</v>
      </c>
      <c r="N1534" s="56">
        <f>Nachschleiftexte!K1487</f>
        <v>0</v>
      </c>
      <c r="O1534" s="56">
        <f>Nachschleiftexte!L1487</f>
        <v>0</v>
      </c>
      <c r="P1534" s="56">
        <f>Nachschleiftexte!F1487</f>
        <v>0</v>
      </c>
      <c r="Q1534" s="56">
        <f>Nachschleiftexte!AD1487</f>
        <v>0</v>
      </c>
      <c r="R1534" s="56">
        <f>Nachschleiftexte!R1487</f>
        <v>0</v>
      </c>
      <c r="S1534" s="56">
        <f>Nachschleiftexte!N1487</f>
        <v>0</v>
      </c>
      <c r="T1534" s="56">
        <f>Nachschleiftexte!AB1487</f>
        <v>0</v>
      </c>
    </row>
    <row r="1535" spans="3:20" x14ac:dyDescent="0.25">
      <c r="C1535" s="82">
        <f>Nachschleiftexte!A1488</f>
        <v>0</v>
      </c>
      <c r="D1535" s="56" t="str">
        <f>IF(C1535=[1]Sheet1!A1479,"ok","falsch")</f>
        <v>ok</v>
      </c>
      <c r="E1535" s="57" t="e" cm="1">
        <f t="array" aca="1" ref="E1535" ca="1">INDIRECT(A1538&amp;B1538)</f>
        <v>#REF!</v>
      </c>
      <c r="F1535" s="56">
        <f>Nachschleiftexte!C1488</f>
        <v>0</v>
      </c>
      <c r="G1535" s="56">
        <f>Nachschleiftexte!D1488</f>
        <v>0</v>
      </c>
      <c r="H1535" s="56">
        <f>Nachschleiftexte!O1488</f>
        <v>0</v>
      </c>
      <c r="I1535" s="131">
        <f>Nachschleiftexte!G1488</f>
        <v>0</v>
      </c>
      <c r="J1535" s="56">
        <f>Nachschleiftexte!E1488</f>
        <v>0</v>
      </c>
      <c r="K1535" s="56">
        <f>Nachschleiftexte!J1488</f>
        <v>0</v>
      </c>
      <c r="L1535" s="56">
        <f>Nachschleiftexte!X1488</f>
        <v>0</v>
      </c>
      <c r="M1535" s="56">
        <f>Nachschleiftexte!Y1488</f>
        <v>0</v>
      </c>
      <c r="N1535" s="56">
        <f>Nachschleiftexte!K1488</f>
        <v>0</v>
      </c>
      <c r="O1535" s="56">
        <f>Nachschleiftexte!L1488</f>
        <v>0</v>
      </c>
      <c r="P1535" s="56">
        <f>Nachschleiftexte!F1488</f>
        <v>0</v>
      </c>
      <c r="Q1535" s="56">
        <f>Nachschleiftexte!AD1488</f>
        <v>0</v>
      </c>
      <c r="R1535" s="56">
        <f>Nachschleiftexte!R1488</f>
        <v>0</v>
      </c>
      <c r="S1535" s="56">
        <f>Nachschleiftexte!N1488</f>
        <v>0</v>
      </c>
      <c r="T1535" s="56">
        <f>Nachschleiftexte!AB1488</f>
        <v>0</v>
      </c>
    </row>
    <row r="1536" spans="3:20" s="6" customFormat="1" x14ac:dyDescent="0.25">
      <c r="C1536" s="82">
        <f>Nachschleiftexte!A1489</f>
        <v>0</v>
      </c>
      <c r="D1536" s="56" t="str">
        <f>IF(C1536=[1]Sheet1!A1480,"ok","falsch")</f>
        <v>ok</v>
      </c>
      <c r="E1536" s="57" t="e" cm="1">
        <f t="array" aca="1" ref="E1536" ca="1">INDIRECT(A1539&amp;B1539)</f>
        <v>#REF!</v>
      </c>
      <c r="F1536" s="56">
        <f>Nachschleiftexte!C1489</f>
        <v>0</v>
      </c>
      <c r="G1536" s="56">
        <f>Nachschleiftexte!D1489</f>
        <v>0</v>
      </c>
      <c r="H1536" s="56">
        <f>Nachschleiftexte!O1489</f>
        <v>0</v>
      </c>
      <c r="I1536" s="131">
        <f>Nachschleiftexte!G1489</f>
        <v>0</v>
      </c>
      <c r="J1536" s="56">
        <f>Nachschleiftexte!E1489</f>
        <v>0</v>
      </c>
      <c r="K1536" s="56">
        <f>Nachschleiftexte!J1489</f>
        <v>0</v>
      </c>
      <c r="L1536" s="56">
        <f>Nachschleiftexte!X1489</f>
        <v>0</v>
      </c>
      <c r="M1536" s="56">
        <f>Nachschleiftexte!Y1489</f>
        <v>0</v>
      </c>
      <c r="N1536" s="56">
        <f>Nachschleiftexte!K1489</f>
        <v>0</v>
      </c>
      <c r="O1536" s="56">
        <f>Nachschleiftexte!L1489</f>
        <v>0</v>
      </c>
      <c r="P1536" s="56">
        <f>Nachschleiftexte!F1489</f>
        <v>0</v>
      </c>
      <c r="Q1536" s="56">
        <f>Nachschleiftexte!AD1489</f>
        <v>0</v>
      </c>
      <c r="R1536" s="56">
        <f>Nachschleiftexte!R1489</f>
        <v>0</v>
      </c>
      <c r="S1536" s="56">
        <f>Nachschleiftexte!N1489</f>
        <v>0</v>
      </c>
      <c r="T1536" s="56">
        <f>Nachschleiftexte!AB1489</f>
        <v>0</v>
      </c>
    </row>
    <row r="1537" spans="3:20" x14ac:dyDescent="0.25">
      <c r="C1537" s="82">
        <f>Nachschleiftexte!A1490</f>
        <v>0</v>
      </c>
      <c r="D1537" s="56" t="str">
        <f>IF(C1537=[1]Sheet1!A1481,"ok","falsch")</f>
        <v>ok</v>
      </c>
      <c r="E1537" s="57" t="e" cm="1">
        <f t="array" aca="1" ref="E1537" ca="1">INDIRECT(A1540&amp;B1540)</f>
        <v>#REF!</v>
      </c>
      <c r="F1537" s="56">
        <f>Nachschleiftexte!C1490</f>
        <v>0</v>
      </c>
      <c r="G1537" s="56">
        <f>Nachschleiftexte!D1490</f>
        <v>0</v>
      </c>
      <c r="H1537" s="56">
        <f>Nachschleiftexte!O1490</f>
        <v>0</v>
      </c>
      <c r="I1537" s="131">
        <f>Nachschleiftexte!G1490</f>
        <v>0</v>
      </c>
      <c r="J1537" s="56">
        <f>Nachschleiftexte!E1490</f>
        <v>0</v>
      </c>
      <c r="K1537" s="56">
        <f>Nachschleiftexte!J1490</f>
        <v>0</v>
      </c>
      <c r="L1537" s="56">
        <f>Nachschleiftexte!X1490</f>
        <v>0</v>
      </c>
      <c r="M1537" s="56">
        <f>Nachschleiftexte!Y1490</f>
        <v>0</v>
      </c>
      <c r="N1537" s="56">
        <f>Nachschleiftexte!K1490</f>
        <v>0</v>
      </c>
      <c r="O1537" s="56">
        <f>Nachschleiftexte!L1490</f>
        <v>0</v>
      </c>
      <c r="P1537" s="56">
        <f>Nachschleiftexte!F1490</f>
        <v>0</v>
      </c>
      <c r="Q1537" s="56">
        <f>Nachschleiftexte!AD1490</f>
        <v>0</v>
      </c>
      <c r="R1537" s="56">
        <f>Nachschleiftexte!R1490</f>
        <v>0</v>
      </c>
      <c r="S1537" s="56">
        <f>Nachschleiftexte!N1490</f>
        <v>0</v>
      </c>
      <c r="T1537" s="56">
        <f>Nachschleiftexte!AB1490</f>
        <v>0</v>
      </c>
    </row>
    <row r="1538" spans="3:20" s="6" customFormat="1" x14ac:dyDescent="0.25">
      <c r="C1538" s="82">
        <f>Nachschleiftexte!A1491</f>
        <v>0</v>
      </c>
      <c r="D1538" s="56" t="str">
        <f>IF(C1538=[1]Sheet1!A1482,"ok","falsch")</f>
        <v>ok</v>
      </c>
      <c r="E1538" s="57" t="e" cm="1">
        <f t="array" aca="1" ref="E1538" ca="1">INDIRECT(A1541&amp;B1541)</f>
        <v>#REF!</v>
      </c>
      <c r="F1538" s="56">
        <f>Nachschleiftexte!C1491</f>
        <v>0</v>
      </c>
      <c r="G1538" s="56">
        <f>Nachschleiftexte!D1491</f>
        <v>0</v>
      </c>
      <c r="H1538" s="56">
        <f>Nachschleiftexte!O1491</f>
        <v>0</v>
      </c>
      <c r="I1538" s="131">
        <f>Nachschleiftexte!G1491</f>
        <v>0</v>
      </c>
      <c r="J1538" s="56">
        <f>Nachschleiftexte!E1491</f>
        <v>0</v>
      </c>
      <c r="K1538" s="56">
        <f>Nachschleiftexte!J1491</f>
        <v>0</v>
      </c>
      <c r="L1538" s="56">
        <f>Nachschleiftexte!X1491</f>
        <v>0</v>
      </c>
      <c r="M1538" s="56">
        <f>Nachschleiftexte!Y1491</f>
        <v>0</v>
      </c>
      <c r="N1538" s="56">
        <f>Nachschleiftexte!K1491</f>
        <v>0</v>
      </c>
      <c r="O1538" s="56">
        <f>Nachschleiftexte!L1491</f>
        <v>0</v>
      </c>
      <c r="P1538" s="56">
        <f>Nachschleiftexte!F1491</f>
        <v>0</v>
      </c>
      <c r="Q1538" s="56">
        <f>Nachschleiftexte!AD1491</f>
        <v>0</v>
      </c>
      <c r="R1538" s="56">
        <f>Nachschleiftexte!R1491</f>
        <v>0</v>
      </c>
      <c r="S1538" s="56">
        <f>Nachschleiftexte!N1491</f>
        <v>0</v>
      </c>
      <c r="T1538" s="56">
        <f>Nachschleiftexte!AB1491</f>
        <v>0</v>
      </c>
    </row>
    <row r="1539" spans="3:20" x14ac:dyDescent="0.25">
      <c r="C1539" s="82">
        <f>Nachschleiftexte!A1492</f>
        <v>0</v>
      </c>
      <c r="D1539" s="56" t="str">
        <f>IF(C1539=[1]Sheet1!A1483,"ok","falsch")</f>
        <v>ok</v>
      </c>
      <c r="E1539" s="57" t="e" cm="1">
        <f t="array" aca="1" ref="E1539" ca="1">INDIRECT(A1542&amp;B1542)</f>
        <v>#REF!</v>
      </c>
      <c r="F1539" s="56">
        <f>Nachschleiftexte!C1492</f>
        <v>0</v>
      </c>
      <c r="G1539" s="56">
        <f>Nachschleiftexte!D1492</f>
        <v>0</v>
      </c>
      <c r="H1539" s="56">
        <f>Nachschleiftexte!O1492</f>
        <v>0</v>
      </c>
      <c r="I1539" s="131">
        <f>Nachschleiftexte!G1492</f>
        <v>0</v>
      </c>
      <c r="J1539" s="56">
        <f>Nachschleiftexte!E1492</f>
        <v>0</v>
      </c>
      <c r="K1539" s="56">
        <f>Nachschleiftexte!J1492</f>
        <v>0</v>
      </c>
      <c r="L1539" s="56">
        <f>Nachschleiftexte!X1492</f>
        <v>0</v>
      </c>
      <c r="M1539" s="56">
        <f>Nachschleiftexte!Y1492</f>
        <v>0</v>
      </c>
      <c r="N1539" s="56">
        <f>Nachschleiftexte!K1492</f>
        <v>0</v>
      </c>
      <c r="O1539" s="56">
        <f>Nachschleiftexte!L1492</f>
        <v>0</v>
      </c>
      <c r="P1539" s="56">
        <f>Nachschleiftexte!F1492</f>
        <v>0</v>
      </c>
      <c r="Q1539" s="56">
        <f>Nachschleiftexte!AD1492</f>
        <v>0</v>
      </c>
      <c r="R1539" s="56">
        <f>Nachschleiftexte!R1492</f>
        <v>0</v>
      </c>
      <c r="S1539" s="56">
        <f>Nachschleiftexte!N1492</f>
        <v>0</v>
      </c>
      <c r="T1539" s="56">
        <f>Nachschleiftexte!AB1492</f>
        <v>0</v>
      </c>
    </row>
    <row r="1540" spans="3:20" s="6" customFormat="1" x14ac:dyDescent="0.25">
      <c r="C1540" s="82">
        <f>Nachschleiftexte!A1493</f>
        <v>0</v>
      </c>
      <c r="D1540" s="56" t="str">
        <f>IF(C1540=[1]Sheet1!A1484,"ok","falsch")</f>
        <v>ok</v>
      </c>
      <c r="E1540" s="57" t="e" cm="1">
        <f t="array" aca="1" ref="E1540" ca="1">INDIRECT(A1543&amp;B1543)</f>
        <v>#REF!</v>
      </c>
      <c r="F1540" s="56">
        <f>Nachschleiftexte!C1493</f>
        <v>0</v>
      </c>
      <c r="G1540" s="56">
        <f>Nachschleiftexte!D1493</f>
        <v>0</v>
      </c>
      <c r="H1540" s="56">
        <f>Nachschleiftexte!O1493</f>
        <v>0</v>
      </c>
      <c r="I1540" s="131">
        <f>Nachschleiftexte!G1493</f>
        <v>0</v>
      </c>
      <c r="J1540" s="56">
        <f>Nachschleiftexte!E1493</f>
        <v>0</v>
      </c>
      <c r="K1540" s="56">
        <f>Nachschleiftexte!J1493</f>
        <v>0</v>
      </c>
      <c r="L1540" s="56">
        <f>Nachschleiftexte!X1493</f>
        <v>0</v>
      </c>
      <c r="M1540" s="56">
        <f>Nachschleiftexte!Y1493</f>
        <v>0</v>
      </c>
      <c r="N1540" s="56">
        <f>Nachschleiftexte!K1493</f>
        <v>0</v>
      </c>
      <c r="O1540" s="56">
        <f>Nachschleiftexte!L1493</f>
        <v>0</v>
      </c>
      <c r="P1540" s="56">
        <f>Nachschleiftexte!F1493</f>
        <v>0</v>
      </c>
      <c r="Q1540" s="56">
        <f>Nachschleiftexte!AD1493</f>
        <v>0</v>
      </c>
      <c r="R1540" s="56">
        <f>Nachschleiftexte!R1493</f>
        <v>0</v>
      </c>
      <c r="S1540" s="56">
        <f>Nachschleiftexte!N1493</f>
        <v>0</v>
      </c>
      <c r="T1540" s="56">
        <f>Nachschleiftexte!AB1493</f>
        <v>0</v>
      </c>
    </row>
    <row r="1541" spans="3:20" x14ac:dyDescent="0.25">
      <c r="C1541" s="82">
        <f>Nachschleiftexte!A1494</f>
        <v>0</v>
      </c>
      <c r="D1541" s="56" t="str">
        <f>IF(C1541=[1]Sheet1!A1485,"ok","falsch")</f>
        <v>ok</v>
      </c>
      <c r="E1541" s="57" t="e" cm="1">
        <f t="array" aca="1" ref="E1541" ca="1">INDIRECT(A1544&amp;B1544)</f>
        <v>#REF!</v>
      </c>
      <c r="F1541" s="56">
        <f>Nachschleiftexte!C1494</f>
        <v>0</v>
      </c>
      <c r="G1541" s="56">
        <f>Nachschleiftexte!D1494</f>
        <v>0</v>
      </c>
      <c r="H1541" s="56">
        <f>Nachschleiftexte!O1494</f>
        <v>0</v>
      </c>
      <c r="I1541" s="131">
        <f>Nachschleiftexte!G1494</f>
        <v>0</v>
      </c>
      <c r="J1541" s="56">
        <f>Nachschleiftexte!E1494</f>
        <v>0</v>
      </c>
      <c r="K1541" s="56">
        <f>Nachschleiftexte!J1494</f>
        <v>0</v>
      </c>
      <c r="L1541" s="56">
        <f>Nachschleiftexte!X1494</f>
        <v>0</v>
      </c>
      <c r="M1541" s="56">
        <f>Nachschleiftexte!Y1494</f>
        <v>0</v>
      </c>
      <c r="N1541" s="56">
        <f>Nachschleiftexte!K1494</f>
        <v>0</v>
      </c>
      <c r="O1541" s="56">
        <f>Nachschleiftexte!L1494</f>
        <v>0</v>
      </c>
      <c r="P1541" s="56">
        <f>Nachschleiftexte!F1494</f>
        <v>0</v>
      </c>
      <c r="Q1541" s="56">
        <f>Nachschleiftexte!AD1494</f>
        <v>0</v>
      </c>
      <c r="R1541" s="56">
        <f>Nachschleiftexte!R1494</f>
        <v>0</v>
      </c>
      <c r="S1541" s="56">
        <f>Nachschleiftexte!N1494</f>
        <v>0</v>
      </c>
      <c r="T1541" s="56">
        <f>Nachschleiftexte!AB1494</f>
        <v>0</v>
      </c>
    </row>
    <row r="1542" spans="3:20" s="6" customFormat="1" x14ac:dyDescent="0.25">
      <c r="C1542" s="82">
        <f>Nachschleiftexte!A1495</f>
        <v>0</v>
      </c>
      <c r="D1542" s="56" t="str">
        <f>IF(C1542=[1]Sheet1!A1486,"ok","falsch")</f>
        <v>ok</v>
      </c>
      <c r="E1542" s="57" t="e" cm="1">
        <f t="array" aca="1" ref="E1542" ca="1">INDIRECT(A1545&amp;B1545)</f>
        <v>#REF!</v>
      </c>
      <c r="F1542" s="56">
        <f>Nachschleiftexte!C1495</f>
        <v>0</v>
      </c>
      <c r="G1542" s="56">
        <f>Nachschleiftexte!D1495</f>
        <v>0</v>
      </c>
      <c r="H1542" s="56">
        <f>Nachschleiftexte!O1495</f>
        <v>0</v>
      </c>
      <c r="I1542" s="131">
        <f>Nachschleiftexte!G1495</f>
        <v>0</v>
      </c>
      <c r="J1542" s="56">
        <f>Nachschleiftexte!E1495</f>
        <v>0</v>
      </c>
      <c r="K1542" s="56">
        <f>Nachschleiftexte!J1495</f>
        <v>0</v>
      </c>
      <c r="L1542" s="56">
        <f>Nachschleiftexte!X1495</f>
        <v>0</v>
      </c>
      <c r="M1542" s="56">
        <f>Nachschleiftexte!Y1495</f>
        <v>0</v>
      </c>
      <c r="N1542" s="56">
        <f>Nachschleiftexte!K1495</f>
        <v>0</v>
      </c>
      <c r="O1542" s="56">
        <f>Nachschleiftexte!L1495</f>
        <v>0</v>
      </c>
      <c r="P1542" s="56">
        <f>Nachschleiftexte!F1495</f>
        <v>0</v>
      </c>
      <c r="Q1542" s="56">
        <f>Nachschleiftexte!AD1495</f>
        <v>0</v>
      </c>
      <c r="R1542" s="56">
        <f>Nachschleiftexte!R1495</f>
        <v>0</v>
      </c>
      <c r="S1542" s="56">
        <f>Nachschleiftexte!N1495</f>
        <v>0</v>
      </c>
      <c r="T1542" s="56">
        <f>Nachschleiftexte!AB1495</f>
        <v>0</v>
      </c>
    </row>
    <row r="1543" spans="3:20" x14ac:dyDescent="0.25">
      <c r="C1543" s="82">
        <f>Nachschleiftexte!A1496</f>
        <v>0</v>
      </c>
      <c r="D1543" s="56" t="str">
        <f>IF(C1543=[1]Sheet1!A1487,"ok","falsch")</f>
        <v>ok</v>
      </c>
      <c r="E1543" s="57" t="e" cm="1">
        <f t="array" aca="1" ref="E1543" ca="1">INDIRECT(A1546&amp;B1546)</f>
        <v>#REF!</v>
      </c>
      <c r="F1543" s="56">
        <f>Nachschleiftexte!C1496</f>
        <v>0</v>
      </c>
      <c r="G1543" s="56">
        <f>Nachschleiftexte!D1496</f>
        <v>0</v>
      </c>
      <c r="H1543" s="56">
        <f>Nachschleiftexte!O1496</f>
        <v>0</v>
      </c>
      <c r="I1543" s="131">
        <f>Nachschleiftexte!G1496</f>
        <v>0</v>
      </c>
      <c r="J1543" s="56">
        <f>Nachschleiftexte!E1496</f>
        <v>0</v>
      </c>
      <c r="K1543" s="56">
        <f>Nachschleiftexte!J1496</f>
        <v>0</v>
      </c>
      <c r="L1543" s="56">
        <f>Nachschleiftexte!X1496</f>
        <v>0</v>
      </c>
      <c r="M1543" s="56">
        <f>Nachschleiftexte!Y1496</f>
        <v>0</v>
      </c>
      <c r="N1543" s="56">
        <f>Nachschleiftexte!K1496</f>
        <v>0</v>
      </c>
      <c r="O1543" s="56">
        <f>Nachschleiftexte!L1496</f>
        <v>0</v>
      </c>
      <c r="P1543" s="56">
        <f>Nachschleiftexte!F1496</f>
        <v>0</v>
      </c>
      <c r="Q1543" s="56">
        <f>Nachschleiftexte!AD1496</f>
        <v>0</v>
      </c>
      <c r="R1543" s="56">
        <f>Nachschleiftexte!R1496</f>
        <v>0</v>
      </c>
      <c r="S1543" s="56">
        <f>Nachschleiftexte!N1496</f>
        <v>0</v>
      </c>
      <c r="T1543" s="56">
        <f>Nachschleiftexte!AB1496</f>
        <v>0</v>
      </c>
    </row>
    <row r="1544" spans="3:20" s="6" customFormat="1" x14ac:dyDescent="0.25">
      <c r="C1544" s="82">
        <f>Nachschleiftexte!A1497</f>
        <v>0</v>
      </c>
      <c r="D1544" s="56" t="str">
        <f>IF(C1544=[1]Sheet1!A1488,"ok","falsch")</f>
        <v>ok</v>
      </c>
      <c r="E1544" s="57" t="e" cm="1">
        <f t="array" aca="1" ref="E1544" ca="1">INDIRECT(A1547&amp;B1547)</f>
        <v>#REF!</v>
      </c>
      <c r="F1544" s="56">
        <f>Nachschleiftexte!C1497</f>
        <v>0</v>
      </c>
      <c r="G1544" s="56">
        <f>Nachschleiftexte!D1497</f>
        <v>0</v>
      </c>
      <c r="H1544" s="56">
        <f>Nachschleiftexte!O1497</f>
        <v>0</v>
      </c>
      <c r="I1544" s="131">
        <f>Nachschleiftexte!G1497</f>
        <v>0</v>
      </c>
      <c r="J1544" s="56">
        <f>Nachschleiftexte!E1497</f>
        <v>0</v>
      </c>
      <c r="K1544" s="56">
        <f>Nachschleiftexte!J1497</f>
        <v>0</v>
      </c>
      <c r="L1544" s="56">
        <f>Nachschleiftexte!X1497</f>
        <v>0</v>
      </c>
      <c r="M1544" s="56">
        <f>Nachschleiftexte!Y1497</f>
        <v>0</v>
      </c>
      <c r="N1544" s="56">
        <f>Nachschleiftexte!K1497</f>
        <v>0</v>
      </c>
      <c r="O1544" s="56">
        <f>Nachschleiftexte!L1497</f>
        <v>0</v>
      </c>
      <c r="P1544" s="56">
        <f>Nachschleiftexte!F1497</f>
        <v>0</v>
      </c>
      <c r="Q1544" s="56">
        <f>Nachschleiftexte!AD1497</f>
        <v>0</v>
      </c>
      <c r="R1544" s="56">
        <f>Nachschleiftexte!R1497</f>
        <v>0</v>
      </c>
      <c r="S1544" s="56">
        <f>Nachschleiftexte!N1497</f>
        <v>0</v>
      </c>
      <c r="T1544" s="56">
        <f>Nachschleiftexte!AB1497</f>
        <v>0</v>
      </c>
    </row>
    <row r="1545" spans="3:20" x14ac:dyDescent="0.25">
      <c r="C1545" s="82">
        <f>Nachschleiftexte!A1498</f>
        <v>0</v>
      </c>
      <c r="D1545" s="56" t="str">
        <f>IF(C1545=[1]Sheet1!A1489,"ok","falsch")</f>
        <v>ok</v>
      </c>
      <c r="E1545" s="57" t="e" cm="1">
        <f t="array" aca="1" ref="E1545" ca="1">INDIRECT(A1548&amp;B1548)</f>
        <v>#REF!</v>
      </c>
      <c r="F1545" s="56">
        <f>Nachschleiftexte!C1498</f>
        <v>0</v>
      </c>
      <c r="G1545" s="56">
        <f>Nachschleiftexte!D1498</f>
        <v>0</v>
      </c>
      <c r="H1545" s="56">
        <f>Nachschleiftexte!O1498</f>
        <v>0</v>
      </c>
      <c r="I1545" s="131">
        <f>Nachschleiftexte!G1498</f>
        <v>0</v>
      </c>
      <c r="J1545" s="56">
        <f>Nachschleiftexte!E1498</f>
        <v>0</v>
      </c>
      <c r="K1545" s="56">
        <f>Nachschleiftexte!J1498</f>
        <v>0</v>
      </c>
      <c r="L1545" s="56">
        <f>Nachschleiftexte!X1498</f>
        <v>0</v>
      </c>
      <c r="M1545" s="56">
        <f>Nachschleiftexte!Y1498</f>
        <v>0</v>
      </c>
      <c r="N1545" s="56">
        <f>Nachschleiftexte!K1498</f>
        <v>0</v>
      </c>
      <c r="O1545" s="56">
        <f>Nachschleiftexte!L1498</f>
        <v>0</v>
      </c>
      <c r="P1545" s="56">
        <f>Nachschleiftexte!F1498</f>
        <v>0</v>
      </c>
      <c r="Q1545" s="56">
        <f>Nachschleiftexte!AD1498</f>
        <v>0</v>
      </c>
      <c r="R1545" s="56">
        <f>Nachschleiftexte!R1498</f>
        <v>0</v>
      </c>
      <c r="S1545" s="56">
        <f>Nachschleiftexte!N1498</f>
        <v>0</v>
      </c>
      <c r="T1545" s="56">
        <f>Nachschleiftexte!AB1498</f>
        <v>0</v>
      </c>
    </row>
    <row r="1546" spans="3:20" s="6" customFormat="1" x14ac:dyDescent="0.25">
      <c r="C1546" s="82">
        <f>Nachschleiftexte!A1499</f>
        <v>0</v>
      </c>
      <c r="D1546" s="56" t="str">
        <f>IF(C1546=[1]Sheet1!A1490,"ok","falsch")</f>
        <v>ok</v>
      </c>
      <c r="E1546" s="57" t="e" cm="1">
        <f t="array" aca="1" ref="E1546" ca="1">INDIRECT(A1549&amp;B1549)</f>
        <v>#REF!</v>
      </c>
      <c r="F1546" s="56">
        <f>Nachschleiftexte!C1499</f>
        <v>0</v>
      </c>
      <c r="G1546" s="56">
        <f>Nachschleiftexte!D1499</f>
        <v>0</v>
      </c>
      <c r="H1546" s="56">
        <f>Nachschleiftexte!O1499</f>
        <v>0</v>
      </c>
      <c r="I1546" s="131">
        <f>Nachschleiftexte!G1499</f>
        <v>0</v>
      </c>
      <c r="J1546" s="56">
        <f>Nachschleiftexte!E1499</f>
        <v>0</v>
      </c>
      <c r="K1546" s="56">
        <f>Nachschleiftexte!J1499</f>
        <v>0</v>
      </c>
      <c r="L1546" s="56">
        <f>Nachschleiftexte!X1499</f>
        <v>0</v>
      </c>
      <c r="M1546" s="56">
        <f>Nachschleiftexte!Y1499</f>
        <v>0</v>
      </c>
      <c r="N1546" s="56">
        <f>Nachschleiftexte!K1499</f>
        <v>0</v>
      </c>
      <c r="O1546" s="56">
        <f>Nachschleiftexte!L1499</f>
        <v>0</v>
      </c>
      <c r="P1546" s="56">
        <f>Nachschleiftexte!F1499</f>
        <v>0</v>
      </c>
      <c r="Q1546" s="56">
        <f>Nachschleiftexte!AD1499</f>
        <v>0</v>
      </c>
      <c r="R1546" s="56">
        <f>Nachschleiftexte!R1499</f>
        <v>0</v>
      </c>
      <c r="S1546" s="56">
        <f>Nachschleiftexte!N1499</f>
        <v>0</v>
      </c>
      <c r="T1546" s="56">
        <f>Nachschleiftexte!AB1499</f>
        <v>0</v>
      </c>
    </row>
    <row r="1547" spans="3:20" x14ac:dyDescent="0.25">
      <c r="C1547" s="82">
        <f>Nachschleiftexte!A1500</f>
        <v>0</v>
      </c>
      <c r="D1547" s="56" t="str">
        <f>IF(C1547=[1]Sheet1!A1491,"ok","falsch")</f>
        <v>ok</v>
      </c>
      <c r="E1547" s="57" t="e" cm="1">
        <f t="array" aca="1" ref="E1547" ca="1">INDIRECT(A1550&amp;B1550)</f>
        <v>#REF!</v>
      </c>
      <c r="F1547" s="56">
        <f>Nachschleiftexte!C1500</f>
        <v>0</v>
      </c>
      <c r="G1547" s="56">
        <f>Nachschleiftexte!D1500</f>
        <v>0</v>
      </c>
      <c r="H1547" s="56">
        <f>Nachschleiftexte!O1500</f>
        <v>0</v>
      </c>
      <c r="I1547" s="131">
        <f>Nachschleiftexte!G1500</f>
        <v>0</v>
      </c>
      <c r="J1547" s="56">
        <f>Nachschleiftexte!E1500</f>
        <v>0</v>
      </c>
      <c r="K1547" s="56">
        <f>Nachschleiftexte!J1500</f>
        <v>0</v>
      </c>
      <c r="L1547" s="56">
        <f>Nachschleiftexte!X1500</f>
        <v>0</v>
      </c>
      <c r="M1547" s="56">
        <f>Nachschleiftexte!Y1500</f>
        <v>0</v>
      </c>
      <c r="N1547" s="56">
        <f>Nachschleiftexte!K1500</f>
        <v>0</v>
      </c>
      <c r="O1547" s="56">
        <f>Nachschleiftexte!L1500</f>
        <v>0</v>
      </c>
      <c r="P1547" s="56">
        <f>Nachschleiftexte!F1500</f>
        <v>0</v>
      </c>
      <c r="Q1547" s="56">
        <f>Nachschleiftexte!AD1500</f>
        <v>0</v>
      </c>
      <c r="R1547" s="56">
        <f>Nachschleiftexte!R1500</f>
        <v>0</v>
      </c>
      <c r="S1547" s="56">
        <f>Nachschleiftexte!N1500</f>
        <v>0</v>
      </c>
      <c r="T1547" s="56">
        <f>Nachschleiftexte!AB1500</f>
        <v>0</v>
      </c>
    </row>
    <row r="1548" spans="3:20" s="6" customFormat="1" x14ac:dyDescent="0.25">
      <c r="C1548" s="82">
        <f>Nachschleiftexte!A1501</f>
        <v>0</v>
      </c>
      <c r="D1548" s="56" t="str">
        <f>IF(C1548=[1]Sheet1!A1492,"ok","falsch")</f>
        <v>ok</v>
      </c>
      <c r="E1548" s="57" t="e" cm="1">
        <f t="array" aca="1" ref="E1548" ca="1">INDIRECT(A1551&amp;B1551)</f>
        <v>#REF!</v>
      </c>
      <c r="F1548" s="56">
        <f>Nachschleiftexte!C1501</f>
        <v>0</v>
      </c>
      <c r="G1548" s="56">
        <f>Nachschleiftexte!D1501</f>
        <v>0</v>
      </c>
      <c r="H1548" s="56">
        <f>Nachschleiftexte!O1501</f>
        <v>0</v>
      </c>
      <c r="I1548" s="131">
        <f>Nachschleiftexte!G1501</f>
        <v>0</v>
      </c>
      <c r="J1548" s="56">
        <f>Nachschleiftexte!E1501</f>
        <v>0</v>
      </c>
      <c r="K1548" s="56">
        <f>Nachschleiftexte!J1501</f>
        <v>0</v>
      </c>
      <c r="L1548" s="56">
        <f>Nachschleiftexte!X1501</f>
        <v>0</v>
      </c>
      <c r="M1548" s="56">
        <f>Nachschleiftexte!Y1501</f>
        <v>0</v>
      </c>
      <c r="N1548" s="56">
        <f>Nachschleiftexte!K1501</f>
        <v>0</v>
      </c>
      <c r="O1548" s="56">
        <f>Nachschleiftexte!L1501</f>
        <v>0</v>
      </c>
      <c r="P1548" s="56">
        <f>Nachschleiftexte!F1501</f>
        <v>0</v>
      </c>
      <c r="Q1548" s="56">
        <f>Nachschleiftexte!AD1501</f>
        <v>0</v>
      </c>
      <c r="R1548" s="56">
        <f>Nachschleiftexte!R1501</f>
        <v>0</v>
      </c>
      <c r="S1548" s="56">
        <f>Nachschleiftexte!N1501</f>
        <v>0</v>
      </c>
      <c r="T1548" s="56">
        <f>Nachschleiftexte!AB1501</f>
        <v>0</v>
      </c>
    </row>
    <row r="1549" spans="3:20" x14ac:dyDescent="0.25">
      <c r="C1549" s="82">
        <f>Nachschleiftexte!A1502</f>
        <v>0</v>
      </c>
      <c r="D1549" s="56" t="str">
        <f>IF(C1549=[1]Sheet1!A1493,"ok","falsch")</f>
        <v>ok</v>
      </c>
      <c r="E1549" s="57" t="e" cm="1">
        <f t="array" aca="1" ref="E1549" ca="1">INDIRECT(A1552&amp;B1552)</f>
        <v>#REF!</v>
      </c>
      <c r="F1549" s="56">
        <f>Nachschleiftexte!C1502</f>
        <v>0</v>
      </c>
      <c r="G1549" s="56">
        <f>Nachschleiftexte!D1502</f>
        <v>0</v>
      </c>
      <c r="H1549" s="56">
        <f>Nachschleiftexte!O1502</f>
        <v>0</v>
      </c>
      <c r="I1549" s="131">
        <f>Nachschleiftexte!G1502</f>
        <v>0</v>
      </c>
      <c r="J1549" s="56">
        <f>Nachschleiftexte!E1502</f>
        <v>0</v>
      </c>
      <c r="K1549" s="56">
        <f>Nachschleiftexte!J1502</f>
        <v>0</v>
      </c>
      <c r="L1549" s="56">
        <f>Nachschleiftexte!X1502</f>
        <v>0</v>
      </c>
      <c r="M1549" s="56">
        <f>Nachschleiftexte!Y1502</f>
        <v>0</v>
      </c>
      <c r="N1549" s="56">
        <f>Nachschleiftexte!K1502</f>
        <v>0</v>
      </c>
      <c r="O1549" s="56">
        <f>Nachschleiftexte!L1502</f>
        <v>0</v>
      </c>
      <c r="P1549" s="56">
        <f>Nachschleiftexte!F1502</f>
        <v>0</v>
      </c>
      <c r="Q1549" s="56">
        <f>Nachschleiftexte!AD1502</f>
        <v>0</v>
      </c>
      <c r="R1549" s="56">
        <f>Nachschleiftexte!R1502</f>
        <v>0</v>
      </c>
      <c r="S1549" s="56">
        <f>Nachschleiftexte!N1502</f>
        <v>0</v>
      </c>
      <c r="T1549" s="56">
        <f>Nachschleiftexte!AB1502</f>
        <v>0</v>
      </c>
    </row>
    <row r="1550" spans="3:20" s="6" customFormat="1" x14ac:dyDescent="0.25">
      <c r="C1550" s="82">
        <f>Nachschleiftexte!A1503</f>
        <v>0</v>
      </c>
      <c r="D1550" s="56" t="str">
        <f>IF(C1550=[1]Sheet1!A1494,"ok","falsch")</f>
        <v>ok</v>
      </c>
      <c r="E1550" s="57" t="e" cm="1">
        <f t="array" aca="1" ref="E1550" ca="1">INDIRECT(A1553&amp;B1553)</f>
        <v>#REF!</v>
      </c>
      <c r="F1550" s="56">
        <f>Nachschleiftexte!C1503</f>
        <v>0</v>
      </c>
      <c r="G1550" s="56">
        <f>Nachschleiftexte!D1503</f>
        <v>0</v>
      </c>
      <c r="H1550" s="56">
        <f>Nachschleiftexte!O1503</f>
        <v>0</v>
      </c>
      <c r="I1550" s="131">
        <f>Nachschleiftexte!G1503</f>
        <v>0</v>
      </c>
      <c r="J1550" s="56">
        <f>Nachschleiftexte!E1503</f>
        <v>0</v>
      </c>
      <c r="K1550" s="56">
        <f>Nachschleiftexte!J1503</f>
        <v>0</v>
      </c>
      <c r="L1550" s="56">
        <f>Nachschleiftexte!X1503</f>
        <v>0</v>
      </c>
      <c r="M1550" s="56">
        <f>Nachschleiftexte!Y1503</f>
        <v>0</v>
      </c>
      <c r="N1550" s="56">
        <f>Nachschleiftexte!K1503</f>
        <v>0</v>
      </c>
      <c r="O1550" s="56">
        <f>Nachschleiftexte!L1503</f>
        <v>0</v>
      </c>
      <c r="P1550" s="56">
        <f>Nachschleiftexte!F1503</f>
        <v>0</v>
      </c>
      <c r="Q1550" s="56">
        <f>Nachschleiftexte!AD1503</f>
        <v>0</v>
      </c>
      <c r="R1550" s="56">
        <f>Nachschleiftexte!R1503</f>
        <v>0</v>
      </c>
      <c r="S1550" s="56">
        <f>Nachschleiftexte!N1503</f>
        <v>0</v>
      </c>
      <c r="T1550" s="56">
        <f>Nachschleiftexte!AB1503</f>
        <v>0</v>
      </c>
    </row>
    <row r="1551" spans="3:20" x14ac:dyDescent="0.25">
      <c r="C1551" s="82">
        <f>Nachschleiftexte!A1504</f>
        <v>0</v>
      </c>
      <c r="D1551" s="56" t="str">
        <f>IF(C1551=[1]Sheet1!A1495,"ok","falsch")</f>
        <v>ok</v>
      </c>
      <c r="E1551" s="57" t="e" cm="1">
        <f t="array" aca="1" ref="E1551" ca="1">INDIRECT(A1554&amp;B1554)</f>
        <v>#REF!</v>
      </c>
      <c r="F1551" s="56">
        <f>Nachschleiftexte!C1504</f>
        <v>0</v>
      </c>
      <c r="G1551" s="56">
        <f>Nachschleiftexte!D1504</f>
        <v>0</v>
      </c>
      <c r="H1551" s="56">
        <f>Nachschleiftexte!O1504</f>
        <v>0</v>
      </c>
      <c r="I1551" s="131">
        <f>Nachschleiftexte!G1504</f>
        <v>0</v>
      </c>
      <c r="J1551" s="56">
        <f>Nachschleiftexte!E1504</f>
        <v>0</v>
      </c>
      <c r="K1551" s="56">
        <f>Nachschleiftexte!J1504</f>
        <v>0</v>
      </c>
      <c r="L1551" s="56">
        <f>Nachschleiftexte!X1504</f>
        <v>0</v>
      </c>
      <c r="M1551" s="56">
        <f>Nachschleiftexte!Y1504</f>
        <v>0</v>
      </c>
      <c r="N1551" s="56">
        <f>Nachschleiftexte!K1504</f>
        <v>0</v>
      </c>
      <c r="O1551" s="56">
        <f>Nachschleiftexte!L1504</f>
        <v>0</v>
      </c>
      <c r="P1551" s="56">
        <f>Nachschleiftexte!F1504</f>
        <v>0</v>
      </c>
      <c r="Q1551" s="56">
        <f>Nachschleiftexte!AD1504</f>
        <v>0</v>
      </c>
      <c r="R1551" s="56">
        <f>Nachschleiftexte!R1504</f>
        <v>0</v>
      </c>
      <c r="S1551" s="56">
        <f>Nachschleiftexte!N1504</f>
        <v>0</v>
      </c>
      <c r="T1551" s="56">
        <f>Nachschleiftexte!AB1504</f>
        <v>0</v>
      </c>
    </row>
  </sheetData>
  <sheetProtection algorithmName="SHA-512" hashValue="EEzp03LlbGLCvbNEIfTqeKkThUHkTF9YUcJBEgaM/aBsD5n1kx2RBbFnb7ocqUZ8wXShrehj5jXzDbh5kCm8jg==" saltValue="Ul17IQ6NDboNCjeyvPm9LQ==" spinCount="100000" sheet="1" selectLockedCells="1" selectUnlockedCells="1"/>
  <autoFilter ref="C56:H1551" xr:uid="{742C6905-70B4-4255-8BBA-7F35F7A98F18}"/>
  <mergeCells count="6">
    <mergeCell ref="N20:R20"/>
    <mergeCell ref="S20:V20"/>
    <mergeCell ref="C52:G52"/>
    <mergeCell ref="C20:G20"/>
    <mergeCell ref="C2:D2"/>
    <mergeCell ref="I20:M20"/>
  </mergeCells>
  <phoneticPr fontId="7" type="noConversion"/>
  <conditionalFormatting sqref="D58:D1048576">
    <cfRule type="cellIs" dxfId="0" priority="1" operator="equal">
      <formula>"ok"</formula>
    </cfRule>
  </conditionalFormatting>
  <pageMargins left="0.7" right="0.7" top="0.78740157499999996" bottom="0.78740157499999996" header="0.3" footer="0.3"/>
  <pageSetup paperSize="9" orientation="portrait" r:id="rId1"/>
  <headerFooter>
    <oddFooter>&amp;L&amp;1#&amp;"Arial"&amp;7&amp;K000000Classification: Intern \ All employees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2365-A9D5-4741-98EE-7F863F1E86EC}">
  <sheetPr codeName="Tabelle7">
    <tabColor rgb="FF00B0F0"/>
  </sheetPr>
  <dimension ref="A2:AD354"/>
  <sheetViews>
    <sheetView topLeftCell="A19" workbookViewId="0">
      <selection activeCell="A354" sqref="A354"/>
    </sheetView>
  </sheetViews>
  <sheetFormatPr baseColWidth="10" defaultRowHeight="15" x14ac:dyDescent="0.25"/>
  <cols>
    <col min="1" max="1" width="18.28515625" style="33" customWidth="1"/>
    <col min="2" max="2" width="42.140625" style="33" bestFit="1" customWidth="1"/>
    <col min="3" max="3" width="255.5703125" style="33" customWidth="1"/>
    <col min="4" max="8" width="11.42578125" style="33" customWidth="1"/>
    <col min="9" max="9" width="10.140625" style="33" customWidth="1"/>
    <col min="10" max="10" width="10.7109375" style="33" customWidth="1"/>
    <col min="11" max="28" width="11.42578125" style="33" customWidth="1"/>
    <col min="29" max="29" width="11.42578125" style="33"/>
    <col min="30" max="30" width="255.7109375" style="33" bestFit="1" customWidth="1"/>
    <col min="31" max="16384" width="11.42578125" style="33"/>
  </cols>
  <sheetData>
    <row r="2" spans="1:30" ht="20.25" customHeight="1" x14ac:dyDescent="0.25"/>
    <row r="3" spans="1:30" s="80" customFormat="1" ht="86.25" customHeight="1" x14ac:dyDescent="0.35"/>
    <row r="10" spans="1:30" customFormat="1" x14ac:dyDescent="0.25">
      <c r="A10" s="79" t="s">
        <v>2386</v>
      </c>
      <c r="B10" s="105" t="s">
        <v>3539</v>
      </c>
      <c r="C10" s="81" t="s">
        <v>2197</v>
      </c>
      <c r="D10" s="81" t="s">
        <v>2196</v>
      </c>
      <c r="E10" s="81" t="s">
        <v>1973</v>
      </c>
      <c r="F10" t="s">
        <v>2122</v>
      </c>
      <c r="G10" t="s">
        <v>1972</v>
      </c>
      <c r="H10" t="s">
        <v>2372</v>
      </c>
      <c r="I10" t="s">
        <v>2373</v>
      </c>
      <c r="J10" s="81" t="s">
        <v>1998</v>
      </c>
      <c r="K10" t="s">
        <v>2071</v>
      </c>
      <c r="L10" t="s">
        <v>2097</v>
      </c>
      <c r="M10" t="s">
        <v>2374</v>
      </c>
      <c r="N10" t="s">
        <v>3595</v>
      </c>
      <c r="O10" s="81" t="s">
        <v>1971</v>
      </c>
      <c r="P10" t="s">
        <v>2375</v>
      </c>
      <c r="Q10" t="s">
        <v>2376</v>
      </c>
      <c r="R10" t="s">
        <v>2172</v>
      </c>
      <c r="S10" t="s">
        <v>2377</v>
      </c>
      <c r="T10" t="s">
        <v>2378</v>
      </c>
      <c r="U10" t="s">
        <v>2379</v>
      </c>
      <c r="V10" t="s">
        <v>2380</v>
      </c>
      <c r="W10" t="s">
        <v>2381</v>
      </c>
      <c r="X10" t="s">
        <v>2024</v>
      </c>
      <c r="Y10" t="s">
        <v>2051</v>
      </c>
      <c r="Z10" t="s">
        <v>2382</v>
      </c>
      <c r="AA10" t="s">
        <v>2383</v>
      </c>
      <c r="AB10" t="s">
        <v>2384</v>
      </c>
      <c r="AC10" t="s">
        <v>2385</v>
      </c>
      <c r="AD10" t="s">
        <v>2148</v>
      </c>
    </row>
    <row r="11" spans="1:30" customFormat="1" x14ac:dyDescent="0.25">
      <c r="A11" s="79">
        <v>98000</v>
      </c>
      <c r="B11" s="106">
        <v>98000</v>
      </c>
      <c r="C11" t="s">
        <v>2387</v>
      </c>
      <c r="D11" t="s">
        <v>2388</v>
      </c>
      <c r="E11" t="s">
        <v>2389</v>
      </c>
      <c r="F11" t="s">
        <v>2390</v>
      </c>
      <c r="G11" t="s">
        <v>2391</v>
      </c>
      <c r="H11" t="s">
        <v>2392</v>
      </c>
      <c r="J11" t="s">
        <v>2393</v>
      </c>
      <c r="K11" t="s">
        <v>2394</v>
      </c>
      <c r="L11" t="s">
        <v>2395</v>
      </c>
      <c r="N11" t="s">
        <v>2396</v>
      </c>
      <c r="O11" t="s">
        <v>2295</v>
      </c>
      <c r="Q11" t="s">
        <v>2397</v>
      </c>
      <c r="R11" t="s">
        <v>2398</v>
      </c>
      <c r="W11" t="s">
        <v>2399</v>
      </c>
      <c r="X11" t="s">
        <v>2400</v>
      </c>
      <c r="Y11" t="s">
        <v>2401</v>
      </c>
      <c r="AB11" t="s">
        <v>2402</v>
      </c>
    </row>
    <row r="12" spans="1:30" customFormat="1" x14ac:dyDescent="0.25">
      <c r="A12" s="79">
        <v>98001</v>
      </c>
      <c r="B12" s="106">
        <v>98001</v>
      </c>
      <c r="C12" t="s">
        <v>2403</v>
      </c>
      <c r="D12" t="s">
        <v>2404</v>
      </c>
      <c r="E12" t="s">
        <v>2405</v>
      </c>
      <c r="F12" t="s">
        <v>2406</v>
      </c>
      <c r="G12" t="s">
        <v>2407</v>
      </c>
      <c r="H12" t="s">
        <v>2408</v>
      </c>
      <c r="J12" t="s">
        <v>2409</v>
      </c>
      <c r="K12" t="s">
        <v>2410</v>
      </c>
      <c r="L12" t="s">
        <v>2411</v>
      </c>
      <c r="N12" t="s">
        <v>2412</v>
      </c>
      <c r="O12" t="s">
        <v>2296</v>
      </c>
      <c r="Q12" t="s">
        <v>2413</v>
      </c>
      <c r="R12" t="s">
        <v>2414</v>
      </c>
      <c r="W12" t="s">
        <v>2415</v>
      </c>
      <c r="X12" t="s">
        <v>2416</v>
      </c>
      <c r="Y12" t="s">
        <v>2417</v>
      </c>
      <c r="AB12" t="s">
        <v>2418</v>
      </c>
    </row>
    <row r="13" spans="1:30" customFormat="1" x14ac:dyDescent="0.25">
      <c r="A13" s="79">
        <v>98002</v>
      </c>
      <c r="B13" s="106">
        <v>98002</v>
      </c>
      <c r="C13" t="s">
        <v>2419</v>
      </c>
      <c r="D13" t="s">
        <v>2420</v>
      </c>
      <c r="E13" t="s">
        <v>2421</v>
      </c>
      <c r="F13" t="s">
        <v>2422</v>
      </c>
      <c r="G13" t="s">
        <v>2423</v>
      </c>
      <c r="H13" t="s">
        <v>2424</v>
      </c>
      <c r="J13" t="s">
        <v>3521</v>
      </c>
      <c r="K13" t="s">
        <v>2425</v>
      </c>
      <c r="L13" t="s">
        <v>2426</v>
      </c>
      <c r="N13" t="s">
        <v>2427</v>
      </c>
      <c r="O13" t="s">
        <v>2297</v>
      </c>
      <c r="Q13" t="s">
        <v>2428</v>
      </c>
      <c r="R13" t="s">
        <v>2429</v>
      </c>
      <c r="W13" t="s">
        <v>2430</v>
      </c>
      <c r="X13" t="s">
        <v>2431</v>
      </c>
      <c r="Y13" t="s">
        <v>2432</v>
      </c>
      <c r="AB13" t="s">
        <v>2433</v>
      </c>
    </row>
    <row r="14" spans="1:30" customFormat="1" x14ac:dyDescent="0.25">
      <c r="A14" s="79">
        <v>98003</v>
      </c>
      <c r="B14" s="106">
        <v>98003</v>
      </c>
      <c r="C14" t="s">
        <v>2434</v>
      </c>
      <c r="D14" t="s">
        <v>2435</v>
      </c>
      <c r="E14" t="s">
        <v>2436</v>
      </c>
      <c r="F14" t="s">
        <v>2437</v>
      </c>
      <c r="G14" t="s">
        <v>2438</v>
      </c>
      <c r="K14" t="s">
        <v>2439</v>
      </c>
      <c r="L14" t="s">
        <v>2440</v>
      </c>
      <c r="N14" t="s">
        <v>2441</v>
      </c>
      <c r="O14" t="s">
        <v>2298</v>
      </c>
      <c r="Q14" t="s">
        <v>2442</v>
      </c>
      <c r="R14" t="s">
        <v>2443</v>
      </c>
      <c r="X14" t="s">
        <v>2444</v>
      </c>
      <c r="Y14" t="s">
        <v>2445</v>
      </c>
      <c r="AB14" t="s">
        <v>2446</v>
      </c>
      <c r="AD14" t="s">
        <v>2447</v>
      </c>
    </row>
    <row r="15" spans="1:30" customFormat="1" x14ac:dyDescent="0.25">
      <c r="A15" s="79">
        <v>98004</v>
      </c>
      <c r="B15" s="106">
        <v>98004</v>
      </c>
      <c r="C15" t="s">
        <v>2434</v>
      </c>
      <c r="D15" t="s">
        <v>2435</v>
      </c>
      <c r="E15" t="s">
        <v>2436</v>
      </c>
      <c r="F15" t="s">
        <v>2437</v>
      </c>
      <c r="G15" t="s">
        <v>2438</v>
      </c>
      <c r="K15" t="s">
        <v>2439</v>
      </c>
      <c r="L15" t="s">
        <v>2440</v>
      </c>
      <c r="N15" t="s">
        <v>2441</v>
      </c>
      <c r="O15" t="s">
        <v>2298</v>
      </c>
      <c r="Q15" t="s">
        <v>2442</v>
      </c>
      <c r="R15" t="s">
        <v>2443</v>
      </c>
      <c r="X15" t="s">
        <v>2444</v>
      </c>
      <c r="Y15" t="s">
        <v>2445</v>
      </c>
      <c r="AB15" t="s">
        <v>2446</v>
      </c>
      <c r="AD15" t="s">
        <v>2447</v>
      </c>
    </row>
    <row r="16" spans="1:30" customFormat="1" x14ac:dyDescent="0.25">
      <c r="A16" s="79">
        <v>98005</v>
      </c>
      <c r="B16" s="106">
        <v>98005</v>
      </c>
      <c r="C16" t="s">
        <v>2448</v>
      </c>
      <c r="D16" t="s">
        <v>2449</v>
      </c>
      <c r="E16" t="s">
        <v>2450</v>
      </c>
      <c r="F16" t="s">
        <v>2451</v>
      </c>
      <c r="G16" t="s">
        <v>2452</v>
      </c>
      <c r="K16" t="s">
        <v>2453</v>
      </c>
      <c r="L16" t="s">
        <v>2454</v>
      </c>
      <c r="N16" t="s">
        <v>2455</v>
      </c>
      <c r="O16" t="s">
        <v>2299</v>
      </c>
      <c r="Q16" t="s">
        <v>2456</v>
      </c>
      <c r="R16" t="s">
        <v>2457</v>
      </c>
      <c r="X16" t="s">
        <v>2458</v>
      </c>
      <c r="Y16" t="s">
        <v>2459</v>
      </c>
      <c r="AB16" t="s">
        <v>2460</v>
      </c>
      <c r="AD16" t="s">
        <v>2461</v>
      </c>
    </row>
    <row r="17" spans="1:30" customFormat="1" x14ac:dyDescent="0.25">
      <c r="A17" s="79">
        <v>98006</v>
      </c>
      <c r="B17" s="106">
        <v>98006</v>
      </c>
      <c r="C17" t="s">
        <v>2462</v>
      </c>
      <c r="D17" t="s">
        <v>2463</v>
      </c>
      <c r="E17" t="s">
        <v>2464</v>
      </c>
      <c r="F17" t="s">
        <v>2465</v>
      </c>
      <c r="G17" t="s">
        <v>2466</v>
      </c>
      <c r="H17" t="s">
        <v>2467</v>
      </c>
      <c r="J17" t="s">
        <v>2468</v>
      </c>
      <c r="K17" t="s">
        <v>2469</v>
      </c>
      <c r="L17" t="s">
        <v>2470</v>
      </c>
      <c r="N17" t="s">
        <v>2471</v>
      </c>
      <c r="O17" t="s">
        <v>2300</v>
      </c>
      <c r="Q17" t="s">
        <v>2472</v>
      </c>
      <c r="R17" t="s">
        <v>2473</v>
      </c>
      <c r="W17" t="s">
        <v>2474</v>
      </c>
      <c r="X17" t="s">
        <v>2475</v>
      </c>
      <c r="Y17" t="s">
        <v>2476</v>
      </c>
      <c r="AB17" t="s">
        <v>2477</v>
      </c>
    </row>
    <row r="18" spans="1:30" customFormat="1" x14ac:dyDescent="0.25">
      <c r="A18" s="79">
        <v>98007</v>
      </c>
      <c r="B18" s="106">
        <v>98007</v>
      </c>
      <c r="C18" t="s">
        <v>2434</v>
      </c>
      <c r="D18" t="s">
        <v>2435</v>
      </c>
      <c r="E18" t="s">
        <v>2436</v>
      </c>
      <c r="F18" t="s">
        <v>2437</v>
      </c>
      <c r="G18" t="s">
        <v>2438</v>
      </c>
      <c r="K18" t="s">
        <v>2439</v>
      </c>
      <c r="L18" t="s">
        <v>2440</v>
      </c>
      <c r="N18" t="s">
        <v>2441</v>
      </c>
      <c r="O18" t="s">
        <v>2298</v>
      </c>
      <c r="Q18" t="s">
        <v>2442</v>
      </c>
      <c r="R18" t="s">
        <v>2443</v>
      </c>
      <c r="X18" t="s">
        <v>2444</v>
      </c>
      <c r="Y18" t="s">
        <v>2445</v>
      </c>
      <c r="AB18" t="s">
        <v>2446</v>
      </c>
      <c r="AD18" t="s">
        <v>2447</v>
      </c>
    </row>
    <row r="19" spans="1:30" customFormat="1" x14ac:dyDescent="0.25">
      <c r="A19" s="79">
        <v>98008</v>
      </c>
      <c r="B19" s="106">
        <v>98008</v>
      </c>
      <c r="C19" t="s">
        <v>2434</v>
      </c>
      <c r="D19" t="s">
        <v>2435</v>
      </c>
      <c r="E19" t="s">
        <v>2436</v>
      </c>
      <c r="F19" t="s">
        <v>2437</v>
      </c>
      <c r="G19" t="s">
        <v>2438</v>
      </c>
      <c r="K19" t="s">
        <v>2439</v>
      </c>
      <c r="L19" t="s">
        <v>2440</v>
      </c>
      <c r="N19" t="s">
        <v>2441</v>
      </c>
      <c r="O19" t="s">
        <v>2298</v>
      </c>
      <c r="Q19" t="s">
        <v>2442</v>
      </c>
      <c r="R19" t="s">
        <v>2443</v>
      </c>
      <c r="X19" t="s">
        <v>2444</v>
      </c>
      <c r="Y19" t="s">
        <v>2445</v>
      </c>
      <c r="AB19" t="s">
        <v>2446</v>
      </c>
      <c r="AD19" t="s">
        <v>2447</v>
      </c>
    </row>
    <row r="20" spans="1:30" customFormat="1" x14ac:dyDescent="0.25">
      <c r="A20" s="79">
        <v>98009</v>
      </c>
      <c r="B20" s="106">
        <v>98009</v>
      </c>
      <c r="C20" t="s">
        <v>2419</v>
      </c>
      <c r="D20" t="s">
        <v>2420</v>
      </c>
      <c r="E20" t="s">
        <v>2421</v>
      </c>
      <c r="F20" t="s">
        <v>2422</v>
      </c>
      <c r="G20" t="s">
        <v>2423</v>
      </c>
      <c r="H20" t="s">
        <v>2424</v>
      </c>
      <c r="J20" t="s">
        <v>3521</v>
      </c>
      <c r="K20" t="s">
        <v>2425</v>
      </c>
      <c r="L20" t="s">
        <v>2426</v>
      </c>
      <c r="N20" t="s">
        <v>2427</v>
      </c>
      <c r="O20" t="s">
        <v>2297</v>
      </c>
      <c r="Q20" t="s">
        <v>2428</v>
      </c>
      <c r="R20" t="s">
        <v>2429</v>
      </c>
      <c r="W20" t="s">
        <v>2430</v>
      </c>
      <c r="X20" t="s">
        <v>2431</v>
      </c>
      <c r="Y20" t="s">
        <v>2478</v>
      </c>
      <c r="AB20" t="s">
        <v>2433</v>
      </c>
    </row>
    <row r="21" spans="1:30" customFormat="1" x14ac:dyDescent="0.25">
      <c r="A21" s="79" t="s">
        <v>2266</v>
      </c>
      <c r="B21" s="106">
        <v>98022</v>
      </c>
      <c r="C21" t="s">
        <v>2419</v>
      </c>
      <c r="D21" t="s">
        <v>2420</v>
      </c>
      <c r="E21" t="s">
        <v>2421</v>
      </c>
      <c r="F21" t="s">
        <v>2422</v>
      </c>
      <c r="G21" t="s">
        <v>2423</v>
      </c>
      <c r="H21" t="s">
        <v>2424</v>
      </c>
      <c r="J21" t="s">
        <v>3522</v>
      </c>
      <c r="K21" t="s">
        <v>2425</v>
      </c>
      <c r="L21" t="s">
        <v>2426</v>
      </c>
      <c r="O21" t="s">
        <v>2301</v>
      </c>
      <c r="Q21" t="s">
        <v>2428</v>
      </c>
      <c r="R21" t="s">
        <v>2429</v>
      </c>
      <c r="W21" t="s">
        <v>2430</v>
      </c>
      <c r="X21" t="s">
        <v>2431</v>
      </c>
      <c r="Y21" t="s">
        <v>2478</v>
      </c>
    </row>
    <row r="22" spans="1:30" customFormat="1" x14ac:dyDescent="0.25">
      <c r="A22" s="79">
        <v>98023</v>
      </c>
      <c r="B22" s="106">
        <v>98023</v>
      </c>
      <c r="C22" t="s">
        <v>2419</v>
      </c>
      <c r="D22" t="s">
        <v>2420</v>
      </c>
      <c r="E22" t="s">
        <v>2421</v>
      </c>
      <c r="F22" t="s">
        <v>2422</v>
      </c>
      <c r="G22" t="s">
        <v>2423</v>
      </c>
      <c r="H22" t="s">
        <v>2424</v>
      </c>
      <c r="J22" t="s">
        <v>3521</v>
      </c>
      <c r="K22" t="s">
        <v>2425</v>
      </c>
      <c r="L22" t="s">
        <v>2426</v>
      </c>
      <c r="N22" t="s">
        <v>2427</v>
      </c>
      <c r="O22" t="s">
        <v>2297</v>
      </c>
      <c r="Q22" t="s">
        <v>2428</v>
      </c>
      <c r="R22" t="s">
        <v>2429</v>
      </c>
      <c r="W22" t="s">
        <v>2430</v>
      </c>
      <c r="X22" t="s">
        <v>2431</v>
      </c>
      <c r="Y22" t="s">
        <v>2478</v>
      </c>
      <c r="AB22" t="s">
        <v>2433</v>
      </c>
    </row>
    <row r="23" spans="1:30" customFormat="1" x14ac:dyDescent="0.25">
      <c r="A23" s="79">
        <v>98025</v>
      </c>
      <c r="B23" s="106">
        <v>98025</v>
      </c>
      <c r="C23" t="s">
        <v>2479</v>
      </c>
      <c r="D23" t="s">
        <v>2480</v>
      </c>
      <c r="E23" t="s">
        <v>2481</v>
      </c>
      <c r="F23" t="s">
        <v>2482</v>
      </c>
      <c r="G23" t="s">
        <v>2483</v>
      </c>
      <c r="H23" t="s">
        <v>2484</v>
      </c>
      <c r="J23" t="s">
        <v>2485</v>
      </c>
      <c r="K23" t="s">
        <v>2486</v>
      </c>
      <c r="L23" t="s">
        <v>2487</v>
      </c>
      <c r="N23" t="s">
        <v>2488</v>
      </c>
      <c r="O23" t="s">
        <v>2302</v>
      </c>
      <c r="Q23" t="s">
        <v>2489</v>
      </c>
      <c r="R23" t="s">
        <v>2490</v>
      </c>
      <c r="W23" t="s">
        <v>2491</v>
      </c>
      <c r="X23" t="s">
        <v>2492</v>
      </c>
      <c r="Y23" t="s">
        <v>2493</v>
      </c>
      <c r="AB23" t="s">
        <v>2494</v>
      </c>
    </row>
    <row r="24" spans="1:30" customFormat="1" x14ac:dyDescent="0.25">
      <c r="A24" s="79">
        <v>98026</v>
      </c>
      <c r="B24" s="106">
        <v>98026</v>
      </c>
      <c r="C24" t="s">
        <v>2419</v>
      </c>
      <c r="D24" t="s">
        <v>2420</v>
      </c>
      <c r="E24" t="s">
        <v>2421</v>
      </c>
      <c r="F24" t="s">
        <v>2422</v>
      </c>
      <c r="G24" t="s">
        <v>2423</v>
      </c>
      <c r="H24" t="s">
        <v>2424</v>
      </c>
      <c r="J24" t="s">
        <v>3521</v>
      </c>
      <c r="K24" t="s">
        <v>2425</v>
      </c>
      <c r="L24" t="s">
        <v>2426</v>
      </c>
      <c r="N24" t="s">
        <v>2427</v>
      </c>
      <c r="O24" t="s">
        <v>2297</v>
      </c>
      <c r="Q24" t="s">
        <v>2428</v>
      </c>
      <c r="R24" t="s">
        <v>2429</v>
      </c>
      <c r="W24" t="s">
        <v>2430</v>
      </c>
      <c r="X24" t="s">
        <v>2431</v>
      </c>
      <c r="Y24" t="s">
        <v>2478</v>
      </c>
      <c r="AB24" t="s">
        <v>2433</v>
      </c>
    </row>
    <row r="25" spans="1:30" customFormat="1" x14ac:dyDescent="0.25">
      <c r="A25" s="79">
        <v>98027</v>
      </c>
      <c r="B25" s="106">
        <v>98027</v>
      </c>
      <c r="C25" t="s">
        <v>2419</v>
      </c>
      <c r="D25" t="s">
        <v>2420</v>
      </c>
      <c r="E25" t="s">
        <v>2421</v>
      </c>
      <c r="F25" t="s">
        <v>2422</v>
      </c>
      <c r="G25" t="s">
        <v>2423</v>
      </c>
      <c r="H25" t="s">
        <v>2424</v>
      </c>
      <c r="J25" t="s">
        <v>3521</v>
      </c>
      <c r="K25" t="s">
        <v>2425</v>
      </c>
      <c r="L25" t="s">
        <v>2426</v>
      </c>
      <c r="N25" t="s">
        <v>2427</v>
      </c>
      <c r="O25" t="s">
        <v>2297</v>
      </c>
      <c r="Q25" t="s">
        <v>2428</v>
      </c>
      <c r="R25" t="s">
        <v>2429</v>
      </c>
      <c r="W25" t="s">
        <v>2430</v>
      </c>
      <c r="X25" t="s">
        <v>2431</v>
      </c>
      <c r="Y25" t="s">
        <v>2478</v>
      </c>
      <c r="AB25" t="s">
        <v>2433</v>
      </c>
    </row>
    <row r="26" spans="1:30" customFormat="1" x14ac:dyDescent="0.25">
      <c r="A26" s="79">
        <v>98028</v>
      </c>
      <c r="B26" s="106">
        <v>98028</v>
      </c>
      <c r="C26" t="s">
        <v>2419</v>
      </c>
      <c r="D26" t="s">
        <v>2420</v>
      </c>
      <c r="E26" t="s">
        <v>2421</v>
      </c>
      <c r="F26" t="s">
        <v>2422</v>
      </c>
      <c r="G26" t="s">
        <v>2423</v>
      </c>
      <c r="H26" t="s">
        <v>2424</v>
      </c>
      <c r="J26" t="s">
        <v>3521</v>
      </c>
      <c r="K26" t="s">
        <v>2425</v>
      </c>
      <c r="L26" t="s">
        <v>2426</v>
      </c>
      <c r="N26" t="s">
        <v>2427</v>
      </c>
      <c r="O26" t="s">
        <v>2297</v>
      </c>
      <c r="Q26" t="s">
        <v>2428</v>
      </c>
      <c r="R26" t="s">
        <v>2429</v>
      </c>
      <c r="W26" t="s">
        <v>2430</v>
      </c>
      <c r="X26" t="s">
        <v>2431</v>
      </c>
      <c r="Y26" t="s">
        <v>2478</v>
      </c>
      <c r="AB26" t="s">
        <v>2433</v>
      </c>
    </row>
    <row r="27" spans="1:30" customFormat="1" x14ac:dyDescent="0.25">
      <c r="A27" s="79">
        <v>98029</v>
      </c>
      <c r="B27" s="106">
        <v>98029</v>
      </c>
      <c r="C27" t="s">
        <v>2419</v>
      </c>
      <c r="D27" t="s">
        <v>2420</v>
      </c>
      <c r="E27" t="s">
        <v>2421</v>
      </c>
      <c r="F27" t="s">
        <v>2422</v>
      </c>
      <c r="G27" t="s">
        <v>2423</v>
      </c>
      <c r="H27" t="s">
        <v>2424</v>
      </c>
      <c r="J27" t="s">
        <v>3521</v>
      </c>
      <c r="K27" t="s">
        <v>2425</v>
      </c>
      <c r="L27" t="s">
        <v>2426</v>
      </c>
      <c r="N27" t="s">
        <v>2427</v>
      </c>
      <c r="O27" t="s">
        <v>2297</v>
      </c>
      <c r="Q27" t="s">
        <v>2428</v>
      </c>
      <c r="R27" t="s">
        <v>2429</v>
      </c>
      <c r="W27" t="s">
        <v>2430</v>
      </c>
      <c r="X27" t="s">
        <v>2431</v>
      </c>
      <c r="Y27" t="s">
        <v>2478</v>
      </c>
      <c r="AB27" t="s">
        <v>2433</v>
      </c>
    </row>
    <row r="28" spans="1:30" customFormat="1" x14ac:dyDescent="0.25">
      <c r="A28" s="79">
        <v>98031</v>
      </c>
      <c r="B28" s="106">
        <v>98031</v>
      </c>
      <c r="C28" t="s">
        <v>2419</v>
      </c>
      <c r="D28" t="s">
        <v>2420</v>
      </c>
      <c r="E28" t="s">
        <v>2421</v>
      </c>
      <c r="F28" t="s">
        <v>2422</v>
      </c>
      <c r="G28" t="s">
        <v>2423</v>
      </c>
      <c r="H28" t="s">
        <v>2424</v>
      </c>
      <c r="J28" t="s">
        <v>3521</v>
      </c>
      <c r="K28" t="s">
        <v>2425</v>
      </c>
      <c r="L28" t="s">
        <v>2426</v>
      </c>
      <c r="N28" t="s">
        <v>2427</v>
      </c>
      <c r="O28" t="s">
        <v>2297</v>
      </c>
      <c r="Q28" t="s">
        <v>2428</v>
      </c>
      <c r="R28" t="s">
        <v>2429</v>
      </c>
      <c r="W28" t="s">
        <v>2430</v>
      </c>
      <c r="X28" t="s">
        <v>2431</v>
      </c>
      <c r="Y28" t="s">
        <v>2478</v>
      </c>
      <c r="AB28" t="s">
        <v>2433</v>
      </c>
    </row>
    <row r="29" spans="1:30" customFormat="1" x14ac:dyDescent="0.25">
      <c r="A29" s="79">
        <v>98039</v>
      </c>
      <c r="B29" s="106">
        <v>98039</v>
      </c>
      <c r="C29" t="s">
        <v>2419</v>
      </c>
      <c r="D29" t="s">
        <v>2420</v>
      </c>
      <c r="E29" t="s">
        <v>2421</v>
      </c>
      <c r="F29" t="s">
        <v>2422</v>
      </c>
      <c r="G29" t="s">
        <v>2423</v>
      </c>
      <c r="H29" t="s">
        <v>2424</v>
      </c>
      <c r="J29" t="s">
        <v>3521</v>
      </c>
      <c r="K29" t="s">
        <v>2425</v>
      </c>
      <c r="L29" t="s">
        <v>2426</v>
      </c>
      <c r="N29" t="s">
        <v>2427</v>
      </c>
      <c r="O29" t="s">
        <v>2297</v>
      </c>
      <c r="Q29" t="s">
        <v>2428</v>
      </c>
      <c r="R29" t="s">
        <v>2429</v>
      </c>
      <c r="W29" t="s">
        <v>2430</v>
      </c>
      <c r="X29" t="s">
        <v>2431</v>
      </c>
      <c r="Y29" t="s">
        <v>2432</v>
      </c>
      <c r="AB29" t="s">
        <v>2433</v>
      </c>
    </row>
    <row r="30" spans="1:30" customFormat="1" x14ac:dyDescent="0.25">
      <c r="A30" s="79">
        <v>98043</v>
      </c>
      <c r="B30" s="106">
        <v>98043</v>
      </c>
      <c r="C30" t="s">
        <v>2462</v>
      </c>
      <c r="D30" t="s">
        <v>2463</v>
      </c>
      <c r="E30" t="s">
        <v>2464</v>
      </c>
      <c r="F30" t="s">
        <v>2465</v>
      </c>
      <c r="G30" t="s">
        <v>2466</v>
      </c>
      <c r="H30" t="s">
        <v>2467</v>
      </c>
      <c r="J30" t="s">
        <v>2468</v>
      </c>
      <c r="K30" t="s">
        <v>2469</v>
      </c>
      <c r="L30" t="s">
        <v>2470</v>
      </c>
      <c r="N30" t="s">
        <v>2471</v>
      </c>
      <c r="O30" t="s">
        <v>2300</v>
      </c>
      <c r="Q30" t="s">
        <v>2472</v>
      </c>
      <c r="R30" t="s">
        <v>2473</v>
      </c>
      <c r="W30" t="s">
        <v>2474</v>
      </c>
      <c r="X30" t="s">
        <v>2475</v>
      </c>
      <c r="Y30" t="s">
        <v>2476</v>
      </c>
      <c r="AB30" t="s">
        <v>2477</v>
      </c>
    </row>
    <row r="31" spans="1:30" customFormat="1" x14ac:dyDescent="0.25">
      <c r="A31" s="79">
        <v>98044</v>
      </c>
      <c r="B31" s="106">
        <v>98044</v>
      </c>
      <c r="C31" t="s">
        <v>2495</v>
      </c>
      <c r="D31" t="s">
        <v>2496</v>
      </c>
      <c r="E31" t="s">
        <v>2497</v>
      </c>
      <c r="F31" t="s">
        <v>2498</v>
      </c>
      <c r="G31" t="s">
        <v>2499</v>
      </c>
      <c r="J31" t="s">
        <v>2500</v>
      </c>
      <c r="K31" t="s">
        <v>2501</v>
      </c>
      <c r="L31" t="s">
        <v>2502</v>
      </c>
      <c r="N31" t="s">
        <v>2503</v>
      </c>
      <c r="O31" t="s">
        <v>2303</v>
      </c>
      <c r="R31" t="s">
        <v>2504</v>
      </c>
      <c r="W31" t="s">
        <v>2505</v>
      </c>
      <c r="X31" t="s">
        <v>2506</v>
      </c>
      <c r="Y31" t="s">
        <v>2507</v>
      </c>
      <c r="AB31" t="s">
        <v>2508</v>
      </c>
    </row>
    <row r="32" spans="1:30" customFormat="1" x14ac:dyDescent="0.25">
      <c r="A32" s="79">
        <v>98049</v>
      </c>
      <c r="B32" s="106">
        <v>98049</v>
      </c>
      <c r="C32" t="s">
        <v>2509</v>
      </c>
      <c r="D32" t="s">
        <v>2510</v>
      </c>
      <c r="E32" t="s">
        <v>2511</v>
      </c>
      <c r="F32" t="s">
        <v>2512</v>
      </c>
      <c r="G32" t="s">
        <v>2513</v>
      </c>
      <c r="H32" t="s">
        <v>2514</v>
      </c>
      <c r="J32" t="s">
        <v>2515</v>
      </c>
      <c r="K32" t="s">
        <v>2516</v>
      </c>
      <c r="L32" t="s">
        <v>2517</v>
      </c>
      <c r="N32" t="s">
        <v>2518</v>
      </c>
      <c r="O32" t="s">
        <v>2304</v>
      </c>
      <c r="Q32" t="s">
        <v>2519</v>
      </c>
      <c r="R32" t="s">
        <v>2520</v>
      </c>
      <c r="W32" t="s">
        <v>2521</v>
      </c>
      <c r="X32" t="s">
        <v>2522</v>
      </c>
      <c r="Y32" t="s">
        <v>2523</v>
      </c>
      <c r="AB32" t="s">
        <v>2524</v>
      </c>
    </row>
    <row r="33" spans="1:30" customFormat="1" x14ac:dyDescent="0.25">
      <c r="A33" s="79">
        <v>98050</v>
      </c>
      <c r="B33" s="106">
        <v>98050</v>
      </c>
      <c r="C33" t="s">
        <v>2419</v>
      </c>
      <c r="D33" t="s">
        <v>2420</v>
      </c>
      <c r="E33" t="s">
        <v>2421</v>
      </c>
      <c r="F33" t="s">
        <v>2422</v>
      </c>
      <c r="G33" t="s">
        <v>2423</v>
      </c>
      <c r="H33" t="s">
        <v>2424</v>
      </c>
      <c r="J33" t="s">
        <v>3521</v>
      </c>
      <c r="K33" t="s">
        <v>2425</v>
      </c>
      <c r="L33" t="s">
        <v>2426</v>
      </c>
      <c r="N33" t="s">
        <v>2427</v>
      </c>
      <c r="O33" t="s">
        <v>2297</v>
      </c>
      <c r="Q33" t="s">
        <v>2428</v>
      </c>
      <c r="R33" t="s">
        <v>2429</v>
      </c>
      <c r="W33" t="s">
        <v>2430</v>
      </c>
      <c r="X33" t="s">
        <v>2431</v>
      </c>
      <c r="Y33" t="s">
        <v>2478</v>
      </c>
      <c r="AB33" t="s">
        <v>2433</v>
      </c>
    </row>
    <row r="34" spans="1:30" customFormat="1" x14ac:dyDescent="0.25">
      <c r="A34" s="79">
        <v>98060</v>
      </c>
      <c r="B34" s="106">
        <v>98060</v>
      </c>
      <c r="C34" t="s">
        <v>2495</v>
      </c>
      <c r="D34" t="s">
        <v>2496</v>
      </c>
      <c r="E34" t="s">
        <v>2497</v>
      </c>
      <c r="F34" t="s">
        <v>2498</v>
      </c>
      <c r="G34" t="s">
        <v>2499</v>
      </c>
      <c r="J34" t="s">
        <v>2500</v>
      </c>
      <c r="K34" t="s">
        <v>2501</v>
      </c>
      <c r="L34" t="s">
        <v>2502</v>
      </c>
      <c r="N34" t="s">
        <v>2503</v>
      </c>
      <c r="O34" t="s">
        <v>2303</v>
      </c>
      <c r="R34" t="s">
        <v>2504</v>
      </c>
      <c r="W34" t="s">
        <v>2505</v>
      </c>
      <c r="X34" t="s">
        <v>2506</v>
      </c>
      <c r="Y34" t="s">
        <v>2507</v>
      </c>
      <c r="AB34" t="s">
        <v>2508</v>
      </c>
    </row>
    <row r="35" spans="1:30" customFormat="1" x14ac:dyDescent="0.25">
      <c r="A35" s="79">
        <v>98067</v>
      </c>
      <c r="B35" s="106">
        <v>98067</v>
      </c>
      <c r="C35" t="s">
        <v>2525</v>
      </c>
      <c r="D35" t="s">
        <v>2526</v>
      </c>
      <c r="E35" t="s">
        <v>2527</v>
      </c>
      <c r="F35" t="s">
        <v>2528</v>
      </c>
      <c r="G35" t="s">
        <v>2529</v>
      </c>
      <c r="J35" t="s">
        <v>2530</v>
      </c>
      <c r="K35" t="s">
        <v>2531</v>
      </c>
      <c r="L35" t="s">
        <v>2532</v>
      </c>
      <c r="N35" t="s">
        <v>2533</v>
      </c>
      <c r="O35" t="s">
        <v>2305</v>
      </c>
      <c r="R35" t="s">
        <v>2534</v>
      </c>
      <c r="W35" t="s">
        <v>2535</v>
      </c>
      <c r="X35" t="s">
        <v>2536</v>
      </c>
      <c r="Y35" t="s">
        <v>2537</v>
      </c>
      <c r="AB35" t="s">
        <v>2538</v>
      </c>
    </row>
    <row r="36" spans="1:30" customFormat="1" x14ac:dyDescent="0.25">
      <c r="A36" s="79">
        <v>98068</v>
      </c>
      <c r="B36" s="106">
        <v>98068</v>
      </c>
      <c r="C36" t="s">
        <v>2525</v>
      </c>
      <c r="D36" t="s">
        <v>2526</v>
      </c>
      <c r="E36" t="s">
        <v>2527</v>
      </c>
      <c r="F36" t="s">
        <v>2528</v>
      </c>
      <c r="G36" t="s">
        <v>2529</v>
      </c>
      <c r="J36" t="s">
        <v>2530</v>
      </c>
      <c r="K36" t="s">
        <v>2531</v>
      </c>
      <c r="L36" t="s">
        <v>2532</v>
      </c>
      <c r="N36" t="s">
        <v>2533</v>
      </c>
      <c r="O36" t="s">
        <v>2305</v>
      </c>
      <c r="R36" t="s">
        <v>2534</v>
      </c>
      <c r="W36" t="s">
        <v>2535</v>
      </c>
      <c r="X36" t="s">
        <v>2536</v>
      </c>
      <c r="Y36" t="s">
        <v>2537</v>
      </c>
      <c r="AB36" t="s">
        <v>2538</v>
      </c>
    </row>
    <row r="37" spans="1:30" customFormat="1" x14ac:dyDescent="0.25">
      <c r="A37" s="79">
        <v>98069</v>
      </c>
      <c r="B37" s="106">
        <v>98069</v>
      </c>
      <c r="C37" t="s">
        <v>2419</v>
      </c>
      <c r="D37" t="s">
        <v>2420</v>
      </c>
      <c r="E37" t="s">
        <v>2421</v>
      </c>
      <c r="F37" t="s">
        <v>2422</v>
      </c>
      <c r="G37" t="s">
        <v>2423</v>
      </c>
      <c r="H37" t="s">
        <v>2424</v>
      </c>
      <c r="J37" t="s">
        <v>3521</v>
      </c>
      <c r="K37" t="s">
        <v>2425</v>
      </c>
      <c r="L37" t="s">
        <v>2426</v>
      </c>
      <c r="N37" t="s">
        <v>2427</v>
      </c>
      <c r="O37" t="s">
        <v>2297</v>
      </c>
      <c r="Q37" t="s">
        <v>2428</v>
      </c>
      <c r="R37" t="s">
        <v>2429</v>
      </c>
      <c r="W37" t="s">
        <v>2430</v>
      </c>
      <c r="X37" t="s">
        <v>2431</v>
      </c>
      <c r="Y37" t="s">
        <v>2478</v>
      </c>
      <c r="AB37" t="s">
        <v>2433</v>
      </c>
    </row>
    <row r="38" spans="1:30" customFormat="1" x14ac:dyDescent="0.25">
      <c r="A38" s="79">
        <v>98070</v>
      </c>
      <c r="B38" s="106">
        <v>98070</v>
      </c>
      <c r="C38" t="s">
        <v>2539</v>
      </c>
      <c r="D38" t="s">
        <v>2540</v>
      </c>
      <c r="E38" t="s">
        <v>2541</v>
      </c>
      <c r="F38" t="s">
        <v>2542</v>
      </c>
      <c r="G38" t="s">
        <v>2543</v>
      </c>
      <c r="H38" t="s">
        <v>2544</v>
      </c>
      <c r="J38" t="s">
        <v>2545</v>
      </c>
      <c r="K38" t="s">
        <v>2546</v>
      </c>
      <c r="L38" t="s">
        <v>2547</v>
      </c>
      <c r="N38" t="s">
        <v>2548</v>
      </c>
      <c r="O38" t="s">
        <v>2306</v>
      </c>
      <c r="Q38" t="s">
        <v>2549</v>
      </c>
      <c r="R38" t="s">
        <v>2550</v>
      </c>
      <c r="W38" t="s">
        <v>2551</v>
      </c>
      <c r="X38" t="s">
        <v>2552</v>
      </c>
      <c r="Y38" t="s">
        <v>2553</v>
      </c>
      <c r="AB38" t="s">
        <v>2554</v>
      </c>
    </row>
    <row r="39" spans="1:30" customFormat="1" x14ac:dyDescent="0.25">
      <c r="A39" s="79">
        <v>98071</v>
      </c>
      <c r="B39" s="106">
        <v>98071</v>
      </c>
      <c r="C39" t="s">
        <v>2539</v>
      </c>
      <c r="D39" t="s">
        <v>2540</v>
      </c>
      <c r="E39" t="s">
        <v>2541</v>
      </c>
      <c r="F39" t="s">
        <v>2542</v>
      </c>
      <c r="G39" t="s">
        <v>2543</v>
      </c>
      <c r="H39" t="s">
        <v>2544</v>
      </c>
      <c r="J39" t="s">
        <v>2545</v>
      </c>
      <c r="K39" t="s">
        <v>2546</v>
      </c>
      <c r="L39" t="s">
        <v>2547</v>
      </c>
      <c r="N39" t="s">
        <v>2548</v>
      </c>
      <c r="O39" t="s">
        <v>2306</v>
      </c>
      <c r="Q39" t="s">
        <v>2549</v>
      </c>
      <c r="R39" t="s">
        <v>2550</v>
      </c>
      <c r="W39" t="s">
        <v>2551</v>
      </c>
      <c r="X39" t="s">
        <v>2552</v>
      </c>
      <c r="Y39" t="s">
        <v>2553</v>
      </c>
      <c r="AB39" t="s">
        <v>2554</v>
      </c>
    </row>
    <row r="40" spans="1:30" customFormat="1" x14ac:dyDescent="0.25">
      <c r="A40" s="79">
        <v>98073</v>
      </c>
      <c r="B40" s="106">
        <v>98073</v>
      </c>
      <c r="C40" t="s">
        <v>2448</v>
      </c>
      <c r="D40" t="s">
        <v>2449</v>
      </c>
      <c r="E40" t="s">
        <v>2450</v>
      </c>
      <c r="F40" t="s">
        <v>2451</v>
      </c>
      <c r="G40" t="s">
        <v>2452</v>
      </c>
      <c r="K40" t="s">
        <v>2453</v>
      </c>
      <c r="L40" t="s">
        <v>2454</v>
      </c>
      <c r="N40" t="s">
        <v>2455</v>
      </c>
      <c r="O40" t="s">
        <v>2299</v>
      </c>
      <c r="Q40" t="s">
        <v>2456</v>
      </c>
      <c r="R40" t="s">
        <v>2457</v>
      </c>
      <c r="X40" t="s">
        <v>2458</v>
      </c>
      <c r="Y40" t="s">
        <v>2459</v>
      </c>
      <c r="AB40" t="s">
        <v>2460</v>
      </c>
      <c r="AD40" t="s">
        <v>2461</v>
      </c>
    </row>
    <row r="41" spans="1:30" customFormat="1" x14ac:dyDescent="0.25">
      <c r="A41" s="79">
        <v>98076</v>
      </c>
      <c r="B41" s="106">
        <v>98076</v>
      </c>
      <c r="C41" t="s">
        <v>2555</v>
      </c>
      <c r="D41" t="s">
        <v>2556</v>
      </c>
      <c r="E41" t="s">
        <v>2557</v>
      </c>
      <c r="F41" t="s">
        <v>2558</v>
      </c>
      <c r="G41" t="s">
        <v>2559</v>
      </c>
      <c r="H41" t="s">
        <v>2560</v>
      </c>
      <c r="J41" t="s">
        <v>3523</v>
      </c>
      <c r="K41" t="s">
        <v>2561</v>
      </c>
      <c r="L41" t="s">
        <v>2395</v>
      </c>
      <c r="N41" t="s">
        <v>2562</v>
      </c>
      <c r="O41" t="s">
        <v>2307</v>
      </c>
      <c r="Q41" t="s">
        <v>2563</v>
      </c>
      <c r="R41" t="s">
        <v>2564</v>
      </c>
      <c r="W41" t="s">
        <v>2565</v>
      </c>
      <c r="X41" t="s">
        <v>2566</v>
      </c>
      <c r="Y41" t="s">
        <v>2567</v>
      </c>
      <c r="AB41" t="s">
        <v>2568</v>
      </c>
    </row>
    <row r="42" spans="1:30" customFormat="1" x14ac:dyDescent="0.25">
      <c r="A42" s="79">
        <v>98077</v>
      </c>
      <c r="B42" s="106">
        <v>98077</v>
      </c>
      <c r="C42" t="s">
        <v>2569</v>
      </c>
      <c r="D42" t="s">
        <v>2570</v>
      </c>
      <c r="E42" t="s">
        <v>2571</v>
      </c>
      <c r="F42" t="s">
        <v>2572</v>
      </c>
      <c r="G42" t="s">
        <v>2573</v>
      </c>
      <c r="H42" t="s">
        <v>2574</v>
      </c>
      <c r="J42" t="s">
        <v>2575</v>
      </c>
      <c r="K42" t="s">
        <v>2576</v>
      </c>
      <c r="L42" t="s">
        <v>2577</v>
      </c>
      <c r="N42" t="s">
        <v>2578</v>
      </c>
      <c r="O42" t="s">
        <v>2308</v>
      </c>
      <c r="Q42" t="s">
        <v>2579</v>
      </c>
      <c r="R42" t="s">
        <v>2580</v>
      </c>
      <c r="W42" t="s">
        <v>2581</v>
      </c>
      <c r="X42" t="s">
        <v>2582</v>
      </c>
      <c r="Y42" t="s">
        <v>2583</v>
      </c>
      <c r="AB42" t="s">
        <v>2584</v>
      </c>
    </row>
    <row r="43" spans="1:30" customFormat="1" x14ac:dyDescent="0.25">
      <c r="A43" s="79">
        <v>98078</v>
      </c>
      <c r="B43" s="106">
        <v>98078</v>
      </c>
      <c r="C43" t="s">
        <v>2495</v>
      </c>
      <c r="D43" t="s">
        <v>2585</v>
      </c>
      <c r="E43" t="s">
        <v>2586</v>
      </c>
      <c r="F43" t="s">
        <v>2587</v>
      </c>
      <c r="G43" t="s">
        <v>2588</v>
      </c>
      <c r="J43" t="s">
        <v>2589</v>
      </c>
      <c r="K43" t="s">
        <v>2590</v>
      </c>
      <c r="L43" t="s">
        <v>2591</v>
      </c>
      <c r="N43" t="s">
        <v>2592</v>
      </c>
      <c r="O43" t="s">
        <v>2309</v>
      </c>
      <c r="R43" t="s">
        <v>2593</v>
      </c>
      <c r="W43" t="s">
        <v>2594</v>
      </c>
      <c r="X43" t="s">
        <v>2595</v>
      </c>
      <c r="Y43" t="s">
        <v>2596</v>
      </c>
      <c r="AB43" t="s">
        <v>2597</v>
      </c>
    </row>
    <row r="44" spans="1:30" customFormat="1" x14ac:dyDescent="0.25">
      <c r="A44" s="79">
        <v>98079</v>
      </c>
      <c r="B44" s="106">
        <v>98079</v>
      </c>
      <c r="C44" t="s">
        <v>2555</v>
      </c>
      <c r="D44" t="s">
        <v>2556</v>
      </c>
      <c r="E44" t="s">
        <v>2557</v>
      </c>
      <c r="F44" t="s">
        <v>2558</v>
      </c>
      <c r="G44" t="s">
        <v>2559</v>
      </c>
      <c r="H44" t="s">
        <v>2560</v>
      </c>
      <c r="J44" t="s">
        <v>3523</v>
      </c>
      <c r="K44" t="s">
        <v>2561</v>
      </c>
      <c r="L44" t="s">
        <v>2598</v>
      </c>
      <c r="N44" t="s">
        <v>2562</v>
      </c>
      <c r="O44" t="s">
        <v>2307</v>
      </c>
      <c r="Q44" t="s">
        <v>2563</v>
      </c>
      <c r="R44" t="s">
        <v>2564</v>
      </c>
      <c r="W44" t="s">
        <v>2565</v>
      </c>
      <c r="X44" t="s">
        <v>2566</v>
      </c>
      <c r="Y44" t="s">
        <v>2567</v>
      </c>
      <c r="AB44" t="s">
        <v>2568</v>
      </c>
    </row>
    <row r="45" spans="1:30" customFormat="1" x14ac:dyDescent="0.25">
      <c r="A45" s="79">
        <v>98080</v>
      </c>
      <c r="B45" s="106">
        <v>98080</v>
      </c>
      <c r="C45" t="s">
        <v>2555</v>
      </c>
      <c r="D45" t="s">
        <v>2556</v>
      </c>
      <c r="E45" t="s">
        <v>2557</v>
      </c>
      <c r="F45" t="s">
        <v>2558</v>
      </c>
      <c r="G45" t="s">
        <v>2559</v>
      </c>
      <c r="H45" t="s">
        <v>2560</v>
      </c>
      <c r="J45" t="s">
        <v>3523</v>
      </c>
      <c r="K45" t="s">
        <v>2561</v>
      </c>
      <c r="L45" t="s">
        <v>2395</v>
      </c>
      <c r="N45" t="s">
        <v>2562</v>
      </c>
      <c r="O45" t="s">
        <v>2307</v>
      </c>
      <c r="Q45" t="s">
        <v>2563</v>
      </c>
      <c r="R45" t="s">
        <v>2564</v>
      </c>
      <c r="W45" t="s">
        <v>2565</v>
      </c>
      <c r="X45" t="s">
        <v>2566</v>
      </c>
      <c r="Y45" t="s">
        <v>2567</v>
      </c>
      <c r="AB45" t="s">
        <v>2568</v>
      </c>
    </row>
    <row r="46" spans="1:30" customFormat="1" x14ac:dyDescent="0.25">
      <c r="A46" s="79">
        <v>98081</v>
      </c>
      <c r="B46" s="106">
        <v>98081</v>
      </c>
      <c r="C46" t="s">
        <v>2569</v>
      </c>
      <c r="D46" t="s">
        <v>2570</v>
      </c>
      <c r="E46" t="s">
        <v>2571</v>
      </c>
      <c r="F46" t="s">
        <v>2572</v>
      </c>
      <c r="G46" t="s">
        <v>2573</v>
      </c>
      <c r="H46" t="s">
        <v>2574</v>
      </c>
      <c r="J46" t="s">
        <v>2575</v>
      </c>
      <c r="K46" t="s">
        <v>2576</v>
      </c>
      <c r="L46" t="s">
        <v>2577</v>
      </c>
      <c r="N46" t="s">
        <v>2578</v>
      </c>
      <c r="O46" t="s">
        <v>2308</v>
      </c>
      <c r="Q46" t="s">
        <v>2579</v>
      </c>
      <c r="R46" t="s">
        <v>2580</v>
      </c>
      <c r="W46" t="s">
        <v>2581</v>
      </c>
      <c r="X46" t="s">
        <v>2582</v>
      </c>
      <c r="Y46" t="s">
        <v>2583</v>
      </c>
      <c r="AB46" t="s">
        <v>2584</v>
      </c>
    </row>
    <row r="47" spans="1:30" customFormat="1" x14ac:dyDescent="0.25">
      <c r="A47" s="79">
        <v>98082</v>
      </c>
      <c r="B47" s="106">
        <v>98082</v>
      </c>
      <c r="C47" t="s">
        <v>2495</v>
      </c>
      <c r="D47" t="s">
        <v>2585</v>
      </c>
      <c r="E47" t="s">
        <v>2586</v>
      </c>
      <c r="F47" t="s">
        <v>2587</v>
      </c>
      <c r="G47" t="s">
        <v>2588</v>
      </c>
      <c r="J47" t="s">
        <v>2589</v>
      </c>
      <c r="K47" t="s">
        <v>2590</v>
      </c>
      <c r="L47" t="s">
        <v>2591</v>
      </c>
      <c r="N47" t="s">
        <v>2592</v>
      </c>
      <c r="O47" t="s">
        <v>2309</v>
      </c>
      <c r="R47" t="s">
        <v>2593</v>
      </c>
      <c r="W47" t="s">
        <v>2594</v>
      </c>
      <c r="X47" t="s">
        <v>2595</v>
      </c>
      <c r="Y47" t="s">
        <v>2596</v>
      </c>
      <c r="AB47" t="s">
        <v>2597</v>
      </c>
    </row>
    <row r="48" spans="1:30" customFormat="1" x14ac:dyDescent="0.25">
      <c r="A48" s="79">
        <v>98083</v>
      </c>
      <c r="B48" s="106">
        <v>98083</v>
      </c>
      <c r="C48" t="s">
        <v>2555</v>
      </c>
      <c r="D48" t="s">
        <v>2556</v>
      </c>
      <c r="E48" t="s">
        <v>2557</v>
      </c>
      <c r="F48" t="s">
        <v>2558</v>
      </c>
      <c r="G48" t="s">
        <v>2559</v>
      </c>
      <c r="H48" t="s">
        <v>2560</v>
      </c>
      <c r="J48" t="s">
        <v>3523</v>
      </c>
      <c r="K48" t="s">
        <v>2561</v>
      </c>
      <c r="L48" t="s">
        <v>2598</v>
      </c>
      <c r="N48" t="s">
        <v>2562</v>
      </c>
      <c r="O48" t="s">
        <v>2307</v>
      </c>
      <c r="Q48" t="s">
        <v>2563</v>
      </c>
      <c r="R48" t="s">
        <v>2564</v>
      </c>
      <c r="W48" t="s">
        <v>2565</v>
      </c>
      <c r="X48" t="s">
        <v>2566</v>
      </c>
      <c r="Y48" t="s">
        <v>2567</v>
      </c>
      <c r="AB48" t="s">
        <v>2568</v>
      </c>
    </row>
    <row r="49" spans="1:30" customFormat="1" x14ac:dyDescent="0.25">
      <c r="A49" s="79">
        <v>98084</v>
      </c>
      <c r="B49" s="106">
        <v>98084</v>
      </c>
      <c r="C49" t="s">
        <v>2599</v>
      </c>
      <c r="D49" t="s">
        <v>2600</v>
      </c>
      <c r="E49" t="s">
        <v>2601</v>
      </c>
      <c r="F49" t="s">
        <v>2602</v>
      </c>
      <c r="G49" t="s">
        <v>2603</v>
      </c>
      <c r="H49" t="s">
        <v>2604</v>
      </c>
      <c r="K49" t="s">
        <v>2605</v>
      </c>
      <c r="L49" t="s">
        <v>2606</v>
      </c>
      <c r="N49" t="s">
        <v>2607</v>
      </c>
      <c r="O49" t="s">
        <v>2310</v>
      </c>
      <c r="Q49" t="s">
        <v>2608</v>
      </c>
      <c r="R49" t="s">
        <v>2609</v>
      </c>
      <c r="X49" t="s">
        <v>2610</v>
      </c>
      <c r="Y49" t="s">
        <v>2611</v>
      </c>
      <c r="AB49" t="s">
        <v>2612</v>
      </c>
      <c r="AD49" t="s">
        <v>2613</v>
      </c>
    </row>
    <row r="50" spans="1:30" customFormat="1" x14ac:dyDescent="0.25">
      <c r="A50" s="79">
        <v>98085</v>
      </c>
      <c r="B50" s="106">
        <v>98085</v>
      </c>
      <c r="C50" t="s">
        <v>2599</v>
      </c>
      <c r="D50" t="s">
        <v>2600</v>
      </c>
      <c r="E50" t="s">
        <v>2601</v>
      </c>
      <c r="F50" t="s">
        <v>2602</v>
      </c>
      <c r="G50" t="s">
        <v>2603</v>
      </c>
      <c r="H50" t="s">
        <v>2604</v>
      </c>
      <c r="K50" t="s">
        <v>2605</v>
      </c>
      <c r="L50" t="s">
        <v>2606</v>
      </c>
      <c r="N50" t="s">
        <v>2607</v>
      </c>
      <c r="O50" t="s">
        <v>2310</v>
      </c>
      <c r="Q50" t="s">
        <v>2608</v>
      </c>
      <c r="R50" t="s">
        <v>2609</v>
      </c>
      <c r="X50" t="s">
        <v>2610</v>
      </c>
      <c r="Y50" t="s">
        <v>2611</v>
      </c>
      <c r="AB50" t="s">
        <v>2612</v>
      </c>
      <c r="AD50" t="s">
        <v>2613</v>
      </c>
    </row>
    <row r="51" spans="1:30" customFormat="1" x14ac:dyDescent="0.25">
      <c r="A51" s="79" t="s">
        <v>2614</v>
      </c>
      <c r="B51" s="106">
        <v>98090</v>
      </c>
      <c r="C51" t="s">
        <v>2599</v>
      </c>
      <c r="D51" t="s">
        <v>2600</v>
      </c>
      <c r="E51" t="s">
        <v>2601</v>
      </c>
      <c r="F51" t="s">
        <v>2602</v>
      </c>
      <c r="G51" t="s">
        <v>2603</v>
      </c>
      <c r="H51" t="s">
        <v>2604</v>
      </c>
      <c r="K51" t="s">
        <v>2605</v>
      </c>
      <c r="L51" t="s">
        <v>2606</v>
      </c>
      <c r="N51" t="s">
        <v>2607</v>
      </c>
      <c r="O51" t="s">
        <v>2310</v>
      </c>
      <c r="Q51" t="s">
        <v>2608</v>
      </c>
      <c r="R51" t="s">
        <v>2609</v>
      </c>
      <c r="X51" t="s">
        <v>2610</v>
      </c>
      <c r="Y51" t="s">
        <v>2611</v>
      </c>
      <c r="AB51" t="s">
        <v>2612</v>
      </c>
      <c r="AD51" t="s">
        <v>2613</v>
      </c>
    </row>
    <row r="52" spans="1:30" customFormat="1" x14ac:dyDescent="0.25">
      <c r="A52" s="79" t="s">
        <v>2267</v>
      </c>
      <c r="B52" s="106">
        <v>98090</v>
      </c>
      <c r="C52" t="s">
        <v>2599</v>
      </c>
      <c r="D52" t="s">
        <v>2600</v>
      </c>
      <c r="E52" t="s">
        <v>2601</v>
      </c>
      <c r="F52" t="s">
        <v>2602</v>
      </c>
      <c r="G52" t="s">
        <v>2603</v>
      </c>
      <c r="H52" t="s">
        <v>2604</v>
      </c>
      <c r="K52" t="s">
        <v>2605</v>
      </c>
      <c r="L52" t="s">
        <v>2606</v>
      </c>
      <c r="N52" t="s">
        <v>2607</v>
      </c>
      <c r="O52" t="s">
        <v>2310</v>
      </c>
      <c r="Q52" t="s">
        <v>2608</v>
      </c>
      <c r="R52" t="s">
        <v>2609</v>
      </c>
      <c r="X52" t="s">
        <v>2610</v>
      </c>
      <c r="Y52" t="s">
        <v>2611</v>
      </c>
      <c r="AB52" t="s">
        <v>2612</v>
      </c>
      <c r="AD52" t="s">
        <v>2613</v>
      </c>
    </row>
    <row r="53" spans="1:30" customFormat="1" x14ac:dyDescent="0.25">
      <c r="A53" s="79">
        <v>98091</v>
      </c>
      <c r="B53" s="106">
        <v>98091</v>
      </c>
      <c r="C53" t="s">
        <v>2599</v>
      </c>
      <c r="D53" t="s">
        <v>2600</v>
      </c>
      <c r="E53" t="s">
        <v>2601</v>
      </c>
      <c r="F53" t="s">
        <v>2602</v>
      </c>
      <c r="G53" t="s">
        <v>2603</v>
      </c>
      <c r="H53" t="s">
        <v>2604</v>
      </c>
      <c r="K53" t="s">
        <v>2605</v>
      </c>
      <c r="L53" t="s">
        <v>2606</v>
      </c>
      <c r="N53" t="s">
        <v>2607</v>
      </c>
      <c r="O53" t="s">
        <v>2310</v>
      </c>
      <c r="Q53" t="s">
        <v>2608</v>
      </c>
      <c r="R53" t="s">
        <v>2609</v>
      </c>
      <c r="X53" t="s">
        <v>2610</v>
      </c>
      <c r="Y53" t="s">
        <v>2611</v>
      </c>
      <c r="AB53" t="s">
        <v>2612</v>
      </c>
      <c r="AD53" t="s">
        <v>2613</v>
      </c>
    </row>
    <row r="54" spans="1:30" customFormat="1" x14ac:dyDescent="0.25">
      <c r="A54" s="79">
        <v>98092</v>
      </c>
      <c r="B54" s="106">
        <v>98092</v>
      </c>
      <c r="C54" t="s">
        <v>2599</v>
      </c>
      <c r="D54" t="s">
        <v>2600</v>
      </c>
      <c r="E54" t="s">
        <v>2601</v>
      </c>
      <c r="F54" t="s">
        <v>2602</v>
      </c>
      <c r="G54" t="s">
        <v>2603</v>
      </c>
      <c r="H54" t="s">
        <v>2604</v>
      </c>
      <c r="K54" t="s">
        <v>2605</v>
      </c>
      <c r="L54" t="s">
        <v>2606</v>
      </c>
      <c r="N54" t="s">
        <v>2607</v>
      </c>
      <c r="O54" t="s">
        <v>2310</v>
      </c>
      <c r="Q54" t="s">
        <v>2608</v>
      </c>
      <c r="R54" t="s">
        <v>2609</v>
      </c>
      <c r="X54" t="s">
        <v>2610</v>
      </c>
      <c r="Y54" t="s">
        <v>2611</v>
      </c>
      <c r="AB54" t="s">
        <v>2612</v>
      </c>
      <c r="AD54" t="s">
        <v>2613</v>
      </c>
    </row>
    <row r="55" spans="1:30" customFormat="1" x14ac:dyDescent="0.25">
      <c r="A55" s="79">
        <v>98093</v>
      </c>
      <c r="B55" s="106">
        <v>98093</v>
      </c>
      <c r="C55" t="s">
        <v>2615</v>
      </c>
      <c r="D55" t="s">
        <v>2616</v>
      </c>
      <c r="E55" t="s">
        <v>2617</v>
      </c>
      <c r="F55" t="s">
        <v>2618</v>
      </c>
      <c r="G55" t="s">
        <v>2619</v>
      </c>
      <c r="H55" t="s">
        <v>2620</v>
      </c>
      <c r="J55" t="s">
        <v>2409</v>
      </c>
      <c r="K55" t="s">
        <v>2621</v>
      </c>
      <c r="L55" t="s">
        <v>2622</v>
      </c>
      <c r="N55" t="s">
        <v>2412</v>
      </c>
      <c r="O55" t="s">
        <v>2311</v>
      </c>
      <c r="Q55" t="s">
        <v>2623</v>
      </c>
      <c r="R55" t="s">
        <v>2624</v>
      </c>
      <c r="W55" t="s">
        <v>2625</v>
      </c>
      <c r="X55" t="s">
        <v>2626</v>
      </c>
      <c r="Y55" t="s">
        <v>2627</v>
      </c>
      <c r="AB55" t="s">
        <v>2418</v>
      </c>
    </row>
    <row r="56" spans="1:30" customFormat="1" x14ac:dyDescent="0.25">
      <c r="A56" s="79">
        <v>98094</v>
      </c>
      <c r="B56" s="106">
        <v>98094</v>
      </c>
      <c r="C56" t="s">
        <v>2525</v>
      </c>
      <c r="D56" t="s">
        <v>2526</v>
      </c>
      <c r="E56" t="s">
        <v>2527</v>
      </c>
      <c r="F56" t="s">
        <v>2528</v>
      </c>
      <c r="G56" t="s">
        <v>2529</v>
      </c>
      <c r="H56" t="s">
        <v>2628</v>
      </c>
      <c r="J56" t="s">
        <v>2530</v>
      </c>
      <c r="K56" t="s">
        <v>2531</v>
      </c>
      <c r="L56" t="s">
        <v>2532</v>
      </c>
      <c r="N56" t="s">
        <v>2533</v>
      </c>
      <c r="O56" t="s">
        <v>2305</v>
      </c>
      <c r="Q56" t="s">
        <v>2629</v>
      </c>
      <c r="R56" t="s">
        <v>2534</v>
      </c>
      <c r="W56" t="s">
        <v>2535</v>
      </c>
      <c r="X56" t="s">
        <v>2630</v>
      </c>
      <c r="Y56" t="s">
        <v>2631</v>
      </c>
      <c r="AB56" t="s">
        <v>2538</v>
      </c>
    </row>
    <row r="57" spans="1:30" customFormat="1" x14ac:dyDescent="0.25">
      <c r="A57" s="79">
        <v>98099</v>
      </c>
      <c r="B57" s="106">
        <v>98099</v>
      </c>
      <c r="C57" t="s">
        <v>2495</v>
      </c>
      <c r="D57" t="s">
        <v>2585</v>
      </c>
      <c r="E57" t="s">
        <v>2586</v>
      </c>
      <c r="F57" t="s">
        <v>2587</v>
      </c>
      <c r="G57" t="s">
        <v>2588</v>
      </c>
      <c r="J57" t="s">
        <v>2589</v>
      </c>
      <c r="K57" t="s">
        <v>2590</v>
      </c>
      <c r="L57" t="s">
        <v>2591</v>
      </c>
      <c r="N57" t="s">
        <v>2592</v>
      </c>
      <c r="O57" t="s">
        <v>2309</v>
      </c>
      <c r="R57" t="s">
        <v>2593</v>
      </c>
      <c r="W57" t="s">
        <v>2594</v>
      </c>
      <c r="X57" t="s">
        <v>2595</v>
      </c>
      <c r="Y57" t="s">
        <v>2596</v>
      </c>
      <c r="AB57" t="s">
        <v>2597</v>
      </c>
    </row>
    <row r="58" spans="1:30" customFormat="1" x14ac:dyDescent="0.25">
      <c r="A58" s="79">
        <v>98100</v>
      </c>
      <c r="B58" s="106">
        <v>98100</v>
      </c>
      <c r="C58" t="s">
        <v>2632</v>
      </c>
      <c r="D58" t="s">
        <v>2633</v>
      </c>
      <c r="E58" t="s">
        <v>2634</v>
      </c>
      <c r="F58" t="s">
        <v>2635</v>
      </c>
      <c r="G58" t="s">
        <v>2636</v>
      </c>
      <c r="H58" t="s">
        <v>2637</v>
      </c>
      <c r="J58" t="s">
        <v>2638</v>
      </c>
      <c r="K58" t="s">
        <v>2639</v>
      </c>
      <c r="L58" t="s">
        <v>2640</v>
      </c>
      <c r="N58" t="s">
        <v>2641</v>
      </c>
      <c r="O58" t="s">
        <v>2312</v>
      </c>
      <c r="Q58" t="s">
        <v>2642</v>
      </c>
      <c r="R58" t="s">
        <v>2643</v>
      </c>
      <c r="W58" t="s">
        <v>2644</v>
      </c>
      <c r="X58" t="s">
        <v>2645</v>
      </c>
      <c r="Y58" t="s">
        <v>2646</v>
      </c>
      <c r="AB58" t="s">
        <v>2647</v>
      </c>
    </row>
    <row r="59" spans="1:30" customFormat="1" x14ac:dyDescent="0.25">
      <c r="A59" s="79">
        <v>98106</v>
      </c>
      <c r="B59" s="106">
        <v>98106</v>
      </c>
      <c r="C59" t="s">
        <v>2648</v>
      </c>
      <c r="D59" t="s">
        <v>2649</v>
      </c>
      <c r="E59" t="s">
        <v>2650</v>
      </c>
      <c r="F59" t="s">
        <v>2651</v>
      </c>
      <c r="G59" t="s">
        <v>2652</v>
      </c>
      <c r="H59" t="s">
        <v>2653</v>
      </c>
      <c r="J59" t="s">
        <v>2654</v>
      </c>
      <c r="K59" t="s">
        <v>2655</v>
      </c>
      <c r="L59" t="s">
        <v>2656</v>
      </c>
      <c r="N59" t="s">
        <v>2657</v>
      </c>
      <c r="O59" t="s">
        <v>2313</v>
      </c>
      <c r="Q59" t="s">
        <v>2658</v>
      </c>
      <c r="R59" t="s">
        <v>2659</v>
      </c>
      <c r="W59" t="s">
        <v>2660</v>
      </c>
      <c r="X59" t="s">
        <v>2661</v>
      </c>
      <c r="Y59" t="s">
        <v>2662</v>
      </c>
      <c r="AB59" t="s">
        <v>2663</v>
      </c>
    </row>
    <row r="60" spans="1:30" customFormat="1" x14ac:dyDescent="0.25">
      <c r="A60" s="79">
        <v>98110</v>
      </c>
      <c r="B60" s="106">
        <v>98110</v>
      </c>
      <c r="C60" t="s">
        <v>2434</v>
      </c>
      <c r="D60" t="s">
        <v>2435</v>
      </c>
      <c r="E60" t="s">
        <v>2436</v>
      </c>
      <c r="F60" t="s">
        <v>2437</v>
      </c>
      <c r="G60" t="s">
        <v>2438</v>
      </c>
      <c r="K60" t="s">
        <v>2439</v>
      </c>
      <c r="L60" t="s">
        <v>2440</v>
      </c>
      <c r="N60" t="s">
        <v>2441</v>
      </c>
      <c r="O60" t="s">
        <v>2298</v>
      </c>
      <c r="Q60" t="s">
        <v>2442</v>
      </c>
      <c r="R60" t="s">
        <v>2443</v>
      </c>
      <c r="X60" t="s">
        <v>2444</v>
      </c>
      <c r="Y60" t="s">
        <v>2445</v>
      </c>
      <c r="AB60" t="s">
        <v>2446</v>
      </c>
      <c r="AD60" t="s">
        <v>2447</v>
      </c>
    </row>
    <row r="61" spans="1:30" customFormat="1" x14ac:dyDescent="0.25">
      <c r="A61" s="79">
        <v>98111</v>
      </c>
      <c r="B61" s="106">
        <v>98111</v>
      </c>
      <c r="C61" t="s">
        <v>2434</v>
      </c>
      <c r="D61" t="s">
        <v>2435</v>
      </c>
      <c r="E61" t="s">
        <v>2436</v>
      </c>
      <c r="F61" t="s">
        <v>2437</v>
      </c>
      <c r="G61" t="s">
        <v>2438</v>
      </c>
      <c r="K61" t="s">
        <v>2439</v>
      </c>
      <c r="L61" t="s">
        <v>2440</v>
      </c>
      <c r="N61" t="s">
        <v>2441</v>
      </c>
      <c r="O61" t="s">
        <v>2298</v>
      </c>
      <c r="Q61" t="s">
        <v>2442</v>
      </c>
      <c r="R61" t="s">
        <v>2443</v>
      </c>
      <c r="X61" t="s">
        <v>2444</v>
      </c>
      <c r="Y61" t="s">
        <v>2445</v>
      </c>
      <c r="AB61" t="s">
        <v>2446</v>
      </c>
      <c r="AD61" t="s">
        <v>2447</v>
      </c>
    </row>
    <row r="62" spans="1:30" customFormat="1" x14ac:dyDescent="0.25">
      <c r="A62" s="79">
        <v>98120</v>
      </c>
      <c r="B62" s="106">
        <v>98120</v>
      </c>
      <c r="C62" t="s">
        <v>2462</v>
      </c>
      <c r="D62" t="s">
        <v>2463</v>
      </c>
      <c r="E62" t="s">
        <v>2464</v>
      </c>
      <c r="F62" t="s">
        <v>2465</v>
      </c>
      <c r="G62" t="s">
        <v>2466</v>
      </c>
      <c r="H62" t="s">
        <v>2467</v>
      </c>
      <c r="J62" t="s">
        <v>2468</v>
      </c>
      <c r="K62" t="s">
        <v>2469</v>
      </c>
      <c r="L62" t="s">
        <v>2470</v>
      </c>
      <c r="N62" t="s">
        <v>2471</v>
      </c>
      <c r="O62" t="s">
        <v>2300</v>
      </c>
      <c r="Q62" t="s">
        <v>2472</v>
      </c>
      <c r="R62" t="s">
        <v>2473</v>
      </c>
      <c r="W62" t="s">
        <v>2474</v>
      </c>
      <c r="X62" t="s">
        <v>2475</v>
      </c>
      <c r="Y62" t="s">
        <v>2476</v>
      </c>
      <c r="AB62" t="s">
        <v>2477</v>
      </c>
    </row>
    <row r="63" spans="1:30" customFormat="1" x14ac:dyDescent="0.25">
      <c r="A63" s="79">
        <v>98121</v>
      </c>
      <c r="B63" s="106">
        <v>98121</v>
      </c>
      <c r="C63" t="s">
        <v>2462</v>
      </c>
      <c r="D63" t="s">
        <v>2463</v>
      </c>
      <c r="E63" t="s">
        <v>2464</v>
      </c>
      <c r="F63" t="s">
        <v>2465</v>
      </c>
      <c r="G63" t="s">
        <v>2466</v>
      </c>
      <c r="H63" t="s">
        <v>2467</v>
      </c>
      <c r="J63" t="s">
        <v>2468</v>
      </c>
      <c r="K63" t="s">
        <v>2469</v>
      </c>
      <c r="L63" t="s">
        <v>2470</v>
      </c>
      <c r="N63" t="s">
        <v>2471</v>
      </c>
      <c r="O63" t="s">
        <v>2300</v>
      </c>
      <c r="Q63" t="s">
        <v>2472</v>
      </c>
      <c r="R63" t="s">
        <v>2473</v>
      </c>
      <c r="W63" t="s">
        <v>2474</v>
      </c>
      <c r="X63" t="s">
        <v>2475</v>
      </c>
      <c r="Y63" t="s">
        <v>2476</v>
      </c>
      <c r="AB63" t="s">
        <v>2477</v>
      </c>
    </row>
    <row r="64" spans="1:30" customFormat="1" x14ac:dyDescent="0.25">
      <c r="A64" s="79">
        <v>98130</v>
      </c>
      <c r="B64" s="106">
        <v>98130</v>
      </c>
      <c r="C64" t="s">
        <v>2664</v>
      </c>
      <c r="D64" t="s">
        <v>2665</v>
      </c>
      <c r="E64" t="s">
        <v>2666</v>
      </c>
      <c r="F64" t="s">
        <v>2667</v>
      </c>
      <c r="G64" t="s">
        <v>2668</v>
      </c>
      <c r="H64" t="s">
        <v>2669</v>
      </c>
      <c r="J64" t="s">
        <v>2670</v>
      </c>
      <c r="K64" t="s">
        <v>2671</v>
      </c>
      <c r="L64" t="s">
        <v>2672</v>
      </c>
      <c r="N64" t="s">
        <v>2673</v>
      </c>
      <c r="O64" t="s">
        <v>2314</v>
      </c>
      <c r="Q64" t="s">
        <v>2674</v>
      </c>
      <c r="R64" t="s">
        <v>2675</v>
      </c>
      <c r="W64" t="s">
        <v>2676</v>
      </c>
      <c r="X64" t="s">
        <v>2677</v>
      </c>
      <c r="Y64" t="s">
        <v>2678</v>
      </c>
      <c r="AB64" t="s">
        <v>2679</v>
      </c>
    </row>
    <row r="65" spans="1:28" customFormat="1" x14ac:dyDescent="0.25">
      <c r="A65" s="79">
        <v>98132</v>
      </c>
      <c r="B65" s="106">
        <v>98132</v>
      </c>
      <c r="C65" t="s">
        <v>2680</v>
      </c>
      <c r="D65" t="s">
        <v>2681</v>
      </c>
      <c r="E65" t="s">
        <v>2682</v>
      </c>
      <c r="F65" t="s">
        <v>2422</v>
      </c>
      <c r="G65" t="s">
        <v>2423</v>
      </c>
      <c r="H65" t="s">
        <v>2683</v>
      </c>
      <c r="J65" t="s">
        <v>3521</v>
      </c>
      <c r="K65" t="s">
        <v>2425</v>
      </c>
      <c r="L65" t="s">
        <v>2426</v>
      </c>
      <c r="N65" t="s">
        <v>2684</v>
      </c>
      <c r="O65" t="s">
        <v>2297</v>
      </c>
      <c r="Q65" t="s">
        <v>2685</v>
      </c>
      <c r="R65" t="s">
        <v>2686</v>
      </c>
      <c r="W65" t="s">
        <v>2687</v>
      </c>
      <c r="X65" t="s">
        <v>2688</v>
      </c>
      <c r="Y65" t="s">
        <v>2689</v>
      </c>
      <c r="AB65" t="s">
        <v>2690</v>
      </c>
    </row>
    <row r="66" spans="1:28" customFormat="1" x14ac:dyDescent="0.25">
      <c r="A66" s="79">
        <v>98135</v>
      </c>
      <c r="B66" s="106">
        <v>98135</v>
      </c>
      <c r="C66" t="s">
        <v>2691</v>
      </c>
      <c r="D66" t="s">
        <v>2692</v>
      </c>
      <c r="E66" t="s">
        <v>2693</v>
      </c>
      <c r="F66" t="s">
        <v>2694</v>
      </c>
      <c r="G66" t="s">
        <v>2636</v>
      </c>
      <c r="H66" t="s">
        <v>2695</v>
      </c>
      <c r="J66" t="s">
        <v>2696</v>
      </c>
      <c r="K66" t="s">
        <v>2697</v>
      </c>
      <c r="L66" t="s">
        <v>2698</v>
      </c>
      <c r="N66" t="s">
        <v>2699</v>
      </c>
      <c r="O66" t="s">
        <v>2315</v>
      </c>
      <c r="Q66" t="s">
        <v>2700</v>
      </c>
      <c r="R66" t="s">
        <v>2701</v>
      </c>
      <c r="W66" t="s">
        <v>2702</v>
      </c>
      <c r="X66" t="s">
        <v>2703</v>
      </c>
      <c r="Y66" t="s">
        <v>2704</v>
      </c>
      <c r="AB66" t="s">
        <v>2705</v>
      </c>
    </row>
    <row r="67" spans="1:28" customFormat="1" x14ac:dyDescent="0.25">
      <c r="A67" s="79">
        <v>98138</v>
      </c>
      <c r="B67" s="106">
        <v>98138</v>
      </c>
      <c r="C67" t="s">
        <v>2706</v>
      </c>
      <c r="D67" t="s">
        <v>2707</v>
      </c>
      <c r="E67" t="s">
        <v>2708</v>
      </c>
      <c r="F67" t="s">
        <v>2709</v>
      </c>
      <c r="G67" t="s">
        <v>2710</v>
      </c>
      <c r="H67" t="s">
        <v>2711</v>
      </c>
      <c r="J67" t="s">
        <v>2712</v>
      </c>
      <c r="K67" t="s">
        <v>2713</v>
      </c>
      <c r="L67" t="s">
        <v>2714</v>
      </c>
      <c r="N67" t="s">
        <v>2715</v>
      </c>
      <c r="O67" t="s">
        <v>2316</v>
      </c>
      <c r="Q67" t="s">
        <v>2716</v>
      </c>
      <c r="R67" t="s">
        <v>2717</v>
      </c>
      <c r="W67" t="s">
        <v>2718</v>
      </c>
      <c r="X67" t="s">
        <v>2719</v>
      </c>
      <c r="Y67" t="s">
        <v>2720</v>
      </c>
      <c r="AB67" t="s">
        <v>2721</v>
      </c>
    </row>
    <row r="68" spans="1:28" customFormat="1" x14ac:dyDescent="0.25">
      <c r="A68" s="79">
        <v>98141</v>
      </c>
      <c r="B68" s="106">
        <v>98141</v>
      </c>
      <c r="C68" t="s">
        <v>2722</v>
      </c>
      <c r="D68" t="s">
        <v>2585</v>
      </c>
      <c r="E68" t="s">
        <v>2586</v>
      </c>
      <c r="F68" t="s">
        <v>2587</v>
      </c>
      <c r="G68" t="s">
        <v>2588</v>
      </c>
      <c r="J68" t="s">
        <v>2589</v>
      </c>
      <c r="K68" t="s">
        <v>2590</v>
      </c>
      <c r="L68" t="s">
        <v>2591</v>
      </c>
      <c r="N68" t="s">
        <v>2592</v>
      </c>
      <c r="O68" t="s">
        <v>2309</v>
      </c>
      <c r="R68" t="s">
        <v>2593</v>
      </c>
      <c r="W68" t="s">
        <v>2594</v>
      </c>
      <c r="X68" t="s">
        <v>2595</v>
      </c>
      <c r="Y68" t="s">
        <v>2596</v>
      </c>
      <c r="AB68" t="s">
        <v>2597</v>
      </c>
    </row>
    <row r="69" spans="1:28" customFormat="1" x14ac:dyDescent="0.25">
      <c r="A69" s="79">
        <v>98144</v>
      </c>
      <c r="B69" s="106">
        <v>98144</v>
      </c>
      <c r="C69" t="s">
        <v>2723</v>
      </c>
      <c r="D69" t="s">
        <v>2724</v>
      </c>
      <c r="E69" t="s">
        <v>2725</v>
      </c>
      <c r="F69" t="s">
        <v>2726</v>
      </c>
      <c r="G69" t="s">
        <v>2727</v>
      </c>
      <c r="H69" t="s">
        <v>2728</v>
      </c>
      <c r="J69" t="s">
        <v>3524</v>
      </c>
      <c r="K69" t="s">
        <v>2729</v>
      </c>
      <c r="L69" t="s">
        <v>2730</v>
      </c>
      <c r="N69" t="s">
        <v>2731</v>
      </c>
      <c r="O69" t="s">
        <v>2317</v>
      </c>
      <c r="Q69" t="s">
        <v>2732</v>
      </c>
      <c r="R69" t="s">
        <v>2733</v>
      </c>
      <c r="W69" t="s">
        <v>2734</v>
      </c>
      <c r="X69" t="s">
        <v>2735</v>
      </c>
      <c r="Y69" t="s">
        <v>2736</v>
      </c>
      <c r="AB69" t="s">
        <v>2737</v>
      </c>
    </row>
    <row r="70" spans="1:28" customFormat="1" x14ac:dyDescent="0.25">
      <c r="A70" s="79">
        <v>98146</v>
      </c>
      <c r="B70" s="106">
        <v>98146</v>
      </c>
      <c r="C70" t="s">
        <v>2738</v>
      </c>
      <c r="D70" t="s">
        <v>2585</v>
      </c>
      <c r="E70" t="s">
        <v>2586</v>
      </c>
      <c r="F70" t="s">
        <v>2587</v>
      </c>
      <c r="G70" t="s">
        <v>2588</v>
      </c>
      <c r="J70" t="s">
        <v>2589</v>
      </c>
      <c r="K70" t="s">
        <v>2590</v>
      </c>
      <c r="L70" t="s">
        <v>2591</v>
      </c>
      <c r="N70" t="s">
        <v>2592</v>
      </c>
      <c r="O70" t="s">
        <v>2309</v>
      </c>
      <c r="R70" t="s">
        <v>2593</v>
      </c>
      <c r="W70" t="s">
        <v>2594</v>
      </c>
      <c r="X70" t="s">
        <v>2595</v>
      </c>
      <c r="Y70" t="s">
        <v>2596</v>
      </c>
      <c r="AB70" t="s">
        <v>2597</v>
      </c>
    </row>
    <row r="71" spans="1:28" customFormat="1" x14ac:dyDescent="0.25">
      <c r="A71" s="79">
        <v>98147</v>
      </c>
      <c r="B71" s="106">
        <v>98147</v>
      </c>
      <c r="C71" t="s">
        <v>2722</v>
      </c>
      <c r="D71" t="s">
        <v>2585</v>
      </c>
      <c r="E71" t="s">
        <v>2586</v>
      </c>
      <c r="F71" t="s">
        <v>2587</v>
      </c>
      <c r="G71" t="s">
        <v>2588</v>
      </c>
      <c r="J71" t="s">
        <v>2589</v>
      </c>
      <c r="K71" t="s">
        <v>2590</v>
      </c>
      <c r="L71" t="s">
        <v>2591</v>
      </c>
      <c r="N71" t="s">
        <v>2592</v>
      </c>
      <c r="O71" t="s">
        <v>2309</v>
      </c>
      <c r="R71" t="s">
        <v>2593</v>
      </c>
      <c r="W71" t="s">
        <v>2594</v>
      </c>
      <c r="X71" t="s">
        <v>2595</v>
      </c>
      <c r="Y71" t="s">
        <v>2596</v>
      </c>
      <c r="AB71" t="s">
        <v>2597</v>
      </c>
    </row>
    <row r="72" spans="1:28" customFormat="1" x14ac:dyDescent="0.25">
      <c r="A72" s="79">
        <v>98150</v>
      </c>
      <c r="B72" s="106">
        <v>98150</v>
      </c>
      <c r="C72" t="s">
        <v>2387</v>
      </c>
      <c r="D72" t="s">
        <v>2388</v>
      </c>
      <c r="E72" t="s">
        <v>2389</v>
      </c>
      <c r="F72" t="s">
        <v>2390</v>
      </c>
      <c r="G72" t="s">
        <v>2391</v>
      </c>
      <c r="H72" t="s">
        <v>2392</v>
      </c>
      <c r="J72" t="s">
        <v>3525</v>
      </c>
      <c r="K72" t="s">
        <v>2739</v>
      </c>
      <c r="L72" t="s">
        <v>2395</v>
      </c>
      <c r="N72" t="s">
        <v>2740</v>
      </c>
      <c r="O72" t="s">
        <v>2318</v>
      </c>
      <c r="Q72" t="s">
        <v>2397</v>
      </c>
      <c r="R72" t="s">
        <v>2398</v>
      </c>
      <c r="W72" t="s">
        <v>2399</v>
      </c>
      <c r="X72" t="s">
        <v>2400</v>
      </c>
      <c r="Y72" t="s">
        <v>2401</v>
      </c>
      <c r="AB72" t="s">
        <v>2741</v>
      </c>
    </row>
    <row r="73" spans="1:28" customFormat="1" x14ac:dyDescent="0.25">
      <c r="A73" s="79">
        <v>98151</v>
      </c>
      <c r="B73" s="106">
        <v>98151</v>
      </c>
      <c r="C73" t="s">
        <v>2387</v>
      </c>
      <c r="D73" t="s">
        <v>2388</v>
      </c>
      <c r="E73" t="s">
        <v>2389</v>
      </c>
      <c r="F73" t="s">
        <v>2390</v>
      </c>
      <c r="G73" t="s">
        <v>2391</v>
      </c>
      <c r="H73" t="s">
        <v>2392</v>
      </c>
      <c r="J73" t="s">
        <v>3525</v>
      </c>
      <c r="K73" t="s">
        <v>2739</v>
      </c>
      <c r="L73" t="s">
        <v>2395</v>
      </c>
      <c r="N73" t="s">
        <v>2740</v>
      </c>
      <c r="O73" t="s">
        <v>2318</v>
      </c>
      <c r="Q73" t="s">
        <v>2397</v>
      </c>
      <c r="R73" t="s">
        <v>2398</v>
      </c>
      <c r="W73" t="s">
        <v>2399</v>
      </c>
      <c r="X73" t="s">
        <v>2400</v>
      </c>
      <c r="Y73" t="s">
        <v>2401</v>
      </c>
      <c r="AB73" t="s">
        <v>2741</v>
      </c>
    </row>
    <row r="74" spans="1:28" customFormat="1" x14ac:dyDescent="0.25">
      <c r="A74" s="79">
        <v>98159</v>
      </c>
      <c r="B74" s="106">
        <v>98159</v>
      </c>
      <c r="C74" t="s">
        <v>2742</v>
      </c>
      <c r="D74" t="s">
        <v>2743</v>
      </c>
      <c r="E74" t="s">
        <v>2744</v>
      </c>
      <c r="F74" t="s">
        <v>2745</v>
      </c>
      <c r="G74" t="s">
        <v>2746</v>
      </c>
      <c r="H74" t="s">
        <v>2747</v>
      </c>
      <c r="J74" t="s">
        <v>2748</v>
      </c>
      <c r="K74" t="s">
        <v>2749</v>
      </c>
      <c r="L74" t="s">
        <v>2750</v>
      </c>
      <c r="N74" t="s">
        <v>2751</v>
      </c>
      <c r="O74" t="s">
        <v>2319</v>
      </c>
      <c r="Q74" t="s">
        <v>2752</v>
      </c>
      <c r="R74" t="s">
        <v>2753</v>
      </c>
      <c r="W74" t="s">
        <v>2754</v>
      </c>
      <c r="X74" t="s">
        <v>2755</v>
      </c>
      <c r="Y74" t="s">
        <v>2756</v>
      </c>
      <c r="AB74" t="s">
        <v>2757</v>
      </c>
    </row>
    <row r="75" spans="1:28" customFormat="1" x14ac:dyDescent="0.25">
      <c r="A75" s="79">
        <v>98160</v>
      </c>
      <c r="B75" s="106">
        <v>98160</v>
      </c>
      <c r="C75" t="s">
        <v>2758</v>
      </c>
      <c r="D75" t="s">
        <v>2759</v>
      </c>
      <c r="E75" t="s">
        <v>2760</v>
      </c>
      <c r="F75" t="s">
        <v>2761</v>
      </c>
      <c r="G75" t="s">
        <v>2762</v>
      </c>
      <c r="H75" t="s">
        <v>2763</v>
      </c>
      <c r="J75" t="s">
        <v>2764</v>
      </c>
      <c r="K75" t="s">
        <v>2765</v>
      </c>
      <c r="L75" t="s">
        <v>2766</v>
      </c>
      <c r="N75" t="s">
        <v>2767</v>
      </c>
      <c r="O75" t="s">
        <v>2320</v>
      </c>
      <c r="Q75" t="s">
        <v>2768</v>
      </c>
      <c r="R75" t="s">
        <v>2769</v>
      </c>
      <c r="W75" t="s">
        <v>2770</v>
      </c>
      <c r="X75" t="s">
        <v>2771</v>
      </c>
      <c r="Y75" t="s">
        <v>2772</v>
      </c>
      <c r="AB75" t="s">
        <v>2773</v>
      </c>
    </row>
    <row r="76" spans="1:28" customFormat="1" x14ac:dyDescent="0.25">
      <c r="A76" s="79">
        <v>98161</v>
      </c>
      <c r="B76" s="106">
        <v>98161</v>
      </c>
      <c r="C76" t="s">
        <v>2758</v>
      </c>
      <c r="D76" t="s">
        <v>2759</v>
      </c>
      <c r="E76" t="s">
        <v>2760</v>
      </c>
      <c r="F76" t="s">
        <v>2761</v>
      </c>
      <c r="G76" t="s">
        <v>2762</v>
      </c>
      <c r="H76" t="s">
        <v>2763</v>
      </c>
      <c r="J76" t="s">
        <v>2764</v>
      </c>
      <c r="K76" t="s">
        <v>2765</v>
      </c>
      <c r="L76" t="s">
        <v>2766</v>
      </c>
      <c r="N76" t="s">
        <v>2767</v>
      </c>
      <c r="O76" t="s">
        <v>2320</v>
      </c>
      <c r="Q76" t="s">
        <v>2768</v>
      </c>
      <c r="R76" t="s">
        <v>2769</v>
      </c>
      <c r="W76" t="s">
        <v>2770</v>
      </c>
      <c r="X76" t="s">
        <v>2771</v>
      </c>
      <c r="Y76" t="s">
        <v>2772</v>
      </c>
      <c r="AB76" t="s">
        <v>2773</v>
      </c>
    </row>
    <row r="77" spans="1:28" customFormat="1" x14ac:dyDescent="0.25">
      <c r="A77" s="79">
        <v>98187</v>
      </c>
      <c r="B77" s="106">
        <v>98187</v>
      </c>
      <c r="C77" t="s">
        <v>2774</v>
      </c>
      <c r="D77" t="s">
        <v>2775</v>
      </c>
      <c r="E77" t="s">
        <v>2776</v>
      </c>
      <c r="F77" t="s">
        <v>2777</v>
      </c>
      <c r="G77" t="s">
        <v>2778</v>
      </c>
      <c r="H77" t="s">
        <v>2779</v>
      </c>
      <c r="J77" t="s">
        <v>3526</v>
      </c>
      <c r="K77" t="s">
        <v>2780</v>
      </c>
      <c r="L77" t="s">
        <v>2781</v>
      </c>
      <c r="N77" t="s">
        <v>2782</v>
      </c>
      <c r="O77" t="s">
        <v>2321</v>
      </c>
      <c r="Q77" t="s">
        <v>2783</v>
      </c>
      <c r="R77" t="s">
        <v>2784</v>
      </c>
      <c r="W77" t="s">
        <v>2785</v>
      </c>
      <c r="X77" t="s">
        <v>2595</v>
      </c>
      <c r="Y77" t="s">
        <v>2786</v>
      </c>
      <c r="AB77" t="s">
        <v>2787</v>
      </c>
    </row>
    <row r="78" spans="1:28" customFormat="1" x14ac:dyDescent="0.25">
      <c r="A78" s="79">
        <v>98188</v>
      </c>
      <c r="B78" s="106">
        <v>98188</v>
      </c>
      <c r="C78" t="s">
        <v>2788</v>
      </c>
      <c r="D78" t="s">
        <v>2789</v>
      </c>
      <c r="E78" t="s">
        <v>2790</v>
      </c>
      <c r="F78" t="s">
        <v>2572</v>
      </c>
      <c r="G78" t="s">
        <v>2791</v>
      </c>
      <c r="H78" t="s">
        <v>2792</v>
      </c>
      <c r="J78" t="s">
        <v>2793</v>
      </c>
      <c r="K78" t="s">
        <v>2794</v>
      </c>
      <c r="L78" t="s">
        <v>2795</v>
      </c>
      <c r="N78" t="s">
        <v>2796</v>
      </c>
      <c r="O78" t="s">
        <v>2322</v>
      </c>
      <c r="Q78" t="s">
        <v>2797</v>
      </c>
      <c r="R78" t="s">
        <v>2798</v>
      </c>
      <c r="W78" t="s">
        <v>2799</v>
      </c>
      <c r="X78" t="s">
        <v>2800</v>
      </c>
      <c r="Y78" t="s">
        <v>2801</v>
      </c>
      <c r="AB78" t="s">
        <v>2802</v>
      </c>
    </row>
    <row r="79" spans="1:28" customFormat="1" x14ac:dyDescent="0.25">
      <c r="A79" s="79">
        <v>98189</v>
      </c>
      <c r="B79" s="106">
        <v>98189</v>
      </c>
      <c r="C79" t="s">
        <v>2555</v>
      </c>
      <c r="D79" t="s">
        <v>2556</v>
      </c>
      <c r="E79" t="s">
        <v>2557</v>
      </c>
      <c r="F79" t="s">
        <v>2558</v>
      </c>
      <c r="G79" t="s">
        <v>2559</v>
      </c>
      <c r="H79" t="s">
        <v>2560</v>
      </c>
      <c r="J79" t="s">
        <v>3525</v>
      </c>
      <c r="K79" t="s">
        <v>2561</v>
      </c>
      <c r="L79" t="s">
        <v>2803</v>
      </c>
      <c r="N79" t="s">
        <v>2804</v>
      </c>
      <c r="O79" t="s">
        <v>2307</v>
      </c>
      <c r="Q79" t="s">
        <v>2563</v>
      </c>
      <c r="R79" t="s">
        <v>2805</v>
      </c>
      <c r="W79" t="s">
        <v>2565</v>
      </c>
      <c r="X79" t="s">
        <v>2566</v>
      </c>
      <c r="Y79" t="s">
        <v>2567</v>
      </c>
      <c r="AB79" t="s">
        <v>2568</v>
      </c>
    </row>
    <row r="80" spans="1:28" customFormat="1" x14ac:dyDescent="0.25">
      <c r="A80" s="79">
        <v>98190</v>
      </c>
      <c r="B80" s="106">
        <v>98190</v>
      </c>
      <c r="C80" t="s">
        <v>2555</v>
      </c>
      <c r="D80" t="s">
        <v>2556</v>
      </c>
      <c r="E80" t="s">
        <v>2557</v>
      </c>
      <c r="F80" t="s">
        <v>2558</v>
      </c>
      <c r="G80" t="s">
        <v>2806</v>
      </c>
      <c r="H80" t="s">
        <v>2560</v>
      </c>
      <c r="J80" t="s">
        <v>3523</v>
      </c>
      <c r="K80" t="s">
        <v>2561</v>
      </c>
      <c r="L80" t="s">
        <v>2395</v>
      </c>
      <c r="N80" t="s">
        <v>2562</v>
      </c>
      <c r="O80" t="s">
        <v>2307</v>
      </c>
      <c r="Q80" t="s">
        <v>2563</v>
      </c>
      <c r="R80" t="s">
        <v>2805</v>
      </c>
      <c r="W80" t="s">
        <v>2565</v>
      </c>
      <c r="X80" t="s">
        <v>2566</v>
      </c>
      <c r="Y80" t="s">
        <v>2567</v>
      </c>
      <c r="AB80" t="s">
        <v>2568</v>
      </c>
    </row>
    <row r="81" spans="1:30" customFormat="1" x14ac:dyDescent="0.25">
      <c r="A81" s="79">
        <v>98191</v>
      </c>
      <c r="B81" s="106">
        <v>98191</v>
      </c>
      <c r="C81" t="s">
        <v>2569</v>
      </c>
      <c r="D81" t="s">
        <v>2570</v>
      </c>
      <c r="E81" t="s">
        <v>2807</v>
      </c>
      <c r="F81" t="s">
        <v>2572</v>
      </c>
      <c r="G81" t="s">
        <v>2573</v>
      </c>
      <c r="H81" t="s">
        <v>2574</v>
      </c>
      <c r="J81" t="s">
        <v>2808</v>
      </c>
      <c r="K81" t="s">
        <v>2576</v>
      </c>
      <c r="L81" t="s">
        <v>2577</v>
      </c>
      <c r="N81" t="s">
        <v>2578</v>
      </c>
      <c r="O81" t="s">
        <v>2308</v>
      </c>
      <c r="Q81" t="s">
        <v>2579</v>
      </c>
      <c r="R81" t="s">
        <v>2809</v>
      </c>
      <c r="W81" t="s">
        <v>2581</v>
      </c>
      <c r="X81" t="s">
        <v>2582</v>
      </c>
      <c r="Y81" t="s">
        <v>2810</v>
      </c>
      <c r="AB81" t="s">
        <v>2584</v>
      </c>
    </row>
    <row r="82" spans="1:30" customFormat="1" x14ac:dyDescent="0.25">
      <c r="A82" s="79">
        <v>98192</v>
      </c>
      <c r="B82" s="106">
        <v>98192</v>
      </c>
      <c r="C82" t="s">
        <v>2811</v>
      </c>
      <c r="D82" t="s">
        <v>2759</v>
      </c>
      <c r="E82" t="s">
        <v>2760</v>
      </c>
      <c r="F82" t="s">
        <v>2761</v>
      </c>
      <c r="G82" t="s">
        <v>2762</v>
      </c>
      <c r="H82" t="s">
        <v>2812</v>
      </c>
      <c r="J82" t="s">
        <v>2813</v>
      </c>
      <c r="K82" t="s">
        <v>2765</v>
      </c>
      <c r="L82" t="s">
        <v>2766</v>
      </c>
      <c r="N82" t="s">
        <v>2767</v>
      </c>
      <c r="O82" t="s">
        <v>2320</v>
      </c>
      <c r="Q82" t="s">
        <v>2814</v>
      </c>
      <c r="R82" t="s">
        <v>2769</v>
      </c>
      <c r="W82" t="s">
        <v>2770</v>
      </c>
      <c r="X82" t="s">
        <v>2815</v>
      </c>
      <c r="Y82" t="s">
        <v>2772</v>
      </c>
      <c r="AB82" t="s">
        <v>2773</v>
      </c>
    </row>
    <row r="83" spans="1:30" customFormat="1" x14ac:dyDescent="0.25">
      <c r="A83" s="79">
        <v>98193</v>
      </c>
      <c r="B83" s="106">
        <v>98193</v>
      </c>
      <c r="C83" t="s">
        <v>2816</v>
      </c>
      <c r="D83" t="s">
        <v>2817</v>
      </c>
      <c r="E83" t="s">
        <v>2818</v>
      </c>
      <c r="F83" t="s">
        <v>2819</v>
      </c>
      <c r="G83" t="s">
        <v>2820</v>
      </c>
      <c r="H83" t="s">
        <v>2821</v>
      </c>
      <c r="J83" t="s">
        <v>2822</v>
      </c>
      <c r="K83" t="s">
        <v>2823</v>
      </c>
      <c r="L83" t="s">
        <v>2824</v>
      </c>
      <c r="N83" t="s">
        <v>2825</v>
      </c>
      <c r="O83" t="s">
        <v>2323</v>
      </c>
      <c r="Q83" t="s">
        <v>2826</v>
      </c>
      <c r="R83" t="s">
        <v>2827</v>
      </c>
      <c r="W83" t="s">
        <v>2828</v>
      </c>
      <c r="X83" t="s">
        <v>2829</v>
      </c>
      <c r="Y83" t="s">
        <v>2830</v>
      </c>
      <c r="AB83" t="s">
        <v>2831</v>
      </c>
    </row>
    <row r="84" spans="1:30" customFormat="1" x14ac:dyDescent="0.25">
      <c r="A84" s="79">
        <v>98194</v>
      </c>
      <c r="B84" s="106">
        <v>98194</v>
      </c>
      <c r="C84" t="s">
        <v>2832</v>
      </c>
      <c r="D84" t="s">
        <v>2833</v>
      </c>
      <c r="E84" t="s">
        <v>2834</v>
      </c>
      <c r="F84" t="s">
        <v>2835</v>
      </c>
      <c r="G84" t="s">
        <v>2836</v>
      </c>
      <c r="H84" t="s">
        <v>2837</v>
      </c>
      <c r="J84" t="s">
        <v>2838</v>
      </c>
      <c r="K84" t="s">
        <v>2839</v>
      </c>
      <c r="L84" t="s">
        <v>2840</v>
      </c>
      <c r="N84" t="s">
        <v>2841</v>
      </c>
      <c r="O84" t="s">
        <v>2324</v>
      </c>
      <c r="Q84" t="s">
        <v>2842</v>
      </c>
      <c r="R84" t="s">
        <v>2843</v>
      </c>
      <c r="W84" t="s">
        <v>2844</v>
      </c>
      <c r="X84" t="s">
        <v>2845</v>
      </c>
      <c r="Y84" t="s">
        <v>2846</v>
      </c>
      <c r="AB84" t="s">
        <v>2847</v>
      </c>
    </row>
    <row r="85" spans="1:30" customFormat="1" x14ac:dyDescent="0.25">
      <c r="A85" s="79">
        <v>98195</v>
      </c>
      <c r="B85" s="106">
        <v>98195</v>
      </c>
      <c r="C85" t="s">
        <v>2832</v>
      </c>
      <c r="D85" t="s">
        <v>2833</v>
      </c>
      <c r="E85" t="s">
        <v>2834</v>
      </c>
      <c r="F85" t="s">
        <v>2835</v>
      </c>
      <c r="G85" t="s">
        <v>2836</v>
      </c>
      <c r="H85" t="s">
        <v>2837</v>
      </c>
      <c r="J85" t="s">
        <v>2838</v>
      </c>
      <c r="K85" t="s">
        <v>2839</v>
      </c>
      <c r="L85" t="s">
        <v>2840</v>
      </c>
      <c r="N85" t="s">
        <v>2841</v>
      </c>
      <c r="O85" t="s">
        <v>2324</v>
      </c>
      <c r="Q85" t="s">
        <v>2842</v>
      </c>
      <c r="R85" t="s">
        <v>2843</v>
      </c>
      <c r="W85" t="s">
        <v>2844</v>
      </c>
      <c r="X85" t="s">
        <v>2845</v>
      </c>
      <c r="Y85" t="s">
        <v>2846</v>
      </c>
      <c r="AB85" t="s">
        <v>2847</v>
      </c>
    </row>
    <row r="86" spans="1:30" customFormat="1" x14ac:dyDescent="0.25">
      <c r="A86" s="79">
        <v>98196</v>
      </c>
      <c r="B86" s="106">
        <v>98196</v>
      </c>
      <c r="C86" t="s">
        <v>2848</v>
      </c>
      <c r="D86" t="s">
        <v>2849</v>
      </c>
      <c r="E86" t="s">
        <v>2850</v>
      </c>
      <c r="F86" t="s">
        <v>2851</v>
      </c>
      <c r="G86" t="s">
        <v>2852</v>
      </c>
      <c r="H86" t="s">
        <v>2853</v>
      </c>
      <c r="J86" t="s">
        <v>2854</v>
      </c>
      <c r="K86" t="s">
        <v>2855</v>
      </c>
      <c r="L86" t="s">
        <v>2856</v>
      </c>
      <c r="N86" t="s">
        <v>2857</v>
      </c>
      <c r="O86" t="s">
        <v>2325</v>
      </c>
      <c r="Q86" t="s">
        <v>2858</v>
      </c>
      <c r="R86" t="s">
        <v>2859</v>
      </c>
      <c r="W86" t="s">
        <v>2860</v>
      </c>
      <c r="X86" t="s">
        <v>2861</v>
      </c>
      <c r="Y86" t="s">
        <v>2862</v>
      </c>
      <c r="AB86" t="s">
        <v>2863</v>
      </c>
    </row>
    <row r="87" spans="1:30" customFormat="1" x14ac:dyDescent="0.25">
      <c r="A87" s="79">
        <v>98197</v>
      </c>
      <c r="B87" s="106">
        <v>98197</v>
      </c>
      <c r="C87" t="s">
        <v>2864</v>
      </c>
      <c r="D87" t="s">
        <v>2865</v>
      </c>
      <c r="E87" t="s">
        <v>2866</v>
      </c>
      <c r="F87" t="s">
        <v>2867</v>
      </c>
      <c r="G87" t="s">
        <v>2868</v>
      </c>
      <c r="H87" t="s">
        <v>2869</v>
      </c>
      <c r="J87" t="s">
        <v>3527</v>
      </c>
      <c r="K87" t="s">
        <v>2870</v>
      </c>
      <c r="L87" t="s">
        <v>2871</v>
      </c>
      <c r="N87" t="s">
        <v>2872</v>
      </c>
      <c r="O87" t="s">
        <v>2326</v>
      </c>
      <c r="Q87" t="s">
        <v>2873</v>
      </c>
      <c r="R87" t="s">
        <v>2874</v>
      </c>
      <c r="W87" t="s">
        <v>2875</v>
      </c>
      <c r="X87" t="s">
        <v>2876</v>
      </c>
      <c r="Y87" t="s">
        <v>2877</v>
      </c>
      <c r="AB87" t="s">
        <v>2878</v>
      </c>
    </row>
    <row r="88" spans="1:30" customFormat="1" x14ac:dyDescent="0.25">
      <c r="A88" s="79">
        <v>98198</v>
      </c>
      <c r="B88" s="106">
        <v>98198</v>
      </c>
      <c r="C88" t="s">
        <v>2864</v>
      </c>
      <c r="D88" t="s">
        <v>2865</v>
      </c>
      <c r="E88" t="s">
        <v>2866</v>
      </c>
      <c r="F88" t="s">
        <v>2867</v>
      </c>
      <c r="G88" t="s">
        <v>2868</v>
      </c>
      <c r="H88" t="s">
        <v>2869</v>
      </c>
      <c r="J88" t="s">
        <v>3527</v>
      </c>
      <c r="K88" t="s">
        <v>2870</v>
      </c>
      <c r="L88" t="s">
        <v>2871</v>
      </c>
      <c r="N88" t="s">
        <v>2872</v>
      </c>
      <c r="O88" t="s">
        <v>2326</v>
      </c>
      <c r="Q88" t="s">
        <v>2873</v>
      </c>
      <c r="R88" t="s">
        <v>2874</v>
      </c>
      <c r="W88" t="s">
        <v>2875</v>
      </c>
      <c r="X88" t="s">
        <v>2876</v>
      </c>
      <c r="Y88" t="s">
        <v>2877</v>
      </c>
      <c r="AB88" t="s">
        <v>2878</v>
      </c>
    </row>
    <row r="89" spans="1:30" customFormat="1" x14ac:dyDescent="0.25">
      <c r="A89" s="79">
        <v>98199</v>
      </c>
      <c r="B89" s="106">
        <v>98199</v>
      </c>
      <c r="C89" t="s">
        <v>2879</v>
      </c>
      <c r="D89" t="s">
        <v>2849</v>
      </c>
      <c r="E89" t="s">
        <v>2850</v>
      </c>
      <c r="F89" t="s">
        <v>2851</v>
      </c>
      <c r="G89" t="s">
        <v>2852</v>
      </c>
      <c r="H89" t="s">
        <v>2880</v>
      </c>
      <c r="J89" t="s">
        <v>2854</v>
      </c>
      <c r="K89" t="s">
        <v>2855</v>
      </c>
      <c r="L89" t="s">
        <v>2856</v>
      </c>
      <c r="N89" t="s">
        <v>2857</v>
      </c>
      <c r="O89" t="s">
        <v>2325</v>
      </c>
      <c r="Q89" t="s">
        <v>2881</v>
      </c>
      <c r="R89" t="s">
        <v>2859</v>
      </c>
      <c r="W89" t="s">
        <v>2860</v>
      </c>
      <c r="X89" t="s">
        <v>2882</v>
      </c>
      <c r="Y89" t="s">
        <v>2862</v>
      </c>
      <c r="AB89" t="s">
        <v>2863</v>
      </c>
    </row>
    <row r="90" spans="1:30" customFormat="1" x14ac:dyDescent="0.25">
      <c r="A90" s="79">
        <v>98200</v>
      </c>
      <c r="B90" s="106">
        <v>98200</v>
      </c>
      <c r="C90" t="s">
        <v>2883</v>
      </c>
      <c r="D90" t="s">
        <v>2884</v>
      </c>
      <c r="E90" t="s">
        <v>2885</v>
      </c>
      <c r="F90" t="s">
        <v>2886</v>
      </c>
      <c r="G90" t="s">
        <v>2887</v>
      </c>
      <c r="H90" t="s">
        <v>2888</v>
      </c>
      <c r="J90" t="s">
        <v>2889</v>
      </c>
      <c r="K90" t="s">
        <v>2890</v>
      </c>
      <c r="L90" t="s">
        <v>2891</v>
      </c>
      <c r="N90" t="s">
        <v>2892</v>
      </c>
      <c r="O90" t="s">
        <v>2327</v>
      </c>
      <c r="Q90" t="s">
        <v>2893</v>
      </c>
      <c r="R90" t="s">
        <v>2894</v>
      </c>
      <c r="W90" t="s">
        <v>2895</v>
      </c>
      <c r="X90" t="s">
        <v>2896</v>
      </c>
      <c r="Y90" t="s">
        <v>2897</v>
      </c>
      <c r="AB90" t="s">
        <v>2898</v>
      </c>
    </row>
    <row r="91" spans="1:30" customFormat="1" x14ac:dyDescent="0.25">
      <c r="A91" s="79">
        <v>98201</v>
      </c>
      <c r="B91" s="106">
        <v>98201</v>
      </c>
      <c r="C91" t="s">
        <v>2883</v>
      </c>
      <c r="D91" t="s">
        <v>2884</v>
      </c>
      <c r="E91" t="s">
        <v>2885</v>
      </c>
      <c r="F91" t="s">
        <v>2886</v>
      </c>
      <c r="G91" t="s">
        <v>2887</v>
      </c>
      <c r="H91" t="s">
        <v>2888</v>
      </c>
      <c r="J91" t="s">
        <v>2889</v>
      </c>
      <c r="K91" t="s">
        <v>2890</v>
      </c>
      <c r="L91" t="s">
        <v>2891</v>
      </c>
      <c r="N91" t="s">
        <v>2892</v>
      </c>
      <c r="O91" t="s">
        <v>2327</v>
      </c>
      <c r="Q91" t="s">
        <v>2893</v>
      </c>
      <c r="R91" t="s">
        <v>2894</v>
      </c>
      <c r="W91" t="s">
        <v>2895</v>
      </c>
      <c r="X91" t="s">
        <v>2896</v>
      </c>
      <c r="Y91" t="s">
        <v>2897</v>
      </c>
      <c r="AB91" t="s">
        <v>2898</v>
      </c>
    </row>
    <row r="92" spans="1:30" customFormat="1" x14ac:dyDescent="0.25">
      <c r="A92" s="79">
        <v>98202</v>
      </c>
      <c r="B92" s="106">
        <v>98202</v>
      </c>
      <c r="C92" t="s">
        <v>2569</v>
      </c>
      <c r="D92" t="s">
        <v>2570</v>
      </c>
      <c r="E92" t="s">
        <v>2807</v>
      </c>
      <c r="F92" t="s">
        <v>2572</v>
      </c>
      <c r="G92" t="s">
        <v>2573</v>
      </c>
      <c r="H92" t="s">
        <v>2574</v>
      </c>
      <c r="J92" t="s">
        <v>2808</v>
      </c>
      <c r="K92" t="s">
        <v>2576</v>
      </c>
      <c r="L92" t="s">
        <v>2577</v>
      </c>
      <c r="N92" t="s">
        <v>2578</v>
      </c>
      <c r="O92" t="s">
        <v>2308</v>
      </c>
      <c r="Q92" t="s">
        <v>2579</v>
      </c>
      <c r="R92" t="s">
        <v>2809</v>
      </c>
      <c r="W92" t="s">
        <v>2581</v>
      </c>
      <c r="X92" t="s">
        <v>2582</v>
      </c>
      <c r="Y92" t="s">
        <v>2810</v>
      </c>
      <c r="AB92" t="s">
        <v>2584</v>
      </c>
    </row>
    <row r="93" spans="1:30" customFormat="1" x14ac:dyDescent="0.25">
      <c r="A93" s="79">
        <v>98203</v>
      </c>
      <c r="B93" s="106">
        <v>98203</v>
      </c>
      <c r="C93" t="s">
        <v>2899</v>
      </c>
      <c r="D93" t="s">
        <v>2900</v>
      </c>
      <c r="E93" t="s">
        <v>2901</v>
      </c>
      <c r="F93" t="s">
        <v>2902</v>
      </c>
      <c r="G93" t="s">
        <v>2903</v>
      </c>
      <c r="K93" t="s">
        <v>2904</v>
      </c>
      <c r="L93" t="s">
        <v>2905</v>
      </c>
      <c r="N93" t="s">
        <v>2906</v>
      </c>
      <c r="O93" t="s">
        <v>2328</v>
      </c>
      <c r="R93" t="s">
        <v>2907</v>
      </c>
      <c r="X93" t="s">
        <v>2908</v>
      </c>
      <c r="Y93" t="s">
        <v>2909</v>
      </c>
      <c r="AB93" t="s">
        <v>2910</v>
      </c>
      <c r="AD93" t="s">
        <v>2911</v>
      </c>
    </row>
    <row r="94" spans="1:30" customFormat="1" x14ac:dyDescent="0.25">
      <c r="A94" s="79">
        <v>98204</v>
      </c>
      <c r="B94" s="106">
        <v>98204</v>
      </c>
      <c r="C94" t="s">
        <v>2899</v>
      </c>
      <c r="D94" t="s">
        <v>2900</v>
      </c>
      <c r="E94" t="s">
        <v>2901</v>
      </c>
      <c r="F94" t="s">
        <v>2902</v>
      </c>
      <c r="G94" t="s">
        <v>2903</v>
      </c>
      <c r="K94" t="s">
        <v>2904</v>
      </c>
      <c r="L94" t="s">
        <v>2905</v>
      </c>
      <c r="N94" t="s">
        <v>2906</v>
      </c>
      <c r="O94" t="s">
        <v>2328</v>
      </c>
      <c r="R94" t="s">
        <v>2907</v>
      </c>
      <c r="X94" t="s">
        <v>2908</v>
      </c>
      <c r="Y94" t="s">
        <v>2909</v>
      </c>
      <c r="AB94" t="s">
        <v>2910</v>
      </c>
      <c r="AD94" t="s">
        <v>2911</v>
      </c>
    </row>
    <row r="95" spans="1:30" customFormat="1" x14ac:dyDescent="0.25">
      <c r="A95" s="79">
        <v>98205</v>
      </c>
      <c r="B95" s="106">
        <v>98205</v>
      </c>
      <c r="C95" t="s">
        <v>2912</v>
      </c>
      <c r="D95" t="s">
        <v>2913</v>
      </c>
      <c r="E95" t="s">
        <v>2914</v>
      </c>
      <c r="F95" t="s">
        <v>2915</v>
      </c>
      <c r="G95" t="s">
        <v>2916</v>
      </c>
      <c r="K95" t="s">
        <v>2917</v>
      </c>
      <c r="L95" t="s">
        <v>2918</v>
      </c>
      <c r="N95" t="s">
        <v>2919</v>
      </c>
      <c r="O95" t="s">
        <v>2329</v>
      </c>
      <c r="R95" t="s">
        <v>2920</v>
      </c>
      <c r="X95" t="s">
        <v>2921</v>
      </c>
      <c r="Y95" t="s">
        <v>2922</v>
      </c>
      <c r="AB95" t="s">
        <v>2923</v>
      </c>
      <c r="AD95" t="s">
        <v>2924</v>
      </c>
    </row>
    <row r="96" spans="1:30" customFormat="1" x14ac:dyDescent="0.25">
      <c r="A96" s="79">
        <v>98206</v>
      </c>
      <c r="B96" s="106">
        <v>98206</v>
      </c>
      <c r="C96" t="s">
        <v>2912</v>
      </c>
      <c r="D96" t="s">
        <v>2913</v>
      </c>
      <c r="E96" t="s">
        <v>2914</v>
      </c>
      <c r="F96" t="s">
        <v>2915</v>
      </c>
      <c r="G96" t="s">
        <v>2916</v>
      </c>
      <c r="K96" t="s">
        <v>2917</v>
      </c>
      <c r="L96" t="s">
        <v>2918</v>
      </c>
      <c r="N96" t="s">
        <v>2919</v>
      </c>
      <c r="O96" t="s">
        <v>2329</v>
      </c>
      <c r="R96" t="s">
        <v>2920</v>
      </c>
      <c r="X96" t="s">
        <v>2921</v>
      </c>
      <c r="Y96" t="s">
        <v>2922</v>
      </c>
      <c r="AB96" t="s">
        <v>2923</v>
      </c>
      <c r="AD96" t="s">
        <v>2924</v>
      </c>
    </row>
    <row r="97" spans="1:30" customFormat="1" x14ac:dyDescent="0.25">
      <c r="A97" s="79">
        <v>98207</v>
      </c>
      <c r="B97" s="106">
        <v>98207</v>
      </c>
      <c r="C97" t="s">
        <v>2899</v>
      </c>
      <c r="D97" t="s">
        <v>2900</v>
      </c>
      <c r="E97" t="s">
        <v>2901</v>
      </c>
      <c r="F97" t="s">
        <v>2902</v>
      </c>
      <c r="G97" t="s">
        <v>2903</v>
      </c>
      <c r="K97" t="s">
        <v>2904</v>
      </c>
      <c r="L97" t="s">
        <v>2905</v>
      </c>
      <c r="N97" t="s">
        <v>2906</v>
      </c>
      <c r="O97" t="s">
        <v>2328</v>
      </c>
      <c r="R97" t="s">
        <v>2907</v>
      </c>
      <c r="X97" t="s">
        <v>2908</v>
      </c>
      <c r="Y97" t="s">
        <v>2909</v>
      </c>
      <c r="AB97" t="s">
        <v>2910</v>
      </c>
      <c r="AD97" t="s">
        <v>2911</v>
      </c>
    </row>
    <row r="98" spans="1:30" customFormat="1" x14ac:dyDescent="0.25">
      <c r="A98" s="79">
        <v>98208</v>
      </c>
      <c r="B98" s="106">
        <v>98208</v>
      </c>
      <c r="C98" t="s">
        <v>2899</v>
      </c>
      <c r="D98" t="s">
        <v>2900</v>
      </c>
      <c r="E98" t="s">
        <v>2901</v>
      </c>
      <c r="F98" t="s">
        <v>2902</v>
      </c>
      <c r="G98" t="s">
        <v>2903</v>
      </c>
      <c r="K98" t="s">
        <v>2904</v>
      </c>
      <c r="L98" t="s">
        <v>2905</v>
      </c>
      <c r="N98" t="s">
        <v>2906</v>
      </c>
      <c r="O98" t="s">
        <v>2328</v>
      </c>
      <c r="R98" t="s">
        <v>2907</v>
      </c>
      <c r="X98" t="s">
        <v>2908</v>
      </c>
      <c r="Y98" t="s">
        <v>2909</v>
      </c>
      <c r="AB98" t="s">
        <v>2910</v>
      </c>
      <c r="AD98" t="s">
        <v>2911</v>
      </c>
    </row>
    <row r="99" spans="1:30" customFormat="1" x14ac:dyDescent="0.25">
      <c r="A99" s="79">
        <v>98209</v>
      </c>
      <c r="B99" s="106">
        <v>98209</v>
      </c>
      <c r="C99" t="s">
        <v>2912</v>
      </c>
      <c r="D99" t="s">
        <v>2913</v>
      </c>
      <c r="E99" t="s">
        <v>2914</v>
      </c>
      <c r="F99" t="s">
        <v>2915</v>
      </c>
      <c r="G99" t="s">
        <v>2916</v>
      </c>
      <c r="K99" t="s">
        <v>2917</v>
      </c>
      <c r="L99" t="s">
        <v>2918</v>
      </c>
      <c r="N99" t="s">
        <v>2919</v>
      </c>
      <c r="O99" t="s">
        <v>2329</v>
      </c>
      <c r="R99" t="s">
        <v>2920</v>
      </c>
      <c r="X99" t="s">
        <v>2921</v>
      </c>
      <c r="Y99" t="s">
        <v>2922</v>
      </c>
      <c r="AB99" t="s">
        <v>2923</v>
      </c>
      <c r="AD99" t="s">
        <v>2924</v>
      </c>
    </row>
    <row r="100" spans="1:30" customFormat="1" x14ac:dyDescent="0.25">
      <c r="A100" s="79">
        <v>98210</v>
      </c>
      <c r="B100" s="106">
        <v>98210</v>
      </c>
      <c r="C100" t="s">
        <v>2912</v>
      </c>
      <c r="D100" t="s">
        <v>2913</v>
      </c>
      <c r="E100" t="s">
        <v>2914</v>
      </c>
      <c r="F100" t="s">
        <v>2915</v>
      </c>
      <c r="G100" t="s">
        <v>2916</v>
      </c>
      <c r="K100" t="s">
        <v>2917</v>
      </c>
      <c r="L100" t="s">
        <v>2918</v>
      </c>
      <c r="N100" t="s">
        <v>2919</v>
      </c>
      <c r="O100" t="s">
        <v>2329</v>
      </c>
      <c r="R100" t="s">
        <v>2920</v>
      </c>
      <c r="X100" t="s">
        <v>2921</v>
      </c>
      <c r="Y100" t="s">
        <v>2922</v>
      </c>
      <c r="AB100" t="s">
        <v>2923</v>
      </c>
      <c r="AD100" t="s">
        <v>2924</v>
      </c>
    </row>
    <row r="101" spans="1:30" customFormat="1" x14ac:dyDescent="0.25">
      <c r="A101" s="79">
        <v>98211</v>
      </c>
      <c r="B101" s="106">
        <v>98211</v>
      </c>
      <c r="C101" t="s">
        <v>2925</v>
      </c>
      <c r="D101" t="s">
        <v>2926</v>
      </c>
      <c r="E101" t="s">
        <v>2927</v>
      </c>
      <c r="F101" t="s">
        <v>2928</v>
      </c>
      <c r="G101" t="s">
        <v>2929</v>
      </c>
      <c r="H101" t="s">
        <v>2930</v>
      </c>
      <c r="J101" t="s">
        <v>2931</v>
      </c>
      <c r="K101" t="s">
        <v>2932</v>
      </c>
      <c r="L101" t="s">
        <v>2933</v>
      </c>
      <c r="N101" t="s">
        <v>2934</v>
      </c>
      <c r="O101" t="s">
        <v>2330</v>
      </c>
      <c r="Q101" t="s">
        <v>2935</v>
      </c>
      <c r="R101" t="s">
        <v>2936</v>
      </c>
      <c r="W101" t="s">
        <v>2937</v>
      </c>
      <c r="X101" t="s">
        <v>2938</v>
      </c>
      <c r="Y101" t="s">
        <v>2939</v>
      </c>
      <c r="AB101" t="s">
        <v>2940</v>
      </c>
    </row>
    <row r="102" spans="1:30" customFormat="1" x14ac:dyDescent="0.25">
      <c r="A102" s="79">
        <v>98212</v>
      </c>
      <c r="B102" s="106">
        <v>98212</v>
      </c>
      <c r="C102" t="s">
        <v>2925</v>
      </c>
      <c r="D102" t="s">
        <v>2926</v>
      </c>
      <c r="E102" t="s">
        <v>2927</v>
      </c>
      <c r="F102" t="s">
        <v>2928</v>
      </c>
      <c r="G102" t="s">
        <v>2929</v>
      </c>
      <c r="H102" t="s">
        <v>2930</v>
      </c>
      <c r="J102" t="s">
        <v>2931</v>
      </c>
      <c r="K102" t="s">
        <v>2932</v>
      </c>
      <c r="L102" t="s">
        <v>2933</v>
      </c>
      <c r="N102" t="s">
        <v>2934</v>
      </c>
      <c r="O102" t="s">
        <v>2330</v>
      </c>
      <c r="Q102" t="s">
        <v>2935</v>
      </c>
      <c r="R102" t="s">
        <v>2936</v>
      </c>
      <c r="W102" t="s">
        <v>2937</v>
      </c>
      <c r="X102" t="s">
        <v>2938</v>
      </c>
      <c r="Y102" t="s">
        <v>2939</v>
      </c>
      <c r="AB102" t="s">
        <v>2940</v>
      </c>
    </row>
    <row r="103" spans="1:30" customFormat="1" x14ac:dyDescent="0.25">
      <c r="A103" s="79">
        <v>98213</v>
      </c>
      <c r="B103" s="106">
        <v>98213</v>
      </c>
      <c r="C103" t="s">
        <v>2941</v>
      </c>
      <c r="D103" t="s">
        <v>2942</v>
      </c>
      <c r="E103" t="s">
        <v>2943</v>
      </c>
      <c r="F103" t="s">
        <v>2944</v>
      </c>
      <c r="G103" t="s">
        <v>2945</v>
      </c>
      <c r="H103" t="s">
        <v>2946</v>
      </c>
      <c r="J103" t="s">
        <v>2947</v>
      </c>
      <c r="K103" t="s">
        <v>2948</v>
      </c>
      <c r="L103" t="s">
        <v>2949</v>
      </c>
      <c r="N103" t="s">
        <v>2950</v>
      </c>
      <c r="O103" t="s">
        <v>2331</v>
      </c>
      <c r="Q103" t="s">
        <v>2951</v>
      </c>
      <c r="R103" t="s">
        <v>2952</v>
      </c>
      <c r="W103" t="s">
        <v>2953</v>
      </c>
      <c r="X103" t="s">
        <v>2954</v>
      </c>
      <c r="Y103" t="s">
        <v>2955</v>
      </c>
      <c r="AB103" t="s">
        <v>2956</v>
      </c>
    </row>
    <row r="104" spans="1:30" customFormat="1" x14ac:dyDescent="0.25">
      <c r="A104" s="79">
        <v>98214</v>
      </c>
      <c r="B104" s="106">
        <v>98214</v>
      </c>
      <c r="C104" t="s">
        <v>2555</v>
      </c>
      <c r="D104" t="s">
        <v>2556</v>
      </c>
      <c r="E104" t="s">
        <v>2557</v>
      </c>
      <c r="F104" t="s">
        <v>2558</v>
      </c>
      <c r="G104" t="s">
        <v>2806</v>
      </c>
      <c r="H104" t="s">
        <v>2560</v>
      </c>
      <c r="J104" t="s">
        <v>3523</v>
      </c>
      <c r="K104" t="s">
        <v>2561</v>
      </c>
      <c r="L104" t="s">
        <v>2395</v>
      </c>
      <c r="N104" t="s">
        <v>2562</v>
      </c>
      <c r="O104" t="s">
        <v>2307</v>
      </c>
      <c r="Q104" t="s">
        <v>2563</v>
      </c>
      <c r="R104" t="s">
        <v>2805</v>
      </c>
      <c r="W104" t="s">
        <v>2565</v>
      </c>
      <c r="X104" t="s">
        <v>2566</v>
      </c>
      <c r="Y104" t="s">
        <v>2567</v>
      </c>
      <c r="AB104" t="s">
        <v>2568</v>
      </c>
    </row>
    <row r="105" spans="1:30" customFormat="1" x14ac:dyDescent="0.25">
      <c r="A105" s="79">
        <v>98215</v>
      </c>
      <c r="B105" s="106">
        <v>98215</v>
      </c>
      <c r="C105" t="s">
        <v>2555</v>
      </c>
      <c r="D105" t="s">
        <v>2556</v>
      </c>
      <c r="E105" t="s">
        <v>2557</v>
      </c>
      <c r="F105" t="s">
        <v>2558</v>
      </c>
      <c r="G105" t="s">
        <v>2806</v>
      </c>
      <c r="H105" t="s">
        <v>2560</v>
      </c>
      <c r="J105" t="s">
        <v>3523</v>
      </c>
      <c r="K105" t="s">
        <v>2561</v>
      </c>
      <c r="L105" t="s">
        <v>2395</v>
      </c>
      <c r="N105" t="s">
        <v>2562</v>
      </c>
      <c r="O105" t="s">
        <v>2307</v>
      </c>
      <c r="Q105" t="s">
        <v>2563</v>
      </c>
      <c r="R105" t="s">
        <v>2805</v>
      </c>
      <c r="W105" t="s">
        <v>2565</v>
      </c>
      <c r="X105" t="s">
        <v>2566</v>
      </c>
      <c r="Y105" t="s">
        <v>2567</v>
      </c>
      <c r="AB105" t="s">
        <v>2568</v>
      </c>
    </row>
    <row r="106" spans="1:30" customFormat="1" x14ac:dyDescent="0.25">
      <c r="A106" s="79">
        <v>98219</v>
      </c>
      <c r="B106" s="106">
        <v>98219</v>
      </c>
      <c r="C106" t="s">
        <v>2879</v>
      </c>
      <c r="D106" t="s">
        <v>2849</v>
      </c>
      <c r="E106" t="s">
        <v>2850</v>
      </c>
      <c r="F106" t="s">
        <v>2851</v>
      </c>
      <c r="G106" t="s">
        <v>2852</v>
      </c>
      <c r="H106" t="s">
        <v>2880</v>
      </c>
      <c r="J106" t="s">
        <v>2854</v>
      </c>
      <c r="K106" t="s">
        <v>2855</v>
      </c>
      <c r="L106" t="s">
        <v>2856</v>
      </c>
      <c r="N106" t="s">
        <v>2857</v>
      </c>
      <c r="O106" t="s">
        <v>2325</v>
      </c>
      <c r="Q106" t="s">
        <v>2881</v>
      </c>
      <c r="R106" t="s">
        <v>2859</v>
      </c>
      <c r="W106" t="s">
        <v>2860</v>
      </c>
      <c r="X106" t="s">
        <v>2882</v>
      </c>
      <c r="Y106" t="s">
        <v>2862</v>
      </c>
      <c r="AB106" t="s">
        <v>2863</v>
      </c>
    </row>
    <row r="107" spans="1:30" customFormat="1" x14ac:dyDescent="0.25">
      <c r="A107" s="79">
        <v>98220</v>
      </c>
      <c r="B107" s="106">
        <v>98220</v>
      </c>
      <c r="C107" t="s">
        <v>2555</v>
      </c>
      <c r="D107" t="s">
        <v>2556</v>
      </c>
      <c r="E107" t="s">
        <v>2557</v>
      </c>
      <c r="F107" t="s">
        <v>2558</v>
      </c>
      <c r="G107" t="s">
        <v>2559</v>
      </c>
      <c r="H107" t="s">
        <v>2560</v>
      </c>
      <c r="J107" t="s">
        <v>3523</v>
      </c>
      <c r="K107" t="s">
        <v>2561</v>
      </c>
      <c r="L107" t="s">
        <v>2598</v>
      </c>
      <c r="N107" t="s">
        <v>2562</v>
      </c>
      <c r="O107" t="s">
        <v>2307</v>
      </c>
      <c r="Q107" t="s">
        <v>2563</v>
      </c>
      <c r="R107" t="s">
        <v>2564</v>
      </c>
      <c r="W107" t="s">
        <v>2565</v>
      </c>
      <c r="X107" t="s">
        <v>2566</v>
      </c>
      <c r="Y107" t="s">
        <v>2567</v>
      </c>
      <c r="AB107" t="s">
        <v>2957</v>
      </c>
    </row>
    <row r="108" spans="1:30" customFormat="1" x14ac:dyDescent="0.25">
      <c r="A108" s="79">
        <v>98221</v>
      </c>
      <c r="B108" s="106">
        <v>98221</v>
      </c>
      <c r="C108" t="s">
        <v>2958</v>
      </c>
      <c r="D108" t="s">
        <v>2585</v>
      </c>
      <c r="E108" t="s">
        <v>2959</v>
      </c>
      <c r="F108" t="s">
        <v>2587</v>
      </c>
      <c r="G108" t="s">
        <v>2588</v>
      </c>
      <c r="H108" t="s">
        <v>2960</v>
      </c>
      <c r="J108" t="s">
        <v>2961</v>
      </c>
      <c r="K108" t="s">
        <v>2590</v>
      </c>
      <c r="L108" t="s">
        <v>2591</v>
      </c>
      <c r="N108" t="s">
        <v>2962</v>
      </c>
      <c r="O108" t="s">
        <v>2309</v>
      </c>
      <c r="Q108" t="s">
        <v>2963</v>
      </c>
      <c r="R108" t="s">
        <v>2593</v>
      </c>
      <c r="W108" t="s">
        <v>2594</v>
      </c>
      <c r="X108" t="s">
        <v>2964</v>
      </c>
      <c r="Y108" t="s">
        <v>2596</v>
      </c>
      <c r="AB108" t="s">
        <v>2965</v>
      </c>
    </row>
    <row r="109" spans="1:30" customFormat="1" x14ac:dyDescent="0.25">
      <c r="A109" s="79">
        <v>98222</v>
      </c>
      <c r="B109" s="106">
        <v>98222</v>
      </c>
      <c r="C109" t="s">
        <v>2495</v>
      </c>
      <c r="D109" t="s">
        <v>2496</v>
      </c>
      <c r="E109" t="s">
        <v>2497</v>
      </c>
      <c r="F109" t="s">
        <v>2498</v>
      </c>
      <c r="G109" t="s">
        <v>2499</v>
      </c>
      <c r="H109" t="s">
        <v>2966</v>
      </c>
      <c r="J109" t="s">
        <v>2500</v>
      </c>
      <c r="K109" t="s">
        <v>2501</v>
      </c>
      <c r="L109" t="s">
        <v>2502</v>
      </c>
      <c r="N109" t="s">
        <v>2503</v>
      </c>
      <c r="O109" t="s">
        <v>2303</v>
      </c>
      <c r="Q109" t="s">
        <v>2967</v>
      </c>
      <c r="R109" t="s">
        <v>2504</v>
      </c>
      <c r="W109" t="s">
        <v>2505</v>
      </c>
      <c r="X109" t="s">
        <v>2968</v>
      </c>
      <c r="Y109" t="s">
        <v>2507</v>
      </c>
      <c r="AB109" t="s">
        <v>2508</v>
      </c>
    </row>
    <row r="110" spans="1:30" customFormat="1" x14ac:dyDescent="0.25">
      <c r="A110" s="79">
        <v>98223</v>
      </c>
      <c r="B110" s="106">
        <v>98223</v>
      </c>
      <c r="C110" t="s">
        <v>2495</v>
      </c>
      <c r="D110" t="s">
        <v>2496</v>
      </c>
      <c r="E110" t="s">
        <v>2497</v>
      </c>
      <c r="F110" t="s">
        <v>2498</v>
      </c>
      <c r="G110" t="s">
        <v>2499</v>
      </c>
      <c r="H110" t="s">
        <v>2966</v>
      </c>
      <c r="J110" t="s">
        <v>2500</v>
      </c>
      <c r="K110" t="s">
        <v>2501</v>
      </c>
      <c r="L110" t="s">
        <v>2502</v>
      </c>
      <c r="N110" t="s">
        <v>2503</v>
      </c>
      <c r="O110" t="s">
        <v>2303</v>
      </c>
      <c r="Q110" t="s">
        <v>2967</v>
      </c>
      <c r="R110" t="s">
        <v>2504</v>
      </c>
      <c r="W110" t="s">
        <v>2505</v>
      </c>
      <c r="X110" t="s">
        <v>2968</v>
      </c>
      <c r="Y110" t="s">
        <v>2507</v>
      </c>
      <c r="AB110" t="s">
        <v>2508</v>
      </c>
    </row>
    <row r="111" spans="1:30" customFormat="1" x14ac:dyDescent="0.25">
      <c r="A111" s="79">
        <v>98224</v>
      </c>
      <c r="B111" s="106">
        <v>98224</v>
      </c>
      <c r="C111" t="s">
        <v>2495</v>
      </c>
      <c r="D111" t="s">
        <v>2496</v>
      </c>
      <c r="E111" t="s">
        <v>2497</v>
      </c>
      <c r="F111" t="s">
        <v>2498</v>
      </c>
      <c r="G111" t="s">
        <v>2499</v>
      </c>
      <c r="H111" t="s">
        <v>2966</v>
      </c>
      <c r="J111" t="s">
        <v>2500</v>
      </c>
      <c r="K111" t="s">
        <v>2501</v>
      </c>
      <c r="L111" t="s">
        <v>2502</v>
      </c>
      <c r="N111" t="s">
        <v>2503</v>
      </c>
      <c r="O111" t="s">
        <v>2303</v>
      </c>
      <c r="Q111" t="s">
        <v>2967</v>
      </c>
      <c r="R111" t="s">
        <v>2504</v>
      </c>
      <c r="W111" t="s">
        <v>2505</v>
      </c>
      <c r="X111" t="s">
        <v>2968</v>
      </c>
      <c r="Y111" t="s">
        <v>2507</v>
      </c>
      <c r="AB111" t="s">
        <v>2508</v>
      </c>
    </row>
    <row r="112" spans="1:30" customFormat="1" x14ac:dyDescent="0.25">
      <c r="A112" s="79">
        <v>98225</v>
      </c>
      <c r="B112" s="106">
        <v>98225</v>
      </c>
      <c r="C112" t="s">
        <v>2509</v>
      </c>
      <c r="D112" t="s">
        <v>2496</v>
      </c>
      <c r="E112" t="s">
        <v>2497</v>
      </c>
      <c r="F112" t="s">
        <v>2498</v>
      </c>
      <c r="G112" t="s">
        <v>2499</v>
      </c>
      <c r="H112" t="s">
        <v>2514</v>
      </c>
      <c r="J112" t="s">
        <v>2500</v>
      </c>
      <c r="K112" t="s">
        <v>2501</v>
      </c>
      <c r="L112" t="s">
        <v>2502</v>
      </c>
      <c r="N112" t="s">
        <v>2503</v>
      </c>
      <c r="O112" t="s">
        <v>2303</v>
      </c>
      <c r="Q112" t="s">
        <v>2519</v>
      </c>
      <c r="R112" t="s">
        <v>2504</v>
      </c>
      <c r="W112" t="s">
        <v>2505</v>
      </c>
      <c r="X112" t="s">
        <v>2969</v>
      </c>
      <c r="Y112" t="s">
        <v>2507</v>
      </c>
      <c r="AB112" t="s">
        <v>2508</v>
      </c>
    </row>
    <row r="113" spans="1:28" customFormat="1" x14ac:dyDescent="0.25">
      <c r="A113" s="79">
        <v>98226</v>
      </c>
      <c r="B113" s="106">
        <v>98226</v>
      </c>
      <c r="C113" t="s">
        <v>2509</v>
      </c>
      <c r="D113" t="s">
        <v>2496</v>
      </c>
      <c r="E113" t="s">
        <v>2497</v>
      </c>
      <c r="F113" t="s">
        <v>2498</v>
      </c>
      <c r="G113" t="s">
        <v>2499</v>
      </c>
      <c r="H113" t="s">
        <v>2514</v>
      </c>
      <c r="J113" t="s">
        <v>2500</v>
      </c>
      <c r="K113" t="s">
        <v>2501</v>
      </c>
      <c r="L113" t="s">
        <v>2502</v>
      </c>
      <c r="N113" t="s">
        <v>2503</v>
      </c>
      <c r="O113" t="s">
        <v>2303</v>
      </c>
      <c r="Q113" t="s">
        <v>2519</v>
      </c>
      <c r="R113" t="s">
        <v>2504</v>
      </c>
      <c r="W113" t="s">
        <v>2505</v>
      </c>
      <c r="X113" t="s">
        <v>2969</v>
      </c>
      <c r="Y113" t="s">
        <v>2507</v>
      </c>
      <c r="AB113" t="s">
        <v>2508</v>
      </c>
    </row>
    <row r="114" spans="1:28" customFormat="1" x14ac:dyDescent="0.25">
      <c r="A114" s="79">
        <v>98227</v>
      </c>
      <c r="B114" s="106">
        <v>98227</v>
      </c>
      <c r="C114" t="s">
        <v>30</v>
      </c>
      <c r="D114" t="s">
        <v>29</v>
      </c>
      <c r="E114" t="s">
        <v>2970</v>
      </c>
      <c r="F114" t="s">
        <v>2971</v>
      </c>
      <c r="G114" t="s">
        <v>2972</v>
      </c>
      <c r="H114" t="s">
        <v>2973</v>
      </c>
      <c r="K114" t="s">
        <v>2974</v>
      </c>
      <c r="L114" t="s">
        <v>2975</v>
      </c>
      <c r="O114" t="s">
        <v>2332</v>
      </c>
      <c r="Q114" t="s">
        <v>2976</v>
      </c>
      <c r="R114" t="s">
        <v>2977</v>
      </c>
      <c r="W114" t="s">
        <v>2978</v>
      </c>
      <c r="X114" t="s">
        <v>2979</v>
      </c>
      <c r="Y114" t="s">
        <v>2980</v>
      </c>
    </row>
    <row r="115" spans="1:28" customFormat="1" x14ac:dyDescent="0.25">
      <c r="A115" s="79">
        <v>98228</v>
      </c>
      <c r="B115" s="106">
        <v>98228</v>
      </c>
      <c r="C115" t="s">
        <v>30</v>
      </c>
      <c r="D115" t="s">
        <v>29</v>
      </c>
      <c r="E115" t="s">
        <v>2970</v>
      </c>
      <c r="F115" t="s">
        <v>2971</v>
      </c>
      <c r="G115" t="s">
        <v>2972</v>
      </c>
      <c r="H115" t="s">
        <v>2973</v>
      </c>
      <c r="K115" t="s">
        <v>2974</v>
      </c>
      <c r="L115" t="s">
        <v>2975</v>
      </c>
      <c r="O115" t="s">
        <v>2332</v>
      </c>
      <c r="Q115" t="s">
        <v>2976</v>
      </c>
      <c r="R115" t="s">
        <v>2977</v>
      </c>
      <c r="W115" t="s">
        <v>2978</v>
      </c>
      <c r="X115" t="s">
        <v>2979</v>
      </c>
      <c r="Y115" t="s">
        <v>2980</v>
      </c>
    </row>
    <row r="116" spans="1:28" customFormat="1" x14ac:dyDescent="0.25">
      <c r="A116" s="79">
        <v>98229</v>
      </c>
      <c r="B116" s="106">
        <v>98229</v>
      </c>
      <c r="C116" t="s">
        <v>30</v>
      </c>
      <c r="D116" t="s">
        <v>29</v>
      </c>
      <c r="E116" t="s">
        <v>2970</v>
      </c>
      <c r="F116" t="s">
        <v>2971</v>
      </c>
      <c r="G116" t="s">
        <v>2972</v>
      </c>
      <c r="H116" t="s">
        <v>2973</v>
      </c>
      <c r="K116" t="s">
        <v>2974</v>
      </c>
      <c r="L116" t="s">
        <v>2975</v>
      </c>
      <c r="O116" t="s">
        <v>2332</v>
      </c>
      <c r="Q116" t="s">
        <v>2976</v>
      </c>
      <c r="R116" t="s">
        <v>2977</v>
      </c>
      <c r="W116" t="s">
        <v>2978</v>
      </c>
      <c r="X116" t="s">
        <v>2979</v>
      </c>
      <c r="Y116" t="s">
        <v>2980</v>
      </c>
    </row>
    <row r="117" spans="1:28" customFormat="1" x14ac:dyDescent="0.25">
      <c r="A117" s="79">
        <v>98231</v>
      </c>
      <c r="B117" s="106">
        <v>98231</v>
      </c>
      <c r="C117" t="s">
        <v>2632</v>
      </c>
      <c r="D117" t="s">
        <v>2981</v>
      </c>
      <c r="E117" t="s">
        <v>2982</v>
      </c>
      <c r="F117" t="s">
        <v>2983</v>
      </c>
      <c r="G117" t="s">
        <v>2984</v>
      </c>
      <c r="H117" t="s">
        <v>2637</v>
      </c>
      <c r="K117" t="s">
        <v>2985</v>
      </c>
      <c r="L117" t="s">
        <v>2986</v>
      </c>
      <c r="O117" t="s">
        <v>2337</v>
      </c>
      <c r="Q117" t="s">
        <v>2642</v>
      </c>
      <c r="R117" t="s">
        <v>2987</v>
      </c>
      <c r="W117" t="s">
        <v>2988</v>
      </c>
      <c r="X117" t="s">
        <v>2645</v>
      </c>
      <c r="Y117" t="s">
        <v>2989</v>
      </c>
    </row>
    <row r="118" spans="1:28" customFormat="1" x14ac:dyDescent="0.25">
      <c r="A118" s="79">
        <v>98234</v>
      </c>
      <c r="B118" s="106">
        <v>98234</v>
      </c>
      <c r="C118" t="s">
        <v>2990</v>
      </c>
      <c r="D118" t="s">
        <v>2991</v>
      </c>
      <c r="E118" t="s">
        <v>2992</v>
      </c>
      <c r="F118" t="s">
        <v>2745</v>
      </c>
      <c r="G118" t="s">
        <v>2993</v>
      </c>
      <c r="H118" t="s">
        <v>2994</v>
      </c>
      <c r="J118" t="s">
        <v>2748</v>
      </c>
      <c r="K118" t="s">
        <v>2749</v>
      </c>
      <c r="L118" t="s">
        <v>2995</v>
      </c>
      <c r="N118" t="s">
        <v>2996</v>
      </c>
      <c r="O118" t="s">
        <v>2333</v>
      </c>
      <c r="Q118" t="s">
        <v>2997</v>
      </c>
      <c r="R118" t="s">
        <v>2753</v>
      </c>
      <c r="W118" t="s">
        <v>2998</v>
      </c>
      <c r="X118" t="s">
        <v>2999</v>
      </c>
      <c r="Y118" t="s">
        <v>2756</v>
      </c>
      <c r="AB118" t="s">
        <v>3000</v>
      </c>
    </row>
    <row r="119" spans="1:28" customFormat="1" x14ac:dyDescent="0.25">
      <c r="A119" s="79">
        <v>98235</v>
      </c>
      <c r="B119" s="106">
        <v>98235</v>
      </c>
      <c r="C119" t="s">
        <v>3001</v>
      </c>
      <c r="D119" t="s">
        <v>3002</v>
      </c>
      <c r="E119" t="s">
        <v>3003</v>
      </c>
      <c r="F119" t="s">
        <v>3004</v>
      </c>
      <c r="G119" t="s">
        <v>3005</v>
      </c>
      <c r="H119" t="s">
        <v>3006</v>
      </c>
      <c r="J119" t="s">
        <v>3007</v>
      </c>
      <c r="K119" t="s">
        <v>3008</v>
      </c>
      <c r="L119" t="s">
        <v>3009</v>
      </c>
      <c r="N119" t="s">
        <v>3010</v>
      </c>
      <c r="O119" t="s">
        <v>2334</v>
      </c>
      <c r="Q119" t="s">
        <v>3011</v>
      </c>
      <c r="R119" t="s">
        <v>3012</v>
      </c>
      <c r="W119" t="s">
        <v>3013</v>
      </c>
      <c r="X119" t="s">
        <v>3014</v>
      </c>
      <c r="Y119" t="s">
        <v>3015</v>
      </c>
      <c r="AB119" t="s">
        <v>3016</v>
      </c>
    </row>
    <row r="120" spans="1:28" customFormat="1" x14ac:dyDescent="0.25">
      <c r="A120" s="79">
        <v>98236</v>
      </c>
      <c r="B120" s="106">
        <v>98236</v>
      </c>
      <c r="C120" t="s">
        <v>3001</v>
      </c>
      <c r="D120" t="s">
        <v>3002</v>
      </c>
      <c r="E120" t="s">
        <v>3003</v>
      </c>
      <c r="F120" t="s">
        <v>3004</v>
      </c>
      <c r="G120" t="s">
        <v>3005</v>
      </c>
      <c r="H120" t="s">
        <v>3006</v>
      </c>
      <c r="J120" t="s">
        <v>3007</v>
      </c>
      <c r="K120" t="s">
        <v>3008</v>
      </c>
      <c r="L120" t="s">
        <v>3009</v>
      </c>
      <c r="N120" t="s">
        <v>3010</v>
      </c>
      <c r="O120" t="s">
        <v>2334</v>
      </c>
      <c r="Q120" t="s">
        <v>3011</v>
      </c>
      <c r="R120" t="s">
        <v>3012</v>
      </c>
      <c r="W120" t="s">
        <v>3013</v>
      </c>
      <c r="X120" t="s">
        <v>3014</v>
      </c>
      <c r="Y120" t="s">
        <v>3015</v>
      </c>
      <c r="AB120" t="s">
        <v>3016</v>
      </c>
    </row>
    <row r="121" spans="1:28" customFormat="1" x14ac:dyDescent="0.25">
      <c r="A121" s="79">
        <v>98237</v>
      </c>
      <c r="B121" s="106">
        <v>98237</v>
      </c>
      <c r="C121" t="s">
        <v>2990</v>
      </c>
      <c r="D121" t="s">
        <v>2991</v>
      </c>
      <c r="E121" t="s">
        <v>2992</v>
      </c>
      <c r="F121" t="s">
        <v>2745</v>
      </c>
      <c r="G121" t="s">
        <v>2993</v>
      </c>
      <c r="H121" t="s">
        <v>2994</v>
      </c>
      <c r="J121" t="s">
        <v>2748</v>
      </c>
      <c r="K121" t="s">
        <v>2749</v>
      </c>
      <c r="L121" t="s">
        <v>2995</v>
      </c>
      <c r="N121" t="s">
        <v>2996</v>
      </c>
      <c r="O121" t="s">
        <v>2333</v>
      </c>
      <c r="Q121" t="s">
        <v>2997</v>
      </c>
      <c r="R121" t="s">
        <v>2753</v>
      </c>
      <c r="W121" t="s">
        <v>2998</v>
      </c>
      <c r="X121" t="s">
        <v>2999</v>
      </c>
      <c r="Y121" t="s">
        <v>2756</v>
      </c>
      <c r="AB121" t="s">
        <v>3000</v>
      </c>
    </row>
    <row r="122" spans="1:28" customFormat="1" x14ac:dyDescent="0.25">
      <c r="A122" s="79">
        <v>98238</v>
      </c>
      <c r="B122" s="106">
        <v>98238</v>
      </c>
      <c r="C122" t="s">
        <v>2788</v>
      </c>
      <c r="D122" t="s">
        <v>2789</v>
      </c>
      <c r="E122" t="s">
        <v>2790</v>
      </c>
      <c r="F122" t="s">
        <v>2572</v>
      </c>
      <c r="G122" t="s">
        <v>2791</v>
      </c>
      <c r="H122" t="s">
        <v>2792</v>
      </c>
      <c r="J122" t="s">
        <v>2793</v>
      </c>
      <c r="K122" t="s">
        <v>2794</v>
      </c>
      <c r="L122" t="s">
        <v>2795</v>
      </c>
      <c r="N122" t="s">
        <v>2796</v>
      </c>
      <c r="O122" t="s">
        <v>2322</v>
      </c>
      <c r="Q122" t="s">
        <v>2797</v>
      </c>
      <c r="R122" t="s">
        <v>2798</v>
      </c>
      <c r="W122" t="s">
        <v>2799</v>
      </c>
      <c r="X122" t="s">
        <v>2800</v>
      </c>
      <c r="Y122" t="s">
        <v>2801</v>
      </c>
      <c r="AB122" t="s">
        <v>2802</v>
      </c>
    </row>
    <row r="123" spans="1:28" customFormat="1" x14ac:dyDescent="0.25">
      <c r="A123" s="79">
        <v>98239</v>
      </c>
      <c r="B123" s="106">
        <v>98239</v>
      </c>
      <c r="C123" t="s">
        <v>2555</v>
      </c>
      <c r="D123" t="s">
        <v>2556</v>
      </c>
      <c r="E123" t="s">
        <v>2557</v>
      </c>
      <c r="F123" t="s">
        <v>2558</v>
      </c>
      <c r="G123" t="s">
        <v>2559</v>
      </c>
      <c r="H123" t="s">
        <v>2560</v>
      </c>
      <c r="J123" t="s">
        <v>3525</v>
      </c>
      <c r="K123" t="s">
        <v>2561</v>
      </c>
      <c r="L123" t="s">
        <v>2803</v>
      </c>
      <c r="N123" t="s">
        <v>2804</v>
      </c>
      <c r="O123" t="s">
        <v>2307</v>
      </c>
      <c r="Q123" t="s">
        <v>2563</v>
      </c>
      <c r="R123" t="s">
        <v>2805</v>
      </c>
      <c r="W123" t="s">
        <v>2565</v>
      </c>
      <c r="X123" t="s">
        <v>2566</v>
      </c>
      <c r="Y123" t="s">
        <v>2567</v>
      </c>
      <c r="AB123" t="s">
        <v>2568</v>
      </c>
    </row>
    <row r="124" spans="1:28" customFormat="1" x14ac:dyDescent="0.25">
      <c r="A124" s="79">
        <v>98240</v>
      </c>
      <c r="B124" s="106">
        <v>98240</v>
      </c>
      <c r="C124" t="s">
        <v>2555</v>
      </c>
      <c r="D124" t="s">
        <v>2556</v>
      </c>
      <c r="E124" t="s">
        <v>2557</v>
      </c>
      <c r="F124" t="s">
        <v>2558</v>
      </c>
      <c r="G124" t="s">
        <v>2806</v>
      </c>
      <c r="H124" t="s">
        <v>2560</v>
      </c>
      <c r="J124" t="s">
        <v>3523</v>
      </c>
      <c r="K124" t="s">
        <v>2561</v>
      </c>
      <c r="L124" t="s">
        <v>2395</v>
      </c>
      <c r="N124" t="s">
        <v>2562</v>
      </c>
      <c r="O124" t="s">
        <v>2307</v>
      </c>
      <c r="Q124" t="s">
        <v>2563</v>
      </c>
      <c r="R124" t="s">
        <v>2805</v>
      </c>
      <c r="W124" t="s">
        <v>2565</v>
      </c>
      <c r="X124" t="s">
        <v>2566</v>
      </c>
      <c r="Y124" t="s">
        <v>2567</v>
      </c>
      <c r="AB124" t="s">
        <v>2568</v>
      </c>
    </row>
    <row r="125" spans="1:28" customFormat="1" x14ac:dyDescent="0.25">
      <c r="A125" s="79">
        <v>98241</v>
      </c>
      <c r="B125" s="106">
        <v>98241</v>
      </c>
      <c r="C125" t="s">
        <v>2632</v>
      </c>
      <c r="D125" t="s">
        <v>2633</v>
      </c>
      <c r="E125" t="s">
        <v>2634</v>
      </c>
      <c r="F125" t="s">
        <v>2635</v>
      </c>
      <c r="G125" t="s">
        <v>2636</v>
      </c>
      <c r="H125" t="s">
        <v>2637</v>
      </c>
      <c r="J125" t="s">
        <v>2638</v>
      </c>
      <c r="K125" t="s">
        <v>2639</v>
      </c>
      <c r="L125" t="s">
        <v>2640</v>
      </c>
      <c r="N125" t="s">
        <v>2641</v>
      </c>
      <c r="O125" t="s">
        <v>2312</v>
      </c>
      <c r="Q125" t="s">
        <v>2642</v>
      </c>
      <c r="R125" t="s">
        <v>2643</v>
      </c>
      <c r="W125" t="s">
        <v>2644</v>
      </c>
      <c r="X125" t="s">
        <v>2645</v>
      </c>
      <c r="Y125" t="s">
        <v>2646</v>
      </c>
      <c r="AB125" t="s">
        <v>2647</v>
      </c>
    </row>
    <row r="126" spans="1:28" customFormat="1" x14ac:dyDescent="0.25">
      <c r="A126" s="79">
        <v>98242</v>
      </c>
      <c r="B126" s="106">
        <v>98242</v>
      </c>
      <c r="C126" t="s">
        <v>2648</v>
      </c>
      <c r="D126" t="s">
        <v>2649</v>
      </c>
      <c r="E126" t="s">
        <v>2650</v>
      </c>
      <c r="F126" t="s">
        <v>2651</v>
      </c>
      <c r="G126" t="s">
        <v>2652</v>
      </c>
      <c r="H126" t="s">
        <v>2653</v>
      </c>
      <c r="J126" t="s">
        <v>2654</v>
      </c>
      <c r="K126" t="s">
        <v>2655</v>
      </c>
      <c r="L126" t="s">
        <v>2656</v>
      </c>
      <c r="N126" t="s">
        <v>2657</v>
      </c>
      <c r="O126" t="s">
        <v>2313</v>
      </c>
      <c r="Q126" t="s">
        <v>2658</v>
      </c>
      <c r="R126" t="s">
        <v>2659</v>
      </c>
      <c r="W126" t="s">
        <v>2660</v>
      </c>
      <c r="X126" t="s">
        <v>2661</v>
      </c>
      <c r="Y126" t="s">
        <v>2662</v>
      </c>
      <c r="AB126" t="s">
        <v>2663</v>
      </c>
    </row>
    <row r="127" spans="1:28" customFormat="1" x14ac:dyDescent="0.25">
      <c r="A127" s="79">
        <v>98243</v>
      </c>
      <c r="B127" s="106">
        <v>98243</v>
      </c>
      <c r="C127" t="s">
        <v>2691</v>
      </c>
      <c r="D127" t="s">
        <v>2692</v>
      </c>
      <c r="E127" t="s">
        <v>2693</v>
      </c>
      <c r="F127" t="s">
        <v>2694</v>
      </c>
      <c r="G127" t="s">
        <v>2636</v>
      </c>
      <c r="H127" t="s">
        <v>2695</v>
      </c>
      <c r="J127" t="s">
        <v>2696</v>
      </c>
      <c r="K127" t="s">
        <v>2697</v>
      </c>
      <c r="L127" t="s">
        <v>2698</v>
      </c>
      <c r="N127" t="s">
        <v>2699</v>
      </c>
      <c r="O127" t="s">
        <v>2315</v>
      </c>
      <c r="Q127" t="s">
        <v>2700</v>
      </c>
      <c r="R127" t="s">
        <v>2701</v>
      </c>
      <c r="W127" t="s">
        <v>2702</v>
      </c>
      <c r="X127" t="s">
        <v>2703</v>
      </c>
      <c r="Y127" t="s">
        <v>2704</v>
      </c>
      <c r="AB127" t="s">
        <v>2705</v>
      </c>
    </row>
    <row r="128" spans="1:28" customFormat="1" x14ac:dyDescent="0.25">
      <c r="A128" s="79">
        <v>98244</v>
      </c>
      <c r="B128" s="106">
        <v>98244</v>
      </c>
      <c r="C128" t="s">
        <v>2632</v>
      </c>
      <c r="D128" t="s">
        <v>2633</v>
      </c>
      <c r="E128" t="s">
        <v>2634</v>
      </c>
      <c r="F128" t="s">
        <v>2635</v>
      </c>
      <c r="G128" t="s">
        <v>2636</v>
      </c>
      <c r="H128" t="s">
        <v>2637</v>
      </c>
      <c r="J128" t="s">
        <v>2638</v>
      </c>
      <c r="K128" t="s">
        <v>2639</v>
      </c>
      <c r="L128" t="s">
        <v>2640</v>
      </c>
      <c r="N128" t="s">
        <v>2641</v>
      </c>
      <c r="O128" t="s">
        <v>2312</v>
      </c>
      <c r="Q128" t="s">
        <v>2642</v>
      </c>
      <c r="R128" t="s">
        <v>2643</v>
      </c>
      <c r="W128" t="s">
        <v>2644</v>
      </c>
      <c r="X128" t="s">
        <v>2645</v>
      </c>
      <c r="Y128" t="s">
        <v>2646</v>
      </c>
      <c r="AB128" t="s">
        <v>2647</v>
      </c>
    </row>
    <row r="129" spans="1:30" customFormat="1" x14ac:dyDescent="0.25">
      <c r="A129" s="79">
        <v>98245</v>
      </c>
      <c r="B129" s="106">
        <v>98245</v>
      </c>
      <c r="C129" t="s">
        <v>2899</v>
      </c>
      <c r="D129" t="s">
        <v>2900</v>
      </c>
      <c r="E129" t="s">
        <v>2901</v>
      </c>
      <c r="F129" t="s">
        <v>2902</v>
      </c>
      <c r="G129" t="s">
        <v>2903</v>
      </c>
      <c r="K129" t="s">
        <v>2904</v>
      </c>
      <c r="L129" t="s">
        <v>2905</v>
      </c>
      <c r="N129" t="s">
        <v>2906</v>
      </c>
      <c r="O129" t="s">
        <v>2328</v>
      </c>
      <c r="R129" t="s">
        <v>2907</v>
      </c>
      <c r="X129" t="s">
        <v>2908</v>
      </c>
      <c r="Y129" t="s">
        <v>2909</v>
      </c>
      <c r="AB129" t="s">
        <v>2910</v>
      </c>
      <c r="AD129" t="s">
        <v>2911</v>
      </c>
    </row>
    <row r="130" spans="1:30" customFormat="1" x14ac:dyDescent="0.25">
      <c r="A130" s="79">
        <v>98246</v>
      </c>
      <c r="B130" s="106">
        <v>98246</v>
      </c>
      <c r="C130" t="s">
        <v>2899</v>
      </c>
      <c r="D130" t="s">
        <v>2900</v>
      </c>
      <c r="E130" t="s">
        <v>2901</v>
      </c>
      <c r="F130" t="s">
        <v>2902</v>
      </c>
      <c r="G130" t="s">
        <v>2903</v>
      </c>
      <c r="K130" t="s">
        <v>2904</v>
      </c>
      <c r="L130" t="s">
        <v>2905</v>
      </c>
      <c r="N130" t="s">
        <v>2906</v>
      </c>
      <c r="O130" t="s">
        <v>2328</v>
      </c>
      <c r="R130" t="s">
        <v>2907</v>
      </c>
      <c r="X130" t="s">
        <v>2908</v>
      </c>
      <c r="Y130" t="s">
        <v>2909</v>
      </c>
      <c r="AB130" t="s">
        <v>2910</v>
      </c>
      <c r="AD130" t="s">
        <v>2911</v>
      </c>
    </row>
    <row r="131" spans="1:30" customFormat="1" x14ac:dyDescent="0.25">
      <c r="A131" s="79">
        <v>98247</v>
      </c>
      <c r="B131" s="106">
        <v>98247</v>
      </c>
      <c r="C131" t="s">
        <v>2912</v>
      </c>
      <c r="D131" t="s">
        <v>2913</v>
      </c>
      <c r="E131" t="s">
        <v>2914</v>
      </c>
      <c r="F131" t="s">
        <v>2915</v>
      </c>
      <c r="G131" t="s">
        <v>2916</v>
      </c>
      <c r="K131" t="s">
        <v>2917</v>
      </c>
      <c r="L131" t="s">
        <v>2918</v>
      </c>
      <c r="N131" t="s">
        <v>2919</v>
      </c>
      <c r="O131" t="s">
        <v>2329</v>
      </c>
      <c r="R131" t="s">
        <v>2920</v>
      </c>
      <c r="X131" t="s">
        <v>2921</v>
      </c>
      <c r="Y131" t="s">
        <v>2922</v>
      </c>
      <c r="AB131" t="s">
        <v>2923</v>
      </c>
      <c r="AD131" t="s">
        <v>2924</v>
      </c>
    </row>
    <row r="132" spans="1:30" customFormat="1" x14ac:dyDescent="0.25">
      <c r="A132" s="79">
        <v>98248</v>
      </c>
      <c r="B132" s="106">
        <v>98248</v>
      </c>
      <c r="C132" t="s">
        <v>2912</v>
      </c>
      <c r="D132" t="s">
        <v>2913</v>
      </c>
      <c r="E132" t="s">
        <v>2914</v>
      </c>
      <c r="F132" t="s">
        <v>2915</v>
      </c>
      <c r="G132" t="s">
        <v>2916</v>
      </c>
      <c r="K132" t="s">
        <v>2917</v>
      </c>
      <c r="L132" t="s">
        <v>2918</v>
      </c>
      <c r="N132" t="s">
        <v>2919</v>
      </c>
      <c r="O132" t="s">
        <v>2329</v>
      </c>
      <c r="R132" t="s">
        <v>2920</v>
      </c>
      <c r="X132" t="s">
        <v>2921</v>
      </c>
      <c r="Y132" t="s">
        <v>2922</v>
      </c>
      <c r="AB132" t="s">
        <v>2923</v>
      </c>
      <c r="AD132" t="s">
        <v>2924</v>
      </c>
    </row>
    <row r="133" spans="1:30" customFormat="1" x14ac:dyDescent="0.25">
      <c r="A133" s="79">
        <v>98249</v>
      </c>
      <c r="B133" s="106">
        <v>98249</v>
      </c>
      <c r="C133" t="s">
        <v>2899</v>
      </c>
      <c r="D133" t="s">
        <v>2900</v>
      </c>
      <c r="E133" t="s">
        <v>2901</v>
      </c>
      <c r="F133" t="s">
        <v>2902</v>
      </c>
      <c r="G133" t="s">
        <v>2903</v>
      </c>
      <c r="K133" t="s">
        <v>2904</v>
      </c>
      <c r="L133" t="s">
        <v>2905</v>
      </c>
      <c r="N133" t="s">
        <v>2906</v>
      </c>
      <c r="O133" t="s">
        <v>2328</v>
      </c>
      <c r="R133" t="s">
        <v>2907</v>
      </c>
      <c r="X133" t="s">
        <v>2908</v>
      </c>
      <c r="Y133" t="s">
        <v>2909</v>
      </c>
      <c r="AB133" t="s">
        <v>2910</v>
      </c>
      <c r="AD133" t="s">
        <v>2911</v>
      </c>
    </row>
    <row r="134" spans="1:30" customFormat="1" x14ac:dyDescent="0.25">
      <c r="A134" s="79">
        <v>98250</v>
      </c>
      <c r="B134" s="106">
        <v>98250</v>
      </c>
      <c r="C134" t="s">
        <v>2899</v>
      </c>
      <c r="D134" t="s">
        <v>2900</v>
      </c>
      <c r="E134" t="s">
        <v>2901</v>
      </c>
      <c r="F134" t="s">
        <v>2902</v>
      </c>
      <c r="G134" t="s">
        <v>2903</v>
      </c>
      <c r="K134" t="s">
        <v>2904</v>
      </c>
      <c r="L134" t="s">
        <v>2905</v>
      </c>
      <c r="N134" t="s">
        <v>2906</v>
      </c>
      <c r="O134" t="s">
        <v>2328</v>
      </c>
      <c r="R134" t="s">
        <v>2907</v>
      </c>
      <c r="X134" t="s">
        <v>2908</v>
      </c>
      <c r="Y134" t="s">
        <v>2909</v>
      </c>
      <c r="AB134" t="s">
        <v>2910</v>
      </c>
      <c r="AD134" t="s">
        <v>2911</v>
      </c>
    </row>
    <row r="135" spans="1:30" customFormat="1" x14ac:dyDescent="0.25">
      <c r="A135" s="79">
        <v>98251</v>
      </c>
      <c r="B135" s="106">
        <v>98251</v>
      </c>
      <c r="C135" t="s">
        <v>2912</v>
      </c>
      <c r="D135" t="s">
        <v>2913</v>
      </c>
      <c r="E135" t="s">
        <v>2914</v>
      </c>
      <c r="F135" t="s">
        <v>2915</v>
      </c>
      <c r="G135" t="s">
        <v>2916</v>
      </c>
      <c r="K135" t="s">
        <v>2917</v>
      </c>
      <c r="L135" t="s">
        <v>2918</v>
      </c>
      <c r="N135" t="s">
        <v>2919</v>
      </c>
      <c r="O135" t="s">
        <v>2329</v>
      </c>
      <c r="R135" t="s">
        <v>2920</v>
      </c>
      <c r="X135" t="s">
        <v>2921</v>
      </c>
      <c r="Y135" t="s">
        <v>2922</v>
      </c>
      <c r="AB135" t="s">
        <v>2923</v>
      </c>
      <c r="AD135" t="s">
        <v>2924</v>
      </c>
    </row>
    <row r="136" spans="1:30" customFormat="1" x14ac:dyDescent="0.25">
      <c r="A136" s="79">
        <v>98252</v>
      </c>
      <c r="B136" s="106">
        <v>98252</v>
      </c>
      <c r="C136" t="s">
        <v>2912</v>
      </c>
      <c r="D136" t="s">
        <v>2913</v>
      </c>
      <c r="E136" t="s">
        <v>2914</v>
      </c>
      <c r="F136" t="s">
        <v>2915</v>
      </c>
      <c r="G136" t="s">
        <v>2916</v>
      </c>
      <c r="K136" t="s">
        <v>2917</v>
      </c>
      <c r="L136" t="s">
        <v>2918</v>
      </c>
      <c r="N136" t="s">
        <v>2919</v>
      </c>
      <c r="O136" t="s">
        <v>2329</v>
      </c>
      <c r="R136" t="s">
        <v>2920</v>
      </c>
      <c r="X136" t="s">
        <v>2921</v>
      </c>
      <c r="Y136" t="s">
        <v>2922</v>
      </c>
      <c r="AB136" t="s">
        <v>2923</v>
      </c>
      <c r="AD136" t="s">
        <v>2924</v>
      </c>
    </row>
    <row r="137" spans="1:30" customFormat="1" x14ac:dyDescent="0.25">
      <c r="A137" s="79">
        <v>98253</v>
      </c>
      <c r="B137" s="106">
        <v>98253</v>
      </c>
      <c r="C137" t="s">
        <v>3017</v>
      </c>
      <c r="D137" t="s">
        <v>3018</v>
      </c>
      <c r="E137" t="s">
        <v>3019</v>
      </c>
      <c r="F137" t="s">
        <v>3020</v>
      </c>
      <c r="G137" t="s">
        <v>3021</v>
      </c>
      <c r="H137" t="s">
        <v>3022</v>
      </c>
      <c r="K137" t="s">
        <v>3023</v>
      </c>
      <c r="L137" t="s">
        <v>3024</v>
      </c>
      <c r="O137" t="s">
        <v>2335</v>
      </c>
      <c r="Q137" t="s">
        <v>3025</v>
      </c>
      <c r="R137" t="s">
        <v>3026</v>
      </c>
      <c r="W137" t="s">
        <v>3027</v>
      </c>
      <c r="X137" t="s">
        <v>3028</v>
      </c>
      <c r="Y137" t="s">
        <v>3029</v>
      </c>
    </row>
    <row r="138" spans="1:30" customFormat="1" x14ac:dyDescent="0.25">
      <c r="A138" s="79">
        <v>98254</v>
      </c>
      <c r="B138" s="106">
        <v>98254</v>
      </c>
      <c r="C138" t="s">
        <v>3017</v>
      </c>
      <c r="D138" t="s">
        <v>3018</v>
      </c>
      <c r="E138" t="s">
        <v>3019</v>
      </c>
      <c r="F138" t="s">
        <v>3020</v>
      </c>
      <c r="G138" t="s">
        <v>3021</v>
      </c>
      <c r="H138" t="s">
        <v>3022</v>
      </c>
      <c r="K138" t="s">
        <v>3023</v>
      </c>
      <c r="L138" t="s">
        <v>3024</v>
      </c>
      <c r="O138" t="s">
        <v>2335</v>
      </c>
      <c r="Q138" t="s">
        <v>3025</v>
      </c>
      <c r="R138" t="s">
        <v>3026</v>
      </c>
      <c r="W138" t="s">
        <v>3027</v>
      </c>
      <c r="X138" t="s">
        <v>3028</v>
      </c>
      <c r="Y138" t="s">
        <v>3029</v>
      </c>
    </row>
    <row r="139" spans="1:30" customFormat="1" x14ac:dyDescent="0.25">
      <c r="A139" s="79">
        <v>98255</v>
      </c>
      <c r="B139" s="106">
        <v>98255</v>
      </c>
      <c r="C139" t="s">
        <v>3017</v>
      </c>
      <c r="D139" t="s">
        <v>3018</v>
      </c>
      <c r="E139" t="s">
        <v>3019</v>
      </c>
      <c r="F139" t="s">
        <v>3020</v>
      </c>
      <c r="G139" t="s">
        <v>3021</v>
      </c>
      <c r="H139" t="s">
        <v>3022</v>
      </c>
      <c r="K139" t="s">
        <v>3023</v>
      </c>
      <c r="L139" t="s">
        <v>3024</v>
      </c>
      <c r="O139" t="s">
        <v>2335</v>
      </c>
      <c r="Q139" t="s">
        <v>3025</v>
      </c>
      <c r="R139" t="s">
        <v>3026</v>
      </c>
      <c r="W139" t="s">
        <v>3027</v>
      </c>
      <c r="X139" t="s">
        <v>3028</v>
      </c>
      <c r="Y139" t="s">
        <v>3029</v>
      </c>
    </row>
    <row r="140" spans="1:30" customFormat="1" x14ac:dyDescent="0.25">
      <c r="A140" s="79">
        <v>98256</v>
      </c>
      <c r="B140" s="106">
        <v>98256</v>
      </c>
      <c r="C140" t="s">
        <v>3017</v>
      </c>
      <c r="D140" t="s">
        <v>3018</v>
      </c>
      <c r="E140" t="s">
        <v>3019</v>
      </c>
      <c r="F140" t="s">
        <v>3020</v>
      </c>
      <c r="G140" t="s">
        <v>3021</v>
      </c>
      <c r="H140" t="s">
        <v>3022</v>
      </c>
      <c r="K140" t="s">
        <v>3023</v>
      </c>
      <c r="L140" t="s">
        <v>3024</v>
      </c>
      <c r="O140" t="s">
        <v>2335</v>
      </c>
      <c r="Q140" t="s">
        <v>3025</v>
      </c>
      <c r="R140" t="s">
        <v>3026</v>
      </c>
      <c r="W140" t="s">
        <v>3027</v>
      </c>
      <c r="X140" t="s">
        <v>3028</v>
      </c>
      <c r="Y140" t="s">
        <v>3029</v>
      </c>
    </row>
    <row r="141" spans="1:30" customFormat="1" x14ac:dyDescent="0.25">
      <c r="A141" s="79">
        <v>98260</v>
      </c>
      <c r="B141" s="106">
        <v>98260</v>
      </c>
      <c r="C141" t="s">
        <v>2387</v>
      </c>
      <c r="D141" t="s">
        <v>2388</v>
      </c>
      <c r="E141" t="s">
        <v>2389</v>
      </c>
      <c r="F141" t="s">
        <v>2390</v>
      </c>
      <c r="G141" t="s">
        <v>2391</v>
      </c>
      <c r="H141" t="s">
        <v>2392</v>
      </c>
      <c r="J141" t="s">
        <v>2393</v>
      </c>
      <c r="K141" t="s">
        <v>3030</v>
      </c>
      <c r="L141" t="s">
        <v>2395</v>
      </c>
      <c r="N141" t="s">
        <v>2396</v>
      </c>
      <c r="O141" t="s">
        <v>2295</v>
      </c>
      <c r="Q141" t="s">
        <v>2397</v>
      </c>
      <c r="R141" t="s">
        <v>2398</v>
      </c>
      <c r="W141" t="s">
        <v>2399</v>
      </c>
      <c r="X141" t="s">
        <v>2400</v>
      </c>
      <c r="Y141" t="s">
        <v>2401</v>
      </c>
      <c r="AB141" t="s">
        <v>3031</v>
      </c>
    </row>
    <row r="142" spans="1:30" customFormat="1" x14ac:dyDescent="0.25">
      <c r="A142" s="79">
        <v>98261</v>
      </c>
      <c r="B142" s="106">
        <v>98261</v>
      </c>
      <c r="C142" t="s">
        <v>2387</v>
      </c>
      <c r="D142" t="s">
        <v>2388</v>
      </c>
      <c r="E142" t="s">
        <v>2389</v>
      </c>
      <c r="F142" t="s">
        <v>2390</v>
      </c>
      <c r="G142" t="s">
        <v>2391</v>
      </c>
      <c r="H142" t="s">
        <v>2392</v>
      </c>
      <c r="J142" t="s">
        <v>2393</v>
      </c>
      <c r="K142" t="s">
        <v>2394</v>
      </c>
      <c r="L142" t="s">
        <v>2395</v>
      </c>
      <c r="N142" t="s">
        <v>2396</v>
      </c>
      <c r="O142" t="s">
        <v>2295</v>
      </c>
      <c r="Q142" t="s">
        <v>2397</v>
      </c>
      <c r="R142" t="s">
        <v>2398</v>
      </c>
      <c r="W142" t="s">
        <v>2399</v>
      </c>
      <c r="X142" t="s">
        <v>2400</v>
      </c>
      <c r="Y142" t="s">
        <v>2401</v>
      </c>
      <c r="AB142" t="s">
        <v>2402</v>
      </c>
    </row>
    <row r="143" spans="1:30" customFormat="1" x14ac:dyDescent="0.25">
      <c r="A143" s="79">
        <v>98262</v>
      </c>
      <c r="B143" s="106">
        <v>98262</v>
      </c>
      <c r="C143" t="s">
        <v>2387</v>
      </c>
      <c r="D143" t="s">
        <v>2388</v>
      </c>
      <c r="E143" t="s">
        <v>2389</v>
      </c>
      <c r="F143" t="s">
        <v>2390</v>
      </c>
      <c r="G143" t="s">
        <v>2391</v>
      </c>
      <c r="H143" t="s">
        <v>2392</v>
      </c>
      <c r="J143" t="s">
        <v>2393</v>
      </c>
      <c r="K143" t="s">
        <v>3030</v>
      </c>
      <c r="L143" t="s">
        <v>2395</v>
      </c>
      <c r="N143" t="s">
        <v>2396</v>
      </c>
      <c r="O143" t="s">
        <v>2295</v>
      </c>
      <c r="Q143" t="s">
        <v>2397</v>
      </c>
      <c r="R143" t="s">
        <v>2398</v>
      </c>
      <c r="W143" t="s">
        <v>2399</v>
      </c>
      <c r="X143" t="s">
        <v>2400</v>
      </c>
      <c r="Y143" t="s">
        <v>2401</v>
      </c>
      <c r="AB143" t="s">
        <v>3031</v>
      </c>
    </row>
    <row r="144" spans="1:30" customFormat="1" x14ac:dyDescent="0.25">
      <c r="A144" s="79">
        <v>98263</v>
      </c>
      <c r="B144" s="106">
        <v>98263</v>
      </c>
      <c r="C144" t="s">
        <v>2387</v>
      </c>
      <c r="D144" t="s">
        <v>2388</v>
      </c>
      <c r="E144" t="s">
        <v>2389</v>
      </c>
      <c r="F144" t="s">
        <v>2390</v>
      </c>
      <c r="G144" t="s">
        <v>2391</v>
      </c>
      <c r="H144" t="s">
        <v>2392</v>
      </c>
      <c r="J144" t="s">
        <v>2393</v>
      </c>
      <c r="K144" t="s">
        <v>2394</v>
      </c>
      <c r="L144" t="s">
        <v>2395</v>
      </c>
      <c r="N144" t="s">
        <v>2396</v>
      </c>
      <c r="O144" t="s">
        <v>2295</v>
      </c>
      <c r="Q144" t="s">
        <v>2397</v>
      </c>
      <c r="R144" t="s">
        <v>2398</v>
      </c>
      <c r="W144" t="s">
        <v>2399</v>
      </c>
      <c r="X144" t="s">
        <v>2400</v>
      </c>
      <c r="Y144" t="s">
        <v>2401</v>
      </c>
      <c r="AB144" t="s">
        <v>2402</v>
      </c>
    </row>
    <row r="145" spans="1:28" customFormat="1" x14ac:dyDescent="0.25">
      <c r="A145" s="79">
        <v>98264</v>
      </c>
      <c r="B145" s="106">
        <v>98264</v>
      </c>
      <c r="C145" t="s">
        <v>2387</v>
      </c>
      <c r="D145" t="s">
        <v>2388</v>
      </c>
      <c r="E145" t="s">
        <v>2389</v>
      </c>
      <c r="F145" t="s">
        <v>2390</v>
      </c>
      <c r="G145" t="s">
        <v>2391</v>
      </c>
      <c r="H145" t="s">
        <v>2392</v>
      </c>
      <c r="J145" t="s">
        <v>2393</v>
      </c>
      <c r="K145" t="s">
        <v>3030</v>
      </c>
      <c r="L145" t="s">
        <v>2395</v>
      </c>
      <c r="N145" t="s">
        <v>2396</v>
      </c>
      <c r="O145" t="s">
        <v>2295</v>
      </c>
      <c r="Q145" t="s">
        <v>2397</v>
      </c>
      <c r="R145" t="s">
        <v>2398</v>
      </c>
      <c r="W145" t="s">
        <v>2399</v>
      </c>
      <c r="X145" t="s">
        <v>2400</v>
      </c>
      <c r="Y145" t="s">
        <v>2401</v>
      </c>
      <c r="AB145" t="s">
        <v>3031</v>
      </c>
    </row>
    <row r="146" spans="1:28" customFormat="1" x14ac:dyDescent="0.25">
      <c r="A146" s="79">
        <v>98265</v>
      </c>
      <c r="B146" s="106">
        <v>98265</v>
      </c>
      <c r="C146" t="s">
        <v>2387</v>
      </c>
      <c r="D146" t="s">
        <v>2388</v>
      </c>
      <c r="E146" t="s">
        <v>2389</v>
      </c>
      <c r="F146" t="s">
        <v>2390</v>
      </c>
      <c r="G146" t="s">
        <v>2391</v>
      </c>
      <c r="H146" t="s">
        <v>2392</v>
      </c>
      <c r="J146" t="s">
        <v>2393</v>
      </c>
      <c r="K146" t="s">
        <v>2394</v>
      </c>
      <c r="L146" t="s">
        <v>2395</v>
      </c>
      <c r="N146" t="s">
        <v>2396</v>
      </c>
      <c r="O146" t="s">
        <v>2295</v>
      </c>
      <c r="Q146" t="s">
        <v>2397</v>
      </c>
      <c r="R146" t="s">
        <v>2398</v>
      </c>
      <c r="W146" t="s">
        <v>2399</v>
      </c>
      <c r="X146" t="s">
        <v>2400</v>
      </c>
      <c r="Y146" t="s">
        <v>2401</v>
      </c>
      <c r="AB146" t="s">
        <v>2402</v>
      </c>
    </row>
    <row r="147" spans="1:28" customFormat="1" x14ac:dyDescent="0.25">
      <c r="A147" s="79">
        <v>98266</v>
      </c>
      <c r="B147" s="106">
        <v>98266</v>
      </c>
      <c r="C147" t="s">
        <v>2387</v>
      </c>
      <c r="D147" t="s">
        <v>2388</v>
      </c>
      <c r="E147" t="s">
        <v>2389</v>
      </c>
      <c r="F147" t="s">
        <v>2390</v>
      </c>
      <c r="G147" t="s">
        <v>2391</v>
      </c>
      <c r="H147" t="s">
        <v>2392</v>
      </c>
      <c r="J147" t="s">
        <v>2393</v>
      </c>
      <c r="K147" t="s">
        <v>3030</v>
      </c>
      <c r="L147" t="s">
        <v>2395</v>
      </c>
      <c r="N147" t="s">
        <v>2396</v>
      </c>
      <c r="O147" t="s">
        <v>2295</v>
      </c>
      <c r="Q147" t="s">
        <v>2397</v>
      </c>
      <c r="R147" t="s">
        <v>2398</v>
      </c>
      <c r="W147" t="s">
        <v>2399</v>
      </c>
      <c r="X147" t="s">
        <v>2400</v>
      </c>
      <c r="Y147" t="s">
        <v>2401</v>
      </c>
      <c r="AB147" t="s">
        <v>3031</v>
      </c>
    </row>
    <row r="148" spans="1:28" customFormat="1" x14ac:dyDescent="0.25">
      <c r="A148" s="79">
        <v>98267</v>
      </c>
      <c r="B148" s="106">
        <v>98267</v>
      </c>
      <c r="C148" t="s">
        <v>2387</v>
      </c>
      <c r="D148" t="s">
        <v>2388</v>
      </c>
      <c r="E148" t="s">
        <v>2389</v>
      </c>
      <c r="F148" t="s">
        <v>2390</v>
      </c>
      <c r="G148" t="s">
        <v>2391</v>
      </c>
      <c r="H148" t="s">
        <v>2392</v>
      </c>
      <c r="J148" t="s">
        <v>2393</v>
      </c>
      <c r="K148" t="s">
        <v>2394</v>
      </c>
      <c r="L148" t="s">
        <v>2395</v>
      </c>
      <c r="N148" t="s">
        <v>2396</v>
      </c>
      <c r="O148" t="s">
        <v>2295</v>
      </c>
      <c r="Q148" t="s">
        <v>2397</v>
      </c>
      <c r="R148" t="s">
        <v>2398</v>
      </c>
      <c r="W148" t="s">
        <v>2399</v>
      </c>
      <c r="X148" t="s">
        <v>2400</v>
      </c>
      <c r="Y148" t="s">
        <v>2401</v>
      </c>
      <c r="AB148" t="s">
        <v>2402</v>
      </c>
    </row>
    <row r="149" spans="1:28" customFormat="1" x14ac:dyDescent="0.25">
      <c r="A149" s="79">
        <v>98270</v>
      </c>
      <c r="B149" s="106">
        <v>98270</v>
      </c>
      <c r="C149" t="s">
        <v>2462</v>
      </c>
      <c r="D149" t="s">
        <v>2463</v>
      </c>
      <c r="E149" t="s">
        <v>2464</v>
      </c>
      <c r="F149" t="s">
        <v>2465</v>
      </c>
      <c r="G149" t="s">
        <v>2466</v>
      </c>
      <c r="H149" t="s">
        <v>2467</v>
      </c>
      <c r="J149" t="s">
        <v>2468</v>
      </c>
      <c r="K149" t="s">
        <v>2469</v>
      </c>
      <c r="L149" t="s">
        <v>2470</v>
      </c>
      <c r="N149" t="s">
        <v>2471</v>
      </c>
      <c r="O149" t="s">
        <v>2300</v>
      </c>
      <c r="Q149" t="s">
        <v>2472</v>
      </c>
      <c r="R149" t="s">
        <v>2473</v>
      </c>
      <c r="W149" t="s">
        <v>2474</v>
      </c>
      <c r="X149" t="s">
        <v>2475</v>
      </c>
      <c r="Y149" t="s">
        <v>2476</v>
      </c>
      <c r="AB149" t="s">
        <v>2477</v>
      </c>
    </row>
    <row r="150" spans="1:28" customFormat="1" x14ac:dyDescent="0.25">
      <c r="A150" s="79">
        <v>98272</v>
      </c>
      <c r="B150" s="106">
        <v>98272</v>
      </c>
      <c r="C150" t="s">
        <v>2462</v>
      </c>
      <c r="D150" t="s">
        <v>2463</v>
      </c>
      <c r="E150" t="s">
        <v>2464</v>
      </c>
      <c r="F150" t="s">
        <v>2465</v>
      </c>
      <c r="G150" t="s">
        <v>2466</v>
      </c>
      <c r="H150" t="s">
        <v>2467</v>
      </c>
      <c r="J150" t="s">
        <v>2468</v>
      </c>
      <c r="K150" t="s">
        <v>2469</v>
      </c>
      <c r="L150" t="s">
        <v>2470</v>
      </c>
      <c r="N150" t="s">
        <v>2471</v>
      </c>
      <c r="O150" t="s">
        <v>2300</v>
      </c>
      <c r="Q150" t="s">
        <v>2472</v>
      </c>
      <c r="R150" t="s">
        <v>2473</v>
      </c>
      <c r="W150" t="s">
        <v>2474</v>
      </c>
      <c r="X150" t="s">
        <v>2475</v>
      </c>
      <c r="Y150" t="s">
        <v>2476</v>
      </c>
      <c r="AB150" t="s">
        <v>2477</v>
      </c>
    </row>
    <row r="151" spans="1:28" customFormat="1" x14ac:dyDescent="0.25">
      <c r="A151" s="79">
        <v>98274</v>
      </c>
      <c r="B151" s="106">
        <v>98274</v>
      </c>
      <c r="C151" t="s">
        <v>3032</v>
      </c>
      <c r="D151" t="s">
        <v>3033</v>
      </c>
      <c r="E151" t="s">
        <v>3034</v>
      </c>
      <c r="F151" t="s">
        <v>3035</v>
      </c>
      <c r="G151" t="s">
        <v>3036</v>
      </c>
      <c r="H151" t="s">
        <v>2604</v>
      </c>
      <c r="J151" t="s">
        <v>3037</v>
      </c>
      <c r="K151" t="s">
        <v>3038</v>
      </c>
      <c r="L151" t="s">
        <v>3039</v>
      </c>
      <c r="N151" t="s">
        <v>3040</v>
      </c>
      <c r="O151" t="s">
        <v>2336</v>
      </c>
      <c r="Q151" t="s">
        <v>3041</v>
      </c>
      <c r="R151" t="s">
        <v>3042</v>
      </c>
      <c r="W151" t="s">
        <v>3043</v>
      </c>
      <c r="X151" t="s">
        <v>3044</v>
      </c>
      <c r="Y151" t="s">
        <v>3045</v>
      </c>
      <c r="AB151" t="s">
        <v>3046</v>
      </c>
    </row>
    <row r="152" spans="1:28" customFormat="1" x14ac:dyDescent="0.25">
      <c r="A152" s="79">
        <v>98275</v>
      </c>
      <c r="B152" s="106">
        <v>98275</v>
      </c>
      <c r="C152" t="s">
        <v>2387</v>
      </c>
      <c r="D152" t="s">
        <v>2388</v>
      </c>
      <c r="E152" t="s">
        <v>2389</v>
      </c>
      <c r="F152" t="s">
        <v>2390</v>
      </c>
      <c r="G152" t="s">
        <v>2391</v>
      </c>
      <c r="H152" t="s">
        <v>2392</v>
      </c>
      <c r="J152" t="s">
        <v>2393</v>
      </c>
      <c r="K152" t="s">
        <v>2394</v>
      </c>
      <c r="L152" t="s">
        <v>2395</v>
      </c>
      <c r="N152" t="s">
        <v>2396</v>
      </c>
      <c r="O152" t="s">
        <v>2295</v>
      </c>
      <c r="Q152" t="s">
        <v>2397</v>
      </c>
      <c r="R152" t="s">
        <v>2398</v>
      </c>
      <c r="W152" t="s">
        <v>2399</v>
      </c>
      <c r="X152" t="s">
        <v>2400</v>
      </c>
      <c r="Y152" t="s">
        <v>2401</v>
      </c>
      <c r="AB152" t="s">
        <v>2402</v>
      </c>
    </row>
    <row r="153" spans="1:28" customFormat="1" x14ac:dyDescent="0.25">
      <c r="A153" s="79">
        <v>98276</v>
      </c>
      <c r="B153" s="106">
        <v>98276</v>
      </c>
      <c r="C153" t="s">
        <v>2387</v>
      </c>
      <c r="D153" t="s">
        <v>2388</v>
      </c>
      <c r="E153" t="s">
        <v>2389</v>
      </c>
      <c r="F153" t="s">
        <v>2390</v>
      </c>
      <c r="G153" t="s">
        <v>2391</v>
      </c>
      <c r="H153" t="s">
        <v>2392</v>
      </c>
      <c r="J153" t="s">
        <v>2393</v>
      </c>
      <c r="K153" t="s">
        <v>2394</v>
      </c>
      <c r="L153" t="s">
        <v>2395</v>
      </c>
      <c r="N153" t="s">
        <v>2396</v>
      </c>
      <c r="O153" t="s">
        <v>2295</v>
      </c>
      <c r="Q153" t="s">
        <v>2397</v>
      </c>
      <c r="R153" t="s">
        <v>2398</v>
      </c>
      <c r="W153" t="s">
        <v>2399</v>
      </c>
      <c r="X153" t="s">
        <v>2400</v>
      </c>
      <c r="Y153" t="s">
        <v>2401</v>
      </c>
      <c r="AB153" t="s">
        <v>2402</v>
      </c>
    </row>
    <row r="154" spans="1:28" customFormat="1" x14ac:dyDescent="0.25">
      <c r="A154" s="79">
        <v>98277</v>
      </c>
      <c r="B154" s="106">
        <v>98277</v>
      </c>
      <c r="C154" t="s">
        <v>2387</v>
      </c>
      <c r="D154" t="s">
        <v>2388</v>
      </c>
      <c r="E154" t="s">
        <v>2389</v>
      </c>
      <c r="F154" t="s">
        <v>2390</v>
      </c>
      <c r="G154" t="s">
        <v>2391</v>
      </c>
      <c r="H154" t="s">
        <v>2392</v>
      </c>
      <c r="J154" t="s">
        <v>2393</v>
      </c>
      <c r="K154" t="s">
        <v>2394</v>
      </c>
      <c r="L154" t="s">
        <v>2395</v>
      </c>
      <c r="N154" t="s">
        <v>2396</v>
      </c>
      <c r="O154" t="s">
        <v>2295</v>
      </c>
      <c r="Q154" t="s">
        <v>2397</v>
      </c>
      <c r="R154" t="s">
        <v>2398</v>
      </c>
      <c r="W154" t="s">
        <v>2399</v>
      </c>
      <c r="X154" t="s">
        <v>2400</v>
      </c>
      <c r="Y154" t="s">
        <v>2401</v>
      </c>
      <c r="AB154" t="s">
        <v>2402</v>
      </c>
    </row>
    <row r="155" spans="1:28" customFormat="1" x14ac:dyDescent="0.25">
      <c r="A155" s="79">
        <v>98278</v>
      </c>
      <c r="B155" s="106">
        <v>98278</v>
      </c>
      <c r="C155" t="s">
        <v>2387</v>
      </c>
      <c r="D155" t="s">
        <v>2388</v>
      </c>
      <c r="E155" t="s">
        <v>2389</v>
      </c>
      <c r="F155" t="s">
        <v>2390</v>
      </c>
      <c r="G155" t="s">
        <v>2391</v>
      </c>
      <c r="H155" t="s">
        <v>2392</v>
      </c>
      <c r="J155" t="s">
        <v>2393</v>
      </c>
      <c r="K155" t="s">
        <v>2394</v>
      </c>
      <c r="L155" t="s">
        <v>2395</v>
      </c>
      <c r="N155" t="s">
        <v>2396</v>
      </c>
      <c r="O155" t="s">
        <v>2295</v>
      </c>
      <c r="Q155" t="s">
        <v>2397</v>
      </c>
      <c r="R155" t="s">
        <v>2398</v>
      </c>
      <c r="W155" t="s">
        <v>2399</v>
      </c>
      <c r="X155" t="s">
        <v>2400</v>
      </c>
      <c r="Y155" t="s">
        <v>2401</v>
      </c>
      <c r="AB155" t="s">
        <v>2402</v>
      </c>
    </row>
    <row r="156" spans="1:28" customFormat="1" x14ac:dyDescent="0.25">
      <c r="A156" s="79">
        <v>98279</v>
      </c>
      <c r="B156" s="106">
        <v>98279</v>
      </c>
      <c r="C156" t="s">
        <v>2387</v>
      </c>
      <c r="D156" t="s">
        <v>2388</v>
      </c>
      <c r="E156" t="s">
        <v>2389</v>
      </c>
      <c r="F156" t="s">
        <v>2390</v>
      </c>
      <c r="G156" t="s">
        <v>2391</v>
      </c>
      <c r="H156" t="s">
        <v>2392</v>
      </c>
      <c r="J156" t="s">
        <v>2393</v>
      </c>
      <c r="K156" t="s">
        <v>2394</v>
      </c>
      <c r="L156" t="s">
        <v>2395</v>
      </c>
      <c r="N156" t="s">
        <v>2396</v>
      </c>
      <c r="O156" t="s">
        <v>2295</v>
      </c>
      <c r="Q156" t="s">
        <v>2397</v>
      </c>
      <c r="R156" t="s">
        <v>2398</v>
      </c>
      <c r="W156" t="s">
        <v>2399</v>
      </c>
      <c r="X156" t="s">
        <v>2400</v>
      </c>
      <c r="Y156" t="s">
        <v>2401</v>
      </c>
      <c r="AB156" t="s">
        <v>2402</v>
      </c>
    </row>
    <row r="157" spans="1:28" customFormat="1" x14ac:dyDescent="0.25">
      <c r="A157" s="79">
        <v>98280</v>
      </c>
      <c r="B157" s="106">
        <v>98280</v>
      </c>
      <c r="C157" t="s">
        <v>2387</v>
      </c>
      <c r="D157" t="s">
        <v>2388</v>
      </c>
      <c r="E157" t="s">
        <v>2389</v>
      </c>
      <c r="F157" t="s">
        <v>2390</v>
      </c>
      <c r="G157" t="s">
        <v>2391</v>
      </c>
      <c r="H157" t="s">
        <v>2392</v>
      </c>
      <c r="J157" t="s">
        <v>2393</v>
      </c>
      <c r="K157" t="s">
        <v>2394</v>
      </c>
      <c r="L157" t="s">
        <v>2395</v>
      </c>
      <c r="N157" t="s">
        <v>2396</v>
      </c>
      <c r="O157" t="s">
        <v>2295</v>
      </c>
      <c r="Q157" t="s">
        <v>2397</v>
      </c>
      <c r="R157" t="s">
        <v>2398</v>
      </c>
      <c r="W157" t="s">
        <v>2399</v>
      </c>
      <c r="X157" t="s">
        <v>2400</v>
      </c>
      <c r="Y157" t="s">
        <v>2401</v>
      </c>
      <c r="AB157" t="s">
        <v>2402</v>
      </c>
    </row>
    <row r="158" spans="1:28" customFormat="1" x14ac:dyDescent="0.25">
      <c r="A158" s="79">
        <v>98281</v>
      </c>
      <c r="B158" s="106">
        <v>98281</v>
      </c>
      <c r="C158" t="s">
        <v>2387</v>
      </c>
      <c r="D158" t="s">
        <v>2388</v>
      </c>
      <c r="E158" t="s">
        <v>2389</v>
      </c>
      <c r="F158" t="s">
        <v>2390</v>
      </c>
      <c r="G158" t="s">
        <v>2391</v>
      </c>
      <c r="H158" t="s">
        <v>2392</v>
      </c>
      <c r="J158" t="s">
        <v>2393</v>
      </c>
      <c r="K158" t="s">
        <v>2394</v>
      </c>
      <c r="L158" t="s">
        <v>2395</v>
      </c>
      <c r="N158" t="s">
        <v>2396</v>
      </c>
      <c r="O158" t="s">
        <v>2295</v>
      </c>
      <c r="Q158" t="s">
        <v>2397</v>
      </c>
      <c r="R158" t="s">
        <v>2398</v>
      </c>
      <c r="W158" t="s">
        <v>2399</v>
      </c>
      <c r="X158" t="s">
        <v>2400</v>
      </c>
      <c r="Y158" t="s">
        <v>2401</v>
      </c>
      <c r="AB158" t="s">
        <v>2402</v>
      </c>
    </row>
    <row r="159" spans="1:28" customFormat="1" x14ac:dyDescent="0.25">
      <c r="A159" s="79">
        <v>98282</v>
      </c>
      <c r="B159" s="106">
        <v>98282</v>
      </c>
      <c r="C159" t="s">
        <v>2387</v>
      </c>
      <c r="D159" t="s">
        <v>2388</v>
      </c>
      <c r="E159" t="s">
        <v>2389</v>
      </c>
      <c r="F159" t="s">
        <v>2390</v>
      </c>
      <c r="G159" t="s">
        <v>2391</v>
      </c>
      <c r="H159" t="s">
        <v>2392</v>
      </c>
      <c r="J159" t="s">
        <v>2393</v>
      </c>
      <c r="K159" t="s">
        <v>2394</v>
      </c>
      <c r="L159" t="s">
        <v>2395</v>
      </c>
      <c r="N159" t="s">
        <v>2396</v>
      </c>
      <c r="O159" t="s">
        <v>2295</v>
      </c>
      <c r="Q159" t="s">
        <v>2397</v>
      </c>
      <c r="R159" t="s">
        <v>2398</v>
      </c>
      <c r="W159" t="s">
        <v>2399</v>
      </c>
      <c r="X159" t="s">
        <v>2400</v>
      </c>
      <c r="Y159" t="s">
        <v>2401</v>
      </c>
      <c r="AB159" t="s">
        <v>2402</v>
      </c>
    </row>
    <row r="160" spans="1:28" customFormat="1" x14ac:dyDescent="0.25">
      <c r="A160" s="79">
        <v>98283</v>
      </c>
      <c r="B160" s="106">
        <v>98283</v>
      </c>
      <c r="C160" s="112" t="s">
        <v>2419</v>
      </c>
      <c r="D160" t="s">
        <v>2420</v>
      </c>
      <c r="E160" t="s">
        <v>2421</v>
      </c>
      <c r="F160" t="s">
        <v>2422</v>
      </c>
      <c r="G160" t="s">
        <v>2423</v>
      </c>
      <c r="H160" t="s">
        <v>2424</v>
      </c>
      <c r="J160" t="s">
        <v>3521</v>
      </c>
      <c r="K160" t="s">
        <v>2425</v>
      </c>
      <c r="L160" t="s">
        <v>2426</v>
      </c>
      <c r="N160" t="s">
        <v>2427</v>
      </c>
      <c r="O160" t="s">
        <v>2297</v>
      </c>
      <c r="Q160" t="s">
        <v>2428</v>
      </c>
      <c r="R160" t="s">
        <v>2429</v>
      </c>
      <c r="W160" t="s">
        <v>2430</v>
      </c>
      <c r="X160" t="s">
        <v>2431</v>
      </c>
      <c r="Y160" t="s">
        <v>2432</v>
      </c>
      <c r="AB160" t="s">
        <v>2433</v>
      </c>
    </row>
    <row r="161" spans="1:28" customFormat="1" x14ac:dyDescent="0.25">
      <c r="A161" s="79">
        <v>98284</v>
      </c>
      <c r="B161" s="106">
        <v>98284</v>
      </c>
      <c r="C161" s="112" t="s">
        <v>2419</v>
      </c>
      <c r="D161" t="s">
        <v>2420</v>
      </c>
      <c r="E161" t="s">
        <v>2421</v>
      </c>
      <c r="F161" t="s">
        <v>2422</v>
      </c>
      <c r="G161" t="s">
        <v>2423</v>
      </c>
      <c r="H161" t="s">
        <v>2424</v>
      </c>
      <c r="J161" t="s">
        <v>3521</v>
      </c>
      <c r="K161" t="s">
        <v>2425</v>
      </c>
      <c r="L161" t="s">
        <v>2426</v>
      </c>
      <c r="N161" t="s">
        <v>2427</v>
      </c>
      <c r="O161" t="s">
        <v>2297</v>
      </c>
      <c r="Q161" t="s">
        <v>2428</v>
      </c>
      <c r="R161" t="s">
        <v>2429</v>
      </c>
      <c r="W161" t="s">
        <v>2430</v>
      </c>
      <c r="X161" t="s">
        <v>2431</v>
      </c>
      <c r="Y161" t="s">
        <v>2432</v>
      </c>
      <c r="AB161" t="s">
        <v>2433</v>
      </c>
    </row>
    <row r="162" spans="1:28" customFormat="1" x14ac:dyDescent="0.25">
      <c r="A162" s="79">
        <v>98285</v>
      </c>
      <c r="B162" s="106">
        <v>98285</v>
      </c>
      <c r="C162" s="112" t="s">
        <v>2419</v>
      </c>
      <c r="D162" t="s">
        <v>2420</v>
      </c>
      <c r="E162" t="s">
        <v>2421</v>
      </c>
      <c r="F162" t="s">
        <v>2422</v>
      </c>
      <c r="G162" t="s">
        <v>2423</v>
      </c>
      <c r="H162" t="s">
        <v>2424</v>
      </c>
      <c r="J162" t="s">
        <v>3521</v>
      </c>
      <c r="K162" t="s">
        <v>2425</v>
      </c>
      <c r="L162" t="s">
        <v>2426</v>
      </c>
      <c r="N162" t="s">
        <v>2427</v>
      </c>
      <c r="O162" t="s">
        <v>2297</v>
      </c>
      <c r="Q162" t="s">
        <v>2428</v>
      </c>
      <c r="R162" t="s">
        <v>2429</v>
      </c>
      <c r="W162" t="s">
        <v>2430</v>
      </c>
      <c r="X162" t="s">
        <v>2431</v>
      </c>
      <c r="Y162" t="s">
        <v>2432</v>
      </c>
      <c r="AB162" t="s">
        <v>2433</v>
      </c>
    </row>
    <row r="163" spans="1:28" customFormat="1" ht="30" x14ac:dyDescent="0.25">
      <c r="A163" s="79">
        <v>98286</v>
      </c>
      <c r="B163" s="106">
        <v>98286</v>
      </c>
      <c r="C163" s="112" t="s">
        <v>2403</v>
      </c>
      <c r="D163" t="s">
        <v>2404</v>
      </c>
      <c r="E163" t="s">
        <v>2405</v>
      </c>
      <c r="F163" t="s">
        <v>2406</v>
      </c>
      <c r="G163" t="s">
        <v>2407</v>
      </c>
      <c r="H163" t="s">
        <v>2408</v>
      </c>
      <c r="J163" t="s">
        <v>2409</v>
      </c>
      <c r="K163" t="s">
        <v>2410</v>
      </c>
      <c r="L163" t="s">
        <v>2411</v>
      </c>
      <c r="N163" t="s">
        <v>2412</v>
      </c>
      <c r="O163" t="s">
        <v>2296</v>
      </c>
      <c r="Q163" t="s">
        <v>2413</v>
      </c>
      <c r="R163" t="s">
        <v>2414</v>
      </c>
      <c r="W163" t="s">
        <v>2415</v>
      </c>
      <c r="X163" t="s">
        <v>2416</v>
      </c>
      <c r="Y163" t="s">
        <v>2417</v>
      </c>
      <c r="AB163" t="s">
        <v>2418</v>
      </c>
    </row>
    <row r="164" spans="1:28" customFormat="1" x14ac:dyDescent="0.25">
      <c r="A164" s="79">
        <v>98290</v>
      </c>
      <c r="B164" s="106">
        <v>98290</v>
      </c>
      <c r="C164" t="s">
        <v>2723</v>
      </c>
      <c r="D164" t="s">
        <v>2724</v>
      </c>
      <c r="E164" t="s">
        <v>2725</v>
      </c>
      <c r="F164" t="s">
        <v>2726</v>
      </c>
      <c r="G164" t="s">
        <v>2727</v>
      </c>
      <c r="H164" t="s">
        <v>2728</v>
      </c>
      <c r="J164" t="s">
        <v>3524</v>
      </c>
      <c r="K164" t="s">
        <v>2729</v>
      </c>
      <c r="L164" t="s">
        <v>2730</v>
      </c>
      <c r="N164" t="s">
        <v>2731</v>
      </c>
      <c r="O164" t="s">
        <v>2317</v>
      </c>
      <c r="Q164" t="s">
        <v>2732</v>
      </c>
      <c r="R164" t="s">
        <v>2733</v>
      </c>
      <c r="W164" t="s">
        <v>2734</v>
      </c>
      <c r="X164" t="s">
        <v>2735</v>
      </c>
      <c r="Y164" t="s">
        <v>2736</v>
      </c>
      <c r="AB164" t="s">
        <v>2737</v>
      </c>
    </row>
    <row r="165" spans="1:28" customFormat="1" x14ac:dyDescent="0.25">
      <c r="A165" s="79">
        <v>98292</v>
      </c>
      <c r="B165" s="106">
        <v>98292</v>
      </c>
      <c r="C165" t="s">
        <v>2723</v>
      </c>
      <c r="D165" t="s">
        <v>2724</v>
      </c>
      <c r="E165" t="s">
        <v>2725</v>
      </c>
      <c r="F165" t="s">
        <v>2726</v>
      </c>
      <c r="G165" t="s">
        <v>2727</v>
      </c>
      <c r="H165" t="s">
        <v>2728</v>
      </c>
      <c r="J165" t="s">
        <v>3524</v>
      </c>
      <c r="K165" t="s">
        <v>2729</v>
      </c>
      <c r="L165" t="s">
        <v>2730</v>
      </c>
      <c r="N165" t="s">
        <v>2731</v>
      </c>
      <c r="O165" t="s">
        <v>2317</v>
      </c>
      <c r="Q165" t="s">
        <v>2732</v>
      </c>
      <c r="R165" t="s">
        <v>2733</v>
      </c>
      <c r="W165" t="s">
        <v>2734</v>
      </c>
      <c r="X165" t="s">
        <v>2735</v>
      </c>
      <c r="Y165" t="s">
        <v>2736</v>
      </c>
      <c r="AB165" t="s">
        <v>2737</v>
      </c>
    </row>
    <row r="166" spans="1:28" customFormat="1" x14ac:dyDescent="0.25">
      <c r="A166" s="79">
        <v>98294</v>
      </c>
      <c r="B166" s="106">
        <v>98294</v>
      </c>
      <c r="C166" t="s">
        <v>2723</v>
      </c>
      <c r="D166" t="s">
        <v>2724</v>
      </c>
      <c r="E166" t="s">
        <v>2725</v>
      </c>
      <c r="F166" t="s">
        <v>2726</v>
      </c>
      <c r="G166" t="s">
        <v>2727</v>
      </c>
      <c r="H166" t="s">
        <v>2728</v>
      </c>
      <c r="J166" t="s">
        <v>3524</v>
      </c>
      <c r="K166" t="s">
        <v>2729</v>
      </c>
      <c r="L166" t="s">
        <v>2730</v>
      </c>
      <c r="N166" t="s">
        <v>2731</v>
      </c>
      <c r="O166" t="s">
        <v>2317</v>
      </c>
      <c r="Q166" t="s">
        <v>2732</v>
      </c>
      <c r="R166" t="s">
        <v>2733</v>
      </c>
      <c r="W166" t="s">
        <v>2734</v>
      </c>
      <c r="X166" t="s">
        <v>2735</v>
      </c>
      <c r="Y166" t="s">
        <v>2736</v>
      </c>
      <c r="AB166" t="s">
        <v>2737</v>
      </c>
    </row>
    <row r="167" spans="1:28" customFormat="1" x14ac:dyDescent="0.25">
      <c r="A167" s="79">
        <v>98296</v>
      </c>
      <c r="B167" s="106">
        <v>98296</v>
      </c>
      <c r="C167" t="s">
        <v>2723</v>
      </c>
      <c r="D167" t="s">
        <v>2724</v>
      </c>
      <c r="E167" t="s">
        <v>2725</v>
      </c>
      <c r="F167" t="s">
        <v>2726</v>
      </c>
      <c r="G167" t="s">
        <v>2727</v>
      </c>
      <c r="H167" t="s">
        <v>2728</v>
      </c>
      <c r="J167" t="s">
        <v>3524</v>
      </c>
      <c r="K167" t="s">
        <v>2729</v>
      </c>
      <c r="L167" t="s">
        <v>2730</v>
      </c>
      <c r="N167" t="s">
        <v>2731</v>
      </c>
      <c r="O167" t="s">
        <v>2317</v>
      </c>
      <c r="Q167" t="s">
        <v>2732</v>
      </c>
      <c r="R167" t="s">
        <v>2733</v>
      </c>
      <c r="W167" t="s">
        <v>2734</v>
      </c>
      <c r="X167" t="s">
        <v>2735</v>
      </c>
      <c r="Y167" t="s">
        <v>2736</v>
      </c>
      <c r="AB167" t="s">
        <v>2737</v>
      </c>
    </row>
    <row r="168" spans="1:28" customFormat="1" x14ac:dyDescent="0.25">
      <c r="A168" s="79">
        <v>98297</v>
      </c>
      <c r="B168" s="106">
        <v>98297</v>
      </c>
      <c r="C168" t="s">
        <v>2632</v>
      </c>
      <c r="D168" t="s">
        <v>2981</v>
      </c>
      <c r="E168" t="s">
        <v>2982</v>
      </c>
      <c r="F168" t="s">
        <v>2983</v>
      </c>
      <c r="G168" t="s">
        <v>2984</v>
      </c>
      <c r="H168" t="s">
        <v>2637</v>
      </c>
      <c r="K168" t="s">
        <v>2985</v>
      </c>
      <c r="L168" t="s">
        <v>2986</v>
      </c>
      <c r="O168" t="s">
        <v>2337</v>
      </c>
      <c r="Q168" t="s">
        <v>2642</v>
      </c>
      <c r="R168" t="s">
        <v>2987</v>
      </c>
      <c r="W168" t="s">
        <v>2988</v>
      </c>
      <c r="X168" t="s">
        <v>2645</v>
      </c>
      <c r="Y168" t="s">
        <v>2989</v>
      </c>
    </row>
    <row r="169" spans="1:28" customFormat="1" x14ac:dyDescent="0.25">
      <c r="A169" s="79">
        <v>98298</v>
      </c>
      <c r="B169" s="106">
        <v>98298</v>
      </c>
      <c r="C169" t="s">
        <v>2632</v>
      </c>
      <c r="D169" t="s">
        <v>2981</v>
      </c>
      <c r="E169" t="s">
        <v>2982</v>
      </c>
      <c r="F169" t="s">
        <v>2983</v>
      </c>
      <c r="G169" t="s">
        <v>2984</v>
      </c>
      <c r="H169" t="s">
        <v>2637</v>
      </c>
      <c r="K169" t="s">
        <v>2985</v>
      </c>
      <c r="L169" t="s">
        <v>2986</v>
      </c>
      <c r="O169" t="s">
        <v>2337</v>
      </c>
      <c r="Q169" t="s">
        <v>2642</v>
      </c>
      <c r="R169" t="s">
        <v>2987</v>
      </c>
      <c r="W169" t="s">
        <v>2988</v>
      </c>
      <c r="X169" t="s">
        <v>2645</v>
      </c>
      <c r="Y169" t="s">
        <v>2989</v>
      </c>
    </row>
    <row r="170" spans="1:28" customFormat="1" x14ac:dyDescent="0.25">
      <c r="A170" s="79">
        <v>98299</v>
      </c>
      <c r="B170" s="106">
        <v>98299</v>
      </c>
      <c r="C170" t="s">
        <v>2632</v>
      </c>
      <c r="D170" t="s">
        <v>2981</v>
      </c>
      <c r="E170" t="s">
        <v>2982</v>
      </c>
      <c r="F170" t="s">
        <v>2983</v>
      </c>
      <c r="G170" t="s">
        <v>2984</v>
      </c>
      <c r="H170" t="s">
        <v>2637</v>
      </c>
      <c r="K170" t="s">
        <v>2985</v>
      </c>
      <c r="L170" t="s">
        <v>2986</v>
      </c>
      <c r="O170" t="s">
        <v>2337</v>
      </c>
      <c r="Q170" t="s">
        <v>2642</v>
      </c>
      <c r="R170" t="s">
        <v>2987</v>
      </c>
      <c r="W170" t="s">
        <v>2988</v>
      </c>
      <c r="X170" t="s">
        <v>2645</v>
      </c>
      <c r="Y170" t="s">
        <v>2989</v>
      </c>
    </row>
    <row r="171" spans="1:28" customFormat="1" x14ac:dyDescent="0.25">
      <c r="A171" s="79">
        <v>98301</v>
      </c>
      <c r="B171" s="106">
        <v>98301</v>
      </c>
      <c r="C171" t="s">
        <v>3047</v>
      </c>
      <c r="D171" t="s">
        <v>3048</v>
      </c>
      <c r="E171" t="s">
        <v>3049</v>
      </c>
      <c r="F171" t="s">
        <v>3050</v>
      </c>
      <c r="G171" t="s">
        <v>3051</v>
      </c>
      <c r="H171" t="s">
        <v>3052</v>
      </c>
      <c r="K171" t="s">
        <v>3053</v>
      </c>
      <c r="L171" t="s">
        <v>3054</v>
      </c>
      <c r="O171" t="s">
        <v>2338</v>
      </c>
      <c r="Q171" t="s">
        <v>3055</v>
      </c>
      <c r="R171" t="s">
        <v>3056</v>
      </c>
      <c r="W171" t="s">
        <v>3057</v>
      </c>
      <c r="X171" t="s">
        <v>3058</v>
      </c>
      <c r="Y171" t="s">
        <v>3059</v>
      </c>
    </row>
    <row r="172" spans="1:28" customFormat="1" x14ac:dyDescent="0.25">
      <c r="A172" s="79">
        <v>98302</v>
      </c>
      <c r="B172" s="106">
        <v>98302</v>
      </c>
      <c r="C172" t="s">
        <v>3047</v>
      </c>
      <c r="D172" t="s">
        <v>3048</v>
      </c>
      <c r="E172" t="s">
        <v>3049</v>
      </c>
      <c r="F172" t="s">
        <v>3050</v>
      </c>
      <c r="G172" t="s">
        <v>3051</v>
      </c>
      <c r="H172" t="s">
        <v>3052</v>
      </c>
      <c r="K172" t="s">
        <v>3053</v>
      </c>
      <c r="L172" t="s">
        <v>3054</v>
      </c>
      <c r="O172" t="s">
        <v>2338</v>
      </c>
      <c r="Q172" t="s">
        <v>3055</v>
      </c>
      <c r="R172" t="s">
        <v>3056</v>
      </c>
      <c r="W172" t="s">
        <v>3057</v>
      </c>
      <c r="X172" t="s">
        <v>3058</v>
      </c>
      <c r="Y172" t="s">
        <v>3059</v>
      </c>
    </row>
    <row r="173" spans="1:28" customFormat="1" x14ac:dyDescent="0.25">
      <c r="A173" s="79">
        <v>98307</v>
      </c>
      <c r="B173" s="106">
        <v>98307</v>
      </c>
      <c r="C173" t="s">
        <v>2680</v>
      </c>
      <c r="D173" t="s">
        <v>2681</v>
      </c>
      <c r="E173" t="s">
        <v>2682</v>
      </c>
      <c r="F173" t="s">
        <v>2422</v>
      </c>
      <c r="G173" t="s">
        <v>2423</v>
      </c>
      <c r="H173" t="s">
        <v>2683</v>
      </c>
      <c r="J173" t="s">
        <v>3521</v>
      </c>
      <c r="K173" t="s">
        <v>2425</v>
      </c>
      <c r="L173" t="s">
        <v>2426</v>
      </c>
      <c r="N173" t="s">
        <v>2684</v>
      </c>
      <c r="O173" t="s">
        <v>2297</v>
      </c>
      <c r="Q173" t="s">
        <v>2685</v>
      </c>
      <c r="R173" t="s">
        <v>2686</v>
      </c>
      <c r="W173" t="s">
        <v>2687</v>
      </c>
      <c r="X173" t="s">
        <v>2688</v>
      </c>
      <c r="Y173" t="s">
        <v>2689</v>
      </c>
      <c r="AB173" t="s">
        <v>2690</v>
      </c>
    </row>
    <row r="174" spans="1:28" customFormat="1" x14ac:dyDescent="0.25">
      <c r="A174" s="79">
        <v>98308</v>
      </c>
      <c r="B174" s="106">
        <v>98308</v>
      </c>
      <c r="C174" t="s">
        <v>2990</v>
      </c>
      <c r="D174" t="s">
        <v>2991</v>
      </c>
      <c r="E174" t="s">
        <v>2992</v>
      </c>
      <c r="F174" t="s">
        <v>2745</v>
      </c>
      <c r="G174" t="s">
        <v>2993</v>
      </c>
      <c r="H174" t="s">
        <v>2994</v>
      </c>
      <c r="J174" t="s">
        <v>2748</v>
      </c>
      <c r="K174" t="s">
        <v>2749</v>
      </c>
      <c r="L174" t="s">
        <v>2995</v>
      </c>
      <c r="N174" t="s">
        <v>2996</v>
      </c>
      <c r="O174" t="s">
        <v>2333</v>
      </c>
      <c r="Q174" t="s">
        <v>2997</v>
      </c>
      <c r="R174" t="s">
        <v>2753</v>
      </c>
      <c r="W174" t="s">
        <v>2998</v>
      </c>
      <c r="X174" t="s">
        <v>2999</v>
      </c>
      <c r="Y174" t="s">
        <v>2756</v>
      </c>
      <c r="AB174" t="s">
        <v>3000</v>
      </c>
    </row>
    <row r="175" spans="1:28" customFormat="1" x14ac:dyDescent="0.25">
      <c r="A175" s="79">
        <v>98309</v>
      </c>
      <c r="B175" s="106">
        <v>98309</v>
      </c>
      <c r="C175" t="s">
        <v>2990</v>
      </c>
      <c r="D175" t="s">
        <v>2991</v>
      </c>
      <c r="E175" t="s">
        <v>2992</v>
      </c>
      <c r="F175" t="s">
        <v>2745</v>
      </c>
      <c r="G175" t="s">
        <v>2993</v>
      </c>
      <c r="H175" t="s">
        <v>2994</v>
      </c>
      <c r="J175" t="s">
        <v>2748</v>
      </c>
      <c r="K175" t="s">
        <v>2749</v>
      </c>
      <c r="L175" t="s">
        <v>2995</v>
      </c>
      <c r="N175" t="s">
        <v>2996</v>
      </c>
      <c r="O175" t="s">
        <v>2333</v>
      </c>
      <c r="Q175" t="s">
        <v>2997</v>
      </c>
      <c r="R175" t="s">
        <v>2753</v>
      </c>
      <c r="W175" t="s">
        <v>2998</v>
      </c>
      <c r="X175" t="s">
        <v>2999</v>
      </c>
      <c r="Y175" t="s">
        <v>2756</v>
      </c>
      <c r="AB175" t="s">
        <v>3000</v>
      </c>
    </row>
    <row r="176" spans="1:28" customFormat="1" x14ac:dyDescent="0.25">
      <c r="A176" s="79">
        <v>98310</v>
      </c>
      <c r="B176" s="106">
        <v>98310</v>
      </c>
      <c r="C176" t="s">
        <v>2387</v>
      </c>
      <c r="D176" t="s">
        <v>2388</v>
      </c>
      <c r="E176" t="s">
        <v>2389</v>
      </c>
      <c r="F176" t="s">
        <v>2390</v>
      </c>
      <c r="G176" t="s">
        <v>2391</v>
      </c>
      <c r="H176" t="s">
        <v>2392</v>
      </c>
      <c r="J176" t="s">
        <v>3525</v>
      </c>
      <c r="K176" t="s">
        <v>2739</v>
      </c>
      <c r="L176" t="s">
        <v>2395</v>
      </c>
      <c r="N176" t="s">
        <v>2740</v>
      </c>
      <c r="O176" t="s">
        <v>2318</v>
      </c>
      <c r="Q176" t="s">
        <v>2397</v>
      </c>
      <c r="R176" t="s">
        <v>2398</v>
      </c>
      <c r="W176" t="s">
        <v>2399</v>
      </c>
      <c r="X176" t="s">
        <v>2400</v>
      </c>
      <c r="Y176" t="s">
        <v>2401</v>
      </c>
      <c r="AB176" t="s">
        <v>2741</v>
      </c>
    </row>
    <row r="177" spans="1:28" customFormat="1" x14ac:dyDescent="0.25">
      <c r="A177" s="79">
        <v>98311</v>
      </c>
      <c r="B177" s="106">
        <v>98311</v>
      </c>
      <c r="C177" t="s">
        <v>2387</v>
      </c>
      <c r="D177" t="s">
        <v>2388</v>
      </c>
      <c r="E177" t="s">
        <v>2389</v>
      </c>
      <c r="F177" t="s">
        <v>2390</v>
      </c>
      <c r="G177" t="s">
        <v>2391</v>
      </c>
      <c r="H177" t="s">
        <v>2392</v>
      </c>
      <c r="J177" t="s">
        <v>3525</v>
      </c>
      <c r="K177" t="s">
        <v>2739</v>
      </c>
      <c r="L177" t="s">
        <v>2395</v>
      </c>
      <c r="N177" t="s">
        <v>2740</v>
      </c>
      <c r="O177" t="s">
        <v>2318</v>
      </c>
      <c r="Q177" t="s">
        <v>2397</v>
      </c>
      <c r="R177" t="s">
        <v>2398</v>
      </c>
      <c r="W177" t="s">
        <v>2399</v>
      </c>
      <c r="X177" t="s">
        <v>2400</v>
      </c>
      <c r="Y177" t="s">
        <v>2401</v>
      </c>
      <c r="AB177" t="s">
        <v>2741</v>
      </c>
    </row>
    <row r="178" spans="1:28" customFormat="1" x14ac:dyDescent="0.25">
      <c r="A178" s="79">
        <v>98312</v>
      </c>
      <c r="B178" s="106">
        <v>98312</v>
      </c>
      <c r="C178" t="s">
        <v>2387</v>
      </c>
      <c r="D178" t="s">
        <v>2388</v>
      </c>
      <c r="E178" t="s">
        <v>2389</v>
      </c>
      <c r="F178" t="s">
        <v>2390</v>
      </c>
      <c r="G178" t="s">
        <v>2391</v>
      </c>
      <c r="H178" t="s">
        <v>2392</v>
      </c>
      <c r="J178" t="s">
        <v>3525</v>
      </c>
      <c r="K178" t="s">
        <v>2739</v>
      </c>
      <c r="L178" t="s">
        <v>2395</v>
      </c>
      <c r="N178" t="s">
        <v>2740</v>
      </c>
      <c r="O178" t="s">
        <v>2318</v>
      </c>
      <c r="Q178" t="s">
        <v>2397</v>
      </c>
      <c r="R178" t="s">
        <v>2398</v>
      </c>
      <c r="W178" t="s">
        <v>2399</v>
      </c>
      <c r="X178" t="s">
        <v>2400</v>
      </c>
      <c r="Y178" t="s">
        <v>2401</v>
      </c>
      <c r="AB178" t="s">
        <v>2741</v>
      </c>
    </row>
    <row r="179" spans="1:28" customFormat="1" x14ac:dyDescent="0.25">
      <c r="A179" s="79">
        <v>98313</v>
      </c>
      <c r="B179" s="106">
        <v>98313</v>
      </c>
      <c r="C179" t="s">
        <v>2387</v>
      </c>
      <c r="D179" t="s">
        <v>2388</v>
      </c>
      <c r="E179" t="s">
        <v>2389</v>
      </c>
      <c r="F179" t="s">
        <v>2390</v>
      </c>
      <c r="G179" t="s">
        <v>2391</v>
      </c>
      <c r="H179" t="s">
        <v>2392</v>
      </c>
      <c r="J179" t="s">
        <v>3525</v>
      </c>
      <c r="K179" t="s">
        <v>2739</v>
      </c>
      <c r="L179" t="s">
        <v>2395</v>
      </c>
      <c r="N179" t="s">
        <v>2740</v>
      </c>
      <c r="O179" t="s">
        <v>2318</v>
      </c>
      <c r="Q179" t="s">
        <v>2397</v>
      </c>
      <c r="R179" t="s">
        <v>2398</v>
      </c>
      <c r="W179" t="s">
        <v>2399</v>
      </c>
      <c r="X179" t="s">
        <v>2400</v>
      </c>
      <c r="Y179" t="s">
        <v>2401</v>
      </c>
      <c r="AB179" t="s">
        <v>2741</v>
      </c>
    </row>
    <row r="180" spans="1:28" customFormat="1" x14ac:dyDescent="0.25">
      <c r="A180" s="79">
        <v>98316</v>
      </c>
      <c r="B180" s="106">
        <v>98316</v>
      </c>
      <c r="C180" t="s">
        <v>2387</v>
      </c>
      <c r="D180" t="s">
        <v>2388</v>
      </c>
      <c r="E180" t="s">
        <v>2389</v>
      </c>
      <c r="F180" t="s">
        <v>2390</v>
      </c>
      <c r="G180" t="s">
        <v>2391</v>
      </c>
      <c r="H180" t="s">
        <v>2392</v>
      </c>
      <c r="J180" t="s">
        <v>3525</v>
      </c>
      <c r="K180" t="s">
        <v>2739</v>
      </c>
      <c r="L180" t="s">
        <v>2395</v>
      </c>
      <c r="N180" t="s">
        <v>2740</v>
      </c>
      <c r="O180" t="s">
        <v>2318</v>
      </c>
      <c r="Q180" t="s">
        <v>2397</v>
      </c>
      <c r="R180" t="s">
        <v>2398</v>
      </c>
      <c r="W180" t="s">
        <v>2399</v>
      </c>
      <c r="X180" t="s">
        <v>2400</v>
      </c>
      <c r="Y180" t="s">
        <v>2401</v>
      </c>
      <c r="AB180" t="s">
        <v>2741</v>
      </c>
    </row>
    <row r="181" spans="1:28" customFormat="1" x14ac:dyDescent="0.25">
      <c r="A181" s="79">
        <v>98317</v>
      </c>
      <c r="B181" s="106">
        <v>98317</v>
      </c>
      <c r="C181" t="s">
        <v>2387</v>
      </c>
      <c r="D181" t="s">
        <v>2388</v>
      </c>
      <c r="E181" t="s">
        <v>2389</v>
      </c>
      <c r="F181" t="s">
        <v>2390</v>
      </c>
      <c r="G181" t="s">
        <v>2391</v>
      </c>
      <c r="H181" t="s">
        <v>2392</v>
      </c>
      <c r="J181" t="s">
        <v>3525</v>
      </c>
      <c r="K181" t="s">
        <v>2739</v>
      </c>
      <c r="L181" t="s">
        <v>2395</v>
      </c>
      <c r="N181" t="s">
        <v>2740</v>
      </c>
      <c r="O181" t="s">
        <v>2318</v>
      </c>
      <c r="Q181" t="s">
        <v>2397</v>
      </c>
      <c r="R181" t="s">
        <v>2398</v>
      </c>
      <c r="W181" t="s">
        <v>2399</v>
      </c>
      <c r="X181" t="s">
        <v>2400</v>
      </c>
      <c r="Y181" t="s">
        <v>2401</v>
      </c>
      <c r="AB181" t="s">
        <v>2741</v>
      </c>
    </row>
    <row r="182" spans="1:28" customFormat="1" x14ac:dyDescent="0.25">
      <c r="A182" s="79">
        <v>98318</v>
      </c>
      <c r="B182" s="106">
        <v>98318</v>
      </c>
      <c r="C182" t="s">
        <v>2387</v>
      </c>
      <c r="D182" t="s">
        <v>2388</v>
      </c>
      <c r="E182" t="s">
        <v>2389</v>
      </c>
      <c r="F182" t="s">
        <v>2390</v>
      </c>
      <c r="G182" t="s">
        <v>2391</v>
      </c>
      <c r="H182" t="s">
        <v>2392</v>
      </c>
      <c r="J182" t="s">
        <v>3525</v>
      </c>
      <c r="K182" t="s">
        <v>2739</v>
      </c>
      <c r="L182" t="s">
        <v>2395</v>
      </c>
      <c r="N182" t="s">
        <v>2740</v>
      </c>
      <c r="O182" t="s">
        <v>2318</v>
      </c>
      <c r="Q182" t="s">
        <v>2397</v>
      </c>
      <c r="R182" t="s">
        <v>2398</v>
      </c>
      <c r="W182" t="s">
        <v>2399</v>
      </c>
      <c r="X182" t="s">
        <v>2400</v>
      </c>
      <c r="Y182" t="s">
        <v>2401</v>
      </c>
      <c r="AB182" t="s">
        <v>2741</v>
      </c>
    </row>
    <row r="183" spans="1:28" customFormat="1" x14ac:dyDescent="0.25">
      <c r="A183" s="79">
        <v>98319</v>
      </c>
      <c r="B183" s="106">
        <v>98319</v>
      </c>
      <c r="C183" t="s">
        <v>2387</v>
      </c>
      <c r="D183" t="s">
        <v>2388</v>
      </c>
      <c r="E183" t="s">
        <v>2389</v>
      </c>
      <c r="F183" t="s">
        <v>2390</v>
      </c>
      <c r="G183" t="s">
        <v>2391</v>
      </c>
      <c r="H183" t="s">
        <v>2392</v>
      </c>
      <c r="J183" t="s">
        <v>3525</v>
      </c>
      <c r="K183" t="s">
        <v>2739</v>
      </c>
      <c r="L183" t="s">
        <v>2395</v>
      </c>
      <c r="N183" t="s">
        <v>2740</v>
      </c>
      <c r="O183" t="s">
        <v>2318</v>
      </c>
      <c r="Q183" t="s">
        <v>2397</v>
      </c>
      <c r="R183" t="s">
        <v>2398</v>
      </c>
      <c r="W183" t="s">
        <v>2399</v>
      </c>
      <c r="X183" t="s">
        <v>2400</v>
      </c>
      <c r="Y183" t="s">
        <v>2401</v>
      </c>
      <c r="AB183" t="s">
        <v>2741</v>
      </c>
    </row>
    <row r="184" spans="1:28" customFormat="1" x14ac:dyDescent="0.25">
      <c r="A184" s="79">
        <v>98320</v>
      </c>
      <c r="B184" s="106">
        <v>98320</v>
      </c>
      <c r="C184" t="s">
        <v>2387</v>
      </c>
      <c r="D184" t="s">
        <v>2388</v>
      </c>
      <c r="E184" t="s">
        <v>2389</v>
      </c>
      <c r="F184" t="s">
        <v>2390</v>
      </c>
      <c r="G184" t="s">
        <v>2391</v>
      </c>
      <c r="H184" t="s">
        <v>2392</v>
      </c>
      <c r="J184" t="s">
        <v>3525</v>
      </c>
      <c r="K184" t="s">
        <v>2739</v>
      </c>
      <c r="L184" t="s">
        <v>2395</v>
      </c>
      <c r="N184" t="s">
        <v>2740</v>
      </c>
      <c r="O184" t="s">
        <v>2318</v>
      </c>
      <c r="Q184" t="s">
        <v>2397</v>
      </c>
      <c r="R184" t="s">
        <v>2398</v>
      </c>
      <c r="W184" t="s">
        <v>2399</v>
      </c>
      <c r="X184" t="s">
        <v>2400</v>
      </c>
      <c r="Y184" t="s">
        <v>2401</v>
      </c>
      <c r="AB184" t="s">
        <v>2741</v>
      </c>
    </row>
    <row r="185" spans="1:28" customFormat="1" x14ac:dyDescent="0.25">
      <c r="A185" s="79">
        <v>98321</v>
      </c>
      <c r="B185" s="106">
        <v>98321</v>
      </c>
      <c r="C185" t="s">
        <v>2387</v>
      </c>
      <c r="D185" t="s">
        <v>2388</v>
      </c>
      <c r="E185" t="s">
        <v>2389</v>
      </c>
      <c r="F185" t="s">
        <v>2390</v>
      </c>
      <c r="G185" t="s">
        <v>2391</v>
      </c>
      <c r="H185" t="s">
        <v>2392</v>
      </c>
      <c r="J185" t="s">
        <v>3525</v>
      </c>
      <c r="K185" t="s">
        <v>2739</v>
      </c>
      <c r="L185" t="s">
        <v>2395</v>
      </c>
      <c r="N185" t="s">
        <v>2740</v>
      </c>
      <c r="O185" t="s">
        <v>2318</v>
      </c>
      <c r="Q185" t="s">
        <v>2397</v>
      </c>
      <c r="R185" t="s">
        <v>2398</v>
      </c>
      <c r="W185" t="s">
        <v>2399</v>
      </c>
      <c r="X185" t="s">
        <v>2400</v>
      </c>
      <c r="Y185" t="s">
        <v>2401</v>
      </c>
      <c r="AB185" t="s">
        <v>2741</v>
      </c>
    </row>
    <row r="186" spans="1:28" customFormat="1" x14ac:dyDescent="0.25">
      <c r="A186" s="79">
        <v>98324</v>
      </c>
      <c r="B186" s="106">
        <v>98324</v>
      </c>
      <c r="C186" t="s">
        <v>2387</v>
      </c>
      <c r="D186" t="s">
        <v>2388</v>
      </c>
      <c r="E186" t="s">
        <v>2389</v>
      </c>
      <c r="F186" t="s">
        <v>2390</v>
      </c>
      <c r="G186" t="s">
        <v>2391</v>
      </c>
      <c r="H186" t="s">
        <v>2392</v>
      </c>
      <c r="J186" t="s">
        <v>3525</v>
      </c>
      <c r="K186" t="s">
        <v>2739</v>
      </c>
      <c r="L186" t="s">
        <v>2395</v>
      </c>
      <c r="N186" t="s">
        <v>2740</v>
      </c>
      <c r="O186" t="s">
        <v>2318</v>
      </c>
      <c r="Q186" t="s">
        <v>2397</v>
      </c>
      <c r="R186" t="s">
        <v>2398</v>
      </c>
      <c r="W186" t="s">
        <v>2399</v>
      </c>
      <c r="X186" t="s">
        <v>2400</v>
      </c>
      <c r="Y186" t="s">
        <v>2401</v>
      </c>
      <c r="AB186" t="s">
        <v>2741</v>
      </c>
    </row>
    <row r="187" spans="1:28" customFormat="1" x14ac:dyDescent="0.25">
      <c r="A187" s="79">
        <v>98325</v>
      </c>
      <c r="B187" s="106">
        <v>98325</v>
      </c>
      <c r="C187" t="s">
        <v>2387</v>
      </c>
      <c r="D187" t="s">
        <v>2388</v>
      </c>
      <c r="E187" t="s">
        <v>2389</v>
      </c>
      <c r="F187" t="s">
        <v>2390</v>
      </c>
      <c r="G187" t="s">
        <v>2391</v>
      </c>
      <c r="H187" t="s">
        <v>2392</v>
      </c>
      <c r="J187" t="s">
        <v>3525</v>
      </c>
      <c r="K187" t="s">
        <v>2739</v>
      </c>
      <c r="L187" t="s">
        <v>2395</v>
      </c>
      <c r="N187" t="s">
        <v>2740</v>
      </c>
      <c r="O187" t="s">
        <v>2318</v>
      </c>
      <c r="Q187" t="s">
        <v>2397</v>
      </c>
      <c r="R187" t="s">
        <v>2398</v>
      </c>
      <c r="W187" t="s">
        <v>2399</v>
      </c>
      <c r="X187" t="s">
        <v>2400</v>
      </c>
      <c r="Y187" t="s">
        <v>2401</v>
      </c>
      <c r="AB187" t="s">
        <v>2741</v>
      </c>
    </row>
    <row r="188" spans="1:28" customFormat="1" x14ac:dyDescent="0.25">
      <c r="A188" s="79">
        <v>98328</v>
      </c>
      <c r="B188" s="106">
        <v>98328</v>
      </c>
      <c r="C188" t="s">
        <v>2569</v>
      </c>
      <c r="D188" t="s">
        <v>2570</v>
      </c>
      <c r="E188" t="s">
        <v>2807</v>
      </c>
      <c r="F188" t="s">
        <v>2572</v>
      </c>
      <c r="G188" t="s">
        <v>2573</v>
      </c>
      <c r="H188" t="s">
        <v>2574</v>
      </c>
      <c r="J188" t="s">
        <v>2808</v>
      </c>
      <c r="K188" t="s">
        <v>2576</v>
      </c>
      <c r="L188" t="s">
        <v>2577</v>
      </c>
      <c r="N188" t="s">
        <v>2578</v>
      </c>
      <c r="O188" t="s">
        <v>2308</v>
      </c>
      <c r="Q188" t="s">
        <v>2579</v>
      </c>
      <c r="R188" t="s">
        <v>2809</v>
      </c>
      <c r="W188" t="s">
        <v>2581</v>
      </c>
      <c r="X188" t="s">
        <v>2582</v>
      </c>
      <c r="Y188" t="s">
        <v>2810</v>
      </c>
      <c r="AB188" t="s">
        <v>2584</v>
      </c>
    </row>
    <row r="189" spans="1:28" customFormat="1" x14ac:dyDescent="0.25">
      <c r="A189" s="79">
        <v>98332</v>
      </c>
      <c r="B189" s="106">
        <v>98332</v>
      </c>
      <c r="C189" t="s">
        <v>2569</v>
      </c>
      <c r="D189" t="s">
        <v>2570</v>
      </c>
      <c r="E189" t="s">
        <v>2807</v>
      </c>
      <c r="F189" t="s">
        <v>2572</v>
      </c>
      <c r="G189" t="s">
        <v>2573</v>
      </c>
      <c r="H189" t="s">
        <v>2574</v>
      </c>
      <c r="J189" t="s">
        <v>2808</v>
      </c>
      <c r="K189" t="s">
        <v>2576</v>
      </c>
      <c r="L189" t="s">
        <v>2577</v>
      </c>
      <c r="N189" t="s">
        <v>2578</v>
      </c>
      <c r="O189" t="s">
        <v>2308</v>
      </c>
      <c r="Q189" t="s">
        <v>2579</v>
      </c>
      <c r="R189" t="s">
        <v>2809</v>
      </c>
      <c r="W189" t="s">
        <v>2581</v>
      </c>
      <c r="X189" t="s">
        <v>2582</v>
      </c>
      <c r="Y189" t="s">
        <v>2810</v>
      </c>
      <c r="AB189" t="s">
        <v>2584</v>
      </c>
    </row>
    <row r="190" spans="1:28" customFormat="1" x14ac:dyDescent="0.25">
      <c r="A190" s="79">
        <v>98334</v>
      </c>
      <c r="B190" s="106">
        <v>98334</v>
      </c>
      <c r="C190" t="s">
        <v>2569</v>
      </c>
      <c r="D190" t="s">
        <v>2570</v>
      </c>
      <c r="E190" t="s">
        <v>2807</v>
      </c>
      <c r="F190" t="s">
        <v>2572</v>
      </c>
      <c r="G190" t="s">
        <v>2573</v>
      </c>
      <c r="H190" t="s">
        <v>2574</v>
      </c>
      <c r="J190" t="s">
        <v>2808</v>
      </c>
      <c r="K190" t="s">
        <v>2576</v>
      </c>
      <c r="L190" t="s">
        <v>2577</v>
      </c>
      <c r="N190" t="s">
        <v>2578</v>
      </c>
      <c r="O190" t="s">
        <v>2308</v>
      </c>
      <c r="Q190" t="s">
        <v>2579</v>
      </c>
      <c r="R190" t="s">
        <v>2809</v>
      </c>
      <c r="W190" t="s">
        <v>2581</v>
      </c>
      <c r="X190" t="s">
        <v>2582</v>
      </c>
      <c r="Y190" t="s">
        <v>2810</v>
      </c>
      <c r="AB190" t="s">
        <v>2584</v>
      </c>
    </row>
    <row r="191" spans="1:28" customFormat="1" x14ac:dyDescent="0.25">
      <c r="A191" s="79">
        <v>98335</v>
      </c>
      <c r="B191" s="106">
        <v>98335</v>
      </c>
      <c r="C191" t="s">
        <v>3060</v>
      </c>
      <c r="D191" t="s">
        <v>3061</v>
      </c>
      <c r="E191" t="s">
        <v>3062</v>
      </c>
      <c r="F191" t="s">
        <v>3063</v>
      </c>
      <c r="G191" t="s">
        <v>3064</v>
      </c>
      <c r="H191" t="s">
        <v>3065</v>
      </c>
      <c r="K191" t="s">
        <v>3066</v>
      </c>
      <c r="L191" t="s">
        <v>3067</v>
      </c>
      <c r="O191" t="s">
        <v>2339</v>
      </c>
      <c r="Q191" t="s">
        <v>3068</v>
      </c>
      <c r="R191" t="s">
        <v>3069</v>
      </c>
      <c r="W191" t="s">
        <v>3070</v>
      </c>
      <c r="X191" t="s">
        <v>3071</v>
      </c>
      <c r="Y191" t="s">
        <v>3072</v>
      </c>
    </row>
    <row r="192" spans="1:28" customFormat="1" x14ac:dyDescent="0.25">
      <c r="A192" s="79">
        <v>98336</v>
      </c>
      <c r="B192" s="106">
        <v>98336</v>
      </c>
      <c r="C192" t="s">
        <v>3060</v>
      </c>
      <c r="D192" t="s">
        <v>3061</v>
      </c>
      <c r="E192" t="s">
        <v>3062</v>
      </c>
      <c r="F192" t="s">
        <v>3063</v>
      </c>
      <c r="G192" t="s">
        <v>3064</v>
      </c>
      <c r="H192" t="s">
        <v>3065</v>
      </c>
      <c r="K192" t="s">
        <v>3066</v>
      </c>
      <c r="L192" t="s">
        <v>3067</v>
      </c>
      <c r="O192" t="s">
        <v>2339</v>
      </c>
      <c r="Q192" t="s">
        <v>3068</v>
      </c>
      <c r="R192" t="s">
        <v>3069</v>
      </c>
      <c r="W192" t="s">
        <v>3070</v>
      </c>
      <c r="X192" t="s">
        <v>3071</v>
      </c>
      <c r="Y192" t="s">
        <v>3072</v>
      </c>
    </row>
    <row r="193" spans="1:28" customFormat="1" x14ac:dyDescent="0.25">
      <c r="A193" s="79">
        <v>98337</v>
      </c>
      <c r="B193" s="106">
        <v>98337</v>
      </c>
      <c r="C193" t="s">
        <v>3060</v>
      </c>
      <c r="D193" t="s">
        <v>3061</v>
      </c>
      <c r="E193" t="s">
        <v>3062</v>
      </c>
      <c r="F193" t="s">
        <v>3063</v>
      </c>
      <c r="G193" t="s">
        <v>3064</v>
      </c>
      <c r="H193" t="s">
        <v>3065</v>
      </c>
      <c r="K193" t="s">
        <v>3066</v>
      </c>
      <c r="L193" t="s">
        <v>3067</v>
      </c>
      <c r="O193" t="s">
        <v>2339</v>
      </c>
      <c r="Q193" t="s">
        <v>3068</v>
      </c>
      <c r="R193" t="s">
        <v>3069</v>
      </c>
      <c r="W193" t="s">
        <v>3070</v>
      </c>
      <c r="X193" t="s">
        <v>3071</v>
      </c>
      <c r="Y193" t="s">
        <v>3072</v>
      </c>
    </row>
    <row r="194" spans="1:28" customFormat="1" x14ac:dyDescent="0.25">
      <c r="A194" s="79">
        <v>98338</v>
      </c>
      <c r="B194" s="106">
        <v>98338</v>
      </c>
      <c r="C194" t="s">
        <v>3060</v>
      </c>
      <c r="D194" t="s">
        <v>3061</v>
      </c>
      <c r="E194" t="s">
        <v>3062</v>
      </c>
      <c r="F194" t="s">
        <v>3063</v>
      </c>
      <c r="G194" t="s">
        <v>3064</v>
      </c>
      <c r="H194" t="s">
        <v>3065</v>
      </c>
      <c r="K194" t="s">
        <v>3066</v>
      </c>
      <c r="L194" t="s">
        <v>3067</v>
      </c>
      <c r="O194" t="s">
        <v>2339</v>
      </c>
      <c r="Q194" t="s">
        <v>3068</v>
      </c>
      <c r="R194" t="s">
        <v>3069</v>
      </c>
      <c r="W194" t="s">
        <v>3070</v>
      </c>
      <c r="X194" t="s">
        <v>3071</v>
      </c>
      <c r="Y194" t="s">
        <v>3072</v>
      </c>
    </row>
    <row r="195" spans="1:28" customFormat="1" x14ac:dyDescent="0.25">
      <c r="A195" s="79">
        <v>98342</v>
      </c>
      <c r="B195" s="106">
        <v>98342</v>
      </c>
      <c r="C195" t="s">
        <v>2883</v>
      </c>
      <c r="D195" t="s">
        <v>2884</v>
      </c>
      <c r="E195" t="s">
        <v>2885</v>
      </c>
      <c r="F195" t="s">
        <v>2886</v>
      </c>
      <c r="G195" t="s">
        <v>2887</v>
      </c>
      <c r="H195" t="s">
        <v>2888</v>
      </c>
      <c r="J195" t="s">
        <v>2889</v>
      </c>
      <c r="K195" t="s">
        <v>2890</v>
      </c>
      <c r="L195" t="s">
        <v>2891</v>
      </c>
      <c r="N195" t="s">
        <v>2892</v>
      </c>
      <c r="O195" t="s">
        <v>2327</v>
      </c>
      <c r="Q195" t="s">
        <v>2893</v>
      </c>
      <c r="R195" t="s">
        <v>2894</v>
      </c>
      <c r="W195" t="s">
        <v>2895</v>
      </c>
      <c r="X195" t="s">
        <v>2896</v>
      </c>
      <c r="Y195" t="s">
        <v>2897</v>
      </c>
      <c r="AB195" t="s">
        <v>2898</v>
      </c>
    </row>
    <row r="196" spans="1:28" customFormat="1" x14ac:dyDescent="0.25">
      <c r="A196" s="79">
        <v>98344</v>
      </c>
      <c r="B196" s="106">
        <v>98344</v>
      </c>
      <c r="C196" t="s">
        <v>2883</v>
      </c>
      <c r="D196" t="s">
        <v>2884</v>
      </c>
      <c r="E196" t="s">
        <v>2885</v>
      </c>
      <c r="F196" t="s">
        <v>2886</v>
      </c>
      <c r="G196" t="s">
        <v>2887</v>
      </c>
      <c r="H196" t="s">
        <v>2888</v>
      </c>
      <c r="J196" t="s">
        <v>2889</v>
      </c>
      <c r="K196" t="s">
        <v>2890</v>
      </c>
      <c r="L196" t="s">
        <v>2891</v>
      </c>
      <c r="N196" t="s">
        <v>2892</v>
      </c>
      <c r="O196" t="s">
        <v>2327</v>
      </c>
      <c r="Q196" t="s">
        <v>2893</v>
      </c>
      <c r="R196" t="s">
        <v>2894</v>
      </c>
      <c r="W196" t="s">
        <v>2895</v>
      </c>
      <c r="X196" t="s">
        <v>2896</v>
      </c>
      <c r="Y196" t="s">
        <v>2897</v>
      </c>
      <c r="AB196" t="s">
        <v>2898</v>
      </c>
    </row>
    <row r="197" spans="1:28" customFormat="1" x14ac:dyDescent="0.25">
      <c r="A197" s="79">
        <v>98346</v>
      </c>
      <c r="B197" s="106">
        <v>98346</v>
      </c>
      <c r="C197" t="s">
        <v>2664</v>
      </c>
      <c r="D197" t="s">
        <v>2665</v>
      </c>
      <c r="E197" t="s">
        <v>2666</v>
      </c>
      <c r="F197" t="s">
        <v>2667</v>
      </c>
      <c r="G197" t="s">
        <v>2668</v>
      </c>
      <c r="H197" t="s">
        <v>2669</v>
      </c>
      <c r="J197" t="s">
        <v>2670</v>
      </c>
      <c r="K197" t="s">
        <v>2671</v>
      </c>
      <c r="L197" t="s">
        <v>2672</v>
      </c>
      <c r="N197" t="s">
        <v>2673</v>
      </c>
      <c r="O197" t="s">
        <v>2314</v>
      </c>
      <c r="Q197" t="s">
        <v>2674</v>
      </c>
      <c r="R197" t="s">
        <v>2675</v>
      </c>
      <c r="W197" t="s">
        <v>2676</v>
      </c>
      <c r="X197" t="s">
        <v>2677</v>
      </c>
      <c r="Y197" t="s">
        <v>2678</v>
      </c>
      <c r="AB197" t="s">
        <v>2679</v>
      </c>
    </row>
    <row r="198" spans="1:28" customFormat="1" x14ac:dyDescent="0.25">
      <c r="A198" s="79">
        <v>98348</v>
      </c>
      <c r="B198" s="106">
        <v>98348</v>
      </c>
      <c r="C198" t="s">
        <v>2706</v>
      </c>
      <c r="D198" t="s">
        <v>2707</v>
      </c>
      <c r="E198" t="s">
        <v>2708</v>
      </c>
      <c r="F198" t="s">
        <v>2709</v>
      </c>
      <c r="G198" t="s">
        <v>2710</v>
      </c>
      <c r="H198" t="s">
        <v>2711</v>
      </c>
      <c r="J198" t="s">
        <v>2712</v>
      </c>
      <c r="K198" t="s">
        <v>2713</v>
      </c>
      <c r="L198" t="s">
        <v>2714</v>
      </c>
      <c r="N198" t="s">
        <v>2715</v>
      </c>
      <c r="O198" t="s">
        <v>2316</v>
      </c>
      <c r="Q198" t="s">
        <v>2716</v>
      </c>
      <c r="R198" t="s">
        <v>2717</v>
      </c>
      <c r="W198" t="s">
        <v>2718</v>
      </c>
      <c r="X198" t="s">
        <v>2719</v>
      </c>
      <c r="Y198" t="s">
        <v>2720</v>
      </c>
      <c r="AB198" t="s">
        <v>2721</v>
      </c>
    </row>
    <row r="199" spans="1:28" customFormat="1" x14ac:dyDescent="0.25">
      <c r="A199" s="79">
        <v>98350</v>
      </c>
      <c r="B199" s="106">
        <v>98350</v>
      </c>
      <c r="C199" t="s">
        <v>2632</v>
      </c>
      <c r="D199" t="s">
        <v>2633</v>
      </c>
      <c r="E199" t="s">
        <v>2634</v>
      </c>
      <c r="F199" t="s">
        <v>2635</v>
      </c>
      <c r="G199" t="s">
        <v>2636</v>
      </c>
      <c r="H199" t="s">
        <v>2637</v>
      </c>
      <c r="J199" t="s">
        <v>2638</v>
      </c>
      <c r="K199" t="s">
        <v>2639</v>
      </c>
      <c r="L199" t="s">
        <v>2640</v>
      </c>
      <c r="N199" t="s">
        <v>2641</v>
      </c>
      <c r="O199" t="s">
        <v>2312</v>
      </c>
      <c r="Q199" t="s">
        <v>2642</v>
      </c>
      <c r="R199" t="s">
        <v>2643</v>
      </c>
      <c r="W199" t="s">
        <v>2644</v>
      </c>
      <c r="X199" t="s">
        <v>2645</v>
      </c>
      <c r="Y199" t="s">
        <v>2646</v>
      </c>
      <c r="AB199" t="s">
        <v>2647</v>
      </c>
    </row>
    <row r="200" spans="1:28" customFormat="1" x14ac:dyDescent="0.25">
      <c r="A200" s="79">
        <v>98352</v>
      </c>
      <c r="B200" s="106">
        <v>98352</v>
      </c>
      <c r="C200" t="s">
        <v>2816</v>
      </c>
      <c r="D200" t="s">
        <v>2817</v>
      </c>
      <c r="E200" t="s">
        <v>2818</v>
      </c>
      <c r="F200" t="s">
        <v>2819</v>
      </c>
      <c r="G200" t="s">
        <v>2820</v>
      </c>
      <c r="H200" t="s">
        <v>2821</v>
      </c>
      <c r="J200" t="s">
        <v>2822</v>
      </c>
      <c r="K200" t="s">
        <v>2823</v>
      </c>
      <c r="L200" t="s">
        <v>2824</v>
      </c>
      <c r="N200" t="s">
        <v>2825</v>
      </c>
      <c r="O200" t="s">
        <v>2323</v>
      </c>
      <c r="Q200" t="s">
        <v>2826</v>
      </c>
      <c r="R200" t="s">
        <v>2827</v>
      </c>
      <c r="W200" t="s">
        <v>2828</v>
      </c>
      <c r="X200" t="s">
        <v>2829</v>
      </c>
      <c r="Y200" t="s">
        <v>2830</v>
      </c>
      <c r="AB200" t="s">
        <v>2831</v>
      </c>
    </row>
    <row r="201" spans="1:28" customFormat="1" x14ac:dyDescent="0.25">
      <c r="A201" s="79">
        <v>98354</v>
      </c>
      <c r="B201" s="106">
        <v>98354</v>
      </c>
      <c r="C201" t="s">
        <v>2569</v>
      </c>
      <c r="D201" t="s">
        <v>2570</v>
      </c>
      <c r="E201" t="s">
        <v>2807</v>
      </c>
      <c r="F201" t="s">
        <v>2572</v>
      </c>
      <c r="G201" t="s">
        <v>2573</v>
      </c>
      <c r="H201" t="s">
        <v>2574</v>
      </c>
      <c r="J201" t="s">
        <v>2808</v>
      </c>
      <c r="K201" t="s">
        <v>2576</v>
      </c>
      <c r="L201" t="s">
        <v>2577</v>
      </c>
      <c r="N201" t="s">
        <v>2578</v>
      </c>
      <c r="O201" t="s">
        <v>2308</v>
      </c>
      <c r="Q201" t="s">
        <v>2579</v>
      </c>
      <c r="R201" t="s">
        <v>2809</v>
      </c>
      <c r="W201" t="s">
        <v>2581</v>
      </c>
      <c r="X201" t="s">
        <v>2582</v>
      </c>
      <c r="Y201" t="s">
        <v>2810</v>
      </c>
      <c r="AB201" t="s">
        <v>2584</v>
      </c>
    </row>
    <row r="202" spans="1:28" customFormat="1" x14ac:dyDescent="0.25">
      <c r="A202" s="79">
        <v>98356</v>
      </c>
      <c r="B202" s="106">
        <v>98356</v>
      </c>
      <c r="C202" t="s">
        <v>2811</v>
      </c>
      <c r="D202" t="s">
        <v>2759</v>
      </c>
      <c r="E202" t="s">
        <v>2760</v>
      </c>
      <c r="F202" t="s">
        <v>2761</v>
      </c>
      <c r="G202" t="s">
        <v>2762</v>
      </c>
      <c r="H202" t="s">
        <v>2812</v>
      </c>
      <c r="J202" t="s">
        <v>2813</v>
      </c>
      <c r="K202" t="s">
        <v>2765</v>
      </c>
      <c r="L202" t="s">
        <v>2766</v>
      </c>
      <c r="N202" t="s">
        <v>2767</v>
      </c>
      <c r="O202" t="s">
        <v>2320</v>
      </c>
      <c r="Q202" t="s">
        <v>2814</v>
      </c>
      <c r="R202" t="s">
        <v>2769</v>
      </c>
      <c r="W202" t="s">
        <v>2770</v>
      </c>
      <c r="X202" t="s">
        <v>2815</v>
      </c>
      <c r="Y202" t="s">
        <v>2772</v>
      </c>
      <c r="AB202" t="s">
        <v>2773</v>
      </c>
    </row>
    <row r="203" spans="1:28" customFormat="1" x14ac:dyDescent="0.25">
      <c r="A203" s="79">
        <v>98362</v>
      </c>
      <c r="B203" s="106">
        <v>98362</v>
      </c>
      <c r="C203" t="s">
        <v>2555</v>
      </c>
      <c r="D203" t="s">
        <v>2556</v>
      </c>
      <c r="E203" t="s">
        <v>2557</v>
      </c>
      <c r="F203" t="s">
        <v>2558</v>
      </c>
      <c r="G203" t="s">
        <v>2559</v>
      </c>
      <c r="H203" t="s">
        <v>2560</v>
      </c>
      <c r="J203" t="s">
        <v>3523</v>
      </c>
      <c r="K203" t="s">
        <v>2561</v>
      </c>
      <c r="L203" t="s">
        <v>2395</v>
      </c>
      <c r="N203" t="s">
        <v>2562</v>
      </c>
      <c r="O203" t="s">
        <v>2307</v>
      </c>
      <c r="Q203" t="s">
        <v>2563</v>
      </c>
      <c r="R203" t="s">
        <v>2564</v>
      </c>
      <c r="W203" t="s">
        <v>2565</v>
      </c>
      <c r="X203" t="s">
        <v>2566</v>
      </c>
      <c r="Y203" t="s">
        <v>2567</v>
      </c>
      <c r="AB203" t="s">
        <v>2568</v>
      </c>
    </row>
    <row r="204" spans="1:28" customFormat="1" x14ac:dyDescent="0.25">
      <c r="A204" s="79">
        <v>98366</v>
      </c>
      <c r="B204" s="106">
        <v>98366</v>
      </c>
      <c r="C204" t="s">
        <v>2555</v>
      </c>
      <c r="D204" t="s">
        <v>2556</v>
      </c>
      <c r="E204" t="s">
        <v>2557</v>
      </c>
      <c r="F204" t="s">
        <v>2558</v>
      </c>
      <c r="G204" t="s">
        <v>2559</v>
      </c>
      <c r="H204" t="s">
        <v>2560</v>
      </c>
      <c r="J204" t="s">
        <v>3523</v>
      </c>
      <c r="K204" t="s">
        <v>2561</v>
      </c>
      <c r="L204" t="s">
        <v>2598</v>
      </c>
      <c r="N204" t="s">
        <v>2562</v>
      </c>
      <c r="O204" t="s">
        <v>2307</v>
      </c>
      <c r="Q204" t="s">
        <v>2563</v>
      </c>
      <c r="R204" t="s">
        <v>2564</v>
      </c>
      <c r="W204" t="s">
        <v>2565</v>
      </c>
      <c r="X204" t="s">
        <v>2566</v>
      </c>
      <c r="Y204" t="s">
        <v>2567</v>
      </c>
      <c r="AB204" t="s">
        <v>2568</v>
      </c>
    </row>
    <row r="205" spans="1:28" customFormat="1" x14ac:dyDescent="0.25">
      <c r="A205" s="79">
        <v>98368</v>
      </c>
      <c r="B205" s="106">
        <v>98368</v>
      </c>
      <c r="C205" t="s">
        <v>2569</v>
      </c>
      <c r="D205" t="s">
        <v>2570</v>
      </c>
      <c r="E205" t="s">
        <v>2571</v>
      </c>
      <c r="F205" t="s">
        <v>2572</v>
      </c>
      <c r="G205" t="s">
        <v>2573</v>
      </c>
      <c r="H205" t="s">
        <v>2574</v>
      </c>
      <c r="J205" t="s">
        <v>2575</v>
      </c>
      <c r="K205" t="s">
        <v>2576</v>
      </c>
      <c r="L205" t="s">
        <v>2577</v>
      </c>
      <c r="N205" t="s">
        <v>2578</v>
      </c>
      <c r="O205" t="s">
        <v>2308</v>
      </c>
      <c r="Q205" t="s">
        <v>2579</v>
      </c>
      <c r="R205" t="s">
        <v>2580</v>
      </c>
      <c r="W205" t="s">
        <v>2581</v>
      </c>
      <c r="X205" t="s">
        <v>2582</v>
      </c>
      <c r="Y205" t="s">
        <v>2583</v>
      </c>
      <c r="AB205" t="s">
        <v>2584</v>
      </c>
    </row>
    <row r="206" spans="1:28" customFormat="1" x14ac:dyDescent="0.25">
      <c r="A206" s="79">
        <v>98370</v>
      </c>
      <c r="B206" s="106">
        <v>98370</v>
      </c>
      <c r="C206" t="s">
        <v>2569</v>
      </c>
      <c r="D206" t="s">
        <v>2570</v>
      </c>
      <c r="E206" t="s">
        <v>2571</v>
      </c>
      <c r="F206" t="s">
        <v>2572</v>
      </c>
      <c r="G206" t="s">
        <v>2573</v>
      </c>
      <c r="H206" t="s">
        <v>2574</v>
      </c>
      <c r="J206" t="s">
        <v>2575</v>
      </c>
      <c r="K206" t="s">
        <v>2576</v>
      </c>
      <c r="L206" t="s">
        <v>2577</v>
      </c>
      <c r="N206" t="s">
        <v>2578</v>
      </c>
      <c r="O206" t="s">
        <v>2308</v>
      </c>
      <c r="Q206" t="s">
        <v>2579</v>
      </c>
      <c r="R206" t="s">
        <v>2580</v>
      </c>
      <c r="W206" t="s">
        <v>2581</v>
      </c>
      <c r="X206" t="s">
        <v>2582</v>
      </c>
      <c r="Y206" t="s">
        <v>2583</v>
      </c>
      <c r="AB206" t="s">
        <v>2584</v>
      </c>
    </row>
    <row r="207" spans="1:28" customFormat="1" x14ac:dyDescent="0.25">
      <c r="A207" s="79">
        <v>98374</v>
      </c>
      <c r="B207" s="106">
        <v>98374</v>
      </c>
      <c r="C207" t="s">
        <v>2495</v>
      </c>
      <c r="D207" t="s">
        <v>2585</v>
      </c>
      <c r="E207" t="s">
        <v>2586</v>
      </c>
      <c r="F207" t="s">
        <v>2587</v>
      </c>
      <c r="G207" t="s">
        <v>2588</v>
      </c>
      <c r="H207" t="s">
        <v>2966</v>
      </c>
      <c r="J207" t="s">
        <v>2589</v>
      </c>
      <c r="K207" t="s">
        <v>2590</v>
      </c>
      <c r="L207" t="s">
        <v>2591</v>
      </c>
      <c r="N207" t="s">
        <v>2592</v>
      </c>
      <c r="O207" t="s">
        <v>2309</v>
      </c>
      <c r="Q207" t="s">
        <v>2967</v>
      </c>
      <c r="R207" t="s">
        <v>2593</v>
      </c>
      <c r="W207" t="s">
        <v>2594</v>
      </c>
      <c r="X207" t="s">
        <v>2968</v>
      </c>
      <c r="Y207" t="s">
        <v>2596</v>
      </c>
      <c r="AB207" t="s">
        <v>2597</v>
      </c>
    </row>
    <row r="208" spans="1:28" customFormat="1" x14ac:dyDescent="0.25">
      <c r="A208" s="79">
        <v>98380</v>
      </c>
      <c r="B208" s="106">
        <v>98380</v>
      </c>
      <c r="C208" t="s">
        <v>2555</v>
      </c>
      <c r="D208" t="s">
        <v>2556</v>
      </c>
      <c r="E208" t="s">
        <v>2557</v>
      </c>
      <c r="F208" t="s">
        <v>2558</v>
      </c>
      <c r="G208" t="s">
        <v>2559</v>
      </c>
      <c r="H208" t="s">
        <v>2560</v>
      </c>
      <c r="J208" t="s">
        <v>3523</v>
      </c>
      <c r="K208" t="s">
        <v>2561</v>
      </c>
      <c r="L208" t="s">
        <v>2598</v>
      </c>
      <c r="N208" t="s">
        <v>2562</v>
      </c>
      <c r="O208" t="s">
        <v>2307</v>
      </c>
      <c r="Q208" t="s">
        <v>2563</v>
      </c>
      <c r="R208" t="s">
        <v>2564</v>
      </c>
      <c r="W208" t="s">
        <v>2565</v>
      </c>
      <c r="X208" t="s">
        <v>2566</v>
      </c>
      <c r="Y208" t="s">
        <v>2567</v>
      </c>
      <c r="AB208" t="s">
        <v>2957</v>
      </c>
    </row>
    <row r="209" spans="1:30" customFormat="1" x14ac:dyDescent="0.25">
      <c r="A209" s="79">
        <v>98382</v>
      </c>
      <c r="B209" s="106">
        <v>98382</v>
      </c>
      <c r="C209" t="s">
        <v>2495</v>
      </c>
      <c r="D209" t="s">
        <v>2496</v>
      </c>
      <c r="E209" t="s">
        <v>2497</v>
      </c>
      <c r="F209" t="s">
        <v>2498</v>
      </c>
      <c r="G209" t="s">
        <v>2499</v>
      </c>
      <c r="J209" t="s">
        <v>2500</v>
      </c>
      <c r="K209" t="s">
        <v>2501</v>
      </c>
      <c r="L209" t="s">
        <v>2502</v>
      </c>
      <c r="N209" t="s">
        <v>2503</v>
      </c>
      <c r="O209" t="s">
        <v>2303</v>
      </c>
      <c r="R209" t="s">
        <v>2504</v>
      </c>
      <c r="W209" t="s">
        <v>2505</v>
      </c>
      <c r="X209" t="s">
        <v>2506</v>
      </c>
      <c r="Y209" t="s">
        <v>2507</v>
      </c>
      <c r="AB209" t="s">
        <v>2508</v>
      </c>
    </row>
    <row r="210" spans="1:30" customFormat="1" x14ac:dyDescent="0.25">
      <c r="A210" s="79">
        <v>98384</v>
      </c>
      <c r="B210" s="106">
        <v>98384</v>
      </c>
      <c r="C210" t="s">
        <v>2958</v>
      </c>
      <c r="D210" t="s">
        <v>2585</v>
      </c>
      <c r="E210" t="s">
        <v>2959</v>
      </c>
      <c r="F210" t="s">
        <v>2587</v>
      </c>
      <c r="G210" t="s">
        <v>2588</v>
      </c>
      <c r="H210" t="s">
        <v>2960</v>
      </c>
      <c r="J210" t="s">
        <v>2961</v>
      </c>
      <c r="K210" t="s">
        <v>2590</v>
      </c>
      <c r="L210" t="s">
        <v>2591</v>
      </c>
      <c r="N210" t="s">
        <v>2962</v>
      </c>
      <c r="O210" t="s">
        <v>2309</v>
      </c>
      <c r="Q210" t="s">
        <v>2963</v>
      </c>
      <c r="R210" t="s">
        <v>2593</v>
      </c>
      <c r="W210" t="s">
        <v>2594</v>
      </c>
      <c r="X210" t="s">
        <v>2964</v>
      </c>
      <c r="Y210" t="s">
        <v>2596</v>
      </c>
      <c r="AB210" t="s">
        <v>2965</v>
      </c>
    </row>
    <row r="211" spans="1:30" customFormat="1" x14ac:dyDescent="0.25">
      <c r="A211" s="79">
        <v>98386</v>
      </c>
      <c r="B211" s="106">
        <v>98386</v>
      </c>
      <c r="C211" t="s">
        <v>2434</v>
      </c>
      <c r="D211" t="s">
        <v>2435</v>
      </c>
      <c r="E211" t="s">
        <v>2436</v>
      </c>
      <c r="F211" t="s">
        <v>2437</v>
      </c>
      <c r="G211" t="s">
        <v>2438</v>
      </c>
      <c r="K211" t="s">
        <v>2439</v>
      </c>
      <c r="L211" t="s">
        <v>2440</v>
      </c>
      <c r="N211" t="s">
        <v>2441</v>
      </c>
      <c r="O211" t="s">
        <v>2298</v>
      </c>
      <c r="Q211" t="s">
        <v>2442</v>
      </c>
      <c r="R211" t="s">
        <v>2443</v>
      </c>
      <c r="X211" t="s">
        <v>2444</v>
      </c>
      <c r="Y211" t="s">
        <v>2445</v>
      </c>
      <c r="AB211" t="s">
        <v>2446</v>
      </c>
      <c r="AD211" t="s">
        <v>2447</v>
      </c>
    </row>
    <row r="212" spans="1:30" customFormat="1" x14ac:dyDescent="0.25">
      <c r="A212" s="79">
        <v>98387</v>
      </c>
      <c r="B212" s="106">
        <v>98387</v>
      </c>
      <c r="C212" t="s">
        <v>2434</v>
      </c>
      <c r="D212" t="s">
        <v>2435</v>
      </c>
      <c r="E212" t="s">
        <v>2436</v>
      </c>
      <c r="F212" t="s">
        <v>2437</v>
      </c>
      <c r="G212" t="s">
        <v>2438</v>
      </c>
      <c r="K212" t="s">
        <v>2439</v>
      </c>
      <c r="L212" t="s">
        <v>2440</v>
      </c>
      <c r="N212" t="s">
        <v>2441</v>
      </c>
      <c r="O212" t="s">
        <v>2298</v>
      </c>
      <c r="Q212" t="s">
        <v>2442</v>
      </c>
      <c r="R212" t="s">
        <v>2443</v>
      </c>
      <c r="X212" t="s">
        <v>2444</v>
      </c>
      <c r="Y212" t="s">
        <v>2445</v>
      </c>
      <c r="AB212" t="s">
        <v>2446</v>
      </c>
      <c r="AD212" t="s">
        <v>2447</v>
      </c>
    </row>
    <row r="213" spans="1:30" customFormat="1" x14ac:dyDescent="0.25">
      <c r="A213" s="79">
        <v>98388</v>
      </c>
      <c r="B213" s="106">
        <v>98388</v>
      </c>
      <c r="C213" t="s">
        <v>2387</v>
      </c>
      <c r="D213" t="s">
        <v>2388</v>
      </c>
      <c r="E213" t="s">
        <v>2389</v>
      </c>
      <c r="F213" t="s">
        <v>2390</v>
      </c>
      <c r="G213" t="s">
        <v>2391</v>
      </c>
      <c r="H213" t="s">
        <v>2392</v>
      </c>
      <c r="J213" t="s">
        <v>3525</v>
      </c>
      <c r="K213" t="s">
        <v>2739</v>
      </c>
      <c r="L213" t="s">
        <v>2395</v>
      </c>
      <c r="N213" t="s">
        <v>2740</v>
      </c>
      <c r="O213" t="s">
        <v>2318</v>
      </c>
      <c r="Q213" t="s">
        <v>2397</v>
      </c>
      <c r="R213" t="s">
        <v>2398</v>
      </c>
      <c r="W213" t="s">
        <v>2399</v>
      </c>
      <c r="X213" t="s">
        <v>2400</v>
      </c>
      <c r="Y213" t="s">
        <v>2401</v>
      </c>
      <c r="AB213" t="s">
        <v>2741</v>
      </c>
    </row>
    <row r="214" spans="1:30" customFormat="1" x14ac:dyDescent="0.25">
      <c r="A214" s="79">
        <v>98389</v>
      </c>
      <c r="B214" s="106">
        <v>98389</v>
      </c>
      <c r="C214" t="s">
        <v>2387</v>
      </c>
      <c r="D214" t="s">
        <v>2388</v>
      </c>
      <c r="E214" t="s">
        <v>2389</v>
      </c>
      <c r="F214" t="s">
        <v>2390</v>
      </c>
      <c r="G214" t="s">
        <v>2391</v>
      </c>
      <c r="H214" t="s">
        <v>2392</v>
      </c>
      <c r="J214" t="s">
        <v>3525</v>
      </c>
      <c r="K214" t="s">
        <v>2739</v>
      </c>
      <c r="L214" t="s">
        <v>2395</v>
      </c>
      <c r="N214" t="s">
        <v>2740</v>
      </c>
      <c r="O214" t="s">
        <v>2318</v>
      </c>
      <c r="Q214" t="s">
        <v>2397</v>
      </c>
      <c r="R214" t="s">
        <v>2398</v>
      </c>
      <c r="W214" t="s">
        <v>2399</v>
      </c>
      <c r="X214" t="s">
        <v>2400</v>
      </c>
      <c r="Y214" t="s">
        <v>2401</v>
      </c>
      <c r="AB214" t="s">
        <v>2741</v>
      </c>
    </row>
    <row r="215" spans="1:30" customFormat="1" x14ac:dyDescent="0.25">
      <c r="A215" s="79">
        <v>98390</v>
      </c>
      <c r="B215" s="106">
        <v>98390</v>
      </c>
      <c r="C215" t="s">
        <v>2555</v>
      </c>
      <c r="D215" t="s">
        <v>2556</v>
      </c>
      <c r="E215" t="s">
        <v>2557</v>
      </c>
      <c r="F215" t="s">
        <v>2558</v>
      </c>
      <c r="G215" t="s">
        <v>2559</v>
      </c>
      <c r="H215" t="s">
        <v>2560</v>
      </c>
      <c r="J215" t="s">
        <v>3523</v>
      </c>
      <c r="K215" t="s">
        <v>2561</v>
      </c>
      <c r="L215" t="s">
        <v>2395</v>
      </c>
      <c r="N215" t="s">
        <v>2562</v>
      </c>
      <c r="O215" t="s">
        <v>2307</v>
      </c>
      <c r="Q215" t="s">
        <v>2563</v>
      </c>
      <c r="R215" t="s">
        <v>2564</v>
      </c>
      <c r="W215" t="s">
        <v>2565</v>
      </c>
      <c r="X215" t="s">
        <v>2566</v>
      </c>
      <c r="Y215" t="s">
        <v>2567</v>
      </c>
      <c r="AB215" t="s">
        <v>2568</v>
      </c>
    </row>
    <row r="216" spans="1:30" customFormat="1" x14ac:dyDescent="0.25">
      <c r="A216" s="79">
        <v>98392</v>
      </c>
      <c r="B216" s="106">
        <v>98392</v>
      </c>
      <c r="C216" t="s">
        <v>2555</v>
      </c>
      <c r="D216" t="s">
        <v>2556</v>
      </c>
      <c r="E216" t="s">
        <v>2557</v>
      </c>
      <c r="F216" t="s">
        <v>2558</v>
      </c>
      <c r="G216" t="s">
        <v>2559</v>
      </c>
      <c r="H216" t="s">
        <v>2560</v>
      </c>
      <c r="J216" t="s">
        <v>3523</v>
      </c>
      <c r="K216" t="s">
        <v>2561</v>
      </c>
      <c r="L216" t="s">
        <v>2598</v>
      </c>
      <c r="N216" t="s">
        <v>2562</v>
      </c>
      <c r="O216" t="s">
        <v>2307</v>
      </c>
      <c r="Q216" t="s">
        <v>2563</v>
      </c>
      <c r="R216" t="s">
        <v>2564</v>
      </c>
      <c r="W216" t="s">
        <v>2565</v>
      </c>
      <c r="X216" t="s">
        <v>2566</v>
      </c>
      <c r="Y216" t="s">
        <v>2567</v>
      </c>
      <c r="AB216" t="s">
        <v>2568</v>
      </c>
    </row>
    <row r="217" spans="1:30" customFormat="1" x14ac:dyDescent="0.25">
      <c r="A217" s="79">
        <v>98394</v>
      </c>
      <c r="B217" s="106">
        <v>98394</v>
      </c>
      <c r="C217" t="s">
        <v>2495</v>
      </c>
      <c r="D217" t="s">
        <v>2585</v>
      </c>
      <c r="E217" t="s">
        <v>2586</v>
      </c>
      <c r="F217" t="s">
        <v>2587</v>
      </c>
      <c r="G217" t="s">
        <v>2588</v>
      </c>
      <c r="H217" t="s">
        <v>2966</v>
      </c>
      <c r="J217" t="s">
        <v>2589</v>
      </c>
      <c r="K217" t="s">
        <v>2590</v>
      </c>
      <c r="L217" t="s">
        <v>2591</v>
      </c>
      <c r="N217" t="s">
        <v>2592</v>
      </c>
      <c r="O217" t="s">
        <v>2309</v>
      </c>
      <c r="Q217" t="s">
        <v>2967</v>
      </c>
      <c r="R217" t="s">
        <v>2593</v>
      </c>
      <c r="W217" t="s">
        <v>2594</v>
      </c>
      <c r="X217" t="s">
        <v>2968</v>
      </c>
      <c r="Y217" t="s">
        <v>2596</v>
      </c>
      <c r="AB217" t="s">
        <v>2597</v>
      </c>
    </row>
    <row r="218" spans="1:30" customFormat="1" x14ac:dyDescent="0.25">
      <c r="A218" s="79">
        <v>98396</v>
      </c>
      <c r="B218" s="106">
        <v>98396</v>
      </c>
      <c r="C218" t="s">
        <v>2723</v>
      </c>
      <c r="D218" t="s">
        <v>2724</v>
      </c>
      <c r="E218" t="s">
        <v>2725</v>
      </c>
      <c r="F218" t="s">
        <v>2726</v>
      </c>
      <c r="G218" t="s">
        <v>2727</v>
      </c>
      <c r="H218" t="s">
        <v>2728</v>
      </c>
      <c r="J218" t="s">
        <v>3524</v>
      </c>
      <c r="K218" t="s">
        <v>2729</v>
      </c>
      <c r="L218" t="s">
        <v>2730</v>
      </c>
      <c r="N218" t="s">
        <v>2731</v>
      </c>
      <c r="O218" t="s">
        <v>2317</v>
      </c>
      <c r="Q218" t="s">
        <v>2732</v>
      </c>
      <c r="R218" t="s">
        <v>2733</v>
      </c>
      <c r="W218" t="s">
        <v>2734</v>
      </c>
      <c r="X218" t="s">
        <v>2735</v>
      </c>
      <c r="Y218" t="s">
        <v>2736</v>
      </c>
      <c r="AB218" t="s">
        <v>2737</v>
      </c>
    </row>
    <row r="219" spans="1:30" customFormat="1" x14ac:dyDescent="0.25">
      <c r="A219" s="79">
        <v>98397</v>
      </c>
      <c r="B219" s="106">
        <v>98397</v>
      </c>
      <c r="C219" t="s">
        <v>3073</v>
      </c>
      <c r="D219" t="s">
        <v>3074</v>
      </c>
      <c r="E219" t="s">
        <v>3075</v>
      </c>
      <c r="F219" t="s">
        <v>3076</v>
      </c>
      <c r="G219" t="s">
        <v>3077</v>
      </c>
      <c r="H219" t="s">
        <v>3078</v>
      </c>
      <c r="J219" t="s">
        <v>3079</v>
      </c>
      <c r="K219" t="s">
        <v>3080</v>
      </c>
      <c r="L219" t="s">
        <v>3081</v>
      </c>
      <c r="N219" t="s">
        <v>3082</v>
      </c>
      <c r="O219" t="s">
        <v>2340</v>
      </c>
      <c r="Q219" t="s">
        <v>3083</v>
      </c>
      <c r="R219" t="s">
        <v>3084</v>
      </c>
      <c r="W219" t="s">
        <v>2594</v>
      </c>
      <c r="X219" t="s">
        <v>3085</v>
      </c>
      <c r="Y219" t="s">
        <v>3086</v>
      </c>
      <c r="AB219" t="s">
        <v>3087</v>
      </c>
      <c r="AD219" t="s">
        <v>3088</v>
      </c>
    </row>
    <row r="220" spans="1:30" customFormat="1" x14ac:dyDescent="0.25">
      <c r="A220" s="79">
        <v>98414</v>
      </c>
      <c r="B220" s="106">
        <v>98414</v>
      </c>
      <c r="C220" t="s">
        <v>2758</v>
      </c>
      <c r="D220" t="s">
        <v>2759</v>
      </c>
      <c r="E220" t="s">
        <v>2760</v>
      </c>
      <c r="F220" t="s">
        <v>2761</v>
      </c>
      <c r="G220" t="s">
        <v>2762</v>
      </c>
      <c r="H220" t="s">
        <v>2763</v>
      </c>
      <c r="J220" t="s">
        <v>2764</v>
      </c>
      <c r="K220" t="s">
        <v>2765</v>
      </c>
      <c r="L220" t="s">
        <v>2766</v>
      </c>
      <c r="N220" t="s">
        <v>2767</v>
      </c>
      <c r="O220" t="s">
        <v>2320</v>
      </c>
      <c r="Q220" t="s">
        <v>2768</v>
      </c>
      <c r="R220" t="s">
        <v>2769</v>
      </c>
      <c r="W220" t="s">
        <v>2770</v>
      </c>
      <c r="X220" t="s">
        <v>2771</v>
      </c>
      <c r="Y220" t="s">
        <v>2772</v>
      </c>
      <c r="AB220" t="s">
        <v>2773</v>
      </c>
    </row>
    <row r="221" spans="1:30" customFormat="1" x14ac:dyDescent="0.25">
      <c r="A221" s="79">
        <v>98416</v>
      </c>
      <c r="B221" s="106">
        <v>98416</v>
      </c>
      <c r="C221" t="s">
        <v>2758</v>
      </c>
      <c r="D221" t="s">
        <v>2759</v>
      </c>
      <c r="E221" t="s">
        <v>2760</v>
      </c>
      <c r="F221" t="s">
        <v>2761</v>
      </c>
      <c r="G221" t="s">
        <v>2762</v>
      </c>
      <c r="H221" t="s">
        <v>2763</v>
      </c>
      <c r="J221" t="s">
        <v>2764</v>
      </c>
      <c r="K221" t="s">
        <v>2765</v>
      </c>
      <c r="L221" t="s">
        <v>2766</v>
      </c>
      <c r="N221" t="s">
        <v>2767</v>
      </c>
      <c r="O221" t="s">
        <v>2320</v>
      </c>
      <c r="Q221" t="s">
        <v>2768</v>
      </c>
      <c r="R221" t="s">
        <v>2769</v>
      </c>
      <c r="W221" t="s">
        <v>2770</v>
      </c>
      <c r="X221" t="s">
        <v>2771</v>
      </c>
      <c r="Y221" t="s">
        <v>2772</v>
      </c>
      <c r="AB221" t="s">
        <v>2773</v>
      </c>
    </row>
    <row r="222" spans="1:30" customFormat="1" x14ac:dyDescent="0.25">
      <c r="A222" s="79">
        <v>98422</v>
      </c>
      <c r="B222" s="106">
        <v>98422</v>
      </c>
      <c r="C222" t="s">
        <v>2758</v>
      </c>
      <c r="D222" t="s">
        <v>2759</v>
      </c>
      <c r="E222" t="s">
        <v>2760</v>
      </c>
      <c r="F222" t="s">
        <v>2761</v>
      </c>
      <c r="G222" t="s">
        <v>2762</v>
      </c>
      <c r="H222" t="s">
        <v>2763</v>
      </c>
      <c r="J222" t="s">
        <v>2764</v>
      </c>
      <c r="K222" t="s">
        <v>2765</v>
      </c>
      <c r="L222" t="s">
        <v>2766</v>
      </c>
      <c r="N222" t="s">
        <v>2767</v>
      </c>
      <c r="O222" t="s">
        <v>2320</v>
      </c>
      <c r="Q222" t="s">
        <v>2768</v>
      </c>
      <c r="R222" t="s">
        <v>2769</v>
      </c>
      <c r="W222" t="s">
        <v>2770</v>
      </c>
      <c r="X222" t="s">
        <v>2771</v>
      </c>
      <c r="Y222" t="s">
        <v>2772</v>
      </c>
      <c r="AB222" t="s">
        <v>2773</v>
      </c>
    </row>
    <row r="223" spans="1:30" customFormat="1" x14ac:dyDescent="0.25">
      <c r="A223" s="79">
        <v>98424</v>
      </c>
      <c r="B223" s="106">
        <v>98424</v>
      </c>
      <c r="C223" t="s">
        <v>2758</v>
      </c>
      <c r="D223" t="s">
        <v>2759</v>
      </c>
      <c r="E223" t="s">
        <v>2760</v>
      </c>
      <c r="F223" t="s">
        <v>2761</v>
      </c>
      <c r="G223" t="s">
        <v>2762</v>
      </c>
      <c r="H223" t="s">
        <v>2763</v>
      </c>
      <c r="J223" t="s">
        <v>2764</v>
      </c>
      <c r="K223" t="s">
        <v>2765</v>
      </c>
      <c r="L223" t="s">
        <v>2766</v>
      </c>
      <c r="N223" t="s">
        <v>2767</v>
      </c>
      <c r="O223" t="s">
        <v>2320</v>
      </c>
      <c r="Q223" t="s">
        <v>2768</v>
      </c>
      <c r="R223" t="s">
        <v>2769</v>
      </c>
      <c r="W223" t="s">
        <v>2770</v>
      </c>
      <c r="X223" t="s">
        <v>2771</v>
      </c>
      <c r="Y223" t="s">
        <v>2772</v>
      </c>
      <c r="AB223" t="s">
        <v>2773</v>
      </c>
    </row>
    <row r="224" spans="1:30" customFormat="1" x14ac:dyDescent="0.25">
      <c r="A224" s="79">
        <v>98426</v>
      </c>
      <c r="B224" s="106">
        <v>98426</v>
      </c>
      <c r="C224" t="s">
        <v>2758</v>
      </c>
      <c r="D224" t="s">
        <v>2759</v>
      </c>
      <c r="E224" t="s">
        <v>2760</v>
      </c>
      <c r="F224" t="s">
        <v>2761</v>
      </c>
      <c r="G224" t="s">
        <v>2762</v>
      </c>
      <c r="H224" t="s">
        <v>2763</v>
      </c>
      <c r="J224" t="s">
        <v>2764</v>
      </c>
      <c r="K224" t="s">
        <v>2765</v>
      </c>
      <c r="L224" t="s">
        <v>2766</v>
      </c>
      <c r="N224" t="s">
        <v>2767</v>
      </c>
      <c r="O224" t="s">
        <v>2320</v>
      </c>
      <c r="Q224" t="s">
        <v>2768</v>
      </c>
      <c r="R224" t="s">
        <v>2769</v>
      </c>
      <c r="W224" t="s">
        <v>2770</v>
      </c>
      <c r="X224" t="s">
        <v>2771</v>
      </c>
      <c r="Y224" t="s">
        <v>2772</v>
      </c>
      <c r="AB224" t="s">
        <v>2773</v>
      </c>
    </row>
    <row r="225" spans="1:28" customFormat="1" x14ac:dyDescent="0.25">
      <c r="A225" s="79">
        <v>98428</v>
      </c>
      <c r="B225" s="106">
        <v>98428</v>
      </c>
      <c r="C225" t="s">
        <v>2758</v>
      </c>
      <c r="D225" t="s">
        <v>2759</v>
      </c>
      <c r="E225" t="s">
        <v>2760</v>
      </c>
      <c r="F225" t="s">
        <v>2761</v>
      </c>
      <c r="G225" t="s">
        <v>2762</v>
      </c>
      <c r="H225" t="s">
        <v>2763</v>
      </c>
      <c r="J225" t="s">
        <v>2764</v>
      </c>
      <c r="K225" t="s">
        <v>2765</v>
      </c>
      <c r="L225" t="s">
        <v>2766</v>
      </c>
      <c r="N225" t="s">
        <v>2767</v>
      </c>
      <c r="O225" t="s">
        <v>2320</v>
      </c>
      <c r="Q225" t="s">
        <v>2768</v>
      </c>
      <c r="R225" t="s">
        <v>2769</v>
      </c>
      <c r="W225" t="s">
        <v>2770</v>
      </c>
      <c r="X225" t="s">
        <v>2771</v>
      </c>
      <c r="Y225" t="s">
        <v>2772</v>
      </c>
      <c r="AB225" t="s">
        <v>2773</v>
      </c>
    </row>
    <row r="226" spans="1:28" customFormat="1" x14ac:dyDescent="0.25">
      <c r="A226" s="79">
        <v>98435</v>
      </c>
      <c r="B226" s="106">
        <v>98435</v>
      </c>
      <c r="C226" t="s">
        <v>1869</v>
      </c>
    </row>
    <row r="227" spans="1:28" customFormat="1" x14ac:dyDescent="0.25">
      <c r="A227" s="79">
        <v>98436</v>
      </c>
      <c r="B227" s="106">
        <v>98436</v>
      </c>
      <c r="C227" t="s">
        <v>1869</v>
      </c>
    </row>
    <row r="228" spans="1:28" customFormat="1" x14ac:dyDescent="0.25">
      <c r="A228" s="79">
        <v>98437</v>
      </c>
      <c r="B228" s="106">
        <v>98437</v>
      </c>
      <c r="C228" t="s">
        <v>1869</v>
      </c>
    </row>
    <row r="229" spans="1:28" customFormat="1" x14ac:dyDescent="0.25">
      <c r="A229" s="79">
        <v>98438</v>
      </c>
      <c r="B229" s="106">
        <v>98438</v>
      </c>
      <c r="C229" t="s">
        <v>1869</v>
      </c>
    </row>
    <row r="230" spans="1:28" customFormat="1" x14ac:dyDescent="0.25">
      <c r="A230" s="79">
        <v>98439</v>
      </c>
      <c r="B230" s="106">
        <v>98439</v>
      </c>
      <c r="C230" t="s">
        <v>1869</v>
      </c>
    </row>
    <row r="231" spans="1:28" customFormat="1" x14ac:dyDescent="0.25">
      <c r="A231" s="79">
        <v>98480</v>
      </c>
      <c r="B231" s="106">
        <v>98480</v>
      </c>
      <c r="C231" t="s">
        <v>3089</v>
      </c>
      <c r="D231" t="s">
        <v>3090</v>
      </c>
      <c r="E231" t="s">
        <v>3091</v>
      </c>
      <c r="F231" t="s">
        <v>3092</v>
      </c>
      <c r="G231" t="s">
        <v>3093</v>
      </c>
      <c r="H231" t="s">
        <v>3094</v>
      </c>
      <c r="J231" t="s">
        <v>3095</v>
      </c>
      <c r="K231" t="s">
        <v>3096</v>
      </c>
      <c r="L231" t="s">
        <v>3097</v>
      </c>
      <c r="O231" t="s">
        <v>2341</v>
      </c>
      <c r="Q231" t="s">
        <v>3098</v>
      </c>
      <c r="R231" t="s">
        <v>3099</v>
      </c>
      <c r="W231" t="s">
        <v>3100</v>
      </c>
      <c r="X231" t="s">
        <v>3101</v>
      </c>
      <c r="Y231" t="s">
        <v>3102</v>
      </c>
    </row>
    <row r="232" spans="1:28" customFormat="1" x14ac:dyDescent="0.25">
      <c r="A232" s="79">
        <v>98484</v>
      </c>
      <c r="B232" s="106">
        <v>98484</v>
      </c>
      <c r="C232" t="s">
        <v>3103</v>
      </c>
      <c r="D232" t="s">
        <v>3104</v>
      </c>
      <c r="E232" t="s">
        <v>3105</v>
      </c>
      <c r="F232" t="s">
        <v>3106</v>
      </c>
      <c r="G232" t="s">
        <v>3107</v>
      </c>
      <c r="H232" t="s">
        <v>3108</v>
      </c>
      <c r="K232" t="s">
        <v>3109</v>
      </c>
      <c r="L232" t="s">
        <v>3110</v>
      </c>
      <c r="O232" t="s">
        <v>2342</v>
      </c>
      <c r="Q232" t="s">
        <v>3111</v>
      </c>
      <c r="R232" t="s">
        <v>3112</v>
      </c>
      <c r="W232" t="s">
        <v>3113</v>
      </c>
      <c r="X232" t="s">
        <v>3114</v>
      </c>
      <c r="Y232" t="s">
        <v>3115</v>
      </c>
    </row>
    <row r="233" spans="1:28" customFormat="1" x14ac:dyDescent="0.25">
      <c r="A233" s="79">
        <v>98485</v>
      </c>
      <c r="B233" s="106">
        <v>98485</v>
      </c>
      <c r="C233" t="s">
        <v>3103</v>
      </c>
      <c r="D233" t="s">
        <v>3104</v>
      </c>
      <c r="E233" t="s">
        <v>3105</v>
      </c>
      <c r="F233" t="s">
        <v>3106</v>
      </c>
      <c r="G233" t="s">
        <v>3107</v>
      </c>
      <c r="H233" t="s">
        <v>3108</v>
      </c>
      <c r="K233" t="s">
        <v>3109</v>
      </c>
      <c r="L233" t="s">
        <v>3110</v>
      </c>
      <c r="O233" t="s">
        <v>2342</v>
      </c>
      <c r="Q233" t="s">
        <v>3111</v>
      </c>
      <c r="R233" t="s">
        <v>3112</v>
      </c>
      <c r="W233" t="s">
        <v>3113</v>
      </c>
      <c r="X233" t="s">
        <v>3114</v>
      </c>
      <c r="Y233" t="s">
        <v>3115</v>
      </c>
    </row>
    <row r="234" spans="1:28" customFormat="1" x14ac:dyDescent="0.25">
      <c r="A234" s="79">
        <v>98502</v>
      </c>
      <c r="B234" s="106">
        <v>98502</v>
      </c>
      <c r="C234" t="s">
        <v>2555</v>
      </c>
      <c r="D234" t="s">
        <v>2556</v>
      </c>
      <c r="E234" t="s">
        <v>2557</v>
      </c>
      <c r="F234" t="s">
        <v>2558</v>
      </c>
      <c r="G234" t="s">
        <v>2559</v>
      </c>
      <c r="H234" t="s">
        <v>2560</v>
      </c>
      <c r="J234" t="s">
        <v>3523</v>
      </c>
      <c r="K234" t="s">
        <v>2561</v>
      </c>
      <c r="L234" t="s">
        <v>2395</v>
      </c>
      <c r="N234" t="s">
        <v>2562</v>
      </c>
      <c r="O234" t="s">
        <v>2307</v>
      </c>
      <c r="Q234" t="s">
        <v>2563</v>
      </c>
      <c r="R234" t="s">
        <v>2564</v>
      </c>
      <c r="W234" t="s">
        <v>2565</v>
      </c>
      <c r="X234" t="s">
        <v>2566</v>
      </c>
      <c r="Y234" t="s">
        <v>2567</v>
      </c>
      <c r="AB234" t="s">
        <v>2568</v>
      </c>
    </row>
    <row r="235" spans="1:28" customFormat="1" x14ac:dyDescent="0.25">
      <c r="A235" s="79">
        <v>98503</v>
      </c>
      <c r="B235" s="106">
        <v>98503</v>
      </c>
      <c r="C235" t="s">
        <v>2555</v>
      </c>
      <c r="D235" t="s">
        <v>2556</v>
      </c>
      <c r="E235" t="s">
        <v>2557</v>
      </c>
      <c r="F235" t="s">
        <v>2558</v>
      </c>
      <c r="G235" t="s">
        <v>2559</v>
      </c>
      <c r="H235" t="s">
        <v>2560</v>
      </c>
      <c r="J235" t="s">
        <v>3523</v>
      </c>
      <c r="K235" t="s">
        <v>2561</v>
      </c>
      <c r="L235" t="s">
        <v>2395</v>
      </c>
      <c r="N235" t="s">
        <v>2562</v>
      </c>
      <c r="O235" t="s">
        <v>2307</v>
      </c>
      <c r="Q235" t="s">
        <v>2563</v>
      </c>
      <c r="R235" t="s">
        <v>2564</v>
      </c>
      <c r="W235" t="s">
        <v>2565</v>
      </c>
      <c r="X235" t="s">
        <v>2566</v>
      </c>
      <c r="Y235" t="s">
        <v>2567</v>
      </c>
      <c r="AB235" t="s">
        <v>2568</v>
      </c>
    </row>
    <row r="236" spans="1:28" customFormat="1" x14ac:dyDescent="0.25">
      <c r="A236" s="79">
        <v>98504</v>
      </c>
      <c r="B236" s="106">
        <v>98504</v>
      </c>
      <c r="C236" t="s">
        <v>2555</v>
      </c>
      <c r="D236" t="s">
        <v>2556</v>
      </c>
      <c r="E236" t="s">
        <v>2557</v>
      </c>
      <c r="F236" t="s">
        <v>2558</v>
      </c>
      <c r="G236" t="s">
        <v>2559</v>
      </c>
      <c r="H236" t="s">
        <v>2560</v>
      </c>
      <c r="J236" t="s">
        <v>3523</v>
      </c>
      <c r="K236" t="s">
        <v>2561</v>
      </c>
      <c r="L236" t="s">
        <v>2395</v>
      </c>
      <c r="N236" t="s">
        <v>2562</v>
      </c>
      <c r="O236" t="s">
        <v>2307</v>
      </c>
      <c r="Q236" t="s">
        <v>2563</v>
      </c>
      <c r="R236" t="s">
        <v>2564</v>
      </c>
      <c r="W236" t="s">
        <v>2565</v>
      </c>
      <c r="X236" t="s">
        <v>2566</v>
      </c>
      <c r="Y236" t="s">
        <v>2567</v>
      </c>
      <c r="AB236" t="s">
        <v>2568</v>
      </c>
    </row>
    <row r="237" spans="1:28" customFormat="1" x14ac:dyDescent="0.25">
      <c r="A237" s="79">
        <v>98505</v>
      </c>
      <c r="B237" s="106">
        <v>98505</v>
      </c>
      <c r="C237" t="s">
        <v>2555</v>
      </c>
      <c r="D237" t="s">
        <v>2556</v>
      </c>
      <c r="E237" t="s">
        <v>2557</v>
      </c>
      <c r="F237" t="s">
        <v>2558</v>
      </c>
      <c r="G237" t="s">
        <v>2559</v>
      </c>
      <c r="H237" t="s">
        <v>2560</v>
      </c>
      <c r="J237" t="s">
        <v>3523</v>
      </c>
      <c r="K237" t="s">
        <v>2561</v>
      </c>
      <c r="L237" t="s">
        <v>2395</v>
      </c>
      <c r="N237" t="s">
        <v>2562</v>
      </c>
      <c r="O237" t="s">
        <v>2307</v>
      </c>
      <c r="Q237" t="s">
        <v>2563</v>
      </c>
      <c r="R237" t="s">
        <v>2564</v>
      </c>
      <c r="W237" t="s">
        <v>2565</v>
      </c>
      <c r="X237" t="s">
        <v>2566</v>
      </c>
      <c r="Y237" t="s">
        <v>2567</v>
      </c>
      <c r="AB237" t="s">
        <v>2568</v>
      </c>
    </row>
    <row r="238" spans="1:28" customFormat="1" x14ac:dyDescent="0.25">
      <c r="A238" s="79">
        <v>98506</v>
      </c>
      <c r="B238" s="106">
        <v>98506</v>
      </c>
      <c r="C238" t="s">
        <v>2555</v>
      </c>
      <c r="D238" t="s">
        <v>2556</v>
      </c>
      <c r="E238" t="s">
        <v>2557</v>
      </c>
      <c r="F238" t="s">
        <v>2558</v>
      </c>
      <c r="G238" t="s">
        <v>2559</v>
      </c>
      <c r="H238" t="s">
        <v>2560</v>
      </c>
      <c r="J238" t="s">
        <v>3523</v>
      </c>
      <c r="K238" t="s">
        <v>2561</v>
      </c>
      <c r="L238" t="s">
        <v>2395</v>
      </c>
      <c r="N238" t="s">
        <v>2562</v>
      </c>
      <c r="O238" t="s">
        <v>2307</v>
      </c>
      <c r="Q238" t="s">
        <v>2563</v>
      </c>
      <c r="R238" t="s">
        <v>2564</v>
      </c>
      <c r="W238" t="s">
        <v>2565</v>
      </c>
      <c r="X238" t="s">
        <v>2566</v>
      </c>
      <c r="Y238" t="s">
        <v>2567</v>
      </c>
      <c r="AB238" t="s">
        <v>2568</v>
      </c>
    </row>
    <row r="239" spans="1:28" customFormat="1" x14ac:dyDescent="0.25">
      <c r="A239" s="79">
        <v>98507</v>
      </c>
      <c r="B239" s="106">
        <v>98507</v>
      </c>
      <c r="C239" t="s">
        <v>2555</v>
      </c>
      <c r="D239" t="s">
        <v>2556</v>
      </c>
      <c r="E239" t="s">
        <v>2557</v>
      </c>
      <c r="F239" t="s">
        <v>2558</v>
      </c>
      <c r="G239" t="s">
        <v>2559</v>
      </c>
      <c r="H239" t="s">
        <v>2560</v>
      </c>
      <c r="J239" t="s">
        <v>3523</v>
      </c>
      <c r="K239" t="s">
        <v>2561</v>
      </c>
      <c r="L239" t="s">
        <v>2395</v>
      </c>
      <c r="N239" t="s">
        <v>2562</v>
      </c>
      <c r="O239" t="s">
        <v>2307</v>
      </c>
      <c r="Q239" t="s">
        <v>2563</v>
      </c>
      <c r="R239" t="s">
        <v>2564</v>
      </c>
      <c r="W239" t="s">
        <v>2565</v>
      </c>
      <c r="X239" t="s">
        <v>2566</v>
      </c>
      <c r="Y239" t="s">
        <v>2567</v>
      </c>
      <c r="AB239" t="s">
        <v>2568</v>
      </c>
    </row>
    <row r="240" spans="1:28" customFormat="1" x14ac:dyDescent="0.25">
      <c r="A240" s="79">
        <v>98521</v>
      </c>
      <c r="B240" s="106">
        <v>98521</v>
      </c>
      <c r="C240" t="s">
        <v>3116</v>
      </c>
      <c r="D240" t="s">
        <v>3117</v>
      </c>
      <c r="E240" t="s">
        <v>3118</v>
      </c>
      <c r="F240" t="s">
        <v>3119</v>
      </c>
      <c r="G240" t="s">
        <v>3120</v>
      </c>
      <c r="H240" t="s">
        <v>3121</v>
      </c>
      <c r="K240" t="s">
        <v>3122</v>
      </c>
      <c r="L240" t="s">
        <v>3123</v>
      </c>
      <c r="O240" t="s">
        <v>2343</v>
      </c>
      <c r="Q240" t="s">
        <v>3124</v>
      </c>
      <c r="R240" t="s">
        <v>3125</v>
      </c>
      <c r="W240" t="s">
        <v>3126</v>
      </c>
      <c r="X240" t="s">
        <v>3127</v>
      </c>
      <c r="Y240" t="s">
        <v>3128</v>
      </c>
    </row>
    <row r="241" spans="1:28" customFormat="1" x14ac:dyDescent="0.25">
      <c r="A241" s="79">
        <v>98522</v>
      </c>
      <c r="B241" s="106">
        <v>98522</v>
      </c>
      <c r="C241" t="s">
        <v>3116</v>
      </c>
      <c r="D241" t="s">
        <v>3117</v>
      </c>
      <c r="E241" t="s">
        <v>3118</v>
      </c>
      <c r="F241" t="s">
        <v>3119</v>
      </c>
      <c r="G241" t="s">
        <v>3120</v>
      </c>
      <c r="H241" t="s">
        <v>3121</v>
      </c>
      <c r="K241" t="s">
        <v>3122</v>
      </c>
      <c r="L241" t="s">
        <v>3123</v>
      </c>
      <c r="O241" t="s">
        <v>2343</v>
      </c>
      <c r="Q241" t="s">
        <v>3124</v>
      </c>
      <c r="R241" t="s">
        <v>3125</v>
      </c>
      <c r="W241" t="s">
        <v>3126</v>
      </c>
      <c r="X241" t="s">
        <v>3127</v>
      </c>
      <c r="Y241" t="s">
        <v>3128</v>
      </c>
    </row>
    <row r="242" spans="1:28" customFormat="1" x14ac:dyDescent="0.25">
      <c r="A242" s="79">
        <v>98523</v>
      </c>
      <c r="B242" s="106">
        <v>98523</v>
      </c>
      <c r="C242" t="s">
        <v>3116</v>
      </c>
      <c r="D242" t="s">
        <v>3117</v>
      </c>
      <c r="E242" t="s">
        <v>3118</v>
      </c>
      <c r="F242" t="s">
        <v>3119</v>
      </c>
      <c r="G242" t="s">
        <v>3120</v>
      </c>
      <c r="H242" t="s">
        <v>3121</v>
      </c>
      <c r="K242" t="s">
        <v>3122</v>
      </c>
      <c r="L242" t="s">
        <v>3123</v>
      </c>
      <c r="O242" t="s">
        <v>2343</v>
      </c>
      <c r="Q242" t="s">
        <v>3124</v>
      </c>
      <c r="R242" t="s">
        <v>3125</v>
      </c>
      <c r="W242" t="s">
        <v>3126</v>
      </c>
      <c r="X242" t="s">
        <v>3127</v>
      </c>
      <c r="Y242" t="s">
        <v>3128</v>
      </c>
    </row>
    <row r="243" spans="1:28" customFormat="1" x14ac:dyDescent="0.25">
      <c r="A243" s="79">
        <v>98525</v>
      </c>
      <c r="B243" s="106">
        <v>98525</v>
      </c>
      <c r="C243" t="s">
        <v>3129</v>
      </c>
      <c r="D243" t="s">
        <v>3130</v>
      </c>
      <c r="E243" t="s">
        <v>3105</v>
      </c>
      <c r="F243" t="s">
        <v>3131</v>
      </c>
      <c r="G243" t="s">
        <v>3132</v>
      </c>
      <c r="H243" t="s">
        <v>3133</v>
      </c>
      <c r="K243" t="s">
        <v>3134</v>
      </c>
      <c r="L243" t="s">
        <v>3135</v>
      </c>
      <c r="O243" t="s">
        <v>2344</v>
      </c>
      <c r="Q243" t="s">
        <v>3136</v>
      </c>
      <c r="R243" t="s">
        <v>3137</v>
      </c>
      <c r="W243" t="s">
        <v>3138</v>
      </c>
      <c r="X243" t="s">
        <v>3139</v>
      </c>
      <c r="Y243" t="s">
        <v>3115</v>
      </c>
    </row>
    <row r="244" spans="1:28" customFormat="1" x14ac:dyDescent="0.25">
      <c r="A244" s="79">
        <v>98526</v>
      </c>
      <c r="B244" s="106">
        <v>98526</v>
      </c>
      <c r="C244" t="s">
        <v>3129</v>
      </c>
      <c r="D244" t="s">
        <v>3130</v>
      </c>
      <c r="E244" t="s">
        <v>3105</v>
      </c>
      <c r="F244" t="s">
        <v>3131</v>
      </c>
      <c r="G244" t="s">
        <v>3132</v>
      </c>
      <c r="H244" t="s">
        <v>3133</v>
      </c>
      <c r="K244" t="s">
        <v>3134</v>
      </c>
      <c r="L244" t="s">
        <v>3135</v>
      </c>
      <c r="O244" t="s">
        <v>2344</v>
      </c>
      <c r="Q244" t="s">
        <v>3136</v>
      </c>
      <c r="R244" t="s">
        <v>3137</v>
      </c>
      <c r="W244" t="s">
        <v>3138</v>
      </c>
      <c r="X244" t="s">
        <v>3139</v>
      </c>
      <c r="Y244" t="s">
        <v>3115</v>
      </c>
    </row>
    <row r="245" spans="1:28" customFormat="1" x14ac:dyDescent="0.25">
      <c r="A245" s="79">
        <v>98557</v>
      </c>
      <c r="B245" s="106">
        <v>98557</v>
      </c>
      <c r="C245" t="s">
        <v>2816</v>
      </c>
      <c r="D245" t="s">
        <v>2817</v>
      </c>
      <c r="E245" t="s">
        <v>2818</v>
      </c>
      <c r="F245" t="s">
        <v>2819</v>
      </c>
      <c r="G245" t="s">
        <v>2820</v>
      </c>
      <c r="H245" t="s">
        <v>2821</v>
      </c>
      <c r="J245" t="s">
        <v>3140</v>
      </c>
      <c r="K245" t="s">
        <v>2823</v>
      </c>
      <c r="L245" t="s">
        <v>3141</v>
      </c>
      <c r="N245" t="s">
        <v>2825</v>
      </c>
      <c r="O245" t="s">
        <v>2323</v>
      </c>
      <c r="Q245" t="s">
        <v>2826</v>
      </c>
      <c r="R245" t="s">
        <v>3142</v>
      </c>
      <c r="W245" t="s">
        <v>3143</v>
      </c>
      <c r="X245" t="s">
        <v>3144</v>
      </c>
      <c r="Y245" t="s">
        <v>2830</v>
      </c>
      <c r="AB245" t="s">
        <v>2831</v>
      </c>
    </row>
    <row r="246" spans="1:28" customFormat="1" x14ac:dyDescent="0.25">
      <c r="A246" s="79">
        <v>98558</v>
      </c>
      <c r="B246" s="106">
        <v>98558</v>
      </c>
      <c r="C246" t="s">
        <v>2816</v>
      </c>
      <c r="D246" t="s">
        <v>2817</v>
      </c>
      <c r="E246" t="s">
        <v>2818</v>
      </c>
      <c r="F246" t="s">
        <v>2819</v>
      </c>
      <c r="G246" t="s">
        <v>2820</v>
      </c>
      <c r="H246" t="s">
        <v>2821</v>
      </c>
      <c r="J246" t="s">
        <v>3140</v>
      </c>
      <c r="K246" t="s">
        <v>2823</v>
      </c>
      <c r="L246" t="s">
        <v>3141</v>
      </c>
      <c r="N246" t="s">
        <v>2825</v>
      </c>
      <c r="O246" t="s">
        <v>2323</v>
      </c>
      <c r="Q246" t="s">
        <v>2826</v>
      </c>
      <c r="R246" t="s">
        <v>3142</v>
      </c>
      <c r="W246" t="s">
        <v>3143</v>
      </c>
      <c r="X246" t="s">
        <v>3144</v>
      </c>
      <c r="Y246" t="s">
        <v>2830</v>
      </c>
      <c r="AB246" t="s">
        <v>2831</v>
      </c>
    </row>
    <row r="247" spans="1:28" customFormat="1" x14ac:dyDescent="0.25">
      <c r="A247" s="79">
        <v>98572</v>
      </c>
      <c r="B247" s="106">
        <v>98572</v>
      </c>
      <c r="C247" t="s">
        <v>2555</v>
      </c>
      <c r="D247" t="s">
        <v>2556</v>
      </c>
      <c r="E247" t="s">
        <v>2557</v>
      </c>
      <c r="F247" t="s">
        <v>2558</v>
      </c>
      <c r="G247" t="s">
        <v>2559</v>
      </c>
      <c r="H247" t="s">
        <v>2560</v>
      </c>
      <c r="J247" t="s">
        <v>3523</v>
      </c>
      <c r="K247" t="s">
        <v>2561</v>
      </c>
      <c r="L247" t="s">
        <v>2395</v>
      </c>
      <c r="N247" t="s">
        <v>2562</v>
      </c>
      <c r="O247" t="s">
        <v>2307</v>
      </c>
      <c r="Q247" t="s">
        <v>2563</v>
      </c>
      <c r="R247" t="s">
        <v>2564</v>
      </c>
      <c r="W247" t="s">
        <v>2565</v>
      </c>
      <c r="X247" t="s">
        <v>2566</v>
      </c>
      <c r="Y247" t="s">
        <v>2567</v>
      </c>
      <c r="AB247" t="s">
        <v>2568</v>
      </c>
    </row>
    <row r="248" spans="1:28" customFormat="1" x14ac:dyDescent="0.25">
      <c r="A248" s="79">
        <v>98573</v>
      </c>
      <c r="B248" s="106">
        <v>98573</v>
      </c>
      <c r="C248" t="s">
        <v>2555</v>
      </c>
      <c r="D248" t="s">
        <v>2556</v>
      </c>
      <c r="E248" t="s">
        <v>2557</v>
      </c>
      <c r="F248" t="s">
        <v>2558</v>
      </c>
      <c r="G248" t="s">
        <v>2559</v>
      </c>
      <c r="H248" t="s">
        <v>2560</v>
      </c>
      <c r="J248" t="s">
        <v>3523</v>
      </c>
      <c r="K248" t="s">
        <v>2561</v>
      </c>
      <c r="L248" t="s">
        <v>2395</v>
      </c>
      <c r="N248" t="s">
        <v>2562</v>
      </c>
      <c r="O248" t="s">
        <v>2307</v>
      </c>
      <c r="Q248" t="s">
        <v>2563</v>
      </c>
      <c r="R248" t="s">
        <v>2564</v>
      </c>
      <c r="W248" t="s">
        <v>2565</v>
      </c>
      <c r="X248" t="s">
        <v>2566</v>
      </c>
      <c r="Y248" t="s">
        <v>2567</v>
      </c>
      <c r="AB248" t="s">
        <v>2568</v>
      </c>
    </row>
    <row r="249" spans="1:28" customFormat="1" x14ac:dyDescent="0.25">
      <c r="A249" s="79">
        <v>98597</v>
      </c>
      <c r="B249" s="106">
        <v>98597</v>
      </c>
      <c r="C249" t="s">
        <v>1872</v>
      </c>
    </row>
    <row r="250" spans="1:28" customFormat="1" x14ac:dyDescent="0.25">
      <c r="A250" s="79">
        <v>98598</v>
      </c>
      <c r="B250" s="106">
        <v>98598</v>
      </c>
      <c r="C250" t="s">
        <v>3089</v>
      </c>
      <c r="D250" t="s">
        <v>3145</v>
      </c>
      <c r="E250" t="s">
        <v>3146</v>
      </c>
      <c r="F250" t="s">
        <v>3147</v>
      </c>
      <c r="G250" t="s">
        <v>3148</v>
      </c>
      <c r="H250" t="s">
        <v>3094</v>
      </c>
      <c r="K250" t="s">
        <v>3149</v>
      </c>
      <c r="L250" t="s">
        <v>3150</v>
      </c>
      <c r="O250" t="s">
        <v>2345</v>
      </c>
      <c r="Q250" t="s">
        <v>3098</v>
      </c>
      <c r="R250" t="s">
        <v>3151</v>
      </c>
      <c r="W250" t="s">
        <v>3152</v>
      </c>
      <c r="X250" t="s">
        <v>3101</v>
      </c>
      <c r="Y250" t="s">
        <v>3153</v>
      </c>
    </row>
    <row r="251" spans="1:28" customFormat="1" x14ac:dyDescent="0.25">
      <c r="A251" s="79">
        <v>98599</v>
      </c>
      <c r="B251" s="106">
        <v>98599</v>
      </c>
      <c r="C251" t="s">
        <v>3089</v>
      </c>
      <c r="D251" t="s">
        <v>3145</v>
      </c>
      <c r="E251" t="s">
        <v>3146</v>
      </c>
      <c r="F251" t="s">
        <v>3147</v>
      </c>
      <c r="G251" t="s">
        <v>3148</v>
      </c>
      <c r="H251" t="s">
        <v>3094</v>
      </c>
      <c r="K251" t="s">
        <v>3149</v>
      </c>
      <c r="L251" t="s">
        <v>3150</v>
      </c>
      <c r="O251" t="s">
        <v>2345</v>
      </c>
      <c r="Q251" t="s">
        <v>3098</v>
      </c>
      <c r="R251" t="s">
        <v>3151</v>
      </c>
      <c r="W251" t="s">
        <v>3152</v>
      </c>
      <c r="X251" t="s">
        <v>3101</v>
      </c>
      <c r="Y251" t="s">
        <v>3153</v>
      </c>
    </row>
    <row r="252" spans="1:28" customFormat="1" x14ac:dyDescent="0.25">
      <c r="A252" s="79" t="s">
        <v>2268</v>
      </c>
      <c r="B252" s="106">
        <v>98600</v>
      </c>
      <c r="C252" t="s">
        <v>3089</v>
      </c>
      <c r="D252" t="s">
        <v>3090</v>
      </c>
      <c r="E252" t="s">
        <v>3091</v>
      </c>
      <c r="F252" t="s">
        <v>3092</v>
      </c>
      <c r="G252" t="s">
        <v>3154</v>
      </c>
      <c r="H252" t="s">
        <v>3094</v>
      </c>
      <c r="J252" t="s">
        <v>3095</v>
      </c>
      <c r="K252" t="s">
        <v>3096</v>
      </c>
      <c r="L252" t="s">
        <v>3097</v>
      </c>
      <c r="N252" t="s">
        <v>3155</v>
      </c>
      <c r="O252" t="s">
        <v>2346</v>
      </c>
      <c r="Q252" t="s">
        <v>3098</v>
      </c>
      <c r="R252" t="s">
        <v>3156</v>
      </c>
      <c r="W252" t="s">
        <v>3100</v>
      </c>
      <c r="X252" t="s">
        <v>3101</v>
      </c>
      <c r="Y252" t="s">
        <v>3102</v>
      </c>
      <c r="AB252" t="s">
        <v>3157</v>
      </c>
    </row>
    <row r="253" spans="1:28" customFormat="1" x14ac:dyDescent="0.25">
      <c r="A253" s="79" t="s">
        <v>2269</v>
      </c>
      <c r="B253" s="106">
        <v>98600</v>
      </c>
      <c r="C253" t="s">
        <v>3089</v>
      </c>
      <c r="D253" t="s">
        <v>3090</v>
      </c>
      <c r="E253" t="s">
        <v>3091</v>
      </c>
      <c r="F253" t="s">
        <v>3092</v>
      </c>
      <c r="G253" t="s">
        <v>3154</v>
      </c>
      <c r="H253" t="s">
        <v>3094</v>
      </c>
      <c r="J253" t="s">
        <v>3095</v>
      </c>
      <c r="K253" t="s">
        <v>3096</v>
      </c>
      <c r="L253" t="s">
        <v>3097</v>
      </c>
      <c r="N253" t="s">
        <v>3155</v>
      </c>
      <c r="O253" t="s">
        <v>2346</v>
      </c>
      <c r="Q253" t="s">
        <v>3098</v>
      </c>
      <c r="R253" t="s">
        <v>3156</v>
      </c>
      <c r="W253" t="s">
        <v>3100</v>
      </c>
      <c r="X253" t="s">
        <v>3101</v>
      </c>
      <c r="Y253" t="s">
        <v>3102</v>
      </c>
      <c r="AB253" t="s">
        <v>3157</v>
      </c>
    </row>
    <row r="254" spans="1:28" customFormat="1" x14ac:dyDescent="0.25">
      <c r="A254" s="79" t="s">
        <v>2270</v>
      </c>
      <c r="B254" s="106">
        <v>98600</v>
      </c>
      <c r="C254" t="s">
        <v>3089</v>
      </c>
      <c r="D254" t="s">
        <v>3090</v>
      </c>
      <c r="E254" t="s">
        <v>3158</v>
      </c>
      <c r="F254" t="s">
        <v>3092</v>
      </c>
      <c r="G254" t="s">
        <v>3154</v>
      </c>
      <c r="H254" t="s">
        <v>3094</v>
      </c>
      <c r="J254" t="s">
        <v>3095</v>
      </c>
      <c r="K254" t="s">
        <v>3096</v>
      </c>
      <c r="L254" t="s">
        <v>3097</v>
      </c>
      <c r="N254" t="s">
        <v>3155</v>
      </c>
      <c r="O254" t="s">
        <v>2346</v>
      </c>
      <c r="Q254" t="s">
        <v>3098</v>
      </c>
      <c r="R254" t="s">
        <v>3156</v>
      </c>
      <c r="W254" t="s">
        <v>3100</v>
      </c>
      <c r="X254" t="s">
        <v>3101</v>
      </c>
      <c r="Y254" t="s">
        <v>3102</v>
      </c>
      <c r="AB254" t="s">
        <v>3157</v>
      </c>
    </row>
    <row r="255" spans="1:28" customFormat="1" x14ac:dyDescent="0.25">
      <c r="A255" s="79" t="s">
        <v>2271</v>
      </c>
      <c r="B255" s="106">
        <v>98601</v>
      </c>
      <c r="C255" t="s">
        <v>3089</v>
      </c>
      <c r="D255" t="s">
        <v>3090</v>
      </c>
      <c r="E255" t="s">
        <v>3091</v>
      </c>
      <c r="F255" t="s">
        <v>3092</v>
      </c>
      <c r="G255" t="s">
        <v>3154</v>
      </c>
      <c r="H255" t="s">
        <v>3094</v>
      </c>
      <c r="J255" t="s">
        <v>3095</v>
      </c>
      <c r="K255" t="s">
        <v>3096</v>
      </c>
      <c r="L255" t="s">
        <v>3097</v>
      </c>
      <c r="N255" t="s">
        <v>3155</v>
      </c>
      <c r="O255" t="s">
        <v>2346</v>
      </c>
      <c r="Q255" t="s">
        <v>3098</v>
      </c>
      <c r="R255" t="s">
        <v>3156</v>
      </c>
      <c r="W255" t="s">
        <v>3100</v>
      </c>
      <c r="X255" t="s">
        <v>3101</v>
      </c>
      <c r="Y255" t="s">
        <v>3102</v>
      </c>
      <c r="AB255" t="s">
        <v>3157</v>
      </c>
    </row>
    <row r="256" spans="1:28" customFormat="1" x14ac:dyDescent="0.25">
      <c r="A256" s="79" t="s">
        <v>2272</v>
      </c>
      <c r="B256" s="106">
        <v>98601</v>
      </c>
      <c r="C256" t="s">
        <v>3089</v>
      </c>
      <c r="D256" t="s">
        <v>3090</v>
      </c>
      <c r="E256" t="s">
        <v>3091</v>
      </c>
      <c r="F256" t="s">
        <v>3092</v>
      </c>
      <c r="G256" t="s">
        <v>3154</v>
      </c>
      <c r="H256" t="s">
        <v>3094</v>
      </c>
      <c r="J256" t="s">
        <v>3095</v>
      </c>
      <c r="K256" t="s">
        <v>3096</v>
      </c>
      <c r="L256" t="s">
        <v>3097</v>
      </c>
      <c r="N256" t="s">
        <v>3155</v>
      </c>
      <c r="O256" t="s">
        <v>2346</v>
      </c>
      <c r="Q256" t="s">
        <v>3098</v>
      </c>
      <c r="R256" t="s">
        <v>3156</v>
      </c>
      <c r="W256" t="s">
        <v>3100</v>
      </c>
      <c r="X256" t="s">
        <v>3101</v>
      </c>
      <c r="Y256" t="s">
        <v>3102</v>
      </c>
      <c r="AB256" t="s">
        <v>3157</v>
      </c>
    </row>
    <row r="257" spans="1:28" customFormat="1" x14ac:dyDescent="0.25">
      <c r="A257" s="79" t="s">
        <v>2273</v>
      </c>
      <c r="B257" s="106">
        <v>98601</v>
      </c>
      <c r="C257" t="s">
        <v>3089</v>
      </c>
      <c r="D257" t="s">
        <v>3090</v>
      </c>
      <c r="E257" t="s">
        <v>3158</v>
      </c>
      <c r="F257" t="s">
        <v>3092</v>
      </c>
      <c r="G257" t="s">
        <v>3154</v>
      </c>
      <c r="H257" t="s">
        <v>3094</v>
      </c>
      <c r="J257" t="s">
        <v>3095</v>
      </c>
      <c r="K257" t="s">
        <v>3096</v>
      </c>
      <c r="L257" t="s">
        <v>3097</v>
      </c>
      <c r="N257" t="s">
        <v>3155</v>
      </c>
      <c r="O257" t="s">
        <v>2346</v>
      </c>
      <c r="Q257" t="s">
        <v>3098</v>
      </c>
      <c r="R257" t="s">
        <v>3156</v>
      </c>
      <c r="W257" t="s">
        <v>3100</v>
      </c>
      <c r="X257" t="s">
        <v>3101</v>
      </c>
      <c r="Y257" t="s">
        <v>3102</v>
      </c>
      <c r="AB257" t="s">
        <v>3157</v>
      </c>
    </row>
    <row r="258" spans="1:28" customFormat="1" x14ac:dyDescent="0.25">
      <c r="A258" s="79">
        <v>98610</v>
      </c>
      <c r="B258" s="106">
        <v>98610</v>
      </c>
      <c r="C258" t="s">
        <v>3159</v>
      </c>
      <c r="D258" t="s">
        <v>3160</v>
      </c>
      <c r="E258" t="s">
        <v>3161</v>
      </c>
      <c r="F258" t="s">
        <v>3162</v>
      </c>
      <c r="G258" t="s">
        <v>3163</v>
      </c>
      <c r="H258" t="s">
        <v>3164</v>
      </c>
      <c r="J258" t="s">
        <v>3165</v>
      </c>
      <c r="K258" t="s">
        <v>3166</v>
      </c>
      <c r="L258" t="s">
        <v>3167</v>
      </c>
      <c r="N258" t="s">
        <v>3168</v>
      </c>
      <c r="O258" t="s">
        <v>2347</v>
      </c>
      <c r="Q258" t="s">
        <v>3169</v>
      </c>
      <c r="R258" t="s">
        <v>3170</v>
      </c>
      <c r="W258" t="s">
        <v>3171</v>
      </c>
      <c r="X258" t="s">
        <v>3172</v>
      </c>
      <c r="Y258" t="s">
        <v>3173</v>
      </c>
      <c r="AB258" t="s">
        <v>3174</v>
      </c>
    </row>
    <row r="259" spans="1:28" customFormat="1" x14ac:dyDescent="0.25">
      <c r="A259" s="79">
        <v>98612</v>
      </c>
      <c r="B259" s="106">
        <v>98612</v>
      </c>
      <c r="C259" t="s">
        <v>3159</v>
      </c>
      <c r="D259" t="s">
        <v>3160</v>
      </c>
      <c r="E259" t="s">
        <v>3161</v>
      </c>
      <c r="F259" t="s">
        <v>3162</v>
      </c>
      <c r="G259" t="s">
        <v>3163</v>
      </c>
      <c r="H259" t="s">
        <v>3164</v>
      </c>
      <c r="J259" t="s">
        <v>3165</v>
      </c>
      <c r="K259" t="s">
        <v>3166</v>
      </c>
      <c r="L259" t="s">
        <v>3167</v>
      </c>
      <c r="N259" t="s">
        <v>3168</v>
      </c>
      <c r="O259" t="s">
        <v>2347</v>
      </c>
      <c r="Q259" t="s">
        <v>3169</v>
      </c>
      <c r="R259" t="s">
        <v>3170</v>
      </c>
      <c r="W259" t="s">
        <v>3171</v>
      </c>
      <c r="X259" t="s">
        <v>3172</v>
      </c>
      <c r="Y259" t="s">
        <v>3173</v>
      </c>
      <c r="AB259" t="s">
        <v>3174</v>
      </c>
    </row>
    <row r="260" spans="1:28" customFormat="1" x14ac:dyDescent="0.25">
      <c r="A260" s="79">
        <v>98614</v>
      </c>
      <c r="B260" s="106">
        <v>98614</v>
      </c>
      <c r="C260" t="s">
        <v>3175</v>
      </c>
      <c r="D260" t="s">
        <v>3176</v>
      </c>
      <c r="E260" t="s">
        <v>3177</v>
      </c>
      <c r="F260" t="s">
        <v>3178</v>
      </c>
      <c r="G260" t="s">
        <v>3179</v>
      </c>
      <c r="H260" t="s">
        <v>3180</v>
      </c>
      <c r="J260" t="s">
        <v>3181</v>
      </c>
      <c r="K260" t="s">
        <v>3182</v>
      </c>
      <c r="L260" t="s">
        <v>3183</v>
      </c>
      <c r="N260" t="s">
        <v>3184</v>
      </c>
      <c r="O260" t="s">
        <v>2348</v>
      </c>
      <c r="Q260" t="s">
        <v>3185</v>
      </c>
      <c r="R260" t="s">
        <v>3186</v>
      </c>
      <c r="W260" t="s">
        <v>3187</v>
      </c>
      <c r="X260" t="s">
        <v>3188</v>
      </c>
      <c r="Y260" t="s">
        <v>3189</v>
      </c>
      <c r="AB260" t="s">
        <v>3190</v>
      </c>
    </row>
    <row r="261" spans="1:28" customFormat="1" x14ac:dyDescent="0.25">
      <c r="A261" s="79">
        <v>98616</v>
      </c>
      <c r="B261" s="106">
        <v>98616</v>
      </c>
      <c r="C261" t="s">
        <v>3191</v>
      </c>
      <c r="D261" t="s">
        <v>3192</v>
      </c>
      <c r="E261" t="s">
        <v>3193</v>
      </c>
      <c r="F261" t="s">
        <v>3194</v>
      </c>
      <c r="G261" t="s">
        <v>3195</v>
      </c>
      <c r="H261" t="s">
        <v>3196</v>
      </c>
      <c r="J261" t="s">
        <v>3197</v>
      </c>
      <c r="K261" t="s">
        <v>3198</v>
      </c>
      <c r="L261" t="s">
        <v>3199</v>
      </c>
      <c r="N261" t="s">
        <v>3200</v>
      </c>
      <c r="O261" t="s">
        <v>2349</v>
      </c>
      <c r="Q261" t="s">
        <v>3201</v>
      </c>
      <c r="R261" t="s">
        <v>3202</v>
      </c>
      <c r="W261" t="s">
        <v>3203</v>
      </c>
      <c r="X261" t="s">
        <v>3204</v>
      </c>
      <c r="Y261" t="s">
        <v>3205</v>
      </c>
      <c r="AB261" t="s">
        <v>3206</v>
      </c>
    </row>
    <row r="262" spans="1:28" customFormat="1" x14ac:dyDescent="0.25">
      <c r="A262" s="79">
        <v>98618</v>
      </c>
      <c r="B262" s="106">
        <v>98618</v>
      </c>
      <c r="C262" t="s">
        <v>3191</v>
      </c>
      <c r="D262" t="s">
        <v>3192</v>
      </c>
      <c r="E262" t="s">
        <v>3193</v>
      </c>
      <c r="F262" t="s">
        <v>3194</v>
      </c>
      <c r="G262" t="s">
        <v>3195</v>
      </c>
      <c r="H262" t="s">
        <v>3196</v>
      </c>
      <c r="J262" t="s">
        <v>3197</v>
      </c>
      <c r="K262" t="s">
        <v>3198</v>
      </c>
      <c r="L262" t="s">
        <v>3199</v>
      </c>
      <c r="N262" t="s">
        <v>3200</v>
      </c>
      <c r="O262" t="s">
        <v>2349</v>
      </c>
      <c r="Q262" t="s">
        <v>3201</v>
      </c>
      <c r="R262" t="s">
        <v>3202</v>
      </c>
      <c r="W262" t="s">
        <v>3203</v>
      </c>
      <c r="X262" t="s">
        <v>3204</v>
      </c>
      <c r="Y262" t="s">
        <v>3205</v>
      </c>
      <c r="AB262" t="s">
        <v>3206</v>
      </c>
    </row>
    <row r="263" spans="1:28" customFormat="1" x14ac:dyDescent="0.25">
      <c r="A263" s="79" t="s">
        <v>2274</v>
      </c>
      <c r="B263" s="106">
        <v>98620</v>
      </c>
      <c r="C263" t="s">
        <v>3089</v>
      </c>
      <c r="D263" t="s">
        <v>3090</v>
      </c>
      <c r="E263" t="s">
        <v>3091</v>
      </c>
      <c r="F263" t="s">
        <v>3092</v>
      </c>
      <c r="G263" t="s">
        <v>3154</v>
      </c>
      <c r="H263" t="s">
        <v>3094</v>
      </c>
      <c r="J263" t="s">
        <v>3095</v>
      </c>
      <c r="K263" t="s">
        <v>3096</v>
      </c>
      <c r="L263" t="s">
        <v>3097</v>
      </c>
      <c r="N263" t="s">
        <v>3155</v>
      </c>
      <c r="O263" t="s">
        <v>2346</v>
      </c>
      <c r="Q263" t="s">
        <v>3098</v>
      </c>
      <c r="R263" t="s">
        <v>3156</v>
      </c>
      <c r="W263" t="s">
        <v>3100</v>
      </c>
      <c r="X263" t="s">
        <v>3101</v>
      </c>
      <c r="Y263" t="s">
        <v>3102</v>
      </c>
      <c r="AB263" t="s">
        <v>3157</v>
      </c>
    </row>
    <row r="264" spans="1:28" customFormat="1" x14ac:dyDescent="0.25">
      <c r="A264" s="79" t="s">
        <v>2275</v>
      </c>
      <c r="B264" s="106">
        <v>98620</v>
      </c>
      <c r="C264" t="s">
        <v>3089</v>
      </c>
      <c r="D264" t="s">
        <v>3090</v>
      </c>
      <c r="E264" t="s">
        <v>3158</v>
      </c>
      <c r="F264" t="s">
        <v>3092</v>
      </c>
      <c r="G264" t="s">
        <v>3154</v>
      </c>
      <c r="H264" t="s">
        <v>3094</v>
      </c>
      <c r="J264" t="s">
        <v>3095</v>
      </c>
      <c r="K264" t="s">
        <v>3096</v>
      </c>
      <c r="L264" t="s">
        <v>3097</v>
      </c>
      <c r="N264" t="s">
        <v>3155</v>
      </c>
      <c r="O264" t="s">
        <v>2346</v>
      </c>
      <c r="Q264" t="s">
        <v>3098</v>
      </c>
      <c r="R264" t="s">
        <v>3156</v>
      </c>
      <c r="W264" t="s">
        <v>3100</v>
      </c>
      <c r="X264" t="s">
        <v>3101</v>
      </c>
      <c r="Y264" t="s">
        <v>3102</v>
      </c>
      <c r="AB264" t="s">
        <v>3157</v>
      </c>
    </row>
    <row r="265" spans="1:28" customFormat="1" x14ac:dyDescent="0.25">
      <c r="A265" s="79" t="s">
        <v>2276</v>
      </c>
      <c r="B265" s="106">
        <v>98621</v>
      </c>
      <c r="C265" t="s">
        <v>3089</v>
      </c>
      <c r="D265" t="s">
        <v>3090</v>
      </c>
      <c r="E265" t="s">
        <v>3091</v>
      </c>
      <c r="F265" t="s">
        <v>3092</v>
      </c>
      <c r="G265" t="s">
        <v>3154</v>
      </c>
      <c r="H265" t="s">
        <v>3094</v>
      </c>
      <c r="J265" t="s">
        <v>3095</v>
      </c>
      <c r="K265" t="s">
        <v>3096</v>
      </c>
      <c r="L265" t="s">
        <v>3097</v>
      </c>
      <c r="N265" t="s">
        <v>3155</v>
      </c>
      <c r="O265" t="s">
        <v>2346</v>
      </c>
      <c r="Q265" t="s">
        <v>3098</v>
      </c>
      <c r="R265" t="s">
        <v>3156</v>
      </c>
      <c r="W265" t="s">
        <v>3100</v>
      </c>
      <c r="X265" t="s">
        <v>3101</v>
      </c>
      <c r="Y265" t="s">
        <v>3102</v>
      </c>
      <c r="AB265" t="s">
        <v>3157</v>
      </c>
    </row>
    <row r="266" spans="1:28" customFormat="1" x14ac:dyDescent="0.25">
      <c r="A266" s="79" t="s">
        <v>2277</v>
      </c>
      <c r="B266" s="106">
        <v>98621</v>
      </c>
      <c r="C266" t="s">
        <v>3089</v>
      </c>
      <c r="D266" t="s">
        <v>3090</v>
      </c>
      <c r="E266" t="s">
        <v>3091</v>
      </c>
      <c r="F266" t="s">
        <v>3092</v>
      </c>
      <c r="G266" t="s">
        <v>3154</v>
      </c>
      <c r="H266" t="s">
        <v>3094</v>
      </c>
      <c r="J266" t="s">
        <v>3095</v>
      </c>
      <c r="K266" t="s">
        <v>3096</v>
      </c>
      <c r="L266" t="s">
        <v>3097</v>
      </c>
      <c r="N266" t="s">
        <v>3155</v>
      </c>
      <c r="O266" t="s">
        <v>2346</v>
      </c>
      <c r="Q266" t="s">
        <v>3098</v>
      </c>
      <c r="R266" t="s">
        <v>3156</v>
      </c>
      <c r="W266" t="s">
        <v>3100</v>
      </c>
      <c r="X266" t="s">
        <v>3101</v>
      </c>
      <c r="Y266" t="s">
        <v>3102</v>
      </c>
      <c r="AB266" t="s">
        <v>3157</v>
      </c>
    </row>
    <row r="267" spans="1:28" customFormat="1" x14ac:dyDescent="0.25">
      <c r="A267" s="79" t="s">
        <v>2278</v>
      </c>
      <c r="B267" s="106">
        <v>98621</v>
      </c>
      <c r="C267" t="s">
        <v>3089</v>
      </c>
      <c r="D267" t="s">
        <v>3090</v>
      </c>
      <c r="E267" t="s">
        <v>3158</v>
      </c>
      <c r="F267" t="s">
        <v>3092</v>
      </c>
      <c r="G267" t="s">
        <v>3154</v>
      </c>
      <c r="H267" t="s">
        <v>3094</v>
      </c>
      <c r="J267" t="s">
        <v>3095</v>
      </c>
      <c r="K267" t="s">
        <v>3096</v>
      </c>
      <c r="L267" t="s">
        <v>3097</v>
      </c>
      <c r="N267" t="s">
        <v>3155</v>
      </c>
      <c r="O267" t="s">
        <v>2346</v>
      </c>
      <c r="Q267" t="s">
        <v>3098</v>
      </c>
      <c r="R267" t="s">
        <v>3156</v>
      </c>
      <c r="W267" t="s">
        <v>3100</v>
      </c>
      <c r="X267" t="s">
        <v>3101</v>
      </c>
      <c r="Y267" t="s">
        <v>3102</v>
      </c>
      <c r="AB267" t="s">
        <v>3157</v>
      </c>
    </row>
    <row r="268" spans="1:28" customFormat="1" x14ac:dyDescent="0.25">
      <c r="A268" s="79">
        <v>98635</v>
      </c>
      <c r="B268" s="106">
        <v>98635</v>
      </c>
      <c r="C268" t="s">
        <v>1869</v>
      </c>
    </row>
    <row r="269" spans="1:28" customFormat="1" x14ac:dyDescent="0.25">
      <c r="A269" s="79">
        <v>98636</v>
      </c>
      <c r="B269" s="106">
        <v>98636</v>
      </c>
      <c r="C269" t="s">
        <v>1869</v>
      </c>
    </row>
    <row r="270" spans="1:28" customFormat="1" x14ac:dyDescent="0.25">
      <c r="A270" s="79">
        <v>98637</v>
      </c>
      <c r="B270" s="106">
        <v>98637</v>
      </c>
      <c r="C270" t="s">
        <v>1869</v>
      </c>
    </row>
    <row r="271" spans="1:28" customFormat="1" x14ac:dyDescent="0.25">
      <c r="A271" s="79">
        <v>98638</v>
      </c>
      <c r="B271" s="106">
        <v>98638</v>
      </c>
      <c r="C271" t="s">
        <v>1869</v>
      </c>
    </row>
    <row r="272" spans="1:28" customFormat="1" x14ac:dyDescent="0.25">
      <c r="A272" s="79">
        <v>98639</v>
      </c>
      <c r="B272" s="106">
        <v>98639</v>
      </c>
      <c r="C272" t="s">
        <v>1869</v>
      </c>
    </row>
    <row r="273" spans="1:28" customFormat="1" x14ac:dyDescent="0.25">
      <c r="A273" s="79">
        <v>98652</v>
      </c>
      <c r="B273" s="106">
        <v>98652</v>
      </c>
      <c r="C273" t="s">
        <v>3207</v>
      </c>
      <c r="D273" t="s">
        <v>3208</v>
      </c>
      <c r="E273" t="s">
        <v>3209</v>
      </c>
      <c r="F273" t="s">
        <v>3210</v>
      </c>
      <c r="G273" t="s">
        <v>3211</v>
      </c>
      <c r="H273" t="s">
        <v>3212</v>
      </c>
      <c r="J273" t="s">
        <v>3213</v>
      </c>
      <c r="K273" t="s">
        <v>3214</v>
      </c>
      <c r="L273" t="s">
        <v>3215</v>
      </c>
      <c r="N273" t="s">
        <v>3216</v>
      </c>
      <c r="O273" t="s">
        <v>2350</v>
      </c>
      <c r="Q273" t="s">
        <v>3217</v>
      </c>
      <c r="R273" t="s">
        <v>3218</v>
      </c>
      <c r="W273" t="s">
        <v>3219</v>
      </c>
      <c r="X273" t="s">
        <v>3220</v>
      </c>
      <c r="Y273" t="s">
        <v>3221</v>
      </c>
      <c r="AB273" t="s">
        <v>3222</v>
      </c>
    </row>
    <row r="274" spans="1:28" customFormat="1" x14ac:dyDescent="0.25">
      <c r="A274" s="79">
        <v>98653</v>
      </c>
      <c r="B274" s="106">
        <v>98653</v>
      </c>
      <c r="C274" t="s">
        <v>3207</v>
      </c>
      <c r="D274" t="s">
        <v>3208</v>
      </c>
      <c r="E274" t="s">
        <v>3209</v>
      </c>
      <c r="F274" t="s">
        <v>3210</v>
      </c>
      <c r="G274" t="s">
        <v>3211</v>
      </c>
      <c r="H274" t="s">
        <v>3212</v>
      </c>
      <c r="J274" t="s">
        <v>3213</v>
      </c>
      <c r="K274" t="s">
        <v>3214</v>
      </c>
      <c r="L274" t="s">
        <v>3215</v>
      </c>
      <c r="N274" t="s">
        <v>3216</v>
      </c>
      <c r="O274" t="s">
        <v>2350</v>
      </c>
      <c r="Q274" t="s">
        <v>3217</v>
      </c>
      <c r="R274" t="s">
        <v>3218</v>
      </c>
      <c r="W274" t="s">
        <v>3219</v>
      </c>
      <c r="X274" t="s">
        <v>3220</v>
      </c>
      <c r="Y274" t="s">
        <v>3221</v>
      </c>
      <c r="AB274" t="s">
        <v>3222</v>
      </c>
    </row>
    <row r="275" spans="1:28" customFormat="1" x14ac:dyDescent="0.25">
      <c r="A275" s="79">
        <v>98654</v>
      </c>
      <c r="B275" s="106">
        <v>98654</v>
      </c>
      <c r="C275" t="s">
        <v>3207</v>
      </c>
      <c r="D275" t="s">
        <v>3208</v>
      </c>
      <c r="E275" t="s">
        <v>3209</v>
      </c>
      <c r="F275" t="s">
        <v>3210</v>
      </c>
      <c r="G275" t="s">
        <v>3211</v>
      </c>
      <c r="H275" t="s">
        <v>3212</v>
      </c>
      <c r="J275" t="s">
        <v>3213</v>
      </c>
      <c r="K275" t="s">
        <v>3214</v>
      </c>
      <c r="L275" t="s">
        <v>3215</v>
      </c>
      <c r="N275" t="s">
        <v>3216</v>
      </c>
      <c r="O275" t="s">
        <v>2350</v>
      </c>
      <c r="Q275" t="s">
        <v>3217</v>
      </c>
      <c r="R275" t="s">
        <v>3218</v>
      </c>
      <c r="W275" t="s">
        <v>3219</v>
      </c>
      <c r="X275" t="s">
        <v>3220</v>
      </c>
      <c r="Y275" t="s">
        <v>3221</v>
      </c>
      <c r="AB275" t="s">
        <v>3222</v>
      </c>
    </row>
    <row r="276" spans="1:28" customFormat="1" x14ac:dyDescent="0.25">
      <c r="A276" s="79" t="s">
        <v>2279</v>
      </c>
      <c r="B276" s="106">
        <v>98659</v>
      </c>
      <c r="C276" t="s">
        <v>3223</v>
      </c>
      <c r="D276" t="s">
        <v>3224</v>
      </c>
      <c r="E276" t="s">
        <v>3225</v>
      </c>
      <c r="F276" t="s">
        <v>3226</v>
      </c>
      <c r="G276" t="s">
        <v>3227</v>
      </c>
      <c r="H276" t="s">
        <v>3228</v>
      </c>
      <c r="J276" t="s">
        <v>3229</v>
      </c>
      <c r="K276" t="s">
        <v>3230</v>
      </c>
      <c r="L276" t="s">
        <v>3231</v>
      </c>
      <c r="N276" t="s">
        <v>3232</v>
      </c>
      <c r="O276" t="s">
        <v>2351</v>
      </c>
      <c r="Q276" t="s">
        <v>3233</v>
      </c>
      <c r="R276" t="s">
        <v>3234</v>
      </c>
      <c r="W276" t="s">
        <v>3235</v>
      </c>
      <c r="X276" t="s">
        <v>3236</v>
      </c>
      <c r="Y276" t="s">
        <v>3237</v>
      </c>
      <c r="AB276" t="s">
        <v>3238</v>
      </c>
    </row>
    <row r="277" spans="1:28" customFormat="1" x14ac:dyDescent="0.25">
      <c r="A277" s="79" t="s">
        <v>2280</v>
      </c>
      <c r="B277" s="106">
        <v>98659</v>
      </c>
      <c r="C277" t="s">
        <v>3223</v>
      </c>
      <c r="D277" t="s">
        <v>3224</v>
      </c>
      <c r="E277" t="s">
        <v>3225</v>
      </c>
      <c r="F277" t="s">
        <v>3226</v>
      </c>
      <c r="G277" t="s">
        <v>3227</v>
      </c>
      <c r="H277" t="s">
        <v>3228</v>
      </c>
      <c r="J277" t="s">
        <v>3229</v>
      </c>
      <c r="K277" t="s">
        <v>3230</v>
      </c>
      <c r="L277" t="s">
        <v>3231</v>
      </c>
      <c r="N277" t="s">
        <v>3232</v>
      </c>
      <c r="O277" t="s">
        <v>2351</v>
      </c>
      <c r="Q277" t="s">
        <v>3233</v>
      </c>
      <c r="R277" t="s">
        <v>3234</v>
      </c>
      <c r="W277" t="s">
        <v>3235</v>
      </c>
      <c r="X277" t="s">
        <v>3236</v>
      </c>
      <c r="Y277" t="s">
        <v>3237</v>
      </c>
      <c r="AB277" t="s">
        <v>3238</v>
      </c>
    </row>
    <row r="278" spans="1:28" customFormat="1" x14ac:dyDescent="0.25">
      <c r="A278" s="79" t="s">
        <v>2281</v>
      </c>
      <c r="B278" s="106">
        <v>98659</v>
      </c>
      <c r="C278" t="s">
        <v>3223</v>
      </c>
      <c r="D278" t="s">
        <v>3224</v>
      </c>
      <c r="E278" t="s">
        <v>3225</v>
      </c>
      <c r="F278" t="s">
        <v>3226</v>
      </c>
      <c r="G278" t="s">
        <v>3227</v>
      </c>
      <c r="H278" t="s">
        <v>3228</v>
      </c>
      <c r="J278" t="s">
        <v>3229</v>
      </c>
      <c r="K278" t="s">
        <v>3230</v>
      </c>
      <c r="L278" t="s">
        <v>3231</v>
      </c>
      <c r="N278" t="s">
        <v>3232</v>
      </c>
      <c r="O278" t="s">
        <v>2351</v>
      </c>
      <c r="Q278" t="s">
        <v>3233</v>
      </c>
      <c r="R278" t="s">
        <v>3234</v>
      </c>
      <c r="W278" t="s">
        <v>3235</v>
      </c>
      <c r="X278" t="s">
        <v>3236</v>
      </c>
      <c r="Y278" t="s">
        <v>3237</v>
      </c>
      <c r="AB278" t="s">
        <v>3238</v>
      </c>
    </row>
    <row r="279" spans="1:28" customFormat="1" x14ac:dyDescent="0.25">
      <c r="A279" s="79" t="s">
        <v>2282</v>
      </c>
      <c r="B279" s="106">
        <v>98660</v>
      </c>
      <c r="C279" t="s">
        <v>3239</v>
      </c>
      <c r="D279" t="s">
        <v>3240</v>
      </c>
      <c r="E279" t="s">
        <v>3241</v>
      </c>
      <c r="F279" t="s">
        <v>3242</v>
      </c>
      <c r="G279" t="s">
        <v>3227</v>
      </c>
      <c r="H279" t="s">
        <v>3243</v>
      </c>
      <c r="J279" t="s">
        <v>3244</v>
      </c>
      <c r="K279" t="s">
        <v>3245</v>
      </c>
      <c r="L279" t="s">
        <v>3231</v>
      </c>
      <c r="N279" t="s">
        <v>3232</v>
      </c>
      <c r="O279" t="s">
        <v>2351</v>
      </c>
      <c r="Q279" t="s">
        <v>3246</v>
      </c>
      <c r="R279" t="s">
        <v>3247</v>
      </c>
      <c r="W279" t="s">
        <v>3235</v>
      </c>
      <c r="X279" t="s">
        <v>3236</v>
      </c>
      <c r="Y279" t="s">
        <v>3248</v>
      </c>
      <c r="AB279" t="s">
        <v>3238</v>
      </c>
    </row>
    <row r="280" spans="1:28" customFormat="1" x14ac:dyDescent="0.25">
      <c r="A280" s="79" t="s">
        <v>2283</v>
      </c>
      <c r="B280" s="106">
        <v>98660</v>
      </c>
      <c r="C280" t="s">
        <v>3249</v>
      </c>
      <c r="D280" t="s">
        <v>3250</v>
      </c>
      <c r="E280" t="s">
        <v>3251</v>
      </c>
      <c r="F280" t="s">
        <v>3252</v>
      </c>
      <c r="G280" t="s">
        <v>3253</v>
      </c>
      <c r="H280" t="s">
        <v>3254</v>
      </c>
      <c r="J280" t="s">
        <v>3255</v>
      </c>
      <c r="K280" t="s">
        <v>3256</v>
      </c>
      <c r="L280" t="s">
        <v>3257</v>
      </c>
      <c r="N280" t="s">
        <v>3258</v>
      </c>
      <c r="O280" t="s">
        <v>2352</v>
      </c>
      <c r="Q280" t="s">
        <v>3259</v>
      </c>
      <c r="R280" t="s">
        <v>3260</v>
      </c>
      <c r="W280" t="s">
        <v>3261</v>
      </c>
      <c r="X280" t="s">
        <v>3262</v>
      </c>
      <c r="Y280" t="s">
        <v>3263</v>
      </c>
      <c r="AB280" t="s">
        <v>3264</v>
      </c>
    </row>
    <row r="281" spans="1:28" customFormat="1" x14ac:dyDescent="0.25">
      <c r="A281" s="79" t="s">
        <v>2284</v>
      </c>
      <c r="B281" s="106">
        <v>98661</v>
      </c>
      <c r="C281" t="s">
        <v>3265</v>
      </c>
      <c r="D281" t="s">
        <v>3266</v>
      </c>
      <c r="E281" t="s">
        <v>3225</v>
      </c>
      <c r="F281" t="s">
        <v>3267</v>
      </c>
      <c r="G281" t="s">
        <v>3268</v>
      </c>
      <c r="H281" t="s">
        <v>3269</v>
      </c>
      <c r="J281" t="s">
        <v>3270</v>
      </c>
      <c r="K281" t="s">
        <v>3271</v>
      </c>
      <c r="L281" t="s">
        <v>3272</v>
      </c>
      <c r="N281" t="s">
        <v>3273</v>
      </c>
      <c r="O281" t="s">
        <v>2353</v>
      </c>
      <c r="Q281" t="s">
        <v>3274</v>
      </c>
      <c r="R281" t="s">
        <v>3275</v>
      </c>
      <c r="W281" t="s">
        <v>3276</v>
      </c>
      <c r="X281" t="s">
        <v>3277</v>
      </c>
      <c r="Y281" t="s">
        <v>3278</v>
      </c>
      <c r="AB281" t="s">
        <v>3279</v>
      </c>
    </row>
    <row r="282" spans="1:28" customFormat="1" x14ac:dyDescent="0.25">
      <c r="A282" s="79" t="s">
        <v>2285</v>
      </c>
      <c r="B282" s="106">
        <v>98661</v>
      </c>
      <c r="C282" t="s">
        <v>3265</v>
      </c>
      <c r="D282" t="s">
        <v>3266</v>
      </c>
      <c r="E282" t="s">
        <v>3225</v>
      </c>
      <c r="F282" t="s">
        <v>3267</v>
      </c>
      <c r="G282" t="s">
        <v>3268</v>
      </c>
      <c r="H282" t="s">
        <v>3269</v>
      </c>
      <c r="J282" t="s">
        <v>3270</v>
      </c>
      <c r="K282" t="s">
        <v>3271</v>
      </c>
      <c r="L282" t="s">
        <v>3272</v>
      </c>
      <c r="N282" t="s">
        <v>3273</v>
      </c>
      <c r="O282" t="s">
        <v>2353</v>
      </c>
      <c r="Q282" t="s">
        <v>3274</v>
      </c>
      <c r="R282" t="s">
        <v>3275</v>
      </c>
      <c r="W282" t="s">
        <v>3276</v>
      </c>
      <c r="X282" t="s">
        <v>3277</v>
      </c>
      <c r="Y282" t="s">
        <v>3278</v>
      </c>
      <c r="AB282" t="s">
        <v>3279</v>
      </c>
    </row>
    <row r="283" spans="1:28" customFormat="1" x14ac:dyDescent="0.25">
      <c r="A283" s="79" t="s">
        <v>2286</v>
      </c>
      <c r="B283" s="106">
        <v>98661</v>
      </c>
      <c r="C283" t="s">
        <v>3265</v>
      </c>
      <c r="D283" t="s">
        <v>3266</v>
      </c>
      <c r="E283" t="s">
        <v>3225</v>
      </c>
      <c r="F283" t="s">
        <v>3267</v>
      </c>
      <c r="G283" t="s">
        <v>3268</v>
      </c>
      <c r="H283" t="s">
        <v>3269</v>
      </c>
      <c r="J283" t="s">
        <v>3270</v>
      </c>
      <c r="K283" t="s">
        <v>3271</v>
      </c>
      <c r="L283" t="s">
        <v>3272</v>
      </c>
      <c r="N283" t="s">
        <v>3273</v>
      </c>
      <c r="O283" t="s">
        <v>2353</v>
      </c>
      <c r="Q283" t="s">
        <v>3274</v>
      </c>
      <c r="R283" t="s">
        <v>3275</v>
      </c>
      <c r="W283" t="s">
        <v>3276</v>
      </c>
      <c r="X283" t="s">
        <v>3277</v>
      </c>
      <c r="Y283" t="s">
        <v>3278</v>
      </c>
      <c r="AB283" t="s">
        <v>3279</v>
      </c>
    </row>
    <row r="284" spans="1:28" customFormat="1" x14ac:dyDescent="0.25">
      <c r="A284" s="79">
        <v>98662</v>
      </c>
      <c r="B284" s="106">
        <v>98662</v>
      </c>
      <c r="C284" t="s">
        <v>3280</v>
      </c>
      <c r="D284" t="s">
        <v>3281</v>
      </c>
      <c r="E284" t="s">
        <v>3282</v>
      </c>
      <c r="F284" t="s">
        <v>3283</v>
      </c>
      <c r="G284" t="s">
        <v>3284</v>
      </c>
      <c r="H284" t="s">
        <v>3285</v>
      </c>
      <c r="J284" t="s">
        <v>3286</v>
      </c>
      <c r="K284" t="s">
        <v>3287</v>
      </c>
      <c r="L284" t="s">
        <v>3288</v>
      </c>
      <c r="N284" t="s">
        <v>3289</v>
      </c>
      <c r="O284" t="s">
        <v>2354</v>
      </c>
      <c r="Q284" t="s">
        <v>3290</v>
      </c>
      <c r="R284" t="s">
        <v>3291</v>
      </c>
      <c r="W284" t="s">
        <v>3292</v>
      </c>
      <c r="X284" t="s">
        <v>3293</v>
      </c>
      <c r="Y284" t="s">
        <v>3294</v>
      </c>
      <c r="AB284" t="s">
        <v>3295</v>
      </c>
    </row>
    <row r="285" spans="1:28" customFormat="1" x14ac:dyDescent="0.25">
      <c r="A285" s="79">
        <v>98664</v>
      </c>
      <c r="B285" s="106">
        <v>98664</v>
      </c>
      <c r="C285" t="s">
        <v>3296</v>
      </c>
      <c r="D285" t="s">
        <v>3297</v>
      </c>
      <c r="E285" t="s">
        <v>3298</v>
      </c>
      <c r="F285" t="s">
        <v>3299</v>
      </c>
      <c r="G285" t="s">
        <v>3300</v>
      </c>
      <c r="H285" t="s">
        <v>3301</v>
      </c>
      <c r="J285" t="s">
        <v>3302</v>
      </c>
      <c r="K285" t="s">
        <v>3303</v>
      </c>
      <c r="L285" t="s">
        <v>3304</v>
      </c>
      <c r="N285" t="s">
        <v>3305</v>
      </c>
      <c r="O285" t="s">
        <v>2355</v>
      </c>
      <c r="Q285" t="s">
        <v>3306</v>
      </c>
      <c r="R285" t="s">
        <v>3307</v>
      </c>
      <c r="W285" t="s">
        <v>3308</v>
      </c>
      <c r="X285" t="s">
        <v>3309</v>
      </c>
      <c r="Y285" t="s">
        <v>3310</v>
      </c>
      <c r="AB285" t="s">
        <v>3311</v>
      </c>
    </row>
    <row r="286" spans="1:28" customFormat="1" x14ac:dyDescent="0.25">
      <c r="A286" s="79">
        <v>98665</v>
      </c>
      <c r="B286" s="106">
        <v>98665</v>
      </c>
      <c r="C286" t="s">
        <v>3312</v>
      </c>
      <c r="D286" t="s">
        <v>3313</v>
      </c>
      <c r="E286" t="s">
        <v>3314</v>
      </c>
      <c r="F286" t="s">
        <v>3315</v>
      </c>
      <c r="G286" t="s">
        <v>3316</v>
      </c>
      <c r="H286" t="s">
        <v>3317</v>
      </c>
      <c r="J286" t="s">
        <v>3318</v>
      </c>
      <c r="K286" t="s">
        <v>3319</v>
      </c>
      <c r="L286" t="s">
        <v>3320</v>
      </c>
      <c r="N286" t="s">
        <v>3321</v>
      </c>
      <c r="O286" t="s">
        <v>2356</v>
      </c>
      <c r="Q286" t="s">
        <v>3322</v>
      </c>
      <c r="R286" t="s">
        <v>3323</v>
      </c>
      <c r="W286" t="s">
        <v>3324</v>
      </c>
      <c r="X286" t="s">
        <v>3325</v>
      </c>
      <c r="Y286" t="s">
        <v>3326</v>
      </c>
      <c r="AB286" t="s">
        <v>3327</v>
      </c>
    </row>
    <row r="287" spans="1:28" customFormat="1" x14ac:dyDescent="0.25">
      <c r="A287" s="79" t="s">
        <v>2287</v>
      </c>
      <c r="B287" s="106">
        <v>98666</v>
      </c>
      <c r="C287" t="s">
        <v>3265</v>
      </c>
      <c r="D287" t="s">
        <v>3266</v>
      </c>
      <c r="E287" t="s">
        <v>3225</v>
      </c>
      <c r="F287" t="s">
        <v>3267</v>
      </c>
      <c r="G287" t="s">
        <v>3268</v>
      </c>
      <c r="H287" t="s">
        <v>3269</v>
      </c>
      <c r="J287" t="s">
        <v>3270</v>
      </c>
      <c r="K287" t="s">
        <v>3271</v>
      </c>
      <c r="L287" t="s">
        <v>3272</v>
      </c>
      <c r="N287" t="s">
        <v>3273</v>
      </c>
      <c r="O287" t="s">
        <v>2353</v>
      </c>
      <c r="Q287" t="s">
        <v>3274</v>
      </c>
      <c r="R287" t="s">
        <v>3275</v>
      </c>
      <c r="W287" t="s">
        <v>3276</v>
      </c>
      <c r="X287" t="s">
        <v>3277</v>
      </c>
      <c r="Y287" t="s">
        <v>3278</v>
      </c>
      <c r="AB287" t="s">
        <v>3279</v>
      </c>
    </row>
    <row r="288" spans="1:28" customFormat="1" x14ac:dyDescent="0.25">
      <c r="A288" s="79" t="s">
        <v>2288</v>
      </c>
      <c r="B288" s="106">
        <v>98666</v>
      </c>
      <c r="C288" t="s">
        <v>3265</v>
      </c>
      <c r="D288" t="s">
        <v>3266</v>
      </c>
      <c r="E288" t="s">
        <v>3225</v>
      </c>
      <c r="F288" t="s">
        <v>3267</v>
      </c>
      <c r="G288" t="s">
        <v>3268</v>
      </c>
      <c r="H288" t="s">
        <v>3269</v>
      </c>
      <c r="J288" t="s">
        <v>3270</v>
      </c>
      <c r="K288" t="s">
        <v>3271</v>
      </c>
      <c r="L288" t="s">
        <v>3272</v>
      </c>
      <c r="N288" t="s">
        <v>3273</v>
      </c>
      <c r="O288" t="s">
        <v>2353</v>
      </c>
      <c r="Q288" t="s">
        <v>3274</v>
      </c>
      <c r="R288" t="s">
        <v>3275</v>
      </c>
      <c r="W288" t="s">
        <v>3276</v>
      </c>
      <c r="X288" t="s">
        <v>3277</v>
      </c>
      <c r="Y288" t="s">
        <v>3278</v>
      </c>
      <c r="AB288" t="s">
        <v>3279</v>
      </c>
    </row>
    <row r="289" spans="1:28" customFormat="1" x14ac:dyDescent="0.25">
      <c r="A289" s="79" t="s">
        <v>2289</v>
      </c>
      <c r="B289" s="106">
        <v>98670</v>
      </c>
      <c r="C289" t="s">
        <v>2925</v>
      </c>
      <c r="D289" t="s">
        <v>2926</v>
      </c>
      <c r="E289" t="s">
        <v>2927</v>
      </c>
      <c r="F289" t="s">
        <v>2928</v>
      </c>
      <c r="G289" t="s">
        <v>2929</v>
      </c>
      <c r="H289" t="s">
        <v>2930</v>
      </c>
      <c r="J289" t="s">
        <v>2931</v>
      </c>
      <c r="K289" t="s">
        <v>2932</v>
      </c>
      <c r="L289" t="s">
        <v>2933</v>
      </c>
      <c r="N289" t="s">
        <v>2934</v>
      </c>
      <c r="O289" t="s">
        <v>2330</v>
      </c>
      <c r="Q289" t="s">
        <v>2935</v>
      </c>
      <c r="R289" t="s">
        <v>2936</v>
      </c>
      <c r="W289" t="s">
        <v>2937</v>
      </c>
      <c r="X289" t="s">
        <v>2938</v>
      </c>
      <c r="Y289" t="s">
        <v>3328</v>
      </c>
      <c r="AB289" t="s">
        <v>2940</v>
      </c>
    </row>
    <row r="290" spans="1:28" customFormat="1" x14ac:dyDescent="0.25">
      <c r="A290" s="79" t="s">
        <v>2290</v>
      </c>
      <c r="B290" s="106">
        <v>98670</v>
      </c>
      <c r="C290" t="s">
        <v>2925</v>
      </c>
      <c r="D290" t="s">
        <v>2926</v>
      </c>
      <c r="E290" t="s">
        <v>2927</v>
      </c>
      <c r="F290" t="s">
        <v>2928</v>
      </c>
      <c r="G290" t="s">
        <v>2929</v>
      </c>
      <c r="H290" t="s">
        <v>2930</v>
      </c>
      <c r="J290" t="s">
        <v>2931</v>
      </c>
      <c r="K290" t="s">
        <v>2932</v>
      </c>
      <c r="L290" t="s">
        <v>2933</v>
      </c>
      <c r="N290" t="s">
        <v>2934</v>
      </c>
      <c r="O290" t="s">
        <v>2330</v>
      </c>
      <c r="Q290" t="s">
        <v>2935</v>
      </c>
      <c r="R290" t="s">
        <v>2936</v>
      </c>
      <c r="W290" t="s">
        <v>2937</v>
      </c>
      <c r="X290" t="s">
        <v>2938</v>
      </c>
      <c r="Y290" t="s">
        <v>3328</v>
      </c>
      <c r="AB290" t="s">
        <v>2940</v>
      </c>
    </row>
    <row r="291" spans="1:28" customFormat="1" x14ac:dyDescent="0.25">
      <c r="A291" s="79" t="s">
        <v>2291</v>
      </c>
      <c r="B291" s="106">
        <v>98671</v>
      </c>
      <c r="C291" t="s">
        <v>2925</v>
      </c>
      <c r="D291" t="s">
        <v>2926</v>
      </c>
      <c r="E291" t="s">
        <v>2927</v>
      </c>
      <c r="F291" t="s">
        <v>2928</v>
      </c>
      <c r="G291" t="s">
        <v>2929</v>
      </c>
      <c r="H291" t="s">
        <v>2930</v>
      </c>
      <c r="J291" t="s">
        <v>2931</v>
      </c>
      <c r="K291" t="s">
        <v>2932</v>
      </c>
      <c r="L291" t="s">
        <v>2933</v>
      </c>
      <c r="N291" t="s">
        <v>2934</v>
      </c>
      <c r="O291" t="s">
        <v>2330</v>
      </c>
      <c r="Q291" t="s">
        <v>2935</v>
      </c>
      <c r="R291" t="s">
        <v>2936</v>
      </c>
      <c r="W291" t="s">
        <v>2937</v>
      </c>
      <c r="X291" t="s">
        <v>2938</v>
      </c>
      <c r="Y291" t="s">
        <v>2939</v>
      </c>
      <c r="AB291" t="s">
        <v>2940</v>
      </c>
    </row>
    <row r="292" spans="1:28" customFormat="1" x14ac:dyDescent="0.25">
      <c r="A292" s="79" t="s">
        <v>2292</v>
      </c>
      <c r="B292" s="106">
        <v>98671</v>
      </c>
      <c r="C292" t="s">
        <v>2925</v>
      </c>
      <c r="D292" t="s">
        <v>2926</v>
      </c>
      <c r="E292" t="s">
        <v>2927</v>
      </c>
      <c r="F292" t="s">
        <v>2928</v>
      </c>
      <c r="G292" t="s">
        <v>2929</v>
      </c>
      <c r="H292" t="s">
        <v>2930</v>
      </c>
      <c r="J292" t="s">
        <v>2931</v>
      </c>
      <c r="K292" t="s">
        <v>2932</v>
      </c>
      <c r="L292" t="s">
        <v>2933</v>
      </c>
      <c r="N292" t="s">
        <v>2934</v>
      </c>
      <c r="O292" t="s">
        <v>2330</v>
      </c>
      <c r="Q292" t="s">
        <v>2935</v>
      </c>
      <c r="R292" t="s">
        <v>2936</v>
      </c>
      <c r="W292" t="s">
        <v>2937</v>
      </c>
      <c r="X292" t="s">
        <v>2938</v>
      </c>
      <c r="Y292" t="s">
        <v>2939</v>
      </c>
      <c r="AB292" t="s">
        <v>2940</v>
      </c>
    </row>
    <row r="293" spans="1:28" customFormat="1" x14ac:dyDescent="0.25">
      <c r="A293" s="79">
        <v>98672</v>
      </c>
      <c r="B293" s="106">
        <v>98672</v>
      </c>
      <c r="C293" t="s">
        <v>3329</v>
      </c>
      <c r="D293" t="s">
        <v>3330</v>
      </c>
      <c r="E293" t="s">
        <v>3331</v>
      </c>
      <c r="F293" t="s">
        <v>3332</v>
      </c>
      <c r="G293" t="s">
        <v>3333</v>
      </c>
      <c r="H293" t="s">
        <v>3334</v>
      </c>
      <c r="J293" t="s">
        <v>3335</v>
      </c>
      <c r="K293" t="s">
        <v>3336</v>
      </c>
      <c r="L293" t="s">
        <v>2871</v>
      </c>
      <c r="N293" t="s">
        <v>3337</v>
      </c>
      <c r="O293" t="s">
        <v>2357</v>
      </c>
      <c r="Q293" t="s">
        <v>3338</v>
      </c>
      <c r="R293" t="s">
        <v>3339</v>
      </c>
      <c r="W293" t="s">
        <v>3340</v>
      </c>
      <c r="X293" t="s">
        <v>3341</v>
      </c>
      <c r="Y293" t="s">
        <v>3342</v>
      </c>
      <c r="AB293" t="s">
        <v>3343</v>
      </c>
    </row>
    <row r="294" spans="1:28" customFormat="1" x14ac:dyDescent="0.25">
      <c r="A294" s="79">
        <v>98673</v>
      </c>
      <c r="B294" s="106">
        <v>98673</v>
      </c>
      <c r="C294" t="s">
        <v>3073</v>
      </c>
      <c r="D294" t="s">
        <v>3074</v>
      </c>
      <c r="E294" t="s">
        <v>3075</v>
      </c>
      <c r="F294" t="s">
        <v>3076</v>
      </c>
      <c r="G294" t="s">
        <v>3077</v>
      </c>
      <c r="H294" t="s">
        <v>3078</v>
      </c>
      <c r="J294" t="s">
        <v>3079</v>
      </c>
      <c r="K294" t="s">
        <v>3080</v>
      </c>
      <c r="L294" t="s">
        <v>3081</v>
      </c>
      <c r="N294" t="s">
        <v>3082</v>
      </c>
      <c r="O294" t="s">
        <v>2358</v>
      </c>
      <c r="Q294" t="s">
        <v>3083</v>
      </c>
      <c r="R294" t="s">
        <v>3084</v>
      </c>
      <c r="W294" t="s">
        <v>3344</v>
      </c>
      <c r="X294" t="s">
        <v>3085</v>
      </c>
      <c r="Y294" t="s">
        <v>3086</v>
      </c>
      <c r="AB294" t="s">
        <v>3087</v>
      </c>
    </row>
    <row r="295" spans="1:28" customFormat="1" x14ac:dyDescent="0.25">
      <c r="A295" s="79" t="s">
        <v>2293</v>
      </c>
      <c r="B295" s="106">
        <v>98674</v>
      </c>
      <c r="C295" t="s">
        <v>3329</v>
      </c>
      <c r="D295" t="s">
        <v>3330</v>
      </c>
      <c r="E295" t="s">
        <v>3331</v>
      </c>
      <c r="F295" t="s">
        <v>3332</v>
      </c>
      <c r="G295" t="s">
        <v>3333</v>
      </c>
      <c r="H295" t="s">
        <v>3334</v>
      </c>
      <c r="J295" t="s">
        <v>3335</v>
      </c>
      <c r="K295" t="s">
        <v>3336</v>
      </c>
      <c r="L295" t="s">
        <v>2871</v>
      </c>
      <c r="N295" t="s">
        <v>3337</v>
      </c>
      <c r="O295" t="s">
        <v>2357</v>
      </c>
      <c r="Q295" t="s">
        <v>3338</v>
      </c>
      <c r="R295" t="s">
        <v>3339</v>
      </c>
      <c r="W295" t="s">
        <v>3340</v>
      </c>
      <c r="X295" t="s">
        <v>3341</v>
      </c>
      <c r="Y295" t="s">
        <v>3342</v>
      </c>
      <c r="AB295" t="s">
        <v>3343</v>
      </c>
    </row>
    <row r="296" spans="1:28" customFormat="1" x14ac:dyDescent="0.25">
      <c r="A296" s="79" t="s">
        <v>2294</v>
      </c>
      <c r="B296" s="106">
        <v>98674</v>
      </c>
      <c r="C296" t="s">
        <v>3329</v>
      </c>
      <c r="D296" t="s">
        <v>3330</v>
      </c>
      <c r="E296" t="s">
        <v>3331</v>
      </c>
      <c r="F296" t="s">
        <v>3332</v>
      </c>
      <c r="G296" t="s">
        <v>3333</v>
      </c>
      <c r="H296" t="s">
        <v>3334</v>
      </c>
      <c r="J296" t="s">
        <v>3335</v>
      </c>
      <c r="K296" t="s">
        <v>3336</v>
      </c>
      <c r="L296" t="s">
        <v>2871</v>
      </c>
      <c r="N296" t="s">
        <v>3337</v>
      </c>
      <c r="O296" t="s">
        <v>2357</v>
      </c>
      <c r="Q296" t="s">
        <v>3338</v>
      </c>
      <c r="R296" t="s">
        <v>3339</v>
      </c>
      <c r="W296" t="s">
        <v>3340</v>
      </c>
      <c r="X296" t="s">
        <v>3341</v>
      </c>
      <c r="Y296" t="s">
        <v>3342</v>
      </c>
      <c r="AB296" t="s">
        <v>3343</v>
      </c>
    </row>
    <row r="297" spans="1:28" customFormat="1" x14ac:dyDescent="0.25">
      <c r="A297" s="79">
        <v>98675</v>
      </c>
      <c r="B297" s="106">
        <v>98675</v>
      </c>
      <c r="C297" t="s">
        <v>3345</v>
      </c>
      <c r="D297" t="s">
        <v>3346</v>
      </c>
      <c r="E297" t="s">
        <v>3347</v>
      </c>
      <c r="F297" t="s">
        <v>3348</v>
      </c>
      <c r="G297" t="s">
        <v>3349</v>
      </c>
      <c r="H297" t="s">
        <v>3350</v>
      </c>
      <c r="J297" t="s">
        <v>3351</v>
      </c>
      <c r="K297" t="s">
        <v>3352</v>
      </c>
      <c r="L297" t="s">
        <v>3353</v>
      </c>
      <c r="N297" t="s">
        <v>3354</v>
      </c>
      <c r="O297" t="s">
        <v>2359</v>
      </c>
      <c r="Q297" t="s">
        <v>3355</v>
      </c>
      <c r="R297" t="s">
        <v>3356</v>
      </c>
      <c r="W297" t="s">
        <v>3357</v>
      </c>
      <c r="X297" t="s">
        <v>3358</v>
      </c>
      <c r="Y297" t="s">
        <v>3359</v>
      </c>
      <c r="AB297" t="s">
        <v>3360</v>
      </c>
    </row>
    <row r="298" spans="1:28" customFormat="1" x14ac:dyDescent="0.25">
      <c r="A298" s="79">
        <v>98676</v>
      </c>
      <c r="B298" s="106">
        <v>98676</v>
      </c>
      <c r="C298" t="s">
        <v>3345</v>
      </c>
      <c r="D298" t="s">
        <v>3346</v>
      </c>
      <c r="E298" t="s">
        <v>3347</v>
      </c>
      <c r="F298" t="s">
        <v>3348</v>
      </c>
      <c r="G298" t="s">
        <v>3349</v>
      </c>
      <c r="H298" t="s">
        <v>3350</v>
      </c>
      <c r="J298" t="s">
        <v>3351</v>
      </c>
      <c r="K298" t="s">
        <v>3352</v>
      </c>
      <c r="L298" t="s">
        <v>3353</v>
      </c>
      <c r="N298" t="s">
        <v>3354</v>
      </c>
      <c r="O298" t="s">
        <v>2359</v>
      </c>
      <c r="Q298" t="s">
        <v>3355</v>
      </c>
      <c r="R298" t="s">
        <v>3356</v>
      </c>
      <c r="W298" t="s">
        <v>3357</v>
      </c>
      <c r="X298" t="s">
        <v>3358</v>
      </c>
      <c r="Y298" t="s">
        <v>3359</v>
      </c>
      <c r="AB298" t="s">
        <v>3360</v>
      </c>
    </row>
    <row r="299" spans="1:28" customFormat="1" x14ac:dyDescent="0.25">
      <c r="A299" s="79">
        <v>98677</v>
      </c>
      <c r="B299" s="106">
        <v>98677</v>
      </c>
      <c r="C299" t="s">
        <v>3361</v>
      </c>
      <c r="D299" t="s">
        <v>3362</v>
      </c>
      <c r="E299" t="s">
        <v>3363</v>
      </c>
      <c r="F299" t="s">
        <v>3364</v>
      </c>
      <c r="G299" t="s">
        <v>3365</v>
      </c>
      <c r="H299" t="s">
        <v>3366</v>
      </c>
      <c r="J299" t="s">
        <v>3367</v>
      </c>
      <c r="K299" t="s">
        <v>3368</v>
      </c>
      <c r="L299" t="s">
        <v>3369</v>
      </c>
      <c r="N299" t="s">
        <v>3370</v>
      </c>
      <c r="O299" t="s">
        <v>2360</v>
      </c>
      <c r="Q299" t="s">
        <v>3371</v>
      </c>
      <c r="R299" t="s">
        <v>3372</v>
      </c>
      <c r="W299" t="s">
        <v>3373</v>
      </c>
      <c r="X299" t="s">
        <v>3374</v>
      </c>
      <c r="Y299" t="s">
        <v>3375</v>
      </c>
      <c r="AB299" t="s">
        <v>3376</v>
      </c>
    </row>
    <row r="300" spans="1:28" customFormat="1" x14ac:dyDescent="0.25">
      <c r="A300" s="79">
        <v>98678</v>
      </c>
      <c r="B300" s="106">
        <v>98678</v>
      </c>
      <c r="C300" t="s">
        <v>3361</v>
      </c>
      <c r="D300" t="s">
        <v>3362</v>
      </c>
      <c r="E300" t="s">
        <v>3363</v>
      </c>
      <c r="F300" t="s">
        <v>3364</v>
      </c>
      <c r="G300" t="s">
        <v>3365</v>
      </c>
      <c r="H300" t="s">
        <v>3366</v>
      </c>
      <c r="J300" t="s">
        <v>3367</v>
      </c>
      <c r="K300" t="s">
        <v>3368</v>
      </c>
      <c r="L300" t="s">
        <v>3369</v>
      </c>
      <c r="N300" t="s">
        <v>3370</v>
      </c>
      <c r="O300" t="s">
        <v>2360</v>
      </c>
      <c r="Q300" t="s">
        <v>3371</v>
      </c>
      <c r="R300" t="s">
        <v>3372</v>
      </c>
      <c r="W300" t="s">
        <v>3373</v>
      </c>
      <c r="X300" t="s">
        <v>3374</v>
      </c>
      <c r="Y300" t="s">
        <v>3375</v>
      </c>
      <c r="AB300" t="s">
        <v>3376</v>
      </c>
    </row>
    <row r="301" spans="1:28" customFormat="1" x14ac:dyDescent="0.25">
      <c r="A301" s="79">
        <v>98680</v>
      </c>
      <c r="B301" s="106">
        <v>98680</v>
      </c>
      <c r="C301" t="s">
        <v>3377</v>
      </c>
      <c r="D301" t="s">
        <v>3378</v>
      </c>
      <c r="E301" t="s">
        <v>3379</v>
      </c>
      <c r="F301" t="s">
        <v>3380</v>
      </c>
      <c r="G301" t="s">
        <v>3381</v>
      </c>
      <c r="H301" t="s">
        <v>3382</v>
      </c>
      <c r="J301" t="s">
        <v>3528</v>
      </c>
      <c r="K301" t="s">
        <v>3383</v>
      </c>
      <c r="L301" t="s">
        <v>3384</v>
      </c>
      <c r="N301" t="s">
        <v>3385</v>
      </c>
      <c r="O301" t="s">
        <v>2361</v>
      </c>
      <c r="Q301" t="s">
        <v>3386</v>
      </c>
      <c r="R301" t="s">
        <v>3387</v>
      </c>
      <c r="W301" t="s">
        <v>3388</v>
      </c>
      <c r="X301" t="s">
        <v>3389</v>
      </c>
      <c r="Y301" t="s">
        <v>3390</v>
      </c>
      <c r="AB301" t="s">
        <v>3391</v>
      </c>
    </row>
    <row r="302" spans="1:28" customFormat="1" x14ac:dyDescent="0.25">
      <c r="A302" s="79">
        <v>98681</v>
      </c>
      <c r="B302" s="106">
        <v>98681</v>
      </c>
      <c r="C302" t="s">
        <v>3377</v>
      </c>
      <c r="D302" t="s">
        <v>3378</v>
      </c>
      <c r="E302" t="s">
        <v>3379</v>
      </c>
      <c r="F302" t="s">
        <v>3380</v>
      </c>
      <c r="G302" t="s">
        <v>3381</v>
      </c>
      <c r="H302" t="s">
        <v>3382</v>
      </c>
      <c r="J302" t="s">
        <v>3528</v>
      </c>
      <c r="K302" t="s">
        <v>3383</v>
      </c>
      <c r="L302" t="s">
        <v>3384</v>
      </c>
      <c r="N302" t="s">
        <v>3385</v>
      </c>
      <c r="O302" t="s">
        <v>2361</v>
      </c>
      <c r="Q302" t="s">
        <v>3386</v>
      </c>
      <c r="R302" t="s">
        <v>3387</v>
      </c>
      <c r="W302" t="s">
        <v>3388</v>
      </c>
      <c r="X302" t="s">
        <v>3389</v>
      </c>
      <c r="Y302" t="s">
        <v>3390</v>
      </c>
      <c r="AB302" t="s">
        <v>3391</v>
      </c>
    </row>
    <row r="303" spans="1:28" customFormat="1" x14ac:dyDescent="0.25">
      <c r="A303" s="79">
        <v>98682</v>
      </c>
      <c r="B303" s="106">
        <v>98682</v>
      </c>
      <c r="C303" t="s">
        <v>3392</v>
      </c>
      <c r="D303" t="s">
        <v>3393</v>
      </c>
      <c r="E303" t="s">
        <v>3394</v>
      </c>
      <c r="F303" t="s">
        <v>3395</v>
      </c>
      <c r="G303" t="s">
        <v>3396</v>
      </c>
      <c r="H303" t="s">
        <v>3397</v>
      </c>
      <c r="J303" t="s">
        <v>3398</v>
      </c>
      <c r="K303" t="s">
        <v>3399</v>
      </c>
      <c r="L303" t="s">
        <v>3400</v>
      </c>
      <c r="N303" t="s">
        <v>3401</v>
      </c>
      <c r="O303" t="s">
        <v>2362</v>
      </c>
      <c r="Q303" t="s">
        <v>3402</v>
      </c>
      <c r="R303" t="s">
        <v>3403</v>
      </c>
      <c r="W303" t="s">
        <v>3404</v>
      </c>
      <c r="X303" t="s">
        <v>3405</v>
      </c>
      <c r="Y303" t="s">
        <v>3406</v>
      </c>
      <c r="AB303" t="s">
        <v>3407</v>
      </c>
    </row>
    <row r="304" spans="1:28" customFormat="1" x14ac:dyDescent="0.25">
      <c r="A304" s="79">
        <v>98683</v>
      </c>
      <c r="B304" s="106">
        <v>98683</v>
      </c>
      <c r="C304" t="s">
        <v>3377</v>
      </c>
      <c r="D304" t="s">
        <v>3378</v>
      </c>
      <c r="E304" t="s">
        <v>3408</v>
      </c>
      <c r="F304" t="s">
        <v>3409</v>
      </c>
      <c r="G304" t="s">
        <v>3381</v>
      </c>
      <c r="H304" t="s">
        <v>3382</v>
      </c>
      <c r="J304" t="s">
        <v>3528</v>
      </c>
      <c r="K304" t="s">
        <v>3383</v>
      </c>
      <c r="L304" t="s">
        <v>3384</v>
      </c>
      <c r="N304" t="s">
        <v>3385</v>
      </c>
      <c r="O304" t="s">
        <v>2363</v>
      </c>
      <c r="Q304" t="s">
        <v>3386</v>
      </c>
      <c r="R304" t="s">
        <v>3387</v>
      </c>
      <c r="W304" t="s">
        <v>3388</v>
      </c>
      <c r="X304" t="s">
        <v>3389</v>
      </c>
      <c r="Y304" t="s">
        <v>3390</v>
      </c>
      <c r="AB304" t="s">
        <v>3391</v>
      </c>
    </row>
    <row r="305" spans="1:28" customFormat="1" x14ac:dyDescent="0.25">
      <c r="A305" s="79">
        <v>98684</v>
      </c>
      <c r="B305" s="106">
        <v>98684</v>
      </c>
      <c r="C305" t="s">
        <v>3377</v>
      </c>
      <c r="D305" t="s">
        <v>3378</v>
      </c>
      <c r="E305" t="s">
        <v>3408</v>
      </c>
      <c r="F305" t="s">
        <v>3395</v>
      </c>
      <c r="G305" t="s">
        <v>3396</v>
      </c>
      <c r="H305" t="s">
        <v>3382</v>
      </c>
      <c r="J305" t="s">
        <v>3528</v>
      </c>
      <c r="K305" t="s">
        <v>3383</v>
      </c>
      <c r="L305" t="s">
        <v>3384</v>
      </c>
      <c r="N305" t="s">
        <v>3385</v>
      </c>
      <c r="O305" t="s">
        <v>2363</v>
      </c>
      <c r="Q305" t="s">
        <v>3386</v>
      </c>
      <c r="R305" t="s">
        <v>3387</v>
      </c>
      <c r="W305" t="s">
        <v>3388</v>
      </c>
      <c r="X305" t="s">
        <v>3389</v>
      </c>
      <c r="Y305" t="s">
        <v>3390</v>
      </c>
      <c r="AB305" t="s">
        <v>3391</v>
      </c>
    </row>
    <row r="306" spans="1:28" customFormat="1" x14ac:dyDescent="0.25">
      <c r="A306" s="79">
        <v>98685</v>
      </c>
      <c r="B306" s="106">
        <v>98685</v>
      </c>
      <c r="C306" t="s">
        <v>3410</v>
      </c>
      <c r="D306" t="s">
        <v>3411</v>
      </c>
      <c r="E306" t="s">
        <v>3412</v>
      </c>
      <c r="F306" t="s">
        <v>3413</v>
      </c>
      <c r="G306" t="s">
        <v>3414</v>
      </c>
      <c r="H306" t="s">
        <v>3415</v>
      </c>
      <c r="J306" t="s">
        <v>3416</v>
      </c>
      <c r="K306" t="s">
        <v>3417</v>
      </c>
      <c r="L306" t="s">
        <v>3418</v>
      </c>
      <c r="N306" t="s">
        <v>3419</v>
      </c>
      <c r="O306" t="s">
        <v>2364</v>
      </c>
      <c r="Q306" t="s">
        <v>3420</v>
      </c>
      <c r="R306" t="s">
        <v>3421</v>
      </c>
      <c r="W306" t="s">
        <v>3422</v>
      </c>
      <c r="X306" t="s">
        <v>3423</v>
      </c>
      <c r="Y306" t="s">
        <v>3424</v>
      </c>
      <c r="AB306" t="s">
        <v>3425</v>
      </c>
    </row>
    <row r="307" spans="1:28" customFormat="1" x14ac:dyDescent="0.25">
      <c r="A307" s="79">
        <v>98686</v>
      </c>
      <c r="B307" s="106">
        <v>98686</v>
      </c>
      <c r="C307" t="s">
        <v>3410</v>
      </c>
      <c r="D307" t="s">
        <v>3411</v>
      </c>
      <c r="E307" t="s">
        <v>3412</v>
      </c>
      <c r="F307" t="s">
        <v>3426</v>
      </c>
      <c r="G307" t="s">
        <v>3427</v>
      </c>
      <c r="H307" t="s">
        <v>3415</v>
      </c>
      <c r="J307" t="s">
        <v>3416</v>
      </c>
      <c r="K307" t="s">
        <v>3417</v>
      </c>
      <c r="L307" t="s">
        <v>3418</v>
      </c>
      <c r="N307" t="s">
        <v>3419</v>
      </c>
      <c r="O307" t="s">
        <v>2364</v>
      </c>
      <c r="Q307" t="s">
        <v>3420</v>
      </c>
      <c r="R307" t="s">
        <v>3421</v>
      </c>
      <c r="W307" t="s">
        <v>3422</v>
      </c>
      <c r="X307" t="s">
        <v>3423</v>
      </c>
      <c r="Y307" t="s">
        <v>3424</v>
      </c>
      <c r="AB307" t="s">
        <v>3428</v>
      </c>
    </row>
    <row r="308" spans="1:28" customFormat="1" x14ac:dyDescent="0.25">
      <c r="A308" s="79">
        <v>98687</v>
      </c>
      <c r="B308" s="106">
        <v>98687</v>
      </c>
      <c r="C308" t="s">
        <v>3429</v>
      </c>
      <c r="D308" t="s">
        <v>3430</v>
      </c>
      <c r="E308" t="s">
        <v>3431</v>
      </c>
      <c r="F308" t="s">
        <v>3432</v>
      </c>
      <c r="G308" t="s">
        <v>3433</v>
      </c>
      <c r="H308" t="s">
        <v>3434</v>
      </c>
      <c r="J308" t="s">
        <v>3435</v>
      </c>
      <c r="K308" t="s">
        <v>3436</v>
      </c>
      <c r="L308" t="s">
        <v>3437</v>
      </c>
      <c r="N308" t="s">
        <v>3438</v>
      </c>
      <c r="O308" t="s">
        <v>2365</v>
      </c>
      <c r="Q308" t="s">
        <v>3439</v>
      </c>
      <c r="R308" t="s">
        <v>3440</v>
      </c>
      <c r="W308" t="s">
        <v>3441</v>
      </c>
      <c r="X308" t="s">
        <v>3442</v>
      </c>
      <c r="Y308" t="s">
        <v>3443</v>
      </c>
      <c r="AB308" t="s">
        <v>3444</v>
      </c>
    </row>
    <row r="309" spans="1:28" customFormat="1" x14ac:dyDescent="0.25">
      <c r="A309" s="79">
        <v>98688</v>
      </c>
      <c r="B309" s="106">
        <v>98688</v>
      </c>
      <c r="C309" t="s">
        <v>3429</v>
      </c>
      <c r="D309" t="s">
        <v>3430</v>
      </c>
      <c r="E309" t="s">
        <v>3431</v>
      </c>
      <c r="F309" t="s">
        <v>3432</v>
      </c>
      <c r="G309" t="s">
        <v>3433</v>
      </c>
      <c r="H309" t="s">
        <v>3434</v>
      </c>
      <c r="J309" t="s">
        <v>3435</v>
      </c>
      <c r="K309" t="s">
        <v>3436</v>
      </c>
      <c r="L309" t="s">
        <v>3437</v>
      </c>
      <c r="N309" t="s">
        <v>3438</v>
      </c>
      <c r="O309" t="s">
        <v>2365</v>
      </c>
      <c r="Q309" t="s">
        <v>3439</v>
      </c>
      <c r="R309" t="s">
        <v>3440</v>
      </c>
      <c r="W309" t="s">
        <v>3441</v>
      </c>
      <c r="X309" t="s">
        <v>3442</v>
      </c>
      <c r="Y309" t="s">
        <v>3443</v>
      </c>
      <c r="AB309" t="s">
        <v>3444</v>
      </c>
    </row>
    <row r="310" spans="1:28" customFormat="1" x14ac:dyDescent="0.25">
      <c r="A310" s="79">
        <v>98689</v>
      </c>
      <c r="B310" s="106">
        <v>98689</v>
      </c>
      <c r="C310" t="s">
        <v>3410</v>
      </c>
      <c r="D310" t="s">
        <v>3445</v>
      </c>
      <c r="E310" t="s">
        <v>3446</v>
      </c>
      <c r="F310" t="s">
        <v>3447</v>
      </c>
      <c r="G310" t="s">
        <v>3448</v>
      </c>
      <c r="H310" t="s">
        <v>3415</v>
      </c>
      <c r="K310" t="s">
        <v>3449</v>
      </c>
      <c r="L310" t="s">
        <v>3450</v>
      </c>
      <c r="O310" t="s">
        <v>2366</v>
      </c>
      <c r="Q310" t="s">
        <v>3420</v>
      </c>
      <c r="R310" t="s">
        <v>3451</v>
      </c>
      <c r="W310" t="s">
        <v>3422</v>
      </c>
      <c r="X310" t="s">
        <v>3423</v>
      </c>
      <c r="Y310" t="s">
        <v>3452</v>
      </c>
    </row>
    <row r="311" spans="1:28" customFormat="1" x14ac:dyDescent="0.25">
      <c r="A311" s="79">
        <v>98690</v>
      </c>
      <c r="B311" s="106">
        <v>98690</v>
      </c>
      <c r="C311" t="s">
        <v>3453</v>
      </c>
      <c r="D311" t="s">
        <v>3454</v>
      </c>
      <c r="E311" t="s">
        <v>3455</v>
      </c>
      <c r="F311" t="s">
        <v>3456</v>
      </c>
      <c r="G311" t="s">
        <v>3457</v>
      </c>
      <c r="H311" t="s">
        <v>3458</v>
      </c>
      <c r="J311" t="s">
        <v>3459</v>
      </c>
      <c r="K311" t="s">
        <v>3460</v>
      </c>
      <c r="L311" t="s">
        <v>3461</v>
      </c>
      <c r="N311" t="s">
        <v>3462</v>
      </c>
      <c r="O311" t="s">
        <v>2367</v>
      </c>
      <c r="Q311" t="s">
        <v>3463</v>
      </c>
      <c r="R311" t="s">
        <v>3464</v>
      </c>
      <c r="W311" t="s">
        <v>3465</v>
      </c>
      <c r="X311" t="s">
        <v>3466</v>
      </c>
      <c r="Y311" t="s">
        <v>3467</v>
      </c>
      <c r="AB311" t="s">
        <v>3468</v>
      </c>
    </row>
    <row r="312" spans="1:28" customFormat="1" x14ac:dyDescent="0.25">
      <c r="A312" s="79">
        <v>98691</v>
      </c>
      <c r="B312" s="106">
        <v>98691</v>
      </c>
      <c r="C312" t="s">
        <v>3469</v>
      </c>
      <c r="D312" t="s">
        <v>3470</v>
      </c>
      <c r="E312" t="s">
        <v>3471</v>
      </c>
      <c r="F312" t="s">
        <v>3472</v>
      </c>
      <c r="G312" t="s">
        <v>3473</v>
      </c>
      <c r="H312" t="s">
        <v>3474</v>
      </c>
      <c r="J312" t="s">
        <v>3475</v>
      </c>
      <c r="K312" t="s">
        <v>3476</v>
      </c>
      <c r="L312" t="s">
        <v>3477</v>
      </c>
      <c r="N312" t="s">
        <v>3478</v>
      </c>
      <c r="O312" t="s">
        <v>2368</v>
      </c>
      <c r="Q312" t="s">
        <v>3479</v>
      </c>
      <c r="R312" t="s">
        <v>3480</v>
      </c>
      <c r="W312" t="s">
        <v>3481</v>
      </c>
      <c r="X312" t="s">
        <v>3482</v>
      </c>
      <c r="Y312" t="s">
        <v>3483</v>
      </c>
      <c r="AB312" t="s">
        <v>3484</v>
      </c>
    </row>
    <row r="313" spans="1:28" customFormat="1" x14ac:dyDescent="0.25">
      <c r="A313" s="79">
        <v>98692</v>
      </c>
      <c r="B313" s="106">
        <v>98692</v>
      </c>
      <c r="C313" t="s">
        <v>3469</v>
      </c>
      <c r="D313" t="s">
        <v>3470</v>
      </c>
      <c r="E313" t="s">
        <v>3471</v>
      </c>
      <c r="F313" t="s">
        <v>3472</v>
      </c>
      <c r="G313" t="s">
        <v>3473</v>
      </c>
      <c r="H313" t="s">
        <v>3474</v>
      </c>
      <c r="J313" t="s">
        <v>3475</v>
      </c>
      <c r="K313" t="s">
        <v>3476</v>
      </c>
      <c r="L313" t="s">
        <v>3477</v>
      </c>
      <c r="N313" t="s">
        <v>3478</v>
      </c>
      <c r="O313" t="s">
        <v>2368</v>
      </c>
      <c r="Q313" t="s">
        <v>3479</v>
      </c>
      <c r="R313" t="s">
        <v>3480</v>
      </c>
      <c r="W313" t="s">
        <v>3481</v>
      </c>
      <c r="X313" t="s">
        <v>3482</v>
      </c>
      <c r="Y313" t="s">
        <v>3483</v>
      </c>
      <c r="AB313" t="s">
        <v>3484</v>
      </c>
    </row>
    <row r="314" spans="1:28" customFormat="1" x14ac:dyDescent="0.25">
      <c r="A314" s="79">
        <v>98693</v>
      </c>
      <c r="B314" s="106">
        <v>98693</v>
      </c>
      <c r="C314" t="s">
        <v>3485</v>
      </c>
      <c r="D314" t="s">
        <v>3486</v>
      </c>
      <c r="E314" t="s">
        <v>3487</v>
      </c>
      <c r="F314" t="s">
        <v>3488</v>
      </c>
      <c r="G314" t="s">
        <v>3489</v>
      </c>
      <c r="H314" t="s">
        <v>3490</v>
      </c>
      <c r="J314" t="s">
        <v>3491</v>
      </c>
      <c r="K314" t="s">
        <v>3492</v>
      </c>
      <c r="L314" t="s">
        <v>3493</v>
      </c>
      <c r="N314" t="s">
        <v>3494</v>
      </c>
      <c r="O314" t="s">
        <v>2369</v>
      </c>
      <c r="Q314" t="s">
        <v>3495</v>
      </c>
      <c r="R314" t="s">
        <v>3496</v>
      </c>
      <c r="W314" t="s">
        <v>3497</v>
      </c>
      <c r="X314" t="s">
        <v>3498</v>
      </c>
      <c r="Y314" t="s">
        <v>3499</v>
      </c>
      <c r="AB314" t="s">
        <v>3500</v>
      </c>
    </row>
    <row r="315" spans="1:28" customFormat="1" x14ac:dyDescent="0.25">
      <c r="A315" s="79">
        <v>98694</v>
      </c>
      <c r="B315" s="106">
        <v>98694</v>
      </c>
      <c r="C315" t="s">
        <v>3501</v>
      </c>
      <c r="D315" t="s">
        <v>3502</v>
      </c>
      <c r="E315" t="s">
        <v>3503</v>
      </c>
      <c r="F315" t="s">
        <v>3504</v>
      </c>
      <c r="G315" t="s">
        <v>3505</v>
      </c>
      <c r="H315" t="s">
        <v>3506</v>
      </c>
      <c r="K315" t="s">
        <v>3507</v>
      </c>
      <c r="L315" t="s">
        <v>3508</v>
      </c>
      <c r="O315" t="s">
        <v>2370</v>
      </c>
      <c r="Q315" t="s">
        <v>3509</v>
      </c>
      <c r="R315" t="s">
        <v>3510</v>
      </c>
      <c r="W315" t="s">
        <v>3511</v>
      </c>
      <c r="X315" t="s">
        <v>3512</v>
      </c>
      <c r="Y315" t="s">
        <v>3513</v>
      </c>
    </row>
    <row r="316" spans="1:28" customFormat="1" x14ac:dyDescent="0.25">
      <c r="A316" s="79">
        <v>98695</v>
      </c>
      <c r="B316" s="106">
        <v>98695</v>
      </c>
      <c r="C316" t="s">
        <v>3501</v>
      </c>
      <c r="D316" t="s">
        <v>3502</v>
      </c>
      <c r="E316" t="s">
        <v>3503</v>
      </c>
      <c r="F316" t="s">
        <v>3504</v>
      </c>
      <c r="G316" t="s">
        <v>3505</v>
      </c>
      <c r="H316" t="s">
        <v>3506</v>
      </c>
      <c r="K316" t="s">
        <v>3507</v>
      </c>
      <c r="L316" t="s">
        <v>3508</v>
      </c>
      <c r="O316" t="s">
        <v>2370</v>
      </c>
      <c r="Q316" t="s">
        <v>3509</v>
      </c>
      <c r="R316" t="s">
        <v>3510</v>
      </c>
      <c r="W316" t="s">
        <v>3511</v>
      </c>
      <c r="X316" t="s">
        <v>3512</v>
      </c>
      <c r="Y316" t="s">
        <v>3513</v>
      </c>
    </row>
    <row r="317" spans="1:28" customFormat="1" x14ac:dyDescent="0.25">
      <c r="A317" s="79">
        <v>98696</v>
      </c>
      <c r="B317" s="106">
        <v>98696</v>
      </c>
      <c r="C317" t="s">
        <v>2479</v>
      </c>
      <c r="D317" t="s">
        <v>3514</v>
      </c>
      <c r="E317" t="s">
        <v>2481</v>
      </c>
      <c r="F317" t="s">
        <v>3515</v>
      </c>
      <c r="G317" t="s">
        <v>3516</v>
      </c>
      <c r="H317" t="s">
        <v>2484</v>
      </c>
      <c r="K317" t="s">
        <v>3517</v>
      </c>
      <c r="L317" t="s">
        <v>3518</v>
      </c>
      <c r="O317" t="s">
        <v>2371</v>
      </c>
      <c r="Q317" t="s">
        <v>2489</v>
      </c>
      <c r="R317" t="s">
        <v>3519</v>
      </c>
      <c r="W317" t="s">
        <v>2491</v>
      </c>
      <c r="X317" t="s">
        <v>2492</v>
      </c>
      <c r="Y317" t="s">
        <v>3520</v>
      </c>
    </row>
    <row r="318" spans="1:28" customFormat="1" x14ac:dyDescent="0.25">
      <c r="A318" s="79">
        <v>98700</v>
      </c>
      <c r="B318" s="106">
        <v>98700</v>
      </c>
      <c r="C318" t="s">
        <v>1870</v>
      </c>
    </row>
    <row r="319" spans="1:28" customFormat="1" x14ac:dyDescent="0.25">
      <c r="A319" s="79">
        <v>98701</v>
      </c>
      <c r="B319" s="106">
        <v>98701</v>
      </c>
      <c r="C319" t="s">
        <v>1870</v>
      </c>
    </row>
    <row r="320" spans="1:28" customFormat="1" x14ac:dyDescent="0.25">
      <c r="A320" s="79">
        <v>98702</v>
      </c>
      <c r="B320" s="106">
        <v>98702</v>
      </c>
      <c r="C320" t="s">
        <v>1870</v>
      </c>
    </row>
    <row r="321" spans="1:28" customFormat="1" x14ac:dyDescent="0.25">
      <c r="A321" s="79">
        <v>98703</v>
      </c>
      <c r="B321" s="106">
        <v>98703</v>
      </c>
      <c r="C321" t="s">
        <v>1870</v>
      </c>
    </row>
    <row r="322" spans="1:28" customFormat="1" x14ac:dyDescent="0.25">
      <c r="A322" s="79">
        <v>98801</v>
      </c>
      <c r="B322" s="106">
        <v>98801</v>
      </c>
      <c r="C322" t="s">
        <v>1871</v>
      </c>
    </row>
    <row r="323" spans="1:28" customFormat="1" x14ac:dyDescent="0.25">
      <c r="A323" s="79">
        <v>98802</v>
      </c>
      <c r="B323" s="106">
        <v>98802</v>
      </c>
      <c r="C323" t="s">
        <v>1871</v>
      </c>
    </row>
    <row r="324" spans="1:28" customFormat="1" x14ac:dyDescent="0.25">
      <c r="A324" s="79">
        <v>98803</v>
      </c>
      <c r="B324" s="106">
        <v>98803</v>
      </c>
      <c r="C324" t="s">
        <v>1871</v>
      </c>
    </row>
    <row r="325" spans="1:28" customFormat="1" x14ac:dyDescent="0.25">
      <c r="A325" s="79">
        <v>98804</v>
      </c>
      <c r="B325" s="106">
        <v>98804</v>
      </c>
      <c r="C325" t="s">
        <v>1871</v>
      </c>
    </row>
    <row r="326" spans="1:28" customFormat="1" x14ac:dyDescent="0.25">
      <c r="A326" s="79">
        <v>98805</v>
      </c>
      <c r="B326" s="106">
        <v>98805</v>
      </c>
      <c r="C326" t="s">
        <v>1871</v>
      </c>
    </row>
    <row r="327" spans="1:28" customFormat="1" x14ac:dyDescent="0.25">
      <c r="A327" s="79">
        <v>98806</v>
      </c>
      <c r="B327" s="106">
        <v>98806</v>
      </c>
      <c r="C327" t="s">
        <v>1871</v>
      </c>
    </row>
    <row r="328" spans="1:28" customFormat="1" x14ac:dyDescent="0.25">
      <c r="A328" s="79">
        <v>98991</v>
      </c>
      <c r="B328" s="106">
        <v>98991</v>
      </c>
      <c r="C328" t="s">
        <v>2479</v>
      </c>
      <c r="D328" t="s">
        <v>2480</v>
      </c>
      <c r="E328" t="s">
        <v>2481</v>
      </c>
      <c r="F328" t="s">
        <v>2482</v>
      </c>
      <c r="G328" t="s">
        <v>2483</v>
      </c>
      <c r="H328" t="s">
        <v>2484</v>
      </c>
      <c r="J328" t="s">
        <v>2485</v>
      </c>
      <c r="K328" t="s">
        <v>2486</v>
      </c>
      <c r="L328" t="s">
        <v>2487</v>
      </c>
      <c r="N328" t="s">
        <v>2488</v>
      </c>
      <c r="O328" t="s">
        <v>2302</v>
      </c>
      <c r="Q328" t="s">
        <v>2489</v>
      </c>
      <c r="R328" t="s">
        <v>2490</v>
      </c>
      <c r="W328" t="s">
        <v>2491</v>
      </c>
      <c r="X328" t="s">
        <v>2492</v>
      </c>
      <c r="Y328" t="s">
        <v>3520</v>
      </c>
      <c r="AB328" t="s">
        <v>2494</v>
      </c>
    </row>
    <row r="329" spans="1:28" x14ac:dyDescent="0.25">
      <c r="A329" s="33">
        <v>9864302100</v>
      </c>
      <c r="B329" s="107">
        <v>9864302100</v>
      </c>
      <c r="C329" s="33" t="s">
        <v>3529</v>
      </c>
    </row>
    <row r="330" spans="1:28" x14ac:dyDescent="0.25">
      <c r="A330" s="33">
        <v>9864302200</v>
      </c>
      <c r="B330" s="107">
        <v>9864302200</v>
      </c>
      <c r="C330" s="33" t="s">
        <v>3530</v>
      </c>
    </row>
    <row r="331" spans="1:28" x14ac:dyDescent="0.25">
      <c r="A331" s="33">
        <v>9864307100</v>
      </c>
      <c r="B331" s="107">
        <v>9864307100</v>
      </c>
      <c r="C331" s="33" t="s">
        <v>3529</v>
      </c>
    </row>
    <row r="332" spans="1:28" x14ac:dyDescent="0.25">
      <c r="A332" s="33">
        <v>9864307200</v>
      </c>
      <c r="B332" s="107">
        <v>9864307200</v>
      </c>
      <c r="C332" s="33" t="s">
        <v>3529</v>
      </c>
    </row>
    <row r="333" spans="1:28" x14ac:dyDescent="0.25">
      <c r="A333" s="33">
        <v>9864303100</v>
      </c>
      <c r="B333" s="107">
        <v>9864303100</v>
      </c>
      <c r="C333" s="33" t="s">
        <v>3531</v>
      </c>
    </row>
    <row r="334" spans="1:28" x14ac:dyDescent="0.25">
      <c r="A334" s="33">
        <v>9864304100</v>
      </c>
      <c r="B334" s="107">
        <v>9864304100</v>
      </c>
      <c r="C334" s="33" t="s">
        <v>3532</v>
      </c>
    </row>
    <row r="335" spans="1:28" x14ac:dyDescent="0.25">
      <c r="A335" s="33">
        <v>9864304200</v>
      </c>
      <c r="B335" s="107">
        <v>9864304200</v>
      </c>
      <c r="C335" s="33" t="s">
        <v>3533</v>
      </c>
    </row>
    <row r="336" spans="1:28" x14ac:dyDescent="0.25">
      <c r="A336" s="33">
        <v>9864301100</v>
      </c>
      <c r="B336" s="107">
        <v>9864301100</v>
      </c>
      <c r="C336" s="33" t="s">
        <v>3530</v>
      </c>
    </row>
    <row r="337" spans="1:3" x14ac:dyDescent="0.25">
      <c r="A337" s="33">
        <v>9864301200</v>
      </c>
      <c r="B337" s="107">
        <v>9864301200</v>
      </c>
      <c r="C337" s="33" t="s">
        <v>3530</v>
      </c>
    </row>
    <row r="338" spans="1:3" x14ac:dyDescent="0.25">
      <c r="A338" s="33">
        <v>9864305100</v>
      </c>
      <c r="B338" s="107">
        <v>9864305100</v>
      </c>
      <c r="C338" s="33" t="s">
        <v>3533</v>
      </c>
    </row>
    <row r="339" spans="1:3" x14ac:dyDescent="0.25">
      <c r="A339" s="33">
        <v>9864306100</v>
      </c>
      <c r="B339" s="107">
        <v>9864306100</v>
      </c>
      <c r="C339" s="33" t="s">
        <v>3529</v>
      </c>
    </row>
    <row r="340" spans="1:3" x14ac:dyDescent="0.25">
      <c r="A340" s="33">
        <v>9864306200</v>
      </c>
      <c r="B340" s="107">
        <v>9864306200</v>
      </c>
      <c r="C340" s="33" t="s">
        <v>3529</v>
      </c>
    </row>
    <row r="341" spans="1:3" x14ac:dyDescent="0.25">
      <c r="A341" s="33">
        <v>9864502100</v>
      </c>
      <c r="B341" s="107">
        <v>9864502100</v>
      </c>
      <c r="C341" s="33" t="s">
        <v>3534</v>
      </c>
    </row>
    <row r="342" spans="1:3" x14ac:dyDescent="0.25">
      <c r="A342" s="33">
        <v>9864502200</v>
      </c>
      <c r="B342" s="107">
        <v>9864502200</v>
      </c>
      <c r="C342" s="33" t="s">
        <v>3534</v>
      </c>
    </row>
    <row r="343" spans="1:3" x14ac:dyDescent="0.25">
      <c r="A343" s="33">
        <v>9864402100</v>
      </c>
      <c r="B343" s="107">
        <v>9864402100</v>
      </c>
      <c r="C343" s="33" t="s">
        <v>3535</v>
      </c>
    </row>
    <row r="344" spans="1:3" x14ac:dyDescent="0.25">
      <c r="A344" s="33">
        <v>9864402200</v>
      </c>
      <c r="B344" s="107">
        <v>9864402200</v>
      </c>
      <c r="C344" s="33" t="s">
        <v>3535</v>
      </c>
    </row>
    <row r="345" spans="1:3" x14ac:dyDescent="0.25">
      <c r="A345" s="33">
        <v>9864407100</v>
      </c>
      <c r="B345" s="107">
        <v>9864407100</v>
      </c>
      <c r="C345" s="33" t="s">
        <v>3535</v>
      </c>
    </row>
    <row r="346" spans="1:3" x14ac:dyDescent="0.25">
      <c r="A346" s="33">
        <v>9864407200</v>
      </c>
      <c r="B346" s="107">
        <v>9864407200</v>
      </c>
      <c r="C346" s="33" t="s">
        <v>3535</v>
      </c>
    </row>
    <row r="347" spans="1:3" x14ac:dyDescent="0.25">
      <c r="A347" s="33">
        <v>9864403100</v>
      </c>
      <c r="B347" s="107">
        <v>9864403100</v>
      </c>
      <c r="C347" s="33" t="s">
        <v>3536</v>
      </c>
    </row>
    <row r="348" spans="1:3" x14ac:dyDescent="0.25">
      <c r="A348" s="33">
        <v>9864404100</v>
      </c>
      <c r="B348" s="107">
        <v>9864404100</v>
      </c>
      <c r="C348" s="33" t="s">
        <v>3537</v>
      </c>
    </row>
    <row r="349" spans="1:3" x14ac:dyDescent="0.25">
      <c r="A349" s="33">
        <v>9864404200</v>
      </c>
      <c r="B349" s="107">
        <v>9864404200</v>
      </c>
      <c r="C349" s="33" t="s">
        <v>3537</v>
      </c>
    </row>
    <row r="350" spans="1:3" x14ac:dyDescent="0.25">
      <c r="A350" s="33">
        <v>9864401100</v>
      </c>
      <c r="B350" s="107">
        <v>9864401100</v>
      </c>
      <c r="C350" s="33" t="s">
        <v>3535</v>
      </c>
    </row>
    <row r="351" spans="1:3" x14ac:dyDescent="0.25">
      <c r="A351" s="33">
        <v>9864401200</v>
      </c>
      <c r="B351" s="107">
        <v>9864401200</v>
      </c>
      <c r="C351" s="33" t="s">
        <v>3535</v>
      </c>
    </row>
    <row r="352" spans="1:3" x14ac:dyDescent="0.25">
      <c r="A352" s="33">
        <v>9864405100</v>
      </c>
      <c r="B352" s="107">
        <v>9864405100</v>
      </c>
      <c r="C352" s="33" t="s">
        <v>3538</v>
      </c>
    </row>
    <row r="353" spans="1:3" ht="30" x14ac:dyDescent="0.25">
      <c r="A353" s="33">
        <v>98575</v>
      </c>
      <c r="B353" s="33">
        <v>98575</v>
      </c>
      <c r="C353" s="153" t="s">
        <v>3706</v>
      </c>
    </row>
    <row r="354" spans="1:3" ht="30" x14ac:dyDescent="0.25">
      <c r="A354" s="33">
        <v>98576</v>
      </c>
      <c r="B354" s="33">
        <v>98576</v>
      </c>
      <c r="C354" s="153" t="s">
        <v>3706</v>
      </c>
    </row>
  </sheetData>
  <sheetProtection algorithmName="SHA-512" hashValue="kqEqbqPuHBZPCNZs0+u+DRNcl4TQqQ2HKgJyulmd84JmtwXRBKw+j7N9bKoTx6M+AMNEmljzvVJqErYEkaV4jA==" saltValue="8G+S506DysTrRgp4jm0ipw==" spinCount="100000" sheet="1" selectLockedCells="1" selectUnlockedCells="1"/>
  <autoFilter ref="A10:AD354" xr:uid="{651ABC0C-ABAF-436E-BB57-8A8225F26AE9}"/>
  <pageMargins left="0.7" right="0.7" top="0.78740157499999996" bottom="0.78740157499999996" header="0.3" footer="0.3"/>
  <pageSetup orientation="portrait" horizontalDpi="1200" verticalDpi="1200" r:id="rId1"/>
  <headerFooter>
    <oddFooter>&amp;L&amp;1#&amp;"Arial"&amp;7&amp;K000000Classification: Intern \ All employees</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Information</vt:lpstr>
      <vt:lpstr>ArtikelNr. Neu - ArticleNo. new</vt:lpstr>
      <vt:lpstr>Nachschleif-Nr. - RegrindingNo.</vt:lpstr>
      <vt:lpstr>Liste Artikel - Article list</vt:lpstr>
      <vt:lpstr>Fremdprodukt - Non-CT product</vt:lpstr>
      <vt:lpstr>Translation</vt:lpstr>
      <vt:lpstr>Nachschleiftexte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Plambeck Gerold</dc:creator>
  <cp:lastModifiedBy>Wuest Dennis</cp:lastModifiedBy>
  <dcterms:created xsi:type="dcterms:W3CDTF">2019-07-12T08:01:35Z</dcterms:created>
  <dcterms:modified xsi:type="dcterms:W3CDTF">2022-09-16T08:54:16Z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da32e3-6f5c-4cf8-ad91-388f233a18bd_Enabled">
    <vt:lpwstr>True</vt:lpwstr>
  </property>
  <property fmtid="{D5CDD505-2E9C-101B-9397-08002B2CF9AE}" pid="3" name="MSIP_Label_0eda32e3-6f5c-4cf8-ad91-388f233a18bd_SiteId">
    <vt:lpwstr>6e754c03-6c26-480f-a166-ff9598a067ed</vt:lpwstr>
  </property>
  <property fmtid="{D5CDD505-2E9C-101B-9397-08002B2CF9AE}" pid="4" name="MSIP_Label_0eda32e3-6f5c-4cf8-ad91-388f233a18bd_Owner">
    <vt:lpwstr>Gerold.Plambeck@ceratizit.com</vt:lpwstr>
  </property>
  <property fmtid="{D5CDD505-2E9C-101B-9397-08002B2CF9AE}" pid="5" name="MSIP_Label_0eda32e3-6f5c-4cf8-ad91-388f233a18bd_SetDate">
    <vt:lpwstr>2021-07-05T05:51:14.7769343Z</vt:lpwstr>
  </property>
  <property fmtid="{D5CDD505-2E9C-101B-9397-08002B2CF9AE}" pid="6" name="MSIP_Label_0eda32e3-6f5c-4cf8-ad91-388f233a18bd_Name">
    <vt:lpwstr>Internal</vt:lpwstr>
  </property>
  <property fmtid="{D5CDD505-2E9C-101B-9397-08002B2CF9AE}" pid="7" name="MSIP_Label_0eda32e3-6f5c-4cf8-ad91-388f233a18bd_Application">
    <vt:lpwstr>Microsoft Azure Information Protection</vt:lpwstr>
  </property>
  <property fmtid="{D5CDD505-2E9C-101B-9397-08002B2CF9AE}" pid="8" name="MSIP_Label_0eda32e3-6f5c-4cf8-ad91-388f233a18bd_ActionId">
    <vt:lpwstr>63b20f76-a0ea-4cf1-af51-b7531d1ec6d4</vt:lpwstr>
  </property>
  <property fmtid="{D5CDD505-2E9C-101B-9397-08002B2CF9AE}" pid="9" name="MSIP_Label_0eda32e3-6f5c-4cf8-ad91-388f233a18bd_Extended_MSFT_Method">
    <vt:lpwstr>Automatic</vt:lpwstr>
  </property>
  <property fmtid="{D5CDD505-2E9C-101B-9397-08002B2CF9AE}" pid="10" name="MSIP_Label_4da5ed06-eb28-4a4d-a355-465e99aea683_Enabled">
    <vt:lpwstr>True</vt:lpwstr>
  </property>
  <property fmtid="{D5CDD505-2E9C-101B-9397-08002B2CF9AE}" pid="11" name="MSIP_Label_4da5ed06-eb28-4a4d-a355-465e99aea683_SiteId">
    <vt:lpwstr>6e754c03-6c26-480f-a166-ff9598a067ed</vt:lpwstr>
  </property>
  <property fmtid="{D5CDD505-2E9C-101B-9397-08002B2CF9AE}" pid="12" name="MSIP_Label_4da5ed06-eb28-4a4d-a355-465e99aea683_Owner">
    <vt:lpwstr>Gerold.Plambeck@ceratizit.com</vt:lpwstr>
  </property>
  <property fmtid="{D5CDD505-2E9C-101B-9397-08002B2CF9AE}" pid="13" name="MSIP_Label_4da5ed06-eb28-4a4d-a355-465e99aea683_SetDate">
    <vt:lpwstr>2021-07-05T05:51:14.7769343Z</vt:lpwstr>
  </property>
  <property fmtid="{D5CDD505-2E9C-101B-9397-08002B2CF9AE}" pid="14" name="MSIP_Label_4da5ed06-eb28-4a4d-a355-465e99aea683_Name">
    <vt:lpwstr>All employees</vt:lpwstr>
  </property>
  <property fmtid="{D5CDD505-2E9C-101B-9397-08002B2CF9AE}" pid="15" name="MSIP_Label_4da5ed06-eb28-4a4d-a355-465e99aea683_Application">
    <vt:lpwstr>Microsoft Azure Information Protection</vt:lpwstr>
  </property>
  <property fmtid="{D5CDD505-2E9C-101B-9397-08002B2CF9AE}" pid="16" name="MSIP_Label_4da5ed06-eb28-4a4d-a355-465e99aea683_ActionId">
    <vt:lpwstr>63b20f76-a0ea-4cf1-af51-b7531d1ec6d4</vt:lpwstr>
  </property>
  <property fmtid="{D5CDD505-2E9C-101B-9397-08002B2CF9AE}" pid="17" name="MSIP_Label_4da5ed06-eb28-4a4d-a355-465e99aea683_Parent">
    <vt:lpwstr>0eda32e3-6f5c-4cf8-ad91-388f233a18bd</vt:lpwstr>
  </property>
  <property fmtid="{D5CDD505-2E9C-101B-9397-08002B2CF9AE}" pid="18" name="MSIP_Label_4da5ed06-eb28-4a4d-a355-465e99aea683_Extended_MSFT_Method">
    <vt:lpwstr>Automatic</vt:lpwstr>
  </property>
  <property fmtid="{D5CDD505-2E9C-101B-9397-08002B2CF9AE}" pid="19" name="Sensitivity">
    <vt:lpwstr>Internal All employees</vt:lpwstr>
  </property>
</Properties>
</file>